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wmf" ContentType="image/x-wmf"/>
  <Override PartName="/xl/media/image3.jpeg" ContentType="image/jpeg"/>
  <Override PartName="/xl/media/image2.wmf" ContentType="image/x-wmf"/>
  <Override PartName="/xl/media/image4.jpeg" ContentType="image/jpeg"/>
  <Override PartName="/xl/media/image5.jpeg" ContentType="image/jpeg"/>
  <Override PartName="/xl/media/image6.jpeg" ContentType="image/jpeg"/>
  <Override PartName="/xl/media/image7.jpeg" ContentType="image/jpeg"/>
  <Override PartName="/xl/media/image8.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troduction" sheetId="1" state="visible" r:id="rId3"/>
    <sheet name="Idemat2025" sheetId="2" state="visible" r:id="rId4"/>
    <sheet name="Idemat2025 midpoints" sheetId="3" state="visible" r:id="rId5"/>
    <sheet name="process energy estimates " sheetId="4" state="visible" r:id="rId6"/>
    <sheet name="EVR gate to gate" sheetId="5" state="visible" r:id="rId7"/>
    <sheet name="EVR cradle to gate" sheetId="6" state="visible" r:id="rId8"/>
  </sheets>
  <definedNames>
    <definedName function="false" hidden="false" name="list"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<sst xmlns="http://schemas.openxmlformats.org/spreadsheetml/2006/main" count="22243" uniqueCount="4216">
  <si>
    <t xml:space="preserve">Idemat 2025 Rev V2-1</t>
  </si>
  <si>
    <t xml:space="preserve">Idemat is CC BY for students, tutors and lecturers </t>
  </si>
  <si>
    <t xml:space="preserve">Data on Eco-costs 2025 V2.1</t>
  </si>
  <si>
    <t xml:space="preserve">"Idemat2025RevA"</t>
  </si>
  <si>
    <t xml:space="preserve">Idemat is CC BY for designers, engineers, architects, employees</t>
  </si>
  <si>
    <t xml:space="preserve">This database provides data as well on Recipe2016, the Carbon Footprint, CED, and Ecological Footprint (EF)</t>
  </si>
  <si>
    <r>
      <rPr>
        <sz val="10"/>
        <rFont val="Arial"/>
        <family val="2"/>
        <charset val="1"/>
      </rPr>
      <t xml:space="preserve">Idemat is</t>
    </r>
    <r>
      <rPr>
        <b val="true"/>
        <sz val="10"/>
        <rFont val="Arial"/>
        <family val="2"/>
        <charset val="1"/>
      </rPr>
      <t xml:space="preserve"> not</t>
    </r>
    <r>
      <rPr>
        <sz val="10"/>
        <rFont val="Arial"/>
        <family val="2"/>
        <charset val="1"/>
      </rPr>
      <t xml:space="preserve"> CC BY for sellers of software for LCA and/or CSRD</t>
    </r>
  </si>
  <si>
    <t xml:space="preserve">Idemat by Joost Vogtlander is licensed under CC BY-NC 4.0</t>
  </si>
  <si>
    <t xml:space="preserve">Industrial Property of Aiming Better</t>
  </si>
  <si>
    <t xml:space="preserve">The eco-costs 2023 data in this database are based on the latest midpoint tables:</t>
  </si>
  <si>
    <t xml:space="preserve">- UseTox 2 for Ecotoxicity and Human toxicity (cancer and non-cancer) as reccommended by EF</t>
  </si>
  <si>
    <t xml:space="preserve">- IPCC 2021 GWP 100a (the latest tables)</t>
  </si>
  <si>
    <t xml:space="preserve">- EF recommended characterisation factors for  acidification, eutrofication, photochemical oxidant forming and fine dust</t>
  </si>
  <si>
    <t xml:space="preserve">The LCA calculation model can be depicted as follows:</t>
  </si>
  <si>
    <t xml:space="preserve">This database is for "background processes" (i.e. upstream and downstream processes)</t>
  </si>
  <si>
    <r>
      <rPr>
        <sz val="10"/>
        <rFont val="Arial"/>
        <family val="2"/>
        <charset val="1"/>
      </rPr>
      <t xml:space="preserve">These data are to be used to convert the </t>
    </r>
    <r>
      <rPr>
        <b val="true"/>
        <sz val="10"/>
        <rFont val="Arial"/>
        <family val="2"/>
        <charset val="1"/>
      </rPr>
      <t xml:space="preserve">input</t>
    </r>
    <r>
      <rPr>
        <sz val="10"/>
        <rFont val="Arial"/>
        <family val="2"/>
        <charset val="1"/>
      </rPr>
      <t xml:space="preserve"> tables of LCI to eco-costs.</t>
    </r>
  </si>
  <si>
    <t xml:space="preserve">This database provides data on the eco-costs on several aggregation levels:</t>
  </si>
  <si>
    <t xml:space="preserve">1.  table "Idemat 2023": practical data based on carefully selected LCIs from peer reviewed papers and scientific databases from universities</t>
  </si>
  <si>
    <t xml:space="preserve">Note: detailed calculations of ecocosts of Ecoinvent LCIs  are only available on the blackboard of the Delft University of Technology</t>
  </si>
  <si>
    <t xml:space="preserve">2.  table of the EF system of the EU for the PEF project (Product Environmental Footprint)</t>
  </si>
  <si>
    <t xml:space="preserve">3.  eco-costs data on processing of materials (from gate to gate), as used in the Cambridge Engineering Selector</t>
  </si>
  <si>
    <t xml:space="preserve">4.  table on food of 'agri-footprint'</t>
  </si>
  <si>
    <t xml:space="preserve">5.  EVR data on the production phase (from gate to gate)</t>
  </si>
  <si>
    <t xml:space="preserve">5.  EVR data for different consumption sectors for the EU25 (EIPRO study) (from cradle to gate)</t>
  </si>
  <si>
    <r>
      <rPr>
        <sz val="10"/>
        <color rgb="FF0070C0"/>
        <rFont val="Arial"/>
        <family val="2"/>
        <charset val="1"/>
      </rPr>
      <t xml:space="preserve">The eco-costs data have been calculated by Simapro 9.4.0.1 applying the </t>
    </r>
    <r>
      <rPr>
        <b val="true"/>
        <sz val="10"/>
        <color rgb="FF0070C0"/>
        <rFont val="Arial"/>
        <family val="2"/>
        <charset val="1"/>
      </rPr>
      <t xml:space="preserve">Ecocosts 2023 V1.0 data and midpoint tables </t>
    </r>
    <r>
      <rPr>
        <sz val="10"/>
        <color rgb="FF0070C0"/>
        <rFont val="Arial"/>
        <family val="2"/>
        <charset val="1"/>
      </rPr>
      <t xml:space="preserve">see www.ecocostsvalue.com tab data)</t>
    </r>
  </si>
  <si>
    <t xml:space="preserve">This excel file on emissions and resource depletion provides data on:</t>
  </si>
  <si>
    <t xml:space="preserve">- emisssion data of pure substances which are emitted: tab "emissions full lists" (the charaterisation tables)</t>
  </si>
  <si>
    <t xml:space="preserve">- material scarcity data of pure substances which are used in the life-cycle chain: table "materials depl"</t>
  </si>
  <si>
    <t xml:space="preserve">- water scarcity and biodiversity</t>
  </si>
  <si>
    <r>
      <rPr>
        <sz val="10"/>
        <color rgb="FF0070C0"/>
        <rFont val="Arial"/>
        <family val="2"/>
        <charset val="1"/>
      </rPr>
      <t xml:space="preserve">In general, these data are to be used to convert the </t>
    </r>
    <r>
      <rPr>
        <b val="true"/>
        <sz val="10"/>
        <color rgb="FF0070C0"/>
        <rFont val="Arial"/>
        <family val="2"/>
        <charset val="1"/>
      </rPr>
      <t xml:space="preserve">output</t>
    </r>
    <r>
      <rPr>
        <sz val="10"/>
        <color rgb="FF0070C0"/>
        <rFont val="Arial"/>
        <family val="2"/>
        <charset val="1"/>
      </rPr>
      <t xml:space="preserve"> tables of LCI to eco-costs , to be used when "foreground processes" (also called core processes) have emissions.</t>
    </r>
  </si>
  <si>
    <t xml:space="preserve">Changes:</t>
  </si>
  <si>
    <r>
      <rPr>
        <b val="true"/>
        <sz val="10"/>
        <rFont val="Arial"/>
        <family val="2"/>
        <charset val="1"/>
      </rPr>
      <t xml:space="preserve">first version</t>
    </r>
    <r>
      <rPr>
        <sz val="10"/>
        <rFont val="Arial"/>
        <family val="2"/>
        <charset val="1"/>
      </rPr>
      <t xml:space="preserve"> of the Idematapp file, with new LCIs based on ELCD, own calculations (e.g. transport), specific LCIs from recent scientific peer reviewed papers, data from Probas, CESedupack, USLCI., Chalmers University, University of Bath</t>
    </r>
  </si>
  <si>
    <t xml:space="preserve">small corrections on natural fibres (extra degumming for textiles)</t>
  </si>
  <si>
    <t xml:space="preserve">midpoints of eco-costs and CED added</t>
  </si>
  <si>
    <t xml:space="preserve">small correction in thermosets</t>
  </si>
  <si>
    <t xml:space="preserve">correction of mercury (primary)</t>
  </si>
  <si>
    <t xml:space="preserve">and small corrections of other metals from ProBas</t>
  </si>
  <si>
    <t xml:space="preserve">correction wool (correction USLCI)</t>
  </si>
  <si>
    <t xml:space="preserve">recipe added, and small changes in non-ferro (sulfur oxides in ProBas)</t>
  </si>
  <si>
    <t xml:space="preserve">small changes in cotton</t>
  </si>
  <si>
    <t xml:space="preserve">version with new LCI data of the ELCD and data based on new eco-costs 2017: </t>
  </si>
  <si>
    <t xml:space="preserve">all midpoint characterisation factors have been updated, with entirely new calculations on eco-costs of resource depletion (new modelling of land-use change and metal depletion)</t>
  </si>
  <si>
    <t xml:space="preserve">agrofootprint added, and ReCiPe updated to '2016'</t>
  </si>
  <si>
    <t xml:space="preserve">small corrections in CED and Recipe</t>
  </si>
  <si>
    <t xml:space="preserve">packaging and food added plus downcycled (mechanical) plasics</t>
  </si>
  <si>
    <t xml:space="preserve">packaging film, MAP gases, and special plastics added, corrections for heat of combustion of thermoplastics</t>
  </si>
  <si>
    <t xml:space="preserve">corrections for N2 and O2</t>
  </si>
  <si>
    <t xml:space="preserve">new data on Copper; new run in Simapro v8.5 (with new LCI data of ELCD) and ecocosts 2017 v1.2 (with uranium, raw, added)</t>
  </si>
  <si>
    <t xml:space="preserve">Changed conversion carbon footprint (0.116 instead of 0.135) in tab agri-footprint</t>
  </si>
  <si>
    <t xml:space="preserve">bio-PE and bio-PET changed</t>
  </si>
  <si>
    <t xml:space="preserve">metals revised (new eco-costs of metals depletion)</t>
  </si>
  <si>
    <t xml:space="preserve">wood revised and wood for wet civil engineering added</t>
  </si>
  <si>
    <t xml:space="preserve">revision in ecocosts fine dust midpoint table</t>
  </si>
  <si>
    <t xml:space="preserve">new data rare earth scarcity</t>
  </si>
  <si>
    <t xml:space="preserve">new data metal scarcity</t>
  </si>
  <si>
    <t xml:space="preserve">tab added for EN15804</t>
  </si>
  <si>
    <t xml:space="preserve">battery data added for innomat:  Iron Nitride magnet, SmCo magnet, ceramic magnet</t>
  </si>
  <si>
    <t xml:space="preserve">carbon fibre changed and CED sustainable wind sun water corrected, estimate boron added</t>
  </si>
  <si>
    <t xml:space="preserve">innomat data added:, graphite, ZnO, MnO2, Boron</t>
  </si>
  <si>
    <t xml:space="preserve">lnadfill replaced under waste handllng F.130.01</t>
  </si>
  <si>
    <t xml:space="preserve">glass bottles changed</t>
  </si>
  <si>
    <t xml:space="preserve">waste handling lines added (digesting cow dung, digesting food waste, digesting garden waste, composting)</t>
  </si>
  <si>
    <t xml:space="preserve">tomato study added</t>
  </si>
  <si>
    <t xml:space="preserve">new calculations based on ecocosts 2017 version V1.6 (for academic year 2019/2020)</t>
  </si>
  <si>
    <t xml:space="preserve">some minor corrections</t>
  </si>
  <si>
    <t xml:space="preserve">correction vanadium</t>
  </si>
  <si>
    <t xml:space="preserve">correction particle board, paper+board, new plastics europe data (ABS,PA,PC,PE,PET,PMMA,POM,PP,PS,PUR,PVC,SAN,Polyols, MDI,TDI)</t>
  </si>
  <si>
    <t xml:space="preserve">new version for academic year 2020-2021 with Ecocosts 2017 version 1.8 and new EF version 3.0</t>
  </si>
  <si>
    <t xml:space="preserve">name changed from Idematapp to Idemat</t>
  </si>
  <si>
    <t xml:space="preserve">food revised (fish)</t>
  </si>
  <si>
    <t xml:space="preserve">stainless steel (and metals) revised, by revising EoL-RIR (recycled content); plus agri-footprint (5) updated and World Food database added (only eco-costs) in the Simapro Release 9.1.1.1</t>
  </si>
  <si>
    <t xml:space="preserve">ReCiPe and EF recalculated </t>
  </si>
  <si>
    <t xml:space="preserve">mismatch names of uranium adapted in CED, ReCiPe and EF</t>
  </si>
  <si>
    <t xml:space="preserve">included 15 most used electricity countries (from Idemat 2012 Electricity file)</t>
  </si>
  <si>
    <t xml:space="preserve">and</t>
  </si>
  <si>
    <t xml:space="preserve">general elctricity and fuel electricity calculations updated</t>
  </si>
  <si>
    <t xml:space="preserve">CED values updated for the 15 countries electricity</t>
  </si>
  <si>
    <r>
      <rPr>
        <b val="true"/>
        <sz val="10"/>
        <rFont val="Arial"/>
        <family val="2"/>
        <charset val="1"/>
      </rPr>
      <t xml:space="preserve">Idemat 2022 with eco-costs 2022</t>
    </r>
    <r>
      <rPr>
        <sz val="10"/>
        <rFont val="Arial"/>
        <family val="2"/>
        <charset val="1"/>
      </rPr>
      <t xml:space="preserve"> (for academic year 2021-2022)</t>
    </r>
  </si>
  <si>
    <t xml:space="preserve">small correction on white paint</t>
  </si>
  <si>
    <r>
      <rPr>
        <b val="true"/>
        <sz val="10"/>
        <rFont val="Arial"/>
        <family val="2"/>
        <charset val="1"/>
      </rPr>
      <t xml:space="preserve">Rev A.</t>
    </r>
    <r>
      <rPr>
        <sz val="10"/>
        <rFont val="Arial"/>
        <family val="2"/>
        <charset val="1"/>
      </rPr>
      <t xml:space="preserve"> CESedupack data replaced by litterature data and better descriptions (e.g. added URLs)</t>
    </r>
  </si>
  <si>
    <t xml:space="preserve">Boron, Boron Carbide, and Borosilicate glass changed; pulp deleted; small changes in EoL heat data</t>
  </si>
  <si>
    <t xml:space="preserve">Vanadium new calculation, ReCiPe normalisation checked</t>
  </si>
  <si>
    <t xml:space="preserve">sulphuric acid</t>
  </si>
  <si>
    <t xml:space="preserve">Recycled Neodymium magnets added</t>
  </si>
  <si>
    <t xml:space="preserve">corrections CED plastics (CESedupack data replaced by TUD calculations of RevA)</t>
  </si>
  <si>
    <t xml:space="preserve">bio MDF and bio particle board added</t>
  </si>
  <si>
    <t xml:space="preserve">small corrections in rare earth</t>
  </si>
  <si>
    <t xml:space="preserve">radiata pine revised; data for packaging paper revised to latest FEFCO data</t>
  </si>
  <si>
    <t xml:space="preserve">data paper and packaging changed in materials as well as processing</t>
  </si>
  <si>
    <t xml:space="preserve">PEI added and special plastics renumbered</t>
  </si>
  <si>
    <t xml:space="preserve">recalculation of PB-1</t>
  </si>
  <si>
    <t xml:space="preserve">recalculation CED of plastics and electricity per fuel</t>
  </si>
  <si>
    <t xml:space="preserve">Aluminium trade and EVOH renewed</t>
  </si>
  <si>
    <t xml:space="preserve">LNG added and pipeline renewed</t>
  </si>
  <si>
    <t xml:space="preserve">printing and refrigerants added</t>
  </si>
  <si>
    <t xml:space="preserve">offshore wind updated</t>
  </si>
  <si>
    <t xml:space="preserve">Idemat 2023 with eco-costs 2023</t>
  </si>
  <si>
    <t xml:space="preserve">NMC811 battery updated, electricity Norway added, copper revised</t>
  </si>
  <si>
    <t xml:space="preserve">titanium and titanium oxide updated, printing details added</t>
  </si>
  <si>
    <t xml:space="preserve">Idemat2023RevA: addition of chemical inorganic, chemicals organic, solvents, detergents, some chemical gasses, in chemicals. Renumbering of chemicals and alloys</t>
  </si>
  <si>
    <t xml:space="preserve">addition proxi tables: plus addition fuels: EU lables, and lease car norms; plus correction EPS GPPS HIPS PPE TDI MDI PA 6</t>
  </si>
  <si>
    <t xml:space="preserve">addition of pesticides, plus new EF midpoint tables for ecotoxicity, human cancer anf non-cancer (eco-costs 2023 V1.2)</t>
  </si>
  <si>
    <t xml:space="preserve">upgrades of Li-ion batteries NMC 811 and LFP</t>
  </si>
  <si>
    <t xml:space="preserve">correction nuclear electricity; PBAT added</t>
  </si>
  <si>
    <t xml:space="preserve">revision of world electricity data </t>
  </si>
  <si>
    <t xml:space="preserve">new eco-costs2024 plus new full list of electricity of countries (provinces and states) for the year 2022</t>
  </si>
  <si>
    <t xml:space="preserve">particular metals added (arsenic, barium, berylium, bismuth, boron, hafnium, Niobium, Rhenium, Strontium, Thallium, Thorium) plus boric acid added</t>
  </si>
  <si>
    <t xml:space="preserve">torrified wood, carbon sequestration in wood &gt; 100 years</t>
  </si>
  <si>
    <t xml:space="preserve">swiss electricity added, small correction electricity EU, obsolete electricity LCIs removed</t>
  </si>
  <si>
    <t xml:space="preserve">,</t>
  </si>
  <si>
    <t xml:space="preserve">tungsten virgin  and seconday market mix updated</t>
  </si>
  <si>
    <t xml:space="preserve">Added:  - fiber laser cutting 1000W, 6000W, steel and AL; - asphalt; - glass (flint, green, brown); - folding boxboard GC!, 2, 3</t>
  </si>
  <si>
    <t xml:space="preserve">PAN (Acrilic) added</t>
  </si>
  <si>
    <t xml:space="preserve">clinker updated</t>
  </si>
  <si>
    <t xml:space="preserve">Flax, Mycelium Protective Packaging, Paperfoam shifted to new category</t>
  </si>
  <si>
    <t xml:space="preserve">chromium updated; leather updated; chromium oxide new; magnesium oxide new</t>
  </si>
  <si>
    <t xml:space="preserve">new food data (250 lines)</t>
  </si>
  <si>
    <t xml:space="preserve">grease (lithium-based and polymer-based) added; </t>
  </si>
  <si>
    <t xml:space="preserve">coating metals changed to single side data; small correction glass</t>
  </si>
  <si>
    <t xml:space="preserve">combustion of paper and wood: small correction of LHV calculation</t>
  </si>
  <si>
    <t xml:space="preserve">conntainer transport sea corrected for m3kg</t>
  </si>
  <si>
    <t xml:space="preserve">biodiversity credit added to testliner, kraftliner updated</t>
  </si>
  <si>
    <t xml:space="preserve">EMAA (Ethylene-Methacrylic Acid Copolymer) and Methacrylic acid </t>
  </si>
  <si>
    <t xml:space="preserve">data on IC and PCB updated; Naphtha added; Ferric Cloride added; Carnauba wax added </t>
  </si>
  <si>
    <t xml:space="preserve">bio-PE updated for ethanol based; bio-PE added for tallow based</t>
  </si>
  <si>
    <t xml:space="preserve">direct emissions added; passenger kilometers added for air and rail </t>
  </si>
  <si>
    <t xml:space="preserve">TRACI V2.1 midpoints added</t>
  </si>
  <si>
    <t xml:space="preserve">redefinition protection of nature and biodiversity</t>
  </si>
  <si>
    <t xml:space="preserve">internet traffic and use of storage datacentres</t>
  </si>
  <si>
    <t xml:space="preserve">paper for (fat) food added</t>
  </si>
  <si>
    <t xml:space="preserve">plastics for EU bottles added: PE,PET,PP, PVC</t>
  </si>
  <si>
    <t xml:space="preserve">bioPP added</t>
  </si>
  <si>
    <t xml:space="preserve">ABS and SAN updated</t>
  </si>
  <si>
    <t xml:space="preserve">updated PEEK, PTFE and EPDM, PMMA, POM, PTFE</t>
  </si>
  <si>
    <t xml:space="preserve">added PAN, bio-PET, PEF</t>
  </si>
  <si>
    <t xml:space="preserve">updated PA11</t>
  </si>
  <si>
    <t xml:space="preserve">HVO updated</t>
  </si>
  <si>
    <t xml:space="preserve">EoL added for bioPE, bioPP, bioPET, PA11,PEF</t>
  </si>
  <si>
    <t xml:space="preserve">update  Epoxy resin, PP, PS, PVC</t>
  </si>
  <si>
    <t xml:space="preserve">added household paper mun incineration</t>
  </si>
  <si>
    <t xml:space="preserve">update MMA, Phthalic anhydride, Polyether-polyols,</t>
  </si>
  <si>
    <t xml:space="preserve">updated Accoya and PV cells</t>
  </si>
  <si>
    <t xml:space="preserve">talc (talcum) added</t>
  </si>
  <si>
    <t xml:space="preserve">deleted EoL of Plastic film in power plant</t>
  </si>
  <si>
    <t xml:space="preserve">update EoL for power plant  and municipal waste incineration  of PPS, Nafion, Epicholohydrin, PVDC, bio-PP</t>
  </si>
  <si>
    <t xml:space="preserve">2024-09-14 correction bio PP WtE</t>
  </si>
  <si>
    <t xml:space="preserve">some bars removed (where units are not the same in the group)</t>
  </si>
  <si>
    <t xml:space="preserve">epichlorohydrin updated, which lower epoxi and HCL  </t>
  </si>
  <si>
    <t xml:space="preserve">HVO from rape oil to soybean oil; HVO norm EU changed to tallow waste; </t>
  </si>
  <si>
    <t xml:space="preserve">5 times transport by truck with HVO (instead of B7) added </t>
  </si>
  <si>
    <t xml:space="preserve">Mica revised</t>
  </si>
  <si>
    <t xml:space="preserve">electricity from sawdust added</t>
  </si>
  <si>
    <t xml:space="preserve">6 lines for water added</t>
  </si>
  <si>
    <t xml:space="preserve">Aluminium virgin revised (europe and global, so 1 extra)</t>
  </si>
  <si>
    <t xml:space="preserve">Coppers revised (1 extra)</t>
  </si>
  <si>
    <t xml:space="preserve">Probas revisions: Cr, Co, Ga, Au, In, Li, Mn, Hg, Mo, Nb, Ag, Ta, Tl, Sn, W</t>
  </si>
  <si>
    <t xml:space="preserve">A.030.18.113 deleted (double)</t>
  </si>
  <si>
    <t xml:space="preserve">A.140.04.101.230701 Geotextiles moved</t>
  </si>
  <si>
    <t xml:space="preserve">duck down (china and poland) added, polyester fibre fill added</t>
  </si>
  <si>
    <t xml:space="preserve">mining of hardcoal and lignite added, antracite corrected</t>
  </si>
  <si>
    <t xml:space="preserve">no converting added to plastic processing</t>
  </si>
  <si>
    <t xml:space="preserve">hydrogen 3 extra lines</t>
  </si>
  <si>
    <t xml:space="preserve">wool, grease at far australia added</t>
  </si>
  <si>
    <t xml:space="preserve">all basic carbon steel LCIs revised</t>
  </si>
  <si>
    <t xml:space="preserve">A1</t>
  </si>
  <si>
    <t xml:space="preserve">revision of logic dies</t>
  </si>
  <si>
    <t xml:space="preserve">A3</t>
  </si>
  <si>
    <t xml:space="preserve">quicklime and hydrated lime revised</t>
  </si>
  <si>
    <t xml:space="preserve">A4</t>
  </si>
  <si>
    <t xml:space="preserve">delivery vans added and fuels EU lease segments changed </t>
  </si>
  <si>
    <t xml:space="preserve">A5</t>
  </si>
  <si>
    <t xml:space="preserve">glassfibre, glasswool, stonewool revised</t>
  </si>
  <si>
    <t xml:space="preserve">A6</t>
  </si>
  <si>
    <t xml:space="preserve">EVA renewed</t>
  </si>
  <si>
    <t xml:space="preserve">A7</t>
  </si>
  <si>
    <t xml:space="preserve">mechanical recycled plastics series renewed and expanded</t>
  </si>
  <si>
    <t xml:space="preserve">A7 (+6)</t>
  </si>
  <si>
    <t xml:space="preserve">PUR ridgid foam MDI changed</t>
  </si>
  <si>
    <t xml:space="preserve">Food updated</t>
  </si>
  <si>
    <t xml:space="preserve">A7 (+?)</t>
  </si>
  <si>
    <t xml:space="preserve">truck electric EU and Norway added</t>
  </si>
  <si>
    <t xml:space="preserve">A7 (+10)</t>
  </si>
  <si>
    <t xml:space="preserve">Ics added</t>
  </si>
  <si>
    <t xml:space="preserve">A7 (+8)</t>
  </si>
  <si>
    <t xml:space="preserve">update of bio-HDPE, CA, Nylon11,  IR bio-PE, bio-PP</t>
  </si>
  <si>
    <t xml:space="preserve">update EVA</t>
  </si>
  <si>
    <t xml:space="preserve">update wool</t>
  </si>
  <si>
    <t xml:space="preserve">extra knitting</t>
  </si>
  <si>
    <t xml:space="preserve">A7 (+7)</t>
  </si>
  <si>
    <t xml:space="preserve">biodiversity list updated in OpenLCA</t>
  </si>
  <si>
    <t xml:space="preserve">A8</t>
  </si>
  <si>
    <t xml:space="preserve">printing updated and added</t>
  </si>
  <si>
    <t xml:space="preserve">A8 (+5)</t>
  </si>
  <si>
    <t xml:space="preserve">europallet</t>
  </si>
  <si>
    <t xml:space="preserve">A8 (+1)</t>
  </si>
  <si>
    <t xml:space="preserve">bioplastics from seaweed</t>
  </si>
  <si>
    <t xml:space="preserve">EMAA replaced from chemical to special plastics</t>
  </si>
  <si>
    <t xml:space="preserve">proxis for chemicals (cassyfire) recalculated</t>
  </si>
  <si>
    <t xml:space="preserve">electricity per country updates</t>
  </si>
  <si>
    <t xml:space="preserve">A8c</t>
  </si>
  <si>
    <t xml:space="preserve">"no processing" moved from plastics to paper</t>
  </si>
  <si>
    <t xml:space="preserve">IC list updated</t>
  </si>
  <si>
    <t xml:space="preserve">A8d (+10)</t>
  </si>
  <si>
    <t xml:space="preserve">tungsten carbide updated</t>
  </si>
  <si>
    <t xml:space="preserve">A8d (+2)</t>
  </si>
  <si>
    <t xml:space="preserve">in openlca</t>
  </si>
  <si>
    <t xml:space="preserve">The IDEMAT App (and the IDEMATlightLCA App) facilitates the search for sustainable materials by combining the cradle-to-gate data with end-of-life scenarios: see </t>
  </si>
  <si>
    <t xml:space="preserve">www.idematapp.com </t>
  </si>
  <si>
    <t xml:space="preserve">Available for Iphone and Ipad in the App Store, and for Android smartphones in the Google Play store </t>
  </si>
  <si>
    <t xml:space="preserve">The line numbers of a material or service in these apps correspond with the line numbers in the Idematapp tab, as well as in the Idemat tab and Ecoinvent tab (of the Idemat file at the blackboard)</t>
  </si>
  <si>
    <t xml:space="preserve">.</t>
  </si>
  <si>
    <t xml:space="preserve">.heading</t>
  </si>
  <si>
    <t xml:space="preserve">Process</t>
  </si>
  <si>
    <t xml:space="preserve">Total</t>
  </si>
  <si>
    <t xml:space="preserve">eco-costs of</t>
  </si>
  <si>
    <t xml:space="preserve">CED</t>
  </si>
  <si>
    <t xml:space="preserve">ReCiPe2016</t>
  </si>
  <si>
    <t xml:space="preserve">ReCiPe</t>
  </si>
  <si>
    <t xml:space="preserve">EF 3.1</t>
  </si>
  <si>
    <t xml:space="preserve">ClassyFire</t>
  </si>
  <si>
    <t xml:space="preserve">chemicals,plastics, and wood</t>
  </si>
  <si>
    <t xml:space="preserve">Note:</t>
  </si>
  <si>
    <t xml:space="preserve">.full</t>
  </si>
  <si>
    <t xml:space="preserve">.      short</t>
  </si>
  <si>
    <t xml:space="preserve">.                   Simapro</t>
  </si>
  <si>
    <t xml:space="preserve">Unit</t>
  </si>
  <si>
    <t xml:space="preserve">eco-costs</t>
  </si>
  <si>
    <t xml:space="preserve">human health</t>
  </si>
  <si>
    <t xml:space="preserve">protecting</t>
  </si>
  <si>
    <t xml:space="preserve">resource</t>
  </si>
  <si>
    <t xml:space="preserve">carbon </t>
  </si>
  <si>
    <t xml:space="preserve">(Total)</t>
  </si>
  <si>
    <t xml:space="preserve">endpoint (Pt)</t>
  </si>
  <si>
    <t xml:space="preserve">ecotoxicity</t>
  </si>
  <si>
    <t xml:space="preserve">resources</t>
  </si>
  <si>
    <t xml:space="preserve">subclass</t>
  </si>
  <si>
    <t xml:space="preserve">alternative names</t>
  </si>
  <si>
    <t xml:space="preserve">Idemat data based on Ecoinvent </t>
  </si>
  <si>
    <t xml:space="preserve">.nr</t>
  </si>
  <si>
    <t xml:space="preserve">.    number</t>
  </si>
  <si>
    <t xml:space="preserve">.                     group</t>
  </si>
  <si>
    <t xml:space="preserve">euro</t>
  </si>
  <si>
    <r>
      <rPr>
        <b val="true"/>
        <sz val="10"/>
        <rFont val="Arial"/>
        <family val="2"/>
        <charset val="1"/>
      </rPr>
      <t xml:space="preserve">nature</t>
    </r>
    <r>
      <rPr>
        <sz val="10"/>
        <rFont val="Arial"/>
        <family val="2"/>
        <charset val="1"/>
      </rPr>
      <t xml:space="preserve">     euro </t>
    </r>
  </si>
  <si>
    <r>
      <rPr>
        <b val="true"/>
        <sz val="10"/>
        <rFont val="Arial"/>
        <family val="2"/>
        <charset val="1"/>
      </rPr>
      <t xml:space="preserve">scarcity </t>
    </r>
    <r>
      <rPr>
        <sz val="10"/>
        <rFont val="Arial"/>
        <family val="2"/>
        <charset val="1"/>
      </rPr>
      <t xml:space="preserve">  euro</t>
    </r>
  </si>
  <si>
    <r>
      <rPr>
        <b val="true"/>
        <sz val="10"/>
        <rFont val="Arial"/>
        <family val="2"/>
        <charset val="1"/>
      </rPr>
      <t xml:space="preserve">footprint </t>
    </r>
    <r>
      <rPr>
        <sz val="10"/>
        <rFont val="Arial"/>
        <family val="2"/>
        <charset val="1"/>
      </rPr>
      <t xml:space="preserve"> euro</t>
    </r>
  </si>
  <si>
    <t xml:space="preserve">kgCO2e</t>
  </si>
  <si>
    <t xml:space="preserve">MJ</t>
  </si>
  <si>
    <t xml:space="preserve">World(2010) H/A</t>
  </si>
  <si>
    <t xml:space="preserve">Pt</t>
  </si>
  <si>
    <t xml:space="preserve">name</t>
  </si>
  <si>
    <t xml:space="preserve">can be found at the blackboard of the Delft University of Technology</t>
  </si>
  <si>
    <t xml:space="preserve">MATERIALS</t>
  </si>
  <si>
    <t xml:space="preserve">Materials, agricultural, animal production</t>
  </si>
  <si>
    <t xml:space="preserve">A.010.02.101.240318 Leather Chrome tanning - hides from Argentia</t>
  </si>
  <si>
    <t xml:space="preserve">agriculture</t>
  </si>
  <si>
    <t xml:space="preserve">kg </t>
  </si>
  <si>
    <t xml:space="preserve">A.010.02.102.240318 Leather Vegetable tanning - hides from Europe</t>
  </si>
  <si>
    <t xml:space="preserve">A.010.02.103.250727 Wool (from Australia transported to Rotterdam)</t>
  </si>
  <si>
    <t xml:space="preserve">A.010.02.104.250727 clean wool in Australia</t>
  </si>
  <si>
    <t xml:space="preserve">A.010.02.105.250727 greasy wool at farm Australia</t>
  </si>
  <si>
    <t xml:space="preserve">Materials, agricultural, others</t>
  </si>
  <si>
    <t xml:space="preserve">A.010.04.101.230701 Crude palm kernel oil refined</t>
  </si>
  <si>
    <t xml:space="preserve">A.010.04.102.230701 Palm kernel oil - crude from trees</t>
  </si>
  <si>
    <t xml:space="preserve">A.010.04.103.230701 Potatoe starch DE</t>
  </si>
  <si>
    <t xml:space="preserve">A.010.04.104.230701 Potatoes DE</t>
  </si>
  <si>
    <t xml:space="preserve">A.010.04.105.230701 Rape cake Europe</t>
  </si>
  <si>
    <t xml:space="preserve">A.010.04.106.230701 Soybean meal at coast Brazil</t>
  </si>
  <si>
    <t xml:space="preserve">A.010.04.107.230701 Soybean meal at coast USA</t>
  </si>
  <si>
    <t xml:space="preserve">A.010.04.108.230701 Soybean oil - refined at coast Brazil</t>
  </si>
  <si>
    <t xml:space="preserve">A.010.04.109.230701 Soybean oil - refined at coast USA</t>
  </si>
  <si>
    <t xml:space="preserve">A.010.04.110.230701 Soybeans grain - harvested and transported to coast Brazil</t>
  </si>
  <si>
    <t xml:space="preserve">A.010.04.111.230701 Soybeans grain - harvested and transported to coast USA</t>
  </si>
  <si>
    <t xml:space="preserve">A.010.04.112.230701 Soybean oil crude - degummed at coast Brazil</t>
  </si>
  <si>
    <t xml:space="preserve">A.010.04.113.230701 Soybean oil, crude - degummed at coast USA</t>
  </si>
  <si>
    <t xml:space="preserve">Materials, agricultural, plant oils </t>
  </si>
  <si>
    <t xml:space="preserve">A.010.06.101.230701 Palm oil in Rotterdam</t>
  </si>
  <si>
    <t xml:space="preserve">A.010.06.102.230701 Rape oil Europe</t>
  </si>
  <si>
    <t xml:space="preserve">A.010.06.103.230701 Soybean oil from Brazil in Rotterdam</t>
  </si>
  <si>
    <t xml:space="preserve">A.010.06.104.230701 Soybean oil from USA in Rotterdam</t>
  </si>
  <si>
    <t xml:space="preserve">Materials, agricultural, plant production</t>
  </si>
  <si>
    <t xml:space="preserve">A.010.08.101.230701 bio-Cotton China</t>
  </si>
  <si>
    <t xml:space="preserve">A.010.08.102.230701 bio-Cotton India</t>
  </si>
  <si>
    <t xml:space="preserve">A.010.08.103.230701 bio-Cotton USA</t>
  </si>
  <si>
    <t xml:space="preserve">A.010.08.104.230701 Cotton China</t>
  </si>
  <si>
    <t xml:space="preserve">A.010.08.105.230701 Cotton India</t>
  </si>
  <si>
    <t xml:space="preserve">A.010.08.106.230701 Cotton trade mix China - India - USA</t>
  </si>
  <si>
    <t xml:space="preserve">A.010.08.107.230701 Cotton USA</t>
  </si>
  <si>
    <t xml:space="preserve">A.010.08.108.230701 Jute fibres  Bangladesh - rainfed</t>
  </si>
  <si>
    <t xml:space="preserve">A.010.08.109.230701 Jute fibres trade mix</t>
  </si>
  <si>
    <t xml:space="preserve">A.010.08.110.230701 Jute fibres Bangladesh</t>
  </si>
  <si>
    <t xml:space="preserve">A.010.08.111.230701 Jute fibres India</t>
  </si>
  <si>
    <t xml:space="preserve">A.010.08.112.230701 Jute fibres India - rainfed</t>
  </si>
  <si>
    <t xml:space="preserve">A.010.08.113.230701 Kenaf fibres Italy</t>
  </si>
  <si>
    <t xml:space="preserve">A.010.08.114.230701 Kenaf fibres India</t>
  </si>
  <si>
    <t xml:space="preserve">A.010.08.115.230701 Linseed produced in region</t>
  </si>
  <si>
    <t xml:space="preserve">A.010.08.116.230701 European Flax scutched - long fibres (12% moisture content)</t>
  </si>
  <si>
    <t xml:space="preserve">Materials, ceramics </t>
  </si>
  <si>
    <t xml:space="preserve">A.020.01.101.230701 Alumina</t>
  </si>
  <si>
    <t xml:space="preserve">ceramics</t>
  </si>
  <si>
    <t xml:space="preserve">Alumina: Aluminium oxide AL2O3 Corundum CASnr 1344-28-1 </t>
  </si>
  <si>
    <t xml:space="preserve">A.020.01.103.230701 Boron Carbide</t>
  </si>
  <si>
    <t xml:space="preserve">Boron Carbide: B?C Tetraboron carbide CAS nr 12069-32-8 </t>
  </si>
  <si>
    <t xml:space="preserve">A.020.01.104.230701 Germanium</t>
  </si>
  <si>
    <t xml:space="preserve">Germanium: Ge Element 32 CAS nr7440-56-4 </t>
  </si>
  <si>
    <t xml:space="preserve">A.020.01.105.230701 Glaze (in addition to Porcelain and Stoneware)</t>
  </si>
  <si>
    <t xml:space="preserve">Glaze: Ceramic coating Glassy finish (no CAS number – depends on formulation) </t>
  </si>
  <si>
    <t xml:space="preserve">A.020.01.106.230701 Porcelain</t>
  </si>
  <si>
    <t xml:space="preserve">Porcelain: Vitreous china Fine china (no CAS number – mixture of materials) </t>
  </si>
  <si>
    <t xml:space="preserve">A.020.01.107.230701 PZT Piezo-electric ceramic</t>
  </si>
  <si>
    <t xml:space="preserve">PZT Piezo-electric ceramic: Lead zirconate titanate Pb[ZrxTi1-x]O3 CAS nr 12626-81-2 </t>
  </si>
  <si>
    <t xml:space="preserve">A.020.01.108.230701 Silicon (purified) for electronics and PV cells</t>
  </si>
  <si>
    <t xml:space="preserve">Silicon (purified): Hyperpure silicon Polycrystalline silicon CAS nr 7440-21-3 </t>
  </si>
  <si>
    <t xml:space="preserve">A.020.01.109.230701 Silicon carbide</t>
  </si>
  <si>
    <t xml:space="preserve">Silicon Carbide: SiC Carborundum CAS nr 409-21-2 </t>
  </si>
  <si>
    <t xml:space="preserve">A.020.01.110.230701 Silicon Nitride</t>
  </si>
  <si>
    <t xml:space="preserve">Silicon Nitride: Si3N3 CAS nr 12033-89-5 or 12033-60-2 </t>
  </si>
  <si>
    <t xml:space="preserve">A.020.01.111.230701 Stoneware</t>
  </si>
  <si>
    <t xml:space="preserve">Stoneware: Ceramic ware Hard-paste pottery (no CAS number – mixture of materials) </t>
  </si>
  <si>
    <t xml:space="preserve">A.020.01.112.251023 Tungsten Carbide - Cobalt (11%) primary from Canada</t>
  </si>
  <si>
    <t xml:space="preserve">A.020.01.112</t>
  </si>
  <si>
    <t xml:space="preserve">Tungsten Carbide - Cobalt (11%) primary from Canada</t>
  </si>
  <si>
    <t xml:space="preserve">Tungsten Carbide: WC Cemented carbide CAS nr 12070-12-1 </t>
  </si>
  <si>
    <t xml:space="preserve">A.020.01.113.230701 Zirconia</t>
  </si>
  <si>
    <t xml:space="preserve">A.020.01.113</t>
  </si>
  <si>
    <t xml:space="preserve">Zirconia</t>
  </si>
  <si>
    <t xml:space="preserve">Zirconia: Zirconium dioxide Cubic zirconia CAS nr 1314-23-4 </t>
  </si>
  <si>
    <t xml:space="preserve">A.020.01.114.251023 Tungsten Carbide - Cobalt (11%) primary from China</t>
  </si>
  <si>
    <t xml:space="preserve">A.020.01.114</t>
  </si>
  <si>
    <t xml:space="preserve">Tungsten Carbide - Cobalt (11%) primary from China</t>
  </si>
  <si>
    <t xml:space="preserve">A.020.01.115.251023 Tungsten Carbide - Cobalt (11%) chemical recycling Canada estimate</t>
  </si>
  <si>
    <t xml:space="preserve">A.020.01.115</t>
  </si>
  <si>
    <t xml:space="preserve">Tungsten Carbide - Cobalt (11%) chemical recycling Canada estimate</t>
  </si>
  <si>
    <t xml:space="preserve">Materials, chemicals, acids inorganic </t>
  </si>
  <si>
    <t xml:space="preserve">A.030.02.101.230701 HCL (hydrochloric acid)</t>
  </si>
  <si>
    <t xml:space="preserve">chemicals</t>
  </si>
  <si>
    <t xml:space="preserve">Halogen hydrides</t>
  </si>
  <si>
    <t xml:space="preserve">HCl (Hydrochloric acid): muriatic acid hydrogen chloride in water CAS nr 7647-01-0 </t>
  </si>
  <si>
    <t xml:space="preserve">A.030.02.102.230701 Nitric acid</t>
  </si>
  <si>
    <t xml:space="preserve">Non-metal nitrates</t>
  </si>
  <si>
    <t xml:space="preserve">Nitric acid: aqua fortis spirit of nitre CAS nr 7697-37-2 </t>
  </si>
  <si>
    <t xml:space="preserve">A.030.02.103.230701 Phosphoric acid</t>
  </si>
  <si>
    <t xml:space="preserve">Non-metal phosphates</t>
  </si>
  <si>
    <t xml:space="preserve">Phosphoric acid: orthophosphoric acid CAS nr 7664-38-2 </t>
  </si>
  <si>
    <t xml:space="preserve">A.030.02.104.230701 Sulphuric acid</t>
  </si>
  <si>
    <t xml:space="preserve">Non-metal sulfates</t>
  </si>
  <si>
    <t xml:space="preserve">Sulphuric acid: oil of vitriol CAS nr 7664-93-9 </t>
  </si>
  <si>
    <t xml:space="preserve">A.030.02.105.230701 Boric acid</t>
  </si>
  <si>
    <t xml:space="preserve">Boric acid: hydrogen borate orthoboric acid CAS nr 10043-35-3 </t>
  </si>
  <si>
    <t xml:space="preserve">Materials, chemicals, acids organic                                                                     </t>
  </si>
  <si>
    <t xml:space="preserve">A.030.04.101.230701 Acetic acid trade mix</t>
  </si>
  <si>
    <t xml:space="preserve">Carboxylic acids</t>
  </si>
  <si>
    <t xml:space="preserve">Acetic acid: ethanoic acid vinegar acid CAS nr 64-19-7 </t>
  </si>
  <si>
    <t xml:space="preserve">A.030.04.102.230701 Acetic Anhydride trade mix</t>
  </si>
  <si>
    <t xml:space="preserve">Dicarboxylic acids and derivatives</t>
  </si>
  <si>
    <t xml:space="preserve">Acetic anhydride: acetyl oxide acetic oxide CAS nr 108-24-7 </t>
  </si>
  <si>
    <t xml:space="preserve">A.030.04.103.230701 Acetic Anhydride Halcon process</t>
  </si>
  <si>
    <t xml:space="preserve">A.030.04.104.230701 Acetic Anhydride Ketene process</t>
  </si>
  <si>
    <t xml:space="preserve">A.030.04.105.230701 Chloroacetic acid (1)</t>
  </si>
  <si>
    <t xml:space="preserve">Alpha-halocarboxylic acids and derivatives</t>
  </si>
  <si>
    <t xml:space="preserve">Chloroacetic acid: monochloroacetic acid CAS nr 79-11-8 </t>
  </si>
  <si>
    <t xml:space="preserve">A.030.04.106.230701 Maleic acid</t>
  </si>
  <si>
    <t xml:space="preserve">Maleic acid: cis-butenedioic acid CAS nr 110-16-7 </t>
  </si>
  <si>
    <t xml:space="preserve">A.030.04.107.231020 Adipic acid</t>
  </si>
  <si>
    <t xml:space="preserve">Adipic acid: hexanedioic acid CAS nr 124-04-9 </t>
  </si>
  <si>
    <t xml:space="preserve">A.030.04.108.240528 Methacrylic acid</t>
  </si>
  <si>
    <t xml:space="preserve">Methacrylic acid: 2-methylpropenoic acid CAS nr 79-41-4 </t>
  </si>
  <si>
    <t xml:space="preserve">Materials, chemicals, fertilisers inorganic and organic</t>
  </si>
  <si>
    <t xml:space="preserve">A.030.06.101.230701 Fertilizer-N</t>
  </si>
  <si>
    <t xml:space="preserve">Fertilizer-N</t>
  </si>
  <si>
    <t xml:space="preserve">A.030.06.102.230701 Fertilizer-P</t>
  </si>
  <si>
    <t xml:space="preserve">Fertilizer-P</t>
  </si>
  <si>
    <t xml:space="preserve">A.030.06.103.230701 Fertilizer-K</t>
  </si>
  <si>
    <t xml:space="preserve">Fertilizer-K</t>
  </si>
  <si>
    <t xml:space="preserve">Materials, chemicals, gases </t>
  </si>
  <si>
    <t xml:space="preserve">A.030.08.101.230701 Argon</t>
  </si>
  <si>
    <t xml:space="preserve">Homogeneous noble gases (class)</t>
  </si>
  <si>
    <t xml:space="preserve">CAS 7440-37-1</t>
  </si>
  <si>
    <t xml:space="preserve">A.030.08.102.230701 Carbon dioxide liquid</t>
  </si>
  <si>
    <t xml:space="preserve">Other non-metal oxides</t>
  </si>
  <si>
    <t xml:space="preserve">CAS 124-38-9</t>
  </si>
  <si>
    <t xml:space="preserve">A.030.08.103.230701 Carbon monoxide</t>
  </si>
  <si>
    <t xml:space="preserve">Homogeneous other non-metal compounds (class)</t>
  </si>
  <si>
    <t xml:space="preserve">CAS 630-08-0</t>
  </si>
  <si>
    <t xml:space="preserve">A.030.08.104.230701 Chlorine (US 2011)</t>
  </si>
  <si>
    <t xml:space="preserve">Homogeneous halogens (class)</t>
  </si>
  <si>
    <t xml:space="preserve">CAS 7782-50-5</t>
  </si>
  <si>
    <t xml:space="preserve">A.030.08.105.230803 Chlorine (Plasticseurope 2013)</t>
  </si>
  <si>
    <t xml:space="preserve">A.030.08.106.230803 Chlorine (European Chlor-Alkali Industry 2022)</t>
  </si>
  <si>
    <t xml:space="preserve">A.030.08.107.230803 Chlorine (average of USLCI - Plasticseurope - EU chlor-alkali ind.)</t>
  </si>
  <si>
    <t xml:space="preserve">A.030.08.108.230701 Hydrogen - methane to hydrogen (SMR)</t>
  </si>
  <si>
    <t xml:space="preserve">-</t>
  </si>
  <si>
    <t xml:space="preserve">CAS 1333-74-0</t>
  </si>
  <si>
    <t xml:space="preserve">A.030.08.109.230701 Nitrogen liquid</t>
  </si>
  <si>
    <t xml:space="preserve">Other non-metal nitrides</t>
  </si>
  <si>
    <t xml:space="preserve">CAS 7727-37-9</t>
  </si>
  <si>
    <t xml:space="preserve">A.030.08.110.230701 Oxigen liquid</t>
  </si>
  <si>
    <t xml:space="preserve">CAS 7782-44-7</t>
  </si>
  <si>
    <t xml:space="preserve">A.030.08.111.241215 Hydrogen - PEM electrolyzer - electricity from grid average</t>
  </si>
  <si>
    <t xml:space="preserve">A.030.08.112.241215 Hydrogen - PEM electrolyzer - electricity from offshore wind</t>
  </si>
  <si>
    <t xml:space="preserve">A.030.08.113.241215 Hydrogen liquefaction - electricity from the grid average</t>
  </si>
  <si>
    <t xml:space="preserve">Materials, chemicals, inorganic </t>
  </si>
  <si>
    <t xml:space="preserve">A.030.10.101.230701 Ammonia</t>
  </si>
  <si>
    <t xml:space="preserve">Ammonia: azane NH3 CAS nr 7664-41-7</t>
  </si>
  <si>
    <t xml:space="preserve">A.030.10.103.230701 Carbon black</t>
  </si>
  <si>
    <t xml:space="preserve">Carbon black: acetylene black furnace black CAS nr 1333-86-4</t>
  </si>
  <si>
    <t xml:space="preserve">A.030.10.105.230701 Cobalt oxide (CoO)</t>
  </si>
  <si>
    <t xml:space="preserve">Transition metal oxides</t>
  </si>
  <si>
    <t xml:space="preserve">Cobalt oxide: cobalt(IIIII) oxide CAS nr 1308-06-1</t>
  </si>
  <si>
    <t xml:space="preserve">A.030.10.106.230701 Graphite for batteries</t>
  </si>
  <si>
    <t xml:space="preserve">Graphite: crystalline carbon CAS nr 7782-42-5</t>
  </si>
  <si>
    <t xml:space="preserve">A.030.10.107.230701 H2O2 - hydrogen peroxide 70% in H2O</t>
  </si>
  <si>
    <t xml:space="preserve">Hydrogen peroxide: H2O2 CAS nr 7722-84-1</t>
  </si>
  <si>
    <t xml:space="preserve">A.030.10.108.230701 Hydrogen Sulfide</t>
  </si>
  <si>
    <t xml:space="preserve">Other non-metal sulfides</t>
  </si>
  <si>
    <t xml:space="preserve">Hydrogen sulfide: H2S CAS nr 7783-06-4</t>
  </si>
  <si>
    <t xml:space="preserve">A.030.10.109.230701 KOH - Potassium hydroxide</t>
  </si>
  <si>
    <t xml:space="preserve">Alkali metal hydroxides</t>
  </si>
  <si>
    <t xml:space="preserve">Potassium hydroxide: caustic potash lye CAS nr 1310-58-3</t>
  </si>
  <si>
    <t xml:space="preserve">A.030.10.110.250311 Hydrated lime (Ca(OH)2), without transport</t>
  </si>
  <si>
    <t xml:space="preserve">Alkaline earth metal oxides</t>
  </si>
  <si>
    <t xml:space="preserve">Lime: calcium oxide quicklime CAS nr 1305-78-8</t>
  </si>
  <si>
    <t xml:space="preserve">A.030.10.111.230701 Manganese dioxide</t>
  </si>
  <si>
    <t xml:space="preserve">Miscellaneous mixed metal/non-metals (class)</t>
  </si>
  <si>
    <t xml:space="preserve">Manganese dioxide: manganese(IV) oxide CAS nr 1313-13-9</t>
  </si>
  <si>
    <t xml:space="preserve">A.030.10.112.230701 Nickel in FerroNickel (27%)</t>
  </si>
  <si>
    <t xml:space="preserve">Homogeneous transition metal compounds (class)</t>
  </si>
  <si>
    <t xml:space="preserve">CAS 7440-02-0</t>
  </si>
  <si>
    <t xml:space="preserve">A.030.10.113.230701 Nickel in Nickel Sufate (22%) for car batteries</t>
  </si>
  <si>
    <t xml:space="preserve">A.030.10.114.250311 Quicklime  (CaO), without transport</t>
  </si>
  <si>
    <t xml:space="preserve">Quicklime: calcium oxide burnt lime CAS nr 1305-78-8</t>
  </si>
  <si>
    <t xml:space="preserve">A.030.10.115.230701 Silicagel</t>
  </si>
  <si>
    <t xml:space="preserve">Metalloid oxides</t>
  </si>
  <si>
    <t xml:space="preserve">Silicagel: silicon dioxide (amorphous) CAS nr 112926-00-8</t>
  </si>
  <si>
    <t xml:space="preserve">A.030.10.116.230701 Sodium Carbonate  (soda Na2CO3)</t>
  </si>
  <si>
    <t xml:space="preserve">Organic carbonic acids</t>
  </si>
  <si>
    <t xml:space="preserve">Sodium carbonate: soda ash washing soda CAS nr 497-19-8</t>
  </si>
  <si>
    <t xml:space="preserve">A.030.10.117.230701 Sodium Chloride (US)</t>
  </si>
  <si>
    <t xml:space="preserve">Alkali metal chlorides</t>
  </si>
  <si>
    <t xml:space="preserve">Sodium chloride: common salt table salt CAS nr 7647-14-5</t>
  </si>
  <si>
    <t xml:space="preserve">A.030.10.118.230803 Sodium Chloride - NaCl (plasticseurope)</t>
  </si>
  <si>
    <t xml:space="preserve">A.030.10.119.230701 Sodium Chlorite</t>
  </si>
  <si>
    <t xml:space="preserve">A.030.10.120.230701 Sodium Cumenesulphonate</t>
  </si>
  <si>
    <t xml:space="preserve">Benzenesulfonic acids and derivatives</t>
  </si>
  <si>
    <t xml:space="preserve">Sodium cumenesulphonate: sodium isopropylbenzene sulfonate CAS nr 28348-53-0</t>
  </si>
  <si>
    <t xml:space="preserve">A.030.10.121.230701 Sodium Hydroxide (US 2011)</t>
  </si>
  <si>
    <t xml:space="preserve">Sodium hydroxide: caustic soda lye CAS nr 1310-73-2</t>
  </si>
  <si>
    <t xml:space="preserve">A.030.10.122.230803 Sodium Hydroxide - NaOH (European Chlor-Alkali Industry 2022)</t>
  </si>
  <si>
    <t xml:space="preserve">A.030.10.123.230803 Sodium Hydroxide - NaOH (Plasticseurope 2013)</t>
  </si>
  <si>
    <t xml:space="preserve">A.030.10.124.230803 Sodium Hydroxide - NaOH (average of USLCI - Plasticseurope - EU Chlor-Alkali ind.)</t>
  </si>
  <si>
    <t xml:space="preserve">A.030.10.125.230803 Sodium Hypochlorite - NaOCl (European Chlor-Alkali Industry 2022)</t>
  </si>
  <si>
    <t xml:space="preserve">Alkali metal hypochlorites</t>
  </si>
  <si>
    <t xml:space="preserve">Sodium hypochlorite: bleach liquid chlorine CAS nr 7681-52-9 </t>
  </si>
  <si>
    <t xml:space="preserve">A.030.10.126.230803 Sodium Hypochlorite - NaOCl (Plasticseurope 2013)</t>
  </si>
  <si>
    <t xml:space="preserve">Sodium hypochlorite: bleach liquid chlorine CAS nr 7681-52-9</t>
  </si>
  <si>
    <t xml:space="preserve">A.030.10.127.230701 Sodium Silicate</t>
  </si>
  <si>
    <t xml:space="preserve">Alkali metal silicates</t>
  </si>
  <si>
    <t xml:space="preserve">Sodium silicate: water glass CAS nr 1344-09-8 or 15859-24-2</t>
  </si>
  <si>
    <t xml:space="preserve">A.030.10.128.230701 Sodium Sulphate</t>
  </si>
  <si>
    <t xml:space="preserve">Alkali metal sulfates</t>
  </si>
  <si>
    <t xml:space="preserve">Sodium sulphate: Glauber's salt CAS nr 7757-82-6</t>
  </si>
  <si>
    <t xml:space="preserve">A.030.10.129.230701 Sulphur (local waste at refinery, without transport)</t>
  </si>
  <si>
    <t xml:space="preserve">Sulphur: brimstone CAS nr 7704-34-9</t>
  </si>
  <si>
    <t xml:space="preserve">A.030.10.130.230701 Titanium dioxide</t>
  </si>
  <si>
    <t xml:space="preserve">Titanium dioxide: titania CAS nr 13463-67-7</t>
  </si>
  <si>
    <t xml:space="preserve">A.030.10.131.230701 Urea (AdBlue)</t>
  </si>
  <si>
    <t xml:space="preserve">Ureas</t>
  </si>
  <si>
    <t xml:space="preserve">Urea: carbamide CAS nr 57-13-6</t>
  </si>
  <si>
    <t xml:space="preserve">A.030.10.132.230701 V2O5 - Vanadium pentoxide</t>
  </si>
  <si>
    <t xml:space="preserve">Vanadium pentoxide: vanadium(V) oxide CAS nr 1314-62-1</t>
  </si>
  <si>
    <t xml:space="preserve">A.030.10.133.230701 Zinc Oxide</t>
  </si>
  <si>
    <t xml:space="preserve">Zinc oxide: zinc white CAS nr 1314-13-2 or 55204-38-1</t>
  </si>
  <si>
    <t xml:space="preserve">A.030.10.134.230911 LiFePO4 (lithium iron phosphate - LFP)</t>
  </si>
  <si>
    <t xml:space="preserve">Lithium iron phosphate: LFP CAS nr 15365-14-7</t>
  </si>
  <si>
    <t xml:space="preserve">A.030.10.135.240318 Chromium oxide</t>
  </si>
  <si>
    <t xml:space="preserve">Chromium oxide: chromia CAS nr 1308-38-9</t>
  </si>
  <si>
    <t xml:space="preserve">A.030.10.136.240318 Magnesium oxide</t>
  </si>
  <si>
    <t xml:space="preserve">Magnesium oxide: magnesia CAS nr 1309-48-4</t>
  </si>
  <si>
    <t xml:space="preserve">A.030.10.137.240701 Ferric Chloride</t>
  </si>
  <si>
    <t xml:space="preserve">Ferric chloride: iron(III) chloride CAS nr 7705-08-0</t>
  </si>
  <si>
    <t xml:space="preserve">A.030.10.138.240901 Talc (Talcum, Mg3Si4O10(OH)2) in Rotterdam</t>
  </si>
  <si>
    <t xml:space="preserve">Talc: magnesium silicate CAS nr 14807-96-6</t>
  </si>
  <si>
    <t xml:space="preserve">A.030.10.139.250311 Milled Limestone (CaCO3), without transport</t>
  </si>
  <si>
    <t xml:space="preserve">Materials, chemicals, organic               </t>
  </si>
  <si>
    <t xml:space="preserve">A.030.14.101.230803 Acetone</t>
  </si>
  <si>
    <t xml:space="preserve">Carbonyl compounds</t>
  </si>
  <si>
    <t xml:space="preserve">Acetone: propanone dimethyl ketone CAS nr 67-64-1</t>
  </si>
  <si>
    <t xml:space="preserve">A.030.14.102.230701 Acetylene (Ethyne)</t>
  </si>
  <si>
    <t xml:space="preserve">Acetylides (super class)</t>
  </si>
  <si>
    <t xml:space="preserve">Acetylene: ethyne CAS nr 74-86-2</t>
  </si>
  <si>
    <t xml:space="preserve">A.030.14.103.230701 Acrylonitrile</t>
  </si>
  <si>
    <t xml:space="preserve">Organic cyanides</t>
  </si>
  <si>
    <t xml:space="preserve">Acrylonitrile: vinyl cyanide propenenitrile CAS nr 107-13-1</t>
  </si>
  <si>
    <t xml:space="preserve">A.030.14.104.230701 Alkenyl Succinic Anhydride (ASA)</t>
  </si>
  <si>
    <t xml:space="preserve">Alkenyl Succinic Anhydride: ASA CAS nr 26229-09-4 or 70983-53-8</t>
  </si>
  <si>
    <t xml:space="preserve">A.030.14.105.230701 Alkyl Ketene Dimer (AKD)</t>
  </si>
  <si>
    <t xml:space="preserve">Alkyl Ketene Dimer: AKD CAS nr 144245-85-2 </t>
  </si>
  <si>
    <t xml:space="preserve">A.030.14.106.230803 Benzene</t>
  </si>
  <si>
    <t xml:space="preserve">Benzene and substituted derivatives (class)</t>
  </si>
  <si>
    <t xml:space="preserve">Benzene: benzol CAS nr 71-43-2</t>
  </si>
  <si>
    <t xml:space="preserve">A.030.14.107.230803 Butadiene</t>
  </si>
  <si>
    <t xml:space="preserve">Olefins</t>
  </si>
  <si>
    <t xml:space="preserve">Butadiene: 13-butadiene CAS nr 106-99-0</t>
  </si>
  <si>
    <t xml:space="preserve">A.030.14.108.230701 Butane</t>
  </si>
  <si>
    <t xml:space="preserve">Alkanes</t>
  </si>
  <si>
    <t xml:space="preserve">Butane: n-butane liquefied petroleum gas (LPG) CAS nr 106-97-8</t>
  </si>
  <si>
    <t xml:space="preserve">A.030.14.109.230701 Cumene hydroperoxide</t>
  </si>
  <si>
    <t xml:space="preserve">Cumenes</t>
  </si>
  <si>
    <t xml:space="preserve">Cumene hydroperoxide: isopropylbenzene hydroperoxide CAS nr 80-15-9</t>
  </si>
  <si>
    <t xml:space="preserve">A.030.14.110.230803 Diethylene glycol (DEG)</t>
  </si>
  <si>
    <t xml:space="preserve">Ethers</t>
  </si>
  <si>
    <t xml:space="preserve">Diethylene glycol: DEG CAS nr 111-46-6</t>
  </si>
  <si>
    <t xml:space="preserve">A.030.14.111.230701 Dipropylene glycol monomethyl ether</t>
  </si>
  <si>
    <t xml:space="preserve">Dipropylene glycol monomethyl ether: DPM CAS nr 34590-94-8</t>
  </si>
  <si>
    <t xml:space="preserve">A.030.14.112.230701 Ethanol (alcohol) bio-based from agricultural waste</t>
  </si>
  <si>
    <t xml:space="preserve">Alcohols and polyols</t>
  </si>
  <si>
    <t xml:space="preserve">Ethanol: ethyl alcohol grain alcohol CAS nr 64-17-5</t>
  </si>
  <si>
    <t xml:space="preserve">A.030.14.113.230701 Ethanol (alcohol) synthetic</t>
  </si>
  <si>
    <t xml:space="preserve">A.030.14.114.230701 Ethylbenzene</t>
  </si>
  <si>
    <t xml:space="preserve">Ethylbenzene: phenylethane CAS nr 100-41-4</t>
  </si>
  <si>
    <t xml:space="preserve">A.030.14.115.230803 Ethylene (Ethene)</t>
  </si>
  <si>
    <t xml:space="preserve">Unsaturated aliphatic hydrocarbons</t>
  </si>
  <si>
    <t xml:space="preserve">Ethylene: ethene bicarbureted hydrogen CAS nr 74-85-1</t>
  </si>
  <si>
    <t xml:space="preserve">A.030.14.116.230701 Ethylene dichloride</t>
  </si>
  <si>
    <t xml:space="preserve">Organochlorides (class)</t>
  </si>
  <si>
    <t xml:space="preserve">Ethylene dichloride: 12-dichloroethane CAS nr 107-06-2</t>
  </si>
  <si>
    <t xml:space="preserve">A.030.14.117.230701 Ethylene oxide</t>
  </si>
  <si>
    <t xml:space="preserve">Epoxides (class)</t>
  </si>
  <si>
    <t xml:space="preserve">Ethylene oxide: oxirane CAS nr 75-21-8</t>
  </si>
  <si>
    <t xml:space="preserve">A.030.14.118.230701 Methanol</t>
  </si>
  <si>
    <t xml:space="preserve">Alcohols and polyols (class)</t>
  </si>
  <si>
    <t xml:space="preserve">Methanol: methyl alcohol wood alcohol CAS nr 67-56-1</t>
  </si>
  <si>
    <t xml:space="preserve">A.030.14.119.230701 Methylamine</t>
  </si>
  <si>
    <t xml:space="preserve">Amines</t>
  </si>
  <si>
    <t xml:space="preserve">Methylamine: aminomethane CAS nr 74-89-5</t>
  </si>
  <si>
    <t xml:space="preserve">A.030.14.120.230803 Monoethylene glycol (MEG)</t>
  </si>
  <si>
    <t xml:space="preserve">Monoethylene glycol: ethylene glycol12-ethanediol CAS nr 107-21-1</t>
  </si>
  <si>
    <t xml:space="preserve">A.030.14.121.240822 Pentane blowing agent</t>
  </si>
  <si>
    <t xml:space="preserve">Pentane blowing agent: pentane (as blowing agent) CAS nr 109-66-0</t>
  </si>
  <si>
    <t xml:space="preserve">A.030.14.122.230701 Propane</t>
  </si>
  <si>
    <t xml:space="preserve">Propane: n-propane CAS nr 74-98-6</t>
  </si>
  <si>
    <t xml:space="preserve">A.030.14.123.230803 Propylene (Propene)</t>
  </si>
  <si>
    <t xml:space="preserve">Propylene: propene CAS nr 115-07-1</t>
  </si>
  <si>
    <t xml:space="preserve">A.030.14.124.230701 Phenol</t>
  </si>
  <si>
    <t xml:space="preserve">1-hydroxy-4-unsubstituted benzenoids</t>
  </si>
  <si>
    <t xml:space="preserve">Phenol: hydroxybenzene carbolic acid CAS nr 108-95-2</t>
  </si>
  <si>
    <t xml:space="preserve">A.030.14.125.230701 Rosin</t>
  </si>
  <si>
    <t xml:space="preserve">Rosin: colophony CAS nr 8050-09-7</t>
  </si>
  <si>
    <t xml:space="preserve">A.030.14.126.230701 Styrene</t>
  </si>
  <si>
    <t xml:space="preserve">Styrenes</t>
  </si>
  <si>
    <t xml:space="preserve">Styrene: vinylbenzene ethenylbenzene CAS nr 100-42-5</t>
  </si>
  <si>
    <t xml:space="preserve">A.030.14.127.230803 Toluene</t>
  </si>
  <si>
    <t xml:space="preserve">Toluenes</t>
  </si>
  <si>
    <t xml:space="preserve">Toluene: methylbenzene toluol CAS nr 108-88-3</t>
  </si>
  <si>
    <t xml:space="preserve">A.030.14.128.230803 Triethylene glycol (TEG)</t>
  </si>
  <si>
    <t xml:space="preserve">Triethylene glycol: TEG CAS nr 112-27-6</t>
  </si>
  <si>
    <t xml:space="preserve">A.030.14.129.230803 Xylene</t>
  </si>
  <si>
    <t xml:space="preserve">Xylenes</t>
  </si>
  <si>
    <t xml:space="preserve">Xylene: dimethylbenzene CAS nr 1330-20-7</t>
  </si>
  <si>
    <t xml:space="preserve">A.030.14.130.230813 Acrylonitrile from propylene ammoxidation</t>
  </si>
  <si>
    <t xml:space="preserve">Acrylonitrile: vinyl cyanide propenenitrile CAS nr 107-13-1 (duplicate of 3)</t>
  </si>
  <si>
    <t xml:space="preserve">A.030.14.132.230813 Hydrogen cyanide from propylene ammoxidation</t>
  </si>
  <si>
    <t xml:space="preserve">Hydrogen cyanide: prussic acid CAS nr 74-90-8</t>
  </si>
  <si>
    <t xml:space="preserve">A.030.14.133.240324 Grease - Lithium-based</t>
  </si>
  <si>
    <t xml:space="preserve">A.030.14.134.240324 Grease - polymer (Polyalphaolefin + polypropylene)</t>
  </si>
  <si>
    <t xml:space="preserve">A.030.14.136.240702 Carnauba Wax from Brazil in Rotterdam (De Monchy)</t>
  </si>
  <si>
    <t xml:space="preserve">Materials, chemicals, organic, solvents</t>
  </si>
  <si>
    <t xml:space="preserve">A.030.18.101.230701 1-Butanol</t>
  </si>
  <si>
    <t xml:space="preserve">1-Butanol: butyl alcohol n-Butanol CAS nr 71-36-3 </t>
  </si>
  <si>
    <t xml:space="preserve">A.030.18.102.230701 1-Pentanol</t>
  </si>
  <si>
    <t xml:space="preserve">1-Pentanol: amyl alcohol pentyl alcohol CAS nr 71-41-0 </t>
  </si>
  <si>
    <t xml:space="preserve">A.030.18.103.230701 1.4-Dioxane</t>
  </si>
  <si>
    <t xml:space="preserve">1,4-dioxanes</t>
  </si>
  <si>
    <t xml:space="preserve">14-Dioxane: diethylene dioxide dioxane CAS nr 123-91-1 </t>
  </si>
  <si>
    <t xml:space="preserve">A.030.18.104.230701 2-Butanol</t>
  </si>
  <si>
    <t xml:space="preserve">2-Butanol: sec-butyl alcohol 2-hydroxybutane CAS nr 78-92-2 </t>
  </si>
  <si>
    <t xml:space="preserve">A.030.18.105.230701 2-Methyl-1-butanol</t>
  </si>
  <si>
    <t xml:space="preserve">2-Methyl-1-butanol: active amyl alcohol isoamyl alcohol CAS nr 137-32-6 </t>
  </si>
  <si>
    <t xml:space="preserve">A.030.18.106.230701 2-Methyl-1-propanol</t>
  </si>
  <si>
    <t xml:space="preserve">2-Methyl-1-propanol: isobutanol isobutyl alcohol CAS nr 78-83-1 </t>
  </si>
  <si>
    <t xml:space="preserve">A.030.18.107.230701 2-Methyl-2-butanol</t>
  </si>
  <si>
    <t xml:space="preserve">2-Methyl-2-butanol: tert-amyl alcohol 2-methylbutan-2-ol CAS nr 75-85-4 </t>
  </si>
  <si>
    <t xml:space="preserve">A.030.18.108.230701 2-Methylpentane</t>
  </si>
  <si>
    <t xml:space="preserve">2-Methylpentane: isohexane 2-methylpentane CAS nr 107-83-5 </t>
  </si>
  <si>
    <t xml:space="preserve">A.030.18.109.230701 3-Methyl-1-butanol</t>
  </si>
  <si>
    <t xml:space="preserve">3-Methyl-1-butanol: isoamyl alcohol isopentyl alcohol CAS nr 123-51-3</t>
  </si>
  <si>
    <t xml:space="preserve">A.030.18.110.230701 3-Methyl-1-butyl acetate</t>
  </si>
  <si>
    <t xml:space="preserve">Carboxylic acid derivatives</t>
  </si>
  <si>
    <t xml:space="preserve">3-Methyl-1-butyl acetate: isoamyl acetate banana oil CAS nr 123-92-2 </t>
  </si>
  <si>
    <t xml:space="preserve">A.030.18.111.230701 4-Methyl-2-pentanone</t>
  </si>
  <si>
    <t xml:space="preserve">4-Methyl-2-pentanone: methyl isobutyl ketone (MIBK) CAS nr 108-10-1 </t>
  </si>
  <si>
    <t xml:space="preserve">A.030.18.112.230701 Acetic acid</t>
  </si>
  <si>
    <t xml:space="preserve">A.030.18.114.230701 Acetone</t>
  </si>
  <si>
    <t xml:space="preserve">Acetone: propanone dimethyl ketone CAS nr 67-64-1 </t>
  </si>
  <si>
    <t xml:space="preserve">A.030.18.115.230701 Benzal chloride</t>
  </si>
  <si>
    <t xml:space="preserve">Benzal chloride: benzylidene chloride CAS nr 98-87-3 </t>
  </si>
  <si>
    <t xml:space="preserve">A.030.18.116.230701 Benzaldehyde</t>
  </si>
  <si>
    <t xml:space="preserve">Benzoyl derivatives</t>
  </si>
  <si>
    <t xml:space="preserve">Benzaldehyde: benzenecarbonal benzoic aldehyde CAS nr 100-52-7 </t>
  </si>
  <si>
    <t xml:space="preserve">A.030.18.117.230701 Benzene chlorination (per kg benzene)</t>
  </si>
  <si>
    <t xml:space="preserve">Benzene chlorination: chlorinated benzene derivatives CAS nr 108-90-7 (for monochlorobenzene) </t>
  </si>
  <si>
    <t xml:space="preserve">A.030.18.118.230701 Benzyl alcohol</t>
  </si>
  <si>
    <t xml:space="preserve">Benzyl alcohols</t>
  </si>
  <si>
    <t xml:space="preserve">Benzyl alcohol: phenylmethanol CAS nr 100-51-6 </t>
  </si>
  <si>
    <t xml:space="preserve">A.030.18.119.230701 Benzyl chloride</t>
  </si>
  <si>
    <t xml:space="preserve">Benzyl halides</t>
  </si>
  <si>
    <t xml:space="preserve">Benzyl chloride: chloromethylbenzene CAS nr 100-44-7 </t>
  </si>
  <si>
    <t xml:space="preserve">A.030.18.120.230701 Butane-1.4-diol</t>
  </si>
  <si>
    <t xml:space="preserve">Butane-14-diol: 14-butylene glycol CAS nr 110-63-4 </t>
  </si>
  <si>
    <t xml:space="preserve">A.030.18.121.230701 Butane-1.4-diol dehydrogenation</t>
  </si>
  <si>
    <t xml:space="preserve">Butane: n-butane liquefied petroleum gas (LPG) CAS nr 106-97-8 </t>
  </si>
  <si>
    <t xml:space="preserve">A.030.18.122.230701 Butane oxidation</t>
  </si>
  <si>
    <t xml:space="preserve">A.030.18.123.230701 Butanes from butene</t>
  </si>
  <si>
    <t xml:space="preserve">A.030.18.124.230701 Butene hydration (production of Butanol)</t>
  </si>
  <si>
    <t xml:space="preserve">A.030.18.125.230701 Butene hydroformylation</t>
  </si>
  <si>
    <t xml:space="preserve">A.030.18.126.230701 Butyl acetate</t>
  </si>
  <si>
    <t xml:space="preserve">Butyl acetate: n-butyl acetate acetic acid butyl ester CAS nr 123-86-4 </t>
  </si>
  <si>
    <t xml:space="preserve">A.030.18.127.230701 Butyrolactone</t>
  </si>
  <si>
    <t xml:space="preserve">Gamma butyrolactones</t>
  </si>
  <si>
    <t xml:space="preserve">Butyrolactone: ?-butyrolactone (GBL) CAS nr 96-48-0 </t>
  </si>
  <si>
    <t xml:space="preserve">A.030.18.128.230701 Cyclohexane</t>
  </si>
  <si>
    <t xml:space="preserve">Cycloalkanes</t>
  </si>
  <si>
    <t xml:space="preserve">Cyclohexane: hexahydrobenzene CAS nr 110-82-7 </t>
  </si>
  <si>
    <t xml:space="preserve">A.030.18.129.230701 Cyclohexanone</t>
  </si>
  <si>
    <t xml:space="preserve">Cyclohexanone: cyclohexyl ketone CAS nr 108-94-1 </t>
  </si>
  <si>
    <t xml:space="preserve">A.030.18.130.230701 Ethanol from ethylene</t>
  </si>
  <si>
    <t xml:space="preserve">Ethanol: ethyl alcohol grain alcohol CAS nr 64-17-5 </t>
  </si>
  <si>
    <t xml:space="preserve">A.030.18.131.230701 Diethyl ether</t>
  </si>
  <si>
    <t xml:space="preserve">Diethyl ether: ethyl ether ether CAS nr 60-29-7 </t>
  </si>
  <si>
    <t xml:space="preserve">A.030.18.132.230701 Dimethyl sulfoxide</t>
  </si>
  <si>
    <t xml:space="preserve">Sulfoxides (class)</t>
  </si>
  <si>
    <t xml:space="preserve">Dimethyl sulfoxide: DMSO CAS nr 67-68-5 </t>
  </si>
  <si>
    <t xml:space="preserve">A.030.18.133.230701 Dimethylamine</t>
  </si>
  <si>
    <t xml:space="preserve">Dimethylamine: DMA methanamine CAS nr 124-40-3 </t>
  </si>
  <si>
    <t xml:space="preserve">A.030.18.134.230701 Ethyl acetate from ethanol and acetic acid</t>
  </si>
  <si>
    <t xml:space="preserve">Ethyl acetate: acetic acid ethyl ester ethyl ethanoate CAS nr 141-78-6 </t>
  </si>
  <si>
    <t xml:space="preserve">A.030.18.135.230701 Ethyl acetate from Butane oxidation</t>
  </si>
  <si>
    <t xml:space="preserve">A.030.18.136.230701 Ethyl acetate, from Ethyl Alcohol</t>
  </si>
  <si>
    <t xml:space="preserve">A.030.18.137.230701 Ethylene glycol diethyl ether</t>
  </si>
  <si>
    <t xml:space="preserve">Ethylene glycol diethyl ether: diethoxyethane glycol diethyl ether CAS nr 629-14-1 </t>
  </si>
  <si>
    <t xml:space="preserve">A.030.18.138.230701 Ethylene glycol dimethyl ether</t>
  </si>
  <si>
    <t xml:space="preserve">Ethylene glycol dimethyl ether: dimethoxyethane monoglyme CAS nr 110-71-4 </t>
  </si>
  <si>
    <t xml:space="preserve">A.030.18.139.230701 Ethylene glycol monoethyl ether</t>
  </si>
  <si>
    <t xml:space="preserve">Ethylene glycol monoethyl ether: 2-ethoxyethanol cellosolve CAS nr 110-80-5 </t>
  </si>
  <si>
    <t xml:space="preserve">A.030.18.140.230701 Ethylene hydration</t>
  </si>
  <si>
    <t xml:space="preserve">Ethylene: ethene bicarbureted hydrogen CAS nr 74-85-1 </t>
  </si>
  <si>
    <t xml:space="preserve">A.030.18.141.230701 Formic acid by butane oxidation</t>
  </si>
  <si>
    <t xml:space="preserve">Formic acid by butane oxidation: (process no CAS number) </t>
  </si>
  <si>
    <t xml:space="preserve">A.030.18.142.230701 Formic acid by methyl formate hydrolysis</t>
  </si>
  <si>
    <t xml:space="preserve">Formic acid by methyl formate hydrolysis: (process no CAS number) </t>
  </si>
  <si>
    <t xml:space="preserve">A.030.18.143.230701 Hydrochloric acid (better is A.030.02.101. of plastic europe)</t>
  </si>
  <si>
    <t xml:space="preserve">Hydrochloric acid: muriatic acid hydrogen chloride in water CAS nr 7647-01-0 </t>
  </si>
  <si>
    <t xml:space="preserve">A.030.18.144.230701 Hydrogen from Reppe process</t>
  </si>
  <si>
    <t xml:space="preserve">Hydrogen: molecular hydrogen dihydrogen CAS nr 1333-74-0 </t>
  </si>
  <si>
    <t xml:space="preserve">A.030.18.145.230701 Isobutyl acetate</t>
  </si>
  <si>
    <t xml:space="preserve">Isobutyl acetate: 2-methylpropyl acetate isobutyl ethanoate CAS nr 110-19-0 </t>
  </si>
  <si>
    <t xml:space="preserve">A.030.18.146.230701 Isopropyl acetate</t>
  </si>
  <si>
    <t xml:space="preserve">Isopropyl acetate: 2-propanol acetate acetic acid isopropyl ester CAS nr 108-21-4 </t>
  </si>
  <si>
    <t xml:space="preserve">A.030.18.147.230701 Methyl acetate</t>
  </si>
  <si>
    <t xml:space="preserve">Methyl acetate: acetic acid methyl ester methyl ethanoate CAS nr 79-20-9 </t>
  </si>
  <si>
    <t xml:space="preserve">A.030.18.148.230701 Methyl ethyl ketone</t>
  </si>
  <si>
    <t xml:space="preserve">Methyl ethyl ketone: butanone MEK CAS nr 78-93-3 </t>
  </si>
  <si>
    <t xml:space="preserve">A.030.18.149.230701 Methyl formate</t>
  </si>
  <si>
    <t xml:space="preserve">Methyl formate: formic acid methyl ester methyl methanoate CAS nr 107-31-3 </t>
  </si>
  <si>
    <t xml:space="preserve">A.030.18.150.230701 Methylcyclohexane</t>
  </si>
  <si>
    <t xml:space="preserve">Methylcyclohexane: cyclohexylmethane CAS nr 108-87-2 </t>
  </si>
  <si>
    <t xml:space="preserve">A.030.18.151.230701 Monochlorobenzene</t>
  </si>
  <si>
    <t xml:space="preserve">Halobenzenes</t>
  </si>
  <si>
    <t xml:space="preserve">Monochlorobenzene: chlorobenzene CAS nr 108-90-7 </t>
  </si>
  <si>
    <t xml:space="preserve">A.030.18.152.230701 N-Dimethyl-2-pyrrolidone</t>
  </si>
  <si>
    <t xml:space="preserve">N-alkylpyrrolidines</t>
  </si>
  <si>
    <t xml:space="preserve">N-Dimethyl-2-pyrrolidone: N-methylpyrrolidone NMP CAS nr 872-50-4 </t>
  </si>
  <si>
    <t xml:space="preserve">A.030.18.153.230701 N.N-Dimethylformamide</t>
  </si>
  <si>
    <t xml:space="preserve">NN-Dimethylformamide: DMF CAS nr 68-12-2 </t>
  </si>
  <si>
    <t xml:space="preserve">A.030.18.154.230701 o-dichlorobenzene</t>
  </si>
  <si>
    <t xml:space="preserve">o-Dichlorobenzene: 12-dichlorobenzene ortho-dichlorobenzene CAS nr 95-50-1</t>
  </si>
  <si>
    <t xml:space="preserve">A.030.18.155.230701 p-dichlorobenzene</t>
  </si>
  <si>
    <t xml:space="preserve">p-Dichlorobenzene: 14-dichlorobenzene para-dichlorobenzene CAS nr 106-46-7</t>
  </si>
  <si>
    <t xml:space="preserve">A.030.18.156.230701 Propanal</t>
  </si>
  <si>
    <t xml:space="preserve">Propanal: propionaldehyde CAS nr 123-38-6 </t>
  </si>
  <si>
    <t xml:space="preserve">A.030.18.157.230701 Propanol</t>
  </si>
  <si>
    <t xml:space="preserve">Propanol: 1-propanol (n-propanol) 2-propanol (isopropanol) CAS nr 71-23-8 (1-propanol) 67-63-0 (2-propanol) </t>
  </si>
  <si>
    <t xml:space="preserve">A.030.18.158.230701 Propylene ammooxidation</t>
  </si>
  <si>
    <t xml:space="preserve">Propylene ammoxidation: (process no CAS number) </t>
  </si>
  <si>
    <t xml:space="preserve">A.030.18.159.230701 Propylene hydroformylation</t>
  </si>
  <si>
    <t xml:space="preserve">Propylene hydroformylation: (process no CAS number) </t>
  </si>
  <si>
    <t xml:space="preserve">A.030.18.160.230701 Tetrahydrofuran</t>
  </si>
  <si>
    <t xml:space="preserve">Tetrahydrofurans (class)</t>
  </si>
  <si>
    <t xml:space="preserve">Tetrahydrofuran (THF): oxolane butylene oxide CAS nr 109-99-9 </t>
  </si>
  <si>
    <t xml:space="preserve">Materials, chemicals, pesticides </t>
  </si>
  <si>
    <t xml:space="preserve">A.030.22.101.230701 Pesticides (unspecified)</t>
  </si>
  <si>
    <t xml:space="preserve">Materials, chemicals, pesticides, fungicides</t>
  </si>
  <si>
    <t xml:space="preserve">A.030.23.101.230808 Benomyl (1-(Butylcarbamoyl)-1H-1.3-benzimidazol-2-yl methylcarbamate)</t>
  </si>
  <si>
    <t xml:space="preserve">Benzimidazoles</t>
  </si>
  <si>
    <t xml:space="preserve">CASnr 17804-35-2 </t>
  </si>
  <si>
    <t xml:space="preserve">A.030.23.102.230808 Captan ((3aR.7aS)-2-[(Trichloromethyl)sulfanyl]-3a.4.7.7a-te</t>
  </si>
  <si>
    <t xml:space="preserve">Isoindolines</t>
  </si>
  <si>
    <t xml:space="preserve">CASnr 133-06-2 </t>
  </si>
  <si>
    <t xml:space="preserve">A.030.23.103.230808 Ferbam (Iron(III) Dimethyldithiocarbamate)</t>
  </si>
  <si>
    <t xml:space="preserve">Organic transition metal salts</t>
  </si>
  <si>
    <t xml:space="preserve">CASnr 14484-64-1 </t>
  </si>
  <si>
    <t xml:space="preserve">A.030.23.104.230808 Maneb ( [[2-[(Dithio Carboxyl)amino]ethyl]carbodithioate]](2-)-kS,kS']manganese)</t>
  </si>
  <si>
    <t xml:space="preserve">CASnr 12427-38-2 </t>
  </si>
  <si>
    <t xml:space="preserve">Materials, chemicals, pesticides, herbicides</t>
  </si>
  <si>
    <t xml:space="preserve">A.030.24.101.230808 2.4-D (2.4-Dichlorophenoxyacetic acid)</t>
  </si>
  <si>
    <t xml:space="preserve">Phenoxyacetic acid derivatives</t>
  </si>
  <si>
    <t xml:space="preserve">CASnr 94-75-7 </t>
  </si>
  <si>
    <t xml:space="preserve">A.030.24.102.230808 2.4.5-T (2.4.5-Trichlorophenoxyacetic acid)</t>
  </si>
  <si>
    <t xml:space="preserve">CASnr 93-76-5 </t>
  </si>
  <si>
    <t xml:space="preserve">A.030.24.103.230808 Alachlor (2-Chloro-N-(2.6-diethylphenyl)-N-(methoxymethyl)acetamide)</t>
  </si>
  <si>
    <t xml:space="preserve">Anilides</t>
  </si>
  <si>
    <t xml:space="preserve">CAS nr 15972-60-8 </t>
  </si>
  <si>
    <t xml:space="preserve">A.030.24.104.230808 Bentazone (3-isopropyl-2.1.3-benzothiadiazine-4-one-2.2-dioxide)</t>
  </si>
  <si>
    <t xml:space="preserve">Benzenoids</t>
  </si>
  <si>
    <t xml:space="preserve">CASnr  25057-89-0 </t>
  </si>
  <si>
    <t xml:space="preserve">A.030.24.105.230808 Butylate (Butylated hydroxytoluene 2.6-Di-tert-butyl-4-methylphenol)</t>
  </si>
  <si>
    <t xml:space="preserve">Phenylpropanes</t>
  </si>
  <si>
    <t xml:space="preserve">CASnr 128-37-0 </t>
  </si>
  <si>
    <t xml:space="preserve">A.030.24.106.230808 Chloramben (3-Amino-2.5-dichlorobenzoic acid)</t>
  </si>
  <si>
    <t xml:space="preserve">Benzoic acids and derivatives</t>
  </si>
  <si>
    <t xml:space="preserve">CASnr 133-90-4 </t>
  </si>
  <si>
    <t xml:space="preserve">A.030.24.107.230808 Chlorsulfuron (2-chloro-N-[(4-methoxy-6-methyl-1.3.5-triazin-2-yl)carbamoyl]benzene-1-sulfonamide)</t>
  </si>
  <si>
    <t xml:space="preserve">Sulfonylureas</t>
  </si>
  <si>
    <t xml:space="preserve">CASnr 64902-72-3 </t>
  </si>
  <si>
    <t xml:space="preserve">A.030.24.108.230808 Cyanazine (2-[[4-Chloro-6-(ethylamino)-1.3.5-triazin-2-yl]amino]-2-methylpropanenitrile)</t>
  </si>
  <si>
    <t xml:space="preserve">Aminotriazines</t>
  </si>
  <si>
    <t xml:space="preserve">CASnr  21725-46-2 </t>
  </si>
  <si>
    <t xml:space="preserve">A.030.24.109.230808 Dicamba (3.6-Dichloro-2-methoxybenzoic acid)</t>
  </si>
  <si>
    <t xml:space="preserve">CASnr 1918-00-9  </t>
  </si>
  <si>
    <t xml:space="preserve">A.030.24.110.230808 Dinoseb (2-(Butan-2-yl)-4.6-dinitrophenol)</t>
  </si>
  <si>
    <t xml:space="preserve">Nitrophenols</t>
  </si>
  <si>
    <t xml:space="preserve">CASnr 88-85-7  </t>
  </si>
  <si>
    <t xml:space="preserve">A.030.24.111.230808 Diquat (6.7-dihydrodipyrido[1.2-a:2'.1'-c]pyrazine-5.8-diium dibromide)</t>
  </si>
  <si>
    <t xml:space="preserve">Pyridinium derivatives</t>
  </si>
  <si>
    <t xml:space="preserve">CASnr  85-00-7 </t>
  </si>
  <si>
    <t xml:space="preserve">A.030.24.112.230808 Diuron  DCMU (3-(3.4-dichlorophenyl)-1.1-dimethylurea)</t>
  </si>
  <si>
    <t xml:space="preserve">N-phenylureas</t>
  </si>
  <si>
    <t xml:space="preserve">CASnr 330-54-1 </t>
  </si>
  <si>
    <t xml:space="preserve">A.030.24.113.230808 EPTC ( S-Ethyl dipropylthiocarbamate)</t>
  </si>
  <si>
    <t xml:space="preserve">Thiocarbamic acid derivatives</t>
  </si>
  <si>
    <t xml:space="preserve">CASnr  759-94-4 </t>
  </si>
  <si>
    <t xml:space="preserve">A.030.24.114.230808 Fluazifop-butyl ( (2R)-2-(4-([5-(trifluoromethyl)-2-pyridyl]oxy)phenoxy)propanoic acid)</t>
  </si>
  <si>
    <t xml:space="preserve">Benzene and substituted derivatives</t>
  </si>
  <si>
    <t xml:space="preserve">CASnr 69335-91-7 </t>
  </si>
  <si>
    <t xml:space="preserve">A.030.24.115.230808 Fluometuron (N,N-Dimethyl-N'-[3-(trifluoromethyl)phenyl]urea)</t>
  </si>
  <si>
    <t xml:space="preserve">CASnr 2164-17-2 </t>
  </si>
  <si>
    <t xml:space="preserve">A.030.24.116.230808 Glyphosate (N-(Phosphonomethyl)glycine)</t>
  </si>
  <si>
    <t xml:space="preserve">Amino acids, peptides, and analogues</t>
  </si>
  <si>
    <t xml:space="preserve">CASnr  1071-83-6 </t>
  </si>
  <si>
    <t xml:space="preserve">A.030.24.117.230808 Linuron (3-(3.4-dichlorophenyl)-1-methoxy-1-methylurea)</t>
  </si>
  <si>
    <t xml:space="preserve">CASnr  330-55-2  </t>
  </si>
  <si>
    <t xml:space="preserve">A.030.24.118.230808 MCPA (2-methyl-4-chlorophenoxyacetic acid)</t>
  </si>
  <si>
    <t xml:space="preserve">CASnr 94-74-6 </t>
  </si>
  <si>
    <t xml:space="preserve">A.030.24.119.230808 Metolachlor ((RS)-2-Chloro-N-(2-ethyl-6-methyl-phenyl)-N-(1-methoxypropan-2-yl)acetamide)</t>
  </si>
  <si>
    <t xml:space="preserve">CASnr  51218-45-2 </t>
  </si>
  <si>
    <t xml:space="preserve">A.030.24.120.230808 Paraquat (1.1'-Dimethyl[4.4'-bipyridine]-1.1'-diium dichloride)</t>
  </si>
  <si>
    <t xml:space="preserve">Pyridines and derivatives</t>
  </si>
  <si>
    <t xml:space="preserve">CASnr  1910-42-5 </t>
  </si>
  <si>
    <t xml:space="preserve">A.030.24.121.230808 Propachlor (2-Chloro-N-phenyl-N-(propan-2-yl)acetamide)</t>
  </si>
  <si>
    <t xml:space="preserve">CASnr 1918-16-7 </t>
  </si>
  <si>
    <t xml:space="preserve">A.030.24.122.230808 Propanil (N-(3.4-Dichlorophenyl)propanamide)</t>
  </si>
  <si>
    <t xml:space="preserve">CASnr 709-98-8  </t>
  </si>
  <si>
    <t xml:space="preserve">A.030.24.123.230808 Trifluralin (2.6-Dinitro-N.N-dipropyl-4-(trifluoromethyl)aniline)</t>
  </si>
  <si>
    <t xml:space="preserve">Aniline and substituted anilines</t>
  </si>
  <si>
    <t xml:space="preserve">CASnr 1582-09-8 </t>
  </si>
  <si>
    <t xml:space="preserve">Materials, chemicals, pesticides, insecticides</t>
  </si>
  <si>
    <t xml:space="preserve">A.030.25.101.230808 Carbaryl (Naphthalen-1-yl methylcarbamate)</t>
  </si>
  <si>
    <t xml:space="preserve">Naphthalenes</t>
  </si>
  <si>
    <t xml:space="preserve">CASnr 63-25-2  </t>
  </si>
  <si>
    <t xml:space="preserve">A.030.25.102.230808 Carbofuran (2.2-Dimethyl-2.3-dihydro-1-benzofuran-7-yl methylcarbamate)</t>
  </si>
  <si>
    <t xml:space="preserve">Coumarans</t>
  </si>
  <si>
    <t xml:space="preserve">CASnr 1563-66-2 </t>
  </si>
  <si>
    <t xml:space="preserve">A.030.25.103.230808 Chlordimeform (N'-(4-chloro-2-methylphenyl)-N.N-dimethylmethanimidamide)</t>
  </si>
  <si>
    <t xml:space="preserve">CASnr 6164-98-3 </t>
  </si>
  <si>
    <t xml:space="preserve">A.030.25.104.230808 Cypermethrin ([Cyano-(3-phenoxyphenyl)methyl]3-(2.2-dichloroethenyl)-2.2-dimethylcyclopropane-1-carboxylate)</t>
  </si>
  <si>
    <t xml:space="preserve">Fatty acid esters</t>
  </si>
  <si>
    <t xml:space="preserve">CASnr 52315-07-8 </t>
  </si>
  <si>
    <t xml:space="preserve">A.030.25.105.230808 Lindane (Hexachlorocyclohexane, or benzene hexachloride, BHC)</t>
  </si>
  <si>
    <t xml:space="preserve">Cyclohexyl halides</t>
  </si>
  <si>
    <t xml:space="preserve">CASnr 58-89-9  </t>
  </si>
  <si>
    <t xml:space="preserve">A.030.25.106.230808 Malathion (Diethyl 2-[(dimethoxyphosphorothioyl)sulfanyl]butanedioate)</t>
  </si>
  <si>
    <t xml:space="preserve">CASnr 121-75-5 </t>
  </si>
  <si>
    <t xml:space="preserve">A.030.25.107.230808 Methoxychlor (1.1'-(2.2.2-Trichloroethane-1.1-diyl)bis(4-methoxybenzene))</t>
  </si>
  <si>
    <t xml:space="preserve">Diphenylmethanes</t>
  </si>
  <si>
    <t xml:space="preserve">Cas nr. 72-43-5 </t>
  </si>
  <si>
    <t xml:space="preserve">A.030.25.108.230808 Methyl  parathion (O.O-Dimethyl O-4-nitrophenyl phosphorothioate)</t>
  </si>
  <si>
    <t xml:space="preserve">Thiophosphoric acid esters</t>
  </si>
  <si>
    <t xml:space="preserve">CASnr 298-00-0 </t>
  </si>
  <si>
    <t xml:space="preserve">A.030.25.109.230808 Parathion (O.O-Diethyl O-(4-nitrophenyl) phosphorothioate)</t>
  </si>
  <si>
    <t xml:space="preserve">CASnr 56-38-2 </t>
  </si>
  <si>
    <t xml:space="preserve">A.030.25.110.230808 Phorate (O.O-Diethyl S-[(ethylsulfanyl)methyl] phosphorodithioate)</t>
  </si>
  <si>
    <t xml:space="preserve">Dithiophosphate O-esters</t>
  </si>
  <si>
    <t xml:space="preserve">CASnr 298-02-2 </t>
  </si>
  <si>
    <t xml:space="preserve">A.030.25.111.230808 Toxaphene (Polychlorocamphene)</t>
  </si>
  <si>
    <t xml:space="preserve">CASnr 8001-35-2 </t>
  </si>
  <si>
    <t xml:space="preserve">Materials, chemicals, printing ink</t>
  </si>
  <si>
    <t xml:space="preserve">A.030.26.101.230701 Printing Ink Black - conventional</t>
  </si>
  <si>
    <t xml:space="preserve">A.030.26.102.230701 Printing Ink Black - UV inkjet</t>
  </si>
  <si>
    <t xml:space="preserve">A.030.26.103.230701 Printing Ink Magenta - conventional</t>
  </si>
  <si>
    <t xml:space="preserve">A.030.26.104.230701 Printing Ink Magenta - UV inkjet</t>
  </si>
  <si>
    <t xml:space="preserve">A.030.26.105.230701 Printing Ink Varnish - conventional</t>
  </si>
  <si>
    <t xml:space="preserve">A.030.26.106.230701 Printing Ink White - UV inkjet</t>
  </si>
  <si>
    <t xml:space="preserve">Materials, chemicals, refrigerants</t>
  </si>
  <si>
    <t xml:space="preserve">A.030.28.101.230701 R-1234 yf</t>
  </si>
  <si>
    <t xml:space="preserve">Vinyl fluorides</t>
  </si>
  <si>
    <t xml:space="preserve">CASnr 754-12-1	 </t>
  </si>
  <si>
    <t xml:space="preserve">A.030.28.102.230701 R-134a</t>
  </si>
  <si>
    <t xml:space="preserve">Organofluorides (class)</t>
  </si>
  <si>
    <t xml:space="preserve">CASnr 811-97-2 </t>
  </si>
  <si>
    <t xml:space="preserve">A.030.28.103.230701 R-744 (CO2)</t>
  </si>
  <si>
    <t xml:space="preserve">CASnr 124-38-9	 </t>
  </si>
  <si>
    <t xml:space="preserve">Materials, chemicals, washing agents, auxiliaries</t>
  </si>
  <si>
    <t xml:space="preserve">A.030.30.101.230701 Carboxymethyl cellulose</t>
  </si>
  <si>
    <t xml:space="preserve">A.030.30.102.230701 Fluorescent whitening agent DAS1 - triazinylaminostilben type</t>
  </si>
  <si>
    <t xml:space="preserve">A.030.30.103.230701 Fluorescent whitening agent - distyrylbiphenyl type</t>
  </si>
  <si>
    <t xml:space="preserve">A.030.30.104.230701 Sodium dodecylbenzenesulfonate</t>
  </si>
  <si>
    <t xml:space="preserve">Materials, chemicals, washing agents, precursors</t>
  </si>
  <si>
    <t xml:space="preserve">A.030.36.101.230701 3-dimethylamino-propylamine</t>
  </si>
  <si>
    <t xml:space="preserve">3-Dimethylaminopropylamine: DMAPA CAS nr 109-55-7</t>
  </si>
  <si>
    <t xml:space="preserve">A.030.36.102.230701 Aminoethylethanol-amine</t>
  </si>
  <si>
    <t xml:space="preserve">Aminoethylethanolamine: AEEA CAS nr 111-41-1 </t>
  </si>
  <si>
    <t xml:space="preserve">A.030.36.103.230701 Beef tallow</t>
  </si>
  <si>
    <t xml:space="preserve">A.030.36.104.230701 C16–C18 fatty alcohol (palm oil)</t>
  </si>
  <si>
    <t xml:space="preserve">C16–C18 fatty alcohol (Cetyl alcohol and Stearyl alcohol): cetyl alcohol stearyl alcohol CAS nr (Cetyl alcohol: 36653-82-4 Stearyl alcohol: 112-92-5) </t>
  </si>
  <si>
    <t xml:space="preserve">A.030.36.105.230701 C16–C18 fatty alcohol (tallow)</t>
  </si>
  <si>
    <t xml:space="preserve">A.030.36.106.230701 Chloroacetic acid (2)</t>
  </si>
  <si>
    <t xml:space="preserve">A.030.36.107.230701 Coconut oil methyl ester</t>
  </si>
  <si>
    <t xml:space="preserve">Coconut oil methyl ester: coconut methyl ester CAS nr 61788-59-8 or 457-390-4 </t>
  </si>
  <si>
    <t xml:space="preserve">A.030.36.108.230701 Cumene</t>
  </si>
  <si>
    <t xml:space="preserve">Cumene: isopropylbenzene CAS nr 98-82-8 </t>
  </si>
  <si>
    <t xml:space="preserve">A.030.36.109.230701 Diethanolamine</t>
  </si>
  <si>
    <t xml:space="preserve">Diethanolamine: DEA CAS nr 111-42-2 </t>
  </si>
  <si>
    <t xml:space="preserve">A.030.36.110.230701 Dimethylamine (2)</t>
  </si>
  <si>
    <t xml:space="preserve">A.030.36.111.230701 Dimethylsulfate</t>
  </si>
  <si>
    <t xml:space="preserve">Sulfuric acid esters</t>
  </si>
  <si>
    <t xml:space="preserve">Dimethyl sulfate: DMS sulfuric acid dimethyl ester CAS nr 77-78-1</t>
  </si>
  <si>
    <t xml:space="preserve">A.030.36.112.230701 Ethylene oxide (2)</t>
  </si>
  <si>
    <t xml:space="preserve">Ethylene oxide: oxirane CAS nr 75-21-8 </t>
  </si>
  <si>
    <t xml:space="preserve">A.030.36.113.230701 Hydrogen peroxide</t>
  </si>
  <si>
    <t xml:space="preserve">Hydrogen peroxide: H2O2 CAS nr 7722-84-1 </t>
  </si>
  <si>
    <t xml:space="preserve">A.030.36.114.230701 Palm kernel oil methyl ester</t>
  </si>
  <si>
    <t xml:space="preserve">Palm kernel oil methyl ester: palm kernel methyl ester CAS nr 61789-88-6 or 457-390-4	 </t>
  </si>
  <si>
    <t xml:space="preserve">A.030.36.115.230701 Palm oil methyl ester</t>
  </si>
  <si>
    <t xml:space="preserve">Palm oil methyl ester: palm methyl ester CAS nr 67784-82-1 or 457-390-4 </t>
  </si>
  <si>
    <t xml:space="preserve">A.030.36.116.230701 Triethanolamine</t>
  </si>
  <si>
    <t xml:space="preserve">Triethanolamine: TEA CAS nr 102-71-6 </t>
  </si>
  <si>
    <t xml:space="preserve">Materials, chemicals, washing agents, surfactants</t>
  </si>
  <si>
    <t xml:space="preserve">A.030.38.101.230701 C12–C13 sodium alkyl ether sulphate. 2 EO</t>
  </si>
  <si>
    <t xml:space="preserve">CASnr 161074-79-9 </t>
  </si>
  <si>
    <t xml:space="preserve">A.030.38.102.230701 C12–C14 alcohol ethoxylate. 3 EO</t>
  </si>
  <si>
    <t xml:space="preserve">CASnr. 84133-50-6	68131-40-8 </t>
  </si>
  <si>
    <t xml:space="preserve">A.030.38.103.230701 C12–C14 alcohol ethoxylate. 7 EO</t>
  </si>
  <si>
    <t xml:space="preserve">CASnr. 84133-50-6	       68131-40-8 </t>
  </si>
  <si>
    <t xml:space="preserve">A.030.38.104.230701 C12–C14 amine oxide</t>
  </si>
  <si>
    <t xml:space="preserve">CASnr. 68955-55-5 </t>
  </si>
  <si>
    <t xml:space="preserve">A.030.38.105.230701 C12–C14 sodium alkyl ether sulphate. 2 EO</t>
  </si>
  <si>
    <t xml:space="preserve">CASnr. 161074-79-9 </t>
  </si>
  <si>
    <t xml:space="preserve">A.030.38.106.230701 C12–C14 sodium alkyl sulphate</t>
  </si>
  <si>
    <t xml:space="preserve">CASDnr. 1231880-35-5	85586-07-8 </t>
  </si>
  <si>
    <t xml:space="preserve">A.030.38.107.230701 C12–C15 alcohol ethoxylate. 3 EO</t>
  </si>
  <si>
    <t xml:space="preserve">CASnr. 84133-50-6	    68131-40-8 </t>
  </si>
  <si>
    <t xml:space="preserve">A.030.38.108.230701 C12–C15 alcohol ethoxylate. 7 EO</t>
  </si>
  <si>
    <t xml:space="preserve">CASnr 84133-50-6	      68131-40-8 </t>
  </si>
  <si>
    <t xml:space="preserve">A.030.38.109.230701 C16–C18 alcohol ethoxylate. &gt; 20 EO</t>
  </si>
  <si>
    <t xml:space="preserve">CASnr. 84133-50-6     	68131-40-8 </t>
  </si>
  <si>
    <t xml:space="preserve">A.030.38.110.230701 C16–C18 triethanolamine esterquats</t>
  </si>
  <si>
    <t xml:space="preserve">CASnr. 102-71-6	 </t>
  </si>
  <si>
    <t xml:space="preserve">A.030.38.111.230701 C8–C18 alkyl amidopropyl betaine</t>
  </si>
  <si>
    <t xml:space="preserve">v</t>
  </si>
  <si>
    <t xml:space="preserve">A.030.38.112.230701 Cocamide diethanolamine</t>
  </si>
  <si>
    <t xml:space="preserve">CASnr. 111-42-2		 </t>
  </si>
  <si>
    <t xml:space="preserve">A.030.38.113.230701 Linear alkylbenzene sulphonic acid</t>
  </si>
  <si>
    <t xml:space="preserve">CASnr. 85536-14-7 </t>
  </si>
  <si>
    <t xml:space="preserve">A.030.38.114.230701 Sodium cocoamphoacetate</t>
  </si>
  <si>
    <t xml:space="preserve">A.030.38.115.230701 Sodium cumene sulphonate</t>
  </si>
  <si>
    <t xml:space="preserve">CASnr. 28348-53-0 </t>
  </si>
  <si>
    <t xml:space="preserve">Materials, construction, binders </t>
  </si>
  <si>
    <t xml:space="preserve">A.040.01.101.230701 Cement (blastfurnace CEM III B 42.5 N)</t>
  </si>
  <si>
    <t xml:space="preserve">building materials</t>
  </si>
  <si>
    <t xml:space="preserve">A.040.01.102.230701 Cement (Portland CEM I 52.5 N)</t>
  </si>
  <si>
    <t xml:space="preserve">A.040.01.103.230701 Gypsum</t>
  </si>
  <si>
    <t xml:space="preserve">Materials, construction, bitumen  and asphalt</t>
  </si>
  <si>
    <t xml:space="preserve">A.040.03.101.230701 Bitumen</t>
  </si>
  <si>
    <t xml:space="preserve">A.040.03.102.240310 Asphalt</t>
  </si>
  <si>
    <t xml:space="preserve">Materials, construction, bricks </t>
  </si>
  <si>
    <t xml:space="preserve">A.040.05.101.230701 Red Clay Brick, for housing and roads - packed</t>
  </si>
  <si>
    <t xml:space="preserve">A.040.05.102.230701 Concrete blocks - light  (439 kg/m3)</t>
  </si>
  <si>
    <t xml:space="preserve">A.040.05.103.230701 Roof tiles</t>
  </si>
  <si>
    <t xml:space="preserve">A.040.05.104.230701 Sand-lime bricks - light (600 kg/m3)</t>
  </si>
  <si>
    <t xml:space="preserve">Materials, construction, concrete</t>
  </si>
  <si>
    <t xml:space="preserve">A.040.07.101.230701 Concrete</t>
  </si>
  <si>
    <t xml:space="preserve">m3</t>
  </si>
  <si>
    <t xml:space="preserve">A.040.07.102.230701 Concrete (reinforced 40 kg steel per 1000 kg)</t>
  </si>
  <si>
    <t xml:space="preserve">Materials, construction, insulation</t>
  </si>
  <si>
    <t xml:space="preserve">A.040.09.101.230701 cork slab insulation</t>
  </si>
  <si>
    <t xml:space="preserve">kg</t>
  </si>
  <si>
    <t xml:space="preserve">A.040.09.102.250328 glasswool without paper, plastic, or AL facing</t>
  </si>
  <si>
    <t xml:space="preserve">A.040.09.103.250327 stonewool without paper, plastic, or AL facing</t>
  </si>
  <si>
    <t xml:space="preserve">Materials, construction, others</t>
  </si>
  <si>
    <t xml:space="preserve">A.040.11.101.230701 Blastfurnace slags</t>
  </si>
  <si>
    <t xml:space="preserve">A.040.11.102.230701 Clinker</t>
  </si>
  <si>
    <t xml:space="preserve">A.040.11.103.230701 Crushed concrete aggregate (recycled)</t>
  </si>
  <si>
    <t xml:space="preserve">A.040.11.104.230701 Gravel</t>
  </si>
  <si>
    <t xml:space="preserve">A.040.11.105.230701 Ground (earthmoving)</t>
  </si>
  <si>
    <t xml:space="preserve">A.040.11.106.230701 Linoleum</t>
  </si>
  <si>
    <t xml:space="preserve">A.040.11.107.230701 Plasticizers for concrete</t>
  </si>
  <si>
    <t xml:space="preserve">A.040.11.108.230701 Sand</t>
  </si>
  <si>
    <t xml:space="preserve">Materials, construction, paints</t>
  </si>
  <si>
    <t xml:space="preserve">A.040.13.101.230701 Solvent based paint transparent - incl evaporation solvent</t>
  </si>
  <si>
    <t xml:space="preserve">A.040.13.102.230701 Solvent based paint white - incl evaporation solvent</t>
  </si>
  <si>
    <t xml:space="preserve">A.040.13.103.230701 Water based paint transparent</t>
  </si>
  <si>
    <t xml:space="preserve">A.040.13.104.230701 Water based paint white</t>
  </si>
  <si>
    <t xml:space="preserve">Materials, electronics, others</t>
  </si>
  <si>
    <t xml:space="preserve">A.050.04.101.241011 AA cell battery (Alkaline)</t>
  </si>
  <si>
    <t xml:space="preserve">electronics</t>
  </si>
  <si>
    <t xml:space="preserve">p </t>
  </si>
  <si>
    <t xml:space="preserve">A.050.04.102.230701 AA cell battery (Li-ion)</t>
  </si>
  <si>
    <t xml:space="preserve">A.050.04.103.230701 Computer desktop -  including 27 inch display</t>
  </si>
  <si>
    <t xml:space="preserve">A.050.04.104.230701 Computer laptop - 15 inch display</t>
  </si>
  <si>
    <t xml:space="preserve">A.050.04.105.230701 Electric cord, 6A (1320W) 3x0.75 mm2 (per m)</t>
  </si>
  <si>
    <t xml:space="preserve">m</t>
  </si>
  <si>
    <t xml:space="preserve">A.050.04.106.230701 Electric motor less than 500 W</t>
  </si>
  <si>
    <t xml:space="preserve">A.050.04.109.230701 LCD flat screen 27 inch -  including casing and electronics</t>
  </si>
  <si>
    <t xml:space="preserve">p</t>
  </si>
  <si>
    <t xml:space="preserve">A.050.04.110.230701 Lead battery cars (39 Wh per kg)</t>
  </si>
  <si>
    <t xml:space="preserve">A.050.04.111.230701 LED light bulb 8 watt.</t>
  </si>
  <si>
    <t xml:space="preserve">A.050.04.112.230701 Lithium-ion LiCoO2 laptop battery (180 Wh/kg)</t>
  </si>
  <si>
    <t xml:space="preserve">A.050.04.113.230911 Lithium LiFePO4 (145 Wh per kg incl packaging excl electronics)</t>
  </si>
  <si>
    <t xml:space="preserve">A.050.04.114.230701 Lithium NMC 811 (215 Wh per kg incl packaging excl electronics)</t>
  </si>
  <si>
    <t xml:space="preserve">A.050.04.115.241008 Mica (fire proof electric insulation) estimate</t>
  </si>
  <si>
    <t xml:space="preserve">A.050.04.116.230701 NiCd battery AA-cell</t>
  </si>
  <si>
    <t xml:space="preserve">A.050.04.117.230701 NiCd battery C-cell</t>
  </si>
  <si>
    <t xml:space="preserve">A.050.04.118.230701 NiMH battery for laptops (54 Wh per kg)</t>
  </si>
  <si>
    <t xml:space="preserve">A.050.04.120.230701 solder Tin/Lead 63/37 solder electronic industry</t>
  </si>
  <si>
    <t xml:space="preserve">A.050.04.121.230701 solder leadfree electronic industry (Ag3.9, Cu0.6)</t>
  </si>
  <si>
    <t xml:space="preserve">A.050.04.122.230701 solder Lead Tin/Lead  60/40 (normal)</t>
  </si>
  <si>
    <t xml:space="preserve">A.050.04.123.240825 PV cell (Mono-Si) per m2 in Rotterdam</t>
  </si>
  <si>
    <t xml:space="preserve">m2 </t>
  </si>
  <si>
    <t xml:space="preserve">Materials, electronics, ICs, PCBs and internet</t>
  </si>
  <si>
    <t xml:space="preserve">A.050.06.101.251021 IC die (not packaged) Logic N65 per cm2</t>
  </si>
  <si>
    <t xml:space="preserve">A.050.06.101</t>
  </si>
  <si>
    <t xml:space="preserve">cm2</t>
  </si>
  <si>
    <t xml:space="preserve">IC die (not packaged) Logic N65 per cm2</t>
  </si>
  <si>
    <t xml:space="preserve">A.050.06.102.251021 IC die (not packaged) Logic N45 per cm2</t>
  </si>
  <si>
    <t xml:space="preserve">A.050.06.102</t>
  </si>
  <si>
    <t xml:space="preserve">IC die (not packaged) Logic N45 per cm2</t>
  </si>
  <si>
    <t xml:space="preserve">A.050.06.103.251021 IC die (not packaged) Logic N40 per cm2</t>
  </si>
  <si>
    <t xml:space="preserve">A.050.06.103</t>
  </si>
  <si>
    <t xml:space="preserve">IC die (not packaged) Logic N40 per cm2</t>
  </si>
  <si>
    <t xml:space="preserve">A.050.06.104.251021 IC die (not packaged) Logic N28 per cm2</t>
  </si>
  <si>
    <t xml:space="preserve">A.050.06.104</t>
  </si>
  <si>
    <t xml:space="preserve">IC die (not packaged) Logic N28 per cm2</t>
  </si>
  <si>
    <t xml:space="preserve">A.050.06.105.251021 IC die (not packaged) Logic N20 per cm2</t>
  </si>
  <si>
    <t xml:space="preserve">A.050.06.105</t>
  </si>
  <si>
    <t xml:space="preserve">IC die (not packaged) Logic N20 per cm2</t>
  </si>
  <si>
    <t xml:space="preserve">A.050.06.106.251021 IC die (not packaged) Logic N14 per cm2</t>
  </si>
  <si>
    <t xml:space="preserve">A.050.06.106</t>
  </si>
  <si>
    <t xml:space="preserve">IC die (not packaged) Logic N14 per cm2</t>
  </si>
  <si>
    <t xml:space="preserve">A.050.06.107.251021 IC die (not packaged) Logic N10 per cm2</t>
  </si>
  <si>
    <t xml:space="preserve">A.050.06.107</t>
  </si>
  <si>
    <t xml:space="preserve">IC die (not packaged) Logic N10 per cm2</t>
  </si>
  <si>
    <t xml:space="preserve">A.050.06.108.251021 IC die (not packaged) Logic N7 per cm2</t>
  </si>
  <si>
    <t xml:space="preserve">A.050.06.108</t>
  </si>
  <si>
    <t xml:space="preserve">IC die (not packaged) Logic N7 per cm2</t>
  </si>
  <si>
    <t xml:space="preserve">A.050.06.109.251021 IC die (not packaged) Logic N7_EUV per cm2</t>
  </si>
  <si>
    <t xml:space="preserve">A.050.06.109</t>
  </si>
  <si>
    <t xml:space="preserve">IC die (not packaged) Logic N7_EUV per cm2</t>
  </si>
  <si>
    <t xml:space="preserve">A.050.06.110.251021 IC die (not packaged) Logic N5 per cm2</t>
  </si>
  <si>
    <t xml:space="preserve">A.050.06.110</t>
  </si>
  <si>
    <t xml:space="preserve">IC die (not packaged) Logic N5 per cm2</t>
  </si>
  <si>
    <t xml:space="preserve">A.050.06.111.251021 IC die (not packaged) Logic N3 per cm2</t>
  </si>
  <si>
    <t xml:space="preserve">A.050.06.111</t>
  </si>
  <si>
    <t xml:space="preserve">IC die (not packaged) Logic N3 per cm2</t>
  </si>
  <si>
    <t xml:space="preserve">A.050.06.112.251021 IC die (not packaged) Logic N2 per cm2</t>
  </si>
  <si>
    <t xml:space="preserve">A.050.06.112</t>
  </si>
  <si>
    <t xml:space="preserve">IC die (not packaged) Logic N2 per cm2</t>
  </si>
  <si>
    <t xml:space="preserve">A.050.06.113.251021 IC die (not packaged) N2_BSP per cm2</t>
  </si>
  <si>
    <t xml:space="preserve">A.050.06.113</t>
  </si>
  <si>
    <t xml:space="preserve">IC die (not packaged) N2_BSP per cm2</t>
  </si>
  <si>
    <t xml:space="preserve">A.050.06.201.251021 IC die (not packaged) N40 HPC per cm2</t>
  </si>
  <si>
    <t xml:space="preserve">A.050.06.201</t>
  </si>
  <si>
    <t xml:space="preserve">IC die (not packaged) N40 HPC per cm2</t>
  </si>
  <si>
    <t xml:space="preserve">A.050.06.202.251021 IC die (not packaged) N28 HPC per cm2</t>
  </si>
  <si>
    <t xml:space="preserve">A.050.06.202</t>
  </si>
  <si>
    <t xml:space="preserve">IC die (not packaged) N28 HPC per cm2</t>
  </si>
  <si>
    <t xml:space="preserve">A.050.06.203.251021 IC die (not packaged) N20 HPC per cm2</t>
  </si>
  <si>
    <t xml:space="preserve">A.050.06.203</t>
  </si>
  <si>
    <t xml:space="preserve">IC die (not packaged) N20 HPC per cm2</t>
  </si>
  <si>
    <t xml:space="preserve">A.050.06.204.251021 IC die (not packaged) N14 HPC per cm2</t>
  </si>
  <si>
    <t xml:space="preserve">A.050.06.204</t>
  </si>
  <si>
    <t xml:space="preserve">IC die (not packaged) N14 HPC per cm2</t>
  </si>
  <si>
    <t xml:space="preserve">A.050.06.205.251021 IC die (not packaged) N10 HPC per cm2</t>
  </si>
  <si>
    <t xml:space="preserve">A.050.06.205</t>
  </si>
  <si>
    <t xml:space="preserve">IC die (not packaged) N10 HPC per cm2</t>
  </si>
  <si>
    <t xml:space="preserve">A.050.06.206.251021 IC die (not packaged) N7 HPC per cm2</t>
  </si>
  <si>
    <t xml:space="preserve">A.050.06.206</t>
  </si>
  <si>
    <t xml:space="preserve">IC die (not packaged) N7 HPC per cm2</t>
  </si>
  <si>
    <t xml:space="preserve">A.050.06.207.251021 IC die (not packaged) N7_EUV HPC per cm2</t>
  </si>
  <si>
    <t xml:space="preserve">A.050.06.207</t>
  </si>
  <si>
    <t xml:space="preserve">IC die (not packaged) N7_EUV HPC per cm2</t>
  </si>
  <si>
    <t xml:space="preserve">A.050.06.208.251021 IC die (not packaged) N5 HPC per cm2</t>
  </si>
  <si>
    <t xml:space="preserve">A.050.06.208</t>
  </si>
  <si>
    <t xml:space="preserve">IC die (not packaged) N5 HPC per cm2</t>
  </si>
  <si>
    <t xml:space="preserve">A.050.06.209.251021 IC die (not packaged) N3 HPC per cm2</t>
  </si>
  <si>
    <t xml:space="preserve">A.050.06.209</t>
  </si>
  <si>
    <t xml:space="preserve">IC die (not packaged) N3 HPC per cm2</t>
  </si>
  <si>
    <t xml:space="preserve">A.050.06.210.251021 IC die (not packaged) N2 HPC per cm2</t>
  </si>
  <si>
    <t xml:space="preserve">A.050.06.210</t>
  </si>
  <si>
    <t xml:space="preserve">IC die (not packaged) N2 HPC per cm2</t>
  </si>
  <si>
    <t xml:space="preserve">A.050.06.211.251021 IC die (not packaged) N2_BSP HPC per cm2</t>
  </si>
  <si>
    <t xml:space="preserve">A.050.06.211</t>
  </si>
  <si>
    <t xml:space="preserve">IC die (not packaged) N2_BSP HPC per cm2</t>
  </si>
  <si>
    <t xml:space="preserve">A.050.06.251.251021 IC die (not packaged) A5_HPC per cm2</t>
  </si>
  <si>
    <t xml:space="preserve">A.050.06.251</t>
  </si>
  <si>
    <t xml:space="preserve">IC die (not packaged) A5_HPC per cm2</t>
  </si>
  <si>
    <t xml:space="preserve">A.050.06.252.251021 IC die (not packaged) A3_HPC per cm2</t>
  </si>
  <si>
    <t xml:space="preserve">A.050.06.252</t>
  </si>
  <si>
    <t xml:space="preserve">IC die (not packaged) A3_HPC per cm2</t>
  </si>
  <si>
    <t xml:space="preserve">A.050.06.301.240701 PCB = Printed Circuit Board (empty)</t>
  </si>
  <si>
    <t xml:space="preserve">A.050.06.302.240701 PCB of laptop (including componenets - excluding ICs)</t>
  </si>
  <si>
    <t xml:space="preserve">A.050.06.303.240701 PCB of mobile phone (including componenets - excluding ICs)</t>
  </si>
  <si>
    <t xml:space="preserve">A.050.06.304.240701 PCB of refrigerator (including componenets - excluding ICs)</t>
  </si>
  <si>
    <t xml:space="preserve">A.050.06.305.240701 PCB of washing machine (including componenets - excluding ICs)</t>
  </si>
  <si>
    <t xml:space="preserve">A.050.06.401.240701 PCB of average laptop (including ICs)</t>
  </si>
  <si>
    <t xml:space="preserve">A.050.06.501.240721 One day 1.5 GB internet traffic for one user = user.day</t>
  </si>
  <si>
    <t xml:space="preserve">A.050.06.502.240721 One year 1 GB datastorage in datacentres = GB.year</t>
  </si>
  <si>
    <t xml:space="preserve">Materials, fibers</t>
  </si>
  <si>
    <t xml:space="preserve">A.060.01.101.230701 Aramid st gr</t>
  </si>
  <si>
    <t xml:space="preserve">fibres</t>
  </si>
  <si>
    <t xml:space="preserve">A.060.01.102.230701 Carbon fibre</t>
  </si>
  <si>
    <t xml:space="preserve">A.060.01.103.250317 glassfibre - dry and chopped - for reinforcing plastics</t>
  </si>
  <si>
    <t xml:space="preserve">A.060.01.104.250317 glassfibre - assembled roving - for reinforcing thermosets</t>
  </si>
  <si>
    <t xml:space="preserve">Materials, fuels, .EU fuel labels</t>
  </si>
  <si>
    <t xml:space="preserve">A.070.02.101.250506 Diesel B7  - including combustion CO2 per litre</t>
  </si>
  <si>
    <t xml:space="preserve">fuels</t>
  </si>
  <si>
    <t xml:space="preserve">litre</t>
  </si>
  <si>
    <t xml:space="preserve">A.070.02.102.250506 Diesel B10  - including combustion CO2 per litre</t>
  </si>
  <si>
    <t xml:space="preserve">A.070.02.103.250506 Diesel B100 (FAME) - including combustion CO2 per litre</t>
  </si>
  <si>
    <t xml:space="preserve">A.070.02.104.250506 Diesel XTL (HVO) from tallow waste - including combustion CO per litre</t>
  </si>
  <si>
    <t xml:space="preserve">A.070.02.201.250506 Gasoline E5 - including combustion CO2 per litre</t>
  </si>
  <si>
    <t xml:space="preserve">A.070.02.202.250506 Gasoline E10 - including combustion CO2 per litre</t>
  </si>
  <si>
    <t xml:space="preserve">A.070.02.203.250506 Gasoline E85 - including combustion CO2 per litre</t>
  </si>
  <si>
    <t xml:space="preserve">A.070.02.301.230715 CNG - including combustion CO2</t>
  </si>
  <si>
    <t xml:space="preserve">A.070.02.302.230715 LNG - including combustion CO2</t>
  </si>
  <si>
    <t xml:space="preserve">A.070.02.303.250506 LPG - including combustion CO2 per litre</t>
  </si>
  <si>
    <t xml:space="preserve">A.070.02.304.230715 Brown Hydrogen - including combustion CO2</t>
  </si>
  <si>
    <t xml:space="preserve">Materials, fuels, .EU lease segments</t>
  </si>
  <si>
    <t xml:space="preserve">A.070.03.101.250316  Gasoline E10 - lease segment A (4.90 l/100km) incl CO2 (per km)</t>
  </si>
  <si>
    <t xml:space="preserve">km</t>
  </si>
  <si>
    <t xml:space="preserve">A.070.03.102.250316  Gasoline E10 - lease segment B (5.30 l/100km) incl CO2 (per km)</t>
  </si>
  <si>
    <t xml:space="preserve">A.070.03.103.250316  Gasoline E10 - lease segment C (5.70 l/100km) incl CO2 (per km)</t>
  </si>
  <si>
    <t xml:space="preserve">A.070.03.104.250316  Gasoline E10 - lease segment D (6.70 l/100km) incl CO2 (per km)</t>
  </si>
  <si>
    <t xml:space="preserve">A.070.03.105.250316  Gasoline E10 - lease segment E (8.80 l/100km) incl CO2 (per km)</t>
  </si>
  <si>
    <t xml:space="preserve">A.070.03.202.250316  Diesel B10 - lease segment B (4.40 l/100km) incl CO2 (per km)</t>
  </si>
  <si>
    <t xml:space="preserve">A.070.03.203.250316  Diesel B10 - lease segment C (4.70 l/100km) incl CO2 (per km)</t>
  </si>
  <si>
    <t xml:space="preserve">A.070.03.204.250316  Diesel B10 - lease segment D (5.00 l/100km) incl CO2 (per km)</t>
  </si>
  <si>
    <t xml:space="preserve">A.070.03.205.250316  Diesel B10 - lease segment E (7.10 l/100km) incl CO2 (per km)</t>
  </si>
  <si>
    <t xml:space="preserve">A.070.03.301.250316  BEV - lease segment A (14.00 kWh/100km) WTW (per km)</t>
  </si>
  <si>
    <t xml:space="preserve">A.070.03.302.250316  BEV - lease segment B (15.7 kWh/100km) WTW (per km)</t>
  </si>
  <si>
    <t xml:space="preserve">A.070.03.303.250316  BEV - lease segment C (16.95 kWh/100km) WTW (per km)</t>
  </si>
  <si>
    <t xml:space="preserve">A.070.03.304.250316  BEV - lease segment D (16.8 kWh/100km) WTW (per km)</t>
  </si>
  <si>
    <t xml:space="preserve">A.070.03.305.250316  BEV - lease segment E (22.2 kWh/100km) WTW (per km)</t>
  </si>
  <si>
    <t xml:space="preserve">A.070.03.401.250316  Euro 6 diesel max emisions CO - NOx - PM - NMVOC per km</t>
  </si>
  <si>
    <t xml:space="preserve">A.070.03.402.250316  Euro 6 gasoline max emisions CO - NOx - PM - NMVOC per km</t>
  </si>
  <si>
    <t xml:space="preserve">Materials, fuels, biofuels</t>
  </si>
  <si>
    <t xml:space="preserve">A.070.04.101.230701 biodiesel (palm oil methyl ester)</t>
  </si>
  <si>
    <t xml:space="preserve">A.070.04.102.230701 biodiesel (rape methyl ester)</t>
  </si>
  <si>
    <t xml:space="preserve">A.070.04.103.230701 biodiesel (soybean ester 50% Brazil - 50% USA)</t>
  </si>
  <si>
    <t xml:space="preserve">A.070.04.104.230701 biodiesel (soybean ester 100% USA)</t>
  </si>
  <si>
    <t xml:space="preserve">A.070.04.105.230701 ethanol</t>
  </si>
  <si>
    <t xml:space="preserve">A.070.04.106.230701 petrol (85% ethanol)</t>
  </si>
  <si>
    <t xml:space="preserve">A.070.04.107.230715 Diesel B100 (FAME)</t>
  </si>
  <si>
    <t xml:space="preserve">A.070.04.108.240815 Diesel XTL (HVO) from USA soybean oil in Europe</t>
  </si>
  <si>
    <t xml:space="preserve">A.070.04.109.240815 Diesel XTL (HVO) from agricultural waste</t>
  </si>
  <si>
    <t xml:space="preserve">A.070.04.110.240815 Diesel XTL (HVO) from tallow (waste)</t>
  </si>
  <si>
    <t xml:space="preserve">Materials, fuels, coal</t>
  </si>
  <si>
    <t xml:space="preserve">A.070.06.101.241210 Anthracite coal  at mine (30.7MJ/kg)</t>
  </si>
  <si>
    <t xml:space="preserve">A.070.06.102.230701 Anthracite coal (30.7 MJ/kg) - including combustion CO2</t>
  </si>
  <si>
    <t xml:space="preserve">A.070.06.103.230701 Bituminous coal  at mine US (26.4 MJ/kg)</t>
  </si>
  <si>
    <t xml:space="preserve">A.070.06.104.230701 Bituminous coal (26.4 MJ/kg) US  - including combustion CO2</t>
  </si>
  <si>
    <t xml:space="preserve">A.070.06.105.241210 Hard coal at mine (open pit mine) Indonesia</t>
  </si>
  <si>
    <t xml:space="preserve">Materials, fuels, lignite</t>
  </si>
  <si>
    <t xml:space="preserve">A.070.07.101.230701 Lignite at open pit mine - excluding combustion</t>
  </si>
  <si>
    <t xml:space="preserve">A.070.07.102.241210 Lignite at open pit mine (high eff) Poland incl land-use change</t>
  </si>
  <si>
    <t xml:space="preserve">Materials, fuels, LPG</t>
  </si>
  <si>
    <t xml:space="preserve">A.070.08.101.230701 LPG for chemical feedstock</t>
  </si>
  <si>
    <t xml:space="preserve">A.070.08.102.230701 LPG for transport - excluding combustion</t>
  </si>
  <si>
    <t xml:space="preserve">A.070.08.103.230701 LPG for transport - including combustion CO2</t>
  </si>
  <si>
    <t xml:space="preserve">Materials, fuels, natural gas</t>
  </si>
  <si>
    <t xml:space="preserve">A.070.09.101.230701 CNG (compressed natural gas) for transport - excl. combustion</t>
  </si>
  <si>
    <t xml:space="preserve">A.070.09.102.230701 CNG (compressed natural gas) for transport  - including combustion CO2</t>
  </si>
  <si>
    <t xml:space="preserve">A.070.09.103.230701 Natural gas general EU for feedstock - excl. combustion</t>
  </si>
  <si>
    <t xml:space="preserve">A.070.09.104.230701 Natural gas general EU for heat - incl. combustion) CO2</t>
  </si>
  <si>
    <t xml:space="preserve">A.070.09.105.230701 Natural gas Revap LNG from US in EU for feedstock - excl. combustion)</t>
  </si>
  <si>
    <t xml:space="preserve">A.070.09.201.230720 Nat Gas 40 MJ/Nm3 from LNG for heat - incl. combustion CO2</t>
  </si>
  <si>
    <t xml:space="preserve">m3 </t>
  </si>
  <si>
    <t xml:space="preserve">A.070.09.202.230720 Nat Gas 40 MJ/Nm3 from Norway - Algeria - UK for heat - incl. combustion CO2</t>
  </si>
  <si>
    <t xml:space="preserve">A.070.09.203.240716 Nat Gas 35 MJ/Nm3 from Netherlands for heat - incl. combustion CO2</t>
  </si>
  <si>
    <t xml:space="preserve">Materials, fuels, oil                                           </t>
  </si>
  <si>
    <t xml:space="preserve">A.070.10.101.230701 Crude oil EU General (for feedstock)</t>
  </si>
  <si>
    <t xml:space="preserve">A.070.10.102.230701 Crude oil US General (for feedstock)</t>
  </si>
  <si>
    <t xml:space="preserve">A.070.10.103.230701 Diesel low-sulphur - excluding combustion</t>
  </si>
  <si>
    <t xml:space="preserve">A.070.10.104.230701 Diesel low-sulphur - including combustion CO2</t>
  </si>
  <si>
    <t xml:space="preserve">A.070.10.105.230701 Diesel low-sulphur - including combustion CO2 - per MJ</t>
  </si>
  <si>
    <t xml:space="preserve">MJ </t>
  </si>
  <si>
    <t xml:space="preserve">A.070.10.106.230701 Heavy fuel oil for heat - including combustion CO2</t>
  </si>
  <si>
    <t xml:space="preserve">A.070.10.107.230701 Heavy fuel oil in transport - including combustion CO2)</t>
  </si>
  <si>
    <t xml:space="preserve">A.070.10.108.230701 Kerosene - excluding combustion</t>
  </si>
  <si>
    <t xml:space="preserve">A.070.10.109.230701 Kerosene - including combustion CO2</t>
  </si>
  <si>
    <t xml:space="preserve">A.070.10.110.230701 Petrol - including combustion CO2</t>
  </si>
  <si>
    <t xml:space="preserve">A.070.10.111.230701 Petrol - excluding combustion</t>
  </si>
  <si>
    <t xml:space="preserve">A.070.10.112.240703 Naphtha (for feedstock)</t>
  </si>
  <si>
    <t xml:space="preserve">Materials, fuels, uranium                                </t>
  </si>
  <si>
    <t xml:space="preserve">A.070.11.101.230701 Fuel grade uranium 3615 GJ/kg (4.52% enriched U-235 )</t>
  </si>
  <si>
    <t xml:space="preserve">Materials, glass, construction</t>
  </si>
  <si>
    <t xml:space="preserve">A.080.01.101.231217 Glass for windows and facades (float glass)</t>
  </si>
  <si>
    <t xml:space="preserve">glass</t>
  </si>
  <si>
    <t xml:space="preserve">Materials,  glass, other glass</t>
  </si>
  <si>
    <t xml:space="preserve">A.080.02.101.230701 Borosilicate glass (Pyrex)</t>
  </si>
  <si>
    <t xml:space="preserve">A.080.02.102.230701 Ceramic glass</t>
  </si>
  <si>
    <t xml:space="preserve">A.080.02.103.230701 Recycled borosilicate glass (Pyrex)</t>
  </si>
  <si>
    <t xml:space="preserve">A.080.02.104.230701 Recycled silica glass</t>
  </si>
  <si>
    <t xml:space="preserve">A.080.02.105.230701 Silica glass</t>
  </si>
  <si>
    <t xml:space="preserve">Materials,  glass, bottles</t>
  </si>
  <si>
    <t xml:space="preserve">A.080.03.101.231217 Glass bottles 100% recycled</t>
  </si>
  <si>
    <t xml:space="preserve">A.080.03.102.231217 Glass bottles recycled average EU 74%</t>
  </si>
  <si>
    <t xml:space="preserve">A.080.03.103.231217 Glass bottles virgin</t>
  </si>
  <si>
    <t xml:space="preserve">A.080.03.104.240310 Glass bottles flint (=clean transparant), EoL-RIR in Europe 40%</t>
  </si>
  <si>
    <t xml:space="preserve">A.080.03.105.240310 Glass bottles brown EoL-RIR in Europe 50%</t>
  </si>
  <si>
    <t xml:space="preserve">A.080.03.106.240310 Glass bottles green EoL-RIR in Europe 80%</t>
  </si>
  <si>
    <t xml:space="preserve">A.080.03.107.240310 Glass bottles unspecified colour EoL-RIR in Europe 52%</t>
  </si>
  <si>
    <t xml:space="preserve">Materials, laminates</t>
  </si>
  <si>
    <t xml:space="preserve">A.090.01.101.230701 Glare 1-3/2-0.3</t>
  </si>
  <si>
    <t xml:space="preserve">laminates</t>
  </si>
  <si>
    <t xml:space="preserve">A.090.01.102.230701 Glare 3-3/2-0.2</t>
  </si>
  <si>
    <t xml:space="preserve">A.090.01.103.230701 Glare 3-6/5-0.4</t>
  </si>
  <si>
    <t xml:space="preserve">A.090.01.104.230701 Glare 4-6/5-0.4</t>
  </si>
  <si>
    <t xml:space="preserve">A.090.01.105.230701 Hylite (1 m2  1.2 mm thickness  1.8 ton/m3)</t>
  </si>
  <si>
    <t xml:space="preserve">Materials, metals, ferro</t>
  </si>
  <si>
    <t xml:space="preserve">A.100.02.101.250105 Steel market mix USA 69.2% EAF for beams &amp; sheet</t>
  </si>
  <si>
    <t xml:space="preserve">metals, ferro</t>
  </si>
  <si>
    <t xml:space="preserve">A.100.02.102.250105 Steel virgin + 15% scrap BOF for beams &amp; sheet</t>
  </si>
  <si>
    <t xml:space="preserve">A.100.02.103.250105 Steel from 100% scrap EAF for beams &amp; sheet</t>
  </si>
  <si>
    <t xml:space="preserve">A.100.02.104.250105 Steel market mix Europe 49.8% EAF for beams &amp; sheet</t>
  </si>
  <si>
    <t xml:space="preserve">A.100.02.105.250105 Steel market mix China 9% EAF for beams &amp; sheet</t>
  </si>
  <si>
    <t xml:space="preserve">A.100.02.106.250105 Steel welded pipes 8.5% scrap BOF</t>
  </si>
  <si>
    <t xml:space="preserve">A.100.02.107.250105 Steel seamless pipes 33% scrap BOF</t>
  </si>
  <si>
    <t xml:space="preserve">Materials, metals, ferro, cast irons</t>
  </si>
  <si>
    <t xml:space="preserve">A.100.04.101.230701 GG15</t>
  </si>
  <si>
    <t xml:space="preserve">A.100.04.102.230701 GG35</t>
  </si>
  <si>
    <t xml:space="preserve">A.100.04.103.230701 GGG-NiCr</t>
  </si>
  <si>
    <t xml:space="preserve">A.100.04.104.230701 GGG-NiSiCr</t>
  </si>
  <si>
    <t xml:space="preserve">A.100.04.105.230701 GGG40</t>
  </si>
  <si>
    <t xml:space="preserve">A.100.04.106.230701 GGG60</t>
  </si>
  <si>
    <t xml:space="preserve">A.100.04.107.230701 GGG70</t>
  </si>
  <si>
    <t xml:space="preserve">A.100.04.108.230701 GGL-NiCuCr</t>
  </si>
  <si>
    <t xml:space="preserve">Materials, metals, ferro, stainless steel </t>
  </si>
  <si>
    <t xml:space="preserve">A.100.06.101.230701 Stainless Steel (secondary), average</t>
  </si>
  <si>
    <t xml:space="preserve">A.100.06.102.230701 GX12Cr14 (CA15) 23% inox scrap (China)</t>
  </si>
  <si>
    <t xml:space="preserve">A.100.06.103.230701 GX12Cr14 (CA15) 44% inox scrap (World)</t>
  </si>
  <si>
    <t xml:space="preserve">A.100.06.104.230701 GX12Cr14 (CA15) 70% inox scrap (EU, USA)</t>
  </si>
  <si>
    <t xml:space="preserve">A.100.06.105.230701 GX5CrNi19 10 (CF8) 23% inox scrap (China)</t>
  </si>
  <si>
    <t xml:space="preserve">A.100.06.106.230701 GX5CrNi19 10 (CF8) 44% inox scrap (World)</t>
  </si>
  <si>
    <t xml:space="preserve">A.100.06.107.230701 GX5CrNi19 10 (CF8) 70% inox scrap (EU, USA)</t>
  </si>
  <si>
    <t xml:space="preserve">A.100.06.108.230701 X10Cr13 (mart 410) 23% inox scrap (China)</t>
  </si>
  <si>
    <t xml:space="preserve">A.100.06.109.230701 X10Cr13 (mart 410) 44% inox scrap (World)</t>
  </si>
  <si>
    <t xml:space="preserve">A.100.06.110.230701 X10Cr13 (mart 410) 70% inox scrap (EU, USA)</t>
  </si>
  <si>
    <t xml:space="preserve">A.100.06.111.230701 X10CrNiMoNb 23% inox scrap (China)</t>
  </si>
  <si>
    <t xml:space="preserve">A.100.06.112.230701 X10CrNiMoNb 44% inox scrap (World)</t>
  </si>
  <si>
    <t xml:space="preserve">A.100.06.113.230701 X10CrNiMoNb 70% inox scrap (EU, USA)</t>
  </si>
  <si>
    <t xml:space="preserve">A.100.06.114.230701 X10CrNiS (303) 23% inox scrap (China)</t>
  </si>
  <si>
    <t xml:space="preserve">A.100.06.115.230701 X10CrNiS (303) 44% inox scrap (World)</t>
  </si>
  <si>
    <t xml:space="preserve">A.100.06.116.230701 X10CrNiS (303) 70% inox scrap (EU, USA)</t>
  </si>
  <si>
    <t xml:space="preserve">A.100.06.117.230701 X12Cr13 (416) 23% inox scrap (China)</t>
  </si>
  <si>
    <t xml:space="preserve">A.100.06.118.230701 X12Cr13 (416) 44% inox scrap (World)</t>
  </si>
  <si>
    <t xml:space="preserve">A.100.06.119.230701 X12Cr13 (416) 70% inox scrap (EU, USA)</t>
  </si>
  <si>
    <t xml:space="preserve">A.100.06.120.230701 X12CrNi17 7 (301) 23% inox scrap (China)</t>
  </si>
  <si>
    <t xml:space="preserve">A.100.06.121.230701 X12CrNi17 7 (301) 44% inox scrap (World)</t>
  </si>
  <si>
    <t xml:space="preserve">A.100.06.122.230701 X12CrNi17 7 (301) 70% inox scrap (EU, USA)</t>
  </si>
  <si>
    <t xml:space="preserve">A.100.06.123.230701 X20Cr13 (420) 23% inox scrap (China)</t>
  </si>
  <si>
    <t xml:space="preserve">A.100.06.124.230701 X20Cr13 (420) 44% inox scrap (World)</t>
  </si>
  <si>
    <t xml:space="preserve">A.100.06.125.230701 X20Cr13 (420) 70% inox scrap (EU, USA)</t>
  </si>
  <si>
    <t xml:space="preserve">A.100.06.126.230701 X22CrNi17 (431) 23% inox scrap (China)</t>
  </si>
  <si>
    <t xml:space="preserve">A.100.06.127.230701 X22CrNi17 (431) 44% inox scrap (World)</t>
  </si>
  <si>
    <t xml:space="preserve">A.100.06.128.230701 X22CrNi17 (431) 70% inox scrap (EU, USA)</t>
  </si>
  <si>
    <t xml:space="preserve">A.100.06.129.230701 X2CrNiMo1712 (316L) 23% imox scrap (China)</t>
  </si>
  <si>
    <t xml:space="preserve">A.100.06.130.230701 X2CrNiMo1712 (316L) 44% imox scrap (World)</t>
  </si>
  <si>
    <t xml:space="preserve">A.100.06.131.230701 X2CrNiMo1712 (316L) 70% imox scrap (EU, USA)</t>
  </si>
  <si>
    <t xml:space="preserve">A.100.06.132.230701 X30Cr13 (~420) 23% inox scrap (China)</t>
  </si>
  <si>
    <t xml:space="preserve">A.100.06.133.230701 X30Cr13 (~420) 44% inox scrap (World)</t>
  </si>
  <si>
    <t xml:space="preserve">A.100.06.134.230701 X30Cr13 (~420) 70% inox scrap (EU, USA)</t>
  </si>
  <si>
    <t xml:space="preserve">A.100.06.135.230701 X35CrMo17 23% inox scrap (China)</t>
  </si>
  <si>
    <t xml:space="preserve">A.100.06.136.230701 X35CrMo17 44% inox scrap (World)</t>
  </si>
  <si>
    <t xml:space="preserve">A.100.06.137.230701 X35CrMo17 70% inox scrap (EU, USA)</t>
  </si>
  <si>
    <t xml:space="preserve">A.100.06.138.230701 X5CrNi18 (304) 23% inox scrap (China)</t>
  </si>
  <si>
    <t xml:space="preserve">A.100.06.139.230701 X5CrNi18 (304) 44% inox scrap (World)</t>
  </si>
  <si>
    <t xml:space="preserve">A.100.06.140.230701 X5CrNi18 (304) 70% inox scrap (EU, USA)</t>
  </si>
  <si>
    <t xml:space="preserve">A.100.06.141.230701 X5CrNiMo18 (316) 23% inox scrap (China)</t>
  </si>
  <si>
    <t xml:space="preserve">A.100.06.142.230701 X5CrNiMo18 (316) 44% inox scrap (World)</t>
  </si>
  <si>
    <t xml:space="preserve">A.100.06.143.230701 X5CrNiMo18 (316) 70% inox scrap (EU, USA)</t>
  </si>
  <si>
    <t xml:space="preserve">A.100.06.144.230701 X6Cr17 (430) 23% inox scrap (China)</t>
  </si>
  <si>
    <t xml:space="preserve">A.100.06.145.230701 X6Cr17 (430) 44% inox scrap (World)</t>
  </si>
  <si>
    <t xml:space="preserve">A.100.06.146.230701 X6Cr17 (430) 70% inox scrap (EU, USA)</t>
  </si>
  <si>
    <t xml:space="preserve">A.100.06.147.230701 X6CrNi18 (~304) 23% inox scrap (China)</t>
  </si>
  <si>
    <t xml:space="preserve">A.100.06.148.230701 X6CrNi18 (~304) 44% inox scrap (World)</t>
  </si>
  <si>
    <t xml:space="preserve">A.100.06.149.230701 X6CrNi18 (~304) 70% inox scrap (EU, USA)</t>
  </si>
  <si>
    <t xml:space="preserve">A.100.06.150.230701 X7CrAl13 (405) 23% inox scrap (China)</t>
  </si>
  <si>
    <t xml:space="preserve">A.100.06.151.230701 X7CrAl13 (405) 44% inox scrap (World)</t>
  </si>
  <si>
    <t xml:space="preserve">A.100.06.152.230701 X7CrAl13 (405) 70% inox scrap (EU, USA)</t>
  </si>
  <si>
    <t xml:space="preserve">A.100.06.153.230701 X90CrCoMoV17 23% inox scrap (China)</t>
  </si>
  <si>
    <t xml:space="preserve">A.100.06.154.230701 X90CrCoMoV17 44% inox scrap (World)</t>
  </si>
  <si>
    <t xml:space="preserve">A.100.06.155.230701 X90CrCoMoV17 70% inox scrap (EU, USA)</t>
  </si>
  <si>
    <t xml:space="preserve">A.100.06.156.230701 X90CrMoV18 (440B) 23% inox scrap (China)</t>
  </si>
  <si>
    <t xml:space="preserve">A.100.06.157.230701 X90CrMoV18 (440B) 44% inox scrap (World)</t>
  </si>
  <si>
    <t xml:space="preserve">A.100.06.158.230701 X90CrMoV18 (440B) 70% inox scrap (EU, USA)</t>
  </si>
  <si>
    <t xml:space="preserve">Materials, metals, ferro, steel automation </t>
  </si>
  <si>
    <t xml:space="preserve">A.100.08.101.230701 10SPb20 (1.0721)</t>
  </si>
  <si>
    <t xml:space="preserve">A.100.08.102.230701 35S20 (1.0726)</t>
  </si>
  <si>
    <t xml:space="preserve">A.100.08.103.230701 9S20</t>
  </si>
  <si>
    <t xml:space="preserve">A.100.08.104.230701 9SMnPb (1.0718)</t>
  </si>
  <si>
    <t xml:space="preserve">Materials, metals, ferro, steel cast </t>
  </si>
  <si>
    <t xml:space="preserve">A.100.10.101.230701 GS-10Ni6</t>
  </si>
  <si>
    <t xml:space="preserve">A.100.10.102.230701 GS-22Mo4</t>
  </si>
  <si>
    <t xml:space="preserve">A.100.10.103.230701 GS-25CrMo4</t>
  </si>
  <si>
    <t xml:space="preserve">A.100.10.104.230701 GS-45.3</t>
  </si>
  <si>
    <t xml:space="preserve">A.100.10.105.230701 GS-70</t>
  </si>
  <si>
    <t xml:space="preserve">A.100.10.106.230701 GS-X40CrNiSi 25 12</t>
  </si>
  <si>
    <t xml:space="preserve">A.100.10.107.230701 HA</t>
  </si>
  <si>
    <t xml:space="preserve">A.100.10.108.230701 HT</t>
  </si>
  <si>
    <t xml:space="preserve">Materials, metals, ferro, steel construction </t>
  </si>
  <si>
    <t xml:space="preserve">A.100.12.101.230701 Fe360</t>
  </si>
  <si>
    <t xml:space="preserve">A.100.12.102.230701 Fe470</t>
  </si>
  <si>
    <t xml:space="preserve">A.100.12.103.230701 Fe520</t>
  </si>
  <si>
    <t xml:space="preserve">A.100.12.104.230701 St13</t>
  </si>
  <si>
    <t xml:space="preserve">Materials, metals, ferro, steel draw </t>
  </si>
  <si>
    <t xml:space="preserve">A.100.14.101.230701 A517a</t>
  </si>
  <si>
    <t xml:space="preserve">A.100.14.102.230701 A517b</t>
  </si>
  <si>
    <t xml:space="preserve">A.100.14.103.230701 S355J2G1W</t>
  </si>
  <si>
    <t xml:space="preserve">A.100.14.104.230701 St14</t>
  </si>
  <si>
    <t xml:space="preserve">Materials, metals, ferro, steel high grade </t>
  </si>
  <si>
    <t xml:space="preserve">A.100.16.101.230701 14NiCr14</t>
  </si>
  <si>
    <t xml:space="preserve">A.100.16.102.230701 15Cr3</t>
  </si>
  <si>
    <t xml:space="preserve">A.100.16.103.230701 18NiCr8</t>
  </si>
  <si>
    <t xml:space="preserve">A.100.16.104.230701 25CrMo4</t>
  </si>
  <si>
    <t xml:space="preserve">A.100.16.105.230701 30CrNiMo8</t>
  </si>
  <si>
    <t xml:space="preserve">A.100.16.106.230701 34Cr4</t>
  </si>
  <si>
    <t xml:space="preserve">A.100.16.107.230701 34CrAl6</t>
  </si>
  <si>
    <t xml:space="preserve">A.100.16.108.230701 35NiCr18</t>
  </si>
  <si>
    <t xml:space="preserve">A.100.16.109.230701 36NiCr6</t>
  </si>
  <si>
    <t xml:space="preserve">A.100.16.110.230701 37MnSi5</t>
  </si>
  <si>
    <t xml:space="preserve">A.100.16.111.230701 42CrMo4</t>
  </si>
  <si>
    <t xml:space="preserve">A.100.16.112.230701 50 CrV4</t>
  </si>
  <si>
    <t xml:space="preserve">A.100.16.113.230701 C15</t>
  </si>
  <si>
    <t xml:space="preserve">A.100.16.114.230701 C35</t>
  </si>
  <si>
    <t xml:space="preserve">A.100.16.115.230701 C45</t>
  </si>
  <si>
    <t xml:space="preserve">A.100.16.116.230701 C55</t>
  </si>
  <si>
    <t xml:space="preserve">A.100.16.117.230701 C60</t>
  </si>
  <si>
    <t xml:space="preserve">Materials, metals, ferro, steel high temperature </t>
  </si>
  <si>
    <t xml:space="preserve">A.100.18.101.230701 13CrMo4 5 (1.7335)</t>
  </si>
  <si>
    <t xml:space="preserve">A.100.18.102.230701 21MoV53</t>
  </si>
  <si>
    <t xml:space="preserve">A.100.18.103.230701 22Mo4</t>
  </si>
  <si>
    <t xml:space="preserve">A.100.18.104.230701 28NiCrMo4</t>
  </si>
  <si>
    <t xml:space="preserve">Materials, metals, ferro, steel low temperature </t>
  </si>
  <si>
    <t xml:space="preserve">A.100.20.101.230701 15NiMn6 (1.6228)</t>
  </si>
  <si>
    <t xml:space="preserve">A.100.20.102.230701 A514(A)</t>
  </si>
  <si>
    <t xml:space="preserve">A.100.20.103.230701 ASt35 (1.0346)</t>
  </si>
  <si>
    <t xml:space="preserve">A.100.20.104.230701 X12CrNi 18 9</t>
  </si>
  <si>
    <t xml:space="preserve">A.100.20.105.230701 X12Ni5 (1.5680)</t>
  </si>
  <si>
    <t xml:space="preserve">A.100.20.106.230701 X8Ni9</t>
  </si>
  <si>
    <t xml:space="preserve">Materials, metals, ferro, steel spring </t>
  </si>
  <si>
    <t xml:space="preserve">A.100.22.101.230701 38Si6</t>
  </si>
  <si>
    <t xml:space="preserve">A.100.22.102.230701 50CrV4</t>
  </si>
  <si>
    <t xml:space="preserve">A.100.22.103.230701 55Si7</t>
  </si>
  <si>
    <t xml:space="preserve">A.100.22.104.230701 67SiCr5</t>
  </si>
  <si>
    <t xml:space="preserve">Materials, metals, non ferro        Note: when 'virgin' is added it is 100% primary, when nothing is added it is a european market mix </t>
  </si>
  <si>
    <t xml:space="preserve">A.100.24.099.241123 Aluminium (primary) Global average</t>
  </si>
  <si>
    <t xml:space="preserve">metals, non-ferro</t>
  </si>
  <si>
    <t xml:space="preserve">Materials, metals, non ferro        Note: when 'virgin' is added it is 100% primary, when nothing is added it is a european market mix accoding to JRC report : Towards recycling indicators based on EU flows and raw materials analysis system data. 2018</t>
  </si>
  <si>
    <t xml:space="preserve">A.100.24.100.241123 Aluminium trade mix Global (64% prim 36% sec)</t>
  </si>
  <si>
    <t xml:space="preserve">A.100.24.101.241123 Aluminium (primary) European production, bauxite from Africa</t>
  </si>
  <si>
    <t xml:space="preserve">A.100.24.102.241125 Aluminium (secondary)</t>
  </si>
  <si>
    <t xml:space="preserve">A.100.24.103.241123 Aluminium trade mix Europe (79% prim 21% sec)</t>
  </si>
  <si>
    <t xml:space="preserve">A.100.24.104.230713 Antimony - CRM (EoL-RIR = 18%)</t>
  </si>
  <si>
    <t xml:space="preserve">A.100.24.105.230713 Cadmium (EoL-RIR = 0%)</t>
  </si>
  <si>
    <t xml:space="preserve">A.100.24.106.241117 Chromium, CRM (EoL-RIR = 21%)</t>
  </si>
  <si>
    <t xml:space="preserve">A.100.24.107.241117 Cobalt - CRM (EoL-RIR = 22%)</t>
  </si>
  <si>
    <t xml:space="preserve">A.100.24.108.241124 Copper rod tube plate (primary)</t>
  </si>
  <si>
    <t xml:space="preserve">A.100.24.109.241125 Copper (secondary)</t>
  </si>
  <si>
    <t xml:space="preserve">A.100.24.110.241125 Copper wire - plate - tube - trade mix ( 68% prim 32% sec)</t>
  </si>
  <si>
    <t xml:space="preserve">A.100.24.111.241117 Gallium, CRM (EoL-RIR = 0%)</t>
  </si>
  <si>
    <t xml:space="preserve">A.100.24.112.241117 Gold (primary)</t>
  </si>
  <si>
    <t xml:space="preserve">A.100.24.113.230701 Gold (secondary)</t>
  </si>
  <si>
    <t xml:space="preserve">A.100.24.114.230713 Gold trade mix (76% prim 24% sec)</t>
  </si>
  <si>
    <t xml:space="preserve">A.100.24.115.241117 Indium - CRM (EoL-RIR= 0%)</t>
  </si>
  <si>
    <t xml:space="preserve">A.100.24.116.230701 Lead (primary)</t>
  </si>
  <si>
    <t xml:space="preserve">A.100.24.117.230701 Lead (secondary)</t>
  </si>
  <si>
    <t xml:space="preserve">A.100.24.118.230713 Lead trade mix ( 20% prim 80% sec)</t>
  </si>
  <si>
    <t xml:space="preserve">A.100.24.119.241117 Lithium (EoL-RIR = 0%)</t>
  </si>
  <si>
    <t xml:space="preserve">A.100.24.120.230701 Magnesium - CRM (primary)</t>
  </si>
  <si>
    <t xml:space="preserve">A.100.24.121.230701 Magnesium - CRM (secondary)</t>
  </si>
  <si>
    <t xml:space="preserve">A.100.24.122.230713 Magnesium - CRM trade mix (93% prim 7% sec)</t>
  </si>
  <si>
    <t xml:space="preserve">A.100.24.123.241117 Manganese (EoL_RIR= 9%)</t>
  </si>
  <si>
    <t xml:space="preserve">A.100.24.124.241117 Mercury (virgin)</t>
  </si>
  <si>
    <t xml:space="preserve">A.100.24.125.241117 Molybdenum (EoL-RIR = 9%)</t>
  </si>
  <si>
    <t xml:space="preserve">A.100.24.126.230701 Nickel (primary)</t>
  </si>
  <si>
    <t xml:space="preserve">A.100.24.127.230701 Nickel (secondary)</t>
  </si>
  <si>
    <t xml:space="preserve">A.100.24.128.230713 Nickel trade mix (84% prim 16% sec)</t>
  </si>
  <si>
    <t xml:space="preserve">A.100.24.129.240701 Palladium - CRM (primary)</t>
  </si>
  <si>
    <t xml:space="preserve">A.100.24.130.230701 Palladium - CRM (secondary)</t>
  </si>
  <si>
    <t xml:space="preserve">A.100.24.131.230713 Palladium - CRM trade mix (67% prim 33% sec)</t>
  </si>
  <si>
    <t xml:space="preserve">A.100.24.132.240701 Platinum - CRM (primary)</t>
  </si>
  <si>
    <t xml:space="preserve">A.100.24.133.230701 Platinum - CRM (secondary)</t>
  </si>
  <si>
    <t xml:space="preserve">A.100.24.134.230713 Platinum - CRM trade mix (75% prim 25% sec)</t>
  </si>
  <si>
    <t xml:space="preserve">A.100.24.135.240701 Rhodium - CRM (primary)</t>
  </si>
  <si>
    <t xml:space="preserve">A.100.24.136.230701 Rhodium - CRM (secondary)</t>
  </si>
  <si>
    <t xml:space="preserve">A.100.24.137.230713 Rhodium - CRM trade mix (64% prim 36% sec)</t>
  </si>
  <si>
    <t xml:space="preserve">A.100.24.138.230701 Silicon (metallurgical) for steel</t>
  </si>
  <si>
    <t xml:space="preserve">A.100.24.139.241117 Silver (primary)</t>
  </si>
  <si>
    <t xml:space="preserve">A.100.24.140.230701 Silver (secondary)</t>
  </si>
  <si>
    <t xml:space="preserve">A.100.24.141.230713 Silver trade mix (81% prim 19% sec)</t>
  </si>
  <si>
    <t xml:space="preserve">A.100.24.142.241117 Tantalum (EoL-RIR = 13%)</t>
  </si>
  <si>
    <t xml:space="preserve">A.100.24.143.230713 Tellurium (EoL-RIR = 1%)</t>
  </si>
  <si>
    <t xml:space="preserve">A.100.24.144.241117 Tin (virgin)</t>
  </si>
  <si>
    <t xml:space="preserve">A.100.24.145.230701 Titanium (primary)</t>
  </si>
  <si>
    <t xml:space="preserve">A.100.24.146.230701 Titanium (secondary)</t>
  </si>
  <si>
    <t xml:space="preserve">A.100.24.147.230713 Titanium trade mix (99% prim, 1% sec)</t>
  </si>
  <si>
    <t xml:space="preserve">A.100.24.148.240228 Tungsten - CRM (EoL-RIR=42%)</t>
  </si>
  <si>
    <t xml:space="preserve">A.100.24.149.230701 Vanadium (primary)</t>
  </si>
  <si>
    <t xml:space="preserve">A.100.24.150.230713 Vanadium trade mix (99% prim 1% sec)</t>
  </si>
  <si>
    <t xml:space="preserve">A.100.24.151.241011 Zinc (primary)</t>
  </si>
  <si>
    <t xml:space="preserve">A.100.24.152.230701 Zinc (secondary)</t>
  </si>
  <si>
    <t xml:space="preserve">A.100.24.153.230713 Zinc trade mix (86% prim 14% sec)</t>
  </si>
  <si>
    <t xml:space="preserve">A.100.24.154.240228 Tungsten (primary)</t>
  </si>
  <si>
    <t xml:space="preserve">A.100.24.155.240228 Tungsten (secondary)</t>
  </si>
  <si>
    <t xml:space="preserve">Materials, metals, particular metals    </t>
  </si>
  <si>
    <t xml:space="preserve">A.100.25.101.231218 Arsenic (as co-product of Copper)</t>
  </si>
  <si>
    <t xml:space="preserve">A.100.25.102.231218 Barium</t>
  </si>
  <si>
    <t xml:space="preserve">A.100.25.103.231218 Berylium</t>
  </si>
  <si>
    <t xml:space="preserve">A.100.25.104.231106 Bismuth (as co-product of Lead)</t>
  </si>
  <si>
    <t xml:space="preserve">A.100.25.105.231218 Boron</t>
  </si>
  <si>
    <t xml:space="preserve">A.100.25.107.231218 Hafnium</t>
  </si>
  <si>
    <t xml:space="preserve">A.100.25.108.241117 Niobium</t>
  </si>
  <si>
    <t xml:space="preserve">A.100.25.109.231218 Rhenium</t>
  </si>
  <si>
    <t xml:space="preserve">A.100.25.110.231218 Strontium</t>
  </si>
  <si>
    <t xml:space="preserve">A.100.25.111.241117 Thallium</t>
  </si>
  <si>
    <t xml:space="preserve">A.100.25.112.231218 Thorium</t>
  </si>
  <si>
    <t xml:space="preserve">Materials, metals, rare earth    </t>
  </si>
  <si>
    <t xml:space="preserve">A.100.26.101.230701 Cerium</t>
  </si>
  <si>
    <t xml:space="preserve">A.100.26.102.230701 Dysprosium</t>
  </si>
  <si>
    <t xml:space="preserve">A.100.26.103.230701 Erbium</t>
  </si>
  <si>
    <t xml:space="preserve">A.100.26.104.230701 Eutropium</t>
  </si>
  <si>
    <t xml:space="preserve">A.100.26.105.230701 Gadolinium</t>
  </si>
  <si>
    <t xml:space="preserve">A.100.26.106.230701 Lanthanum</t>
  </si>
  <si>
    <t xml:space="preserve">A.100.26.107.230701 Mischmetal: Cerium 67%, lanthanum 20%, Neodimium 11%, rest 2%</t>
  </si>
  <si>
    <t xml:space="preserve">A.100.26.108.230701 Neodymium</t>
  </si>
  <si>
    <t xml:space="preserve">A.100.26.109.230701 Praseodymium</t>
  </si>
  <si>
    <t xml:space="preserve">A.100.26.110.230701 Samarium</t>
  </si>
  <si>
    <t xml:space="preserve">A.100.26.111.230701 Scandium</t>
  </si>
  <si>
    <t xml:space="preserve">A.100.26.112.230701 Terbium</t>
  </si>
  <si>
    <t xml:space="preserve">A.100.26.113.230701 Ytterbium</t>
  </si>
  <si>
    <t xml:space="preserve">A.100.26.114.230701 Yttrium</t>
  </si>
  <si>
    <t xml:space="preserve">Materials, metals, non ferro, aluminiums </t>
  </si>
  <si>
    <t xml:space="preserve">A.100.28.100.241123 Al99</t>
  </si>
  <si>
    <t xml:space="preserve">A.100.28.101.230701 AlCuMg1 (2017)</t>
  </si>
  <si>
    <t xml:space="preserve">Alternative names EN AW-2017A    A92017   UNS 3.1325   DIN AlCuMgSi  2017 </t>
  </si>
  <si>
    <t xml:space="preserve">A.100.28.102.230701 AlCuMg2 (2024)</t>
  </si>
  <si>
    <t xml:space="preserve">Alternative names EN AW-2024 UNS A92024 DIN 3.1355 ISO AlCu4Mg1 AICuMg2 2024 </t>
  </si>
  <si>
    <t xml:space="preserve">A.100.28.103.230701 AlCuMgPb (2011)</t>
  </si>
  <si>
    <t xml:space="preserve">Alternative names EN AW-2011 UNS A92011 DIN 3.1655 ISO AlCu6BiPb 2011 </t>
  </si>
  <si>
    <t xml:space="preserve">A.100.28.104.230701 AlCuSiMg (2036)</t>
  </si>
  <si>
    <t xml:space="preserve">Alternative names EN AW-2036 UNS A92036 AA2036 DIN 3.1255 2036 </t>
  </si>
  <si>
    <t xml:space="preserve">A.100.28.105.230701 AlMg1 (5005)</t>
  </si>
  <si>
    <t xml:space="preserve">Alternative names UNS A95005 DIN 3.3315 ISO AlMg1 AA 5005 </t>
  </si>
  <si>
    <t xml:space="preserve">A.100.28.106.230701 AlMg3 (5754a)</t>
  </si>
  <si>
    <t xml:space="preserve">Alternative Names EN AW-5754 UNS A95754 DIN 3.3535 ISO AlMg3 AA5754 </t>
  </si>
  <si>
    <t xml:space="preserve">A.100.28.107.230701 AlMg4.5Mn (5182)</t>
  </si>
  <si>
    <t xml:space="preserve">Alternative Names EN AW-5083 UNS A95083 DIN 3.3547 ISO AlMg4.5Mn0.7 AA5083 </t>
  </si>
  <si>
    <t xml:space="preserve">A.100.28.108.230701 AlMgSi0.5 (6060 and 6063)</t>
  </si>
  <si>
    <t xml:space="preserve">Alternative Names EN AW-6060 UNS A96060 DIN 3.3206 ISO AlMgSi AA6060 </t>
  </si>
  <si>
    <t xml:space="preserve">A.100.28.109.230701 AlMgSi0.7 (6005)</t>
  </si>
  <si>
    <t xml:space="preserve">Alternative Names EN AW-6005A UNS A96005 DIN AlMgSi(A) ISO AlSiMg(A) AA6005A </t>
  </si>
  <si>
    <t xml:space="preserve">A.100.28.110.230701 AlMn1 (3003)</t>
  </si>
  <si>
    <t xml:space="preserve">Alternative Names EN AW-3103 UNS A93103 DIN 3.0515 ISO AlMn1 AA3103 EN AW-3003 UNS A93003 DIN 3.0517 ISO AlMn1Cu AA3003 </t>
  </si>
  <si>
    <t xml:space="preserve">A.100.28.111.230701 AlMn1.2Mg1 (3004)</t>
  </si>
  <si>
    <t xml:space="preserve">Alternative Names EN AW-3004 UNS A93004 DIN 3.0526 ISO AlMn1Mg1 AA3004 </t>
  </si>
  <si>
    <t xml:space="preserve">A.100.28.112.230701 AlSiMgMn (6009)</t>
  </si>
  <si>
    <t xml:space="preserve">Alternative Names DIN AlSiMgMn ISO AlSiMgMn EN AW-6009 UNS A96009 AA6009 </t>
  </si>
  <si>
    <t xml:space="preserve">A.100.28.113.230701 AlZnCuMg (7075)</t>
  </si>
  <si>
    <t xml:space="preserve">Alternative Names EN AW-7075 UNS A97075 DIN 3.4365 ISO AlZn5.5MgCu AA7075 </t>
  </si>
  <si>
    <t xml:space="preserve">A.100.28.114.230701 G-AlCu4TiMg (204)</t>
  </si>
  <si>
    <t xml:space="preserve">Alternative Names 204.0 ENAC-AlCu4MgTi DIN 3.1371.JIS AC1B ISO AlCu4MgTi </t>
  </si>
  <si>
    <t xml:space="preserve">A.100.28.115.230701 G-AlMg3 (242)</t>
  </si>
  <si>
    <t xml:space="preserve">Alternative Names ENAC-AlMg3 UNS A93150 AA3150 ISO AlMg3 242 </t>
  </si>
  <si>
    <t xml:space="preserve">A.100.28.116.230701 G-AlMg5 (314)</t>
  </si>
  <si>
    <t xml:space="preserve">Alternative Names ENAC-AlMg3 UNS A93150 AA3150 ISO AlMg3 314 </t>
  </si>
  <si>
    <t xml:space="preserve">A.100.28.117.230701 G-AlSi12 (230)</t>
  </si>
  <si>
    <t xml:space="preserve">Alternative Names ENAC-AlSi12 (a) UNS A04130 AA413.0 ISO AlSi12 DIN 3.2581  230 </t>
  </si>
  <si>
    <t xml:space="preserve">A.100.28.118.230701 G-AlSi12Cu (231)</t>
  </si>
  <si>
    <t xml:space="preserve">Alternative Names ENAC-AlSi12(Cu) UNS A04130 AA413.0 ISO AlSi12Cu DIN 3.2583 231 </t>
  </si>
  <si>
    <t xml:space="preserve">A.100.28.119.230701 G-AlSi7Mg (Thixo)</t>
  </si>
  <si>
    <t xml:space="preserve">Alternative Names ENAC-AlSi7Mg UNS A03560 AA356.0 ISO AlSi7Mg DIN 3.2371 </t>
  </si>
  <si>
    <t xml:space="preserve">A.100.28.120.230701 G-AlSi8Cu3 (380)</t>
  </si>
  <si>
    <t xml:space="preserve">Alternative Names ENAC-AlSi8Cu3 UNS A03800 AA380.0 ISO AlSi8Cu3 DIN 3.2153 380 </t>
  </si>
  <si>
    <t xml:space="preserve">Materials, metals, non ferro, coppers </t>
  </si>
  <si>
    <t xml:space="preserve">A.100.30.097.241124 Copper wire rod</t>
  </si>
  <si>
    <t xml:space="preserve">A.100.30.098.241124 Copper tube</t>
  </si>
  <si>
    <t xml:space="preserve">A.100.30.099.241124 Copper flat rolled product</t>
  </si>
  <si>
    <t xml:space="preserve">A.100.30.100.241125 Cu-E</t>
  </si>
  <si>
    <t xml:space="preserve">A.100.30.101.230701 CuAg-E</t>
  </si>
  <si>
    <t xml:space="preserve">Alternative Names EN CW013A UNS C10700 DIN 2.1203 ISO CuAg0.1 JIS C1070 </t>
  </si>
  <si>
    <t xml:space="preserve">A.100.30.102.230701 CuAl5</t>
  </si>
  <si>
    <t xml:space="preserve">Alternative Names EN: CuAl5As (CW300G) UNS: C60800 DIN: 2.0916 ISO: CuAl5 AF NOR: P-CuAl5 GOST: BrA5 </t>
  </si>
  <si>
    <t xml:space="preserve">A.100.30.103.230701 CuNi10Fe</t>
  </si>
  <si>
    <t xml:space="preserve">Alternative Names EN: CuNi10Fe1Mn (CW352H) UNS: C70600 DIN: 2.0872 ISO: CuNi10Fe1Mn BS: CN102JIS: C7060T </t>
  </si>
  <si>
    <t xml:space="preserve">A.100.30.104.230701 CuNi18Zn</t>
  </si>
  <si>
    <t xml:space="preserve">Alternative Names EN: CuNi18Zn20 (CW409J) UNS: C76400 DIN: 2.0740 ISO: CuNi18Zn20 JIS: C7641 </t>
  </si>
  <si>
    <t xml:space="preserve">A.100.30.105.230701 CuNi44Mn</t>
  </si>
  <si>
    <t xml:space="preserve">Alternative Names EN: CuNi44Mn1 UNS: C72150 DIN: 2.0842 ISO: CuNi44 BS: CN403 JIS: C7215 </t>
  </si>
  <si>
    <t xml:space="preserve">A.100.30.106.230701 CuSn6.7P</t>
  </si>
  <si>
    <t xml:space="preserve">Alternative Names EN: CuSn6 (CW452K) UNS: C51900 DIN: 2.1020 JIS: C5191 BS: PB102 AFNOR: CuSn6P </t>
  </si>
  <si>
    <t xml:space="preserve">A.100.30.107.230701 CuSn8</t>
  </si>
  <si>
    <t xml:space="preserve">Alternative Names EN: CuSn8 (CW453K) UNS: C52100 DIN: 2.1030 JIS: C5212 BS: PB104 AFNOR: P-CuSn8 </t>
  </si>
  <si>
    <t xml:space="preserve">A.100.30.108.230701 CuZn15</t>
  </si>
  <si>
    <t xml:space="preserve">Alternative Names Tombac EN: CW502L UNS: C23000 DIN: 2.0240 JIS: C2300 BS: CZ102 AFNOR: L85 </t>
  </si>
  <si>
    <t xml:space="preserve">A.100.30.109.230701 CuZn30</t>
  </si>
  <si>
    <t xml:space="preserve">Alternative Names Cartridge Brass EN: CW505L UNS: C26000 DIN: 2.0265 JIS: C2600 BS: CZ106 AFNOR: L70 </t>
  </si>
  <si>
    <t xml:space="preserve">A.100.30.110.230701 CuZn37 (Brass)</t>
  </si>
  <si>
    <t xml:space="preserve">Alternative Names Brass EN: CW508L UNS: C27200 DIN: 2.0321 JIS: C2720 BS: CZ108 AFNOR: L63 </t>
  </si>
  <si>
    <t xml:space="preserve">A.100.30.111.230701 CuZn40 (Muntz metal)</t>
  </si>
  <si>
    <t xml:space="preserve">Alternative Names Muntz Metal EN: CW509L UNS: C28000 DIN: 2.0360 JIS: C2801 BS: CZ109 AFNOR: L60 </t>
  </si>
  <si>
    <t xml:space="preserve">A.100.30.112.230701 CuZn40Pb (Brass alloy, alpha-beta, machinable)</t>
  </si>
  <si>
    <t xml:space="preserve">Alternative Names EN: CuZn37Pb1 (CW605N) UNS: C36500 DIN: 2.0371 JIS: C3501 BS: CZ123 AFNOR: P-CuZn39Pb1 </t>
  </si>
  <si>
    <t xml:space="preserve">A.100.30.113.230701 G-CuAl10Fe</t>
  </si>
  <si>
    <t xml:space="preserve">Alternative Names EN: CuAl10Fe2-B UNS: C62400 DIN: 2.0940 ISO: CuAl10Fe BS: AB1 AFNOR: CuAl10Fe </t>
  </si>
  <si>
    <t xml:space="preserve">A.100.30.114.230701 G-CuAl10Ni</t>
  </si>
  <si>
    <t xml:space="preserve">Alternative Names EN: CuAl10Fe5Ni5-C UNS: C95500 DIN: 2.0975 ISO: CuAl10Fe5Ni5 BS: AB2 AFNOR: CuAl10Fe5Ni5 </t>
  </si>
  <si>
    <t xml:space="preserve">A.100.30.115.230701 G-CuNi10</t>
  </si>
  <si>
    <t xml:space="preserve">Alternative Names EN: CuNi10Fe1Mn-C UNS: C96200 DIN: 2.0815.01 ISO: CuNi10Fe1Mn BS: CN1-C AFNOR: CuNi10Fe1Mn </t>
  </si>
  <si>
    <t xml:space="preserve">A.100.30.116.230701 G-CuSn10</t>
  </si>
  <si>
    <t xml:space="preserve">Alternative Names EN: CuSn10-C (CC480K) UNS: C90700 DIN: 2.1050.01 ISO: CuSn10 BS: CT1 AFNOR: CuSn10 </t>
  </si>
  <si>
    <t xml:space="preserve">A.100.30.117.230701 G-CuSn12</t>
  </si>
  <si>
    <t xml:space="preserve">Alternative Names EN: CuSn12-C (CC483K) UNS: C91700 DIN: 2.1052.01 ISO: CuSn12 BS: PB2 AFNOR: UE12 </t>
  </si>
  <si>
    <t xml:space="preserve">A.100.30.118.230701 G-CuSn5Zn5Pb5</t>
  </si>
  <si>
    <t xml:space="preserve">Alternative Names EN: CuSn5Zn5Pb5-C (CC491K) UNS: C83600 DIN: 2.1096.01 ISO: CuSn5Zn5Pb5 BS: LG2 AFNOR: UE5Pb </t>
  </si>
  <si>
    <t xml:space="preserve">A.100.30.119.230701 G-CuZn15</t>
  </si>
  <si>
    <t xml:space="preserve">Alternative Names EN: CuZn15As-C UNS: C23000 DIN: 2.0241.01 ISO: CuZn15As-C BS: CZ102 AFNOR: L85 </t>
  </si>
  <si>
    <t xml:space="preserve">A.100.30.120.230701 G-CuZn37Pb</t>
  </si>
  <si>
    <t xml:space="preserve">Alternative Names EN: CuZn39Pb1Al-C UNS: C37100 DIN: 2.0340 ISO: CuZn39Pb1Al-C BS: CZ114 AFNOR: CuZn39Pb1Al </t>
  </si>
  <si>
    <t xml:space="preserve">A.100.30.121.230701 G-CuZn40</t>
  </si>
  <si>
    <t xml:space="preserve">Alternative Names EN: CuZn40-C (CC770S) UNS: C28000 DIN: 2.0360 ISO: CuZn40 BS: CZ109 AFNOR: L60 </t>
  </si>
  <si>
    <t xml:space="preserve">Materials, metals, non ferro, magnesiums</t>
  </si>
  <si>
    <t xml:space="preserve">A.100.32.101.230701 AM100A</t>
  </si>
  <si>
    <t xml:space="preserve">Alternative Names UNS: M10100 ASTM: AM100A AMS: 4483 SAE: J465 </t>
  </si>
  <si>
    <t xml:space="preserve">A.100.32.102.230701 AM503</t>
  </si>
  <si>
    <t xml:space="preserve">Alternative Names UNS: M10503 ASTM: AM503 AMS: 4484 SAE: J466 </t>
  </si>
  <si>
    <t xml:space="preserve">A.100.32.103.230701 G-MgAl6Zn3</t>
  </si>
  <si>
    <t xml:space="preserve">Alternative Names EN: EN-MAMgAl6Zn3 UNS: AZ63 DIN: MgAl6Zn3 ISO: MgAl6Zn3 Trade names: EN-MA21150 Magnesium AZ63 Magnesium Alloy AZ63 </t>
  </si>
  <si>
    <t xml:space="preserve">A.100.32.104.230701 G-MgAl8Zn1</t>
  </si>
  <si>
    <t xml:space="preserve">Alternative Names EN: EN-MCMgAl8Zn1 ISO: MgAl8Zn1 UNS: AZ81 DIN: G-MgAl8Zn1 AFNOR: G-A8Z BS: A8 </t>
  </si>
  <si>
    <t xml:space="preserve">A.100.32.105.230701 G-MgAl9Zn2</t>
  </si>
  <si>
    <t xml:space="preserve">Alternative Names trade names: Elektron® AZ91 </t>
  </si>
  <si>
    <t xml:space="preserve">A.100.32.106.230701 GD-MgAl9Zn1</t>
  </si>
  <si>
    <t xml:space="preserve">Alternative Names EN: EN-MCMgAl9Zn1(A) UNS: AZ91 DIN: MgAl9Zn1 ISO: MgAl9Zn1 AFNOR: G-A9Z1 BS: MAG7 </t>
  </si>
  <si>
    <t xml:space="preserve">A.100.32.107.230701 MgAl3Zn</t>
  </si>
  <si>
    <t xml:space="preserve">Alternative Names EN: EN-MAMgAl3Zn1 (EN-MA21130) UNS: AZ31 DIN: MgAl3Zn1 ISO: MgAl3Zn1 AFNOR: G-A3Z1 BS: MAG-E-111 </t>
  </si>
  <si>
    <t xml:space="preserve">A.100.32.108.230701 MgZn6Zr</t>
  </si>
  <si>
    <t xml:space="preserve">Alternative Names ASTM: ZK60A UNS: M16600 ISO: ISO-WD32260 DIN: MgZn6Zr AFNOR: MAG-E-161 </t>
  </si>
  <si>
    <t xml:space="preserve">A.100.32.109.230701 MgMn1.5</t>
  </si>
  <si>
    <t xml:space="preserve">Alternative Names ASTM: M1A UNS: M11100 ISO: MgMn1 DIN: 3.5200BS: HM21A FNOR: G-MA1 </t>
  </si>
  <si>
    <t xml:space="preserve">A.100.32.110.230701 MgAl6Zn</t>
  </si>
  <si>
    <t xml:space="preserve">Alternative Names ASTM: AZ61A UNS: M11610 ISO: ISO-WD21160 DIN: 3.5614A FNOR: MAG-E-121 </t>
  </si>
  <si>
    <t xml:space="preserve">Materials, metals, non ferro, nickels</t>
  </si>
  <si>
    <t xml:space="preserve">A.100.34.101.230701 Duranickel</t>
  </si>
  <si>
    <t xml:space="preserve">Alternative Names sub types Alloy 300 Alloy 301 Trade names:  </t>
  </si>
  <si>
    <t xml:space="preserve">A.100.34.102.230701 Invar</t>
  </si>
  <si>
    <t xml:space="preserve">Alternative Names FeNi36 64FeNi (primarily used in the United States) UNS K93600Alloy  36Nilo  36Pernifer  36Invar  SteelSuper  Invar 32-5 Carpenter 36 Trade names: Invar (original trademark by Imphy Alloys now part of Aperam)Carpenter Invar 36 (produced by Carpenter Technology Corporation)Nilo 36 (by Special Metals Corporation)Pernifer 36 (by ThyssenKrupp VDM)Vacuumschmelze Vacodil 36 (by Vacuumschmelze GmbH)Invar Standard or Invar Alloy 36Nilvar (a less common trade name) </t>
  </si>
  <si>
    <t xml:space="preserve">A.100.34.103.230701 Mumetal</t>
  </si>
  <si>
    <t xml:space="preserve">Alternative Names not to be confused with ASTM A753 Alloy 4: 80% nickel 5% molybdenum small amounts of various other elements and 12~15% iron for the remainder  </t>
  </si>
  <si>
    <t xml:space="preserve">A.100.34.104.230701 Ni 99.6</t>
  </si>
  <si>
    <t xml:space="preserve">Alternative Names DIN: 2.4060  BR-Ni 99.6 UNS: N02200  Nickel 200 ISO: Ni 99. 6BS: NA11 AFNOR: N-100 Trade names: Nickel 200 (most commonly used trade name)Commercially Pure NickelCP NickelLow Carbon NickelAlloy 200 (used by some manufacturers interchangeably with Nickel 200) </t>
  </si>
  <si>
    <t xml:space="preserve">A.100.34.105.230701 Ni span C902</t>
  </si>
  <si>
    <t xml:space="preserve">Alternative Names Alloy 902 or UNS N09902 </t>
  </si>
  <si>
    <t xml:space="preserve">A.100.34.106.230701 NiCr 80 20</t>
  </si>
  <si>
    <t xml:space="preserve">Alternative Names UNS: N06003 DIN: 2.4869 BS: N8 AFNOR: Cr20Ni80 Trade Names: Nichrome V Nikrothal 80 Resistohm 80 Cronix 80 HAI-NiCr 80 X20H80 </t>
  </si>
  <si>
    <t xml:space="preserve">A.100.34.107.230701 NiCr20Co18Ti</t>
  </si>
  <si>
    <t xml:space="preserve">Alternative Names EN: 2.4632 UNS: N07090 Trade Names: Nimonic 90 Superimphy 90 Pyromet 90 Udimet 90 </t>
  </si>
  <si>
    <t xml:space="preserve">A.100.34.108.230701 NiCr20TiAl</t>
  </si>
  <si>
    <t xml:space="preserve">Alternative Names EN: 2.4952 UNS: N07080 Trade Names: Alloy 80A Nimonic 80A Pyromet 80A Nickelvac 80A </t>
  </si>
  <si>
    <t xml:space="preserve">A.100.34.109.230701 NiCu30Al</t>
  </si>
  <si>
    <t xml:space="preserve">Alternative Names UNS: N05500 EN: 2.4375 BS: NA18 AFNOR: NU30AT Trade Names: Monel K-500 Nicorros AL </t>
  </si>
  <si>
    <t xml:space="preserve">A.100.34.110.230701 NiCu30Fe</t>
  </si>
  <si>
    <t xml:space="preserve">Alternative Names UNS: N04400 EN: 2.4360 DIN: NiCu30Fe BS: NA13 AFNOR: NU30 Trade Names: Monel 400 Nicorros </t>
  </si>
  <si>
    <t xml:space="preserve">A.100.34.111.230701 NiFe 50 50</t>
  </si>
  <si>
    <t xml:space="preserve">Alternative Names UNS: K95050 EN: 1.3917 Trade names: Alloy 52 Nilo 50 Pernifer 50 Glass-Seal 52 </t>
  </si>
  <si>
    <t xml:space="preserve">A.100.34.112.230701 NiMo30</t>
  </si>
  <si>
    <t xml:space="preserve">Alternative Names DIN/EN: NiMo 30 BSI/AFNOR: N 10001 UNS: N10276 Werkstoff Nr.: 2.4819 Trade Names: Hastelloy C-276 G-NiMo30 </t>
  </si>
  <si>
    <t xml:space="preserve">A.100.34.113.230701 Supermalloy</t>
  </si>
  <si>
    <t xml:space="preserve">Alternative Names no other names </t>
  </si>
  <si>
    <t xml:space="preserve">Materials, metals, non ferro, titaniums</t>
  </si>
  <si>
    <t xml:space="preserve">A.100.36.101.230701 TiAl5Sn2</t>
  </si>
  <si>
    <t xml:space="preserve">Alternative Names Grade 6 Titanium  Ti-5Al-2.5Sn UNS: R54520 ASTM Standards: ASTM B265 Grade 6 ASTM B348 Grade 6 ASTM B381 Grade 6. AMS Specifications:AMS 4926 AMS 4910 AMS 4966 AMS 4953 Military Specifications: MIL-T-9046 MIL-T-9047 MIL F-83142 MIL T-81556 MIL T-81915 </t>
  </si>
  <si>
    <t xml:space="preserve">A.100.36.102.230701 TiAl6V4</t>
  </si>
  <si>
    <t xml:space="preserve">Alternative Names UNS: R56400 ASTM Grades: Grade 5 AMS : AMS 4928 ISO: 3.7165 Trade Names: Ti64 TC4 </t>
  </si>
  <si>
    <t xml:space="preserve">A.100.36.103.230701 TiV15SnCrAl3</t>
  </si>
  <si>
    <t xml:space="preserve">Alternative Names not to be cofused with Beta C Titanium Ti-3Al-8V-6Cr-4Mo-4Zr </t>
  </si>
  <si>
    <t xml:space="preserve">Materials, metals, non ferro, zincs</t>
  </si>
  <si>
    <t xml:space="preserve">A.100.38.101.230701 G-ZnAlCu</t>
  </si>
  <si>
    <t xml:space="preserve">Alternative Names EN 12844 </t>
  </si>
  <si>
    <t xml:space="preserve">A.100.38.102.230701 Zamak3</t>
  </si>
  <si>
    <t xml:space="preserve">Alternative Names ASTM: Zinc Alloy 3 ISO:ZP0430 (Zinc Pressure Casting Alloy with 4% Aluminum and 0.3% Copper) DIN: GD ZnAl4Cu1 BS:ZnAl4 AFNOR: ZL3 Chinese Standard: ZnAl4Cu1  Japanese Standard: DAC 3 </t>
  </si>
  <si>
    <t xml:space="preserve">A.100.38.103.230701 Zamak5</t>
  </si>
  <si>
    <t xml:space="preserve">Alternative Names ASTM: Zinc Alloy 5 ISO: ZP0435 (Zinc Pressure Casting Alloy with 4% Aluminum and 0.5% Copper) DIN: GD ZnAl4Cu1 BS: ZnAl4Cu1 AFNOR: ZL5 Chinese Standard: ZnAl4Cu1  Japanese Standard: DAC 5 </t>
  </si>
  <si>
    <t xml:space="preserve">A.100.38.104.230701 ZnCuTi</t>
  </si>
  <si>
    <t xml:space="preserve">A.100.38.105.230701 Zinc (super plastic)</t>
  </si>
  <si>
    <t xml:space="preserve">Materials, metals, non ferro, magnets</t>
  </si>
  <si>
    <t xml:space="preserve">A.100.40.101.230701 Barium Ferrite magnet, ceramic 4 MGOe</t>
  </si>
  <si>
    <t xml:space="preserve">A.100.40.102.230701 Neodymium magnet (NdFeB) 50 MGOe</t>
  </si>
  <si>
    <t xml:space="preserve">A.100.40.103.230701 Neodymium magnet (NdFeB) 50 MGOe recycled</t>
  </si>
  <si>
    <t xml:space="preserve">A.100.40.104.230701 Neodymium magnet (NdFeB) corrosion resistant 40 MGOe</t>
  </si>
  <si>
    <t xml:space="preserve">A.100.40.105.230701 Neodymium magnet (NdFeB) corrosion resistant 40 MGOe recycled</t>
  </si>
  <si>
    <t xml:space="preserve">A.100.40.106.230701 SmCo (1:5) magnet, 20 MGOe</t>
  </si>
  <si>
    <t xml:space="preserve">A.100.40.107.230701 Nitride magnet (Fe16N2), 20-80 MGOe</t>
  </si>
  <si>
    <t xml:space="preserve">Materials, paper and packaging, general</t>
  </si>
  <si>
    <t xml:space="preserve">A.120.01.101.230701 Board (solid) and recycled paper (testliner and fluting) in Europe</t>
  </si>
  <si>
    <t xml:space="preserve">paper &amp; packaging</t>
  </si>
  <si>
    <t xml:space="preserve">A.120.01.102.230701 Brown paper (kraft liner)</t>
  </si>
  <si>
    <t xml:space="preserve">A.120.01.103.230701 Brown paper (kraft liner) 70 gr/m2</t>
  </si>
  <si>
    <t xml:space="preserve">A.120.01.104.230701 Brown paper (kraft liner) - FSC or wood waste based</t>
  </si>
  <si>
    <t xml:space="preserve">A.120.01.105.230701 Moulded fibre products</t>
  </si>
  <si>
    <t xml:space="preserve">A.120.01.106.230701 Paper woodfree uncoated bleached</t>
  </si>
  <si>
    <t xml:space="preserve">A.120.01.107.230701 Paper woodfree uncoated bleached 80 gr/m2</t>
  </si>
  <si>
    <t xml:space="preserve">A.120.01.108.230701 Paper woodfree uncoated bleached -  FSC or waste wood based</t>
  </si>
  <si>
    <t xml:space="preserve">A.120.01.109.230701 Semichemical fluting</t>
  </si>
  <si>
    <t xml:space="preserve">A.120.01.110.230701 Semichemical fluting - FCS or wood waste based</t>
  </si>
  <si>
    <t xml:space="preserve">A.120.01.111.240310 Folding Boxboard GC1</t>
  </si>
  <si>
    <t xml:space="preserve">A.120.01.112.240310 Folding Boxboard GC2 or GC3</t>
  </si>
  <si>
    <t xml:space="preserve">A.120.01.113.240801 Paper and board for (fat) food packaging</t>
  </si>
  <si>
    <t xml:space="preserve">A.120.01.114.241205 Bamboo paper in Shenzhen produced in Sichuan proxi</t>
  </si>
  <si>
    <t xml:space="preserve">Materials, packaging MAP films</t>
  </si>
  <si>
    <t xml:space="preserve">A.120.10.101.230701 film HDPE 50 mu</t>
  </si>
  <si>
    <t xml:space="preserve">A.120.10.102.230701 film LDPE 50 mu</t>
  </si>
  <si>
    <t xml:space="preserve">A.120.10.103.230701 film PC 50 mu</t>
  </si>
  <si>
    <t xml:space="preserve">A.120.10.104.230701 film PET / PE+EVOH+PE 62 mu for MAP</t>
  </si>
  <si>
    <t xml:space="preserve">A.120.10.105.230701 film PET 50 mu</t>
  </si>
  <si>
    <t xml:space="preserve">A.120.10.106.230701 film PET+ALOx / LDPE 62 mu for MAP</t>
  </si>
  <si>
    <t xml:space="preserve">A.120.10.107.230701 film PET+PVOH / LDPE 62 mu for MAP</t>
  </si>
  <si>
    <t xml:space="preserve">A.120.10.108.230701 film PLA (biobased) 50 mu</t>
  </si>
  <si>
    <t xml:space="preserve">A.120.10.109.230701 film PP 50 mu</t>
  </si>
  <si>
    <t xml:space="preserve">A.120.10.110.230701 film PP+PVDC 62 mu for MAP</t>
  </si>
  <si>
    <t xml:space="preserve">A.120.10.111.230701 film PS (shrink) 50 mu</t>
  </si>
  <si>
    <t xml:space="preserve">A.120.10.112.230701 film PVC (stiff shrink) 50 mu</t>
  </si>
  <si>
    <t xml:space="preserve">A.120.10.113.230701 Printing of multilayer film - UV Inkjet</t>
  </si>
  <si>
    <t xml:space="preserve">Materials, packaging MAP gasses</t>
  </si>
  <si>
    <t xml:space="preserve">A.120.20.101.230701 MAP Carbon Dioxide gas at 1 bar 0 degr C</t>
  </si>
  <si>
    <t xml:space="preserve">A.120.20.102.230701 MAP Nitrogen gas at 1 bar 0 degr C</t>
  </si>
  <si>
    <t xml:space="preserve">A.120.20.103.230701 MAP Oxygen gas at 1 bar 0 degr C</t>
  </si>
  <si>
    <t xml:space="preserve">Materials, packaging micellanious</t>
  </si>
  <si>
    <t xml:space="preserve">A.120.30.101.240310 Mycelium composite protective packaging - Grown Bio 121 kg/m3</t>
  </si>
  <si>
    <t xml:space="preserve">Materials, plastics, packaging micellanious</t>
  </si>
  <si>
    <t xml:space="preserve">A.120.30.102.230701 Paperfoam</t>
  </si>
  <si>
    <t xml:space="preserve">A.120.30.103.241206 Stonepaper from Taiwan in Rotterdam</t>
  </si>
  <si>
    <t xml:space="preserve">Rock PaperMineral PaperRich Mineral Paper (RMP)Limestone PaperCalcium Carbonate PaperTree-Free PaperStone Fiber PaperEco-Stone PaperTerraSkinKarst Stone PaperAgile Stone PaperEnviro PaperFiberless PaperPaper Made of StoneSynthetic Paper (when emphasizing the resin component) </t>
  </si>
  <si>
    <t xml:space="preserve">A.120.30.104.241206 Stonepaper from Germany in Rotterdam</t>
  </si>
  <si>
    <t xml:space="preserve">A.120.30.105.250810 pallet Euro 1 Euro 2 Euro 3 and ISO wood per round trip (30)</t>
  </si>
  <si>
    <t xml:space="preserve">m2</t>
  </si>
  <si>
    <t xml:space="preserve">A.120.30.106.250816 Ca(Alg)2 bioplastic from seaweed alginate (compostable)</t>
  </si>
  <si>
    <t xml:space="preserve">Materials, plastics, bioplastics</t>
  </si>
  <si>
    <t xml:space="preserve">A.130.01.101.250620 bio-HDPE (Polyethylene) - not biodegradable - from ethanol (Brazil Braskem)</t>
  </si>
  <si>
    <t xml:space="preserve">plastics</t>
  </si>
  <si>
    <t xml:space="preserve">Alternative names: Bio-PE Bio-based Polyethylene Renewable Polyethylene CAS number: 9002-88-4 (same as conventional polyethylene as it has the same chemical structure) </t>
  </si>
  <si>
    <t xml:space="preserve">A.130.01.102.250705 CA (Cellulose polymers) - biodegradable</t>
  </si>
  <si>
    <t xml:space="preserve">Alternative names: CA Cellulose Acetate Cellulose Diacetate Acetylated Cellulose CAS number: 9004-35-7 </t>
  </si>
  <si>
    <t xml:space="preserve">A.130.01.103.250705 PA-11 (Nylon-11) - bio-based not biodegradable</t>
  </si>
  <si>
    <t xml:space="preserve">Alternative names: PA-11 Nylon-11 Polyamide 11 Rilsan (common trade name) CAS number: 25035-04-5 </t>
  </si>
  <si>
    <t xml:space="preserve">A.130.01.104.240814 bio-PET (Polyethylene terephthalate) from sugarcane - not biodegradable</t>
  </si>
  <si>
    <t xml:space="preserve">Alternative names: Bio-PET Bio-based PET Renewable PET Bio-based Polyethylene Terephthalate CAS number: 25038-59-9 (same as conventional PET as it has the same chemical structure) </t>
  </si>
  <si>
    <t xml:space="preserve">A.130.01.105.230701 PHA and PHB (Polyhydroxyalkanoates) from wastewater sludge - biodegradable)</t>
  </si>
  <si>
    <t xml:space="preserve">Alternative names: PHA Polyhydroxyalkanoates Biopolyester CAS number: Varies by specific type with common CAS for PHA being 80181-31-3 (general) and for PHB (Polyhydroxybutyrate) being 29435-48-1. Alternative names: PHB Polyhydroxybutyrate Biopolyester CAS number: 29435-48-1 </t>
  </si>
  <si>
    <t xml:space="preserve">A.130.01.106.230701 PLA (Polylactide) of corn stover - biodegradable</t>
  </si>
  <si>
    <t xml:space="preserve">Alternative names: PLA Polylactic Acid Polylactide CAS number: 26100-51-6 </t>
  </si>
  <si>
    <t xml:space="preserve">A.130.01.107.230701 PBS-Starch 50%-50% blend - biodegradable</t>
  </si>
  <si>
    <t xml:space="preserve">Alternative names: PBS Polybutylene Succinate Biodegradable Polyester CAS number: 25777-14-4 </t>
  </si>
  <si>
    <t xml:space="preserve">A.130.01.108.231019 PBS (Polybutylene succinate) - biodegradable</t>
  </si>
  <si>
    <t xml:space="preserve">A.130.01.109.231019 PBAT (polybutylene adipate-co-terephthalate) -  biodegradable</t>
  </si>
  <si>
    <t xml:space="preserve">Alternative names: Polybutylene Adipate Terephthalate (PBAT) poly(butylene adipate-co-terephthalate) polybutylene adipate-co-terephthalate CAS Number: 61894-10-8 </t>
  </si>
  <si>
    <t xml:space="preserve">A.130.01.110.250620 bio-PE (Polyethylene) from agricultural waste - not biodegradable</t>
  </si>
  <si>
    <t xml:space="preserve">A.130.01.111.250620 bio-PP (Polypropylene) from agricultural waste - not biodegradable</t>
  </si>
  <si>
    <t xml:space="preserve">Alternative Names: Bio-based Polypropylene Bio-derived Polypropylene CAS Number: The CAS number for polypropylene (applies to both petroleum-based and bio-based versions) is 9003-07-0. </t>
  </si>
  <si>
    <t xml:space="preserve">A.130.01.112.240814 PEF (Polyethylene furan-2,5-dicarboxylate) from sugarcane - not biodegradable</t>
  </si>
  <si>
    <t xml:space="preserve">Alternative Names: Poly(ethylene furanoate) Bio-based Polyester It is often considered a sustainable alternative to PET (Polyethylene Terephthalate) due to its better barrier properties and reduced environmental impact. CAS Number: 25038-71-5 </t>
  </si>
  <si>
    <t xml:space="preserve">Materials, plastics, recycled plastics</t>
  </si>
  <si>
    <t xml:space="preserve">A.130.03.091.250411  rABS - mechanical recycled in China - ex transport</t>
  </si>
  <si>
    <t xml:space="preserve">A.130.03.092.250411  rPE - mechanical recycled in China - ex transport</t>
  </si>
  <si>
    <t xml:space="preserve">A.130.03.093.250411  rPET - mechanical recycled in China - ex transport</t>
  </si>
  <si>
    <t xml:space="preserve">A.130.03.094.250411  rPP - mechanical recycled in China - ex transport</t>
  </si>
  <si>
    <t xml:space="preserve">A.130.03.095.250411  rPS - mechanical recycled in China - ex transport</t>
  </si>
  <si>
    <t xml:space="preserve">A.130.03.096.250411  rPVC - mechanical recycled in China - ex transport</t>
  </si>
  <si>
    <t xml:space="preserve">A.130.03.101.250411 average rPET/rPE/rPP - mechanical recycled in EU - ex transport</t>
  </si>
  <si>
    <t xml:space="preserve">A.130.03.102.250411  rPVC - mechanical recycled in EU - ex transport</t>
  </si>
  <si>
    <t xml:space="preserve">A.130.03.103.230701 ABS (Acrylonitrile butadiene styrene) chemical upcycled</t>
  </si>
  <si>
    <t xml:space="preserve">A.130.03.104.230701 CA (Cellelose Acetate tetra) chemical upcycled</t>
  </si>
  <si>
    <t xml:space="preserve">A.130.03.105.250712 EVA (Ethylene vinyl acetate) chemical upcycled</t>
  </si>
  <si>
    <t xml:space="preserve">A.130.03.106.230701 Flexible Polymeer Foam (PE) chemical upcycled</t>
  </si>
  <si>
    <t xml:space="preserve">A.130.03.107.230701 Ionomer chemical upcycled</t>
  </si>
  <si>
    <t xml:space="preserve">A.130.03.108.250705 PA-11 (Nylon-11) chemical upcycled - not biodegradable</t>
  </si>
  <si>
    <t xml:space="preserve">A.130.03.109.230701 PA (Nylons) chemical upcycled</t>
  </si>
  <si>
    <t xml:space="preserve">A.130.03.110.230701 PC (Polycarbonate) chemical upclycled</t>
  </si>
  <si>
    <t xml:space="preserve">A.130.03.111.230701 bio-PE (Polyethylene) chemical upcycled - non biodegradable</t>
  </si>
  <si>
    <t xml:space="preserve">A.130.03.112.230701 PE (HDPE  High density Polyethylene) chemical upcycled</t>
  </si>
  <si>
    <t xml:space="preserve">A.130.03.113.230701 PET (Polyethylene terephthalate) chemical upcycled</t>
  </si>
  <si>
    <t xml:space="preserve">A.130.03.114.230701 PHA and PHB (Polyhydroxyalkanoates) chemical upcycled - biodegradeble</t>
  </si>
  <si>
    <t xml:space="preserve">A.130.03.115.230701 PLA (Polylactide - starch based) chemical upcycled - biodegradeble</t>
  </si>
  <si>
    <t xml:space="preserve">A.130.03.116.230701 PMMA (Polymethyl methacrylate) chemical upcycled</t>
  </si>
  <si>
    <t xml:space="preserve">A.130.03.117.230701 POM (Polyoxymethylene) chemical upcycled</t>
  </si>
  <si>
    <t xml:space="preserve">A.130.03.118.230701 PP (Polypropylene) chemical upcycled</t>
  </si>
  <si>
    <t xml:space="preserve">A.130.03.119.230701 PS (Polystyrene) chemical upcycled</t>
  </si>
  <si>
    <t xml:space="preserve">A.130.03.120.230701 PTFE (Teflon) chemical upcycled</t>
  </si>
  <si>
    <t xml:space="preserve">A.130.03.121.230701 PTT (Polyltrimethylene terephthalate) chemical upcycled</t>
  </si>
  <si>
    <t xml:space="preserve">A.130.03.122.230701 PUR (Polyurethane) chemical upcycled</t>
  </si>
  <si>
    <t xml:space="preserve">A.130.03.123.230701 PVC (Polyvinylchloride) chemical upcycled</t>
  </si>
  <si>
    <t xml:space="preserve">A.130.03.124.230701 Starch-PBS 50%-50% blend chemical upcycled - biodegradeble</t>
  </si>
  <si>
    <t xml:space="preserve">A.130.03.125.230701 PBS  chemical upcycled - biodegradeble</t>
  </si>
  <si>
    <t xml:space="preserve">A.130.03.126.230701 PBAT (polybutylene adipate-co-terephthalate) chemical upcycled - biodegradeble</t>
  </si>
  <si>
    <t xml:space="preserve">A.130.03.127.240817 PAN (Polyacrylonitrile fibres) chemical upcycled</t>
  </si>
  <si>
    <t xml:space="preserve">A.130.03.128.240817 bio-PP (Polypropylene) chemical upcycled - not biodegradable</t>
  </si>
  <si>
    <t xml:space="preserve">A.130.03.129.240817 bio-PET (Polyethylene terephthalate) chemical upcycled - not biodegradable</t>
  </si>
  <si>
    <t xml:space="preserve">A.130.03.130.230701 PEF (Polyethylene furan-2.5-dicarboxylate) chemical upcycled - not biodegradeble</t>
  </si>
  <si>
    <t xml:space="preserve">Materials, plastics, Rubbers                     </t>
  </si>
  <si>
    <t xml:space="preserve">A.130.05.100.230701 BR (butadiene rubber)</t>
  </si>
  <si>
    <t xml:space="preserve">Alternative names: Polybutadiene Butadiene rubber BR CAS number: 9003-17-2 </t>
  </si>
  <si>
    <t xml:space="preserve">A.130.05.101.250730 Tires (SBR plus Carbon black plus steel)</t>
  </si>
  <si>
    <t xml:space="preserve">Alternative names: Polybutadiene Butadiene rubber BR CAS 9003-17-2 Alternative names: Isobutylene Isoprene Rubber Butyl rubber IIR CAS 9010-85-9 </t>
  </si>
  <si>
    <t xml:space="preserve">A.130.05.102.240813 EPDM (ethylene propylene diene monomer rubber)</t>
  </si>
  <si>
    <t xml:space="preserve">Alternative names: EPDM Ethylene Propylene Diene Monomer Rubber Ethylene Propylene Rubber CAS 25038-36-2 </t>
  </si>
  <si>
    <t xml:space="preserve">A.130.05.103.250712 EVA (ethylene vinyl acetate rubber)</t>
  </si>
  <si>
    <t xml:space="preserve">Alternative names: EVA Ethylene Vinyl Acetate Copolymer Ethylene Vinyl Acetate Rubber CAS 24937-78-8 </t>
  </si>
  <si>
    <t xml:space="preserve">A.130.05.104.250705 IR (polyisoprene rubber)</t>
  </si>
  <si>
    <t xml:space="preserve">Alternative names: IR Polyisoprene Rubber Synthetic Natural Rubber CAS 9003-31-0 </t>
  </si>
  <si>
    <t xml:space="preserve">A.130.05.105.230701 Natural rubber (from Thailand in Rotterdam)</t>
  </si>
  <si>
    <t xml:space="preserve">Alternative names: NR Caoutchouc Latex Rubber CAS number: 9006-04-6 </t>
  </si>
  <si>
    <t xml:space="preserve">A.130.05.106.230701 NBR (nitrile rubber)</t>
  </si>
  <si>
    <t xml:space="preserve">Alternative names: NBR Nitrile Rubber Buna-N Acrylonitrile Butadiene Rubber CAS 9003-18-3 </t>
  </si>
  <si>
    <t xml:space="preserve">A.130.05.107.230701 Polychloroprene (Neoprene and CR) rubber</t>
  </si>
  <si>
    <t xml:space="preserve">Alternative names: Polychloroprene Neoprene CR Rubber CAS 9010-98-4 </t>
  </si>
  <si>
    <t xml:space="preserve">A.130.05.108.230701 PU (polyurethane) rubber shoe soles MDI 41.4% Polyols 58.5%</t>
  </si>
  <si>
    <t xml:space="preserve">Alternative names: PU Polyurethane Rubber Polyurethane Elastomer CAS 9009-54-5 or 68258-82-2 </t>
  </si>
  <si>
    <t xml:space="preserve">A.130.05.109.240811 SAN (Styrene-acrylonitrile copolymer)</t>
  </si>
  <si>
    <t xml:space="preserve">Alternative names: SAN Styrene-Acrylonitrile Resin Styrene Acrylonitrile Styrene-Acrylonitrile Copolymer CAS 9003-54-7 </t>
  </si>
  <si>
    <t xml:space="preserve">A.130.05.110.230701 SBR (Styrene butadiene rubber)</t>
  </si>
  <si>
    <t xml:space="preserve">Alternative names: SBR Styrene Butadiene Rubber Buna-S Styrene-Butadiene Copolymer CAS 9003-55-8 </t>
  </si>
  <si>
    <t xml:space="preserve">A.130.05.111.230701 Silicone rubber (PDMS)</t>
  </si>
  <si>
    <t xml:space="preserve">Alternative names: PDMS Polydimethylsiloxane Silicone Rubber CAS 63148-62-9 </t>
  </si>
  <si>
    <t xml:space="preserve">Materials, plastics, Thermoplasts                         </t>
  </si>
  <si>
    <t xml:space="preserve">A.130.07.101.240811 ABS (Acrylonitrile butadiene styrene)</t>
  </si>
  <si>
    <t xml:space="preserve">Alternative names: ABS Acrylonitrile Butadiene Styrene ABS Polymer CAS 9003-56-9 </t>
  </si>
  <si>
    <t xml:space="preserve">A.130.07.102.230701 ABS 30% glass fibre</t>
  </si>
  <si>
    <t xml:space="preserve">A.130.07.103.230701 Ionomer</t>
  </si>
  <si>
    <t xml:space="preserve">Alternative names: Ionomer Resin Ionomer Copolymer Surlyn (a common trade name) CAS 9010-95-7 </t>
  </si>
  <si>
    <t xml:space="preserve">A.130.07.104.230803 PA 6 (Nylon 6  Polyamide 6)</t>
  </si>
  <si>
    <t xml:space="preserve">Alternative names: PA 6 Nylon 6 Polyamide 6 Polycaprolactam CAS 25038-54-4 </t>
  </si>
  <si>
    <t xml:space="preserve">A.130.07.105.230701 PA 6 30% glass fibre</t>
  </si>
  <si>
    <t xml:space="preserve">A.130.07.106.230803 PA 66 (Nylon 66  Polyamide 6-6)</t>
  </si>
  <si>
    <t xml:space="preserve">Alternative names: PA 66 Nylon 66 Polyamide 6-6 Poly(hexamethylene adipamide) CAS 32131-17-2 or 9011-55-6 </t>
  </si>
  <si>
    <t xml:space="preserve">A.130.07.107.230701 PA 66 30% glass fibre</t>
  </si>
  <si>
    <t xml:space="preserve">Alternative names: PA 66 Nylon 66 Polyamide 6-6 Poly(hexamethylene adipamide) CAS 32131-1 </t>
  </si>
  <si>
    <t xml:space="preserve">A.130.07.108.230701 PB-1 (Polybutylene)</t>
  </si>
  <si>
    <t xml:space="preserve">Alternative names: PB-1 Polybutylene-1 Poly(1-butene) CAS 9003-28-5 </t>
  </si>
  <si>
    <t xml:space="preserve">A.130.07.109.230701 PC (Polycarbonate)</t>
  </si>
  <si>
    <t xml:space="preserve">Alternative names: PC Polycarbonate Lexan (common trade name) Makrolon (common trade name) CAS 25037-45-0 </t>
  </si>
  <si>
    <t xml:space="preserve">A.130.07.110.230701 PC 30% glass fibre</t>
  </si>
  <si>
    <t xml:space="preserve">A.130.07.111.230701 PE (HDPE  High density Polyethylene)</t>
  </si>
  <si>
    <t xml:space="preserve">Alternative names: PE HDPE High-Density Polyethylene Polyethylene CAS 9002-88-4 </t>
  </si>
  <si>
    <t xml:space="preserve">A.130.07.112.230701 PE (LDPE  Low density Polyethylene)</t>
  </si>
  <si>
    <t xml:space="preserve">Alternative names: PE LDPE Low-Density Polyethylene Polyethylene CAS 9002-88-4 </t>
  </si>
  <si>
    <t xml:space="preserve">A.130.07.113.230701 PE (LLDPE  Linear low density Polyethylene)</t>
  </si>
  <si>
    <t xml:space="preserve">Alternative names: PE LLDPE Linear Low-Density Polyethylene Linear Polyethylene CAS 9002-88-4 </t>
  </si>
  <si>
    <t xml:space="preserve">A.130.07.114.230701 PE (Polyethylene expanded, EPE)</t>
  </si>
  <si>
    <t xml:space="preserve">Alternative names: EPE Expanded Polyethylene Foam Polyethylene Polyethylene Foam CAS 9002-88-4 </t>
  </si>
  <si>
    <t xml:space="preserve">A.130.07.116.230701 PET (Polyethylene terephthalate) 30% glass fibre</t>
  </si>
  <si>
    <t xml:space="preserve">Alternative names: PET Polyethylene Terephthalate Polyester PETE CAS 25038-59-9  </t>
  </si>
  <si>
    <t xml:space="preserve">A.130.07.117.230701 PET (Polyethylene terephthalate) amorphous</t>
  </si>
  <si>
    <t xml:space="preserve">Alternative names: PET Polyethylene Terephthalate Polyester PETE CAS 25038-59-9 </t>
  </si>
  <si>
    <t xml:space="preserve">A.130.07.118.230701 PET (Polyethylene terephthalate) bottle grade</t>
  </si>
  <si>
    <t xml:space="preserve">A.130.07.119.240813 PMMA (Polymethyl methacrylate)</t>
  </si>
  <si>
    <t xml:space="preserve">Alternative names: PMMA Acrylic Plexiglass Lucite Acrylate Resin CAS 9011-14-7 </t>
  </si>
  <si>
    <t xml:space="preserve">A.130.07.120.240813 POM (Polyoxymethyleen, polyacetaal)</t>
  </si>
  <si>
    <t xml:space="preserve">Alternative names: POM Polyoxymethylene Polyacetal Acetal Delrin (trade name) CAS 9002-81-7 </t>
  </si>
  <si>
    <t xml:space="preserve">A.130.07.121.240822 PP (Polypropylene)</t>
  </si>
  <si>
    <t xml:space="preserve">Alternative names: PP Polypropylene Polypropene CAS 9003-07-0 </t>
  </si>
  <si>
    <t xml:space="preserve">A.130.07.122.230701 PP GF30</t>
  </si>
  <si>
    <t xml:space="preserve">A.130.07.123.240822 PS (EPS  expandable polystyrene, white)</t>
  </si>
  <si>
    <t xml:space="preserve">Alternative names: PS EPS Expandable Polystyrene Polystyrene Foam Styrofoam (common trade name) CAS 9003-53-6 </t>
  </si>
  <si>
    <t xml:space="preserve">A.130.07.124.240822 PS (GPPS  general purpose polystyrene)</t>
  </si>
  <si>
    <t xml:space="preserve">Alternative names: PS GPPS General Purpose Polystyrene Crystal Polystyrene CAS 9003-53-6 </t>
  </si>
  <si>
    <t xml:space="preserve">A.130.07.125.240822 PS (HIPS  high impact polysyrene)</t>
  </si>
  <si>
    <t xml:space="preserve">Alternative names: PS HIPS High Impact Polystyrene Impact-Resistant Polystyrene CAS 9003-55-8 </t>
  </si>
  <si>
    <t xml:space="preserve">A.130.07.126.240813 PTFE (Polytetrafluoroethylene) Teflon</t>
  </si>
  <si>
    <t xml:space="preserve">Alternative names: PTFE Teflon Polytetrafluoroethylene Fluon CAS 9002-84-0 </t>
  </si>
  <si>
    <t xml:space="preserve">A.130.07.127.230701 PTT (Polyltrimethylene terephthalate)</t>
  </si>
  <si>
    <t xml:space="preserve">Alternative names: PTT Polytrimethylene Terephthalate Sorona (common trade name) Corterra CAS 25777-14-4 </t>
  </si>
  <si>
    <t xml:space="preserve">A.130.07.128.230701 PVOH (Polyvinyl alcohol) and PVA (Polyvinyl acetate - wood glue)</t>
  </si>
  <si>
    <t xml:space="preserve">Alternative names: PVOH Polyvinyl Alcohol PVA CAS 9002-89-5 Alternative names: PVA Polyvinyl Acetate PVAc CAS 9003-20-7 </t>
  </si>
  <si>
    <t xml:space="preserve">A.130.07.129.240822 PVC (Polyvinylchloride emulsion polymerised)</t>
  </si>
  <si>
    <t xml:space="preserve">Alternative names: PVC Polyvinyl Chloride Vinyl CAS 9002-86-2 </t>
  </si>
  <si>
    <t xml:space="preserve">A.130.07.130.240822 PVC (Polyvinylchloride suspension polymerised)</t>
  </si>
  <si>
    <t xml:space="preserve">A.130.07.131.240822 PVC (Polyvinylchloride trade mix)</t>
  </si>
  <si>
    <t xml:space="preserve">A.130.07.132.241011 PVDC (Polyvinyliden chloride)</t>
  </si>
  <si>
    <t xml:space="preserve">Alternative names: PVDC Polyvinylidene Chloride Saran (common trade name) CAS 9002-85-1 </t>
  </si>
  <si>
    <t xml:space="preserve">A.130.07.133.240814 PAN Polyacrylonitrile fibres</t>
  </si>
  <si>
    <t xml:space="preserve">Alternative names: PAN Polyacrylonitrile Acrylonitrile Polymer CAS 25014-41-9 </t>
  </si>
  <si>
    <t xml:space="preserve">Materials, plastics, Thermosets                          </t>
  </si>
  <si>
    <t xml:space="preserve">A.130.09.101.230701 Carbon fiber-reinforced plastic</t>
  </si>
  <si>
    <t xml:space="preserve">A.130.09.102.240822 Epoxy resin from Bisphenol A 33% Epichlorohydrin 66%</t>
  </si>
  <si>
    <t xml:space="preserve">Alternative names: BPA44'-Isopropylidenediphenol Alternative names: ECH 1-Chloro-23-epoxypropane Chloromethyl Oxirane (±)-Epichlorohydrin  </t>
  </si>
  <si>
    <t xml:space="preserve">A.130.09.103.240822 MF (melamine formaldehyde resin)</t>
  </si>
  <si>
    <t xml:space="preserve">Alternative names: MF Melamine Formaldehyde Resin Melamine-Formaldehyde CAS 9003-08-1 or 68002-20-0 </t>
  </si>
  <si>
    <t xml:space="preserve">A.130.09.104.230701 PF (phenol formaldehyde resin)</t>
  </si>
  <si>
    <t xml:space="preserve">Alternative names: PF Phenolic Resin Phenol Formaldehyde Bakelite CAS 9003-35-4 </t>
  </si>
  <si>
    <t xml:space="preserve">A.130.09.105.230701 Phenolics (Bakelite)</t>
  </si>
  <si>
    <t xml:space="preserve">Alternative names: Phenolic Resin Bakelite Phenol Formaldehyde Resin PF CAS 9003-35-4 </t>
  </si>
  <si>
    <t xml:space="preserve">A.130.09.106.230701 Polyester (unsaturated resin)</t>
  </si>
  <si>
    <t xml:space="preserve">Alternative names: Unsaturated Polyester Resin UPR Polyester Resin CAS 9011-11-4 or 68258-82-2 </t>
  </si>
  <si>
    <t xml:space="preserve">A.130.09.107.230701 PUR flex. block foam 34% TDI  66% Polyols</t>
  </si>
  <si>
    <t xml:space="preserve">Alternative names: PUR Foam Polyurethane Foam Flexible Polyurethane Foam PU Foam CAS 9009-54-5 Alternative names: TDI Toluene Diisocyanate24-TDI26-TDI (common isomers) CAS numbers: 24-TDI (584-84-9)26-TDI (91-08-7) mixture of isomers (26471-62-5) </t>
  </si>
  <si>
    <t xml:space="preserve">A.130.09.108.230701 PUR flex. moulded  TDI with flame retardant</t>
  </si>
  <si>
    <t xml:space="preserve">A.130.09.109.230701 PUR flex. moulded 29% TDI 71% Polyols</t>
  </si>
  <si>
    <t xml:space="preserve">A.130.09.110.230701 PUR flex. moulded. 36% MDI 64% Polyols</t>
  </si>
  <si>
    <t xml:space="preserve">A.130.09.111.250414 PUR rigid foam 65% MDI 35% Polyols</t>
  </si>
  <si>
    <t xml:space="preserve">A.130.09.112.230701 Sheet molding compound 25% glass fibre</t>
  </si>
  <si>
    <t xml:space="preserve">A.130.09.113.230701 Sheet molding compound 50% glass fibre</t>
  </si>
  <si>
    <t xml:space="preserve">A.130.09.114.230701 UF (urea-formaldehyde resin)</t>
  </si>
  <si>
    <t xml:space="preserve">Alternative names: UF Urea-Formaldehyde Resin Urea-Methanal Resin Urea-Formaldehyde CAS number: 9011-05-6 </t>
  </si>
  <si>
    <t xml:space="preserve">Materials, plastics, other              </t>
  </si>
  <si>
    <t xml:space="preserve">A.130.11.101.230701 Bisphenol A</t>
  </si>
  <si>
    <t xml:space="preserve">Materials, plastics, other             </t>
  </si>
  <si>
    <t xml:space="preserve">Alternative names: BPA44'-Isopropylidenediphenol CAS 80-05-7 </t>
  </si>
  <si>
    <t xml:space="preserve">A.130.11.102.230701 DEHP (diisooctyl phthalate)</t>
  </si>
  <si>
    <t xml:space="preserve">Alternative names: DEHP Di(2-ethylhexyl) Phthalate Dioctyl Phthalate DOP CAS 117-81-7 </t>
  </si>
  <si>
    <t xml:space="preserve">A.130.11.103.230701 DINP (diisononyl phthalate)</t>
  </si>
  <si>
    <t xml:space="preserve">Alternative names: DINP Diisononyl Phthalate CAS 28553-12-0 </t>
  </si>
  <si>
    <t xml:space="preserve">A.130.11.104.240930 Epichlorohydrin</t>
  </si>
  <si>
    <t xml:space="preserve">Alternative names: ECH 1-Chloro-23-epoxypropane Chloromethyl Oxirane (±)-Epichlorohydrin CAS 106-89-8 </t>
  </si>
  <si>
    <t xml:space="preserve">A.130.11.105.230701 EVOH (Ethylene vinyl alcohol) film barrier of gasses</t>
  </si>
  <si>
    <t xml:space="preserve">Alternative names: EVOH Ethylene Vinyl Alcohol Copolymer CAS 26221-27-2 </t>
  </si>
  <si>
    <t xml:space="preserve">A.130.11.106.230701 Formaldehyde</t>
  </si>
  <si>
    <t xml:space="preserve">Alternative names: Methanal Methyl Aldehyde Formalin (in solution) CAS 50-00-0 </t>
  </si>
  <si>
    <t xml:space="preserve">A.130.11.107.230803 MDI (Methylene diphenyl diisocyanate)</t>
  </si>
  <si>
    <t xml:space="preserve">Alternative names: MDI Methylene Diphenyl Diisocyanate44'-MDI Diphenylmethane Diisocyanate CAS 101-68-8 </t>
  </si>
  <si>
    <t xml:space="preserve">A.130.11.108.240823 MMA (Methyl methacrylate)</t>
  </si>
  <si>
    <t xml:space="preserve">Alternative names: MMA Methyl Methacrylate 2-Methylpropenoic Acid Methyl Ester CAS number: 80-62-6 </t>
  </si>
  <si>
    <t xml:space="preserve">A.130.11.109.230701 Nafion</t>
  </si>
  <si>
    <t xml:space="preserve">Alternative names: Nafion Perfluorosulfonic Acid/PTFE Copolymer PFSA Membrane CAS number: 31175-20-9 </t>
  </si>
  <si>
    <t xml:space="preserve">A.130.11.111.240813 PEEK (Polyetheretherketone)</t>
  </si>
  <si>
    <t xml:space="preserve">Alternative names: PEEK Polyetheretherketone CAS 29658-26-2 </t>
  </si>
  <si>
    <t xml:space="preserve">A.130.11.112.230701 PEI (PolyEther Imide)</t>
  </si>
  <si>
    <t xml:space="preserve">Alternative names: PEI Polyether Imide Ultem (common trade name) CAS 61128-46-9 </t>
  </si>
  <si>
    <t xml:space="preserve">A.130.11.113.240823 Phthalic anhydride</t>
  </si>
  <si>
    <t xml:space="preserve">Alternative names: Phthalic Anhydride12-Benzenedicarboxylic Anhydride Phthalandione CAS number: 85-44-9 </t>
  </si>
  <si>
    <t xml:space="preserve">A.130.11.114.240823 Polyether-polyols</t>
  </si>
  <si>
    <t xml:space="preserve">Alternative names: Polyether Polyols, Polyether Glycols, Polyoxyalkylene Polyols CAS number: Varies by specific type   common CAS number for polyether polyols used in polyurethane production is 9082-00-2 </t>
  </si>
  <si>
    <t xml:space="preserve">A.130.11.115.230701 PPS (polyphenylene sulfide)</t>
  </si>
  <si>
    <t xml:space="preserve">Alternative names: PPS Polyphenylene Sulfide CAS 25212-74-2 </t>
  </si>
  <si>
    <t xml:space="preserve">A.130.11.116.230701 PVB (Polyvinyl butyral)</t>
  </si>
  <si>
    <t xml:space="preserve">Alternative names: PVB Polyvinyl Butyral CAS 63148-65-2 or 9002-89-5 </t>
  </si>
  <si>
    <t xml:space="preserve">A.130.11.117.230803 TDI (toluene diisocyanate)</t>
  </si>
  <si>
    <t xml:space="preserve">Alternative names: TDI Toluene Diisocyanate24-TDI26-TDI CAS numbers: 24-TDI (584-84-9)26-TDI (91-08-7) mixture of isomers (26471-62-5) </t>
  </si>
  <si>
    <t xml:space="preserve">A.130.11.118.240801 PE for bottles with deposit in EU (RR=80%  RIR=25%)</t>
  </si>
  <si>
    <t xml:space="preserve">A.130.11.119.240801 PET for bottles with deposit in EU (RR=80%  RIR=25%)</t>
  </si>
  <si>
    <t xml:space="preserve">A.130.11.120.240801 PP for bottles with deposit in EU (RR=80%  RIR=25%)</t>
  </si>
  <si>
    <t xml:space="preserve">A.130.11.121.240801 PVC for bottles with deposit in EU (RR=80%  RIR=25%)</t>
  </si>
  <si>
    <t xml:space="preserve">A.130.11.122.250817 EMAA (Ethylene-Methacrylic Acid Copolymer) without water</t>
  </si>
  <si>
    <t xml:space="preserve">Alternative names: EMAA copolymer, CAS nr, 25777-27-9</t>
  </si>
  <si>
    <t xml:space="preserve">Materials, textiles, materials</t>
  </si>
  <si>
    <t xml:space="preserve">A.140.01.101.240814 Acrylic fibres</t>
  </si>
  <si>
    <t xml:space="preserve">textile</t>
  </si>
  <si>
    <t xml:space="preserve">A.140.01.102.230701 BioCotton fibre from China/India (without global seatransport)</t>
  </si>
  <si>
    <t xml:space="preserve">A.140.01.103.230701 BioCotton fibre from USA (without global seatransport)</t>
  </si>
  <si>
    <t xml:space="preserve">A.140.01.104.230701 Cotton fibre from China and India (without global seatransport)</t>
  </si>
  <si>
    <t xml:space="preserve">A.140.01.105.230701 Cotton fibre from USA (without global seatransport)</t>
  </si>
  <si>
    <t xml:space="preserve">A.140.01.106.230701 Cotton fibre trade mix (without global seatransport)</t>
  </si>
  <si>
    <t xml:space="preserve">A.140.01.107.230701 Elastane (polyurethane) pellets</t>
  </si>
  <si>
    <t xml:space="preserve">A.140.01.108.230701 Fleece from recycled PET bottles</t>
  </si>
  <si>
    <t xml:space="preserve">A.140.01.109.230701 Jute fibre incl. degumming market mix</t>
  </si>
  <si>
    <t xml:space="preserve">A.140.01.110.230701 Jute fibre incl. degumming India irrigation</t>
  </si>
  <si>
    <t xml:space="preserve">A.140.01.111.230701 Jute fibre incl. degumming India rain fed - renewable fuel</t>
  </si>
  <si>
    <t xml:space="preserve">A.140.01.112.230701 Kenaf fibre incl. degumming India</t>
  </si>
  <si>
    <t xml:space="preserve">A.140.01.113.230701 Kenaf fibre incl. degumming Italy - renewable fule</t>
  </si>
  <si>
    <t xml:space="preserve">A.140.01.114.230701 Nylon pellets</t>
  </si>
  <si>
    <t xml:space="preserve">A.140.01.115.230701 Polyester = PET pellets</t>
  </si>
  <si>
    <t xml:space="preserve">A.140.01.116.230701 PLA (polylactide) pellets</t>
  </si>
  <si>
    <t xml:space="preserve">A.140.01.117.230701 Sorona (PTT) biobased pellets</t>
  </si>
  <si>
    <t xml:space="preserve">A.140.01.118.230701 Viscose production</t>
  </si>
  <si>
    <t xml:space="preserve">A.140.01.119.230701 Wool from Australia - transported to Rotterdam</t>
  </si>
  <si>
    <t xml:space="preserve">A.140.01.120.230701 PP (Polypropylene) pellets</t>
  </si>
  <si>
    <t xml:space="preserve">A.140.01.121.230701 Flax fibres for spinning linen</t>
  </si>
  <si>
    <t xml:space="preserve">Materials, textiles, processes</t>
  </si>
  <si>
    <t xml:space="preserve">A.140.03.101.230701 dyeing with pollution in India - without materials input</t>
  </si>
  <si>
    <t xml:space="preserve">A.140.03.102.230701 dyeing in Europe - without materials input</t>
  </si>
  <si>
    <t xml:space="preserve">A.140.03.103.230701 heat setting and washing synthetic fabrics</t>
  </si>
  <si>
    <t xml:space="preserve">A.140.03.104.230701 knitting  83 dtex</t>
  </si>
  <si>
    <t xml:space="preserve">A.140.03.105.230701 knitting 200 dtex</t>
  </si>
  <si>
    <t xml:space="preserve">A.140.03.106.230701 knitting 300 dtex</t>
  </si>
  <si>
    <t xml:space="preserve">A.140.03.107.230701 pretreatment of cotton</t>
  </si>
  <si>
    <t xml:space="preserve">A.140.03.108.230701 spinning cotton  45 dtex</t>
  </si>
  <si>
    <t xml:space="preserve">A.140.03.109.230701 spinning cotton  70 dtex</t>
  </si>
  <si>
    <t xml:space="preserve">A.140.03.110.230701 spinning cotton 100 dtex</t>
  </si>
  <si>
    <t xml:space="preserve">A.140.03.111.230701 spinning cotton 150 dtex</t>
  </si>
  <si>
    <t xml:space="preserve">A.140.03.112.230701 spinning cotton 200 dtex</t>
  </si>
  <si>
    <t xml:space="preserve">A.140.03.113.230701 spinning cotton 300 dtex</t>
  </si>
  <si>
    <t xml:space="preserve">A.140.03.114.230701 spinning cotton 400 dtex</t>
  </si>
  <si>
    <t xml:space="preserve">A.140.03.115.230701 spinning cotton 500 dtex</t>
  </si>
  <si>
    <t xml:space="preserve">A.140.03.116.230701 spinning extruder polymer filaments  (80 - 500 dtex)</t>
  </si>
  <si>
    <t xml:space="preserve">A.140.03.117.230701 spinning viscose fibres (80-500 dtex)</t>
  </si>
  <si>
    <t xml:space="preserve">A.140.03.118.230701 texturing polymer fibres (to improve insulation properties)</t>
  </si>
  <si>
    <t xml:space="preserve">A.140.03.119.230701 weaving  15 dtex</t>
  </si>
  <si>
    <t xml:space="preserve">A.140.03.120.230701 weaving  30 dtex</t>
  </si>
  <si>
    <t xml:space="preserve">A.140.03.121.230701 weaving  45 dtex</t>
  </si>
  <si>
    <t xml:space="preserve">A.140.03.122.230701 weaving  70 dtex</t>
  </si>
  <si>
    <t xml:space="preserve">A.140.03.123.230701 weaving 100 dtex</t>
  </si>
  <si>
    <t xml:space="preserve">A.140.03.124.230701 weaving 150 dtex</t>
  </si>
  <si>
    <t xml:space="preserve">A.140.03.125.230701 weaving 200 dtex</t>
  </si>
  <si>
    <t xml:space="preserve">A.140.03.126.230701 weaving 300 dtex</t>
  </si>
  <si>
    <t xml:space="preserve">A.140.03.127.230701 weaving 400 dtex</t>
  </si>
  <si>
    <t xml:space="preserve">A.140.03.128.230701 weaving 500 dtex</t>
  </si>
  <si>
    <t xml:space="preserve">A.140.03.131.250729 circular knitting (fabric interlock, 83 dtex, 28 GG)</t>
  </si>
  <si>
    <t xml:space="preserve">A.140.03.132.250729 circular knitting  (cotton, 200 dtex)</t>
  </si>
  <si>
    <t xml:space="preserve">A.140.03.133.250729 circular knitting (cotton, 300 dtex)</t>
  </si>
  <si>
    <t xml:space="preserve">A.140.03.134.250729 flat bed knitting panels (cotton, thin)</t>
  </si>
  <si>
    <t xml:space="preserve">A.140.03.135.250729 fully fashioned flat bed knitting (cotton, thick)</t>
  </si>
  <si>
    <t xml:space="preserve">A.140.03.136.250729 fully fashioned flat bed knitting (cotton, thin)</t>
  </si>
  <si>
    <t xml:space="preserve">A.140.03.137.250729 whole garment flat bed knitting (recycled wool, 1400 dtex (2-ply), normal speed)</t>
  </si>
  <si>
    <t xml:space="preserve">Materials, textiles, products</t>
  </si>
  <si>
    <t xml:space="preserve">A.140.04.101.230701 Geotextiles (PP  500 dTex  woven)</t>
  </si>
  <si>
    <t xml:space="preserve">A.140.04.102.241204 Duck Down in Rotterdam from China</t>
  </si>
  <si>
    <t xml:space="preserve">Alternative names: Feather Fill - A mix of larger duck or goose feathers -  and Eiderdown </t>
  </si>
  <si>
    <t xml:space="preserve">A.140.04.103.241204 Duck Down in Rotterdam from Poland</t>
  </si>
  <si>
    <t xml:space="preserve">A.140.04.104.241204 Polyester fiberfill</t>
  </si>
  <si>
    <t xml:space="preserve">Alternative names   Polyester Batting  Synthetic Fiberfill  Hollow Fiber  Microfiber Insulation  Stuffing Fiber  Polyfill  Polyester Padding  Fibrefill Trade names: PrimaLoft®  Thinsulate™  Climashield®  Thermolite®  Polarguard®  Thermore®    </t>
  </si>
  <si>
    <t xml:space="preserve">Materials, water</t>
  </si>
  <si>
    <t xml:space="preserve">A.150.01.101.230701 drinking water without water stress</t>
  </si>
  <si>
    <t xml:space="preserve">water</t>
  </si>
  <si>
    <t xml:space="preserve">A.150.01.102.230701 industrial reverse osmosis water</t>
  </si>
  <si>
    <t xml:space="preserve">A.150.02.101.241024 cooling water - excluding pumping energy - excluding BWS</t>
  </si>
  <si>
    <t xml:space="preserve">A.150.03.101.241024 low water stress (BWS &lt; 10%) drinking water and cooling tower water</t>
  </si>
  <si>
    <t xml:space="preserve">A.150.03.102.241024 low medium water stress (BWS 10%-20%) drinking water and cooling tower water</t>
  </si>
  <si>
    <t xml:space="preserve">A.150.03.103.241024 medium high water stress (BWS 20%-40%) drinking water and cooling tower water</t>
  </si>
  <si>
    <t xml:space="preserve">A.150.03.104.241024 high water stress (BWS 40%-80%) drinking water and cooling tower water</t>
  </si>
  <si>
    <t xml:space="preserve">A.150.03.105.241024 extremely high water stress (BWS &gt; 80%) drinking water and cooling tower water</t>
  </si>
  <si>
    <t xml:space="preserve">Materials, wood, Class I (&gt;25y)</t>
  </si>
  <si>
    <t xml:space="preserve">A.160.01.101.230701 Afrormosia FSC/PEFC 700 (kg/m3)</t>
  </si>
  <si>
    <t xml:space="preserve">wood</t>
  </si>
  <si>
    <t xml:space="preserve">Alternative names: Assamela (Ivory Coast Ghana) Kokrodua (Ghana) Obang (Cameroon) Pernambuco (Various regions) Botanical name: Pericopsis elata </t>
  </si>
  <si>
    <t xml:space="preserve">A.160.01.102.230701 Afrormosia natural forest clear cut 700 (kg/m3)</t>
  </si>
  <si>
    <t xml:space="preserve">A.160.01.103.230701 Afzelia FCS/PEFC 820 (kg/m3)</t>
  </si>
  <si>
    <t xml:space="preserve">Other names: Doussié (Kameroen Gabon Congo) Pachyloba (Gabon Congo) Apa (Ghana Ivoorkust) Lingue (Ivoorkust Sierra Leone) Chanfuta (Mozambique) Botanical name: Afzelia bipindensis Afzelia africana Afzelia pachyloba Afzelia quanzensis </t>
  </si>
  <si>
    <t xml:space="preserve">A.160.01.104.230701 Afzelia natural forest clear cut 820 (kg/m3)</t>
  </si>
  <si>
    <t xml:space="preserve">A.160.01.105.230701 Guaiacum wood FSC/PEFC 1250 (kg/m3)</t>
  </si>
  <si>
    <t xml:space="preserve">other names: Lignum Vitae  Palo Santo   Ironwood  Guayacán  Greenheart  Guaiac  Guaiacum officinale or Guaiacum sanctum</t>
  </si>
  <si>
    <t xml:space="preserve">A.160.01.106.230701 Guaiacum wood natural forest clear cut 1250 (kg/m3)</t>
  </si>
  <si>
    <t xml:space="preserve">A.160.01.107.230701 Iroko FSC/PEFC 650 (kg/m3)</t>
  </si>
  <si>
    <t xml:space="preserve">Other names: Mereira Moreira (Angola) Abang Mandji (Cameroon Guinea) Kambala Molundu (Congo Zaïre) Odum (Ghana Ivory Coast) Simmé (Guinea) Rokko (Nigeria) Mvule Mvuli (East Africa)</t>
  </si>
  <si>
    <t xml:space="preserve">A.160.01.108.230701 Iroko natural forest clear cut 650 (kg/m3)</t>
  </si>
  <si>
    <t xml:space="preserve">A.160.01.109.230701 Makore FSC/PEFC 660 (kg/m3)</t>
  </si>
  <si>
    <t xml:space="preserve">Other names: Lifua (Angola) Baku (Ghana) Makore (Ivory Coast) Douka (Gabon Guinea) Okala (Gabon). Botanical name: Tieghemella heckelii Pierre ex A. Chev. Tieghemella africana Pierre. </t>
  </si>
  <si>
    <t xml:space="preserve">A.160.01.110.230701 Makore natural forest clear cut 660 (kg/m3)</t>
  </si>
  <si>
    <t xml:space="preserve">A.160.01.111.230701 Mansonia FSC/PEFC 620 (kg/m3)</t>
  </si>
  <si>
    <t xml:space="preserve">Other names: Bété (Cameroon Ivory Coast) Aprono (Ghana) Ofun Afun (Nigeria) Koul (Congo Zaïre). Botanical name: Mansonia altissima A. Chev. </t>
  </si>
  <si>
    <t xml:space="preserve">A.160.01.112.230701 Mansonia natural forest clear cut 620 (kg/m3)</t>
  </si>
  <si>
    <t xml:space="preserve">A.160.01.113.230701 Moabi FSC/PEFC 815 (kg/m3)</t>
  </si>
  <si>
    <t xml:space="preserve">Other names: Adjap Ayap (Cameroon Guinea) Dimpampi (Congo) Adza (Gabon) Moabi (Angola Congo) Njabi (Nigeria Cameroon). Botanical name: Baillonella toxisperma Pierre (previously Mimusops djave Engl.). </t>
  </si>
  <si>
    <t xml:space="preserve">A.160.01.114.230701 Moabi natural forest clear cut 815 (kg/m3)</t>
  </si>
  <si>
    <t xml:space="preserve">A.160.01.115.230701 Padouk African FSC/PEFC 740 (kg/m3)</t>
  </si>
  <si>
    <t xml:space="preserve">Other names: M'bèl (Cameroon Gabon) Palo roja (Guinea) Osun (Nigeria) Kisésé N'gula Mukula Mongola (Congo Zaïre) Mwangura (East Africa) African padauk Barwood (UK) Padouk Corail (France). Botanical name: Pterocarpus soyauxii Taubert. </t>
  </si>
  <si>
    <t xml:space="preserve">A.160.01.116.230701 Padouk African natural forest clear cut 740 (kg/m3)</t>
  </si>
  <si>
    <t xml:space="preserve">A.160.01.117.230701 Palissander Indisch FSC/PEFC 850 (kg/m3)</t>
  </si>
  <si>
    <t xml:space="preserve">Other names: Indian Rosewood Sonokeling Java Palissander Sonokling (Indonesia) Shisham Sissoo (India Nepal). Botanical name: Dalbergia latifolia. </t>
  </si>
  <si>
    <t xml:space="preserve">A.160.01.118.230701 Palissander Indisch natural forest clear cut 850 (kg/m3)</t>
  </si>
  <si>
    <t xml:space="preserve">A.160.01.119.230701 Robinia FSC/PEFC 740 (kg/m3)</t>
  </si>
  <si>
    <t xml:space="preserve">Other names: Acacia (Netherlands) Falsche Akazie (Germany) Robinier (France) False Acacia (UK) Black Locust (USA). Botanical name: Robinia pseudoacacia L. </t>
  </si>
  <si>
    <t xml:space="preserve">A.160.01.120.230701 Teak FSC/PEFC 665 (kg/m3)</t>
  </si>
  <si>
    <t xml:space="preserve">Other names: Burma teak Moulmein teak Rangoon teak Java teak djati (Netherlands) kyun (Myanmar/Burma) teck (France) teca (Spain) giati (Vietnam) may sak (Laos). Botanical name: Tectona grandis L.f. </t>
  </si>
  <si>
    <t xml:space="preserve">A.160.01.121.230701 Teak natural forest clear cut 665 (kg/m3)</t>
  </si>
  <si>
    <t xml:space="preserve">Materials, wood, Class II (15-25y)</t>
  </si>
  <si>
    <t xml:space="preserve">A.160.02.101.230701 Agba FSC/PEFC 500 (kg/m3)</t>
  </si>
  <si>
    <t xml:space="preserve">Other names: Ntola White Tola (Angola) Sinedon (Cameroon) Emolo (Gabon) Tola (France Zaïre) Agba (Nigeria UK). Botanical name: Gossweilerodendron balsamiferum (Vermoesen) Harms. </t>
  </si>
  <si>
    <t xml:space="preserve">A.160.02.102.230701 Agba natural forest clear cut 500 (kg/m3)</t>
  </si>
  <si>
    <t xml:space="preserve">A.160.02.103.230701 Angelique FSC 735 (kg/m3)</t>
  </si>
  <si>
    <t xml:space="preserve">Other names: Basralocus (Suriname) Angélique (French Guiana) Angelica do Para (Brazil). Botanical name: Dicorynia guianensis Amshoff (Dicorynia paraensis Benth). </t>
  </si>
  <si>
    <t xml:space="preserve">A.160.02.104.230701 Angelique natural forest clear cut 735 (kg/m3)</t>
  </si>
  <si>
    <t xml:space="preserve">A.160.02.105.230701 Azobé FSC/PEFC 1060 (kg/m3)</t>
  </si>
  <si>
    <t xml:space="preserve">Other names: Aba (Nigeria) Akoga Akoura (Gabon Guinea) Aya (Congo Zaïre) Bongossi (Cameroon Germany) Ekki (Nigeria UK) Eba (Nigeria) Esore (Ivory Coast) Kaku (Ghana) Okoga (Cameroon). Botanical name: Lophira alata Banks ex Gaertn.f. (= Lophira procera A. Chev.). </t>
  </si>
  <si>
    <t xml:space="preserve">A.160.02.106.230701 Azobé natural forest clear cut 1060 (kg/m3)</t>
  </si>
  <si>
    <t xml:space="preserve">A.160.02.107.230701 Bosse clair FSC/PEFC 575 (kg/m3)</t>
  </si>
  <si>
    <t xml:space="preserve">Other names: Ebangbemva (Cameroon) Kwabohoro (Ghana) Bossé (Ivory Coast) Bosasa (Congo Zaïre) Obobo Obobonufua (Nigeria) Guarea Scented Guarea White Guarea (UK) Bosse Bossé clair (France). Botanical name: Guarea cedrata (A. Chev.) Guarea laurentii De Wild. Guarea thompsonii. </t>
  </si>
  <si>
    <t xml:space="preserve">A.160.02.108.230701 Bosse clair natural forest clear cut 575 (kg/m3)</t>
  </si>
  <si>
    <t xml:space="preserve">A.160.02.109.230701 Bubinga FSC/PEFC 830 (kg/m3)</t>
  </si>
  <si>
    <t xml:space="preserve">Other names: Essingang Okweni (Cameroon) Kevazingo Ovang Buvenga (Gabon) Waka (Zaïre). Botanical name: Guibourtia demeusei (Harms) Guibourtia tessmannii (Harms). </t>
  </si>
  <si>
    <t xml:space="preserve">A.160.02.110.230701 Bubinga natural forest clear cut 830 (kg/m3)</t>
  </si>
  <si>
    <t xml:space="preserve">A.160.02.111.230701 Cedar  American FSC/PEFC 490 (kg/m3)</t>
  </si>
  <si>
    <t xml:space="preserve">Other names: Red cedar Pacific red cedar Canoe cedar Giant cedar Shinglewood Arbor vitae Giant arbor vitae Thuja Thuja géant (Canada British Columbia). Botanical name: Thuja plicata Don ex D. DON (synonym: T. gigantea Nutt.). </t>
  </si>
  <si>
    <t xml:space="preserve">A.160.02.112.230701 Cedar  American natural forest clear cut 490 (kg/m3)</t>
  </si>
  <si>
    <t xml:space="preserve">A.160.02.113.230701 Chestnut FSC/PEFC 540 (kg/m3)</t>
  </si>
  <si>
    <t xml:space="preserve">Other names: Europees kastanje tamme kastanje (Netherlands) Edelkastanie (Germany) châtaignier (France) sweet chestnut Spanish chestnut (UK) Amerikaans kastanje (Netherlands) chestnut (USA). Botanical name: Castanea sativa (European chestnut) Castanea dentata (American chestnut). </t>
  </si>
  <si>
    <t xml:space="preserve">A.160.02.114.230701 Cordia FCS/PEFC 540 (kg/m3)</t>
  </si>
  <si>
    <t xml:space="preserve">Other names: Freijo (Brazil) Frei Jorge (Brazil) Peterebi (Argentina Paraguay) Louro (Brazil) Laurel (Ecuador) Bojón (Mexico) Laurel Blanco Pardillo (Venezuela). Botanical names: Cordia goeldiana Hub. Cordia alliodora (R. et P.) Oken Cordia trichotoma Arrab. </t>
  </si>
  <si>
    <t xml:space="preserve">A.160.02.115.230701 Cordia natural forest clear cut 540 (kg/m3)</t>
  </si>
  <si>
    <t xml:space="preserve">A.160.02.116.230701 Idigbo FSC/PEFC 550 (kg/m3)</t>
  </si>
  <si>
    <t xml:space="preserve">Other names: Bassi Baji (Sierra Leone and Liberia) Framiré Bona Onidjo Agui (Ivory Coast) Idigbo Emeri (Ghana) Black Afara Kokanga (Nigeria) Lidia (Cameroon). Botanical name: Terminalia ivorensis. </t>
  </si>
  <si>
    <t xml:space="preserve">A.160.02.117.230701 Idigbo natural forest clear cut 550 (kg/m3)</t>
  </si>
  <si>
    <t xml:space="preserve">A.160.02.118.230701 Mahogany FSC/PEFC 1110 (kg/m3)</t>
  </si>
  <si>
    <t xml:space="preserve">Other names: Caoba Mahogany Mogno Mara Acajou Baywood Boliviaans Mahonie Braziliaans Mahonie Cuba Mahonie Hondurees Mahonie en vele andere regionale benamingen zoals Aguano (Peru) Orura (Venezuela) Rosadillo (Guatemala) Zopilote (Mexico)</t>
  </si>
  <si>
    <t xml:space="preserve">A.160.02.119.230701 Mahogany natural forest clear cut 1110 (kg/m3)</t>
  </si>
  <si>
    <t xml:space="preserve">A.160.02.120.230701 Meranti FSC/PEFC 640 (kg/m3)</t>
  </si>
  <si>
    <t xml:space="preserve">Other names: Donkerrode meranti dark red meranti light red meranti (Maleisië) melebekan meranti merah (Indonesië) dark red seraya red seraya light red seraya obar suluk (Sabah). Botanical names:For light red meranti: Shorea leprosula S. ovalis S. parvifolia S. smithiana. For dark red meranti: Shorea curtisii S. macrantha S. ovata</t>
  </si>
  <si>
    <t xml:space="preserve">A.160.02.121.230701 Meranti natural forest clear cut 640 (kg/m3)</t>
  </si>
  <si>
    <t xml:space="preserve">A.160.02.122.230701 Merbau FSC/PEFC 800 (kg/m3)</t>
  </si>
  <si>
    <t xml:space="preserve">Other names: Solomon Merbau (Netherlands) Tat-talun (Myanmar/Burma) Vesi (Fiji) Ipil (Philippines) Kayu Besi Moluks IJzerhout Mirabow (Indonesia) Kwila Bendora (Papua New Guinea) Ivili Kivoli Vuvula (Solomon Islands) Kohu (New Caledonia) Hintsy (Madagascar)</t>
  </si>
  <si>
    <t xml:space="preserve">A.160.02.123.230701 Merbau natural forest clear cut 800 (kg/m3)</t>
  </si>
  <si>
    <t xml:space="preserve">A.160.02.124.230701 Oak European FSC/PEFC 710 (kg/m3)</t>
  </si>
  <si>
    <t xml:space="preserve">Other names: Belgisch eiken Duits eiken Frans eiken inlands eiken Pools eiken Roemeens eiken Slavonisch eiken Spessart eiken (depending on origin) Chêne (France) Eiche (Germany) Oak (UK). Botanical name: Quercus petraea (Mattuschka) Lieblein (= Q. sessiliflora Salisb.) Quercus robur L. (= Q. pedunculata Ehrh.). </t>
  </si>
  <si>
    <t xml:space="preserve">A.160.02.125.230701 Purpleheart FSC/PEFC 850 (kg/m3)</t>
  </si>
  <si>
    <t xml:space="preserve">Other names: Violetwood Guarabu Pau Roxo Roxinho (Brazil) Tananeo (Colombia) Amarante Bois Violet (French Guiana) Koroborelli (Guyana) Palo Morado (Mexico) Nazareno Morado (Panama Venezuela) Popohatti Dastan</t>
  </si>
  <si>
    <t xml:space="preserve">A.160.02.126.230701 Purpleheart natural forest clear cut 850 (kg/m3)</t>
  </si>
  <si>
    <t xml:space="preserve">A.160.02.127.230701 Red Cedar Western 370 (kg/m3)</t>
  </si>
  <si>
    <t xml:space="preserve">Other names: Pacific Red Cedar Canoe Cedar Giant Cedar Shinglewood Arbor Vitae Giant Arbor Vitae Thuja géant (Canada British Columbia). Botanical name: Thuja plicata Don ex D. Don (also known as Thuja gigantea Nutt.). </t>
  </si>
  <si>
    <t xml:space="preserve">A.160.02.128.230701 Utile (Sipo) FSC/PEFC 640 (kg/m3)</t>
  </si>
  <si>
    <t xml:space="preserve">Other names: Sipo Mahonie (Netherlands) Assié Asseng-assié (Cameroon) Timbi (Congo Zaire) Kalungi (Angola) Utile (Ghana Nigeria UK) Efuodwe (Ghana) Mebrou (Ivory Coast) Okeong (Nigeria) Mufumbi (Uganda) Liboyo (Zaire). Botanical name: Entandrophragma utile. </t>
  </si>
  <si>
    <t xml:space="preserve">A.160.02.129.230701 Utile (Sipo) natural forest clear cut 640 (kg/m3)</t>
  </si>
  <si>
    <t xml:space="preserve">A.160.02.130.230701 Wengé FSC/PEFC 830 (kg/m3)</t>
  </si>
  <si>
    <t xml:space="preserve">Other names: Awong (Cameroon) N'toko Ngondou (Congo) Anong (Guinea) N'son-so (Gabon) Mboto Bokonge Dikala-kala Tshikalakala Dikela Kiboto Monkonge Mundambi (Zaïre). Additionally Panga Panga</t>
  </si>
  <si>
    <t xml:space="preserve">A.160.02.131.230701 Wengé natural forest clear cut 830 (kg/m3)</t>
  </si>
  <si>
    <t xml:space="preserve">Materials, wood, Class III (10-15y)</t>
  </si>
  <si>
    <t xml:space="preserve">A.160.03.101.230701 Carapa FSC/PEFC 610 (kg/m3)</t>
  </si>
  <si>
    <t xml:space="preserve">Alternative names: Andiroba (Brazil) Crabwood (Guyana Suriname) Tangare (Panama Ecuador) Karatapa (Venezuela) Bissandra (Ivory Coast) Kambo (Central African Republic) Coconote (Peru) Carapilla (Mexico)  Botanical name: Carapa guianensis </t>
  </si>
  <si>
    <t xml:space="preserve">A.160.03.102.230701 Carapa natural forest clear cut 610 (kg/m3)</t>
  </si>
  <si>
    <t xml:space="preserve">A.160.03.103.230701 Dibetou FSC/PEFC550 (kg/m3)</t>
  </si>
  <si>
    <t xml:space="preserve">Alternative names: Lovoa (Cameroon Gabon) African Walnut (West Africa) Congo Walnut (Congo) Dibetou (Ivory Coast) Louro Faia (Portugal Brazil) Embero (Central Africa) Tanganika Walnut (Tanzania) N'Kula (Zambia)  Botanical name: Lovoa trichilioides </t>
  </si>
  <si>
    <t xml:space="preserve">A.160.03.104.230701 Dibetou natural forest clear cut 550 (kg/m3)</t>
  </si>
  <si>
    <t xml:space="preserve">A.160.03.105.230701 Kauri FSC/PEFC 485 (kg/m3)</t>
  </si>
  <si>
    <t xml:space="preserve">Alternative names: New Zealand Kauri (New Zealand) Dammar Pine (Various regions) Agathis (Pacific Islands) Kauri Pine (Australia) Yellow Pine (New Zealand) White Pine (New Zealand) Kauri Gum Tree (New Zealand)  Botanical name: Agathis australis </t>
  </si>
  <si>
    <t xml:space="preserve">A.160.03.106.230701 Kauri natural forest clear cut 485 (kg/m3)</t>
  </si>
  <si>
    <t xml:space="preserve">A.160.03.107.230701 Kotibe FSC/PEFCt 760 (kg/m3)</t>
  </si>
  <si>
    <t xml:space="preserve">Alternative names: Baku (Ivory Coast) Ekop Naga (Gabon) African Walnut (Ghana Benin) Kotibé (West Africa) Benin Mahogany (Benin) Awoura (Ivory Coast) Bengué (Central Africa)  Botanical name: Nesogordonia papaverifera </t>
  </si>
  <si>
    <t xml:space="preserve">A.160.03.108.230701 Kotibe natural forest clear cut 760 (kg/m3)</t>
  </si>
  <si>
    <t xml:space="preserve">A.160.03.109.230701 Larch FSC/PEFC 600 (kg/m3)</t>
  </si>
  <si>
    <t xml:space="preserve">Alternative names: European Larch (Europe) Siberian Larch (Russia) Tamarack (North America) Larche (France) Mélèze (France) Lärche (Germany) Western Larch (United States) Eastern Larch (Canada)  Botanical name: Larix decidua (European Larch) Larix sibirica (Siberian Larch) Larix laricina (Tamarack) </t>
  </si>
  <si>
    <t xml:space="preserve">A.160.03.110.230701 Mahogany African FSC/PEFC 640 (kg/m3)</t>
  </si>
  <si>
    <t xml:space="preserve">Alternative names: Khaya (West Africa) Benin Mahogany (Benin) Lagos Mahogany (Nigeria) Acajou (Ivory Coast Cameroon) Caoba (Ghana) Dry Zone Mahogany (Sudan) Acajou d'Afrique (French-speaking Africa) Djiboko (Central Africa) Bois Rouge (Madagascar) Khaya Grandifoliola (West Africa) Senegal Mahogany (Senegal)  Botanical name: Khaya ivorensis Khaya senegalensis Khaya anthotheca</t>
  </si>
  <si>
    <t xml:space="preserve">A.160.03.111.230701 Mahogany African natural forest clear cut 640 (kg/m3)</t>
  </si>
  <si>
    <t xml:space="preserve">A.160.03.112.230701 Movigui FSC/PEFC 710 (kg/m3)</t>
  </si>
  <si>
    <t xml:space="preserve">Alternative names: Eyen (Cameroon) Assamela (Ivory Coast) Longhi (Gabon) African Satinwood (West Africa) Obonsamdua (Ghana) Bonsamdua (Ghana) Movingui (Various regions)  Botanical name: Distemonanthus benthamianus </t>
  </si>
  <si>
    <t xml:space="preserve">A.160.03.113.230701 Movigui natural forest clear cut 710 (kg/m3)</t>
  </si>
  <si>
    <t xml:space="preserve">A.160.03.114.230701 Mutenye FSC/PEFCt 820 (kg/m3)</t>
  </si>
  <si>
    <t xml:space="preserve">Alternative names: Mutenyé (Gabon Cameroon) Zingana (Congo) Ovangkol (West Africa) Mutenye Walnut (Central Africa) Bubinga (Central Africa) African Walnut (Various regions)  Botanical name: Guibourtia arnoldiana </t>
  </si>
  <si>
    <t xml:space="preserve">A.160.03.115.230701 Mutenye natural forest clear cut 820 (kg/m3)</t>
  </si>
  <si>
    <t xml:space="preserve">A.160.03.116.230701 Niangon FSC/PEFC 710 (kg/m3)</t>
  </si>
  <si>
    <t xml:space="preserve">Alternative names: Niangon (Ivory Coast Cameroon) Baga (Guinea) Ouloume (Gabon) Limbali (Congo) Akom (Equatorial Guinea) Sipo (West Africa) Red Sipo (Ghana) Palissandre Rouge (Central Africa)  Botanical name: Heritiera utilis </t>
  </si>
  <si>
    <t xml:space="preserve">A.160.03.117.230701 Niangon natural forest clear cut 710 (kg/m3)</t>
  </si>
  <si>
    <t xml:space="preserve">A.160.03.118.230701 Olon FSC/PEFC 485 (kg/m3)</t>
  </si>
  <si>
    <t xml:space="preserve">Alternative names: Olon (Cameroon) Ilomba (Congo) Aloma (Gabon) Ofray (Ghana) Ako (Nigeria)  Botanical name: Pycnanthus angolensis </t>
  </si>
  <si>
    <t xml:space="preserve">A.160.03.119.230701 Olon natural forest clear cut 485 (kg/m3)</t>
  </si>
  <si>
    <t xml:space="preserve">A.160.03.120.230701 Oregon Pine FSC/PEFC 505 (kg/m3)</t>
  </si>
  <si>
    <t xml:space="preserve">Alternative names: Douglas Fir (United States) Oregon (Australia United Kingdom) Red Fir (Canada) Yellow Fir (New Zealand) Columbian Pine (United Kingdom) Oregon Douglas Fir (South Africa) Oregon Pine (Europe)  Botanical name: Pseudotsuga menziesii </t>
  </si>
  <si>
    <t xml:space="preserve">A.160.03.121.230701 Oregon Pine natural forest clear cut 505 (kg/m3)</t>
  </si>
  <si>
    <t xml:space="preserve">A.160.03.122.230701 Tchitola natural forest clear cut 630 (kg/m3)</t>
  </si>
  <si>
    <t xml:space="preserve">Alternative names: Lolagbola (Nigeria) Emola (Gabon) M'Baboi (Zaire) Tola chinfuta (Angola) Kitola (Congo) Akwakwa (Cameroon)  Botanical name: Oxystigma oxyphyllum </t>
  </si>
  <si>
    <t xml:space="preserve">A.160.03.123.230701 Peroba FSC/PEFC 750 (kg/m3)</t>
  </si>
  <si>
    <t xml:space="preserve">A.160.03.124.230701 Peroba natural forest clear cut 750 (kg/m3)</t>
  </si>
  <si>
    <t xml:space="preserve">A.160.03.125.230701 Pitch Pine FSC/PEFC 750 (kg/m3)</t>
  </si>
  <si>
    <t xml:space="preserve">Alternative names: Torch Pine (United States) Candlewood Pine (United States) Yellow Pine (United States) Hard Pine (United States) Black Pine (Canada) Northern Pitch Pine (Canada) Rigida Pine (Europe)  Botanical name: Pinus rigida </t>
  </si>
  <si>
    <t xml:space="preserve">A.160.03.126.230701 Pitch Pine natural forest clear cut 750 (kg/m3)</t>
  </si>
  <si>
    <t xml:space="preserve">A.160.03.127.230701 Sapelli FSC/PEFC 650 (kg/m3)</t>
  </si>
  <si>
    <t xml:space="preserve">Alternative names: Sapelli (West Africa) Sapeli (Ivory Coast Gabon) Sapele Mahogany (Nigeria) Aboudikro (Ivory Coast) Assi (Ghana) Muyovu (Uganda)  Botanical name: Entandrophragma cylindricum </t>
  </si>
  <si>
    <t xml:space="preserve">A.160.03.128.230701 Sapelli natural forest clear cut 650 (kg/m3)</t>
  </si>
  <si>
    <t xml:space="preserve">A.160.03.129.230701 Scots pine FSC/PEFC 520 (kg/m3)</t>
  </si>
  <si>
    <t xml:space="preserve">Alternative names: Scots Fir (Scotland) Scotch Pine (United States) Riga Pine (Eastern Europe Baltic) Danzig Pine (Baltic regions) Baltic Pine (Northern Europe) Mongolian Pine (Mongolia)  Botanical name: Pinus sylvestris </t>
  </si>
  <si>
    <t xml:space="preserve">A.160.03.130.230701 Tchitola FSC/PEFC 630 (kg/m3)</t>
  </si>
  <si>
    <t xml:space="preserve">Alternative names: Lolagbola (Nigeria) Emola (Gabon) M'Baboi (Zaire) Tola Chanfuta (Angola) Kitola (Congo) Akwakwa (Cameroon)  Botanical name: Oxystigma oxyphyllum </t>
  </si>
  <si>
    <t xml:space="preserve">A.160.03.131.230701 Tiama FSC/PEFC 560 (kg/m3)</t>
  </si>
  <si>
    <t xml:space="preserve">Alternative names: Edinam (Ghana) Gedu Nohor (Central Africa) Tiama Mahogany (West and Central Africa) Tiama Rouge (Congo Gabon)  Botanical name: Entandrophragma angolense </t>
  </si>
  <si>
    <t xml:space="preserve">A.160.03.132.230701 Tiama natural forest clear cut 560 (kg/m3)</t>
  </si>
  <si>
    <t xml:space="preserve">A.160.03.133.230701 Walnut FSC/PEFC 670 (kg/m3)</t>
  </si>
  <si>
    <t xml:space="preserve">Alternative names: English Walnut (UK Europe) Circassian Walnut (Eastern Europe Western Asia) French Walnut (France) Common Walnut (Western Europe) Black Walnut (USA Canada) Claro Walnut (USA – California Oregon) Butternut or White Walnut (USA – Eastern Coast) Tropical Walnut or Nogal (Mexico Central America) Peruvian Walnut (South America)</t>
  </si>
  <si>
    <t xml:space="preserve">A.160.03.134.230701 Yang FSC/PEFC 750 (kg/m3)</t>
  </si>
  <si>
    <t xml:space="preserve">Alternative names: Gurjan (India Myanmar) Keruing (Malaysia Philippines) Apitong (Thailand Southeast Asia) Mayapis (Philippines)  Botanical name: Dipterocarpus turbinatus </t>
  </si>
  <si>
    <t xml:space="preserve">A.160.03.135.230701 Yang natural forest clear cut 750 (kg/m3)</t>
  </si>
  <si>
    <t xml:space="preserve">Materials, wood, Class IV (5-10y)</t>
  </si>
  <si>
    <t xml:space="preserve">A.160.04.101.230701 Aningre FSC/PEFC 580 (kg/m3)</t>
  </si>
  <si>
    <t xml:space="preserve">Alternative names: Anigre Anegre Aniegre Aningeria (West and East Africa) Landosan (Guinea Sierra Leone) Mukali (Kenya Uganda) Kali (Congo) Mugangu (Cameroon) Muna (Ivory Coast) Osan (Ghana) Anegre Blanc (Central Africa) Longhi (various regions)</t>
  </si>
  <si>
    <t xml:space="preserve">A.160.04.102.230701 Aningre natural forest clear cut 580 (kg/m3)</t>
  </si>
  <si>
    <t xml:space="preserve">A.160.04.103.230701 Avodire FSC/PEFC 550 (kg/m3)</t>
  </si>
  <si>
    <t xml:space="preserve">Alternative names: African Satinwood (Various regions) Agbe (West Africa) Apapaye (Ghana) Lusamba (Democratic Republic of Congo) M'Fube (Congo) Wansenwa (Cameroon) Blima-Pu (Liberia) Esu (Nigeria) Apeya (Ivory Coast) Engan (West Africa)  Botanical name: Turraeanthus africanus </t>
  </si>
  <si>
    <t xml:space="preserve">A.160.04.104.230701 Avodire natural forest clear cut 550 (kg/m3)</t>
  </si>
  <si>
    <t xml:space="preserve">A.160.04.105.230701 Balsa FSC/PEFC 150 (kg/m3)</t>
  </si>
  <si>
    <t xml:space="preserve">Alternative names: Ochroma (various regions) Balsa Wood (United States Ecuador) West Indian Balsa (Caribbean) Balsa de Boya (Mexico) Corcho (Colombia) Bois Flotté (French-speaking regions) Enea (Peru)  Botanical name: Ochroma pyramidale (also synonymously known as Ochroma lagopus) </t>
  </si>
  <si>
    <t xml:space="preserve">A.160.04.106.230701 Balsa natural forest clear cut 150 (kg/m3)</t>
  </si>
  <si>
    <t xml:space="preserve">A.160.04.107.230701 Birch FSC/PEFC 660 (kg/m3)</t>
  </si>
  <si>
    <t xml:space="preserve">Alternative names: European White Birch (Europe) Silver Birch (UK Northern Europe) Warty Birch (Eastern Europe) Weeping Birch (Asia) Paper Birch (North America) Canoe Birch (Canada) Yellow Birch (USA Canada) River Birch (USA) Black Birch or Cherry Birch (Eastern USA) Bog Birch (Northern regions Arctic areas) Sweet Birch (USA</t>
  </si>
  <si>
    <t xml:space="preserve">A.160.04.108.230701 Elm FSC/PEFC 650 (kg/m3)</t>
  </si>
  <si>
    <t xml:space="preserve">Alternative names: American Elm (USA Canada) White Elm (USA) Gray Elm (USA) Water Elm (Southern USA) English Elm or Common Elm (UK Europe) Field Elm (Western Europe) Atinian Elm (Southern Europe) Siberian Elm (Russia East Asia) Asiatic Elm (China) Dwarf Elm (Various regions in Asia) Chinese Elm or Lacebark Elm (China Japan Korea) David Elm (China</t>
  </si>
  <si>
    <t xml:space="preserve">A.160.04.109.230701 Emeri FSC/PEFC 515 (kg/m3)</t>
  </si>
  <si>
    <t xml:space="preserve">Alternative names: Idigbo (Nigeria) Framire (Ivory Coast) Black Afara (Ghana) African Oak (West Africa) Ivory Coast Almond (Ivory Coast)  Botanical name: Terminalia ivorensis </t>
  </si>
  <si>
    <t xml:space="preserve">A.160.04.110.230701 Emeri natural forest clear cut 515 (kg/m3)</t>
  </si>
  <si>
    <t xml:space="preserve">A.160.04.111.230701 Hemlock FSC/PEFCt 490 (kg/m3)</t>
  </si>
  <si>
    <t xml:space="preserve">Alternative names: Eastern Hemlock (USA Canada) Canadian Hemlock (Canada) Western Hemlock (Northwestern USA British Columbia) Mountain Hemlock (Western USA Canada) Tsuga (Japan) Hemlock Fir or Prince Albert's Fir (UK) Alaska Pine (Northwestern USA)  Botanical names: Tsuga canadensis (Eastern Hemlock) Tsuga heterophylla (Western Hemlock) Tsuga mertensiana (Mountain Hemlock) Tsuga sieboldii (Japanese Hemlock) Tsuga diversifolia (Northern Japanese Hemlock) </t>
  </si>
  <si>
    <t xml:space="preserve">A.160.04.112.230701 Hickory FSC/PEFCt 800 (kg/m3)</t>
  </si>
  <si>
    <t xml:space="preserve">Alternative names: Shagbark Hickory (USA) Shellbark Hickory (USA) Pignut Hickory (Eastern USA) Mockernut Hickory (USA) Bitternut Hickory (USA) Kingnut (USA) Nutmeg Hickory (USA) Red Hickory (USA) Black Hickory (USA) Swamp Hickory (Southern USA) Water Hickory (Southern USA) Pecan Hickory (USA Mexico)  Botanical name: Carya spp. with specific species such as Carya ovata (Shagbark)</t>
  </si>
  <si>
    <t xml:space="preserve">A.160.04.113.230701 Limba FSC/PEFC 560 (kg/m3)</t>
  </si>
  <si>
    <t xml:space="preserve">Alternative names: Korina (USA) Afara (Nigeria) Ofram (Ghana) Akom (Cameroon Gabon Equatorial Guinea) Frake (Ivory Coast) Kohagei (Sierra Leone) Limbo (France) Noyer Du Mayombe (France) Azinii (Benin)  Botanical name: Terminalia superba </t>
  </si>
  <si>
    <t xml:space="preserve">A.160.04.114.230701 Limba natural forest clear cut 560 (kg/m3)</t>
  </si>
  <si>
    <t xml:space="preserve">A.160.04.115.230701 Menkulang FSC/PEFC 710 (kg/m3)</t>
  </si>
  <si>
    <t xml:space="preserve">Alternative names: Red Palapi (Philippines) Malabu (Malaysia) Melabu (Sarawak) Jambu Keluang (Melaka) Kembang (Sabah) Melima (Peninsular Malaysia)  Botanical name: Heritiera javanica (also includes Heritiera simplicifolia and Heritiera sumatrana) </t>
  </si>
  <si>
    <t xml:space="preserve">A.160.04.116.230701 Menkulang natural forest clear cut 710 (kg/m3)</t>
  </si>
  <si>
    <t xml:space="preserve">A.160.04.117.230701 Mersawa FSC/PEFC 640 (kg/m3)</t>
  </si>
  <si>
    <t xml:space="preserve">Alternative names: Palosapis (Philippines) Balau (Malaysia Indonesia) Dagang (Philippines) Malagangau (Malaysia) Krabak (Thailand) Kaunghmu (Myanmar) Garawa (Papua New Guinea) Phdiek (Cambodia) Kijal (Malaysia)  Botanical name: Anisoptera laevis and related species (Anisoptera marginata Anisoptera curtisii) </t>
  </si>
  <si>
    <t xml:space="preserve">A.160.04.118.230701 Mersawa natural forest clear cut 640 (kg/m3)</t>
  </si>
  <si>
    <t xml:space="preserve">A.160.04.119.230701 Okoume FSC/PEFC forest 440 (kg/m3)</t>
  </si>
  <si>
    <t xml:space="preserve">Alternative names: Gaboon (Gabon Congo) Angouma (Central Africa) N'Kumi (Equatorial Guinea) Acoume (France) Zouga (West Africa) Okume (various regions)  Botanical name: Aucoumea klaineana </t>
  </si>
  <si>
    <t xml:space="preserve">A.160.04.120.230701 Okoume natural forest clear cut 440 (kg/m3)</t>
  </si>
  <si>
    <t xml:space="preserve">A.160.04.121.230701 Parana Pine FSC/PEFC 540 (kg/m3)</t>
  </si>
  <si>
    <t xml:space="preserve">Alternative names: Brazilian Pine (Brazil) Pinheiro do Paraná (Portugal) Pino Parana (Spanish-speaking countries) Candelabra Tree (various regions) Parana Pine (widely used in English-speaking countries)  Botanical name: Araucaria angustifolia </t>
  </si>
  <si>
    <t xml:space="preserve">A.160.04.122.230701 Parana Pine natural forest clear cut 540 (kg/m3)</t>
  </si>
  <si>
    <t xml:space="preserve">A.160.04.123.230701 Radiata Pine FSC/PEFC 450 (kg/m3)</t>
  </si>
  <si>
    <t xml:space="preserve">Alternative names: Monterey Pine (United States) Insignis Pine (New Zealand Australia) Pino Insigne (Spain Chile Argentina) Radiata Pine (widely used internationally)  Botanical name: Pinus radiata </t>
  </si>
  <si>
    <t xml:space="preserve">A.160.04.124.230701 Red oak FSC/PEFC 700 (kg/m3)</t>
  </si>
  <si>
    <t xml:space="preserve">Alternative names: Northern Red Oak (USA Canada) American Red Oak (USA) Gray Oak (USA) Eastern Red Oak (Eastern USA) Mountain Red Oak (Appalachian regions USA) Champion Oak (general USA)  Botanical name: Quercus rubra </t>
  </si>
  <si>
    <t xml:space="preserve">A.160.04.125.230701 Silver fir FSC/PEFC 450 (kg/m3)</t>
  </si>
  <si>
    <t xml:space="preserve">Alternative names: European Silver Fir (Europe) Common Silver Fir (Europe) Abeto (Spain) Abies Blanc (France) Weißtanne (Germany) Peccio Bianco (Italy) Sapin Blanc (French-speaking regions)  Botanical name: Abies alba </t>
  </si>
  <si>
    <t xml:space="preserve">A.160.04.126.230701 Spruce European FSC/PEFC 460 (kg/m3)</t>
  </si>
  <si>
    <t xml:space="preserve">Alternative names: Norway Spruce (Northern and Central Europe UK Canada) German Spruce (Germany) Alpine Spruce (Switzerland Austria) Common Spruce (various regions) Épicéa Commun (France) Rote Fichte (Germany) Jel Europeiskaya (Russia)  Botanical name: Picea abies </t>
  </si>
  <si>
    <t xml:space="preserve">A.160.04.127.230701 Yellow pine FSC/PEFC 540 (kg/m3)</t>
  </si>
  <si>
    <t xml:space="preserve">Alternative names: Southern Yellow Pine (Southern USA) Western Yellow Pine (Western USA) Ponderosa Pine (USA Canada) Longleaf Pine (USA - Southeastern) Shortleaf Pine (USA - Southern and Eastern) Slash Pine (USA - Southeastern) Loblolly Pine (USA - Southern) Douglas Pine (New Zealand) Hill Pine (Australia)  Botanical names: Primarily Pinus ponderosa (Ponderosa Pine) Pinus taeda (Loblolly Pine) Pinus elliottii (Slash Pine) Pinus echinata (Shortleaf Pine)</t>
  </si>
  <si>
    <t xml:space="preserve">Materials, wood, Class V (&lt;5y)</t>
  </si>
  <si>
    <t xml:space="preserve">A.160.05.101.230701 Abura FSC/PEFC 560 (kg/m3)</t>
  </si>
  <si>
    <t xml:space="preserve">Alternative names: Bahia (various regions) Baya (West Africa) Camaroncillo (Equatorial Guinea) Elelom (Cameroon) M'voukou (Gabon) Subaha (Ivory Coast) Vuku (Congo)  Botanical name: Mitragyna ciliata with some sources also listing Mitragyna stipulosa and Mitragyna ledermannii </t>
  </si>
  <si>
    <t xml:space="preserve">A.160.05.102.230701 Abura natural forest clear cut 560 (kg/m3)</t>
  </si>
  <si>
    <t xml:space="preserve">A.160.05.103.230701 Ahorn FSC/PEFC 640 (kg/m3)</t>
  </si>
  <si>
    <t xml:space="preserve">Alternative Names: Ahorn (Germany Austria Switzerland) Maple (UK USA Canada) Érable (France) Acer (Italy Spain) Esdoorn (Netherlands) Momiji (Japan for Japanese Maple) Bordo (Argentina) Javor (Slovenia</t>
  </si>
  <si>
    <t xml:space="preserve">A.160.05.104.230701 Alder FSC/PEFC 530 (kg/m3)</t>
  </si>
  <si>
    <t xml:space="preserve">Alternative Names: Alder (UK USA) Black Alder (USA UK) Common Alder (UK) Aulne (France) Erle (Germany) Ontano (Italy) Aliso (Spain Argentina) Els (Netherlands) Olsza (Poland) Alnus (Sweden) Alnus Noir (France</t>
  </si>
  <si>
    <t xml:space="preserve">A.160.05.105.230701 Antiaris FSC/PEFC 445 (kg/m3)</t>
  </si>
  <si>
    <t xml:space="preserve">Alternative Names: Antiaris (General) Upas Tree (Indonesia) Bark Cloth Tree (Uganda Kenya) False Iroko (Ghana Nigeria) Antiáris Tóxica (Brazil) Bois du Diable (France) and Antiarenbaum (Germany).  Botanical Name: Antiaris toxicaria </t>
  </si>
  <si>
    <t xml:space="preserve">A.160.05.106.230701 Antiaris natural forest clear cut 445 (kg/m3)</t>
  </si>
  <si>
    <t xml:space="preserve">A.160.05.107.230701 Ash FSC/PEFC 700 (kg/m3)</t>
  </si>
  <si>
    <t xml:space="preserve">Alternative Names: Ash (UK USA) Common Ash (UK) European Ash (Europe) White Ash (USA) Fraxin (France) Esche (Germany) Fresno (Spain Argentina) Frassino (Italy) As (Netherlands) Jesion (Poland) Ask (Sweden Norway)</t>
  </si>
  <si>
    <t xml:space="preserve">A.160.05.108.230701 Aspen FSC/PEFC 440 (kg/m3)</t>
  </si>
  <si>
    <t xml:space="preserve">Alternative Names: Quaking Aspen (USA) Trembling Aspen (Canada) Poplar (USA) Tremble (UK) Tremble Tree (Ireland) Faux-tremble (France) Poppel (Netherlands) Espen (Germany Norway) Chopo Temblón (Spain) Osika (Poland) Álamo Temblón (Latin America) Pioppo Tremulo (Italy) Osier Tremblant (France)</t>
  </si>
  <si>
    <t xml:space="preserve">A.160.05.109.230701 Baboen FSC/PEFC 410 (kg/m3)</t>
  </si>
  <si>
    <t xml:space="preserve">Alternative Names: Baboen (Suriname) Baboenhout (Netherlands) African Mahogany (USA) Guarea (Trinidad and Tobago) Abois (French Guiana) Koemaroe (Suriname) Acajou de Guyane (French Guiana) Bois de fer (Haiti) Cedro Macho (Puerto Rico).  Botanical Name: Guarea spp. primarily Guarea cedrata </t>
  </si>
  <si>
    <t xml:space="preserve">A.160.05.110.230701 Baboen natural forest clear cut 410 (kg/m3)</t>
  </si>
  <si>
    <t xml:space="preserve">A.160.05.111.230701 Beech European FSC/PEFC 710 (kg/m3)</t>
  </si>
  <si>
    <t xml:space="preserve">Alternative Names: Beech (UK USA) Common Beech (UK) Fagus (Europe) Hêtre (France) Rotbuche (Germany) Buche (Switzerland Austria) Bok (Sweden) Faggio (Italy) Haya (Spain) Fai (Portugal) Buk (Poland) Hrab (Czech Republic)</t>
  </si>
  <si>
    <t xml:space="preserve">A.160.05.112.230701 Black poplar FSC/PEFC 440 (kg/m3)</t>
  </si>
  <si>
    <t xml:space="preserve">Alternative Names: Black Poplar (UK USA) European Black Poplar (Europe) Chopo Negro (Spain) Peuplier Noir (France) Schwarze Pappel (Germany Austria) Zwarte Populier (Netherlands Belgium) Pioppo Nero (Italy) Álamo Negro (Argentina) Topola Czarna (Poland) ?rna Topola (Slovenia) ?rna Topol (Croatia)</t>
  </si>
  <si>
    <t xml:space="preserve">A.160.05.113.230701 Blue gum FSC/PEFC 900 (kg/m3)</t>
  </si>
  <si>
    <t xml:space="preserve">Alternative Names: Blue Gum (Australia USA UK) Tasmanian Blue Gum (Australia) Southern Blue Gum (South Africa) Eucalyptus (Europe USA) Gommier Bleu (France) Goma Azul (Spain) Gomero Azul (Argentina) Eucalipto Azul (Portugal Brazil) Blauer Eukalyptus (Germany) Blå Eukalyptus (Sweden).  Botanical Name: Eucalyptus globulus </t>
  </si>
  <si>
    <t xml:space="preserve">A.160.05.114.230701 Blue gum natural forest clear cut 900 (kg/m3)</t>
  </si>
  <si>
    <t xml:space="preserve">A.160.05.115.230701 Canaria FSC/PEFC 830 (kg/m3)</t>
  </si>
  <si>
    <t xml:space="preserve">Alternative Names: Canary Island Pine (UK USA) Pino Canario (Spain) Pin des Canaries (France) Kanarische Kiefer (Germany) Pinheiro-das-Canárias (Portugal Brazil) Pi de Canàries (Catalonia) Pino delle Canarie (Italy).  Botanical Name: Pinus canariensis </t>
  </si>
  <si>
    <t xml:space="preserve">A.160.05.116.230701 Canaria natural forest clear cut 830 (kg/m3)</t>
  </si>
  <si>
    <t xml:space="preserve">A.160.05.117.230701 Cottonwood FSC/PEFC 440 (kg/m3)</t>
  </si>
  <si>
    <t xml:space="preserve">Alternative Names: Cottonwood (USA Canada) Eastern Cottonwood (USA) Black Cottonwood (Canada) Poplar (UK) Alamo (Mexico Spain) Chopo (Spain Argentina) Peuplier Noir d'Amérique (France) Schwarzpappel (Germany) Álamo Negro (Latin America) Álamo Americano (Spain) and Carolina Poplar (USA).  Botanical Name: Populus deltoides </t>
  </si>
  <si>
    <t xml:space="preserve">A.160.05.118.230701 Cottonwood natural forest clear cut 440 (kg/m3)</t>
  </si>
  <si>
    <t xml:space="preserve">A.160.05.119.230701 Hornbean FSC/PEFC 750 (kg/m3)</t>
  </si>
  <si>
    <t xml:space="preserve">Alternative Names: Hornbeam (UK USA) European Hornbeam (Europe) Common Hornbeam (UK) Charmille (France) Hainbuche (Germany Austria) Carpe (France Belgium) Hophornbeam (USA) Carpinello (Italy) Željezovina (Croatia) Grab (Poland) Hornviš?a (Slovakia)</t>
  </si>
  <si>
    <t xml:space="preserve">A.160.05.120.230701 Horse chestnut FSC/PEFC 450 (kg/m3)</t>
  </si>
  <si>
    <t xml:space="preserve">Alternative Names: Horse Chestnut (UK USA) Common Horse Chestnut (UK) Marronnier d'Inde (France) Kastanie (Germany Austria) Wilde Kastanje (Netherlands) Kasztanowiec Zwyczajny (Poland) Castaño de Indias (Spain Argentina) Ippocastano (Italy) Kastanija (Croatia) Castañeiro Bravo (Portugal) Kasztan (Hungary).  Botanical Name: Aesculus hippocastanum </t>
  </si>
  <si>
    <t xml:space="preserve">A.160.05.121.230701 Ilomba FSC/PEFC 480 (kg/m3)</t>
  </si>
  <si>
    <t xml:space="preserve">Alternative Names: Ilomba (Gabon Cameroon) African Maple (USA UK) White Ilomba (Nigeria) Akom (Gabon) and Limba Blanche (Côte d'Ivoire).  Botanical Name: Pycnanthus angolensis </t>
  </si>
  <si>
    <t xml:space="preserve">A.160.05.122.230701 Ilomba natural forest clear cut 480 (kg/m3)</t>
  </si>
  <si>
    <t xml:space="preserve">A.160.05.123.230701 Koto FSC/PEFC 560 (kg/m3)</t>
  </si>
  <si>
    <t xml:space="preserve">Alternative Names: Koto (Ghana Nigeria) Emire (Ivory Coast) Awari (Ghana) Ogea (Nigeria) Omu (Sierra Leone) and Pterygota (Cameroon).  Botanical Name: Pterygota macrocarpa </t>
  </si>
  <si>
    <t xml:space="preserve">A.160.05.124.230701 Koto natural forest clear cut 560 (kg/m3)</t>
  </si>
  <si>
    <t xml:space="preserve">A.160.05.125.230701 Linde FSC/PEFC 540 (kg/m3)</t>
  </si>
  <si>
    <t xml:space="preserve">Alternative Names: Linden (USA UK) Lime Tree (UK) Basswood (USA Canada) Tilleul (France) Linde (Germany Netherlands Austria) Tiglio (Italy) Tilia (Spain) Lind (Sweden Denmark) Lípa (Czech Republic)</t>
  </si>
  <si>
    <t xml:space="preserve">A.160.05.126.230701 Platan FSC/PEFC 620 (kg/m3)</t>
  </si>
  <si>
    <t xml:space="preserve">Alternative Names: Plane Tree (UK USA) London Plane (UK) Plátano (Spain Argentina) Platane (France) Platane d'Orient (France) Platano Orientale (Italy) Plátanos (Greece) Ahornblättrige Platane (Germany) Sycamore (USA) Oriental Plane (UK) Chinar (India Pakistan).  Botanical Name: Platanus spp.</t>
  </si>
  <si>
    <t xml:space="preserve">A.160.05.127.230701 Poplar FSC/PEFC 440 (kg/m3)</t>
  </si>
  <si>
    <t xml:space="preserve">Alternative Names: Poplar (UK USA Canada) Aspen (UK USA) Cottonwood (USA Canada) Alamo (Spain Mexico) Chopo (Spain Argentina) Peuplier (France) Pappel (Germany Austria)</t>
  </si>
  <si>
    <t xml:space="preserve">A.160.05.129.230701 Sycamore FSC/PEFC 615 (kg/m3)</t>
  </si>
  <si>
    <t xml:space="preserve">Alternative Names: Sycamore (USA, UK), American Sycamore (USA), Plane Tree (UK), Buttonwood (USA), Platan (Germany), Platane (France), Sicomoro (Italy, Spain), Sicômoro (Portugal), Plátano Occidental (Spain), Sigamoro (Greece), Oriental Plane (India, Pakistan).  Botanical Name: Platanus occidentalis (American sycamore) or Platanus orientalis (Oriental plane), though in the UK, Acer pseudoplatanus (sycamore maple) is often called "Sycamore." </t>
  </si>
  <si>
    <t xml:space="preserve">A.160.05.130.230701 Wawa FSC/PEFC 390 (kg/m3)</t>
  </si>
  <si>
    <t xml:space="preserve">Alternative Names: Wawa (Ghana) Obeche (Nigeria UK) Ayous (Cameroon France) Samba (Ivory Coast) Abachi (Germany) African Whitewood (UK USA) Obobo (Nigeria) and Abura (Sierra Leone).  Botanical Name: Triplochiton scleroxylon </t>
  </si>
  <si>
    <t xml:space="preserve">A.160.05.131.230701 Wawa natural forest clear cut 390 (kg/m3)</t>
  </si>
  <si>
    <t xml:space="preserve">A.160.05.132.230701 Willow FSC/PEFC 450 (kg/m3)</t>
  </si>
  <si>
    <t xml:space="preserve">Alternative Names: Willow (UK USA) Weeping Willow (UK USA) Saule (France) Salice (Italy) Sauce (Spain Argentina) Weide (Germany Netherlands) Pil (Sweden Denmark) Salguero (Spain) Wierzba (Poland)</t>
  </si>
  <si>
    <t xml:space="preserve">Materials, wood, unknown durability</t>
  </si>
  <si>
    <t xml:space="preserve">A.160.06.101.230701 Anzala (Mukulungu) FSC/PEFC 940 (kg/m3)</t>
  </si>
  <si>
    <t xml:space="preserve">Alternative Names: Anzala (Congo) Mukulungu (Gabon Cameroon) Lifaki (Democratic Republic of Congo) Mbeli (Republic of Congo) and Keli (Cameroon).  Botanical Name: Autranella congolensis </t>
  </si>
  <si>
    <t xml:space="preserve">A.160.06.102.230701 Anzala (Mukulungu) natural forest clear cut 940 (kg/m3)</t>
  </si>
  <si>
    <t xml:space="preserve">A.160.06.103.230701 Coromandel Ebony FSC/PEFC 1100 (kg/m3)</t>
  </si>
  <si>
    <t xml:space="preserve">Alternative Names: Coromandel Ebony (India) East Indian Ebony (India) Ceylon Ebony (Sri Lanka) Malabar Ebony (India) Blackwood (Australia UK) Calamander (Sri Lanka) and Makassar Ebony (Indonesia).  Botanical Name: Diospyros melanoxylon </t>
  </si>
  <si>
    <t xml:space="preserve">A.160.06.104.230701 Coromandel Ebony natural forest clear cut 1100 (kg/m3)</t>
  </si>
  <si>
    <t xml:space="preserve">A.160.06.105.230701 Dabema FSC/PEFC 690 (kg/m3)</t>
  </si>
  <si>
    <t xml:space="preserve">Alternative Names: Dabema (Ghana Ivory Coast) Saman (Cameroon) Ayin (Nigeria) Bosse (France) and Dahoma (Ghana).  Botanical Name: Piptadeniastrum africanum </t>
  </si>
  <si>
    <t xml:space="preserve">A.160.06.106.230701 Dabema natural forest clear cut 690 (kg/m3)</t>
  </si>
  <si>
    <t xml:space="preserve">A.160.06.107.230701 Emien FSC/PEFC 360 (kg/m3)</t>
  </si>
  <si>
    <t xml:space="preserve">Alternative Names: Emien (Ivory Coast) Aloma (Ghana) Alom (Cameroon) Emen (Nigeria) and Ilomba (France).  Botanical Name: Alstonia boonei </t>
  </si>
  <si>
    <t xml:space="preserve">A.160.06.108.230701 Emien natural forest clear cut 360 (kg/m3)</t>
  </si>
  <si>
    <t xml:space="preserve">A.160.06.109.230701 Incense cedar FSC/PEFC 385 (kg/m3)</t>
  </si>
  <si>
    <t xml:space="preserve">Alternative Names: Incense Cedar (USA) California Incense Cedar (USA) Western Incense Cedar (USA) White Cedar (Canada) Libocedro (Italy) and Cèdre à Encens (France).  Botanical Name: Calocedrus decurrens </t>
  </si>
  <si>
    <t xml:space="preserve">A.160.06.110.230701 Missanda (Tali) FSC/PEFC 900 (kg/m3)</t>
  </si>
  <si>
    <t xml:space="preserve">Alternative Names: Missanda (Gabon) Tali (Cameroon) Eba (Ivory Coast) and Siki (Democratic Republic of Congo).  Botanical Name: Erythrophleum ivorense </t>
  </si>
  <si>
    <t xml:space="preserve">A.160.06.111.230701 Missanda (Tali) natural forest clear cut 900 (kg/m3)</t>
  </si>
  <si>
    <t xml:space="preserve">A.160.06.112.230701 Mountain ash European FEC/PEFC 700 (kg/m3)</t>
  </si>
  <si>
    <t xml:space="preserve">Alternative Names: Mountain Ash (UK USA) European Rowan (UK) Rowan (UK Ireland) Sorbier des Oiseleurs (France) Eberesche (Germany) Sorbo degli Uccellatori (Italy) Serbal de Cazadores (Spain) Vogelkers (Netherlands) Jarz?b (Poland) Pihlaja (Finland) and Røn (Denmark Norway).  Botanical Name: Sorbus aucuparia </t>
  </si>
  <si>
    <t xml:space="preserve">A.160.06.113.230701 Mubura FSC/PEFC 830 (kg/m3)</t>
  </si>
  <si>
    <t xml:space="preserve">Alternative Names: Mubura (Democratic Republic of Congo) Bura (Cameroon) N'gollon (Ivory Coast) and Koto (Ghana).  Botanical Name: Milicia excelsa </t>
  </si>
  <si>
    <t xml:space="preserve">A.160.06.114.230701 Mubura natural forest clear cut 830 (kg/m3)</t>
  </si>
  <si>
    <t xml:space="preserve">A.160.06.115.230701 Niove FSC/PEFC 850 (kg/m3)</t>
  </si>
  <si>
    <t xml:space="preserve">Alternative Names: Niove (Gabon) Kanda (Cameroon) Ewuruku (Ghana) and Emien (Ivory Coast).  Botanical Name: Staudtia kamerunensis </t>
  </si>
  <si>
    <t xml:space="preserve">A.160.06.116.230701 Niove natural forest clear cut 850 (kg/m3)</t>
  </si>
  <si>
    <t xml:space="preserve">A.160.06.117.230701 Onzabili FSC/PEFCt 550 (kg/m3)</t>
  </si>
  <si>
    <t xml:space="preserve">Alternative Names: Onzabili (Gabon) Bilinga (Ivory Coast Ghana) Aloma (Cameroon) and Opepe (Nigeria).  Botanical Name: Nauclea diderrichii </t>
  </si>
  <si>
    <t xml:space="preserve">A.160.06.118.230701 Onzabili natural forest clear cut 550 (kg/m3)</t>
  </si>
  <si>
    <t xml:space="preserve">A.160.06.119.230701 Ozigo (Igaganga) FSC/PEFC 650 (kg/m3)</t>
  </si>
  <si>
    <t xml:space="preserve">Alternative Names: Ozigo (Gabon) Igaganga (Cameroon) Bodo (Ivory Coast) and Doussié Gris (France).  Botanical Name: Dacryodes buettneri </t>
  </si>
  <si>
    <t xml:space="preserve">A.160.06.120.230701 Ozigo (Igaganga) natural forest clear cut 650 (kg/m3)</t>
  </si>
  <si>
    <t xml:space="preserve">A.160.06.121.230701 Parasolier FSC/PEFC 190 (kg/m3)</t>
  </si>
  <si>
    <t xml:space="preserve">Alternative Names: Parasolier (France) Umbrella Tree (UK USA) Musanga (Ghana Nigeria) N'govoge (Cameroon) and Moutouchi (Gabon).  Botanical Name: Musanga cecropioides </t>
  </si>
  <si>
    <t xml:space="preserve">A.160.06.122.230701 Parasolier natural forest clear cut 190 (kg/m3)</t>
  </si>
  <si>
    <t xml:space="preserve">A.160.06.123.230701 Pear FSC/PEFC 680 (kg/m3)</t>
  </si>
  <si>
    <t xml:space="preserve">Alternative Names: Pear (UK USA) Pyrus (France) Peral (Spain) Pero (Italy) Birnbaum (Germany Austria) Pêra (Portugal) Perë (Albania) Hruška (Czech Republic Slovenia) Gruszka (Poland) and ? (Li) (China Japan).  Botanical Name: Pyrus communis (European pear) for cultivated pears</t>
  </si>
  <si>
    <t xml:space="preserve">A.160.06.124.230701 Pockwood FSC/PEFC1250 (kg/m3)</t>
  </si>
  <si>
    <t xml:space="preserve">Alternative Names: Pockwood (UK Caribbean) Lignum Vitae (USA UK Caribbean) Guayacan (Mexico Central America) Guaiacwood (France) Palo Santo (Argentina Paraguay) and Ironwood (Caribbean Guyana).  Botanical Name: Guaiacum officinale or Guaiacum sanctum </t>
  </si>
  <si>
    <t xml:space="preserve">A.160.06.125.230701 Pockwood natural forest clear cut 1250 (kg/m3)</t>
  </si>
  <si>
    <t xml:space="preserve">A.160.06.126.230701 Simmon (Persimmon) FSC/PEFC 835 (kg/m3)</t>
  </si>
  <si>
    <t xml:space="preserve">Alternative Names: Simmon (Southern USA) American Persimmon (USA) Possumwood (USA) Eastern Persimmon (USA) and Kaki (Japan for other persimmon species).  Botanical Name: Diospyros virginiana </t>
  </si>
  <si>
    <t xml:space="preserve">A.160.06.127.230701 Sterculia (Niangon) FSC/PEFC 700 (kg/m3)</t>
  </si>
  <si>
    <t xml:space="preserve">Alternative Names: Sterculia (General) Balsa Tree (USA for some species) Pezrah (India) Bondu (Myanmar) Kelumpang (Malaysia) Bubba (Ghana) Kola Nut Tree (West Africa for some species) and Kalumpang (Philippines).  Botanical Name: Sterculia spp. with common species including Sterculia foetida (Indian almond or wild almond) and Sterculia apetala (Panama tree).  Alternative Names: Niangon (Ivory Coast Ghana) Bété (Cameroon) M'Bété (Gabon)</t>
  </si>
  <si>
    <t xml:space="preserve">A.160.06.128.230701 Sterculia (Niangon) natural forest clear cut 700 (kg/m3)</t>
  </si>
  <si>
    <t xml:space="preserve">A.160.06.129.230701 Zebrano (Goncalo-alvez) FSC/PEFC 900 (kg/m3)</t>
  </si>
  <si>
    <t xml:space="preserve">Alternative Names: Zebrano (Germany, France), Zebrawood (USA, UK), Zingana (Cameroon, Gabon), African Zebrawood (General), Goncalo Alves (Brazil, for similar-patterned wood), and Ébène Tigré (France).  Botanical Name: Microberlinia brazzavillensis (Zebrano) for African zebrawood   however, Astronium fraxinifolium is the botanical name for Goncalo Alves, which is a different species often confused due to similar striping patterns. </t>
  </si>
  <si>
    <t xml:space="preserve">A.160.06.130.230701 Zebrano (Goncalo-alvez) natural forest clear cut 900 (kg/m3)</t>
  </si>
  <si>
    <t xml:space="preserve">Materials, wood, fot wet civil engineering</t>
  </si>
  <si>
    <t xml:space="preserve">A.160.07.101.230701 Angelim Vermelho FSC/PEFC 1430 (kg/m3) wet</t>
  </si>
  <si>
    <t xml:space="preserve">Materials, wood, for wet civil engineering</t>
  </si>
  <si>
    <t xml:space="preserve">Alternative Names: Angelim Vermelho (Brazil) Angelim Piedra (Colombia) Red Angelim (USA) Angelique (French Guiana) and Sucupira-Vermelha (Brazil).  Botanical Name: Dinizia excelsa </t>
  </si>
  <si>
    <t xml:space="preserve">A.160.07.102.230701 Angelim Vermelho natural forest clear cut 1430 (kg/m3) wet</t>
  </si>
  <si>
    <t xml:space="preserve">A.160.07.103.230701 Cumaru FSC/PEFC 1200 (kg/m3) wet</t>
  </si>
  <si>
    <t xml:space="preserve">Alternative Names: Cumaru (Brazil) Brazilian Teak (USA UK) Tonka Bean Tree (France Germany) Almendrillo (Peru) Charapilla (Ecuador) and Sarrapia (Venezuela).  Botanical Name: Dipteryx odorata </t>
  </si>
  <si>
    <t xml:space="preserve">A.160.07.104.230701 Cumaru natural forest clear cut 1200 (kg/m3) wet</t>
  </si>
  <si>
    <t xml:space="preserve">A.160.07.105.230701 Massaranduba FCS/PEFC 1200 (kg/m3) wet</t>
  </si>
  <si>
    <t xml:space="preserve">Alternative Names: Massaranduba (Brazil) Bulletwood (USA UK) Balata (Guyana Trinidad) Palo de Caucho (Colombia) Quinilla Colorada (Peru) and Muirapiranga (Brazil).  Botanical Name: Manilkara bidentata </t>
  </si>
  <si>
    <t xml:space="preserve">A.160.07.106.230701 Massaranduba natural forest clear cut 1200 (kg/m3) wet</t>
  </si>
  <si>
    <t xml:space="preserve">A.160.07.107.230701 Okan FSC/PEFC 1075 (kg/m3) wet</t>
  </si>
  <si>
    <t xml:space="preserve">Alternative Names: Okan (Gabon Ivory Coast) Denya (Ghana) African Greenheart (UK USA) Bongossi (Germany) and Adoum (Cameroon).  Botanical Name: Cylicodiscus gabunensis </t>
  </si>
  <si>
    <t xml:space="preserve">A.160.07.108.230701 Okan natural forest clear cut 1075 (kg/m3) wet</t>
  </si>
  <si>
    <t xml:space="preserve">A.160.07.109.230701 Sapupira FSC/PEFC 1075 (kg/m3) wet</t>
  </si>
  <si>
    <t xml:space="preserve">Alternative Names: Sapupira (Brazil) Brazilian Walnut (USA) Angelim Amargoso (Brazil) Cuti (Peru) and Amargo (Colombia).  Botanical Name: Diplotropis purpurea </t>
  </si>
  <si>
    <t xml:space="preserve">A.160.07.110.230701 Sapupira natural forest clear cut 1075 (kg/m3) wet</t>
  </si>
  <si>
    <t xml:space="preserve">Materials, wood, products</t>
  </si>
  <si>
    <t xml:space="preserve">A.160.09.101.240825 Acetylated Radiata pine = durable wood, s.g. 515 kg/m3 (Netherlands)</t>
  </si>
  <si>
    <t xml:space="preserve">A.160.09.102.240825 Acetylated Scots pine = durable wood, s.g. 540 kg/m3 (Netherlands)</t>
  </si>
  <si>
    <t xml:space="preserve">A.160.09.103.230701 Bamboo (local at forest road China)</t>
  </si>
  <si>
    <t xml:space="preserve">A.160.09.104.230701 CCA wood (Scots pine with Cromium Copper and Asenic) incl EoL</t>
  </si>
  <si>
    <t xml:space="preserve">A.160.09.105.230701 Cork at factory gate in Portugal 150 kg/m3</t>
  </si>
  <si>
    <t xml:space="preserve">A.160.09.106.230701 Cork at forest road 150 kg/m3</t>
  </si>
  <si>
    <t xml:space="preserve">A.160.09.107.230701 Cork granulate 150 kg/m3</t>
  </si>
  <si>
    <t xml:space="preserve">A.160.09.108.230701 Cork granulate glued = aggregate (e.g. slab for insulation) 150 kg/m3</t>
  </si>
  <si>
    <t xml:space="preserve">A.160.09.109.230701 MDF at factury gate</t>
  </si>
  <si>
    <t xml:space="preserve">A.160.09.110.230701 Particle board  standard (Rotterdam)</t>
  </si>
  <si>
    <t xml:space="preserve">A.160.09.111.230701 Particle board biodegradable at factury gate</t>
  </si>
  <si>
    <t xml:space="preserve">A.160.09.112.230701 Particle board high humidity P5 (Rotterdam)</t>
  </si>
  <si>
    <t xml:space="preserve">A.160.09.113.230701 Plato wood = thermal treated European Spruce s.g. 420 kg/m3</t>
  </si>
  <si>
    <t xml:space="preserve">A.160.09.114.230701 Plywood Bamboo (density approx 700 kg/m3)</t>
  </si>
  <si>
    <t xml:space="preserve">A.160.09.115.230701 Plywood (softwood 600 kg/m3) - indoor use</t>
  </si>
  <si>
    <t xml:space="preserve">A.160.09.116.250806 Plywood Okoumei plantation (500 kg/m3) - marine and outdoor use</t>
  </si>
  <si>
    <t xml:space="preserve">ENERGY</t>
  </si>
  <si>
    <t xml:space="preserve">Energy, electricity by fuel</t>
  </si>
  <si>
    <t xml:space="preserve">B.030.01.101.250107 Electricity coal EU - US - China 38% efficiency</t>
  </si>
  <si>
    <t xml:space="preserve">electricity</t>
  </si>
  <si>
    <t xml:space="preserve">B.030.01.102.230701 Electricity from offshore windmill (5MW  capacity factor 0.47)</t>
  </si>
  <si>
    <t xml:space="preserve">B.030.01.103.230701 Electricity gas EU - US - China 60% efficiency</t>
  </si>
  <si>
    <t xml:space="preserve">B.030.01.104.230701 Electricity nuclear (US)</t>
  </si>
  <si>
    <t xml:space="preserve">B.030.01.105.230701 Electricity oil EU - US - China  45% efficiency</t>
  </si>
  <si>
    <t xml:space="preserve">B.030.01.106.230701 Electricity from Hydropower (Norway)</t>
  </si>
  <si>
    <t xml:space="preserve">B.030.01.107.240825 Electricity from PV panel  Mono-Si (irradiation 1100 kWh per m2 ) in MJ</t>
  </si>
  <si>
    <t xml:space="preserve">B.030.01.108.241008 Electricity from sawdust (waste wood 12% MC) in power plant</t>
  </si>
  <si>
    <t xml:space="preserve">Energy, electricity general</t>
  </si>
  <si>
    <t xml:space="preserve">B.040.01.101.251007 Electricity General Industry</t>
  </si>
  <si>
    <t xml:space="preserve">electricity general industry</t>
  </si>
  <si>
    <t xml:space="preserve">B.040.01.104.251007 Electricity General domestic use Low Voltage</t>
  </si>
  <si>
    <t xml:space="preserve">Energy, electricity EU, UK, CH, Norway production</t>
  </si>
  <si>
    <t xml:space="preserve">B.042.01.101.251007 Electricity .EU-27 production</t>
  </si>
  <si>
    <t xml:space="preserve">electricity EU </t>
  </si>
  <si>
    <t xml:space="preserve">B.042.01.102.251007 Electricity Austria production</t>
  </si>
  <si>
    <t xml:space="preserve">B.042.01.103.251007 Electricity Belgium production</t>
  </si>
  <si>
    <t xml:space="preserve">B.042.01.104.251007 Electricity Bulgaria production</t>
  </si>
  <si>
    <t xml:space="preserve">B.042.01.105.251007 Electricity Croatia production</t>
  </si>
  <si>
    <t xml:space="preserve">B.042.01.106.251007 Electricity Cyprus production</t>
  </si>
  <si>
    <t xml:space="preserve">B.042.01.107.251007 Electricity Czechia production</t>
  </si>
  <si>
    <t xml:space="preserve">B.042.01.108.251007 Electricity Denmark production</t>
  </si>
  <si>
    <t xml:space="preserve">B.042.01.109.251007 Electricity Estonia production</t>
  </si>
  <si>
    <t xml:space="preserve">B.042.01.110.251007 Electricity Finland production</t>
  </si>
  <si>
    <t xml:space="preserve">B.042.01.111.251007 Electricity France production</t>
  </si>
  <si>
    <t xml:space="preserve">B.042.01.112.251007 Electricity Germany production</t>
  </si>
  <si>
    <t xml:space="preserve">B.042.01.113.251007 Electricity Greece production</t>
  </si>
  <si>
    <t xml:space="preserve">B.042.01.114.251007 Electricity Hungary production</t>
  </si>
  <si>
    <t xml:space="preserve">B.042.01.115.251007 Electricity Ireland production</t>
  </si>
  <si>
    <t xml:space="preserve">B.042.01.116.251007 Electricity Italy production</t>
  </si>
  <si>
    <t xml:space="preserve">B.042.01.117.251007 Electricity Latvia production</t>
  </si>
  <si>
    <t xml:space="preserve">B.042.01.118.251007 Electricity Lithuania production</t>
  </si>
  <si>
    <t xml:space="preserve">B.042.01.119.251007 Electricity Luxembourg production</t>
  </si>
  <si>
    <t xml:space="preserve">B.042.01.120.251007 Electricity Malta production</t>
  </si>
  <si>
    <t xml:space="preserve">B.042.01.121.251007 Electricity Netherlands production</t>
  </si>
  <si>
    <t xml:space="preserve">B.042.01.122.251007 Electricity Norway production</t>
  </si>
  <si>
    <t xml:space="preserve">B.042.01.123.251007 Electricity Poland production</t>
  </si>
  <si>
    <t xml:space="preserve">B.042.01.124.251007 Electricity Portugal production</t>
  </si>
  <si>
    <t xml:space="preserve">B.042.01.125.251007 Electricity Romania production</t>
  </si>
  <si>
    <t xml:space="preserve">B.042.01.126.251007 Electricity Slovakia production</t>
  </si>
  <si>
    <t xml:space="preserve">B.042.01.127.251007 Electricity Slovenia production</t>
  </si>
  <si>
    <t xml:space="preserve">B.042.01.128.251007 Electricity Spain production</t>
  </si>
  <si>
    <t xml:space="preserve">B.042.01.129.251007 Electricity Sweden production</t>
  </si>
  <si>
    <t xml:space="preserve">B.042.01.131.251007 Electricity Switzerland production</t>
  </si>
  <si>
    <t xml:space="preserve">B.042.01.132.251007 Electricity United Kingdom production</t>
  </si>
  <si>
    <t xml:space="preserve">Energy, electricity EU and CH consumption</t>
  </si>
  <si>
    <t xml:space="preserve">B.042.02.101.251007 Electricity .EU-27 consumption</t>
  </si>
  <si>
    <t xml:space="preserve">B.042.02.102.251007 Electricity Austria consumption</t>
  </si>
  <si>
    <t xml:space="preserve">B.042.02.103.251007 Electricity Belgium consumption</t>
  </si>
  <si>
    <t xml:space="preserve">B.042.02.104.251007 Electricity Bulgaria consumption</t>
  </si>
  <si>
    <t xml:space="preserve">B.042.02.105.251007 Electricity Croatia consumption</t>
  </si>
  <si>
    <t xml:space="preserve">B.042.02.106.251007 Electricity Cyprus consumption</t>
  </si>
  <si>
    <t xml:space="preserve">B.042.02.107.251007 Electricity Czechia consumption</t>
  </si>
  <si>
    <t xml:space="preserve">B.042.02.108.251007 Electricity Denmark consumption</t>
  </si>
  <si>
    <t xml:space="preserve">B.042.02.109.251007 Electricity Estonia consumption</t>
  </si>
  <si>
    <t xml:space="preserve">B.042.02.110.251007 Electricity Finland consumption</t>
  </si>
  <si>
    <t xml:space="preserve">B.042.02.111.251007 Electricity France consumption</t>
  </si>
  <si>
    <t xml:space="preserve">B.042.02.112.251007 Electricity Germany consumption</t>
  </si>
  <si>
    <t xml:space="preserve">B.042.02.113.251007 Electricity Greece consumption</t>
  </si>
  <si>
    <t xml:space="preserve">B.042.02.114.251007 Electricity Hungary consumption</t>
  </si>
  <si>
    <t xml:space="preserve">B.042.02.115.251007 Electricity Ireland consumption</t>
  </si>
  <si>
    <t xml:space="preserve">B.042.02.116.251007 Electricity Italy consumption</t>
  </si>
  <si>
    <t xml:space="preserve">B.042.02.117.251007 Electricity Latvia consumption</t>
  </si>
  <si>
    <t xml:space="preserve">B.042.02.118.251007 Electricity Lithuania consumption</t>
  </si>
  <si>
    <t xml:space="preserve">B.042.02.119.251007 Electricity Luxembourg consumption</t>
  </si>
  <si>
    <t xml:space="preserve">B.042.02.120.251007 Electricity Malta consumption</t>
  </si>
  <si>
    <t xml:space="preserve">B.042.02.121.251007 Electricity Netherlands consumption</t>
  </si>
  <si>
    <t xml:space="preserve">B.042.02.123.251007 Electricity Poland consumption</t>
  </si>
  <si>
    <t xml:space="preserve">B.042.02.124.251007 Electricity Portugal consumption</t>
  </si>
  <si>
    <t xml:space="preserve">B.042.02.125.251007 Electricity Romania consumption</t>
  </si>
  <si>
    <t xml:space="preserve">B.042.02.126.251007 Electricity Slovakia consumption</t>
  </si>
  <si>
    <t xml:space="preserve">B.042.02.127.251007 Electricity Slovenia consumption</t>
  </si>
  <si>
    <t xml:space="preserve">B.042.02.128.251007 Electricity Spain consumption</t>
  </si>
  <si>
    <t xml:space="preserve">B.042.02.129.251007 Electricity Sweden consumption</t>
  </si>
  <si>
    <t xml:space="preserve">B.042.02.131.251007 Electricity Switzerland consumption</t>
  </si>
  <si>
    <t xml:space="preserve">Energy, electricity Rest of the World</t>
  </si>
  <si>
    <t xml:space="preserve">B.044.01.101.251007 Electricity .Middle Africa production</t>
  </si>
  <si>
    <t xml:space="preserve">electricity Rest of the World</t>
  </si>
  <si>
    <t xml:space="preserve">B.044.01.102.251007 Electricity .Middle East production</t>
  </si>
  <si>
    <t xml:space="preserve">B.044.01.103.251007 Electricity .North America production</t>
  </si>
  <si>
    <t xml:space="preserve">B.044.01.104.251007 Electricity .South America production</t>
  </si>
  <si>
    <t xml:space="preserve">B.044.01.105.251007 Electricity Afghanistan production</t>
  </si>
  <si>
    <t xml:space="preserve">B.044.01.106.251007 Electricity Africa production</t>
  </si>
  <si>
    <t xml:space="preserve">B.044.01.107.251007 Electricity Albania production</t>
  </si>
  <si>
    <t xml:space="preserve">B.044.01.108.251007 Electricity Algeria production</t>
  </si>
  <si>
    <t xml:space="preserve">B.044.01.109.251007 Electricity American Samoa production</t>
  </si>
  <si>
    <t xml:space="preserve">B.044.01.110.251007 Electricity Angola production</t>
  </si>
  <si>
    <t xml:space="preserve">B.044.01.111.251007 Electricity Antigua and Barbuda production</t>
  </si>
  <si>
    <t xml:space="preserve">B.044.01.112.251007 Electricity Argentina production</t>
  </si>
  <si>
    <t xml:space="preserve">B.044.01.113.251007 Electricity Armenia production</t>
  </si>
  <si>
    <t xml:space="preserve">B.044.01.114.251007 Electricity Aruba production</t>
  </si>
  <si>
    <t xml:space="preserve">B.044.01.115.251007 Electricity Asia Pacific production</t>
  </si>
  <si>
    <t xml:space="preserve">B.044.01.116.251007 Electricity Australia production</t>
  </si>
  <si>
    <t xml:space="preserve">B.044.01.117.251007 Electricity Azerbaijan production</t>
  </si>
  <si>
    <t xml:space="preserve">B.044.01.118.251007 Electricity Bahamas production</t>
  </si>
  <si>
    <t xml:space="preserve">B.044.01.119.251007 Electricity Bahrain production</t>
  </si>
  <si>
    <t xml:space="preserve">B.044.01.120.251007 Electricity Bangladesh production</t>
  </si>
  <si>
    <t xml:space="preserve">B.044.01.121.251007 Electricity Barbados production</t>
  </si>
  <si>
    <t xml:space="preserve">B.044.01.122.251007 Electricity Belarus production</t>
  </si>
  <si>
    <t xml:space="preserve">B.044.01.123.251007 Electricity Belize production</t>
  </si>
  <si>
    <t xml:space="preserve">B.044.01.124.251007 Electricity Benin production</t>
  </si>
  <si>
    <t xml:space="preserve">B.044.01.125.251007 Electricity Bermuda production</t>
  </si>
  <si>
    <t xml:space="preserve">B.044.01.126.251007 Electricity Bhutan production</t>
  </si>
  <si>
    <t xml:space="preserve">B.044.01.127.251007 Electricity Bolivia production</t>
  </si>
  <si>
    <t xml:space="preserve">B.044.01.128.251007 Electricity Bosnia and Herzegovina production</t>
  </si>
  <si>
    <t xml:space="preserve">B.044.01.129.251007 Electricity Botswana production</t>
  </si>
  <si>
    <t xml:space="preserve">B.044.01.130.251007 Electricity Brazil production</t>
  </si>
  <si>
    <t xml:space="preserve">B.044.01.131.251007 Electricity Brunei production</t>
  </si>
  <si>
    <t xml:space="preserve">B.044.01.132.251007 Electricity Burkina Faso production</t>
  </si>
  <si>
    <t xml:space="preserve">B.044.01.133.251007 Electricity Burundi production</t>
  </si>
  <si>
    <t xml:space="preserve">B.044.01.134.251007 Electricity Cambodia production</t>
  </si>
  <si>
    <t xml:space="preserve">B.044.01.135.251007 Electricity Cameroon production</t>
  </si>
  <si>
    <t xml:space="preserve">B.044.01.136.251007 Electricity Canada production</t>
  </si>
  <si>
    <t xml:space="preserve">B.044.01.137.251007 Electricity Cape Verde production</t>
  </si>
  <si>
    <t xml:space="preserve">B.044.01.138.251007 Electricity Cayman Islands production</t>
  </si>
  <si>
    <t xml:space="preserve">B.044.01.139.251007 Electricity Central African Republic production</t>
  </si>
  <si>
    <t xml:space="preserve">B.044.01.140.251007 Electricity Central America production</t>
  </si>
  <si>
    <t xml:space="preserve">B.044.01.141.251007 Electricity Chad production</t>
  </si>
  <si>
    <t xml:space="preserve">B.044.01.142.251007 Electricity Chile production</t>
  </si>
  <si>
    <t xml:space="preserve">B.044.01.143.251007 Electricity China production</t>
  </si>
  <si>
    <t xml:space="preserve">B.044.01.144.251007 Electricity CIS production</t>
  </si>
  <si>
    <t xml:space="preserve">B.044.01.145.251007 Electricity Colombia production</t>
  </si>
  <si>
    <t xml:space="preserve">B.044.01.146.251007 Electricity Comoros production</t>
  </si>
  <si>
    <t xml:space="preserve">B.044.01.147.251007 Electricity Congo production</t>
  </si>
  <si>
    <t xml:space="preserve">B.044.01.148.251007 Electricity Cook Islands production</t>
  </si>
  <si>
    <t xml:space="preserve">B.044.01.149.251007 Electricity Costa Rica production</t>
  </si>
  <si>
    <t xml:space="preserve">B.044.01.150.251007 Electricity Cote d'Ivoire production</t>
  </si>
  <si>
    <t xml:space="preserve">B.044.01.151.251007 Electricity Cuba production</t>
  </si>
  <si>
    <t xml:space="preserve">B.044.01.152.251007 Electricity Democratic Republic of Congo production</t>
  </si>
  <si>
    <t xml:space="preserve">B.044.01.153.251007 Electricity Djibouti production</t>
  </si>
  <si>
    <t xml:space="preserve">B.044.01.154.251007 Electricity Dominica production</t>
  </si>
  <si>
    <t xml:space="preserve">B.044.01.155.251007 Electricity Dominican Republic production</t>
  </si>
  <si>
    <t xml:space="preserve">B.044.01.156.251007 Electricity Eastern Africa production</t>
  </si>
  <si>
    <t xml:space="preserve">B.044.01.157.251007 Electricity Ecuador production</t>
  </si>
  <si>
    <t xml:space="preserve">B.044.01.158.251007 Electricity Egypt production</t>
  </si>
  <si>
    <t xml:space="preserve">B.044.01.159.251007 Electricity El Salvador production</t>
  </si>
  <si>
    <t xml:space="preserve">B.044.01.160.251007 Electricity Equatorial Guinea production</t>
  </si>
  <si>
    <t xml:space="preserve">B.044.01.161.251007 Electricity Eritrea production</t>
  </si>
  <si>
    <t xml:space="preserve">B.044.01.162.251007 Electricity Eswatini production</t>
  </si>
  <si>
    <t xml:space="preserve">B.044.01.163.251007 Electricity Ethiopia production</t>
  </si>
  <si>
    <t xml:space="preserve">B.044.01.164.251007 Electricity Falkland Islands production</t>
  </si>
  <si>
    <t xml:space="preserve">B.044.01.165.251007 Electricity Faroe Islands production</t>
  </si>
  <si>
    <t xml:space="preserve">B.044.01.166.251007 Electricity Fiji production</t>
  </si>
  <si>
    <t xml:space="preserve">B.044.01.167.251007 Electricity French Guiana production</t>
  </si>
  <si>
    <t xml:space="preserve">B.044.01.168.251007 Electricity French Polynesia production</t>
  </si>
  <si>
    <t xml:space="preserve">B.044.01.169.251007 Electricity Gabon production</t>
  </si>
  <si>
    <t xml:space="preserve">B.044.01.170.251007 Electricity Gambia production</t>
  </si>
  <si>
    <t xml:space="preserve">B.044.01.171.251007 Electricity Georgia production</t>
  </si>
  <si>
    <t xml:space="preserve">B.044.01.172.251007 Electricity Ghana production</t>
  </si>
  <si>
    <t xml:space="preserve">B.044.01.173.251007 Electricity Greenland production</t>
  </si>
  <si>
    <t xml:space="preserve">B.044.01.174.251007 Electricity Grenada production</t>
  </si>
  <si>
    <t xml:space="preserve">B.044.01.175.251007 Electricity Guam production</t>
  </si>
  <si>
    <t xml:space="preserve">B.044.01.176.251007 Electricity Guatemala production</t>
  </si>
  <si>
    <t xml:space="preserve">B.044.01.177.251007 Electricity Guinea production</t>
  </si>
  <si>
    <t xml:space="preserve">B.044.01.178.251007 Electricity Guinea-Bissau production</t>
  </si>
  <si>
    <t xml:space="preserve">B.044.01.179.251007 Electricity Guyana production</t>
  </si>
  <si>
    <t xml:space="preserve">B.044.01.180.251007 Electricity Haiti production</t>
  </si>
  <si>
    <t xml:space="preserve">B.044.01.181.251007 Electricity Honduras production</t>
  </si>
  <si>
    <t xml:space="preserve">B.044.01.182.251007 Electricity Hong Kong production</t>
  </si>
  <si>
    <t xml:space="preserve">B.044.01.183.251007 Electricity Iceland production</t>
  </si>
  <si>
    <t xml:space="preserve">B.044.01.184.251007 Electricity India  production</t>
  </si>
  <si>
    <t xml:space="preserve">B.044.01.185.251007 Electricity Indonesia production</t>
  </si>
  <si>
    <t xml:space="preserve">B.044.01.186.251007 Electricity Iran production</t>
  </si>
  <si>
    <t xml:space="preserve">B.044.01.187.251007 Electricity Iraq production</t>
  </si>
  <si>
    <t xml:space="preserve">B.044.01.188.251007 Electricity Israel production</t>
  </si>
  <si>
    <t xml:space="preserve">B.044.01.189.251007 Electricity Jamaica production</t>
  </si>
  <si>
    <t xml:space="preserve">B.044.01.190.251007 Electricity Japan production</t>
  </si>
  <si>
    <t xml:space="preserve">B.044.01.191.251007 Electricity Jordan production</t>
  </si>
  <si>
    <t xml:space="preserve">B.044.01.192.251007 Electricity Kazakhstan production</t>
  </si>
  <si>
    <t xml:space="preserve">B.044.01.193.251007 Electricity Kenya production</t>
  </si>
  <si>
    <t xml:space="preserve">B.044.01.194.251007 Electricity Kiribati production</t>
  </si>
  <si>
    <t xml:space="preserve">B.044.01.195.251007 Electricity Kosovo production</t>
  </si>
  <si>
    <t xml:space="preserve">B.044.01.196.251007 Electricity Kuwait production</t>
  </si>
  <si>
    <t xml:space="preserve">B.044.01.197.251007 Electricity Kyrgyzstan production</t>
  </si>
  <si>
    <t xml:space="preserve">B.044.01.198.251007 Electricity Laos production</t>
  </si>
  <si>
    <t xml:space="preserve">B.044.01.199.251007 Electricity Lebanon production</t>
  </si>
  <si>
    <t xml:space="preserve">B.044.01.200.251007 Electricity Lesotho production</t>
  </si>
  <si>
    <t xml:space="preserve">B.044.01.201.251007 Electricity Liberia production</t>
  </si>
  <si>
    <t xml:space="preserve">B.044.01.202.251007 Electricity Libya production</t>
  </si>
  <si>
    <t xml:space="preserve">B.044.01.203.251007 Electricity Macau production</t>
  </si>
  <si>
    <t xml:space="preserve">B.044.01.204.251007 Electricity Madagascar production</t>
  </si>
  <si>
    <t xml:space="preserve">B.044.01.205.251007 Electricity Malawi production</t>
  </si>
  <si>
    <t xml:space="preserve">B.044.01.206.251007 Electricity Malaysia production</t>
  </si>
  <si>
    <t xml:space="preserve">B.044.01.207.251007 Electricity Maldives production</t>
  </si>
  <si>
    <t xml:space="preserve">B.044.01.208.251007 Electricity Mali production</t>
  </si>
  <si>
    <t xml:space="preserve">B.044.01.209.251007 Electricity Mauritania production</t>
  </si>
  <si>
    <t xml:space="preserve">B.044.01.210.251007 Electricity Mauritius production</t>
  </si>
  <si>
    <t xml:space="preserve">B.044.01.211.251007 Electricity Mexico production</t>
  </si>
  <si>
    <t xml:space="preserve">B.044.01.212.251007 Electricity Moldova production</t>
  </si>
  <si>
    <t xml:space="preserve">B.044.01.213.251007 Electricity Mongolia production</t>
  </si>
  <si>
    <t xml:space="preserve">B.044.01.214.251007 Electricity Montenegro production</t>
  </si>
  <si>
    <t xml:space="preserve">B.044.01.215.251007 Electricity Montserrat production</t>
  </si>
  <si>
    <t xml:space="preserve">B.044.01.216.251007 Electricity Morocco production</t>
  </si>
  <si>
    <t xml:space="preserve">B.044.01.217.251007 Electricity Mozambique production</t>
  </si>
  <si>
    <t xml:space="preserve">B.044.01.218.251007 Electricity Myanmar production</t>
  </si>
  <si>
    <t xml:space="preserve">B.044.01.219.251007 Electricity Namibia production</t>
  </si>
  <si>
    <t xml:space="preserve">B.044.01.220.251007 Electricity Nauru production</t>
  </si>
  <si>
    <t xml:space="preserve">B.044.01.221.251007 Electricity Nepal production</t>
  </si>
  <si>
    <t xml:space="preserve">B.044.01.222.251007 Electricity New Caledonia production</t>
  </si>
  <si>
    <t xml:space="preserve">B.044.01.223.251007 Electricity New Zealand production</t>
  </si>
  <si>
    <t xml:space="preserve">B.044.01.224.251007 Electricity Nicaragua production</t>
  </si>
  <si>
    <t xml:space="preserve">B.044.01.225.251007 Electricity Niger production</t>
  </si>
  <si>
    <t xml:space="preserve">B.044.01.226.251007 Electricity Nigeria production</t>
  </si>
  <si>
    <t xml:space="preserve">B.044.01.227.251007 Electricity North Korea production</t>
  </si>
  <si>
    <t xml:space="preserve">B.044.01.228.251007 Electricity North Macedonia production</t>
  </si>
  <si>
    <t xml:space="preserve">B.044.01.229.251007 Electricity Oman production</t>
  </si>
  <si>
    <t xml:space="preserve">B.044.01.230.251007 Electricity Pakistan production</t>
  </si>
  <si>
    <t xml:space="preserve">B.044.01.231.251007 Electricity Palestine production</t>
  </si>
  <si>
    <t xml:space="preserve">B.044.01.232.251007 Electricity Panama production</t>
  </si>
  <si>
    <t xml:space="preserve">B.044.01.233.251007 Electricity Papua New Guinea production</t>
  </si>
  <si>
    <t xml:space="preserve">B.044.01.234.251007 Electricity Paraguay production</t>
  </si>
  <si>
    <t xml:space="preserve">B.044.01.235.251007 Electricity Peru production</t>
  </si>
  <si>
    <t xml:space="preserve">B.044.01.236.251007 Electricity Philippines production</t>
  </si>
  <si>
    <t xml:space="preserve">B.044.01.237.251007 Electricity Puerto Rico production</t>
  </si>
  <si>
    <t xml:space="preserve">B.044.01.238.251007 Electricity Qatar production</t>
  </si>
  <si>
    <t xml:space="preserve">B.044.01.239.251007 Electricity Russia production</t>
  </si>
  <si>
    <t xml:space="preserve">B.044.01.240.251007 Electricity Rwanda production</t>
  </si>
  <si>
    <t xml:space="preserve">B.044.01.241.251007 Electricity Saint Helena production</t>
  </si>
  <si>
    <t xml:space="preserve">B.044.01.242.251007 Electricity Saint Kitts and Nevis production</t>
  </si>
  <si>
    <t xml:space="preserve">B.044.01.243.251007 Electricity Saint Lucia production</t>
  </si>
  <si>
    <t xml:space="preserve">B.044.01.244.251007 Electricity Saint Pierre and Miquelon production</t>
  </si>
  <si>
    <t xml:space="preserve">B.044.01.245.251007 Electricity Saint Vincent and the Grenadines production</t>
  </si>
  <si>
    <t xml:space="preserve">B.044.01.246.251007 Electricity Samoa production</t>
  </si>
  <si>
    <t xml:space="preserve">B.044.01.247.251007 Electricity Sao Tome and Principe production</t>
  </si>
  <si>
    <t xml:space="preserve">B.044.01.248.251007 Electricity Saudi Arabia production</t>
  </si>
  <si>
    <t xml:space="preserve">B.044.01.249.251007 Electricity Senegal production</t>
  </si>
  <si>
    <t xml:space="preserve">B.044.01.250.251007 Electricity Serbia production</t>
  </si>
  <si>
    <t xml:space="preserve">B.044.01.251.251007 Electricity Seychelles production</t>
  </si>
  <si>
    <t xml:space="preserve">B.044.01.252.251007 Electricity Sierra Leone production</t>
  </si>
  <si>
    <t xml:space="preserve">B.044.01.253.251007 Electricity Singapore production</t>
  </si>
  <si>
    <t xml:space="preserve">B.044.01.254.251007 Electricity Solomon Islands production</t>
  </si>
  <si>
    <t xml:space="preserve">B.044.01.255.251007 Electricity Somalia production</t>
  </si>
  <si>
    <t xml:space="preserve">B.044.01.256.251007 Electricity South Africa production</t>
  </si>
  <si>
    <t xml:space="preserve">B.044.01.257.251007 Electricity South Korea production</t>
  </si>
  <si>
    <t xml:space="preserve">B.044.01.258.251007 Electricity South Sudan production</t>
  </si>
  <si>
    <t xml:space="preserve">B.044.01.259.251007 Electricity Sri Lanka production</t>
  </si>
  <si>
    <t xml:space="preserve">B.044.01.260.251007 Electricity Sudan production</t>
  </si>
  <si>
    <t xml:space="preserve">B.044.01.261.251007 Electricity Suriname production</t>
  </si>
  <si>
    <t xml:space="preserve">B.044.01.262.251007 Electricity Syria production</t>
  </si>
  <si>
    <t xml:space="preserve">B.044.01.263.251007 Electricity Taiwan production</t>
  </si>
  <si>
    <t xml:space="preserve">B.044.01.264.251007 Electricity Tajikistan production</t>
  </si>
  <si>
    <t xml:space="preserve">B.044.01.265.251007 Electricity Tanzania production</t>
  </si>
  <si>
    <t xml:space="preserve">B.044.01.266.251007 Electricity Thailand production</t>
  </si>
  <si>
    <t xml:space="preserve">B.044.01.267.251007 Electricity Togo production</t>
  </si>
  <si>
    <t xml:space="preserve">B.044.01.268.251007 Electricity Tonga production</t>
  </si>
  <si>
    <t xml:space="preserve">B.044.01.269.251007 Electricity Trinidad and Tobago production</t>
  </si>
  <si>
    <t xml:space="preserve">B.044.01.270.251007 Electricity Tunisia production</t>
  </si>
  <si>
    <t xml:space="preserve">B.044.01.271.251007 Electricity Turkey production</t>
  </si>
  <si>
    <t xml:space="preserve">B.044.01.272.251007 Electricity Turkmenistan production</t>
  </si>
  <si>
    <t xml:space="preserve">B.044.01.273.251007 Electricity Turks and Caicos Islands production</t>
  </si>
  <si>
    <t xml:space="preserve">B.044.01.274.251007 Electricity Uganda production</t>
  </si>
  <si>
    <t xml:space="preserve">B.044.01.275.251007 Electricity Ukraine production</t>
  </si>
  <si>
    <t xml:space="preserve">B.044.01.276.251007 Electricity United Arab Emirates production</t>
  </si>
  <si>
    <t xml:space="preserve">B.044.01.277.251007 Electricity United States production</t>
  </si>
  <si>
    <t xml:space="preserve">B.044.01.278.251007 Electricity United States Virgin Islands production</t>
  </si>
  <si>
    <t xml:space="preserve">B.044.01.279.251007 Electricity Uruguay production</t>
  </si>
  <si>
    <t xml:space="preserve">B.044.01.280.251007 Electricity Uzbekistan production</t>
  </si>
  <si>
    <t xml:space="preserve">B.044.01.281.251007 Electricity Vanuatu production</t>
  </si>
  <si>
    <t xml:space="preserve">B.044.01.282.251007 Electricity Venezuela production</t>
  </si>
  <si>
    <t xml:space="preserve">B.044.01.283.251007 Electricity Vietnam production</t>
  </si>
  <si>
    <t xml:space="preserve">B.044.01.284.251007 Electricity Western Africa production</t>
  </si>
  <si>
    <t xml:space="preserve">B.044.01.285.251007 Electricity World production</t>
  </si>
  <si>
    <t xml:space="preserve">B.044.01.286.251007 Electricity Yemen production</t>
  </si>
  <si>
    <t xml:space="preserve">B.044.01.287.251007 Electricity Zambia production</t>
  </si>
  <si>
    <t xml:space="preserve">B.044.01.288.251007 Electricity Zimbabwe production</t>
  </si>
  <si>
    <t xml:space="preserve">B.044.01.289.251007 Electricity Asia production</t>
  </si>
  <si>
    <t xml:space="preserve">B.044.01.290.251007 Electricity British Virgin Islands production</t>
  </si>
  <si>
    <t xml:space="preserve">B.044.01.291.251007 Electricity East Timor production</t>
  </si>
  <si>
    <t xml:space="preserve">B.044.01.292.251007 Electricity Oceania production</t>
  </si>
  <si>
    <t xml:space="preserve">Energy, electricity Canada</t>
  </si>
  <si>
    <t xml:space="preserve">B.046.02.101.251007 Electricity Alberta production</t>
  </si>
  <si>
    <t xml:space="preserve">electricity Canada</t>
  </si>
  <si>
    <t xml:space="preserve">B.046.02.102.251007 Electricity British Columbia production</t>
  </si>
  <si>
    <t xml:space="preserve">B.046.02.103.251007 Electricity Manitoba production</t>
  </si>
  <si>
    <t xml:space="preserve">B.046.02.104.251007 Electricity New Brunswick production</t>
  </si>
  <si>
    <t xml:space="preserve">B.046.02.105.251007 Electricity Newfoundland and Labrador production</t>
  </si>
  <si>
    <t xml:space="preserve">B.046.02.106.251007 Electricity Northwest Territories production</t>
  </si>
  <si>
    <t xml:space="preserve">B.046.02.107.251007 Electricity Nova Scotia production</t>
  </si>
  <si>
    <t xml:space="preserve">B.046.02.108.251007 Electricity Nunavut production</t>
  </si>
  <si>
    <t xml:space="preserve">B.046.02.109.251007 Electricity Ontario production</t>
  </si>
  <si>
    <t xml:space="preserve">B.046.02.110.251007 Electricity New Brunswick production</t>
  </si>
  <si>
    <t xml:space="preserve">B.046.02.111.251007 Electricity Quebec production</t>
  </si>
  <si>
    <t xml:space="preserve">B.046.02.112.251007 Electricity Saskatchewan production</t>
  </si>
  <si>
    <t xml:space="preserve">B.046.02.113.251007 Electricity Yukon production</t>
  </si>
  <si>
    <t xml:space="preserve">Energy, electricity China</t>
  </si>
  <si>
    <t xml:space="preserve">B.046.04.101.251007 Electricity Beijing production</t>
  </si>
  <si>
    <t xml:space="preserve">electricity China</t>
  </si>
  <si>
    <t xml:space="preserve">B.046.04.102.251007 Electricity Tianjin production</t>
  </si>
  <si>
    <t xml:space="preserve">B.046.04.103.251007 Electricity Hebei production</t>
  </si>
  <si>
    <t xml:space="preserve">B.046.04.104.251007 Electricity Shanxi production</t>
  </si>
  <si>
    <t xml:space="preserve">B.046.04.105.251007 Electricity Inner Mongolia production</t>
  </si>
  <si>
    <t xml:space="preserve">B.046.04.106.251007 Electricity Liaoning production</t>
  </si>
  <si>
    <t xml:space="preserve">B.046.04.107.251007 Electricity Jilin production</t>
  </si>
  <si>
    <t xml:space="preserve">B.046.04.108.251007 Electricity Heilongjiang production</t>
  </si>
  <si>
    <t xml:space="preserve">B.046.04.109.251007 Electricity Shanghai production</t>
  </si>
  <si>
    <t xml:space="preserve">B.046.04.110.251007 Electricity Jiangsu production</t>
  </si>
  <si>
    <t xml:space="preserve">B.046.04.111.251007 Electricity Zhejiang production</t>
  </si>
  <si>
    <t xml:space="preserve">B.046.04.112.251007 Electricity Anhui production</t>
  </si>
  <si>
    <t xml:space="preserve">B.046.04.113.251007 Electricity Fujian production</t>
  </si>
  <si>
    <t xml:space="preserve">B.046.04.114.251007 Electricity Jiangxi production</t>
  </si>
  <si>
    <t xml:space="preserve">B.046.04.115.251007 Electricity Shandong production</t>
  </si>
  <si>
    <t xml:space="preserve">B.046.04.116.251007 Electricity Henan production</t>
  </si>
  <si>
    <t xml:space="preserve">B.046.04.117.251007 Electricity Hubei production</t>
  </si>
  <si>
    <t xml:space="preserve">B.046.04.118.251007 Electricity Hunan production</t>
  </si>
  <si>
    <t xml:space="preserve">B.046.04.119.251007 Electricity Guangdong production</t>
  </si>
  <si>
    <t xml:space="preserve">B.046.04.120.251007 Electricity Guangxi production</t>
  </si>
  <si>
    <t xml:space="preserve">B.046.04.121.251007 Electricity Hainan production</t>
  </si>
  <si>
    <t xml:space="preserve">B.046.04.122.251007 Electricity Chongqing production</t>
  </si>
  <si>
    <t xml:space="preserve">B.046.04.123.251007 Electricity Sichuan production</t>
  </si>
  <si>
    <t xml:space="preserve">B.046.04.124.251007 Electricity Guizhou production</t>
  </si>
  <si>
    <t xml:space="preserve">B.046.04.125.251007 Electricity Yunnan production</t>
  </si>
  <si>
    <t xml:space="preserve">B.046.04.126.251007 Electricity Tibet production</t>
  </si>
  <si>
    <t xml:space="preserve">B.046.04.127.251007 Electricity Shaanxi production</t>
  </si>
  <si>
    <t xml:space="preserve">B.046.04.128.251007 Electricity Gansu production</t>
  </si>
  <si>
    <t xml:space="preserve">B.046.04.129.251007 Electricity Qinghai production</t>
  </si>
  <si>
    <t xml:space="preserve">B.046.04.130.251007 Electricity Ningxia production</t>
  </si>
  <si>
    <t xml:space="preserve">B.046.04.131.251007 Electricity Xinjiang production</t>
  </si>
  <si>
    <t xml:space="preserve">Energy, electricity India</t>
  </si>
  <si>
    <t xml:space="preserve">B.046.06.101.251007 Electricity Andaman  &amp; Nicobar production</t>
  </si>
  <si>
    <t xml:space="preserve">electricity India</t>
  </si>
  <si>
    <t xml:space="preserve">B.046.06.102.251007 Electricity Andhra Pradesh production</t>
  </si>
  <si>
    <t xml:space="preserve">B.046.06.103.251007 Electricity Arunachal Pradesh production</t>
  </si>
  <si>
    <t xml:space="preserve">B.046.06.104.251007 Electricity Assam production</t>
  </si>
  <si>
    <t xml:space="preserve">B.046.06.105.251007 Electricity Bihar production</t>
  </si>
  <si>
    <t xml:space="preserve">B.046.06.106.251007 Electricity Chandigarh production</t>
  </si>
  <si>
    <t xml:space="preserve">B.046.06.107.251007 Electricity Chhattisgarh production</t>
  </si>
  <si>
    <t xml:space="preserve">B.046.06.108.251007 Electricity Dadra &amp; Nagar Naveli production</t>
  </si>
  <si>
    <t xml:space="preserve">B.046.06.109.251007 Electricity Delhi production</t>
  </si>
  <si>
    <t xml:space="preserve">B.046.06.110.251007 Electricity Goa production</t>
  </si>
  <si>
    <t xml:space="preserve">B.046.06.111.251007 Electricity Gujarat production</t>
  </si>
  <si>
    <t xml:space="preserve">B.046.06.112.251007 Electricity Haryana production</t>
  </si>
  <si>
    <t xml:space="preserve">B.046.06.113.251007 Electricity Himachal Pradesh production</t>
  </si>
  <si>
    <t xml:space="preserve">B.046.06.114.251007 Electricity Jammu &amp; Kashmir and Ladajh production</t>
  </si>
  <si>
    <t xml:space="preserve">B.046.06.115.251007 Electricity Jharkhand production</t>
  </si>
  <si>
    <t xml:space="preserve">B.046.06.116.251007 Electricity Karnataka production</t>
  </si>
  <si>
    <t xml:space="preserve">B.046.06.117.251007 Electricity Kerala production</t>
  </si>
  <si>
    <t xml:space="preserve">B.046.06.118.251007 Electricity Lakshadweep production</t>
  </si>
  <si>
    <t xml:space="preserve">B.046.06.119.251007 Electricity Madhya Pradesh production</t>
  </si>
  <si>
    <t xml:space="preserve">B.046.06.120.251007 Electricity Maharashtra production</t>
  </si>
  <si>
    <t xml:space="preserve">B.046.06.121.251007 Electricity Manipur production</t>
  </si>
  <si>
    <t xml:space="preserve">B.046.06.122.251007 Electricity Meghalaya production</t>
  </si>
  <si>
    <t xml:space="preserve">B.046.06.123.251007 Electricity Mizoram production</t>
  </si>
  <si>
    <t xml:space="preserve">B.046.06.124.251007 Electricity Nagaland production</t>
  </si>
  <si>
    <t xml:space="preserve">B.046.06.125.251007 Electricity Odisha production</t>
  </si>
  <si>
    <t xml:space="preserve">B.046.06.126.251007 Electricity Puducherry production</t>
  </si>
  <si>
    <t xml:space="preserve">B.046.06.127.251007 Electricity Punjab production</t>
  </si>
  <si>
    <t xml:space="preserve">B.046.06.128.251007 Electricity Rajasthan production</t>
  </si>
  <si>
    <t xml:space="preserve">B.046.06.129.251007 Electricity Sikkim production</t>
  </si>
  <si>
    <t xml:space="preserve">B.046.06.130.251007 Electricity Tamil Nadu production</t>
  </si>
  <si>
    <t xml:space="preserve">Energy, electricity USA</t>
  </si>
  <si>
    <t xml:space="preserve">B.046.08.101.251007 Electricity Alabama production</t>
  </si>
  <si>
    <t xml:space="preserve">electricity USA</t>
  </si>
  <si>
    <t xml:space="preserve">B.046.08.102.251007 Electricity Alaska production</t>
  </si>
  <si>
    <t xml:space="preserve">B.046.08.103.251007 Electricity Arizona production</t>
  </si>
  <si>
    <t xml:space="preserve">B.046.08.104.251007 Electricity Arkansas production</t>
  </si>
  <si>
    <t xml:space="preserve">B.046.08.105.251007 Electricity California production</t>
  </si>
  <si>
    <t xml:space="preserve">B.046.08.106.251007 Electricity Colorado production</t>
  </si>
  <si>
    <t xml:space="preserve">B.046.08.107.251007 Electricity Connecticut production</t>
  </si>
  <si>
    <t xml:space="preserve">B.046.08.108.251007 Electricity Delaware production</t>
  </si>
  <si>
    <t xml:space="preserve">B.046.08.109.251007 Electricity District of Columbia production</t>
  </si>
  <si>
    <t xml:space="preserve">B.046.08.110.251007 Electricity Florida production</t>
  </si>
  <si>
    <t xml:space="preserve">B.046.08.111.251007 Electricity Georgia production</t>
  </si>
  <si>
    <t xml:space="preserve">B.046.08.112.251007 Electricity Hawaii production</t>
  </si>
  <si>
    <t xml:space="preserve">B.046.08.113.251007 Electricity Idaho production</t>
  </si>
  <si>
    <t xml:space="preserve">B.046.08.114.251007 Electricity Illinois production</t>
  </si>
  <si>
    <t xml:space="preserve">B.046.08.115.251007 Electricity Indiana production</t>
  </si>
  <si>
    <t xml:space="preserve">B.046.08.116.251007 Electricity Iowa production</t>
  </si>
  <si>
    <t xml:space="preserve">B.046.08.117.251007 Electricity Kansas production</t>
  </si>
  <si>
    <t xml:space="preserve">B.046.08.118.251007 Electricity Kentucky production</t>
  </si>
  <si>
    <t xml:space="preserve">B.046.08.119.251007 Electricity Louisiana production</t>
  </si>
  <si>
    <t xml:space="preserve">B.046.08.120.251007 Electricity Maine production</t>
  </si>
  <si>
    <t xml:space="preserve">B.046.08.121.251007 Electricity Maryland production</t>
  </si>
  <si>
    <t xml:space="preserve">B.046.08.122.251007 Electricity Massachusetts production</t>
  </si>
  <si>
    <t xml:space="preserve">B.046.08.123.251007 Electricity Michigan1 production</t>
  </si>
  <si>
    <t xml:space="preserve">B.046.08.124.251007 Electricity Minnesota production</t>
  </si>
  <si>
    <t xml:space="preserve">B.046.08.125.251007 Electricity Mississippi production</t>
  </si>
  <si>
    <t xml:space="preserve">B.046.08.126.251007 Electricity Missouri production</t>
  </si>
  <si>
    <t xml:space="preserve">B.046.08.127.251007 Electricity Montana production</t>
  </si>
  <si>
    <t xml:space="preserve">B.046.08.128.251007 Electricity Nebraska production</t>
  </si>
  <si>
    <t xml:space="preserve">B.046.08.129.251007 Electricity Nevada production</t>
  </si>
  <si>
    <t xml:space="preserve">B.046.08.130.251007 Electricity New Hampshire production</t>
  </si>
  <si>
    <t xml:space="preserve">B.046.08.131.251007 Electricity New Jersey production</t>
  </si>
  <si>
    <t xml:space="preserve">B.046.08.132.251007 Electricity New Mexico production</t>
  </si>
  <si>
    <t xml:space="preserve">B.046.08.133.251007 Electricity New York2 production</t>
  </si>
  <si>
    <t xml:space="preserve">B.046.08.134.251007 Electricity North Carolina production</t>
  </si>
  <si>
    <t xml:space="preserve">B.046.08.135.251007 Electricity North Dakota production</t>
  </si>
  <si>
    <t xml:space="preserve">B.046.08.136.251007 Electricity Ohio production</t>
  </si>
  <si>
    <t xml:space="preserve">B.046.08.137.251007 Electricity Oklahoma production</t>
  </si>
  <si>
    <t xml:space="preserve">B.046.08.138.251007 Electricity Oregon production</t>
  </si>
  <si>
    <t xml:space="preserve">B.046.08.139.251007 Electricity Pennsylvania production</t>
  </si>
  <si>
    <t xml:space="preserve">B.046.08.140.251007 Electricity Rhode Island production</t>
  </si>
  <si>
    <t xml:space="preserve">B.046.08.141.251007 Electricity South Carolina production</t>
  </si>
  <si>
    <t xml:space="preserve">B.046.08.142.251007 Electricity South Dakota production</t>
  </si>
  <si>
    <t xml:space="preserve">B.046.08.143.251007 Electricity Tennessee production</t>
  </si>
  <si>
    <t xml:space="preserve">B.046.08.144.251007 Electricity Texas production</t>
  </si>
  <si>
    <t xml:space="preserve">B.046.08.145.251007 Electricity Utah production</t>
  </si>
  <si>
    <t xml:space="preserve">B.046.08.146.251007 Electricity Vermont production</t>
  </si>
  <si>
    <t xml:space="preserve">B.046.08.147.251007 Electricity Virginia production</t>
  </si>
  <si>
    <t xml:space="preserve">B.046.08.148.251007 Electricity Washington production</t>
  </si>
  <si>
    <t xml:space="preserve">B.046.08.149.251007 Electricity West Virginia production</t>
  </si>
  <si>
    <t xml:space="preserve">B.046.08.150.251007 Electricity Wisconsin production</t>
  </si>
  <si>
    <t xml:space="preserve">B.046.08.151.251007 Electricity Wyoming production</t>
  </si>
  <si>
    <t xml:space="preserve">Energy, heat</t>
  </si>
  <si>
    <t xml:space="preserve">B.050.01.101.230701 Heat - General Industry</t>
  </si>
  <si>
    <t xml:space="preserve">heat</t>
  </si>
  <si>
    <t xml:space="preserve">B.050.01.102.230701 Heat - Domestic from heat pump</t>
  </si>
  <si>
    <t xml:space="preserve">B.050.01.103.230701 Heat from natural gas - condensing low NOx - incl. combustion CO2</t>
  </si>
  <si>
    <t xml:space="preserve">B.050.01.104.230701 Heat from anthracite coal 30.7 MJ/kg - incl. combustion CO2</t>
  </si>
  <si>
    <t xml:space="preserve">B.050.01.105.230701 Heat from coal bituminous 26.4 MJ/kg  - incl. combustion CO2</t>
  </si>
  <si>
    <t xml:space="preserve">B.050.01.106.230701 Heat from heavy oil for chemical processes - incl. combustion CO2</t>
  </si>
  <si>
    <t xml:space="preserve">B.050.01.107.230701 Heat from natural gas for chemical processes - incl. combustion CO2</t>
  </si>
  <si>
    <t xml:space="preserve">TRANSPORT</t>
  </si>
  <si>
    <t xml:space="preserve">Transport, air                                                                   </t>
  </si>
  <si>
    <t xml:space="preserve">C.010.01.101.230701 Air traffic continental (min weight/volume ratio 0.167 ton/m3) (tkm)</t>
  </si>
  <si>
    <t xml:space="preserve">transport</t>
  </si>
  <si>
    <t xml:space="preserve">tkm</t>
  </si>
  <si>
    <t xml:space="preserve">C.010.01.102.230701 Air traffic intercontinental (min weight/volume ratio 0.167 ton/m3) (tkm)</t>
  </si>
  <si>
    <t xml:space="preserve">C.010.01.103.230701 Air traffic continental (max weight/volume ratio 0.167 ton/m3) (m3km)*</t>
  </si>
  <si>
    <t xml:space="preserve">m3km</t>
  </si>
  <si>
    <t xml:space="preserve">C.010.01.104.230701 Air traffic intercontinental (max weight/volume ratio 0.167 ton/m3) (m3km)*</t>
  </si>
  <si>
    <t xml:space="preserve">C.010.01.105.240712 Air passenger continental</t>
  </si>
  <si>
    <t xml:space="preserve">paskm</t>
  </si>
  <si>
    <t xml:space="preserve">C.010.01.106.240712 Air passenger intercontinental</t>
  </si>
  <si>
    <t xml:space="preserve">Transport, pipeline                                                        </t>
  </si>
  <si>
    <t xml:space="preserve">C.030.01.101.230701 Transport pipeline natural gas</t>
  </si>
  <si>
    <t xml:space="preserve">C.030.01.102.230701 Transport pipeline petroleum</t>
  </si>
  <si>
    <t xml:space="preserve">Transport, rail                                         </t>
  </si>
  <si>
    <t xml:space="preserve">C.050.01.101.230701 Train freight diesel (tkm)</t>
  </si>
  <si>
    <t xml:space="preserve">C.050.01.102.230701 Train freight electric (tkm)</t>
  </si>
  <si>
    <t xml:space="preserve">C.050.01.103.240712 Passenger-kilometer per train</t>
  </si>
  <si>
    <t xml:space="preserve">Transport, road, truck diesel B7                                     </t>
  </si>
  <si>
    <t xml:space="preserve">C.060.01.103.230701 Tractor (240 pk) - B7 diesel</t>
  </si>
  <si>
    <t xml:space="preserve">C.060.01.104.230701 Truck +trailer  Euro 6 - B7 diesel (output per meter)</t>
  </si>
  <si>
    <t xml:space="preserve">C.060.01.105.230701 Truck+container 28 tonne net B7(min weight/volume ratio 0.41 t/m3) (tkm)</t>
  </si>
  <si>
    <t xml:space="preserve">C.060.01.106.230701 Truck+trailer 24 tonne net B7 (min weight/volume ratio 0.32 t/m3) (tkm)</t>
  </si>
  <si>
    <t xml:space="preserve">C.060.01.107.230701 Truck+container 28 tonne net B7 (max weight/volume ratio 0.41 t/m3) (m3km)</t>
  </si>
  <si>
    <t xml:space="preserve">C.060.01.108.230701 Truck+trailer 24 tonne net B7 (max weight/volume ratio 0.32 t/m3) (m3km)</t>
  </si>
  <si>
    <t xml:space="preserve">Transport, road, truck diesel HVO                                     </t>
  </si>
  <si>
    <t xml:space="preserve">C.060.03.104.241006 Truck +trailer  Euro 6 - HVO diesel from tallow waste (output per meter)</t>
  </si>
  <si>
    <t xml:space="preserve">C.060.03.105.241006 Truck+container 28 tonne net HVO (min weight/volume ratio 0.41 t/m3) (tkm)</t>
  </si>
  <si>
    <t xml:space="preserve">C.060.03.106.241006 Truck+trailer 24 tonne net HVO (min weight/volume ratio 0.32 t/m3) (tkm)</t>
  </si>
  <si>
    <t xml:space="preserve">C.060.03.107.241006 Truck+container 28 tonne net HVO (max weight/volume ratio 0.41 t/m3) (m3km)</t>
  </si>
  <si>
    <t xml:space="preserve">C.060.03.108.241006 Truck+trailer 24 tonne net HVO (max weight/volume ratio 0.32 t/m3) (m3km)</t>
  </si>
  <si>
    <t xml:space="preserve">Transport, road, truck electric EU                                </t>
  </si>
  <si>
    <t xml:space="preserve">C.060.05.104.250601 Truck +trailer Electric EU (output per meter)</t>
  </si>
  <si>
    <t xml:space="preserve">C.060.05.105.250601 Truck+container 28 tonne net Electric EU (min weight/volume ratio 0.41 t/m3) (tkm)</t>
  </si>
  <si>
    <t xml:space="preserve">C.060.05.106.250601 Truck+trailer 24 tonne net Electric EU (min weight/volume ratio 0.32 t/m3) (tkm)</t>
  </si>
  <si>
    <t xml:space="preserve">C.060.05.107.250601 Truck+container 28 tonne net Electric EU (max weight/volume ratio 0.41 t/m3) (m3km)</t>
  </si>
  <si>
    <t xml:space="preserve">C.060.05.108.250601 Truck+trailer 24 tonne net Electric EU (max weight/volume ratio 0.32 t/m3) (m3km)</t>
  </si>
  <si>
    <t xml:space="preserve">Transport, road, truck electric Norway                               </t>
  </si>
  <si>
    <t xml:space="preserve">C.060.07.104.250601 Truck +trailer Electric Norway (output per meter)</t>
  </si>
  <si>
    <t xml:space="preserve">C.060.07.105.250601 Truck+container 28 tonne net Electric Norway (min weight/volume ratio 0.41 t/m3) (tkm)</t>
  </si>
  <si>
    <t xml:space="preserve">C.060.07.106.250601 Truck+trailer 24 tonne net Electric Norway (min weight/volume ratio 0.32 t/m3) (tkm)</t>
  </si>
  <si>
    <t xml:space="preserve">C.060.07.107.250601 Truck+container 28 tonne net Electric Norway (max weight/volume ratio 0.41 t/m3) (m3km)</t>
  </si>
  <si>
    <t xml:space="preserve">C.060.07.108.250601 Truck+trailer 24 tonne net Electric Norway (max weight/volume ratio 0.32 t/m3) (m3km)</t>
  </si>
  <si>
    <t xml:space="preserve">Transport, road, delivery van                                     </t>
  </si>
  <si>
    <t xml:space="preserve">C.060.10.101.250315 Delivery Van petrol in city (per km) max. 3.1-3.9 m3 660-1000 kg WTW</t>
  </si>
  <si>
    <t xml:space="preserve">C.060.10.102.250315 Delivery Van diesel in city (per km) max. 6.6-9.3 m3 800-1400 kg WTW</t>
  </si>
  <si>
    <t xml:space="preserve">C.060.10.103.250315 Delivery Van diesel in city (per km) max. 13-18.5 m3 1350-2550 kg WTW</t>
  </si>
  <si>
    <t xml:space="preserve">C.060.10.201.250315 Delivery Van petrol on road (per km) max. 3.1-3.9 m3 660-1000 kg WTW</t>
  </si>
  <si>
    <t xml:space="preserve">C.060.10.202.250315 Delivery Van diesel on road (per km) max 6.6-9.3 m3 800-1400 kg WTW</t>
  </si>
  <si>
    <t xml:space="preserve">C.060.10.203.250315 Delivery Van diesel on road (per km) max. 13-18.5 m3 1350-2550 kg WTW</t>
  </si>
  <si>
    <t xml:space="preserve">C.060.10.301.250315 Delivery Van Electric in city (per km) max. 3.1-3.9 m3 660-1000 kg ex batteries</t>
  </si>
  <si>
    <t xml:space="preserve">C.060.10.302.250315 Delivery Van Electric in city (per km) max. 6.6-9.3 m3 800-1400 kg ex batteries</t>
  </si>
  <si>
    <t xml:space="preserve">C.060.10.303.250315 Delivery Van Electric in city (per km) max. 13-18.5 m3 1350-2550 kg ex batteries</t>
  </si>
  <si>
    <t xml:space="preserve">C.060.10.401.250315 Delivery Van Electric on road (per km) max. 3.1-3.9 m3 660-1000 kg ex batteries</t>
  </si>
  <si>
    <t xml:space="preserve">C.060.10.402.250315 Delivery Van Electric on road (per km) max 6.6-9.3 m3 800-1400 kg ex batteries</t>
  </si>
  <si>
    <t xml:space="preserve">C.060.10.403.250315 Delivery Van Electric on road (per km) max. 13-18.5 m3 1350-2550 kg ex batteries</t>
  </si>
  <si>
    <t xml:space="preserve">Transport, water                                     </t>
  </si>
  <si>
    <t xml:space="preserve">C.070.01.101.230701 Barge 1475 dwt</t>
  </si>
  <si>
    <t xml:space="preserve">C.070.01.102.230701 Bulk carrier Handysize dwt 16.383   12.5 knots</t>
  </si>
  <si>
    <t xml:space="preserve">C.070.01.103.230701 Bulk carrier Panamax</t>
  </si>
  <si>
    <t xml:space="preserve">C.070.01.104.230701 Coaster Class A (coast US and North and Baltic sea)</t>
  </si>
  <si>
    <t xml:space="preserve">C.070.01.105.230701 Container feeder Handysize 1577 TEU 13  knots</t>
  </si>
  <si>
    <t xml:space="preserve">C.070.01.106.230701 Container ship (min weight/volume ratio 0.41 ton/m3)</t>
  </si>
  <si>
    <t xml:space="preserve">C.070.01.107.230701 Oil Supertanker</t>
  </si>
  <si>
    <t xml:space="preserve">C.070.01.108.230701 Container ship (max weight/volume ratio 0.41 ton/m3) (m3km)*</t>
  </si>
  <si>
    <t xml:space="preserve">PROCESSING</t>
  </si>
  <si>
    <t xml:space="preserve">Processing, metals, chipless shaping and laser cutting</t>
  </si>
  <si>
    <t xml:space="preserve">D.050.01.101.230701 Deep drawing steel</t>
  </si>
  <si>
    <t xml:space="preserve">processing metals</t>
  </si>
  <si>
    <t xml:space="preserve">D.050.01.102.250105 Rolling steel</t>
  </si>
  <si>
    <t xml:space="preserve">D.050.01.103.240310 Fiber Laser cutting 1000 W  Steel 1mm thick  1 meter</t>
  </si>
  <si>
    <t xml:space="preserve">m </t>
  </si>
  <si>
    <t xml:space="preserve">D.050.01.104.240310 Fiber Laser cutting 6000 W  Steel 10mm thick per 1 meter</t>
  </si>
  <si>
    <t xml:space="preserve">Processing, metals, chipping per kg removed, the ecoburden of the removed materials in Idemat not included, in Ecoinvent included</t>
  </si>
  <si>
    <t xml:space="preserve">D.060.01.101.230701 Drilling steel (per kg removed - the removed steel not counted)</t>
  </si>
  <si>
    <t xml:space="preserve">D.060.01.102.230701 Milling steel (per kg removed - revomed steel not counted)</t>
  </si>
  <si>
    <t xml:space="preserve">D.060.01.103.230701 Turrning steel (per kg removed - steel removed not counted)</t>
  </si>
  <si>
    <t xml:space="preserve">Processing, metals, coating </t>
  </si>
  <si>
    <t xml:space="preserve">D.070.01.101.230701 Electroplating Chrome (single side)</t>
  </si>
  <si>
    <t xml:space="preserve">D.070.01.102.230701 Electroplating Nickel (single side)</t>
  </si>
  <si>
    <t xml:space="preserve">D.070.01.103.230701 Electroplating Zinc incl. outside use per 10 years (10  micron single side)</t>
  </si>
  <si>
    <t xml:space="preserve">D.070.01.104.230701 Electroplating Zinc inside use or painted (5 micron)</t>
  </si>
  <si>
    <t xml:space="preserve">D.070.01.105.230701 Hot-dip Zinc plating pieces outside use single side</t>
  </si>
  <si>
    <t xml:space="preserve">D.070.01.106.230701 Phosphating (Fe s)</t>
  </si>
  <si>
    <t xml:space="preserve">D.070.01.107.230701 Phosphating (Zn i)</t>
  </si>
  <si>
    <t xml:space="preserve">D.070.01.108.230701 Phosphating (Zn s)</t>
  </si>
  <si>
    <t xml:space="preserve">D.070.01.109.230701 Powder coating aluminium</t>
  </si>
  <si>
    <t xml:space="preserve">D.070.01.110.230701 Powder coating steel</t>
  </si>
  <si>
    <t xml:space="preserve">Processing, metals, welding steel</t>
  </si>
  <si>
    <t xml:space="preserve">D.090.01.101.230701 Electric MIG welding 4mm steel   0.125 kg electrode</t>
  </si>
  <si>
    <t xml:space="preserve">D.090.01.102.230701 welding shipbuilding (FCAW) per kg electrode</t>
  </si>
  <si>
    <t xml:space="preserve">D.090.01.103.230701 welding steel arc (MAG) 0.0536 kg electrode</t>
  </si>
  <si>
    <t xml:space="preserve">D.090.01.104.230701 welding steel autogenious 0.0536 kg electrode</t>
  </si>
  <si>
    <t xml:space="preserve">Processing, non-ferro</t>
  </si>
  <si>
    <t xml:space="preserve">D.100.01.101.230701 Anodising</t>
  </si>
  <si>
    <t xml:space="preserve">D.100.01.102.230701 Autogenuous welding Al 1</t>
  </si>
  <si>
    <t xml:space="preserve">D.100.01.103.230701 Autogenuous welding Al 2</t>
  </si>
  <si>
    <t xml:space="preserve">D.100.01.104.230701 Autogenuous welding Al 3</t>
  </si>
  <si>
    <t xml:space="preserve">D.100.01.105.230701 Cold transforming Al</t>
  </si>
  <si>
    <t xml:space="preserve">D.100.01.106.240310 Fiber Laser cutting 1000 W  Aluminium 1mm thick, 1 meter</t>
  </si>
  <si>
    <t xml:space="preserve">D.100.01.107.240310 Fiber Laser cutting 6000 W  Aluminium 10mm thick, 1 meter</t>
  </si>
  <si>
    <t xml:space="preserve">D.100.01.108.230701 Drilling Al (per kg removed, removed Al not counted)</t>
  </si>
  <si>
    <t xml:space="preserve">D.100.01.109.230701 Extruding alum</t>
  </si>
  <si>
    <t xml:space="preserve">D.100.01.110.230701 Forging aluminium</t>
  </si>
  <si>
    <t xml:space="preserve">D.100.01.111.230701 Machining aluminium</t>
  </si>
  <si>
    <t xml:space="preserve">D.100.01.112.230701 MIG-arc welding Al 10</t>
  </si>
  <si>
    <t xml:space="preserve">D.100.01.113.230701 MIG-arc welding Al 12</t>
  </si>
  <si>
    <t xml:space="preserve">D.100.01.114.230701 MIG-arc welding Al 4</t>
  </si>
  <si>
    <t xml:space="preserve">D.100.01.115.230701 MIG-arc welding Al 5 I-jnt</t>
  </si>
  <si>
    <t xml:space="preserve">D.100.01.116.230701 MIG-arc welding Al 5 V-jnt</t>
  </si>
  <si>
    <t xml:space="preserve">D.100.01.117.230701 MIG-arc welding Al 6 V-jnt</t>
  </si>
  <si>
    <t xml:space="preserve">D.100.01.118.230701 MIG-arc welding Al 8</t>
  </si>
  <si>
    <t xml:space="preserve">D.100.01.119.230701 Milling Al (per kg removed, removed Al not counted)</t>
  </si>
  <si>
    <t xml:space="preserve">D.100.01.120.250808 Rolling aluminium foil </t>
  </si>
  <si>
    <t xml:space="preserve">D.100.01.121.250808 Rolling aluminium sheet</t>
  </si>
  <si>
    <t xml:space="preserve">D.100.01.122.230701 Rolling brass</t>
  </si>
  <si>
    <t xml:space="preserve">D.100.01.123.230701 Sawing Al band saw</t>
  </si>
  <si>
    <t xml:space="preserve">D.100.01.124.230701 Sawing Al circular saw</t>
  </si>
  <si>
    <t xml:space="preserve">D.100.01.125.230701 Scouring aluminium</t>
  </si>
  <si>
    <t xml:space="preserve">D.100.01.126.230701 Seam welding Al. 0.25</t>
  </si>
  <si>
    <t xml:space="preserve">D.100.01.127.230701 Seam welding Al. 1.5</t>
  </si>
  <si>
    <t xml:space="preserve">D.100.01.128.230701 Seam welding Al. 2.5</t>
  </si>
  <si>
    <t xml:space="preserve">D.100.01.129.230701 Spot welding Al. 0.5</t>
  </si>
  <si>
    <t xml:space="preserve">D.100.01.130.230701 Spot welding Al. 1</t>
  </si>
  <si>
    <t xml:space="preserve">D.100.01.131.230701 Spot welding Al. 1.5</t>
  </si>
  <si>
    <t xml:space="preserve">D.100.01.132.230701 Spot welding Al. 3</t>
  </si>
  <si>
    <t xml:space="preserve">D.100.01.133.230701 Turning Al (per kg removed  removed Al not counted)</t>
  </si>
  <si>
    <t xml:space="preserve">D.100.01.134.230701 Welding aluminium arc (0.0183 kg electrode)</t>
  </si>
  <si>
    <t xml:space="preserve">Processing, Paper and packaging</t>
  </si>
  <si>
    <t xml:space="preserve">D.110.01.101.230701 Corrugated board making  (excl the paper)</t>
  </si>
  <si>
    <t xml:space="preserve">D.110.01.102.230701 Printing per m2  100%  offset conventional (incl ink)</t>
  </si>
  <si>
    <t xml:space="preserve">D.110.01.103.230701 Printing per m2  100%  UV inkjet  (incl ink)</t>
  </si>
  <si>
    <t xml:space="preserve">D.110.01.106.230701 Printing per m2  100% extra paint varnish layer (incl paint)</t>
  </si>
  <si>
    <t xml:space="preserve">D.110.01.107.250809 Printing per m2  100% flexographic print (incl ink)</t>
  </si>
  <si>
    <t xml:space="preserve">D.110.01.108.250809 Printing per m2  100% rotogravure print (incl ink)</t>
  </si>
  <si>
    <t xml:space="preserve">D.110.01.202.230701 Printing per m2  offset  conventional  electricity only</t>
  </si>
  <si>
    <t xml:space="preserve">D.110.01.203.230701 Printing per m2  UV inkjet  electricity only</t>
  </si>
  <si>
    <t xml:space="preserve">D.110.01.204.250808 Printing per m2  flexographic print  electricity only</t>
  </si>
  <si>
    <t xml:space="preserve">D.110.01.205.250808 Printing per m2  rotogravure print  electricity only</t>
  </si>
  <si>
    <t xml:space="preserve">D.110.01.301.250809 printing plate offset</t>
  </si>
  <si>
    <t xml:space="preserve">D.110.01.302.250809 printing plate flexo</t>
  </si>
  <si>
    <t xml:space="preserve">D.110.01.303.250809 printing plate rotogravure</t>
  </si>
  <si>
    <t xml:space="preserve">D.110.01.400.241214 negligible extra converting (e.g. a bag from paper - etc)</t>
  </si>
  <si>
    <t xml:space="preserve">Processing, plastics</t>
  </si>
  <si>
    <t xml:space="preserve">D.120.01.101.230701 blow moulding - machine only</t>
  </si>
  <si>
    <t xml:space="preserve">D.120.01.102.230701 blow moulding - production site</t>
  </si>
  <si>
    <t xml:space="preserve">D.120.01.103.230701 extrusion - machine only</t>
  </si>
  <si>
    <t xml:space="preserve">D.120.01.104.230701 extrusion - production site</t>
  </si>
  <si>
    <t xml:space="preserve">D.120.01.105.230701 injection moulding - machine only</t>
  </si>
  <si>
    <t xml:space="preserve">D.120.01.106.230701 injection moulding - production site</t>
  </si>
  <si>
    <t xml:space="preserve">D.120.01.107.230701 Recycling mixed polymer</t>
  </si>
  <si>
    <t xml:space="preserve">D.120.01.108.230701 thermo forming - machine only</t>
  </si>
  <si>
    <t xml:space="preserve">D.120.01.109.230701 thermo forming - production site</t>
  </si>
  <si>
    <t xml:space="preserve">Processing, wood</t>
  </si>
  <si>
    <t xml:space="preserve">D.140.01.101.230701 Chain sawing</t>
  </si>
  <si>
    <t xml:space="preserve">s </t>
  </si>
  <si>
    <t xml:space="preserve">D.140.01.102.230701 Power sawing (petrol)</t>
  </si>
  <si>
    <t xml:space="preserve">D.140.01.103.230701 Shaving hardwood per kg dry mass removed</t>
  </si>
  <si>
    <t xml:space="preserve">D.140.01.104.230701 Shaving softwood per kg dry mass removed</t>
  </si>
  <si>
    <t xml:space="preserve">END_OF_LIFE</t>
  </si>
  <si>
    <t xml:space="preserve">waste treatment, co-firing power plant elastomers </t>
  </si>
  <si>
    <t xml:space="preserve">F.010.01.101.230701 BR and IIR (Butyl rubber) co-firing in electrical power plant</t>
  </si>
  <si>
    <t xml:space="preserve">end-of-life</t>
  </si>
  <si>
    <t xml:space="preserve">F.010.01.102.230701 EVA (Ethylene vinyl acetate) co-firing in electrical power plant</t>
  </si>
  <si>
    <t xml:space="preserve">F.010.01.103.230701 IR (Polyisoprene rubber) co-firing in electrical power plant</t>
  </si>
  <si>
    <t xml:space="preserve">F.010.01.104.230701 Natural rubber co-firing in electrical power plant</t>
  </si>
  <si>
    <t xml:space="preserve">F.010.01.105.230701 Polychloroprene (Neoprene, CR) co-firing in electrical power plant</t>
  </si>
  <si>
    <t xml:space="preserve">F.010.01.106.230701 PU (Polyurethane) co-firing in electrical power plant</t>
  </si>
  <si>
    <t xml:space="preserve">F.010.01.107.230701 SBR (Styrene butadiene rubber) co-firing in electrical power plant</t>
  </si>
  <si>
    <t xml:space="preserve">F.010.01.108.230701 Silicone rubber co-firing in electrical power plant</t>
  </si>
  <si>
    <t xml:space="preserve">waste treatment, co-firing power plant others </t>
  </si>
  <si>
    <t xml:space="preserve">F.020.01.101.230701 CFRP (50%) co-firing in electrical power plant</t>
  </si>
  <si>
    <t xml:space="preserve">F.020.01.102.230701 DMC (50%) co-firing in electrical power plant</t>
  </si>
  <si>
    <t xml:space="preserve">F.020.01.103.241207 Flexible Polymer Foam co-firing in electrical power plant</t>
  </si>
  <si>
    <t xml:space="preserve">F.020.01.104.230701 GFRP (50%) co-firing in electrical power plant</t>
  </si>
  <si>
    <t xml:space="preserve">F.020.01.105.230701 Hardwood 0% MC  Bamboo &amp; Cork  co-firing in electrical power plant</t>
  </si>
  <si>
    <t xml:space="preserve">F.020.01.106.230701 Hardwood 12% MC  Bamboo &amp; Cork  co-firing in electrical power plant</t>
  </si>
  <si>
    <t xml:space="preserve">F.020.01.107.230701 Hardwood fresh 50% MC  Bamboo &amp; Cork,  co-firing in electrical power plant</t>
  </si>
  <si>
    <t xml:space="preserve">F.020.01.108.230701 Paper Cardboard Leather Cotton Wool co-firing in electrical power plant</t>
  </si>
  <si>
    <t xml:space="preserve">F.020.01.109.241207 Rigid Polymer Foam co-firing in electrical power plant</t>
  </si>
  <si>
    <t xml:space="preserve">F.020.01.110.230701 SMC (50%) co-firing in electrical power plant</t>
  </si>
  <si>
    <t xml:space="preserve">F.020.01.111.230701 Softwood 0% MC co-firing in electrical power plant</t>
  </si>
  <si>
    <t xml:space="preserve">F.020.01.112.230701 Softwood 12% MC co-firing in electrical power plant</t>
  </si>
  <si>
    <t xml:space="preserve">F.020.01.113.230701 Softwood fresh 50% MC co-firing in electrical power plant</t>
  </si>
  <si>
    <t xml:space="preserve">waste treatment, co-firing power plant thermoplastics </t>
  </si>
  <si>
    <t xml:space="preserve">F.030.01.101.230701 ABS (Acrylonitrile butadiene styrene) co-firing in electrical power plant</t>
  </si>
  <si>
    <t xml:space="preserve">F.030.01.102.230701 bio-PE (Polyethylene) co-firing in electrical power plant</t>
  </si>
  <si>
    <t xml:space="preserve">F.030.01.103.230701 CA (Cellulose polymers) co-firing in electrical power plant</t>
  </si>
  <si>
    <t xml:space="preserve">F.030.01.104.230701 Ionomer co-firing in electrical power plant</t>
  </si>
  <si>
    <t xml:space="preserve">F.030.01.105.250708 PA-11 (Nylon-11) co-firing in electrical power plant</t>
  </si>
  <si>
    <t xml:space="preserve">F.030.01.106.230701 PA (Nylons, Polyamides) co-firing in electrical power plant</t>
  </si>
  <si>
    <t xml:space="preserve">F.030.01.107.230701 PC (Polycarbonate) co-firing in electrical power plant</t>
  </si>
  <si>
    <t xml:space="preserve">F.030.01.108.230701 PE (Polyethylene) co-firing in electrical power plant</t>
  </si>
  <si>
    <t xml:space="preserve">F.030.01.111.230701 PET (Polyethylene terephthalate) co-firing in electrical power plant</t>
  </si>
  <si>
    <t xml:space="preserve">F.030.01.112.230701 PHA (Polyhydroxyalkanoates) co-firing in electrical power plant</t>
  </si>
  <si>
    <t xml:space="preserve">F.030.01.113.230701 PLA (Polylactide) co-firing in electrical power plant</t>
  </si>
  <si>
    <t xml:space="preserve">F.030.01.114.230701 PMMA (Polymethyl methacrylate) co-firing in electrical power plant</t>
  </si>
  <si>
    <t xml:space="preserve">F.030.01.115.230701 POM (Polyoxymethylene, polyacetaal) co-firing in electrical power plant</t>
  </si>
  <si>
    <t xml:space="preserve">F.030.01.116.230701 PP (Polypropylene) co-firing in electrical power plant</t>
  </si>
  <si>
    <t xml:space="preserve">F.030.01.117.230701 PS (Polystyrene) co-firing in electrical power plant</t>
  </si>
  <si>
    <t xml:space="preserve">F.030.01.118.230701 PTFE (Teflon  Polytetrafluoroethylene) co-firing in electrical power plant</t>
  </si>
  <si>
    <t xml:space="preserve">F.030.01.119.230701 PTT (Polyltrimethylene terephthalate) co-firing in electrical power plant</t>
  </si>
  <si>
    <t xml:space="preserve">F.030.01.120.230701 PUR (Polyurethane) co-firing in electrical power plant</t>
  </si>
  <si>
    <t xml:space="preserve">F.030.01.121.230701 PVC (Polyvinylchloride) co-firing in electrical power plant</t>
  </si>
  <si>
    <t xml:space="preserve">F.030.01.122.230701 PVDC (Polyvinyliden chloride) co-firing in electrical power plant</t>
  </si>
  <si>
    <t xml:space="preserve">F.030.01.123.230701 Starch PBS 50%-50% (Polybutylene succinate) co-firing in electrical power plant</t>
  </si>
  <si>
    <t xml:space="preserve">F.030.01.124.231020 PBS (Polybutylene succinate) co-firing in electrical power plant</t>
  </si>
  <si>
    <t xml:space="preserve">F.030.01.125.231020 PBAT (Polybutylene adipate terephthalate) co-firing in electrical power plant</t>
  </si>
  <si>
    <t xml:space="preserve">F.030.01.126.231020 PHB (Polyhydroxybutyrate) co-firing in electrical power plant</t>
  </si>
  <si>
    <t xml:space="preserve">F.030.01.127.240817 PAN (Polyacrylonitrile fibres) co-firing in electrical power plant</t>
  </si>
  <si>
    <t xml:space="preserve">F.030.01.128.240817 bio-PP (Polypropylene) co-firing in electrical power plant</t>
  </si>
  <si>
    <t xml:space="preserve">F.030.01.129.240817 bio-PET (Polyethylene terephthalate) co-firing in electrical power plant</t>
  </si>
  <si>
    <t xml:space="preserve">F.030.01.130.240817 PEF (Polyethylene furan-2.5-dicarboxylate) co-firing in electrical power plant</t>
  </si>
  <si>
    <t xml:space="preserve">waste treatment, co-firing power plant thermosets </t>
  </si>
  <si>
    <t xml:space="preserve">F.040.01.101.230701 Epoxies co-firing in electrical power plant</t>
  </si>
  <si>
    <t xml:space="preserve">F.040.01.102.230701 Phenolics (Bakelite) co-firing in electrical power plant</t>
  </si>
  <si>
    <t xml:space="preserve">F.040.01.103.230701 Polyester co-firing in electrical power plant</t>
  </si>
  <si>
    <t xml:space="preserve">waste treatment, co-firing power plant  Other plastics</t>
  </si>
  <si>
    <t xml:space="preserve">F.044.01.101.230701 Bisphenol A  co-firing in electrical power plant</t>
  </si>
  <si>
    <t xml:space="preserve">F.044.01.102.230701 DEHP co-firing in electrical power plant</t>
  </si>
  <si>
    <t xml:space="preserve">F.044.01.103.230701 DINP co-firing in electrical power plant</t>
  </si>
  <si>
    <t xml:space="preserve">F.044.01.104.230701 Epichlorohydrin  co-firing in electrical power plant</t>
  </si>
  <si>
    <t xml:space="preserve">F.044.01.105.230701 EVOH  co-firing in electrical power plant</t>
  </si>
  <si>
    <t xml:space="preserve">F.044.01.106.230701 Formaldehyde  co-firing in electrical power plant</t>
  </si>
  <si>
    <t xml:space="preserve">F.044.01.107.230701 MDI  co-firing in electrical power plant</t>
  </si>
  <si>
    <t xml:space="preserve">F.044.01.108.230701 MMA monomer  co-firing in electrical power plant</t>
  </si>
  <si>
    <t xml:space="preserve">F.044.01.109.230701 Nafion co-firing in electrical power plant</t>
  </si>
  <si>
    <t xml:space="preserve">F.044.01.110.230701 Paperfoam  co-firing in electrical power plant</t>
  </si>
  <si>
    <t xml:space="preserve">F.044.01.111.230701 PEEK (Polyetheretherketone)  co-firing in electrical power plant</t>
  </si>
  <si>
    <t xml:space="preserve">F.044.01.112.230701 PEI (Polyether Imide) co-firing in electrical power plant</t>
  </si>
  <si>
    <t xml:space="preserve">F.044.01.113.230701 Phthalic anhydride co-firing in electrical power plant</t>
  </si>
  <si>
    <t xml:space="preserve">F.044.01.114.230701 Polyether-polyols co-firing in electrical power plant</t>
  </si>
  <si>
    <t xml:space="preserve">F.044.01.115.230701 PPS  co-firing in electrical power plant</t>
  </si>
  <si>
    <t xml:space="preserve">F.044.01.116.230701 PVOH (PVA) co-firing in electrical power plant</t>
  </si>
  <si>
    <t xml:space="preserve">F.044.01.117.230701 TDI co-firing in electrical power plant</t>
  </si>
  <si>
    <t xml:space="preserve">waste treatment, combustion in small elec. power plant</t>
  </si>
  <si>
    <t xml:space="preserve">F.050.01.101.230701 Hardwood 0% MC  Bamboo and Cork  combustion in small elec. power plant</t>
  </si>
  <si>
    <t xml:space="preserve">F.050.01.102.230701 Hardwood 12% MC  Bamboo and Cork  combustion in small elec. power plant</t>
  </si>
  <si>
    <t xml:space="preserve">F.050.01.103.230701 Hardwood fresh 50% MC  Bamboo and Cork  combustion in small elec. power plant</t>
  </si>
  <si>
    <t xml:space="preserve">F.050.01.104.230701 Paper Cardboard Leather Cotton Wool  combustion in small elec. power plant</t>
  </si>
  <si>
    <t xml:space="preserve">F.050.01.105.230701 Softwood 0% MC  combustion in small elec. power plant</t>
  </si>
  <si>
    <t xml:space="preserve">F.050.01.106.230701 Softwood 12% MC  combustion in small elec. power plant</t>
  </si>
  <si>
    <t xml:space="preserve">F.050.01.107.230701 Softwood fresh  50% MC  combustion in small elec. power plant</t>
  </si>
  <si>
    <t xml:space="preserve">waste treatment,  municipal waste incineration with electricity, elastomers </t>
  </si>
  <si>
    <t xml:space="preserve">F.070.01.101.230701 BR and IIR (Butyl rubber) waste incineration with electricity</t>
  </si>
  <si>
    <t xml:space="preserve">F.070.01.102.230701 EVA (Ethylene vinyl acetate) waste incineration with electricity</t>
  </si>
  <si>
    <t xml:space="preserve">F.070.01.103.230701 IR (Polyisoprene rubber) waste incineration with electricity</t>
  </si>
  <si>
    <t xml:space="preserve">F.070.01.104.230701 Natural rubber waste incineration with electricity</t>
  </si>
  <si>
    <t xml:space="preserve">F.070.01.105.230701 Polychloroprene (Neoprene  CR) waste incineration with electricity</t>
  </si>
  <si>
    <t xml:space="preserve">F.070.01.106.230701 PU (Polyurethane) waste incineration with electricity</t>
  </si>
  <si>
    <t xml:space="preserve">F.070.01.107.230701 SBR (Styrene butadiene rubber) waste incineration with electricity</t>
  </si>
  <si>
    <t xml:space="preserve">F.070.01.108.230701 Silicone rubbers waste incineration with electricity</t>
  </si>
  <si>
    <t xml:space="preserve">waste treatment,  municipal waste incineration with electricity, others </t>
  </si>
  <si>
    <t xml:space="preserve">F.080.01.101.230701 CFRP (50%) waste incineration with electricity</t>
  </si>
  <si>
    <t xml:space="preserve">F.080.01.102.230701 DMC (50%) waste incineration with electricity</t>
  </si>
  <si>
    <t xml:space="preserve">F.080.01.103.241207 Flexible Polymer Foam waste incineration with electricity</t>
  </si>
  <si>
    <t xml:space="preserve">F.080.01.104.230701 GFRP (50%) waste incineration with electricity</t>
  </si>
  <si>
    <t xml:space="preserve">F.080.01.105.230701 Hardwood 0%MC  Bamboo and Cork  waste incineration with electricity</t>
  </si>
  <si>
    <t xml:space="preserve">F.080.01.106.230701 Hardwood 12%MC  Bamboo and Cork  waste incineration with electricity</t>
  </si>
  <si>
    <t xml:space="preserve">F.080.01.107.230701 Hardwood fresh  50%MC  Bamboo and Cork  waste incineration with electricity</t>
  </si>
  <si>
    <t xml:space="preserve">F.080.01.108.230701 Paper Cardboard Leather Cotton Wool waste incineration with electricity</t>
  </si>
  <si>
    <t xml:space="preserve">F.080.01.109.241207 Rigid Polymer Foam waste incineration with electricity</t>
  </si>
  <si>
    <t xml:space="preserve">F.080.01.110.230701 SMC (50%) waste incineration with electricity</t>
  </si>
  <si>
    <t xml:space="preserve">F.080.01.111.230701 Softwood 0%MC  waste incineration with electricity</t>
  </si>
  <si>
    <t xml:space="preserve">F.080.01.112.230701 Softwood 12%MC  waste incineration with electricity</t>
  </si>
  <si>
    <t xml:space="preserve">F.080.01.113.230701 Softwood fresh  50%MC  waste incineration with electricity</t>
  </si>
  <si>
    <t xml:space="preserve">F.080.01.114.240823 Paper and Cardboard, as wet household waste   waste incineration with electricity</t>
  </si>
  <si>
    <t xml:space="preserve">waste treatment,  municipal waste incineration with electricity, thermoplastics </t>
  </si>
  <si>
    <t xml:space="preserve">F.090.01.101.230701 ABS (Acrylonitrile butadiene styrene) waste incineration with electricity</t>
  </si>
  <si>
    <t xml:space="preserve">F.090.01.102.230701 bio-PE (Polyethylene) waste incineration with electricity</t>
  </si>
  <si>
    <t xml:space="preserve">F.090.01.103.230701 CA (Cellulose polymers) waste incineration with electricity</t>
  </si>
  <si>
    <t xml:space="preserve">F.090.01.104.230701 Ionomer waste incineration with electricity</t>
  </si>
  <si>
    <t xml:space="preserve">F.090.01.105.250708 PA-11 (Nylon-11) waste incineration with electricity</t>
  </si>
  <si>
    <t xml:space="preserve">F.090.01.106.230701 PA (Nylons, Polyamides) waste incineration with electricity</t>
  </si>
  <si>
    <t xml:space="preserve">F.090.01.107.230701 PC (Polycarbonate) waste incineration with electricity</t>
  </si>
  <si>
    <t xml:space="preserve">F.090.01.108.230701 PE (Polyethylene) waste incineration with electricity</t>
  </si>
  <si>
    <t xml:space="preserve">F.090.01.111.230701 PET (Polyethylene terephthalate) waste incineration with electricity</t>
  </si>
  <si>
    <t xml:space="preserve">F.090.01.112.230701 PHA (Polyhydroxyalkanoates) waste incineration with electricity</t>
  </si>
  <si>
    <t xml:space="preserve">F.090.01.113.230701 PLA (Polylactide) waste incineration with electricity</t>
  </si>
  <si>
    <t xml:space="preserve">F.090.01.114.230701 PMMA (Polymethyl methacrylate) waste incineration with electricity</t>
  </si>
  <si>
    <t xml:space="preserve">F.090.01.115.230701 POM (Polyoxymethylene, Polyacetaal) waste incineration with electricity</t>
  </si>
  <si>
    <t xml:space="preserve">F.090.01.116.230701 PP (Polypropylene) waste incineration with electricity</t>
  </si>
  <si>
    <t xml:space="preserve">F.090.01.117.230701 PS (Polystyrene) waste incineration with electricity</t>
  </si>
  <si>
    <t xml:space="preserve">F.090.01.118.230701 PTFE (Teflon, Polytetrafluoroethylene) waste incineration with electricity</t>
  </si>
  <si>
    <t xml:space="preserve">F.090.01.119.230701 PTT (Polyltrimethylene terephthalate) waste incineration with electricity</t>
  </si>
  <si>
    <t xml:space="preserve">F.090.01.120.230701 PUR (Polyurethane) waste incineration with electricity</t>
  </si>
  <si>
    <t xml:space="preserve">F.090.01.121.230701 PVC (Polyvinylchloride) waste incineration with electricity</t>
  </si>
  <si>
    <t xml:space="preserve">F.090.01.122.230701 PVDC (Polyvinyliden chloride) waste incineration with electricity</t>
  </si>
  <si>
    <t xml:space="preserve">F.090.01.123.230701 Starch PBS 50%-50% (Polybutylene succinate) waste incineration with electricity</t>
  </si>
  <si>
    <t xml:space="preserve">F.090.01.124.231020 PBS (Polybutylene succinate)  incineration with electricity</t>
  </si>
  <si>
    <t xml:space="preserve">F.090.01.125.231020 PBAT (Polybutylene adipate terephthalate) waste incineration with electricity</t>
  </si>
  <si>
    <t xml:space="preserve">F.090.01.126.231020 PHB (Polyhydroxybutyrate) waste incineration with electricity</t>
  </si>
  <si>
    <t xml:space="preserve">F.090.01.127.240817 PAN (Polyacrylonitrile fibres) waste incineration with electricity</t>
  </si>
  <si>
    <t xml:space="preserve">F.090.01.128.240817 bio-PP (Polypropylene) waste incineration with electricity</t>
  </si>
  <si>
    <t xml:space="preserve">F.090.01.129.240817 bio-PET (Polyethylene terephthalate) waste incineration with electricity</t>
  </si>
  <si>
    <t xml:space="preserve">F.090.01.130.240817 PEF (Polyethylene furan-2.5-dicarboxylate) waste incineration with electricity</t>
  </si>
  <si>
    <t xml:space="preserve">waste treatment,  municipal waste incineration with electricity, thermosets </t>
  </si>
  <si>
    <t xml:space="preserve">F.100.01.101.230701 Epoxies waste incineration with electricity</t>
  </si>
  <si>
    <t xml:space="preserve">F.100.01.102.230701 Phenolics (Bakelite) waste incineration with electricity</t>
  </si>
  <si>
    <t xml:space="preserve">F.100.01.103.230701 Polyester waste incineration with electricity</t>
  </si>
  <si>
    <t xml:space="preserve">waste treatment,  municipal waste incineration with electricity, Other plastics</t>
  </si>
  <si>
    <t xml:space="preserve">F.104.01.101.230701 Bisphenol A  waste incineration with electricity</t>
  </si>
  <si>
    <t xml:space="preserve">F.104.01.102.230701 DEHP  waste incineration with electricity</t>
  </si>
  <si>
    <t xml:space="preserve">F.104.01.103.230701 DINP  waste incineration with electricity</t>
  </si>
  <si>
    <t xml:space="preserve">F.104.01.104.230701 Epichlorohydrin  waste incineration with electricity</t>
  </si>
  <si>
    <t xml:space="preserve">F.104.01.105.230701 EVOH  waste incineration with electricity</t>
  </si>
  <si>
    <t xml:space="preserve">F.104.01.106.230701 Formaldehyde  waste incineration with electricity</t>
  </si>
  <si>
    <t xml:space="preserve">F.104.01.107.230701 MDI  waste incineration with electricity</t>
  </si>
  <si>
    <t xml:space="preserve">F.104.01.108.230701 MMA monomer  waste incineration with electricity</t>
  </si>
  <si>
    <t xml:space="preserve">F.104.01.109.230701 Nafion  waste incineration with electricity</t>
  </si>
  <si>
    <t xml:space="preserve">F.104.01.110.230701 Paperfoam  waste incineration with electricity</t>
  </si>
  <si>
    <t xml:space="preserve">F.104.01.111.230701 PEEK (Polyetheretherketone)  waste incineration with electricity</t>
  </si>
  <si>
    <t xml:space="preserve">F.104.01.112.230701 PEI (Polyether Imide) waste incineration with electricity</t>
  </si>
  <si>
    <t xml:space="preserve">F.104.01.113.230701 Phthalic anhydride waste incineration with electricity</t>
  </si>
  <si>
    <t xml:space="preserve">F.104.01.114.230701 Polyether-polyols waste incineration with electricity</t>
  </si>
  <si>
    <t xml:space="preserve">F.104.01.115.230701 PPS  waste incineration with electricity</t>
  </si>
  <si>
    <t xml:space="preserve">F.104.01.116.230701 PVOH (PVA) waste incineration with electricity</t>
  </si>
  <si>
    <t xml:space="preserve">F.104.01.117.230701 TDI waste incineration with electricity</t>
  </si>
  <si>
    <t xml:space="preserve">waste treatment,  municipal waste incineration with electricity, Additives</t>
  </si>
  <si>
    <t xml:space="preserve">F.105.01.101.230701 AKD (Alkyl ketene dimers) waste incineration with electricity</t>
  </si>
  <si>
    <t xml:space="preserve">F.105.01.102.230701 ASA (Acrylonitrile styrene acrylate) waste incineration with electricity</t>
  </si>
  <si>
    <t xml:space="preserve">F.105.01.103.230701 Rosin (from wood, pine) waste incineration with electricity</t>
  </si>
  <si>
    <t xml:space="preserve">no heat recovery, waste combustion, elastomeres</t>
  </si>
  <si>
    <t xml:space="preserve">F.106.01.101.230701 BR and IIR (Butyl rubber) waste combustion - clean tech without heat recovery</t>
  </si>
  <si>
    <t xml:space="preserve">F.106.01.102.230701 EVA (Ethylene vinyl acetate) waste combustion - clean tech without heat recovery</t>
  </si>
  <si>
    <t xml:space="preserve">F.106.01.103.230701 IR (Polyisoprene rubber) waste combustion - clean tech without heat recovery</t>
  </si>
  <si>
    <t xml:space="preserve">F.106.01.104.230701 Natural rubber waste combustion - clean tech without heat recovery</t>
  </si>
  <si>
    <t xml:space="preserve">F.106.01.105.230701 Polychloroprene (Neoprene, CR) waste combustion - clean tech without heat recovery</t>
  </si>
  <si>
    <t xml:space="preserve">F.106.01.106.230701 PU (Polyurethane) waste combustion - clean tech without heat recovery</t>
  </si>
  <si>
    <t xml:space="preserve">F.106.01.107.230701 SBR (Styrene butadiene rubber) waste combustion - clean tech without heat recovery</t>
  </si>
  <si>
    <t xml:space="preserve">F.106.01.108.230701 Silicone rubbers combustion - clean tech without heat recovery</t>
  </si>
  <si>
    <t xml:space="preserve">no heat recovery, waste combustion, others</t>
  </si>
  <si>
    <t xml:space="preserve">F.106.02.101.230701 CFRP (50%) waste combustion - clean tech without heat recovery</t>
  </si>
  <si>
    <t xml:space="preserve">F.106.02.102.230701 DMC (50%) waste combustion - clean tech without heat recovery</t>
  </si>
  <si>
    <t xml:space="preserve">F.106.02.103.230701 Flexible Polymer Foam, waste combustion - clean tech without heat recovery</t>
  </si>
  <si>
    <t xml:space="preserve">F.106.02.104.230701 GFRP (50%) waste combustion - clean tech without heat recovery</t>
  </si>
  <si>
    <t xml:space="preserve">F.106.02.110.230701 SMC waste combustion - clean tech without heat recovery</t>
  </si>
  <si>
    <t xml:space="preserve">no heat recovery, waste combustion, thermoplasts</t>
  </si>
  <si>
    <t xml:space="preserve">F.106.03.101.230701 ABS (Acrylonitrile butadiene styrene) waste combustion - clean tech without heat recovery</t>
  </si>
  <si>
    <t xml:space="preserve">F.106.03.102.230701 bio-PE (Polyethylene) waste combustion - clean tech without heat recovery</t>
  </si>
  <si>
    <t xml:space="preserve">F.106.03.103.230701 CA (Cellulose polymers) waste combustion - clean tech without heat recovery</t>
  </si>
  <si>
    <t xml:space="preserve">F.106.03.104.230701 Ionomer waste combustion - clean tech without heat recovery</t>
  </si>
  <si>
    <t xml:space="preserve">F.106.03.105.230701 PA-11 (Nylon-11) waste combustion - clean tech without heat recovery</t>
  </si>
  <si>
    <t xml:space="preserve">F.106.03.106.230701 PA (Nylons  Polyamides) waste combustion - clean tech without heat recovery</t>
  </si>
  <si>
    <t xml:space="preserve">F.106.03.107.230701 PC (Polycarbonate) waste combustion - clean tech without heat recovery</t>
  </si>
  <si>
    <t xml:space="preserve">F.106.03.108.230701 PE (Polyethylene) waste combustion - clean tech without heat recovery</t>
  </si>
  <si>
    <t xml:space="preserve">F.106.03.111.230701 PET (Polyethylene terephthalate) waste combustion - clean tech without heat recovery</t>
  </si>
  <si>
    <t xml:space="preserve">F.106.03.112.230701 PHA (Polyhydroxyalkanoates) waste combustion - clean tech without heat recovery</t>
  </si>
  <si>
    <t xml:space="preserve">F.106.03.113.230701 PLA (Polylactide) waste combustion - clean tech without heat recovery</t>
  </si>
  <si>
    <t xml:space="preserve">F.106.03.114.230701 PMMA (Polymethyl methacrylate) waste combustion - clean tech without heat recovery</t>
  </si>
  <si>
    <t xml:space="preserve">F.106.03.115.230701 POM (Polyoxymethylene  Polyacetaal) waste combustion - clean tech without heat recovery</t>
  </si>
  <si>
    <t xml:space="preserve">F.106.03.116.230701 PP (Polypropylene) waste combustion - clean tech without heat recovery</t>
  </si>
  <si>
    <t xml:space="preserve">F.106.03.117.230701 PS (Polystyrene) waste combustion - clean tech without heat recovery</t>
  </si>
  <si>
    <t xml:space="preserve">F.106.03.118.230701 PTFE (Teflon, Polytetrafluoroethylene) waste combustion - clean tech without heat recovery</t>
  </si>
  <si>
    <t xml:space="preserve">F.106.03.119.230701 PTT (Polyltrimethylene terephthalate) waste combustion - clean tech without heat recovery</t>
  </si>
  <si>
    <t xml:space="preserve">F.106.03.120.230701 PUR (Polyurethane) waste combustion - clean tech without heat recovery</t>
  </si>
  <si>
    <t xml:space="preserve">F.106.03.122.230701 PVDC (Polyvinyliden chloride) waste combustion - clean tech without heat recovery</t>
  </si>
  <si>
    <t xml:space="preserve">F.106.03.123.230701 Starch PBS 50%-50% (Polybutylene succinate) waste combustion - clean tech without heat recovery</t>
  </si>
  <si>
    <t xml:space="preserve">F.106.03.124.231020 PBS (Polybutylene succinate) waste combustion - clean tech without heat recovery</t>
  </si>
  <si>
    <t xml:space="preserve">F.106.03.125.231020 PBAT (Polybutylene adipate terepht) waste combustion - clean tech without heat recovery</t>
  </si>
  <si>
    <t xml:space="preserve">F.106.03.126.231020 PHB (Polyhydroxybutyrate) waste combustion - clean tech without heat recovery</t>
  </si>
  <si>
    <t xml:space="preserve">F.106.03.127.240817 PAN (Polyacrylonitrile fibres) waste combustion - clean tech without heat recovery</t>
  </si>
  <si>
    <t xml:space="preserve">F.106.03.128.240817 bio-PP (Polypropylene) waste combustion - clean tech without heat recovery</t>
  </si>
  <si>
    <t xml:space="preserve">F.106.03.129.240817 bio-PET (Polyethylene terephthalate)waste combustion - clean tech without heat recovery</t>
  </si>
  <si>
    <t xml:space="preserve">F.106.03.130.240817 PEF (Polyethylene terephthalate) waste combustion - clean tech without heat recovery</t>
  </si>
  <si>
    <t xml:space="preserve">no heat recovery, waste combustion, thermosets</t>
  </si>
  <si>
    <t xml:space="preserve">F.106.04.101.230701 Epoxies waste combustion - clean tech without heat recovery</t>
  </si>
  <si>
    <t xml:space="preserve">F.106.04.102.230701 Phenolics (Bakelite) waste combustion - clean tech without heat recovery</t>
  </si>
  <si>
    <t xml:space="preserve">F.106.04.103.230701 Polyester waste combustion - clean tech without heat recovery</t>
  </si>
  <si>
    <t xml:space="preserve">no heat recovery, waste combustion, Other plastics</t>
  </si>
  <si>
    <t xml:space="preserve">F.106.05.101.230701 Bisphenol A  waste combustion - clean tech without heat recovery</t>
  </si>
  <si>
    <t xml:space="preserve">F.106.05.102.230701 DEHP  waste combustion - clean tech without heat recovery</t>
  </si>
  <si>
    <t xml:space="preserve">F.106.05.103.230701 DINP  waste combustion - clean tech without heat recovery</t>
  </si>
  <si>
    <t xml:space="preserve">F.106.05.104.230701 Epichlorohydrin waste combustion - clean tech without heat recovery</t>
  </si>
  <si>
    <t xml:space="preserve">F.106.05.105.230701 EVOH  waste combustion - clean tech without heat recovery</t>
  </si>
  <si>
    <t xml:space="preserve">F.106.05.106.230701 Formaldehyde  waste combustion - clean tech without heat recovery</t>
  </si>
  <si>
    <t xml:space="preserve">F.106.05.107.230701 MDI  waste combustion - clean tech without heat recovery</t>
  </si>
  <si>
    <t xml:space="preserve">F.106.05.108.230701 MMA monomer  waste combustion - clean tech without heat recovery</t>
  </si>
  <si>
    <t xml:space="preserve">F.106.05.109.230701 Nafion  waste combustion - clean tech without heat recovery</t>
  </si>
  <si>
    <t xml:space="preserve">F.106.05.110.230701 Paperfoam  waste combustion - clean tech without heat recovery</t>
  </si>
  <si>
    <t xml:space="preserve">F.106.05.111.230701 PEEK (Polyetheretherketone)  waste combustion - clean tech without heat recovery</t>
  </si>
  <si>
    <t xml:space="preserve">F.106.05.112.230701 PEI (Polyether Imide) waste combustion - clean tech without heat recovery</t>
  </si>
  <si>
    <t xml:space="preserve">F.106.05.113.230701 Phthalic anhydride  waste combustion - clean tech without heat recovery</t>
  </si>
  <si>
    <t xml:space="preserve">F.106.05.114.230701 Polyether-polyols  waste combustion - clean tech without heat recovery</t>
  </si>
  <si>
    <t xml:space="preserve">F.106.05.115.230701 PPS  waste combustion - clean tech without heat recovery</t>
  </si>
  <si>
    <t xml:space="preserve">F.106.05.116.230701 PVOH (PVA)  waste combustion - clean tech without heat recovery</t>
  </si>
  <si>
    <t xml:space="preserve">F.106.05.117.230701 TDI  waste combustion - clean tech without heat recovery</t>
  </si>
  <si>
    <t xml:space="preserve">F.106.06.101.230701 AKD (Alkyl ketene dimers)  waste combustion - clean tech without heat recovery</t>
  </si>
  <si>
    <t xml:space="preserve">no heat recovery, waste combustion, Additives</t>
  </si>
  <si>
    <t xml:space="preserve">F.106.06.102.230701 ASA (Acrylonitrile styrene acrylate)  waste combustion - clean tech without heat recovery</t>
  </si>
  <si>
    <t xml:space="preserve">F.106.06.103.230701 Rosin (from wood, pine)  waste combustion - clean tech without heat recovery</t>
  </si>
  <si>
    <t xml:space="preserve">waste treatment, packaging end-of-life (municipal waste incineration)</t>
  </si>
  <si>
    <t xml:space="preserve">F.108.01.101.230701 film HDPE 50 mu in mun waste inc</t>
  </si>
  <si>
    <t xml:space="preserve">F.108.01.102.230701 film LDPE 50 mu in mun waste inc</t>
  </si>
  <si>
    <t xml:space="preserve">F.108.01.103.230701 film PC 50 mu in mun waste inc</t>
  </si>
  <si>
    <t xml:space="preserve">F.108.01.104.230701 film PET / PE+EVOH+PE 62 mu in mun waste inc</t>
  </si>
  <si>
    <t xml:space="preserve">F.108.01.105.230701 film PET 50 mu in mun waste inc</t>
  </si>
  <si>
    <t xml:space="preserve">F.108.01.106.230701 film PET+ALOx / LDPE 62 mu in mun waste inc</t>
  </si>
  <si>
    <t xml:space="preserve">F.108.01.107.230701 film PET+PVOH / LDPE 62 mu in mun waste inc</t>
  </si>
  <si>
    <t xml:space="preserve">F.108.01.108.230701 film PLA (biobased) 50 mu in mun waste inc</t>
  </si>
  <si>
    <t xml:space="preserve">F.108.01.109.230701 film PP 50 mu in mun waste inc</t>
  </si>
  <si>
    <t xml:space="preserve">F.108.01.110.230701 film PP+PVDC 62 mu in mun waste inc</t>
  </si>
  <si>
    <t xml:space="preserve">F.108.01.111.230701 film PS (shrink) 50 mu in mun waste inc</t>
  </si>
  <si>
    <t xml:space="preserve">F.108.01.112.230701 film PVC (stiff shrink) 50 mu in mun waste inc</t>
  </si>
  <si>
    <t xml:space="preserve">waste treatment, recycling credit metals (note: can only be applied when the a market mix is used at the input, not for secondary metals at the input, since that would cause double counting)</t>
  </si>
  <si>
    <t xml:space="preserve">F.110.01.100.230701 Metals open loop recycling credit</t>
  </si>
  <si>
    <r>
      <rPr>
        <sz val="10"/>
        <rFont val="Arial"/>
        <family val="2"/>
        <charset val="1"/>
      </rPr>
      <t xml:space="preserve">waste treatment, recycling credit metals </t>
    </r>
    <r>
      <rPr>
        <sz val="10"/>
        <color rgb="FFFF0000"/>
        <rFont val="Arial"/>
        <family val="2"/>
        <charset val="1"/>
      </rPr>
      <t xml:space="preserve">(note: can only be applied when the a market mix is used at the input, not for secondary metals at the input, since that would cause double counting)</t>
    </r>
  </si>
  <si>
    <t xml:space="preserve">F.110.01.101.230701 Aluminium  recycling credit closed loop (79% virgin part trade mix)</t>
  </si>
  <si>
    <t xml:space="preserve">F.110.01.102.230701 Copper  recycling credit closed loop (45% virgin part in trade mix)</t>
  </si>
  <si>
    <t xml:space="preserve">F.110.01.103.230701 Gold  recycling credit closed loop (80% virgin part trade mix)</t>
  </si>
  <si>
    <t xml:space="preserve">F.110.01.104.230701 Lead  recycling credit  closed loop (25% virgin part in trade mix)</t>
  </si>
  <si>
    <t xml:space="preserve">F.110.01.105.230701 Magnesium  recycling credit closed loop (90% virgin part in trade mix)</t>
  </si>
  <si>
    <t xml:space="preserve">F.110.01.106.230701 Nickel  recycling credit closed loop (66% virgin part in trade mix)</t>
  </si>
  <si>
    <t xml:space="preserve">F.110.01.107.230701 Palladium  recycling credit  closed loop (91% virgin part in trade mix)</t>
  </si>
  <si>
    <t xml:space="preserve">F.110.01.108.230701 Platinum  recycling credit  closed loop (88.5% virgin part in trade mix)</t>
  </si>
  <si>
    <t xml:space="preserve">F.110.01.109.230701 Rhodium  recycling credit  closed loop (91% virgin part in trade mix)</t>
  </si>
  <si>
    <t xml:space="preserve">F.110.01.110.230701 Silver  recycling credit closed loop (45% virgin part trade mix)</t>
  </si>
  <si>
    <t xml:space="preserve">F.110.01.111.250105 Steel  recycling credit closed loop (50.2% virgin part in trade mix)</t>
  </si>
  <si>
    <t xml:space="preserve">F.110.01.112.230701 Titanium  recycling credit  closed loop (81% virgin part in trade mix)</t>
  </si>
  <si>
    <t xml:space="preserve">F.110.01.113.230701 Zinc  recycling credit closed loop (69% virgin part in trade mix)</t>
  </si>
  <si>
    <t xml:space="preserve">waste treatment, upcycling credit plastics </t>
  </si>
  <si>
    <t xml:space="preserve">F.120.01.100.230701 Plastics open loop recycling credit</t>
  </si>
  <si>
    <r>
      <rPr>
        <sz val="10"/>
        <rFont val="Arial"/>
        <family val="2"/>
        <charset val="1"/>
      </rPr>
      <t xml:space="preserve">waste treatment, upcycling credit plastics</t>
    </r>
    <r>
      <rPr>
        <sz val="10"/>
        <color rgb="FFFF0000"/>
        <rFont val="Arial"/>
        <family val="2"/>
        <charset val="1"/>
      </rPr>
      <t xml:space="preserve"> </t>
    </r>
  </si>
  <si>
    <t xml:space="preserve">F.120.01.101.230701 ABS closed loop chemical upcycling credit</t>
  </si>
  <si>
    <t xml:space="preserve">F.120.01.102.230701 bio-PE (Polyethylene) closed loop chemical upcycling credit</t>
  </si>
  <si>
    <t xml:space="preserve">F.120.01.103.230701 CA (Cellulose polymers) closed loop chemical upcycling credit</t>
  </si>
  <si>
    <t xml:space="preserve">F.120.01.104.230701 EVA (Ethylene vinyl acetate) closed loop chemical upcycling credit</t>
  </si>
  <si>
    <t xml:space="preserve">F.120.01.105.230701 Ionomer closed loop chemical upcycling credit</t>
  </si>
  <si>
    <t xml:space="preserve">F.120.01.106.230701 PA-11 (nylon-11) closed loop chemical upcycling credit</t>
  </si>
  <si>
    <t xml:space="preserve">F.120.01.107.230701 PA (nylons, polyamides) closed loop chemical upcycling credit</t>
  </si>
  <si>
    <t xml:space="preserve">F.120.01.108.230701 PC (Polycarbonate) closed loop chemical upcycling credit</t>
  </si>
  <si>
    <t xml:space="preserve">F.120.01.109.230701 PE (Polyethylene) closed loop chemical upcycling credit</t>
  </si>
  <si>
    <t xml:space="preserve">F.120.01.111.230701 PET (Polyethylene terephthalate) closed loop chemical upcycling credit</t>
  </si>
  <si>
    <t xml:space="preserve">F.120.01.112.230701 PHA and PHB (Polyhydroxyalkanoates)  closed loop chemical upcycling credit</t>
  </si>
  <si>
    <t xml:space="preserve">F.120.01.113.230701 PLA (Polylactide) closed loop chemical upcycling credit</t>
  </si>
  <si>
    <t xml:space="preserve">F.120.01.114.230701 PMMA (Acrilylic Polymethyl Methacrylate) closed loop chemical upcycling credit</t>
  </si>
  <si>
    <t xml:space="preserve">F.120.01.115.230701 POM and Acetal (Polyoxymethylene) closed loop chemical upcycling credit</t>
  </si>
  <si>
    <t xml:space="preserve">F.120.01.116.230701 PP (Polypropylene) closed loop chemical upcycling credit</t>
  </si>
  <si>
    <t xml:space="preserve">F.120.01.117.230701 PS (Polystyrene) closed loop chemical upcycle credit</t>
  </si>
  <si>
    <t xml:space="preserve">F.120.01.118.230701 PTFE  Teflon (Polytetrafluoroethylene) closed loop chemical upcycling credit</t>
  </si>
  <si>
    <t xml:space="preserve">F.120.01.119.230701 PTT (Polyltrimethylene terephthalate) closed loop chemical upcycling credit</t>
  </si>
  <si>
    <t xml:space="preserve">F.120.01.120.230701 PUR (Polyethane) closed loop chemical upcycling credit</t>
  </si>
  <si>
    <t xml:space="preserve">F.120.01.121.230701 PVC (Polyvinylchloride) closed loop chemical upcycling credit</t>
  </si>
  <si>
    <t xml:space="preserve">F.120.01.122.230701 Starch-PBS 50%-50% blend biodegradeble plastic closed loop chemical upcycling credit</t>
  </si>
  <si>
    <t xml:space="preserve">F.120.01.123.240817 PBS (Polybutylene succinate) closed loop chemical upcycling credit</t>
  </si>
  <si>
    <t xml:space="preserve">F.120.01.124.240817 PBAT (polybutylene adipate-co-terephthalate) closed loop chemical upcycling credit</t>
  </si>
  <si>
    <t xml:space="preserve">F.120.01.125.240817 PAN (Polyacrylonitrile fibres) closed loop chemical upcycling credit</t>
  </si>
  <si>
    <t xml:space="preserve">F.120.01.126.240817 Bio-PP (Polypropylene) closed loop chemical upcycling credit</t>
  </si>
  <si>
    <t xml:space="preserve">F.120.01.127.240817 Bio-PET (Polyethylene terephthalate) closed loop chemical upcycling credit</t>
  </si>
  <si>
    <t xml:space="preserve">F.120.01.128.240817 PEF (Polyethylene furan-2.5-dicarboxylate) closed loop chemical upcycling credit</t>
  </si>
  <si>
    <t xml:space="preserve">waste handling, general processing</t>
  </si>
  <si>
    <t xml:space="preserve">F.130.01.101.230701 anaerobic digestion (fermentation, methane production) cow dung</t>
  </si>
  <si>
    <t xml:space="preserve">F.130.01.102.230701 anaerobic digestion (fermentation, methane production) food waste</t>
  </si>
  <si>
    <t xml:space="preserve">F.130.01.103.230701 anaerobic digestion (fermentation, methane production) garden waste</t>
  </si>
  <si>
    <t xml:space="preserve">F.130.01.104.230701 composting biodegradable plastics (aerobic, without transport)</t>
  </si>
  <si>
    <t xml:space="preserve">F.130.01.105.230701 composting organic waste (aerobic, without transport)</t>
  </si>
  <si>
    <t xml:space="preserve">F.130.01.106.230701 landfill (inert waste)</t>
  </si>
  <si>
    <t xml:space="preserve">F.130.01.107.230701 landfill organic waste without CH4 emission prevention</t>
  </si>
  <si>
    <t xml:space="preserve">F.130.01.108.240116 Torrefied wood excl EoL credit</t>
  </si>
  <si>
    <t xml:space="preserve">F.130.01.109.240116 Torrefied wood incl EoL credit</t>
  </si>
  <si>
    <t xml:space="preserve">F.130.01.110.230701 Waste to recycling prosesses</t>
  </si>
  <si>
    <t xml:space="preserve">waste handling, scrap collection &amp; processing</t>
  </si>
  <si>
    <t xml:space="preserve">F.130.03.101.230701 plastic waste collection&amp;sorting</t>
  </si>
  <si>
    <t xml:space="preserve">waste handling, scrap handling &amp; processing</t>
  </si>
  <si>
    <t xml:space="preserve">F.130.03.102.230701 Scrap separation Mn  Fe  Cu  Ni and Zn</t>
  </si>
  <si>
    <t xml:space="preserve">F.130.03.103.230701 Scrap collection&amp;sorting (alum.)</t>
  </si>
  <si>
    <t xml:space="preserve">F.130.03.104.230701 Scrap collection&amp;sorting (copper)</t>
  </si>
  <si>
    <t xml:space="preserve">F.130.03.105.230701 Scrap collection&amp;sorting (iron and glass)</t>
  </si>
  <si>
    <t xml:space="preserve">F.130.03.106.230701 Scrap collection&amp;sorting (other non-ferro metals)</t>
  </si>
  <si>
    <t xml:space="preserve">F.130.03.107.230701 Scrap collection&amp;sorting (Pb)</t>
  </si>
  <si>
    <t xml:space="preserve">F.130.03.108.230701 Scrap collection&amp;sorting (Stainless st)</t>
  </si>
  <si>
    <t xml:space="preserve">waste handling, sequestration of carbon</t>
  </si>
  <si>
    <t xml:space="preserve">F.130.05.101.240116 Carbon storage in wood &gt;100 years (per kg wood 12%MC)</t>
  </si>
  <si>
    <t xml:space="preserve">F.130.05.102.240818 landfill of bio-PE (incl carbon sequestration)</t>
  </si>
  <si>
    <t xml:space="preserve">F.130.05.103.240818 landfill of bio-PP (incl carbon sequestration)</t>
  </si>
  <si>
    <t xml:space="preserve">F.130.05.104.240818 landfill of bio-PET (incl carbon sequestration)</t>
  </si>
  <si>
    <t xml:space="preserve">F.130.05.105.240818 landfill of PEF (incl carbon sequestration)</t>
  </si>
  <si>
    <t xml:space="preserve">F.130.05.106.240818 landfill of PA-11 (Nylon-11) (incl carbon sequestration)</t>
  </si>
  <si>
    <t xml:space="preserve">F.130.05.110.240818 landfill of biodegradable bioplastics with CH4 emission prevention</t>
  </si>
  <si>
    <t xml:space="preserve">F.130.05.111.240818 Carbon uptake per kg Cement &lt; 100 years</t>
  </si>
  <si>
    <t xml:space="preserve">F.130.05.112.240818 Carbon uptake per kg Cement &gt; 100 years</t>
  </si>
  <si>
    <t xml:space="preserve">FOOD</t>
  </si>
  <si>
    <t xml:space="preserve">Material, Food, Potatoes and root vegetables</t>
  </si>
  <si>
    <t xml:space="preserve">M.020.01.101.250516 Chips, frozen preperfried in plastic foil (LDPE) per 500 gram NL</t>
  </si>
  <si>
    <t xml:space="preserve">food</t>
  </si>
  <si>
    <t xml:space="preserve">M.020.01.102.250516 Potatoes wo skins in plastic foil (LDPE) per 500 gram NL</t>
  </si>
  <si>
    <t xml:space="preserve">Material, Food, Alcoholic beverages</t>
  </si>
  <si>
    <t xml:space="preserve">M.020.02.101.250516 Beer, pilsner in glass bottle, non returnable NL</t>
  </si>
  <si>
    <t xml:space="preserve">M.020.02.102.250516 Gin, young Dutch still wine bottle per 750 ml NL</t>
  </si>
  <si>
    <t xml:space="preserve">M.020.02.103.250516 Red wine still wine bottle per 750 ml NL</t>
  </si>
  <si>
    <t xml:space="preserve">M.020.02.104.250516 Rose wine still wine bottle per 750 ml NL</t>
  </si>
  <si>
    <t xml:space="preserve">M.020.02.105.250516 White wine, dry still wine bottle per 750 ml NL</t>
  </si>
  <si>
    <t xml:space="preserve">Material, Food, Bread</t>
  </si>
  <si>
    <t xml:space="preserve">M.020.03.101.250516 Baguette, white in plastic foil per 500 gram NL</t>
  </si>
  <si>
    <t xml:space="preserve">M.020.03.102.250516 Bread, multigrain w seeds plastic foil (LDPE) per 500 gram NL</t>
  </si>
  <si>
    <t xml:space="preserve">M.020.03.103.250516 Bread rye in plastic foil per 500 gram NL</t>
  </si>
  <si>
    <t xml:space="preserve">M.020.03.104.250516 Bread, white water based in plastic foil per 500 gram NL</t>
  </si>
  <si>
    <t xml:space="preserve">M.020.03.105.250516 Bread, wholemeal in plastic foil per 500 gram NL</t>
  </si>
  <si>
    <t xml:space="preserve">M.020.03.106.250516 Bun, currant/raisin plastic foil (LDPE) per 500 gram</t>
  </si>
  <si>
    <t xml:space="preserve">M.020.03.107.250516 Crispbread, in paper foil per 250 gram NL</t>
  </si>
  <si>
    <t xml:space="preserve">M.020.03.108.250516 Croissant, w margarine in plastic foil per 500 gram NL</t>
  </si>
  <si>
    <t xml:space="preserve">M.020.03.109.250516 Roll, white hard in plastic foil per 500 gram NL</t>
  </si>
  <si>
    <t xml:space="preserve">M.020.03.110.250516 Roll, white soft in plastic foil per 500 gram NL</t>
  </si>
  <si>
    <t xml:space="preserve">Material, Food, Miscellaneous</t>
  </si>
  <si>
    <t xml:space="preserve">M.020.04.101.250516 Insects, meat packaging per 1 kg NL</t>
  </si>
  <si>
    <t xml:space="preserve">M.020.04.102.250516 Kelp, seaweed in fruit bucket per 1 kg NL</t>
  </si>
  <si>
    <t xml:space="preserve">Material, Food, Eggs</t>
  </si>
  <si>
    <t xml:space="preserve">M.020.05.101.250516 Eggs, chicken, in cardboard box NL</t>
  </si>
  <si>
    <t xml:space="preserve">Material, Food, Fruit</t>
  </si>
  <si>
    <t xml:space="preserve">M.020.06.101.250516 Apple sauce in food can NL</t>
  </si>
  <si>
    <t xml:space="preserve">M.020.06.102.250516 Apple sauce in glass jarper 720 ml NL</t>
  </si>
  <si>
    <t xml:space="preserve">M.020.06.103.250516 Apple, w skin in fruit bag per 1 kg NL</t>
  </si>
  <si>
    <t xml:space="preserve">M.020.06.104.250516 Apricot, w skin in fruit bucket per 1 kg NL</t>
  </si>
  <si>
    <t xml:space="preserve">M.020.06.105.250516 Avocado, not packed NL</t>
  </si>
  <si>
    <t xml:space="preserve">M.020.06.106.250516 Banana, not packed NL</t>
  </si>
  <si>
    <t xml:space="preserve">M.020.06.107.250516 Coconut, milk in metal can (in aluminium) NL</t>
  </si>
  <si>
    <t xml:space="preserve">M.020.06.108.250516 Coconut, milk in multilayer carton per 1000 ml NL</t>
  </si>
  <si>
    <t xml:space="preserve">M.020.06.109.250516 Dates, dried in fruit bucket per 1 kg NL</t>
  </si>
  <si>
    <t xml:space="preserve">M.020.06.110.250516 Figs, dried in fruit bucket per 1 kg NL</t>
  </si>
  <si>
    <t xml:space="preserve">M.020.06.111.250516 Figs, fresh in fruit bucket per 1 kg NL</t>
  </si>
  <si>
    <t xml:space="preserve">M.020.06.112.250516 Fruit snack Knijpfruit/Slurpfruit, in aluminium foil laminated paper per 250 gram NL</t>
  </si>
  <si>
    <t xml:space="preserve">M.020.06.113.250516 Grapes w skin, in fruit bucket per 1 kg NL</t>
  </si>
  <si>
    <t xml:space="preserve">M.020.06.114.250516 Kiwi, in fruit bucket per 1 kg NL</t>
  </si>
  <si>
    <t xml:space="preserve">M.020.06.115.250516 Lemon, in plastic net per 1 kg NL</t>
  </si>
  <si>
    <t xml:space="preserve">M.020.06.116.250516 Manderins, in plastic net per 1 kg NL</t>
  </si>
  <si>
    <t xml:space="preserve">M.020.06.117.250516 Mango, not packed NL</t>
  </si>
  <si>
    <t xml:space="preserve">M.020.06.118.250516 Melon, honeydew, not packed NL</t>
  </si>
  <si>
    <t xml:space="preserve">M.020.06.119.250516 Olives, in brine in food can NL</t>
  </si>
  <si>
    <t xml:space="preserve">M.020.06.120.250516 Olives, in brine in glass jarper 720 ml NL</t>
  </si>
  <si>
    <t xml:space="preserve">M.020.06.121.250516 Orange, in plastic net per 1 kg NL</t>
  </si>
  <si>
    <t xml:space="preserve">M.020.06.122.250516 Peach, w skin in fruit bucket per 1 kg NL</t>
  </si>
  <si>
    <t xml:space="preserve">M.020.06.123.250516 Pineapple in fruit bucket per 1 kg NL</t>
  </si>
  <si>
    <t xml:space="preserve">M.020.06.124.250516 Strawberries in fruit bucket per 1 kg NL</t>
  </si>
  <si>
    <t xml:space="preserve">Material, Food, Pastries and cookies</t>
  </si>
  <si>
    <t xml:space="preserve">M.020.07.101.250516 Biscuit, sweet in plastic foil per 500 gram NL</t>
  </si>
  <si>
    <t xml:space="preserve">M.020.07.102.250516 Appel pie Dutch w shortbread w butter, in cardboard box NL</t>
  </si>
  <si>
    <t xml:space="preserve">M.020.07.103.250516 Apple pie Dutch w shortbread w margarine, in cardboard box NL</t>
  </si>
  <si>
    <t xml:space="preserve">M.020.07.104.250516 Biscuit, brown/wholemeal in plastic foil per 500 gram NL</t>
  </si>
  <si>
    <t xml:space="preserve">M.020.07.105.250516 Biscuit, fruit in plastic foil per 500 gram NL</t>
  </si>
  <si>
    <t xml:space="preserve">M.020.07.106.250516 Biscuits, in plastic foil per 500 gram NL</t>
  </si>
  <si>
    <t xml:space="preserve">M.020.07.107.250516 Biscuit spiced Speculaas, in plastic foil per 500 gram NL</t>
  </si>
  <si>
    <t xml:space="preserve">M.020.07.108.250516 Cake, w butter in plastic foil per 500 gram NL</t>
  </si>
  <si>
    <t xml:space="preserve">M.020.07.109.250516 Cake, wo butter in plastic foil per 500 gram NL</t>
  </si>
  <si>
    <t xml:space="preserve">M.020.07.110.250516 Waffle, syrup in plastic foil per 500 gram NL</t>
  </si>
  <si>
    <t xml:space="preserve">Material, Food, Grain products and binders</t>
  </si>
  <si>
    <t xml:space="preserve">M.020.08.101.250516 Dough for pizza and savoury pie, in plastic foil per 500 gram NL</t>
  </si>
  <si>
    <t xml:space="preserve">M.020.08.102.250516 Flour wheat, white Sugar packaging per 1 kg NL</t>
  </si>
  <si>
    <t xml:space="preserve">M.020.08.103.250516 Muesli, crunchy plain/w fruit in cardboard box NL</t>
  </si>
  <si>
    <t xml:space="preserve">M.020.08.104.250516 Oatmeal, in cardboard box NL</t>
  </si>
  <si>
    <t xml:space="preserve">M.020.08.105.250516 Pasta, white Pasta packaging per 1 kg NL</t>
  </si>
  <si>
    <t xml:space="preserve">M.020.08.106.250516 Rice, brown in cardboard box NL</t>
  </si>
  <si>
    <t xml:space="preserve">M.020.08.107.250516 Rice, white in cardboard box NL</t>
  </si>
  <si>
    <t xml:space="preserve">Material, Food, Vegetable</t>
  </si>
  <si>
    <t xml:space="preserve">M.020.09.101.250516 Bean sprouts in fruit bucket per 1 kg NL</t>
  </si>
  <si>
    <t xml:space="preserve">M.020.09.103.250516 Beans, green in food can NL</t>
  </si>
  <si>
    <t xml:space="preserve">M.020.09.104.250516 Beans, green in glass jarper 720 ml NL</t>
  </si>
  <si>
    <t xml:space="preserve">M.020.09.105.250516 Beans, green in plastic foil per 500 gram NL</t>
  </si>
  <si>
    <t xml:space="preserve">M.020.09.106.250516 Broccoli in plastic foil per 500 gram NL</t>
  </si>
  <si>
    <t xml:space="preserve">M.020.09.107.250516 Carrots in plastic foil per 500 gram NL</t>
  </si>
  <si>
    <t xml:space="preserve">M.020.09.108.250516 Cauliflower in plastic foil per 500 gram NL</t>
  </si>
  <si>
    <t xml:space="preserve">M.020.09.109.250516 Chicory in plastic foil per 500 gram NL</t>
  </si>
  <si>
    <t xml:space="preserve">M.020.09.110.250516 Courgettes, not packed NL</t>
  </si>
  <si>
    <t xml:space="preserve">M.020.09.111.250516 Cucumber w skin, not packed NL</t>
  </si>
  <si>
    <t xml:space="preserve">M.020.09.112.250516 Kale curly in plastic foil per 500 gram NL</t>
  </si>
  <si>
    <t xml:space="preserve">M.020.09.113.250516 Lettuce head, not packed NL</t>
  </si>
  <si>
    <t xml:space="preserve">M.020.09.114.250516 Lettuce, not packed NL</t>
  </si>
  <si>
    <t xml:space="preserve">M.020.09.115.250516 Mushrooms in fruit bucket per 1 kg NL</t>
  </si>
  <si>
    <t xml:space="preserve">M.020.09.116.250516 Onions in plastic net per 1 kg NL</t>
  </si>
  <si>
    <t xml:space="preserve">M.020.09.117.250516 Peas and carrots in food can NL</t>
  </si>
  <si>
    <t xml:space="preserve">M.020.09.118.250516 Peas and carrots in glass jarper 720 ml NL</t>
  </si>
  <si>
    <t xml:space="preserve">M.020.09.119.250516 Peas frozen frozen in cardboard box NL</t>
  </si>
  <si>
    <t xml:space="preserve">M.020.09.120.250516 Spinach frozen frozen in cardboard box NL</t>
  </si>
  <si>
    <t xml:space="preserve">M.020.09.121.250516 Sweet pepper in plastic foil per 500 gram NL</t>
  </si>
  <si>
    <t xml:space="preserve">M.020.09.122.250516 Sweetcorn in food can NL</t>
  </si>
  <si>
    <t xml:space="preserve">M.020.09.123.250516 Sweetcorn in glass jarper 720 ml NL</t>
  </si>
  <si>
    <t xml:space="preserve">M.020.09.124.250516 Tomato, not packed NL</t>
  </si>
  <si>
    <t xml:space="preserve">Material, Food, Savory sandwich filling</t>
  </si>
  <si>
    <t xml:space="preserve">M.020.10.101.250516 Fish salad meat packaging per 1 kg NL</t>
  </si>
  <si>
    <t xml:space="preserve">M.020.10.102.250516 Hummus, natural in plastic boxper 250 gram NL</t>
  </si>
  <si>
    <t xml:space="preserve">M.020.10.103.250516 Peanut butter in glass jarper 720 ml NL</t>
  </si>
  <si>
    <t xml:space="preserve">Material, Food, Savory sauces</t>
  </si>
  <si>
    <t xml:space="preserve">M.020.11.101.250516 Gravy 25% fat clear prep w gravypowder in plastic cupper 250 gram NL</t>
  </si>
  <si>
    <t xml:space="preserve">M.020.11.102.250516 Mayonaise, 25% fat in PET bottle NL</t>
  </si>
  <si>
    <t xml:space="preserve">M.020.11.103.250516 Mayonnaise in PET bottle NL</t>
  </si>
  <si>
    <t xml:space="preserve">M.020.11.104.250516 Oriental sauce, ready-made in glass jarper 125 gram NL</t>
  </si>
  <si>
    <t xml:space="preserve">M.020.11.105.250516 Tomato sauce, ready-made in glass jarper 125 gram NL</t>
  </si>
  <si>
    <t xml:space="preserve">Material, Food, Savory snacks and pretzels</t>
  </si>
  <si>
    <t xml:space="preserve">M.020.12.101.250516 Crisps potato in plastic foil per 500 gram NL</t>
  </si>
  <si>
    <t xml:space="preserve">M.020.12.102.250516 Croquette meat ragout frozen in cardboard box NL</t>
  </si>
  <si>
    <t xml:space="preserve">M.020.12.103.250516 Popcorn puffed, natural in plastic foil per 500 gram NL</t>
  </si>
  <si>
    <t xml:space="preserve">M.020.12.104.250516 Sausage roll, puff pastry in plastic foil per 500 gram NL</t>
  </si>
  <si>
    <t xml:space="preserve">M.020.12.105.250516 Sausage, dutch Frikandel frozen in cardboard box NL</t>
  </si>
  <si>
    <t xml:space="preserve">Material, Food, Cheese</t>
  </si>
  <si>
    <t xml:space="preserve">M.020.13.101.250516 Cheese 20+ in plastic boxper 250 gram NL</t>
  </si>
  <si>
    <t xml:space="preserve">M.020.13.102.250516 Cheese Edam 40+ in plastic boxper 250 gram NL</t>
  </si>
  <si>
    <t xml:space="preserve">M.020.13.103.250516 Cheese goat fresh in plastic boxper 250 gram NL</t>
  </si>
  <si>
    <t xml:space="preserve">M.020.13.104.250516 Cheese Gouda 48+ in plastic boxper 250 gram NL</t>
  </si>
  <si>
    <t xml:space="preserve">M.020.13.105.250516 Cheese Mozzarella in plastic boxper 250 gram NL</t>
  </si>
  <si>
    <t xml:space="preserve">M.020.13.106.250516 Cheese old 48+ in plastic boxper 250 gram NL</t>
  </si>
  <si>
    <t xml:space="preserve">M.020.13.107.250516 Cheese spread 48+ in plastic boxper 250 gram NL</t>
  </si>
  <si>
    <t xml:space="preserve">Material, Food, Herbs and spices</t>
  </si>
  <si>
    <t xml:space="preserve">M.020.14.101.250516 Stock cubes in cardboard box NL</t>
  </si>
  <si>
    <t xml:space="preserve">Material, Food, Milk and milk products</t>
  </si>
  <si>
    <t xml:space="preserve">M.020.15.102.250516 Cream, whipped in multilayer carton per 1000 ml NL</t>
  </si>
  <si>
    <t xml:space="preserve">M.020.15.103.250516 Custard several flavours, full fat in multilayer carton per 1000 ml NL</t>
  </si>
  <si>
    <t xml:space="preserve">M.020.15.104.250516 Custard vanilla, full fat in multilayer carton per 1000 ml NL</t>
  </si>
  <si>
    <t xml:space="preserve">M.020.15.105.250516 Fromage frais, full fat in plastic boxper 250 gram NL</t>
  </si>
  <si>
    <t xml:space="preserve">M.020.15.106.250516 Ice cream, dairy cream based frozen in cardboard box NL</t>
  </si>
  <si>
    <t xml:space="preserve">M.020.15.107.250516 Milk chocolate-, flavoured full fat in multilayer carton per 1000 ml NL</t>
  </si>
  <si>
    <t xml:space="preserve">M.020.15.108.250516 Milk chocolate-, flavoured semi-skimmed in multilayer carton per 1000 ml NL</t>
  </si>
  <si>
    <t xml:space="preserve">M.020.15.109.250516 Milk, semi-skimmed in multilayer carton per 1000 ml NL</t>
  </si>
  <si>
    <t xml:space="preserve">M.020.15.110.250516 Milk, skimmed in multilayer carton per 1000 ml NL</t>
  </si>
  <si>
    <t xml:space="preserve">M.020.15.111.250516 Milk, whole in multilayer carton per 1000 ml NL</t>
  </si>
  <si>
    <t xml:space="preserve">M.020.15.112.250516 Yoghurt, drink w sweeteners  in multilayer carton per 1000 ml NL</t>
  </si>
  <si>
    <t xml:space="preserve">M.020.15.113.250516 Yoghurt, full fat in multilayer carton per 1000 ml NL</t>
  </si>
  <si>
    <t xml:space="preserve">M.020.15.114.250516 Yoghurt, half fat in multilayer carton per 1000 ml NL</t>
  </si>
  <si>
    <t xml:space="preserve">M.020.15.115.250516 Yoghurt, low fat w fruit in multilayer carton per 1000 ml NL</t>
  </si>
  <si>
    <t xml:space="preserve">M.020.15.116.250516 Yoghurt, low fat in multilayer carton per 1000 ml NL</t>
  </si>
  <si>
    <t xml:space="preserve">Material, Food, Non-alcoholic drinks</t>
  </si>
  <si>
    <t xml:space="preserve">M.020.16.101.250516 Coffee, coffee packaging per 500 gram NL</t>
  </si>
  <si>
    <t xml:space="preserve">M.020.16.102.250516 Cola light soft drink w caffeine in PET bottle, returnable NL</t>
  </si>
  <si>
    <t xml:space="preserve">M.020.16.103.250516 Ice tea in PET bottle, returnable NL</t>
  </si>
  <si>
    <t xml:space="preserve">M.020.16.104.250516 Juice drink, 12% in multilayer carton per 1000 ml NL</t>
  </si>
  <si>
    <t xml:space="preserve">M.020.16.105.250516 Juice drink, 8% in multilayer carton per 1000 ml NL</t>
  </si>
  <si>
    <t xml:space="preserve">M.020.16.106.250516 Juice, apple in multilayer carton per 1000 ml NL</t>
  </si>
  <si>
    <t xml:space="preserve">M.020.16.107.250516 Juice, orange pasteurized in PET bottle NL</t>
  </si>
  <si>
    <t xml:space="preserve">M.020.16.108.250516 Lemonade, light in PET bottle NL</t>
  </si>
  <si>
    <t xml:space="preserve">M.020.16.109.250516 Lemonade in PET bottle NL</t>
  </si>
  <si>
    <t xml:space="preserve">M.020.16.110.250516 Lemonade, w sugar and sweetners in PET bottle NL</t>
  </si>
  <si>
    <t xml:space="preserve">M.020.16.111.250516 Mineral water in PET bottle, returnable NL</t>
  </si>
  <si>
    <t xml:space="preserve">M.020.16.112.250516 Soft drink, cola w caffeine in PET bottle, returnable NL</t>
  </si>
  <si>
    <t xml:space="preserve">M.020.16.113.250516 Soft drink, light wo caffeine in PET bottle, returnable NL</t>
  </si>
  <si>
    <t xml:space="preserve">M.020.16.114.250516 Soft drink, w sugar, sw&amp;caffeine in PET bottle, returnable NL</t>
  </si>
  <si>
    <t xml:space="preserve">M.020.16.115.250516 Tea in cardboard box NL</t>
  </si>
  <si>
    <t xml:space="preserve">Material, Food, Nuts and seeds</t>
  </si>
  <si>
    <t xml:space="preserve">M.020.17.101.250516 Almonds, blanced unsalted in plastic foil per 500 gram NL</t>
  </si>
  <si>
    <t xml:space="preserve">M.020.17.102.250516 Cashew nuts, unsalted in plastic foil per 500 gram NL</t>
  </si>
  <si>
    <t xml:space="preserve">M.020.17.103.250516 Hazelnuts, unsalted in plastic foil per 500 gram NL</t>
  </si>
  <si>
    <t xml:space="preserve">M.020.17.104.250516 Linseeds in plastic foil per 500 gram NL</t>
  </si>
  <si>
    <t xml:space="preserve">M.020.17.105.250516 Peanuts, unsalted in plastic foil per 500 gram NL</t>
  </si>
  <si>
    <t xml:space="preserve">M.020.17.106.250516 Pistachio nuts, salted in plastic foil per 500 gram NL</t>
  </si>
  <si>
    <t xml:space="preserve">M.020.17.107.250516 Pistachio nuts, unsalted in plastic foil per 500 gram NL</t>
  </si>
  <si>
    <t xml:space="preserve">M.020.17.108.250516 Walnuts, unsalted in plastic foil per 500 gram NL</t>
  </si>
  <si>
    <t xml:space="preserve">Material, Food, Legumes</t>
  </si>
  <si>
    <t xml:space="preserve">M.020.18.101.250516 Brown beans, in food can NL</t>
  </si>
  <si>
    <t xml:space="preserve">M.020.18.102.250516 Brown beans, in glass jarper 720 ml NL</t>
  </si>
  <si>
    <t xml:space="preserve">M.020.18.103.250516 Chickpeas, in plastic foil per 500 gram NL</t>
  </si>
  <si>
    <t xml:space="preserve">Material, Food, Baby food</t>
  </si>
  <si>
    <t xml:space="preserve">M.020.19.101.250516 Baby/toddler milkpowder, in cardboard box NL</t>
  </si>
  <si>
    <t xml:space="preserve">Material, Food, Sugar, candy, sweet toppings and sweet sauces</t>
  </si>
  <si>
    <t xml:space="preserve">M.020.20.101.250516 Chocolate, confetti, milk in cardboard box NL</t>
  </si>
  <si>
    <t xml:space="preserve">M.020.20.102.250516 Chocolate, confetti, plain in cardboard box NL</t>
  </si>
  <si>
    <t xml:space="preserve">M.020.20.103.250516 Chocolat, milk in aluminium foil laminated paperper 250 gram NL</t>
  </si>
  <si>
    <t xml:space="preserve">M.020.20.104.250516 Chocolate spread, duo in glass jarper 125 gram NL</t>
  </si>
  <si>
    <t xml:space="preserve">M.020.20.105.250516 Chocolate spread, hazelnut in glass jarper 125 gram NL</t>
  </si>
  <si>
    <t xml:space="preserve">M.020.20.106.250516 Honey, in glass jarper 125 gram NL</t>
  </si>
  <si>
    <t xml:space="preserve">M.020.20.107.250516 Honey, in PET bottle NL</t>
  </si>
  <si>
    <t xml:space="preserve">M.020.20.108.250516 Ice lolly/Sorbet, frozen in cardboard box NL</t>
  </si>
  <si>
    <t xml:space="preserve">M.020.20.109.250516 Jam, in glass jarper 125 gram NL</t>
  </si>
  <si>
    <t xml:space="preserve">M.020.20.110.240319 Granulated sugar</t>
  </si>
  <si>
    <t xml:space="preserve">M.020.20.110.250516 Sugar, granulated Sugar packaging per 1 kg NL</t>
  </si>
  <si>
    <t xml:space="preserve">M.020.20.111.250516 Syrup, apple in glass jarper 125 gram NL</t>
  </si>
  <si>
    <t xml:space="preserve">Material, Food, Fats and oils</t>
  </si>
  <si>
    <t xml:space="preserve">M.020.21.101.250516 Butter, salted in plastic cupper 250 gram NL</t>
  </si>
  <si>
    <t xml:space="preserve">M.020.21.102.250516 Butter, unsalted in plastic cupper 250 gram NL</t>
  </si>
  <si>
    <t xml:space="preserve">M.020.21.103.250516 Frying fat horeca, in PET bottle NL</t>
  </si>
  <si>
    <t xml:space="preserve">M.020.21.104.250516 Low fat w margarine, 40% fat &lt;17 g sat in plastic cupper 250 gram NL</t>
  </si>
  <si>
    <t xml:space="preserve">M.020.21.105.250516 Margarine, 80% fat 17-24 g saturates in plastic cupper 250 gram NL</t>
  </si>
  <si>
    <t xml:space="preserve">M.020.21.106.250516 Olive oil, in PET bottle NL</t>
  </si>
  <si>
    <t xml:space="preserve">M.020.21.107.250516 Sunflower oil, in PET bottle NL</t>
  </si>
  <si>
    <t xml:space="preserve">Material, Food, Fish</t>
  </si>
  <si>
    <t xml:space="preserve">M.020.22.101.250516 Claresse (catfish) fillet, meat packaging per 1 kg NL</t>
  </si>
  <si>
    <t xml:space="preserve">M.020.22.102.250516 Cod, in batter (kibbeling) meat packaging per 1 kg NL</t>
  </si>
  <si>
    <t xml:space="preserve">M.020.22.103.250516 Cod meat, packaging per 1 kg NL</t>
  </si>
  <si>
    <t xml:space="preserve">M.020.22.104.250516 Fish fingers, frozen in cardboard box NL</t>
  </si>
  <si>
    <t xml:space="preserve">M.020.22.105.250516 Herring, fillet in tomato sauce in food can NL</t>
  </si>
  <si>
    <t xml:space="preserve">M.020.22.106.250516 Herring, pickled (sweet)sour in glass jarper 720 ml NL</t>
  </si>
  <si>
    <t xml:space="preserve">M.020.22.107.250516 Herring, salted meat packaging per 1 kg NL</t>
  </si>
  <si>
    <t xml:space="preserve">M.020.22.108.250516 Lemon sole, meat packaging per 1 kg NL</t>
  </si>
  <si>
    <t xml:space="preserve">M.020.22.109.250516 Mackerel fillet, smoked meat packaging per 1 kg NL</t>
  </si>
  <si>
    <t xml:space="preserve">M.020.22.110.250516 Pangasius, meat packaging per 1 kg NL</t>
  </si>
  <si>
    <t xml:space="preserve">M.020.22.111.250516 Plaice fillet, meat packaging per 1 kg NL</t>
  </si>
  <si>
    <t xml:space="preserve">M.020.22.112.250516 Pollack, fillet meat packaging per 1 kg NL</t>
  </si>
  <si>
    <t xml:space="preserve">M.020.22.113.250516 Salmon, (aquaculture) meat packaging per 1 kg NL</t>
  </si>
  <si>
    <t xml:space="preserve">M.020.22.114.250516 Salmon, (wild caught) meat packaging per 1 kg NL</t>
  </si>
  <si>
    <t xml:space="preserve">M.020.22.115.250516 Salmon, fillet (aquaculture) meat packaging per 1 kg NL</t>
  </si>
  <si>
    <t xml:space="preserve">M.020.22.116.250516 Salmon, fillet (wild caught) meat packaging per 1 kg NL</t>
  </si>
  <si>
    <t xml:space="preserve">M.020.22.117.250516 Salmon, smoked (aquaculture) meat packaging per 1 kg NL</t>
  </si>
  <si>
    <t xml:space="preserve">M.020.22.118.250516 Salmon, smoked (wild caught) meat packaging per 1 kg NL</t>
  </si>
  <si>
    <t xml:space="preserve">M.020.22.119.250516 Shrimps, Dutch peeled meat packaging per 1 kg NL</t>
  </si>
  <si>
    <t xml:space="preserve">M.020.22.120.250516 Tilapia, meat packaging per 1 kg NL</t>
  </si>
  <si>
    <t xml:space="preserve">M.020.22.121.250516 Trout meat packaging, per 1 kg NL</t>
  </si>
  <si>
    <t xml:space="preserve">M.020.22.122.250516 Tuna in oil, in food can NL</t>
  </si>
  <si>
    <t xml:space="preserve">M.020.22.123.250516 Gourmet fish Obsolete</t>
  </si>
  <si>
    <t xml:space="preserve">Material, Food, Meat and poultry</t>
  </si>
  <si>
    <t xml:space="preserve">M.020.23.101.250516 Minced beef shallow fried, meat packaging per 1 kg NL</t>
  </si>
  <si>
    <t xml:space="preserve">M.020.23.102.250516 Beef roast, meat packaging per 1 kg NL</t>
  </si>
  <si>
    <t xml:space="preserve">M.020.23.103.250516 Beef frying steak, meat packaging per 1 kg NL</t>
  </si>
  <si>
    <t xml:space="preserve">M.020.23.104.250516 Chicken fillet, meat packaging per 1 kg NL</t>
  </si>
  <si>
    <t xml:space="preserve">M.020.23.105.250516 Chicken, w skin meat packaging per 1 kg NL</t>
  </si>
  <si>
    <t xml:space="preserve">M.020.23.106.250516 Hamburger, meat packaging per 1 kg NL</t>
  </si>
  <si>
    <t xml:space="preserve">M.020.23.108.250516 Minced beef, meat packaging per 1 kg NL</t>
  </si>
  <si>
    <t xml:space="preserve">M.020.23.109.250516 Minced beef/pork, meat packaging per 1 kg NL</t>
  </si>
  <si>
    <t xml:space="preserve">M.020.23.110.250516 Pork &lt;5% fat, meat packaging per 1 kg NL</t>
  </si>
  <si>
    <t xml:space="preserve">M.020.23.111.250516 Pork 5-14% fat, meat packaging per 1 kg NL</t>
  </si>
  <si>
    <t xml:space="preserve">M.020.23.112.250516 Pork shoulder chop, meat packaging per 1 kg NL</t>
  </si>
  <si>
    <t xml:space="preserve">M.020.23.113.250516 Sausage, frankfurter in food can NL</t>
  </si>
  <si>
    <t xml:space="preserve">M.020.23.114.250516 Sausage, frankfurter in glass jarper 720 ml NL</t>
  </si>
  <si>
    <t xml:space="preserve">M.020.23.115.250516 Sausage, pork (braadworst), meat packaging per 1 kg NL</t>
  </si>
  <si>
    <t xml:space="preserve">M.020.23.116.250516 Sausage, smoke-cooked beef meat packaging per 1 kg NL</t>
  </si>
  <si>
    <t xml:space="preserve">M.020.23.117.250516 Veal &lt;5% fat, meat packaging per 1 kg NL</t>
  </si>
  <si>
    <t xml:space="preserve">Material, Food, Meat substitutes and dairy substitutes</t>
  </si>
  <si>
    <t xml:space="preserve">M.020.24.101.250516 Mincemeat, vegetarian unprepared, meat packaging per 1 kg NL</t>
  </si>
  <si>
    <t xml:space="preserve">M.020.24.102.250516 Sausage, luncheon vegetarian, sandwich meat, meat packaging per 1 kg NL</t>
  </si>
  <si>
    <t xml:space="preserve">M.020.24.103.250516 Drink soya, natural in multilayer carton per 1000 ml NL</t>
  </si>
  <si>
    <t xml:space="preserve">M.020.24.104.250516 Tahoe soya curd, meat packaging per 1 kg NL</t>
  </si>
  <si>
    <t xml:space="preserve">M.020.24.105.250516 Vegetable burger vegetarian, meat packaging per 1 kg NL</t>
  </si>
  <si>
    <t xml:space="preserve">M.020.24.106.250516 Vegetarian hamburger, meat packaging per 1 kg NL</t>
  </si>
  <si>
    <t xml:space="preserve">M.020.24.107.250516 Vegetarian schnitzel Valles, meat packaging per 1 kg NL</t>
  </si>
  <si>
    <t xml:space="preserve">Material, Food, Meats</t>
  </si>
  <si>
    <t xml:space="preserve">M.020.25.101.240319 Breakfast bacon</t>
  </si>
  <si>
    <t xml:space="preserve">M.020.25.102.240319 Beef smoked meat</t>
  </si>
  <si>
    <t xml:space="preserve">M.020.25.103.240319 Chicken breast</t>
  </si>
  <si>
    <t xml:space="preserve">M.020.25.104.240319 Filet Americain</t>
  </si>
  <si>
    <t xml:space="preserve">M.020.25.105.240319 Gammon</t>
  </si>
  <si>
    <t xml:space="preserve">M.020.25.106.240319 Shoulder ham</t>
  </si>
  <si>
    <t xml:space="preserve">M.020.25.107.240319 Spread liver sausage</t>
  </si>
  <si>
    <t xml:space="preserve">M.020.25.108.240319 Roast minced meat</t>
  </si>
  <si>
    <t xml:space="preserve">M.020.25.109.240319 Cooked sausage</t>
  </si>
  <si>
    <t xml:space="preserve">M.020.25.110.240319 Sandwich sausage</t>
  </si>
  <si>
    <t xml:space="preserve">M.020.25.111.240319 Beef sausage</t>
  </si>
  <si>
    <t xml:space="preserve">M.020.25.112.240319 Saveloy</t>
  </si>
  <si>
    <t xml:space="preserve">Material, Food, Processing in kitchen</t>
  </si>
  <si>
    <t xml:space="preserve">N.010.10.101.240319 Baking (1.5 MJe per kg product)</t>
  </si>
  <si>
    <t xml:space="preserve">N.010.10.102.240319 Boiling (1.1 MJe per kg product)</t>
  </si>
  <si>
    <t xml:space="preserve">N.010.10.103.240319 Roasting chicken (3 MJe per kg product)</t>
  </si>
  <si>
    <t xml:space="preserve">PROXI data of chemicals via Classyfire</t>
  </si>
  <si>
    <t xml:space="preserve">Material, proxi data, chemicals</t>
  </si>
  <si>
    <t xml:space="preserve">P.030.00.100.230709 1,4-dioxanes (n=1, std= -)</t>
  </si>
  <si>
    <t xml:space="preserve">chem proxi</t>
  </si>
  <si>
    <t xml:space="preserve">P.030.00.200.230709 1-hydroxy-4-unsubstituted benzenoids (n=1, std=-)</t>
  </si>
  <si>
    <t xml:space="preserve">P.030.00.300.250916 2-benzimidazolylcarbamic acid esters (n=1, std=-)</t>
  </si>
  <si>
    <t xml:space="preserve">P.030.00.400.250916 2-phenoxypropionic acids (n=1, std=-)</t>
  </si>
  <si>
    <t xml:space="preserve">P.030.11.100.230709 Acetylides (n=1, std=-)</t>
  </si>
  <si>
    <t xml:space="preserve">P.030.11.200.250916 Alcohols and polyols (n=11, std=0.24)</t>
  </si>
  <si>
    <t xml:space="preserve">P.030.11.300.230709 Alkali metal chlorides (n=3, std=0.006)</t>
  </si>
  <si>
    <t xml:space="preserve">P.030.11.400.250916 Alkali metal hydroxides (n=4, std=0.1)</t>
  </si>
  <si>
    <t xml:space="preserve">P.030.11.500.230709 Alkali metal hypochlorites (n=2, std=0.015)</t>
  </si>
  <si>
    <t xml:space="preserve">P.030.11.600.230709 Alkali metal silicates (n=2, std=0.22)</t>
  </si>
  <si>
    <t xml:space="preserve">P.030.11.700.230709 Alkaline earth metal oxides (n=2, std=0.23)</t>
  </si>
  <si>
    <t xml:space="preserve">P.030.11.800.250916 Alkanes (n=7, std=0.22)</t>
  </si>
  <si>
    <t xml:space="preserve">P.030.11.900.230709 Alpha-halocarboxylic acids and derivatives (n=2, std=0.12)</t>
  </si>
  <si>
    <t xml:space="preserve">P.030.11.910.250916 Amines (n=6, std=0.13)</t>
  </si>
  <si>
    <t xml:space="preserve">P.030.11.920.250916 Amino acids, peptides, and analogues (n=1, std=-)</t>
  </si>
  <si>
    <t xml:space="preserve">P.030.11.930.250916 Aminotriazines (n=1, std=-)</t>
  </si>
  <si>
    <t xml:space="preserve">P.030.11.940.250916 Aminoxides (n=1, std=-)</t>
  </si>
  <si>
    <t xml:space="preserve">P.030.11.950.250916 Anilides (n=4, std=0.24)</t>
  </si>
  <si>
    <t xml:space="preserve">P.030.11.960.250916 Aniline and substituted anilines (n=1, std=-)</t>
  </si>
  <si>
    <t xml:space="preserve">P.030.12.080.250916 Benzenoids (n=1, std=-)</t>
  </si>
  <si>
    <t xml:space="preserve">P.030.12.090.250916 Benzofuranones (n=1, std=-)</t>
  </si>
  <si>
    <t xml:space="preserve">P.030.12.100.230709 Benzene and substituted derivatives (n=3, std=0.38)</t>
  </si>
  <si>
    <t xml:space="preserve">P.030.12.200.250916 Benzenesulfonic acids and derivatives (n=2, std=0.21)</t>
  </si>
  <si>
    <t xml:space="preserve">P.030.12.300.230709 Benzoyl derivatives (n=1, std=-)</t>
  </si>
  <si>
    <t xml:space="preserve">P.030.12.400.230709 Benzyl alcohols (n=1, std=-)</t>
  </si>
  <si>
    <t xml:space="preserve">P.030.12.500.230709 Benzyl halides (n=1, std=-)</t>
  </si>
  <si>
    <t xml:space="preserve">P.030.12.600.250916 Bipyridines and oligopyridines (n=1, std=-)</t>
  </si>
  <si>
    <t xml:space="preserve">P.030.13.100.250916 Carbonyl compounds (n=7, std=0.28)</t>
  </si>
  <si>
    <t xml:space="preserve">P.030.13.200.250916 Carboxylic acid derivatives (n=11, std=0.24)</t>
  </si>
  <si>
    <t xml:space="preserve">P.030.13.300.250916 Carboxylic acids (n=2, std=1.25)</t>
  </si>
  <si>
    <t xml:space="preserve">P.030.13.400.250916 Cumenes (n=1, std=-)</t>
  </si>
  <si>
    <t xml:space="preserve">P.030.13.500.230709 Cycloalkanes (n=2, std=0.12)</t>
  </si>
  <si>
    <t xml:space="preserve">P.030.14.100.230709 Dicarboxylic acids and derivatives (n=4, std=0.056)</t>
  </si>
  <si>
    <t xml:space="preserve">P.030.14.200.250916 Diphenylmethanes (n=3, std=0.17)</t>
  </si>
  <si>
    <t xml:space="preserve">P.030.14.300.250916 Dithiocarbamic acid esters (n=1, std=-)</t>
  </si>
  <si>
    <t xml:space="preserve">P.030.14.400.250916 Dithiophosphate O-esters (n=1, std=-)</t>
  </si>
  <si>
    <t xml:space="preserve">P.030.15.100.250916 Epoxides (n=3, std=0.59)</t>
  </si>
  <si>
    <t xml:space="preserve">P.030.15.200.250916 Ethers (n=6, std=0.18)</t>
  </si>
  <si>
    <t xml:space="preserve">P.030.16.100.250916 Fatty acid esters (n=2, std=0.2.51)</t>
  </si>
  <si>
    <t xml:space="preserve">P.030.16.100.250916 Fatty acids and conjugates (n=1, std=-)</t>
  </si>
  <si>
    <t xml:space="preserve">P.030.17.100.230709 Gamma butyrolactones (n=1, std=-)</t>
  </si>
  <si>
    <t xml:space="preserve">P.030.18.100.250916 Halobenzenes (n=3, std=1.21)</t>
  </si>
  <si>
    <t xml:space="preserve">P.030.18.200.250916 Halogen hydrides (n=2, std=1.77 )</t>
  </si>
  <si>
    <t xml:space="preserve">P.030.18.300.230709 Homogeneous halogens (n=3, std=0.03)</t>
  </si>
  <si>
    <t xml:space="preserve">P.030.18.500.230709 Homogeneous noble gases (n=1, std=-)</t>
  </si>
  <si>
    <t xml:space="preserve">P.030.18.600.250916 Homogeneous other non-metal compounds (n=2, std=0.19)</t>
  </si>
  <si>
    <t xml:space="preserve">P.030.18.700.230709 Homogeneous transition metal compounds (n=2, std=12.98)</t>
  </si>
  <si>
    <t xml:space="preserve">P.030.19.100.250916 Isoindolines (n=1, std=-)</t>
  </si>
  <si>
    <t xml:space="preserve">P.030.23.100.230709 Metalloid oxides (n=1, std=-)</t>
  </si>
  <si>
    <t xml:space="preserve">P.030.23.200.230709 Miscellaneous metallic oxoanionic compounds (n=3, std=9.89)</t>
  </si>
  <si>
    <t xml:space="preserve">P.030.23.200.250916 Miscellaneous mixed metal/non-metals (n=1, std=-)</t>
  </si>
  <si>
    <t xml:space="preserve">P.030.24.100.230709 N-alkylpyrrolidines (n=1, std=-)</t>
  </si>
  <si>
    <t xml:space="preserve">P.030.24.200.230709 N-phenylureas (n=2, std=0.42)</t>
  </si>
  <si>
    <t xml:space="preserve">P.030.24.300.230709 Non-metal nitrates (n=1, std=-)</t>
  </si>
  <si>
    <t xml:space="preserve">P.030.24.400.230709 Non-metal phosphates (n=1, std=-)</t>
  </si>
  <si>
    <t xml:space="preserve">P.030.24.500.230709 Non-metal sulfates (n=1, std=-)</t>
  </si>
  <si>
    <t xml:space="preserve">P.030.25.200.230709 Organic carbonic acids (n=1, std=-)</t>
  </si>
  <si>
    <t xml:space="preserve">P.030.25.300.250916 Organic cyanides (n=3, std=0.10)</t>
  </si>
  <si>
    <t xml:space="preserve">P.030.25.400.230709 Organochlorides (n=1, std=-)</t>
  </si>
  <si>
    <t xml:space="preserve">P.030.25.500.230709 Organofluorides (n=1, std=-)</t>
  </si>
  <si>
    <t xml:space="preserve">P.030.25.600.230709 Other non-metal nitrides (n=1, std=-)</t>
  </si>
  <si>
    <t xml:space="preserve">P.030.25.700.250916 Other non-metal oxides (n=2, std=0.01)</t>
  </si>
  <si>
    <t xml:space="preserve">P.030.25.800.230709 Other non-metal sulfides (n=2, std=0.08)</t>
  </si>
  <si>
    <t xml:space="preserve">P.030.26.100.250916 Phenoxyacetic acid derivatives (n=3, std=0.11)</t>
  </si>
  <si>
    <t xml:space="preserve">P.030.26.200.250916 Phenylpropanes (n=2, std=0.43)</t>
  </si>
  <si>
    <t xml:space="preserve">P.030.26.300.250916 Pyridinium derivatives (n=1, std=-)</t>
  </si>
  <si>
    <t xml:space="preserve">P.030.29.100.230709 Styrenes (n=1, std=-)</t>
  </si>
  <si>
    <t xml:space="preserve">P.030.29.200.230709 Sulfonylureas (n=1, std=-)</t>
  </si>
  <si>
    <t xml:space="preserve">P.030.29.300.230709 Sulfoxides (n=1, std=-)</t>
  </si>
  <si>
    <t xml:space="preserve">P.030.29.300.230709 Sulfuric acid esters (n=1, std=-)</t>
  </si>
  <si>
    <t xml:space="preserve">P.030.30.100.230709 Tetrahydrofurans (n=1, std=-)</t>
  </si>
  <si>
    <t xml:space="preserve">P.030.30.200.250916 Thiocarbamic acid derivatives (n=1, std=-)</t>
  </si>
  <si>
    <t xml:space="preserve">P.030.30.300.250916 Thiophosphoric acid esters (n=2, std=0.13)</t>
  </si>
  <si>
    <t xml:space="preserve">P.030.30.500.230709 Transition metal chlorides (n=1, std=-)</t>
  </si>
  <si>
    <t xml:space="preserve">P.030.31.100.230709 Unsaturated aliphatic hydrocarbons (n=3, std=0.06)</t>
  </si>
  <si>
    <t xml:space="preserve">P.030.31.300.230709 Ureas (n=1, std=-)</t>
  </si>
  <si>
    <t xml:space="preserve">P.030.34.100.230709 Xylenes (n=1, std=-)</t>
  </si>
  <si>
    <t xml:space="preserve">P.030.51.100.230727 Acrylic acids and derivatives (n=2, std=0.10)</t>
  </si>
  <si>
    <t xml:space="preserve">P.030.52.100.230727 Benzenediols (n=2, std=1.80)</t>
  </si>
  <si>
    <t xml:space="preserve">P.030.52.200.230727 Benzoic acids and derivatives (n=2, std=0.10)</t>
  </si>
  <si>
    <t xml:space="preserve">P.030.53.100.230727 Carbohydrates and carbohydrate conjugates (n=2, std=0.61)</t>
  </si>
  <si>
    <t xml:space="preserve">P.030.53.200.230727 Carbonic acid diesters (n=2, std=0.12)</t>
  </si>
  <si>
    <t xml:space="preserve">P.030.54.100.230727 Diphenylmethanes (n=2, std=0.66)</t>
  </si>
  <si>
    <t xml:space="preserve">P.030.58.100.230727 Halomethanes (n=6, std=3.60)</t>
  </si>
  <si>
    <t xml:space="preserve">P.030.59.100.230727 Isoindolines (n=2, std=2.69)</t>
  </si>
  <si>
    <t xml:space="preserve">P.030.63.100.230727 Methylpyridines (n=2, std=3.53)</t>
  </si>
  <si>
    <t xml:space="preserve">P.030.64.100.230727 Nitrobenzenes (n=4, std=1.15)</t>
  </si>
  <si>
    <t xml:space="preserve">P.030.65.100.230727 Organic alkali metal salts (n=3, std=0.25)</t>
  </si>
  <si>
    <t xml:space="preserve">P.030.65.200.230727 Organobromides (class) (n=2, std=0.15)</t>
  </si>
  <si>
    <t xml:space="preserve">P.030.65.300.230727 Organosilicon compounds (n=2, std=0.02)</t>
  </si>
  <si>
    <t xml:space="preserve">P.030.66.100.230727 Phenoxy compounds (n=2, std=0.47)</t>
  </si>
  <si>
    <t xml:space="preserve">P.030.66.200.230727 Phenylpropanes (n=5, std=0.69)</t>
  </si>
  <si>
    <t xml:space="preserve">P.030.66.300.230727 Pyrazoles (n=2, std=3.47)</t>
  </si>
  <si>
    <t xml:space="preserve">P.030.66.400.230727 Pyridazines and derivatives (n=2, std=0.00)</t>
  </si>
  <si>
    <t xml:space="preserve">P.030.66.500.230727 Pyridines and derivatives (class) (n=2, std=1.64)</t>
  </si>
  <si>
    <t xml:space="preserve">For CSRD</t>
  </si>
  <si>
    <t xml:space="preserve">Scope 1 and downstream direct emissions</t>
  </si>
  <si>
    <t xml:space="preserve">Q.010.10.101.240709 Carbon Dioxide (CO2), fossil, direct emissions (scope1 and downstream)</t>
  </si>
  <si>
    <t xml:space="preserve">scope 1 &amp; downsrtream</t>
  </si>
  <si>
    <t xml:space="preserve">Q.010.10.102.240709 Carbon Dioxide (CO2), biogenic, direct emissions (scope1 and downstream)</t>
  </si>
  <si>
    <t xml:space="preserve">Q.010.10.103.240709 Methane (CH4), fossil, direct emissions (scope1 and downstream)</t>
  </si>
  <si>
    <t xml:space="preserve">Q.010.10.104.240709 Methane (CH4), biogenic, direct emissions (scope1 and downstream)</t>
  </si>
  <si>
    <t xml:space="preserve">Q.010.10.105.240709 Carbon Monoxide (CO), fossil, direct emissions (scope1 and downstream)</t>
  </si>
  <si>
    <t xml:space="preserve">Q.010.10.106.240709 Carbon monoxide (CO), biogenic, direct emissions (scope1 and downstream)</t>
  </si>
  <si>
    <t xml:space="preserve">Q.010.10.107.240709 Nitrous oxide (N2O), direct emissions (scope1 and downstream)</t>
  </si>
  <si>
    <t xml:space="preserve">Q.010.10.109.240709 Butane (C4H10), direct emissions (scope1 and downstream)</t>
  </si>
  <si>
    <t xml:space="preserve">Q.010.10.110.240709 Ethane (C2H6), direct emissions (scope1 and downstream)</t>
  </si>
  <si>
    <t xml:space="preserve">Q.010.10.111.240709 Pentane (C5H12), direct emissions (scope1 and downstream)</t>
  </si>
  <si>
    <t xml:space="preserve">Q.010.10.112.240709 Propane (C3H8), direct emissions (scope1 and downstream)</t>
  </si>
  <si>
    <t xml:space="preserve">Q.010.10.113.240709 Sulfur hexafluoride (SF6), direct emissions (scope1 and downstream)</t>
  </si>
  <si>
    <t xml:space="preserve">Q.010.10.114.240709 Tetrafluoroethane, HFC-134a ( direct emissions (scope1 and downstream)</t>
  </si>
  <si>
    <t xml:space="preserve">Q.010.10.115.240709 Trifluoroethane, HFC-143a ( direct emissions (scope1 and downstream)</t>
  </si>
  <si>
    <t xml:space="preserve">Q.010.10.116.240709 Difluoromethane, HFC32 ( direct emissions (scope1 and downstream)</t>
  </si>
  <si>
    <t xml:space="preserve">Q.010.10.117.240709 Tetrafluoropropene, HFO-1234yf ( direct emissions (scope1 and downstream)</t>
  </si>
  <si>
    <t xml:space="preserve">Q.010.30.100.240709 Sulfur Dioxide (SO2), direct emissions (scope1 and downstream)</t>
  </si>
  <si>
    <t xml:space="preserve">Q.010.30.101.240709 Ammonia (NH3), direct emissions (scope1 and downstream)</t>
  </si>
  <si>
    <t xml:space="preserve">Q.010.30.102.240709 Nitrate (NO3), direct emissions (scope1 and downstream)</t>
  </si>
  <si>
    <t xml:space="preserve">Q.010.30.103.240709 Nitrogen Oxides (NOx), direct emissions (scope1 and downstream)</t>
  </si>
  <si>
    <t xml:space="preserve">Q.010.30.104.240712 Non-methane volatile organic compounds (NMVOC), direct emissions (scope1 and downstream)</t>
  </si>
  <si>
    <t xml:space="preserve">Q.010.30.105.240709 Phosphate (PO4), direct emissions (scope1 and downstream)</t>
  </si>
  <si>
    <t xml:space="preserve">Q.010.30.106.240709 Phosphorous (P), direct emissions (scope1 and downstream)</t>
  </si>
  <si>
    <t xml:space="preserve">Q.010.30.107.240709 Phosphoric acid (H3O4P), direct emissions (scope1 and downstream)</t>
  </si>
  <si>
    <t xml:space="preserve">Q.010.40.101.240709 Acetone (CH3COCH3), direct emissions (scope1 and downstream)</t>
  </si>
  <si>
    <t xml:space="preserve">Q.010.40.102.240709 Benzene (C6H6), direct emissions (scope1 and downstream)</t>
  </si>
  <si>
    <t xml:space="preserve">Q.010.40.103.240709 Benzyl Chloride (C7H7Cl ), direct emissions (scope1 and downstream)</t>
  </si>
  <si>
    <t xml:space="preserve">Q.010.40.104.240709 1-Butanol (C4H10O), direct emissions (scope1 and downstream)</t>
  </si>
  <si>
    <t xml:space="preserve">Q.010.40.105.240709 Butadiene (C4H6), direct emissions (scope1 and downstream)</t>
  </si>
  <si>
    <t xml:space="preserve">Q.010.40.106.240709 Butyl acetate (C6H12O2), direct emissions (scope1 and downstream)</t>
  </si>
  <si>
    <t xml:space="preserve">Q.010.40.106.240709 Chloroform (CHCl3), direct emissions (scope1 and downstream)</t>
  </si>
  <si>
    <t xml:space="preserve">Q.010.40.107.240709 Dichloro-ethane (C2H4Cl2), direct emissions (scope1 and downstream)</t>
  </si>
  <si>
    <t xml:space="preserve">Q.010.40.108.240709 Dimethyl ether (C2H6O), direct emissions (scope1 and downstream)</t>
  </si>
  <si>
    <t xml:space="preserve">Q.010.40.109.240709 Ethanol (C2H5OH), direct emissions (scope1 and downstream)</t>
  </si>
  <si>
    <t xml:space="preserve">Q.010.40.110.240709 Ethyl acetate  (C4H8O2), direct emissions (scope1 and downstream)</t>
  </si>
  <si>
    <t xml:space="preserve">Q.010.40.111.240709 Ethylene (C2H4), direct emissions (scope1 and downstream)</t>
  </si>
  <si>
    <t xml:space="preserve">Q.010.40.112.240709 Formaldehyde (CH2O), direct emissions (scope1 and downstream)</t>
  </si>
  <si>
    <t xml:space="preserve">Q.010.40.113.240709 Hexane (C6H14), direct emissions (scope1 and downstream)</t>
  </si>
  <si>
    <t xml:space="preserve">Q.010.40.114.240709 Isoprene (C5H8), direct emissions (scope1 and downstream)</t>
  </si>
  <si>
    <t xml:space="preserve">Q.010.40.115.240709 Methanol (CH3OH), direct emissions (scope1 and downstream)</t>
  </si>
  <si>
    <t xml:space="preserve">Q.010.40.116.240709 1-Propanol (C3H8O), direct emissions (scope1 and downstream)</t>
  </si>
  <si>
    <t xml:space="preserve">Q.010.40.117.240709 Naphthalene (C10H8), direct emissions (scope1 and downstream)</t>
  </si>
  <si>
    <t xml:space="preserve">Q.010.40.118.240709 Propylene (C3H6), direct emissions (scope1 and downstream)</t>
  </si>
  <si>
    <t xml:space="preserve">Q.010.40.119.240709 Styrene (C8H8), direct emissions (scope1 and downstream)</t>
  </si>
  <si>
    <t xml:space="preserve">Q.010.40.120.240709 Tetrachloroethylene (C2Cl4), direct emissions (scope1 and downstream)</t>
  </si>
  <si>
    <t xml:space="preserve">Q.010.40.121.240709 Toluene (C6H5CH3), direct emissions (scope1 and downstream)</t>
  </si>
  <si>
    <t xml:space="preserve">Q.010.40.122.240709 Trichloroethylene (C2HCl3), direct emissions (scope1 and downstream)</t>
  </si>
  <si>
    <t xml:space="preserve">Q.010.40.123.240709 Turpentine, direct emissions (scope1 and downstream)</t>
  </si>
  <si>
    <t xml:space="preserve">Q.010.40.123.240709 White spirit, direct emissions (scope1 and downstream)</t>
  </si>
  <si>
    <t xml:space="preserve">Q.010.40.124.240709 Xylene (C6H4(CH3)2), direct emissions (scope1 and downstream)</t>
  </si>
  <si>
    <t xml:space="preserve">Q.010.40.125.240712 Particulates PM2.5, direct emissions (scope1 and downstream)</t>
  </si>
  <si>
    <t xml:space="preserve">Human </t>
  </si>
  <si>
    <t xml:space="preserve">Human tox</t>
  </si>
  <si>
    <t xml:space="preserve">Ecotoxicity </t>
  </si>
  <si>
    <t xml:space="preserve">Metals </t>
  </si>
  <si>
    <t xml:space="preserve">plastic </t>
  </si>
  <si>
    <t xml:space="preserve">fossil tra</t>
  </si>
  <si>
    <t xml:space="preserve">biodiversity</t>
  </si>
  <si>
    <t xml:space="preserve">carbon</t>
  </si>
  <si>
    <t xml:space="preserve">pollutants</t>
  </si>
  <si>
    <t xml:space="preserve">Non-renewable</t>
  </si>
  <si>
    <t xml:space="preserve">Renewable</t>
  </si>
  <si>
    <t xml:space="preserve">Global warming, </t>
  </si>
  <si>
    <t xml:space="preserve">Stratospheric </t>
  </si>
  <si>
    <t xml:space="preserve">Ionizing </t>
  </si>
  <si>
    <t xml:space="preserve">Ozone formation, </t>
  </si>
  <si>
    <t xml:space="preserve">Fine particulate </t>
  </si>
  <si>
    <t xml:space="preserve">Terrestrial</t>
  </si>
  <si>
    <t xml:space="preserve">Freshwater</t>
  </si>
  <si>
    <t xml:space="preserve">Marine</t>
  </si>
  <si>
    <t xml:space="preserve">Terrestrial </t>
  </si>
  <si>
    <t xml:space="preserve">Freshwater </t>
  </si>
  <si>
    <t xml:space="preserve">Marine </t>
  </si>
  <si>
    <t xml:space="preserve">Land use</t>
  </si>
  <si>
    <t xml:space="preserve">mineral resource</t>
  </si>
  <si>
    <t xml:space="preserve">Fossil resource </t>
  </si>
  <si>
    <t xml:space="preserve">Water consumption,</t>
  </si>
  <si>
    <t xml:space="preserve">Water consumption, </t>
  </si>
  <si>
    <t xml:space="preserve">Acidification</t>
  </si>
  <si>
    <t xml:space="preserve">Climate change</t>
  </si>
  <si>
    <t xml:space="preserve">Ecotoxicity</t>
  </si>
  <si>
    <t xml:space="preserve">Particulate</t>
  </si>
  <si>
    <t xml:space="preserve">Eutrophication, </t>
  </si>
  <si>
    <t xml:space="preserve">Eutrophication,</t>
  </si>
  <si>
    <t xml:space="preserve">Human toxicity,</t>
  </si>
  <si>
    <t xml:space="preserve">Human toxicity, non-cancer</t>
  </si>
  <si>
    <t xml:space="preserve">Ionising radiation</t>
  </si>
  <si>
    <t xml:space="preserve">Ozone depletion</t>
  </si>
  <si>
    <t xml:space="preserve">Photochemical ozone formation</t>
  </si>
  <si>
    <t xml:space="preserve">Resource use,</t>
  </si>
  <si>
    <t xml:space="preserve">Water use</t>
  </si>
  <si>
    <t xml:space="preserve">TRACI</t>
  </si>
  <si>
    <t xml:space="preserve">Eutrophication</t>
  </si>
  <si>
    <t xml:space="preserve">Photochemical</t>
  </si>
  <si>
    <t xml:space="preserve">Fine dust</t>
  </si>
  <si>
    <t xml:space="preserve">toxicity</t>
  </si>
  <si>
    <t xml:space="preserve">non-cancer</t>
  </si>
  <si>
    <t xml:space="preserve">freshwater</t>
  </si>
  <si>
    <t xml:space="preserve">Scarcity</t>
  </si>
  <si>
    <t xml:space="preserve">soup</t>
  </si>
  <si>
    <t xml:space="preserve">fuels+ U</t>
  </si>
  <si>
    <t xml:space="preserve">&amp;land-use</t>
  </si>
  <si>
    <t xml:space="preserve">Baseline Water</t>
  </si>
  <si>
    <t xml:space="preserve">Landfill</t>
  </si>
  <si>
    <t xml:space="preserve">ecocosts</t>
  </si>
  <si>
    <t xml:space="preserve">fossil</t>
  </si>
  <si>
    <t xml:space="preserve">nuclear</t>
  </si>
  <si>
    <t xml:space="preserve">biomass</t>
  </si>
  <si>
    <t xml:space="preserve">wind, solar, geo</t>
  </si>
  <si>
    <t xml:space="preserve">Human health</t>
  </si>
  <si>
    <t xml:space="preserve">Terrestrial ecosystems</t>
  </si>
  <si>
    <t xml:space="preserve">Freshwater ecosystems</t>
  </si>
  <si>
    <t xml:space="preserve">ozone depletion</t>
  </si>
  <si>
    <t xml:space="preserve">radiation</t>
  </si>
  <si>
    <t xml:space="preserve">matter formation</t>
  </si>
  <si>
    <t xml:space="preserve"> acidification</t>
  </si>
  <si>
    <t xml:space="preserve"> eutrophication</t>
  </si>
  <si>
    <t xml:space="preserve">carcinogenic toxicity</t>
  </si>
  <si>
    <t xml:space="preserve">non-carcinogenic toxicity</t>
  </si>
  <si>
    <t xml:space="preserve"> scarcity</t>
  </si>
  <si>
    <t xml:space="preserve">scarcity</t>
  </si>
  <si>
    <t xml:space="preserve"> Human health</t>
  </si>
  <si>
    <t xml:space="preserve">Terrestrial ecosystem</t>
  </si>
  <si>
    <t xml:space="preserve">Aquatic ecosystems</t>
  </si>
  <si>
    <t xml:space="preserve"> matter</t>
  </si>
  <si>
    <t xml:space="preserve">marine</t>
  </si>
  <si>
    <t xml:space="preserve"> terrestrial</t>
  </si>
  <si>
    <t xml:space="preserve"> cancer</t>
  </si>
  <si>
    <t xml:space="preserve"> fossils</t>
  </si>
  <si>
    <t xml:space="preserve"> minerals+metals</t>
  </si>
  <si>
    <t xml:space="preserve">Global warming</t>
  </si>
  <si>
    <t xml:space="preserve">Smog</t>
  </si>
  <si>
    <t xml:space="preserve">Carcinogenics</t>
  </si>
  <si>
    <t xml:space="preserve">Non carcinogenics</t>
  </si>
  <si>
    <t xml:space="preserve">Respiratory effects</t>
  </si>
  <si>
    <t xml:space="preserve">Fossil fuel depletion</t>
  </si>
  <si>
    <t xml:space="preserve">euro </t>
  </si>
  <si>
    <t xml:space="preserve">oxidants   euro </t>
  </si>
  <si>
    <t xml:space="preserve">cancer        euro </t>
  </si>
  <si>
    <t xml:space="preserve">  euro</t>
  </si>
  <si>
    <t xml:space="preserve"> euro </t>
  </si>
  <si>
    <t xml:space="preserve"> euro</t>
  </si>
  <si>
    <t xml:space="preserve">Stress    euro </t>
  </si>
  <si>
    <t xml:space="preserve">ESRS E1</t>
  </si>
  <si>
    <t xml:space="preserve">ESRS E2</t>
  </si>
  <si>
    <t xml:space="preserve">ESRS E3</t>
  </si>
  <si>
    <t xml:space="preserve">ESRS E4</t>
  </si>
  <si>
    <t xml:space="preserve">ESRS E5</t>
  </si>
  <si>
    <t xml:space="preserve">DALY</t>
  </si>
  <si>
    <t xml:space="preserve">species.year</t>
  </si>
  <si>
    <t xml:space="preserve">USD2013</t>
  </si>
  <si>
    <t xml:space="preserve">kg CFC-11 eq</t>
  </si>
  <si>
    <t xml:space="preserve">kg CO2 eq</t>
  </si>
  <si>
    <t xml:space="preserve">kg O3 eq</t>
  </si>
  <si>
    <t xml:space="preserve">kg SO2 eq</t>
  </si>
  <si>
    <t xml:space="preserve">kg N eq</t>
  </si>
  <si>
    <t xml:space="preserve">CTUh</t>
  </si>
  <si>
    <t xml:space="preserve">kg PM2.5 eq</t>
  </si>
  <si>
    <t xml:space="preserve">CTUe</t>
  </si>
  <si>
    <t xml:space="preserve">MJ surplus</t>
  </si>
  <si>
    <t xml:space="preserve">Energy, heat (MJth) for processes and EoL (in CES), guestimates  of CES (Cambridge Engineering Selector)</t>
  </si>
  <si>
    <t xml:space="preserve">www.grantadesign.com </t>
  </si>
  <si>
    <t xml:space="preserve">note that these data might differ from the data of IDEMAT and Ecoinvent</t>
  </si>
  <si>
    <t xml:space="preserve">see also </t>
  </si>
  <si>
    <t xml:space="preserve">https://www.machiningdoctor.com/calculators/machining-power/?utm_content=cmp-true</t>
  </si>
  <si>
    <t xml:space="preserve">unit: MJth per kg</t>
  </si>
  <si>
    <t xml:space="preserve">for e.g. drilling</t>
  </si>
  <si>
    <t xml:space="preserve">Autoclave molding energy (MJth/kg)</t>
  </si>
  <si>
    <t xml:space="preserve">Casting energy (MJth/kg)</t>
  </si>
  <si>
    <t xml:space="preserve">Coarse machining energy (per unit wt removed) (MJth/kg)</t>
  </si>
  <si>
    <t xml:space="preserve">Compression molding energy (MJth/kg)</t>
  </si>
  <si>
    <t xml:space="preserve">Extrusion, foil rolling energy (MJth/kg)</t>
  </si>
  <si>
    <t xml:space="preserve">Filament winding energy (MJth/kg)</t>
  </si>
  <si>
    <t xml:space="preserve">Fine machining energy (per unit wt removed) (MJth/kg)</t>
  </si>
  <si>
    <t xml:space="preserve">Glass molding energy (MJth/kg)</t>
  </si>
  <si>
    <t xml:space="preserve">Grinding energy (per unit wt removed) (MJth/kg)</t>
  </si>
  <si>
    <t xml:space="preserve">Metal powder forming energy (MJth/kg)</t>
  </si>
  <si>
    <t xml:space="preserve">Non-conventional machining energy (per unit wt removed) (MJth/kg)</t>
  </si>
  <si>
    <t xml:space="preserve">Polymer extrusion energy (MJth/kg)</t>
  </si>
  <si>
    <t xml:space="preserve">Polymer molding energy (MJth/kg)</t>
  </si>
  <si>
    <t xml:space="preserve">Resin spray up energy (MJth/kg)</t>
  </si>
  <si>
    <t xml:space="preserve">Resin transfer molding (RTM) energy (MJth/kg)</t>
  </si>
  <si>
    <t xml:space="preserve">Rough rolling, forging energy (MJth/kg)</t>
  </si>
  <si>
    <t xml:space="preserve">Vaporization energy (MJth/kg)</t>
  </si>
  <si>
    <t xml:space="preserve">Wire drawing energy (MJth/kg)</t>
  </si>
  <si>
    <t xml:space="preserve">Borosilicate glass</t>
  </si>
  <si>
    <t xml:space="preserve">Glass ceramic</t>
  </si>
  <si>
    <t xml:space="preserve">Silica glass</t>
  </si>
  <si>
    <t xml:space="preserve">Soda-lime glass</t>
  </si>
  <si>
    <t xml:space="preserve">Brick</t>
  </si>
  <si>
    <t xml:space="preserve">Concrete</t>
  </si>
  <si>
    <t xml:space="preserve">Alumina</t>
  </si>
  <si>
    <t xml:space="preserve">Aluminum nitride</t>
  </si>
  <si>
    <t xml:space="preserve">Boron carbide</t>
  </si>
  <si>
    <t xml:space="preserve">Silicon</t>
  </si>
  <si>
    <t xml:space="preserve">Silicon carbide</t>
  </si>
  <si>
    <t xml:space="preserve">Silicon nitride</t>
  </si>
  <si>
    <t xml:space="preserve">Tungsten carbides</t>
  </si>
  <si>
    <t xml:space="preserve">Aluminum/Silicon carbide composite</t>
  </si>
  <si>
    <t xml:space="preserve">GFRP, epoxy matrix (isotropic)</t>
  </si>
  <si>
    <t xml:space="preserve">CFRP, epoxy matrix (isotropic)</t>
  </si>
  <si>
    <t xml:space="preserve">Flexible Polymer Foam (LD)</t>
  </si>
  <si>
    <t xml:space="preserve">Flexible Polymer Foam (MD)</t>
  </si>
  <si>
    <t xml:space="preserve">Flexible Polymer Foam (VLD)</t>
  </si>
  <si>
    <t xml:space="preserve">Rigid Polymer Foam (HD)</t>
  </si>
  <si>
    <t xml:space="preserve">Rigid Polymer Foam (LD)</t>
  </si>
  <si>
    <t xml:space="preserve">Rigid Polymer Foam (MD)</t>
  </si>
  <si>
    <t xml:space="preserve">Cast iron, gray</t>
  </si>
  <si>
    <t xml:space="preserve">High carbon steel</t>
  </si>
  <si>
    <t xml:space="preserve">Low alloy steel</t>
  </si>
  <si>
    <t xml:space="preserve">Low carbon steel</t>
  </si>
  <si>
    <t xml:space="preserve">Medium carbon steel</t>
  </si>
  <si>
    <t xml:space="preserve">Stainless steel</t>
  </si>
  <si>
    <t xml:space="preserve">Bamboo</t>
  </si>
  <si>
    <t xml:space="preserve">Cork</t>
  </si>
  <si>
    <t xml:space="preserve">Leather</t>
  </si>
  <si>
    <t xml:space="preserve">Hardwood: oak, along grain</t>
  </si>
  <si>
    <t xml:space="preserve">Hardwood: oak, across grain</t>
  </si>
  <si>
    <t xml:space="preserve">Butyl rubber (IIR)</t>
  </si>
  <si>
    <t xml:space="preserve">Ethylene vinyl acetate (EVA)</t>
  </si>
  <si>
    <t xml:space="preserve">Natural rubber (NR)</t>
  </si>
  <si>
    <t xml:space="preserve">Polychloroprene (Neoprene, CR)</t>
  </si>
  <si>
    <t xml:space="preserve">Polyisoprene rubber (IIR)</t>
  </si>
  <si>
    <t xml:space="preserve">Silicone elastomers (SI, Q)</t>
  </si>
  <si>
    <t xml:space="preserve">Acrylonitrile butadiene styrene (ABS)</t>
  </si>
  <si>
    <t xml:space="preserve">Cellulose polymers (CA)</t>
  </si>
  <si>
    <t xml:space="preserve">Ionomer (I)</t>
  </si>
  <si>
    <t xml:space="preserve">Polyamides (Nylons, PA)</t>
  </si>
  <si>
    <t xml:space="preserve">Polycarbonate (PC)</t>
  </si>
  <si>
    <t xml:space="preserve">Polyethylene (PE)</t>
  </si>
  <si>
    <t xml:space="preserve">Polyetheretherketone (PEEK)</t>
  </si>
  <si>
    <t xml:space="preserve">Polyethylene terephthalate (PET)</t>
  </si>
  <si>
    <t xml:space="preserve">Polymethyl methacrylate (Acrylic, PMMA)</t>
  </si>
  <si>
    <t xml:space="preserve">Polyoxymethylene (Acetal, POM)</t>
  </si>
  <si>
    <t xml:space="preserve">Polypropylene (PP)</t>
  </si>
  <si>
    <t xml:space="preserve">Polystyrene (PS)</t>
  </si>
  <si>
    <t xml:space="preserve">Polytetrafluoroethylene (Teflon, PTFE)</t>
  </si>
  <si>
    <t xml:space="preserve">Polyurethane (tpPUR)</t>
  </si>
  <si>
    <t xml:space="preserve">Polyvinylchloride (tpPVC)</t>
  </si>
  <si>
    <t xml:space="preserve">Epoxies</t>
  </si>
  <si>
    <t xml:space="preserve">Phenolics</t>
  </si>
  <si>
    <t xml:space="preserve">Polyester</t>
  </si>
  <si>
    <t xml:space="preserve">Polyurethane</t>
  </si>
  <si>
    <t xml:space="preserve">Tungsten alloys</t>
  </si>
  <si>
    <t xml:space="preserve">Cement</t>
  </si>
  <si>
    <t xml:space="preserve">Plaster of Paris</t>
  </si>
  <si>
    <t xml:space="preserve">Marble</t>
  </si>
  <si>
    <t xml:space="preserve">Granite</t>
  </si>
  <si>
    <t xml:space="preserve">Sandstone</t>
  </si>
  <si>
    <t xml:space="preserve">Limestone</t>
  </si>
  <si>
    <t xml:space="preserve">Bronze</t>
  </si>
  <si>
    <t xml:space="preserve">Brass</t>
  </si>
  <si>
    <t xml:space="preserve">Copper</t>
  </si>
  <si>
    <t xml:space="preserve">Cast Al-alloys</t>
  </si>
  <si>
    <t xml:space="preserve">Age-hardening wrought Al-alloys</t>
  </si>
  <si>
    <t xml:space="preserve">Non age-hardening wrought Al-alloys</t>
  </si>
  <si>
    <t xml:space="preserve">Nickel</t>
  </si>
  <si>
    <t xml:space="preserve">Nickel-based superalloys</t>
  </si>
  <si>
    <t xml:space="preserve">Nickel-chromium alloys</t>
  </si>
  <si>
    <t xml:space="preserve">Cast magnesium alloys</t>
  </si>
  <si>
    <t xml:space="preserve">Wrought magnesium alloys</t>
  </si>
  <si>
    <t xml:space="preserve">Commercially pure zinc</t>
  </si>
  <si>
    <t xml:space="preserve">Zinc die-casting alloys</t>
  </si>
  <si>
    <t xml:space="preserve">Commercially pure lead</t>
  </si>
  <si>
    <t xml:space="preserve">Lead alloys</t>
  </si>
  <si>
    <t xml:space="preserve">Commercially pure titanium</t>
  </si>
  <si>
    <t xml:space="preserve">Titanium alloys</t>
  </si>
  <si>
    <t xml:space="preserve">Metal foam</t>
  </si>
  <si>
    <t xml:space="preserve">Ceramic foam</t>
  </si>
  <si>
    <t xml:space="preserve">Cast iron, ductile (nodular)</t>
  </si>
  <si>
    <t xml:space="preserve">Sheet molding compound, SMC, polyester matrix</t>
  </si>
  <si>
    <t xml:space="preserve">Dough (Bulk) molding compound, DMC (BMC), polyester matrix</t>
  </si>
  <si>
    <t xml:space="preserve">Softwood: pine, across grain</t>
  </si>
  <si>
    <t xml:space="preserve">Softwood: pine, along grain</t>
  </si>
  <si>
    <t xml:space="preserve">Plywood</t>
  </si>
  <si>
    <t xml:space="preserve">Polylactide (PLA)</t>
  </si>
  <si>
    <t xml:space="preserve">Polyhydroxyalkanoates (PHA, PHB)</t>
  </si>
  <si>
    <t xml:space="preserve">Starch-based thermoplastics (TPS)</t>
  </si>
  <si>
    <t xml:space="preserve">Slate</t>
  </si>
  <si>
    <t xml:space="preserve">Paper and cardboard</t>
  </si>
  <si>
    <t xml:space="preserve">Tin</t>
  </si>
  <si>
    <t xml:space="preserve">Carbon black reinforced styrene butadiene rubber (SBR)</t>
  </si>
  <si>
    <r>
      <rPr>
        <b val="true"/>
        <sz val="10"/>
        <rFont val="Arial"/>
        <family val="2"/>
        <charset val="1"/>
      </rPr>
      <t xml:space="preserve">"gate to gate" data: this table provides the EVR of the production phase </t>
    </r>
    <r>
      <rPr>
        <b val="true"/>
        <u val="single"/>
        <sz val="10"/>
        <rFont val="Arial"/>
        <family val="2"/>
        <charset val="1"/>
      </rPr>
      <t xml:space="preserve">only</t>
    </r>
    <r>
      <rPr>
        <b val="true"/>
        <sz val="10"/>
        <rFont val="Arial"/>
        <family val="2"/>
        <charset val="1"/>
      </rPr>
      <t xml:space="preserve">  (excluding the materials which are required to manufacture the products)</t>
    </r>
  </si>
  <si>
    <t xml:space="preserve">(derived from data of industry in The Netherlands, for method see Thesis Chapter 3, data CBS)</t>
  </si>
  <si>
    <t xml:space="preserve">EVR '07</t>
  </si>
  <si>
    <t xml:space="preserve">food industry</t>
  </si>
  <si>
    <t xml:space="preserve">(unilever, saraleeDE, campina, etc.)</t>
  </si>
  <si>
    <t xml:space="preserve">textile- and clothing-indystry</t>
  </si>
  <si>
    <t xml:space="preserve">leather industry</t>
  </si>
  <si>
    <t xml:space="preserve">(note: making shoes, furniture, handbags, etc. sporadic tanning of leather)</t>
  </si>
  <si>
    <t xml:space="preserve">wood industry</t>
  </si>
  <si>
    <t xml:space="preserve">paper industry</t>
  </si>
  <si>
    <t xml:space="preserve">(all kinds of paper and board)</t>
  </si>
  <si>
    <t xml:space="preserve">printing industry</t>
  </si>
  <si>
    <t xml:space="preserve">oil industry</t>
  </si>
  <si>
    <t xml:space="preserve">(preferably apply data on materials in LCA calculations)</t>
  </si>
  <si>
    <t xml:space="preserve">basic chemicals industry</t>
  </si>
  <si>
    <t xml:space="preserve">coatings- and ink-industry</t>
  </si>
  <si>
    <t xml:space="preserve">detergents industry</t>
  </si>
  <si>
    <t xml:space="preserve">rubber industry</t>
  </si>
  <si>
    <t xml:space="preserve">(don't use; apply data on materials in LCA calculations)</t>
  </si>
  <si>
    <t xml:space="preserve">basic metals industry</t>
  </si>
  <si>
    <t xml:space="preserve">metal products industry</t>
  </si>
  <si>
    <t xml:space="preserve">machine- and equipment ind.</t>
  </si>
  <si>
    <t xml:space="preserve">electrical industry</t>
  </si>
  <si>
    <t xml:space="preserve">automotive industry</t>
  </si>
  <si>
    <t xml:space="preserve">instrument- and optical ind.</t>
  </si>
  <si>
    <t xml:space="preserve">from calculations on cases:</t>
  </si>
  <si>
    <t xml:space="preserve">banking, financial services,etc.</t>
  </si>
  <si>
    <t xml:space="preserve">(work in offices)</t>
  </si>
  <si>
    <t xml:space="preserve">retailers </t>
  </si>
  <si>
    <t xml:space="preserve">(food, cars, etc.)</t>
  </si>
  <si>
    <t xml:space="preserve">maintenance services</t>
  </si>
  <si>
    <t xml:space="preserve">houses</t>
  </si>
  <si>
    <t xml:space="preserve">warehouses</t>
  </si>
  <si>
    <t xml:space="preserve">"cradle to gate" data: this table provides the ecocosts/price ratio (EVR) of products and services purchased in the EU25</t>
  </si>
  <si>
    <t xml:space="preserve">source: EIPRO study</t>
  </si>
  <si>
    <t xml:space="preserve">ecocosts 2007</t>
  </si>
  <si>
    <t xml:space="preserve">CEDA number + description</t>
  </si>
  <si>
    <t xml:space="preserve">[A1] Dairy farm products</t>
  </si>
  <si>
    <t xml:space="preserve">[A2] Poultry and eggs</t>
  </si>
  <si>
    <t xml:space="preserve">[A3] Meat animals</t>
  </si>
  <si>
    <t xml:space="preserve">[A4] Miscellaneous livestock</t>
  </si>
  <si>
    <t xml:space="preserve">[A5] Cotton</t>
  </si>
  <si>
    <t xml:space="preserve">[A6] Food grains</t>
  </si>
  <si>
    <t xml:space="preserve">[A7] Feed grains</t>
  </si>
  <si>
    <t xml:space="preserve">[A8] Grass seeds</t>
  </si>
  <si>
    <t xml:space="preserve">[A9] Tobacco</t>
  </si>
  <si>
    <t xml:space="preserve">[A10] Fruits</t>
  </si>
  <si>
    <t xml:space="preserve">[A11] Tree nuts</t>
  </si>
  <si>
    <t xml:space="preserve">[A12] Vegetables</t>
  </si>
  <si>
    <t xml:space="preserve">[A13] Sugar crops</t>
  </si>
  <si>
    <t xml:space="preserve">[A14] Miscellaneous crops</t>
  </si>
  <si>
    <t xml:space="preserve">[A15] Oil bearing crops</t>
  </si>
  <si>
    <t xml:space="preserve">[A16] Greenhouse and nursery products</t>
  </si>
  <si>
    <t xml:space="preserve">[A17] Forestry products</t>
  </si>
  <si>
    <t xml:space="preserve">[A18] Commercial fishing</t>
  </si>
  <si>
    <t xml:space="preserve">[A19] Agricultural, forestry, and fishery services</t>
  </si>
  <si>
    <t xml:space="preserve">[A20] Landscape and horticultural services</t>
  </si>
  <si>
    <t xml:space="preserve">[A21] Iron and ferroalloy ores, and miscellaneous metal ores, n.e.c.</t>
  </si>
  <si>
    <t xml:space="preserve">[A22] Copper ore</t>
  </si>
  <si>
    <t xml:space="preserve">[A23] Nonferrous metal ores, except copper</t>
  </si>
  <si>
    <t xml:space="preserve">[A24] Coal</t>
  </si>
  <si>
    <t xml:space="preserve">[A25] (Use of) Crude petroleum and natural gas</t>
  </si>
  <si>
    <t xml:space="preserve">[A26] Dimension, crushed and broken stone</t>
  </si>
  <si>
    <t xml:space="preserve">[A27] Sand and gravel</t>
  </si>
  <si>
    <t xml:space="preserve">[A28] Clay, ceramic, and refractory minerals</t>
  </si>
  <si>
    <t xml:space="preserve">[A29] Nonmetallic mineral services and miscellaneous</t>
  </si>
  <si>
    <t xml:space="preserve">[A30] Chemical and fertilizer minerals</t>
  </si>
  <si>
    <t xml:space="preserve">[A31] New residential 1 unit structures, nonfarm</t>
  </si>
  <si>
    <t xml:space="preserve">[A32] New residential 2-4 unit structures, nonfarm</t>
  </si>
  <si>
    <t xml:space="preserve">[A33] New additions &amp; alterations, nonfarm, construction</t>
  </si>
  <si>
    <t xml:space="preserve">[A34] New residential garden and high-rise apartments construction</t>
  </si>
  <si>
    <t xml:space="preserve">[A35] New highways, bridges, and other horizontal construction</t>
  </si>
  <si>
    <t xml:space="preserve">[A36] New farm residential construction</t>
  </si>
  <si>
    <t xml:space="preserve">[A37] Petroleum and natural gas well drilling</t>
  </si>
  <si>
    <t xml:space="preserve">[A38] Petroleum, natural gas, and solid mineral exploration</t>
  </si>
  <si>
    <t xml:space="preserve">[A39] Access structures for solid mineral development</t>
  </si>
  <si>
    <t xml:space="preserve">[A40] New office, industrial and commercial buildings construction</t>
  </si>
  <si>
    <t xml:space="preserve">[A41] Other new construction</t>
  </si>
  <si>
    <t xml:space="preserve">[A42] Maintenance and repair of farm and nonfarm residential structures</t>
  </si>
  <si>
    <t xml:space="preserve">[A43] Maintenance and repair  of highways &amp; streets</t>
  </si>
  <si>
    <t xml:space="preserve">[A44] Maintenance and repair of petroleum and natural gas wells</t>
  </si>
  <si>
    <t xml:space="preserve">[A45] Other repair and maintenance construction</t>
  </si>
  <si>
    <t xml:space="preserve">[A46] Guided missiles and space vehicles</t>
  </si>
  <si>
    <t xml:space="preserve">[A47] Ammunition, except for small arms, n.e.c.</t>
  </si>
  <si>
    <t xml:space="preserve">[A48] Tanks and tank components</t>
  </si>
  <si>
    <t xml:space="preserve">[A49] Small arms</t>
  </si>
  <si>
    <t xml:space="preserve">[A50] Small arms ammunition</t>
  </si>
  <si>
    <t xml:space="preserve">[A51] Ordnance and accessories, n.e.c.</t>
  </si>
  <si>
    <t xml:space="preserve">[A52] Meat packing plants</t>
  </si>
  <si>
    <t xml:space="preserve">[A53] Sausages and other prepared meat products</t>
  </si>
  <si>
    <t xml:space="preserve">[A54] Poultry slaughtering and processing</t>
  </si>
  <si>
    <t xml:space="preserve">[A55] Creamery butter</t>
  </si>
  <si>
    <t xml:space="preserve">[A56] Natural, processed, and imitation cheese</t>
  </si>
  <si>
    <t xml:space="preserve">[A57] Dry, condensed, and evaporated dairy products</t>
  </si>
  <si>
    <t xml:space="preserve">[A58] Ice cream and frozen desserts</t>
  </si>
  <si>
    <t xml:space="preserve">[A59] Fluid milk</t>
  </si>
  <si>
    <t xml:space="preserve">[A60] Canned and cured fish and seafoods</t>
  </si>
  <si>
    <t xml:space="preserve">[A61] Canned specialties</t>
  </si>
  <si>
    <t xml:space="preserve">[A62] Canned fruits, vegetables, preserves, jams, and jellies</t>
  </si>
  <si>
    <t xml:space="preserve">[A63] Dehydrated fruits, vegetables, and soups</t>
  </si>
  <si>
    <t xml:space="preserve">[A64] Pickles, sauces, and salad dressings</t>
  </si>
  <si>
    <t xml:space="preserve">[A65] Prepared fresh or frozen fish and seafoods</t>
  </si>
  <si>
    <t xml:space="preserve">[A66] Frozen fruits, fruit juices, and vegetables</t>
  </si>
  <si>
    <t xml:space="preserve">[A67] Frozen specialties, n.e.c.</t>
  </si>
  <si>
    <t xml:space="preserve">[A68] Flour and other grain mill products</t>
  </si>
  <si>
    <t xml:space="preserve">[A69] Cereal breakfast foods</t>
  </si>
  <si>
    <t xml:space="preserve">[A70] Prepared flour mixes and doughs</t>
  </si>
  <si>
    <t xml:space="preserve">[A71] Dog and cat food</t>
  </si>
  <si>
    <t xml:space="preserve">[A72] Prepared feeds, n.e.c.</t>
  </si>
  <si>
    <t xml:space="preserve">[A73] Rice milling</t>
  </si>
  <si>
    <t xml:space="preserve">[A74] Wet corn milling</t>
  </si>
  <si>
    <t xml:space="preserve">[A75] Bread, cake, and related products</t>
  </si>
  <si>
    <t xml:space="preserve">[A76] Cookies and crackers</t>
  </si>
  <si>
    <t xml:space="preserve">[A77] Frozen bakery products, except bread</t>
  </si>
  <si>
    <t xml:space="preserve">[A78] Sugar</t>
  </si>
  <si>
    <t xml:space="preserve">[A79] Chocolate and cocoa products</t>
  </si>
  <si>
    <t xml:space="preserve">[A80] Salted and roasted nuts and seeds</t>
  </si>
  <si>
    <t xml:space="preserve">[A81] Candy and other confectionery products</t>
  </si>
  <si>
    <t xml:space="preserve">[A82] Malt beverages</t>
  </si>
  <si>
    <t xml:space="preserve">[A83] Malt</t>
  </si>
  <si>
    <t xml:space="preserve">[A84] Wines, brandy, and brandy spirits</t>
  </si>
  <si>
    <t xml:space="preserve">[A85] Distilled and blended liquors</t>
  </si>
  <si>
    <t xml:space="preserve">[A86] Bottled and canned soft drinks</t>
  </si>
  <si>
    <t xml:space="preserve">[A87] Flavoring extracts and flavoring syrups, n.e.c.</t>
  </si>
  <si>
    <t xml:space="preserve">[A88] Cottonseed oil mills</t>
  </si>
  <si>
    <t xml:space="preserve">[A89] Soybean oil mills</t>
  </si>
  <si>
    <t xml:space="preserve">[A90] Vegetable oil mills, n.e.c.</t>
  </si>
  <si>
    <t xml:space="preserve">[A91] Animal and marine fats and oils</t>
  </si>
  <si>
    <t xml:space="preserve">[A92] Roasted coffee</t>
  </si>
  <si>
    <t xml:space="preserve">[A93] Edible fats and oils, n.e.c.</t>
  </si>
  <si>
    <t xml:space="preserve">[A94] Manufactured ice</t>
  </si>
  <si>
    <t xml:space="preserve">[A95] Macaroni, spaghetti, vermicelli, and noodles</t>
  </si>
  <si>
    <t xml:space="preserve">[A96] Potato chips and similar snacks</t>
  </si>
  <si>
    <t xml:space="preserve">[A97] Food preparations, n.e.c.</t>
  </si>
  <si>
    <t xml:space="preserve">[A98] Cigarettes</t>
  </si>
  <si>
    <t xml:space="preserve">[A99] Cigars</t>
  </si>
  <si>
    <t xml:space="preserve">[A100] Chewing and smoking tobacco and snuff</t>
  </si>
  <si>
    <t xml:space="preserve">[A101] Tobacco stemming and redrying</t>
  </si>
  <si>
    <t xml:space="preserve">[A102] Broadwoven fabric mills and fabric finishing plants</t>
  </si>
  <si>
    <t xml:space="preserve">[A103] Narrow fabric mills</t>
  </si>
  <si>
    <t xml:space="preserve">[A104] Yarn mills and finishing of textiles, n.e.c.</t>
  </si>
  <si>
    <t xml:space="preserve">[A105] Thread mills</t>
  </si>
  <si>
    <t xml:space="preserve">[A106] Carpets and rugs</t>
  </si>
  <si>
    <t xml:space="preserve">[A107] Coated fabrics, not rubberized</t>
  </si>
  <si>
    <t xml:space="preserve">[A108] Tire cord and fabrics</t>
  </si>
  <si>
    <t xml:space="preserve">[A109] Cordage and twine</t>
  </si>
  <si>
    <t xml:space="preserve">[A110] Nonwoven fabrics</t>
  </si>
  <si>
    <t xml:space="preserve">[A111] Textile goods, n.e.c.</t>
  </si>
  <si>
    <t xml:space="preserve">[A112] Women's hosiery, except socks</t>
  </si>
  <si>
    <t xml:space="preserve">[A113] Hosiery, n.e.c.</t>
  </si>
  <si>
    <t xml:space="preserve">[A114] Knit fabric mills</t>
  </si>
  <si>
    <t xml:space="preserve">[A115] Apparel made from purchased materials</t>
  </si>
  <si>
    <t xml:space="preserve">[A116] Curtains and draperies</t>
  </si>
  <si>
    <t xml:space="preserve">[A117] Housefurnishings, n.e.c.</t>
  </si>
  <si>
    <t xml:space="preserve">[A118] Textile bags</t>
  </si>
  <si>
    <t xml:space="preserve">[A119] Canvas and related products</t>
  </si>
  <si>
    <t xml:space="preserve">[A120] Pleating and stitching</t>
  </si>
  <si>
    <t xml:space="preserve">[A121] Automotive and apparel trimmings</t>
  </si>
  <si>
    <t xml:space="preserve">[A122] Schiffli machine embroideries</t>
  </si>
  <si>
    <t xml:space="preserve">[A123] Fabricated textile products, n.e.c.</t>
  </si>
  <si>
    <t xml:space="preserve">[A124] Logging</t>
  </si>
  <si>
    <t xml:space="preserve">[A125] Sawmills and planing mills, general</t>
  </si>
  <si>
    <t xml:space="preserve">[A126] Hardwood dimension and flooring mills</t>
  </si>
  <si>
    <t xml:space="preserve">[A127] Special product sawmills, n.e.c.</t>
  </si>
  <si>
    <t xml:space="preserve">[A128] Millwork</t>
  </si>
  <si>
    <t xml:space="preserve">[A129] Wood kitchen cabinets</t>
  </si>
  <si>
    <t xml:space="preserve">[A130] Veneer and plywood</t>
  </si>
  <si>
    <t xml:space="preserve">[A131] Structural wood members, n.e.c.</t>
  </si>
  <si>
    <t xml:space="preserve">[A132] Prefabricated wood buildings and components</t>
  </si>
  <si>
    <t xml:space="preserve">[A133] Mobile homes</t>
  </si>
  <si>
    <t xml:space="preserve">[A134] Wood preserving</t>
  </si>
  <si>
    <t xml:space="preserve">[A135] Wood pallets and skids</t>
  </si>
  <si>
    <t xml:space="preserve">[A136] Wood products, n.e.c.</t>
  </si>
  <si>
    <t xml:space="preserve">[A137] Reconstituted wood products</t>
  </si>
  <si>
    <t xml:space="preserve">[A138] Wood containers, n.e.c.</t>
  </si>
  <si>
    <t xml:space="preserve">[A139] Wood household furniture, except upholstered</t>
  </si>
  <si>
    <t xml:space="preserve">[A140] Household furniture, n.e.c.</t>
  </si>
  <si>
    <t xml:space="preserve">[A141] Wood television and radio cabinets</t>
  </si>
  <si>
    <t xml:space="preserve">[A142] Upholstered household furniture</t>
  </si>
  <si>
    <t xml:space="preserve">[A143] Metal household furniture</t>
  </si>
  <si>
    <t xml:space="preserve">[A144] Mattresses and bedsprings</t>
  </si>
  <si>
    <t xml:space="preserve">[A145] Wood office furniture</t>
  </si>
  <si>
    <t xml:space="preserve">[A146] Office furniture, except wood</t>
  </si>
  <si>
    <t xml:space="preserve">[A147] Public building and related furniture</t>
  </si>
  <si>
    <t xml:space="preserve">[A148] Wood partitions and fixtures</t>
  </si>
  <si>
    <t xml:space="preserve">[A149] Partitions and fixtures, except wood</t>
  </si>
  <si>
    <t xml:space="preserve">[A150] Drapery hardware and window blinds and shades</t>
  </si>
  <si>
    <t xml:space="preserve">[A151] Furniture and fixtures, n.e.c.</t>
  </si>
  <si>
    <t xml:space="preserve">[A152] Pulp mills</t>
  </si>
  <si>
    <t xml:space="preserve">[A153] Envelopes</t>
  </si>
  <si>
    <t xml:space="preserve">[A154] Sanitary paper products</t>
  </si>
  <si>
    <t xml:space="preserve">[A155] Paper coating and glazing</t>
  </si>
  <si>
    <t xml:space="preserve">[A156] Bags, except textile</t>
  </si>
  <si>
    <t xml:space="preserve">[A157] Die-cut paper and paperboard and cardboard</t>
  </si>
  <si>
    <t xml:space="preserve">[A158] Stationery, tablets, and related products</t>
  </si>
  <si>
    <t xml:space="preserve">[A159] Converted paper products, n.e.c.</t>
  </si>
  <si>
    <t xml:space="preserve">[A160] Paper and paperboard mills</t>
  </si>
  <si>
    <t xml:space="preserve">[A161] Paperboard containers and boxes</t>
  </si>
  <si>
    <t xml:space="preserve">[A162] Newspapers</t>
  </si>
  <si>
    <t xml:space="preserve">[A163] Periodicals</t>
  </si>
  <si>
    <t xml:space="preserve">[A164] Book publishing</t>
  </si>
  <si>
    <t xml:space="preserve">[A165] Book printing</t>
  </si>
  <si>
    <t xml:space="preserve">[A166] Miscellaneous publishing</t>
  </si>
  <si>
    <t xml:space="preserve">[A167] Commercial printing</t>
  </si>
  <si>
    <t xml:space="preserve">[A168] Manifold business forms</t>
  </si>
  <si>
    <t xml:space="preserve">[A169] Blankbooks, looseleaf binders and devices</t>
  </si>
  <si>
    <t xml:space="preserve">[A170] Greeting cards</t>
  </si>
  <si>
    <t xml:space="preserve">[A171] Bookbinding and related work</t>
  </si>
  <si>
    <t xml:space="preserve">[A172] Typesetting</t>
  </si>
  <si>
    <t xml:space="preserve">[A173] Platemaking and related services</t>
  </si>
  <si>
    <t xml:space="preserve">[A174] Industrial inorganic and organic chemicals</t>
  </si>
  <si>
    <t xml:space="preserve">[A175] Nitrogenous and phosphatic fertilizers</t>
  </si>
  <si>
    <t xml:space="preserve">[A176] (Household use of) pesticides and agricultural chemicals, n.e.c.</t>
  </si>
  <si>
    <t xml:space="preserve">[A177] Gum and wood chemicals</t>
  </si>
  <si>
    <t xml:space="preserve">[A178] Adhesives and sealants</t>
  </si>
  <si>
    <t xml:space="preserve">[A179] Explosives</t>
  </si>
  <si>
    <t xml:space="preserve">[A180] Printing ink</t>
  </si>
  <si>
    <t xml:space="preserve">[A181] Carbon black</t>
  </si>
  <si>
    <t xml:space="preserve">[A182] Chemicals and chemical preparations, n.e.c.</t>
  </si>
  <si>
    <t xml:space="preserve">[A183] Plastics materials and resins</t>
  </si>
  <si>
    <t xml:space="preserve">[A184] Synthetic rubber</t>
  </si>
  <si>
    <t xml:space="preserve">[A185] Cellulosic manmade fibers</t>
  </si>
  <si>
    <t xml:space="preserve">[A186] Manmade organic fibers, except cellulosic</t>
  </si>
  <si>
    <t xml:space="preserve">[A187] Drugs</t>
  </si>
  <si>
    <t xml:space="preserve">[A188] Soap and other detergents</t>
  </si>
  <si>
    <t xml:space="preserve">[A189] Polishes and sanitation goods</t>
  </si>
  <si>
    <t xml:space="preserve">[A190] Surface active agents</t>
  </si>
  <si>
    <t xml:space="preserve">[A191] Toilet preparations</t>
  </si>
  <si>
    <t xml:space="preserve">[A192] Paints and allied products</t>
  </si>
  <si>
    <t xml:space="preserve">[A193] Petroleum refining</t>
  </si>
  <si>
    <t xml:space="preserve">[A194] Lubricating oils and greases</t>
  </si>
  <si>
    <t xml:space="preserve">[A195] Products of petroleum and coal, n.e.c.</t>
  </si>
  <si>
    <t xml:space="preserve">[A196] Asphalt paving mixtures and blocks</t>
  </si>
  <si>
    <t xml:space="preserve">[A197] Asphalt felts and coatings</t>
  </si>
  <si>
    <t xml:space="preserve">[A198] Tires and inner tubes</t>
  </si>
  <si>
    <t xml:space="preserve">[A199] Rubber and plastics footwear</t>
  </si>
  <si>
    <t xml:space="preserve">[A200] Fabricated rubber products, n.e.c.</t>
  </si>
  <si>
    <t xml:space="preserve">[A201] Miscellaneous plastics products, n.e.c.</t>
  </si>
  <si>
    <t xml:space="preserve">[A202] Rubber and plastics hose and belting</t>
  </si>
  <si>
    <t xml:space="preserve">[A203] Gaskets, packing, and sealing devices</t>
  </si>
  <si>
    <t xml:space="preserve">[A204] Leather tanning and finishing</t>
  </si>
  <si>
    <t xml:space="preserve">[A205] Boot and shoe cut stock and findings</t>
  </si>
  <si>
    <t xml:space="preserve">[A206] Shoes, except rubber</t>
  </si>
  <si>
    <t xml:space="preserve">[A207] House slippers</t>
  </si>
  <si>
    <t xml:space="preserve">[A208] Leather gloves and mittens</t>
  </si>
  <si>
    <t xml:space="preserve">[A209] Luggage</t>
  </si>
  <si>
    <t xml:space="preserve">[A210] Women's handbags and purses</t>
  </si>
  <si>
    <t xml:space="preserve">[A211] Personal leather goods, n.e.c.</t>
  </si>
  <si>
    <t xml:space="preserve">[A212] Leather goods, n.e.c.</t>
  </si>
  <si>
    <t xml:space="preserve">[A213] Glass and glass products, except containers</t>
  </si>
  <si>
    <t xml:space="preserve">[A214] Glass containers</t>
  </si>
  <si>
    <t xml:space="preserve">[A215] Cement, hydraulic</t>
  </si>
  <si>
    <t xml:space="preserve">[A216] Brick and structural clay tile</t>
  </si>
  <si>
    <t xml:space="preserve">[A217] Ceramic wall and floor tile</t>
  </si>
  <si>
    <t xml:space="preserve">[A218] Clay refractories</t>
  </si>
  <si>
    <t xml:space="preserve">[A219] Structural clay products, n.e.c.</t>
  </si>
  <si>
    <t xml:space="preserve">[A220] Vitreous china plumbing fixtures</t>
  </si>
  <si>
    <t xml:space="preserve">[A221] Vitreous china table and kitchenware</t>
  </si>
  <si>
    <t xml:space="preserve">[A222] Fine earthenware table and kitchenware</t>
  </si>
  <si>
    <t xml:space="preserve">[A223] Porcelain electrical supplies</t>
  </si>
  <si>
    <t xml:space="preserve">[A224] Pottery products, n.e.c.</t>
  </si>
  <si>
    <t xml:space="preserve">[A225] Concrete block and brick</t>
  </si>
  <si>
    <t xml:space="preserve">[A226] Concrete products, except block and brick</t>
  </si>
  <si>
    <t xml:space="preserve">[A227] Ready-mixed concrete</t>
  </si>
  <si>
    <t xml:space="preserve">[A228] Lime</t>
  </si>
  <si>
    <t xml:space="preserve">[A229] Gypsum products</t>
  </si>
  <si>
    <t xml:space="preserve">[A230] Cut stone and stone products</t>
  </si>
  <si>
    <t xml:space="preserve">[A231] Abrasive products</t>
  </si>
  <si>
    <t xml:space="preserve">[A232] Asbestos products</t>
  </si>
  <si>
    <t xml:space="preserve">[A233] Minerals, ground or treated</t>
  </si>
  <si>
    <t xml:space="preserve">[A234] Mineral wool</t>
  </si>
  <si>
    <t xml:space="preserve">[A235] Nonclay refractories</t>
  </si>
  <si>
    <t xml:space="preserve">[A236] Nonmetallic mineral products, n.e.c.</t>
  </si>
  <si>
    <t xml:space="preserve">[A237] Blast furnaces and steel mills</t>
  </si>
  <si>
    <t xml:space="preserve">[A238] Electrometallurgical products, except steel</t>
  </si>
  <si>
    <t xml:space="preserve">[A239] Steel wiredrawing and steel nails and spikes</t>
  </si>
  <si>
    <t xml:space="preserve">[A240] Iron and steel foundries</t>
  </si>
  <si>
    <t xml:space="preserve">[A241] Iron and steel forgings</t>
  </si>
  <si>
    <t xml:space="preserve">[A242] Metal heat treating</t>
  </si>
  <si>
    <t xml:space="preserve">[A243] Primary metal products, n.e.c.</t>
  </si>
  <si>
    <t xml:space="preserve">[A244] Primary smelting and refining of copper</t>
  </si>
  <si>
    <t xml:space="preserve">[A245] Primary aluminum</t>
  </si>
  <si>
    <t xml:space="preserve">[A246] Primary nonferrous metals, n.e.c.</t>
  </si>
  <si>
    <t xml:space="preserve">[A247] Rolling, drawing, and extruding of copper</t>
  </si>
  <si>
    <t xml:space="preserve">[A248] Aluminum rolling and drawing</t>
  </si>
  <si>
    <t xml:space="preserve">[A249] Nonferrous rolling and drawing, n.e.c.</t>
  </si>
  <si>
    <t xml:space="preserve">[A250] Nonferrous wiredrawing and insulating</t>
  </si>
  <si>
    <t xml:space="preserve">[A251] Aluminum castings</t>
  </si>
  <si>
    <t xml:space="preserve">[A252] Nonferrous forgings</t>
  </si>
  <si>
    <t xml:space="preserve">[A253] Metal cans</t>
  </si>
  <si>
    <t xml:space="preserve">[A254] Metal shipping barrels, drums, kegs, and pails</t>
  </si>
  <si>
    <t xml:space="preserve">[A255] Enameled iron and metal sanitary ware</t>
  </si>
  <si>
    <t xml:space="preserve">[A256] Plumbing fixture fittings and trim</t>
  </si>
  <si>
    <t xml:space="preserve">[A257] (Household heating with) heating equipment, except  electric and warm a furnaces</t>
  </si>
  <si>
    <t xml:space="preserve">[A258] Fabricated structural metal</t>
  </si>
  <si>
    <t xml:space="preserve">[A259] Metal doors, sash, frames, molding, and trim</t>
  </si>
  <si>
    <t xml:space="preserve">[A260] Fabricated plate work (boiler shops)</t>
  </si>
  <si>
    <t xml:space="preserve">[A261] Sheet metal work</t>
  </si>
  <si>
    <t xml:space="preserve">[A262] Architectural and ornamental metal work</t>
  </si>
  <si>
    <t xml:space="preserve">[A263] Prefabricated metal buildings and components</t>
  </si>
  <si>
    <t xml:space="preserve">[A264] Miscellaneous structural metal work</t>
  </si>
  <si>
    <t xml:space="preserve">[A265] Screw machine products, bolts, etc.</t>
  </si>
  <si>
    <t xml:space="preserve">[A266] Automotive stampings</t>
  </si>
  <si>
    <t xml:space="preserve">[A267] Crowns and closures</t>
  </si>
  <si>
    <t xml:space="preserve">[A268] Metal stampings, n.e.c.</t>
  </si>
  <si>
    <t xml:space="preserve">[A269] Cutlery</t>
  </si>
  <si>
    <t xml:space="preserve">[A270] Hand and edge tools, except machine tools and handsaws</t>
  </si>
  <si>
    <t xml:space="preserve">[A271]  Saw blades and handsaws</t>
  </si>
  <si>
    <t xml:space="preserve">[A272] Hardware, n.e.c.</t>
  </si>
  <si>
    <t xml:space="preserve">[A273] Plating and polishing</t>
  </si>
  <si>
    <t xml:space="preserve">[A274] Coating,engraving, and allied services, n.e.c.</t>
  </si>
  <si>
    <t xml:space="preserve">[A275] Miscellaneous fabricated wire products</t>
  </si>
  <si>
    <t xml:space="preserve">[A276] Steel springs, except wire</t>
  </si>
  <si>
    <t xml:space="preserve">[A277] Pipe, valves, and pipe fittings</t>
  </si>
  <si>
    <t xml:space="preserve">[A278] Metal foil and leaf</t>
  </si>
  <si>
    <t xml:space="preserve">[A279] Fabricated metal products, n.e.c.</t>
  </si>
  <si>
    <t xml:space="preserve">[A280] Turbines and turbine generator sets</t>
  </si>
  <si>
    <t xml:space="preserve">[A281] Internal combustion engines, n.e.c.</t>
  </si>
  <si>
    <t xml:space="preserve">[A282] Farm machinery and equipment</t>
  </si>
  <si>
    <t xml:space="preserve">[A283] Lawn and garden equipment</t>
  </si>
  <si>
    <t xml:space="preserve">[A284] Construction machinery and equipment</t>
  </si>
  <si>
    <t xml:space="preserve">[A285] Mining machinery, except oil field</t>
  </si>
  <si>
    <t xml:space="preserve">[A286] Oil and gas field machinery and equipment</t>
  </si>
  <si>
    <t xml:space="preserve">[A287] Elevators and moving stairways</t>
  </si>
  <si>
    <t xml:space="preserve">[A288] Conveyors and conveying equipment</t>
  </si>
  <si>
    <t xml:space="preserve">[A289] Hoists, cranes, and monorails</t>
  </si>
  <si>
    <t xml:space="preserve">[A290] Industrial trucks and tractors</t>
  </si>
  <si>
    <t xml:space="preserve">[A291] Machine tools, metal cutting types</t>
  </si>
  <si>
    <t xml:space="preserve">[A292] Machine tools, metal forming types</t>
  </si>
  <si>
    <t xml:space="preserve">[A293] Special dies and tools and machine tool accessories</t>
  </si>
  <si>
    <t xml:space="preserve">[A294] Power-driven handtools</t>
  </si>
  <si>
    <t xml:space="preserve">[A295] Rolling mill machinery and equipment</t>
  </si>
  <si>
    <t xml:space="preserve">[A296] Electric and gas welding and soldering equipment</t>
  </si>
  <si>
    <t xml:space="preserve">[A297] Industrial patterns</t>
  </si>
  <si>
    <t xml:space="preserve">[A298] Metalworking machinery, n.e.c.</t>
  </si>
  <si>
    <t xml:space="preserve">[A299] Food products machinery</t>
  </si>
  <si>
    <t xml:space="preserve">[A300] Textile machinery</t>
  </si>
  <si>
    <t xml:space="preserve">[A301] Woodworking machinery</t>
  </si>
  <si>
    <t xml:space="preserve">[A302] Paper industries machinery</t>
  </si>
  <si>
    <t xml:space="preserve">[A303] Printing trades machinery and equipment</t>
  </si>
  <si>
    <t xml:space="preserve">[A304] Special industry machinery, n.e.c.</t>
  </si>
  <si>
    <t xml:space="preserve">[A305] Pumps and compressors</t>
  </si>
  <si>
    <t xml:space="preserve">[A306] Ball and roller bearings</t>
  </si>
  <si>
    <t xml:space="preserve">[A307] Blowers and fans</t>
  </si>
  <si>
    <t xml:space="preserve">[A308] Mechanical power transmission equipment</t>
  </si>
  <si>
    <t xml:space="preserve">[A309] Industrial process furnaces and ovens</t>
  </si>
  <si>
    <t xml:space="preserve">[A310] General industrial machinery and equipment, n.e.c.</t>
  </si>
  <si>
    <t xml:space="preserve">[A311] Packaging machinery</t>
  </si>
  <si>
    <t xml:space="preserve">[A312] Carburetors, pistons, rings, and valves</t>
  </si>
  <si>
    <t xml:space="preserve">[A313] Fluid power equipment</t>
  </si>
  <si>
    <t xml:space="preserve">[A314] Scales and balances, except laboratory</t>
  </si>
  <si>
    <t xml:space="preserve">[A315] Industrial and commercial machinery and equipment, n.e.c.</t>
  </si>
  <si>
    <t xml:space="preserve">[A316] Calculating and accounting machines</t>
  </si>
  <si>
    <t xml:space="preserve">[A317] (use of) Electronic computers</t>
  </si>
  <si>
    <t xml:space="preserve">[A318] (use of) Computer peripheral equipment</t>
  </si>
  <si>
    <t xml:space="preserve">[A319] Office machines, n.e.c.</t>
  </si>
  <si>
    <t xml:space="preserve">[A320] Automatic vending machines</t>
  </si>
  <si>
    <t xml:space="preserve">[A321] Commercial laundry equipment</t>
  </si>
  <si>
    <t xml:space="preserve">[A322] Refrigeration and heating equipment</t>
  </si>
  <si>
    <t xml:space="preserve">[A323] Measuring and dispensing pumps</t>
  </si>
  <si>
    <t xml:space="preserve">[A324] Service industry machinery, n.e.c.</t>
  </si>
  <si>
    <t xml:space="preserve">[A325] Power, distribution, and specialty transformers</t>
  </si>
  <si>
    <t xml:space="preserve">[A326] Switchgear and switchboard apparatus</t>
  </si>
  <si>
    <t xml:space="preserve">[A327] Motors and generators</t>
  </si>
  <si>
    <t xml:space="preserve">[A328] Relays and industrial controls</t>
  </si>
  <si>
    <t xml:space="preserve">[A329] Carbon and graphite products</t>
  </si>
  <si>
    <t xml:space="preserve">[A330] Electrical industrial apparatus, n.e.c.</t>
  </si>
  <si>
    <t xml:space="preserve">[A331] (use of) Household cooking equipment</t>
  </si>
  <si>
    <t xml:space="preserve">[A332] (use of) Household refrigerators and freezers</t>
  </si>
  <si>
    <t xml:space="preserve">[A333] (Washing with) household laundry equipment</t>
  </si>
  <si>
    <t xml:space="preserve">[A334] (use of) Electric housewares and fans</t>
  </si>
  <si>
    <t xml:space="preserve">[A335] (use of) Household vacuum cleaners</t>
  </si>
  <si>
    <t xml:space="preserve">[A336] (use of) Household appliances, n.e.c.</t>
  </si>
  <si>
    <t xml:space="preserve">[A337] (use of) Electric lamp bulbs and tubes</t>
  </si>
  <si>
    <t xml:space="preserve">[A338] Lighting fixtures and equipment</t>
  </si>
  <si>
    <t xml:space="preserve">[A339] Wiring devices</t>
  </si>
  <si>
    <t xml:space="preserve">[A340] (use of) Household audio and video equipment</t>
  </si>
  <si>
    <t xml:space="preserve">[A341] Prerecorded records and tapes</t>
  </si>
  <si>
    <t xml:space="preserve">[A342] (use of) Telephone and telegraph apparatus</t>
  </si>
  <si>
    <t xml:space="preserve">[A343] (use of) Communication equipment</t>
  </si>
  <si>
    <t xml:space="preserve">[A344] Electron tubes</t>
  </si>
  <si>
    <t xml:space="preserve">[A345] Semiconductors and related devices</t>
  </si>
  <si>
    <t xml:space="preserve">[A346] Other electronic components</t>
  </si>
  <si>
    <t xml:space="preserve">[A347] Storage batteries</t>
  </si>
  <si>
    <t xml:space="preserve">[A348] Primary batteries, dry and wet</t>
  </si>
  <si>
    <t xml:space="preserve">[A349] Electrical equipment for internal combustion engines</t>
  </si>
  <si>
    <t xml:space="preserve">[A350] Magnetic and optical recording media</t>
  </si>
  <si>
    <t xml:space="preserve">[A351] Electrical machinery, equipment, and supplies, n.e.c.</t>
  </si>
  <si>
    <t xml:space="preserve">[A352] Truck and bus bodies</t>
  </si>
  <si>
    <t xml:space="preserve">[A353] Truck trailers</t>
  </si>
  <si>
    <t xml:space="preserve">[A354] (Driving with) motor vehicles and passenger car bodies</t>
  </si>
  <si>
    <t xml:space="preserve">[A355] Motor vehicle parts and accessories</t>
  </si>
  <si>
    <t xml:space="preserve">[A356] Aircraft</t>
  </si>
  <si>
    <t xml:space="preserve">[A357] Aircraft and missile engines and engine parts</t>
  </si>
  <si>
    <t xml:space="preserve">[A358] Aircraft and missile equipment, n.e.c.</t>
  </si>
  <si>
    <t xml:space="preserve">[A359] Ship building and repairing</t>
  </si>
  <si>
    <t xml:space="preserve">[A360] Boat building and repairing</t>
  </si>
  <si>
    <t xml:space="preserve">[A361] Railroad equipment</t>
  </si>
  <si>
    <t xml:space="preserve">[A362] Motorcycles, bicycles, and parts</t>
  </si>
  <si>
    <t xml:space="preserve">[A363] Travel trailers and campers</t>
  </si>
  <si>
    <t xml:space="preserve">[A364] Motor homes</t>
  </si>
  <si>
    <t xml:space="preserve">[A365] Transportation equipment, n.e.c.</t>
  </si>
  <si>
    <t xml:space="preserve">[A366] Search and navigation equipment</t>
  </si>
  <si>
    <t xml:space="preserve">[A367] Laboratory apparatus and furniture</t>
  </si>
  <si>
    <t xml:space="preserve">[A368] Mechanical measuring devices</t>
  </si>
  <si>
    <t xml:space="preserve">[A369] Environmental controls</t>
  </si>
  <si>
    <t xml:space="preserve">[A370] Surgical and medical instruments and apparatus</t>
  </si>
  <si>
    <t xml:space="preserve">[A371] Surgical appliances and supplies</t>
  </si>
  <si>
    <t xml:space="preserve">[A372] Dental equipment and supplies</t>
  </si>
  <si>
    <t xml:space="preserve">[A373] Watches, clocks, watchcases, and parts</t>
  </si>
  <si>
    <t xml:space="preserve">[A374] X-ray apparatus and tubes</t>
  </si>
  <si>
    <t xml:space="preserve">[A375] Electromedical and electrotherapeutic apparatus</t>
  </si>
  <si>
    <t xml:space="preserve">[A376] Laboratory and optical instruments</t>
  </si>
  <si>
    <t xml:space="preserve">[A377] Instruments to measure electricity</t>
  </si>
  <si>
    <t xml:space="preserve">[A378] Ophthalmic goods</t>
  </si>
  <si>
    <t xml:space="preserve">[A379] Photographic equipment and supplies</t>
  </si>
  <si>
    <t xml:space="preserve">[A380] Jewelry, precious metal</t>
  </si>
  <si>
    <t xml:space="preserve">[A381] Jewelers' materials and lapidary work</t>
  </si>
  <si>
    <t xml:space="preserve">[A382] Silverware and plated ware</t>
  </si>
  <si>
    <t xml:space="preserve">[A383] Costume jewelry</t>
  </si>
  <si>
    <t xml:space="preserve">[A384] Musical instruments</t>
  </si>
  <si>
    <t xml:space="preserve">[A385] Games, toys, and children's vehicles</t>
  </si>
  <si>
    <t xml:space="preserve">[A386] Dolls and stuffed toys</t>
  </si>
  <si>
    <t xml:space="preserve">[A387] Sporting and athletic goods, n.e.c.</t>
  </si>
  <si>
    <t xml:space="preserve">[A388] Pens, mechanical pencils, and parts</t>
  </si>
  <si>
    <t xml:space="preserve">[A389] Lead pencils and art goods</t>
  </si>
  <si>
    <t xml:space="preserve">[A390] Marking devices</t>
  </si>
  <si>
    <t xml:space="preserve">[A391] Carbon paper and inked ribbons</t>
  </si>
  <si>
    <t xml:space="preserve">[A392] Fasteners, buttons, needles, and pins</t>
  </si>
  <si>
    <t xml:space="preserve">[A393] Brooms and brushes</t>
  </si>
  <si>
    <t xml:space="preserve">[A394] Hard surface floor coverings, n.e.c.</t>
  </si>
  <si>
    <t xml:space="preserve">[A395] Burial caskets</t>
  </si>
  <si>
    <t xml:space="preserve">[A396] Signs and advertising specialties</t>
  </si>
  <si>
    <t xml:space="preserve">[A397] Manufacturing industries, n.e.c.</t>
  </si>
  <si>
    <t xml:space="preserve">[A398] Railroads and related services</t>
  </si>
  <si>
    <t xml:space="preserve">[A399] Local and suburban transit and interurban highway passenger transportation</t>
  </si>
  <si>
    <t xml:space="preserve">[A400] Trucking and courier services, except air</t>
  </si>
  <si>
    <t xml:space="preserve">[A401] Warehousing and storage</t>
  </si>
  <si>
    <t xml:space="preserve">[A402] Water transportation</t>
  </si>
  <si>
    <t xml:space="preserve">[A403] Air transportation</t>
  </si>
  <si>
    <t xml:space="preserve">[A404] Pipelines, except natural gas</t>
  </si>
  <si>
    <t xml:space="preserve">[A405] Freight forwarders and other transportation services</t>
  </si>
  <si>
    <t xml:space="preserve">[A406] Arrangement of passenger transportation</t>
  </si>
  <si>
    <t xml:space="preserve">[A407] Telephone, telgraph communications, and communications services n.e.c.</t>
  </si>
  <si>
    <t xml:space="preserve">[A408] Cable and other pay television services</t>
  </si>
  <si>
    <t xml:space="preserve">[A409] Radio and TV broadcasting</t>
  </si>
  <si>
    <t xml:space="preserve">[A410] Electric services (utilities)</t>
  </si>
  <si>
    <t xml:space="preserve">[A411] Natural gas transportation</t>
  </si>
  <si>
    <t xml:space="preserve">[A412] Natural gas distribution</t>
  </si>
  <si>
    <t xml:space="preserve">[A413] Water supply and sewerage systems</t>
  </si>
  <si>
    <t xml:space="preserve">[A414] Wholesale trade</t>
  </si>
  <si>
    <t xml:space="preserve">[A415] Retail trade, except eating and drinking</t>
  </si>
  <si>
    <t xml:space="preserve">[A416] Banking</t>
  </si>
  <si>
    <t xml:space="preserve">[A417] Credit agencies other than banks</t>
  </si>
  <si>
    <t xml:space="preserve">[A418] Security and commodity brokers</t>
  </si>
  <si>
    <t xml:space="preserve">[A419] Insurance carriers</t>
  </si>
  <si>
    <t xml:space="preserve">[A420] Insurance agents, brokers, and services</t>
  </si>
  <si>
    <t xml:space="preserve">[A421] Owner-occupied dwellings</t>
  </si>
  <si>
    <t xml:space="preserve">[A422] Real estate agents, managers, operators, and lessors</t>
  </si>
  <si>
    <t xml:space="preserve">[A423] Royalties</t>
  </si>
  <si>
    <t xml:space="preserve">[A424] Hotels</t>
  </si>
  <si>
    <t xml:space="preserve">[A425] Other lodging places</t>
  </si>
  <si>
    <t xml:space="preserve">[A426] Laundry, cleaning, garment services, and shoe repair</t>
  </si>
  <si>
    <t xml:space="preserve">[A427] Funeral service and crematories</t>
  </si>
  <si>
    <t xml:space="preserve">[A428] Portrait photographic studios, and other miscellaneous personal services</t>
  </si>
  <si>
    <t xml:space="preserve">[A429] Electrical repair shops</t>
  </si>
  <si>
    <t xml:space="preserve">[A430] Watch, clock, jewelry, and furniture repair</t>
  </si>
  <si>
    <t xml:space="preserve">[A431] Beauty and barber shops</t>
  </si>
  <si>
    <t xml:space="preserve">[A432] Miscellaneous repair shops</t>
  </si>
  <si>
    <t xml:space="preserve">[A433] Services to dwellings and other buildings</t>
  </si>
  <si>
    <t xml:space="preserve">[A434] Personnel supply services</t>
  </si>
  <si>
    <t xml:space="preserve">[A435] Computer and data processing services; including own-account software</t>
  </si>
  <si>
    <t xml:space="preserve">[A436] Detective and protective services</t>
  </si>
  <si>
    <t xml:space="preserve">[A437] Miscellaneous equipment rental and leasing</t>
  </si>
  <si>
    <t xml:space="preserve">[A438] Photofinishing labs and commercial photography</t>
  </si>
  <si>
    <t xml:space="preserve">[A439] Other business services</t>
  </si>
  <si>
    <t xml:space="preserve">[A440] Management and public relations services</t>
  </si>
  <si>
    <t xml:space="preserve">[A441] Research, development, and testing services, except noncommercial</t>
  </si>
  <si>
    <t xml:space="preserve">[A442] Advertising</t>
  </si>
  <si>
    <t xml:space="preserve">[A443] Legal services</t>
  </si>
  <si>
    <t xml:space="preserve">[A444] Engineering, architectural, and surveying services</t>
  </si>
  <si>
    <t xml:space="preserve">[A445] Accounting, auditing and bookkeeping, and miscellaneous services, n.e.c.</t>
  </si>
  <si>
    <t xml:space="preserve">[A446] Eating and drinking places</t>
  </si>
  <si>
    <t xml:space="preserve">[A447] Automotive rental and leasing, without drivers</t>
  </si>
  <si>
    <t xml:space="preserve">[A448] Automotive repair shops and services</t>
  </si>
  <si>
    <t xml:space="preserve">[A449] Automobile parking and car washes</t>
  </si>
  <si>
    <t xml:space="preserve">[A450] Motion picture services and theaters</t>
  </si>
  <si>
    <t xml:space="preserve">[A451] Video tape rental</t>
  </si>
  <si>
    <t xml:space="preserve">[A452] Theatrical producers (except motion picture), bands, orchestras and entertainers</t>
  </si>
  <si>
    <t xml:space="preserve">[A453] Bowling centers</t>
  </si>
  <si>
    <t xml:space="preserve">[A454] Professional sports clubs and promoters</t>
  </si>
  <si>
    <t xml:space="preserve">[A455] Racing, including track operation</t>
  </si>
  <si>
    <t xml:space="preserve">[A456] Physical fitness facilities and membership sports and recreation clubs</t>
  </si>
  <si>
    <t xml:space="preserve">[A457] Other amusement and recreation services</t>
  </si>
  <si>
    <t xml:space="preserve">[A458] Doctors and dentists</t>
  </si>
  <si>
    <t xml:space="preserve">[A459] Hospitals</t>
  </si>
  <si>
    <t xml:space="preserve">[A460] Nursing and personal care facilities</t>
  </si>
  <si>
    <t xml:space="preserve">[A461] Other medical and health services</t>
  </si>
  <si>
    <t xml:space="preserve">[A462] Veterinary services</t>
  </si>
  <si>
    <t xml:space="preserve">[A463] Other medical and health services</t>
  </si>
  <si>
    <t xml:space="preserve">[A464] Elementary and secondary schools</t>
  </si>
  <si>
    <t xml:space="preserve">[A465] Colleges, universities, and professional schools</t>
  </si>
  <si>
    <t xml:space="preserve">[A466] Private libraries, vocational schools, and educational services, n.e.c.</t>
  </si>
  <si>
    <t xml:space="preserve">[A467] Business associations and professional membership organizations</t>
  </si>
  <si>
    <t xml:space="preserve">[A468] Labor organizations, civic, social, and fraternal associations</t>
  </si>
  <si>
    <t xml:space="preserve">[A469] Religious organizations</t>
  </si>
  <si>
    <t xml:space="preserve">[A470] Other membership organizations</t>
  </si>
  <si>
    <t xml:space="preserve">[A471] Job training and related services</t>
  </si>
  <si>
    <t xml:space="preserve">[A472] Child day care services</t>
  </si>
  <si>
    <t xml:space="preserve">[A473] Residential care</t>
  </si>
  <si>
    <t xml:space="preserve">[A474] Social services, n.e.c.</t>
  </si>
  <si>
    <t xml:space="preserve">[A475] U.S. Postal Service</t>
  </si>
  <si>
    <t xml:space="preserve">[A476] Other Federal Government enterprises</t>
  </si>
  <si>
    <t xml:space="preserve">[A477] Other State and local government enterprises</t>
  </si>
  <si>
    <t xml:space="preserve">[A478] General government industry</t>
  </si>
</sst>
</file>

<file path=xl/styles.xml><?xml version="1.0" encoding="utf-8"?>
<styleSheet xmlns="http://schemas.openxmlformats.org/spreadsheetml/2006/main">
  <numFmts count="11">
    <numFmt numFmtId="164" formatCode="General"/>
    <numFmt numFmtId="165" formatCode="yyyy\-mm\-dd;@"/>
    <numFmt numFmtId="166" formatCode="#,##0.00"/>
    <numFmt numFmtId="167" formatCode="#,##0.0"/>
    <numFmt numFmtId="168" formatCode="0.000"/>
    <numFmt numFmtId="169" formatCode="#,##0.000"/>
    <numFmt numFmtId="170" formatCode="0.00E+00"/>
    <numFmt numFmtId="171" formatCode="#,##0.00000"/>
    <numFmt numFmtId="172" formatCode="0.000000"/>
    <numFmt numFmtId="173" formatCode="0.00"/>
    <numFmt numFmtId="174" formatCode="0"/>
  </numFmts>
  <fonts count="36">
    <font>
      <sz val="10"/>
      <name val="Arial"/>
      <family val="0"/>
      <charset val="1"/>
    </font>
    <font>
      <sz val="10"/>
      <name val="Arial"/>
      <family val="0"/>
    </font>
    <font>
      <sz val="10"/>
      <name val="Arial"/>
      <family val="0"/>
    </font>
    <font>
      <sz val="10"/>
      <name val="Arial"/>
      <family val="0"/>
    </font>
    <font>
      <u val="single"/>
      <sz val="10"/>
      <color rgb="FF0000FF"/>
      <name val="Arial"/>
      <family val="2"/>
      <charset val="1"/>
    </font>
    <font>
      <sz val="10"/>
      <name val="Arial"/>
      <family val="2"/>
      <charset val="1"/>
    </font>
    <font>
      <sz val="12"/>
      <color theme="1"/>
      <name val="Calibri"/>
      <family val="2"/>
      <charset val="1"/>
    </font>
    <font>
      <sz val="10"/>
      <name val="Verdana"/>
      <family val="2"/>
      <charset val="1"/>
    </font>
    <font>
      <sz val="10"/>
      <color rgb="FF000000"/>
      <name val="Arial"/>
      <family val="2"/>
      <charset val="1"/>
    </font>
    <font>
      <sz val="11"/>
      <color theme="1"/>
      <name val="Calibri"/>
      <family val="2"/>
      <charset val="1"/>
    </font>
    <font>
      <sz val="10"/>
      <color rgb="FF000000"/>
      <name val="MS Sans Serif"/>
      <family val="2"/>
      <charset val="1"/>
    </font>
    <font>
      <b val="true"/>
      <sz val="10"/>
      <name val="Arial"/>
      <family val="2"/>
      <charset val="1"/>
    </font>
    <font>
      <sz val="7"/>
      <color rgb="FF222222"/>
      <name val="Inherit"/>
      <family val="0"/>
      <charset val="1"/>
    </font>
    <font>
      <sz val="10"/>
      <color rgb="FF0070C0"/>
      <name val="Arial"/>
      <family val="2"/>
      <charset val="1"/>
    </font>
    <font>
      <b val="true"/>
      <sz val="10"/>
      <color rgb="FF0070C0"/>
      <name val="Arial"/>
      <family val="2"/>
      <charset val="1"/>
    </font>
    <font>
      <sz val="10"/>
      <color theme="1"/>
      <name val="Arial"/>
      <family val="2"/>
      <charset val="1"/>
    </font>
    <font>
      <sz val="10"/>
      <color theme="0" tint="-0.5"/>
      <name val="Arial"/>
      <family val="2"/>
      <charset val="1"/>
    </font>
    <font>
      <sz val="10"/>
      <color rgb="FF00B050"/>
      <name val="Arial"/>
      <family val="2"/>
      <charset val="1"/>
    </font>
    <font>
      <b val="true"/>
      <sz val="11"/>
      <color theme="1"/>
      <name val="Calibri"/>
      <family val="2"/>
      <charset val="1"/>
    </font>
    <font>
      <sz val="8"/>
      <color rgb="FF1E1E1E"/>
      <name val="Arial"/>
      <family val="2"/>
      <charset val="1"/>
    </font>
    <font>
      <b val="true"/>
      <sz val="11"/>
      <name val="Calibri"/>
      <family val="2"/>
      <charset val="1"/>
    </font>
    <font>
      <sz val="11"/>
      <color theme="4"/>
      <name val="Calibri"/>
      <family val="2"/>
      <charset val="1"/>
    </font>
    <font>
      <sz val="11"/>
      <name val="Calibri"/>
      <family val="2"/>
      <charset val="1"/>
    </font>
    <font>
      <sz val="11"/>
      <color rgb="FF00B050"/>
      <name val="Calibri"/>
      <family val="2"/>
      <charset val="1"/>
    </font>
    <font>
      <sz val="8"/>
      <color rgb="FF000000"/>
      <name val="Arial"/>
      <family val="2"/>
      <charset val="1"/>
    </font>
    <font>
      <sz val="8"/>
      <color theme="1"/>
      <name val="Arial"/>
      <family val="2"/>
      <charset val="1"/>
    </font>
    <font>
      <sz val="8"/>
      <color theme="1"/>
      <name val="Calibri"/>
      <family val="2"/>
      <charset val="1"/>
    </font>
    <font>
      <sz val="7"/>
      <color rgb="FF212529"/>
      <name val="Verdana"/>
      <family val="2"/>
      <charset val="1"/>
    </font>
    <font>
      <sz val="11"/>
      <color rgb="FFFF0000"/>
      <name val="Calibri"/>
      <family val="2"/>
      <charset val="1"/>
    </font>
    <font>
      <b val="true"/>
      <sz val="11"/>
      <color rgb="FF000000"/>
      <name val="Calibri"/>
      <family val="2"/>
      <charset val="1"/>
    </font>
    <font>
      <sz val="10"/>
      <color rgb="FFFF0000"/>
      <name val="Arial"/>
      <family val="2"/>
      <charset val="1"/>
    </font>
    <font>
      <sz val="11"/>
      <color rgb="FF01AF65"/>
      <name val="Calibri"/>
      <family val="2"/>
      <charset val="1"/>
    </font>
    <font>
      <sz val="10"/>
      <color rgb="FFFF6600"/>
      <name val="Arial"/>
      <family val="2"/>
      <charset val="1"/>
    </font>
    <font>
      <sz val="8"/>
      <color theme="1"/>
      <name val="Arial Narrow"/>
      <family val="2"/>
      <charset val="1"/>
    </font>
    <font>
      <sz val="8"/>
      <name val="Arial Narrow"/>
      <family val="2"/>
      <charset val="1"/>
    </font>
    <font>
      <b val="true"/>
      <u val="single"/>
      <sz val="10"/>
      <name val="Arial"/>
      <family val="2"/>
      <charset val="1"/>
    </font>
  </fonts>
  <fills count="18">
    <fill>
      <patternFill patternType="none"/>
    </fill>
    <fill>
      <patternFill patternType="gray125"/>
    </fill>
    <fill>
      <patternFill patternType="solid">
        <fgColor theme="8" tint="0.5999"/>
        <bgColor rgb="FFD9D9D9"/>
      </patternFill>
    </fill>
    <fill>
      <patternFill patternType="solid">
        <fgColor rgb="FFFFFF99"/>
        <bgColor rgb="FFFFFFCC"/>
      </patternFill>
    </fill>
    <fill>
      <patternFill patternType="solid">
        <fgColor rgb="FFFFFF00"/>
        <bgColor rgb="FFFFFF66"/>
      </patternFill>
    </fill>
    <fill>
      <patternFill patternType="solid">
        <fgColor rgb="FFFFFF66"/>
        <bgColor rgb="FFFFFF99"/>
      </patternFill>
    </fill>
    <fill>
      <patternFill patternType="solid">
        <fgColor theme="0" tint="-0.15"/>
        <bgColor rgb="FFF2DCDB"/>
      </patternFill>
    </fill>
    <fill>
      <patternFill patternType="solid">
        <fgColor rgb="FF99FF99"/>
        <bgColor rgb="FFB7DEE8"/>
      </patternFill>
    </fill>
    <fill>
      <patternFill patternType="solid">
        <fgColor rgb="FF33CCFF"/>
        <bgColor rgb="FF00CCFF"/>
      </patternFill>
    </fill>
    <fill>
      <patternFill patternType="solid">
        <fgColor rgb="FFFFFFCC"/>
        <bgColor rgb="FFFFFF99"/>
      </patternFill>
    </fill>
    <fill>
      <patternFill patternType="solid">
        <fgColor rgb="FF92D050"/>
        <bgColor rgb="FF99FF99"/>
      </patternFill>
    </fill>
    <fill>
      <patternFill patternType="solid">
        <fgColor rgb="FFFFCC99"/>
        <bgColor rgb="FFF2DCDB"/>
      </patternFill>
    </fill>
    <fill>
      <patternFill patternType="solid">
        <fgColor rgb="FF00FF00"/>
        <bgColor rgb="FF00B050"/>
      </patternFill>
    </fill>
    <fill>
      <patternFill patternType="solid">
        <fgColor rgb="FF00FFFF"/>
        <bgColor rgb="FF00FFFF"/>
      </patternFill>
    </fill>
    <fill>
      <patternFill patternType="solid">
        <fgColor rgb="FFCCFFFF"/>
        <bgColor rgb="FFB7DEE8"/>
      </patternFill>
    </fill>
    <fill>
      <patternFill patternType="solid">
        <fgColor theme="5" tint="0.7999"/>
        <bgColor rgb="FFFCE4D6"/>
      </patternFill>
    </fill>
    <fill>
      <patternFill patternType="solid">
        <fgColor rgb="FFFCE4D6"/>
        <bgColor rgb="FFF2DCDB"/>
      </patternFill>
    </fill>
    <fill>
      <patternFill patternType="solid">
        <fgColor rgb="FFC0C0C0"/>
        <bgColor rgb="FFD9D9D9"/>
      </patternFill>
    </fill>
  </fills>
  <borders count="23">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top/>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style="medium"/>
      <right/>
      <top/>
      <bottom style="medium"/>
      <diagonal/>
    </border>
    <border diagonalUp="false" diagonalDown="false">
      <left/>
      <right style="medium"/>
      <top/>
      <bottom style="medium"/>
      <diagonal/>
    </border>
    <border diagonalUp="false" diagonalDown="false">
      <left/>
      <right style="thin"/>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medium"/>
      <right style="medium"/>
      <top/>
      <bottom style="medium"/>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3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cellStyleXfs>
  <cellXfs count="200">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5" fontId="11" fillId="0" borderId="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false" applyProtection="false">
      <alignment horizontal="general" vertical="bottom" textRotation="0" wrapText="false" indent="0" shrinkToFit="false"/>
      <protection locked="true" hidden="false"/>
    </xf>
    <xf numFmtId="164" fontId="4" fillId="0" borderId="5" xfId="20" applyFont="true" applyBorder="true" applyAlignment="true" applyProtection="tru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12" fillId="0" borderId="9"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0" fillId="3" borderId="11" xfId="0" applyFont="false" applyBorder="true" applyAlignment="false" applyProtection="false">
      <alignment horizontal="general" vertical="bottom" textRotation="0" wrapText="false" indent="0" shrinkToFit="false"/>
      <protection locked="true" hidden="false"/>
    </xf>
    <xf numFmtId="164" fontId="5" fillId="3" borderId="12" xfId="0" applyFont="true" applyBorder="true" applyAlignment="false" applyProtection="false">
      <alignment horizontal="general" vertical="bottom" textRotation="0" wrapText="false" indent="0" shrinkToFit="false"/>
      <protection locked="true" hidden="false"/>
    </xf>
    <xf numFmtId="166" fontId="11" fillId="4" borderId="12" xfId="0" applyFont="true" applyBorder="true" applyAlignment="false" applyProtection="false">
      <alignment horizontal="general" vertical="bottom" textRotation="0" wrapText="false" indent="0" shrinkToFit="false"/>
      <protection locked="true" hidden="false"/>
    </xf>
    <xf numFmtId="166" fontId="11" fillId="5" borderId="12" xfId="0" applyFont="true" applyBorder="true" applyAlignment="false" applyProtection="false">
      <alignment horizontal="general" vertical="bottom" textRotation="0" wrapText="false" indent="0" shrinkToFit="false"/>
      <protection locked="true" hidden="false"/>
    </xf>
    <xf numFmtId="166" fontId="5"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7" fontId="11" fillId="7" borderId="12" xfId="0" applyFont="true" applyBorder="true" applyAlignment="false" applyProtection="false">
      <alignment horizontal="general" vertical="bottom" textRotation="0" wrapText="false" indent="0" shrinkToFit="false"/>
      <protection locked="true" hidden="false"/>
    </xf>
    <xf numFmtId="164" fontId="5" fillId="6" borderId="12" xfId="0" applyFont="true" applyBorder="true" applyAlignment="false" applyProtection="false">
      <alignment horizontal="general" vertical="bottom" textRotation="0" wrapText="false" indent="0" shrinkToFit="false"/>
      <protection locked="true" hidden="false"/>
    </xf>
    <xf numFmtId="168" fontId="11" fillId="8" borderId="12" xfId="28" applyFont="true" applyBorder="tru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68" fontId="18" fillId="7" borderId="13" xfId="0" applyFont="true" applyBorder="true" applyAlignment="false" applyProtection="false">
      <alignment horizontal="general" vertical="bottom" textRotation="0" wrapText="false" indent="0" shrinkToFit="false"/>
      <protection locked="true" hidden="false"/>
    </xf>
    <xf numFmtId="168" fontId="18" fillId="9"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left" vertical="top" textRotation="0" wrapText="false" indent="0" shrinkToFit="false"/>
      <protection locked="true" hidden="false"/>
    </xf>
    <xf numFmtId="168" fontId="11" fillId="0" borderId="14"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4" fontId="0" fillId="0" borderId="11" xfId="0" applyFont="true" applyBorder="true" applyAlignment="true" applyProtection="false">
      <alignment horizontal="left" vertical="bottom" textRotation="0" wrapText="false" indent="0" shrinkToFit="false"/>
      <protection locked="true" hidden="false"/>
    </xf>
    <xf numFmtId="164" fontId="5" fillId="3" borderId="13" xfId="0" applyFont="true" applyBorder="true" applyAlignment="false" applyProtection="false">
      <alignment horizontal="general" vertical="bottom" textRotation="0" wrapText="false" indent="0" shrinkToFit="false"/>
      <protection locked="true" hidden="false"/>
    </xf>
    <xf numFmtId="166" fontId="11" fillId="4" borderId="13" xfId="0" applyFont="true" applyBorder="true" applyAlignment="false" applyProtection="false">
      <alignment horizontal="general" vertical="bottom" textRotation="0" wrapText="false" indent="0" shrinkToFit="false"/>
      <protection locked="true" hidden="false"/>
    </xf>
    <xf numFmtId="166" fontId="11" fillId="5" borderId="13" xfId="0" applyFont="true" applyBorder="tru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6" fontId="0" fillId="10" borderId="0" xfId="0" applyFont="true" applyBorder="false" applyAlignment="false" applyProtection="false">
      <alignment horizontal="general" vertical="bottom" textRotation="0" wrapText="false" indent="0" shrinkToFit="false"/>
      <protection locked="true" hidden="false"/>
    </xf>
    <xf numFmtId="167" fontId="11" fillId="7" borderId="13" xfId="0" applyFont="true" applyBorder="true" applyAlignment="false" applyProtection="false">
      <alignment horizontal="general" vertical="bottom" textRotation="0" wrapText="false" indent="0" shrinkToFit="false"/>
      <protection locked="true" hidden="false"/>
    </xf>
    <xf numFmtId="167" fontId="5" fillId="6" borderId="13" xfId="0" applyFont="true" applyBorder="true" applyAlignment="false" applyProtection="false">
      <alignment horizontal="general" vertical="bottom" textRotation="0" wrapText="false" indent="0" shrinkToFit="false"/>
      <protection locked="true" hidden="false"/>
    </xf>
    <xf numFmtId="168" fontId="11" fillId="8" borderId="13" xfId="28" applyFont="true" applyBorder="true" applyAlignment="false" applyProtection="false">
      <alignment horizontal="general" vertical="bottom" textRotation="0" wrapText="false" indent="0" shrinkToFit="false"/>
      <protection locked="true" hidden="false"/>
    </xf>
    <xf numFmtId="164" fontId="18" fillId="7" borderId="13" xfId="0" applyFont="true" applyBorder="true" applyAlignment="false" applyProtection="false">
      <alignment horizontal="general" vertical="bottom" textRotation="0" wrapText="false" indent="0" shrinkToFit="false"/>
      <protection locked="true" hidden="false"/>
    </xf>
    <xf numFmtId="164" fontId="18" fillId="9" borderId="0" xfId="0" applyFont="true" applyBorder="false" applyAlignment="false" applyProtection="false">
      <alignment horizontal="general" vertical="bottom" textRotation="0" wrapText="false" indent="0" shrinkToFit="false"/>
      <protection locked="true" hidden="false"/>
    </xf>
    <xf numFmtId="169" fontId="5" fillId="0" borderId="15" xfId="0" applyFont="true" applyBorder="true" applyAlignment="false" applyProtection="false">
      <alignment horizontal="general" vertical="bottom" textRotation="0" wrapText="false" indent="0" shrinkToFit="false"/>
      <protection locked="true" hidden="false"/>
    </xf>
    <xf numFmtId="164" fontId="0" fillId="0" borderId="16" xfId="0" applyFont="true" applyBorder="true" applyAlignment="true" applyProtection="false">
      <alignment horizontal="left" vertical="bottom" textRotation="0" wrapText="false" indent="0" shrinkToFit="false"/>
      <protection locked="true" hidden="false"/>
    </xf>
    <xf numFmtId="164" fontId="17" fillId="0" borderId="16" xfId="0" applyFont="true" applyBorder="true" applyAlignment="false" applyProtection="false">
      <alignment horizontal="general" vertical="bottom" textRotation="0" wrapText="false" indent="0" shrinkToFit="false"/>
      <protection locked="true" hidden="false"/>
    </xf>
    <xf numFmtId="164" fontId="5" fillId="2" borderId="16" xfId="0" applyFont="true" applyBorder="true" applyAlignment="true" applyProtection="false">
      <alignment horizontal="left" vertical="bottom" textRotation="0" wrapText="false" indent="0" shrinkToFit="false"/>
      <protection locked="true" hidden="false"/>
    </xf>
    <xf numFmtId="164" fontId="0" fillId="0" borderId="17" xfId="0" applyFont="true" applyBorder="true" applyAlignment="true" applyProtection="false">
      <alignment horizontal="left" vertical="bottom" textRotation="0" wrapText="false" indent="0" shrinkToFit="false"/>
      <protection locked="true" hidden="false"/>
    </xf>
    <xf numFmtId="164" fontId="0" fillId="3" borderId="18" xfId="0" applyFont="false" applyBorder="true" applyAlignment="false" applyProtection="false">
      <alignment horizontal="general" vertical="bottom" textRotation="0" wrapText="false" indent="0" shrinkToFit="false"/>
      <protection locked="true" hidden="false"/>
    </xf>
    <xf numFmtId="164" fontId="5" fillId="3" borderId="18" xfId="0" applyFont="true" applyBorder="true" applyAlignment="false" applyProtection="false">
      <alignment horizontal="general" vertical="bottom" textRotation="0" wrapText="false" indent="0" shrinkToFit="false"/>
      <protection locked="true" hidden="false"/>
    </xf>
    <xf numFmtId="166" fontId="0" fillId="4" borderId="18" xfId="0" applyFont="true" applyBorder="true" applyAlignment="true" applyProtection="false">
      <alignment horizontal="right" vertical="bottom" textRotation="0" wrapText="false" indent="0" shrinkToFit="false"/>
      <protection locked="true" hidden="false"/>
    </xf>
    <xf numFmtId="166" fontId="5" fillId="5" borderId="18" xfId="0" applyFont="true" applyBorder="true" applyAlignment="true" applyProtection="false">
      <alignment horizontal="right" vertical="bottom" textRotation="0" wrapText="false" indent="0" shrinkToFit="false"/>
      <protection locked="true" hidden="false"/>
    </xf>
    <xf numFmtId="166" fontId="11" fillId="5" borderId="18" xfId="0" applyFont="true" applyBorder="true" applyAlignment="true" applyProtection="false">
      <alignment horizontal="right" vertical="bottom" textRotation="0" wrapText="false" indent="0" shrinkToFit="false"/>
      <protection locked="true" hidden="false"/>
    </xf>
    <xf numFmtId="166" fontId="5" fillId="6" borderId="0" xfId="0" applyFont="true" applyBorder="false" applyAlignment="true" applyProtection="false">
      <alignment horizontal="right" vertical="bottom" textRotation="0" wrapText="false" indent="0" shrinkToFit="false"/>
      <protection locked="true" hidden="false"/>
    </xf>
    <xf numFmtId="164" fontId="19" fillId="6" borderId="0" xfId="0" applyFont="true" applyBorder="false" applyAlignment="false" applyProtection="false">
      <alignment horizontal="general" vertical="bottom" textRotation="0" wrapText="false" indent="0" shrinkToFit="false"/>
      <protection locked="true" hidden="false"/>
    </xf>
    <xf numFmtId="167" fontId="0" fillId="7" borderId="18" xfId="0" applyFont="true" applyBorder="true" applyAlignment="true" applyProtection="false">
      <alignment horizontal="right" vertical="bottom" textRotation="0" wrapText="false" indent="0" shrinkToFit="false"/>
      <protection locked="true" hidden="false"/>
    </xf>
    <xf numFmtId="167" fontId="0" fillId="6" borderId="18" xfId="0" applyFont="false" applyBorder="true" applyAlignment="true" applyProtection="false">
      <alignment horizontal="right" vertical="bottom" textRotation="0" wrapText="false" indent="0" shrinkToFit="false"/>
      <protection locked="true" hidden="false"/>
    </xf>
    <xf numFmtId="168" fontId="5" fillId="8" borderId="18" xfId="28" applyFont="true" applyBorder="true" applyAlignment="true" applyProtection="false">
      <alignment horizontal="right" vertical="bottom" textRotation="0" wrapText="false" indent="0" shrinkToFit="false"/>
      <protection locked="true" hidden="false"/>
    </xf>
    <xf numFmtId="168" fontId="0" fillId="6" borderId="0" xfId="0" applyFont="false" applyBorder="false" applyAlignment="true" applyProtection="false">
      <alignment horizontal="right" vertical="bottom" textRotation="0" wrapText="false" indent="0" shrinkToFit="false"/>
      <protection locked="true" hidden="false"/>
    </xf>
    <xf numFmtId="168" fontId="18" fillId="7" borderId="18" xfId="0" applyFont="true" applyBorder="true" applyAlignment="true" applyProtection="false">
      <alignment horizontal="right" vertical="bottom" textRotation="0" wrapText="false" indent="0" shrinkToFit="false"/>
      <protection locked="true" hidden="false"/>
    </xf>
    <xf numFmtId="168" fontId="18" fillId="9" borderId="0" xfId="0" applyFont="true" applyBorder="false" applyAlignment="true" applyProtection="false">
      <alignment horizontal="left" vertical="bottom" textRotation="0" wrapText="false" indent="0" shrinkToFit="false"/>
      <protection locked="true" hidden="false"/>
    </xf>
    <xf numFmtId="168" fontId="0" fillId="0" borderId="0" xfId="0" applyFont="false" applyBorder="false" applyAlignment="true" applyProtection="false">
      <alignment horizontal="left" vertical="top" textRotation="0" wrapText="false" indent="0" shrinkToFit="false"/>
      <protection locked="true" hidden="false"/>
    </xf>
    <xf numFmtId="169" fontId="5" fillId="0" borderId="19"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right" vertical="bottom" textRotation="0" wrapText="false" indent="0" shrinkToFit="false"/>
      <protection locked="true" hidden="false"/>
    </xf>
    <xf numFmtId="168" fontId="5" fillId="0" borderId="0" xfId="28" applyFont="true" applyBorder="false" applyAlignment="true" applyProtection="false">
      <alignment horizontal="right" vertical="bottom" textRotation="0" wrapText="false" indent="0" shrinkToFit="false"/>
      <protection locked="true" hidden="false"/>
    </xf>
    <xf numFmtId="168" fontId="0" fillId="0" borderId="0" xfId="0" applyFont="false" applyBorder="false" applyAlignment="true" applyProtection="false">
      <alignment horizontal="right" vertical="bottom" textRotation="0" wrapText="false" indent="0" shrinkToFit="false"/>
      <protection locked="true" hidden="false"/>
    </xf>
    <xf numFmtId="168" fontId="18" fillId="0" borderId="0" xfId="0" applyFont="true" applyBorder="false" applyAlignment="true" applyProtection="false">
      <alignment horizontal="right" vertical="bottom" textRotation="0" wrapText="false" indent="0" shrinkToFit="false"/>
      <protection locked="true" hidden="false"/>
    </xf>
    <xf numFmtId="168" fontId="18" fillId="0" borderId="0" xfId="0" applyFont="true" applyBorder="false" applyAlignment="true" applyProtection="false">
      <alignment horizontal="left"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6" fontId="0" fillId="5" borderId="0" xfId="0" applyFont="false" applyBorder="false" applyAlignment="false" applyProtection="false">
      <alignment horizontal="general" vertical="bottom" textRotation="0" wrapText="false" indent="0" shrinkToFit="false"/>
      <protection locked="true" hidden="false"/>
    </xf>
    <xf numFmtId="166" fontId="0" fillId="12"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70" fontId="18" fillId="9"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left" vertical="top" textRotation="0" wrapText="fals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24" fillId="9" borderId="0" xfId="0" applyFont="true" applyBorder="false" applyAlignment="false" applyProtection="false">
      <alignment horizontal="general" vertical="bottom" textRotation="0" wrapText="false" indent="0" shrinkToFit="false"/>
      <protection locked="true" hidden="false"/>
    </xf>
    <xf numFmtId="170" fontId="0" fillId="9" borderId="0" xfId="0" applyFont="fals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left" vertical="top" textRotation="0" wrapText="false" indent="0" shrinkToFit="false"/>
      <protection locked="true" hidden="false"/>
    </xf>
    <xf numFmtId="170" fontId="5" fillId="9"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70" fontId="25" fillId="9"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left" vertical="top"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left" vertical="top" textRotation="0" wrapText="false" indent="0" shrinkToFit="false"/>
      <protection locked="true" hidden="false"/>
    </xf>
    <xf numFmtId="170" fontId="26" fillId="9"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top"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70" fontId="29" fillId="9" borderId="0" xfId="0" applyFont="true" applyBorder="false" applyAlignment="false" applyProtection="false">
      <alignment horizontal="general" vertical="bottom" textRotation="0" wrapText="false" indent="0" shrinkToFit="false"/>
      <protection locked="true" hidden="false"/>
    </xf>
    <xf numFmtId="170" fontId="29" fillId="0" borderId="0" xfId="0" applyFont="true" applyBorder="false" applyAlignment="false" applyProtection="false">
      <alignment horizontal="general" vertical="bottom" textRotation="0" wrapText="false" indent="0" shrinkToFit="false"/>
      <protection locked="true" hidden="false"/>
    </xf>
    <xf numFmtId="171" fontId="11" fillId="5" borderId="12" xfId="0" applyFont="true" applyBorder="true" applyAlignment="false" applyProtection="false">
      <alignment horizontal="general" vertical="bottom" textRotation="0" wrapText="false" indent="0" shrinkToFit="false"/>
      <protection locked="true" hidden="false"/>
    </xf>
    <xf numFmtId="166" fontId="5" fillId="3" borderId="12" xfId="0" applyFont="true" applyBorder="true" applyAlignment="false" applyProtection="false">
      <alignment horizontal="general" vertical="bottom" textRotation="0" wrapText="false" indent="0" shrinkToFit="false"/>
      <protection locked="true" hidden="false"/>
    </xf>
    <xf numFmtId="164" fontId="0" fillId="3" borderId="13" xfId="0" applyFont="true" applyBorder="true" applyAlignment="false" applyProtection="false">
      <alignment horizontal="general" vertical="bottom" textRotation="0" wrapText="false" indent="0" shrinkToFit="false"/>
      <protection locked="true" hidden="false"/>
    </xf>
    <xf numFmtId="166" fontId="5" fillId="3" borderId="20" xfId="0" applyFont="true" applyBorder="true" applyAlignment="false" applyProtection="false">
      <alignment horizontal="general" vertical="bottom" textRotation="0" wrapText="false" indent="0" shrinkToFit="false"/>
      <protection locked="true" hidden="false"/>
    </xf>
    <xf numFmtId="164" fontId="5" fillId="7" borderId="12" xfId="0" applyFont="true" applyBorder="true" applyAlignment="false" applyProtection="false">
      <alignment horizontal="general" vertical="bottom" textRotation="0" wrapText="false" indent="0" shrinkToFit="false"/>
      <protection locked="true" hidden="false"/>
    </xf>
    <xf numFmtId="168" fontId="11" fillId="13" borderId="12" xfId="28" applyFont="true" applyBorder="true" applyAlignment="false" applyProtection="false">
      <alignment horizontal="general" vertical="bottom" textRotation="0" wrapText="false" indent="0" shrinkToFit="false"/>
      <protection locked="true" hidden="false"/>
    </xf>
    <xf numFmtId="168" fontId="0" fillId="14" borderId="12" xfId="0" applyFont="true" applyBorder="true" applyAlignment="false" applyProtection="false">
      <alignment horizontal="general" vertical="bottom" textRotation="0" wrapText="false" indent="0" shrinkToFit="false"/>
      <protection locked="true" hidden="false"/>
    </xf>
    <xf numFmtId="168" fontId="5" fillId="14" borderId="12" xfId="0" applyFont="true" applyBorder="true" applyAlignment="false" applyProtection="false">
      <alignment horizontal="general" vertical="bottom" textRotation="0" wrapText="false" indent="0" shrinkToFit="false"/>
      <protection locked="true" hidden="false"/>
    </xf>
    <xf numFmtId="164" fontId="0" fillId="7" borderId="13" xfId="0" applyFont="true" applyBorder="true" applyAlignment="false" applyProtection="false">
      <alignment horizontal="general" vertical="bottom" textRotation="0" wrapText="false" indent="0" shrinkToFit="false"/>
      <protection locked="true" hidden="false"/>
    </xf>
    <xf numFmtId="164" fontId="0" fillId="15" borderId="21" xfId="0" applyFont="true" applyBorder="true" applyAlignment="false" applyProtection="false">
      <alignment horizontal="general" vertical="bottom" textRotation="0" wrapText="false" indent="0" shrinkToFit="false"/>
      <protection locked="true" hidden="false"/>
    </xf>
    <xf numFmtId="164" fontId="0" fillId="6" borderId="21" xfId="0" applyFont="false" applyBorder="true" applyAlignment="false" applyProtection="false">
      <alignment horizontal="general" vertical="bottom" textRotation="0" wrapText="false" indent="0" shrinkToFit="false"/>
      <protection locked="true" hidden="false"/>
    </xf>
    <xf numFmtId="171" fontId="11" fillId="5" borderId="13" xfId="0" applyFont="true" applyBorder="tru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7" fontId="5" fillId="7" borderId="13" xfId="0" applyFont="true" applyBorder="true" applyAlignment="false" applyProtection="false">
      <alignment horizontal="general" vertical="bottom" textRotation="0" wrapText="false" indent="0" shrinkToFit="false"/>
      <protection locked="true" hidden="false"/>
    </xf>
    <xf numFmtId="168" fontId="11" fillId="13" borderId="13" xfId="28" applyFont="true" applyBorder="true" applyAlignment="false" applyProtection="false">
      <alignment horizontal="general" vertical="bottom" textRotation="0" wrapText="false" indent="0" shrinkToFit="false"/>
      <protection locked="true" hidden="false"/>
    </xf>
    <xf numFmtId="168" fontId="0" fillId="14" borderId="13" xfId="0" applyFont="true" applyBorder="true" applyAlignment="false" applyProtection="false">
      <alignment horizontal="general" vertical="bottom" textRotation="0" wrapText="false" indent="0" shrinkToFit="false"/>
      <protection locked="true" hidden="false"/>
    </xf>
    <xf numFmtId="164" fontId="0" fillId="3" borderId="17" xfId="0" applyFont="false" applyBorder="true" applyAlignment="false" applyProtection="false">
      <alignment horizontal="general" vertical="bottom" textRotation="0" wrapText="false" indent="0" shrinkToFit="false"/>
      <protection locked="true" hidden="false"/>
    </xf>
    <xf numFmtId="171" fontId="11" fillId="5" borderId="18" xfId="0" applyFont="true" applyBorder="true" applyAlignment="true" applyProtection="false">
      <alignment horizontal="right" vertical="bottom" textRotation="0" wrapText="false" indent="0" shrinkToFit="false"/>
      <protection locked="true" hidden="false"/>
    </xf>
    <xf numFmtId="166" fontId="5" fillId="3" borderId="18" xfId="0" applyFont="true" applyBorder="true" applyAlignment="true" applyProtection="false">
      <alignment horizontal="right" vertical="bottom" textRotation="0" wrapText="false" indent="0" shrinkToFit="false"/>
      <protection locked="true" hidden="false"/>
    </xf>
    <xf numFmtId="166" fontId="5" fillId="3" borderId="18" xfId="0" applyFont="true" applyBorder="true" applyAlignment="true" applyProtection="false">
      <alignment horizontal="left" vertical="bottom" textRotation="0" wrapText="fals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68" fontId="5" fillId="13" borderId="18" xfId="28" applyFont="true" applyBorder="true" applyAlignment="true" applyProtection="false">
      <alignment horizontal="right" vertical="bottom" textRotation="0" wrapText="false" indent="0" shrinkToFit="false"/>
      <protection locked="true" hidden="false"/>
    </xf>
    <xf numFmtId="168" fontId="0" fillId="14" borderId="18" xfId="0" applyFont="true" applyBorder="true" applyAlignment="true" applyProtection="false">
      <alignment horizontal="right" vertical="bottom" textRotation="0" wrapText="false" indent="0" shrinkToFit="false"/>
      <protection locked="true" hidden="false"/>
    </xf>
    <xf numFmtId="168" fontId="0" fillId="7" borderId="18" xfId="0" applyFont="true" applyBorder="true" applyAlignment="true" applyProtection="false">
      <alignment horizontal="right" vertical="bottom" textRotation="0" wrapText="false" indent="0" shrinkToFit="false"/>
      <protection locked="true" hidden="false"/>
    </xf>
    <xf numFmtId="168" fontId="0" fillId="7" borderId="16" xfId="0" applyFont="true" applyBorder="true" applyAlignment="true" applyProtection="false">
      <alignment horizontal="right" vertical="bottom" textRotation="0" wrapText="false" indent="0" shrinkToFit="false"/>
      <protection locked="true" hidden="false"/>
    </xf>
    <xf numFmtId="164" fontId="0" fillId="15" borderId="22" xfId="0" applyFont="true" applyBorder="true" applyAlignment="fals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left"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72" fontId="0" fillId="5" borderId="0" xfId="0" applyFont="fals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70" fontId="0" fillId="13" borderId="0" xfId="0" applyFont="false" applyBorder="false" applyAlignment="false" applyProtection="false">
      <alignment horizontal="general" vertical="bottom" textRotation="0" wrapText="false" indent="0" shrinkToFit="false"/>
      <protection locked="true" hidden="false"/>
    </xf>
    <xf numFmtId="168" fontId="0" fillId="13" borderId="0" xfId="0" applyFont="fals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true" applyProtection="false">
      <alignment horizontal="center" vertical="bottom" textRotation="0" wrapText="false" indent="0" shrinkToFit="false"/>
      <protection locked="true" hidden="false"/>
    </xf>
    <xf numFmtId="170" fontId="0" fillId="3"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0" fontId="0" fillId="4" borderId="0" xfId="0" applyFont="fals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true" applyProtection="false">
      <alignment horizontal="center" vertical="bottom" textRotation="0" wrapText="false" indent="0" shrinkToFit="false"/>
      <protection locked="true" hidden="false"/>
    </xf>
    <xf numFmtId="170" fontId="0" fillId="15" borderId="0" xfId="0" applyFont="false" applyBorder="false" applyAlignment="false" applyProtection="false">
      <alignment horizontal="general" vertical="bottom" textRotation="0" wrapText="false" indent="0" shrinkToFit="false"/>
      <protection locked="true" hidden="false"/>
    </xf>
    <xf numFmtId="164" fontId="18" fillId="15" borderId="0" xfId="0" applyFont="true" applyBorder="false" applyAlignment="true" applyProtection="false">
      <alignment horizontal="center" vertical="bottom" textRotation="0" wrapText="false" indent="0" shrinkToFit="false"/>
      <protection locked="true" hidden="false"/>
    </xf>
    <xf numFmtId="164" fontId="22" fillId="15" borderId="0" xfId="0" applyFont="true" applyBorder="false" applyAlignment="false" applyProtection="false">
      <alignment horizontal="general" vertical="bottom" textRotation="0" wrapText="false" indent="0" shrinkToFit="false"/>
      <protection locked="true" hidden="false"/>
    </xf>
    <xf numFmtId="164" fontId="23" fillId="15" borderId="0" xfId="0" applyFont="true" applyBorder="false" applyAlignment="false" applyProtection="false">
      <alignment horizontal="general" vertical="bottom" textRotation="0" wrapText="false" indent="0" shrinkToFit="false"/>
      <protection locked="true" hidden="false"/>
    </xf>
    <xf numFmtId="164" fontId="31" fillId="15"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73" fontId="4" fillId="0" borderId="11" xfId="20" applyFont="true" applyBorder="true" applyAlignment="true" applyProtection="true">
      <alignment horizontal="general" vertical="bottom" textRotation="0" wrapText="false" indent="0" shrinkToFit="false"/>
      <protection locked="true" hidden="false"/>
    </xf>
    <xf numFmtId="173" fontId="30" fillId="0" borderId="0" xfId="0" applyFont="true" applyBorder="false" applyAlignment="false" applyProtection="false">
      <alignment horizontal="general" vertical="bottom" textRotation="0" wrapText="false" indent="0" shrinkToFit="false"/>
      <protection locked="true" hidden="false"/>
    </xf>
    <xf numFmtId="173" fontId="0" fillId="0" borderId="11" xfId="0" applyFont="false" applyBorder="tru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true" applyProtection="false">
      <alignment horizontal="right" vertical="bottom" textRotation="90" wrapText="false" indent="0" shrinkToFit="false"/>
      <protection locked="true" hidden="false"/>
    </xf>
    <xf numFmtId="173" fontId="5" fillId="0" borderId="11" xfId="0" applyFont="true" applyBorder="true" applyAlignment="true" applyProtection="false">
      <alignment horizontal="right" vertical="bottom" textRotation="90" wrapText="true" indent="0" shrinkToFit="false"/>
      <protection locked="true" hidden="false"/>
    </xf>
    <xf numFmtId="164" fontId="5" fillId="0" borderId="0" xfId="0" applyFont="true" applyBorder="false" applyAlignment="true" applyProtection="false">
      <alignment horizontal="right" vertical="bottom" textRotation="90" wrapText="true" indent="0" shrinkToFit="false"/>
      <protection locked="true" hidden="false"/>
    </xf>
    <xf numFmtId="164" fontId="5" fillId="0" borderId="0" xfId="0" applyFont="true" applyBorder="false" applyAlignment="true" applyProtection="false">
      <alignment horizontal="right" vertical="bottom" textRotation="9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3" fontId="5" fillId="6" borderId="0" xfId="0" applyFont="true" applyBorder="false" applyAlignment="false" applyProtection="false">
      <alignment horizontal="general" vertical="bottom" textRotation="0" wrapText="false" indent="0" shrinkToFit="false"/>
      <protection locked="true" hidden="false"/>
    </xf>
    <xf numFmtId="173" fontId="0" fillId="6" borderId="11" xfId="0" applyFont="false" applyBorder="true" applyAlignment="false" applyProtection="false">
      <alignment horizontal="general" vertical="bottom" textRotation="0" wrapText="false" indent="0" shrinkToFit="false"/>
      <protection locked="true" hidden="false"/>
    </xf>
    <xf numFmtId="168" fontId="33" fillId="6" borderId="0" xfId="0" applyFont="true" applyBorder="false" applyAlignment="false" applyProtection="false">
      <alignment horizontal="general" vertical="bottom" textRotation="0" wrapText="false" indent="0" shrinkToFit="false"/>
      <protection locked="true" hidden="false"/>
    </xf>
    <xf numFmtId="168" fontId="5" fillId="6" borderId="0" xfId="0" applyFont="true" applyBorder="false" applyAlignment="false" applyProtection="false">
      <alignment horizontal="general" vertical="bottom" textRotation="0" wrapText="false" indent="0" shrinkToFit="false"/>
      <protection locked="true" hidden="false"/>
    </xf>
    <xf numFmtId="164" fontId="32" fillId="6" borderId="0" xfId="0" applyFont="true" applyBorder="false" applyAlignment="false" applyProtection="false">
      <alignment horizontal="general" vertical="bottom" textRotation="0" wrapText="false" indent="0" shrinkToFit="false"/>
      <protection locked="true" hidden="false"/>
    </xf>
    <xf numFmtId="173" fontId="34" fillId="0" borderId="0" xfId="0" applyFont="true" applyBorder="false" applyAlignment="false" applyProtection="false">
      <alignment horizontal="general" vertical="bottom" textRotation="0" wrapText="false" indent="0" shrinkToFit="false"/>
      <protection locked="true" hidden="false"/>
    </xf>
    <xf numFmtId="173" fontId="33" fillId="6"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false" applyProtection="false">
      <alignment horizontal="general"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73" fontId="32" fillId="6" borderId="0" xfId="0" applyFont="true" applyBorder="false" applyAlignment="false" applyProtection="false">
      <alignment horizontal="general" vertical="bottom" textRotation="0" wrapText="false" indent="0" shrinkToFit="false"/>
      <protection locked="true" hidden="false"/>
    </xf>
    <xf numFmtId="164" fontId="0" fillId="17"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Hyperlink 2" xfId="21"/>
    <cellStyle name="Normal 2" xfId="22"/>
    <cellStyle name="Normal 3" xfId="23"/>
    <cellStyle name="Normal 4" xfId="24"/>
    <cellStyle name="Normal_Sheet1" xfId="25"/>
    <cellStyle name="Standaard 2" xfId="26"/>
    <cellStyle name="Standaard 2 2" xfId="27"/>
    <cellStyle name="Standaard 3" xfId="28"/>
    <cellStyle name="Standaard 3 2" xfId="29"/>
    <cellStyle name="Standaard 4" xfId="30"/>
    <cellStyle name="Standaard 4 2" xfId="31"/>
    <cellStyle name="Standaard 5" xfId="32"/>
    <cellStyle name="Standard_Tabelle3" xfId="33"/>
    <cellStyle name="*unknown*" xfId="20" builtinId="8"/>
  </cellStyles>
  <colors>
    <indexedColors>
      <rgbColor rgb="FF000000"/>
      <rgbColor rgb="FFFCE4D6"/>
      <rgbColor rgb="FFFF0000"/>
      <rgbColor rgb="FF00FF00"/>
      <rgbColor rgb="FF0000FF"/>
      <rgbColor rgb="FFFFFF00"/>
      <rgbColor rgb="FFFF00FF"/>
      <rgbColor rgb="FF00FFFF"/>
      <rgbColor rgb="FF800000"/>
      <rgbColor rgb="FF008000"/>
      <rgbColor rgb="FF000080"/>
      <rgbColor rgb="FF808000"/>
      <rgbColor rgb="FF800080"/>
      <rgbColor rgb="FF00B050"/>
      <rgbColor rgb="FFC0C0C0"/>
      <rgbColor rgb="FF808080"/>
      <rgbColor rgb="FF9999FF"/>
      <rgbColor rgb="FF993366"/>
      <rgbColor rgb="FFFFFFCC"/>
      <rgbColor rgb="FFCCFFFF"/>
      <rgbColor rgb="FF660066"/>
      <rgbColor rgb="FFFF8080"/>
      <rgbColor rgb="FF0070C0"/>
      <rgbColor rgb="FFD9D9D9"/>
      <rgbColor rgb="FF000080"/>
      <rgbColor rgb="FFFF00FF"/>
      <rgbColor rgb="FFFFFF66"/>
      <rgbColor rgb="FF00FFFF"/>
      <rgbColor rgb="FF800080"/>
      <rgbColor rgb="FF800000"/>
      <rgbColor rgb="FF008080"/>
      <rgbColor rgb="FF0000FF"/>
      <rgbColor rgb="FF00CCFF"/>
      <rgbColor rgb="FFF2DCDB"/>
      <rgbColor rgb="FF99FF99"/>
      <rgbColor rgb="FFFFFF99"/>
      <rgbColor rgb="FFB7DEE8"/>
      <rgbColor rgb="FFFF99CC"/>
      <rgbColor rgb="FFCC99FF"/>
      <rgbColor rgb="FFFFCC99"/>
      <rgbColor rgb="FF3366FF"/>
      <rgbColor rgb="FF33CCFF"/>
      <rgbColor rgb="FF92D050"/>
      <rgbColor rgb="FFFFCC00"/>
      <rgbColor rgb="FFFF9900"/>
      <rgbColor rgb="FFFF6600"/>
      <rgbColor rgb="FF4F81BD"/>
      <rgbColor rgb="FF969696"/>
      <rgbColor rgb="FF003366"/>
      <rgbColor rgb="FF01AF65"/>
      <rgbColor rgb="FF1E1E1E"/>
      <rgbColor rgb="FF222222"/>
      <rgbColor rgb="FF993300"/>
      <rgbColor rgb="FF993366"/>
      <rgbColor rgb="FF333399"/>
      <rgbColor rgb="FF2125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wmf"/><Relationship Id="rId3" Type="http://schemas.openxmlformats.org/officeDocument/2006/relationships/image" Target="../media/image1.wmf"/><Relationship Id="rId4" Type="http://schemas.openxmlformats.org/officeDocument/2006/relationships/image" Target="../media/image2.wmf"/><Relationship Id="rId5" Type="http://schemas.openxmlformats.org/officeDocument/2006/relationships/image" Target="../media/image3.jpeg"/><Relationship Id="rId6" Type="http://schemas.openxmlformats.org/officeDocument/2006/relationships/image" Target="../media/image4.jpeg"/><Relationship Id="rId7" Type="http://schemas.openxmlformats.org/officeDocument/2006/relationships/image" Target="../media/image5.jpeg"/><Relationship Id="rId8" Type="http://schemas.openxmlformats.org/officeDocument/2006/relationships/image" Target="../media/image6.jpeg"/><Relationship Id="rId9" Type="http://schemas.openxmlformats.org/officeDocument/2006/relationships/image" Target="../media/image7.jpeg"/><Relationship Id="rId10"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388800</xdr:colOff>
      <xdr:row>13</xdr:row>
      <xdr:rowOff>99000</xdr:rowOff>
    </xdr:from>
    <xdr:to>
      <xdr:col>6</xdr:col>
      <xdr:colOff>124560</xdr:colOff>
      <xdr:row>24</xdr:row>
      <xdr:rowOff>20520</xdr:rowOff>
    </xdr:to>
    <xdr:pic>
      <xdr:nvPicPr>
        <xdr:cNvPr id="0" name="Picture 1" descr=""/>
        <xdr:cNvPicPr/>
      </xdr:nvPicPr>
      <xdr:blipFill>
        <a:blip r:embed="rId1"/>
        <a:stretch/>
      </xdr:blipFill>
      <xdr:spPr>
        <a:xfrm>
          <a:off x="388800" y="2203920"/>
          <a:ext cx="3857400" cy="1702800"/>
        </a:xfrm>
        <a:prstGeom prst="rect">
          <a:avLst/>
        </a:prstGeom>
        <a:noFill/>
        <a:ln w="0">
          <a:noFill/>
        </a:ln>
      </xdr:spPr>
    </xdr:pic>
    <xdr:clientData/>
  </xdr:twoCellAnchor>
  <xdr:twoCellAnchor editAs="oneCell">
    <xdr:from>
      <xdr:col>9</xdr:col>
      <xdr:colOff>419040</xdr:colOff>
      <xdr:row>9</xdr:row>
      <xdr:rowOff>59760</xdr:rowOff>
    </xdr:from>
    <xdr:to>
      <xdr:col>15</xdr:col>
      <xdr:colOff>479520</xdr:colOff>
      <xdr:row>25</xdr:row>
      <xdr:rowOff>75960</xdr:rowOff>
    </xdr:to>
    <xdr:pic>
      <xdr:nvPicPr>
        <xdr:cNvPr id="1" name="Afbeelding 4" descr=""/>
        <xdr:cNvPicPr/>
      </xdr:nvPicPr>
      <xdr:blipFill>
        <a:blip r:embed="rId2"/>
        <a:stretch/>
      </xdr:blipFill>
      <xdr:spPr>
        <a:xfrm>
          <a:off x="6375240" y="1517040"/>
          <a:ext cx="3729600" cy="2607120"/>
        </a:xfrm>
        <a:prstGeom prst="rect">
          <a:avLst/>
        </a:prstGeom>
        <a:noFill/>
        <a:ln w="0">
          <a:noFill/>
        </a:ln>
      </xdr:spPr>
    </xdr:pic>
    <xdr:clientData/>
  </xdr:twoCellAnchor>
  <xdr:twoCellAnchor editAs="oneCell">
    <xdr:from>
      <xdr:col>0</xdr:col>
      <xdr:colOff>388800</xdr:colOff>
      <xdr:row>13</xdr:row>
      <xdr:rowOff>99000</xdr:rowOff>
    </xdr:from>
    <xdr:to>
      <xdr:col>6</xdr:col>
      <xdr:colOff>124560</xdr:colOff>
      <xdr:row>24</xdr:row>
      <xdr:rowOff>20520</xdr:rowOff>
    </xdr:to>
    <xdr:pic>
      <xdr:nvPicPr>
        <xdr:cNvPr id="2" name="Picture 1" descr=""/>
        <xdr:cNvPicPr/>
      </xdr:nvPicPr>
      <xdr:blipFill>
        <a:blip r:embed="rId3"/>
        <a:stretch/>
      </xdr:blipFill>
      <xdr:spPr>
        <a:xfrm>
          <a:off x="388800" y="2203920"/>
          <a:ext cx="3857400" cy="1702800"/>
        </a:xfrm>
        <a:prstGeom prst="rect">
          <a:avLst/>
        </a:prstGeom>
        <a:noFill/>
        <a:ln w="0">
          <a:noFill/>
        </a:ln>
      </xdr:spPr>
    </xdr:pic>
    <xdr:clientData/>
  </xdr:twoCellAnchor>
  <xdr:twoCellAnchor editAs="oneCell">
    <xdr:from>
      <xdr:col>9</xdr:col>
      <xdr:colOff>419040</xdr:colOff>
      <xdr:row>9</xdr:row>
      <xdr:rowOff>59760</xdr:rowOff>
    </xdr:from>
    <xdr:to>
      <xdr:col>15</xdr:col>
      <xdr:colOff>479520</xdr:colOff>
      <xdr:row>25</xdr:row>
      <xdr:rowOff>75960</xdr:rowOff>
    </xdr:to>
    <xdr:pic>
      <xdr:nvPicPr>
        <xdr:cNvPr id="3" name="Afbeelding 7" descr=""/>
        <xdr:cNvPicPr/>
      </xdr:nvPicPr>
      <xdr:blipFill>
        <a:blip r:embed="rId4"/>
        <a:stretch/>
      </xdr:blipFill>
      <xdr:spPr>
        <a:xfrm>
          <a:off x="6375240" y="1517040"/>
          <a:ext cx="3729600" cy="2607120"/>
        </a:xfrm>
        <a:prstGeom prst="rect">
          <a:avLst/>
        </a:prstGeom>
        <a:noFill/>
        <a:ln w="0">
          <a:noFill/>
        </a:ln>
      </xdr:spPr>
    </xdr:pic>
    <xdr:clientData/>
  </xdr:twoCellAnchor>
  <xdr:twoCellAnchor editAs="oneCell">
    <xdr:from>
      <xdr:col>0</xdr:col>
      <xdr:colOff>99000</xdr:colOff>
      <xdr:row>196</xdr:row>
      <xdr:rowOff>61200</xdr:rowOff>
    </xdr:from>
    <xdr:to>
      <xdr:col>2</xdr:col>
      <xdr:colOff>495000</xdr:colOff>
      <xdr:row>203</xdr:row>
      <xdr:rowOff>36000</xdr:rowOff>
    </xdr:to>
    <xdr:pic>
      <xdr:nvPicPr>
        <xdr:cNvPr id="4" name="Afbeelding 8" descr=""/>
        <xdr:cNvPicPr/>
      </xdr:nvPicPr>
      <xdr:blipFill>
        <a:blip r:embed="rId5"/>
        <a:stretch/>
      </xdr:blipFill>
      <xdr:spPr>
        <a:xfrm>
          <a:off x="99000" y="31798440"/>
          <a:ext cx="1735920" cy="1108440"/>
        </a:xfrm>
        <a:prstGeom prst="rect">
          <a:avLst/>
        </a:prstGeom>
        <a:noFill/>
        <a:ln w="0">
          <a:noFill/>
        </a:ln>
      </xdr:spPr>
    </xdr:pic>
    <xdr:clientData/>
  </xdr:twoCellAnchor>
  <xdr:twoCellAnchor editAs="oneCell">
    <xdr:from>
      <xdr:col>3</xdr:col>
      <xdr:colOff>38160</xdr:colOff>
      <xdr:row>196</xdr:row>
      <xdr:rowOff>38160</xdr:rowOff>
    </xdr:from>
    <xdr:to>
      <xdr:col>4</xdr:col>
      <xdr:colOff>647280</xdr:colOff>
      <xdr:row>206</xdr:row>
      <xdr:rowOff>68400</xdr:rowOff>
    </xdr:to>
    <xdr:pic>
      <xdr:nvPicPr>
        <xdr:cNvPr id="5" name="Afbeelding 9" descr=""/>
        <xdr:cNvPicPr/>
      </xdr:nvPicPr>
      <xdr:blipFill>
        <a:blip r:embed="rId6"/>
        <a:stretch/>
      </xdr:blipFill>
      <xdr:spPr>
        <a:xfrm>
          <a:off x="1989360" y="31775400"/>
          <a:ext cx="1220760" cy="1649520"/>
        </a:xfrm>
        <a:prstGeom prst="rect">
          <a:avLst/>
        </a:prstGeom>
        <a:noFill/>
        <a:ln w="0">
          <a:noFill/>
        </a:ln>
      </xdr:spPr>
    </xdr:pic>
    <xdr:clientData/>
  </xdr:twoCellAnchor>
  <xdr:twoCellAnchor editAs="oneCell">
    <xdr:from>
      <xdr:col>5</xdr:col>
      <xdr:colOff>91440</xdr:colOff>
      <xdr:row>196</xdr:row>
      <xdr:rowOff>38160</xdr:rowOff>
    </xdr:from>
    <xdr:to>
      <xdr:col>7</xdr:col>
      <xdr:colOff>91080</xdr:colOff>
      <xdr:row>206</xdr:row>
      <xdr:rowOff>68400</xdr:rowOff>
    </xdr:to>
    <xdr:pic>
      <xdr:nvPicPr>
        <xdr:cNvPr id="6" name="Afbeelding 10" descr=""/>
        <xdr:cNvPicPr/>
      </xdr:nvPicPr>
      <xdr:blipFill>
        <a:blip r:embed="rId7"/>
        <a:stretch/>
      </xdr:blipFill>
      <xdr:spPr>
        <a:xfrm>
          <a:off x="3601800" y="31775400"/>
          <a:ext cx="1222560" cy="1649520"/>
        </a:xfrm>
        <a:prstGeom prst="rect">
          <a:avLst/>
        </a:prstGeom>
        <a:noFill/>
        <a:ln w="0">
          <a:noFill/>
        </a:ln>
      </xdr:spPr>
    </xdr:pic>
    <xdr:clientData/>
  </xdr:twoCellAnchor>
  <xdr:twoCellAnchor editAs="oneCell">
    <xdr:from>
      <xdr:col>7</xdr:col>
      <xdr:colOff>251640</xdr:colOff>
      <xdr:row>196</xdr:row>
      <xdr:rowOff>38160</xdr:rowOff>
    </xdr:from>
    <xdr:to>
      <xdr:col>9</xdr:col>
      <xdr:colOff>251280</xdr:colOff>
      <xdr:row>206</xdr:row>
      <xdr:rowOff>68400</xdr:rowOff>
    </xdr:to>
    <xdr:pic>
      <xdr:nvPicPr>
        <xdr:cNvPr id="7" name="Afbeelding 11" descr=""/>
        <xdr:cNvPicPr/>
      </xdr:nvPicPr>
      <xdr:blipFill>
        <a:blip r:embed="rId8"/>
        <a:stretch/>
      </xdr:blipFill>
      <xdr:spPr>
        <a:xfrm>
          <a:off x="4984920" y="31775400"/>
          <a:ext cx="1222560" cy="1649520"/>
        </a:xfrm>
        <a:prstGeom prst="rect">
          <a:avLst/>
        </a:prstGeom>
        <a:noFill/>
        <a:ln w="0">
          <a:noFill/>
        </a:ln>
      </xdr:spPr>
    </xdr:pic>
    <xdr:clientData/>
  </xdr:twoCellAnchor>
  <xdr:twoCellAnchor editAs="oneCell">
    <xdr:from>
      <xdr:col>9</xdr:col>
      <xdr:colOff>388800</xdr:colOff>
      <xdr:row>196</xdr:row>
      <xdr:rowOff>53280</xdr:rowOff>
    </xdr:from>
    <xdr:to>
      <xdr:col>11</xdr:col>
      <xdr:colOff>388440</xdr:colOff>
      <xdr:row>206</xdr:row>
      <xdr:rowOff>83520</xdr:rowOff>
    </xdr:to>
    <xdr:pic>
      <xdr:nvPicPr>
        <xdr:cNvPr id="8" name="Afbeelding 12" descr=""/>
        <xdr:cNvPicPr/>
      </xdr:nvPicPr>
      <xdr:blipFill>
        <a:blip r:embed="rId9"/>
        <a:stretch/>
      </xdr:blipFill>
      <xdr:spPr>
        <a:xfrm>
          <a:off x="6345000" y="31790520"/>
          <a:ext cx="1222920" cy="1649520"/>
        </a:xfrm>
        <a:prstGeom prst="rect">
          <a:avLst/>
        </a:prstGeom>
        <a:noFill/>
        <a:ln w="0">
          <a:noFill/>
        </a:ln>
      </xdr:spPr>
    </xdr:pic>
    <xdr:clientData/>
  </xdr:twoCellAnchor>
  <xdr:twoCellAnchor editAs="oneCell">
    <xdr:from>
      <xdr:col>13</xdr:col>
      <xdr:colOff>76320</xdr:colOff>
      <xdr:row>1</xdr:row>
      <xdr:rowOff>16920</xdr:rowOff>
    </xdr:from>
    <xdr:to>
      <xdr:col>15</xdr:col>
      <xdr:colOff>174960</xdr:colOff>
      <xdr:row>4</xdr:row>
      <xdr:rowOff>28800</xdr:rowOff>
    </xdr:to>
    <xdr:pic>
      <xdr:nvPicPr>
        <xdr:cNvPr id="9" name="Afbeelding 14" descr=""/>
        <xdr:cNvPicPr/>
      </xdr:nvPicPr>
      <xdr:blipFill>
        <a:blip r:embed="rId10"/>
        <a:stretch/>
      </xdr:blipFill>
      <xdr:spPr>
        <a:xfrm>
          <a:off x="8478720" y="178920"/>
          <a:ext cx="1321560" cy="497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reativecommons.org/licenses/by-nc/4.0/" TargetMode="External"/><Relationship Id="rId2" Type="http://schemas.openxmlformats.org/officeDocument/2006/relationships/hyperlink" Target="http://www.idematapp.com/" TargetMode="External"/><Relationship Id="rId3"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www.machiningdoctor.com/calculators/machining-power/?utm_content=cmp-tru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08"/>
  <sheetViews>
    <sheetView showFormulas="false" showGridLines="true" showRowColHeaders="true" showZeros="true" rightToLeft="false" tabSelected="false" showOutlineSymbols="true" defaultGridColor="true" view="normal" topLeftCell="A168" colorId="64" zoomScale="100" zoomScaleNormal="100" zoomScalePageLayoutView="100" workbookViewId="0">
      <selection pane="topLeft" activeCell="G191" activeCellId="0" sqref="G191"/>
    </sheetView>
  </sheetViews>
  <sheetFormatPr defaultColWidth="8.6796875" defaultRowHeight="12.75" customHeight="true" zeroHeight="false" outlineLevelRow="0" outlineLevelCol="0"/>
  <cols>
    <col collapsed="false" customWidth="true" hidden="false" outlineLevel="0" max="1" min="1" style="1" width="10.33"/>
    <col collapsed="false" customWidth="true" hidden="false" outlineLevel="0" max="5" min="5" style="0" width="13.44"/>
    <col collapsed="false" customWidth="true" hidden="false" outlineLevel="0" max="18" min="18" style="0" width="10.44"/>
    <col collapsed="false" customWidth="true" hidden="false" outlineLevel="0" max="19" min="19" style="0" width="10.66"/>
  </cols>
  <sheetData>
    <row r="1" customFormat="false" ht="12.75" hidden="false" customHeight="false" outlineLevel="0" collapsed="false">
      <c r="D1" s="2"/>
      <c r="G1" s="2"/>
    </row>
    <row r="2" customFormat="false" ht="12.75" hidden="false" customHeight="false" outlineLevel="0" collapsed="false">
      <c r="A2" s="3" t="s">
        <v>0</v>
      </c>
      <c r="C2" s="2"/>
      <c r="E2" s="2"/>
      <c r="F2" s="2"/>
      <c r="G2" s="2"/>
      <c r="H2" s="2"/>
      <c r="I2" s="2"/>
      <c r="J2" s="2"/>
      <c r="L2" s="2"/>
      <c r="N2" s="4"/>
      <c r="O2" s="5"/>
      <c r="P2" s="5"/>
      <c r="Q2" s="6" t="s">
        <v>1</v>
      </c>
      <c r="R2" s="5"/>
      <c r="S2" s="5"/>
      <c r="T2" s="5"/>
      <c r="U2" s="5"/>
      <c r="V2" s="7"/>
    </row>
    <row r="3" customFormat="false" ht="12.75" hidden="false" customHeight="false" outlineLevel="0" collapsed="false">
      <c r="A3" s="8" t="s">
        <v>2</v>
      </c>
      <c r="D3" s="2" t="s">
        <v>3</v>
      </c>
      <c r="I3" s="2"/>
      <c r="J3" s="2"/>
      <c r="K3" s="9"/>
      <c r="L3" s="2"/>
      <c r="N3" s="10"/>
      <c r="Q3" s="2" t="s">
        <v>4</v>
      </c>
      <c r="V3" s="11"/>
    </row>
    <row r="4" customFormat="false" ht="12.75" hidden="false" customHeight="false" outlineLevel="0" collapsed="false">
      <c r="A4" s="12" t="s">
        <v>5</v>
      </c>
      <c r="B4" s="13"/>
      <c r="C4" s="13"/>
      <c r="D4" s="13"/>
      <c r="E4" s="13"/>
      <c r="F4" s="13"/>
      <c r="G4" s="13"/>
      <c r="H4" s="13"/>
      <c r="I4" s="13"/>
      <c r="J4" s="13"/>
      <c r="K4" s="14"/>
      <c r="N4" s="15"/>
      <c r="Q4" s="2" t="s">
        <v>6</v>
      </c>
      <c r="V4" s="11"/>
    </row>
    <row r="5" customFormat="false" ht="12.75" hidden="false" customHeight="false" outlineLevel="0" collapsed="false">
      <c r="C5" s="2"/>
      <c r="E5" s="2"/>
      <c r="H5" s="2"/>
      <c r="J5" s="2"/>
      <c r="N5" s="16" t="s">
        <v>7</v>
      </c>
      <c r="V5" s="11"/>
    </row>
    <row r="6" customFormat="false" ht="12.75" hidden="false" customHeight="false" outlineLevel="0" collapsed="false">
      <c r="A6" s="17"/>
      <c r="C6" s="2"/>
      <c r="D6" s="2"/>
      <c r="E6" s="2"/>
      <c r="F6" s="2"/>
      <c r="H6" s="2"/>
      <c r="I6" s="2"/>
      <c r="J6" s="2"/>
      <c r="N6" s="18" t="s">
        <v>8</v>
      </c>
      <c r="O6" s="14"/>
      <c r="P6" s="14"/>
      <c r="Q6" s="14"/>
      <c r="R6" s="14"/>
      <c r="S6" s="14"/>
      <c r="T6" s="14"/>
      <c r="U6" s="14"/>
      <c r="V6" s="19"/>
    </row>
    <row r="7" customFormat="false" ht="12.75" hidden="false" customHeight="false" outlineLevel="0" collapsed="false">
      <c r="A7" s="17" t="s">
        <v>9</v>
      </c>
      <c r="I7" s="2"/>
      <c r="J7" s="2"/>
      <c r="K7" s="2"/>
    </row>
    <row r="8" customFormat="false" ht="12.75" hidden="false" customHeight="false" outlineLevel="0" collapsed="false">
      <c r="A8" s="17" t="s">
        <v>10</v>
      </c>
      <c r="K8" s="2"/>
      <c r="L8" s="2"/>
    </row>
    <row r="9" customFormat="false" ht="12.75" hidden="false" customHeight="false" outlineLevel="0" collapsed="false">
      <c r="A9" s="17" t="s">
        <v>11</v>
      </c>
      <c r="K9" s="2"/>
    </row>
    <row r="10" customFormat="false" ht="12.75" hidden="false" customHeight="false" outlineLevel="0" collapsed="false">
      <c r="A10" s="17" t="s">
        <v>12</v>
      </c>
    </row>
    <row r="11" customFormat="false" ht="12.75" hidden="false" customHeight="false" outlineLevel="0" collapsed="false">
      <c r="F11" s="2"/>
    </row>
    <row r="12" customFormat="false" ht="12.75" hidden="false" customHeight="false" outlineLevel="0" collapsed="false">
      <c r="A12" s="1" t="s">
        <v>13</v>
      </c>
    </row>
    <row r="27" customFormat="false" ht="12.75" hidden="false" customHeight="false" outlineLevel="0" collapsed="false">
      <c r="A27" s="17" t="s">
        <v>14</v>
      </c>
      <c r="I27" s="2" t="s">
        <v>15</v>
      </c>
    </row>
    <row r="29" customFormat="false" ht="12.75" hidden="false" customHeight="false" outlineLevel="0" collapsed="false">
      <c r="A29" s="1" t="s">
        <v>16</v>
      </c>
    </row>
    <row r="30" customFormat="false" ht="12.75" hidden="false" customHeight="false" outlineLevel="0" collapsed="false">
      <c r="A30" s="17" t="s">
        <v>17</v>
      </c>
    </row>
    <row r="31" customFormat="false" ht="12.75" hidden="false" customHeight="false" outlineLevel="0" collapsed="false">
      <c r="A31" s="17" t="s">
        <v>18</v>
      </c>
    </row>
    <row r="32" customFormat="false" ht="12.75" hidden="false" customHeight="false" outlineLevel="0" collapsed="false">
      <c r="A32" s="17" t="s">
        <v>19</v>
      </c>
    </row>
    <row r="33" customFormat="false" ht="12.75" hidden="false" customHeight="false" outlineLevel="0" collapsed="false">
      <c r="A33" s="17" t="s">
        <v>20</v>
      </c>
    </row>
    <row r="34" customFormat="false" ht="12.75" hidden="false" customHeight="false" outlineLevel="0" collapsed="false">
      <c r="A34" s="17" t="s">
        <v>21</v>
      </c>
    </row>
    <row r="35" customFormat="false" ht="12.75" hidden="false" customHeight="false" outlineLevel="0" collapsed="false">
      <c r="A35" s="17" t="s">
        <v>22</v>
      </c>
    </row>
    <row r="36" customFormat="false" ht="12.75" hidden="false" customHeight="false" outlineLevel="0" collapsed="false">
      <c r="A36" s="17" t="s">
        <v>23</v>
      </c>
    </row>
    <row r="38" customFormat="false" ht="12.75" hidden="false" customHeight="false" outlineLevel="0" collapsed="false">
      <c r="A38" s="20" t="s">
        <v>24</v>
      </c>
    </row>
    <row r="39" customFormat="false" ht="12.75" hidden="false" customHeight="false" outlineLevel="0" collapsed="false">
      <c r="A39" s="20" t="s">
        <v>25</v>
      </c>
    </row>
    <row r="40" customFormat="false" ht="12.75" hidden="false" customHeight="false" outlineLevel="0" collapsed="false">
      <c r="A40" s="20" t="s">
        <v>26</v>
      </c>
    </row>
    <row r="41" customFormat="false" ht="12.75" hidden="false" customHeight="false" outlineLevel="0" collapsed="false">
      <c r="A41" s="20" t="s">
        <v>27</v>
      </c>
    </row>
    <row r="42" customFormat="false" ht="12.75" hidden="false" customHeight="false" outlineLevel="0" collapsed="false">
      <c r="A42" s="20" t="s">
        <v>28</v>
      </c>
    </row>
    <row r="43" customFormat="false" ht="12.75" hidden="false" customHeight="false" outlineLevel="0" collapsed="false">
      <c r="A43" s="20" t="s">
        <v>29</v>
      </c>
    </row>
    <row r="45" customFormat="false" ht="12.75" hidden="false" customHeight="false" outlineLevel="0" collapsed="false">
      <c r="A45" s="17" t="s">
        <v>30</v>
      </c>
    </row>
    <row r="46" customFormat="false" ht="12.75" hidden="false" customHeight="false" outlineLevel="0" collapsed="false">
      <c r="A46" s="17" t="n">
        <v>42552</v>
      </c>
      <c r="B46" s="3" t="s">
        <v>31</v>
      </c>
    </row>
    <row r="47" customFormat="false" ht="12.75" hidden="false" customHeight="false" outlineLevel="0" collapsed="false">
      <c r="A47" s="17" t="n">
        <v>42553</v>
      </c>
      <c r="B47" s="2" t="s">
        <v>32</v>
      </c>
    </row>
    <row r="48" customFormat="false" ht="12.75" hidden="false" customHeight="false" outlineLevel="0" collapsed="false">
      <c r="A48" s="17" t="n">
        <v>42561</v>
      </c>
      <c r="B48" s="2" t="s">
        <v>33</v>
      </c>
      <c r="F48" s="2"/>
    </row>
    <row r="49" customFormat="false" ht="12.75" hidden="false" customHeight="false" outlineLevel="0" collapsed="false">
      <c r="A49" s="17" t="n">
        <v>42563</v>
      </c>
      <c r="B49" s="2" t="s">
        <v>34</v>
      </c>
      <c r="C49" s="2"/>
    </row>
    <row r="50" customFormat="false" ht="12.75" hidden="false" customHeight="false" outlineLevel="0" collapsed="false">
      <c r="A50" s="1" t="n">
        <v>42586</v>
      </c>
      <c r="B50" s="2" t="s">
        <v>35</v>
      </c>
      <c r="E50" s="2" t="s">
        <v>36</v>
      </c>
      <c r="J50" s="2"/>
    </row>
    <row r="51" customFormat="false" ht="12.75" hidden="false" customHeight="false" outlineLevel="0" collapsed="false">
      <c r="A51" s="1" t="n">
        <v>42603</v>
      </c>
      <c r="B51" s="2" t="s">
        <v>37</v>
      </c>
      <c r="E51" s="2"/>
      <c r="J51" s="2"/>
    </row>
    <row r="52" customFormat="false" ht="12.75" hidden="false" customHeight="false" outlineLevel="0" collapsed="false">
      <c r="A52" s="1" t="n">
        <v>42604</v>
      </c>
      <c r="B52" s="2" t="s">
        <v>38</v>
      </c>
      <c r="E52" s="2"/>
      <c r="J52" s="2"/>
    </row>
    <row r="53" customFormat="false" ht="12.75" hidden="false" customHeight="false" outlineLevel="0" collapsed="false">
      <c r="A53" s="1" t="n">
        <v>42605</v>
      </c>
      <c r="B53" s="2" t="s">
        <v>39</v>
      </c>
      <c r="E53" s="2"/>
      <c r="J53" s="2"/>
    </row>
    <row r="54" customFormat="false" ht="12.75" hidden="false" customHeight="false" outlineLevel="0" collapsed="false">
      <c r="A54" s="1" t="n">
        <v>42905</v>
      </c>
      <c r="B54" s="2" t="s">
        <v>40</v>
      </c>
      <c r="E54" s="2"/>
      <c r="J54" s="2"/>
    </row>
    <row r="55" customFormat="false" ht="12.75" hidden="false" customHeight="false" outlineLevel="0" collapsed="false">
      <c r="B55" s="2" t="s">
        <v>41</v>
      </c>
      <c r="E55" s="2"/>
      <c r="J55" s="2"/>
    </row>
    <row r="56" customFormat="false" ht="12.75" hidden="false" customHeight="false" outlineLevel="0" collapsed="false">
      <c r="A56" s="17" t="n">
        <v>42940</v>
      </c>
      <c r="B56" s="2" t="s">
        <v>42</v>
      </c>
      <c r="E56" s="2"/>
      <c r="J56" s="2"/>
    </row>
    <row r="57" customFormat="false" ht="12.75" hidden="false" customHeight="false" outlineLevel="0" collapsed="false">
      <c r="A57" s="1" t="n">
        <v>42947</v>
      </c>
      <c r="B57" s="2" t="s">
        <v>43</v>
      </c>
      <c r="E57" s="2"/>
    </row>
    <row r="58" customFormat="false" ht="12.75" hidden="false" customHeight="false" outlineLevel="0" collapsed="false">
      <c r="A58" s="1" t="n">
        <v>43080</v>
      </c>
      <c r="B58" s="2" t="s">
        <v>44</v>
      </c>
      <c r="E58" s="2"/>
    </row>
    <row r="59" customFormat="false" ht="12.75" hidden="false" customHeight="false" outlineLevel="0" collapsed="false">
      <c r="A59" s="1" t="n">
        <v>43120</v>
      </c>
      <c r="B59" s="2" t="s">
        <v>45</v>
      </c>
      <c r="E59" s="2"/>
    </row>
    <row r="60" customFormat="false" ht="12.75" hidden="false" customHeight="false" outlineLevel="0" collapsed="false">
      <c r="A60" s="1" t="n">
        <v>43137</v>
      </c>
      <c r="B60" s="2" t="s">
        <v>46</v>
      </c>
      <c r="E60" s="2"/>
    </row>
    <row r="61" customFormat="false" ht="12.75" hidden="false" customHeight="false" outlineLevel="0" collapsed="false">
      <c r="A61" s="1" t="n">
        <v>43169</v>
      </c>
      <c r="B61" s="2" t="s">
        <v>47</v>
      </c>
      <c r="E61" s="2"/>
      <c r="K61" s="2"/>
    </row>
    <row r="62" customFormat="false" ht="12.75" hidden="false" customHeight="false" outlineLevel="0" collapsed="false">
      <c r="A62" s="1" t="n">
        <v>43182</v>
      </c>
      <c r="B62" s="2" t="s">
        <v>48</v>
      </c>
      <c r="E62" s="2"/>
      <c r="K62" s="2"/>
    </row>
    <row r="63" customFormat="false" ht="12.75" hidden="false" customHeight="false" outlineLevel="0" collapsed="false">
      <c r="A63" s="1" t="n">
        <v>43231</v>
      </c>
      <c r="B63" s="2" t="s">
        <v>49</v>
      </c>
      <c r="E63" s="2"/>
      <c r="K63" s="2"/>
    </row>
    <row r="64" customFormat="false" ht="12.75" hidden="false" customHeight="false" outlineLevel="0" collapsed="false">
      <c r="A64" s="17" t="n">
        <v>43311</v>
      </c>
      <c r="B64" s="2" t="s">
        <v>50</v>
      </c>
      <c r="E64" s="2"/>
      <c r="K64" s="2"/>
    </row>
    <row r="65" customFormat="false" ht="12.75" hidden="false" customHeight="false" outlineLevel="0" collapsed="false">
      <c r="A65" s="17" t="n">
        <v>43326</v>
      </c>
      <c r="B65" s="2" t="s">
        <v>51</v>
      </c>
      <c r="E65" s="2"/>
      <c r="G65" s="2"/>
      <c r="K65" s="2"/>
    </row>
    <row r="66" customFormat="false" ht="12.75" hidden="false" customHeight="false" outlineLevel="0" collapsed="false">
      <c r="A66" s="17" t="n">
        <v>43357</v>
      </c>
      <c r="B66" s="2" t="s">
        <v>52</v>
      </c>
      <c r="E66" s="2"/>
      <c r="G66" s="2"/>
      <c r="H66" s="2"/>
      <c r="K66" s="2"/>
    </row>
    <row r="67" customFormat="false" ht="12.75" hidden="false" customHeight="false" outlineLevel="0" collapsed="false">
      <c r="A67" s="17" t="n">
        <v>43374</v>
      </c>
      <c r="B67" s="2" t="s">
        <v>53</v>
      </c>
      <c r="E67" s="2"/>
      <c r="G67" s="2"/>
      <c r="H67" s="2"/>
      <c r="K67" s="2"/>
    </row>
    <row r="68" customFormat="false" ht="12.75" hidden="false" customHeight="false" outlineLevel="0" collapsed="false">
      <c r="A68" s="17" t="n">
        <v>43446</v>
      </c>
      <c r="B68" s="2" t="s">
        <v>54</v>
      </c>
      <c r="E68" s="2"/>
      <c r="F68" s="2"/>
      <c r="G68" s="2"/>
      <c r="H68" s="2"/>
      <c r="K68" s="2"/>
    </row>
    <row r="69" customFormat="false" ht="12.75" hidden="false" customHeight="false" outlineLevel="0" collapsed="false">
      <c r="A69" s="1" t="n">
        <v>43448</v>
      </c>
      <c r="B69" s="2" t="s">
        <v>55</v>
      </c>
      <c r="E69" s="2"/>
      <c r="K69" s="2"/>
    </row>
    <row r="70" customFormat="false" ht="12.75" hidden="false" customHeight="false" outlineLevel="0" collapsed="false">
      <c r="A70" s="1" t="n">
        <v>43556</v>
      </c>
      <c r="B70" s="2" t="s">
        <v>56</v>
      </c>
      <c r="E70" s="2"/>
      <c r="K70" s="2"/>
    </row>
    <row r="71" customFormat="false" ht="12.75" hidden="false" customHeight="false" outlineLevel="0" collapsed="false">
      <c r="A71" s="1" t="n">
        <v>43560</v>
      </c>
      <c r="B71" s="2" t="s">
        <v>57</v>
      </c>
      <c r="E71" s="2"/>
      <c r="K71" s="2"/>
    </row>
    <row r="72" customFormat="false" ht="12.75" hidden="false" customHeight="false" outlineLevel="0" collapsed="false">
      <c r="A72" s="1" t="n">
        <v>43566</v>
      </c>
      <c r="B72" s="2" t="s">
        <v>58</v>
      </c>
      <c r="E72" s="2"/>
      <c r="G72" s="2"/>
      <c r="K72" s="2"/>
    </row>
    <row r="73" customFormat="false" ht="12.75" hidden="false" customHeight="false" outlineLevel="0" collapsed="false">
      <c r="A73" s="1" t="n">
        <v>43599</v>
      </c>
      <c r="B73" s="2" t="s">
        <v>59</v>
      </c>
      <c r="E73" s="2"/>
      <c r="G73" s="2" t="s">
        <v>60</v>
      </c>
      <c r="K73" s="2"/>
    </row>
    <row r="74" customFormat="false" ht="12.75" hidden="false" customHeight="false" outlineLevel="0" collapsed="false">
      <c r="A74" s="1" t="n">
        <v>43612</v>
      </c>
      <c r="B74" s="2" t="s">
        <v>61</v>
      </c>
      <c r="E74" s="2"/>
      <c r="G74" s="2"/>
      <c r="K74" s="2"/>
    </row>
    <row r="75" customFormat="false" ht="12.75" hidden="false" customHeight="false" outlineLevel="0" collapsed="false">
      <c r="A75" s="1" t="n">
        <v>43631</v>
      </c>
      <c r="B75" s="2" t="s">
        <v>62</v>
      </c>
      <c r="E75" s="2"/>
      <c r="G75" s="2"/>
      <c r="H75" s="2"/>
      <c r="K75" s="2"/>
    </row>
    <row r="76" customFormat="false" ht="12.75" hidden="false" customHeight="false" outlineLevel="0" collapsed="false">
      <c r="A76" s="1" t="n">
        <v>43679</v>
      </c>
      <c r="B76" s="2" t="s">
        <v>63</v>
      </c>
      <c r="E76" s="2"/>
      <c r="G76" s="2"/>
      <c r="H76" s="2"/>
      <c r="K76" s="2"/>
    </row>
    <row r="77" customFormat="false" ht="12.75" hidden="false" customHeight="false" outlineLevel="0" collapsed="false">
      <c r="A77" s="17" t="n">
        <v>43728</v>
      </c>
      <c r="B77" s="2" t="s">
        <v>64</v>
      </c>
      <c r="E77" s="2"/>
      <c r="K77" s="2"/>
    </row>
    <row r="78" customFormat="false" ht="12.75" hidden="false" customHeight="false" outlineLevel="0" collapsed="false">
      <c r="A78" s="17" t="n">
        <v>43729</v>
      </c>
      <c r="B78" s="2" t="s">
        <v>65</v>
      </c>
      <c r="E78" s="2"/>
      <c r="F78" s="2"/>
      <c r="G78" s="2"/>
      <c r="K78" s="2"/>
    </row>
    <row r="79" customFormat="false" ht="12.75" hidden="false" customHeight="false" outlineLevel="0" collapsed="false">
      <c r="A79" s="17" t="n">
        <v>43869</v>
      </c>
      <c r="B79" s="2" t="s">
        <v>66</v>
      </c>
      <c r="E79" s="2"/>
      <c r="F79" s="2"/>
      <c r="G79" s="2"/>
      <c r="K79" s="2"/>
      <c r="O79" s="2"/>
    </row>
    <row r="80" customFormat="false" ht="12.75" hidden="false" customHeight="false" outlineLevel="0" collapsed="false">
      <c r="A80" s="17" t="n">
        <v>44060</v>
      </c>
      <c r="B80" s="2" t="s">
        <v>67</v>
      </c>
      <c r="E80" s="2"/>
      <c r="K80" s="2"/>
      <c r="M80" s="2"/>
    </row>
    <row r="81" customFormat="false" ht="12.75" hidden="false" customHeight="false" outlineLevel="0" collapsed="false">
      <c r="A81" s="17" t="n">
        <v>44081</v>
      </c>
      <c r="B81" s="2" t="s">
        <v>68</v>
      </c>
      <c r="E81" s="2"/>
      <c r="F81" s="2"/>
      <c r="K81" s="2"/>
    </row>
    <row r="82" customFormat="false" ht="12.75" hidden="false" customHeight="false" outlineLevel="0" collapsed="false">
      <c r="A82" s="17" t="n">
        <v>44133</v>
      </c>
      <c r="B82" s="2" t="s">
        <v>69</v>
      </c>
      <c r="E82" s="2"/>
      <c r="K82" s="2"/>
    </row>
    <row r="83" customFormat="false" ht="12.75" hidden="false" customHeight="false" outlineLevel="0" collapsed="false">
      <c r="A83" s="17" t="n">
        <v>44179</v>
      </c>
      <c r="B83" s="2" t="s">
        <v>70</v>
      </c>
      <c r="E83" s="2"/>
      <c r="K83" s="2"/>
    </row>
    <row r="84" customFormat="false" ht="12.75" hidden="false" customHeight="false" outlineLevel="0" collapsed="false">
      <c r="A84" s="17" t="n">
        <v>44195</v>
      </c>
      <c r="B84" s="2" t="s">
        <v>71</v>
      </c>
      <c r="E84" s="2"/>
      <c r="K84" s="2"/>
    </row>
    <row r="85" customFormat="false" ht="12.75" hidden="false" customHeight="false" outlineLevel="0" collapsed="false">
      <c r="A85" s="17" t="n">
        <v>44288</v>
      </c>
      <c r="B85" s="2" t="s">
        <v>72</v>
      </c>
      <c r="E85" s="2"/>
      <c r="K85" s="2"/>
    </row>
    <row r="86" customFormat="false" ht="12.75" hidden="false" customHeight="false" outlineLevel="0" collapsed="false">
      <c r="A86" s="17" t="n">
        <v>44302</v>
      </c>
      <c r="B86" s="2" t="s">
        <v>73</v>
      </c>
      <c r="E86" s="2"/>
      <c r="I86" s="2" t="s">
        <v>74</v>
      </c>
      <c r="J86" s="2" t="s">
        <v>75</v>
      </c>
      <c r="K86" s="2"/>
      <c r="P86" s="2"/>
    </row>
    <row r="87" customFormat="false" ht="12.75" hidden="false" customHeight="false" outlineLevel="0" collapsed="false">
      <c r="A87" s="17" t="n">
        <v>44329</v>
      </c>
      <c r="B87" s="2" t="s">
        <v>76</v>
      </c>
      <c r="E87" s="2"/>
      <c r="K87" s="2"/>
    </row>
    <row r="88" customFormat="false" ht="12.75" hidden="false" customHeight="false" outlineLevel="0" collapsed="false">
      <c r="A88" s="17" t="n">
        <v>44441</v>
      </c>
      <c r="B88" s="3" t="s">
        <v>77</v>
      </c>
      <c r="E88" s="2"/>
      <c r="I88" s="2"/>
      <c r="K88" s="2"/>
    </row>
    <row r="89" customFormat="false" ht="12.75" hidden="false" customHeight="false" outlineLevel="0" collapsed="false">
      <c r="A89" s="17" t="n">
        <v>44470</v>
      </c>
      <c r="B89" s="2" t="s">
        <v>78</v>
      </c>
      <c r="E89" s="2"/>
      <c r="H89" s="2"/>
      <c r="K89" s="2"/>
    </row>
    <row r="90" customFormat="false" ht="12.75" hidden="false" customHeight="false" outlineLevel="0" collapsed="false">
      <c r="A90" s="17" t="n">
        <v>44522</v>
      </c>
      <c r="B90" s="3" t="s">
        <v>79</v>
      </c>
      <c r="E90" s="2"/>
      <c r="H90" s="2"/>
      <c r="K90" s="2"/>
      <c r="P90" s="2"/>
    </row>
    <row r="91" customFormat="false" ht="12.75" hidden="false" customHeight="false" outlineLevel="0" collapsed="false">
      <c r="A91" s="17" t="n">
        <v>44531</v>
      </c>
      <c r="B91" s="2" t="s">
        <v>80</v>
      </c>
      <c r="E91" s="2"/>
      <c r="H91" s="2"/>
      <c r="K91" s="2"/>
    </row>
    <row r="92" customFormat="false" ht="12.75" hidden="false" customHeight="false" outlineLevel="0" collapsed="false">
      <c r="A92" s="17" t="n">
        <v>44562</v>
      </c>
      <c r="B92" s="2" t="s">
        <v>81</v>
      </c>
      <c r="E92" s="2"/>
      <c r="H92" s="2" t="s">
        <v>82</v>
      </c>
      <c r="K92" s="2"/>
      <c r="N92" s="2"/>
    </row>
    <row r="93" customFormat="false" ht="12.75" hidden="false" customHeight="false" outlineLevel="0" collapsed="false">
      <c r="A93" s="17" t="n">
        <v>44593</v>
      </c>
      <c r="B93" s="2" t="s">
        <v>83</v>
      </c>
      <c r="E93" s="2"/>
      <c r="F93" s="2"/>
      <c r="K93" s="2"/>
    </row>
    <row r="94" customFormat="false" ht="12.75" hidden="false" customHeight="false" outlineLevel="0" collapsed="false">
      <c r="A94" s="17" t="n">
        <v>44599</v>
      </c>
      <c r="B94" s="2" t="s">
        <v>84</v>
      </c>
      <c r="E94" s="2"/>
      <c r="F94" s="2"/>
      <c r="K94" s="2"/>
    </row>
    <row r="95" customFormat="false" ht="12.75" hidden="false" customHeight="false" outlineLevel="0" collapsed="false">
      <c r="A95" s="17" t="n">
        <v>44665</v>
      </c>
      <c r="B95" s="2" t="s">
        <v>85</v>
      </c>
      <c r="E95" s="2"/>
      <c r="F95" s="2"/>
      <c r="G95" s="2"/>
      <c r="H95" s="2"/>
      <c r="K95" s="2"/>
    </row>
    <row r="96" customFormat="false" ht="12.75" hidden="false" customHeight="false" outlineLevel="0" collapsed="false">
      <c r="A96" s="17" t="n">
        <v>44681</v>
      </c>
      <c r="B96" s="2" t="s">
        <v>86</v>
      </c>
      <c r="E96" s="2"/>
      <c r="F96" s="2"/>
      <c r="G96" s="2"/>
      <c r="H96" s="2"/>
      <c r="K96" s="2"/>
    </row>
    <row r="97" customFormat="false" ht="12.75" hidden="false" customHeight="false" outlineLevel="0" collapsed="false">
      <c r="A97" s="17" t="n">
        <v>44763</v>
      </c>
      <c r="B97" s="2" t="s">
        <v>87</v>
      </c>
      <c r="E97" s="2"/>
      <c r="F97" s="2"/>
      <c r="G97" s="2"/>
      <c r="I97" s="2"/>
      <c r="K97" s="2"/>
    </row>
    <row r="98" customFormat="false" ht="12.75" hidden="false" customHeight="false" outlineLevel="0" collapsed="false">
      <c r="A98" s="17" t="n">
        <v>44799</v>
      </c>
      <c r="B98" s="2" t="s">
        <v>88</v>
      </c>
      <c r="E98" s="2"/>
      <c r="F98" s="2"/>
      <c r="G98" s="2"/>
      <c r="K98" s="2"/>
    </row>
    <row r="99" customFormat="false" ht="12.75" hidden="false" customHeight="false" outlineLevel="0" collapsed="false">
      <c r="A99" s="17" t="n">
        <v>44814</v>
      </c>
      <c r="B99" s="2" t="s">
        <v>89</v>
      </c>
      <c r="E99" s="2"/>
      <c r="F99" s="2"/>
      <c r="G99" s="2"/>
      <c r="I99" s="2"/>
      <c r="K99" s="2"/>
    </row>
    <row r="100" customFormat="false" ht="12.75" hidden="false" customHeight="false" outlineLevel="0" collapsed="false">
      <c r="A100" s="17" t="n">
        <v>44840</v>
      </c>
      <c r="B100" s="2" t="s">
        <v>90</v>
      </c>
      <c r="E100" s="2"/>
      <c r="F100" s="2"/>
      <c r="G100" s="2"/>
      <c r="K100" s="2"/>
    </row>
    <row r="101" customFormat="false" ht="12.75" hidden="false" customHeight="false" outlineLevel="0" collapsed="false">
      <c r="A101" s="17" t="n">
        <v>44842</v>
      </c>
      <c r="B101" s="2" t="s">
        <v>91</v>
      </c>
      <c r="E101" s="2"/>
      <c r="F101" s="2"/>
      <c r="G101" s="2"/>
      <c r="K101" s="2"/>
    </row>
    <row r="102" customFormat="false" ht="12.75" hidden="false" customHeight="false" outlineLevel="0" collapsed="false">
      <c r="A102" s="17" t="n">
        <v>44875</v>
      </c>
      <c r="B102" s="2" t="s">
        <v>92</v>
      </c>
      <c r="E102" s="2"/>
      <c r="F102" s="2"/>
      <c r="G102" s="2"/>
      <c r="K102" s="2"/>
    </row>
    <row r="103" customFormat="false" ht="12.75" hidden="false" customHeight="false" outlineLevel="0" collapsed="false">
      <c r="A103" s="17" t="n">
        <v>44880</v>
      </c>
      <c r="B103" s="2" t="s">
        <v>93</v>
      </c>
      <c r="E103" s="2"/>
      <c r="F103" s="2"/>
      <c r="G103" s="2"/>
      <c r="K103" s="2"/>
    </row>
    <row r="104" customFormat="false" ht="12.75" hidden="false" customHeight="false" outlineLevel="0" collapsed="false">
      <c r="A104" s="17" t="n">
        <v>44888</v>
      </c>
      <c r="B104" s="2" t="s">
        <v>94</v>
      </c>
      <c r="E104" s="2" t="s">
        <v>95</v>
      </c>
      <c r="F104" s="2"/>
      <c r="G104" s="2"/>
      <c r="K104" s="2"/>
    </row>
    <row r="105" customFormat="false" ht="12.75" hidden="false" customHeight="false" outlineLevel="0" collapsed="false">
      <c r="A105" s="17" t="n">
        <v>44896</v>
      </c>
      <c r="B105" s="3" t="s">
        <v>96</v>
      </c>
      <c r="E105" s="2"/>
      <c r="F105" s="2"/>
      <c r="G105" s="2"/>
      <c r="K105" s="2"/>
    </row>
    <row r="106" customFormat="false" ht="12.75" hidden="false" customHeight="false" outlineLevel="0" collapsed="false">
      <c r="A106" s="17" t="n">
        <v>44918</v>
      </c>
      <c r="B106" s="2" t="s">
        <v>97</v>
      </c>
      <c r="E106" s="2"/>
      <c r="F106" s="2"/>
      <c r="G106" s="2"/>
      <c r="I106" s="2"/>
      <c r="K106" s="2"/>
    </row>
    <row r="107" customFormat="false" ht="12.75" hidden="false" customHeight="false" outlineLevel="0" collapsed="false">
      <c r="A107" s="17" t="n">
        <v>44938</v>
      </c>
      <c r="B107" s="2" t="s">
        <v>98</v>
      </c>
      <c r="E107" s="2"/>
      <c r="F107" s="2"/>
      <c r="G107" s="2"/>
      <c r="I107" s="2"/>
      <c r="K107" s="2"/>
    </row>
    <row r="108" customFormat="false" ht="12.75" hidden="false" customHeight="false" outlineLevel="0" collapsed="false">
      <c r="A108" s="17" t="n">
        <v>45108</v>
      </c>
      <c r="B108" s="2" t="s">
        <v>99</v>
      </c>
      <c r="E108" s="2"/>
      <c r="F108" s="2"/>
      <c r="G108" s="2"/>
      <c r="I108" s="2"/>
      <c r="K108" s="2"/>
    </row>
    <row r="109" customFormat="false" ht="12.75" hidden="false" customHeight="false" outlineLevel="0" collapsed="false">
      <c r="A109" s="17" t="n">
        <v>45141</v>
      </c>
      <c r="B109" s="2" t="s">
        <v>100</v>
      </c>
      <c r="E109" s="2"/>
      <c r="F109" s="2"/>
      <c r="G109" s="2"/>
      <c r="I109" s="2"/>
      <c r="K109" s="2"/>
    </row>
    <row r="110" customFormat="false" ht="12.75" hidden="false" customHeight="false" outlineLevel="0" collapsed="false">
      <c r="A110" s="17" t="n">
        <v>45148</v>
      </c>
      <c r="B110" s="2" t="s">
        <v>101</v>
      </c>
      <c r="E110" s="2"/>
      <c r="F110" s="2"/>
      <c r="G110" s="2"/>
      <c r="I110" s="2"/>
      <c r="K110" s="2"/>
    </row>
    <row r="111" customFormat="false" ht="12.75" hidden="false" customHeight="false" outlineLevel="0" collapsed="false">
      <c r="A111" s="17" t="n">
        <v>45181</v>
      </c>
      <c r="B111" s="2" t="s">
        <v>102</v>
      </c>
      <c r="E111" s="2"/>
      <c r="F111" s="2"/>
      <c r="G111" s="2"/>
      <c r="I111" s="2"/>
      <c r="K111" s="2"/>
    </row>
    <row r="112" customFormat="false" ht="12.75" hidden="false" customHeight="false" outlineLevel="0" collapsed="false">
      <c r="A112" s="17" t="n">
        <v>45252</v>
      </c>
      <c r="B112" s="2" t="s">
        <v>103</v>
      </c>
      <c r="E112" s="2"/>
      <c r="F112" s="2"/>
      <c r="G112" s="2"/>
      <c r="I112" s="2"/>
      <c r="K112" s="2"/>
    </row>
    <row r="113" customFormat="false" ht="12.75" hidden="false" customHeight="false" outlineLevel="0" collapsed="false">
      <c r="A113" s="17" t="n">
        <v>45264</v>
      </c>
      <c r="B113" s="2" t="s">
        <v>104</v>
      </c>
      <c r="E113" s="2"/>
      <c r="F113" s="2"/>
      <c r="G113" s="2"/>
      <c r="I113" s="2"/>
      <c r="K113" s="2"/>
    </row>
    <row r="114" customFormat="false" ht="12.75" hidden="false" customHeight="false" outlineLevel="0" collapsed="false">
      <c r="A114" s="17" t="n">
        <v>45276</v>
      </c>
      <c r="B114" s="3" t="s">
        <v>105</v>
      </c>
      <c r="E114" s="2"/>
      <c r="F114" s="2"/>
      <c r="G114" s="2"/>
      <c r="I114" s="2"/>
      <c r="K114" s="2"/>
    </row>
    <row r="115" customFormat="false" ht="12.75" hidden="false" customHeight="false" outlineLevel="0" collapsed="false">
      <c r="A115" s="17" t="n">
        <v>45280</v>
      </c>
      <c r="B115" s="2" t="s">
        <v>106</v>
      </c>
      <c r="E115" s="2"/>
      <c r="F115" s="2"/>
      <c r="G115" s="2"/>
      <c r="I115" s="2"/>
      <c r="K115" s="2"/>
      <c r="Q115" s="2"/>
    </row>
    <row r="116" customFormat="false" ht="12.75" hidden="false" customHeight="false" outlineLevel="0" collapsed="false">
      <c r="A116" s="17" t="n">
        <v>45307</v>
      </c>
      <c r="B116" s="2" t="s">
        <v>107</v>
      </c>
      <c r="E116" s="2"/>
      <c r="F116" s="2"/>
      <c r="G116" s="2"/>
      <c r="I116" s="2"/>
      <c r="K116" s="2"/>
      <c r="Q116" s="2"/>
    </row>
    <row r="117" customFormat="false" ht="12.75" hidden="false" customHeight="false" outlineLevel="0" collapsed="false">
      <c r="A117" s="17" t="n">
        <v>45326</v>
      </c>
      <c r="B117" s="2" t="s">
        <v>108</v>
      </c>
      <c r="C117" s="2"/>
      <c r="E117" s="2"/>
      <c r="F117" s="2"/>
      <c r="G117" s="2"/>
      <c r="I117" s="2"/>
      <c r="K117" s="2"/>
      <c r="O117" s="0" t="s">
        <v>109</v>
      </c>
      <c r="Q117" s="2"/>
    </row>
    <row r="118" customFormat="false" ht="12.75" hidden="false" customHeight="false" outlineLevel="0" collapsed="false">
      <c r="A118" s="17" t="n">
        <v>45350</v>
      </c>
      <c r="B118" s="2" t="s">
        <v>110</v>
      </c>
      <c r="C118" s="2"/>
      <c r="E118" s="2"/>
      <c r="F118" s="2"/>
      <c r="G118" s="2"/>
      <c r="I118" s="2"/>
      <c r="K118" s="2"/>
      <c r="Q118" s="2"/>
    </row>
    <row r="119" customFormat="false" ht="12.75" hidden="false" customHeight="false" outlineLevel="0" collapsed="false">
      <c r="A119" s="17" t="n">
        <v>45361</v>
      </c>
      <c r="B119" s="2" t="s">
        <v>111</v>
      </c>
      <c r="C119" s="2"/>
      <c r="E119" s="2"/>
      <c r="F119" s="2"/>
      <c r="G119" s="2"/>
      <c r="I119" s="2"/>
      <c r="K119" s="2"/>
      <c r="Q119" s="2"/>
    </row>
    <row r="120" customFormat="false" ht="12.75" hidden="false" customHeight="false" outlineLevel="0" collapsed="false">
      <c r="A120" s="17" t="n">
        <v>45362</v>
      </c>
      <c r="B120" s="2" t="s">
        <v>112</v>
      </c>
      <c r="C120" s="2"/>
      <c r="E120" s="2"/>
      <c r="F120" s="2"/>
      <c r="G120" s="2"/>
      <c r="I120" s="2"/>
      <c r="K120" s="2"/>
      <c r="Q120" s="2"/>
    </row>
    <row r="121" customFormat="false" ht="12.75" hidden="false" customHeight="false" outlineLevel="0" collapsed="false">
      <c r="A121" s="17" t="n">
        <v>45363</v>
      </c>
      <c r="B121" s="2" t="s">
        <v>113</v>
      </c>
      <c r="E121" s="2"/>
      <c r="F121" s="2"/>
      <c r="G121" s="2"/>
      <c r="I121" s="2"/>
      <c r="K121" s="2"/>
    </row>
    <row r="122" customFormat="false" ht="12.75" hidden="false" customHeight="false" outlineLevel="0" collapsed="false">
      <c r="A122" s="17" t="n">
        <v>45365</v>
      </c>
      <c r="B122" s="2" t="s">
        <v>114</v>
      </c>
      <c r="E122" s="2"/>
      <c r="F122" s="2"/>
      <c r="G122" s="2"/>
      <c r="I122" s="2"/>
      <c r="K122" s="2"/>
    </row>
    <row r="123" customFormat="false" ht="12.75" hidden="false" customHeight="false" outlineLevel="0" collapsed="false">
      <c r="A123" s="17" t="n">
        <v>45369</v>
      </c>
      <c r="B123" s="2" t="s">
        <v>115</v>
      </c>
      <c r="E123" s="2"/>
      <c r="F123" s="2"/>
      <c r="G123" s="2"/>
      <c r="I123" s="2"/>
      <c r="K123" s="2"/>
    </row>
    <row r="124" customFormat="false" ht="12.75" hidden="false" customHeight="false" outlineLevel="0" collapsed="false">
      <c r="A124" s="17" t="n">
        <v>45370</v>
      </c>
      <c r="B124" s="2" t="s">
        <v>116</v>
      </c>
      <c r="E124" s="2"/>
      <c r="F124" s="2"/>
      <c r="G124" s="2"/>
      <c r="I124" s="2"/>
      <c r="K124" s="2"/>
    </row>
    <row r="125" customFormat="false" ht="12.75" hidden="false" customHeight="false" outlineLevel="0" collapsed="false">
      <c r="A125" s="17" t="n">
        <v>45376</v>
      </c>
      <c r="B125" s="2" t="s">
        <v>117</v>
      </c>
      <c r="E125" s="2"/>
      <c r="F125" s="2"/>
      <c r="G125" s="2"/>
      <c r="I125" s="2"/>
      <c r="K125" s="2"/>
    </row>
    <row r="126" customFormat="false" ht="12.75" hidden="false" customHeight="false" outlineLevel="0" collapsed="false">
      <c r="A126" s="17" t="n">
        <v>45378</v>
      </c>
      <c r="B126" s="2" t="s">
        <v>118</v>
      </c>
      <c r="E126" s="2"/>
      <c r="F126" s="2"/>
      <c r="G126" s="2"/>
      <c r="I126" s="2"/>
      <c r="K126" s="2"/>
    </row>
    <row r="127" customFormat="false" ht="12.75" hidden="false" customHeight="false" outlineLevel="0" collapsed="false">
      <c r="A127" s="17" t="n">
        <v>45397</v>
      </c>
      <c r="B127" s="2" t="s">
        <v>119</v>
      </c>
      <c r="E127" s="2"/>
      <c r="F127" s="2"/>
      <c r="G127" s="2"/>
      <c r="I127" s="2"/>
      <c r="K127" s="2"/>
    </row>
    <row r="128" customFormat="false" ht="12.75" hidden="false" customHeight="false" outlineLevel="0" collapsed="false">
      <c r="A128" s="17" t="n">
        <v>45398</v>
      </c>
      <c r="B128" s="2" t="s">
        <v>120</v>
      </c>
      <c r="E128" s="2"/>
      <c r="F128" s="2"/>
      <c r="G128" s="2"/>
      <c r="I128" s="2"/>
      <c r="K128" s="2"/>
    </row>
    <row r="129" customFormat="false" ht="12.75" hidden="false" customHeight="false" outlineLevel="0" collapsed="false">
      <c r="A129" s="17" t="n">
        <v>45425</v>
      </c>
      <c r="B129" s="2" t="s">
        <v>121</v>
      </c>
      <c r="E129" s="2"/>
      <c r="F129" s="2"/>
      <c r="G129" s="2"/>
      <c r="I129" s="2"/>
      <c r="K129" s="2"/>
    </row>
    <row r="130" customFormat="false" ht="12.75" hidden="false" customHeight="false" outlineLevel="0" collapsed="false">
      <c r="A130" s="17" t="n">
        <v>45441</v>
      </c>
      <c r="B130" s="21" t="s">
        <v>122</v>
      </c>
      <c r="E130" s="2"/>
      <c r="F130" s="2"/>
      <c r="G130" s="2"/>
      <c r="I130" s="2"/>
      <c r="K130" s="2"/>
    </row>
    <row r="131" customFormat="false" ht="12.75" hidden="false" customHeight="false" outlineLevel="0" collapsed="false">
      <c r="A131" s="17" t="n">
        <v>45477</v>
      </c>
      <c r="B131" s="21" t="s">
        <v>123</v>
      </c>
      <c r="E131" s="2"/>
      <c r="F131" s="2"/>
      <c r="G131" s="2"/>
      <c r="I131" s="2"/>
      <c r="K131" s="2"/>
    </row>
    <row r="132" customFormat="false" ht="12.75" hidden="false" customHeight="false" outlineLevel="0" collapsed="false">
      <c r="A132" s="17" t="n">
        <v>45478</v>
      </c>
      <c r="B132" s="21" t="s">
        <v>124</v>
      </c>
      <c r="E132" s="2"/>
      <c r="F132" s="2"/>
      <c r="G132" s="2"/>
      <c r="I132" s="2"/>
      <c r="K132" s="2"/>
    </row>
    <row r="133" customFormat="false" ht="12.75" hidden="false" customHeight="false" outlineLevel="0" collapsed="false">
      <c r="A133" s="17" t="n">
        <v>45485</v>
      </c>
      <c r="B133" s="21" t="s">
        <v>125</v>
      </c>
      <c r="E133" s="2"/>
      <c r="F133" s="2"/>
      <c r="G133" s="2"/>
      <c r="I133" s="2"/>
      <c r="K133" s="2"/>
    </row>
    <row r="134" customFormat="false" ht="12.75" hidden="false" customHeight="false" outlineLevel="0" collapsed="false">
      <c r="A134" s="17" t="n">
        <v>45487</v>
      </c>
      <c r="B134" s="21" t="s">
        <v>126</v>
      </c>
      <c r="E134" s="2"/>
      <c r="F134" s="2"/>
      <c r="G134" s="2"/>
      <c r="I134" s="2"/>
      <c r="K134" s="2"/>
    </row>
    <row r="135" customFormat="false" ht="12.75" hidden="false" customHeight="false" outlineLevel="0" collapsed="false">
      <c r="A135" s="17" t="n">
        <v>45490</v>
      </c>
      <c r="B135" s="21" t="s">
        <v>127</v>
      </c>
      <c r="E135" s="2"/>
      <c r="F135" s="2"/>
      <c r="G135" s="2"/>
      <c r="I135" s="2"/>
      <c r="K135" s="2"/>
    </row>
    <row r="136" customFormat="false" ht="12.75" hidden="false" customHeight="false" outlineLevel="0" collapsed="false">
      <c r="A136" s="17" t="n">
        <v>45497</v>
      </c>
      <c r="B136" s="21" t="s">
        <v>128</v>
      </c>
      <c r="E136" s="2"/>
      <c r="F136" s="2"/>
      <c r="G136" s="2"/>
      <c r="I136" s="2"/>
      <c r="K136" s="2"/>
    </row>
    <row r="137" customFormat="false" ht="12.75" hidden="false" customHeight="false" outlineLevel="0" collapsed="false">
      <c r="A137" s="17" t="n">
        <v>45505</v>
      </c>
      <c r="B137" s="21" t="s">
        <v>129</v>
      </c>
      <c r="E137" s="2" t="s">
        <v>130</v>
      </c>
      <c r="F137" s="2"/>
      <c r="G137" s="2"/>
      <c r="I137" s="2"/>
      <c r="K137" s="2"/>
    </row>
    <row r="138" customFormat="false" ht="12.75" hidden="false" customHeight="false" outlineLevel="0" collapsed="false">
      <c r="A138" s="17" t="n">
        <v>45515</v>
      </c>
      <c r="B138" s="2" t="s">
        <v>131</v>
      </c>
      <c r="C138" s="2"/>
      <c r="D138" s="2" t="s">
        <v>132</v>
      </c>
      <c r="E138" s="2"/>
      <c r="F138" s="2"/>
      <c r="G138" s="2"/>
      <c r="I138" s="2"/>
      <c r="K138" s="2"/>
    </row>
    <row r="139" customFormat="false" ht="12.75" hidden="false" customHeight="false" outlineLevel="0" collapsed="false">
      <c r="A139" s="17" t="n">
        <v>45517</v>
      </c>
      <c r="B139" s="2" t="s">
        <v>133</v>
      </c>
      <c r="C139" s="2"/>
      <c r="D139" s="2"/>
      <c r="E139" s="2"/>
      <c r="F139" s="2"/>
      <c r="G139" s="22"/>
      <c r="I139" s="2"/>
      <c r="K139" s="2"/>
    </row>
    <row r="140" customFormat="false" ht="12.75" hidden="false" customHeight="false" outlineLevel="0" collapsed="false">
      <c r="A140" s="17" t="n">
        <v>45518</v>
      </c>
      <c r="B140" s="2" t="s">
        <v>134</v>
      </c>
      <c r="C140" s="2"/>
      <c r="D140" s="2"/>
      <c r="E140" s="2" t="s">
        <v>135</v>
      </c>
      <c r="F140" s="2"/>
      <c r="G140" s="2"/>
      <c r="I140" s="2"/>
      <c r="K140" s="2"/>
    </row>
    <row r="141" customFormat="false" ht="12.75" hidden="false" customHeight="false" outlineLevel="0" collapsed="false">
      <c r="A141" s="17" t="n">
        <v>45519</v>
      </c>
      <c r="B141" s="2" t="s">
        <v>136</v>
      </c>
      <c r="C141" s="2"/>
      <c r="D141" s="2"/>
      <c r="E141" s="2"/>
      <c r="F141" s="2"/>
      <c r="G141" s="2"/>
      <c r="I141" s="2"/>
      <c r="K141" s="2"/>
    </row>
    <row r="142" customFormat="false" ht="12.75" hidden="false" customHeight="false" outlineLevel="0" collapsed="false">
      <c r="A142" s="17" t="n">
        <v>45521</v>
      </c>
      <c r="B142" s="2" t="s">
        <v>137</v>
      </c>
      <c r="C142" s="2"/>
      <c r="D142" s="2"/>
      <c r="E142" s="2"/>
      <c r="F142" s="2"/>
      <c r="I142" s="2"/>
      <c r="K142" s="2"/>
    </row>
    <row r="143" customFormat="false" ht="12.75" hidden="false" customHeight="false" outlineLevel="0" collapsed="false">
      <c r="A143" s="17" t="n">
        <v>45526</v>
      </c>
      <c r="B143" s="2" t="s">
        <v>138</v>
      </c>
      <c r="C143" s="2"/>
      <c r="D143" s="2"/>
      <c r="E143" s="2"/>
      <c r="F143" s="2"/>
      <c r="G143" s="22"/>
      <c r="I143" s="2"/>
      <c r="K143" s="2"/>
    </row>
    <row r="144" customFormat="false" ht="12.75" hidden="false" customHeight="false" outlineLevel="0" collapsed="false">
      <c r="A144" s="17" t="n">
        <v>45527</v>
      </c>
      <c r="B144" s="2" t="s">
        <v>139</v>
      </c>
      <c r="C144" s="2"/>
      <c r="D144" s="2"/>
      <c r="E144" s="2"/>
      <c r="F144" s="2"/>
      <c r="I144" s="2"/>
      <c r="K144" s="2"/>
    </row>
    <row r="145" customFormat="false" ht="12.75" hidden="false" customHeight="false" outlineLevel="0" collapsed="false">
      <c r="A145" s="17" t="n">
        <v>45527</v>
      </c>
      <c r="B145" s="2" t="s">
        <v>140</v>
      </c>
      <c r="C145" s="2"/>
      <c r="D145" s="2"/>
      <c r="E145" s="2"/>
      <c r="F145" s="2"/>
      <c r="I145" s="2"/>
      <c r="K145" s="2"/>
    </row>
    <row r="146" customFormat="false" ht="12.75" hidden="false" customHeight="false" outlineLevel="0" collapsed="false">
      <c r="A146" s="17" t="n">
        <v>45529</v>
      </c>
      <c r="B146" s="2" t="s">
        <v>141</v>
      </c>
      <c r="C146" s="2"/>
      <c r="D146" s="2"/>
      <c r="E146" s="2"/>
      <c r="F146" s="2"/>
      <c r="G146" s="2"/>
      <c r="I146" s="2"/>
      <c r="K146" s="2"/>
    </row>
    <row r="147" customFormat="false" ht="12.75" hidden="false" customHeight="false" outlineLevel="0" collapsed="false">
      <c r="A147" s="17" t="n">
        <v>45536</v>
      </c>
      <c r="B147" s="2" t="s">
        <v>142</v>
      </c>
      <c r="C147" s="2"/>
      <c r="D147" s="2"/>
      <c r="E147" s="2"/>
      <c r="F147" s="2"/>
      <c r="G147" s="2"/>
      <c r="I147" s="2"/>
      <c r="K147" s="2"/>
    </row>
    <row r="148" customFormat="false" ht="12.75" hidden="false" customHeight="false" outlineLevel="0" collapsed="false">
      <c r="A148" s="17" t="n">
        <v>45538</v>
      </c>
      <c r="B148" s="2" t="s">
        <v>143</v>
      </c>
      <c r="C148" s="2"/>
      <c r="D148" s="2"/>
      <c r="E148" s="2"/>
      <c r="F148" s="2"/>
      <c r="G148" s="2"/>
      <c r="I148" s="2"/>
      <c r="K148" s="2"/>
    </row>
    <row r="149" customFormat="false" ht="12.75" hidden="false" customHeight="false" outlineLevel="0" collapsed="false">
      <c r="A149" s="17" t="n">
        <v>45538</v>
      </c>
      <c r="B149" s="2" t="s">
        <v>144</v>
      </c>
      <c r="C149" s="2"/>
      <c r="D149" s="2"/>
      <c r="E149" s="2"/>
      <c r="F149" s="2"/>
      <c r="G149" s="2"/>
      <c r="I149" s="2"/>
      <c r="K149" s="2"/>
    </row>
    <row r="150" customFormat="false" ht="12.75" hidden="false" customHeight="false" outlineLevel="0" collapsed="false">
      <c r="A150" s="17" t="s">
        <v>145</v>
      </c>
      <c r="B150" s="2"/>
      <c r="E150" s="2"/>
      <c r="F150" s="2"/>
      <c r="G150" s="2"/>
      <c r="I150" s="2"/>
      <c r="K150" s="2"/>
    </row>
    <row r="151" customFormat="false" ht="12.75" hidden="false" customHeight="false" outlineLevel="0" collapsed="false">
      <c r="A151" s="17" t="n">
        <v>45554</v>
      </c>
      <c r="B151" s="2" t="s">
        <v>146</v>
      </c>
      <c r="E151" s="2"/>
      <c r="F151" s="2"/>
      <c r="G151" s="2"/>
      <c r="I151" s="2"/>
      <c r="K151" s="2"/>
    </row>
    <row r="152" customFormat="false" ht="12.75" hidden="false" customHeight="false" outlineLevel="0" collapsed="false">
      <c r="A152" s="17" t="n">
        <v>45565</v>
      </c>
      <c r="B152" s="2" t="s">
        <v>147</v>
      </c>
      <c r="C152" s="2"/>
      <c r="D152" s="2"/>
      <c r="E152" s="2"/>
      <c r="F152" s="2"/>
      <c r="G152" s="2"/>
      <c r="H152" s="2"/>
      <c r="I152" s="2"/>
      <c r="K152" s="2"/>
    </row>
    <row r="153" customFormat="false" ht="12.75" hidden="false" customHeight="false" outlineLevel="0" collapsed="false">
      <c r="A153" s="17" t="n">
        <v>45571</v>
      </c>
      <c r="B153" s="2" t="s">
        <v>148</v>
      </c>
      <c r="C153" s="2"/>
      <c r="D153" s="2"/>
      <c r="E153" s="2"/>
      <c r="F153" s="2"/>
      <c r="G153" s="2"/>
      <c r="H153" s="2"/>
      <c r="I153" s="2"/>
      <c r="K153" s="2"/>
    </row>
    <row r="154" customFormat="false" ht="12.75" hidden="false" customHeight="false" outlineLevel="0" collapsed="false">
      <c r="A154" s="17" t="n">
        <v>45571</v>
      </c>
      <c r="B154" s="2" t="s">
        <v>149</v>
      </c>
      <c r="C154" s="2"/>
      <c r="D154" s="2"/>
      <c r="E154" s="2"/>
      <c r="F154" s="2"/>
      <c r="G154" s="2"/>
      <c r="H154" s="2"/>
      <c r="I154" s="2"/>
      <c r="K154" s="2"/>
    </row>
    <row r="155" customFormat="false" ht="12.75" hidden="false" customHeight="false" outlineLevel="0" collapsed="false">
      <c r="A155" s="17" t="n">
        <v>45573</v>
      </c>
      <c r="B155" s="2" t="s">
        <v>150</v>
      </c>
      <c r="C155" s="2"/>
      <c r="D155" s="2"/>
      <c r="E155" s="2"/>
      <c r="F155" s="2"/>
      <c r="G155" s="2"/>
      <c r="H155" s="2"/>
      <c r="I155" s="2"/>
      <c r="K155" s="2"/>
    </row>
    <row r="156" customFormat="false" ht="12.75" hidden="false" customHeight="false" outlineLevel="0" collapsed="false">
      <c r="A156" s="17" t="n">
        <v>45573</v>
      </c>
      <c r="B156" s="2" t="s">
        <v>151</v>
      </c>
      <c r="C156" s="2"/>
      <c r="D156" s="2"/>
      <c r="E156" s="2"/>
      <c r="F156" s="2"/>
      <c r="G156" s="2"/>
      <c r="H156" s="2"/>
      <c r="I156" s="2"/>
      <c r="K156" s="2"/>
    </row>
    <row r="157" customFormat="false" ht="12.75" hidden="false" customHeight="false" outlineLevel="0" collapsed="false">
      <c r="A157" s="17" t="n">
        <v>41936</v>
      </c>
      <c r="B157" s="2" t="s">
        <v>152</v>
      </c>
      <c r="C157" s="2"/>
      <c r="D157" s="2"/>
      <c r="E157" s="2"/>
      <c r="G157" s="22"/>
      <c r="H157" s="2"/>
      <c r="I157" s="2"/>
      <c r="K157" s="2"/>
    </row>
    <row r="158" customFormat="false" ht="12.75" hidden="false" customHeight="false" outlineLevel="0" collapsed="false">
      <c r="A158" s="17" t="n">
        <v>41966</v>
      </c>
      <c r="B158" s="2" t="s">
        <v>153</v>
      </c>
      <c r="C158" s="2"/>
      <c r="D158" s="2"/>
      <c r="E158" s="2"/>
      <c r="F158" s="22"/>
      <c r="G158" s="22"/>
      <c r="H158" s="2"/>
      <c r="I158" s="2"/>
      <c r="K158" s="2"/>
    </row>
    <row r="159" customFormat="false" ht="12.75" hidden="false" customHeight="false" outlineLevel="0" collapsed="false">
      <c r="A159" s="17" t="n">
        <v>45621</v>
      </c>
      <c r="B159" s="2" t="s">
        <v>154</v>
      </c>
      <c r="C159" s="2"/>
      <c r="D159" s="2"/>
      <c r="E159" s="2"/>
      <c r="F159" s="2"/>
      <c r="H159" s="2"/>
      <c r="I159" s="22"/>
      <c r="K159" s="2"/>
    </row>
    <row r="160" customFormat="false" ht="12.75" hidden="false" customHeight="false" outlineLevel="0" collapsed="false">
      <c r="A160" s="17" t="n">
        <v>45623</v>
      </c>
      <c r="B160" s="2" t="s">
        <v>155</v>
      </c>
      <c r="C160" s="2"/>
      <c r="D160" s="2"/>
      <c r="E160" s="2"/>
      <c r="F160" s="2"/>
      <c r="G160" s="22"/>
      <c r="H160" s="2"/>
      <c r="I160" s="22"/>
      <c r="K160" s="2"/>
    </row>
    <row r="161" customFormat="false" ht="12.75" hidden="false" customHeight="false" outlineLevel="0" collapsed="false">
      <c r="A161" s="17" t="n">
        <v>45629</v>
      </c>
      <c r="B161" s="2" t="s">
        <v>156</v>
      </c>
      <c r="C161" s="2"/>
      <c r="D161" s="2"/>
      <c r="E161" s="2" t="s">
        <v>157</v>
      </c>
      <c r="F161" s="2"/>
      <c r="G161" s="22"/>
      <c r="H161" s="2"/>
      <c r="K161" s="2"/>
    </row>
    <row r="162" customFormat="false" ht="12.75" hidden="false" customHeight="false" outlineLevel="0" collapsed="false">
      <c r="A162" s="17" t="n">
        <v>45630</v>
      </c>
      <c r="B162" s="2" t="s">
        <v>158</v>
      </c>
      <c r="C162" s="2"/>
      <c r="D162" s="2"/>
      <c r="E162" s="2"/>
      <c r="F162" s="2"/>
      <c r="G162" s="22"/>
      <c r="H162" s="2"/>
      <c r="K162" s="2"/>
    </row>
    <row r="163" customFormat="false" ht="12.75" hidden="false" customHeight="false" outlineLevel="0" collapsed="false">
      <c r="A163" s="17" t="n">
        <v>45636</v>
      </c>
      <c r="B163" s="2" t="s">
        <v>159</v>
      </c>
      <c r="C163" s="2"/>
      <c r="D163" s="2"/>
      <c r="E163" s="2"/>
      <c r="F163" s="2"/>
      <c r="G163" s="2"/>
      <c r="H163" s="2"/>
      <c r="I163" s="22"/>
      <c r="K163" s="2"/>
    </row>
    <row r="164" customFormat="false" ht="12.75" hidden="false" customHeight="false" outlineLevel="0" collapsed="false">
      <c r="A164" s="17" t="n">
        <v>45640</v>
      </c>
      <c r="B164" s="2" t="s">
        <v>160</v>
      </c>
      <c r="C164" s="2"/>
      <c r="D164" s="2"/>
      <c r="E164" s="2"/>
      <c r="F164" s="2"/>
      <c r="G164" s="2"/>
      <c r="H164" s="2"/>
      <c r="K164" s="2"/>
    </row>
    <row r="165" customFormat="false" ht="12.75" hidden="false" customHeight="false" outlineLevel="0" collapsed="false">
      <c r="A165" s="17" t="n">
        <v>45641</v>
      </c>
      <c r="B165" s="2" t="s">
        <v>161</v>
      </c>
      <c r="C165" s="2"/>
      <c r="D165" s="2"/>
      <c r="E165" s="2"/>
      <c r="F165" s="2"/>
      <c r="G165" s="2"/>
      <c r="H165" s="2"/>
      <c r="I165" s="22"/>
      <c r="K165" s="2"/>
    </row>
    <row r="166" customFormat="false" ht="12.75" hidden="false" customHeight="false" outlineLevel="0" collapsed="false">
      <c r="A166" s="17" t="n">
        <v>45652</v>
      </c>
      <c r="B166" s="2" t="s">
        <v>162</v>
      </c>
      <c r="E166" s="2"/>
      <c r="F166" s="2"/>
      <c r="G166" s="2"/>
      <c r="I166" s="22"/>
      <c r="K166" s="2"/>
    </row>
    <row r="167" customFormat="false" ht="12.75" hidden="false" customHeight="false" outlineLevel="0" collapsed="false">
      <c r="A167" s="17" t="n">
        <v>45662</v>
      </c>
      <c r="B167" s="2" t="s">
        <v>163</v>
      </c>
      <c r="E167" s="2"/>
      <c r="F167" s="22" t="s">
        <v>164</v>
      </c>
      <c r="G167" s="2"/>
      <c r="K167" s="2"/>
    </row>
    <row r="168" customFormat="false" ht="12.75" hidden="false" customHeight="false" outlineLevel="0" collapsed="false">
      <c r="A168" s="17" t="n">
        <v>45669</v>
      </c>
      <c r="B168" s="2" t="s">
        <v>165</v>
      </c>
      <c r="E168" s="2"/>
      <c r="F168" s="22" t="s">
        <v>166</v>
      </c>
      <c r="G168" s="2"/>
      <c r="I168" s="22"/>
      <c r="K168" s="2"/>
    </row>
    <row r="169" customFormat="false" ht="12.75" hidden="false" customHeight="false" outlineLevel="0" collapsed="false">
      <c r="A169" s="17" t="n">
        <v>45727</v>
      </c>
      <c r="B169" s="2" t="s">
        <v>167</v>
      </c>
      <c r="E169" s="2"/>
      <c r="F169" s="22" t="s">
        <v>168</v>
      </c>
      <c r="G169" s="2"/>
      <c r="I169" s="22"/>
      <c r="K169" s="2"/>
    </row>
    <row r="170" customFormat="false" ht="12.75" hidden="false" customHeight="false" outlineLevel="0" collapsed="false">
      <c r="A170" s="17" t="n">
        <v>45732</v>
      </c>
      <c r="B170" s="2" t="s">
        <v>169</v>
      </c>
      <c r="E170" s="2"/>
      <c r="F170" s="2"/>
      <c r="G170" s="22" t="s">
        <v>170</v>
      </c>
      <c r="I170" s="2"/>
      <c r="K170" s="2"/>
    </row>
    <row r="171" customFormat="false" ht="12.75" hidden="false" customHeight="false" outlineLevel="0" collapsed="false">
      <c r="A171" s="17" t="n">
        <v>45743</v>
      </c>
      <c r="B171" s="2" t="s">
        <v>171</v>
      </c>
      <c r="E171" s="2"/>
      <c r="F171" s="2"/>
      <c r="G171" s="22" t="s">
        <v>172</v>
      </c>
      <c r="I171" s="2"/>
      <c r="K171" s="2"/>
    </row>
    <row r="172" customFormat="false" ht="12.75" hidden="false" customHeight="false" outlineLevel="0" collapsed="false">
      <c r="A172" s="17" t="n">
        <v>45756</v>
      </c>
      <c r="B172" s="2" t="s">
        <v>173</v>
      </c>
      <c r="E172" s="2"/>
      <c r="F172" s="2"/>
      <c r="G172" s="22" t="s">
        <v>174</v>
      </c>
      <c r="I172" s="2"/>
      <c r="K172" s="2"/>
    </row>
    <row r="173" customFormat="false" ht="12.75" hidden="false" customHeight="false" outlineLevel="0" collapsed="false">
      <c r="A173" s="17" t="n">
        <v>45758</v>
      </c>
      <c r="B173" s="2" t="s">
        <v>175</v>
      </c>
      <c r="E173" s="2"/>
      <c r="F173" s="2"/>
      <c r="G173" s="22" t="s">
        <v>176</v>
      </c>
      <c r="I173" s="2"/>
      <c r="K173" s="2"/>
    </row>
    <row r="174" customFormat="false" ht="12.75" hidden="false" customHeight="false" outlineLevel="0" collapsed="false">
      <c r="A174" s="17" t="n">
        <v>45761</v>
      </c>
      <c r="B174" s="2" t="s">
        <v>177</v>
      </c>
      <c r="E174" s="2"/>
      <c r="F174" s="2"/>
      <c r="G174" s="22" t="s">
        <v>174</v>
      </c>
      <c r="I174" s="2"/>
      <c r="K174" s="2"/>
    </row>
    <row r="175" customFormat="false" ht="12.75" hidden="false" customHeight="false" outlineLevel="0" collapsed="false">
      <c r="A175" s="17" t="n">
        <v>45793</v>
      </c>
      <c r="B175" s="2" t="s">
        <v>178</v>
      </c>
      <c r="E175" s="2"/>
      <c r="F175" s="2"/>
      <c r="G175" s="22" t="s">
        <v>179</v>
      </c>
      <c r="I175" s="2"/>
      <c r="K175" s="2"/>
    </row>
    <row r="176" customFormat="false" ht="12.75" hidden="false" customHeight="false" outlineLevel="0" collapsed="false">
      <c r="A176" s="17" t="n">
        <v>45809</v>
      </c>
      <c r="B176" s="2" t="s">
        <v>180</v>
      </c>
      <c r="E176" s="2"/>
      <c r="F176" s="2"/>
      <c r="G176" s="22" t="s">
        <v>181</v>
      </c>
      <c r="I176" s="2"/>
      <c r="K176" s="2"/>
    </row>
    <row r="177" customFormat="false" ht="12.75" hidden="false" customHeight="false" outlineLevel="0" collapsed="false">
      <c r="A177" s="17" t="n">
        <v>45840</v>
      </c>
      <c r="B177" s="2" t="s">
        <v>182</v>
      </c>
      <c r="E177" s="2"/>
      <c r="F177" s="2"/>
      <c r="G177" s="22" t="s">
        <v>183</v>
      </c>
      <c r="I177" s="2"/>
      <c r="K177" s="2"/>
    </row>
    <row r="178" customFormat="false" ht="12.75" hidden="false" customHeight="false" outlineLevel="0" collapsed="false">
      <c r="A178" s="17" t="n">
        <v>45843</v>
      </c>
      <c r="B178" s="2" t="s">
        <v>184</v>
      </c>
      <c r="E178" s="2"/>
      <c r="F178" s="2"/>
      <c r="G178" s="22" t="s">
        <v>174</v>
      </c>
      <c r="I178" s="2"/>
      <c r="K178" s="2"/>
    </row>
    <row r="179" customFormat="false" ht="12.75" hidden="false" customHeight="false" outlineLevel="0" collapsed="false">
      <c r="A179" s="17" t="n">
        <v>45850</v>
      </c>
      <c r="B179" s="2" t="s">
        <v>185</v>
      </c>
      <c r="E179" s="2"/>
      <c r="F179" s="2"/>
      <c r="G179" s="22" t="s">
        <v>174</v>
      </c>
      <c r="I179" s="2"/>
      <c r="K179" s="2"/>
    </row>
    <row r="180" customFormat="false" ht="12.75" hidden="false" customHeight="false" outlineLevel="0" collapsed="false">
      <c r="A180" s="17" t="n">
        <v>45865</v>
      </c>
      <c r="B180" s="2" t="s">
        <v>186</v>
      </c>
      <c r="E180" s="2"/>
      <c r="F180" s="2"/>
      <c r="G180" s="22" t="s">
        <v>174</v>
      </c>
      <c r="I180" s="2"/>
      <c r="K180" s="2"/>
    </row>
    <row r="181" customFormat="false" ht="12.75" hidden="false" customHeight="false" outlineLevel="0" collapsed="false">
      <c r="A181" s="17" t="n">
        <v>45867</v>
      </c>
      <c r="B181" s="2" t="s">
        <v>187</v>
      </c>
      <c r="E181" s="2"/>
      <c r="F181" s="2"/>
      <c r="G181" s="22" t="s">
        <v>188</v>
      </c>
      <c r="I181" s="2"/>
      <c r="K181" s="2"/>
    </row>
    <row r="182" customFormat="false" ht="12.75" hidden="false" customHeight="false" outlineLevel="0" collapsed="false">
      <c r="A182" s="17" t="n">
        <v>45870</v>
      </c>
      <c r="B182" s="2" t="s">
        <v>189</v>
      </c>
      <c r="E182" s="2"/>
      <c r="F182" s="2"/>
      <c r="G182" s="22" t="s">
        <v>190</v>
      </c>
      <c r="I182" s="2"/>
      <c r="K182" s="2"/>
    </row>
    <row r="183" customFormat="false" ht="12.75" hidden="false" customHeight="false" outlineLevel="0" collapsed="false">
      <c r="A183" s="17" t="n">
        <v>45878</v>
      </c>
      <c r="B183" s="2" t="s">
        <v>191</v>
      </c>
      <c r="E183" s="2"/>
      <c r="F183" s="2"/>
      <c r="G183" s="22" t="s">
        <v>192</v>
      </c>
      <c r="I183" s="2"/>
      <c r="K183" s="2"/>
    </row>
    <row r="184" customFormat="false" ht="12.75" hidden="false" customHeight="false" outlineLevel="0" collapsed="false">
      <c r="A184" s="17" t="n">
        <v>45879</v>
      </c>
      <c r="B184" s="2" t="s">
        <v>193</v>
      </c>
      <c r="E184" s="2"/>
      <c r="F184" s="2"/>
      <c r="G184" s="22" t="s">
        <v>194</v>
      </c>
      <c r="I184" s="2"/>
      <c r="K184" s="2"/>
    </row>
    <row r="185" customFormat="false" ht="12.75" hidden="false" customHeight="false" outlineLevel="0" collapsed="false">
      <c r="A185" s="17" t="n">
        <v>45885</v>
      </c>
      <c r="B185" s="2" t="s">
        <v>195</v>
      </c>
      <c r="E185" s="2"/>
      <c r="F185" s="2"/>
      <c r="G185" s="22" t="s">
        <v>194</v>
      </c>
      <c r="I185" s="2"/>
      <c r="K185" s="2"/>
    </row>
    <row r="186" customFormat="false" ht="12.75" hidden="false" customHeight="false" outlineLevel="0" collapsed="false">
      <c r="A186" s="17" t="n">
        <v>45886</v>
      </c>
      <c r="B186" s="2" t="s">
        <v>196</v>
      </c>
      <c r="E186" s="2"/>
      <c r="F186" s="2"/>
      <c r="G186" s="22" t="s">
        <v>190</v>
      </c>
      <c r="I186" s="2"/>
      <c r="K186" s="2"/>
    </row>
    <row r="187" customFormat="false" ht="12.75" hidden="false" customHeight="false" outlineLevel="0" collapsed="false">
      <c r="A187" s="17" t="n">
        <v>45916</v>
      </c>
      <c r="B187" s="2" t="s">
        <v>197</v>
      </c>
      <c r="E187" s="2"/>
      <c r="F187" s="2"/>
      <c r="G187" s="22" t="s">
        <v>190</v>
      </c>
      <c r="I187" s="2"/>
      <c r="K187" s="2"/>
    </row>
    <row r="188" customFormat="false" ht="12.75" hidden="false" customHeight="false" outlineLevel="0" collapsed="false">
      <c r="A188" s="17" t="n">
        <v>45937</v>
      </c>
      <c r="B188" s="2" t="s">
        <v>198</v>
      </c>
      <c r="E188" s="2"/>
      <c r="F188" s="2"/>
      <c r="G188" s="22" t="s">
        <v>199</v>
      </c>
      <c r="I188" s="2"/>
      <c r="K188" s="2"/>
    </row>
    <row r="189" customFormat="false" ht="12.75" hidden="false" customHeight="false" outlineLevel="0" collapsed="false">
      <c r="A189" s="17" t="n">
        <v>45938</v>
      </c>
      <c r="B189" s="2" t="s">
        <v>200</v>
      </c>
      <c r="E189" s="2"/>
      <c r="F189" s="2"/>
      <c r="G189" s="22" t="s">
        <v>199</v>
      </c>
      <c r="K189" s="2"/>
    </row>
    <row r="190" customFormat="false" ht="12.75" hidden="false" customHeight="false" outlineLevel="0" collapsed="false">
      <c r="A190" s="17" t="n">
        <v>45953</v>
      </c>
      <c r="B190" s="2" t="s">
        <v>201</v>
      </c>
      <c r="E190" s="2"/>
      <c r="F190" s="2"/>
      <c r="G190" s="22" t="s">
        <v>202</v>
      </c>
      <c r="I190" s="2"/>
      <c r="K190" s="2"/>
    </row>
    <row r="191" customFormat="false" ht="12.75" hidden="false" customHeight="false" outlineLevel="0" collapsed="false">
      <c r="A191" s="17" t="n">
        <v>45955</v>
      </c>
      <c r="B191" s="2" t="s">
        <v>203</v>
      </c>
      <c r="E191" s="2"/>
      <c r="F191" s="2"/>
      <c r="G191" s="22" t="s">
        <v>204</v>
      </c>
      <c r="I191" s="2" t="s">
        <v>205</v>
      </c>
      <c r="K191" s="2"/>
    </row>
    <row r="192" customFormat="false" ht="12.75" hidden="false" customHeight="false" outlineLevel="0" collapsed="false">
      <c r="A192" s="17"/>
      <c r="B192" s="2"/>
      <c r="E192" s="2"/>
      <c r="F192" s="2"/>
      <c r="G192" s="2"/>
      <c r="I192" s="2"/>
      <c r="K192" s="2"/>
    </row>
    <row r="193" customFormat="false" ht="12.75" hidden="false" customHeight="false" outlineLevel="0" collapsed="false">
      <c r="A193" s="17"/>
      <c r="B193" s="2"/>
      <c r="E193" s="2"/>
      <c r="F193" s="2"/>
      <c r="G193" s="2"/>
      <c r="I193" s="2"/>
      <c r="K193" s="2"/>
    </row>
    <row r="194" customFormat="false" ht="12.75" hidden="false" customHeight="false" outlineLevel="0" collapsed="false">
      <c r="A194" s="1" t="s">
        <v>206</v>
      </c>
      <c r="O194" s="23" t="s">
        <v>207</v>
      </c>
    </row>
    <row r="195" customFormat="false" ht="12.75" hidden="false" customHeight="false" outlineLevel="0" collapsed="false">
      <c r="A195" s="1" t="s">
        <v>208</v>
      </c>
    </row>
    <row r="207" customFormat="false" ht="12.75" hidden="false" customHeight="false" outlineLevel="0" collapsed="false">
      <c r="A207" s="17"/>
    </row>
    <row r="208" customFormat="false" ht="12.75" hidden="false" customHeight="false" outlineLevel="0" collapsed="false">
      <c r="A208" s="1" t="s">
        <v>209</v>
      </c>
    </row>
  </sheetData>
  <hyperlinks>
    <hyperlink ref="N5" r:id="rId1" display="Idemat by Joost Vogtlander is licensed under CC BY-NC 4.0"/>
    <hyperlink ref="O194" r:id="rId2" display="www.idematapp.com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579"/>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6" ySplit="3" topLeftCell="G4" activePane="bottomRight" state="frozen"/>
      <selection pane="topLeft" activeCell="A1" activeCellId="0" sqref="A1"/>
      <selection pane="topRight" activeCell="G1" activeCellId="0" sqref="G1"/>
      <selection pane="bottomLeft" activeCell="A4" activeCellId="0" sqref="A4"/>
      <selection pane="bottomRight" activeCell="A4" activeCellId="0" sqref="A4"/>
    </sheetView>
  </sheetViews>
  <sheetFormatPr defaultColWidth="8.6796875" defaultRowHeight="12.75" customHeight="true" zeroHeight="false" outlineLevelRow="0" outlineLevelCol="0"/>
  <cols>
    <col collapsed="false" customWidth="true" hidden="false" outlineLevel="0" max="1" min="1" style="0" width="4.67"/>
    <col collapsed="false" customWidth="true" hidden="false" outlineLevel="0" max="2" min="2" style="0" width="10.88"/>
    <col collapsed="false" customWidth="true" hidden="false" outlineLevel="0" max="3" min="3" style="0" width="13"/>
    <col collapsed="false" customWidth="true" hidden="false" outlineLevel="0" max="4" min="4" style="0" width="4.22"/>
    <col collapsed="false" customWidth="true" hidden="false" outlineLevel="0" max="5" min="5" style="0" width="5.56"/>
    <col collapsed="false" customWidth="true" hidden="false" outlineLevel="0" max="6" min="6" style="0" width="64.67"/>
    <col collapsed="false" customWidth="true" hidden="false" outlineLevel="0" max="8" min="7" style="24" width="10"/>
    <col collapsed="false" customWidth="true" hidden="false" outlineLevel="0" max="12" min="9" style="24" width="13"/>
    <col collapsed="false" customWidth="true" hidden="false" outlineLevel="0" max="13" min="13" style="0" width="3.56"/>
    <col collapsed="false" customWidth="true" hidden="false" outlineLevel="0" max="15" min="14" style="24" width="10"/>
    <col collapsed="false" customWidth="true" hidden="false" outlineLevel="0" max="16" min="16" style="0" width="3.88"/>
    <col collapsed="false" customWidth="true" hidden="false" outlineLevel="0" max="17" min="17" style="25" width="11.11"/>
    <col collapsed="false" customWidth="true" hidden="false" outlineLevel="0" max="18" min="18" style="0" width="5.21"/>
    <col collapsed="false" customWidth="true" hidden="false" outlineLevel="0" max="23" min="23" style="0" width="4.78"/>
    <col collapsed="false" customWidth="true" hidden="false" outlineLevel="0" max="25" min="25" style="0" width="35.67"/>
    <col collapsed="false" customWidth="true" hidden="false" outlineLevel="0" max="26" min="26" style="0" width="32.88"/>
    <col collapsed="false" customWidth="true" hidden="false" outlineLevel="0" max="27" min="27" style="0" width="15.44"/>
  </cols>
  <sheetData>
    <row r="1" customFormat="false" ht="13.8" hidden="false" customHeight="false" outlineLevel="0" collapsed="false">
      <c r="A1" s="0" t="s">
        <v>210</v>
      </c>
      <c r="B1" s="26" t="s">
        <v>211</v>
      </c>
      <c r="C1" s="27" t="s">
        <v>210</v>
      </c>
      <c r="D1" s="28" t="s">
        <v>210</v>
      </c>
      <c r="E1" s="29"/>
      <c r="F1" s="30" t="s">
        <v>212</v>
      </c>
      <c r="G1" s="31" t="s">
        <v>213</v>
      </c>
      <c r="H1" s="31" t="s">
        <v>213</v>
      </c>
      <c r="I1" s="32" t="s">
        <v>214</v>
      </c>
      <c r="J1" s="32" t="s">
        <v>214</v>
      </c>
      <c r="K1" s="32" t="s">
        <v>214</v>
      </c>
      <c r="L1" s="32" t="s">
        <v>214</v>
      </c>
      <c r="M1" s="33"/>
      <c r="P1" s="34"/>
      <c r="Q1" s="35" t="s">
        <v>215</v>
      </c>
      <c r="R1" s="36"/>
      <c r="S1" s="37" t="s">
        <v>216</v>
      </c>
      <c r="T1" s="37" t="s">
        <v>217</v>
      </c>
      <c r="U1" s="37" t="s">
        <v>217</v>
      </c>
      <c r="V1" s="37" t="s">
        <v>217</v>
      </c>
      <c r="W1" s="38"/>
      <c r="X1" s="39" t="s">
        <v>218</v>
      </c>
      <c r="Y1" s="40" t="s">
        <v>219</v>
      </c>
      <c r="Z1" s="41" t="s">
        <v>220</v>
      </c>
      <c r="AA1" s="42" t="s">
        <v>221</v>
      </c>
    </row>
    <row r="2" customFormat="false" ht="13.8" hidden="false" customHeight="false" outlineLevel="0" collapsed="false">
      <c r="A2" s="43" t="s">
        <v>222</v>
      </c>
      <c r="B2" s="26" t="s">
        <v>211</v>
      </c>
      <c r="C2" s="44" t="s">
        <v>223</v>
      </c>
      <c r="D2" s="45" t="s">
        <v>224</v>
      </c>
      <c r="E2" s="29" t="s">
        <v>225</v>
      </c>
      <c r="F2" s="46"/>
      <c r="G2" s="47" t="s">
        <v>226</v>
      </c>
      <c r="H2" s="47" t="s">
        <v>226</v>
      </c>
      <c r="I2" s="48" t="s">
        <v>227</v>
      </c>
      <c r="J2" s="48" t="s">
        <v>228</v>
      </c>
      <c r="K2" s="48" t="s">
        <v>229</v>
      </c>
      <c r="L2" s="48" t="s">
        <v>230</v>
      </c>
      <c r="M2" s="49"/>
      <c r="N2" s="50" t="s">
        <v>230</v>
      </c>
      <c r="O2" s="50" t="s">
        <v>230</v>
      </c>
      <c r="P2" s="34"/>
      <c r="Q2" s="51" t="s">
        <v>231</v>
      </c>
      <c r="R2" s="52"/>
      <c r="S2" s="53" t="s">
        <v>232</v>
      </c>
      <c r="T2" s="53" t="s">
        <v>227</v>
      </c>
      <c r="U2" s="53" t="s">
        <v>233</v>
      </c>
      <c r="V2" s="53" t="s">
        <v>234</v>
      </c>
      <c r="W2" s="38"/>
      <c r="X2" s="54" t="s">
        <v>213</v>
      </c>
      <c r="Y2" s="55" t="s">
        <v>235</v>
      </c>
      <c r="Z2" s="41" t="s">
        <v>236</v>
      </c>
      <c r="AA2" s="56" t="s">
        <v>237</v>
      </c>
    </row>
    <row r="3" customFormat="false" ht="13.8" hidden="false" customHeight="false" outlineLevel="0" collapsed="false">
      <c r="A3" s="57" t="s">
        <v>238</v>
      </c>
      <c r="B3" s="58" t="s">
        <v>211</v>
      </c>
      <c r="C3" s="59" t="s">
        <v>239</v>
      </c>
      <c r="D3" s="60" t="s">
        <v>240</v>
      </c>
      <c r="E3" s="61"/>
      <c r="F3" s="62"/>
      <c r="G3" s="63" t="s">
        <v>241</v>
      </c>
      <c r="H3" s="63" t="s">
        <v>241</v>
      </c>
      <c r="I3" s="64" t="s">
        <v>241</v>
      </c>
      <c r="J3" s="65" t="s">
        <v>242</v>
      </c>
      <c r="K3" s="65" t="s">
        <v>243</v>
      </c>
      <c r="L3" s="65" t="s">
        <v>244</v>
      </c>
      <c r="M3" s="66"/>
      <c r="N3" s="50" t="s">
        <v>245</v>
      </c>
      <c r="O3" s="50" t="s">
        <v>245</v>
      </c>
      <c r="P3" s="67"/>
      <c r="Q3" s="68" t="s">
        <v>246</v>
      </c>
      <c r="R3" s="69"/>
      <c r="S3" s="70" t="s">
        <v>247</v>
      </c>
      <c r="T3" s="70" t="s">
        <v>248</v>
      </c>
      <c r="U3" s="70" t="s">
        <v>248</v>
      </c>
      <c r="V3" s="70" t="s">
        <v>248</v>
      </c>
      <c r="W3" s="71"/>
      <c r="X3" s="72" t="s">
        <v>248</v>
      </c>
      <c r="Y3" s="73" t="s">
        <v>249</v>
      </c>
      <c r="Z3" s="74"/>
      <c r="AA3" s="75" t="s">
        <v>250</v>
      </c>
    </row>
    <row r="4" customFormat="false" ht="13.8" hidden="false" customHeight="false" outlineLevel="0" collapsed="false">
      <c r="A4" s="43"/>
      <c r="B4" s="26"/>
      <c r="C4" s="76"/>
      <c r="D4" s="77" t="s">
        <v>251</v>
      </c>
      <c r="F4" s="2"/>
      <c r="G4" s="78"/>
      <c r="H4" s="78"/>
      <c r="I4" s="79"/>
      <c r="J4" s="79"/>
      <c r="K4" s="79"/>
      <c r="L4" s="79"/>
      <c r="M4" s="79"/>
      <c r="P4" s="80"/>
      <c r="Q4" s="81"/>
      <c r="R4" s="81"/>
      <c r="S4" s="82"/>
      <c r="T4" s="82"/>
      <c r="U4" s="82"/>
      <c r="V4" s="82"/>
      <c r="W4" s="83"/>
      <c r="X4" s="84"/>
      <c r="Y4" s="85"/>
      <c r="Z4" s="74"/>
      <c r="AA4" s="86"/>
    </row>
    <row r="5" customFormat="false" ht="13.8" hidden="false" customHeight="false" outlineLevel="0" collapsed="false">
      <c r="A5" s="43"/>
      <c r="B5" s="26"/>
      <c r="C5" s="76"/>
      <c r="D5" s="87" t="s">
        <v>252</v>
      </c>
      <c r="F5" s="2"/>
      <c r="G5" s="78"/>
      <c r="H5" s="78"/>
      <c r="I5" s="79"/>
      <c r="J5" s="79"/>
      <c r="K5" s="79"/>
      <c r="L5" s="79"/>
      <c r="M5" s="79"/>
      <c r="P5" s="80"/>
      <c r="Q5" s="81"/>
      <c r="R5" s="81"/>
      <c r="S5" s="82"/>
      <c r="T5" s="82"/>
      <c r="U5" s="82"/>
      <c r="V5" s="82"/>
      <c r="W5" s="83"/>
      <c r="X5" s="84"/>
      <c r="Y5" s="85"/>
      <c r="Z5" s="74"/>
      <c r="AA5" s="86"/>
    </row>
    <row r="6" customFormat="false" ht="13.8" hidden="false" customHeight="false" outlineLevel="0" collapsed="false">
      <c r="A6" s="0" t="s">
        <v>253</v>
      </c>
      <c r="B6" s="26" t="s">
        <v>254</v>
      </c>
      <c r="C6" s="88" t="str">
        <f aca="false">MID(A6,1,12)</f>
        <v>A.010.02.101</v>
      </c>
      <c r="D6" s="89" t="s">
        <v>252</v>
      </c>
      <c r="E6" s="90" t="s">
        <v>255</v>
      </c>
      <c r="F6" s="91" t="str">
        <f aca="false">MID(A6, 21,85)</f>
        <v>Leather Chrome tanning - hides from Argentia</v>
      </c>
      <c r="G6" s="92" t="n">
        <v>5.92206995774845</v>
      </c>
      <c r="H6" s="24" t="n">
        <f aca="false">G6</f>
        <v>5.92206995774845</v>
      </c>
      <c r="I6" s="93" t="n">
        <v>1.35781621</v>
      </c>
      <c r="J6" s="93" t="n">
        <v>1.0814841537</v>
      </c>
      <c r="K6" s="93" t="n">
        <v>1.20603419404845</v>
      </c>
      <c r="L6" s="93" t="n">
        <v>2.2767354</v>
      </c>
      <c r="N6" s="94" t="n">
        <v>15.178236</v>
      </c>
      <c r="O6" s="24" t="n">
        <f aca="false">N6</f>
        <v>15.178236</v>
      </c>
      <c r="Q6" s="25" t="n">
        <v>103.55661</v>
      </c>
      <c r="S6" s="95" t="n">
        <v>0.33582089</v>
      </c>
      <c r="T6" s="95" t="n">
        <v>0.31673977</v>
      </c>
      <c r="U6" s="95" t="n">
        <v>0.013077488</v>
      </c>
      <c r="V6" s="95" t="n">
        <v>0.0060036334</v>
      </c>
      <c r="X6" s="96" t="n">
        <v>0.0017103159</v>
      </c>
      <c r="Y6" s="97"/>
      <c r="Z6" s="98"/>
    </row>
    <row r="7" customFormat="false" ht="13.8" hidden="false" customHeight="false" outlineLevel="0" collapsed="false">
      <c r="A7" s="0" t="s">
        <v>256</v>
      </c>
      <c r="B7" s="26" t="s">
        <v>254</v>
      </c>
      <c r="C7" s="88" t="str">
        <f aca="false">MID(A7,1,12)</f>
        <v>A.010.02.102</v>
      </c>
      <c r="D7" s="89" t="s">
        <v>252</v>
      </c>
      <c r="E7" s="90" t="s">
        <v>255</v>
      </c>
      <c r="F7" s="91" t="str">
        <f aca="false">MID(A7, 21,85)</f>
        <v>Leather Vegetable tanning - hides from Europe</v>
      </c>
      <c r="G7" s="92" t="n">
        <v>3.00140269746663</v>
      </c>
      <c r="H7" s="24" t="n">
        <f aca="false">G7</f>
        <v>3.00140269746663</v>
      </c>
      <c r="I7" s="93" t="n">
        <v>0.17054953909</v>
      </c>
      <c r="J7" s="93" t="n">
        <v>0.124752171113</v>
      </c>
      <c r="K7" s="93" t="n">
        <v>0.0427260872636305</v>
      </c>
      <c r="L7" s="93" t="n">
        <v>2.6633749</v>
      </c>
      <c r="N7" s="94" t="n">
        <v>17.7558326666667</v>
      </c>
      <c r="O7" s="24" t="n">
        <f aca="false">N7</f>
        <v>17.7558326666667</v>
      </c>
      <c r="Q7" s="25" t="n">
        <v>90.886772</v>
      </c>
      <c r="S7" s="95" t="n">
        <v>0.32017784</v>
      </c>
      <c r="T7" s="95" t="n">
        <v>0.30081391</v>
      </c>
      <c r="U7" s="95" t="n">
        <v>0.014017187</v>
      </c>
      <c r="V7" s="95" t="n">
        <v>0.0053467408</v>
      </c>
      <c r="X7" s="96" t="n">
        <v>0.00074333738</v>
      </c>
      <c r="Y7" s="97"/>
      <c r="Z7" s="98"/>
    </row>
    <row r="8" customFormat="false" ht="13.8" hidden="false" customHeight="false" outlineLevel="0" collapsed="false">
      <c r="A8" s="0" t="s">
        <v>257</v>
      </c>
      <c r="B8" s="26" t="s">
        <v>254</v>
      </c>
      <c r="C8" s="88" t="str">
        <f aca="false">MID(A8,1,12)</f>
        <v>A.010.02.103</v>
      </c>
      <c r="D8" s="89" t="s">
        <v>252</v>
      </c>
      <c r="E8" s="90" t="s">
        <v>255</v>
      </c>
      <c r="F8" s="91" t="str">
        <f aca="false">MID(A8, 21,85)</f>
        <v>Wool (from Australia transported to Rotterdam)</v>
      </c>
      <c r="G8" s="92" t="n">
        <v>9.57188739157642</v>
      </c>
      <c r="H8" s="24" t="n">
        <f aca="false">G8</f>
        <v>9.57188739157642</v>
      </c>
      <c r="I8" s="93" t="n">
        <v>0.02738969239</v>
      </c>
      <c r="J8" s="93" t="n">
        <v>0.10809775291</v>
      </c>
      <c r="K8" s="93" t="n">
        <v>0.279114546276422</v>
      </c>
      <c r="L8" s="93" t="n">
        <v>9.1572854</v>
      </c>
      <c r="N8" s="94" t="n">
        <v>61.0485693333333</v>
      </c>
      <c r="O8" s="24" t="n">
        <f aca="false">N8</f>
        <v>61.0485693333333</v>
      </c>
      <c r="Q8" s="25" t="n">
        <v>58.89182</v>
      </c>
      <c r="S8" s="95" t="n">
        <v>1.0089608</v>
      </c>
      <c r="T8" s="95" t="n">
        <v>0.95819484</v>
      </c>
      <c r="U8" s="95" t="n">
        <v>0.046868234</v>
      </c>
      <c r="V8" s="95" t="n">
        <v>0.0038977277</v>
      </c>
      <c r="X8" s="96" t="n">
        <v>0.0017954795</v>
      </c>
      <c r="Y8" s="97"/>
      <c r="Z8" s="98"/>
    </row>
    <row r="9" customFormat="false" ht="13.8" hidden="false" customHeight="false" outlineLevel="0" collapsed="false">
      <c r="A9" s="0" t="s">
        <v>258</v>
      </c>
      <c r="B9" s="26" t="s">
        <v>254</v>
      </c>
      <c r="C9" s="88" t="str">
        <f aca="false">MID(A9,1,12)</f>
        <v>A.010.02.104</v>
      </c>
      <c r="D9" s="89" t="s">
        <v>252</v>
      </c>
      <c r="E9" s="90" t="s">
        <v>255</v>
      </c>
      <c r="F9" s="91" t="str">
        <f aca="false">MID(A9, 21,85)</f>
        <v>clean wool in Australia</v>
      </c>
      <c r="G9" s="92" t="n">
        <v>9.48387832413733</v>
      </c>
      <c r="H9" s="24" t="n">
        <f aca="false">G9</f>
        <v>9.48387832413733</v>
      </c>
      <c r="I9" s="93" t="n">
        <v>0.02629625532</v>
      </c>
      <c r="J9" s="93" t="n">
        <v>0.09678323245</v>
      </c>
      <c r="K9" s="93" t="n">
        <v>0.251480936367332</v>
      </c>
      <c r="L9" s="93" t="n">
        <v>9.1093179</v>
      </c>
      <c r="N9" s="94" t="n">
        <v>60.728786</v>
      </c>
      <c r="O9" s="24" t="n">
        <f aca="false">N9</f>
        <v>60.728786</v>
      </c>
      <c r="Q9" s="25" t="n">
        <v>54.675225</v>
      </c>
      <c r="S9" s="95" t="n">
        <v>1.0001993</v>
      </c>
      <c r="T9" s="95" t="n">
        <v>0.95003158</v>
      </c>
      <c r="U9" s="95" t="n">
        <v>0.046564118</v>
      </c>
      <c r="V9" s="95" t="n">
        <v>0.003603648</v>
      </c>
      <c r="X9" s="96" t="n">
        <v>0.0017783047</v>
      </c>
      <c r="Y9" s="97"/>
      <c r="Z9" s="98"/>
    </row>
    <row r="10" customFormat="false" ht="13.8" hidden="false" customHeight="false" outlineLevel="0" collapsed="false">
      <c r="A10" s="0" t="s">
        <v>259</v>
      </c>
      <c r="B10" s="26" t="s">
        <v>254</v>
      </c>
      <c r="C10" s="88" t="str">
        <f aca="false">MID(A10,1,12)</f>
        <v>A.010.02.105</v>
      </c>
      <c r="D10" s="89" t="s">
        <v>252</v>
      </c>
      <c r="E10" s="90" t="s">
        <v>255</v>
      </c>
      <c r="F10" s="91" t="str">
        <f aca="false">MID(A10, 21,85)</f>
        <v>greasy wool at farm Australia</v>
      </c>
      <c r="G10" s="92" t="n">
        <v>6.00497591212861</v>
      </c>
      <c r="H10" s="24" t="n">
        <f aca="false">G10</f>
        <v>6.00497591212861</v>
      </c>
      <c r="I10" s="93" t="n">
        <v>0.01219025</v>
      </c>
      <c r="J10" s="93" t="n">
        <v>0.02515066937</v>
      </c>
      <c r="K10" s="93" t="n">
        <v>0.157959692758606</v>
      </c>
      <c r="L10" s="93" t="n">
        <v>5.8096753</v>
      </c>
      <c r="N10" s="94" t="n">
        <v>38.7311686666667</v>
      </c>
      <c r="O10" s="24" t="n">
        <f aca="false">N10</f>
        <v>38.7311686666667</v>
      </c>
      <c r="Q10" s="25" t="n">
        <v>28.616837</v>
      </c>
      <c r="S10" s="95" t="n">
        <v>0.63407633</v>
      </c>
      <c r="T10" s="95" t="n">
        <v>0.60270433</v>
      </c>
      <c r="U10" s="95" t="n">
        <v>0.029392449</v>
      </c>
      <c r="V10" s="95" t="n">
        <v>0.0019795501</v>
      </c>
      <c r="X10" s="96" t="n">
        <v>0.0011227426</v>
      </c>
      <c r="Y10" s="97"/>
      <c r="Z10" s="98"/>
    </row>
    <row r="11" customFormat="false" ht="13.8" hidden="false" customHeight="false" outlineLevel="0" collapsed="false">
      <c r="B11" s="26"/>
      <c r="C11" s="88"/>
      <c r="D11" s="87" t="s">
        <v>260</v>
      </c>
      <c r="E11" s="90"/>
      <c r="Y11" s="99"/>
      <c r="Z11" s="98"/>
    </row>
    <row r="12" customFormat="false" ht="13.8" hidden="false" customHeight="false" outlineLevel="0" collapsed="false">
      <c r="A12" s="0" t="s">
        <v>261</v>
      </c>
      <c r="B12" s="26" t="s">
        <v>254</v>
      </c>
      <c r="C12" s="88" t="str">
        <f aca="false">MID(A12,1,12)</f>
        <v>A.010.04.101</v>
      </c>
      <c r="D12" s="89" t="s">
        <v>260</v>
      </c>
      <c r="E12" s="90" t="s">
        <v>255</v>
      </c>
      <c r="F12" s="91" t="str">
        <f aca="false">MID(A12, 21,85)</f>
        <v>Crude palm kernel oil refined</v>
      </c>
      <c r="G12" s="92" t="n">
        <v>0.79149859714917</v>
      </c>
      <c r="H12" s="24" t="n">
        <f aca="false">G12</f>
        <v>0.79149859714917</v>
      </c>
      <c r="I12" s="93" t="n">
        <v>0.0087287608426</v>
      </c>
      <c r="J12" s="93" t="n">
        <v>0.627124155583</v>
      </c>
      <c r="K12" s="93" t="n">
        <v>0.0155390207235703</v>
      </c>
      <c r="L12" s="93" t="n">
        <v>0.14010666</v>
      </c>
      <c r="N12" s="94" t="n">
        <v>0.9340444</v>
      </c>
      <c r="O12" s="24" t="n">
        <f aca="false">N12</f>
        <v>0.9340444</v>
      </c>
      <c r="Q12" s="25" t="n">
        <v>4.6798869</v>
      </c>
      <c r="S12" s="95" t="n">
        <v>0.022502671</v>
      </c>
      <c r="T12" s="95" t="n">
        <v>0.021383505</v>
      </c>
      <c r="U12" s="95" t="n">
        <v>0.00092748669</v>
      </c>
      <c r="V12" s="95" t="n">
        <v>0.00019167912</v>
      </c>
      <c r="X12" s="96" t="n">
        <v>3.771559E-005</v>
      </c>
      <c r="Y12" s="97"/>
      <c r="Z12" s="98"/>
    </row>
    <row r="13" customFormat="false" ht="13.8" hidden="false" customHeight="false" outlineLevel="0" collapsed="false">
      <c r="A13" s="0" t="s">
        <v>262</v>
      </c>
      <c r="B13" s="26" t="s">
        <v>254</v>
      </c>
      <c r="C13" s="88" t="str">
        <f aca="false">MID(A13,1,12)</f>
        <v>A.010.04.102</v>
      </c>
      <c r="D13" s="89" t="s">
        <v>260</v>
      </c>
      <c r="E13" s="90" t="s">
        <v>255</v>
      </c>
      <c r="F13" s="91" t="str">
        <f aca="false">MID(A13, 21,85)</f>
        <v>Palm kernel oil - crude from trees</v>
      </c>
      <c r="G13" s="92" t="n">
        <v>0.686088282804305</v>
      </c>
      <c r="H13" s="24" t="n">
        <f aca="false">G13</f>
        <v>0.686088282804305</v>
      </c>
      <c r="I13" s="93" t="n">
        <v>0.00663640575096</v>
      </c>
      <c r="J13" s="93" t="n">
        <v>0.58543211323</v>
      </c>
      <c r="K13" s="93" t="n">
        <v>0.000323159823345026</v>
      </c>
      <c r="L13" s="93" t="n">
        <v>0.093696604</v>
      </c>
      <c r="N13" s="94" t="n">
        <v>0.624644026666667</v>
      </c>
      <c r="O13" s="24" t="n">
        <f aca="false">N13</f>
        <v>0.624644026666667</v>
      </c>
      <c r="Q13" s="25" t="n">
        <v>0.076210273</v>
      </c>
      <c r="S13" s="95" t="n">
        <v>0.016100606</v>
      </c>
      <c r="T13" s="95" t="n">
        <v>0.015430846</v>
      </c>
      <c r="U13" s="95" t="n">
        <v>0.00066472385</v>
      </c>
      <c r="V13" s="95" t="n">
        <v>5.0359934E-006</v>
      </c>
      <c r="X13" s="96" t="n">
        <v>2.2501999E-005</v>
      </c>
      <c r="Y13" s="97"/>
      <c r="Z13" s="98"/>
    </row>
    <row r="14" customFormat="false" ht="13.8" hidden="false" customHeight="false" outlineLevel="0" collapsed="false">
      <c r="A14" s="0" t="s">
        <v>263</v>
      </c>
      <c r="B14" s="26" t="s">
        <v>254</v>
      </c>
      <c r="C14" s="88" t="str">
        <f aca="false">MID(A14,1,12)</f>
        <v>A.010.04.103</v>
      </c>
      <c r="D14" s="89" t="s">
        <v>260</v>
      </c>
      <c r="E14" s="90" t="s">
        <v>255</v>
      </c>
      <c r="F14" s="91" t="str">
        <f aca="false">MID(A14, 21,85)</f>
        <v>Potatoe starch DE</v>
      </c>
      <c r="G14" s="92" t="n">
        <v>0.12424860296916</v>
      </c>
      <c r="H14" s="24" t="n">
        <f aca="false">G14</f>
        <v>0.12424860296916</v>
      </c>
      <c r="I14" s="93" t="n">
        <v>0.004474840329</v>
      </c>
      <c r="J14" s="93" t="n">
        <v>0.015058036935</v>
      </c>
      <c r="K14" s="93" t="n">
        <v>0.0128647897051598</v>
      </c>
      <c r="L14" s="93" t="n">
        <v>0.091850936</v>
      </c>
      <c r="N14" s="94" t="n">
        <v>0.612339573333333</v>
      </c>
      <c r="O14" s="24" t="n">
        <f aca="false">N14</f>
        <v>0.612339573333333</v>
      </c>
      <c r="Q14" s="25" t="n">
        <v>9.6591716</v>
      </c>
      <c r="S14" s="95" t="n">
        <v>0.011885954</v>
      </c>
      <c r="T14" s="95" t="n">
        <v>0.010823921</v>
      </c>
      <c r="U14" s="95" t="n">
        <v>0.0005252745</v>
      </c>
      <c r="V14" s="95" t="n">
        <v>0.00053675873</v>
      </c>
      <c r="X14" s="96" t="n">
        <v>3.1587683E-005</v>
      </c>
      <c r="Y14" s="97"/>
      <c r="Z14" s="98"/>
    </row>
    <row r="15" customFormat="false" ht="13.8" hidden="false" customHeight="false" outlineLevel="0" collapsed="false">
      <c r="A15" s="0" t="s">
        <v>264</v>
      </c>
      <c r="B15" s="26" t="s">
        <v>254</v>
      </c>
      <c r="C15" s="88" t="str">
        <f aca="false">MID(A15,1,12)</f>
        <v>A.010.04.104</v>
      </c>
      <c r="D15" s="89" t="s">
        <v>260</v>
      </c>
      <c r="E15" s="90" t="s">
        <v>255</v>
      </c>
      <c r="F15" s="91" t="str">
        <f aca="false">MID(A15, 21,85)</f>
        <v>Potatoes DE</v>
      </c>
      <c r="G15" s="92" t="n">
        <v>0.0100078238486653</v>
      </c>
      <c r="H15" s="24" t="n">
        <f aca="false">G15</f>
        <v>0.0100078238486653</v>
      </c>
      <c r="I15" s="93" t="n">
        <v>0.0003259114968</v>
      </c>
      <c r="J15" s="93" t="n">
        <v>0.0020968528281</v>
      </c>
      <c r="K15" s="93" t="n">
        <v>0.00163458642376533</v>
      </c>
      <c r="L15" s="93" t="n">
        <v>0.0059504731</v>
      </c>
      <c r="N15" s="94" t="n">
        <v>0.0396698206666667</v>
      </c>
      <c r="O15" s="24" t="n">
        <f aca="false">N15</f>
        <v>0.0396698206666667</v>
      </c>
      <c r="Q15" s="25" t="n">
        <v>0.59646833</v>
      </c>
      <c r="S15" s="95" t="n">
        <v>0.00082591534</v>
      </c>
      <c r="T15" s="95" t="n">
        <v>0.00074821783</v>
      </c>
      <c r="U15" s="95" t="n">
        <v>3.932522E-005</v>
      </c>
      <c r="V15" s="95" t="n">
        <v>3.8372286E-005</v>
      </c>
      <c r="X15" s="96" t="n">
        <v>2.2188615E-006</v>
      </c>
      <c r="Y15" s="97"/>
      <c r="Z15" s="98"/>
    </row>
    <row r="16" customFormat="false" ht="13.8" hidden="false" customHeight="false" outlineLevel="0" collapsed="false">
      <c r="A16" s="0" t="s">
        <v>265</v>
      </c>
      <c r="B16" s="26" t="s">
        <v>254</v>
      </c>
      <c r="C16" s="88" t="str">
        <f aca="false">MID(A16,1,12)</f>
        <v>A.010.04.105</v>
      </c>
      <c r="D16" s="89" t="s">
        <v>260</v>
      </c>
      <c r="E16" s="90" t="s">
        <v>255</v>
      </c>
      <c r="F16" s="91" t="str">
        <f aca="false">MID(A16, 21,85)</f>
        <v>Rape cake Europe</v>
      </c>
      <c r="G16" s="92" t="n">
        <v>0.154174996111076</v>
      </c>
      <c r="H16" s="24" t="n">
        <f aca="false">G16</f>
        <v>0.154174996111076</v>
      </c>
      <c r="I16" s="93" t="n">
        <v>0.0016045358495</v>
      </c>
      <c r="J16" s="93" t="n">
        <v>0.1221825792845</v>
      </c>
      <c r="K16" s="93" t="n">
        <v>0.00179779897707592</v>
      </c>
      <c r="L16" s="93" t="n">
        <v>0.028590082</v>
      </c>
      <c r="N16" s="94" t="n">
        <v>0.190600546666667</v>
      </c>
      <c r="O16" s="24" t="n">
        <f aca="false">N16</f>
        <v>0.190600546666667</v>
      </c>
      <c r="Q16" s="25" t="n">
        <v>13.938365</v>
      </c>
      <c r="S16" s="95" t="n">
        <v>0.0055543796</v>
      </c>
      <c r="T16" s="95" t="n">
        <v>0.0052271932</v>
      </c>
      <c r="U16" s="95" t="n">
        <v>0.00024192486</v>
      </c>
      <c r="V16" s="95" t="n">
        <v>8.526153E-005</v>
      </c>
      <c r="X16" s="96" t="n">
        <v>2.1057299E-005</v>
      </c>
      <c r="Y16" s="97"/>
      <c r="Z16" s="98"/>
    </row>
    <row r="17" customFormat="false" ht="13.8" hidden="false" customHeight="false" outlineLevel="0" collapsed="false">
      <c r="A17" s="0" t="s">
        <v>266</v>
      </c>
      <c r="B17" s="26" t="s">
        <v>254</v>
      </c>
      <c r="C17" s="88" t="str">
        <f aca="false">MID(A17,1,12)</f>
        <v>A.010.04.106</v>
      </c>
      <c r="D17" s="89" t="s">
        <v>260</v>
      </c>
      <c r="E17" s="90" t="s">
        <v>255</v>
      </c>
      <c r="F17" s="91" t="str">
        <f aca="false">MID(A17, 21,85)</f>
        <v>Soybean meal at coast Brazil</v>
      </c>
      <c r="G17" s="92" t="n">
        <v>1.62839062348996</v>
      </c>
      <c r="H17" s="24" t="n">
        <f aca="false">G17</f>
        <v>1.62839062348996</v>
      </c>
      <c r="I17" s="93" t="n">
        <v>0.0113897755</v>
      </c>
      <c r="J17" s="93" t="n">
        <v>0.64572518168</v>
      </c>
      <c r="K17" s="93" t="n">
        <v>0.0191883663099629</v>
      </c>
      <c r="L17" s="93" t="n">
        <v>0.9520873</v>
      </c>
      <c r="N17" s="94" t="n">
        <v>6.34724866666667</v>
      </c>
      <c r="O17" s="24" t="n">
        <f aca="false">N17</f>
        <v>6.34724866666667</v>
      </c>
      <c r="Q17" s="25" t="n">
        <v>6.5907272</v>
      </c>
      <c r="S17" s="95" t="n">
        <v>0.10551807</v>
      </c>
      <c r="T17" s="95" t="n">
        <v>0.10026218</v>
      </c>
      <c r="U17" s="95" t="n">
        <v>0.0048781557</v>
      </c>
      <c r="V17" s="95" t="n">
        <v>0.00037773423</v>
      </c>
      <c r="X17" s="96" t="n">
        <v>0.00019015693</v>
      </c>
      <c r="Y17" s="97"/>
      <c r="Z17" s="98"/>
    </row>
    <row r="18" customFormat="false" ht="13.8" hidden="false" customHeight="false" outlineLevel="0" collapsed="false">
      <c r="A18" s="0" t="s">
        <v>267</v>
      </c>
      <c r="B18" s="26" t="s">
        <v>254</v>
      </c>
      <c r="C18" s="88" t="str">
        <f aca="false">MID(A18,1,12)</f>
        <v>A.010.04.107</v>
      </c>
      <c r="D18" s="89" t="s">
        <v>260</v>
      </c>
      <c r="E18" s="90" t="s">
        <v>255</v>
      </c>
      <c r="F18" s="91" t="str">
        <f aca="false">MID(A18, 21,85)</f>
        <v>Soybean meal at coast USA</v>
      </c>
      <c r="G18" s="92" t="n">
        <v>0.0944526570675442</v>
      </c>
      <c r="H18" s="24" t="n">
        <f aca="false">G18</f>
        <v>0.0944526570675442</v>
      </c>
      <c r="I18" s="93" t="n">
        <v>0.007597680107</v>
      </c>
      <c r="J18" s="93" t="n">
        <v>0.010090824149</v>
      </c>
      <c r="K18" s="93" t="n">
        <v>0.0133312068115442</v>
      </c>
      <c r="L18" s="93" t="n">
        <v>0.063432946</v>
      </c>
      <c r="N18" s="94" t="n">
        <v>0.422886306666667</v>
      </c>
      <c r="O18" s="24" t="n">
        <f aca="false">N18</f>
        <v>0.422886306666667</v>
      </c>
      <c r="Q18" s="25" t="n">
        <v>5.0208862</v>
      </c>
      <c r="S18" s="95" t="n">
        <v>0.0087587901</v>
      </c>
      <c r="T18" s="95" t="n">
        <v>0.0081049422</v>
      </c>
      <c r="U18" s="95" t="n">
        <v>0.00037791635</v>
      </c>
      <c r="V18" s="95" t="n">
        <v>0.00027593158</v>
      </c>
      <c r="X18" s="96" t="n">
        <v>2.2023459E-005</v>
      </c>
      <c r="Y18" s="97"/>
      <c r="Z18" s="98"/>
    </row>
    <row r="19" customFormat="false" ht="13.8" hidden="false" customHeight="false" outlineLevel="0" collapsed="false">
      <c r="A19" s="0" t="s">
        <v>268</v>
      </c>
      <c r="B19" s="26" t="s">
        <v>254</v>
      </c>
      <c r="C19" s="88" t="str">
        <f aca="false">MID(A19,1,12)</f>
        <v>A.010.04.108</v>
      </c>
      <c r="D19" s="89" t="s">
        <v>260</v>
      </c>
      <c r="E19" s="90" t="s">
        <v>255</v>
      </c>
      <c r="F19" s="91" t="str">
        <f aca="false">MID(A19, 21,85)</f>
        <v>Soybean oil - refined at coast Brazil</v>
      </c>
      <c r="G19" s="92" t="n">
        <v>1.69543509065957</v>
      </c>
      <c r="H19" s="24" t="n">
        <f aca="false">G19</f>
        <v>1.69543509065957</v>
      </c>
      <c r="I19" s="93" t="n">
        <v>0.011886271121</v>
      </c>
      <c r="J19" s="93" t="n">
        <v>0.67206721106</v>
      </c>
      <c r="K19" s="93" t="n">
        <v>0.0200752984785653</v>
      </c>
      <c r="L19" s="93" t="n">
        <v>0.99140631</v>
      </c>
      <c r="N19" s="94" t="n">
        <v>6.6093754</v>
      </c>
      <c r="O19" s="24" t="n">
        <f aca="false">N19</f>
        <v>6.6093754</v>
      </c>
      <c r="Q19" s="25" t="n">
        <v>6.9351234</v>
      </c>
      <c r="S19" s="95" t="n">
        <v>0.10988633</v>
      </c>
      <c r="T19" s="95" t="n">
        <v>0.1044112</v>
      </c>
      <c r="U19" s="95" t="n">
        <v>0.0050797785</v>
      </c>
      <c r="V19" s="95" t="n">
        <v>0.00039535413</v>
      </c>
      <c r="X19" s="96" t="n">
        <v>0.00019810167</v>
      </c>
      <c r="Y19" s="97"/>
      <c r="Z19" s="98"/>
    </row>
    <row r="20" customFormat="false" ht="13.8" hidden="false" customHeight="false" outlineLevel="0" collapsed="false">
      <c r="A20" s="0" t="s">
        <v>269</v>
      </c>
      <c r="B20" s="26" t="s">
        <v>254</v>
      </c>
      <c r="C20" s="88" t="str">
        <f aca="false">MID(A20,1,12)</f>
        <v>A.010.04.109</v>
      </c>
      <c r="D20" s="89" t="s">
        <v>260</v>
      </c>
      <c r="E20" s="90" t="s">
        <v>255</v>
      </c>
      <c r="F20" s="91" t="str">
        <f aca="false">MID(A20, 21,85)</f>
        <v>Soybean oil - refined at coast USA</v>
      </c>
      <c r="G20" s="92" t="n">
        <v>0.0990489018100549</v>
      </c>
      <c r="H20" s="24" t="n">
        <f aca="false">G20</f>
        <v>0.0990489018100549</v>
      </c>
      <c r="I20" s="93" t="n">
        <v>0.007939646214</v>
      </c>
      <c r="J20" s="93" t="n">
        <v>0.010556101911</v>
      </c>
      <c r="K20" s="93" t="n">
        <v>0.0139794246850549</v>
      </c>
      <c r="L20" s="93" t="n">
        <v>0.066573729</v>
      </c>
      <c r="N20" s="94" t="n">
        <v>0.44382486</v>
      </c>
      <c r="O20" s="24" t="n">
        <f aca="false">N20</f>
        <v>0.44382486</v>
      </c>
      <c r="Q20" s="25" t="n">
        <v>5.3012727</v>
      </c>
      <c r="S20" s="95" t="n">
        <v>0.0091878163</v>
      </c>
      <c r="T20" s="95" t="n">
        <v>0.0085020872</v>
      </c>
      <c r="U20" s="95" t="n">
        <v>0.00039632759</v>
      </c>
      <c r="V20" s="95" t="n">
        <v>0.00028940152</v>
      </c>
      <c r="X20" s="96" t="n">
        <v>2.3123075E-005</v>
      </c>
      <c r="Y20" s="97"/>
      <c r="Z20" s="98"/>
    </row>
    <row r="21" customFormat="false" ht="13.8" hidden="false" customHeight="false" outlineLevel="0" collapsed="false">
      <c r="A21" s="0" t="s">
        <v>270</v>
      </c>
      <c r="B21" s="26" t="s">
        <v>254</v>
      </c>
      <c r="C21" s="88" t="str">
        <f aca="false">MID(A21,1,12)</f>
        <v>A.010.04.110</v>
      </c>
      <c r="D21" s="89" t="s">
        <v>260</v>
      </c>
      <c r="E21" s="90" t="s">
        <v>255</v>
      </c>
      <c r="F21" s="91" t="str">
        <f aca="false">MID(A21, 21,85)</f>
        <v>Soybeans grain - harvested and transported to coast Brazil</v>
      </c>
      <c r="G21" s="92" t="n">
        <v>1.56740978144578</v>
      </c>
      <c r="H21" s="24" t="n">
        <f aca="false">G21</f>
        <v>1.56740978144578</v>
      </c>
      <c r="I21" s="93" t="n">
        <v>0.007079828583</v>
      </c>
      <c r="J21" s="93" t="n">
        <v>0.63010554145</v>
      </c>
      <c r="K21" s="93" t="n">
        <v>0.0178459814127788</v>
      </c>
      <c r="L21" s="93" t="n">
        <v>0.91237843</v>
      </c>
      <c r="N21" s="94" t="n">
        <v>6.08252286666667</v>
      </c>
      <c r="O21" s="24" t="n">
        <f aca="false">N21</f>
        <v>6.08252286666667</v>
      </c>
      <c r="Q21" s="25" t="n">
        <v>4.3895827</v>
      </c>
      <c r="S21" s="95" t="n">
        <v>0.10047734</v>
      </c>
      <c r="T21" s="95" t="n">
        <v>0.095540183</v>
      </c>
      <c r="U21" s="95" t="n">
        <v>0.004656698</v>
      </c>
      <c r="V21" s="95" t="n">
        <v>0.00028046124</v>
      </c>
      <c r="X21" s="96" t="n">
        <v>0.00017859686</v>
      </c>
      <c r="Y21" s="97"/>
      <c r="Z21" s="98"/>
    </row>
    <row r="22" customFormat="false" ht="13.8" hidden="false" customHeight="false" outlineLevel="0" collapsed="false">
      <c r="A22" s="0" t="s">
        <v>271</v>
      </c>
      <c r="B22" s="26" t="s">
        <v>254</v>
      </c>
      <c r="C22" s="88" t="str">
        <f aca="false">MID(A22,1,12)</f>
        <v>A.010.04.111</v>
      </c>
      <c r="D22" s="89" t="s">
        <v>260</v>
      </c>
      <c r="E22" s="90" t="s">
        <v>255</v>
      </c>
      <c r="F22" s="91" t="str">
        <f aca="false">MID(A22, 21,85)</f>
        <v>Soybeans grain - harvested and transported to coast USA</v>
      </c>
      <c r="G22" s="92" t="n">
        <v>0.0640257363225663</v>
      </c>
      <c r="H22" s="24" t="n">
        <f aca="false">G22</f>
        <v>0.0640257363225663</v>
      </c>
      <c r="I22" s="93" t="n">
        <v>0.003363125789</v>
      </c>
      <c r="J22" s="93" t="n">
        <v>0.007132700437</v>
      </c>
      <c r="K22" s="93" t="n">
        <v>0.0121052410965663</v>
      </c>
      <c r="L22" s="93" t="n">
        <v>0.041424669</v>
      </c>
      <c r="N22" s="94" t="n">
        <v>0.27616446</v>
      </c>
      <c r="O22" s="24" t="n">
        <f aca="false">N22</f>
        <v>0.27616446</v>
      </c>
      <c r="Q22" s="25" t="n">
        <v>2.8509167</v>
      </c>
      <c r="S22" s="95" t="n">
        <v>0.0056453167</v>
      </c>
      <c r="T22" s="95" t="n">
        <v>0.0052185402</v>
      </c>
      <c r="U22" s="95" t="n">
        <v>0.0002460952</v>
      </c>
      <c r="V22" s="95" t="n">
        <v>0.00018068121</v>
      </c>
      <c r="X22" s="96" t="n">
        <v>1.381215E-005</v>
      </c>
      <c r="Y22" s="97"/>
      <c r="Z22" s="98"/>
    </row>
    <row r="23" customFormat="false" ht="13.8" hidden="false" customHeight="false" outlineLevel="0" collapsed="false">
      <c r="A23" s="0" t="s">
        <v>272</v>
      </c>
      <c r="B23" s="26" t="s">
        <v>254</v>
      </c>
      <c r="C23" s="88" t="str">
        <f aca="false">MID(A23,1,12)</f>
        <v>A.010.04.112</v>
      </c>
      <c r="D23" s="89" t="s">
        <v>260</v>
      </c>
      <c r="E23" s="90" t="s">
        <v>255</v>
      </c>
      <c r="F23" s="91" t="str">
        <f aca="false">MID(A23, 21,85)</f>
        <v>Soybean oil crude - degummed at coast Brazil</v>
      </c>
      <c r="G23" s="92" t="n">
        <v>1.62950199186189</v>
      </c>
      <c r="H23" s="24" t="n">
        <f aca="false">G23</f>
        <v>1.62950199186189</v>
      </c>
      <c r="I23" s="93" t="n">
        <v>0.011397549029</v>
      </c>
      <c r="J23" s="93" t="n">
        <v>0.6461658804</v>
      </c>
      <c r="K23" s="93" t="n">
        <v>0.0192014624328897</v>
      </c>
      <c r="L23" s="93" t="n">
        <v>0.9527371</v>
      </c>
      <c r="N23" s="94" t="n">
        <v>6.35158066666667</v>
      </c>
      <c r="O23" s="24" t="n">
        <f aca="false">N23</f>
        <v>6.35158066666667</v>
      </c>
      <c r="Q23" s="25" t="n">
        <v>6.5952253</v>
      </c>
      <c r="S23" s="95" t="n">
        <v>0.10559009</v>
      </c>
      <c r="T23" s="95" t="n">
        <v>0.10033061</v>
      </c>
      <c r="U23" s="95" t="n">
        <v>0.0048814851</v>
      </c>
      <c r="V23" s="95" t="n">
        <v>0.00037799203</v>
      </c>
      <c r="X23" s="96" t="n">
        <v>0.00019028671</v>
      </c>
      <c r="Y23" s="97"/>
      <c r="Z23" s="98"/>
    </row>
    <row r="24" customFormat="false" ht="13.8" hidden="false" customHeight="false" outlineLevel="0" collapsed="false">
      <c r="A24" s="0" t="s">
        <v>273</v>
      </c>
      <c r="B24" s="26" t="s">
        <v>254</v>
      </c>
      <c r="C24" s="88" t="str">
        <f aca="false">MID(A24,1,12)</f>
        <v>A.010.04.113</v>
      </c>
      <c r="D24" s="89" t="s">
        <v>260</v>
      </c>
      <c r="E24" s="90" t="s">
        <v>255</v>
      </c>
      <c r="F24" s="91" t="str">
        <f aca="false">MID(A24, 21,85)</f>
        <v>Soybean oil, crude - degummed at coast USA</v>
      </c>
      <c r="G24" s="92" t="n">
        <v>0.0945152792456981</v>
      </c>
      <c r="H24" s="24" t="n">
        <f aca="false">G24</f>
        <v>0.0945152792456981</v>
      </c>
      <c r="I24" s="93" t="n">
        <v>0.007602717348</v>
      </c>
      <c r="J24" s="93" t="n">
        <v>0.010097514377</v>
      </c>
      <c r="K24" s="93" t="n">
        <v>0.0133400455206981</v>
      </c>
      <c r="L24" s="93" t="n">
        <v>0.063475002</v>
      </c>
      <c r="N24" s="94" t="n">
        <v>0.42316668</v>
      </c>
      <c r="O24" s="24" t="n">
        <f aca="false">N24</f>
        <v>0.42316668</v>
      </c>
      <c r="Q24" s="25" t="n">
        <v>5.0242151</v>
      </c>
      <c r="S24" s="95" t="n">
        <v>0.0087645972</v>
      </c>
      <c r="T24" s="95" t="n">
        <v>0.0081103157</v>
      </c>
      <c r="U24" s="95" t="n">
        <v>0.0003781669</v>
      </c>
      <c r="V24" s="95" t="n">
        <v>0.00027611453</v>
      </c>
      <c r="X24" s="96" t="n">
        <v>2.2038061E-005</v>
      </c>
      <c r="Y24" s="97"/>
      <c r="Z24" s="74"/>
    </row>
    <row r="25" customFormat="false" ht="13.8" hidden="false" customHeight="false" outlineLevel="0" collapsed="false">
      <c r="B25" s="26"/>
      <c r="C25" s="88"/>
      <c r="D25" s="87" t="s">
        <v>274</v>
      </c>
      <c r="E25" s="90"/>
      <c r="Y25" s="99"/>
      <c r="Z25" s="98"/>
    </row>
    <row r="26" customFormat="false" ht="13.8" hidden="false" customHeight="false" outlineLevel="0" collapsed="false">
      <c r="A26" s="0" t="s">
        <v>275</v>
      </c>
      <c r="B26" s="26" t="s">
        <v>254</v>
      </c>
      <c r="C26" s="88" t="str">
        <f aca="false">MID(A26,1,12)</f>
        <v>A.010.06.101</v>
      </c>
      <c r="D26" s="89" t="s">
        <v>274</v>
      </c>
      <c r="E26" s="90" t="s">
        <v>255</v>
      </c>
      <c r="F26" s="91" t="str">
        <f aca="false">MID(A26, 21,85)</f>
        <v>Palm oil in Rotterdam</v>
      </c>
      <c r="G26" s="92" t="n">
        <v>0.813333602455405</v>
      </c>
      <c r="H26" s="24" t="n">
        <f aca="false">G26</f>
        <v>0.813333602455405</v>
      </c>
      <c r="I26" s="93" t="n">
        <v>0.009075526638</v>
      </c>
      <c r="J26" s="93" t="n">
        <v>0.62994057398</v>
      </c>
      <c r="K26" s="93" t="n">
        <v>0.0223401818374045</v>
      </c>
      <c r="L26" s="93" t="n">
        <v>0.15197732</v>
      </c>
      <c r="N26" s="94" t="n">
        <v>1.01318213333333</v>
      </c>
      <c r="O26" s="24" t="n">
        <f aca="false">N26</f>
        <v>1.01318213333333</v>
      </c>
      <c r="Q26" s="25" t="n">
        <v>44.733974</v>
      </c>
      <c r="S26" s="95" t="n">
        <v>0.024655168</v>
      </c>
      <c r="T26" s="95" t="n">
        <v>0.023387579</v>
      </c>
      <c r="U26" s="95" t="n">
        <v>0.0010025635</v>
      </c>
      <c r="V26" s="95" t="n">
        <v>0.00026502557</v>
      </c>
      <c r="X26" s="96" t="n">
        <v>4.1977855E-005</v>
      </c>
      <c r="Y26" s="97"/>
      <c r="Z26" s="98"/>
    </row>
    <row r="27" customFormat="false" ht="13.8" hidden="false" customHeight="false" outlineLevel="0" collapsed="false">
      <c r="A27" s="0" t="s">
        <v>276</v>
      </c>
      <c r="B27" s="26" t="s">
        <v>254</v>
      </c>
      <c r="C27" s="88" t="str">
        <f aca="false">MID(A27,1,12)</f>
        <v>A.010.06.102</v>
      </c>
      <c r="D27" s="89" t="s">
        <v>274</v>
      </c>
      <c r="E27" s="90" t="s">
        <v>255</v>
      </c>
      <c r="F27" s="91" t="str">
        <f aca="false">MID(A27, 21,85)</f>
        <v>Rape oil Europe</v>
      </c>
      <c r="G27" s="92" t="n">
        <v>0.477285428777632</v>
      </c>
      <c r="H27" s="24" t="n">
        <f aca="false">G27</f>
        <v>0.477285428777632</v>
      </c>
      <c r="I27" s="93" t="n">
        <v>0.004967223184</v>
      </c>
      <c r="J27" s="93" t="n">
        <v>0.378245278493</v>
      </c>
      <c r="K27" s="93" t="n">
        <v>0.00556551510063243</v>
      </c>
      <c r="L27" s="93" t="n">
        <v>0.088507412</v>
      </c>
      <c r="N27" s="94" t="n">
        <v>0.590049413333333</v>
      </c>
      <c r="O27" s="24" t="n">
        <f aca="false">N27</f>
        <v>0.590049413333333</v>
      </c>
      <c r="Q27" s="25" t="n">
        <v>43.149531</v>
      </c>
      <c r="S27" s="95" t="n">
        <v>0.017194906</v>
      </c>
      <c r="T27" s="95" t="n">
        <v>0.016182022</v>
      </c>
      <c r="U27" s="95" t="n">
        <v>0.00074893606</v>
      </c>
      <c r="V27" s="95" t="n">
        <v>0.00026394738</v>
      </c>
      <c r="X27" s="96" t="n">
        <v>6.5187888E-005</v>
      </c>
      <c r="Y27" s="97"/>
      <c r="Z27" s="98"/>
    </row>
    <row r="28" customFormat="false" ht="13.8" hidden="false" customHeight="false" outlineLevel="0" collapsed="false">
      <c r="A28" s="0" t="s">
        <v>277</v>
      </c>
      <c r="B28" s="26" t="s">
        <v>254</v>
      </c>
      <c r="C28" s="88" t="str">
        <f aca="false">MID(A28,1,12)</f>
        <v>A.010.06.103</v>
      </c>
      <c r="D28" s="89" t="s">
        <v>274</v>
      </c>
      <c r="E28" s="90" t="s">
        <v>255</v>
      </c>
      <c r="F28" s="91" t="str">
        <f aca="false">MID(A28, 21,85)</f>
        <v>Soybean oil from Brazil in Rotterdam</v>
      </c>
      <c r="G28" s="92" t="n">
        <v>1.71087718955592</v>
      </c>
      <c r="H28" s="24" t="n">
        <f aca="false">G28</f>
        <v>1.71087718955592</v>
      </c>
      <c r="I28" s="93" t="n">
        <v>0.012475706972</v>
      </c>
      <c r="J28" s="93" t="n">
        <v>0.6741013769</v>
      </c>
      <c r="K28" s="93" t="n">
        <v>0.0246356756839221</v>
      </c>
      <c r="L28" s="93" t="n">
        <v>0.99966443</v>
      </c>
      <c r="N28" s="94" t="n">
        <v>6.66442953333333</v>
      </c>
      <c r="O28" s="24" t="n">
        <f aca="false">N28</f>
        <v>6.66442953333333</v>
      </c>
      <c r="Q28" s="25" t="n">
        <v>46.716854</v>
      </c>
      <c r="S28" s="95" t="n">
        <v>0.11131188</v>
      </c>
      <c r="T28" s="95" t="n">
        <v>0.10573172</v>
      </c>
      <c r="U28" s="95" t="n">
        <v>0.0051311677</v>
      </c>
      <c r="V28" s="95" t="n">
        <v>0.00044898355</v>
      </c>
      <c r="X28" s="96" t="n">
        <v>0.00020112155</v>
      </c>
      <c r="Y28" s="97"/>
      <c r="Z28" s="98"/>
    </row>
    <row r="29" customFormat="false" ht="13.8" hidden="false" customHeight="false" outlineLevel="0" collapsed="false">
      <c r="A29" s="0" t="s">
        <v>278</v>
      </c>
      <c r="B29" s="26" t="s">
        <v>254</v>
      </c>
      <c r="C29" s="88" t="str">
        <f aca="false">MID(A29,1,12)</f>
        <v>A.010.06.104</v>
      </c>
      <c r="D29" s="89" t="s">
        <v>274</v>
      </c>
      <c r="E29" s="90" t="s">
        <v>255</v>
      </c>
      <c r="F29" s="91" t="str">
        <f aca="false">MID(A29, 21,85)</f>
        <v>Soybean oil from USA in Rotterdam</v>
      </c>
      <c r="G29" s="92" t="n">
        <v>0.112033084443412</v>
      </c>
      <c r="H29" s="24" t="n">
        <f aca="false">G29</f>
        <v>0.112033084443412</v>
      </c>
      <c r="I29" s="93" t="n">
        <v>0.008501814168</v>
      </c>
      <c r="J29" s="93" t="n">
        <v>0.012274682079</v>
      </c>
      <c r="K29" s="93" t="n">
        <v>0.0177656821964116</v>
      </c>
      <c r="L29" s="93" t="n">
        <v>0.073490906</v>
      </c>
      <c r="N29" s="94" t="n">
        <v>0.489939373333333</v>
      </c>
      <c r="O29" s="24" t="n">
        <f aca="false">N29</f>
        <v>0.489939373333333</v>
      </c>
      <c r="Q29" s="25" t="n">
        <v>44.965587</v>
      </c>
      <c r="S29" s="95" t="n">
        <v>0.010367756</v>
      </c>
      <c r="T29" s="95" t="n">
        <v>0.0095937144</v>
      </c>
      <c r="U29" s="95" t="n">
        <v>0.00043920724</v>
      </c>
      <c r="V29" s="95" t="n">
        <v>0.00033483459</v>
      </c>
      <c r="X29" s="96" t="n">
        <v>2.5663352E-005</v>
      </c>
      <c r="Y29" s="97"/>
      <c r="Z29" s="74"/>
    </row>
    <row r="30" customFormat="false" ht="13.8" hidden="false" customHeight="false" outlineLevel="0" collapsed="false">
      <c r="B30" s="26"/>
      <c r="C30" s="88"/>
      <c r="D30" s="87" t="s">
        <v>279</v>
      </c>
      <c r="E30" s="90"/>
      <c r="Y30" s="99"/>
      <c r="Z30" s="100"/>
    </row>
    <row r="31" customFormat="false" ht="13.8" hidden="false" customHeight="false" outlineLevel="0" collapsed="false">
      <c r="A31" s="0" t="s">
        <v>280</v>
      </c>
      <c r="B31" s="26" t="s">
        <v>254</v>
      </c>
      <c r="C31" s="88" t="str">
        <f aca="false">MID(A31,1,12)</f>
        <v>A.010.08.101</v>
      </c>
      <c r="D31" s="89" t="s">
        <v>279</v>
      </c>
      <c r="E31" s="90" t="s">
        <v>255</v>
      </c>
      <c r="F31" s="91" t="str">
        <f aca="false">MID(A31, 21,85)</f>
        <v>bio-Cotton China</v>
      </c>
      <c r="G31" s="92" t="n">
        <v>0.960264256581199</v>
      </c>
      <c r="H31" s="24" t="n">
        <f aca="false">G31</f>
        <v>0.960264256581199</v>
      </c>
      <c r="I31" s="93" t="n">
        <v>0.0031214976368</v>
      </c>
      <c r="J31" s="93" t="n">
        <v>0.00514832425</v>
      </c>
      <c r="K31" s="93" t="n">
        <v>0.911321724694399</v>
      </c>
      <c r="L31" s="93" t="n">
        <v>0.04067271</v>
      </c>
      <c r="N31" s="94" t="n">
        <v>0.2711514</v>
      </c>
      <c r="O31" s="24" t="n">
        <f aca="false">N31</f>
        <v>0.2711514</v>
      </c>
      <c r="Q31" s="25" t="n">
        <v>4.9182504</v>
      </c>
      <c r="S31" s="95" t="n">
        <v>0.033370804</v>
      </c>
      <c r="T31" s="95" t="n">
        <v>0.030474303</v>
      </c>
      <c r="U31" s="95" t="n">
        <v>0.0027283535</v>
      </c>
      <c r="V31" s="95" t="n">
        <v>0.00016814793</v>
      </c>
      <c r="X31" s="96" t="n">
        <v>0.00065021913</v>
      </c>
      <c r="Y31" s="97"/>
      <c r="Z31" s="100"/>
    </row>
    <row r="32" customFormat="false" ht="13.8" hidden="false" customHeight="false" outlineLevel="0" collapsed="false">
      <c r="A32" s="0" t="s">
        <v>281</v>
      </c>
      <c r="B32" s="26" t="s">
        <v>254</v>
      </c>
      <c r="C32" s="88" t="str">
        <f aca="false">MID(A32,1,12)</f>
        <v>A.010.08.102</v>
      </c>
      <c r="D32" s="89" t="s">
        <v>279</v>
      </c>
      <c r="E32" s="90" t="s">
        <v>255</v>
      </c>
      <c r="F32" s="91" t="str">
        <f aca="false">MID(A32, 21,85)</f>
        <v>bio-Cotton India</v>
      </c>
      <c r="G32" s="92" t="n">
        <v>0.890209687081399</v>
      </c>
      <c r="H32" s="24" t="n">
        <f aca="false">G32</f>
        <v>0.890209687081399</v>
      </c>
      <c r="I32" s="93" t="n">
        <v>0.0036975708</v>
      </c>
      <c r="J32" s="93" t="n">
        <v>0.006351276397</v>
      </c>
      <c r="K32" s="93" t="n">
        <v>0.825944610884399</v>
      </c>
      <c r="L32" s="93" t="n">
        <v>0.054216229</v>
      </c>
      <c r="N32" s="94" t="n">
        <v>0.361441526666667</v>
      </c>
      <c r="O32" s="24" t="n">
        <f aca="false">N32</f>
        <v>0.361441526666667</v>
      </c>
      <c r="Q32" s="25" t="n">
        <v>6.4624691</v>
      </c>
      <c r="S32" s="95" t="n">
        <v>0.032247307</v>
      </c>
      <c r="T32" s="95" t="n">
        <v>0.029464243</v>
      </c>
      <c r="U32" s="95" t="n">
        <v>0.0025466429</v>
      </c>
      <c r="V32" s="95" t="n">
        <v>0.00023642141</v>
      </c>
      <c r="X32" s="96" t="n">
        <v>0.00059037215</v>
      </c>
      <c r="Y32" s="97"/>
      <c r="Z32" s="100"/>
    </row>
    <row r="33" customFormat="false" ht="13.8" hidden="false" customHeight="false" outlineLevel="0" collapsed="false">
      <c r="A33" s="0" t="s">
        <v>282</v>
      </c>
      <c r="B33" s="26" t="s">
        <v>254</v>
      </c>
      <c r="C33" s="88" t="str">
        <f aca="false">MID(A33,1,12)</f>
        <v>A.010.08.103</v>
      </c>
      <c r="D33" s="89" t="s">
        <v>279</v>
      </c>
      <c r="E33" s="90" t="s">
        <v>255</v>
      </c>
      <c r="F33" s="91" t="str">
        <f aca="false">MID(A33, 21,85)</f>
        <v>bio-Cotton USA</v>
      </c>
      <c r="G33" s="92" t="n">
        <v>0.996736813721399</v>
      </c>
      <c r="H33" s="24" t="n">
        <f aca="false">G33</f>
        <v>0.996736813721399</v>
      </c>
      <c r="I33" s="93" t="n">
        <v>0.006002806497</v>
      </c>
      <c r="J33" s="93" t="n">
        <v>0.01114580862</v>
      </c>
      <c r="K33" s="93" t="n">
        <v>0.871210998604399</v>
      </c>
      <c r="L33" s="93" t="n">
        <v>0.1083772</v>
      </c>
      <c r="N33" s="94" t="n">
        <v>0.722514666666667</v>
      </c>
      <c r="O33" s="24" t="n">
        <f aca="false">N33</f>
        <v>0.722514666666667</v>
      </c>
      <c r="Q33" s="25" t="n">
        <v>12.999104</v>
      </c>
      <c r="S33" s="95" t="n">
        <v>0.048171375</v>
      </c>
      <c r="T33" s="95" t="n">
        <v>0.044435553</v>
      </c>
      <c r="U33" s="95" t="n">
        <v>0.0033004606</v>
      </c>
      <c r="V33" s="95" t="n">
        <v>0.00043536085</v>
      </c>
      <c r="X33" s="96" t="n">
        <v>0.00052122051</v>
      </c>
      <c r="Y33" s="97"/>
      <c r="Z33" s="100"/>
    </row>
    <row r="34" customFormat="false" ht="13.8" hidden="false" customHeight="false" outlineLevel="0" collapsed="false">
      <c r="A34" s="0" t="s">
        <v>283</v>
      </c>
      <c r="B34" s="26" t="s">
        <v>254</v>
      </c>
      <c r="C34" s="88" t="str">
        <f aca="false">MID(A34,1,12)</f>
        <v>A.010.08.104</v>
      </c>
      <c r="D34" s="89" t="s">
        <v>279</v>
      </c>
      <c r="E34" s="90" t="s">
        <v>255</v>
      </c>
      <c r="F34" s="91" t="str">
        <f aca="false">MID(A34, 21,85)</f>
        <v>Cotton China</v>
      </c>
      <c r="G34" s="92" t="n">
        <v>1.02739390953244</v>
      </c>
      <c r="H34" s="24" t="n">
        <f aca="false">G34</f>
        <v>1.02739390953244</v>
      </c>
      <c r="I34" s="93" t="n">
        <v>0.006210787804</v>
      </c>
      <c r="J34" s="93" t="n">
        <v>0.014664498374</v>
      </c>
      <c r="K34" s="93" t="n">
        <v>0.913726912354442</v>
      </c>
      <c r="L34" s="93" t="n">
        <v>0.092791711</v>
      </c>
      <c r="N34" s="94" t="n">
        <v>0.618611406666667</v>
      </c>
      <c r="O34" s="24" t="n">
        <f aca="false">N34</f>
        <v>0.618611406666667</v>
      </c>
      <c r="Q34" s="25" t="n">
        <v>9.9449426</v>
      </c>
      <c r="S34" s="95" t="n">
        <v>0.040854751</v>
      </c>
      <c r="T34" s="95" t="n">
        <v>0.03734273</v>
      </c>
      <c r="U34" s="95" t="n">
        <v>0.0030229946</v>
      </c>
      <c r="V34" s="95" t="n">
        <v>0.00048902641</v>
      </c>
      <c r="X34" s="96" t="n">
        <v>0.00066852151</v>
      </c>
      <c r="Y34" s="97"/>
      <c r="Z34" s="100"/>
    </row>
    <row r="35" customFormat="false" ht="13.8" hidden="false" customHeight="false" outlineLevel="0" collapsed="false">
      <c r="A35" s="0" t="s">
        <v>284</v>
      </c>
      <c r="B35" s="26" t="s">
        <v>254</v>
      </c>
      <c r="C35" s="88" t="str">
        <f aca="false">MID(A35,1,12)</f>
        <v>A.010.08.105</v>
      </c>
      <c r="D35" s="89" t="s">
        <v>279</v>
      </c>
      <c r="E35" s="90" t="s">
        <v>255</v>
      </c>
      <c r="F35" s="91" t="str">
        <f aca="false">MID(A35, 21,85)</f>
        <v>Cotton India</v>
      </c>
      <c r="G35" s="92" t="n">
        <v>1.02097350029749</v>
      </c>
      <c r="H35" s="24" t="n">
        <f aca="false">G35</f>
        <v>1.02097350029749</v>
      </c>
      <c r="I35" s="93" t="n">
        <v>0.009664907069</v>
      </c>
      <c r="J35" s="93" t="n">
        <v>0.026264580294</v>
      </c>
      <c r="K35" s="93" t="n">
        <v>0.830733382934486</v>
      </c>
      <c r="L35" s="93" t="n">
        <v>0.15431063</v>
      </c>
      <c r="N35" s="94" t="n">
        <v>1.02873753333333</v>
      </c>
      <c r="O35" s="24" t="n">
        <f aca="false">N35</f>
        <v>1.02873753333333</v>
      </c>
      <c r="Q35" s="25" t="n">
        <v>16.112352</v>
      </c>
      <c r="S35" s="95" t="n">
        <v>0.04667532</v>
      </c>
      <c r="T35" s="95" t="n">
        <v>0.042709533</v>
      </c>
      <c r="U35" s="95" t="n">
        <v>0.0031135885</v>
      </c>
      <c r="V35" s="95" t="n">
        <v>0.00085219808</v>
      </c>
      <c r="X35" s="96" t="n">
        <v>0.00062574197</v>
      </c>
      <c r="Y35" s="97"/>
      <c r="Z35" s="100"/>
    </row>
    <row r="36" customFormat="false" ht="13.8" hidden="false" customHeight="false" outlineLevel="0" collapsed="false">
      <c r="A36" s="0" t="s">
        <v>285</v>
      </c>
      <c r="B36" s="26" t="s">
        <v>254</v>
      </c>
      <c r="C36" s="88" t="str">
        <f aca="false">MID(A36,1,12)</f>
        <v>A.010.08.106</v>
      </c>
      <c r="D36" s="89" t="s">
        <v>279</v>
      </c>
      <c r="E36" s="90" t="s">
        <v>255</v>
      </c>
      <c r="F36" s="91" t="str">
        <f aca="false">MID(A36, 21,85)</f>
        <v>Cotton trade mix China - India - USA</v>
      </c>
      <c r="G36" s="92" t="n">
        <v>1.04272304119547</v>
      </c>
      <c r="H36" s="24" t="n">
        <f aca="false">G36</f>
        <v>1.04272304119547</v>
      </c>
      <c r="I36" s="93" t="n">
        <v>0.008665631089</v>
      </c>
      <c r="J36" s="93" t="n">
        <v>0.021895495582</v>
      </c>
      <c r="K36" s="93" t="n">
        <v>0.871674264524465</v>
      </c>
      <c r="L36" s="93" t="n">
        <v>0.14048765</v>
      </c>
      <c r="N36" s="94" t="n">
        <v>0.936584333333333</v>
      </c>
      <c r="O36" s="24" t="n">
        <f aca="false">N36</f>
        <v>0.936584333333333</v>
      </c>
      <c r="Q36" s="25" t="n">
        <v>15.041039</v>
      </c>
      <c r="S36" s="95" t="n">
        <v>0.04785819</v>
      </c>
      <c r="T36" s="95" t="n">
        <v>0.043877873</v>
      </c>
      <c r="U36" s="95" t="n">
        <v>0.0032427664</v>
      </c>
      <c r="V36" s="95" t="n">
        <v>0.0007375501</v>
      </c>
      <c r="X36" s="96" t="n">
        <v>0.0006207645</v>
      </c>
      <c r="Y36" s="97"/>
      <c r="Z36" s="100"/>
    </row>
    <row r="37" customFormat="false" ht="13.8" hidden="false" customHeight="false" outlineLevel="0" collapsed="false">
      <c r="A37" s="0" t="s">
        <v>286</v>
      </c>
      <c r="B37" s="26" t="s">
        <v>254</v>
      </c>
      <c r="C37" s="88" t="str">
        <f aca="false">MID(A37,1,12)</f>
        <v>A.010.08.107</v>
      </c>
      <c r="D37" s="89" t="s">
        <v>279</v>
      </c>
      <c r="E37" s="90" t="s">
        <v>255</v>
      </c>
      <c r="F37" s="91" t="str">
        <f aca="false">MID(A37, 21,85)</f>
        <v>Cotton USA</v>
      </c>
      <c r="G37" s="92" t="n">
        <v>1.09585924444747</v>
      </c>
      <c r="H37" s="24" t="n">
        <f aca="false">G37</f>
        <v>1.09585924444747</v>
      </c>
      <c r="I37" s="93" t="n">
        <v>0.010537739233</v>
      </c>
      <c r="J37" s="93" t="n">
        <v>0.02529898213</v>
      </c>
      <c r="K37" s="93" t="n">
        <v>0.874880233084465</v>
      </c>
      <c r="L37" s="93" t="n">
        <v>0.18514229</v>
      </c>
      <c r="N37" s="94" t="n">
        <v>1.23428193333333</v>
      </c>
      <c r="O37" s="24" t="n">
        <f aca="false">N37</f>
        <v>1.23428193333333</v>
      </c>
      <c r="Q37" s="25" t="n">
        <v>20.412803</v>
      </c>
      <c r="S37" s="95" t="n">
        <v>0.059172135</v>
      </c>
      <c r="T37" s="95" t="n">
        <v>0.054530899</v>
      </c>
      <c r="U37" s="95" t="n">
        <v>0.0037341222</v>
      </c>
      <c r="V37" s="95" t="n">
        <v>0.00090711331</v>
      </c>
      <c r="X37" s="96" t="n">
        <v>0.00054818731</v>
      </c>
      <c r="Y37" s="97"/>
      <c r="Z37" s="100"/>
    </row>
    <row r="38" customFormat="false" ht="13.8" hidden="false" customHeight="false" outlineLevel="0" collapsed="false">
      <c r="A38" s="0" t="s">
        <v>287</v>
      </c>
      <c r="B38" s="26" t="s">
        <v>254</v>
      </c>
      <c r="C38" s="88" t="str">
        <f aca="false">MID(A38,1,12)</f>
        <v>A.010.08.108</v>
      </c>
      <c r="D38" s="89" t="s">
        <v>279</v>
      </c>
      <c r="E38" s="90" t="s">
        <v>255</v>
      </c>
      <c r="F38" s="91" t="str">
        <f aca="false">MID(A38, 21,85)</f>
        <v>Jute fibres  Bangladesh - rainfed</v>
      </c>
      <c r="G38" s="92" t="n">
        <v>0.193937689309318</v>
      </c>
      <c r="H38" s="24" t="n">
        <f aca="false">G38</f>
        <v>0.193937689309318</v>
      </c>
      <c r="I38" s="93" t="n">
        <v>0.005732515466</v>
      </c>
      <c r="J38" s="93" t="n">
        <v>0.029387826304</v>
      </c>
      <c r="K38" s="93" t="n">
        <v>0.0160899875393176</v>
      </c>
      <c r="L38" s="93" t="n">
        <v>0.14272736</v>
      </c>
      <c r="N38" s="94" t="n">
        <v>0.951515733333333</v>
      </c>
      <c r="O38" s="24" t="n">
        <f aca="false">N38</f>
        <v>0.951515733333333</v>
      </c>
      <c r="Q38" s="25" t="n">
        <v>3.8810232</v>
      </c>
      <c r="S38" s="95" t="n">
        <v>0.022510742</v>
      </c>
      <c r="T38" s="95" t="n">
        <v>0.021339397</v>
      </c>
      <c r="U38" s="95" t="n">
        <v>0.00092244053</v>
      </c>
      <c r="V38" s="95" t="n">
        <v>0.0002489038</v>
      </c>
      <c r="X38" s="96" t="n">
        <v>3.7892545E-005</v>
      </c>
      <c r="Y38" s="97"/>
      <c r="Z38" s="100"/>
    </row>
    <row r="39" customFormat="false" ht="13.8" hidden="false" customHeight="false" outlineLevel="0" collapsed="false">
      <c r="A39" s="0" t="s">
        <v>288</v>
      </c>
      <c r="B39" s="26" t="s">
        <v>254</v>
      </c>
      <c r="C39" s="88" t="str">
        <f aca="false">MID(A39,1,12)</f>
        <v>A.010.08.109</v>
      </c>
      <c r="D39" s="89" t="s">
        <v>279</v>
      </c>
      <c r="E39" s="90" t="s">
        <v>255</v>
      </c>
      <c r="F39" s="91" t="str">
        <f aca="false">MID(A39, 21,85)</f>
        <v>Jute fibres trade mix</v>
      </c>
      <c r="G39" s="92" t="n">
        <v>0.288209890409318</v>
      </c>
      <c r="H39" s="24" t="n">
        <f aca="false">G39</f>
        <v>0.288209890409318</v>
      </c>
      <c r="I39" s="93" t="n">
        <v>0.005732515466</v>
      </c>
      <c r="J39" s="93" t="n">
        <v>0.029387826304</v>
      </c>
      <c r="K39" s="93" t="n">
        <v>0.110362188639318</v>
      </c>
      <c r="L39" s="93" t="n">
        <v>0.14272736</v>
      </c>
      <c r="N39" s="94" t="n">
        <v>0.951515733333333</v>
      </c>
      <c r="O39" s="24" t="n">
        <f aca="false">N39</f>
        <v>0.951515733333333</v>
      </c>
      <c r="Q39" s="25" t="n">
        <v>3.8810232</v>
      </c>
      <c r="S39" s="95" t="n">
        <v>0.022498209</v>
      </c>
      <c r="T39" s="95" t="n">
        <v>0.021125632</v>
      </c>
      <c r="U39" s="95" t="n">
        <v>0.0011236733</v>
      </c>
      <c r="V39" s="95" t="n">
        <v>0.0002489038</v>
      </c>
      <c r="X39" s="96" t="n">
        <v>6.6356292E-005</v>
      </c>
      <c r="Y39" s="97"/>
      <c r="Z39" s="100"/>
    </row>
    <row r="40" customFormat="false" ht="13.8" hidden="false" customHeight="false" outlineLevel="0" collapsed="false">
      <c r="A40" s="0" t="s">
        <v>289</v>
      </c>
      <c r="B40" s="26" t="s">
        <v>254</v>
      </c>
      <c r="C40" s="88" t="str">
        <f aca="false">MID(A40,1,12)</f>
        <v>A.010.08.110</v>
      </c>
      <c r="D40" s="89" t="s">
        <v>279</v>
      </c>
      <c r="E40" s="90" t="s">
        <v>255</v>
      </c>
      <c r="F40" s="91" t="str">
        <f aca="false">MID(A40, 21,85)</f>
        <v>Jute fibres Bangladesh</v>
      </c>
      <c r="G40" s="92" t="n">
        <v>0.238596417409318</v>
      </c>
      <c r="H40" s="24" t="n">
        <f aca="false">G40</f>
        <v>0.238596417409318</v>
      </c>
      <c r="I40" s="93" t="n">
        <v>0.005732515466</v>
      </c>
      <c r="J40" s="93" t="n">
        <v>0.029387826304</v>
      </c>
      <c r="K40" s="93" t="n">
        <v>0.0607487156393176</v>
      </c>
      <c r="L40" s="93" t="n">
        <v>0.14272736</v>
      </c>
      <c r="N40" s="94" t="n">
        <v>0.951515733333333</v>
      </c>
      <c r="O40" s="24" t="n">
        <f aca="false">N40</f>
        <v>0.951515733333333</v>
      </c>
      <c r="Q40" s="25" t="n">
        <v>3.8810232</v>
      </c>
      <c r="S40" s="95" t="n">
        <v>0.042378843</v>
      </c>
      <c r="T40" s="95" t="n">
        <v>0.040856627</v>
      </c>
      <c r="U40" s="95" t="n">
        <v>0.0012733122</v>
      </c>
      <c r="V40" s="95" t="n">
        <v>0.0002489038</v>
      </c>
      <c r="X40" s="96" t="n">
        <v>4.8712085E-005</v>
      </c>
      <c r="Y40" s="97"/>
      <c r="Z40" s="100"/>
    </row>
    <row r="41" customFormat="false" ht="13.8" hidden="false" customHeight="false" outlineLevel="0" collapsed="false">
      <c r="A41" s="0" t="s">
        <v>290</v>
      </c>
      <c r="B41" s="26" t="s">
        <v>254</v>
      </c>
      <c r="C41" s="88" t="str">
        <f aca="false">MID(A41,1,12)</f>
        <v>A.010.08.111</v>
      </c>
      <c r="D41" s="89" t="s">
        <v>279</v>
      </c>
      <c r="E41" s="90" t="s">
        <v>255</v>
      </c>
      <c r="F41" s="91" t="str">
        <f aca="false">MID(A41, 21,85)</f>
        <v>Jute fibres India</v>
      </c>
      <c r="G41" s="92" t="n">
        <v>0.689291130409318</v>
      </c>
      <c r="H41" s="24" t="n">
        <f aca="false">G41</f>
        <v>0.689291130409318</v>
      </c>
      <c r="I41" s="93" t="n">
        <v>0.005732515466</v>
      </c>
      <c r="J41" s="93" t="n">
        <v>0.029387826304</v>
      </c>
      <c r="K41" s="93" t="n">
        <v>0.511443428639318</v>
      </c>
      <c r="L41" s="93" t="n">
        <v>0.14272736</v>
      </c>
      <c r="N41" s="94" t="n">
        <v>0.951515733333333</v>
      </c>
      <c r="O41" s="24" t="n">
        <f aca="false">N41</f>
        <v>0.951515733333333</v>
      </c>
      <c r="Q41" s="25" t="n">
        <v>3.8810232</v>
      </c>
      <c r="S41" s="95" t="n">
        <v>0.021066568</v>
      </c>
      <c r="T41" s="95" t="n">
        <v>0.018855569</v>
      </c>
      <c r="U41" s="95" t="n">
        <v>0.0019620955</v>
      </c>
      <c r="V41" s="95" t="n">
        <v>0.0002489038</v>
      </c>
      <c r="X41" s="96" t="n">
        <v>0.00018764012</v>
      </c>
      <c r="Y41" s="97"/>
      <c r="Z41" s="100"/>
    </row>
    <row r="42" customFormat="false" ht="13.8" hidden="false" customHeight="false" outlineLevel="0" collapsed="false">
      <c r="A42" s="0" t="s">
        <v>291</v>
      </c>
      <c r="B42" s="26" t="s">
        <v>254</v>
      </c>
      <c r="C42" s="88" t="str">
        <f aca="false">MID(A42,1,12)</f>
        <v>A.010.08.112</v>
      </c>
      <c r="D42" s="89" t="s">
        <v>279</v>
      </c>
      <c r="E42" s="90" t="s">
        <v>255</v>
      </c>
      <c r="F42" s="91" t="str">
        <f aca="false">MID(A42, 21,85)</f>
        <v>Jute fibres India - rainfed</v>
      </c>
      <c r="G42" s="92" t="n">
        <v>0.255070882409318</v>
      </c>
      <c r="H42" s="24" t="n">
        <f aca="false">G42</f>
        <v>0.255070882409318</v>
      </c>
      <c r="I42" s="93" t="n">
        <v>0.005732515466</v>
      </c>
      <c r="J42" s="93" t="n">
        <v>0.029387826304</v>
      </c>
      <c r="K42" s="93" t="n">
        <v>0.0772231806393176</v>
      </c>
      <c r="L42" s="93" t="n">
        <v>0.14272736</v>
      </c>
      <c r="N42" s="94" t="n">
        <v>0.951515733333333</v>
      </c>
      <c r="O42" s="24" t="n">
        <f aca="false">N42</f>
        <v>0.951515733333333</v>
      </c>
      <c r="Q42" s="25" t="n">
        <v>3.8810232</v>
      </c>
      <c r="S42" s="95" t="n">
        <v>0.019619899</v>
      </c>
      <c r="T42" s="95" t="n">
        <v>0.018355127</v>
      </c>
      <c r="U42" s="95" t="n">
        <v>0.0010158686</v>
      </c>
      <c r="V42" s="95" t="n">
        <v>0.0002489038</v>
      </c>
      <c r="X42" s="96" t="n">
        <v>5.6737041E-005</v>
      </c>
      <c r="Y42" s="97"/>
      <c r="Z42" s="74"/>
    </row>
    <row r="43" customFormat="false" ht="13.8" hidden="false" customHeight="false" outlineLevel="0" collapsed="false">
      <c r="A43" s="0" t="s">
        <v>292</v>
      </c>
      <c r="B43" s="26" t="s">
        <v>254</v>
      </c>
      <c r="C43" s="88" t="str">
        <f aca="false">MID(A43,1,12)</f>
        <v>A.010.08.113</v>
      </c>
      <c r="D43" s="89" t="s">
        <v>279</v>
      </c>
      <c r="E43" s="90" t="s">
        <v>255</v>
      </c>
      <c r="F43" s="91" t="str">
        <f aca="false">MID(A43, 21,85)</f>
        <v>Kenaf fibres Italy</v>
      </c>
      <c r="G43" s="92" t="n">
        <v>0.28077689109721</v>
      </c>
      <c r="H43" s="24" t="n">
        <f aca="false">G43</f>
        <v>0.28077689109721</v>
      </c>
      <c r="I43" s="93" t="n">
        <v>0.003076510233</v>
      </c>
      <c r="J43" s="93" t="n">
        <v>0.006132881977</v>
      </c>
      <c r="K43" s="93" t="n">
        <v>0.224701848887209</v>
      </c>
      <c r="L43" s="93" t="n">
        <v>0.04686565</v>
      </c>
      <c r="N43" s="94" t="n">
        <v>0.312437666666667</v>
      </c>
      <c r="O43" s="24" t="n">
        <f aca="false">N43</f>
        <v>0.312437666666667</v>
      </c>
      <c r="Q43" s="25" t="n">
        <v>5.0618005</v>
      </c>
      <c r="S43" s="95" t="n">
        <v>0.018868247</v>
      </c>
      <c r="T43" s="95" t="n">
        <v>0.018100028</v>
      </c>
      <c r="U43" s="95" t="n">
        <v>0.00052184025</v>
      </c>
      <c r="V43" s="95" t="n">
        <v>0.00024637829</v>
      </c>
      <c r="X43" s="96" t="n">
        <v>0.00013229089</v>
      </c>
      <c r="Y43" s="97"/>
      <c r="Z43" s="100"/>
    </row>
    <row r="44" customFormat="false" ht="13.8" hidden="false" customHeight="false" outlineLevel="0" collapsed="false">
      <c r="A44" s="0" t="s">
        <v>293</v>
      </c>
      <c r="B44" s="26" t="s">
        <v>254</v>
      </c>
      <c r="C44" s="88" t="str">
        <f aca="false">MID(A44,1,12)</f>
        <v>A.010.08.114</v>
      </c>
      <c r="D44" s="89" t="s">
        <v>279</v>
      </c>
      <c r="E44" s="90" t="s">
        <v>255</v>
      </c>
      <c r="F44" s="91" t="str">
        <f aca="false">MID(A44, 21,85)</f>
        <v>Kenaf fibres India</v>
      </c>
      <c r="G44" s="92" t="n">
        <v>0.31746652109721</v>
      </c>
      <c r="H44" s="24" t="n">
        <f aca="false">G44</f>
        <v>0.31746652109721</v>
      </c>
      <c r="I44" s="93" t="n">
        <v>0.003076510233</v>
      </c>
      <c r="J44" s="93" t="n">
        <v>0.006132881977</v>
      </c>
      <c r="K44" s="93" t="n">
        <v>0.26139147888721</v>
      </c>
      <c r="L44" s="93" t="n">
        <v>0.04686565</v>
      </c>
      <c r="N44" s="94" t="n">
        <v>0.312437666666667</v>
      </c>
      <c r="O44" s="24" t="n">
        <f aca="false">N44</f>
        <v>0.312437666666667</v>
      </c>
      <c r="Q44" s="25" t="n">
        <v>5.0618005</v>
      </c>
      <c r="S44" s="95" t="n">
        <v>0.0072459667</v>
      </c>
      <c r="T44" s="95" t="n">
        <v>0.0061903535</v>
      </c>
      <c r="U44" s="95" t="n">
        <v>0.00080923495</v>
      </c>
      <c r="V44" s="95" t="n">
        <v>0.00024637829</v>
      </c>
      <c r="X44" s="96" t="n">
        <v>9.2232201E-005</v>
      </c>
      <c r="Y44" s="97"/>
      <c r="Z44" s="98"/>
    </row>
    <row r="45" customFormat="false" ht="13.8" hidden="false" customHeight="false" outlineLevel="0" collapsed="false">
      <c r="A45" s="0" t="s">
        <v>294</v>
      </c>
      <c r="B45" s="26" t="s">
        <v>254</v>
      </c>
      <c r="C45" s="88" t="str">
        <f aca="false">MID(A45,1,12)</f>
        <v>A.010.08.115</v>
      </c>
      <c r="D45" s="89" t="s">
        <v>279</v>
      </c>
      <c r="E45" s="90" t="s">
        <v>255</v>
      </c>
      <c r="F45" s="91" t="str">
        <f aca="false">MID(A45, 21,85)</f>
        <v>Linseed produced in region</v>
      </c>
      <c r="G45" s="92" t="n">
        <v>0.236026422424505</v>
      </c>
      <c r="H45" s="24" t="n">
        <f aca="false">G45</f>
        <v>0.236026422424505</v>
      </c>
      <c r="I45" s="93" t="n">
        <v>0.008029753814</v>
      </c>
      <c r="J45" s="93" t="n">
        <v>0.01494126525</v>
      </c>
      <c r="K45" s="93" t="n">
        <v>0.0718862033605049</v>
      </c>
      <c r="L45" s="93" t="n">
        <v>0.1411692</v>
      </c>
      <c r="N45" s="94" t="n">
        <v>0.941128</v>
      </c>
      <c r="O45" s="24" t="n">
        <f aca="false">N45</f>
        <v>0.941128</v>
      </c>
      <c r="Q45" s="25" t="n">
        <v>14.676387</v>
      </c>
      <c r="S45" s="95" t="n">
        <v>0.018232723</v>
      </c>
      <c r="T45" s="95" t="n">
        <v>0.016479436</v>
      </c>
      <c r="U45" s="95" t="n">
        <v>0.00075632307</v>
      </c>
      <c r="V45" s="95" t="n">
        <v>0.00099696431</v>
      </c>
      <c r="X45" s="96" t="n">
        <v>4.8572561E-005</v>
      </c>
      <c r="Y45" s="97"/>
      <c r="Z45" s="101"/>
    </row>
    <row r="46" customFormat="false" ht="13.8" hidden="false" customHeight="false" outlineLevel="0" collapsed="false">
      <c r="A46" s="0" t="s">
        <v>295</v>
      </c>
      <c r="B46" s="26" t="s">
        <v>254</v>
      </c>
      <c r="C46" s="88" t="str">
        <f aca="false">MID(A46,1,12)</f>
        <v>A.010.08.116</v>
      </c>
      <c r="D46" s="89" t="s">
        <v>279</v>
      </c>
      <c r="E46" s="90" t="s">
        <v>255</v>
      </c>
      <c r="F46" s="91" t="str">
        <f aca="false">MID(A46, 21,85)</f>
        <v>European Flax scutched - long fibres (12% moisture content)</v>
      </c>
      <c r="G46" s="92" t="n">
        <v>0.3655319991204</v>
      </c>
      <c r="H46" s="24" t="n">
        <f aca="false">G46</f>
        <v>0.3655319991204</v>
      </c>
      <c r="I46" s="93" t="n">
        <v>0.07396214935</v>
      </c>
      <c r="J46" s="93" t="n">
        <v>0.0838200733204</v>
      </c>
      <c r="K46" s="93" t="n">
        <v>0.00107759645</v>
      </c>
      <c r="L46" s="93" t="n">
        <v>0.20667218</v>
      </c>
      <c r="N46" s="94" t="n">
        <v>1.37781453333333</v>
      </c>
      <c r="O46" s="24" t="n">
        <f aca="false">N46</f>
        <v>1.37781453333333</v>
      </c>
      <c r="Q46" s="25" t="n">
        <v>10.828352</v>
      </c>
      <c r="S46" s="95" t="n">
        <v>0.028565447</v>
      </c>
      <c r="T46" s="95" t="n">
        <v>0.026607972</v>
      </c>
      <c r="U46" s="95" t="n">
        <v>0.0011962754</v>
      </c>
      <c r="V46" s="95" t="n">
        <v>0.00076120024</v>
      </c>
      <c r="X46" s="96" t="n">
        <v>9.9245685E-005</v>
      </c>
      <c r="Y46" s="97"/>
      <c r="Z46" s="74"/>
    </row>
    <row r="47" customFormat="false" ht="13.8" hidden="false" customHeight="false" outlineLevel="0" collapsed="false">
      <c r="B47" s="26"/>
      <c r="C47" s="88"/>
      <c r="D47" s="89"/>
      <c r="E47" s="90"/>
      <c r="Y47" s="99"/>
      <c r="Z47" s="74"/>
    </row>
    <row r="48" customFormat="false" ht="13.8" hidden="false" customHeight="false" outlineLevel="0" collapsed="false">
      <c r="B48" s="26"/>
      <c r="C48" s="88"/>
      <c r="D48" s="87" t="s">
        <v>296</v>
      </c>
      <c r="E48" s="90"/>
      <c r="Y48" s="102"/>
      <c r="Z48" s="98"/>
    </row>
    <row r="49" customFormat="false" ht="13.8" hidden="false" customHeight="false" outlineLevel="0" collapsed="false">
      <c r="A49" s="0" t="s">
        <v>297</v>
      </c>
      <c r="B49" s="26" t="s">
        <v>298</v>
      </c>
      <c r="C49" s="88" t="str">
        <f aca="false">MID(A49,1,12)</f>
        <v>A.020.01.101</v>
      </c>
      <c r="D49" s="2" t="s">
        <v>296</v>
      </c>
      <c r="E49" s="90" t="s">
        <v>255</v>
      </c>
      <c r="F49" s="91" t="str">
        <f aca="false">MID(A49, 21,85)</f>
        <v>Alumina</v>
      </c>
      <c r="G49" s="92" t="n">
        <v>0.2939954857764</v>
      </c>
      <c r="H49" s="24" t="n">
        <f aca="false">G49</f>
        <v>0.2939954857764</v>
      </c>
      <c r="I49" s="93" t="n">
        <v>6.42352064E-005</v>
      </c>
      <c r="J49" s="93" t="n">
        <v>0.00743125057</v>
      </c>
      <c r="K49" s="93" t="n">
        <v>0</v>
      </c>
      <c r="L49" s="93" t="n">
        <v>0.2865</v>
      </c>
      <c r="N49" s="94" t="n">
        <v>1.91</v>
      </c>
      <c r="O49" s="24" t="n">
        <f aca="false">N49</f>
        <v>1.91</v>
      </c>
      <c r="Q49" s="25" t="n">
        <v>0</v>
      </c>
      <c r="S49" s="95" t="n">
        <v>0.033335378</v>
      </c>
      <c r="T49" s="95" t="n">
        <v>0.031846817</v>
      </c>
      <c r="U49" s="95" t="n">
        <v>0.0014885608</v>
      </c>
      <c r="V49" s="95" t="n">
        <v>0</v>
      </c>
      <c r="X49" s="96" t="n">
        <v>5.5344407E-005</v>
      </c>
      <c r="Y49" s="97"/>
      <c r="Z49" s="101" t="s">
        <v>299</v>
      </c>
    </row>
    <row r="50" customFormat="false" ht="13.8" hidden="false" customHeight="false" outlineLevel="0" collapsed="false">
      <c r="A50" s="0" t="s">
        <v>300</v>
      </c>
      <c r="B50" s="26" t="s">
        <v>298</v>
      </c>
      <c r="C50" s="88" t="str">
        <f aca="false">MID(A50,1,12)</f>
        <v>A.020.01.103</v>
      </c>
      <c r="D50" s="2" t="s">
        <v>296</v>
      </c>
      <c r="E50" s="90" t="s">
        <v>255</v>
      </c>
      <c r="F50" s="91" t="str">
        <f aca="false">MID(A50, 21,85)</f>
        <v>Boron Carbide</v>
      </c>
      <c r="G50" s="92" t="n">
        <v>1.574311063886</v>
      </c>
      <c r="H50" s="24" t="n">
        <f aca="false">G50</f>
        <v>1.574311063886</v>
      </c>
      <c r="I50" s="93" t="n">
        <v>0.12621757991</v>
      </c>
      <c r="J50" s="93" t="n">
        <v>0.258023317976</v>
      </c>
      <c r="K50" s="93" t="n">
        <v>0.135985366</v>
      </c>
      <c r="L50" s="93" t="n">
        <v>1.0540848</v>
      </c>
      <c r="N50" s="94" t="n">
        <v>7.027232</v>
      </c>
      <c r="O50" s="24" t="n">
        <f aca="false">N50</f>
        <v>7.027232</v>
      </c>
      <c r="Q50" s="25" t="n">
        <v>48.591976</v>
      </c>
      <c r="S50" s="95" t="n">
        <v>0.1800129</v>
      </c>
      <c r="T50" s="95" t="n">
        <v>0.17214934</v>
      </c>
      <c r="U50" s="95" t="n">
        <v>0.0069475728</v>
      </c>
      <c r="V50" s="95" t="n">
        <v>0.00091598855</v>
      </c>
      <c r="X50" s="96" t="n">
        <v>0.0010793219</v>
      </c>
      <c r="Y50" s="97"/>
      <c r="Z50" s="101" t="s">
        <v>301</v>
      </c>
    </row>
    <row r="51" customFormat="false" ht="13.8" hidden="false" customHeight="false" outlineLevel="0" collapsed="false">
      <c r="A51" s="0" t="s">
        <v>302</v>
      </c>
      <c r="B51" s="26" t="s">
        <v>298</v>
      </c>
      <c r="C51" s="88" t="str">
        <f aca="false">MID(A51,1,12)</f>
        <v>A.020.01.104</v>
      </c>
      <c r="D51" s="2" t="s">
        <v>296</v>
      </c>
      <c r="E51" s="90" t="s">
        <v>255</v>
      </c>
      <c r="F51" s="91" t="str">
        <f aca="false">MID(A51, 21,85)</f>
        <v>Germanium</v>
      </c>
      <c r="G51" s="92" t="n">
        <v>1167.1996147709</v>
      </c>
      <c r="H51" s="24" t="n">
        <f aca="false">G51</f>
        <v>1167.1996147709</v>
      </c>
      <c r="I51" s="93" t="n">
        <v>10.354654651</v>
      </c>
      <c r="J51" s="93" t="n">
        <v>33.3656215899</v>
      </c>
      <c r="K51" s="93" t="n">
        <v>997.07483853</v>
      </c>
      <c r="L51" s="93" t="n">
        <v>126.4045</v>
      </c>
      <c r="N51" s="94" t="n">
        <v>842.696666666667</v>
      </c>
      <c r="O51" s="24" t="n">
        <f aca="false">N51</f>
        <v>842.696666666667</v>
      </c>
      <c r="Q51" s="25" t="n">
        <v>11118.535</v>
      </c>
      <c r="S51" s="95" t="n">
        <v>22.881438</v>
      </c>
      <c r="T51" s="95" t="n">
        <v>20.78538</v>
      </c>
      <c r="U51" s="95" t="n">
        <v>0.78626893</v>
      </c>
      <c r="V51" s="95" t="n">
        <v>1.3097893</v>
      </c>
      <c r="X51" s="96" t="n">
        <v>0.04743262</v>
      </c>
      <c r="Y51" s="97"/>
      <c r="Z51" s="101" t="s">
        <v>303</v>
      </c>
    </row>
    <row r="52" customFormat="false" ht="13.8" hidden="false" customHeight="false" outlineLevel="0" collapsed="false">
      <c r="A52" s="0" t="s">
        <v>304</v>
      </c>
      <c r="B52" s="26" t="s">
        <v>298</v>
      </c>
      <c r="C52" s="88" t="str">
        <f aca="false">MID(A52,1,12)</f>
        <v>A.020.01.105</v>
      </c>
      <c r="D52" s="2" t="s">
        <v>296</v>
      </c>
      <c r="E52" s="90" t="s">
        <v>255</v>
      </c>
      <c r="F52" s="91" t="str">
        <f aca="false">MID(A52, 21,85)</f>
        <v>Glaze (in addition to Porcelain and Stoneware)</v>
      </c>
      <c r="G52" s="92" t="n">
        <v>1.89817625947961</v>
      </c>
      <c r="H52" s="24" t="n">
        <f aca="false">G52</f>
        <v>1.89817625947961</v>
      </c>
      <c r="I52" s="93" t="n">
        <v>1.8863464675063</v>
      </c>
      <c r="J52" s="93" t="n">
        <v>0.00579239034196</v>
      </c>
      <c r="K52" s="93" t="n">
        <v>0.000532647731350634</v>
      </c>
      <c r="L52" s="93" t="n">
        <v>0.0055047539</v>
      </c>
      <c r="N52" s="94" t="n">
        <v>0.0366983593333333</v>
      </c>
      <c r="O52" s="24" t="n">
        <f aca="false">N52</f>
        <v>0.0366983593333333</v>
      </c>
      <c r="Q52" s="25" t="n">
        <v>1.4332396</v>
      </c>
      <c r="S52" s="95" t="n">
        <v>0.0031046513</v>
      </c>
      <c r="T52" s="95" t="n">
        <v>0.0011991595</v>
      </c>
      <c r="U52" s="95" t="n">
        <v>0.0018175341</v>
      </c>
      <c r="V52" s="95" t="n">
        <v>8.7957709E-005</v>
      </c>
      <c r="X52" s="96" t="n">
        <v>0.00036542767</v>
      </c>
      <c r="Y52" s="97"/>
      <c r="Z52" s="101" t="s">
        <v>305</v>
      </c>
    </row>
    <row r="53" customFormat="false" ht="13.8" hidden="false" customHeight="false" outlineLevel="0" collapsed="false">
      <c r="A53" s="0" t="s">
        <v>306</v>
      </c>
      <c r="B53" s="26" t="s">
        <v>298</v>
      </c>
      <c r="C53" s="88" t="str">
        <f aca="false">MID(A53,1,12)</f>
        <v>A.020.01.106</v>
      </c>
      <c r="D53" s="2" t="s">
        <v>296</v>
      </c>
      <c r="E53" s="90" t="s">
        <v>255</v>
      </c>
      <c r="F53" s="91" t="str">
        <f aca="false">MID(A53, 21,85)</f>
        <v>Porcelain</v>
      </c>
      <c r="G53" s="92" t="n">
        <v>0.0890422841952168</v>
      </c>
      <c r="H53" s="24" t="n">
        <f aca="false">G53</f>
        <v>0.0890422841952168</v>
      </c>
      <c r="I53" s="93" t="n">
        <v>0.008861631963</v>
      </c>
      <c r="J53" s="93" t="n">
        <v>0.0143494820869</v>
      </c>
      <c r="K53" s="93" t="n">
        <v>0.00287555114531676</v>
      </c>
      <c r="L53" s="93" t="n">
        <v>0.062955619</v>
      </c>
      <c r="N53" s="94" t="n">
        <v>0.419704126666667</v>
      </c>
      <c r="O53" s="24" t="n">
        <f aca="false">N53</f>
        <v>0.419704126666667</v>
      </c>
      <c r="Q53" s="25" t="n">
        <v>7.2604088</v>
      </c>
      <c r="S53" s="95" t="n">
        <v>0.010005769</v>
      </c>
      <c r="T53" s="95" t="n">
        <v>0.0090985663</v>
      </c>
      <c r="U53" s="95" t="n">
        <v>0.00039796609</v>
      </c>
      <c r="V53" s="95" t="n">
        <v>0.000509237</v>
      </c>
      <c r="X53" s="96" t="n">
        <v>2.6076079E-005</v>
      </c>
      <c r="Y53" s="97"/>
      <c r="Z53" s="101" t="s">
        <v>307</v>
      </c>
    </row>
    <row r="54" customFormat="false" ht="13.8" hidden="false" customHeight="false" outlineLevel="0" collapsed="false">
      <c r="A54" s="0" t="s">
        <v>308</v>
      </c>
      <c r="B54" s="26" t="s">
        <v>298</v>
      </c>
      <c r="C54" s="88" t="str">
        <f aca="false">MID(A54,1,12)</f>
        <v>A.020.01.107</v>
      </c>
      <c r="D54" s="2" t="s">
        <v>296</v>
      </c>
      <c r="E54" s="90" t="s">
        <v>255</v>
      </c>
      <c r="F54" s="91" t="str">
        <f aca="false">MID(A54, 21,85)</f>
        <v>PZT Piezo-electric ceramic</v>
      </c>
      <c r="G54" s="92" t="n">
        <v>71.484502236</v>
      </c>
      <c r="H54" s="24" t="n">
        <f aca="false">G54</f>
        <v>71.484502236</v>
      </c>
      <c r="I54" s="93" t="n">
        <v>5.982017436</v>
      </c>
      <c r="J54" s="93" t="n">
        <v>23.1892091</v>
      </c>
      <c r="K54" s="93" t="n">
        <v>8.8967257</v>
      </c>
      <c r="L54" s="93" t="n">
        <v>33.41655</v>
      </c>
      <c r="N54" s="94" t="n">
        <v>222.777</v>
      </c>
      <c r="O54" s="24" t="n">
        <f aca="false">N54</f>
        <v>222.777</v>
      </c>
      <c r="Q54" s="25" t="n">
        <v>3423.8066</v>
      </c>
      <c r="S54" s="95" t="n">
        <v>9.0422886</v>
      </c>
      <c r="T54" s="95" t="n">
        <v>8.5339437</v>
      </c>
      <c r="U54" s="95" t="n">
        <v>0.27338082</v>
      </c>
      <c r="V54" s="95" t="n">
        <v>0.23496416</v>
      </c>
      <c r="X54" s="96" t="n">
        <v>0.016509381</v>
      </c>
      <c r="Y54" s="97"/>
      <c r="Z54" s="101" t="s">
        <v>309</v>
      </c>
    </row>
    <row r="55" customFormat="false" ht="13.8" hidden="false" customHeight="false" outlineLevel="0" collapsed="false">
      <c r="A55" s="0" t="s">
        <v>310</v>
      </c>
      <c r="B55" s="26" t="s">
        <v>298</v>
      </c>
      <c r="C55" s="88" t="str">
        <f aca="false">MID(A55,1,12)</f>
        <v>A.020.01.108</v>
      </c>
      <c r="D55" s="2" t="s">
        <v>296</v>
      </c>
      <c r="E55" s="90" t="s">
        <v>255</v>
      </c>
      <c r="F55" s="91" t="str">
        <f aca="false">MID(A55, 21,85)</f>
        <v>Silicon (purified) for electronics and PV cells</v>
      </c>
      <c r="G55" s="92" t="n">
        <v>3.84363664078305</v>
      </c>
      <c r="H55" s="24" t="n">
        <f aca="false">G55</f>
        <v>3.84363664078305</v>
      </c>
      <c r="I55" s="93" t="n">
        <v>0.08321987075</v>
      </c>
      <c r="J55" s="93" t="n">
        <v>0.155828560355</v>
      </c>
      <c r="K55" s="93" t="n">
        <v>1.47180810967805</v>
      </c>
      <c r="L55" s="93" t="n">
        <v>2.1327801</v>
      </c>
      <c r="N55" s="94" t="n">
        <v>14.218534</v>
      </c>
      <c r="O55" s="24" t="n">
        <f aca="false">N55</f>
        <v>14.218534</v>
      </c>
      <c r="Q55" s="25" t="n">
        <v>224.86009</v>
      </c>
      <c r="S55" s="95" t="n">
        <v>0.26564689</v>
      </c>
      <c r="T55" s="95" t="n">
        <v>0.24649896</v>
      </c>
      <c r="U55" s="95" t="n">
        <v>0.011331226</v>
      </c>
      <c r="V55" s="95" t="n">
        <v>0.0078166993</v>
      </c>
      <c r="X55" s="96" t="n">
        <v>0.00067817352</v>
      </c>
      <c r="Y55" s="97"/>
      <c r="Z55" s="101" t="s">
        <v>311</v>
      </c>
    </row>
    <row r="56" customFormat="false" ht="13.8" hidden="false" customHeight="false" outlineLevel="0" collapsed="false">
      <c r="A56" s="0" t="s">
        <v>312</v>
      </c>
      <c r="B56" s="26" t="s">
        <v>298</v>
      </c>
      <c r="C56" s="88" t="str">
        <f aca="false">MID(A56,1,12)</f>
        <v>A.020.01.109</v>
      </c>
      <c r="D56" s="2" t="s">
        <v>296</v>
      </c>
      <c r="E56" s="90" t="s">
        <v>255</v>
      </c>
      <c r="F56" s="91" t="str">
        <f aca="false">MID(A56, 21,85)</f>
        <v>Silicon carbide</v>
      </c>
      <c r="G56" s="92" t="n">
        <v>3.97517541752</v>
      </c>
      <c r="H56" s="24" t="n">
        <f aca="false">G56</f>
        <v>3.97517541752</v>
      </c>
      <c r="I56" s="93" t="n">
        <v>0.2873346413</v>
      </c>
      <c r="J56" s="93" t="n">
        <v>1.09056389222</v>
      </c>
      <c r="K56" s="93" t="n">
        <v>0.006861384</v>
      </c>
      <c r="L56" s="93" t="n">
        <v>2.5904155</v>
      </c>
      <c r="N56" s="94" t="n">
        <v>17.2694366666667</v>
      </c>
      <c r="O56" s="24" t="n">
        <f aca="false">N56</f>
        <v>17.2694366666667</v>
      </c>
      <c r="Q56" s="25" t="n">
        <v>205.77256</v>
      </c>
      <c r="S56" s="95" t="n">
        <v>0.56658966</v>
      </c>
      <c r="T56" s="95" t="n">
        <v>0.53386964</v>
      </c>
      <c r="U56" s="95" t="n">
        <v>0.018104102</v>
      </c>
      <c r="V56" s="95" t="n">
        <v>0.01461592</v>
      </c>
      <c r="X56" s="96" t="n">
        <v>0.0010727442</v>
      </c>
      <c r="Y56" s="97"/>
      <c r="Z56" s="101" t="s">
        <v>313</v>
      </c>
    </row>
    <row r="57" customFormat="false" ht="13.8" hidden="false" customHeight="false" outlineLevel="0" collapsed="false">
      <c r="A57" s="0" t="s">
        <v>314</v>
      </c>
      <c r="B57" s="26" t="s">
        <v>298</v>
      </c>
      <c r="C57" s="88" t="str">
        <f aca="false">MID(A57,1,12)</f>
        <v>A.020.01.110</v>
      </c>
      <c r="D57" s="2" t="s">
        <v>296</v>
      </c>
      <c r="E57" s="90" t="s">
        <v>255</v>
      </c>
      <c r="F57" s="91" t="str">
        <f aca="false">MID(A57, 21,85)</f>
        <v>Silicon Nitride</v>
      </c>
      <c r="G57" s="92" t="n">
        <v>1.2716716734258</v>
      </c>
      <c r="H57" s="24" t="n">
        <f aca="false">G57</f>
        <v>1.2716716734258</v>
      </c>
      <c r="I57" s="93" t="n">
        <v>0.01715215194</v>
      </c>
      <c r="J57" s="93" t="n">
        <v>0.025588892679</v>
      </c>
      <c r="K57" s="93" t="n">
        <v>0.718923318806799</v>
      </c>
      <c r="L57" s="93" t="n">
        <v>0.51000731</v>
      </c>
      <c r="N57" s="94" t="n">
        <v>3.40004873333333</v>
      </c>
      <c r="O57" s="24" t="n">
        <f aca="false">N57</f>
        <v>3.40004873333333</v>
      </c>
      <c r="Q57" s="25" t="n">
        <v>36.981495</v>
      </c>
      <c r="S57" s="95" t="n">
        <v>0.061656225</v>
      </c>
      <c r="T57" s="95" t="n">
        <v>0.056103342</v>
      </c>
      <c r="U57" s="95" t="n">
        <v>0.0026552649</v>
      </c>
      <c r="V57" s="95" t="n">
        <v>0.0028976187</v>
      </c>
      <c r="X57" s="96" t="n">
        <v>0.0001469758</v>
      </c>
      <c r="Y57" s="97"/>
      <c r="Z57" s="101" t="s">
        <v>315</v>
      </c>
    </row>
    <row r="58" customFormat="false" ht="13.8" hidden="false" customHeight="false" outlineLevel="0" collapsed="false">
      <c r="A58" s="0" t="s">
        <v>316</v>
      </c>
      <c r="B58" s="26" t="s">
        <v>298</v>
      </c>
      <c r="C58" s="88" t="str">
        <f aca="false">MID(A58,1,12)</f>
        <v>A.020.01.111</v>
      </c>
      <c r="D58" s="2" t="s">
        <v>296</v>
      </c>
      <c r="E58" s="90" t="s">
        <v>255</v>
      </c>
      <c r="F58" s="91" t="str">
        <f aca="false">MID(A58, 21,85)</f>
        <v>Stoneware</v>
      </c>
      <c r="G58" s="92" t="n">
        <v>0.0861923974918168</v>
      </c>
      <c r="H58" s="24" t="n">
        <f aca="false">G58</f>
        <v>0.0861923974918168</v>
      </c>
      <c r="I58" s="93" t="n">
        <v>0.008830015558</v>
      </c>
      <c r="J58" s="93" t="n">
        <v>0.0139835646485</v>
      </c>
      <c r="K58" s="93" t="n">
        <v>0.00197797828531676</v>
      </c>
      <c r="L58" s="93" t="n">
        <v>0.061400839</v>
      </c>
      <c r="N58" s="94" t="n">
        <v>0.409338926666667</v>
      </c>
      <c r="O58" s="24" t="n">
        <f aca="false">N58</f>
        <v>0.409338926666667</v>
      </c>
      <c r="Q58" s="25" t="n">
        <v>7.1242675</v>
      </c>
      <c r="S58" s="95" t="n">
        <v>0.0098458784</v>
      </c>
      <c r="T58" s="95" t="n">
        <v>0.0089557577</v>
      </c>
      <c r="U58" s="95" t="n">
        <v>0.00039038707</v>
      </c>
      <c r="V58" s="95" t="n">
        <v>0.00049973354</v>
      </c>
      <c r="X58" s="96" t="n">
        <v>2.5519991E-005</v>
      </c>
      <c r="Y58" s="97"/>
      <c r="Z58" s="101" t="s">
        <v>317</v>
      </c>
    </row>
    <row r="59" customFormat="false" ht="13.8" hidden="false" customHeight="false" outlineLevel="0" collapsed="false">
      <c r="A59" s="0" t="s">
        <v>318</v>
      </c>
      <c r="B59" s="26" t="s">
        <v>298</v>
      </c>
      <c r="C59" s="88" t="s">
        <v>319</v>
      </c>
      <c r="D59" s="2" t="s">
        <v>296</v>
      </c>
      <c r="E59" s="90" t="s">
        <v>255</v>
      </c>
      <c r="F59" s="91" t="s">
        <v>320</v>
      </c>
      <c r="G59" s="92" t="n">
        <v>44.3184053422982</v>
      </c>
      <c r="H59" s="24" t="n">
        <f aca="false">G59</f>
        <v>44.3184053422982</v>
      </c>
      <c r="I59" s="93" t="n">
        <v>0.434281833</v>
      </c>
      <c r="J59" s="93" t="n">
        <v>6.3476894204</v>
      </c>
      <c r="K59" s="93" t="n">
        <v>34.4055364888982</v>
      </c>
      <c r="L59" s="93" t="n">
        <v>3.1308976</v>
      </c>
      <c r="N59" s="94" t="n">
        <v>20.8726506666667</v>
      </c>
      <c r="O59" s="24" t="n">
        <f aca="false">N59</f>
        <v>20.8726506666667</v>
      </c>
      <c r="Q59" s="25" t="n">
        <v>365.28393</v>
      </c>
      <c r="S59" s="95" t="n">
        <v>1.3787951</v>
      </c>
      <c r="T59" s="95" t="n">
        <v>1.307081</v>
      </c>
      <c r="U59" s="95" t="n">
        <v>0.045990696</v>
      </c>
      <c r="V59" s="95" t="n">
        <v>0.0257234</v>
      </c>
      <c r="X59" s="96" t="n">
        <v>0.0080847409</v>
      </c>
      <c r="Y59" s="97"/>
      <c r="Z59" s="101" t="s">
        <v>321</v>
      </c>
    </row>
    <row r="60" customFormat="false" ht="13.8" hidden="false" customHeight="false" outlineLevel="0" collapsed="false">
      <c r="A60" s="0" t="s">
        <v>322</v>
      </c>
      <c r="B60" s="26" t="s">
        <v>298</v>
      </c>
      <c r="C60" s="88" t="s">
        <v>323</v>
      </c>
      <c r="D60" s="2" t="s">
        <v>296</v>
      </c>
      <c r="E60" s="90" t="s">
        <v>255</v>
      </c>
      <c r="F60" s="91" t="s">
        <v>324</v>
      </c>
      <c r="G60" s="92" t="n">
        <v>0.572698705881764</v>
      </c>
      <c r="H60" s="24" t="n">
        <f aca="false">G60</f>
        <v>0.572698705881764</v>
      </c>
      <c r="I60" s="93" t="n">
        <v>0.001551441271248</v>
      </c>
      <c r="J60" s="93" t="n">
        <v>0.0273472646105158</v>
      </c>
      <c r="K60" s="93" t="n">
        <v>0.4958</v>
      </c>
      <c r="L60" s="93" t="n">
        <v>0.048</v>
      </c>
      <c r="N60" s="94" t="n">
        <v>0.32</v>
      </c>
      <c r="O60" s="24" t="n">
        <f aca="false">N60</f>
        <v>0.32</v>
      </c>
      <c r="Q60" s="25" t="n">
        <v>4.2</v>
      </c>
      <c r="S60" s="95" t="n">
        <v>0.013541362</v>
      </c>
      <c r="T60" s="95" t="n">
        <v>0.012847094</v>
      </c>
      <c r="U60" s="95" t="n">
        <v>0.00039438772</v>
      </c>
      <c r="V60" s="95" t="n">
        <v>0.00029988</v>
      </c>
      <c r="X60" s="96" t="n">
        <v>2.6292933E-005</v>
      </c>
      <c r="Y60" s="97"/>
      <c r="Z60" s="101" t="s">
        <v>325</v>
      </c>
    </row>
    <row r="61" customFormat="false" ht="13.8" hidden="false" customHeight="false" outlineLevel="0" collapsed="false">
      <c r="A61" s="0" t="s">
        <v>326</v>
      </c>
      <c r="B61" s="26" t="s">
        <v>298</v>
      </c>
      <c r="C61" s="88" t="s">
        <v>327</v>
      </c>
      <c r="D61" s="2" t="s">
        <v>296</v>
      </c>
      <c r="E61" s="90" t="s">
        <v>255</v>
      </c>
      <c r="F61" s="91" t="s">
        <v>328</v>
      </c>
      <c r="G61" s="92" t="n">
        <v>45.9239010199379</v>
      </c>
      <c r="H61" s="24" t="n">
        <f aca="false">G61</f>
        <v>45.9239010199379</v>
      </c>
      <c r="I61" s="93" t="n">
        <v>3.22930547</v>
      </c>
      <c r="J61" s="93" t="n">
        <v>4.066825809933</v>
      </c>
      <c r="K61" s="93" t="n">
        <v>33.6996355400049</v>
      </c>
      <c r="L61" s="93" t="n">
        <v>4.9281342</v>
      </c>
      <c r="N61" s="94" t="n">
        <v>32.854228</v>
      </c>
      <c r="O61" s="24" t="n">
        <f aca="false">N61</f>
        <v>32.854228</v>
      </c>
      <c r="Q61" s="25" t="n">
        <v>416.43961</v>
      </c>
      <c r="S61" s="95" t="n">
        <v>1.5999091</v>
      </c>
      <c r="T61" s="95" t="n">
        <v>1.5372267</v>
      </c>
      <c r="U61" s="95" t="n">
        <v>0.044457071</v>
      </c>
      <c r="V61" s="95" t="n">
        <v>0.018225364</v>
      </c>
      <c r="X61" s="96" t="n">
        <v>0.0088976015</v>
      </c>
      <c r="Y61" s="97"/>
      <c r="Z61" s="101"/>
    </row>
    <row r="62" customFormat="false" ht="13.8" hidden="false" customHeight="false" outlineLevel="0" collapsed="false">
      <c r="A62" s="0" t="s">
        <v>329</v>
      </c>
      <c r="B62" s="26" t="s">
        <v>298</v>
      </c>
      <c r="C62" s="88" t="s">
        <v>330</v>
      </c>
      <c r="D62" s="2" t="s">
        <v>296</v>
      </c>
      <c r="E62" s="90" t="s">
        <v>255</v>
      </c>
      <c r="F62" s="91" t="s">
        <v>331</v>
      </c>
      <c r="G62" s="92" t="n">
        <v>8.57597090840768</v>
      </c>
      <c r="H62" s="24" t="n">
        <f aca="false">G62</f>
        <v>8.57597090840768</v>
      </c>
      <c r="I62" s="93" t="n">
        <v>0.15762466631</v>
      </c>
      <c r="J62" s="93" t="n">
        <v>5.41818716345</v>
      </c>
      <c r="K62" s="93" t="n">
        <v>0.918808978647674</v>
      </c>
      <c r="L62" s="93" t="n">
        <v>2.0813501</v>
      </c>
      <c r="N62" s="94" t="n">
        <v>13.8756673333333</v>
      </c>
      <c r="O62" s="24" t="n">
        <f aca="false">N62</f>
        <v>13.8756673333333</v>
      </c>
      <c r="Q62" s="25" t="n">
        <v>289.20213</v>
      </c>
      <c r="S62" s="95" t="n">
        <v>0.85880321</v>
      </c>
      <c r="T62" s="95" t="n">
        <v>0.8116883</v>
      </c>
      <c r="U62" s="95" t="n">
        <v>0.035902169</v>
      </c>
      <c r="V62" s="95" t="n">
        <v>0.011212739</v>
      </c>
      <c r="X62" s="96" t="n">
        <v>0.0028781946</v>
      </c>
      <c r="Y62" s="97"/>
      <c r="Z62" s="101"/>
    </row>
    <row r="63" customFormat="false" ht="13.8" hidden="false" customHeight="false" outlineLevel="0" collapsed="false">
      <c r="B63" s="26"/>
      <c r="C63" s="88"/>
      <c r="D63" s="2"/>
      <c r="E63" s="90"/>
      <c r="Y63" s="99"/>
      <c r="Z63" s="100"/>
    </row>
    <row r="64" customFormat="false" ht="13.8" hidden="false" customHeight="false" outlineLevel="0" collapsed="false">
      <c r="B64" s="26"/>
      <c r="C64" s="88"/>
      <c r="D64" s="3" t="s">
        <v>332</v>
      </c>
      <c r="E64" s="90"/>
      <c r="Y64" s="99"/>
      <c r="Z64" s="74"/>
    </row>
    <row r="65" customFormat="false" ht="13.8" hidden="false" customHeight="false" outlineLevel="0" collapsed="false">
      <c r="A65" s="0" t="s">
        <v>333</v>
      </c>
      <c r="B65" s="26" t="s">
        <v>334</v>
      </c>
      <c r="C65" s="88" t="str">
        <f aca="false">MID(A65,1,12)</f>
        <v>A.030.02.101</v>
      </c>
      <c r="D65" s="2" t="s">
        <v>332</v>
      </c>
      <c r="E65" s="90" t="s">
        <v>255</v>
      </c>
      <c r="F65" s="91" t="str">
        <f aca="false">MID(A65, 21,85)</f>
        <v>HCL (hydrochloric acid)</v>
      </c>
      <c r="G65" s="92" t="n">
        <v>0.123356910331486</v>
      </c>
      <c r="H65" s="24" t="n">
        <f aca="false">G65</f>
        <v>0.123356910331486</v>
      </c>
      <c r="I65" s="93" t="n">
        <v>0.0024113106</v>
      </c>
      <c r="J65" s="93" t="n">
        <v>0.08958601684273</v>
      </c>
      <c r="K65" s="93" t="n">
        <v>8.82588875631828E-006</v>
      </c>
      <c r="L65" s="93" t="n">
        <v>0.031350757</v>
      </c>
      <c r="N65" s="94" t="n">
        <v>0.209005046666667</v>
      </c>
      <c r="O65" s="24" t="n">
        <f aca="false">N65</f>
        <v>0.209005046666667</v>
      </c>
      <c r="Q65" s="25" t="n">
        <v>6.4803048</v>
      </c>
      <c r="S65" s="95" t="n">
        <v>0.0055089001</v>
      </c>
      <c r="T65" s="95" t="n">
        <v>0.004882436</v>
      </c>
      <c r="U65" s="95" t="n">
        <v>0.00018998414</v>
      </c>
      <c r="V65" s="95" t="n">
        <v>0.00043647996</v>
      </c>
      <c r="X65" s="96" t="n">
        <v>1.96843E-005</v>
      </c>
      <c r="Y65" s="103" t="s">
        <v>335</v>
      </c>
      <c r="Z65" s="101" t="s">
        <v>336</v>
      </c>
    </row>
    <row r="66" customFormat="false" ht="13.8" hidden="false" customHeight="false" outlineLevel="0" collapsed="false">
      <c r="A66" s="0" t="s">
        <v>337</v>
      </c>
      <c r="B66" s="26" t="s">
        <v>334</v>
      </c>
      <c r="C66" s="88" t="str">
        <f aca="false">MID(A66,1,12)</f>
        <v>A.030.02.102</v>
      </c>
      <c r="D66" s="2" t="s">
        <v>332</v>
      </c>
      <c r="E66" s="90" t="s">
        <v>255</v>
      </c>
      <c r="F66" s="91" t="str">
        <f aca="false">MID(A66, 21,85)</f>
        <v>Nitric acid</v>
      </c>
      <c r="G66" s="92" t="n">
        <v>0.095682114712941</v>
      </c>
      <c r="H66" s="24" t="n">
        <f aca="false">G66</f>
        <v>0.095682114712941</v>
      </c>
      <c r="I66" s="93" t="n">
        <v>3.0235661609E-005</v>
      </c>
      <c r="J66" s="93" t="n">
        <v>5.8646541932E-005</v>
      </c>
      <c r="K66" s="93" t="n">
        <v>0.0001214805094</v>
      </c>
      <c r="L66" s="93" t="n">
        <v>0.095471752</v>
      </c>
      <c r="N66" s="94" t="n">
        <v>0.636478346666667</v>
      </c>
      <c r="O66" s="24" t="n">
        <f aca="false">N66</f>
        <v>0.636478346666667</v>
      </c>
      <c r="Q66" s="25" t="n">
        <v>0.085348789</v>
      </c>
      <c r="S66" s="95" t="n">
        <v>0.01034668</v>
      </c>
      <c r="T66" s="95" t="n">
        <v>0.009862286</v>
      </c>
      <c r="U66" s="95" t="n">
        <v>0.00048212013</v>
      </c>
      <c r="V66" s="95" t="n">
        <v>2.2738329E-006</v>
      </c>
      <c r="X66" s="96" t="n">
        <v>1.7851615E-005</v>
      </c>
      <c r="Y66" s="103" t="s">
        <v>338</v>
      </c>
      <c r="Z66" s="101" t="s">
        <v>339</v>
      </c>
    </row>
    <row r="67" customFormat="false" ht="13.8" hidden="false" customHeight="false" outlineLevel="0" collapsed="false">
      <c r="A67" s="0" t="s">
        <v>340</v>
      </c>
      <c r="B67" s="26" t="s">
        <v>334</v>
      </c>
      <c r="C67" s="88" t="str">
        <f aca="false">MID(A67,1,12)</f>
        <v>A.030.02.103</v>
      </c>
      <c r="D67" s="2" t="s">
        <v>332</v>
      </c>
      <c r="E67" s="90" t="s">
        <v>255</v>
      </c>
      <c r="F67" s="91" t="str">
        <f aca="false">MID(A67, 21,85)</f>
        <v>Phosphoric acid</v>
      </c>
      <c r="G67" s="92" t="n">
        <v>0.1263720749167</v>
      </c>
      <c r="H67" s="24" t="n">
        <f aca="false">G67</f>
        <v>0.1263720749167</v>
      </c>
      <c r="I67" s="93" t="n">
        <v>0.04649099013</v>
      </c>
      <c r="J67" s="93" t="n">
        <v>0.0035015165867</v>
      </c>
      <c r="K67" s="93" t="n">
        <v>0.0065705072</v>
      </c>
      <c r="L67" s="93" t="n">
        <v>0.069809061</v>
      </c>
      <c r="N67" s="94" t="n">
        <v>0.46539374</v>
      </c>
      <c r="O67" s="24" t="n">
        <f aca="false">N67</f>
        <v>0.46539374</v>
      </c>
      <c r="Q67" s="25" t="n">
        <v>7.4215674</v>
      </c>
      <c r="S67" s="95" t="n">
        <v>0.0085061962</v>
      </c>
      <c r="T67" s="95" t="n">
        <v>0.0076765279</v>
      </c>
      <c r="U67" s="95" t="n">
        <v>0.00037596629</v>
      </c>
      <c r="V67" s="95" t="n">
        <v>0.00045370201</v>
      </c>
      <c r="X67" s="96" t="n">
        <v>4.8394896E-005</v>
      </c>
      <c r="Y67" s="103" t="s">
        <v>341</v>
      </c>
      <c r="Z67" s="101" t="s">
        <v>342</v>
      </c>
    </row>
    <row r="68" customFormat="false" ht="13.8" hidden="false" customHeight="false" outlineLevel="0" collapsed="false">
      <c r="A68" s="0" t="s">
        <v>343</v>
      </c>
      <c r="B68" s="26" t="s">
        <v>334</v>
      </c>
      <c r="C68" s="88" t="str">
        <f aca="false">MID(A68,1,12)</f>
        <v>A.030.02.104</v>
      </c>
      <c r="D68" s="2" t="s">
        <v>332</v>
      </c>
      <c r="E68" s="90" t="s">
        <v>255</v>
      </c>
      <c r="F68" s="91" t="str">
        <f aca="false">MID(A68, 21,85)</f>
        <v>Sulphuric acid</v>
      </c>
      <c r="G68" s="92" t="n">
        <v>0.02170636539</v>
      </c>
      <c r="H68" s="24" t="n">
        <f aca="false">G68</f>
        <v>0.02170636539</v>
      </c>
      <c r="I68" s="93" t="n">
        <v>0.0050796</v>
      </c>
      <c r="J68" s="93" t="n">
        <v>3.066579E-005</v>
      </c>
      <c r="K68" s="93" t="n">
        <v>0.0032580996</v>
      </c>
      <c r="L68" s="93" t="n">
        <v>0.013338</v>
      </c>
      <c r="N68" s="94" t="n">
        <v>0.08892</v>
      </c>
      <c r="O68" s="24" t="n">
        <f aca="false">N68</f>
        <v>0.08892</v>
      </c>
      <c r="Q68" s="25" t="n">
        <v>1.56066</v>
      </c>
      <c r="S68" s="95" t="n">
        <v>0.0015524863</v>
      </c>
      <c r="T68" s="95" t="n">
        <v>0.0013879561</v>
      </c>
      <c r="U68" s="95" t="n">
        <v>7.589412E-005</v>
      </c>
      <c r="V68" s="95" t="n">
        <v>8.8635989E-005</v>
      </c>
      <c r="X68" s="96" t="n">
        <v>5.2682481E-006</v>
      </c>
      <c r="Y68" s="103" t="s">
        <v>344</v>
      </c>
      <c r="Z68" s="101" t="s">
        <v>345</v>
      </c>
    </row>
    <row r="69" customFormat="false" ht="13.8" hidden="false" customHeight="false" outlineLevel="0" collapsed="false">
      <c r="A69" s="0" t="s">
        <v>346</v>
      </c>
      <c r="B69" s="26" t="s">
        <v>334</v>
      </c>
      <c r="C69" s="88" t="str">
        <f aca="false">MID(A69,1,12)</f>
        <v>A.030.02.105</v>
      </c>
      <c r="D69" s="2" t="s">
        <v>332</v>
      </c>
      <c r="E69" s="90" t="s">
        <v>255</v>
      </c>
      <c r="F69" s="91" t="str">
        <f aca="false">MID(A69, 21,85)</f>
        <v>Boric acid</v>
      </c>
      <c r="G69" s="92" t="n">
        <v>1.935308257959</v>
      </c>
      <c r="H69" s="24" t="n">
        <f aca="false">G69</f>
        <v>1.935308257959</v>
      </c>
      <c r="I69" s="93" t="n">
        <v>0.15794742904</v>
      </c>
      <c r="J69" s="93" t="n">
        <v>0.322837955919</v>
      </c>
      <c r="K69" s="93" t="n">
        <v>0.163010473</v>
      </c>
      <c r="L69" s="93" t="n">
        <v>1.2915124</v>
      </c>
      <c r="N69" s="94" t="n">
        <v>8.61008266666667</v>
      </c>
      <c r="O69" s="24" t="n">
        <f aca="false">N69</f>
        <v>8.61008266666667</v>
      </c>
      <c r="Q69" s="25" t="n">
        <v>56.066342</v>
      </c>
      <c r="S69" s="95" t="n">
        <v>0.22243321</v>
      </c>
      <c r="T69" s="95" t="n">
        <v>0.2128092</v>
      </c>
      <c r="U69" s="95" t="n">
        <v>0.0085641321</v>
      </c>
      <c r="V69" s="95" t="n">
        <v>0.0010598706</v>
      </c>
      <c r="X69" s="96" t="n">
        <v>0.0013517853</v>
      </c>
      <c r="Y69" s="103"/>
      <c r="Z69" s="101" t="s">
        <v>347</v>
      </c>
    </row>
    <row r="70" customFormat="false" ht="13.8" hidden="false" customHeight="false" outlineLevel="0" collapsed="false">
      <c r="B70" s="26"/>
      <c r="C70" s="88"/>
      <c r="D70" s="3" t="s">
        <v>348</v>
      </c>
      <c r="E70" s="90"/>
      <c r="Y70" s="99"/>
      <c r="Z70" s="74"/>
    </row>
    <row r="71" customFormat="false" ht="13.8" hidden="false" customHeight="false" outlineLevel="0" collapsed="false">
      <c r="A71" s="0" t="s">
        <v>349</v>
      </c>
      <c r="B71" s="26" t="s">
        <v>334</v>
      </c>
      <c r="C71" s="88" t="str">
        <f aca="false">MID(A71,1,12)</f>
        <v>A.030.04.101</v>
      </c>
      <c r="D71" s="2" t="s">
        <v>348</v>
      </c>
      <c r="E71" s="90" t="s">
        <v>255</v>
      </c>
      <c r="F71" s="91" t="str">
        <f aca="false">MID(A71, 21,85)</f>
        <v>Acetic acid trade mix</v>
      </c>
      <c r="G71" s="92" t="n">
        <v>0.0329436994479048</v>
      </c>
      <c r="H71" s="24" t="n">
        <f aca="false">G71</f>
        <v>0.0329436994479048</v>
      </c>
      <c r="I71" s="93" t="n">
        <v>0.001324565779</v>
      </c>
      <c r="J71" s="93" t="n">
        <v>0.00190899439959</v>
      </c>
      <c r="K71" s="93" t="n">
        <v>0.000379825269314826</v>
      </c>
      <c r="L71" s="93" t="n">
        <v>0.029330314</v>
      </c>
      <c r="N71" s="94" t="n">
        <v>0.195535426666667</v>
      </c>
      <c r="O71" s="24" t="n">
        <f aca="false">N71</f>
        <v>0.195535426666667</v>
      </c>
      <c r="Q71" s="25" t="n">
        <v>3.0541704</v>
      </c>
      <c r="S71" s="95" t="n">
        <v>0.0036312473</v>
      </c>
      <c r="T71" s="95" t="n">
        <v>0.0032755733</v>
      </c>
      <c r="U71" s="95" t="n">
        <v>0.00015389615</v>
      </c>
      <c r="V71" s="95" t="n">
        <v>0.00020177793</v>
      </c>
      <c r="X71" s="96" t="n">
        <v>9.5642763E-006</v>
      </c>
      <c r="Y71" s="103" t="s">
        <v>350</v>
      </c>
      <c r="Z71" s="101" t="s">
        <v>351</v>
      </c>
    </row>
    <row r="72" customFormat="false" ht="13.8" hidden="false" customHeight="false" outlineLevel="0" collapsed="false">
      <c r="A72" s="0" t="s">
        <v>352</v>
      </c>
      <c r="B72" s="26" t="s">
        <v>334</v>
      </c>
      <c r="C72" s="88" t="str">
        <f aca="false">MID(A72,1,12)</f>
        <v>A.030.04.102</v>
      </c>
      <c r="D72" s="2" t="s">
        <v>348</v>
      </c>
      <c r="E72" s="90" t="s">
        <v>255</v>
      </c>
      <c r="F72" s="91" t="str">
        <f aca="false">MID(A72, 21,85)</f>
        <v>Acetic Anhydride trade mix</v>
      </c>
      <c r="G72" s="92" t="n">
        <v>0.218035931475267</v>
      </c>
      <c r="H72" s="24" t="n">
        <f aca="false">G72</f>
        <v>0.218035931475267</v>
      </c>
      <c r="I72" s="93" t="n">
        <v>0.01442756503</v>
      </c>
      <c r="J72" s="93" t="n">
        <v>0.02104042647781</v>
      </c>
      <c r="K72" s="93" t="n">
        <v>0.0193078199674568</v>
      </c>
      <c r="L72" s="93" t="n">
        <v>0.16326012</v>
      </c>
      <c r="N72" s="94" t="n">
        <v>1.0884008</v>
      </c>
      <c r="O72" s="24" t="n">
        <f aca="false">N72</f>
        <v>1.0884008</v>
      </c>
      <c r="Q72" s="25" t="n">
        <v>40.390675</v>
      </c>
      <c r="S72" s="95" t="n">
        <v>0.023297898</v>
      </c>
      <c r="T72" s="95" t="n">
        <v>0.019730941</v>
      </c>
      <c r="U72" s="95" t="n">
        <v>0.00089017199</v>
      </c>
      <c r="V72" s="95" t="n">
        <v>0.0026767855</v>
      </c>
      <c r="X72" s="96" t="n">
        <v>8.5213945E-005</v>
      </c>
      <c r="Y72" s="103" t="s">
        <v>353</v>
      </c>
      <c r="Z72" s="101" t="s">
        <v>354</v>
      </c>
    </row>
    <row r="73" customFormat="false" ht="13.8" hidden="false" customHeight="false" outlineLevel="0" collapsed="false">
      <c r="A73" s="0" t="s">
        <v>355</v>
      </c>
      <c r="B73" s="26" t="s">
        <v>334</v>
      </c>
      <c r="C73" s="88" t="str">
        <f aca="false">MID(A73,1,12)</f>
        <v>A.030.04.103</v>
      </c>
      <c r="D73" s="2" t="s">
        <v>348</v>
      </c>
      <c r="E73" s="90" t="s">
        <v>255</v>
      </c>
      <c r="F73" s="91" t="str">
        <f aca="false">MID(A73, 21,85)</f>
        <v>Acetic Anhydride Halcon process</v>
      </c>
      <c r="G73" s="92" t="n">
        <v>0.1924473591367</v>
      </c>
      <c r="H73" s="24" t="n">
        <f aca="false">G73</f>
        <v>0.1924473591367</v>
      </c>
      <c r="I73" s="93" t="n">
        <v>0.01750588616</v>
      </c>
      <c r="J73" s="93" t="n">
        <v>0.0244717293767</v>
      </c>
      <c r="K73" s="93" t="n">
        <v>0.0094381836</v>
      </c>
      <c r="L73" s="93" t="n">
        <v>0.14103156</v>
      </c>
      <c r="N73" s="94" t="n">
        <v>0.9402104</v>
      </c>
      <c r="O73" s="24" t="n">
        <f aca="false">N73</f>
        <v>0.9402104</v>
      </c>
      <c r="Q73" s="25" t="n">
        <v>37.09357</v>
      </c>
      <c r="S73" s="95" t="n">
        <v>0.02114012</v>
      </c>
      <c r="T73" s="95" t="n">
        <v>0.017922435</v>
      </c>
      <c r="U73" s="95" t="n">
        <v>0.0007897719</v>
      </c>
      <c r="V73" s="95" t="n">
        <v>0.0024279134</v>
      </c>
      <c r="X73" s="96" t="n">
        <v>7.8280271E-005</v>
      </c>
      <c r="Y73" s="103" t="s">
        <v>353</v>
      </c>
      <c r="Z73" s="101" t="s">
        <v>354</v>
      </c>
    </row>
    <row r="74" customFormat="false" ht="13.8" hidden="false" customHeight="false" outlineLevel="0" collapsed="false">
      <c r="A74" s="0" t="s">
        <v>356</v>
      </c>
      <c r="B74" s="26" t="s">
        <v>334</v>
      </c>
      <c r="C74" s="88" t="str">
        <f aca="false">MID(A74,1,12)</f>
        <v>A.030.04.104</v>
      </c>
      <c r="D74" s="2" t="s">
        <v>348</v>
      </c>
      <c r="E74" s="90" t="s">
        <v>255</v>
      </c>
      <c r="F74" s="91" t="str">
        <f aca="false">MID(A74, 21,85)</f>
        <v>Acetic Anhydride Ketene process</v>
      </c>
      <c r="G74" s="92" t="n">
        <v>0.263526736461304</v>
      </c>
      <c r="H74" s="24" t="n">
        <f aca="false">G74</f>
        <v>0.263526736461304</v>
      </c>
      <c r="I74" s="93" t="n">
        <v>0.00895499324</v>
      </c>
      <c r="J74" s="93" t="n">
        <v>0.014940333295</v>
      </c>
      <c r="K74" s="93" t="n">
        <v>0.0368538399263041</v>
      </c>
      <c r="L74" s="93" t="n">
        <v>0.20277757</v>
      </c>
      <c r="N74" s="94" t="n">
        <v>1.35185046666667</v>
      </c>
      <c r="O74" s="24" t="n">
        <f aca="false">N74</f>
        <v>1.35185046666667</v>
      </c>
      <c r="Q74" s="25" t="n">
        <v>46.252195</v>
      </c>
      <c r="S74" s="95" t="n">
        <v>0.027133948</v>
      </c>
      <c r="T74" s="95" t="n">
        <v>0.022946062</v>
      </c>
      <c r="U74" s="95" t="n">
        <v>0.001068661</v>
      </c>
      <c r="V74" s="95" t="n">
        <v>0.0031192248</v>
      </c>
      <c r="X74" s="96" t="n">
        <v>9.7540477E-005</v>
      </c>
      <c r="Y74" s="103" t="s">
        <v>353</v>
      </c>
      <c r="Z74" s="101" t="s">
        <v>354</v>
      </c>
    </row>
    <row r="75" customFormat="false" ht="13.8" hidden="false" customHeight="false" outlineLevel="0" collapsed="false">
      <c r="A75" s="0" t="s">
        <v>357</v>
      </c>
      <c r="B75" s="26" t="s">
        <v>334</v>
      </c>
      <c r="C75" s="88" t="str">
        <f aca="false">MID(A75,1,12)</f>
        <v>A.030.04.105</v>
      </c>
      <c r="D75" s="2" t="s">
        <v>348</v>
      </c>
      <c r="E75" s="90" t="s">
        <v>255</v>
      </c>
      <c r="F75" s="91" t="str">
        <f aca="false">MID(A75, 21,85)</f>
        <v>Chloroacetic acid (1)</v>
      </c>
      <c r="G75" s="92" t="n">
        <v>0.212111125101568</v>
      </c>
      <c r="H75" s="24" t="n">
        <f aca="false">G75</f>
        <v>0.212111125101568</v>
      </c>
      <c r="I75" s="93" t="n">
        <v>0.017817059551</v>
      </c>
      <c r="J75" s="93" t="n">
        <v>0.0356084021996</v>
      </c>
      <c r="K75" s="93" t="n">
        <v>0.00174737335096779</v>
      </c>
      <c r="L75" s="93" t="n">
        <v>0.15693829</v>
      </c>
      <c r="N75" s="94" t="n">
        <v>1.04625526666667</v>
      </c>
      <c r="O75" s="24" t="n">
        <f aca="false">N75</f>
        <v>1.04625526666667</v>
      </c>
      <c r="Q75" s="25" t="n">
        <v>8.8361682</v>
      </c>
      <c r="S75" s="95" t="n">
        <v>0.027105591</v>
      </c>
      <c r="T75" s="95" t="n">
        <v>0.025796474</v>
      </c>
      <c r="U75" s="95" t="n">
        <v>0.00097645834</v>
      </c>
      <c r="V75" s="95" t="n">
        <v>0.00033265828</v>
      </c>
      <c r="X75" s="96" t="n">
        <v>8.2279056E-005</v>
      </c>
      <c r="Y75" s="103" t="s">
        <v>358</v>
      </c>
      <c r="Z75" s="101" t="s">
        <v>359</v>
      </c>
    </row>
    <row r="76" customFormat="false" ht="13.8" hidden="false" customHeight="false" outlineLevel="0" collapsed="false">
      <c r="A76" s="0" t="s">
        <v>360</v>
      </c>
      <c r="B76" s="26" t="s">
        <v>334</v>
      </c>
      <c r="C76" s="88" t="str">
        <f aca="false">MID(A76,1,12)</f>
        <v>A.030.04.106</v>
      </c>
      <c r="D76" s="2" t="s">
        <v>348</v>
      </c>
      <c r="E76" s="90" t="s">
        <v>255</v>
      </c>
      <c r="F76" s="91" t="str">
        <f aca="false">MID(A76, 21,85)</f>
        <v>Maleic acid</v>
      </c>
      <c r="G76" s="92" t="n">
        <v>0.119195355576346</v>
      </c>
      <c r="H76" s="24" t="n">
        <f aca="false">G76</f>
        <v>0.119195355576346</v>
      </c>
      <c r="I76" s="93" t="n">
        <v>0.023447678656346</v>
      </c>
      <c r="J76" s="93" t="n">
        <v>0.04136230922</v>
      </c>
      <c r="K76" s="93" t="n">
        <v>0.0018853677</v>
      </c>
      <c r="L76" s="93" t="n">
        <v>0.0525</v>
      </c>
      <c r="N76" s="94" t="n">
        <v>0.35</v>
      </c>
      <c r="O76" s="24" t="n">
        <f aca="false">N76</f>
        <v>0.35</v>
      </c>
      <c r="Q76" s="25" t="n">
        <v>52.756089</v>
      </c>
      <c r="S76" s="95" t="n">
        <v>0.018685444</v>
      </c>
      <c r="T76" s="95" t="n">
        <v>0.014396053</v>
      </c>
      <c r="U76" s="95" t="n">
        <v>0.0005410043</v>
      </c>
      <c r="V76" s="95" t="n">
        <v>0.0037483864</v>
      </c>
      <c r="X76" s="96" t="n">
        <v>9.2310897E-005</v>
      </c>
      <c r="Y76" s="103" t="s">
        <v>353</v>
      </c>
      <c r="Z76" s="101" t="s">
        <v>361</v>
      </c>
    </row>
    <row r="77" customFormat="false" ht="13.8" hidden="false" customHeight="false" outlineLevel="0" collapsed="false">
      <c r="A77" s="0" t="s">
        <v>362</v>
      </c>
      <c r="B77" s="26" t="s">
        <v>334</v>
      </c>
      <c r="C77" s="88" t="str">
        <f aca="false">MID(A77,1,12)</f>
        <v>A.030.04.107</v>
      </c>
      <c r="D77" s="2" t="s">
        <v>348</v>
      </c>
      <c r="E77" s="90" t="s">
        <v>255</v>
      </c>
      <c r="F77" s="91" t="str">
        <f aca="false">MID(A77, 21,85)</f>
        <v>Adipic acid</v>
      </c>
      <c r="G77" s="92" t="n">
        <v>0.738082383730462</v>
      </c>
      <c r="H77" s="24" t="n">
        <f aca="false">G77</f>
        <v>0.738082383730462</v>
      </c>
      <c r="I77" s="93" t="n">
        <v>0.02391150823</v>
      </c>
      <c r="J77" s="93" t="n">
        <v>0.113665439485</v>
      </c>
      <c r="K77" s="93" t="n">
        <v>0.00802175601546196</v>
      </c>
      <c r="L77" s="93" t="n">
        <v>0.59248368</v>
      </c>
      <c r="N77" s="94" t="n">
        <v>3.9498912</v>
      </c>
      <c r="O77" s="24" t="n">
        <f aca="false">N77</f>
        <v>3.9498912</v>
      </c>
      <c r="Q77" s="25" t="n">
        <v>59.762283</v>
      </c>
      <c r="S77" s="95" t="n">
        <v>0.094794423</v>
      </c>
      <c r="T77" s="95" t="n">
        <v>0.087371193</v>
      </c>
      <c r="U77" s="95" t="n">
        <v>0.0032922153</v>
      </c>
      <c r="V77" s="95" t="n">
        <v>0.0041310149</v>
      </c>
      <c r="X77" s="96" t="n">
        <v>0.00020820078</v>
      </c>
      <c r="Y77" s="104"/>
      <c r="Z77" s="101" t="s">
        <v>363</v>
      </c>
    </row>
    <row r="78" customFormat="false" ht="13.8" hidden="false" customHeight="false" outlineLevel="0" collapsed="false">
      <c r="A78" s="0" t="s">
        <v>364</v>
      </c>
      <c r="B78" s="26" t="s">
        <v>334</v>
      </c>
      <c r="C78" s="88" t="str">
        <f aca="false">MID(A78,1,12)</f>
        <v>A.030.04.108</v>
      </c>
      <c r="D78" s="2" t="s">
        <v>348</v>
      </c>
      <c r="E78" s="90" t="s">
        <v>255</v>
      </c>
      <c r="F78" s="91" t="str">
        <f aca="false">MID(A78, 21,85)</f>
        <v>Methacrylic acid</v>
      </c>
      <c r="G78" s="92" t="n">
        <v>1.984547953</v>
      </c>
      <c r="H78" s="24" t="n">
        <f aca="false">G78</f>
        <v>1.984547953</v>
      </c>
      <c r="I78" s="93" t="n">
        <v>0.267814899</v>
      </c>
      <c r="J78" s="93" t="n">
        <v>0.52961214</v>
      </c>
      <c r="K78" s="93" t="n">
        <v>0.193520914</v>
      </c>
      <c r="L78" s="93" t="n">
        <v>0.9936</v>
      </c>
      <c r="N78" s="94" t="n">
        <v>6.624</v>
      </c>
      <c r="O78" s="24" t="n">
        <f aca="false">N78</f>
        <v>6.624</v>
      </c>
      <c r="Q78" s="25" t="n">
        <v>122.50976</v>
      </c>
      <c r="S78" s="95" t="n">
        <v>0.20583261</v>
      </c>
      <c r="T78" s="95" t="n">
        <v>0.19120972</v>
      </c>
      <c r="U78" s="95" t="n">
        <v>0.0065703716</v>
      </c>
      <c r="V78" s="95" t="n">
        <v>0.0080525106</v>
      </c>
      <c r="X78" s="96" t="n">
        <v>0.00057193665</v>
      </c>
      <c r="Y78" s="104"/>
      <c r="Z78" s="101" t="s">
        <v>365</v>
      </c>
    </row>
    <row r="79" customFormat="false" ht="13.8" hidden="false" customHeight="false" outlineLevel="0" collapsed="false">
      <c r="B79" s="26"/>
      <c r="C79" s="88"/>
      <c r="D79" s="3" t="s">
        <v>366</v>
      </c>
      <c r="E79" s="90"/>
      <c r="Y79" s="102"/>
      <c r="Z79" s="74"/>
    </row>
    <row r="80" customFormat="false" ht="13.8" hidden="false" customHeight="false" outlineLevel="0" collapsed="false">
      <c r="A80" s="0" t="s">
        <v>367</v>
      </c>
      <c r="B80" s="26" t="s">
        <v>334</v>
      </c>
      <c r="C80" s="88" t="str">
        <f aca="false">MID(A80,1,12)</f>
        <v>A.030.06.101</v>
      </c>
      <c r="D80" s="2" t="s">
        <v>366</v>
      </c>
      <c r="E80" s="90" t="s">
        <v>255</v>
      </c>
      <c r="F80" s="91" t="str">
        <f aca="false">MID(A80, 21,85)</f>
        <v>Fertilizer-N</v>
      </c>
      <c r="G80" s="92" t="n">
        <v>0.719340412863146</v>
      </c>
      <c r="H80" s="24" t="n">
        <f aca="false">G80</f>
        <v>0.719340412863146</v>
      </c>
      <c r="I80" s="93" t="n">
        <v>0.03450452489</v>
      </c>
      <c r="J80" s="93" t="n">
        <v>0.081454159113</v>
      </c>
      <c r="K80" s="93" t="n">
        <v>0.0214036388601463</v>
      </c>
      <c r="L80" s="93" t="n">
        <v>0.58197809</v>
      </c>
      <c r="N80" s="94" t="n">
        <v>3.87985393333333</v>
      </c>
      <c r="O80" s="24" t="n">
        <f aca="false">N80</f>
        <v>3.87985393333333</v>
      </c>
      <c r="Q80" s="25" t="n">
        <v>55.907918</v>
      </c>
      <c r="S80" s="95" t="n">
        <v>0.083522955</v>
      </c>
      <c r="T80" s="95" t="n">
        <v>0.07662649</v>
      </c>
      <c r="U80" s="95" t="n">
        <v>0.0032854754</v>
      </c>
      <c r="V80" s="95" t="n">
        <v>0.0036109898</v>
      </c>
      <c r="X80" s="96" t="n">
        <v>0.00020130811</v>
      </c>
      <c r="Y80" s="97"/>
      <c r="Z80" s="105" t="s">
        <v>368</v>
      </c>
    </row>
    <row r="81" customFormat="false" ht="13.8" hidden="false" customHeight="false" outlineLevel="0" collapsed="false">
      <c r="A81" s="0" t="s">
        <v>369</v>
      </c>
      <c r="B81" s="26" t="s">
        <v>334</v>
      </c>
      <c r="C81" s="88" t="str">
        <f aca="false">MID(A81,1,12)</f>
        <v>A.030.06.102</v>
      </c>
      <c r="D81" s="2" t="s">
        <v>366</v>
      </c>
      <c r="E81" s="90" t="s">
        <v>255</v>
      </c>
      <c r="F81" s="91" t="str">
        <f aca="false">MID(A81, 21,85)</f>
        <v>Fertilizer-P</v>
      </c>
      <c r="G81" s="92" t="n">
        <v>0.24549841474378</v>
      </c>
      <c r="H81" s="24" t="n">
        <f aca="false">G81</f>
        <v>0.24549841474378</v>
      </c>
      <c r="I81" s="93" t="n">
        <v>0.012183371437</v>
      </c>
      <c r="J81" s="93" t="n">
        <v>0.035640486368</v>
      </c>
      <c r="K81" s="93" t="n">
        <v>0.0196413869387802</v>
      </c>
      <c r="L81" s="93" t="n">
        <v>0.17803317</v>
      </c>
      <c r="N81" s="94" t="n">
        <v>1.1868878</v>
      </c>
      <c r="O81" s="24" t="n">
        <f aca="false">N81</f>
        <v>1.1868878</v>
      </c>
      <c r="Q81" s="25" t="n">
        <v>17.344445</v>
      </c>
      <c r="S81" s="95" t="n">
        <v>0.028287645</v>
      </c>
      <c r="T81" s="95" t="n">
        <v>0.026236339</v>
      </c>
      <c r="U81" s="95" t="n">
        <v>0.0010524367</v>
      </c>
      <c r="V81" s="95" t="n">
        <v>0.00099886899</v>
      </c>
      <c r="X81" s="96" t="n">
        <v>6.4403938E-005</v>
      </c>
      <c r="Y81" s="97"/>
      <c r="Z81" s="105" t="s">
        <v>370</v>
      </c>
    </row>
    <row r="82" customFormat="false" ht="13.8" hidden="false" customHeight="false" outlineLevel="0" collapsed="false">
      <c r="A82" s="0" t="s">
        <v>371</v>
      </c>
      <c r="B82" s="26" t="s">
        <v>334</v>
      </c>
      <c r="C82" s="88" t="str">
        <f aca="false">MID(A82,1,12)</f>
        <v>A.030.06.103</v>
      </c>
      <c r="D82" s="2" t="s">
        <v>366</v>
      </c>
      <c r="E82" s="90" t="s">
        <v>255</v>
      </c>
      <c r="F82" s="91" t="str">
        <f aca="false">MID(A82, 21,85)</f>
        <v>Fertilizer-K</v>
      </c>
      <c r="G82" s="92" t="n">
        <v>0.140507418920199</v>
      </c>
      <c r="H82" s="24" t="n">
        <f aca="false">G82</f>
        <v>0.140507418920199</v>
      </c>
      <c r="I82" s="93" t="n">
        <v>0.006066573451</v>
      </c>
      <c r="J82" s="93" t="n">
        <v>0.0121339164955</v>
      </c>
      <c r="K82" s="93" t="n">
        <v>0.00789571897369946</v>
      </c>
      <c r="L82" s="93" t="n">
        <v>0.11441121</v>
      </c>
      <c r="N82" s="94" t="n">
        <v>0.7627414</v>
      </c>
      <c r="O82" s="24" t="n">
        <f aca="false">N82</f>
        <v>0.7627414</v>
      </c>
      <c r="Q82" s="25" t="n">
        <v>11.369001</v>
      </c>
      <c r="S82" s="95" t="n">
        <v>0.01535008</v>
      </c>
      <c r="T82" s="95" t="n">
        <v>0.014039841</v>
      </c>
      <c r="U82" s="95" t="n">
        <v>0.00062930764</v>
      </c>
      <c r="V82" s="95" t="n">
        <v>0.00068093193</v>
      </c>
      <c r="X82" s="96" t="n">
        <v>3.8747744E-005</v>
      </c>
      <c r="Y82" s="97"/>
      <c r="Z82" s="105" t="s">
        <v>372</v>
      </c>
    </row>
    <row r="83" customFormat="false" ht="13.8" hidden="false" customHeight="false" outlineLevel="0" collapsed="false">
      <c r="B83" s="26"/>
      <c r="C83" s="88"/>
      <c r="D83" s="3" t="s">
        <v>373</v>
      </c>
      <c r="E83" s="90"/>
      <c r="Y83" s="102"/>
      <c r="Z83" s="74"/>
    </row>
    <row r="84" customFormat="false" ht="13.8" hidden="false" customHeight="false" outlineLevel="0" collapsed="false">
      <c r="A84" s="0" t="s">
        <v>374</v>
      </c>
      <c r="B84" s="26" t="s">
        <v>334</v>
      </c>
      <c r="C84" s="88" t="str">
        <f aca="false">MID(A84,1,12)</f>
        <v>A.030.08.101</v>
      </c>
      <c r="D84" s="2" t="s">
        <v>373</v>
      </c>
      <c r="E84" s="90" t="s">
        <v>255</v>
      </c>
      <c r="F84" s="91" t="str">
        <f aca="false">MID(A84, 21,85)</f>
        <v>Argon</v>
      </c>
      <c r="G84" s="92" t="n">
        <v>0.370509455431824</v>
      </c>
      <c r="H84" s="24" t="n">
        <f aca="false">G84</f>
        <v>0.370509455431824</v>
      </c>
      <c r="I84" s="93" t="n">
        <v>0.01499867708</v>
      </c>
      <c r="J84" s="93" t="n">
        <v>0.021480365768</v>
      </c>
      <c r="K84" s="93" t="n">
        <v>0.00351105258382419</v>
      </c>
      <c r="L84" s="93" t="n">
        <v>0.33051936</v>
      </c>
      <c r="N84" s="94" t="n">
        <v>2.2034624</v>
      </c>
      <c r="O84" s="24" t="n">
        <f aca="false">N84</f>
        <v>2.2034624</v>
      </c>
      <c r="Q84" s="25" t="n">
        <v>32.656775</v>
      </c>
      <c r="S84" s="95" t="n">
        <v>0.040912409</v>
      </c>
      <c r="T84" s="95" t="n">
        <v>0.036883176</v>
      </c>
      <c r="U84" s="95" t="n">
        <v>0.0017338267</v>
      </c>
      <c r="V84" s="95" t="n">
        <v>0.002295406</v>
      </c>
      <c r="X84" s="96" t="n">
        <v>0.00010774633</v>
      </c>
      <c r="Y84" s="103" t="s">
        <v>375</v>
      </c>
      <c r="Z84" s="98" t="s">
        <v>376</v>
      </c>
    </row>
    <row r="85" customFormat="false" ht="13.8" hidden="false" customHeight="false" outlineLevel="0" collapsed="false">
      <c r="A85" s="0" t="s">
        <v>377</v>
      </c>
      <c r="B85" s="26" t="s">
        <v>334</v>
      </c>
      <c r="C85" s="88" t="str">
        <f aca="false">MID(A85,1,12)</f>
        <v>A.030.08.102</v>
      </c>
      <c r="D85" s="2" t="s">
        <v>373</v>
      </c>
      <c r="E85" s="90" t="s">
        <v>255</v>
      </c>
      <c r="F85" s="91" t="str">
        <f aca="false">MID(A85, 21,85)</f>
        <v>Carbon dioxide liquid</v>
      </c>
      <c r="G85" s="92" t="n">
        <v>0.0843674507192</v>
      </c>
      <c r="H85" s="24" t="n">
        <f aca="false">G85</f>
        <v>0.0843674507192</v>
      </c>
      <c r="I85" s="93" t="n">
        <v>0.003073296714</v>
      </c>
      <c r="J85" s="93" t="n">
        <v>0.0051701429152</v>
      </c>
      <c r="K85" s="93" t="n">
        <v>0.00641436309</v>
      </c>
      <c r="L85" s="93" t="n">
        <v>0.069709648</v>
      </c>
      <c r="N85" s="94" t="n">
        <v>0.464730986666667</v>
      </c>
      <c r="O85" s="24" t="n">
        <f aca="false">N85</f>
        <v>0.464730986666667</v>
      </c>
      <c r="Q85" s="25" t="n">
        <v>7.6873639</v>
      </c>
      <c r="S85" s="95" t="n">
        <v>0.0087174769</v>
      </c>
      <c r="T85" s="95" t="n">
        <v>0.0079938607</v>
      </c>
      <c r="U85" s="95" t="n">
        <v>0.00036951427</v>
      </c>
      <c r="V85" s="95" t="n">
        <v>0.00035410193</v>
      </c>
      <c r="X85" s="96" t="n">
        <v>2.3050639E-005</v>
      </c>
      <c r="Y85" s="103" t="s">
        <v>378</v>
      </c>
      <c r="Z85" s="98" t="s">
        <v>379</v>
      </c>
    </row>
    <row r="86" customFormat="false" ht="13.8" hidden="false" customHeight="false" outlineLevel="0" collapsed="false">
      <c r="A86" s="0" t="s">
        <v>380</v>
      </c>
      <c r="B86" s="26" t="s">
        <v>334</v>
      </c>
      <c r="C86" s="88" t="str">
        <f aca="false">MID(A86,1,12)</f>
        <v>A.030.08.103</v>
      </c>
      <c r="D86" s="2" t="s">
        <v>373</v>
      </c>
      <c r="E86" s="90" t="s">
        <v>255</v>
      </c>
      <c r="F86" s="91" t="str">
        <f aca="false">MID(A86, 21,85)</f>
        <v>Carbon monoxide</v>
      </c>
      <c r="G86" s="92" t="n">
        <v>0.289335207862</v>
      </c>
      <c r="H86" s="24" t="n">
        <f aca="false">G86</f>
        <v>0.289335207862</v>
      </c>
      <c r="I86" s="93" t="n">
        <v>0.013394650762</v>
      </c>
      <c r="J86" s="93" t="n">
        <v>0.063859598</v>
      </c>
      <c r="K86" s="93" t="n">
        <v>0.0028309591</v>
      </c>
      <c r="L86" s="93" t="n">
        <v>0.20925</v>
      </c>
      <c r="N86" s="94" t="n">
        <v>1.395</v>
      </c>
      <c r="O86" s="24" t="n">
        <f aca="false">N86</f>
        <v>1.395</v>
      </c>
      <c r="Q86" s="25" t="n">
        <v>55.422348</v>
      </c>
      <c r="S86" s="95" t="n">
        <v>0.035066693</v>
      </c>
      <c r="T86" s="95" t="n">
        <v>0.029918673</v>
      </c>
      <c r="U86" s="95" t="n">
        <v>0.001215858</v>
      </c>
      <c r="V86" s="95" t="n">
        <v>0.0039321619</v>
      </c>
      <c r="X86" s="96" t="n">
        <v>0.00012004773</v>
      </c>
      <c r="Y86" s="103" t="s">
        <v>381</v>
      </c>
      <c r="Z86" s="98" t="s">
        <v>382</v>
      </c>
    </row>
    <row r="87" customFormat="false" ht="13.8" hidden="false" customHeight="false" outlineLevel="0" collapsed="false">
      <c r="A87" s="0" t="s">
        <v>383</v>
      </c>
      <c r="B87" s="26" t="s">
        <v>334</v>
      </c>
      <c r="C87" s="88" t="str">
        <f aca="false">MID(A87,1,12)</f>
        <v>A.030.08.104</v>
      </c>
      <c r="D87" s="2" t="s">
        <v>373</v>
      </c>
      <c r="E87" s="90" t="s">
        <v>255</v>
      </c>
      <c r="F87" s="91" t="str">
        <f aca="false">MID(A87, 21,85)</f>
        <v>Chlorine (US 2011)</v>
      </c>
      <c r="G87" s="92" t="n">
        <v>0.141974841673</v>
      </c>
      <c r="H87" s="24" t="n">
        <f aca="false">G87</f>
        <v>0.141974841673</v>
      </c>
      <c r="I87" s="93" t="n">
        <v>0.008314513837</v>
      </c>
      <c r="J87" s="93" t="n">
        <v>0.011678767636</v>
      </c>
      <c r="K87" s="93" t="n">
        <v>0.0179577002</v>
      </c>
      <c r="L87" s="93" t="n">
        <v>0.10402386</v>
      </c>
      <c r="N87" s="94" t="n">
        <v>0.6934924</v>
      </c>
      <c r="O87" s="24" t="n">
        <f aca="false">N87</f>
        <v>0.6934924</v>
      </c>
      <c r="Q87" s="25" t="n">
        <v>15.588557</v>
      </c>
      <c r="S87" s="95" t="n">
        <v>0.013914472</v>
      </c>
      <c r="T87" s="95" t="n">
        <v>0.012732077</v>
      </c>
      <c r="U87" s="95" t="n">
        <v>0.00057017188</v>
      </c>
      <c r="V87" s="95" t="n">
        <v>0.00061222279</v>
      </c>
      <c r="X87" s="96" t="n">
        <v>4.1516839E-005</v>
      </c>
      <c r="Y87" s="103" t="s">
        <v>384</v>
      </c>
      <c r="Z87" s="98" t="s">
        <v>385</v>
      </c>
    </row>
    <row r="88" customFormat="false" ht="13.8" hidden="false" customHeight="false" outlineLevel="0" collapsed="false">
      <c r="A88" s="0" t="s">
        <v>386</v>
      </c>
      <c r="B88" s="26" t="s">
        <v>334</v>
      </c>
      <c r="C88" s="88" t="str">
        <f aca="false">MID(A88,1,12)</f>
        <v>A.030.08.105</v>
      </c>
      <c r="D88" s="2" t="s">
        <v>373</v>
      </c>
      <c r="E88" s="90" t="s">
        <v>255</v>
      </c>
      <c r="F88" s="91" t="str">
        <f aca="false">MID(A88, 21,85)</f>
        <v>Chlorine (Plasticseurope 2013)</v>
      </c>
      <c r="G88" s="92" t="n">
        <v>0.190720287509059</v>
      </c>
      <c r="H88" s="24" t="n">
        <f aca="false">G88</f>
        <v>0.190720287509059</v>
      </c>
      <c r="I88" s="93" t="n">
        <v>0.019216464762749</v>
      </c>
      <c r="J88" s="93" t="n">
        <v>0.0365038227463095</v>
      </c>
      <c r="K88" s="93" t="n">
        <v>0</v>
      </c>
      <c r="L88" s="93" t="n">
        <v>0.135</v>
      </c>
      <c r="N88" s="94" t="n">
        <v>0.9</v>
      </c>
      <c r="O88" s="24" t="n">
        <f aca="false">N88</f>
        <v>0.9</v>
      </c>
      <c r="Q88" s="25" t="n">
        <v>4.5</v>
      </c>
      <c r="S88" s="95" t="n">
        <v>0.025316966</v>
      </c>
      <c r="T88" s="95" t="n">
        <v>0.024435361</v>
      </c>
      <c r="U88" s="95" t="n">
        <v>0.00088160536</v>
      </c>
      <c r="V88" s="95" t="n">
        <v>0</v>
      </c>
      <c r="X88" s="96" t="n">
        <v>8.3493267E-005</v>
      </c>
      <c r="Y88" s="103" t="s">
        <v>384</v>
      </c>
      <c r="Z88" s="98" t="s">
        <v>385</v>
      </c>
    </row>
    <row r="89" customFormat="false" ht="13.8" hidden="false" customHeight="false" outlineLevel="0" collapsed="false">
      <c r="A89" s="0" t="s">
        <v>387</v>
      </c>
      <c r="B89" s="26" t="s">
        <v>334</v>
      </c>
      <c r="C89" s="88" t="str">
        <f aca="false">MID(A89,1,12)</f>
        <v>A.030.08.106</v>
      </c>
      <c r="D89" s="2" t="s">
        <v>373</v>
      </c>
      <c r="E89" s="90" t="s">
        <v>255</v>
      </c>
      <c r="F89" s="91" t="str">
        <f aca="false">MID(A89, 21,85)</f>
        <v>Chlorine (European Chlor-Alkali Industry 2022)</v>
      </c>
      <c r="G89" s="92" t="n">
        <v>0.139570841837259</v>
      </c>
      <c r="H89" s="24" t="n">
        <f aca="false">G89</f>
        <v>0.139570841837259</v>
      </c>
      <c r="I89" s="93" t="n">
        <v>0.0016833667305245</v>
      </c>
      <c r="J89" s="93" t="n">
        <v>0.0313874751067341</v>
      </c>
      <c r="K89" s="93" t="n">
        <v>0</v>
      </c>
      <c r="L89" s="93" t="n">
        <v>0.1065</v>
      </c>
      <c r="N89" s="94" t="n">
        <v>0.71</v>
      </c>
      <c r="O89" s="24" t="n">
        <f aca="false">N89</f>
        <v>0.71</v>
      </c>
      <c r="Q89" s="25" t="n">
        <v>0</v>
      </c>
      <c r="S89" s="95" t="n">
        <v>0.020900745</v>
      </c>
      <c r="T89" s="95" t="n">
        <v>0.020188686</v>
      </c>
      <c r="U89" s="95" t="n">
        <v>0.00071205917</v>
      </c>
      <c r="V89" s="95" t="n">
        <v>0</v>
      </c>
      <c r="X89" s="96" t="n">
        <v>2.9393651E-005</v>
      </c>
      <c r="Y89" s="103" t="s">
        <v>384</v>
      </c>
      <c r="Z89" s="98" t="s">
        <v>385</v>
      </c>
    </row>
    <row r="90" customFormat="false" ht="13.8" hidden="false" customHeight="false" outlineLevel="0" collapsed="false">
      <c r="A90" s="0" t="s">
        <v>388</v>
      </c>
      <c r="B90" s="26" t="s">
        <v>334</v>
      </c>
      <c r="C90" s="88" t="str">
        <f aca="false">MID(A90,1,12)</f>
        <v>A.030.08.107</v>
      </c>
      <c r="D90" s="2" t="s">
        <v>373</v>
      </c>
      <c r="E90" s="90" t="s">
        <v>255</v>
      </c>
      <c r="F90" s="91" t="str">
        <f aca="false">MID(A90, 21,85)</f>
        <v>Chlorine (average of USLCI - Plasticseurope - EU chlor-alkali ind.)</v>
      </c>
      <c r="G90" s="92" t="n">
        <v>0.1558477660196</v>
      </c>
      <c r="H90" s="24" t="n">
        <f aca="false">G90</f>
        <v>0.1558477660196</v>
      </c>
      <c r="I90" s="93" t="n">
        <v>0.009640733901</v>
      </c>
      <c r="J90" s="93" t="n">
        <v>0.0262581211286</v>
      </c>
      <c r="K90" s="93" t="n">
        <v>0.00592604099</v>
      </c>
      <c r="L90" s="93" t="n">
        <v>0.11402287</v>
      </c>
      <c r="N90" s="94" t="n">
        <v>0.760152466666667</v>
      </c>
      <c r="O90" s="24" t="n">
        <f aca="false">N90</f>
        <v>0.760152466666667</v>
      </c>
      <c r="Q90" s="25" t="n">
        <v>6.6292237</v>
      </c>
      <c r="S90" s="95" t="n">
        <v>0.01984362</v>
      </c>
      <c r="T90" s="95" t="n">
        <v>0.018927521</v>
      </c>
      <c r="U90" s="95" t="n">
        <v>0.00071406601</v>
      </c>
      <c r="V90" s="95" t="n">
        <v>0.00020203352</v>
      </c>
      <c r="X90" s="96" t="n">
        <v>5.095324E-005</v>
      </c>
      <c r="Y90" s="103" t="s">
        <v>384</v>
      </c>
      <c r="Z90" s="98" t="s">
        <v>385</v>
      </c>
    </row>
    <row r="91" customFormat="false" ht="13.8" hidden="false" customHeight="false" outlineLevel="0" collapsed="false">
      <c r="A91" s="0" t="s">
        <v>389</v>
      </c>
      <c r="B91" s="26" t="s">
        <v>334</v>
      </c>
      <c r="C91" s="88" t="str">
        <f aca="false">MID(A91,1,12)</f>
        <v>A.030.08.108</v>
      </c>
      <c r="D91" s="2" t="s">
        <v>373</v>
      </c>
      <c r="E91" s="90" t="s">
        <v>255</v>
      </c>
      <c r="F91" s="91" t="str">
        <f aca="false">MID(A91, 21,85)</f>
        <v>Hydrogen - methane to hydrogen (SMR)</v>
      </c>
      <c r="G91" s="92" t="n">
        <v>1.98032120207145</v>
      </c>
      <c r="H91" s="24" t="n">
        <f aca="false">G91</f>
        <v>1.98032120207145</v>
      </c>
      <c r="I91" s="93" t="n">
        <v>0.07954416715</v>
      </c>
      <c r="J91" s="93" t="n">
        <v>0.114859870691</v>
      </c>
      <c r="K91" s="93" t="n">
        <v>0.0223698642304512</v>
      </c>
      <c r="L91" s="93" t="n">
        <v>1.7635473</v>
      </c>
      <c r="N91" s="94" t="n">
        <v>11.756982</v>
      </c>
      <c r="O91" s="24" t="n">
        <f aca="false">N91</f>
        <v>11.756982</v>
      </c>
      <c r="Q91" s="25" t="n">
        <v>174.8468</v>
      </c>
      <c r="S91" s="95" t="n">
        <v>0.21860185</v>
      </c>
      <c r="T91" s="95" t="n">
        <v>0.19718038</v>
      </c>
      <c r="U91" s="95" t="n">
        <v>0.0092716807</v>
      </c>
      <c r="V91" s="95" t="n">
        <v>0.012149784</v>
      </c>
      <c r="X91" s="96" t="n">
        <v>0.00057664503</v>
      </c>
      <c r="Y91" s="106" t="s">
        <v>390</v>
      </c>
      <c r="Z91" s="98" t="s">
        <v>391</v>
      </c>
    </row>
    <row r="92" customFormat="false" ht="13.8" hidden="false" customHeight="false" outlineLevel="0" collapsed="false">
      <c r="A92" s="0" t="s">
        <v>392</v>
      </c>
      <c r="B92" s="26" t="s">
        <v>334</v>
      </c>
      <c r="C92" s="88" t="str">
        <f aca="false">MID(A92,1,12)</f>
        <v>A.030.08.109</v>
      </c>
      <c r="D92" s="2" t="s">
        <v>373</v>
      </c>
      <c r="E92" s="90" t="s">
        <v>255</v>
      </c>
      <c r="F92" s="91" t="str">
        <f aca="false">MID(A92, 21,85)</f>
        <v>Nitrogen liquid</v>
      </c>
      <c r="G92" s="92" t="n">
        <v>0.0439841205104442</v>
      </c>
      <c r="H92" s="24" t="n">
        <f aca="false">G92</f>
        <v>0.0439841205104442</v>
      </c>
      <c r="I92" s="93" t="n">
        <v>0.00147578201862</v>
      </c>
      <c r="J92" s="93" t="n">
        <v>0.002968495738</v>
      </c>
      <c r="K92" s="93" t="n">
        <v>0.00707414875382419</v>
      </c>
      <c r="L92" s="93" t="n">
        <v>0.032465694</v>
      </c>
      <c r="N92" s="94" t="n">
        <v>0.21643796</v>
      </c>
      <c r="O92" s="24" t="n">
        <f aca="false">N92</f>
        <v>0.21643796</v>
      </c>
      <c r="Q92" s="25" t="n">
        <v>4.1237739</v>
      </c>
      <c r="S92" s="95" t="n">
        <v>0.0041318186</v>
      </c>
      <c r="T92" s="95" t="n">
        <v>0.0038782745</v>
      </c>
      <c r="U92" s="95" t="n">
        <v>0.00017505718</v>
      </c>
      <c r="V92" s="95" t="n">
        <v>7.8486915E-005</v>
      </c>
      <c r="X92" s="96" t="n">
        <v>1.0991842E-005</v>
      </c>
      <c r="Y92" s="103" t="s">
        <v>393</v>
      </c>
      <c r="Z92" s="98" t="s">
        <v>394</v>
      </c>
    </row>
    <row r="93" customFormat="false" ht="13.8" hidden="false" customHeight="false" outlineLevel="0" collapsed="false">
      <c r="A93" s="0" t="s">
        <v>395</v>
      </c>
      <c r="B93" s="26" t="s">
        <v>334</v>
      </c>
      <c r="C93" s="88" t="str">
        <f aca="false">MID(A93,1,12)</f>
        <v>A.030.08.110</v>
      </c>
      <c r="D93" s="2" t="s">
        <v>373</v>
      </c>
      <c r="E93" s="90" t="s">
        <v>255</v>
      </c>
      <c r="F93" s="91" t="str">
        <f aca="false">MID(A93, 21,85)</f>
        <v>Oxigen liquid</v>
      </c>
      <c r="G93" s="92" t="n">
        <v>0.0641696874403442</v>
      </c>
      <c r="H93" s="24" t="n">
        <f aca="false">G93</f>
        <v>0.0641696874403442</v>
      </c>
      <c r="I93" s="93" t="n">
        <v>0.00211538729862</v>
      </c>
      <c r="J93" s="93" t="n">
        <v>0.0042935346379</v>
      </c>
      <c r="K93" s="93" t="n">
        <v>0.0102773005038242</v>
      </c>
      <c r="L93" s="93" t="n">
        <v>0.047483465</v>
      </c>
      <c r="N93" s="94" t="n">
        <v>0.316556433333333</v>
      </c>
      <c r="O93" s="24" t="n">
        <f aca="false">N93</f>
        <v>0.316556433333333</v>
      </c>
      <c r="Q93" s="25" t="n">
        <v>6.0346921</v>
      </c>
      <c r="S93" s="95" t="n">
        <v>0.0060387827</v>
      </c>
      <c r="T93" s="95" t="n">
        <v>0.0056694167</v>
      </c>
      <c r="U93" s="95" t="n">
        <v>0.00025590539</v>
      </c>
      <c r="V93" s="95" t="n">
        <v>0.00011346059</v>
      </c>
      <c r="X93" s="96" t="n">
        <v>1.6063614E-005</v>
      </c>
      <c r="Y93" s="97" t="s">
        <v>390</v>
      </c>
      <c r="Z93" s="98" t="s">
        <v>396</v>
      </c>
    </row>
    <row r="94" customFormat="false" ht="13.8" hidden="false" customHeight="false" outlineLevel="0" collapsed="false">
      <c r="A94" s="0" t="s">
        <v>397</v>
      </c>
      <c r="B94" s="26" t="s">
        <v>334</v>
      </c>
      <c r="C94" s="88" t="str">
        <f aca="false">MID(A94,1,12)</f>
        <v>A.030.08.111</v>
      </c>
      <c r="D94" s="2" t="s">
        <v>373</v>
      </c>
      <c r="E94" s="90" t="s">
        <v>255</v>
      </c>
      <c r="F94" s="91" t="str">
        <f aca="false">MID(A94, 21,85)</f>
        <v>Hydrogen - PEM electrolyzer - electricity from grid average</v>
      </c>
      <c r="G94" s="92" t="n">
        <v>5.114013322</v>
      </c>
      <c r="H94" s="24" t="n">
        <f aca="false">G94</f>
        <v>5.114013322</v>
      </c>
      <c r="I94" s="93" t="n">
        <v>0.162044003</v>
      </c>
      <c r="J94" s="93" t="n">
        <v>0.33569861</v>
      </c>
      <c r="K94" s="93" t="n">
        <v>0.811518509</v>
      </c>
      <c r="L94" s="93" t="n">
        <v>3.8047522</v>
      </c>
      <c r="N94" s="94" t="n">
        <v>25.3650146666667</v>
      </c>
      <c r="O94" s="24" t="n">
        <f aca="false">N94</f>
        <v>25.3650146666667</v>
      </c>
      <c r="Q94" s="25" t="n">
        <v>484.13114</v>
      </c>
      <c r="S94" s="95" t="n">
        <v>0.48312934</v>
      </c>
      <c r="T94" s="95" t="n">
        <v>0.45378586</v>
      </c>
      <c r="U94" s="95" t="n">
        <v>0.020482894</v>
      </c>
      <c r="V94" s="95" t="n">
        <v>0.008860581</v>
      </c>
      <c r="X94" s="96" t="n">
        <v>0.0012849334</v>
      </c>
      <c r="Y94" s="97"/>
      <c r="Z94" s="98" t="s">
        <v>391</v>
      </c>
    </row>
    <row r="95" customFormat="false" ht="13.8" hidden="false" customHeight="false" outlineLevel="0" collapsed="false">
      <c r="A95" s="0" t="s">
        <v>398</v>
      </c>
      <c r="B95" s="26" t="s">
        <v>334</v>
      </c>
      <c r="C95" s="88" t="str">
        <f aca="false">MID(A95,1,12)</f>
        <v>A.030.08.112</v>
      </c>
      <c r="D95" s="2" t="s">
        <v>373</v>
      </c>
      <c r="E95" s="90" t="s">
        <v>255</v>
      </c>
      <c r="F95" s="91" t="str">
        <f aca="false">MID(A95, 21,85)</f>
        <v>Hydrogen - PEM electrolyzer - electricity from offshore wind</v>
      </c>
      <c r="G95" s="92" t="n">
        <v>0.18352457965612</v>
      </c>
      <c r="H95" s="24" t="n">
        <f aca="false">G95</f>
        <v>0.18352457965612</v>
      </c>
      <c r="I95" s="93" t="n">
        <v>0.00773251502</v>
      </c>
      <c r="J95" s="93" t="n">
        <v>0.0252766366945</v>
      </c>
      <c r="K95" s="93" t="n">
        <v>0.0598588889416199</v>
      </c>
      <c r="L95" s="93" t="n">
        <v>0.090656539</v>
      </c>
      <c r="N95" s="94" t="n">
        <v>0.604376926666667</v>
      </c>
      <c r="O95" s="24" t="n">
        <f aca="false">N95</f>
        <v>0.604376926666667</v>
      </c>
      <c r="Q95" s="25" t="n">
        <v>209.74098</v>
      </c>
      <c r="S95" s="95" t="n">
        <v>0.015110266</v>
      </c>
      <c r="T95" s="95" t="n">
        <v>0.01407503</v>
      </c>
      <c r="U95" s="95" t="n">
        <v>0.00052982271</v>
      </c>
      <c r="V95" s="95" t="n">
        <v>0.00050541252</v>
      </c>
      <c r="X95" s="96" t="n">
        <v>3.8159199E-005</v>
      </c>
      <c r="Y95" s="97"/>
      <c r="Z95" s="98" t="s">
        <v>391</v>
      </c>
    </row>
    <row r="96" customFormat="false" ht="13.8" hidden="false" customHeight="false" outlineLevel="0" collapsed="false">
      <c r="A96" s="0" t="s">
        <v>399</v>
      </c>
      <c r="B96" s="26" t="s">
        <v>334</v>
      </c>
      <c r="C96" s="88" t="str">
        <f aca="false">MID(A96,1,12)</f>
        <v>A.030.08.113</v>
      </c>
      <c r="D96" s="2" t="s">
        <v>373</v>
      </c>
      <c r="E96" s="90" t="s">
        <v>255</v>
      </c>
      <c r="F96" s="91" t="str">
        <f aca="false">MID(A96, 21,85)</f>
        <v>Hydrogen liquefaction - electricity from the grid average</v>
      </c>
      <c r="G96" s="92" t="n">
        <v>0.627670196</v>
      </c>
      <c r="H96" s="24" t="n">
        <f aca="false">G96</f>
        <v>0.627670196</v>
      </c>
      <c r="I96" s="93" t="n">
        <v>0.0198885265</v>
      </c>
      <c r="J96" s="93" t="n">
        <v>0.041202085</v>
      </c>
      <c r="K96" s="93" t="n">
        <v>0.0996020045</v>
      </c>
      <c r="L96" s="93" t="n">
        <v>0.46697758</v>
      </c>
      <c r="N96" s="94" t="n">
        <v>3.11318386666667</v>
      </c>
      <c r="O96" s="24" t="n">
        <f aca="false">N96</f>
        <v>3.11318386666667</v>
      </c>
      <c r="Q96" s="25" t="n">
        <v>59.420003</v>
      </c>
      <c r="S96" s="95" t="n">
        <v>0.059297047</v>
      </c>
      <c r="T96" s="95" t="n">
        <v>0.055695565</v>
      </c>
      <c r="U96" s="95" t="n">
        <v>0.0025139751</v>
      </c>
      <c r="V96" s="95" t="n">
        <v>0.0010875065</v>
      </c>
      <c r="X96" s="96" t="n">
        <v>0.00015770675</v>
      </c>
      <c r="Y96" s="97"/>
      <c r="Z96" s="98" t="s">
        <v>391</v>
      </c>
    </row>
    <row r="97" customFormat="false" ht="13.8" hidden="false" customHeight="false" outlineLevel="0" collapsed="false">
      <c r="B97" s="26"/>
      <c r="C97" s="88"/>
      <c r="D97" s="3" t="s">
        <v>400</v>
      </c>
      <c r="E97" s="90"/>
      <c r="Y97" s="102"/>
      <c r="Z97" s="98"/>
    </row>
    <row r="98" customFormat="false" ht="13.8" hidden="false" customHeight="false" outlineLevel="0" collapsed="false">
      <c r="A98" s="0" t="s">
        <v>401</v>
      </c>
      <c r="B98" s="26" t="s">
        <v>334</v>
      </c>
      <c r="C98" s="88" t="str">
        <f aca="false">MID(A98,1,12)</f>
        <v>A.030.10.101</v>
      </c>
      <c r="D98" s="2" t="s">
        <v>400</v>
      </c>
      <c r="E98" s="90" t="s">
        <v>255</v>
      </c>
      <c r="F98" s="91" t="str">
        <f aca="false">MID(A98, 21,85)</f>
        <v>Ammonia</v>
      </c>
      <c r="G98" s="92" t="n">
        <v>0.351574651700231</v>
      </c>
      <c r="H98" s="24" t="n">
        <f aca="false">G98</f>
        <v>0.351574651700231</v>
      </c>
      <c r="I98" s="93" t="n">
        <v>2.314986593E-005</v>
      </c>
      <c r="J98" s="93" t="n">
        <v>3.3176232111E-005</v>
      </c>
      <c r="K98" s="93" t="n">
        <v>5.04560219E-006</v>
      </c>
      <c r="L98" s="93" t="n">
        <v>0.35151328</v>
      </c>
      <c r="N98" s="94" t="n">
        <v>2.34342186666667</v>
      </c>
      <c r="O98" s="24" t="n">
        <f aca="false">N98</f>
        <v>2.34342186666667</v>
      </c>
      <c r="Q98" s="25" t="n">
        <v>0.050701315</v>
      </c>
      <c r="S98" s="95" t="n">
        <v>0.038056181</v>
      </c>
      <c r="T98" s="95" t="n">
        <v>0.036278215</v>
      </c>
      <c r="U98" s="95" t="n">
        <v>0.0017744012</v>
      </c>
      <c r="V98" s="95" t="n">
        <v>3.5641483E-006</v>
      </c>
      <c r="X98" s="96" t="n">
        <v>6.5412681E-005</v>
      </c>
      <c r="Y98" s="103" t="s">
        <v>381</v>
      </c>
      <c r="Z98" s="107" t="s">
        <v>402</v>
      </c>
    </row>
    <row r="99" customFormat="false" ht="13.8" hidden="false" customHeight="false" outlineLevel="0" collapsed="false">
      <c r="A99" s="0" t="s">
        <v>403</v>
      </c>
      <c r="B99" s="26" t="s">
        <v>334</v>
      </c>
      <c r="C99" s="88" t="str">
        <f aca="false">MID(A99,1,12)</f>
        <v>A.030.10.103</v>
      </c>
      <c r="D99" s="2" t="s">
        <v>400</v>
      </c>
      <c r="E99" s="90" t="s">
        <v>255</v>
      </c>
      <c r="F99" s="91" t="str">
        <f aca="false">MID(A99, 21,85)</f>
        <v>Carbon black</v>
      </c>
      <c r="G99" s="92" t="n">
        <v>0.697616353934</v>
      </c>
      <c r="H99" s="24" t="n">
        <f aca="false">G99</f>
        <v>0.697616353934</v>
      </c>
      <c r="I99" s="93" t="n">
        <v>0.07016574757</v>
      </c>
      <c r="J99" s="93" t="n">
        <v>0.128944341664</v>
      </c>
      <c r="K99" s="93" t="n">
        <v>0.0111003247</v>
      </c>
      <c r="L99" s="93" t="n">
        <v>0.48740594</v>
      </c>
      <c r="N99" s="94" t="n">
        <v>3.24937293333333</v>
      </c>
      <c r="O99" s="24" t="n">
        <f aca="false">N99</f>
        <v>3.24937293333333</v>
      </c>
      <c r="Q99" s="25" t="n">
        <v>111.54289</v>
      </c>
      <c r="S99" s="95" t="n">
        <v>0.08458766</v>
      </c>
      <c r="T99" s="95" t="n">
        <v>0.073707286</v>
      </c>
      <c r="U99" s="95" t="n">
        <v>0.0030392481</v>
      </c>
      <c r="V99" s="95" t="n">
        <v>0.0078411262</v>
      </c>
      <c r="X99" s="96" t="n">
        <v>0.00026877199</v>
      </c>
      <c r="Y99" s="106" t="s">
        <v>390</v>
      </c>
      <c r="Z99" s="101" t="s">
        <v>404</v>
      </c>
    </row>
    <row r="100" customFormat="false" ht="13.8" hidden="false" customHeight="false" outlineLevel="0" collapsed="false">
      <c r="A100" s="0" t="s">
        <v>405</v>
      </c>
      <c r="B100" s="26" t="s">
        <v>334</v>
      </c>
      <c r="C100" s="88" t="str">
        <f aca="false">MID(A100,1,12)</f>
        <v>A.030.10.105</v>
      </c>
      <c r="D100" s="2" t="s">
        <v>400</v>
      </c>
      <c r="E100" s="90" t="s">
        <v>255</v>
      </c>
      <c r="F100" s="91" t="str">
        <f aca="false">MID(A100, 21,85)</f>
        <v>Cobalt oxide (CoO)</v>
      </c>
      <c r="G100" s="92" t="n">
        <v>35.96108501</v>
      </c>
      <c r="H100" s="24" t="n">
        <f aca="false">G100</f>
        <v>35.96108501</v>
      </c>
      <c r="I100" s="93" t="n">
        <v>1.49281231</v>
      </c>
      <c r="J100" s="93" t="n">
        <v>5.1738642</v>
      </c>
      <c r="K100" s="93" t="n">
        <v>25.6671038</v>
      </c>
      <c r="L100" s="93" t="n">
        <v>3.6273047</v>
      </c>
      <c r="N100" s="94" t="n">
        <v>24.1820313333333</v>
      </c>
      <c r="O100" s="24" t="n">
        <f aca="false">N100</f>
        <v>24.1820313333333</v>
      </c>
      <c r="Q100" s="25" t="n">
        <v>126.44531</v>
      </c>
      <c r="S100" s="95" t="n">
        <v>2.657357</v>
      </c>
      <c r="T100" s="95" t="n">
        <v>2.6063427</v>
      </c>
      <c r="U100" s="95" t="n">
        <v>0.045503081</v>
      </c>
      <c r="V100" s="95" t="n">
        <v>0.0055111875</v>
      </c>
      <c r="X100" s="96" t="n">
        <v>0.0033608986</v>
      </c>
      <c r="Y100" s="103" t="s">
        <v>406</v>
      </c>
      <c r="Z100" s="101" t="s">
        <v>407</v>
      </c>
    </row>
    <row r="101" customFormat="false" ht="13.8" hidden="false" customHeight="false" outlineLevel="0" collapsed="false">
      <c r="A101" s="0" t="s">
        <v>408</v>
      </c>
      <c r="B101" s="26" t="s">
        <v>334</v>
      </c>
      <c r="C101" s="88" t="str">
        <f aca="false">MID(A101,1,12)</f>
        <v>A.030.10.106</v>
      </c>
      <c r="D101" s="2" t="s">
        <v>400</v>
      </c>
      <c r="E101" s="90" t="s">
        <v>255</v>
      </c>
      <c r="F101" s="91" t="str">
        <f aca="false">MID(A101, 21,85)</f>
        <v>Graphite for batteries</v>
      </c>
      <c r="G101" s="92" t="n">
        <v>1.569641224655</v>
      </c>
      <c r="H101" s="24" t="n">
        <f aca="false">G101</f>
        <v>1.569641224655</v>
      </c>
      <c r="I101" s="93" t="n">
        <v>0.08048168899</v>
      </c>
      <c r="J101" s="93" t="n">
        <v>0.103930664505</v>
      </c>
      <c r="K101" s="93" t="n">
        <v>0.00969057116</v>
      </c>
      <c r="L101" s="93" t="n">
        <v>1.3755383</v>
      </c>
      <c r="N101" s="94" t="n">
        <v>9.17025533333334</v>
      </c>
      <c r="O101" s="24" t="n">
        <f aca="false">N101</f>
        <v>9.17025533333334</v>
      </c>
      <c r="Q101" s="25" t="n">
        <v>122.25628</v>
      </c>
      <c r="S101" s="95" t="n">
        <v>0.17059173</v>
      </c>
      <c r="T101" s="95" t="n">
        <v>0.15731715</v>
      </c>
      <c r="U101" s="95" t="n">
        <v>0.0075245899</v>
      </c>
      <c r="V101" s="95" t="n">
        <v>0.0057499889</v>
      </c>
      <c r="X101" s="96" t="n">
        <v>0.00044768586</v>
      </c>
      <c r="Y101" s="106" t="s">
        <v>390</v>
      </c>
      <c r="Z101" s="101" t="s">
        <v>409</v>
      </c>
    </row>
    <row r="102" customFormat="false" ht="13.8" hidden="false" customHeight="false" outlineLevel="0" collapsed="false">
      <c r="A102" s="0" t="s">
        <v>410</v>
      </c>
      <c r="B102" s="26" t="s">
        <v>334</v>
      </c>
      <c r="C102" s="88" t="str">
        <f aca="false">MID(A102,1,12)</f>
        <v>A.030.10.107</v>
      </c>
      <c r="D102" s="2" t="s">
        <v>400</v>
      </c>
      <c r="E102" s="90" t="s">
        <v>255</v>
      </c>
      <c r="F102" s="91" t="str">
        <f aca="false">MID(A102, 21,85)</f>
        <v>H2O2 - hydrogen peroxide 70% in H2O</v>
      </c>
      <c r="G102" s="92" t="n">
        <v>0.0896511941698585</v>
      </c>
      <c r="H102" s="24" t="n">
        <f aca="false">G102</f>
        <v>0.0896511941698585</v>
      </c>
      <c r="I102" s="93" t="n">
        <v>0.001292867817762</v>
      </c>
      <c r="J102" s="93" t="n">
        <v>0.00824991635209652</v>
      </c>
      <c r="K102" s="93" t="n">
        <v>0</v>
      </c>
      <c r="L102" s="93" t="n">
        <v>0.08010841</v>
      </c>
      <c r="N102" s="94" t="n">
        <v>0.534056066666667</v>
      </c>
      <c r="O102" s="24" t="n">
        <f aca="false">N102</f>
        <v>0.534056066666667</v>
      </c>
      <c r="Q102" s="25" t="n">
        <v>7.754748</v>
      </c>
      <c r="S102" s="95" t="n">
        <v>0.011516792</v>
      </c>
      <c r="T102" s="95" t="n">
        <v>0.010513785</v>
      </c>
      <c r="U102" s="95" t="n">
        <v>0.0004493185</v>
      </c>
      <c r="V102" s="95" t="n">
        <v>0.00055368901</v>
      </c>
      <c r="X102" s="96" t="n">
        <v>2.6555226E-005</v>
      </c>
      <c r="Y102" s="103" t="s">
        <v>381</v>
      </c>
      <c r="Z102" s="107" t="s">
        <v>411</v>
      </c>
    </row>
    <row r="103" customFormat="false" ht="13.8" hidden="false" customHeight="false" outlineLevel="0" collapsed="false">
      <c r="A103" s="0" t="s">
        <v>412</v>
      </c>
      <c r="B103" s="26" t="s">
        <v>334</v>
      </c>
      <c r="C103" s="88" t="str">
        <f aca="false">MID(A103,1,12)</f>
        <v>A.030.10.108</v>
      </c>
      <c r="D103" s="2" t="s">
        <v>400</v>
      </c>
      <c r="E103" s="90" t="s">
        <v>255</v>
      </c>
      <c r="F103" s="91" t="str">
        <f aca="false">MID(A103, 21,85)</f>
        <v>Hydrogen Sulfide</v>
      </c>
      <c r="G103" s="92" t="n">
        <v>0.154401395261932</v>
      </c>
      <c r="H103" s="24" t="n">
        <f aca="false">G103</f>
        <v>0.154401395261932</v>
      </c>
      <c r="I103" s="93" t="n">
        <v>0.006138656069</v>
      </c>
      <c r="J103" s="93" t="n">
        <v>0.0090110267979</v>
      </c>
      <c r="K103" s="93" t="n">
        <v>0.00283915239503159</v>
      </c>
      <c r="L103" s="93" t="n">
        <v>0.13641256</v>
      </c>
      <c r="N103" s="94" t="n">
        <v>0.909417066666667</v>
      </c>
      <c r="O103" s="24" t="n">
        <f aca="false">N103</f>
        <v>0.909417066666667</v>
      </c>
      <c r="Q103" s="25" t="n">
        <v>13.680175</v>
      </c>
      <c r="S103" s="95" t="n">
        <v>0.016924638</v>
      </c>
      <c r="T103" s="95" t="n">
        <v>0.015292329</v>
      </c>
      <c r="U103" s="95" t="n">
        <v>0.00071779288</v>
      </c>
      <c r="V103" s="95" t="n">
        <v>0.0009145164</v>
      </c>
      <c r="X103" s="96" t="n">
        <v>4.4656667E-005</v>
      </c>
      <c r="Y103" s="103" t="s">
        <v>413</v>
      </c>
      <c r="Z103" s="101" t="s">
        <v>414</v>
      </c>
    </row>
    <row r="104" customFormat="false" ht="13.8" hidden="false" customHeight="false" outlineLevel="0" collapsed="false">
      <c r="A104" s="0" t="s">
        <v>415</v>
      </c>
      <c r="B104" s="26" t="s">
        <v>334</v>
      </c>
      <c r="C104" s="88" t="str">
        <f aca="false">MID(A104,1,12)</f>
        <v>A.030.10.109</v>
      </c>
      <c r="D104" s="2" t="s">
        <v>400</v>
      </c>
      <c r="E104" s="90" t="s">
        <v>255</v>
      </c>
      <c r="F104" s="91" t="str">
        <f aca="false">MID(A104, 21,85)</f>
        <v>KOH - Potassium hydroxide</v>
      </c>
      <c r="G104" s="92" t="n">
        <v>0.3429308740067</v>
      </c>
      <c r="H104" s="24" t="n">
        <f aca="false">G104</f>
        <v>0.3429308740067</v>
      </c>
      <c r="I104" s="93" t="n">
        <v>0.015310491025</v>
      </c>
      <c r="J104" s="93" t="n">
        <v>0.0424351949917</v>
      </c>
      <c r="K104" s="93" t="n">
        <v>0.03069054799</v>
      </c>
      <c r="L104" s="93" t="n">
        <v>0.25449464</v>
      </c>
      <c r="N104" s="94" t="n">
        <v>1.69663093333333</v>
      </c>
      <c r="O104" s="24" t="n">
        <f aca="false">N104</f>
        <v>1.69663093333333</v>
      </c>
      <c r="Q104" s="25" t="n">
        <v>27.916174</v>
      </c>
      <c r="S104" s="95" t="n">
        <v>0.037988623</v>
      </c>
      <c r="T104" s="95" t="n">
        <v>0.035488767</v>
      </c>
      <c r="U104" s="95" t="n">
        <v>0.0014652145</v>
      </c>
      <c r="V104" s="95" t="n">
        <v>0.0010346409</v>
      </c>
      <c r="X104" s="96" t="n">
        <v>9.0213631E-005</v>
      </c>
      <c r="Y104" s="103" t="s">
        <v>416</v>
      </c>
      <c r="Z104" s="101" t="s">
        <v>417</v>
      </c>
    </row>
    <row r="105" customFormat="false" ht="13.8" hidden="false" customHeight="false" outlineLevel="0" collapsed="false">
      <c r="A105" s="0" t="s">
        <v>418</v>
      </c>
      <c r="B105" s="26" t="s">
        <v>334</v>
      </c>
      <c r="C105" s="88" t="str">
        <f aca="false">MID(A105,1,12)</f>
        <v>A.030.10.110</v>
      </c>
      <c r="D105" s="2" t="s">
        <v>400</v>
      </c>
      <c r="E105" s="90" t="s">
        <v>255</v>
      </c>
      <c r="F105" s="91" t="str">
        <f aca="false">MID(A105, 21,85)</f>
        <v>Hydrated lime (Ca(OH)2), without transport</v>
      </c>
      <c r="G105" s="92" t="n">
        <v>0.178159395545468</v>
      </c>
      <c r="H105" s="24" t="n">
        <f aca="false">G105</f>
        <v>0.178159395545468</v>
      </c>
      <c r="I105" s="93" t="n">
        <v>0.006398698919</v>
      </c>
      <c r="J105" s="93" t="n">
        <v>0.02401249273646</v>
      </c>
      <c r="K105" s="93" t="n">
        <v>0.00116102389000804</v>
      </c>
      <c r="L105" s="93" t="n">
        <v>0.14658718</v>
      </c>
      <c r="N105" s="94" t="n">
        <v>0.977247866666667</v>
      </c>
      <c r="O105" s="24" t="n">
        <f aca="false">N105</f>
        <v>0.977247866666667</v>
      </c>
      <c r="Q105" s="25" t="n">
        <v>4.9295256</v>
      </c>
      <c r="S105" s="95" t="n">
        <v>0.022151832</v>
      </c>
      <c r="T105" s="95" t="n">
        <v>0.020973236</v>
      </c>
      <c r="U105" s="95" t="n">
        <v>0.00085032753</v>
      </c>
      <c r="V105" s="95" t="n">
        <v>0.0003282679</v>
      </c>
      <c r="X105" s="96" t="n">
        <v>4.0652272E-005</v>
      </c>
      <c r="Y105" s="103" t="s">
        <v>419</v>
      </c>
      <c r="Z105" s="101" t="s">
        <v>420</v>
      </c>
    </row>
    <row r="106" customFormat="false" ht="13.8" hidden="false" customHeight="false" outlineLevel="0" collapsed="false">
      <c r="A106" s="0" t="s">
        <v>421</v>
      </c>
      <c r="B106" s="26" t="s">
        <v>334</v>
      </c>
      <c r="C106" s="88" t="str">
        <f aca="false">MID(A106,1,12)</f>
        <v>A.030.10.111</v>
      </c>
      <c r="D106" s="2" t="s">
        <v>400</v>
      </c>
      <c r="E106" s="90" t="s">
        <v>255</v>
      </c>
      <c r="F106" s="91" t="str">
        <f aca="false">MID(A106, 21,85)</f>
        <v>Manganese dioxide</v>
      </c>
      <c r="G106" s="92" t="n">
        <v>1.729189866134</v>
      </c>
      <c r="H106" s="24" t="n">
        <f aca="false">G106</f>
        <v>1.729189866134</v>
      </c>
      <c r="I106" s="93" t="n">
        <v>0.4330520396</v>
      </c>
      <c r="J106" s="93" t="n">
        <v>0.623809683534</v>
      </c>
      <c r="K106" s="93" t="n">
        <v>0.333275453</v>
      </c>
      <c r="L106" s="93" t="n">
        <v>0.33905269</v>
      </c>
      <c r="N106" s="94" t="n">
        <v>2.26035126666667</v>
      </c>
      <c r="O106" s="24" t="n">
        <f aca="false">N106</f>
        <v>2.26035126666667</v>
      </c>
      <c r="Q106" s="25" t="n">
        <v>-7.0871296</v>
      </c>
      <c r="S106" s="95" t="n">
        <v>3.114662</v>
      </c>
      <c r="T106" s="95" t="n">
        <v>3.1115274</v>
      </c>
      <c r="U106" s="95" t="n">
        <v>0.0038757098</v>
      </c>
      <c r="V106" s="95" t="n">
        <v>-0.00074111428</v>
      </c>
      <c r="X106" s="96" t="n">
        <v>0.00069764027</v>
      </c>
      <c r="Y106" s="103" t="s">
        <v>422</v>
      </c>
      <c r="Z106" s="101" t="s">
        <v>423</v>
      </c>
    </row>
    <row r="107" customFormat="false" ht="13.8" hidden="false" customHeight="false" outlineLevel="0" collapsed="false">
      <c r="A107" s="0" t="s">
        <v>424</v>
      </c>
      <c r="B107" s="26" t="s">
        <v>334</v>
      </c>
      <c r="C107" s="88" t="str">
        <f aca="false">MID(A107,1,12)</f>
        <v>A.030.10.112</v>
      </c>
      <c r="D107" s="2" t="s">
        <v>400</v>
      </c>
      <c r="E107" s="90" t="s">
        <v>255</v>
      </c>
      <c r="F107" s="91" t="str">
        <f aca="false">MID(A107, 21,85)</f>
        <v>Nickel in FerroNickel (27%)</v>
      </c>
      <c r="G107" s="92" t="n">
        <v>22.1894346290355</v>
      </c>
      <c r="H107" s="24" t="n">
        <f aca="false">G107</f>
        <v>22.1894346290355</v>
      </c>
      <c r="I107" s="93" t="n">
        <v>0.1037207410475</v>
      </c>
      <c r="J107" s="93" t="n">
        <v>1.79311764658799</v>
      </c>
      <c r="K107" s="93" t="n">
        <v>13.5282700414</v>
      </c>
      <c r="L107" s="93" t="n">
        <v>6.7643262</v>
      </c>
      <c r="N107" s="94" t="n">
        <v>45.095508</v>
      </c>
      <c r="O107" s="24" t="n">
        <f aca="false">N107</f>
        <v>45.095508</v>
      </c>
      <c r="Q107" s="25" t="n">
        <v>1.254449</v>
      </c>
      <c r="S107" s="95" t="n">
        <v>1.264105</v>
      </c>
      <c r="T107" s="95" t="n">
        <v>1.2151366</v>
      </c>
      <c r="U107" s="95" t="n">
        <v>0.044111342</v>
      </c>
      <c r="V107" s="95" t="n">
        <v>0.0048570878</v>
      </c>
      <c r="X107" s="96" t="n">
        <v>0.0018263791</v>
      </c>
      <c r="Y107" s="103" t="s">
        <v>425</v>
      </c>
      <c r="Z107" s="105" t="s">
        <v>426</v>
      </c>
    </row>
    <row r="108" customFormat="false" ht="13.8" hidden="false" customHeight="false" outlineLevel="0" collapsed="false">
      <c r="A108" s="0" t="s">
        <v>427</v>
      </c>
      <c r="B108" s="26" t="s">
        <v>334</v>
      </c>
      <c r="C108" s="88" t="str">
        <f aca="false">MID(A108,1,12)</f>
        <v>A.030.10.113</v>
      </c>
      <c r="D108" s="2" t="s">
        <v>400</v>
      </c>
      <c r="E108" s="90" t="s">
        <v>255</v>
      </c>
      <c r="F108" s="91" t="str">
        <f aca="false">MID(A108, 21,85)</f>
        <v>Nickel in Nickel Sufate (22%) for car batteries</v>
      </c>
      <c r="G108" s="92" t="n">
        <v>40.5463430316426</v>
      </c>
      <c r="H108" s="24" t="n">
        <f aca="false">G108</f>
        <v>40.5463430316426</v>
      </c>
      <c r="I108" s="93" t="n">
        <v>0.9311560857128</v>
      </c>
      <c r="J108" s="93" t="n">
        <v>22.3975907045298</v>
      </c>
      <c r="K108" s="93" t="n">
        <v>13.5282700414</v>
      </c>
      <c r="L108" s="93" t="n">
        <v>3.6893262</v>
      </c>
      <c r="N108" s="94" t="n">
        <v>24.595508</v>
      </c>
      <c r="O108" s="24" t="n">
        <f aca="false">N108</f>
        <v>24.595508</v>
      </c>
      <c r="Q108" s="25" t="n">
        <v>1.254449</v>
      </c>
      <c r="S108" s="95" t="n">
        <v>7.3050894</v>
      </c>
      <c r="T108" s="95" t="n">
        <v>7.1519222</v>
      </c>
      <c r="U108" s="95" t="n">
        <v>0.1483101</v>
      </c>
      <c r="V108" s="95" t="n">
        <v>0.0048570878</v>
      </c>
      <c r="X108" s="96" t="n">
        <v>0.0070994493</v>
      </c>
      <c r="Y108" s="103" t="s">
        <v>425</v>
      </c>
      <c r="Z108" s="98" t="s">
        <v>426</v>
      </c>
    </row>
    <row r="109" customFormat="false" ht="13.8" hidden="false" customHeight="false" outlineLevel="0" collapsed="false">
      <c r="A109" s="0" t="s">
        <v>428</v>
      </c>
      <c r="B109" s="26" t="s">
        <v>334</v>
      </c>
      <c r="C109" s="88" t="str">
        <f aca="false">MID(A109,1,12)</f>
        <v>A.030.10.114</v>
      </c>
      <c r="D109" s="2" t="s">
        <v>400</v>
      </c>
      <c r="E109" s="90" t="s">
        <v>255</v>
      </c>
      <c r="F109" s="91" t="str">
        <f aca="false">MID(A109, 21,85)</f>
        <v>Quicklime  (CaO), without transport</v>
      </c>
      <c r="G109" s="92" t="n">
        <v>0.231269642399892</v>
      </c>
      <c r="H109" s="24" t="n">
        <f aca="false">G109</f>
        <v>0.231269642399892</v>
      </c>
      <c r="I109" s="93" t="n">
        <v>0.008308989451</v>
      </c>
      <c r="J109" s="93" t="n">
        <v>0.03118296472915</v>
      </c>
      <c r="K109" s="93" t="n">
        <v>0.00142841821974235</v>
      </c>
      <c r="L109" s="93" t="n">
        <v>0.19034927</v>
      </c>
      <c r="N109" s="94" t="n">
        <v>1.26899513333333</v>
      </c>
      <c r="O109" s="24" t="n">
        <f aca="false">N109</f>
        <v>1.26899513333333</v>
      </c>
      <c r="Q109" s="25" t="n">
        <v>6.398966</v>
      </c>
      <c r="S109" s="95" t="n">
        <v>0.028765603</v>
      </c>
      <c r="T109" s="95" t="n">
        <v>0.027235143</v>
      </c>
      <c r="U109" s="95" t="n">
        <v>0.0011041939</v>
      </c>
      <c r="V109" s="95" t="n">
        <v>0.00042626676</v>
      </c>
      <c r="X109" s="96" t="n">
        <v>5.2787156E-005</v>
      </c>
      <c r="Y109" s="103" t="s">
        <v>419</v>
      </c>
      <c r="Z109" s="101" t="s">
        <v>429</v>
      </c>
    </row>
    <row r="110" customFormat="false" ht="13.8" hidden="false" customHeight="false" outlineLevel="0" collapsed="false">
      <c r="A110" s="0" t="s">
        <v>430</v>
      </c>
      <c r="B110" s="26" t="s">
        <v>334</v>
      </c>
      <c r="C110" s="88" t="str">
        <f aca="false">MID(A110,1,12)</f>
        <v>A.030.10.115</v>
      </c>
      <c r="D110" s="2" t="s">
        <v>400</v>
      </c>
      <c r="E110" s="90" t="s">
        <v>255</v>
      </c>
      <c r="F110" s="91" t="str">
        <f aca="false">MID(A110, 21,85)</f>
        <v>Silicagel</v>
      </c>
      <c r="G110" s="92" t="n">
        <v>0.582520550849</v>
      </c>
      <c r="H110" s="24" t="n">
        <f aca="false">G110</f>
        <v>0.582520550849</v>
      </c>
      <c r="I110" s="93" t="n">
        <v>0.02488284125</v>
      </c>
      <c r="J110" s="93" t="n">
        <v>0.033218798899</v>
      </c>
      <c r="K110" s="93" t="n">
        <v>0.0061476207</v>
      </c>
      <c r="L110" s="93" t="n">
        <v>0.51827129</v>
      </c>
      <c r="N110" s="94" t="n">
        <v>3.45514193333333</v>
      </c>
      <c r="O110" s="24" t="n">
        <f aca="false">N110</f>
        <v>3.45514193333333</v>
      </c>
      <c r="Q110" s="25" t="n">
        <v>51.276116</v>
      </c>
      <c r="S110" s="95" t="n">
        <v>0.064102331</v>
      </c>
      <c r="T110" s="95" t="n">
        <v>0.057784699</v>
      </c>
      <c r="U110" s="95" t="n">
        <v>0.0027201732</v>
      </c>
      <c r="V110" s="95" t="n">
        <v>0.0035974588</v>
      </c>
      <c r="X110" s="96" t="n">
        <v>0.00016920856</v>
      </c>
      <c r="Y110" s="103" t="s">
        <v>431</v>
      </c>
      <c r="Z110" s="101" t="s">
        <v>432</v>
      </c>
    </row>
    <row r="111" customFormat="false" ht="13.8" hidden="false" customHeight="false" outlineLevel="0" collapsed="false">
      <c r="A111" s="0" t="s">
        <v>433</v>
      </c>
      <c r="B111" s="26" t="s">
        <v>334</v>
      </c>
      <c r="C111" s="88" t="str">
        <f aca="false">MID(A111,1,12)</f>
        <v>A.030.10.116</v>
      </c>
      <c r="D111" s="2" t="s">
        <v>400</v>
      </c>
      <c r="E111" s="90" t="s">
        <v>255</v>
      </c>
      <c r="F111" s="91" t="str">
        <f aca="false">MID(A111, 21,85)</f>
        <v>Sodium Carbonate  (soda Na2CO3)</v>
      </c>
      <c r="G111" s="92" t="n">
        <v>0.2567566122684</v>
      </c>
      <c r="H111" s="24" t="n">
        <f aca="false">G111</f>
        <v>0.2567566122684</v>
      </c>
      <c r="I111" s="93" t="n">
        <v>0.018081751526</v>
      </c>
      <c r="J111" s="93" t="n">
        <v>0.0672090802524</v>
      </c>
      <c r="K111" s="93" t="n">
        <v>0.00054838049</v>
      </c>
      <c r="L111" s="93" t="n">
        <v>0.1709174</v>
      </c>
      <c r="N111" s="94" t="n">
        <v>1.13944933333333</v>
      </c>
      <c r="O111" s="24" t="n">
        <f aca="false">N111</f>
        <v>1.13944933333333</v>
      </c>
      <c r="Q111" s="25" t="n">
        <v>13.834677</v>
      </c>
      <c r="S111" s="95" t="n">
        <v>0.036118804</v>
      </c>
      <c r="T111" s="95" t="n">
        <v>0.033965811</v>
      </c>
      <c r="U111" s="95" t="n">
        <v>0.0011712871</v>
      </c>
      <c r="V111" s="95" t="n">
        <v>0.00098170618</v>
      </c>
      <c r="X111" s="96" t="n">
        <v>6.9605066E-005</v>
      </c>
      <c r="Y111" s="103" t="s">
        <v>434</v>
      </c>
      <c r="Z111" s="101" t="s">
        <v>435</v>
      </c>
    </row>
    <row r="112" customFormat="false" ht="13.8" hidden="false" customHeight="false" outlineLevel="0" collapsed="false">
      <c r="A112" s="0" t="s">
        <v>436</v>
      </c>
      <c r="B112" s="26" t="s">
        <v>334</v>
      </c>
      <c r="C112" s="88" t="str">
        <f aca="false">MID(A112,1,12)</f>
        <v>A.030.10.117</v>
      </c>
      <c r="D112" s="2" t="s">
        <v>400</v>
      </c>
      <c r="E112" s="90" t="s">
        <v>255</v>
      </c>
      <c r="F112" s="91" t="str">
        <f aca="false">MID(A112, 21,85)</f>
        <v>Sodium Chloride (US)</v>
      </c>
      <c r="G112" s="92" t="n">
        <v>0.0310947122334</v>
      </c>
      <c r="H112" s="24" t="n">
        <f aca="false">G112</f>
        <v>0.0310947122334</v>
      </c>
      <c r="I112" s="93" t="n">
        <v>0.0013063382844</v>
      </c>
      <c r="J112" s="93" t="n">
        <v>0.002699374508</v>
      </c>
      <c r="K112" s="93" t="n">
        <v>0.003255602441</v>
      </c>
      <c r="L112" s="93" t="n">
        <v>0.023833397</v>
      </c>
      <c r="N112" s="94" t="n">
        <v>0.158889313333333</v>
      </c>
      <c r="O112" s="24" t="n">
        <f aca="false">N112</f>
        <v>0.158889313333333</v>
      </c>
      <c r="Q112" s="25" t="n">
        <v>2.3770768</v>
      </c>
      <c r="S112" s="95" t="n">
        <v>0.003231881</v>
      </c>
      <c r="T112" s="95" t="n">
        <v>0.0029702487</v>
      </c>
      <c r="U112" s="95" t="n">
        <v>0.00013324884</v>
      </c>
      <c r="V112" s="95" t="n">
        <v>0.00012838344</v>
      </c>
      <c r="X112" s="96" t="n">
        <v>8.1757723E-006</v>
      </c>
      <c r="Y112" s="103" t="s">
        <v>437</v>
      </c>
      <c r="Z112" s="101" t="s">
        <v>438</v>
      </c>
    </row>
    <row r="113" customFormat="false" ht="13.8" hidden="false" customHeight="false" outlineLevel="0" collapsed="false">
      <c r="A113" s="0" t="s">
        <v>439</v>
      </c>
      <c r="B113" s="26" t="s">
        <v>334</v>
      </c>
      <c r="C113" s="88" t="str">
        <f aca="false">MID(A113,1,12)</f>
        <v>A.030.10.118</v>
      </c>
      <c r="D113" s="2" t="s">
        <v>400</v>
      </c>
      <c r="E113" s="90" t="s">
        <v>255</v>
      </c>
      <c r="F113" s="91" t="str">
        <f aca="false">MID(A113, 21,85)</f>
        <v>Sodium Chloride - NaCl (plasticseurope)</v>
      </c>
      <c r="G113" s="92" t="n">
        <v>0.0199288191254509</v>
      </c>
      <c r="H113" s="24" t="n">
        <f aca="false">G113</f>
        <v>0.0199288191254509</v>
      </c>
      <c r="I113" s="93" t="n">
        <v>0.0012005654180832</v>
      </c>
      <c r="J113" s="93" t="n">
        <v>0.00972825370736772</v>
      </c>
      <c r="K113" s="93" t="n">
        <v>0</v>
      </c>
      <c r="L113" s="93" t="n">
        <v>0.009</v>
      </c>
      <c r="N113" s="94" t="n">
        <v>0.06</v>
      </c>
      <c r="O113" s="24" t="n">
        <f aca="false">N113</f>
        <v>0.06</v>
      </c>
      <c r="Q113" s="25" t="n">
        <v>2.6</v>
      </c>
      <c r="S113" s="95" t="n">
        <v>0.0039437912</v>
      </c>
      <c r="T113" s="95" t="n">
        <v>0.003843127</v>
      </c>
      <c r="U113" s="95" t="n">
        <v>0.00010066413</v>
      </c>
      <c r="V113" s="95" t="n">
        <v>0</v>
      </c>
      <c r="X113" s="96" t="n">
        <v>5.3333865E-006</v>
      </c>
      <c r="Y113" s="103" t="s">
        <v>437</v>
      </c>
      <c r="Z113" s="101" t="s">
        <v>438</v>
      </c>
    </row>
    <row r="114" customFormat="false" ht="13.8" hidden="false" customHeight="false" outlineLevel="0" collapsed="false">
      <c r="A114" s="0" t="s">
        <v>440</v>
      </c>
      <c r="B114" s="26" t="s">
        <v>334</v>
      </c>
      <c r="C114" s="88" t="str">
        <f aca="false">MID(A114,1,12)</f>
        <v>A.030.10.119</v>
      </c>
      <c r="D114" s="2" t="s">
        <v>400</v>
      </c>
      <c r="E114" s="90" t="s">
        <v>255</v>
      </c>
      <c r="F114" s="91" t="str">
        <f aca="false">MID(A114, 21,85)</f>
        <v>Sodium Chlorite</v>
      </c>
      <c r="G114" s="92" t="n">
        <v>0.0214290115994525</v>
      </c>
      <c r="H114" s="24" t="n">
        <f aca="false">G114</f>
        <v>0.0214290115994525</v>
      </c>
      <c r="I114" s="93" t="n">
        <v>0.00014934847412659</v>
      </c>
      <c r="J114" s="93" t="n">
        <v>0.0105891631253259</v>
      </c>
      <c r="K114" s="93" t="n">
        <v>0.0016905</v>
      </c>
      <c r="L114" s="93" t="n">
        <v>0.009</v>
      </c>
      <c r="N114" s="94" t="n">
        <v>0.06</v>
      </c>
      <c r="O114" s="24" t="n">
        <f aca="false">N114</f>
        <v>0.06</v>
      </c>
      <c r="Q114" s="25" t="n">
        <v>5.09856</v>
      </c>
      <c r="S114" s="95" t="n">
        <v>0.0039759101</v>
      </c>
      <c r="T114" s="95" t="n">
        <v>0.0038431028</v>
      </c>
      <c r="U114" s="95" t="n">
        <v>0.00010057442</v>
      </c>
      <c r="V114" s="95" t="n">
        <v>3.2232816E-005</v>
      </c>
      <c r="X114" s="96" t="n">
        <v>7.4576804E-006</v>
      </c>
      <c r="Y114" s="103" t="s">
        <v>437</v>
      </c>
      <c r="Z114" s="101" t="s">
        <v>438</v>
      </c>
    </row>
    <row r="115" customFormat="false" ht="13.8" hidden="false" customHeight="false" outlineLevel="0" collapsed="false">
      <c r="A115" s="0" t="s">
        <v>441</v>
      </c>
      <c r="B115" s="26" t="s">
        <v>334</v>
      </c>
      <c r="C115" s="88" t="str">
        <f aca="false">MID(A115,1,12)</f>
        <v>A.030.10.120</v>
      </c>
      <c r="D115" s="2" t="s">
        <v>400</v>
      </c>
      <c r="E115" s="90" t="s">
        <v>255</v>
      </c>
      <c r="F115" s="91" t="str">
        <f aca="false">MID(A115, 21,85)</f>
        <v>Sodium Cumenesulphonate</v>
      </c>
      <c r="G115" s="92" t="n">
        <v>1.0561506509</v>
      </c>
      <c r="H115" s="24" t="n">
        <f aca="false">G115</f>
        <v>1.0561506509</v>
      </c>
      <c r="I115" s="93" t="n">
        <v>0.1112458107</v>
      </c>
      <c r="J115" s="93" t="n">
        <v>0.5485357241</v>
      </c>
      <c r="K115" s="93" t="n">
        <v>0.0647514861</v>
      </c>
      <c r="L115" s="93" t="n">
        <v>0.33161763</v>
      </c>
      <c r="N115" s="94" t="n">
        <v>2.2107842</v>
      </c>
      <c r="O115" s="24" t="n">
        <f aca="false">N115</f>
        <v>2.2107842</v>
      </c>
      <c r="Q115" s="25" t="n">
        <v>62.571125</v>
      </c>
      <c r="S115" s="95" t="n">
        <v>0.079014951</v>
      </c>
      <c r="T115" s="95" t="n">
        <v>0.07266424</v>
      </c>
      <c r="U115" s="95" t="n">
        <v>0.0022958842</v>
      </c>
      <c r="V115" s="95" t="n">
        <v>0.0040548267</v>
      </c>
      <c r="X115" s="96" t="n">
        <v>0.00029954713</v>
      </c>
      <c r="Y115" s="103" t="s">
        <v>442</v>
      </c>
      <c r="Z115" s="101" t="s">
        <v>443</v>
      </c>
    </row>
    <row r="116" customFormat="false" ht="13.8" hidden="false" customHeight="false" outlineLevel="0" collapsed="false">
      <c r="A116" s="0" t="s">
        <v>444</v>
      </c>
      <c r="B116" s="26" t="s">
        <v>334</v>
      </c>
      <c r="C116" s="88" t="str">
        <f aca="false">MID(A116,1,12)</f>
        <v>A.030.10.121</v>
      </c>
      <c r="D116" s="2" t="s">
        <v>400</v>
      </c>
      <c r="E116" s="90" t="s">
        <v>255</v>
      </c>
      <c r="F116" s="91" t="str">
        <f aca="false">MID(A116, 21,85)</f>
        <v>Sodium Hydroxide (US 2011)</v>
      </c>
      <c r="G116" s="92" t="n">
        <v>0.141974841673</v>
      </c>
      <c r="H116" s="24" t="n">
        <f aca="false">G116</f>
        <v>0.141974841673</v>
      </c>
      <c r="I116" s="93" t="n">
        <v>0.008314513837</v>
      </c>
      <c r="J116" s="93" t="n">
        <v>0.011678767636</v>
      </c>
      <c r="K116" s="93" t="n">
        <v>0.0179577002</v>
      </c>
      <c r="L116" s="93" t="n">
        <v>0.10402386</v>
      </c>
      <c r="N116" s="94" t="n">
        <v>0.6934924</v>
      </c>
      <c r="O116" s="24" t="n">
        <f aca="false">N116</f>
        <v>0.6934924</v>
      </c>
      <c r="Q116" s="25" t="n">
        <v>15.588557</v>
      </c>
      <c r="S116" s="95" t="n">
        <v>0.013914472</v>
      </c>
      <c r="T116" s="95" t="n">
        <v>0.012732077</v>
      </c>
      <c r="U116" s="95" t="n">
        <v>0.00057017188</v>
      </c>
      <c r="V116" s="95" t="n">
        <v>0.00061222279</v>
      </c>
      <c r="X116" s="96" t="n">
        <v>4.1516839E-005</v>
      </c>
      <c r="Y116" s="103" t="s">
        <v>416</v>
      </c>
      <c r="Z116" s="101" t="s">
        <v>445</v>
      </c>
    </row>
    <row r="117" customFormat="false" ht="13.8" hidden="false" customHeight="false" outlineLevel="0" collapsed="false">
      <c r="A117" s="0" t="s">
        <v>446</v>
      </c>
      <c r="B117" s="26" t="s">
        <v>334</v>
      </c>
      <c r="C117" s="88" t="str">
        <f aca="false">MID(A117,1,12)</f>
        <v>A.030.10.122</v>
      </c>
      <c r="D117" s="2" t="s">
        <v>400</v>
      </c>
      <c r="E117" s="90" t="s">
        <v>255</v>
      </c>
      <c r="F117" s="91" t="str">
        <f aca="false">MID(A117, 21,85)</f>
        <v>Sodium Hydroxide - NaOH (European Chlor-Alkali Industry 2022)</v>
      </c>
      <c r="G117" s="92" t="n">
        <v>0.142841858214533</v>
      </c>
      <c r="H117" s="24" t="n">
        <f aca="false">G117</f>
        <v>0.142841858214533</v>
      </c>
      <c r="I117" s="93" t="n">
        <v>0.0123287280214829</v>
      </c>
      <c r="J117" s="93" t="n">
        <v>0.0330131301930503</v>
      </c>
      <c r="K117" s="93" t="n">
        <v>0</v>
      </c>
      <c r="L117" s="93" t="n">
        <v>0.0975</v>
      </c>
      <c r="N117" s="94" t="n">
        <v>0.65</v>
      </c>
      <c r="O117" s="24" t="n">
        <f aca="false">N117</f>
        <v>0.65</v>
      </c>
      <c r="Q117" s="25" t="n">
        <v>0</v>
      </c>
      <c r="S117" s="95" t="n">
        <v>0.017854078</v>
      </c>
      <c r="T117" s="95" t="n">
        <v>0.017225957</v>
      </c>
      <c r="U117" s="95" t="n">
        <v>0.00062812117</v>
      </c>
      <c r="V117" s="95" t="n">
        <v>0</v>
      </c>
      <c r="X117" s="96" t="n">
        <v>3.5520061E-005</v>
      </c>
      <c r="Y117" s="103" t="s">
        <v>416</v>
      </c>
      <c r="Z117" s="101" t="s">
        <v>445</v>
      </c>
    </row>
    <row r="118" customFormat="false" ht="13.8" hidden="false" customHeight="false" outlineLevel="0" collapsed="false">
      <c r="A118" s="0" t="s">
        <v>447</v>
      </c>
      <c r="B118" s="26" t="s">
        <v>334</v>
      </c>
      <c r="C118" s="88" t="str">
        <f aca="false">MID(A118,1,12)</f>
        <v>A.030.10.123</v>
      </c>
      <c r="D118" s="2" t="s">
        <v>400</v>
      </c>
      <c r="E118" s="90" t="s">
        <v>255</v>
      </c>
      <c r="F118" s="91" t="str">
        <f aca="false">MID(A118, 21,85)</f>
        <v>Sodium Hydroxide - NaOH (Plasticseurope 2013)</v>
      </c>
      <c r="G118" s="92" t="n">
        <v>0.174790060463608</v>
      </c>
      <c r="H118" s="24" t="n">
        <f aca="false">G118</f>
        <v>0.174790060463608</v>
      </c>
      <c r="I118" s="93" t="n">
        <v>0.017010191344666</v>
      </c>
      <c r="J118" s="93" t="n">
        <v>0.0287798691189418</v>
      </c>
      <c r="K118" s="93" t="n">
        <v>0</v>
      </c>
      <c r="L118" s="93" t="n">
        <v>0.129</v>
      </c>
      <c r="N118" s="94" t="n">
        <v>0.86</v>
      </c>
      <c r="O118" s="24" t="n">
        <f aca="false">N118</f>
        <v>0.86</v>
      </c>
      <c r="Q118" s="25" t="n">
        <v>0</v>
      </c>
      <c r="S118" s="95" t="n">
        <v>0.022316516</v>
      </c>
      <c r="T118" s="95" t="n">
        <v>0.021508967</v>
      </c>
      <c r="U118" s="95" t="n">
        <v>0.000807549</v>
      </c>
      <c r="V118" s="95" t="n">
        <v>0</v>
      </c>
      <c r="X118" s="96" t="n">
        <v>4.6202371E-005</v>
      </c>
      <c r="Y118" s="103" t="s">
        <v>416</v>
      </c>
      <c r="Z118" s="101" t="s">
        <v>445</v>
      </c>
    </row>
    <row r="119" customFormat="false" ht="13.8" hidden="false" customHeight="false" outlineLevel="0" collapsed="false">
      <c r="A119" s="0" t="s">
        <v>448</v>
      </c>
      <c r="B119" s="26" t="s">
        <v>334</v>
      </c>
      <c r="C119" s="88" t="str">
        <f aca="false">MID(A119,1,12)</f>
        <v>A.030.10.124</v>
      </c>
      <c r="D119" s="2" t="s">
        <v>400</v>
      </c>
      <c r="E119" s="90" t="s">
        <v>255</v>
      </c>
      <c r="F119" s="91" t="str">
        <f aca="false">MID(A119, 21,85)</f>
        <v>Sodium Hydroxide - NaOH (average of USLCI - Plasticseurope - EU Chlor-Alkali ind.)</v>
      </c>
      <c r="G119" s="92" t="n">
        <v>0.1516702274966</v>
      </c>
      <c r="H119" s="24" t="n">
        <f aca="false">G119</f>
        <v>0.1516702274966</v>
      </c>
      <c r="I119" s="93" t="n">
        <v>0.012425632991</v>
      </c>
      <c r="J119" s="93" t="n">
        <v>0.0242456835156</v>
      </c>
      <c r="K119" s="93" t="n">
        <v>0.00592604099</v>
      </c>
      <c r="L119" s="93" t="n">
        <v>0.10907287</v>
      </c>
      <c r="N119" s="94" t="n">
        <v>0.727152466666667</v>
      </c>
      <c r="O119" s="24" t="n">
        <f aca="false">N119</f>
        <v>0.727152466666667</v>
      </c>
      <c r="Q119" s="25" t="n">
        <v>5.1442237</v>
      </c>
      <c r="S119" s="95" t="n">
        <v>0.017848072</v>
      </c>
      <c r="T119" s="95" t="n">
        <v>0.01698411</v>
      </c>
      <c r="U119" s="95" t="n">
        <v>0.00066192788</v>
      </c>
      <c r="V119" s="95" t="n">
        <v>0.00020203352</v>
      </c>
      <c r="X119" s="96" t="n">
        <v>4.0668959E-005</v>
      </c>
      <c r="Y119" s="103" t="s">
        <v>416</v>
      </c>
      <c r="Z119" s="101" t="s">
        <v>445</v>
      </c>
    </row>
    <row r="120" customFormat="false" ht="13.8" hidden="false" customHeight="false" outlineLevel="0" collapsed="false">
      <c r="A120" s="0" t="s">
        <v>449</v>
      </c>
      <c r="B120" s="26" t="s">
        <v>334</v>
      </c>
      <c r="C120" s="88" t="str">
        <f aca="false">MID(A120,1,12)</f>
        <v>A.030.10.125</v>
      </c>
      <c r="D120" s="2" t="s">
        <v>400</v>
      </c>
      <c r="E120" s="90" t="s">
        <v>255</v>
      </c>
      <c r="F120" s="91" t="str">
        <f aca="false">MID(A120, 21,85)</f>
        <v>Sodium Hypochlorite - NaOCl (European Chlor-Alkali Industry 2022)</v>
      </c>
      <c r="G120" s="92" t="n">
        <v>0.142288285649074</v>
      </c>
      <c r="H120" s="24" t="n">
        <f aca="false">G120</f>
        <v>0.142288285649074</v>
      </c>
      <c r="I120" s="93" t="n">
        <v>0.0140985473231827</v>
      </c>
      <c r="J120" s="93" t="n">
        <v>0.0336897383258915</v>
      </c>
      <c r="K120" s="93" t="n">
        <v>0</v>
      </c>
      <c r="L120" s="93" t="n">
        <v>0.0945</v>
      </c>
      <c r="N120" s="94" t="n">
        <v>0.63</v>
      </c>
      <c r="O120" s="24" t="n">
        <f aca="false">N120</f>
        <v>0.63</v>
      </c>
      <c r="Q120" s="25" t="n">
        <v>0</v>
      </c>
      <c r="S120" s="95" t="n">
        <v>0.019199931</v>
      </c>
      <c r="T120" s="95" t="n">
        <v>0.018555752</v>
      </c>
      <c r="U120" s="95" t="n">
        <v>0.00064417841</v>
      </c>
      <c r="V120" s="95" t="n">
        <v>0</v>
      </c>
      <c r="X120" s="96" t="n">
        <v>3.7962729E-005</v>
      </c>
      <c r="Y120" s="103" t="s">
        <v>450</v>
      </c>
      <c r="Z120" s="101" t="s">
        <v>451</v>
      </c>
    </row>
    <row r="121" customFormat="false" ht="13.8" hidden="false" customHeight="false" outlineLevel="0" collapsed="false">
      <c r="A121" s="0" t="s">
        <v>452</v>
      </c>
      <c r="B121" s="26" t="s">
        <v>334</v>
      </c>
      <c r="C121" s="88" t="str">
        <f aca="false">MID(A121,1,12)</f>
        <v>A.030.10.126</v>
      </c>
      <c r="D121" s="2" t="s">
        <v>400</v>
      </c>
      <c r="E121" s="90" t="s">
        <v>255</v>
      </c>
      <c r="F121" s="91" t="str">
        <f aca="false">MID(A121, 21,85)</f>
        <v>Sodium Hypochlorite - NaOCl (Plasticseurope 2013)</v>
      </c>
      <c r="G121" s="92" t="n">
        <v>0.194151076754509</v>
      </c>
      <c r="H121" s="24" t="n">
        <f aca="false">G121</f>
        <v>0.194151076754509</v>
      </c>
      <c r="I121" s="93" t="n">
        <v>0.021422738180832</v>
      </c>
      <c r="J121" s="93" t="n">
        <v>0.0332283385736772</v>
      </c>
      <c r="K121" s="93" t="n">
        <v>0</v>
      </c>
      <c r="L121" s="93" t="n">
        <v>0.1395</v>
      </c>
      <c r="N121" s="94" t="n">
        <v>0.93</v>
      </c>
      <c r="O121" s="24" t="n">
        <f aca="false">N121</f>
        <v>0.93</v>
      </c>
      <c r="Q121" s="25" t="n">
        <v>0</v>
      </c>
      <c r="S121" s="95" t="n">
        <v>0.024876385</v>
      </c>
      <c r="T121" s="95" t="n">
        <v>0.023989059</v>
      </c>
      <c r="U121" s="95" t="n">
        <v>0.00088732602</v>
      </c>
      <c r="V121" s="95" t="n">
        <v>0</v>
      </c>
      <c r="X121" s="96" t="n">
        <v>5.3260955E-005</v>
      </c>
      <c r="Y121" s="103" t="s">
        <v>450</v>
      </c>
      <c r="Z121" s="101" t="s">
        <v>453</v>
      </c>
    </row>
    <row r="122" customFormat="false" ht="13.8" hidden="false" customHeight="false" outlineLevel="0" collapsed="false">
      <c r="A122" s="0" t="s">
        <v>454</v>
      </c>
      <c r="B122" s="26" t="s">
        <v>334</v>
      </c>
      <c r="C122" s="88" t="str">
        <f aca="false">MID(A122,1,12)</f>
        <v>A.030.10.127</v>
      </c>
      <c r="D122" s="2" t="s">
        <v>400</v>
      </c>
      <c r="E122" s="90" t="s">
        <v>255</v>
      </c>
      <c r="F122" s="91" t="str">
        <f aca="false">MID(A122, 21,85)</f>
        <v>Sodium Silicate</v>
      </c>
      <c r="G122" s="92" t="n">
        <v>0.2189153553885</v>
      </c>
      <c r="H122" s="24" t="n">
        <f aca="false">G122</f>
        <v>0.2189153553885</v>
      </c>
      <c r="I122" s="93" t="n">
        <v>0.00881899653</v>
      </c>
      <c r="J122" s="93" t="n">
        <v>0.0126385647385</v>
      </c>
      <c r="K122" s="93" t="n">
        <v>0.00192213412</v>
      </c>
      <c r="L122" s="93" t="n">
        <v>0.19553566</v>
      </c>
      <c r="N122" s="94" t="n">
        <v>1.30357106666667</v>
      </c>
      <c r="O122" s="24" t="n">
        <f aca="false">N122</f>
        <v>1.30357106666667</v>
      </c>
      <c r="Q122" s="25" t="n">
        <v>19.314787</v>
      </c>
      <c r="S122" s="95" t="n">
        <v>0.024197268</v>
      </c>
      <c r="T122" s="95" t="n">
        <v>0.021813973</v>
      </c>
      <c r="U122" s="95" t="n">
        <v>0.0010255241</v>
      </c>
      <c r="V122" s="95" t="n">
        <v>0.0013577708</v>
      </c>
      <c r="X122" s="96" t="n">
        <v>6.3722668E-005</v>
      </c>
      <c r="Y122" s="103" t="s">
        <v>455</v>
      </c>
      <c r="Z122" s="101" t="s">
        <v>456</v>
      </c>
    </row>
    <row r="123" customFormat="false" ht="13.8" hidden="false" customHeight="false" outlineLevel="0" collapsed="false">
      <c r="A123" s="0" t="s">
        <v>457</v>
      </c>
      <c r="B123" s="26" t="s">
        <v>334</v>
      </c>
      <c r="C123" s="88" t="str">
        <f aca="false">MID(A123,1,12)</f>
        <v>A.030.10.128</v>
      </c>
      <c r="D123" s="2" t="s">
        <v>400</v>
      </c>
      <c r="E123" s="90" t="s">
        <v>255</v>
      </c>
      <c r="F123" s="91" t="str">
        <f aca="false">MID(A123, 21,85)</f>
        <v>Sodium Sulphate</v>
      </c>
      <c r="G123" s="92" t="n">
        <v>0.582520550849</v>
      </c>
      <c r="H123" s="24" t="n">
        <f aca="false">G123</f>
        <v>0.582520550849</v>
      </c>
      <c r="I123" s="93" t="n">
        <v>0.02488284125</v>
      </c>
      <c r="J123" s="93" t="n">
        <v>0.033218798899</v>
      </c>
      <c r="K123" s="93" t="n">
        <v>0.0061476207</v>
      </c>
      <c r="L123" s="93" t="n">
        <v>0.51827129</v>
      </c>
      <c r="N123" s="94" t="n">
        <v>3.45514193333333</v>
      </c>
      <c r="O123" s="24" t="n">
        <f aca="false">N123</f>
        <v>3.45514193333333</v>
      </c>
      <c r="Q123" s="25" t="n">
        <v>51.276116</v>
      </c>
      <c r="S123" s="95" t="n">
        <v>0.064102331</v>
      </c>
      <c r="T123" s="95" t="n">
        <v>0.057784699</v>
      </c>
      <c r="U123" s="95" t="n">
        <v>0.0027201732</v>
      </c>
      <c r="V123" s="95" t="n">
        <v>0.0035974588</v>
      </c>
      <c r="X123" s="96" t="n">
        <v>0.00016920856</v>
      </c>
      <c r="Y123" s="103" t="s">
        <v>458</v>
      </c>
      <c r="Z123" s="101" t="s">
        <v>459</v>
      </c>
    </row>
    <row r="124" customFormat="false" ht="13.8" hidden="false" customHeight="false" outlineLevel="0" collapsed="false">
      <c r="A124" s="0" t="s">
        <v>460</v>
      </c>
      <c r="B124" s="26" t="s">
        <v>334</v>
      </c>
      <c r="C124" s="88" t="str">
        <f aca="false">MID(A124,1,12)</f>
        <v>A.030.10.129</v>
      </c>
      <c r="D124" s="2" t="s">
        <v>400</v>
      </c>
      <c r="E124" s="90" t="s">
        <v>255</v>
      </c>
      <c r="F124" s="91" t="str">
        <f aca="false">MID(A124, 21,85)</f>
        <v>Sulphur (local waste at refinery, without transport)</v>
      </c>
      <c r="G124" s="92" t="n">
        <v>0</v>
      </c>
      <c r="H124" s="24" t="n">
        <f aca="false">G124</f>
        <v>0</v>
      </c>
      <c r="I124" s="93" t="n">
        <v>0</v>
      </c>
      <c r="J124" s="93" t="n">
        <v>0</v>
      </c>
      <c r="K124" s="93" t="n">
        <v>0</v>
      </c>
      <c r="L124" s="93" t="n">
        <v>0</v>
      </c>
      <c r="N124" s="94" t="n">
        <v>0</v>
      </c>
      <c r="O124" s="24" t="n">
        <f aca="false">N124</f>
        <v>0</v>
      </c>
      <c r="Q124" s="25" t="n">
        <v>0</v>
      </c>
      <c r="S124" s="95" t="n">
        <v>0</v>
      </c>
      <c r="T124" s="95" t="n">
        <v>0</v>
      </c>
      <c r="U124" s="95" t="n">
        <v>0</v>
      </c>
      <c r="V124" s="95" t="n">
        <v>0</v>
      </c>
      <c r="X124" s="96" t="n">
        <v>0</v>
      </c>
      <c r="Y124" s="103" t="s">
        <v>413</v>
      </c>
      <c r="Z124" s="101" t="s">
        <v>461</v>
      </c>
    </row>
    <row r="125" customFormat="false" ht="13.8" hidden="false" customHeight="false" outlineLevel="0" collapsed="false">
      <c r="A125" s="0" t="s">
        <v>462</v>
      </c>
      <c r="B125" s="26" t="s">
        <v>334</v>
      </c>
      <c r="C125" s="88" t="str">
        <f aca="false">MID(A125,1,12)</f>
        <v>A.030.10.130</v>
      </c>
      <c r="D125" s="2" t="s">
        <v>400</v>
      </c>
      <c r="E125" s="90" t="s">
        <v>255</v>
      </c>
      <c r="F125" s="91" t="str">
        <f aca="false">MID(A125, 21,85)</f>
        <v>Titanium dioxide</v>
      </c>
      <c r="G125" s="92" t="n">
        <v>10.380972542166</v>
      </c>
      <c r="H125" s="24" t="n">
        <f aca="false">G125</f>
        <v>10.380972542166</v>
      </c>
      <c r="I125" s="93" t="n">
        <v>0.05103994286</v>
      </c>
      <c r="J125" s="93" t="n">
        <v>0.073145693106</v>
      </c>
      <c r="K125" s="93" t="n">
        <v>9.1251243062</v>
      </c>
      <c r="L125" s="93" t="n">
        <v>1.1316626</v>
      </c>
      <c r="N125" s="94" t="n">
        <v>7.54441733333333</v>
      </c>
      <c r="O125" s="24" t="n">
        <f aca="false">N125</f>
        <v>7.54441733333333</v>
      </c>
      <c r="Q125" s="25" t="n">
        <v>111.78433</v>
      </c>
      <c r="S125" s="95" t="n">
        <v>0.14091134</v>
      </c>
      <c r="T125" s="95" t="n">
        <v>0.12624837</v>
      </c>
      <c r="U125" s="95" t="n">
        <v>0.0059352209</v>
      </c>
      <c r="V125" s="95" t="n">
        <v>0.0087277503</v>
      </c>
      <c r="X125" s="96" t="n">
        <v>0.0003688148</v>
      </c>
      <c r="Y125" s="108" t="s">
        <v>422</v>
      </c>
      <c r="Z125" s="101" t="s">
        <v>463</v>
      </c>
    </row>
    <row r="126" customFormat="false" ht="13.8" hidden="false" customHeight="false" outlineLevel="0" collapsed="false">
      <c r="A126" s="0" t="s">
        <v>464</v>
      </c>
      <c r="B126" s="26" t="s">
        <v>334</v>
      </c>
      <c r="C126" s="88" t="str">
        <f aca="false">MID(A126,1,12)</f>
        <v>A.030.10.131</v>
      </c>
      <c r="D126" s="2" t="s">
        <v>400</v>
      </c>
      <c r="E126" s="90" t="s">
        <v>255</v>
      </c>
      <c r="F126" s="91" t="str">
        <f aca="false">MID(A126, 21,85)</f>
        <v>Urea (AdBlue)</v>
      </c>
      <c r="G126" s="92" t="n">
        <v>0.899175513642183</v>
      </c>
      <c r="H126" s="24" t="n">
        <f aca="false">G126</f>
        <v>0.899175513642183</v>
      </c>
      <c r="I126" s="93" t="n">
        <v>0.04313065637</v>
      </c>
      <c r="J126" s="93" t="n">
        <v>0.101817698942</v>
      </c>
      <c r="K126" s="93" t="n">
        <v>0.0267545483301831</v>
      </c>
      <c r="L126" s="93" t="n">
        <v>0.72747261</v>
      </c>
      <c r="N126" s="94" t="n">
        <v>4.8498174</v>
      </c>
      <c r="O126" s="24" t="n">
        <f aca="false">N126</f>
        <v>4.8498174</v>
      </c>
      <c r="Q126" s="25" t="n">
        <v>69.884898</v>
      </c>
      <c r="S126" s="95" t="n">
        <v>0.10440369</v>
      </c>
      <c r="T126" s="95" t="n">
        <v>0.095783113</v>
      </c>
      <c r="U126" s="95" t="n">
        <v>0.0041068442</v>
      </c>
      <c r="V126" s="95" t="n">
        <v>0.0045137373</v>
      </c>
      <c r="X126" s="96" t="n">
        <v>0.00025163513</v>
      </c>
      <c r="Y126" s="103" t="s">
        <v>465</v>
      </c>
      <c r="Z126" s="101" t="s">
        <v>466</v>
      </c>
    </row>
    <row r="127" customFormat="false" ht="13.8" hidden="false" customHeight="false" outlineLevel="0" collapsed="false">
      <c r="A127" s="0" t="s">
        <v>467</v>
      </c>
      <c r="B127" s="26" t="s">
        <v>334</v>
      </c>
      <c r="C127" s="88" t="str">
        <f aca="false">MID(A127,1,12)</f>
        <v>A.030.10.132</v>
      </c>
      <c r="D127" s="2" t="s">
        <v>400</v>
      </c>
      <c r="E127" s="90" t="s">
        <v>255</v>
      </c>
      <c r="F127" s="91" t="str">
        <f aca="false">MID(A127, 21,85)</f>
        <v>V2O5 - Vanadium pentoxide</v>
      </c>
      <c r="G127" s="92" t="n">
        <v>19.6430108662</v>
      </c>
      <c r="H127" s="24" t="n">
        <f aca="false">G127</f>
        <v>19.6430108662</v>
      </c>
      <c r="I127" s="93" t="n">
        <v>2.1143783648</v>
      </c>
      <c r="J127" s="93" t="n">
        <v>2.4987201014</v>
      </c>
      <c r="K127" s="93" t="n">
        <v>13.5828024</v>
      </c>
      <c r="L127" s="93" t="n">
        <v>1.44711</v>
      </c>
      <c r="N127" s="94" t="n">
        <v>9.6474</v>
      </c>
      <c r="O127" s="24" t="n">
        <f aca="false">N127</f>
        <v>9.6474</v>
      </c>
      <c r="Q127" s="25" t="n">
        <v>0</v>
      </c>
      <c r="S127" s="95" t="n">
        <v>0.97232103</v>
      </c>
      <c r="T127" s="95" t="n">
        <v>0.94676325</v>
      </c>
      <c r="U127" s="95" t="n">
        <v>0.021904879</v>
      </c>
      <c r="V127" s="95" t="n">
        <v>0.0036529052</v>
      </c>
      <c r="X127" s="96" t="n">
        <v>0.0024691328</v>
      </c>
      <c r="Y127" s="103" t="s">
        <v>422</v>
      </c>
      <c r="Z127" s="101" t="s">
        <v>468</v>
      </c>
    </row>
    <row r="128" customFormat="false" ht="13.8" hidden="false" customHeight="false" outlineLevel="0" collapsed="false">
      <c r="A128" s="0" t="s">
        <v>469</v>
      </c>
      <c r="B128" s="26" t="s">
        <v>334</v>
      </c>
      <c r="C128" s="88" t="str">
        <f aca="false">MID(A128,1,12)</f>
        <v>A.030.10.133</v>
      </c>
      <c r="D128" s="2" t="s">
        <v>400</v>
      </c>
      <c r="E128" s="90" t="s">
        <v>255</v>
      </c>
      <c r="F128" s="91" t="str">
        <f aca="false">MID(A128, 21,85)</f>
        <v>Zinc Oxide</v>
      </c>
      <c r="G128" s="92" t="n">
        <v>1.95347331101631</v>
      </c>
      <c r="H128" s="24" t="n">
        <f aca="false">G128</f>
        <v>1.95347331101631</v>
      </c>
      <c r="I128" s="93" t="n">
        <v>0.011119014795</v>
      </c>
      <c r="J128" s="93" t="n">
        <v>0.2661513291875</v>
      </c>
      <c r="K128" s="93" t="n">
        <v>1.12589843703381</v>
      </c>
      <c r="L128" s="93" t="n">
        <v>0.55030453</v>
      </c>
      <c r="N128" s="94" t="n">
        <v>3.66869686666667</v>
      </c>
      <c r="O128" s="24" t="n">
        <f aca="false">N128</f>
        <v>3.66869686666667</v>
      </c>
      <c r="Q128" s="25" t="n">
        <v>68.966636</v>
      </c>
      <c r="S128" s="95" t="n">
        <v>0.14248902</v>
      </c>
      <c r="T128" s="95" t="n">
        <v>0.13336202</v>
      </c>
      <c r="U128" s="95" t="n">
        <v>0.0042272204</v>
      </c>
      <c r="V128" s="95" t="n">
        <v>0.0048997739</v>
      </c>
      <c r="X128" s="96" t="n">
        <v>0.00069951962</v>
      </c>
      <c r="Y128" s="103" t="s">
        <v>406</v>
      </c>
      <c r="Z128" s="101" t="s">
        <v>470</v>
      </c>
    </row>
    <row r="129" customFormat="false" ht="13.8" hidden="false" customHeight="false" outlineLevel="0" collapsed="false">
      <c r="A129" s="0" t="s">
        <v>471</v>
      </c>
      <c r="B129" s="26" t="s">
        <v>334</v>
      </c>
      <c r="C129" s="88" t="str">
        <f aca="false">MID(A129,1,12)</f>
        <v>A.030.10.134</v>
      </c>
      <c r="D129" s="2" t="s">
        <v>400</v>
      </c>
      <c r="E129" s="90" t="s">
        <v>255</v>
      </c>
      <c r="F129" s="91" t="str">
        <f aca="false">MID(A129, 21,85)</f>
        <v>LiFePO4 (lithium iron phosphate - LFP)</v>
      </c>
      <c r="G129" s="92" t="n">
        <v>3.324652444</v>
      </c>
      <c r="H129" s="24" t="n">
        <f aca="false">G129</f>
        <v>3.324652444</v>
      </c>
      <c r="I129" s="93" t="n">
        <v>0.427846254</v>
      </c>
      <c r="J129" s="93" t="n">
        <v>1.11359829</v>
      </c>
      <c r="K129" s="93" t="n">
        <v>0.4632829</v>
      </c>
      <c r="L129" s="93" t="n">
        <v>1.319925</v>
      </c>
      <c r="N129" s="94" t="n">
        <v>8.7995</v>
      </c>
      <c r="O129" s="24" t="n">
        <f aca="false">N129</f>
        <v>8.7995</v>
      </c>
      <c r="Q129" s="25" t="n">
        <v>0</v>
      </c>
      <c r="S129" s="95" t="n">
        <v>0.30921183</v>
      </c>
      <c r="T129" s="95" t="n">
        <v>0.299256</v>
      </c>
      <c r="U129" s="95" t="n">
        <v>0.0098469745</v>
      </c>
      <c r="V129" s="95" t="n">
        <v>0.00010885553</v>
      </c>
      <c r="X129" s="96" t="n">
        <v>0.00072272954</v>
      </c>
      <c r="Y129" s="104"/>
      <c r="Z129" s="101" t="s">
        <v>472</v>
      </c>
    </row>
    <row r="130" customFormat="false" ht="13.8" hidden="false" customHeight="false" outlineLevel="0" collapsed="false">
      <c r="A130" s="0" t="s">
        <v>473</v>
      </c>
      <c r="B130" s="26" t="s">
        <v>334</v>
      </c>
      <c r="C130" s="88" t="str">
        <f aca="false">MID(A130,1,12)</f>
        <v>A.030.10.135</v>
      </c>
      <c r="D130" s="2" t="s">
        <v>400</v>
      </c>
      <c r="E130" s="90" t="s">
        <v>255</v>
      </c>
      <c r="F130" s="91" t="str">
        <f aca="false">MID(A130, 21,85)</f>
        <v>Chromium oxide</v>
      </c>
      <c r="G130" s="92" t="n">
        <v>3.1252377973</v>
      </c>
      <c r="H130" s="24" t="n">
        <f aca="false">G130</f>
        <v>3.1252377973</v>
      </c>
      <c r="I130" s="93" t="n">
        <v>0.830331225</v>
      </c>
      <c r="J130" s="93" t="n">
        <v>0.639355448</v>
      </c>
      <c r="K130" s="93" t="n">
        <v>0.8388035843</v>
      </c>
      <c r="L130" s="93" t="n">
        <v>0.81674754</v>
      </c>
      <c r="N130" s="94" t="n">
        <v>5.4449836</v>
      </c>
      <c r="O130" s="24" t="n">
        <f aca="false">N130</f>
        <v>5.4449836</v>
      </c>
      <c r="Q130" s="25" t="n">
        <v>3.1291823</v>
      </c>
      <c r="S130" s="95" t="n">
        <v>0.11464191</v>
      </c>
      <c r="T130" s="95" t="n">
        <v>0.10975944</v>
      </c>
      <c r="U130" s="95" t="n">
        <v>0.0046620979</v>
      </c>
      <c r="V130" s="95" t="n">
        <v>0.00022037172</v>
      </c>
      <c r="X130" s="96" t="n">
        <v>0.00088780726</v>
      </c>
      <c r="Y130" s="104"/>
      <c r="Z130" s="101" t="s">
        <v>474</v>
      </c>
    </row>
    <row r="131" customFormat="false" ht="13.8" hidden="false" customHeight="false" outlineLevel="0" collapsed="false">
      <c r="A131" s="0" t="s">
        <v>475</v>
      </c>
      <c r="B131" s="26" t="s">
        <v>334</v>
      </c>
      <c r="C131" s="88" t="str">
        <f aca="false">MID(A131,1,12)</f>
        <v>A.030.10.136</v>
      </c>
      <c r="D131" s="2" t="s">
        <v>400</v>
      </c>
      <c r="E131" s="90" t="s">
        <v>255</v>
      </c>
      <c r="F131" s="91" t="str">
        <f aca="false">MID(A131, 21,85)</f>
        <v>Magnesium oxide</v>
      </c>
      <c r="G131" s="92" t="n">
        <v>0.55631683864</v>
      </c>
      <c r="H131" s="24" t="n">
        <f aca="false">G131</f>
        <v>0.55631683864</v>
      </c>
      <c r="I131" s="93" t="n">
        <v>0.1269463439</v>
      </c>
      <c r="J131" s="93" t="n">
        <v>0.1081662902</v>
      </c>
      <c r="K131" s="93" t="n">
        <v>0.05249312454</v>
      </c>
      <c r="L131" s="93" t="n">
        <v>0.26871108</v>
      </c>
      <c r="N131" s="94" t="n">
        <v>1.7914072</v>
      </c>
      <c r="O131" s="24" t="n">
        <f aca="false">N131</f>
        <v>1.7914072</v>
      </c>
      <c r="Q131" s="25" t="n">
        <v>0.65262406</v>
      </c>
      <c r="S131" s="95" t="n">
        <v>0.043788374</v>
      </c>
      <c r="T131" s="95" t="n">
        <v>0.042326011</v>
      </c>
      <c r="U131" s="95" t="n">
        <v>0.0014496443</v>
      </c>
      <c r="V131" s="95" t="n">
        <v>1.2718653E-005</v>
      </c>
      <c r="X131" s="96" t="n">
        <v>0.00013446869</v>
      </c>
      <c r="Y131" s="97"/>
      <c r="Z131" s="101" t="s">
        <v>476</v>
      </c>
    </row>
    <row r="132" customFormat="false" ht="13.8" hidden="false" customHeight="false" outlineLevel="0" collapsed="false">
      <c r="A132" s="0" t="s">
        <v>477</v>
      </c>
      <c r="B132" s="26" t="s">
        <v>334</v>
      </c>
      <c r="C132" s="88" t="str">
        <f aca="false">MID(A132,1,12)</f>
        <v>A.030.10.137</v>
      </c>
      <c r="D132" s="2" t="s">
        <v>400</v>
      </c>
      <c r="E132" s="90" t="s">
        <v>255</v>
      </c>
      <c r="F132" s="91" t="str">
        <f aca="false">MID(A132, 21,85)</f>
        <v>Ferric Chloride</v>
      </c>
      <c r="G132" s="92" t="n">
        <v>0.0935086622869</v>
      </c>
      <c r="H132" s="24" t="n">
        <f aca="false">G132</f>
        <v>0.0935086622869</v>
      </c>
      <c r="I132" s="93" t="n">
        <v>0.0057844403788</v>
      </c>
      <c r="J132" s="93" t="n">
        <v>0.0157548732771</v>
      </c>
      <c r="K132" s="93" t="n">
        <v>0.003555624631</v>
      </c>
      <c r="L132" s="93" t="n">
        <v>0.068413724</v>
      </c>
      <c r="N132" s="94" t="n">
        <v>0.456091493333333</v>
      </c>
      <c r="O132" s="24" t="n">
        <f aca="false">N132</f>
        <v>0.456091493333333</v>
      </c>
      <c r="Q132" s="25" t="n">
        <v>3.9775342</v>
      </c>
      <c r="S132" s="95" t="n">
        <v>0.011906172</v>
      </c>
      <c r="T132" s="95" t="n">
        <v>0.011356513</v>
      </c>
      <c r="U132" s="95" t="n">
        <v>0.00042843961</v>
      </c>
      <c r="V132" s="95" t="n">
        <v>0.00012122011</v>
      </c>
      <c r="X132" s="96" t="n">
        <v>3.0571944E-005</v>
      </c>
      <c r="Y132" s="97"/>
      <c r="Z132" s="101" t="s">
        <v>478</v>
      </c>
    </row>
    <row r="133" customFormat="false" ht="13.8" hidden="false" customHeight="false" outlineLevel="0" collapsed="false">
      <c r="A133" s="0" t="s">
        <v>479</v>
      </c>
      <c r="B133" s="26" t="s">
        <v>334</v>
      </c>
      <c r="C133" s="88" t="str">
        <f aca="false">MID(A133,1,12)</f>
        <v>A.030.10.138</v>
      </c>
      <c r="D133" s="2" t="s">
        <v>400</v>
      </c>
      <c r="E133" s="90" t="s">
        <v>255</v>
      </c>
      <c r="F133" s="91" t="str">
        <f aca="false">MID(A133, 21,85)</f>
        <v>Talc (Talcum, Mg3Si4O10(OH)2) in Rotterdam</v>
      </c>
      <c r="G133" s="92" t="n">
        <v>0.0333633737749254</v>
      </c>
      <c r="H133" s="24" t="n">
        <f aca="false">G133</f>
        <v>0.0333633737749254</v>
      </c>
      <c r="I133" s="93" t="n">
        <v>0.0030666493816</v>
      </c>
      <c r="J133" s="93" t="n">
        <v>0.004160589581</v>
      </c>
      <c r="K133" s="93" t="n">
        <v>0.00812733381232536</v>
      </c>
      <c r="L133" s="93" t="n">
        <v>0.018008801</v>
      </c>
      <c r="N133" s="94" t="n">
        <v>0.120058673333333</v>
      </c>
      <c r="O133" s="24" t="n">
        <f aca="false">N133</f>
        <v>0.120058673333333</v>
      </c>
      <c r="Q133" s="25" t="n">
        <v>2.0727169</v>
      </c>
      <c r="S133" s="95" t="n">
        <v>0.0025168649</v>
      </c>
      <c r="T133" s="95" t="n">
        <v>0.0022921399</v>
      </c>
      <c r="U133" s="95" t="n">
        <v>0.00010366086</v>
      </c>
      <c r="V133" s="95" t="n">
        <v>0.00012106414</v>
      </c>
      <c r="X133" s="96" t="n">
        <v>6.7684515E-006</v>
      </c>
      <c r="Y133" s="97"/>
      <c r="Z133" s="101" t="s">
        <v>480</v>
      </c>
    </row>
    <row r="134" customFormat="false" ht="13.8" hidden="false" customHeight="false" outlineLevel="0" collapsed="false">
      <c r="A134" s="0" t="s">
        <v>481</v>
      </c>
      <c r="B134" s="26" t="s">
        <v>334</v>
      </c>
      <c r="C134" s="88" t="str">
        <f aca="false">MID(A134,1,12)</f>
        <v>A.030.10.139</v>
      </c>
      <c r="D134" s="2" t="s">
        <v>400</v>
      </c>
      <c r="E134" s="90" t="s">
        <v>255</v>
      </c>
      <c r="F134" s="91" t="str">
        <f aca="false">MID(A134, 21,85)</f>
        <v>Milled Limestone (CaCO3), without transport</v>
      </c>
      <c r="G134" s="92" t="n">
        <v>0.00127608667310082</v>
      </c>
      <c r="H134" s="24" t="n">
        <f aca="false">G134</f>
        <v>0.00127608667310082</v>
      </c>
      <c r="I134" s="93" t="n">
        <v>3.712190762E-005</v>
      </c>
      <c r="J134" s="93" t="n">
        <v>7.677875274E-005</v>
      </c>
      <c r="K134" s="93" t="n">
        <v>0.000303095182740821</v>
      </c>
      <c r="L134" s="93" t="n">
        <v>0.00085909083</v>
      </c>
      <c r="N134" s="94" t="n">
        <v>0.0057272722</v>
      </c>
      <c r="O134" s="24" t="n">
        <f aca="false">N134</f>
        <v>0.0057272722</v>
      </c>
      <c r="Q134" s="25" t="n">
        <v>0.1014712</v>
      </c>
      <c r="S134" s="95" t="n">
        <v>0.00010916093</v>
      </c>
      <c r="T134" s="95" t="n">
        <v>0.0001009489</v>
      </c>
      <c r="U134" s="95" t="n">
        <v>4.5944953E-006</v>
      </c>
      <c r="V134" s="95" t="n">
        <v>3.6175421E-006</v>
      </c>
      <c r="X134" s="96" t="n">
        <v>2.9125355E-007</v>
      </c>
      <c r="Y134" s="97"/>
      <c r="Z134" s="101"/>
    </row>
    <row r="135" customFormat="false" ht="13.8" hidden="false" customHeight="false" outlineLevel="0" collapsed="false">
      <c r="B135" s="26"/>
      <c r="C135" s="88"/>
      <c r="D135" s="3" t="s">
        <v>482</v>
      </c>
      <c r="E135" s="90"/>
      <c r="Y135" s="102"/>
      <c r="Z135" s="105"/>
    </row>
    <row r="136" customFormat="false" ht="13.8" hidden="false" customHeight="false" outlineLevel="0" collapsed="false">
      <c r="A136" s="0" t="s">
        <v>483</v>
      </c>
      <c r="B136" s="26" t="s">
        <v>334</v>
      </c>
      <c r="C136" s="88" t="str">
        <f aca="false">MID(A136,1,12)</f>
        <v>A.030.14.101</v>
      </c>
      <c r="D136" s="2" t="s">
        <v>482</v>
      </c>
      <c r="E136" s="90" t="s">
        <v>255</v>
      </c>
      <c r="F136" s="91" t="str">
        <f aca="false">MID(A136, 21,85)</f>
        <v>Acetone</v>
      </c>
      <c r="G136" s="92" t="n">
        <v>0.291543201317879</v>
      </c>
      <c r="H136" s="24" t="n">
        <f aca="false">G136</f>
        <v>0.291543201317879</v>
      </c>
      <c r="I136" s="93" t="n">
        <v>0.00964806511899</v>
      </c>
      <c r="J136" s="93" t="n">
        <v>0.0358951361988886</v>
      </c>
      <c r="K136" s="93" t="n">
        <v>0</v>
      </c>
      <c r="L136" s="93" t="n">
        <v>0.246</v>
      </c>
      <c r="N136" s="94" t="n">
        <v>1.64</v>
      </c>
      <c r="O136" s="24" t="n">
        <f aca="false">N136</f>
        <v>1.64</v>
      </c>
      <c r="Q136" s="25" t="n">
        <v>34.089</v>
      </c>
      <c r="S136" s="95" t="n">
        <v>0.039563901</v>
      </c>
      <c r="T136" s="95" t="n">
        <v>0.035742191</v>
      </c>
      <c r="U136" s="95" t="n">
        <v>0.0014543143</v>
      </c>
      <c r="V136" s="95" t="n">
        <v>0.0023673955</v>
      </c>
      <c r="X136" s="96" t="n">
        <v>9.7704041E-005</v>
      </c>
      <c r="Y136" s="103" t="s">
        <v>484</v>
      </c>
      <c r="Z136" s="101" t="s">
        <v>485</v>
      </c>
    </row>
    <row r="137" customFormat="false" ht="13.8" hidden="false" customHeight="false" outlineLevel="0" collapsed="false">
      <c r="A137" s="0" t="s">
        <v>486</v>
      </c>
      <c r="B137" s="26" t="s">
        <v>334</v>
      </c>
      <c r="C137" s="88" t="str">
        <f aca="false">MID(A137,1,12)</f>
        <v>A.030.14.102</v>
      </c>
      <c r="D137" s="2" t="s">
        <v>482</v>
      </c>
      <c r="E137" s="90" t="s">
        <v>255</v>
      </c>
      <c r="F137" s="91" t="str">
        <f aca="false">MID(A137, 21,85)</f>
        <v>Acetylene (Ethyne)</v>
      </c>
      <c r="G137" s="92" t="n">
        <v>0.291543201317879</v>
      </c>
      <c r="H137" s="24" t="n">
        <f aca="false">G137</f>
        <v>0.291543201317879</v>
      </c>
      <c r="I137" s="93" t="n">
        <v>0.00964806511899</v>
      </c>
      <c r="J137" s="93" t="n">
        <v>0.0358951361988886</v>
      </c>
      <c r="K137" s="93" t="n">
        <v>0</v>
      </c>
      <c r="L137" s="93" t="n">
        <v>0.246</v>
      </c>
      <c r="N137" s="94" t="n">
        <v>1.64</v>
      </c>
      <c r="O137" s="24" t="n">
        <f aca="false">N137</f>
        <v>1.64</v>
      </c>
      <c r="Q137" s="25" t="n">
        <v>34.089</v>
      </c>
      <c r="S137" s="95" t="n">
        <v>0.039563901</v>
      </c>
      <c r="T137" s="95" t="n">
        <v>0.035742191</v>
      </c>
      <c r="U137" s="95" t="n">
        <v>0.0014543143</v>
      </c>
      <c r="V137" s="95" t="n">
        <v>0.0023673955</v>
      </c>
      <c r="X137" s="96" t="n">
        <v>9.7704041E-005</v>
      </c>
      <c r="Y137" s="103" t="s">
        <v>487</v>
      </c>
      <c r="Z137" s="101" t="s">
        <v>488</v>
      </c>
    </row>
    <row r="138" customFormat="false" ht="13.8" hidden="false" customHeight="false" outlineLevel="0" collapsed="false">
      <c r="A138" s="0" t="s">
        <v>489</v>
      </c>
      <c r="B138" s="26" t="s">
        <v>334</v>
      </c>
      <c r="C138" s="88" t="str">
        <f aca="false">MID(A138,1,12)</f>
        <v>A.030.14.103</v>
      </c>
      <c r="D138" s="2" t="s">
        <v>482</v>
      </c>
      <c r="E138" s="90" t="s">
        <v>255</v>
      </c>
      <c r="F138" s="91" t="str">
        <f aca="false">MID(A138, 21,85)</f>
        <v>Acrylonitrile</v>
      </c>
      <c r="G138" s="92" t="n">
        <v>0.6910367515547</v>
      </c>
      <c r="H138" s="24" t="n">
        <f aca="false">G138</f>
        <v>0.6910367515547</v>
      </c>
      <c r="I138" s="93" t="n">
        <v>0.0402640895547</v>
      </c>
      <c r="J138" s="93" t="n">
        <v>0.142108322</v>
      </c>
      <c r="K138" s="93" t="n">
        <v>0.0126489</v>
      </c>
      <c r="L138" s="93" t="n">
        <v>0.49601544</v>
      </c>
      <c r="N138" s="94" t="n">
        <v>3.3067696</v>
      </c>
      <c r="O138" s="24" t="n">
        <f aca="false">N138</f>
        <v>3.3067696</v>
      </c>
      <c r="Q138" s="25" t="n">
        <v>1.5688</v>
      </c>
      <c r="S138" s="95" t="n">
        <v>0.055922767</v>
      </c>
      <c r="T138" s="95" t="n">
        <v>0.053366307</v>
      </c>
      <c r="U138" s="95" t="n">
        <v>0.002556448</v>
      </c>
      <c r="V138" s="95" t="n">
        <v>1.201662E-008</v>
      </c>
      <c r="X138" s="96" t="n">
        <v>0.00011017285</v>
      </c>
      <c r="Y138" s="103" t="s">
        <v>490</v>
      </c>
      <c r="Z138" s="101" t="s">
        <v>491</v>
      </c>
    </row>
    <row r="139" customFormat="false" ht="13.8" hidden="false" customHeight="false" outlineLevel="0" collapsed="false">
      <c r="A139" s="0" t="s">
        <v>492</v>
      </c>
      <c r="B139" s="26" t="s">
        <v>334</v>
      </c>
      <c r="C139" s="88" t="str">
        <f aca="false">MID(A139,1,12)</f>
        <v>A.030.14.104</v>
      </c>
      <c r="D139" s="2" t="s">
        <v>482</v>
      </c>
      <c r="E139" s="90" t="s">
        <v>255</v>
      </c>
      <c r="F139" s="91" t="str">
        <f aca="false">MID(A139, 21,85)</f>
        <v>Alkenyl Succinic Anhydride (ASA)</v>
      </c>
      <c r="G139" s="92" t="n">
        <v>1.790220237313</v>
      </c>
      <c r="H139" s="24" t="n">
        <f aca="false">G139</f>
        <v>1.790220237313</v>
      </c>
      <c r="I139" s="93" t="n">
        <v>0.07072115886</v>
      </c>
      <c r="J139" s="93" t="n">
        <v>0.203702659153</v>
      </c>
      <c r="K139" s="93" t="n">
        <v>0.1337463193</v>
      </c>
      <c r="L139" s="93" t="n">
        <v>1.3820501</v>
      </c>
      <c r="N139" s="94" t="n">
        <v>9.21366733333333</v>
      </c>
      <c r="O139" s="24" t="n">
        <f aca="false">N139</f>
        <v>9.21366733333333</v>
      </c>
      <c r="Q139" s="25" t="n">
        <v>176.70652</v>
      </c>
      <c r="S139" s="95" t="n">
        <v>0.20322914</v>
      </c>
      <c r="T139" s="95" t="n">
        <v>0.18693365</v>
      </c>
      <c r="U139" s="95" t="n">
        <v>0.0078525453</v>
      </c>
      <c r="V139" s="95" t="n">
        <v>0.0084429393</v>
      </c>
      <c r="X139" s="96" t="n">
        <v>0.00051537268</v>
      </c>
      <c r="Y139" s="106" t="s">
        <v>390</v>
      </c>
      <c r="Z139" s="101" t="s">
        <v>493</v>
      </c>
    </row>
    <row r="140" customFormat="false" ht="13.8" hidden="false" customHeight="false" outlineLevel="0" collapsed="false">
      <c r="A140" s="0" t="s">
        <v>494</v>
      </c>
      <c r="B140" s="26" t="s">
        <v>334</v>
      </c>
      <c r="C140" s="88" t="str">
        <f aca="false">MID(A140,1,12)</f>
        <v>A.030.14.105</v>
      </c>
      <c r="D140" s="2" t="s">
        <v>482</v>
      </c>
      <c r="E140" s="90" t="s">
        <v>255</v>
      </c>
      <c r="F140" s="91" t="str">
        <f aca="false">MID(A140, 21,85)</f>
        <v>Alkyl Ketene Dimer (AKD)</v>
      </c>
      <c r="G140" s="92" t="n">
        <v>0.8425479548119</v>
      </c>
      <c r="H140" s="24" t="n">
        <f aca="false">G140</f>
        <v>0.8425479548119</v>
      </c>
      <c r="I140" s="93" t="n">
        <v>0.0291809046</v>
      </c>
      <c r="J140" s="93" t="n">
        <v>0.0530224375119</v>
      </c>
      <c r="K140" s="93" t="n">
        <v>0.0904003827</v>
      </c>
      <c r="L140" s="93" t="n">
        <v>0.66994423</v>
      </c>
      <c r="N140" s="94" t="n">
        <v>4.46629486666667</v>
      </c>
      <c r="O140" s="24" t="n">
        <f aca="false">N140</f>
        <v>4.46629486666667</v>
      </c>
      <c r="Q140" s="25" t="n">
        <v>77.902337</v>
      </c>
      <c r="S140" s="95" t="n">
        <v>0.084236033</v>
      </c>
      <c r="T140" s="95" t="n">
        <v>0.077914349</v>
      </c>
      <c r="U140" s="95" t="n">
        <v>0.0035708334</v>
      </c>
      <c r="V140" s="95" t="n">
        <v>0.0027508505</v>
      </c>
      <c r="X140" s="96" t="n">
        <v>0.00022320004</v>
      </c>
      <c r="Y140" s="106" t="s">
        <v>390</v>
      </c>
      <c r="Z140" s="101" t="s">
        <v>495</v>
      </c>
    </row>
    <row r="141" customFormat="false" ht="13.8" hidden="false" customHeight="false" outlineLevel="0" collapsed="false">
      <c r="A141" s="0" t="s">
        <v>496</v>
      </c>
      <c r="B141" s="26" t="s">
        <v>334</v>
      </c>
      <c r="C141" s="88" t="str">
        <f aca="false">MID(A141,1,12)</f>
        <v>A.030.14.106</v>
      </c>
      <c r="D141" s="2" t="s">
        <v>482</v>
      </c>
      <c r="E141" s="90" t="s">
        <v>255</v>
      </c>
      <c r="F141" s="91" t="str">
        <f aca="false">MID(A141, 21,85)</f>
        <v>Benzene</v>
      </c>
      <c r="G141" s="92" t="n">
        <v>0.351457088318037</v>
      </c>
      <c r="H141" s="24" t="n">
        <f aca="false">G141</f>
        <v>0.351457088318037</v>
      </c>
      <c r="I141" s="93" t="n">
        <v>0.006605732723328</v>
      </c>
      <c r="J141" s="93" t="n">
        <v>0.0658513555947089</v>
      </c>
      <c r="K141" s="93" t="n">
        <v>0</v>
      </c>
      <c r="L141" s="93" t="n">
        <v>0.279</v>
      </c>
      <c r="N141" s="94" t="n">
        <v>1.86</v>
      </c>
      <c r="O141" s="24" t="n">
        <f aca="false">N141</f>
        <v>1.86</v>
      </c>
      <c r="Q141" s="25" t="n">
        <v>54.202</v>
      </c>
      <c r="S141" s="95" t="n">
        <v>0.052984079</v>
      </c>
      <c r="T141" s="95" t="n">
        <v>0.047372067</v>
      </c>
      <c r="U141" s="95" t="n">
        <v>0.0017672647</v>
      </c>
      <c r="V141" s="95" t="n">
        <v>0.0038447472</v>
      </c>
      <c r="X141" s="96" t="n">
        <v>0.00013679513</v>
      </c>
      <c r="Y141" s="103" t="s">
        <v>497</v>
      </c>
      <c r="Z141" s="101" t="s">
        <v>498</v>
      </c>
    </row>
    <row r="142" customFormat="false" ht="13.8" hidden="false" customHeight="false" outlineLevel="0" collapsed="false">
      <c r="A142" s="0" t="s">
        <v>499</v>
      </c>
      <c r="B142" s="26" t="s">
        <v>334</v>
      </c>
      <c r="C142" s="88" t="str">
        <f aca="false">MID(A142,1,12)</f>
        <v>A.030.14.107</v>
      </c>
      <c r="D142" s="2" t="s">
        <v>482</v>
      </c>
      <c r="E142" s="90" t="s">
        <v>255</v>
      </c>
      <c r="F142" s="91" t="str">
        <f aca="false">MID(A142, 21,85)</f>
        <v>Butadiene</v>
      </c>
      <c r="G142" s="92" t="n">
        <v>0.350648335436233</v>
      </c>
      <c r="H142" s="24" t="n">
        <f aca="false">G142</f>
        <v>0.350648335436233</v>
      </c>
      <c r="I142" s="93" t="n">
        <v>0.005917731050995</v>
      </c>
      <c r="J142" s="93" t="n">
        <v>0.047730604385238</v>
      </c>
      <c r="K142" s="93" t="n">
        <v>0</v>
      </c>
      <c r="L142" s="93" t="n">
        <v>0.297</v>
      </c>
      <c r="N142" s="94" t="n">
        <v>1.98</v>
      </c>
      <c r="O142" s="24" t="n">
        <f aca="false">N142</f>
        <v>1.98</v>
      </c>
      <c r="Q142" s="25" t="n">
        <v>53.284</v>
      </c>
      <c r="S142" s="95" t="n">
        <v>0.048716257</v>
      </c>
      <c r="T142" s="95" t="n">
        <v>0.043218527</v>
      </c>
      <c r="U142" s="95" t="n">
        <v>0.001743803</v>
      </c>
      <c r="V142" s="95" t="n">
        <v>0.0037539264</v>
      </c>
      <c r="X142" s="96" t="n">
        <v>0.00013281275</v>
      </c>
      <c r="Y142" s="103" t="s">
        <v>500</v>
      </c>
      <c r="Z142" s="101" t="s">
        <v>501</v>
      </c>
    </row>
    <row r="143" customFormat="false" ht="13.8" hidden="false" customHeight="false" outlineLevel="0" collapsed="false">
      <c r="A143" s="0" t="s">
        <v>502</v>
      </c>
      <c r="B143" s="26" t="s">
        <v>334</v>
      </c>
      <c r="C143" s="88" t="str">
        <f aca="false">MID(A143,1,12)</f>
        <v>A.030.14.108</v>
      </c>
      <c r="D143" s="2" t="s">
        <v>482</v>
      </c>
      <c r="E143" s="90" t="s">
        <v>255</v>
      </c>
      <c r="F143" s="91" t="str">
        <f aca="false">MID(A143, 21,85)</f>
        <v>Butane</v>
      </c>
      <c r="G143" s="92" t="n">
        <v>0.119195355576346</v>
      </c>
      <c r="H143" s="24" t="n">
        <f aca="false">G143</f>
        <v>0.119195355576346</v>
      </c>
      <c r="I143" s="93" t="n">
        <v>0.023447678656346</v>
      </c>
      <c r="J143" s="93" t="n">
        <v>0.04136230922</v>
      </c>
      <c r="K143" s="93" t="n">
        <v>0.0018853677</v>
      </c>
      <c r="L143" s="93" t="n">
        <v>0.0525</v>
      </c>
      <c r="N143" s="94" t="n">
        <v>0.35</v>
      </c>
      <c r="O143" s="24" t="n">
        <f aca="false">N143</f>
        <v>0.35</v>
      </c>
      <c r="Q143" s="25" t="n">
        <v>52.756089</v>
      </c>
      <c r="S143" s="95" t="n">
        <v>0.018685444</v>
      </c>
      <c r="T143" s="95" t="n">
        <v>0.014396053</v>
      </c>
      <c r="U143" s="95" t="n">
        <v>0.0005410043</v>
      </c>
      <c r="V143" s="95" t="n">
        <v>0.0037483864</v>
      </c>
      <c r="X143" s="96" t="n">
        <v>9.2310897E-005</v>
      </c>
      <c r="Y143" s="103" t="s">
        <v>503</v>
      </c>
      <c r="Z143" s="101" t="s">
        <v>504</v>
      </c>
    </row>
    <row r="144" customFormat="false" ht="13.8" hidden="false" customHeight="false" outlineLevel="0" collapsed="false">
      <c r="A144" s="0" t="s">
        <v>505</v>
      </c>
      <c r="B144" s="26" t="s">
        <v>334</v>
      </c>
      <c r="C144" s="88" t="str">
        <f aca="false">MID(A144,1,12)</f>
        <v>A.030.14.109</v>
      </c>
      <c r="D144" s="2" t="s">
        <v>482</v>
      </c>
      <c r="E144" s="90" t="s">
        <v>255</v>
      </c>
      <c r="F144" s="91" t="str">
        <f aca="false">MID(A144, 21,85)</f>
        <v>Cumene hydroperoxide</v>
      </c>
      <c r="G144" s="92" t="n">
        <v>0.318560271000865</v>
      </c>
      <c r="H144" s="24" t="n">
        <f aca="false">G144</f>
        <v>0.318560271000865</v>
      </c>
      <c r="I144" s="93" t="n">
        <v>0.006119725980323</v>
      </c>
      <c r="J144" s="93" t="n">
        <v>0.0570205450205424</v>
      </c>
      <c r="K144" s="93" t="n">
        <v>0</v>
      </c>
      <c r="L144" s="93" t="n">
        <v>0.25542</v>
      </c>
      <c r="N144" s="94" t="n">
        <v>1.7028</v>
      </c>
      <c r="O144" s="24" t="n">
        <f aca="false">N144</f>
        <v>1.7028</v>
      </c>
      <c r="Q144" s="25" t="n">
        <v>52.61058</v>
      </c>
      <c r="S144" s="95" t="n">
        <v>0.047474512</v>
      </c>
      <c r="T144" s="95" t="n">
        <v>0.042148143</v>
      </c>
      <c r="U144" s="95" t="n">
        <v>0.0015949967</v>
      </c>
      <c r="V144" s="95" t="n">
        <v>0.0037313726</v>
      </c>
      <c r="X144" s="96" t="n">
        <v>0.00012771795</v>
      </c>
      <c r="Y144" s="103" t="s">
        <v>506</v>
      </c>
      <c r="Z144" s="101" t="s">
        <v>507</v>
      </c>
    </row>
    <row r="145" customFormat="false" ht="13.8" hidden="false" customHeight="false" outlineLevel="0" collapsed="false">
      <c r="A145" s="0" t="s">
        <v>508</v>
      </c>
      <c r="B145" s="26" t="s">
        <v>334</v>
      </c>
      <c r="C145" s="88" t="str">
        <f aca="false">MID(A145,1,12)</f>
        <v>A.030.14.110</v>
      </c>
      <c r="D145" s="2" t="s">
        <v>482</v>
      </c>
      <c r="E145" s="90" t="s">
        <v>255</v>
      </c>
      <c r="F145" s="91" t="str">
        <f aca="false">MID(A145, 21,85)</f>
        <v>Diethylene glycol (DEG)</v>
      </c>
      <c r="G145" s="92" t="n">
        <v>0.327316514336193</v>
      </c>
      <c r="H145" s="24" t="n">
        <f aca="false">G145</f>
        <v>0.327316514336193</v>
      </c>
      <c r="I145" s="93" t="n">
        <v>0.00696402664991</v>
      </c>
      <c r="J145" s="93" t="n">
        <v>0.0413524876862829</v>
      </c>
      <c r="K145" s="93" t="n">
        <v>0</v>
      </c>
      <c r="L145" s="93" t="n">
        <v>0.279</v>
      </c>
      <c r="N145" s="94" t="n">
        <v>1.86</v>
      </c>
      <c r="O145" s="24" t="n">
        <f aca="false">N145</f>
        <v>1.86</v>
      </c>
      <c r="Q145" s="25" t="n">
        <v>28.588</v>
      </c>
      <c r="S145" s="95" t="n">
        <v>0.043477892</v>
      </c>
      <c r="T145" s="95" t="n">
        <v>0.039934841</v>
      </c>
      <c r="U145" s="95" t="n">
        <v>0.0016282461</v>
      </c>
      <c r="V145" s="95" t="n">
        <v>0.0019148052</v>
      </c>
      <c r="X145" s="96" t="n">
        <v>9.72024E-005</v>
      </c>
      <c r="Y145" s="103" t="s">
        <v>509</v>
      </c>
      <c r="Z145" s="101" t="s">
        <v>510</v>
      </c>
    </row>
    <row r="146" customFormat="false" ht="13.8" hidden="false" customHeight="false" outlineLevel="0" collapsed="false">
      <c r="A146" s="0" t="s">
        <v>511</v>
      </c>
      <c r="B146" s="26" t="s">
        <v>334</v>
      </c>
      <c r="C146" s="88" t="str">
        <f aca="false">MID(A146,1,12)</f>
        <v>A.030.14.111</v>
      </c>
      <c r="D146" s="2" t="s">
        <v>482</v>
      </c>
      <c r="E146" s="90" t="s">
        <v>255</v>
      </c>
      <c r="F146" s="91" t="str">
        <f aca="false">MID(A146, 21,85)</f>
        <v>Dipropylene glycol monomethyl ether</v>
      </c>
      <c r="G146" s="92" t="n">
        <v>1.503353124</v>
      </c>
      <c r="H146" s="24" t="n">
        <f aca="false">G146</f>
        <v>1.503353124</v>
      </c>
      <c r="I146" s="93" t="n">
        <v>0.231034839</v>
      </c>
      <c r="J146" s="93" t="n">
        <v>0.479195833</v>
      </c>
      <c r="K146" s="93" t="n">
        <v>0.183157742</v>
      </c>
      <c r="L146" s="93" t="n">
        <v>0.60996471</v>
      </c>
      <c r="N146" s="94" t="n">
        <v>4.0664314</v>
      </c>
      <c r="O146" s="24" t="n">
        <f aca="false">N146</f>
        <v>4.0664314</v>
      </c>
      <c r="Q146" s="25" t="n">
        <v>106.10521</v>
      </c>
      <c r="S146" s="95" t="n">
        <v>0.11815549</v>
      </c>
      <c r="T146" s="95" t="n">
        <v>0.10803727</v>
      </c>
      <c r="U146" s="95" t="n">
        <v>0.0038191965</v>
      </c>
      <c r="V146" s="95" t="n">
        <v>0.006299019</v>
      </c>
      <c r="X146" s="96" t="n">
        <v>0.00047364731</v>
      </c>
      <c r="Y146" s="103" t="s">
        <v>509</v>
      </c>
      <c r="Z146" s="101" t="s">
        <v>512</v>
      </c>
    </row>
    <row r="147" customFormat="false" ht="13.8" hidden="false" customHeight="false" outlineLevel="0" collapsed="false">
      <c r="A147" s="0" t="s">
        <v>513</v>
      </c>
      <c r="B147" s="26" t="s">
        <v>334</v>
      </c>
      <c r="C147" s="88" t="str">
        <f aca="false">MID(A147,1,12)</f>
        <v>A.030.14.112</v>
      </c>
      <c r="D147" s="2" t="s">
        <v>482</v>
      </c>
      <c r="E147" s="90" t="s">
        <v>255</v>
      </c>
      <c r="F147" s="91" t="str">
        <f aca="false">MID(A147, 21,85)</f>
        <v>Ethanol (alcohol) bio-based from agricultural waste</v>
      </c>
      <c r="G147" s="92" t="n">
        <v>0.2430810818231</v>
      </c>
      <c r="H147" s="24" t="n">
        <f aca="false">G147</f>
        <v>0.2430810818231</v>
      </c>
      <c r="I147" s="93" t="n">
        <v>0.009467069172</v>
      </c>
      <c r="J147" s="93" t="n">
        <v>0.0143331023011</v>
      </c>
      <c r="K147" s="93" t="n">
        <v>0.00780791035</v>
      </c>
      <c r="L147" s="93" t="n">
        <v>0.211473</v>
      </c>
      <c r="N147" s="94" t="n">
        <v>1.40982</v>
      </c>
      <c r="O147" s="24" t="n">
        <f aca="false">N147</f>
        <v>1.40982</v>
      </c>
      <c r="Q147" s="25" t="n">
        <v>50.690584</v>
      </c>
      <c r="S147" s="95" t="n">
        <v>0.026260496</v>
      </c>
      <c r="T147" s="95" t="n">
        <v>0.023808991</v>
      </c>
      <c r="U147" s="95" t="n">
        <v>0.0011130193</v>
      </c>
      <c r="V147" s="95" t="n">
        <v>0.0013384857</v>
      </c>
      <c r="X147" s="96" t="n">
        <v>6.9249574E-005</v>
      </c>
      <c r="Y147" s="103" t="s">
        <v>514</v>
      </c>
      <c r="Z147" s="101" t="s">
        <v>515</v>
      </c>
    </row>
    <row r="148" customFormat="false" ht="13.8" hidden="false" customHeight="false" outlineLevel="0" collapsed="false">
      <c r="A148" s="0" t="s">
        <v>516</v>
      </c>
      <c r="B148" s="26" t="s">
        <v>334</v>
      </c>
      <c r="C148" s="88" t="str">
        <f aca="false">MID(A148,1,12)</f>
        <v>A.030.14.113</v>
      </c>
      <c r="D148" s="2" t="s">
        <v>482</v>
      </c>
      <c r="E148" s="90" t="s">
        <v>255</v>
      </c>
      <c r="F148" s="91" t="str">
        <f aca="false">MID(A148, 21,85)</f>
        <v>Ethanol (alcohol) synthetic</v>
      </c>
      <c r="G148" s="92" t="n">
        <v>0.19152356370731</v>
      </c>
      <c r="H148" s="24" t="n">
        <f aca="false">G148</f>
        <v>0.19152356370731</v>
      </c>
      <c r="I148" s="93" t="n">
        <v>0.0064365069809</v>
      </c>
      <c r="J148" s="93" t="n">
        <v>0.02268594334241</v>
      </c>
      <c r="K148" s="93" t="n">
        <v>0.000120133384</v>
      </c>
      <c r="L148" s="93" t="n">
        <v>0.16228098</v>
      </c>
      <c r="N148" s="94" t="n">
        <v>1.0818732</v>
      </c>
      <c r="O148" s="24" t="n">
        <f aca="false">N148</f>
        <v>1.0818732</v>
      </c>
      <c r="Q148" s="25" t="n">
        <v>22.001464</v>
      </c>
      <c r="S148" s="95" t="n">
        <v>0.025646309</v>
      </c>
      <c r="T148" s="95" t="n">
        <v>0.02316611</v>
      </c>
      <c r="U148" s="95" t="n">
        <v>0.00095122701</v>
      </c>
      <c r="V148" s="95" t="n">
        <v>0.0015289719</v>
      </c>
      <c r="X148" s="96" t="n">
        <v>6.3582132E-005</v>
      </c>
      <c r="Y148" s="103" t="s">
        <v>514</v>
      </c>
      <c r="Z148" s="101" t="s">
        <v>515</v>
      </c>
    </row>
    <row r="149" customFormat="false" ht="13.8" hidden="false" customHeight="false" outlineLevel="0" collapsed="false">
      <c r="A149" s="0" t="s">
        <v>517</v>
      </c>
      <c r="B149" s="26" t="s">
        <v>334</v>
      </c>
      <c r="C149" s="88" t="str">
        <f aca="false">MID(A149,1,12)</f>
        <v>A.030.14.114</v>
      </c>
      <c r="D149" s="2" t="s">
        <v>482</v>
      </c>
      <c r="E149" s="90" t="s">
        <v>255</v>
      </c>
      <c r="F149" s="91" t="str">
        <f aca="false">MID(A149, 21,85)</f>
        <v>Ethylbenzene</v>
      </c>
      <c r="G149" s="92" t="n">
        <v>0.38431041317385</v>
      </c>
      <c r="H149" s="24" t="n">
        <f aca="false">G149</f>
        <v>0.38431041317385</v>
      </c>
      <c r="I149" s="93" t="n">
        <v>0.024602403085128</v>
      </c>
      <c r="J149" s="93" t="n">
        <v>0.0252080100887222</v>
      </c>
      <c r="K149" s="93" t="n">
        <v>0</v>
      </c>
      <c r="L149" s="93" t="n">
        <v>0.3345</v>
      </c>
      <c r="N149" s="94" t="n">
        <v>2.23</v>
      </c>
      <c r="O149" s="24" t="n">
        <f aca="false">N149</f>
        <v>2.23</v>
      </c>
      <c r="Q149" s="25" t="n">
        <v>44.732</v>
      </c>
      <c r="S149" s="95" t="n">
        <v>0.047218935</v>
      </c>
      <c r="T149" s="95" t="n">
        <v>0.042152049</v>
      </c>
      <c r="U149" s="95" t="n">
        <v>0.0018730204</v>
      </c>
      <c r="V149" s="95" t="n">
        <v>0.0031938648</v>
      </c>
      <c r="X149" s="96" t="n">
        <v>0.00012787255</v>
      </c>
      <c r="Y149" s="103" t="s">
        <v>497</v>
      </c>
      <c r="Z149" s="101" t="s">
        <v>518</v>
      </c>
    </row>
    <row r="150" customFormat="false" ht="13.8" hidden="false" customHeight="false" outlineLevel="0" collapsed="false">
      <c r="A150" s="0" t="s">
        <v>519</v>
      </c>
      <c r="B150" s="26" t="s">
        <v>334</v>
      </c>
      <c r="C150" s="88" t="str">
        <f aca="false">MID(A150,1,12)</f>
        <v>A.030.14.115</v>
      </c>
      <c r="D150" s="2" t="s">
        <v>482</v>
      </c>
      <c r="E150" s="90" t="s">
        <v>255</v>
      </c>
      <c r="F150" s="91" t="str">
        <f aca="false">MID(A150, 21,85)</f>
        <v>Ethylene (Ethene)</v>
      </c>
      <c r="G150" s="92" t="n">
        <v>0.262419978399881</v>
      </c>
      <c r="H150" s="24" t="n">
        <f aca="false">G150</f>
        <v>0.262419978399881</v>
      </c>
      <c r="I150" s="93" t="n">
        <v>0.005333158796746</v>
      </c>
      <c r="J150" s="93" t="n">
        <v>0.0410868196031348</v>
      </c>
      <c r="K150" s="93" t="n">
        <v>0</v>
      </c>
      <c r="L150" s="93" t="n">
        <v>0.216</v>
      </c>
      <c r="N150" s="94" t="n">
        <v>1.44</v>
      </c>
      <c r="O150" s="24" t="n">
        <f aca="false">N150</f>
        <v>1.44</v>
      </c>
      <c r="Q150" s="25" t="n">
        <v>51.022</v>
      </c>
      <c r="S150" s="95" t="n">
        <v>0.037893998</v>
      </c>
      <c r="T150" s="95" t="n">
        <v>0.032977509</v>
      </c>
      <c r="U150" s="95" t="n">
        <v>0.001298794</v>
      </c>
      <c r="V150" s="95" t="n">
        <v>0.0036176952</v>
      </c>
      <c r="X150" s="96" t="n">
        <v>0.00011343382</v>
      </c>
      <c r="Y150" s="103" t="s">
        <v>520</v>
      </c>
      <c r="Z150" s="101" t="s">
        <v>521</v>
      </c>
    </row>
    <row r="151" customFormat="false" ht="13.8" hidden="false" customHeight="false" outlineLevel="0" collapsed="false">
      <c r="A151" s="0" t="s">
        <v>522</v>
      </c>
      <c r="B151" s="26" t="s">
        <v>334</v>
      </c>
      <c r="C151" s="88" t="str">
        <f aca="false">MID(A151,1,12)</f>
        <v>A.030.14.116</v>
      </c>
      <c r="D151" s="2" t="s">
        <v>482</v>
      </c>
      <c r="E151" s="90" t="s">
        <v>255</v>
      </c>
      <c r="F151" s="91" t="str">
        <f aca="false">MID(A151, 21,85)</f>
        <v>Ethylene dichloride</v>
      </c>
      <c r="G151" s="92" t="n">
        <v>0.231325054935221</v>
      </c>
      <c r="H151" s="24" t="n">
        <f aca="false">G151</f>
        <v>0.231325054935221</v>
      </c>
      <c r="I151" s="93" t="n">
        <v>0.017496104021571</v>
      </c>
      <c r="J151" s="93" t="n">
        <v>0.0375742844417</v>
      </c>
      <c r="K151" s="93" t="n">
        <v>9.776647195E-005</v>
      </c>
      <c r="L151" s="93" t="n">
        <v>0.1761569</v>
      </c>
      <c r="N151" s="94" t="n">
        <v>1.17437933333333</v>
      </c>
      <c r="O151" s="24" t="n">
        <f aca="false">N151</f>
        <v>1.17437933333333</v>
      </c>
      <c r="Q151" s="25" t="n">
        <v>13.365076</v>
      </c>
      <c r="S151" s="95" t="n">
        <v>0.030779399</v>
      </c>
      <c r="T151" s="95" t="n">
        <v>0.028980102</v>
      </c>
      <c r="U151" s="95" t="n">
        <v>0.0011008339</v>
      </c>
      <c r="V151" s="95" t="n">
        <v>0.00069846375</v>
      </c>
      <c r="X151" s="96" t="n">
        <v>9.1195306E-005</v>
      </c>
      <c r="Y151" s="103" t="s">
        <v>523</v>
      </c>
      <c r="Z151" s="101" t="s">
        <v>524</v>
      </c>
    </row>
    <row r="152" customFormat="false" ht="13.8" hidden="false" customHeight="false" outlineLevel="0" collapsed="false">
      <c r="A152" s="0" t="s">
        <v>525</v>
      </c>
      <c r="B152" s="26" t="s">
        <v>334</v>
      </c>
      <c r="C152" s="88" t="str">
        <f aca="false">MID(A152,1,12)</f>
        <v>A.030.14.117</v>
      </c>
      <c r="D152" s="2" t="s">
        <v>482</v>
      </c>
      <c r="E152" s="90" t="s">
        <v>255</v>
      </c>
      <c r="F152" s="91" t="str">
        <f aca="false">MID(A152, 21,85)</f>
        <v>Ethylene oxide</v>
      </c>
      <c r="G152" s="92" t="n">
        <v>0.350323287508899</v>
      </c>
      <c r="H152" s="24" t="n">
        <f aca="false">G152</f>
        <v>0.350323287508899</v>
      </c>
      <c r="I152" s="93" t="n">
        <v>0.00758460315841</v>
      </c>
      <c r="J152" s="93" t="n">
        <v>0.0427386843504893</v>
      </c>
      <c r="K152" s="93" t="n">
        <v>0</v>
      </c>
      <c r="L152" s="93" t="n">
        <v>0.3</v>
      </c>
      <c r="N152" s="94" t="n">
        <v>2</v>
      </c>
      <c r="O152" s="24" t="n">
        <f aca="false">N152</f>
        <v>2</v>
      </c>
      <c r="Q152" s="25" t="n">
        <v>33.64</v>
      </c>
      <c r="S152" s="95" t="n">
        <v>0.046416877</v>
      </c>
      <c r="T152" s="95" t="n">
        <v>0.042375455</v>
      </c>
      <c r="U152" s="95" t="n">
        <v>0.0017406283</v>
      </c>
      <c r="V152" s="95" t="n">
        <v>0.0023007936</v>
      </c>
      <c r="X152" s="96" t="n">
        <v>0.00010800061</v>
      </c>
      <c r="Y152" s="103" t="s">
        <v>526</v>
      </c>
      <c r="Z152" s="101" t="s">
        <v>527</v>
      </c>
    </row>
    <row r="153" customFormat="false" ht="13.8" hidden="false" customHeight="false" outlineLevel="0" collapsed="false">
      <c r="A153" s="0" t="s">
        <v>528</v>
      </c>
      <c r="B153" s="26" t="s">
        <v>334</v>
      </c>
      <c r="C153" s="88" t="str">
        <f aca="false">MID(A153,1,12)</f>
        <v>A.030.14.118</v>
      </c>
      <c r="D153" s="2" t="s">
        <v>482</v>
      </c>
      <c r="E153" s="90" t="s">
        <v>255</v>
      </c>
      <c r="F153" s="91" t="str">
        <f aca="false">MID(A153, 21,85)</f>
        <v>Methanol</v>
      </c>
      <c r="G153" s="92" t="n">
        <v>0.190299859277166</v>
      </c>
      <c r="H153" s="24" t="n">
        <f aca="false">G153</f>
        <v>0.190299859277166</v>
      </c>
      <c r="I153" s="93" t="n">
        <v>0.01564706984</v>
      </c>
      <c r="J153" s="93" t="n">
        <v>0.0237177458984</v>
      </c>
      <c r="K153" s="93" t="n">
        <v>0.0133161935387658</v>
      </c>
      <c r="L153" s="93" t="n">
        <v>0.13761885</v>
      </c>
      <c r="N153" s="94" t="n">
        <v>0.917459</v>
      </c>
      <c r="O153" s="24" t="n">
        <f aca="false">N153</f>
        <v>0.917459</v>
      </c>
      <c r="Q153" s="25" t="n">
        <v>35.83099</v>
      </c>
      <c r="S153" s="95" t="n">
        <v>0.020464854</v>
      </c>
      <c r="T153" s="95" t="n">
        <v>0.017495675</v>
      </c>
      <c r="U153" s="95" t="n">
        <v>0.00077023656</v>
      </c>
      <c r="V153" s="95" t="n">
        <v>0.0021989427</v>
      </c>
      <c r="X153" s="96" t="n">
        <v>7.4998841E-005</v>
      </c>
      <c r="Y153" s="103" t="s">
        <v>529</v>
      </c>
      <c r="Z153" s="101" t="s">
        <v>530</v>
      </c>
    </row>
    <row r="154" customFormat="false" ht="13.8" hidden="false" customHeight="false" outlineLevel="0" collapsed="false">
      <c r="A154" s="0" t="s">
        <v>531</v>
      </c>
      <c r="B154" s="26" t="s">
        <v>334</v>
      </c>
      <c r="C154" s="88" t="str">
        <f aca="false">MID(A154,1,12)</f>
        <v>A.030.14.119</v>
      </c>
      <c r="D154" s="2" t="s">
        <v>482</v>
      </c>
      <c r="E154" s="90" t="s">
        <v>255</v>
      </c>
      <c r="F154" s="91" t="str">
        <f aca="false">MID(A154, 21,85)</f>
        <v>Methylamine</v>
      </c>
      <c r="G154" s="92" t="n">
        <v>0.702128409483716</v>
      </c>
      <c r="H154" s="24" t="n">
        <f aca="false">G154</f>
        <v>0.702128409483716</v>
      </c>
      <c r="I154" s="93" t="n">
        <v>0.04001345535</v>
      </c>
      <c r="J154" s="93" t="n">
        <v>0.117511608374</v>
      </c>
      <c r="K154" s="93" t="n">
        <v>0.0309315557597158</v>
      </c>
      <c r="L154" s="93" t="n">
        <v>0.51367179</v>
      </c>
      <c r="N154" s="94" t="n">
        <v>3.4244786</v>
      </c>
      <c r="O154" s="24" t="n">
        <f aca="false">N154</f>
        <v>3.4244786</v>
      </c>
      <c r="Q154" s="25" t="n">
        <v>73.048578</v>
      </c>
      <c r="S154" s="95" t="n">
        <v>0.075776332</v>
      </c>
      <c r="T154" s="95" t="n">
        <v>0.068304358</v>
      </c>
      <c r="U154" s="95" t="n">
        <v>0.0030137498</v>
      </c>
      <c r="V154" s="95" t="n">
        <v>0.0044582247</v>
      </c>
      <c r="X154" s="96" t="n">
        <v>0.00022037489</v>
      </c>
      <c r="Y154" s="103" t="s">
        <v>532</v>
      </c>
      <c r="Z154" s="101" t="s">
        <v>533</v>
      </c>
    </row>
    <row r="155" customFormat="false" ht="13.8" hidden="false" customHeight="false" outlineLevel="0" collapsed="false">
      <c r="A155" s="0" t="s">
        <v>534</v>
      </c>
      <c r="B155" s="26" t="s">
        <v>334</v>
      </c>
      <c r="C155" s="88" t="str">
        <f aca="false">MID(A155,1,12)</f>
        <v>A.030.14.120</v>
      </c>
      <c r="D155" s="2" t="s">
        <v>482</v>
      </c>
      <c r="E155" s="90" t="s">
        <v>255</v>
      </c>
      <c r="F155" s="91" t="str">
        <f aca="false">MID(A155, 21,85)</f>
        <v>Monoethylene glycol (MEG)</v>
      </c>
      <c r="G155" s="92" t="n">
        <v>0.277815052318037</v>
      </c>
      <c r="H155" s="24" t="n">
        <f aca="false">G155</f>
        <v>0.277815052318037</v>
      </c>
      <c r="I155" s="93" t="n">
        <v>0.005874308723328</v>
      </c>
      <c r="J155" s="93" t="n">
        <v>0.0349407435947089</v>
      </c>
      <c r="K155" s="93" t="n">
        <v>0</v>
      </c>
      <c r="L155" s="93" t="n">
        <v>0.237</v>
      </c>
      <c r="N155" s="94" t="n">
        <v>1.58</v>
      </c>
      <c r="O155" s="24" t="n">
        <f aca="false">N155</f>
        <v>1.58</v>
      </c>
      <c r="Q155" s="25" t="n">
        <v>24.43</v>
      </c>
      <c r="S155" s="95" t="n">
        <v>0.03688686</v>
      </c>
      <c r="T155" s="95" t="n">
        <v>0.033869941</v>
      </c>
      <c r="U155" s="95" t="n">
        <v>0.0013821444</v>
      </c>
      <c r="V155" s="95" t="n">
        <v>0.0016347744</v>
      </c>
      <c r="X155" s="96" t="n">
        <v>8.2617505E-005</v>
      </c>
      <c r="Y155" s="103" t="s">
        <v>514</v>
      </c>
      <c r="Z155" s="101" t="s">
        <v>535</v>
      </c>
    </row>
    <row r="156" customFormat="false" ht="13.8" hidden="false" customHeight="false" outlineLevel="0" collapsed="false">
      <c r="A156" s="0" t="s">
        <v>536</v>
      </c>
      <c r="B156" s="26" t="s">
        <v>334</v>
      </c>
      <c r="C156" s="88" t="str">
        <f aca="false">MID(A156,1,12)</f>
        <v>A.030.14.121</v>
      </c>
      <c r="D156" s="2" t="s">
        <v>482</v>
      </c>
      <c r="E156" s="90" t="s">
        <v>255</v>
      </c>
      <c r="F156" s="91" t="str">
        <f aca="false">MID(A156, 21,85)</f>
        <v>Pentane blowing agent</v>
      </c>
      <c r="G156" s="92" t="n">
        <v>0.23811840986668</v>
      </c>
      <c r="H156" s="24" t="n">
        <f aca="false">G156</f>
        <v>0.23811840986668</v>
      </c>
      <c r="I156" s="93" t="n">
        <v>0.02101090582668</v>
      </c>
      <c r="J156" s="93" t="n">
        <v>0.04284669004</v>
      </c>
      <c r="K156" s="93" t="n">
        <v>0.004567494</v>
      </c>
      <c r="L156" s="93" t="n">
        <v>0.16969332</v>
      </c>
      <c r="N156" s="94" t="n">
        <v>1.1312888</v>
      </c>
      <c r="O156" s="24" t="n">
        <f aca="false">N156</f>
        <v>1.1312888</v>
      </c>
      <c r="Q156" s="25" t="n">
        <v>95.524772</v>
      </c>
      <c r="S156" s="95" t="n">
        <v>0.036265762</v>
      </c>
      <c r="T156" s="95" t="n">
        <v>0.028377073</v>
      </c>
      <c r="U156" s="95" t="n">
        <v>0.0011135825</v>
      </c>
      <c r="V156" s="95" t="n">
        <v>0.0067751066</v>
      </c>
      <c r="X156" s="96" t="n">
        <v>0.00016947574</v>
      </c>
      <c r="Y156" s="103" t="s">
        <v>503</v>
      </c>
      <c r="Z156" s="101" t="s">
        <v>537</v>
      </c>
    </row>
    <row r="157" customFormat="false" ht="13.8" hidden="false" customHeight="false" outlineLevel="0" collapsed="false">
      <c r="A157" s="0" t="s">
        <v>538</v>
      </c>
      <c r="B157" s="26" t="s">
        <v>334</v>
      </c>
      <c r="C157" s="88" t="str">
        <f aca="false">MID(A157,1,12)</f>
        <v>A.030.14.122</v>
      </c>
      <c r="D157" s="2" t="s">
        <v>482</v>
      </c>
      <c r="E157" s="90" t="s">
        <v>255</v>
      </c>
      <c r="F157" s="91" t="str">
        <f aca="false">MID(A157, 21,85)</f>
        <v>Propane</v>
      </c>
      <c r="G157" s="92" t="n">
        <v>0.119195355576346</v>
      </c>
      <c r="H157" s="24" t="n">
        <f aca="false">G157</f>
        <v>0.119195355576346</v>
      </c>
      <c r="I157" s="93" t="n">
        <v>0.023447678656346</v>
      </c>
      <c r="J157" s="93" t="n">
        <v>0.04136230922</v>
      </c>
      <c r="K157" s="93" t="n">
        <v>0.0018853677</v>
      </c>
      <c r="L157" s="93" t="n">
        <v>0.0525</v>
      </c>
      <c r="N157" s="94" t="n">
        <v>0.35</v>
      </c>
      <c r="O157" s="24" t="n">
        <f aca="false">N157</f>
        <v>0.35</v>
      </c>
      <c r="Q157" s="25" t="n">
        <v>52.756089</v>
      </c>
      <c r="S157" s="95" t="n">
        <v>0.018685444</v>
      </c>
      <c r="T157" s="95" t="n">
        <v>0.014396053</v>
      </c>
      <c r="U157" s="95" t="n">
        <v>0.0005410043</v>
      </c>
      <c r="V157" s="95" t="n">
        <v>0.0037483864</v>
      </c>
      <c r="X157" s="96" t="n">
        <v>9.2310897E-005</v>
      </c>
      <c r="Y157" s="103" t="s">
        <v>503</v>
      </c>
      <c r="Z157" s="101" t="s">
        <v>539</v>
      </c>
    </row>
    <row r="158" customFormat="false" ht="13.8" hidden="false" customHeight="false" outlineLevel="0" collapsed="false">
      <c r="A158" s="0" t="s">
        <v>540</v>
      </c>
      <c r="B158" s="26" t="s">
        <v>334</v>
      </c>
      <c r="C158" s="88" t="str">
        <f aca="false">MID(A158,1,12)</f>
        <v>A.030.14.123</v>
      </c>
      <c r="D158" s="2" t="s">
        <v>482</v>
      </c>
      <c r="E158" s="90" t="s">
        <v>255</v>
      </c>
      <c r="F158" s="91" t="str">
        <f aca="false">MID(A158, 21,85)</f>
        <v>Propylene (Propene)</v>
      </c>
      <c r="G158" s="92" t="n">
        <v>0.262419978399881</v>
      </c>
      <c r="H158" s="24" t="n">
        <f aca="false">G158</f>
        <v>0.262419978399881</v>
      </c>
      <c r="I158" s="93" t="n">
        <v>0.005333158796746</v>
      </c>
      <c r="J158" s="93" t="n">
        <v>0.0410868196031348</v>
      </c>
      <c r="K158" s="93" t="n">
        <v>0</v>
      </c>
      <c r="L158" s="93" t="n">
        <v>0.216</v>
      </c>
      <c r="N158" s="94" t="n">
        <v>1.44</v>
      </c>
      <c r="O158" s="24" t="n">
        <f aca="false">N158</f>
        <v>1.44</v>
      </c>
      <c r="Q158" s="25" t="n">
        <v>51.022</v>
      </c>
      <c r="S158" s="95" t="n">
        <v>0.037893998</v>
      </c>
      <c r="T158" s="95" t="n">
        <v>0.032977509</v>
      </c>
      <c r="U158" s="95" t="n">
        <v>0.001298794</v>
      </c>
      <c r="V158" s="95" t="n">
        <v>0.0036176952</v>
      </c>
      <c r="X158" s="96" t="n">
        <v>0.00011343382</v>
      </c>
      <c r="Y158" s="103" t="s">
        <v>520</v>
      </c>
      <c r="Z158" s="101" t="s">
        <v>541</v>
      </c>
    </row>
    <row r="159" customFormat="false" ht="13.8" hidden="false" customHeight="false" outlineLevel="0" collapsed="false">
      <c r="A159" s="0" t="s">
        <v>542</v>
      </c>
      <c r="B159" s="26" t="s">
        <v>334</v>
      </c>
      <c r="C159" s="88" t="str">
        <f aca="false">MID(A159,1,12)</f>
        <v>A.030.14.124</v>
      </c>
      <c r="D159" s="2" t="s">
        <v>482</v>
      </c>
      <c r="E159" s="90" t="s">
        <v>255</v>
      </c>
      <c r="F159" s="91" t="str">
        <f aca="false">MID(A159, 21,85)</f>
        <v>Phenol</v>
      </c>
      <c r="G159" s="92" t="n">
        <v>0.31870417018148</v>
      </c>
      <c r="H159" s="24" t="n">
        <f aca="false">G159</f>
        <v>0.31870417018148</v>
      </c>
      <c r="I159" s="93" t="n">
        <v>0.01088692646365</v>
      </c>
      <c r="J159" s="93" t="n">
        <v>0.0393172437178304</v>
      </c>
      <c r="K159" s="93" t="n">
        <v>0</v>
      </c>
      <c r="L159" s="93" t="n">
        <v>0.2685</v>
      </c>
      <c r="N159" s="94" t="n">
        <v>1.79</v>
      </c>
      <c r="O159" s="24" t="n">
        <f aca="false">N159</f>
        <v>1.79</v>
      </c>
      <c r="Q159" s="25" t="n">
        <v>38.805</v>
      </c>
      <c r="S159" s="95" t="n">
        <v>0.043321169</v>
      </c>
      <c r="T159" s="95" t="n">
        <v>0.03903593</v>
      </c>
      <c r="U159" s="95" t="n">
        <v>0.0015878604</v>
      </c>
      <c r="V159" s="95" t="n">
        <v>0.0026973778</v>
      </c>
      <c r="X159" s="96" t="n">
        <v>0.00010887988</v>
      </c>
      <c r="Y159" s="103" t="s">
        <v>543</v>
      </c>
      <c r="Z159" s="101" t="s">
        <v>544</v>
      </c>
    </row>
    <row r="160" customFormat="false" ht="13.8" hidden="false" customHeight="false" outlineLevel="0" collapsed="false">
      <c r="A160" s="0" t="s">
        <v>545</v>
      </c>
      <c r="B160" s="26" t="s">
        <v>334</v>
      </c>
      <c r="C160" s="88" t="str">
        <f aca="false">MID(A160,1,12)</f>
        <v>A.030.14.125</v>
      </c>
      <c r="D160" s="2" t="s">
        <v>482</v>
      </c>
      <c r="E160" s="90" t="s">
        <v>255</v>
      </c>
      <c r="F160" s="91" t="str">
        <f aca="false">MID(A160, 21,85)</f>
        <v>Rosin</v>
      </c>
      <c r="G160" s="92" t="n">
        <v>1.2812414445876</v>
      </c>
      <c r="H160" s="24" t="n">
        <f aca="false">G160</f>
        <v>1.2812414445876</v>
      </c>
      <c r="I160" s="93" t="n">
        <v>0.0522104988</v>
      </c>
      <c r="J160" s="93" t="n">
        <v>0.1407740645876</v>
      </c>
      <c r="K160" s="93" t="n">
        <v>0.1516312912</v>
      </c>
      <c r="L160" s="93" t="n">
        <v>0.93662559</v>
      </c>
      <c r="N160" s="94" t="n">
        <v>6.2441706</v>
      </c>
      <c r="O160" s="24" t="n">
        <f aca="false">N160</f>
        <v>6.2441706</v>
      </c>
      <c r="Q160" s="25" t="n">
        <v>109.17333</v>
      </c>
      <c r="S160" s="95" t="n">
        <v>0.13513095</v>
      </c>
      <c r="T160" s="95" t="n">
        <v>0.12679747</v>
      </c>
      <c r="U160" s="95" t="n">
        <v>0.0053214869</v>
      </c>
      <c r="V160" s="95" t="n">
        <v>0.0030119991</v>
      </c>
      <c r="X160" s="96" t="n">
        <v>0.00032932972</v>
      </c>
      <c r="Y160" s="97" t="s">
        <v>390</v>
      </c>
      <c r="Z160" s="101" t="s">
        <v>546</v>
      </c>
    </row>
    <row r="161" customFormat="false" ht="13.8" hidden="false" customHeight="false" outlineLevel="0" collapsed="false">
      <c r="A161" s="0" t="s">
        <v>547</v>
      </c>
      <c r="B161" s="26" t="s">
        <v>334</v>
      </c>
      <c r="C161" s="88" t="str">
        <f aca="false">MID(A161,1,12)</f>
        <v>A.030.14.126</v>
      </c>
      <c r="D161" s="2" t="s">
        <v>482</v>
      </c>
      <c r="E161" s="90" t="s">
        <v>255</v>
      </c>
      <c r="F161" s="91" t="str">
        <f aca="false">MID(A161, 21,85)</f>
        <v>Styrene</v>
      </c>
      <c r="G161" s="92" t="n">
        <v>0.36331041317385</v>
      </c>
      <c r="H161" s="24" t="n">
        <f aca="false">G161</f>
        <v>0.36331041317385</v>
      </c>
      <c r="I161" s="93" t="n">
        <v>0.024602403085128</v>
      </c>
      <c r="J161" s="93" t="n">
        <v>0.0252080100887222</v>
      </c>
      <c r="K161" s="93" t="n">
        <v>0</v>
      </c>
      <c r="L161" s="93" t="n">
        <v>0.3135</v>
      </c>
      <c r="N161" s="94" t="n">
        <v>2.09</v>
      </c>
      <c r="O161" s="24" t="n">
        <f aca="false">N161</f>
        <v>2.09</v>
      </c>
      <c r="Q161" s="25" t="n">
        <v>44.732</v>
      </c>
      <c r="S161" s="95" t="n">
        <v>0.044945869</v>
      </c>
      <c r="T161" s="95" t="n">
        <v>0.039984984</v>
      </c>
      <c r="U161" s="95" t="n">
        <v>0.0017670207</v>
      </c>
      <c r="V161" s="95" t="n">
        <v>0.0031938648</v>
      </c>
      <c r="X161" s="96" t="n">
        <v>0.00012396898</v>
      </c>
      <c r="Y161" s="103" t="s">
        <v>548</v>
      </c>
      <c r="Z161" s="101" t="s">
        <v>549</v>
      </c>
    </row>
    <row r="162" customFormat="false" ht="13.8" hidden="false" customHeight="false" outlineLevel="0" collapsed="false">
      <c r="A162" s="0" t="s">
        <v>550</v>
      </c>
      <c r="B162" s="26" t="s">
        <v>334</v>
      </c>
      <c r="C162" s="88" t="str">
        <f aca="false">MID(A162,1,12)</f>
        <v>A.030.14.127</v>
      </c>
      <c r="D162" s="2" t="s">
        <v>482</v>
      </c>
      <c r="E162" s="90" t="s">
        <v>255</v>
      </c>
      <c r="F162" s="91" t="str">
        <f aca="false">MID(A162, 21,85)</f>
        <v>Toluene</v>
      </c>
      <c r="G162" s="92" t="n">
        <v>0.237468047172626</v>
      </c>
      <c r="H162" s="24" t="n">
        <f aca="false">G162</f>
        <v>0.237468047172626</v>
      </c>
      <c r="I162" s="93" t="n">
        <v>0.00509029570633</v>
      </c>
      <c r="J162" s="93" t="n">
        <v>0.0493777514662962</v>
      </c>
      <c r="K162" s="93" t="n">
        <v>0</v>
      </c>
      <c r="L162" s="93" t="n">
        <v>0.183</v>
      </c>
      <c r="N162" s="94" t="n">
        <v>1.22</v>
      </c>
      <c r="O162" s="24" t="n">
        <f aca="false">N162</f>
        <v>1.22</v>
      </c>
      <c r="Q162" s="25" t="n">
        <v>52.706</v>
      </c>
      <c r="S162" s="95" t="n">
        <v>0.038253901</v>
      </c>
      <c r="T162" s="95" t="n">
        <v>0.03330583</v>
      </c>
      <c r="U162" s="95" t="n">
        <v>0.0012017131</v>
      </c>
      <c r="V162" s="95" t="n">
        <v>0.003746358</v>
      </c>
      <c r="X162" s="96" t="n">
        <v>0.00011301963</v>
      </c>
      <c r="Y162" s="103" t="s">
        <v>551</v>
      </c>
      <c r="Z162" s="101" t="s">
        <v>552</v>
      </c>
    </row>
    <row r="163" customFormat="false" ht="13.8" hidden="false" customHeight="false" outlineLevel="0" collapsed="false">
      <c r="A163" s="0" t="s">
        <v>553</v>
      </c>
      <c r="B163" s="26" t="s">
        <v>334</v>
      </c>
      <c r="C163" s="88" t="str">
        <f aca="false">MID(A163,1,12)</f>
        <v>A.030.14.128</v>
      </c>
      <c r="D163" s="2" t="s">
        <v>482</v>
      </c>
      <c r="E163" s="90" t="s">
        <v>255</v>
      </c>
      <c r="F163" s="91" t="str">
        <f aca="false">MID(A163, 21,85)</f>
        <v>Triethylene glycol (TEG)</v>
      </c>
      <c r="G163" s="92" t="n">
        <v>0.346691994872546</v>
      </c>
      <c r="H163" s="24" t="n">
        <f aca="false">G163</f>
        <v>0.346691994872546</v>
      </c>
      <c r="I163" s="93" t="n">
        <v>0.00736574290416</v>
      </c>
      <c r="J163" s="93" t="n">
        <v>0.0438262519683861</v>
      </c>
      <c r="K163" s="93" t="n">
        <v>0</v>
      </c>
      <c r="L163" s="93" t="n">
        <v>0.2955</v>
      </c>
      <c r="N163" s="94" t="n">
        <v>1.97</v>
      </c>
      <c r="O163" s="24" t="n">
        <f aca="false">N163</f>
        <v>1.97</v>
      </c>
      <c r="Q163" s="25" t="n">
        <v>30.296</v>
      </c>
      <c r="S163" s="95" t="n">
        <v>0.046058653</v>
      </c>
      <c r="T163" s="95" t="n">
        <v>0.042305567</v>
      </c>
      <c r="U163" s="95" t="n">
        <v>0.0017247547</v>
      </c>
      <c r="V163" s="95" t="n">
        <v>0.0020283312</v>
      </c>
      <c r="X163" s="96" t="n">
        <v>0.00010293853</v>
      </c>
      <c r="Y163" s="103" t="s">
        <v>509</v>
      </c>
      <c r="Z163" s="101" t="s">
        <v>554</v>
      </c>
    </row>
    <row r="164" customFormat="false" ht="13.8" hidden="false" customHeight="false" outlineLevel="0" collapsed="false">
      <c r="A164" s="0" t="s">
        <v>555</v>
      </c>
      <c r="B164" s="26" t="s">
        <v>334</v>
      </c>
      <c r="C164" s="88" t="str">
        <f aca="false">MID(A164,1,12)</f>
        <v>A.030.14.129</v>
      </c>
      <c r="D164" s="2" t="s">
        <v>482</v>
      </c>
      <c r="E164" s="90" t="s">
        <v>255</v>
      </c>
      <c r="F164" s="91" t="str">
        <f aca="false">MID(A164, 21,85)</f>
        <v>Xylene</v>
      </c>
      <c r="G164" s="92" t="n">
        <v>0.278807129018077</v>
      </c>
      <c r="H164" s="24" t="n">
        <f aca="false">G164</f>
        <v>0.278807129018077</v>
      </c>
      <c r="I164" s="93" t="n">
        <v>0.005193725124413</v>
      </c>
      <c r="J164" s="93" t="n">
        <v>0.0591134038936639</v>
      </c>
      <c r="K164" s="93" t="n">
        <v>0</v>
      </c>
      <c r="L164" s="93" t="n">
        <v>0.2145</v>
      </c>
      <c r="N164" s="94" t="n">
        <v>1.43</v>
      </c>
      <c r="O164" s="24" t="n">
        <f aca="false">N164</f>
        <v>1.43</v>
      </c>
      <c r="Q164" s="25" t="n">
        <v>52.388</v>
      </c>
      <c r="S164" s="95" t="n">
        <v>0.044579483</v>
      </c>
      <c r="T164" s="95" t="n">
        <v>0.039440455</v>
      </c>
      <c r="U164" s="95" t="n">
        <v>0.0014153751</v>
      </c>
      <c r="V164" s="95" t="n">
        <v>0.0037236528</v>
      </c>
      <c r="X164" s="96" t="n">
        <v>0.00012113319</v>
      </c>
      <c r="Y164" s="103" t="s">
        <v>556</v>
      </c>
      <c r="Z164" s="101" t="s">
        <v>557</v>
      </c>
    </row>
    <row r="165" customFormat="false" ht="13.8" hidden="false" customHeight="false" outlineLevel="0" collapsed="false">
      <c r="A165" s="0" t="s">
        <v>558</v>
      </c>
      <c r="B165" s="26" t="s">
        <v>334</v>
      </c>
      <c r="C165" s="88" t="str">
        <f aca="false">MID(A165,1,12)</f>
        <v>A.030.14.130</v>
      </c>
      <c r="D165" s="2" t="s">
        <v>482</v>
      </c>
      <c r="E165" s="90" t="s">
        <v>255</v>
      </c>
      <c r="F165" s="91" t="str">
        <f aca="false">MID(A165, 21,85)</f>
        <v>Acrylonitrile from propylene ammoxidation</v>
      </c>
      <c r="G165" s="92" t="n">
        <v>0.834388659763441</v>
      </c>
      <c r="H165" s="24" t="n">
        <f aca="false">G165</f>
        <v>0.834388659763441</v>
      </c>
      <c r="I165" s="93" t="n">
        <v>0.02065287482</v>
      </c>
      <c r="J165" s="93" t="n">
        <v>0.258971311651</v>
      </c>
      <c r="K165" s="93" t="n">
        <v>0.0137705532924413</v>
      </c>
      <c r="L165" s="93" t="n">
        <v>0.54099392</v>
      </c>
      <c r="N165" s="94" t="n">
        <v>3.60662613333333</v>
      </c>
      <c r="O165" s="24" t="n">
        <f aca="false">N165</f>
        <v>3.60662613333333</v>
      </c>
      <c r="Q165" s="25" t="n">
        <v>73.207549</v>
      </c>
      <c r="S165" s="95" t="n">
        <v>0.089839574</v>
      </c>
      <c r="T165" s="95" t="n">
        <v>0.081369295</v>
      </c>
      <c r="U165" s="95" t="n">
        <v>0.0035148735</v>
      </c>
      <c r="V165" s="95" t="n">
        <v>0.0049554053</v>
      </c>
      <c r="X165" s="96" t="n">
        <v>0.00027204309</v>
      </c>
      <c r="Y165" s="103" t="s">
        <v>490</v>
      </c>
      <c r="Z165" s="101" t="s">
        <v>559</v>
      </c>
    </row>
    <row r="166" customFormat="false" ht="13.8" hidden="false" customHeight="false" outlineLevel="0" collapsed="false">
      <c r="A166" s="0" t="s">
        <v>560</v>
      </c>
      <c r="B166" s="26" t="s">
        <v>334</v>
      </c>
      <c r="C166" s="88" t="str">
        <f aca="false">MID(A166,1,12)</f>
        <v>A.030.14.132</v>
      </c>
      <c r="D166" s="2" t="s">
        <v>482</v>
      </c>
      <c r="E166" s="90" t="s">
        <v>255</v>
      </c>
      <c r="F166" s="91" t="str">
        <f aca="false">MID(A166, 21,85)</f>
        <v>Hydrogen cyanide from propylene ammoxidation</v>
      </c>
      <c r="G166" s="92" t="n">
        <v>0.834388659763441</v>
      </c>
      <c r="H166" s="24" t="n">
        <f aca="false">G166</f>
        <v>0.834388659763441</v>
      </c>
      <c r="I166" s="93" t="n">
        <v>0.02065287482</v>
      </c>
      <c r="J166" s="93" t="n">
        <v>0.258971311651</v>
      </c>
      <c r="K166" s="93" t="n">
        <v>0.0137705532924413</v>
      </c>
      <c r="L166" s="93" t="n">
        <v>0.54099392</v>
      </c>
      <c r="N166" s="94" t="n">
        <v>3.60662613333333</v>
      </c>
      <c r="O166" s="24" t="n">
        <f aca="false">N166</f>
        <v>3.60662613333333</v>
      </c>
      <c r="Q166" s="25" t="n">
        <v>73.207549</v>
      </c>
      <c r="S166" s="95" t="n">
        <v>0.089839574</v>
      </c>
      <c r="T166" s="95" t="n">
        <v>0.081369295</v>
      </c>
      <c r="U166" s="95" t="n">
        <v>0.0035148735</v>
      </c>
      <c r="V166" s="95" t="n">
        <v>0.0049554053</v>
      </c>
      <c r="X166" s="96" t="n">
        <v>0.00027204309</v>
      </c>
      <c r="Y166" s="103" t="s">
        <v>490</v>
      </c>
      <c r="Z166" s="101" t="s">
        <v>561</v>
      </c>
    </row>
    <row r="167" customFormat="false" ht="13.8" hidden="false" customHeight="false" outlineLevel="0" collapsed="false">
      <c r="A167" s="0" t="s">
        <v>562</v>
      </c>
      <c r="B167" s="26" t="s">
        <v>334</v>
      </c>
      <c r="C167" s="88" t="str">
        <f aca="false">MID(A167,1,12)</f>
        <v>A.030.14.133</v>
      </c>
      <c r="D167" s="2" t="s">
        <v>482</v>
      </c>
      <c r="E167" s="90" t="s">
        <v>255</v>
      </c>
      <c r="F167" s="91" t="str">
        <f aca="false">MID(A167, 21,85)</f>
        <v>Grease - Lithium-based</v>
      </c>
      <c r="G167" s="92" t="n">
        <v>1.27180397</v>
      </c>
      <c r="H167" s="24" t="n">
        <f aca="false">G167</f>
        <v>1.27180397</v>
      </c>
      <c r="I167" s="93" t="n">
        <v>0.3997702</v>
      </c>
      <c r="J167" s="93" t="n">
        <v>0.58504627</v>
      </c>
      <c r="K167" s="93" t="n">
        <v>0</v>
      </c>
      <c r="L167" s="93" t="n">
        <v>0.2869875</v>
      </c>
      <c r="N167" s="94" t="n">
        <v>1.91325</v>
      </c>
      <c r="O167" s="24" t="n">
        <f aca="false">N167</f>
        <v>1.91325</v>
      </c>
      <c r="Q167" s="25" t="n">
        <v>34.82125</v>
      </c>
      <c r="S167" s="95" t="n">
        <v>0.17449555</v>
      </c>
      <c r="T167" s="95" t="n">
        <v>0.16978019</v>
      </c>
      <c r="U167" s="95" t="n">
        <v>0.0022347054</v>
      </c>
      <c r="V167" s="95" t="n">
        <v>0.0024806502</v>
      </c>
      <c r="X167" s="96" t="n">
        <v>0.00048312599</v>
      </c>
      <c r="Y167" s="103"/>
    </row>
    <row r="168" customFormat="false" ht="13.8" hidden="false" customHeight="false" outlineLevel="0" collapsed="false">
      <c r="A168" s="0" t="s">
        <v>563</v>
      </c>
      <c r="B168" s="26" t="s">
        <v>334</v>
      </c>
      <c r="C168" s="88" t="str">
        <f aca="false">MID(A168,1,12)</f>
        <v>A.030.14.134</v>
      </c>
      <c r="D168" s="2" t="s">
        <v>482</v>
      </c>
      <c r="E168" s="90" t="s">
        <v>255</v>
      </c>
      <c r="F168" s="91" t="str">
        <f aca="false">MID(A168, 21,85)</f>
        <v>Grease - polymer (Polyalphaolefin + polypropylene)</v>
      </c>
      <c r="G168" s="92" t="n">
        <v>2.7820335</v>
      </c>
      <c r="H168" s="24" t="n">
        <f aca="false">G168</f>
        <v>2.7820335</v>
      </c>
      <c r="I168" s="93" t="n">
        <v>0.72085995</v>
      </c>
      <c r="J168" s="93" t="n">
        <v>1.22867355</v>
      </c>
      <c r="K168" s="93" t="n">
        <v>0</v>
      </c>
      <c r="L168" s="93" t="n">
        <v>0.8325</v>
      </c>
      <c r="N168" s="94" t="n">
        <v>5.55</v>
      </c>
      <c r="O168" s="24" t="n">
        <f aca="false">N168</f>
        <v>5.55</v>
      </c>
      <c r="Q168" s="25" t="n">
        <v>11.5255</v>
      </c>
      <c r="S168" s="95" t="n">
        <v>0.34824334</v>
      </c>
      <c r="T168" s="95" t="n">
        <v>0.34178135</v>
      </c>
      <c r="U168" s="95" t="n">
        <v>0.0056409162</v>
      </c>
      <c r="V168" s="95" t="n">
        <v>0.00082107144</v>
      </c>
      <c r="X168" s="96" t="n">
        <v>0.00087145027</v>
      </c>
      <c r="Y168" s="103"/>
      <c r="Z168" s="109"/>
    </row>
    <row r="169" customFormat="false" ht="13.8" hidden="false" customHeight="false" outlineLevel="0" collapsed="false">
      <c r="A169" s="0" t="s">
        <v>564</v>
      </c>
      <c r="B169" s="26" t="s">
        <v>334</v>
      </c>
      <c r="C169" s="88" t="str">
        <f aca="false">MID(A169,1,12)</f>
        <v>A.030.14.136</v>
      </c>
      <c r="D169" s="2" t="s">
        <v>482</v>
      </c>
      <c r="E169" s="90" t="s">
        <v>255</v>
      </c>
      <c r="F169" s="91" t="str">
        <f aca="false">MID(A169, 21,85)</f>
        <v>Carnauba Wax from Brazil in Rotterdam (De Monchy)</v>
      </c>
      <c r="G169" s="92" t="n">
        <v>0.073233427026704</v>
      </c>
      <c r="H169" s="24" t="n">
        <f aca="false">G169</f>
        <v>0.073233427026704</v>
      </c>
      <c r="I169" s="93" t="n">
        <v>0.003284275743</v>
      </c>
      <c r="J169" s="93" t="n">
        <v>0.011508546627</v>
      </c>
      <c r="K169" s="93" t="n">
        <v>0.018691791656704</v>
      </c>
      <c r="L169" s="93" t="n">
        <v>0.039748813</v>
      </c>
      <c r="N169" s="94" t="n">
        <v>0.264992086666667</v>
      </c>
      <c r="O169" s="24" t="n">
        <f aca="false">N169</f>
        <v>0.264992086666667</v>
      </c>
      <c r="Q169" s="25" t="n">
        <v>4.976828</v>
      </c>
      <c r="S169" s="95" t="n">
        <v>0.0058071048</v>
      </c>
      <c r="T169" s="95" t="n">
        <v>0.0052823539</v>
      </c>
      <c r="U169" s="95" t="n">
        <v>0.00022646175</v>
      </c>
      <c r="V169" s="95" t="n">
        <v>0.00029828906</v>
      </c>
      <c r="X169" s="96" t="n">
        <v>1.4674058E-005</v>
      </c>
      <c r="Y169" s="110"/>
      <c r="Z169" s="105"/>
    </row>
    <row r="170" customFormat="false" ht="13.8" hidden="false" customHeight="false" outlineLevel="0" collapsed="false">
      <c r="B170" s="26"/>
      <c r="C170" s="88"/>
      <c r="D170" s="3" t="s">
        <v>565</v>
      </c>
      <c r="E170" s="90"/>
      <c r="Y170" s="111"/>
      <c r="Z170" s="101"/>
    </row>
    <row r="171" customFormat="false" ht="13.8" hidden="false" customHeight="false" outlineLevel="0" collapsed="false">
      <c r="A171" s="0" t="s">
        <v>566</v>
      </c>
      <c r="B171" s="26" t="s">
        <v>334</v>
      </c>
      <c r="C171" s="88" t="str">
        <f aca="false">MID(A171,1,12)</f>
        <v>A.030.18.101</v>
      </c>
      <c r="D171" s="2" t="s">
        <v>565</v>
      </c>
      <c r="E171" s="90" t="s">
        <v>255</v>
      </c>
      <c r="F171" s="91" t="str">
        <f aca="false">MID(A171, 21,85)</f>
        <v>1-Butanol</v>
      </c>
      <c r="G171" s="92" t="n">
        <v>0.521360652387821</v>
      </c>
      <c r="H171" s="24" t="n">
        <f aca="false">G171</f>
        <v>0.521360652387821</v>
      </c>
      <c r="I171" s="93" t="n">
        <v>0.02130974016</v>
      </c>
      <c r="J171" s="93" t="n">
        <v>0.056930089598</v>
      </c>
      <c r="K171" s="93" t="n">
        <v>0.00735395262982049</v>
      </c>
      <c r="L171" s="93" t="n">
        <v>0.43576687</v>
      </c>
      <c r="N171" s="94" t="n">
        <v>2.90511246666667</v>
      </c>
      <c r="O171" s="24" t="n">
        <f aca="false">N171</f>
        <v>2.90511246666667</v>
      </c>
      <c r="Q171" s="25" t="n">
        <v>72.900719</v>
      </c>
      <c r="S171" s="95" t="n">
        <v>0.063007383</v>
      </c>
      <c r="T171" s="95" t="n">
        <v>0.055471338</v>
      </c>
      <c r="U171" s="95" t="n">
        <v>0.0024590786</v>
      </c>
      <c r="V171" s="95" t="n">
        <v>0.0050769663</v>
      </c>
      <c r="X171" s="96" t="n">
        <v>0.00018478017</v>
      </c>
      <c r="Y171" s="103" t="s">
        <v>514</v>
      </c>
      <c r="Z171" s="101" t="s">
        <v>567</v>
      </c>
    </row>
    <row r="172" customFormat="false" ht="13.8" hidden="false" customHeight="false" outlineLevel="0" collapsed="false">
      <c r="A172" s="0" t="s">
        <v>568</v>
      </c>
      <c r="B172" s="26" t="s">
        <v>334</v>
      </c>
      <c r="C172" s="88" t="str">
        <f aca="false">MID(A172,1,12)</f>
        <v>A.030.18.102</v>
      </c>
      <c r="D172" s="2" t="s">
        <v>565</v>
      </c>
      <c r="E172" s="90" t="s">
        <v>255</v>
      </c>
      <c r="F172" s="91" t="str">
        <f aca="false">MID(A172, 21,85)</f>
        <v>1-Pentanol</v>
      </c>
      <c r="G172" s="92" t="n">
        <v>0.563094209992311</v>
      </c>
      <c r="H172" s="24" t="n">
        <f aca="false">G172</f>
        <v>0.563094209992311</v>
      </c>
      <c r="I172" s="93" t="n">
        <v>0.01819881238</v>
      </c>
      <c r="J172" s="93" t="n">
        <v>0.056210579796</v>
      </c>
      <c r="K172" s="93" t="n">
        <v>0.00900055781631111</v>
      </c>
      <c r="L172" s="93" t="n">
        <v>0.47968426</v>
      </c>
      <c r="N172" s="94" t="n">
        <v>3.19789506666667</v>
      </c>
      <c r="O172" s="24" t="n">
        <f aca="false">N172</f>
        <v>3.19789506666667</v>
      </c>
      <c r="Q172" s="25" t="n">
        <v>63.928087</v>
      </c>
      <c r="S172" s="95" t="n">
        <v>0.06577348</v>
      </c>
      <c r="T172" s="95" t="n">
        <v>0.05877465</v>
      </c>
      <c r="U172" s="95" t="n">
        <v>0.0026344094</v>
      </c>
      <c r="V172" s="95" t="n">
        <v>0.0043644202</v>
      </c>
      <c r="X172" s="96" t="n">
        <v>0.00018064385</v>
      </c>
      <c r="Y172" s="103" t="s">
        <v>514</v>
      </c>
      <c r="Z172" s="101" t="s">
        <v>569</v>
      </c>
    </row>
    <row r="173" customFormat="false" ht="13.8" hidden="false" customHeight="false" outlineLevel="0" collapsed="false">
      <c r="A173" s="0" t="s">
        <v>570</v>
      </c>
      <c r="B173" s="26" t="s">
        <v>334</v>
      </c>
      <c r="C173" s="88" t="str">
        <f aca="false">MID(A173,1,12)</f>
        <v>A.030.18.103</v>
      </c>
      <c r="D173" s="2" t="s">
        <v>565</v>
      </c>
      <c r="E173" s="90" t="s">
        <v>255</v>
      </c>
      <c r="F173" s="91" t="str">
        <f aca="false">MID(A173, 21,85)</f>
        <v>1.4-Dioxane</v>
      </c>
      <c r="G173" s="92" t="n">
        <v>0.720084366295925</v>
      </c>
      <c r="H173" s="24" t="n">
        <f aca="false">G173</f>
        <v>0.720084366295925</v>
      </c>
      <c r="I173" s="93" t="n">
        <v>0.02035269078</v>
      </c>
      <c r="J173" s="93" t="n">
        <v>0.072458738052</v>
      </c>
      <c r="K173" s="93" t="n">
        <v>0.00991838746392548</v>
      </c>
      <c r="L173" s="93" t="n">
        <v>0.61735455</v>
      </c>
      <c r="N173" s="94" t="n">
        <v>4.115697</v>
      </c>
      <c r="O173" s="24" t="n">
        <f aca="false">N173</f>
        <v>4.115697</v>
      </c>
      <c r="Q173" s="25" t="n">
        <v>60.523572</v>
      </c>
      <c r="S173" s="95" t="n">
        <v>0.088158745</v>
      </c>
      <c r="T173" s="95" t="n">
        <v>0.080736995</v>
      </c>
      <c r="U173" s="95" t="n">
        <v>0.0034800699</v>
      </c>
      <c r="V173" s="95" t="n">
        <v>0.0039416806</v>
      </c>
      <c r="X173" s="96" t="n">
        <v>0.00020731718</v>
      </c>
      <c r="Y173" s="103" t="s">
        <v>571</v>
      </c>
      <c r="Z173" s="101" t="s">
        <v>572</v>
      </c>
    </row>
    <row r="174" customFormat="false" ht="13.8" hidden="false" customHeight="false" outlineLevel="0" collapsed="false">
      <c r="A174" s="0" t="s">
        <v>573</v>
      </c>
      <c r="B174" s="26" t="s">
        <v>334</v>
      </c>
      <c r="C174" s="88" t="str">
        <f aca="false">MID(A174,1,12)</f>
        <v>A.030.18.104</v>
      </c>
      <c r="D174" s="2" t="s">
        <v>565</v>
      </c>
      <c r="E174" s="90" t="s">
        <v>255</v>
      </c>
      <c r="F174" s="91" t="str">
        <f aca="false">MID(A174, 21,85)</f>
        <v>2-Butanol</v>
      </c>
      <c r="G174" s="92" t="n">
        <v>0.610996143722992</v>
      </c>
      <c r="H174" s="24" t="n">
        <f aca="false">G174</f>
        <v>0.610996143722992</v>
      </c>
      <c r="I174" s="93" t="n">
        <v>0.01839082296</v>
      </c>
      <c r="J174" s="93" t="n">
        <v>0.072448354388</v>
      </c>
      <c r="K174" s="93" t="n">
        <v>0.00580337637499186</v>
      </c>
      <c r="L174" s="93" t="n">
        <v>0.51435359</v>
      </c>
      <c r="N174" s="94" t="n">
        <v>3.42902393333333</v>
      </c>
      <c r="O174" s="24" t="n">
        <f aca="false">N174</f>
        <v>3.42902393333333</v>
      </c>
      <c r="Q174" s="25" t="n">
        <v>74.473117</v>
      </c>
      <c r="S174" s="95" t="n">
        <v>0.073543732</v>
      </c>
      <c r="T174" s="95" t="n">
        <v>0.065256013</v>
      </c>
      <c r="U174" s="95" t="n">
        <v>0.0030741425</v>
      </c>
      <c r="V174" s="95" t="n">
        <v>0.0052135755</v>
      </c>
      <c r="X174" s="96" t="n">
        <v>0.00020375877</v>
      </c>
      <c r="Y174" s="103" t="s">
        <v>514</v>
      </c>
      <c r="Z174" s="101" t="s">
        <v>574</v>
      </c>
    </row>
    <row r="175" customFormat="false" ht="13.8" hidden="false" customHeight="false" outlineLevel="0" collapsed="false">
      <c r="A175" s="0" t="s">
        <v>575</v>
      </c>
      <c r="B175" s="26" t="s">
        <v>334</v>
      </c>
      <c r="C175" s="88" t="str">
        <f aca="false">MID(A175,1,12)</f>
        <v>A.030.18.105</v>
      </c>
      <c r="D175" s="2" t="s">
        <v>565</v>
      </c>
      <c r="E175" s="90" t="s">
        <v>255</v>
      </c>
      <c r="F175" s="91" t="str">
        <f aca="false">MID(A175, 21,85)</f>
        <v>2-Methyl-1-butanol</v>
      </c>
      <c r="G175" s="92" t="n">
        <v>0.561700410501308</v>
      </c>
      <c r="H175" s="24" t="n">
        <f aca="false">G175</f>
        <v>0.561700410501308</v>
      </c>
      <c r="I175" s="93" t="n">
        <v>0.01815376639</v>
      </c>
      <c r="J175" s="93" t="n">
        <v>0.056071444897</v>
      </c>
      <c r="K175" s="93" t="n">
        <v>0.00897827921430786</v>
      </c>
      <c r="L175" s="93" t="n">
        <v>0.47849692</v>
      </c>
      <c r="N175" s="94" t="n">
        <v>3.18997946666667</v>
      </c>
      <c r="O175" s="24" t="n">
        <f aca="false">N175</f>
        <v>3.18997946666667</v>
      </c>
      <c r="Q175" s="25" t="n">
        <v>63.769849</v>
      </c>
      <c r="S175" s="95" t="n">
        <v>0.065610674</v>
      </c>
      <c r="T175" s="95" t="n">
        <v>0.058629168</v>
      </c>
      <c r="U175" s="95" t="n">
        <v>0.0026278886</v>
      </c>
      <c r="V175" s="95" t="n">
        <v>0.0043536172</v>
      </c>
      <c r="X175" s="96" t="n">
        <v>0.00018019671</v>
      </c>
      <c r="Y175" s="103" t="s">
        <v>514</v>
      </c>
      <c r="Z175" s="101" t="s">
        <v>576</v>
      </c>
    </row>
    <row r="176" customFormat="false" ht="13.8" hidden="false" customHeight="false" outlineLevel="0" collapsed="false">
      <c r="A176" s="0" t="s">
        <v>577</v>
      </c>
      <c r="B176" s="26" t="s">
        <v>334</v>
      </c>
      <c r="C176" s="88" t="str">
        <f aca="false">MID(A176,1,12)</f>
        <v>A.030.18.106</v>
      </c>
      <c r="D176" s="2" t="s">
        <v>565</v>
      </c>
      <c r="E176" s="90" t="s">
        <v>255</v>
      </c>
      <c r="F176" s="91" t="str">
        <f aca="false">MID(A176, 21,85)</f>
        <v>2-Methyl-1-propanol</v>
      </c>
      <c r="G176" s="92" t="n">
        <v>0.521360652387821</v>
      </c>
      <c r="H176" s="24" t="n">
        <f aca="false">G176</f>
        <v>0.521360652387821</v>
      </c>
      <c r="I176" s="93" t="n">
        <v>0.02130974016</v>
      </c>
      <c r="J176" s="93" t="n">
        <v>0.056930089598</v>
      </c>
      <c r="K176" s="93" t="n">
        <v>0.00735395262982049</v>
      </c>
      <c r="L176" s="93" t="n">
        <v>0.43576687</v>
      </c>
      <c r="N176" s="94" t="n">
        <v>2.90511246666667</v>
      </c>
      <c r="O176" s="24" t="n">
        <f aca="false">N176</f>
        <v>2.90511246666667</v>
      </c>
      <c r="Q176" s="25" t="n">
        <v>72.900719</v>
      </c>
      <c r="S176" s="95" t="n">
        <v>0.063007383</v>
      </c>
      <c r="T176" s="95" t="n">
        <v>0.055471338</v>
      </c>
      <c r="U176" s="95" t="n">
        <v>0.0024590786</v>
      </c>
      <c r="V176" s="95" t="n">
        <v>0.0050769663</v>
      </c>
      <c r="X176" s="96" t="n">
        <v>0.00018478017</v>
      </c>
      <c r="Y176" s="103" t="s">
        <v>514</v>
      </c>
      <c r="Z176" s="101" t="s">
        <v>578</v>
      </c>
    </row>
    <row r="177" customFormat="false" ht="13.8" hidden="false" customHeight="false" outlineLevel="0" collapsed="false">
      <c r="A177" s="0" t="s">
        <v>579</v>
      </c>
      <c r="B177" s="26" t="s">
        <v>334</v>
      </c>
      <c r="C177" s="88" t="str">
        <f aca="false">MID(A177,1,12)</f>
        <v>A.030.18.107</v>
      </c>
      <c r="D177" s="2" t="s">
        <v>565</v>
      </c>
      <c r="E177" s="90" t="s">
        <v>255</v>
      </c>
      <c r="F177" s="91" t="str">
        <f aca="false">MID(A177, 21,85)</f>
        <v>2-Methyl-2-butanol</v>
      </c>
      <c r="G177" s="92" t="n">
        <v>0.697720507207374</v>
      </c>
      <c r="H177" s="24" t="n">
        <f aca="false">G177</f>
        <v>0.697720507207374</v>
      </c>
      <c r="I177" s="93" t="n">
        <v>0.05963392209</v>
      </c>
      <c r="J177" s="93" t="n">
        <v>0.150032502081</v>
      </c>
      <c r="K177" s="93" t="n">
        <v>0.00807195303637406</v>
      </c>
      <c r="L177" s="93" t="n">
        <v>0.47998213</v>
      </c>
      <c r="N177" s="94" t="n">
        <v>3.19988086666667</v>
      </c>
      <c r="O177" s="24" t="n">
        <f aca="false">N177</f>
        <v>3.19988086666667</v>
      </c>
      <c r="Q177" s="25" t="n">
        <v>108.07148</v>
      </c>
      <c r="S177" s="95" t="n">
        <v>0.090650422</v>
      </c>
      <c r="T177" s="95" t="n">
        <v>0.079938941</v>
      </c>
      <c r="U177" s="95" t="n">
        <v>0.0030935734</v>
      </c>
      <c r="V177" s="95" t="n">
        <v>0.0076179077</v>
      </c>
      <c r="X177" s="96" t="n">
        <v>0.00027235471</v>
      </c>
      <c r="Y177" s="103" t="s">
        <v>514</v>
      </c>
      <c r="Z177" s="101" t="s">
        <v>580</v>
      </c>
    </row>
    <row r="178" customFormat="false" ht="13.8" hidden="false" customHeight="false" outlineLevel="0" collapsed="false">
      <c r="A178" s="0" t="s">
        <v>581</v>
      </c>
      <c r="B178" s="26" t="s">
        <v>334</v>
      </c>
      <c r="C178" s="88" t="str">
        <f aca="false">MID(A178,1,12)</f>
        <v>A.030.18.108</v>
      </c>
      <c r="D178" s="2" t="s">
        <v>565</v>
      </c>
      <c r="E178" s="90" t="s">
        <v>255</v>
      </c>
      <c r="F178" s="91" t="str">
        <f aca="false">MID(A178, 21,85)</f>
        <v>2-Methylpentane</v>
      </c>
      <c r="G178" s="92" t="n">
        <v>0.297988106653455</v>
      </c>
      <c r="H178" s="24" t="n">
        <f aca="false">G178</f>
        <v>0.297988106653455</v>
      </c>
      <c r="I178" s="93" t="n">
        <v>0.033303441678</v>
      </c>
      <c r="J178" s="93" t="n">
        <v>0.053008624804455</v>
      </c>
      <c r="K178" s="93" t="n">
        <v>0.005611280171</v>
      </c>
      <c r="L178" s="93" t="n">
        <v>0.20606476</v>
      </c>
      <c r="N178" s="94" t="n">
        <v>1.37376506666667</v>
      </c>
      <c r="O178" s="24" t="n">
        <f aca="false">N178</f>
        <v>1.37376506666667</v>
      </c>
      <c r="Q178" s="25" t="n">
        <v>101.029</v>
      </c>
      <c r="S178" s="95" t="n">
        <v>0.041597522</v>
      </c>
      <c r="T178" s="95" t="n">
        <v>0.033100929</v>
      </c>
      <c r="U178" s="95" t="n">
        <v>0.0013564133</v>
      </c>
      <c r="V178" s="95" t="n">
        <v>0.0071401794</v>
      </c>
      <c r="X178" s="96" t="n">
        <v>0.00018709006</v>
      </c>
      <c r="Y178" s="103" t="s">
        <v>503</v>
      </c>
      <c r="Z178" s="101" t="s">
        <v>582</v>
      </c>
    </row>
    <row r="179" customFormat="false" ht="13.8" hidden="false" customHeight="false" outlineLevel="0" collapsed="false">
      <c r="A179" s="0" t="s">
        <v>583</v>
      </c>
      <c r="B179" s="26" t="s">
        <v>334</v>
      </c>
      <c r="C179" s="88" t="str">
        <f aca="false">MID(A179,1,12)</f>
        <v>A.030.18.109</v>
      </c>
      <c r="D179" s="2" t="s">
        <v>565</v>
      </c>
      <c r="E179" s="90" t="s">
        <v>255</v>
      </c>
      <c r="F179" s="91" t="str">
        <f aca="false">MID(A179, 21,85)</f>
        <v>3-Methyl-1-butanol</v>
      </c>
      <c r="G179" s="92" t="n">
        <v>0.563094209992311</v>
      </c>
      <c r="H179" s="24" t="n">
        <f aca="false">G179</f>
        <v>0.563094209992311</v>
      </c>
      <c r="I179" s="93" t="n">
        <v>0.01819881238</v>
      </c>
      <c r="J179" s="93" t="n">
        <v>0.056210579796</v>
      </c>
      <c r="K179" s="93" t="n">
        <v>0.00900055781631111</v>
      </c>
      <c r="L179" s="93" t="n">
        <v>0.47968426</v>
      </c>
      <c r="N179" s="94" t="n">
        <v>3.19789506666667</v>
      </c>
      <c r="O179" s="24" t="n">
        <f aca="false">N179</f>
        <v>3.19789506666667</v>
      </c>
      <c r="Q179" s="25" t="n">
        <v>63.928087</v>
      </c>
      <c r="S179" s="95" t="n">
        <v>0.06577348</v>
      </c>
      <c r="T179" s="95" t="n">
        <v>0.05877465</v>
      </c>
      <c r="U179" s="95" t="n">
        <v>0.0026344094</v>
      </c>
      <c r="V179" s="95" t="n">
        <v>0.0043644202</v>
      </c>
      <c r="X179" s="96" t="n">
        <v>0.00018064385</v>
      </c>
      <c r="Y179" s="103" t="s">
        <v>514</v>
      </c>
      <c r="Z179" s="101" t="s">
        <v>584</v>
      </c>
    </row>
    <row r="180" customFormat="false" ht="13.8" hidden="false" customHeight="false" outlineLevel="0" collapsed="false">
      <c r="A180" s="0" t="s">
        <v>585</v>
      </c>
      <c r="B180" s="26" t="s">
        <v>334</v>
      </c>
      <c r="C180" s="88" t="str">
        <f aca="false">MID(A180,1,12)</f>
        <v>A.030.18.110</v>
      </c>
      <c r="D180" s="2" t="s">
        <v>565</v>
      </c>
      <c r="E180" s="90" t="s">
        <v>255</v>
      </c>
      <c r="F180" s="91" t="str">
        <f aca="false">MID(A180, 21,85)</f>
        <v>3-Methyl-1-butyl acetate</v>
      </c>
      <c r="G180" s="92" t="n">
        <v>0.829176104788645</v>
      </c>
      <c r="H180" s="24" t="n">
        <f aca="false">G180</f>
        <v>0.829176104788645</v>
      </c>
      <c r="I180" s="93" t="n">
        <v>0.09534378036</v>
      </c>
      <c r="J180" s="93" t="n">
        <v>0.05965945999</v>
      </c>
      <c r="K180" s="93" t="n">
        <v>0.0511384344386447</v>
      </c>
      <c r="L180" s="93" t="n">
        <v>0.62303443</v>
      </c>
      <c r="N180" s="94" t="n">
        <v>4.15356286666667</v>
      </c>
      <c r="O180" s="24" t="n">
        <f aca="false">N180</f>
        <v>4.15356286666667</v>
      </c>
      <c r="Q180" s="25" t="n">
        <v>84.984022</v>
      </c>
      <c r="S180" s="95" t="n">
        <v>0.082177017</v>
      </c>
      <c r="T180" s="95" t="n">
        <v>0.073026166</v>
      </c>
      <c r="U180" s="95" t="n">
        <v>0.0034972139</v>
      </c>
      <c r="V180" s="95" t="n">
        <v>0.0056536374</v>
      </c>
      <c r="X180" s="96" t="n">
        <v>0.00024677187</v>
      </c>
      <c r="Y180" s="103" t="s">
        <v>586</v>
      </c>
      <c r="Z180" s="101" t="s">
        <v>587</v>
      </c>
    </row>
    <row r="181" customFormat="false" ht="13.8" hidden="false" customHeight="false" outlineLevel="0" collapsed="false">
      <c r="A181" s="0" t="s">
        <v>588</v>
      </c>
      <c r="B181" s="26" t="s">
        <v>334</v>
      </c>
      <c r="C181" s="88" t="str">
        <f aca="false">MID(A181,1,12)</f>
        <v>A.030.18.111</v>
      </c>
      <c r="D181" s="2" t="s">
        <v>565</v>
      </c>
      <c r="E181" s="90" t="s">
        <v>255</v>
      </c>
      <c r="F181" s="91" t="str">
        <f aca="false">MID(A181, 21,85)</f>
        <v>4-Methyl-2-pentanone</v>
      </c>
      <c r="G181" s="92" t="n">
        <v>0.798941069666775</v>
      </c>
      <c r="H181" s="24" t="n">
        <f aca="false">G181</f>
        <v>0.798941069666775</v>
      </c>
      <c r="I181" s="93" t="n">
        <v>0.096070686444</v>
      </c>
      <c r="J181" s="93" t="n">
        <v>0.162827456657</v>
      </c>
      <c r="K181" s="93" t="n">
        <v>0.0136576865657745</v>
      </c>
      <c r="L181" s="93" t="n">
        <v>0.52638524</v>
      </c>
      <c r="N181" s="94" t="n">
        <v>3.50923493333333</v>
      </c>
      <c r="O181" s="24" t="n">
        <f aca="false">N181</f>
        <v>3.50923493333333</v>
      </c>
      <c r="Q181" s="25" t="n">
        <v>70.918011</v>
      </c>
      <c r="S181" s="95" t="n">
        <v>0.080557489</v>
      </c>
      <c r="T181" s="95" t="n">
        <v>0.072124332</v>
      </c>
      <c r="U181" s="95" t="n">
        <v>0.0038194834</v>
      </c>
      <c r="V181" s="95" t="n">
        <v>0.0046136732</v>
      </c>
      <c r="X181" s="96" t="n">
        <v>0.0002205765</v>
      </c>
      <c r="Y181" s="103" t="s">
        <v>484</v>
      </c>
      <c r="Z181" s="101" t="s">
        <v>589</v>
      </c>
    </row>
    <row r="182" customFormat="false" ht="13.8" hidden="false" customHeight="false" outlineLevel="0" collapsed="false">
      <c r="A182" s="0" t="s">
        <v>590</v>
      </c>
      <c r="B182" s="26" t="s">
        <v>334</v>
      </c>
      <c r="C182" s="88" t="str">
        <f aca="false">MID(A182,1,12)</f>
        <v>A.030.18.112</v>
      </c>
      <c r="D182" s="2" t="s">
        <v>565</v>
      </c>
      <c r="E182" s="90" t="s">
        <v>255</v>
      </c>
      <c r="F182" s="91" t="str">
        <f aca="false">MID(A182, 21,85)</f>
        <v>Acetic acid</v>
      </c>
      <c r="G182" s="92" t="n">
        <v>0.215208330994681</v>
      </c>
      <c r="H182" s="24" t="n">
        <f aca="false">G182</f>
        <v>0.215208330994681</v>
      </c>
      <c r="I182" s="93" t="n">
        <v>0.022996058449</v>
      </c>
      <c r="J182" s="93" t="n">
        <v>0.035646822613</v>
      </c>
      <c r="K182" s="93" t="n">
        <v>0.00524878993268148</v>
      </c>
      <c r="L182" s="93" t="n">
        <v>0.15131666</v>
      </c>
      <c r="N182" s="94" t="n">
        <v>1.00877773333333</v>
      </c>
      <c r="O182" s="24" t="n">
        <f aca="false">N182</f>
        <v>1.00877773333333</v>
      </c>
      <c r="Q182" s="25" t="n">
        <v>41.435399</v>
      </c>
      <c r="S182" s="95" t="n">
        <v>0.025854169</v>
      </c>
      <c r="T182" s="95" t="n">
        <v>0.022017989</v>
      </c>
      <c r="U182" s="95" t="n">
        <v>0.00097427356</v>
      </c>
      <c r="V182" s="95" t="n">
        <v>0.0028619065</v>
      </c>
      <c r="X182" s="96" t="n">
        <v>9.2633813E-005</v>
      </c>
      <c r="Y182" s="103" t="s">
        <v>350</v>
      </c>
      <c r="Z182" s="101" t="s">
        <v>351</v>
      </c>
    </row>
    <row r="183" customFormat="false" ht="13.8" hidden="false" customHeight="false" outlineLevel="0" collapsed="false">
      <c r="A183" s="0" t="s">
        <v>591</v>
      </c>
      <c r="B183" s="26" t="s">
        <v>334</v>
      </c>
      <c r="C183" s="88" t="str">
        <f aca="false">MID(A183,1,12)</f>
        <v>A.030.18.114</v>
      </c>
      <c r="D183" s="2" t="s">
        <v>565</v>
      </c>
      <c r="E183" s="90" t="s">
        <v>255</v>
      </c>
      <c r="F183" s="91" t="str">
        <f aca="false">MID(A183, 21,85)</f>
        <v>Acetone</v>
      </c>
      <c r="G183" s="92" t="n">
        <v>0.215075995040971</v>
      </c>
      <c r="H183" s="24" t="n">
        <f aca="false">G183</f>
        <v>0.215075995040971</v>
      </c>
      <c r="I183" s="93" t="n">
        <v>0.022983405694</v>
      </c>
      <c r="J183" s="93" t="n">
        <v>0.0356246276854</v>
      </c>
      <c r="K183" s="93" t="n">
        <v>0.00524552166157074</v>
      </c>
      <c r="L183" s="93" t="n">
        <v>0.15122244</v>
      </c>
      <c r="N183" s="94" t="n">
        <v>1.0081496</v>
      </c>
      <c r="O183" s="24" t="n">
        <f aca="false">N183</f>
        <v>1.0081496</v>
      </c>
      <c r="Q183" s="25" t="n">
        <v>41.409598</v>
      </c>
      <c r="S183" s="95" t="n">
        <v>0.025838071</v>
      </c>
      <c r="T183" s="95" t="n">
        <v>0.022004279</v>
      </c>
      <c r="U183" s="95" t="n">
        <v>0.00097366692</v>
      </c>
      <c r="V183" s="95" t="n">
        <v>0.0028601245</v>
      </c>
      <c r="X183" s="96" t="n">
        <v>9.2577235E-005</v>
      </c>
      <c r="Y183" s="103" t="s">
        <v>484</v>
      </c>
      <c r="Z183" s="101" t="s">
        <v>592</v>
      </c>
    </row>
    <row r="184" customFormat="false" ht="13.8" hidden="false" customHeight="false" outlineLevel="0" collapsed="false">
      <c r="A184" s="0" t="s">
        <v>593</v>
      </c>
      <c r="B184" s="26" t="s">
        <v>334</v>
      </c>
      <c r="C184" s="88" t="str">
        <f aca="false">MID(A184,1,12)</f>
        <v>A.030.18.115</v>
      </c>
      <c r="D184" s="2" t="s">
        <v>565</v>
      </c>
      <c r="E184" s="90" t="s">
        <v>255</v>
      </c>
      <c r="F184" s="91" t="str">
        <f aca="false">MID(A184, 21,85)</f>
        <v>Benzal chloride</v>
      </c>
      <c r="G184" s="92" t="n">
        <v>0.854577070396593</v>
      </c>
      <c r="H184" s="24" t="n">
        <f aca="false">G184</f>
        <v>0.854577070396593</v>
      </c>
      <c r="I184" s="93" t="n">
        <v>0.032145052823</v>
      </c>
      <c r="J184" s="93" t="n">
        <v>0.4984464913098</v>
      </c>
      <c r="K184" s="93" t="n">
        <v>0.00480369626379337</v>
      </c>
      <c r="L184" s="93" t="n">
        <v>0.31918183</v>
      </c>
      <c r="N184" s="94" t="n">
        <v>2.12787886666667</v>
      </c>
      <c r="O184" s="24" t="n">
        <f aca="false">N184</f>
        <v>2.12787886666667</v>
      </c>
      <c r="Q184" s="25" t="n">
        <v>43.460142</v>
      </c>
      <c r="S184" s="95" t="n">
        <v>0.056771558</v>
      </c>
      <c r="T184" s="95" t="n">
        <v>0.052071794</v>
      </c>
      <c r="U184" s="95" t="n">
        <v>0.0020023662</v>
      </c>
      <c r="V184" s="95" t="n">
        <v>0.0026973982</v>
      </c>
      <c r="X184" s="96" t="n">
        <v>0.00022286742</v>
      </c>
      <c r="Y184" s="103" t="s">
        <v>497</v>
      </c>
      <c r="Z184" s="101" t="s">
        <v>594</v>
      </c>
    </row>
    <row r="185" customFormat="false" ht="13.8" hidden="false" customHeight="false" outlineLevel="0" collapsed="false">
      <c r="A185" s="0" t="s">
        <v>595</v>
      </c>
      <c r="B185" s="26" t="s">
        <v>334</v>
      </c>
      <c r="C185" s="88" t="str">
        <f aca="false">MID(A185,1,12)</f>
        <v>A.030.18.116</v>
      </c>
      <c r="D185" s="2" t="s">
        <v>565</v>
      </c>
      <c r="E185" s="90" t="s">
        <v>255</v>
      </c>
      <c r="F185" s="91" t="str">
        <f aca="false">MID(A185, 21,85)</f>
        <v>Benzaldehyde</v>
      </c>
      <c r="G185" s="92" t="n">
        <v>2.05345643009239</v>
      </c>
      <c r="H185" s="24" t="n">
        <f aca="false">G185</f>
        <v>2.05345643009239</v>
      </c>
      <c r="I185" s="93" t="n">
        <v>0.05472861917</v>
      </c>
      <c r="J185" s="93" t="n">
        <v>1.385824536075</v>
      </c>
      <c r="K185" s="93" t="n">
        <v>0.0111794948473929</v>
      </c>
      <c r="L185" s="93" t="n">
        <v>0.60172378</v>
      </c>
      <c r="N185" s="94" t="n">
        <v>4.01149186666667</v>
      </c>
      <c r="O185" s="24" t="n">
        <f aca="false">N185</f>
        <v>4.01149186666667</v>
      </c>
      <c r="Q185" s="25" t="n">
        <v>76.538792</v>
      </c>
      <c r="S185" s="95" t="n">
        <v>0.10165826</v>
      </c>
      <c r="T185" s="95" t="n">
        <v>0.093180699</v>
      </c>
      <c r="U185" s="95" t="n">
        <v>0.0036799732</v>
      </c>
      <c r="V185" s="95" t="n">
        <v>0.0047975924</v>
      </c>
      <c r="X185" s="96" t="n">
        <v>0.00045122861</v>
      </c>
      <c r="Y185" s="103" t="s">
        <v>596</v>
      </c>
      <c r="Z185" s="101" t="s">
        <v>597</v>
      </c>
    </row>
    <row r="186" customFormat="false" ht="13.8" hidden="false" customHeight="false" outlineLevel="0" collapsed="false">
      <c r="A186" s="0" t="s">
        <v>598</v>
      </c>
      <c r="B186" s="26" t="s">
        <v>334</v>
      </c>
      <c r="C186" s="88" t="str">
        <f aca="false">MID(A186,1,12)</f>
        <v>A.030.18.117</v>
      </c>
      <c r="D186" s="2" t="s">
        <v>565</v>
      </c>
      <c r="E186" s="90" t="s">
        <v>255</v>
      </c>
      <c r="F186" s="91" t="str">
        <f aca="false">MID(A186, 21,85)</f>
        <v>Benzene chlorination (per kg benzene)</v>
      </c>
      <c r="G186" s="92" t="n">
        <v>0.415422153863251</v>
      </c>
      <c r="H186" s="24" t="n">
        <f aca="false">G186</f>
        <v>0.415422153863251</v>
      </c>
      <c r="I186" s="93" t="n">
        <v>0.01699136233</v>
      </c>
      <c r="J186" s="93" t="n">
        <v>0.103187365229</v>
      </c>
      <c r="K186" s="93" t="n">
        <v>0.000314896304251111</v>
      </c>
      <c r="L186" s="93" t="n">
        <v>0.29492853</v>
      </c>
      <c r="N186" s="94" t="n">
        <v>1.9661902</v>
      </c>
      <c r="O186" s="24" t="n">
        <f aca="false">N186</f>
        <v>1.9661902</v>
      </c>
      <c r="Q186" s="25" t="n">
        <v>54.820417</v>
      </c>
      <c r="S186" s="95" t="n">
        <v>0.056358476</v>
      </c>
      <c r="T186" s="95" t="n">
        <v>0.050557087</v>
      </c>
      <c r="U186" s="95" t="n">
        <v>0.0019420428</v>
      </c>
      <c r="V186" s="95" t="n">
        <v>0.0038593466</v>
      </c>
      <c r="X186" s="96" t="n">
        <v>0.0001522936</v>
      </c>
      <c r="Y186" s="97" t="s">
        <v>390</v>
      </c>
      <c r="Z186" s="101" t="s">
        <v>599</v>
      </c>
    </row>
    <row r="187" customFormat="false" ht="13.8" hidden="false" customHeight="false" outlineLevel="0" collapsed="false">
      <c r="A187" s="0" t="s">
        <v>600</v>
      </c>
      <c r="B187" s="26" t="s">
        <v>334</v>
      </c>
      <c r="C187" s="88" t="str">
        <f aca="false">MID(A187,1,12)</f>
        <v>A.030.18.118</v>
      </c>
      <c r="D187" s="2" t="s">
        <v>565</v>
      </c>
      <c r="E187" s="90" t="s">
        <v>255</v>
      </c>
      <c r="F187" s="91" t="str">
        <f aca="false">MID(A187, 21,85)</f>
        <v>Benzyl alcohol</v>
      </c>
      <c r="G187" s="92" t="n">
        <v>1.48247560701479</v>
      </c>
      <c r="H187" s="24" t="n">
        <f aca="false">G187</f>
        <v>1.48247560701479</v>
      </c>
      <c r="I187" s="93" t="n">
        <v>0.05197529352</v>
      </c>
      <c r="J187" s="93" t="n">
        <v>0.823618519656</v>
      </c>
      <c r="K187" s="93" t="n">
        <v>0.011200813838795</v>
      </c>
      <c r="L187" s="93" t="n">
        <v>0.59568098</v>
      </c>
      <c r="N187" s="94" t="n">
        <v>3.97120653333333</v>
      </c>
      <c r="O187" s="24" t="n">
        <f aca="false">N187</f>
        <v>3.97120653333333</v>
      </c>
      <c r="Q187" s="25" t="n">
        <v>77.691004</v>
      </c>
      <c r="S187" s="95" t="n">
        <v>0.10584371</v>
      </c>
      <c r="T187" s="95" t="n">
        <v>0.097003928</v>
      </c>
      <c r="U187" s="95" t="n">
        <v>0.0037243115</v>
      </c>
      <c r="V187" s="95" t="n">
        <v>0.0051154686</v>
      </c>
      <c r="X187" s="96" t="n">
        <v>0.0003576709</v>
      </c>
      <c r="Y187" s="103" t="s">
        <v>601</v>
      </c>
      <c r="Z187" s="101" t="s">
        <v>602</v>
      </c>
    </row>
    <row r="188" customFormat="false" ht="13.8" hidden="false" customHeight="false" outlineLevel="0" collapsed="false">
      <c r="A188" s="0" t="s">
        <v>603</v>
      </c>
      <c r="B188" s="26" t="s">
        <v>334</v>
      </c>
      <c r="C188" s="88" t="str">
        <f aca="false">MID(A188,1,12)</f>
        <v>A.030.18.119</v>
      </c>
      <c r="D188" s="2" t="s">
        <v>565</v>
      </c>
      <c r="E188" s="90" t="s">
        <v>255</v>
      </c>
      <c r="F188" s="91" t="str">
        <f aca="false">MID(A188, 21,85)</f>
        <v>Benzyl chloride</v>
      </c>
      <c r="G188" s="92" t="n">
        <v>0.679987422669014</v>
      </c>
      <c r="H188" s="24" t="n">
        <f aca="false">G188</f>
        <v>0.679987422669014</v>
      </c>
      <c r="I188" s="93" t="n">
        <v>0.028711731631</v>
      </c>
      <c r="J188" s="93" t="n">
        <v>0.3388536158151</v>
      </c>
      <c r="K188" s="93" t="n">
        <v>0.00489892522291408</v>
      </c>
      <c r="L188" s="93" t="n">
        <v>0.30752315</v>
      </c>
      <c r="N188" s="94" t="n">
        <v>2.05015433333333</v>
      </c>
      <c r="O188" s="24" t="n">
        <f aca="false">N188</f>
        <v>2.05015433333333</v>
      </c>
      <c r="Q188" s="25" t="n">
        <v>50.608839</v>
      </c>
      <c r="S188" s="95" t="n">
        <v>0.0549494</v>
      </c>
      <c r="T188" s="95" t="n">
        <v>0.049708509</v>
      </c>
      <c r="U188" s="95" t="n">
        <v>0.0019279157</v>
      </c>
      <c r="V188" s="95" t="n">
        <v>0.0033129754</v>
      </c>
      <c r="X188" s="96" t="n">
        <v>0.00019623839</v>
      </c>
      <c r="Y188" s="103" t="s">
        <v>604</v>
      </c>
      <c r="Z188" s="101" t="s">
        <v>605</v>
      </c>
    </row>
    <row r="189" customFormat="false" ht="13.8" hidden="false" customHeight="false" outlineLevel="0" collapsed="false">
      <c r="A189" s="0" t="s">
        <v>606</v>
      </c>
      <c r="B189" s="26" t="s">
        <v>334</v>
      </c>
      <c r="C189" s="88" t="str">
        <f aca="false">MID(A189,1,12)</f>
        <v>A.030.18.120</v>
      </c>
      <c r="D189" s="2" t="s">
        <v>565</v>
      </c>
      <c r="E189" s="90" t="s">
        <v>255</v>
      </c>
      <c r="F189" s="91" t="str">
        <f aca="false">MID(A189, 21,85)</f>
        <v>Butane-1.4-diol</v>
      </c>
      <c r="G189" s="92" t="n">
        <v>0.727309179691726</v>
      </c>
      <c r="H189" s="24" t="n">
        <f aca="false">G189</f>
        <v>0.727309179691726</v>
      </c>
      <c r="I189" s="93" t="n">
        <v>0.03577095318</v>
      </c>
      <c r="J189" s="93" t="n">
        <v>0.061806784411</v>
      </c>
      <c r="K189" s="93" t="n">
        <v>0.0247812821007258</v>
      </c>
      <c r="L189" s="93" t="n">
        <v>0.60495016</v>
      </c>
      <c r="N189" s="94" t="n">
        <v>4.03300106666667</v>
      </c>
      <c r="O189" s="24" t="n">
        <f aca="false">N189</f>
        <v>4.03300106666667</v>
      </c>
      <c r="Q189" s="25" t="n">
        <v>96.443274</v>
      </c>
      <c r="S189" s="95" t="n">
        <v>0.082873465</v>
      </c>
      <c r="T189" s="95" t="n">
        <v>0.073139028</v>
      </c>
      <c r="U189" s="95" t="n">
        <v>0.0032953756</v>
      </c>
      <c r="V189" s="95" t="n">
        <v>0.0064390618</v>
      </c>
      <c r="X189" s="96" t="n">
        <v>0.0002480871</v>
      </c>
      <c r="Y189" s="103" t="s">
        <v>514</v>
      </c>
      <c r="Z189" s="101" t="s">
        <v>607</v>
      </c>
    </row>
    <row r="190" customFormat="false" ht="13.8" hidden="false" customHeight="false" outlineLevel="0" collapsed="false">
      <c r="A190" s="0" t="s">
        <v>608</v>
      </c>
      <c r="B190" s="26" t="s">
        <v>334</v>
      </c>
      <c r="C190" s="88" t="str">
        <f aca="false">MID(A190,1,12)</f>
        <v>A.030.18.121</v>
      </c>
      <c r="D190" s="2" t="s">
        <v>565</v>
      </c>
      <c r="E190" s="90" t="s">
        <v>255</v>
      </c>
      <c r="F190" s="91" t="str">
        <f aca="false">MID(A190, 21,85)</f>
        <v>Butane-1.4-diol dehydrogenation</v>
      </c>
      <c r="G190" s="92" t="n">
        <v>0.801835370515654</v>
      </c>
      <c r="H190" s="24" t="n">
        <f aca="false">G190</f>
        <v>0.801835370515654</v>
      </c>
      <c r="I190" s="93" t="n">
        <v>0.03811142895</v>
      </c>
      <c r="J190" s="93" t="n">
        <v>0.067558911377</v>
      </c>
      <c r="K190" s="93" t="n">
        <v>0.0311051001886542</v>
      </c>
      <c r="L190" s="93" t="n">
        <v>0.66505993</v>
      </c>
      <c r="N190" s="94" t="n">
        <v>4.43373286666667</v>
      </c>
      <c r="O190" s="24" t="n">
        <f aca="false">N190</f>
        <v>4.43373286666667</v>
      </c>
      <c r="Q190" s="25" t="n">
        <v>101.76212</v>
      </c>
      <c r="S190" s="95" t="n">
        <v>0.090223813</v>
      </c>
      <c r="T190" s="95" t="n">
        <v>0.07992955</v>
      </c>
      <c r="U190" s="95" t="n">
        <v>0.0036233195</v>
      </c>
      <c r="V190" s="95" t="n">
        <v>0.0066709435</v>
      </c>
      <c r="X190" s="96" t="n">
        <v>0.00026639739</v>
      </c>
      <c r="Y190" s="97" t="s">
        <v>390</v>
      </c>
      <c r="Z190" s="101" t="s">
        <v>609</v>
      </c>
    </row>
    <row r="191" customFormat="false" ht="13.8" hidden="false" customHeight="false" outlineLevel="0" collapsed="false">
      <c r="A191" s="0" t="s">
        <v>610</v>
      </c>
      <c r="B191" s="26" t="s">
        <v>334</v>
      </c>
      <c r="C191" s="88" t="str">
        <f aca="false">MID(A191,1,12)</f>
        <v>A.030.18.122</v>
      </c>
      <c r="D191" s="2" t="s">
        <v>565</v>
      </c>
      <c r="E191" s="90" t="s">
        <v>255</v>
      </c>
      <c r="F191" s="91" t="str">
        <f aca="false">MID(A191, 21,85)</f>
        <v>Butane oxidation</v>
      </c>
      <c r="G191" s="92" t="n">
        <v>0.345409372836658</v>
      </c>
      <c r="H191" s="24" t="n">
        <f aca="false">G191</f>
        <v>0.345409372836658</v>
      </c>
      <c r="I191" s="93" t="n">
        <v>0.036908673977</v>
      </c>
      <c r="J191" s="93" t="n">
        <v>0.057213151052</v>
      </c>
      <c r="K191" s="93" t="n">
        <v>0.00842430780765838</v>
      </c>
      <c r="L191" s="93" t="n">
        <v>0.24286324</v>
      </c>
      <c r="N191" s="94" t="n">
        <v>1.61908826666667</v>
      </c>
      <c r="O191" s="24" t="n">
        <f aca="false">N191</f>
        <v>1.61908826666667</v>
      </c>
      <c r="Q191" s="25" t="n">
        <v>66.503815</v>
      </c>
      <c r="S191" s="95" t="n">
        <v>0.041495942</v>
      </c>
      <c r="T191" s="95" t="n">
        <v>0.035338873</v>
      </c>
      <c r="U191" s="95" t="n">
        <v>0.0015637091</v>
      </c>
      <c r="V191" s="95" t="n">
        <v>0.00459336</v>
      </c>
      <c r="X191" s="96" t="n">
        <v>0.00014867727</v>
      </c>
      <c r="Y191" s="97" t="s">
        <v>390</v>
      </c>
      <c r="Z191" s="101" t="s">
        <v>609</v>
      </c>
    </row>
    <row r="192" customFormat="false" ht="13.8" hidden="false" customHeight="false" outlineLevel="0" collapsed="false">
      <c r="A192" s="0" t="s">
        <v>611</v>
      </c>
      <c r="B192" s="26" t="s">
        <v>334</v>
      </c>
      <c r="C192" s="88" t="str">
        <f aca="false">MID(A192,1,12)</f>
        <v>A.030.18.123</v>
      </c>
      <c r="D192" s="2" t="s">
        <v>565</v>
      </c>
      <c r="E192" s="90" t="s">
        <v>255</v>
      </c>
      <c r="F192" s="91" t="str">
        <f aca="false">MID(A192, 21,85)</f>
        <v>Butanes from butene</v>
      </c>
      <c r="G192" s="92" t="n">
        <v>0.610996143722992</v>
      </c>
      <c r="H192" s="24" t="n">
        <f aca="false">G192</f>
        <v>0.610996143722992</v>
      </c>
      <c r="I192" s="93" t="n">
        <v>0.01839082296</v>
      </c>
      <c r="J192" s="93" t="n">
        <v>0.072448354388</v>
      </c>
      <c r="K192" s="93" t="n">
        <v>0.00580337637499186</v>
      </c>
      <c r="L192" s="93" t="n">
        <v>0.51435359</v>
      </c>
      <c r="N192" s="94" t="n">
        <v>3.42902393333333</v>
      </c>
      <c r="O192" s="24" t="n">
        <f aca="false">N192</f>
        <v>3.42902393333333</v>
      </c>
      <c r="Q192" s="25" t="n">
        <v>74.473117</v>
      </c>
      <c r="S192" s="95" t="n">
        <v>0.073543732</v>
      </c>
      <c r="T192" s="95" t="n">
        <v>0.065256013</v>
      </c>
      <c r="U192" s="95" t="n">
        <v>0.0030741425</v>
      </c>
      <c r="V192" s="95" t="n">
        <v>0.0052135755</v>
      </c>
      <c r="X192" s="96" t="n">
        <v>0.00020375877</v>
      </c>
      <c r="Y192" s="103" t="s">
        <v>503</v>
      </c>
      <c r="Z192" s="101" t="s">
        <v>609</v>
      </c>
    </row>
    <row r="193" customFormat="false" ht="13.8" hidden="false" customHeight="false" outlineLevel="0" collapsed="false">
      <c r="A193" s="0" t="s">
        <v>612</v>
      </c>
      <c r="B193" s="26" t="s">
        <v>334</v>
      </c>
      <c r="C193" s="88" t="str">
        <f aca="false">MID(A193,1,12)</f>
        <v>A.030.18.124</v>
      </c>
      <c r="D193" s="2" t="s">
        <v>565</v>
      </c>
      <c r="E193" s="90" t="s">
        <v>255</v>
      </c>
      <c r="F193" s="91" t="str">
        <f aca="false">MID(A193, 21,85)</f>
        <v>Butene hydration (production of Butanol)</v>
      </c>
      <c r="G193" s="92" t="n">
        <v>0.690425646615045</v>
      </c>
      <c r="H193" s="24" t="n">
        <f aca="false">G193</f>
        <v>0.690425646615045</v>
      </c>
      <c r="I193" s="93" t="n">
        <v>0.02078163045</v>
      </c>
      <c r="J193" s="93" t="n">
        <v>0.081866640843</v>
      </c>
      <c r="K193" s="93" t="n">
        <v>0.0065578153220448</v>
      </c>
      <c r="L193" s="93" t="n">
        <v>0.58121956</v>
      </c>
      <c r="N193" s="94" t="n">
        <v>3.87479706666667</v>
      </c>
      <c r="O193" s="24" t="n">
        <f aca="false">N193</f>
        <v>3.87479706666667</v>
      </c>
      <c r="Q193" s="25" t="n">
        <v>84.154622</v>
      </c>
      <c r="S193" s="95" t="n">
        <v>0.083104417</v>
      </c>
      <c r="T193" s="95" t="n">
        <v>0.073739295</v>
      </c>
      <c r="U193" s="95" t="n">
        <v>0.0034737811</v>
      </c>
      <c r="V193" s="95" t="n">
        <v>0.0058913404</v>
      </c>
      <c r="X193" s="96" t="n">
        <v>0.00023024741</v>
      </c>
      <c r="Y193" s="97" t="s">
        <v>390</v>
      </c>
      <c r="Z193" s="101" t="s">
        <v>609</v>
      </c>
    </row>
    <row r="194" customFormat="false" ht="13.8" hidden="false" customHeight="false" outlineLevel="0" collapsed="false">
      <c r="A194" s="0" t="s">
        <v>613</v>
      </c>
      <c r="B194" s="26" t="s">
        <v>334</v>
      </c>
      <c r="C194" s="88" t="str">
        <f aca="false">MID(A194,1,12)</f>
        <v>A.030.18.125</v>
      </c>
      <c r="D194" s="2" t="s">
        <v>565</v>
      </c>
      <c r="E194" s="90" t="s">
        <v>255</v>
      </c>
      <c r="F194" s="91" t="str">
        <f aca="false">MID(A194, 21,85)</f>
        <v>Butene hydroformylation</v>
      </c>
      <c r="G194" s="92" t="n">
        <v>1.13463484091364</v>
      </c>
      <c r="H194" s="24" t="n">
        <f aca="false">G194</f>
        <v>1.13463484091364</v>
      </c>
      <c r="I194" s="93" t="n">
        <v>0.03667060746</v>
      </c>
      <c r="J194" s="93" t="n">
        <v>0.113264319151</v>
      </c>
      <c r="K194" s="93" t="n">
        <v>0.0181361243026419</v>
      </c>
      <c r="L194" s="93" t="n">
        <v>0.96656379</v>
      </c>
      <c r="N194" s="94" t="n">
        <v>6.4437586</v>
      </c>
      <c r="O194" s="24" t="n">
        <f aca="false">N194</f>
        <v>6.4437586</v>
      </c>
      <c r="Q194" s="25" t="n">
        <v>128.8151</v>
      </c>
      <c r="S194" s="95" t="n">
        <v>0.13253356</v>
      </c>
      <c r="T194" s="95" t="n">
        <v>0.11843092</v>
      </c>
      <c r="U194" s="95" t="n">
        <v>0.0053083349</v>
      </c>
      <c r="V194" s="95" t="n">
        <v>0.0087943068</v>
      </c>
      <c r="X194" s="96" t="n">
        <v>0.00036399735</v>
      </c>
      <c r="Y194" s="97" t="s">
        <v>390</v>
      </c>
      <c r="Z194" s="109"/>
    </row>
    <row r="195" customFormat="false" ht="13.8" hidden="false" customHeight="false" outlineLevel="0" collapsed="false">
      <c r="A195" s="0" t="s">
        <v>614</v>
      </c>
      <c r="B195" s="26" t="s">
        <v>334</v>
      </c>
      <c r="C195" s="88" t="str">
        <f aca="false">MID(A195,1,12)</f>
        <v>A.030.18.126</v>
      </c>
      <c r="D195" s="2" t="s">
        <v>565</v>
      </c>
      <c r="E195" s="90" t="s">
        <v>255</v>
      </c>
      <c r="F195" s="91" t="str">
        <f aca="false">MID(A195, 21,85)</f>
        <v>Butyl acetate</v>
      </c>
      <c r="G195" s="92" t="n">
        <v>0.503369347014558</v>
      </c>
      <c r="H195" s="24" t="n">
        <f aca="false">G195</f>
        <v>0.503369347014558</v>
      </c>
      <c r="I195" s="93" t="n">
        <v>0.0210495516</v>
      </c>
      <c r="J195" s="93" t="n">
        <v>0.055753204661</v>
      </c>
      <c r="K195" s="93" t="n">
        <v>0.00799816075355845</v>
      </c>
      <c r="L195" s="93" t="n">
        <v>0.41856843</v>
      </c>
      <c r="N195" s="94" t="n">
        <v>2.7904562</v>
      </c>
      <c r="O195" s="24" t="n">
        <f aca="false">N195</f>
        <v>2.7904562</v>
      </c>
      <c r="Q195" s="25" t="n">
        <v>59.693682</v>
      </c>
      <c r="S195" s="95" t="n">
        <v>0.057543598</v>
      </c>
      <c r="T195" s="95" t="n">
        <v>0.051066793</v>
      </c>
      <c r="U195" s="95" t="n">
        <v>0.0023221713</v>
      </c>
      <c r="V195" s="95" t="n">
        <v>0.0041546339</v>
      </c>
      <c r="X195" s="96" t="n">
        <v>0.00016410579</v>
      </c>
      <c r="Y195" s="103" t="s">
        <v>586</v>
      </c>
      <c r="Z195" s="101" t="s">
        <v>615</v>
      </c>
    </row>
    <row r="196" customFormat="false" ht="13.8" hidden="false" customHeight="false" outlineLevel="0" collapsed="false">
      <c r="A196" s="0" t="s">
        <v>616</v>
      </c>
      <c r="B196" s="26" t="s">
        <v>334</v>
      </c>
      <c r="C196" s="88" t="str">
        <f aca="false">MID(A196,1,12)</f>
        <v>A.030.18.127</v>
      </c>
      <c r="D196" s="2" t="s">
        <v>565</v>
      </c>
      <c r="E196" s="90" t="s">
        <v>255</v>
      </c>
      <c r="F196" s="91" t="str">
        <f aca="false">MID(A196, 21,85)</f>
        <v>Butyrolactone</v>
      </c>
      <c r="G196" s="92" t="n">
        <v>0.844037236390004</v>
      </c>
      <c r="H196" s="24" t="n">
        <f aca="false">G196</f>
        <v>0.844037236390004</v>
      </c>
      <c r="I196" s="93" t="n">
        <v>0.04011729364</v>
      </c>
      <c r="J196" s="93" t="n">
        <v>0.071114642668</v>
      </c>
      <c r="K196" s="93" t="n">
        <v>0.0327422100820044</v>
      </c>
      <c r="L196" s="93" t="n">
        <v>0.70006309</v>
      </c>
      <c r="N196" s="94" t="n">
        <v>4.66708726666667</v>
      </c>
      <c r="O196" s="24" t="n">
        <f aca="false">N196</f>
        <v>4.66708726666667</v>
      </c>
      <c r="Q196" s="25" t="n">
        <v>107.11802</v>
      </c>
      <c r="S196" s="95" t="n">
        <v>0.094972434</v>
      </c>
      <c r="T196" s="95" t="n">
        <v>0.084136368</v>
      </c>
      <c r="U196" s="95" t="n">
        <v>0.0038140205</v>
      </c>
      <c r="V196" s="95" t="n">
        <v>0.0070220458</v>
      </c>
      <c r="X196" s="96" t="n">
        <v>0.00028041831</v>
      </c>
      <c r="Y196" s="103" t="s">
        <v>617</v>
      </c>
      <c r="Z196" s="101" t="s">
        <v>618</v>
      </c>
    </row>
    <row r="197" customFormat="false" ht="13.8" hidden="false" customHeight="false" outlineLevel="0" collapsed="false">
      <c r="A197" s="0" t="s">
        <v>619</v>
      </c>
      <c r="B197" s="26" t="s">
        <v>334</v>
      </c>
      <c r="C197" s="88" t="str">
        <f aca="false">MID(A197,1,12)</f>
        <v>A.030.18.128</v>
      </c>
      <c r="D197" s="2" t="s">
        <v>565</v>
      </c>
      <c r="E197" s="90" t="s">
        <v>255</v>
      </c>
      <c r="F197" s="91" t="str">
        <f aca="false">MID(A197, 21,85)</f>
        <v>Cyclohexane</v>
      </c>
      <c r="G197" s="92" t="n">
        <v>0.564057299209893</v>
      </c>
      <c r="H197" s="24" t="n">
        <f aca="false">G197</f>
        <v>0.564057299209893</v>
      </c>
      <c r="I197" s="93" t="n">
        <v>0.01885405345</v>
      </c>
      <c r="J197" s="93" t="n">
        <v>0.074923960403</v>
      </c>
      <c r="K197" s="93" t="n">
        <v>0.00473775535689297</v>
      </c>
      <c r="L197" s="93" t="n">
        <v>0.46554153</v>
      </c>
      <c r="N197" s="94" t="n">
        <v>3.1036102</v>
      </c>
      <c r="O197" s="24" t="n">
        <f aca="false">N197</f>
        <v>3.1036102</v>
      </c>
      <c r="Q197" s="25" t="n">
        <v>67.712922</v>
      </c>
      <c r="S197" s="95" t="n">
        <v>0.074547108</v>
      </c>
      <c r="T197" s="95" t="n">
        <v>0.067078504</v>
      </c>
      <c r="U197" s="95" t="n">
        <v>0.0027281333</v>
      </c>
      <c r="V197" s="95" t="n">
        <v>0.0047404709</v>
      </c>
      <c r="X197" s="96" t="n">
        <v>0.00019177097</v>
      </c>
      <c r="Y197" s="103" t="s">
        <v>620</v>
      </c>
      <c r="Z197" s="101" t="s">
        <v>621</v>
      </c>
    </row>
    <row r="198" customFormat="false" ht="13.8" hidden="false" customHeight="false" outlineLevel="0" collapsed="false">
      <c r="A198" s="0" t="s">
        <v>622</v>
      </c>
      <c r="B198" s="26" t="s">
        <v>334</v>
      </c>
      <c r="C198" s="88" t="str">
        <f aca="false">MID(A198,1,12)</f>
        <v>A.030.18.129</v>
      </c>
      <c r="D198" s="2" t="s">
        <v>565</v>
      </c>
      <c r="E198" s="90" t="s">
        <v>255</v>
      </c>
      <c r="F198" s="91" t="str">
        <f aca="false">MID(A198, 21,85)</f>
        <v>Cyclohexanone</v>
      </c>
      <c r="G198" s="92" t="n">
        <v>0.917391720475675</v>
      </c>
      <c r="H198" s="24" t="n">
        <f aca="false">G198</f>
        <v>0.917391720475675</v>
      </c>
      <c r="I198" s="93" t="n">
        <v>0.03563060324</v>
      </c>
      <c r="J198" s="93" t="n">
        <v>0.169536992679</v>
      </c>
      <c r="K198" s="93" t="n">
        <v>0.0117388745566746</v>
      </c>
      <c r="L198" s="93" t="n">
        <v>0.70048525</v>
      </c>
      <c r="N198" s="94" t="n">
        <v>4.66990166666667</v>
      </c>
      <c r="O198" s="24" t="n">
        <f aca="false">N198</f>
        <v>4.66990166666667</v>
      </c>
      <c r="Q198" s="25" t="n">
        <v>89.033109</v>
      </c>
      <c r="S198" s="95" t="n">
        <v>0.12156299</v>
      </c>
      <c r="T198" s="95" t="n">
        <v>0.11141618</v>
      </c>
      <c r="U198" s="95" t="n">
        <v>0.003985493</v>
      </c>
      <c r="V198" s="95" t="n">
        <v>0.0061613159</v>
      </c>
      <c r="X198" s="96" t="n">
        <v>0.00027637641</v>
      </c>
      <c r="Y198" s="103" t="s">
        <v>484</v>
      </c>
      <c r="Z198" s="101" t="s">
        <v>623</v>
      </c>
    </row>
    <row r="199" customFormat="false" ht="13.8" hidden="false" customHeight="false" outlineLevel="0" collapsed="false">
      <c r="A199" s="0" t="s">
        <v>624</v>
      </c>
      <c r="B199" s="26" t="s">
        <v>334</v>
      </c>
      <c r="C199" s="88" t="str">
        <f aca="false">MID(A199,1,12)</f>
        <v>A.030.18.130</v>
      </c>
      <c r="D199" s="2" t="s">
        <v>565</v>
      </c>
      <c r="E199" s="90" t="s">
        <v>255</v>
      </c>
      <c r="F199" s="91" t="str">
        <f aca="false">MID(A199, 21,85)</f>
        <v>Ethanol from ethylene</v>
      </c>
      <c r="G199" s="92" t="n">
        <v>0.237824519179707</v>
      </c>
      <c r="H199" s="24" t="n">
        <f aca="false">G199</f>
        <v>0.237824519179707</v>
      </c>
      <c r="I199" s="93" t="n">
        <v>0.007958436273</v>
      </c>
      <c r="J199" s="93" t="n">
        <v>0.033055608601</v>
      </c>
      <c r="K199" s="93" t="n">
        <v>0.00157119430570733</v>
      </c>
      <c r="L199" s="93" t="n">
        <v>0.19523928</v>
      </c>
      <c r="N199" s="94" t="n">
        <v>1.3015952</v>
      </c>
      <c r="O199" s="24" t="n">
        <f aca="false">N199</f>
        <v>1.3015952</v>
      </c>
      <c r="Q199" s="25" t="n">
        <v>25.359077</v>
      </c>
      <c r="S199" s="95" t="n">
        <v>0.029996594</v>
      </c>
      <c r="T199" s="95" t="n">
        <v>0.027046514</v>
      </c>
      <c r="U199" s="95" t="n">
        <v>0.001193499</v>
      </c>
      <c r="V199" s="95" t="n">
        <v>0.0017565812</v>
      </c>
      <c r="X199" s="96" t="n">
        <v>8.1090933E-005</v>
      </c>
      <c r="Y199" s="103" t="s">
        <v>514</v>
      </c>
      <c r="Z199" s="101" t="s">
        <v>625</v>
      </c>
    </row>
    <row r="200" customFormat="false" ht="13.8" hidden="false" customHeight="false" outlineLevel="0" collapsed="false">
      <c r="A200" s="0" t="s">
        <v>626</v>
      </c>
      <c r="B200" s="26" t="s">
        <v>334</v>
      </c>
      <c r="C200" s="88" t="str">
        <f aca="false">MID(A200,1,12)</f>
        <v>A.030.18.131</v>
      </c>
      <c r="D200" s="2" t="s">
        <v>565</v>
      </c>
      <c r="E200" s="90" t="s">
        <v>255</v>
      </c>
      <c r="F200" s="91" t="str">
        <f aca="false">MID(A200, 21,85)</f>
        <v>Diethyl ether</v>
      </c>
      <c r="G200" s="92" t="n">
        <v>0.237824519179707</v>
      </c>
      <c r="H200" s="24" t="n">
        <f aca="false">G200</f>
        <v>0.237824519179707</v>
      </c>
      <c r="I200" s="93" t="n">
        <v>0.007958436273</v>
      </c>
      <c r="J200" s="93" t="n">
        <v>0.033055608601</v>
      </c>
      <c r="K200" s="93" t="n">
        <v>0.00157119430570733</v>
      </c>
      <c r="L200" s="93" t="n">
        <v>0.19523928</v>
      </c>
      <c r="N200" s="94" t="n">
        <v>1.3015952</v>
      </c>
      <c r="O200" s="24" t="n">
        <f aca="false">N200</f>
        <v>1.3015952</v>
      </c>
      <c r="Q200" s="25" t="n">
        <v>25.359077</v>
      </c>
      <c r="S200" s="95" t="n">
        <v>0.029996594</v>
      </c>
      <c r="T200" s="95" t="n">
        <v>0.027046514</v>
      </c>
      <c r="U200" s="95" t="n">
        <v>0.001193499</v>
      </c>
      <c r="V200" s="95" t="n">
        <v>0.0017565812</v>
      </c>
      <c r="X200" s="96" t="n">
        <v>8.1090933E-005</v>
      </c>
      <c r="Y200" s="103" t="s">
        <v>509</v>
      </c>
      <c r="Z200" s="101" t="s">
        <v>627</v>
      </c>
    </row>
    <row r="201" customFormat="false" ht="13.8" hidden="false" customHeight="false" outlineLevel="0" collapsed="false">
      <c r="A201" s="0" t="s">
        <v>628</v>
      </c>
      <c r="B201" s="26" t="s">
        <v>334</v>
      </c>
      <c r="C201" s="88" t="str">
        <f aca="false">MID(A201,1,12)</f>
        <v>A.030.18.132</v>
      </c>
      <c r="D201" s="2" t="s">
        <v>565</v>
      </c>
      <c r="E201" s="90" t="s">
        <v>255</v>
      </c>
      <c r="F201" s="91" t="str">
        <f aca="false">MID(A201, 21,85)</f>
        <v>Dimethyl sulfoxide</v>
      </c>
      <c r="G201" s="92" t="n">
        <v>0.317177566878808</v>
      </c>
      <c r="H201" s="24" t="n">
        <f aca="false">G201</f>
        <v>0.317177566878808</v>
      </c>
      <c r="I201" s="93" t="n">
        <v>0.01936920035</v>
      </c>
      <c r="J201" s="93" t="n">
        <v>0.032325853509</v>
      </c>
      <c r="K201" s="93" t="n">
        <v>0.0202675530198083</v>
      </c>
      <c r="L201" s="93" t="n">
        <v>0.24521496</v>
      </c>
      <c r="N201" s="94" t="n">
        <v>1.6347664</v>
      </c>
      <c r="O201" s="24" t="n">
        <f aca="false">N201</f>
        <v>1.6347664</v>
      </c>
      <c r="Q201" s="25" t="n">
        <v>43.885598</v>
      </c>
      <c r="S201" s="95" t="n">
        <v>0.033401029</v>
      </c>
      <c r="T201" s="95" t="n">
        <v>0.029430479</v>
      </c>
      <c r="U201" s="95" t="n">
        <v>0.0013410199</v>
      </c>
      <c r="V201" s="95" t="n">
        <v>0.0026295307</v>
      </c>
      <c r="X201" s="96" t="n">
        <v>0.00010624447</v>
      </c>
      <c r="Y201" s="103" t="s">
        <v>629</v>
      </c>
      <c r="Z201" s="101" t="s">
        <v>630</v>
      </c>
    </row>
    <row r="202" customFormat="false" ht="13.8" hidden="false" customHeight="false" outlineLevel="0" collapsed="false">
      <c r="A202" s="0" t="s">
        <v>631</v>
      </c>
      <c r="B202" s="26" t="s">
        <v>334</v>
      </c>
      <c r="C202" s="88" t="str">
        <f aca="false">MID(A202,1,12)</f>
        <v>A.030.18.133</v>
      </c>
      <c r="D202" s="2" t="s">
        <v>565</v>
      </c>
      <c r="E202" s="90" t="s">
        <v>255</v>
      </c>
      <c r="F202" s="91" t="str">
        <f aca="false">MID(A202, 21,85)</f>
        <v>Dimethylamine</v>
      </c>
      <c r="G202" s="92" t="n">
        <v>0.413737171175153</v>
      </c>
      <c r="H202" s="24" t="n">
        <f aca="false">G202</f>
        <v>0.413737171175153</v>
      </c>
      <c r="I202" s="93" t="n">
        <v>0.01611946895</v>
      </c>
      <c r="J202" s="93" t="n">
        <v>0.1861265837291</v>
      </c>
      <c r="K202" s="93" t="n">
        <v>0.0158969384960528</v>
      </c>
      <c r="L202" s="93" t="n">
        <v>0.19559418</v>
      </c>
      <c r="N202" s="94" t="n">
        <v>1.3039612</v>
      </c>
      <c r="O202" s="24" t="n">
        <f aca="false">N202</f>
        <v>1.3039612</v>
      </c>
      <c r="Q202" s="25" t="n">
        <v>32.17285</v>
      </c>
      <c r="S202" s="95" t="n">
        <v>0.028281637</v>
      </c>
      <c r="T202" s="95" t="n">
        <v>0.0252536</v>
      </c>
      <c r="U202" s="95" t="n">
        <v>0.0011666376</v>
      </c>
      <c r="V202" s="95" t="n">
        <v>0.0018613987</v>
      </c>
      <c r="X202" s="96" t="n">
        <v>0.00012896138</v>
      </c>
      <c r="Y202" s="103" t="s">
        <v>532</v>
      </c>
      <c r="Z202" s="101" t="s">
        <v>632</v>
      </c>
    </row>
    <row r="203" customFormat="false" ht="13.8" hidden="false" customHeight="false" outlineLevel="0" collapsed="false">
      <c r="A203" s="0" t="s">
        <v>633</v>
      </c>
      <c r="B203" s="26" t="s">
        <v>334</v>
      </c>
      <c r="C203" s="88" t="str">
        <f aca="false">MID(A203,1,12)</f>
        <v>A.030.18.134</v>
      </c>
      <c r="D203" s="2" t="s">
        <v>565</v>
      </c>
      <c r="E203" s="90" t="s">
        <v>255</v>
      </c>
      <c r="F203" s="91" t="str">
        <f aca="false">MID(A203, 21,85)</f>
        <v>Ethyl acetate from ethanol and acetic acid</v>
      </c>
      <c r="G203" s="92" t="n">
        <v>0.328703411974734</v>
      </c>
      <c r="H203" s="24" t="n">
        <f aca="false">G203</f>
        <v>0.328703411974734</v>
      </c>
      <c r="I203" s="93" t="n">
        <v>0.01805616617</v>
      </c>
      <c r="J203" s="93" t="n">
        <v>0.051154575598</v>
      </c>
      <c r="K203" s="93" t="n">
        <v>0.00446960020673438</v>
      </c>
      <c r="L203" s="93" t="n">
        <v>0.25502307</v>
      </c>
      <c r="N203" s="94" t="n">
        <v>1.7001538</v>
      </c>
      <c r="O203" s="24" t="n">
        <f aca="false">N203</f>
        <v>1.7001538</v>
      </c>
      <c r="Q203" s="25" t="n">
        <v>28.98882</v>
      </c>
      <c r="S203" s="95" t="n">
        <v>0.035230959</v>
      </c>
      <c r="T203" s="95" t="n">
        <v>0.031747597</v>
      </c>
      <c r="U203" s="95" t="n">
        <v>0.0014751019</v>
      </c>
      <c r="V203" s="95" t="n">
        <v>0.0020082603</v>
      </c>
      <c r="X203" s="96" t="n">
        <v>9.7707711E-005</v>
      </c>
      <c r="Y203" s="103" t="s">
        <v>586</v>
      </c>
      <c r="Z203" s="101" t="s">
        <v>634</v>
      </c>
    </row>
    <row r="204" customFormat="false" ht="13.8" hidden="false" customHeight="false" outlineLevel="0" collapsed="false">
      <c r="A204" s="0" t="s">
        <v>635</v>
      </c>
      <c r="B204" s="26" t="s">
        <v>334</v>
      </c>
      <c r="C204" s="88" t="str">
        <f aca="false">MID(A204,1,12)</f>
        <v>A.030.18.135</v>
      </c>
      <c r="D204" s="2" t="s">
        <v>565</v>
      </c>
      <c r="E204" s="90" t="s">
        <v>255</v>
      </c>
      <c r="F204" s="91" t="str">
        <f aca="false">MID(A204, 21,85)</f>
        <v>Ethyl acetate from Butane oxidation</v>
      </c>
      <c r="G204" s="92" t="n">
        <v>0.215208330994681</v>
      </c>
      <c r="H204" s="24" t="n">
        <f aca="false">G204</f>
        <v>0.215208330994681</v>
      </c>
      <c r="I204" s="93" t="n">
        <v>0.022996058449</v>
      </c>
      <c r="J204" s="93" t="n">
        <v>0.035646822613</v>
      </c>
      <c r="K204" s="93" t="n">
        <v>0.00524878993268148</v>
      </c>
      <c r="L204" s="93" t="n">
        <v>0.15131666</v>
      </c>
      <c r="N204" s="94" t="n">
        <v>1.00877773333333</v>
      </c>
      <c r="O204" s="24" t="n">
        <f aca="false">N204</f>
        <v>1.00877773333333</v>
      </c>
      <c r="Q204" s="25" t="n">
        <v>41.435399</v>
      </c>
      <c r="S204" s="95" t="n">
        <v>0.025854169</v>
      </c>
      <c r="T204" s="95" t="n">
        <v>0.022017989</v>
      </c>
      <c r="U204" s="95" t="n">
        <v>0.00097427356</v>
      </c>
      <c r="V204" s="95" t="n">
        <v>0.0028619065</v>
      </c>
      <c r="X204" s="96" t="n">
        <v>9.2633813E-005</v>
      </c>
      <c r="Y204" s="103" t="s">
        <v>586</v>
      </c>
      <c r="Z204" s="101" t="s">
        <v>634</v>
      </c>
    </row>
    <row r="205" customFormat="false" ht="13.8" hidden="false" customHeight="false" outlineLevel="0" collapsed="false">
      <c r="A205" s="0" t="s">
        <v>636</v>
      </c>
      <c r="B205" s="26" t="s">
        <v>334</v>
      </c>
      <c r="C205" s="88" t="str">
        <f aca="false">MID(A205,1,12)</f>
        <v>A.030.18.136</v>
      </c>
      <c r="D205" s="2" t="s">
        <v>565</v>
      </c>
      <c r="E205" s="90" t="s">
        <v>255</v>
      </c>
      <c r="F205" s="91" t="str">
        <f aca="false">MID(A205, 21,85)</f>
        <v>Ethyl acetate, from Ethyl Alcohol</v>
      </c>
      <c r="G205" s="92" t="n">
        <v>0.3319624832955</v>
      </c>
      <c r="H205" s="24" t="n">
        <f aca="false">G205</f>
        <v>0.3319624832955</v>
      </c>
      <c r="I205" s="93" t="n">
        <v>0.01899151803</v>
      </c>
      <c r="J205" s="93" t="n">
        <v>0.039546621063</v>
      </c>
      <c r="K205" s="93" t="n">
        <v>0.00833636420249964</v>
      </c>
      <c r="L205" s="93" t="n">
        <v>0.26508798</v>
      </c>
      <c r="N205" s="94" t="n">
        <v>1.7672532</v>
      </c>
      <c r="O205" s="24" t="n">
        <f aca="false">N205</f>
        <v>1.7672532</v>
      </c>
      <c r="Q205" s="25" t="n">
        <v>44.694355</v>
      </c>
      <c r="S205" s="95" t="n">
        <v>0.032914578</v>
      </c>
      <c r="T205" s="95" t="n">
        <v>0.029740333</v>
      </c>
      <c r="U205" s="95" t="n">
        <v>0.0014252044</v>
      </c>
      <c r="V205" s="95" t="n">
        <v>0.0017490411</v>
      </c>
      <c r="X205" s="96" t="n">
        <v>9.0366068E-005</v>
      </c>
      <c r="Y205" s="103" t="s">
        <v>586</v>
      </c>
      <c r="Z205" s="101" t="s">
        <v>634</v>
      </c>
    </row>
    <row r="206" customFormat="false" ht="13.8" hidden="false" customHeight="false" outlineLevel="0" collapsed="false">
      <c r="A206" s="0" t="s">
        <v>637</v>
      </c>
      <c r="B206" s="26" t="s">
        <v>334</v>
      </c>
      <c r="C206" s="88" t="str">
        <f aca="false">MID(A206,1,12)</f>
        <v>A.030.18.137</v>
      </c>
      <c r="D206" s="2" t="s">
        <v>565</v>
      </c>
      <c r="E206" s="90" t="s">
        <v>255</v>
      </c>
      <c r="F206" s="91" t="str">
        <f aca="false">MID(A206, 21,85)</f>
        <v>Ethylene glycol diethyl ether</v>
      </c>
      <c r="G206" s="92" t="n">
        <v>0.729783222424494</v>
      </c>
      <c r="H206" s="24" t="n">
        <f aca="false">G206</f>
        <v>0.729783222424494</v>
      </c>
      <c r="I206" s="93" t="n">
        <v>0.02215133136</v>
      </c>
      <c r="J206" s="93" t="n">
        <v>0.3255083631103</v>
      </c>
      <c r="K206" s="93" t="n">
        <v>0.0137801279541937</v>
      </c>
      <c r="L206" s="93" t="n">
        <v>0.3683434</v>
      </c>
      <c r="N206" s="94" t="n">
        <v>2.45562266666667</v>
      </c>
      <c r="O206" s="24" t="n">
        <f aca="false">N206</f>
        <v>2.45562266666667</v>
      </c>
      <c r="Q206" s="25" t="n">
        <v>31.85062</v>
      </c>
      <c r="S206" s="95" t="n">
        <v>0.05545431</v>
      </c>
      <c r="T206" s="95" t="n">
        <v>0.05156545</v>
      </c>
      <c r="U206" s="95" t="n">
        <v>0.0021474071</v>
      </c>
      <c r="V206" s="95" t="n">
        <v>0.0017414529</v>
      </c>
      <c r="X206" s="96" t="n">
        <v>0.00017094623</v>
      </c>
      <c r="Y206" s="103" t="s">
        <v>509</v>
      </c>
      <c r="Z206" s="101" t="s">
        <v>638</v>
      </c>
    </row>
    <row r="207" customFormat="false" ht="13.8" hidden="false" customHeight="false" outlineLevel="0" collapsed="false">
      <c r="A207" s="0" t="s">
        <v>639</v>
      </c>
      <c r="B207" s="26" t="s">
        <v>334</v>
      </c>
      <c r="C207" s="88" t="str">
        <f aca="false">MID(A207,1,12)</f>
        <v>A.030.18.138</v>
      </c>
      <c r="D207" s="2" t="s">
        <v>565</v>
      </c>
      <c r="E207" s="90" t="s">
        <v>255</v>
      </c>
      <c r="F207" s="91" t="str">
        <f aca="false">MID(A207, 21,85)</f>
        <v>Ethylene glycol dimethyl ether</v>
      </c>
      <c r="G207" s="92" t="n">
        <v>0.353121802429118</v>
      </c>
      <c r="H207" s="24" t="n">
        <f aca="false">G207</f>
        <v>0.353121802429118</v>
      </c>
      <c r="I207" s="93" t="n">
        <v>0.01373263666</v>
      </c>
      <c r="J207" s="93" t="n">
        <v>0.0410534677768</v>
      </c>
      <c r="K207" s="93" t="n">
        <v>0.00588550799231794</v>
      </c>
      <c r="L207" s="93" t="n">
        <v>0.29245019</v>
      </c>
      <c r="N207" s="94" t="n">
        <v>1.94966793333333</v>
      </c>
      <c r="O207" s="24" t="n">
        <f aca="false">N207</f>
        <v>1.94966793333333</v>
      </c>
      <c r="Q207" s="25" t="n">
        <v>36.464178</v>
      </c>
      <c r="S207" s="95" t="n">
        <v>0.044174279</v>
      </c>
      <c r="T207" s="95" t="n">
        <v>0.040073859</v>
      </c>
      <c r="U207" s="95" t="n">
        <v>0.0017149236</v>
      </c>
      <c r="V207" s="95" t="n">
        <v>0.0023854967</v>
      </c>
      <c r="X207" s="96" t="n">
        <v>0.00011494279</v>
      </c>
      <c r="Y207" s="103" t="s">
        <v>509</v>
      </c>
      <c r="Z207" s="101" t="s">
        <v>640</v>
      </c>
    </row>
    <row r="208" customFormat="false" ht="13.8" hidden="false" customHeight="false" outlineLevel="0" collapsed="false">
      <c r="A208" s="0" t="s">
        <v>641</v>
      </c>
      <c r="B208" s="26" t="s">
        <v>334</v>
      </c>
      <c r="C208" s="88" t="str">
        <f aca="false">MID(A208,1,12)</f>
        <v>A.030.18.139</v>
      </c>
      <c r="D208" s="2" t="s">
        <v>565</v>
      </c>
      <c r="E208" s="90" t="s">
        <v>255</v>
      </c>
      <c r="F208" s="91" t="str">
        <f aca="false">MID(A208, 21,85)</f>
        <v>Ethylene glycol monoethyl ether</v>
      </c>
      <c r="G208" s="92" t="n">
        <v>0.285358281263624</v>
      </c>
      <c r="H208" s="24" t="n">
        <f aca="false">G208</f>
        <v>0.285358281263624</v>
      </c>
      <c r="I208" s="93" t="n">
        <v>0.00949051981</v>
      </c>
      <c r="J208" s="93" t="n">
        <v>0.029619520677</v>
      </c>
      <c r="K208" s="93" t="n">
        <v>0.0104671507766235</v>
      </c>
      <c r="L208" s="93" t="n">
        <v>0.23578109</v>
      </c>
      <c r="N208" s="94" t="n">
        <v>1.57187393333333</v>
      </c>
      <c r="O208" s="24" t="n">
        <f aca="false">N208</f>
        <v>1.57187393333333</v>
      </c>
      <c r="Q208" s="25" t="n">
        <v>25.144936</v>
      </c>
      <c r="S208" s="95" t="n">
        <v>0.034211333</v>
      </c>
      <c r="T208" s="95" t="n">
        <v>0.031401507</v>
      </c>
      <c r="U208" s="95" t="n">
        <v>0.0013385604</v>
      </c>
      <c r="V208" s="95" t="n">
        <v>0.0014712655</v>
      </c>
      <c r="X208" s="96" t="n">
        <v>8.3658341E-005</v>
      </c>
      <c r="Y208" s="103" t="s">
        <v>509</v>
      </c>
      <c r="Z208" s="101" t="s">
        <v>642</v>
      </c>
    </row>
    <row r="209" customFormat="false" ht="13.8" hidden="false" customHeight="false" outlineLevel="0" collapsed="false">
      <c r="A209" s="0" t="s">
        <v>643</v>
      </c>
      <c r="B209" s="26" t="s">
        <v>334</v>
      </c>
      <c r="C209" s="88" t="str">
        <f aca="false">MID(A209,1,12)</f>
        <v>A.030.18.140</v>
      </c>
      <c r="D209" s="2" t="s">
        <v>565</v>
      </c>
      <c r="E209" s="90" t="s">
        <v>255</v>
      </c>
      <c r="F209" s="91" t="str">
        <f aca="false">MID(A209, 21,85)</f>
        <v>Ethylene hydration</v>
      </c>
      <c r="G209" s="92" t="n">
        <v>0.380519233385128</v>
      </c>
      <c r="H209" s="24" t="n">
        <f aca="false">G209</f>
        <v>0.380519233385128</v>
      </c>
      <c r="I209" s="93" t="n">
        <v>0.012733498071</v>
      </c>
      <c r="J209" s="93" t="n">
        <v>0.052888974484</v>
      </c>
      <c r="K209" s="93" t="n">
        <v>0.00251391083012773</v>
      </c>
      <c r="L209" s="93" t="n">
        <v>0.31238285</v>
      </c>
      <c r="N209" s="94" t="n">
        <v>2.08255233333333</v>
      </c>
      <c r="O209" s="24" t="n">
        <f aca="false">N209</f>
        <v>2.08255233333333</v>
      </c>
      <c r="Q209" s="25" t="n">
        <v>40.574523</v>
      </c>
      <c r="S209" s="95" t="n">
        <v>0.04799455</v>
      </c>
      <c r="T209" s="95" t="n">
        <v>0.043274422</v>
      </c>
      <c r="U209" s="95" t="n">
        <v>0.0019095984</v>
      </c>
      <c r="V209" s="95" t="n">
        <v>0.0028105299</v>
      </c>
      <c r="X209" s="96" t="n">
        <v>0.00012974549</v>
      </c>
      <c r="Y209" s="97" t="s">
        <v>390</v>
      </c>
      <c r="Z209" s="101" t="s">
        <v>644</v>
      </c>
    </row>
    <row r="210" customFormat="false" ht="13.8" hidden="false" customHeight="false" outlineLevel="0" collapsed="false">
      <c r="A210" s="0" t="s">
        <v>645</v>
      </c>
      <c r="B210" s="26" t="s">
        <v>334</v>
      </c>
      <c r="C210" s="88" t="str">
        <f aca="false">MID(A210,1,12)</f>
        <v>A.030.18.141</v>
      </c>
      <c r="D210" s="2" t="s">
        <v>565</v>
      </c>
      <c r="E210" s="90" t="s">
        <v>255</v>
      </c>
      <c r="F210" s="91" t="str">
        <f aca="false">MID(A210, 21,85)</f>
        <v>Formic acid by butane oxidation</v>
      </c>
      <c r="G210" s="92" t="n">
        <v>0.215074329424971</v>
      </c>
      <c r="H210" s="24" t="n">
        <f aca="false">G210</f>
        <v>0.215074329424971</v>
      </c>
      <c r="I210" s="93" t="n">
        <v>0.022981740078</v>
      </c>
      <c r="J210" s="93" t="n">
        <v>0.0356246276854</v>
      </c>
      <c r="K210" s="93" t="n">
        <v>0.00524552166157074</v>
      </c>
      <c r="L210" s="93" t="n">
        <v>0.15122244</v>
      </c>
      <c r="N210" s="94" t="n">
        <v>1.0081496</v>
      </c>
      <c r="O210" s="24" t="n">
        <f aca="false">N210</f>
        <v>1.0081496</v>
      </c>
      <c r="Q210" s="25" t="n">
        <v>41.409598</v>
      </c>
      <c r="S210" s="95" t="n">
        <v>0.025838071</v>
      </c>
      <c r="T210" s="95" t="n">
        <v>0.022004279</v>
      </c>
      <c r="U210" s="95" t="n">
        <v>0.00097366692</v>
      </c>
      <c r="V210" s="95" t="n">
        <v>0.0028601245</v>
      </c>
      <c r="X210" s="96" t="n">
        <v>9.2576133E-005</v>
      </c>
      <c r="Y210" s="103" t="s">
        <v>350</v>
      </c>
      <c r="Z210" s="101" t="s">
        <v>646</v>
      </c>
    </row>
    <row r="211" customFormat="false" ht="13.8" hidden="false" customHeight="false" outlineLevel="0" collapsed="false">
      <c r="A211" s="0" t="s">
        <v>647</v>
      </c>
      <c r="B211" s="26" t="s">
        <v>334</v>
      </c>
      <c r="C211" s="88" t="str">
        <f aca="false">MID(A211,1,12)</f>
        <v>A.030.18.142</v>
      </c>
      <c r="D211" s="2" t="s">
        <v>565</v>
      </c>
      <c r="E211" s="90" t="s">
        <v>255</v>
      </c>
      <c r="F211" s="91" t="str">
        <f aca="false">MID(A211, 21,85)</f>
        <v>Formic acid by methyl formate hydrolysis</v>
      </c>
      <c r="G211" s="92" t="n">
        <v>0.772285490766672</v>
      </c>
      <c r="H211" s="24" t="n">
        <f aca="false">G211</f>
        <v>0.772285490766672</v>
      </c>
      <c r="I211" s="93" t="n">
        <v>0.02092588154</v>
      </c>
      <c r="J211" s="93" t="n">
        <v>0.056807957335</v>
      </c>
      <c r="K211" s="93" t="n">
        <v>0.00782116189167191</v>
      </c>
      <c r="L211" s="93" t="n">
        <v>0.68673049</v>
      </c>
      <c r="N211" s="94" t="n">
        <v>4.57820326666667</v>
      </c>
      <c r="O211" s="24" t="n">
        <f aca="false">N211</f>
        <v>4.57820326666667</v>
      </c>
      <c r="Q211" s="25" t="n">
        <v>60.126203</v>
      </c>
      <c r="S211" s="95" t="n">
        <v>0.086065988</v>
      </c>
      <c r="T211" s="95" t="n">
        <v>0.078268676</v>
      </c>
      <c r="U211" s="95" t="n">
        <v>0.003620996</v>
      </c>
      <c r="V211" s="95" t="n">
        <v>0.0041763161</v>
      </c>
      <c r="X211" s="96" t="n">
        <v>0.00021441262</v>
      </c>
      <c r="Y211" s="103" t="s">
        <v>350</v>
      </c>
      <c r="Z211" s="101" t="s">
        <v>648</v>
      </c>
    </row>
    <row r="212" customFormat="false" ht="13.8" hidden="false" customHeight="false" outlineLevel="0" collapsed="false">
      <c r="A212" s="0" t="s">
        <v>649</v>
      </c>
      <c r="B212" s="26" t="s">
        <v>334</v>
      </c>
      <c r="C212" s="88" t="str">
        <f aca="false">MID(A212,1,12)</f>
        <v>A.030.18.143</v>
      </c>
      <c r="D212" s="2" t="s">
        <v>565</v>
      </c>
      <c r="E212" s="90" t="s">
        <v>255</v>
      </c>
      <c r="F212" s="91" t="str">
        <f aca="false">MID(A212, 21,85)</f>
        <v>Hydrochloric acid (better is A.030.02.101. of plastic europe)</v>
      </c>
      <c r="G212" s="92" t="n">
        <v>2.67050851001381</v>
      </c>
      <c r="H212" s="24" t="n">
        <f aca="false">G212</f>
        <v>2.67050851001381</v>
      </c>
      <c r="I212" s="93" t="n">
        <v>0.1164649748</v>
      </c>
      <c r="J212" s="93" t="n">
        <v>0.6614574691351</v>
      </c>
      <c r="K212" s="93" t="n">
        <v>0.00201856607871199</v>
      </c>
      <c r="L212" s="93" t="n">
        <v>1.8905675</v>
      </c>
      <c r="N212" s="94" t="n">
        <v>12.6037833333333</v>
      </c>
      <c r="O212" s="24" t="n">
        <f aca="false">N212</f>
        <v>12.6037833333333</v>
      </c>
      <c r="Q212" s="25" t="n">
        <v>351.41293</v>
      </c>
      <c r="S212" s="95" t="n">
        <v>0.36127228</v>
      </c>
      <c r="T212" s="95" t="n">
        <v>0.32408389</v>
      </c>
      <c r="U212" s="95" t="n">
        <v>0.012448993</v>
      </c>
      <c r="V212" s="95" t="n">
        <v>0.024739401</v>
      </c>
      <c r="X212" s="96" t="n">
        <v>0.00098536235</v>
      </c>
      <c r="Y212" s="103" t="s">
        <v>335</v>
      </c>
      <c r="Z212" s="101" t="s">
        <v>650</v>
      </c>
    </row>
    <row r="213" customFormat="false" ht="13.8" hidden="false" customHeight="false" outlineLevel="0" collapsed="false">
      <c r="A213" s="0" t="s">
        <v>651</v>
      </c>
      <c r="B213" s="26" t="s">
        <v>334</v>
      </c>
      <c r="C213" s="88" t="str">
        <f aca="false">MID(A213,1,12)</f>
        <v>A.030.18.144</v>
      </c>
      <c r="D213" s="2" t="s">
        <v>565</v>
      </c>
      <c r="E213" s="90" t="s">
        <v>255</v>
      </c>
      <c r="F213" s="91" t="str">
        <f aca="false">MID(A213, 21,85)</f>
        <v>Hydrogen from Reppe process</v>
      </c>
      <c r="G213" s="92" t="n">
        <v>0.844037236390004</v>
      </c>
      <c r="H213" s="24" t="n">
        <f aca="false">G213</f>
        <v>0.844037236390004</v>
      </c>
      <c r="I213" s="93" t="n">
        <v>0.04011729364</v>
      </c>
      <c r="J213" s="93" t="n">
        <v>0.071114642668</v>
      </c>
      <c r="K213" s="93" t="n">
        <v>0.0327422100820044</v>
      </c>
      <c r="L213" s="93" t="n">
        <v>0.70006309</v>
      </c>
      <c r="N213" s="94" t="n">
        <v>4.66708726666667</v>
      </c>
      <c r="O213" s="24" t="n">
        <f aca="false">N213</f>
        <v>4.66708726666667</v>
      </c>
      <c r="Q213" s="25" t="n">
        <v>107.11802</v>
      </c>
      <c r="S213" s="95" t="n">
        <v>0.094972434</v>
      </c>
      <c r="T213" s="95" t="n">
        <v>0.084136368</v>
      </c>
      <c r="U213" s="95" t="n">
        <v>0.0038140205</v>
      </c>
      <c r="V213" s="95" t="n">
        <v>0.0070220458</v>
      </c>
      <c r="X213" s="96" t="n">
        <v>0.00028041831</v>
      </c>
      <c r="Y213" s="97" t="s">
        <v>390</v>
      </c>
      <c r="Z213" s="101" t="s">
        <v>652</v>
      </c>
    </row>
    <row r="214" customFormat="false" ht="13.8" hidden="false" customHeight="false" outlineLevel="0" collapsed="false">
      <c r="A214" s="0" t="s">
        <v>653</v>
      </c>
      <c r="B214" s="26" t="s">
        <v>334</v>
      </c>
      <c r="C214" s="88" t="str">
        <f aca="false">MID(A214,1,12)</f>
        <v>A.030.18.145</v>
      </c>
      <c r="D214" s="2" t="s">
        <v>565</v>
      </c>
      <c r="E214" s="90" t="s">
        <v>255</v>
      </c>
      <c r="F214" s="91" t="str">
        <f aca="false">MID(A214, 21,85)</f>
        <v>Isobutyl acetate</v>
      </c>
      <c r="G214" s="92" t="n">
        <v>0.518450097352608</v>
      </c>
      <c r="H214" s="24" t="n">
        <f aca="false">G214</f>
        <v>0.518450097352608</v>
      </c>
      <c r="I214" s="93" t="n">
        <v>0.02172038224</v>
      </c>
      <c r="J214" s="93" t="n">
        <v>0.05733161952</v>
      </c>
      <c r="K214" s="93" t="n">
        <v>0.00824765559260819</v>
      </c>
      <c r="L214" s="93" t="n">
        <v>0.43115044</v>
      </c>
      <c r="N214" s="94" t="n">
        <v>2.87433626666667</v>
      </c>
      <c r="O214" s="24" t="n">
        <f aca="false">N214</f>
        <v>2.87433626666667</v>
      </c>
      <c r="Q214" s="25" t="n">
        <v>61.748428</v>
      </c>
      <c r="S214" s="95" t="n">
        <v>0.059344294</v>
      </c>
      <c r="T214" s="95" t="n">
        <v>0.052654148</v>
      </c>
      <c r="U214" s="95" t="n">
        <v>0.0023929218</v>
      </c>
      <c r="V214" s="95" t="n">
        <v>0.0042972245</v>
      </c>
      <c r="X214" s="96" t="n">
        <v>0.0001693718</v>
      </c>
      <c r="Y214" s="103" t="s">
        <v>586</v>
      </c>
      <c r="Z214" s="101" t="s">
        <v>654</v>
      </c>
    </row>
    <row r="215" customFormat="false" ht="13.8" hidden="false" customHeight="false" outlineLevel="0" collapsed="false">
      <c r="A215" s="0" t="s">
        <v>655</v>
      </c>
      <c r="B215" s="26" t="s">
        <v>334</v>
      </c>
      <c r="C215" s="88" t="str">
        <f aca="false">MID(A215,1,12)</f>
        <v>A.030.18.146</v>
      </c>
      <c r="D215" s="2" t="s">
        <v>565</v>
      </c>
      <c r="E215" s="90" t="s">
        <v>255</v>
      </c>
      <c r="F215" s="91" t="str">
        <f aca="false">MID(A215, 21,85)</f>
        <v>Isopropyl acetate</v>
      </c>
      <c r="G215" s="92" t="n">
        <v>0.748482167084608</v>
      </c>
      <c r="H215" s="24" t="n">
        <f aca="false">G215</f>
        <v>0.748482167084608</v>
      </c>
      <c r="I215" s="93" t="n">
        <v>0.13103704656</v>
      </c>
      <c r="J215" s="93" t="n">
        <v>0.06966840255</v>
      </c>
      <c r="K215" s="93" t="n">
        <v>0.0167356679746081</v>
      </c>
      <c r="L215" s="93" t="n">
        <v>0.53104105</v>
      </c>
      <c r="N215" s="94" t="n">
        <v>3.54027366666667</v>
      </c>
      <c r="O215" s="24" t="n">
        <f aca="false">N215</f>
        <v>3.54027366666667</v>
      </c>
      <c r="Q215" s="25" t="n">
        <v>65.900097</v>
      </c>
      <c r="S215" s="95" t="n">
        <v>0.07162661</v>
      </c>
      <c r="T215" s="95" t="n">
        <v>0.064193447</v>
      </c>
      <c r="U215" s="95" t="n">
        <v>0.0030883784</v>
      </c>
      <c r="V215" s="95" t="n">
        <v>0.0043447842</v>
      </c>
      <c r="X215" s="96" t="n">
        <v>0.00021481764</v>
      </c>
      <c r="Y215" s="103" t="s">
        <v>586</v>
      </c>
      <c r="Z215" s="101" t="s">
        <v>656</v>
      </c>
    </row>
    <row r="216" customFormat="false" ht="13.8" hidden="false" customHeight="false" outlineLevel="0" collapsed="false">
      <c r="A216" s="0" t="s">
        <v>657</v>
      </c>
      <c r="B216" s="26" t="s">
        <v>334</v>
      </c>
      <c r="C216" s="88" t="str">
        <f aca="false">MID(A216,1,12)</f>
        <v>A.030.18.147</v>
      </c>
      <c r="D216" s="2" t="s">
        <v>565</v>
      </c>
      <c r="E216" s="90" t="s">
        <v>255</v>
      </c>
      <c r="F216" s="91" t="str">
        <f aca="false">MID(A216, 21,85)</f>
        <v>Methyl acetate</v>
      </c>
      <c r="G216" s="92" t="n">
        <v>0.215208330994681</v>
      </c>
      <c r="H216" s="24" t="n">
        <f aca="false">G216</f>
        <v>0.215208330994681</v>
      </c>
      <c r="I216" s="93" t="n">
        <v>0.022996058449</v>
      </c>
      <c r="J216" s="93" t="n">
        <v>0.035646822613</v>
      </c>
      <c r="K216" s="93" t="n">
        <v>0.00524878993268148</v>
      </c>
      <c r="L216" s="93" t="n">
        <v>0.15131666</v>
      </c>
      <c r="N216" s="94" t="n">
        <v>1.00877773333333</v>
      </c>
      <c r="O216" s="24" t="n">
        <f aca="false">N216</f>
        <v>1.00877773333333</v>
      </c>
      <c r="Q216" s="25" t="n">
        <v>41.435399</v>
      </c>
      <c r="S216" s="95" t="n">
        <v>0.025854169</v>
      </c>
      <c r="T216" s="95" t="n">
        <v>0.022017989</v>
      </c>
      <c r="U216" s="95" t="n">
        <v>0.00097427356</v>
      </c>
      <c r="V216" s="95" t="n">
        <v>0.0028619065</v>
      </c>
      <c r="X216" s="96" t="n">
        <v>9.2633813E-005</v>
      </c>
      <c r="Y216" s="103" t="s">
        <v>586</v>
      </c>
      <c r="Z216" s="101" t="s">
        <v>658</v>
      </c>
    </row>
    <row r="217" customFormat="false" ht="13.8" hidden="false" customHeight="false" outlineLevel="0" collapsed="false">
      <c r="A217" s="0" t="s">
        <v>659</v>
      </c>
      <c r="B217" s="26" t="s">
        <v>334</v>
      </c>
      <c r="C217" s="88" t="str">
        <f aca="false">MID(A217,1,12)</f>
        <v>A.030.18.148</v>
      </c>
      <c r="D217" s="2" t="s">
        <v>565</v>
      </c>
      <c r="E217" s="90" t="s">
        <v>255</v>
      </c>
      <c r="F217" s="91" t="str">
        <f aca="false">MID(A217, 21,85)</f>
        <v>Methyl ethyl ketone</v>
      </c>
      <c r="G217" s="92" t="n">
        <v>0.215208330994681</v>
      </c>
      <c r="H217" s="24" t="n">
        <f aca="false">G217</f>
        <v>0.215208330994681</v>
      </c>
      <c r="I217" s="93" t="n">
        <v>0.022996058449</v>
      </c>
      <c r="J217" s="93" t="n">
        <v>0.035646822613</v>
      </c>
      <c r="K217" s="93" t="n">
        <v>0.00524878993268148</v>
      </c>
      <c r="L217" s="93" t="n">
        <v>0.15131666</v>
      </c>
      <c r="N217" s="94" t="n">
        <v>1.00877773333333</v>
      </c>
      <c r="O217" s="24" t="n">
        <f aca="false">N217</f>
        <v>1.00877773333333</v>
      </c>
      <c r="Q217" s="25" t="n">
        <v>41.435399</v>
      </c>
      <c r="S217" s="95" t="n">
        <v>0.025854169</v>
      </c>
      <c r="T217" s="95" t="n">
        <v>0.022017989</v>
      </c>
      <c r="U217" s="95" t="n">
        <v>0.00097427356</v>
      </c>
      <c r="V217" s="95" t="n">
        <v>0.0028619065</v>
      </c>
      <c r="X217" s="96" t="n">
        <v>9.2633813E-005</v>
      </c>
      <c r="Y217" s="103" t="s">
        <v>484</v>
      </c>
      <c r="Z217" s="101" t="s">
        <v>660</v>
      </c>
    </row>
    <row r="218" customFormat="false" ht="13.8" hidden="false" customHeight="false" outlineLevel="0" collapsed="false">
      <c r="A218" s="0" t="s">
        <v>661</v>
      </c>
      <c r="B218" s="26" t="s">
        <v>334</v>
      </c>
      <c r="C218" s="88" t="str">
        <f aca="false">MID(A218,1,12)</f>
        <v>A.030.18.149</v>
      </c>
      <c r="D218" s="2" t="s">
        <v>565</v>
      </c>
      <c r="E218" s="90" t="s">
        <v>255</v>
      </c>
      <c r="F218" s="91" t="str">
        <f aca="false">MID(A218, 21,85)</f>
        <v>Methyl formate</v>
      </c>
      <c r="G218" s="92" t="n">
        <v>0.504769665244202</v>
      </c>
      <c r="H218" s="24" t="n">
        <f aca="false">G218</f>
        <v>0.504769665244202</v>
      </c>
      <c r="I218" s="93" t="n">
        <v>0.03543349574</v>
      </c>
      <c r="J218" s="93" t="n">
        <v>0.0660837475</v>
      </c>
      <c r="K218" s="93" t="n">
        <v>0.0296118620042019</v>
      </c>
      <c r="L218" s="93" t="n">
        <v>0.37364056</v>
      </c>
      <c r="N218" s="94" t="n">
        <v>2.49093706666667</v>
      </c>
      <c r="O218" s="24" t="n">
        <f aca="false">N218</f>
        <v>2.49093706666667</v>
      </c>
      <c r="Q218" s="25" t="n">
        <v>78.795201</v>
      </c>
      <c r="S218" s="95" t="n">
        <v>0.054529517</v>
      </c>
      <c r="T218" s="95" t="n">
        <v>0.047552291</v>
      </c>
      <c r="U218" s="95" t="n">
        <v>0.0020912239</v>
      </c>
      <c r="V218" s="95" t="n">
        <v>0.0048860018</v>
      </c>
      <c r="X218" s="96" t="n">
        <v>0.00018082728</v>
      </c>
      <c r="Y218" s="103" t="s">
        <v>586</v>
      </c>
      <c r="Z218" s="101" t="s">
        <v>662</v>
      </c>
    </row>
    <row r="219" customFormat="false" ht="13.8" hidden="false" customHeight="false" outlineLevel="0" collapsed="false">
      <c r="A219" s="0" t="s">
        <v>663</v>
      </c>
      <c r="B219" s="26" t="s">
        <v>334</v>
      </c>
      <c r="C219" s="88" t="str">
        <f aca="false">MID(A219,1,12)</f>
        <v>A.030.18.150</v>
      </c>
      <c r="D219" s="2" t="s">
        <v>565</v>
      </c>
      <c r="E219" s="90" t="s">
        <v>255</v>
      </c>
      <c r="F219" s="91" t="str">
        <f aca="false">MID(A219, 21,85)</f>
        <v>Methylcyclohexane</v>
      </c>
      <c r="G219" s="92" t="n">
        <v>1.02972058957511</v>
      </c>
      <c r="H219" s="24" t="n">
        <f aca="false">G219</f>
        <v>1.02972058957511</v>
      </c>
      <c r="I219" s="93" t="n">
        <v>0.166654789</v>
      </c>
      <c r="J219" s="93" t="n">
        <v>0.112387673231</v>
      </c>
      <c r="K219" s="93" t="n">
        <v>0.0156804673441076</v>
      </c>
      <c r="L219" s="93" t="n">
        <v>0.73499766</v>
      </c>
      <c r="N219" s="94" t="n">
        <v>4.8999844</v>
      </c>
      <c r="O219" s="24" t="n">
        <f aca="false">N219</f>
        <v>4.8999844</v>
      </c>
      <c r="Q219" s="25" t="n">
        <v>106.82332</v>
      </c>
      <c r="S219" s="95" t="n">
        <v>0.10728416</v>
      </c>
      <c r="T219" s="95" t="n">
        <v>0.095696291</v>
      </c>
      <c r="U219" s="95" t="n">
        <v>0.0043287372</v>
      </c>
      <c r="V219" s="95" t="n">
        <v>0.0072591317</v>
      </c>
      <c r="X219" s="96" t="n">
        <v>0.00032061681</v>
      </c>
      <c r="Y219" s="103" t="s">
        <v>620</v>
      </c>
      <c r="Z219" s="101" t="s">
        <v>664</v>
      </c>
    </row>
    <row r="220" customFormat="false" ht="13.8" hidden="false" customHeight="false" outlineLevel="0" collapsed="false">
      <c r="A220" s="0" t="s">
        <v>665</v>
      </c>
      <c r="B220" s="26" t="s">
        <v>334</v>
      </c>
      <c r="C220" s="88" t="str">
        <f aca="false">MID(A220,1,12)</f>
        <v>A.030.18.151</v>
      </c>
      <c r="D220" s="2" t="s">
        <v>565</v>
      </c>
      <c r="E220" s="90" t="s">
        <v>255</v>
      </c>
      <c r="F220" s="91" t="str">
        <f aca="false">MID(A220, 21,85)</f>
        <v>Monochlorobenzene</v>
      </c>
      <c r="G220" s="92" t="n">
        <v>2.66296252171381</v>
      </c>
      <c r="H220" s="24" t="n">
        <f aca="false">G220</f>
        <v>2.66296252171381</v>
      </c>
      <c r="I220" s="93" t="n">
        <v>0.1089189865</v>
      </c>
      <c r="J220" s="93" t="n">
        <v>0.6614574691351</v>
      </c>
      <c r="K220" s="93" t="n">
        <v>0.00201856607871199</v>
      </c>
      <c r="L220" s="93" t="n">
        <v>1.8905675</v>
      </c>
      <c r="N220" s="94" t="n">
        <v>12.6037833333333</v>
      </c>
      <c r="O220" s="24" t="n">
        <f aca="false">N220</f>
        <v>12.6037833333333</v>
      </c>
      <c r="Q220" s="25" t="n">
        <v>351.41293</v>
      </c>
      <c r="S220" s="95" t="n">
        <v>0.36127228</v>
      </c>
      <c r="T220" s="95" t="n">
        <v>0.32408389</v>
      </c>
      <c r="U220" s="95" t="n">
        <v>0.012448993</v>
      </c>
      <c r="V220" s="95" t="n">
        <v>0.024739401</v>
      </c>
      <c r="X220" s="96" t="n">
        <v>0.00097624102</v>
      </c>
      <c r="Y220" s="103" t="s">
        <v>666</v>
      </c>
      <c r="Z220" s="101" t="s">
        <v>667</v>
      </c>
    </row>
    <row r="221" customFormat="false" ht="13.8" hidden="false" customHeight="false" outlineLevel="0" collapsed="false">
      <c r="A221" s="0" t="s">
        <v>668</v>
      </c>
      <c r="B221" s="26" t="s">
        <v>334</v>
      </c>
      <c r="C221" s="88" t="str">
        <f aca="false">MID(A221,1,12)</f>
        <v>A.030.18.152</v>
      </c>
      <c r="D221" s="2" t="s">
        <v>565</v>
      </c>
      <c r="E221" s="90" t="s">
        <v>255</v>
      </c>
      <c r="F221" s="91" t="str">
        <f aca="false">MID(A221, 21,85)</f>
        <v>N-Dimethyl-2-pyrrolidone</v>
      </c>
      <c r="G221" s="92" t="n">
        <v>1.07508739282092</v>
      </c>
      <c r="H221" s="24" t="n">
        <f aca="false">G221</f>
        <v>1.07508739282092</v>
      </c>
      <c r="I221" s="93" t="n">
        <v>0.0523725678</v>
      </c>
      <c r="J221" s="93" t="n">
        <v>0.115759813214</v>
      </c>
      <c r="K221" s="93" t="n">
        <v>0.0470877818069218</v>
      </c>
      <c r="L221" s="93" t="n">
        <v>0.85986723</v>
      </c>
      <c r="N221" s="94" t="n">
        <v>5.7324482</v>
      </c>
      <c r="O221" s="24" t="n">
        <f aca="false">N221</f>
        <v>5.7324482</v>
      </c>
      <c r="Q221" s="25" t="n">
        <v>127.67214</v>
      </c>
      <c r="S221" s="95" t="n">
        <v>0.11818531</v>
      </c>
      <c r="T221" s="95" t="n">
        <v>0.10528048</v>
      </c>
      <c r="U221" s="95" t="n">
        <v>0.0047673654</v>
      </c>
      <c r="V221" s="95" t="n">
        <v>0.0081374684</v>
      </c>
      <c r="X221" s="96" t="n">
        <v>0.00034663645</v>
      </c>
      <c r="Y221" s="103" t="s">
        <v>669</v>
      </c>
      <c r="Z221" s="101" t="s">
        <v>670</v>
      </c>
    </row>
    <row r="222" customFormat="false" ht="13.8" hidden="false" customHeight="false" outlineLevel="0" collapsed="false">
      <c r="A222" s="0" t="s">
        <v>671</v>
      </c>
      <c r="B222" s="26" t="s">
        <v>334</v>
      </c>
      <c r="C222" s="88" t="str">
        <f aca="false">MID(A222,1,12)</f>
        <v>A.030.18.153</v>
      </c>
      <c r="D222" s="2" t="s">
        <v>565</v>
      </c>
      <c r="E222" s="90" t="s">
        <v>255</v>
      </c>
      <c r="F222" s="91" t="str">
        <f aca="false">MID(A222, 21,85)</f>
        <v>N.N-Dimethylformamide</v>
      </c>
      <c r="G222" s="92" t="n">
        <v>0.452525079626195</v>
      </c>
      <c r="H222" s="24" t="n">
        <f aca="false">G222</f>
        <v>0.452525079626195</v>
      </c>
      <c r="I222" s="93" t="n">
        <v>0.01761279277</v>
      </c>
      <c r="J222" s="93" t="n">
        <v>0.162063361063</v>
      </c>
      <c r="K222" s="93" t="n">
        <v>0.0139972257931948</v>
      </c>
      <c r="L222" s="93" t="n">
        <v>0.2588517</v>
      </c>
      <c r="N222" s="94" t="n">
        <v>1.725678</v>
      </c>
      <c r="O222" s="24" t="n">
        <f aca="false">N222</f>
        <v>1.725678</v>
      </c>
      <c r="Q222" s="25" t="n">
        <v>46.797843</v>
      </c>
      <c r="S222" s="95" t="n">
        <v>0.038239055</v>
      </c>
      <c r="T222" s="95" t="n">
        <v>0.033705087</v>
      </c>
      <c r="U222" s="95" t="n">
        <v>0.001509827</v>
      </c>
      <c r="V222" s="95" t="n">
        <v>0.0030241414</v>
      </c>
      <c r="X222" s="96" t="n">
        <v>0.00014737432</v>
      </c>
      <c r="Y222" s="103" t="s">
        <v>586</v>
      </c>
      <c r="Z222" s="101" t="s">
        <v>672</v>
      </c>
    </row>
    <row r="223" customFormat="false" ht="13.8" hidden="false" customHeight="false" outlineLevel="0" collapsed="false">
      <c r="A223" s="0" t="s">
        <v>673</v>
      </c>
      <c r="B223" s="26" t="s">
        <v>334</v>
      </c>
      <c r="C223" s="88" t="str">
        <f aca="false">MID(A223,1,12)</f>
        <v>A.030.18.154</v>
      </c>
      <c r="D223" s="2" t="s">
        <v>565</v>
      </c>
      <c r="E223" s="90" t="s">
        <v>255</v>
      </c>
      <c r="F223" s="91" t="str">
        <f aca="false">MID(A223, 21,85)</f>
        <v>o-dichlorobenzene</v>
      </c>
      <c r="G223" s="92" t="n">
        <v>2.66296252171381</v>
      </c>
      <c r="H223" s="24" t="n">
        <f aca="false">G223</f>
        <v>2.66296252171381</v>
      </c>
      <c r="I223" s="93" t="n">
        <v>0.1089189865</v>
      </c>
      <c r="J223" s="93" t="n">
        <v>0.6614574691351</v>
      </c>
      <c r="K223" s="93" t="n">
        <v>0.00201856607871199</v>
      </c>
      <c r="L223" s="93" t="n">
        <v>1.8905675</v>
      </c>
      <c r="N223" s="94" t="n">
        <v>12.6037833333333</v>
      </c>
      <c r="O223" s="24" t="n">
        <f aca="false">N223</f>
        <v>12.6037833333333</v>
      </c>
      <c r="Q223" s="25" t="n">
        <v>351.41293</v>
      </c>
      <c r="S223" s="95" t="n">
        <v>0.36127228</v>
      </c>
      <c r="T223" s="95" t="n">
        <v>0.32408389</v>
      </c>
      <c r="U223" s="95" t="n">
        <v>0.012448993</v>
      </c>
      <c r="V223" s="95" t="n">
        <v>0.024739401</v>
      </c>
      <c r="X223" s="96" t="n">
        <v>0.00097624102</v>
      </c>
      <c r="Y223" s="103" t="s">
        <v>666</v>
      </c>
      <c r="Z223" s="101" t="s">
        <v>674</v>
      </c>
    </row>
    <row r="224" customFormat="false" ht="13.8" hidden="false" customHeight="false" outlineLevel="0" collapsed="false">
      <c r="A224" s="0" t="s">
        <v>675</v>
      </c>
      <c r="B224" s="26" t="s">
        <v>334</v>
      </c>
      <c r="C224" s="88" t="str">
        <f aca="false">MID(A224,1,12)</f>
        <v>A.030.18.155</v>
      </c>
      <c r="D224" s="2" t="s">
        <v>565</v>
      </c>
      <c r="E224" s="90" t="s">
        <v>255</v>
      </c>
      <c r="F224" s="91" t="str">
        <f aca="false">MID(A224, 21,85)</f>
        <v>p-dichlorobenzene</v>
      </c>
      <c r="G224" s="92" t="n">
        <v>2.66296252171381</v>
      </c>
      <c r="H224" s="24" t="n">
        <f aca="false">G224</f>
        <v>2.66296252171381</v>
      </c>
      <c r="I224" s="93" t="n">
        <v>0.1089189865</v>
      </c>
      <c r="J224" s="93" t="n">
        <v>0.6614574691351</v>
      </c>
      <c r="K224" s="93" t="n">
        <v>0.00201856607871199</v>
      </c>
      <c r="L224" s="93" t="n">
        <v>1.8905675</v>
      </c>
      <c r="N224" s="94" t="n">
        <v>12.6037833333333</v>
      </c>
      <c r="O224" s="24" t="n">
        <f aca="false">N224</f>
        <v>12.6037833333333</v>
      </c>
      <c r="Q224" s="25" t="n">
        <v>351.41293</v>
      </c>
      <c r="S224" s="95" t="n">
        <v>0.36127228</v>
      </c>
      <c r="T224" s="95" t="n">
        <v>0.32408389</v>
      </c>
      <c r="U224" s="95" t="n">
        <v>0.012448993</v>
      </c>
      <c r="V224" s="95" t="n">
        <v>0.024739401</v>
      </c>
      <c r="X224" s="96" t="n">
        <v>0.00097624102</v>
      </c>
      <c r="Y224" s="103" t="s">
        <v>666</v>
      </c>
      <c r="Z224" s="101" t="s">
        <v>676</v>
      </c>
    </row>
    <row r="225" customFormat="false" ht="13.8" hidden="false" customHeight="false" outlineLevel="0" collapsed="false">
      <c r="A225" s="0" t="s">
        <v>677</v>
      </c>
      <c r="B225" s="26" t="s">
        <v>334</v>
      </c>
      <c r="C225" s="88" t="str">
        <f aca="false">MID(A225,1,12)</f>
        <v>A.030.18.156</v>
      </c>
      <c r="D225" s="2" t="s">
        <v>565</v>
      </c>
      <c r="E225" s="90" t="s">
        <v>255</v>
      </c>
      <c r="F225" s="91" t="str">
        <f aca="false">MID(A225, 21,85)</f>
        <v>Propanal</v>
      </c>
      <c r="G225" s="92" t="n">
        <v>0.635917474766525</v>
      </c>
      <c r="H225" s="24" t="n">
        <f aca="false">G225</f>
        <v>0.635917474766525</v>
      </c>
      <c r="I225" s="93" t="n">
        <v>0.03462902632</v>
      </c>
      <c r="J225" s="93" t="n">
        <v>0.070997034995</v>
      </c>
      <c r="K225" s="93" t="n">
        <v>0.0101447934515252</v>
      </c>
      <c r="L225" s="93" t="n">
        <v>0.52014662</v>
      </c>
      <c r="N225" s="94" t="n">
        <v>3.46764413333333</v>
      </c>
      <c r="O225" s="24" t="n">
        <f aca="false">N225</f>
        <v>3.46764413333333</v>
      </c>
      <c r="Q225" s="25" t="n">
        <v>73.111311</v>
      </c>
      <c r="S225" s="95" t="n">
        <v>0.073554757</v>
      </c>
      <c r="T225" s="95" t="n">
        <v>0.065670779</v>
      </c>
      <c r="U225" s="95" t="n">
        <v>0.0029039966</v>
      </c>
      <c r="V225" s="95" t="n">
        <v>0.0049799812</v>
      </c>
      <c r="X225" s="96" t="n">
        <v>0.00020502079</v>
      </c>
      <c r="Y225" s="103" t="s">
        <v>484</v>
      </c>
      <c r="Z225" s="101" t="s">
        <v>678</v>
      </c>
    </row>
    <row r="226" customFormat="false" ht="13.8" hidden="false" customHeight="false" outlineLevel="0" collapsed="false">
      <c r="A226" s="0" t="s">
        <v>679</v>
      </c>
      <c r="B226" s="26" t="s">
        <v>334</v>
      </c>
      <c r="C226" s="88" t="str">
        <f aca="false">MID(A226,1,12)</f>
        <v>A.030.18.157</v>
      </c>
      <c r="D226" s="2" t="s">
        <v>565</v>
      </c>
      <c r="E226" s="90" t="s">
        <v>255</v>
      </c>
      <c r="F226" s="91" t="str">
        <f aca="false">MID(A226, 21,85)</f>
        <v>Propanol</v>
      </c>
      <c r="G226" s="92" t="n">
        <v>0.933330231858521</v>
      </c>
      <c r="H226" s="24" t="n">
        <f aca="false">G226</f>
        <v>0.933330231858521</v>
      </c>
      <c r="I226" s="93" t="n">
        <v>0.19925261543</v>
      </c>
      <c r="J226" s="93" t="n">
        <v>0.079547984915</v>
      </c>
      <c r="K226" s="93" t="n">
        <v>0.0215894415135214</v>
      </c>
      <c r="L226" s="93" t="n">
        <v>0.63294019</v>
      </c>
      <c r="N226" s="94" t="n">
        <v>4.21960126666667</v>
      </c>
      <c r="O226" s="24" t="n">
        <f aca="false">N226</f>
        <v>4.21960126666667</v>
      </c>
      <c r="Q226" s="25" t="n">
        <v>85.412274</v>
      </c>
      <c r="S226" s="95" t="n">
        <v>0.088011485</v>
      </c>
      <c r="T226" s="95" t="n">
        <v>0.078666401</v>
      </c>
      <c r="U226" s="95" t="n">
        <v>0.0037857136</v>
      </c>
      <c r="V226" s="95" t="n">
        <v>0.0055593699</v>
      </c>
      <c r="X226" s="96" t="n">
        <v>0.00027281872</v>
      </c>
      <c r="Y226" s="103" t="s">
        <v>514</v>
      </c>
      <c r="Z226" s="101" t="s">
        <v>680</v>
      </c>
    </row>
    <row r="227" customFormat="false" ht="13.8" hidden="false" customHeight="false" outlineLevel="0" collapsed="false">
      <c r="A227" s="0" t="s">
        <v>681</v>
      </c>
      <c r="B227" s="26" t="s">
        <v>334</v>
      </c>
      <c r="C227" s="88" t="str">
        <f aca="false">MID(A227,1,12)</f>
        <v>A.030.18.158</v>
      </c>
      <c r="D227" s="2" t="s">
        <v>565</v>
      </c>
      <c r="E227" s="90" t="s">
        <v>255</v>
      </c>
      <c r="F227" s="91" t="str">
        <f aca="false">MID(A227, 21,85)</f>
        <v>Propylene ammooxidation</v>
      </c>
      <c r="G227" s="92" t="n">
        <v>0.911986811598695</v>
      </c>
      <c r="H227" s="24" t="n">
        <f aca="false">G227</f>
        <v>0.911986811598695</v>
      </c>
      <c r="I227" s="93" t="n">
        <v>0.02257359258</v>
      </c>
      <c r="J227" s="93" t="n">
        <v>0.283055644555</v>
      </c>
      <c r="K227" s="93" t="n">
        <v>0.0150512144636953</v>
      </c>
      <c r="L227" s="93" t="n">
        <v>0.59130636</v>
      </c>
      <c r="N227" s="94" t="n">
        <v>3.9420424</v>
      </c>
      <c r="O227" s="24" t="n">
        <f aca="false">N227</f>
        <v>3.9420424</v>
      </c>
      <c r="Q227" s="25" t="n">
        <v>80.015851</v>
      </c>
      <c r="S227" s="95" t="n">
        <v>0.098194753</v>
      </c>
      <c r="T227" s="95" t="n">
        <v>0.088936639</v>
      </c>
      <c r="U227" s="95" t="n">
        <v>0.003841856</v>
      </c>
      <c r="V227" s="95" t="n">
        <v>0.0054162579</v>
      </c>
      <c r="X227" s="96" t="n">
        <v>0.00029840896</v>
      </c>
      <c r="Y227" s="97" t="s">
        <v>390</v>
      </c>
      <c r="Z227" s="101" t="s">
        <v>682</v>
      </c>
    </row>
    <row r="228" customFormat="false" ht="13.8" hidden="false" customHeight="false" outlineLevel="0" collapsed="false">
      <c r="A228" s="0" t="s">
        <v>683</v>
      </c>
      <c r="B228" s="26" t="s">
        <v>334</v>
      </c>
      <c r="C228" s="88" t="str">
        <f aca="false">MID(A228,1,12)</f>
        <v>A.030.18.159</v>
      </c>
      <c r="D228" s="2" t="s">
        <v>565</v>
      </c>
      <c r="E228" s="90" t="s">
        <v>255</v>
      </c>
      <c r="F228" s="91" t="str">
        <f aca="false">MID(A228, 21,85)</f>
        <v>Propylene hydroformylation</v>
      </c>
      <c r="G228" s="92" t="n">
        <v>1.19304097383673</v>
      </c>
      <c r="H228" s="24" t="n">
        <f aca="false">G228</f>
        <v>1.19304097383673</v>
      </c>
      <c r="I228" s="93" t="n">
        <v>0.03196461119</v>
      </c>
      <c r="J228" s="93" t="n">
        <v>0.085395134002</v>
      </c>
      <c r="K228" s="93" t="n">
        <v>0.0110309286447307</v>
      </c>
      <c r="L228" s="93" t="n">
        <v>1.0646503</v>
      </c>
      <c r="N228" s="94" t="n">
        <v>7.09766866666667</v>
      </c>
      <c r="O228" s="24" t="n">
        <f aca="false">N228</f>
        <v>7.09766866666667</v>
      </c>
      <c r="Q228" s="25" t="n">
        <v>109.35108</v>
      </c>
      <c r="S228" s="95" t="n">
        <v>0.13899821</v>
      </c>
      <c r="T228" s="95" t="n">
        <v>0.12561958</v>
      </c>
      <c r="U228" s="95" t="n">
        <v>0.0057631833</v>
      </c>
      <c r="V228" s="95" t="n">
        <v>0.0076154495</v>
      </c>
      <c r="X228" s="96" t="n">
        <v>0.00035356873</v>
      </c>
      <c r="Y228" s="97" t="s">
        <v>390</v>
      </c>
      <c r="Z228" s="101" t="s">
        <v>684</v>
      </c>
    </row>
    <row r="229" customFormat="false" ht="13.8" hidden="false" customHeight="false" outlineLevel="0" collapsed="false">
      <c r="A229" s="0" t="s">
        <v>685</v>
      </c>
      <c r="B229" s="26" t="s">
        <v>334</v>
      </c>
      <c r="C229" s="88" t="str">
        <f aca="false">MID(A229,1,12)</f>
        <v>A.030.18.160</v>
      </c>
      <c r="D229" s="2" t="s">
        <v>565</v>
      </c>
      <c r="E229" s="90" t="s">
        <v>255</v>
      </c>
      <c r="F229" s="91" t="str">
        <f aca="false">MID(A229, 21,85)</f>
        <v>Tetrahydrofuran</v>
      </c>
      <c r="G229" s="92" t="n">
        <v>0.953116294531399</v>
      </c>
      <c r="H229" s="24" t="n">
        <f aca="false">G229</f>
        <v>0.953116294531399</v>
      </c>
      <c r="I229" s="93" t="n">
        <v>0.0618730908</v>
      </c>
      <c r="J229" s="93" t="n">
        <v>-0.1844467251</v>
      </c>
      <c r="K229" s="93" t="n">
        <v>0.249646268831398</v>
      </c>
      <c r="L229" s="93" t="n">
        <v>0.82604366</v>
      </c>
      <c r="N229" s="94" t="n">
        <v>5.50695773333333</v>
      </c>
      <c r="O229" s="24" t="n">
        <f aca="false">N229</f>
        <v>5.50695773333333</v>
      </c>
      <c r="Q229" s="25" t="n">
        <v>161.97397</v>
      </c>
      <c r="S229" s="95" t="n">
        <v>0.11865221</v>
      </c>
      <c r="T229" s="95" t="n">
        <v>0.10321856</v>
      </c>
      <c r="U229" s="95" t="n">
        <v>0.0045710139</v>
      </c>
      <c r="V229" s="95" t="n">
        <v>0.010862646</v>
      </c>
      <c r="X229" s="96" t="n">
        <v>0.00038465439</v>
      </c>
      <c r="Y229" s="103" t="s">
        <v>686</v>
      </c>
      <c r="Z229" s="101" t="s">
        <v>687</v>
      </c>
    </row>
    <row r="230" customFormat="false" ht="13.8" hidden="false" customHeight="false" outlineLevel="0" collapsed="false">
      <c r="B230" s="26"/>
      <c r="C230" s="88"/>
      <c r="D230" s="3" t="s">
        <v>688</v>
      </c>
      <c r="E230" s="90"/>
      <c r="Y230" s="99"/>
      <c r="Z230" s="112"/>
    </row>
    <row r="231" customFormat="false" ht="13.8" hidden="false" customHeight="false" outlineLevel="0" collapsed="false">
      <c r="A231" s="0" t="s">
        <v>689</v>
      </c>
      <c r="B231" s="26" t="s">
        <v>334</v>
      </c>
      <c r="C231" s="88" t="str">
        <f aca="false">MID(A231,1,12)</f>
        <v>A.030.22.101</v>
      </c>
      <c r="D231" s="2" t="s">
        <v>688</v>
      </c>
      <c r="E231" s="90" t="s">
        <v>255</v>
      </c>
      <c r="F231" s="91" t="str">
        <f aca="false">MID(A231, 21,85)</f>
        <v>Pesticides (unspecified)</v>
      </c>
      <c r="G231" s="92" t="n">
        <v>3.90957980583733</v>
      </c>
      <c r="H231" s="24" t="n">
        <f aca="false">G231</f>
        <v>3.90957980583733</v>
      </c>
      <c r="I231" s="93" t="n">
        <v>0.1627310147</v>
      </c>
      <c r="J231" s="93" t="n">
        <v>0.41619102808</v>
      </c>
      <c r="K231" s="93" t="n">
        <v>0.549684663057328</v>
      </c>
      <c r="L231" s="93" t="n">
        <v>2.7809731</v>
      </c>
      <c r="N231" s="94" t="n">
        <v>18.5398206666667</v>
      </c>
      <c r="O231" s="24" t="n">
        <f aca="false">N231</f>
        <v>18.5398206666667</v>
      </c>
      <c r="Q231" s="25" t="n">
        <v>282.26316</v>
      </c>
      <c r="S231" s="95" t="n">
        <v>0.40272887</v>
      </c>
      <c r="T231" s="95" t="n">
        <v>0.37128644</v>
      </c>
      <c r="U231" s="95" t="n">
        <v>0.015765218</v>
      </c>
      <c r="V231" s="95" t="n">
        <v>0.015677215</v>
      </c>
      <c r="X231" s="96" t="n">
        <v>0.00097612718</v>
      </c>
      <c r="Y231" s="97" t="s">
        <v>390</v>
      </c>
      <c r="Z231" s="105"/>
    </row>
    <row r="232" customFormat="false" ht="13.8" hidden="false" customHeight="false" outlineLevel="0" collapsed="false">
      <c r="B232" s="26"/>
      <c r="C232" s="88"/>
      <c r="D232" s="3" t="s">
        <v>690</v>
      </c>
      <c r="E232" s="90"/>
      <c r="Y232" s="99"/>
      <c r="Z232" s="105"/>
    </row>
    <row r="233" customFormat="false" ht="13.8" hidden="false" customHeight="false" outlineLevel="0" collapsed="false">
      <c r="A233" s="0" t="s">
        <v>691</v>
      </c>
      <c r="B233" s="26" t="s">
        <v>334</v>
      </c>
      <c r="C233" s="88" t="str">
        <f aca="false">MID(A233,1,12)</f>
        <v>A.030.23.101</v>
      </c>
      <c r="D233" s="2" t="s">
        <v>690</v>
      </c>
      <c r="E233" s="90" t="s">
        <v>255</v>
      </c>
      <c r="F233" s="91" t="str">
        <f aca="false">MID(A233, 21,85)</f>
        <v>Benomyl (1-(Butylcarbamoyl)-1H-1.3-benzimidazol-2-yl methylcarbamate)</v>
      </c>
      <c r="G233" s="92" t="n">
        <v>3.050881497704</v>
      </c>
      <c r="H233" s="24" t="n">
        <f aca="false">G233</f>
        <v>3.050881497704</v>
      </c>
      <c r="I233" s="93" t="n">
        <v>0.1250309163</v>
      </c>
      <c r="J233" s="93" t="n">
        <v>0.257930998304</v>
      </c>
      <c r="K233" s="93" t="n">
        <v>0.1771951831</v>
      </c>
      <c r="L233" s="93" t="n">
        <v>2.4907244</v>
      </c>
      <c r="N233" s="94" t="n">
        <v>16.6048293333333</v>
      </c>
      <c r="O233" s="24" t="n">
        <f aca="false">N233</f>
        <v>16.6048293333333</v>
      </c>
      <c r="Q233" s="25" t="n">
        <v>263.32814</v>
      </c>
      <c r="S233" s="95" t="n">
        <v>0.33174194</v>
      </c>
      <c r="T233" s="95" t="n">
        <v>0.3046802</v>
      </c>
      <c r="U233" s="95" t="n">
        <v>0.01355524</v>
      </c>
      <c r="V233" s="95" t="n">
        <v>0.013506493</v>
      </c>
      <c r="X233" s="96" t="n">
        <v>0.00084023983</v>
      </c>
      <c r="Y233" s="113" t="s">
        <v>692</v>
      </c>
      <c r="Z233" s="101" t="s">
        <v>693</v>
      </c>
    </row>
    <row r="234" customFormat="false" ht="13.8" hidden="false" customHeight="false" outlineLevel="0" collapsed="false">
      <c r="A234" s="0" t="s">
        <v>694</v>
      </c>
      <c r="B234" s="26" t="s">
        <v>334</v>
      </c>
      <c r="C234" s="88" t="str">
        <f aca="false">MID(A234,1,12)</f>
        <v>A.030.23.102</v>
      </c>
      <c r="D234" s="2" t="s">
        <v>690</v>
      </c>
      <c r="E234" s="90" t="s">
        <v>255</v>
      </c>
      <c r="F234" s="91" t="str">
        <f aca="false">MID(A234, 21,85)</f>
        <v>Captan ((3aR.7aS)-2-[(Trichloromethyl)sulfanyl]-3a.4.7.7a-te</v>
      </c>
      <c r="G234" s="92" t="n">
        <v>0.8606613781796</v>
      </c>
      <c r="H234" s="24" t="n">
        <f aca="false">G234</f>
        <v>0.8606613781796</v>
      </c>
      <c r="I234" s="93" t="n">
        <v>0.03091827045</v>
      </c>
      <c r="J234" s="93" t="n">
        <v>0.0531411859296</v>
      </c>
      <c r="K234" s="93" t="n">
        <v>0.0729922918</v>
      </c>
      <c r="L234" s="93" t="n">
        <v>0.70360963</v>
      </c>
      <c r="N234" s="94" t="n">
        <v>4.69073086666667</v>
      </c>
      <c r="O234" s="24" t="n">
        <f aca="false">N234</f>
        <v>4.69073086666667</v>
      </c>
      <c r="Q234" s="25" t="n">
        <v>78.746006</v>
      </c>
      <c r="S234" s="95" t="n">
        <v>0.088120303</v>
      </c>
      <c r="T234" s="95" t="n">
        <v>0.080998021</v>
      </c>
      <c r="U234" s="95" t="n">
        <v>0.0037352955</v>
      </c>
      <c r="V234" s="95" t="n">
        <v>0.0033869866</v>
      </c>
      <c r="X234" s="96" t="n">
        <v>0.00023313974</v>
      </c>
      <c r="Y234" s="113" t="s">
        <v>695</v>
      </c>
      <c r="Z234" s="101" t="s">
        <v>696</v>
      </c>
    </row>
    <row r="235" customFormat="false" ht="13.8" hidden="false" customHeight="false" outlineLevel="0" collapsed="false">
      <c r="A235" s="0" t="s">
        <v>697</v>
      </c>
      <c r="B235" s="26" t="s">
        <v>334</v>
      </c>
      <c r="C235" s="88" t="str">
        <f aca="false">MID(A235,1,12)</f>
        <v>A.030.23.103</v>
      </c>
      <c r="D235" s="2" t="s">
        <v>690</v>
      </c>
      <c r="E235" s="90" t="s">
        <v>255</v>
      </c>
      <c r="F235" s="91" t="str">
        <f aca="false">MID(A235, 21,85)</f>
        <v>Ferbam (Iron(III) Dimethyldithiocarbamate)</v>
      </c>
      <c r="G235" s="92" t="n">
        <v>0.696832444559</v>
      </c>
      <c r="H235" s="24" t="n">
        <f aca="false">G235</f>
        <v>0.696832444559</v>
      </c>
      <c r="I235" s="93" t="n">
        <v>0.02713893153</v>
      </c>
      <c r="J235" s="93" t="n">
        <v>0.041088226819</v>
      </c>
      <c r="K235" s="93" t="n">
        <v>0.02238267621</v>
      </c>
      <c r="L235" s="93" t="n">
        <v>0.60622261</v>
      </c>
      <c r="N235" s="94" t="n">
        <v>4.04148406666667</v>
      </c>
      <c r="O235" s="24" t="n">
        <f aca="false">N235</f>
        <v>4.04148406666667</v>
      </c>
      <c r="Q235" s="25" t="n">
        <v>62.179675</v>
      </c>
      <c r="S235" s="95" t="n">
        <v>0.075280088</v>
      </c>
      <c r="T235" s="95" t="n">
        <v>0.068252441</v>
      </c>
      <c r="U235" s="95" t="n">
        <v>0.0031906552</v>
      </c>
      <c r="V235" s="95" t="n">
        <v>0.0038369925</v>
      </c>
      <c r="X235" s="96" t="n">
        <v>0.00019851544</v>
      </c>
      <c r="Y235" s="113" t="s">
        <v>698</v>
      </c>
      <c r="Z235" s="101" t="s">
        <v>699</v>
      </c>
    </row>
    <row r="236" customFormat="false" ht="13.8" hidden="false" customHeight="false" outlineLevel="0" collapsed="false">
      <c r="A236" s="0" t="s">
        <v>700</v>
      </c>
      <c r="B236" s="26" t="s">
        <v>334</v>
      </c>
      <c r="C236" s="88" t="str">
        <f aca="false">MID(A236,1,12)</f>
        <v>A.030.23.104</v>
      </c>
      <c r="D236" s="2" t="s">
        <v>690</v>
      </c>
      <c r="E236" s="90" t="s">
        <v>255</v>
      </c>
      <c r="F236" s="91" t="str">
        <f aca="false">MID(A236, 21,85)</f>
        <v>Maneb ( [[2-[(Dithio Carboxyl)amino]ethyl]carbodithioate]](2-)-kS,kS']manganese)</v>
      </c>
      <c r="G236" s="92" t="n">
        <v>0.79307592923</v>
      </c>
      <c r="H236" s="24" t="n">
        <f aca="false">G236</f>
        <v>0.79307592923</v>
      </c>
      <c r="I236" s="93" t="n">
        <v>0.03700306183</v>
      </c>
      <c r="J236" s="93" t="n">
        <v>0.093847761</v>
      </c>
      <c r="K236" s="93" t="n">
        <v>0.0368460764</v>
      </c>
      <c r="L236" s="93" t="n">
        <v>0.62537903</v>
      </c>
      <c r="N236" s="94" t="n">
        <v>4.16919353333333</v>
      </c>
      <c r="O236" s="24" t="n">
        <f aca="false">N236</f>
        <v>4.16919353333333</v>
      </c>
      <c r="Q236" s="25" t="n">
        <v>63.509018</v>
      </c>
      <c r="S236" s="95" t="n">
        <v>0.091152413</v>
      </c>
      <c r="T236" s="95" t="n">
        <v>0.084165596</v>
      </c>
      <c r="U236" s="95" t="n">
        <v>0.0035450423</v>
      </c>
      <c r="V236" s="95" t="n">
        <v>0.0034417744</v>
      </c>
      <c r="X236" s="96" t="n">
        <v>0.0002179642</v>
      </c>
      <c r="Y236" s="113" t="s">
        <v>390</v>
      </c>
      <c r="Z236" s="101" t="s">
        <v>701</v>
      </c>
    </row>
    <row r="237" customFormat="false" ht="13.8" hidden="false" customHeight="false" outlineLevel="0" collapsed="false">
      <c r="B237" s="26"/>
      <c r="C237" s="88"/>
      <c r="D237" s="3" t="s">
        <v>702</v>
      </c>
      <c r="E237" s="90"/>
      <c r="Y237" s="99"/>
      <c r="Z237" s="105"/>
    </row>
    <row r="238" customFormat="false" ht="13.8" hidden="false" customHeight="false" outlineLevel="0" collapsed="false">
      <c r="A238" s="0" t="s">
        <v>703</v>
      </c>
      <c r="B238" s="26" t="s">
        <v>334</v>
      </c>
      <c r="C238" s="88" t="str">
        <f aca="false">MID(A238,1,12)</f>
        <v>A.030.24.101</v>
      </c>
      <c r="D238" s="2" t="s">
        <v>702</v>
      </c>
      <c r="E238" s="90" t="s">
        <v>255</v>
      </c>
      <c r="F238" s="91" t="str">
        <f aca="false">MID(A238, 21,85)</f>
        <v>2.4-D (2.4-Dichlorophenoxyacetic acid)</v>
      </c>
      <c r="G238" s="92" t="n">
        <v>0.901076641187</v>
      </c>
      <c r="H238" s="24" t="n">
        <f aca="false">G238</f>
        <v>0.901076641187</v>
      </c>
      <c r="I238" s="93" t="n">
        <v>0.04148404352</v>
      </c>
      <c r="J238" s="93" t="n">
        <v>0.099963174567</v>
      </c>
      <c r="K238" s="93" t="n">
        <v>0.0355249131</v>
      </c>
      <c r="L238" s="93" t="n">
        <v>0.72410451</v>
      </c>
      <c r="N238" s="94" t="n">
        <v>4.8273634</v>
      </c>
      <c r="O238" s="24" t="n">
        <f aca="false">N238</f>
        <v>4.8273634</v>
      </c>
      <c r="Q238" s="25" t="n">
        <v>72.940397</v>
      </c>
      <c r="S238" s="95" t="n">
        <v>0.10333315</v>
      </c>
      <c r="T238" s="95" t="n">
        <v>0.095092599</v>
      </c>
      <c r="U238" s="95" t="n">
        <v>0.0040612635</v>
      </c>
      <c r="V238" s="95" t="n">
        <v>0.0041792902</v>
      </c>
      <c r="X238" s="96" t="n">
        <v>0.00025000437</v>
      </c>
      <c r="Y238" s="113" t="s">
        <v>704</v>
      </c>
      <c r="Z238" s="101" t="s">
        <v>705</v>
      </c>
    </row>
    <row r="239" customFormat="false" ht="13.8" hidden="false" customHeight="false" outlineLevel="0" collapsed="false">
      <c r="A239" s="0" t="s">
        <v>706</v>
      </c>
      <c r="B239" s="26" t="s">
        <v>334</v>
      </c>
      <c r="C239" s="88" t="str">
        <f aca="false">MID(A239,1,12)</f>
        <v>A.030.24.102</v>
      </c>
      <c r="D239" s="2" t="s">
        <v>702</v>
      </c>
      <c r="E239" s="90" t="s">
        <v>255</v>
      </c>
      <c r="F239" s="91" t="str">
        <f aca="false">MID(A239, 21,85)</f>
        <v>2.4.5-T (2.4.5-Trichlorophenoxyacetic acid)</v>
      </c>
      <c r="G239" s="92" t="n">
        <v>1.016553744408</v>
      </c>
      <c r="H239" s="24" t="n">
        <f aca="false">G239</f>
        <v>1.016553744408</v>
      </c>
      <c r="I239" s="93" t="n">
        <v>0.03943765363</v>
      </c>
      <c r="J239" s="93" t="n">
        <v>0.071794790078</v>
      </c>
      <c r="K239" s="93" t="n">
        <v>0.0615433307</v>
      </c>
      <c r="L239" s="93" t="n">
        <v>0.84377797</v>
      </c>
      <c r="N239" s="94" t="n">
        <v>5.62518646666667</v>
      </c>
      <c r="O239" s="24" t="n">
        <f aca="false">N239</f>
        <v>5.62518646666667</v>
      </c>
      <c r="Q239" s="25" t="n">
        <v>90.228249</v>
      </c>
      <c r="S239" s="95" t="n">
        <v>0.10821219</v>
      </c>
      <c r="T239" s="95" t="n">
        <v>0.099090434</v>
      </c>
      <c r="U239" s="95" t="n">
        <v>0.0045159459</v>
      </c>
      <c r="V239" s="95" t="n">
        <v>0.0046058106</v>
      </c>
      <c r="X239" s="96" t="n">
        <v>0.00028082325</v>
      </c>
      <c r="Y239" s="113" t="s">
        <v>704</v>
      </c>
      <c r="Z239" s="101" t="s">
        <v>707</v>
      </c>
    </row>
    <row r="240" customFormat="false" ht="13.8" hidden="false" customHeight="false" outlineLevel="0" collapsed="false">
      <c r="A240" s="0" t="s">
        <v>708</v>
      </c>
      <c r="B240" s="26" t="s">
        <v>334</v>
      </c>
      <c r="C240" s="88" t="str">
        <f aca="false">MID(A240,1,12)</f>
        <v>A.030.24.103</v>
      </c>
      <c r="D240" s="2" t="s">
        <v>702</v>
      </c>
      <c r="E240" s="90" t="s">
        <v>255</v>
      </c>
      <c r="F240" s="91" t="str">
        <f aca="false">MID(A240, 21,85)</f>
        <v>Alachlor (2-Chloro-N-(2.6-diethylphenyl)-N-(methoxymethyl)acetamide)</v>
      </c>
      <c r="G240" s="92" t="n">
        <v>2.008030527907</v>
      </c>
      <c r="H240" s="24" t="n">
        <f aca="false">G240</f>
        <v>2.008030527907</v>
      </c>
      <c r="I240" s="93" t="n">
        <v>0.08386084493</v>
      </c>
      <c r="J240" s="93" t="n">
        <v>0.184065796277</v>
      </c>
      <c r="K240" s="93" t="n">
        <v>0.1245322867</v>
      </c>
      <c r="L240" s="93" t="n">
        <v>1.6155716</v>
      </c>
      <c r="N240" s="94" t="n">
        <v>10.7704773333333</v>
      </c>
      <c r="O240" s="24" t="n">
        <f aca="false">N240</f>
        <v>10.7704773333333</v>
      </c>
      <c r="Q240" s="25" t="n">
        <v>171.34317</v>
      </c>
      <c r="S240" s="95" t="n">
        <v>0.21949811</v>
      </c>
      <c r="T240" s="95" t="n">
        <v>0.20214359</v>
      </c>
      <c r="U240" s="95" t="n">
        <v>0.0088755857</v>
      </c>
      <c r="V240" s="95" t="n">
        <v>0.008478935</v>
      </c>
      <c r="X240" s="96" t="n">
        <v>0.00054945118</v>
      </c>
      <c r="Y240" s="113" t="s">
        <v>709</v>
      </c>
      <c r="Z240" s="101" t="s">
        <v>710</v>
      </c>
    </row>
    <row r="241" customFormat="false" ht="13.8" hidden="false" customHeight="false" outlineLevel="0" collapsed="false">
      <c r="A241" s="0" t="s">
        <v>711</v>
      </c>
      <c r="B241" s="26" t="s">
        <v>334</v>
      </c>
      <c r="C241" s="88" t="str">
        <f aca="false">MID(A241,1,12)</f>
        <v>A.030.24.104</v>
      </c>
      <c r="D241" s="2" t="s">
        <v>702</v>
      </c>
      <c r="E241" s="90" t="s">
        <v>255</v>
      </c>
      <c r="F241" s="91" t="str">
        <f aca="false">MID(A241, 21,85)</f>
        <v>Bentazone (3-isopropyl-2.1.3-benzothiadiazine-4-one-2.2-dioxide)</v>
      </c>
      <c r="G241" s="92" t="n">
        <v>3.345772854339</v>
      </c>
      <c r="H241" s="24" t="n">
        <f aca="false">G241</f>
        <v>3.345772854339</v>
      </c>
      <c r="I241" s="93" t="n">
        <v>0.158431959</v>
      </c>
      <c r="J241" s="93" t="n">
        <v>0.419146645239</v>
      </c>
      <c r="K241" s="93" t="n">
        <v>0.1716786501</v>
      </c>
      <c r="L241" s="93" t="n">
        <v>2.5965156</v>
      </c>
      <c r="N241" s="94" t="n">
        <v>17.310104</v>
      </c>
      <c r="O241" s="24" t="n">
        <f aca="false">N241</f>
        <v>17.310104</v>
      </c>
      <c r="Q241" s="25" t="n">
        <v>264.89621</v>
      </c>
      <c r="S241" s="95" t="n">
        <v>0.38602928</v>
      </c>
      <c r="T241" s="95" t="n">
        <v>0.35741023</v>
      </c>
      <c r="U241" s="95" t="n">
        <v>0.014865275</v>
      </c>
      <c r="V241" s="95" t="n">
        <v>0.013753774</v>
      </c>
      <c r="X241" s="96" t="n">
        <v>0.0009128374</v>
      </c>
      <c r="Y241" s="113" t="s">
        <v>712</v>
      </c>
      <c r="Z241" s="101" t="s">
        <v>713</v>
      </c>
    </row>
    <row r="242" customFormat="false" ht="13.8" hidden="false" customHeight="false" outlineLevel="0" collapsed="false">
      <c r="A242" s="0" t="s">
        <v>714</v>
      </c>
      <c r="B242" s="26" t="s">
        <v>334</v>
      </c>
      <c r="C242" s="88" t="str">
        <f aca="false">MID(A242,1,12)</f>
        <v>A.030.24.105</v>
      </c>
      <c r="D242" s="2" t="s">
        <v>702</v>
      </c>
      <c r="E242" s="90" t="s">
        <v>255</v>
      </c>
      <c r="F242" s="91" t="str">
        <f aca="false">MID(A242, 21,85)</f>
        <v>Butylate (Butylated hydroxytoluene 2.6-Di-tert-butyl-4-methylphenol)</v>
      </c>
      <c r="G242" s="92" t="n">
        <v>0.915680374779</v>
      </c>
      <c r="H242" s="24" t="n">
        <f aca="false">G242</f>
        <v>0.915680374779</v>
      </c>
      <c r="I242" s="93" t="n">
        <v>0.03983263294</v>
      </c>
      <c r="J242" s="93" t="n">
        <v>0.089981831439</v>
      </c>
      <c r="K242" s="93" t="n">
        <v>0.0458567804</v>
      </c>
      <c r="L242" s="93" t="n">
        <v>0.74000913</v>
      </c>
      <c r="N242" s="94" t="n">
        <v>4.9333942</v>
      </c>
      <c r="O242" s="24" t="n">
        <f aca="false">N242</f>
        <v>4.9333942</v>
      </c>
      <c r="Q242" s="25" t="n">
        <v>76.560823</v>
      </c>
      <c r="S242" s="95" t="n">
        <v>0.10221796</v>
      </c>
      <c r="T242" s="95" t="n">
        <v>0.094017135</v>
      </c>
      <c r="U242" s="95" t="n">
        <v>0.0040919326</v>
      </c>
      <c r="V242" s="95" t="n">
        <v>0.0041088956</v>
      </c>
      <c r="X242" s="96" t="n">
        <v>0.00025275394</v>
      </c>
      <c r="Y242" s="113" t="s">
        <v>715</v>
      </c>
      <c r="Z242" s="101" t="s">
        <v>716</v>
      </c>
    </row>
    <row r="243" customFormat="false" ht="13.8" hidden="false" customHeight="false" outlineLevel="0" collapsed="false">
      <c r="A243" s="0" t="s">
        <v>717</v>
      </c>
      <c r="B243" s="26" t="s">
        <v>334</v>
      </c>
      <c r="C243" s="88" t="str">
        <f aca="false">MID(A243,1,12)</f>
        <v>A.030.24.106</v>
      </c>
      <c r="D243" s="2" t="s">
        <v>702</v>
      </c>
      <c r="E243" s="90" t="s">
        <v>255</v>
      </c>
      <c r="F243" s="91" t="str">
        <f aca="false">MID(A243, 21,85)</f>
        <v>Chloramben (3-Amino-2.5-dichlorobenzoic acid)</v>
      </c>
      <c r="G243" s="92" t="n">
        <v>0.7635712083895</v>
      </c>
      <c r="H243" s="24" t="n">
        <f aca="false">G243</f>
        <v>0.7635712083895</v>
      </c>
      <c r="I243" s="93" t="n">
        <v>0.03137932683</v>
      </c>
      <c r="J243" s="93" t="n">
        <v>0.0727974092595</v>
      </c>
      <c r="K243" s="93" t="n">
        <v>0.0614660123</v>
      </c>
      <c r="L243" s="93" t="n">
        <v>0.59792846</v>
      </c>
      <c r="N243" s="94" t="n">
        <v>3.98618973333333</v>
      </c>
      <c r="O243" s="24" t="n">
        <f aca="false">N243</f>
        <v>3.98618973333333</v>
      </c>
      <c r="Q243" s="25" t="n">
        <v>65.417461</v>
      </c>
      <c r="S243" s="95" t="n">
        <v>0.082250811</v>
      </c>
      <c r="T243" s="95" t="n">
        <v>0.076163824</v>
      </c>
      <c r="U243" s="95" t="n">
        <v>0.00330953</v>
      </c>
      <c r="V243" s="95" t="n">
        <v>0.0027774572</v>
      </c>
      <c r="X243" s="96" t="n">
        <v>0.00020496524</v>
      </c>
      <c r="Y243" s="113" t="s">
        <v>718</v>
      </c>
      <c r="Z243" s="101" t="s">
        <v>719</v>
      </c>
    </row>
    <row r="244" customFormat="false" ht="13.8" hidden="false" customHeight="false" outlineLevel="0" collapsed="false">
      <c r="A244" s="0" t="s">
        <v>720</v>
      </c>
      <c r="B244" s="26" t="s">
        <v>334</v>
      </c>
      <c r="C244" s="88" t="str">
        <f aca="false">MID(A244,1,12)</f>
        <v>A.030.24.107</v>
      </c>
      <c r="D244" s="2" t="s">
        <v>702</v>
      </c>
      <c r="E244" s="90" t="s">
        <v>255</v>
      </c>
      <c r="F244" s="91" t="str">
        <f aca="false">MID(A244, 21,85)</f>
        <v>Chlorsulfuron (2-chloro-N-[(4-methoxy-6-methyl-1.3.5-triazin-2-yl)carbamoyl]benzene-1</v>
      </c>
      <c r="G244" s="92" t="n">
        <v>3.024328159</v>
      </c>
      <c r="H244" s="24" t="n">
        <f aca="false">G244</f>
        <v>3.024328159</v>
      </c>
      <c r="I244" s="93" t="n">
        <v>0.1196614067</v>
      </c>
      <c r="J244" s="93" t="n">
        <v>0.2222846575</v>
      </c>
      <c r="K244" s="93" t="n">
        <v>0.1667062948</v>
      </c>
      <c r="L244" s="93" t="n">
        <v>2.5156758</v>
      </c>
      <c r="N244" s="94" t="n">
        <v>16.771172</v>
      </c>
      <c r="O244" s="24" t="n">
        <f aca="false">N244</f>
        <v>16.771172</v>
      </c>
      <c r="Q244" s="25" t="n">
        <v>266.13998</v>
      </c>
      <c r="S244" s="95" t="n">
        <v>0.32507164</v>
      </c>
      <c r="T244" s="95" t="n">
        <v>0.29749832</v>
      </c>
      <c r="U244" s="95" t="n">
        <v>0.013502428</v>
      </c>
      <c r="V244" s="95" t="n">
        <v>0.014070882</v>
      </c>
      <c r="X244" s="96" t="n">
        <v>0.00083880891</v>
      </c>
      <c r="Y244" s="113" t="s">
        <v>721</v>
      </c>
      <c r="Z244" s="101" t="s">
        <v>722</v>
      </c>
    </row>
    <row r="245" customFormat="false" ht="13.8" hidden="false" customHeight="false" outlineLevel="0" collapsed="false">
      <c r="A245" s="0" t="s">
        <v>723</v>
      </c>
      <c r="B245" s="26" t="s">
        <v>334</v>
      </c>
      <c r="C245" s="88" t="str">
        <f aca="false">MID(A245,1,12)</f>
        <v>A.030.24.108</v>
      </c>
      <c r="D245" s="2" t="s">
        <v>702</v>
      </c>
      <c r="E245" s="90" t="s">
        <v>255</v>
      </c>
      <c r="F245" s="91" t="str">
        <f aca="false">MID(A245, 21,85)</f>
        <v>Cyanazine (2-[[4-Chloro-6-(ethylamino)-1.3.5-triazin-2-yl]amino]-2-methylpropanenitri</v>
      </c>
      <c r="G245" s="92" t="n">
        <v>1.327632047315</v>
      </c>
      <c r="H245" s="24" t="n">
        <f aca="false">G245</f>
        <v>1.327632047315</v>
      </c>
      <c r="I245" s="93" t="n">
        <v>0.06226181417</v>
      </c>
      <c r="J245" s="93" t="n">
        <v>0.157594959345</v>
      </c>
      <c r="K245" s="93" t="n">
        <v>0.0578975738</v>
      </c>
      <c r="L245" s="93" t="n">
        <v>1.0498777</v>
      </c>
      <c r="N245" s="94" t="n">
        <v>6.99918466666667</v>
      </c>
      <c r="O245" s="24" t="n">
        <f aca="false">N245</f>
        <v>6.99918466666667</v>
      </c>
      <c r="Q245" s="25" t="n">
        <v>106.03831</v>
      </c>
      <c r="S245" s="95" t="n">
        <v>0.15309664</v>
      </c>
      <c r="T245" s="95" t="n">
        <v>0.14127976</v>
      </c>
      <c r="U245" s="95" t="n">
        <v>0.005951134</v>
      </c>
      <c r="V245" s="95" t="n">
        <v>0.0058657413</v>
      </c>
      <c r="X245" s="96" t="n">
        <v>0.00036581012</v>
      </c>
      <c r="Y245" s="113" t="s">
        <v>724</v>
      </c>
      <c r="Z245" s="101" t="s">
        <v>725</v>
      </c>
    </row>
    <row r="246" customFormat="false" ht="13.8" hidden="false" customHeight="false" outlineLevel="0" collapsed="false">
      <c r="A246" s="0" t="s">
        <v>726</v>
      </c>
      <c r="B246" s="26" t="s">
        <v>334</v>
      </c>
      <c r="C246" s="88" t="str">
        <f aca="false">MID(A246,1,12)</f>
        <v>A.030.24.109</v>
      </c>
      <c r="D246" s="2" t="s">
        <v>702</v>
      </c>
      <c r="E246" s="90" t="s">
        <v>255</v>
      </c>
      <c r="F246" s="91" t="str">
        <f aca="false">MID(A246, 21,85)</f>
        <v>Dicamba (3.6-Dichloro-2-methoxybenzoic acid)</v>
      </c>
      <c r="G246" s="92" t="n">
        <v>1.90143780201</v>
      </c>
      <c r="H246" s="24" t="n">
        <f aca="false">G246</f>
        <v>1.90143780201</v>
      </c>
      <c r="I246" s="93" t="n">
        <v>0.07270314978</v>
      </c>
      <c r="J246" s="93" t="n">
        <v>0.13678629753</v>
      </c>
      <c r="K246" s="93" t="n">
        <v>0.1370601547</v>
      </c>
      <c r="L246" s="93" t="n">
        <v>1.5548882</v>
      </c>
      <c r="N246" s="94" t="n">
        <v>10.3659213333333</v>
      </c>
      <c r="O246" s="24" t="n">
        <f aca="false">N246</f>
        <v>10.3659213333333</v>
      </c>
      <c r="Q246" s="25" t="n">
        <v>169.48913</v>
      </c>
      <c r="S246" s="95" t="n">
        <v>0.2002496</v>
      </c>
      <c r="T246" s="95" t="n">
        <v>0.18395923</v>
      </c>
      <c r="U246" s="95" t="n">
        <v>0.0083465134</v>
      </c>
      <c r="V246" s="95" t="n">
        <v>0.0079438581</v>
      </c>
      <c r="X246" s="96" t="n">
        <v>0.00051930002</v>
      </c>
      <c r="Y246" s="113" t="s">
        <v>718</v>
      </c>
      <c r="Z246" s="101" t="s">
        <v>727</v>
      </c>
    </row>
    <row r="247" customFormat="false" ht="13.8" hidden="false" customHeight="false" outlineLevel="0" collapsed="false">
      <c r="A247" s="0" t="s">
        <v>728</v>
      </c>
      <c r="B247" s="26" t="s">
        <v>334</v>
      </c>
      <c r="C247" s="88" t="str">
        <f aca="false">MID(A247,1,12)</f>
        <v>A.030.24.110</v>
      </c>
      <c r="D247" s="2" t="s">
        <v>702</v>
      </c>
      <c r="E247" s="90" t="s">
        <v>255</v>
      </c>
      <c r="F247" s="91" t="str">
        <f aca="false">MID(A247, 21,85)</f>
        <v>Dinoseb (2-(Butan-2-yl)-4.6-dinitrophenol)</v>
      </c>
      <c r="G247" s="92" t="n">
        <v>0.670171733262</v>
      </c>
      <c r="H247" s="24" t="n">
        <f aca="false">G247</f>
        <v>0.670171733262</v>
      </c>
      <c r="I247" s="93" t="n">
        <v>0.03515898484</v>
      </c>
      <c r="J247" s="93" t="n">
        <v>0.095607336452</v>
      </c>
      <c r="K247" s="93" t="n">
        <v>0.00781962197</v>
      </c>
      <c r="L247" s="93" t="n">
        <v>0.53158579</v>
      </c>
      <c r="N247" s="94" t="n">
        <v>3.54390526666667</v>
      </c>
      <c r="O247" s="24" t="n">
        <f aca="false">N247</f>
        <v>3.54390526666667</v>
      </c>
      <c r="Q247" s="25" t="n">
        <v>49.743406</v>
      </c>
      <c r="S247" s="95" t="n">
        <v>0.0820492</v>
      </c>
      <c r="T247" s="95" t="n">
        <v>0.075578446</v>
      </c>
      <c r="U247" s="95" t="n">
        <v>0.0030882133</v>
      </c>
      <c r="V247" s="95" t="n">
        <v>0.0033825412</v>
      </c>
      <c r="X247" s="96" t="n">
        <v>0.00018851418</v>
      </c>
      <c r="Y247" s="113" t="s">
        <v>729</v>
      </c>
      <c r="Z247" s="101" t="s">
        <v>730</v>
      </c>
    </row>
    <row r="248" customFormat="false" ht="13.8" hidden="false" customHeight="false" outlineLevel="0" collapsed="false">
      <c r="A248" s="0" t="s">
        <v>731</v>
      </c>
      <c r="B248" s="26" t="s">
        <v>334</v>
      </c>
      <c r="C248" s="88" t="str">
        <f aca="false">MID(A248,1,12)</f>
        <v>A.030.24.111</v>
      </c>
      <c r="D248" s="2" t="s">
        <v>702</v>
      </c>
      <c r="E248" s="90" t="s">
        <v>255</v>
      </c>
      <c r="F248" s="91" t="str">
        <f aca="false">MID(A248, 21,85)</f>
        <v>Diquat (6.7-dihydrodipyrido[1.2-a:2'.1'-c]pyrazine-5.8-diium dibromide)</v>
      </c>
      <c r="G248" s="92" t="n">
        <v>3.381554279285</v>
      </c>
      <c r="H248" s="24" t="n">
        <f aca="false">G248</f>
        <v>3.381554279285</v>
      </c>
      <c r="I248" s="93" t="n">
        <v>0.1297625944</v>
      </c>
      <c r="J248" s="93" t="n">
        <v>0.207028563985</v>
      </c>
      <c r="K248" s="93" t="n">
        <v>0.1554768209</v>
      </c>
      <c r="L248" s="93" t="n">
        <v>2.8892863</v>
      </c>
      <c r="N248" s="94" t="n">
        <v>19.2619086666667</v>
      </c>
      <c r="O248" s="24" t="n">
        <f aca="false">N248</f>
        <v>19.2619086666667</v>
      </c>
      <c r="Q248" s="25" t="n">
        <v>302.89419</v>
      </c>
      <c r="S248" s="95" t="n">
        <v>0.36103871</v>
      </c>
      <c r="T248" s="95" t="n">
        <v>0.3286138</v>
      </c>
      <c r="U248" s="95" t="n">
        <v>0.015267242</v>
      </c>
      <c r="V248" s="95" t="n">
        <v>0.017157664</v>
      </c>
      <c r="X248" s="96" t="n">
        <v>0.00095034681</v>
      </c>
      <c r="Y248" s="113" t="s">
        <v>732</v>
      </c>
      <c r="Z248" s="101" t="s">
        <v>733</v>
      </c>
    </row>
    <row r="249" customFormat="false" ht="13.8" hidden="false" customHeight="false" outlineLevel="0" collapsed="false">
      <c r="A249" s="0" t="s">
        <v>734</v>
      </c>
      <c r="B249" s="26" t="s">
        <v>334</v>
      </c>
      <c r="C249" s="88" t="str">
        <f aca="false">MID(A249,1,12)</f>
        <v>A.030.24.112</v>
      </c>
      <c r="D249" s="2" t="s">
        <v>702</v>
      </c>
      <c r="E249" s="90" t="s">
        <v>255</v>
      </c>
      <c r="F249" s="91" t="str">
        <f aca="false">MID(A249, 21,85)</f>
        <v>Diuron  DCMU (3-(3.4-dichlorophenyl)-1.1-dimethylurea)</v>
      </c>
      <c r="G249" s="92" t="n">
        <v>1.503739459864</v>
      </c>
      <c r="H249" s="24" t="n">
        <f aca="false">G249</f>
        <v>1.503739459864</v>
      </c>
      <c r="I249" s="93" t="n">
        <v>0.05835523123</v>
      </c>
      <c r="J249" s="93" t="n">
        <v>0.119314856034</v>
      </c>
      <c r="K249" s="93" t="n">
        <v>0.1201283726</v>
      </c>
      <c r="L249" s="93" t="n">
        <v>1.205941</v>
      </c>
      <c r="N249" s="94" t="n">
        <v>8.03960666666667</v>
      </c>
      <c r="O249" s="24" t="n">
        <f aca="false">N249</f>
        <v>8.03960666666667</v>
      </c>
      <c r="Q249" s="25" t="n">
        <v>132.79026</v>
      </c>
      <c r="S249" s="95" t="n">
        <v>0.15862341</v>
      </c>
      <c r="T249" s="95" t="n">
        <v>0.14628385</v>
      </c>
      <c r="U249" s="95" t="n">
        <v>0.006539739</v>
      </c>
      <c r="V249" s="95" t="n">
        <v>0.0057998142</v>
      </c>
      <c r="X249" s="96" t="n">
        <v>0.0004064475</v>
      </c>
      <c r="Y249" s="113" t="s">
        <v>735</v>
      </c>
      <c r="Z249" s="101" t="s">
        <v>736</v>
      </c>
    </row>
    <row r="250" customFormat="false" ht="13.8" hidden="false" customHeight="false" outlineLevel="0" collapsed="false">
      <c r="A250" s="0" t="s">
        <v>737</v>
      </c>
      <c r="B250" s="26" t="s">
        <v>334</v>
      </c>
      <c r="C250" s="88" t="str">
        <f aca="false">MID(A250,1,12)</f>
        <v>A.030.24.113</v>
      </c>
      <c r="D250" s="2" t="s">
        <v>702</v>
      </c>
      <c r="E250" s="90" t="s">
        <v>255</v>
      </c>
      <c r="F250" s="91" t="str">
        <f aca="false">MID(A250, 21,85)</f>
        <v>EPTC ( S-Ethyl dipropylthiocarbamate)</v>
      </c>
      <c r="G250" s="92" t="n">
        <v>1.430114429345</v>
      </c>
      <c r="H250" s="24" t="n">
        <f aca="false">G250</f>
        <v>1.430114429345</v>
      </c>
      <c r="I250" s="93" t="n">
        <v>0.05957419832</v>
      </c>
      <c r="J250" s="93" t="n">
        <v>0.132884386425</v>
      </c>
      <c r="K250" s="93" t="n">
        <v>0.0950315446</v>
      </c>
      <c r="L250" s="93" t="n">
        <v>1.1426243</v>
      </c>
      <c r="N250" s="94" t="n">
        <v>7.61749533333333</v>
      </c>
      <c r="O250" s="24" t="n">
        <f aca="false">N250</f>
        <v>7.61749533333333</v>
      </c>
      <c r="Q250" s="25" t="n">
        <v>122.05938</v>
      </c>
      <c r="S250" s="95" t="n">
        <v>0.15585678</v>
      </c>
      <c r="T250" s="95" t="n">
        <v>0.14373419</v>
      </c>
      <c r="U250" s="95" t="n">
        <v>0.0062913492</v>
      </c>
      <c r="V250" s="95" t="n">
        <v>0.0058312502</v>
      </c>
      <c r="X250" s="96" t="n">
        <v>0.00038947814</v>
      </c>
      <c r="Y250" s="113" t="s">
        <v>738</v>
      </c>
      <c r="Z250" s="101" t="s">
        <v>739</v>
      </c>
    </row>
    <row r="251" customFormat="false" ht="13.8" hidden="false" customHeight="false" outlineLevel="0" collapsed="false">
      <c r="A251" s="0" t="s">
        <v>740</v>
      </c>
      <c r="B251" s="26" t="s">
        <v>334</v>
      </c>
      <c r="C251" s="88" t="str">
        <f aca="false">MID(A251,1,12)</f>
        <v>A.030.24.114</v>
      </c>
      <c r="D251" s="2" t="s">
        <v>702</v>
      </c>
      <c r="E251" s="90" t="s">
        <v>255</v>
      </c>
      <c r="F251" s="91" t="str">
        <f aca="false">MID(A251, 21,85)</f>
        <v>Fluazifop-butyl ( (2R)-2-(4-([5-(trifluoromethyl)-2-pyridyl]oxy)phenoxy)propanoic aci</v>
      </c>
      <c r="G251" s="92" t="n">
        <v>5.482656391192</v>
      </c>
      <c r="H251" s="24" t="n">
        <f aca="false">G251</f>
        <v>5.482656391192</v>
      </c>
      <c r="I251" s="93" t="n">
        <v>0.19157665528</v>
      </c>
      <c r="J251" s="93" t="n">
        <v>0.393843031912</v>
      </c>
      <c r="K251" s="93" t="n">
        <v>0.671547004</v>
      </c>
      <c r="L251" s="93" t="n">
        <v>4.2256897</v>
      </c>
      <c r="N251" s="94" t="n">
        <v>28.1712646666667</v>
      </c>
      <c r="O251" s="24" t="n">
        <f aca="false">N251</f>
        <v>28.1712646666667</v>
      </c>
      <c r="Q251" s="25" t="n">
        <v>503.10311</v>
      </c>
      <c r="S251" s="95" t="n">
        <v>0.54561564</v>
      </c>
      <c r="T251" s="95" t="n">
        <v>0.50793312</v>
      </c>
      <c r="U251" s="95" t="n">
        <v>0.022825588</v>
      </c>
      <c r="V251" s="95" t="n">
        <v>0.014856941</v>
      </c>
      <c r="X251" s="96" t="n">
        <v>0.0014255583</v>
      </c>
      <c r="Y251" s="113" t="s">
        <v>741</v>
      </c>
      <c r="Z251" s="101" t="s">
        <v>742</v>
      </c>
    </row>
    <row r="252" customFormat="false" ht="13.8" hidden="false" customHeight="false" outlineLevel="0" collapsed="false">
      <c r="A252" s="0" t="s">
        <v>743</v>
      </c>
      <c r="B252" s="26" t="s">
        <v>334</v>
      </c>
      <c r="C252" s="88" t="str">
        <f aca="false">MID(A252,1,12)</f>
        <v>A.030.24.115</v>
      </c>
      <c r="D252" s="2" t="s">
        <v>702</v>
      </c>
      <c r="E252" s="90" t="s">
        <v>255</v>
      </c>
      <c r="F252" s="91" t="str">
        <f aca="false">MID(A252, 21,85)</f>
        <v>Fluometuron (N,N-Dimethyl-N'-[3-(trifluoromethyl)phenyl]urea)</v>
      </c>
      <c r="G252" s="92" t="n">
        <v>2.084123739652</v>
      </c>
      <c r="H252" s="24" t="n">
        <f aca="false">G252</f>
        <v>2.084123739652</v>
      </c>
      <c r="I252" s="93" t="n">
        <v>0.0834688115</v>
      </c>
      <c r="J252" s="93" t="n">
        <v>0.171726521552</v>
      </c>
      <c r="K252" s="93" t="n">
        <v>0.1409009066</v>
      </c>
      <c r="L252" s="93" t="n">
        <v>1.6880275</v>
      </c>
      <c r="N252" s="94" t="n">
        <v>11.2535166666667</v>
      </c>
      <c r="O252" s="24" t="n">
        <f aca="false">N252</f>
        <v>11.2535166666667</v>
      </c>
      <c r="Q252" s="25" t="n">
        <v>181.65779</v>
      </c>
      <c r="S252" s="95" t="n">
        <v>0.22369812</v>
      </c>
      <c r="T252" s="95" t="n">
        <v>0.20581993</v>
      </c>
      <c r="U252" s="95" t="n">
        <v>0.0091740308</v>
      </c>
      <c r="V252" s="95" t="n">
        <v>0.0087041625</v>
      </c>
      <c r="X252" s="96" t="n">
        <v>0.00056929867</v>
      </c>
      <c r="Y252" s="113" t="s">
        <v>735</v>
      </c>
      <c r="Z252" s="101" t="s">
        <v>744</v>
      </c>
    </row>
    <row r="253" customFormat="false" ht="13.8" hidden="false" customHeight="false" outlineLevel="0" collapsed="false">
      <c r="A253" s="0" t="s">
        <v>745</v>
      </c>
      <c r="B253" s="26" t="s">
        <v>334</v>
      </c>
      <c r="C253" s="88" t="str">
        <f aca="false">MID(A253,1,12)</f>
        <v>A.030.24.116</v>
      </c>
      <c r="D253" s="2" t="s">
        <v>702</v>
      </c>
      <c r="E253" s="90" t="s">
        <v>255</v>
      </c>
      <c r="F253" s="91" t="str">
        <f aca="false">MID(A253, 21,85)</f>
        <v>Glyphosate (N-(Phosphonomethyl)glycine)</v>
      </c>
      <c r="G253" s="92" t="n">
        <v>3.575727876751</v>
      </c>
      <c r="H253" s="24" t="n">
        <f aca="false">G253</f>
        <v>3.575727876751</v>
      </c>
      <c r="I253" s="93" t="n">
        <v>0.12838568774</v>
      </c>
      <c r="J253" s="93" t="n">
        <v>0.226701361711</v>
      </c>
      <c r="K253" s="93" t="n">
        <v>0.3175553273</v>
      </c>
      <c r="L253" s="93" t="n">
        <v>2.9030855</v>
      </c>
      <c r="N253" s="94" t="n">
        <v>19.3539033333333</v>
      </c>
      <c r="O253" s="24" t="n">
        <f aca="false">N253</f>
        <v>19.3539033333333</v>
      </c>
      <c r="Q253" s="25" t="n">
        <v>326.91371</v>
      </c>
      <c r="S253" s="95" t="n">
        <v>0.36531873</v>
      </c>
      <c r="T253" s="95" t="n">
        <v>0.33628845</v>
      </c>
      <c r="U253" s="95" t="n">
        <v>0.015450101</v>
      </c>
      <c r="V253" s="95" t="n">
        <v>0.013580185</v>
      </c>
      <c r="X253" s="96" t="n">
        <v>0.00096426005</v>
      </c>
      <c r="Y253" s="113" t="s">
        <v>746</v>
      </c>
      <c r="Z253" s="101" t="s">
        <v>747</v>
      </c>
    </row>
    <row r="254" customFormat="false" ht="13.8" hidden="false" customHeight="false" outlineLevel="0" collapsed="false">
      <c r="A254" s="0" t="s">
        <v>748</v>
      </c>
      <c r="B254" s="26" t="s">
        <v>334</v>
      </c>
      <c r="C254" s="88" t="str">
        <f aca="false">MID(A254,1,12)</f>
        <v>A.030.24.117</v>
      </c>
      <c r="D254" s="2" t="s">
        <v>702</v>
      </c>
      <c r="E254" s="90" t="s">
        <v>255</v>
      </c>
      <c r="F254" s="91" t="str">
        <f aca="false">MID(A254, 21,85)</f>
        <v>Linuron (3-(3.4-dichlorophenyl)-1-methoxy-1-methylurea)</v>
      </c>
      <c r="G254" s="92" t="n">
        <v>1.586924184968</v>
      </c>
      <c r="H254" s="24" t="n">
        <f aca="false">G254</f>
        <v>1.586924184968</v>
      </c>
      <c r="I254" s="93" t="n">
        <v>0.06255566813</v>
      </c>
      <c r="J254" s="93" t="n">
        <v>0.131535445238</v>
      </c>
      <c r="K254" s="93" t="n">
        <v>0.1244060716</v>
      </c>
      <c r="L254" s="93" t="n">
        <v>1.268427</v>
      </c>
      <c r="N254" s="94" t="n">
        <v>8.45618</v>
      </c>
      <c r="O254" s="24" t="n">
        <f aca="false">N254</f>
        <v>8.45618</v>
      </c>
      <c r="Q254" s="25" t="n">
        <v>139.07686</v>
      </c>
      <c r="S254" s="95" t="n">
        <v>0.16847916</v>
      </c>
      <c r="T254" s="95" t="n">
        <v>0.15545241</v>
      </c>
      <c r="U254" s="95" t="n">
        <v>0.0069079416</v>
      </c>
      <c r="V254" s="95" t="n">
        <v>0.0061188092</v>
      </c>
      <c r="X254" s="96" t="n">
        <v>0.00042894908</v>
      </c>
      <c r="Y254" s="113" t="s">
        <v>735</v>
      </c>
      <c r="Z254" s="101" t="s">
        <v>749</v>
      </c>
    </row>
    <row r="255" customFormat="false" ht="13.8" hidden="false" customHeight="false" outlineLevel="0" collapsed="false">
      <c r="A255" s="0" t="s">
        <v>750</v>
      </c>
      <c r="B255" s="26" t="s">
        <v>334</v>
      </c>
      <c r="C255" s="88" t="str">
        <f aca="false">MID(A255,1,12)</f>
        <v>A.030.24.118</v>
      </c>
      <c r="D255" s="2" t="s">
        <v>702</v>
      </c>
      <c r="E255" s="90" t="s">
        <v>255</v>
      </c>
      <c r="F255" s="91" t="str">
        <f aca="false">MID(A255, 21,85)</f>
        <v>MCPA (2-methyl-4-chlorophenoxyacetic acid)</v>
      </c>
      <c r="G255" s="92" t="n">
        <v>1.110814904954</v>
      </c>
      <c r="H255" s="24" t="n">
        <f aca="false">G255</f>
        <v>1.110814904954</v>
      </c>
      <c r="I255" s="93" t="n">
        <v>0.0523498234</v>
      </c>
      <c r="J255" s="93" t="n">
        <v>0.130933218954</v>
      </c>
      <c r="K255" s="93" t="n">
        <v>0.0424355726</v>
      </c>
      <c r="L255" s="93" t="n">
        <v>0.88509629</v>
      </c>
      <c r="N255" s="94" t="n">
        <v>5.90064193333333</v>
      </c>
      <c r="O255" s="24" t="n">
        <f aca="false">N255</f>
        <v>5.90064193333333</v>
      </c>
      <c r="Q255" s="25" t="n">
        <v>88.564382</v>
      </c>
      <c r="S255" s="95" t="n">
        <v>0.12865029</v>
      </c>
      <c r="T255" s="95" t="n">
        <v>0.11854881</v>
      </c>
      <c r="U255" s="95" t="n">
        <v>0.0050069221</v>
      </c>
      <c r="V255" s="95" t="n">
        <v>0.0050945618</v>
      </c>
      <c r="X255" s="96" t="n">
        <v>0.00030772977</v>
      </c>
      <c r="Y255" s="113" t="s">
        <v>704</v>
      </c>
      <c r="Z255" s="101" t="s">
        <v>751</v>
      </c>
    </row>
    <row r="256" customFormat="false" ht="13.8" hidden="false" customHeight="false" outlineLevel="0" collapsed="false">
      <c r="A256" s="0" t="s">
        <v>752</v>
      </c>
      <c r="B256" s="26" t="s">
        <v>334</v>
      </c>
      <c r="C256" s="88" t="str">
        <f aca="false">MID(A256,1,12)</f>
        <v>A.030.24.119</v>
      </c>
      <c r="D256" s="2" t="s">
        <v>702</v>
      </c>
      <c r="E256" s="90" t="s">
        <v>255</v>
      </c>
      <c r="F256" s="91" t="str">
        <f aca="false">MID(A256, 21,85)</f>
        <v>Metolachlor ((RS)-2-Chloro-N-(2-ethyl-6-methyl-phenyl)-N-(1-methoxypropan-2-yl)acetam</v>
      </c>
      <c r="G256" s="92" t="n">
        <v>2.026364994782</v>
      </c>
      <c r="H256" s="24" t="n">
        <f aca="false">G256</f>
        <v>2.026364994782</v>
      </c>
      <c r="I256" s="93" t="n">
        <v>0.08747018241</v>
      </c>
      <c r="J256" s="93" t="n">
        <v>0.200053655772</v>
      </c>
      <c r="K256" s="93" t="n">
        <v>0.1139770566</v>
      </c>
      <c r="L256" s="93" t="n">
        <v>1.6248641</v>
      </c>
      <c r="N256" s="94" t="n">
        <v>10.8324273333333</v>
      </c>
      <c r="O256" s="24" t="n">
        <f aca="false">N256</f>
        <v>10.8324273333333</v>
      </c>
      <c r="Q256" s="25" t="n">
        <v>169.91823</v>
      </c>
      <c r="S256" s="95" t="n">
        <v>0.22490393</v>
      </c>
      <c r="T256" s="95" t="n">
        <v>0.20718867</v>
      </c>
      <c r="U256" s="95" t="n">
        <v>0.0089984511</v>
      </c>
      <c r="V256" s="95" t="n">
        <v>0.008716807</v>
      </c>
      <c r="X256" s="96" t="n">
        <v>0.00055598573</v>
      </c>
      <c r="Y256" s="113" t="s">
        <v>709</v>
      </c>
      <c r="Z256" s="101" t="s">
        <v>753</v>
      </c>
    </row>
    <row r="257" customFormat="false" ht="13.8" hidden="false" customHeight="false" outlineLevel="0" collapsed="false">
      <c r="A257" s="0" t="s">
        <v>754</v>
      </c>
      <c r="B257" s="26" t="s">
        <v>334</v>
      </c>
      <c r="C257" s="88" t="str">
        <f aca="false">MID(A257,1,12)</f>
        <v>A.030.24.120</v>
      </c>
      <c r="D257" s="2" t="s">
        <v>702</v>
      </c>
      <c r="E257" s="90" t="s">
        <v>255</v>
      </c>
      <c r="F257" s="91" t="str">
        <f aca="false">MID(A257, 21,85)</f>
        <v>Paraquat (1.1'-Dimethyl[4.4'-bipyridine]-1.1'-diium dichloride)</v>
      </c>
      <c r="G257" s="92" t="n">
        <v>3.876204492351</v>
      </c>
      <c r="H257" s="24" t="n">
        <f aca="false">G257</f>
        <v>3.876204492351</v>
      </c>
      <c r="I257" s="93" t="n">
        <v>0.1489587335</v>
      </c>
      <c r="J257" s="93" t="n">
        <v>0.253828604851</v>
      </c>
      <c r="K257" s="93" t="n">
        <v>0.211891554</v>
      </c>
      <c r="L257" s="93" t="n">
        <v>3.2615256</v>
      </c>
      <c r="N257" s="94" t="n">
        <v>21.743504</v>
      </c>
      <c r="O257" s="24" t="n">
        <f aca="false">N257</f>
        <v>21.743504</v>
      </c>
      <c r="Q257" s="25" t="n">
        <v>346.19093</v>
      </c>
      <c r="S257" s="95" t="n">
        <v>0.41236581</v>
      </c>
      <c r="T257" s="95" t="n">
        <v>0.37655125</v>
      </c>
      <c r="U257" s="95" t="n">
        <v>0.017336908</v>
      </c>
      <c r="V257" s="95" t="n">
        <v>0.018477654</v>
      </c>
      <c r="X257" s="96" t="n">
        <v>0.0010788478</v>
      </c>
      <c r="Y257" s="113" t="s">
        <v>755</v>
      </c>
      <c r="Z257" s="101" t="s">
        <v>756</v>
      </c>
    </row>
    <row r="258" customFormat="false" ht="13.8" hidden="false" customHeight="false" outlineLevel="0" collapsed="false">
      <c r="A258" s="0" t="s">
        <v>757</v>
      </c>
      <c r="B258" s="26" t="s">
        <v>334</v>
      </c>
      <c r="C258" s="88" t="str">
        <f aca="false">MID(A258,1,12)</f>
        <v>A.030.24.121</v>
      </c>
      <c r="D258" s="2" t="s">
        <v>702</v>
      </c>
      <c r="E258" s="90" t="s">
        <v>255</v>
      </c>
      <c r="F258" s="91" t="str">
        <f aca="false">MID(A258, 21,85)</f>
        <v>Propachlor (2-Chloro-N-phenyl-N-(propan-2-yl)acetamide)</v>
      </c>
      <c r="G258" s="92" t="n">
        <v>2.079590968295</v>
      </c>
      <c r="H258" s="24" t="n">
        <f aca="false">G258</f>
        <v>2.079590968295</v>
      </c>
      <c r="I258" s="93" t="n">
        <v>0.08836435242</v>
      </c>
      <c r="J258" s="93" t="n">
        <v>0.197834062675</v>
      </c>
      <c r="K258" s="93" t="n">
        <v>0.1218156532</v>
      </c>
      <c r="L258" s="93" t="n">
        <v>1.6715769</v>
      </c>
      <c r="N258" s="94" t="n">
        <v>11.143846</v>
      </c>
      <c r="O258" s="24" t="n">
        <f aca="false">N258</f>
        <v>11.143846</v>
      </c>
      <c r="Q258" s="25" t="n">
        <v>175.87777</v>
      </c>
      <c r="S258" s="95" t="n">
        <v>0.2291793</v>
      </c>
      <c r="T258" s="95" t="n">
        <v>0.21106188</v>
      </c>
      <c r="U258" s="95" t="n">
        <v>0.0092186361</v>
      </c>
      <c r="V258" s="95" t="n">
        <v>0.0088987765</v>
      </c>
      <c r="X258" s="96" t="n">
        <v>0.00057012535</v>
      </c>
      <c r="Y258" s="113" t="s">
        <v>709</v>
      </c>
      <c r="Z258" s="101" t="s">
        <v>758</v>
      </c>
    </row>
    <row r="259" customFormat="false" ht="13.8" hidden="false" customHeight="false" outlineLevel="0" collapsed="false">
      <c r="A259" s="0" t="s">
        <v>759</v>
      </c>
      <c r="B259" s="26" t="s">
        <v>334</v>
      </c>
      <c r="C259" s="88" t="str">
        <f aca="false">MID(A259,1,12)</f>
        <v>A.030.24.122</v>
      </c>
      <c r="D259" s="2" t="s">
        <v>702</v>
      </c>
      <c r="E259" s="90" t="s">
        <v>255</v>
      </c>
      <c r="F259" s="91" t="str">
        <f aca="false">MID(A259, 21,85)</f>
        <v>Propanil (N-(3.4-Dichlorophenyl)propanamide)</v>
      </c>
      <c r="G259" s="92" t="n">
        <v>1.580287893933</v>
      </c>
      <c r="H259" s="24" t="n">
        <f aca="false">G259</f>
        <v>1.580287893933</v>
      </c>
      <c r="I259" s="93" t="n">
        <v>0.06132548834</v>
      </c>
      <c r="J259" s="93" t="n">
        <v>0.110953760193</v>
      </c>
      <c r="K259" s="93" t="n">
        <v>0.0939366454</v>
      </c>
      <c r="L259" s="93" t="n">
        <v>1.314072</v>
      </c>
      <c r="N259" s="94" t="n">
        <v>8.76048</v>
      </c>
      <c r="O259" s="24" t="n">
        <f aca="false">N259</f>
        <v>8.76048</v>
      </c>
      <c r="Q259" s="25" t="n">
        <v>140.28408</v>
      </c>
      <c r="S259" s="95" t="n">
        <v>0.16832655</v>
      </c>
      <c r="T259" s="95" t="n">
        <v>0.15407914</v>
      </c>
      <c r="U259" s="95" t="n">
        <v>0.0070285703</v>
      </c>
      <c r="V259" s="95" t="n">
        <v>0.0072188434</v>
      </c>
      <c r="X259" s="96" t="n">
        <v>0.00043707612</v>
      </c>
      <c r="Y259" s="113" t="s">
        <v>709</v>
      </c>
      <c r="Z259" s="101" t="s">
        <v>760</v>
      </c>
    </row>
    <row r="260" customFormat="false" ht="13.8" hidden="false" customHeight="false" outlineLevel="0" collapsed="false">
      <c r="A260" s="0" t="s">
        <v>761</v>
      </c>
      <c r="B260" s="26" t="s">
        <v>334</v>
      </c>
      <c r="C260" s="88" t="str">
        <f aca="false">MID(A260,1,12)</f>
        <v>A.030.24.123</v>
      </c>
      <c r="D260" s="2" t="s">
        <v>702</v>
      </c>
      <c r="E260" s="90" t="s">
        <v>255</v>
      </c>
      <c r="F260" s="91" t="str">
        <f aca="false">MID(A260, 21,85)</f>
        <v>Trifluralin (2.6-Dinitro-N.N-dipropyl-4-(trifluoromethyl)aniline)</v>
      </c>
      <c r="G260" s="92" t="n">
        <v>1.166428588503</v>
      </c>
      <c r="H260" s="24" t="n">
        <f aca="false">G260</f>
        <v>1.166428588503</v>
      </c>
      <c r="I260" s="93" t="n">
        <v>0.04884086489</v>
      </c>
      <c r="J260" s="93" t="n">
        <v>0.111906244613</v>
      </c>
      <c r="K260" s="93" t="n">
        <v>0.081537039</v>
      </c>
      <c r="L260" s="93" t="n">
        <v>0.92414444</v>
      </c>
      <c r="N260" s="94" t="n">
        <v>6.16096293333333</v>
      </c>
      <c r="O260" s="24" t="n">
        <f aca="false">N260</f>
        <v>6.16096293333333</v>
      </c>
      <c r="Q260" s="25" t="n">
        <v>99.175176</v>
      </c>
      <c r="S260" s="95" t="n">
        <v>0.12716497</v>
      </c>
      <c r="T260" s="95" t="n">
        <v>0.1174601</v>
      </c>
      <c r="U260" s="95" t="n">
        <v>0.0051106175</v>
      </c>
      <c r="V260" s="95" t="n">
        <v>0.0045942503</v>
      </c>
      <c r="X260" s="96" t="n">
        <v>0.00031624338</v>
      </c>
      <c r="Y260" s="113" t="s">
        <v>762</v>
      </c>
      <c r="Z260" s="101" t="s">
        <v>763</v>
      </c>
    </row>
    <row r="261" customFormat="false" ht="13.8" hidden="false" customHeight="false" outlineLevel="0" collapsed="false">
      <c r="B261" s="26"/>
      <c r="C261" s="88"/>
      <c r="D261" s="3" t="s">
        <v>764</v>
      </c>
      <c r="E261" s="90"/>
      <c r="H261" s="24" t="n">
        <f aca="false">G261</f>
        <v>0</v>
      </c>
      <c r="Y261" s="99"/>
      <c r="Z261" s="105"/>
    </row>
    <row r="262" customFormat="false" ht="13.8" hidden="false" customHeight="false" outlineLevel="0" collapsed="false">
      <c r="A262" s="0" t="s">
        <v>765</v>
      </c>
      <c r="B262" s="26" t="s">
        <v>334</v>
      </c>
      <c r="C262" s="88" t="str">
        <f aca="false">MID(A262,1,12)</f>
        <v>A.030.25.101</v>
      </c>
      <c r="D262" s="2" t="s">
        <v>764</v>
      </c>
      <c r="E262" s="90" t="s">
        <v>255</v>
      </c>
      <c r="F262" s="91" t="str">
        <f aca="false">MID(A262, 21,85)</f>
        <v>Carbaryl (Naphthalen-1-yl methylcarbamate)</v>
      </c>
      <c r="G262" s="92" t="n">
        <v>0.929491616667</v>
      </c>
      <c r="H262" s="24" t="n">
        <f aca="false">G262</f>
        <v>0.929491616667</v>
      </c>
      <c r="I262" s="93" t="n">
        <v>0.0343008659</v>
      </c>
      <c r="J262" s="93" t="n">
        <v>0.062410738267</v>
      </c>
      <c r="K262" s="93" t="n">
        <v>0.0760764025</v>
      </c>
      <c r="L262" s="93" t="n">
        <v>0.75670361</v>
      </c>
      <c r="N262" s="94" t="n">
        <v>5.04469073333333</v>
      </c>
      <c r="O262" s="24" t="n">
        <f aca="false">N262</f>
        <v>5.04469073333333</v>
      </c>
      <c r="Q262" s="25" t="n">
        <v>84.064579</v>
      </c>
      <c r="S262" s="95" t="n">
        <v>0.096206308</v>
      </c>
      <c r="T262" s="95" t="n">
        <v>0.088488841</v>
      </c>
      <c r="U262" s="95" t="n">
        <v>0.004042636</v>
      </c>
      <c r="V262" s="95" t="n">
        <v>0.0036748304</v>
      </c>
      <c r="X262" s="96" t="n">
        <v>0.00025196649</v>
      </c>
      <c r="Y262" s="113" t="s">
        <v>766</v>
      </c>
      <c r="Z262" s="101" t="s">
        <v>767</v>
      </c>
    </row>
    <row r="263" customFormat="false" ht="13.8" hidden="false" customHeight="false" outlineLevel="0" collapsed="false">
      <c r="A263" s="0" t="s">
        <v>768</v>
      </c>
      <c r="B263" s="26" t="s">
        <v>334</v>
      </c>
      <c r="C263" s="88" t="str">
        <f aca="false">MID(A263,1,12)</f>
        <v>A.030.25.102</v>
      </c>
      <c r="D263" s="2" t="s">
        <v>764</v>
      </c>
      <c r="E263" s="90" t="s">
        <v>255</v>
      </c>
      <c r="F263" s="91" t="str">
        <f aca="false">MID(A263, 21,85)</f>
        <v>Carbofuran (2.2-Dimethyl-2.3-dihydro-1-benzofuran-7-yl methylcarbamate)</v>
      </c>
      <c r="G263" s="92" t="n">
        <v>3.510248788736</v>
      </c>
      <c r="H263" s="24" t="n">
        <f aca="false">G263</f>
        <v>3.510248788736</v>
      </c>
      <c r="I263" s="93" t="n">
        <v>0.1657451652</v>
      </c>
      <c r="J263" s="93" t="n">
        <v>0.437966474136</v>
      </c>
      <c r="K263" s="93" t="n">
        <v>0.1834280494</v>
      </c>
      <c r="L263" s="93" t="n">
        <v>2.7231091</v>
      </c>
      <c r="N263" s="94" t="n">
        <v>18.1540606666667</v>
      </c>
      <c r="O263" s="24" t="n">
        <f aca="false">N263</f>
        <v>18.1540606666667</v>
      </c>
      <c r="Q263" s="25" t="n">
        <v>278.38709</v>
      </c>
      <c r="S263" s="95" t="n">
        <v>0.40436941</v>
      </c>
      <c r="T263" s="95" t="n">
        <v>0.37443098</v>
      </c>
      <c r="U263" s="95" t="n">
        <v>0.015582509</v>
      </c>
      <c r="V263" s="95" t="n">
        <v>0.014355923</v>
      </c>
      <c r="X263" s="96" t="n">
        <v>0.00095704115</v>
      </c>
      <c r="Y263" s="113" t="s">
        <v>769</v>
      </c>
      <c r="Z263" s="101" t="s">
        <v>770</v>
      </c>
    </row>
    <row r="264" customFormat="false" ht="13.8" hidden="false" customHeight="false" outlineLevel="0" collapsed="false">
      <c r="A264" s="0" t="s">
        <v>771</v>
      </c>
      <c r="B264" s="26" t="s">
        <v>334</v>
      </c>
      <c r="C264" s="88" t="str">
        <f aca="false">MID(A264,1,12)</f>
        <v>A.030.25.103</v>
      </c>
      <c r="D264" s="2" t="s">
        <v>764</v>
      </c>
      <c r="E264" s="90" t="s">
        <v>255</v>
      </c>
      <c r="F264" s="91" t="str">
        <f aca="false">MID(A264, 21,85)</f>
        <v>Chlordimeform (N'-(4-chloro-2-methylphenyl)-N.N-dimethylmethanimidamide)</v>
      </c>
      <c r="G264" s="92" t="n">
        <v>1.733804481166</v>
      </c>
      <c r="H264" s="24" t="n">
        <f aca="false">G264</f>
        <v>1.733804481166</v>
      </c>
      <c r="I264" s="93" t="n">
        <v>0.06854844185</v>
      </c>
      <c r="J264" s="93" t="n">
        <v>0.139359909116</v>
      </c>
      <c r="K264" s="93" t="n">
        <v>0.1230648302</v>
      </c>
      <c r="L264" s="93" t="n">
        <v>1.4028313</v>
      </c>
      <c r="N264" s="94" t="n">
        <v>9.35220866666667</v>
      </c>
      <c r="O264" s="24" t="n">
        <f aca="false">N264</f>
        <v>9.35220866666667</v>
      </c>
      <c r="Q264" s="25" t="n">
        <v>152.00912</v>
      </c>
      <c r="S264" s="95" t="n">
        <v>0.18492171</v>
      </c>
      <c r="T264" s="95" t="n">
        <v>0.17019863</v>
      </c>
      <c r="U264" s="95" t="n">
        <v>0.0076083208</v>
      </c>
      <c r="V264" s="95" t="n">
        <v>0.0071147554</v>
      </c>
      <c r="X264" s="96" t="n">
        <v>0.00047245745</v>
      </c>
      <c r="Y264" s="113" t="s">
        <v>666</v>
      </c>
      <c r="Z264" s="101" t="s">
        <v>772</v>
      </c>
    </row>
    <row r="265" customFormat="false" ht="13.8" hidden="false" customHeight="false" outlineLevel="0" collapsed="false">
      <c r="A265" s="0" t="s">
        <v>773</v>
      </c>
      <c r="B265" s="26" t="s">
        <v>334</v>
      </c>
      <c r="C265" s="88" t="str">
        <f aca="false">MID(A265,1,12)</f>
        <v>A.030.25.104</v>
      </c>
      <c r="D265" s="2" t="s">
        <v>764</v>
      </c>
      <c r="E265" s="90" t="s">
        <v>255</v>
      </c>
      <c r="F265" s="91" t="str">
        <f aca="false">MID(A265, 21,85)</f>
        <v>Cypermethrin ([Cyano-(3-phenoxyphenyl)methyl]3-(2.2-dichloroethenyl)-2.2-dimethylcycl</v>
      </c>
      <c r="G265" s="92" t="n">
        <v>5.070008913483</v>
      </c>
      <c r="H265" s="24" t="n">
        <f aca="false">G265</f>
        <v>5.070008913483</v>
      </c>
      <c r="I265" s="93" t="n">
        <v>0.1976621022</v>
      </c>
      <c r="J265" s="93" t="n">
        <v>0.359085554083</v>
      </c>
      <c r="K265" s="93" t="n">
        <v>0.2943158572</v>
      </c>
      <c r="L265" s="93" t="n">
        <v>4.2189454</v>
      </c>
      <c r="N265" s="94" t="n">
        <v>28.1263026666667</v>
      </c>
      <c r="O265" s="24" t="n">
        <f aca="false">N265</f>
        <v>28.1263026666667</v>
      </c>
      <c r="Q265" s="25" t="n">
        <v>449.1865</v>
      </c>
      <c r="S265" s="95" t="n">
        <v>0.54129746</v>
      </c>
      <c r="T265" s="95" t="n">
        <v>0.49539184</v>
      </c>
      <c r="U265" s="95" t="n">
        <v>0.022579017</v>
      </c>
      <c r="V265" s="95" t="n">
        <v>0.023326603</v>
      </c>
      <c r="X265" s="96" t="n">
        <v>0.0014037677</v>
      </c>
      <c r="Y265" s="113" t="s">
        <v>774</v>
      </c>
      <c r="Z265" s="101" t="s">
        <v>775</v>
      </c>
    </row>
    <row r="266" customFormat="false" ht="13.8" hidden="false" customHeight="false" outlineLevel="0" collapsed="false">
      <c r="A266" s="0" t="s">
        <v>776</v>
      </c>
      <c r="B266" s="26" t="s">
        <v>334</v>
      </c>
      <c r="C266" s="88" t="str">
        <f aca="false">MID(A266,1,12)</f>
        <v>A.030.25.105</v>
      </c>
      <c r="D266" s="2" t="s">
        <v>764</v>
      </c>
      <c r="E266" s="90" t="s">
        <v>255</v>
      </c>
      <c r="F266" s="91" t="str">
        <f aca="false">MID(A266, 21,85)</f>
        <v>Lindane (Hexachlorocyclohexane, or benzene hexachloride, BHC)</v>
      </c>
      <c r="G266" s="92" t="n">
        <v>0.6175832714757</v>
      </c>
      <c r="H266" s="24" t="n">
        <f aca="false">G266</f>
        <v>0.6175832714757</v>
      </c>
      <c r="I266" s="93" t="n">
        <v>0.02434192826</v>
      </c>
      <c r="J266" s="93" t="n">
        <v>0.0490339375157</v>
      </c>
      <c r="K266" s="93" t="n">
        <v>0.0436335757</v>
      </c>
      <c r="L266" s="93" t="n">
        <v>0.50057383</v>
      </c>
      <c r="N266" s="94" t="n">
        <v>3.33715886666667</v>
      </c>
      <c r="O266" s="24" t="n">
        <f aca="false">N266</f>
        <v>3.33715886666667</v>
      </c>
      <c r="Q266" s="25" t="n">
        <v>54.236403</v>
      </c>
      <c r="S266" s="95" t="n">
        <v>0.065805254</v>
      </c>
      <c r="T266" s="95" t="n">
        <v>0.060545975</v>
      </c>
      <c r="U266" s="95" t="n">
        <v>0.0027114551</v>
      </c>
      <c r="V266" s="95" t="n">
        <v>0.0025478246</v>
      </c>
      <c r="X266" s="96" t="n">
        <v>0.00016840705</v>
      </c>
      <c r="Y266" s="113" t="s">
        <v>777</v>
      </c>
      <c r="Z266" s="101" t="s">
        <v>778</v>
      </c>
    </row>
    <row r="267" customFormat="false" ht="13.8" hidden="false" customHeight="false" outlineLevel="0" collapsed="false">
      <c r="A267" s="0" t="s">
        <v>779</v>
      </c>
      <c r="B267" s="26" t="s">
        <v>334</v>
      </c>
      <c r="C267" s="88" t="str">
        <f aca="false">MID(A267,1,12)</f>
        <v>A.030.25.106</v>
      </c>
      <c r="D267" s="2" t="s">
        <v>764</v>
      </c>
      <c r="E267" s="90" t="s">
        <v>255</v>
      </c>
      <c r="F267" s="91" t="str">
        <f aca="false">MID(A267, 21,85)</f>
        <v>Malathion (Diethyl 2-[(dimethoxyphosphorothioyl)sulfanyl]butanedioate)</v>
      </c>
      <c r="G267" s="92" t="n">
        <v>1.568358873637</v>
      </c>
      <c r="H267" s="24" t="n">
        <f aca="false">G267</f>
        <v>1.568358873637</v>
      </c>
      <c r="I267" s="93" t="n">
        <v>0.06116658702</v>
      </c>
      <c r="J267" s="93" t="n">
        <v>0.128125084117</v>
      </c>
      <c r="K267" s="93" t="n">
        <v>0.1288659025</v>
      </c>
      <c r="L267" s="93" t="n">
        <v>1.2502013</v>
      </c>
      <c r="N267" s="94" t="n">
        <v>8.33467533333334</v>
      </c>
      <c r="O267" s="24" t="n">
        <f aca="false">N267</f>
        <v>8.33467533333334</v>
      </c>
      <c r="Q267" s="25" t="n">
        <v>138.06779</v>
      </c>
      <c r="S267" s="95" t="n">
        <v>0.16555994</v>
      </c>
      <c r="T267" s="95" t="n">
        <v>0.1528596</v>
      </c>
      <c r="U267" s="95" t="n">
        <v>0.0068019529</v>
      </c>
      <c r="V267" s="95" t="n">
        <v>0.0058983857</v>
      </c>
      <c r="X267" s="96" t="n">
        <v>0.00042259173</v>
      </c>
      <c r="Y267" s="113" t="s">
        <v>774</v>
      </c>
      <c r="Z267" s="101" t="s">
        <v>780</v>
      </c>
    </row>
    <row r="268" customFormat="false" ht="13.8" hidden="false" customHeight="false" outlineLevel="0" collapsed="false">
      <c r="A268" s="0" t="s">
        <v>781</v>
      </c>
      <c r="B268" s="26" t="s">
        <v>334</v>
      </c>
      <c r="C268" s="88" t="str">
        <f aca="false">MID(A268,1,12)</f>
        <v>A.030.25.107</v>
      </c>
      <c r="D268" s="2" t="s">
        <v>764</v>
      </c>
      <c r="E268" s="90" t="s">
        <v>255</v>
      </c>
      <c r="F268" s="91" t="str">
        <f aca="false">MID(A268, 21,85)</f>
        <v>Methoxychlor (1.1'-(2.2.2-Trichloroethane-1.1-diyl)bis(4-methoxybenzene))</v>
      </c>
      <c r="G268" s="92" t="n">
        <v>0.804228605507</v>
      </c>
      <c r="H268" s="24" t="n">
        <f aca="false">G268</f>
        <v>0.804228605507</v>
      </c>
      <c r="I268" s="93" t="n">
        <v>0.0321434342</v>
      </c>
      <c r="J268" s="93" t="n">
        <v>0.060720931107</v>
      </c>
      <c r="K268" s="93" t="n">
        <v>0.0429693502</v>
      </c>
      <c r="L268" s="93" t="n">
        <v>0.66839489</v>
      </c>
      <c r="N268" s="94" t="n">
        <v>4.45596593333333</v>
      </c>
      <c r="O268" s="24" t="n">
        <f aca="false">N268</f>
        <v>4.45596593333333</v>
      </c>
      <c r="Q268" s="25" t="n">
        <v>70.432956</v>
      </c>
      <c r="S268" s="95" t="n">
        <v>0.086831123</v>
      </c>
      <c r="T268" s="95" t="n">
        <v>0.079474558</v>
      </c>
      <c r="U268" s="95" t="n">
        <v>0.0035954723</v>
      </c>
      <c r="V268" s="95" t="n">
        <v>0.0037610921</v>
      </c>
      <c r="X268" s="96" t="n">
        <v>0.00022323835</v>
      </c>
      <c r="Y268" s="113" t="s">
        <v>782</v>
      </c>
      <c r="Z268" s="101" t="s">
        <v>783</v>
      </c>
    </row>
    <row r="269" customFormat="false" ht="13.8" hidden="false" customHeight="false" outlineLevel="0" collapsed="false">
      <c r="A269" s="0" t="s">
        <v>784</v>
      </c>
      <c r="B269" s="26" t="s">
        <v>334</v>
      </c>
      <c r="C269" s="88" t="str">
        <f aca="false">MID(A269,1,12)</f>
        <v>A.030.25.108</v>
      </c>
      <c r="D269" s="2" t="s">
        <v>764</v>
      </c>
      <c r="E269" s="90" t="s">
        <v>255</v>
      </c>
      <c r="F269" s="91" t="str">
        <f aca="false">MID(A269, 21,85)</f>
        <v>Methyl  parathion (O.O-Dimethyl O-4-nitrophenyl phosphorothioate)</v>
      </c>
      <c r="G269" s="92" t="n">
        <v>1.180667449566</v>
      </c>
      <c r="H269" s="24" t="n">
        <f aca="false">G269</f>
        <v>1.180667449566</v>
      </c>
      <c r="I269" s="93" t="n">
        <v>0.04381426054</v>
      </c>
      <c r="J269" s="93" t="n">
        <v>0.083325292926</v>
      </c>
      <c r="K269" s="93" t="n">
        <v>0.1019429761</v>
      </c>
      <c r="L269" s="93" t="n">
        <v>0.95158492</v>
      </c>
      <c r="N269" s="94" t="n">
        <v>6.34389946666667</v>
      </c>
      <c r="O269" s="24" t="n">
        <f aca="false">N269</f>
        <v>6.34389946666667</v>
      </c>
      <c r="Q269" s="25" t="n">
        <v>106.3811</v>
      </c>
      <c r="S269" s="95" t="n">
        <v>0.12217805</v>
      </c>
      <c r="T269" s="95" t="n">
        <v>0.11260778</v>
      </c>
      <c r="U269" s="95" t="n">
        <v>0.0051081998</v>
      </c>
      <c r="V269" s="95" t="n">
        <v>0.004462072</v>
      </c>
      <c r="X269" s="96" t="n">
        <v>0.00031824365</v>
      </c>
      <c r="Y269" s="113" t="s">
        <v>785</v>
      </c>
      <c r="Z269" s="101" t="s">
        <v>786</v>
      </c>
    </row>
    <row r="270" customFormat="false" ht="13.8" hidden="false" customHeight="false" outlineLevel="0" collapsed="false">
      <c r="A270" s="0" t="s">
        <v>787</v>
      </c>
      <c r="B270" s="26" t="s">
        <v>334</v>
      </c>
      <c r="C270" s="88" t="str">
        <f aca="false">MID(A270,1,12)</f>
        <v>A.030.25.109</v>
      </c>
      <c r="D270" s="2" t="s">
        <v>764</v>
      </c>
      <c r="E270" s="90" t="s">
        <v>255</v>
      </c>
      <c r="F270" s="91" t="str">
        <f aca="false">MID(A270, 21,85)</f>
        <v>Parathion (O.O-Diethyl O-(4-nitrophenyl) phosphorothioate)</v>
      </c>
      <c r="G270" s="92" t="n">
        <v>1.010052271162</v>
      </c>
      <c r="H270" s="24" t="n">
        <f aca="false">G270</f>
        <v>1.010052271162</v>
      </c>
      <c r="I270" s="93" t="n">
        <v>0.03778627486</v>
      </c>
      <c r="J270" s="93" t="n">
        <v>0.070354961302</v>
      </c>
      <c r="K270" s="93" t="n">
        <v>0.080465395</v>
      </c>
      <c r="L270" s="93" t="n">
        <v>0.82144564</v>
      </c>
      <c r="N270" s="94" t="n">
        <v>5.47630426666667</v>
      </c>
      <c r="O270" s="24" t="n">
        <f aca="false">N270</f>
        <v>5.47630426666667</v>
      </c>
      <c r="Q270" s="25" t="n">
        <v>90.814052</v>
      </c>
      <c r="S270" s="95" t="n">
        <v>0.10516265</v>
      </c>
      <c r="T270" s="95" t="n">
        <v>0.096735983</v>
      </c>
      <c r="U270" s="95" t="n">
        <v>0.0044010268</v>
      </c>
      <c r="V270" s="95" t="n">
        <v>0.0040256418</v>
      </c>
      <c r="X270" s="96" t="n">
        <v>0.00027410838</v>
      </c>
      <c r="Y270" s="113" t="s">
        <v>785</v>
      </c>
      <c r="Z270" s="101" t="s">
        <v>788</v>
      </c>
    </row>
    <row r="271" customFormat="false" ht="13.8" hidden="false" customHeight="false" outlineLevel="0" collapsed="false">
      <c r="A271" s="0" t="s">
        <v>789</v>
      </c>
      <c r="B271" s="26" t="s">
        <v>334</v>
      </c>
      <c r="C271" s="88" t="str">
        <f aca="false">MID(A271,1,12)</f>
        <v>A.030.25.110</v>
      </c>
      <c r="D271" s="2" t="s">
        <v>764</v>
      </c>
      <c r="E271" s="90" t="s">
        <v>255</v>
      </c>
      <c r="F271" s="91" t="str">
        <f aca="false">MID(A271, 21,85)</f>
        <v>Phorate (O.O-Diethyl S-[(ethylsulfanyl)methyl] phosphorodithioate)</v>
      </c>
      <c r="G271" s="92" t="n">
        <v>1.481756031558</v>
      </c>
      <c r="H271" s="24" t="n">
        <f aca="false">G271</f>
        <v>1.481756031558</v>
      </c>
      <c r="I271" s="93" t="n">
        <v>0.05749223599</v>
      </c>
      <c r="J271" s="93" t="n">
        <v>0.120367594068</v>
      </c>
      <c r="K271" s="93" t="n">
        <v>0.1247853015</v>
      </c>
      <c r="L271" s="93" t="n">
        <v>1.1791109</v>
      </c>
      <c r="N271" s="94" t="n">
        <v>7.86073933333333</v>
      </c>
      <c r="O271" s="24" t="n">
        <f aca="false">N271</f>
        <v>7.86073933333333</v>
      </c>
      <c r="Q271" s="25" t="n">
        <v>130.71466</v>
      </c>
      <c r="S271" s="95" t="n">
        <v>0.15597138</v>
      </c>
      <c r="T271" s="95" t="n">
        <v>0.14406534</v>
      </c>
      <c r="U271" s="95" t="n">
        <v>0.0064132328</v>
      </c>
      <c r="V271" s="95" t="n">
        <v>0.0054928095</v>
      </c>
      <c r="X271" s="96" t="n">
        <v>0.00039854004</v>
      </c>
      <c r="Y271" s="113" t="s">
        <v>790</v>
      </c>
      <c r="Z271" s="101" t="s">
        <v>791</v>
      </c>
    </row>
    <row r="272" customFormat="false" ht="13.8" hidden="false" customHeight="false" outlineLevel="0" collapsed="false">
      <c r="A272" s="0" t="s">
        <v>792</v>
      </c>
      <c r="B272" s="26" t="s">
        <v>334</v>
      </c>
      <c r="C272" s="88" t="str">
        <f aca="false">MID(A272,1,12)</f>
        <v>A.030.25.111</v>
      </c>
      <c r="D272" s="2" t="s">
        <v>764</v>
      </c>
      <c r="E272" s="90" t="s">
        <v>255</v>
      </c>
      <c r="F272" s="91" t="str">
        <f aca="false">MID(A272, 21,85)</f>
        <v>Toxaphene (Polychlorocamphene)</v>
      </c>
      <c r="G272" s="92" t="n">
        <v>0.6084762187027</v>
      </c>
      <c r="H272" s="24" t="n">
        <f aca="false">G272</f>
        <v>0.6084762187027</v>
      </c>
      <c r="I272" s="93" t="n">
        <v>0.02295259441</v>
      </c>
      <c r="J272" s="93" t="n">
        <v>0.0424206548927</v>
      </c>
      <c r="K272" s="93" t="n">
        <v>0.0456463094</v>
      </c>
      <c r="L272" s="93" t="n">
        <v>0.49745666</v>
      </c>
      <c r="N272" s="94" t="n">
        <v>3.31637773333333</v>
      </c>
      <c r="O272" s="24" t="n">
        <f aca="false">N272</f>
        <v>3.31637773333333</v>
      </c>
      <c r="Q272" s="25" t="n">
        <v>54.555708</v>
      </c>
      <c r="S272" s="95" t="n">
        <v>0.063681969</v>
      </c>
      <c r="T272" s="95" t="n">
        <v>0.058510936</v>
      </c>
      <c r="U272" s="95" t="n">
        <v>0.0026639435</v>
      </c>
      <c r="V272" s="95" t="n">
        <v>0.0025070889</v>
      </c>
      <c r="X272" s="96" t="n">
        <v>0.0001658599</v>
      </c>
      <c r="Y272" s="113" t="s">
        <v>390</v>
      </c>
      <c r="Z272" s="101" t="s">
        <v>793</v>
      </c>
    </row>
    <row r="273" customFormat="false" ht="13.8" hidden="false" customHeight="false" outlineLevel="0" collapsed="false">
      <c r="B273" s="26"/>
      <c r="C273" s="88"/>
      <c r="D273" s="3" t="s">
        <v>794</v>
      </c>
      <c r="E273" s="90"/>
      <c r="Y273" s="99"/>
      <c r="Z273" s="74"/>
    </row>
    <row r="274" customFormat="false" ht="13.8" hidden="false" customHeight="false" outlineLevel="0" collapsed="false">
      <c r="A274" s="0" t="s">
        <v>795</v>
      </c>
      <c r="B274" s="26" t="s">
        <v>334</v>
      </c>
      <c r="C274" s="88" t="str">
        <f aca="false">MID(A274,1,12)</f>
        <v>A.030.26.101</v>
      </c>
      <c r="D274" s="2" t="s">
        <v>794</v>
      </c>
      <c r="E274" s="90" t="s">
        <v>255</v>
      </c>
      <c r="F274" s="91" t="str">
        <f aca="false">MID(A274, 21,85)</f>
        <v>Printing Ink Black - conventional</v>
      </c>
      <c r="G274" s="92" t="n">
        <v>1.1148748156</v>
      </c>
      <c r="H274" s="24" t="n">
        <f aca="false">G274</f>
        <v>1.1148748156</v>
      </c>
      <c r="I274" s="93" t="n">
        <v>0.0433360093</v>
      </c>
      <c r="J274" s="93" t="n">
        <v>0.8126056796</v>
      </c>
      <c r="K274" s="93" t="n">
        <v>0.0156823867</v>
      </c>
      <c r="L274" s="93" t="n">
        <v>0.24325074</v>
      </c>
      <c r="N274" s="94" t="n">
        <v>1.6216716</v>
      </c>
      <c r="O274" s="24" t="n">
        <f aca="false">N274</f>
        <v>1.6216716</v>
      </c>
      <c r="Q274" s="25" t="n">
        <v>52.566099</v>
      </c>
      <c r="S274" s="95" t="n">
        <v>0.040743705</v>
      </c>
      <c r="T274" s="95" t="n">
        <v>0.036521738</v>
      </c>
      <c r="U274" s="95" t="n">
        <v>0.0014307069</v>
      </c>
      <c r="V274" s="95" t="n">
        <v>0.0027912604</v>
      </c>
      <c r="X274" s="96" t="n">
        <v>0.00012468947</v>
      </c>
      <c r="Y274" s="97"/>
      <c r="Z274" s="74"/>
    </row>
    <row r="275" customFormat="false" ht="13.8" hidden="false" customHeight="false" outlineLevel="0" collapsed="false">
      <c r="A275" s="0" t="s">
        <v>796</v>
      </c>
      <c r="B275" s="26" t="s">
        <v>334</v>
      </c>
      <c r="C275" s="88" t="str">
        <f aca="false">MID(A275,1,12)</f>
        <v>A.030.26.102</v>
      </c>
      <c r="D275" s="2" t="s">
        <v>794</v>
      </c>
      <c r="E275" s="90" t="s">
        <v>255</v>
      </c>
      <c r="F275" s="91" t="str">
        <f aca="false">MID(A275, 21,85)</f>
        <v>Printing Ink Black - UV inkjet</v>
      </c>
      <c r="G275" s="92" t="n">
        <v>2.089185537</v>
      </c>
      <c r="H275" s="24" t="n">
        <f aca="false">G275</f>
        <v>2.089185537</v>
      </c>
      <c r="I275" s="93" t="n">
        <v>0.185010834</v>
      </c>
      <c r="J275" s="93" t="n">
        <v>1.128039241</v>
      </c>
      <c r="K275" s="93" t="n">
        <v>0.149655302</v>
      </c>
      <c r="L275" s="93" t="n">
        <v>0.62648016</v>
      </c>
      <c r="N275" s="94" t="n">
        <v>4.1765344</v>
      </c>
      <c r="O275" s="24" t="n">
        <f aca="false">N275</f>
        <v>4.1765344</v>
      </c>
      <c r="Q275" s="25" t="n">
        <v>109.45375</v>
      </c>
      <c r="S275" s="95" t="n">
        <v>0.12581474</v>
      </c>
      <c r="T275" s="95" t="n">
        <v>0.11585525</v>
      </c>
      <c r="U275" s="95" t="n">
        <v>0.004035797</v>
      </c>
      <c r="V275" s="95" t="n">
        <v>0.005923693</v>
      </c>
      <c r="X275" s="96" t="n">
        <v>0.00039221615</v>
      </c>
      <c r="Y275" s="97"/>
      <c r="Z275" s="74"/>
    </row>
    <row r="276" customFormat="false" ht="13.8" hidden="false" customHeight="false" outlineLevel="0" collapsed="false">
      <c r="A276" s="0" t="s">
        <v>797</v>
      </c>
      <c r="B276" s="26" t="s">
        <v>334</v>
      </c>
      <c r="C276" s="88" t="str">
        <f aca="false">MID(A276,1,12)</f>
        <v>A.030.26.103</v>
      </c>
      <c r="D276" s="2" t="s">
        <v>794</v>
      </c>
      <c r="E276" s="90" t="s">
        <v>255</v>
      </c>
      <c r="F276" s="91" t="str">
        <f aca="false">MID(A276, 21,85)</f>
        <v>Printing Ink Magenta - conventional</v>
      </c>
      <c r="G276" s="92" t="n">
        <v>0.9391648687</v>
      </c>
      <c r="H276" s="24" t="n">
        <f aca="false">G276</f>
        <v>0.9391648687</v>
      </c>
      <c r="I276" s="93" t="n">
        <v>0.0482071327</v>
      </c>
      <c r="J276" s="93" t="n">
        <v>0.604410054</v>
      </c>
      <c r="K276" s="93" t="n">
        <v>0.038382632</v>
      </c>
      <c r="L276" s="93" t="n">
        <v>0.24816505</v>
      </c>
      <c r="N276" s="94" t="n">
        <v>1.65443366666667</v>
      </c>
      <c r="O276" s="24" t="n">
        <f aca="false">N276</f>
        <v>1.65443366666667</v>
      </c>
      <c r="Q276" s="25" t="n">
        <v>50.86755</v>
      </c>
      <c r="S276" s="95" t="n">
        <v>0.048633222</v>
      </c>
      <c r="T276" s="95" t="n">
        <v>0.044521698</v>
      </c>
      <c r="U276" s="95" t="n">
        <v>0.0015734977</v>
      </c>
      <c r="V276" s="95" t="n">
        <v>0.0025380262</v>
      </c>
      <c r="X276" s="96" t="n">
        <v>0.00014036209</v>
      </c>
      <c r="Y276" s="97"/>
      <c r="Z276" s="74"/>
    </row>
    <row r="277" customFormat="false" ht="13.8" hidden="false" customHeight="false" outlineLevel="0" collapsed="false">
      <c r="A277" s="0" t="s">
        <v>798</v>
      </c>
      <c r="B277" s="26" t="s">
        <v>334</v>
      </c>
      <c r="C277" s="88" t="str">
        <f aca="false">MID(A277,1,12)</f>
        <v>A.030.26.104</v>
      </c>
      <c r="D277" s="2" t="s">
        <v>794</v>
      </c>
      <c r="E277" s="90" t="s">
        <v>255</v>
      </c>
      <c r="F277" s="91" t="str">
        <f aca="false">MID(A277, 21,85)</f>
        <v>Printing Ink Magenta - UV inkjet</v>
      </c>
      <c r="G277" s="92" t="n">
        <v>2.124373902</v>
      </c>
      <c r="H277" s="24" t="n">
        <f aca="false">G277</f>
        <v>2.124373902</v>
      </c>
      <c r="I277" s="93" t="n">
        <v>0.185672295</v>
      </c>
      <c r="J277" s="93" t="n">
        <v>1.158964253</v>
      </c>
      <c r="K277" s="93" t="n">
        <v>0.152616204</v>
      </c>
      <c r="L277" s="93" t="n">
        <v>0.62712115</v>
      </c>
      <c r="N277" s="94" t="n">
        <v>4.18080766666667</v>
      </c>
      <c r="O277" s="24" t="n">
        <f aca="false">N277</f>
        <v>4.18080766666667</v>
      </c>
      <c r="Q277" s="25" t="n">
        <v>109.2322</v>
      </c>
      <c r="S277" s="95" t="n">
        <v>0.12661664</v>
      </c>
      <c r="T277" s="95" t="n">
        <v>0.11667578</v>
      </c>
      <c r="U277" s="95" t="n">
        <v>0.0040501976</v>
      </c>
      <c r="V277" s="95" t="n">
        <v>0.0058906625</v>
      </c>
      <c r="X277" s="96" t="n">
        <v>0.00039409416</v>
      </c>
      <c r="Y277" s="97"/>
      <c r="Z277" s="74"/>
    </row>
    <row r="278" customFormat="false" ht="13.8" hidden="false" customHeight="false" outlineLevel="0" collapsed="false">
      <c r="A278" s="0" t="s">
        <v>799</v>
      </c>
      <c r="B278" s="26" t="s">
        <v>334</v>
      </c>
      <c r="C278" s="88" t="str">
        <f aca="false">MID(A278,1,12)</f>
        <v>A.030.26.105</v>
      </c>
      <c r="D278" s="2" t="s">
        <v>794</v>
      </c>
      <c r="E278" s="90" t="s">
        <v>255</v>
      </c>
      <c r="F278" s="91" t="str">
        <f aca="false">MID(A278, 21,85)</f>
        <v>Printing Ink Varnish - conventional</v>
      </c>
      <c r="G278" s="92" t="n">
        <v>1.00125081049</v>
      </c>
      <c r="H278" s="24" t="n">
        <f aca="false">G278</f>
        <v>1.00125081049</v>
      </c>
      <c r="I278" s="93" t="n">
        <v>0.0975739588</v>
      </c>
      <c r="J278" s="93" t="n">
        <v>0.4993251025</v>
      </c>
      <c r="K278" s="93" t="n">
        <v>0.00779970919</v>
      </c>
      <c r="L278" s="93" t="n">
        <v>0.39655204</v>
      </c>
      <c r="N278" s="94" t="n">
        <v>2.64368026666667</v>
      </c>
      <c r="O278" s="24" t="n">
        <f aca="false">N278</f>
        <v>2.64368026666667</v>
      </c>
      <c r="Q278" s="25" t="n">
        <v>68.252328</v>
      </c>
      <c r="S278" s="95" t="n">
        <v>0.088084225</v>
      </c>
      <c r="T278" s="95" t="n">
        <v>0.080438371</v>
      </c>
      <c r="U278" s="95" t="n">
        <v>0.0030080667</v>
      </c>
      <c r="V278" s="95" t="n">
        <v>0.0046377879</v>
      </c>
      <c r="X278" s="96" t="n">
        <v>0.00023826185</v>
      </c>
      <c r="Y278" s="97"/>
      <c r="Z278" s="74"/>
    </row>
    <row r="279" customFormat="false" ht="13.8" hidden="false" customHeight="false" outlineLevel="0" collapsed="false">
      <c r="A279" s="0" t="s">
        <v>800</v>
      </c>
      <c r="B279" s="26" t="s">
        <v>334</v>
      </c>
      <c r="C279" s="88" t="str">
        <f aca="false">MID(A279,1,12)</f>
        <v>A.030.26.106</v>
      </c>
      <c r="D279" s="2" t="s">
        <v>794</v>
      </c>
      <c r="E279" s="90" t="s">
        <v>255</v>
      </c>
      <c r="F279" s="91" t="str">
        <f aca="false">MID(A279, 21,85)</f>
        <v>Printing Ink White - UV inkjet</v>
      </c>
      <c r="G279" s="92" t="n">
        <v>2.289759078</v>
      </c>
      <c r="H279" s="24" t="n">
        <f aca="false">G279</f>
        <v>2.289759078</v>
      </c>
      <c r="I279" s="93" t="n">
        <v>0.182199557</v>
      </c>
      <c r="J279" s="93" t="n">
        <v>1.118307494</v>
      </c>
      <c r="K279" s="93" t="n">
        <v>0.371062886999998</v>
      </c>
      <c r="L279" s="93" t="n">
        <v>0.61818914</v>
      </c>
      <c r="N279" s="94" t="n">
        <v>4.12126093333333</v>
      </c>
      <c r="O279" s="24" t="n">
        <f aca="false">N279</f>
        <v>4.12126093333333</v>
      </c>
      <c r="Q279" s="25" t="n">
        <v>106.36293</v>
      </c>
      <c r="S279" s="95" t="n">
        <v>0.12253891</v>
      </c>
      <c r="T279" s="95" t="n">
        <v>0.1125441</v>
      </c>
      <c r="U279" s="95" t="n">
        <v>0.0039330822</v>
      </c>
      <c r="V279" s="95" t="n">
        <v>0.0060617319</v>
      </c>
      <c r="X279" s="96" t="n">
        <v>0.00049222011</v>
      </c>
      <c r="Y279" s="97"/>
      <c r="Z279" s="100"/>
    </row>
    <row r="280" customFormat="false" ht="13.8" hidden="false" customHeight="false" outlineLevel="0" collapsed="false">
      <c r="B280" s="26"/>
      <c r="C280" s="88"/>
      <c r="D280" s="3" t="s">
        <v>801</v>
      </c>
      <c r="E280" s="90"/>
      <c r="Y280" s="99"/>
      <c r="Z280" s="100"/>
    </row>
    <row r="281" customFormat="false" ht="13.8" hidden="false" customHeight="false" outlineLevel="0" collapsed="false">
      <c r="A281" s="0" t="s">
        <v>802</v>
      </c>
      <c r="B281" s="26" t="s">
        <v>334</v>
      </c>
      <c r="C281" s="88" t="str">
        <f aca="false">MID(A281,1,12)</f>
        <v>A.030.28.101</v>
      </c>
      <c r="D281" s="2" t="s">
        <v>801</v>
      </c>
      <c r="E281" s="90" t="s">
        <v>255</v>
      </c>
      <c r="F281" s="91" t="str">
        <f aca="false">MID(A281, 21,85)</f>
        <v>R-1234 yf</v>
      </c>
      <c r="G281" s="92" t="n">
        <v>0.01559771929755</v>
      </c>
      <c r="H281" s="24" t="n">
        <f aca="false">G281</f>
        <v>0.01559771929755</v>
      </c>
      <c r="I281" s="93" t="n">
        <v>0.0006283535031</v>
      </c>
      <c r="J281" s="93" t="n">
        <v>0.00090049773345</v>
      </c>
      <c r="K281" s="93" t="n">
        <v>0.000136952061</v>
      </c>
      <c r="L281" s="93" t="n">
        <v>0.013931916</v>
      </c>
      <c r="N281" s="94" t="n">
        <v>0.09287944</v>
      </c>
      <c r="O281" s="24" t="n">
        <f aca="false">N281</f>
        <v>0.09287944</v>
      </c>
      <c r="Q281" s="25" t="n">
        <v>17.763779</v>
      </c>
      <c r="S281" s="95" t="n">
        <v>0.00289413</v>
      </c>
      <c r="T281" s="95" t="n">
        <v>0.0015542456</v>
      </c>
      <c r="U281" s="95" t="n">
        <v>7.3068594E-005</v>
      </c>
      <c r="V281" s="95" t="n">
        <v>0.0012668158</v>
      </c>
      <c r="X281" s="96" t="n">
        <v>2.4327743E-005</v>
      </c>
      <c r="Y281" s="103" t="s">
        <v>803</v>
      </c>
      <c r="Z281" s="101" t="s">
        <v>804</v>
      </c>
    </row>
    <row r="282" customFormat="false" ht="13.8" hidden="false" customHeight="false" outlineLevel="0" collapsed="false">
      <c r="A282" s="0" t="s">
        <v>805</v>
      </c>
      <c r="B282" s="26" t="s">
        <v>334</v>
      </c>
      <c r="C282" s="88" t="str">
        <f aca="false">MID(A282,1,12)</f>
        <v>A.030.28.102</v>
      </c>
      <c r="D282" s="2" t="s">
        <v>801</v>
      </c>
      <c r="E282" s="90" t="s">
        <v>255</v>
      </c>
      <c r="F282" s="91" t="str">
        <f aca="false">MID(A282, 21,85)</f>
        <v>R-134a</v>
      </c>
      <c r="G282" s="92" t="n">
        <v>0.00570548150179</v>
      </c>
      <c r="H282" s="24" t="n">
        <f aca="false">G282</f>
        <v>0.00570548150179</v>
      </c>
      <c r="I282" s="93" t="n">
        <v>0.0002298450947</v>
      </c>
      <c r="J282" s="93" t="n">
        <v>0.00032939258549</v>
      </c>
      <c r="K282" s="93" t="n">
        <v>5.00956216E-005</v>
      </c>
      <c r="L282" s="93" t="n">
        <v>0.0050961482</v>
      </c>
      <c r="N282" s="94" t="n">
        <v>0.0339743213333333</v>
      </c>
      <c r="O282" s="24" t="n">
        <f aca="false">N282</f>
        <v>0.0339743213333333</v>
      </c>
      <c r="Q282" s="25" t="n">
        <v>12.746392</v>
      </c>
      <c r="S282" s="95" t="n">
        <v>0.0015047915</v>
      </c>
      <c r="T282" s="95" t="n">
        <v>0.00056852666</v>
      </c>
      <c r="U282" s="95" t="n">
        <v>2.6727723E-005</v>
      </c>
      <c r="V282" s="95" t="n">
        <v>0.0009095371</v>
      </c>
      <c r="X282" s="96" t="n">
        <v>1.6443803E-005</v>
      </c>
      <c r="Y282" s="103" t="s">
        <v>806</v>
      </c>
      <c r="Z282" s="101" t="s">
        <v>807</v>
      </c>
    </row>
    <row r="283" customFormat="false" ht="13.8" hidden="false" customHeight="false" outlineLevel="0" collapsed="false">
      <c r="A283" s="0" t="s">
        <v>808</v>
      </c>
      <c r="B283" s="26" t="s">
        <v>334</v>
      </c>
      <c r="C283" s="88" t="str">
        <f aca="false">MID(A283,1,12)</f>
        <v>A.030.28.103</v>
      </c>
      <c r="D283" s="2" t="s">
        <v>801</v>
      </c>
      <c r="E283" s="90" t="s">
        <v>255</v>
      </c>
      <c r="F283" s="91" t="str">
        <f aca="false">MID(A283, 21,85)</f>
        <v>R-744 (CO2)</v>
      </c>
      <c r="G283" s="92" t="n">
        <v>0.0843674507192</v>
      </c>
      <c r="H283" s="24" t="n">
        <f aca="false">G283</f>
        <v>0.0843674507192</v>
      </c>
      <c r="I283" s="93" t="n">
        <v>0.003073296714</v>
      </c>
      <c r="J283" s="93" t="n">
        <v>0.0051701429152</v>
      </c>
      <c r="K283" s="93" t="n">
        <v>0.00641436309</v>
      </c>
      <c r="L283" s="93" t="n">
        <v>0.069709648</v>
      </c>
      <c r="N283" s="94" t="n">
        <v>0.464730986666667</v>
      </c>
      <c r="O283" s="24" t="n">
        <f aca="false">N283</f>
        <v>0.464730986666667</v>
      </c>
      <c r="Q283" s="25" t="n">
        <v>7.6873639</v>
      </c>
      <c r="S283" s="95" t="n">
        <v>0.0087174769</v>
      </c>
      <c r="T283" s="95" t="n">
        <v>0.0079938607</v>
      </c>
      <c r="U283" s="95" t="n">
        <v>0.00036951427</v>
      </c>
      <c r="V283" s="95" t="n">
        <v>0.00035410193</v>
      </c>
      <c r="X283" s="96" t="n">
        <v>2.3050639E-005</v>
      </c>
      <c r="Y283" s="103" t="s">
        <v>378</v>
      </c>
      <c r="Z283" s="101" t="s">
        <v>809</v>
      </c>
    </row>
    <row r="284" customFormat="false" ht="13.8" hidden="false" customHeight="false" outlineLevel="0" collapsed="false">
      <c r="B284" s="26"/>
      <c r="C284" s="88"/>
      <c r="D284" s="3" t="s">
        <v>810</v>
      </c>
      <c r="E284" s="90"/>
      <c r="Y284" s="99"/>
      <c r="Z284" s="74"/>
    </row>
    <row r="285" customFormat="false" ht="13.8" hidden="false" customHeight="false" outlineLevel="0" collapsed="false">
      <c r="A285" s="0" t="s">
        <v>811</v>
      </c>
      <c r="B285" s="26" t="s">
        <v>334</v>
      </c>
      <c r="C285" s="88" t="str">
        <f aca="false">MID(A285,1,12)</f>
        <v>A.030.30.101</v>
      </c>
      <c r="D285" s="2" t="s">
        <v>810</v>
      </c>
      <c r="E285" s="90" t="s">
        <v>255</v>
      </c>
      <c r="F285" s="91" t="str">
        <f aca="false">MID(A285, 21,85)</f>
        <v>Carboxymethyl cellulose</v>
      </c>
      <c r="G285" s="92" t="n">
        <v>0.737025521055209</v>
      </c>
      <c r="H285" s="24" t="n">
        <f aca="false">G285</f>
        <v>0.737025521055209</v>
      </c>
      <c r="I285" s="93" t="n">
        <v>0.04418981222</v>
      </c>
      <c r="J285" s="93" t="n">
        <v>0.10998504748</v>
      </c>
      <c r="K285" s="93" t="n">
        <v>0.028839281355209</v>
      </c>
      <c r="L285" s="93" t="n">
        <v>0.55401138</v>
      </c>
      <c r="N285" s="94" t="n">
        <v>3.6934092</v>
      </c>
      <c r="O285" s="24" t="n">
        <f aca="false">N285</f>
        <v>3.6934092</v>
      </c>
      <c r="Q285" s="25" t="n">
        <v>48.938746</v>
      </c>
      <c r="S285" s="95" t="n">
        <v>0.087759228</v>
      </c>
      <c r="T285" s="95" t="n">
        <v>0.08183877</v>
      </c>
      <c r="U285" s="95" t="n">
        <v>0.0032896782</v>
      </c>
      <c r="V285" s="95" t="n">
        <v>0.0026307796</v>
      </c>
      <c r="X285" s="96" t="n">
        <v>0.00020834207</v>
      </c>
      <c r="Y285" s="97" t="s">
        <v>390</v>
      </c>
      <c r="Z285" s="74"/>
    </row>
    <row r="286" customFormat="false" ht="13.8" hidden="false" customHeight="false" outlineLevel="0" collapsed="false">
      <c r="A286" s="0" t="s">
        <v>812</v>
      </c>
      <c r="B286" s="26" t="s">
        <v>334</v>
      </c>
      <c r="C286" s="88" t="str">
        <f aca="false">MID(A286,1,12)</f>
        <v>A.030.30.102</v>
      </c>
      <c r="D286" s="2" t="s">
        <v>810</v>
      </c>
      <c r="E286" s="90" t="s">
        <v>255</v>
      </c>
      <c r="F286" s="91" t="str">
        <f aca="false">MID(A286, 21,85)</f>
        <v>Fluorescent whitening agent DAS1 - triazinylaminostilben type</v>
      </c>
      <c r="G286" s="92" t="n">
        <v>5.1249888141</v>
      </c>
      <c r="H286" s="24" t="n">
        <f aca="false">G286</f>
        <v>5.1249888141</v>
      </c>
      <c r="I286" s="93" t="n">
        <v>0.6785322341</v>
      </c>
      <c r="J286" s="93" t="n">
        <v>2.29559292</v>
      </c>
      <c r="K286" s="93" t="n">
        <v>0.50626366</v>
      </c>
      <c r="L286" s="93" t="n">
        <v>1.6446</v>
      </c>
      <c r="N286" s="94" t="n">
        <v>10.964</v>
      </c>
      <c r="O286" s="24" t="n">
        <f aca="false">N286</f>
        <v>10.964</v>
      </c>
      <c r="Q286" s="25" t="n">
        <v>225.86633</v>
      </c>
      <c r="S286" s="95" t="n">
        <v>0.49741265</v>
      </c>
      <c r="T286" s="95" t="n">
        <v>0.47157094</v>
      </c>
      <c r="U286" s="95" t="n">
        <v>0.013089781</v>
      </c>
      <c r="V286" s="95" t="n">
        <v>0.012751925</v>
      </c>
      <c r="X286" s="96" t="n">
        <v>0.0012613251</v>
      </c>
      <c r="Y286" s="97" t="s">
        <v>390</v>
      </c>
      <c r="Z286" s="74"/>
    </row>
    <row r="287" customFormat="false" ht="13.8" hidden="false" customHeight="false" outlineLevel="0" collapsed="false">
      <c r="A287" s="0" t="s">
        <v>813</v>
      </c>
      <c r="B287" s="26" t="s">
        <v>334</v>
      </c>
      <c r="C287" s="88" t="str">
        <f aca="false">MID(A287,1,12)</f>
        <v>A.030.30.103</v>
      </c>
      <c r="D287" s="2" t="s">
        <v>810</v>
      </c>
      <c r="E287" s="90" t="s">
        <v>255</v>
      </c>
      <c r="F287" s="91" t="str">
        <f aca="false">MID(A287, 21,85)</f>
        <v>Fluorescent whitening agent - distyrylbiphenyl type</v>
      </c>
      <c r="G287" s="92" t="n">
        <v>7.3579850781</v>
      </c>
      <c r="H287" s="24" t="n">
        <f aca="false">G287</f>
        <v>7.3579850781</v>
      </c>
      <c r="I287" s="93" t="n">
        <v>1.0850900381</v>
      </c>
      <c r="J287" s="93" t="n">
        <v>2.0142006</v>
      </c>
      <c r="K287" s="93" t="n">
        <v>0.87124444</v>
      </c>
      <c r="L287" s="93" t="n">
        <v>3.38745</v>
      </c>
      <c r="N287" s="94" t="n">
        <v>22.583</v>
      </c>
      <c r="O287" s="24" t="n">
        <f aca="false">N287</f>
        <v>22.583</v>
      </c>
      <c r="Q287" s="25" t="n">
        <v>486.16915</v>
      </c>
      <c r="S287" s="95" t="n">
        <v>0.80986879</v>
      </c>
      <c r="T287" s="95" t="n">
        <v>0.75844153</v>
      </c>
      <c r="U287" s="95" t="n">
        <v>0.023682947</v>
      </c>
      <c r="V287" s="95" t="n">
        <v>0.027744309</v>
      </c>
      <c r="X287" s="96" t="n">
        <v>0.0020639468</v>
      </c>
      <c r="Y287" s="97" t="s">
        <v>390</v>
      </c>
      <c r="Z287" s="74"/>
    </row>
    <row r="288" customFormat="false" ht="13.8" hidden="false" customHeight="false" outlineLevel="0" collapsed="false">
      <c r="A288" s="0" t="s">
        <v>814</v>
      </c>
      <c r="B288" s="26" t="s">
        <v>334</v>
      </c>
      <c r="C288" s="88" t="str">
        <f aca="false">MID(A288,1,12)</f>
        <v>A.030.30.104</v>
      </c>
      <c r="D288" s="2" t="s">
        <v>810</v>
      </c>
      <c r="E288" s="90" t="s">
        <v>255</v>
      </c>
      <c r="F288" s="91" t="str">
        <f aca="false">MID(A288, 21,85)</f>
        <v>Sodium dodecylbenzenesulfonate</v>
      </c>
      <c r="G288" s="92" t="n">
        <v>0.2883365097581</v>
      </c>
      <c r="H288" s="24" t="n">
        <f aca="false">G288</f>
        <v>0.2883365097581</v>
      </c>
      <c r="I288" s="93" t="n">
        <v>0.01082976692</v>
      </c>
      <c r="J288" s="93" t="n">
        <v>0.0148218410481</v>
      </c>
      <c r="K288" s="93" t="n">
        <v>0.00225322179</v>
      </c>
      <c r="L288" s="93" t="n">
        <v>0.26043168</v>
      </c>
      <c r="N288" s="94" t="n">
        <v>1.7362112</v>
      </c>
      <c r="O288" s="24" t="n">
        <f aca="false">N288</f>
        <v>1.7362112</v>
      </c>
      <c r="Q288" s="25" t="n">
        <v>67.167009</v>
      </c>
      <c r="S288" s="95" t="n">
        <v>0.035617293</v>
      </c>
      <c r="T288" s="95" t="n">
        <v>0.029454146</v>
      </c>
      <c r="U288" s="95" t="n">
        <v>0.0013923968</v>
      </c>
      <c r="V288" s="95" t="n">
        <v>0.0047707496</v>
      </c>
      <c r="X288" s="96" t="n">
        <v>0.00013490443</v>
      </c>
      <c r="Y288" s="103" t="s">
        <v>442</v>
      </c>
      <c r="Z288" s="114"/>
    </row>
    <row r="289" customFormat="false" ht="13.8" hidden="false" customHeight="false" outlineLevel="0" collapsed="false">
      <c r="B289" s="26"/>
      <c r="C289" s="88"/>
      <c r="D289" s="3" t="s">
        <v>815</v>
      </c>
      <c r="E289" s="90"/>
      <c r="Y289" s="99"/>
      <c r="Z289" s="114"/>
    </row>
    <row r="290" customFormat="false" ht="13.8" hidden="false" customHeight="false" outlineLevel="0" collapsed="false">
      <c r="A290" s="0" t="s">
        <v>816</v>
      </c>
      <c r="B290" s="26" t="s">
        <v>334</v>
      </c>
      <c r="C290" s="88" t="str">
        <f aca="false">MID(A290,1,12)</f>
        <v>A.030.36.101</v>
      </c>
      <c r="D290" s="2" t="s">
        <v>815</v>
      </c>
      <c r="E290" s="90" t="s">
        <v>255</v>
      </c>
      <c r="F290" s="91" t="str">
        <f aca="false">MID(A290, 21,85)</f>
        <v>3-dimethylamino-propylamine</v>
      </c>
      <c r="G290" s="92" t="n">
        <v>0.799245791303</v>
      </c>
      <c r="H290" s="24" t="n">
        <f aca="false">G290</f>
        <v>0.799245791303</v>
      </c>
      <c r="I290" s="93" t="n">
        <v>0.03010357438</v>
      </c>
      <c r="J290" s="93" t="n">
        <v>0.041727082933</v>
      </c>
      <c r="K290" s="93" t="n">
        <v>0.00634424399</v>
      </c>
      <c r="L290" s="93" t="n">
        <v>0.72107089</v>
      </c>
      <c r="N290" s="94" t="n">
        <v>4.80713926666667</v>
      </c>
      <c r="O290" s="24" t="n">
        <f aca="false">N290</f>
        <v>4.80713926666667</v>
      </c>
      <c r="Q290" s="25" t="n">
        <v>120.06762</v>
      </c>
      <c r="S290" s="95" t="n">
        <v>0.093601357</v>
      </c>
      <c r="T290" s="95" t="n">
        <v>0.081262335</v>
      </c>
      <c r="U290" s="95" t="n">
        <v>0.0038365142</v>
      </c>
      <c r="V290" s="95" t="n">
        <v>0.0085025081</v>
      </c>
      <c r="X290" s="96" t="n">
        <v>0.000293297</v>
      </c>
      <c r="Y290" s="103" t="s">
        <v>532</v>
      </c>
      <c r="Z290" s="101" t="s">
        <v>817</v>
      </c>
    </row>
    <row r="291" customFormat="false" ht="13.8" hidden="false" customHeight="false" outlineLevel="0" collapsed="false">
      <c r="A291" s="0" t="s">
        <v>818</v>
      </c>
      <c r="B291" s="26" t="s">
        <v>334</v>
      </c>
      <c r="C291" s="88" t="str">
        <f aca="false">MID(A291,1,12)</f>
        <v>A.030.36.102</v>
      </c>
      <c r="D291" s="2" t="s">
        <v>815</v>
      </c>
      <c r="E291" s="90" t="s">
        <v>255</v>
      </c>
      <c r="F291" s="91" t="str">
        <f aca="false">MID(A291, 21,85)</f>
        <v>Aminoethylethanol-amine</v>
      </c>
      <c r="G291" s="92" t="n">
        <v>0.4854124361437</v>
      </c>
      <c r="H291" s="24" t="n">
        <f aca="false">G291</f>
        <v>0.4854124361437</v>
      </c>
      <c r="I291" s="93" t="n">
        <v>0.01751147928</v>
      </c>
      <c r="J291" s="93" t="n">
        <v>0.0243117727237</v>
      </c>
      <c r="K291" s="93" t="n">
        <v>0.00369638414</v>
      </c>
      <c r="L291" s="93" t="n">
        <v>0.4398928</v>
      </c>
      <c r="N291" s="94" t="n">
        <v>2.93261866666667</v>
      </c>
      <c r="O291" s="24" t="n">
        <f aca="false">N291</f>
        <v>2.93261866666667</v>
      </c>
      <c r="Q291" s="25" t="n">
        <v>72.802592</v>
      </c>
      <c r="S291" s="95" t="n">
        <v>0.057129132</v>
      </c>
      <c r="T291" s="95" t="n">
        <v>0.049627657</v>
      </c>
      <c r="U291" s="95" t="n">
        <v>0.0023443411</v>
      </c>
      <c r="V291" s="95" t="n">
        <v>0.0051571342</v>
      </c>
      <c r="X291" s="96" t="n">
        <v>0.00017802653</v>
      </c>
      <c r="Y291" s="103" t="s">
        <v>532</v>
      </c>
      <c r="Z291" s="101" t="s">
        <v>819</v>
      </c>
    </row>
    <row r="292" customFormat="false" ht="13.8" hidden="false" customHeight="false" outlineLevel="0" collapsed="false">
      <c r="A292" s="0" t="s">
        <v>820</v>
      </c>
      <c r="B292" s="26" t="s">
        <v>334</v>
      </c>
      <c r="C292" s="88" t="str">
        <f aca="false">MID(A292,1,12)</f>
        <v>A.030.36.103</v>
      </c>
      <c r="D292" s="2" t="s">
        <v>815</v>
      </c>
      <c r="E292" s="90" t="s">
        <v>255</v>
      </c>
      <c r="F292" s="91" t="str">
        <f aca="false">MID(A292, 21,85)</f>
        <v>Beef tallow</v>
      </c>
      <c r="G292" s="92" t="n">
        <v>0.4044479649045</v>
      </c>
      <c r="H292" s="24" t="n">
        <f aca="false">G292</f>
        <v>0.4044479649045</v>
      </c>
      <c r="I292" s="93" t="n">
        <v>0.009175260066</v>
      </c>
      <c r="J292" s="93" t="n">
        <v>0.0078871709585</v>
      </c>
      <c r="K292" s="93" t="n">
        <v>0.00119232388</v>
      </c>
      <c r="L292" s="93" t="n">
        <v>0.38619321</v>
      </c>
      <c r="N292" s="94" t="n">
        <v>2.5746214</v>
      </c>
      <c r="O292" s="24" t="n">
        <f aca="false">N292</f>
        <v>2.5746214</v>
      </c>
      <c r="Q292" s="25" t="n">
        <v>16.644254</v>
      </c>
      <c r="S292" s="95" t="n">
        <v>0.04961537</v>
      </c>
      <c r="T292" s="95" t="n">
        <v>0.046207253</v>
      </c>
      <c r="U292" s="95" t="n">
        <v>0.0022329334</v>
      </c>
      <c r="V292" s="95" t="n">
        <v>0.001175184</v>
      </c>
      <c r="X292" s="96" t="n">
        <v>9.5420636E-005</v>
      </c>
      <c r="Y292" s="97" t="s">
        <v>390</v>
      </c>
      <c r="Z292" s="114"/>
    </row>
    <row r="293" customFormat="false" ht="13.8" hidden="false" customHeight="false" outlineLevel="0" collapsed="false">
      <c r="A293" s="0" t="s">
        <v>821</v>
      </c>
      <c r="B293" s="26" t="s">
        <v>334</v>
      </c>
      <c r="C293" s="88" t="str">
        <f aca="false">MID(A293,1,12)</f>
        <v>A.030.36.104</v>
      </c>
      <c r="D293" s="2" t="s">
        <v>815</v>
      </c>
      <c r="E293" s="90" t="s">
        <v>255</v>
      </c>
      <c r="F293" s="91" t="str">
        <f aca="false">MID(A293, 21,85)</f>
        <v>C16–C18 fatty alcohol (palm oil)</v>
      </c>
      <c r="G293" s="92" t="n">
        <v>0.2955988243916</v>
      </c>
      <c r="H293" s="24" t="n">
        <f aca="false">G293</f>
        <v>0.2955988243916</v>
      </c>
      <c r="I293" s="93" t="n">
        <v>0.006481412099</v>
      </c>
      <c r="J293" s="93" t="n">
        <v>0.0051275820996</v>
      </c>
      <c r="K293" s="93" t="n">
        <v>0.000774740193</v>
      </c>
      <c r="L293" s="93" t="n">
        <v>0.28321509</v>
      </c>
      <c r="N293" s="94" t="n">
        <v>1.8881006</v>
      </c>
      <c r="O293" s="24" t="n">
        <f aca="false">N293</f>
        <v>1.8881006</v>
      </c>
      <c r="Q293" s="25" t="n">
        <v>11.030616</v>
      </c>
      <c r="S293" s="95" t="n">
        <v>0.036282526</v>
      </c>
      <c r="T293" s="95" t="n">
        <v>0.033866468</v>
      </c>
      <c r="U293" s="95" t="n">
        <v>0.0016370599</v>
      </c>
      <c r="V293" s="95" t="n">
        <v>0.00077899875</v>
      </c>
      <c r="X293" s="96" t="n">
        <v>6.8379876E-005</v>
      </c>
      <c r="Y293" s="97" t="s">
        <v>390</v>
      </c>
      <c r="Z293" s="101" t="s">
        <v>822</v>
      </c>
    </row>
    <row r="294" customFormat="false" ht="13.8" hidden="false" customHeight="false" outlineLevel="0" collapsed="false">
      <c r="A294" s="0" t="s">
        <v>823</v>
      </c>
      <c r="B294" s="26" t="s">
        <v>334</v>
      </c>
      <c r="C294" s="88" t="str">
        <f aca="false">MID(A294,1,12)</f>
        <v>A.030.36.105</v>
      </c>
      <c r="D294" s="2" t="s">
        <v>815</v>
      </c>
      <c r="E294" s="90" t="s">
        <v>255</v>
      </c>
      <c r="F294" s="91" t="str">
        <f aca="false">MID(A294, 21,85)</f>
        <v>C16–C18 fatty alcohol (tallow)</v>
      </c>
      <c r="G294" s="92" t="n">
        <v>0.4565530008911</v>
      </c>
      <c r="H294" s="24" t="n">
        <f aca="false">G294</f>
        <v>0.4565530008911</v>
      </c>
      <c r="I294" s="93" t="n">
        <v>0.011207873962</v>
      </c>
      <c r="J294" s="93" t="n">
        <v>0.0107385116891</v>
      </c>
      <c r="K294" s="93" t="n">
        <v>0.00162588524</v>
      </c>
      <c r="L294" s="93" t="n">
        <v>0.43298073</v>
      </c>
      <c r="N294" s="94" t="n">
        <v>2.8865382</v>
      </c>
      <c r="O294" s="24" t="n">
        <f aca="false">N294</f>
        <v>2.8865382</v>
      </c>
      <c r="Q294" s="25" t="n">
        <v>22.832145</v>
      </c>
      <c r="S294" s="95" t="n">
        <v>0.055554768</v>
      </c>
      <c r="T294" s="95" t="n">
        <v>0.051461934</v>
      </c>
      <c r="U294" s="95" t="n">
        <v>0.0024806399</v>
      </c>
      <c r="V294" s="95" t="n">
        <v>0.0016121938</v>
      </c>
      <c r="X294" s="96" t="n">
        <v>0.00011253611</v>
      </c>
      <c r="Y294" s="97" t="s">
        <v>390</v>
      </c>
      <c r="Z294" s="101" t="s">
        <v>822</v>
      </c>
    </row>
    <row r="295" customFormat="false" ht="13.8" hidden="false" customHeight="false" outlineLevel="0" collapsed="false">
      <c r="A295" s="0" t="s">
        <v>824</v>
      </c>
      <c r="B295" s="26" t="s">
        <v>334</v>
      </c>
      <c r="C295" s="88" t="str">
        <f aca="false">MID(A295,1,12)</f>
        <v>A.030.36.106</v>
      </c>
      <c r="D295" s="2" t="s">
        <v>815</v>
      </c>
      <c r="E295" s="90" t="s">
        <v>255</v>
      </c>
      <c r="F295" s="91" t="str">
        <f aca="false">MID(A295, 21,85)</f>
        <v>Chloroacetic acid (2)</v>
      </c>
      <c r="G295" s="92" t="n">
        <v>0.2394517473946</v>
      </c>
      <c r="H295" s="24" t="n">
        <f aca="false">G295</f>
        <v>0.2394517473946</v>
      </c>
      <c r="I295" s="93" t="n">
        <v>0.00926473829</v>
      </c>
      <c r="J295" s="93" t="n">
        <v>0.0129691496046</v>
      </c>
      <c r="K295" s="93" t="n">
        <v>0.0019719895</v>
      </c>
      <c r="L295" s="93" t="n">
        <v>0.21524587</v>
      </c>
      <c r="N295" s="94" t="n">
        <v>1.43497246666667</v>
      </c>
      <c r="O295" s="24" t="n">
        <f aca="false">N295</f>
        <v>1.43497246666667</v>
      </c>
      <c r="Q295" s="25" t="n">
        <v>32.212064</v>
      </c>
      <c r="S295" s="95" t="n">
        <v>0.027611548</v>
      </c>
      <c r="T295" s="95" t="n">
        <v>0.024192642</v>
      </c>
      <c r="U295" s="95" t="n">
        <v>0.0011408227</v>
      </c>
      <c r="V295" s="95" t="n">
        <v>0.0022780838</v>
      </c>
      <c r="X295" s="96" t="n">
        <v>8.326389E-005</v>
      </c>
      <c r="Y295" s="103" t="s">
        <v>358</v>
      </c>
      <c r="Z295" s="101" t="s">
        <v>359</v>
      </c>
    </row>
    <row r="296" customFormat="false" ht="13.8" hidden="false" customHeight="false" outlineLevel="0" collapsed="false">
      <c r="A296" s="0" t="s">
        <v>825</v>
      </c>
      <c r="B296" s="26" t="s">
        <v>334</v>
      </c>
      <c r="C296" s="88" t="str">
        <f aca="false">MID(A296,1,12)</f>
        <v>A.030.36.107</v>
      </c>
      <c r="D296" s="2" t="s">
        <v>815</v>
      </c>
      <c r="E296" s="90" t="s">
        <v>255</v>
      </c>
      <c r="F296" s="91" t="str">
        <f aca="false">MID(A296, 21,85)</f>
        <v>Coconut oil methyl ester</v>
      </c>
      <c r="G296" s="92" t="n">
        <v>0.1102514399602</v>
      </c>
      <c r="H296" s="24" t="n">
        <f aca="false">G296</f>
        <v>0.1102514399602</v>
      </c>
      <c r="I296" s="93" t="n">
        <v>0.003357097776</v>
      </c>
      <c r="J296" s="93" t="n">
        <v>0.0045459248272</v>
      </c>
      <c r="K296" s="93" t="n">
        <v>0.000691127357</v>
      </c>
      <c r="L296" s="93" t="n">
        <v>0.10165729</v>
      </c>
      <c r="N296" s="94" t="n">
        <v>0.677715266666667</v>
      </c>
      <c r="O296" s="24" t="n">
        <f aca="false">N296</f>
        <v>0.677715266666667</v>
      </c>
      <c r="Q296" s="25" t="n">
        <v>11.249873</v>
      </c>
      <c r="S296" s="95" t="n">
        <v>0.012868564</v>
      </c>
      <c r="T296" s="95" t="n">
        <v>0.011526912</v>
      </c>
      <c r="U296" s="95" t="n">
        <v>0.00054607156</v>
      </c>
      <c r="V296" s="95" t="n">
        <v>0.00079558045</v>
      </c>
      <c r="X296" s="96" t="n">
        <v>3.4032626E-005</v>
      </c>
      <c r="Y296" s="97" t="s">
        <v>390</v>
      </c>
      <c r="Z296" s="101" t="s">
        <v>826</v>
      </c>
    </row>
    <row r="297" customFormat="false" ht="13.8" hidden="false" customHeight="false" outlineLevel="0" collapsed="false">
      <c r="A297" s="0" t="s">
        <v>827</v>
      </c>
      <c r="B297" s="26" t="s">
        <v>334</v>
      </c>
      <c r="C297" s="88" t="str">
        <f aca="false">MID(A297,1,12)</f>
        <v>A.030.36.108</v>
      </c>
      <c r="D297" s="2" t="s">
        <v>815</v>
      </c>
      <c r="E297" s="90" t="s">
        <v>255</v>
      </c>
      <c r="F297" s="91" t="str">
        <f aca="false">MID(A297, 21,85)</f>
        <v>Cumene</v>
      </c>
      <c r="G297" s="92" t="n">
        <v>0.2023206163342</v>
      </c>
      <c r="H297" s="24" t="n">
        <f aca="false">G297</f>
        <v>0.2023206163342</v>
      </c>
      <c r="I297" s="93" t="n">
        <v>0.007563925368</v>
      </c>
      <c r="J297" s="93" t="n">
        <v>0.0103263780362</v>
      </c>
      <c r="K297" s="93" t="n">
        <v>0.00156978293</v>
      </c>
      <c r="L297" s="93" t="n">
        <v>0.18286053</v>
      </c>
      <c r="N297" s="94" t="n">
        <v>1.2190702</v>
      </c>
      <c r="O297" s="24" t="n">
        <f aca="false">N297</f>
        <v>1.2190702</v>
      </c>
      <c r="Q297" s="25" t="n">
        <v>64.565545</v>
      </c>
      <c r="S297" s="95" t="n">
        <v>0.026266293</v>
      </c>
      <c r="T297" s="95" t="n">
        <v>0.020695114</v>
      </c>
      <c r="U297" s="95" t="n">
        <v>0.00097859885</v>
      </c>
      <c r="V297" s="95" t="n">
        <v>0.0045925804</v>
      </c>
      <c r="X297" s="96" t="n">
        <v>0.00011591776</v>
      </c>
      <c r="Y297" s="103" t="s">
        <v>506</v>
      </c>
      <c r="Z297" s="101" t="s">
        <v>828</v>
      </c>
    </row>
    <row r="298" customFormat="false" ht="13.8" hidden="false" customHeight="false" outlineLevel="0" collapsed="false">
      <c r="A298" s="0" t="s">
        <v>829</v>
      </c>
      <c r="B298" s="26" t="s">
        <v>334</v>
      </c>
      <c r="C298" s="88" t="str">
        <f aca="false">MID(A298,1,12)</f>
        <v>A.030.36.109</v>
      </c>
      <c r="D298" s="2" t="s">
        <v>815</v>
      </c>
      <c r="E298" s="90" t="s">
        <v>255</v>
      </c>
      <c r="F298" s="91" t="str">
        <f aca="false">MID(A298, 21,85)</f>
        <v>Diethanolamine</v>
      </c>
      <c r="G298" s="92" t="n">
        <v>0.363248115728</v>
      </c>
      <c r="H298" s="24" t="n">
        <f aca="false">G298</f>
        <v>0.363248115728</v>
      </c>
      <c r="I298" s="93" t="n">
        <v>0.01339286485</v>
      </c>
      <c r="J298" s="93" t="n">
        <v>0.018575545118</v>
      </c>
      <c r="K298" s="93" t="n">
        <v>0.00282421576</v>
      </c>
      <c r="L298" s="93" t="n">
        <v>0.32845549</v>
      </c>
      <c r="N298" s="94" t="n">
        <v>2.18970326666667</v>
      </c>
      <c r="O298" s="24" t="n">
        <f aca="false">N298</f>
        <v>2.18970326666667</v>
      </c>
      <c r="Q298" s="25" t="n">
        <v>58.152207</v>
      </c>
      <c r="S298" s="95" t="n">
        <v>0.042915813</v>
      </c>
      <c r="T298" s="95" t="n">
        <v>0.037045435</v>
      </c>
      <c r="U298" s="95" t="n">
        <v>0.0017496142</v>
      </c>
      <c r="V298" s="95" t="n">
        <v>0.0041207639</v>
      </c>
      <c r="X298" s="96" t="n">
        <v>0.00013768412</v>
      </c>
      <c r="Y298" s="103" t="s">
        <v>532</v>
      </c>
      <c r="Z298" s="101" t="s">
        <v>830</v>
      </c>
    </row>
    <row r="299" customFormat="false" ht="13.8" hidden="false" customHeight="false" outlineLevel="0" collapsed="false">
      <c r="A299" s="0" t="s">
        <v>831</v>
      </c>
      <c r="B299" s="26" t="s">
        <v>334</v>
      </c>
      <c r="C299" s="88" t="str">
        <f aca="false">MID(A299,1,12)</f>
        <v>A.030.36.110</v>
      </c>
      <c r="D299" s="2" t="s">
        <v>815</v>
      </c>
      <c r="E299" s="90" t="s">
        <v>255</v>
      </c>
      <c r="F299" s="91" t="str">
        <f aca="false">MID(A299, 21,85)</f>
        <v>Dimethylamine (2)</v>
      </c>
      <c r="G299" s="92" t="n">
        <v>0.499324009802</v>
      </c>
      <c r="H299" s="24" t="n">
        <f aca="false">G299</f>
        <v>0.499324009802</v>
      </c>
      <c r="I299" s="93" t="n">
        <v>0.01838019268</v>
      </c>
      <c r="J299" s="93" t="n">
        <v>0.025660015222</v>
      </c>
      <c r="K299" s="93" t="n">
        <v>0.0039015719</v>
      </c>
      <c r="L299" s="93" t="n">
        <v>0.45138223</v>
      </c>
      <c r="N299" s="94" t="n">
        <v>3.00921486666667</v>
      </c>
      <c r="O299" s="24" t="n">
        <f aca="false">N299</f>
        <v>3.00921486666667</v>
      </c>
      <c r="Q299" s="25" t="n">
        <v>87.611445</v>
      </c>
      <c r="S299" s="95" t="n">
        <v>0.059444708</v>
      </c>
      <c r="T299" s="95" t="n">
        <v>0.050833054</v>
      </c>
      <c r="U299" s="95" t="n">
        <v>0.0023994423</v>
      </c>
      <c r="V299" s="95" t="n">
        <v>0.006212212</v>
      </c>
      <c r="X299" s="96" t="n">
        <v>0.00019860363</v>
      </c>
      <c r="Y299" s="103" t="s">
        <v>532</v>
      </c>
      <c r="Z299" s="101" t="s">
        <v>632</v>
      </c>
    </row>
    <row r="300" customFormat="false" ht="13.8" hidden="false" customHeight="false" outlineLevel="0" collapsed="false">
      <c r="A300" s="0" t="s">
        <v>832</v>
      </c>
      <c r="B300" s="26" t="s">
        <v>334</v>
      </c>
      <c r="C300" s="88" t="str">
        <f aca="false">MID(A300,1,12)</f>
        <v>A.030.36.111</v>
      </c>
      <c r="D300" s="2" t="s">
        <v>815</v>
      </c>
      <c r="E300" s="90" t="s">
        <v>255</v>
      </c>
      <c r="F300" s="91" t="str">
        <f aca="false">MID(A300, 21,85)</f>
        <v>Dimethylsulfate</v>
      </c>
      <c r="G300" s="92" t="n">
        <v>0.1936729330751</v>
      </c>
      <c r="H300" s="24" t="n">
        <f aca="false">G300</f>
        <v>0.1936729330751</v>
      </c>
      <c r="I300" s="93" t="n">
        <v>0.00745346756</v>
      </c>
      <c r="J300" s="93" t="n">
        <v>0.0103735043051</v>
      </c>
      <c r="K300" s="93" t="n">
        <v>0.00157723121</v>
      </c>
      <c r="L300" s="93" t="n">
        <v>0.17426873</v>
      </c>
      <c r="N300" s="94" t="n">
        <v>1.16179153333333</v>
      </c>
      <c r="O300" s="24" t="n">
        <f aca="false">N300</f>
        <v>1.16179153333333</v>
      </c>
      <c r="Q300" s="25" t="n">
        <v>33.38924</v>
      </c>
      <c r="S300" s="95" t="n">
        <v>0.022910447</v>
      </c>
      <c r="T300" s="95" t="n">
        <v>0.019618242</v>
      </c>
      <c r="U300" s="95" t="n">
        <v>0.00092569527</v>
      </c>
      <c r="V300" s="95" t="n">
        <v>0.0023665096</v>
      </c>
      <c r="X300" s="96" t="n">
        <v>7.6294871E-005</v>
      </c>
      <c r="Y300" s="103" t="s">
        <v>833</v>
      </c>
      <c r="Z300" s="101" t="s">
        <v>834</v>
      </c>
    </row>
    <row r="301" customFormat="false" ht="13.8" hidden="false" customHeight="false" outlineLevel="0" collapsed="false">
      <c r="A301" s="0" t="s">
        <v>835</v>
      </c>
      <c r="B301" s="26" t="s">
        <v>334</v>
      </c>
      <c r="C301" s="88" t="str">
        <f aca="false">MID(A301,1,12)</f>
        <v>A.030.36.112</v>
      </c>
      <c r="D301" s="2" t="s">
        <v>815</v>
      </c>
      <c r="E301" s="90" t="s">
        <v>255</v>
      </c>
      <c r="F301" s="91" t="str">
        <f aca="false">MID(A301, 21,85)</f>
        <v>Ethylene oxide (2)</v>
      </c>
      <c r="G301" s="92" t="n">
        <v>0.2638380769272</v>
      </c>
      <c r="H301" s="24" t="n">
        <f aca="false">G301</f>
        <v>0.2638380769272</v>
      </c>
      <c r="I301" s="93" t="n">
        <v>0.00995925514</v>
      </c>
      <c r="J301" s="93" t="n">
        <v>0.0136974797472</v>
      </c>
      <c r="K301" s="93" t="n">
        <v>0.00208239204</v>
      </c>
      <c r="L301" s="93" t="n">
        <v>0.23809895</v>
      </c>
      <c r="N301" s="94" t="n">
        <v>1.58732633333333</v>
      </c>
      <c r="O301" s="24" t="n">
        <f aca="false">N301</f>
        <v>1.58732633333333</v>
      </c>
      <c r="Q301" s="25" t="n">
        <v>61.100257</v>
      </c>
      <c r="S301" s="95" t="n">
        <v>0.032504285</v>
      </c>
      <c r="T301" s="95" t="n">
        <v>0.026894073</v>
      </c>
      <c r="U301" s="95" t="n">
        <v>0.0012707352</v>
      </c>
      <c r="V301" s="95" t="n">
        <v>0.004339477</v>
      </c>
      <c r="X301" s="96" t="n">
        <v>0.00012299481</v>
      </c>
      <c r="Y301" s="103" t="s">
        <v>526</v>
      </c>
      <c r="Z301" s="101" t="s">
        <v>836</v>
      </c>
    </row>
    <row r="302" customFormat="false" ht="13.8" hidden="false" customHeight="false" outlineLevel="0" collapsed="false">
      <c r="A302" s="0" t="s">
        <v>837</v>
      </c>
      <c r="B302" s="26" t="s">
        <v>334</v>
      </c>
      <c r="C302" s="88" t="str">
        <f aca="false">MID(A302,1,12)</f>
        <v>A.030.36.113</v>
      </c>
      <c r="D302" s="2" t="s">
        <v>815</v>
      </c>
      <c r="E302" s="90" t="s">
        <v>255</v>
      </c>
      <c r="F302" s="91" t="str">
        <f aca="false">MID(A302, 21,85)</f>
        <v>Hydrogen peroxide</v>
      </c>
      <c r="G302" s="92" t="n">
        <v>0.4083990474659</v>
      </c>
      <c r="H302" s="24" t="n">
        <f aca="false">G302</f>
        <v>0.4083990474659</v>
      </c>
      <c r="I302" s="93" t="n">
        <v>0.01574967126</v>
      </c>
      <c r="J302" s="93" t="n">
        <v>0.0219649581659</v>
      </c>
      <c r="K302" s="93" t="n">
        <v>0.00333970804</v>
      </c>
      <c r="L302" s="93" t="n">
        <v>0.36734471</v>
      </c>
      <c r="N302" s="94" t="n">
        <v>2.44896473333333</v>
      </c>
      <c r="O302" s="24" t="n">
        <f aca="false">N302</f>
        <v>2.44896473333333</v>
      </c>
      <c r="Q302" s="25" t="n">
        <v>48.294092</v>
      </c>
      <c r="S302" s="95" t="n">
        <v>0.046691202</v>
      </c>
      <c r="T302" s="95" t="n">
        <v>0.041330271</v>
      </c>
      <c r="U302" s="95" t="n">
        <v>0.0019497495</v>
      </c>
      <c r="V302" s="95" t="n">
        <v>0.0034111807</v>
      </c>
      <c r="X302" s="96" t="n">
        <v>0.00013392124</v>
      </c>
      <c r="Y302" s="103" t="s">
        <v>381</v>
      </c>
      <c r="Z302" s="101" t="s">
        <v>838</v>
      </c>
    </row>
    <row r="303" customFormat="false" ht="13.8" hidden="false" customHeight="false" outlineLevel="0" collapsed="false">
      <c r="A303" s="0" t="s">
        <v>839</v>
      </c>
      <c r="B303" s="26" t="s">
        <v>334</v>
      </c>
      <c r="C303" s="88" t="str">
        <f aca="false">MID(A303,1,12)</f>
        <v>A.030.36.114</v>
      </c>
      <c r="D303" s="2" t="s">
        <v>815</v>
      </c>
      <c r="E303" s="90" t="s">
        <v>255</v>
      </c>
      <c r="F303" s="91" t="str">
        <f aca="false">MID(A303, 21,85)</f>
        <v>Palm kernel oil methyl ester</v>
      </c>
      <c r="G303" s="92" t="n">
        <v>0.2534342134324</v>
      </c>
      <c r="H303" s="24" t="n">
        <f aca="false">G303</f>
        <v>0.2534342134324</v>
      </c>
      <c r="I303" s="93" t="n">
        <v>0.005346057115</v>
      </c>
      <c r="J303" s="93" t="n">
        <v>0.0038706678044</v>
      </c>
      <c r="K303" s="93" t="n">
        <v>0.000584088513</v>
      </c>
      <c r="L303" s="93" t="n">
        <v>0.2436334</v>
      </c>
      <c r="N303" s="94" t="n">
        <v>1.62422266666667</v>
      </c>
      <c r="O303" s="24" t="n">
        <f aca="false">N303</f>
        <v>1.62422266666667</v>
      </c>
      <c r="Q303" s="25" t="n">
        <v>10.073481</v>
      </c>
      <c r="S303" s="95" t="n">
        <v>0.031352655</v>
      </c>
      <c r="T303" s="95" t="n">
        <v>0.029225414</v>
      </c>
      <c r="U303" s="95" t="n">
        <v>0.0014144687</v>
      </c>
      <c r="V303" s="95" t="n">
        <v>0.00071277247</v>
      </c>
      <c r="X303" s="96" t="n">
        <v>5.9407364E-005</v>
      </c>
      <c r="Y303" s="97" t="s">
        <v>390</v>
      </c>
      <c r="Z303" s="101" t="s">
        <v>840</v>
      </c>
    </row>
    <row r="304" customFormat="false" ht="13.8" hidden="false" customHeight="false" outlineLevel="0" collapsed="false">
      <c r="A304" s="0" t="s">
        <v>841</v>
      </c>
      <c r="B304" s="26" t="s">
        <v>334</v>
      </c>
      <c r="C304" s="88" t="str">
        <f aca="false">MID(A304,1,12)</f>
        <v>A.030.36.115</v>
      </c>
      <c r="D304" s="2" t="s">
        <v>815</v>
      </c>
      <c r="E304" s="90" t="s">
        <v>255</v>
      </c>
      <c r="F304" s="91" t="str">
        <f aca="false">MID(A304, 21,85)</f>
        <v>Palm oil methyl ester</v>
      </c>
      <c r="G304" s="92" t="n">
        <v>0.2356525896325</v>
      </c>
      <c r="H304" s="24" t="n">
        <f aca="false">G304</f>
        <v>0.2356525896325</v>
      </c>
      <c r="I304" s="93" t="n">
        <v>0.004662942871</v>
      </c>
      <c r="J304" s="93" t="n">
        <v>0.0029224983055</v>
      </c>
      <c r="K304" s="93" t="n">
        <v>0.000439928456</v>
      </c>
      <c r="L304" s="93" t="n">
        <v>0.22762722</v>
      </c>
      <c r="N304" s="94" t="n">
        <v>1.5175148</v>
      </c>
      <c r="O304" s="24" t="n">
        <f aca="false">N304</f>
        <v>1.5175148</v>
      </c>
      <c r="Q304" s="25" t="n">
        <v>8.5251218</v>
      </c>
      <c r="S304" s="95" t="n">
        <v>0.029355411</v>
      </c>
      <c r="T304" s="95" t="n">
        <v>0.027422232</v>
      </c>
      <c r="U304" s="95" t="n">
        <v>0.001329361</v>
      </c>
      <c r="V304" s="95" t="n">
        <v>0.00060381751</v>
      </c>
      <c r="X304" s="96" t="n">
        <v>5.4251642E-005</v>
      </c>
      <c r="Y304" s="97" t="s">
        <v>390</v>
      </c>
      <c r="Z304" s="101" t="s">
        <v>842</v>
      </c>
    </row>
    <row r="305" customFormat="false" ht="13.8" hidden="false" customHeight="false" outlineLevel="0" collapsed="false">
      <c r="A305" s="0" t="s">
        <v>843</v>
      </c>
      <c r="B305" s="26" t="s">
        <v>334</v>
      </c>
      <c r="C305" s="88" t="str">
        <f aca="false">MID(A305,1,12)</f>
        <v>A.030.36.116</v>
      </c>
      <c r="D305" s="2" t="s">
        <v>815</v>
      </c>
      <c r="E305" s="90" t="s">
        <v>255</v>
      </c>
      <c r="F305" s="91" t="str">
        <f aca="false">MID(A305, 21,85)</f>
        <v>Triethanolamine</v>
      </c>
      <c r="G305" s="92" t="n">
        <v>0.496329940839</v>
      </c>
      <c r="H305" s="24" t="n">
        <f aca="false">G305</f>
        <v>0.496329940839</v>
      </c>
      <c r="I305" s="93" t="n">
        <v>0.01829644075</v>
      </c>
      <c r="J305" s="93" t="n">
        <v>0.025376336349</v>
      </c>
      <c r="K305" s="93" t="n">
        <v>0.00385820374</v>
      </c>
      <c r="L305" s="93" t="n">
        <v>0.44879896</v>
      </c>
      <c r="N305" s="94" t="n">
        <v>2.99199306666667</v>
      </c>
      <c r="O305" s="24" t="n">
        <f aca="false">N305</f>
        <v>2.99199306666667</v>
      </c>
      <c r="Q305" s="25" t="n">
        <v>79.439255</v>
      </c>
      <c r="S305" s="95" t="n">
        <v>0.058638828</v>
      </c>
      <c r="T305" s="95" t="n">
        <v>0.050618945</v>
      </c>
      <c r="U305" s="95" t="n">
        <v>0.0023906842</v>
      </c>
      <c r="V305" s="95" t="n">
        <v>0.0056291984</v>
      </c>
      <c r="X305" s="96" t="n">
        <v>0.00018810524</v>
      </c>
      <c r="Y305" s="103" t="s">
        <v>532</v>
      </c>
      <c r="Z305" s="101" t="s">
        <v>844</v>
      </c>
    </row>
    <row r="306" customFormat="false" ht="13.8" hidden="false" customHeight="false" outlineLevel="0" collapsed="false">
      <c r="B306" s="26"/>
      <c r="C306" s="88"/>
      <c r="D306" s="3" t="s">
        <v>845</v>
      </c>
      <c r="E306" s="90"/>
      <c r="Y306" s="99"/>
      <c r="Z306" s="114"/>
    </row>
    <row r="307" customFormat="false" ht="13.8" hidden="false" customHeight="false" outlineLevel="0" collapsed="false">
      <c r="A307" s="0" t="s">
        <v>846</v>
      </c>
      <c r="B307" s="26" t="s">
        <v>334</v>
      </c>
      <c r="C307" s="88" t="str">
        <f aca="false">MID(A307,1,12)</f>
        <v>A.030.38.101</v>
      </c>
      <c r="D307" s="2" t="s">
        <v>845</v>
      </c>
      <c r="E307" s="90" t="s">
        <v>255</v>
      </c>
      <c r="F307" s="91" t="str">
        <f aca="false">MID(A307, 21,85)</f>
        <v>C12–C13 sodium alkyl ether sulphate. 2 EO</v>
      </c>
      <c r="G307" s="92" t="n">
        <v>0.3996373413389</v>
      </c>
      <c r="H307" s="24" t="n">
        <f aca="false">G307</f>
        <v>0.3996373413389</v>
      </c>
      <c r="I307" s="93" t="n">
        <v>0.01518093728</v>
      </c>
      <c r="J307" s="93" t="n">
        <v>0.0209650150789</v>
      </c>
      <c r="K307" s="93" t="n">
        <v>0.00318737898</v>
      </c>
      <c r="L307" s="93" t="n">
        <v>0.36030401</v>
      </c>
      <c r="N307" s="94" t="n">
        <v>2.40202673333333</v>
      </c>
      <c r="O307" s="24" t="n">
        <f aca="false">N307</f>
        <v>2.40202673333333</v>
      </c>
      <c r="Q307" s="25" t="n">
        <v>70.783195</v>
      </c>
      <c r="S307" s="95" t="n">
        <v>0.047589976</v>
      </c>
      <c r="T307" s="95" t="n">
        <v>0.040651493</v>
      </c>
      <c r="U307" s="95" t="n">
        <v>0.001919892</v>
      </c>
      <c r="V307" s="95" t="n">
        <v>0.0050185911</v>
      </c>
      <c r="X307" s="96" t="n">
        <v>0.00015975631</v>
      </c>
      <c r="Y307" s="97" t="s">
        <v>390</v>
      </c>
      <c r="Z307" s="101" t="s">
        <v>847</v>
      </c>
    </row>
    <row r="308" customFormat="false" ht="13.8" hidden="false" customHeight="false" outlineLevel="0" collapsed="false">
      <c r="A308" s="0" t="s">
        <v>848</v>
      </c>
      <c r="B308" s="26" t="s">
        <v>334</v>
      </c>
      <c r="C308" s="88" t="str">
        <f aca="false">MID(A308,1,12)</f>
        <v>A.030.38.102</v>
      </c>
      <c r="D308" s="2" t="s">
        <v>845</v>
      </c>
      <c r="E308" s="90" t="s">
        <v>255</v>
      </c>
      <c r="F308" s="91" t="str">
        <f aca="false">MID(A308, 21,85)</f>
        <v>C12–C14 alcohol ethoxylate. 3 EO</v>
      </c>
      <c r="G308" s="92" t="n">
        <v>0.3018433709462</v>
      </c>
      <c r="H308" s="24" t="n">
        <f aca="false">G308</f>
        <v>0.3018433709462</v>
      </c>
      <c r="I308" s="93" t="n">
        <v>0.008851148481</v>
      </c>
      <c r="J308" s="93" t="n">
        <v>0.0100875925952</v>
      </c>
      <c r="K308" s="93" t="n">
        <v>0.00153097987</v>
      </c>
      <c r="L308" s="93" t="n">
        <v>0.28137365</v>
      </c>
      <c r="N308" s="94" t="n">
        <v>1.87582433333333</v>
      </c>
      <c r="O308" s="24" t="n">
        <f aca="false">N308</f>
        <v>1.87582433333333</v>
      </c>
      <c r="Q308" s="25" t="n">
        <v>35.293278</v>
      </c>
      <c r="S308" s="95" t="n">
        <v>0.036877962</v>
      </c>
      <c r="T308" s="95" t="n">
        <v>0.032804839</v>
      </c>
      <c r="U308" s="95" t="n">
        <v>0.001570153</v>
      </c>
      <c r="V308" s="95" t="n">
        <v>0.0025029706</v>
      </c>
      <c r="X308" s="96" t="n">
        <v>9.8841143E-005</v>
      </c>
      <c r="Y308" s="97" t="s">
        <v>390</v>
      </c>
      <c r="Z308" s="101" t="s">
        <v>849</v>
      </c>
    </row>
    <row r="309" customFormat="false" ht="13.8" hidden="false" customHeight="false" outlineLevel="0" collapsed="false">
      <c r="A309" s="0" t="s">
        <v>850</v>
      </c>
      <c r="B309" s="26" t="s">
        <v>334</v>
      </c>
      <c r="C309" s="88" t="str">
        <f aca="false">MID(A309,1,12)</f>
        <v>A.030.38.103</v>
      </c>
      <c r="D309" s="2" t="s">
        <v>845</v>
      </c>
      <c r="E309" s="90" t="s">
        <v>255</v>
      </c>
      <c r="F309" s="91" t="str">
        <f aca="false">MID(A309, 21,85)</f>
        <v>C12–C14 alcohol ethoxylate. 7 EO</v>
      </c>
      <c r="G309" s="92" t="n">
        <v>0.3376551354144</v>
      </c>
      <c r="H309" s="24" t="n">
        <f aca="false">G309</f>
        <v>0.3376551354144</v>
      </c>
      <c r="I309" s="93" t="n">
        <v>0.01137323282</v>
      </c>
      <c r="J309" s="93" t="n">
        <v>0.0146017392944</v>
      </c>
      <c r="K309" s="93" t="n">
        <v>0.0022186233</v>
      </c>
      <c r="L309" s="93" t="n">
        <v>0.30946154</v>
      </c>
      <c r="N309" s="94" t="n">
        <v>2.06307693333333</v>
      </c>
      <c r="O309" s="24" t="n">
        <f aca="false">N309</f>
        <v>2.06307693333333</v>
      </c>
      <c r="Q309" s="25" t="n">
        <v>53.035992</v>
      </c>
      <c r="S309" s="95" t="n">
        <v>0.040900002</v>
      </c>
      <c r="T309" s="95" t="n">
        <v>0.035452732</v>
      </c>
      <c r="U309" s="95" t="n">
        <v>0.0016850919</v>
      </c>
      <c r="V309" s="95" t="n">
        <v>0.0037621786</v>
      </c>
      <c r="X309" s="96" t="n">
        <v>0.00012689957</v>
      </c>
      <c r="Y309" s="97" t="s">
        <v>390</v>
      </c>
      <c r="Z309" s="101" t="s">
        <v>851</v>
      </c>
    </row>
    <row r="310" customFormat="false" ht="13.8" hidden="false" customHeight="false" outlineLevel="0" collapsed="false">
      <c r="A310" s="0" t="s">
        <v>852</v>
      </c>
      <c r="B310" s="26" t="s">
        <v>334</v>
      </c>
      <c r="C310" s="88" t="str">
        <f aca="false">MID(A310,1,12)</f>
        <v>A.030.38.104</v>
      </c>
      <c r="D310" s="2" t="s">
        <v>845</v>
      </c>
      <c r="E310" s="90" t="s">
        <v>255</v>
      </c>
      <c r="F310" s="91" t="str">
        <f aca="false">MID(A310, 21,85)</f>
        <v>C12–C14 amine oxide</v>
      </c>
      <c r="G310" s="92" t="n">
        <v>0.4191054730548</v>
      </c>
      <c r="H310" s="24" t="n">
        <f aca="false">G310</f>
        <v>0.4191054730548</v>
      </c>
      <c r="I310" s="93" t="n">
        <v>0.01282108569</v>
      </c>
      <c r="J310" s="93" t="n">
        <v>0.0155494855848</v>
      </c>
      <c r="K310" s="93" t="n">
        <v>0.00236134178</v>
      </c>
      <c r="L310" s="93" t="n">
        <v>0.38837356</v>
      </c>
      <c r="N310" s="94" t="n">
        <v>2.58915706666667</v>
      </c>
      <c r="O310" s="24" t="n">
        <f aca="false">N310</f>
        <v>2.58915706666667</v>
      </c>
      <c r="Q310" s="25" t="n">
        <v>44.079315</v>
      </c>
      <c r="S310" s="95" t="n">
        <v>0.050180895</v>
      </c>
      <c r="T310" s="95" t="n">
        <v>0.04491663</v>
      </c>
      <c r="U310" s="95" t="n">
        <v>0.0021431751</v>
      </c>
      <c r="V310" s="95" t="n">
        <v>0.0031210899</v>
      </c>
      <c r="X310" s="96" t="n">
        <v>0.00013113808</v>
      </c>
      <c r="Y310" s="97" t="s">
        <v>390</v>
      </c>
      <c r="Z310" s="101" t="s">
        <v>853</v>
      </c>
    </row>
    <row r="311" customFormat="false" ht="13.8" hidden="false" customHeight="false" outlineLevel="0" collapsed="false">
      <c r="A311" s="0" t="s">
        <v>854</v>
      </c>
      <c r="B311" s="26" t="s">
        <v>334</v>
      </c>
      <c r="C311" s="88" t="str">
        <f aca="false">MID(A311,1,12)</f>
        <v>A.030.38.105</v>
      </c>
      <c r="D311" s="2" t="s">
        <v>845</v>
      </c>
      <c r="E311" s="90" t="s">
        <v>255</v>
      </c>
      <c r="F311" s="91" t="str">
        <f aca="false">MID(A311, 21,85)</f>
        <v>C12–C14 sodium alkyl ether sulphate. 2 EO</v>
      </c>
      <c r="G311" s="92" t="n">
        <v>0.2974029076235</v>
      </c>
      <c r="H311" s="24" t="n">
        <f aca="false">G311</f>
        <v>0.2974029076235</v>
      </c>
      <c r="I311" s="93" t="n">
        <v>0.01013950253</v>
      </c>
      <c r="J311" s="93" t="n">
        <v>0.0132237838835</v>
      </c>
      <c r="K311" s="93" t="n">
        <v>0.00200959121</v>
      </c>
      <c r="L311" s="93" t="n">
        <v>0.27203003</v>
      </c>
      <c r="N311" s="94" t="n">
        <v>1.81353353333333</v>
      </c>
      <c r="O311" s="24" t="n">
        <f aca="false">N311</f>
        <v>1.81353353333333</v>
      </c>
      <c r="Q311" s="25" t="n">
        <v>37.750659</v>
      </c>
      <c r="S311" s="95" t="n">
        <v>0.035205209</v>
      </c>
      <c r="T311" s="95" t="n">
        <v>0.031057792</v>
      </c>
      <c r="U311" s="95" t="n">
        <v>0.0014742942</v>
      </c>
      <c r="V311" s="95" t="n">
        <v>0.0026731227</v>
      </c>
      <c r="X311" s="96" t="n">
        <v>0.000100821</v>
      </c>
      <c r="Y311" s="97" t="s">
        <v>390</v>
      </c>
      <c r="Z311" s="101" t="s">
        <v>855</v>
      </c>
    </row>
    <row r="312" customFormat="false" ht="13.8" hidden="false" customHeight="false" outlineLevel="0" collapsed="false">
      <c r="A312" s="0" t="s">
        <v>856</v>
      </c>
      <c r="B312" s="26" t="s">
        <v>334</v>
      </c>
      <c r="C312" s="88" t="str">
        <f aca="false">MID(A312,1,12)</f>
        <v>A.030.38.106</v>
      </c>
      <c r="D312" s="2" t="s">
        <v>845</v>
      </c>
      <c r="E312" s="90" t="s">
        <v>255</v>
      </c>
      <c r="F312" s="91" t="str">
        <f aca="false">MID(A312, 21,85)</f>
        <v>C12–C14 sodium alkyl sulphate</v>
      </c>
      <c r="G312" s="92" t="n">
        <v>0.4277344166675</v>
      </c>
      <c r="H312" s="24" t="n">
        <f aca="false">G312</f>
        <v>0.4277344166675</v>
      </c>
      <c r="I312" s="93" t="n">
        <v>0.0152357584</v>
      </c>
      <c r="J312" s="93" t="n">
        <v>0.0204756225175</v>
      </c>
      <c r="K312" s="93" t="n">
        <v>0.00311241575</v>
      </c>
      <c r="L312" s="93" t="n">
        <v>0.38891062</v>
      </c>
      <c r="N312" s="94" t="n">
        <v>2.59273746666667</v>
      </c>
      <c r="O312" s="24" t="n">
        <f aca="false">N312</f>
        <v>2.59273746666667</v>
      </c>
      <c r="Q312" s="25" t="n">
        <v>48.333768</v>
      </c>
      <c r="S312" s="95" t="n">
        <v>0.04964159</v>
      </c>
      <c r="T312" s="95" t="n">
        <v>0.044135181</v>
      </c>
      <c r="U312" s="95" t="n">
        <v>0.0020898754</v>
      </c>
      <c r="V312" s="95" t="n">
        <v>0.0034165329</v>
      </c>
      <c r="X312" s="96" t="n">
        <v>0.00013765566</v>
      </c>
      <c r="Y312" s="97" t="s">
        <v>390</v>
      </c>
      <c r="Z312" s="101" t="s">
        <v>857</v>
      </c>
    </row>
    <row r="313" customFormat="false" ht="13.8" hidden="false" customHeight="false" outlineLevel="0" collapsed="false">
      <c r="A313" s="0" t="s">
        <v>858</v>
      </c>
      <c r="B313" s="26" t="s">
        <v>334</v>
      </c>
      <c r="C313" s="88" t="str">
        <f aca="false">MID(A313,1,12)</f>
        <v>A.030.38.107</v>
      </c>
      <c r="D313" s="2" t="s">
        <v>845</v>
      </c>
      <c r="E313" s="90" t="s">
        <v>255</v>
      </c>
      <c r="F313" s="91" t="str">
        <f aca="false">MID(A313, 21,85)</f>
        <v>C12–C15 alcohol ethoxylate. 3 EO</v>
      </c>
      <c r="G313" s="92" t="n">
        <v>0.4401598820213</v>
      </c>
      <c r="H313" s="24" t="n">
        <f aca="false">G313</f>
        <v>0.4401598820213</v>
      </c>
      <c r="I313" s="93" t="n">
        <v>0.016614081</v>
      </c>
      <c r="J313" s="93" t="n">
        <v>0.0228340267213</v>
      </c>
      <c r="K313" s="93" t="n">
        <v>0.0034713743</v>
      </c>
      <c r="L313" s="93" t="n">
        <v>0.3972404</v>
      </c>
      <c r="N313" s="94" t="n">
        <v>2.64826933333333</v>
      </c>
      <c r="O313" s="24" t="n">
        <f aca="false">N313</f>
        <v>2.64826933333333</v>
      </c>
      <c r="Q313" s="25" t="n">
        <v>83.682305</v>
      </c>
      <c r="S313" s="95" t="n">
        <v>0.052934322</v>
      </c>
      <c r="T313" s="95" t="n">
        <v>0.044877309</v>
      </c>
      <c r="U313" s="95" t="n">
        <v>0.0021205732</v>
      </c>
      <c r="V313" s="95" t="n">
        <v>0.0059364397</v>
      </c>
      <c r="X313" s="96" t="n">
        <v>0.00018294587</v>
      </c>
      <c r="Y313" s="97" t="s">
        <v>390</v>
      </c>
      <c r="Z313" s="101" t="s">
        <v>859</v>
      </c>
    </row>
    <row r="314" customFormat="false" ht="13.8" hidden="false" customHeight="false" outlineLevel="0" collapsed="false">
      <c r="A314" s="0" t="s">
        <v>860</v>
      </c>
      <c r="B314" s="26" t="s">
        <v>334</v>
      </c>
      <c r="C314" s="88" t="str">
        <f aca="false">MID(A314,1,12)</f>
        <v>A.030.38.108</v>
      </c>
      <c r="D314" s="2" t="s">
        <v>845</v>
      </c>
      <c r="E314" s="90" t="s">
        <v>255</v>
      </c>
      <c r="F314" s="91" t="str">
        <f aca="false">MID(A314, 21,85)</f>
        <v>C12–C15 alcohol ethoxylate. 7 EO</v>
      </c>
      <c r="G314" s="92" t="n">
        <v>0.3818287214312</v>
      </c>
      <c r="H314" s="24" t="n">
        <f aca="false">G314</f>
        <v>0.3818287214312</v>
      </c>
      <c r="I314" s="93" t="n">
        <v>0.01444137242</v>
      </c>
      <c r="J314" s="93" t="n">
        <v>0.0198846025712</v>
      </c>
      <c r="K314" s="93" t="n">
        <v>0.00302303644</v>
      </c>
      <c r="L314" s="93" t="n">
        <v>0.34447971</v>
      </c>
      <c r="N314" s="94" t="n">
        <v>2.2965314</v>
      </c>
      <c r="O314" s="24" t="n">
        <f aca="false">N314</f>
        <v>2.2965314</v>
      </c>
      <c r="Q314" s="25" t="n">
        <v>78.588081</v>
      </c>
      <c r="S314" s="95" t="n">
        <v>0.046313175</v>
      </c>
      <c r="T314" s="95" t="n">
        <v>0.038897821</v>
      </c>
      <c r="U314" s="95" t="n">
        <v>0.0018376719</v>
      </c>
      <c r="V314" s="95" t="n">
        <v>0.0055776815</v>
      </c>
      <c r="X314" s="96" t="n">
        <v>0.0001660049</v>
      </c>
      <c r="Y314" s="97" t="s">
        <v>390</v>
      </c>
      <c r="Z314" s="101" t="s">
        <v>861</v>
      </c>
    </row>
    <row r="315" customFormat="false" ht="13.8" hidden="false" customHeight="false" outlineLevel="0" collapsed="false">
      <c r="A315" s="0" t="s">
        <v>862</v>
      </c>
      <c r="B315" s="26" t="s">
        <v>334</v>
      </c>
      <c r="C315" s="88" t="str">
        <f aca="false">MID(A315,1,12)</f>
        <v>A.030.38.109</v>
      </c>
      <c r="D315" s="2" t="s">
        <v>845</v>
      </c>
      <c r="E315" s="90" t="s">
        <v>255</v>
      </c>
      <c r="F315" s="91" t="str">
        <f aca="false">MID(A315, 21,85)</f>
        <v>C16–C18 alcohol ethoxylate. &gt; 20 EO</v>
      </c>
      <c r="G315" s="92" t="n">
        <v>0.3958553666336</v>
      </c>
      <c r="H315" s="24" t="n">
        <f aca="false">G315</f>
        <v>0.3958553666336</v>
      </c>
      <c r="I315" s="93" t="n">
        <v>0.01387965526</v>
      </c>
      <c r="J315" s="93" t="n">
        <v>0.0183085522436</v>
      </c>
      <c r="K315" s="93" t="n">
        <v>0.00278228913</v>
      </c>
      <c r="L315" s="93" t="n">
        <v>0.36088487</v>
      </c>
      <c r="N315" s="94" t="n">
        <v>2.40589913333333</v>
      </c>
      <c r="O315" s="24" t="n">
        <f aca="false">N315</f>
        <v>2.40589913333333</v>
      </c>
      <c r="Q315" s="25" t="n">
        <v>70.747754</v>
      </c>
      <c r="S315" s="95" t="n">
        <v>0.048168363</v>
      </c>
      <c r="T315" s="95" t="n">
        <v>0.04119316</v>
      </c>
      <c r="U315" s="95" t="n">
        <v>0.0019546521</v>
      </c>
      <c r="V315" s="95" t="n">
        <v>0.0050205506</v>
      </c>
      <c r="X315" s="96" t="n">
        <v>0.00015915923</v>
      </c>
      <c r="Y315" s="97" t="s">
        <v>390</v>
      </c>
      <c r="Z315" s="101" t="s">
        <v>863</v>
      </c>
    </row>
    <row r="316" customFormat="false" ht="13.8" hidden="false" customHeight="false" outlineLevel="0" collapsed="false">
      <c r="A316" s="0" t="s">
        <v>864</v>
      </c>
      <c r="B316" s="26" t="s">
        <v>334</v>
      </c>
      <c r="C316" s="88" t="str">
        <f aca="false">MID(A316,1,12)</f>
        <v>A.030.38.110</v>
      </c>
      <c r="D316" s="2" t="s">
        <v>845</v>
      </c>
      <c r="E316" s="90" t="s">
        <v>255</v>
      </c>
      <c r="F316" s="91" t="str">
        <f aca="false">MID(A316, 21,85)</f>
        <v>C16–C18 triethanolamine esterquats</v>
      </c>
      <c r="G316" s="92" t="n">
        <v>0.4726639852685</v>
      </c>
      <c r="H316" s="24" t="n">
        <f aca="false">G316</f>
        <v>0.4726639852685</v>
      </c>
      <c r="I316" s="93" t="n">
        <v>0.0290954945</v>
      </c>
      <c r="J316" s="93" t="n">
        <v>0.0157858505985</v>
      </c>
      <c r="K316" s="93" t="n">
        <v>0.00239594017</v>
      </c>
      <c r="L316" s="93" t="n">
        <v>0.4253867</v>
      </c>
      <c r="N316" s="94" t="n">
        <v>2.83591133333333</v>
      </c>
      <c r="O316" s="24" t="n">
        <f aca="false">N316</f>
        <v>2.83591133333333</v>
      </c>
      <c r="Q316" s="25" t="n">
        <v>43.124981</v>
      </c>
      <c r="S316" s="95" t="n">
        <v>0.055029367</v>
      </c>
      <c r="T316" s="95" t="n">
        <v>0.049579363</v>
      </c>
      <c r="U316" s="95" t="n">
        <v>0.0023974366</v>
      </c>
      <c r="V316" s="95" t="n">
        <v>0.003052567</v>
      </c>
      <c r="X316" s="96" t="n">
        <v>0.00014008229</v>
      </c>
      <c r="Y316" s="97" t="s">
        <v>390</v>
      </c>
      <c r="Z316" s="101" t="s">
        <v>865</v>
      </c>
    </row>
    <row r="317" customFormat="false" ht="13.8" hidden="false" customHeight="false" outlineLevel="0" collapsed="false">
      <c r="A317" s="0" t="s">
        <v>866</v>
      </c>
      <c r="B317" s="26" t="s">
        <v>334</v>
      </c>
      <c r="C317" s="88" t="str">
        <f aca="false">MID(A317,1,12)</f>
        <v>A.030.38.111</v>
      </c>
      <c r="D317" s="2" t="s">
        <v>845</v>
      </c>
      <c r="E317" s="90" t="s">
        <v>255</v>
      </c>
      <c r="F317" s="91" t="str">
        <f aca="false">MID(A317, 21,85)</f>
        <v>C8–C18 alkyl amidopropyl betaine</v>
      </c>
      <c r="G317" s="92" t="n">
        <v>0.5232036388654</v>
      </c>
      <c r="H317" s="24" t="n">
        <f aca="false">G317</f>
        <v>0.5232036388654</v>
      </c>
      <c r="I317" s="93" t="n">
        <v>0.01849692381</v>
      </c>
      <c r="J317" s="93" t="n">
        <v>0.0248199262854</v>
      </c>
      <c r="K317" s="93" t="n">
        <v>0.00377266877</v>
      </c>
      <c r="L317" s="93" t="n">
        <v>0.47611412</v>
      </c>
      <c r="N317" s="94" t="n">
        <v>3.17409413333333</v>
      </c>
      <c r="O317" s="24" t="n">
        <f aca="false">N317</f>
        <v>3.17409413333333</v>
      </c>
      <c r="Q317" s="25" t="n">
        <v>58.618197</v>
      </c>
      <c r="S317" s="95" t="n">
        <v>0.060776162</v>
      </c>
      <c r="T317" s="95" t="n">
        <v>0.054071527</v>
      </c>
      <c r="U317" s="95" t="n">
        <v>0.0025611114</v>
      </c>
      <c r="V317" s="95" t="n">
        <v>0.0041435229</v>
      </c>
      <c r="X317" s="96" t="n">
        <v>0.00016777863</v>
      </c>
      <c r="Y317" s="97" t="s">
        <v>390</v>
      </c>
      <c r="Z317" s="114" t="s">
        <v>867</v>
      </c>
    </row>
    <row r="318" customFormat="false" ht="13.8" hidden="false" customHeight="false" outlineLevel="0" collapsed="false">
      <c r="A318" s="0" t="s">
        <v>868</v>
      </c>
      <c r="B318" s="26" t="s">
        <v>334</v>
      </c>
      <c r="C318" s="88" t="str">
        <f aca="false">MID(A318,1,12)</f>
        <v>A.030.38.112</v>
      </c>
      <c r="D318" s="2" t="s">
        <v>845</v>
      </c>
      <c r="E318" s="90" t="s">
        <v>255</v>
      </c>
      <c r="F318" s="91" t="str">
        <f aca="false">MID(A318, 21,85)</f>
        <v>Cocamide diethanolamine</v>
      </c>
      <c r="G318" s="92" t="n">
        <v>0.1738035719307</v>
      </c>
      <c r="H318" s="24" t="n">
        <f aca="false">G318</f>
        <v>0.1738035719307</v>
      </c>
      <c r="I318" s="93" t="n">
        <v>0.005822740557</v>
      </c>
      <c r="J318" s="93" t="n">
        <v>0.0079461100237</v>
      </c>
      <c r="K318" s="93" t="n">
        <v>0.00120806135</v>
      </c>
      <c r="L318" s="93" t="n">
        <v>0.15882666</v>
      </c>
      <c r="N318" s="94" t="n">
        <v>1.0588444</v>
      </c>
      <c r="O318" s="24" t="n">
        <f aca="false">N318</f>
        <v>1.0588444</v>
      </c>
      <c r="Q318" s="25" t="n">
        <v>20.653793</v>
      </c>
      <c r="S318" s="95" t="n">
        <v>0.020288122</v>
      </c>
      <c r="T318" s="95" t="n">
        <v>0.017976219</v>
      </c>
      <c r="U318" s="95" t="n">
        <v>0.00085061235</v>
      </c>
      <c r="V318" s="95" t="n">
        <v>0.0014612907</v>
      </c>
      <c r="X318" s="96" t="n">
        <v>5.7177493E-005</v>
      </c>
      <c r="Y318" s="97" t="s">
        <v>390</v>
      </c>
      <c r="Z318" s="101" t="s">
        <v>869</v>
      </c>
    </row>
    <row r="319" customFormat="false" ht="13.8" hidden="false" customHeight="false" outlineLevel="0" collapsed="false">
      <c r="A319" s="0" t="s">
        <v>870</v>
      </c>
      <c r="B319" s="26" t="s">
        <v>334</v>
      </c>
      <c r="C319" s="88" t="str">
        <f aca="false">MID(A319,1,12)</f>
        <v>A.030.38.113</v>
      </c>
      <c r="D319" s="2" t="s">
        <v>845</v>
      </c>
      <c r="E319" s="90" t="s">
        <v>255</v>
      </c>
      <c r="F319" s="91" t="str">
        <f aca="false">MID(A319, 21,85)</f>
        <v>Linear alkylbenzene sulphonic acid</v>
      </c>
      <c r="G319" s="92" t="n">
        <v>0.2883365097581</v>
      </c>
      <c r="H319" s="24" t="n">
        <f aca="false">G319</f>
        <v>0.2883365097581</v>
      </c>
      <c r="I319" s="93" t="n">
        <v>0.01082976692</v>
      </c>
      <c r="J319" s="93" t="n">
        <v>0.0148218410481</v>
      </c>
      <c r="K319" s="93" t="n">
        <v>0.00225322179</v>
      </c>
      <c r="L319" s="93" t="n">
        <v>0.26043168</v>
      </c>
      <c r="N319" s="94" t="n">
        <v>1.7362112</v>
      </c>
      <c r="O319" s="24" t="n">
        <f aca="false">N319</f>
        <v>1.7362112</v>
      </c>
      <c r="Q319" s="25" t="n">
        <v>67.167009</v>
      </c>
      <c r="S319" s="95" t="n">
        <v>0.035617293</v>
      </c>
      <c r="T319" s="95" t="n">
        <v>0.029454146</v>
      </c>
      <c r="U319" s="95" t="n">
        <v>0.0013923968</v>
      </c>
      <c r="V319" s="95" t="n">
        <v>0.0047707496</v>
      </c>
      <c r="X319" s="96" t="n">
        <v>0.00013490443</v>
      </c>
      <c r="Y319" s="97" t="s">
        <v>390</v>
      </c>
      <c r="Z319" s="101" t="s">
        <v>871</v>
      </c>
    </row>
    <row r="320" customFormat="false" ht="13.8" hidden="false" customHeight="false" outlineLevel="0" collapsed="false">
      <c r="A320" s="0" t="s">
        <v>872</v>
      </c>
      <c r="B320" s="26" t="s">
        <v>334</v>
      </c>
      <c r="C320" s="88" t="str">
        <f aca="false">MID(A320,1,12)</f>
        <v>A.030.38.114</v>
      </c>
      <c r="D320" s="2" t="s">
        <v>845</v>
      </c>
      <c r="E320" s="90" t="s">
        <v>255</v>
      </c>
      <c r="F320" s="91" t="str">
        <f aca="false">MID(A320, 21,85)</f>
        <v>Sodium cocoamphoacetate</v>
      </c>
      <c r="G320" s="92" t="n">
        <v>0.560594106246</v>
      </c>
      <c r="H320" s="24" t="n">
        <f aca="false">G320</f>
        <v>0.560594106246</v>
      </c>
      <c r="I320" s="93" t="n">
        <v>0.02062469619</v>
      </c>
      <c r="J320" s="93" t="n">
        <v>0.028511716996</v>
      </c>
      <c r="K320" s="93" t="n">
        <v>0.00433489306</v>
      </c>
      <c r="L320" s="93" t="n">
        <v>0.5071228</v>
      </c>
      <c r="N320" s="94" t="n">
        <v>3.38081866666667</v>
      </c>
      <c r="O320" s="24" t="n">
        <f aca="false">N320</f>
        <v>3.38081866666667</v>
      </c>
      <c r="Q320" s="25" t="n">
        <v>63.022472</v>
      </c>
      <c r="S320" s="95" t="n">
        <v>0.06436177</v>
      </c>
      <c r="T320" s="95" t="n">
        <v>0.057207794</v>
      </c>
      <c r="U320" s="95" t="n">
        <v>0.0027022199</v>
      </c>
      <c r="V320" s="95" t="n">
        <v>0.0044517564</v>
      </c>
      <c r="X320" s="96" t="n">
        <v>0.00017991827</v>
      </c>
      <c r="Y320" s="97" t="s">
        <v>390</v>
      </c>
      <c r="Z320" s="74"/>
    </row>
    <row r="321" customFormat="false" ht="13.8" hidden="false" customHeight="false" outlineLevel="0" collapsed="false">
      <c r="A321" s="0" t="s">
        <v>873</v>
      </c>
      <c r="B321" s="26" t="s">
        <v>334</v>
      </c>
      <c r="C321" s="88" t="str">
        <f aca="false">MID(A321,1,12)</f>
        <v>A.030.38.115</v>
      </c>
      <c r="D321" s="2" t="s">
        <v>845</v>
      </c>
      <c r="E321" s="90" t="s">
        <v>255</v>
      </c>
      <c r="F321" s="91" t="str">
        <f aca="false">MID(A321, 21,85)</f>
        <v>Sodium cumene sulphonate</v>
      </c>
      <c r="G321" s="92" t="n">
        <v>0.2867672287728</v>
      </c>
      <c r="H321" s="24" t="n">
        <f aca="false">G321</f>
        <v>0.2867672287728</v>
      </c>
      <c r="I321" s="93" t="n">
        <v>0.01090539108</v>
      </c>
      <c r="J321" s="93" t="n">
        <v>0.0151046378828</v>
      </c>
      <c r="K321" s="93" t="n">
        <v>0.00229646981</v>
      </c>
      <c r="L321" s="93" t="n">
        <v>0.25846073</v>
      </c>
      <c r="N321" s="94" t="n">
        <v>1.72307153333333</v>
      </c>
      <c r="O321" s="24" t="n">
        <f aca="false">N321</f>
        <v>1.72307153333333</v>
      </c>
      <c r="Q321" s="25" t="n">
        <v>57.013391</v>
      </c>
      <c r="S321" s="95" t="n">
        <v>0.034560513</v>
      </c>
      <c r="T321" s="95" t="n">
        <v>0.029139404</v>
      </c>
      <c r="U321" s="95" t="n">
        <v>0.0013758078</v>
      </c>
      <c r="V321" s="95" t="n">
        <v>0.004045302</v>
      </c>
      <c r="X321" s="96" t="n">
        <v>0.00012221535</v>
      </c>
      <c r="Y321" s="103" t="s">
        <v>442</v>
      </c>
      <c r="Z321" s="101" t="s">
        <v>874</v>
      </c>
    </row>
    <row r="322" customFormat="false" ht="13.8" hidden="false" customHeight="false" outlineLevel="0" collapsed="false">
      <c r="B322" s="26"/>
      <c r="C322" s="88"/>
      <c r="D322" s="2"/>
      <c r="E322" s="90"/>
      <c r="Y322" s="99"/>
      <c r="Z322" s="98"/>
    </row>
    <row r="323" customFormat="false" ht="13.8" hidden="false" customHeight="false" outlineLevel="0" collapsed="false">
      <c r="B323" s="26"/>
      <c r="C323" s="88"/>
      <c r="D323" s="3" t="s">
        <v>875</v>
      </c>
      <c r="E323" s="90"/>
      <c r="Y323" s="99"/>
      <c r="Z323" s="98"/>
    </row>
    <row r="324" customFormat="false" ht="13.8" hidden="false" customHeight="false" outlineLevel="0" collapsed="false">
      <c r="A324" s="0" t="s">
        <v>876</v>
      </c>
      <c r="B324" s="26" t="s">
        <v>877</v>
      </c>
      <c r="C324" s="88" t="str">
        <f aca="false">MID(A324,1,12)</f>
        <v>A.040.01.101</v>
      </c>
      <c r="D324" s="2" t="s">
        <v>875</v>
      </c>
      <c r="E324" s="90" t="s">
        <v>255</v>
      </c>
      <c r="F324" s="91" t="str">
        <f aca="false">MID(A324, 21,85)</f>
        <v>Cement (blastfurnace CEM III B 42.5 N)</v>
      </c>
      <c r="G324" s="92" t="n">
        <v>0.0741267566482296</v>
      </c>
      <c r="H324" s="24" t="n">
        <f aca="false">G324</f>
        <v>0.0741267566482296</v>
      </c>
      <c r="I324" s="93" t="n">
        <v>0.002821296801</v>
      </c>
      <c r="J324" s="93" t="n">
        <v>0.0086005198774</v>
      </c>
      <c r="K324" s="93" t="n">
        <v>0.00189439496982962</v>
      </c>
      <c r="L324" s="93" t="n">
        <v>0.060810545</v>
      </c>
      <c r="N324" s="94" t="n">
        <v>0.405403633333333</v>
      </c>
      <c r="O324" s="24" t="n">
        <f aca="false">N324</f>
        <v>0.405403633333333</v>
      </c>
      <c r="Q324" s="25" t="n">
        <v>3.5525842</v>
      </c>
      <c r="S324" s="95" t="n">
        <v>0.0087864594</v>
      </c>
      <c r="T324" s="95" t="n">
        <v>0.0082349475</v>
      </c>
      <c r="U324" s="95" t="n">
        <v>0.00034467155</v>
      </c>
      <c r="V324" s="95" t="n">
        <v>0.00020684034</v>
      </c>
      <c r="X324" s="96" t="n">
        <v>1.8119161E-005</v>
      </c>
      <c r="Y324" s="97"/>
      <c r="Z324" s="98"/>
    </row>
    <row r="325" customFormat="false" ht="13.8" hidden="false" customHeight="false" outlineLevel="0" collapsed="false">
      <c r="A325" s="0" t="s">
        <v>878</v>
      </c>
      <c r="B325" s="26" t="s">
        <v>877</v>
      </c>
      <c r="C325" s="88" t="str">
        <f aca="false">MID(A325,1,12)</f>
        <v>A.040.01.102</v>
      </c>
      <c r="D325" s="2" t="s">
        <v>875</v>
      </c>
      <c r="E325" s="90" t="s">
        <v>255</v>
      </c>
      <c r="F325" s="91" t="str">
        <f aca="false">MID(A325, 21,85)</f>
        <v>Cement (Portland CEM I 52.5 N)</v>
      </c>
      <c r="G325" s="92" t="n">
        <v>0.189298489804</v>
      </c>
      <c r="H325" s="24" t="n">
        <f aca="false">G325</f>
        <v>0.189298489804</v>
      </c>
      <c r="I325" s="93" t="n">
        <v>0.015840577304</v>
      </c>
      <c r="J325" s="93" t="n">
        <v>0.0278009125</v>
      </c>
      <c r="K325" s="93" t="n">
        <v>0.010207</v>
      </c>
      <c r="L325" s="93" t="n">
        <v>0.13545</v>
      </c>
      <c r="N325" s="94" t="n">
        <v>0.903</v>
      </c>
      <c r="O325" s="24" t="n">
        <f aca="false">N325</f>
        <v>0.903</v>
      </c>
      <c r="Q325" s="25" t="n">
        <v>4.0130628</v>
      </c>
      <c r="S325" s="95" t="n">
        <v>0.018939042</v>
      </c>
      <c r="T325" s="95" t="n">
        <v>0.017887715</v>
      </c>
      <c r="U325" s="95" t="n">
        <v>0.00076812544</v>
      </c>
      <c r="V325" s="95" t="n">
        <v>0.0002832021</v>
      </c>
      <c r="X325" s="96" t="n">
        <v>3.8392206E-005</v>
      </c>
      <c r="Y325" s="97"/>
      <c r="Z325" s="74"/>
    </row>
    <row r="326" customFormat="false" ht="13.8" hidden="false" customHeight="false" outlineLevel="0" collapsed="false">
      <c r="A326" s="0" t="s">
        <v>879</v>
      </c>
      <c r="B326" s="26" t="s">
        <v>877</v>
      </c>
      <c r="C326" s="88" t="str">
        <f aca="false">MID(A326,1,12)</f>
        <v>A.040.01.103</v>
      </c>
      <c r="D326" s="2" t="s">
        <v>875</v>
      </c>
      <c r="E326" s="90" t="s">
        <v>255</v>
      </c>
      <c r="F326" s="91" t="str">
        <f aca="false">MID(A326, 21,85)</f>
        <v>Gypsum</v>
      </c>
      <c r="G326" s="92" t="n">
        <v>0.0219107345888426</v>
      </c>
      <c r="H326" s="24" t="n">
        <f aca="false">G326</f>
        <v>0.0219107345888426</v>
      </c>
      <c r="I326" s="93" t="n">
        <v>0.00047190899906</v>
      </c>
      <c r="J326" s="93" t="n">
        <v>0.0023276770603</v>
      </c>
      <c r="K326" s="93" t="n">
        <v>0.000802353529482571</v>
      </c>
      <c r="L326" s="93" t="n">
        <v>0.018308795</v>
      </c>
      <c r="N326" s="94" t="n">
        <v>0.122058633333333</v>
      </c>
      <c r="O326" s="24" t="n">
        <f aca="false">N326</f>
        <v>0.122058633333333</v>
      </c>
      <c r="Q326" s="25" t="n">
        <v>1.3676478</v>
      </c>
      <c r="S326" s="95" t="n">
        <v>0.0026331599</v>
      </c>
      <c r="T326" s="95" t="n">
        <v>0.0024597173</v>
      </c>
      <c r="U326" s="95" t="n">
        <v>0.0001039646</v>
      </c>
      <c r="V326" s="95" t="n">
        <v>6.9478043E-005</v>
      </c>
      <c r="X326" s="96" t="n">
        <v>5.407404E-006</v>
      </c>
      <c r="Y326" s="97"/>
      <c r="Z326" s="105"/>
    </row>
    <row r="327" customFormat="false" ht="13.8" hidden="false" customHeight="false" outlineLevel="0" collapsed="false">
      <c r="B327" s="26"/>
      <c r="C327" s="88"/>
      <c r="D327" s="3" t="s">
        <v>880</v>
      </c>
      <c r="E327" s="90"/>
      <c r="Y327" s="99"/>
      <c r="Z327" s="74"/>
    </row>
    <row r="328" customFormat="false" ht="13.8" hidden="false" customHeight="false" outlineLevel="0" collapsed="false">
      <c r="A328" s="0" t="s">
        <v>881</v>
      </c>
      <c r="B328" s="26" t="s">
        <v>877</v>
      </c>
      <c r="C328" s="88" t="str">
        <f aca="false">MID(A328,1,12)</f>
        <v>A.040.03.101</v>
      </c>
      <c r="D328" s="2" t="s">
        <v>880</v>
      </c>
      <c r="E328" s="90" t="s">
        <v>255</v>
      </c>
      <c r="F328" s="91" t="str">
        <f aca="false">MID(A328, 21,85)</f>
        <v>Bitumen</v>
      </c>
      <c r="G328" s="92" t="n">
        <v>0.887387465537</v>
      </c>
      <c r="H328" s="24" t="n">
        <f aca="false">G328</f>
        <v>0.887387465537</v>
      </c>
      <c r="I328" s="93" t="n">
        <v>0.010967448773</v>
      </c>
      <c r="J328" s="93" t="n">
        <v>0.806718786204</v>
      </c>
      <c r="K328" s="93" t="n">
        <v>0.00136071356</v>
      </c>
      <c r="L328" s="93" t="n">
        <v>0.068340517</v>
      </c>
      <c r="N328" s="94" t="n">
        <v>0.455603446666667</v>
      </c>
      <c r="O328" s="24" t="n">
        <f aca="false">N328</f>
        <v>0.455603446666667</v>
      </c>
      <c r="Q328" s="25" t="n">
        <v>47.226315</v>
      </c>
      <c r="S328" s="95" t="n">
        <v>0.016874218</v>
      </c>
      <c r="T328" s="95" t="n">
        <v>0.013105571</v>
      </c>
      <c r="U328" s="95" t="n">
        <v>0.00047197531</v>
      </c>
      <c r="V328" s="95" t="n">
        <v>0.0032966719</v>
      </c>
      <c r="X328" s="96" t="n">
        <v>7.774663E-005</v>
      </c>
      <c r="Y328" s="97"/>
      <c r="Z328" s="74"/>
    </row>
    <row r="329" customFormat="false" ht="13.8" hidden="false" customHeight="false" outlineLevel="0" collapsed="false">
      <c r="A329" s="0" t="s">
        <v>882</v>
      </c>
      <c r="B329" s="26" t="s">
        <v>877</v>
      </c>
      <c r="C329" s="88" t="str">
        <f aca="false">MID(A329,1,12)</f>
        <v>A.040.03.102</v>
      </c>
      <c r="D329" s="2" t="s">
        <v>880</v>
      </c>
      <c r="E329" s="90" t="s">
        <v>255</v>
      </c>
      <c r="F329" s="91" t="str">
        <f aca="false">MID(A329, 21,85)</f>
        <v>Asphalt</v>
      </c>
      <c r="G329" s="92" t="n">
        <v>0.451454119389983</v>
      </c>
      <c r="H329" s="24" t="n">
        <f aca="false">G329</f>
        <v>0.451454119389983</v>
      </c>
      <c r="I329" s="93" t="n">
        <v>0.0195524462</v>
      </c>
      <c r="J329" s="93" t="n">
        <v>0.1001238496</v>
      </c>
      <c r="K329" s="93" t="n">
        <v>0.0720601235899826</v>
      </c>
      <c r="L329" s="93" t="n">
        <v>0.2597177</v>
      </c>
      <c r="N329" s="94" t="n">
        <v>1.73145133333333</v>
      </c>
      <c r="O329" s="24" t="n">
        <f aca="false">N329</f>
        <v>1.73145133333333</v>
      </c>
      <c r="Q329" s="25" t="n">
        <v>21.295713</v>
      </c>
      <c r="S329" s="95" t="n">
        <v>0.038073795</v>
      </c>
      <c r="T329" s="95" t="n">
        <v>0.035031113</v>
      </c>
      <c r="U329" s="95" t="n">
        <v>0.001496677</v>
      </c>
      <c r="V329" s="95" t="n">
        <v>0.0015460054</v>
      </c>
      <c r="X329" s="96" t="n">
        <v>8.6122301E-005</v>
      </c>
      <c r="Y329" s="104"/>
      <c r="Z329" s="105"/>
    </row>
    <row r="330" customFormat="false" ht="13.8" hidden="false" customHeight="false" outlineLevel="0" collapsed="false">
      <c r="B330" s="26"/>
      <c r="C330" s="88"/>
      <c r="D330" s="3" t="s">
        <v>883</v>
      </c>
      <c r="E330" s="90"/>
      <c r="Y330" s="102"/>
      <c r="Z330" s="105"/>
    </row>
    <row r="331" customFormat="false" ht="13.8" hidden="false" customHeight="false" outlineLevel="0" collapsed="false">
      <c r="A331" s="0" t="s">
        <v>884</v>
      </c>
      <c r="B331" s="26" t="s">
        <v>877</v>
      </c>
      <c r="C331" s="88" t="str">
        <f aca="false">MID(A331,1,12)</f>
        <v>A.040.05.101</v>
      </c>
      <c r="D331" s="2" t="s">
        <v>883</v>
      </c>
      <c r="E331" s="90" t="s">
        <v>255</v>
      </c>
      <c r="F331" s="91" t="str">
        <f aca="false">MID(A331, 21,85)</f>
        <v>Red Clay Brick, for housing and roads - packed</v>
      </c>
      <c r="G331" s="92" t="n">
        <v>0.0493170310636864</v>
      </c>
      <c r="H331" s="24" t="n">
        <f aca="false">G331</f>
        <v>0.0493170310636864</v>
      </c>
      <c r="I331" s="93" t="n">
        <v>0.001178061051968</v>
      </c>
      <c r="J331" s="93" t="n">
        <v>0.00649897001171835</v>
      </c>
      <c r="K331" s="93" t="n">
        <v>0</v>
      </c>
      <c r="L331" s="93" t="n">
        <v>0.04164</v>
      </c>
      <c r="N331" s="94" t="n">
        <v>0.2776</v>
      </c>
      <c r="O331" s="24" t="n">
        <f aca="false">N331</f>
        <v>0.2776</v>
      </c>
      <c r="Q331" s="25" t="n">
        <v>4.03118</v>
      </c>
      <c r="S331" s="95" t="n">
        <v>0.0064147103</v>
      </c>
      <c r="T331" s="95" t="n">
        <v>0.0058701321</v>
      </c>
      <c r="U331" s="95" t="n">
        <v>0.00025675189</v>
      </c>
      <c r="V331" s="95" t="n">
        <v>0.00028782625</v>
      </c>
      <c r="X331" s="96" t="n">
        <v>1.5660539E-005</v>
      </c>
      <c r="Y331" s="97"/>
      <c r="Z331" s="105"/>
    </row>
    <row r="332" customFormat="false" ht="13.8" hidden="false" customHeight="false" outlineLevel="0" collapsed="false">
      <c r="A332" s="0" t="s">
        <v>885</v>
      </c>
      <c r="B332" s="26" t="s">
        <v>877</v>
      </c>
      <c r="C332" s="88" t="str">
        <f aca="false">MID(A332,1,12)</f>
        <v>A.040.05.102</v>
      </c>
      <c r="D332" s="2" t="s">
        <v>883</v>
      </c>
      <c r="E332" s="90" t="s">
        <v>255</v>
      </c>
      <c r="F332" s="91" t="str">
        <f aca="false">MID(A332, 21,85)</f>
        <v>Concrete blocks - light  (439 kg/m3)</v>
      </c>
      <c r="G332" s="92" t="n">
        <v>0.0432686289791792</v>
      </c>
      <c r="H332" s="24" t="n">
        <f aca="false">G332</f>
        <v>0.0432686289791792</v>
      </c>
      <c r="I332" s="93" t="n">
        <v>0.000487781908998</v>
      </c>
      <c r="J332" s="93" t="n">
        <v>0.0092956530701812</v>
      </c>
      <c r="K332" s="93" t="n">
        <v>0</v>
      </c>
      <c r="L332" s="93" t="n">
        <v>0.033485194</v>
      </c>
      <c r="N332" s="94" t="n">
        <v>0.223234626666667</v>
      </c>
      <c r="O332" s="24" t="n">
        <f aca="false">N332</f>
        <v>0.223234626666667</v>
      </c>
      <c r="Q332" s="25" t="n">
        <v>3.2418132</v>
      </c>
      <c r="S332" s="95" t="n">
        <v>0.00635136</v>
      </c>
      <c r="T332" s="95" t="n">
        <v>0.0059036877</v>
      </c>
      <c r="U332" s="95" t="n">
        <v>0.00021620684</v>
      </c>
      <c r="V332" s="95" t="n">
        <v>0.00023146546</v>
      </c>
      <c r="X332" s="96" t="n">
        <v>1.2457998E-005</v>
      </c>
      <c r="Y332" s="97"/>
      <c r="Z332" s="105"/>
    </row>
    <row r="333" customFormat="false" ht="13.8" hidden="false" customHeight="false" outlineLevel="0" collapsed="false">
      <c r="A333" s="0" t="s">
        <v>886</v>
      </c>
      <c r="B333" s="26" t="s">
        <v>877</v>
      </c>
      <c r="C333" s="88" t="str">
        <f aca="false">MID(A333,1,12)</f>
        <v>A.040.05.103</v>
      </c>
      <c r="D333" s="2" t="s">
        <v>883</v>
      </c>
      <c r="E333" s="90" t="s">
        <v>255</v>
      </c>
      <c r="F333" s="91" t="str">
        <f aca="false">MID(A333, 21,85)</f>
        <v>Roof tiles</v>
      </c>
      <c r="G333" s="92" t="n">
        <v>0.0583549673319849</v>
      </c>
      <c r="H333" s="24" t="n">
        <f aca="false">G333</f>
        <v>0.0583549673319849</v>
      </c>
      <c r="I333" s="93" t="n">
        <v>0.0004323349675878</v>
      </c>
      <c r="J333" s="93" t="n">
        <v>0.00377263236439708</v>
      </c>
      <c r="K333" s="93" t="n">
        <v>0</v>
      </c>
      <c r="L333" s="93" t="n">
        <v>0.05415</v>
      </c>
      <c r="N333" s="94" t="n">
        <v>0.361</v>
      </c>
      <c r="O333" s="24" t="n">
        <f aca="false">N333</f>
        <v>0.361</v>
      </c>
      <c r="Q333" s="25" t="n">
        <v>5.242442</v>
      </c>
      <c r="S333" s="95" t="n">
        <v>0.0071507434</v>
      </c>
      <c r="T333" s="95" t="n">
        <v>0.0064761233</v>
      </c>
      <c r="U333" s="95" t="n">
        <v>0.00030030974</v>
      </c>
      <c r="V333" s="95" t="n">
        <v>0.00037431036</v>
      </c>
      <c r="X333" s="96" t="n">
        <v>1.8184941E-005</v>
      </c>
      <c r="Y333" s="97"/>
      <c r="Z333" s="74"/>
    </row>
    <row r="334" customFormat="false" ht="13.8" hidden="false" customHeight="false" outlineLevel="0" collapsed="false">
      <c r="A334" s="0" t="s">
        <v>887</v>
      </c>
      <c r="B334" s="26" t="s">
        <v>877</v>
      </c>
      <c r="C334" s="88" t="str">
        <f aca="false">MID(A334,1,12)</f>
        <v>A.040.05.104</v>
      </c>
      <c r="D334" s="2" t="s">
        <v>883</v>
      </c>
      <c r="E334" s="90" t="s">
        <v>255</v>
      </c>
      <c r="F334" s="91" t="str">
        <f aca="false">MID(A334, 21,85)</f>
        <v>Sand-lime bricks - light (600 kg/m3)</v>
      </c>
      <c r="G334" s="92" t="n">
        <v>0.0214284734702651</v>
      </c>
      <c r="H334" s="24" t="n">
        <f aca="false">G334</f>
        <v>0.0214284734702651</v>
      </c>
      <c r="I334" s="93" t="n">
        <v>0.00012413472658</v>
      </c>
      <c r="J334" s="93" t="n">
        <v>0.0012793387436851</v>
      </c>
      <c r="K334" s="93" t="n">
        <v>0</v>
      </c>
      <c r="L334" s="93" t="n">
        <v>0.020025</v>
      </c>
      <c r="N334" s="94" t="n">
        <v>0.1335</v>
      </c>
      <c r="O334" s="24" t="n">
        <f aca="false">N334</f>
        <v>0.1335</v>
      </c>
      <c r="Q334" s="25" t="n">
        <v>1.938687</v>
      </c>
      <c r="S334" s="95" t="n">
        <v>0.0026155716</v>
      </c>
      <c r="T334" s="95" t="n">
        <v>0.0023700939</v>
      </c>
      <c r="U334" s="95" t="n">
        <v>0.00010705542</v>
      </c>
      <c r="V334" s="95" t="n">
        <v>0.00013842225</v>
      </c>
      <c r="X334" s="96" t="n">
        <v>6.3630192E-006</v>
      </c>
      <c r="Y334" s="97"/>
      <c r="Z334" s="98"/>
    </row>
    <row r="335" customFormat="false" ht="13.8" hidden="false" customHeight="false" outlineLevel="0" collapsed="false">
      <c r="B335" s="26"/>
      <c r="C335" s="88"/>
      <c r="D335" s="3" t="s">
        <v>888</v>
      </c>
      <c r="E335" s="90"/>
      <c r="Y335" s="99"/>
      <c r="Z335" s="98"/>
    </row>
    <row r="336" customFormat="false" ht="13.8" hidden="false" customHeight="false" outlineLevel="0" collapsed="false">
      <c r="A336" s="0" t="s">
        <v>889</v>
      </c>
      <c r="B336" s="26" t="s">
        <v>877</v>
      </c>
      <c r="C336" s="88" t="str">
        <f aca="false">MID(A336,1,12)</f>
        <v>A.040.07.101</v>
      </c>
      <c r="D336" s="2" t="s">
        <v>888</v>
      </c>
      <c r="E336" s="90" t="s">
        <v>890</v>
      </c>
      <c r="F336" s="91" t="str">
        <f aca="false">MID(A336, 21,85)</f>
        <v>Concrete</v>
      </c>
      <c r="G336" s="92" t="n">
        <v>65.5433447498869</v>
      </c>
      <c r="H336" s="24" t="n">
        <f aca="false">G336</f>
        <v>65.5433447498869</v>
      </c>
      <c r="I336" s="93" t="n">
        <v>5.325057153</v>
      </c>
      <c r="J336" s="93" t="n">
        <v>9.5066789183</v>
      </c>
      <c r="K336" s="93" t="n">
        <v>4.2761126785869</v>
      </c>
      <c r="L336" s="93" t="n">
        <v>46.435496</v>
      </c>
      <c r="N336" s="94" t="n">
        <v>309.569973333333</v>
      </c>
      <c r="O336" s="24" t="n">
        <f aca="false">N336</f>
        <v>309.569973333333</v>
      </c>
      <c r="Q336" s="25" t="n">
        <v>1517.7668</v>
      </c>
      <c r="S336" s="95" t="n">
        <v>6.4995791</v>
      </c>
      <c r="T336" s="95" t="n">
        <v>6.1296271</v>
      </c>
      <c r="U336" s="95" t="n">
        <v>0.26330789</v>
      </c>
      <c r="V336" s="95" t="n">
        <v>0.10664416</v>
      </c>
      <c r="X336" s="96" t="n">
        <v>0.013292418</v>
      </c>
      <c r="Y336" s="97"/>
      <c r="Z336" s="74"/>
    </row>
    <row r="337" customFormat="false" ht="13.8" hidden="false" customHeight="false" outlineLevel="0" collapsed="false">
      <c r="A337" s="0" t="s">
        <v>891</v>
      </c>
      <c r="B337" s="26" t="s">
        <v>877</v>
      </c>
      <c r="C337" s="88" t="str">
        <f aca="false">MID(A337,1,12)</f>
        <v>A.040.07.102</v>
      </c>
      <c r="D337" s="2" t="s">
        <v>888</v>
      </c>
      <c r="E337" s="90" t="s">
        <v>890</v>
      </c>
      <c r="F337" s="91" t="str">
        <f aca="false">MID(A337, 21,85)</f>
        <v>Concrete (reinforced 40 kg steel per 1000 kg)</v>
      </c>
      <c r="G337" s="92" t="n">
        <v>97.5393878869439</v>
      </c>
      <c r="H337" s="24" t="n">
        <f aca="false">G337</f>
        <v>97.5393878869439</v>
      </c>
      <c r="I337" s="93" t="n">
        <v>7.076108975</v>
      </c>
      <c r="J337" s="93" t="n">
        <v>15.3594549597</v>
      </c>
      <c r="K337" s="93" t="n">
        <v>7.54597695224394</v>
      </c>
      <c r="L337" s="93" t="n">
        <v>67.557847</v>
      </c>
      <c r="N337" s="94" t="n">
        <v>450.385646666667</v>
      </c>
      <c r="O337" s="24" t="n">
        <f aca="false">N337</f>
        <v>450.385646666667</v>
      </c>
      <c r="Q337" s="25" t="n">
        <v>3101.4697</v>
      </c>
      <c r="S337" s="95" t="n">
        <v>9.5489358</v>
      </c>
      <c r="T337" s="95" t="n">
        <v>8.9399315</v>
      </c>
      <c r="U337" s="95" t="n">
        <v>0.38503236</v>
      </c>
      <c r="V337" s="95" t="n">
        <v>0.22397194</v>
      </c>
      <c r="X337" s="96" t="n">
        <v>0.020036406</v>
      </c>
      <c r="Y337" s="97"/>
      <c r="Z337" s="100"/>
    </row>
    <row r="338" customFormat="false" ht="13.8" hidden="false" customHeight="false" outlineLevel="0" collapsed="false">
      <c r="B338" s="26"/>
      <c r="C338" s="88"/>
      <c r="D338" s="3" t="s">
        <v>892</v>
      </c>
      <c r="E338" s="90"/>
      <c r="Y338" s="99"/>
      <c r="Z338" s="105"/>
    </row>
    <row r="339" customFormat="false" ht="13.8" hidden="false" customHeight="false" outlineLevel="0" collapsed="false">
      <c r="A339" s="0" t="s">
        <v>893</v>
      </c>
      <c r="B339" s="26" t="s">
        <v>877</v>
      </c>
      <c r="C339" s="88" t="str">
        <f aca="false">MID(A339,1,12)</f>
        <v>A.040.09.101</v>
      </c>
      <c r="D339" s="2" t="s">
        <v>892</v>
      </c>
      <c r="E339" s="90" t="s">
        <v>894</v>
      </c>
      <c r="F339" s="91" t="str">
        <f aca="false">MID(A339, 21,85)</f>
        <v>cork slab insulation</v>
      </c>
      <c r="G339" s="92" t="n">
        <v>0.269010546244457</v>
      </c>
      <c r="H339" s="24" t="n">
        <f aca="false">G339</f>
        <v>0.269010546244457</v>
      </c>
      <c r="I339" s="93" t="n">
        <v>0.011189106448</v>
      </c>
      <c r="J339" s="93" t="n">
        <v>0.101991484593</v>
      </c>
      <c r="K339" s="93" t="n">
        <v>0.0239732252034573</v>
      </c>
      <c r="L339" s="93" t="n">
        <v>0.13185673</v>
      </c>
      <c r="N339" s="94" t="n">
        <v>0.879044866666667</v>
      </c>
      <c r="O339" s="24" t="n">
        <f aca="false">N339</f>
        <v>0.879044866666667</v>
      </c>
      <c r="Q339" s="25" t="n">
        <v>36.056597</v>
      </c>
      <c r="S339" s="95" t="n">
        <v>0.023926438</v>
      </c>
      <c r="T339" s="95" t="n">
        <v>0.022432645</v>
      </c>
      <c r="U339" s="95" t="n">
        <v>0.00087302841</v>
      </c>
      <c r="V339" s="95" t="n">
        <v>0.0006207646</v>
      </c>
      <c r="X339" s="96" t="n">
        <v>5.5492939E-005</v>
      </c>
      <c r="Y339" s="97"/>
      <c r="Z339" s="105"/>
    </row>
    <row r="340" customFormat="false" ht="13.8" hidden="false" customHeight="false" outlineLevel="0" collapsed="false">
      <c r="A340" s="0" t="s">
        <v>895</v>
      </c>
      <c r="B340" s="26" t="s">
        <v>877</v>
      </c>
      <c r="C340" s="88" t="str">
        <f aca="false">MID(A340,1,12)</f>
        <v>A.040.09.102</v>
      </c>
      <c r="D340" s="2" t="s">
        <v>892</v>
      </c>
      <c r="E340" s="90" t="s">
        <v>894</v>
      </c>
      <c r="F340" s="91" t="str">
        <f aca="false">MID(A340, 21,85)</f>
        <v>glasswool without paper, plastic, or AL facing</v>
      </c>
      <c r="G340" s="92" t="n">
        <v>0.330415748</v>
      </c>
      <c r="H340" s="24" t="n">
        <f aca="false">G340</f>
        <v>0.330415748</v>
      </c>
      <c r="I340" s="93" t="n">
        <v>0.023256</v>
      </c>
      <c r="J340" s="93" t="n">
        <v>0.103159748</v>
      </c>
      <c r="K340" s="93" t="n">
        <v>0</v>
      </c>
      <c r="L340" s="93" t="n">
        <v>0.204</v>
      </c>
      <c r="N340" s="94" t="n">
        <v>1.36</v>
      </c>
      <c r="O340" s="24" t="n">
        <f aca="false">N340</f>
        <v>1.36</v>
      </c>
      <c r="Q340" s="25" t="n">
        <v>24.358</v>
      </c>
      <c r="S340" s="95" t="n">
        <v>0.027662007</v>
      </c>
      <c r="T340" s="95" t="n">
        <v>0.025495347</v>
      </c>
      <c r="U340" s="95" t="n">
        <v>0.0012430874</v>
      </c>
      <c r="V340" s="95" t="n">
        <v>0.00092357328</v>
      </c>
      <c r="X340" s="96" t="n">
        <v>7.1230984E-005</v>
      </c>
      <c r="Y340" s="97"/>
      <c r="Z340" s="74"/>
    </row>
    <row r="341" customFormat="false" ht="13.8" hidden="false" customHeight="false" outlineLevel="0" collapsed="false">
      <c r="A341" s="0" t="s">
        <v>896</v>
      </c>
      <c r="B341" s="26" t="s">
        <v>877</v>
      </c>
      <c r="C341" s="88" t="str">
        <f aca="false">MID(A341,1,12)</f>
        <v>A.040.09.103</v>
      </c>
      <c r="D341" s="2" t="s">
        <v>892</v>
      </c>
      <c r="E341" s="90" t="s">
        <v>255</v>
      </c>
      <c r="F341" s="91" t="str">
        <f aca="false">MID(A341, 21,85)</f>
        <v>stonewool without paper, plastic, or AL facing</v>
      </c>
      <c r="G341" s="92" t="n">
        <v>0.23553873972804</v>
      </c>
      <c r="H341" s="24" t="n">
        <f aca="false">G341</f>
        <v>0.23553873972804</v>
      </c>
      <c r="I341" s="93" t="n">
        <v>0.004023404363436</v>
      </c>
      <c r="J341" s="93" t="n">
        <v>0.0650153353646044</v>
      </c>
      <c r="K341" s="93" t="n">
        <v>0</v>
      </c>
      <c r="L341" s="93" t="n">
        <v>0.1665</v>
      </c>
      <c r="N341" s="94" t="n">
        <v>1.11</v>
      </c>
      <c r="O341" s="24" t="n">
        <f aca="false">N341</f>
        <v>1.11</v>
      </c>
      <c r="Q341" s="25" t="n">
        <v>17.94</v>
      </c>
      <c r="S341" s="95" t="n">
        <v>0.037429207</v>
      </c>
      <c r="T341" s="95" t="n">
        <v>0.035307363</v>
      </c>
      <c r="U341" s="95" t="n">
        <v>0.0012481933</v>
      </c>
      <c r="V341" s="95" t="n">
        <v>0.0008736504</v>
      </c>
      <c r="X341" s="96" t="n">
        <v>7.1660833E-005</v>
      </c>
      <c r="Y341" s="97"/>
      <c r="Z341" s="98"/>
    </row>
    <row r="342" customFormat="false" ht="13.8" hidden="false" customHeight="false" outlineLevel="0" collapsed="false">
      <c r="B342" s="26"/>
      <c r="C342" s="88"/>
      <c r="D342" s="3" t="s">
        <v>897</v>
      </c>
      <c r="E342" s="90"/>
      <c r="Y342" s="99"/>
      <c r="Z342" s="98"/>
    </row>
    <row r="343" customFormat="false" ht="13.8" hidden="false" customHeight="false" outlineLevel="0" collapsed="false">
      <c r="A343" s="0" t="s">
        <v>898</v>
      </c>
      <c r="B343" s="26" t="s">
        <v>877</v>
      </c>
      <c r="C343" s="88" t="str">
        <f aca="false">MID(A343,1,12)</f>
        <v>A.040.11.101</v>
      </c>
      <c r="D343" s="2" t="s">
        <v>897</v>
      </c>
      <c r="E343" s="90" t="s">
        <v>255</v>
      </c>
      <c r="F343" s="91" t="str">
        <f aca="false">MID(A343, 21,85)</f>
        <v>Blastfurnace slags</v>
      </c>
      <c r="G343" s="92" t="n">
        <v>0.0007671004602</v>
      </c>
      <c r="H343" s="24" t="n">
        <f aca="false">G343</f>
        <v>0.0007671004602</v>
      </c>
      <c r="I343" s="93" t="n">
        <v>5.26416996E-005</v>
      </c>
      <c r="J343" s="93" t="n">
        <v>7.10413106E-005</v>
      </c>
      <c r="K343" s="93" t="n">
        <v>0.00019791745</v>
      </c>
      <c r="L343" s="93" t="n">
        <v>0.0004455</v>
      </c>
      <c r="N343" s="94" t="n">
        <v>0.00297</v>
      </c>
      <c r="O343" s="24" t="n">
        <f aca="false">N343</f>
        <v>0.00297</v>
      </c>
      <c r="Q343" s="25" t="n">
        <v>0.034751155</v>
      </c>
      <c r="S343" s="95" t="n">
        <v>6.3975018E-005</v>
      </c>
      <c r="T343" s="95" t="n">
        <v>5.888343E-005</v>
      </c>
      <c r="U343" s="95" t="n">
        <v>2.4937235E-006</v>
      </c>
      <c r="V343" s="95" t="n">
        <v>2.5978644E-006</v>
      </c>
      <c r="X343" s="96" t="n">
        <v>1.6122022E-007</v>
      </c>
      <c r="Y343" s="97"/>
      <c r="Z343" s="98"/>
    </row>
    <row r="344" customFormat="false" ht="13.8" hidden="false" customHeight="false" outlineLevel="0" collapsed="false">
      <c r="A344" s="0" t="s">
        <v>899</v>
      </c>
      <c r="B344" s="26" t="s">
        <v>877</v>
      </c>
      <c r="C344" s="88" t="str">
        <f aca="false">MID(A344,1,12)</f>
        <v>A.040.11.102</v>
      </c>
      <c r="D344" s="2" t="s">
        <v>897</v>
      </c>
      <c r="E344" s="90" t="s">
        <v>255</v>
      </c>
      <c r="F344" s="91" t="str">
        <f aca="false">MID(A344, 21,85)</f>
        <v>Clinker</v>
      </c>
      <c r="G344" s="92" t="n">
        <v>0.135189390207999</v>
      </c>
      <c r="H344" s="24" t="n">
        <f aca="false">G344</f>
        <v>0.135189390207999</v>
      </c>
      <c r="I344" s="93" t="n">
        <v>0.002275413024</v>
      </c>
      <c r="J344" s="93" t="n">
        <v>0.0033977606912</v>
      </c>
      <c r="K344" s="93" t="n">
        <v>0.00185268649279873</v>
      </c>
      <c r="L344" s="93" t="n">
        <v>0.12766353</v>
      </c>
      <c r="N344" s="94" t="n">
        <v>0.8510902</v>
      </c>
      <c r="O344" s="24" t="n">
        <f aca="false">N344</f>
        <v>0.8510902</v>
      </c>
      <c r="Q344" s="25" t="n">
        <v>5.0102303</v>
      </c>
      <c r="S344" s="95" t="n">
        <v>0.014620848</v>
      </c>
      <c r="T344" s="95" t="n">
        <v>0.013639402</v>
      </c>
      <c r="U344" s="95" t="n">
        <v>0.00065508658</v>
      </c>
      <c r="V344" s="95" t="n">
        <v>0.00032635894</v>
      </c>
      <c r="X344" s="96" t="n">
        <v>3.076604E-005</v>
      </c>
      <c r="Y344" s="97"/>
      <c r="Z344" s="98"/>
    </row>
    <row r="345" customFormat="false" ht="13.8" hidden="false" customHeight="false" outlineLevel="0" collapsed="false">
      <c r="A345" s="0" t="s">
        <v>900</v>
      </c>
      <c r="B345" s="26" t="s">
        <v>877</v>
      </c>
      <c r="C345" s="88" t="str">
        <f aca="false">MID(A345,1,12)</f>
        <v>A.040.11.103</v>
      </c>
      <c r="D345" s="2" t="s">
        <v>897</v>
      </c>
      <c r="E345" s="90" t="s">
        <v>255</v>
      </c>
      <c r="F345" s="91" t="str">
        <f aca="false">MID(A345, 21,85)</f>
        <v>Crushed concrete aggregate (recycled)</v>
      </c>
      <c r="G345" s="92" t="n">
        <v>0.00263841923241419</v>
      </c>
      <c r="H345" s="24" t="n">
        <f aca="false">G345</f>
        <v>0.00263841923241419</v>
      </c>
      <c r="I345" s="93" t="n">
        <v>0.00017820801369</v>
      </c>
      <c r="J345" s="93" t="n">
        <v>0.0003347707289</v>
      </c>
      <c r="K345" s="93" t="n">
        <v>0.00062102448982419</v>
      </c>
      <c r="L345" s="93" t="n">
        <v>0.001504416</v>
      </c>
      <c r="N345" s="94" t="n">
        <v>0.01002944</v>
      </c>
      <c r="O345" s="24" t="n">
        <f aca="false">N345</f>
        <v>0.01002944</v>
      </c>
      <c r="Q345" s="25" t="n">
        <v>0.14166941</v>
      </c>
      <c r="S345" s="95" t="n">
        <v>0.00021267875</v>
      </c>
      <c r="T345" s="95" t="n">
        <v>0.00019429105</v>
      </c>
      <c r="U345" s="95" t="n">
        <v>8.5949982E-006</v>
      </c>
      <c r="V345" s="95" t="n">
        <v>9.7927049E-006</v>
      </c>
      <c r="X345" s="96" t="n">
        <v>5.2519573E-007</v>
      </c>
      <c r="Y345" s="97"/>
      <c r="Z345" s="98"/>
    </row>
    <row r="346" customFormat="false" ht="13.8" hidden="false" customHeight="false" outlineLevel="0" collapsed="false">
      <c r="A346" s="0" t="s">
        <v>901</v>
      </c>
      <c r="B346" s="26" t="s">
        <v>877</v>
      </c>
      <c r="C346" s="88" t="str">
        <f aca="false">MID(A346,1,12)</f>
        <v>A.040.11.104</v>
      </c>
      <c r="D346" s="2" t="s">
        <v>897</v>
      </c>
      <c r="E346" s="90" t="s">
        <v>255</v>
      </c>
      <c r="F346" s="91" t="str">
        <f aca="false">MID(A346, 21,85)</f>
        <v>Gravel</v>
      </c>
      <c r="G346" s="92" t="n">
        <v>0.00211003574354</v>
      </c>
      <c r="H346" s="24" t="n">
        <f aca="false">G346</f>
        <v>0.00211003574354</v>
      </c>
      <c r="I346" s="93" t="n">
        <v>7.502005484E-005</v>
      </c>
      <c r="J346" s="93" t="n">
        <v>0.0002324930167</v>
      </c>
      <c r="K346" s="93" t="n">
        <v>0.000534870572</v>
      </c>
      <c r="L346" s="93" t="n">
        <v>0.0012676521</v>
      </c>
      <c r="N346" s="94" t="n">
        <v>0.008451014</v>
      </c>
      <c r="O346" s="24" t="n">
        <f aca="false">N346</f>
        <v>0.008451014</v>
      </c>
      <c r="Q346" s="25" t="n">
        <v>0.11135655</v>
      </c>
      <c r="S346" s="95" t="n">
        <v>0.0001801991</v>
      </c>
      <c r="T346" s="95" t="n">
        <v>0.00016516791</v>
      </c>
      <c r="U346" s="95" t="n">
        <v>7.1390703E-006</v>
      </c>
      <c r="V346" s="95" t="n">
        <v>7.89212E-006</v>
      </c>
      <c r="X346" s="96" t="n">
        <v>4.246912E-007</v>
      </c>
      <c r="Y346" s="97"/>
      <c r="Z346" s="98"/>
    </row>
    <row r="347" customFormat="false" ht="13.8" hidden="false" customHeight="false" outlineLevel="0" collapsed="false">
      <c r="A347" s="0" t="s">
        <v>902</v>
      </c>
      <c r="B347" s="26" t="s">
        <v>877</v>
      </c>
      <c r="C347" s="88" t="str">
        <f aca="false">MID(A347,1,12)</f>
        <v>A.040.11.105</v>
      </c>
      <c r="D347" s="2" t="s">
        <v>897</v>
      </c>
      <c r="E347" s="90" t="s">
        <v>255</v>
      </c>
      <c r="F347" s="91" t="str">
        <f aca="false">MID(A347, 21,85)</f>
        <v>Ground (earthmoving)</v>
      </c>
      <c r="G347" s="92" t="n">
        <v>5.744139136E-005</v>
      </c>
      <c r="H347" s="24" t="n">
        <f aca="false">G347</f>
        <v>5.744139136E-005</v>
      </c>
      <c r="I347" s="93" t="n">
        <v>1.43131966E-006</v>
      </c>
      <c r="J347" s="93" t="n">
        <v>3.00751818E-006</v>
      </c>
      <c r="K347" s="93" t="n">
        <v>1.931795352E-005</v>
      </c>
      <c r="L347" s="93" t="n">
        <v>3.36846E-005</v>
      </c>
      <c r="N347" s="94" t="n">
        <v>0.000224564</v>
      </c>
      <c r="O347" s="24" t="n">
        <f aca="false">N347</f>
        <v>0.000224564</v>
      </c>
      <c r="Q347" s="25" t="n">
        <v>0.0034906813</v>
      </c>
      <c r="S347" s="95" t="n">
        <v>4.2789775E-006</v>
      </c>
      <c r="T347" s="95" t="n">
        <v>3.8593255E-006</v>
      </c>
      <c r="U347" s="95" t="n">
        <v>1.7806555E-007</v>
      </c>
      <c r="V347" s="95" t="n">
        <v>2.4158648E-007</v>
      </c>
      <c r="X347" s="96" t="n">
        <v>1.1473348E-008</v>
      </c>
      <c r="Y347" s="97"/>
      <c r="Z347" s="98"/>
    </row>
    <row r="348" customFormat="false" ht="13.8" hidden="false" customHeight="false" outlineLevel="0" collapsed="false">
      <c r="A348" s="0" t="s">
        <v>903</v>
      </c>
      <c r="B348" s="26" t="s">
        <v>877</v>
      </c>
      <c r="C348" s="88" t="str">
        <f aca="false">MID(A348,1,12)</f>
        <v>A.040.11.106</v>
      </c>
      <c r="D348" s="2" t="s">
        <v>897</v>
      </c>
      <c r="E348" s="90" t="s">
        <v>255</v>
      </c>
      <c r="F348" s="91" t="str">
        <f aca="false">MID(A348, 21,85)</f>
        <v>Linoleum</v>
      </c>
      <c r="G348" s="92" t="n">
        <v>1.31195781939825</v>
      </c>
      <c r="H348" s="24" t="n">
        <f aca="false">G348</f>
        <v>1.31195781939825</v>
      </c>
      <c r="I348" s="93" t="n">
        <v>0.04470616784</v>
      </c>
      <c r="J348" s="93" t="n">
        <v>0.0831122498</v>
      </c>
      <c r="K348" s="93" t="n">
        <v>0.399383411758249</v>
      </c>
      <c r="L348" s="93" t="n">
        <v>0.78475599</v>
      </c>
      <c r="N348" s="94" t="n">
        <v>5.2317066</v>
      </c>
      <c r="O348" s="24" t="n">
        <f aca="false">N348</f>
        <v>5.2317066</v>
      </c>
      <c r="Q348" s="25" t="n">
        <v>81.696297</v>
      </c>
      <c r="S348" s="95" t="n">
        <v>0.10137039</v>
      </c>
      <c r="T348" s="95" t="n">
        <v>0.091615846</v>
      </c>
      <c r="U348" s="95" t="n">
        <v>0.0042045519</v>
      </c>
      <c r="V348" s="95" t="n">
        <v>0.0055499953</v>
      </c>
      <c r="X348" s="96" t="n">
        <v>0.00027016599</v>
      </c>
      <c r="Y348" s="97"/>
      <c r="Z348" s="98"/>
    </row>
    <row r="349" customFormat="false" ht="13.8" hidden="false" customHeight="false" outlineLevel="0" collapsed="false">
      <c r="A349" s="0" t="s">
        <v>904</v>
      </c>
      <c r="B349" s="26" t="s">
        <v>877</v>
      </c>
      <c r="C349" s="88" t="str">
        <f aca="false">MID(A349,1,12)</f>
        <v>A.040.11.107</v>
      </c>
      <c r="D349" s="2" t="s">
        <v>897</v>
      </c>
      <c r="E349" s="90" t="s">
        <v>255</v>
      </c>
      <c r="F349" s="91" t="str">
        <f aca="false">MID(A349, 21,85)</f>
        <v>Plasticizers for concrete</v>
      </c>
      <c r="G349" s="92" t="n">
        <v>0.405831883198069</v>
      </c>
      <c r="H349" s="24" t="n">
        <f aca="false">G349</f>
        <v>0.405831883198069</v>
      </c>
      <c r="I349" s="93" t="n">
        <v>0.003226997844196</v>
      </c>
      <c r="J349" s="93" t="n">
        <v>0.120604885353873</v>
      </c>
      <c r="K349" s="93" t="n">
        <v>0</v>
      </c>
      <c r="L349" s="93" t="n">
        <v>0.282</v>
      </c>
      <c r="N349" s="94" t="n">
        <v>1.88</v>
      </c>
      <c r="O349" s="24" t="n">
        <f aca="false">N349</f>
        <v>1.88</v>
      </c>
      <c r="Q349" s="25" t="n">
        <v>36.3862</v>
      </c>
      <c r="S349" s="95" t="n">
        <v>0.041524627</v>
      </c>
      <c r="T349" s="95" t="n">
        <v>0.037966732</v>
      </c>
      <c r="U349" s="95" t="n">
        <v>0.001597174</v>
      </c>
      <c r="V349" s="95" t="n">
        <v>0.0019607211</v>
      </c>
      <c r="X349" s="96" t="n">
        <v>0.00010131169</v>
      </c>
      <c r="Y349" s="97"/>
      <c r="Z349" s="74"/>
    </row>
    <row r="350" customFormat="false" ht="13.8" hidden="false" customHeight="false" outlineLevel="0" collapsed="false">
      <c r="A350" s="0" t="s">
        <v>905</v>
      </c>
      <c r="B350" s="26" t="s">
        <v>877</v>
      </c>
      <c r="C350" s="88" t="str">
        <f aca="false">MID(A350,1,12)</f>
        <v>A.040.11.108</v>
      </c>
      <c r="D350" s="2" t="s">
        <v>897</v>
      </c>
      <c r="E350" s="90" t="s">
        <v>255</v>
      </c>
      <c r="F350" s="91" t="str">
        <f aca="false">MID(A350, 21,85)</f>
        <v>Sand</v>
      </c>
      <c r="G350" s="92" t="n">
        <v>0.001057596437997</v>
      </c>
      <c r="H350" s="24" t="n">
        <f aca="false">G350</f>
        <v>0.001057596437997</v>
      </c>
      <c r="I350" s="93" t="n">
        <v>4.9351773997E-005</v>
      </c>
      <c r="J350" s="93" t="n">
        <v>0.000156273194</v>
      </c>
      <c r="K350" s="93" t="n">
        <v>0.00018843597</v>
      </c>
      <c r="L350" s="93" t="n">
        <v>0.0006635355</v>
      </c>
      <c r="N350" s="94" t="n">
        <v>0.00442357</v>
      </c>
      <c r="O350" s="24" t="n">
        <f aca="false">N350</f>
        <v>0.00442357</v>
      </c>
      <c r="Q350" s="25" t="n">
        <v>0.048757127</v>
      </c>
      <c r="S350" s="95" t="n">
        <v>9.6580338E-005</v>
      </c>
      <c r="T350" s="95" t="n">
        <v>8.9202572E-005</v>
      </c>
      <c r="U350" s="95" t="n">
        <v>3.8180877E-006</v>
      </c>
      <c r="V350" s="95" t="n">
        <v>3.5596779E-006</v>
      </c>
      <c r="X350" s="96" t="n">
        <v>2.1279023E-007</v>
      </c>
      <c r="Y350" s="97"/>
      <c r="Z350" s="105"/>
    </row>
    <row r="351" customFormat="false" ht="13.8" hidden="false" customHeight="false" outlineLevel="0" collapsed="false">
      <c r="B351" s="26"/>
      <c r="C351" s="88"/>
      <c r="D351" s="3" t="s">
        <v>906</v>
      </c>
      <c r="E351" s="90"/>
      <c r="Y351" s="99"/>
      <c r="Z351" s="105"/>
    </row>
    <row r="352" customFormat="false" ht="13.8" hidden="false" customHeight="false" outlineLevel="0" collapsed="false">
      <c r="A352" s="0" t="s">
        <v>907</v>
      </c>
      <c r="B352" s="26" t="s">
        <v>877</v>
      </c>
      <c r="C352" s="88" t="str">
        <f aca="false">MID(A352,1,12)</f>
        <v>A.040.13.101</v>
      </c>
      <c r="D352" s="2" t="s">
        <v>906</v>
      </c>
      <c r="E352" s="90" t="s">
        <v>255</v>
      </c>
      <c r="F352" s="91" t="str">
        <f aca="false">MID(A352, 21,85)</f>
        <v>Solvent based paint transparent - incl evaporation solvent</v>
      </c>
      <c r="G352" s="92" t="n">
        <v>3.70003534</v>
      </c>
      <c r="H352" s="24" t="n">
        <f aca="false">G352</f>
        <v>3.70003534</v>
      </c>
      <c r="I352" s="93" t="n">
        <v>1.87425</v>
      </c>
      <c r="J352" s="93" t="n">
        <v>1.26445722</v>
      </c>
      <c r="K352" s="93" t="n">
        <v>0</v>
      </c>
      <c r="L352" s="93" t="n">
        <v>0.56132812</v>
      </c>
      <c r="N352" s="94" t="n">
        <v>3.74218746666667</v>
      </c>
      <c r="O352" s="24" t="n">
        <f aca="false">N352</f>
        <v>3.74218746666667</v>
      </c>
      <c r="Q352" s="25" t="n">
        <v>96.293281</v>
      </c>
      <c r="S352" s="95" t="n">
        <v>0.26799376</v>
      </c>
      <c r="T352" s="95" t="n">
        <v>0.25253009</v>
      </c>
      <c r="U352" s="95" t="n">
        <v>0.0095893909</v>
      </c>
      <c r="V352" s="95" t="n">
        <v>0.0058742799</v>
      </c>
      <c r="X352" s="96" t="n">
        <v>0.00075511771</v>
      </c>
      <c r="Y352" s="97"/>
      <c r="Z352" s="105"/>
    </row>
    <row r="353" customFormat="false" ht="13.8" hidden="false" customHeight="false" outlineLevel="0" collapsed="false">
      <c r="A353" s="0" t="s">
        <v>908</v>
      </c>
      <c r="B353" s="26" t="s">
        <v>877</v>
      </c>
      <c r="C353" s="88" t="str">
        <f aca="false">MID(A353,1,12)</f>
        <v>A.040.13.102</v>
      </c>
      <c r="D353" s="2" t="s">
        <v>906</v>
      </c>
      <c r="E353" s="90" t="s">
        <v>255</v>
      </c>
      <c r="F353" s="91" t="str">
        <f aca="false">MID(A353, 21,85)</f>
        <v>Solvent based paint white - incl evaporation solvent</v>
      </c>
      <c r="G353" s="92" t="n">
        <v>4.7916917563959</v>
      </c>
      <c r="H353" s="24" t="n">
        <f aca="false">G353</f>
        <v>4.7916917563959</v>
      </c>
      <c r="I353" s="93" t="n">
        <v>1.576339879869</v>
      </c>
      <c r="J353" s="93" t="n">
        <v>1.0697984701269</v>
      </c>
      <c r="K353" s="93" t="n">
        <v>1.4910333664</v>
      </c>
      <c r="L353" s="93" t="n">
        <v>0.65452004</v>
      </c>
      <c r="N353" s="94" t="n">
        <v>4.36346693333333</v>
      </c>
      <c r="O353" s="24" t="n">
        <f aca="false">N353</f>
        <v>4.36346693333333</v>
      </c>
      <c r="Q353" s="25" t="n">
        <v>98.839008</v>
      </c>
      <c r="S353" s="95" t="n">
        <v>0.24722948</v>
      </c>
      <c r="T353" s="95" t="n">
        <v>0.23189582</v>
      </c>
      <c r="U353" s="95" t="n">
        <v>0.0089923043</v>
      </c>
      <c r="V353" s="95" t="n">
        <v>0.006341349</v>
      </c>
      <c r="X353" s="96" t="n">
        <v>0.00069201305</v>
      </c>
      <c r="Y353" s="97"/>
      <c r="Z353" s="105"/>
    </row>
    <row r="354" customFormat="false" ht="13.8" hidden="false" customHeight="false" outlineLevel="0" collapsed="false">
      <c r="A354" s="0" t="s">
        <v>909</v>
      </c>
      <c r="B354" s="26" t="s">
        <v>877</v>
      </c>
      <c r="C354" s="88" t="str">
        <f aca="false">MID(A354,1,12)</f>
        <v>A.040.13.103</v>
      </c>
      <c r="D354" s="2" t="s">
        <v>906</v>
      </c>
      <c r="E354" s="90" t="s">
        <v>255</v>
      </c>
      <c r="F354" s="91" t="str">
        <f aca="false">MID(A354, 21,85)</f>
        <v>Water based paint transparent</v>
      </c>
      <c r="G354" s="92" t="n">
        <v>0.799243721</v>
      </c>
      <c r="H354" s="24" t="n">
        <f aca="false">G354</f>
        <v>0.799243721</v>
      </c>
      <c r="I354" s="93" t="n">
        <v>0.19158261</v>
      </c>
      <c r="J354" s="93" t="n">
        <v>0.268530681</v>
      </c>
      <c r="K354" s="93" t="n">
        <v>0</v>
      </c>
      <c r="L354" s="93" t="n">
        <v>0.33913043</v>
      </c>
      <c r="N354" s="94" t="n">
        <v>2.26086953333333</v>
      </c>
      <c r="O354" s="24" t="n">
        <f aca="false">N354</f>
        <v>2.26086953333333</v>
      </c>
      <c r="Q354" s="25" t="n">
        <v>39.65113</v>
      </c>
      <c r="S354" s="95" t="n">
        <v>0.10873195</v>
      </c>
      <c r="T354" s="95" t="n">
        <v>0.10318834</v>
      </c>
      <c r="U354" s="95" t="n">
        <v>0.0033144454</v>
      </c>
      <c r="V354" s="95" t="n">
        <v>0.0022291651</v>
      </c>
      <c r="X354" s="96" t="n">
        <v>0.00020768107</v>
      </c>
      <c r="Y354" s="97"/>
      <c r="Z354" s="101"/>
    </row>
    <row r="355" customFormat="false" ht="13.8" hidden="false" customHeight="false" outlineLevel="0" collapsed="false">
      <c r="A355" s="0" t="s">
        <v>910</v>
      </c>
      <c r="B355" s="26" t="s">
        <v>877</v>
      </c>
      <c r="C355" s="88" t="str">
        <f aca="false">MID(A355,1,12)</f>
        <v>A.040.13.104</v>
      </c>
      <c r="D355" s="2" t="s">
        <v>906</v>
      </c>
      <c r="E355" s="90" t="s">
        <v>255</v>
      </c>
      <c r="F355" s="91" t="str">
        <f aca="false">MID(A355, 21,85)</f>
        <v>Water based paint white</v>
      </c>
      <c r="G355" s="92" t="n">
        <v>2.5102667737368</v>
      </c>
      <c r="H355" s="24" t="n">
        <f aca="false">G355</f>
        <v>2.5102667737368</v>
      </c>
      <c r="I355" s="93" t="n">
        <v>0.16648570657</v>
      </c>
      <c r="J355" s="93" t="n">
        <v>0.2336405117668</v>
      </c>
      <c r="K355" s="93" t="n">
        <v>1.6294865154</v>
      </c>
      <c r="L355" s="93" t="n">
        <v>0.48065404</v>
      </c>
      <c r="N355" s="94" t="n">
        <v>3.20436026666667</v>
      </c>
      <c r="O355" s="24" t="n">
        <f aca="false">N355</f>
        <v>3.20436026666667</v>
      </c>
      <c r="Q355" s="25" t="n">
        <v>52.532058</v>
      </c>
      <c r="S355" s="95" t="n">
        <v>0.11447827</v>
      </c>
      <c r="T355" s="95" t="n">
        <v>0.1073062</v>
      </c>
      <c r="U355" s="95" t="n">
        <v>0.003782441</v>
      </c>
      <c r="V355" s="95" t="n">
        <v>0.0033896268</v>
      </c>
      <c r="X355" s="96" t="n">
        <v>0.00023645495</v>
      </c>
      <c r="Y355" s="97"/>
      <c r="Z355" s="74"/>
    </row>
    <row r="356" customFormat="false" ht="13.8" hidden="false" customHeight="false" outlineLevel="0" collapsed="false">
      <c r="B356" s="26"/>
      <c r="C356" s="88"/>
      <c r="D356" s="2"/>
      <c r="E356" s="90"/>
      <c r="Y356" s="99"/>
      <c r="Z356" s="98"/>
    </row>
    <row r="357" customFormat="false" ht="13.8" hidden="false" customHeight="false" outlineLevel="0" collapsed="false">
      <c r="B357" s="26"/>
      <c r="C357" s="88"/>
      <c r="D357" s="3" t="s">
        <v>911</v>
      </c>
      <c r="E357" s="90"/>
      <c r="Y357" s="99"/>
      <c r="Z357" s="98"/>
    </row>
    <row r="358" customFormat="false" ht="13.8" hidden="false" customHeight="false" outlineLevel="0" collapsed="false">
      <c r="A358" s="0" t="s">
        <v>912</v>
      </c>
      <c r="B358" s="26" t="s">
        <v>913</v>
      </c>
      <c r="C358" s="88" t="str">
        <f aca="false">MID(A358,1,12)</f>
        <v>A.050.04.101</v>
      </c>
      <c r="D358" s="2" t="s">
        <v>911</v>
      </c>
      <c r="E358" s="90" t="s">
        <v>914</v>
      </c>
      <c r="F358" s="91" t="str">
        <f aca="false">MID(A358, 21,85)</f>
        <v>AA cell battery (Alkaline)</v>
      </c>
      <c r="G358" s="92" t="n">
        <v>0.0286700928938722</v>
      </c>
      <c r="H358" s="24" t="n">
        <f aca="false">G358</f>
        <v>0.0286700928938722</v>
      </c>
      <c r="I358" s="93" t="n">
        <v>0.0039353944371</v>
      </c>
      <c r="J358" s="93" t="n">
        <v>0.007226603671102</v>
      </c>
      <c r="K358" s="93" t="n">
        <v>0.00927819638567016</v>
      </c>
      <c r="L358" s="93" t="n">
        <v>0.0082298984</v>
      </c>
      <c r="N358" s="94" t="n">
        <v>0.0548659893333333</v>
      </c>
      <c r="O358" s="24" t="n">
        <f aca="false">N358</f>
        <v>0.0548659893333333</v>
      </c>
      <c r="Q358" s="25" t="n">
        <v>0.52731612</v>
      </c>
      <c r="S358" s="95" t="n">
        <v>0.027564395</v>
      </c>
      <c r="T358" s="95" t="n">
        <v>0.027465765</v>
      </c>
      <c r="U358" s="95" t="n">
        <v>6.8601471E-005</v>
      </c>
      <c r="V358" s="95" t="n">
        <v>3.002805E-005</v>
      </c>
      <c r="X358" s="96" t="n">
        <v>1.0516845E-005</v>
      </c>
      <c r="Y358" s="97"/>
      <c r="Z358" s="98"/>
    </row>
    <row r="359" customFormat="false" ht="13.8" hidden="false" customHeight="false" outlineLevel="0" collapsed="false">
      <c r="A359" s="0" t="s">
        <v>915</v>
      </c>
      <c r="B359" s="26" t="s">
        <v>913</v>
      </c>
      <c r="C359" s="88" t="str">
        <f aca="false">MID(A359,1,12)</f>
        <v>A.050.04.102</v>
      </c>
      <c r="D359" s="2" t="s">
        <v>911</v>
      </c>
      <c r="E359" s="90" t="s">
        <v>914</v>
      </c>
      <c r="F359" s="91" t="str">
        <f aca="false">MID(A359, 21,85)</f>
        <v>AA cell battery (Li-ion)</v>
      </c>
      <c r="G359" s="92" t="n">
        <v>0.182818189328</v>
      </c>
      <c r="H359" s="24" t="n">
        <f aca="false">G359</f>
        <v>0.182818189328</v>
      </c>
      <c r="I359" s="93" t="n">
        <v>0.007836589208</v>
      </c>
      <c r="J359" s="93" t="n">
        <v>0.07992975292</v>
      </c>
      <c r="K359" s="93" t="n">
        <v>0.0681787852</v>
      </c>
      <c r="L359" s="93" t="n">
        <v>0.026873062</v>
      </c>
      <c r="N359" s="94" t="n">
        <v>0.179153746666667</v>
      </c>
      <c r="O359" s="24" t="n">
        <f aca="false">N359</f>
        <v>0.179153746666667</v>
      </c>
      <c r="Q359" s="25" t="n">
        <v>3.2512784</v>
      </c>
      <c r="S359" s="95" t="n">
        <v>0.026771541</v>
      </c>
      <c r="T359" s="95" t="n">
        <v>0.025943857</v>
      </c>
      <c r="U359" s="95" t="n">
        <v>0.00057865657</v>
      </c>
      <c r="V359" s="95" t="n">
        <v>0.00024902792</v>
      </c>
      <c r="X359" s="96" t="n">
        <v>3.2140885E-005</v>
      </c>
      <c r="Y359" s="97"/>
      <c r="Z359" s="74"/>
    </row>
    <row r="360" customFormat="false" ht="13.8" hidden="false" customHeight="false" outlineLevel="0" collapsed="false">
      <c r="A360" s="0" t="s">
        <v>916</v>
      </c>
      <c r="B360" s="26" t="s">
        <v>913</v>
      </c>
      <c r="C360" s="88" t="str">
        <f aca="false">MID(A360,1,12)</f>
        <v>A.050.04.103</v>
      </c>
      <c r="D360" s="2" t="s">
        <v>911</v>
      </c>
      <c r="E360" s="90" t="s">
        <v>914</v>
      </c>
      <c r="F360" s="91" t="str">
        <f aca="false">MID(A360, 21,85)</f>
        <v>Computer desktop -  including 27 inch display</v>
      </c>
      <c r="G360" s="92" t="n">
        <v>172.738274257089</v>
      </c>
      <c r="H360" s="24" t="n">
        <f aca="false">G360</f>
        <v>172.738274257089</v>
      </c>
      <c r="I360" s="93" t="n">
        <v>6.90113161</v>
      </c>
      <c r="J360" s="93" t="n">
        <v>13.7601312887</v>
      </c>
      <c r="K360" s="93" t="n">
        <v>8.82469135838932</v>
      </c>
      <c r="L360" s="93" t="n">
        <v>143.25232</v>
      </c>
      <c r="N360" s="94" t="n">
        <v>955.015466666667</v>
      </c>
      <c r="O360" s="24" t="n">
        <f aca="false">N360</f>
        <v>955.015466666667</v>
      </c>
      <c r="Q360" s="25" t="n">
        <v>14038.594</v>
      </c>
      <c r="S360" s="95" t="n">
        <v>19.22962</v>
      </c>
      <c r="T360" s="95" t="n">
        <v>17.47359</v>
      </c>
      <c r="U360" s="95" t="n">
        <v>0.77045499</v>
      </c>
      <c r="V360" s="95" t="n">
        <v>0.98557469</v>
      </c>
      <c r="X360" s="96" t="n">
        <v>0.058018786</v>
      </c>
      <c r="Y360" s="97"/>
      <c r="Z360" s="98"/>
    </row>
    <row r="361" customFormat="false" ht="13.8" hidden="false" customHeight="false" outlineLevel="0" collapsed="false">
      <c r="A361" s="0" t="s">
        <v>917</v>
      </c>
      <c r="B361" s="26" t="s">
        <v>913</v>
      </c>
      <c r="C361" s="88" t="str">
        <f aca="false">MID(A361,1,12)</f>
        <v>A.050.04.104</v>
      </c>
      <c r="D361" s="2" t="s">
        <v>911</v>
      </c>
      <c r="E361" s="90" t="s">
        <v>914</v>
      </c>
      <c r="F361" s="91" t="str">
        <f aca="false">MID(A361, 21,85)</f>
        <v>Computer laptop - 15 inch display</v>
      </c>
      <c r="G361" s="92" t="n">
        <v>85.6038249846893</v>
      </c>
      <c r="H361" s="24" t="n">
        <f aca="false">G361</f>
        <v>85.6038249846893</v>
      </c>
      <c r="I361" s="93" t="n">
        <v>3.407367382</v>
      </c>
      <c r="J361" s="93" t="n">
        <v>8.5917335943</v>
      </c>
      <c r="K361" s="93" t="n">
        <v>7.81649200838932</v>
      </c>
      <c r="L361" s="93" t="n">
        <v>65.788232</v>
      </c>
      <c r="N361" s="94" t="n">
        <v>438.588213333333</v>
      </c>
      <c r="O361" s="24" t="n">
        <f aca="false">N361</f>
        <v>438.588213333333</v>
      </c>
      <c r="Q361" s="25" t="n">
        <v>6386.7811</v>
      </c>
      <c r="S361" s="95" t="n">
        <v>9.6433616</v>
      </c>
      <c r="T361" s="95" t="n">
        <v>8.8316909</v>
      </c>
      <c r="U361" s="95" t="n">
        <v>0.3641798</v>
      </c>
      <c r="V361" s="95" t="n">
        <v>0.44749091</v>
      </c>
      <c r="X361" s="96" t="n">
        <v>0.032774101</v>
      </c>
      <c r="Y361" s="97"/>
      <c r="Z361" s="98"/>
    </row>
    <row r="362" customFormat="false" ht="13.8" hidden="false" customHeight="false" outlineLevel="0" collapsed="false">
      <c r="A362" s="0" t="s">
        <v>918</v>
      </c>
      <c r="B362" s="26" t="s">
        <v>913</v>
      </c>
      <c r="C362" s="88" t="str">
        <f aca="false">MID(A362,1,12)</f>
        <v>A.050.04.105</v>
      </c>
      <c r="D362" s="2" t="s">
        <v>911</v>
      </c>
      <c r="E362" s="90" t="s">
        <v>919</v>
      </c>
      <c r="F362" s="91" t="str">
        <f aca="false">MID(A362, 21,85)</f>
        <v>Electric cord, 6A (1320W) 3x0.75 mm2 (per m)</v>
      </c>
      <c r="G362" s="92" t="n">
        <v>0.11508264011099</v>
      </c>
      <c r="H362" s="24" t="n">
        <f aca="false">G362</f>
        <v>0.11508264011099</v>
      </c>
      <c r="I362" s="93" t="n">
        <v>0.004880676</v>
      </c>
      <c r="J362" s="93" t="n">
        <v>0.02963773664938</v>
      </c>
      <c r="K362" s="93" t="n">
        <v>0.0579182864616104</v>
      </c>
      <c r="L362" s="93" t="n">
        <v>0.022645941</v>
      </c>
      <c r="N362" s="94" t="n">
        <v>0.15097294</v>
      </c>
      <c r="O362" s="24" t="n">
        <f aca="false">N362</f>
        <v>0.15097294</v>
      </c>
      <c r="Q362" s="25" t="n">
        <v>3.7449484</v>
      </c>
      <c r="S362" s="95" t="n">
        <v>0.0053215064</v>
      </c>
      <c r="T362" s="95" t="n">
        <v>0.0049127639</v>
      </c>
      <c r="U362" s="95" t="n">
        <v>0.00016387709</v>
      </c>
      <c r="V362" s="95" t="n">
        <v>0.00024486534</v>
      </c>
      <c r="X362" s="96" t="n">
        <v>3.5520191E-005</v>
      </c>
      <c r="Y362" s="97"/>
      <c r="Z362" s="107"/>
    </row>
    <row r="363" customFormat="false" ht="13.8" hidden="false" customHeight="false" outlineLevel="0" collapsed="false">
      <c r="A363" s="0" t="s">
        <v>920</v>
      </c>
      <c r="B363" s="26" t="s">
        <v>913</v>
      </c>
      <c r="C363" s="88" t="str">
        <f aca="false">MID(A363,1,12)</f>
        <v>A.050.04.106</v>
      </c>
      <c r="D363" s="2" t="s">
        <v>911</v>
      </c>
      <c r="E363" s="90" t="s">
        <v>894</v>
      </c>
      <c r="F363" s="91" t="str">
        <f aca="false">MID(A363, 21,85)</f>
        <v>Electric motor less than 500 W</v>
      </c>
      <c r="G363" s="92" t="n">
        <v>2.01849723429887</v>
      </c>
      <c r="H363" s="24" t="n">
        <f aca="false">G363</f>
        <v>2.01849723429887</v>
      </c>
      <c r="I363" s="93" t="n">
        <v>0.0713045856</v>
      </c>
      <c r="J363" s="93" t="n">
        <v>0.311165993695</v>
      </c>
      <c r="K363" s="93" t="n">
        <v>1.16504301500387</v>
      </c>
      <c r="L363" s="93" t="n">
        <v>0.47098364</v>
      </c>
      <c r="N363" s="94" t="n">
        <v>3.13989093333333</v>
      </c>
      <c r="O363" s="24" t="n">
        <f aca="false">N363</f>
        <v>3.13989093333333</v>
      </c>
      <c r="Q363" s="25" t="n">
        <v>36.505974</v>
      </c>
      <c r="S363" s="95" t="n">
        <v>0.15218498</v>
      </c>
      <c r="T363" s="95" t="n">
        <v>0.14592924</v>
      </c>
      <c r="U363" s="95" t="n">
        <v>0.0040549797</v>
      </c>
      <c r="V363" s="95" t="n">
        <v>0.0022007535</v>
      </c>
      <c r="X363" s="96" t="n">
        <v>0.00062793529</v>
      </c>
      <c r="Y363" s="97"/>
      <c r="Z363" s="98"/>
    </row>
    <row r="364" customFormat="false" ht="13.8" hidden="false" customHeight="false" outlineLevel="0" collapsed="false">
      <c r="A364" s="0" t="s">
        <v>921</v>
      </c>
      <c r="B364" s="26" t="s">
        <v>913</v>
      </c>
      <c r="C364" s="88" t="str">
        <f aca="false">MID(A364,1,12)</f>
        <v>A.050.04.109</v>
      </c>
      <c r="D364" s="2" t="s">
        <v>911</v>
      </c>
      <c r="E364" s="90" t="s">
        <v>922</v>
      </c>
      <c r="F364" s="91" t="str">
        <f aca="false">MID(A364, 21,85)</f>
        <v>LCD flat screen 27 inch -  including casing and electronics</v>
      </c>
      <c r="G364" s="92" t="n">
        <v>57.0697817533589</v>
      </c>
      <c r="H364" s="24" t="n">
        <f aca="false">G364</f>
        <v>57.0697817533589</v>
      </c>
      <c r="I364" s="93" t="n">
        <v>2.266661968</v>
      </c>
      <c r="J364" s="93" t="n">
        <v>4.5157166314</v>
      </c>
      <c r="K364" s="93" t="n">
        <v>1.31563115395885</v>
      </c>
      <c r="L364" s="93" t="n">
        <v>48.971772</v>
      </c>
      <c r="N364" s="94" t="n">
        <v>326.47848</v>
      </c>
      <c r="O364" s="24" t="n">
        <f aca="false">N364</f>
        <v>326.47848</v>
      </c>
      <c r="Q364" s="25" t="n">
        <v>4822.4191</v>
      </c>
      <c r="S364" s="95" t="n">
        <v>6.2599548</v>
      </c>
      <c r="T364" s="95" t="n">
        <v>5.6618041</v>
      </c>
      <c r="U364" s="95" t="n">
        <v>0.2593928</v>
      </c>
      <c r="V364" s="95" t="n">
        <v>0.33875787</v>
      </c>
      <c r="X364" s="96" t="n">
        <v>0.017417949</v>
      </c>
      <c r="Y364" s="97"/>
      <c r="Z364" s="107"/>
    </row>
    <row r="365" customFormat="false" ht="13.8" hidden="false" customHeight="false" outlineLevel="0" collapsed="false">
      <c r="A365" s="0" t="s">
        <v>923</v>
      </c>
      <c r="B365" s="26" t="s">
        <v>913</v>
      </c>
      <c r="C365" s="88" t="str">
        <f aca="false">MID(A365,1,12)</f>
        <v>A.050.04.110</v>
      </c>
      <c r="D365" s="2" t="s">
        <v>911</v>
      </c>
      <c r="E365" s="90" t="s">
        <v>255</v>
      </c>
      <c r="F365" s="91" t="str">
        <f aca="false">MID(A365, 21,85)</f>
        <v>Lead battery cars (39 Wh per kg)</v>
      </c>
      <c r="G365" s="92" t="n">
        <v>0.554717120948787</v>
      </c>
      <c r="H365" s="24" t="n">
        <f aca="false">G365</f>
        <v>0.554717120948787</v>
      </c>
      <c r="I365" s="93" t="n">
        <v>0.01814374997</v>
      </c>
      <c r="J365" s="93" t="n">
        <v>0.112379184568</v>
      </c>
      <c r="K365" s="93" t="n">
        <v>0.297279856410787</v>
      </c>
      <c r="L365" s="93" t="n">
        <v>0.12691433</v>
      </c>
      <c r="N365" s="94" t="n">
        <v>0.846095533333333</v>
      </c>
      <c r="O365" s="24" t="n">
        <f aca="false">N365</f>
        <v>0.846095533333333</v>
      </c>
      <c r="Q365" s="25" t="n">
        <v>15.773957</v>
      </c>
      <c r="S365" s="95" t="n">
        <v>0.035159162</v>
      </c>
      <c r="T365" s="95" t="n">
        <v>0.032926635</v>
      </c>
      <c r="U365" s="95" t="n">
        <v>0.0010153232</v>
      </c>
      <c r="V365" s="95" t="n">
        <v>0.0012172042</v>
      </c>
      <c r="X365" s="96" t="n">
        <v>6.9444111E-005</v>
      </c>
      <c r="Y365" s="97"/>
      <c r="Z365" s="98"/>
    </row>
    <row r="366" customFormat="false" ht="13.8" hidden="false" customHeight="false" outlineLevel="0" collapsed="false">
      <c r="A366" s="0" t="s">
        <v>924</v>
      </c>
      <c r="B366" s="26" t="s">
        <v>913</v>
      </c>
      <c r="C366" s="88" t="str">
        <f aca="false">MID(A366,1,12)</f>
        <v>A.050.04.111</v>
      </c>
      <c r="D366" s="2" t="s">
        <v>911</v>
      </c>
      <c r="E366" s="90" t="s">
        <v>914</v>
      </c>
      <c r="F366" s="91" t="str">
        <f aca="false">MID(A366, 21,85)</f>
        <v>LED light bulb 8 watt.</v>
      </c>
      <c r="G366" s="92" t="n">
        <v>1.48018893965566</v>
      </c>
      <c r="H366" s="24" t="n">
        <f aca="false">G366</f>
        <v>1.48018893965566</v>
      </c>
      <c r="I366" s="93" t="n">
        <v>0.0596223728</v>
      </c>
      <c r="J366" s="93" t="n">
        <v>0.4479050222453</v>
      </c>
      <c r="K366" s="93" t="n">
        <v>0.673890134610355</v>
      </c>
      <c r="L366" s="93" t="n">
        <v>0.29877141</v>
      </c>
      <c r="N366" s="94" t="n">
        <v>1.9918094</v>
      </c>
      <c r="O366" s="24" t="n">
        <f aca="false">N366</f>
        <v>1.9918094</v>
      </c>
      <c r="Q366" s="25" t="n">
        <v>19.159317</v>
      </c>
      <c r="S366" s="95" t="n">
        <v>0.18762261</v>
      </c>
      <c r="T366" s="95" t="n">
        <v>0.1832104</v>
      </c>
      <c r="U366" s="95" t="n">
        <v>0.0035385768</v>
      </c>
      <c r="V366" s="95" t="n">
        <v>0.00087362962</v>
      </c>
      <c r="X366" s="96" t="n">
        <v>0.0011861426</v>
      </c>
      <c r="Y366" s="97"/>
      <c r="Z366" s="98"/>
    </row>
    <row r="367" customFormat="false" ht="13.8" hidden="false" customHeight="false" outlineLevel="0" collapsed="false">
      <c r="A367" s="0" t="s">
        <v>925</v>
      </c>
      <c r="B367" s="26" t="s">
        <v>913</v>
      </c>
      <c r="C367" s="88" t="str">
        <f aca="false">MID(A367,1,12)</f>
        <v>A.050.04.112</v>
      </c>
      <c r="D367" s="2" t="s">
        <v>911</v>
      </c>
      <c r="E367" s="90" t="s">
        <v>255</v>
      </c>
      <c r="F367" s="91" t="str">
        <f aca="false">MID(A367, 21,85)</f>
        <v>Lithium-ion LiCoO2 laptop battery (180 Wh/kg)</v>
      </c>
      <c r="G367" s="92" t="n">
        <v>33.48871921069</v>
      </c>
      <c r="H367" s="24" t="n">
        <f aca="false">G367</f>
        <v>33.48871921069</v>
      </c>
      <c r="I367" s="93" t="n">
        <v>1.401226059</v>
      </c>
      <c r="J367" s="93" t="n">
        <v>4.30048673169</v>
      </c>
      <c r="K367" s="93" t="n">
        <v>15.00295242</v>
      </c>
      <c r="L367" s="93" t="n">
        <v>12.784054</v>
      </c>
      <c r="N367" s="94" t="n">
        <v>85.2270266666667</v>
      </c>
      <c r="O367" s="24" t="n">
        <f aca="false">N367</f>
        <v>85.2270266666667</v>
      </c>
      <c r="Q367" s="25" t="n">
        <v>1091.9692</v>
      </c>
      <c r="S367" s="95" t="n">
        <v>2.9565402</v>
      </c>
      <c r="T367" s="95" t="n">
        <v>2.7968144</v>
      </c>
      <c r="U367" s="95" t="n">
        <v>0.084833737</v>
      </c>
      <c r="V367" s="95" t="n">
        <v>0.074892064</v>
      </c>
      <c r="X367" s="96" t="n">
        <v>0.0055537859</v>
      </c>
      <c r="Y367" s="97"/>
      <c r="Z367" s="98"/>
    </row>
    <row r="368" customFormat="false" ht="13.8" hidden="false" customHeight="false" outlineLevel="0" collapsed="false">
      <c r="A368" s="0" t="s">
        <v>926</v>
      </c>
      <c r="B368" s="26" t="s">
        <v>913</v>
      </c>
      <c r="C368" s="88" t="str">
        <f aca="false">MID(A368,1,12)</f>
        <v>A.050.04.113</v>
      </c>
      <c r="D368" s="2" t="s">
        <v>911</v>
      </c>
      <c r="E368" s="90" t="s">
        <v>914</v>
      </c>
      <c r="F368" s="91" t="str">
        <f aca="false">MID(A368, 21,85)</f>
        <v>Lithium LiFePO4 (145 Wh per kg incl packaging excl electronics)</v>
      </c>
      <c r="G368" s="92" t="n">
        <v>2.85739286943358</v>
      </c>
      <c r="H368" s="24" t="n">
        <f aca="false">G368</f>
        <v>2.85739286943358</v>
      </c>
      <c r="I368" s="93" t="n">
        <v>0.1736870771</v>
      </c>
      <c r="J368" s="93" t="n">
        <v>0.469031355</v>
      </c>
      <c r="K368" s="93" t="n">
        <v>0.88915753733358</v>
      </c>
      <c r="L368" s="93" t="n">
        <v>1.3255169</v>
      </c>
      <c r="N368" s="94" t="n">
        <v>8.83677933333333</v>
      </c>
      <c r="O368" s="24" t="n">
        <f aca="false">N368</f>
        <v>8.83677933333333</v>
      </c>
      <c r="Q368" s="25" t="n">
        <v>117.51853</v>
      </c>
      <c r="S368" s="95" t="n">
        <v>0.23315502</v>
      </c>
      <c r="T368" s="95" t="n">
        <v>0.21902082</v>
      </c>
      <c r="U368" s="95" t="n">
        <v>0.0087308604</v>
      </c>
      <c r="V368" s="95" t="n">
        <v>0.0054033402</v>
      </c>
      <c r="X368" s="96" t="n">
        <v>0.00076339324</v>
      </c>
      <c r="Y368" s="97"/>
      <c r="Z368" s="98"/>
    </row>
    <row r="369" customFormat="false" ht="13.8" hidden="false" customHeight="false" outlineLevel="0" collapsed="false">
      <c r="A369" s="0" t="s">
        <v>927</v>
      </c>
      <c r="B369" s="26" t="s">
        <v>913</v>
      </c>
      <c r="C369" s="88" t="str">
        <f aca="false">MID(A369,1,12)</f>
        <v>A.050.04.114</v>
      </c>
      <c r="D369" s="2" t="s">
        <v>911</v>
      </c>
      <c r="E369" s="90" t="s">
        <v>255</v>
      </c>
      <c r="F369" s="91" t="str">
        <f aca="false">MID(A369, 21,85)</f>
        <v>Lithium NMC 811 (215 Wh per kg incl packaging excl electronics)</v>
      </c>
      <c r="G369" s="92" t="n">
        <v>10.539107365349</v>
      </c>
      <c r="H369" s="24" t="n">
        <f aca="false">G369</f>
        <v>10.539107365349</v>
      </c>
      <c r="I369" s="93" t="n">
        <v>0.331157707</v>
      </c>
      <c r="J369" s="93" t="n">
        <v>3.333620395972</v>
      </c>
      <c r="K369" s="93" t="n">
        <v>4.55529326237703</v>
      </c>
      <c r="L369" s="93" t="n">
        <v>2.319036</v>
      </c>
      <c r="N369" s="94" t="n">
        <v>15.46024</v>
      </c>
      <c r="O369" s="24" t="n">
        <f aca="false">N369</f>
        <v>15.46024</v>
      </c>
      <c r="Q369" s="25" t="n">
        <v>185.33993</v>
      </c>
      <c r="S369" s="95" t="n">
        <v>1.3505552</v>
      </c>
      <c r="T369" s="95" t="n">
        <v>1.309844</v>
      </c>
      <c r="U369" s="95" t="n">
        <v>0.030296189</v>
      </c>
      <c r="V369" s="95" t="n">
        <v>0.010415001</v>
      </c>
      <c r="X369" s="96" t="n">
        <v>0.001979704</v>
      </c>
      <c r="Y369" s="97"/>
      <c r="Z369" s="98"/>
    </row>
    <row r="370" customFormat="false" ht="13.8" hidden="false" customHeight="false" outlineLevel="0" collapsed="false">
      <c r="A370" s="0" t="s">
        <v>928</v>
      </c>
      <c r="B370" s="26" t="s">
        <v>913</v>
      </c>
      <c r="C370" s="88" t="str">
        <f aca="false">MID(A370,1,12)</f>
        <v>A.050.04.115</v>
      </c>
      <c r="D370" s="2" t="s">
        <v>911</v>
      </c>
      <c r="E370" s="90" t="s">
        <v>255</v>
      </c>
      <c r="F370" s="91" t="str">
        <f aca="false">MID(A370, 21,85)</f>
        <v>Mica (fire proof electric insulation) estimate</v>
      </c>
      <c r="G370" s="92" t="n">
        <v>0.451512922094</v>
      </c>
      <c r="H370" s="24" t="n">
        <f aca="false">G370</f>
        <v>0.451512922094</v>
      </c>
      <c r="I370" s="93" t="n">
        <v>0.01818918034</v>
      </c>
      <c r="J370" s="93" t="n">
        <v>0.026067040044</v>
      </c>
      <c r="K370" s="93" t="n">
        <v>0.00396440171</v>
      </c>
      <c r="L370" s="93" t="n">
        <v>0.4032923</v>
      </c>
      <c r="N370" s="94" t="n">
        <v>2.68861533333333</v>
      </c>
      <c r="O370" s="24" t="n">
        <f aca="false">N370</f>
        <v>2.68861533333333</v>
      </c>
      <c r="Q370" s="25" t="n">
        <v>39.836747</v>
      </c>
      <c r="S370" s="95" t="n">
        <v>0.049906864</v>
      </c>
      <c r="T370" s="95" t="n">
        <v>0.044991319</v>
      </c>
      <c r="U370" s="95" t="n">
        <v>0.0021151435</v>
      </c>
      <c r="V370" s="95" t="n">
        <v>0.0028004022</v>
      </c>
      <c r="X370" s="96" t="n">
        <v>0.000131428</v>
      </c>
      <c r="Y370" s="97"/>
      <c r="Z370" s="98"/>
    </row>
    <row r="371" customFormat="false" ht="13.8" hidden="false" customHeight="false" outlineLevel="0" collapsed="false">
      <c r="A371" s="0" t="s">
        <v>929</v>
      </c>
      <c r="B371" s="26" t="s">
        <v>913</v>
      </c>
      <c r="C371" s="88" t="str">
        <f aca="false">MID(A371,1,12)</f>
        <v>A.050.04.116</v>
      </c>
      <c r="D371" s="2" t="s">
        <v>911</v>
      </c>
      <c r="E371" s="90" t="s">
        <v>255</v>
      </c>
      <c r="F371" s="91" t="str">
        <f aca="false">MID(A371, 21,85)</f>
        <v>NiCd battery AA-cell</v>
      </c>
      <c r="G371" s="92" t="n">
        <v>0.285074955242</v>
      </c>
      <c r="H371" s="24" t="n">
        <f aca="false">G371</f>
        <v>0.285074955242</v>
      </c>
      <c r="I371" s="93" t="n">
        <v>0.012354204342</v>
      </c>
      <c r="J371" s="93" t="n">
        <v>0.084784535</v>
      </c>
      <c r="K371" s="93" t="n">
        <v>0.1559862159</v>
      </c>
      <c r="L371" s="93" t="n">
        <v>0.03195</v>
      </c>
      <c r="N371" s="94" t="n">
        <v>0.213</v>
      </c>
      <c r="O371" s="24" t="n">
        <f aca="false">N371</f>
        <v>0.213</v>
      </c>
      <c r="Q371" s="25" t="n">
        <v>3.462316</v>
      </c>
      <c r="S371" s="95" t="n">
        <v>0.02886267</v>
      </c>
      <c r="T371" s="95" t="n">
        <v>0.027908137</v>
      </c>
      <c r="U371" s="95" t="n">
        <v>0.00063258809</v>
      </c>
      <c r="V371" s="95" t="n">
        <v>0.0003219448</v>
      </c>
      <c r="X371" s="96" t="n">
        <v>3.743967E-005</v>
      </c>
      <c r="Y371" s="97"/>
      <c r="Z371" s="107"/>
    </row>
    <row r="372" customFormat="false" ht="13.8" hidden="false" customHeight="false" outlineLevel="0" collapsed="false">
      <c r="A372" s="0" t="s">
        <v>930</v>
      </c>
      <c r="B372" s="26" t="s">
        <v>913</v>
      </c>
      <c r="C372" s="88" t="str">
        <f aca="false">MID(A372,1,12)</f>
        <v>A.050.04.117</v>
      </c>
      <c r="D372" s="2" t="s">
        <v>911</v>
      </c>
      <c r="E372" s="90" t="s">
        <v>255</v>
      </c>
      <c r="F372" s="91" t="str">
        <f aca="false">MID(A372, 21,85)</f>
        <v>NiCd battery C-cell</v>
      </c>
      <c r="G372" s="92" t="n">
        <v>0.8981218277</v>
      </c>
      <c r="H372" s="24" t="n">
        <f aca="false">G372</f>
        <v>0.8981218277</v>
      </c>
      <c r="I372" s="93" t="n">
        <v>0.01780114794</v>
      </c>
      <c r="J372" s="93" t="n">
        <v>0.15293983526</v>
      </c>
      <c r="K372" s="93" t="n">
        <v>0.6658808445</v>
      </c>
      <c r="L372" s="93" t="n">
        <v>0.0615</v>
      </c>
      <c r="N372" s="94" t="n">
        <v>0.41</v>
      </c>
      <c r="O372" s="24" t="n">
        <f aca="false">N372</f>
        <v>0.41</v>
      </c>
      <c r="Q372" s="25" t="n">
        <v>6.1225632</v>
      </c>
      <c r="S372" s="95" t="n">
        <v>0.051970202</v>
      </c>
      <c r="T372" s="95" t="n">
        <v>0.05001959</v>
      </c>
      <c r="U372" s="95" t="n">
        <v>0.0011497631</v>
      </c>
      <c r="V372" s="95" t="n">
        <v>0.00080084883</v>
      </c>
      <c r="X372" s="96" t="n">
        <v>6.3300807E-005</v>
      </c>
      <c r="Y372" s="97"/>
      <c r="Z372" s="98"/>
    </row>
    <row r="373" customFormat="false" ht="13.8" hidden="false" customHeight="false" outlineLevel="0" collapsed="false">
      <c r="A373" s="0" t="s">
        <v>931</v>
      </c>
      <c r="B373" s="26" t="s">
        <v>913</v>
      </c>
      <c r="C373" s="88" t="str">
        <f aca="false">MID(A373,1,12)</f>
        <v>A.050.04.118</v>
      </c>
      <c r="D373" s="2" t="s">
        <v>911</v>
      </c>
      <c r="E373" s="90" t="s">
        <v>255</v>
      </c>
      <c r="F373" s="91" t="str">
        <f aca="false">MID(A373, 21,85)</f>
        <v>NiMH battery for laptops (54 Wh per kg)</v>
      </c>
      <c r="G373" s="92" t="n">
        <v>24.82465680141</v>
      </c>
      <c r="H373" s="24" t="n">
        <f aca="false">G373</f>
        <v>24.82465680141</v>
      </c>
      <c r="I373" s="93" t="n">
        <v>0.3645482191</v>
      </c>
      <c r="J373" s="93" t="n">
        <v>0.76655311231</v>
      </c>
      <c r="K373" s="93" t="n">
        <v>15.61075627</v>
      </c>
      <c r="L373" s="93" t="n">
        <v>8.0827992</v>
      </c>
      <c r="N373" s="94" t="n">
        <v>53.885328</v>
      </c>
      <c r="O373" s="24" t="n">
        <f aca="false">N373</f>
        <v>53.885328</v>
      </c>
      <c r="Q373" s="25" t="n">
        <v>798.40956</v>
      </c>
      <c r="S373" s="95" t="n">
        <v>1.0020227</v>
      </c>
      <c r="T373" s="95" t="n">
        <v>0.90171767</v>
      </c>
      <c r="U373" s="95" t="n">
        <v>0.042391785</v>
      </c>
      <c r="V373" s="95" t="n">
        <v>0.057913199</v>
      </c>
      <c r="X373" s="96" t="n">
        <v>0.0026614867</v>
      </c>
      <c r="Y373" s="97"/>
      <c r="Z373" s="98"/>
    </row>
    <row r="374" customFormat="false" ht="13.8" hidden="false" customHeight="false" outlineLevel="0" collapsed="false">
      <c r="A374" s="0" t="s">
        <v>932</v>
      </c>
      <c r="B374" s="26" t="s">
        <v>913</v>
      </c>
      <c r="C374" s="88" t="str">
        <f aca="false">MID(A374,1,12)</f>
        <v>A.050.04.120</v>
      </c>
      <c r="D374" s="2" t="s">
        <v>911</v>
      </c>
      <c r="E374" s="90" t="s">
        <v>255</v>
      </c>
      <c r="F374" s="91" t="str">
        <f aca="false">MID(A374, 21,85)</f>
        <v>solder Tin/Lead 63/37 solder electronic industry</v>
      </c>
      <c r="G374" s="92" t="n">
        <v>17.9644306530391</v>
      </c>
      <c r="H374" s="24" t="n">
        <f aca="false">G374</f>
        <v>17.9644306530391</v>
      </c>
      <c r="I374" s="93" t="n">
        <v>1.141423066</v>
      </c>
      <c r="J374" s="93" t="n">
        <v>2.15791067303912</v>
      </c>
      <c r="K374" s="93" t="n">
        <v>13.601217714</v>
      </c>
      <c r="L374" s="93" t="n">
        <v>1.0638792</v>
      </c>
      <c r="N374" s="94" t="n">
        <v>7.092528</v>
      </c>
      <c r="O374" s="24" t="n">
        <f aca="false">N374</f>
        <v>7.092528</v>
      </c>
      <c r="Q374" s="25" t="n">
        <v>21.110651</v>
      </c>
      <c r="S374" s="95" t="n">
        <v>1.6983102</v>
      </c>
      <c r="T374" s="95" t="n">
        <v>1.6745113</v>
      </c>
      <c r="U374" s="95" t="n">
        <v>0.017545479</v>
      </c>
      <c r="V374" s="95" t="n">
        <v>0.0062533937</v>
      </c>
      <c r="X374" s="96" t="n">
        <v>0.013716881</v>
      </c>
      <c r="Y374" s="97"/>
      <c r="Z374" s="98"/>
    </row>
    <row r="375" customFormat="false" ht="13.8" hidden="false" customHeight="false" outlineLevel="0" collapsed="false">
      <c r="A375" s="0" t="s">
        <v>933</v>
      </c>
      <c r="B375" s="26" t="s">
        <v>913</v>
      </c>
      <c r="C375" s="88" t="str">
        <f aca="false">MID(A375,1,12)</f>
        <v>A.050.04.121</v>
      </c>
      <c r="D375" s="2" t="s">
        <v>911</v>
      </c>
      <c r="E375" s="90" t="s">
        <v>255</v>
      </c>
      <c r="F375" s="91" t="str">
        <f aca="false">MID(A375, 21,85)</f>
        <v>solder leadfree electronic industry (Ag3.9, Cu0.6)</v>
      </c>
      <c r="G375" s="92" t="n">
        <v>56.014051686636</v>
      </c>
      <c r="H375" s="24" t="n">
        <f aca="false">G375</f>
        <v>56.014051686636</v>
      </c>
      <c r="I375" s="93" t="n">
        <v>2.7205673104</v>
      </c>
      <c r="J375" s="93" t="n">
        <v>9.23494379623604</v>
      </c>
      <c r="K375" s="93" t="n">
        <v>40.45644528</v>
      </c>
      <c r="L375" s="93" t="n">
        <v>3.6020953</v>
      </c>
      <c r="N375" s="94" t="n">
        <v>24.0139686666667</v>
      </c>
      <c r="O375" s="24" t="n">
        <f aca="false">N375</f>
        <v>24.0139686666667</v>
      </c>
      <c r="Q375" s="25" t="n">
        <v>41.557433</v>
      </c>
      <c r="S375" s="95" t="n">
        <v>5.6650055</v>
      </c>
      <c r="T375" s="95" t="n">
        <v>5.5818159</v>
      </c>
      <c r="U375" s="95" t="n">
        <v>0.067183939</v>
      </c>
      <c r="V375" s="95" t="n">
        <v>0.016005641</v>
      </c>
      <c r="X375" s="96" t="n">
        <v>0.067591471</v>
      </c>
      <c r="Y375" s="97"/>
      <c r="Z375" s="107"/>
    </row>
    <row r="376" customFormat="false" ht="13.8" hidden="false" customHeight="false" outlineLevel="0" collapsed="false">
      <c r="A376" s="0" t="s">
        <v>934</v>
      </c>
      <c r="B376" s="26" t="s">
        <v>913</v>
      </c>
      <c r="C376" s="88" t="str">
        <f aca="false">MID(A376,1,12)</f>
        <v>A.050.04.122</v>
      </c>
      <c r="D376" s="2" t="s">
        <v>911</v>
      </c>
      <c r="E376" s="90" t="s">
        <v>255</v>
      </c>
      <c r="F376" s="91" t="str">
        <f aca="false">MID(A376, 21,85)</f>
        <v>solder Lead Tin/Lead  60/40 (normal)</v>
      </c>
      <c r="G376" s="92" t="n">
        <v>17.2226962861504</v>
      </c>
      <c r="H376" s="24" t="n">
        <f aca="false">G376</f>
        <v>17.2226962861504</v>
      </c>
      <c r="I376" s="93" t="n">
        <v>1.090666554</v>
      </c>
      <c r="J376" s="93" t="n">
        <v>2.0726303381504</v>
      </c>
      <c r="K376" s="93" t="n">
        <v>13.032666794</v>
      </c>
      <c r="L376" s="93" t="n">
        <v>1.0267326</v>
      </c>
      <c r="N376" s="94" t="n">
        <v>6.844884</v>
      </c>
      <c r="O376" s="24" t="n">
        <f aca="false">N376</f>
        <v>6.844884</v>
      </c>
      <c r="Q376" s="25" t="n">
        <v>21.579965</v>
      </c>
      <c r="S376" s="95" t="n">
        <v>1.6241254</v>
      </c>
      <c r="T376" s="95" t="n">
        <v>1.601165</v>
      </c>
      <c r="U376" s="95" t="n">
        <v>0.01687147</v>
      </c>
      <c r="V376" s="95" t="n">
        <v>0.0060888796</v>
      </c>
      <c r="X376" s="96" t="n">
        <v>0.013074253</v>
      </c>
      <c r="Y376" s="97"/>
      <c r="Z376" s="107"/>
    </row>
    <row r="377" customFormat="false" ht="13.8" hidden="false" customHeight="false" outlineLevel="0" collapsed="false">
      <c r="A377" s="0" t="s">
        <v>935</v>
      </c>
      <c r="B377" s="26" t="s">
        <v>913</v>
      </c>
      <c r="C377" s="88" t="str">
        <f aca="false">MID(A377,1,12)</f>
        <v>A.050.04.123</v>
      </c>
      <c r="D377" s="2" t="s">
        <v>911</v>
      </c>
      <c r="E377" s="90" t="s">
        <v>936</v>
      </c>
      <c r="F377" s="91" t="str">
        <f aca="false">MID(A377, 21,85)</f>
        <v>PV cell (Mono-Si) per m2 in Rotterdam</v>
      </c>
      <c r="G377" s="92" t="n">
        <v>17.64196497458</v>
      </c>
      <c r="H377" s="24" t="n">
        <f aca="false">G377</f>
        <v>17.64196497458</v>
      </c>
      <c r="I377" s="93" t="n">
        <v>0.702002408</v>
      </c>
      <c r="J377" s="93" t="n">
        <v>2.6514952295</v>
      </c>
      <c r="K377" s="93" t="n">
        <v>5.47974453708</v>
      </c>
      <c r="L377" s="93" t="n">
        <v>8.8087228</v>
      </c>
      <c r="N377" s="94" t="n">
        <v>58.7248186666667</v>
      </c>
      <c r="O377" s="24" t="n">
        <f aca="false">N377</f>
        <v>58.7248186666667</v>
      </c>
      <c r="Q377" s="25" t="n">
        <v>849.32627</v>
      </c>
      <c r="S377" s="95" t="n">
        <v>1.576059</v>
      </c>
      <c r="T377" s="95" t="n">
        <v>1.4770108</v>
      </c>
      <c r="U377" s="95" t="n">
        <v>0.053785919</v>
      </c>
      <c r="V377" s="95" t="n">
        <v>0.045262316</v>
      </c>
      <c r="X377" s="96" t="n">
        <v>0.0082595419</v>
      </c>
      <c r="Y377" s="97"/>
      <c r="Z377" s="107"/>
    </row>
    <row r="378" customFormat="false" ht="13.8" hidden="false" customHeight="false" outlineLevel="0" collapsed="false">
      <c r="B378" s="26"/>
      <c r="C378" s="88"/>
      <c r="D378" s="3" t="s">
        <v>937</v>
      </c>
      <c r="E378" s="90"/>
      <c r="Y378" s="99"/>
      <c r="Z378" s="107"/>
    </row>
    <row r="379" customFormat="false" ht="13.8" hidden="false" customHeight="false" outlineLevel="0" collapsed="false">
      <c r="A379" s="0" t="s">
        <v>938</v>
      </c>
      <c r="B379" s="26" t="s">
        <v>913</v>
      </c>
      <c r="C379" s="88" t="s">
        <v>939</v>
      </c>
      <c r="D379" s="3" t="s">
        <v>937</v>
      </c>
      <c r="E379" s="115" t="s">
        <v>940</v>
      </c>
      <c r="F379" s="91" t="s">
        <v>941</v>
      </c>
      <c r="G379" s="92" t="n">
        <v>0.187843607920996</v>
      </c>
      <c r="H379" s="24" t="n">
        <f aca="false">G379</f>
        <v>0.187843607920996</v>
      </c>
      <c r="I379" s="93" t="n">
        <v>0.002950767851574</v>
      </c>
      <c r="J379" s="93" t="n">
        <v>0.0061099776698798</v>
      </c>
      <c r="K379" s="93" t="n">
        <v>0.014967392399542</v>
      </c>
      <c r="L379" s="93" t="n">
        <v>0.16381547</v>
      </c>
      <c r="N379" s="94" t="n">
        <v>1.09210313333333</v>
      </c>
      <c r="O379" s="24" t="n">
        <f aca="false">N379</f>
        <v>1.09210313333333</v>
      </c>
      <c r="Q379" s="25" t="n">
        <v>8.8115896</v>
      </c>
      <c r="S379" s="95" t="n">
        <v>0.019029575</v>
      </c>
      <c r="T379" s="95" t="n">
        <v>0.018017507</v>
      </c>
      <c r="U379" s="95" t="n">
        <v>0.00085013154</v>
      </c>
      <c r="V379" s="95" t="n">
        <v>0.00016193618</v>
      </c>
      <c r="X379" s="96" t="n">
        <v>4.0967577E-005</v>
      </c>
      <c r="Y379" s="99"/>
      <c r="Z379" s="107"/>
    </row>
    <row r="380" customFormat="false" ht="13.8" hidden="false" customHeight="false" outlineLevel="0" collapsed="false">
      <c r="A380" s="0" t="s">
        <v>942</v>
      </c>
      <c r="B380" s="26" t="s">
        <v>913</v>
      </c>
      <c r="C380" s="88" t="s">
        <v>943</v>
      </c>
      <c r="D380" s="3" t="s">
        <v>937</v>
      </c>
      <c r="E380" s="115" t="s">
        <v>940</v>
      </c>
      <c r="F380" s="91" t="s">
        <v>944</v>
      </c>
      <c r="G380" s="92" t="n">
        <v>0.187693912620996</v>
      </c>
      <c r="H380" s="24" t="n">
        <f aca="false">G380</f>
        <v>0.187693912620996</v>
      </c>
      <c r="I380" s="93" t="n">
        <v>0.003468848141574</v>
      </c>
      <c r="J380" s="93" t="n">
        <v>0.0071832592698798</v>
      </c>
      <c r="K380" s="93" t="n">
        <v>0.0175619452095421</v>
      </c>
      <c r="L380" s="93" t="n">
        <v>0.15947986</v>
      </c>
      <c r="N380" s="94" t="n">
        <v>1.06319906666667</v>
      </c>
      <c r="O380" s="24" t="n">
        <f aca="false">N380</f>
        <v>1.06319906666667</v>
      </c>
      <c r="Q380" s="25" t="n">
        <v>10.359433</v>
      </c>
      <c r="S380" s="95" t="n">
        <v>0.018788236</v>
      </c>
      <c r="T380" s="95" t="n">
        <v>0.017765638</v>
      </c>
      <c r="U380" s="95" t="n">
        <v>0.00083233311</v>
      </c>
      <c r="V380" s="95" t="n">
        <v>0.00019026486</v>
      </c>
      <c r="X380" s="96" t="n">
        <v>4.200862E-005</v>
      </c>
      <c r="Y380" s="99"/>
      <c r="Z380" s="107"/>
    </row>
    <row r="381" customFormat="false" ht="13.8" hidden="false" customHeight="false" outlineLevel="0" collapsed="false">
      <c r="A381" s="0" t="s">
        <v>945</v>
      </c>
      <c r="B381" s="26" t="s">
        <v>913</v>
      </c>
      <c r="C381" s="88" t="s">
        <v>946</v>
      </c>
      <c r="D381" s="3" t="s">
        <v>937</v>
      </c>
      <c r="E381" s="115" t="s">
        <v>940</v>
      </c>
      <c r="F381" s="91" t="s">
        <v>947</v>
      </c>
      <c r="G381" s="92" t="n">
        <v>0.205102263340996</v>
      </c>
      <c r="H381" s="24" t="n">
        <f aca="false">G381</f>
        <v>0.205102263340996</v>
      </c>
      <c r="I381" s="93" t="n">
        <v>0.003497630321574</v>
      </c>
      <c r="J381" s="93" t="n">
        <v>0.0072428858698798</v>
      </c>
      <c r="K381" s="93" t="n">
        <v>0.017706087149542</v>
      </c>
      <c r="L381" s="93" t="n">
        <v>0.17665566</v>
      </c>
      <c r="N381" s="94" t="n">
        <v>1.1777044</v>
      </c>
      <c r="O381" s="24" t="n">
        <f aca="false">N381</f>
        <v>1.1777044</v>
      </c>
      <c r="Q381" s="25" t="n">
        <v>10.445425</v>
      </c>
      <c r="S381" s="95" t="n">
        <v>0.020660029</v>
      </c>
      <c r="T381" s="95" t="n">
        <v>0.019548934</v>
      </c>
      <c r="U381" s="95" t="n">
        <v>0.00091925676</v>
      </c>
      <c r="V381" s="95" t="n">
        <v>0.00019183868</v>
      </c>
      <c r="X381" s="96" t="n">
        <v>4.5303942E-005</v>
      </c>
      <c r="Y381" s="99"/>
      <c r="Z381" s="107"/>
    </row>
    <row r="382" customFormat="false" ht="13.8" hidden="false" customHeight="false" outlineLevel="0" collapsed="false">
      <c r="A382" s="0" t="s">
        <v>948</v>
      </c>
      <c r="B382" s="26" t="s">
        <v>913</v>
      </c>
      <c r="C382" s="88" t="s">
        <v>949</v>
      </c>
      <c r="D382" s="2" t="s">
        <v>937</v>
      </c>
      <c r="E382" s="115" t="s">
        <v>940</v>
      </c>
      <c r="F382" s="91" t="s">
        <v>950</v>
      </c>
      <c r="G382" s="92" t="n">
        <v>0.243994321560996</v>
      </c>
      <c r="H382" s="24" t="n">
        <f aca="false">G382</f>
        <v>0.243994321560996</v>
      </c>
      <c r="I382" s="93" t="n">
        <v>0.004159621761574</v>
      </c>
      <c r="J382" s="93" t="n">
        <v>0.0086143011698798</v>
      </c>
      <c r="K382" s="93" t="n">
        <v>0.0210213486295421</v>
      </c>
      <c r="L382" s="93" t="n">
        <v>0.21019905</v>
      </c>
      <c r="N382" s="94" t="n">
        <v>1.401327</v>
      </c>
      <c r="O382" s="24" t="n">
        <f aca="false">N382</f>
        <v>1.401327</v>
      </c>
      <c r="Q382" s="25" t="n">
        <v>12.423225</v>
      </c>
      <c r="S382" s="95" t="n">
        <v>0.024582079</v>
      </c>
      <c r="T382" s="95" t="n">
        <v>0.023260251</v>
      </c>
      <c r="U382" s="95" t="n">
        <v>0.0010937915</v>
      </c>
      <c r="V382" s="95" t="n">
        <v>0.00022803643</v>
      </c>
      <c r="X382" s="96" t="n">
        <v>5.3899144E-005</v>
      </c>
      <c r="Y382" s="97"/>
      <c r="Z382" s="107"/>
    </row>
    <row r="383" customFormat="false" ht="13.8" hidden="false" customHeight="false" outlineLevel="0" collapsed="false">
      <c r="A383" s="0" t="s">
        <v>951</v>
      </c>
      <c r="B383" s="26" t="s">
        <v>913</v>
      </c>
      <c r="C383" s="88" t="s">
        <v>952</v>
      </c>
      <c r="D383" s="2" t="s">
        <v>937</v>
      </c>
      <c r="E383" s="115" t="s">
        <v>940</v>
      </c>
      <c r="F383" s="91" t="s">
        <v>953</v>
      </c>
      <c r="G383" s="92" t="n">
        <v>0.228085970760996</v>
      </c>
      <c r="H383" s="24" t="n">
        <f aca="false">G383</f>
        <v>0.228085970760996</v>
      </c>
      <c r="I383" s="93" t="n">
        <v>0.004130839591574</v>
      </c>
      <c r="J383" s="93" t="n">
        <v>0.0085546744698798</v>
      </c>
      <c r="K383" s="93" t="n">
        <v>0.020877206699542</v>
      </c>
      <c r="L383" s="93" t="n">
        <v>0.19452325</v>
      </c>
      <c r="N383" s="94" t="n">
        <v>1.29682166666667</v>
      </c>
      <c r="O383" s="24" t="n">
        <f aca="false">N383</f>
        <v>1.29682166666667</v>
      </c>
      <c r="Q383" s="25" t="n">
        <v>12.337234</v>
      </c>
      <c r="S383" s="95" t="n">
        <v>0.022872647</v>
      </c>
      <c r="T383" s="95" t="n">
        <v>0.021631746</v>
      </c>
      <c r="U383" s="95" t="n">
        <v>0.0010144393</v>
      </c>
      <c r="V383" s="95" t="n">
        <v>0.00022646262</v>
      </c>
      <c r="X383" s="96" t="n">
        <v>5.0882649E-005</v>
      </c>
      <c r="Y383" s="97"/>
      <c r="Z383" s="107"/>
    </row>
    <row r="384" customFormat="false" ht="13.8" hidden="false" customHeight="false" outlineLevel="0" collapsed="false">
      <c r="A384" s="0" t="s">
        <v>954</v>
      </c>
      <c r="B384" s="26" t="s">
        <v>913</v>
      </c>
      <c r="C384" s="88" t="s">
        <v>955</v>
      </c>
      <c r="D384" s="2" t="s">
        <v>937</v>
      </c>
      <c r="E384" s="115" t="s">
        <v>940</v>
      </c>
      <c r="F384" s="91" t="s">
        <v>956</v>
      </c>
      <c r="G384" s="92" t="n">
        <v>0.245261129010996</v>
      </c>
      <c r="H384" s="24" t="n">
        <f aca="false">G384</f>
        <v>0.245261129010996</v>
      </c>
      <c r="I384" s="93" t="n">
        <v>0.004389879741574</v>
      </c>
      <c r="J384" s="93" t="n">
        <v>0.0090913151698798</v>
      </c>
      <c r="K384" s="93" t="n">
        <v>0.0221744840995421</v>
      </c>
      <c r="L384" s="93" t="n">
        <v>0.20960545</v>
      </c>
      <c r="N384" s="94" t="n">
        <v>1.39736966666667</v>
      </c>
      <c r="O384" s="24" t="n">
        <f aca="false">N384</f>
        <v>1.39736966666667</v>
      </c>
      <c r="Q384" s="25" t="n">
        <v>13.111156</v>
      </c>
      <c r="S384" s="95" t="n">
        <v>0.024619139</v>
      </c>
      <c r="T384" s="95" t="n">
        <v>0.023285901</v>
      </c>
      <c r="U384" s="95" t="n">
        <v>0.0010926113</v>
      </c>
      <c r="V384" s="95" t="n">
        <v>0.00024062696</v>
      </c>
      <c r="X384" s="96" t="n">
        <v>5.4609676E-005</v>
      </c>
      <c r="Y384" s="97"/>
      <c r="Z384" s="107"/>
    </row>
    <row r="385" customFormat="false" ht="13.8" hidden="false" customHeight="false" outlineLevel="0" collapsed="false">
      <c r="A385" s="0" t="s">
        <v>957</v>
      </c>
      <c r="B385" s="26" t="s">
        <v>913</v>
      </c>
      <c r="C385" s="88" t="s">
        <v>958</v>
      </c>
      <c r="D385" s="2" t="s">
        <v>937</v>
      </c>
      <c r="E385" s="115" t="s">
        <v>940</v>
      </c>
      <c r="F385" s="91" t="s">
        <v>959</v>
      </c>
      <c r="G385" s="92" t="n">
        <v>0.276611443720996</v>
      </c>
      <c r="H385" s="24" t="n">
        <f aca="false">G385</f>
        <v>0.276611443720996</v>
      </c>
      <c r="I385" s="93" t="n">
        <v>0.004907960031574</v>
      </c>
      <c r="J385" s="93" t="n">
        <v>0.0101645967698798</v>
      </c>
      <c r="K385" s="93" t="n">
        <v>0.024769036919542</v>
      </c>
      <c r="L385" s="93" t="n">
        <v>0.23676985</v>
      </c>
      <c r="N385" s="94" t="n">
        <v>1.57846566666667</v>
      </c>
      <c r="O385" s="24" t="n">
        <f aca="false">N385</f>
        <v>1.57846566666667</v>
      </c>
      <c r="Q385" s="25" t="n">
        <v>14.658999</v>
      </c>
      <c r="S385" s="95" t="n">
        <v>0.027787398</v>
      </c>
      <c r="T385" s="95" t="n">
        <v>0.02628463</v>
      </c>
      <c r="U385" s="95" t="n">
        <v>0.0012338124</v>
      </c>
      <c r="V385" s="95" t="n">
        <v>0.00026895563</v>
      </c>
      <c r="X385" s="96" t="n">
        <v>6.1506077E-005</v>
      </c>
      <c r="Y385" s="97"/>
      <c r="Z385" s="107"/>
    </row>
    <row r="386" customFormat="false" ht="13.8" hidden="false" customHeight="false" outlineLevel="0" collapsed="false">
      <c r="A386" s="0" t="s">
        <v>960</v>
      </c>
      <c r="B386" s="26" t="s">
        <v>913</v>
      </c>
      <c r="C386" s="88" t="s">
        <v>961</v>
      </c>
      <c r="D386" s="2" t="s">
        <v>937</v>
      </c>
      <c r="E386" s="115" t="s">
        <v>940</v>
      </c>
      <c r="F386" s="91" t="s">
        <v>962</v>
      </c>
      <c r="G386" s="92" t="n">
        <v>0.366437314610996</v>
      </c>
      <c r="H386" s="24" t="n">
        <f aca="false">G386</f>
        <v>0.366437314610996</v>
      </c>
      <c r="I386" s="93" t="n">
        <v>0.006375854081574</v>
      </c>
      <c r="J386" s="93" t="n">
        <v>0.0132055609698798</v>
      </c>
      <c r="K386" s="93" t="n">
        <v>0.032120269559542</v>
      </c>
      <c r="L386" s="93" t="n">
        <v>0.31473563</v>
      </c>
      <c r="N386" s="94" t="n">
        <v>2.09823753333333</v>
      </c>
      <c r="O386" s="24" t="n">
        <f aca="false">N386</f>
        <v>2.09823753333333</v>
      </c>
      <c r="Q386" s="25" t="n">
        <v>19.044557</v>
      </c>
      <c r="S386" s="95" t="n">
        <v>0.036872373</v>
      </c>
      <c r="T386" s="95" t="n">
        <v>0.034884223</v>
      </c>
      <c r="U386" s="95" t="n">
        <v>0.0016389298</v>
      </c>
      <c r="V386" s="95" t="n">
        <v>0.00034922022</v>
      </c>
      <c r="X386" s="96" t="n">
        <v>8.1231763E-005</v>
      </c>
      <c r="Y386" s="97"/>
      <c r="Z386" s="107"/>
    </row>
    <row r="387" customFormat="false" ht="13.8" hidden="false" customHeight="false" outlineLevel="0" collapsed="false">
      <c r="A387" s="0" t="s">
        <v>963</v>
      </c>
      <c r="B387" s="26" t="s">
        <v>913</v>
      </c>
      <c r="C387" s="88" t="s">
        <v>964</v>
      </c>
      <c r="D387" s="2" t="s">
        <v>937</v>
      </c>
      <c r="E387" s="115" t="s">
        <v>940</v>
      </c>
      <c r="F387" s="91" t="s">
        <v>965</v>
      </c>
      <c r="G387" s="92" t="n">
        <v>0.321037105540996</v>
      </c>
      <c r="H387" s="24" t="n">
        <f aca="false">G387</f>
        <v>0.321037105540996</v>
      </c>
      <c r="I387" s="93" t="n">
        <v>0.006030467221574</v>
      </c>
      <c r="J387" s="93" t="n">
        <v>0.0124900399698798</v>
      </c>
      <c r="K387" s="93" t="n">
        <v>0.030390568349542</v>
      </c>
      <c r="L387" s="93" t="n">
        <v>0.27212603</v>
      </c>
      <c r="N387" s="94" t="n">
        <v>1.81417353333333</v>
      </c>
      <c r="O387" s="24" t="n">
        <f aca="false">N387</f>
        <v>1.81417353333333</v>
      </c>
      <c r="Q387" s="25" t="n">
        <v>18.012661</v>
      </c>
      <c r="S387" s="95" t="n">
        <v>0.03210829</v>
      </c>
      <c r="T387" s="95" t="n">
        <v>0.030356827</v>
      </c>
      <c r="U387" s="95" t="n">
        <v>0.0014211294</v>
      </c>
      <c r="V387" s="95" t="n">
        <v>0.00033033444</v>
      </c>
      <c r="X387" s="96" t="n">
        <v>7.2079996E-005</v>
      </c>
      <c r="Y387" s="97"/>
      <c r="Z387" s="107"/>
    </row>
    <row r="388" customFormat="false" ht="13.8" hidden="false" customHeight="false" outlineLevel="0" collapsed="false">
      <c r="A388" s="0" t="s">
        <v>966</v>
      </c>
      <c r="B388" s="26" t="s">
        <v>913</v>
      </c>
      <c r="C388" s="88" t="s">
        <v>967</v>
      </c>
      <c r="D388" s="2" t="s">
        <v>937</v>
      </c>
      <c r="E388" s="115" t="s">
        <v>940</v>
      </c>
      <c r="F388" s="91" t="s">
        <v>968</v>
      </c>
      <c r="G388" s="92" t="n">
        <v>0.379512672030996</v>
      </c>
      <c r="H388" s="24" t="n">
        <f aca="false">G388</f>
        <v>0.379512672030996</v>
      </c>
      <c r="I388" s="93" t="n">
        <v>0.006980281081574</v>
      </c>
      <c r="J388" s="93" t="n">
        <v>0.0144577227698798</v>
      </c>
      <c r="K388" s="93" t="n">
        <v>0.0351472481795421</v>
      </c>
      <c r="L388" s="93" t="n">
        <v>0.32292742</v>
      </c>
      <c r="N388" s="94" t="n">
        <v>2.15284946666667</v>
      </c>
      <c r="O388" s="24" t="n">
        <f aca="false">N388</f>
        <v>2.15284946666667</v>
      </c>
      <c r="Q388" s="25" t="n">
        <v>20.850375</v>
      </c>
      <c r="S388" s="95" t="n">
        <v>0.038025006</v>
      </c>
      <c r="T388" s="95" t="n">
        <v>0.03595769</v>
      </c>
      <c r="U388" s="95" t="n">
        <v>0.0016850458</v>
      </c>
      <c r="V388" s="95" t="n">
        <v>0.00038227035</v>
      </c>
      <c r="X388" s="96" t="n">
        <v>8.4909281E-005</v>
      </c>
      <c r="Y388" s="97"/>
      <c r="Z388" s="107"/>
    </row>
    <row r="389" customFormat="false" ht="13.8" hidden="false" customHeight="false" outlineLevel="0" collapsed="false">
      <c r="A389" s="0" t="s">
        <v>969</v>
      </c>
      <c r="B389" s="26" t="s">
        <v>913</v>
      </c>
      <c r="C389" s="88" t="s">
        <v>970</v>
      </c>
      <c r="D389" s="2" t="s">
        <v>937</v>
      </c>
      <c r="E389" s="115" t="s">
        <v>940</v>
      </c>
      <c r="F389" s="91" t="s">
        <v>971</v>
      </c>
      <c r="G389" s="92" t="n">
        <v>0.419713291240996</v>
      </c>
      <c r="H389" s="24" t="n">
        <f aca="false">G389</f>
        <v>0.419713291240996</v>
      </c>
      <c r="I389" s="93" t="n">
        <v>0.008016441651574</v>
      </c>
      <c r="J389" s="93" t="n">
        <v>0.0166042857698798</v>
      </c>
      <c r="K389" s="93" t="n">
        <v>0.040336353819542</v>
      </c>
      <c r="L389" s="93" t="n">
        <v>0.35475621</v>
      </c>
      <c r="N389" s="94" t="n">
        <v>2.3650414</v>
      </c>
      <c r="O389" s="24" t="n">
        <f aca="false">N389</f>
        <v>2.3650414</v>
      </c>
      <c r="Q389" s="25" t="n">
        <v>23.946062</v>
      </c>
      <c r="S389" s="95" t="n">
        <v>0.041926097</v>
      </c>
      <c r="T389" s="95" t="n">
        <v>0.039633293</v>
      </c>
      <c r="U389" s="95" t="n">
        <v>0.0018538769</v>
      </c>
      <c r="V389" s="95" t="n">
        <v>0.0004389277</v>
      </c>
      <c r="X389" s="96" t="n">
        <v>9.4519685E-005</v>
      </c>
      <c r="Y389" s="97"/>
      <c r="Z389" s="107"/>
    </row>
    <row r="390" customFormat="false" ht="13.8" hidden="false" customHeight="false" outlineLevel="0" collapsed="false">
      <c r="A390" s="0" t="s">
        <v>972</v>
      </c>
      <c r="B390" s="26" t="s">
        <v>913</v>
      </c>
      <c r="C390" s="88" t="s">
        <v>973</v>
      </c>
      <c r="D390" s="2" t="s">
        <v>937</v>
      </c>
      <c r="E390" s="115" t="s">
        <v>940</v>
      </c>
      <c r="F390" s="91" t="s">
        <v>974</v>
      </c>
      <c r="G390" s="92" t="n">
        <v>0.452730613540996</v>
      </c>
      <c r="H390" s="24" t="n">
        <f aca="false">G390</f>
        <v>0.452730613540996</v>
      </c>
      <c r="I390" s="93" t="n">
        <v>0.009110166651574</v>
      </c>
      <c r="J390" s="93" t="n">
        <v>0.0188701025698798</v>
      </c>
      <c r="K390" s="93" t="n">
        <v>0.0458137443195421</v>
      </c>
      <c r="L390" s="93" t="n">
        <v>0.3789366</v>
      </c>
      <c r="N390" s="94" t="n">
        <v>2.526244</v>
      </c>
      <c r="O390" s="24" t="n">
        <f aca="false">N390</f>
        <v>2.526244</v>
      </c>
      <c r="Q390" s="25" t="n">
        <v>27.213732</v>
      </c>
      <c r="S390" s="95" t="n">
        <v>0.045024644</v>
      </c>
      <c r="T390" s="95" t="n">
        <v>0.042541355</v>
      </c>
      <c r="U390" s="95" t="n">
        <v>0.0019845559</v>
      </c>
      <c r="V390" s="95" t="n">
        <v>0.00049873269</v>
      </c>
      <c r="X390" s="96" t="n">
        <v>0.00010291359</v>
      </c>
      <c r="Y390" s="97"/>
      <c r="Z390" s="107"/>
    </row>
    <row r="391" customFormat="false" ht="13.8" hidden="false" customHeight="false" outlineLevel="0" collapsed="false">
      <c r="A391" s="0" t="s">
        <v>975</v>
      </c>
      <c r="B391" s="26" t="s">
        <v>913</v>
      </c>
      <c r="C391" s="88" t="s">
        <v>976</v>
      </c>
      <c r="D391" s="2" t="s">
        <v>937</v>
      </c>
      <c r="E391" s="115" t="s">
        <v>940</v>
      </c>
      <c r="F391" s="91" t="s">
        <v>977</v>
      </c>
      <c r="G391" s="92" t="n">
        <v>0.462405770140996</v>
      </c>
      <c r="H391" s="24" t="n">
        <f aca="false">G391</f>
        <v>0.462405770140996</v>
      </c>
      <c r="I391" s="93" t="n">
        <v>0.009369206851574</v>
      </c>
      <c r="J391" s="93" t="n">
        <v>0.0194067425698798</v>
      </c>
      <c r="K391" s="93" t="n">
        <v>0.047111020719542</v>
      </c>
      <c r="L391" s="93" t="n">
        <v>0.3865188</v>
      </c>
      <c r="N391" s="94" t="n">
        <v>2.576792</v>
      </c>
      <c r="O391" s="24" t="n">
        <f aca="false">N391</f>
        <v>2.576792</v>
      </c>
      <c r="Q391" s="25" t="n">
        <v>27.987654</v>
      </c>
      <c r="S391" s="95" t="n">
        <v>0.045959326</v>
      </c>
      <c r="T391" s="95" t="n">
        <v>0.043421558</v>
      </c>
      <c r="U391" s="95" t="n">
        <v>0.0020248709</v>
      </c>
      <c r="V391" s="95" t="n">
        <v>0.00051289703</v>
      </c>
      <c r="X391" s="96" t="n">
        <v>0.00010524648</v>
      </c>
      <c r="Y391" s="97"/>
      <c r="Z391" s="107"/>
    </row>
    <row r="392" customFormat="false" ht="13.8" hidden="false" customHeight="false" outlineLevel="0" collapsed="false">
      <c r="A392" s="0" t="s">
        <v>978</v>
      </c>
      <c r="B392" s="26" t="s">
        <v>913</v>
      </c>
      <c r="C392" s="88" t="s">
        <v>979</v>
      </c>
      <c r="D392" s="2" t="s">
        <v>937</v>
      </c>
      <c r="E392" s="115" t="s">
        <v>940</v>
      </c>
      <c r="F392" s="91" t="s">
        <v>980</v>
      </c>
      <c r="G392" s="92" t="n">
        <v>0.240360928950996</v>
      </c>
      <c r="H392" s="24" t="n">
        <f aca="false">G392</f>
        <v>0.240360928950996</v>
      </c>
      <c r="I392" s="93" t="n">
        <v>0.004044492881574</v>
      </c>
      <c r="J392" s="93" t="n">
        <v>0.0083757941698798</v>
      </c>
      <c r="K392" s="93" t="n">
        <v>0.0204447818995421</v>
      </c>
      <c r="L392" s="93" t="n">
        <v>0.20749586</v>
      </c>
      <c r="N392" s="94" t="n">
        <v>1.38330573333333</v>
      </c>
      <c r="O392" s="24" t="n">
        <f aca="false">N392</f>
        <v>1.38330573333333</v>
      </c>
      <c r="Q392" s="25" t="n">
        <v>12.07926</v>
      </c>
      <c r="S392" s="95" t="n">
        <v>0.024238825</v>
      </c>
      <c r="T392" s="95" t="n">
        <v>0.022937845</v>
      </c>
      <c r="U392" s="95" t="n">
        <v>0.0010792389</v>
      </c>
      <c r="V392" s="95" t="n">
        <v>0.00022174117</v>
      </c>
      <c r="X392" s="96" t="n">
        <v>5.2986225E-005</v>
      </c>
      <c r="Y392" s="97"/>
      <c r="Z392" s="107"/>
    </row>
    <row r="393" customFormat="false" ht="13.8" hidden="false" customHeight="false" outlineLevel="0" collapsed="false">
      <c r="A393" s="0" t="s">
        <v>981</v>
      </c>
      <c r="B393" s="26" t="s">
        <v>913</v>
      </c>
      <c r="C393" s="88" t="s">
        <v>982</v>
      </c>
      <c r="D393" s="2" t="s">
        <v>937</v>
      </c>
      <c r="E393" s="115" t="s">
        <v>940</v>
      </c>
      <c r="F393" s="91" t="s">
        <v>983</v>
      </c>
      <c r="G393" s="92" t="n">
        <v>0.286794741700996</v>
      </c>
      <c r="H393" s="24" t="n">
        <f aca="false">G393</f>
        <v>0.286794741700996</v>
      </c>
      <c r="I393" s="93" t="n">
        <v>0.004850395481574</v>
      </c>
      <c r="J393" s="93" t="n">
        <v>0.0100453431698798</v>
      </c>
      <c r="K393" s="93" t="n">
        <v>0.0244807530495421</v>
      </c>
      <c r="L393" s="93" t="n">
        <v>0.24741825</v>
      </c>
      <c r="N393" s="94" t="n">
        <v>1.649455</v>
      </c>
      <c r="O393" s="24" t="n">
        <f aca="false">N393</f>
        <v>1.649455</v>
      </c>
      <c r="Q393" s="25" t="n">
        <v>14.487017</v>
      </c>
      <c r="S393" s="95" t="n">
        <v>0.028914665</v>
      </c>
      <c r="T393" s="95" t="n">
        <v>0.02736175</v>
      </c>
      <c r="U393" s="95" t="n">
        <v>0.0012871073</v>
      </c>
      <c r="V393" s="95" t="n">
        <v>0.000265808</v>
      </c>
      <c r="X393" s="96" t="n">
        <v>6.3280229E-005</v>
      </c>
      <c r="Y393" s="97"/>
      <c r="Z393" s="107"/>
    </row>
    <row r="394" customFormat="false" ht="13.8" hidden="false" customHeight="false" outlineLevel="0" collapsed="false">
      <c r="A394" s="0" t="s">
        <v>984</v>
      </c>
      <c r="B394" s="26" t="s">
        <v>913</v>
      </c>
      <c r="C394" s="88" t="s">
        <v>985</v>
      </c>
      <c r="D394" s="2" t="s">
        <v>937</v>
      </c>
      <c r="E394" s="115" t="s">
        <v>940</v>
      </c>
      <c r="F394" s="91" t="s">
        <v>986</v>
      </c>
      <c r="G394" s="92" t="n">
        <v>0.274203092710996</v>
      </c>
      <c r="H394" s="24" t="n">
        <f aca="false">G394</f>
        <v>0.274203092710996</v>
      </c>
      <c r="I394" s="93" t="n">
        <v>0.004879177751574</v>
      </c>
      <c r="J394" s="93" t="n">
        <v>0.0101049699698798</v>
      </c>
      <c r="K394" s="93" t="n">
        <v>0.024624894989542</v>
      </c>
      <c r="L394" s="93" t="n">
        <v>0.23459405</v>
      </c>
      <c r="N394" s="94" t="n">
        <v>1.56396033333333</v>
      </c>
      <c r="O394" s="24" t="n">
        <f aca="false">N394</f>
        <v>1.56396033333333</v>
      </c>
      <c r="Q394" s="25" t="n">
        <v>14.573008</v>
      </c>
      <c r="S394" s="95" t="n">
        <v>0.027539222</v>
      </c>
      <c r="T394" s="95" t="n">
        <v>0.026049238</v>
      </c>
      <c r="U394" s="95" t="n">
        <v>0.0012226028</v>
      </c>
      <c r="V394" s="95" t="n">
        <v>0.00026738182</v>
      </c>
      <c r="X394" s="96" t="n">
        <v>6.099902E-005</v>
      </c>
      <c r="Y394" s="97"/>
      <c r="Z394" s="107"/>
    </row>
    <row r="395" customFormat="false" ht="13.8" hidden="false" customHeight="false" outlineLevel="0" collapsed="false">
      <c r="A395" s="0" t="s">
        <v>987</v>
      </c>
      <c r="B395" s="26" t="s">
        <v>913</v>
      </c>
      <c r="C395" s="88" t="s">
        <v>988</v>
      </c>
      <c r="D395" s="2" t="s">
        <v>937</v>
      </c>
      <c r="E395" s="115" t="s">
        <v>940</v>
      </c>
      <c r="F395" s="91" t="s">
        <v>989</v>
      </c>
      <c r="G395" s="92" t="n">
        <v>0.291969889060996</v>
      </c>
      <c r="H395" s="24" t="n">
        <f aca="false">G395</f>
        <v>0.291969889060996</v>
      </c>
      <c r="I395" s="93" t="n">
        <v>0.005109435631574</v>
      </c>
      <c r="J395" s="93" t="n">
        <v>0.0105819839698798</v>
      </c>
      <c r="K395" s="93" t="n">
        <v>0.025778029459542</v>
      </c>
      <c r="L395" s="93" t="n">
        <v>0.25050044</v>
      </c>
      <c r="N395" s="94" t="n">
        <v>1.67000293333333</v>
      </c>
      <c r="O395" s="24" t="n">
        <f aca="false">N395</f>
        <v>1.67000293333333</v>
      </c>
      <c r="Q395" s="25" t="n">
        <v>15.260939</v>
      </c>
      <c r="S395" s="95" t="n">
        <v>0.029362262</v>
      </c>
      <c r="T395" s="95" t="n">
        <v>0.027777582</v>
      </c>
      <c r="U395" s="95" t="n">
        <v>0.001304708</v>
      </c>
      <c r="V395" s="95" t="n">
        <v>0.00027997234</v>
      </c>
      <c r="X395" s="96" t="n">
        <v>6.4776644E-005</v>
      </c>
      <c r="Y395" s="97"/>
      <c r="Z395" s="107"/>
    </row>
    <row r="396" customFormat="false" ht="13.8" hidden="false" customHeight="false" outlineLevel="0" collapsed="false">
      <c r="A396" s="0" t="s">
        <v>990</v>
      </c>
      <c r="B396" s="26" t="s">
        <v>913</v>
      </c>
      <c r="C396" s="88" t="s">
        <v>991</v>
      </c>
      <c r="D396" s="2" t="s">
        <v>937</v>
      </c>
      <c r="E396" s="115" t="s">
        <v>940</v>
      </c>
      <c r="F396" s="91" t="s">
        <v>992</v>
      </c>
      <c r="G396" s="92" t="n">
        <v>0.321820203660996</v>
      </c>
      <c r="H396" s="24" t="n">
        <f aca="false">G396</f>
        <v>0.321820203660996</v>
      </c>
      <c r="I396" s="93" t="n">
        <v>0.005627515921574</v>
      </c>
      <c r="J396" s="93" t="n">
        <v>0.0116552654698798</v>
      </c>
      <c r="K396" s="93" t="n">
        <v>0.0283725822695421</v>
      </c>
      <c r="L396" s="93" t="n">
        <v>0.27616484</v>
      </c>
      <c r="N396" s="94" t="n">
        <v>1.84109893333333</v>
      </c>
      <c r="O396" s="24" t="n">
        <f aca="false">N396</f>
        <v>1.84109893333333</v>
      </c>
      <c r="Q396" s="25" t="n">
        <v>16.808782</v>
      </c>
      <c r="S396" s="95" t="n">
        <v>0.032368159</v>
      </c>
      <c r="T396" s="95" t="n">
        <v>0.030621521</v>
      </c>
      <c r="U396" s="95" t="n">
        <v>0.0014383377</v>
      </c>
      <c r="V396" s="95" t="n">
        <v>0.00030830102</v>
      </c>
      <c r="X396" s="96" t="n">
        <v>7.1394218E-005</v>
      </c>
      <c r="Y396" s="97"/>
      <c r="Z396" s="107"/>
    </row>
    <row r="397" customFormat="false" ht="13.8" hidden="false" customHeight="false" outlineLevel="0" collapsed="false">
      <c r="A397" s="0" t="s">
        <v>993</v>
      </c>
      <c r="B397" s="26" t="s">
        <v>913</v>
      </c>
      <c r="C397" s="88" t="s">
        <v>994</v>
      </c>
      <c r="D397" s="2" t="s">
        <v>937</v>
      </c>
      <c r="E397" s="115" t="s">
        <v>940</v>
      </c>
      <c r="F397" s="91" t="s">
        <v>995</v>
      </c>
      <c r="G397" s="92" t="n">
        <v>0.411646075750996</v>
      </c>
      <c r="H397" s="24" t="n">
        <f aca="false">G397</f>
        <v>0.411646075750996</v>
      </c>
      <c r="I397" s="93" t="n">
        <v>0.007095410071574</v>
      </c>
      <c r="J397" s="93" t="n">
        <v>0.0146962297698798</v>
      </c>
      <c r="K397" s="93" t="n">
        <v>0.035723815909542</v>
      </c>
      <c r="L397" s="93" t="n">
        <v>0.35413062</v>
      </c>
      <c r="N397" s="94" t="n">
        <v>2.3608708</v>
      </c>
      <c r="O397" s="24" t="n">
        <f aca="false">N397</f>
        <v>2.3608708</v>
      </c>
      <c r="Q397" s="25" t="n">
        <v>21.19434</v>
      </c>
      <c r="S397" s="95" t="n">
        <v>0.041453134</v>
      </c>
      <c r="T397" s="95" t="n">
        <v>0.039221113</v>
      </c>
      <c r="U397" s="95" t="n">
        <v>0.0018434552</v>
      </c>
      <c r="V397" s="95" t="n">
        <v>0.00038856561</v>
      </c>
      <c r="X397" s="96" t="n">
        <v>9.1119904E-005</v>
      </c>
      <c r="Y397" s="97"/>
      <c r="Z397" s="107"/>
    </row>
    <row r="398" customFormat="false" ht="13.8" hidden="false" customHeight="false" outlineLevel="0" collapsed="false">
      <c r="A398" s="0" t="s">
        <v>996</v>
      </c>
      <c r="B398" s="26" t="s">
        <v>913</v>
      </c>
      <c r="C398" s="88" t="s">
        <v>997</v>
      </c>
      <c r="D398" s="2" t="s">
        <v>937</v>
      </c>
      <c r="E398" s="115" t="s">
        <v>940</v>
      </c>
      <c r="F398" s="91" t="s">
        <v>998</v>
      </c>
      <c r="G398" s="92" t="n">
        <v>0.366245875680996</v>
      </c>
      <c r="H398" s="24" t="n">
        <f aca="false">G398</f>
        <v>0.366245875680996</v>
      </c>
      <c r="I398" s="93" t="n">
        <v>0.006750023211574</v>
      </c>
      <c r="J398" s="93" t="n">
        <v>0.0139807087698798</v>
      </c>
      <c r="K398" s="93" t="n">
        <v>0.033994113699542</v>
      </c>
      <c r="L398" s="93" t="n">
        <v>0.31152103</v>
      </c>
      <c r="N398" s="94" t="n">
        <v>2.07680686666667</v>
      </c>
      <c r="O398" s="24" t="n">
        <f aca="false">N398</f>
        <v>2.07680686666667</v>
      </c>
      <c r="Q398" s="25" t="n">
        <v>20.162444</v>
      </c>
      <c r="S398" s="95" t="n">
        <v>0.036689052</v>
      </c>
      <c r="T398" s="95" t="n">
        <v>0.034693717</v>
      </c>
      <c r="U398" s="95" t="n">
        <v>0.0016256548</v>
      </c>
      <c r="V398" s="95" t="n">
        <v>0.00036967982</v>
      </c>
      <c r="X398" s="96" t="n">
        <v>8.1968137E-005</v>
      </c>
      <c r="Y398" s="97"/>
      <c r="Z398" s="107"/>
    </row>
    <row r="399" customFormat="false" ht="13.8" hidden="false" customHeight="false" outlineLevel="0" collapsed="false">
      <c r="A399" s="0" t="s">
        <v>999</v>
      </c>
      <c r="B399" s="26" t="s">
        <v>913</v>
      </c>
      <c r="C399" s="88" t="s">
        <v>1000</v>
      </c>
      <c r="D399" s="2" t="s">
        <v>937</v>
      </c>
      <c r="E399" s="115" t="s">
        <v>940</v>
      </c>
      <c r="F399" s="91" t="s">
        <v>1001</v>
      </c>
      <c r="G399" s="92" t="n">
        <v>0.426221433040996</v>
      </c>
      <c r="H399" s="24" t="n">
        <f aca="false">G399</f>
        <v>0.426221433040996</v>
      </c>
      <c r="I399" s="93" t="n">
        <v>0.007699837051574</v>
      </c>
      <c r="J399" s="93" t="n">
        <v>0.0159483914698798</v>
      </c>
      <c r="K399" s="93" t="n">
        <v>0.038750794519542</v>
      </c>
      <c r="L399" s="93" t="n">
        <v>0.36382241</v>
      </c>
      <c r="N399" s="94" t="n">
        <v>2.42548273333333</v>
      </c>
      <c r="O399" s="24" t="n">
        <f aca="false">N399</f>
        <v>2.42548273333333</v>
      </c>
      <c r="Q399" s="25" t="n">
        <v>23.000158</v>
      </c>
      <c r="S399" s="95" t="n">
        <v>0.04276813</v>
      </c>
      <c r="T399" s="95" t="n">
        <v>0.040449372</v>
      </c>
      <c r="U399" s="95" t="n">
        <v>0.0018971425</v>
      </c>
      <c r="V399" s="95" t="n">
        <v>0.00042161573</v>
      </c>
      <c r="X399" s="96" t="n">
        <v>9.5076249E-005</v>
      </c>
      <c r="Y399" s="97"/>
      <c r="Z399" s="74"/>
    </row>
    <row r="400" customFormat="false" ht="13.8" hidden="false" customHeight="false" outlineLevel="0" collapsed="false">
      <c r="A400" s="0" t="s">
        <v>1002</v>
      </c>
      <c r="B400" s="26" t="s">
        <v>913</v>
      </c>
      <c r="C400" s="88" t="s">
        <v>1003</v>
      </c>
      <c r="D400" s="2" t="s">
        <v>937</v>
      </c>
      <c r="E400" s="115" t="s">
        <v>940</v>
      </c>
      <c r="F400" s="91" t="s">
        <v>1004</v>
      </c>
      <c r="G400" s="92" t="n">
        <v>0.466422052240996</v>
      </c>
      <c r="H400" s="24" t="n">
        <f aca="false">G400</f>
        <v>0.466422052240996</v>
      </c>
      <c r="I400" s="93" t="n">
        <v>0.008735997651574</v>
      </c>
      <c r="J400" s="93" t="n">
        <v>0.0180949544698798</v>
      </c>
      <c r="K400" s="93" t="n">
        <v>0.043939900119542</v>
      </c>
      <c r="L400" s="93" t="n">
        <v>0.3956512</v>
      </c>
      <c r="N400" s="94" t="n">
        <v>2.63767466666667</v>
      </c>
      <c r="O400" s="24" t="n">
        <f aca="false">N400</f>
        <v>2.63767466666667</v>
      </c>
      <c r="Q400" s="25" t="n">
        <v>26.095845</v>
      </c>
      <c r="S400" s="95" t="n">
        <v>0.046669221</v>
      </c>
      <c r="T400" s="95" t="n">
        <v>0.044124974</v>
      </c>
      <c r="U400" s="95" t="n">
        <v>0.0020659736</v>
      </c>
      <c r="V400" s="95" t="n">
        <v>0.00047827309</v>
      </c>
      <c r="X400" s="96" t="n">
        <v>0.00010468665</v>
      </c>
      <c r="Y400" s="97"/>
      <c r="Z400" s="74"/>
    </row>
    <row r="401" customFormat="false" ht="13.8" hidden="false" customHeight="false" outlineLevel="0" collapsed="false">
      <c r="A401" s="0" t="s">
        <v>1005</v>
      </c>
      <c r="B401" s="26" t="s">
        <v>913</v>
      </c>
      <c r="C401" s="88" t="s">
        <v>1006</v>
      </c>
      <c r="D401" s="2" t="s">
        <v>937</v>
      </c>
      <c r="E401" s="115" t="s">
        <v>940</v>
      </c>
      <c r="F401" s="91" t="s">
        <v>1007</v>
      </c>
      <c r="G401" s="92" t="n">
        <v>0.495531022340996</v>
      </c>
      <c r="H401" s="24" t="n">
        <f aca="false">G401</f>
        <v>0.495531022340996</v>
      </c>
      <c r="I401" s="93" t="n">
        <v>0.009800940451574</v>
      </c>
      <c r="J401" s="93" t="n">
        <v>0.0203011441698798</v>
      </c>
      <c r="K401" s="93" t="n">
        <v>0.0492731477195421</v>
      </c>
      <c r="L401" s="93" t="n">
        <v>0.41615579</v>
      </c>
      <c r="N401" s="94" t="n">
        <v>2.77437193333333</v>
      </c>
      <c r="O401" s="24" t="n">
        <f aca="false">N401</f>
        <v>2.77437193333333</v>
      </c>
      <c r="Q401" s="25" t="n">
        <v>29.277524</v>
      </c>
      <c r="S401" s="95" t="n">
        <v>0.04935723</v>
      </c>
      <c r="T401" s="95" t="n">
        <v>0.046642854</v>
      </c>
      <c r="U401" s="95" t="n">
        <v>0.0021778717</v>
      </c>
      <c r="V401" s="95" t="n">
        <v>0.00053650426</v>
      </c>
      <c r="X401" s="96" t="n">
        <v>0.00011229467</v>
      </c>
      <c r="Y401" s="97"/>
      <c r="Z401" s="98"/>
    </row>
    <row r="402" customFormat="false" ht="13.8" hidden="false" customHeight="false" outlineLevel="0" collapsed="false">
      <c r="A402" s="0" t="s">
        <v>1008</v>
      </c>
      <c r="B402" s="26" t="s">
        <v>913</v>
      </c>
      <c r="C402" s="88" t="s">
        <v>1009</v>
      </c>
      <c r="D402" s="2" t="s">
        <v>937</v>
      </c>
      <c r="E402" s="115" t="s">
        <v>940</v>
      </c>
      <c r="F402" s="91" t="s">
        <v>1010</v>
      </c>
      <c r="G402" s="92" t="n">
        <v>0.509114530840996</v>
      </c>
      <c r="H402" s="24" t="n">
        <f aca="false">G402</f>
        <v>0.509114530840996</v>
      </c>
      <c r="I402" s="93" t="n">
        <v>0.010088762851574</v>
      </c>
      <c r="J402" s="93" t="n">
        <v>0.0208974119698798</v>
      </c>
      <c r="K402" s="93" t="n">
        <v>0.050714566019542</v>
      </c>
      <c r="L402" s="93" t="n">
        <v>0.42741379</v>
      </c>
      <c r="N402" s="94" t="n">
        <v>2.84942526666667</v>
      </c>
      <c r="O402" s="24" t="n">
        <f aca="false">N402</f>
        <v>2.84942526666667</v>
      </c>
      <c r="Q402" s="25" t="n">
        <v>30.137437</v>
      </c>
      <c r="S402" s="95" t="n">
        <v>0.05070245</v>
      </c>
      <c r="T402" s="95" t="n">
        <v>0.047913239</v>
      </c>
      <c r="U402" s="95" t="n">
        <v>0.0022369676</v>
      </c>
      <c r="V402" s="95" t="n">
        <v>0.00055224242</v>
      </c>
      <c r="X402" s="96" t="n">
        <v>0.00011541345</v>
      </c>
      <c r="Y402" s="97"/>
      <c r="Z402" s="98"/>
    </row>
    <row r="403" customFormat="false" ht="13.8" hidden="false" customHeight="false" outlineLevel="0" collapsed="false">
      <c r="A403" s="0" t="s">
        <v>1011</v>
      </c>
      <c r="B403" s="26" t="s">
        <v>913</v>
      </c>
      <c r="C403" s="88" t="s">
        <v>1012</v>
      </c>
      <c r="D403" s="2" t="s">
        <v>937</v>
      </c>
      <c r="E403" s="115" t="s">
        <v>940</v>
      </c>
      <c r="F403" s="91" t="s">
        <v>1013</v>
      </c>
      <c r="G403" s="92" t="n">
        <v>0.626865346841665</v>
      </c>
      <c r="H403" s="24" t="n">
        <f aca="false">G403</f>
        <v>0.626865346841665</v>
      </c>
      <c r="I403" s="93" t="n">
        <v>0.01391152206311</v>
      </c>
      <c r="J403" s="93" t="n">
        <v>0.028794955749038</v>
      </c>
      <c r="K403" s="93" t="n">
        <v>0.071251649029517</v>
      </c>
      <c r="L403" s="93" t="n">
        <v>0.51290722</v>
      </c>
      <c r="N403" s="94" t="n">
        <v>3.41938146666667</v>
      </c>
      <c r="O403" s="24" t="n">
        <f aca="false">N403</f>
        <v>3.41938146666667</v>
      </c>
      <c r="Q403" s="25" t="n">
        <v>41.527133</v>
      </c>
      <c r="S403" s="95" t="n">
        <v>0.061635944</v>
      </c>
      <c r="T403" s="95" t="n">
        <v>0.058171827</v>
      </c>
      <c r="U403" s="95" t="n">
        <v>0.0026985345</v>
      </c>
      <c r="V403" s="95" t="n">
        <v>0.00076558265</v>
      </c>
      <c r="X403" s="96" t="n">
        <v>0.0001449138</v>
      </c>
      <c r="Y403" s="97"/>
      <c r="Z403" s="98"/>
    </row>
    <row r="404" customFormat="false" ht="13.8" hidden="false" customHeight="false" outlineLevel="0" collapsed="false">
      <c r="A404" s="0" t="s">
        <v>1014</v>
      </c>
      <c r="B404" s="26" t="s">
        <v>913</v>
      </c>
      <c r="C404" s="88" t="s">
        <v>1015</v>
      </c>
      <c r="D404" s="2" t="s">
        <v>937</v>
      </c>
      <c r="E404" s="115" t="s">
        <v>940</v>
      </c>
      <c r="F404" s="91" t="s">
        <v>1016</v>
      </c>
      <c r="G404" s="92" t="n">
        <v>0.658849788953117</v>
      </c>
      <c r="H404" s="24" t="n">
        <f aca="false">G404</f>
        <v>0.658849788953117</v>
      </c>
      <c r="I404" s="93" t="n">
        <v>0.01492306138856</v>
      </c>
      <c r="J404" s="93" t="n">
        <v>0.030889684074056</v>
      </c>
      <c r="K404" s="93" t="n">
        <v>0.0763702034905009</v>
      </c>
      <c r="L404" s="93" t="n">
        <v>0.53666684</v>
      </c>
      <c r="N404" s="94" t="n">
        <v>3.57777893333333</v>
      </c>
      <c r="O404" s="24" t="n">
        <f aca="false">N404</f>
        <v>3.57777893333333</v>
      </c>
      <c r="Q404" s="25" t="n">
        <v>44.548072</v>
      </c>
      <c r="S404" s="95" t="n">
        <v>0.064652695</v>
      </c>
      <c r="T404" s="95" t="n">
        <v>0.061005201</v>
      </c>
      <c r="U404" s="95" t="n">
        <v>0.0028264369</v>
      </c>
      <c r="V404" s="95" t="n">
        <v>0.00082105703</v>
      </c>
      <c r="X404" s="96" t="n">
        <v>0.00015293575</v>
      </c>
      <c r="Y404" s="97"/>
      <c r="Z404" s="98"/>
    </row>
    <row r="405" customFormat="false" ht="13.8" hidden="false" customHeight="false" outlineLevel="0" collapsed="false">
      <c r="A405" s="0" t="s">
        <v>1017</v>
      </c>
      <c r="B405" s="26" t="s">
        <v>913</v>
      </c>
      <c r="C405" s="88" t="str">
        <f aca="false">MID(A405,1,12)</f>
        <v>A.050.06.301</v>
      </c>
      <c r="D405" s="2" t="s">
        <v>937</v>
      </c>
      <c r="E405" s="90" t="s">
        <v>936</v>
      </c>
      <c r="F405" s="91" t="str">
        <f aca="false">MID(A405, 21,85)</f>
        <v>PCB = Printed Circuit Board (empty)</v>
      </c>
      <c r="G405" s="92" t="n">
        <v>7.31767394665709</v>
      </c>
      <c r="H405" s="24" t="n">
        <f aca="false">G405</f>
        <v>7.31767394665709</v>
      </c>
      <c r="I405" s="93" t="n">
        <v>0.330851918</v>
      </c>
      <c r="J405" s="93" t="n">
        <v>1.225511469386</v>
      </c>
      <c r="K405" s="93" t="n">
        <v>4.11618235927109</v>
      </c>
      <c r="L405" s="93" t="n">
        <v>1.6451282</v>
      </c>
      <c r="N405" s="94" t="n">
        <v>10.9675213333333</v>
      </c>
      <c r="O405" s="24" t="n">
        <f aca="false">N405</f>
        <v>10.9675213333333</v>
      </c>
      <c r="Q405" s="25" t="n">
        <v>182.42121</v>
      </c>
      <c r="S405" s="95" t="n">
        <v>0.55810957</v>
      </c>
      <c r="T405" s="95" t="n">
        <v>0.53596394</v>
      </c>
      <c r="U405" s="95" t="n">
        <v>0.013274756</v>
      </c>
      <c r="V405" s="95" t="n">
        <v>0.0088708721</v>
      </c>
      <c r="X405" s="96" t="n">
        <v>0.0050593439</v>
      </c>
      <c r="Y405" s="97"/>
      <c r="Z405" s="105"/>
    </row>
    <row r="406" customFormat="false" ht="13.8" hidden="false" customHeight="false" outlineLevel="0" collapsed="false">
      <c r="A406" s="0" t="s">
        <v>1018</v>
      </c>
      <c r="B406" s="26" t="s">
        <v>913</v>
      </c>
      <c r="C406" s="88" t="str">
        <f aca="false">MID(A406,1,12)</f>
        <v>A.050.06.302</v>
      </c>
      <c r="D406" s="2" t="s">
        <v>937</v>
      </c>
      <c r="E406" s="90" t="s">
        <v>255</v>
      </c>
      <c r="F406" s="91" t="str">
        <f aca="false">MID(A406, 21,85)</f>
        <v>PCB of laptop (including componenets - excluding ICs)</v>
      </c>
      <c r="G406" s="92" t="n">
        <v>39.2264714137178</v>
      </c>
      <c r="H406" s="24" t="n">
        <f aca="false">G406</f>
        <v>39.2264714137178</v>
      </c>
      <c r="I406" s="93" t="n">
        <v>1.710614762</v>
      </c>
      <c r="J406" s="93" t="n">
        <v>12.3700699838003</v>
      </c>
      <c r="K406" s="93" t="n">
        <v>20.5059737679175</v>
      </c>
      <c r="L406" s="93" t="n">
        <v>4.6398129</v>
      </c>
      <c r="N406" s="94" t="n">
        <v>30.932086</v>
      </c>
      <c r="O406" s="24" t="n">
        <f aca="false">N406</f>
        <v>30.932086</v>
      </c>
      <c r="Q406" s="25" t="n">
        <v>150.76636</v>
      </c>
      <c r="S406" s="95" t="n">
        <v>5.5580374</v>
      </c>
      <c r="T406" s="95" t="n">
        <v>5.4592438</v>
      </c>
      <c r="U406" s="95" t="n">
        <v>0.087758325</v>
      </c>
      <c r="V406" s="95" t="n">
        <v>0.011035315</v>
      </c>
      <c r="X406" s="96" t="n">
        <v>0.038083342</v>
      </c>
      <c r="Y406" s="97"/>
      <c r="Z406" s="98"/>
    </row>
    <row r="407" customFormat="false" ht="13.8" hidden="false" customHeight="false" outlineLevel="0" collapsed="false">
      <c r="A407" s="0" t="s">
        <v>1019</v>
      </c>
      <c r="B407" s="26" t="s">
        <v>913</v>
      </c>
      <c r="C407" s="88" t="str">
        <f aca="false">MID(A407,1,12)</f>
        <v>A.050.06.303</v>
      </c>
      <c r="D407" s="2" t="s">
        <v>937</v>
      </c>
      <c r="E407" s="90" t="s">
        <v>255</v>
      </c>
      <c r="F407" s="91" t="str">
        <f aca="false">MID(A407, 21,85)</f>
        <v>PCB of mobile phone (including componenets - excluding ICs)</v>
      </c>
      <c r="G407" s="92" t="n">
        <v>80.2841227050809</v>
      </c>
      <c r="H407" s="24" t="n">
        <f aca="false">G407</f>
        <v>80.2841227050809</v>
      </c>
      <c r="I407" s="93" t="n">
        <v>3.771816506</v>
      </c>
      <c r="J407" s="93" t="n">
        <v>26.93420140569</v>
      </c>
      <c r="K407" s="93" t="n">
        <v>39.8316259933909</v>
      </c>
      <c r="L407" s="93" t="n">
        <v>9.7464788</v>
      </c>
      <c r="N407" s="94" t="n">
        <v>64.9765253333333</v>
      </c>
      <c r="O407" s="24" t="n">
        <f aca="false">N407</f>
        <v>64.9765253333333</v>
      </c>
      <c r="Q407" s="25" t="n">
        <v>239.39153</v>
      </c>
      <c r="S407" s="95" t="n">
        <v>12.026474</v>
      </c>
      <c r="T407" s="95" t="n">
        <v>11.819961</v>
      </c>
      <c r="U407" s="95" t="n">
        <v>0.18854929</v>
      </c>
      <c r="V407" s="95" t="n">
        <v>0.017963638</v>
      </c>
      <c r="X407" s="96" t="n">
        <v>0.089063216</v>
      </c>
      <c r="Y407" s="110"/>
    </row>
    <row r="408" customFormat="false" ht="13.8" hidden="false" customHeight="false" outlineLevel="0" collapsed="false">
      <c r="A408" s="0" t="s">
        <v>1020</v>
      </c>
      <c r="B408" s="26" t="s">
        <v>913</v>
      </c>
      <c r="C408" s="88" t="str">
        <f aca="false">MID(A408,1,12)</f>
        <v>A.050.06.304</v>
      </c>
      <c r="D408" s="2" t="s">
        <v>937</v>
      </c>
      <c r="E408" s="90" t="s">
        <v>255</v>
      </c>
      <c r="F408" s="91" t="str">
        <f aca="false">MID(A408, 21,85)</f>
        <v>PCB of refrigerator (including componenets - excluding ICs)</v>
      </c>
      <c r="G408" s="92" t="n">
        <v>6.58254682551652</v>
      </c>
      <c r="H408" s="24" t="n">
        <f aca="false">G408</f>
        <v>6.58254682551652</v>
      </c>
      <c r="I408" s="93" t="n">
        <v>0.339922409</v>
      </c>
      <c r="J408" s="93" t="n">
        <v>1.2586611361636</v>
      </c>
      <c r="K408" s="93" t="n">
        <v>4.14483609035292</v>
      </c>
      <c r="L408" s="93" t="n">
        <v>0.83912719</v>
      </c>
      <c r="N408" s="94" t="n">
        <v>5.59418126666667</v>
      </c>
      <c r="O408" s="24" t="n">
        <f aca="false">N408</f>
        <v>5.59418126666667</v>
      </c>
      <c r="Q408" s="25" t="n">
        <v>55.772348</v>
      </c>
      <c r="S408" s="95" t="n">
        <v>0.67459049</v>
      </c>
      <c r="T408" s="95" t="n">
        <v>0.66053374</v>
      </c>
      <c r="U408" s="95" t="n">
        <v>0.010560149</v>
      </c>
      <c r="V408" s="95" t="n">
        <v>0.0034966063</v>
      </c>
      <c r="X408" s="96" t="n">
        <v>0.0056272269</v>
      </c>
      <c r="Y408" s="110"/>
    </row>
    <row r="409" customFormat="false" ht="13.8" hidden="false" customHeight="false" outlineLevel="0" collapsed="false">
      <c r="A409" s="0" t="s">
        <v>1021</v>
      </c>
      <c r="B409" s="26" t="s">
        <v>913</v>
      </c>
      <c r="C409" s="88" t="str">
        <f aca="false">MID(A409,1,12)</f>
        <v>A.050.06.305</v>
      </c>
      <c r="D409" s="2" t="s">
        <v>937</v>
      </c>
      <c r="E409" s="90" t="s">
        <v>255</v>
      </c>
      <c r="F409" s="91" t="str">
        <f aca="false">MID(A409, 21,85)</f>
        <v>PCB of washing machine (including componenets - excluding ICs)</v>
      </c>
      <c r="G409" s="92" t="n">
        <v>3.34166140865929</v>
      </c>
      <c r="H409" s="24" t="n">
        <f aca="false">G409</f>
        <v>3.34166140865929</v>
      </c>
      <c r="I409" s="93" t="n">
        <v>0.1554652258</v>
      </c>
      <c r="J409" s="93" t="n">
        <v>0.6520805896134</v>
      </c>
      <c r="K409" s="93" t="n">
        <v>1.92030391324589</v>
      </c>
      <c r="L409" s="93" t="n">
        <v>0.61381168</v>
      </c>
      <c r="N409" s="94" t="n">
        <v>4.09207786666667</v>
      </c>
      <c r="O409" s="24" t="n">
        <f aca="false">N409</f>
        <v>4.09207786666667</v>
      </c>
      <c r="Q409" s="25" t="n">
        <v>56.405521</v>
      </c>
      <c r="S409" s="95" t="n">
        <v>0.3099907</v>
      </c>
      <c r="T409" s="95" t="n">
        <v>0.30098073</v>
      </c>
      <c r="U409" s="95" t="n">
        <v>0.0060902352</v>
      </c>
      <c r="V409" s="95" t="n">
        <v>0.0029197392</v>
      </c>
      <c r="X409" s="96" t="n">
        <v>0.0026712207</v>
      </c>
      <c r="Y409" s="110"/>
    </row>
    <row r="410" customFormat="false" ht="13.8" hidden="false" customHeight="false" outlineLevel="0" collapsed="false">
      <c r="A410" s="0" t="s">
        <v>1022</v>
      </c>
      <c r="B410" s="26" t="s">
        <v>913</v>
      </c>
      <c r="C410" s="88" t="str">
        <f aca="false">MID(A410,1,12)</f>
        <v>A.050.06.401</v>
      </c>
      <c r="D410" s="2" t="s">
        <v>937</v>
      </c>
      <c r="E410" s="90" t="s">
        <v>255</v>
      </c>
      <c r="F410" s="91" t="str">
        <f aca="false">MID(A410, 21,85)</f>
        <v>PCB of average laptop (including ICs)</v>
      </c>
      <c r="G410" s="92" t="n">
        <v>41.465297446812</v>
      </c>
      <c r="H410" s="24" t="n">
        <f aca="false">G410</f>
        <v>41.465297446812</v>
      </c>
      <c r="I410" s="93" t="n">
        <v>1.752547586</v>
      </c>
      <c r="J410" s="93" t="n">
        <v>12.4569255818407</v>
      </c>
      <c r="K410" s="93" t="n">
        <v>20.7168856789713</v>
      </c>
      <c r="L410" s="93" t="n">
        <v>6.5389386</v>
      </c>
      <c r="N410" s="94" t="n">
        <v>43.592924</v>
      </c>
      <c r="O410" s="24" t="n">
        <f aca="false">N410</f>
        <v>43.592924</v>
      </c>
      <c r="Q410" s="25" t="n">
        <v>276.02642</v>
      </c>
      <c r="S410" s="95" t="n">
        <v>5.7820497</v>
      </c>
      <c r="T410" s="95" t="n">
        <v>5.6710436</v>
      </c>
      <c r="U410" s="95" t="n">
        <v>0.097674999</v>
      </c>
      <c r="V410" s="95" t="n">
        <v>0.013331026</v>
      </c>
      <c r="X410" s="96" t="n">
        <v>0.038585838</v>
      </c>
      <c r="Y410" s="110"/>
    </row>
    <row r="411" customFormat="false" ht="13.8" hidden="false" customHeight="false" outlineLevel="0" collapsed="false">
      <c r="A411" s="0" t="s">
        <v>1023</v>
      </c>
      <c r="B411" s="26" t="s">
        <v>913</v>
      </c>
      <c r="C411" s="88" t="str">
        <f aca="false">MID(A411,1,12)</f>
        <v>A.050.06.501</v>
      </c>
      <c r="D411" s="2" t="s">
        <v>937</v>
      </c>
      <c r="E411" s="90" t="s">
        <v>914</v>
      </c>
      <c r="F411" s="91" t="str">
        <f aca="false">MID(A411, 21,85)</f>
        <v>One day 1.5 GB internet traffic for one user = user.day</v>
      </c>
      <c r="G411" s="92" t="n">
        <v>0.03133809219</v>
      </c>
      <c r="H411" s="24" t="n">
        <f aca="false">G411</f>
        <v>0.03133809219</v>
      </c>
      <c r="I411" s="93" t="n">
        <v>0.0009929872</v>
      </c>
      <c r="J411" s="93" t="n">
        <v>0.00205712286</v>
      </c>
      <c r="K411" s="93" t="n">
        <v>0.00497289313</v>
      </c>
      <c r="L411" s="93" t="n">
        <v>0.023315089</v>
      </c>
      <c r="N411" s="94" t="n">
        <v>0.155433926666667</v>
      </c>
      <c r="O411" s="24" t="n">
        <f aca="false">N411</f>
        <v>0.155433926666667</v>
      </c>
      <c r="Q411" s="25" t="n">
        <v>2.9667006</v>
      </c>
      <c r="S411" s="95" t="n">
        <v>0.0029605617</v>
      </c>
      <c r="T411" s="95" t="n">
        <v>0.0027807482</v>
      </c>
      <c r="U411" s="95" t="n">
        <v>0.00012551685</v>
      </c>
      <c r="V411" s="95" t="n">
        <v>5.4296633E-005</v>
      </c>
      <c r="X411" s="96" t="n">
        <v>7.8739261E-006</v>
      </c>
      <c r="Y411" s="110"/>
    </row>
    <row r="412" customFormat="false" ht="13.8" hidden="false" customHeight="false" outlineLevel="0" collapsed="false">
      <c r="A412" s="0" t="s">
        <v>1024</v>
      </c>
      <c r="B412" s="26" t="s">
        <v>913</v>
      </c>
      <c r="C412" s="88" t="str">
        <f aca="false">MID(A412,1,12)</f>
        <v>A.050.06.502</v>
      </c>
      <c r="D412" s="2" t="s">
        <v>937</v>
      </c>
      <c r="E412" s="90" t="s">
        <v>914</v>
      </c>
      <c r="F412" s="91" t="str">
        <f aca="false">MID(A412, 21,85)</f>
        <v>One year 1 GB datastorage in datacentres = GB.year</v>
      </c>
      <c r="G412" s="92" t="n">
        <v>0.635845342</v>
      </c>
      <c r="H412" s="24" t="n">
        <f aca="false">G412</f>
        <v>0.635845342</v>
      </c>
      <c r="I412" s="93" t="n">
        <v>0.0201475661</v>
      </c>
      <c r="J412" s="93" t="n">
        <v>0.041738725</v>
      </c>
      <c r="K412" s="93" t="n">
        <v>0.1008992809</v>
      </c>
      <c r="L412" s="93" t="n">
        <v>0.47305977</v>
      </c>
      <c r="N412" s="94" t="n">
        <v>3.1537318</v>
      </c>
      <c r="O412" s="24" t="n">
        <f aca="false">N412</f>
        <v>3.1537318</v>
      </c>
      <c r="Q412" s="25" t="n">
        <v>60.193925</v>
      </c>
      <c r="S412" s="95" t="n">
        <v>0.060069367</v>
      </c>
      <c r="T412" s="95" t="n">
        <v>0.056420978</v>
      </c>
      <c r="U412" s="95" t="n">
        <v>0.0025467186</v>
      </c>
      <c r="V412" s="95" t="n">
        <v>0.0011016708</v>
      </c>
      <c r="X412" s="96" t="n">
        <v>0.00015976082</v>
      </c>
      <c r="Y412" s="110"/>
    </row>
    <row r="413" customFormat="false" ht="13.8" hidden="false" customHeight="false" outlineLevel="0" collapsed="false">
      <c r="B413" s="26"/>
      <c r="C413" s="88"/>
      <c r="D413" s="2"/>
      <c r="E413" s="90"/>
    </row>
    <row r="414" customFormat="false" ht="13.8" hidden="false" customHeight="false" outlineLevel="0" collapsed="false">
      <c r="B414" s="26"/>
      <c r="C414" s="88"/>
      <c r="D414" s="3" t="s">
        <v>1025</v>
      </c>
      <c r="E414" s="90"/>
    </row>
    <row r="415" customFormat="false" ht="13.8" hidden="false" customHeight="false" outlineLevel="0" collapsed="false">
      <c r="A415" s="0" t="s">
        <v>1026</v>
      </c>
      <c r="B415" s="26" t="s">
        <v>1027</v>
      </c>
      <c r="C415" s="88" t="str">
        <f aca="false">MID(A415,1,12)</f>
        <v>A.060.01.101</v>
      </c>
      <c r="D415" s="2" t="s">
        <v>1025</v>
      </c>
      <c r="E415" s="90" t="s">
        <v>255</v>
      </c>
      <c r="F415" s="91" t="str">
        <f aca="false">MID(A415, 21,85)</f>
        <v>Aramid st gr</v>
      </c>
      <c r="G415" s="92" t="n">
        <v>15.927019941491</v>
      </c>
      <c r="H415" s="24" t="n">
        <f aca="false">G415</f>
        <v>15.927019941491</v>
      </c>
      <c r="I415" s="93" t="n">
        <v>0.2971605044</v>
      </c>
      <c r="J415" s="93" t="n">
        <v>1.213553315291</v>
      </c>
      <c r="K415" s="93" t="n">
        <v>12.0682401218</v>
      </c>
      <c r="L415" s="93" t="n">
        <v>2.348066</v>
      </c>
      <c r="N415" s="94" t="n">
        <v>15.6537733333333</v>
      </c>
      <c r="O415" s="24" t="n">
        <f aca="false">N415</f>
        <v>15.6537733333333</v>
      </c>
      <c r="Q415" s="25" t="n">
        <v>1732.4853</v>
      </c>
      <c r="S415" s="95" t="n">
        <v>0.41278885</v>
      </c>
      <c r="T415" s="95" t="n">
        <v>0.38055583</v>
      </c>
      <c r="U415" s="95" t="n">
        <v>0.015661698</v>
      </c>
      <c r="V415" s="95" t="n">
        <v>0.016571329</v>
      </c>
      <c r="X415" s="96" t="n">
        <v>0.002891589</v>
      </c>
      <c r="Y415" s="97"/>
      <c r="Z415" s="105"/>
    </row>
    <row r="416" customFormat="false" ht="13.8" hidden="false" customHeight="false" outlineLevel="0" collapsed="false">
      <c r="A416" s="0" t="s">
        <v>1028</v>
      </c>
      <c r="B416" s="26" t="s">
        <v>1027</v>
      </c>
      <c r="C416" s="88" t="str">
        <f aca="false">MID(A416,1,12)</f>
        <v>A.060.01.102</v>
      </c>
      <c r="D416" s="2" t="s">
        <v>1025</v>
      </c>
      <c r="E416" s="90" t="s">
        <v>255</v>
      </c>
      <c r="F416" s="91" t="str">
        <f aca="false">MID(A416, 21,85)</f>
        <v>Carbon fibre</v>
      </c>
      <c r="G416" s="92" t="n">
        <v>17.35585861154</v>
      </c>
      <c r="H416" s="24" t="n">
        <f aca="false">G416</f>
        <v>17.35585861154</v>
      </c>
      <c r="I416" s="93" t="n">
        <v>1.0518221037</v>
      </c>
      <c r="J416" s="93" t="n">
        <v>3.38926787184</v>
      </c>
      <c r="K416" s="93" t="n">
        <v>0.074644636</v>
      </c>
      <c r="L416" s="93" t="n">
        <v>12.840124</v>
      </c>
      <c r="N416" s="94" t="n">
        <v>85.6008266666667</v>
      </c>
      <c r="O416" s="24" t="n">
        <f aca="false">N416</f>
        <v>85.6008266666667</v>
      </c>
      <c r="Q416" s="25" t="n">
        <v>1129.4168</v>
      </c>
      <c r="S416" s="95" t="n">
        <v>2.2710528</v>
      </c>
      <c r="T416" s="95" t="n">
        <v>2.1113714</v>
      </c>
      <c r="U416" s="95" t="n">
        <v>0.079868915</v>
      </c>
      <c r="V416" s="95" t="n">
        <v>0.079812473</v>
      </c>
      <c r="X416" s="96" t="n">
        <v>0.0048181099</v>
      </c>
      <c r="Y416" s="97"/>
      <c r="Z416" s="98"/>
    </row>
    <row r="417" customFormat="false" ht="13.8" hidden="false" customHeight="false" outlineLevel="0" collapsed="false">
      <c r="A417" s="0" t="s">
        <v>1029</v>
      </c>
      <c r="B417" s="26" t="s">
        <v>1027</v>
      </c>
      <c r="C417" s="88" t="str">
        <f aca="false">MID(A417,1,12)</f>
        <v>A.060.01.103</v>
      </c>
      <c r="D417" s="2" t="s">
        <v>1025</v>
      </c>
      <c r="E417" s="90" t="s">
        <v>255</v>
      </c>
      <c r="F417" s="91" t="str">
        <f aca="false">MID(A417, 21,85)</f>
        <v>glassfibre - dry and chopped - for reinforcing plastics</v>
      </c>
      <c r="G417" s="92" t="n">
        <v>0.37804976630682</v>
      </c>
      <c r="H417" s="24" t="n">
        <f aca="false">G417</f>
        <v>0.37804976630682</v>
      </c>
      <c r="I417" s="93" t="n">
        <v>0.03856013304282</v>
      </c>
      <c r="J417" s="93" t="n">
        <v>0.103989633264</v>
      </c>
      <c r="K417" s="93" t="n">
        <v>0</v>
      </c>
      <c r="L417" s="93" t="n">
        <v>0.2355</v>
      </c>
      <c r="N417" s="94" t="n">
        <v>1.57</v>
      </c>
      <c r="O417" s="24" t="n">
        <f aca="false">N417</f>
        <v>1.57</v>
      </c>
      <c r="Q417" s="25" t="n">
        <v>33.189</v>
      </c>
      <c r="S417" s="95" t="n">
        <v>0.034807057</v>
      </c>
      <c r="T417" s="95" t="n">
        <v>0.031318702</v>
      </c>
      <c r="U417" s="95" t="n">
        <v>0.0016224879</v>
      </c>
      <c r="V417" s="95" t="n">
        <v>0.0018658676</v>
      </c>
      <c r="X417" s="96" t="n">
        <v>0.00011403421</v>
      </c>
      <c r="Y417" s="97"/>
      <c r="Z417" s="74"/>
    </row>
    <row r="418" customFormat="false" ht="13.8" hidden="false" customHeight="false" outlineLevel="0" collapsed="false">
      <c r="A418" s="0" t="s">
        <v>1030</v>
      </c>
      <c r="B418" s="26" t="s">
        <v>1027</v>
      </c>
      <c r="C418" s="88" t="str">
        <f aca="false">MID(A418,1,12)</f>
        <v>A.060.01.104</v>
      </c>
      <c r="D418" s="2" t="s">
        <v>1025</v>
      </c>
      <c r="E418" s="90" t="s">
        <v>255</v>
      </c>
      <c r="F418" s="91" t="str">
        <f aca="false">MID(A418, 21,85)</f>
        <v>glassfibre - assembled roving - for reinforcing thermosets</v>
      </c>
      <c r="G418" s="92" t="n">
        <v>0.4709452307767</v>
      </c>
      <c r="H418" s="24" t="n">
        <f aca="false">G418</f>
        <v>0.4709452307767</v>
      </c>
      <c r="I418" s="93" t="n">
        <v>0.0417442469083</v>
      </c>
      <c r="J418" s="93" t="n">
        <v>0.1262009838684</v>
      </c>
      <c r="K418" s="93" t="n">
        <v>0</v>
      </c>
      <c r="L418" s="93" t="n">
        <v>0.303</v>
      </c>
      <c r="N418" s="94" t="n">
        <v>2.02</v>
      </c>
      <c r="O418" s="24" t="n">
        <f aca="false">N418</f>
        <v>2.02</v>
      </c>
      <c r="Q418" s="25" t="n">
        <v>37.518</v>
      </c>
      <c r="S418" s="95" t="n">
        <v>0.042932875</v>
      </c>
      <c r="T418" s="95" t="n">
        <v>0.038752044</v>
      </c>
      <c r="U418" s="95" t="n">
        <v>0.0020715897</v>
      </c>
      <c r="V418" s="95" t="n">
        <v>0.0021092417</v>
      </c>
      <c r="X418" s="96" t="n">
        <v>0.00014133836</v>
      </c>
      <c r="Y418" s="97"/>
      <c r="Z418" s="74"/>
    </row>
    <row r="419" customFormat="false" ht="13.8" hidden="false" customHeight="false" outlineLevel="0" collapsed="false">
      <c r="B419" s="26"/>
      <c r="C419" s="88"/>
      <c r="D419" s="2"/>
      <c r="E419" s="90"/>
      <c r="Y419" s="99"/>
      <c r="Z419" s="74"/>
    </row>
    <row r="420" customFormat="false" ht="13.8" hidden="false" customHeight="false" outlineLevel="0" collapsed="false">
      <c r="B420" s="26"/>
      <c r="C420" s="88"/>
      <c r="D420" s="3" t="s">
        <v>1031</v>
      </c>
      <c r="E420" s="90"/>
      <c r="Y420" s="99"/>
      <c r="Z420" s="74"/>
    </row>
    <row r="421" customFormat="false" ht="13.8" hidden="false" customHeight="false" outlineLevel="0" collapsed="false">
      <c r="A421" s="0" t="s">
        <v>1032</v>
      </c>
      <c r="B421" s="26" t="s">
        <v>1033</v>
      </c>
      <c r="C421" s="88" t="str">
        <f aca="false">MID(A421,1,12)</f>
        <v>A.070.02.101</v>
      </c>
      <c r="D421" s="2" t="s">
        <v>1031</v>
      </c>
      <c r="E421" s="115" t="s">
        <v>1034</v>
      </c>
      <c r="F421" s="91" t="str">
        <f aca="false">MID(A421, 21,85)</f>
        <v>Diesel B7  - including combustion CO2 per litre</v>
      </c>
      <c r="G421" s="92" t="n">
        <v>0.728903821394892</v>
      </c>
      <c r="H421" s="24" t="n">
        <f aca="false">G421</f>
        <v>0.728903821394892</v>
      </c>
      <c r="I421" s="93" t="n">
        <v>0.01860265992</v>
      </c>
      <c r="J421" s="93" t="n">
        <v>0.03924376542</v>
      </c>
      <c r="K421" s="93" t="n">
        <v>0.242918896054892</v>
      </c>
      <c r="L421" s="93" t="n">
        <v>0.4281385</v>
      </c>
      <c r="N421" s="94" t="n">
        <v>2.85425666666667</v>
      </c>
      <c r="O421" s="24" t="n">
        <f aca="false">N421</f>
        <v>2.85425666666667</v>
      </c>
      <c r="Q421" s="25" t="n">
        <v>46.710384</v>
      </c>
      <c r="S421" s="95" t="n">
        <v>0.054477799</v>
      </c>
      <c r="T421" s="95" t="n">
        <v>0.049143701</v>
      </c>
      <c r="U421" s="95" t="n">
        <v>0.0022667529</v>
      </c>
      <c r="V421" s="95" t="n">
        <v>0.0030673447</v>
      </c>
      <c r="X421" s="96" t="n">
        <v>0.00014610174</v>
      </c>
      <c r="Y421" s="104"/>
      <c r="Z421" s="74"/>
    </row>
    <row r="422" customFormat="false" ht="13.8" hidden="false" customHeight="false" outlineLevel="0" collapsed="false">
      <c r="A422" s="0" t="s">
        <v>1035</v>
      </c>
      <c r="B422" s="26" t="s">
        <v>1033</v>
      </c>
      <c r="C422" s="88" t="str">
        <f aca="false">MID(A422,1,12)</f>
        <v>A.070.02.102</v>
      </c>
      <c r="D422" s="2" t="s">
        <v>1031</v>
      </c>
      <c r="E422" s="115" t="s">
        <v>1034</v>
      </c>
      <c r="F422" s="91" t="str">
        <f aca="false">MID(A422, 21,85)</f>
        <v>Diesel B10  - including combustion CO2 per litre</v>
      </c>
      <c r="G422" s="92" t="n">
        <v>0.712450384260702</v>
      </c>
      <c r="H422" s="24" t="n">
        <f aca="false">G422</f>
        <v>0.712450384260702</v>
      </c>
      <c r="I422" s="93" t="n">
        <v>0.01836938468</v>
      </c>
      <c r="J422" s="93" t="n">
        <v>0.03882079326</v>
      </c>
      <c r="K422" s="93" t="n">
        <v>0.236246756320702</v>
      </c>
      <c r="L422" s="93" t="n">
        <v>0.41901345</v>
      </c>
      <c r="N422" s="94" t="n">
        <v>2.793423</v>
      </c>
      <c r="O422" s="24" t="n">
        <f aca="false">N422</f>
        <v>2.793423</v>
      </c>
      <c r="Q422" s="25" t="n">
        <v>46.72164</v>
      </c>
      <c r="S422" s="95" t="n">
        <v>0.053347897</v>
      </c>
      <c r="T422" s="95" t="n">
        <v>0.048131366</v>
      </c>
      <c r="U422" s="95" t="n">
        <v>0.0022199005</v>
      </c>
      <c r="V422" s="95" t="n">
        <v>0.0029966309</v>
      </c>
      <c r="X422" s="96" t="n">
        <v>0.00014302847</v>
      </c>
      <c r="Y422" s="104"/>
      <c r="Z422" s="74"/>
    </row>
    <row r="423" customFormat="false" ht="13.8" hidden="false" customHeight="false" outlineLevel="0" collapsed="false">
      <c r="A423" s="0" t="s">
        <v>1036</v>
      </c>
      <c r="B423" s="26" t="s">
        <v>1033</v>
      </c>
      <c r="C423" s="88" t="str">
        <f aca="false">MID(A423,1,12)</f>
        <v>A.070.02.103</v>
      </c>
      <c r="D423" s="2" t="s">
        <v>1031</v>
      </c>
      <c r="E423" s="115" t="s">
        <v>1034</v>
      </c>
      <c r="F423" s="91" t="str">
        <f aca="false">MID(A423, 21,85)</f>
        <v>Diesel B100 (FAME) - including combustion CO2 per litre</v>
      </c>
      <c r="G423" s="92" t="n">
        <v>0.15715307281316</v>
      </c>
      <c r="H423" s="24" t="n">
        <f aca="false">G423</f>
        <v>0.15715307281316</v>
      </c>
      <c r="I423" s="93" t="n">
        <v>0.010609994588</v>
      </c>
      <c r="J423" s="93" t="n">
        <v>0.024663236028</v>
      </c>
      <c r="K423" s="93" t="n">
        <v>0.0189431221971603</v>
      </c>
      <c r="L423" s="93" t="n">
        <v>0.10293672</v>
      </c>
      <c r="N423" s="94" t="n">
        <v>0.6862448</v>
      </c>
      <c r="O423" s="24" t="n">
        <f aca="false">N423</f>
        <v>0.6862448</v>
      </c>
      <c r="Q423" s="25" t="n">
        <v>46.333639</v>
      </c>
      <c r="S423" s="95" t="n">
        <v>0.014456852</v>
      </c>
      <c r="T423" s="95" t="n">
        <v>0.013173756</v>
      </c>
      <c r="U423" s="95" t="n">
        <v>0.00059741878</v>
      </c>
      <c r="V423" s="95" t="n">
        <v>0.00068567674</v>
      </c>
      <c r="X423" s="96" t="n">
        <v>3.9163019E-005</v>
      </c>
      <c r="Y423" s="104"/>
      <c r="Z423" s="74"/>
    </row>
    <row r="424" customFormat="false" ht="13.8" hidden="false" customHeight="false" outlineLevel="0" collapsed="false">
      <c r="A424" s="0" t="s">
        <v>1037</v>
      </c>
      <c r="B424" s="26" t="s">
        <v>1033</v>
      </c>
      <c r="C424" s="88" t="str">
        <f aca="false">MID(A424,1,12)</f>
        <v>A.070.02.104</v>
      </c>
      <c r="D424" s="2" t="s">
        <v>1031</v>
      </c>
      <c r="E424" s="115" t="s">
        <v>1034</v>
      </c>
      <c r="F424" s="91" t="str">
        <f aca="false">MID(A424, 21,85)</f>
        <v>Diesel XTL (HVO) from tallow waste - including combustion CO per litre</v>
      </c>
      <c r="G424" s="92" t="n">
        <v>0.0651596556560491</v>
      </c>
      <c r="H424" s="24" t="n">
        <f aca="false">G424</f>
        <v>0.0651596556560491</v>
      </c>
      <c r="I424" s="93" t="n">
        <v>0.003319164272</v>
      </c>
      <c r="J424" s="93" t="n">
        <v>0.00619251737</v>
      </c>
      <c r="K424" s="93" t="n">
        <v>0.00942199301404908</v>
      </c>
      <c r="L424" s="93" t="n">
        <v>0.046225981</v>
      </c>
      <c r="N424" s="94" t="n">
        <v>0.308173206666667</v>
      </c>
      <c r="O424" s="24" t="n">
        <f aca="false">N424</f>
        <v>0.308173206666667</v>
      </c>
      <c r="Q424" s="25" t="n">
        <v>39.00321</v>
      </c>
      <c r="S424" s="95" t="n">
        <v>0.0063637756</v>
      </c>
      <c r="T424" s="95" t="n">
        <v>0.00579821</v>
      </c>
      <c r="U424" s="95" t="n">
        <v>0.00025710585</v>
      </c>
      <c r="V424" s="95" t="n">
        <v>0.00030845982</v>
      </c>
      <c r="X424" s="96" t="n">
        <v>1.5897076E-005</v>
      </c>
      <c r="Y424" s="104"/>
      <c r="Z424" s="74"/>
    </row>
    <row r="425" customFormat="false" ht="13.8" hidden="false" customHeight="false" outlineLevel="0" collapsed="false">
      <c r="A425" s="0" t="s">
        <v>1038</v>
      </c>
      <c r="B425" s="26" t="s">
        <v>1033</v>
      </c>
      <c r="C425" s="88" t="str">
        <f aca="false">MID(A425,1,12)</f>
        <v>A.070.02.201</v>
      </c>
      <c r="D425" s="2" t="s">
        <v>1031</v>
      </c>
      <c r="E425" s="115" t="s">
        <v>1034</v>
      </c>
      <c r="F425" s="91" t="str">
        <f aca="false">MID(A425, 21,85)</f>
        <v>Gasoline E5 - including combustion CO2 per litre</v>
      </c>
      <c r="G425" s="92" t="n">
        <v>0.708203026985315</v>
      </c>
      <c r="H425" s="24" t="n">
        <f aca="false">G425</f>
        <v>0.708203026985315</v>
      </c>
      <c r="I425" s="93" t="n">
        <v>0.014139000956</v>
      </c>
      <c r="J425" s="93" t="n">
        <v>0.038779888618</v>
      </c>
      <c r="K425" s="93" t="n">
        <v>0.223233737411314</v>
      </c>
      <c r="L425" s="93" t="n">
        <v>0.4320504</v>
      </c>
      <c r="N425" s="94" t="n">
        <v>2.880336</v>
      </c>
      <c r="O425" s="24" t="n">
        <f aca="false">N425</f>
        <v>2.880336</v>
      </c>
      <c r="Q425" s="25" t="n">
        <v>44.223391</v>
      </c>
      <c r="S425" s="95" t="n">
        <v>0.05698586</v>
      </c>
      <c r="T425" s="95" t="n">
        <v>0.051672522</v>
      </c>
      <c r="U425" s="95" t="n">
        <v>0.0023298781</v>
      </c>
      <c r="V425" s="95" t="n">
        <v>0.0029834599</v>
      </c>
      <c r="X425" s="96" t="n">
        <v>0.00014245513</v>
      </c>
      <c r="Y425" s="104"/>
      <c r="Z425" s="74"/>
    </row>
    <row r="426" customFormat="false" ht="13.8" hidden="false" customHeight="false" outlineLevel="0" collapsed="false">
      <c r="A426" s="0" t="s">
        <v>1039</v>
      </c>
      <c r="B426" s="26" t="s">
        <v>1033</v>
      </c>
      <c r="C426" s="88" t="str">
        <f aca="false">MID(A426,1,12)</f>
        <v>A.070.02.202</v>
      </c>
      <c r="D426" s="2" t="s">
        <v>1031</v>
      </c>
      <c r="E426" s="115" t="s">
        <v>1034</v>
      </c>
      <c r="F426" s="91" t="str">
        <f aca="false">MID(A426, 21,85)</f>
        <v>Gasoline E10 - including combustion CO2 per litre</v>
      </c>
      <c r="G426" s="92" t="n">
        <v>0.681844490073658</v>
      </c>
      <c r="H426" s="24" t="n">
        <f aca="false">G426</f>
        <v>0.681844490073658</v>
      </c>
      <c r="I426" s="93" t="n">
        <v>0.01381794836</v>
      </c>
      <c r="J426" s="93" t="n">
        <v>0.03739855602</v>
      </c>
      <c r="K426" s="93" t="n">
        <v>0.212176135693658</v>
      </c>
      <c r="L426" s="93" t="n">
        <v>0.41845185</v>
      </c>
      <c r="N426" s="94" t="n">
        <v>2.789679</v>
      </c>
      <c r="O426" s="24" t="n">
        <f aca="false">N426</f>
        <v>2.789679</v>
      </c>
      <c r="Q426" s="25" t="n">
        <v>43.982919</v>
      </c>
      <c r="S426" s="95" t="n">
        <v>0.055128867</v>
      </c>
      <c r="T426" s="95" t="n">
        <v>0.049988614</v>
      </c>
      <c r="U426" s="95" t="n">
        <v>0.0022555225</v>
      </c>
      <c r="V426" s="95" t="n">
        <v>0.0028847306</v>
      </c>
      <c r="X426" s="96" t="n">
        <v>0.00013795843</v>
      </c>
      <c r="Y426" s="104"/>
      <c r="Z426" s="74"/>
    </row>
    <row r="427" customFormat="false" ht="13.8" hidden="false" customHeight="false" outlineLevel="0" collapsed="false">
      <c r="A427" s="0" t="s">
        <v>1040</v>
      </c>
      <c r="B427" s="26" t="s">
        <v>1033</v>
      </c>
      <c r="C427" s="88" t="str">
        <f aca="false">MID(A427,1,12)</f>
        <v>A.070.02.203</v>
      </c>
      <c r="D427" s="2" t="s">
        <v>1031</v>
      </c>
      <c r="E427" s="115" t="s">
        <v>1034</v>
      </c>
      <c r="F427" s="91" t="str">
        <f aca="false">MID(A427, 21,85)</f>
        <v>Gasoline E85 - including combustion CO2 per litre</v>
      </c>
      <c r="G427" s="92" t="n">
        <v>0.282583812599672</v>
      </c>
      <c r="H427" s="24" t="n">
        <f aca="false">G427</f>
        <v>0.282583812599672</v>
      </c>
      <c r="I427" s="93" t="n">
        <v>0.009079291891</v>
      </c>
      <c r="J427" s="93" t="n">
        <v>0.016524204257</v>
      </c>
      <c r="K427" s="93" t="n">
        <v>0.043153936451672</v>
      </c>
      <c r="L427" s="93" t="n">
        <v>0.21382638</v>
      </c>
      <c r="N427" s="94" t="n">
        <v>1.4255092</v>
      </c>
      <c r="O427" s="24" t="n">
        <f aca="false">N427</f>
        <v>1.4255092</v>
      </c>
      <c r="Q427" s="25" t="n">
        <v>41.17512</v>
      </c>
      <c r="S427" s="95" t="n">
        <v>0.027147867</v>
      </c>
      <c r="T427" s="95" t="n">
        <v>0.024614409</v>
      </c>
      <c r="U427" s="95" t="n">
        <v>0.0011360312</v>
      </c>
      <c r="V427" s="95" t="n">
        <v>0.001397426</v>
      </c>
      <c r="X427" s="96" t="n">
        <v>7.031899E-005</v>
      </c>
      <c r="Y427" s="104"/>
      <c r="Z427" s="74"/>
    </row>
    <row r="428" customFormat="false" ht="13.8" hidden="false" customHeight="false" outlineLevel="0" collapsed="false">
      <c r="A428" s="0" t="s">
        <v>1041</v>
      </c>
      <c r="B428" s="26" t="s">
        <v>1033</v>
      </c>
      <c r="C428" s="88" t="str">
        <f aca="false">MID(A428,1,12)</f>
        <v>A.070.02.301</v>
      </c>
      <c r="D428" s="2" t="s">
        <v>1031</v>
      </c>
      <c r="E428" s="90" t="s">
        <v>255</v>
      </c>
      <c r="F428" s="91" t="str">
        <f aca="false">MID(A428, 21,85)</f>
        <v>CNG - including combustion CO2</v>
      </c>
      <c r="G428" s="92" t="n">
        <v>0.977007729131</v>
      </c>
      <c r="H428" s="24" t="n">
        <f aca="false">G428</f>
        <v>0.977007729131</v>
      </c>
      <c r="I428" s="93" t="n">
        <v>0.02687038007</v>
      </c>
      <c r="J428" s="93" t="n">
        <v>0.038508126811</v>
      </c>
      <c r="K428" s="93" t="n">
        <v>0.31585650225</v>
      </c>
      <c r="L428" s="93" t="n">
        <v>0.59577272</v>
      </c>
      <c r="N428" s="94" t="n">
        <v>3.97181813333333</v>
      </c>
      <c r="O428" s="24" t="n">
        <f aca="false">N428</f>
        <v>3.97181813333333</v>
      </c>
      <c r="Q428" s="25" t="n">
        <v>58.84974</v>
      </c>
      <c r="S428" s="95" t="n">
        <v>0.07372605</v>
      </c>
      <c r="T428" s="95" t="n">
        <v>0.066464448</v>
      </c>
      <c r="U428" s="95" t="n">
        <v>0.0031246438</v>
      </c>
      <c r="V428" s="95" t="n">
        <v>0.0041369578</v>
      </c>
      <c r="X428" s="96" t="n">
        <v>0.000194155</v>
      </c>
      <c r="Y428" s="104"/>
      <c r="Z428" s="74"/>
    </row>
    <row r="429" customFormat="false" ht="13.8" hidden="false" customHeight="false" outlineLevel="0" collapsed="false">
      <c r="A429" s="0" t="s">
        <v>1042</v>
      </c>
      <c r="B429" s="26" t="s">
        <v>1033</v>
      </c>
      <c r="C429" s="88" t="str">
        <f aca="false">MID(A429,1,12)</f>
        <v>A.070.02.302</v>
      </c>
      <c r="D429" s="2" t="s">
        <v>1031</v>
      </c>
      <c r="E429" s="90" t="s">
        <v>255</v>
      </c>
      <c r="F429" s="91" t="str">
        <f aca="false">MID(A429, 21,85)</f>
        <v>LNG - including combustion CO2</v>
      </c>
      <c r="G429" s="92" t="n">
        <v>0.977007729131</v>
      </c>
      <c r="H429" s="24" t="n">
        <f aca="false">G429</f>
        <v>0.977007729131</v>
      </c>
      <c r="I429" s="93" t="n">
        <v>0.02687038007</v>
      </c>
      <c r="J429" s="93" t="n">
        <v>0.038508126811</v>
      </c>
      <c r="K429" s="93" t="n">
        <v>0.31585650225</v>
      </c>
      <c r="L429" s="93" t="n">
        <v>0.59577272</v>
      </c>
      <c r="N429" s="94" t="n">
        <v>3.97181813333333</v>
      </c>
      <c r="O429" s="24" t="n">
        <f aca="false">N429</f>
        <v>3.97181813333333</v>
      </c>
      <c r="Q429" s="25" t="n">
        <v>58.84974</v>
      </c>
      <c r="S429" s="95" t="n">
        <v>0.07372605</v>
      </c>
      <c r="T429" s="95" t="n">
        <v>0.066464448</v>
      </c>
      <c r="U429" s="95" t="n">
        <v>0.0031246438</v>
      </c>
      <c r="V429" s="95" t="n">
        <v>0.0041369578</v>
      </c>
      <c r="X429" s="96" t="n">
        <v>0.000194155</v>
      </c>
      <c r="Y429" s="104"/>
      <c r="Z429" s="74"/>
    </row>
    <row r="430" customFormat="false" ht="13.8" hidden="false" customHeight="false" outlineLevel="0" collapsed="false">
      <c r="A430" s="0" t="s">
        <v>1043</v>
      </c>
      <c r="B430" s="26" t="s">
        <v>1033</v>
      </c>
      <c r="C430" s="88" t="str">
        <f aca="false">MID(A430,1,12)</f>
        <v>A.070.02.303</v>
      </c>
      <c r="D430" s="2" t="s">
        <v>1031</v>
      </c>
      <c r="E430" s="115" t="s">
        <v>1034</v>
      </c>
      <c r="F430" s="91" t="str">
        <f aca="false">MID(A430, 21,85)</f>
        <v>LPG - including combustion CO2 per litre</v>
      </c>
      <c r="G430" s="92" t="n">
        <v>0.449334364656768</v>
      </c>
      <c r="H430" s="24" t="n">
        <f aca="false">G430</f>
        <v>0.449334364656768</v>
      </c>
      <c r="I430" s="93" t="n">
        <v>0.011963101351768</v>
      </c>
      <c r="J430" s="93" t="n">
        <v>0.02110321907</v>
      </c>
      <c r="K430" s="93" t="n">
        <v>0.159125184235</v>
      </c>
      <c r="L430" s="93" t="n">
        <v>0.25714286</v>
      </c>
      <c r="N430" s="94" t="n">
        <v>1.71428573333333</v>
      </c>
      <c r="O430" s="24" t="n">
        <f aca="false">N430</f>
        <v>1.71428573333333</v>
      </c>
      <c r="Q430" s="25" t="n">
        <v>26.916372</v>
      </c>
      <c r="S430" s="95" t="n">
        <v>0.034462545</v>
      </c>
      <c r="T430" s="95" t="n">
        <v>0.031116308</v>
      </c>
      <c r="U430" s="95" t="n">
        <v>0.0014337949</v>
      </c>
      <c r="V430" s="95" t="n">
        <v>0.001912442</v>
      </c>
      <c r="X430" s="96" t="n">
        <v>8.9876463E-005</v>
      </c>
      <c r="Y430" s="104"/>
      <c r="Z430" s="98"/>
    </row>
    <row r="431" customFormat="false" ht="13.8" hidden="false" customHeight="false" outlineLevel="0" collapsed="false">
      <c r="A431" s="0" t="s">
        <v>1044</v>
      </c>
      <c r="B431" s="26" t="s">
        <v>1033</v>
      </c>
      <c r="C431" s="88" t="str">
        <f aca="false">MID(A431,1,12)</f>
        <v>A.070.02.304</v>
      </c>
      <c r="D431" s="2" t="s">
        <v>1031</v>
      </c>
      <c r="E431" s="90" t="s">
        <v>255</v>
      </c>
      <c r="F431" s="91" t="str">
        <f aca="false">MID(A431, 21,85)</f>
        <v>Brown Hydrogen - including combustion CO2</v>
      </c>
      <c r="G431" s="92" t="n">
        <v>1.98032120207145</v>
      </c>
      <c r="H431" s="24" t="n">
        <f aca="false">G431</f>
        <v>1.98032120207145</v>
      </c>
      <c r="I431" s="93" t="n">
        <v>0.07954416715</v>
      </c>
      <c r="J431" s="93" t="n">
        <v>0.114859870691</v>
      </c>
      <c r="K431" s="93" t="n">
        <v>0.0223698642304512</v>
      </c>
      <c r="L431" s="93" t="n">
        <v>1.7635473</v>
      </c>
      <c r="N431" s="94" t="n">
        <v>11.756982</v>
      </c>
      <c r="O431" s="24" t="n">
        <f aca="false">N431</f>
        <v>11.756982</v>
      </c>
      <c r="Q431" s="25" t="n">
        <v>174.8468</v>
      </c>
      <c r="S431" s="95" t="n">
        <v>0.21860185</v>
      </c>
      <c r="T431" s="95" t="n">
        <v>0.19718038</v>
      </c>
      <c r="U431" s="95" t="n">
        <v>0.0092716807</v>
      </c>
      <c r="V431" s="95" t="n">
        <v>0.012149784</v>
      </c>
      <c r="X431" s="96" t="n">
        <v>0.00057664503</v>
      </c>
      <c r="Y431" s="104"/>
      <c r="Z431" s="98"/>
    </row>
    <row r="432" customFormat="false" ht="13.8" hidden="false" customHeight="false" outlineLevel="0" collapsed="false">
      <c r="B432" s="26"/>
      <c r="C432" s="88"/>
      <c r="D432" s="3" t="s">
        <v>1045</v>
      </c>
      <c r="E432" s="90"/>
      <c r="Y432" s="102"/>
      <c r="Z432" s="98"/>
    </row>
    <row r="433" customFormat="false" ht="13.8" hidden="false" customHeight="false" outlineLevel="0" collapsed="false">
      <c r="A433" s="0" t="s">
        <v>1046</v>
      </c>
      <c r="B433" s="26" t="s">
        <v>1033</v>
      </c>
      <c r="C433" s="88" t="str">
        <f aca="false">MID(A433,1,12)</f>
        <v>A.070.03.101</v>
      </c>
      <c r="D433" s="2" t="s">
        <v>1045</v>
      </c>
      <c r="E433" s="115" t="s">
        <v>1047</v>
      </c>
      <c r="F433" s="91" t="str">
        <f aca="false">MID(A433, 21,85)</f>
        <v> Gasoline E10 - lease segment A (4.90 l/100km) incl CO2 (per km)</v>
      </c>
      <c r="G433" s="92" t="n">
        <v>0.0348528396389492</v>
      </c>
      <c r="H433" s="24" t="n">
        <f aca="false">G433</f>
        <v>0.0348528396389492</v>
      </c>
      <c r="I433" s="93" t="n">
        <v>0.0014992534606</v>
      </c>
      <c r="J433" s="93" t="n">
        <v>0.0024528141699</v>
      </c>
      <c r="K433" s="93" t="n">
        <v>0.0103966310084492</v>
      </c>
      <c r="L433" s="93" t="n">
        <v>0.020504141</v>
      </c>
      <c r="N433" s="94" t="n">
        <v>0.136694273333333</v>
      </c>
      <c r="O433" s="24" t="n">
        <f aca="false">N433</f>
        <v>0.136694273333333</v>
      </c>
      <c r="Q433" s="25" t="n">
        <v>2.155163</v>
      </c>
      <c r="S433" s="95" t="n">
        <v>0.0028843679</v>
      </c>
      <c r="T433" s="95" t="n">
        <v>0.0026277658</v>
      </c>
      <c r="U433" s="95" t="n">
        <v>0.00011525032</v>
      </c>
      <c r="V433" s="95" t="n">
        <v>0.0001413518</v>
      </c>
      <c r="X433" s="96" t="n">
        <v>7.3460655E-006</v>
      </c>
      <c r="Y433" s="104"/>
      <c r="Z433" s="98"/>
    </row>
    <row r="434" customFormat="false" ht="13.8" hidden="false" customHeight="false" outlineLevel="0" collapsed="false">
      <c r="A434" s="0" t="s">
        <v>1048</v>
      </c>
      <c r="B434" s="26" t="s">
        <v>1033</v>
      </c>
      <c r="C434" s="88" t="str">
        <f aca="false">MID(A434,1,12)</f>
        <v>A.070.03.102</v>
      </c>
      <c r="D434" s="2" t="s">
        <v>1045</v>
      </c>
      <c r="E434" s="115" t="s">
        <v>1047</v>
      </c>
      <c r="F434" s="91" t="str">
        <f aca="false">MID(A434, 21,85)</f>
        <v> Gasoline E10 - lease segment B (5.30 l/100km) incl CO2 (per km)</v>
      </c>
      <c r="G434" s="92" t="n">
        <v>0.0375802168966839</v>
      </c>
      <c r="H434" s="24" t="n">
        <f aca="false">G434</f>
        <v>0.0375802168966839</v>
      </c>
      <c r="I434" s="93" t="n">
        <v>0.0015545252813</v>
      </c>
      <c r="J434" s="93" t="n">
        <v>0.002602408504</v>
      </c>
      <c r="K434" s="93" t="n">
        <v>0.0112453351113839</v>
      </c>
      <c r="L434" s="93" t="n">
        <v>0.022177948</v>
      </c>
      <c r="N434" s="94" t="n">
        <v>0.147852986666667</v>
      </c>
      <c r="O434" s="24" t="n">
        <f aca="false">N434</f>
        <v>0.147852986666667</v>
      </c>
      <c r="Q434" s="25" t="n">
        <v>2.3310947</v>
      </c>
      <c r="S434" s="95" t="n">
        <v>0.0031048834</v>
      </c>
      <c r="T434" s="95" t="n">
        <v>0.0028277203</v>
      </c>
      <c r="U434" s="95" t="n">
        <v>0.00012427241</v>
      </c>
      <c r="V434" s="95" t="n">
        <v>0.00015289072</v>
      </c>
      <c r="X434" s="96" t="n">
        <v>7.8978992E-006</v>
      </c>
      <c r="Y434" s="104"/>
      <c r="Z434" s="98"/>
    </row>
    <row r="435" customFormat="false" ht="13.8" hidden="false" customHeight="false" outlineLevel="0" collapsed="false">
      <c r="A435" s="0" t="s">
        <v>1049</v>
      </c>
      <c r="B435" s="26" t="s">
        <v>1033</v>
      </c>
      <c r="C435" s="88" t="str">
        <f aca="false">MID(A435,1,12)</f>
        <v>A.070.03.103</v>
      </c>
      <c r="D435" s="2" t="s">
        <v>1045</v>
      </c>
      <c r="E435" s="115" t="s">
        <v>1047</v>
      </c>
      <c r="F435" s="91" t="str">
        <f aca="false">MID(A435, 21,85)</f>
        <v> Gasoline E10 - lease segment C (5.70 l/100km) incl CO2 (per km)</v>
      </c>
      <c r="G435" s="92" t="n">
        <v>0.0403075959444185</v>
      </c>
      <c r="H435" s="24" t="n">
        <f aca="false">G435</f>
        <v>0.0403075959444185</v>
      </c>
      <c r="I435" s="93" t="n">
        <v>0.0016097970921</v>
      </c>
      <c r="J435" s="93" t="n">
        <v>0.002752002638</v>
      </c>
      <c r="K435" s="93" t="n">
        <v>0.0120940402143185</v>
      </c>
      <c r="L435" s="93" t="n">
        <v>0.023851756</v>
      </c>
      <c r="N435" s="94" t="n">
        <v>0.159011706666667</v>
      </c>
      <c r="O435" s="24" t="n">
        <f aca="false">N435</f>
        <v>0.159011706666667</v>
      </c>
      <c r="Q435" s="25" t="n">
        <v>2.5070264</v>
      </c>
      <c r="S435" s="95" t="n">
        <v>0.0033253989</v>
      </c>
      <c r="T435" s="95" t="n">
        <v>0.0030276747</v>
      </c>
      <c r="U435" s="95" t="n">
        <v>0.0001332945</v>
      </c>
      <c r="V435" s="95" t="n">
        <v>0.00016442964</v>
      </c>
      <c r="X435" s="96" t="n">
        <v>8.4497329E-006</v>
      </c>
      <c r="Y435" s="104"/>
      <c r="Z435" s="98"/>
    </row>
    <row r="436" customFormat="false" ht="13.8" hidden="false" customHeight="false" outlineLevel="0" collapsed="false">
      <c r="A436" s="0" t="s">
        <v>1050</v>
      </c>
      <c r="B436" s="26" t="s">
        <v>1033</v>
      </c>
      <c r="C436" s="88" t="str">
        <f aca="false">MID(A436,1,12)</f>
        <v>A.070.03.104</v>
      </c>
      <c r="D436" s="2" t="s">
        <v>1045</v>
      </c>
      <c r="E436" s="115" t="s">
        <v>1047</v>
      </c>
      <c r="F436" s="91" t="str">
        <f aca="false">MID(A436, 21,85)</f>
        <v> Gasoline E10 - lease segment D (6.70 l/100km) incl CO2 (per km)</v>
      </c>
      <c r="G436" s="92" t="n">
        <v>0.0471260396893551</v>
      </c>
      <c r="H436" s="24" t="n">
        <f aca="false">G436</f>
        <v>0.0471260396893551</v>
      </c>
      <c r="I436" s="93" t="n">
        <v>0.0017479765395</v>
      </c>
      <c r="J436" s="93" t="n">
        <v>0.0031259881782</v>
      </c>
      <c r="K436" s="93" t="n">
        <v>0.0142158009716551</v>
      </c>
      <c r="L436" s="93" t="n">
        <v>0.028036274</v>
      </c>
      <c r="N436" s="94" t="n">
        <v>0.186908493333333</v>
      </c>
      <c r="O436" s="24" t="n">
        <f aca="false">N436</f>
        <v>0.186908493333333</v>
      </c>
      <c r="Q436" s="25" t="n">
        <v>2.9468556</v>
      </c>
      <c r="S436" s="95" t="n">
        <v>0.0038766875</v>
      </c>
      <c r="T436" s="95" t="n">
        <v>0.0035275609</v>
      </c>
      <c r="U436" s="95" t="n">
        <v>0.00015584972</v>
      </c>
      <c r="V436" s="95" t="n">
        <v>0.00019327695</v>
      </c>
      <c r="X436" s="96" t="n">
        <v>9.8293173E-006</v>
      </c>
      <c r="Y436" s="104"/>
      <c r="Z436" s="98"/>
    </row>
    <row r="437" customFormat="false" ht="13.8" hidden="false" customHeight="false" outlineLevel="0" collapsed="false">
      <c r="A437" s="0" t="s">
        <v>1051</v>
      </c>
      <c r="B437" s="26" t="s">
        <v>1033</v>
      </c>
      <c r="C437" s="88" t="str">
        <f aca="false">MID(A437,1,12)</f>
        <v>A.070.03.105</v>
      </c>
      <c r="D437" s="2" t="s">
        <v>1045</v>
      </c>
      <c r="E437" s="115" t="s">
        <v>1047</v>
      </c>
      <c r="F437" s="91" t="str">
        <f aca="false">MID(A437, 21,85)</f>
        <v> Gasoline E10 - lease segment E (8.80 l/100km) incl CO2 (per km)</v>
      </c>
      <c r="G437" s="92" t="n">
        <v>0.0614447745328618</v>
      </c>
      <c r="H437" s="24" t="n">
        <f aca="false">G437</f>
        <v>0.0614447745328618</v>
      </c>
      <c r="I437" s="93" t="n">
        <v>0.0020381534827</v>
      </c>
      <c r="J437" s="93" t="n">
        <v>0.0039113577896</v>
      </c>
      <c r="K437" s="93" t="n">
        <v>0.0186715002605618</v>
      </c>
      <c r="L437" s="93" t="n">
        <v>0.036823763</v>
      </c>
      <c r="N437" s="94" t="n">
        <v>0.245491753333333</v>
      </c>
      <c r="O437" s="24" t="n">
        <f aca="false">N437</f>
        <v>0.245491753333333</v>
      </c>
      <c r="Q437" s="25" t="n">
        <v>3.8704969</v>
      </c>
      <c r="S437" s="95" t="n">
        <v>0.0050343937</v>
      </c>
      <c r="T437" s="95" t="n">
        <v>0.0045773218</v>
      </c>
      <c r="U437" s="95" t="n">
        <v>0.00020321569</v>
      </c>
      <c r="V437" s="95" t="n">
        <v>0.00025385629</v>
      </c>
      <c r="X437" s="96" t="n">
        <v>1.2726444E-005</v>
      </c>
      <c r="Y437" s="104"/>
      <c r="Z437" s="98"/>
    </row>
    <row r="438" customFormat="false" ht="13.8" hidden="false" customHeight="false" outlineLevel="0" collapsed="false">
      <c r="A438" s="0" t="s">
        <v>1052</v>
      </c>
      <c r="B438" s="26" t="s">
        <v>1033</v>
      </c>
      <c r="C438" s="88" t="str">
        <f aca="false">MID(A438,1,12)</f>
        <v>A.070.03.202</v>
      </c>
      <c r="D438" s="2" t="s">
        <v>1045</v>
      </c>
      <c r="E438" s="115" t="s">
        <v>1047</v>
      </c>
      <c r="F438" s="91" t="str">
        <f aca="false">MID(A438, 21,85)</f>
        <v> Diesel B10 - lease segment B (4.40 l/100km) incl CO2 (per km)</v>
      </c>
      <c r="G438" s="92" t="n">
        <v>0.0335870054171308</v>
      </c>
      <c r="H438" s="24" t="n">
        <f aca="false">G438</f>
        <v>0.0335870054171308</v>
      </c>
      <c r="I438" s="93" t="n">
        <v>0.002220394927</v>
      </c>
      <c r="J438" s="93" t="n">
        <v>0.002535161492</v>
      </c>
      <c r="K438" s="93" t="n">
        <v>0.0103948569981308</v>
      </c>
      <c r="L438" s="93" t="n">
        <v>0.018436592</v>
      </c>
      <c r="N438" s="94" t="n">
        <v>0.122910613333333</v>
      </c>
      <c r="O438" s="24" t="n">
        <f aca="false">N438</f>
        <v>0.122910613333333</v>
      </c>
      <c r="Q438" s="25" t="n">
        <v>2.0557522</v>
      </c>
      <c r="S438" s="95" t="n">
        <v>0.0025660232</v>
      </c>
      <c r="T438" s="95" t="n">
        <v>0.0023295018</v>
      </c>
      <c r="U438" s="95" t="n">
        <v>0.00010466959</v>
      </c>
      <c r="V438" s="95" t="n">
        <v>0.00013185176</v>
      </c>
      <c r="X438" s="96" t="n">
        <v>7.0653445E-006</v>
      </c>
      <c r="Y438" s="104"/>
      <c r="Z438" s="98"/>
    </row>
    <row r="439" customFormat="false" ht="13.8" hidden="false" customHeight="false" outlineLevel="0" collapsed="false">
      <c r="A439" s="0" t="s">
        <v>1053</v>
      </c>
      <c r="B439" s="26" t="s">
        <v>1033</v>
      </c>
      <c r="C439" s="88" t="str">
        <f aca="false">MID(A439,1,12)</f>
        <v>A.070.03.203</v>
      </c>
      <c r="D439" s="2" t="s">
        <v>1045</v>
      </c>
      <c r="E439" s="115" t="s">
        <v>1047</v>
      </c>
      <c r="F439" s="91" t="str">
        <f aca="false">MID(A439, 21,85)</f>
        <v> Diesel B10 - lease segment C (4.70 l/100km) incl CO2 (per km)</v>
      </c>
      <c r="G439" s="92" t="n">
        <v>0.0357243560956829</v>
      </c>
      <c r="H439" s="24" t="n">
        <f aca="false">G439</f>
        <v>0.0357243560956829</v>
      </c>
      <c r="I439" s="93" t="n">
        <v>0.002275503063</v>
      </c>
      <c r="J439" s="93" t="n">
        <v>0.002651623876</v>
      </c>
      <c r="K439" s="93" t="n">
        <v>0.0111035971566829</v>
      </c>
      <c r="L439" s="93" t="n">
        <v>0.019693632</v>
      </c>
      <c r="N439" s="94" t="n">
        <v>0.13129088</v>
      </c>
      <c r="O439" s="24" t="n">
        <f aca="false">N439</f>
        <v>0.13129088</v>
      </c>
      <c r="Q439" s="25" t="n">
        <v>2.1959171</v>
      </c>
      <c r="S439" s="95" t="n">
        <v>0.0027260668</v>
      </c>
      <c r="T439" s="95" t="n">
        <v>0.0024738959</v>
      </c>
      <c r="U439" s="95" t="n">
        <v>0.00011132929</v>
      </c>
      <c r="V439" s="95" t="n">
        <v>0.00014084165</v>
      </c>
      <c r="X439" s="96" t="n">
        <v>7.4944299E-006</v>
      </c>
      <c r="Y439" s="104"/>
      <c r="Z439" s="98"/>
    </row>
    <row r="440" customFormat="false" ht="13.8" hidden="false" customHeight="false" outlineLevel="0" collapsed="false">
      <c r="A440" s="0" t="s">
        <v>1054</v>
      </c>
      <c r="B440" s="26" t="s">
        <v>1033</v>
      </c>
      <c r="C440" s="88" t="str">
        <f aca="false">MID(A440,1,12)</f>
        <v>A.070.03.204</v>
      </c>
      <c r="D440" s="2" t="s">
        <v>1045</v>
      </c>
      <c r="E440" s="115" t="s">
        <v>1047</v>
      </c>
      <c r="F440" s="91" t="str">
        <f aca="false">MID(A440, 21,85)</f>
        <v> Diesel B10 - lease segment D (5.00 l/100km) incl CO2 (per km)</v>
      </c>
      <c r="G440" s="92" t="n">
        <v>0.037861707786535</v>
      </c>
      <c r="H440" s="24" t="n">
        <f aca="false">G440</f>
        <v>0.037861707786535</v>
      </c>
      <c r="I440" s="93" t="n">
        <v>0.002330611199</v>
      </c>
      <c r="J440" s="93" t="n">
        <v>0.002768086271</v>
      </c>
      <c r="K440" s="93" t="n">
        <v>0.011812337316535</v>
      </c>
      <c r="L440" s="93" t="n">
        <v>0.020950673</v>
      </c>
      <c r="N440" s="94" t="n">
        <v>0.139671153333333</v>
      </c>
      <c r="O440" s="24" t="n">
        <f aca="false">N440</f>
        <v>0.139671153333333</v>
      </c>
      <c r="Q440" s="25" t="n">
        <v>2.336082</v>
      </c>
      <c r="S440" s="95" t="n">
        <v>0.0028861105</v>
      </c>
      <c r="T440" s="95" t="n">
        <v>0.00261829</v>
      </c>
      <c r="U440" s="95" t="n">
        <v>0.000117989</v>
      </c>
      <c r="V440" s="95" t="n">
        <v>0.00014983155</v>
      </c>
      <c r="X440" s="96" t="n">
        <v>7.9235153E-006</v>
      </c>
      <c r="Y440" s="104"/>
      <c r="Z440" s="98"/>
    </row>
    <row r="441" customFormat="false" ht="13.8" hidden="false" customHeight="false" outlineLevel="0" collapsed="false">
      <c r="A441" s="0" t="s">
        <v>1055</v>
      </c>
      <c r="B441" s="26" t="s">
        <v>1033</v>
      </c>
      <c r="C441" s="88" t="str">
        <f aca="false">MID(A441,1,12)</f>
        <v>A.070.03.205</v>
      </c>
      <c r="D441" s="2" t="s">
        <v>1045</v>
      </c>
      <c r="E441" s="115" t="s">
        <v>1047</v>
      </c>
      <c r="F441" s="91" t="str">
        <f aca="false">MID(A441, 21,85)</f>
        <v> Diesel B10 - lease segment E (7.10 l/100km) incl CO2 (per km)</v>
      </c>
      <c r="G441" s="92" t="n">
        <v>0.0528231656074997</v>
      </c>
      <c r="H441" s="24" t="n">
        <f aca="false">G441</f>
        <v>0.0528231656074997</v>
      </c>
      <c r="I441" s="93" t="n">
        <v>0.002716368269</v>
      </c>
      <c r="J441" s="93" t="n">
        <v>0.00358332291</v>
      </c>
      <c r="K441" s="93" t="n">
        <v>0.0167735194284997</v>
      </c>
      <c r="L441" s="93" t="n">
        <v>0.029749955</v>
      </c>
      <c r="N441" s="94" t="n">
        <v>0.198333033333333</v>
      </c>
      <c r="O441" s="24" t="n">
        <f aca="false">N441</f>
        <v>0.198333033333333</v>
      </c>
      <c r="Q441" s="25" t="n">
        <v>3.3172364</v>
      </c>
      <c r="S441" s="95" t="n">
        <v>0.0040064164</v>
      </c>
      <c r="T441" s="95" t="n">
        <v>0.0036290487</v>
      </c>
      <c r="U441" s="95" t="n">
        <v>0.00016460691</v>
      </c>
      <c r="V441" s="95" t="n">
        <v>0.0002127608</v>
      </c>
      <c r="X441" s="96" t="n">
        <v>1.0927113E-005</v>
      </c>
      <c r="Y441" s="104"/>
      <c r="Z441" s="98"/>
    </row>
    <row r="442" customFormat="false" ht="13.8" hidden="false" customHeight="false" outlineLevel="0" collapsed="false">
      <c r="A442" s="0" t="s">
        <v>1056</v>
      </c>
      <c r="B442" s="26" t="s">
        <v>1033</v>
      </c>
      <c r="C442" s="88" t="str">
        <f aca="false">MID(A442,1,12)</f>
        <v>A.070.03.301</v>
      </c>
      <c r="D442" s="2" t="s">
        <v>1045</v>
      </c>
      <c r="E442" s="115" t="s">
        <v>1047</v>
      </c>
      <c r="F442" s="91" t="str">
        <f aca="false">MID(A442, 21,85)</f>
        <v> BEV - lease segment A (14.00 kWh/100km) WTW (per km)</v>
      </c>
      <c r="G442" s="92" t="n">
        <v>0.009095558388</v>
      </c>
      <c r="H442" s="24" t="n">
        <f aca="false">G442</f>
        <v>0.009095558388</v>
      </c>
      <c r="I442" s="93" t="n">
        <v>0.000332523693</v>
      </c>
      <c r="J442" s="93" t="n">
        <v>0.0006832711</v>
      </c>
      <c r="K442" s="93" t="n">
        <v>0.003098297295</v>
      </c>
      <c r="L442" s="93" t="n">
        <v>0.0049814663</v>
      </c>
      <c r="N442" s="94" t="n">
        <v>0.0332097753333333</v>
      </c>
      <c r="O442" s="24" t="n">
        <f aca="false">N442</f>
        <v>0.0332097753333333</v>
      </c>
      <c r="Q442" s="25" t="n">
        <v>1.1612472</v>
      </c>
      <c r="S442" s="95" t="n">
        <v>0.00069335709</v>
      </c>
      <c r="T442" s="95" t="n">
        <v>0.00064852937</v>
      </c>
      <c r="U442" s="95" t="n">
        <v>2.7812423E-005</v>
      </c>
      <c r="V442" s="95" t="n">
        <v>1.7015298E-005</v>
      </c>
      <c r="X442" s="96" t="n">
        <v>2.1853802E-006</v>
      </c>
      <c r="Y442" s="104"/>
      <c r="Z442" s="98"/>
    </row>
    <row r="443" customFormat="false" ht="13.8" hidden="false" customHeight="false" outlineLevel="0" collapsed="false">
      <c r="A443" s="0" t="s">
        <v>1057</v>
      </c>
      <c r="B443" s="26" t="s">
        <v>1033</v>
      </c>
      <c r="C443" s="88" t="str">
        <f aca="false">MID(A443,1,12)</f>
        <v>A.070.03.302</v>
      </c>
      <c r="D443" s="2" t="s">
        <v>1045</v>
      </c>
      <c r="E443" s="115" t="s">
        <v>1047</v>
      </c>
      <c r="F443" s="91" t="str">
        <f aca="false">MID(A443, 21,85)</f>
        <v> BEV - lease segment B (15.7 kWh/100km) WTW (per km)</v>
      </c>
      <c r="G443" s="92" t="n">
        <v>0.010200019047</v>
      </c>
      <c r="H443" s="24" t="n">
        <f aca="false">G443</f>
        <v>0.010200019047</v>
      </c>
      <c r="I443" s="93" t="n">
        <v>0.000372901571</v>
      </c>
      <c r="J443" s="93" t="n">
        <v>0.00076623974</v>
      </c>
      <c r="K443" s="93" t="n">
        <v>0.003474519136</v>
      </c>
      <c r="L443" s="93" t="n">
        <v>0.0055863586</v>
      </c>
      <c r="N443" s="94" t="n">
        <v>0.0372423906666667</v>
      </c>
      <c r="O443" s="24" t="n">
        <f aca="false">N443</f>
        <v>0.0372423906666667</v>
      </c>
      <c r="Q443" s="25" t="n">
        <v>1.3022558</v>
      </c>
      <c r="S443" s="95" t="n">
        <v>0.00077755045</v>
      </c>
      <c r="T443" s="95" t="n">
        <v>0.00072727937</v>
      </c>
      <c r="U443" s="95" t="n">
        <v>3.1189646E-005</v>
      </c>
      <c r="V443" s="95" t="n">
        <v>1.9081442E-005</v>
      </c>
      <c r="X443" s="96" t="n">
        <v>2.4507478E-006</v>
      </c>
      <c r="Y443" s="104"/>
      <c r="Z443" s="98"/>
    </row>
    <row r="444" customFormat="false" ht="13.8" hidden="false" customHeight="false" outlineLevel="0" collapsed="false">
      <c r="A444" s="0" t="s">
        <v>1058</v>
      </c>
      <c r="B444" s="26" t="s">
        <v>1033</v>
      </c>
      <c r="C444" s="88" t="str">
        <f aca="false">MID(A444,1,12)</f>
        <v>A.070.03.303</v>
      </c>
      <c r="D444" s="2" t="s">
        <v>1045</v>
      </c>
      <c r="E444" s="115" t="s">
        <v>1047</v>
      </c>
      <c r="F444" s="91" t="str">
        <f aca="false">MID(A444, 21,85)</f>
        <v> BEV - lease segment C (16.95 kWh/100km) WTW (per km)</v>
      </c>
      <c r="G444" s="92" t="n">
        <v>0.011012122448</v>
      </c>
      <c r="H444" s="24" t="n">
        <f aca="false">G444</f>
        <v>0.011012122448</v>
      </c>
      <c r="I444" s="93" t="n">
        <v>0.000402591188</v>
      </c>
      <c r="J444" s="93" t="n">
        <v>0.00082724608</v>
      </c>
      <c r="K444" s="93" t="n">
        <v>0.00375115278</v>
      </c>
      <c r="L444" s="93" t="n">
        <v>0.0060311324</v>
      </c>
      <c r="N444" s="94" t="n">
        <v>0.0402075493333333</v>
      </c>
      <c r="O444" s="24" t="n">
        <f aca="false">N444</f>
        <v>0.0402075493333333</v>
      </c>
      <c r="Q444" s="25" t="n">
        <v>1.4059385</v>
      </c>
      <c r="S444" s="95" t="n">
        <v>0.00083945734</v>
      </c>
      <c r="T444" s="95" t="n">
        <v>0.00078518377</v>
      </c>
      <c r="U444" s="95" t="n">
        <v>3.3672898E-005</v>
      </c>
      <c r="V444" s="95" t="n">
        <v>2.0600665E-005</v>
      </c>
      <c r="X444" s="96" t="n">
        <v>2.645871E-006</v>
      </c>
      <c r="Y444" s="104"/>
      <c r="Z444" s="98"/>
    </row>
    <row r="445" customFormat="false" ht="13.8" hidden="false" customHeight="false" outlineLevel="0" collapsed="false">
      <c r="A445" s="0" t="s">
        <v>1059</v>
      </c>
      <c r="B445" s="26" t="s">
        <v>1033</v>
      </c>
      <c r="C445" s="88" t="str">
        <f aca="false">MID(A445,1,12)</f>
        <v>A.070.03.304</v>
      </c>
      <c r="D445" s="2" t="s">
        <v>1045</v>
      </c>
      <c r="E445" s="115" t="s">
        <v>1047</v>
      </c>
      <c r="F445" s="91" t="str">
        <f aca="false">MID(A445, 21,85)</f>
        <v> BEV - lease segment D (16.8 kWh/100km) WTW (per km)</v>
      </c>
      <c r="G445" s="92" t="n">
        <v>0.010914669969</v>
      </c>
      <c r="H445" s="24" t="n">
        <f aca="false">G445</f>
        <v>0.010914669969</v>
      </c>
      <c r="I445" s="93" t="n">
        <v>0.000399028434</v>
      </c>
      <c r="J445" s="93" t="n">
        <v>0.00081992532</v>
      </c>
      <c r="K445" s="93" t="n">
        <v>0.003717956715</v>
      </c>
      <c r="L445" s="93" t="n">
        <v>0.0059777595</v>
      </c>
      <c r="N445" s="94" t="n">
        <v>0.03985173</v>
      </c>
      <c r="O445" s="24" t="n">
        <f aca="false">N445</f>
        <v>0.03985173</v>
      </c>
      <c r="Q445" s="25" t="n">
        <v>1.3934966</v>
      </c>
      <c r="S445" s="95" t="n">
        <v>0.00083202851</v>
      </c>
      <c r="T445" s="95" t="n">
        <v>0.00077823525</v>
      </c>
      <c r="U445" s="95" t="n">
        <v>3.3374908E-005</v>
      </c>
      <c r="V445" s="95" t="n">
        <v>2.0418358E-005</v>
      </c>
      <c r="X445" s="96" t="n">
        <v>2.6224562E-006</v>
      </c>
      <c r="Y445" s="104"/>
      <c r="Z445" s="74"/>
    </row>
    <row r="446" customFormat="false" ht="13.8" hidden="false" customHeight="false" outlineLevel="0" collapsed="false">
      <c r="A446" s="0" t="s">
        <v>1060</v>
      </c>
      <c r="B446" s="26" t="s">
        <v>1033</v>
      </c>
      <c r="C446" s="88" t="str">
        <f aca="false">MID(A446,1,12)</f>
        <v>A.070.03.305</v>
      </c>
      <c r="D446" s="2" t="s">
        <v>1045</v>
      </c>
      <c r="E446" s="115" t="s">
        <v>1047</v>
      </c>
      <c r="F446" s="91" t="str">
        <f aca="false">MID(A446, 21,85)</f>
        <v> BEV - lease segment E (22.2 kWh/100km) WTW (per km)</v>
      </c>
      <c r="G446" s="92" t="n">
        <v>0.014422956776</v>
      </c>
      <c r="H446" s="24" t="n">
        <f aca="false">G446</f>
        <v>0.014422956776</v>
      </c>
      <c r="I446" s="93" t="n">
        <v>0.00052728757</v>
      </c>
      <c r="J446" s="93" t="n">
        <v>0.00108347274</v>
      </c>
      <c r="K446" s="93" t="n">
        <v>0.004913014266</v>
      </c>
      <c r="L446" s="93" t="n">
        <v>0.0078991822</v>
      </c>
      <c r="N446" s="94" t="n">
        <v>0.0526612146666667</v>
      </c>
      <c r="O446" s="24" t="n">
        <f aca="false">N446</f>
        <v>0.0526612146666667</v>
      </c>
      <c r="Q446" s="25" t="n">
        <v>1.8414062</v>
      </c>
      <c r="S446" s="95" t="n">
        <v>0.0010994662</v>
      </c>
      <c r="T446" s="95" t="n">
        <v>0.0010283823</v>
      </c>
      <c r="U446" s="95" t="n">
        <v>4.4102557E-005</v>
      </c>
      <c r="V446" s="95" t="n">
        <v>2.6981402E-005</v>
      </c>
      <c r="X446" s="96" t="n">
        <v>3.4653886E-006</v>
      </c>
      <c r="Y446" s="104"/>
      <c r="Z446" s="105"/>
    </row>
    <row r="447" customFormat="false" ht="13.8" hidden="false" customHeight="false" outlineLevel="0" collapsed="false">
      <c r="A447" s="0" t="s">
        <v>1061</v>
      </c>
      <c r="B447" s="26" t="s">
        <v>1033</v>
      </c>
      <c r="C447" s="88" t="str">
        <f aca="false">MID(A447,1,12)</f>
        <v>A.070.03.401</v>
      </c>
      <c r="D447" s="2" t="s">
        <v>1045</v>
      </c>
      <c r="E447" s="115" t="s">
        <v>1047</v>
      </c>
      <c r="F447" s="91" t="str">
        <f aca="false">MID(A447, 21,85)</f>
        <v> Euro 6 diesel max emisions CO - NOx - PM - NMVOC per km</v>
      </c>
      <c r="G447" s="92" t="n">
        <v>0.00223918862</v>
      </c>
      <c r="H447" s="24" t="n">
        <f aca="false">G447</f>
        <v>0.00223918862</v>
      </c>
      <c r="I447" s="93" t="n">
        <v>0.001412142</v>
      </c>
      <c r="J447" s="93" t="n">
        <v>0.00082704662</v>
      </c>
      <c r="K447" s="93" t="n">
        <v>0</v>
      </c>
      <c r="L447" s="93" t="n">
        <v>0</v>
      </c>
      <c r="N447" s="94" t="n">
        <v>0</v>
      </c>
      <c r="O447" s="24" t="n">
        <f aca="false">N447</f>
        <v>0</v>
      </c>
      <c r="Q447" s="25" t="n">
        <v>0</v>
      </c>
      <c r="S447" s="95" t="n">
        <v>0.00021871568</v>
      </c>
      <c r="T447" s="95" t="n">
        <v>0.00021172171</v>
      </c>
      <c r="U447" s="95" t="n">
        <v>6.9939717E-006</v>
      </c>
      <c r="V447" s="95" t="n">
        <v>0</v>
      </c>
      <c r="X447" s="96" t="n">
        <v>7.7209183E-007</v>
      </c>
      <c r="Y447" s="104"/>
      <c r="Z447" s="105"/>
    </row>
    <row r="448" customFormat="false" ht="13.8" hidden="false" customHeight="false" outlineLevel="0" collapsed="false">
      <c r="A448" s="0" t="s">
        <v>1062</v>
      </c>
      <c r="B448" s="26" t="s">
        <v>1033</v>
      </c>
      <c r="C448" s="88" t="str">
        <f aca="false">MID(A448,1,12)</f>
        <v>A.070.03.402</v>
      </c>
      <c r="D448" s="2" t="s">
        <v>1045</v>
      </c>
      <c r="E448" s="115" t="s">
        <v>1047</v>
      </c>
      <c r="F448" s="91" t="str">
        <f aca="false">MID(A448, 21,85)</f>
        <v> Euro 6 gasoline max emisions CO - NOx - PM - NMVOC per km</v>
      </c>
      <c r="G448" s="92" t="n">
        <v>0.00144245897</v>
      </c>
      <c r="H448" s="24" t="n">
        <f aca="false">G448</f>
        <v>0.00144245897</v>
      </c>
      <c r="I448" s="93" t="n">
        <v>0.000822174</v>
      </c>
      <c r="J448" s="93" t="n">
        <v>0.00062028497</v>
      </c>
      <c r="K448" s="93" t="n">
        <v>0</v>
      </c>
      <c r="L448" s="93" t="n">
        <v>0</v>
      </c>
      <c r="N448" s="94" t="n">
        <v>0</v>
      </c>
      <c r="O448" s="24" t="n">
        <f aca="false">N448</f>
        <v>0</v>
      </c>
      <c r="Q448" s="25" t="n">
        <v>0</v>
      </c>
      <c r="S448" s="95" t="n">
        <v>0.00018305346</v>
      </c>
      <c r="T448" s="95" t="n">
        <v>0.00017832374</v>
      </c>
      <c r="U448" s="95" t="n">
        <v>4.7297178E-006</v>
      </c>
      <c r="V448" s="95" t="n">
        <v>0</v>
      </c>
      <c r="X448" s="96" t="n">
        <v>5.8610239E-007</v>
      </c>
      <c r="Y448" s="104"/>
      <c r="Z448" s="105"/>
    </row>
    <row r="449" customFormat="false" ht="13.8" hidden="false" customHeight="false" outlineLevel="0" collapsed="false">
      <c r="B449" s="26"/>
      <c r="C449" s="88"/>
      <c r="D449" s="3" t="s">
        <v>1063</v>
      </c>
      <c r="E449" s="115"/>
      <c r="Y449" s="102"/>
      <c r="Z449" s="105"/>
    </row>
    <row r="450" customFormat="false" ht="13.8" hidden="false" customHeight="false" outlineLevel="0" collapsed="false">
      <c r="A450" s="0" t="s">
        <v>1064</v>
      </c>
      <c r="B450" s="26" t="s">
        <v>1033</v>
      </c>
      <c r="C450" s="88" t="str">
        <f aca="false">MID(A450,1,12)</f>
        <v>A.070.04.101</v>
      </c>
      <c r="D450" s="2" t="s">
        <v>1063</v>
      </c>
      <c r="E450" s="90" t="s">
        <v>255</v>
      </c>
      <c r="F450" s="91" t="str">
        <f aca="false">MID(A450, 21,85)</f>
        <v>biodiesel (palm oil methyl ester)</v>
      </c>
      <c r="G450" s="92" t="n">
        <v>0.876740039034406</v>
      </c>
      <c r="H450" s="24" t="n">
        <f aca="false">G450</f>
        <v>0.876740039034406</v>
      </c>
      <c r="I450" s="93" t="n">
        <v>0.012481455523</v>
      </c>
      <c r="J450" s="93" t="n">
        <v>0.6453308369</v>
      </c>
      <c r="K450" s="93" t="n">
        <v>0.0256824266114058</v>
      </c>
      <c r="L450" s="93" t="n">
        <v>0.19324532</v>
      </c>
      <c r="N450" s="94" t="n">
        <v>1.28830213333333</v>
      </c>
      <c r="O450" s="24" t="n">
        <f aca="false">N450</f>
        <v>1.28830213333333</v>
      </c>
      <c r="Q450" s="25" t="n">
        <v>51.679901</v>
      </c>
      <c r="S450" s="95" t="n">
        <v>0.030416106</v>
      </c>
      <c r="T450" s="95" t="n">
        <v>0.028491589</v>
      </c>
      <c r="U450" s="95" t="n">
        <v>0.0012298324</v>
      </c>
      <c r="V450" s="95" t="n">
        <v>0.00069468378</v>
      </c>
      <c r="X450" s="96" t="n">
        <v>6.0005575E-005</v>
      </c>
      <c r="Y450" s="104"/>
      <c r="Z450" s="74"/>
    </row>
    <row r="451" customFormat="false" ht="13.8" hidden="false" customHeight="false" outlineLevel="0" collapsed="false">
      <c r="A451" s="0" t="s">
        <v>1065</v>
      </c>
      <c r="B451" s="26" t="s">
        <v>1033</v>
      </c>
      <c r="C451" s="88" t="str">
        <f aca="false">MID(A451,1,12)</f>
        <v>A.070.04.102</v>
      </c>
      <c r="D451" s="2" t="s">
        <v>1063</v>
      </c>
      <c r="E451" s="90" t="s">
        <v>255</v>
      </c>
      <c r="F451" s="91" t="str">
        <f aca="false">MID(A451, 21,85)</f>
        <v>biodiesel (rape methyl ester)</v>
      </c>
      <c r="G451" s="92" t="n">
        <v>0.541892397958614</v>
      </c>
      <c r="H451" s="24" t="n">
        <f aca="false">G451</f>
        <v>0.541892397958614</v>
      </c>
      <c r="I451" s="93" t="n">
        <v>0.00839104282</v>
      </c>
      <c r="J451" s="93" t="n">
        <v>0.393692072214</v>
      </c>
      <c r="K451" s="93" t="n">
        <v>0.00909190292461381</v>
      </c>
      <c r="L451" s="93" t="n">
        <v>0.13071738</v>
      </c>
      <c r="N451" s="94" t="n">
        <v>0.8714492</v>
      </c>
      <c r="O451" s="24" t="n">
        <f aca="false">N451</f>
        <v>0.8714492</v>
      </c>
      <c r="Q451" s="25" t="n">
        <v>50.262955</v>
      </c>
      <c r="S451" s="95" t="n">
        <v>0.023076651</v>
      </c>
      <c r="T451" s="95" t="n">
        <v>0.02139561</v>
      </c>
      <c r="U451" s="95" t="n">
        <v>0.00098122753</v>
      </c>
      <c r="V451" s="95" t="n">
        <v>0.00069981344</v>
      </c>
      <c r="X451" s="96" t="n">
        <v>8.3543769E-005</v>
      </c>
      <c r="Y451" s="104"/>
      <c r="Z451" s="98"/>
    </row>
    <row r="452" customFormat="false" ht="13.8" hidden="false" customHeight="false" outlineLevel="0" collapsed="false">
      <c r="A452" s="0" t="s">
        <v>1066</v>
      </c>
      <c r="B452" s="26" t="s">
        <v>1033</v>
      </c>
      <c r="C452" s="88" t="str">
        <f aca="false">MID(A452,1,12)</f>
        <v>A.070.04.103</v>
      </c>
      <c r="D452" s="2" t="s">
        <v>1063</v>
      </c>
      <c r="E452" s="90" t="s">
        <v>255</v>
      </c>
      <c r="F452" s="91" t="str">
        <f aca="false">MID(A452, 21,85)</f>
        <v>biodiesel (soybean ester 50% Brazil - 50% USA)</v>
      </c>
      <c r="G452" s="92" t="n">
        <v>0.976062111409198</v>
      </c>
      <c r="H452" s="24" t="n">
        <f aca="false">G452</f>
        <v>0.976062111409198</v>
      </c>
      <c r="I452" s="93" t="n">
        <v>0.01391257995</v>
      </c>
      <c r="J452" s="93" t="n">
        <v>0.3586348253</v>
      </c>
      <c r="K452" s="93" t="n">
        <v>0.0247270661591982</v>
      </c>
      <c r="L452" s="93" t="n">
        <v>0.57878764</v>
      </c>
      <c r="N452" s="94" t="n">
        <v>3.85858426666667</v>
      </c>
      <c r="O452" s="24" t="n">
        <f aca="false">N452</f>
        <v>3.85858426666667</v>
      </c>
      <c r="Q452" s="25" t="n">
        <v>52.954644</v>
      </c>
      <c r="S452" s="95" t="n">
        <v>0.066721561</v>
      </c>
      <c r="T452" s="95" t="n">
        <v>0.062876307</v>
      </c>
      <c r="U452" s="95" t="n">
        <v>0.0030174789</v>
      </c>
      <c r="V452" s="95" t="n">
        <v>0.00082777513</v>
      </c>
      <c r="X452" s="96" t="n">
        <v>0.00013174833</v>
      </c>
      <c r="Y452" s="104"/>
      <c r="Z452" s="98"/>
    </row>
    <row r="453" customFormat="false" ht="13.8" hidden="false" customHeight="false" outlineLevel="0" collapsed="false">
      <c r="A453" s="0" t="s">
        <v>1067</v>
      </c>
      <c r="B453" s="26" t="s">
        <v>1033</v>
      </c>
      <c r="C453" s="88" t="str">
        <f aca="false">MID(A453,1,12)</f>
        <v>A.070.04.104</v>
      </c>
      <c r="D453" s="2" t="s">
        <v>1063</v>
      </c>
      <c r="E453" s="90" t="s">
        <v>255</v>
      </c>
      <c r="F453" s="91" t="str">
        <f aca="false">MID(A453, 21,85)</f>
        <v>biodiesel (soybean ester 100% USA)</v>
      </c>
      <c r="G453" s="92" t="n">
        <v>0.176640060294393</v>
      </c>
      <c r="H453" s="24" t="n">
        <f aca="false">G453</f>
        <v>0.176640060294393</v>
      </c>
      <c r="I453" s="93" t="n">
        <v>0.011925633894</v>
      </c>
      <c r="J453" s="93" t="n">
        <v>0.02772147698</v>
      </c>
      <c r="K453" s="93" t="n">
        <v>0.021292069420393</v>
      </c>
      <c r="L453" s="93" t="n">
        <v>0.11570088</v>
      </c>
      <c r="N453" s="94" t="n">
        <v>0.7713392</v>
      </c>
      <c r="O453" s="24" t="n">
        <f aca="false">N453</f>
        <v>0.7713392</v>
      </c>
      <c r="Q453" s="25" t="n">
        <v>52.07901</v>
      </c>
      <c r="S453" s="95" t="n">
        <v>0.016249501</v>
      </c>
      <c r="T453" s="95" t="n">
        <v>0.014807302</v>
      </c>
      <c r="U453" s="95" t="n">
        <v>0.00067149871</v>
      </c>
      <c r="V453" s="95" t="n">
        <v>0.00077070065</v>
      </c>
      <c r="X453" s="96" t="n">
        <v>4.4019233E-005</v>
      </c>
      <c r="Y453" s="97"/>
      <c r="Z453" s="74"/>
    </row>
    <row r="454" customFormat="false" ht="13.8" hidden="false" customHeight="false" outlineLevel="0" collapsed="false">
      <c r="A454" s="0" t="s">
        <v>1068</v>
      </c>
      <c r="B454" s="26" t="s">
        <v>1033</v>
      </c>
      <c r="C454" s="88" t="str">
        <f aca="false">MID(A454,1,12)</f>
        <v>A.070.04.105</v>
      </c>
      <c r="D454" s="2" t="s">
        <v>1063</v>
      </c>
      <c r="E454" s="90" t="s">
        <v>255</v>
      </c>
      <c r="F454" s="91" t="str">
        <f aca="false">MID(A454, 21,85)</f>
        <v>ethanol</v>
      </c>
      <c r="G454" s="92" t="n">
        <v>0.249619831978975</v>
      </c>
      <c r="H454" s="24" t="n">
        <f aca="false">G454</f>
        <v>0.249619831978975</v>
      </c>
      <c r="I454" s="93" t="n">
        <v>0.01016679368</v>
      </c>
      <c r="J454" s="93" t="n">
        <v>0.015249830926</v>
      </c>
      <c r="K454" s="93" t="n">
        <v>0.00941261737297514</v>
      </c>
      <c r="L454" s="93" t="n">
        <v>0.21479059</v>
      </c>
      <c r="N454" s="94" t="n">
        <v>1.43193726666667</v>
      </c>
      <c r="O454" s="24" t="n">
        <f aca="false">N454</f>
        <v>1.43193726666667</v>
      </c>
      <c r="Q454" s="25" t="n">
        <v>51.06902</v>
      </c>
      <c r="S454" s="95" t="n">
        <v>0.026737616</v>
      </c>
      <c r="T454" s="95" t="n">
        <v>0.024241576</v>
      </c>
      <c r="U454" s="95" t="n">
        <v>0.0011325477</v>
      </c>
      <c r="V454" s="95" t="n">
        <v>0.0013634929</v>
      </c>
      <c r="X454" s="96" t="n">
        <v>7.0535535E-005</v>
      </c>
      <c r="Y454" s="97"/>
      <c r="Z454" s="74"/>
    </row>
    <row r="455" customFormat="false" ht="13.8" hidden="false" customHeight="false" outlineLevel="0" collapsed="false">
      <c r="A455" s="0" t="s">
        <v>1069</v>
      </c>
      <c r="B455" s="26" t="s">
        <v>1033</v>
      </c>
      <c r="C455" s="88" t="str">
        <f aca="false">MID(A455,1,12)</f>
        <v>A.070.04.106</v>
      </c>
      <c r="D455" s="2" t="s">
        <v>1063</v>
      </c>
      <c r="E455" s="90" t="s">
        <v>255</v>
      </c>
      <c r="F455" s="91" t="str">
        <f aca="false">MID(A455, 21,85)</f>
        <v>petrol (85% ethanol)</v>
      </c>
      <c r="G455" s="92" t="n">
        <v>0.288231439015527</v>
      </c>
      <c r="H455" s="24" t="n">
        <f aca="false">G455</f>
        <v>0.288231439015527</v>
      </c>
      <c r="I455" s="93" t="n">
        <v>0.01153070067</v>
      </c>
      <c r="J455" s="93" t="n">
        <v>0.020985739352</v>
      </c>
      <c r="K455" s="93" t="n">
        <v>0.0548054989935274</v>
      </c>
      <c r="L455" s="93" t="n">
        <v>0.2009095</v>
      </c>
      <c r="N455" s="94" t="n">
        <v>1.33939666666667</v>
      </c>
      <c r="O455" s="24" t="n">
        <f aca="false">N455</f>
        <v>1.33939666666667</v>
      </c>
      <c r="Q455" s="25" t="n">
        <v>52.292402</v>
      </c>
      <c r="S455" s="95" t="n">
        <v>0.02683055</v>
      </c>
      <c r="T455" s="95" t="n">
        <v>0.023969672</v>
      </c>
      <c r="U455" s="95" t="n">
        <v>0.0010861464</v>
      </c>
      <c r="V455" s="95" t="n">
        <v>0.0017747311</v>
      </c>
      <c r="X455" s="96" t="n">
        <v>7.6172388E-005</v>
      </c>
      <c r="Y455" s="97"/>
      <c r="Z455" s="74"/>
    </row>
    <row r="456" customFormat="false" ht="13.8" hidden="false" customHeight="false" outlineLevel="0" collapsed="false">
      <c r="A456" s="0" t="s">
        <v>1070</v>
      </c>
      <c r="B456" s="26" t="s">
        <v>1033</v>
      </c>
      <c r="C456" s="88" t="str">
        <f aca="false">MID(A456,1,12)</f>
        <v>A.070.04.107</v>
      </c>
      <c r="D456" s="2" t="s">
        <v>1063</v>
      </c>
      <c r="E456" s="90" t="s">
        <v>255</v>
      </c>
      <c r="F456" s="91" t="str">
        <f aca="false">MID(A456, 21,85)</f>
        <v>Diesel B100 (FAME)</v>
      </c>
      <c r="G456" s="92" t="n">
        <v>0.176640060294393</v>
      </c>
      <c r="H456" s="24" t="n">
        <f aca="false">G456</f>
        <v>0.176640060294393</v>
      </c>
      <c r="I456" s="93" t="n">
        <v>0.011925633894</v>
      </c>
      <c r="J456" s="93" t="n">
        <v>0.02772147698</v>
      </c>
      <c r="K456" s="93" t="n">
        <v>0.021292069420393</v>
      </c>
      <c r="L456" s="93" t="n">
        <v>0.11570088</v>
      </c>
      <c r="N456" s="94" t="n">
        <v>0.7713392</v>
      </c>
      <c r="O456" s="24" t="n">
        <f aca="false">N456</f>
        <v>0.7713392</v>
      </c>
      <c r="Q456" s="25" t="n">
        <v>52.07901</v>
      </c>
      <c r="S456" s="95" t="n">
        <v>0.016249501</v>
      </c>
      <c r="T456" s="95" t="n">
        <v>0.014807302</v>
      </c>
      <c r="U456" s="95" t="n">
        <v>0.00067149871</v>
      </c>
      <c r="V456" s="95" t="n">
        <v>0.00077070065</v>
      </c>
      <c r="X456" s="96" t="n">
        <v>4.4019233E-005</v>
      </c>
      <c r="Y456" s="97"/>
      <c r="Z456" s="74"/>
    </row>
    <row r="457" customFormat="false" ht="13.8" hidden="false" customHeight="false" outlineLevel="0" collapsed="false">
      <c r="A457" s="0" t="s">
        <v>1071</v>
      </c>
      <c r="B457" s="26" t="s">
        <v>1033</v>
      </c>
      <c r="C457" s="88" t="str">
        <f aca="false">MID(A457,1,12)</f>
        <v>A.070.04.108</v>
      </c>
      <c r="D457" s="2" t="s">
        <v>1063</v>
      </c>
      <c r="E457" s="90" t="s">
        <v>255</v>
      </c>
      <c r="F457" s="91" t="str">
        <f aca="false">MID(A457, 21,85)</f>
        <v>Diesel XTL (HVO) from USA soybean oil in Europe</v>
      </c>
      <c r="G457" s="92" t="n">
        <v>0.206773558896311</v>
      </c>
      <c r="H457" s="24" t="n">
        <f aca="false">G457</f>
        <v>0.206773558896311</v>
      </c>
      <c r="I457" s="93" t="n">
        <v>0.013733404642</v>
      </c>
      <c r="J457" s="93" t="n">
        <v>0.019589046799</v>
      </c>
      <c r="K457" s="93" t="n">
        <v>0.0244742174553112</v>
      </c>
      <c r="L457" s="93" t="n">
        <v>0.14897689</v>
      </c>
      <c r="N457" s="94" t="n">
        <v>0.993179266666667</v>
      </c>
      <c r="O457" s="24" t="n">
        <f aca="false">N457</f>
        <v>0.993179266666667</v>
      </c>
      <c r="Q457" s="25" t="n">
        <v>57.690642</v>
      </c>
      <c r="S457" s="95" t="n">
        <v>0.019952476</v>
      </c>
      <c r="T457" s="95" t="n">
        <v>0.018259383</v>
      </c>
      <c r="U457" s="95" t="n">
        <v>0.00084336349</v>
      </c>
      <c r="V457" s="95" t="n">
        <v>0.00084972933</v>
      </c>
      <c r="X457" s="96" t="n">
        <v>5.1045384E-005</v>
      </c>
      <c r="Y457" s="97"/>
      <c r="Z457" s="74"/>
    </row>
    <row r="458" customFormat="false" ht="13.8" hidden="false" customHeight="false" outlineLevel="0" collapsed="false">
      <c r="A458" s="0" t="s">
        <v>1072</v>
      </c>
      <c r="B458" s="26" t="s">
        <v>1033</v>
      </c>
      <c r="C458" s="88" t="str">
        <f aca="false">MID(A458,1,12)</f>
        <v>A.070.04.109</v>
      </c>
      <c r="D458" s="2" t="s">
        <v>1063</v>
      </c>
      <c r="E458" s="90" t="s">
        <v>255</v>
      </c>
      <c r="F458" s="91" t="str">
        <f aca="false">MID(A458, 21,85)</f>
        <v>Diesel XTL (HVO) from agricultural waste</v>
      </c>
      <c r="G458" s="92" t="n">
        <v>0.1053005347873</v>
      </c>
      <c r="H458" s="24" t="n">
        <f aca="false">G458</f>
        <v>0.1053005347873</v>
      </c>
      <c r="I458" s="93" t="n">
        <v>0.005348742179</v>
      </c>
      <c r="J458" s="93" t="n">
        <v>0.008670246319</v>
      </c>
      <c r="K458" s="93" t="n">
        <v>0.0100344302892996</v>
      </c>
      <c r="L458" s="93" t="n">
        <v>0.081247116</v>
      </c>
      <c r="N458" s="94" t="n">
        <v>0.54164744</v>
      </c>
      <c r="O458" s="24" t="n">
        <f aca="false">N458</f>
        <v>0.54164744</v>
      </c>
      <c r="Q458" s="25" t="n">
        <v>52.229517</v>
      </c>
      <c r="S458" s="95" t="n">
        <v>0.010639939</v>
      </c>
      <c r="T458" s="95" t="n">
        <v>0.0096491138</v>
      </c>
      <c r="U458" s="95" t="n">
        <v>0.00044071627</v>
      </c>
      <c r="V458" s="95" t="n">
        <v>0.00055010914</v>
      </c>
      <c r="X458" s="96" t="n">
        <v>2.7442579E-005</v>
      </c>
      <c r="Y458" s="97"/>
      <c r="Z458" s="105"/>
    </row>
    <row r="459" customFormat="false" ht="13.8" hidden="false" customHeight="false" outlineLevel="0" collapsed="false">
      <c r="A459" s="0" t="s">
        <v>1073</v>
      </c>
      <c r="B459" s="26" t="s">
        <v>1033</v>
      </c>
      <c r="C459" s="88" t="str">
        <f aca="false">MID(A459,1,12)</f>
        <v>A.070.04.110</v>
      </c>
      <c r="D459" s="2" t="s">
        <v>1063</v>
      </c>
      <c r="E459" s="90" t="s">
        <v>255</v>
      </c>
      <c r="F459" s="91" t="str">
        <f aca="false">MID(A459, 21,85)</f>
        <v>Diesel XTL (HVO) from tallow (waste)</v>
      </c>
      <c r="G459" s="92" t="n">
        <v>0.0835346791692929</v>
      </c>
      <c r="H459" s="24" t="n">
        <f aca="false">G459</f>
        <v>0.0835346791692929</v>
      </c>
      <c r="I459" s="93" t="n">
        <v>0.004255168626</v>
      </c>
      <c r="J459" s="93" t="n">
        <v>0.007938807258</v>
      </c>
      <c r="K459" s="93" t="n">
        <v>0.0120789952852929</v>
      </c>
      <c r="L459" s="93" t="n">
        <v>0.059261708</v>
      </c>
      <c r="N459" s="94" t="n">
        <v>0.395078053333333</v>
      </c>
      <c r="O459" s="24" t="n">
        <f aca="false">N459</f>
        <v>0.395078053333333</v>
      </c>
      <c r="Q459" s="25" t="n">
        <v>50.002115</v>
      </c>
      <c r="S459" s="95" t="n">
        <v>0.0081583604</v>
      </c>
      <c r="T459" s="95" t="n">
        <v>0.0074333052</v>
      </c>
      <c r="U459" s="95" t="n">
        <v>0.0003296097</v>
      </c>
      <c r="V459" s="95" t="n">
        <v>0.00039544549</v>
      </c>
      <c r="X459" s="96" t="n">
        <v>2.0380052E-005</v>
      </c>
      <c r="Y459" s="104"/>
      <c r="Z459" s="105"/>
    </row>
    <row r="460" customFormat="false" ht="13.8" hidden="false" customHeight="false" outlineLevel="0" collapsed="false">
      <c r="B460" s="26"/>
      <c r="C460" s="88"/>
      <c r="D460" s="3" t="s">
        <v>1074</v>
      </c>
      <c r="E460" s="90"/>
      <c r="Y460" s="102"/>
      <c r="Z460" s="105"/>
    </row>
    <row r="461" customFormat="false" ht="13.8" hidden="false" customHeight="false" outlineLevel="0" collapsed="false">
      <c r="A461" s="0" t="s">
        <v>1075</v>
      </c>
      <c r="B461" s="26" t="s">
        <v>1033</v>
      </c>
      <c r="C461" s="88" t="str">
        <f aca="false">MID(A461,1,12)</f>
        <v>A.070.06.101</v>
      </c>
      <c r="D461" s="2" t="s">
        <v>1074</v>
      </c>
      <c r="E461" s="90" t="s">
        <v>255</v>
      </c>
      <c r="F461" s="91" t="str">
        <f aca="false">MID(A461, 21,85)</f>
        <v>Anthracite coal  at mine (30.7MJ/kg)</v>
      </c>
      <c r="G461" s="92" t="n">
        <v>0.0136647991125</v>
      </c>
      <c r="H461" s="24" t="n">
        <f aca="false">G461</f>
        <v>0.0136647991125</v>
      </c>
      <c r="I461" s="93" t="n">
        <v>0.0003158700959</v>
      </c>
      <c r="J461" s="93" t="n">
        <v>0.0004670012535</v>
      </c>
      <c r="K461" s="93" t="n">
        <v>0.0017335467631</v>
      </c>
      <c r="L461" s="93" t="n">
        <v>0.011148381</v>
      </c>
      <c r="N461" s="94" t="n">
        <v>0.07432254</v>
      </c>
      <c r="O461" s="24" t="n">
        <f aca="false">N461</f>
        <v>0.07432254</v>
      </c>
      <c r="Q461" s="25" t="n">
        <v>41.460943</v>
      </c>
      <c r="S461" s="95" t="n">
        <v>0.0019651136</v>
      </c>
      <c r="T461" s="95" t="n">
        <v>0.0013557491</v>
      </c>
      <c r="U461" s="95" t="n">
        <v>6.4933415E-005</v>
      </c>
      <c r="V461" s="95" t="n">
        <v>0.0005444311</v>
      </c>
      <c r="X461" s="96" t="n">
        <v>5.2623412E-005</v>
      </c>
      <c r="Y461" s="97"/>
      <c r="Z461" s="105"/>
    </row>
    <row r="462" customFormat="false" ht="13.8" hidden="false" customHeight="false" outlineLevel="0" collapsed="false">
      <c r="A462" s="0" t="s">
        <v>1076</v>
      </c>
      <c r="B462" s="26" t="s">
        <v>1033</v>
      </c>
      <c r="C462" s="88" t="str">
        <f aca="false">MID(A462,1,12)</f>
        <v>A.070.06.102</v>
      </c>
      <c r="D462" s="2" t="s">
        <v>1074</v>
      </c>
      <c r="E462" s="90" t="s">
        <v>255</v>
      </c>
      <c r="F462" s="91" t="str">
        <f aca="false">MID(A462, 21,85)</f>
        <v>Anthracite coal (30.7 MJ/kg) - including combustion CO2</v>
      </c>
      <c r="G462" s="92" t="n">
        <v>0.6239238597584</v>
      </c>
      <c r="H462" s="24" t="n">
        <f aca="false">G462</f>
        <v>0.6239238597584</v>
      </c>
      <c r="I462" s="93" t="n">
        <v>0.0395087103395</v>
      </c>
      <c r="J462" s="93" t="n">
        <v>0.0471133726868</v>
      </c>
      <c r="K462" s="93" t="n">
        <v>0.0020688067321</v>
      </c>
      <c r="L462" s="93" t="n">
        <v>0.53523297</v>
      </c>
      <c r="N462" s="94" t="n">
        <v>3.5682198</v>
      </c>
      <c r="O462" s="24" t="n">
        <f aca="false">N462</f>
        <v>3.5682198</v>
      </c>
      <c r="Q462" s="25" t="n">
        <v>41.521524</v>
      </c>
      <c r="S462" s="95" t="n">
        <v>0.066543312</v>
      </c>
      <c r="T462" s="95" t="n">
        <v>0.062928959</v>
      </c>
      <c r="U462" s="95" t="n">
        <v>0.0030657287</v>
      </c>
      <c r="V462" s="95" t="n">
        <v>0.0005486238</v>
      </c>
      <c r="X462" s="96" t="n">
        <v>0.00017393821</v>
      </c>
      <c r="Y462" s="97"/>
      <c r="Z462" s="74"/>
    </row>
    <row r="463" customFormat="false" ht="13.8" hidden="false" customHeight="false" outlineLevel="0" collapsed="false">
      <c r="A463" s="0" t="s">
        <v>1077</v>
      </c>
      <c r="B463" s="26" t="s">
        <v>1033</v>
      </c>
      <c r="C463" s="88" t="str">
        <f aca="false">MID(A463,1,12)</f>
        <v>A.070.06.103</v>
      </c>
      <c r="D463" s="2" t="s">
        <v>1074</v>
      </c>
      <c r="E463" s="90" t="s">
        <v>255</v>
      </c>
      <c r="F463" s="91" t="str">
        <f aca="false">MID(A463, 21,85)</f>
        <v>Bituminous coal  at mine US (26.4 MJ/kg)</v>
      </c>
      <c r="G463" s="92" t="n">
        <v>0.0298546979086</v>
      </c>
      <c r="H463" s="24" t="n">
        <f aca="false">G463</f>
        <v>0.0298546979086</v>
      </c>
      <c r="I463" s="93" t="n">
        <v>0.0006377177226</v>
      </c>
      <c r="J463" s="93" t="n">
        <v>0.00071466076</v>
      </c>
      <c r="K463" s="93" t="n">
        <v>0.003245881426</v>
      </c>
      <c r="L463" s="93" t="n">
        <v>0.025256438</v>
      </c>
      <c r="N463" s="94" t="n">
        <v>0.168376253333333</v>
      </c>
      <c r="O463" s="24" t="n">
        <f aca="false">N463</f>
        <v>0.168376253333333</v>
      </c>
      <c r="Q463" s="25" t="n">
        <v>35.161073</v>
      </c>
      <c r="S463" s="95" t="n">
        <v>0.003714243</v>
      </c>
      <c r="T463" s="95" t="n">
        <v>0.0030871209</v>
      </c>
      <c r="U463" s="95" t="n">
        <v>0.00014849955</v>
      </c>
      <c r="V463" s="95" t="n">
        <v>0.00047862258</v>
      </c>
      <c r="X463" s="96" t="n">
        <v>4.7648146E-005</v>
      </c>
      <c r="Y463" s="97"/>
      <c r="Z463" s="105"/>
    </row>
    <row r="464" customFormat="false" ht="13.8" hidden="false" customHeight="false" outlineLevel="0" collapsed="false">
      <c r="A464" s="0" t="s">
        <v>1078</v>
      </c>
      <c r="B464" s="26" t="s">
        <v>1033</v>
      </c>
      <c r="C464" s="88" t="str">
        <f aca="false">MID(A464,1,12)</f>
        <v>A.070.06.104</v>
      </c>
      <c r="D464" s="2" t="s">
        <v>1074</v>
      </c>
      <c r="E464" s="90" t="s">
        <v>255</v>
      </c>
      <c r="F464" s="91" t="str">
        <f aca="false">MID(A464, 21,85)</f>
        <v>Bituminous coal (26.4 MJ/kg) US  - including combustion CO2</v>
      </c>
      <c r="G464" s="92" t="n">
        <v>0.5677466842707</v>
      </c>
      <c r="H464" s="24" t="n">
        <f aca="false">G464</f>
        <v>0.5677466842707</v>
      </c>
      <c r="I464" s="93" t="n">
        <v>0.0398678189947</v>
      </c>
      <c r="J464" s="93" t="n">
        <v>0.111576923878</v>
      </c>
      <c r="K464" s="93" t="n">
        <v>0.004084031398</v>
      </c>
      <c r="L464" s="93" t="n">
        <v>0.41221791</v>
      </c>
      <c r="N464" s="94" t="n">
        <v>2.7481194</v>
      </c>
      <c r="O464" s="24" t="n">
        <f aca="false">N464</f>
        <v>2.7481194</v>
      </c>
      <c r="Q464" s="25" t="n">
        <v>35.312524</v>
      </c>
      <c r="S464" s="95" t="n">
        <v>0.073262289</v>
      </c>
      <c r="T464" s="95" t="n">
        <v>0.069948945</v>
      </c>
      <c r="U464" s="95" t="n">
        <v>0.0028242396</v>
      </c>
      <c r="V464" s="95" t="n">
        <v>0.00048910431</v>
      </c>
      <c r="X464" s="96" t="n">
        <v>0.00016127635</v>
      </c>
      <c r="Y464" s="97"/>
      <c r="Z464" s="74"/>
    </row>
    <row r="465" customFormat="false" ht="13.8" hidden="false" customHeight="false" outlineLevel="0" collapsed="false">
      <c r="A465" s="0" t="s">
        <v>1079</v>
      </c>
      <c r="B465" s="26" t="s">
        <v>1033</v>
      </c>
      <c r="C465" s="88" t="str">
        <f aca="false">MID(A465,1,12)</f>
        <v>A.070.06.105</v>
      </c>
      <c r="D465" s="2" t="s">
        <v>1074</v>
      </c>
      <c r="E465" s="90" t="s">
        <v>255</v>
      </c>
      <c r="F465" s="91" t="str">
        <f aca="false">MID(A465, 21,85)</f>
        <v>Hard coal at mine (open pit mine) Indonesia</v>
      </c>
      <c r="G465" s="92" t="n">
        <v>0.0471</v>
      </c>
      <c r="H465" s="24" t="n">
        <f aca="false">G465</f>
        <v>0.0471</v>
      </c>
      <c r="I465" s="93" t="n">
        <v>0</v>
      </c>
      <c r="J465" s="93" t="n">
        <v>0</v>
      </c>
      <c r="K465" s="93" t="n">
        <v>0</v>
      </c>
      <c r="L465" s="93" t="n">
        <v>0.0471</v>
      </c>
      <c r="N465" s="94" t="n">
        <v>0.314</v>
      </c>
      <c r="O465" s="24" t="n">
        <f aca="false">N465</f>
        <v>0.314</v>
      </c>
      <c r="Q465" s="25" t="n">
        <v>0</v>
      </c>
      <c r="S465" s="95" t="n">
        <v>0.0050981607</v>
      </c>
      <c r="T465" s="95" t="n">
        <v>0.0048604186</v>
      </c>
      <c r="U465" s="95" t="n">
        <v>0.00023774218</v>
      </c>
      <c r="V465" s="95" t="n">
        <v>0</v>
      </c>
      <c r="X465" s="96" t="n">
        <v>8.7551532E-006</v>
      </c>
      <c r="Y465" s="97"/>
      <c r="Z465" s="98"/>
    </row>
    <row r="466" customFormat="false" ht="13.8" hidden="false" customHeight="false" outlineLevel="0" collapsed="false">
      <c r="B466" s="26"/>
      <c r="C466" s="88"/>
      <c r="D466" s="3" t="s">
        <v>1080</v>
      </c>
      <c r="E466" s="90"/>
      <c r="Y466" s="99"/>
      <c r="Z466" s="98"/>
    </row>
    <row r="467" customFormat="false" ht="13.8" hidden="false" customHeight="false" outlineLevel="0" collapsed="false">
      <c r="A467" s="0" t="s">
        <v>1081</v>
      </c>
      <c r="B467" s="26" t="s">
        <v>1033</v>
      </c>
      <c r="C467" s="88" t="str">
        <f aca="false">MID(A467,1,12)</f>
        <v>A.070.07.101</v>
      </c>
      <c r="D467" s="2" t="s">
        <v>1080</v>
      </c>
      <c r="E467" s="90" t="s">
        <v>255</v>
      </c>
      <c r="F467" s="91" t="str">
        <f aca="false">MID(A467, 21,85)</f>
        <v>Lignite at open pit mine - excluding combustion</v>
      </c>
      <c r="G467" s="92" t="n">
        <v>0.01141361349159</v>
      </c>
      <c r="H467" s="24" t="n">
        <f aca="false">G467</f>
        <v>0.01141361349159</v>
      </c>
      <c r="I467" s="93" t="n">
        <v>0.00159825783957</v>
      </c>
      <c r="J467" s="93" t="n">
        <v>0.0023845118055</v>
      </c>
      <c r="K467" s="93" t="n">
        <v>0.00065498174652</v>
      </c>
      <c r="L467" s="93" t="n">
        <v>0.0067758621</v>
      </c>
      <c r="N467" s="94" t="n">
        <v>0.045172414</v>
      </c>
      <c r="O467" s="24" t="n">
        <f aca="false">N467</f>
        <v>0.045172414</v>
      </c>
      <c r="Q467" s="25" t="n">
        <v>10.071461</v>
      </c>
      <c r="S467" s="95" t="n">
        <v>0.0016718641</v>
      </c>
      <c r="T467" s="95" t="n">
        <v>0.0016181931</v>
      </c>
      <c r="U467" s="95" t="n">
        <v>4.6822333E-005</v>
      </c>
      <c r="V467" s="95" t="n">
        <v>6.8486625E-006</v>
      </c>
      <c r="X467" s="96" t="n">
        <v>1.5250999E-005</v>
      </c>
      <c r="Y467" s="97"/>
      <c r="Z467" s="98"/>
    </row>
    <row r="468" customFormat="false" ht="13.8" hidden="false" customHeight="false" outlineLevel="0" collapsed="false">
      <c r="A468" s="0" t="s">
        <v>1082</v>
      </c>
      <c r="B468" s="26" t="s">
        <v>1033</v>
      </c>
      <c r="C468" s="88" t="str">
        <f aca="false">MID(A468,1,12)</f>
        <v>A.070.07.102</v>
      </c>
      <c r="D468" s="2" t="s">
        <v>1080</v>
      </c>
      <c r="E468" s="90" t="s">
        <v>255</v>
      </c>
      <c r="F468" s="91" t="str">
        <f aca="false">MID(A468, 21,85)</f>
        <v>Lignite at open pit mine (high eff) Poland incl land-use change</v>
      </c>
      <c r="G468" s="92" t="n">
        <v>0.007622354392349</v>
      </c>
      <c r="H468" s="24" t="n">
        <f aca="false">G468</f>
        <v>0.007622354392349</v>
      </c>
      <c r="I468" s="93" t="n">
        <v>8.6737975749E-005</v>
      </c>
      <c r="J468" s="93" t="n">
        <v>0.0045702988833</v>
      </c>
      <c r="K468" s="93" t="n">
        <v>5.65665333E-005</v>
      </c>
      <c r="L468" s="93" t="n">
        <v>0.002908751</v>
      </c>
      <c r="N468" s="94" t="n">
        <v>0.0193916733333333</v>
      </c>
      <c r="O468" s="24" t="n">
        <f aca="false">N468</f>
        <v>0.0193916733333333</v>
      </c>
      <c r="Q468" s="25" t="n">
        <v>0.25432465</v>
      </c>
      <c r="S468" s="95" t="n">
        <v>0.00036087406</v>
      </c>
      <c r="T468" s="95" t="n">
        <v>0.00033983842</v>
      </c>
      <c r="U468" s="95" t="n">
        <v>1.5475054E-005</v>
      </c>
      <c r="V468" s="95" t="n">
        <v>5.5605874E-006</v>
      </c>
      <c r="X468" s="96" t="n">
        <v>8.5505838E-007</v>
      </c>
      <c r="Y468" s="97"/>
      <c r="Z468" s="74"/>
    </row>
    <row r="469" customFormat="false" ht="13.8" hidden="false" customHeight="false" outlineLevel="0" collapsed="false">
      <c r="B469" s="26"/>
      <c r="C469" s="88"/>
      <c r="D469" s="3" t="s">
        <v>1083</v>
      </c>
      <c r="E469" s="90"/>
      <c r="Y469" s="99"/>
      <c r="Z469" s="105"/>
    </row>
    <row r="470" customFormat="false" ht="13.8" hidden="false" customHeight="false" outlineLevel="0" collapsed="false">
      <c r="A470" s="0" t="s">
        <v>1084</v>
      </c>
      <c r="B470" s="26" t="s">
        <v>1033</v>
      </c>
      <c r="C470" s="88" t="str">
        <f aca="false">MID(A470,1,12)</f>
        <v>A.070.08.101</v>
      </c>
      <c r="D470" s="2" t="s">
        <v>1083</v>
      </c>
      <c r="E470" s="90" t="s">
        <v>255</v>
      </c>
      <c r="F470" s="91" t="str">
        <f aca="false">MID(A470, 21,85)</f>
        <v>LPG for chemical feedstock</v>
      </c>
      <c r="G470" s="92" t="n">
        <v>0.119195355576346</v>
      </c>
      <c r="H470" s="24" t="n">
        <f aca="false">G470</f>
        <v>0.119195355576346</v>
      </c>
      <c r="I470" s="93" t="n">
        <v>0.023447678656346</v>
      </c>
      <c r="J470" s="93" t="n">
        <v>0.04136230922</v>
      </c>
      <c r="K470" s="93" t="n">
        <v>0.0018853677</v>
      </c>
      <c r="L470" s="93" t="n">
        <v>0.0525</v>
      </c>
      <c r="N470" s="94" t="n">
        <v>0.35</v>
      </c>
      <c r="O470" s="24" t="n">
        <f aca="false">N470</f>
        <v>0.35</v>
      </c>
      <c r="Q470" s="25" t="n">
        <v>52.756089</v>
      </c>
      <c r="S470" s="95" t="n">
        <v>0.018685444</v>
      </c>
      <c r="T470" s="95" t="n">
        <v>0.014396053</v>
      </c>
      <c r="U470" s="95" t="n">
        <v>0.0005410043</v>
      </c>
      <c r="V470" s="95" t="n">
        <v>0.0037483864</v>
      </c>
      <c r="X470" s="96" t="n">
        <v>9.2310897E-005</v>
      </c>
      <c r="Y470" s="97"/>
      <c r="Z470" s="105"/>
    </row>
    <row r="471" customFormat="false" ht="13.8" hidden="false" customHeight="false" outlineLevel="0" collapsed="false">
      <c r="A471" s="0" t="s">
        <v>1085</v>
      </c>
      <c r="B471" s="26" t="s">
        <v>1033</v>
      </c>
      <c r="C471" s="88" t="str">
        <f aca="false">MID(A471,1,12)</f>
        <v>A.070.08.102</v>
      </c>
      <c r="D471" s="2" t="s">
        <v>1083</v>
      </c>
      <c r="E471" s="90" t="s">
        <v>255</v>
      </c>
      <c r="F471" s="91" t="str">
        <f aca="false">MID(A471, 21,85)</f>
        <v>LPG for transport - excluding combustion</v>
      </c>
      <c r="G471" s="92" t="n">
        <v>0.429195358576346</v>
      </c>
      <c r="H471" s="24" t="n">
        <f aca="false">G471</f>
        <v>0.429195358576346</v>
      </c>
      <c r="I471" s="93" t="n">
        <v>0.023447678656346</v>
      </c>
      <c r="J471" s="93" t="n">
        <v>0.04136230922</v>
      </c>
      <c r="K471" s="93" t="n">
        <v>0.3118853707</v>
      </c>
      <c r="L471" s="93" t="n">
        <v>0.0525</v>
      </c>
      <c r="N471" s="94" t="n">
        <v>0.35</v>
      </c>
      <c r="O471" s="24" t="n">
        <f aca="false">N471</f>
        <v>0.35</v>
      </c>
      <c r="Q471" s="25" t="n">
        <v>52.756089</v>
      </c>
      <c r="S471" s="95" t="n">
        <v>0.018675684</v>
      </c>
      <c r="T471" s="95" t="n">
        <v>0.014396053</v>
      </c>
      <c r="U471" s="95" t="n">
        <v>0.00053124459</v>
      </c>
      <c r="V471" s="95" t="n">
        <v>0.0037483864</v>
      </c>
      <c r="X471" s="96" t="n">
        <v>9.223108E-005</v>
      </c>
      <c r="Y471" s="97"/>
      <c r="Z471" s="105"/>
    </row>
    <row r="472" customFormat="false" ht="13.8" hidden="false" customHeight="false" outlineLevel="0" collapsed="false">
      <c r="A472" s="0" t="s">
        <v>1086</v>
      </c>
      <c r="B472" s="26" t="s">
        <v>1033</v>
      </c>
      <c r="C472" s="88" t="str">
        <f aca="false">MID(A472,1,12)</f>
        <v>A.070.08.103</v>
      </c>
      <c r="D472" s="2" t="s">
        <v>1083</v>
      </c>
      <c r="E472" s="90" t="s">
        <v>255</v>
      </c>
      <c r="F472" s="91" t="str">
        <f aca="false">MID(A472, 21,85)</f>
        <v>LPG for transport - including combustion CO2</v>
      </c>
      <c r="G472" s="92" t="n">
        <v>0.880695358576346</v>
      </c>
      <c r="H472" s="24" t="n">
        <f aca="false">G472</f>
        <v>0.880695358576346</v>
      </c>
      <c r="I472" s="93" t="n">
        <v>0.023447678656346</v>
      </c>
      <c r="J472" s="93" t="n">
        <v>0.04136230922</v>
      </c>
      <c r="K472" s="93" t="n">
        <v>0.3118853707</v>
      </c>
      <c r="L472" s="93" t="n">
        <v>0.504</v>
      </c>
      <c r="N472" s="94" t="n">
        <v>3.36</v>
      </c>
      <c r="O472" s="24" t="n">
        <f aca="false">N472</f>
        <v>3.36</v>
      </c>
      <c r="Q472" s="25" t="n">
        <v>52.756089</v>
      </c>
      <c r="S472" s="95" t="n">
        <v>0.067546588</v>
      </c>
      <c r="T472" s="95" t="n">
        <v>0.060987963</v>
      </c>
      <c r="U472" s="95" t="n">
        <v>0.0028102381</v>
      </c>
      <c r="V472" s="95" t="n">
        <v>0.0037483864</v>
      </c>
      <c r="X472" s="96" t="n">
        <v>0.00017615787</v>
      </c>
      <c r="Y472" s="97"/>
      <c r="Z472" s="105"/>
    </row>
    <row r="473" customFormat="false" ht="13.8" hidden="false" customHeight="false" outlineLevel="0" collapsed="false">
      <c r="B473" s="26"/>
      <c r="C473" s="88"/>
      <c r="D473" s="3" t="s">
        <v>1087</v>
      </c>
      <c r="E473" s="90"/>
      <c r="Y473" s="99"/>
      <c r="Z473" s="105"/>
    </row>
    <row r="474" customFormat="false" ht="13.8" hidden="false" customHeight="false" outlineLevel="0" collapsed="false">
      <c r="A474" s="0" t="s">
        <v>1088</v>
      </c>
      <c r="B474" s="26" t="s">
        <v>1033</v>
      </c>
      <c r="C474" s="88" t="str">
        <f aca="false">MID(A474,1,12)</f>
        <v>A.070.09.101</v>
      </c>
      <c r="D474" s="2" t="s">
        <v>1087</v>
      </c>
      <c r="E474" s="90" t="s">
        <v>255</v>
      </c>
      <c r="F474" s="91" t="str">
        <f aca="false">MID(A474, 21,85)</f>
        <v>CNG (compressed natural gas) for transport - excl. combustion</v>
      </c>
      <c r="G474" s="92" t="n">
        <v>0.554246062836</v>
      </c>
      <c r="H474" s="24" t="n">
        <f aca="false">G474</f>
        <v>0.554246062836</v>
      </c>
      <c r="I474" s="93" t="n">
        <v>0.02645698961</v>
      </c>
      <c r="J474" s="93" t="n">
        <v>0.037915694556</v>
      </c>
      <c r="K474" s="93" t="n">
        <v>0.31576639867</v>
      </c>
      <c r="L474" s="93" t="n">
        <v>0.17410698</v>
      </c>
      <c r="N474" s="94" t="n">
        <v>1.1607132</v>
      </c>
      <c r="O474" s="24" t="n">
        <f aca="false">N474</f>
        <v>1.1607132</v>
      </c>
      <c r="Q474" s="25" t="n">
        <v>57.94436</v>
      </c>
      <c r="S474" s="95" t="n">
        <v>0.027942306</v>
      </c>
      <c r="T474" s="95" t="n">
        <v>0.022874558</v>
      </c>
      <c r="U474" s="95" t="n">
        <v>0.00099443551</v>
      </c>
      <c r="V474" s="95" t="n">
        <v>0.0040733123</v>
      </c>
      <c r="X474" s="96" t="n">
        <v>0.00011449071</v>
      </c>
      <c r="Y474" s="97"/>
      <c r="Z474" s="74"/>
    </row>
    <row r="475" customFormat="false" ht="13.8" hidden="false" customHeight="false" outlineLevel="0" collapsed="false">
      <c r="A475" s="0" t="s">
        <v>1089</v>
      </c>
      <c r="B475" s="26" t="s">
        <v>1033</v>
      </c>
      <c r="C475" s="88" t="str">
        <f aca="false">MID(A475,1,12)</f>
        <v>A.070.09.102</v>
      </c>
      <c r="D475" s="2" t="s">
        <v>1087</v>
      </c>
      <c r="E475" s="90" t="s">
        <v>255</v>
      </c>
      <c r="F475" s="91" t="str">
        <f aca="false">MID(A475, 21,85)</f>
        <v>CNG (compressed natural gas) for transport  - including combustion CO2</v>
      </c>
      <c r="G475" s="92" t="n">
        <v>0.977007729131</v>
      </c>
      <c r="H475" s="24" t="n">
        <f aca="false">G475</f>
        <v>0.977007729131</v>
      </c>
      <c r="I475" s="93" t="n">
        <v>0.02687038007</v>
      </c>
      <c r="J475" s="93" t="n">
        <v>0.038508126811</v>
      </c>
      <c r="K475" s="93" t="n">
        <v>0.31585650225</v>
      </c>
      <c r="L475" s="93" t="n">
        <v>0.59577272</v>
      </c>
      <c r="N475" s="94" t="n">
        <v>3.97181813333333</v>
      </c>
      <c r="O475" s="24" t="n">
        <f aca="false">N475</f>
        <v>3.97181813333333</v>
      </c>
      <c r="Q475" s="25" t="n">
        <v>58.84974</v>
      </c>
      <c r="S475" s="95" t="n">
        <v>0.07372605</v>
      </c>
      <c r="T475" s="95" t="n">
        <v>0.066464448</v>
      </c>
      <c r="U475" s="95" t="n">
        <v>0.0031246438</v>
      </c>
      <c r="V475" s="95" t="n">
        <v>0.0041369578</v>
      </c>
      <c r="X475" s="96" t="n">
        <v>0.000194155</v>
      </c>
      <c r="Y475" s="97"/>
      <c r="Z475" s="74"/>
    </row>
    <row r="476" customFormat="false" ht="13.8" hidden="false" customHeight="false" outlineLevel="0" collapsed="false">
      <c r="A476" s="0" t="s">
        <v>1090</v>
      </c>
      <c r="B476" s="26" t="s">
        <v>1033</v>
      </c>
      <c r="C476" s="88" t="str">
        <f aca="false">MID(A476,1,12)</f>
        <v>A.070.09.103</v>
      </c>
      <c r="D476" s="2" t="s">
        <v>1087</v>
      </c>
      <c r="E476" s="90" t="s">
        <v>255</v>
      </c>
      <c r="F476" s="91" t="str">
        <f aca="false">MID(A476, 21,85)</f>
        <v>Natural gas general EU for feedstock - excl. combustion</v>
      </c>
      <c r="G476" s="92" t="n">
        <v>0.244246066636</v>
      </c>
      <c r="H476" s="24" t="n">
        <f aca="false">G476</f>
        <v>0.244246066636</v>
      </c>
      <c r="I476" s="93" t="n">
        <v>0.02645698961</v>
      </c>
      <c r="J476" s="93" t="n">
        <v>0.037915694556</v>
      </c>
      <c r="K476" s="93" t="n">
        <v>0.00576640247</v>
      </c>
      <c r="L476" s="93" t="n">
        <v>0.17410698</v>
      </c>
      <c r="N476" s="94" t="n">
        <v>1.1607132</v>
      </c>
      <c r="O476" s="24" t="n">
        <f aca="false">N476</f>
        <v>1.1607132</v>
      </c>
      <c r="Q476" s="25" t="n">
        <v>57.94436</v>
      </c>
      <c r="S476" s="95" t="n">
        <v>0.027942306</v>
      </c>
      <c r="T476" s="95" t="n">
        <v>0.022874558</v>
      </c>
      <c r="U476" s="95" t="n">
        <v>0.00099443551</v>
      </c>
      <c r="V476" s="95" t="n">
        <v>0.0040733123</v>
      </c>
      <c r="X476" s="96" t="n">
        <v>0.00011449071</v>
      </c>
      <c r="Y476" s="97"/>
      <c r="Z476" s="74"/>
    </row>
    <row r="477" customFormat="false" ht="13.8" hidden="false" customHeight="false" outlineLevel="0" collapsed="false">
      <c r="A477" s="0" t="s">
        <v>1091</v>
      </c>
      <c r="B477" s="26" t="s">
        <v>1033</v>
      </c>
      <c r="C477" s="88" t="str">
        <f aca="false">MID(A477,1,12)</f>
        <v>A.070.09.104</v>
      </c>
      <c r="D477" s="2" t="s">
        <v>1087</v>
      </c>
      <c r="E477" s="90" t="s">
        <v>255</v>
      </c>
      <c r="F477" s="91" t="str">
        <f aca="false">MID(A477, 21,85)</f>
        <v>Natural gas general EU for heat - incl. combustion) CO2</v>
      </c>
      <c r="G477" s="92" t="n">
        <v>0.667007729331</v>
      </c>
      <c r="H477" s="24" t="n">
        <f aca="false">G477</f>
        <v>0.667007729331</v>
      </c>
      <c r="I477" s="93" t="n">
        <v>0.02687038007</v>
      </c>
      <c r="J477" s="93" t="n">
        <v>0.038508126811</v>
      </c>
      <c r="K477" s="93" t="n">
        <v>0.00585650245</v>
      </c>
      <c r="L477" s="93" t="n">
        <v>0.59577272</v>
      </c>
      <c r="N477" s="94" t="n">
        <v>3.97181813333333</v>
      </c>
      <c r="O477" s="24" t="n">
        <f aca="false">N477</f>
        <v>3.97181813333333</v>
      </c>
      <c r="Q477" s="25" t="n">
        <v>58.84974</v>
      </c>
      <c r="S477" s="95" t="n">
        <v>0.07372605</v>
      </c>
      <c r="T477" s="95" t="n">
        <v>0.066464448</v>
      </c>
      <c r="U477" s="95" t="n">
        <v>0.0031246438</v>
      </c>
      <c r="V477" s="95" t="n">
        <v>0.0041369578</v>
      </c>
      <c r="X477" s="96" t="n">
        <v>0.000194155</v>
      </c>
      <c r="Y477" s="97"/>
      <c r="Z477" s="74"/>
    </row>
    <row r="478" customFormat="false" ht="13.8" hidden="false" customHeight="false" outlineLevel="0" collapsed="false">
      <c r="A478" s="0" t="s">
        <v>1092</v>
      </c>
      <c r="B478" s="26" t="s">
        <v>1033</v>
      </c>
      <c r="C478" s="88" t="str">
        <f aca="false">MID(A478,1,12)</f>
        <v>A.070.09.105</v>
      </c>
      <c r="D478" s="2" t="s">
        <v>1087</v>
      </c>
      <c r="E478" s="90" t="s">
        <v>255</v>
      </c>
      <c r="F478" s="91" t="str">
        <f aca="false">MID(A478, 21,85)</f>
        <v>Natural gas Revap LNG from US in EU for feedstock - excl. combustion)</v>
      </c>
      <c r="G478" s="92" t="n">
        <v>0.202520330989531</v>
      </c>
      <c r="H478" s="24" t="n">
        <f aca="false">G478</f>
        <v>0.202520330989531</v>
      </c>
      <c r="I478" s="93" t="n">
        <v>0.01493765378</v>
      </c>
      <c r="J478" s="93" t="n">
        <v>0.0234984400022</v>
      </c>
      <c r="K478" s="93" t="n">
        <v>0.0137970172073313</v>
      </c>
      <c r="L478" s="93" t="n">
        <v>0.15028722</v>
      </c>
      <c r="N478" s="94" t="n">
        <v>1.0019148</v>
      </c>
      <c r="O478" s="24" t="n">
        <f aca="false">N478</f>
        <v>1.0019148</v>
      </c>
      <c r="Q478" s="25" t="n">
        <v>33.922407</v>
      </c>
      <c r="S478" s="95" t="n">
        <v>0.021907615</v>
      </c>
      <c r="T478" s="95" t="n">
        <v>0.018915694</v>
      </c>
      <c r="U478" s="95" t="n">
        <v>0.00083583728</v>
      </c>
      <c r="V478" s="95" t="n">
        <v>0.0021560842</v>
      </c>
      <c r="X478" s="96" t="n">
        <v>7.5327173E-005</v>
      </c>
      <c r="Y478" s="97"/>
      <c r="Z478" s="98"/>
    </row>
    <row r="479" customFormat="false" ht="13.8" hidden="false" customHeight="false" outlineLevel="0" collapsed="false">
      <c r="A479" s="0" t="s">
        <v>1093</v>
      </c>
      <c r="B479" s="26" t="s">
        <v>1033</v>
      </c>
      <c r="C479" s="88" t="str">
        <f aca="false">MID(A479,1,12)</f>
        <v>A.070.09.201</v>
      </c>
      <c r="D479" s="2" t="s">
        <v>1087</v>
      </c>
      <c r="E479" s="90" t="s">
        <v>1094</v>
      </c>
      <c r="F479" s="91" t="str">
        <f aca="false">MID(A479, 21,85)</f>
        <v>Nat Gas 40 MJ/Nm3 from LNG for heat - incl. combustion CO2</v>
      </c>
      <c r="G479" s="92" t="n">
        <v>0.492016269657668</v>
      </c>
      <c r="H479" s="24" t="n">
        <f aca="false">G479</f>
        <v>0.492016269657668</v>
      </c>
      <c r="I479" s="93" t="n">
        <v>0.01195012326</v>
      </c>
      <c r="J479" s="93" t="n">
        <v>0.0187987528318</v>
      </c>
      <c r="K479" s="93" t="n">
        <v>0.0110376135658681</v>
      </c>
      <c r="L479" s="93" t="n">
        <v>0.45022978</v>
      </c>
      <c r="N479" s="94" t="n">
        <v>3.00153186666667</v>
      </c>
      <c r="O479" s="24" t="n">
        <f aca="false">N479</f>
        <v>3.00153186666667</v>
      </c>
      <c r="Q479" s="25" t="n">
        <v>27.137925</v>
      </c>
      <c r="S479" s="95" t="n">
        <v>0.05324569</v>
      </c>
      <c r="T479" s="95" t="n">
        <v>0.049186443</v>
      </c>
      <c r="U479" s="95" t="n">
        <v>0.0023343793</v>
      </c>
      <c r="V479" s="95" t="n">
        <v>0.0017248673</v>
      </c>
      <c r="X479" s="96" t="n">
        <v>0.00012160358</v>
      </c>
      <c r="Y479" s="97"/>
      <c r="Z479" s="105"/>
    </row>
    <row r="480" customFormat="false" ht="13.8" hidden="false" customHeight="false" outlineLevel="0" collapsed="false">
      <c r="A480" s="0" t="s">
        <v>1095</v>
      </c>
      <c r="B480" s="26" t="s">
        <v>1033</v>
      </c>
      <c r="C480" s="88" t="str">
        <f aca="false">MID(A480,1,12)</f>
        <v>A.070.09.202</v>
      </c>
      <c r="D480" s="2" t="s">
        <v>1087</v>
      </c>
      <c r="E480" s="90" t="s">
        <v>1094</v>
      </c>
      <c r="F480" s="91" t="str">
        <f aca="false">MID(A480, 21,85)</f>
        <v>Nat Gas 40 MJ/Nm3 from Norway - Algeria - UK for heat - incl. combustion CO2</v>
      </c>
      <c r="G480" s="92" t="n">
        <v>0.525396859024</v>
      </c>
      <c r="H480" s="24" t="n">
        <f aca="false">G480</f>
        <v>0.525396859024</v>
      </c>
      <c r="I480" s="93" t="n">
        <v>0.02116559132</v>
      </c>
      <c r="J480" s="93" t="n">
        <v>0.030332555764</v>
      </c>
      <c r="K480" s="93" t="n">
        <v>0.00461312194</v>
      </c>
      <c r="L480" s="93" t="n">
        <v>0.46928559</v>
      </c>
      <c r="N480" s="94" t="n">
        <v>3.1285706</v>
      </c>
      <c r="O480" s="24" t="n">
        <f aca="false">N480</f>
        <v>3.1285706</v>
      </c>
      <c r="Q480" s="25" t="n">
        <v>46.355488</v>
      </c>
      <c r="S480" s="95" t="n">
        <v>0.058073442</v>
      </c>
      <c r="T480" s="95" t="n">
        <v>0.052353534</v>
      </c>
      <c r="U480" s="95" t="n">
        <v>0.0024612579</v>
      </c>
      <c r="V480" s="95" t="n">
        <v>0.0032586498</v>
      </c>
      <c r="X480" s="96" t="n">
        <v>0.0001529344</v>
      </c>
      <c r="Y480" s="97"/>
      <c r="Z480" s="105"/>
    </row>
    <row r="481" customFormat="false" ht="13.8" hidden="false" customHeight="false" outlineLevel="0" collapsed="false">
      <c r="A481" s="0" t="s">
        <v>1096</v>
      </c>
      <c r="B481" s="26" t="s">
        <v>1033</v>
      </c>
      <c r="C481" s="88" t="str">
        <f aca="false">MID(A481,1,12)</f>
        <v>A.070.09.203</v>
      </c>
      <c r="D481" s="2" t="s">
        <v>1087</v>
      </c>
      <c r="E481" s="90" t="s">
        <v>1094</v>
      </c>
      <c r="F481" s="91" t="str">
        <f aca="false">MID(A481, 21,85)</f>
        <v>Nat Gas 35 MJ/Nm3 from Netherlands for heat - incl. combustion CO2</v>
      </c>
      <c r="G481" s="92" t="n">
        <v>0.483153683090681</v>
      </c>
      <c r="H481" s="24" t="n">
        <f aca="false">G481</f>
        <v>0.483153683090681</v>
      </c>
      <c r="I481" s="93" t="n">
        <v>0.01942928036</v>
      </c>
      <c r="J481" s="93" t="n">
        <v>0.0279438152739</v>
      </c>
      <c r="K481" s="93" t="n">
        <v>0.00502247745678049</v>
      </c>
      <c r="L481" s="93" t="n">
        <v>0.43075811</v>
      </c>
      <c r="N481" s="94" t="n">
        <v>2.87172073333333</v>
      </c>
      <c r="O481" s="24" t="n">
        <f aca="false">N481</f>
        <v>2.87172073333333</v>
      </c>
      <c r="Q481" s="25" t="n">
        <v>42.656754</v>
      </c>
      <c r="S481" s="95" t="n">
        <v>0.053319048</v>
      </c>
      <c r="T481" s="95" t="n">
        <v>0.04808532</v>
      </c>
      <c r="U481" s="95" t="n">
        <v>0.0022597514</v>
      </c>
      <c r="V481" s="95" t="n">
        <v>0.0029739766</v>
      </c>
      <c r="X481" s="96" t="n">
        <v>0.0001404268</v>
      </c>
      <c r="Y481" s="97"/>
      <c r="Z481" s="98"/>
    </row>
    <row r="482" customFormat="false" ht="13.8" hidden="false" customHeight="false" outlineLevel="0" collapsed="false">
      <c r="B482" s="26"/>
      <c r="C482" s="88"/>
      <c r="D482" s="3" t="s">
        <v>1097</v>
      </c>
      <c r="E482" s="90"/>
      <c r="Y482" s="99"/>
      <c r="Z482" s="98"/>
    </row>
    <row r="483" customFormat="false" ht="13.8" hidden="false" customHeight="false" outlineLevel="0" collapsed="false">
      <c r="A483" s="0" t="s">
        <v>1098</v>
      </c>
      <c r="B483" s="26" t="s">
        <v>1033</v>
      </c>
      <c r="C483" s="88" t="str">
        <f aca="false">MID(A483,1,12)</f>
        <v>A.070.10.101</v>
      </c>
      <c r="D483" s="2" t="s">
        <v>1097</v>
      </c>
      <c r="E483" s="90" t="s">
        <v>255</v>
      </c>
      <c r="F483" s="91" t="str">
        <f aca="false">MID(A483, 21,85)</f>
        <v>Crude oil EU General (for feedstock)</v>
      </c>
      <c r="G483" s="92" t="n">
        <v>0.042492807161746</v>
      </c>
      <c r="H483" s="24" t="n">
        <f aca="false">G483</f>
        <v>0.042492807161746</v>
      </c>
      <c r="I483" s="93" t="n">
        <v>0.004494140484346</v>
      </c>
      <c r="J483" s="93" t="n">
        <v>0.0077038989774</v>
      </c>
      <c r="K483" s="93" t="n">
        <v>0.0017947677</v>
      </c>
      <c r="L483" s="93" t="n">
        <v>0.0285</v>
      </c>
      <c r="N483" s="94" t="n">
        <v>0.19</v>
      </c>
      <c r="O483" s="24" t="n">
        <f aca="false">N483</f>
        <v>0.19</v>
      </c>
      <c r="Q483" s="25" t="n">
        <v>52.745617</v>
      </c>
      <c r="S483" s="95" t="n">
        <v>0.0089147174</v>
      </c>
      <c r="T483" s="95" t="n">
        <v>0.0049899057</v>
      </c>
      <c r="U483" s="95" t="n">
        <v>0.00017656756</v>
      </c>
      <c r="V483" s="95" t="n">
        <v>0.0037482441</v>
      </c>
      <c r="X483" s="96" t="n">
        <v>7.3255343E-005</v>
      </c>
      <c r="Y483" s="97"/>
      <c r="Z483" s="105"/>
    </row>
    <row r="484" customFormat="false" ht="13.8" hidden="false" customHeight="false" outlineLevel="0" collapsed="false">
      <c r="A484" s="0" t="s">
        <v>1099</v>
      </c>
      <c r="B484" s="26" t="s">
        <v>1033</v>
      </c>
      <c r="C484" s="88" t="str">
        <f aca="false">MID(A484,1,12)</f>
        <v>A.070.10.102</v>
      </c>
      <c r="D484" s="2" t="s">
        <v>1097</v>
      </c>
      <c r="E484" s="90" t="s">
        <v>255</v>
      </c>
      <c r="F484" s="91" t="str">
        <f aca="false">MID(A484, 21,85)</f>
        <v>Crude oil US General (for feedstock)</v>
      </c>
      <c r="G484" s="92" t="n">
        <v>0.04375694497395</v>
      </c>
      <c r="H484" s="24" t="n">
        <f aca="false">G484</f>
        <v>0.04375694497395</v>
      </c>
      <c r="I484" s="93" t="n">
        <v>0.0008859044046</v>
      </c>
      <c r="J484" s="93" t="n">
        <v>0.0009604749</v>
      </c>
      <c r="K484" s="93" t="n">
        <v>0.00081056566935</v>
      </c>
      <c r="L484" s="93" t="n">
        <v>0.0411</v>
      </c>
      <c r="N484" s="94" t="n">
        <v>0.274</v>
      </c>
      <c r="O484" s="24" t="n">
        <f aca="false">N484</f>
        <v>0.274</v>
      </c>
      <c r="Q484" s="25" t="n">
        <v>51.000662</v>
      </c>
      <c r="S484" s="95" t="n">
        <v>0.0082591419</v>
      </c>
      <c r="T484" s="95" t="n">
        <v>0.0044175584</v>
      </c>
      <c r="U484" s="95" t="n">
        <v>0.00021174858</v>
      </c>
      <c r="V484" s="95" t="n">
        <v>0.003629835</v>
      </c>
      <c r="X484" s="96" t="n">
        <v>7.0129477E-005</v>
      </c>
      <c r="Y484" s="97"/>
      <c r="Z484" s="105"/>
    </row>
    <row r="485" customFormat="false" ht="13.8" hidden="false" customHeight="false" outlineLevel="0" collapsed="false">
      <c r="A485" s="0" t="s">
        <v>1100</v>
      </c>
      <c r="B485" s="26" t="s">
        <v>1033</v>
      </c>
      <c r="C485" s="88" t="str">
        <f aca="false">MID(A485,1,12)</f>
        <v>A.070.10.103</v>
      </c>
      <c r="D485" s="2" t="s">
        <v>1097</v>
      </c>
      <c r="E485" s="90" t="s">
        <v>255</v>
      </c>
      <c r="F485" s="91" t="str">
        <f aca="false">MID(A485, 21,85)</f>
        <v>Diesel low-sulphur - excluding combustion</v>
      </c>
      <c r="G485" s="92" t="n">
        <v>0.45547405772</v>
      </c>
      <c r="H485" s="24" t="n">
        <f aca="false">G485</f>
        <v>0.45547405772</v>
      </c>
      <c r="I485" s="93" t="n">
        <v>0.02308580092</v>
      </c>
      <c r="J485" s="93" t="n">
        <v>0.0485083568</v>
      </c>
      <c r="K485" s="93" t="n">
        <v>0.3115799</v>
      </c>
      <c r="L485" s="93" t="n">
        <v>0.0723</v>
      </c>
      <c r="N485" s="94" t="n">
        <v>0.482</v>
      </c>
      <c r="O485" s="24" t="n">
        <f aca="false">N485</f>
        <v>0.482</v>
      </c>
      <c r="Q485" s="25" t="n">
        <v>56.301312</v>
      </c>
      <c r="S485" s="95" t="n">
        <v>0.01803416</v>
      </c>
      <c r="T485" s="95" t="n">
        <v>0.013643</v>
      </c>
      <c r="U485" s="95" t="n">
        <v>0.0004946033</v>
      </c>
      <c r="V485" s="95" t="n">
        <v>0.0038965562</v>
      </c>
      <c r="X485" s="96" t="n">
        <v>9.7502465E-005</v>
      </c>
      <c r="Y485" s="97"/>
      <c r="Z485" s="105"/>
    </row>
    <row r="486" customFormat="false" ht="13.8" hidden="false" customHeight="false" outlineLevel="0" collapsed="false">
      <c r="A486" s="0" t="s">
        <v>1101</v>
      </c>
      <c r="B486" s="26" t="s">
        <v>1033</v>
      </c>
      <c r="C486" s="88" t="str">
        <f aca="false">MID(A486,1,12)</f>
        <v>A.070.10.104</v>
      </c>
      <c r="D486" s="2" t="s">
        <v>1097</v>
      </c>
      <c r="E486" s="90" t="s">
        <v>255</v>
      </c>
      <c r="F486" s="91" t="str">
        <f aca="false">MID(A486, 21,85)</f>
        <v>Diesel low-sulphur - including combustion CO2</v>
      </c>
      <c r="G486" s="92" t="n">
        <v>0.92647405772</v>
      </c>
      <c r="H486" s="24" t="n">
        <f aca="false">G486</f>
        <v>0.92647405772</v>
      </c>
      <c r="I486" s="93" t="n">
        <v>0.02308580092</v>
      </c>
      <c r="J486" s="93" t="n">
        <v>0.0485083568</v>
      </c>
      <c r="K486" s="93" t="n">
        <v>0.3115799</v>
      </c>
      <c r="L486" s="93" t="n">
        <v>0.5433</v>
      </c>
      <c r="N486" s="94" t="n">
        <v>3.622</v>
      </c>
      <c r="O486" s="24" t="n">
        <f aca="false">N486</f>
        <v>3.622</v>
      </c>
      <c r="Q486" s="25" t="n">
        <v>56.301312</v>
      </c>
      <c r="S486" s="95" t="n">
        <v>0.069015767</v>
      </c>
      <c r="T486" s="95" t="n">
        <v>0.062247186</v>
      </c>
      <c r="U486" s="95" t="n">
        <v>0.0028720251</v>
      </c>
      <c r="V486" s="95" t="n">
        <v>0.0038965562</v>
      </c>
      <c r="X486" s="96" t="n">
        <v>0.000185054</v>
      </c>
      <c r="Y486" s="97"/>
      <c r="Z486" s="105"/>
    </row>
    <row r="487" customFormat="false" ht="13.8" hidden="false" customHeight="false" outlineLevel="0" collapsed="false">
      <c r="A487" s="0" t="s">
        <v>1102</v>
      </c>
      <c r="B487" s="26" t="s">
        <v>1033</v>
      </c>
      <c r="C487" s="88" t="str">
        <f aca="false">MID(A487,1,12)</f>
        <v>A.070.10.105</v>
      </c>
      <c r="D487" s="2" t="s">
        <v>1097</v>
      </c>
      <c r="E487" s="90" t="s">
        <v>1103</v>
      </c>
      <c r="F487" s="91" t="str">
        <f aca="false">MID(A487, 21,85)</f>
        <v>Diesel low-sulphur - including combustion CO2 - per MJ</v>
      </c>
      <c r="G487" s="92" t="n">
        <v>0.0217993477059182</v>
      </c>
      <c r="H487" s="24" t="n">
        <f aca="false">G487</f>
        <v>0.0217993477059182</v>
      </c>
      <c r="I487" s="93" t="n">
        <v>0.0005640002038</v>
      </c>
      <c r="J487" s="93" t="n">
        <v>0.001163633434</v>
      </c>
      <c r="K487" s="93" t="n">
        <v>0.00730824206811823</v>
      </c>
      <c r="L487" s="93" t="n">
        <v>0.012763472</v>
      </c>
      <c r="N487" s="94" t="n">
        <v>0.0850898133333333</v>
      </c>
      <c r="O487" s="24" t="n">
        <f aca="false">N487</f>
        <v>0.0850898133333333</v>
      </c>
      <c r="Q487" s="25" t="n">
        <v>1.3240009</v>
      </c>
      <c r="S487" s="95" t="n">
        <v>0.0016235109</v>
      </c>
      <c r="T487" s="95" t="n">
        <v>0.0014643758</v>
      </c>
      <c r="U487" s="95" t="n">
        <v>6.7548196E-005</v>
      </c>
      <c r="V487" s="95" t="n">
        <v>9.1586852E-005</v>
      </c>
      <c r="X487" s="96" t="n">
        <v>4.3534248E-006</v>
      </c>
      <c r="Y487" s="97"/>
      <c r="Z487" s="105"/>
    </row>
    <row r="488" customFormat="false" ht="13.8" hidden="false" customHeight="false" outlineLevel="0" collapsed="false">
      <c r="A488" s="0" t="s">
        <v>1104</v>
      </c>
      <c r="B488" s="26" t="s">
        <v>1033</v>
      </c>
      <c r="C488" s="88" t="str">
        <f aca="false">MID(A488,1,12)</f>
        <v>A.070.10.106</v>
      </c>
      <c r="D488" s="2" t="s">
        <v>1097</v>
      </c>
      <c r="E488" s="90" t="s">
        <v>255</v>
      </c>
      <c r="F488" s="91" t="str">
        <f aca="false">MID(A488, 21,85)</f>
        <v>Heavy fuel oil for heat - including combustion CO2</v>
      </c>
      <c r="G488" s="92" t="n">
        <v>0.578387468537</v>
      </c>
      <c r="H488" s="24" t="n">
        <f aca="false">G488</f>
        <v>0.578387468537</v>
      </c>
      <c r="I488" s="93" t="n">
        <v>0.010967448773</v>
      </c>
      <c r="J488" s="93" t="n">
        <v>0.026718786204</v>
      </c>
      <c r="K488" s="93" t="n">
        <v>0.00136071356</v>
      </c>
      <c r="L488" s="93" t="n">
        <v>0.53934052</v>
      </c>
      <c r="N488" s="94" t="n">
        <v>3.59560346666667</v>
      </c>
      <c r="O488" s="24" t="n">
        <f aca="false">N488</f>
        <v>3.59560346666667</v>
      </c>
      <c r="Q488" s="25" t="n">
        <v>47.226315</v>
      </c>
      <c r="S488" s="95" t="n">
        <v>0.067855825</v>
      </c>
      <c r="T488" s="95" t="n">
        <v>0.061709756</v>
      </c>
      <c r="U488" s="95" t="n">
        <v>0.0028493971</v>
      </c>
      <c r="V488" s="95" t="n">
        <v>0.0032966719</v>
      </c>
      <c r="X488" s="96" t="n">
        <v>0.00016529816</v>
      </c>
      <c r="Y488" s="97"/>
      <c r="Z488" s="98"/>
    </row>
    <row r="489" customFormat="false" ht="13.8" hidden="false" customHeight="false" outlineLevel="0" collapsed="false">
      <c r="A489" s="0" t="s">
        <v>1105</v>
      </c>
      <c r="B489" s="26" t="s">
        <v>1033</v>
      </c>
      <c r="C489" s="88" t="str">
        <f aca="false">MID(A489,1,12)</f>
        <v>A.070.10.107</v>
      </c>
      <c r="D489" s="2" t="s">
        <v>1097</v>
      </c>
      <c r="E489" s="90" t="s">
        <v>255</v>
      </c>
      <c r="F489" s="91" t="str">
        <f aca="false">MID(A489, 21,85)</f>
        <v>Heavy fuel oil in transport - including combustion CO2)</v>
      </c>
      <c r="G489" s="92" t="n">
        <v>0.888387468237</v>
      </c>
      <c r="H489" s="24" t="n">
        <f aca="false">G489</f>
        <v>0.888387468237</v>
      </c>
      <c r="I489" s="93" t="n">
        <v>0.010967448773</v>
      </c>
      <c r="J489" s="93" t="n">
        <v>0.026718786204</v>
      </c>
      <c r="K489" s="93" t="n">
        <v>0.31136071326</v>
      </c>
      <c r="L489" s="93" t="n">
        <v>0.53934052</v>
      </c>
      <c r="N489" s="94" t="n">
        <v>3.59560346666667</v>
      </c>
      <c r="O489" s="24" t="n">
        <f aca="false">N489</f>
        <v>3.59560346666667</v>
      </c>
      <c r="Q489" s="25" t="n">
        <v>47.226315</v>
      </c>
      <c r="S489" s="95" t="n">
        <v>0.067855825</v>
      </c>
      <c r="T489" s="95" t="n">
        <v>0.061709756</v>
      </c>
      <c r="U489" s="95" t="n">
        <v>0.0028493971</v>
      </c>
      <c r="V489" s="95" t="n">
        <v>0.0032966719</v>
      </c>
      <c r="X489" s="96" t="n">
        <v>0.00016529816</v>
      </c>
      <c r="Y489" s="97"/>
      <c r="Z489" s="98"/>
    </row>
    <row r="490" customFormat="false" ht="13.8" hidden="false" customHeight="false" outlineLevel="0" collapsed="false">
      <c r="A490" s="0" t="s">
        <v>1106</v>
      </c>
      <c r="B490" s="26" t="s">
        <v>1033</v>
      </c>
      <c r="C490" s="88" t="str">
        <f aca="false">MID(A490,1,12)</f>
        <v>A.070.10.108</v>
      </c>
      <c r="D490" s="2" t="s">
        <v>1097</v>
      </c>
      <c r="E490" s="90" t="s">
        <v>255</v>
      </c>
      <c r="F490" s="91" t="str">
        <f aca="false">MID(A490, 21,85)</f>
        <v>Kerosene - excluding combustion</v>
      </c>
      <c r="G490" s="92" t="n">
        <v>0.416051917118</v>
      </c>
      <c r="H490" s="24" t="n">
        <f aca="false">G490</f>
        <v>0.416051917118</v>
      </c>
      <c r="I490" s="93" t="n">
        <v>0.011812254868</v>
      </c>
      <c r="J490" s="93" t="n">
        <v>0.03341443225</v>
      </c>
      <c r="K490" s="93" t="n">
        <v>0.31112523</v>
      </c>
      <c r="L490" s="93" t="n">
        <v>0.0597</v>
      </c>
      <c r="N490" s="94" t="n">
        <v>0.398</v>
      </c>
      <c r="O490" s="24" t="n">
        <f aca="false">N490</f>
        <v>0.398</v>
      </c>
      <c r="Q490" s="25" t="n">
        <v>55.613552</v>
      </c>
      <c r="S490" s="95" t="n">
        <v>0.016293061</v>
      </c>
      <c r="T490" s="95" t="n">
        <v>0.011913074</v>
      </c>
      <c r="U490" s="95" t="n">
        <v>0.00042178722</v>
      </c>
      <c r="V490" s="95" t="n">
        <v>0.0039582001</v>
      </c>
      <c r="X490" s="96" t="n">
        <v>8.8214818E-005</v>
      </c>
      <c r="Y490" s="97"/>
      <c r="Z490" s="105"/>
    </row>
    <row r="491" customFormat="false" ht="13.8" hidden="false" customHeight="false" outlineLevel="0" collapsed="false">
      <c r="A491" s="0" t="s">
        <v>1107</v>
      </c>
      <c r="B491" s="26" t="s">
        <v>1033</v>
      </c>
      <c r="C491" s="88" t="str">
        <f aca="false">MID(A491,1,12)</f>
        <v>A.070.10.109</v>
      </c>
      <c r="D491" s="2" t="s">
        <v>1097</v>
      </c>
      <c r="E491" s="90" t="s">
        <v>255</v>
      </c>
      <c r="F491" s="91" t="str">
        <f aca="false">MID(A491, 21,85)</f>
        <v>Kerosene - including combustion CO2</v>
      </c>
      <c r="G491" s="92" t="n">
        <v>0.887051917118</v>
      </c>
      <c r="H491" s="24" t="n">
        <f aca="false">G491</f>
        <v>0.887051917118</v>
      </c>
      <c r="I491" s="93" t="n">
        <v>0.011812254868</v>
      </c>
      <c r="J491" s="93" t="n">
        <v>0.03341443225</v>
      </c>
      <c r="K491" s="93" t="n">
        <v>0.31112523</v>
      </c>
      <c r="L491" s="93" t="n">
        <v>0.5307</v>
      </c>
      <c r="N491" s="94" t="n">
        <v>3.538</v>
      </c>
      <c r="O491" s="24" t="n">
        <f aca="false">N491</f>
        <v>3.538</v>
      </c>
      <c r="Q491" s="25" t="n">
        <v>55.613552</v>
      </c>
      <c r="S491" s="95" t="n">
        <v>0.067274668</v>
      </c>
      <c r="T491" s="95" t="n">
        <v>0.060517259</v>
      </c>
      <c r="U491" s="95" t="n">
        <v>0.002799209</v>
      </c>
      <c r="V491" s="95" t="n">
        <v>0.0039582001</v>
      </c>
      <c r="X491" s="96" t="n">
        <v>0.00017576635</v>
      </c>
      <c r="Y491" s="97"/>
      <c r="Z491" s="105"/>
    </row>
    <row r="492" customFormat="false" ht="13.8" hidden="false" customHeight="false" outlineLevel="0" collapsed="false">
      <c r="A492" s="0" t="s">
        <v>1108</v>
      </c>
      <c r="B492" s="26" t="s">
        <v>1033</v>
      </c>
      <c r="C492" s="88" t="str">
        <f aca="false">MID(A492,1,12)</f>
        <v>A.070.10.110</v>
      </c>
      <c r="D492" s="2" t="s">
        <v>1097</v>
      </c>
      <c r="E492" s="90" t="s">
        <v>255</v>
      </c>
      <c r="F492" s="91" t="str">
        <f aca="false">MID(A492, 21,85)</f>
        <v>Petrol - including combustion CO2</v>
      </c>
      <c r="G492" s="92" t="n">
        <v>0.978030558166</v>
      </c>
      <c r="H492" s="24" t="n">
        <f aca="false">G492</f>
        <v>0.978030558166</v>
      </c>
      <c r="I492" s="93" t="n">
        <v>0.019259506966</v>
      </c>
      <c r="J492" s="93" t="n">
        <v>0.0534892212</v>
      </c>
      <c r="K492" s="93" t="n">
        <v>0.31203183</v>
      </c>
      <c r="L492" s="93" t="n">
        <v>0.59325</v>
      </c>
      <c r="N492" s="94" t="n">
        <v>3.955</v>
      </c>
      <c r="O492" s="24" t="n">
        <f aca="false">N492</f>
        <v>3.955</v>
      </c>
      <c r="Q492" s="25" t="n">
        <v>59.224905</v>
      </c>
      <c r="S492" s="95" t="n">
        <v>0.078338779</v>
      </c>
      <c r="T492" s="95" t="n">
        <v>0.07103307</v>
      </c>
      <c r="U492" s="95" t="n">
        <v>0.0032006275</v>
      </c>
      <c r="V492" s="95" t="n">
        <v>0.004105081</v>
      </c>
      <c r="X492" s="96" t="n">
        <v>0.00019566609</v>
      </c>
      <c r="Y492" s="97"/>
      <c r="Z492" s="101"/>
    </row>
    <row r="493" customFormat="false" ht="13.8" hidden="false" customHeight="false" outlineLevel="0" collapsed="false">
      <c r="A493" s="0" t="s">
        <v>1109</v>
      </c>
      <c r="B493" s="26" t="s">
        <v>1033</v>
      </c>
      <c r="C493" s="88" t="str">
        <f aca="false">MID(A493,1,12)</f>
        <v>A.070.10.111</v>
      </c>
      <c r="D493" s="2" t="s">
        <v>1097</v>
      </c>
      <c r="E493" s="90" t="s">
        <v>255</v>
      </c>
      <c r="F493" s="91" t="str">
        <f aca="false">MID(A493, 21,85)</f>
        <v>Petrol - excluding combustion</v>
      </c>
      <c r="G493" s="92" t="n">
        <v>0.507030558166</v>
      </c>
      <c r="H493" s="24" t="n">
        <f aca="false">G493</f>
        <v>0.507030558166</v>
      </c>
      <c r="I493" s="93" t="n">
        <v>0.019259506966</v>
      </c>
      <c r="J493" s="93" t="n">
        <v>0.0534892212</v>
      </c>
      <c r="K493" s="93" t="n">
        <v>0.31203183</v>
      </c>
      <c r="L493" s="93" t="n">
        <v>0.12225</v>
      </c>
      <c r="N493" s="94" t="n">
        <v>0.815</v>
      </c>
      <c r="O493" s="24" t="n">
        <f aca="false">N493</f>
        <v>0.815</v>
      </c>
      <c r="Q493" s="25" t="n">
        <v>59.224905</v>
      </c>
      <c r="S493" s="95" t="n">
        <v>0.027357172</v>
      </c>
      <c r="T493" s="95" t="n">
        <v>0.022428885</v>
      </c>
      <c r="U493" s="95" t="n">
        <v>0.00082320577</v>
      </c>
      <c r="V493" s="95" t="n">
        <v>0.004105081</v>
      </c>
      <c r="X493" s="96" t="n">
        <v>0.00010811455</v>
      </c>
      <c r="Y493" s="97"/>
      <c r="Z493" s="74"/>
    </row>
    <row r="494" customFormat="false" ht="13.8" hidden="false" customHeight="false" outlineLevel="0" collapsed="false">
      <c r="A494" s="0" t="s">
        <v>1110</v>
      </c>
      <c r="B494" s="26" t="s">
        <v>1033</v>
      </c>
      <c r="C494" s="88" t="str">
        <f aca="false">MID(A494,1,12)</f>
        <v>A.070.10.112</v>
      </c>
      <c r="D494" s="2" t="s">
        <v>1097</v>
      </c>
      <c r="E494" s="90" t="s">
        <v>255</v>
      </c>
      <c r="F494" s="91" t="str">
        <f aca="false">MID(A494, 21,85)</f>
        <v>Naphtha (for feedstock)</v>
      </c>
      <c r="G494" s="92" t="n">
        <v>0.176574423678</v>
      </c>
      <c r="H494" s="24" t="n">
        <f aca="false">G494</f>
        <v>0.176574423678</v>
      </c>
      <c r="I494" s="93" t="n">
        <v>0.016444152278</v>
      </c>
      <c r="J494" s="93" t="n">
        <v>0.0461431224</v>
      </c>
      <c r="K494" s="93" t="n">
        <v>0.008237149</v>
      </c>
      <c r="L494" s="93" t="n">
        <v>0.10575</v>
      </c>
      <c r="N494" s="94" t="n">
        <v>0.705</v>
      </c>
      <c r="O494" s="24" t="n">
        <f aca="false">N494</f>
        <v>0.705</v>
      </c>
      <c r="Q494" s="25" t="n">
        <v>58.164787</v>
      </c>
      <c r="S494" s="95" t="n">
        <v>0.024897903</v>
      </c>
      <c r="T494" s="95" t="n">
        <v>0.020051312</v>
      </c>
      <c r="U494" s="95" t="n">
        <v>0.00072439104</v>
      </c>
      <c r="V494" s="95" t="n">
        <v>0.0041221996</v>
      </c>
      <c r="X494" s="96" t="n">
        <v>0.00010404049</v>
      </c>
      <c r="Y494" s="97"/>
      <c r="Z494" s="105"/>
    </row>
    <row r="495" customFormat="false" ht="13.8" hidden="false" customHeight="false" outlineLevel="0" collapsed="false">
      <c r="B495" s="26"/>
      <c r="C495" s="88"/>
      <c r="D495" s="3" t="s">
        <v>1111</v>
      </c>
      <c r="E495" s="90"/>
      <c r="Y495" s="99"/>
      <c r="Z495" s="74"/>
    </row>
    <row r="496" customFormat="false" ht="13.8" hidden="false" customHeight="false" outlineLevel="0" collapsed="false">
      <c r="A496" s="0" t="s">
        <v>1112</v>
      </c>
      <c r="B496" s="26" t="s">
        <v>1033</v>
      </c>
      <c r="C496" s="88" t="str">
        <f aca="false">MID(A496,1,12)</f>
        <v>A.070.11.101</v>
      </c>
      <c r="D496" s="2" t="s">
        <v>1111</v>
      </c>
      <c r="E496" s="90" t="s">
        <v>255</v>
      </c>
      <c r="F496" s="91" t="str">
        <f aca="false">MID(A496, 21,85)</f>
        <v>Fuel grade uranium 3615 GJ/kg (4.52% enriched U-235 )</v>
      </c>
      <c r="G496" s="92" t="n">
        <v>30434.2724156252</v>
      </c>
      <c r="H496" s="24" t="n">
        <f aca="false">G496</f>
        <v>30434.2724156252</v>
      </c>
      <c r="I496" s="93" t="n">
        <v>112.21255292</v>
      </c>
      <c r="J496" s="93" t="n">
        <v>709.202003907</v>
      </c>
      <c r="K496" s="93" t="n">
        <v>29175.7214487982</v>
      </c>
      <c r="L496" s="93" t="n">
        <v>437.13641</v>
      </c>
      <c r="N496" s="94" t="n">
        <v>2914.24273333333</v>
      </c>
      <c r="O496" s="24" t="n">
        <f aca="false">N496</f>
        <v>2914.24273333333</v>
      </c>
      <c r="Q496" s="25" t="n">
        <v>3663469.8</v>
      </c>
      <c r="S496" s="95" t="n">
        <v>236.8146</v>
      </c>
      <c r="T496" s="95" t="n">
        <v>229.01064</v>
      </c>
      <c r="U496" s="95" t="n">
        <v>6.0503634</v>
      </c>
      <c r="V496" s="95" t="n">
        <v>1.7536041</v>
      </c>
      <c r="X496" s="96" t="n">
        <v>4.9739309</v>
      </c>
      <c r="Y496" s="97"/>
      <c r="Z496" s="105"/>
    </row>
    <row r="497" customFormat="false" ht="13.8" hidden="false" customHeight="false" outlineLevel="0" collapsed="false">
      <c r="B497" s="26"/>
      <c r="C497" s="88"/>
      <c r="D497" s="2"/>
      <c r="E497" s="90"/>
      <c r="Y497" s="99"/>
      <c r="Z497" s="105"/>
    </row>
    <row r="498" customFormat="false" ht="13.8" hidden="false" customHeight="false" outlineLevel="0" collapsed="false">
      <c r="B498" s="26"/>
      <c r="C498" s="88"/>
      <c r="D498" s="3" t="s">
        <v>1113</v>
      </c>
      <c r="E498" s="90"/>
      <c r="Y498" s="99"/>
      <c r="Z498" s="105"/>
    </row>
    <row r="499" customFormat="false" ht="13.8" hidden="false" customHeight="false" outlineLevel="0" collapsed="false">
      <c r="A499" s="0" t="s">
        <v>1114</v>
      </c>
      <c r="B499" s="26" t="s">
        <v>1115</v>
      </c>
      <c r="C499" s="88" t="str">
        <f aca="false">MID(A499,1,12)</f>
        <v>A.080.01.101</v>
      </c>
      <c r="D499" s="2" t="s">
        <v>1113</v>
      </c>
      <c r="E499" s="90" t="s">
        <v>255</v>
      </c>
      <c r="F499" s="91" t="str">
        <f aca="false">MID(A499, 21,85)</f>
        <v>Glass for windows and facades (float glass)</v>
      </c>
      <c r="G499" s="92" t="n">
        <v>0.263058832640706</v>
      </c>
      <c r="H499" s="24" t="n">
        <f aca="false">G499</f>
        <v>0.263058832640706</v>
      </c>
      <c r="I499" s="93" t="n">
        <v>0.01331568173</v>
      </c>
      <c r="J499" s="93" t="n">
        <v>0.018954952722</v>
      </c>
      <c r="K499" s="93" t="n">
        <v>0.0152057281887061</v>
      </c>
      <c r="L499" s="93" t="n">
        <v>0.21558247</v>
      </c>
      <c r="N499" s="94" t="n">
        <v>1.43721646666667</v>
      </c>
      <c r="O499" s="24" t="n">
        <f aca="false">N499</f>
        <v>1.43721646666667</v>
      </c>
      <c r="Q499" s="25" t="n">
        <v>21.973193</v>
      </c>
      <c r="S499" s="95" t="n">
        <v>0.027170527</v>
      </c>
      <c r="T499" s="95" t="n">
        <v>0.024573896</v>
      </c>
      <c r="U499" s="95" t="n">
        <v>0.0011467342</v>
      </c>
      <c r="V499" s="95" t="n">
        <v>0.0014498964</v>
      </c>
      <c r="X499" s="96" t="n">
        <v>7.1744983E-005</v>
      </c>
      <c r="Y499" s="97"/>
      <c r="Z499" s="105"/>
    </row>
    <row r="500" customFormat="false" ht="13.8" hidden="false" customHeight="false" outlineLevel="0" collapsed="false">
      <c r="B500" s="26"/>
      <c r="C500" s="88"/>
      <c r="D500" s="3" t="s">
        <v>1116</v>
      </c>
      <c r="E500" s="90"/>
      <c r="Y500" s="99"/>
      <c r="Z500" s="105"/>
    </row>
    <row r="501" customFormat="false" ht="13.8" hidden="false" customHeight="false" outlineLevel="0" collapsed="false">
      <c r="A501" s="0" t="s">
        <v>1117</v>
      </c>
      <c r="B501" s="26" t="s">
        <v>1115</v>
      </c>
      <c r="C501" s="88" t="str">
        <f aca="false">MID(A501,1,12)</f>
        <v>A.080.02.101</v>
      </c>
      <c r="D501" s="2" t="s">
        <v>1116</v>
      </c>
      <c r="E501" s="90" t="s">
        <v>255</v>
      </c>
      <c r="F501" s="91" t="str">
        <f aca="false">MID(A501, 21,85)</f>
        <v>Borosilicate glass (Pyrex)</v>
      </c>
      <c r="G501" s="92" t="n">
        <v>0.339025171168257</v>
      </c>
      <c r="H501" s="24" t="n">
        <f aca="false">G501</f>
        <v>0.339025171168257</v>
      </c>
      <c r="I501" s="93" t="n">
        <v>0.0185001877</v>
      </c>
      <c r="J501" s="93" t="n">
        <v>0.030433536543</v>
      </c>
      <c r="K501" s="93" t="n">
        <v>0.0197448269252574</v>
      </c>
      <c r="L501" s="93" t="n">
        <v>0.27034662</v>
      </c>
      <c r="N501" s="94" t="n">
        <v>1.8023108</v>
      </c>
      <c r="O501" s="24" t="n">
        <f aca="false">N501</f>
        <v>1.8023108</v>
      </c>
      <c r="Q501" s="25" t="n">
        <v>23.169046</v>
      </c>
      <c r="S501" s="95" t="n">
        <v>0.036161679</v>
      </c>
      <c r="T501" s="95" t="n">
        <v>0.033226476</v>
      </c>
      <c r="U501" s="95" t="n">
        <v>0.0014993655</v>
      </c>
      <c r="V501" s="95" t="n">
        <v>0.0014358375</v>
      </c>
      <c r="X501" s="96" t="n">
        <v>0.00012288621</v>
      </c>
      <c r="Y501" s="97"/>
      <c r="Z501" s="105"/>
    </row>
    <row r="502" customFormat="false" ht="13.8" hidden="false" customHeight="false" outlineLevel="0" collapsed="false">
      <c r="A502" s="0" t="s">
        <v>1118</v>
      </c>
      <c r="B502" s="26" t="s">
        <v>1115</v>
      </c>
      <c r="C502" s="88" t="str">
        <f aca="false">MID(A502,1,12)</f>
        <v>A.080.02.102</v>
      </c>
      <c r="D502" s="2" t="s">
        <v>1116</v>
      </c>
      <c r="E502" s="90" t="s">
        <v>255</v>
      </c>
      <c r="F502" s="91" t="str">
        <f aca="false">MID(A502, 21,85)</f>
        <v>Ceramic glass</v>
      </c>
      <c r="G502" s="92" t="n">
        <v>0.526117653637312</v>
      </c>
      <c r="H502" s="24" t="n">
        <f aca="false">G502</f>
        <v>0.526117653637312</v>
      </c>
      <c r="I502" s="93" t="n">
        <v>0.02663136286</v>
      </c>
      <c r="J502" s="93" t="n">
        <v>0.03790990542</v>
      </c>
      <c r="K502" s="93" t="n">
        <v>0.0304114553573122</v>
      </c>
      <c r="L502" s="93" t="n">
        <v>0.43116493</v>
      </c>
      <c r="N502" s="94" t="n">
        <v>2.87443286666667</v>
      </c>
      <c r="O502" s="24" t="n">
        <f aca="false">N502</f>
        <v>2.87443286666667</v>
      </c>
      <c r="Q502" s="25" t="n">
        <v>43.946385</v>
      </c>
      <c r="S502" s="95" t="n">
        <v>0.054341053</v>
      </c>
      <c r="T502" s="95" t="n">
        <v>0.049147792</v>
      </c>
      <c r="U502" s="95" t="n">
        <v>0.0022934684</v>
      </c>
      <c r="V502" s="95" t="n">
        <v>0.0028997929</v>
      </c>
      <c r="X502" s="96" t="n">
        <v>0.00014348997</v>
      </c>
      <c r="Y502" s="97"/>
      <c r="Z502" s="105"/>
    </row>
    <row r="503" customFormat="false" ht="13.8" hidden="false" customHeight="false" outlineLevel="0" collapsed="false">
      <c r="A503" s="0" t="s">
        <v>1119</v>
      </c>
      <c r="B503" s="26" t="s">
        <v>1115</v>
      </c>
      <c r="C503" s="88" t="str">
        <f aca="false">MID(A503,1,12)</f>
        <v>A.080.02.103</v>
      </c>
      <c r="D503" s="2" t="s">
        <v>1116</v>
      </c>
      <c r="E503" s="90" t="s">
        <v>255</v>
      </c>
      <c r="F503" s="91" t="str">
        <f aca="false">MID(A503, 21,85)</f>
        <v>Recycled borosilicate glass (Pyrex)</v>
      </c>
      <c r="G503" s="92" t="n">
        <v>0.216925851631827</v>
      </c>
      <c r="H503" s="24" t="n">
        <f aca="false">G503</f>
        <v>0.216925851631827</v>
      </c>
      <c r="I503" s="93" t="n">
        <v>0.011820809495</v>
      </c>
      <c r="J503" s="93" t="n">
        <v>0.016740931439</v>
      </c>
      <c r="K503" s="93" t="n">
        <v>0.0160900806978271</v>
      </c>
      <c r="L503" s="93" t="n">
        <v>0.17227403</v>
      </c>
      <c r="N503" s="94" t="n">
        <v>1.14849353333333</v>
      </c>
      <c r="O503" s="24" t="n">
        <f aca="false">N503</f>
        <v>1.14849353333333</v>
      </c>
      <c r="Q503" s="25" t="n">
        <v>17.737509</v>
      </c>
      <c r="S503" s="95" t="n">
        <v>0.021866646</v>
      </c>
      <c r="T503" s="95" t="n">
        <v>0.019794466</v>
      </c>
      <c r="U503" s="95" t="n">
        <v>0.00092136879</v>
      </c>
      <c r="V503" s="95" t="n">
        <v>0.001150811</v>
      </c>
      <c r="X503" s="96" t="n">
        <v>5.7801964E-005</v>
      </c>
      <c r="Y503" s="97"/>
      <c r="Z503" s="105"/>
    </row>
    <row r="504" customFormat="false" ht="13.8" hidden="false" customHeight="false" outlineLevel="0" collapsed="false">
      <c r="A504" s="0" t="s">
        <v>1120</v>
      </c>
      <c r="B504" s="26" t="s">
        <v>1115</v>
      </c>
      <c r="C504" s="88" t="str">
        <f aca="false">MID(A504,1,12)</f>
        <v>A.080.02.104</v>
      </c>
      <c r="D504" s="2" t="s">
        <v>1116</v>
      </c>
      <c r="E504" s="90" t="s">
        <v>255</v>
      </c>
      <c r="F504" s="91" t="str">
        <f aca="false">MID(A504, 21,85)</f>
        <v>Recycled silica glass</v>
      </c>
      <c r="G504" s="92" t="n">
        <v>0.479984683016533</v>
      </c>
      <c r="H504" s="24" t="n">
        <f aca="false">G504</f>
        <v>0.479984683016533</v>
      </c>
      <c r="I504" s="93" t="n">
        <v>0.02513649073</v>
      </c>
      <c r="J504" s="93" t="n">
        <v>0.03569588341</v>
      </c>
      <c r="K504" s="93" t="n">
        <v>0.0312958088765332</v>
      </c>
      <c r="L504" s="93" t="n">
        <v>0.3878565</v>
      </c>
      <c r="N504" s="94" t="n">
        <v>2.58571</v>
      </c>
      <c r="O504" s="24" t="n">
        <f aca="false">N504</f>
        <v>2.58571</v>
      </c>
      <c r="Q504" s="25" t="n">
        <v>39.710701</v>
      </c>
      <c r="S504" s="95" t="n">
        <v>0.049037173</v>
      </c>
      <c r="T504" s="95" t="n">
        <v>0.044368362</v>
      </c>
      <c r="U504" s="95" t="n">
        <v>0.002068103</v>
      </c>
      <c r="V504" s="95" t="n">
        <v>0.0026007074</v>
      </c>
      <c r="X504" s="96" t="n">
        <v>0.00012954695</v>
      </c>
      <c r="Y504" s="97"/>
      <c r="Z504" s="105"/>
    </row>
    <row r="505" customFormat="false" ht="13.8" hidden="false" customHeight="false" outlineLevel="0" collapsed="false">
      <c r="A505" s="0" t="s">
        <v>1121</v>
      </c>
      <c r="B505" s="26" t="s">
        <v>1115</v>
      </c>
      <c r="C505" s="88" t="str">
        <f aca="false">MID(A505,1,12)</f>
        <v>A.080.02.105</v>
      </c>
      <c r="D505" s="2" t="s">
        <v>1116</v>
      </c>
      <c r="E505" s="90" t="s">
        <v>255</v>
      </c>
      <c r="F505" s="91" t="str">
        <f aca="false">MID(A505, 21,85)</f>
        <v>Silica glass</v>
      </c>
      <c r="G505" s="92" t="n">
        <v>0.526117653637312</v>
      </c>
      <c r="H505" s="24" t="n">
        <f aca="false">G505</f>
        <v>0.526117653637312</v>
      </c>
      <c r="I505" s="93" t="n">
        <v>0.02663136286</v>
      </c>
      <c r="J505" s="93" t="n">
        <v>0.03790990542</v>
      </c>
      <c r="K505" s="93" t="n">
        <v>0.0304114553573122</v>
      </c>
      <c r="L505" s="93" t="n">
        <v>0.43116493</v>
      </c>
      <c r="N505" s="94" t="n">
        <v>2.87443286666667</v>
      </c>
      <c r="O505" s="24" t="n">
        <f aca="false">N505</f>
        <v>2.87443286666667</v>
      </c>
      <c r="Q505" s="25" t="n">
        <v>43.946385</v>
      </c>
      <c r="S505" s="95" t="n">
        <v>0.054341053</v>
      </c>
      <c r="T505" s="95" t="n">
        <v>0.049147792</v>
      </c>
      <c r="U505" s="95" t="n">
        <v>0.0022934684</v>
      </c>
      <c r="V505" s="95" t="n">
        <v>0.0028997929</v>
      </c>
      <c r="X505" s="96" t="n">
        <v>0.00014348997</v>
      </c>
      <c r="Y505" s="97"/>
      <c r="Z505" s="105"/>
    </row>
    <row r="506" customFormat="false" ht="13.8" hidden="false" customHeight="false" outlineLevel="0" collapsed="false">
      <c r="B506" s="26"/>
      <c r="C506" s="88"/>
      <c r="D506" s="3" t="s">
        <v>1122</v>
      </c>
      <c r="E506" s="90"/>
      <c r="Y506" s="99"/>
      <c r="Z506" s="105"/>
    </row>
    <row r="507" customFormat="false" ht="13.8" hidden="false" customHeight="false" outlineLevel="0" collapsed="false">
      <c r="A507" s="0" t="s">
        <v>1123</v>
      </c>
      <c r="B507" s="26" t="s">
        <v>1115</v>
      </c>
      <c r="C507" s="88" t="str">
        <f aca="false">MID(A507,1,12)</f>
        <v>A.080.03.101</v>
      </c>
      <c r="D507" s="2" t="s">
        <v>1122</v>
      </c>
      <c r="E507" s="90" t="s">
        <v>255</v>
      </c>
      <c r="F507" s="91" t="str">
        <f aca="false">MID(A507, 21,85)</f>
        <v>Glass bottles 100% recycled</v>
      </c>
      <c r="G507" s="92" t="n">
        <v>0.174945822124988</v>
      </c>
      <c r="H507" s="24" t="n">
        <f aca="false">G507</f>
        <v>0.174945822124988</v>
      </c>
      <c r="I507" s="93" t="n">
        <v>0.00726453446</v>
      </c>
      <c r="J507" s="93" t="n">
        <v>0.010776373954</v>
      </c>
      <c r="K507" s="93" t="n">
        <v>0.00556091371098796</v>
      </c>
      <c r="L507" s="93" t="n">
        <v>0.151344</v>
      </c>
      <c r="N507" s="94" t="n">
        <v>1.00896</v>
      </c>
      <c r="O507" s="24" t="n">
        <f aca="false">N507</f>
        <v>1.00896</v>
      </c>
      <c r="Q507" s="25" t="n">
        <v>15.336951</v>
      </c>
      <c r="S507" s="95" t="n">
        <v>0.018839419</v>
      </c>
      <c r="T507" s="95" t="n">
        <v>0.017049262</v>
      </c>
      <c r="U507" s="95" t="n">
        <v>0.00079761881</v>
      </c>
      <c r="V507" s="95" t="n">
        <v>0.00099253784</v>
      </c>
      <c r="X507" s="96" t="n">
        <v>4.9636271E-005</v>
      </c>
      <c r="Y507" s="97"/>
      <c r="Z507" s="105"/>
    </row>
    <row r="508" customFormat="false" ht="13.8" hidden="false" customHeight="false" outlineLevel="0" collapsed="false">
      <c r="A508" s="0" t="s">
        <v>1124</v>
      </c>
      <c r="B508" s="26" t="s">
        <v>1115</v>
      </c>
      <c r="C508" s="88" t="str">
        <f aca="false">MID(A508,1,12)</f>
        <v>A.080.03.102</v>
      </c>
      <c r="D508" s="2" t="s">
        <v>1122</v>
      </c>
      <c r="E508" s="90" t="s">
        <v>255</v>
      </c>
      <c r="F508" s="91" t="str">
        <f aca="false">MID(A508, 21,85)</f>
        <v>Glass bottles recycled average EU 74%</v>
      </c>
      <c r="G508" s="92" t="n">
        <v>0.197855202453962</v>
      </c>
      <c r="H508" s="24" t="n">
        <f aca="false">G508</f>
        <v>0.197855202453962</v>
      </c>
      <c r="I508" s="93" t="n">
        <v>0.008837832653</v>
      </c>
      <c r="J508" s="93" t="n">
        <v>0.01290280438</v>
      </c>
      <c r="K508" s="93" t="n">
        <v>0.00806856542096168</v>
      </c>
      <c r="L508" s="93" t="n">
        <v>0.168046</v>
      </c>
      <c r="N508" s="94" t="n">
        <v>1.12030666666667</v>
      </c>
      <c r="O508" s="24" t="n">
        <f aca="false">N508</f>
        <v>1.12030666666667</v>
      </c>
      <c r="Q508" s="25" t="n">
        <v>17.062374</v>
      </c>
      <c r="S508" s="95" t="n">
        <v>0.021005507</v>
      </c>
      <c r="T508" s="95" t="n">
        <v>0.019005667</v>
      </c>
      <c r="U508" s="95" t="n">
        <v>0.00088838881</v>
      </c>
      <c r="V508" s="95" t="n">
        <v>0.0011114511</v>
      </c>
      <c r="X508" s="96" t="n">
        <v>5.5384536E-005</v>
      </c>
      <c r="Y508" s="97"/>
      <c r="Z508" s="105"/>
    </row>
    <row r="509" customFormat="false" ht="13.8" hidden="false" customHeight="false" outlineLevel="0" collapsed="false">
      <c r="A509" s="0" t="s">
        <v>1125</v>
      </c>
      <c r="B509" s="26" t="s">
        <v>1115</v>
      </c>
      <c r="C509" s="88" t="str">
        <f aca="false">MID(A509,1,12)</f>
        <v>A.080.03.103</v>
      </c>
      <c r="D509" s="2" t="s">
        <v>1122</v>
      </c>
      <c r="E509" s="90" t="s">
        <v>255</v>
      </c>
      <c r="F509" s="91" t="str">
        <f aca="false">MID(A509, 21,85)</f>
        <v>Glass bottles virgin</v>
      </c>
      <c r="G509" s="92" t="n">
        <v>0.263058832640706</v>
      </c>
      <c r="H509" s="24" t="n">
        <f aca="false">G509</f>
        <v>0.263058832640706</v>
      </c>
      <c r="I509" s="93" t="n">
        <v>0.01331568173</v>
      </c>
      <c r="J509" s="93" t="n">
        <v>0.018954952722</v>
      </c>
      <c r="K509" s="93" t="n">
        <v>0.0152057281887061</v>
      </c>
      <c r="L509" s="93" t="n">
        <v>0.21558247</v>
      </c>
      <c r="N509" s="94" t="n">
        <v>1.43721646666667</v>
      </c>
      <c r="O509" s="24" t="n">
        <f aca="false">N509</f>
        <v>1.43721646666667</v>
      </c>
      <c r="Q509" s="25" t="n">
        <v>21.973193</v>
      </c>
      <c r="S509" s="95" t="n">
        <v>0.027170527</v>
      </c>
      <c r="T509" s="95" t="n">
        <v>0.024573896</v>
      </c>
      <c r="U509" s="95" t="n">
        <v>0.0011467342</v>
      </c>
      <c r="V509" s="95" t="n">
        <v>0.0014498964</v>
      </c>
      <c r="X509" s="96" t="n">
        <v>7.1744983E-005</v>
      </c>
      <c r="Y509" s="97"/>
      <c r="Z509" s="74"/>
    </row>
    <row r="510" customFormat="false" ht="13.8" hidden="false" customHeight="false" outlineLevel="0" collapsed="false">
      <c r="A510" s="0" t="s">
        <v>1126</v>
      </c>
      <c r="B510" s="26" t="s">
        <v>1115</v>
      </c>
      <c r="C510" s="88" t="str">
        <f aca="false">MID(A510,1,12)</f>
        <v>A.080.03.104</v>
      </c>
      <c r="D510" s="2" t="s">
        <v>1122</v>
      </c>
      <c r="E510" s="90" t="s">
        <v>255</v>
      </c>
      <c r="F510" s="91" t="str">
        <f aca="false">MID(A510, 21,85)</f>
        <v>Glass bottles flint (=clean transparant), EoL-RIR in Europe 40%</v>
      </c>
      <c r="G510" s="92" t="n">
        <v>0.227813626462639</v>
      </c>
      <c r="H510" s="24" t="n">
        <f aca="false">G510</f>
        <v>0.227813626462639</v>
      </c>
      <c r="I510" s="93" t="n">
        <v>0.01089522278</v>
      </c>
      <c r="J510" s="93" t="n">
        <v>0.015683521127</v>
      </c>
      <c r="K510" s="93" t="n">
        <v>0.0113478025556388</v>
      </c>
      <c r="L510" s="93" t="n">
        <v>0.18988708</v>
      </c>
      <c r="N510" s="94" t="n">
        <v>1.26591386666667</v>
      </c>
      <c r="O510" s="24" t="n">
        <f aca="false">N510</f>
        <v>1.26591386666667</v>
      </c>
      <c r="Q510" s="25" t="n">
        <v>19.318696</v>
      </c>
      <c r="S510" s="95" t="n">
        <v>0.023838084</v>
      </c>
      <c r="T510" s="95" t="n">
        <v>0.021564042</v>
      </c>
      <c r="U510" s="95" t="n">
        <v>0.0010070881</v>
      </c>
      <c r="V510" s="95" t="n">
        <v>0.001266953</v>
      </c>
      <c r="X510" s="96" t="n">
        <v>6.2901498E-005</v>
      </c>
      <c r="Y510" s="104"/>
      <c r="Z510" s="74"/>
    </row>
    <row r="511" customFormat="false" ht="13.8" hidden="false" customHeight="false" outlineLevel="0" collapsed="false">
      <c r="A511" s="0" t="s">
        <v>1127</v>
      </c>
      <c r="B511" s="26" t="s">
        <v>1115</v>
      </c>
      <c r="C511" s="88" t="str">
        <f aca="false">MID(A511,1,12)</f>
        <v>A.080.03.105</v>
      </c>
      <c r="D511" s="2" t="s">
        <v>1122</v>
      </c>
      <c r="E511" s="90" t="s">
        <v>255</v>
      </c>
      <c r="F511" s="91" t="str">
        <f aca="false">MID(A511, 21,85)</f>
        <v>Glass bottles brown EoL-RIR in Europe 50%</v>
      </c>
      <c r="G511" s="92" t="n">
        <v>0.219002322077822</v>
      </c>
      <c r="H511" s="24" t="n">
        <f aca="false">G511</f>
        <v>0.219002322077822</v>
      </c>
      <c r="I511" s="93" t="n">
        <v>0.01029010804</v>
      </c>
      <c r="J511" s="93" t="n">
        <v>0.014865663333</v>
      </c>
      <c r="K511" s="93" t="n">
        <v>0.010383320704822</v>
      </c>
      <c r="L511" s="93" t="n">
        <v>0.18346323</v>
      </c>
      <c r="N511" s="94" t="n">
        <v>1.2230882</v>
      </c>
      <c r="O511" s="24" t="n">
        <f aca="false">N511</f>
        <v>1.2230882</v>
      </c>
      <c r="Q511" s="25" t="n">
        <v>18.655072</v>
      </c>
      <c r="S511" s="95" t="n">
        <v>0.023004973</v>
      </c>
      <c r="T511" s="95" t="n">
        <v>0.020811579</v>
      </c>
      <c r="U511" s="95" t="n">
        <v>0.00097217651</v>
      </c>
      <c r="V511" s="95" t="n">
        <v>0.0012212171</v>
      </c>
      <c r="X511" s="96" t="n">
        <v>6.0690627E-005</v>
      </c>
      <c r="Y511" s="104"/>
      <c r="Z511" s="105"/>
    </row>
    <row r="512" customFormat="false" ht="13.8" hidden="false" customHeight="false" outlineLevel="0" collapsed="false">
      <c r="A512" s="0" t="s">
        <v>1128</v>
      </c>
      <c r="B512" s="26" t="s">
        <v>1115</v>
      </c>
      <c r="C512" s="88" t="str">
        <f aca="false">MID(A512,1,12)</f>
        <v>A.080.03.106</v>
      </c>
      <c r="D512" s="2" t="s">
        <v>1122</v>
      </c>
      <c r="E512" s="90" t="s">
        <v>255</v>
      </c>
      <c r="F512" s="91" t="str">
        <f aca="false">MID(A512, 21,85)</f>
        <v>Glass bottles green EoL-RIR in Europe 80%</v>
      </c>
      <c r="G512" s="92" t="n">
        <v>0.192568420014572</v>
      </c>
      <c r="H512" s="24" t="n">
        <f aca="false">G512</f>
        <v>0.192568420014572</v>
      </c>
      <c r="I512" s="93" t="n">
        <v>0.00847476383</v>
      </c>
      <c r="J512" s="93" t="n">
        <v>0.012412089652</v>
      </c>
      <c r="K512" s="93" t="n">
        <v>0.00748987653257159</v>
      </c>
      <c r="L512" s="93" t="n">
        <v>0.16419169</v>
      </c>
      <c r="N512" s="94" t="n">
        <v>1.09461126666667</v>
      </c>
      <c r="O512" s="24" t="n">
        <f aca="false">N512</f>
        <v>1.09461126666667</v>
      </c>
      <c r="Q512" s="25" t="n">
        <v>16.664199</v>
      </c>
      <c r="S512" s="95" t="n">
        <v>0.02050564</v>
      </c>
      <c r="T512" s="95" t="n">
        <v>0.018554189</v>
      </c>
      <c r="U512" s="95" t="n">
        <v>0.00086744189</v>
      </c>
      <c r="V512" s="95" t="n">
        <v>0.0010840096</v>
      </c>
      <c r="X512" s="96" t="n">
        <v>5.4058014E-005</v>
      </c>
      <c r="Y512" s="104"/>
      <c r="Z512" s="105"/>
    </row>
    <row r="513" customFormat="false" ht="13.8" hidden="false" customHeight="false" outlineLevel="0" collapsed="false">
      <c r="A513" s="0" t="s">
        <v>1129</v>
      </c>
      <c r="B513" s="26" t="s">
        <v>1115</v>
      </c>
      <c r="C513" s="88" t="str">
        <f aca="false">MID(A513,1,12)</f>
        <v>A.080.03.107</v>
      </c>
      <c r="D513" s="2" t="s">
        <v>1122</v>
      </c>
      <c r="E513" s="90" t="s">
        <v>255</v>
      </c>
      <c r="F513" s="91" t="str">
        <f aca="false">MID(A513, 21,85)</f>
        <v>Glass bottles unspecified colour EoL-RIR in Europe 52%</v>
      </c>
      <c r="G513" s="92" t="n">
        <v>0.217240061318659</v>
      </c>
      <c r="H513" s="24" t="n">
        <f aca="false">G513</f>
        <v>0.217240061318659</v>
      </c>
      <c r="I513" s="93" t="n">
        <v>0.01016908513</v>
      </c>
      <c r="J513" s="93" t="n">
        <v>0.01470209172</v>
      </c>
      <c r="K513" s="93" t="n">
        <v>0.0101904244686587</v>
      </c>
      <c r="L513" s="93" t="n">
        <v>0.18217846</v>
      </c>
      <c r="N513" s="94" t="n">
        <v>1.21452306666667</v>
      </c>
      <c r="O513" s="24" t="n">
        <f aca="false">N513</f>
        <v>1.21452306666667</v>
      </c>
      <c r="Q513" s="25" t="n">
        <v>18.522347</v>
      </c>
      <c r="S513" s="95" t="n">
        <v>0.022838351</v>
      </c>
      <c r="T513" s="95" t="n">
        <v>0.020661086</v>
      </c>
      <c r="U513" s="95" t="n">
        <v>0.00096519421</v>
      </c>
      <c r="V513" s="95" t="n">
        <v>0.00121207</v>
      </c>
      <c r="X513" s="96" t="n">
        <v>6.0248453E-005</v>
      </c>
      <c r="Y513" s="104"/>
      <c r="Z513" s="105"/>
    </row>
    <row r="514" customFormat="false" ht="13.8" hidden="false" customHeight="false" outlineLevel="0" collapsed="false">
      <c r="B514" s="26"/>
      <c r="C514" s="88"/>
      <c r="D514" s="2"/>
      <c r="E514" s="90"/>
      <c r="Y514" s="102"/>
      <c r="Z514" s="105"/>
    </row>
    <row r="515" customFormat="false" ht="13.8" hidden="false" customHeight="false" outlineLevel="0" collapsed="false">
      <c r="B515" s="26"/>
      <c r="C515" s="88"/>
      <c r="D515" s="3" t="s">
        <v>1130</v>
      </c>
      <c r="E515" s="90"/>
      <c r="Y515" s="102"/>
      <c r="Z515" s="105"/>
    </row>
    <row r="516" customFormat="false" ht="13.8" hidden="false" customHeight="false" outlineLevel="0" collapsed="false">
      <c r="A516" s="0" t="s">
        <v>1131</v>
      </c>
      <c r="B516" s="26" t="s">
        <v>1132</v>
      </c>
      <c r="C516" s="88" t="str">
        <f aca="false">MID(A516,1,12)</f>
        <v>A.090.01.101</v>
      </c>
      <c r="D516" s="2" t="s">
        <v>1130</v>
      </c>
      <c r="E516" s="90" t="s">
        <v>255</v>
      </c>
      <c r="F516" s="91" t="str">
        <f aca="false">MID(A516, 21,85)</f>
        <v>Glare 1-3/2-0.3</v>
      </c>
      <c r="G516" s="92" t="n">
        <v>3.43627869534613</v>
      </c>
      <c r="H516" s="24" t="n">
        <f aca="false">G516</f>
        <v>3.43627869534613</v>
      </c>
      <c r="I516" s="93" t="n">
        <v>0.1385665113</v>
      </c>
      <c r="J516" s="93" t="n">
        <v>0.41944207514</v>
      </c>
      <c r="K516" s="93" t="n">
        <v>0.78831720890613</v>
      </c>
      <c r="L516" s="93" t="n">
        <v>2.0899529</v>
      </c>
      <c r="N516" s="94" t="n">
        <v>13.9330193333333</v>
      </c>
      <c r="O516" s="24" t="n">
        <f aca="false">N516</f>
        <v>13.9330193333333</v>
      </c>
      <c r="Q516" s="25" t="n">
        <v>214.86997</v>
      </c>
      <c r="S516" s="95" t="n">
        <v>0.3705537</v>
      </c>
      <c r="T516" s="95" t="n">
        <v>0.34935196</v>
      </c>
      <c r="U516" s="95" t="n">
        <v>0.012304062</v>
      </c>
      <c r="V516" s="95" t="n">
        <v>0.0088976838</v>
      </c>
      <c r="X516" s="96" t="n">
        <v>0.00080441734</v>
      </c>
      <c r="Y516" s="97"/>
      <c r="Z516" s="74"/>
    </row>
    <row r="517" customFormat="false" ht="13.8" hidden="false" customHeight="false" outlineLevel="0" collapsed="false">
      <c r="A517" s="0" t="s">
        <v>1133</v>
      </c>
      <c r="B517" s="26" t="s">
        <v>1132</v>
      </c>
      <c r="C517" s="88" t="str">
        <f aca="false">MID(A517,1,12)</f>
        <v>A.090.01.102</v>
      </c>
      <c r="D517" s="2" t="s">
        <v>1130</v>
      </c>
      <c r="E517" s="90" t="s">
        <v>255</v>
      </c>
      <c r="F517" s="91" t="str">
        <f aca="false">MID(A517, 21,85)</f>
        <v>Glare 3-3/2-0.2</v>
      </c>
      <c r="G517" s="92" t="n">
        <v>2.67179197531395</v>
      </c>
      <c r="H517" s="24" t="n">
        <f aca="false">G517</f>
        <v>2.67179197531395</v>
      </c>
      <c r="I517" s="93" t="n">
        <v>0.1066400127</v>
      </c>
      <c r="J517" s="93" t="n">
        <v>0.33355154831</v>
      </c>
      <c r="K517" s="93" t="n">
        <v>0.56767501430395</v>
      </c>
      <c r="L517" s="93" t="n">
        <v>1.6639254</v>
      </c>
      <c r="N517" s="94" t="n">
        <v>11.092836</v>
      </c>
      <c r="O517" s="24" t="n">
        <f aca="false">N517</f>
        <v>11.092836</v>
      </c>
      <c r="Q517" s="25" t="n">
        <v>181.49954</v>
      </c>
      <c r="S517" s="95" t="n">
        <v>0.25359691</v>
      </c>
      <c r="T517" s="95" t="n">
        <v>0.23629439</v>
      </c>
      <c r="U517" s="95" t="n">
        <v>0.0096621438</v>
      </c>
      <c r="V517" s="95" t="n">
        <v>0.0076403768</v>
      </c>
      <c r="X517" s="96" t="n">
        <v>0.00063509928</v>
      </c>
      <c r="Y517" s="97"/>
      <c r="Z517" s="74"/>
    </row>
    <row r="518" customFormat="false" ht="13.8" hidden="false" customHeight="false" outlineLevel="0" collapsed="false">
      <c r="A518" s="0" t="s">
        <v>1134</v>
      </c>
      <c r="B518" s="26" t="s">
        <v>1132</v>
      </c>
      <c r="C518" s="88" t="str">
        <f aca="false">MID(A518,1,12)</f>
        <v>A.090.01.103</v>
      </c>
      <c r="D518" s="2" t="s">
        <v>1130</v>
      </c>
      <c r="E518" s="90" t="s">
        <v>255</v>
      </c>
      <c r="F518" s="91" t="str">
        <f aca="false">MID(A518, 21,85)</f>
        <v>Glare 3-6/5-0.4</v>
      </c>
      <c r="G518" s="92" t="n">
        <v>2.21470756402569</v>
      </c>
      <c r="H518" s="24" t="n">
        <f aca="false">G518</f>
        <v>2.21470756402569</v>
      </c>
      <c r="I518" s="93" t="n">
        <v>0.0891827732</v>
      </c>
      <c r="J518" s="93" t="n">
        <v>0.27393958336</v>
      </c>
      <c r="K518" s="93" t="n">
        <v>0.59606930746569</v>
      </c>
      <c r="L518" s="93" t="n">
        <v>1.2555159</v>
      </c>
      <c r="N518" s="94" t="n">
        <v>8.370106</v>
      </c>
      <c r="O518" s="24" t="n">
        <f aca="false">N518</f>
        <v>8.370106</v>
      </c>
      <c r="Q518" s="25" t="n">
        <v>114.00107</v>
      </c>
      <c r="S518" s="95" t="n">
        <v>0.20692339</v>
      </c>
      <c r="T518" s="95" t="n">
        <v>0.19516953</v>
      </c>
      <c r="U518" s="95" t="n">
        <v>0.0075556518</v>
      </c>
      <c r="V518" s="95" t="n">
        <v>0.00419821</v>
      </c>
      <c r="X518" s="96" t="n">
        <v>0.000478984</v>
      </c>
      <c r="Y518" s="97"/>
      <c r="Z518" s="105"/>
    </row>
    <row r="519" customFormat="false" ht="13.8" hidden="false" customHeight="false" outlineLevel="0" collapsed="false">
      <c r="A519" s="0" t="s">
        <v>1135</v>
      </c>
      <c r="B519" s="26" t="s">
        <v>1132</v>
      </c>
      <c r="C519" s="88" t="str">
        <f aca="false">MID(A519,1,12)</f>
        <v>A.090.01.104</v>
      </c>
      <c r="D519" s="2" t="s">
        <v>1130</v>
      </c>
      <c r="E519" s="90" t="s">
        <v>255</v>
      </c>
      <c r="F519" s="91" t="str">
        <f aca="false">MID(A519, 21,85)</f>
        <v>Glare 4-6/5-0.4</v>
      </c>
      <c r="G519" s="92" t="n">
        <v>7.97789398729879</v>
      </c>
      <c r="H519" s="24" t="n">
        <f aca="false">G519</f>
        <v>7.97789398729879</v>
      </c>
      <c r="I519" s="93" t="n">
        <v>0.326300266</v>
      </c>
      <c r="J519" s="93" t="n">
        <v>1.10341893515</v>
      </c>
      <c r="K519" s="93" t="n">
        <v>2.06144928614879</v>
      </c>
      <c r="L519" s="93" t="n">
        <v>4.4867255</v>
      </c>
      <c r="N519" s="94" t="n">
        <v>29.9115033333333</v>
      </c>
      <c r="O519" s="24" t="n">
        <f aca="false">N519</f>
        <v>29.9115033333333</v>
      </c>
      <c r="Q519" s="25" t="n">
        <v>415.50897</v>
      </c>
      <c r="S519" s="95" t="n">
        <v>0.73768369</v>
      </c>
      <c r="T519" s="95" t="n">
        <v>0.69475512</v>
      </c>
      <c r="U519" s="95" t="n">
        <v>0.027093972</v>
      </c>
      <c r="V519" s="95" t="n">
        <v>0.015834603</v>
      </c>
      <c r="X519" s="96" t="n">
        <v>0.0017301426</v>
      </c>
      <c r="Y519" s="97"/>
      <c r="Z519" s="105"/>
    </row>
    <row r="520" customFormat="false" ht="13.8" hidden="false" customHeight="false" outlineLevel="0" collapsed="false">
      <c r="A520" s="0" t="s">
        <v>1136</v>
      </c>
      <c r="B520" s="26" t="s">
        <v>1132</v>
      </c>
      <c r="C520" s="88" t="str">
        <f aca="false">MID(A520,1,12)</f>
        <v>A.090.01.105</v>
      </c>
      <c r="D520" s="2" t="s">
        <v>1130</v>
      </c>
      <c r="E520" s="90" t="s">
        <v>936</v>
      </c>
      <c r="F520" s="91" t="str">
        <f aca="false">MID(A520, 21,85)</f>
        <v>Hylite (1 m2  1.2 mm thickness  1.8 ton/m3)</v>
      </c>
      <c r="G520" s="92" t="n">
        <v>4.545128231418</v>
      </c>
      <c r="H520" s="24" t="n">
        <f aca="false">G520</f>
        <v>4.545128231418</v>
      </c>
      <c r="I520" s="93" t="n">
        <v>0.018195435918</v>
      </c>
      <c r="J520" s="93" t="n">
        <v>1.3553501955</v>
      </c>
      <c r="K520" s="93" t="n">
        <v>1.2593521</v>
      </c>
      <c r="L520" s="93" t="n">
        <v>1.9122305</v>
      </c>
      <c r="N520" s="94" t="n">
        <v>12.7482033333333</v>
      </c>
      <c r="O520" s="24" t="n">
        <f aca="false">N520</f>
        <v>12.7482033333333</v>
      </c>
      <c r="Q520" s="25" t="n">
        <v>229.36719</v>
      </c>
      <c r="S520" s="95" t="n">
        <v>0.66384524</v>
      </c>
      <c r="T520" s="95" t="n">
        <v>0.63590594</v>
      </c>
      <c r="U520" s="95" t="n">
        <v>0.017984146</v>
      </c>
      <c r="V520" s="95" t="n">
        <v>0.0099551559</v>
      </c>
      <c r="X520" s="96" t="n">
        <v>0.0010022451</v>
      </c>
      <c r="Y520" s="97"/>
      <c r="Z520" s="105"/>
    </row>
    <row r="521" customFormat="false" ht="13.8" hidden="false" customHeight="false" outlineLevel="0" collapsed="false">
      <c r="B521" s="26"/>
      <c r="C521" s="88"/>
      <c r="D521" s="2"/>
      <c r="E521" s="90"/>
      <c r="Y521" s="99"/>
      <c r="Z521" s="105"/>
    </row>
    <row r="522" customFormat="false" ht="13.8" hidden="false" customHeight="false" outlineLevel="0" collapsed="false">
      <c r="B522" s="26"/>
      <c r="C522" s="88"/>
      <c r="D522" s="3" t="s">
        <v>1137</v>
      </c>
      <c r="E522" s="90"/>
      <c r="Y522" s="99"/>
      <c r="Z522" s="74"/>
    </row>
    <row r="523" customFormat="false" ht="13.8" hidden="false" customHeight="false" outlineLevel="0" collapsed="false">
      <c r="A523" s="0" t="s">
        <v>1138</v>
      </c>
      <c r="B523" s="26" t="s">
        <v>1139</v>
      </c>
      <c r="C523" s="88" t="str">
        <f aca="false">MID(A523,1,12)</f>
        <v>A.100.02.101</v>
      </c>
      <c r="D523" s="2" t="s">
        <v>1137</v>
      </c>
      <c r="E523" s="90" t="s">
        <v>255</v>
      </c>
      <c r="F523" s="91" t="str">
        <f aca="false">MID(A523, 21,85)</f>
        <v>Steel market mix USA 69.2% EAF for beams &amp; sheet</v>
      </c>
      <c r="G523" s="92" t="n">
        <v>0.272518464183194</v>
      </c>
      <c r="H523" s="24" t="n">
        <f aca="false">G523</f>
        <v>0.272518464183194</v>
      </c>
      <c r="I523" s="93" t="n">
        <v>0.015804857877869</v>
      </c>
      <c r="J523" s="93" t="n">
        <v>0.0487104663053245</v>
      </c>
      <c r="K523" s="93" t="n">
        <v>0.0219912</v>
      </c>
      <c r="L523" s="93" t="n">
        <v>0.18601194</v>
      </c>
      <c r="N523" s="94" t="n">
        <v>1.2400796</v>
      </c>
      <c r="O523" s="24" t="n">
        <f aca="false">N523</f>
        <v>1.2400796</v>
      </c>
      <c r="Q523" s="25" t="n">
        <v>14.468374</v>
      </c>
      <c r="S523" s="95" t="n">
        <v>0.025677218</v>
      </c>
      <c r="T523" s="95" t="n">
        <v>0.023569042</v>
      </c>
      <c r="U523" s="95" t="n">
        <v>0.0010484037</v>
      </c>
      <c r="V523" s="95" t="n">
        <v>0.0010597722</v>
      </c>
      <c r="X523" s="96" t="n">
        <v>5.924666E-005</v>
      </c>
      <c r="Y523" s="97"/>
      <c r="Z523" s="105"/>
    </row>
    <row r="524" customFormat="false" ht="13.8" hidden="false" customHeight="false" outlineLevel="0" collapsed="false">
      <c r="A524" s="0" t="s">
        <v>1140</v>
      </c>
      <c r="B524" s="26" t="s">
        <v>1139</v>
      </c>
      <c r="C524" s="88" t="str">
        <f aca="false">MID(A524,1,12)</f>
        <v>A.100.02.102</v>
      </c>
      <c r="D524" s="2" t="s">
        <v>1137</v>
      </c>
      <c r="E524" s="90" t="s">
        <v>255</v>
      </c>
      <c r="F524" s="91" t="str">
        <f aca="false">MID(A524, 21,85)</f>
        <v>Steel virgin + 15% scrap BOF for beams &amp; sheet</v>
      </c>
      <c r="G524" s="92" t="n">
        <v>0.586206184747176</v>
      </c>
      <c r="H524" s="24" t="n">
        <f aca="false">G524</f>
        <v>0.586206184747176</v>
      </c>
      <c r="I524" s="93" t="n">
        <v>0.03189927405028</v>
      </c>
      <c r="J524" s="93" t="n">
        <v>0.106556910696896</v>
      </c>
      <c r="K524" s="93" t="n">
        <v>0.0714</v>
      </c>
      <c r="L524" s="93" t="n">
        <v>0.37635</v>
      </c>
      <c r="N524" s="94" t="n">
        <v>2.509</v>
      </c>
      <c r="O524" s="24" t="n">
        <f aca="false">N524</f>
        <v>2.509</v>
      </c>
      <c r="Q524" s="25" t="n">
        <v>23.95995</v>
      </c>
      <c r="S524" s="95" t="n">
        <v>0.057049329</v>
      </c>
      <c r="T524" s="95" t="n">
        <v>0.053028885</v>
      </c>
      <c r="U524" s="95" t="n">
        <v>0.0022229174</v>
      </c>
      <c r="V524" s="95" t="n">
        <v>0.0017975271</v>
      </c>
      <c r="X524" s="96" t="n">
        <v>0.00011825115</v>
      </c>
      <c r="Y524" s="97"/>
      <c r="Z524" s="105"/>
    </row>
    <row r="525" customFormat="false" ht="13.8" hidden="false" customHeight="false" outlineLevel="0" collapsed="false">
      <c r="A525" s="0" t="s">
        <v>1141</v>
      </c>
      <c r="B525" s="26" t="s">
        <v>1139</v>
      </c>
      <c r="C525" s="88" t="str">
        <f aca="false">MID(A525,1,12)</f>
        <v>A.100.02.103</v>
      </c>
      <c r="D525" s="2" t="s">
        <v>1137</v>
      </c>
      <c r="E525" s="90" t="s">
        <v>255</v>
      </c>
      <c r="F525" s="91" t="str">
        <f aca="false">MID(A525, 21,85)</f>
        <v>Steel from 100% scrap EAF for beams &amp; sheet</v>
      </c>
      <c r="G525" s="92" t="n">
        <v>0.132900229470323</v>
      </c>
      <c r="H525" s="24" t="n">
        <f aca="false">G525</f>
        <v>0.132900229470323</v>
      </c>
      <c r="I525" s="93" t="n">
        <v>0.008641447084368</v>
      </c>
      <c r="J525" s="93" t="n">
        <v>0.0229637823859548</v>
      </c>
      <c r="K525" s="93" t="n">
        <v>0</v>
      </c>
      <c r="L525" s="93" t="n">
        <v>0.101295</v>
      </c>
      <c r="N525" s="94" t="n">
        <v>0.6753</v>
      </c>
      <c r="O525" s="24" t="n">
        <f aca="false">N525</f>
        <v>0.6753</v>
      </c>
      <c r="Q525" s="25" t="n">
        <v>10.2438</v>
      </c>
      <c r="S525" s="95" t="n">
        <v>0.011713909</v>
      </c>
      <c r="T525" s="95" t="n">
        <v>0.010456858</v>
      </c>
      <c r="U525" s="95" t="n">
        <v>0.00052564324</v>
      </c>
      <c r="V525" s="95" t="n">
        <v>0.00073140732</v>
      </c>
      <c r="X525" s="96" t="n">
        <v>3.2984545E-005</v>
      </c>
      <c r="Y525" s="97"/>
      <c r="Z525" s="105"/>
    </row>
    <row r="526" customFormat="false" ht="13.8" hidden="false" customHeight="false" outlineLevel="0" collapsed="false">
      <c r="A526" s="0" t="s">
        <v>1142</v>
      </c>
      <c r="B526" s="26" t="s">
        <v>1139</v>
      </c>
      <c r="C526" s="88" t="str">
        <f aca="false">MID(A526,1,12)</f>
        <v>A.100.02.104</v>
      </c>
      <c r="D526" s="2" t="s">
        <v>1137</v>
      </c>
      <c r="E526" s="90" t="s">
        <v>255</v>
      </c>
      <c r="F526" s="91" t="str">
        <f aca="false">MID(A526, 21,85)</f>
        <v>Steel market mix Europe 49.8% EAF for beams &amp; sheet</v>
      </c>
      <c r="G526" s="92" t="n">
        <v>0.360459818488704</v>
      </c>
      <c r="H526" s="24" t="n">
        <f aca="false">G526</f>
        <v>0.360459818488704</v>
      </c>
      <c r="I526" s="93" t="n">
        <v>0.020316875793257</v>
      </c>
      <c r="J526" s="93" t="n">
        <v>0.064927532695447</v>
      </c>
      <c r="K526" s="93" t="n">
        <v>0.0358428</v>
      </c>
      <c r="L526" s="93" t="n">
        <v>0.23937261</v>
      </c>
      <c r="N526" s="94" t="n">
        <v>1.5958174</v>
      </c>
      <c r="O526" s="24" t="n">
        <f aca="false">N526</f>
        <v>1.5958174</v>
      </c>
      <c r="Q526" s="25" t="n">
        <v>17.129307</v>
      </c>
      <c r="S526" s="95" t="n">
        <v>0.03447229</v>
      </c>
      <c r="T526" s="95" t="n">
        <v>0.031828015</v>
      </c>
      <c r="U526" s="95" t="n">
        <v>0.0013776749</v>
      </c>
      <c r="V526" s="95" t="n">
        <v>0.0012665995</v>
      </c>
      <c r="X526" s="96" t="n">
        <v>7.5788382E-005</v>
      </c>
      <c r="Y526" s="97"/>
      <c r="Z526" s="105"/>
    </row>
    <row r="527" customFormat="false" ht="13.8" hidden="false" customHeight="false" outlineLevel="0" collapsed="false">
      <c r="A527" s="0" t="s">
        <v>1143</v>
      </c>
      <c r="B527" s="26" t="s">
        <v>1139</v>
      </c>
      <c r="C527" s="88" t="str">
        <f aca="false">MID(A527,1,12)</f>
        <v>A.100.02.105</v>
      </c>
      <c r="D527" s="2" t="s">
        <v>1137</v>
      </c>
      <c r="E527" s="90" t="s">
        <v>255</v>
      </c>
      <c r="F527" s="91" t="str">
        <f aca="false">MID(A527, 21,85)</f>
        <v>Steel market mix China 9% EAF for beams &amp; sheet</v>
      </c>
      <c r="G527" s="92" t="n">
        <v>0.540875588249491</v>
      </c>
      <c r="H527" s="24" t="n">
        <f aca="false">G527</f>
        <v>0.540875588249491</v>
      </c>
      <c r="I527" s="93" t="n">
        <v>0.02957349075369</v>
      </c>
      <c r="J527" s="93" t="n">
        <v>0.0981975974958014</v>
      </c>
      <c r="K527" s="93" t="n">
        <v>0.06426</v>
      </c>
      <c r="L527" s="93" t="n">
        <v>0.3488445</v>
      </c>
      <c r="N527" s="94" t="n">
        <v>2.32563</v>
      </c>
      <c r="O527" s="24" t="n">
        <f aca="false">N527</f>
        <v>2.32563</v>
      </c>
      <c r="Q527" s="25" t="n">
        <v>22.588335</v>
      </c>
      <c r="S527" s="95" t="n">
        <v>0.052515787</v>
      </c>
      <c r="T527" s="95" t="n">
        <v>0.048771682</v>
      </c>
      <c r="U527" s="95" t="n">
        <v>0.00205319</v>
      </c>
      <c r="V527" s="95" t="n">
        <v>0.0016909151</v>
      </c>
      <c r="X527" s="96" t="n">
        <v>0.00010972449</v>
      </c>
      <c r="Y527" s="97"/>
      <c r="Z527" s="105"/>
    </row>
    <row r="528" customFormat="false" ht="13.8" hidden="false" customHeight="false" outlineLevel="0" collapsed="false">
      <c r="A528" s="0" t="s">
        <v>1144</v>
      </c>
      <c r="B528" s="26" t="s">
        <v>1139</v>
      </c>
      <c r="C528" s="88" t="str">
        <f aca="false">MID(A528,1,12)</f>
        <v>A.100.02.106</v>
      </c>
      <c r="D528" s="2" t="s">
        <v>1137</v>
      </c>
      <c r="E528" s="90" t="s">
        <v>255</v>
      </c>
      <c r="F528" s="91" t="str">
        <f aca="false">MID(A528, 21,85)</f>
        <v>Steel welded pipes 8.5% scrap BOF</v>
      </c>
      <c r="G528" s="92" t="n">
        <v>0.559812361454232</v>
      </c>
      <c r="H528" s="24" t="n">
        <f aca="false">G528</f>
        <v>0.559812361454232</v>
      </c>
      <c r="I528" s="93" t="n">
        <v>0.00899835937324</v>
      </c>
      <c r="J528" s="93" t="n">
        <v>0.0541040020809918</v>
      </c>
      <c r="K528" s="93" t="n">
        <v>0.07686</v>
      </c>
      <c r="L528" s="93" t="n">
        <v>0.41985</v>
      </c>
      <c r="N528" s="94" t="n">
        <v>2.799</v>
      </c>
      <c r="O528" s="24" t="n">
        <f aca="false">N528</f>
        <v>2.799</v>
      </c>
      <c r="Q528" s="25" t="n">
        <v>30.156</v>
      </c>
      <c r="S528" s="95" t="n">
        <v>0.063612614</v>
      </c>
      <c r="T528" s="95" t="n">
        <v>0.058934428</v>
      </c>
      <c r="U528" s="95" t="n">
        <v>0.002431624</v>
      </c>
      <c r="V528" s="95" t="n">
        <v>0.0022465617</v>
      </c>
      <c r="X528" s="96" t="n">
        <v>0.0001307684</v>
      </c>
      <c r="Y528" s="97"/>
      <c r="Z528" s="105"/>
    </row>
    <row r="529" customFormat="false" ht="13.8" hidden="false" customHeight="false" outlineLevel="0" collapsed="false">
      <c r="A529" s="0" t="s">
        <v>1145</v>
      </c>
      <c r="B529" s="26" t="s">
        <v>1139</v>
      </c>
      <c r="C529" s="88" t="str">
        <f aca="false">MID(A529,1,12)</f>
        <v>A.100.02.107</v>
      </c>
      <c r="D529" s="2" t="s">
        <v>1137</v>
      </c>
      <c r="E529" s="90" t="s">
        <v>255</v>
      </c>
      <c r="F529" s="91" t="str">
        <f aca="false">MID(A529, 21,85)</f>
        <v>Steel seamless pipes 33% scrap BOF</v>
      </c>
      <c r="G529" s="92" t="n">
        <v>0.694993167</v>
      </c>
      <c r="H529" s="24" t="n">
        <f aca="false">G529</f>
        <v>0.694993167</v>
      </c>
      <c r="I529" s="93" t="n">
        <v>0.049572</v>
      </c>
      <c r="J529" s="93" t="n">
        <v>0.115591167</v>
      </c>
      <c r="K529" s="93" t="n">
        <v>0.05628</v>
      </c>
      <c r="L529" s="93" t="n">
        <v>0.47355</v>
      </c>
      <c r="N529" s="94" t="n">
        <v>3.157</v>
      </c>
      <c r="O529" s="24" t="n">
        <f aca="false">N529</f>
        <v>3.157</v>
      </c>
      <c r="Q529" s="25" t="n">
        <v>30.261</v>
      </c>
      <c r="S529" s="95" t="n">
        <v>0.053590739</v>
      </c>
      <c r="T529" s="95" t="n">
        <v>0.048889487</v>
      </c>
      <c r="U529" s="95" t="n">
        <v>0.0024722081</v>
      </c>
      <c r="V529" s="95" t="n">
        <v>0.0022290437</v>
      </c>
      <c r="X529" s="96" t="n">
        <v>0.00013452593</v>
      </c>
      <c r="Y529" s="97"/>
      <c r="Z529" s="105"/>
    </row>
    <row r="530" customFormat="false" ht="13.8" hidden="false" customHeight="false" outlineLevel="0" collapsed="false">
      <c r="B530" s="26"/>
      <c r="C530" s="88"/>
      <c r="D530" s="3" t="s">
        <v>1146</v>
      </c>
      <c r="E530" s="90"/>
      <c r="Y530" s="99"/>
      <c r="Z530" s="105"/>
    </row>
    <row r="531" customFormat="false" ht="13.8" hidden="false" customHeight="false" outlineLevel="0" collapsed="false">
      <c r="A531" s="0" t="s">
        <v>1147</v>
      </c>
      <c r="B531" s="26" t="s">
        <v>1139</v>
      </c>
      <c r="C531" s="88" t="str">
        <f aca="false">MID(A531,1,12)</f>
        <v>A.100.04.101</v>
      </c>
      <c r="D531" s="2" t="s">
        <v>1146</v>
      </c>
      <c r="E531" s="90" t="s">
        <v>255</v>
      </c>
      <c r="F531" s="91" t="str">
        <f aca="false">MID(A531, 21,85)</f>
        <v>GG15</v>
      </c>
      <c r="G531" s="92" t="n">
        <v>0.253197394277636</v>
      </c>
      <c r="H531" s="24" t="n">
        <f aca="false">G531</f>
        <v>0.253197394277636</v>
      </c>
      <c r="I531" s="93" t="n">
        <v>0.012833876025</v>
      </c>
      <c r="J531" s="93" t="n">
        <v>0.0299511872165</v>
      </c>
      <c r="K531" s="93" t="n">
        <v>0.028018671036136</v>
      </c>
      <c r="L531" s="93" t="n">
        <v>0.18239366</v>
      </c>
      <c r="N531" s="94" t="n">
        <v>1.21595773333333</v>
      </c>
      <c r="O531" s="24" t="n">
        <f aca="false">N531</f>
        <v>1.21595773333333</v>
      </c>
      <c r="Q531" s="25" t="n">
        <v>15.486332</v>
      </c>
      <c r="S531" s="95" t="n">
        <v>0.036313745</v>
      </c>
      <c r="T531" s="95" t="n">
        <v>0.034193514</v>
      </c>
      <c r="U531" s="95" t="n">
        <v>0.0010041049</v>
      </c>
      <c r="V531" s="95" t="n">
        <v>0.0011161254</v>
      </c>
      <c r="X531" s="96" t="n">
        <v>6.0696101E-005</v>
      </c>
      <c r="Y531" s="97"/>
      <c r="Z531" s="74"/>
    </row>
    <row r="532" customFormat="false" ht="13.8" hidden="false" customHeight="false" outlineLevel="0" collapsed="false">
      <c r="A532" s="0" t="s">
        <v>1148</v>
      </c>
      <c r="B532" s="26" t="s">
        <v>1139</v>
      </c>
      <c r="C532" s="88" t="str">
        <f aca="false">MID(A532,1,12)</f>
        <v>A.100.04.102</v>
      </c>
      <c r="D532" s="2" t="s">
        <v>1146</v>
      </c>
      <c r="E532" s="90" t="s">
        <v>255</v>
      </c>
      <c r="F532" s="91" t="str">
        <f aca="false">MID(A532, 21,85)</f>
        <v>GG35</v>
      </c>
      <c r="G532" s="92" t="n">
        <v>0.253197394277636</v>
      </c>
      <c r="H532" s="24" t="n">
        <f aca="false">G532</f>
        <v>0.253197394277636</v>
      </c>
      <c r="I532" s="93" t="n">
        <v>0.012833876025</v>
      </c>
      <c r="J532" s="93" t="n">
        <v>0.0299511872165</v>
      </c>
      <c r="K532" s="93" t="n">
        <v>0.028018671036136</v>
      </c>
      <c r="L532" s="93" t="n">
        <v>0.18239366</v>
      </c>
      <c r="N532" s="94" t="n">
        <v>1.21595773333333</v>
      </c>
      <c r="O532" s="24" t="n">
        <f aca="false">N532</f>
        <v>1.21595773333333</v>
      </c>
      <c r="Q532" s="25" t="n">
        <v>15.486332</v>
      </c>
      <c r="S532" s="95" t="n">
        <v>0.036313745</v>
      </c>
      <c r="T532" s="95" t="n">
        <v>0.034193514</v>
      </c>
      <c r="U532" s="95" t="n">
        <v>0.0010041049</v>
      </c>
      <c r="V532" s="95" t="n">
        <v>0.0011161254</v>
      </c>
      <c r="X532" s="96" t="n">
        <v>6.0696101E-005</v>
      </c>
      <c r="Y532" s="97"/>
      <c r="Z532" s="105"/>
    </row>
    <row r="533" customFormat="false" ht="13.8" hidden="false" customHeight="false" outlineLevel="0" collapsed="false">
      <c r="A533" s="0" t="s">
        <v>1149</v>
      </c>
      <c r="B533" s="26" t="s">
        <v>1139</v>
      </c>
      <c r="C533" s="88" t="str">
        <f aca="false">MID(A533,1,12)</f>
        <v>A.100.04.103</v>
      </c>
      <c r="D533" s="2" t="s">
        <v>1146</v>
      </c>
      <c r="E533" s="90" t="s">
        <v>255</v>
      </c>
      <c r="F533" s="91" t="str">
        <f aca="false">MID(A533, 21,85)</f>
        <v>GGG-NiCr</v>
      </c>
      <c r="G533" s="92" t="n">
        <v>2.81722468848645</v>
      </c>
      <c r="H533" s="24" t="n">
        <f aca="false">G533</f>
        <v>2.81722468848645</v>
      </c>
      <c r="I533" s="93" t="n">
        <v>0.06443304148</v>
      </c>
      <c r="J533" s="93" t="n">
        <v>1.2235878403433</v>
      </c>
      <c r="K533" s="93" t="n">
        <v>1.17289782666315</v>
      </c>
      <c r="L533" s="93" t="n">
        <v>0.35630598</v>
      </c>
      <c r="N533" s="94" t="n">
        <v>2.3753732</v>
      </c>
      <c r="O533" s="24" t="n">
        <f aca="false">N533</f>
        <v>2.3753732</v>
      </c>
      <c r="Q533" s="25" t="n">
        <v>35.373629</v>
      </c>
      <c r="S533" s="95" t="n">
        <v>0.43836444</v>
      </c>
      <c r="T533" s="95" t="n">
        <v>0.42665263</v>
      </c>
      <c r="U533" s="95" t="n">
        <v>0.0088034095</v>
      </c>
      <c r="V533" s="95" t="n">
        <v>0.0029083974</v>
      </c>
      <c r="X533" s="96" t="n">
        <v>0.00046995524</v>
      </c>
      <c r="Y533" s="97"/>
      <c r="Z533" s="105"/>
    </row>
    <row r="534" customFormat="false" ht="13.8" hidden="false" customHeight="false" outlineLevel="0" collapsed="false">
      <c r="A534" s="0" t="s">
        <v>1150</v>
      </c>
      <c r="B534" s="26" t="s">
        <v>1139</v>
      </c>
      <c r="C534" s="88" t="str">
        <f aca="false">MID(A534,1,12)</f>
        <v>A.100.04.104</v>
      </c>
      <c r="D534" s="2" t="s">
        <v>1146</v>
      </c>
      <c r="E534" s="90" t="s">
        <v>255</v>
      </c>
      <c r="F534" s="91" t="str">
        <f aca="false">MID(A534, 21,85)</f>
        <v>GGG-NiSiCr</v>
      </c>
      <c r="G534" s="92" t="n">
        <v>2.83854881407148</v>
      </c>
      <c r="H534" s="24" t="n">
        <f aca="false">G534</f>
        <v>2.83854881407148</v>
      </c>
      <c r="I534" s="93" t="n">
        <v>0.06455692581</v>
      </c>
      <c r="J534" s="93" t="n">
        <v>1.2234171652622</v>
      </c>
      <c r="K534" s="93" t="n">
        <v>1.18683777299928</v>
      </c>
      <c r="L534" s="93" t="n">
        <v>0.36373695</v>
      </c>
      <c r="N534" s="94" t="n">
        <v>2.424913</v>
      </c>
      <c r="O534" s="24" t="n">
        <f aca="false">N534</f>
        <v>2.424913</v>
      </c>
      <c r="Q534" s="25" t="n">
        <v>35.894193</v>
      </c>
      <c r="S534" s="95" t="n">
        <v>0.43920516</v>
      </c>
      <c r="T534" s="95" t="n">
        <v>0.42741164</v>
      </c>
      <c r="U534" s="95" t="n">
        <v>0.0088407169</v>
      </c>
      <c r="V534" s="95" t="n">
        <v>0.0029528095</v>
      </c>
      <c r="X534" s="96" t="n">
        <v>0.00047201008</v>
      </c>
      <c r="Y534" s="97"/>
      <c r="Z534" s="105"/>
    </row>
    <row r="535" customFormat="false" ht="13.8" hidden="false" customHeight="false" outlineLevel="0" collapsed="false">
      <c r="A535" s="0" t="s">
        <v>1151</v>
      </c>
      <c r="B535" s="26" t="s">
        <v>1139</v>
      </c>
      <c r="C535" s="88" t="str">
        <f aca="false">MID(A535,1,12)</f>
        <v>A.100.04.105</v>
      </c>
      <c r="D535" s="2" t="s">
        <v>1146</v>
      </c>
      <c r="E535" s="90" t="s">
        <v>255</v>
      </c>
      <c r="F535" s="91" t="str">
        <f aca="false">MID(A535, 21,85)</f>
        <v>GGG40</v>
      </c>
      <c r="G535" s="92" t="n">
        <v>0.253197394277636</v>
      </c>
      <c r="H535" s="24" t="n">
        <f aca="false">G535</f>
        <v>0.253197394277636</v>
      </c>
      <c r="I535" s="93" t="n">
        <v>0.012833876025</v>
      </c>
      <c r="J535" s="93" t="n">
        <v>0.0299511872165</v>
      </c>
      <c r="K535" s="93" t="n">
        <v>0.028018671036136</v>
      </c>
      <c r="L535" s="93" t="n">
        <v>0.18239366</v>
      </c>
      <c r="N535" s="94" t="n">
        <v>1.21595773333333</v>
      </c>
      <c r="O535" s="24" t="n">
        <f aca="false">N535</f>
        <v>1.21595773333333</v>
      </c>
      <c r="Q535" s="25" t="n">
        <v>15.486332</v>
      </c>
      <c r="S535" s="95" t="n">
        <v>0.036313745</v>
      </c>
      <c r="T535" s="95" t="n">
        <v>0.034193514</v>
      </c>
      <c r="U535" s="95" t="n">
        <v>0.0010041049</v>
      </c>
      <c r="V535" s="95" t="n">
        <v>0.0011161254</v>
      </c>
      <c r="X535" s="96" t="n">
        <v>6.0696101E-005</v>
      </c>
      <c r="Y535" s="97"/>
      <c r="Z535" s="105"/>
    </row>
    <row r="536" customFormat="false" ht="13.8" hidden="false" customHeight="false" outlineLevel="0" collapsed="false">
      <c r="A536" s="0" t="s">
        <v>1152</v>
      </c>
      <c r="B536" s="26" t="s">
        <v>1139</v>
      </c>
      <c r="C536" s="88" t="str">
        <f aca="false">MID(A536,1,12)</f>
        <v>A.100.04.106</v>
      </c>
      <c r="D536" s="2" t="s">
        <v>1146</v>
      </c>
      <c r="E536" s="90" t="s">
        <v>255</v>
      </c>
      <c r="F536" s="91" t="str">
        <f aca="false">MID(A536, 21,85)</f>
        <v>GGG60</v>
      </c>
      <c r="G536" s="92" t="n">
        <v>0.331130907807136</v>
      </c>
      <c r="H536" s="24" t="n">
        <f aca="false">G536</f>
        <v>0.331130907807136</v>
      </c>
      <c r="I536" s="93" t="n">
        <v>0.0218380978</v>
      </c>
      <c r="J536" s="93" t="n">
        <v>0.074152362541</v>
      </c>
      <c r="K536" s="93" t="n">
        <v>0.027410007466136</v>
      </c>
      <c r="L536" s="93" t="n">
        <v>0.20773044</v>
      </c>
      <c r="N536" s="94" t="n">
        <v>1.3848696</v>
      </c>
      <c r="O536" s="24" t="n">
        <f aca="false">N536</f>
        <v>1.3848696</v>
      </c>
      <c r="Q536" s="25" t="n">
        <v>15.678808</v>
      </c>
      <c r="S536" s="95" t="n">
        <v>0.050793003</v>
      </c>
      <c r="T536" s="95" t="n">
        <v>0.048311086</v>
      </c>
      <c r="U536" s="95" t="n">
        <v>0.0013453114</v>
      </c>
      <c r="V536" s="95" t="n">
        <v>0.0011366058</v>
      </c>
      <c r="X536" s="96" t="n">
        <v>7.9491427E-005</v>
      </c>
      <c r="Y536" s="97"/>
      <c r="Z536" s="105"/>
    </row>
    <row r="537" customFormat="false" ht="13.8" hidden="false" customHeight="false" outlineLevel="0" collapsed="false">
      <c r="A537" s="0" t="s">
        <v>1153</v>
      </c>
      <c r="B537" s="26" t="s">
        <v>1139</v>
      </c>
      <c r="C537" s="88" t="str">
        <f aca="false">MID(A537,1,12)</f>
        <v>A.100.04.107</v>
      </c>
      <c r="D537" s="2" t="s">
        <v>1146</v>
      </c>
      <c r="E537" s="90" t="s">
        <v>255</v>
      </c>
      <c r="F537" s="91" t="str">
        <f aca="false">MID(A537, 21,85)</f>
        <v>GGG70</v>
      </c>
      <c r="G537" s="92" t="n">
        <v>0.269617014602636</v>
      </c>
      <c r="H537" s="24" t="n">
        <f aca="false">G537</f>
        <v>0.269617014602636</v>
      </c>
      <c r="I537" s="93" t="n">
        <v>0.01384363125</v>
      </c>
      <c r="J537" s="93" t="n">
        <v>0.0343202372165</v>
      </c>
      <c r="K537" s="93" t="n">
        <v>0.030919606136136</v>
      </c>
      <c r="L537" s="93" t="n">
        <v>0.19053354</v>
      </c>
      <c r="N537" s="94" t="n">
        <v>1.2702236</v>
      </c>
      <c r="O537" s="24" t="n">
        <f aca="false">N537</f>
        <v>1.2702236</v>
      </c>
      <c r="Q537" s="25" t="n">
        <v>15.578039</v>
      </c>
      <c r="S537" s="95" t="n">
        <v>0.03816785</v>
      </c>
      <c r="T537" s="95" t="n">
        <v>0.03598125</v>
      </c>
      <c r="U537" s="95" t="n">
        <v>0.0010701636</v>
      </c>
      <c r="V537" s="95" t="n">
        <v>0.001116437</v>
      </c>
      <c r="X537" s="96" t="n">
        <v>6.5231992E-005</v>
      </c>
      <c r="Y537" s="97"/>
      <c r="Z537" s="105"/>
    </row>
    <row r="538" customFormat="false" ht="13.8" hidden="false" customHeight="false" outlineLevel="0" collapsed="false">
      <c r="A538" s="0" t="s">
        <v>1154</v>
      </c>
      <c r="B538" s="26" t="s">
        <v>1139</v>
      </c>
      <c r="C538" s="88" t="str">
        <f aca="false">MID(A538,1,12)</f>
        <v>A.100.04.108</v>
      </c>
      <c r="D538" s="2" t="s">
        <v>1146</v>
      </c>
      <c r="E538" s="90" t="s">
        <v>255</v>
      </c>
      <c r="F538" s="91" t="str">
        <f aca="false">MID(A538, 21,85)</f>
        <v>GGL-NiCuCr</v>
      </c>
      <c r="G538" s="92" t="n">
        <v>2.246880794836</v>
      </c>
      <c r="H538" s="24" t="n">
        <f aca="false">G538</f>
        <v>2.246880794836</v>
      </c>
      <c r="I538" s="93" t="n">
        <v>0.05391850383</v>
      </c>
      <c r="J538" s="93" t="n">
        <v>0.9574507887026</v>
      </c>
      <c r="K538" s="93" t="n">
        <v>0.919644222303399</v>
      </c>
      <c r="L538" s="93" t="n">
        <v>0.31586728</v>
      </c>
      <c r="N538" s="94" t="n">
        <v>2.10578186666667</v>
      </c>
      <c r="O538" s="24" t="n">
        <f aca="false">N538</f>
        <v>2.10578186666667</v>
      </c>
      <c r="Q538" s="25" t="n">
        <v>30.590458</v>
      </c>
      <c r="S538" s="95" t="n">
        <v>0.35394334</v>
      </c>
      <c r="T538" s="95" t="n">
        <v>0.34441049</v>
      </c>
      <c r="U538" s="95" t="n">
        <v>0.0070568625</v>
      </c>
      <c r="V538" s="95" t="n">
        <v>0.0024759967</v>
      </c>
      <c r="X538" s="96" t="n">
        <v>0.00038248034</v>
      </c>
      <c r="Y538" s="97"/>
      <c r="Z538" s="105"/>
    </row>
    <row r="539" customFormat="false" ht="13.8" hidden="false" customHeight="false" outlineLevel="0" collapsed="false">
      <c r="B539" s="26"/>
      <c r="C539" s="88"/>
      <c r="D539" s="3" t="s">
        <v>1155</v>
      </c>
      <c r="E539" s="90"/>
      <c r="Y539" s="99"/>
      <c r="Z539" s="105"/>
    </row>
    <row r="540" customFormat="false" ht="13.8" hidden="false" customHeight="false" outlineLevel="0" collapsed="false">
      <c r="A540" s="0" t="s">
        <v>1156</v>
      </c>
      <c r="B540" s="26" t="s">
        <v>1139</v>
      </c>
      <c r="C540" s="88" t="str">
        <f aca="false">MID(A540,1,12)</f>
        <v>A.100.06.101</v>
      </c>
      <c r="D540" s="2" t="s">
        <v>1155</v>
      </c>
      <c r="E540" s="90" t="s">
        <v>255</v>
      </c>
      <c r="F540" s="91" t="str">
        <f aca="false">MID(A540, 21,85)</f>
        <v>Stainless Steel (secondary), average</v>
      </c>
      <c r="G540" s="92" t="n">
        <v>0.346587788543341</v>
      </c>
      <c r="H540" s="24" t="n">
        <f aca="false">G540</f>
        <v>0.346587788543341</v>
      </c>
      <c r="I540" s="93" t="n">
        <v>0.0253000535834</v>
      </c>
      <c r="J540" s="93" t="n">
        <v>0.066640254158</v>
      </c>
      <c r="K540" s="93" t="n">
        <v>0.00872383080194057</v>
      </c>
      <c r="L540" s="93" t="n">
        <v>0.24592365</v>
      </c>
      <c r="N540" s="94" t="n">
        <v>1.639491</v>
      </c>
      <c r="O540" s="24" t="n">
        <f aca="false">N540</f>
        <v>1.639491</v>
      </c>
      <c r="Q540" s="25" t="n">
        <v>21.443917</v>
      </c>
      <c r="S540" s="95" t="n">
        <v>0.043257273</v>
      </c>
      <c r="T540" s="95" t="n">
        <v>0.0412091</v>
      </c>
      <c r="U540" s="95" t="n">
        <v>0.0016720974</v>
      </c>
      <c r="V540" s="95" t="n">
        <v>0.00037607596</v>
      </c>
      <c r="X540" s="96" t="n">
        <v>9.6167239E-005</v>
      </c>
      <c r="Y540" s="97"/>
      <c r="Z540" s="105"/>
    </row>
    <row r="541" customFormat="false" ht="13.8" hidden="false" customHeight="false" outlineLevel="0" collapsed="false">
      <c r="A541" s="0" t="s">
        <v>1157</v>
      </c>
      <c r="B541" s="26" t="s">
        <v>1139</v>
      </c>
      <c r="C541" s="88" t="str">
        <f aca="false">MID(A541,1,12)</f>
        <v>A.100.06.102</v>
      </c>
      <c r="D541" s="2" t="s">
        <v>1155</v>
      </c>
      <c r="E541" s="90" t="s">
        <v>255</v>
      </c>
      <c r="F541" s="91" t="str">
        <f aca="false">MID(A541, 21,85)</f>
        <v>GX12Cr14 (CA15) 23% inox scrap (China)</v>
      </c>
      <c r="G541" s="92" t="n">
        <v>1.61479377675581</v>
      </c>
      <c r="H541" s="24" t="n">
        <f aca="false">G541</f>
        <v>1.61479377675581</v>
      </c>
      <c r="I541" s="93" t="n">
        <v>0.09284912546</v>
      </c>
      <c r="J541" s="93" t="n">
        <v>0.408564320615</v>
      </c>
      <c r="K541" s="93" t="n">
        <v>0.265058550680809</v>
      </c>
      <c r="L541" s="93" t="n">
        <v>0.84832178</v>
      </c>
      <c r="N541" s="94" t="n">
        <v>5.65547853333333</v>
      </c>
      <c r="O541" s="24" t="n">
        <f aca="false">N541</f>
        <v>5.65547853333333</v>
      </c>
      <c r="Q541" s="25" t="n">
        <v>43.376366</v>
      </c>
      <c r="S541" s="95" t="n">
        <v>0.2061109</v>
      </c>
      <c r="T541" s="95" t="n">
        <v>0.19793103</v>
      </c>
      <c r="U541" s="95" t="n">
        <v>0.0064910905</v>
      </c>
      <c r="V541" s="95" t="n">
        <v>0.0016887757</v>
      </c>
      <c r="X541" s="96" t="n">
        <v>0.00039539657</v>
      </c>
      <c r="Y541" s="97"/>
      <c r="Z541" s="105"/>
    </row>
    <row r="542" customFormat="false" ht="13.8" hidden="false" customHeight="false" outlineLevel="0" collapsed="false">
      <c r="A542" s="0" t="s">
        <v>1158</v>
      </c>
      <c r="B542" s="26" t="s">
        <v>1139</v>
      </c>
      <c r="C542" s="88" t="str">
        <f aca="false">MID(A542,1,12)</f>
        <v>A.100.06.103</v>
      </c>
      <c r="D542" s="2" t="s">
        <v>1155</v>
      </c>
      <c r="E542" s="90" t="s">
        <v>255</v>
      </c>
      <c r="F542" s="91" t="str">
        <f aca="false">MID(A542, 21,85)</f>
        <v>GX12Cr14 (CA15) 44% inox scrap (World)</v>
      </c>
      <c r="G542" s="92" t="n">
        <v>1.26251434112246</v>
      </c>
      <c r="H542" s="24" t="n">
        <f aca="false">G542</f>
        <v>1.26251434112246</v>
      </c>
      <c r="I542" s="93" t="n">
        <v>0.07408549414</v>
      </c>
      <c r="J542" s="93" t="n">
        <v>0.313585407143</v>
      </c>
      <c r="K542" s="93" t="n">
        <v>0.193854469839456</v>
      </c>
      <c r="L542" s="93" t="n">
        <v>0.68098897</v>
      </c>
      <c r="N542" s="94" t="n">
        <v>4.53992646666667</v>
      </c>
      <c r="O542" s="24" t="n">
        <f aca="false">N542</f>
        <v>4.53992646666667</v>
      </c>
      <c r="Q542" s="25" t="n">
        <v>37.284019</v>
      </c>
      <c r="S542" s="95" t="n">
        <v>0.16087378</v>
      </c>
      <c r="T542" s="95" t="n">
        <v>0.15439716</v>
      </c>
      <c r="U542" s="95" t="n">
        <v>0.0051524813</v>
      </c>
      <c r="V542" s="95" t="n">
        <v>0.0013241369</v>
      </c>
      <c r="X542" s="96" t="n">
        <v>0.00031227731</v>
      </c>
      <c r="Y542" s="97"/>
      <c r="Z542" s="105"/>
    </row>
    <row r="543" customFormat="false" ht="13.8" hidden="false" customHeight="false" outlineLevel="0" collapsed="false">
      <c r="A543" s="0" t="s">
        <v>1159</v>
      </c>
      <c r="B543" s="26" t="s">
        <v>1139</v>
      </c>
      <c r="C543" s="88" t="str">
        <f aca="false">MID(A543,1,12)</f>
        <v>A.100.06.104</v>
      </c>
      <c r="D543" s="2" t="s">
        <v>1155</v>
      </c>
      <c r="E543" s="90" t="s">
        <v>255</v>
      </c>
      <c r="F543" s="91" t="str">
        <f aca="false">MID(A543, 21,85)</f>
        <v>GX12Cr14 (CA15) 70% inox scrap (EU, USA)</v>
      </c>
      <c r="G543" s="92" t="n">
        <v>0.846184083901967</v>
      </c>
      <c r="H543" s="24" t="n">
        <f aca="false">G543</f>
        <v>0.846184083901967</v>
      </c>
      <c r="I543" s="93" t="n">
        <v>0.0519102941</v>
      </c>
      <c r="J543" s="93" t="n">
        <v>0.201337613866</v>
      </c>
      <c r="K543" s="93" t="n">
        <v>0.109704175935967</v>
      </c>
      <c r="L543" s="93" t="n">
        <v>0.483232</v>
      </c>
      <c r="N543" s="94" t="n">
        <v>3.22154666666667</v>
      </c>
      <c r="O543" s="24" t="n">
        <f aca="false">N543</f>
        <v>3.22154666666667</v>
      </c>
      <c r="Q543" s="25" t="n">
        <v>30.083972</v>
      </c>
      <c r="S543" s="95" t="n">
        <v>0.10741173</v>
      </c>
      <c r="T543" s="95" t="n">
        <v>0.10294804</v>
      </c>
      <c r="U543" s="95" t="n">
        <v>0.0035704886</v>
      </c>
      <c r="V543" s="95" t="n">
        <v>0.0008932001</v>
      </c>
      <c r="X543" s="96" t="n">
        <v>0.00021404546</v>
      </c>
      <c r="Y543" s="97"/>
      <c r="Z543" s="105"/>
    </row>
    <row r="544" customFormat="false" ht="13.8" hidden="false" customHeight="false" outlineLevel="0" collapsed="false">
      <c r="A544" s="0" t="s">
        <v>1160</v>
      </c>
      <c r="B544" s="26" t="s">
        <v>1139</v>
      </c>
      <c r="C544" s="88" t="str">
        <f aca="false">MID(A544,1,12)</f>
        <v>A.100.06.105</v>
      </c>
      <c r="D544" s="2" t="s">
        <v>1155</v>
      </c>
      <c r="E544" s="90" t="s">
        <v>255</v>
      </c>
      <c r="F544" s="91" t="str">
        <f aca="false">MID(A544, 21,85)</f>
        <v>GX5CrNi19 10 (CF8) 23% inox scrap (China)</v>
      </c>
      <c r="G544" s="92" t="n">
        <v>3.61251548810005</v>
      </c>
      <c r="H544" s="24" t="n">
        <f aca="false">G544</f>
        <v>3.61251548810005</v>
      </c>
      <c r="I544" s="93" t="n">
        <v>0.14354624873</v>
      </c>
      <c r="J544" s="93" t="n">
        <v>1.298338126109</v>
      </c>
      <c r="K544" s="93" t="n">
        <v>1.09889931326105</v>
      </c>
      <c r="L544" s="93" t="n">
        <v>1.0717318</v>
      </c>
      <c r="N544" s="94" t="n">
        <v>7.14487866666667</v>
      </c>
      <c r="O544" s="24" t="n">
        <f aca="false">N544</f>
        <v>7.14487866666667</v>
      </c>
      <c r="Q544" s="25" t="n">
        <v>56.950722</v>
      </c>
      <c r="S544" s="95" t="n">
        <v>0.51845918</v>
      </c>
      <c r="T544" s="95" t="n">
        <v>0.502862</v>
      </c>
      <c r="U544" s="95" t="n">
        <v>0.012789038</v>
      </c>
      <c r="V544" s="95" t="n">
        <v>0.0028081418</v>
      </c>
      <c r="X544" s="96" t="n">
        <v>0.00074441022</v>
      </c>
      <c r="Y544" s="97"/>
      <c r="Z544" s="105"/>
    </row>
    <row r="545" customFormat="false" ht="13.8" hidden="false" customHeight="false" outlineLevel="0" collapsed="false">
      <c r="A545" s="0" t="s">
        <v>1161</v>
      </c>
      <c r="B545" s="26" t="s">
        <v>1139</v>
      </c>
      <c r="C545" s="88" t="str">
        <f aca="false">MID(A545,1,12)</f>
        <v>A.100.06.106</v>
      </c>
      <c r="D545" s="2" t="s">
        <v>1155</v>
      </c>
      <c r="E545" s="90" t="s">
        <v>255</v>
      </c>
      <c r="F545" s="91" t="str">
        <f aca="false">MID(A545, 21,85)</f>
        <v>GX5CrNi19 10 (CF8) 44% inox scrap (World)</v>
      </c>
      <c r="G545" s="92" t="n">
        <v>2.70531336952693</v>
      </c>
      <c r="H545" s="24" t="n">
        <f aca="false">G545</f>
        <v>2.70531336952693</v>
      </c>
      <c r="I545" s="93" t="n">
        <v>0.11070008382</v>
      </c>
      <c r="J545" s="93" t="n">
        <v>0.956199816504</v>
      </c>
      <c r="K545" s="93" t="n">
        <v>0.796072819202933</v>
      </c>
      <c r="L545" s="93" t="n">
        <v>0.84234065</v>
      </c>
      <c r="N545" s="94" t="n">
        <v>5.61560433333333</v>
      </c>
      <c r="O545" s="24" t="n">
        <f aca="false">N545</f>
        <v>5.61560433333333</v>
      </c>
      <c r="Q545" s="25" t="n">
        <v>47.087721</v>
      </c>
      <c r="S545" s="95" t="n">
        <v>0.38645865</v>
      </c>
      <c r="T545" s="95" t="n">
        <v>0.37462508</v>
      </c>
      <c r="U545" s="95" t="n">
        <v>0.0097009992</v>
      </c>
      <c r="V545" s="95" t="n">
        <v>0.002132568</v>
      </c>
      <c r="X545" s="96" t="n">
        <v>0.00056434272</v>
      </c>
      <c r="Y545" s="97"/>
      <c r="Z545" s="105"/>
    </row>
    <row r="546" customFormat="false" ht="13.8" hidden="false" customHeight="false" outlineLevel="0" collapsed="false">
      <c r="A546" s="0" t="s">
        <v>1162</v>
      </c>
      <c r="B546" s="26" t="s">
        <v>1139</v>
      </c>
      <c r="C546" s="88" t="str">
        <f aca="false">MID(A546,1,12)</f>
        <v>A.100.06.107</v>
      </c>
      <c r="D546" s="2" t="s">
        <v>1155</v>
      </c>
      <c r="E546" s="90" t="s">
        <v>255</v>
      </c>
      <c r="F546" s="91" t="str">
        <f aca="false">MID(A546, 21,85)</f>
        <v>GX5CrNi19 10 (CF8) 70% inox scrap (EU, USA)</v>
      </c>
      <c r="G546" s="92" t="n">
        <v>1.63316536909391</v>
      </c>
      <c r="H546" s="24" t="n">
        <f aca="false">G546</f>
        <v>1.63316536909391</v>
      </c>
      <c r="I546" s="93" t="n">
        <v>0.0718818879</v>
      </c>
      <c r="J546" s="93" t="n">
        <v>0.551854557696</v>
      </c>
      <c r="K546" s="93" t="n">
        <v>0.438186913497909</v>
      </c>
      <c r="L546" s="93" t="n">
        <v>0.57124201</v>
      </c>
      <c r="N546" s="94" t="n">
        <v>3.80828006666667</v>
      </c>
      <c r="O546" s="24" t="n">
        <f aca="false">N546</f>
        <v>3.80828006666667</v>
      </c>
      <c r="Q546" s="25" t="n">
        <v>35.431446</v>
      </c>
      <c r="S546" s="95" t="n">
        <v>0.23045802</v>
      </c>
      <c r="T546" s="95" t="n">
        <v>0.22307236</v>
      </c>
      <c r="U546" s="95" t="n">
        <v>0.0060514984</v>
      </c>
      <c r="V546" s="95" t="n">
        <v>0.0013341625</v>
      </c>
      <c r="X546" s="96" t="n">
        <v>0.00035153568</v>
      </c>
      <c r="Y546" s="97"/>
      <c r="Z546" s="105"/>
    </row>
    <row r="547" customFormat="false" ht="13.8" hidden="false" customHeight="false" outlineLevel="0" collapsed="false">
      <c r="A547" s="0" t="s">
        <v>1163</v>
      </c>
      <c r="B547" s="26" t="s">
        <v>1139</v>
      </c>
      <c r="C547" s="88" t="str">
        <f aca="false">MID(A547,1,12)</f>
        <v>A.100.06.108</v>
      </c>
      <c r="D547" s="2" t="s">
        <v>1155</v>
      </c>
      <c r="E547" s="90" t="s">
        <v>255</v>
      </c>
      <c r="F547" s="91" t="str">
        <f aca="false">MID(A547, 21,85)</f>
        <v>X10Cr13 (mart 410) 23% inox scrap (China)</v>
      </c>
      <c r="G547" s="92" t="n">
        <v>1.76433333224836</v>
      </c>
      <c r="H547" s="24" t="n">
        <f aca="false">G547</f>
        <v>1.76433333224836</v>
      </c>
      <c r="I547" s="93" t="n">
        <v>0.14122823817</v>
      </c>
      <c r="J547" s="93" t="n">
        <v>0.390949460245</v>
      </c>
      <c r="K547" s="93" t="n">
        <v>0.294965013833355</v>
      </c>
      <c r="L547" s="93" t="n">
        <v>0.93719062</v>
      </c>
      <c r="N547" s="94" t="n">
        <v>6.24793746666667</v>
      </c>
      <c r="O547" s="24" t="n">
        <f aca="false">N547</f>
        <v>6.24793746666667</v>
      </c>
      <c r="Q547" s="25" t="n">
        <v>46.298507</v>
      </c>
      <c r="S547" s="95" t="n">
        <v>0.5449953</v>
      </c>
      <c r="T547" s="95" t="n">
        <v>0.53644701</v>
      </c>
      <c r="U547" s="95" t="n">
        <v>0.0066553546</v>
      </c>
      <c r="V547" s="95" t="n">
        <v>0.0018929367</v>
      </c>
      <c r="X547" s="96" t="n">
        <v>0.00046167691</v>
      </c>
      <c r="Y547" s="97"/>
      <c r="Z547" s="105"/>
    </row>
    <row r="548" customFormat="false" ht="13.8" hidden="false" customHeight="false" outlineLevel="0" collapsed="false">
      <c r="A548" s="0" t="s">
        <v>1164</v>
      </c>
      <c r="B548" s="26" t="s">
        <v>1139</v>
      </c>
      <c r="C548" s="88" t="str">
        <f aca="false">MID(A548,1,12)</f>
        <v>A.100.06.109</v>
      </c>
      <c r="D548" s="2" t="s">
        <v>1155</v>
      </c>
      <c r="E548" s="90" t="s">
        <v>255</v>
      </c>
      <c r="F548" s="91" t="str">
        <f aca="false">MID(A548, 21,85)</f>
        <v>X10Cr13 (mart 410) 44% inox scrap (World)</v>
      </c>
      <c r="G548" s="92" t="n">
        <v>1.37051512203911</v>
      </c>
      <c r="H548" s="24" t="n">
        <f aca="false">G548</f>
        <v>1.37051512203911</v>
      </c>
      <c r="I548" s="93" t="n">
        <v>0.1090259646</v>
      </c>
      <c r="J548" s="93" t="n">
        <v>0.300863567545</v>
      </c>
      <c r="K548" s="93" t="n">
        <v>0.21545356989411</v>
      </c>
      <c r="L548" s="93" t="n">
        <v>0.74517202</v>
      </c>
      <c r="N548" s="94" t="n">
        <v>4.96781346666667</v>
      </c>
      <c r="O548" s="24" t="n">
        <f aca="false">N548</f>
        <v>4.96781346666667</v>
      </c>
      <c r="Q548" s="25" t="n">
        <v>39.394454</v>
      </c>
      <c r="S548" s="95" t="n">
        <v>0.40562363</v>
      </c>
      <c r="T548" s="95" t="n">
        <v>0.39888092</v>
      </c>
      <c r="U548" s="95" t="n">
        <v>0.0052711165</v>
      </c>
      <c r="V548" s="95" t="n">
        <v>0.0014715865</v>
      </c>
      <c r="X548" s="96" t="n">
        <v>0.00036014644</v>
      </c>
      <c r="Y548" s="97"/>
      <c r="Z548" s="105"/>
    </row>
    <row r="549" customFormat="false" ht="13.8" hidden="false" customHeight="false" outlineLevel="0" collapsed="false">
      <c r="A549" s="0" t="s">
        <v>1165</v>
      </c>
      <c r="B549" s="26" t="s">
        <v>1139</v>
      </c>
      <c r="C549" s="88" t="str">
        <f aca="false">MID(A549,1,12)</f>
        <v>A.100.06.110</v>
      </c>
      <c r="D549" s="2" t="s">
        <v>1155</v>
      </c>
      <c r="E549" s="90" t="s">
        <v>255</v>
      </c>
      <c r="F549" s="91" t="str">
        <f aca="false">MID(A549, 21,85)</f>
        <v>X10Cr13 (mart 410) 70% inox scrap (EU, USA)</v>
      </c>
      <c r="G549" s="92" t="n">
        <v>0.905093606297069</v>
      </c>
      <c r="H549" s="24" t="n">
        <f aca="false">G549</f>
        <v>0.905093606297069</v>
      </c>
      <c r="I549" s="93" t="n">
        <v>0.0709687328</v>
      </c>
      <c r="J549" s="93" t="n">
        <v>0.194398423804</v>
      </c>
      <c r="K549" s="93" t="n">
        <v>0.121485509693069</v>
      </c>
      <c r="L549" s="93" t="n">
        <v>0.51824094</v>
      </c>
      <c r="N549" s="94" t="n">
        <v>3.4549396</v>
      </c>
      <c r="O549" s="24" t="n">
        <f aca="false">N549</f>
        <v>3.4549396</v>
      </c>
      <c r="Q549" s="25" t="n">
        <v>31.235119</v>
      </c>
      <c r="S549" s="95" t="n">
        <v>0.24091165</v>
      </c>
      <c r="T549" s="95" t="n">
        <v>0.23630282</v>
      </c>
      <c r="U549" s="95" t="n">
        <v>0.0036351987</v>
      </c>
      <c r="V549" s="95" t="n">
        <v>0.00097362715</v>
      </c>
      <c r="X549" s="96" t="n">
        <v>0.0002401559</v>
      </c>
      <c r="Y549" s="97"/>
      <c r="Z549" s="105"/>
    </row>
    <row r="550" customFormat="false" ht="13.8" hidden="false" customHeight="false" outlineLevel="0" collapsed="false">
      <c r="A550" s="0" t="s">
        <v>1166</v>
      </c>
      <c r="B550" s="26" t="s">
        <v>1139</v>
      </c>
      <c r="C550" s="88" t="str">
        <f aca="false">MID(A550,1,12)</f>
        <v>A.100.06.111</v>
      </c>
      <c r="D550" s="2" t="s">
        <v>1155</v>
      </c>
      <c r="E550" s="90" t="s">
        <v>255</v>
      </c>
      <c r="F550" s="91" t="str">
        <f aca="false">MID(A550, 21,85)</f>
        <v>X10CrNiMoNb 23% inox scrap (China)</v>
      </c>
      <c r="G550" s="92" t="n">
        <v>5.25495331574368</v>
      </c>
      <c r="H550" s="24" t="n">
        <f aca="false">G550</f>
        <v>5.25495331574368</v>
      </c>
      <c r="I550" s="93" t="n">
        <v>0.16394216756</v>
      </c>
      <c r="J550" s="93" t="n">
        <v>1.69892934591</v>
      </c>
      <c r="K550" s="93" t="n">
        <v>2.25169820227368</v>
      </c>
      <c r="L550" s="93" t="n">
        <v>1.1403836</v>
      </c>
      <c r="N550" s="94" t="n">
        <v>7.60255733333333</v>
      </c>
      <c r="O550" s="24" t="n">
        <f aca="false">N550</f>
        <v>7.60255733333333</v>
      </c>
      <c r="Q550" s="25" t="n">
        <v>62.314548</v>
      </c>
      <c r="S550" s="95" t="n">
        <v>0.71723598</v>
      </c>
      <c r="T550" s="95" t="n">
        <v>0.69769492</v>
      </c>
      <c r="U550" s="95" t="n">
        <v>0.01545273</v>
      </c>
      <c r="V550" s="95" t="n">
        <v>0.0040883223</v>
      </c>
      <c r="X550" s="96" t="n">
        <v>0.0012706856</v>
      </c>
      <c r="Y550" s="97"/>
      <c r="Z550" s="105"/>
    </row>
    <row r="551" customFormat="false" ht="13.8" hidden="false" customHeight="false" outlineLevel="0" collapsed="false">
      <c r="A551" s="0" t="s">
        <v>1167</v>
      </c>
      <c r="B551" s="26" t="s">
        <v>1139</v>
      </c>
      <c r="C551" s="88" t="str">
        <f aca="false">MID(A551,1,12)</f>
        <v>A.100.06.112</v>
      </c>
      <c r="D551" s="2" t="s">
        <v>1155</v>
      </c>
      <c r="E551" s="90" t="s">
        <v>255</v>
      </c>
      <c r="F551" s="91" t="str">
        <f aca="false">MID(A551, 21,85)</f>
        <v>X10CrNiMoNb 44% inox scrap (World)</v>
      </c>
      <c r="G551" s="92" t="n">
        <v>3.89151834104141</v>
      </c>
      <c r="H551" s="24" t="n">
        <f aca="false">G551</f>
        <v>3.89151834104141</v>
      </c>
      <c r="I551" s="93" t="n">
        <v>0.1254304703</v>
      </c>
      <c r="J551" s="93" t="n">
        <v>1.245515643696</v>
      </c>
      <c r="K551" s="93" t="n">
        <v>1.62864975704541</v>
      </c>
      <c r="L551" s="93" t="n">
        <v>0.89192247</v>
      </c>
      <c r="N551" s="94" t="n">
        <v>5.9461498</v>
      </c>
      <c r="O551" s="24" t="n">
        <f aca="false">N551</f>
        <v>5.9461498</v>
      </c>
      <c r="Q551" s="25" t="n">
        <v>50.961595</v>
      </c>
      <c r="S551" s="95" t="n">
        <v>0.53001967</v>
      </c>
      <c r="T551" s="95" t="n">
        <v>0.51533775</v>
      </c>
      <c r="U551" s="95" t="n">
        <v>0.011624776</v>
      </c>
      <c r="V551" s="95" t="n">
        <v>0.0030571427</v>
      </c>
      <c r="X551" s="96" t="n">
        <v>0.00094443048</v>
      </c>
      <c r="Y551" s="97"/>
      <c r="Z551" s="105"/>
    </row>
    <row r="552" customFormat="false" ht="13.8" hidden="false" customHeight="false" outlineLevel="0" collapsed="false">
      <c r="A552" s="0" t="s">
        <v>1168</v>
      </c>
      <c r="B552" s="26" t="s">
        <v>1139</v>
      </c>
      <c r="C552" s="88" t="str">
        <f aca="false">MID(A552,1,12)</f>
        <v>A.100.06.113</v>
      </c>
      <c r="D552" s="2" t="s">
        <v>1155</v>
      </c>
      <c r="E552" s="90" t="s">
        <v>255</v>
      </c>
      <c r="F552" s="91" t="str">
        <f aca="false">MID(A552, 21,85)</f>
        <v>X10CrNiMoNb 70% inox scrap (EU, USA)</v>
      </c>
      <c r="G552" s="92" t="n">
        <v>2.28018627862563</v>
      </c>
      <c r="H552" s="24" t="n">
        <f aca="false">G552</f>
        <v>2.28018627862563</v>
      </c>
      <c r="I552" s="93" t="n">
        <v>0.0799166446</v>
      </c>
      <c r="J552" s="93" t="n">
        <v>0.70966321525</v>
      </c>
      <c r="K552" s="93" t="n">
        <v>0.892319778775625</v>
      </c>
      <c r="L552" s="93" t="n">
        <v>0.59828664</v>
      </c>
      <c r="N552" s="94" t="n">
        <v>3.9885776</v>
      </c>
      <c r="O552" s="24" t="n">
        <f aca="false">N552</f>
        <v>3.9885776</v>
      </c>
      <c r="Q552" s="25" t="n">
        <v>37.544468</v>
      </c>
      <c r="S552" s="95" t="n">
        <v>0.30876404</v>
      </c>
      <c r="T552" s="95" t="n">
        <v>0.29982473</v>
      </c>
      <c r="U552" s="95" t="n">
        <v>0.0071008313</v>
      </c>
      <c r="V552" s="95" t="n">
        <v>0.001838476</v>
      </c>
      <c r="X552" s="96" t="n">
        <v>0.00055885628</v>
      </c>
      <c r="Y552" s="97"/>
      <c r="Z552" s="105"/>
    </row>
    <row r="553" customFormat="false" ht="13.8" hidden="false" customHeight="false" outlineLevel="0" collapsed="false">
      <c r="A553" s="0" t="s">
        <v>1169</v>
      </c>
      <c r="B553" s="26" t="s">
        <v>1139</v>
      </c>
      <c r="C553" s="88" t="str">
        <f aca="false">MID(A553,1,12)</f>
        <v>A.100.06.114</v>
      </c>
      <c r="D553" s="2" t="s">
        <v>1155</v>
      </c>
      <c r="E553" s="90" t="s">
        <v>255</v>
      </c>
      <c r="F553" s="91" t="str">
        <f aca="false">MID(A553, 21,85)</f>
        <v>X10CrNiS (303) 23% inox scrap (China)</v>
      </c>
      <c r="G553" s="92" t="n">
        <v>3.38929503447128</v>
      </c>
      <c r="H553" s="24" t="n">
        <f aca="false">G553</f>
        <v>3.38929503447128</v>
      </c>
      <c r="I553" s="93" t="n">
        <v>0.14243863267</v>
      </c>
      <c r="J553" s="93" t="n">
        <v>1.203145774518</v>
      </c>
      <c r="K553" s="93" t="n">
        <v>1.00287542728328</v>
      </c>
      <c r="L553" s="93" t="n">
        <v>1.0408352</v>
      </c>
      <c r="N553" s="94" t="n">
        <v>6.93890133333333</v>
      </c>
      <c r="O553" s="24" t="n">
        <f aca="false">N553</f>
        <v>6.93890133333333</v>
      </c>
      <c r="Q553" s="25" t="n">
        <v>55.143691</v>
      </c>
      <c r="S553" s="95" t="n">
        <v>0.52181782</v>
      </c>
      <c r="T553" s="95" t="n">
        <v>0.50709289</v>
      </c>
      <c r="U553" s="95" t="n">
        <v>0.012061853</v>
      </c>
      <c r="V553" s="95" t="n">
        <v>0.0026630826</v>
      </c>
      <c r="X553" s="96" t="n">
        <v>0.00070950357</v>
      </c>
      <c r="Y553" s="97"/>
      <c r="Z553" s="105"/>
    </row>
    <row r="554" customFormat="false" ht="13.8" hidden="false" customHeight="false" outlineLevel="0" collapsed="false">
      <c r="A554" s="0" t="s">
        <v>1170</v>
      </c>
      <c r="B554" s="26" t="s">
        <v>1139</v>
      </c>
      <c r="C554" s="88" t="str">
        <f aca="false">MID(A554,1,12)</f>
        <v>A.100.06.115</v>
      </c>
      <c r="D554" s="2" t="s">
        <v>1155</v>
      </c>
      <c r="E554" s="90" t="s">
        <v>255</v>
      </c>
      <c r="F554" s="91" t="str">
        <f aca="false">MID(A554, 21,85)</f>
        <v>X10CrNiS (303) 44% inox scrap (World)</v>
      </c>
      <c r="G554" s="92" t="n">
        <v>2.54409854790269</v>
      </c>
      <c r="H554" s="24" t="n">
        <f aca="false">G554</f>
        <v>2.54409854790269</v>
      </c>
      <c r="I554" s="93" t="n">
        <v>0.10990014205</v>
      </c>
      <c r="J554" s="93" t="n">
        <v>0.887449766967</v>
      </c>
      <c r="K554" s="93" t="n">
        <v>0.726722208885693</v>
      </c>
      <c r="L554" s="93" t="n">
        <v>0.82002643</v>
      </c>
      <c r="N554" s="94" t="n">
        <v>5.46684286666667</v>
      </c>
      <c r="O554" s="24" t="n">
        <f aca="false">N554</f>
        <v>5.46684286666667</v>
      </c>
      <c r="Q554" s="25" t="n">
        <v>45.782642</v>
      </c>
      <c r="S554" s="95" t="n">
        <v>0.38888434</v>
      </c>
      <c r="T554" s="95" t="n">
        <v>0.37768072</v>
      </c>
      <c r="U554" s="95" t="n">
        <v>0.0091758098</v>
      </c>
      <c r="V554" s="95" t="n">
        <v>0.002027803</v>
      </c>
      <c r="X554" s="96" t="n">
        <v>0.00053913237</v>
      </c>
      <c r="Y554" s="97"/>
      <c r="Z554" s="105"/>
    </row>
    <row r="555" customFormat="false" ht="13.8" hidden="false" customHeight="false" outlineLevel="0" collapsed="false">
      <c r="A555" s="0" t="s">
        <v>1171</v>
      </c>
      <c r="B555" s="26" t="s">
        <v>1139</v>
      </c>
      <c r="C555" s="88" t="str">
        <f aca="false">MID(A555,1,12)</f>
        <v>A.100.06.116</v>
      </c>
      <c r="D555" s="2" t="s">
        <v>1155</v>
      </c>
      <c r="E555" s="90" t="s">
        <v>255</v>
      </c>
      <c r="F555" s="91" t="str">
        <f aca="false">MID(A555, 21,85)</f>
        <v>X10CrNiS (303) 70% inox scrap (EU, USA)</v>
      </c>
      <c r="G555" s="92" t="n">
        <v>1.54523001439009</v>
      </c>
      <c r="H555" s="24" t="n">
        <f aca="false">G555</f>
        <v>1.54523001439009</v>
      </c>
      <c r="I555" s="93" t="n">
        <v>0.0714455563</v>
      </c>
      <c r="J555" s="93" t="n">
        <v>0.514354529947</v>
      </c>
      <c r="K555" s="93" t="n">
        <v>0.400359308143087</v>
      </c>
      <c r="L555" s="93" t="n">
        <v>0.55907062</v>
      </c>
      <c r="N555" s="94" t="n">
        <v>3.72713746666667</v>
      </c>
      <c r="O555" s="24" t="n">
        <f aca="false">N555</f>
        <v>3.72713746666667</v>
      </c>
      <c r="Q555" s="25" t="n">
        <v>34.719585</v>
      </c>
      <c r="S555" s="95" t="n">
        <v>0.23178113</v>
      </c>
      <c r="T555" s="95" t="n">
        <v>0.22473908</v>
      </c>
      <c r="U555" s="95" t="n">
        <v>0.0057650314</v>
      </c>
      <c r="V555" s="95" t="n">
        <v>0.001277018</v>
      </c>
      <c r="X555" s="96" t="n">
        <v>0.00033778458</v>
      </c>
      <c r="Y555" s="97"/>
      <c r="Z555" s="105"/>
    </row>
    <row r="556" customFormat="false" ht="13.8" hidden="false" customHeight="false" outlineLevel="0" collapsed="false">
      <c r="A556" s="0" t="s">
        <v>1172</v>
      </c>
      <c r="B556" s="26" t="s">
        <v>1139</v>
      </c>
      <c r="C556" s="88" t="str">
        <f aca="false">MID(A556,1,12)</f>
        <v>A.100.06.117</v>
      </c>
      <c r="D556" s="2" t="s">
        <v>1155</v>
      </c>
      <c r="E556" s="90" t="s">
        <v>255</v>
      </c>
      <c r="F556" s="91" t="str">
        <f aca="false">MID(A556, 21,85)</f>
        <v>X12Cr13 (416) 23% inox scrap (China)</v>
      </c>
      <c r="G556" s="92" t="n">
        <v>1.43862668984312</v>
      </c>
      <c r="H556" s="24" t="n">
        <f aca="false">G556</f>
        <v>1.43862668984312</v>
      </c>
      <c r="I556" s="93" t="n">
        <v>0.09329171889</v>
      </c>
      <c r="J556" s="93" t="n">
        <v>0.323933676559</v>
      </c>
      <c r="K556" s="93" t="n">
        <v>0.180837204394117</v>
      </c>
      <c r="L556" s="93" t="n">
        <v>0.84056409</v>
      </c>
      <c r="N556" s="94" t="n">
        <v>5.6037606</v>
      </c>
      <c r="O556" s="24" t="n">
        <f aca="false">N556</f>
        <v>5.6037606</v>
      </c>
      <c r="Q556" s="25" t="n">
        <v>41.829137</v>
      </c>
      <c r="S556" s="95" t="n">
        <v>0.20542725</v>
      </c>
      <c r="T556" s="95" t="n">
        <v>0.19793397</v>
      </c>
      <c r="U556" s="95" t="n">
        <v>0.0059478298</v>
      </c>
      <c r="V556" s="95" t="n">
        <v>0.0015454486</v>
      </c>
      <c r="X556" s="96" t="n">
        <v>0.00037193056</v>
      </c>
      <c r="Y556" s="97"/>
      <c r="Z556" s="105"/>
    </row>
    <row r="557" customFormat="false" ht="13.8" hidden="false" customHeight="false" outlineLevel="0" collapsed="false">
      <c r="A557" s="0" t="s">
        <v>1173</v>
      </c>
      <c r="B557" s="26" t="s">
        <v>1139</v>
      </c>
      <c r="C557" s="88" t="str">
        <f aca="false">MID(A557,1,12)</f>
        <v>A.100.06.118</v>
      </c>
      <c r="D557" s="2" t="s">
        <v>1155</v>
      </c>
      <c r="E557" s="90" t="s">
        <v>255</v>
      </c>
      <c r="F557" s="91" t="str">
        <f aca="false">MID(A557, 21,85)</f>
        <v>X12Cr13 (416) 44% inox scrap (World)</v>
      </c>
      <c r="G557" s="92" t="n">
        <v>1.13528254465715</v>
      </c>
      <c r="H557" s="24" t="n">
        <f aca="false">G557</f>
        <v>1.13528254465715</v>
      </c>
      <c r="I557" s="93" t="n">
        <v>0.0744051452</v>
      </c>
      <c r="J557" s="93" t="n">
        <v>0.252463283547</v>
      </c>
      <c r="K557" s="93" t="n">
        <v>0.133027925910147</v>
      </c>
      <c r="L557" s="93" t="n">
        <v>0.67538619</v>
      </c>
      <c r="N557" s="94" t="n">
        <v>4.5025746</v>
      </c>
      <c r="O557" s="24" t="n">
        <f aca="false">N557</f>
        <v>4.5025746</v>
      </c>
      <c r="Q557" s="25" t="n">
        <v>36.166576</v>
      </c>
      <c r="S557" s="95" t="n">
        <v>0.16038003</v>
      </c>
      <c r="T557" s="95" t="n">
        <v>0.15439929</v>
      </c>
      <c r="U557" s="95" t="n">
        <v>0.0047601263</v>
      </c>
      <c r="V557" s="95" t="n">
        <v>0.0012206229</v>
      </c>
      <c r="X557" s="96" t="n">
        <v>0.00029532964</v>
      </c>
      <c r="Y557" s="97"/>
      <c r="Z557" s="105"/>
    </row>
    <row r="558" customFormat="false" ht="13.8" hidden="false" customHeight="false" outlineLevel="0" collapsed="false">
      <c r="A558" s="0" t="s">
        <v>1174</v>
      </c>
      <c r="B558" s="26" t="s">
        <v>1139</v>
      </c>
      <c r="C558" s="88" t="str">
        <f aca="false">MID(A558,1,12)</f>
        <v>A.100.06.119</v>
      </c>
      <c r="D558" s="2" t="s">
        <v>1155</v>
      </c>
      <c r="E558" s="90" t="s">
        <v>255</v>
      </c>
      <c r="F558" s="91" t="str">
        <f aca="false">MID(A558, 21,85)</f>
        <v>X12Cr13 (416) 70% inox scrap (EU, USA)</v>
      </c>
      <c r="G558" s="92" t="n">
        <v>0.776784923220162</v>
      </c>
      <c r="H558" s="24" t="n">
        <f aca="false">G558</f>
        <v>0.776784923220162</v>
      </c>
      <c r="I558" s="93" t="n">
        <v>0.0520846488</v>
      </c>
      <c r="J558" s="93" t="n">
        <v>0.167998267991</v>
      </c>
      <c r="K558" s="93" t="n">
        <v>0.0765260664291624</v>
      </c>
      <c r="L558" s="93" t="n">
        <v>0.48017594</v>
      </c>
      <c r="N558" s="94" t="n">
        <v>3.20117293333333</v>
      </c>
      <c r="O558" s="24" t="n">
        <f aca="false">N558</f>
        <v>3.20117293333333</v>
      </c>
      <c r="Q558" s="25" t="n">
        <v>29.474458</v>
      </c>
      <c r="S558" s="95" t="n">
        <v>0.10714242</v>
      </c>
      <c r="T558" s="95" t="n">
        <v>0.1029492</v>
      </c>
      <c r="U558" s="95" t="n">
        <v>0.0033564768</v>
      </c>
      <c r="V558" s="95" t="n">
        <v>0.00083673791</v>
      </c>
      <c r="X558" s="96" t="n">
        <v>0.00020480127</v>
      </c>
      <c r="Y558" s="97"/>
      <c r="Z558" s="105"/>
    </row>
    <row r="559" customFormat="false" ht="13.8" hidden="false" customHeight="false" outlineLevel="0" collapsed="false">
      <c r="A559" s="0" t="s">
        <v>1175</v>
      </c>
      <c r="B559" s="26" t="s">
        <v>1139</v>
      </c>
      <c r="C559" s="88" t="str">
        <f aca="false">MID(A559,1,12)</f>
        <v>A.100.06.120</v>
      </c>
      <c r="D559" s="2" t="s">
        <v>1155</v>
      </c>
      <c r="E559" s="90" t="s">
        <v>255</v>
      </c>
      <c r="F559" s="91" t="str">
        <f aca="false">MID(A559, 21,85)</f>
        <v>X12CrNi17 7 (301) 23% inox scrap (China)</v>
      </c>
      <c r="G559" s="92" t="n">
        <v>1.43862668984312</v>
      </c>
      <c r="H559" s="24" t="n">
        <f aca="false">G559</f>
        <v>1.43862668984312</v>
      </c>
      <c r="I559" s="93" t="n">
        <v>0.09329171889</v>
      </c>
      <c r="J559" s="93" t="n">
        <v>0.323933676559</v>
      </c>
      <c r="K559" s="93" t="n">
        <v>0.180837204394117</v>
      </c>
      <c r="L559" s="93" t="n">
        <v>0.84056409</v>
      </c>
      <c r="N559" s="94" t="n">
        <v>5.6037606</v>
      </c>
      <c r="O559" s="24" t="n">
        <f aca="false">N559</f>
        <v>5.6037606</v>
      </c>
      <c r="Q559" s="25" t="n">
        <v>41.829137</v>
      </c>
      <c r="S559" s="95" t="n">
        <v>0.20542725</v>
      </c>
      <c r="T559" s="95" t="n">
        <v>0.19793397</v>
      </c>
      <c r="U559" s="95" t="n">
        <v>0.0059478298</v>
      </c>
      <c r="V559" s="95" t="n">
        <v>0.0015454486</v>
      </c>
      <c r="X559" s="96" t="n">
        <v>0.00037193056</v>
      </c>
      <c r="Y559" s="97"/>
      <c r="Z559" s="105"/>
    </row>
    <row r="560" customFormat="false" ht="13.8" hidden="false" customHeight="false" outlineLevel="0" collapsed="false">
      <c r="A560" s="0" t="s">
        <v>1176</v>
      </c>
      <c r="B560" s="26" t="s">
        <v>1139</v>
      </c>
      <c r="C560" s="88" t="str">
        <f aca="false">MID(A560,1,12)</f>
        <v>A.100.06.121</v>
      </c>
      <c r="D560" s="2" t="s">
        <v>1155</v>
      </c>
      <c r="E560" s="90" t="s">
        <v>255</v>
      </c>
      <c r="F560" s="91" t="str">
        <f aca="false">MID(A560, 21,85)</f>
        <v>X12CrNi17 7 (301) 44% inox scrap (World)</v>
      </c>
      <c r="G560" s="92" t="n">
        <v>1.13528254465715</v>
      </c>
      <c r="H560" s="24" t="n">
        <f aca="false">G560</f>
        <v>1.13528254465715</v>
      </c>
      <c r="I560" s="93" t="n">
        <v>0.0744051452</v>
      </c>
      <c r="J560" s="93" t="n">
        <v>0.252463283547</v>
      </c>
      <c r="K560" s="93" t="n">
        <v>0.133027925910147</v>
      </c>
      <c r="L560" s="93" t="n">
        <v>0.67538619</v>
      </c>
      <c r="N560" s="94" t="n">
        <v>4.5025746</v>
      </c>
      <c r="O560" s="24" t="n">
        <f aca="false">N560</f>
        <v>4.5025746</v>
      </c>
      <c r="Q560" s="25" t="n">
        <v>36.166576</v>
      </c>
      <c r="S560" s="95" t="n">
        <v>0.16038003</v>
      </c>
      <c r="T560" s="95" t="n">
        <v>0.15439929</v>
      </c>
      <c r="U560" s="95" t="n">
        <v>0.0047601263</v>
      </c>
      <c r="V560" s="95" t="n">
        <v>0.0012206229</v>
      </c>
      <c r="X560" s="96" t="n">
        <v>0.00029532964</v>
      </c>
      <c r="Y560" s="97"/>
      <c r="Z560" s="105"/>
    </row>
    <row r="561" customFormat="false" ht="13.8" hidden="false" customHeight="false" outlineLevel="0" collapsed="false">
      <c r="A561" s="0" t="s">
        <v>1177</v>
      </c>
      <c r="B561" s="26" t="s">
        <v>1139</v>
      </c>
      <c r="C561" s="88" t="str">
        <f aca="false">MID(A561,1,12)</f>
        <v>A.100.06.122</v>
      </c>
      <c r="D561" s="2" t="s">
        <v>1155</v>
      </c>
      <c r="E561" s="90" t="s">
        <v>255</v>
      </c>
      <c r="F561" s="91" t="str">
        <f aca="false">MID(A561, 21,85)</f>
        <v>X12CrNi17 7 (301) 70% inox scrap (EU, USA)</v>
      </c>
      <c r="G561" s="92" t="n">
        <v>0.776784923220162</v>
      </c>
      <c r="H561" s="24" t="n">
        <f aca="false">G561</f>
        <v>0.776784923220162</v>
      </c>
      <c r="I561" s="93" t="n">
        <v>0.0520846488</v>
      </c>
      <c r="J561" s="93" t="n">
        <v>0.167998267991</v>
      </c>
      <c r="K561" s="93" t="n">
        <v>0.0765260664291624</v>
      </c>
      <c r="L561" s="93" t="n">
        <v>0.48017594</v>
      </c>
      <c r="N561" s="94" t="n">
        <v>3.20117293333333</v>
      </c>
      <c r="O561" s="24" t="n">
        <f aca="false">N561</f>
        <v>3.20117293333333</v>
      </c>
      <c r="Q561" s="25" t="n">
        <v>29.474458</v>
      </c>
      <c r="S561" s="95" t="n">
        <v>0.10714242</v>
      </c>
      <c r="T561" s="95" t="n">
        <v>0.1029492</v>
      </c>
      <c r="U561" s="95" t="n">
        <v>0.0033564768</v>
      </c>
      <c r="V561" s="95" t="n">
        <v>0.00083673791</v>
      </c>
      <c r="X561" s="96" t="n">
        <v>0.00020480127</v>
      </c>
      <c r="Y561" s="97"/>
      <c r="Z561" s="105"/>
    </row>
    <row r="562" customFormat="false" ht="13.8" hidden="false" customHeight="false" outlineLevel="0" collapsed="false">
      <c r="A562" s="0" t="s">
        <v>1178</v>
      </c>
      <c r="B562" s="26" t="s">
        <v>1139</v>
      </c>
      <c r="C562" s="88" t="str">
        <f aca="false">MID(A562,1,12)</f>
        <v>A.100.06.123</v>
      </c>
      <c r="D562" s="2" t="s">
        <v>1155</v>
      </c>
      <c r="E562" s="90" t="s">
        <v>255</v>
      </c>
      <c r="F562" s="91" t="str">
        <f aca="false">MID(A562, 21,85)</f>
        <v>X20Cr13 (420) 23% inox scrap (China)</v>
      </c>
      <c r="G562" s="92" t="n">
        <v>1.81823346945112</v>
      </c>
      <c r="H562" s="24" t="n">
        <f aca="false">G562</f>
        <v>1.81823346945112</v>
      </c>
      <c r="I562" s="93" t="n">
        <v>0.10094474975</v>
      </c>
      <c r="J562" s="93" t="n">
        <v>0.393277810307</v>
      </c>
      <c r="K562" s="93" t="n">
        <v>0.470545899394117</v>
      </c>
      <c r="L562" s="93" t="n">
        <v>0.85346501</v>
      </c>
      <c r="N562" s="94" t="n">
        <v>5.68976673333333</v>
      </c>
      <c r="O562" s="24" t="n">
        <f aca="false">N562</f>
        <v>5.68976673333333</v>
      </c>
      <c r="Q562" s="25" t="n">
        <v>42.395606</v>
      </c>
      <c r="S562" s="95" t="n">
        <v>0.22798017</v>
      </c>
      <c r="T562" s="95" t="n">
        <v>0.2197637</v>
      </c>
      <c r="U562" s="95" t="n">
        <v>0.0064189408</v>
      </c>
      <c r="V562" s="95" t="n">
        <v>0.0017975217</v>
      </c>
      <c r="X562" s="96" t="n">
        <v>0.00050665471</v>
      </c>
      <c r="Y562" s="97"/>
      <c r="Z562" s="105"/>
    </row>
    <row r="563" customFormat="false" ht="13.8" hidden="false" customHeight="false" outlineLevel="0" collapsed="false">
      <c r="A563" s="0" t="s">
        <v>1179</v>
      </c>
      <c r="B563" s="26" t="s">
        <v>1139</v>
      </c>
      <c r="C563" s="88" t="str">
        <f aca="false">MID(A563,1,12)</f>
        <v>A.100.06.124</v>
      </c>
      <c r="D563" s="2" t="s">
        <v>1155</v>
      </c>
      <c r="E563" s="90" t="s">
        <v>255</v>
      </c>
      <c r="F563" s="91" t="str">
        <f aca="false">MID(A563, 21,85)</f>
        <v>X20Cr13 (420) 44% inox scrap (World)</v>
      </c>
      <c r="G563" s="92" t="n">
        <v>1.40944299407515</v>
      </c>
      <c r="H563" s="24" t="n">
        <f aca="false">G563</f>
        <v>1.40944299407515</v>
      </c>
      <c r="I563" s="93" t="n">
        <v>0.0799323338</v>
      </c>
      <c r="J563" s="93" t="n">
        <v>0.302545149365</v>
      </c>
      <c r="K563" s="93" t="n">
        <v>0.342261990910147</v>
      </c>
      <c r="L563" s="93" t="n">
        <v>0.68470352</v>
      </c>
      <c r="N563" s="94" t="n">
        <v>4.56469013333333</v>
      </c>
      <c r="O563" s="24" t="n">
        <f aca="false">N563</f>
        <v>4.56469013333333</v>
      </c>
      <c r="Q563" s="25" t="n">
        <v>36.575692</v>
      </c>
      <c r="S563" s="95" t="n">
        <v>0.17666825</v>
      </c>
      <c r="T563" s="95" t="n">
        <v>0.1701652</v>
      </c>
      <c r="U563" s="95" t="n">
        <v>0.0051003732</v>
      </c>
      <c r="V563" s="95" t="n">
        <v>0.0014026757</v>
      </c>
      <c r="X563" s="96" t="n">
        <v>0.00039263041</v>
      </c>
      <c r="Y563" s="97"/>
      <c r="Z563" s="105"/>
    </row>
    <row r="564" customFormat="false" ht="13.8" hidden="false" customHeight="false" outlineLevel="0" collapsed="false">
      <c r="A564" s="0" t="s">
        <v>1180</v>
      </c>
      <c r="B564" s="26" t="s">
        <v>1139</v>
      </c>
      <c r="C564" s="88" t="str">
        <f aca="false">MID(A564,1,12)</f>
        <v>A.100.06.125</v>
      </c>
      <c r="D564" s="2" t="s">
        <v>1155</v>
      </c>
      <c r="E564" s="90" t="s">
        <v>255</v>
      </c>
      <c r="F564" s="91" t="str">
        <f aca="false">MID(A564, 21,85)</f>
        <v>X20Cr13 (420) 70% inox scrap (EU, USA)</v>
      </c>
      <c r="G564" s="92" t="n">
        <v>0.926326992975162</v>
      </c>
      <c r="H564" s="24" t="n">
        <f aca="false">G564</f>
        <v>0.926326992975162</v>
      </c>
      <c r="I564" s="93" t="n">
        <v>0.0550994792</v>
      </c>
      <c r="J564" s="93" t="n">
        <v>0.195315651346</v>
      </c>
      <c r="K564" s="93" t="n">
        <v>0.190653742429162</v>
      </c>
      <c r="L564" s="93" t="n">
        <v>0.48525812</v>
      </c>
      <c r="N564" s="94" t="n">
        <v>3.23505413333333</v>
      </c>
      <c r="O564" s="24" t="n">
        <f aca="false">N564</f>
        <v>3.23505413333333</v>
      </c>
      <c r="Q564" s="25" t="n">
        <v>29.697612</v>
      </c>
      <c r="S564" s="95" t="n">
        <v>0.1160269</v>
      </c>
      <c r="T564" s="95" t="n">
        <v>0.11154879</v>
      </c>
      <c r="U564" s="95" t="n">
        <v>0.003542066</v>
      </c>
      <c r="V564" s="95" t="n">
        <v>0.00093603945</v>
      </c>
      <c r="X564" s="96" t="n">
        <v>0.00025787442</v>
      </c>
      <c r="Y564" s="97"/>
      <c r="Z564" s="105"/>
    </row>
    <row r="565" customFormat="false" ht="13.8" hidden="false" customHeight="false" outlineLevel="0" collapsed="false">
      <c r="A565" s="0" t="s">
        <v>1181</v>
      </c>
      <c r="B565" s="26" t="s">
        <v>1139</v>
      </c>
      <c r="C565" s="88" t="str">
        <f aca="false">MID(A565,1,12)</f>
        <v>A.100.06.126</v>
      </c>
      <c r="D565" s="2" t="s">
        <v>1155</v>
      </c>
      <c r="E565" s="90" t="s">
        <v>255</v>
      </c>
      <c r="F565" s="91" t="str">
        <f aca="false">MID(A565, 21,85)</f>
        <v>X22CrNi17 (431) 23% inox scrap (China)</v>
      </c>
      <c r="G565" s="92" t="n">
        <v>1.92869018449966</v>
      </c>
      <c r="H565" s="24" t="n">
        <f aca="false">G565</f>
        <v>1.92869018449966</v>
      </c>
      <c r="I565" s="93" t="n">
        <v>0.10702890578</v>
      </c>
      <c r="J565" s="93" t="n">
        <v>0.528836788913</v>
      </c>
      <c r="K565" s="93" t="n">
        <v>0.367963289806659</v>
      </c>
      <c r="L565" s="93" t="n">
        <v>0.9248612</v>
      </c>
      <c r="N565" s="94" t="n">
        <v>6.16574133333333</v>
      </c>
      <c r="O565" s="24" t="n">
        <f aca="false">N565</f>
        <v>6.16574133333333</v>
      </c>
      <c r="Q565" s="25" t="n">
        <v>44.87421</v>
      </c>
      <c r="S565" s="95" t="n">
        <v>0.26630117</v>
      </c>
      <c r="T565" s="95" t="n">
        <v>0.25696905</v>
      </c>
      <c r="U565" s="95" t="n">
        <v>0.0075714317</v>
      </c>
      <c r="V565" s="95" t="n">
        <v>0.0017606917</v>
      </c>
      <c r="X565" s="96" t="n">
        <v>0.00046456547</v>
      </c>
      <c r="Y565" s="97"/>
      <c r="Z565" s="105"/>
    </row>
    <row r="566" customFormat="false" ht="13.8" hidden="false" customHeight="false" outlineLevel="0" collapsed="false">
      <c r="A566" s="0" t="s">
        <v>1182</v>
      </c>
      <c r="B566" s="26" t="s">
        <v>1139</v>
      </c>
      <c r="C566" s="88" t="str">
        <f aca="false">MID(A566,1,12)</f>
        <v>A.100.06.127</v>
      </c>
      <c r="D566" s="2" t="s">
        <v>1155</v>
      </c>
      <c r="E566" s="90" t="s">
        <v>255</v>
      </c>
      <c r="F566" s="91" t="str">
        <f aca="false">MID(A566, 21,85)</f>
        <v>X22CrNi17 (431) 44% inox scrap (World)</v>
      </c>
      <c r="G566" s="92" t="n">
        <v>1.48921729365656</v>
      </c>
      <c r="H566" s="24" t="n">
        <f aca="false">G566</f>
        <v>1.48921729365656</v>
      </c>
      <c r="I566" s="93" t="n">
        <v>0.08432644709</v>
      </c>
      <c r="J566" s="93" t="n">
        <v>0.400448860914</v>
      </c>
      <c r="K566" s="93" t="n">
        <v>0.268174555652563</v>
      </c>
      <c r="L566" s="93" t="n">
        <v>0.73626743</v>
      </c>
      <c r="N566" s="94" t="n">
        <v>4.90844953333333</v>
      </c>
      <c r="O566" s="24" t="n">
        <f aca="false">N566</f>
        <v>4.90844953333333</v>
      </c>
      <c r="Q566" s="25" t="n">
        <v>38.365795</v>
      </c>
      <c r="S566" s="95" t="n">
        <v>0.20434453</v>
      </c>
      <c r="T566" s="95" t="n">
        <v>0.19703573</v>
      </c>
      <c r="U566" s="95" t="n">
        <v>0.0059327277</v>
      </c>
      <c r="V566" s="95" t="n">
        <v>0.0013760762</v>
      </c>
      <c r="X566" s="96" t="n">
        <v>0.00036223262</v>
      </c>
      <c r="Y566" s="97"/>
      <c r="Z566" s="105"/>
    </row>
    <row r="567" customFormat="false" ht="13.8" hidden="false" customHeight="false" outlineLevel="0" collapsed="false">
      <c r="A567" s="0" t="s">
        <v>1183</v>
      </c>
      <c r="B567" s="26" t="s">
        <v>1139</v>
      </c>
      <c r="C567" s="88" t="str">
        <f aca="false">MID(A567,1,12)</f>
        <v>A.100.06.128</v>
      </c>
      <c r="D567" s="2" t="s">
        <v>1155</v>
      </c>
      <c r="E567" s="90" t="s">
        <v>255</v>
      </c>
      <c r="F567" s="91" t="str">
        <f aca="false">MID(A567, 21,85)</f>
        <v>X22CrNi17 (431) 70% inox scrap (EU, USA)</v>
      </c>
      <c r="G567" s="92" t="n">
        <v>0.969840245947571</v>
      </c>
      <c r="H567" s="24" t="n">
        <f aca="false">G567</f>
        <v>0.969840245947571</v>
      </c>
      <c r="I567" s="93" t="n">
        <v>0.0574962682</v>
      </c>
      <c r="J567" s="93" t="n">
        <v>0.248717679368</v>
      </c>
      <c r="K567" s="93" t="n">
        <v>0.150242408379571</v>
      </c>
      <c r="L567" s="93" t="n">
        <v>0.51338389</v>
      </c>
      <c r="N567" s="94" t="n">
        <v>3.42255926666667</v>
      </c>
      <c r="O567" s="24" t="n">
        <f aca="false">N567</f>
        <v>3.42255926666667</v>
      </c>
      <c r="Q567" s="25" t="n">
        <v>30.674032</v>
      </c>
      <c r="S567" s="95" t="n">
        <v>0.13112305</v>
      </c>
      <c r="T567" s="95" t="n">
        <v>0.12620544</v>
      </c>
      <c r="U567" s="95" t="n">
        <v>0.0039960776</v>
      </c>
      <c r="V567" s="95" t="n">
        <v>0.00092153065</v>
      </c>
      <c r="X567" s="96" t="n">
        <v>0.00024129381</v>
      </c>
      <c r="Y567" s="97"/>
      <c r="Z567" s="105"/>
    </row>
    <row r="568" customFormat="false" ht="13.8" hidden="false" customHeight="false" outlineLevel="0" collapsed="false">
      <c r="A568" s="0" t="s">
        <v>1184</v>
      </c>
      <c r="B568" s="26" t="s">
        <v>1139</v>
      </c>
      <c r="C568" s="88" t="str">
        <f aca="false">MID(A568,1,12)</f>
        <v>A.100.06.129</v>
      </c>
      <c r="D568" s="2" t="s">
        <v>1155</v>
      </c>
      <c r="E568" s="90" t="s">
        <v>255</v>
      </c>
      <c r="F568" s="91" t="str">
        <f aca="false">MID(A568, 21,85)</f>
        <v>X2CrNiMo1712 (316L) 23% imox scrap (China)</v>
      </c>
      <c r="G568" s="92" t="n">
        <v>5.02008516476547</v>
      </c>
      <c r="H568" s="24" t="n">
        <f aca="false">G568</f>
        <v>5.02008516476547</v>
      </c>
      <c r="I568" s="93" t="n">
        <v>0.1622737085</v>
      </c>
      <c r="J568" s="93" t="n">
        <v>1.573062379128</v>
      </c>
      <c r="K568" s="93" t="n">
        <v>2.18517397713747</v>
      </c>
      <c r="L568" s="93" t="n">
        <v>1.0995751</v>
      </c>
      <c r="N568" s="94" t="n">
        <v>7.33050066666667</v>
      </c>
      <c r="O568" s="24" t="n">
        <f aca="false">N568</f>
        <v>7.33050066666667</v>
      </c>
      <c r="Q568" s="25" t="n">
        <v>57.140163</v>
      </c>
      <c r="S568" s="95" t="n">
        <v>0.69618698</v>
      </c>
      <c r="T568" s="95" t="n">
        <v>0.67791845</v>
      </c>
      <c r="U568" s="95" t="n">
        <v>0.014492675</v>
      </c>
      <c r="V568" s="95" t="n">
        <v>0.0037758471</v>
      </c>
      <c r="X568" s="96" t="n">
        <v>0.0013004434</v>
      </c>
      <c r="Y568" s="97"/>
      <c r="Z568" s="105"/>
    </row>
    <row r="569" customFormat="false" ht="13.8" hidden="false" customHeight="false" outlineLevel="0" collapsed="false">
      <c r="A569" s="0" t="s">
        <v>1185</v>
      </c>
      <c r="B569" s="26" t="s">
        <v>1139</v>
      </c>
      <c r="C569" s="88" t="str">
        <f aca="false">MID(A569,1,12)</f>
        <v>A.100.06.130</v>
      </c>
      <c r="D569" s="2" t="s">
        <v>1155</v>
      </c>
      <c r="E569" s="90" t="s">
        <v>255</v>
      </c>
      <c r="F569" s="91" t="str">
        <f aca="false">MID(A569, 21,85)</f>
        <v>X2CrNiMo1712 (316L) 44% imox scrap (World)</v>
      </c>
      <c r="G569" s="92" t="n">
        <v>3.72189151561215</v>
      </c>
      <c r="H569" s="24" t="n">
        <f aca="false">G569</f>
        <v>3.72189151561215</v>
      </c>
      <c r="I569" s="93" t="n">
        <v>0.12422546737</v>
      </c>
      <c r="J569" s="93" t="n">
        <v>1.154611812684</v>
      </c>
      <c r="K569" s="93" t="n">
        <v>1.58060450555815</v>
      </c>
      <c r="L569" s="93" t="n">
        <v>0.86244973</v>
      </c>
      <c r="N569" s="94" t="n">
        <v>5.74966486666667</v>
      </c>
      <c r="O569" s="24" t="n">
        <f aca="false">N569</f>
        <v>5.74966486666667</v>
      </c>
      <c r="Q569" s="25" t="n">
        <v>47.224539</v>
      </c>
      <c r="S569" s="95" t="n">
        <v>0.51481761</v>
      </c>
      <c r="T569" s="95" t="n">
        <v>0.50105474</v>
      </c>
      <c r="U569" s="95" t="n">
        <v>0.010931404</v>
      </c>
      <c r="V569" s="95" t="n">
        <v>0.0028314662</v>
      </c>
      <c r="X569" s="96" t="n">
        <v>0.00096592224</v>
      </c>
      <c r="Y569" s="97"/>
      <c r="Z569" s="105"/>
    </row>
    <row r="570" customFormat="false" ht="13.8" hidden="false" customHeight="false" outlineLevel="0" collapsed="false">
      <c r="A570" s="0" t="s">
        <v>1186</v>
      </c>
      <c r="B570" s="26" t="s">
        <v>1139</v>
      </c>
      <c r="C570" s="88" t="str">
        <f aca="false">MID(A570,1,12)</f>
        <v>A.100.06.131</v>
      </c>
      <c r="D570" s="2" t="s">
        <v>1155</v>
      </c>
      <c r="E570" s="90" t="s">
        <v>255</v>
      </c>
      <c r="F570" s="91" t="str">
        <f aca="false">MID(A570, 21,85)</f>
        <v>X2CrNiMo1712 (316L) 70% imox scrap (EU, USA)</v>
      </c>
      <c r="G570" s="92" t="n">
        <v>2.18766254708212</v>
      </c>
      <c r="H570" s="24" t="n">
        <f aca="false">G570</f>
        <v>2.18766254708212</v>
      </c>
      <c r="I570" s="93" t="n">
        <v>0.0792593706</v>
      </c>
      <c r="J570" s="93" t="n">
        <v>0.660079281245</v>
      </c>
      <c r="K570" s="93" t="n">
        <v>0.866113295237116</v>
      </c>
      <c r="L570" s="93" t="n">
        <v>0.5822106</v>
      </c>
      <c r="N570" s="94" t="n">
        <v>3.881404</v>
      </c>
      <c r="O570" s="24" t="n">
        <f aca="false">N570</f>
        <v>3.881404</v>
      </c>
      <c r="Q570" s="25" t="n">
        <v>35.506074</v>
      </c>
      <c r="S570" s="95" t="n">
        <v>0.300472</v>
      </c>
      <c r="T570" s="95" t="n">
        <v>0.292034</v>
      </c>
      <c r="U570" s="95" t="n">
        <v>0.0067226281</v>
      </c>
      <c r="V570" s="95" t="n">
        <v>0.0017153797</v>
      </c>
      <c r="X570" s="96" t="n">
        <v>0.00057057906</v>
      </c>
      <c r="Y570" s="97"/>
      <c r="Z570" s="105"/>
    </row>
    <row r="571" customFormat="false" ht="13.8" hidden="false" customHeight="false" outlineLevel="0" collapsed="false">
      <c r="A571" s="0" t="s">
        <v>1187</v>
      </c>
      <c r="B571" s="26" t="s">
        <v>1139</v>
      </c>
      <c r="C571" s="88" t="str">
        <f aca="false">MID(A571,1,12)</f>
        <v>A.100.06.132</v>
      </c>
      <c r="D571" s="2" t="s">
        <v>1155</v>
      </c>
      <c r="E571" s="90" t="s">
        <v>255</v>
      </c>
      <c r="F571" s="91" t="str">
        <f aca="false">MID(A571, 21,85)</f>
        <v>X30Cr13 (~420) 23% inox scrap (China)</v>
      </c>
      <c r="G571" s="92" t="n">
        <v>1.43393212634312</v>
      </c>
      <c r="H571" s="24" t="n">
        <f aca="false">G571</f>
        <v>1.43393212634312</v>
      </c>
      <c r="I571" s="93" t="n">
        <v>0.09199823139</v>
      </c>
      <c r="J571" s="93" t="n">
        <v>0.322128271559</v>
      </c>
      <c r="K571" s="93" t="n">
        <v>0.179954843394117</v>
      </c>
      <c r="L571" s="93" t="n">
        <v>0.83985078</v>
      </c>
      <c r="N571" s="94" t="n">
        <v>5.5990052</v>
      </c>
      <c r="O571" s="24" t="n">
        <f aca="false">N571</f>
        <v>5.5990052</v>
      </c>
      <c r="Q571" s="25" t="n">
        <v>41.861478</v>
      </c>
      <c r="S571" s="95" t="n">
        <v>0.19595832</v>
      </c>
      <c r="T571" s="95" t="n">
        <v>0.18847188</v>
      </c>
      <c r="U571" s="95" t="n">
        <v>0.0059377728</v>
      </c>
      <c r="V571" s="95" t="n">
        <v>0.0015486682</v>
      </c>
      <c r="X571" s="96" t="n">
        <v>0.00036987753</v>
      </c>
      <c r="Y571" s="97"/>
      <c r="Z571" s="105"/>
    </row>
    <row r="572" customFormat="false" ht="13.8" hidden="false" customHeight="false" outlineLevel="0" collapsed="false">
      <c r="A572" s="0" t="s">
        <v>1188</v>
      </c>
      <c r="B572" s="26" t="s">
        <v>1139</v>
      </c>
      <c r="C572" s="88" t="str">
        <f aca="false">MID(A572,1,12)</f>
        <v>A.100.06.133</v>
      </c>
      <c r="D572" s="2" t="s">
        <v>1155</v>
      </c>
      <c r="E572" s="90" t="s">
        <v>255</v>
      </c>
      <c r="F572" s="91" t="str">
        <f aca="false">MID(A572, 21,85)</f>
        <v>X30Cr13 (~420) 44% inox scrap (World)</v>
      </c>
      <c r="G572" s="92" t="n">
        <v>1.13189203365715</v>
      </c>
      <c r="H572" s="24" t="n">
        <f aca="false">G572</f>
        <v>1.13189203365715</v>
      </c>
      <c r="I572" s="93" t="n">
        <v>0.0734709602</v>
      </c>
      <c r="J572" s="93" t="n">
        <v>0.251159374547</v>
      </c>
      <c r="K572" s="93" t="n">
        <v>0.132390678910147</v>
      </c>
      <c r="L572" s="93" t="n">
        <v>0.67487102</v>
      </c>
      <c r="N572" s="94" t="n">
        <v>4.49914013333333</v>
      </c>
      <c r="O572" s="24" t="n">
        <f aca="false">N572</f>
        <v>4.49914013333333</v>
      </c>
      <c r="Q572" s="25" t="n">
        <v>36.189933</v>
      </c>
      <c r="S572" s="95" t="n">
        <v>0.15354137</v>
      </c>
      <c r="T572" s="95" t="n">
        <v>0.14756555</v>
      </c>
      <c r="U572" s="95" t="n">
        <v>0.004752863</v>
      </c>
      <c r="V572" s="95" t="n">
        <v>0.0012229481</v>
      </c>
      <c r="X572" s="96" t="n">
        <v>0.00029384689</v>
      </c>
      <c r="Y572" s="97"/>
      <c r="Z572" s="105"/>
    </row>
    <row r="573" customFormat="false" ht="13.8" hidden="false" customHeight="false" outlineLevel="0" collapsed="false">
      <c r="A573" s="0" t="s">
        <v>1189</v>
      </c>
      <c r="B573" s="26" t="s">
        <v>1139</v>
      </c>
      <c r="C573" s="88" t="str">
        <f aca="false">MID(A573,1,12)</f>
        <v>A.100.06.134</v>
      </c>
      <c r="D573" s="2" t="s">
        <v>1155</v>
      </c>
      <c r="E573" s="90" t="s">
        <v>255</v>
      </c>
      <c r="F573" s="91" t="str">
        <f aca="false">MID(A573, 21,85)</f>
        <v>X30Cr13 (~420) 70% inox scrap (EU, USA)</v>
      </c>
      <c r="G573" s="92" t="n">
        <v>0.774935554420162</v>
      </c>
      <c r="H573" s="24" t="n">
        <f aca="false">G573</f>
        <v>0.774935554420162</v>
      </c>
      <c r="I573" s="93" t="n">
        <v>0.051575093</v>
      </c>
      <c r="J573" s="93" t="n">
        <v>0.167287048991</v>
      </c>
      <c r="K573" s="93" t="n">
        <v>0.0761784724291624</v>
      </c>
      <c r="L573" s="93" t="n">
        <v>0.47989494</v>
      </c>
      <c r="N573" s="94" t="n">
        <v>3.1992996</v>
      </c>
      <c r="O573" s="24" t="n">
        <f aca="false">N573</f>
        <v>3.1992996</v>
      </c>
      <c r="Q573" s="25" t="n">
        <v>29.487198</v>
      </c>
      <c r="S573" s="95" t="n">
        <v>0.10341223</v>
      </c>
      <c r="T573" s="95" t="n">
        <v>0.099221712</v>
      </c>
      <c r="U573" s="95" t="n">
        <v>0.003352515</v>
      </c>
      <c r="V573" s="95" t="n">
        <v>0.00083800624</v>
      </c>
      <c r="X573" s="96" t="n">
        <v>0.00020399251</v>
      </c>
      <c r="Y573" s="97"/>
      <c r="Z573" s="105"/>
    </row>
    <row r="574" customFormat="false" ht="13.8" hidden="false" customHeight="false" outlineLevel="0" collapsed="false">
      <c r="A574" s="0" t="s">
        <v>1190</v>
      </c>
      <c r="B574" s="26" t="s">
        <v>1139</v>
      </c>
      <c r="C574" s="88" t="str">
        <f aca="false">MID(A574,1,12)</f>
        <v>A.100.06.135</v>
      </c>
      <c r="D574" s="2" t="s">
        <v>1155</v>
      </c>
      <c r="E574" s="90" t="s">
        <v>255</v>
      </c>
      <c r="F574" s="91" t="str">
        <f aca="false">MID(A574, 21,85)</f>
        <v>X35CrMo17 23% inox scrap (China)</v>
      </c>
      <c r="G574" s="92" t="n">
        <v>2.04634363094312</v>
      </c>
      <c r="H574" s="24" t="n">
        <f aca="false">G574</f>
        <v>2.04634363094312</v>
      </c>
      <c r="I574" s="93" t="n">
        <v>0.10519465099</v>
      </c>
      <c r="J574" s="93" t="n">
        <v>0.452204952559</v>
      </c>
      <c r="K574" s="93" t="n">
        <v>0.567629667394117</v>
      </c>
      <c r="L574" s="93" t="n">
        <v>0.92131436</v>
      </c>
      <c r="N574" s="94" t="n">
        <v>6.14209573333333</v>
      </c>
      <c r="O574" s="24" t="n">
        <f aca="false">N574</f>
        <v>6.14209573333333</v>
      </c>
      <c r="Q574" s="25" t="n">
        <v>42.298249</v>
      </c>
      <c r="S574" s="95" t="n">
        <v>0.25379533</v>
      </c>
      <c r="T574" s="95" t="n">
        <v>0.24485705</v>
      </c>
      <c r="U574" s="95" t="n">
        <v>0.007105022</v>
      </c>
      <c r="V574" s="95" t="n">
        <v>0.0018332646</v>
      </c>
      <c r="X574" s="96" t="n">
        <v>0.00059454618</v>
      </c>
      <c r="Y574" s="97"/>
      <c r="Z574" s="105"/>
    </row>
    <row r="575" customFormat="false" ht="13.8" hidden="false" customHeight="false" outlineLevel="0" collapsed="false">
      <c r="A575" s="0" t="s">
        <v>1191</v>
      </c>
      <c r="B575" s="26" t="s">
        <v>1139</v>
      </c>
      <c r="C575" s="88" t="str">
        <f aca="false">MID(A575,1,12)</f>
        <v>A.100.06.136</v>
      </c>
      <c r="D575" s="2" t="s">
        <v>1155</v>
      </c>
      <c r="E575" s="90" t="s">
        <v>255</v>
      </c>
      <c r="F575" s="91" t="str">
        <f aca="false">MID(A575, 21,85)</f>
        <v>X35CrMo17 44% inox scrap (World)</v>
      </c>
      <c r="G575" s="92" t="n">
        <v>1.57418923885715</v>
      </c>
      <c r="H575" s="24" t="n">
        <f aca="false">G575</f>
        <v>1.57418923885715</v>
      </c>
      <c r="I575" s="93" t="n">
        <v>0.0830017074</v>
      </c>
      <c r="J575" s="93" t="n">
        <v>0.345103653547</v>
      </c>
      <c r="K575" s="93" t="n">
        <v>0.412378047910147</v>
      </c>
      <c r="L575" s="93" t="n">
        <v>0.73370583</v>
      </c>
      <c r="N575" s="94" t="n">
        <v>4.8913722</v>
      </c>
      <c r="O575" s="24" t="n">
        <f aca="false">N575</f>
        <v>4.8913722</v>
      </c>
      <c r="Q575" s="25" t="n">
        <v>36.505379</v>
      </c>
      <c r="S575" s="95" t="n">
        <v>0.19531254</v>
      </c>
      <c r="T575" s="95" t="n">
        <v>0.18828817</v>
      </c>
      <c r="U575" s="95" t="n">
        <v>0.0055958763</v>
      </c>
      <c r="V575" s="95" t="n">
        <v>0.00142849</v>
      </c>
      <c r="X575" s="96" t="n">
        <v>0.00045610759</v>
      </c>
      <c r="Y575" s="97"/>
      <c r="Z575" s="105"/>
    </row>
    <row r="576" customFormat="false" ht="13.8" hidden="false" customHeight="false" outlineLevel="0" collapsed="false">
      <c r="A576" s="0" t="s">
        <v>1192</v>
      </c>
      <c r="B576" s="26" t="s">
        <v>1139</v>
      </c>
      <c r="C576" s="88" t="str">
        <f aca="false">MID(A576,1,12)</f>
        <v>A.100.06.137</v>
      </c>
      <c r="D576" s="2" t="s">
        <v>1155</v>
      </c>
      <c r="E576" s="90" t="s">
        <v>255</v>
      </c>
      <c r="F576" s="91" t="str">
        <f aca="false">MID(A576, 21,85)</f>
        <v>X35CrMo17 70% inox scrap (EU, USA)</v>
      </c>
      <c r="G576" s="92" t="n">
        <v>1.01618857652016</v>
      </c>
      <c r="H576" s="24" t="n">
        <f aca="false">G576</f>
        <v>1.01618857652016</v>
      </c>
      <c r="I576" s="93" t="n">
        <v>0.0567736831</v>
      </c>
      <c r="J576" s="93" t="n">
        <v>0.218529373991</v>
      </c>
      <c r="K576" s="93" t="n">
        <v>0.228898859429162</v>
      </c>
      <c r="L576" s="93" t="n">
        <v>0.51198666</v>
      </c>
      <c r="N576" s="94" t="n">
        <v>3.4132444</v>
      </c>
      <c r="O576" s="24" t="n">
        <f aca="false">N576</f>
        <v>3.4132444</v>
      </c>
      <c r="Q576" s="25" t="n">
        <v>29.65926</v>
      </c>
      <c r="S576" s="95" t="n">
        <v>0.12619651</v>
      </c>
      <c r="T576" s="95" t="n">
        <v>0.12143405</v>
      </c>
      <c r="U576" s="95" t="n">
        <v>0.0038123404</v>
      </c>
      <c r="V576" s="95" t="n">
        <v>0.00095011996</v>
      </c>
      <c r="X576" s="96" t="n">
        <v>0.00029249834</v>
      </c>
      <c r="Y576" s="97"/>
      <c r="Z576" s="105"/>
    </row>
    <row r="577" customFormat="false" ht="13.8" hidden="false" customHeight="false" outlineLevel="0" collapsed="false">
      <c r="A577" s="0" t="s">
        <v>1193</v>
      </c>
      <c r="B577" s="26" t="s">
        <v>1139</v>
      </c>
      <c r="C577" s="88" t="str">
        <f aca="false">MID(A577,1,12)</f>
        <v>A.100.06.138</v>
      </c>
      <c r="D577" s="2" t="s">
        <v>1155</v>
      </c>
      <c r="E577" s="90" t="s">
        <v>255</v>
      </c>
      <c r="F577" s="91" t="str">
        <f aca="false">MID(A577, 21,85)</f>
        <v>X5CrNi18 (304) 23% inox scrap (China)</v>
      </c>
      <c r="G577" s="92" t="n">
        <v>3.62555835849497</v>
      </c>
      <c r="H577" s="24" t="n">
        <f aca="false">G577</f>
        <v>3.62555835849497</v>
      </c>
      <c r="I577" s="93" t="n">
        <v>0.14873806535</v>
      </c>
      <c r="J577" s="93" t="n">
        <v>1.305816120575</v>
      </c>
      <c r="K577" s="93" t="n">
        <v>1.09812057256997</v>
      </c>
      <c r="L577" s="93" t="n">
        <v>1.0728836</v>
      </c>
      <c r="N577" s="94" t="n">
        <v>7.15255733333333</v>
      </c>
      <c r="O577" s="24" t="n">
        <f aca="false">N577</f>
        <v>7.15255733333333</v>
      </c>
      <c r="Q577" s="25" t="n">
        <v>56.691762</v>
      </c>
      <c r="S577" s="95" t="n">
        <v>0.55617435</v>
      </c>
      <c r="T577" s="95" t="n">
        <v>0.54056902</v>
      </c>
      <c r="U577" s="95" t="n">
        <v>0.012821443</v>
      </c>
      <c r="V577" s="95" t="n">
        <v>0.0027838827</v>
      </c>
      <c r="X577" s="96" t="n">
        <v>0.00075217563</v>
      </c>
      <c r="Y577" s="97"/>
      <c r="Z577" s="105"/>
    </row>
    <row r="578" customFormat="false" ht="13.8" hidden="false" customHeight="false" outlineLevel="0" collapsed="false">
      <c r="A578" s="0" t="s">
        <v>1194</v>
      </c>
      <c r="B578" s="26" t="s">
        <v>1139</v>
      </c>
      <c r="C578" s="88" t="str">
        <f aca="false">MID(A578,1,12)</f>
        <v>A.100.06.139</v>
      </c>
      <c r="D578" s="2" t="s">
        <v>1155</v>
      </c>
      <c r="E578" s="90" t="s">
        <v>255</v>
      </c>
      <c r="F578" s="91" t="str">
        <f aca="false">MID(A578, 21,85)</f>
        <v>X5CrNi18 (304) 44% inox scrap (World)</v>
      </c>
      <c r="G578" s="92" t="n">
        <v>2.714733226268</v>
      </c>
      <c r="H578" s="24" t="n">
        <f aca="false">G578</f>
        <v>2.714733226268</v>
      </c>
      <c r="I578" s="93" t="n">
        <v>0.11444972689</v>
      </c>
      <c r="J578" s="93" t="n">
        <v>0.961600621563</v>
      </c>
      <c r="K578" s="93" t="n">
        <v>0.795510367815002</v>
      </c>
      <c r="L578" s="93" t="n">
        <v>0.84317251</v>
      </c>
      <c r="N578" s="94" t="n">
        <v>5.62115006666667</v>
      </c>
      <c r="O578" s="24" t="n">
        <f aca="false">N578</f>
        <v>5.62115006666667</v>
      </c>
      <c r="Q578" s="25" t="n">
        <v>46.900694</v>
      </c>
      <c r="S578" s="95" t="n">
        <v>0.41369738</v>
      </c>
      <c r="T578" s="95" t="n">
        <v>0.40185793</v>
      </c>
      <c r="U578" s="95" t="n">
        <v>0.0097244024</v>
      </c>
      <c r="V578" s="95" t="n">
        <v>0.0021150475</v>
      </c>
      <c r="X578" s="96" t="n">
        <v>0.00056995107</v>
      </c>
      <c r="Y578" s="97"/>
      <c r="Z578" s="105"/>
    </row>
    <row r="579" customFormat="false" ht="13.8" hidden="false" customHeight="false" outlineLevel="0" collapsed="false">
      <c r="A579" s="0" t="s">
        <v>1195</v>
      </c>
      <c r="B579" s="26" t="s">
        <v>1139</v>
      </c>
      <c r="C579" s="88" t="str">
        <f aca="false">MID(A579,1,12)</f>
        <v>A.100.06.140</v>
      </c>
      <c r="D579" s="2" t="s">
        <v>1155</v>
      </c>
      <c r="E579" s="90" t="s">
        <v>255</v>
      </c>
      <c r="F579" s="91" t="str">
        <f aca="false">MID(A579, 21,85)</f>
        <v>X5CrNi18 (304) 70% inox scrap (EU, USA)</v>
      </c>
      <c r="G579" s="92" t="n">
        <v>1.63830347846289</v>
      </c>
      <c r="H579" s="24" t="n">
        <f aca="false">G579</f>
        <v>1.63830347846289</v>
      </c>
      <c r="I579" s="93" t="n">
        <v>0.073927148</v>
      </c>
      <c r="J579" s="93" t="n">
        <v>0.554800452813</v>
      </c>
      <c r="K579" s="93" t="n">
        <v>0.437880117649892</v>
      </c>
      <c r="L579" s="93" t="n">
        <v>0.57169576</v>
      </c>
      <c r="N579" s="94" t="n">
        <v>3.81130506666667</v>
      </c>
      <c r="O579" s="24" t="n">
        <f aca="false">N579</f>
        <v>3.81130506666667</v>
      </c>
      <c r="Q579" s="25" t="n">
        <v>35.329431</v>
      </c>
      <c r="S579" s="95" t="n">
        <v>0.24531552</v>
      </c>
      <c r="T579" s="95" t="n">
        <v>0.23792665</v>
      </c>
      <c r="U579" s="95" t="n">
        <v>0.0060642638</v>
      </c>
      <c r="V579" s="95" t="n">
        <v>0.0013246059</v>
      </c>
      <c r="X579" s="96" t="n">
        <v>0.00035459479</v>
      </c>
      <c r="Y579" s="97"/>
      <c r="Z579" s="105"/>
    </row>
    <row r="580" customFormat="false" ht="13.8" hidden="false" customHeight="false" outlineLevel="0" collapsed="false">
      <c r="A580" s="0" t="s">
        <v>1196</v>
      </c>
      <c r="B580" s="26" t="s">
        <v>1139</v>
      </c>
      <c r="C580" s="88" t="str">
        <f aca="false">MID(A580,1,12)</f>
        <v>A.100.06.141</v>
      </c>
      <c r="D580" s="2" t="s">
        <v>1155</v>
      </c>
      <c r="E580" s="90" t="s">
        <v>255</v>
      </c>
      <c r="F580" s="91" t="str">
        <f aca="false">MID(A580, 21,85)</f>
        <v>X5CrNiMo18 (316) 23% inox scrap (China)</v>
      </c>
      <c r="G580" s="92" t="n">
        <v>5.00174327900866</v>
      </c>
      <c r="H580" s="24" t="n">
        <f aca="false">G580</f>
        <v>5.00174327900866</v>
      </c>
      <c r="I580" s="93" t="n">
        <v>0.16370529852</v>
      </c>
      <c r="J580" s="93" t="n">
        <v>1.626377999632</v>
      </c>
      <c r="K580" s="93" t="n">
        <v>2.09135068085666</v>
      </c>
      <c r="L580" s="93" t="n">
        <v>1.1203093</v>
      </c>
      <c r="N580" s="94" t="n">
        <v>7.46872866666667</v>
      </c>
      <c r="O580" s="24" t="n">
        <f aca="false">N580</f>
        <v>7.46872866666667</v>
      </c>
      <c r="Q580" s="25" t="n">
        <v>58.499897</v>
      </c>
      <c r="S580" s="95" t="n">
        <v>0.69036155</v>
      </c>
      <c r="T580" s="95" t="n">
        <v>0.67171919</v>
      </c>
      <c r="U580" s="95" t="n">
        <v>0.014916811</v>
      </c>
      <c r="V580" s="95" t="n">
        <v>0.003725553</v>
      </c>
      <c r="X580" s="96" t="n">
        <v>0.0012456201</v>
      </c>
      <c r="Y580" s="97"/>
      <c r="Z580" s="105"/>
    </row>
    <row r="581" customFormat="false" ht="13.8" hidden="false" customHeight="false" outlineLevel="0" collapsed="false">
      <c r="A581" s="0" t="s">
        <v>1197</v>
      </c>
      <c r="B581" s="26" t="s">
        <v>1139</v>
      </c>
      <c r="C581" s="88" t="str">
        <f aca="false">MID(A581,1,12)</f>
        <v>A.100.06.142</v>
      </c>
      <c r="D581" s="2" t="s">
        <v>1155</v>
      </c>
      <c r="E581" s="90" t="s">
        <v>255</v>
      </c>
      <c r="F581" s="91" t="str">
        <f aca="false">MID(A581, 21,85)</f>
        <v>X5CrNiMo18 (316) 44% inox scrap (World)</v>
      </c>
      <c r="G581" s="92" t="n">
        <v>3.70864445473421</v>
      </c>
      <c r="H581" s="24" t="n">
        <f aca="false">G581</f>
        <v>3.70864445473421</v>
      </c>
      <c r="I581" s="93" t="n">
        <v>0.12525939283</v>
      </c>
      <c r="J581" s="93" t="n">
        <v>1.19311750916</v>
      </c>
      <c r="K581" s="93" t="n">
        <v>1.51284315274421</v>
      </c>
      <c r="L581" s="93" t="n">
        <v>0.8774244</v>
      </c>
      <c r="N581" s="94" t="n">
        <v>5.849496</v>
      </c>
      <c r="O581" s="24" t="n">
        <f aca="false">N581</f>
        <v>5.849496</v>
      </c>
      <c r="Q581" s="25" t="n">
        <v>48.206569</v>
      </c>
      <c r="S581" s="95" t="n">
        <v>0.51061036</v>
      </c>
      <c r="T581" s="95" t="n">
        <v>0.4965775</v>
      </c>
      <c r="U581" s="95" t="n">
        <v>0.011237724</v>
      </c>
      <c r="V581" s="95" t="n">
        <v>0.0027951427</v>
      </c>
      <c r="X581" s="96" t="n">
        <v>0.00092632766</v>
      </c>
      <c r="Y581" s="97"/>
      <c r="Z581" s="105"/>
    </row>
    <row r="582" customFormat="false" ht="13.8" hidden="false" customHeight="false" outlineLevel="0" collapsed="false">
      <c r="A582" s="0" t="s">
        <v>1198</v>
      </c>
      <c r="B582" s="26" t="s">
        <v>1139</v>
      </c>
      <c r="C582" s="88" t="str">
        <f aca="false">MID(A582,1,12)</f>
        <v>A.100.06.143</v>
      </c>
      <c r="D582" s="2" t="s">
        <v>1155</v>
      </c>
      <c r="E582" s="90" t="s">
        <v>255</v>
      </c>
      <c r="F582" s="91" t="str">
        <f aca="false">MID(A582, 21,85)</f>
        <v>X5CrNiMo18 (316) 70% inox scrap (EU, USA)</v>
      </c>
      <c r="G582" s="92" t="n">
        <v>2.1804368899448</v>
      </c>
      <c r="H582" s="24" t="n">
        <f aca="false">G582</f>
        <v>2.1804368899448</v>
      </c>
      <c r="I582" s="93" t="n">
        <v>0.0798233291</v>
      </c>
      <c r="J582" s="93" t="n">
        <v>0.681082388688</v>
      </c>
      <c r="K582" s="93" t="n">
        <v>0.829152572156797</v>
      </c>
      <c r="L582" s="93" t="n">
        <v>0.5903786</v>
      </c>
      <c r="N582" s="94" t="n">
        <v>3.93585733333333</v>
      </c>
      <c r="O582" s="24" t="n">
        <f aca="false">N582</f>
        <v>3.93585733333333</v>
      </c>
      <c r="Q582" s="25" t="n">
        <v>36.041727</v>
      </c>
      <c r="S582" s="95" t="n">
        <v>0.29817714</v>
      </c>
      <c r="T582" s="95" t="n">
        <v>0.28959186</v>
      </c>
      <c r="U582" s="95" t="n">
        <v>0.0068897119</v>
      </c>
      <c r="V582" s="95" t="n">
        <v>0.0016955669</v>
      </c>
      <c r="X582" s="96" t="n">
        <v>0.00054898201</v>
      </c>
      <c r="Y582" s="97"/>
      <c r="Z582" s="105"/>
    </row>
    <row r="583" customFormat="false" ht="13.8" hidden="false" customHeight="false" outlineLevel="0" collapsed="false">
      <c r="A583" s="0" t="s">
        <v>1199</v>
      </c>
      <c r="B583" s="26" t="s">
        <v>1139</v>
      </c>
      <c r="C583" s="88" t="str">
        <f aca="false">MID(A583,1,12)</f>
        <v>A.100.06.144</v>
      </c>
      <c r="D583" s="2" t="s">
        <v>1155</v>
      </c>
      <c r="E583" s="90" t="s">
        <v>255</v>
      </c>
      <c r="F583" s="91" t="str">
        <f aca="false">MID(A583, 21,85)</f>
        <v>X6Cr17 (430) 23% inox scrap (China)</v>
      </c>
      <c r="G583" s="92" t="n">
        <v>1.57197000544312</v>
      </c>
      <c r="H583" s="24" t="n">
        <f aca="false">G583</f>
        <v>1.57197000544312</v>
      </c>
      <c r="I583" s="93" t="n">
        <v>0.10058290549</v>
      </c>
      <c r="J583" s="93" t="n">
        <v>0.359998949559</v>
      </c>
      <c r="K583" s="93" t="n">
        <v>0.205085010394117</v>
      </c>
      <c r="L583" s="93" t="n">
        <v>0.90630314</v>
      </c>
      <c r="N583" s="94" t="n">
        <v>6.04202093333333</v>
      </c>
      <c r="O583" s="24" t="n">
        <f aca="false">N583</f>
        <v>6.04202093333333</v>
      </c>
      <c r="Q583" s="25" t="n">
        <v>42.155077</v>
      </c>
      <c r="S583" s="95" t="n">
        <v>0.21175662</v>
      </c>
      <c r="T583" s="95" t="n">
        <v>0.20375031</v>
      </c>
      <c r="U583" s="95" t="n">
        <v>0.0064962474</v>
      </c>
      <c r="V583" s="95" t="n">
        <v>0.0015100637</v>
      </c>
      <c r="X583" s="96" t="n">
        <v>0.00040901842</v>
      </c>
      <c r="Y583" s="97"/>
      <c r="Z583" s="105"/>
    </row>
    <row r="584" customFormat="false" ht="13.8" hidden="false" customHeight="false" outlineLevel="0" collapsed="false">
      <c r="A584" s="0" t="s">
        <v>1200</v>
      </c>
      <c r="B584" s="26" t="s">
        <v>1139</v>
      </c>
      <c r="C584" s="88" t="str">
        <f aca="false">MID(A584,1,12)</f>
        <v>A.100.06.145</v>
      </c>
      <c r="D584" s="2" t="s">
        <v>1155</v>
      </c>
      <c r="E584" s="90" t="s">
        <v>255</v>
      </c>
      <c r="F584" s="91" t="str">
        <f aca="false">MID(A584, 21,85)</f>
        <v>X6Cr17 (430) 44% inox scrap (World)</v>
      </c>
      <c r="G584" s="92" t="n">
        <v>1.23158604895715</v>
      </c>
      <c r="H584" s="24" t="n">
        <f aca="false">G584</f>
        <v>1.23158604895715</v>
      </c>
      <c r="I584" s="93" t="n">
        <v>0.0796710025</v>
      </c>
      <c r="J584" s="93" t="n">
        <v>0.278510423547</v>
      </c>
      <c r="K584" s="93" t="n">
        <v>0.150540232910147</v>
      </c>
      <c r="L584" s="93" t="n">
        <v>0.72286439</v>
      </c>
      <c r="N584" s="94" t="n">
        <v>4.81909593333333</v>
      </c>
      <c r="O584" s="24" t="n">
        <f aca="false">N584</f>
        <v>4.81909593333333</v>
      </c>
      <c r="Q584" s="25" t="n">
        <v>36.401977</v>
      </c>
      <c r="S584" s="95" t="n">
        <v>0.16495125</v>
      </c>
      <c r="T584" s="95" t="n">
        <v>0.15859997</v>
      </c>
      <c r="U584" s="95" t="n">
        <v>0.0051562057</v>
      </c>
      <c r="V584" s="95" t="n">
        <v>0.0011950671</v>
      </c>
      <c r="X584" s="96" t="n">
        <v>0.00032211531</v>
      </c>
      <c r="Y584" s="97"/>
      <c r="Z584" s="105"/>
    </row>
    <row r="585" customFormat="false" ht="13.8" hidden="false" customHeight="false" outlineLevel="0" collapsed="false">
      <c r="A585" s="0" t="s">
        <v>1201</v>
      </c>
      <c r="B585" s="26" t="s">
        <v>1139</v>
      </c>
      <c r="C585" s="88" t="str">
        <f aca="false">MID(A585,1,12)</f>
        <v>A.100.06.146</v>
      </c>
      <c r="D585" s="2" t="s">
        <v>1155</v>
      </c>
      <c r="E585" s="90" t="s">
        <v>255</v>
      </c>
      <c r="F585" s="91" t="str">
        <f aca="false">MID(A585, 21,85)</f>
        <v>X6Cr17 (430) 70% inox scrap (EU, USA)</v>
      </c>
      <c r="G585" s="92" t="n">
        <v>0.829314122920162</v>
      </c>
      <c r="H585" s="24" t="n">
        <f aca="false">G585</f>
        <v>0.829314122920162</v>
      </c>
      <c r="I585" s="93" t="n">
        <v>0.0549569345</v>
      </c>
      <c r="J585" s="93" t="n">
        <v>0.182205803991</v>
      </c>
      <c r="K585" s="93" t="n">
        <v>0.0860782344291624</v>
      </c>
      <c r="L585" s="93" t="n">
        <v>0.50607315</v>
      </c>
      <c r="N585" s="94" t="n">
        <v>3.373821</v>
      </c>
      <c r="O585" s="24" t="n">
        <f aca="false">N585</f>
        <v>3.373821</v>
      </c>
      <c r="Q585" s="25" t="n">
        <v>29.602858</v>
      </c>
      <c r="S585" s="95" t="n">
        <v>0.1096358</v>
      </c>
      <c r="T585" s="95" t="n">
        <v>0.10524049</v>
      </c>
      <c r="U585" s="95" t="n">
        <v>0.0035725201</v>
      </c>
      <c r="V585" s="95" t="n">
        <v>0.00082279842</v>
      </c>
      <c r="X585" s="96" t="n">
        <v>0.00021941164</v>
      </c>
      <c r="Y585" s="97"/>
      <c r="Z585" s="105"/>
    </row>
    <row r="586" customFormat="false" ht="13.8" hidden="false" customHeight="false" outlineLevel="0" collapsed="false">
      <c r="A586" s="0" t="s">
        <v>1202</v>
      </c>
      <c r="B586" s="26" t="s">
        <v>1139</v>
      </c>
      <c r="C586" s="88" t="str">
        <f aca="false">MID(A586,1,12)</f>
        <v>A.100.06.147</v>
      </c>
      <c r="D586" s="2" t="s">
        <v>1155</v>
      </c>
      <c r="E586" s="90" t="s">
        <v>255</v>
      </c>
      <c r="F586" s="91" t="str">
        <f aca="false">MID(A586, 21,85)</f>
        <v>X6CrNi18 (~304) 23% inox scrap (China)</v>
      </c>
      <c r="G586" s="92" t="n">
        <v>3.62555835849497</v>
      </c>
      <c r="H586" s="24" t="n">
        <f aca="false">G586</f>
        <v>3.62555835849497</v>
      </c>
      <c r="I586" s="93" t="n">
        <v>0.14873806535</v>
      </c>
      <c r="J586" s="93" t="n">
        <v>1.305816120575</v>
      </c>
      <c r="K586" s="93" t="n">
        <v>1.09812057256997</v>
      </c>
      <c r="L586" s="93" t="n">
        <v>1.0728836</v>
      </c>
      <c r="N586" s="94" t="n">
        <v>7.15255733333333</v>
      </c>
      <c r="O586" s="24" t="n">
        <f aca="false">N586</f>
        <v>7.15255733333333</v>
      </c>
      <c r="Q586" s="25" t="n">
        <v>56.691762</v>
      </c>
      <c r="S586" s="95" t="n">
        <v>0.55617435</v>
      </c>
      <c r="T586" s="95" t="n">
        <v>0.54056902</v>
      </c>
      <c r="U586" s="95" t="n">
        <v>0.012821443</v>
      </c>
      <c r="V586" s="95" t="n">
        <v>0.0027838827</v>
      </c>
      <c r="X586" s="96" t="n">
        <v>0.00075217563</v>
      </c>
      <c r="Y586" s="97"/>
      <c r="Z586" s="105"/>
    </row>
    <row r="587" customFormat="false" ht="13.8" hidden="false" customHeight="false" outlineLevel="0" collapsed="false">
      <c r="A587" s="0" t="s">
        <v>1203</v>
      </c>
      <c r="B587" s="26" t="s">
        <v>1139</v>
      </c>
      <c r="C587" s="88" t="str">
        <f aca="false">MID(A587,1,12)</f>
        <v>A.100.06.148</v>
      </c>
      <c r="D587" s="2" t="s">
        <v>1155</v>
      </c>
      <c r="E587" s="90" t="s">
        <v>255</v>
      </c>
      <c r="F587" s="91" t="str">
        <f aca="false">MID(A587, 21,85)</f>
        <v>X6CrNi18 (~304) 44% inox scrap (World)</v>
      </c>
      <c r="G587" s="92" t="n">
        <v>2.714733226268</v>
      </c>
      <c r="H587" s="24" t="n">
        <f aca="false">G587</f>
        <v>2.714733226268</v>
      </c>
      <c r="I587" s="93" t="n">
        <v>0.11444972689</v>
      </c>
      <c r="J587" s="93" t="n">
        <v>0.961600621563</v>
      </c>
      <c r="K587" s="93" t="n">
        <v>0.795510367815002</v>
      </c>
      <c r="L587" s="93" t="n">
        <v>0.84317251</v>
      </c>
      <c r="N587" s="94" t="n">
        <v>5.62115006666667</v>
      </c>
      <c r="O587" s="24" t="n">
        <f aca="false">N587</f>
        <v>5.62115006666667</v>
      </c>
      <c r="Q587" s="25" t="n">
        <v>46.900694</v>
      </c>
      <c r="S587" s="95" t="n">
        <v>0.41369738</v>
      </c>
      <c r="T587" s="95" t="n">
        <v>0.40185793</v>
      </c>
      <c r="U587" s="95" t="n">
        <v>0.0097244024</v>
      </c>
      <c r="V587" s="95" t="n">
        <v>0.0021150475</v>
      </c>
      <c r="X587" s="96" t="n">
        <v>0.00056995107</v>
      </c>
      <c r="Y587" s="97"/>
      <c r="Z587" s="105"/>
    </row>
    <row r="588" customFormat="false" ht="13.8" hidden="false" customHeight="false" outlineLevel="0" collapsed="false">
      <c r="A588" s="0" t="s">
        <v>1204</v>
      </c>
      <c r="B588" s="26" t="s">
        <v>1139</v>
      </c>
      <c r="C588" s="88" t="str">
        <f aca="false">MID(A588,1,12)</f>
        <v>A.100.06.149</v>
      </c>
      <c r="D588" s="2" t="s">
        <v>1155</v>
      </c>
      <c r="E588" s="90" t="s">
        <v>255</v>
      </c>
      <c r="F588" s="91" t="str">
        <f aca="false">MID(A588, 21,85)</f>
        <v>X6CrNi18 (~304) 70% inox scrap (EU, USA)</v>
      </c>
      <c r="G588" s="92" t="n">
        <v>1.63830347846289</v>
      </c>
      <c r="H588" s="24" t="n">
        <f aca="false">G588</f>
        <v>1.63830347846289</v>
      </c>
      <c r="I588" s="93" t="n">
        <v>0.073927148</v>
      </c>
      <c r="J588" s="93" t="n">
        <v>0.554800452813</v>
      </c>
      <c r="K588" s="93" t="n">
        <v>0.437880117649892</v>
      </c>
      <c r="L588" s="93" t="n">
        <v>0.57169576</v>
      </c>
      <c r="N588" s="94" t="n">
        <v>3.81130506666667</v>
      </c>
      <c r="O588" s="24" t="n">
        <f aca="false">N588</f>
        <v>3.81130506666667</v>
      </c>
      <c r="Q588" s="25" t="n">
        <v>35.329431</v>
      </c>
      <c r="S588" s="95" t="n">
        <v>0.24531552</v>
      </c>
      <c r="T588" s="95" t="n">
        <v>0.23792665</v>
      </c>
      <c r="U588" s="95" t="n">
        <v>0.0060642638</v>
      </c>
      <c r="V588" s="95" t="n">
        <v>0.0013246059</v>
      </c>
      <c r="X588" s="96" t="n">
        <v>0.00035459479</v>
      </c>
      <c r="Y588" s="97"/>
      <c r="Z588" s="105"/>
    </row>
    <row r="589" customFormat="false" ht="13.8" hidden="false" customHeight="false" outlineLevel="0" collapsed="false">
      <c r="A589" s="0" t="s">
        <v>1205</v>
      </c>
      <c r="B589" s="26" t="s">
        <v>1139</v>
      </c>
      <c r="C589" s="88" t="str">
        <f aca="false">MID(A589,1,12)</f>
        <v>A.100.06.150</v>
      </c>
      <c r="D589" s="2" t="s">
        <v>1155</v>
      </c>
      <c r="E589" s="90" t="s">
        <v>255</v>
      </c>
      <c r="F589" s="91" t="str">
        <f aca="false">MID(A589, 21,85)</f>
        <v>X7CrAl13 (405) 23% inox scrap (China)</v>
      </c>
      <c r="G589" s="92" t="n">
        <v>1.43630138003439</v>
      </c>
      <c r="H589" s="24" t="n">
        <f aca="false">G589</f>
        <v>1.43630138003439</v>
      </c>
      <c r="I589" s="93" t="n">
        <v>0.09207478136</v>
      </c>
      <c r="J589" s="93" t="n">
        <v>0.322276756601</v>
      </c>
      <c r="K589" s="93" t="n">
        <v>0.180880232073387</v>
      </c>
      <c r="L589" s="93" t="n">
        <v>0.84106961</v>
      </c>
      <c r="N589" s="94" t="n">
        <v>5.60713073333333</v>
      </c>
      <c r="O589" s="24" t="n">
        <f aca="false">N589</f>
        <v>5.60713073333333</v>
      </c>
      <c r="Q589" s="25" t="n">
        <v>41.947149</v>
      </c>
      <c r="S589" s="95" t="n">
        <v>0.19614591</v>
      </c>
      <c r="T589" s="95" t="n">
        <v>0.18865207</v>
      </c>
      <c r="U589" s="95" t="n">
        <v>0.0059454811</v>
      </c>
      <c r="V589" s="95" t="n">
        <v>0.0015483593</v>
      </c>
      <c r="X589" s="96" t="n">
        <v>0.00037028281</v>
      </c>
      <c r="Y589" s="97"/>
      <c r="Z589" s="105"/>
    </row>
    <row r="590" customFormat="false" ht="13.8" hidden="false" customHeight="false" outlineLevel="0" collapsed="false">
      <c r="A590" s="0" t="s">
        <v>1206</v>
      </c>
      <c r="B590" s="26" t="s">
        <v>1139</v>
      </c>
      <c r="C590" s="88" t="str">
        <f aca="false">MID(A590,1,12)</f>
        <v>A.100.06.151</v>
      </c>
      <c r="D590" s="2" t="s">
        <v>1155</v>
      </c>
      <c r="E590" s="90" t="s">
        <v>255</v>
      </c>
      <c r="F590" s="91" t="str">
        <f aca="false">MID(A590, 21,85)</f>
        <v>X7CrAl13 (405) 44% inox scrap (World)</v>
      </c>
      <c r="G590" s="92" t="n">
        <v>1.13360317225601</v>
      </c>
      <c r="H590" s="24" t="n">
        <f aca="false">G590</f>
        <v>1.13360317225601</v>
      </c>
      <c r="I590" s="93" t="n">
        <v>0.07352624589</v>
      </c>
      <c r="J590" s="93" t="n">
        <v>0.251266622243</v>
      </c>
      <c r="K590" s="93" t="n">
        <v>0.133059014123015</v>
      </c>
      <c r="L590" s="93" t="n">
        <v>0.67575129</v>
      </c>
      <c r="N590" s="94" t="n">
        <v>4.5050086</v>
      </c>
      <c r="O590" s="24" t="n">
        <f aca="false">N590</f>
        <v>4.5050086</v>
      </c>
      <c r="Q590" s="25" t="n">
        <v>36.251807</v>
      </c>
      <c r="S590" s="95" t="n">
        <v>0.15367685</v>
      </c>
      <c r="T590" s="95" t="n">
        <v>0.14769569</v>
      </c>
      <c r="U590" s="95" t="n">
        <v>0.0047584301</v>
      </c>
      <c r="V590" s="95" t="n">
        <v>0.001222725</v>
      </c>
      <c r="X590" s="96" t="n">
        <v>0.0002941396</v>
      </c>
      <c r="Y590" s="97"/>
      <c r="Z590" s="74"/>
    </row>
    <row r="591" customFormat="false" ht="13.8" hidden="false" customHeight="false" outlineLevel="0" collapsed="false">
      <c r="A591" s="0" t="s">
        <v>1207</v>
      </c>
      <c r="B591" s="26" t="s">
        <v>1139</v>
      </c>
      <c r="C591" s="88" t="str">
        <f aca="false">MID(A591,1,12)</f>
        <v>A.100.06.152</v>
      </c>
      <c r="D591" s="2" t="s">
        <v>1155</v>
      </c>
      <c r="E591" s="90" t="s">
        <v>255</v>
      </c>
      <c r="F591" s="91" t="str">
        <f aca="false">MID(A591, 21,85)</f>
        <v>X7CrAl13 (405) 70% inox scrap (EU, USA)</v>
      </c>
      <c r="G591" s="92" t="n">
        <v>0.775868902330672</v>
      </c>
      <c r="H591" s="24" t="n">
        <f aca="false">G591</f>
        <v>0.775868902330672</v>
      </c>
      <c r="I591" s="93" t="n">
        <v>0.0516052495</v>
      </c>
      <c r="J591" s="93" t="n">
        <v>0.16734554374</v>
      </c>
      <c r="K591" s="93" t="n">
        <v>0.0765430190906719</v>
      </c>
      <c r="L591" s="93" t="n">
        <v>0.48037509</v>
      </c>
      <c r="N591" s="94" t="n">
        <v>3.2025006</v>
      </c>
      <c r="O591" s="24" t="n">
        <f aca="false">N591</f>
        <v>3.2025006</v>
      </c>
      <c r="Q591" s="25" t="n">
        <v>29.520947</v>
      </c>
      <c r="S591" s="95" t="n">
        <v>0.10348613</v>
      </c>
      <c r="T591" s="95" t="n">
        <v>0.099292696</v>
      </c>
      <c r="U591" s="95" t="n">
        <v>0.0033555516</v>
      </c>
      <c r="V591" s="95" t="n">
        <v>0.00083788454</v>
      </c>
      <c r="X591" s="96" t="n">
        <v>0.00020415216</v>
      </c>
      <c r="Y591" s="97"/>
      <c r="Z591" s="105"/>
    </row>
    <row r="592" customFormat="false" ht="13.8" hidden="false" customHeight="false" outlineLevel="0" collapsed="false">
      <c r="A592" s="0" t="s">
        <v>1208</v>
      </c>
      <c r="B592" s="26" t="s">
        <v>1139</v>
      </c>
      <c r="C592" s="88" t="str">
        <f aca="false">MID(A592,1,12)</f>
        <v>A.100.06.153</v>
      </c>
      <c r="D592" s="2" t="s">
        <v>1155</v>
      </c>
      <c r="E592" s="90" t="s">
        <v>255</v>
      </c>
      <c r="F592" s="91" t="str">
        <f aca="false">MID(A592, 21,85)</f>
        <v>X90CrCoMoV17 23% inox scrap (China)</v>
      </c>
      <c r="G592" s="92" t="n">
        <v>1.87520040045112</v>
      </c>
      <c r="H592" s="24" t="n">
        <f aca="false">G592</f>
        <v>1.87520040045112</v>
      </c>
      <c r="I592" s="93" t="n">
        <v>0.10946554075</v>
      </c>
      <c r="J592" s="93" t="n">
        <v>0.416494342307</v>
      </c>
      <c r="K592" s="93" t="n">
        <v>0.425680157394117</v>
      </c>
      <c r="L592" s="93" t="n">
        <v>0.92356036</v>
      </c>
      <c r="N592" s="94" t="n">
        <v>6.15706906666667</v>
      </c>
      <c r="O592" s="24" t="n">
        <f aca="false">N592</f>
        <v>6.15706906666667</v>
      </c>
      <c r="Q592" s="25" t="n">
        <v>42.68993</v>
      </c>
      <c r="S592" s="95" t="n">
        <v>0.23695055</v>
      </c>
      <c r="T592" s="95" t="n">
        <v>0.22834863</v>
      </c>
      <c r="U592" s="95" t="n">
        <v>0.0069115078</v>
      </c>
      <c r="V592" s="95" t="n">
        <v>0.0016904167</v>
      </c>
      <c r="X592" s="96" t="n">
        <v>0.00051260414</v>
      </c>
      <c r="Y592" s="97"/>
      <c r="Z592" s="105"/>
    </row>
    <row r="593" customFormat="false" ht="13.8" hidden="false" customHeight="false" outlineLevel="0" collapsed="false">
      <c r="A593" s="0" t="s">
        <v>1209</v>
      </c>
      <c r="B593" s="26" t="s">
        <v>1139</v>
      </c>
      <c r="C593" s="88" t="str">
        <f aca="false">MID(A593,1,12)</f>
        <v>A.100.06.154</v>
      </c>
      <c r="D593" s="2" t="s">
        <v>1155</v>
      </c>
      <c r="E593" s="90" t="s">
        <v>255</v>
      </c>
      <c r="F593" s="91" t="str">
        <f aca="false">MID(A593, 21,85)</f>
        <v>X90CrCoMoV17 44% inox scrap (World)</v>
      </c>
      <c r="G593" s="92" t="n">
        <v>1.45058577887515</v>
      </c>
      <c r="H593" s="24" t="n">
        <f aca="false">G593</f>
        <v>1.45058577887515</v>
      </c>
      <c r="I593" s="93" t="n">
        <v>0.0860862386</v>
      </c>
      <c r="J593" s="93" t="n">
        <v>0.319312652365</v>
      </c>
      <c r="K593" s="93" t="n">
        <v>0.309858947910147</v>
      </c>
      <c r="L593" s="93" t="n">
        <v>0.73532794</v>
      </c>
      <c r="N593" s="94" t="n">
        <v>4.90218626666667</v>
      </c>
      <c r="O593" s="24" t="n">
        <f aca="false">N593</f>
        <v>4.90218626666667</v>
      </c>
      <c r="Q593" s="25" t="n">
        <v>36.788259</v>
      </c>
      <c r="S593" s="95" t="n">
        <v>0.18314686</v>
      </c>
      <c r="T593" s="95" t="n">
        <v>0.17636542</v>
      </c>
      <c r="U593" s="95" t="n">
        <v>0.005456116</v>
      </c>
      <c r="V593" s="95" t="n">
        <v>0.001325322</v>
      </c>
      <c r="X593" s="96" t="n">
        <v>0.00039692722</v>
      </c>
      <c r="Y593" s="97"/>
      <c r="Z593" s="105"/>
    </row>
    <row r="594" customFormat="false" ht="13.8" hidden="false" customHeight="false" outlineLevel="0" collapsed="false">
      <c r="A594" s="0" t="s">
        <v>1210</v>
      </c>
      <c r="B594" s="26" t="s">
        <v>1139</v>
      </c>
      <c r="C594" s="88" t="str">
        <f aca="false">MID(A594,1,12)</f>
        <v>A.100.06.155</v>
      </c>
      <c r="D594" s="2" t="s">
        <v>1155</v>
      </c>
      <c r="E594" s="90" t="s">
        <v>255</v>
      </c>
      <c r="F594" s="91" t="str">
        <f aca="false">MID(A594, 21,85)</f>
        <v>X90CrCoMoV17 70% inox scrap (EU, USA)</v>
      </c>
      <c r="G594" s="92" t="n">
        <v>0.948768510575162</v>
      </c>
      <c r="H594" s="24" t="n">
        <f aca="false">G594</f>
        <v>0.948768510575162</v>
      </c>
      <c r="I594" s="93" t="n">
        <v>0.0584561548</v>
      </c>
      <c r="J594" s="93" t="n">
        <v>0.204461561346</v>
      </c>
      <c r="K594" s="93" t="n">
        <v>0.172979354429162</v>
      </c>
      <c r="L594" s="93" t="n">
        <v>0.51287144</v>
      </c>
      <c r="N594" s="94" t="n">
        <v>3.41914293333333</v>
      </c>
      <c r="O594" s="24" t="n">
        <f aca="false">N594</f>
        <v>3.41914293333333</v>
      </c>
      <c r="Q594" s="25" t="n">
        <v>29.813558</v>
      </c>
      <c r="S594" s="95" t="n">
        <v>0.11956069</v>
      </c>
      <c r="T594" s="95" t="n">
        <v>0.11493073</v>
      </c>
      <c r="U594" s="95" t="n">
        <v>0.0037361076</v>
      </c>
      <c r="V594" s="95" t="n">
        <v>0.00089384654</v>
      </c>
      <c r="X594" s="96" t="n">
        <v>0.00026021814</v>
      </c>
      <c r="Y594" s="97"/>
      <c r="Z594" s="105"/>
    </row>
    <row r="595" customFormat="false" ht="13.8" hidden="false" customHeight="false" outlineLevel="0" collapsed="false">
      <c r="A595" s="0" t="s">
        <v>1211</v>
      </c>
      <c r="B595" s="26" t="s">
        <v>1139</v>
      </c>
      <c r="C595" s="88" t="str">
        <f aca="false">MID(A595,1,12)</f>
        <v>A.100.06.156</v>
      </c>
      <c r="D595" s="2" t="s">
        <v>1155</v>
      </c>
      <c r="E595" s="90" t="s">
        <v>255</v>
      </c>
      <c r="F595" s="91" t="str">
        <f aca="false">MID(A595, 21,85)</f>
        <v>X90CrMoV18 (440B) 23% inox scrap (China)</v>
      </c>
      <c r="G595" s="92" t="n">
        <v>2.18167720702698</v>
      </c>
      <c r="H595" s="24" t="n">
        <f aca="false">G595</f>
        <v>2.18167720702698</v>
      </c>
      <c r="I595" s="93" t="n">
        <v>0.10909987066</v>
      </c>
      <c r="J595" s="93" t="n">
        <v>0.483266565355</v>
      </c>
      <c r="K595" s="93" t="n">
        <v>0.62689666101198</v>
      </c>
      <c r="L595" s="93" t="n">
        <v>0.96241411</v>
      </c>
      <c r="N595" s="94" t="n">
        <v>6.41609406666667</v>
      </c>
      <c r="O595" s="24" t="n">
        <f aca="false">N595</f>
        <v>6.41609406666667</v>
      </c>
      <c r="Q595" s="25" t="n">
        <v>42.595426</v>
      </c>
      <c r="S595" s="95" t="n">
        <v>0.23163201</v>
      </c>
      <c r="T595" s="95" t="n">
        <v>0.22228088</v>
      </c>
      <c r="U595" s="95" t="n">
        <v>0.007509854</v>
      </c>
      <c r="V595" s="95" t="n">
        <v>0.0018412719</v>
      </c>
      <c r="X595" s="96" t="n">
        <v>0.00063354125</v>
      </c>
      <c r="Y595" s="97"/>
      <c r="Z595" s="74"/>
    </row>
    <row r="596" customFormat="false" ht="13.8" hidden="false" customHeight="false" outlineLevel="0" collapsed="false">
      <c r="A596" s="0" t="s">
        <v>1212</v>
      </c>
      <c r="B596" s="26" t="s">
        <v>1139</v>
      </c>
      <c r="C596" s="88" t="str">
        <f aca="false">MID(A596,1,12)</f>
        <v>A.100.06.157</v>
      </c>
      <c r="D596" s="2" t="s">
        <v>1155</v>
      </c>
      <c r="E596" s="90" t="s">
        <v>255</v>
      </c>
      <c r="F596" s="91" t="str">
        <f aca="false">MID(A596, 21,85)</f>
        <v>X90CrMoV18 (440B) 44% inox scrap (World)</v>
      </c>
      <c r="G596" s="92" t="n">
        <v>1.67193013780918</v>
      </c>
      <c r="H596" s="24" t="n">
        <f aca="false">G596</f>
        <v>1.67193013780918</v>
      </c>
      <c r="I596" s="93" t="n">
        <v>0.08582214361</v>
      </c>
      <c r="J596" s="93" t="n">
        <v>0.367537036065</v>
      </c>
      <c r="K596" s="93" t="n">
        <v>0.455181978134185</v>
      </c>
      <c r="L596" s="93" t="n">
        <v>0.76338898</v>
      </c>
      <c r="N596" s="94" t="n">
        <v>5.08925986666667</v>
      </c>
      <c r="O596" s="24" t="n">
        <f aca="false">N596</f>
        <v>5.08925986666667</v>
      </c>
      <c r="Q596" s="25" t="n">
        <v>36.720007</v>
      </c>
      <c r="S596" s="95" t="n">
        <v>0.17930569</v>
      </c>
      <c r="T596" s="95" t="n">
        <v>0.17198317</v>
      </c>
      <c r="U596" s="95" t="n">
        <v>0.0058882549</v>
      </c>
      <c r="V596" s="95" t="n">
        <v>0.0014342731</v>
      </c>
      <c r="X596" s="96" t="n">
        <v>0.00048427069</v>
      </c>
      <c r="Y596" s="97"/>
      <c r="Z596" s="105"/>
    </row>
    <row r="597" customFormat="false" ht="13.8" hidden="false" customHeight="false" outlineLevel="0" collapsed="false">
      <c r="A597" s="0" t="s">
        <v>1213</v>
      </c>
      <c r="B597" s="26" t="s">
        <v>1139</v>
      </c>
      <c r="C597" s="88" t="str">
        <f aca="false">MID(A597,1,12)</f>
        <v>A.100.06.158</v>
      </c>
      <c r="D597" s="2" t="s">
        <v>1155</v>
      </c>
      <c r="E597" s="90" t="s">
        <v>255</v>
      </c>
      <c r="F597" s="91" t="str">
        <f aca="false">MID(A597, 21,85)</f>
        <v>X90CrMoV18 (440B) 70% inox scrap (EU, USA)</v>
      </c>
      <c r="G597" s="92" t="n">
        <v>1.06950180414513</v>
      </c>
      <c r="H597" s="24" t="n">
        <f aca="false">G597</f>
        <v>1.06950180414513</v>
      </c>
      <c r="I597" s="93" t="n">
        <v>0.0583121025</v>
      </c>
      <c r="J597" s="93" t="n">
        <v>0.230765770912</v>
      </c>
      <c r="K597" s="93" t="n">
        <v>0.252246460733128</v>
      </c>
      <c r="L597" s="93" t="n">
        <v>0.52817747</v>
      </c>
      <c r="N597" s="94" t="n">
        <v>3.52118313333333</v>
      </c>
      <c r="O597" s="24" t="n">
        <f aca="false">N597</f>
        <v>3.52118313333333</v>
      </c>
      <c r="Q597" s="25" t="n">
        <v>29.776329</v>
      </c>
      <c r="S597" s="95" t="n">
        <v>0.1174655</v>
      </c>
      <c r="T597" s="95" t="n">
        <v>0.11254041</v>
      </c>
      <c r="U597" s="95" t="n">
        <v>0.0039718197</v>
      </c>
      <c r="V597" s="95" t="n">
        <v>0.00095327437</v>
      </c>
      <c r="X597" s="96" t="n">
        <v>0.00030786003</v>
      </c>
      <c r="Y597" s="97"/>
      <c r="Z597" s="105"/>
    </row>
    <row r="598" customFormat="false" ht="13.8" hidden="false" customHeight="false" outlineLevel="0" collapsed="false">
      <c r="B598" s="26"/>
      <c r="C598" s="88"/>
      <c r="D598" s="3" t="s">
        <v>1214</v>
      </c>
      <c r="E598" s="90"/>
      <c r="Y598" s="99"/>
      <c r="Z598" s="105"/>
    </row>
    <row r="599" customFormat="false" ht="13.8" hidden="false" customHeight="false" outlineLevel="0" collapsed="false">
      <c r="A599" s="0" t="s">
        <v>1215</v>
      </c>
      <c r="B599" s="26" t="s">
        <v>1139</v>
      </c>
      <c r="C599" s="88" t="str">
        <f aca="false">MID(A599,1,12)</f>
        <v>A.100.08.101</v>
      </c>
      <c r="D599" s="2" t="s">
        <v>1214</v>
      </c>
      <c r="E599" s="90" t="s">
        <v>255</v>
      </c>
      <c r="F599" s="91" t="str">
        <f aca="false">MID(A599, 21,85)</f>
        <v>10SPb20 (1.0721)</v>
      </c>
      <c r="G599" s="92" t="n">
        <v>0.611526857460049</v>
      </c>
      <c r="H599" s="24" t="n">
        <f aca="false">G599</f>
        <v>0.611526857460049</v>
      </c>
      <c r="I599" s="93" t="n">
        <v>0.036705046925</v>
      </c>
      <c r="J599" s="93" t="n">
        <v>0.113613069675854</v>
      </c>
      <c r="K599" s="93" t="n">
        <v>0.081387720859195</v>
      </c>
      <c r="L599" s="93" t="n">
        <v>0.37982102</v>
      </c>
      <c r="N599" s="94" t="n">
        <v>2.53214013333333</v>
      </c>
      <c r="O599" s="24" t="n">
        <f aca="false">N599</f>
        <v>2.53214013333333</v>
      </c>
      <c r="Q599" s="25" t="n">
        <v>23.94398</v>
      </c>
      <c r="S599" s="95" t="n">
        <v>0.091829014</v>
      </c>
      <c r="T599" s="95" t="n">
        <v>0.087765776</v>
      </c>
      <c r="U599" s="95" t="n">
        <v>0.0022675309</v>
      </c>
      <c r="V599" s="95" t="n">
        <v>0.0017957078</v>
      </c>
      <c r="X599" s="96" t="n">
        <v>0.00012627312</v>
      </c>
      <c r="Y599" s="97"/>
      <c r="Z599" s="105"/>
    </row>
    <row r="600" customFormat="false" ht="13.8" hidden="false" customHeight="false" outlineLevel="0" collapsed="false">
      <c r="A600" s="0" t="s">
        <v>1216</v>
      </c>
      <c r="B600" s="26" t="s">
        <v>1139</v>
      </c>
      <c r="C600" s="88" t="str">
        <f aca="false">MID(A600,1,12)</f>
        <v>A.100.08.102</v>
      </c>
      <c r="D600" s="2" t="s">
        <v>1214</v>
      </c>
      <c r="E600" s="90" t="s">
        <v>255</v>
      </c>
      <c r="F600" s="91" t="str">
        <f aca="false">MID(A600, 21,85)</f>
        <v>35S20 (1.0726)</v>
      </c>
      <c r="G600" s="92" t="n">
        <v>0.609803562612331</v>
      </c>
      <c r="H600" s="24" t="n">
        <f aca="false">G600</f>
        <v>0.609803562612331</v>
      </c>
      <c r="I600" s="93" t="n">
        <v>0.036744033203</v>
      </c>
      <c r="J600" s="93" t="n">
        <v>0.113463430660136</v>
      </c>
      <c r="K600" s="93" t="n">
        <v>0.077833098749195</v>
      </c>
      <c r="L600" s="93" t="n">
        <v>0.381763</v>
      </c>
      <c r="N600" s="94" t="n">
        <v>2.54508666666667</v>
      </c>
      <c r="O600" s="24" t="n">
        <f aca="false">N600</f>
        <v>2.54508666666667</v>
      </c>
      <c r="Q600" s="25" t="n">
        <v>24.036142</v>
      </c>
      <c r="S600" s="95" t="n">
        <v>0.091885711</v>
      </c>
      <c r="T600" s="95" t="n">
        <v>0.087809433</v>
      </c>
      <c r="U600" s="95" t="n">
        <v>0.0022748166</v>
      </c>
      <c r="V600" s="95" t="n">
        <v>0.001801462</v>
      </c>
      <c r="X600" s="96" t="n">
        <v>0.00012655996</v>
      </c>
      <c r="Y600" s="97"/>
      <c r="Z600" s="105"/>
    </row>
    <row r="601" customFormat="false" ht="13.8" hidden="false" customHeight="false" outlineLevel="0" collapsed="false">
      <c r="A601" s="0" t="s">
        <v>1217</v>
      </c>
      <c r="B601" s="26" t="s">
        <v>1139</v>
      </c>
      <c r="C601" s="88" t="str">
        <f aca="false">MID(A601,1,12)</f>
        <v>A.100.08.103</v>
      </c>
      <c r="D601" s="2" t="s">
        <v>1214</v>
      </c>
      <c r="E601" s="90" t="s">
        <v>255</v>
      </c>
      <c r="F601" s="91" t="str">
        <f aca="false">MID(A601, 21,85)</f>
        <v>9S20</v>
      </c>
      <c r="G601" s="92" t="n">
        <v>0.65937277257035</v>
      </c>
      <c r="H601" s="24" t="n">
        <f aca="false">G601</f>
        <v>0.65937277257035</v>
      </c>
      <c r="I601" s="93" t="n">
        <v>0.03917230646</v>
      </c>
      <c r="J601" s="93" t="n">
        <v>0.122265933200511</v>
      </c>
      <c r="K601" s="93" t="n">
        <v>0.120616442909839</v>
      </c>
      <c r="L601" s="93" t="n">
        <v>0.37731809</v>
      </c>
      <c r="N601" s="94" t="n">
        <v>2.51545393333333</v>
      </c>
      <c r="O601" s="24" t="n">
        <f aca="false">N601</f>
        <v>2.51545393333333</v>
      </c>
      <c r="Q601" s="25" t="n">
        <v>24.021616</v>
      </c>
      <c r="S601" s="95" t="n">
        <v>0.10371942</v>
      </c>
      <c r="T601" s="95" t="n">
        <v>0.099603735</v>
      </c>
      <c r="U601" s="95" t="n">
        <v>0.0023037151</v>
      </c>
      <c r="V601" s="95" t="n">
        <v>0.0018119688</v>
      </c>
      <c r="X601" s="96" t="n">
        <v>0.00013081366</v>
      </c>
      <c r="Y601" s="97"/>
      <c r="Z601" s="105"/>
    </row>
    <row r="602" customFormat="false" ht="13.8" hidden="false" customHeight="false" outlineLevel="0" collapsed="false">
      <c r="A602" s="0" t="s">
        <v>1218</v>
      </c>
      <c r="B602" s="26" t="s">
        <v>1139</v>
      </c>
      <c r="C602" s="88" t="str">
        <f aca="false">MID(A602,1,12)</f>
        <v>A.100.08.104</v>
      </c>
      <c r="D602" s="2" t="s">
        <v>1214</v>
      </c>
      <c r="E602" s="90" t="s">
        <v>255</v>
      </c>
      <c r="F602" s="91" t="str">
        <f aca="false">MID(A602, 21,85)</f>
        <v>9SMnPb (1.0718)</v>
      </c>
      <c r="G602" s="92" t="n">
        <v>0.619092408472964</v>
      </c>
      <c r="H602" s="24" t="n">
        <f aca="false">G602</f>
        <v>0.619092408472964</v>
      </c>
      <c r="I602" s="93" t="n">
        <v>0.039452535606</v>
      </c>
      <c r="J602" s="93" t="n">
        <v>0.117708338442044</v>
      </c>
      <c r="K602" s="93" t="n">
        <v>0.0812547644249195</v>
      </c>
      <c r="L602" s="93" t="n">
        <v>0.38067677</v>
      </c>
      <c r="N602" s="94" t="n">
        <v>2.53784513333333</v>
      </c>
      <c r="O602" s="24" t="n">
        <f aca="false">N602</f>
        <v>2.53784513333333</v>
      </c>
      <c r="Q602" s="25" t="n">
        <v>23.828157</v>
      </c>
      <c r="S602" s="95" t="n">
        <v>0.11151538</v>
      </c>
      <c r="T602" s="95" t="n">
        <v>0.10744429</v>
      </c>
      <c r="U602" s="95" t="n">
        <v>0.0022865572</v>
      </c>
      <c r="V602" s="95" t="n">
        <v>0.0017845411</v>
      </c>
      <c r="X602" s="96" t="n">
        <v>0.0001304373</v>
      </c>
      <c r="Y602" s="97"/>
      <c r="Z602" s="105"/>
    </row>
    <row r="603" customFormat="false" ht="13.8" hidden="false" customHeight="false" outlineLevel="0" collapsed="false">
      <c r="B603" s="26"/>
      <c r="C603" s="88"/>
      <c r="D603" s="3" t="s">
        <v>1219</v>
      </c>
      <c r="E603" s="90"/>
      <c r="Y603" s="99"/>
      <c r="Z603" s="105"/>
    </row>
    <row r="604" customFormat="false" ht="13.8" hidden="false" customHeight="false" outlineLevel="0" collapsed="false">
      <c r="A604" s="0" t="s">
        <v>1220</v>
      </c>
      <c r="B604" s="26" t="s">
        <v>1139</v>
      </c>
      <c r="C604" s="88" t="str">
        <f aca="false">MID(A604,1,12)</f>
        <v>A.100.10.101</v>
      </c>
      <c r="D604" s="2" t="s">
        <v>1219</v>
      </c>
      <c r="E604" s="90" t="s">
        <v>255</v>
      </c>
      <c r="F604" s="91" t="str">
        <f aca="false">MID(A604, 21,85)</f>
        <v>GS-10Ni6</v>
      </c>
      <c r="G604" s="92" t="n">
        <v>0.981927768082222</v>
      </c>
      <c r="H604" s="24" t="n">
        <f aca="false">G604</f>
        <v>0.981927768082222</v>
      </c>
      <c r="I604" s="93" t="n">
        <v>0.03905003687385</v>
      </c>
      <c r="J604" s="93" t="n">
        <v>0.29385435684205</v>
      </c>
      <c r="K604" s="93" t="n">
        <v>0.252086304366322</v>
      </c>
      <c r="L604" s="93" t="n">
        <v>0.39693707</v>
      </c>
      <c r="N604" s="94" t="n">
        <v>2.64624713333333</v>
      </c>
      <c r="O604" s="24" t="n">
        <f aca="false">N604</f>
        <v>2.64624713333333</v>
      </c>
      <c r="Q604" s="25" t="n">
        <v>26.976376</v>
      </c>
      <c r="S604" s="95" t="n">
        <v>0.11755741</v>
      </c>
      <c r="T604" s="95" t="n">
        <v>0.1120662</v>
      </c>
      <c r="U604" s="95" t="n">
        <v>0.0034156552</v>
      </c>
      <c r="V604" s="95" t="n">
        <v>0.0020755571</v>
      </c>
      <c r="X604" s="96" t="n">
        <v>0.00017987134</v>
      </c>
      <c r="Y604" s="97"/>
      <c r="Z604" s="74"/>
    </row>
    <row r="605" customFormat="false" ht="13.8" hidden="false" customHeight="false" outlineLevel="0" collapsed="false">
      <c r="A605" s="0" t="s">
        <v>1221</v>
      </c>
      <c r="B605" s="26" t="s">
        <v>1139</v>
      </c>
      <c r="C605" s="88" t="str">
        <f aca="false">MID(A605,1,12)</f>
        <v>A.100.10.102</v>
      </c>
      <c r="D605" s="2" t="s">
        <v>1219</v>
      </c>
      <c r="E605" s="90" t="s">
        <v>255</v>
      </c>
      <c r="F605" s="91" t="str">
        <f aca="false">MID(A605, 21,85)</f>
        <v>GS-22Mo4</v>
      </c>
      <c r="G605" s="92" t="n">
        <v>0.758284658713858</v>
      </c>
      <c r="H605" s="24" t="n">
        <f aca="false">G605</f>
        <v>0.758284658713858</v>
      </c>
      <c r="I605" s="93" t="n">
        <v>0.038930454336</v>
      </c>
      <c r="J605" s="93" t="n">
        <v>0.14279696655979</v>
      </c>
      <c r="K605" s="93" t="n">
        <v>0.179720657818068</v>
      </c>
      <c r="L605" s="93" t="n">
        <v>0.39683658</v>
      </c>
      <c r="N605" s="94" t="n">
        <v>2.6455772</v>
      </c>
      <c r="O605" s="24" t="n">
        <f aca="false">N605</f>
        <v>2.6455772</v>
      </c>
      <c r="Q605" s="25" t="n">
        <v>24.14092</v>
      </c>
      <c r="S605" s="95" t="n">
        <v>0.10297316</v>
      </c>
      <c r="T605" s="95" t="n">
        <v>0.098567225</v>
      </c>
      <c r="U605" s="95" t="n">
        <v>0.0025241982</v>
      </c>
      <c r="V605" s="95" t="n">
        <v>0.0018817395</v>
      </c>
      <c r="X605" s="96" t="n">
        <v>0.00018090888</v>
      </c>
      <c r="Y605" s="97"/>
      <c r="Z605" s="105"/>
    </row>
    <row r="606" customFormat="false" ht="13.8" hidden="false" customHeight="false" outlineLevel="0" collapsed="false">
      <c r="A606" s="0" t="s">
        <v>1222</v>
      </c>
      <c r="B606" s="26" t="s">
        <v>1139</v>
      </c>
      <c r="C606" s="88" t="str">
        <f aca="false">MID(A606,1,12)</f>
        <v>A.100.10.103</v>
      </c>
      <c r="D606" s="2" t="s">
        <v>1219</v>
      </c>
      <c r="E606" s="90" t="s">
        <v>255</v>
      </c>
      <c r="F606" s="91" t="str">
        <f aca="false">MID(A606, 21,85)</f>
        <v>GS-25CrMo4</v>
      </c>
      <c r="G606" s="92" t="n">
        <v>2.24224061224282</v>
      </c>
      <c r="H606" s="24" t="n">
        <f aca="false">G606</f>
        <v>2.24224061224282</v>
      </c>
      <c r="I606" s="93" t="n">
        <v>0.065745817193</v>
      </c>
      <c r="J606" s="93" t="n">
        <v>0.84516238839554</v>
      </c>
      <c r="K606" s="93" t="n">
        <v>0.857294316654275</v>
      </c>
      <c r="L606" s="93" t="n">
        <v>0.47403809</v>
      </c>
      <c r="N606" s="94" t="n">
        <v>3.16025393333333</v>
      </c>
      <c r="O606" s="24" t="n">
        <f aca="false">N606</f>
        <v>3.16025393333333</v>
      </c>
      <c r="Q606" s="25" t="n">
        <v>35.452517</v>
      </c>
      <c r="S606" s="95" t="n">
        <v>0.32987848</v>
      </c>
      <c r="T606" s="95" t="n">
        <v>0.31995717</v>
      </c>
      <c r="U606" s="95" t="n">
        <v>0.006996965</v>
      </c>
      <c r="V606" s="95" t="n">
        <v>0.0029243518</v>
      </c>
      <c r="X606" s="96" t="n">
        <v>0.00041198459</v>
      </c>
      <c r="Y606" s="97"/>
      <c r="Z606" s="105"/>
    </row>
    <row r="607" customFormat="false" ht="13.8" hidden="false" customHeight="false" outlineLevel="0" collapsed="false">
      <c r="A607" s="0" t="s">
        <v>1223</v>
      </c>
      <c r="B607" s="26" t="s">
        <v>1139</v>
      </c>
      <c r="C607" s="88" t="str">
        <f aca="false">MID(A607,1,12)</f>
        <v>A.100.10.104</v>
      </c>
      <c r="D607" s="2" t="s">
        <v>1219</v>
      </c>
      <c r="E607" s="90" t="s">
        <v>255</v>
      </c>
      <c r="F607" s="91" t="str">
        <f aca="false">MID(A607, 21,85)</f>
        <v>GS-45.3</v>
      </c>
      <c r="G607" s="92" t="n">
        <v>0.636653229293858</v>
      </c>
      <c r="H607" s="24" t="n">
        <f aca="false">G607</f>
        <v>0.636653229293858</v>
      </c>
      <c r="I607" s="93" t="n">
        <v>0.043305829516</v>
      </c>
      <c r="J607" s="93" t="n">
        <v>0.12211665475979</v>
      </c>
      <c r="K607" s="93" t="n">
        <v>0.085920805018068</v>
      </c>
      <c r="L607" s="93" t="n">
        <v>0.38530994</v>
      </c>
      <c r="N607" s="94" t="n">
        <v>2.56873293333333</v>
      </c>
      <c r="O607" s="24" t="n">
        <f aca="false">N607</f>
        <v>2.56873293333333</v>
      </c>
      <c r="Q607" s="25" t="n">
        <v>23.876222</v>
      </c>
      <c r="S607" s="95" t="n">
        <v>0.14100506</v>
      </c>
      <c r="T607" s="95" t="n">
        <v>0.13689422</v>
      </c>
      <c r="U607" s="95" t="n">
        <v>0.0023240255</v>
      </c>
      <c r="V607" s="95" t="n">
        <v>0.0017868196</v>
      </c>
      <c r="X607" s="96" t="n">
        <v>0.00013709677</v>
      </c>
      <c r="Y607" s="97"/>
      <c r="Z607" s="105"/>
    </row>
    <row r="608" customFormat="false" ht="13.8" hidden="false" customHeight="false" outlineLevel="0" collapsed="false">
      <c r="A608" s="0" t="s">
        <v>1224</v>
      </c>
      <c r="B608" s="26" t="s">
        <v>1139</v>
      </c>
      <c r="C608" s="88" t="str">
        <f aca="false">MID(A608,1,12)</f>
        <v>A.100.10.105</v>
      </c>
      <c r="D608" s="2" t="s">
        <v>1219</v>
      </c>
      <c r="E608" s="90" t="s">
        <v>255</v>
      </c>
      <c r="F608" s="91" t="str">
        <f aca="false">MID(A608, 21,85)</f>
        <v>GS-70</v>
      </c>
      <c r="G608" s="92" t="n">
        <v>0.566039626116619</v>
      </c>
      <c r="H608" s="24" t="n">
        <f aca="false">G608</f>
        <v>0.566039626116619</v>
      </c>
      <c r="I608" s="93" t="n">
        <v>0.033723097202</v>
      </c>
      <c r="J608" s="93" t="n">
        <v>0.10461197436181</v>
      </c>
      <c r="K608" s="93" t="n">
        <v>0.0733851145528086</v>
      </c>
      <c r="L608" s="93" t="n">
        <v>0.35431944</v>
      </c>
      <c r="N608" s="94" t="n">
        <v>2.3621296</v>
      </c>
      <c r="O608" s="24" t="n">
        <f aca="false">N608</f>
        <v>2.3621296</v>
      </c>
      <c r="Q608" s="25" t="n">
        <v>22.335271</v>
      </c>
      <c r="S608" s="95" t="n">
        <v>0.082821814</v>
      </c>
      <c r="T608" s="95" t="n">
        <v>0.079038169</v>
      </c>
      <c r="U608" s="95" t="n">
        <v>0.0021088846</v>
      </c>
      <c r="V608" s="95" t="n">
        <v>0.0016747603</v>
      </c>
      <c r="X608" s="96" t="n">
        <v>0.00011695065</v>
      </c>
      <c r="Y608" s="97"/>
      <c r="Z608" s="105"/>
    </row>
    <row r="609" customFormat="false" ht="13.8" hidden="false" customHeight="false" outlineLevel="0" collapsed="false">
      <c r="A609" s="0" t="s">
        <v>1225</v>
      </c>
      <c r="B609" s="26" t="s">
        <v>1139</v>
      </c>
      <c r="C609" s="88" t="str">
        <f aca="false">MID(A609,1,12)</f>
        <v>A.100.10.106</v>
      </c>
      <c r="D609" s="2" t="s">
        <v>1219</v>
      </c>
      <c r="E609" s="90" t="s">
        <v>255</v>
      </c>
      <c r="F609" s="91" t="str">
        <f aca="false">MID(A609, 21,85)</f>
        <v>GS-X40CrNiSi 25 12</v>
      </c>
      <c r="G609" s="92" t="n">
        <v>5.40552236225792</v>
      </c>
      <c r="H609" s="24" t="n">
        <f aca="false">G609</f>
        <v>5.40552236225792</v>
      </c>
      <c r="I609" s="93" t="n">
        <v>0.194916731514</v>
      </c>
      <c r="J609" s="93" t="n">
        <v>2.0000504316715</v>
      </c>
      <c r="K609" s="93" t="n">
        <v>1.94347849907242</v>
      </c>
      <c r="L609" s="93" t="n">
        <v>1.2670767</v>
      </c>
      <c r="N609" s="94" t="n">
        <v>8.447178</v>
      </c>
      <c r="O609" s="24" t="n">
        <f aca="false">N609</f>
        <v>8.447178</v>
      </c>
      <c r="Q609" s="25" t="n">
        <v>49.472584</v>
      </c>
      <c r="S609" s="95" t="n">
        <v>0.80769609</v>
      </c>
      <c r="T609" s="95" t="n">
        <v>0.78634411</v>
      </c>
      <c r="U609" s="95" t="n">
        <v>0.017714442</v>
      </c>
      <c r="V609" s="95" t="n">
        <v>0.0036375383</v>
      </c>
      <c r="X609" s="96" t="n">
        <v>0.0011461369</v>
      </c>
      <c r="Y609" s="97"/>
      <c r="Z609" s="74"/>
    </row>
    <row r="610" customFormat="false" ht="13.8" hidden="false" customHeight="false" outlineLevel="0" collapsed="false">
      <c r="A610" s="0" t="s">
        <v>1226</v>
      </c>
      <c r="B610" s="26" t="s">
        <v>1139</v>
      </c>
      <c r="C610" s="88" t="str">
        <f aca="false">MID(A610,1,12)</f>
        <v>A.100.10.107</v>
      </c>
      <c r="D610" s="2" t="s">
        <v>1219</v>
      </c>
      <c r="E610" s="90" t="s">
        <v>255</v>
      </c>
      <c r="F610" s="91" t="str">
        <f aca="false">MID(A610, 21,85)</f>
        <v>HA</v>
      </c>
      <c r="G610" s="92" t="n">
        <v>1.8151140463</v>
      </c>
      <c r="H610" s="24" t="n">
        <f aca="false">G610</f>
        <v>1.8151140463</v>
      </c>
      <c r="I610" s="93" t="n">
        <v>0.0753373623</v>
      </c>
      <c r="J610" s="93" t="n">
        <v>0.390801177</v>
      </c>
      <c r="K610" s="93" t="n">
        <v>0.690140627</v>
      </c>
      <c r="L610" s="93" t="n">
        <v>0.65883488</v>
      </c>
      <c r="N610" s="94" t="n">
        <v>4.39223253333333</v>
      </c>
      <c r="O610" s="24" t="n">
        <f aca="false">N610</f>
        <v>4.39223253333333</v>
      </c>
      <c r="Q610" s="25" t="n">
        <v>25.225632</v>
      </c>
      <c r="S610" s="95" t="n">
        <v>0.20339725</v>
      </c>
      <c r="T610" s="95" t="n">
        <v>0.19599881</v>
      </c>
      <c r="U610" s="95" t="n">
        <v>0.0052976641</v>
      </c>
      <c r="V610" s="95" t="n">
        <v>0.0021007759</v>
      </c>
      <c r="X610" s="96" t="n">
        <v>0.0005415432</v>
      </c>
      <c r="Y610" s="97"/>
      <c r="Z610" s="105"/>
    </row>
    <row r="611" customFormat="false" ht="13.8" hidden="false" customHeight="false" outlineLevel="0" collapsed="false">
      <c r="A611" s="0" t="s">
        <v>1227</v>
      </c>
      <c r="B611" s="26" t="s">
        <v>1139</v>
      </c>
      <c r="C611" s="88" t="str">
        <f aca="false">MID(A611,1,12)</f>
        <v>A.100.10.108</v>
      </c>
      <c r="D611" s="2" t="s">
        <v>1219</v>
      </c>
      <c r="E611" s="90" t="s">
        <v>255</v>
      </c>
      <c r="F611" s="91" t="str">
        <f aca="false">MID(A611, 21,85)</f>
        <v>HT</v>
      </c>
      <c r="G611" s="92" t="n">
        <v>10.4958559918519</v>
      </c>
      <c r="H611" s="24" t="n">
        <f aca="false">G611</f>
        <v>10.4958559918519</v>
      </c>
      <c r="I611" s="93" t="n">
        <v>0.260508707765</v>
      </c>
      <c r="J611" s="93" t="n">
        <v>4.5283448845424</v>
      </c>
      <c r="K611" s="93" t="n">
        <v>4.43194679954455</v>
      </c>
      <c r="L611" s="93" t="n">
        <v>1.2750556</v>
      </c>
      <c r="N611" s="94" t="n">
        <v>8.50037066666667</v>
      </c>
      <c r="O611" s="24" t="n">
        <f aca="false">N611</f>
        <v>8.50037066666667</v>
      </c>
      <c r="Q611" s="25" t="n">
        <v>91.561448</v>
      </c>
      <c r="S611" s="95" t="n">
        <v>1.6090405</v>
      </c>
      <c r="T611" s="95" t="n">
        <v>1.568799</v>
      </c>
      <c r="U611" s="95" t="n">
        <v>0.032439992</v>
      </c>
      <c r="V611" s="95" t="n">
        <v>0.0078015052</v>
      </c>
      <c r="X611" s="96" t="n">
        <v>0.0018623166</v>
      </c>
      <c r="Y611" s="97"/>
      <c r="Z611" s="105"/>
    </row>
    <row r="612" customFormat="false" ht="13.8" hidden="false" customHeight="false" outlineLevel="0" collapsed="false">
      <c r="B612" s="26"/>
      <c r="C612" s="88"/>
      <c r="D612" s="3" t="s">
        <v>1228</v>
      </c>
      <c r="E612" s="90"/>
      <c r="Y612" s="99"/>
      <c r="Z612" s="105"/>
    </row>
    <row r="613" customFormat="false" ht="13.8" hidden="false" customHeight="false" outlineLevel="0" collapsed="false">
      <c r="A613" s="0" t="s">
        <v>1229</v>
      </c>
      <c r="B613" s="26" t="s">
        <v>1139</v>
      </c>
      <c r="C613" s="88" t="str">
        <f aca="false">MID(A613,1,12)</f>
        <v>A.100.12.101</v>
      </c>
      <c r="D613" s="2" t="s">
        <v>1228</v>
      </c>
      <c r="E613" s="90" t="s">
        <v>255</v>
      </c>
      <c r="F613" s="91" t="str">
        <f aca="false">MID(A613, 21,85)</f>
        <v>Fe360</v>
      </c>
      <c r="G613" s="92" t="n">
        <v>0.573127947506178</v>
      </c>
      <c r="H613" s="24" t="n">
        <f aca="false">G613</f>
        <v>0.573127947506178</v>
      </c>
      <c r="I613" s="93" t="n">
        <v>0.0336548348112</v>
      </c>
      <c r="J613" s="93" t="n">
        <v>0.105743104601847</v>
      </c>
      <c r="K613" s="93" t="n">
        <v>0.0731484780931306</v>
      </c>
      <c r="L613" s="93" t="n">
        <v>0.36058153</v>
      </c>
      <c r="N613" s="94" t="n">
        <v>2.40387686666667</v>
      </c>
      <c r="O613" s="24" t="n">
        <f aca="false">N613</f>
        <v>2.40387686666667</v>
      </c>
      <c r="Q613" s="25" t="n">
        <v>22.768841</v>
      </c>
      <c r="S613" s="95" t="n">
        <v>0.078928762</v>
      </c>
      <c r="T613" s="95" t="n">
        <v>0.075078082</v>
      </c>
      <c r="U613" s="95" t="n">
        <v>0.0021434117</v>
      </c>
      <c r="V613" s="95" t="n">
        <v>0.001707269</v>
      </c>
      <c r="X613" s="96" t="n">
        <v>0.00011799005</v>
      </c>
      <c r="Y613" s="97"/>
      <c r="Z613" s="105"/>
    </row>
    <row r="614" customFormat="false" ht="13.8" hidden="false" customHeight="false" outlineLevel="0" collapsed="false">
      <c r="A614" s="0" t="s">
        <v>1230</v>
      </c>
      <c r="B614" s="26" t="s">
        <v>1139</v>
      </c>
      <c r="C614" s="88" t="str">
        <f aca="false">MID(A614,1,12)</f>
        <v>A.100.12.102</v>
      </c>
      <c r="D614" s="2" t="s">
        <v>1228</v>
      </c>
      <c r="E614" s="90" t="s">
        <v>255</v>
      </c>
      <c r="F614" s="91" t="str">
        <f aca="false">MID(A614, 21,85)</f>
        <v>Fe470</v>
      </c>
      <c r="G614" s="92" t="n">
        <v>0.573127947506178</v>
      </c>
      <c r="H614" s="24" t="n">
        <f aca="false">G614</f>
        <v>0.573127947506178</v>
      </c>
      <c r="I614" s="93" t="n">
        <v>0.0336548348112</v>
      </c>
      <c r="J614" s="93" t="n">
        <v>0.105743104601847</v>
      </c>
      <c r="K614" s="93" t="n">
        <v>0.0731484780931306</v>
      </c>
      <c r="L614" s="93" t="n">
        <v>0.36058153</v>
      </c>
      <c r="N614" s="94" t="n">
        <v>2.40387686666667</v>
      </c>
      <c r="O614" s="24" t="n">
        <f aca="false">N614</f>
        <v>2.40387686666667</v>
      </c>
      <c r="Q614" s="25" t="n">
        <v>22.768841</v>
      </c>
      <c r="S614" s="95" t="n">
        <v>0.078928762</v>
      </c>
      <c r="T614" s="95" t="n">
        <v>0.075078082</v>
      </c>
      <c r="U614" s="95" t="n">
        <v>0.0021434117</v>
      </c>
      <c r="V614" s="95" t="n">
        <v>0.001707269</v>
      </c>
      <c r="X614" s="96" t="n">
        <v>0.00011799005</v>
      </c>
      <c r="Y614" s="97"/>
      <c r="Z614" s="74"/>
    </row>
    <row r="615" customFormat="false" ht="13.8" hidden="false" customHeight="false" outlineLevel="0" collapsed="false">
      <c r="A615" s="0" t="s">
        <v>1231</v>
      </c>
      <c r="B615" s="26" t="s">
        <v>1139</v>
      </c>
      <c r="C615" s="88" t="str">
        <f aca="false">MID(A615,1,12)</f>
        <v>A.100.12.103</v>
      </c>
      <c r="D615" s="2" t="s">
        <v>1228</v>
      </c>
      <c r="E615" s="90" t="s">
        <v>255</v>
      </c>
      <c r="F615" s="91" t="str">
        <f aca="false">MID(A615, 21,85)</f>
        <v>Fe520</v>
      </c>
      <c r="G615" s="92" t="n">
        <v>0.573127947506178</v>
      </c>
      <c r="H615" s="24" t="n">
        <f aca="false">G615</f>
        <v>0.573127947506178</v>
      </c>
      <c r="I615" s="93" t="n">
        <v>0.0336548348112</v>
      </c>
      <c r="J615" s="93" t="n">
        <v>0.105743104601847</v>
      </c>
      <c r="K615" s="93" t="n">
        <v>0.0731484780931306</v>
      </c>
      <c r="L615" s="93" t="n">
        <v>0.36058153</v>
      </c>
      <c r="N615" s="94" t="n">
        <v>2.40387686666667</v>
      </c>
      <c r="O615" s="24" t="n">
        <f aca="false">N615</f>
        <v>2.40387686666667</v>
      </c>
      <c r="Q615" s="25" t="n">
        <v>22.768841</v>
      </c>
      <c r="S615" s="95" t="n">
        <v>0.078928762</v>
      </c>
      <c r="T615" s="95" t="n">
        <v>0.075078082</v>
      </c>
      <c r="U615" s="95" t="n">
        <v>0.0021434117</v>
      </c>
      <c r="V615" s="95" t="n">
        <v>0.001707269</v>
      </c>
      <c r="X615" s="96" t="n">
        <v>0.00011799005</v>
      </c>
      <c r="Y615" s="97"/>
      <c r="Z615" s="105"/>
    </row>
    <row r="616" customFormat="false" ht="13.8" hidden="false" customHeight="false" outlineLevel="0" collapsed="false">
      <c r="A616" s="0" t="s">
        <v>1232</v>
      </c>
      <c r="B616" s="26" t="s">
        <v>1139</v>
      </c>
      <c r="C616" s="88" t="str">
        <f aca="false">MID(A616,1,12)</f>
        <v>A.100.12.104</v>
      </c>
      <c r="D616" s="2" t="s">
        <v>1228</v>
      </c>
      <c r="E616" s="90" t="s">
        <v>255</v>
      </c>
      <c r="F616" s="91" t="str">
        <f aca="false">MID(A616, 21,85)</f>
        <v>St13</v>
      </c>
      <c r="G616" s="92" t="n">
        <v>0.573127947506178</v>
      </c>
      <c r="H616" s="24" t="n">
        <f aca="false">G616</f>
        <v>0.573127947506178</v>
      </c>
      <c r="I616" s="93" t="n">
        <v>0.0336548348112</v>
      </c>
      <c r="J616" s="93" t="n">
        <v>0.105743104601847</v>
      </c>
      <c r="K616" s="93" t="n">
        <v>0.0731484780931306</v>
      </c>
      <c r="L616" s="93" t="n">
        <v>0.36058153</v>
      </c>
      <c r="N616" s="94" t="n">
        <v>2.40387686666667</v>
      </c>
      <c r="O616" s="24" t="n">
        <f aca="false">N616</f>
        <v>2.40387686666667</v>
      </c>
      <c r="Q616" s="25" t="n">
        <v>22.768841</v>
      </c>
      <c r="S616" s="95" t="n">
        <v>0.078928762</v>
      </c>
      <c r="T616" s="95" t="n">
        <v>0.075078082</v>
      </c>
      <c r="U616" s="95" t="n">
        <v>0.0021434117</v>
      </c>
      <c r="V616" s="95" t="n">
        <v>0.001707269</v>
      </c>
      <c r="X616" s="96" t="n">
        <v>0.00011799005</v>
      </c>
      <c r="Y616" s="97"/>
      <c r="Z616" s="105"/>
    </row>
    <row r="617" customFormat="false" ht="13.8" hidden="false" customHeight="false" outlineLevel="0" collapsed="false">
      <c r="B617" s="26"/>
      <c r="C617" s="88"/>
      <c r="D617" s="3" t="s">
        <v>1233</v>
      </c>
      <c r="E617" s="90"/>
      <c r="Y617" s="99"/>
      <c r="Z617" s="105"/>
    </row>
    <row r="618" customFormat="false" ht="13.8" hidden="false" customHeight="false" outlineLevel="0" collapsed="false">
      <c r="A618" s="0" t="s">
        <v>1234</v>
      </c>
      <c r="B618" s="26" t="s">
        <v>1139</v>
      </c>
      <c r="C618" s="88" t="str">
        <f aca="false">MID(A618,1,12)</f>
        <v>A.100.14.101</v>
      </c>
      <c r="D618" s="2" t="s">
        <v>1233</v>
      </c>
      <c r="E618" s="90" t="s">
        <v>255</v>
      </c>
      <c r="F618" s="91" t="str">
        <f aca="false">MID(A618, 21,85)</f>
        <v>A517a</v>
      </c>
      <c r="G618" s="92" t="n">
        <v>0.828126891713858</v>
      </c>
      <c r="H618" s="24" t="n">
        <f aca="false">G618</f>
        <v>0.828126891713858</v>
      </c>
      <c r="I618" s="93" t="n">
        <v>0.042508227536</v>
      </c>
      <c r="J618" s="93" t="n">
        <v>0.15895434555979</v>
      </c>
      <c r="K618" s="93" t="n">
        <v>0.221209138618068</v>
      </c>
      <c r="L618" s="93" t="n">
        <v>0.40545518</v>
      </c>
      <c r="N618" s="94" t="n">
        <v>2.70303453333333</v>
      </c>
      <c r="O618" s="24" t="n">
        <f aca="false">N618</f>
        <v>2.70303453333333</v>
      </c>
      <c r="Q618" s="25" t="n">
        <v>24.122394</v>
      </c>
      <c r="S618" s="95" t="n">
        <v>0.12594782</v>
      </c>
      <c r="T618" s="95" t="n">
        <v>0.12138746</v>
      </c>
      <c r="U618" s="95" t="n">
        <v>0.0026542155</v>
      </c>
      <c r="V618" s="95" t="n">
        <v>0.0019061469</v>
      </c>
      <c r="X618" s="96" t="n">
        <v>0.00020733249</v>
      </c>
      <c r="Y618" s="97"/>
      <c r="Z618" s="105"/>
    </row>
    <row r="619" customFormat="false" ht="13.8" hidden="false" customHeight="false" outlineLevel="0" collapsed="false">
      <c r="A619" s="0" t="s">
        <v>1235</v>
      </c>
      <c r="B619" s="26" t="s">
        <v>1139</v>
      </c>
      <c r="C619" s="88" t="str">
        <f aca="false">MID(A619,1,12)</f>
        <v>A.100.14.102</v>
      </c>
      <c r="D619" s="2" t="s">
        <v>1233</v>
      </c>
      <c r="E619" s="90" t="s">
        <v>255</v>
      </c>
      <c r="F619" s="91" t="str">
        <f aca="false">MID(A619, 21,85)</f>
        <v>A517b</v>
      </c>
      <c r="G619" s="92" t="n">
        <v>0.780584603713324</v>
      </c>
      <c r="H619" s="24" t="n">
        <f aca="false">G619</f>
        <v>0.780584603713324</v>
      </c>
      <c r="I619" s="93" t="n">
        <v>0.04280951905</v>
      </c>
      <c r="J619" s="93" t="n">
        <v>0.14927212640429</v>
      </c>
      <c r="K619" s="93" t="n">
        <v>0.187793648259034</v>
      </c>
      <c r="L619" s="93" t="n">
        <v>0.40070931</v>
      </c>
      <c r="N619" s="94" t="n">
        <v>2.6713954</v>
      </c>
      <c r="O619" s="24" t="n">
        <f aca="false">N619</f>
        <v>2.6713954</v>
      </c>
      <c r="Q619" s="25" t="n">
        <v>24.121973</v>
      </c>
      <c r="S619" s="95" t="n">
        <v>0.12133226</v>
      </c>
      <c r="T619" s="95" t="n">
        <v>0.11688748</v>
      </c>
      <c r="U619" s="95" t="n">
        <v>0.0025737769</v>
      </c>
      <c r="V619" s="95" t="n">
        <v>0.0018710066</v>
      </c>
      <c r="X619" s="96" t="n">
        <v>0.00018748599</v>
      </c>
      <c r="Y619" s="97"/>
      <c r="Z619" s="105"/>
    </row>
    <row r="620" customFormat="false" ht="13.8" hidden="false" customHeight="false" outlineLevel="0" collapsed="false">
      <c r="A620" s="0" t="s">
        <v>1236</v>
      </c>
      <c r="B620" s="26" t="s">
        <v>1139</v>
      </c>
      <c r="C620" s="88" t="str">
        <f aca="false">MID(A620,1,12)</f>
        <v>A.100.14.103</v>
      </c>
      <c r="D620" s="2" t="s">
        <v>1233</v>
      </c>
      <c r="E620" s="90" t="s">
        <v>255</v>
      </c>
      <c r="F620" s="91" t="str">
        <f aca="false">MID(A620, 21,85)</f>
        <v>S355J2G1W</v>
      </c>
      <c r="G620" s="92" t="n">
        <v>0.573127947506178</v>
      </c>
      <c r="H620" s="24" t="n">
        <f aca="false">G620</f>
        <v>0.573127947506178</v>
      </c>
      <c r="I620" s="93" t="n">
        <v>0.0336548348112</v>
      </c>
      <c r="J620" s="93" t="n">
        <v>0.105743104601847</v>
      </c>
      <c r="K620" s="93" t="n">
        <v>0.0731484780931306</v>
      </c>
      <c r="L620" s="93" t="n">
        <v>0.36058153</v>
      </c>
      <c r="N620" s="94" t="n">
        <v>2.40387686666667</v>
      </c>
      <c r="O620" s="24" t="n">
        <f aca="false">N620</f>
        <v>2.40387686666667</v>
      </c>
      <c r="Q620" s="25" t="n">
        <v>22.768841</v>
      </c>
      <c r="S620" s="95" t="n">
        <v>0.078928762</v>
      </c>
      <c r="T620" s="95" t="n">
        <v>0.075078082</v>
      </c>
      <c r="U620" s="95" t="n">
        <v>0.0021434117</v>
      </c>
      <c r="V620" s="95" t="n">
        <v>0.001707269</v>
      </c>
      <c r="X620" s="96" t="n">
        <v>0.00011799005</v>
      </c>
      <c r="Y620" s="97"/>
      <c r="Z620" s="105"/>
    </row>
    <row r="621" customFormat="false" ht="13.8" hidden="false" customHeight="false" outlineLevel="0" collapsed="false">
      <c r="A621" s="0" t="s">
        <v>1237</v>
      </c>
      <c r="B621" s="26" t="s">
        <v>1139</v>
      </c>
      <c r="C621" s="88" t="str">
        <f aca="false">MID(A621,1,12)</f>
        <v>A.100.14.104</v>
      </c>
      <c r="D621" s="2" t="s">
        <v>1233</v>
      </c>
      <c r="E621" s="90" t="s">
        <v>255</v>
      </c>
      <c r="F621" s="91" t="str">
        <f aca="false">MID(A621, 21,85)</f>
        <v>St14</v>
      </c>
      <c r="G621" s="92" t="n">
        <v>0.573127947506178</v>
      </c>
      <c r="H621" s="24" t="n">
        <f aca="false">G621</f>
        <v>0.573127947506178</v>
      </c>
      <c r="I621" s="93" t="n">
        <v>0.0336548348112</v>
      </c>
      <c r="J621" s="93" t="n">
        <v>0.105743104601847</v>
      </c>
      <c r="K621" s="93" t="n">
        <v>0.0731484780931306</v>
      </c>
      <c r="L621" s="93" t="n">
        <v>0.36058153</v>
      </c>
      <c r="N621" s="94" t="n">
        <v>2.40387686666667</v>
      </c>
      <c r="O621" s="24" t="n">
        <f aca="false">N621</f>
        <v>2.40387686666667</v>
      </c>
      <c r="Q621" s="25" t="n">
        <v>22.768841</v>
      </c>
      <c r="S621" s="95" t="n">
        <v>0.078928762</v>
      </c>
      <c r="T621" s="95" t="n">
        <v>0.075078082</v>
      </c>
      <c r="U621" s="95" t="n">
        <v>0.0021434117</v>
      </c>
      <c r="V621" s="95" t="n">
        <v>0.001707269</v>
      </c>
      <c r="X621" s="96" t="n">
        <v>0.00011799005</v>
      </c>
      <c r="Y621" s="97"/>
      <c r="Z621" s="105"/>
    </row>
    <row r="622" customFormat="false" ht="13.8" hidden="false" customHeight="false" outlineLevel="0" collapsed="false">
      <c r="B622" s="26"/>
      <c r="C622" s="88"/>
      <c r="D622" s="3" t="s">
        <v>1238</v>
      </c>
      <c r="E622" s="90"/>
      <c r="Y622" s="99"/>
      <c r="Z622" s="105"/>
    </row>
    <row r="623" customFormat="false" ht="13.8" hidden="false" customHeight="false" outlineLevel="0" collapsed="false">
      <c r="A623" s="0" t="s">
        <v>1239</v>
      </c>
      <c r="B623" s="26" t="s">
        <v>1139</v>
      </c>
      <c r="C623" s="88" t="str">
        <f aca="false">MID(A623,1,12)</f>
        <v>A.100.16.101</v>
      </c>
      <c r="D623" s="2" t="s">
        <v>1238</v>
      </c>
      <c r="E623" s="90" t="s">
        <v>255</v>
      </c>
      <c r="F623" s="91" t="str">
        <f aca="false">MID(A623, 21,85)</f>
        <v>14NiCr14</v>
      </c>
      <c r="G623" s="92" t="n">
        <v>1.55780384886666</v>
      </c>
      <c r="H623" s="24" t="n">
        <f aca="false">G623</f>
        <v>1.55780384886666</v>
      </c>
      <c r="I623" s="93" t="n">
        <v>0.056472131663</v>
      </c>
      <c r="J623" s="93" t="n">
        <v>0.54540005525608</v>
      </c>
      <c r="K623" s="93" t="n">
        <v>0.488304381947585</v>
      </c>
      <c r="L623" s="93" t="n">
        <v>0.46762728</v>
      </c>
      <c r="N623" s="94" t="n">
        <v>3.1175152</v>
      </c>
      <c r="O623" s="24" t="n">
        <f aca="false">N623</f>
        <v>3.1175152</v>
      </c>
      <c r="Q623" s="25" t="n">
        <v>30.756109</v>
      </c>
      <c r="S623" s="95" t="n">
        <v>0.22441156</v>
      </c>
      <c r="T623" s="95" t="n">
        <v>0.21680464</v>
      </c>
      <c r="U623" s="95" t="n">
        <v>0.00522668</v>
      </c>
      <c r="V623" s="95" t="n">
        <v>0.002380243</v>
      </c>
      <c r="X623" s="96" t="n">
        <v>0.00028413835</v>
      </c>
      <c r="Y623" s="97"/>
      <c r="Z623" s="105"/>
    </row>
    <row r="624" customFormat="false" ht="13.8" hidden="false" customHeight="false" outlineLevel="0" collapsed="false">
      <c r="A624" s="0" t="s">
        <v>1240</v>
      </c>
      <c r="B624" s="26" t="s">
        <v>1139</v>
      </c>
      <c r="C624" s="88" t="str">
        <f aca="false">MID(A624,1,12)</f>
        <v>A.100.16.102</v>
      </c>
      <c r="D624" s="2" t="s">
        <v>1238</v>
      </c>
      <c r="E624" s="90" t="s">
        <v>255</v>
      </c>
      <c r="F624" s="91" t="str">
        <f aca="false">MID(A624, 21,85)</f>
        <v>15Cr3</v>
      </c>
      <c r="G624" s="92" t="n">
        <v>0.641318920081178</v>
      </c>
      <c r="H624" s="24" t="n">
        <f aca="false">G624</f>
        <v>0.641318920081178</v>
      </c>
      <c r="I624" s="93" t="n">
        <v>0.0376678146862</v>
      </c>
      <c r="J624" s="93" t="n">
        <v>0.121737857401847</v>
      </c>
      <c r="K624" s="93" t="n">
        <v>0.0837968079931306</v>
      </c>
      <c r="L624" s="93" t="n">
        <v>0.39811644</v>
      </c>
      <c r="N624" s="94" t="n">
        <v>2.6541096</v>
      </c>
      <c r="O624" s="24" t="n">
        <f aca="false">N624</f>
        <v>2.6541096</v>
      </c>
      <c r="Q624" s="25" t="n">
        <v>24.049535</v>
      </c>
      <c r="S624" s="95" t="n">
        <v>0.086231083</v>
      </c>
      <c r="T624" s="95" t="n">
        <v>0.08203295</v>
      </c>
      <c r="U624" s="95" t="n">
        <v>0.0024118612</v>
      </c>
      <c r="V624" s="95" t="n">
        <v>0.0017862718</v>
      </c>
      <c r="X624" s="96" t="n">
        <v>0.00013492729</v>
      </c>
      <c r="Y624" s="97"/>
      <c r="Z624" s="105"/>
    </row>
    <row r="625" customFormat="false" ht="13.8" hidden="false" customHeight="false" outlineLevel="0" collapsed="false">
      <c r="A625" s="0" t="s">
        <v>1241</v>
      </c>
      <c r="B625" s="26" t="s">
        <v>1139</v>
      </c>
      <c r="C625" s="88" t="str">
        <f aca="false">MID(A625,1,12)</f>
        <v>A.100.16.103</v>
      </c>
      <c r="D625" s="2" t="s">
        <v>1238</v>
      </c>
      <c r="E625" s="90" t="s">
        <v>255</v>
      </c>
      <c r="F625" s="91" t="str">
        <f aca="false">MID(A625, 21,85)</f>
        <v>18NiCr8</v>
      </c>
      <c r="G625" s="92" t="n">
        <v>1.21672305803473</v>
      </c>
      <c r="H625" s="24" t="n">
        <f aca="false">G625</f>
        <v>1.21672305803473</v>
      </c>
      <c r="I625" s="93" t="n">
        <v>0.051628303249</v>
      </c>
      <c r="J625" s="93" t="n">
        <v>0.3780140078472</v>
      </c>
      <c r="K625" s="93" t="n">
        <v>0.324355836938533</v>
      </c>
      <c r="L625" s="93" t="n">
        <v>0.46272491</v>
      </c>
      <c r="N625" s="94" t="n">
        <v>3.08483273333333</v>
      </c>
      <c r="O625" s="24" t="n">
        <f aca="false">N625</f>
        <v>3.08483273333333</v>
      </c>
      <c r="Q625" s="25" t="n">
        <v>27.991823</v>
      </c>
      <c r="S625" s="95" t="n">
        <v>0.17110819</v>
      </c>
      <c r="T625" s="95" t="n">
        <v>0.16476748</v>
      </c>
      <c r="U625" s="95" t="n">
        <v>0.0042294911</v>
      </c>
      <c r="V625" s="95" t="n">
        <v>0.0021112256</v>
      </c>
      <c r="X625" s="96" t="n">
        <v>0.00023484995</v>
      </c>
      <c r="Y625" s="97"/>
      <c r="Z625" s="105"/>
    </row>
    <row r="626" customFormat="false" ht="13.8" hidden="false" customHeight="false" outlineLevel="0" collapsed="false">
      <c r="A626" s="0" t="s">
        <v>1242</v>
      </c>
      <c r="B626" s="26" t="s">
        <v>1139</v>
      </c>
      <c r="C626" s="88" t="str">
        <f aca="false">MID(A626,1,12)</f>
        <v>A.100.16.104</v>
      </c>
      <c r="D626" s="2" t="s">
        <v>1238</v>
      </c>
      <c r="E626" s="90" t="s">
        <v>255</v>
      </c>
      <c r="F626" s="91" t="str">
        <f aca="false">MID(A626, 21,85)</f>
        <v>25CrMo4</v>
      </c>
      <c r="G626" s="92" t="n">
        <v>0.819416910141178</v>
      </c>
      <c r="H626" s="24" t="n">
        <f aca="false">G626</f>
        <v>0.819416910141178</v>
      </c>
      <c r="I626" s="93" t="n">
        <v>0.0406546422462</v>
      </c>
      <c r="J626" s="93" t="n">
        <v>0.158269055101847</v>
      </c>
      <c r="K626" s="93" t="n">
        <v>0.205979712793131</v>
      </c>
      <c r="L626" s="93" t="n">
        <v>0.4145135</v>
      </c>
      <c r="N626" s="94" t="n">
        <v>2.76342333333333</v>
      </c>
      <c r="O626" s="24" t="n">
        <f aca="false">N626</f>
        <v>2.76342333333333</v>
      </c>
      <c r="Q626" s="25" t="n">
        <v>24.146957</v>
      </c>
      <c r="S626" s="95" t="n">
        <v>0.10263203</v>
      </c>
      <c r="T626" s="95" t="n">
        <v>0.098040899</v>
      </c>
      <c r="U626" s="95" t="n">
        <v>0.0027065153</v>
      </c>
      <c r="V626" s="95" t="n">
        <v>0.0018846206</v>
      </c>
      <c r="X626" s="96" t="n">
        <v>0.00020200824</v>
      </c>
      <c r="Y626" s="97"/>
      <c r="Z626" s="105"/>
    </row>
    <row r="627" customFormat="false" ht="13.8" hidden="false" customHeight="false" outlineLevel="0" collapsed="false">
      <c r="A627" s="0" t="s">
        <v>1243</v>
      </c>
      <c r="B627" s="26" t="s">
        <v>1139</v>
      </c>
      <c r="C627" s="88" t="str">
        <f aca="false">MID(A627,1,12)</f>
        <v>A.100.16.105</v>
      </c>
      <c r="D627" s="2" t="s">
        <v>1238</v>
      </c>
      <c r="E627" s="90" t="s">
        <v>255</v>
      </c>
      <c r="F627" s="91" t="str">
        <f aca="false">MID(A627, 21,85)</f>
        <v>30CrNiMo8</v>
      </c>
      <c r="G627" s="92" t="n">
        <v>1.46339734678373</v>
      </c>
      <c r="H627" s="24" t="n">
        <f aca="false">G627</f>
        <v>1.46339734678373</v>
      </c>
      <c r="I627" s="93" t="n">
        <v>0.054026411198</v>
      </c>
      <c r="J627" s="93" t="n">
        <v>0.4259611250472</v>
      </c>
      <c r="K627" s="93" t="n">
        <v>0.512879060538533</v>
      </c>
      <c r="L627" s="93" t="n">
        <v>0.47053075</v>
      </c>
      <c r="N627" s="94" t="n">
        <v>3.13687166666667</v>
      </c>
      <c r="O627" s="24" t="n">
        <f aca="false">N627</f>
        <v>3.13687166666667</v>
      </c>
      <c r="Q627" s="25" t="n">
        <v>28.066272</v>
      </c>
      <c r="S627" s="95" t="n">
        <v>0.19296832</v>
      </c>
      <c r="T627" s="95" t="n">
        <v>0.18614298</v>
      </c>
      <c r="U627" s="95" t="n">
        <v>0.004546054</v>
      </c>
      <c r="V627" s="95" t="n">
        <v>0.0022792901</v>
      </c>
      <c r="X627" s="96" t="n">
        <v>0.00033132439</v>
      </c>
      <c r="Y627" s="97"/>
      <c r="Z627" s="105"/>
    </row>
    <row r="628" customFormat="false" ht="13.8" hidden="false" customHeight="false" outlineLevel="0" collapsed="false">
      <c r="A628" s="0" t="s">
        <v>1244</v>
      </c>
      <c r="B628" s="26" t="s">
        <v>1139</v>
      </c>
      <c r="C628" s="88" t="str">
        <f aca="false">MID(A628,1,12)</f>
        <v>A.100.16.106</v>
      </c>
      <c r="D628" s="2" t="s">
        <v>1238</v>
      </c>
      <c r="E628" s="90" t="s">
        <v>255</v>
      </c>
      <c r="F628" s="91" t="str">
        <f aca="false">MID(A628, 21,85)</f>
        <v>34Cr4</v>
      </c>
      <c r="G628" s="92" t="n">
        <v>0.672198833430692</v>
      </c>
      <c r="H628" s="24" t="n">
        <f aca="false">G628</f>
        <v>0.672198833430692</v>
      </c>
      <c r="I628" s="93" t="n">
        <v>0.038453949214</v>
      </c>
      <c r="J628" s="93" t="n">
        <v>0.12694328203959</v>
      </c>
      <c r="K628" s="93" t="n">
        <v>0.0947507121771022</v>
      </c>
      <c r="L628" s="93" t="n">
        <v>0.41205089</v>
      </c>
      <c r="N628" s="94" t="n">
        <v>2.74700593333333</v>
      </c>
      <c r="O628" s="24" t="n">
        <f aca="false">N628</f>
        <v>2.74700593333333</v>
      </c>
      <c r="Q628" s="25" t="n">
        <v>24.32952</v>
      </c>
      <c r="S628" s="95" t="n">
        <v>0.084308563</v>
      </c>
      <c r="T628" s="95" t="n">
        <v>0.079992419</v>
      </c>
      <c r="U628" s="95" t="n">
        <v>0.0025162486</v>
      </c>
      <c r="V628" s="95" t="n">
        <v>0.0017998961</v>
      </c>
      <c r="X628" s="96" t="n">
        <v>0.00014137584</v>
      </c>
      <c r="Y628" s="97"/>
      <c r="Z628" s="105"/>
    </row>
    <row r="629" customFormat="false" ht="13.8" hidden="false" customHeight="false" outlineLevel="0" collapsed="false">
      <c r="A629" s="0" t="s">
        <v>1245</v>
      </c>
      <c r="B629" s="26" t="s">
        <v>1139</v>
      </c>
      <c r="C629" s="88" t="str">
        <f aca="false">MID(A629,1,12)</f>
        <v>A.100.16.107</v>
      </c>
      <c r="D629" s="2" t="s">
        <v>1238</v>
      </c>
      <c r="E629" s="90" t="s">
        <v>255</v>
      </c>
      <c r="F629" s="91" t="str">
        <f aca="false">MID(A629, 21,85)</f>
        <v>34CrAl6</v>
      </c>
      <c r="G629" s="92" t="n">
        <v>0.706023040161963</v>
      </c>
      <c r="H629" s="24" t="n">
        <f aca="false">G629</f>
        <v>0.706023040161963</v>
      </c>
      <c r="I629" s="93" t="n">
        <v>0.041277653176</v>
      </c>
      <c r="J629" s="93" t="n">
        <v>0.13655554416911</v>
      </c>
      <c r="K629" s="93" t="n">
        <v>0.0984666028168533</v>
      </c>
      <c r="L629" s="93" t="n">
        <v>0.42972324</v>
      </c>
      <c r="N629" s="94" t="n">
        <v>2.8648216</v>
      </c>
      <c r="O629" s="24" t="n">
        <f aca="false">N629</f>
        <v>2.8648216</v>
      </c>
      <c r="Q629" s="25" t="n">
        <v>24.658851</v>
      </c>
      <c r="S629" s="95" t="n">
        <v>0.093147523</v>
      </c>
      <c r="T629" s="95" t="n">
        <v>0.088714618</v>
      </c>
      <c r="U629" s="95" t="n">
        <v>0.0026626597</v>
      </c>
      <c r="V629" s="95" t="n">
        <v>0.0017702453</v>
      </c>
      <c r="X629" s="96" t="n">
        <v>0.00015171511</v>
      </c>
      <c r="Y629" s="97"/>
      <c r="Z629" s="105"/>
    </row>
    <row r="630" customFormat="false" ht="13.8" hidden="false" customHeight="false" outlineLevel="0" collapsed="false">
      <c r="A630" s="0" t="s">
        <v>1246</v>
      </c>
      <c r="B630" s="26" t="s">
        <v>1139</v>
      </c>
      <c r="C630" s="88" t="str">
        <f aca="false">MID(A630,1,12)</f>
        <v>A.100.16.108</v>
      </c>
      <c r="D630" s="2" t="s">
        <v>1238</v>
      </c>
      <c r="E630" s="90" t="s">
        <v>255</v>
      </c>
      <c r="F630" s="91" t="str">
        <f aca="false">MID(A630, 21,85)</f>
        <v>35NiCr18</v>
      </c>
      <c r="G630" s="92" t="n">
        <v>1.7931665553681</v>
      </c>
      <c r="H630" s="24" t="n">
        <f aca="false">G630</f>
        <v>1.7931665553681</v>
      </c>
      <c r="I630" s="93" t="n">
        <v>0.060197353319</v>
      </c>
      <c r="J630" s="93" t="n">
        <v>0.65917882752881</v>
      </c>
      <c r="K630" s="93" t="n">
        <v>0.599055384520286</v>
      </c>
      <c r="L630" s="93" t="n">
        <v>0.47473499</v>
      </c>
      <c r="N630" s="94" t="n">
        <v>3.16489993333333</v>
      </c>
      <c r="O630" s="24" t="n">
        <f aca="false">N630</f>
        <v>3.16489993333333</v>
      </c>
      <c r="Q630" s="25" t="n">
        <v>32.61593</v>
      </c>
      <c r="S630" s="95" t="n">
        <v>0.26085993</v>
      </c>
      <c r="T630" s="95" t="n">
        <v>0.25237883</v>
      </c>
      <c r="U630" s="95" t="n">
        <v>0.00592374</v>
      </c>
      <c r="V630" s="95" t="n">
        <v>0.0025573575</v>
      </c>
      <c r="X630" s="96" t="n">
        <v>0.00031925876</v>
      </c>
      <c r="Y630" s="97"/>
      <c r="Z630" s="105"/>
    </row>
    <row r="631" customFormat="false" ht="13.8" hidden="false" customHeight="false" outlineLevel="0" collapsed="false">
      <c r="A631" s="0" t="s">
        <v>1247</v>
      </c>
      <c r="B631" s="26" t="s">
        <v>1139</v>
      </c>
      <c r="C631" s="88" t="str">
        <f aca="false">MID(A631,1,12)</f>
        <v>A.100.16.109</v>
      </c>
      <c r="D631" s="2" t="s">
        <v>1238</v>
      </c>
      <c r="E631" s="90" t="s">
        <v>255</v>
      </c>
      <c r="F631" s="91" t="str">
        <f aca="false">MID(A631, 21,85)</f>
        <v>36NiCr6</v>
      </c>
      <c r="G631" s="92" t="n">
        <v>1.00333545962301</v>
      </c>
      <c r="H631" s="24" t="n">
        <f aca="false">G631</f>
        <v>1.00333545962301</v>
      </c>
      <c r="I631" s="93" t="n">
        <v>0.04381365181</v>
      </c>
      <c r="J631" s="93" t="n">
        <v>0.29486762331083</v>
      </c>
      <c r="K631" s="93" t="n">
        <v>0.251556764502183</v>
      </c>
      <c r="L631" s="93" t="n">
        <v>0.41309742</v>
      </c>
      <c r="N631" s="94" t="n">
        <v>2.7539828</v>
      </c>
      <c r="O631" s="24" t="n">
        <f aca="false">N631</f>
        <v>2.7539828</v>
      </c>
      <c r="Q631" s="25" t="n">
        <v>26.858351</v>
      </c>
      <c r="S631" s="95" t="n">
        <v>0.14193052</v>
      </c>
      <c r="T631" s="95" t="n">
        <v>0.13638734</v>
      </c>
      <c r="U631" s="95" t="n">
        <v>0.0034937521</v>
      </c>
      <c r="V631" s="95" t="n">
        <v>0.0020494342</v>
      </c>
      <c r="X631" s="96" t="n">
        <v>0.00019015206</v>
      </c>
      <c r="Y631" s="97"/>
      <c r="Z631" s="105"/>
    </row>
    <row r="632" customFormat="false" ht="13.8" hidden="false" customHeight="false" outlineLevel="0" collapsed="false">
      <c r="A632" s="0" t="s">
        <v>1248</v>
      </c>
      <c r="B632" s="26" t="s">
        <v>1139</v>
      </c>
      <c r="C632" s="88" t="str">
        <f aca="false">MID(A632,1,12)</f>
        <v>A.100.16.110</v>
      </c>
      <c r="D632" s="2" t="s">
        <v>1238</v>
      </c>
      <c r="E632" s="90" t="s">
        <v>255</v>
      </c>
      <c r="F632" s="91" t="str">
        <f aca="false">MID(A632, 21,85)</f>
        <v>37MnSi5</v>
      </c>
      <c r="G632" s="92" t="n">
        <v>0.637326898043264</v>
      </c>
      <c r="H632" s="24" t="n">
        <f aca="false">G632</f>
        <v>0.637326898043264</v>
      </c>
      <c r="I632" s="93" t="n">
        <v>0.040582861978</v>
      </c>
      <c r="J632" s="93" t="n">
        <v>0.11789473207945</v>
      </c>
      <c r="K632" s="93" t="n">
        <v>0.0919264339858142</v>
      </c>
      <c r="L632" s="93" t="n">
        <v>0.38692287</v>
      </c>
      <c r="N632" s="94" t="n">
        <v>2.5794858</v>
      </c>
      <c r="O632" s="24" t="n">
        <f aca="false">N632</f>
        <v>2.5794858</v>
      </c>
      <c r="Q632" s="25" t="n">
        <v>24.179355</v>
      </c>
      <c r="S632" s="95" t="n">
        <v>0.12160186</v>
      </c>
      <c r="T632" s="95" t="n">
        <v>0.11747029</v>
      </c>
      <c r="U632" s="95" t="n">
        <v>0.0023173457</v>
      </c>
      <c r="V632" s="95" t="n">
        <v>0.0018142292</v>
      </c>
      <c r="X632" s="96" t="n">
        <v>0.00013363947</v>
      </c>
      <c r="Y632" s="97"/>
      <c r="Z632" s="74"/>
    </row>
    <row r="633" customFormat="false" ht="13.8" hidden="false" customHeight="false" outlineLevel="0" collapsed="false">
      <c r="A633" s="0" t="s">
        <v>1249</v>
      </c>
      <c r="B633" s="26" t="s">
        <v>1139</v>
      </c>
      <c r="C633" s="88" t="str">
        <f aca="false">MID(A633,1,12)</f>
        <v>A.100.16.111</v>
      </c>
      <c r="D633" s="2" t="s">
        <v>1238</v>
      </c>
      <c r="E633" s="90" t="s">
        <v>255</v>
      </c>
      <c r="F633" s="91" t="str">
        <f aca="false">MID(A633, 21,85)</f>
        <v>42CrMo4</v>
      </c>
      <c r="G633" s="92" t="n">
        <v>0.821564984541178</v>
      </c>
      <c r="H633" s="24" t="n">
        <f aca="false">G633</f>
        <v>0.821564984541178</v>
      </c>
      <c r="I633" s="93" t="n">
        <v>0.0413113057462</v>
      </c>
      <c r="J633" s="93" t="n">
        <v>0.159154589101847</v>
      </c>
      <c r="K633" s="93" t="n">
        <v>0.206402839693131</v>
      </c>
      <c r="L633" s="93" t="n">
        <v>0.41469625</v>
      </c>
      <c r="N633" s="94" t="n">
        <v>2.76464166666667</v>
      </c>
      <c r="O633" s="24" t="n">
        <f aca="false">N633</f>
        <v>2.76464166666667</v>
      </c>
      <c r="Q633" s="25" t="n">
        <v>24.118159</v>
      </c>
      <c r="S633" s="95" t="n">
        <v>0.10752735</v>
      </c>
      <c r="T633" s="95" t="n">
        <v>0.10293467</v>
      </c>
      <c r="U633" s="95" t="n">
        <v>0.0027106334</v>
      </c>
      <c r="V633" s="95" t="n">
        <v>0.0018820476</v>
      </c>
      <c r="X633" s="96" t="n">
        <v>0.00020301669</v>
      </c>
      <c r="Y633" s="97"/>
      <c r="Z633" s="105"/>
    </row>
    <row r="634" customFormat="false" ht="13.8" hidden="false" customHeight="false" outlineLevel="0" collapsed="false">
      <c r="A634" s="0" t="s">
        <v>1250</v>
      </c>
      <c r="B634" s="26" t="s">
        <v>1139</v>
      </c>
      <c r="C634" s="88" t="str">
        <f aca="false">MID(A634,1,12)</f>
        <v>A.100.16.112</v>
      </c>
      <c r="D634" s="2" t="s">
        <v>1238</v>
      </c>
      <c r="E634" s="90" t="s">
        <v>255</v>
      </c>
      <c r="F634" s="91" t="str">
        <f aca="false">MID(A634, 21,85)</f>
        <v>50 CrV4</v>
      </c>
      <c r="G634" s="92" t="n">
        <v>0.852823124131491</v>
      </c>
      <c r="H634" s="24" t="n">
        <f aca="false">G634</f>
        <v>0.852823124131491</v>
      </c>
      <c r="I634" s="93" t="n">
        <v>0.0448581462</v>
      </c>
      <c r="J634" s="93" t="n">
        <v>0.16268079883836</v>
      </c>
      <c r="K634" s="93" t="n">
        <v>0.229820419093131</v>
      </c>
      <c r="L634" s="93" t="n">
        <v>0.41546376</v>
      </c>
      <c r="N634" s="94" t="n">
        <v>2.7697584</v>
      </c>
      <c r="O634" s="24" t="n">
        <f aca="false">N634</f>
        <v>2.7697584</v>
      </c>
      <c r="Q634" s="25" t="n">
        <v>24.405818</v>
      </c>
      <c r="S634" s="95" t="n">
        <v>0.10890016</v>
      </c>
      <c r="T634" s="95" t="n">
        <v>0.10426627</v>
      </c>
      <c r="U634" s="95" t="n">
        <v>0.0027354113</v>
      </c>
      <c r="V634" s="95" t="n">
        <v>0.0018984812</v>
      </c>
      <c r="X634" s="96" t="n">
        <v>0.00020671779</v>
      </c>
      <c r="Y634" s="97"/>
      <c r="Z634" s="105"/>
    </row>
    <row r="635" customFormat="false" ht="13.8" hidden="false" customHeight="false" outlineLevel="0" collapsed="false">
      <c r="A635" s="0" t="s">
        <v>1251</v>
      </c>
      <c r="B635" s="26" t="s">
        <v>1139</v>
      </c>
      <c r="C635" s="88" t="str">
        <f aca="false">MID(A635,1,12)</f>
        <v>A.100.16.113</v>
      </c>
      <c r="D635" s="2" t="s">
        <v>1238</v>
      </c>
      <c r="E635" s="90" t="s">
        <v>255</v>
      </c>
      <c r="F635" s="91" t="str">
        <f aca="false">MID(A635, 21,85)</f>
        <v>C15</v>
      </c>
      <c r="G635" s="92" t="n">
        <v>0.602438257608178</v>
      </c>
      <c r="H635" s="24" t="n">
        <f aca="false">G635</f>
        <v>0.602438257608178</v>
      </c>
      <c r="I635" s="93" t="n">
        <v>0.0352497988132</v>
      </c>
      <c r="J635" s="93" t="n">
        <v>0.111070950701847</v>
      </c>
      <c r="K635" s="93" t="n">
        <v>0.0767184780931306</v>
      </c>
      <c r="L635" s="93" t="n">
        <v>0.37939903</v>
      </c>
      <c r="N635" s="94" t="n">
        <v>2.52932686666667</v>
      </c>
      <c r="O635" s="24" t="n">
        <f aca="false">N635</f>
        <v>2.52932686666667</v>
      </c>
      <c r="Q635" s="25" t="n">
        <v>23.966839</v>
      </c>
      <c r="S635" s="95" t="n">
        <v>0.081781229</v>
      </c>
      <c r="T635" s="95" t="n">
        <v>0.077729526</v>
      </c>
      <c r="U635" s="95" t="n">
        <v>0.0022545576</v>
      </c>
      <c r="V635" s="95" t="n">
        <v>0.0017971454</v>
      </c>
      <c r="X635" s="96" t="n">
        <v>0.00012390261</v>
      </c>
      <c r="Y635" s="97"/>
      <c r="Z635" s="105"/>
    </row>
    <row r="636" customFormat="false" ht="13.8" hidden="false" customHeight="false" outlineLevel="0" collapsed="false">
      <c r="A636" s="0" t="s">
        <v>1252</v>
      </c>
      <c r="B636" s="26" t="s">
        <v>1139</v>
      </c>
      <c r="C636" s="88" t="str">
        <f aca="false">MID(A636,1,12)</f>
        <v>A.100.16.114</v>
      </c>
      <c r="D636" s="2" t="s">
        <v>1238</v>
      </c>
      <c r="E636" s="90" t="s">
        <v>255</v>
      </c>
      <c r="F636" s="91" t="str">
        <f aca="false">MID(A636, 21,85)</f>
        <v>C35</v>
      </c>
      <c r="G636" s="92" t="n">
        <v>0.786963793850108</v>
      </c>
      <c r="H636" s="24" t="n">
        <f aca="false">G636</f>
        <v>0.786963793850108</v>
      </c>
      <c r="I636" s="93" t="n">
        <v>0.039125026497</v>
      </c>
      <c r="J636" s="93" t="n">
        <v>0.176446347490897</v>
      </c>
      <c r="K636" s="93" t="n">
        <v>0.173376759862211</v>
      </c>
      <c r="L636" s="93" t="n">
        <v>0.39801566</v>
      </c>
      <c r="N636" s="94" t="n">
        <v>2.65343773333333</v>
      </c>
      <c r="O636" s="24" t="n">
        <f aca="false">N636</f>
        <v>2.65343773333333</v>
      </c>
      <c r="Q636" s="25" t="n">
        <v>24.790448</v>
      </c>
      <c r="S636" s="95" t="n">
        <v>0.10511165</v>
      </c>
      <c r="T636" s="95" t="n">
        <v>0.10048099</v>
      </c>
      <c r="U636" s="95" t="n">
        <v>0.002728685</v>
      </c>
      <c r="V636" s="95" t="n">
        <v>0.0019019775</v>
      </c>
      <c r="X636" s="96" t="n">
        <v>0.00017021069</v>
      </c>
      <c r="Y636" s="97"/>
      <c r="Z636" s="105"/>
    </row>
    <row r="637" customFormat="false" ht="13.8" hidden="false" customHeight="false" outlineLevel="0" collapsed="false">
      <c r="A637" s="0" t="s">
        <v>1253</v>
      </c>
      <c r="B637" s="26" t="s">
        <v>1139</v>
      </c>
      <c r="C637" s="88" t="str">
        <f aca="false">MID(A637,1,12)</f>
        <v>A.100.16.115</v>
      </c>
      <c r="D637" s="2" t="s">
        <v>1238</v>
      </c>
      <c r="E637" s="90" t="s">
        <v>255</v>
      </c>
      <c r="F637" s="91" t="str">
        <f aca="false">MID(A637, 21,85)</f>
        <v>C45</v>
      </c>
      <c r="G637" s="92" t="n">
        <v>0.789404953430108</v>
      </c>
      <c r="H637" s="24" t="n">
        <f aca="false">G637</f>
        <v>0.789404953430108</v>
      </c>
      <c r="I637" s="93" t="n">
        <v>0.039797639877</v>
      </c>
      <c r="J637" s="93" t="n">
        <v>0.177385146790897</v>
      </c>
      <c r="K637" s="93" t="n">
        <v>0.173835576762211</v>
      </c>
      <c r="L637" s="93" t="n">
        <v>0.39838659</v>
      </c>
      <c r="N637" s="94" t="n">
        <v>2.6559106</v>
      </c>
      <c r="O637" s="24" t="n">
        <f aca="false">N637</f>
        <v>2.6559106</v>
      </c>
      <c r="Q637" s="25" t="n">
        <v>24.77363</v>
      </c>
      <c r="S637" s="95" t="n">
        <v>0.1100355</v>
      </c>
      <c r="T637" s="95" t="n">
        <v>0.10540128</v>
      </c>
      <c r="U637" s="95" t="n">
        <v>0.0027339146</v>
      </c>
      <c r="V637" s="95" t="n">
        <v>0.0019003033</v>
      </c>
      <c r="X637" s="96" t="n">
        <v>0.00017127826</v>
      </c>
      <c r="Y637" s="97"/>
      <c r="Z637" s="74"/>
    </row>
    <row r="638" customFormat="false" ht="13.8" hidden="false" customHeight="false" outlineLevel="0" collapsed="false">
      <c r="A638" s="0" t="s">
        <v>1254</v>
      </c>
      <c r="B638" s="26" t="s">
        <v>1139</v>
      </c>
      <c r="C638" s="88" t="str">
        <f aca="false">MID(A638,1,12)</f>
        <v>A.100.16.116</v>
      </c>
      <c r="D638" s="2" t="s">
        <v>1238</v>
      </c>
      <c r="E638" s="90" t="s">
        <v>255</v>
      </c>
      <c r="F638" s="91" t="str">
        <f aca="false">MID(A638, 21,85)</f>
        <v>C55</v>
      </c>
      <c r="G638" s="92" t="n">
        <v>0.604879424218178</v>
      </c>
      <c r="H638" s="24" t="n">
        <f aca="false">G638</f>
        <v>0.604879424218178</v>
      </c>
      <c r="I638" s="93" t="n">
        <v>0.0359224121932</v>
      </c>
      <c r="J638" s="93" t="n">
        <v>0.112009760001847</v>
      </c>
      <c r="K638" s="93" t="n">
        <v>0.0771773020231306</v>
      </c>
      <c r="L638" s="93" t="n">
        <v>0.37976995</v>
      </c>
      <c r="N638" s="94" t="n">
        <v>2.53179966666667</v>
      </c>
      <c r="O638" s="24" t="n">
        <f aca="false">N638</f>
        <v>2.53179966666667</v>
      </c>
      <c r="Q638" s="25" t="n">
        <v>23.950021</v>
      </c>
      <c r="S638" s="95" t="n">
        <v>0.08670507</v>
      </c>
      <c r="T638" s="95" t="n">
        <v>0.082649812</v>
      </c>
      <c r="U638" s="95" t="n">
        <v>0.0022597872</v>
      </c>
      <c r="V638" s="95" t="n">
        <v>0.0017954712</v>
      </c>
      <c r="X638" s="96" t="n">
        <v>0.00012497018</v>
      </c>
      <c r="Y638" s="97"/>
      <c r="Z638" s="105"/>
    </row>
    <row r="639" customFormat="false" ht="13.8" hidden="false" customHeight="false" outlineLevel="0" collapsed="false">
      <c r="A639" s="0" t="s">
        <v>1255</v>
      </c>
      <c r="B639" s="26" t="s">
        <v>1139</v>
      </c>
      <c r="C639" s="88" t="str">
        <f aca="false">MID(A639,1,12)</f>
        <v>A.100.16.117</v>
      </c>
      <c r="D639" s="2" t="s">
        <v>1238</v>
      </c>
      <c r="E639" s="90" t="s">
        <v>255</v>
      </c>
      <c r="F639" s="91" t="str">
        <f aca="false">MID(A639, 21,85)</f>
        <v>C60</v>
      </c>
      <c r="G639" s="92" t="n">
        <v>0.604879424218178</v>
      </c>
      <c r="H639" s="24" t="n">
        <f aca="false">G639</f>
        <v>0.604879424218178</v>
      </c>
      <c r="I639" s="93" t="n">
        <v>0.0359224121932</v>
      </c>
      <c r="J639" s="93" t="n">
        <v>0.112009760001847</v>
      </c>
      <c r="K639" s="93" t="n">
        <v>0.0771773020231306</v>
      </c>
      <c r="L639" s="93" t="n">
        <v>0.37976995</v>
      </c>
      <c r="N639" s="94" t="n">
        <v>2.53179966666667</v>
      </c>
      <c r="O639" s="24" t="n">
        <f aca="false">N639</f>
        <v>2.53179966666667</v>
      </c>
      <c r="Q639" s="25" t="n">
        <v>23.950021</v>
      </c>
      <c r="S639" s="95" t="n">
        <v>0.08670507</v>
      </c>
      <c r="T639" s="95" t="n">
        <v>0.082649812</v>
      </c>
      <c r="U639" s="95" t="n">
        <v>0.0022597872</v>
      </c>
      <c r="V639" s="95" t="n">
        <v>0.0017954712</v>
      </c>
      <c r="X639" s="96" t="n">
        <v>0.00012497018</v>
      </c>
      <c r="Y639" s="97"/>
      <c r="Z639" s="105"/>
    </row>
    <row r="640" customFormat="false" ht="13.8" hidden="false" customHeight="false" outlineLevel="0" collapsed="false">
      <c r="B640" s="26"/>
      <c r="C640" s="88"/>
      <c r="D640" s="3" t="s">
        <v>1256</v>
      </c>
      <c r="E640" s="90"/>
      <c r="Y640" s="99"/>
      <c r="Z640" s="105"/>
    </row>
    <row r="641" customFormat="false" ht="13.8" hidden="false" customHeight="false" outlineLevel="0" collapsed="false">
      <c r="A641" s="0" t="s">
        <v>1257</v>
      </c>
      <c r="B641" s="26" t="s">
        <v>1139</v>
      </c>
      <c r="C641" s="88" t="str">
        <f aca="false">MID(A641,1,12)</f>
        <v>A.100.18.101</v>
      </c>
      <c r="D641" s="2" t="s">
        <v>1256</v>
      </c>
      <c r="E641" s="90" t="s">
        <v>255</v>
      </c>
      <c r="F641" s="91" t="str">
        <f aca="false">MID(A641, 21,85)</f>
        <v>13CrMo4 5 (1.7335)</v>
      </c>
      <c r="G641" s="92" t="n">
        <v>0.961326826764109</v>
      </c>
      <c r="H641" s="24" t="n">
        <f aca="false">G641</f>
        <v>0.961326826764109</v>
      </c>
      <c r="I641" s="93" t="n">
        <v>0.041410383365</v>
      </c>
      <c r="J641" s="93" t="n">
        <v>0.184967217649914</v>
      </c>
      <c r="K641" s="93" t="n">
        <v>0.321404755749195</v>
      </c>
      <c r="L641" s="93" t="n">
        <v>0.41354447</v>
      </c>
      <c r="N641" s="94" t="n">
        <v>2.75696313333333</v>
      </c>
      <c r="O641" s="24" t="n">
        <f aca="false">N641</f>
        <v>2.75696313333333</v>
      </c>
      <c r="Q641" s="25" t="n">
        <v>24.161304</v>
      </c>
      <c r="S641" s="95" t="n">
        <v>0.11491708</v>
      </c>
      <c r="T641" s="95" t="n">
        <v>0.11006911</v>
      </c>
      <c r="U641" s="95" t="n">
        <v>0.0028555591</v>
      </c>
      <c r="V641" s="95" t="n">
        <v>0.0019924148</v>
      </c>
      <c r="X641" s="96" t="n">
        <v>0.00025888932</v>
      </c>
      <c r="Y641" s="97"/>
      <c r="Z641" s="105"/>
    </row>
    <row r="642" customFormat="false" ht="13.8" hidden="false" customHeight="false" outlineLevel="0" collapsed="false">
      <c r="A642" s="0" t="s">
        <v>1258</v>
      </c>
      <c r="B642" s="26" t="s">
        <v>1139</v>
      </c>
      <c r="C642" s="88" t="str">
        <f aca="false">MID(A642,1,12)</f>
        <v>A.100.18.102</v>
      </c>
      <c r="D642" s="2" t="s">
        <v>1256</v>
      </c>
      <c r="E642" s="90" t="s">
        <v>255</v>
      </c>
      <c r="F642" s="91" t="str">
        <f aca="false">MID(A642, 21,85)</f>
        <v>21MoV53</v>
      </c>
      <c r="G642" s="92" t="n">
        <v>1.0563554616769</v>
      </c>
      <c r="H642" s="24" t="n">
        <f aca="false">G642</f>
        <v>1.0563554616769</v>
      </c>
      <c r="I642" s="93" t="n">
        <v>0.0544870296</v>
      </c>
      <c r="J642" s="93" t="n">
        <v>0.1941045967277</v>
      </c>
      <c r="K642" s="93" t="n">
        <v>0.400748365349195</v>
      </c>
      <c r="L642" s="93" t="n">
        <v>0.40701547</v>
      </c>
      <c r="N642" s="94" t="n">
        <v>2.71343646666667</v>
      </c>
      <c r="O642" s="24" t="n">
        <f aca="false">N642</f>
        <v>2.71343646666667</v>
      </c>
      <c r="Q642" s="25" t="n">
        <v>25.099895</v>
      </c>
      <c r="S642" s="95" t="n">
        <v>0.13199754</v>
      </c>
      <c r="T642" s="95" t="n">
        <v>0.12707411</v>
      </c>
      <c r="U642" s="95" t="n">
        <v>0.002869997</v>
      </c>
      <c r="V642" s="95" t="n">
        <v>0.00205343</v>
      </c>
      <c r="X642" s="96" t="n">
        <v>0.00026883334</v>
      </c>
      <c r="Y642" s="97"/>
      <c r="Z642" s="105"/>
    </row>
    <row r="643" customFormat="false" ht="13.8" hidden="false" customHeight="false" outlineLevel="0" collapsed="false">
      <c r="A643" s="0" t="s">
        <v>1259</v>
      </c>
      <c r="B643" s="26" t="s">
        <v>1139</v>
      </c>
      <c r="C643" s="88" t="str">
        <f aca="false">MID(A643,1,12)</f>
        <v>A.100.18.103</v>
      </c>
      <c r="D643" s="2" t="s">
        <v>1256</v>
      </c>
      <c r="E643" s="90" t="s">
        <v>255</v>
      </c>
      <c r="F643" s="91" t="str">
        <f aca="false">MID(A643, 21,85)</f>
        <v>22Mo4</v>
      </c>
      <c r="G643" s="92" t="n">
        <v>0.82360794869693</v>
      </c>
      <c r="H643" s="24" t="n">
        <f aca="false">G643</f>
        <v>0.82360794869693</v>
      </c>
      <c r="I643" s="93" t="n">
        <v>0.038691975418</v>
      </c>
      <c r="J643" s="93" t="n">
        <v>0.154882298779896</v>
      </c>
      <c r="K643" s="93" t="n">
        <v>0.242929984499034</v>
      </c>
      <c r="L643" s="93" t="n">
        <v>0.38710369</v>
      </c>
      <c r="N643" s="94" t="n">
        <v>2.58069126666667</v>
      </c>
      <c r="O643" s="24" t="n">
        <f aca="false">N643</f>
        <v>2.58069126666667</v>
      </c>
      <c r="Q643" s="25" t="n">
        <v>24.008455</v>
      </c>
      <c r="S643" s="95" t="n">
        <v>0.11076905</v>
      </c>
      <c r="T643" s="95" t="n">
        <v>0.10628469</v>
      </c>
      <c r="U643" s="95" t="n">
        <v>0.0025426195</v>
      </c>
      <c r="V643" s="95" t="n">
        <v>0.001941741</v>
      </c>
      <c r="X643" s="96" t="n">
        <v>0.00021048773</v>
      </c>
      <c r="Y643" s="97"/>
      <c r="Z643" s="105"/>
    </row>
    <row r="644" customFormat="false" ht="13.8" hidden="false" customHeight="false" outlineLevel="0" collapsed="false">
      <c r="A644" s="0" t="s">
        <v>1260</v>
      </c>
      <c r="B644" s="26" t="s">
        <v>1139</v>
      </c>
      <c r="C644" s="88" t="str">
        <f aca="false">MID(A644,1,12)</f>
        <v>A.100.18.104</v>
      </c>
      <c r="D644" s="2" t="s">
        <v>1256</v>
      </c>
      <c r="E644" s="90" t="s">
        <v>255</v>
      </c>
      <c r="F644" s="91" t="str">
        <f aca="false">MID(A644, 21,85)</f>
        <v>28NiCrMo4</v>
      </c>
      <c r="G644" s="92" t="n">
        <v>1.03829515388426</v>
      </c>
      <c r="H644" s="24" t="n">
        <f aca="false">G644</f>
        <v>1.03829515388426</v>
      </c>
      <c r="I644" s="93" t="n">
        <v>0.041216542498</v>
      </c>
      <c r="J644" s="93" t="n">
        <v>0.27473245914346</v>
      </c>
      <c r="K644" s="93" t="n">
        <v>0.323730922242802</v>
      </c>
      <c r="L644" s="93" t="n">
        <v>0.39861523</v>
      </c>
      <c r="N644" s="94" t="n">
        <v>2.65743486666667</v>
      </c>
      <c r="O644" s="24" t="n">
        <f aca="false">N644</f>
        <v>2.65743486666667</v>
      </c>
      <c r="Q644" s="25" t="n">
        <v>26.191504</v>
      </c>
      <c r="S644" s="95" t="n">
        <v>0.13400181</v>
      </c>
      <c r="T644" s="95" t="n">
        <v>0.12859465</v>
      </c>
      <c r="U644" s="95" t="n">
        <v>0.0033040532</v>
      </c>
      <c r="V644" s="95" t="n">
        <v>0.0021031021</v>
      </c>
      <c r="X644" s="96" t="n">
        <v>0.00022739784</v>
      </c>
      <c r="Y644" s="97"/>
      <c r="Z644" s="74"/>
    </row>
    <row r="645" customFormat="false" ht="13.8" hidden="false" customHeight="false" outlineLevel="0" collapsed="false">
      <c r="B645" s="26"/>
      <c r="C645" s="88"/>
      <c r="D645" s="3" t="s">
        <v>1261</v>
      </c>
      <c r="E645" s="90"/>
      <c r="Y645" s="99"/>
      <c r="Z645" s="105"/>
    </row>
    <row r="646" customFormat="false" ht="13.8" hidden="false" customHeight="false" outlineLevel="0" collapsed="false">
      <c r="A646" s="0" t="s">
        <v>1262</v>
      </c>
      <c r="B646" s="26" t="s">
        <v>1139</v>
      </c>
      <c r="C646" s="88" t="str">
        <f aca="false">MID(A646,1,12)</f>
        <v>A.100.20.101</v>
      </c>
      <c r="D646" s="2" t="s">
        <v>1261</v>
      </c>
      <c r="E646" s="90" t="s">
        <v>255</v>
      </c>
      <c r="F646" s="91" t="str">
        <f aca="false">MID(A646, 21,85)</f>
        <v>15NiMn6 (1.6228)</v>
      </c>
      <c r="G646" s="92" t="n">
        <v>0.965404172800802</v>
      </c>
      <c r="H646" s="24" t="n">
        <f aca="false">G646</f>
        <v>0.965404172800802</v>
      </c>
      <c r="I646" s="93" t="n">
        <v>0.041713792651</v>
      </c>
      <c r="J646" s="93" t="n">
        <v>0.28141875398519</v>
      </c>
      <c r="K646" s="93" t="n">
        <v>0.240726006164612</v>
      </c>
      <c r="L646" s="93" t="n">
        <v>0.40154562</v>
      </c>
      <c r="N646" s="94" t="n">
        <v>2.6769708</v>
      </c>
      <c r="O646" s="24" t="n">
        <f aca="false">N646</f>
        <v>2.6769708</v>
      </c>
      <c r="Q646" s="25" t="n">
        <v>26.941744</v>
      </c>
      <c r="S646" s="95" t="n">
        <v>0.13471691</v>
      </c>
      <c r="T646" s="95" t="n">
        <v>0.12929489</v>
      </c>
      <c r="U646" s="95" t="n">
        <v>0.0033546838</v>
      </c>
      <c r="V646" s="95" t="n">
        <v>0.0020673306</v>
      </c>
      <c r="X646" s="96" t="n">
        <v>0.0001803714</v>
      </c>
      <c r="Y646" s="97"/>
      <c r="Z646" s="105"/>
    </row>
    <row r="647" customFormat="false" ht="13.8" hidden="false" customHeight="false" outlineLevel="0" collapsed="false">
      <c r="A647" s="0" t="s">
        <v>1263</v>
      </c>
      <c r="B647" s="26" t="s">
        <v>1139</v>
      </c>
      <c r="C647" s="88" t="str">
        <f aca="false">MID(A647,1,12)</f>
        <v>A.100.20.102</v>
      </c>
      <c r="D647" s="2" t="s">
        <v>1261</v>
      </c>
      <c r="E647" s="90" t="s">
        <v>255</v>
      </c>
      <c r="F647" s="91" t="str">
        <f aca="false">MID(A647, 21,85)</f>
        <v>A514(A)</v>
      </c>
      <c r="G647" s="92" t="n">
        <v>0.7975031116</v>
      </c>
      <c r="H647" s="24" t="n">
        <f aca="false">G647</f>
        <v>0.7975031116</v>
      </c>
      <c r="I647" s="93" t="n">
        <v>0.0424822872</v>
      </c>
      <c r="J647" s="93" t="n">
        <v>0.155380183</v>
      </c>
      <c r="K647" s="93" t="n">
        <v>0.1961805014</v>
      </c>
      <c r="L647" s="93" t="n">
        <v>0.40346014</v>
      </c>
      <c r="N647" s="94" t="n">
        <v>2.68973426666667</v>
      </c>
      <c r="O647" s="24" t="n">
        <f aca="false">N647</f>
        <v>2.68973426666667</v>
      </c>
      <c r="Q647" s="25" t="n">
        <v>23.919142</v>
      </c>
      <c r="S647" s="95" t="n">
        <v>0.12385367</v>
      </c>
      <c r="T647" s="95" t="n">
        <v>0.11936047</v>
      </c>
      <c r="U647" s="95" t="n">
        <v>0.002622455</v>
      </c>
      <c r="V647" s="95" t="n">
        <v>0.0018707502</v>
      </c>
      <c r="X647" s="96" t="n">
        <v>0.00019783624</v>
      </c>
      <c r="Y647" s="97"/>
      <c r="Z647" s="105"/>
    </row>
    <row r="648" customFormat="false" ht="13.8" hidden="false" customHeight="false" outlineLevel="0" collapsed="false">
      <c r="A648" s="0" t="s">
        <v>1264</v>
      </c>
      <c r="B648" s="26" t="s">
        <v>1139</v>
      </c>
      <c r="C648" s="88" t="str">
        <f aca="false">MID(A648,1,12)</f>
        <v>A.100.20.103</v>
      </c>
      <c r="D648" s="2" t="s">
        <v>1261</v>
      </c>
      <c r="E648" s="90" t="s">
        <v>255</v>
      </c>
      <c r="F648" s="91" t="str">
        <f aca="false">MID(A648, 21,85)</f>
        <v>ASt35 (1.0346)</v>
      </c>
      <c r="G648" s="92" t="n">
        <v>0.601190034797753</v>
      </c>
      <c r="H648" s="24" t="n">
        <f aca="false">G648</f>
        <v>0.601190034797753</v>
      </c>
      <c r="I648" s="93" t="n">
        <v>0.034573469609</v>
      </c>
      <c r="J648" s="93" t="n">
        <v>0.11007880560988</v>
      </c>
      <c r="K648" s="93" t="n">
        <v>0.077155759578873</v>
      </c>
      <c r="L648" s="93" t="n">
        <v>0.379382</v>
      </c>
      <c r="N648" s="94" t="n">
        <v>2.52921333333333</v>
      </c>
      <c r="O648" s="24" t="n">
        <f aca="false">N648</f>
        <v>2.52921333333333</v>
      </c>
      <c r="Q648" s="25" t="n">
        <v>24.010612</v>
      </c>
      <c r="S648" s="95" t="n">
        <v>0.076890778</v>
      </c>
      <c r="T648" s="95" t="n">
        <v>0.072838636</v>
      </c>
      <c r="U648" s="95" t="n">
        <v>0.0022509552</v>
      </c>
      <c r="V648" s="95" t="n">
        <v>0.0018011867</v>
      </c>
      <c r="X648" s="96" t="n">
        <v>0.00012292795</v>
      </c>
      <c r="Y648" s="97"/>
      <c r="Z648" s="105"/>
    </row>
    <row r="649" customFormat="false" ht="13.8" hidden="false" customHeight="false" outlineLevel="0" collapsed="false">
      <c r="A649" s="0" t="s">
        <v>1265</v>
      </c>
      <c r="B649" s="26" t="s">
        <v>1139</v>
      </c>
      <c r="C649" s="88" t="str">
        <f aca="false">MID(A649,1,12)</f>
        <v>A.100.20.104</v>
      </c>
      <c r="D649" s="2" t="s">
        <v>1261</v>
      </c>
      <c r="E649" s="90" t="s">
        <v>255</v>
      </c>
      <c r="F649" s="91" t="str">
        <f aca="false">MID(A649, 21,85)</f>
        <v>X12CrNi 18 9</v>
      </c>
      <c r="G649" s="92" t="n">
        <v>3.95257084404987</v>
      </c>
      <c r="H649" s="24" t="n">
        <f aca="false">G649</f>
        <v>3.95257084404987</v>
      </c>
      <c r="I649" s="93" t="n">
        <v>0.152488581945</v>
      </c>
      <c r="J649" s="93" t="n">
        <v>1.47360577485378</v>
      </c>
      <c r="K649" s="93" t="n">
        <v>1.30415358725109</v>
      </c>
      <c r="L649" s="93" t="n">
        <v>1.0223229</v>
      </c>
      <c r="N649" s="94" t="n">
        <v>6.815486</v>
      </c>
      <c r="O649" s="24" t="n">
        <f aca="false">N649</f>
        <v>6.815486</v>
      </c>
      <c r="Q649" s="25" t="n">
        <v>43.21801</v>
      </c>
      <c r="S649" s="95" t="n">
        <v>0.61952824</v>
      </c>
      <c r="T649" s="95" t="n">
        <v>0.6030587</v>
      </c>
      <c r="U649" s="95" t="n">
        <v>0.013413103</v>
      </c>
      <c r="V649" s="95" t="n">
        <v>0.0030564366</v>
      </c>
      <c r="X649" s="96" t="n">
        <v>0.00079267657</v>
      </c>
      <c r="Y649" s="97"/>
      <c r="Z649" s="74"/>
    </row>
    <row r="650" customFormat="false" ht="13.8" hidden="false" customHeight="false" outlineLevel="0" collapsed="false">
      <c r="A650" s="0" t="s">
        <v>1266</v>
      </c>
      <c r="B650" s="26" t="s">
        <v>1139</v>
      </c>
      <c r="C650" s="88" t="str">
        <f aca="false">MID(A650,1,12)</f>
        <v>A.100.20.105</v>
      </c>
      <c r="D650" s="2" t="s">
        <v>1261</v>
      </c>
      <c r="E650" s="90" t="s">
        <v>255</v>
      </c>
      <c r="F650" s="91" t="str">
        <f aca="false">MID(A650, 21,85)</f>
        <v>X12Ni5 (1.5680)</v>
      </c>
      <c r="G650" s="92" t="n">
        <v>0.95120414150766</v>
      </c>
      <c r="H650" s="24" t="n">
        <f aca="false">G650</f>
        <v>0.95120414150766</v>
      </c>
      <c r="I650" s="93" t="n">
        <v>0.040581501562</v>
      </c>
      <c r="J650" s="93" t="n">
        <v>0.28172170692414</v>
      </c>
      <c r="K650" s="93" t="n">
        <v>0.24230862302152</v>
      </c>
      <c r="L650" s="93" t="n">
        <v>0.38659231</v>
      </c>
      <c r="N650" s="94" t="n">
        <v>2.57728206666667</v>
      </c>
      <c r="O650" s="24" t="n">
        <f aca="false">N650</f>
        <v>2.57728206666667</v>
      </c>
      <c r="Q650" s="25" t="n">
        <v>26.032401</v>
      </c>
      <c r="S650" s="95" t="n">
        <v>0.13388488</v>
      </c>
      <c r="T650" s="95" t="n">
        <v>0.12859134</v>
      </c>
      <c r="U650" s="95" t="n">
        <v>0.0032931403</v>
      </c>
      <c r="V650" s="95" t="n">
        <v>0.002000403</v>
      </c>
      <c r="X650" s="96" t="n">
        <v>0.00017705178</v>
      </c>
      <c r="Y650" s="97"/>
      <c r="Z650" s="105"/>
    </row>
    <row r="651" customFormat="false" ht="13.8" hidden="false" customHeight="false" outlineLevel="0" collapsed="false">
      <c r="A651" s="0" t="s">
        <v>1267</v>
      </c>
      <c r="B651" s="26" t="s">
        <v>1139</v>
      </c>
      <c r="C651" s="88" t="str">
        <f aca="false">MID(A651,1,12)</f>
        <v>A.100.20.106</v>
      </c>
      <c r="D651" s="2" t="s">
        <v>1261</v>
      </c>
      <c r="E651" s="90" t="s">
        <v>255</v>
      </c>
      <c r="F651" s="91" t="str">
        <f aca="false">MID(A651, 21,85)</f>
        <v>X8Ni9</v>
      </c>
      <c r="G651" s="92" t="n">
        <v>2.8324620033305</v>
      </c>
      <c r="H651" s="24" t="n">
        <f aca="false">G651</f>
        <v>2.8324620033305</v>
      </c>
      <c r="I651" s="93" t="n">
        <v>0.075682174345</v>
      </c>
      <c r="J651" s="93" t="n">
        <v>1.16449555941312</v>
      </c>
      <c r="K651" s="93" t="n">
        <v>1.09675489957238</v>
      </c>
      <c r="L651" s="93" t="n">
        <v>0.49552937</v>
      </c>
      <c r="N651" s="94" t="n">
        <v>3.30352913333333</v>
      </c>
      <c r="O651" s="24" t="n">
        <f aca="false">N651</f>
        <v>3.30352913333333</v>
      </c>
      <c r="Q651" s="25" t="n">
        <v>40.953159</v>
      </c>
      <c r="S651" s="95" t="n">
        <v>0.42453919</v>
      </c>
      <c r="T651" s="95" t="n">
        <v>0.41221024</v>
      </c>
      <c r="U651" s="95" t="n">
        <v>0.008965255</v>
      </c>
      <c r="V651" s="95" t="n">
        <v>0.0033637001</v>
      </c>
      <c r="X651" s="96" t="n">
        <v>0.00047101935</v>
      </c>
      <c r="Y651" s="97"/>
      <c r="Z651" s="105"/>
    </row>
    <row r="652" customFormat="false" ht="13.8" hidden="false" customHeight="false" outlineLevel="0" collapsed="false">
      <c r="B652" s="26"/>
      <c r="C652" s="88"/>
      <c r="D652" s="3" t="s">
        <v>1268</v>
      </c>
      <c r="E652" s="90"/>
      <c r="Y652" s="99"/>
      <c r="Z652" s="105"/>
    </row>
    <row r="653" customFormat="false" ht="13.8" hidden="false" customHeight="false" outlineLevel="0" collapsed="false">
      <c r="A653" s="0" t="s">
        <v>1269</v>
      </c>
      <c r="B653" s="26" t="s">
        <v>1139</v>
      </c>
      <c r="C653" s="88" t="str">
        <f aca="false">MID(A653,1,12)</f>
        <v>A.100.22.101</v>
      </c>
      <c r="D653" s="2" t="s">
        <v>1268</v>
      </c>
      <c r="E653" s="90" t="s">
        <v>255</v>
      </c>
      <c r="F653" s="91" t="str">
        <f aca="false">MID(A653, 21,85)</f>
        <v>38Si6</v>
      </c>
      <c r="G653" s="92" t="n">
        <v>0.62444168061155</v>
      </c>
      <c r="H653" s="24" t="n">
        <f aca="false">G653</f>
        <v>0.62444168061155</v>
      </c>
      <c r="I653" s="93" t="n">
        <v>0.036201586547</v>
      </c>
      <c r="J653" s="93" t="n">
        <v>0.11165913209938</v>
      </c>
      <c r="K653" s="93" t="n">
        <v>0.0911843419651698</v>
      </c>
      <c r="L653" s="93" t="n">
        <v>0.38539662</v>
      </c>
      <c r="N653" s="94" t="n">
        <v>2.5693108</v>
      </c>
      <c r="O653" s="24" t="n">
        <f aca="false">N653</f>
        <v>2.5693108</v>
      </c>
      <c r="Q653" s="25" t="n">
        <v>24.356058</v>
      </c>
      <c r="S653" s="95" t="n">
        <v>0.08968037</v>
      </c>
      <c r="T653" s="95" t="n">
        <v>0.08556192</v>
      </c>
      <c r="U653" s="95" t="n">
        <v>0.0022874213</v>
      </c>
      <c r="V653" s="95" t="n">
        <v>0.0018310295</v>
      </c>
      <c r="X653" s="96" t="n">
        <v>0.00012693252</v>
      </c>
      <c r="Y653" s="97"/>
      <c r="Z653" s="107"/>
    </row>
    <row r="654" customFormat="false" ht="13.8" hidden="false" customHeight="false" outlineLevel="0" collapsed="false">
      <c r="A654" s="0" t="s">
        <v>1270</v>
      </c>
      <c r="B654" s="26" t="s">
        <v>1139</v>
      </c>
      <c r="C654" s="88" t="str">
        <f aca="false">MID(A654,1,12)</f>
        <v>A.100.22.102</v>
      </c>
      <c r="D654" s="2" t="s">
        <v>1268</v>
      </c>
      <c r="E654" s="90" t="s">
        <v>255</v>
      </c>
      <c r="F654" s="91" t="str">
        <f aca="false">MID(A654, 21,85)</f>
        <v>50CrV4</v>
      </c>
      <c r="G654" s="92" t="n">
        <v>0.730323694823342</v>
      </c>
      <c r="H654" s="24" t="n">
        <f aca="false">G654</f>
        <v>0.730323694823342</v>
      </c>
      <c r="I654" s="93" t="n">
        <v>0.0480881909</v>
      </c>
      <c r="J654" s="93" t="n">
        <v>0.13934968584463</v>
      </c>
      <c r="K654" s="93" t="n">
        <v>0.127792548078712</v>
      </c>
      <c r="L654" s="93" t="n">
        <v>0.41509327</v>
      </c>
      <c r="N654" s="94" t="n">
        <v>2.76728846666667</v>
      </c>
      <c r="O654" s="24" t="n">
        <f aca="false">N654</f>
        <v>2.76728846666667</v>
      </c>
      <c r="Q654" s="25" t="n">
        <v>24.483201</v>
      </c>
      <c r="S654" s="95" t="n">
        <v>0.1161728</v>
      </c>
      <c r="T654" s="95" t="n">
        <v>0.11178459</v>
      </c>
      <c r="U654" s="95" t="n">
        <v>0.0025911059</v>
      </c>
      <c r="V654" s="95" t="n">
        <v>0.0017971036</v>
      </c>
      <c r="X654" s="96" t="n">
        <v>0.00015393562</v>
      </c>
      <c r="Y654" s="97"/>
      <c r="Z654" s="105"/>
    </row>
    <row r="655" customFormat="false" ht="13.8" hidden="false" customHeight="false" outlineLevel="0" collapsed="false">
      <c r="A655" s="0" t="s">
        <v>1271</v>
      </c>
      <c r="B655" s="26" t="s">
        <v>1139</v>
      </c>
      <c r="C655" s="88" t="str">
        <f aca="false">MID(A655,1,12)</f>
        <v>A.100.22.103</v>
      </c>
      <c r="D655" s="2" t="s">
        <v>1268</v>
      </c>
      <c r="E655" s="90" t="s">
        <v>255</v>
      </c>
      <c r="F655" s="91" t="str">
        <f aca="false">MID(A655, 21,85)</f>
        <v>55Si7</v>
      </c>
      <c r="G655" s="92" t="n">
        <v>0.632781394183417</v>
      </c>
      <c r="H655" s="24" t="n">
        <f aca="false">G655</f>
        <v>0.632781394183417</v>
      </c>
      <c r="I655" s="93" t="n">
        <v>0.037876152499</v>
      </c>
      <c r="J655" s="93" t="n">
        <v>0.11390615158973</v>
      </c>
      <c r="K655" s="93" t="n">
        <v>0.0940116000946866</v>
      </c>
      <c r="L655" s="93" t="n">
        <v>0.38698749</v>
      </c>
      <c r="N655" s="94" t="n">
        <v>2.5799166</v>
      </c>
      <c r="O655" s="24" t="n">
        <f aca="false">N655</f>
        <v>2.5799166</v>
      </c>
      <c r="Q655" s="25" t="n">
        <v>24.364557</v>
      </c>
      <c r="S655" s="95" t="n">
        <v>0.10205258</v>
      </c>
      <c r="T655" s="95" t="n">
        <v>0.097917752</v>
      </c>
      <c r="U655" s="95" t="n">
        <v>0.0023035465</v>
      </c>
      <c r="V655" s="95" t="n">
        <v>0.0018312824</v>
      </c>
      <c r="X655" s="96" t="n">
        <v>0.00012977567</v>
      </c>
      <c r="Y655" s="97"/>
      <c r="Z655" s="105"/>
    </row>
    <row r="656" customFormat="false" ht="13.8" hidden="false" customHeight="false" outlineLevel="0" collapsed="false">
      <c r="A656" s="0" t="s">
        <v>1272</v>
      </c>
      <c r="B656" s="26" t="s">
        <v>1139</v>
      </c>
      <c r="C656" s="88" t="str">
        <f aca="false">MID(A656,1,12)</f>
        <v>A.100.22.104</v>
      </c>
      <c r="D656" s="2" t="s">
        <v>1268</v>
      </c>
      <c r="E656" s="90" t="s">
        <v>255</v>
      </c>
      <c r="F656" s="91" t="str">
        <f aca="false">MID(A656, 21,85)</f>
        <v>67SiCr5</v>
      </c>
      <c r="G656" s="92" t="n">
        <v>0.635499905003264</v>
      </c>
      <c r="H656" s="24" t="n">
        <f aca="false">G656</f>
        <v>0.635499905003264</v>
      </c>
      <c r="I656" s="93" t="n">
        <v>0.033698902668</v>
      </c>
      <c r="J656" s="93" t="n">
        <v>0.11389552327945</v>
      </c>
      <c r="K656" s="93" t="n">
        <v>0.0914065890558142</v>
      </c>
      <c r="L656" s="93" t="n">
        <v>0.39649889</v>
      </c>
      <c r="N656" s="94" t="n">
        <v>2.64332593333333</v>
      </c>
      <c r="O656" s="24" t="n">
        <f aca="false">N656</f>
        <v>2.64332593333333</v>
      </c>
      <c r="Q656" s="25" t="n">
        <v>24.461595</v>
      </c>
      <c r="S656" s="95" t="n">
        <v>0.06101489</v>
      </c>
      <c r="T656" s="95" t="n">
        <v>0.056816897</v>
      </c>
      <c r="U656" s="95" t="n">
        <v>0.0023703634</v>
      </c>
      <c r="V656" s="95" t="n">
        <v>0.0018276295</v>
      </c>
      <c r="X656" s="96" t="n">
        <v>0.00012824153</v>
      </c>
      <c r="Y656" s="97"/>
      <c r="Z656" s="105"/>
    </row>
    <row r="657" customFormat="false" ht="13.8" hidden="false" customHeight="false" outlineLevel="0" collapsed="false">
      <c r="B657" s="26"/>
      <c r="C657" s="88"/>
      <c r="D657" s="3" t="s">
        <v>1273</v>
      </c>
      <c r="E657" s="90"/>
      <c r="Y657" s="99"/>
      <c r="Z657" s="105"/>
    </row>
    <row r="658" customFormat="false" ht="13.8" hidden="false" customHeight="false" outlineLevel="0" collapsed="false">
      <c r="A658" s="0" t="s">
        <v>1274</v>
      </c>
      <c r="B658" s="26" t="s">
        <v>1275</v>
      </c>
      <c r="C658" s="88" t="str">
        <f aca="false">MID(A658,1,12)</f>
        <v>A.100.24.099</v>
      </c>
      <c r="D658" s="2" t="s">
        <v>1276</v>
      </c>
      <c r="E658" s="90" t="s">
        <v>255</v>
      </c>
      <c r="F658" s="91" t="str">
        <f aca="false">MID(A658, 21,85)</f>
        <v>Aluminium (primary) Global average</v>
      </c>
      <c r="G658" s="92" t="n">
        <v>3.24608820850441</v>
      </c>
      <c r="H658" s="24" t="n">
        <f aca="false">G658</f>
        <v>3.24608820850441</v>
      </c>
      <c r="I658" s="93" t="n">
        <v>0.12370334421</v>
      </c>
      <c r="J658" s="93" t="n">
        <v>0.311896454905</v>
      </c>
      <c r="K658" s="93" t="n">
        <v>1.04783970938941</v>
      </c>
      <c r="L658" s="93" t="n">
        <v>1.7626487</v>
      </c>
      <c r="N658" s="94" t="n">
        <v>11.7509913333333</v>
      </c>
      <c r="O658" s="24" t="n">
        <f aca="false">N658</f>
        <v>11.7509913333333</v>
      </c>
      <c r="Q658" s="25" t="n">
        <v>118.10114</v>
      </c>
      <c r="S658" s="95" t="n">
        <v>0.27170531</v>
      </c>
      <c r="T658" s="95" t="n">
        <v>0.25868729</v>
      </c>
      <c r="U658" s="95" t="n">
        <v>0.010966209</v>
      </c>
      <c r="V658" s="95" t="n">
        <v>0.0020518083</v>
      </c>
      <c r="X658" s="96" t="n">
        <v>0.00057538</v>
      </c>
      <c r="Y658" s="97"/>
      <c r="Z658" s="100"/>
    </row>
    <row r="659" customFormat="false" ht="13.8" hidden="false" customHeight="false" outlineLevel="0" collapsed="false">
      <c r="A659" s="0" t="s">
        <v>1277</v>
      </c>
      <c r="B659" s="26" t="s">
        <v>1275</v>
      </c>
      <c r="C659" s="88" t="str">
        <f aca="false">MID(A659,1,12)</f>
        <v>A.100.24.100</v>
      </c>
      <c r="D659" s="2" t="s">
        <v>1276</v>
      </c>
      <c r="E659" s="90" t="s">
        <v>255</v>
      </c>
      <c r="F659" s="91" t="str">
        <f aca="false">MID(A659, 21,85)</f>
        <v>Aluminium trade mix Global (64% prim 36% sec)</v>
      </c>
      <c r="G659" s="92" t="n">
        <v>2.12622543315179</v>
      </c>
      <c r="H659" s="24" t="n">
        <f aca="false">G659</f>
        <v>2.12622543315179</v>
      </c>
      <c r="I659" s="93" t="n">
        <v>0.081656757206</v>
      </c>
      <c r="J659" s="93" t="n">
        <v>0.203074063421</v>
      </c>
      <c r="K659" s="93" t="n">
        <v>0.67290201252479</v>
      </c>
      <c r="L659" s="93" t="n">
        <v>1.1685926</v>
      </c>
      <c r="N659" s="94" t="n">
        <v>7.79061733333333</v>
      </c>
      <c r="O659" s="24" t="n">
        <f aca="false">N659</f>
        <v>7.79061733333333</v>
      </c>
      <c r="Q659" s="25" t="n">
        <v>79.645888</v>
      </c>
      <c r="S659" s="95" t="n">
        <v>0.17898278</v>
      </c>
      <c r="T659" s="95" t="n">
        <v>0.17015273</v>
      </c>
      <c r="U659" s="95" t="n">
        <v>0.0072333247</v>
      </c>
      <c r="V659" s="95" t="n">
        <v>0.0015967296</v>
      </c>
      <c r="X659" s="96" t="n">
        <v>0.00038168656</v>
      </c>
      <c r="Y659" s="97"/>
      <c r="Z659" s="105"/>
    </row>
    <row r="660" customFormat="false" ht="13.8" hidden="false" customHeight="false" outlineLevel="0" collapsed="false">
      <c r="A660" s="0" t="s">
        <v>1278</v>
      </c>
      <c r="B660" s="26" t="s">
        <v>1275</v>
      </c>
      <c r="C660" s="88" t="str">
        <f aca="false">MID(A660,1,12)</f>
        <v>A.100.24.101</v>
      </c>
      <c r="D660" s="2" t="s">
        <v>1276</v>
      </c>
      <c r="E660" s="90" t="s">
        <v>255</v>
      </c>
      <c r="F660" s="91" t="str">
        <f aca="false">MID(A660, 21,85)</f>
        <v>Aluminium (primary) European production, bauxite from Africa</v>
      </c>
      <c r="G660" s="92" t="n">
        <v>1.91333737157728</v>
      </c>
      <c r="H660" s="24" t="n">
        <f aca="false">G660</f>
        <v>1.91333737157728</v>
      </c>
      <c r="I660" s="93" t="n">
        <v>0.018046328689</v>
      </c>
      <c r="J660" s="93" t="n">
        <v>0.05767263932</v>
      </c>
      <c r="K660" s="93" t="n">
        <v>1.11585254356828</v>
      </c>
      <c r="L660" s="93" t="n">
        <v>0.72176586</v>
      </c>
      <c r="N660" s="94" t="n">
        <v>4.8117724</v>
      </c>
      <c r="O660" s="24" t="n">
        <f aca="false">N660</f>
        <v>4.8117724</v>
      </c>
      <c r="Q660" s="25" t="n">
        <v>71.688302</v>
      </c>
      <c r="S660" s="95" t="n">
        <v>0.094290181</v>
      </c>
      <c r="T660" s="95" t="n">
        <v>0.089672223</v>
      </c>
      <c r="U660" s="95" t="n">
        <v>0.0040061996</v>
      </c>
      <c r="V660" s="95" t="n">
        <v>0.00061175857</v>
      </c>
      <c r="X660" s="96" t="n">
        <v>0.00018681311</v>
      </c>
      <c r="Y660" s="97"/>
      <c r="Z660" s="105"/>
    </row>
    <row r="661" customFormat="false" ht="13.8" hidden="false" customHeight="false" outlineLevel="0" collapsed="false">
      <c r="A661" s="0" t="s">
        <v>1279</v>
      </c>
      <c r="B661" s="26" t="s">
        <v>1275</v>
      </c>
      <c r="C661" s="88" t="str">
        <f aca="false">MID(A661,1,12)</f>
        <v>A.100.24.102</v>
      </c>
      <c r="D661" s="2" t="s">
        <v>1276</v>
      </c>
      <c r="E661" s="90" t="s">
        <v>255</v>
      </c>
      <c r="F661" s="91" t="str">
        <f aca="false">MID(A661, 21,85)</f>
        <v>Aluminium (secondary)</v>
      </c>
      <c r="G661" s="92" t="n">
        <v>0.135358167681584</v>
      </c>
      <c r="H661" s="24" t="n">
        <f aca="false">G661</f>
        <v>0.135358167681584</v>
      </c>
      <c r="I661" s="93" t="n">
        <v>0.006907269718</v>
      </c>
      <c r="J661" s="93" t="n">
        <v>0.009612017357</v>
      </c>
      <c r="K661" s="93" t="n">
        <v>0.0063461306065838</v>
      </c>
      <c r="L661" s="93" t="n">
        <v>0.11249275</v>
      </c>
      <c r="N661" s="94" t="n">
        <v>0.749951666666667</v>
      </c>
      <c r="O661" s="24" t="n">
        <f aca="false">N661</f>
        <v>0.749951666666667</v>
      </c>
      <c r="Q661" s="25" t="n">
        <v>11.280997</v>
      </c>
      <c r="S661" s="95" t="n">
        <v>0.014142734</v>
      </c>
      <c r="T661" s="95" t="n">
        <v>0.012757948</v>
      </c>
      <c r="U661" s="95" t="n">
        <v>0.00059708539</v>
      </c>
      <c r="V661" s="95" t="n">
        <v>0.00078770063</v>
      </c>
      <c r="X661" s="96" t="n">
        <v>3.7342671E-005</v>
      </c>
      <c r="Y661" s="97"/>
      <c r="Z661" s="105"/>
    </row>
    <row r="662" customFormat="false" ht="13.8" hidden="false" customHeight="false" outlineLevel="0" collapsed="false">
      <c r="A662" s="0" t="s">
        <v>1280</v>
      </c>
      <c r="B662" s="26" t="s">
        <v>1275</v>
      </c>
      <c r="C662" s="88" t="str">
        <f aca="false">MID(A662,1,12)</f>
        <v>A.100.24.103</v>
      </c>
      <c r="D662" s="2" t="s">
        <v>1276</v>
      </c>
      <c r="E662" s="90" t="s">
        <v>255</v>
      </c>
      <c r="F662" s="91" t="str">
        <f aca="false">MID(A662, 21,85)</f>
        <v>Aluminium trade mix Europe (79% prim 21% sec)</v>
      </c>
      <c r="G662" s="92" t="n">
        <v>1.53996170639203</v>
      </c>
      <c r="H662" s="24" t="n">
        <f aca="false">G662</f>
        <v>1.53996170639203</v>
      </c>
      <c r="I662" s="93" t="n">
        <v>0.015707126403</v>
      </c>
      <c r="J662" s="93" t="n">
        <v>0.047579908556</v>
      </c>
      <c r="K662" s="93" t="n">
        <v>0.88285616143303</v>
      </c>
      <c r="L662" s="93" t="n">
        <v>0.59381851</v>
      </c>
      <c r="N662" s="94" t="n">
        <v>3.95879006666667</v>
      </c>
      <c r="O662" s="24" t="n">
        <f aca="false">N662</f>
        <v>3.95879006666667</v>
      </c>
      <c r="Q662" s="25" t="n">
        <v>59.002768</v>
      </c>
      <c r="S662" s="95" t="n">
        <v>0.077459217</v>
      </c>
      <c r="T662" s="95" t="n">
        <v>0.073520225</v>
      </c>
      <c r="U662" s="95" t="n">
        <v>0.0032902856</v>
      </c>
      <c r="V662" s="95" t="n">
        <v>0.0006487064</v>
      </c>
      <c r="X662" s="96" t="n">
        <v>0.00015542432</v>
      </c>
      <c r="Y662" s="97"/>
      <c r="Z662" s="105"/>
    </row>
    <row r="663" customFormat="false" ht="13.8" hidden="false" customHeight="false" outlineLevel="0" collapsed="false">
      <c r="A663" s="0" t="s">
        <v>1281</v>
      </c>
      <c r="B663" s="26" t="s">
        <v>1275</v>
      </c>
      <c r="C663" s="88" t="str">
        <f aca="false">MID(A663,1,12)</f>
        <v>A.100.24.104</v>
      </c>
      <c r="D663" s="2" t="s">
        <v>1276</v>
      </c>
      <c r="E663" s="90" t="s">
        <v>255</v>
      </c>
      <c r="F663" s="91" t="str">
        <f aca="false">MID(A663, 21,85)</f>
        <v>Antimony - CRM (EoL-RIR = 18%)</v>
      </c>
      <c r="G663" s="92" t="n">
        <v>10.206799695904</v>
      </c>
      <c r="H663" s="24" t="n">
        <f aca="false">G663</f>
        <v>10.206799695904</v>
      </c>
      <c r="I663" s="93" t="n">
        <v>0.19958573862</v>
      </c>
      <c r="J663" s="93" t="n">
        <v>0.757517434584</v>
      </c>
      <c r="K663" s="93" t="n">
        <v>7.4503660227</v>
      </c>
      <c r="L663" s="93" t="n">
        <v>1.7993305</v>
      </c>
      <c r="N663" s="94" t="n">
        <v>11.9955366666667</v>
      </c>
      <c r="O663" s="24" t="n">
        <f aca="false">N663</f>
        <v>11.9955366666667</v>
      </c>
      <c r="Q663" s="25" t="n">
        <v>142.93184</v>
      </c>
      <c r="S663" s="95" t="n">
        <v>0.39433212</v>
      </c>
      <c r="T663" s="95" t="n">
        <v>0.37083161</v>
      </c>
      <c r="U663" s="95" t="n">
        <v>0.012575305</v>
      </c>
      <c r="V663" s="95" t="n">
        <v>0.010925209</v>
      </c>
      <c r="X663" s="96" t="n">
        <v>0.9738268</v>
      </c>
      <c r="Y663" s="97"/>
      <c r="Z663" s="105"/>
    </row>
    <row r="664" customFormat="false" ht="13.8" hidden="false" customHeight="false" outlineLevel="0" collapsed="false">
      <c r="A664" s="0" t="s">
        <v>1282</v>
      </c>
      <c r="B664" s="26" t="s">
        <v>1275</v>
      </c>
      <c r="C664" s="88" t="str">
        <f aca="false">MID(A664,1,12)</f>
        <v>A.100.24.105</v>
      </c>
      <c r="D664" s="2" t="s">
        <v>1276</v>
      </c>
      <c r="E664" s="90" t="s">
        <v>255</v>
      </c>
      <c r="F664" s="91" t="str">
        <f aca="false">MID(A664, 21,85)</f>
        <v>Cadmium (EoL-RIR = 0%)</v>
      </c>
      <c r="G664" s="92" t="n">
        <v>20.3604043891</v>
      </c>
      <c r="H664" s="24" t="n">
        <f aca="false">G664</f>
        <v>20.3604043891</v>
      </c>
      <c r="I664" s="93" t="n">
        <v>0</v>
      </c>
      <c r="J664" s="93" t="n">
        <v>0.3377043891</v>
      </c>
      <c r="K664" s="93" t="n">
        <v>19.45</v>
      </c>
      <c r="L664" s="93" t="n">
        <v>0.5727</v>
      </c>
      <c r="N664" s="94" t="n">
        <v>3.818</v>
      </c>
      <c r="O664" s="24" t="n">
        <f aca="false">N664</f>
        <v>3.818</v>
      </c>
      <c r="Q664" s="25" t="n">
        <v>78.28485</v>
      </c>
      <c r="S664" s="95" t="n">
        <v>0.17017943</v>
      </c>
      <c r="T664" s="95" t="n">
        <v>0.15927905</v>
      </c>
      <c r="U664" s="95" t="n">
        <v>0.0047824815</v>
      </c>
      <c r="V664" s="95" t="n">
        <v>0.0061178983</v>
      </c>
      <c r="X664" s="96" t="n">
        <v>0.18660251</v>
      </c>
      <c r="Y664" s="97"/>
      <c r="Z664" s="105"/>
    </row>
    <row r="665" customFormat="false" ht="13.8" hidden="false" customHeight="false" outlineLevel="0" collapsed="false">
      <c r="A665" s="0" t="s">
        <v>1283</v>
      </c>
      <c r="B665" s="26" t="s">
        <v>1275</v>
      </c>
      <c r="C665" s="88" t="str">
        <f aca="false">MID(A665,1,12)</f>
        <v>A.100.24.106</v>
      </c>
      <c r="D665" s="2" t="s">
        <v>1276</v>
      </c>
      <c r="E665" s="90" t="s">
        <v>255</v>
      </c>
      <c r="F665" s="91" t="str">
        <f aca="false">MID(A665, 21,85)</f>
        <v>Chromium, CRM (EoL-RIR = 21%)</v>
      </c>
      <c r="G665" s="92" t="n">
        <v>6.567847587</v>
      </c>
      <c r="H665" s="24" t="n">
        <f aca="false">G665</f>
        <v>6.567847587</v>
      </c>
      <c r="I665" s="93" t="n">
        <v>0.403901787</v>
      </c>
      <c r="J665" s="93" t="n">
        <v>1.74761959</v>
      </c>
      <c r="K665" s="93" t="n">
        <v>1.16037381</v>
      </c>
      <c r="L665" s="93" t="n">
        <v>3.2559524</v>
      </c>
      <c r="N665" s="94" t="n">
        <v>21.7063493333333</v>
      </c>
      <c r="O665" s="24" t="n">
        <f aca="false">N665</f>
        <v>21.7063493333333</v>
      </c>
      <c r="Q665" s="25" t="n">
        <v>36.68254</v>
      </c>
      <c r="S665" s="95" t="n">
        <v>0.74164223</v>
      </c>
      <c r="T665" s="95" t="n">
        <v>0.71509408</v>
      </c>
      <c r="U665" s="95" t="n">
        <v>0.026423481</v>
      </c>
      <c r="V665" s="95" t="n">
        <v>0.00012466667</v>
      </c>
      <c r="X665" s="96" t="n">
        <v>0.0018143564</v>
      </c>
      <c r="Y665" s="97"/>
      <c r="Z665" s="105"/>
    </row>
    <row r="666" customFormat="false" ht="13.8" hidden="false" customHeight="false" outlineLevel="0" collapsed="false">
      <c r="A666" s="0" t="s">
        <v>1284</v>
      </c>
      <c r="B666" s="26" t="s">
        <v>1275</v>
      </c>
      <c r="C666" s="88" t="str">
        <f aca="false">MID(A666,1,12)</f>
        <v>A.100.24.107</v>
      </c>
      <c r="D666" s="2" t="s">
        <v>1276</v>
      </c>
      <c r="E666" s="90" t="s">
        <v>255</v>
      </c>
      <c r="F666" s="91" t="str">
        <f aca="false">MID(A666, 21,85)</f>
        <v>Cobalt - CRM (EoL-RIR = 22%)</v>
      </c>
      <c r="G666" s="92" t="n">
        <v>55.32474573</v>
      </c>
      <c r="H666" s="24" t="n">
        <f aca="false">G666</f>
        <v>55.32474573</v>
      </c>
      <c r="I666" s="93" t="n">
        <v>2.29663433</v>
      </c>
      <c r="J666" s="93" t="n">
        <v>7.9597911</v>
      </c>
      <c r="K666" s="93" t="n">
        <v>39.4878516</v>
      </c>
      <c r="L666" s="93" t="n">
        <v>5.5804687</v>
      </c>
      <c r="N666" s="94" t="n">
        <v>37.2031246666667</v>
      </c>
      <c r="O666" s="24" t="n">
        <f aca="false">N666</f>
        <v>37.2031246666667</v>
      </c>
      <c r="Q666" s="25" t="n">
        <v>194.53125</v>
      </c>
      <c r="S666" s="95" t="n">
        <v>4.0882415</v>
      </c>
      <c r="T666" s="95" t="n">
        <v>4.009758</v>
      </c>
      <c r="U666" s="95" t="n">
        <v>0.07000474</v>
      </c>
      <c r="V666" s="95" t="n">
        <v>0.00847875</v>
      </c>
      <c r="X666" s="96" t="n">
        <v>0.0051706132</v>
      </c>
      <c r="Y666" s="97"/>
      <c r="Z666" s="100"/>
    </row>
    <row r="667" customFormat="false" ht="13.8" hidden="false" customHeight="false" outlineLevel="0" collapsed="false">
      <c r="A667" s="0" t="s">
        <v>1285</v>
      </c>
      <c r="B667" s="26" t="s">
        <v>1275</v>
      </c>
      <c r="C667" s="88" t="str">
        <f aca="false">MID(A667,1,12)</f>
        <v>A.100.24.108</v>
      </c>
      <c r="D667" s="2" t="s">
        <v>1276</v>
      </c>
      <c r="E667" s="90" t="s">
        <v>255</v>
      </c>
      <c r="F667" s="91" t="str">
        <f aca="false">MID(A667, 21,85)</f>
        <v>Copper rod tube plate (primary)</v>
      </c>
      <c r="G667" s="92" t="n">
        <v>5.220493753</v>
      </c>
      <c r="H667" s="24" t="n">
        <f aca="false">G667</f>
        <v>5.220493753</v>
      </c>
      <c r="I667" s="93" t="n">
        <v>0.1469972263</v>
      </c>
      <c r="J667" s="93" t="n">
        <v>0.3051881647</v>
      </c>
      <c r="K667" s="93" t="n">
        <v>4.250716172</v>
      </c>
      <c r="L667" s="93" t="n">
        <v>0.51759219</v>
      </c>
      <c r="N667" s="94" t="n">
        <v>3.4506146</v>
      </c>
      <c r="O667" s="24" t="n">
        <f aca="false">N667</f>
        <v>3.4506146</v>
      </c>
      <c r="Q667" s="25" t="n">
        <v>57.44649</v>
      </c>
      <c r="S667" s="95" t="n">
        <v>0.1668365</v>
      </c>
      <c r="T667" s="95" t="n">
        <v>0.15871875</v>
      </c>
      <c r="U667" s="95" t="n">
        <v>0.0045492777</v>
      </c>
      <c r="V667" s="95" t="n">
        <v>0.0035684711</v>
      </c>
      <c r="X667" s="96" t="n">
        <v>0.0019378883</v>
      </c>
      <c r="Y667" s="97"/>
      <c r="Z667" s="105"/>
    </row>
    <row r="668" customFormat="false" ht="13.8" hidden="false" customHeight="false" outlineLevel="0" collapsed="false">
      <c r="A668" s="0" t="s">
        <v>1286</v>
      </c>
      <c r="B668" s="26" t="s">
        <v>1275</v>
      </c>
      <c r="C668" s="88" t="str">
        <f aca="false">MID(A668,1,12)</f>
        <v>A.100.24.109</v>
      </c>
      <c r="D668" s="2" t="s">
        <v>1276</v>
      </c>
      <c r="E668" s="90" t="s">
        <v>255</v>
      </c>
      <c r="F668" s="91" t="str">
        <f aca="false">MID(A668, 21,85)</f>
        <v>Copper (secondary)</v>
      </c>
      <c r="G668" s="92" t="n">
        <v>0.0949685099219838</v>
      </c>
      <c r="H668" s="24" t="n">
        <f aca="false">G668</f>
        <v>0.0949685099219838</v>
      </c>
      <c r="I668" s="93" t="n">
        <v>0.0046509844704</v>
      </c>
      <c r="J668" s="93" t="n">
        <v>0.007859027915</v>
      </c>
      <c r="K668" s="93" t="n">
        <v>0.0169604485365838</v>
      </c>
      <c r="L668" s="93" t="n">
        <v>0.065498049</v>
      </c>
      <c r="N668" s="94" t="n">
        <v>0.43665366</v>
      </c>
      <c r="O668" s="24" t="n">
        <f aca="false">N668</f>
        <v>0.43665366</v>
      </c>
      <c r="Q668" s="25" t="n">
        <v>8.1885305</v>
      </c>
      <c r="S668" s="95" t="n">
        <v>0.0085031457</v>
      </c>
      <c r="T668" s="95" t="n">
        <v>0.0079348396</v>
      </c>
      <c r="U668" s="95" t="n">
        <v>0.00035816951</v>
      </c>
      <c r="V668" s="95" t="n">
        <v>0.00021013662</v>
      </c>
      <c r="X668" s="96" t="n">
        <v>2.2671711E-005</v>
      </c>
      <c r="Y668" s="97"/>
      <c r="Z668" s="105"/>
    </row>
    <row r="669" customFormat="false" ht="13.8" hidden="false" customHeight="false" outlineLevel="0" collapsed="false">
      <c r="A669" s="0" t="s">
        <v>1287</v>
      </c>
      <c r="B669" s="26" t="s">
        <v>1275</v>
      </c>
      <c r="C669" s="88" t="str">
        <f aca="false">MID(A669,1,12)</f>
        <v>A.100.24.110</v>
      </c>
      <c r="D669" s="2" t="s">
        <v>1276</v>
      </c>
      <c r="E669" s="90" t="s">
        <v>255</v>
      </c>
      <c r="F669" s="91" t="str">
        <f aca="false">MID(A669, 21,85)</f>
        <v>Copper wire - plate - tube - trade mix ( 68% prim 32% sec)</v>
      </c>
      <c r="G669" s="92" t="n">
        <v>3.5803256563394</v>
      </c>
      <c r="H669" s="24" t="n">
        <f aca="false">G669</f>
        <v>3.5803256563394</v>
      </c>
      <c r="I669" s="93" t="n">
        <v>0.10144643014</v>
      </c>
      <c r="J669" s="93" t="n">
        <v>0.2100428431189</v>
      </c>
      <c r="K669" s="93" t="n">
        <v>2.8959143230805</v>
      </c>
      <c r="L669" s="93" t="n">
        <v>0.37292206</v>
      </c>
      <c r="N669" s="94" t="n">
        <v>2.48614706666667</v>
      </c>
      <c r="O669" s="24" t="n">
        <f aca="false">N669</f>
        <v>2.48614706666667</v>
      </c>
      <c r="Q669" s="25" t="n">
        <v>41.683943</v>
      </c>
      <c r="S669" s="95" t="n">
        <v>0.11616983</v>
      </c>
      <c r="T669" s="95" t="n">
        <v>0.1104679</v>
      </c>
      <c r="U669" s="95" t="n">
        <v>0.0032081231</v>
      </c>
      <c r="V669" s="95" t="n">
        <v>0.0024938041</v>
      </c>
      <c r="X669" s="96" t="n">
        <v>0.001325019</v>
      </c>
      <c r="Y669" s="97"/>
      <c r="Z669" s="105"/>
    </row>
    <row r="670" customFormat="false" ht="13.8" hidden="false" customHeight="false" outlineLevel="0" collapsed="false">
      <c r="A670" s="0" t="s">
        <v>1288</v>
      </c>
      <c r="B670" s="26" t="s">
        <v>1275</v>
      </c>
      <c r="C670" s="88" t="str">
        <f aca="false">MID(A670,1,12)</f>
        <v>A.100.24.111</v>
      </c>
      <c r="D670" s="2" t="s">
        <v>1276</v>
      </c>
      <c r="E670" s="90" t="s">
        <v>255</v>
      </c>
      <c r="F670" s="91" t="str">
        <f aca="false">MID(A670, 21,85)</f>
        <v>Gallium, CRM (EoL-RIR = 0%)</v>
      </c>
      <c r="G670" s="92" t="n">
        <v>203.41016602</v>
      </c>
      <c r="H670" s="24" t="n">
        <f aca="false">G670</f>
        <v>203.41016602</v>
      </c>
      <c r="I670" s="93" t="n">
        <v>17.35792592</v>
      </c>
      <c r="J670" s="93" t="n">
        <v>27.2271761</v>
      </c>
      <c r="K670" s="93" t="n">
        <v>133.322814</v>
      </c>
      <c r="L670" s="93" t="n">
        <v>25.50225</v>
      </c>
      <c r="N670" s="94" t="n">
        <v>170.015</v>
      </c>
      <c r="O670" s="24" t="n">
        <f aca="false">N670</f>
        <v>170.015</v>
      </c>
      <c r="Q670" s="25" t="n">
        <v>139.48</v>
      </c>
      <c r="S670" s="95" t="n">
        <v>23.008751</v>
      </c>
      <c r="T670" s="95" t="n">
        <v>22.674643</v>
      </c>
      <c r="U670" s="95" t="n">
        <v>0.19559208</v>
      </c>
      <c r="V670" s="95" t="n">
        <v>0.138516</v>
      </c>
      <c r="X670" s="96" t="n">
        <v>0.022044692</v>
      </c>
      <c r="Y670" s="97"/>
      <c r="Z670" s="105"/>
    </row>
    <row r="671" customFormat="false" ht="13.8" hidden="false" customHeight="false" outlineLevel="0" collapsed="false">
      <c r="A671" s="0" t="s">
        <v>1289</v>
      </c>
      <c r="B671" s="26" t="s">
        <v>1275</v>
      </c>
      <c r="C671" s="88" t="str">
        <f aca="false">MID(A671,1,12)</f>
        <v>A.100.24.112</v>
      </c>
      <c r="D671" s="2" t="s">
        <v>1276</v>
      </c>
      <c r="E671" s="90" t="s">
        <v>255</v>
      </c>
      <c r="F671" s="91" t="str">
        <f aca="false">MID(A671, 21,85)</f>
        <v>Gold (primary)</v>
      </c>
      <c r="G671" s="92" t="n">
        <v>57803.14017</v>
      </c>
      <c r="H671" s="24" t="n">
        <f aca="false">G671</f>
        <v>57803.14017</v>
      </c>
      <c r="I671" s="93" t="n">
        <v>2926.41757</v>
      </c>
      <c r="J671" s="93" t="n">
        <v>19780.5946</v>
      </c>
      <c r="K671" s="93" t="n">
        <v>27927.583</v>
      </c>
      <c r="L671" s="93" t="n">
        <v>7168.545</v>
      </c>
      <c r="N671" s="94" t="n">
        <v>47790.3</v>
      </c>
      <c r="O671" s="24" t="n">
        <f aca="false">N671</f>
        <v>47790.3</v>
      </c>
      <c r="Q671" s="25" t="n">
        <v>92660</v>
      </c>
      <c r="S671" s="95" t="n">
        <v>9009.4459</v>
      </c>
      <c r="T671" s="95" t="n">
        <v>8866.3404</v>
      </c>
      <c r="U671" s="95" t="n">
        <v>136.94371</v>
      </c>
      <c r="V671" s="95" t="n">
        <v>6.16182</v>
      </c>
      <c r="X671" s="96" t="n">
        <v>70.959976</v>
      </c>
      <c r="Y671" s="97"/>
      <c r="Z671" s="105"/>
    </row>
    <row r="672" customFormat="false" ht="13.8" hidden="false" customHeight="false" outlineLevel="0" collapsed="false">
      <c r="A672" s="0" t="s">
        <v>1290</v>
      </c>
      <c r="B672" s="26" t="s">
        <v>1275</v>
      </c>
      <c r="C672" s="88" t="str">
        <f aca="false">MID(A672,1,12)</f>
        <v>A.100.24.113</v>
      </c>
      <c r="D672" s="2" t="s">
        <v>1276</v>
      </c>
      <c r="E672" s="90" t="s">
        <v>255</v>
      </c>
      <c r="F672" s="91" t="str">
        <f aca="false">MID(A672, 21,85)</f>
        <v>Gold (secondary)</v>
      </c>
      <c r="G672" s="92" t="n">
        <v>152.1917587525</v>
      </c>
      <c r="H672" s="24" t="n">
        <f aca="false">G672</f>
        <v>152.1917587525</v>
      </c>
      <c r="I672" s="93" t="n">
        <v>9.223321276</v>
      </c>
      <c r="J672" s="93" t="n">
        <v>29.7201462425</v>
      </c>
      <c r="K672" s="93" t="n">
        <v>0.654551234</v>
      </c>
      <c r="L672" s="93" t="n">
        <v>112.59374</v>
      </c>
      <c r="N672" s="94" t="n">
        <v>750.624933333333</v>
      </c>
      <c r="O672" s="24" t="n">
        <f aca="false">N672</f>
        <v>750.624933333333</v>
      </c>
      <c r="Q672" s="25" t="n">
        <v>9903.7414</v>
      </c>
      <c r="S672" s="95" t="n">
        <v>19.914632</v>
      </c>
      <c r="T672" s="95" t="n">
        <v>18.514402</v>
      </c>
      <c r="U672" s="95" t="n">
        <v>0.70036241</v>
      </c>
      <c r="V672" s="95" t="n">
        <v>0.69986747</v>
      </c>
      <c r="X672" s="96" t="n">
        <v>0.042249516</v>
      </c>
      <c r="Y672" s="97"/>
      <c r="Z672" s="105"/>
    </row>
    <row r="673" customFormat="false" ht="13.8" hidden="false" customHeight="false" outlineLevel="0" collapsed="false">
      <c r="A673" s="0" t="s">
        <v>1291</v>
      </c>
      <c r="B673" s="26" t="s">
        <v>1275</v>
      </c>
      <c r="C673" s="88" t="str">
        <f aca="false">MID(A673,1,12)</f>
        <v>A.100.24.114</v>
      </c>
      <c r="D673" s="2" t="s">
        <v>1276</v>
      </c>
      <c r="E673" s="90" t="s">
        <v>255</v>
      </c>
      <c r="F673" s="91" t="str">
        <f aca="false">MID(A673, 21,85)</f>
        <v>Gold trade mix (76% prim 24% sec)</v>
      </c>
      <c r="G673" s="92" t="n">
        <v>43966.9121430362</v>
      </c>
      <c r="H673" s="24" t="n">
        <f aca="false">G673</f>
        <v>43966.9121430362</v>
      </c>
      <c r="I673" s="93" t="n">
        <v>2226.29092733</v>
      </c>
      <c r="J673" s="93" t="n">
        <v>15040.3847957062</v>
      </c>
      <c r="K673" s="93" t="n">
        <v>21225.11972</v>
      </c>
      <c r="L673" s="93" t="n">
        <v>5475.1167</v>
      </c>
      <c r="N673" s="94" t="n">
        <v>36500.778</v>
      </c>
      <c r="O673" s="24" t="n">
        <f aca="false">N673</f>
        <v>36500.778</v>
      </c>
      <c r="Q673" s="25" t="n">
        <v>72798.498</v>
      </c>
      <c r="S673" s="95" t="n">
        <v>6851.9584</v>
      </c>
      <c r="T673" s="95" t="n">
        <v>6742.8621</v>
      </c>
      <c r="U673" s="95" t="n">
        <v>104.24531</v>
      </c>
      <c r="V673" s="95" t="n">
        <v>4.8509514</v>
      </c>
      <c r="X673" s="96" t="n">
        <v>53.939722</v>
      </c>
      <c r="Y673" s="97"/>
      <c r="Z673" s="105"/>
    </row>
    <row r="674" customFormat="false" ht="13.8" hidden="false" customHeight="false" outlineLevel="0" collapsed="false">
      <c r="A674" s="0" t="s">
        <v>1292</v>
      </c>
      <c r="B674" s="26" t="s">
        <v>1275</v>
      </c>
      <c r="C674" s="88" t="str">
        <f aca="false">MID(A674,1,12)</f>
        <v>A.100.24.115</v>
      </c>
      <c r="D674" s="2" t="s">
        <v>1276</v>
      </c>
      <c r="E674" s="90" t="s">
        <v>255</v>
      </c>
      <c r="F674" s="91" t="str">
        <f aca="false">MID(A674, 21,85)</f>
        <v>Indium - CRM (EoL-RIR= 0%)</v>
      </c>
      <c r="G674" s="92" t="n">
        <v>769.41587623</v>
      </c>
      <c r="H674" s="24" t="n">
        <f aca="false">G674</f>
        <v>769.41587623</v>
      </c>
      <c r="I674" s="93" t="n">
        <v>8.84408163</v>
      </c>
      <c r="J674" s="93" t="n">
        <v>22.9167096</v>
      </c>
      <c r="K674" s="93" t="n">
        <v>720.027085</v>
      </c>
      <c r="L674" s="93" t="n">
        <v>17.628</v>
      </c>
      <c r="N674" s="94" t="n">
        <v>117.52</v>
      </c>
      <c r="O674" s="24" t="n">
        <f aca="false">N674</f>
        <v>117.52</v>
      </c>
      <c r="Q674" s="25" t="n">
        <v>389.7</v>
      </c>
      <c r="S674" s="95" t="n">
        <v>21.925673</v>
      </c>
      <c r="T674" s="95" t="n">
        <v>21.539879</v>
      </c>
      <c r="U674" s="95" t="n">
        <v>0.21657606</v>
      </c>
      <c r="V674" s="95" t="n">
        <v>0.169218</v>
      </c>
      <c r="X674" s="96" t="n">
        <v>0.023347259</v>
      </c>
      <c r="Y674" s="97"/>
      <c r="Z674" s="105"/>
    </row>
    <row r="675" customFormat="false" ht="13.8" hidden="false" customHeight="false" outlineLevel="0" collapsed="false">
      <c r="A675" s="0" t="s">
        <v>1293</v>
      </c>
      <c r="B675" s="26" t="s">
        <v>1275</v>
      </c>
      <c r="C675" s="88" t="str">
        <f aca="false">MID(A675,1,12)</f>
        <v>A.100.24.116</v>
      </c>
      <c r="D675" s="2" t="s">
        <v>1276</v>
      </c>
      <c r="E675" s="90" t="s">
        <v>255</v>
      </c>
      <c r="F675" s="91" t="str">
        <f aca="false">MID(A675, 21,85)</f>
        <v>Lead (primary)</v>
      </c>
      <c r="G675" s="92" t="n">
        <v>2.388008457256</v>
      </c>
      <c r="H675" s="24" t="n">
        <f aca="false">G675</f>
        <v>2.388008457256</v>
      </c>
      <c r="I675" s="93" t="n">
        <v>0.07553628788</v>
      </c>
      <c r="J675" s="93" t="n">
        <v>0.367023767376</v>
      </c>
      <c r="K675" s="93" t="n">
        <v>1.661648402</v>
      </c>
      <c r="L675" s="93" t="n">
        <v>0.2838</v>
      </c>
      <c r="N675" s="94" t="n">
        <v>1.892</v>
      </c>
      <c r="O675" s="24" t="n">
        <f aca="false">N675</f>
        <v>1.892</v>
      </c>
      <c r="Q675" s="25" t="n">
        <v>30.966238</v>
      </c>
      <c r="S675" s="95" t="n">
        <v>0.14042966</v>
      </c>
      <c r="T675" s="95" t="n">
        <v>0.13423978</v>
      </c>
      <c r="U675" s="95" t="n">
        <v>0.0033912766</v>
      </c>
      <c r="V675" s="95" t="n">
        <v>0.0027985991</v>
      </c>
      <c r="X675" s="96" t="n">
        <v>0.00022168936</v>
      </c>
      <c r="Y675" s="97"/>
      <c r="Z675" s="100"/>
    </row>
    <row r="676" customFormat="false" ht="13.8" hidden="false" customHeight="false" outlineLevel="0" collapsed="false">
      <c r="A676" s="0" t="s">
        <v>1294</v>
      </c>
      <c r="B676" s="26" t="s">
        <v>1275</v>
      </c>
      <c r="C676" s="88" t="str">
        <f aca="false">MID(A676,1,12)</f>
        <v>A.100.24.117</v>
      </c>
      <c r="D676" s="2" t="s">
        <v>1276</v>
      </c>
      <c r="E676" s="90" t="s">
        <v>255</v>
      </c>
      <c r="F676" s="91" t="str">
        <f aca="false">MID(A676, 21,85)</f>
        <v>Lead (secondary)</v>
      </c>
      <c r="G676" s="92" t="n">
        <v>0.106673384108242</v>
      </c>
      <c r="H676" s="24" t="n">
        <f aca="false">G676</f>
        <v>0.106673384108242</v>
      </c>
      <c r="I676" s="93" t="n">
        <v>0.00502451857</v>
      </c>
      <c r="J676" s="93" t="n">
        <v>0.00705725306</v>
      </c>
      <c r="K676" s="93" t="n">
        <v>0.0035154454782419</v>
      </c>
      <c r="L676" s="93" t="n">
        <v>0.091076167</v>
      </c>
      <c r="N676" s="94" t="n">
        <v>0.607174446666667</v>
      </c>
      <c r="O676" s="24" t="n">
        <f aca="false">N676</f>
        <v>0.607174446666667</v>
      </c>
      <c r="Q676" s="25" t="n">
        <v>9.080945</v>
      </c>
      <c r="S676" s="95" t="n">
        <v>0.011381505</v>
      </c>
      <c r="T676" s="95" t="n">
        <v>0.010264588</v>
      </c>
      <c r="U676" s="95" t="n">
        <v>0.00048121418</v>
      </c>
      <c r="V676" s="95" t="n">
        <v>0.00063570323</v>
      </c>
      <c r="X676" s="96" t="n">
        <v>3.0021936E-005</v>
      </c>
      <c r="Y676" s="97"/>
      <c r="Z676" s="105"/>
    </row>
    <row r="677" customFormat="false" ht="13.8" hidden="false" customHeight="false" outlineLevel="0" collapsed="false">
      <c r="A677" s="0" t="s">
        <v>1295</v>
      </c>
      <c r="B677" s="26" t="s">
        <v>1275</v>
      </c>
      <c r="C677" s="88" t="str">
        <f aca="false">MID(A677,1,12)</f>
        <v>A.100.24.118</v>
      </c>
      <c r="D677" s="2" t="s">
        <v>1276</v>
      </c>
      <c r="E677" s="90" t="s">
        <v>255</v>
      </c>
      <c r="F677" s="91" t="str">
        <f aca="false">MID(A677, 21,85)</f>
        <v>Lead trade mix ( 20% prim 80% sec)</v>
      </c>
      <c r="G677" s="92" t="n">
        <v>0.562940391743633</v>
      </c>
      <c r="H677" s="24" t="n">
        <f aca="false">G677</f>
        <v>0.562940391743633</v>
      </c>
      <c r="I677" s="93" t="n">
        <v>0.01912687231</v>
      </c>
      <c r="J677" s="93" t="n">
        <v>0.079050555783</v>
      </c>
      <c r="K677" s="93" t="n">
        <v>0.335142033650633</v>
      </c>
      <c r="L677" s="93" t="n">
        <v>0.12962093</v>
      </c>
      <c r="N677" s="94" t="n">
        <v>0.864139533333333</v>
      </c>
      <c r="O677" s="24" t="n">
        <f aca="false">N677</f>
        <v>0.864139533333333</v>
      </c>
      <c r="Q677" s="25" t="n">
        <v>13.458004</v>
      </c>
      <c r="S677" s="95" t="n">
        <v>0.037191135</v>
      </c>
      <c r="T677" s="95" t="n">
        <v>0.035059626</v>
      </c>
      <c r="U677" s="95" t="n">
        <v>0.0010632267</v>
      </c>
      <c r="V677" s="95" t="n">
        <v>0.0010682824</v>
      </c>
      <c r="X677" s="96" t="n">
        <v>6.8355421E-005</v>
      </c>
      <c r="Y677" s="97"/>
      <c r="Z677" s="105"/>
    </row>
    <row r="678" customFormat="false" ht="13.8" hidden="false" customHeight="false" outlineLevel="0" collapsed="false">
      <c r="A678" s="0" t="s">
        <v>1296</v>
      </c>
      <c r="B678" s="26" t="s">
        <v>1275</v>
      </c>
      <c r="C678" s="88" t="str">
        <f aca="false">MID(A678,1,12)</f>
        <v>A.100.24.119</v>
      </c>
      <c r="D678" s="2" t="s">
        <v>1276</v>
      </c>
      <c r="E678" s="90" t="s">
        <v>255</v>
      </c>
      <c r="F678" s="91" t="str">
        <f aca="false">MID(A678, 21,85)</f>
        <v>Lithium (EoL-RIR = 0%)</v>
      </c>
      <c r="G678" s="92" t="n">
        <v>29.107715323</v>
      </c>
      <c r="H678" s="24" t="n">
        <f aca="false">G678</f>
        <v>29.107715323</v>
      </c>
      <c r="I678" s="93" t="n">
        <v>1.804687423</v>
      </c>
      <c r="J678" s="93" t="n">
        <v>11.4505114</v>
      </c>
      <c r="K678" s="93" t="n">
        <v>3.9590165</v>
      </c>
      <c r="L678" s="93" t="n">
        <v>11.8935</v>
      </c>
      <c r="N678" s="94" t="n">
        <v>79.29</v>
      </c>
      <c r="O678" s="24" t="n">
        <f aca="false">N678</f>
        <v>79.29</v>
      </c>
      <c r="Q678" s="25" t="n">
        <v>95.53</v>
      </c>
      <c r="S678" s="95" t="n">
        <v>3.8535036</v>
      </c>
      <c r="T678" s="95" t="n">
        <v>3.7251923</v>
      </c>
      <c r="U678" s="95" t="n">
        <v>0.12031445</v>
      </c>
      <c r="V678" s="95" t="n">
        <v>0.0079968</v>
      </c>
      <c r="X678" s="96" t="n">
        <v>0.0066552544</v>
      </c>
      <c r="Y678" s="97"/>
      <c r="Z678" s="105"/>
    </row>
    <row r="679" customFormat="false" ht="13.8" hidden="false" customHeight="false" outlineLevel="0" collapsed="false">
      <c r="A679" s="0" t="s">
        <v>1297</v>
      </c>
      <c r="B679" s="26" t="s">
        <v>1275</v>
      </c>
      <c r="C679" s="88" t="str">
        <f aca="false">MID(A679,1,12)</f>
        <v>A.100.24.120</v>
      </c>
      <c r="D679" s="2" t="s">
        <v>1276</v>
      </c>
      <c r="E679" s="90" t="s">
        <v>255</v>
      </c>
      <c r="F679" s="91" t="str">
        <f aca="false">MID(A679, 21,85)</f>
        <v>Magnesium - CRM (primary)</v>
      </c>
      <c r="G679" s="92" t="n">
        <v>4.57671816691</v>
      </c>
      <c r="H679" s="24" t="n">
        <f aca="false">G679</f>
        <v>4.57671816691</v>
      </c>
      <c r="I679" s="93" t="n">
        <v>0.1791358675</v>
      </c>
      <c r="J679" s="93" t="n">
        <v>0.25672084741</v>
      </c>
      <c r="K679" s="93" t="n">
        <v>0.169043352</v>
      </c>
      <c r="L679" s="93" t="n">
        <v>3.9718181</v>
      </c>
      <c r="N679" s="94" t="n">
        <v>26.4787873333333</v>
      </c>
      <c r="O679" s="24" t="n">
        <f aca="false">N679</f>
        <v>26.4787873333333</v>
      </c>
      <c r="Q679" s="25" t="n">
        <v>392.3316</v>
      </c>
      <c r="S679" s="95" t="n">
        <v>0.49281362</v>
      </c>
      <c r="T679" s="95" t="n">
        <v>0.44309632</v>
      </c>
      <c r="U679" s="95" t="n">
        <v>0.020830959</v>
      </c>
      <c r="V679" s="95" t="n">
        <v>0.028886339</v>
      </c>
      <c r="X679" s="96" t="n">
        <v>0.0012943691</v>
      </c>
      <c r="Y679" s="97"/>
      <c r="Z679" s="107"/>
    </row>
    <row r="680" customFormat="false" ht="13.8" hidden="false" customHeight="false" outlineLevel="0" collapsed="false">
      <c r="A680" s="0" t="s">
        <v>1298</v>
      </c>
      <c r="B680" s="26" t="s">
        <v>1275</v>
      </c>
      <c r="C680" s="88" t="str">
        <f aca="false">MID(A680,1,12)</f>
        <v>A.100.24.121</v>
      </c>
      <c r="D680" s="2" t="s">
        <v>1276</v>
      </c>
      <c r="E680" s="90" t="s">
        <v>255</v>
      </c>
      <c r="F680" s="91" t="str">
        <f aca="false">MID(A680, 21,85)</f>
        <v>Magnesium - CRM (secondary)</v>
      </c>
      <c r="G680" s="92" t="n">
        <v>0.0875182907032419</v>
      </c>
      <c r="H680" s="24" t="n">
        <f aca="false">G680</f>
        <v>0.0875182907032419</v>
      </c>
      <c r="I680" s="93" t="n">
        <v>0.004252856376</v>
      </c>
      <c r="J680" s="93" t="n">
        <v>0.005951378619</v>
      </c>
      <c r="K680" s="93" t="n">
        <v>0.0033472587082419</v>
      </c>
      <c r="L680" s="93" t="n">
        <v>0.073966797</v>
      </c>
      <c r="N680" s="94" t="n">
        <v>0.49311198</v>
      </c>
      <c r="O680" s="24" t="n">
        <f aca="false">N680</f>
        <v>0.49311198</v>
      </c>
      <c r="Q680" s="25" t="n">
        <v>7.3909012</v>
      </c>
      <c r="S680" s="95" t="n">
        <v>0.0092642442</v>
      </c>
      <c r="T680" s="95" t="n">
        <v>0.0083558651</v>
      </c>
      <c r="U680" s="95" t="n">
        <v>0.00039148082</v>
      </c>
      <c r="V680" s="95" t="n">
        <v>0.00051689829</v>
      </c>
      <c r="X680" s="96" t="n">
        <v>2.4446202E-005</v>
      </c>
      <c r="Y680" s="97"/>
      <c r="Z680" s="105"/>
    </row>
    <row r="681" customFormat="false" ht="13.8" hidden="false" customHeight="false" outlineLevel="0" collapsed="false">
      <c r="A681" s="0" t="s">
        <v>1299</v>
      </c>
      <c r="B681" s="26" t="s">
        <v>1275</v>
      </c>
      <c r="C681" s="88" t="str">
        <f aca="false">MID(A681,1,12)</f>
        <v>A.100.24.122</v>
      </c>
      <c r="D681" s="2" t="s">
        <v>1276</v>
      </c>
      <c r="E681" s="90" t="s">
        <v>255</v>
      </c>
      <c r="F681" s="91" t="str">
        <f aca="false">MID(A681, 21,85)</f>
        <v>Magnesium - CRM trade mix (93% prim 7% sec)</v>
      </c>
      <c r="G681" s="92" t="n">
        <v>4.26247417162468</v>
      </c>
      <c r="H681" s="24" t="n">
        <f aca="false">G681</f>
        <v>4.26247417162468</v>
      </c>
      <c r="I681" s="93" t="n">
        <v>0.1668940599</v>
      </c>
      <c r="J681" s="93" t="n">
        <v>0.239166985544</v>
      </c>
      <c r="K681" s="93" t="n">
        <v>0.15744462618068</v>
      </c>
      <c r="L681" s="93" t="n">
        <v>3.6989685</v>
      </c>
      <c r="N681" s="94" t="n">
        <v>24.65979</v>
      </c>
      <c r="O681" s="24" t="n">
        <f aca="false">N681</f>
        <v>24.65979</v>
      </c>
      <c r="Q681" s="25" t="n">
        <v>365.38575</v>
      </c>
      <c r="S681" s="95" t="n">
        <v>0.45896516</v>
      </c>
      <c r="T681" s="95" t="n">
        <v>0.41266449</v>
      </c>
      <c r="U681" s="95" t="n">
        <v>0.019400195</v>
      </c>
      <c r="V681" s="95" t="n">
        <v>0.026900478</v>
      </c>
      <c r="X681" s="96" t="n">
        <v>0.0012054745</v>
      </c>
      <c r="Y681" s="97"/>
      <c r="Z681" s="105"/>
    </row>
    <row r="682" customFormat="false" ht="13.8" hidden="false" customHeight="false" outlineLevel="0" collapsed="false">
      <c r="A682" s="0" t="s">
        <v>1300</v>
      </c>
      <c r="B682" s="26" t="s">
        <v>1275</v>
      </c>
      <c r="C682" s="88" t="str">
        <f aca="false">MID(A682,1,12)</f>
        <v>A.100.24.123</v>
      </c>
      <c r="D682" s="2" t="s">
        <v>1276</v>
      </c>
      <c r="E682" s="90" t="s">
        <v>255</v>
      </c>
      <c r="F682" s="91" t="str">
        <f aca="false">MID(A682, 21,85)</f>
        <v>Manganese (EoL_RIR= 9%)</v>
      </c>
      <c r="G682" s="92" t="n">
        <v>3.027375753</v>
      </c>
      <c r="H682" s="24" t="n">
        <f aca="false">G682</f>
        <v>3.027375753</v>
      </c>
      <c r="I682" s="93" t="n">
        <v>0.70451249</v>
      </c>
      <c r="J682" s="93" t="n">
        <v>1.04536633</v>
      </c>
      <c r="K682" s="93" t="n">
        <v>0.530224203</v>
      </c>
      <c r="L682" s="93" t="n">
        <v>0.74727273</v>
      </c>
      <c r="N682" s="94" t="n">
        <v>4.9818182</v>
      </c>
      <c r="O682" s="24" t="n">
        <f aca="false">N682</f>
        <v>4.9818182</v>
      </c>
      <c r="Q682" s="25" t="n">
        <v>7.1424762</v>
      </c>
      <c r="S682" s="95" t="n">
        <v>4.9808906</v>
      </c>
      <c r="T682" s="95" t="n">
        <v>4.9733148</v>
      </c>
      <c r="U682" s="95" t="n">
        <v>0.0074525386</v>
      </c>
      <c r="V682" s="95" t="n">
        <v>0.00012332727</v>
      </c>
      <c r="X682" s="96" t="n">
        <v>0.0011858256</v>
      </c>
      <c r="Y682" s="97"/>
      <c r="Z682" s="107"/>
    </row>
    <row r="683" customFormat="false" ht="13.8" hidden="false" customHeight="false" outlineLevel="0" collapsed="false">
      <c r="A683" s="0" t="s">
        <v>1301</v>
      </c>
      <c r="B683" s="26" t="s">
        <v>1275</v>
      </c>
      <c r="C683" s="88" t="str">
        <f aca="false">MID(A683,1,12)</f>
        <v>A.100.24.124</v>
      </c>
      <c r="D683" s="2" t="s">
        <v>1276</v>
      </c>
      <c r="E683" s="90" t="s">
        <v>255</v>
      </c>
      <c r="F683" s="91" t="str">
        <f aca="false">MID(A683, 21,85)</f>
        <v>Mercury (virgin)</v>
      </c>
      <c r="G683" s="92" t="n">
        <v>3598.9589538841</v>
      </c>
      <c r="H683" s="24" t="n">
        <f aca="false">G683</f>
        <v>3598.9589538841</v>
      </c>
      <c r="I683" s="93" t="n">
        <v>3555.4521699141</v>
      </c>
      <c r="J683" s="93" t="n">
        <v>1.25623587</v>
      </c>
      <c r="K683" s="93" t="n">
        <v>40.5178246</v>
      </c>
      <c r="L683" s="93" t="n">
        <v>1.7327235</v>
      </c>
      <c r="N683" s="94" t="n">
        <v>11.55149</v>
      </c>
      <c r="O683" s="24" t="n">
        <f aca="false">N683</f>
        <v>11.55149</v>
      </c>
      <c r="Q683" s="25" t="n">
        <v>0.972</v>
      </c>
      <c r="S683" s="95" t="n">
        <v>15.458612</v>
      </c>
      <c r="T683" s="95" t="n">
        <v>14.856756</v>
      </c>
      <c r="U683" s="95" t="n">
        <v>0.58707669</v>
      </c>
      <c r="V683" s="95" t="n">
        <v>0.0147798</v>
      </c>
      <c r="X683" s="96" t="n">
        <v>2.6350562</v>
      </c>
      <c r="Y683" s="97"/>
      <c r="Z683" s="105"/>
    </row>
    <row r="684" customFormat="false" ht="13.8" hidden="false" customHeight="false" outlineLevel="0" collapsed="false">
      <c r="A684" s="0" t="s">
        <v>1302</v>
      </c>
      <c r="B684" s="26" t="s">
        <v>1275</v>
      </c>
      <c r="C684" s="88" t="str">
        <f aca="false">MID(A684,1,12)</f>
        <v>A.100.24.125</v>
      </c>
      <c r="D684" s="2" t="s">
        <v>1276</v>
      </c>
      <c r="E684" s="90" t="s">
        <v>255</v>
      </c>
      <c r="F684" s="91" t="str">
        <f aca="false">MID(A684, 21,85)</f>
        <v>Molybdenum (EoL-RIR = 9%)</v>
      </c>
      <c r="G684" s="92" t="n">
        <v>62.25477769204</v>
      </c>
      <c r="H684" s="24" t="n">
        <f aca="false">G684</f>
        <v>62.25477769204</v>
      </c>
      <c r="I684" s="93" t="n">
        <v>0.63142619204</v>
      </c>
      <c r="J684" s="93" t="n">
        <v>12.093337</v>
      </c>
      <c r="K684" s="93" t="n">
        <v>47.2022054</v>
      </c>
      <c r="L684" s="93" t="n">
        <v>2.3278091</v>
      </c>
      <c r="N684" s="94" t="n">
        <v>15.5187273333333</v>
      </c>
      <c r="O684" s="24" t="n">
        <f aca="false">N684</f>
        <v>15.5187273333333</v>
      </c>
      <c r="Q684" s="25" t="n">
        <v>42.572344</v>
      </c>
      <c r="S684" s="95" t="n">
        <v>5.5220817</v>
      </c>
      <c r="T684" s="95" t="n">
        <v>5.3969044</v>
      </c>
      <c r="U684" s="95" t="n">
        <v>0.081363624</v>
      </c>
      <c r="V684" s="95" t="n">
        <v>0.043813636</v>
      </c>
      <c r="X684" s="96" t="n">
        <v>0.02423686</v>
      </c>
      <c r="Y684" s="97"/>
      <c r="Z684" s="105"/>
    </row>
    <row r="685" customFormat="false" ht="13.8" hidden="false" customHeight="false" outlineLevel="0" collapsed="false">
      <c r="A685" s="0" t="s">
        <v>1303</v>
      </c>
      <c r="B685" s="26" t="s">
        <v>1275</v>
      </c>
      <c r="C685" s="88" t="str">
        <f aca="false">MID(A685,1,12)</f>
        <v>A.100.24.126</v>
      </c>
      <c r="D685" s="2" t="s">
        <v>1276</v>
      </c>
      <c r="E685" s="90" t="s">
        <v>255</v>
      </c>
      <c r="F685" s="91" t="str">
        <f aca="false">MID(A685, 21,85)</f>
        <v>Nickel (primary)</v>
      </c>
      <c r="G685" s="92" t="n">
        <v>30.1232006465645</v>
      </c>
      <c r="H685" s="24" t="n">
        <f aca="false">G685</f>
        <v>30.1232006465645</v>
      </c>
      <c r="I685" s="93" t="n">
        <v>0.5691531224218</v>
      </c>
      <c r="J685" s="93" t="n">
        <v>14.0614512827427</v>
      </c>
      <c r="K685" s="93" t="n">
        <v>13.5282700414</v>
      </c>
      <c r="L685" s="93" t="n">
        <v>1.9643262</v>
      </c>
      <c r="N685" s="94" t="n">
        <v>13.095508</v>
      </c>
      <c r="O685" s="24" t="n">
        <f aca="false">N685</f>
        <v>13.095508</v>
      </c>
      <c r="Q685" s="25" t="n">
        <v>251.41445</v>
      </c>
      <c r="S685" s="95" t="n">
        <v>4.5680681</v>
      </c>
      <c r="T685" s="95" t="n">
        <v>4.4540398</v>
      </c>
      <c r="U685" s="95" t="n">
        <v>0.091309812</v>
      </c>
      <c r="V685" s="95" t="n">
        <v>0.022718512</v>
      </c>
      <c r="X685" s="96" t="n">
        <v>0.0047204991</v>
      </c>
      <c r="Y685" s="97"/>
      <c r="Z685" s="107"/>
    </row>
    <row r="686" customFormat="false" ht="13.8" hidden="false" customHeight="false" outlineLevel="0" collapsed="false">
      <c r="A686" s="0" t="s">
        <v>1304</v>
      </c>
      <c r="B686" s="26" t="s">
        <v>1275</v>
      </c>
      <c r="C686" s="88" t="str">
        <f aca="false">MID(A686,1,12)</f>
        <v>A.100.24.127</v>
      </c>
      <c r="D686" s="2" t="s">
        <v>1276</v>
      </c>
      <c r="E686" s="90" t="s">
        <v>255</v>
      </c>
      <c r="F686" s="91" t="str">
        <f aca="false">MID(A686, 21,85)</f>
        <v>Nickel (secondary)</v>
      </c>
      <c r="G686" s="92" t="n">
        <v>0.0957276162792419</v>
      </c>
      <c r="H686" s="24" t="n">
        <f aca="false">G686</f>
        <v>0.0957276162792419</v>
      </c>
      <c r="I686" s="93" t="n">
        <v>0.004583568747</v>
      </c>
      <c r="J686" s="93" t="n">
        <v>0.006425324764</v>
      </c>
      <c r="K686" s="93" t="n">
        <v>0.0034193387682419</v>
      </c>
      <c r="L686" s="93" t="n">
        <v>0.081299384</v>
      </c>
      <c r="N686" s="94" t="n">
        <v>0.541995893333333</v>
      </c>
      <c r="O686" s="24" t="n">
        <f aca="false">N686</f>
        <v>0.541995893333333</v>
      </c>
      <c r="Q686" s="25" t="n">
        <v>8.1152057</v>
      </c>
      <c r="S686" s="95" t="n">
        <v>0.010171642</v>
      </c>
      <c r="T686" s="95" t="n">
        <v>0.009173889</v>
      </c>
      <c r="U686" s="95" t="n">
        <v>0.00042993797</v>
      </c>
      <c r="V686" s="95" t="n">
        <v>0.00056781469</v>
      </c>
      <c r="X686" s="96" t="n">
        <v>2.6835802E-005</v>
      </c>
      <c r="Y686" s="97"/>
      <c r="Z686" s="105"/>
    </row>
    <row r="687" customFormat="false" ht="13.8" hidden="false" customHeight="false" outlineLevel="0" collapsed="false">
      <c r="A687" s="0" t="s">
        <v>1305</v>
      </c>
      <c r="B687" s="26" t="s">
        <v>1275</v>
      </c>
      <c r="C687" s="88" t="str">
        <f aca="false">MID(A687,1,12)</f>
        <v>A.100.24.128</v>
      </c>
      <c r="D687" s="2" t="s">
        <v>1276</v>
      </c>
      <c r="E687" s="90" t="s">
        <v>255</v>
      </c>
      <c r="F687" s="91" t="str">
        <f aca="false">MID(A687, 21,85)</f>
        <v>Nickel trade mix (84% prim 16% sec)</v>
      </c>
      <c r="G687" s="92" t="n">
        <v>25.3188048818724</v>
      </c>
      <c r="H687" s="24" t="n">
        <f aca="false">G687</f>
        <v>25.3188048818724</v>
      </c>
      <c r="I687" s="93" t="n">
        <v>0.4788219940308</v>
      </c>
      <c r="J687" s="93" t="n">
        <v>11.8126468397715</v>
      </c>
      <c r="K687" s="93" t="n">
        <v>11.3642941480701</v>
      </c>
      <c r="L687" s="93" t="n">
        <v>1.6630419</v>
      </c>
      <c r="N687" s="94" t="n">
        <v>11.086946</v>
      </c>
      <c r="O687" s="24" t="n">
        <f aca="false">N687</f>
        <v>11.086946</v>
      </c>
      <c r="Q687" s="25" t="n">
        <v>212.48657</v>
      </c>
      <c r="S687" s="95" t="n">
        <v>3.8388047</v>
      </c>
      <c r="T687" s="95" t="n">
        <v>3.7428613</v>
      </c>
      <c r="U687" s="95" t="n">
        <v>0.076769032</v>
      </c>
      <c r="V687" s="95" t="n">
        <v>0.0191744</v>
      </c>
      <c r="X687" s="96" t="n">
        <v>0.0039695129</v>
      </c>
      <c r="Y687" s="97"/>
      <c r="Z687" s="100"/>
    </row>
    <row r="688" customFormat="false" ht="13.8" hidden="false" customHeight="false" outlineLevel="0" collapsed="false">
      <c r="A688" s="0" t="s">
        <v>1306</v>
      </c>
      <c r="B688" s="26" t="s">
        <v>1275</v>
      </c>
      <c r="C688" s="88" t="str">
        <f aca="false">MID(A688,1,12)</f>
        <v>A.100.24.129</v>
      </c>
      <c r="D688" s="2" t="s">
        <v>1276</v>
      </c>
      <c r="E688" s="90" t="s">
        <v>255</v>
      </c>
      <c r="F688" s="91" t="str">
        <f aca="false">MID(A688, 21,85)</f>
        <v>Palladium - CRM (primary)</v>
      </c>
      <c r="G688" s="92" t="n">
        <v>29749.9582309761</v>
      </c>
      <c r="H688" s="24" t="n">
        <f aca="false">G688</f>
        <v>29749.9582309761</v>
      </c>
      <c r="I688" s="93" t="n">
        <v>682.6341593491</v>
      </c>
      <c r="J688" s="93" t="n">
        <v>16204.564071627</v>
      </c>
      <c r="K688" s="93" t="n">
        <v>9307.76</v>
      </c>
      <c r="L688" s="93" t="n">
        <v>3555</v>
      </c>
      <c r="N688" s="94" t="n">
        <v>23700</v>
      </c>
      <c r="O688" s="24" t="n">
        <f aca="false">N688</f>
        <v>23700</v>
      </c>
      <c r="Q688" s="25" t="n">
        <v>363300</v>
      </c>
      <c r="S688" s="95" t="n">
        <v>5399.3669</v>
      </c>
      <c r="T688" s="95" t="n">
        <v>5254.7901</v>
      </c>
      <c r="U688" s="95" t="n">
        <v>111.58278</v>
      </c>
      <c r="V688" s="95" t="n">
        <v>32.99394</v>
      </c>
      <c r="X688" s="96" t="n">
        <v>6.3560565</v>
      </c>
      <c r="Y688" s="97"/>
      <c r="Z688" s="105"/>
    </row>
    <row r="689" customFormat="false" ht="13.8" hidden="false" customHeight="false" outlineLevel="0" collapsed="false">
      <c r="A689" s="0" t="s">
        <v>1307</v>
      </c>
      <c r="B689" s="26" t="s">
        <v>1275</v>
      </c>
      <c r="C689" s="88" t="str">
        <f aca="false">MID(A689,1,12)</f>
        <v>A.100.24.130</v>
      </c>
      <c r="D689" s="2" t="s">
        <v>1276</v>
      </c>
      <c r="E689" s="90" t="s">
        <v>255</v>
      </c>
      <c r="F689" s="91" t="str">
        <f aca="false">MID(A689, 21,85)</f>
        <v>Palladium - CRM (secondary)</v>
      </c>
      <c r="G689" s="92" t="n">
        <v>63.16332900752</v>
      </c>
      <c r="H689" s="24" t="n">
        <f aca="false">G689</f>
        <v>63.16332900752</v>
      </c>
      <c r="I689" s="93" t="n">
        <v>3.82790552</v>
      </c>
      <c r="J689" s="93" t="n">
        <v>12.33459259952</v>
      </c>
      <c r="K689" s="93" t="n">
        <v>0.271654888</v>
      </c>
      <c r="L689" s="93" t="n">
        <v>46.729176</v>
      </c>
      <c r="N689" s="94" t="n">
        <v>311.52784</v>
      </c>
      <c r="O689" s="24" t="n">
        <f aca="false">N689</f>
        <v>311.52784</v>
      </c>
      <c r="Q689" s="25" t="n">
        <v>4110.2966</v>
      </c>
      <c r="S689" s="95" t="n">
        <v>8.2650626</v>
      </c>
      <c r="T689" s="95" t="n">
        <v>7.6839327</v>
      </c>
      <c r="U689" s="95" t="n">
        <v>0.29066765</v>
      </c>
      <c r="V689" s="95" t="n">
        <v>0.29046224</v>
      </c>
      <c r="X689" s="96" t="n">
        <v>0.01753459</v>
      </c>
      <c r="Y689" s="97"/>
      <c r="Z689" s="107"/>
    </row>
    <row r="690" customFormat="false" ht="13.8" hidden="false" customHeight="false" outlineLevel="0" collapsed="false">
      <c r="A690" s="0" t="s">
        <v>1308</v>
      </c>
      <c r="B690" s="26" t="s">
        <v>1275</v>
      </c>
      <c r="C690" s="88" t="str">
        <f aca="false">MID(A690,1,12)</f>
        <v>A.100.24.131</v>
      </c>
      <c r="D690" s="2" t="s">
        <v>1276</v>
      </c>
      <c r="E690" s="90" t="s">
        <v>255</v>
      </c>
      <c r="F690" s="91" t="str">
        <f aca="false">MID(A690, 21,85)</f>
        <v>Palladium - CRM trade mix (67% prim 33% sec)</v>
      </c>
      <c r="G690" s="92" t="n">
        <v>19953.316092507</v>
      </c>
      <c r="H690" s="24" t="n">
        <f aca="false">G690</f>
        <v>19953.316092507</v>
      </c>
      <c r="I690" s="93" t="n">
        <v>458.6280907919</v>
      </c>
      <c r="J690" s="93" t="n">
        <v>10861.1285830591</v>
      </c>
      <c r="K690" s="93" t="n">
        <v>6236.288818656</v>
      </c>
      <c r="L690" s="93" t="n">
        <v>2397.2706</v>
      </c>
      <c r="N690" s="94" t="n">
        <v>15981.804</v>
      </c>
      <c r="O690" s="24" t="n">
        <f aca="false">N690</f>
        <v>15981.804</v>
      </c>
      <c r="Q690" s="25" t="n">
        <v>244767.4</v>
      </c>
      <c r="S690" s="95" t="n">
        <v>3620.3033</v>
      </c>
      <c r="T690" s="95" t="n">
        <v>3523.2451</v>
      </c>
      <c r="U690" s="95" t="n">
        <v>74.856383</v>
      </c>
      <c r="V690" s="95" t="n">
        <v>22.201792</v>
      </c>
      <c r="X690" s="96" t="n">
        <v>4.2643443</v>
      </c>
      <c r="Y690" s="97"/>
      <c r="Z690" s="105"/>
    </row>
    <row r="691" customFormat="false" ht="13.8" hidden="false" customHeight="false" outlineLevel="0" collapsed="false">
      <c r="A691" s="0" t="s">
        <v>1309</v>
      </c>
      <c r="B691" s="26" t="s">
        <v>1275</v>
      </c>
      <c r="C691" s="88" t="str">
        <f aca="false">MID(A691,1,12)</f>
        <v>A.100.24.132</v>
      </c>
      <c r="D691" s="2" t="s">
        <v>1276</v>
      </c>
      <c r="E691" s="90" t="s">
        <v>255</v>
      </c>
      <c r="F691" s="91" t="str">
        <f aca="false">MID(A691, 21,85)</f>
        <v>Platinum - CRM (primary)</v>
      </c>
      <c r="G691" s="92" t="n">
        <v>23667.7922527135</v>
      </c>
      <c r="H691" s="24" t="n">
        <f aca="false">G691</f>
        <v>23667.7922527135</v>
      </c>
      <c r="I691" s="93" t="n">
        <v>393.0317887162</v>
      </c>
      <c r="J691" s="93" t="n">
        <v>8972.00046399734</v>
      </c>
      <c r="K691" s="93" t="n">
        <v>9307.76</v>
      </c>
      <c r="L691" s="93" t="n">
        <v>4995</v>
      </c>
      <c r="N691" s="94" t="n">
        <v>33300</v>
      </c>
      <c r="O691" s="24" t="n">
        <f aca="false">N691</f>
        <v>33300</v>
      </c>
      <c r="Q691" s="25" t="n">
        <v>465150</v>
      </c>
      <c r="S691" s="95" t="n">
        <v>3323.6416</v>
      </c>
      <c r="T691" s="95" t="n">
        <v>3199.273</v>
      </c>
      <c r="U691" s="95" t="n">
        <v>76.662658</v>
      </c>
      <c r="V691" s="95" t="n">
        <v>47.70591</v>
      </c>
      <c r="X691" s="96" t="n">
        <v>6.6452906</v>
      </c>
      <c r="Y691" s="97"/>
      <c r="Z691" s="105"/>
    </row>
    <row r="692" customFormat="false" ht="13.8" hidden="false" customHeight="false" outlineLevel="0" collapsed="false">
      <c r="A692" s="0" t="s">
        <v>1310</v>
      </c>
      <c r="B692" s="26" t="s">
        <v>1275</v>
      </c>
      <c r="C692" s="88" t="str">
        <f aca="false">MID(A692,1,12)</f>
        <v>A.100.24.133</v>
      </c>
      <c r="D692" s="2" t="s">
        <v>1276</v>
      </c>
      <c r="E692" s="90" t="s">
        <v>255</v>
      </c>
      <c r="F692" s="91" t="str">
        <f aca="false">MID(A692, 21,85)</f>
        <v>Platinum - CRM (secondary)</v>
      </c>
      <c r="G692" s="92" t="n">
        <v>223.0396487126</v>
      </c>
      <c r="H692" s="24" t="n">
        <f aca="false">G692</f>
        <v>223.0396487126</v>
      </c>
      <c r="I692" s="93" t="n">
        <v>13.516936051</v>
      </c>
      <c r="J692" s="93" t="n">
        <v>43.5553865416</v>
      </c>
      <c r="K692" s="93" t="n">
        <v>0.95925612</v>
      </c>
      <c r="L692" s="93" t="n">
        <v>165.00807</v>
      </c>
      <c r="N692" s="94" t="n">
        <v>1100.0538</v>
      </c>
      <c r="O692" s="24" t="n">
        <f aca="false">N692</f>
        <v>1100.0538</v>
      </c>
      <c r="Q692" s="25" t="n">
        <v>14514.104</v>
      </c>
      <c r="S692" s="95" t="n">
        <v>29.185236</v>
      </c>
      <c r="T692" s="95" t="n">
        <v>27.133175</v>
      </c>
      <c r="U692" s="95" t="n">
        <v>1.0263932</v>
      </c>
      <c r="V692" s="95" t="n">
        <v>1.0256678</v>
      </c>
      <c r="X692" s="96" t="n">
        <v>0.061917395</v>
      </c>
      <c r="Y692" s="97"/>
      <c r="Z692" s="107"/>
    </row>
    <row r="693" customFormat="false" ht="13.8" hidden="false" customHeight="false" outlineLevel="0" collapsed="false">
      <c r="A693" s="0" t="s">
        <v>1311</v>
      </c>
      <c r="B693" s="26" t="s">
        <v>1275</v>
      </c>
      <c r="C693" s="88" t="str">
        <f aca="false">MID(A693,1,12)</f>
        <v>A.100.24.134</v>
      </c>
      <c r="D693" s="2" t="s">
        <v>1276</v>
      </c>
      <c r="E693" s="90" t="s">
        <v>255</v>
      </c>
      <c r="F693" s="91" t="str">
        <f aca="false">MID(A693, 21,85)</f>
        <v>Platinum - CRM trade mix (75% prim 25% sec)</v>
      </c>
      <c r="G693" s="92" t="n">
        <v>17806.6040208204</v>
      </c>
      <c r="H693" s="24" t="n">
        <f aca="false">G693</f>
        <v>17806.6040208204</v>
      </c>
      <c r="I693" s="93" t="n">
        <v>298.153072305</v>
      </c>
      <c r="J693" s="93" t="n">
        <v>6739.8891768754</v>
      </c>
      <c r="K693" s="93" t="n">
        <v>6981.05977164</v>
      </c>
      <c r="L693" s="93" t="n">
        <v>3787.502</v>
      </c>
      <c r="N693" s="94" t="n">
        <v>25250.0133333333</v>
      </c>
      <c r="O693" s="24" t="n">
        <f aca="false">N693</f>
        <v>25250.0133333333</v>
      </c>
      <c r="Q693" s="25" t="n">
        <v>352491.03</v>
      </c>
      <c r="S693" s="95" t="n">
        <v>2500.0275</v>
      </c>
      <c r="T693" s="95" t="n">
        <v>2406.2381</v>
      </c>
      <c r="U693" s="95" t="n">
        <v>57.753592</v>
      </c>
      <c r="V693" s="95" t="n">
        <v>36.035849</v>
      </c>
      <c r="X693" s="96" t="n">
        <v>4.9994473</v>
      </c>
      <c r="Y693" s="97"/>
      <c r="Z693" s="105"/>
    </row>
    <row r="694" customFormat="false" ht="13.8" hidden="false" customHeight="false" outlineLevel="0" collapsed="false">
      <c r="A694" s="0" t="s">
        <v>1312</v>
      </c>
      <c r="B694" s="26" t="s">
        <v>1275</v>
      </c>
      <c r="C694" s="88" t="str">
        <f aca="false">MID(A694,1,12)</f>
        <v>A.100.24.135</v>
      </c>
      <c r="D694" s="2" t="s">
        <v>1276</v>
      </c>
      <c r="E694" s="90" t="s">
        <v>255</v>
      </c>
      <c r="F694" s="91" t="str">
        <f aca="false">MID(A694, 21,85)</f>
        <v>Rhodium - CRM (primary)</v>
      </c>
      <c r="G694" s="92" t="n">
        <v>19366.9075709018</v>
      </c>
      <c r="H694" s="24" t="n">
        <f aca="false">G694</f>
        <v>19366.9075709018</v>
      </c>
      <c r="I694" s="93" t="n">
        <v>206.8588361664</v>
      </c>
      <c r="J694" s="93" t="n">
        <v>4617.28873473544</v>
      </c>
      <c r="K694" s="93" t="n">
        <v>9307.76</v>
      </c>
      <c r="L694" s="93" t="n">
        <v>5235</v>
      </c>
      <c r="N694" s="94" t="n">
        <v>34900</v>
      </c>
      <c r="O694" s="24" t="n">
        <f aca="false">N694</f>
        <v>34900</v>
      </c>
      <c r="Q694" s="25" t="n">
        <v>481950</v>
      </c>
      <c r="S694" s="95" t="n">
        <v>2003.9557</v>
      </c>
      <c r="T694" s="95" t="n">
        <v>1906.4206</v>
      </c>
      <c r="U694" s="95" t="n">
        <v>52.628133</v>
      </c>
      <c r="V694" s="95" t="n">
        <v>44.90703</v>
      </c>
      <c r="X694" s="96" t="n">
        <v>2.8423241</v>
      </c>
      <c r="Y694" s="97"/>
      <c r="Z694" s="105"/>
    </row>
    <row r="695" customFormat="false" ht="13.8" hidden="false" customHeight="false" outlineLevel="0" collapsed="false">
      <c r="A695" s="0" t="s">
        <v>1313</v>
      </c>
      <c r="B695" s="26" t="s">
        <v>1275</v>
      </c>
      <c r="C695" s="88" t="str">
        <f aca="false">MID(A695,1,12)</f>
        <v>A.100.24.136</v>
      </c>
      <c r="D695" s="2" t="s">
        <v>1276</v>
      </c>
      <c r="E695" s="90" t="s">
        <v>255</v>
      </c>
      <c r="F695" s="91" t="str">
        <f aca="false">MID(A695, 21,85)</f>
        <v>Rhodium - CRM (secondary)</v>
      </c>
      <c r="G695" s="92" t="n">
        <v>629.7590089887</v>
      </c>
      <c r="H695" s="24" t="n">
        <f aca="false">G695</f>
        <v>629.7590089887</v>
      </c>
      <c r="I695" s="93" t="n">
        <v>38.16546735</v>
      </c>
      <c r="J695" s="93" t="n">
        <v>122.9799137587</v>
      </c>
      <c r="K695" s="93" t="n">
        <v>2.70848788</v>
      </c>
      <c r="L695" s="93" t="n">
        <v>465.90514</v>
      </c>
      <c r="N695" s="94" t="n">
        <v>3106.03426666667</v>
      </c>
      <c r="O695" s="24" t="n">
        <f aca="false">N695</f>
        <v>3106.03426666667</v>
      </c>
      <c r="Q695" s="25" t="n">
        <v>40980.999</v>
      </c>
      <c r="S695" s="95" t="n">
        <v>82.405372</v>
      </c>
      <c r="T695" s="95" t="n">
        <v>76.611318</v>
      </c>
      <c r="U695" s="95" t="n">
        <v>2.8980513</v>
      </c>
      <c r="V695" s="95" t="n">
        <v>2.8960033</v>
      </c>
      <c r="X695" s="96" t="n">
        <v>0.17482558</v>
      </c>
      <c r="Y695" s="97"/>
      <c r="Z695" s="105"/>
    </row>
    <row r="696" customFormat="false" ht="13.8" hidden="false" customHeight="false" outlineLevel="0" collapsed="false">
      <c r="A696" s="0" t="s">
        <v>1314</v>
      </c>
      <c r="B696" s="26" t="s">
        <v>1275</v>
      </c>
      <c r="C696" s="88" t="str">
        <f aca="false">MID(A696,1,12)</f>
        <v>A.100.24.137</v>
      </c>
      <c r="D696" s="2" t="s">
        <v>1276</v>
      </c>
      <c r="E696" s="90" t="s">
        <v>255</v>
      </c>
      <c r="F696" s="91" t="str">
        <f aca="false">MID(A696, 21,85)</f>
        <v>Rhodium - CRM trade mix (64% prim 36% sec)</v>
      </c>
      <c r="G696" s="92" t="n">
        <v>12621.5341726011</v>
      </c>
      <c r="H696" s="24" t="n">
        <f aca="false">G696</f>
        <v>12621.5341726011</v>
      </c>
      <c r="I696" s="93" t="n">
        <v>146.129228214</v>
      </c>
      <c r="J696" s="93" t="n">
        <v>2999.3375956971</v>
      </c>
      <c r="K696" s="93" t="n">
        <v>5957.94144869</v>
      </c>
      <c r="L696" s="93" t="n">
        <v>3518.1259</v>
      </c>
      <c r="N696" s="94" t="n">
        <v>23454.1726666667</v>
      </c>
      <c r="O696" s="24" t="n">
        <f aca="false">N696</f>
        <v>23454.1726666667</v>
      </c>
      <c r="Q696" s="25" t="n">
        <v>323201.16</v>
      </c>
      <c r="S696" s="95" t="n">
        <v>1312.1976</v>
      </c>
      <c r="T696" s="95" t="n">
        <v>1247.6892</v>
      </c>
      <c r="U696" s="95" t="n">
        <v>34.725304</v>
      </c>
      <c r="V696" s="95" t="n">
        <v>29.78306</v>
      </c>
      <c r="X696" s="96" t="n">
        <v>1.8820247</v>
      </c>
      <c r="Y696" s="97"/>
      <c r="Z696" s="105"/>
    </row>
    <row r="697" customFormat="false" ht="13.8" hidden="false" customHeight="false" outlineLevel="0" collapsed="false">
      <c r="A697" s="0" t="s">
        <v>1315</v>
      </c>
      <c r="B697" s="26" t="s">
        <v>1275</v>
      </c>
      <c r="C697" s="88" t="str">
        <f aca="false">MID(A697,1,12)</f>
        <v>A.100.24.138</v>
      </c>
      <c r="D697" s="2" t="s">
        <v>1276</v>
      </c>
      <c r="E697" s="90" t="s">
        <v>255</v>
      </c>
      <c r="F697" s="91" t="str">
        <f aca="false">MID(A697, 21,85)</f>
        <v>Silicon (metallurgical) for steel</v>
      </c>
      <c r="G697" s="92" t="n">
        <v>2.07739956178305</v>
      </c>
      <c r="H697" s="24" t="n">
        <f aca="false">G697</f>
        <v>2.07739956178305</v>
      </c>
      <c r="I697" s="93" t="n">
        <v>0.02725440875</v>
      </c>
      <c r="J697" s="93" t="n">
        <v>0.039887656355</v>
      </c>
      <c r="K697" s="93" t="n">
        <v>1.19153232667805</v>
      </c>
      <c r="L697" s="93" t="n">
        <v>0.81872517</v>
      </c>
      <c r="N697" s="94" t="n">
        <v>5.4581678</v>
      </c>
      <c r="O697" s="24" t="n">
        <f aca="false">N697</f>
        <v>5.4581678</v>
      </c>
      <c r="Q697" s="25" t="n">
        <v>57.654745</v>
      </c>
      <c r="S697" s="95" t="n">
        <v>0.098787534</v>
      </c>
      <c r="T697" s="95" t="n">
        <v>0.089774023</v>
      </c>
      <c r="U697" s="95" t="n">
        <v>0.0042570078</v>
      </c>
      <c r="V697" s="95" t="n">
        <v>0.0047565026</v>
      </c>
      <c r="X697" s="96" t="n">
        <v>0.00023439347</v>
      </c>
      <c r="Y697" s="97"/>
      <c r="Z697" s="105"/>
    </row>
    <row r="698" customFormat="false" ht="13.8" hidden="false" customHeight="false" outlineLevel="0" collapsed="false">
      <c r="A698" s="0" t="s">
        <v>1316</v>
      </c>
      <c r="B698" s="26" t="s">
        <v>1275</v>
      </c>
      <c r="C698" s="88" t="str">
        <f aca="false">MID(A698,1,12)</f>
        <v>A.100.24.139</v>
      </c>
      <c r="D698" s="2" t="s">
        <v>1276</v>
      </c>
      <c r="E698" s="90" t="s">
        <v>255</v>
      </c>
      <c r="F698" s="91" t="str">
        <f aca="false">MID(A698, 21,85)</f>
        <v>Silver (primary)</v>
      </c>
      <c r="G698" s="92" t="n">
        <v>951.7440793</v>
      </c>
      <c r="H698" s="24" t="n">
        <f aca="false">G698</f>
        <v>951.7440793</v>
      </c>
      <c r="I698" s="93" t="n">
        <v>32.6049703</v>
      </c>
      <c r="J698" s="93" t="n">
        <v>195.030931</v>
      </c>
      <c r="K698" s="93" t="n">
        <v>656.700143</v>
      </c>
      <c r="L698" s="93" t="n">
        <v>67.408035</v>
      </c>
      <c r="N698" s="94" t="n">
        <v>449.3869</v>
      </c>
      <c r="O698" s="24" t="n">
        <f aca="false">N698</f>
        <v>449.3869</v>
      </c>
      <c r="Q698" s="25" t="n">
        <v>801.26</v>
      </c>
      <c r="S698" s="95" t="n">
        <v>100.184</v>
      </c>
      <c r="T698" s="95" t="n">
        <v>98.590653</v>
      </c>
      <c r="U698" s="95" t="n">
        <v>1.3405961</v>
      </c>
      <c r="V698" s="95" t="n">
        <v>0.252756</v>
      </c>
      <c r="X698" s="96" t="n">
        <v>1.4847883</v>
      </c>
      <c r="Y698" s="97"/>
      <c r="Z698" s="107"/>
    </row>
    <row r="699" customFormat="false" ht="13.8" hidden="false" customHeight="false" outlineLevel="0" collapsed="false">
      <c r="A699" s="0" t="s">
        <v>1317</v>
      </c>
      <c r="B699" s="26" t="s">
        <v>1275</v>
      </c>
      <c r="C699" s="88" t="str">
        <f aca="false">MID(A699,1,12)</f>
        <v>A.100.24.140</v>
      </c>
      <c r="D699" s="2" t="s">
        <v>1276</v>
      </c>
      <c r="E699" s="90" t="s">
        <v>255</v>
      </c>
      <c r="F699" s="91" t="str">
        <f aca="false">MID(A699, 21,85)</f>
        <v>Silver (secondary)</v>
      </c>
      <c r="G699" s="92" t="n">
        <v>3.308678897406</v>
      </c>
      <c r="H699" s="24" t="n">
        <f aca="false">G699</f>
        <v>3.308678897406</v>
      </c>
      <c r="I699" s="93" t="n">
        <v>0.2391587735</v>
      </c>
      <c r="J699" s="93" t="n">
        <v>0.907714851596</v>
      </c>
      <c r="K699" s="93" t="n">
        <v>0.00571097231</v>
      </c>
      <c r="L699" s="93" t="n">
        <v>2.1560943</v>
      </c>
      <c r="N699" s="94" t="n">
        <v>14.373962</v>
      </c>
      <c r="O699" s="24" t="n">
        <f aca="false">N699</f>
        <v>14.373962</v>
      </c>
      <c r="Q699" s="25" t="n">
        <v>171.27177</v>
      </c>
      <c r="S699" s="95" t="n">
        <v>0.47159259</v>
      </c>
      <c r="T699" s="95" t="n">
        <v>0.44435856</v>
      </c>
      <c r="U699" s="95" t="n">
        <v>0.015068684</v>
      </c>
      <c r="V699" s="95" t="n">
        <v>0.012165346</v>
      </c>
      <c r="X699" s="96" t="n">
        <v>0.00089288291</v>
      </c>
      <c r="Y699" s="97"/>
      <c r="Z699" s="107"/>
    </row>
    <row r="700" customFormat="false" ht="13.8" hidden="false" customHeight="false" outlineLevel="0" collapsed="false">
      <c r="A700" s="0" t="s">
        <v>1318</v>
      </c>
      <c r="B700" s="26" t="s">
        <v>1275</v>
      </c>
      <c r="C700" s="88" t="str">
        <f aca="false">MID(A700,1,12)</f>
        <v>A.100.24.141</v>
      </c>
      <c r="D700" s="2" t="s">
        <v>1276</v>
      </c>
      <c r="E700" s="90" t="s">
        <v>255</v>
      </c>
      <c r="F700" s="91" t="str">
        <f aca="false">MID(A700, 21,85)</f>
        <v>Silver trade mix (81% prim 19% sec)</v>
      </c>
      <c r="G700" s="92" t="n">
        <v>771.541352962693</v>
      </c>
      <c r="H700" s="24" t="n">
        <f aca="false">G700</f>
        <v>771.541352962693</v>
      </c>
      <c r="I700" s="93" t="n">
        <v>26.455465731</v>
      </c>
      <c r="J700" s="93" t="n">
        <v>158.147519031693</v>
      </c>
      <c r="K700" s="93" t="n">
        <v>531.9282022</v>
      </c>
      <c r="L700" s="93" t="n">
        <v>55.010166</v>
      </c>
      <c r="N700" s="94" t="n">
        <v>366.73444</v>
      </c>
      <c r="O700" s="24" t="n">
        <f aca="false">N700</f>
        <v>366.73444</v>
      </c>
      <c r="Q700" s="25" t="n">
        <v>681.56224</v>
      </c>
      <c r="S700" s="95" t="n">
        <v>81.238646</v>
      </c>
      <c r="T700" s="95" t="n">
        <v>79.942857</v>
      </c>
      <c r="U700" s="95" t="n">
        <v>1.0887459</v>
      </c>
      <c r="V700" s="95" t="n">
        <v>0.20704378</v>
      </c>
      <c r="X700" s="96" t="n">
        <v>1.2028482</v>
      </c>
      <c r="Y700" s="97"/>
      <c r="Z700" s="105"/>
    </row>
    <row r="701" customFormat="false" ht="13.8" hidden="false" customHeight="false" outlineLevel="0" collapsed="false">
      <c r="A701" s="0" t="s">
        <v>1319</v>
      </c>
      <c r="B701" s="26" t="s">
        <v>1275</v>
      </c>
      <c r="C701" s="88" t="str">
        <f aca="false">MID(A701,1,12)</f>
        <v>A.100.24.142</v>
      </c>
      <c r="D701" s="2" t="s">
        <v>1276</v>
      </c>
      <c r="E701" s="90" t="s">
        <v>255</v>
      </c>
      <c r="F701" s="91" t="str">
        <f aca="false">MID(A701, 21,85)</f>
        <v>Tantalum (EoL-RIR = 13%)</v>
      </c>
      <c r="G701" s="92" t="n">
        <v>646.11710958</v>
      </c>
      <c r="H701" s="24" t="n">
        <f aca="false">G701</f>
        <v>646.11710958</v>
      </c>
      <c r="I701" s="93" t="n">
        <v>10.1539008</v>
      </c>
      <c r="J701" s="93" t="n">
        <v>26.8932863</v>
      </c>
      <c r="K701" s="93" t="n">
        <v>587.39491448</v>
      </c>
      <c r="L701" s="93" t="n">
        <v>21.675008</v>
      </c>
      <c r="N701" s="94" t="n">
        <v>144.500053333333</v>
      </c>
      <c r="O701" s="24" t="n">
        <f aca="false">N701</f>
        <v>144.500053333333</v>
      </c>
      <c r="Q701" s="25" t="n">
        <v>109.92602</v>
      </c>
      <c r="S701" s="95" t="n">
        <v>38.710352</v>
      </c>
      <c r="T701" s="95" t="n">
        <v>38.378263</v>
      </c>
      <c r="U701" s="95" t="n">
        <v>0.25627692</v>
      </c>
      <c r="V701" s="95" t="n">
        <v>0.07581201</v>
      </c>
      <c r="X701" s="96" t="n">
        <v>0.018687913</v>
      </c>
      <c r="Y701" s="97"/>
      <c r="Z701" s="100"/>
    </row>
    <row r="702" customFormat="false" ht="13.8" hidden="false" customHeight="false" outlineLevel="0" collapsed="false">
      <c r="A702" s="0" t="s">
        <v>1320</v>
      </c>
      <c r="B702" s="26" t="s">
        <v>1275</v>
      </c>
      <c r="C702" s="88" t="str">
        <f aca="false">MID(A702,1,12)</f>
        <v>A.100.24.143</v>
      </c>
      <c r="D702" s="2" t="s">
        <v>1276</v>
      </c>
      <c r="E702" s="90" t="s">
        <v>255</v>
      </c>
      <c r="F702" s="91" t="str">
        <f aca="false">MID(A702, 21,85)</f>
        <v>Tellurium (EoL-RIR = 1%)</v>
      </c>
      <c r="G702" s="92" t="n">
        <v>125.182675281823</v>
      </c>
      <c r="H702" s="24" t="n">
        <f aca="false">G702</f>
        <v>125.182675281823</v>
      </c>
      <c r="I702" s="93" t="n">
        <v>0.7410361582</v>
      </c>
      <c r="J702" s="93" t="n">
        <v>2.812564756623</v>
      </c>
      <c r="K702" s="93" t="n">
        <v>114.948391767</v>
      </c>
      <c r="L702" s="93" t="n">
        <v>6.6806826</v>
      </c>
      <c r="N702" s="94" t="n">
        <v>44.537884</v>
      </c>
      <c r="O702" s="24" t="n">
        <f aca="false">N702</f>
        <v>44.537884</v>
      </c>
      <c r="Q702" s="25" t="n">
        <v>530.68752</v>
      </c>
      <c r="S702" s="95" t="n">
        <v>1.4917744</v>
      </c>
      <c r="T702" s="95" t="n">
        <v>1.37685</v>
      </c>
      <c r="U702" s="95" t="n">
        <v>0.046690487</v>
      </c>
      <c r="V702" s="95" t="n">
        <v>0.068233869</v>
      </c>
      <c r="X702" s="96" t="n">
        <v>47.822645</v>
      </c>
      <c r="Y702" s="97"/>
      <c r="Z702" s="105"/>
    </row>
    <row r="703" customFormat="false" ht="13.8" hidden="false" customHeight="false" outlineLevel="0" collapsed="false">
      <c r="A703" s="0" t="s">
        <v>1321</v>
      </c>
      <c r="B703" s="26" t="s">
        <v>1275</v>
      </c>
      <c r="C703" s="88" t="str">
        <f aca="false">MID(A703,1,12)</f>
        <v>A.100.24.144</v>
      </c>
      <c r="D703" s="2" t="s">
        <v>1276</v>
      </c>
      <c r="E703" s="90" t="s">
        <v>255</v>
      </c>
      <c r="F703" s="91" t="str">
        <f aca="false">MID(A703, 21,85)</f>
        <v>Tin (virgin)</v>
      </c>
      <c r="G703" s="92" t="n">
        <v>27.112488175</v>
      </c>
      <c r="H703" s="24" t="n">
        <f aca="false">G703</f>
        <v>27.112488175</v>
      </c>
      <c r="I703" s="93" t="n">
        <v>1.767420065</v>
      </c>
      <c r="J703" s="93" t="n">
        <v>3.20970139</v>
      </c>
      <c r="K703" s="93" t="n">
        <v>20.61334572</v>
      </c>
      <c r="L703" s="93" t="n">
        <v>1.522021</v>
      </c>
      <c r="N703" s="94" t="n">
        <v>10.1468066666667</v>
      </c>
      <c r="O703" s="24" t="n">
        <f aca="false">N703</f>
        <v>10.1468066666667</v>
      </c>
      <c r="Q703" s="25" t="n">
        <v>15.32245</v>
      </c>
      <c r="S703" s="95" t="n">
        <v>2.6132559</v>
      </c>
      <c r="T703" s="95" t="n">
        <v>2.5791152</v>
      </c>
      <c r="U703" s="95" t="n">
        <v>0.025858265</v>
      </c>
      <c r="V703" s="95" t="n">
        <v>0.0082824</v>
      </c>
      <c r="X703" s="96" t="n">
        <v>0.021642628</v>
      </c>
      <c r="Y703" s="97"/>
      <c r="Z703" s="105"/>
    </row>
    <row r="704" customFormat="false" ht="13.8" hidden="false" customHeight="false" outlineLevel="0" collapsed="false">
      <c r="A704" s="0" t="s">
        <v>1322</v>
      </c>
      <c r="B704" s="26" t="s">
        <v>1275</v>
      </c>
      <c r="C704" s="88" t="str">
        <f aca="false">MID(A704,1,12)</f>
        <v>A.100.24.145</v>
      </c>
      <c r="D704" s="2" t="s">
        <v>1276</v>
      </c>
      <c r="E704" s="90" t="s">
        <v>255</v>
      </c>
      <c r="F704" s="91" t="str">
        <f aca="false">MID(A704, 21,85)</f>
        <v>Titanium (primary)</v>
      </c>
      <c r="G704" s="92" t="n">
        <v>20.61035958392</v>
      </c>
      <c r="H704" s="24" t="n">
        <f aca="false">G704</f>
        <v>20.61035958392</v>
      </c>
      <c r="I704" s="93" t="n">
        <v>0.23913495653</v>
      </c>
      <c r="J704" s="93" t="n">
        <v>0.60217159739</v>
      </c>
      <c r="K704" s="93" t="n">
        <v>15.60615473</v>
      </c>
      <c r="L704" s="93" t="n">
        <v>4.1628983</v>
      </c>
      <c r="N704" s="94" t="n">
        <v>27.7526553333333</v>
      </c>
      <c r="O704" s="24" t="n">
        <f aca="false">N704</f>
        <v>27.7526553333333</v>
      </c>
      <c r="Q704" s="25" t="n">
        <v>436.63344</v>
      </c>
      <c r="S704" s="95" t="n">
        <v>0.60302223</v>
      </c>
      <c r="T704" s="95" t="n">
        <v>0.5658836</v>
      </c>
      <c r="U704" s="95" t="n">
        <v>0.02446724</v>
      </c>
      <c r="V704" s="95" t="n">
        <v>0.012671388</v>
      </c>
      <c r="X704" s="96" t="n">
        <v>0.0014591067</v>
      </c>
      <c r="Y704" s="97"/>
      <c r="Z704" s="105"/>
    </row>
    <row r="705" customFormat="false" ht="13.8" hidden="false" customHeight="false" outlineLevel="0" collapsed="false">
      <c r="A705" s="0" t="s">
        <v>1323</v>
      </c>
      <c r="B705" s="26" t="s">
        <v>1275</v>
      </c>
      <c r="C705" s="88" t="str">
        <f aca="false">MID(A705,1,12)</f>
        <v>A.100.24.146</v>
      </c>
      <c r="D705" s="2" t="s">
        <v>1276</v>
      </c>
      <c r="E705" s="90" t="s">
        <v>255</v>
      </c>
      <c r="F705" s="91" t="str">
        <f aca="false">MID(A705, 21,85)</f>
        <v>Titanium (secondary)</v>
      </c>
      <c r="G705" s="92" t="n">
        <v>3.54337209700444</v>
      </c>
      <c r="H705" s="24" t="n">
        <f aca="false">G705</f>
        <v>3.54337209700444</v>
      </c>
      <c r="I705" s="93" t="n">
        <v>0.1130971321862</v>
      </c>
      <c r="J705" s="93" t="n">
        <v>0.23340968838</v>
      </c>
      <c r="K705" s="93" t="n">
        <v>0.563226076438242</v>
      </c>
      <c r="L705" s="93" t="n">
        <v>2.6336392</v>
      </c>
      <c r="N705" s="94" t="n">
        <v>17.5575946666667</v>
      </c>
      <c r="O705" s="24" t="n">
        <f aca="false">N705</f>
        <v>17.5575946666667</v>
      </c>
      <c r="Q705" s="25" t="n">
        <v>335.04142</v>
      </c>
      <c r="S705" s="95" t="n">
        <v>0.33451391</v>
      </c>
      <c r="T705" s="95" t="n">
        <v>0.31417085</v>
      </c>
      <c r="U705" s="95" t="n">
        <v>0.014180984</v>
      </c>
      <c r="V705" s="95" t="n">
        <v>0.006162072</v>
      </c>
      <c r="X705" s="96" t="n">
        <v>0.00088970337</v>
      </c>
      <c r="Y705" s="97"/>
      <c r="Z705" s="74"/>
    </row>
    <row r="706" customFormat="false" ht="13.8" hidden="false" customHeight="false" outlineLevel="0" collapsed="false">
      <c r="A706" s="0" t="s">
        <v>1324</v>
      </c>
      <c r="B706" s="26" t="s">
        <v>1275</v>
      </c>
      <c r="C706" s="88" t="str">
        <f aca="false">MID(A706,1,12)</f>
        <v>A.100.24.147</v>
      </c>
      <c r="D706" s="2" t="s">
        <v>1276</v>
      </c>
      <c r="E706" s="90" t="s">
        <v>255</v>
      </c>
      <c r="F706" s="91" t="str">
        <f aca="false">MID(A706, 21,85)</f>
        <v>Titanium trade mix (99% prim, 1% sec)</v>
      </c>
      <c r="G706" s="92" t="n">
        <v>20.4396893872766</v>
      </c>
      <c r="H706" s="24" t="n">
        <f aca="false">G706</f>
        <v>20.4396893872766</v>
      </c>
      <c r="I706" s="93" t="n">
        <v>0.23787457832</v>
      </c>
      <c r="J706" s="93" t="n">
        <v>0.5984839785022</v>
      </c>
      <c r="K706" s="93" t="n">
        <v>15.4557251304544</v>
      </c>
      <c r="L706" s="93" t="n">
        <v>4.1476057</v>
      </c>
      <c r="N706" s="94" t="n">
        <v>27.6507046666667</v>
      </c>
      <c r="O706" s="24" t="n">
        <f aca="false">N706</f>
        <v>27.6507046666667</v>
      </c>
      <c r="Q706" s="25" t="n">
        <v>435.61752</v>
      </c>
      <c r="S706" s="95" t="n">
        <v>0.60033714</v>
      </c>
      <c r="T706" s="95" t="n">
        <v>0.56336647</v>
      </c>
      <c r="U706" s="95" t="n">
        <v>0.024364377</v>
      </c>
      <c r="V706" s="95" t="n">
        <v>0.012606295</v>
      </c>
      <c r="X706" s="96" t="n">
        <v>0.0014534127</v>
      </c>
      <c r="Y706" s="97"/>
      <c r="Z706" s="98"/>
    </row>
    <row r="707" customFormat="false" ht="13.8" hidden="false" customHeight="false" outlineLevel="0" collapsed="false">
      <c r="A707" s="0" t="s">
        <v>1325</v>
      </c>
      <c r="B707" s="26" t="s">
        <v>1275</v>
      </c>
      <c r="C707" s="88" t="str">
        <f aca="false">MID(A707,1,12)</f>
        <v>A.100.24.148</v>
      </c>
      <c r="D707" s="2" t="s">
        <v>1276</v>
      </c>
      <c r="E707" s="90" t="s">
        <v>255</v>
      </c>
      <c r="F707" s="91" t="str">
        <f aca="false">MID(A707, 21,85)</f>
        <v>Tungsten - CRM (EoL-RIR=42%)</v>
      </c>
      <c r="G707" s="92" t="n">
        <v>25.469167282527</v>
      </c>
      <c r="H707" s="24" t="n">
        <f aca="false">G707</f>
        <v>25.469167282527</v>
      </c>
      <c r="I707" s="93" t="n">
        <v>1.702697944527</v>
      </c>
      <c r="J707" s="93" t="n">
        <v>3.312755165</v>
      </c>
      <c r="K707" s="93" t="n">
        <v>20.201301783</v>
      </c>
      <c r="L707" s="93" t="n">
        <v>0.25241239</v>
      </c>
      <c r="N707" s="94" t="n">
        <v>1.68274926666667</v>
      </c>
      <c r="O707" s="24" t="n">
        <f aca="false">N707</f>
        <v>1.68274926666667</v>
      </c>
      <c r="Q707" s="25" t="n">
        <v>32.951961</v>
      </c>
      <c r="S707" s="95" t="n">
        <v>1.3106287</v>
      </c>
      <c r="T707" s="95" t="n">
        <v>1.2777181</v>
      </c>
      <c r="U707" s="95" t="n">
        <v>0.023987072</v>
      </c>
      <c r="V707" s="95" t="n">
        <v>0.0089234785</v>
      </c>
      <c r="X707" s="96" t="n">
        <v>0.0054104058</v>
      </c>
      <c r="Y707" s="97"/>
      <c r="Z707" s="98"/>
    </row>
    <row r="708" customFormat="false" ht="13.8" hidden="false" customHeight="false" outlineLevel="0" collapsed="false">
      <c r="A708" s="0" t="s">
        <v>1326</v>
      </c>
      <c r="B708" s="26" t="s">
        <v>1275</v>
      </c>
      <c r="C708" s="88" t="str">
        <f aca="false">MID(A708,1,12)</f>
        <v>A.100.24.149</v>
      </c>
      <c r="D708" s="2" t="s">
        <v>1276</v>
      </c>
      <c r="E708" s="90" t="s">
        <v>255</v>
      </c>
      <c r="F708" s="91" t="str">
        <f aca="false">MID(A708, 21,85)</f>
        <v>Vanadium (primary)</v>
      </c>
      <c r="G708" s="92" t="n">
        <v>34.89098358287</v>
      </c>
      <c r="H708" s="24" t="n">
        <f aca="false">G708</f>
        <v>34.89098358287</v>
      </c>
      <c r="I708" s="93" t="n">
        <v>3.7866579875</v>
      </c>
      <c r="J708" s="93" t="n">
        <v>4.44446685537</v>
      </c>
      <c r="K708" s="93" t="n">
        <v>24.24017004</v>
      </c>
      <c r="L708" s="93" t="n">
        <v>2.4196887</v>
      </c>
      <c r="N708" s="94" t="n">
        <v>16.131258</v>
      </c>
      <c r="O708" s="24" t="n">
        <f aca="false">N708</f>
        <v>16.131258</v>
      </c>
      <c r="Q708" s="25" t="n">
        <v>309.09044</v>
      </c>
      <c r="S708" s="95" t="n">
        <v>1.7612453</v>
      </c>
      <c r="T708" s="95" t="n">
        <v>1.7062094</v>
      </c>
      <c r="U708" s="95" t="n">
        <v>0.038373339</v>
      </c>
      <c r="V708" s="95" t="n">
        <v>0.016662566</v>
      </c>
      <c r="X708" s="96" t="n">
        <v>0.0046548345</v>
      </c>
      <c r="Y708" s="97"/>
      <c r="Z708" s="98"/>
    </row>
    <row r="709" customFormat="false" ht="13.8" hidden="false" customHeight="false" outlineLevel="0" collapsed="false">
      <c r="A709" s="0" t="s">
        <v>1327</v>
      </c>
      <c r="B709" s="26" t="s">
        <v>1275</v>
      </c>
      <c r="C709" s="88" t="str">
        <f aca="false">MID(A709,1,12)</f>
        <v>A.100.24.150</v>
      </c>
      <c r="D709" s="2" t="s">
        <v>1276</v>
      </c>
      <c r="E709" s="90" t="s">
        <v>255</v>
      </c>
      <c r="F709" s="91" t="str">
        <f aca="false">MID(A709, 21,85)</f>
        <v>Vanadium trade mix (99% prim 1% sec)</v>
      </c>
      <c r="G709" s="92" t="n">
        <v>34.54207301601</v>
      </c>
      <c r="H709" s="24" t="n">
        <f aca="false">G709</f>
        <v>34.54207301601</v>
      </c>
      <c r="I709" s="93" t="n">
        <v>3.7487913656</v>
      </c>
      <c r="J709" s="93" t="n">
        <v>4.40002212041</v>
      </c>
      <c r="K709" s="93" t="n">
        <v>23.99776763</v>
      </c>
      <c r="L709" s="93" t="n">
        <v>2.3954919</v>
      </c>
      <c r="N709" s="94" t="n">
        <v>15.969946</v>
      </c>
      <c r="O709" s="24" t="n">
        <f aca="false">N709</f>
        <v>15.969946</v>
      </c>
      <c r="Q709" s="25" t="n">
        <v>305.99954</v>
      </c>
      <c r="S709" s="95" t="n">
        <v>1.7436328</v>
      </c>
      <c r="T709" s="95" t="n">
        <v>1.6891473</v>
      </c>
      <c r="U709" s="95" t="n">
        <v>0.037989606</v>
      </c>
      <c r="V709" s="95" t="n">
        <v>0.01649594</v>
      </c>
      <c r="X709" s="96" t="n">
        <v>0.0046082862</v>
      </c>
      <c r="Y709" s="97"/>
      <c r="Z709" s="74"/>
    </row>
    <row r="710" customFormat="false" ht="13.8" hidden="false" customHeight="false" outlineLevel="0" collapsed="false">
      <c r="A710" s="0" t="s">
        <v>1328</v>
      </c>
      <c r="B710" s="26" t="s">
        <v>1275</v>
      </c>
      <c r="C710" s="88" t="str">
        <f aca="false">MID(A710,1,12)</f>
        <v>A.100.24.151</v>
      </c>
      <c r="D710" s="2" t="s">
        <v>1276</v>
      </c>
      <c r="E710" s="90" t="s">
        <v>255</v>
      </c>
      <c r="F710" s="91" t="str">
        <f aca="false">MID(A710, 21,85)</f>
        <v>Zinc (primary)</v>
      </c>
      <c r="G710" s="92" t="n">
        <v>2.5304043891</v>
      </c>
      <c r="H710" s="24" t="n">
        <f aca="false">G710</f>
        <v>2.5304043891</v>
      </c>
      <c r="I710" s="93" t="n">
        <v>0</v>
      </c>
      <c r="J710" s="93" t="n">
        <v>0.3377043891</v>
      </c>
      <c r="K710" s="93" t="n">
        <v>1.62</v>
      </c>
      <c r="L710" s="93" t="n">
        <v>0.5727</v>
      </c>
      <c r="N710" s="94" t="n">
        <v>3.818</v>
      </c>
      <c r="O710" s="24" t="n">
        <f aca="false">N710</f>
        <v>3.818</v>
      </c>
      <c r="Q710" s="25" t="n">
        <v>78.28485</v>
      </c>
      <c r="S710" s="95" t="n">
        <v>0.16990454</v>
      </c>
      <c r="T710" s="95" t="n">
        <v>0.15927905</v>
      </c>
      <c r="U710" s="95" t="n">
        <v>0.0047824815</v>
      </c>
      <c r="V710" s="95" t="n">
        <v>0.0058430083</v>
      </c>
      <c r="X710" s="96" t="n">
        <v>0.00093141344</v>
      </c>
      <c r="Y710" s="97"/>
      <c r="Z710" s="74"/>
    </row>
    <row r="711" customFormat="false" ht="13.8" hidden="false" customHeight="false" outlineLevel="0" collapsed="false">
      <c r="A711" s="0" t="s">
        <v>1329</v>
      </c>
      <c r="B711" s="26" t="s">
        <v>1275</v>
      </c>
      <c r="C711" s="88" t="str">
        <f aca="false">MID(A711,1,12)</f>
        <v>A.100.24.152</v>
      </c>
      <c r="D711" s="2" t="s">
        <v>1276</v>
      </c>
      <c r="E711" s="90" t="s">
        <v>255</v>
      </c>
      <c r="F711" s="91" t="str">
        <f aca="false">MID(A711, 21,85)</f>
        <v>Zinc (secondary)</v>
      </c>
      <c r="G711" s="92" t="n">
        <v>0.16221358798097</v>
      </c>
      <c r="H711" s="24" t="n">
        <f aca="false">G711</f>
        <v>0.16221358798097</v>
      </c>
      <c r="I711" s="93" t="n">
        <v>0.007407390585</v>
      </c>
      <c r="J711" s="93" t="n">
        <v>0.01044347943</v>
      </c>
      <c r="K711" s="93" t="n">
        <v>0.00451886796597028</v>
      </c>
      <c r="L711" s="93" t="n">
        <v>0.13984385</v>
      </c>
      <c r="N711" s="94" t="n">
        <v>0.932292333333333</v>
      </c>
      <c r="O711" s="24" t="n">
        <f aca="false">N711</f>
        <v>0.932292333333333</v>
      </c>
      <c r="Q711" s="25" t="n">
        <v>13.915069</v>
      </c>
      <c r="S711" s="95" t="n">
        <v>0.017438629</v>
      </c>
      <c r="T711" s="95" t="n">
        <v>0.015725938</v>
      </c>
      <c r="U711" s="95" t="n">
        <v>0.00073769516</v>
      </c>
      <c r="V711" s="95" t="n">
        <v>0.00097499556</v>
      </c>
      <c r="X711" s="96" t="n">
        <v>4.598299E-005</v>
      </c>
      <c r="Y711" s="97"/>
      <c r="Z711" s="74"/>
    </row>
    <row r="712" customFormat="false" ht="13.8" hidden="false" customHeight="false" outlineLevel="0" collapsed="false">
      <c r="A712" s="0" t="s">
        <v>1330</v>
      </c>
      <c r="B712" s="26" t="s">
        <v>1275</v>
      </c>
      <c r="C712" s="88" t="str">
        <f aca="false">MID(A712,1,12)</f>
        <v>A.100.24.153</v>
      </c>
      <c r="D712" s="2" t="s">
        <v>1276</v>
      </c>
      <c r="E712" s="90" t="s">
        <v>255</v>
      </c>
      <c r="F712" s="91" t="str">
        <f aca="false">MID(A712, 21,85)</f>
        <v>Zinc trade mix (86% prim 14% sec)</v>
      </c>
      <c r="G712" s="92" t="n">
        <v>2.19885768515423</v>
      </c>
      <c r="H712" s="24" t="n">
        <f aca="false">G712</f>
        <v>2.19885768515423</v>
      </c>
      <c r="I712" s="93" t="n">
        <v>0.001037034678</v>
      </c>
      <c r="J712" s="93" t="n">
        <v>0.2918878665826</v>
      </c>
      <c r="K712" s="93" t="n">
        <v>1.39383264389363</v>
      </c>
      <c r="L712" s="93" t="n">
        <v>0.51210014</v>
      </c>
      <c r="N712" s="94" t="n">
        <v>3.41400093333333</v>
      </c>
      <c r="O712" s="24" t="n">
        <f aca="false">N712</f>
        <v>3.41400093333333</v>
      </c>
      <c r="Q712" s="25" t="n">
        <v>69.273081</v>
      </c>
      <c r="S712" s="95" t="n">
        <v>0.14855932</v>
      </c>
      <c r="T712" s="95" t="n">
        <v>0.13918162</v>
      </c>
      <c r="U712" s="95" t="n">
        <v>0.0042162114</v>
      </c>
      <c r="V712" s="95" t="n">
        <v>0.0051614865</v>
      </c>
      <c r="X712" s="96" t="n">
        <v>0.00080745318</v>
      </c>
      <c r="Y712" s="97"/>
      <c r="Z712" s="98"/>
    </row>
    <row r="713" customFormat="false" ht="13.8" hidden="false" customHeight="false" outlineLevel="0" collapsed="false">
      <c r="A713" s="0" t="s">
        <v>1331</v>
      </c>
      <c r="B713" s="26" t="s">
        <v>1275</v>
      </c>
      <c r="C713" s="88" t="str">
        <f aca="false">MID(A713,1,12)</f>
        <v>A.100.24.154</v>
      </c>
      <c r="D713" s="2" t="s">
        <v>1276</v>
      </c>
      <c r="E713" s="90" t="s">
        <v>255</v>
      </c>
      <c r="F713" s="91" t="str">
        <f aca="false">MID(A713, 21,85)</f>
        <v>Tungsten (primary)</v>
      </c>
      <c r="G713" s="92" t="n">
        <v>43.802062724</v>
      </c>
      <c r="H713" s="24" t="n">
        <f aca="false">G713</f>
        <v>43.802062724</v>
      </c>
      <c r="I713" s="93" t="n">
        <v>2.92848512</v>
      </c>
      <c r="J713" s="93" t="n">
        <v>5.697616904</v>
      </c>
      <c r="K713" s="93" t="n">
        <v>34.7454607</v>
      </c>
      <c r="L713" s="93" t="n">
        <v>0.4305</v>
      </c>
      <c r="N713" s="94" t="n">
        <v>2.87</v>
      </c>
      <c r="O713" s="24" t="n">
        <f aca="false">N713</f>
        <v>2.87</v>
      </c>
      <c r="Q713" s="25" t="n">
        <v>56.21302</v>
      </c>
      <c r="S713" s="95" t="n">
        <v>2.2538179</v>
      </c>
      <c r="T713" s="95" t="n">
        <v>2.1972399</v>
      </c>
      <c r="U713" s="95" t="n">
        <v>0.041238118</v>
      </c>
      <c r="V713" s="95" t="n">
        <v>0.015339884</v>
      </c>
      <c r="X713" s="96" t="n">
        <v>0.0093046655</v>
      </c>
      <c r="Y713" s="97"/>
      <c r="Z713" s="98"/>
    </row>
    <row r="714" customFormat="false" ht="13.8" hidden="false" customHeight="false" outlineLevel="0" collapsed="false">
      <c r="A714" s="0" t="s">
        <v>1332</v>
      </c>
      <c r="B714" s="26" t="s">
        <v>1275</v>
      </c>
      <c r="C714" s="88" t="str">
        <f aca="false">MID(A714,1,12)</f>
        <v>A.100.24.155</v>
      </c>
      <c r="D714" s="2" t="s">
        <v>1276</v>
      </c>
      <c r="E714" s="90" t="s">
        <v>255</v>
      </c>
      <c r="F714" s="91" t="str">
        <f aca="false">MID(A714, 21,85)</f>
        <v>Tungsten (secondary)</v>
      </c>
      <c r="G714" s="92" t="n">
        <v>0.006812628723</v>
      </c>
      <c r="H714" s="24" t="n">
        <f aca="false">G714</f>
        <v>0.006812628723</v>
      </c>
      <c r="I714" s="93" t="n">
        <v>0.000215866787</v>
      </c>
      <c r="J714" s="93" t="n">
        <v>0.00044720063</v>
      </c>
      <c r="K714" s="93" t="n">
        <v>0.001081063706</v>
      </c>
      <c r="L714" s="93" t="n">
        <v>0.0050684976</v>
      </c>
      <c r="N714" s="94" t="n">
        <v>0.033789984</v>
      </c>
      <c r="O714" s="24" t="n">
        <f aca="false">N714</f>
        <v>0.033789984</v>
      </c>
      <c r="Q714" s="25" t="n">
        <v>0.64493491</v>
      </c>
      <c r="S714" s="95" t="n">
        <v>0.00064360036</v>
      </c>
      <c r="T714" s="95" t="n">
        <v>0.00060451048</v>
      </c>
      <c r="U714" s="95" t="n">
        <v>2.7286271E-005</v>
      </c>
      <c r="V714" s="95" t="n">
        <v>1.1803616E-005</v>
      </c>
      <c r="X714" s="96" t="n">
        <v>1.7117231E-006</v>
      </c>
      <c r="Y714" s="97"/>
      <c r="Z714" s="98"/>
    </row>
    <row r="715" customFormat="false" ht="13.8" hidden="false" customHeight="false" outlineLevel="0" collapsed="false">
      <c r="B715" s="26"/>
      <c r="C715" s="88"/>
      <c r="D715" s="3" t="s">
        <v>1333</v>
      </c>
      <c r="E715" s="90"/>
      <c r="Y715" s="102"/>
      <c r="Z715" s="98"/>
    </row>
    <row r="716" customFormat="false" ht="13.8" hidden="false" customHeight="false" outlineLevel="0" collapsed="false">
      <c r="A716" s="0" t="s">
        <v>1334</v>
      </c>
      <c r="B716" s="26" t="s">
        <v>1275</v>
      </c>
      <c r="C716" s="88" t="str">
        <f aca="false">MID(A716,1,12)</f>
        <v>A.100.25.101</v>
      </c>
      <c r="D716" s="2" t="s">
        <v>1333</v>
      </c>
      <c r="E716" s="90" t="s">
        <v>255</v>
      </c>
      <c r="F716" s="91" t="str">
        <f aca="false">MID(A716, 21,85)</f>
        <v>Arsenic (as co-product of Copper)</v>
      </c>
      <c r="G716" s="92" t="n">
        <v>2.146493753</v>
      </c>
      <c r="H716" s="24" t="n">
        <f aca="false">G716</f>
        <v>2.146493753</v>
      </c>
      <c r="I716" s="93" t="n">
        <v>0.1469972263</v>
      </c>
      <c r="J716" s="93" t="n">
        <v>0.3051881647</v>
      </c>
      <c r="K716" s="93" t="n">
        <v>1.110716172</v>
      </c>
      <c r="L716" s="93" t="n">
        <v>0.58359219</v>
      </c>
      <c r="N716" s="94" t="n">
        <v>3.8906146</v>
      </c>
      <c r="O716" s="24" t="n">
        <f aca="false">N716</f>
        <v>3.8906146</v>
      </c>
      <c r="Q716" s="25" t="n">
        <v>57.44649</v>
      </c>
      <c r="S716" s="95" t="n">
        <v>0.17254742</v>
      </c>
      <c r="T716" s="95" t="n">
        <v>0.16552953</v>
      </c>
      <c r="U716" s="95" t="n">
        <v>0.0048824196</v>
      </c>
      <c r="V716" s="95" t="n">
        <v>0.0021354731</v>
      </c>
      <c r="X716" s="96" t="n">
        <v>0.0038488526</v>
      </c>
      <c r="Y716" s="97"/>
      <c r="Z716" s="98"/>
    </row>
    <row r="717" customFormat="false" ht="13.8" hidden="false" customHeight="false" outlineLevel="0" collapsed="false">
      <c r="A717" s="0" t="s">
        <v>1335</v>
      </c>
      <c r="B717" s="26" t="s">
        <v>1275</v>
      </c>
      <c r="C717" s="88" t="str">
        <f aca="false">MID(A717,1,12)</f>
        <v>A.100.25.102</v>
      </c>
      <c r="D717" s="2" t="s">
        <v>1333</v>
      </c>
      <c r="E717" s="90" t="s">
        <v>255</v>
      </c>
      <c r="F717" s="91" t="str">
        <f aca="false">MID(A717, 21,85)</f>
        <v>Barium</v>
      </c>
      <c r="G717" s="92" t="n">
        <v>0.766906238747445</v>
      </c>
      <c r="H717" s="24" t="n">
        <f aca="false">G717</f>
        <v>0.766906238747445</v>
      </c>
      <c r="I717" s="93" t="n">
        <v>0.03736876553</v>
      </c>
      <c r="J717" s="93" t="n">
        <v>0.114455341727</v>
      </c>
      <c r="K717" s="93" t="n">
        <v>0.145268451490445</v>
      </c>
      <c r="L717" s="93" t="n">
        <v>0.46981368</v>
      </c>
      <c r="N717" s="94" t="n">
        <v>3.1320912</v>
      </c>
      <c r="O717" s="24" t="n">
        <f aca="false">N717</f>
        <v>3.1320912</v>
      </c>
      <c r="Q717" s="25" t="n">
        <v>32.247058</v>
      </c>
      <c r="S717" s="95" t="n">
        <v>0.080413427</v>
      </c>
      <c r="T717" s="95" t="n">
        <v>0.076105392</v>
      </c>
      <c r="U717" s="95" t="n">
        <v>0.0029924493</v>
      </c>
      <c r="V717" s="95" t="n">
        <v>0.0013155857</v>
      </c>
      <c r="X717" s="96" t="n">
        <v>0.00017181744</v>
      </c>
      <c r="Y717" s="97"/>
      <c r="Z717" s="74"/>
    </row>
    <row r="718" customFormat="false" ht="13.8" hidden="false" customHeight="false" outlineLevel="0" collapsed="false">
      <c r="A718" s="0" t="s">
        <v>1336</v>
      </c>
      <c r="B718" s="26" t="s">
        <v>1275</v>
      </c>
      <c r="C718" s="88" t="str">
        <f aca="false">MID(A718,1,12)</f>
        <v>A.100.25.103</v>
      </c>
      <c r="D718" s="2" t="s">
        <v>1333</v>
      </c>
      <c r="E718" s="90" t="s">
        <v>255</v>
      </c>
      <c r="F718" s="91" t="str">
        <f aca="false">MID(A718, 21,85)</f>
        <v>Berylium</v>
      </c>
      <c r="G718" s="92" t="n">
        <v>373.436924891327</v>
      </c>
      <c r="H718" s="24" t="n">
        <f aca="false">G718</f>
        <v>373.436924891327</v>
      </c>
      <c r="I718" s="93" t="n">
        <v>6.959015014</v>
      </c>
      <c r="J718" s="93" t="n">
        <v>8.8475635377</v>
      </c>
      <c r="K718" s="93" t="n">
        <v>276.894056339627</v>
      </c>
      <c r="L718" s="93" t="n">
        <v>80.73629</v>
      </c>
      <c r="N718" s="94" t="n">
        <v>538.241933333333</v>
      </c>
      <c r="O718" s="24" t="n">
        <f aca="false">N718</f>
        <v>538.241933333333</v>
      </c>
      <c r="Q718" s="25" t="n">
        <v>8260.8934</v>
      </c>
      <c r="S718" s="95" t="n">
        <v>11.805854</v>
      </c>
      <c r="T718" s="95" t="n">
        <v>10.884895</v>
      </c>
      <c r="U718" s="95" t="n">
        <v>0.45138273</v>
      </c>
      <c r="V718" s="95" t="n">
        <v>0.46957643</v>
      </c>
      <c r="X718" s="96" t="n">
        <v>0.028294838</v>
      </c>
      <c r="Y718" s="97"/>
      <c r="Z718" s="107"/>
    </row>
    <row r="719" customFormat="false" ht="13.8" hidden="false" customHeight="false" outlineLevel="0" collapsed="false">
      <c r="A719" s="0" t="s">
        <v>1337</v>
      </c>
      <c r="B719" s="26" t="s">
        <v>1275</v>
      </c>
      <c r="C719" s="88" t="str">
        <f aca="false">MID(A719,1,12)</f>
        <v>A.100.25.104</v>
      </c>
      <c r="D719" s="2" t="s">
        <v>1333</v>
      </c>
      <c r="E719" s="90" t="s">
        <v>255</v>
      </c>
      <c r="F719" s="91" t="str">
        <f aca="false">MID(A719, 21,85)</f>
        <v>Bismuth (as co-product of Lead)</v>
      </c>
      <c r="G719" s="92" t="n">
        <v>26.168008457256</v>
      </c>
      <c r="H719" s="24" t="n">
        <f aca="false">G719</f>
        <v>26.168008457256</v>
      </c>
      <c r="I719" s="93" t="n">
        <v>0.07553628788</v>
      </c>
      <c r="J719" s="93" t="n">
        <v>0.367023767376</v>
      </c>
      <c r="K719" s="93" t="n">
        <v>25.441648402</v>
      </c>
      <c r="L719" s="93" t="n">
        <v>0.2838</v>
      </c>
      <c r="N719" s="94" t="n">
        <v>1.892</v>
      </c>
      <c r="O719" s="24" t="n">
        <f aca="false">N719</f>
        <v>1.892</v>
      </c>
      <c r="Q719" s="25" t="n">
        <v>30.966238</v>
      </c>
      <c r="S719" s="95" t="n">
        <v>0.14490644</v>
      </c>
      <c r="T719" s="95" t="n">
        <v>0.13423978</v>
      </c>
      <c r="U719" s="95" t="n">
        <v>0.0033912766</v>
      </c>
      <c r="V719" s="95" t="n">
        <v>0.0072753791</v>
      </c>
      <c r="X719" s="96" t="n">
        <v>0.041470858</v>
      </c>
      <c r="Y719" s="97"/>
      <c r="Z719" s="107"/>
    </row>
    <row r="720" customFormat="false" ht="13.8" hidden="false" customHeight="false" outlineLevel="0" collapsed="false">
      <c r="A720" s="0" t="s">
        <v>1338</v>
      </c>
      <c r="B720" s="26" t="s">
        <v>1275</v>
      </c>
      <c r="C720" s="88" t="str">
        <f aca="false">MID(A720,1,12)</f>
        <v>A.100.25.105</v>
      </c>
      <c r="D720" s="2" t="s">
        <v>1333</v>
      </c>
      <c r="E720" s="90" t="s">
        <v>255</v>
      </c>
      <c r="F720" s="91" t="str">
        <f aca="false">MID(A720, 21,85)</f>
        <v>Boron</v>
      </c>
      <c r="G720" s="92" t="n">
        <v>10.933945168181</v>
      </c>
      <c r="H720" s="24" t="n">
        <f aca="false">G720</f>
        <v>10.933945168181</v>
      </c>
      <c r="I720" s="93" t="n">
        <v>0.8923583531</v>
      </c>
      <c r="J720" s="93" t="n">
        <v>1.823943185081</v>
      </c>
      <c r="K720" s="93" t="n">
        <v>0.92096313</v>
      </c>
      <c r="L720" s="93" t="n">
        <v>7.2966805</v>
      </c>
      <c r="N720" s="94" t="n">
        <v>48.6445366666667</v>
      </c>
      <c r="O720" s="24" t="n">
        <f aca="false">N720</f>
        <v>48.6445366666667</v>
      </c>
      <c r="Q720" s="25" t="n">
        <v>316.75899</v>
      </c>
      <c r="S720" s="95" t="n">
        <v>1.2566848</v>
      </c>
      <c r="T720" s="95" t="n">
        <v>1.2023119</v>
      </c>
      <c r="U720" s="95" t="n">
        <v>0.048384927</v>
      </c>
      <c r="V720" s="95" t="n">
        <v>0.0059879695</v>
      </c>
      <c r="X720" s="96" t="n">
        <v>0.0076372052</v>
      </c>
      <c r="Y720" s="97"/>
      <c r="Z720" s="107"/>
    </row>
    <row r="721" customFormat="false" ht="13.8" hidden="false" customHeight="false" outlineLevel="0" collapsed="false">
      <c r="A721" s="0" t="s">
        <v>1339</v>
      </c>
      <c r="B721" s="26" t="s">
        <v>1275</v>
      </c>
      <c r="C721" s="88" t="str">
        <f aca="false">MID(A721,1,12)</f>
        <v>A.100.25.107</v>
      </c>
      <c r="D721" s="2" t="s">
        <v>1333</v>
      </c>
      <c r="E721" s="90" t="s">
        <v>255</v>
      </c>
      <c r="F721" s="91" t="str">
        <f aca="false">MID(A721, 21,85)</f>
        <v>Hafnium</v>
      </c>
      <c r="G721" s="92" t="n">
        <v>343.33034127682</v>
      </c>
      <c r="H721" s="24" t="n">
        <f aca="false">G721</f>
        <v>343.33034127682</v>
      </c>
      <c r="I721" s="93" t="n">
        <v>5.16170016</v>
      </c>
      <c r="J721" s="93" t="n">
        <v>19.59096845682</v>
      </c>
      <c r="K721" s="93" t="n">
        <v>272.04326266</v>
      </c>
      <c r="L721" s="93" t="n">
        <v>46.53441</v>
      </c>
      <c r="N721" s="94" t="n">
        <v>310.2294</v>
      </c>
      <c r="O721" s="24" t="n">
        <f aca="false">N721</f>
        <v>310.2294</v>
      </c>
      <c r="Q721" s="25" t="n">
        <v>3696.5131</v>
      </c>
      <c r="S721" s="95" t="n">
        <v>10.337479</v>
      </c>
      <c r="T721" s="95" t="n">
        <v>9.5904726</v>
      </c>
      <c r="U721" s="95" t="n">
        <v>0.32522339</v>
      </c>
      <c r="V721" s="95" t="n">
        <v>0.42178343</v>
      </c>
      <c r="X721" s="96" t="n">
        <v>0.019270854</v>
      </c>
      <c r="Y721" s="97"/>
      <c r="Z721" s="107"/>
    </row>
    <row r="722" customFormat="false" ht="13.8" hidden="false" customHeight="false" outlineLevel="0" collapsed="false">
      <c r="A722" s="0" t="s">
        <v>1340</v>
      </c>
      <c r="B722" s="26" t="s">
        <v>1275</v>
      </c>
      <c r="C722" s="88" t="str">
        <f aca="false">MID(A722,1,12)</f>
        <v>A.100.25.108</v>
      </c>
      <c r="D722" s="2" t="s">
        <v>1333</v>
      </c>
      <c r="E722" s="90" t="s">
        <v>255</v>
      </c>
      <c r="F722" s="91" t="str">
        <f aca="false">MID(A722, 21,85)</f>
        <v>Niobium</v>
      </c>
      <c r="G722" s="92" t="n">
        <v>40.36254336222</v>
      </c>
      <c r="H722" s="24" t="n">
        <f aca="false">G722</f>
        <v>40.36254336222</v>
      </c>
      <c r="I722" s="93" t="n">
        <v>0.00702282442</v>
      </c>
      <c r="J722" s="93" t="n">
        <v>0.0622978878</v>
      </c>
      <c r="K722" s="93" t="n">
        <v>40.26622265</v>
      </c>
      <c r="L722" s="93" t="n">
        <v>0.027</v>
      </c>
      <c r="N722" s="94" t="n">
        <v>0.18</v>
      </c>
      <c r="O722" s="24" t="n">
        <f aca="false">N722</f>
        <v>0.18</v>
      </c>
      <c r="Q722" s="25" t="n">
        <v>3.85378</v>
      </c>
      <c r="S722" s="95" t="n">
        <v>0.027203687</v>
      </c>
      <c r="T722" s="95" t="n">
        <v>0.018062697</v>
      </c>
      <c r="U722" s="95" t="n">
        <v>0.00042699581</v>
      </c>
      <c r="V722" s="95" t="n">
        <v>0.0087139944</v>
      </c>
      <c r="X722" s="96" t="n">
        <v>5.4338482E-005</v>
      </c>
      <c r="Y722" s="97"/>
      <c r="Z722" s="107"/>
    </row>
    <row r="723" customFormat="false" ht="13.8" hidden="false" customHeight="false" outlineLevel="0" collapsed="false">
      <c r="A723" s="0" t="s">
        <v>1341</v>
      </c>
      <c r="B723" s="26" t="s">
        <v>1275</v>
      </c>
      <c r="C723" s="88" t="str">
        <f aca="false">MID(A723,1,12)</f>
        <v>A.100.25.109</v>
      </c>
      <c r="D723" s="2" t="s">
        <v>1333</v>
      </c>
      <c r="E723" s="90" t="s">
        <v>255</v>
      </c>
      <c r="F723" s="91" t="str">
        <f aca="false">MID(A723, 21,85)</f>
        <v>Rhenium</v>
      </c>
      <c r="G723" s="92" t="n">
        <v>5923.3354537391</v>
      </c>
      <c r="H723" s="24" t="n">
        <f aca="false">G723</f>
        <v>5923.3354537391</v>
      </c>
      <c r="I723" s="93" t="n">
        <v>13.293098404</v>
      </c>
      <c r="J723" s="93" t="n">
        <v>50.4532721751</v>
      </c>
      <c r="K723" s="93" t="n">
        <v>5739.74746316</v>
      </c>
      <c r="L723" s="93" t="n">
        <v>119.84162</v>
      </c>
      <c r="N723" s="94" t="n">
        <v>798.944133333333</v>
      </c>
      <c r="O723" s="24" t="n">
        <f aca="false">N723</f>
        <v>798.944133333333</v>
      </c>
      <c r="Q723" s="25" t="n">
        <v>9519.7533</v>
      </c>
      <c r="S723" s="95" t="n">
        <v>27.083485</v>
      </c>
      <c r="T723" s="95" t="n">
        <v>24.698664</v>
      </c>
      <c r="U723" s="95" t="n">
        <v>0.83755864</v>
      </c>
      <c r="V723" s="95" t="n">
        <v>1.5472632</v>
      </c>
      <c r="X723" s="96" t="n">
        <v>0.7651999</v>
      </c>
      <c r="Y723" s="97"/>
      <c r="Z723" s="107"/>
    </row>
    <row r="724" customFormat="false" ht="13.8" hidden="false" customHeight="false" outlineLevel="0" collapsed="false">
      <c r="A724" s="0" t="s">
        <v>1342</v>
      </c>
      <c r="B724" s="26" t="s">
        <v>1275</v>
      </c>
      <c r="C724" s="88" t="str">
        <f aca="false">MID(A724,1,12)</f>
        <v>A.100.25.110</v>
      </c>
      <c r="D724" s="2" t="s">
        <v>1333</v>
      </c>
      <c r="E724" s="90" t="s">
        <v>255</v>
      </c>
      <c r="F724" s="91" t="str">
        <f aca="false">MID(A724, 21,85)</f>
        <v>Strontium</v>
      </c>
      <c r="G724" s="92" t="n">
        <v>1.4783536766189</v>
      </c>
      <c r="H724" s="24" t="n">
        <f aca="false">G724</f>
        <v>1.4783536766189</v>
      </c>
      <c r="I724" s="93" t="n">
        <v>0.07174763194</v>
      </c>
      <c r="J724" s="93" t="n">
        <v>0.2723144537789</v>
      </c>
      <c r="K724" s="93" t="n">
        <v>0.4117132909</v>
      </c>
      <c r="L724" s="93" t="n">
        <v>0.7225783</v>
      </c>
      <c r="N724" s="94" t="n">
        <v>4.81718866666667</v>
      </c>
      <c r="O724" s="24" t="n">
        <f aca="false">N724</f>
        <v>4.81718866666667</v>
      </c>
      <c r="Q724" s="25" t="n">
        <v>51.381532</v>
      </c>
      <c r="S724" s="95" t="n">
        <v>0.14982128</v>
      </c>
      <c r="T724" s="95" t="n">
        <v>0.14112448</v>
      </c>
      <c r="U724" s="95" t="n">
        <v>0.0049029612</v>
      </c>
      <c r="V724" s="95" t="n">
        <v>0.0037938319</v>
      </c>
      <c r="X724" s="96" t="n">
        <v>0.0002827846</v>
      </c>
      <c r="Y724" s="97"/>
      <c r="Z724" s="107"/>
    </row>
    <row r="725" customFormat="false" ht="13.8" hidden="false" customHeight="false" outlineLevel="0" collapsed="false">
      <c r="A725" s="0" t="s">
        <v>1343</v>
      </c>
      <c r="B725" s="26" t="s">
        <v>1275</v>
      </c>
      <c r="C725" s="88" t="str">
        <f aca="false">MID(A725,1,12)</f>
        <v>A.100.25.111</v>
      </c>
      <c r="D725" s="2" t="s">
        <v>1333</v>
      </c>
      <c r="E725" s="90" t="s">
        <v>255</v>
      </c>
      <c r="F725" s="91" t="str">
        <f aca="false">MID(A725, 21,85)</f>
        <v>Thallium</v>
      </c>
      <c r="G725" s="92" t="n">
        <v>3453.3950542</v>
      </c>
      <c r="H725" s="24" t="n">
        <f aca="false">G725</f>
        <v>3453.3950542</v>
      </c>
      <c r="I725" s="93" t="n">
        <v>39.1541798</v>
      </c>
      <c r="J725" s="93" t="n">
        <v>65.0405155</v>
      </c>
      <c r="K725" s="93" t="n">
        <v>3295.5273699</v>
      </c>
      <c r="L725" s="93" t="n">
        <v>53.672989</v>
      </c>
      <c r="N725" s="94" t="n">
        <v>357.819926666667</v>
      </c>
      <c r="O725" s="24" t="n">
        <f aca="false">N725</f>
        <v>357.819926666667</v>
      </c>
      <c r="Q725" s="25" t="n">
        <v>824.52574</v>
      </c>
      <c r="S725" s="95" t="n">
        <v>33.216565</v>
      </c>
      <c r="T725" s="95" t="n">
        <v>30.497475</v>
      </c>
      <c r="U725" s="95" t="n">
        <v>0.73416913</v>
      </c>
      <c r="V725" s="95" t="n">
        <v>1.9849206</v>
      </c>
      <c r="X725" s="96" t="n">
        <v>0.054949305</v>
      </c>
      <c r="Y725" s="97"/>
      <c r="Z725" s="107"/>
    </row>
    <row r="726" customFormat="false" ht="13.8" hidden="false" customHeight="false" outlineLevel="0" collapsed="false">
      <c r="A726" s="0" t="s">
        <v>1344</v>
      </c>
      <c r="B726" s="26" t="s">
        <v>1275</v>
      </c>
      <c r="C726" s="88" t="str">
        <f aca="false">MID(A726,1,12)</f>
        <v>A.100.25.112</v>
      </c>
      <c r="D726" s="2" t="s">
        <v>1333</v>
      </c>
      <c r="E726" s="90" t="s">
        <v>255</v>
      </c>
      <c r="F726" s="91" t="str">
        <f aca="false">MID(A726, 21,85)</f>
        <v>Thorium</v>
      </c>
      <c r="G726" s="92" t="n">
        <v>153.51250831557</v>
      </c>
      <c r="H726" s="24" t="n">
        <f aca="false">G726</f>
        <v>153.51250831557</v>
      </c>
      <c r="I726" s="93" t="n">
        <v>1.8513297616</v>
      </c>
      <c r="J726" s="93" t="n">
        <v>7.02662728197</v>
      </c>
      <c r="K726" s="93" t="n">
        <v>127.944209272</v>
      </c>
      <c r="L726" s="93" t="n">
        <v>16.690342</v>
      </c>
      <c r="N726" s="94" t="n">
        <v>111.268946666667</v>
      </c>
      <c r="O726" s="24" t="n">
        <f aca="false">N726</f>
        <v>111.268946666667</v>
      </c>
      <c r="Q726" s="25" t="n">
        <v>1325.816</v>
      </c>
      <c r="S726" s="95" t="n">
        <v>3.6506016</v>
      </c>
      <c r="T726" s="95" t="n">
        <v>3.4397828</v>
      </c>
      <c r="U726" s="95" t="n">
        <v>0.11664679</v>
      </c>
      <c r="V726" s="95" t="n">
        <v>0.094172033</v>
      </c>
      <c r="X726" s="96" t="n">
        <v>0.0069118131</v>
      </c>
      <c r="Y726" s="104"/>
      <c r="Z726" s="107"/>
    </row>
    <row r="727" customFormat="false" ht="13.8" hidden="false" customHeight="false" outlineLevel="0" collapsed="false">
      <c r="B727" s="26"/>
      <c r="C727" s="88"/>
      <c r="D727" s="3" t="s">
        <v>1345</v>
      </c>
      <c r="E727" s="90"/>
      <c r="Y727" s="99"/>
      <c r="Z727" s="107"/>
    </row>
    <row r="728" customFormat="false" ht="13.8" hidden="false" customHeight="false" outlineLevel="0" collapsed="false">
      <c r="A728" s="0" t="s">
        <v>1346</v>
      </c>
      <c r="B728" s="26" t="s">
        <v>1275</v>
      </c>
      <c r="C728" s="88" t="str">
        <f aca="false">MID(A728,1,12)</f>
        <v>A.100.26.101</v>
      </c>
      <c r="D728" s="2" t="s">
        <v>1345</v>
      </c>
      <c r="E728" s="90" t="s">
        <v>255</v>
      </c>
      <c r="F728" s="91" t="str">
        <f aca="false">MID(A728, 21,85)</f>
        <v>Cerium</v>
      </c>
      <c r="G728" s="92" t="n">
        <v>118.548931968188</v>
      </c>
      <c r="H728" s="24" t="n">
        <f aca="false">G728</f>
        <v>118.548931968188</v>
      </c>
      <c r="I728" s="93" t="n">
        <v>0.4314330198</v>
      </c>
      <c r="J728" s="93" t="n">
        <v>1.635189984248</v>
      </c>
      <c r="K728" s="93" t="n">
        <v>112.58882206414</v>
      </c>
      <c r="L728" s="93" t="n">
        <v>3.8934869</v>
      </c>
      <c r="N728" s="94" t="n">
        <v>25.9565793333333</v>
      </c>
      <c r="O728" s="24" t="n">
        <f aca="false">N728</f>
        <v>25.9565793333333</v>
      </c>
      <c r="Q728" s="25" t="n">
        <v>309.70502</v>
      </c>
      <c r="S728" s="95" t="n">
        <v>0.85043125</v>
      </c>
      <c r="T728" s="95" t="n">
        <v>0.80124746</v>
      </c>
      <c r="U728" s="95" t="n">
        <v>0.027192107</v>
      </c>
      <c r="V728" s="95" t="n">
        <v>0.021991686</v>
      </c>
      <c r="X728" s="96" t="n">
        <v>0.0016113199</v>
      </c>
      <c r="Y728" s="97"/>
      <c r="Z728" s="107"/>
    </row>
    <row r="729" customFormat="false" ht="13.8" hidden="false" customHeight="false" outlineLevel="0" collapsed="false">
      <c r="A729" s="0" t="s">
        <v>1347</v>
      </c>
      <c r="B729" s="26" t="s">
        <v>1275</v>
      </c>
      <c r="C729" s="88" t="str">
        <f aca="false">MID(A729,1,12)</f>
        <v>A.100.26.102</v>
      </c>
      <c r="D729" s="2" t="s">
        <v>1345</v>
      </c>
      <c r="E729" s="90" t="s">
        <v>255</v>
      </c>
      <c r="F729" s="91" t="str">
        <f aca="false">MID(A729, 21,85)</f>
        <v>Dysprosium</v>
      </c>
      <c r="G729" s="92" t="n">
        <v>1306.58438646126</v>
      </c>
      <c r="H729" s="24" t="n">
        <f aca="false">G729</f>
        <v>1306.58438646126</v>
      </c>
      <c r="I729" s="93" t="n">
        <v>2.0152275659</v>
      </c>
      <c r="J729" s="93" t="n">
        <v>7.64637813866</v>
      </c>
      <c r="K729" s="93" t="n">
        <v>1278.7508297567</v>
      </c>
      <c r="L729" s="93" t="n">
        <v>18.171951</v>
      </c>
      <c r="N729" s="94" t="n">
        <v>121.14634</v>
      </c>
      <c r="O729" s="24" t="n">
        <f aca="false">N729</f>
        <v>121.14634</v>
      </c>
      <c r="Q729" s="25" t="n">
        <v>1443.9351</v>
      </c>
      <c r="S729" s="95" t="n">
        <v>3.9734823</v>
      </c>
      <c r="T729" s="95" t="n">
        <v>3.7439445</v>
      </c>
      <c r="U729" s="95" t="n">
        <v>0.12698239</v>
      </c>
      <c r="V729" s="95" t="n">
        <v>0.1025554</v>
      </c>
      <c r="X729" s="96" t="n">
        <v>0.0075243145</v>
      </c>
      <c r="Y729" s="97"/>
      <c r="Z729" s="107"/>
    </row>
    <row r="730" customFormat="false" ht="13.8" hidden="false" customHeight="false" outlineLevel="0" collapsed="false">
      <c r="A730" s="0" t="s">
        <v>1348</v>
      </c>
      <c r="B730" s="26" t="s">
        <v>1275</v>
      </c>
      <c r="C730" s="88" t="str">
        <f aca="false">MID(A730,1,12)</f>
        <v>A.100.26.103</v>
      </c>
      <c r="D730" s="2" t="s">
        <v>1345</v>
      </c>
      <c r="E730" s="90" t="s">
        <v>255</v>
      </c>
      <c r="F730" s="91" t="str">
        <f aca="false">MID(A730, 21,85)</f>
        <v>Erbium</v>
      </c>
      <c r="G730" s="92" t="n">
        <v>213.782844064641</v>
      </c>
      <c r="H730" s="24" t="n">
        <f aca="false">G730</f>
        <v>213.782844064641</v>
      </c>
      <c r="I730" s="93" t="n">
        <v>1.6435851831</v>
      </c>
      <c r="J730" s="93" t="n">
        <v>6.23582843584</v>
      </c>
      <c r="K730" s="93" t="n">
        <v>191.081956445701</v>
      </c>
      <c r="L730" s="93" t="n">
        <v>14.821474</v>
      </c>
      <c r="N730" s="94" t="n">
        <v>98.8098266666667</v>
      </c>
      <c r="O730" s="24" t="n">
        <f aca="false">N730</f>
        <v>98.8098266666667</v>
      </c>
      <c r="Q730" s="25" t="n">
        <v>1177.7861</v>
      </c>
      <c r="S730" s="95" t="n">
        <v>3.2406478</v>
      </c>
      <c r="T730" s="95" t="n">
        <v>3.0534305</v>
      </c>
      <c r="U730" s="95" t="n">
        <v>0.1035663</v>
      </c>
      <c r="V730" s="95" t="n">
        <v>0.083650978</v>
      </c>
      <c r="X730" s="96" t="n">
        <v>0.0061368129</v>
      </c>
      <c r="Y730" s="97"/>
      <c r="Z730" s="107"/>
    </row>
    <row r="731" customFormat="false" ht="13.8" hidden="false" customHeight="false" outlineLevel="0" collapsed="false">
      <c r="A731" s="0" t="s">
        <v>1349</v>
      </c>
      <c r="B731" s="26" t="s">
        <v>1275</v>
      </c>
      <c r="C731" s="88" t="str">
        <f aca="false">MID(A731,1,12)</f>
        <v>A.100.26.104</v>
      </c>
      <c r="D731" s="2" t="s">
        <v>1345</v>
      </c>
      <c r="E731" s="90" t="s">
        <v>255</v>
      </c>
      <c r="F731" s="91" t="str">
        <f aca="false">MID(A731, 21,85)</f>
        <v>Eutropium</v>
      </c>
      <c r="G731" s="92" t="n">
        <v>1747.77043808192</v>
      </c>
      <c r="H731" s="24" t="n">
        <f aca="false">G731</f>
        <v>1747.77043808192</v>
      </c>
      <c r="I731" s="93" t="n">
        <v>13.336556494</v>
      </c>
      <c r="J731" s="93" t="n">
        <v>50.61590040522</v>
      </c>
      <c r="K731" s="93" t="n">
        <v>1563.5805611827</v>
      </c>
      <c r="L731" s="93" t="n">
        <v>120.23742</v>
      </c>
      <c r="N731" s="94" t="n">
        <v>801.5828</v>
      </c>
      <c r="O731" s="24" t="n">
        <f aca="false">N731</f>
        <v>801.5828</v>
      </c>
      <c r="Q731" s="25" t="n">
        <v>9551.6204</v>
      </c>
      <c r="S731" s="95" t="n">
        <v>26.297793</v>
      </c>
      <c r="T731" s="95" t="n">
        <v>24.779048</v>
      </c>
      <c r="U731" s="95" t="n">
        <v>0.84030569</v>
      </c>
      <c r="V731" s="95" t="n">
        <v>0.67844014</v>
      </c>
      <c r="X731" s="96" t="n">
        <v>0.049791721</v>
      </c>
      <c r="Y731" s="97"/>
      <c r="Z731" s="107"/>
    </row>
    <row r="732" customFormat="false" ht="13.8" hidden="false" customHeight="false" outlineLevel="0" collapsed="false">
      <c r="A732" s="0" t="s">
        <v>1350</v>
      </c>
      <c r="B732" s="26" t="s">
        <v>1275</v>
      </c>
      <c r="C732" s="88" t="str">
        <f aca="false">MID(A732,1,12)</f>
        <v>A.100.26.105</v>
      </c>
      <c r="D732" s="2" t="s">
        <v>1345</v>
      </c>
      <c r="E732" s="90" t="s">
        <v>255</v>
      </c>
      <c r="F732" s="91" t="str">
        <f aca="false">MID(A732, 21,85)</f>
        <v>Gadolinium</v>
      </c>
      <c r="G732" s="92" t="n">
        <v>66.8160026506512</v>
      </c>
      <c r="H732" s="24" t="n">
        <f aca="false">G732</f>
        <v>66.8160026506512</v>
      </c>
      <c r="I732" s="93" t="n">
        <v>1.574762515</v>
      </c>
      <c r="J732" s="93" t="n">
        <v>5.97461552495</v>
      </c>
      <c r="K732" s="93" t="n">
        <v>45.0656096107012</v>
      </c>
      <c r="L732" s="93" t="n">
        <v>14.201015</v>
      </c>
      <c r="N732" s="94" t="n">
        <v>94.6734333333333</v>
      </c>
      <c r="O732" s="24" t="n">
        <f aca="false">N732</f>
        <v>94.6734333333333</v>
      </c>
      <c r="Q732" s="25" t="n">
        <v>1128.4993</v>
      </c>
      <c r="S732" s="95" t="n">
        <v>3.1049377</v>
      </c>
      <c r="T732" s="95" t="n">
        <v>2.9255575</v>
      </c>
      <c r="U732" s="95" t="n">
        <v>0.09922999</v>
      </c>
      <c r="V732" s="95" t="n">
        <v>0.080150159</v>
      </c>
      <c r="X732" s="96" t="n">
        <v>0.0058798682</v>
      </c>
      <c r="Y732" s="97"/>
      <c r="Z732" s="74"/>
    </row>
    <row r="733" customFormat="false" ht="13.8" hidden="false" customHeight="false" outlineLevel="0" collapsed="false">
      <c r="A733" s="0" t="s">
        <v>1351</v>
      </c>
      <c r="B733" s="26" t="s">
        <v>1275</v>
      </c>
      <c r="C733" s="88" t="str">
        <f aca="false">MID(A733,1,12)</f>
        <v>A.100.26.106</v>
      </c>
      <c r="D733" s="2" t="s">
        <v>1345</v>
      </c>
      <c r="E733" s="90" t="s">
        <v>255</v>
      </c>
      <c r="F733" s="91" t="str">
        <f aca="false">MID(A733, 21,85)</f>
        <v>Lanthanum</v>
      </c>
      <c r="G733" s="92" t="n">
        <v>119.556596954483</v>
      </c>
      <c r="H733" s="24" t="n">
        <f aca="false">G733</f>
        <v>119.556596954483</v>
      </c>
      <c r="I733" s="93" t="n">
        <v>0.3720863789</v>
      </c>
      <c r="J733" s="93" t="n">
        <v>1.409919963882</v>
      </c>
      <c r="K733" s="93" t="n">
        <v>114.416093311701</v>
      </c>
      <c r="L733" s="93" t="n">
        <v>3.3584973</v>
      </c>
      <c r="N733" s="94" t="n">
        <v>22.389982</v>
      </c>
      <c r="O733" s="24" t="n">
        <f aca="false">N733</f>
        <v>22.389982</v>
      </c>
      <c r="Q733" s="25" t="n">
        <v>267.21174</v>
      </c>
      <c r="S733" s="95" t="n">
        <v>0.73340372</v>
      </c>
      <c r="T733" s="95" t="n">
        <v>0.69097744</v>
      </c>
      <c r="U733" s="95" t="n">
        <v>0.023452939</v>
      </c>
      <c r="V733" s="95" t="n">
        <v>0.018973345</v>
      </c>
      <c r="X733" s="96" t="n">
        <v>0.0013897592</v>
      </c>
      <c r="Y733" s="97"/>
      <c r="Z733" s="105"/>
    </row>
    <row r="734" customFormat="false" ht="13.8" hidden="false" customHeight="false" outlineLevel="0" collapsed="false">
      <c r="A734" s="0" t="s">
        <v>1352</v>
      </c>
      <c r="B734" s="26" t="s">
        <v>1275</v>
      </c>
      <c r="C734" s="88" t="str">
        <f aca="false">MID(A734,1,12)</f>
        <v>A.100.26.107</v>
      </c>
      <c r="D734" s="2" t="s">
        <v>1345</v>
      </c>
      <c r="E734" s="90" t="s">
        <v>255</v>
      </c>
      <c r="F734" s="91" t="str">
        <f aca="false">MID(A734, 21,85)</f>
        <v>Mischmetal: Cerium 67%, lanthanum 20%, Neodimium 11%, rest 2%</v>
      </c>
      <c r="G734" s="92" t="n">
        <v>130.033132748175</v>
      </c>
      <c r="H734" s="24" t="n">
        <f aca="false">G734</f>
        <v>130.033132748175</v>
      </c>
      <c r="I734" s="93" t="n">
        <v>0.4418037012</v>
      </c>
      <c r="J734" s="93" t="n">
        <v>1.67454384437</v>
      </c>
      <c r="K734" s="93" t="n">
        <v>123.929790202605</v>
      </c>
      <c r="L734" s="93" t="n">
        <v>3.986995</v>
      </c>
      <c r="N734" s="94" t="n">
        <v>26.5799666666667</v>
      </c>
      <c r="O734" s="24" t="n">
        <f aca="false">N734</f>
        <v>26.5799666666667</v>
      </c>
      <c r="Q734" s="25" t="n">
        <v>317.13433</v>
      </c>
      <c r="S734" s="95" t="n">
        <v>0.87087999</v>
      </c>
      <c r="T734" s="95" t="n">
        <v>0.82051506</v>
      </c>
      <c r="U734" s="95" t="n">
        <v>0.027845561</v>
      </c>
      <c r="V734" s="95" t="n">
        <v>0.022519365</v>
      </c>
      <c r="X734" s="96" t="n">
        <v>0.00165004</v>
      </c>
      <c r="Y734" s="97"/>
      <c r="Z734" s="105"/>
    </row>
    <row r="735" customFormat="false" ht="13.8" hidden="false" customHeight="false" outlineLevel="0" collapsed="false">
      <c r="A735" s="0" t="s">
        <v>1353</v>
      </c>
      <c r="B735" s="26" t="s">
        <v>1275</v>
      </c>
      <c r="C735" s="88" t="str">
        <f aca="false">MID(A735,1,12)</f>
        <v>A.100.26.108</v>
      </c>
      <c r="D735" s="2" t="s">
        <v>1345</v>
      </c>
      <c r="E735" s="90" t="s">
        <v>255</v>
      </c>
      <c r="F735" s="91" t="str">
        <f aca="false">MID(A735, 21,85)</f>
        <v>Neodymium</v>
      </c>
      <c r="G735" s="92" t="n">
        <v>222.597438743857</v>
      </c>
      <c r="H735" s="24" t="n">
        <f aca="false">G735</f>
        <v>222.597438743857</v>
      </c>
      <c r="I735" s="93" t="n">
        <v>0.5940394819</v>
      </c>
      <c r="J735" s="93" t="n">
        <v>2.252331556256</v>
      </c>
      <c r="K735" s="93" t="n">
        <v>214.391590705701</v>
      </c>
      <c r="L735" s="93" t="n">
        <v>5.359477</v>
      </c>
      <c r="N735" s="94" t="n">
        <v>35.7298466666667</v>
      </c>
      <c r="O735" s="24" t="n">
        <f aca="false">N735</f>
        <v>35.7298466666667</v>
      </c>
      <c r="Q735" s="25" t="n">
        <v>426.1618</v>
      </c>
      <c r="S735" s="95" t="n">
        <v>1.1710688</v>
      </c>
      <c r="T735" s="95" t="n">
        <v>1.1033678</v>
      </c>
      <c r="U735" s="95" t="n">
        <v>0.037437545</v>
      </c>
      <c r="V735" s="95" t="n">
        <v>0.030263487</v>
      </c>
      <c r="X735" s="96" t="n">
        <v>0.0022184059</v>
      </c>
      <c r="Y735" s="97"/>
      <c r="Z735" s="105"/>
    </row>
    <row r="736" customFormat="false" ht="13.8" hidden="false" customHeight="false" outlineLevel="0" collapsed="false">
      <c r="A736" s="0" t="s">
        <v>1354</v>
      </c>
      <c r="B736" s="26" t="s">
        <v>1275</v>
      </c>
      <c r="C736" s="88" t="str">
        <f aca="false">MID(A736,1,12)</f>
        <v>A.100.26.109</v>
      </c>
      <c r="D736" s="2" t="s">
        <v>1345</v>
      </c>
      <c r="E736" s="90" t="s">
        <v>255</v>
      </c>
      <c r="F736" s="91" t="str">
        <f aca="false">MID(A736, 21,85)</f>
        <v>Praseodymium</v>
      </c>
      <c r="G736" s="92" t="n">
        <v>110.41545249687</v>
      </c>
      <c r="H736" s="24" t="n">
        <f aca="false">G736</f>
        <v>110.41545249687</v>
      </c>
      <c r="I736" s="93" t="n">
        <v>0.6490976242</v>
      </c>
      <c r="J736" s="93" t="n">
        <v>2.461301898969</v>
      </c>
      <c r="K736" s="93" t="n">
        <v>101.449208973701</v>
      </c>
      <c r="L736" s="93" t="n">
        <v>5.855844</v>
      </c>
      <c r="N736" s="94" t="n">
        <v>39.03896</v>
      </c>
      <c r="O736" s="24" t="n">
        <f aca="false">N736</f>
        <v>39.03896</v>
      </c>
      <c r="Q736" s="25" t="n">
        <v>465.59128</v>
      </c>
      <c r="S736" s="95" t="n">
        <v>1.2796369</v>
      </c>
      <c r="T736" s="95" t="n">
        <v>1.2056661</v>
      </c>
      <c r="U736" s="95" t="n">
        <v>0.040906594</v>
      </c>
      <c r="V736" s="95" t="n">
        <v>0.033064142</v>
      </c>
      <c r="X736" s="96" t="n">
        <v>0.0024239617</v>
      </c>
      <c r="Y736" s="97"/>
      <c r="Z736" s="105"/>
    </row>
    <row r="737" customFormat="false" ht="13.8" hidden="false" customHeight="false" outlineLevel="0" collapsed="false">
      <c r="A737" s="0" t="s">
        <v>1355</v>
      </c>
      <c r="B737" s="26" t="s">
        <v>1275</v>
      </c>
      <c r="C737" s="88" t="str">
        <f aca="false">MID(A737,1,12)</f>
        <v>A.100.26.110</v>
      </c>
      <c r="D737" s="2" t="s">
        <v>1345</v>
      </c>
      <c r="E737" s="90" t="s">
        <v>255</v>
      </c>
      <c r="F737" s="91" t="str">
        <f aca="false">MID(A737, 21,85)</f>
        <v>Samarium</v>
      </c>
      <c r="G737" s="92" t="n">
        <v>146.594949267231</v>
      </c>
      <c r="H737" s="24" t="n">
        <f aca="false">G737</f>
        <v>146.594949267231</v>
      </c>
      <c r="I737" s="93" t="n">
        <v>1.9980219061</v>
      </c>
      <c r="J737" s="93" t="n">
        <v>7.58107481343</v>
      </c>
      <c r="K737" s="93" t="n">
        <v>118.999016547701</v>
      </c>
      <c r="L737" s="93" t="n">
        <v>18.016836</v>
      </c>
      <c r="N737" s="94" t="n">
        <v>120.11224</v>
      </c>
      <c r="O737" s="24" t="n">
        <f aca="false">N737</f>
        <v>120.11224</v>
      </c>
      <c r="Q737" s="25" t="n">
        <v>1431.6134</v>
      </c>
      <c r="S737" s="95" t="n">
        <v>3.9395548</v>
      </c>
      <c r="T737" s="95" t="n">
        <v>3.7119763</v>
      </c>
      <c r="U737" s="95" t="n">
        <v>0.12589831</v>
      </c>
      <c r="V737" s="95" t="n">
        <v>0.1016802</v>
      </c>
      <c r="X737" s="96" t="n">
        <v>0.0074600783</v>
      </c>
      <c r="Y737" s="97"/>
      <c r="Z737" s="105"/>
    </row>
    <row r="738" customFormat="false" ht="13.8" hidden="false" customHeight="false" outlineLevel="0" collapsed="false">
      <c r="A738" s="0" t="s">
        <v>1356</v>
      </c>
      <c r="B738" s="26" t="s">
        <v>1275</v>
      </c>
      <c r="C738" s="88" t="str">
        <f aca="false">MID(A738,1,12)</f>
        <v>A.100.26.111</v>
      </c>
      <c r="D738" s="2" t="s">
        <v>1345</v>
      </c>
      <c r="E738" s="90" t="s">
        <v>255</v>
      </c>
      <c r="F738" s="91" t="str">
        <f aca="false">MID(A738, 21,85)</f>
        <v>Scandium</v>
      </c>
      <c r="G738" s="92" t="n">
        <v>3540.29007905338</v>
      </c>
      <c r="H738" s="24" t="n">
        <f aca="false">G738</f>
        <v>3540.29007905338</v>
      </c>
      <c r="I738" s="93" t="n">
        <v>0.14713948968</v>
      </c>
      <c r="J738" s="93" t="n">
        <v>0.556145565</v>
      </c>
      <c r="K738" s="93" t="n">
        <v>3538.2562661987</v>
      </c>
      <c r="L738" s="93" t="n">
        <v>1.3305278</v>
      </c>
      <c r="N738" s="94" t="n">
        <v>8.87018533333333</v>
      </c>
      <c r="O738" s="24" t="n">
        <f aca="false">N738</f>
        <v>8.87018533333333</v>
      </c>
      <c r="Q738" s="25" t="n">
        <v>106.1177</v>
      </c>
      <c r="S738" s="95" t="n">
        <v>0.28983526</v>
      </c>
      <c r="T738" s="95" t="n">
        <v>0.27302464</v>
      </c>
      <c r="U738" s="95" t="n">
        <v>0.0092797037</v>
      </c>
      <c r="V738" s="95" t="n">
        <v>0.0075309181</v>
      </c>
      <c r="X738" s="96" t="n">
        <v>0.00054993536</v>
      </c>
      <c r="Y738" s="97"/>
      <c r="Z738" s="105"/>
    </row>
    <row r="739" customFormat="false" ht="13.8" hidden="false" customHeight="false" outlineLevel="0" collapsed="false">
      <c r="A739" s="0" t="s">
        <v>1357</v>
      </c>
      <c r="B739" s="26" t="s">
        <v>1275</v>
      </c>
      <c r="C739" s="88" t="str">
        <f aca="false">MID(A739,1,12)</f>
        <v>A.100.26.112</v>
      </c>
      <c r="D739" s="2" t="s">
        <v>1345</v>
      </c>
      <c r="E739" s="90" t="s">
        <v>255</v>
      </c>
      <c r="F739" s="91" t="str">
        <f aca="false">MID(A739, 21,85)</f>
        <v>Terbium</v>
      </c>
      <c r="G739" s="92" t="n">
        <v>1576.40124974392</v>
      </c>
      <c r="H739" s="24" t="n">
        <f aca="false">G739</f>
        <v>1576.40124974392</v>
      </c>
      <c r="I739" s="93" t="n">
        <v>10.015862774</v>
      </c>
      <c r="J739" s="93" t="n">
        <v>38.01237909722</v>
      </c>
      <c r="K739" s="93" t="n">
        <v>1438.0727218727</v>
      </c>
      <c r="L739" s="93" t="n">
        <v>90.300286</v>
      </c>
      <c r="N739" s="94" t="n">
        <v>602.001906666667</v>
      </c>
      <c r="O739" s="24" t="n">
        <f aca="false">N739</f>
        <v>602.001906666667</v>
      </c>
      <c r="Q739" s="25" t="n">
        <v>7173.5303</v>
      </c>
      <c r="S739" s="95" t="n">
        <v>19.749781</v>
      </c>
      <c r="T739" s="95" t="n">
        <v>18.609177</v>
      </c>
      <c r="U739" s="95" t="n">
        <v>0.63107864</v>
      </c>
      <c r="V739" s="95" t="n">
        <v>0.50952562</v>
      </c>
      <c r="X739" s="96" t="n">
        <v>0.037394138</v>
      </c>
      <c r="Y739" s="97"/>
      <c r="Z739" s="105"/>
    </row>
    <row r="740" customFormat="false" ht="13.8" hidden="false" customHeight="false" outlineLevel="0" collapsed="false">
      <c r="A740" s="0" t="s">
        <v>1358</v>
      </c>
      <c r="B740" s="26" t="s">
        <v>1275</v>
      </c>
      <c r="C740" s="88" t="str">
        <f aca="false">MID(A740,1,12)</f>
        <v>A.100.26.113</v>
      </c>
      <c r="D740" s="2" t="s">
        <v>1345</v>
      </c>
      <c r="E740" s="90" t="s">
        <v>255</v>
      </c>
      <c r="F740" s="91" t="str">
        <f aca="false">MID(A740, 21,85)</f>
        <v>Ytterbium</v>
      </c>
      <c r="G740" s="92" t="n">
        <v>124.762094861861</v>
      </c>
      <c r="H740" s="24" t="n">
        <f aca="false">G740</f>
        <v>124.762094861861</v>
      </c>
      <c r="I740" s="93" t="n">
        <v>4.217552945</v>
      </c>
      <c r="J740" s="93" t="n">
        <v>16.00519142716</v>
      </c>
      <c r="K740" s="93" t="n">
        <v>66.5127174897012</v>
      </c>
      <c r="L740" s="93" t="n">
        <v>38.026633</v>
      </c>
      <c r="N740" s="94" t="n">
        <v>253.510886666667</v>
      </c>
      <c r="O740" s="24" t="n">
        <f aca="false">N740</f>
        <v>253.510886666667</v>
      </c>
      <c r="Q740" s="25" t="n">
        <v>3021.114</v>
      </c>
      <c r="S740" s="95" t="n">
        <v>8.3162054</v>
      </c>
      <c r="T740" s="95" t="n">
        <v>7.8358794</v>
      </c>
      <c r="U740" s="95" t="n">
        <v>0.26574436</v>
      </c>
      <c r="V740" s="95" t="n">
        <v>0.21458161</v>
      </c>
      <c r="X740" s="96" t="n">
        <v>0.015746545</v>
      </c>
      <c r="Y740" s="97"/>
      <c r="Z740" s="105"/>
    </row>
    <row r="741" customFormat="false" ht="13.8" hidden="false" customHeight="false" outlineLevel="0" collapsed="false">
      <c r="A741" s="0" t="s">
        <v>1359</v>
      </c>
      <c r="B741" s="26" t="s">
        <v>1275</v>
      </c>
      <c r="C741" s="88" t="str">
        <f aca="false">MID(A741,1,12)</f>
        <v>A.100.26.114</v>
      </c>
      <c r="D741" s="2" t="s">
        <v>1345</v>
      </c>
      <c r="E741" s="90" t="s">
        <v>255</v>
      </c>
      <c r="F741" s="91" t="str">
        <f aca="false">MID(A741, 21,85)</f>
        <v>Yttrium</v>
      </c>
      <c r="G741" s="92" t="n">
        <v>116.100171328565</v>
      </c>
      <c r="H741" s="24" t="n">
        <f aca="false">G741</f>
        <v>116.100171328565</v>
      </c>
      <c r="I741" s="93" t="n">
        <v>0.5097317112</v>
      </c>
      <c r="J741" s="93" t="n">
        <v>1.932345734664</v>
      </c>
      <c r="K741" s="93" t="n">
        <v>109.058678982701</v>
      </c>
      <c r="L741" s="93" t="n">
        <v>4.5994149</v>
      </c>
      <c r="N741" s="94" t="n">
        <v>30.662766</v>
      </c>
      <c r="O741" s="24" t="n">
        <f aca="false">N741</f>
        <v>30.662766</v>
      </c>
      <c r="Q741" s="25" t="n">
        <v>365.78542</v>
      </c>
      <c r="S741" s="95" t="n">
        <v>1.0048239</v>
      </c>
      <c r="T741" s="95" t="n">
        <v>0.94672337</v>
      </c>
      <c r="U741" s="95" t="n">
        <v>0.032125563</v>
      </c>
      <c r="V741" s="95" t="n">
        <v>0.025974983</v>
      </c>
      <c r="X741" s="96" t="n">
        <v>0.0019041145</v>
      </c>
      <c r="Y741" s="97"/>
      <c r="Z741" s="105"/>
    </row>
    <row r="742" customFormat="false" ht="13.8" hidden="false" customHeight="false" outlineLevel="0" collapsed="false">
      <c r="B742" s="26"/>
      <c r="C742" s="88"/>
      <c r="D742" s="3" t="s">
        <v>1360</v>
      </c>
      <c r="E742" s="90"/>
      <c r="Y742" s="99"/>
      <c r="Z742" s="105"/>
    </row>
    <row r="743" customFormat="false" ht="13.8" hidden="false" customHeight="false" outlineLevel="0" collapsed="false">
      <c r="A743" s="0" t="s">
        <v>1361</v>
      </c>
      <c r="B743" s="26" t="s">
        <v>1275</v>
      </c>
      <c r="C743" s="88" t="str">
        <f aca="false">MID(A743,1,12)</f>
        <v>A.100.28.100</v>
      </c>
      <c r="D743" s="2" t="s">
        <v>1360</v>
      </c>
      <c r="E743" s="90" t="s">
        <v>255</v>
      </c>
      <c r="F743" s="91" t="str">
        <f aca="false">MID(A743, 21,85)</f>
        <v>Al99</v>
      </c>
      <c r="G743" s="92" t="n">
        <v>2.12622543315179</v>
      </c>
      <c r="H743" s="24" t="n">
        <f aca="false">G743</f>
        <v>2.12622543315179</v>
      </c>
      <c r="I743" s="93" t="n">
        <v>0.081656757206</v>
      </c>
      <c r="J743" s="93" t="n">
        <v>0.203074063421</v>
      </c>
      <c r="K743" s="93" t="n">
        <v>0.67290201252479</v>
      </c>
      <c r="L743" s="93" t="n">
        <v>1.1685926</v>
      </c>
      <c r="N743" s="94" t="n">
        <v>7.79061733333333</v>
      </c>
      <c r="O743" s="24" t="n">
        <f aca="false">N743</f>
        <v>7.79061733333333</v>
      </c>
      <c r="Q743" s="25" t="n">
        <v>79.645888</v>
      </c>
      <c r="S743" s="95" t="n">
        <v>0.17898278</v>
      </c>
      <c r="T743" s="95" t="n">
        <v>0.17015273</v>
      </c>
      <c r="U743" s="95" t="n">
        <v>0.0072333247</v>
      </c>
      <c r="V743" s="95" t="n">
        <v>0.0015967296</v>
      </c>
      <c r="X743" s="96" t="n">
        <v>0.00038168656</v>
      </c>
      <c r="Y743" s="97"/>
      <c r="Z743" s="105"/>
    </row>
    <row r="744" customFormat="false" ht="13.8" hidden="false" customHeight="false" outlineLevel="0" collapsed="false">
      <c r="A744" s="0" t="s">
        <v>1362</v>
      </c>
      <c r="B744" s="26" t="s">
        <v>1275</v>
      </c>
      <c r="C744" s="88" t="str">
        <f aca="false">MID(A744,1,12)</f>
        <v>A.100.28.101</v>
      </c>
      <c r="D744" s="2" t="s">
        <v>1360</v>
      </c>
      <c r="E744" s="90" t="s">
        <v>255</v>
      </c>
      <c r="F744" s="91" t="str">
        <f aca="false">MID(A744, 21,85)</f>
        <v>AlCuMg1 (2017)</v>
      </c>
      <c r="G744" s="92" t="n">
        <v>2.25564725137987</v>
      </c>
      <c r="H744" s="24" t="n">
        <f aca="false">G744</f>
        <v>2.25564725137987</v>
      </c>
      <c r="I744" s="93" t="n">
        <v>0.0891573177</v>
      </c>
      <c r="J744" s="93" t="n">
        <v>0.211629695672</v>
      </c>
      <c r="K744" s="93" t="n">
        <v>0.76051693800787</v>
      </c>
      <c r="L744" s="93" t="n">
        <v>1.1943433</v>
      </c>
      <c r="N744" s="94" t="n">
        <v>7.96228866666667</v>
      </c>
      <c r="O744" s="24" t="n">
        <f aca="false">N744</f>
        <v>7.96228866666667</v>
      </c>
      <c r="Q744" s="25" t="n">
        <v>83.894143</v>
      </c>
      <c r="S744" s="95" t="n">
        <v>0.21717376</v>
      </c>
      <c r="T744" s="95" t="n">
        <v>0.20767455</v>
      </c>
      <c r="U744" s="95" t="n">
        <v>0.0073784114</v>
      </c>
      <c r="V744" s="95" t="n">
        <v>0.0021207995</v>
      </c>
      <c r="X744" s="96" t="n">
        <v>0.00044460199</v>
      </c>
      <c r="Y744" s="97"/>
      <c r="Z744" s="101" t="s">
        <v>1363</v>
      </c>
    </row>
    <row r="745" customFormat="false" ht="13.8" hidden="false" customHeight="false" outlineLevel="0" collapsed="false">
      <c r="A745" s="0" t="s">
        <v>1364</v>
      </c>
      <c r="B745" s="26" t="s">
        <v>1275</v>
      </c>
      <c r="C745" s="88" t="str">
        <f aca="false">MID(A745,1,12)</f>
        <v>A.100.28.102</v>
      </c>
      <c r="D745" s="2" t="s">
        <v>1360</v>
      </c>
      <c r="E745" s="90" t="s">
        <v>255</v>
      </c>
      <c r="F745" s="91" t="str">
        <f aca="false">MID(A745, 21,85)</f>
        <v>AlCuMg2 (2024)</v>
      </c>
      <c r="G745" s="92" t="n">
        <v>2.27896468630693</v>
      </c>
      <c r="H745" s="24" t="n">
        <f aca="false">G745</f>
        <v>2.27896468630693</v>
      </c>
      <c r="I745" s="93" t="n">
        <v>0.0896101494</v>
      </c>
      <c r="J745" s="93" t="n">
        <v>0.211938001794</v>
      </c>
      <c r="K745" s="93" t="n">
        <v>0.76257713511293</v>
      </c>
      <c r="L745" s="93" t="n">
        <v>1.2148394</v>
      </c>
      <c r="N745" s="94" t="n">
        <v>8.09892933333333</v>
      </c>
      <c r="O745" s="24" t="n">
        <f aca="false">N745</f>
        <v>8.09892933333333</v>
      </c>
      <c r="Q745" s="25" t="n">
        <v>86.353543</v>
      </c>
      <c r="S745" s="95" t="n">
        <v>0.21490143</v>
      </c>
      <c r="T745" s="95" t="n">
        <v>0.20509589</v>
      </c>
      <c r="U745" s="95" t="n">
        <v>0.0074803913</v>
      </c>
      <c r="V745" s="95" t="n">
        <v>0.0023251442</v>
      </c>
      <c r="X745" s="96" t="n">
        <v>0.00045530984</v>
      </c>
      <c r="Y745" s="97"/>
      <c r="Z745" s="101" t="s">
        <v>1365</v>
      </c>
    </row>
    <row r="746" customFormat="false" ht="13.8" hidden="false" customHeight="false" outlineLevel="0" collapsed="false">
      <c r="A746" s="0" t="s">
        <v>1366</v>
      </c>
      <c r="B746" s="26" t="s">
        <v>1275</v>
      </c>
      <c r="C746" s="88" t="str">
        <f aca="false">MID(A746,1,12)</f>
        <v>A.100.28.103</v>
      </c>
      <c r="D746" s="2" t="s">
        <v>1360</v>
      </c>
      <c r="E746" s="90" t="s">
        <v>255</v>
      </c>
      <c r="F746" s="91" t="str">
        <f aca="false">MID(A746, 21,85)</f>
        <v>AlCuMgPb (2011)</v>
      </c>
      <c r="G746" s="92" t="n">
        <v>2.35330188631305</v>
      </c>
      <c r="H746" s="24" t="n">
        <f aca="false">G746</f>
        <v>2.35330188631305</v>
      </c>
      <c r="I746" s="93" t="n">
        <v>0.0924656442</v>
      </c>
      <c r="J746" s="93" t="n">
        <v>0.226287561631</v>
      </c>
      <c r="K746" s="93" t="n">
        <v>0.82315168048205</v>
      </c>
      <c r="L746" s="93" t="n">
        <v>1.211397</v>
      </c>
      <c r="N746" s="94" t="n">
        <v>8.07598</v>
      </c>
      <c r="O746" s="24" t="n">
        <f aca="false">N746</f>
        <v>8.07598</v>
      </c>
      <c r="Q746" s="25" t="n">
        <v>86.054424</v>
      </c>
      <c r="S746" s="95" t="n">
        <v>0.22343131</v>
      </c>
      <c r="T746" s="95" t="n">
        <v>0.21356721</v>
      </c>
      <c r="U746" s="95" t="n">
        <v>0.0075394779</v>
      </c>
      <c r="V746" s="95" t="n">
        <v>0.0023246219</v>
      </c>
      <c r="X746" s="96" t="n">
        <v>0.0004578913</v>
      </c>
      <c r="Y746" s="97"/>
      <c r="Z746" s="101" t="s">
        <v>1367</v>
      </c>
    </row>
    <row r="747" customFormat="false" ht="13.8" hidden="false" customHeight="false" outlineLevel="0" collapsed="false">
      <c r="A747" s="0" t="s">
        <v>1368</v>
      </c>
      <c r="B747" s="26" t="s">
        <v>1275</v>
      </c>
      <c r="C747" s="88" t="str">
        <f aca="false">MID(A747,1,12)</f>
        <v>A.100.28.104</v>
      </c>
      <c r="D747" s="2" t="s">
        <v>1360</v>
      </c>
      <c r="E747" s="90" t="s">
        <v>255</v>
      </c>
      <c r="F747" s="91" t="str">
        <f aca="false">MID(A747, 21,85)</f>
        <v>AlCuSiMg (2036)</v>
      </c>
      <c r="G747" s="92" t="n">
        <v>2.21779960700143</v>
      </c>
      <c r="H747" s="24" t="n">
        <f aca="false">G747</f>
        <v>2.21779960700143</v>
      </c>
      <c r="I747" s="93" t="n">
        <v>0.08583479706</v>
      </c>
      <c r="J747" s="93" t="n">
        <v>0.207928351034</v>
      </c>
      <c r="K747" s="93" t="n">
        <v>0.73331595890743</v>
      </c>
      <c r="L747" s="93" t="n">
        <v>1.1907205</v>
      </c>
      <c r="N747" s="94" t="n">
        <v>7.93813666666667</v>
      </c>
      <c r="O747" s="24" t="n">
        <f aca="false">N747</f>
        <v>7.93813666666667</v>
      </c>
      <c r="Q747" s="25" t="n">
        <v>82.858314</v>
      </c>
      <c r="S747" s="95" t="n">
        <v>0.19702563</v>
      </c>
      <c r="T747" s="95" t="n">
        <v>0.18772116</v>
      </c>
      <c r="U747" s="95" t="n">
        <v>0.0073548027</v>
      </c>
      <c r="V747" s="95" t="n">
        <v>0.0019496597</v>
      </c>
      <c r="X747" s="96" t="n">
        <v>0.00042282415</v>
      </c>
      <c r="Y747" s="97"/>
      <c r="Z747" s="101" t="s">
        <v>1369</v>
      </c>
    </row>
    <row r="748" customFormat="false" ht="13.8" hidden="false" customHeight="false" outlineLevel="0" collapsed="false">
      <c r="A748" s="0" t="s">
        <v>1370</v>
      </c>
      <c r="B748" s="26" t="s">
        <v>1275</v>
      </c>
      <c r="C748" s="88" t="str">
        <f aca="false">MID(A748,1,12)</f>
        <v>A.100.28.105</v>
      </c>
      <c r="D748" s="2" t="s">
        <v>1360</v>
      </c>
      <c r="E748" s="90" t="s">
        <v>255</v>
      </c>
      <c r="F748" s="91" t="str">
        <f aca="false">MID(A748, 21,85)</f>
        <v>AlMg1 (5005)</v>
      </c>
      <c r="G748" s="92" t="n">
        <v>2.19889618421235</v>
      </c>
      <c r="H748" s="24" t="n">
        <f aca="false">G748</f>
        <v>2.19889618421235</v>
      </c>
      <c r="I748" s="93" t="n">
        <v>0.08457608297</v>
      </c>
      <c r="J748" s="93" t="n">
        <v>0.206397153901</v>
      </c>
      <c r="K748" s="93" t="n">
        <v>0.66819794734135</v>
      </c>
      <c r="L748" s="93" t="n">
        <v>1.239725</v>
      </c>
      <c r="N748" s="94" t="n">
        <v>8.26483333333333</v>
      </c>
      <c r="O748" s="24" t="n">
        <f aca="false">N748</f>
        <v>8.26483333333333</v>
      </c>
      <c r="Q748" s="25" t="n">
        <v>87.030189</v>
      </c>
      <c r="S748" s="95" t="n">
        <v>0.18745384</v>
      </c>
      <c r="T748" s="95" t="n">
        <v>0.1776905</v>
      </c>
      <c r="U748" s="95" t="n">
        <v>0.0075953506</v>
      </c>
      <c r="V748" s="95" t="n">
        <v>0.0021679946</v>
      </c>
      <c r="X748" s="96" t="n">
        <v>0.00040485944</v>
      </c>
      <c r="Y748" s="97"/>
      <c r="Z748" s="101" t="s">
        <v>1371</v>
      </c>
    </row>
    <row r="749" customFormat="false" ht="13.8" hidden="false" customHeight="false" outlineLevel="0" collapsed="false">
      <c r="A749" s="0" t="s">
        <v>1372</v>
      </c>
      <c r="B749" s="26" t="s">
        <v>1275</v>
      </c>
      <c r="C749" s="88" t="str">
        <f aca="false">MID(A749,1,12)</f>
        <v>A.100.28.106</v>
      </c>
      <c r="D749" s="2" t="s">
        <v>1360</v>
      </c>
      <c r="E749" s="90" t="s">
        <v>255</v>
      </c>
      <c r="F749" s="91" t="str">
        <f aca="false">MID(A749, 21,85)</f>
        <v>AlMg3 (5754a)</v>
      </c>
      <c r="G749" s="92" t="n">
        <v>2.18888588344128</v>
      </c>
      <c r="H749" s="24" t="n">
        <f aca="false">G749</f>
        <v>2.18888588344128</v>
      </c>
      <c r="I749" s="93" t="n">
        <v>0.08595686977</v>
      </c>
      <c r="J749" s="93" t="n">
        <v>0.205485426827</v>
      </c>
      <c r="K749" s="93" t="n">
        <v>0.63756078684428</v>
      </c>
      <c r="L749" s="93" t="n">
        <v>1.2598828</v>
      </c>
      <c r="N749" s="94" t="n">
        <v>8.39921866666667</v>
      </c>
      <c r="O749" s="24" t="n">
        <f aca="false">N749</f>
        <v>8.39921866666667</v>
      </c>
      <c r="Q749" s="25" t="n">
        <v>90.395646</v>
      </c>
      <c r="S749" s="95" t="n">
        <v>0.20081275</v>
      </c>
      <c r="T749" s="95" t="n">
        <v>0.19050398</v>
      </c>
      <c r="U749" s="95" t="n">
        <v>0.0076631884</v>
      </c>
      <c r="V749" s="95" t="n">
        <v>0.0026455798</v>
      </c>
      <c r="X749" s="96" t="n">
        <v>0.00041486774</v>
      </c>
      <c r="Y749" s="97"/>
      <c r="Z749" s="101" t="s">
        <v>1373</v>
      </c>
    </row>
    <row r="750" customFormat="false" ht="13.8" hidden="false" customHeight="false" outlineLevel="0" collapsed="false">
      <c r="A750" s="0" t="s">
        <v>1374</v>
      </c>
      <c r="B750" s="26" t="s">
        <v>1275</v>
      </c>
      <c r="C750" s="88" t="str">
        <f aca="false">MID(A750,1,12)</f>
        <v>A.100.28.107</v>
      </c>
      <c r="D750" s="2" t="s">
        <v>1360</v>
      </c>
      <c r="E750" s="90" t="s">
        <v>255</v>
      </c>
      <c r="F750" s="91" t="str">
        <f aca="false">MID(A750, 21,85)</f>
        <v>AlMg4.5Mn (5182)</v>
      </c>
      <c r="G750" s="92" t="n">
        <v>2.2772695053322</v>
      </c>
      <c r="H750" s="24" t="n">
        <f aca="false">G750</f>
        <v>2.2772695053322</v>
      </c>
      <c r="I750" s="93" t="n">
        <v>0.09005081162</v>
      </c>
      <c r="J750" s="93" t="n">
        <v>0.211029575379</v>
      </c>
      <c r="K750" s="93" t="n">
        <v>0.6495862183332</v>
      </c>
      <c r="L750" s="93" t="n">
        <v>1.3266029</v>
      </c>
      <c r="N750" s="94" t="n">
        <v>8.84401933333333</v>
      </c>
      <c r="O750" s="24" t="n">
        <f aca="false">N750</f>
        <v>8.84401933333333</v>
      </c>
      <c r="Q750" s="25" t="n">
        <v>96.741071</v>
      </c>
      <c r="S750" s="95" t="n">
        <v>0.21646086</v>
      </c>
      <c r="T750" s="95" t="n">
        <v>0.20539106</v>
      </c>
      <c r="U750" s="95" t="n">
        <v>0.0080220679</v>
      </c>
      <c r="V750" s="95" t="n">
        <v>0.0030477321</v>
      </c>
      <c r="X750" s="96" t="n">
        <v>0.00043690857</v>
      </c>
      <c r="Y750" s="97"/>
      <c r="Z750" s="101" t="s">
        <v>1375</v>
      </c>
    </row>
    <row r="751" customFormat="false" ht="13.8" hidden="false" customHeight="false" outlineLevel="0" collapsed="false">
      <c r="A751" s="0" t="s">
        <v>1376</v>
      </c>
      <c r="B751" s="26" t="s">
        <v>1275</v>
      </c>
      <c r="C751" s="88" t="str">
        <f aca="false">MID(A751,1,12)</f>
        <v>A.100.28.108</v>
      </c>
      <c r="D751" s="2" t="s">
        <v>1360</v>
      </c>
      <c r="E751" s="90" t="s">
        <v>255</v>
      </c>
      <c r="F751" s="91" t="str">
        <f aca="false">MID(A751, 21,85)</f>
        <v>AlMgSi0.5 (6060 and 6063)</v>
      </c>
      <c r="G751" s="92" t="n">
        <v>2.18381597765648</v>
      </c>
      <c r="H751" s="24" t="n">
        <f aca="false">G751</f>
        <v>2.18381597765648</v>
      </c>
      <c r="I751" s="93" t="n">
        <v>0.083823376044</v>
      </c>
      <c r="J751" s="93" t="n">
        <v>0.205320982978</v>
      </c>
      <c r="K751" s="93" t="n">
        <v>0.67098531863448</v>
      </c>
      <c r="L751" s="93" t="n">
        <v>1.2236863</v>
      </c>
      <c r="N751" s="94" t="n">
        <v>8.15790866666667</v>
      </c>
      <c r="O751" s="24" t="n">
        <f aca="false">N751</f>
        <v>8.15790866666667</v>
      </c>
      <c r="Q751" s="25" t="n">
        <v>85.376225</v>
      </c>
      <c r="S751" s="95" t="n">
        <v>0.18545538</v>
      </c>
      <c r="T751" s="95" t="n">
        <v>0.1758965</v>
      </c>
      <c r="U751" s="95" t="n">
        <v>0.0075111206</v>
      </c>
      <c r="V751" s="95" t="n">
        <v>0.0020477617</v>
      </c>
      <c r="X751" s="96" t="n">
        <v>0.00039953525</v>
      </c>
      <c r="Y751" s="97"/>
      <c r="Z751" s="101" t="s">
        <v>1377</v>
      </c>
    </row>
    <row r="752" customFormat="false" ht="13.8" hidden="false" customHeight="false" outlineLevel="0" collapsed="false">
      <c r="A752" s="0" t="s">
        <v>1378</v>
      </c>
      <c r="B752" s="26" t="s">
        <v>1275</v>
      </c>
      <c r="C752" s="88" t="str">
        <f aca="false">MID(A752,1,12)</f>
        <v>A.100.28.109</v>
      </c>
      <c r="D752" s="2" t="s">
        <v>1360</v>
      </c>
      <c r="E752" s="90" t="s">
        <v>255</v>
      </c>
      <c r="F752" s="91" t="str">
        <f aca="false">MID(A752, 21,85)</f>
        <v>AlMgSi0.7 (6005)</v>
      </c>
      <c r="G752" s="92" t="n">
        <v>2.19000937491079</v>
      </c>
      <c r="H752" s="24" t="n">
        <f aca="false">G752</f>
        <v>2.19000937491079</v>
      </c>
      <c r="I752" s="93" t="n">
        <v>0.08385431671</v>
      </c>
      <c r="J752" s="93" t="n">
        <v>0.205110477889</v>
      </c>
      <c r="K752" s="93" t="n">
        <v>0.67389018031179</v>
      </c>
      <c r="L752" s="93" t="n">
        <v>1.2271544</v>
      </c>
      <c r="N752" s="94" t="n">
        <v>8.18102933333334</v>
      </c>
      <c r="O752" s="24" t="n">
        <f aca="false">N752</f>
        <v>8.18102933333334</v>
      </c>
      <c r="Q752" s="25" t="n">
        <v>85.733292</v>
      </c>
      <c r="S752" s="95" t="n">
        <v>0.18577254</v>
      </c>
      <c r="T752" s="95" t="n">
        <v>0.1761578</v>
      </c>
      <c r="U752" s="95" t="n">
        <v>0.0075258489</v>
      </c>
      <c r="V752" s="95" t="n">
        <v>0.002088898</v>
      </c>
      <c r="X752" s="96" t="n">
        <v>0.00040053324</v>
      </c>
      <c r="Y752" s="97"/>
      <c r="Z752" s="101" t="s">
        <v>1379</v>
      </c>
    </row>
    <row r="753" customFormat="false" ht="13.8" hidden="false" customHeight="false" outlineLevel="0" collapsed="false">
      <c r="A753" s="0" t="s">
        <v>1380</v>
      </c>
      <c r="B753" s="26" t="s">
        <v>1275</v>
      </c>
      <c r="C753" s="88" t="str">
        <f aca="false">MID(A753,1,12)</f>
        <v>A.100.28.110</v>
      </c>
      <c r="D753" s="2" t="s">
        <v>1360</v>
      </c>
      <c r="E753" s="90" t="s">
        <v>255</v>
      </c>
      <c r="F753" s="91" t="str">
        <f aca="false">MID(A753, 21,85)</f>
        <v>AlMn1 (3003)</v>
      </c>
      <c r="G753" s="92" t="n">
        <v>2.18654514837854</v>
      </c>
      <c r="H753" s="24" t="n">
        <f aca="false">G753</f>
        <v>2.18654514837854</v>
      </c>
      <c r="I753" s="93" t="n">
        <v>0.0899522667</v>
      </c>
      <c r="J753" s="93" t="n">
        <v>0.214459146069</v>
      </c>
      <c r="K753" s="93" t="n">
        <v>0.67192573560954</v>
      </c>
      <c r="L753" s="93" t="n">
        <v>1.210208</v>
      </c>
      <c r="N753" s="94" t="n">
        <v>8.06805333333333</v>
      </c>
      <c r="O753" s="24" t="n">
        <f aca="false">N753</f>
        <v>8.06805333333333</v>
      </c>
      <c r="Q753" s="25" t="n">
        <v>83.447757</v>
      </c>
      <c r="S753" s="95" t="n">
        <v>0.2326731</v>
      </c>
      <c r="T753" s="95" t="n">
        <v>0.223297</v>
      </c>
      <c r="U753" s="95" t="n">
        <v>0.007475874</v>
      </c>
      <c r="V753" s="95" t="n">
        <v>0.0019002231</v>
      </c>
      <c r="X753" s="96" t="n">
        <v>0.00040466295</v>
      </c>
      <c r="Y753" s="97"/>
      <c r="Z753" s="101" t="s">
        <v>1381</v>
      </c>
    </row>
    <row r="754" customFormat="false" ht="13.8" hidden="false" customHeight="false" outlineLevel="0" collapsed="false">
      <c r="A754" s="0" t="s">
        <v>1382</v>
      </c>
      <c r="B754" s="26" t="s">
        <v>1275</v>
      </c>
      <c r="C754" s="88" t="str">
        <f aca="false">MID(A754,1,12)</f>
        <v>A.100.28.111</v>
      </c>
      <c r="D754" s="2" t="s">
        <v>1360</v>
      </c>
      <c r="E754" s="90" t="s">
        <v>255</v>
      </c>
      <c r="F754" s="91" t="str">
        <f aca="false">MID(A754, 21,85)</f>
        <v>AlMn1.2Mg1 (3004)</v>
      </c>
      <c r="G754" s="92" t="n">
        <v>2.20970991982905</v>
      </c>
      <c r="H754" s="24" t="n">
        <f aca="false">G754</f>
        <v>2.20970991982905</v>
      </c>
      <c r="I754" s="93" t="n">
        <v>0.09205035156</v>
      </c>
      <c r="J754" s="93" t="n">
        <v>0.216504659026</v>
      </c>
      <c r="K754" s="93" t="n">
        <v>0.66648580924305</v>
      </c>
      <c r="L754" s="93" t="n">
        <v>1.2346691</v>
      </c>
      <c r="N754" s="94" t="n">
        <v>8.23112733333334</v>
      </c>
      <c r="O754" s="24" t="n">
        <f aca="false">N754</f>
        <v>8.23112733333334</v>
      </c>
      <c r="Q754" s="25" t="n">
        <v>86.160148</v>
      </c>
      <c r="S754" s="95" t="n">
        <v>0.24507673</v>
      </c>
      <c r="T754" s="95" t="n">
        <v>0.23532844</v>
      </c>
      <c r="U754" s="95" t="n">
        <v>0.0075979811</v>
      </c>
      <c r="V754" s="95" t="n">
        <v>0.0021503137</v>
      </c>
      <c r="X754" s="96" t="n">
        <v>0.00041450911</v>
      </c>
      <c r="Y754" s="97"/>
      <c r="Z754" s="101" t="s">
        <v>1383</v>
      </c>
    </row>
    <row r="755" customFormat="false" ht="13.8" hidden="false" customHeight="false" outlineLevel="0" collapsed="false">
      <c r="A755" s="0" t="s">
        <v>1384</v>
      </c>
      <c r="B755" s="26" t="s">
        <v>1275</v>
      </c>
      <c r="C755" s="88" t="str">
        <f aca="false">MID(A755,1,12)</f>
        <v>A.100.28.112</v>
      </c>
      <c r="D755" s="2" t="s">
        <v>1360</v>
      </c>
      <c r="E755" s="90" t="s">
        <v>255</v>
      </c>
      <c r="F755" s="91" t="str">
        <f aca="false">MID(A755, 21,85)</f>
        <v>AlSiMgMn (6009)</v>
      </c>
      <c r="G755" s="92" t="n">
        <v>2.1934187272803</v>
      </c>
      <c r="H755" s="24" t="n">
        <f aca="false">G755</f>
        <v>2.1934187272803</v>
      </c>
      <c r="I755" s="93" t="n">
        <v>0.08612813107</v>
      </c>
      <c r="J755" s="93" t="n">
        <v>0.207826902752</v>
      </c>
      <c r="K755" s="93" t="n">
        <v>0.6753939934583</v>
      </c>
      <c r="L755" s="93" t="n">
        <v>1.2240697</v>
      </c>
      <c r="N755" s="94" t="n">
        <v>8.16046466666667</v>
      </c>
      <c r="O755" s="24" t="n">
        <f aca="false">N755</f>
        <v>8.16046466666667</v>
      </c>
      <c r="Q755" s="25" t="n">
        <v>85.355314</v>
      </c>
      <c r="S755" s="95" t="n">
        <v>0.20465939</v>
      </c>
      <c r="T755" s="95" t="n">
        <v>0.19504893</v>
      </c>
      <c r="U755" s="95" t="n">
        <v>0.0075148205</v>
      </c>
      <c r="V755" s="95" t="n">
        <v>0.0020956435</v>
      </c>
      <c r="X755" s="96" t="n">
        <v>0.00040316062</v>
      </c>
      <c r="Y755" s="97"/>
      <c r="Z755" s="101" t="s">
        <v>1385</v>
      </c>
    </row>
    <row r="756" customFormat="false" ht="13.8" hidden="false" customHeight="false" outlineLevel="0" collapsed="false">
      <c r="A756" s="0" t="s">
        <v>1386</v>
      </c>
      <c r="B756" s="26" t="s">
        <v>1275</v>
      </c>
      <c r="C756" s="88" t="str">
        <f aca="false">MID(A756,1,12)</f>
        <v>A.100.28.113</v>
      </c>
      <c r="D756" s="2" t="s">
        <v>1360</v>
      </c>
      <c r="E756" s="90" t="s">
        <v>255</v>
      </c>
      <c r="F756" s="91" t="str">
        <f aca="false">MID(A756, 21,85)</f>
        <v>AlZnCuMg (7075)</v>
      </c>
      <c r="G756" s="92" t="n">
        <v>2.28282157606838</v>
      </c>
      <c r="H756" s="24" t="n">
        <f aca="false">G756</f>
        <v>2.28282157606838</v>
      </c>
      <c r="I756" s="93" t="n">
        <v>0.09188564035</v>
      </c>
      <c r="J756" s="93" t="n">
        <v>0.228430557887</v>
      </c>
      <c r="K756" s="93" t="n">
        <v>0.73476397783138</v>
      </c>
      <c r="L756" s="93" t="n">
        <v>1.2277414</v>
      </c>
      <c r="N756" s="94" t="n">
        <v>8.18494266666667</v>
      </c>
      <c r="O756" s="24" t="n">
        <f aca="false">N756</f>
        <v>8.18494266666667</v>
      </c>
      <c r="Q756" s="25" t="n">
        <v>88.943432</v>
      </c>
      <c r="S756" s="95" t="n">
        <v>0.26241054</v>
      </c>
      <c r="T756" s="95" t="n">
        <v>0.25207959</v>
      </c>
      <c r="U756" s="95" t="n">
        <v>0.0075987728</v>
      </c>
      <c r="V756" s="95" t="n">
        <v>0.0027321844</v>
      </c>
      <c r="X756" s="96" t="n">
        <v>0.0004713705</v>
      </c>
      <c r="Y756" s="97"/>
      <c r="Z756" s="101" t="s">
        <v>1387</v>
      </c>
    </row>
    <row r="757" customFormat="false" ht="13.8" hidden="false" customHeight="false" outlineLevel="0" collapsed="false">
      <c r="A757" s="0" t="s">
        <v>1388</v>
      </c>
      <c r="B757" s="26" t="s">
        <v>1275</v>
      </c>
      <c r="C757" s="88" t="str">
        <f aca="false">MID(A757,1,12)</f>
        <v>A.100.28.114</v>
      </c>
      <c r="D757" s="2" t="s">
        <v>1360</v>
      </c>
      <c r="E757" s="90" t="s">
        <v>255</v>
      </c>
      <c r="F757" s="91" t="str">
        <f aca="false">MID(A757, 21,85)</f>
        <v>G-AlCu4TiMg (204)</v>
      </c>
      <c r="G757" s="92" t="n">
        <v>2.24458617172571</v>
      </c>
      <c r="H757" s="24" t="n">
        <f aca="false">G757</f>
        <v>2.24458617172571</v>
      </c>
      <c r="I757" s="93" t="n">
        <v>0.08480720822</v>
      </c>
      <c r="J757" s="93" t="n">
        <v>0.206412557416</v>
      </c>
      <c r="K757" s="93" t="n">
        <v>0.77284100608971</v>
      </c>
      <c r="L757" s="93" t="n">
        <v>1.1805254</v>
      </c>
      <c r="N757" s="94" t="n">
        <v>7.87016933333333</v>
      </c>
      <c r="O757" s="24" t="n">
        <f aca="false">N757</f>
        <v>7.87016933333333</v>
      </c>
      <c r="Q757" s="25" t="n">
        <v>82.834004</v>
      </c>
      <c r="S757" s="95" t="n">
        <v>0.18435367</v>
      </c>
      <c r="T757" s="95" t="n">
        <v>0.17504019</v>
      </c>
      <c r="U757" s="95" t="n">
        <v>0.0072980006</v>
      </c>
      <c r="V757" s="95" t="n">
        <v>0.0020154821</v>
      </c>
      <c r="X757" s="96" t="n">
        <v>0.00044072547</v>
      </c>
      <c r="Y757" s="97"/>
      <c r="Z757" s="101" t="s">
        <v>1389</v>
      </c>
    </row>
    <row r="758" customFormat="false" ht="13.8" hidden="false" customHeight="false" outlineLevel="0" collapsed="false">
      <c r="A758" s="0" t="s">
        <v>1390</v>
      </c>
      <c r="B758" s="26" t="s">
        <v>1275</v>
      </c>
      <c r="C758" s="88" t="str">
        <f aca="false">MID(A758,1,12)</f>
        <v>A.100.28.115</v>
      </c>
      <c r="D758" s="2" t="s">
        <v>1360</v>
      </c>
      <c r="E758" s="90" t="s">
        <v>255</v>
      </c>
      <c r="F758" s="91" t="str">
        <f aca="false">MID(A758, 21,85)</f>
        <v>G-AlMg3 (242)</v>
      </c>
      <c r="G758" s="92" t="n">
        <v>2.23813150877196</v>
      </c>
      <c r="H758" s="24" t="n">
        <f aca="false">G758</f>
        <v>2.23813150877196</v>
      </c>
      <c r="I758" s="93" t="n">
        <v>0.08700564876</v>
      </c>
      <c r="J758" s="93" t="n">
        <v>0.207784647073</v>
      </c>
      <c r="K758" s="93" t="n">
        <v>0.65969201293896</v>
      </c>
      <c r="L758" s="93" t="n">
        <v>1.2836492</v>
      </c>
      <c r="N758" s="94" t="n">
        <v>8.55766133333333</v>
      </c>
      <c r="O758" s="24" t="n">
        <f aca="false">N758</f>
        <v>8.55766133333333</v>
      </c>
      <c r="Q758" s="25" t="n">
        <v>92.237743</v>
      </c>
      <c r="S758" s="95" t="n">
        <v>0.20173357</v>
      </c>
      <c r="T758" s="95" t="n">
        <v>0.19124161</v>
      </c>
      <c r="U758" s="95" t="n">
        <v>0.0078001145</v>
      </c>
      <c r="V758" s="95" t="n">
        <v>0.0026918384</v>
      </c>
      <c r="X758" s="96" t="n">
        <v>0.0004220893</v>
      </c>
      <c r="Y758" s="97"/>
      <c r="Z758" s="101" t="s">
        <v>1391</v>
      </c>
    </row>
    <row r="759" customFormat="false" ht="13.8" hidden="false" customHeight="false" outlineLevel="0" collapsed="false">
      <c r="A759" s="0" t="s">
        <v>1392</v>
      </c>
      <c r="B759" s="26" t="s">
        <v>1275</v>
      </c>
      <c r="C759" s="88" t="str">
        <f aca="false">MID(A759,1,12)</f>
        <v>A.100.28.116</v>
      </c>
      <c r="D759" s="2" t="s">
        <v>1360</v>
      </c>
      <c r="E759" s="90" t="s">
        <v>255</v>
      </c>
      <c r="F759" s="91" t="str">
        <f aca="false">MID(A759, 21,85)</f>
        <v>G-AlMg5 (314)</v>
      </c>
      <c r="G759" s="92" t="n">
        <v>2.32189980682446</v>
      </c>
      <c r="H759" s="24" t="n">
        <f aca="false">G759</f>
        <v>2.32189980682446</v>
      </c>
      <c r="I759" s="93" t="n">
        <v>0.08922355772</v>
      </c>
      <c r="J759" s="93" t="n">
        <v>0.208524817086</v>
      </c>
      <c r="K759" s="93" t="n">
        <v>0.71429123201846</v>
      </c>
      <c r="L759" s="93" t="n">
        <v>1.3098602</v>
      </c>
      <c r="N759" s="94" t="n">
        <v>8.73240133333333</v>
      </c>
      <c r="O759" s="24" t="n">
        <f aca="false">N759</f>
        <v>8.73240133333333</v>
      </c>
      <c r="Q759" s="25" t="n">
        <v>96.777161</v>
      </c>
      <c r="S759" s="95" t="n">
        <v>0.2053315</v>
      </c>
      <c r="T759" s="95" t="n">
        <v>0.19418826</v>
      </c>
      <c r="U759" s="95" t="n">
        <v>0.007918757</v>
      </c>
      <c r="V759" s="95" t="n">
        <v>0.0032244775</v>
      </c>
      <c r="X759" s="96" t="n">
        <v>0.00046609133</v>
      </c>
      <c r="Y759" s="97"/>
      <c r="Z759" s="101" t="s">
        <v>1393</v>
      </c>
    </row>
    <row r="760" customFormat="false" ht="13.8" hidden="false" customHeight="false" outlineLevel="0" collapsed="false">
      <c r="A760" s="0" t="s">
        <v>1394</v>
      </c>
      <c r="B760" s="26" t="s">
        <v>1275</v>
      </c>
      <c r="C760" s="88" t="str">
        <f aca="false">MID(A760,1,12)</f>
        <v>A.100.28.117</v>
      </c>
      <c r="D760" s="2" t="s">
        <v>1360</v>
      </c>
      <c r="E760" s="90" t="s">
        <v>255</v>
      </c>
      <c r="F760" s="91" t="str">
        <f aca="false">MID(A760, 21,85)</f>
        <v>G-AlSi12 (230)</v>
      </c>
      <c r="G760" s="92" t="n">
        <v>2.17418800261621</v>
      </c>
      <c r="H760" s="24" t="n">
        <f aca="false">G760</f>
        <v>2.17418800261621</v>
      </c>
      <c r="I760" s="93" t="n">
        <v>0.07825329894</v>
      </c>
      <c r="J760" s="93" t="n">
        <v>0.187797558951</v>
      </c>
      <c r="K760" s="93" t="n">
        <v>0.74387354472521</v>
      </c>
      <c r="L760" s="93" t="n">
        <v>1.1642636</v>
      </c>
      <c r="N760" s="94" t="n">
        <v>7.76175733333333</v>
      </c>
      <c r="O760" s="24" t="n">
        <f aca="false">N760</f>
        <v>7.76175733333333</v>
      </c>
      <c r="Q760" s="25" t="n">
        <v>81.053104</v>
      </c>
      <c r="S760" s="95" t="n">
        <v>0.18382024</v>
      </c>
      <c r="T760" s="95" t="n">
        <v>0.1744325</v>
      </c>
      <c r="U760" s="95" t="n">
        <v>0.0070748505</v>
      </c>
      <c r="V760" s="95" t="n">
        <v>0.002312889</v>
      </c>
      <c r="X760" s="96" t="n">
        <v>0.00038479181</v>
      </c>
      <c r="Y760" s="97"/>
      <c r="Z760" s="101" t="s">
        <v>1395</v>
      </c>
    </row>
    <row r="761" customFormat="false" ht="13.8" hidden="false" customHeight="false" outlineLevel="0" collapsed="false">
      <c r="A761" s="0" t="s">
        <v>1396</v>
      </c>
      <c r="B761" s="26" t="s">
        <v>1275</v>
      </c>
      <c r="C761" s="88" t="str">
        <f aca="false">MID(A761,1,12)</f>
        <v>A.100.28.118</v>
      </c>
      <c r="D761" s="2" t="s">
        <v>1360</v>
      </c>
      <c r="E761" s="90" t="s">
        <v>255</v>
      </c>
      <c r="F761" s="91" t="str">
        <f aca="false">MID(A761, 21,85)</f>
        <v>G-AlSi12Cu (231)</v>
      </c>
      <c r="G761" s="92" t="n">
        <v>2.18300765175592</v>
      </c>
      <c r="H761" s="24" t="n">
        <f aca="false">G761</f>
        <v>2.18300765175592</v>
      </c>
      <c r="I761" s="93" t="n">
        <v>0.0791195438</v>
      </c>
      <c r="J761" s="93" t="n">
        <v>0.188386556339</v>
      </c>
      <c r="K761" s="93" t="n">
        <v>0.75103185161692</v>
      </c>
      <c r="L761" s="93" t="n">
        <v>1.1644697</v>
      </c>
      <c r="N761" s="94" t="n">
        <v>7.76313133333333</v>
      </c>
      <c r="O761" s="24" t="n">
        <f aca="false">N761</f>
        <v>7.76313133333333</v>
      </c>
      <c r="Q761" s="25" t="n">
        <v>81.348456</v>
      </c>
      <c r="S761" s="95" t="n">
        <v>0.18867266</v>
      </c>
      <c r="T761" s="95" t="n">
        <v>0.17922312</v>
      </c>
      <c r="U761" s="95" t="n">
        <v>0.0070733468</v>
      </c>
      <c r="V761" s="95" t="n">
        <v>0.002376198</v>
      </c>
      <c r="X761" s="96" t="n">
        <v>0.00039115601</v>
      </c>
      <c r="Y761" s="97"/>
      <c r="Z761" s="101" t="s">
        <v>1397</v>
      </c>
    </row>
    <row r="762" customFormat="false" ht="13.8" hidden="false" customHeight="false" outlineLevel="0" collapsed="false">
      <c r="A762" s="0" t="s">
        <v>1398</v>
      </c>
      <c r="B762" s="26" t="s">
        <v>1275</v>
      </c>
      <c r="C762" s="88" t="str">
        <f aca="false">MID(A762,1,12)</f>
        <v>A.100.28.119</v>
      </c>
      <c r="D762" s="2" t="s">
        <v>1360</v>
      </c>
      <c r="E762" s="90" t="s">
        <v>255</v>
      </c>
      <c r="F762" s="91" t="str">
        <f aca="false">MID(A762, 21,85)</f>
        <v>G-AlSi7Mg (Thixo)</v>
      </c>
      <c r="G762" s="92" t="n">
        <v>2.17914539480779</v>
      </c>
      <c r="H762" s="24" t="n">
        <f aca="false">G762</f>
        <v>2.17914539480779</v>
      </c>
      <c r="I762" s="93" t="n">
        <v>0.08062387329</v>
      </c>
      <c r="J762" s="93" t="n">
        <v>0.195463004479</v>
      </c>
      <c r="K762" s="93" t="n">
        <v>0.70859701703879</v>
      </c>
      <c r="L762" s="93" t="n">
        <v>1.1944615</v>
      </c>
      <c r="N762" s="94" t="n">
        <v>7.96307666666667</v>
      </c>
      <c r="O762" s="24" t="n">
        <f aca="false">N762</f>
        <v>7.96307666666667</v>
      </c>
      <c r="Q762" s="25" t="n">
        <v>83.277401</v>
      </c>
      <c r="S762" s="95" t="n">
        <v>0.18437651</v>
      </c>
      <c r="T762" s="95" t="n">
        <v>0.1748745</v>
      </c>
      <c r="U762" s="95" t="n">
        <v>0.007287009</v>
      </c>
      <c r="V762" s="95" t="n">
        <v>0.0022149939</v>
      </c>
      <c r="X762" s="96" t="n">
        <v>0.00038995711</v>
      </c>
      <c r="Y762" s="97"/>
      <c r="Z762" s="101" t="s">
        <v>1399</v>
      </c>
    </row>
    <row r="763" customFormat="false" ht="13.8" hidden="false" customHeight="false" outlineLevel="0" collapsed="false">
      <c r="A763" s="0" t="s">
        <v>1400</v>
      </c>
      <c r="B763" s="26" t="s">
        <v>1275</v>
      </c>
      <c r="C763" s="88" t="str">
        <f aca="false">MID(A763,1,12)</f>
        <v>A.100.28.120</v>
      </c>
      <c r="D763" s="2" t="s">
        <v>1360</v>
      </c>
      <c r="E763" s="90" t="s">
        <v>255</v>
      </c>
      <c r="F763" s="91" t="str">
        <f aca="false">MID(A763, 21,85)</f>
        <v>G-AlSi8Cu3 (380)</v>
      </c>
      <c r="G763" s="92" t="n">
        <v>2.21367910506503</v>
      </c>
      <c r="H763" s="24" t="n">
        <f aca="false">G763</f>
        <v>2.21367910506503</v>
      </c>
      <c r="I763" s="93" t="n">
        <v>0.08126161297</v>
      </c>
      <c r="J763" s="93" t="n">
        <v>0.196925361117</v>
      </c>
      <c r="K763" s="93" t="n">
        <v>0.78377083097803</v>
      </c>
      <c r="L763" s="93" t="n">
        <v>1.1517213</v>
      </c>
      <c r="N763" s="94" t="n">
        <v>7.678142</v>
      </c>
      <c r="O763" s="24" t="n">
        <f aca="false">N763</f>
        <v>7.678142</v>
      </c>
      <c r="Q763" s="25" t="n">
        <v>80.986146</v>
      </c>
      <c r="S763" s="95" t="n">
        <v>0.19478105</v>
      </c>
      <c r="T763" s="95" t="n">
        <v>0.18543356</v>
      </c>
      <c r="U763" s="95" t="n">
        <v>0.0070637424</v>
      </c>
      <c r="V763" s="95" t="n">
        <v>0.0022837485</v>
      </c>
      <c r="X763" s="96" t="n">
        <v>0.00042100393</v>
      </c>
      <c r="Y763" s="97"/>
      <c r="Z763" s="101" t="s">
        <v>1401</v>
      </c>
    </row>
    <row r="764" customFormat="false" ht="13.8" hidden="false" customHeight="false" outlineLevel="0" collapsed="false">
      <c r="B764" s="26"/>
      <c r="C764" s="88"/>
      <c r="D764" s="3" t="s">
        <v>1402</v>
      </c>
      <c r="E764" s="90"/>
      <c r="Y764" s="99"/>
      <c r="Z764" s="105"/>
    </row>
    <row r="765" customFormat="false" ht="13.8" hidden="false" customHeight="false" outlineLevel="0" collapsed="false">
      <c r="A765" s="0" t="s">
        <v>1403</v>
      </c>
      <c r="B765" s="26" t="s">
        <v>1275</v>
      </c>
      <c r="C765" s="88" t="str">
        <f aca="false">MID(A765,1,12)</f>
        <v>A.100.30.097</v>
      </c>
      <c r="D765" s="2" t="s">
        <v>1402</v>
      </c>
      <c r="E765" s="90" t="s">
        <v>255</v>
      </c>
      <c r="F765" s="91" t="str">
        <f aca="false">MID(A765, 21,85)</f>
        <v>Copper wire rod</v>
      </c>
      <c r="G765" s="92" t="n">
        <v>5.25221272999</v>
      </c>
      <c r="H765" s="24" t="n">
        <f aca="false">G765</f>
        <v>5.25221272999</v>
      </c>
      <c r="I765" s="93" t="n">
        <v>0.1530025266</v>
      </c>
      <c r="J765" s="93" t="n">
        <v>0.32095020339</v>
      </c>
      <c r="K765" s="93" t="n">
        <v>4.250125</v>
      </c>
      <c r="L765" s="93" t="n">
        <v>0.528135</v>
      </c>
      <c r="N765" s="94" t="n">
        <v>3.5209</v>
      </c>
      <c r="O765" s="24" t="n">
        <f aca="false">N765</f>
        <v>3.5209</v>
      </c>
      <c r="Q765" s="25" t="n">
        <v>57.261</v>
      </c>
      <c r="S765" s="95" t="n">
        <v>0.1731545</v>
      </c>
      <c r="T765" s="95" t="n">
        <v>0.16491297</v>
      </c>
      <c r="U765" s="95" t="n">
        <v>0.0047011958</v>
      </c>
      <c r="V765" s="95" t="n">
        <v>0.0035403404</v>
      </c>
      <c r="X765" s="96" t="n">
        <v>0.0019467315</v>
      </c>
      <c r="Y765" s="97"/>
      <c r="Z765" s="105"/>
    </row>
    <row r="766" customFormat="false" ht="13.8" hidden="false" customHeight="false" outlineLevel="0" collapsed="false">
      <c r="A766" s="0" t="s">
        <v>1404</v>
      </c>
      <c r="B766" s="26" t="s">
        <v>1275</v>
      </c>
      <c r="C766" s="88" t="str">
        <f aca="false">MID(A766,1,12)</f>
        <v>A.100.30.098</v>
      </c>
      <c r="D766" s="2" t="s">
        <v>1402</v>
      </c>
      <c r="E766" s="90" t="s">
        <v>255</v>
      </c>
      <c r="F766" s="91" t="str">
        <f aca="false">MID(A766, 21,85)</f>
        <v>Copper tube</v>
      </c>
      <c r="G766" s="92" t="n">
        <v>4.98566242651</v>
      </c>
      <c r="H766" s="24" t="n">
        <f aca="false">G766</f>
        <v>4.98566242651</v>
      </c>
      <c r="I766" s="93" t="n">
        <v>0.1136569113</v>
      </c>
      <c r="J766" s="93" t="n">
        <v>0.22011551521</v>
      </c>
      <c r="K766" s="93" t="n">
        <v>4.24932</v>
      </c>
      <c r="L766" s="93" t="n">
        <v>0.40257</v>
      </c>
      <c r="N766" s="94" t="n">
        <v>2.6838</v>
      </c>
      <c r="O766" s="24" t="n">
        <f aca="false">N766</f>
        <v>2.6838</v>
      </c>
      <c r="Q766" s="25" t="n">
        <v>46.688</v>
      </c>
      <c r="S766" s="95" t="n">
        <v>0.12720223</v>
      </c>
      <c r="T766" s="95" t="n">
        <v>0.12051591</v>
      </c>
      <c r="U766" s="95" t="n">
        <v>0.0034313666</v>
      </c>
      <c r="V766" s="95" t="n">
        <v>0.0032549546</v>
      </c>
      <c r="X766" s="96" t="n">
        <v>0.0018672802</v>
      </c>
      <c r="Y766" s="97"/>
      <c r="Z766" s="105"/>
    </row>
    <row r="767" customFormat="false" ht="13.8" hidden="false" customHeight="false" outlineLevel="0" collapsed="false">
      <c r="A767" s="0" t="s">
        <v>1405</v>
      </c>
      <c r="B767" s="26" t="s">
        <v>1275</v>
      </c>
      <c r="C767" s="88" t="str">
        <f aca="false">MID(A767,1,12)</f>
        <v>A.100.30.099</v>
      </c>
      <c r="D767" s="2" t="s">
        <v>1402</v>
      </c>
      <c r="E767" s="90" t="s">
        <v>255</v>
      </c>
      <c r="F767" s="91" t="str">
        <f aca="false">MID(A767, 21,85)</f>
        <v>Copper flat rolled product</v>
      </c>
      <c r="G767" s="92" t="n">
        <v>5.2661747248</v>
      </c>
      <c r="H767" s="24" t="n">
        <f aca="false">G767</f>
        <v>5.2661747248</v>
      </c>
      <c r="I767" s="93" t="n">
        <v>0.1435151235</v>
      </c>
      <c r="J767" s="93" t="n">
        <v>0.2933921013</v>
      </c>
      <c r="K767" s="93" t="n">
        <v>4.2561625</v>
      </c>
      <c r="L767" s="93" t="n">
        <v>0.573105</v>
      </c>
      <c r="N767" s="94" t="n">
        <v>3.8207</v>
      </c>
      <c r="O767" s="24" t="n">
        <f aca="false">N767</f>
        <v>3.8207</v>
      </c>
      <c r="Q767" s="25" t="n">
        <v>70.414</v>
      </c>
      <c r="S767" s="95" t="n">
        <v>0.16814532</v>
      </c>
      <c r="T767" s="95" t="n">
        <v>0.15928751</v>
      </c>
      <c r="U767" s="95" t="n">
        <v>0.0047606333</v>
      </c>
      <c r="V767" s="95" t="n">
        <v>0.0040971748</v>
      </c>
      <c r="X767" s="96" t="n">
        <v>0.001956229</v>
      </c>
      <c r="Y767" s="97"/>
      <c r="Z767" s="105"/>
    </row>
    <row r="768" customFormat="false" ht="13.8" hidden="false" customHeight="false" outlineLevel="0" collapsed="false">
      <c r="A768" s="0" t="s">
        <v>1406</v>
      </c>
      <c r="B768" s="26" t="s">
        <v>1275</v>
      </c>
      <c r="C768" s="88" t="str">
        <f aca="false">MID(A768,1,12)</f>
        <v>A.100.30.100</v>
      </c>
      <c r="D768" s="2" t="s">
        <v>1402</v>
      </c>
      <c r="E768" s="90" t="s">
        <v>255</v>
      </c>
      <c r="F768" s="91" t="str">
        <f aca="false">MID(A768, 21,85)</f>
        <v>Cu-E</v>
      </c>
      <c r="G768" s="92" t="n">
        <v>3.5803256563394</v>
      </c>
      <c r="H768" s="24" t="n">
        <f aca="false">G768</f>
        <v>3.5803256563394</v>
      </c>
      <c r="I768" s="93" t="n">
        <v>0.10144643014</v>
      </c>
      <c r="J768" s="93" t="n">
        <v>0.2100428431189</v>
      </c>
      <c r="K768" s="93" t="n">
        <v>2.8959143230805</v>
      </c>
      <c r="L768" s="93" t="n">
        <v>0.37292206</v>
      </c>
      <c r="N768" s="94" t="n">
        <v>2.48614706666667</v>
      </c>
      <c r="O768" s="24" t="n">
        <f aca="false">N768</f>
        <v>2.48614706666667</v>
      </c>
      <c r="Q768" s="25" t="n">
        <v>41.683943</v>
      </c>
      <c r="S768" s="95" t="n">
        <v>0.11616983</v>
      </c>
      <c r="T768" s="95" t="n">
        <v>0.1104679</v>
      </c>
      <c r="U768" s="95" t="n">
        <v>0.0032081231</v>
      </c>
      <c r="V768" s="95" t="n">
        <v>0.0024938041</v>
      </c>
      <c r="X768" s="96" t="n">
        <v>0.001325019</v>
      </c>
      <c r="Y768" s="97"/>
      <c r="Z768" s="105"/>
    </row>
    <row r="769" customFormat="false" ht="13.8" hidden="false" customHeight="false" outlineLevel="0" collapsed="false">
      <c r="A769" s="0" t="s">
        <v>1407</v>
      </c>
      <c r="B769" s="26" t="s">
        <v>1275</v>
      </c>
      <c r="C769" s="88" t="str">
        <f aca="false">MID(A769,1,12)</f>
        <v>A.100.30.101</v>
      </c>
      <c r="D769" s="2" t="s">
        <v>1402</v>
      </c>
      <c r="E769" s="90" t="s">
        <v>255</v>
      </c>
      <c r="F769" s="91" t="str">
        <f aca="false">MID(A769, 21,85)</f>
        <v>CuAg-E</v>
      </c>
      <c r="G769" s="92" t="n">
        <v>4.3805996742265</v>
      </c>
      <c r="H769" s="24" t="n">
        <f aca="false">G769</f>
        <v>4.3805996742265</v>
      </c>
      <c r="I769" s="93" t="n">
        <v>0.1290593888</v>
      </c>
      <c r="J769" s="93" t="n">
        <v>0.369849173346</v>
      </c>
      <c r="K769" s="93" t="n">
        <v>3.4280948320805</v>
      </c>
      <c r="L769" s="93" t="n">
        <v>0.45359628</v>
      </c>
      <c r="N769" s="94" t="n">
        <v>3.0239752</v>
      </c>
      <c r="O769" s="24" t="n">
        <f aca="false">N769</f>
        <v>3.0239752</v>
      </c>
      <c r="Q769" s="25" t="n">
        <v>44.900571</v>
      </c>
      <c r="S769" s="95" t="n">
        <v>0.20058436</v>
      </c>
      <c r="T769" s="95" t="n">
        <v>0.19327384</v>
      </c>
      <c r="U769" s="95" t="n">
        <v>0.004431469</v>
      </c>
      <c r="V769" s="95" t="n">
        <v>0.0028790553</v>
      </c>
      <c r="X769" s="96" t="n">
        <v>0.0025362308</v>
      </c>
      <c r="Y769" s="97"/>
      <c r="Z769" s="101" t="s">
        <v>1408</v>
      </c>
    </row>
    <row r="770" customFormat="false" ht="13.8" hidden="false" customHeight="false" outlineLevel="0" collapsed="false">
      <c r="A770" s="0" t="s">
        <v>1409</v>
      </c>
      <c r="B770" s="26" t="s">
        <v>1275</v>
      </c>
      <c r="C770" s="88" t="str">
        <f aca="false">MID(A770,1,12)</f>
        <v>A.100.30.102</v>
      </c>
      <c r="D770" s="2" t="s">
        <v>1402</v>
      </c>
      <c r="E770" s="90" t="s">
        <v>255</v>
      </c>
      <c r="F770" s="91" t="str">
        <f aca="false">MID(A770, 21,85)</f>
        <v>CuAl5</v>
      </c>
      <c r="G770" s="92" t="n">
        <v>3.70022582947005</v>
      </c>
      <c r="H770" s="24" t="n">
        <f aca="false">G770</f>
        <v>3.70022582947005</v>
      </c>
      <c r="I770" s="93" t="n">
        <v>0.1075498251</v>
      </c>
      <c r="J770" s="93" t="n">
        <v>0.308315824415</v>
      </c>
      <c r="K770" s="93" t="n">
        <v>2.82981947995505</v>
      </c>
      <c r="L770" s="93" t="n">
        <v>0.4545407</v>
      </c>
      <c r="N770" s="94" t="n">
        <v>3.03027133333333</v>
      </c>
      <c r="O770" s="24" t="n">
        <f aca="false">N770</f>
        <v>3.03027133333333</v>
      </c>
      <c r="Q770" s="25" t="n">
        <v>47.500629</v>
      </c>
      <c r="S770" s="95" t="n">
        <v>0.17690511</v>
      </c>
      <c r="T770" s="95" t="n">
        <v>0.16998703</v>
      </c>
      <c r="U770" s="95" t="n">
        <v>0.0041738185</v>
      </c>
      <c r="V770" s="95" t="n">
        <v>0.0027442648</v>
      </c>
      <c r="X770" s="96" t="n">
        <v>0.0013019593</v>
      </c>
      <c r="Y770" s="97"/>
      <c r="Z770" s="101" t="s">
        <v>1410</v>
      </c>
    </row>
    <row r="771" customFormat="false" ht="13.8" hidden="false" customHeight="false" outlineLevel="0" collapsed="false">
      <c r="A771" s="0" t="s">
        <v>1411</v>
      </c>
      <c r="B771" s="26" t="s">
        <v>1275</v>
      </c>
      <c r="C771" s="88" t="str">
        <f aca="false">MID(A771,1,12)</f>
        <v>A.100.30.103</v>
      </c>
      <c r="D771" s="2" t="s">
        <v>1402</v>
      </c>
      <c r="E771" s="90" t="s">
        <v>255</v>
      </c>
      <c r="F771" s="91" t="str">
        <f aca="false">MID(A771, 21,85)</f>
        <v>CuNi10Fe</v>
      </c>
      <c r="G771" s="92" t="n">
        <v>5.73467679776578</v>
      </c>
      <c r="H771" s="24" t="n">
        <f aca="false">G771</f>
        <v>5.73467679776578</v>
      </c>
      <c r="I771" s="93" t="n">
        <v>0.1429166682</v>
      </c>
      <c r="J771" s="93" t="n">
        <v>1.375421728717</v>
      </c>
      <c r="K771" s="93" t="n">
        <v>3.68644277084878</v>
      </c>
      <c r="L771" s="93" t="n">
        <v>0.52989563</v>
      </c>
      <c r="N771" s="94" t="n">
        <v>3.53263753333333</v>
      </c>
      <c r="O771" s="24" t="n">
        <f aca="false">N771</f>
        <v>3.53263753333333</v>
      </c>
      <c r="Q771" s="25" t="n">
        <v>60.826162</v>
      </c>
      <c r="S771" s="95" t="n">
        <v>0.51991072</v>
      </c>
      <c r="T771" s="95" t="n">
        <v>0.50488581</v>
      </c>
      <c r="U771" s="95" t="n">
        <v>0.010709502</v>
      </c>
      <c r="V771" s="95" t="n">
        <v>0.0043154041</v>
      </c>
      <c r="X771" s="96" t="n">
        <v>0.0015788953</v>
      </c>
      <c r="Y771" s="97"/>
      <c r="Z771" s="101" t="s">
        <v>1412</v>
      </c>
    </row>
    <row r="772" customFormat="false" ht="13.8" hidden="false" customHeight="false" outlineLevel="0" collapsed="false">
      <c r="A772" s="0" t="s">
        <v>1413</v>
      </c>
      <c r="B772" s="26" t="s">
        <v>1275</v>
      </c>
      <c r="C772" s="88" t="str">
        <f aca="false">MID(A772,1,12)</f>
        <v>A.100.30.104</v>
      </c>
      <c r="D772" s="2" t="s">
        <v>1402</v>
      </c>
      <c r="E772" s="90" t="s">
        <v>255</v>
      </c>
      <c r="F772" s="91" t="str">
        <f aca="false">MID(A772, 21,85)</f>
        <v>CuNi18Zn</v>
      </c>
      <c r="G772" s="92" t="n">
        <v>7.24569105070826</v>
      </c>
      <c r="H772" s="24" t="n">
        <f aca="false">G772</f>
        <v>7.24569105070826</v>
      </c>
      <c r="I772" s="93" t="n">
        <v>0.15044964824</v>
      </c>
      <c r="J772" s="93" t="n">
        <v>2.316539402403</v>
      </c>
      <c r="K772" s="93" t="n">
        <v>4.12005869006526</v>
      </c>
      <c r="L772" s="93" t="n">
        <v>0.65864331</v>
      </c>
      <c r="N772" s="94" t="n">
        <v>4.3909554</v>
      </c>
      <c r="O772" s="24" t="n">
        <f aca="false">N772</f>
        <v>4.3909554</v>
      </c>
      <c r="Q772" s="25" t="n">
        <v>80.481309</v>
      </c>
      <c r="S772" s="95" t="n">
        <v>0.79589789</v>
      </c>
      <c r="T772" s="95" t="n">
        <v>0.77290453</v>
      </c>
      <c r="U772" s="95" t="n">
        <v>0.016785304</v>
      </c>
      <c r="V772" s="95" t="n">
        <v>0.0062080553</v>
      </c>
      <c r="X772" s="96" t="n">
        <v>0.0017058783</v>
      </c>
      <c r="Y772" s="97"/>
      <c r="Z772" s="101" t="s">
        <v>1414</v>
      </c>
    </row>
    <row r="773" customFormat="false" ht="13.8" hidden="false" customHeight="false" outlineLevel="0" collapsed="false">
      <c r="A773" s="0" t="s">
        <v>1415</v>
      </c>
      <c r="B773" s="26" t="s">
        <v>1275</v>
      </c>
      <c r="C773" s="88" t="str">
        <f aca="false">MID(A773,1,12)</f>
        <v>A.100.30.105</v>
      </c>
      <c r="D773" s="2" t="s">
        <v>1402</v>
      </c>
      <c r="E773" s="90" t="s">
        <v>255</v>
      </c>
      <c r="F773" s="91" t="str">
        <f aca="false">MID(A773, 21,85)</f>
        <v>CuNi44Mn</v>
      </c>
      <c r="G773" s="92" t="n">
        <v>13.1534892848083</v>
      </c>
      <c r="H773" s="24" t="n">
        <f aca="false">G773</f>
        <v>13.1534892848083</v>
      </c>
      <c r="I773" s="93" t="n">
        <v>0.274332098</v>
      </c>
      <c r="J773" s="93" t="n">
        <v>5.3246833665606</v>
      </c>
      <c r="K773" s="93" t="n">
        <v>6.58447431024773</v>
      </c>
      <c r="L773" s="93" t="n">
        <v>0.96999951</v>
      </c>
      <c r="N773" s="94" t="n">
        <v>6.4666634</v>
      </c>
      <c r="O773" s="24" t="n">
        <f aca="false">N773</f>
        <v>6.4666634</v>
      </c>
      <c r="Q773" s="25" t="n">
        <v>118.93813</v>
      </c>
      <c r="S773" s="95" t="n">
        <v>1.8056567</v>
      </c>
      <c r="T773" s="95" t="n">
        <v>1.7599253</v>
      </c>
      <c r="U773" s="95" t="n">
        <v>0.035747041</v>
      </c>
      <c r="V773" s="95" t="n">
        <v>0.0099842877</v>
      </c>
      <c r="X773" s="96" t="n">
        <v>0.0024895342</v>
      </c>
      <c r="Y773" s="97"/>
      <c r="Z773" s="101" t="s">
        <v>1416</v>
      </c>
    </row>
    <row r="774" customFormat="false" ht="13.8" hidden="false" customHeight="false" outlineLevel="0" collapsed="false">
      <c r="A774" s="0" t="s">
        <v>1417</v>
      </c>
      <c r="B774" s="26" t="s">
        <v>1275</v>
      </c>
      <c r="C774" s="88" t="str">
        <f aca="false">MID(A774,1,12)</f>
        <v>A.100.30.106</v>
      </c>
      <c r="D774" s="2" t="s">
        <v>1402</v>
      </c>
      <c r="E774" s="90" t="s">
        <v>255</v>
      </c>
      <c r="F774" s="91" t="str">
        <f aca="false">MID(A774, 21,85)</f>
        <v>CuSn6.7P</v>
      </c>
      <c r="G774" s="92" t="n">
        <v>5.18213280108963</v>
      </c>
      <c r="H774" s="24" t="n">
        <f aca="false">G774</f>
        <v>5.18213280108963</v>
      </c>
      <c r="I774" s="93" t="n">
        <v>0.2141227088</v>
      </c>
      <c r="J774" s="93" t="n">
        <v>0.4124687247066</v>
      </c>
      <c r="K774" s="93" t="n">
        <v>4.08033854758303</v>
      </c>
      <c r="L774" s="93" t="n">
        <v>0.47520282</v>
      </c>
      <c r="N774" s="94" t="n">
        <v>3.1680188</v>
      </c>
      <c r="O774" s="24" t="n">
        <f aca="false">N774</f>
        <v>3.1680188</v>
      </c>
      <c r="Q774" s="25" t="n">
        <v>42.411104</v>
      </c>
      <c r="S774" s="95" t="n">
        <v>0.28653431</v>
      </c>
      <c r="T774" s="95" t="n">
        <v>0.27861988</v>
      </c>
      <c r="U774" s="95" t="n">
        <v>0.0048570745</v>
      </c>
      <c r="V774" s="95" t="n">
        <v>0.0030573536</v>
      </c>
      <c r="X774" s="96" t="n">
        <v>0.0026933374</v>
      </c>
      <c r="Y774" s="97"/>
      <c r="Z774" s="101" t="s">
        <v>1418</v>
      </c>
    </row>
    <row r="775" customFormat="false" ht="13.8" hidden="false" customHeight="false" outlineLevel="0" collapsed="false">
      <c r="A775" s="0" t="s">
        <v>1419</v>
      </c>
      <c r="B775" s="26" t="s">
        <v>1275</v>
      </c>
      <c r="C775" s="88" t="str">
        <f aca="false">MID(A775,1,12)</f>
        <v>A.100.30.107</v>
      </c>
      <c r="D775" s="2" t="s">
        <v>1402</v>
      </c>
      <c r="E775" s="90" t="s">
        <v>255</v>
      </c>
      <c r="F775" s="91" t="str">
        <f aca="false">MID(A775, 21,85)</f>
        <v>CuSn8</v>
      </c>
      <c r="G775" s="92" t="n">
        <v>5.49163133302097</v>
      </c>
      <c r="H775" s="24" t="n">
        <f aca="false">G775</f>
        <v>5.49163133302097</v>
      </c>
      <c r="I775" s="93" t="n">
        <v>0.2358818094</v>
      </c>
      <c r="J775" s="93" t="n">
        <v>0.4516743440669</v>
      </c>
      <c r="K775" s="93" t="n">
        <v>4.31356114955407</v>
      </c>
      <c r="L775" s="93" t="n">
        <v>0.49051403</v>
      </c>
      <c r="N775" s="94" t="n">
        <v>3.27009353333333</v>
      </c>
      <c r="O775" s="24" t="n">
        <f aca="false">N775</f>
        <v>3.27009353333333</v>
      </c>
      <c r="Q775" s="25" t="n">
        <v>42.110089</v>
      </c>
      <c r="S775" s="95" t="n">
        <v>0.3191126</v>
      </c>
      <c r="T775" s="95" t="n">
        <v>0.31082276</v>
      </c>
      <c r="U775" s="95" t="n">
        <v>0.0051547344</v>
      </c>
      <c r="V775" s="95" t="n">
        <v>0.0031350992</v>
      </c>
      <c r="X775" s="96" t="n">
        <v>0.0029587913</v>
      </c>
      <c r="Y775" s="97"/>
      <c r="Z775" s="101" t="s">
        <v>1420</v>
      </c>
    </row>
    <row r="776" customFormat="false" ht="13.8" hidden="false" customHeight="false" outlineLevel="0" collapsed="false">
      <c r="A776" s="0" t="s">
        <v>1421</v>
      </c>
      <c r="B776" s="26" t="s">
        <v>1275</v>
      </c>
      <c r="C776" s="88" t="str">
        <f aca="false">MID(A776,1,12)</f>
        <v>A.100.30.108</v>
      </c>
      <c r="D776" s="2" t="s">
        <v>1402</v>
      </c>
      <c r="E776" s="90" t="s">
        <v>255</v>
      </c>
      <c r="F776" s="91" t="str">
        <f aca="false">MID(A776, 21,85)</f>
        <v>CuZn15</v>
      </c>
      <c r="G776" s="92" t="n">
        <v>3.40183815108247</v>
      </c>
      <c r="H776" s="24" t="n">
        <f aca="false">G776</f>
        <v>3.40183815108247</v>
      </c>
      <c r="I776" s="93" t="n">
        <v>0.08754251348</v>
      </c>
      <c r="J776" s="93" t="n">
        <v>0.223978410539</v>
      </c>
      <c r="K776" s="93" t="n">
        <v>2.67085439706347</v>
      </c>
      <c r="L776" s="93" t="n">
        <v>0.41946283</v>
      </c>
      <c r="N776" s="94" t="n">
        <v>2.79641886666667</v>
      </c>
      <c r="O776" s="24" t="n">
        <f aca="false">N776</f>
        <v>2.79641886666667</v>
      </c>
      <c r="Q776" s="25" t="n">
        <v>48.357379</v>
      </c>
      <c r="S776" s="95" t="n">
        <v>0.12420414</v>
      </c>
      <c r="T776" s="95" t="n">
        <v>0.11763804</v>
      </c>
      <c r="U776" s="95" t="n">
        <v>0.0034939364</v>
      </c>
      <c r="V776" s="95" t="n">
        <v>0.0030721639</v>
      </c>
      <c r="X776" s="96" t="n">
        <v>0.0012557477</v>
      </c>
      <c r="Y776" s="97"/>
      <c r="Z776" s="101" t="s">
        <v>1422</v>
      </c>
    </row>
    <row r="777" customFormat="false" ht="13.8" hidden="false" customHeight="false" outlineLevel="0" collapsed="false">
      <c r="A777" s="0" t="s">
        <v>1423</v>
      </c>
      <c r="B777" s="26" t="s">
        <v>1275</v>
      </c>
      <c r="C777" s="88" t="str">
        <f aca="false">MID(A777,1,12)</f>
        <v>A.100.30.109</v>
      </c>
      <c r="D777" s="2" t="s">
        <v>1402</v>
      </c>
      <c r="E777" s="90" t="s">
        <v>255</v>
      </c>
      <c r="F777" s="91" t="str">
        <f aca="false">MID(A777, 21,85)</f>
        <v>CuZn30</v>
      </c>
      <c r="G777" s="92" t="n">
        <v>3.19461789335005</v>
      </c>
      <c r="H777" s="24" t="n">
        <f aca="false">G777</f>
        <v>3.19461789335005</v>
      </c>
      <c r="I777" s="93" t="n">
        <v>0.072481104</v>
      </c>
      <c r="J777" s="93" t="n">
        <v>0.2362551643036</v>
      </c>
      <c r="K777" s="93" t="n">
        <v>2.44554208504645</v>
      </c>
      <c r="L777" s="93" t="n">
        <v>0.44033954</v>
      </c>
      <c r="N777" s="94" t="n">
        <v>2.93559693333333</v>
      </c>
      <c r="O777" s="24" t="n">
        <f aca="false">N777</f>
        <v>2.93559693333333</v>
      </c>
      <c r="Q777" s="25" t="n">
        <v>52.49575</v>
      </c>
      <c r="S777" s="95" t="n">
        <v>0.12906256</v>
      </c>
      <c r="T777" s="95" t="n">
        <v>0.1219451</v>
      </c>
      <c r="U777" s="95" t="n">
        <v>0.0036451496</v>
      </c>
      <c r="V777" s="95" t="n">
        <v>0.0034723162</v>
      </c>
      <c r="X777" s="96" t="n">
        <v>0.0011781128</v>
      </c>
      <c r="Y777" s="97"/>
      <c r="Z777" s="101" t="s">
        <v>1424</v>
      </c>
    </row>
    <row r="778" customFormat="false" ht="13.8" hidden="false" customHeight="false" outlineLevel="0" collapsed="false">
      <c r="A778" s="0" t="s">
        <v>1425</v>
      </c>
      <c r="B778" s="26" t="s">
        <v>1275</v>
      </c>
      <c r="C778" s="88" t="str">
        <f aca="false">MID(A778,1,12)</f>
        <v>A.100.30.110</v>
      </c>
      <c r="D778" s="2" t="s">
        <v>1402</v>
      </c>
      <c r="E778" s="90" t="s">
        <v>255</v>
      </c>
      <c r="F778" s="91" t="str">
        <f aca="false">MID(A778, 21,85)</f>
        <v>CuZn37 (Brass)</v>
      </c>
      <c r="G778" s="92" t="n">
        <v>3.09791512963216</v>
      </c>
      <c r="H778" s="24" t="n">
        <f aca="false">G778</f>
        <v>3.09791512963216</v>
      </c>
      <c r="I778" s="93" t="n">
        <v>0.06545244653</v>
      </c>
      <c r="J778" s="93" t="n">
        <v>0.241984313597</v>
      </c>
      <c r="K778" s="93" t="n">
        <v>2.34039635950516</v>
      </c>
      <c r="L778" s="93" t="n">
        <v>0.45008201</v>
      </c>
      <c r="N778" s="94" t="n">
        <v>3.00054673333333</v>
      </c>
      <c r="O778" s="24" t="n">
        <f aca="false">N778</f>
        <v>3.00054673333333</v>
      </c>
      <c r="Q778" s="25" t="n">
        <v>54.426989</v>
      </c>
      <c r="S778" s="95" t="n">
        <v>0.13132983</v>
      </c>
      <c r="T778" s="95" t="n">
        <v>0.12395506</v>
      </c>
      <c r="U778" s="95" t="n">
        <v>0.0037157158</v>
      </c>
      <c r="V778" s="95" t="n">
        <v>0.003659054</v>
      </c>
      <c r="X778" s="96" t="n">
        <v>0.0011418832</v>
      </c>
      <c r="Y778" s="97"/>
      <c r="Z778" s="101" t="s">
        <v>1426</v>
      </c>
    </row>
    <row r="779" customFormat="false" ht="13.8" hidden="false" customHeight="false" outlineLevel="0" collapsed="false">
      <c r="A779" s="0" t="s">
        <v>1427</v>
      </c>
      <c r="B779" s="26" t="s">
        <v>1275</v>
      </c>
      <c r="C779" s="88" t="str">
        <f aca="false">MID(A779,1,12)</f>
        <v>A.100.30.111</v>
      </c>
      <c r="D779" s="2" t="s">
        <v>1402</v>
      </c>
      <c r="E779" s="90" t="s">
        <v>255</v>
      </c>
      <c r="F779" s="91" t="str">
        <f aca="false">MID(A779, 21,85)</f>
        <v>CuZn40 (Muntz metal)</v>
      </c>
      <c r="G779" s="92" t="n">
        <v>3.05647115827165</v>
      </c>
      <c r="H779" s="24" t="n">
        <f aca="false">G779</f>
        <v>3.05647115827165</v>
      </c>
      <c r="I779" s="93" t="n">
        <v>0.06244016441</v>
      </c>
      <c r="J779" s="93" t="n">
        <v>0.2444396661599</v>
      </c>
      <c r="K779" s="93" t="n">
        <v>2.29533397770175</v>
      </c>
      <c r="L779" s="93" t="n">
        <v>0.45425735</v>
      </c>
      <c r="N779" s="94" t="n">
        <v>3.02838233333333</v>
      </c>
      <c r="O779" s="24" t="n">
        <f aca="false">N779</f>
        <v>3.02838233333333</v>
      </c>
      <c r="Q779" s="25" t="n">
        <v>55.254664</v>
      </c>
      <c r="S779" s="95" t="n">
        <v>0.13230151</v>
      </c>
      <c r="T779" s="95" t="n">
        <v>0.12481647</v>
      </c>
      <c r="U779" s="95" t="n">
        <v>0.0037459585</v>
      </c>
      <c r="V779" s="95" t="n">
        <v>0.0037390845</v>
      </c>
      <c r="X779" s="96" t="n">
        <v>0.0011263563</v>
      </c>
      <c r="Y779" s="97"/>
      <c r="Z779" s="101" t="s">
        <v>1428</v>
      </c>
    </row>
    <row r="780" customFormat="false" ht="13.8" hidden="false" customHeight="false" outlineLevel="0" collapsed="false">
      <c r="A780" s="0" t="s">
        <v>1429</v>
      </c>
      <c r="B780" s="26" t="s">
        <v>1275</v>
      </c>
      <c r="C780" s="88" t="str">
        <f aca="false">MID(A780,1,12)</f>
        <v>A.100.30.112</v>
      </c>
      <c r="D780" s="2" t="s">
        <v>1402</v>
      </c>
      <c r="E780" s="90" t="s">
        <v>255</v>
      </c>
      <c r="F780" s="91" t="str">
        <f aca="false">MID(A780, 21,85)</f>
        <v>CuZn40Pb (Brass alloy, alpha-beta, machinable)</v>
      </c>
      <c r="G780" s="92" t="n">
        <v>3.03037188342427</v>
      </c>
      <c r="H780" s="24" t="n">
        <f aca="false">G780</f>
        <v>3.03037188342427</v>
      </c>
      <c r="I780" s="93" t="n">
        <v>0.0623657262</v>
      </c>
      <c r="J780" s="93" t="n">
        <v>0.2485761771408</v>
      </c>
      <c r="K780" s="93" t="n">
        <v>2.26882054008347</v>
      </c>
      <c r="L780" s="93" t="n">
        <v>0.45060944</v>
      </c>
      <c r="N780" s="94" t="n">
        <v>3.00406293333333</v>
      </c>
      <c r="O780" s="24" t="n">
        <f aca="false">N780</f>
        <v>3.00406293333333</v>
      </c>
      <c r="Q780" s="25" t="n">
        <v>54.740008</v>
      </c>
      <c r="S780" s="95" t="n">
        <v>0.13280258</v>
      </c>
      <c r="T780" s="95" t="n">
        <v>0.12532863</v>
      </c>
      <c r="U780" s="95" t="n">
        <v>0.0037443964</v>
      </c>
      <c r="V780" s="95" t="n">
        <v>0.0037295545</v>
      </c>
      <c r="X780" s="96" t="n">
        <v>0.0010968793</v>
      </c>
      <c r="Y780" s="97"/>
      <c r="Z780" s="101" t="s">
        <v>1430</v>
      </c>
    </row>
    <row r="781" customFormat="false" ht="13.8" hidden="false" customHeight="false" outlineLevel="0" collapsed="false">
      <c r="A781" s="0" t="s">
        <v>1431</v>
      </c>
      <c r="B781" s="26" t="s">
        <v>1275</v>
      </c>
      <c r="C781" s="88" t="str">
        <f aca="false">MID(A781,1,12)</f>
        <v>A.100.30.113</v>
      </c>
      <c r="D781" s="2" t="s">
        <v>1402</v>
      </c>
      <c r="E781" s="90" t="s">
        <v>255</v>
      </c>
      <c r="F781" s="91" t="str">
        <f aca="false">MID(A781, 21,85)</f>
        <v>G-CuAl10Fe</v>
      </c>
      <c r="G781" s="92" t="n">
        <v>3.37382472813052</v>
      </c>
      <c r="H781" s="24" t="n">
        <f aca="false">G781</f>
        <v>3.37382472813052</v>
      </c>
      <c r="I781" s="93" t="n">
        <v>0.09853853991</v>
      </c>
      <c r="J781" s="93" t="n">
        <v>0.207900193968</v>
      </c>
      <c r="K781" s="93" t="n">
        <v>2.58912999425252</v>
      </c>
      <c r="L781" s="93" t="n">
        <v>0.478256</v>
      </c>
      <c r="N781" s="94" t="n">
        <v>3.18837333333333</v>
      </c>
      <c r="O781" s="24" t="n">
        <f aca="false">N781</f>
        <v>3.18837333333333</v>
      </c>
      <c r="Q781" s="25" t="n">
        <v>47.483483</v>
      </c>
      <c r="S781" s="95" t="n">
        <v>0.1238534</v>
      </c>
      <c r="T781" s="95" t="n">
        <v>0.1175763</v>
      </c>
      <c r="U781" s="95" t="n">
        <v>0.0037156871</v>
      </c>
      <c r="V781" s="95" t="n">
        <v>0.0025614157</v>
      </c>
      <c r="X781" s="96" t="n">
        <v>0.0012028463</v>
      </c>
      <c r="Y781" s="97"/>
      <c r="Z781" s="101" t="s">
        <v>1432</v>
      </c>
    </row>
    <row r="782" customFormat="false" ht="13.8" hidden="false" customHeight="false" outlineLevel="0" collapsed="false">
      <c r="A782" s="0" t="s">
        <v>1433</v>
      </c>
      <c r="B782" s="26" t="s">
        <v>1275</v>
      </c>
      <c r="C782" s="88" t="str">
        <f aca="false">MID(A782,1,12)</f>
        <v>A.100.30.114</v>
      </c>
      <c r="D782" s="2" t="s">
        <v>1402</v>
      </c>
      <c r="E782" s="90" t="s">
        <v>255</v>
      </c>
      <c r="F782" s="91" t="str">
        <f aca="false">MID(A782, 21,85)</f>
        <v>G-CuAl10Ni</v>
      </c>
      <c r="G782" s="92" t="n">
        <v>4.52452930357974</v>
      </c>
      <c r="H782" s="24" t="n">
        <f aca="false">G782</f>
        <v>4.52452930357974</v>
      </c>
      <c r="I782" s="93" t="n">
        <v>0.11825098953</v>
      </c>
      <c r="J782" s="93" t="n">
        <v>0.844491146433</v>
      </c>
      <c r="K782" s="93" t="n">
        <v>3.01252314761674</v>
      </c>
      <c r="L782" s="93" t="n">
        <v>0.54926402</v>
      </c>
      <c r="N782" s="94" t="n">
        <v>3.66176013333333</v>
      </c>
      <c r="O782" s="24" t="n">
        <f aca="false">N782</f>
        <v>3.66176013333333</v>
      </c>
      <c r="Q782" s="25" t="n">
        <v>56.611768</v>
      </c>
      <c r="S782" s="95" t="n">
        <v>0.32771151</v>
      </c>
      <c r="T782" s="95" t="n">
        <v>0.31649634</v>
      </c>
      <c r="U782" s="95" t="n">
        <v>0.007746759</v>
      </c>
      <c r="V782" s="95" t="n">
        <v>0.0034684044</v>
      </c>
      <c r="X782" s="96" t="n">
        <v>0.001330192</v>
      </c>
      <c r="Y782" s="97"/>
      <c r="Z782" s="101" t="s">
        <v>1434</v>
      </c>
    </row>
    <row r="783" customFormat="false" ht="13.8" hidden="false" customHeight="false" outlineLevel="0" collapsed="false">
      <c r="A783" s="0" t="s">
        <v>1435</v>
      </c>
      <c r="B783" s="26" t="s">
        <v>1275</v>
      </c>
      <c r="C783" s="88" t="str">
        <f aca="false">MID(A783,1,12)</f>
        <v>A.100.30.115</v>
      </c>
      <c r="D783" s="2" t="s">
        <v>1402</v>
      </c>
      <c r="E783" s="90" t="s">
        <v>255</v>
      </c>
      <c r="F783" s="91" t="str">
        <f aca="false">MID(A783, 21,85)</f>
        <v>G-CuNi10</v>
      </c>
      <c r="G783" s="92" t="n">
        <v>5.73107088725673</v>
      </c>
      <c r="H783" s="24" t="n">
        <f aca="false">G783</f>
        <v>5.73107088725673</v>
      </c>
      <c r="I783" s="93" t="n">
        <v>0.1467577628</v>
      </c>
      <c r="J783" s="93" t="n">
        <v>1.3806145501867</v>
      </c>
      <c r="K783" s="93" t="n">
        <v>3.67048148427002</v>
      </c>
      <c r="L783" s="93" t="n">
        <v>0.53321709</v>
      </c>
      <c r="N783" s="94" t="n">
        <v>3.5547806</v>
      </c>
      <c r="O783" s="24" t="n">
        <f aca="false">N783</f>
        <v>3.5547806</v>
      </c>
      <c r="Q783" s="25" t="n">
        <v>60.651308</v>
      </c>
      <c r="S783" s="95" t="n">
        <v>0.55155576</v>
      </c>
      <c r="T783" s="95" t="n">
        <v>0.53651037</v>
      </c>
      <c r="U783" s="95" t="n">
        <v>0.010740174</v>
      </c>
      <c r="V783" s="95" t="n">
        <v>0.0043052177</v>
      </c>
      <c r="X783" s="96" t="n">
        <v>0.0015770161</v>
      </c>
      <c r="Y783" s="97"/>
      <c r="Z783" s="101" t="s">
        <v>1436</v>
      </c>
    </row>
    <row r="784" customFormat="false" ht="13.8" hidden="false" customHeight="false" outlineLevel="0" collapsed="false">
      <c r="A784" s="0" t="s">
        <v>1437</v>
      </c>
      <c r="B784" s="26" t="s">
        <v>1275</v>
      </c>
      <c r="C784" s="88" t="str">
        <f aca="false">MID(A784,1,12)</f>
        <v>A.100.30.116</v>
      </c>
      <c r="D784" s="2" t="s">
        <v>1402</v>
      </c>
      <c r="E784" s="90" t="s">
        <v>255</v>
      </c>
      <c r="F784" s="91" t="str">
        <f aca="false">MID(A784, 21,85)</f>
        <v>G-CuSn10</v>
      </c>
      <c r="G784" s="92" t="n">
        <v>5.96227451818005</v>
      </c>
      <c r="H784" s="24" t="n">
        <f aca="false">G784</f>
        <v>5.96227451818005</v>
      </c>
      <c r="I784" s="93" t="n">
        <v>0.269201286</v>
      </c>
      <c r="J784" s="93" t="n">
        <v>0.5116675130076</v>
      </c>
      <c r="K784" s="93" t="n">
        <v>4.66790970917245</v>
      </c>
      <c r="L784" s="93" t="n">
        <v>0.51349601</v>
      </c>
      <c r="N784" s="94" t="n">
        <v>3.42330673333333</v>
      </c>
      <c r="O784" s="24" t="n">
        <f aca="false">N784</f>
        <v>3.42330673333333</v>
      </c>
      <c r="Q784" s="25" t="n">
        <v>41.582859</v>
      </c>
      <c r="S784" s="95" t="n">
        <v>0.36905432</v>
      </c>
      <c r="T784" s="95" t="n">
        <v>0.36019571</v>
      </c>
      <c r="U784" s="95" t="n">
        <v>0.0056077373</v>
      </c>
      <c r="V784" s="95" t="n">
        <v>0.0032508711</v>
      </c>
      <c r="X784" s="96" t="n">
        <v>0.0033651435</v>
      </c>
      <c r="Y784" s="97"/>
      <c r="Z784" s="101" t="s">
        <v>1438</v>
      </c>
    </row>
    <row r="785" customFormat="false" ht="13.8" hidden="false" customHeight="false" outlineLevel="0" collapsed="false">
      <c r="A785" s="0" t="s">
        <v>1439</v>
      </c>
      <c r="B785" s="26" t="s">
        <v>1275</v>
      </c>
      <c r="C785" s="88" t="str">
        <f aca="false">MID(A785,1,12)</f>
        <v>A.100.30.117</v>
      </c>
      <c r="D785" s="2" t="s">
        <v>1402</v>
      </c>
      <c r="E785" s="90" t="s">
        <v>255</v>
      </c>
      <c r="F785" s="91" t="str">
        <f aca="false">MID(A785, 21,85)</f>
        <v>G-CuSn12</v>
      </c>
      <c r="G785" s="92" t="n">
        <v>6.43291778272904</v>
      </c>
      <c r="H785" s="24" t="n">
        <f aca="false">G785</f>
        <v>6.43291778272904</v>
      </c>
      <c r="I785" s="93" t="n">
        <v>0.302520759</v>
      </c>
      <c r="J785" s="93" t="n">
        <v>0.5716606749382</v>
      </c>
      <c r="K785" s="93" t="n">
        <v>5.02225836879084</v>
      </c>
      <c r="L785" s="93" t="n">
        <v>0.53647798</v>
      </c>
      <c r="N785" s="94" t="n">
        <v>3.57651986666667</v>
      </c>
      <c r="O785" s="24" t="n">
        <f aca="false">N785</f>
        <v>3.57651986666667</v>
      </c>
      <c r="Q785" s="25" t="n">
        <v>41.055629</v>
      </c>
      <c r="S785" s="95" t="n">
        <v>0.41899604</v>
      </c>
      <c r="T785" s="95" t="n">
        <v>0.40956866</v>
      </c>
      <c r="U785" s="95" t="n">
        <v>0.0060607401</v>
      </c>
      <c r="V785" s="95" t="n">
        <v>0.003366643</v>
      </c>
      <c r="X785" s="96" t="n">
        <v>0.0037714957</v>
      </c>
      <c r="Y785" s="97"/>
      <c r="Z785" s="101" t="s">
        <v>1440</v>
      </c>
    </row>
    <row r="786" customFormat="false" ht="13.8" hidden="false" customHeight="false" outlineLevel="0" collapsed="false">
      <c r="A786" s="0" t="s">
        <v>1441</v>
      </c>
      <c r="B786" s="26" t="s">
        <v>1275</v>
      </c>
      <c r="C786" s="88" t="str">
        <f aca="false">MID(A786,1,12)</f>
        <v>A.100.30.118</v>
      </c>
      <c r="D786" s="2" t="s">
        <v>1402</v>
      </c>
      <c r="E786" s="90" t="s">
        <v>255</v>
      </c>
      <c r="F786" s="91" t="str">
        <f aca="false">MID(A786, 21,85)</f>
        <v>G-CuSn5Zn5Pb5</v>
      </c>
      <c r="G786" s="92" t="n">
        <v>4.65697720428461</v>
      </c>
      <c r="H786" s="24" t="n">
        <f aca="false">G786</f>
        <v>4.65697720428461</v>
      </c>
      <c r="I786" s="93" t="n">
        <v>0.179586627</v>
      </c>
      <c r="J786" s="93" t="n">
        <v>0.3736258777845</v>
      </c>
      <c r="K786" s="93" t="n">
        <v>3.64522083950011</v>
      </c>
      <c r="L786" s="93" t="n">
        <v>0.45854386</v>
      </c>
      <c r="N786" s="94" t="n">
        <v>3.05695906666667</v>
      </c>
      <c r="O786" s="24" t="n">
        <f aca="false">N786</f>
        <v>3.05695906666667</v>
      </c>
      <c r="Q786" s="25" t="n">
        <v>43.744505</v>
      </c>
      <c r="S786" s="95" t="n">
        <v>0.24703248</v>
      </c>
      <c r="T786" s="95" t="n">
        <v>0.23938763</v>
      </c>
      <c r="U786" s="95" t="n">
        <v>0.0045347923</v>
      </c>
      <c r="V786" s="95" t="n">
        <v>0.0031100652</v>
      </c>
      <c r="X786" s="96" t="n">
        <v>0.0022682183</v>
      </c>
      <c r="Y786" s="97"/>
      <c r="Z786" s="101" t="s">
        <v>1442</v>
      </c>
    </row>
    <row r="787" customFormat="false" ht="13.8" hidden="false" customHeight="false" outlineLevel="0" collapsed="false">
      <c r="A787" s="0" t="s">
        <v>1443</v>
      </c>
      <c r="B787" s="26" t="s">
        <v>1275</v>
      </c>
      <c r="C787" s="88" t="str">
        <f aca="false">MID(A787,1,12)</f>
        <v>A.100.30.119</v>
      </c>
      <c r="D787" s="2" t="s">
        <v>1402</v>
      </c>
      <c r="E787" s="90" t="s">
        <v>255</v>
      </c>
      <c r="F787" s="91" t="str">
        <f aca="false">MID(A787, 21,85)</f>
        <v>G-CuZn15</v>
      </c>
      <c r="G787" s="92" t="n">
        <v>3.40183815108247</v>
      </c>
      <c r="H787" s="24" t="n">
        <f aca="false">G787</f>
        <v>3.40183815108247</v>
      </c>
      <c r="I787" s="93" t="n">
        <v>0.08754251348</v>
      </c>
      <c r="J787" s="93" t="n">
        <v>0.223978410539</v>
      </c>
      <c r="K787" s="93" t="n">
        <v>2.67085439706347</v>
      </c>
      <c r="L787" s="93" t="n">
        <v>0.41946283</v>
      </c>
      <c r="N787" s="94" t="n">
        <v>2.79641886666667</v>
      </c>
      <c r="O787" s="24" t="n">
        <f aca="false">N787</f>
        <v>2.79641886666667</v>
      </c>
      <c r="Q787" s="25" t="n">
        <v>48.357379</v>
      </c>
      <c r="S787" s="95" t="n">
        <v>0.12420414</v>
      </c>
      <c r="T787" s="95" t="n">
        <v>0.11763804</v>
      </c>
      <c r="U787" s="95" t="n">
        <v>0.0034939364</v>
      </c>
      <c r="V787" s="95" t="n">
        <v>0.0030721639</v>
      </c>
      <c r="X787" s="96" t="n">
        <v>0.0012557477</v>
      </c>
      <c r="Y787" s="97"/>
      <c r="Z787" s="101" t="s">
        <v>1444</v>
      </c>
    </row>
    <row r="788" customFormat="false" ht="13.8" hidden="false" customHeight="false" outlineLevel="0" collapsed="false">
      <c r="A788" s="0" t="s">
        <v>1445</v>
      </c>
      <c r="B788" s="26" t="s">
        <v>1275</v>
      </c>
      <c r="C788" s="88" t="str">
        <f aca="false">MID(A788,1,12)</f>
        <v>A.100.30.120</v>
      </c>
      <c r="D788" s="2" t="s">
        <v>1402</v>
      </c>
      <c r="E788" s="90" t="s">
        <v>255</v>
      </c>
      <c r="F788" s="91" t="str">
        <f aca="false">MID(A788, 21,85)</f>
        <v>G-CuZn37Pb</v>
      </c>
      <c r="G788" s="92" t="n">
        <v>3.07275986260918</v>
      </c>
      <c r="H788" s="24" t="n">
        <f aca="false">G788</f>
        <v>3.07275986260918</v>
      </c>
      <c r="I788" s="93" t="n">
        <v>0.06496484545</v>
      </c>
      <c r="J788" s="93" t="n">
        <v>0.244304176578</v>
      </c>
      <c r="K788" s="93" t="n">
        <v>2.31076731058118</v>
      </c>
      <c r="L788" s="93" t="n">
        <v>0.45272353</v>
      </c>
      <c r="N788" s="94" t="n">
        <v>3.01815686666667</v>
      </c>
      <c r="O788" s="24" t="n">
        <f aca="false">N788</f>
        <v>3.01815686666667</v>
      </c>
      <c r="Q788" s="25" t="n">
        <v>54.456034</v>
      </c>
      <c r="S788" s="95" t="n">
        <v>0.13200779</v>
      </c>
      <c r="T788" s="95" t="n">
        <v>0.12461006</v>
      </c>
      <c r="U788" s="95" t="n">
        <v>0.0037385891</v>
      </c>
      <c r="V788" s="95" t="n">
        <v>0.0036591405</v>
      </c>
      <c r="X788" s="96" t="n">
        <v>0.0011206166</v>
      </c>
      <c r="Y788" s="97"/>
      <c r="Z788" s="101" t="s">
        <v>1446</v>
      </c>
    </row>
    <row r="789" customFormat="false" ht="13.8" hidden="false" customHeight="false" outlineLevel="0" collapsed="false">
      <c r="A789" s="0" t="s">
        <v>1447</v>
      </c>
      <c r="B789" s="26" t="s">
        <v>1275</v>
      </c>
      <c r="C789" s="88" t="str">
        <f aca="false">MID(A789,1,12)</f>
        <v>A.100.30.121</v>
      </c>
      <c r="D789" s="2" t="s">
        <v>1402</v>
      </c>
      <c r="E789" s="90" t="s">
        <v>255</v>
      </c>
      <c r="F789" s="91" t="str">
        <f aca="false">MID(A789, 21,85)</f>
        <v>G-CuZn40</v>
      </c>
      <c r="G789" s="92" t="n">
        <v>3.05647115827165</v>
      </c>
      <c r="H789" s="24" t="n">
        <f aca="false">G789</f>
        <v>3.05647115827165</v>
      </c>
      <c r="I789" s="93" t="n">
        <v>0.06244016441</v>
      </c>
      <c r="J789" s="93" t="n">
        <v>0.2444396661599</v>
      </c>
      <c r="K789" s="93" t="n">
        <v>2.29533397770175</v>
      </c>
      <c r="L789" s="93" t="n">
        <v>0.45425735</v>
      </c>
      <c r="N789" s="94" t="n">
        <v>3.02838233333333</v>
      </c>
      <c r="O789" s="24" t="n">
        <f aca="false">N789</f>
        <v>3.02838233333333</v>
      </c>
      <c r="Q789" s="25" t="n">
        <v>55.254664</v>
      </c>
      <c r="S789" s="95" t="n">
        <v>0.13230151</v>
      </c>
      <c r="T789" s="95" t="n">
        <v>0.12481647</v>
      </c>
      <c r="U789" s="95" t="n">
        <v>0.0037459585</v>
      </c>
      <c r="V789" s="95" t="n">
        <v>0.0037390845</v>
      </c>
      <c r="X789" s="96" t="n">
        <v>0.0011263563</v>
      </c>
      <c r="Y789" s="97"/>
      <c r="Z789" s="101" t="s">
        <v>1448</v>
      </c>
    </row>
    <row r="790" customFormat="false" ht="13.8" hidden="false" customHeight="false" outlineLevel="0" collapsed="false">
      <c r="B790" s="26"/>
      <c r="C790" s="88"/>
      <c r="D790" s="3" t="s">
        <v>1449</v>
      </c>
      <c r="E790" s="90"/>
      <c r="Y790" s="99"/>
      <c r="Z790" s="74"/>
    </row>
    <row r="791" customFormat="false" ht="13.8" hidden="false" customHeight="false" outlineLevel="0" collapsed="false">
      <c r="A791" s="0" t="s">
        <v>1450</v>
      </c>
      <c r="B791" s="26" t="s">
        <v>1275</v>
      </c>
      <c r="C791" s="88" t="str">
        <f aca="false">MID(A791,1,12)</f>
        <v>A.100.32.101</v>
      </c>
      <c r="D791" s="2" t="s">
        <v>1449</v>
      </c>
      <c r="E791" s="90" t="s">
        <v>255</v>
      </c>
      <c r="F791" s="91" t="str">
        <f aca="false">MID(A791, 21,85)</f>
        <v>AM100A</v>
      </c>
      <c r="G791" s="92" t="n">
        <v>4.12423456751991</v>
      </c>
      <c r="H791" s="24" t="n">
        <f aca="false">G791</f>
        <v>4.12423456751991</v>
      </c>
      <c r="I791" s="93" t="n">
        <v>0.1619945902</v>
      </c>
      <c r="J791" s="93" t="n">
        <v>0.240787386378</v>
      </c>
      <c r="K791" s="93" t="n">
        <v>0.210035890941914</v>
      </c>
      <c r="L791" s="93" t="n">
        <v>3.5114167</v>
      </c>
      <c r="N791" s="94" t="n">
        <v>23.4094446666667</v>
      </c>
      <c r="O791" s="24" t="n">
        <f aca="false">N791</f>
        <v>23.4094446666667</v>
      </c>
      <c r="Q791" s="25" t="n">
        <v>343.2137</v>
      </c>
      <c r="S791" s="95" t="n">
        <v>0.44395789</v>
      </c>
      <c r="T791" s="95" t="n">
        <v>0.40060885</v>
      </c>
      <c r="U791" s="95" t="n">
        <v>0.018530494</v>
      </c>
      <c r="V791" s="95" t="n">
        <v>0.024818546</v>
      </c>
      <c r="X791" s="96" t="n">
        <v>0.001145379</v>
      </c>
      <c r="Y791" s="97"/>
      <c r="Z791" s="101" t="s">
        <v>1451</v>
      </c>
    </row>
    <row r="792" customFormat="false" ht="13.8" hidden="false" customHeight="false" outlineLevel="0" collapsed="false">
      <c r="A792" s="0" t="s">
        <v>1452</v>
      </c>
      <c r="B792" s="26" t="s">
        <v>1275</v>
      </c>
      <c r="C792" s="88" t="str">
        <f aca="false">MID(A792,1,12)</f>
        <v>A.100.32.102</v>
      </c>
      <c r="D792" s="2" t="s">
        <v>1449</v>
      </c>
      <c r="E792" s="90" t="s">
        <v>255</v>
      </c>
      <c r="F792" s="91" t="str">
        <f aca="false">MID(A792, 21,85)</f>
        <v>AM503</v>
      </c>
      <c r="G792" s="92" t="n">
        <v>4.32427332360951</v>
      </c>
      <c r="H792" s="24" t="n">
        <f aca="false">G792</f>
        <v>4.32427332360951</v>
      </c>
      <c r="I792" s="93" t="n">
        <v>0.1764321231</v>
      </c>
      <c r="J792" s="93" t="n">
        <v>0.253264872207</v>
      </c>
      <c r="K792" s="93" t="n">
        <v>0.162590728302512</v>
      </c>
      <c r="L792" s="93" t="n">
        <v>3.7319856</v>
      </c>
      <c r="N792" s="94" t="n">
        <v>24.879904</v>
      </c>
      <c r="O792" s="24" t="n">
        <f aca="false">N792</f>
        <v>24.879904</v>
      </c>
      <c r="Q792" s="25" t="n">
        <v>367.84701</v>
      </c>
      <c r="S792" s="95" t="n">
        <v>0.52169731</v>
      </c>
      <c r="T792" s="95" t="n">
        <v>0.47502718</v>
      </c>
      <c r="U792" s="95" t="n">
        <v>0.019615757</v>
      </c>
      <c r="V792" s="95" t="n">
        <v>0.027054372</v>
      </c>
      <c r="X792" s="96" t="n">
        <v>0.0012275416</v>
      </c>
      <c r="Y792" s="97"/>
      <c r="Z792" s="101" t="s">
        <v>1453</v>
      </c>
    </row>
    <row r="793" customFormat="false" ht="13.8" hidden="false" customHeight="false" outlineLevel="0" collapsed="false">
      <c r="A793" s="0" t="s">
        <v>1454</v>
      </c>
      <c r="B793" s="26" t="s">
        <v>1275</v>
      </c>
      <c r="C793" s="88" t="str">
        <f aca="false">MID(A793,1,12)</f>
        <v>A.100.32.103</v>
      </c>
      <c r="D793" s="2" t="s">
        <v>1449</v>
      </c>
      <c r="E793" s="90" t="s">
        <v>255</v>
      </c>
      <c r="F793" s="91" t="str">
        <f aca="false">MID(A793, 21,85)</f>
        <v>G-MgAl6Zn3</v>
      </c>
      <c r="G793" s="92" t="n">
        <v>4.14777604263574</v>
      </c>
      <c r="H793" s="24" t="n">
        <f aca="false">G793</f>
        <v>4.14777604263574</v>
      </c>
      <c r="I793" s="93" t="n">
        <v>0.1604283782</v>
      </c>
      <c r="J793" s="93" t="n">
        <v>0.243812729154</v>
      </c>
      <c r="K793" s="93" t="n">
        <v>0.226509235281738</v>
      </c>
      <c r="L793" s="93" t="n">
        <v>3.5170257</v>
      </c>
      <c r="N793" s="94" t="n">
        <v>23.446838</v>
      </c>
      <c r="O793" s="24" t="n">
        <f aca="false">N793</f>
        <v>23.446838</v>
      </c>
      <c r="Q793" s="25" t="n">
        <v>345.75991</v>
      </c>
      <c r="S793" s="95" t="n">
        <v>0.44584501</v>
      </c>
      <c r="T793" s="95" t="n">
        <v>0.40210484</v>
      </c>
      <c r="U793" s="95" t="n">
        <v>0.018561649</v>
      </c>
      <c r="V793" s="95" t="n">
        <v>0.025178526</v>
      </c>
      <c r="X793" s="96" t="n">
        <v>0.0011663899</v>
      </c>
      <c r="Y793" s="97"/>
      <c r="Z793" s="101" t="s">
        <v>1455</v>
      </c>
    </row>
    <row r="794" customFormat="false" ht="13.8" hidden="false" customHeight="false" outlineLevel="0" collapsed="false">
      <c r="A794" s="0" t="s">
        <v>1456</v>
      </c>
      <c r="B794" s="26" t="s">
        <v>1275</v>
      </c>
      <c r="C794" s="88" t="str">
        <f aca="false">MID(A794,1,12)</f>
        <v>A.100.32.104</v>
      </c>
      <c r="D794" s="2" t="s">
        <v>1449</v>
      </c>
      <c r="E794" s="90" t="s">
        <v>255</v>
      </c>
      <c r="F794" s="91" t="str">
        <f aca="false">MID(A794, 21,85)</f>
        <v>G-MgAl8Zn1</v>
      </c>
      <c r="G794" s="92" t="n">
        <v>4.16068865921487</v>
      </c>
      <c r="H794" s="24" t="n">
        <f aca="false">G794</f>
        <v>4.16068865921487</v>
      </c>
      <c r="I794" s="93" t="n">
        <v>0.1630405797</v>
      </c>
      <c r="J794" s="93" t="n">
        <v>0.242264518318</v>
      </c>
      <c r="K794" s="93" t="n">
        <v>0.206431461196868</v>
      </c>
      <c r="L794" s="93" t="n">
        <v>3.5489521</v>
      </c>
      <c r="N794" s="94" t="n">
        <v>23.6596806666667</v>
      </c>
      <c r="O794" s="24" t="n">
        <f aca="false">N794</f>
        <v>23.6596806666667</v>
      </c>
      <c r="Q794" s="25" t="n">
        <v>347.89119</v>
      </c>
      <c r="S794" s="95" t="n">
        <v>0.44986121</v>
      </c>
      <c r="T794" s="95" t="n">
        <v>0.40588295</v>
      </c>
      <c r="U794" s="95" t="n">
        <v>0.018712627</v>
      </c>
      <c r="V794" s="95" t="n">
        <v>0.02526563</v>
      </c>
      <c r="X794" s="96" t="n">
        <v>0.0011623578</v>
      </c>
      <c r="Y794" s="97"/>
      <c r="Z794" s="101" t="s">
        <v>1457</v>
      </c>
    </row>
    <row r="795" customFormat="false" ht="13.8" hidden="false" customHeight="false" outlineLevel="0" collapsed="false">
      <c r="A795" s="0" t="s">
        <v>1458</v>
      </c>
      <c r="B795" s="26" t="s">
        <v>1275</v>
      </c>
      <c r="C795" s="88" t="str">
        <f aca="false">MID(A795,1,12)</f>
        <v>A.100.32.105</v>
      </c>
      <c r="D795" s="2" t="s">
        <v>1449</v>
      </c>
      <c r="E795" s="90" t="s">
        <v>255</v>
      </c>
      <c r="F795" s="91" t="str">
        <f aca="false">MID(A795, 21,85)</f>
        <v>G-MgAl9Zn2</v>
      </c>
      <c r="G795" s="92" t="n">
        <v>4.10432473923853</v>
      </c>
      <c r="H795" s="24" t="n">
        <f aca="false">G795</f>
        <v>4.10432473923853</v>
      </c>
      <c r="I795" s="93" t="n">
        <v>0.1595298314</v>
      </c>
      <c r="J795" s="93" t="n">
        <v>0.242202734031</v>
      </c>
      <c r="K795" s="93" t="n">
        <v>0.229609073807532</v>
      </c>
      <c r="L795" s="93" t="n">
        <v>3.4729831</v>
      </c>
      <c r="N795" s="94" t="n">
        <v>23.1532206666667</v>
      </c>
      <c r="O795" s="24" t="n">
        <f aca="false">N795</f>
        <v>23.1532206666667</v>
      </c>
      <c r="Q795" s="25" t="n">
        <v>340.14884</v>
      </c>
      <c r="S795" s="95" t="n">
        <v>0.4405496</v>
      </c>
      <c r="T795" s="95" t="n">
        <v>0.39756431</v>
      </c>
      <c r="U795" s="95" t="n">
        <v>0.018348483</v>
      </c>
      <c r="V795" s="95" t="n">
        <v>0.024636803</v>
      </c>
      <c r="X795" s="96" t="n">
        <v>0.0011456564</v>
      </c>
      <c r="Y795" s="97"/>
      <c r="Z795" s="101" t="s">
        <v>1459</v>
      </c>
    </row>
    <row r="796" customFormat="false" ht="13.8" hidden="false" customHeight="false" outlineLevel="0" collapsed="false">
      <c r="A796" s="0" t="s">
        <v>1460</v>
      </c>
      <c r="B796" s="26" t="s">
        <v>1275</v>
      </c>
      <c r="C796" s="88" t="str">
        <f aca="false">MID(A796,1,12)</f>
        <v>A.100.32.106</v>
      </c>
      <c r="D796" s="2" t="s">
        <v>1449</v>
      </c>
      <c r="E796" s="90" t="s">
        <v>255</v>
      </c>
      <c r="F796" s="91" t="str">
        <f aca="false">MID(A796, 21,85)</f>
        <v>GD-MgAl9Zn1</v>
      </c>
      <c r="G796" s="92" t="n">
        <v>4.13078123340469</v>
      </c>
      <c r="H796" s="24" t="n">
        <f aca="false">G796</f>
        <v>4.13078123340469</v>
      </c>
      <c r="I796" s="93" t="n">
        <v>0.161847253</v>
      </c>
      <c r="J796" s="93" t="n">
        <v>0.241759219951</v>
      </c>
      <c r="K796" s="93" t="n">
        <v>0.213647860453689</v>
      </c>
      <c r="L796" s="93" t="n">
        <v>3.5135269</v>
      </c>
      <c r="N796" s="94" t="n">
        <v>23.4235126666667</v>
      </c>
      <c r="O796" s="24" t="n">
        <f aca="false">N796</f>
        <v>23.4235126666667</v>
      </c>
      <c r="Q796" s="25" t="n">
        <v>343.89084</v>
      </c>
      <c r="S796" s="95" t="n">
        <v>0.44594145</v>
      </c>
      <c r="T796" s="95" t="n">
        <v>0.40248779</v>
      </c>
      <c r="U796" s="95" t="n">
        <v>0.018542291</v>
      </c>
      <c r="V796" s="95" t="n">
        <v>0.024911377</v>
      </c>
      <c r="X796" s="96" t="n">
        <v>0.0011508248</v>
      </c>
      <c r="Y796" s="97"/>
      <c r="Z796" s="101" t="s">
        <v>1461</v>
      </c>
    </row>
    <row r="797" customFormat="false" ht="13.8" hidden="false" customHeight="false" outlineLevel="0" collapsed="false">
      <c r="A797" s="0" t="s">
        <v>1462</v>
      </c>
      <c r="B797" s="26" t="s">
        <v>1275</v>
      </c>
      <c r="C797" s="88" t="str">
        <f aca="false">MID(A797,1,12)</f>
        <v>A.100.32.107</v>
      </c>
      <c r="D797" s="2" t="s">
        <v>1449</v>
      </c>
      <c r="E797" s="90" t="s">
        <v>255</v>
      </c>
      <c r="F797" s="91" t="str">
        <f aca="false">MID(A797, 21,85)</f>
        <v>MgAl3Zn</v>
      </c>
      <c r="G797" s="92" t="n">
        <v>4.25190068054117</v>
      </c>
      <c r="H797" s="24" t="n">
        <f aca="false">G797</f>
        <v>4.25190068054117</v>
      </c>
      <c r="I797" s="93" t="n">
        <v>0.1668402509</v>
      </c>
      <c r="J797" s="93" t="n">
        <v>0.244647300032</v>
      </c>
      <c r="K797" s="93" t="n">
        <v>0.186690529609171</v>
      </c>
      <c r="L797" s="93" t="n">
        <v>3.6537226</v>
      </c>
      <c r="N797" s="94" t="n">
        <v>24.3581506666667</v>
      </c>
      <c r="O797" s="24" t="n">
        <f aca="false">N797</f>
        <v>24.3581506666667</v>
      </c>
      <c r="Q797" s="25" t="n">
        <v>359.89612</v>
      </c>
      <c r="S797" s="95" t="n">
        <v>0.46497452</v>
      </c>
      <c r="T797" s="95" t="n">
        <v>0.41941049</v>
      </c>
      <c r="U797" s="95" t="n">
        <v>0.019218387</v>
      </c>
      <c r="V797" s="95" t="n">
        <v>0.026345641</v>
      </c>
      <c r="X797" s="96" t="n">
        <v>0.0011990443</v>
      </c>
      <c r="Y797" s="97"/>
      <c r="Z797" s="101" t="s">
        <v>1463</v>
      </c>
    </row>
    <row r="798" customFormat="false" ht="13.8" hidden="false" customHeight="false" outlineLevel="0" collapsed="false">
      <c r="A798" s="0" t="s">
        <v>1464</v>
      </c>
      <c r="B798" s="26" t="s">
        <v>1275</v>
      </c>
      <c r="C798" s="88" t="str">
        <f aca="false">MID(A798,1,12)</f>
        <v>A.100.32.108</v>
      </c>
      <c r="D798" s="2" t="s">
        <v>1449</v>
      </c>
      <c r="E798" s="90" t="s">
        <v>255</v>
      </c>
      <c r="F798" s="91" t="str">
        <f aca="false">MID(A798, 21,85)</f>
        <v>MgZn6Zr</v>
      </c>
      <c r="G798" s="92" t="n">
        <v>4.22589710784059</v>
      </c>
      <c r="H798" s="24" t="n">
        <f aca="false">G798</f>
        <v>4.22589710784059</v>
      </c>
      <c r="I798" s="93" t="n">
        <v>0.1608585723</v>
      </c>
      <c r="J798" s="93" t="n">
        <v>0.246490127725</v>
      </c>
      <c r="K798" s="93" t="n">
        <v>0.226420207815593</v>
      </c>
      <c r="L798" s="93" t="n">
        <v>3.5921282</v>
      </c>
      <c r="N798" s="94" t="n">
        <v>23.9475213333333</v>
      </c>
      <c r="O798" s="24" t="n">
        <f aca="false">N798</f>
        <v>23.9475213333333</v>
      </c>
      <c r="Q798" s="25" t="n">
        <v>355.85973</v>
      </c>
      <c r="S798" s="95" t="n">
        <v>0.45036188</v>
      </c>
      <c r="T798" s="95" t="n">
        <v>0.40525782</v>
      </c>
      <c r="U798" s="95" t="n">
        <v>0.01892401</v>
      </c>
      <c r="V798" s="95" t="n">
        <v>0.026180053</v>
      </c>
      <c r="X798" s="96" t="n">
        <v>0.0012058891</v>
      </c>
      <c r="Y798" s="97"/>
      <c r="Z798" s="101" t="s">
        <v>1465</v>
      </c>
    </row>
    <row r="799" customFormat="false" ht="13.8" hidden="false" customHeight="false" outlineLevel="0" collapsed="false">
      <c r="A799" s="0" t="s">
        <v>1466</v>
      </c>
      <c r="B799" s="26" t="s">
        <v>1275</v>
      </c>
      <c r="C799" s="88" t="str">
        <f aca="false">MID(A799,1,12)</f>
        <v>A.100.32.109</v>
      </c>
      <c r="D799" s="2" t="s">
        <v>1449</v>
      </c>
      <c r="E799" s="90" t="s">
        <v>255</v>
      </c>
      <c r="F799" s="91" t="str">
        <f aca="false">MID(A799, 21,85)</f>
        <v>MgMn1.5</v>
      </c>
      <c r="G799" s="92" t="n">
        <v>4.32056811086497</v>
      </c>
      <c r="H799" s="24" t="n">
        <f aca="false">G799</f>
        <v>4.32056811086497</v>
      </c>
      <c r="I799" s="93" t="n">
        <v>0.1780449774</v>
      </c>
      <c r="J799" s="93" t="n">
        <v>0.255683468382</v>
      </c>
      <c r="K799" s="93" t="n">
        <v>0.16370906508297</v>
      </c>
      <c r="L799" s="93" t="n">
        <v>3.7231306</v>
      </c>
      <c r="N799" s="94" t="n">
        <v>24.8208706666667</v>
      </c>
      <c r="O799" s="24" t="n">
        <f aca="false">N799</f>
        <v>24.8208706666667</v>
      </c>
      <c r="Q799" s="25" t="n">
        <v>366.77228</v>
      </c>
      <c r="S799" s="95" t="n">
        <v>0.53526309</v>
      </c>
      <c r="T799" s="95" t="n">
        <v>0.48870913</v>
      </c>
      <c r="U799" s="95" t="n">
        <v>0.019579914</v>
      </c>
      <c r="V799" s="95" t="n">
        <v>0.02697404</v>
      </c>
      <c r="X799" s="96" t="n">
        <v>0.0012274827</v>
      </c>
      <c r="Y799" s="97"/>
      <c r="Z799" s="101" t="s">
        <v>1467</v>
      </c>
    </row>
    <row r="800" customFormat="false" ht="13.8" hidden="false" customHeight="false" outlineLevel="0" collapsed="false">
      <c r="A800" s="0" t="s">
        <v>1468</v>
      </c>
      <c r="B800" s="26" t="s">
        <v>1275</v>
      </c>
      <c r="C800" s="88" t="str">
        <f aca="false">MID(A800,1,12)</f>
        <v>A.100.32.110</v>
      </c>
      <c r="D800" s="2" t="s">
        <v>1449</v>
      </c>
      <c r="E800" s="90" t="s">
        <v>255</v>
      </c>
      <c r="F800" s="91" t="str">
        <f aca="false">MID(A800, 21,85)</f>
        <v>MgAl6Zn</v>
      </c>
      <c r="G800" s="92" t="n">
        <v>4.17774952747781</v>
      </c>
      <c r="H800" s="24" t="n">
        <f aca="false">G800</f>
        <v>4.17774952747781</v>
      </c>
      <c r="I800" s="93" t="n">
        <v>0.1635881336</v>
      </c>
      <c r="J800" s="93" t="n">
        <v>0.24298094559</v>
      </c>
      <c r="K800" s="93" t="n">
        <v>0.20454514828781</v>
      </c>
      <c r="L800" s="93" t="n">
        <v>3.5666353</v>
      </c>
      <c r="N800" s="94" t="n">
        <v>23.7775686666667</v>
      </c>
      <c r="O800" s="24" t="n">
        <f aca="false">N800</f>
        <v>23.7775686666667</v>
      </c>
      <c r="Q800" s="25" t="n">
        <v>350.07435</v>
      </c>
      <c r="S800" s="95" t="n">
        <v>0.45291418</v>
      </c>
      <c r="T800" s="95" t="n">
        <v>0.40864226</v>
      </c>
      <c r="U800" s="95" t="n">
        <v>0.018798521</v>
      </c>
      <c r="V800" s="95" t="n">
        <v>0.025473398</v>
      </c>
      <c r="X800" s="96" t="n">
        <v>0.0011702215</v>
      </c>
      <c r="Y800" s="97"/>
      <c r="Z800" s="101" t="s">
        <v>1469</v>
      </c>
    </row>
    <row r="801" customFormat="false" ht="13.8" hidden="false" customHeight="false" outlineLevel="0" collapsed="false">
      <c r="B801" s="26"/>
      <c r="C801" s="88"/>
      <c r="D801" s="3" t="s">
        <v>1470</v>
      </c>
      <c r="E801" s="90"/>
      <c r="Y801" s="99"/>
      <c r="Z801" s="105"/>
    </row>
    <row r="802" customFormat="false" ht="13.8" hidden="false" customHeight="false" outlineLevel="0" collapsed="false">
      <c r="A802" s="0" t="s">
        <v>1471</v>
      </c>
      <c r="B802" s="26" t="s">
        <v>1275</v>
      </c>
      <c r="C802" s="88" t="str">
        <f aca="false">MID(A802,1,12)</f>
        <v>A.100.34.101</v>
      </c>
      <c r="D802" s="2" t="s">
        <v>1470</v>
      </c>
      <c r="E802" s="90" t="s">
        <v>255</v>
      </c>
      <c r="F802" s="91" t="str">
        <f aca="false">MID(A802, 21,85)</f>
        <v>Duranickel</v>
      </c>
      <c r="G802" s="92" t="n">
        <v>24.1634827122587</v>
      </c>
      <c r="H802" s="24" t="n">
        <f aca="false">G802</f>
        <v>24.1634827122587</v>
      </c>
      <c r="I802" s="93" t="n">
        <v>0.459719798206</v>
      </c>
      <c r="J802" s="93" t="n">
        <v>11.145456468296</v>
      </c>
      <c r="K802" s="93" t="n">
        <v>10.8344244457567</v>
      </c>
      <c r="L802" s="93" t="n">
        <v>1.723882</v>
      </c>
      <c r="N802" s="94" t="n">
        <v>11.4925466666667</v>
      </c>
      <c r="O802" s="24" t="n">
        <f aca="false">N802</f>
        <v>11.4925466666667</v>
      </c>
      <c r="Q802" s="25" t="n">
        <v>214.12511</v>
      </c>
      <c r="S802" s="95" t="n">
        <v>3.6376728</v>
      </c>
      <c r="T802" s="95" t="n">
        <v>3.5457031</v>
      </c>
      <c r="U802" s="95" t="n">
        <v>0.073206225</v>
      </c>
      <c r="V802" s="95" t="n">
        <v>0.01876349</v>
      </c>
      <c r="X802" s="96" t="n">
        <v>0.0037910151</v>
      </c>
      <c r="Y802" s="97"/>
      <c r="Z802" s="101" t="s">
        <v>1472</v>
      </c>
    </row>
    <row r="803" customFormat="false" ht="13.8" hidden="false" customHeight="false" outlineLevel="0" collapsed="false">
      <c r="A803" s="0" t="s">
        <v>1473</v>
      </c>
      <c r="B803" s="26" t="s">
        <v>1275</v>
      </c>
      <c r="C803" s="88" t="str">
        <f aca="false">MID(A803,1,12)</f>
        <v>A.100.34.102</v>
      </c>
      <c r="D803" s="2" t="s">
        <v>1470</v>
      </c>
      <c r="E803" s="90" t="s">
        <v>255</v>
      </c>
      <c r="F803" s="91" t="str">
        <f aca="false">MID(A803, 21,85)</f>
        <v>Invar</v>
      </c>
      <c r="G803" s="92" t="n">
        <v>10.5603839105371</v>
      </c>
      <c r="H803" s="24" t="n">
        <f aca="false">G803</f>
        <v>10.5603839105371</v>
      </c>
      <c r="I803" s="93" t="n">
        <v>0.228053608495</v>
      </c>
      <c r="J803" s="93" t="n">
        <v>4.387417808249</v>
      </c>
      <c r="K803" s="93" t="n">
        <v>4.52254809379311</v>
      </c>
      <c r="L803" s="93" t="n">
        <v>1.4223644</v>
      </c>
      <c r="N803" s="94" t="n">
        <v>9.48242933333333</v>
      </c>
      <c r="O803" s="24" t="n">
        <f aca="false">N803</f>
        <v>9.48242933333333</v>
      </c>
      <c r="Q803" s="25" t="n">
        <v>134.95301</v>
      </c>
      <c r="S803" s="95" t="n">
        <v>1.5058951</v>
      </c>
      <c r="T803" s="95" t="n">
        <v>1.4647807</v>
      </c>
      <c r="U803" s="95" t="n">
        <v>0.03266357</v>
      </c>
      <c r="V803" s="95" t="n">
        <v>0.0084508272</v>
      </c>
      <c r="X803" s="96" t="n">
        <v>0.0016979966</v>
      </c>
      <c r="Y803" s="97"/>
      <c r="Z803" s="101" t="s">
        <v>1474</v>
      </c>
    </row>
    <row r="804" customFormat="false" ht="13.8" hidden="false" customHeight="false" outlineLevel="0" collapsed="false">
      <c r="A804" s="0" t="s">
        <v>1475</v>
      </c>
      <c r="B804" s="26" t="s">
        <v>1275</v>
      </c>
      <c r="C804" s="88" t="str">
        <f aca="false">MID(A804,1,12)</f>
        <v>A.100.34.103</v>
      </c>
      <c r="D804" s="2" t="s">
        <v>1470</v>
      </c>
      <c r="E804" s="90" t="s">
        <v>255</v>
      </c>
      <c r="F804" s="91" t="str">
        <f aca="false">MID(A804, 21,85)</f>
        <v>Mumetal</v>
      </c>
      <c r="G804" s="92" t="n">
        <v>20.0772060854456</v>
      </c>
      <c r="H804" s="24" t="n">
        <f aca="false">G804</f>
        <v>20.0772060854456</v>
      </c>
      <c r="I804" s="93" t="n">
        <v>0.3899317759</v>
      </c>
      <c r="J804" s="93" t="n">
        <v>9.1585250622309</v>
      </c>
      <c r="K804" s="93" t="n">
        <v>9.01796814731475</v>
      </c>
      <c r="L804" s="93" t="n">
        <v>1.5107811</v>
      </c>
      <c r="N804" s="94" t="n">
        <v>10.071874</v>
      </c>
      <c r="O804" s="24" t="n">
        <f aca="false">N804</f>
        <v>10.071874</v>
      </c>
      <c r="Q804" s="25" t="n">
        <v>180.30067</v>
      </c>
      <c r="S804" s="95" t="n">
        <v>2.9952043</v>
      </c>
      <c r="T804" s="95" t="n">
        <v>2.9188359</v>
      </c>
      <c r="U804" s="95" t="n">
        <v>0.060579271</v>
      </c>
      <c r="V804" s="95" t="n">
        <v>0.015789214</v>
      </c>
      <c r="X804" s="96" t="n">
        <v>0.0032029157</v>
      </c>
      <c r="Y804" s="97"/>
      <c r="Z804" s="101" t="s">
        <v>1476</v>
      </c>
    </row>
    <row r="805" customFormat="false" ht="13.8" hidden="false" customHeight="false" outlineLevel="0" collapsed="false">
      <c r="A805" s="0" t="s">
        <v>1477</v>
      </c>
      <c r="B805" s="26" t="s">
        <v>1275</v>
      </c>
      <c r="C805" s="88" t="str">
        <f aca="false">MID(A805,1,12)</f>
        <v>A.100.34.104</v>
      </c>
      <c r="D805" s="2" t="s">
        <v>1470</v>
      </c>
      <c r="E805" s="90" t="s">
        <v>255</v>
      </c>
      <c r="F805" s="91" t="str">
        <f aca="false">MID(A805, 21,85)</f>
        <v>Ni 99.6</v>
      </c>
      <c r="G805" s="92" t="n">
        <v>25.3188048818724</v>
      </c>
      <c r="H805" s="24" t="n">
        <f aca="false">G805</f>
        <v>25.3188048818724</v>
      </c>
      <c r="I805" s="93" t="n">
        <v>0.4788219940308</v>
      </c>
      <c r="J805" s="93" t="n">
        <v>11.8126468397715</v>
      </c>
      <c r="K805" s="93" t="n">
        <v>11.3642941480701</v>
      </c>
      <c r="L805" s="93" t="n">
        <v>1.6630419</v>
      </c>
      <c r="N805" s="94" t="n">
        <v>11.086946</v>
      </c>
      <c r="O805" s="24" t="n">
        <f aca="false">N805</f>
        <v>11.086946</v>
      </c>
      <c r="Q805" s="25" t="n">
        <v>212.48657</v>
      </c>
      <c r="S805" s="95" t="n">
        <v>3.8388047</v>
      </c>
      <c r="T805" s="95" t="n">
        <v>3.7428613</v>
      </c>
      <c r="U805" s="95" t="n">
        <v>0.076769032</v>
      </c>
      <c r="V805" s="95" t="n">
        <v>0.0191744</v>
      </c>
      <c r="X805" s="96" t="n">
        <v>0.0039695129</v>
      </c>
      <c r="Y805" s="97"/>
      <c r="Z805" s="101" t="s">
        <v>1478</v>
      </c>
    </row>
    <row r="806" customFormat="false" ht="13.8" hidden="false" customHeight="false" outlineLevel="0" collapsed="false">
      <c r="A806" s="0" t="s">
        <v>1479</v>
      </c>
      <c r="B806" s="26" t="s">
        <v>1275</v>
      </c>
      <c r="C806" s="88" t="str">
        <f aca="false">MID(A806,1,12)</f>
        <v>A.100.34.105</v>
      </c>
      <c r="D806" s="2" t="s">
        <v>1470</v>
      </c>
      <c r="E806" s="90" t="s">
        <v>255</v>
      </c>
      <c r="F806" s="91" t="str">
        <f aca="false">MID(A806, 21,85)</f>
        <v>Ni span C902</v>
      </c>
      <c r="G806" s="92" t="n">
        <v>11.8635902025588</v>
      </c>
      <c r="H806" s="24" t="n">
        <f aca="false">G806</f>
        <v>11.8635902025588</v>
      </c>
      <c r="I806" s="93" t="n">
        <v>0.24764753949</v>
      </c>
      <c r="J806" s="93" t="n">
        <v>5.1258290501016</v>
      </c>
      <c r="K806" s="93" t="n">
        <v>5.25167481296721</v>
      </c>
      <c r="L806" s="93" t="n">
        <v>1.2384388</v>
      </c>
      <c r="N806" s="94" t="n">
        <v>8.25625866666667</v>
      </c>
      <c r="O806" s="24" t="n">
        <f aca="false">N806</f>
        <v>8.25625866666667</v>
      </c>
      <c r="Q806" s="25" t="n">
        <v>121.63924</v>
      </c>
      <c r="S806" s="95" t="n">
        <v>1.7042535</v>
      </c>
      <c r="T806" s="95" t="n">
        <v>1.6587012</v>
      </c>
      <c r="U806" s="95" t="n">
        <v>0.035754512</v>
      </c>
      <c r="V806" s="95" t="n">
        <v>0.0097978734</v>
      </c>
      <c r="X806" s="96" t="n">
        <v>0.0018826406</v>
      </c>
      <c r="Y806" s="97"/>
      <c r="Z806" s="101" t="s">
        <v>1480</v>
      </c>
    </row>
    <row r="807" customFormat="false" ht="13.8" hidden="false" customHeight="false" outlineLevel="0" collapsed="false">
      <c r="A807" s="0" t="s">
        <v>1481</v>
      </c>
      <c r="B807" s="26" t="s">
        <v>1275</v>
      </c>
      <c r="C807" s="88" t="str">
        <f aca="false">MID(A807,1,12)</f>
        <v>A.100.34.106</v>
      </c>
      <c r="D807" s="2" t="s">
        <v>1470</v>
      </c>
      <c r="E807" s="90" t="s">
        <v>255</v>
      </c>
      <c r="F807" s="91" t="str">
        <f aca="false">MID(A807, 21,85)</f>
        <v>NiCr 80 20</v>
      </c>
      <c r="G807" s="92" t="n">
        <v>21.653443597833</v>
      </c>
      <c r="H807" s="24" t="n">
        <f aca="false">G807</f>
        <v>21.653443597833</v>
      </c>
      <c r="I807" s="93" t="n">
        <v>0.46725531032</v>
      </c>
      <c r="J807" s="93" t="n">
        <v>9.8045391306969</v>
      </c>
      <c r="K807" s="93" t="n">
        <v>9.32425505681611</v>
      </c>
      <c r="L807" s="93" t="n">
        <v>2.0573941</v>
      </c>
      <c r="N807" s="94" t="n">
        <v>13.7159606666667</v>
      </c>
      <c r="O807" s="24" t="n">
        <f aca="false">N807</f>
        <v>13.7159606666667</v>
      </c>
      <c r="Q807" s="25" t="n">
        <v>184.81024</v>
      </c>
      <c r="S807" s="95" t="n">
        <v>3.2287486</v>
      </c>
      <c r="T807" s="95" t="n">
        <v>3.1457607</v>
      </c>
      <c r="U807" s="95" t="n">
        <v>0.067097312</v>
      </c>
      <c r="V807" s="95" t="n">
        <v>0.01589059</v>
      </c>
      <c r="X807" s="96" t="n">
        <v>0.0035631742</v>
      </c>
      <c r="Y807" s="97"/>
      <c r="Z807" s="101" t="s">
        <v>1482</v>
      </c>
    </row>
    <row r="808" customFormat="false" ht="13.8" hidden="false" customHeight="false" outlineLevel="0" collapsed="false">
      <c r="A808" s="0" t="s">
        <v>1483</v>
      </c>
      <c r="B808" s="26" t="s">
        <v>1275</v>
      </c>
      <c r="C808" s="88" t="str">
        <f aca="false">MID(A808,1,12)</f>
        <v>A.100.34.107</v>
      </c>
      <c r="D808" s="2" t="s">
        <v>1470</v>
      </c>
      <c r="E808" s="90" t="s">
        <v>255</v>
      </c>
      <c r="F808" s="91" t="str">
        <f aca="false">MID(A808, 21,85)</f>
        <v>NiCr20Co18Ti</v>
      </c>
      <c r="G808" s="92" t="n">
        <v>25.9743495835536</v>
      </c>
      <c r="H808" s="24" t="n">
        <f aca="false">G808</f>
        <v>25.9743495835536</v>
      </c>
      <c r="I808" s="93" t="n">
        <v>0.75193782762</v>
      </c>
      <c r="J808" s="93" t="n">
        <v>8.6534566969881</v>
      </c>
      <c r="K808" s="93" t="n">
        <v>13.8329490589455</v>
      </c>
      <c r="L808" s="93" t="n">
        <v>2.736006</v>
      </c>
      <c r="N808" s="94" t="n">
        <v>18.24004</v>
      </c>
      <c r="O808" s="24" t="n">
        <f aca="false">N808</f>
        <v>18.24004</v>
      </c>
      <c r="Q808" s="25" t="n">
        <v>183.30577</v>
      </c>
      <c r="S808" s="95" t="n">
        <v>3.112695</v>
      </c>
      <c r="T808" s="95" t="n">
        <v>3.0359413</v>
      </c>
      <c r="U808" s="95" t="n">
        <v>0.063155757</v>
      </c>
      <c r="V808" s="95" t="n">
        <v>0.013597878</v>
      </c>
      <c r="X808" s="96" t="n">
        <v>0.0036200509</v>
      </c>
      <c r="Y808" s="97"/>
      <c r="Z808" s="101" t="s">
        <v>1484</v>
      </c>
    </row>
    <row r="809" customFormat="false" ht="13.8" hidden="false" customHeight="false" outlineLevel="0" collapsed="false">
      <c r="A809" s="0" t="s">
        <v>1485</v>
      </c>
      <c r="B809" s="26" t="s">
        <v>1275</v>
      </c>
      <c r="C809" s="88" t="str">
        <f aca="false">MID(A809,1,12)</f>
        <v>A.100.34.108</v>
      </c>
      <c r="D809" s="2" t="s">
        <v>1470</v>
      </c>
      <c r="E809" s="90" t="s">
        <v>255</v>
      </c>
      <c r="F809" s="91" t="str">
        <f aca="false">MID(A809, 21,85)</f>
        <v>NiCr20TiAl</v>
      </c>
      <c r="G809" s="92" t="n">
        <v>21.1722939922113</v>
      </c>
      <c r="H809" s="24" t="n">
        <f aca="false">G809</f>
        <v>21.1722939922113</v>
      </c>
      <c r="I809" s="93" t="n">
        <v>0.45511438285</v>
      </c>
      <c r="J809" s="93" t="n">
        <v>9.3496406371528</v>
      </c>
      <c r="K809" s="93" t="n">
        <v>9.25810567220854</v>
      </c>
      <c r="L809" s="93" t="n">
        <v>2.1094333</v>
      </c>
      <c r="N809" s="94" t="n">
        <v>14.0628886666667</v>
      </c>
      <c r="O809" s="24" t="n">
        <f aca="false">N809</f>
        <v>14.0628886666667</v>
      </c>
      <c r="Q809" s="25" t="n">
        <v>188.13828</v>
      </c>
      <c r="S809" s="95" t="n">
        <v>3.0925</v>
      </c>
      <c r="T809" s="95" t="n">
        <v>3.012316</v>
      </c>
      <c r="U809" s="95" t="n">
        <v>0.064728362</v>
      </c>
      <c r="V809" s="95" t="n">
        <v>0.015455621</v>
      </c>
      <c r="X809" s="96" t="n">
        <v>0.0034455367</v>
      </c>
      <c r="Y809" s="97"/>
      <c r="Z809" s="101" t="s">
        <v>1486</v>
      </c>
    </row>
    <row r="810" customFormat="false" ht="13.8" hidden="false" customHeight="false" outlineLevel="0" collapsed="false">
      <c r="A810" s="0" t="s">
        <v>1487</v>
      </c>
      <c r="B810" s="26" t="s">
        <v>1275</v>
      </c>
      <c r="C810" s="88" t="str">
        <f aca="false">MID(A810,1,12)</f>
        <v>A.100.34.109</v>
      </c>
      <c r="D810" s="2" t="s">
        <v>1470</v>
      </c>
      <c r="E810" s="90" t="s">
        <v>255</v>
      </c>
      <c r="F810" s="91" t="str">
        <f aca="false">MID(A810, 21,85)</f>
        <v>NiCu30Al</v>
      </c>
      <c r="G810" s="92" t="n">
        <v>19.2676829258968</v>
      </c>
      <c r="H810" s="24" t="n">
        <f aca="false">G810</f>
        <v>19.2676829258968</v>
      </c>
      <c r="I810" s="93" t="n">
        <v>0.36855688584</v>
      </c>
      <c r="J810" s="93" t="n">
        <v>7.964728122345</v>
      </c>
      <c r="K810" s="93" t="n">
        <v>9.35852111771181</v>
      </c>
      <c r="L810" s="93" t="n">
        <v>1.5758768</v>
      </c>
      <c r="N810" s="94" t="n">
        <v>10.5058453333333</v>
      </c>
      <c r="O810" s="24" t="n">
        <f aca="false">N810</f>
        <v>10.5058453333333</v>
      </c>
      <c r="Q810" s="25" t="n">
        <v>189.6119</v>
      </c>
      <c r="S810" s="95" t="n">
        <v>2.6378749</v>
      </c>
      <c r="T810" s="95" t="n">
        <v>2.5689701</v>
      </c>
      <c r="U810" s="95" t="n">
        <v>0.054074585</v>
      </c>
      <c r="V810" s="95" t="n">
        <v>0.014830249</v>
      </c>
      <c r="X810" s="96" t="n">
        <v>0.003153992</v>
      </c>
      <c r="Y810" s="97"/>
      <c r="Z810" s="101" t="s">
        <v>1488</v>
      </c>
    </row>
    <row r="811" customFormat="false" ht="13.8" hidden="false" customHeight="false" outlineLevel="0" collapsed="false">
      <c r="A811" s="0" t="s">
        <v>1489</v>
      </c>
      <c r="B811" s="26" t="s">
        <v>1275</v>
      </c>
      <c r="C811" s="88" t="str">
        <f aca="false">MID(A811,1,12)</f>
        <v>A.100.34.110</v>
      </c>
      <c r="D811" s="2" t="s">
        <v>1470</v>
      </c>
      <c r="E811" s="90" t="s">
        <v>255</v>
      </c>
      <c r="F811" s="91" t="str">
        <f aca="false">MID(A811, 21,85)</f>
        <v>NiCu30Fe</v>
      </c>
      <c r="G811" s="92" t="n">
        <v>18.0613619686509</v>
      </c>
      <c r="H811" s="24" t="n">
        <f aca="false">G811</f>
        <v>18.0613619686509</v>
      </c>
      <c r="I811" s="93" t="n">
        <v>0.35442759917</v>
      </c>
      <c r="J811" s="93" t="n">
        <v>7.9286024334859</v>
      </c>
      <c r="K811" s="93" t="n">
        <v>8.47164153599499</v>
      </c>
      <c r="L811" s="93" t="n">
        <v>1.3066904</v>
      </c>
      <c r="N811" s="94" t="n">
        <v>8.71126933333333</v>
      </c>
      <c r="O811" s="24" t="n">
        <f aca="false">N811</f>
        <v>8.71126933333333</v>
      </c>
      <c r="Q811" s="25" t="n">
        <v>162.39769</v>
      </c>
      <c r="S811" s="95" t="n">
        <v>2.599916</v>
      </c>
      <c r="T811" s="95" t="n">
        <v>2.5333136</v>
      </c>
      <c r="U811" s="95" t="n">
        <v>0.052503814</v>
      </c>
      <c r="V811" s="95" t="n">
        <v>0.014098611</v>
      </c>
      <c r="X811" s="96" t="n">
        <v>0.0030841646</v>
      </c>
      <c r="Y811" s="97"/>
      <c r="Z811" s="101" t="s">
        <v>1490</v>
      </c>
    </row>
    <row r="812" customFormat="false" ht="13.8" hidden="false" customHeight="false" outlineLevel="0" collapsed="false">
      <c r="A812" s="0" t="s">
        <v>1491</v>
      </c>
      <c r="B812" s="26" t="s">
        <v>1275</v>
      </c>
      <c r="C812" s="88" t="str">
        <f aca="false">MID(A812,1,12)</f>
        <v>A.100.34.111</v>
      </c>
      <c r="D812" s="2" t="s">
        <v>1470</v>
      </c>
      <c r="E812" s="90" t="s">
        <v>255</v>
      </c>
      <c r="F812" s="91" t="str">
        <f aca="false">MID(A812, 21,85)</f>
        <v>NiFe 50 50</v>
      </c>
      <c r="G812" s="92" t="n">
        <v>13.0858402921855</v>
      </c>
      <c r="H812" s="24" t="n">
        <f aca="false">G812</f>
        <v>13.0858402921855</v>
      </c>
      <c r="I812" s="93" t="n">
        <v>0.2647235288113</v>
      </c>
      <c r="J812" s="93" t="n">
        <v>5.9858057655391</v>
      </c>
      <c r="K812" s="93" t="n">
        <v>5.71880629783506</v>
      </c>
      <c r="L812" s="93" t="n">
        <v>1.1165047</v>
      </c>
      <c r="N812" s="94" t="n">
        <v>7.44336466666667</v>
      </c>
      <c r="O812" s="24" t="n">
        <f aca="false">N812</f>
        <v>7.44336466666667</v>
      </c>
      <c r="Q812" s="25" t="n">
        <v>126.51635</v>
      </c>
      <c r="S812" s="95" t="n">
        <v>1.9651325</v>
      </c>
      <c r="T812" s="95" t="n">
        <v>1.9143725</v>
      </c>
      <c r="U812" s="95" t="n">
        <v>0.040159243</v>
      </c>
      <c r="V812" s="95" t="n">
        <v>0.010600829</v>
      </c>
      <c r="X812" s="96" t="n">
        <v>0.0020817575</v>
      </c>
      <c r="Y812" s="97"/>
      <c r="Z812" s="101" t="s">
        <v>1492</v>
      </c>
    </row>
    <row r="813" customFormat="false" ht="13.8" hidden="false" customHeight="false" outlineLevel="0" collapsed="false">
      <c r="A813" s="0" t="s">
        <v>1493</v>
      </c>
      <c r="B813" s="26" t="s">
        <v>1275</v>
      </c>
      <c r="C813" s="88" t="str">
        <f aca="false">MID(A813,1,12)</f>
        <v>A.100.34.112</v>
      </c>
      <c r="D813" s="2" t="s">
        <v>1470</v>
      </c>
      <c r="E813" s="90" t="s">
        <v>255</v>
      </c>
      <c r="F813" s="91" t="str">
        <f aca="false">MID(A813, 21,85)</f>
        <v>NiMo30</v>
      </c>
      <c r="G813" s="92" t="n">
        <v>35.9202520887603</v>
      </c>
      <c r="H813" s="24" t="n">
        <f aca="false">G813</f>
        <v>35.9202520887603</v>
      </c>
      <c r="I813" s="93" t="n">
        <v>0.5721320505</v>
      </c>
      <c r="J813" s="93" t="n">
        <v>11.4787771160257</v>
      </c>
      <c r="K813" s="93" t="n">
        <v>21.8471969222346</v>
      </c>
      <c r="L813" s="93" t="n">
        <v>2.022146</v>
      </c>
      <c r="N813" s="94" t="n">
        <v>13.4809733333333</v>
      </c>
      <c r="O813" s="24" t="n">
        <f aca="false">N813</f>
        <v>13.4809733333333</v>
      </c>
      <c r="Q813" s="25" t="n">
        <v>167.45541</v>
      </c>
      <c r="S813" s="95" t="n">
        <v>4.224644</v>
      </c>
      <c r="T813" s="95" t="n">
        <v>4.1223769</v>
      </c>
      <c r="U813" s="95" t="n">
        <v>0.076414507</v>
      </c>
      <c r="V813" s="95" t="n">
        <v>0.025852572</v>
      </c>
      <c r="X813" s="96" t="n">
        <v>0.0096149295</v>
      </c>
      <c r="Y813" s="97"/>
      <c r="Z813" s="101" t="s">
        <v>1494</v>
      </c>
    </row>
    <row r="814" customFormat="false" ht="13.8" hidden="false" customHeight="false" outlineLevel="0" collapsed="false">
      <c r="A814" s="0" t="s">
        <v>1495</v>
      </c>
      <c r="B814" s="26" t="s">
        <v>1275</v>
      </c>
      <c r="C814" s="88" t="str">
        <f aca="false">MID(A814,1,12)</f>
        <v>A.100.34.113</v>
      </c>
      <c r="D814" s="2" t="s">
        <v>1470</v>
      </c>
      <c r="E814" s="90" t="s">
        <v>255</v>
      </c>
      <c r="F814" s="91" t="str">
        <f aca="false">MID(A814, 21,85)</f>
        <v>Supermalloy</v>
      </c>
      <c r="G814" s="92" t="n">
        <v>22.3039138932269</v>
      </c>
      <c r="H814" s="24" t="n">
        <f aca="false">G814</f>
        <v>22.3039138932269</v>
      </c>
      <c r="I814" s="93" t="n">
        <v>0.40048501944</v>
      </c>
      <c r="J814" s="93" t="n">
        <v>9.4903610433343</v>
      </c>
      <c r="K814" s="93" t="n">
        <v>10.8983558304526</v>
      </c>
      <c r="L814" s="93" t="n">
        <v>1.514712</v>
      </c>
      <c r="N814" s="94" t="n">
        <v>10.09808</v>
      </c>
      <c r="O814" s="24" t="n">
        <f aca="false">N814</f>
        <v>10.09808</v>
      </c>
      <c r="Q814" s="25" t="n">
        <v>173.77001</v>
      </c>
      <c r="S814" s="95" t="n">
        <v>3.1759939</v>
      </c>
      <c r="T814" s="95" t="n">
        <v>3.0960499</v>
      </c>
      <c r="U814" s="95" t="n">
        <v>0.062486929</v>
      </c>
      <c r="V814" s="95" t="n">
        <v>0.017457124</v>
      </c>
      <c r="X814" s="96" t="n">
        <v>0.0042373205</v>
      </c>
      <c r="Y814" s="97"/>
      <c r="Z814" s="101" t="s">
        <v>1496</v>
      </c>
    </row>
    <row r="815" customFormat="false" ht="13.8" hidden="false" customHeight="false" outlineLevel="0" collapsed="false">
      <c r="B815" s="26"/>
      <c r="C815" s="88"/>
      <c r="D815" s="3" t="s">
        <v>1497</v>
      </c>
      <c r="E815" s="90"/>
      <c r="Y815" s="99"/>
      <c r="Z815" s="105"/>
    </row>
    <row r="816" customFormat="false" ht="13.8" hidden="false" customHeight="false" outlineLevel="0" collapsed="false">
      <c r="A816" s="0" t="s">
        <v>1498</v>
      </c>
      <c r="B816" s="26" t="s">
        <v>1275</v>
      </c>
      <c r="C816" s="88" t="str">
        <f aca="false">MID(A816,1,12)</f>
        <v>A.100.36.101</v>
      </c>
      <c r="D816" s="2" t="s">
        <v>1497</v>
      </c>
      <c r="E816" s="90" t="s">
        <v>255</v>
      </c>
      <c r="F816" s="91" t="str">
        <f aca="false">MID(A816, 21,85)</f>
        <v>TiAl5Sn2</v>
      </c>
      <c r="G816" s="92" t="n">
        <v>21.5188087001915</v>
      </c>
      <c r="H816" s="24" t="n">
        <f aca="false">G816</f>
        <v>21.5188087001915</v>
      </c>
      <c r="I816" s="93" t="n">
        <v>0.3966646148</v>
      </c>
      <c r="J816" s="93" t="n">
        <v>1.003237791145</v>
      </c>
      <c r="K816" s="93" t="n">
        <v>14.8586740942465</v>
      </c>
      <c r="L816" s="93" t="n">
        <v>5.2602322</v>
      </c>
      <c r="N816" s="94" t="n">
        <v>35.0682146666667</v>
      </c>
      <c r="O816" s="24" t="n">
        <f aca="false">N816</f>
        <v>35.0682146666667</v>
      </c>
      <c r="Q816" s="25" t="n">
        <v>521.00719</v>
      </c>
      <c r="S816" s="95" t="n">
        <v>0.86547476</v>
      </c>
      <c r="T816" s="95" t="n">
        <v>0.81931391</v>
      </c>
      <c r="U816" s="95" t="n">
        <v>0.032638367</v>
      </c>
      <c r="V816" s="95" t="n">
        <v>0.013522487</v>
      </c>
      <c r="X816" s="96" t="n">
        <v>0.0024238178</v>
      </c>
      <c r="Y816" s="97"/>
      <c r="Z816" s="101" t="s">
        <v>1499</v>
      </c>
    </row>
    <row r="817" customFormat="false" ht="13.8" hidden="false" customHeight="false" outlineLevel="0" collapsed="false">
      <c r="A817" s="0" t="s">
        <v>1500</v>
      </c>
      <c r="B817" s="26" t="s">
        <v>1275</v>
      </c>
      <c r="C817" s="88" t="str">
        <f aca="false">MID(A817,1,12)</f>
        <v>A.100.36.102</v>
      </c>
      <c r="D817" s="2" t="s">
        <v>1497</v>
      </c>
      <c r="E817" s="90" t="s">
        <v>255</v>
      </c>
      <c r="F817" s="91" t="str">
        <f aca="false">MID(A817, 21,85)</f>
        <v>TiAl6V4</v>
      </c>
      <c r="G817" s="92" t="n">
        <v>21.7329490613554</v>
      </c>
      <c r="H817" s="24" t="n">
        <f aca="false">G817</f>
        <v>21.7329490613554</v>
      </c>
      <c r="I817" s="93" t="n">
        <v>0.49730047629</v>
      </c>
      <c r="J817" s="93" t="n">
        <v>1.086064790165</v>
      </c>
      <c r="K817" s="93" t="n">
        <v>14.9235866949004</v>
      </c>
      <c r="L817" s="93" t="n">
        <v>5.2259971</v>
      </c>
      <c r="N817" s="94" t="n">
        <v>34.8399806666667</v>
      </c>
      <c r="O817" s="24" t="n">
        <f aca="false">N817</f>
        <v>34.8399806666667</v>
      </c>
      <c r="Q817" s="25" t="n">
        <v>522.77013</v>
      </c>
      <c r="S817" s="95" t="n">
        <v>0.85667008</v>
      </c>
      <c r="T817" s="95" t="n">
        <v>0.81001929</v>
      </c>
      <c r="U817" s="95" t="n">
        <v>0.032974719</v>
      </c>
      <c r="V817" s="95" t="n">
        <v>0.013676075</v>
      </c>
      <c r="X817" s="96" t="n">
        <v>0.0020345651</v>
      </c>
      <c r="Y817" s="97"/>
      <c r="Z817" s="101" t="s">
        <v>1501</v>
      </c>
    </row>
    <row r="818" customFormat="false" ht="13.8" hidden="false" customHeight="false" outlineLevel="0" collapsed="false">
      <c r="A818" s="0" t="s">
        <v>1502</v>
      </c>
      <c r="B818" s="26" t="s">
        <v>1275</v>
      </c>
      <c r="C818" s="88" t="str">
        <f aca="false">MID(A818,1,12)</f>
        <v>A.100.36.103</v>
      </c>
      <c r="D818" s="2" t="s">
        <v>1497</v>
      </c>
      <c r="E818" s="90" t="s">
        <v>255</v>
      </c>
      <c r="F818" s="91" t="str">
        <f aca="false">MID(A818, 21,85)</f>
        <v>TiV15SnCrAl3</v>
      </c>
      <c r="G818" s="92" t="n">
        <v>23.6176441642371</v>
      </c>
      <c r="H818" s="24" t="n">
        <f aca="false">G818</f>
        <v>23.6176441642371</v>
      </c>
      <c r="I818" s="93" t="n">
        <v>0.9390550397</v>
      </c>
      <c r="J818" s="93" t="n">
        <v>1.628906883846</v>
      </c>
      <c r="K818" s="93" t="n">
        <v>16.0325643406911</v>
      </c>
      <c r="L818" s="93" t="n">
        <v>5.0171179</v>
      </c>
      <c r="N818" s="94" t="n">
        <v>33.4474526666667</v>
      </c>
      <c r="O818" s="24" t="n">
        <f aca="false">N818</f>
        <v>33.4474526666667</v>
      </c>
      <c r="Q818" s="25" t="n">
        <v>494.6144</v>
      </c>
      <c r="S818" s="95" t="n">
        <v>1.0596999</v>
      </c>
      <c r="T818" s="95" t="n">
        <v>1.0106759</v>
      </c>
      <c r="U818" s="95" t="n">
        <v>0.035094015</v>
      </c>
      <c r="V818" s="95" t="n">
        <v>0.013930057</v>
      </c>
      <c r="X818" s="96" t="n">
        <v>0.0030302577</v>
      </c>
      <c r="Y818" s="97"/>
      <c r="Z818" s="101" t="s">
        <v>1503</v>
      </c>
    </row>
    <row r="819" customFormat="false" ht="13.8" hidden="false" customHeight="false" outlineLevel="0" collapsed="false">
      <c r="B819" s="26"/>
      <c r="C819" s="88"/>
      <c r="D819" s="3" t="s">
        <v>1504</v>
      </c>
      <c r="E819" s="90"/>
      <c r="Y819" s="99"/>
      <c r="Z819" s="74"/>
    </row>
    <row r="820" customFormat="false" ht="13.8" hidden="false" customHeight="false" outlineLevel="0" collapsed="false">
      <c r="A820" s="0" t="s">
        <v>1505</v>
      </c>
      <c r="B820" s="26" t="s">
        <v>1275</v>
      </c>
      <c r="C820" s="88" t="str">
        <f aca="false">MID(A820,1,12)</f>
        <v>A.100.38.101</v>
      </c>
      <c r="D820" s="2" t="s">
        <v>1504</v>
      </c>
      <c r="E820" s="90" t="s">
        <v>255</v>
      </c>
      <c r="F820" s="91" t="str">
        <f aca="false">MID(A820, 21,85)</f>
        <v>G-ZnAlCu</v>
      </c>
      <c r="G820" s="92" t="n">
        <v>2.42586068834699</v>
      </c>
      <c r="H820" s="24" t="n">
        <f aca="false">G820</f>
        <v>2.42586068834699</v>
      </c>
      <c r="I820" s="93" t="n">
        <v>0.01174545743</v>
      </c>
      <c r="J820" s="93" t="n">
        <v>0.3025261672649</v>
      </c>
      <c r="K820" s="93" t="n">
        <v>1.43727150365209</v>
      </c>
      <c r="L820" s="93" t="n">
        <v>0.67431756</v>
      </c>
      <c r="N820" s="94" t="n">
        <v>4.4954504</v>
      </c>
      <c r="O820" s="24" t="n">
        <f aca="false">N820</f>
        <v>4.4954504</v>
      </c>
      <c r="Q820" s="25" t="n">
        <v>83.769126</v>
      </c>
      <c r="S820" s="95" t="n">
        <v>0.16864983</v>
      </c>
      <c r="T820" s="95" t="n">
        <v>0.15752561</v>
      </c>
      <c r="U820" s="95" t="n">
        <v>0.0050817619</v>
      </c>
      <c r="V820" s="95" t="n">
        <v>0.006042459</v>
      </c>
      <c r="X820" s="96" t="n">
        <v>0.00086760331</v>
      </c>
      <c r="Y820" s="97"/>
      <c r="Z820" s="101" t="s">
        <v>1506</v>
      </c>
    </row>
    <row r="821" customFormat="false" ht="13.8" hidden="false" customHeight="false" outlineLevel="0" collapsed="false">
      <c r="A821" s="0" t="s">
        <v>1507</v>
      </c>
      <c r="B821" s="26" t="s">
        <v>1275</v>
      </c>
      <c r="C821" s="88" t="str">
        <f aca="false">MID(A821,1,12)</f>
        <v>A.100.38.102</v>
      </c>
      <c r="D821" s="2" t="s">
        <v>1504</v>
      </c>
      <c r="E821" s="90" t="s">
        <v>255</v>
      </c>
      <c r="F821" s="91" t="str">
        <f aca="false">MID(A821, 21,85)</f>
        <v>Zamak3</v>
      </c>
      <c r="G821" s="92" t="n">
        <v>2.34709356187782</v>
      </c>
      <c r="H821" s="24" t="n">
        <f aca="false">G821</f>
        <v>2.34709356187782</v>
      </c>
      <c r="I821" s="93" t="n">
        <v>0.009513635895</v>
      </c>
      <c r="J821" s="93" t="n">
        <v>0.2979052222505</v>
      </c>
      <c r="K821" s="93" t="n">
        <v>1.37356143373232</v>
      </c>
      <c r="L821" s="93" t="n">
        <v>0.66611327</v>
      </c>
      <c r="N821" s="94" t="n">
        <v>4.44075513333333</v>
      </c>
      <c r="O821" s="24" t="n">
        <f aca="false">N821</f>
        <v>4.44075513333333</v>
      </c>
      <c r="Q821" s="25" t="n">
        <v>82.852079</v>
      </c>
      <c r="S821" s="95" t="n">
        <v>0.1660941</v>
      </c>
      <c r="T821" s="95" t="n">
        <v>0.15509532</v>
      </c>
      <c r="U821" s="95" t="n">
        <v>0.0050111832</v>
      </c>
      <c r="V821" s="95" t="n">
        <v>0.0059875953</v>
      </c>
      <c r="X821" s="96" t="n">
        <v>0.00083845289</v>
      </c>
      <c r="Y821" s="97"/>
      <c r="Z821" s="101" t="s">
        <v>1508</v>
      </c>
    </row>
    <row r="822" customFormat="false" ht="13.8" hidden="false" customHeight="false" outlineLevel="0" collapsed="false">
      <c r="A822" s="0" t="s">
        <v>1509</v>
      </c>
      <c r="B822" s="26" t="s">
        <v>1275</v>
      </c>
      <c r="C822" s="88" t="str">
        <f aca="false">MID(A822,1,12)</f>
        <v>A.100.38.103</v>
      </c>
      <c r="D822" s="2" t="s">
        <v>1504</v>
      </c>
      <c r="E822" s="90" t="s">
        <v>255</v>
      </c>
      <c r="F822" s="91" t="str">
        <f aca="false">MID(A822, 21,85)</f>
        <v>Zamak5</v>
      </c>
      <c r="G822" s="92" t="n">
        <v>2.37394600263952</v>
      </c>
      <c r="H822" s="24" t="n">
        <f aca="false">G822</f>
        <v>2.37394600263952</v>
      </c>
      <c r="I822" s="93" t="n">
        <v>0.01027448421</v>
      </c>
      <c r="J822" s="93" t="n">
        <v>0.2994805367791</v>
      </c>
      <c r="K822" s="93" t="n">
        <v>1.39528079165042</v>
      </c>
      <c r="L822" s="93" t="n">
        <v>0.66891019</v>
      </c>
      <c r="N822" s="94" t="n">
        <v>4.45940126666667</v>
      </c>
      <c r="O822" s="24" t="n">
        <f aca="false">N822</f>
        <v>4.45940126666667</v>
      </c>
      <c r="Q822" s="25" t="n">
        <v>83.164709</v>
      </c>
      <c r="S822" s="95" t="n">
        <v>0.16696537</v>
      </c>
      <c r="T822" s="95" t="n">
        <v>0.15592383</v>
      </c>
      <c r="U822" s="95" t="n">
        <v>0.0050352441</v>
      </c>
      <c r="V822" s="95" t="n">
        <v>0.0060062988</v>
      </c>
      <c r="X822" s="96" t="n">
        <v>0.00084839053</v>
      </c>
      <c r="Y822" s="97"/>
      <c r="Z822" s="101" t="s">
        <v>1510</v>
      </c>
    </row>
    <row r="823" customFormat="false" ht="13.8" hidden="false" customHeight="false" outlineLevel="0" collapsed="false">
      <c r="A823" s="0" t="s">
        <v>1511</v>
      </c>
      <c r="B823" s="26" t="s">
        <v>1275</v>
      </c>
      <c r="C823" s="88" t="str">
        <f aca="false">MID(A823,1,12)</f>
        <v>A.100.38.104</v>
      </c>
      <c r="D823" s="2" t="s">
        <v>1504</v>
      </c>
      <c r="E823" s="90" t="s">
        <v>255</v>
      </c>
      <c r="F823" s="91" t="str">
        <f aca="false">MID(A823, 21,85)</f>
        <v>ZnCuTi</v>
      </c>
      <c r="G823" s="92" t="n">
        <v>2.50615529693851</v>
      </c>
      <c r="H823" s="24" t="n">
        <f aca="false">G823</f>
        <v>2.50615529693851</v>
      </c>
      <c r="I823" s="93" t="n">
        <v>0.009579513359</v>
      </c>
      <c r="J823" s="93" t="n">
        <v>0.3036429588057</v>
      </c>
      <c r="K823" s="93" t="n">
        <v>1.51884106477381</v>
      </c>
      <c r="L823" s="93" t="n">
        <v>0.67409176</v>
      </c>
      <c r="N823" s="94" t="n">
        <v>4.49394506666667</v>
      </c>
      <c r="O823" s="24" t="n">
        <f aca="false">N823</f>
        <v>4.49394506666667</v>
      </c>
      <c r="Q823" s="25" t="n">
        <v>85.318309</v>
      </c>
      <c r="S823" s="95" t="n">
        <v>0.16893191</v>
      </c>
      <c r="T823" s="95" t="n">
        <v>0.15770433</v>
      </c>
      <c r="U823" s="95" t="n">
        <v>0.0050794814</v>
      </c>
      <c r="V823" s="95" t="n">
        <v>0.0061481037</v>
      </c>
      <c r="X823" s="96" t="n">
        <v>0.00086362795</v>
      </c>
      <c r="Y823" s="97"/>
      <c r="Z823" s="101" t="s">
        <v>1496</v>
      </c>
    </row>
    <row r="824" customFormat="false" ht="13.8" hidden="false" customHeight="false" outlineLevel="0" collapsed="false">
      <c r="A824" s="0" t="s">
        <v>1512</v>
      </c>
      <c r="B824" s="26" t="s">
        <v>1275</v>
      </c>
      <c r="C824" s="88" t="str">
        <f aca="false">MID(A824,1,12)</f>
        <v>A.100.38.105</v>
      </c>
      <c r="D824" s="2" t="s">
        <v>1504</v>
      </c>
      <c r="E824" s="90" t="s">
        <v>255</v>
      </c>
      <c r="F824" s="91" t="str">
        <f aca="false">MID(A824, 21,85)</f>
        <v>Zinc (super plastic)</v>
      </c>
      <c r="G824" s="92" t="n">
        <v>2.33600946030867</v>
      </c>
      <c r="H824" s="24" t="n">
        <f aca="false">G824</f>
        <v>2.33600946030867</v>
      </c>
      <c r="I824" s="93" t="n">
        <v>0.020347230723</v>
      </c>
      <c r="J824" s="93" t="n">
        <v>0.28584360863</v>
      </c>
      <c r="K824" s="93" t="n">
        <v>1.27618856095567</v>
      </c>
      <c r="L824" s="93" t="n">
        <v>0.75363006</v>
      </c>
      <c r="N824" s="94" t="n">
        <v>5.0242004</v>
      </c>
      <c r="O824" s="24" t="n">
        <f aca="false">N824</f>
        <v>5.0242004</v>
      </c>
      <c r="Q824" s="25" t="n">
        <v>84.142792</v>
      </c>
      <c r="S824" s="95" t="n">
        <v>0.17006358</v>
      </c>
      <c r="T824" s="95" t="n">
        <v>0.15915262</v>
      </c>
      <c r="U824" s="95" t="n">
        <v>0.0054126734</v>
      </c>
      <c r="V824" s="95" t="n">
        <v>0.0054982829</v>
      </c>
      <c r="X824" s="96" t="n">
        <v>0.00078061276</v>
      </c>
      <c r="Y824" s="97"/>
      <c r="Z824" s="101" t="s">
        <v>1496</v>
      </c>
    </row>
    <row r="825" customFormat="false" ht="13.8" hidden="false" customHeight="false" outlineLevel="0" collapsed="false">
      <c r="B825" s="26"/>
      <c r="C825" s="88"/>
      <c r="D825" s="3" t="s">
        <v>1513</v>
      </c>
      <c r="E825" s="90"/>
      <c r="Y825" s="99"/>
      <c r="Z825" s="105"/>
    </row>
    <row r="826" customFormat="false" ht="13.8" hidden="false" customHeight="false" outlineLevel="0" collapsed="false">
      <c r="A826" s="0" t="s">
        <v>1514</v>
      </c>
      <c r="B826" s="26" t="s">
        <v>1275</v>
      </c>
      <c r="C826" s="88" t="str">
        <f aca="false">MID(A826,1,12)</f>
        <v>A.100.40.101</v>
      </c>
      <c r="D826" s="2" t="s">
        <v>1513</v>
      </c>
      <c r="E826" s="90" t="s">
        <v>255</v>
      </c>
      <c r="F826" s="91" t="str">
        <f aca="false">MID(A826, 21,85)</f>
        <v>Barium Ferrite magnet, ceramic 4 MGOe</v>
      </c>
      <c r="G826" s="92" t="n">
        <v>1.4128198564861</v>
      </c>
      <c r="H826" s="24" t="n">
        <f aca="false">G826</f>
        <v>1.4128198564861</v>
      </c>
      <c r="I826" s="93" t="n">
        <v>0.053416575673789</v>
      </c>
      <c r="J826" s="93" t="n">
        <v>0.137858188812314</v>
      </c>
      <c r="K826" s="93" t="n">
        <v>0.217749392</v>
      </c>
      <c r="L826" s="93" t="n">
        <v>1.0037957</v>
      </c>
      <c r="N826" s="94" t="n">
        <v>6.69197133333333</v>
      </c>
      <c r="O826" s="24" t="n">
        <f aca="false">N826</f>
        <v>6.69197133333333</v>
      </c>
      <c r="Q826" s="25" t="n">
        <v>111.647</v>
      </c>
      <c r="S826" s="95" t="n">
        <v>0.13368535</v>
      </c>
      <c r="T826" s="95" t="n">
        <v>0.12519252</v>
      </c>
      <c r="U826" s="95" t="n">
        <v>0.005536211</v>
      </c>
      <c r="V826" s="95" t="n">
        <v>0.0029566221</v>
      </c>
      <c r="X826" s="96" t="n">
        <v>0.00033403748</v>
      </c>
      <c r="Y826" s="97"/>
      <c r="Z826" s="101"/>
    </row>
    <row r="827" customFormat="false" ht="13.8" hidden="false" customHeight="false" outlineLevel="0" collapsed="false">
      <c r="A827" s="0" t="s">
        <v>1515</v>
      </c>
      <c r="B827" s="26" t="s">
        <v>1275</v>
      </c>
      <c r="C827" s="88" t="str">
        <f aca="false">MID(A827,1,12)</f>
        <v>A.100.40.102</v>
      </c>
      <c r="D827" s="2" t="s">
        <v>1513</v>
      </c>
      <c r="E827" s="90" t="s">
        <v>255</v>
      </c>
      <c r="F827" s="91" t="str">
        <f aca="false">MID(A827, 21,85)</f>
        <v>Neodymium magnet (NdFeB) 50 MGOe</v>
      </c>
      <c r="G827" s="92" t="n">
        <v>83.3014467890121</v>
      </c>
      <c r="H827" s="24" t="n">
        <f aca="false">G827</f>
        <v>83.3014467890121</v>
      </c>
      <c r="I827" s="93" t="n">
        <v>0.25341058495</v>
      </c>
      <c r="J827" s="93" t="n">
        <v>0.903944812916</v>
      </c>
      <c r="K827" s="93" t="n">
        <v>79.4448502911461</v>
      </c>
      <c r="L827" s="93" t="n">
        <v>2.6992411</v>
      </c>
      <c r="N827" s="94" t="n">
        <v>17.9949406666667</v>
      </c>
      <c r="O827" s="24" t="n">
        <f aca="false">N827</f>
        <v>17.9949406666667</v>
      </c>
      <c r="Q827" s="25" t="n">
        <v>235.89852</v>
      </c>
      <c r="S827" s="95" t="n">
        <v>0.51941949</v>
      </c>
      <c r="T827" s="95" t="n">
        <v>0.48883958</v>
      </c>
      <c r="U827" s="95" t="n">
        <v>0.017670589</v>
      </c>
      <c r="V827" s="95" t="n">
        <v>0.012909317</v>
      </c>
      <c r="X827" s="96" t="n">
        <v>0.0010549597</v>
      </c>
      <c r="Y827" s="97"/>
      <c r="Z827" s="105"/>
    </row>
    <row r="828" customFormat="false" ht="13.8" hidden="false" customHeight="false" outlineLevel="0" collapsed="false">
      <c r="A828" s="0" t="s">
        <v>1516</v>
      </c>
      <c r="B828" s="26" t="s">
        <v>1275</v>
      </c>
      <c r="C828" s="88" t="str">
        <f aca="false">MID(A828,1,12)</f>
        <v>A.100.40.103</v>
      </c>
      <c r="D828" s="2" t="s">
        <v>1513</v>
      </c>
      <c r="E828" s="90" t="s">
        <v>255</v>
      </c>
      <c r="F828" s="91" t="str">
        <f aca="false">MID(A828, 21,85)</f>
        <v>Neodymium magnet (NdFeB) 50 MGOe recycled</v>
      </c>
      <c r="G828" s="92" t="n">
        <v>4.86663679900011</v>
      </c>
      <c r="H828" s="24" t="n">
        <f aca="false">G828</f>
        <v>4.86663679900011</v>
      </c>
      <c r="I828" s="93" t="n">
        <v>0.034900490297</v>
      </c>
      <c r="J828" s="93" t="n">
        <v>0.0912499611458</v>
      </c>
      <c r="K828" s="93" t="n">
        <v>4.08357041755731</v>
      </c>
      <c r="L828" s="93" t="n">
        <v>0.65691593</v>
      </c>
      <c r="N828" s="94" t="n">
        <v>4.37943953333333</v>
      </c>
      <c r="O828" s="24" t="n">
        <f aca="false">N828</f>
        <v>4.37943953333333</v>
      </c>
      <c r="Q828" s="25" t="n">
        <v>78.210323</v>
      </c>
      <c r="S828" s="95" t="n">
        <v>0.092248939</v>
      </c>
      <c r="T828" s="95" t="n">
        <v>0.086694467</v>
      </c>
      <c r="U828" s="95" t="n">
        <v>0.0036934696</v>
      </c>
      <c r="V828" s="95" t="n">
        <v>0.0018610022</v>
      </c>
      <c r="X828" s="96" t="n">
        <v>0.00022902123</v>
      </c>
      <c r="Y828" s="97"/>
      <c r="Z828" s="105"/>
    </row>
    <row r="829" customFormat="false" ht="13.8" hidden="false" customHeight="false" outlineLevel="0" collapsed="false">
      <c r="A829" s="0" t="s">
        <v>1517</v>
      </c>
      <c r="B829" s="26" t="s">
        <v>1275</v>
      </c>
      <c r="C829" s="88" t="str">
        <f aca="false">MID(A829,1,12)</f>
        <v>A.100.40.104</v>
      </c>
      <c r="D829" s="2" t="s">
        <v>1513</v>
      </c>
      <c r="E829" s="90" t="s">
        <v>255</v>
      </c>
      <c r="F829" s="91" t="str">
        <f aca="false">MID(A829, 21,85)</f>
        <v>Neodymium magnet (NdFeB) corrosion resistant 40 MGOe</v>
      </c>
      <c r="G829" s="92" t="n">
        <v>109.1336400877</v>
      </c>
      <c r="H829" s="24" t="n">
        <f aca="false">G829</f>
        <v>109.1336400877</v>
      </c>
      <c r="I829" s="93" t="n">
        <v>0.336563771</v>
      </c>
      <c r="J829" s="93" t="n">
        <v>1.209597559407</v>
      </c>
      <c r="K829" s="93" t="n">
        <v>104.419078657293</v>
      </c>
      <c r="L829" s="93" t="n">
        <v>3.1684001</v>
      </c>
      <c r="N829" s="94" t="n">
        <v>21.1226673333333</v>
      </c>
      <c r="O829" s="24" t="n">
        <f aca="false">N829</f>
        <v>21.1226673333333</v>
      </c>
      <c r="Q829" s="25" t="n">
        <v>269.58268</v>
      </c>
      <c r="S829" s="95" t="n">
        <v>0.67474615</v>
      </c>
      <c r="T829" s="95" t="n">
        <v>0.63786317</v>
      </c>
      <c r="U829" s="95" t="n">
        <v>0.021521553</v>
      </c>
      <c r="V829" s="95" t="n">
        <v>0.015361429</v>
      </c>
      <c r="X829" s="96" t="n">
        <v>0.0013076122</v>
      </c>
      <c r="Y829" s="97"/>
      <c r="Z829" s="105"/>
    </row>
    <row r="830" customFormat="false" ht="13.8" hidden="false" customHeight="false" outlineLevel="0" collapsed="false">
      <c r="A830" s="0" t="s">
        <v>1518</v>
      </c>
      <c r="B830" s="26" t="s">
        <v>1275</v>
      </c>
      <c r="C830" s="88" t="str">
        <f aca="false">MID(A830,1,12)</f>
        <v>A.100.40.105</v>
      </c>
      <c r="D830" s="2" t="s">
        <v>1513</v>
      </c>
      <c r="E830" s="90" t="s">
        <v>255</v>
      </c>
      <c r="F830" s="91" t="str">
        <f aca="false">MID(A830, 21,85)</f>
        <v>Neodymium magnet (NdFeB) corrosion resistant 40 MGOe recycled</v>
      </c>
      <c r="G830" s="92" t="n">
        <v>6.17932329277802</v>
      </c>
      <c r="H830" s="24" t="n">
        <f aca="false">G830</f>
        <v>6.17932329277802</v>
      </c>
      <c r="I830" s="93" t="n">
        <v>0.03907630625</v>
      </c>
      <c r="J830" s="93" t="n">
        <v>0.1066041496801</v>
      </c>
      <c r="K830" s="93" t="n">
        <v>5.35311218684792</v>
      </c>
      <c r="L830" s="93" t="n">
        <v>0.68053065</v>
      </c>
      <c r="N830" s="94" t="n">
        <v>4.536871</v>
      </c>
      <c r="O830" s="24" t="n">
        <f aca="false">N830</f>
        <v>4.536871</v>
      </c>
      <c r="Q830" s="25" t="n">
        <v>79.907716</v>
      </c>
      <c r="S830" s="95" t="n">
        <v>0.10005202</v>
      </c>
      <c r="T830" s="95" t="n">
        <v>0.094180319</v>
      </c>
      <c r="U830" s="95" t="n">
        <v>0.0038871505</v>
      </c>
      <c r="V830" s="95" t="n">
        <v>0.0019845509</v>
      </c>
      <c r="X830" s="96" t="n">
        <v>0.00024171789</v>
      </c>
      <c r="Y830" s="97"/>
      <c r="Z830" s="105"/>
    </row>
    <row r="831" customFormat="false" ht="13.8" hidden="false" customHeight="false" outlineLevel="0" collapsed="false">
      <c r="A831" s="0" t="s">
        <v>1519</v>
      </c>
      <c r="B831" s="26" t="s">
        <v>1275</v>
      </c>
      <c r="C831" s="88" t="str">
        <f aca="false">MID(A831,1,12)</f>
        <v>A.100.40.106</v>
      </c>
      <c r="D831" s="2" t="s">
        <v>1513</v>
      </c>
      <c r="E831" s="90" t="s">
        <v>255</v>
      </c>
      <c r="F831" s="91" t="str">
        <f aca="false">MID(A831, 21,85)</f>
        <v>SmCo (1:5) magnet, 20 MGOe</v>
      </c>
      <c r="G831" s="92" t="n">
        <v>89.1912977550105</v>
      </c>
      <c r="H831" s="24" t="n">
        <f aca="false">G831</f>
        <v>89.1912977550105</v>
      </c>
      <c r="I831" s="93" t="n">
        <v>2.22111413</v>
      </c>
      <c r="J831" s="93" t="n">
        <v>7.889705322838</v>
      </c>
      <c r="K831" s="93" t="n">
        <v>68.2720283021725</v>
      </c>
      <c r="L831" s="93" t="n">
        <v>10.80845</v>
      </c>
      <c r="N831" s="94" t="n">
        <v>72.0563333333333</v>
      </c>
      <c r="O831" s="24" t="n">
        <f aca="false">N831</f>
        <v>72.0563333333333</v>
      </c>
      <c r="Q831" s="25" t="n">
        <v>735.42672</v>
      </c>
      <c r="S831" s="95" t="n">
        <v>4.1300625</v>
      </c>
      <c r="T831" s="95" t="n">
        <v>3.9921137</v>
      </c>
      <c r="U831" s="95" t="n">
        <v>0.094168835</v>
      </c>
      <c r="V831" s="95" t="n">
        <v>0.043779954</v>
      </c>
      <c r="X831" s="96" t="n">
        <v>0.0062484092</v>
      </c>
      <c r="Y831" s="97"/>
      <c r="Z831" s="105"/>
    </row>
    <row r="832" customFormat="false" ht="13.8" hidden="false" customHeight="false" outlineLevel="0" collapsed="false">
      <c r="A832" s="0" t="s">
        <v>1520</v>
      </c>
      <c r="B832" s="26" t="s">
        <v>1275</v>
      </c>
      <c r="C832" s="88" t="str">
        <f aca="false">MID(A832,1,12)</f>
        <v>A.100.40.107</v>
      </c>
      <c r="D832" s="2" t="s">
        <v>1513</v>
      </c>
      <c r="E832" s="90" t="s">
        <v>255</v>
      </c>
      <c r="F832" s="91" t="str">
        <f aca="false">MID(A832, 21,85)</f>
        <v>Nitride magnet (Fe16N2), 20-80 MGOe</v>
      </c>
      <c r="G832" s="92" t="n">
        <v>1.53451904598147</v>
      </c>
      <c r="H832" s="24" t="n">
        <f aca="false">G832</f>
        <v>1.53451904598147</v>
      </c>
      <c r="I832" s="93" t="n">
        <v>0.06056201356505</v>
      </c>
      <c r="J832" s="93" t="n">
        <v>0.161726940416418</v>
      </c>
      <c r="K832" s="93" t="n">
        <v>0.224131992</v>
      </c>
      <c r="L832" s="93" t="n">
        <v>1.0880981</v>
      </c>
      <c r="N832" s="94" t="n">
        <v>7.25398733333333</v>
      </c>
      <c r="O832" s="24" t="n">
        <f aca="false">N832</f>
        <v>7.25398733333333</v>
      </c>
      <c r="Q832" s="25" t="n">
        <v>117.01403</v>
      </c>
      <c r="S832" s="95" t="n">
        <v>0.1464644</v>
      </c>
      <c r="T832" s="95" t="n">
        <v>0.13707099</v>
      </c>
      <c r="U832" s="95" t="n">
        <v>0.0060341445</v>
      </c>
      <c r="V832" s="95" t="n">
        <v>0.0033592682</v>
      </c>
      <c r="X832" s="96" t="n">
        <v>0.00035954163</v>
      </c>
      <c r="Y832" s="97"/>
      <c r="Z832" s="105"/>
    </row>
    <row r="833" customFormat="false" ht="13.8" hidden="false" customHeight="false" outlineLevel="0" collapsed="false">
      <c r="B833" s="26"/>
      <c r="C833" s="88"/>
      <c r="D833" s="2"/>
      <c r="E833" s="90"/>
    </row>
    <row r="834" customFormat="false" ht="13.8" hidden="false" customHeight="false" outlineLevel="0" collapsed="false">
      <c r="B834" s="26"/>
      <c r="C834" s="88"/>
      <c r="D834" s="3" t="s">
        <v>1521</v>
      </c>
      <c r="E834" s="90"/>
    </row>
    <row r="835" customFormat="false" ht="13.8" hidden="false" customHeight="false" outlineLevel="0" collapsed="false">
      <c r="A835" s="0" t="s">
        <v>1522</v>
      </c>
      <c r="B835" s="26" t="s">
        <v>1523</v>
      </c>
      <c r="C835" s="88" t="str">
        <f aca="false">MID(A835,1,12)</f>
        <v>A.120.01.101</v>
      </c>
      <c r="D835" s="2" t="s">
        <v>1521</v>
      </c>
      <c r="E835" s="90" t="s">
        <v>255</v>
      </c>
      <c r="F835" s="91" t="str">
        <f aca="false">MID(A835, 21,85)</f>
        <v>Board (solid) and recycled paper (testliner and fluting) in Europe</v>
      </c>
      <c r="G835" s="92" t="n">
        <v>0.0743038378152443</v>
      </c>
      <c r="H835" s="24" t="n">
        <f aca="false">G835</f>
        <v>0.0743038378152443</v>
      </c>
      <c r="I835" s="93" t="n">
        <v>0.007521029946</v>
      </c>
      <c r="J835" s="93" t="n">
        <v>-0.02931684896</v>
      </c>
      <c r="K835" s="93" t="n">
        <v>0.00616614782924433</v>
      </c>
      <c r="L835" s="93" t="n">
        <v>0.089933509</v>
      </c>
      <c r="N835" s="94" t="n">
        <v>0.599556726666667</v>
      </c>
      <c r="O835" s="24" t="n">
        <f aca="false">N835</f>
        <v>0.599556726666667</v>
      </c>
      <c r="Q835" s="25" t="n">
        <v>8.672735</v>
      </c>
      <c r="S835" s="95" t="n">
        <v>0.012063694</v>
      </c>
      <c r="T835" s="95" t="n">
        <v>0.011066488</v>
      </c>
      <c r="U835" s="95" t="n">
        <v>0.00051579525</v>
      </c>
      <c r="V835" s="95" t="n">
        <v>0.00048141049</v>
      </c>
      <c r="X835" s="96" t="n">
        <v>3.1354519E-005</v>
      </c>
    </row>
    <row r="836" customFormat="false" ht="13.8" hidden="false" customHeight="false" outlineLevel="0" collapsed="false">
      <c r="A836" s="0" t="s">
        <v>1524</v>
      </c>
      <c r="B836" s="26" t="s">
        <v>1523</v>
      </c>
      <c r="C836" s="88" t="str">
        <f aca="false">MID(A836,1,12)</f>
        <v>A.120.01.102</v>
      </c>
      <c r="D836" s="2" t="s">
        <v>1521</v>
      </c>
      <c r="E836" s="90" t="s">
        <v>255</v>
      </c>
      <c r="F836" s="91" t="str">
        <f aca="false">MID(A836, 21,85)</f>
        <v>Brown paper (kraft liner)</v>
      </c>
      <c r="G836" s="92" t="n">
        <v>0.0932705239854822</v>
      </c>
      <c r="H836" s="24" t="n">
        <f aca="false">G836</f>
        <v>0.0932705239854822</v>
      </c>
      <c r="I836" s="93" t="n">
        <v>0.009767558426</v>
      </c>
      <c r="J836" s="93" t="n">
        <v>0.015809502789</v>
      </c>
      <c r="K836" s="93" t="n">
        <v>0.0105552137704822</v>
      </c>
      <c r="L836" s="93" t="n">
        <v>0.057138249</v>
      </c>
      <c r="N836" s="94" t="n">
        <v>0.38092166</v>
      </c>
      <c r="O836" s="24" t="n">
        <f aca="false">N836</f>
        <v>0.38092166</v>
      </c>
      <c r="Q836" s="25" t="n">
        <v>5.9942711</v>
      </c>
      <c r="S836" s="95" t="n">
        <v>0.0094923831</v>
      </c>
      <c r="T836" s="95" t="n">
        <v>0.0088356699</v>
      </c>
      <c r="U836" s="95" t="n">
        <v>0.00037783612</v>
      </c>
      <c r="V836" s="95" t="n">
        <v>0.00027887713</v>
      </c>
      <c r="X836" s="96" t="n">
        <v>2.4262807E-005</v>
      </c>
    </row>
    <row r="837" customFormat="false" ht="13.8" hidden="false" customHeight="false" outlineLevel="0" collapsed="false">
      <c r="A837" s="0" t="s">
        <v>1525</v>
      </c>
      <c r="B837" s="26" t="s">
        <v>1523</v>
      </c>
      <c r="C837" s="88" t="str">
        <f aca="false">MID(A837,1,12)</f>
        <v>A.120.01.103</v>
      </c>
      <c r="D837" s="2" t="s">
        <v>1521</v>
      </c>
      <c r="E837" s="90" t="s">
        <v>936</v>
      </c>
      <c r="F837" s="91" t="str">
        <f aca="false">MID(A837, 21,85)</f>
        <v>Brown paper (kraft liner) 70 gr/m2</v>
      </c>
      <c r="G837" s="92" t="n">
        <v>0.00652893662423075</v>
      </c>
      <c r="H837" s="24" t="n">
        <f aca="false">G837</f>
        <v>0.00652893662423075</v>
      </c>
      <c r="I837" s="93" t="n">
        <v>0.0006837290879</v>
      </c>
      <c r="J837" s="93" t="n">
        <v>0.0011066651917</v>
      </c>
      <c r="K837" s="93" t="n">
        <v>0.000738864944630751</v>
      </c>
      <c r="L837" s="93" t="n">
        <v>0.0039996774</v>
      </c>
      <c r="N837" s="94" t="n">
        <v>0.026664516</v>
      </c>
      <c r="O837" s="24" t="n">
        <f aca="false">N837</f>
        <v>0.026664516</v>
      </c>
      <c r="Q837" s="25" t="n">
        <v>0.41959898</v>
      </c>
      <c r="S837" s="95" t="n">
        <v>0.00066446682</v>
      </c>
      <c r="T837" s="95" t="n">
        <v>0.00061849689</v>
      </c>
      <c r="U837" s="95" t="n">
        <v>2.6448528E-005</v>
      </c>
      <c r="V837" s="95" t="n">
        <v>1.9521399E-005</v>
      </c>
      <c r="X837" s="96" t="n">
        <v>1.6983965E-006</v>
      </c>
    </row>
    <row r="838" customFormat="false" ht="13.8" hidden="false" customHeight="false" outlineLevel="0" collapsed="false">
      <c r="A838" s="0" t="s">
        <v>1526</v>
      </c>
      <c r="B838" s="26" t="s">
        <v>1523</v>
      </c>
      <c r="C838" s="88" t="str">
        <f aca="false">MID(A838,1,12)</f>
        <v>A.120.01.104</v>
      </c>
      <c r="D838" s="2" t="s">
        <v>1521</v>
      </c>
      <c r="E838" s="90" t="s">
        <v>255</v>
      </c>
      <c r="F838" s="91" t="str">
        <f aca="false">MID(A838, 21,85)</f>
        <v>Brown paper (kraft liner) - FSC or wood waste based</v>
      </c>
      <c r="G838" s="92" t="n">
        <v>0.0932705240854822</v>
      </c>
      <c r="H838" s="24" t="n">
        <f aca="false">G838</f>
        <v>0.0932705240854822</v>
      </c>
      <c r="I838" s="93" t="n">
        <v>0.009767558526</v>
      </c>
      <c r="J838" s="93" t="n">
        <v>0.015809502789</v>
      </c>
      <c r="K838" s="93" t="n">
        <v>0.0105552137704822</v>
      </c>
      <c r="L838" s="93" t="n">
        <v>0.057138249</v>
      </c>
      <c r="N838" s="94" t="n">
        <v>0.38092166</v>
      </c>
      <c r="O838" s="24" t="n">
        <f aca="false">N838</f>
        <v>0.38092166</v>
      </c>
      <c r="Q838" s="25" t="n">
        <v>5.9942711</v>
      </c>
      <c r="S838" s="95" t="n">
        <v>0.0094923831</v>
      </c>
      <c r="T838" s="95" t="n">
        <v>0.0088356699</v>
      </c>
      <c r="U838" s="95" t="n">
        <v>0.00037783612</v>
      </c>
      <c r="V838" s="95" t="n">
        <v>0.00027887713</v>
      </c>
      <c r="X838" s="96" t="n">
        <v>2.4262807E-005</v>
      </c>
    </row>
    <row r="839" customFormat="false" ht="13.8" hidden="false" customHeight="false" outlineLevel="0" collapsed="false">
      <c r="A839" s="0" t="s">
        <v>1527</v>
      </c>
      <c r="B839" s="26" t="s">
        <v>1523</v>
      </c>
      <c r="C839" s="88" t="str">
        <f aca="false">MID(A839,1,12)</f>
        <v>A.120.01.105</v>
      </c>
      <c r="D839" s="2" t="s">
        <v>1521</v>
      </c>
      <c r="E839" s="90" t="s">
        <v>255</v>
      </c>
      <c r="F839" s="91" t="str">
        <f aca="false">MID(A839, 21,85)</f>
        <v>Moulded fibre products</v>
      </c>
      <c r="G839" s="92" t="n">
        <v>0.053127243559213</v>
      </c>
      <c r="H839" s="24" t="n">
        <f aca="false">G839</f>
        <v>0.053127243559213</v>
      </c>
      <c r="I839" s="93" t="n">
        <v>0.005377536377</v>
      </c>
      <c r="J839" s="93" t="n">
        <v>-0.0209615475</v>
      </c>
      <c r="K839" s="93" t="n">
        <v>0.004408795682213</v>
      </c>
      <c r="L839" s="93" t="n">
        <v>0.064302459</v>
      </c>
      <c r="N839" s="94" t="n">
        <v>0.42868306</v>
      </c>
      <c r="O839" s="24" t="n">
        <f aca="false">N839</f>
        <v>0.42868306</v>
      </c>
      <c r="Q839" s="25" t="n">
        <v>6.2010055</v>
      </c>
      <c r="S839" s="95" t="n">
        <v>0.0086255412</v>
      </c>
      <c r="T839" s="95" t="n">
        <v>0.0079125391</v>
      </c>
      <c r="U839" s="95" t="n">
        <v>0.0003687936</v>
      </c>
      <c r="V839" s="95" t="n">
        <v>0.0003442085</v>
      </c>
      <c r="X839" s="96" t="n">
        <v>2.2418481E-005</v>
      </c>
    </row>
    <row r="840" customFormat="false" ht="13.8" hidden="false" customHeight="false" outlineLevel="0" collapsed="false">
      <c r="A840" s="0" t="s">
        <v>1528</v>
      </c>
      <c r="B840" s="26" t="s">
        <v>1523</v>
      </c>
      <c r="C840" s="88" t="str">
        <f aca="false">MID(A840,1,12)</f>
        <v>A.120.01.106</v>
      </c>
      <c r="D840" s="2" t="s">
        <v>1521</v>
      </c>
      <c r="E840" s="90" t="s">
        <v>255</v>
      </c>
      <c r="F840" s="91" t="str">
        <f aca="false">MID(A840, 21,85)</f>
        <v>Paper woodfree uncoated bleached</v>
      </c>
      <c r="G840" s="92" t="n">
        <v>0.0937881920006376</v>
      </c>
      <c r="H840" s="24" t="n">
        <f aca="false">G840</f>
        <v>0.0937881920006376</v>
      </c>
      <c r="I840" s="93" t="n">
        <v>0.008503306026</v>
      </c>
      <c r="J840" s="93" t="n">
        <v>0.015740347744</v>
      </c>
      <c r="K840" s="93" t="n">
        <v>0.0111208172306376</v>
      </c>
      <c r="L840" s="93" t="n">
        <v>0.058423721</v>
      </c>
      <c r="N840" s="94" t="n">
        <v>0.389491473333333</v>
      </c>
      <c r="O840" s="24" t="n">
        <f aca="false">N840</f>
        <v>0.389491473333333</v>
      </c>
      <c r="Q840" s="25" t="n">
        <v>6.3554537</v>
      </c>
      <c r="S840" s="95" t="n">
        <v>0.0092623205</v>
      </c>
      <c r="T840" s="95" t="n">
        <v>0.0085840239</v>
      </c>
      <c r="U840" s="95" t="n">
        <v>0.0003834913</v>
      </c>
      <c r="V840" s="95" t="n">
        <v>0.00029480531</v>
      </c>
      <c r="X840" s="96" t="n">
        <v>2.3654567E-005</v>
      </c>
    </row>
    <row r="841" customFormat="false" ht="13.8" hidden="false" customHeight="false" outlineLevel="0" collapsed="false">
      <c r="A841" s="0" t="s">
        <v>1529</v>
      </c>
      <c r="B841" s="26" t="s">
        <v>1523</v>
      </c>
      <c r="C841" s="88" t="str">
        <f aca="false">MID(A841,1,12)</f>
        <v>A.120.01.107</v>
      </c>
      <c r="D841" s="2" t="s">
        <v>1521</v>
      </c>
      <c r="E841" s="90" t="s">
        <v>936</v>
      </c>
      <c r="F841" s="91" t="str">
        <f aca="false">MID(A841, 21,85)</f>
        <v>Paper woodfree uncoated bleached 80 gr/m2</v>
      </c>
      <c r="G841" s="92" t="n">
        <v>0.00750305539435101</v>
      </c>
      <c r="H841" s="24" t="n">
        <f aca="false">G841</f>
        <v>0.00750305539435101</v>
      </c>
      <c r="I841" s="93" t="n">
        <v>0.0006802644817</v>
      </c>
      <c r="J841" s="93" t="n">
        <v>0.001259227824</v>
      </c>
      <c r="K841" s="93" t="n">
        <v>0.000889665388651005</v>
      </c>
      <c r="L841" s="93" t="n">
        <v>0.0046738977</v>
      </c>
      <c r="N841" s="94" t="n">
        <v>0.031159318</v>
      </c>
      <c r="O841" s="24" t="n">
        <f aca="false">N841</f>
        <v>0.031159318</v>
      </c>
      <c r="Q841" s="25" t="n">
        <v>0.5084363</v>
      </c>
      <c r="S841" s="95" t="n">
        <v>0.00074098564</v>
      </c>
      <c r="T841" s="95" t="n">
        <v>0.00068672191</v>
      </c>
      <c r="U841" s="95" t="n">
        <v>3.0679304E-005</v>
      </c>
      <c r="V841" s="95" t="n">
        <v>2.3584425E-005</v>
      </c>
      <c r="X841" s="96" t="n">
        <v>1.8923654E-006</v>
      </c>
    </row>
    <row r="842" customFormat="false" ht="13.8" hidden="false" customHeight="false" outlineLevel="0" collapsed="false">
      <c r="A842" s="0" t="s">
        <v>1530</v>
      </c>
      <c r="B842" s="26" t="s">
        <v>1523</v>
      </c>
      <c r="C842" s="88" t="str">
        <f aca="false">MID(A842,1,12)</f>
        <v>A.120.01.108</v>
      </c>
      <c r="D842" s="2" t="s">
        <v>1521</v>
      </c>
      <c r="E842" s="90" t="s">
        <v>255</v>
      </c>
      <c r="F842" s="91" t="str">
        <f aca="false">MID(A842, 21,85)</f>
        <v>Paper woodfree uncoated bleached -  FSC or waste wood based</v>
      </c>
      <c r="G842" s="92" t="n">
        <v>0.0937881920006376</v>
      </c>
      <c r="H842" s="24" t="n">
        <f aca="false">G842</f>
        <v>0.0937881920006376</v>
      </c>
      <c r="I842" s="93" t="n">
        <v>0.008503306026</v>
      </c>
      <c r="J842" s="93" t="n">
        <v>0.015740347744</v>
      </c>
      <c r="K842" s="93" t="n">
        <v>0.0111208172306376</v>
      </c>
      <c r="L842" s="93" t="n">
        <v>0.058423721</v>
      </c>
      <c r="N842" s="94" t="n">
        <v>0.389491473333333</v>
      </c>
      <c r="O842" s="24" t="n">
        <f aca="false">N842</f>
        <v>0.389491473333333</v>
      </c>
      <c r="Q842" s="25" t="n">
        <v>6.3554537</v>
      </c>
      <c r="S842" s="95" t="n">
        <v>0.0092623205</v>
      </c>
      <c r="T842" s="95" t="n">
        <v>0.0085840239</v>
      </c>
      <c r="U842" s="95" t="n">
        <v>0.0003834913</v>
      </c>
      <c r="V842" s="95" t="n">
        <v>0.00029480531</v>
      </c>
      <c r="X842" s="96" t="n">
        <v>2.3654567E-005</v>
      </c>
    </row>
    <row r="843" customFormat="false" ht="13.8" hidden="false" customHeight="false" outlineLevel="0" collapsed="false">
      <c r="A843" s="0" t="s">
        <v>1531</v>
      </c>
      <c r="B843" s="26" t="s">
        <v>1523</v>
      </c>
      <c r="C843" s="88" t="str">
        <f aca="false">MID(A843,1,12)</f>
        <v>A.120.01.109</v>
      </c>
      <c r="D843" s="2" t="s">
        <v>1521</v>
      </c>
      <c r="E843" s="90" t="s">
        <v>255</v>
      </c>
      <c r="F843" s="91" t="str">
        <f aca="false">MID(A843, 21,85)</f>
        <v>Semichemical fluting</v>
      </c>
      <c r="G843" s="92" t="n">
        <v>0.11235313254097</v>
      </c>
      <c r="H843" s="24" t="n">
        <f aca="false">G843</f>
        <v>0.11235313254097</v>
      </c>
      <c r="I843" s="93" t="n">
        <v>0.01003092886</v>
      </c>
      <c r="J843" s="93" t="n">
        <v>0.022544180795</v>
      </c>
      <c r="K843" s="93" t="n">
        <v>0.00962262188597028</v>
      </c>
      <c r="L843" s="93" t="n">
        <v>0.070155401</v>
      </c>
      <c r="N843" s="94" t="n">
        <v>0.467702673333333</v>
      </c>
      <c r="O843" s="24" t="n">
        <f aca="false">N843</f>
        <v>0.467702673333333</v>
      </c>
      <c r="Q843" s="25" t="n">
        <v>8.2092214</v>
      </c>
      <c r="S843" s="95" t="n">
        <v>0.012096671</v>
      </c>
      <c r="T843" s="95" t="n">
        <v>0.011389834</v>
      </c>
      <c r="U843" s="95" t="n">
        <v>0.00047289552</v>
      </c>
      <c r="V843" s="95" t="n">
        <v>0.00023394124</v>
      </c>
      <c r="X843" s="96" t="n">
        <v>3.136259E-005</v>
      </c>
    </row>
    <row r="844" customFormat="false" ht="13.8" hidden="false" customHeight="false" outlineLevel="0" collapsed="false">
      <c r="A844" s="0" t="s">
        <v>1532</v>
      </c>
      <c r="B844" s="26" t="s">
        <v>1523</v>
      </c>
      <c r="C844" s="88" t="str">
        <f aca="false">MID(A844,1,12)</f>
        <v>A.120.01.110</v>
      </c>
      <c r="D844" s="2" t="s">
        <v>1521</v>
      </c>
      <c r="E844" s="90" t="s">
        <v>255</v>
      </c>
      <c r="F844" s="91" t="str">
        <f aca="false">MID(A844, 21,85)</f>
        <v>Semichemical fluting - FCS or wood waste based</v>
      </c>
      <c r="G844" s="92" t="n">
        <v>0.11235313254097</v>
      </c>
      <c r="H844" s="24" t="n">
        <f aca="false">G844</f>
        <v>0.11235313254097</v>
      </c>
      <c r="I844" s="93" t="n">
        <v>0.01003092886</v>
      </c>
      <c r="J844" s="93" t="n">
        <v>0.022544180795</v>
      </c>
      <c r="K844" s="93" t="n">
        <v>0.00962262188597028</v>
      </c>
      <c r="L844" s="93" t="n">
        <v>0.070155401</v>
      </c>
      <c r="N844" s="94" t="n">
        <v>0.467702673333333</v>
      </c>
      <c r="O844" s="24" t="n">
        <f aca="false">N844</f>
        <v>0.467702673333333</v>
      </c>
      <c r="Q844" s="25" t="n">
        <v>8.2092214</v>
      </c>
      <c r="S844" s="95" t="n">
        <v>0.012096671</v>
      </c>
      <c r="T844" s="95" t="n">
        <v>0.011389834</v>
      </c>
      <c r="U844" s="95" t="n">
        <v>0.00047289552</v>
      </c>
      <c r="V844" s="95" t="n">
        <v>0.00023394124</v>
      </c>
      <c r="X844" s="96" t="n">
        <v>3.136259E-005</v>
      </c>
    </row>
    <row r="845" customFormat="false" ht="13.8" hidden="false" customHeight="false" outlineLevel="0" collapsed="false">
      <c r="A845" s="0" t="s">
        <v>1533</v>
      </c>
      <c r="B845" s="26" t="s">
        <v>1523</v>
      </c>
      <c r="C845" s="88" t="str">
        <f aca="false">MID(A845,1,12)</f>
        <v>A.120.01.111</v>
      </c>
      <c r="D845" s="2" t="s">
        <v>1521</v>
      </c>
      <c r="E845" s="90" t="s">
        <v>255</v>
      </c>
      <c r="F845" s="91" t="str">
        <f aca="false">MID(A845, 21,85)</f>
        <v>Folding Boxboard GC1</v>
      </c>
      <c r="G845" s="92" t="n">
        <v>0.110752513036421</v>
      </c>
      <c r="H845" s="24" t="n">
        <f aca="false">G845</f>
        <v>0.110752513036421</v>
      </c>
      <c r="I845" s="93" t="n">
        <v>0.009125484491</v>
      </c>
      <c r="J845" s="93" t="n">
        <v>0.017619970903</v>
      </c>
      <c r="K845" s="93" t="n">
        <v>0.0123470726424212</v>
      </c>
      <c r="L845" s="93" t="n">
        <v>0.071659985</v>
      </c>
      <c r="N845" s="94" t="n">
        <v>0.477733233333333</v>
      </c>
      <c r="O845" s="24" t="n">
        <f aca="false">N845</f>
        <v>0.477733233333333</v>
      </c>
      <c r="Q845" s="25" t="n">
        <v>8.0589644</v>
      </c>
      <c r="S845" s="95" t="n">
        <v>0.011201989</v>
      </c>
      <c r="T845" s="95" t="n">
        <v>0.01036752</v>
      </c>
      <c r="U845" s="95" t="n">
        <v>0.00045818184</v>
      </c>
      <c r="V845" s="95" t="n">
        <v>0.00037628665</v>
      </c>
      <c r="X845" s="96" t="n">
        <v>2.8571748E-005</v>
      </c>
    </row>
    <row r="846" customFormat="false" ht="13.8" hidden="false" customHeight="false" outlineLevel="0" collapsed="false">
      <c r="A846" s="0" t="s">
        <v>1534</v>
      </c>
      <c r="B846" s="26" t="s">
        <v>1523</v>
      </c>
      <c r="C846" s="88" t="str">
        <f aca="false">MID(A846,1,12)</f>
        <v>A.120.01.112</v>
      </c>
      <c r="D846" s="2" t="s">
        <v>1521</v>
      </c>
      <c r="E846" s="90" t="s">
        <v>255</v>
      </c>
      <c r="F846" s="91" t="str">
        <f aca="false">MID(A846, 21,85)</f>
        <v>Folding Boxboard GC2 or GC3</v>
      </c>
      <c r="G846" s="92" t="n">
        <v>0.134643513452421</v>
      </c>
      <c r="H846" s="24" t="n">
        <f aca="false">G846</f>
        <v>0.134643513452421</v>
      </c>
      <c r="I846" s="93" t="n">
        <v>0.010145915354</v>
      </c>
      <c r="J846" s="93" t="n">
        <v>0.019401750036</v>
      </c>
      <c r="K846" s="93" t="n">
        <v>0.0142399190624212</v>
      </c>
      <c r="L846" s="93" t="n">
        <v>0.090855929</v>
      </c>
      <c r="N846" s="94" t="n">
        <v>0.605706193333333</v>
      </c>
      <c r="O846" s="24" t="n">
        <f aca="false">N846</f>
        <v>0.605706193333333</v>
      </c>
      <c r="Q846" s="25" t="n">
        <v>10.290743</v>
      </c>
      <c r="S846" s="95" t="n">
        <v>0.013682262</v>
      </c>
      <c r="T846" s="95" t="n">
        <v>0.012642404</v>
      </c>
      <c r="U846" s="95" t="n">
        <v>0.00056240965</v>
      </c>
      <c r="V846" s="95" t="n">
        <v>0.0004774484</v>
      </c>
      <c r="X846" s="96" t="n">
        <v>3.5208483E-005</v>
      </c>
    </row>
    <row r="847" customFormat="false" ht="13.8" hidden="false" customHeight="false" outlineLevel="0" collapsed="false">
      <c r="A847" s="0" t="s">
        <v>1535</v>
      </c>
      <c r="B847" s="26" t="s">
        <v>1523</v>
      </c>
      <c r="C847" s="88" t="str">
        <f aca="false">MID(A847,1,12)</f>
        <v>A.120.01.113</v>
      </c>
      <c r="D847" s="2" t="s">
        <v>1521</v>
      </c>
      <c r="E847" s="90" t="s">
        <v>255</v>
      </c>
      <c r="F847" s="91" t="str">
        <f aca="false">MID(A847, 21,85)</f>
        <v>Paper and board for (fat) food packaging</v>
      </c>
      <c r="G847" s="92" t="n">
        <v>0.110240021286666</v>
      </c>
      <c r="H847" s="24" t="n">
        <f aca="false">G847</f>
        <v>0.110240021286666</v>
      </c>
      <c r="I847" s="93" t="n">
        <v>0.010377094423</v>
      </c>
      <c r="J847" s="93" t="n">
        <v>0.017688434328</v>
      </c>
      <c r="K847" s="93" t="n">
        <v>0.0117871245356663</v>
      </c>
      <c r="L847" s="93" t="n">
        <v>0.070387368</v>
      </c>
      <c r="N847" s="94" t="n">
        <v>0.46924912</v>
      </c>
      <c r="O847" s="24" t="n">
        <f aca="false">N847</f>
        <v>0.46924912</v>
      </c>
      <c r="Q847" s="25" t="n">
        <v>7.7013936</v>
      </c>
      <c r="S847" s="95" t="n">
        <v>0.011429751</v>
      </c>
      <c r="T847" s="95" t="n">
        <v>0.01061665</v>
      </c>
      <c r="U847" s="95" t="n">
        <v>0.00045258321</v>
      </c>
      <c r="V847" s="95" t="n">
        <v>0.00036051775</v>
      </c>
      <c r="X847" s="96" t="n">
        <v>2.9173906E-005</v>
      </c>
    </row>
    <row r="848" customFormat="false" ht="13.8" hidden="false" customHeight="false" outlineLevel="0" collapsed="false">
      <c r="A848" s="0" t="s">
        <v>1536</v>
      </c>
      <c r="B848" s="26" t="s">
        <v>1523</v>
      </c>
      <c r="C848" s="88" t="str">
        <f aca="false">MID(A848,1,12)</f>
        <v>A.120.01.114</v>
      </c>
      <c r="D848" s="2" t="s">
        <v>1521</v>
      </c>
      <c r="E848" s="90" t="s">
        <v>255</v>
      </c>
      <c r="F848" s="91" t="str">
        <f aca="false">MID(A848, 21,85)</f>
        <v>Bamboo paper in Shenzhen produced in Sichuan proxi</v>
      </c>
      <c r="G848" s="92" t="n">
        <v>0.0900109213626585</v>
      </c>
      <c r="H848" s="24" t="n">
        <f aca="false">G848</f>
        <v>0.0900109213626585</v>
      </c>
      <c r="I848" s="93" t="n">
        <v>0.011695092338</v>
      </c>
      <c r="J848" s="93" t="n">
        <v>0.017288316427</v>
      </c>
      <c r="K848" s="93" t="n">
        <v>0.0098587465976585</v>
      </c>
      <c r="L848" s="93" t="n">
        <v>0.051168766</v>
      </c>
      <c r="N848" s="94" t="n">
        <v>0.341125106666667</v>
      </c>
      <c r="O848" s="24" t="n">
        <f aca="false">N848</f>
        <v>0.341125106666667</v>
      </c>
      <c r="Q848" s="25" t="n">
        <v>5.8631062</v>
      </c>
      <c r="S848" s="95" t="n">
        <v>0.0087990644</v>
      </c>
      <c r="T848" s="95" t="n">
        <v>0.008146265</v>
      </c>
      <c r="U848" s="95" t="n">
        <v>0.00034957337</v>
      </c>
      <c r="V848" s="95" t="n">
        <v>0.00030322603</v>
      </c>
      <c r="X848" s="96" t="n">
        <v>2.2678522E-005</v>
      </c>
    </row>
    <row r="849" customFormat="false" ht="13.8" hidden="false" customHeight="false" outlineLevel="0" collapsed="false">
      <c r="B849" s="26"/>
      <c r="C849" s="88"/>
      <c r="D849" s="3" t="s">
        <v>1537</v>
      </c>
      <c r="E849" s="90"/>
    </row>
    <row r="850" customFormat="false" ht="13.8" hidden="false" customHeight="false" outlineLevel="0" collapsed="false">
      <c r="A850" s="0" t="s">
        <v>1538</v>
      </c>
      <c r="B850" s="26" t="s">
        <v>1523</v>
      </c>
      <c r="C850" s="88" t="str">
        <f aca="false">MID(A850,1,12)</f>
        <v>A.120.10.101</v>
      </c>
      <c r="D850" s="2" t="s">
        <v>1537</v>
      </c>
      <c r="E850" s="90" t="s">
        <v>936</v>
      </c>
      <c r="F850" s="91" t="str">
        <f aca="false">MID(A850, 21,85)</f>
        <v>film HDPE 50 mu</v>
      </c>
      <c r="G850" s="92" t="n">
        <v>0.0566349258703</v>
      </c>
      <c r="H850" s="24" t="n">
        <f aca="false">G850</f>
        <v>0.0566349258703</v>
      </c>
      <c r="I850" s="93" t="n">
        <v>0.001011895483</v>
      </c>
      <c r="J850" s="93" t="n">
        <v>0.04014961928</v>
      </c>
      <c r="K850" s="93" t="n">
        <v>0.0004655781073</v>
      </c>
      <c r="L850" s="93" t="n">
        <v>0.015007833</v>
      </c>
      <c r="N850" s="94" t="n">
        <v>0.10005222</v>
      </c>
      <c r="O850" s="24" t="n">
        <f aca="false">N850</f>
        <v>0.10005222</v>
      </c>
      <c r="Q850" s="25" t="n">
        <v>4.3003845</v>
      </c>
      <c r="S850" s="95" t="n">
        <v>0.0026592437</v>
      </c>
      <c r="T850" s="95" t="n">
        <v>0.0022813814</v>
      </c>
      <c r="U850" s="95" t="n">
        <v>8.8764449E-005</v>
      </c>
      <c r="V850" s="95" t="n">
        <v>0.00028909781</v>
      </c>
      <c r="X850" s="96" t="n">
        <v>9.27348E-006</v>
      </c>
    </row>
    <row r="851" customFormat="false" ht="13.8" hidden="false" customHeight="false" outlineLevel="0" collapsed="false">
      <c r="A851" s="0" t="s">
        <v>1539</v>
      </c>
      <c r="B851" s="26" t="s">
        <v>1523</v>
      </c>
      <c r="C851" s="88" t="str">
        <f aca="false">MID(A851,1,12)</f>
        <v>A.120.10.102</v>
      </c>
      <c r="D851" s="2" t="s">
        <v>1537</v>
      </c>
      <c r="E851" s="90" t="s">
        <v>936</v>
      </c>
      <c r="F851" s="91" t="str">
        <f aca="false">MID(A851, 21,85)</f>
        <v>film LDPE 50 mu</v>
      </c>
      <c r="G851" s="92" t="n">
        <v>0.059157816388</v>
      </c>
      <c r="H851" s="24" t="n">
        <f aca="false">G851</f>
        <v>0.059157816388</v>
      </c>
      <c r="I851" s="93" t="n">
        <v>0.00232727027</v>
      </c>
      <c r="J851" s="93" t="n">
        <v>0.04136276947</v>
      </c>
      <c r="K851" s="93" t="n">
        <v>0.000450875648</v>
      </c>
      <c r="L851" s="93" t="n">
        <v>0.015016901</v>
      </c>
      <c r="N851" s="94" t="n">
        <v>0.100112673333333</v>
      </c>
      <c r="O851" s="24" t="n">
        <f aca="false">N851</f>
        <v>0.100112673333333</v>
      </c>
      <c r="Q851" s="25" t="n">
        <v>4.3034109</v>
      </c>
      <c r="S851" s="95" t="n">
        <v>0.0028273828</v>
      </c>
      <c r="T851" s="95" t="n">
        <v>0.0024505584</v>
      </c>
      <c r="U851" s="95" t="n">
        <v>8.9268953E-005</v>
      </c>
      <c r="V851" s="95" t="n">
        <v>0.00028755537</v>
      </c>
      <c r="X851" s="96" t="n">
        <v>1.0581886E-005</v>
      </c>
    </row>
    <row r="852" customFormat="false" ht="13.8" hidden="false" customHeight="false" outlineLevel="0" collapsed="false">
      <c r="A852" s="0" t="s">
        <v>1540</v>
      </c>
      <c r="B852" s="26" t="s">
        <v>1523</v>
      </c>
      <c r="C852" s="88" t="str">
        <f aca="false">MID(A852,1,12)</f>
        <v>A.120.10.103</v>
      </c>
      <c r="D852" s="2" t="s">
        <v>1537</v>
      </c>
      <c r="E852" s="90" t="s">
        <v>936</v>
      </c>
      <c r="F852" s="91" t="str">
        <f aca="false">MID(A852, 21,85)</f>
        <v>film PC 50 mu</v>
      </c>
      <c r="G852" s="92" t="n">
        <v>0.0901325922408706</v>
      </c>
      <c r="H852" s="24" t="n">
        <f aca="false">G852</f>
        <v>0.0901325922408706</v>
      </c>
      <c r="I852" s="93" t="n">
        <v>0.00873059334</v>
      </c>
      <c r="J852" s="93" t="n">
        <v>0.0474566372298706</v>
      </c>
      <c r="K852" s="93" t="n">
        <v>0.000588098671</v>
      </c>
      <c r="L852" s="93" t="n">
        <v>0.033357263</v>
      </c>
      <c r="N852" s="94" t="n">
        <v>0.222381753333333</v>
      </c>
      <c r="O852" s="24" t="n">
        <f aca="false">N852</f>
        <v>0.222381753333333</v>
      </c>
      <c r="Q852" s="25" t="n">
        <v>6.9800526</v>
      </c>
      <c r="S852" s="95" t="n">
        <v>0.0057526055</v>
      </c>
      <c r="T852" s="95" t="n">
        <v>0.0051107011</v>
      </c>
      <c r="U852" s="95" t="n">
        <v>0.0001887477</v>
      </c>
      <c r="V852" s="95" t="n">
        <v>0.00045315669</v>
      </c>
      <c r="X852" s="96" t="n">
        <v>2.4582237E-005</v>
      </c>
    </row>
    <row r="853" customFormat="false" ht="13.8" hidden="false" customHeight="false" outlineLevel="0" collapsed="false">
      <c r="A853" s="0" t="s">
        <v>1541</v>
      </c>
      <c r="B853" s="26" t="s">
        <v>1523</v>
      </c>
      <c r="C853" s="88" t="str">
        <f aca="false">MID(A853,1,12)</f>
        <v>A.120.10.104</v>
      </c>
      <c r="D853" s="2" t="s">
        <v>1537</v>
      </c>
      <c r="E853" s="90" t="s">
        <v>936</v>
      </c>
      <c r="F853" s="91" t="str">
        <f aca="false">MID(A853, 21,85)</f>
        <v>film PET / PE+EVOH+PE 62 mu for MAP</v>
      </c>
      <c r="G853" s="92" t="n">
        <v>0.0795567652816663</v>
      </c>
      <c r="H853" s="24" t="n">
        <f aca="false">G853</f>
        <v>0.0795567652816663</v>
      </c>
      <c r="I853" s="93" t="n">
        <v>0.00300250872</v>
      </c>
      <c r="J853" s="93" t="n">
        <v>0.05179134541712</v>
      </c>
      <c r="K853" s="93" t="n">
        <v>0.0007047701445463</v>
      </c>
      <c r="L853" s="93" t="n">
        <v>0.024058141</v>
      </c>
      <c r="N853" s="94" t="n">
        <v>0.160387606666667</v>
      </c>
      <c r="O853" s="24" t="n">
        <f aca="false">N853</f>
        <v>0.160387606666667</v>
      </c>
      <c r="Q853" s="25" t="n">
        <v>5.8808691</v>
      </c>
      <c r="S853" s="95" t="n">
        <v>0.0043191029</v>
      </c>
      <c r="T853" s="95" t="n">
        <v>0.0037816431</v>
      </c>
      <c r="U853" s="95" t="n">
        <v>0.00014463008</v>
      </c>
      <c r="V853" s="95" t="n">
        <v>0.00039282977</v>
      </c>
      <c r="X853" s="96" t="n">
        <v>1.4689401E-005</v>
      </c>
    </row>
    <row r="854" customFormat="false" ht="13.8" hidden="false" customHeight="false" outlineLevel="0" collapsed="false">
      <c r="A854" s="0" t="s">
        <v>1542</v>
      </c>
      <c r="B854" s="26" t="s">
        <v>1523</v>
      </c>
      <c r="C854" s="88" t="str">
        <f aca="false">MID(A854,1,12)</f>
        <v>A.120.10.105</v>
      </c>
      <c r="D854" s="2" t="s">
        <v>1537</v>
      </c>
      <c r="E854" s="90" t="s">
        <v>936</v>
      </c>
      <c r="F854" s="91" t="str">
        <f aca="false">MID(A854, 21,85)</f>
        <v>film PET 50 mu</v>
      </c>
      <c r="G854" s="92" t="n">
        <v>0.074094360986</v>
      </c>
      <c r="H854" s="24" t="n">
        <f aca="false">G854</f>
        <v>0.074094360986</v>
      </c>
      <c r="I854" s="93" t="n">
        <v>0.002366555039</v>
      </c>
      <c r="J854" s="93" t="n">
        <v>0.04521414048</v>
      </c>
      <c r="K854" s="93" t="n">
        <v>0.000676313467</v>
      </c>
      <c r="L854" s="93" t="n">
        <v>0.025837352</v>
      </c>
      <c r="N854" s="94" t="n">
        <v>0.172249013333333</v>
      </c>
      <c r="O854" s="24" t="n">
        <f aca="false">N854</f>
        <v>0.172249013333333</v>
      </c>
      <c r="Q854" s="25" t="n">
        <v>5.4695203</v>
      </c>
      <c r="S854" s="95" t="n">
        <v>0.0046647483</v>
      </c>
      <c r="T854" s="95" t="n">
        <v>0.0041353108</v>
      </c>
      <c r="U854" s="95" t="n">
        <v>0.00016033733</v>
      </c>
      <c r="V854" s="95" t="n">
        <v>0.00036910024</v>
      </c>
      <c r="X854" s="96" t="n">
        <v>1.3708646E-005</v>
      </c>
    </row>
    <row r="855" customFormat="false" ht="13.8" hidden="false" customHeight="false" outlineLevel="0" collapsed="false">
      <c r="A855" s="0" t="s">
        <v>1543</v>
      </c>
      <c r="B855" s="26" t="s">
        <v>1523</v>
      </c>
      <c r="C855" s="88" t="str">
        <f aca="false">MID(A855,1,12)</f>
        <v>A.120.10.106</v>
      </c>
      <c r="D855" s="2" t="s">
        <v>1537</v>
      </c>
      <c r="E855" s="90" t="s">
        <v>936</v>
      </c>
      <c r="F855" s="91" t="str">
        <f aca="false">MID(A855, 21,85)</f>
        <v>film PET+ALOx / LDPE 62 mu for MAP</v>
      </c>
      <c r="G855" s="92" t="n">
        <v>0.0781305916601761</v>
      </c>
      <c r="H855" s="24" t="n">
        <f aca="false">G855</f>
        <v>0.0781305916601761</v>
      </c>
      <c r="I855" s="93" t="n">
        <v>0.00304839964</v>
      </c>
      <c r="J855" s="93" t="n">
        <v>0.052234184537459</v>
      </c>
      <c r="K855" s="93" t="n">
        <v>0.00089749948271705</v>
      </c>
      <c r="L855" s="93" t="n">
        <v>0.021950508</v>
      </c>
      <c r="N855" s="94" t="n">
        <v>0.14633672</v>
      </c>
      <c r="O855" s="24" t="n">
        <f aca="false">N855</f>
        <v>0.14633672</v>
      </c>
      <c r="Q855" s="25" t="n">
        <v>5.7215353</v>
      </c>
      <c r="S855" s="95" t="n">
        <v>0.0041402646</v>
      </c>
      <c r="T855" s="95" t="n">
        <v>0.0036251745</v>
      </c>
      <c r="U855" s="95" t="n">
        <v>0.00013487834</v>
      </c>
      <c r="V855" s="95" t="n">
        <v>0.00038021173</v>
      </c>
      <c r="X855" s="96" t="n">
        <v>1.4265488E-005</v>
      </c>
    </row>
    <row r="856" customFormat="false" ht="13.8" hidden="false" customHeight="false" outlineLevel="0" collapsed="false">
      <c r="A856" s="0" t="s">
        <v>1544</v>
      </c>
      <c r="B856" s="26" t="s">
        <v>1523</v>
      </c>
      <c r="C856" s="88" t="str">
        <f aca="false">MID(A856,1,12)</f>
        <v>A.120.10.107</v>
      </c>
      <c r="D856" s="2" t="s">
        <v>1537</v>
      </c>
      <c r="E856" s="90" t="s">
        <v>936</v>
      </c>
      <c r="F856" s="91" t="str">
        <f aca="false">MID(A856, 21,85)</f>
        <v>film PET+PVOH / LDPE 62 mu for MAP</v>
      </c>
      <c r="G856" s="92" t="n">
        <v>0.078459709061</v>
      </c>
      <c r="H856" s="24" t="n">
        <f aca="false">G856</f>
        <v>0.078459709061</v>
      </c>
      <c r="I856" s="93" t="n">
        <v>0.00309683196</v>
      </c>
      <c r="J856" s="93" t="n">
        <v>0.05275267163</v>
      </c>
      <c r="K856" s="93" t="n">
        <v>0.000684027471</v>
      </c>
      <c r="L856" s="93" t="n">
        <v>0.021926178</v>
      </c>
      <c r="N856" s="94" t="n">
        <v>0.14617452</v>
      </c>
      <c r="O856" s="24" t="n">
        <f aca="false">N856</f>
        <v>0.14617452</v>
      </c>
      <c r="Q856" s="25" t="n">
        <v>5.7896582</v>
      </c>
      <c r="S856" s="95" t="n">
        <v>0.0041720949</v>
      </c>
      <c r="T856" s="95" t="n">
        <v>0.0036511769</v>
      </c>
      <c r="U856" s="95" t="n">
        <v>0.00013556479</v>
      </c>
      <c r="V856" s="95" t="n">
        <v>0.00038535328</v>
      </c>
      <c r="X856" s="96" t="n">
        <v>1.4391253E-005</v>
      </c>
    </row>
    <row r="857" customFormat="false" ht="13.8" hidden="false" customHeight="false" outlineLevel="0" collapsed="false">
      <c r="A857" s="0" t="s">
        <v>1545</v>
      </c>
      <c r="B857" s="26" t="s">
        <v>1523</v>
      </c>
      <c r="C857" s="88" t="str">
        <f aca="false">MID(A857,1,12)</f>
        <v>A.120.10.108</v>
      </c>
      <c r="D857" s="2" t="s">
        <v>1537</v>
      </c>
      <c r="E857" s="90" t="s">
        <v>936</v>
      </c>
      <c r="F857" s="91" t="str">
        <f aca="false">MID(A857, 21,85)</f>
        <v>film PLA (biobased) 50 mu</v>
      </c>
      <c r="G857" s="92" t="n">
        <v>0.04264668516771</v>
      </c>
      <c r="H857" s="24" t="n">
        <f aca="false">G857</f>
        <v>0.04264668516771</v>
      </c>
      <c r="I857" s="93" t="n">
        <v>0.001667785954</v>
      </c>
      <c r="J857" s="93" t="n">
        <v>0.00247134950971</v>
      </c>
      <c r="K857" s="93" t="n">
        <v>0.000972879704</v>
      </c>
      <c r="L857" s="93" t="n">
        <v>0.03753467</v>
      </c>
      <c r="N857" s="94" t="n">
        <v>0.250231133333333</v>
      </c>
      <c r="O857" s="24" t="n">
        <f aca="false">N857</f>
        <v>0.250231133333333</v>
      </c>
      <c r="Q857" s="25" t="n">
        <v>5.1516334</v>
      </c>
      <c r="S857" s="95" t="n">
        <v>0.0046484694</v>
      </c>
      <c r="T857" s="95" t="n">
        <v>0.004207132</v>
      </c>
      <c r="U857" s="95" t="n">
        <v>0.00019719552</v>
      </c>
      <c r="V857" s="95" t="n">
        <v>0.00024414185</v>
      </c>
      <c r="X857" s="96" t="n">
        <v>1.2212824E-005</v>
      </c>
    </row>
    <row r="858" customFormat="false" ht="13.8" hidden="false" customHeight="false" outlineLevel="0" collapsed="false">
      <c r="A858" s="0" t="s">
        <v>1546</v>
      </c>
      <c r="B858" s="26" t="s">
        <v>1523</v>
      </c>
      <c r="C858" s="88" t="str">
        <f aca="false">MID(A858,1,12)</f>
        <v>A.120.10.109</v>
      </c>
      <c r="D858" s="2" t="s">
        <v>1537</v>
      </c>
      <c r="E858" s="90" t="s">
        <v>936</v>
      </c>
      <c r="F858" s="91" t="str">
        <f aca="false">MID(A858, 21,85)</f>
        <v>film PP 50 mu</v>
      </c>
      <c r="G858" s="92" t="n">
        <v>0.0571319450832</v>
      </c>
      <c r="H858" s="24" t="n">
        <f aca="false">G858</f>
        <v>0.0571319450832</v>
      </c>
      <c r="I858" s="93" t="n">
        <v>0.000933945575</v>
      </c>
      <c r="J858" s="93" t="n">
        <v>0.04253635068</v>
      </c>
      <c r="K858" s="93" t="n">
        <v>0.0004459748282</v>
      </c>
      <c r="L858" s="93" t="n">
        <v>0.013215674</v>
      </c>
      <c r="N858" s="94" t="n">
        <v>0.0881044933333333</v>
      </c>
      <c r="O858" s="24" t="n">
        <f aca="false">N858</f>
        <v>0.0881044933333333</v>
      </c>
      <c r="Q858" s="25" t="n">
        <v>4.0086596</v>
      </c>
      <c r="S858" s="95" t="n">
        <v>0.0023560362</v>
      </c>
      <c r="T858" s="95" t="n">
        <v>0.0020075611</v>
      </c>
      <c r="U858" s="95" t="n">
        <v>7.9067373E-005</v>
      </c>
      <c r="V858" s="95" t="n">
        <v>0.00026940778</v>
      </c>
      <c r="X858" s="96" t="n">
        <v>9.2117929E-006</v>
      </c>
    </row>
    <row r="859" customFormat="false" ht="13.8" hidden="false" customHeight="false" outlineLevel="0" collapsed="false">
      <c r="A859" s="0" t="s">
        <v>1547</v>
      </c>
      <c r="B859" s="26" t="s">
        <v>1523</v>
      </c>
      <c r="C859" s="88" t="str">
        <f aca="false">MID(A859,1,12)</f>
        <v>A.120.10.110</v>
      </c>
      <c r="D859" s="2" t="s">
        <v>1537</v>
      </c>
      <c r="E859" s="90" t="s">
        <v>936</v>
      </c>
      <c r="F859" s="91" t="str">
        <f aca="false">MID(A859, 21,85)</f>
        <v>film PP+PVDC 62 mu for MAP</v>
      </c>
      <c r="G859" s="92" t="n">
        <v>0.155853523192</v>
      </c>
      <c r="H859" s="24" t="n">
        <f aca="false">G859</f>
        <v>0.155853523192</v>
      </c>
      <c r="I859" s="93" t="n">
        <v>0.06358189682</v>
      </c>
      <c r="J859" s="93" t="n">
        <v>0.0575922111</v>
      </c>
      <c r="K859" s="93" t="n">
        <v>0.002915971272</v>
      </c>
      <c r="L859" s="93" t="n">
        <v>0.031763444</v>
      </c>
      <c r="N859" s="94" t="n">
        <v>0.211756293333333</v>
      </c>
      <c r="O859" s="24" t="n">
        <f aca="false">N859</f>
        <v>0.211756293333333</v>
      </c>
      <c r="Q859" s="25" t="n">
        <v>5.8792785</v>
      </c>
      <c r="S859" s="95" t="n">
        <v>0.006800856</v>
      </c>
      <c r="T859" s="95" t="n">
        <v>0.0062241095</v>
      </c>
      <c r="U859" s="95" t="n">
        <v>0.00020505685</v>
      </c>
      <c r="V859" s="95" t="n">
        <v>0.00037168972</v>
      </c>
      <c r="X859" s="96" t="n">
        <v>9.8025169E-005</v>
      </c>
    </row>
    <row r="860" customFormat="false" ht="13.8" hidden="false" customHeight="false" outlineLevel="0" collapsed="false">
      <c r="A860" s="0" t="s">
        <v>1548</v>
      </c>
      <c r="B860" s="26" t="s">
        <v>1523</v>
      </c>
      <c r="C860" s="88" t="str">
        <f aca="false">MID(A860,1,12)</f>
        <v>A.120.10.111</v>
      </c>
      <c r="D860" s="2" t="s">
        <v>1537</v>
      </c>
      <c r="E860" s="90" t="s">
        <v>936</v>
      </c>
      <c r="F860" s="91" t="str">
        <f aca="false">MID(A860, 21,85)</f>
        <v>film PS (shrink) 50 mu</v>
      </c>
      <c r="G860" s="92" t="n">
        <v>0.0677295349917237</v>
      </c>
      <c r="H860" s="24" t="n">
        <f aca="false">G860</f>
        <v>0.0677295349917237</v>
      </c>
      <c r="I860" s="93" t="n">
        <v>0.002105189855</v>
      </c>
      <c r="J860" s="93" t="n">
        <v>0.0456871538017237</v>
      </c>
      <c r="K860" s="93" t="n">
        <v>0.000514586335</v>
      </c>
      <c r="L860" s="93" t="n">
        <v>0.019422605</v>
      </c>
      <c r="N860" s="94" t="n">
        <v>0.129484033333333</v>
      </c>
      <c r="O860" s="24" t="n">
        <f aca="false">N860</f>
        <v>0.129484033333333</v>
      </c>
      <c r="Q860" s="25" t="n">
        <v>4.9572028</v>
      </c>
      <c r="S860" s="95" t="n">
        <v>0.0029589847</v>
      </c>
      <c r="T860" s="95" t="n">
        <v>0.0025168344</v>
      </c>
      <c r="U860" s="95" t="n">
        <v>0.00010892979</v>
      </c>
      <c r="V860" s="95" t="n">
        <v>0.00033322055</v>
      </c>
      <c r="X860" s="96" t="n">
        <v>1.0721405E-005</v>
      </c>
    </row>
    <row r="861" customFormat="false" ht="13.8" hidden="false" customHeight="false" outlineLevel="0" collapsed="false">
      <c r="A861" s="0" t="s">
        <v>1549</v>
      </c>
      <c r="B861" s="26" t="s">
        <v>1523</v>
      </c>
      <c r="C861" s="88" t="str">
        <f aca="false">MID(A861,1,12)</f>
        <v>A.120.10.112</v>
      </c>
      <c r="D861" s="2" t="s">
        <v>1537</v>
      </c>
      <c r="E861" s="90" t="s">
        <v>936</v>
      </c>
      <c r="F861" s="91" t="str">
        <f aca="false">MID(A861, 21,85)</f>
        <v>film PVC (stiff shrink) 50 mu</v>
      </c>
      <c r="G861" s="92" t="n">
        <v>0.071953279297</v>
      </c>
      <c r="H861" s="24" t="n">
        <f aca="false">G861</f>
        <v>0.071953279297</v>
      </c>
      <c r="I861" s="93" t="n">
        <v>0.00457305497</v>
      </c>
      <c r="J861" s="93" t="n">
        <v>0.03985230321</v>
      </c>
      <c r="K861" s="93" t="n">
        <v>0.000686115117</v>
      </c>
      <c r="L861" s="93" t="n">
        <v>0.026841806</v>
      </c>
      <c r="N861" s="94" t="n">
        <v>0.178945373333333</v>
      </c>
      <c r="O861" s="24" t="n">
        <f aca="false">N861</f>
        <v>0.178945373333333</v>
      </c>
      <c r="Q861" s="25" t="n">
        <v>4.9379603</v>
      </c>
      <c r="S861" s="95" t="n">
        <v>0.0050721982</v>
      </c>
      <c r="T861" s="95" t="n">
        <v>0.0045889608</v>
      </c>
      <c r="U861" s="95" t="n">
        <v>0.00017242934</v>
      </c>
      <c r="V861" s="95" t="n">
        <v>0.00031080799</v>
      </c>
      <c r="X861" s="96" t="n">
        <v>1.511719E-005</v>
      </c>
    </row>
    <row r="862" customFormat="false" ht="13.8" hidden="false" customHeight="false" outlineLevel="0" collapsed="false">
      <c r="A862" s="0" t="s">
        <v>1550</v>
      </c>
      <c r="B862" s="26" t="s">
        <v>1523</v>
      </c>
      <c r="C862" s="88" t="str">
        <f aca="false">MID(A862,1,12)</f>
        <v>A.120.10.113</v>
      </c>
      <c r="D862" s="2" t="s">
        <v>1537</v>
      </c>
      <c r="E862" s="90" t="s">
        <v>936</v>
      </c>
      <c r="F862" s="91" t="str">
        <f aca="false">MID(A862, 21,85)</f>
        <v>Printing of multilayer film - UV Inkjet</v>
      </c>
      <c r="G862" s="92" t="n">
        <v>0.02299923341</v>
      </c>
      <c r="H862" s="24" t="n">
        <f aca="false">G862</f>
        <v>0.02299923341</v>
      </c>
      <c r="I862" s="93" t="n">
        <v>0.0019123436</v>
      </c>
      <c r="J862" s="93" t="n">
        <v>0.01170484035</v>
      </c>
      <c r="K862" s="93" t="n">
        <v>0.00180473996</v>
      </c>
      <c r="L862" s="93" t="n">
        <v>0.0075773095</v>
      </c>
      <c r="N862" s="94" t="n">
        <v>0.0505153966666667</v>
      </c>
      <c r="O862" s="24" t="n">
        <f aca="false">N862</f>
        <v>0.0505153966666667</v>
      </c>
      <c r="Q862" s="25" t="n">
        <v>1.2585137</v>
      </c>
      <c r="S862" s="95" t="n">
        <v>0.0014320136</v>
      </c>
      <c r="T862" s="95" t="n">
        <v>0.0013225322</v>
      </c>
      <c r="U862" s="95" t="n">
        <v>4.7533333E-005</v>
      </c>
      <c r="V862" s="95" t="n">
        <v>6.1948126E-005</v>
      </c>
      <c r="X862" s="96" t="n">
        <v>4.3820276E-006</v>
      </c>
    </row>
    <row r="863" customFormat="false" ht="13.8" hidden="false" customHeight="false" outlineLevel="0" collapsed="false">
      <c r="B863" s="26"/>
      <c r="C863" s="88"/>
      <c r="D863" s="3" t="s">
        <v>1551</v>
      </c>
      <c r="E863" s="90"/>
    </row>
    <row r="864" customFormat="false" ht="13.8" hidden="false" customHeight="false" outlineLevel="0" collapsed="false">
      <c r="A864" s="0" t="s">
        <v>1552</v>
      </c>
      <c r="B864" s="26" t="s">
        <v>1523</v>
      </c>
      <c r="C864" s="88" t="str">
        <f aca="false">MID(A864,1,12)</f>
        <v>A.120.20.101</v>
      </c>
      <c r="D864" s="2" t="s">
        <v>1551</v>
      </c>
      <c r="E864" s="90" t="s">
        <v>1094</v>
      </c>
      <c r="F864" s="91" t="str">
        <f aca="false">MID(A864, 21,85)</f>
        <v>MAP Carbon Dioxide gas at 1 bar 0 degr C</v>
      </c>
      <c r="G864" s="92" t="n">
        <v>0.1662038810432</v>
      </c>
      <c r="H864" s="24" t="n">
        <f aca="false">G864</f>
        <v>0.1662038810432</v>
      </c>
      <c r="I864" s="93" t="n">
        <v>0.00605439446</v>
      </c>
      <c r="J864" s="93" t="n">
        <v>0.0101851814932</v>
      </c>
      <c r="K864" s="93" t="n">
        <v>0.01263629509</v>
      </c>
      <c r="L864" s="93" t="n">
        <v>0.13732801</v>
      </c>
      <c r="N864" s="94" t="n">
        <v>0.915520066666667</v>
      </c>
      <c r="O864" s="24" t="n">
        <f aca="false">N864</f>
        <v>0.915520066666667</v>
      </c>
      <c r="Q864" s="25" t="n">
        <v>15.144107</v>
      </c>
      <c r="S864" s="95" t="n">
        <v>0.01717343</v>
      </c>
      <c r="T864" s="95" t="n">
        <v>0.015747906</v>
      </c>
      <c r="U864" s="95" t="n">
        <v>0.00072794312</v>
      </c>
      <c r="V864" s="95" t="n">
        <v>0.00069758081</v>
      </c>
      <c r="X864" s="96" t="n">
        <v>4.540976E-005</v>
      </c>
    </row>
    <row r="865" customFormat="false" ht="13.8" hidden="false" customHeight="false" outlineLevel="0" collapsed="false">
      <c r="A865" s="0" t="s">
        <v>1553</v>
      </c>
      <c r="B865" s="26" t="s">
        <v>1523</v>
      </c>
      <c r="C865" s="88" t="str">
        <f aca="false">MID(A865,1,12)</f>
        <v>A.120.20.102</v>
      </c>
      <c r="D865" s="2" t="s">
        <v>1551</v>
      </c>
      <c r="E865" s="90" t="s">
        <v>1094</v>
      </c>
      <c r="F865" s="91" t="str">
        <f aca="false">MID(A865, 21,85)</f>
        <v>MAP Nitrogen gas at 1 bar 0 degr C</v>
      </c>
      <c r="G865" s="92" t="n">
        <v>0.0554199923153549</v>
      </c>
      <c r="H865" s="24" t="n">
        <f aca="false">G865</f>
        <v>0.0554199923153549</v>
      </c>
      <c r="I865" s="93" t="n">
        <v>0.00185948528363</v>
      </c>
      <c r="J865" s="93" t="n">
        <v>0.0037403046365</v>
      </c>
      <c r="K865" s="93" t="n">
        <v>0.00891342739522488</v>
      </c>
      <c r="L865" s="93" t="n">
        <v>0.040906775</v>
      </c>
      <c r="N865" s="94" t="n">
        <v>0.272711833333333</v>
      </c>
      <c r="O865" s="24" t="n">
        <f aca="false">N865</f>
        <v>0.272711833333333</v>
      </c>
      <c r="Q865" s="25" t="n">
        <v>5.1959551</v>
      </c>
      <c r="S865" s="95" t="n">
        <v>0.0052060915</v>
      </c>
      <c r="T865" s="95" t="n">
        <v>0.0048866259</v>
      </c>
      <c r="U865" s="95" t="n">
        <v>0.00022057205</v>
      </c>
      <c r="V865" s="95" t="n">
        <v>9.8893513E-005</v>
      </c>
      <c r="X865" s="96" t="n">
        <v>1.3849721E-005</v>
      </c>
    </row>
    <row r="866" customFormat="false" ht="13.8" hidden="false" customHeight="false" outlineLevel="0" collapsed="false">
      <c r="A866" s="0" t="s">
        <v>1554</v>
      </c>
      <c r="B866" s="26" t="s">
        <v>1523</v>
      </c>
      <c r="C866" s="88" t="str">
        <f aca="false">MID(A866,1,12)</f>
        <v>A.120.20.103</v>
      </c>
      <c r="D866" s="2" t="s">
        <v>1551</v>
      </c>
      <c r="E866" s="90" t="s">
        <v>1094</v>
      </c>
      <c r="F866" s="91" t="str">
        <f aca="false">MID(A866, 21,85)</f>
        <v>MAP Oxygen gas at 1 bar 0 degr C</v>
      </c>
      <c r="G866" s="92" t="n">
        <v>0.0917626520731088</v>
      </c>
      <c r="H866" s="24" t="n">
        <f aca="false">G866</f>
        <v>0.0917626520731088</v>
      </c>
      <c r="I866" s="93" t="n">
        <v>0.00302500375683</v>
      </c>
      <c r="J866" s="93" t="n">
        <v>0.0061397545886</v>
      </c>
      <c r="K866" s="93" t="n">
        <v>0.0146965397276788</v>
      </c>
      <c r="L866" s="93" t="n">
        <v>0.067901354</v>
      </c>
      <c r="N866" s="94" t="n">
        <v>0.452675693333333</v>
      </c>
      <c r="O866" s="24" t="n">
        <f aca="false">N866</f>
        <v>0.452675693333333</v>
      </c>
      <c r="Q866" s="25" t="n">
        <v>8.6296097</v>
      </c>
      <c r="S866" s="95" t="n">
        <v>0.0086354592</v>
      </c>
      <c r="T866" s="95" t="n">
        <v>0.0081072658</v>
      </c>
      <c r="U866" s="95" t="n">
        <v>0.00036594471</v>
      </c>
      <c r="V866" s="95" t="n">
        <v>0.00016224865</v>
      </c>
      <c r="X866" s="96" t="n">
        <v>2.2970969E-005</v>
      </c>
    </row>
    <row r="867" customFormat="false" ht="13.8" hidden="false" customHeight="false" outlineLevel="0" collapsed="false">
      <c r="B867" s="26"/>
      <c r="C867" s="88"/>
      <c r="D867" s="3" t="s">
        <v>1555</v>
      </c>
      <c r="E867" s="90"/>
    </row>
    <row r="868" customFormat="false" ht="13.8" hidden="false" customHeight="false" outlineLevel="0" collapsed="false">
      <c r="A868" s="0" t="s">
        <v>1556</v>
      </c>
      <c r="B868" s="26" t="s">
        <v>1523</v>
      </c>
      <c r="C868" s="88" t="str">
        <f aca="false">MID(A868,1,12)</f>
        <v>A.120.30.101</v>
      </c>
      <c r="D868" s="2" t="s">
        <v>1557</v>
      </c>
      <c r="E868" s="90" t="s">
        <v>255</v>
      </c>
      <c r="F868" s="91" t="str">
        <f aca="false">MID(A868, 21,85)</f>
        <v>Mycelium composite protective packaging - Grown Bio 121 kg/m3</v>
      </c>
      <c r="G868" s="92" t="n">
        <v>0.0488430371885955</v>
      </c>
      <c r="H868" s="24" t="n">
        <f aca="false">G868</f>
        <v>0.0488430371885955</v>
      </c>
      <c r="I868" s="93" t="n">
        <v>0.00533356709</v>
      </c>
      <c r="J868" s="93" t="n">
        <v>0.0094765768635</v>
      </c>
      <c r="K868" s="93" t="n">
        <v>0.00242107523509546</v>
      </c>
      <c r="L868" s="93" t="n">
        <v>0.031611818</v>
      </c>
      <c r="N868" s="94" t="n">
        <v>0.210745453333333</v>
      </c>
      <c r="O868" s="24" t="n">
        <f aca="false">N868</f>
        <v>0.210745453333333</v>
      </c>
      <c r="Q868" s="25" t="n">
        <v>2.362404</v>
      </c>
      <c r="S868" s="95" t="n">
        <v>0.0047792139</v>
      </c>
      <c r="T868" s="95" t="n">
        <v>0.004411934</v>
      </c>
      <c r="U868" s="95" t="n">
        <v>0.00026915666</v>
      </c>
      <c r="V868" s="95" t="n">
        <v>9.8123229E-005</v>
      </c>
      <c r="X868" s="96" t="n">
        <v>1.2905103E-005</v>
      </c>
      <c r="Y868" s="110"/>
    </row>
    <row r="869" customFormat="false" ht="13.8" hidden="false" customHeight="false" outlineLevel="0" collapsed="false">
      <c r="A869" s="0" t="s">
        <v>1558</v>
      </c>
      <c r="B869" s="26" t="s">
        <v>1523</v>
      </c>
      <c r="C869" s="88" t="str">
        <f aca="false">MID(A869,1,12)</f>
        <v>A.120.30.102</v>
      </c>
      <c r="D869" s="2" t="s">
        <v>1557</v>
      </c>
      <c r="E869" s="90" t="s">
        <v>255</v>
      </c>
      <c r="F869" s="91" t="str">
        <f aca="false">MID(A869, 21,85)</f>
        <v>Paperfoam</v>
      </c>
      <c r="G869" s="92" t="n">
        <v>0.15719434545536</v>
      </c>
      <c r="H869" s="24" t="n">
        <f aca="false">G869</f>
        <v>0.15719434545536</v>
      </c>
      <c r="I869" s="93" t="n">
        <v>0.006023099326</v>
      </c>
      <c r="J869" s="93" t="n">
        <v>0.01976181672</v>
      </c>
      <c r="K869" s="93" t="n">
        <v>0.01922692940936</v>
      </c>
      <c r="L869" s="93" t="n">
        <v>0.1121825</v>
      </c>
      <c r="N869" s="94" t="n">
        <v>0.747883333333333</v>
      </c>
      <c r="O869" s="24" t="n">
        <f aca="false">N869</f>
        <v>0.747883333333333</v>
      </c>
      <c r="Q869" s="25" t="n">
        <v>19.233497</v>
      </c>
      <c r="S869" s="95" t="n">
        <v>0.01485548</v>
      </c>
      <c r="T869" s="95" t="n">
        <v>0.013688636</v>
      </c>
      <c r="U869" s="95" t="n">
        <v>0.00065081722</v>
      </c>
      <c r="V869" s="95" t="n">
        <v>0.00051602638</v>
      </c>
      <c r="X869" s="96" t="n">
        <v>3.9731967E-005</v>
      </c>
      <c r="Y869" s="110"/>
    </row>
    <row r="870" customFormat="false" ht="13.8" hidden="false" customHeight="false" outlineLevel="0" collapsed="false">
      <c r="A870" s="0" t="s">
        <v>1559</v>
      </c>
      <c r="B870" s="26" t="s">
        <v>1523</v>
      </c>
      <c r="C870" s="88" t="str">
        <f aca="false">MID(A870,1,12)</f>
        <v>A.120.30.103</v>
      </c>
      <c r="D870" s="2" t="s">
        <v>1557</v>
      </c>
      <c r="E870" s="90" t="s">
        <v>255</v>
      </c>
      <c r="F870" s="91" t="str">
        <f aca="false">MID(A870, 21,85)</f>
        <v>Stonepaper from Taiwan in Rotterdam</v>
      </c>
      <c r="G870" s="92" t="n">
        <v>0.448725102127254</v>
      </c>
      <c r="H870" s="24" t="n">
        <f aca="false">G870</f>
        <v>0.448725102127254</v>
      </c>
      <c r="I870" s="93" t="n">
        <v>0.01565983833</v>
      </c>
      <c r="J870" s="93" t="n">
        <v>0.228573420476</v>
      </c>
      <c r="K870" s="93" t="n">
        <v>0.0191041233212541</v>
      </c>
      <c r="L870" s="93" t="n">
        <v>0.18538772</v>
      </c>
      <c r="N870" s="94" t="n">
        <v>1.23591813333333</v>
      </c>
      <c r="O870" s="24" t="n">
        <f aca="false">N870</f>
        <v>1.23591813333333</v>
      </c>
      <c r="Q870" s="25" t="n">
        <v>31.565688</v>
      </c>
      <c r="S870" s="95" t="n">
        <v>0.029972796</v>
      </c>
      <c r="T870" s="95" t="n">
        <v>0.027020136</v>
      </c>
      <c r="U870" s="95" t="n">
        <v>0.0010767509</v>
      </c>
      <c r="V870" s="95" t="n">
        <v>0.0018759091</v>
      </c>
      <c r="X870" s="96" t="n">
        <v>8.58358E-005</v>
      </c>
      <c r="Y870" s="104"/>
      <c r="Z870" s="101" t="s">
        <v>1560</v>
      </c>
    </row>
    <row r="871" customFormat="false" ht="13.8" hidden="false" customHeight="false" outlineLevel="0" collapsed="false">
      <c r="A871" s="0" t="s">
        <v>1561</v>
      </c>
      <c r="B871" s="26" t="s">
        <v>1523</v>
      </c>
      <c r="C871" s="88" t="str">
        <f aca="false">MID(A871,1,12)</f>
        <v>A.120.30.104</v>
      </c>
      <c r="D871" s="2" t="s">
        <v>1557</v>
      </c>
      <c r="E871" s="90" t="s">
        <v>255</v>
      </c>
      <c r="F871" s="91" t="str">
        <f aca="false">MID(A871, 21,85)</f>
        <v>Stonepaper from Germany in Rotterdam</v>
      </c>
      <c r="G871" s="92" t="n">
        <v>0.36256243212615</v>
      </c>
      <c r="H871" s="24" t="n">
        <f aca="false">G871</f>
        <v>0.36256243212615</v>
      </c>
      <c r="I871" s="93" t="n">
        <v>0.00822655909</v>
      </c>
      <c r="J871" s="93" t="n">
        <v>0.215954243596</v>
      </c>
      <c r="K871" s="93" t="n">
        <v>0.0092592294401496</v>
      </c>
      <c r="L871" s="93" t="n">
        <v>0.1291224</v>
      </c>
      <c r="N871" s="94" t="n">
        <v>0.860816</v>
      </c>
      <c r="O871" s="24" t="n">
        <f aca="false">N871</f>
        <v>0.860816</v>
      </c>
      <c r="Q871" s="25" t="n">
        <v>28.978607</v>
      </c>
      <c r="S871" s="95" t="n">
        <v>0.02063181</v>
      </c>
      <c r="T871" s="95" t="n">
        <v>0.018192524</v>
      </c>
      <c r="U871" s="95" t="n">
        <v>0.00074248262</v>
      </c>
      <c r="V871" s="95" t="n">
        <v>0.0016968031</v>
      </c>
      <c r="X871" s="96" t="n">
        <v>6.4359689E-005</v>
      </c>
      <c r="Y871" s="104"/>
      <c r="Z871" s="101" t="s">
        <v>1560</v>
      </c>
    </row>
    <row r="872" customFormat="false" ht="13.8" hidden="false" customHeight="false" outlineLevel="0" collapsed="false">
      <c r="A872" s="0" t="s">
        <v>1562</v>
      </c>
      <c r="B872" s="26" t="s">
        <v>1523</v>
      </c>
      <c r="C872" s="88" t="str">
        <f aca="false">MID(A872,1,12)</f>
        <v>A.120.30.105</v>
      </c>
      <c r="D872" s="2" t="s">
        <v>1557</v>
      </c>
      <c r="E872" s="115" t="s">
        <v>1563</v>
      </c>
      <c r="F872" s="91" t="str">
        <f aca="false">MID(A872, 21,85)</f>
        <v>pallet Euro 1 Euro 2 Euro 3 and ISO wood per round trip (30)</v>
      </c>
      <c r="G872" s="92" t="n">
        <v>0.0559221844859461</v>
      </c>
      <c r="H872" s="24" t="n">
        <f aca="false">G872</f>
        <v>0.0559221844859461</v>
      </c>
      <c r="I872" s="93" t="n">
        <v>0.0024986501755</v>
      </c>
      <c r="J872" s="93" t="n">
        <v>0.0072850286591</v>
      </c>
      <c r="K872" s="93" t="n">
        <v>0.00918612665134606</v>
      </c>
      <c r="L872" s="93" t="n">
        <v>0.036952379</v>
      </c>
      <c r="N872" s="94" t="n">
        <v>0.246349193333333</v>
      </c>
      <c r="O872" s="24" t="n">
        <f aca="false">N872</f>
        <v>0.246349193333333</v>
      </c>
      <c r="Q872" s="25" t="n">
        <v>21.786791</v>
      </c>
      <c r="S872" s="95" t="n">
        <v>0.0052691068</v>
      </c>
      <c r="T872" s="95" t="n">
        <v>0.0048960417</v>
      </c>
      <c r="U872" s="95" t="n">
        <v>0.00021054867</v>
      </c>
      <c r="V872" s="95" t="n">
        <v>0.00016251647</v>
      </c>
      <c r="X872" s="96" t="n">
        <v>1.2344098E-005</v>
      </c>
      <c r="Y872" s="104"/>
    </row>
    <row r="873" customFormat="false" ht="13.8" hidden="false" customHeight="false" outlineLevel="0" collapsed="false">
      <c r="A873" s="0" t="s">
        <v>1564</v>
      </c>
      <c r="B873" s="26" t="s">
        <v>1523</v>
      </c>
      <c r="C873" s="88" t="str">
        <f aca="false">MID(A873,1,12)</f>
        <v>A.120.30.106</v>
      </c>
      <c r="D873" s="2" t="s">
        <v>1557</v>
      </c>
      <c r="E873" s="90" t="s">
        <v>255</v>
      </c>
      <c r="F873" s="91" t="str">
        <f aca="false">MID(A873, 21,85)</f>
        <v>Ca(Alg)2 bioplastic from seaweed alginate (compostable)</v>
      </c>
      <c r="G873" s="92" t="n">
        <v>2.14405226866367</v>
      </c>
      <c r="H873" s="24" t="n">
        <f aca="false">G873</f>
        <v>2.14405226866367</v>
      </c>
      <c r="I873" s="93" t="n">
        <v>0.1306273514</v>
      </c>
      <c r="J873" s="93" t="n">
        <v>0.238015865359</v>
      </c>
      <c r="K873" s="93" t="n">
        <v>0.0565490519046736</v>
      </c>
      <c r="L873" s="93" t="n">
        <v>1.71886</v>
      </c>
      <c r="N873" s="94" t="n">
        <v>11.4590666666667</v>
      </c>
      <c r="O873" s="24" t="n">
        <f aca="false">N873</f>
        <v>11.4590666666667</v>
      </c>
      <c r="Q873" s="25" t="n">
        <v>237.89766</v>
      </c>
      <c r="S873" s="95" t="n">
        <v>0.24669598</v>
      </c>
      <c r="T873" s="95" t="n">
        <v>0.22243381</v>
      </c>
      <c r="U873" s="95" t="n">
        <v>0.0096231234</v>
      </c>
      <c r="V873" s="95" t="n">
        <v>0.014639041</v>
      </c>
      <c r="X873" s="96" t="n">
        <v>0.00066844325</v>
      </c>
      <c r="Y873" s="104"/>
    </row>
    <row r="874" customFormat="false" ht="13.8" hidden="false" customHeight="false" outlineLevel="0" collapsed="false">
      <c r="B874" s="26"/>
      <c r="C874" s="88"/>
      <c r="D874" s="2"/>
      <c r="E874" s="90"/>
      <c r="Y874" s="102"/>
      <c r="Z874" s="74"/>
    </row>
    <row r="875" customFormat="false" ht="13.8" hidden="false" customHeight="false" outlineLevel="0" collapsed="false">
      <c r="B875" s="26"/>
      <c r="C875" s="88"/>
      <c r="D875" s="3" t="s">
        <v>1565</v>
      </c>
      <c r="E875" s="90"/>
      <c r="Y875" s="102"/>
      <c r="Z875" s="105"/>
    </row>
    <row r="876" customFormat="false" ht="13.8" hidden="false" customHeight="false" outlineLevel="0" collapsed="false">
      <c r="A876" s="0" t="s">
        <v>1566</v>
      </c>
      <c r="B876" s="26" t="s">
        <v>1567</v>
      </c>
      <c r="C876" s="88" t="str">
        <f aca="false">MID(A876,1,12)</f>
        <v>A.130.01.101</v>
      </c>
      <c r="D876" s="2" t="s">
        <v>1565</v>
      </c>
      <c r="E876" s="115" t="s">
        <v>894</v>
      </c>
      <c r="F876" s="91" t="str">
        <f aca="false">MID(A876, 21,85)</f>
        <v>bio-HDPE (Polyethylene) - not biodegradable - from ethanol (Brazil Braskem)</v>
      </c>
      <c r="G876" s="92" t="n">
        <v>2.20421796406</v>
      </c>
      <c r="H876" s="24" t="n">
        <f aca="false">G876</f>
        <v>2.20421796406</v>
      </c>
      <c r="I876" s="93" t="n">
        <v>0.25049575206</v>
      </c>
      <c r="J876" s="93" t="n">
        <v>1.734722212</v>
      </c>
      <c r="K876" s="93" t="n">
        <v>0</v>
      </c>
      <c r="L876" s="93" t="n">
        <v>0.219</v>
      </c>
      <c r="N876" s="94" t="n">
        <v>1.46</v>
      </c>
      <c r="O876" s="24" t="n">
        <f aca="false">N876</f>
        <v>1.46</v>
      </c>
      <c r="Q876" s="25" t="n">
        <v>18.8053</v>
      </c>
      <c r="S876" s="95" t="n">
        <v>0.1751058</v>
      </c>
      <c r="T876" s="95" t="n">
        <v>0.17070998</v>
      </c>
      <c r="U876" s="95" t="n">
        <v>0.0040694496</v>
      </c>
      <c r="V876" s="95" t="n">
        <v>0.00032637083</v>
      </c>
      <c r="X876" s="96" t="n">
        <v>0.00034774785</v>
      </c>
      <c r="Y876" s="116"/>
      <c r="Z876" s="101" t="s">
        <v>1568</v>
      </c>
    </row>
    <row r="877" customFormat="false" ht="13.8" hidden="false" customHeight="false" outlineLevel="0" collapsed="false">
      <c r="A877" s="0" t="s">
        <v>1569</v>
      </c>
      <c r="B877" s="26" t="s">
        <v>1567</v>
      </c>
      <c r="C877" s="88" t="str">
        <f aca="false">MID(A877,1,12)</f>
        <v>A.130.01.102</v>
      </c>
      <c r="D877" s="2" t="s">
        <v>1565</v>
      </c>
      <c r="E877" s="90" t="s">
        <v>255</v>
      </c>
      <c r="F877" s="91" t="str">
        <f aca="false">MID(A877, 21,85)</f>
        <v>CA (Cellulose polymers) - biodegradable</v>
      </c>
      <c r="G877" s="92" t="n">
        <v>0.88879967748</v>
      </c>
      <c r="H877" s="24" t="n">
        <f aca="false">G877</f>
        <v>0.88879967748</v>
      </c>
      <c r="I877" s="93" t="n">
        <v>0.04926190809</v>
      </c>
      <c r="J877" s="93" t="n">
        <v>0.07393915748</v>
      </c>
      <c r="K877" s="93" t="n">
        <v>0.07220588191</v>
      </c>
      <c r="L877" s="93" t="n">
        <v>0.69339273</v>
      </c>
      <c r="N877" s="94" t="n">
        <v>4.6226182</v>
      </c>
      <c r="O877" s="24" t="n">
        <f aca="false">N877</f>
        <v>4.6226182</v>
      </c>
      <c r="Q877" s="25" t="n">
        <v>118.80604</v>
      </c>
      <c r="S877" s="95" t="n">
        <v>0.093349093</v>
      </c>
      <c r="T877" s="95" t="n">
        <v>0.081962106</v>
      </c>
      <c r="U877" s="95" t="n">
        <v>0.0037574837</v>
      </c>
      <c r="V877" s="95" t="n">
        <v>0.0076295034</v>
      </c>
      <c r="X877" s="96" t="n">
        <v>0.00029337395</v>
      </c>
      <c r="Y877" s="116"/>
      <c r="Z877" s="101" t="s">
        <v>1570</v>
      </c>
    </row>
    <row r="878" customFormat="false" ht="13.8" hidden="false" customHeight="false" outlineLevel="0" collapsed="false">
      <c r="A878" s="0" t="s">
        <v>1571</v>
      </c>
      <c r="B878" s="26" t="s">
        <v>1567</v>
      </c>
      <c r="C878" s="88" t="str">
        <f aca="false">MID(A878,1,12)</f>
        <v>A.130.01.103</v>
      </c>
      <c r="D878" s="2" t="s">
        <v>1565</v>
      </c>
      <c r="E878" s="90" t="s">
        <v>255</v>
      </c>
      <c r="F878" s="91" t="str">
        <f aca="false">MID(A878, 21,85)</f>
        <v>PA-11 (Nylon-11) - bio-based not biodegradable</v>
      </c>
      <c r="G878" s="92" t="n">
        <v>1.4118301667</v>
      </c>
      <c r="H878" s="24" t="n">
        <f aca="false">G878</f>
        <v>1.4118301667</v>
      </c>
      <c r="I878" s="93" t="n">
        <v>0.0805332307</v>
      </c>
      <c r="J878" s="93" t="n">
        <v>0.786046936</v>
      </c>
      <c r="K878" s="93" t="n">
        <v>0</v>
      </c>
      <c r="L878" s="93" t="n">
        <v>0.54525</v>
      </c>
      <c r="N878" s="94" t="n">
        <v>3.635</v>
      </c>
      <c r="O878" s="24" t="n">
        <f aca="false">N878</f>
        <v>3.635</v>
      </c>
      <c r="Q878" s="25" t="n">
        <v>66.0698</v>
      </c>
      <c r="S878" s="95" t="n">
        <v>0.11512964</v>
      </c>
      <c r="T878" s="95" t="n">
        <v>0.11109173</v>
      </c>
      <c r="U878" s="95" t="n">
        <v>0.0035137193</v>
      </c>
      <c r="V878" s="95" t="n">
        <v>0.00052419024</v>
      </c>
      <c r="X878" s="96" t="n">
        <v>0.00021414722</v>
      </c>
      <c r="Y878" s="116"/>
      <c r="Z878" s="101" t="s">
        <v>1572</v>
      </c>
    </row>
    <row r="879" customFormat="false" ht="13.8" hidden="false" customHeight="false" outlineLevel="0" collapsed="false">
      <c r="A879" s="0" t="s">
        <v>1573</v>
      </c>
      <c r="B879" s="26" t="s">
        <v>1567</v>
      </c>
      <c r="C879" s="88" t="str">
        <f aca="false">MID(A879,1,12)</f>
        <v>A.130.01.104</v>
      </c>
      <c r="D879" s="2" t="s">
        <v>1565</v>
      </c>
      <c r="E879" s="90" t="s">
        <v>255</v>
      </c>
      <c r="F879" s="91" t="str">
        <f aca="false">MID(A879, 21,85)</f>
        <v>bio-PET (Polyethylene terephthalate) from sugarcane - not biodegradable</v>
      </c>
      <c r="G879" s="92" t="n">
        <v>1.0120634871</v>
      </c>
      <c r="H879" s="24" t="n">
        <f aca="false">G879</f>
        <v>1.0120634871</v>
      </c>
      <c r="I879" s="93" t="n">
        <v>0.0323407074</v>
      </c>
      <c r="J879" s="93" t="n">
        <v>0.6512227797</v>
      </c>
      <c r="K879" s="93" t="n">
        <v>0</v>
      </c>
      <c r="L879" s="93" t="n">
        <v>0.3285</v>
      </c>
      <c r="N879" s="94" t="n">
        <v>2.19</v>
      </c>
      <c r="O879" s="24" t="n">
        <f aca="false">N879</f>
        <v>2.19</v>
      </c>
      <c r="Q879" s="25" t="n">
        <v>74.0007</v>
      </c>
      <c r="S879" s="95" t="n">
        <v>0.060678488</v>
      </c>
      <c r="T879" s="95" t="n">
        <v>0.054451145</v>
      </c>
      <c r="U879" s="95" t="n">
        <v>0.0020763339</v>
      </c>
      <c r="V879" s="95" t="n">
        <v>0.0041510089</v>
      </c>
      <c r="X879" s="96" t="n">
        <v>0.00017006286</v>
      </c>
      <c r="Y879" s="116"/>
      <c r="Z879" s="101" t="s">
        <v>1574</v>
      </c>
    </row>
    <row r="880" customFormat="false" ht="13.8" hidden="false" customHeight="false" outlineLevel="0" collapsed="false">
      <c r="A880" s="0" t="s">
        <v>1575</v>
      </c>
      <c r="B880" s="26" t="s">
        <v>1567</v>
      </c>
      <c r="C880" s="88" t="str">
        <f aca="false">MID(A880,1,12)</f>
        <v>A.130.01.105</v>
      </c>
      <c r="D880" s="2" t="s">
        <v>1565</v>
      </c>
      <c r="E880" s="90" t="s">
        <v>255</v>
      </c>
      <c r="F880" s="91" t="str">
        <f aca="false">MID(A880, 21,85)</f>
        <v>PHA and PHB (Polyhydroxyalkanoates) from wastewater sludge - biodegradable)</v>
      </c>
      <c r="G880" s="92" t="n">
        <v>0.4612984499536</v>
      </c>
      <c r="H880" s="24" t="n">
        <f aca="false">G880</f>
        <v>0.4612984499536</v>
      </c>
      <c r="I880" s="93" t="n">
        <v>0.016405093011</v>
      </c>
      <c r="J880" s="93" t="n">
        <v>0.0286358744426</v>
      </c>
      <c r="K880" s="93" t="n">
        <v>0.0420255825</v>
      </c>
      <c r="L880" s="93" t="n">
        <v>0.3742319</v>
      </c>
      <c r="N880" s="94" t="n">
        <v>2.49487933333333</v>
      </c>
      <c r="O880" s="24" t="n">
        <f aca="false">N880</f>
        <v>2.49487933333333</v>
      </c>
      <c r="Q880" s="25" t="n">
        <v>69.831071</v>
      </c>
      <c r="S880" s="95" t="n">
        <v>0.046919803</v>
      </c>
      <c r="T880" s="95" t="n">
        <v>0.043202108</v>
      </c>
      <c r="U880" s="95" t="n">
        <v>0.001988893</v>
      </c>
      <c r="V880" s="95" t="n">
        <v>0.0017288019</v>
      </c>
      <c r="X880" s="96" t="n">
        <v>0.00012418727</v>
      </c>
      <c r="Y880" s="116"/>
      <c r="Z880" s="101" t="s">
        <v>1576</v>
      </c>
    </row>
    <row r="881" customFormat="false" ht="13.8" hidden="false" customHeight="false" outlineLevel="0" collapsed="false">
      <c r="A881" s="0" t="s">
        <v>1577</v>
      </c>
      <c r="B881" s="26" t="s">
        <v>1567</v>
      </c>
      <c r="C881" s="88" t="str">
        <f aca="false">MID(A881,1,12)</f>
        <v>A.130.01.106</v>
      </c>
      <c r="D881" s="2" t="s">
        <v>1565</v>
      </c>
      <c r="E881" s="90" t="s">
        <v>255</v>
      </c>
      <c r="F881" s="91" t="str">
        <f aca="false">MID(A881, 21,85)</f>
        <v>PLA (Polylactide) of corn stover - biodegradable</v>
      </c>
      <c r="G881" s="92" t="n">
        <v>0.594335020599</v>
      </c>
      <c r="H881" s="24" t="n">
        <f aca="false">G881</f>
        <v>0.594335020599</v>
      </c>
      <c r="I881" s="93" t="n">
        <v>0.02370105323</v>
      </c>
      <c r="J881" s="93" t="n">
        <v>0.033966141819</v>
      </c>
      <c r="K881" s="93" t="n">
        <v>0.00516573555</v>
      </c>
      <c r="L881" s="93" t="n">
        <v>0.53150209</v>
      </c>
      <c r="N881" s="94" t="n">
        <v>3.54334726666667</v>
      </c>
      <c r="O881" s="24" t="n">
        <f aca="false">N881</f>
        <v>3.54334726666667</v>
      </c>
      <c r="Q881" s="25" t="n">
        <v>73.408489</v>
      </c>
      <c r="S881" s="95" t="n">
        <v>0.065679604</v>
      </c>
      <c r="T881" s="95" t="n">
        <v>0.059244213</v>
      </c>
      <c r="U881" s="95" t="n">
        <v>0.0027863817</v>
      </c>
      <c r="V881" s="95" t="n">
        <v>0.0036490089</v>
      </c>
      <c r="X881" s="96" t="n">
        <v>0.00017236998</v>
      </c>
      <c r="Y881" s="116"/>
      <c r="Z881" s="101" t="s">
        <v>1578</v>
      </c>
    </row>
    <row r="882" customFormat="false" ht="13.8" hidden="false" customHeight="false" outlineLevel="0" collapsed="false">
      <c r="A882" s="0" t="s">
        <v>1579</v>
      </c>
      <c r="B882" s="26" t="s">
        <v>1567</v>
      </c>
      <c r="C882" s="88" t="str">
        <f aca="false">MID(A882,1,12)</f>
        <v>A.130.01.107</v>
      </c>
      <c r="D882" s="2" t="s">
        <v>1565</v>
      </c>
      <c r="E882" s="90" t="s">
        <v>255</v>
      </c>
      <c r="F882" s="91" t="str">
        <f aca="false">MID(A882, 21,85)</f>
        <v>PBS-Starch 50%-50% blend - biodegradable</v>
      </c>
      <c r="G882" s="92" t="n">
        <v>0.422790441677838</v>
      </c>
      <c r="H882" s="24" t="n">
        <f aca="false">G882</f>
        <v>0.422790441677838</v>
      </c>
      <c r="I882" s="93" t="n">
        <v>0.02753805829</v>
      </c>
      <c r="J882" s="93" t="n">
        <v>0.058122203277</v>
      </c>
      <c r="K882" s="93" t="n">
        <v>0.0145713501108382</v>
      </c>
      <c r="L882" s="93" t="n">
        <v>0.32255883</v>
      </c>
      <c r="N882" s="94" t="n">
        <v>2.1503922</v>
      </c>
      <c r="O882" s="24" t="n">
        <f aca="false">N882</f>
        <v>2.1503922</v>
      </c>
      <c r="Q882" s="25" t="n">
        <v>78.643974</v>
      </c>
      <c r="S882" s="95" t="n">
        <v>0.050041818</v>
      </c>
      <c r="T882" s="95" t="n">
        <v>0.044573703</v>
      </c>
      <c r="U882" s="95" t="n">
        <v>0.0019441768</v>
      </c>
      <c r="V882" s="95" t="n">
        <v>0.0035239374</v>
      </c>
      <c r="X882" s="96" t="n">
        <v>0.00014905268</v>
      </c>
      <c r="Y882" s="116"/>
      <c r="Z882" s="101" t="s">
        <v>1580</v>
      </c>
    </row>
    <row r="883" customFormat="false" ht="13.8" hidden="false" customHeight="false" outlineLevel="0" collapsed="false">
      <c r="A883" s="0" t="s">
        <v>1581</v>
      </c>
      <c r="B883" s="26" t="s">
        <v>1567</v>
      </c>
      <c r="C883" s="88" t="str">
        <f aca="false">MID(A883,1,12)</f>
        <v>A.130.01.108</v>
      </c>
      <c r="D883" s="2" t="s">
        <v>1565</v>
      </c>
      <c r="E883" s="90" t="s">
        <v>255</v>
      </c>
      <c r="F883" s="91" t="str">
        <f aca="false">MID(A883, 21,85)</f>
        <v>PBS (Polybutylene succinate) - biodegradable</v>
      </c>
      <c r="G883" s="92" t="n">
        <v>0.721332275207477</v>
      </c>
      <c r="H883" s="24" t="n">
        <f aca="false">G883</f>
        <v>0.721332275207477</v>
      </c>
      <c r="I883" s="93" t="n">
        <v>0.05060127625</v>
      </c>
      <c r="J883" s="93" t="n">
        <v>0.101186368331</v>
      </c>
      <c r="K883" s="93" t="n">
        <v>0.0162779106264765</v>
      </c>
      <c r="L883" s="93" t="n">
        <v>0.55326672</v>
      </c>
      <c r="N883" s="94" t="n">
        <v>3.6884448</v>
      </c>
      <c r="O883" s="24" t="n">
        <f aca="false">N883</f>
        <v>3.6884448</v>
      </c>
      <c r="Q883" s="25" t="n">
        <v>130.12878</v>
      </c>
      <c r="S883" s="95" t="n">
        <v>0.088197681</v>
      </c>
      <c r="T883" s="95" t="n">
        <v>0.078323486</v>
      </c>
      <c r="U883" s="95" t="n">
        <v>0.003363079</v>
      </c>
      <c r="V883" s="95" t="n">
        <v>0.006511116</v>
      </c>
      <c r="X883" s="96" t="n">
        <v>0.00026651769</v>
      </c>
      <c r="Y883" s="116"/>
      <c r="Z883" s="101" t="s">
        <v>1580</v>
      </c>
    </row>
    <row r="884" customFormat="false" ht="13.8" hidden="false" customHeight="false" outlineLevel="0" collapsed="false">
      <c r="A884" s="0" t="s">
        <v>1582</v>
      </c>
      <c r="B884" s="26" t="s">
        <v>1567</v>
      </c>
      <c r="C884" s="88" t="str">
        <f aca="false">MID(A884,1,12)</f>
        <v>A.130.01.109</v>
      </c>
      <c r="D884" s="2" t="s">
        <v>1565</v>
      </c>
      <c r="E884" s="90" t="s">
        <v>255</v>
      </c>
      <c r="F884" s="91" t="str">
        <f aca="false">MID(A884, 21,85)</f>
        <v>PBAT (polybutylene adipate-co-terephthalate) -  biodegradable</v>
      </c>
      <c r="G884" s="92" t="n">
        <v>0.744442068650628</v>
      </c>
      <c r="H884" s="24" t="n">
        <f aca="false">G884</f>
        <v>0.744442068650628</v>
      </c>
      <c r="I884" s="93" t="n">
        <v>0.02792928977</v>
      </c>
      <c r="J884" s="93" t="n">
        <v>0.088158887028</v>
      </c>
      <c r="K884" s="93" t="n">
        <v>0.0256936118526277</v>
      </c>
      <c r="L884" s="93" t="n">
        <v>0.60266028</v>
      </c>
      <c r="N884" s="94" t="n">
        <v>4.0177352</v>
      </c>
      <c r="O884" s="24" t="n">
        <f aca="false">N884</f>
        <v>4.0177352</v>
      </c>
      <c r="Q884" s="25" t="n">
        <v>109.76156</v>
      </c>
      <c r="S884" s="95" t="n">
        <v>0.090350204</v>
      </c>
      <c r="T884" s="95" t="n">
        <v>0.081651643</v>
      </c>
      <c r="U884" s="95" t="n">
        <v>0.0033599418</v>
      </c>
      <c r="V884" s="95" t="n">
        <v>0.0053386187</v>
      </c>
      <c r="X884" s="96" t="n">
        <v>0.00023529164</v>
      </c>
      <c r="Y884" s="116"/>
      <c r="Z884" s="101" t="s">
        <v>1583</v>
      </c>
    </row>
    <row r="885" customFormat="false" ht="13.8" hidden="false" customHeight="false" outlineLevel="0" collapsed="false">
      <c r="A885" s="0" t="s">
        <v>1584</v>
      </c>
      <c r="B885" s="26" t="s">
        <v>1567</v>
      </c>
      <c r="C885" s="88" t="str">
        <f aca="false">MID(A885,1,12)</f>
        <v>A.130.01.110</v>
      </c>
      <c r="D885" s="2" t="s">
        <v>1565</v>
      </c>
      <c r="E885" s="90" t="s">
        <v>255</v>
      </c>
      <c r="F885" s="91" t="str">
        <f aca="false">MID(A885, 21,85)</f>
        <v>bio-PE (Polyethylene) from agricultural waste - not biodegradable</v>
      </c>
      <c r="G885" s="92" t="n">
        <v>1.0478845085563</v>
      </c>
      <c r="H885" s="24" t="n">
        <f aca="false">G885</f>
        <v>1.0478845085563</v>
      </c>
      <c r="I885" s="93" t="n">
        <v>0.0082504605</v>
      </c>
      <c r="J885" s="93" t="n">
        <v>0.792339646739</v>
      </c>
      <c r="K885" s="93" t="n">
        <v>0.0017972813172996</v>
      </c>
      <c r="L885" s="93" t="n">
        <v>0.24549712</v>
      </c>
      <c r="N885" s="94" t="n">
        <v>1.63664746666667</v>
      </c>
      <c r="O885" s="24" t="n">
        <f aca="false">N885</f>
        <v>1.63664746666667</v>
      </c>
      <c r="Q885" s="25" t="n">
        <v>75.88373</v>
      </c>
      <c r="S885" s="95" t="n">
        <v>0.032273109</v>
      </c>
      <c r="T885" s="95" t="n">
        <v>0.032145989</v>
      </c>
      <c r="U885" s="95" t="n">
        <v>0.001337655</v>
      </c>
      <c r="V885" s="95" t="n">
        <v>-0.0012105355</v>
      </c>
      <c r="X885" s="96" t="n">
        <v>4.1933632E-005</v>
      </c>
      <c r="Y885" s="116"/>
      <c r="Z885" s="101" t="s">
        <v>1568</v>
      </c>
    </row>
    <row r="886" customFormat="false" ht="13.8" hidden="false" customHeight="false" outlineLevel="0" collapsed="false">
      <c r="A886" s="0" t="s">
        <v>1585</v>
      </c>
      <c r="B886" s="26" t="s">
        <v>1567</v>
      </c>
      <c r="C886" s="88" t="str">
        <f aca="false">MID(A886,1,12)</f>
        <v>A.130.01.111</v>
      </c>
      <c r="D886" s="2" t="s">
        <v>1565</v>
      </c>
      <c r="E886" s="90" t="s">
        <v>255</v>
      </c>
      <c r="F886" s="91" t="str">
        <f aca="false">MID(A886, 21,85)</f>
        <v>bio-PP (Polypropylene) from agricultural waste - not biodegradable</v>
      </c>
      <c r="G886" s="92" t="n">
        <v>1.1112174189663</v>
      </c>
      <c r="H886" s="24" t="n">
        <f aca="false">G886</f>
        <v>1.1112174189663</v>
      </c>
      <c r="I886" s="93" t="n">
        <v>0.00747367413</v>
      </c>
      <c r="J886" s="93" t="n">
        <v>0.881949353519</v>
      </c>
      <c r="K886" s="93" t="n">
        <v>0.0017972813172996</v>
      </c>
      <c r="L886" s="93" t="n">
        <v>0.21999711</v>
      </c>
      <c r="N886" s="94" t="n">
        <v>1.4666474</v>
      </c>
      <c r="O886" s="24" t="n">
        <f aca="false">N886</f>
        <v>1.4666474</v>
      </c>
      <c r="Q886" s="25" t="n">
        <v>73.475729</v>
      </c>
      <c r="S886" s="95" t="n">
        <v>0.02810032</v>
      </c>
      <c r="T886" s="95" t="n">
        <v>0.028239128</v>
      </c>
      <c r="U886" s="95" t="n">
        <v>0.0012066742</v>
      </c>
      <c r="V886" s="95" t="n">
        <v>-0.0013454815</v>
      </c>
      <c r="X886" s="96" t="n">
        <v>4.9671425E-005</v>
      </c>
      <c r="Y886" s="104"/>
      <c r="Z886" s="101" t="s">
        <v>1586</v>
      </c>
    </row>
    <row r="887" customFormat="false" ht="13.8" hidden="false" customHeight="false" outlineLevel="0" collapsed="false">
      <c r="A887" s="0" t="s">
        <v>1587</v>
      </c>
      <c r="B887" s="26" t="s">
        <v>1567</v>
      </c>
      <c r="C887" s="88" t="str">
        <f aca="false">MID(A887,1,12)</f>
        <v>A.130.01.112</v>
      </c>
      <c r="D887" s="2" t="s">
        <v>1565</v>
      </c>
      <c r="E887" s="90" t="s">
        <v>255</v>
      </c>
      <c r="F887" s="91" t="str">
        <f aca="false">MID(A887, 21,85)</f>
        <v>PEF (Polyethylene furan-2,5-dicarboxylate) from sugarcane - not biodegradable</v>
      </c>
      <c r="G887" s="92" t="n">
        <v>0.7245971929755</v>
      </c>
      <c r="H887" s="24" t="n">
        <f aca="false">G887</f>
        <v>0.7245971929755</v>
      </c>
      <c r="I887" s="93" t="n">
        <v>0.006283535031</v>
      </c>
      <c r="J887" s="93" t="n">
        <v>0.5776249773345</v>
      </c>
      <c r="K887" s="93" t="n">
        <v>0.00136952061</v>
      </c>
      <c r="L887" s="93" t="n">
        <v>0.13931916</v>
      </c>
      <c r="N887" s="94" t="n">
        <v>0.9287944</v>
      </c>
      <c r="O887" s="24" t="n">
        <f aca="false">N887</f>
        <v>0.9287944</v>
      </c>
      <c r="Q887" s="25" t="n">
        <v>47.761785</v>
      </c>
      <c r="S887" s="95" t="n">
        <v>0.017240553</v>
      </c>
      <c r="T887" s="95" t="n">
        <v>0.015542456</v>
      </c>
      <c r="U887" s="95" t="n">
        <v>0.00073068594</v>
      </c>
      <c r="V887" s="95" t="n">
        <v>0.00096741167</v>
      </c>
      <c r="X887" s="96" t="n">
        <v>4.5402401E-005</v>
      </c>
      <c r="Y887" s="104"/>
      <c r="Z887" s="101" t="s">
        <v>1588</v>
      </c>
    </row>
    <row r="888" customFormat="false" ht="13.8" hidden="false" customHeight="false" outlineLevel="0" collapsed="false">
      <c r="B888" s="26"/>
      <c r="C888" s="88"/>
      <c r="D888" s="3" t="s">
        <v>1589</v>
      </c>
      <c r="E888" s="90"/>
      <c r="Y888" s="102"/>
      <c r="Z888" s="105"/>
    </row>
    <row r="889" customFormat="false" ht="13.8" hidden="false" customHeight="false" outlineLevel="0" collapsed="false">
      <c r="A889" s="0" t="s">
        <v>1590</v>
      </c>
      <c r="B889" s="26" t="s">
        <v>1567</v>
      </c>
      <c r="C889" s="88" t="str">
        <f aca="false">MID(A889,1,12)</f>
        <v>A.130.03.091</v>
      </c>
      <c r="D889" s="2" t="s">
        <v>1589</v>
      </c>
      <c r="E889" s="90" t="s">
        <v>255</v>
      </c>
      <c r="F889" s="91" t="str">
        <f aca="false">MID(A889, 21,85)</f>
        <v> rABS - mechanical recycled in China - ex transport</v>
      </c>
      <c r="G889" s="92" t="n">
        <v>0.082353321451</v>
      </c>
      <c r="H889" s="24" t="n">
        <f aca="false">G889</f>
        <v>0.082353321451</v>
      </c>
      <c r="I889" s="93" t="n">
        <v>0.010905137131</v>
      </c>
      <c r="J889" s="93" t="n">
        <v>0.002461032289</v>
      </c>
      <c r="K889" s="93" t="n">
        <v>0.000706323031</v>
      </c>
      <c r="L889" s="93" t="n">
        <v>0.068280829</v>
      </c>
      <c r="N889" s="94" t="n">
        <v>0.455205526666667</v>
      </c>
      <c r="O889" s="24" t="n">
        <f aca="false">N889</f>
        <v>0.455205526666667</v>
      </c>
      <c r="Q889" s="25" t="n">
        <v>5.8586241</v>
      </c>
      <c r="S889" s="95" t="n">
        <v>0.008000855</v>
      </c>
      <c r="T889" s="95" t="n">
        <v>0.0074135767</v>
      </c>
      <c r="U889" s="95" t="n">
        <v>0.00035848702</v>
      </c>
      <c r="V889" s="95" t="n">
        <v>0.00022879129</v>
      </c>
      <c r="X889" s="96" t="n">
        <v>2.62218E-005</v>
      </c>
      <c r="Y889" s="116"/>
      <c r="Z889" s="105"/>
    </row>
    <row r="890" customFormat="false" ht="13.8" hidden="false" customHeight="false" outlineLevel="0" collapsed="false">
      <c r="A890" s="0" t="s">
        <v>1591</v>
      </c>
      <c r="B890" s="26" t="s">
        <v>1567</v>
      </c>
      <c r="C890" s="88" t="str">
        <f aca="false">MID(A890,1,12)</f>
        <v>A.130.03.092</v>
      </c>
      <c r="D890" s="2" t="s">
        <v>1589</v>
      </c>
      <c r="E890" s="90" t="s">
        <v>255</v>
      </c>
      <c r="F890" s="91" t="str">
        <f aca="false">MID(A890, 21,85)</f>
        <v> rPE - mechanical recycled in China - ex transport</v>
      </c>
      <c r="G890" s="92" t="n">
        <v>0.07502446626848</v>
      </c>
      <c r="H890" s="24" t="n">
        <f aca="false">G890</f>
        <v>0.07502446626848</v>
      </c>
      <c r="I890" s="93" t="n">
        <v>0.008583558554</v>
      </c>
      <c r="J890" s="93" t="n">
        <v>0.00248553292248</v>
      </c>
      <c r="K890" s="93" t="n">
        <v>0.000744745792</v>
      </c>
      <c r="L890" s="93" t="n">
        <v>0.063210629</v>
      </c>
      <c r="N890" s="94" t="n">
        <v>0.421404193333333</v>
      </c>
      <c r="O890" s="24" t="n">
        <f aca="false">N890</f>
        <v>0.421404193333333</v>
      </c>
      <c r="Q890" s="25" t="n">
        <v>5.5167683</v>
      </c>
      <c r="S890" s="95" t="n">
        <v>0.0074516598</v>
      </c>
      <c r="T890" s="95" t="n">
        <v>0.0068840246</v>
      </c>
      <c r="U890" s="95" t="n">
        <v>0.00033003359</v>
      </c>
      <c r="V890" s="95" t="n">
        <v>0.00023760158</v>
      </c>
      <c r="X890" s="96" t="n">
        <v>2.4015613E-005</v>
      </c>
      <c r="Y890" s="116"/>
      <c r="Z890" s="105"/>
    </row>
    <row r="891" customFormat="false" ht="13.8" hidden="false" customHeight="false" outlineLevel="0" collapsed="false">
      <c r="A891" s="0" t="s">
        <v>1592</v>
      </c>
      <c r="B891" s="26" t="s">
        <v>1567</v>
      </c>
      <c r="C891" s="88" t="str">
        <f aca="false">MID(A891,1,12)</f>
        <v>A.130.03.093</v>
      </c>
      <c r="D891" s="2" t="s">
        <v>1589</v>
      </c>
      <c r="E891" s="90" t="s">
        <v>255</v>
      </c>
      <c r="F891" s="91" t="str">
        <f aca="false">MID(A891, 21,85)</f>
        <v> rPET - mechanical recycled in China - ex transport</v>
      </c>
      <c r="G891" s="92" t="n">
        <v>0.07496500204648</v>
      </c>
      <c r="H891" s="24" t="n">
        <f aca="false">G891</f>
        <v>0.07496500204648</v>
      </c>
      <c r="I891" s="93" t="n">
        <v>0.009642235211</v>
      </c>
      <c r="J891" s="93" t="n">
        <v>0.00246554436548</v>
      </c>
      <c r="K891" s="93" t="n">
        <v>0.00072324547</v>
      </c>
      <c r="L891" s="93" t="n">
        <v>0.062133977</v>
      </c>
      <c r="N891" s="94" t="n">
        <v>0.414226513333333</v>
      </c>
      <c r="O891" s="24" t="n">
        <f aca="false">N891</f>
        <v>0.414226513333333</v>
      </c>
      <c r="Q891" s="25" t="n">
        <v>5.4331952</v>
      </c>
      <c r="S891" s="95" t="n">
        <v>0.0073318111</v>
      </c>
      <c r="T891" s="95" t="n">
        <v>0.006769548</v>
      </c>
      <c r="U891" s="95" t="n">
        <v>0.00032583089</v>
      </c>
      <c r="V891" s="95" t="n">
        <v>0.00023643216</v>
      </c>
      <c r="X891" s="96" t="n">
        <v>2.4115226E-005</v>
      </c>
      <c r="Y891" s="116"/>
      <c r="Z891" s="105"/>
    </row>
    <row r="892" customFormat="false" ht="13.8" hidden="false" customHeight="false" outlineLevel="0" collapsed="false">
      <c r="A892" s="0" t="s">
        <v>1593</v>
      </c>
      <c r="B892" s="26" t="s">
        <v>1567</v>
      </c>
      <c r="C892" s="88" t="str">
        <f aca="false">MID(A892,1,12)</f>
        <v>A.130.03.094</v>
      </c>
      <c r="D892" s="2" t="s">
        <v>1589</v>
      </c>
      <c r="E892" s="90" t="s">
        <v>255</v>
      </c>
      <c r="F892" s="91" t="str">
        <f aca="false">MID(A892, 21,85)</f>
        <v> rPP - mechanical recycled in China - ex transport</v>
      </c>
      <c r="G892" s="92" t="n">
        <v>0.07663104234796</v>
      </c>
      <c r="H892" s="24" t="n">
        <f aca="false">G892</f>
        <v>0.07663104234796</v>
      </c>
      <c r="I892" s="93" t="n">
        <v>0.008460347302</v>
      </c>
      <c r="J892" s="93" t="n">
        <v>0.00233095628796</v>
      </c>
      <c r="K892" s="93" t="n">
        <v>0.000760406758</v>
      </c>
      <c r="L892" s="93" t="n">
        <v>0.065079332</v>
      </c>
      <c r="N892" s="94" t="n">
        <v>0.433862213333333</v>
      </c>
      <c r="O892" s="24" t="n">
        <f aca="false">N892</f>
        <v>0.433862213333333</v>
      </c>
      <c r="Q892" s="25" t="n">
        <v>5.5739178</v>
      </c>
      <c r="S892" s="95" t="n">
        <v>0.0076181577</v>
      </c>
      <c r="T892" s="95" t="n">
        <v>0.0070631244</v>
      </c>
      <c r="U892" s="95" t="n">
        <v>0.00033974156</v>
      </c>
      <c r="V892" s="95" t="n">
        <v>0.00021529181</v>
      </c>
      <c r="X892" s="96" t="n">
        <v>2.4087394E-005</v>
      </c>
      <c r="Y892" s="116"/>
      <c r="Z892" s="105"/>
    </row>
    <row r="893" customFormat="false" ht="13.8" hidden="false" customHeight="false" outlineLevel="0" collapsed="false">
      <c r="A893" s="0" t="s">
        <v>1594</v>
      </c>
      <c r="B893" s="26" t="s">
        <v>1567</v>
      </c>
      <c r="C893" s="88" t="str">
        <f aca="false">MID(A893,1,12)</f>
        <v>A.130.03.095</v>
      </c>
      <c r="D893" s="2" t="s">
        <v>1589</v>
      </c>
      <c r="E893" s="90" t="s">
        <v>255</v>
      </c>
      <c r="F893" s="91" t="str">
        <f aca="false">MID(A893, 21,85)</f>
        <v> rPS - mechanical recycled in China - ex transport</v>
      </c>
      <c r="G893" s="92" t="n">
        <v>0.06871530923796</v>
      </c>
      <c r="H893" s="24" t="n">
        <f aca="false">G893</f>
        <v>0.06871530923796</v>
      </c>
      <c r="I893" s="93" t="n">
        <v>0.009483017135</v>
      </c>
      <c r="J893" s="93" t="n">
        <v>0.00201938998796</v>
      </c>
      <c r="K893" s="93" t="n">
        <v>0.000620631115</v>
      </c>
      <c r="L893" s="93" t="n">
        <v>0.056592271</v>
      </c>
      <c r="N893" s="94" t="n">
        <v>0.377281806666667</v>
      </c>
      <c r="O893" s="24" t="n">
        <f aca="false">N893</f>
        <v>0.377281806666667</v>
      </c>
      <c r="Q893" s="25" t="n">
        <v>4.845319</v>
      </c>
      <c r="S893" s="95" t="n">
        <v>0.0066276594</v>
      </c>
      <c r="T893" s="95" t="n">
        <v>0.0061424541</v>
      </c>
      <c r="U893" s="95" t="n">
        <v>0.00029846025</v>
      </c>
      <c r="V893" s="95" t="n">
        <v>0.00018674508</v>
      </c>
      <c r="X893" s="96" t="n">
        <v>2.1538644E-005</v>
      </c>
      <c r="Y893" s="116"/>
      <c r="Z893" s="105"/>
    </row>
    <row r="894" customFormat="false" ht="13.8" hidden="false" customHeight="false" outlineLevel="0" collapsed="false">
      <c r="A894" s="0" t="s">
        <v>1595</v>
      </c>
      <c r="B894" s="26" t="s">
        <v>1567</v>
      </c>
      <c r="C894" s="88" t="str">
        <f aca="false">MID(A894,1,12)</f>
        <v>A.130.03.096</v>
      </c>
      <c r="D894" s="2" t="s">
        <v>1589</v>
      </c>
      <c r="E894" s="90" t="s">
        <v>255</v>
      </c>
      <c r="F894" s="91" t="str">
        <f aca="false">MID(A894, 21,85)</f>
        <v> rPVC - mechanical recycled in China - ex transport</v>
      </c>
      <c r="G894" s="92" t="n">
        <v>0.08609269453059</v>
      </c>
      <c r="H894" s="24" t="n">
        <f aca="false">G894</f>
        <v>0.08609269453059</v>
      </c>
      <c r="I894" s="93" t="n">
        <v>0.011286855004</v>
      </c>
      <c r="J894" s="93" t="n">
        <v>0.00286747455659</v>
      </c>
      <c r="K894" s="93" t="n">
        <v>0.00087988697</v>
      </c>
      <c r="L894" s="93" t="n">
        <v>0.071058478</v>
      </c>
      <c r="N894" s="94" t="n">
        <v>0.473723186666667</v>
      </c>
      <c r="O894" s="24" t="n">
        <f aca="false">N894</f>
        <v>0.473723186666667</v>
      </c>
      <c r="Q894" s="25" t="n">
        <v>6.234531</v>
      </c>
      <c r="S894" s="95" t="n">
        <v>0.0083961009</v>
      </c>
      <c r="T894" s="95" t="n">
        <v>0.0077468202</v>
      </c>
      <c r="U894" s="95" t="n">
        <v>0.00037308864</v>
      </c>
      <c r="V894" s="95" t="n">
        <v>0.00027619203</v>
      </c>
      <c r="X894" s="96" t="n">
        <v>2.7694745E-005</v>
      </c>
      <c r="Y894" s="116"/>
      <c r="Z894" s="105"/>
    </row>
    <row r="895" customFormat="false" ht="13.8" hidden="false" customHeight="false" outlineLevel="0" collapsed="false">
      <c r="A895" s="0" t="s">
        <v>1596</v>
      </c>
      <c r="B895" s="26" t="s">
        <v>1567</v>
      </c>
      <c r="C895" s="88" t="str">
        <f aca="false">MID(A895,1,12)</f>
        <v>A.130.03.101</v>
      </c>
      <c r="D895" s="2" t="s">
        <v>1589</v>
      </c>
      <c r="E895" s="90" t="s">
        <v>255</v>
      </c>
      <c r="F895" s="91" t="str">
        <f aca="false">MID(A895, 21,85)</f>
        <v>average rPET/rPE/rPP - mechanical recycled in EU - ex transport</v>
      </c>
      <c r="G895" s="92" t="n">
        <v>0.05640312169092</v>
      </c>
      <c r="H895" s="24" t="n">
        <f aca="false">G895</f>
        <v>0.05640312169092</v>
      </c>
      <c r="I895" s="93" t="n">
        <v>0.009125545698</v>
      </c>
      <c r="J895" s="93" t="n">
        <v>0.00319516502292</v>
      </c>
      <c r="K895" s="93" t="n">
        <v>0.00682314397</v>
      </c>
      <c r="L895" s="93" t="n">
        <v>0.037259267</v>
      </c>
      <c r="N895" s="94" t="n">
        <v>0.248395113333333</v>
      </c>
      <c r="O895" s="24" t="n">
        <f aca="false">N895</f>
        <v>0.248395113333333</v>
      </c>
      <c r="Q895" s="25" t="n">
        <v>5.0827655</v>
      </c>
      <c r="S895" s="95" t="n">
        <v>0.0047791656</v>
      </c>
      <c r="T895" s="95" t="n">
        <v>0.0043526561</v>
      </c>
      <c r="U895" s="95" t="n">
        <v>0.00020261275</v>
      </c>
      <c r="V895" s="95" t="n">
        <v>0.00022389668</v>
      </c>
      <c r="X895" s="96" t="n">
        <v>1.8369803E-005</v>
      </c>
      <c r="Y895" s="116"/>
      <c r="Z895" s="105"/>
    </row>
    <row r="896" customFormat="false" ht="13.8" hidden="false" customHeight="false" outlineLevel="0" collapsed="false">
      <c r="A896" s="0" t="s">
        <v>1597</v>
      </c>
      <c r="B896" s="26" t="s">
        <v>1567</v>
      </c>
      <c r="C896" s="88" t="str">
        <f aca="false">MID(A896,1,12)</f>
        <v>A.130.03.102</v>
      </c>
      <c r="D896" s="2" t="s">
        <v>1589</v>
      </c>
      <c r="E896" s="90" t="s">
        <v>255</v>
      </c>
      <c r="F896" s="91" t="str">
        <f aca="false">MID(A896, 21,85)</f>
        <v> rPVC - mechanical recycled in EU - ex transport</v>
      </c>
      <c r="G896" s="92" t="n">
        <v>0.06709653669059</v>
      </c>
      <c r="H896" s="24" t="n">
        <f aca="false">G896</f>
        <v>0.06709653669059</v>
      </c>
      <c r="I896" s="93" t="n">
        <v>0.011615853704</v>
      </c>
      <c r="J896" s="93" t="n">
        <v>0.00368409075659</v>
      </c>
      <c r="K896" s="93" t="n">
        <v>0.00711069523</v>
      </c>
      <c r="L896" s="93" t="n">
        <v>0.044685897</v>
      </c>
      <c r="N896" s="94" t="n">
        <v>0.29790598</v>
      </c>
      <c r="O896" s="24" t="n">
        <f aca="false">N896</f>
        <v>0.29790598</v>
      </c>
      <c r="Q896" s="25" t="n">
        <v>5.8529574</v>
      </c>
      <c r="S896" s="95" t="n">
        <v>0.0057018219</v>
      </c>
      <c r="T896" s="95" t="n">
        <v>0.005186069</v>
      </c>
      <c r="U896" s="95" t="n">
        <v>0.00024325252</v>
      </c>
      <c r="V896" s="95" t="n">
        <v>0.00027250042</v>
      </c>
      <c r="X896" s="96" t="n">
        <v>2.2063427E-005</v>
      </c>
      <c r="Y896" s="116"/>
      <c r="Z896" s="105"/>
    </row>
    <row r="897" customFormat="false" ht="13.8" hidden="false" customHeight="false" outlineLevel="0" collapsed="false">
      <c r="A897" s="0" t="s">
        <v>1598</v>
      </c>
      <c r="B897" s="26" t="s">
        <v>1567</v>
      </c>
      <c r="C897" s="88" t="str">
        <f aca="false">MID(A897,1,12)</f>
        <v>A.130.03.103</v>
      </c>
      <c r="D897" s="2" t="s">
        <v>1589</v>
      </c>
      <c r="E897" s="90" t="s">
        <v>255</v>
      </c>
      <c r="F897" s="91" t="str">
        <f aca="false">MID(A897, 21,85)</f>
        <v>ABS (Acrylonitrile butadiene styrene) chemical upcycled</v>
      </c>
      <c r="G897" s="92" t="n">
        <v>0.537492757060146</v>
      </c>
      <c r="H897" s="24" t="n">
        <f aca="false">G897</f>
        <v>0.537492757060146</v>
      </c>
      <c r="I897" s="93" t="n">
        <v>0.04544534463</v>
      </c>
      <c r="J897" s="93" t="n">
        <v>0.121963043711</v>
      </c>
      <c r="K897" s="93" t="n">
        <v>-0.00140598128085402</v>
      </c>
      <c r="L897" s="93" t="n">
        <v>0.37149035</v>
      </c>
      <c r="N897" s="94" t="n">
        <v>2.47660233333333</v>
      </c>
      <c r="O897" s="24" t="n">
        <f aca="false">N897</f>
        <v>2.47660233333333</v>
      </c>
      <c r="Q897" s="25" t="n">
        <v>46.016868</v>
      </c>
      <c r="S897" s="95" t="n">
        <v>0.053517754</v>
      </c>
      <c r="T897" s="95" t="n">
        <v>0.048134661</v>
      </c>
      <c r="U897" s="95" t="n">
        <v>0.002080081</v>
      </c>
      <c r="V897" s="95" t="n">
        <v>0.0033030113</v>
      </c>
      <c r="X897" s="96" t="n">
        <v>0.00016537524</v>
      </c>
      <c r="Y897" s="116"/>
      <c r="Z897" s="105"/>
    </row>
    <row r="898" customFormat="false" ht="13.8" hidden="false" customHeight="false" outlineLevel="0" collapsed="false">
      <c r="A898" s="0" t="s">
        <v>1599</v>
      </c>
      <c r="B898" s="26" t="s">
        <v>1567</v>
      </c>
      <c r="C898" s="88" t="str">
        <f aca="false">MID(A898,1,12)</f>
        <v>A.130.03.104</v>
      </c>
      <c r="D898" s="2" t="s">
        <v>1589</v>
      </c>
      <c r="E898" s="90" t="s">
        <v>255</v>
      </c>
      <c r="F898" s="91" t="str">
        <f aca="false">MID(A898, 21,85)</f>
        <v>CA (Cellelose Acetate tetra) chemical upcycled</v>
      </c>
      <c r="G898" s="92" t="n">
        <v>0.88879968758</v>
      </c>
      <c r="H898" s="24" t="n">
        <f aca="false">G898</f>
        <v>0.88879968758</v>
      </c>
      <c r="I898" s="93" t="n">
        <v>0.04926190819</v>
      </c>
      <c r="J898" s="93" t="n">
        <v>0.07393915748</v>
      </c>
      <c r="K898" s="93" t="n">
        <v>0.07220588191</v>
      </c>
      <c r="L898" s="93" t="n">
        <v>0.69339274</v>
      </c>
      <c r="N898" s="94" t="n">
        <v>4.62261826666667</v>
      </c>
      <c r="O898" s="24" t="n">
        <f aca="false">N898</f>
        <v>4.62261826666667</v>
      </c>
      <c r="Q898" s="25" t="n">
        <v>118.80604</v>
      </c>
      <c r="S898" s="95" t="n">
        <v>0.093349093</v>
      </c>
      <c r="T898" s="95" t="n">
        <v>0.081962106</v>
      </c>
      <c r="U898" s="95" t="n">
        <v>0.0037574837</v>
      </c>
      <c r="V898" s="95" t="n">
        <v>0.0076295034</v>
      </c>
      <c r="X898" s="96" t="n">
        <v>0.00029337395</v>
      </c>
      <c r="Y898" s="116"/>
      <c r="Z898" s="105"/>
    </row>
    <row r="899" customFormat="false" ht="13.8" hidden="false" customHeight="false" outlineLevel="0" collapsed="false">
      <c r="A899" s="0" t="s">
        <v>1600</v>
      </c>
      <c r="B899" s="26" t="s">
        <v>1567</v>
      </c>
      <c r="C899" s="88" t="str">
        <f aca="false">MID(A899,1,12)</f>
        <v>A.130.03.105</v>
      </c>
      <c r="D899" s="2" t="s">
        <v>1589</v>
      </c>
      <c r="E899" s="90" t="s">
        <v>255</v>
      </c>
      <c r="F899" s="91" t="str">
        <f aca="false">MID(A899, 21,85)</f>
        <v>EVA (Ethylene vinyl acetate) chemical upcycled</v>
      </c>
      <c r="G899" s="92" t="n">
        <v>0.453952903138</v>
      </c>
      <c r="H899" s="24" t="n">
        <f aca="false">G899</f>
        <v>0.453952903138</v>
      </c>
      <c r="I899" s="93" t="n">
        <v>0.027371457114</v>
      </c>
      <c r="J899" s="93" t="n">
        <v>0.079297472824</v>
      </c>
      <c r="K899" s="93" t="n">
        <v>0.0096642732</v>
      </c>
      <c r="L899" s="93" t="n">
        <v>0.3376197</v>
      </c>
      <c r="N899" s="94" t="n">
        <v>2.250798</v>
      </c>
      <c r="O899" s="24" t="n">
        <f aca="false">N899</f>
        <v>2.250798</v>
      </c>
      <c r="Q899" s="25" t="n">
        <v>35.926771</v>
      </c>
      <c r="S899" s="95" t="n">
        <v>0.059276026</v>
      </c>
      <c r="T899" s="95" t="n">
        <v>0.054865518</v>
      </c>
      <c r="U899" s="95" t="n">
        <v>0.0022517807</v>
      </c>
      <c r="V899" s="95" t="n">
        <v>0.0021587268</v>
      </c>
      <c r="X899" s="96" t="n">
        <v>0.00013502848</v>
      </c>
      <c r="Y899" s="116"/>
      <c r="Z899" s="105"/>
    </row>
    <row r="900" customFormat="false" ht="13.8" hidden="false" customHeight="false" outlineLevel="0" collapsed="false">
      <c r="A900" s="0" t="s">
        <v>1601</v>
      </c>
      <c r="B900" s="26" t="s">
        <v>1567</v>
      </c>
      <c r="C900" s="88" t="str">
        <f aca="false">MID(A900,1,12)</f>
        <v>A.130.03.106</v>
      </c>
      <c r="D900" s="2" t="s">
        <v>1589</v>
      </c>
      <c r="E900" s="90" t="s">
        <v>255</v>
      </c>
      <c r="F900" s="91" t="str">
        <f aca="false">MID(A900, 21,85)</f>
        <v>Flexible Polymeer Foam (PE) chemical upcycled</v>
      </c>
      <c r="G900" s="92" t="n">
        <v>0.351821612966146</v>
      </c>
      <c r="H900" s="24" t="n">
        <f aca="false">G900</f>
        <v>0.351821612966146</v>
      </c>
      <c r="I900" s="93" t="n">
        <v>0.0373228839</v>
      </c>
      <c r="J900" s="93" t="n">
        <v>0.076012907954</v>
      </c>
      <c r="K900" s="93" t="n">
        <v>-0.00124954888785402</v>
      </c>
      <c r="L900" s="93" t="n">
        <v>0.23973537</v>
      </c>
      <c r="N900" s="94" t="n">
        <v>1.5982358</v>
      </c>
      <c r="O900" s="24" t="n">
        <f aca="false">N900</f>
        <v>1.5982358</v>
      </c>
      <c r="Q900" s="25" t="n">
        <v>36.170052</v>
      </c>
      <c r="S900" s="95" t="n">
        <v>0.039044156</v>
      </c>
      <c r="T900" s="95" t="n">
        <v>0.035245739</v>
      </c>
      <c r="U900" s="95" t="n">
        <v>0.0013184549</v>
      </c>
      <c r="V900" s="95" t="n">
        <v>0.0024799621</v>
      </c>
      <c r="X900" s="96" t="n">
        <v>0.00013250113</v>
      </c>
      <c r="Y900" s="116"/>
      <c r="Z900" s="98"/>
    </row>
    <row r="901" customFormat="false" ht="13.8" hidden="false" customHeight="false" outlineLevel="0" collapsed="false">
      <c r="A901" s="0" t="s">
        <v>1602</v>
      </c>
      <c r="B901" s="26" t="s">
        <v>1567</v>
      </c>
      <c r="C901" s="88" t="str">
        <f aca="false">MID(A901,1,12)</f>
        <v>A.130.03.107</v>
      </c>
      <c r="D901" s="2" t="s">
        <v>1589</v>
      </c>
      <c r="E901" s="90" t="s">
        <v>255</v>
      </c>
      <c r="F901" s="91" t="str">
        <f aca="false">MID(A901, 21,85)</f>
        <v>Ionomer chemical upcycled</v>
      </c>
      <c r="G901" s="92" t="n">
        <v>2.57353583827115</v>
      </c>
      <c r="H901" s="24" t="n">
        <f aca="false">G901</f>
        <v>2.57353583827115</v>
      </c>
      <c r="I901" s="93" t="n">
        <v>0.181390712</v>
      </c>
      <c r="J901" s="93" t="n">
        <v>0.692273028418</v>
      </c>
      <c r="K901" s="93" t="n">
        <v>0.00335209785314598</v>
      </c>
      <c r="L901" s="93" t="n">
        <v>1.69652</v>
      </c>
      <c r="N901" s="94" t="n">
        <v>11.3101333333333</v>
      </c>
      <c r="O901" s="24" t="n">
        <f aca="false">N901</f>
        <v>11.3101333333333</v>
      </c>
      <c r="Q901" s="25" t="n">
        <v>132.26821</v>
      </c>
      <c r="S901" s="95" t="n">
        <v>0.36666588</v>
      </c>
      <c r="T901" s="95" t="n">
        <v>0.34549793</v>
      </c>
      <c r="U901" s="95" t="n">
        <v>0.011766894</v>
      </c>
      <c r="V901" s="95" t="n">
        <v>0.0094010513</v>
      </c>
      <c r="X901" s="96" t="n">
        <v>0.00069271736</v>
      </c>
      <c r="Y901" s="116"/>
      <c r="Z901" s="74"/>
    </row>
    <row r="902" customFormat="false" ht="13.8" hidden="false" customHeight="false" outlineLevel="0" collapsed="false">
      <c r="A902" s="0" t="s">
        <v>1603</v>
      </c>
      <c r="B902" s="26" t="s">
        <v>1567</v>
      </c>
      <c r="C902" s="88" t="str">
        <f aca="false">MID(A902,1,12)</f>
        <v>A.130.03.108</v>
      </c>
      <c r="D902" s="2" t="s">
        <v>1589</v>
      </c>
      <c r="E902" s="90" t="s">
        <v>255</v>
      </c>
      <c r="F902" s="91" t="str">
        <f aca="false">MID(A902, 21,85)</f>
        <v>PA-11 (Nylon-11) chemical upcycled - not biodegradable</v>
      </c>
      <c r="G902" s="92" t="n">
        <v>0.7995301667</v>
      </c>
      <c r="H902" s="24" t="n">
        <f aca="false">G902</f>
        <v>0.7995301667</v>
      </c>
      <c r="I902" s="93" t="n">
        <v>0.0805332307</v>
      </c>
      <c r="J902" s="93" t="n">
        <v>0.173746936</v>
      </c>
      <c r="K902" s="93" t="n">
        <v>0</v>
      </c>
      <c r="L902" s="93" t="n">
        <v>0.54525</v>
      </c>
      <c r="N902" s="94" t="n">
        <v>3.635</v>
      </c>
      <c r="O902" s="24" t="n">
        <f aca="false">N902</f>
        <v>3.635</v>
      </c>
      <c r="Q902" s="25" t="n">
        <v>66.0698</v>
      </c>
      <c r="S902" s="95" t="n">
        <v>0.11512964</v>
      </c>
      <c r="T902" s="95" t="n">
        <v>0.11109173</v>
      </c>
      <c r="U902" s="95" t="n">
        <v>0.0035137193</v>
      </c>
      <c r="V902" s="95" t="n">
        <v>0.00052419024</v>
      </c>
      <c r="X902" s="96" t="n">
        <v>0.00021414722</v>
      </c>
      <c r="Y902" s="116"/>
      <c r="Z902" s="74"/>
    </row>
    <row r="903" customFormat="false" ht="13.8" hidden="false" customHeight="false" outlineLevel="0" collapsed="false">
      <c r="A903" s="0" t="s">
        <v>1604</v>
      </c>
      <c r="B903" s="26" t="s">
        <v>1567</v>
      </c>
      <c r="C903" s="88" t="str">
        <f aca="false">MID(A903,1,12)</f>
        <v>A.130.03.109</v>
      </c>
      <c r="D903" s="2" t="s">
        <v>1589</v>
      </c>
      <c r="E903" s="90" t="s">
        <v>255</v>
      </c>
      <c r="F903" s="91" t="str">
        <f aca="false">MID(A903, 21,85)</f>
        <v>PA (Nylons) chemical upcycled</v>
      </c>
      <c r="G903" s="92" t="n">
        <v>0.811836972465346</v>
      </c>
      <c r="H903" s="24" t="n">
        <f aca="false">G903</f>
        <v>0.811836972465346</v>
      </c>
      <c r="I903" s="93" t="n">
        <v>0.03155496303</v>
      </c>
      <c r="J903" s="93" t="n">
        <v>0.088288951323</v>
      </c>
      <c r="K903" s="93" t="n">
        <v>0.00052143811234598</v>
      </c>
      <c r="L903" s="93" t="n">
        <v>0.69147162</v>
      </c>
      <c r="N903" s="94" t="n">
        <v>4.6098108</v>
      </c>
      <c r="O903" s="24" t="n">
        <f aca="false">N903</f>
        <v>4.6098108</v>
      </c>
      <c r="Q903" s="25" t="n">
        <v>62.497481</v>
      </c>
      <c r="S903" s="95" t="n">
        <v>0.082524469</v>
      </c>
      <c r="T903" s="95" t="n">
        <v>0.074810763</v>
      </c>
      <c r="U903" s="95" t="n">
        <v>0.0035669971</v>
      </c>
      <c r="V903" s="95" t="n">
        <v>0.0041467084</v>
      </c>
      <c r="X903" s="96" t="n">
        <v>0.00022511677</v>
      </c>
      <c r="Y903" s="116"/>
      <c r="Z903" s="74"/>
    </row>
    <row r="904" customFormat="false" ht="13.8" hidden="false" customHeight="false" outlineLevel="0" collapsed="false">
      <c r="A904" s="0" t="s">
        <v>1605</v>
      </c>
      <c r="B904" s="26" t="s">
        <v>1567</v>
      </c>
      <c r="C904" s="88" t="str">
        <f aca="false">MID(A904,1,12)</f>
        <v>A.130.03.110</v>
      </c>
      <c r="D904" s="2" t="s">
        <v>1589</v>
      </c>
      <c r="E904" s="90" t="s">
        <v>255</v>
      </c>
      <c r="F904" s="91" t="str">
        <f aca="false">MID(A904, 21,85)</f>
        <v>PC (Polycarbonate) chemical upclycled</v>
      </c>
      <c r="G904" s="92" t="n">
        <v>0.658669320435146</v>
      </c>
      <c r="H904" s="24" t="n">
        <f aca="false">G904</f>
        <v>0.658669320435146</v>
      </c>
      <c r="I904" s="93" t="n">
        <v>0.1333088109</v>
      </c>
      <c r="J904" s="93" t="n">
        <v>0.021465523723</v>
      </c>
      <c r="K904" s="93" t="n">
        <v>-0.000714134187854022</v>
      </c>
      <c r="L904" s="93" t="n">
        <v>0.50460912</v>
      </c>
      <c r="N904" s="94" t="n">
        <v>3.3640608</v>
      </c>
      <c r="O904" s="24" t="n">
        <f aca="false">N904</f>
        <v>3.3640608</v>
      </c>
      <c r="Q904" s="25" t="n">
        <v>62.732563</v>
      </c>
      <c r="S904" s="95" t="n">
        <v>0.078159309</v>
      </c>
      <c r="T904" s="95" t="n">
        <v>0.071395434</v>
      </c>
      <c r="U904" s="95" t="n">
        <v>0.0027145627</v>
      </c>
      <c r="V904" s="95" t="n">
        <v>0.0040493129</v>
      </c>
      <c r="X904" s="96" t="n">
        <v>0.00032422442</v>
      </c>
      <c r="Y904" s="116"/>
      <c r="Z904" s="74"/>
    </row>
    <row r="905" customFormat="false" ht="13.8" hidden="false" customHeight="false" outlineLevel="0" collapsed="false">
      <c r="A905" s="0" t="s">
        <v>1606</v>
      </c>
      <c r="B905" s="26" t="s">
        <v>1567</v>
      </c>
      <c r="C905" s="88" t="str">
        <f aca="false">MID(A905,1,12)</f>
        <v>A.130.03.111</v>
      </c>
      <c r="D905" s="2" t="s">
        <v>1589</v>
      </c>
      <c r="E905" s="90" t="s">
        <v>255</v>
      </c>
      <c r="F905" s="91" t="str">
        <f aca="false">MID(A905, 21,85)</f>
        <v>bio-PE (Polyethylene) chemical upcycled - non biodegradable</v>
      </c>
      <c r="G905" s="92" t="n">
        <v>0.258096346655146</v>
      </c>
      <c r="H905" s="24" t="n">
        <f aca="false">G905</f>
        <v>0.258096346655146</v>
      </c>
      <c r="I905" s="93" t="n">
        <v>0.0080331149</v>
      </c>
      <c r="J905" s="93" t="n">
        <v>0.022077410743</v>
      </c>
      <c r="K905" s="93" t="n">
        <v>-0.00124954898785402</v>
      </c>
      <c r="L905" s="93" t="n">
        <v>0.22923537</v>
      </c>
      <c r="N905" s="94" t="n">
        <v>1.5282358</v>
      </c>
      <c r="O905" s="24" t="n">
        <f aca="false">N905</f>
        <v>1.5282358</v>
      </c>
      <c r="Q905" s="25" t="n">
        <v>33.152052</v>
      </c>
      <c r="S905" s="95" t="n">
        <v>0.033563391</v>
      </c>
      <c r="T905" s="95" t="n">
        <v>0.030001812</v>
      </c>
      <c r="U905" s="95" t="n">
        <v>0.0012465507</v>
      </c>
      <c r="V905" s="95" t="n">
        <v>0.0023150281</v>
      </c>
      <c r="X905" s="96" t="n">
        <v>9.7691295E-005</v>
      </c>
      <c r="Y905" s="116"/>
      <c r="Z905" s="74"/>
    </row>
    <row r="906" customFormat="false" ht="13.8" hidden="false" customHeight="false" outlineLevel="0" collapsed="false">
      <c r="A906" s="0" t="s">
        <v>1607</v>
      </c>
      <c r="B906" s="26" t="s">
        <v>1567</v>
      </c>
      <c r="C906" s="88" t="str">
        <f aca="false">MID(A906,1,12)</f>
        <v>A.130.03.112</v>
      </c>
      <c r="D906" s="2" t="s">
        <v>1589</v>
      </c>
      <c r="E906" s="90" t="s">
        <v>255</v>
      </c>
      <c r="F906" s="91" t="str">
        <f aca="false">MID(A906, 21,85)</f>
        <v>PE (HDPE  High density Polyethylene) chemical upcycled</v>
      </c>
      <c r="G906" s="92" t="n">
        <v>0.258096346655146</v>
      </c>
      <c r="H906" s="24" t="n">
        <f aca="false">G906</f>
        <v>0.258096346655146</v>
      </c>
      <c r="I906" s="93" t="n">
        <v>0.0080331149</v>
      </c>
      <c r="J906" s="93" t="n">
        <v>0.022077410743</v>
      </c>
      <c r="K906" s="93" t="n">
        <v>-0.00124954898785402</v>
      </c>
      <c r="L906" s="93" t="n">
        <v>0.22923537</v>
      </c>
      <c r="N906" s="94" t="n">
        <v>1.5282358</v>
      </c>
      <c r="O906" s="24" t="n">
        <f aca="false">N906</f>
        <v>1.5282358</v>
      </c>
      <c r="Q906" s="25" t="n">
        <v>33.152052</v>
      </c>
      <c r="S906" s="95" t="n">
        <v>0.033563391</v>
      </c>
      <c r="T906" s="95" t="n">
        <v>0.030001812</v>
      </c>
      <c r="U906" s="95" t="n">
        <v>0.0012465507</v>
      </c>
      <c r="V906" s="95" t="n">
        <v>0.0023150281</v>
      </c>
      <c r="X906" s="96" t="n">
        <v>9.7691295E-005</v>
      </c>
      <c r="Y906" s="116"/>
      <c r="Z906" s="98"/>
    </row>
    <row r="907" customFormat="false" ht="13.8" hidden="false" customHeight="false" outlineLevel="0" collapsed="false">
      <c r="A907" s="0" t="s">
        <v>1608</v>
      </c>
      <c r="B907" s="26" t="s">
        <v>1567</v>
      </c>
      <c r="C907" s="88" t="str">
        <f aca="false">MID(A907,1,12)</f>
        <v>A.130.03.113</v>
      </c>
      <c r="D907" s="2" t="s">
        <v>1589</v>
      </c>
      <c r="E907" s="90" t="s">
        <v>255</v>
      </c>
      <c r="F907" s="91" t="str">
        <f aca="false">MID(A907, 21,85)</f>
        <v>PET (Polyethylene terephthalate) chemical upcycled</v>
      </c>
      <c r="G907" s="92" t="n">
        <v>0.272082596025941</v>
      </c>
      <c r="H907" s="24" t="n">
        <f aca="false">G907</f>
        <v>0.272082596025941</v>
      </c>
      <c r="I907" s="93" t="n">
        <v>0.016625612854</v>
      </c>
      <c r="J907" s="93" t="n">
        <v>0.05966083749</v>
      </c>
      <c r="K907" s="93" t="n">
        <v>0.00671000568194057</v>
      </c>
      <c r="L907" s="93" t="n">
        <v>0.18908614</v>
      </c>
      <c r="N907" s="94" t="n">
        <v>1.26057426666667</v>
      </c>
      <c r="O907" s="24" t="n">
        <f aca="false">N907</f>
        <v>1.26057426666667</v>
      </c>
      <c r="Q907" s="25" t="n">
        <v>17.037678</v>
      </c>
      <c r="S907" s="95" t="n">
        <v>0.036207465</v>
      </c>
      <c r="T907" s="95" t="n">
        <v>0.033802076</v>
      </c>
      <c r="U907" s="95" t="n">
        <v>0.0012306359</v>
      </c>
      <c r="V907" s="95" t="n">
        <v>0.0011747534</v>
      </c>
      <c r="X907" s="96" t="n">
        <v>7.3635693E-005</v>
      </c>
      <c r="Y907" s="116"/>
      <c r="Z907" s="105"/>
    </row>
    <row r="908" customFormat="false" ht="13.8" hidden="false" customHeight="false" outlineLevel="0" collapsed="false">
      <c r="A908" s="0" t="s">
        <v>1609</v>
      </c>
      <c r="B908" s="26" t="s">
        <v>1567</v>
      </c>
      <c r="C908" s="88" t="str">
        <f aca="false">MID(A908,1,12)</f>
        <v>A.130.03.114</v>
      </c>
      <c r="D908" s="2" t="s">
        <v>1589</v>
      </c>
      <c r="E908" s="90" t="s">
        <v>255</v>
      </c>
      <c r="F908" s="91" t="str">
        <f aca="false">MID(A908, 21,85)</f>
        <v>PHA and PHB (Polyhydroxyalkanoates) chemical upcycled - biodegradeble</v>
      </c>
      <c r="G908" s="92" t="n">
        <v>0.4612984499536</v>
      </c>
      <c r="H908" s="24" t="n">
        <f aca="false">G908</f>
        <v>0.4612984499536</v>
      </c>
      <c r="I908" s="93" t="n">
        <v>0.016405093011</v>
      </c>
      <c r="J908" s="93" t="n">
        <v>0.0286358744426</v>
      </c>
      <c r="K908" s="93" t="n">
        <v>0.0420255825</v>
      </c>
      <c r="L908" s="93" t="n">
        <v>0.3742319</v>
      </c>
      <c r="N908" s="94" t="n">
        <v>2.49487933333333</v>
      </c>
      <c r="O908" s="24" t="n">
        <f aca="false">N908</f>
        <v>2.49487933333333</v>
      </c>
      <c r="Q908" s="25" t="n">
        <v>69.831071</v>
      </c>
      <c r="S908" s="95" t="n">
        <v>0.046919803</v>
      </c>
      <c r="T908" s="95" t="n">
        <v>0.043202108</v>
      </c>
      <c r="U908" s="95" t="n">
        <v>0.001988893</v>
      </c>
      <c r="V908" s="95" t="n">
        <v>0.0017288019</v>
      </c>
      <c r="X908" s="96" t="n">
        <v>0.00012418727</v>
      </c>
      <c r="Y908" s="116"/>
      <c r="Z908" s="105"/>
    </row>
    <row r="909" customFormat="false" ht="13.8" hidden="false" customHeight="false" outlineLevel="0" collapsed="false">
      <c r="A909" s="0" t="s">
        <v>1610</v>
      </c>
      <c r="B909" s="26" t="s">
        <v>1567</v>
      </c>
      <c r="C909" s="88" t="str">
        <f aca="false">MID(A909,1,12)</f>
        <v>A.130.03.115</v>
      </c>
      <c r="D909" s="2" t="s">
        <v>1589</v>
      </c>
      <c r="E909" s="90" t="s">
        <v>255</v>
      </c>
      <c r="F909" s="91" t="str">
        <f aca="false">MID(A909, 21,85)</f>
        <v>PLA (Polylactide - starch based) chemical upcycled - biodegradeble</v>
      </c>
      <c r="G909" s="92" t="n">
        <v>0.594335020599</v>
      </c>
      <c r="H909" s="24" t="n">
        <f aca="false">G909</f>
        <v>0.594335020599</v>
      </c>
      <c r="I909" s="93" t="n">
        <v>0.02370105323</v>
      </c>
      <c r="J909" s="93" t="n">
        <v>0.033966141819</v>
      </c>
      <c r="K909" s="93" t="n">
        <v>0.00516573555</v>
      </c>
      <c r="L909" s="93" t="n">
        <v>0.53150209</v>
      </c>
      <c r="N909" s="94" t="n">
        <v>3.54334726666667</v>
      </c>
      <c r="O909" s="24" t="n">
        <f aca="false">N909</f>
        <v>3.54334726666667</v>
      </c>
      <c r="Q909" s="25" t="n">
        <v>73.408489</v>
      </c>
      <c r="S909" s="95" t="n">
        <v>0.065679604</v>
      </c>
      <c r="T909" s="95" t="n">
        <v>0.059244213</v>
      </c>
      <c r="U909" s="95" t="n">
        <v>0.0027863817</v>
      </c>
      <c r="V909" s="95" t="n">
        <v>0.0036490089</v>
      </c>
      <c r="X909" s="96" t="n">
        <v>0.00017236998</v>
      </c>
      <c r="Y909" s="116"/>
      <c r="Z909" s="105"/>
    </row>
    <row r="910" customFormat="false" ht="13.8" hidden="false" customHeight="false" outlineLevel="0" collapsed="false">
      <c r="A910" s="0" t="s">
        <v>1611</v>
      </c>
      <c r="B910" s="26" t="s">
        <v>1567</v>
      </c>
      <c r="C910" s="88" t="str">
        <f aca="false">MID(A910,1,12)</f>
        <v>A.130.03.116</v>
      </c>
      <c r="D910" s="2" t="s">
        <v>1589</v>
      </c>
      <c r="E910" s="90" t="s">
        <v>255</v>
      </c>
      <c r="F910" s="91" t="str">
        <f aca="false">MID(A910, 21,85)</f>
        <v>PMMA (Polymethyl methacrylate) chemical upcycled</v>
      </c>
      <c r="G910" s="92" t="n">
        <v>0.614482174246146</v>
      </c>
      <c r="H910" s="24" t="n">
        <f aca="false">G910</f>
        <v>0.614482174246146</v>
      </c>
      <c r="I910" s="93" t="n">
        <v>0.05632903211</v>
      </c>
      <c r="J910" s="93" t="n">
        <v>-0.085028823576</v>
      </c>
      <c r="K910" s="93" t="n">
        <v>0.00122159571214598</v>
      </c>
      <c r="L910" s="93" t="n">
        <v>0.64196037</v>
      </c>
      <c r="N910" s="94" t="n">
        <v>4.2797358</v>
      </c>
      <c r="O910" s="24" t="n">
        <f aca="false">N910</f>
        <v>4.2797358</v>
      </c>
      <c r="Q910" s="25" t="n">
        <v>64.614488</v>
      </c>
      <c r="S910" s="95" t="n">
        <v>0.09105128</v>
      </c>
      <c r="T910" s="95" t="n">
        <v>0.082837364</v>
      </c>
      <c r="U910" s="95" t="n">
        <v>0.0035942983</v>
      </c>
      <c r="V910" s="95" t="n">
        <v>0.0046196178</v>
      </c>
      <c r="X910" s="96" t="n">
        <v>0.00021318971</v>
      </c>
      <c r="Y910" s="116"/>
      <c r="Z910" s="105"/>
    </row>
    <row r="911" customFormat="false" ht="13.8" hidden="false" customHeight="false" outlineLevel="0" collapsed="false">
      <c r="A911" s="0" t="s">
        <v>1612</v>
      </c>
      <c r="B911" s="26" t="s">
        <v>1567</v>
      </c>
      <c r="C911" s="88" t="str">
        <f aca="false">MID(A911,1,12)</f>
        <v>A.130.03.117</v>
      </c>
      <c r="D911" s="2" t="s">
        <v>1589</v>
      </c>
      <c r="E911" s="90" t="s">
        <v>255</v>
      </c>
      <c r="F911" s="91" t="str">
        <f aca="false">MID(A911, 21,85)</f>
        <v>POM (Polyoxymethylene) chemical upcycled</v>
      </c>
      <c r="G911" s="92" t="n">
        <v>0.660108492767746</v>
      </c>
      <c r="H911" s="24" t="n">
        <f aca="false">G911</f>
        <v>0.660108492767746</v>
      </c>
      <c r="I911" s="93" t="n">
        <v>0.0058234282926</v>
      </c>
      <c r="J911" s="93" t="n">
        <v>0.046044093023</v>
      </c>
      <c r="K911" s="93" t="n">
        <v>0.00314085145214598</v>
      </c>
      <c r="L911" s="93" t="n">
        <v>0.60510012</v>
      </c>
      <c r="N911" s="94" t="n">
        <v>4.0340008</v>
      </c>
      <c r="O911" s="24" t="n">
        <f aca="false">N911</f>
        <v>4.0340008</v>
      </c>
      <c r="Q911" s="25" t="n">
        <v>70.019083</v>
      </c>
      <c r="S911" s="95" t="n">
        <v>0.08359523</v>
      </c>
      <c r="T911" s="95" t="n">
        <v>0.075369458</v>
      </c>
      <c r="U911" s="95" t="n">
        <v>0.0033066323</v>
      </c>
      <c r="V911" s="95" t="n">
        <v>0.0049191405</v>
      </c>
      <c r="X911" s="96" t="n">
        <v>0.00021058933</v>
      </c>
      <c r="Y911" s="116"/>
      <c r="Z911" s="105"/>
    </row>
    <row r="912" customFormat="false" ht="13.8" hidden="false" customHeight="false" outlineLevel="0" collapsed="false">
      <c r="A912" s="0" t="s">
        <v>1613</v>
      </c>
      <c r="B912" s="26" t="s">
        <v>1567</v>
      </c>
      <c r="C912" s="88" t="str">
        <f aca="false">MID(A912,1,12)</f>
        <v>A.130.03.118</v>
      </c>
      <c r="D912" s="2" t="s">
        <v>1589</v>
      </c>
      <c r="E912" s="90" t="s">
        <v>255</v>
      </c>
      <c r="F912" s="91" t="str">
        <f aca="false">MID(A912, 21,85)</f>
        <v>PP (Polypropylene) chemical upcycled</v>
      </c>
      <c r="G912" s="92" t="n">
        <v>0.321429259606146</v>
      </c>
      <c r="H912" s="24" t="n">
        <f aca="false">G912</f>
        <v>0.321429259606146</v>
      </c>
      <c r="I912" s="93" t="n">
        <v>0.00725632848</v>
      </c>
      <c r="J912" s="93" t="n">
        <v>0.111687110014</v>
      </c>
      <c r="K912" s="93" t="n">
        <v>-0.00124954888785402</v>
      </c>
      <c r="L912" s="93" t="n">
        <v>0.20373537</v>
      </c>
      <c r="N912" s="94" t="n">
        <v>1.3582358</v>
      </c>
      <c r="O912" s="24" t="n">
        <f aca="false">N912</f>
        <v>1.3582358</v>
      </c>
      <c r="Q912" s="25" t="n">
        <v>30.720051</v>
      </c>
      <c r="S912" s="95" t="n">
        <v>0.029360329</v>
      </c>
      <c r="T912" s="95" t="n">
        <v>0.026094951</v>
      </c>
      <c r="U912" s="95" t="n">
        <v>0.0011155699</v>
      </c>
      <c r="V912" s="95" t="n">
        <v>0.0021498084</v>
      </c>
      <c r="X912" s="96" t="n">
        <v>0.00010491712</v>
      </c>
      <c r="Y912" s="116"/>
      <c r="Z912" s="105"/>
    </row>
    <row r="913" customFormat="false" ht="13.8" hidden="false" customHeight="false" outlineLevel="0" collapsed="false">
      <c r="A913" s="0" t="s">
        <v>1614</v>
      </c>
      <c r="B913" s="26" t="s">
        <v>1567</v>
      </c>
      <c r="C913" s="88" t="str">
        <f aca="false">MID(A913,1,12)</f>
        <v>A.130.03.119</v>
      </c>
      <c r="D913" s="2" t="s">
        <v>1589</v>
      </c>
      <c r="E913" s="90" t="s">
        <v>255</v>
      </c>
      <c r="F913" s="91" t="str">
        <f aca="false">MID(A913, 21,85)</f>
        <v>PS (Polystyrene) chemical upcycled</v>
      </c>
      <c r="G913" s="92" t="n">
        <v>0.297921834235146</v>
      </c>
      <c r="H913" s="24" t="n">
        <f aca="false">G913</f>
        <v>0.297921834235146</v>
      </c>
      <c r="I913" s="93" t="n">
        <v>0.02665980226</v>
      </c>
      <c r="J913" s="93" t="n">
        <v>-0.015446778677</v>
      </c>
      <c r="K913" s="93" t="n">
        <v>-0.00188380934785402</v>
      </c>
      <c r="L913" s="93" t="n">
        <v>0.28859262</v>
      </c>
      <c r="N913" s="94" t="n">
        <v>1.9239508</v>
      </c>
      <c r="O913" s="24" t="n">
        <f aca="false">N913</f>
        <v>1.9239508</v>
      </c>
      <c r="Q913" s="25" t="n">
        <v>34.231063</v>
      </c>
      <c r="S913" s="95" t="n">
        <v>0.033971022</v>
      </c>
      <c r="T913" s="95" t="n">
        <v>0.030141524</v>
      </c>
      <c r="U913" s="95" t="n">
        <v>0.0014721299</v>
      </c>
      <c r="V913" s="95" t="n">
        <v>0.0023573676</v>
      </c>
      <c r="X913" s="96" t="n">
        <v>0.00010377418</v>
      </c>
      <c r="Y913" s="116"/>
      <c r="Z913" s="105"/>
    </row>
    <row r="914" customFormat="false" ht="13.8" hidden="false" customHeight="false" outlineLevel="0" collapsed="false">
      <c r="A914" s="0" t="s">
        <v>1615</v>
      </c>
      <c r="B914" s="26" t="s">
        <v>1567</v>
      </c>
      <c r="C914" s="88" t="str">
        <f aca="false">MID(A914,1,12)</f>
        <v>A.130.03.120</v>
      </c>
      <c r="D914" s="2" t="s">
        <v>1589</v>
      </c>
      <c r="E914" s="90" t="s">
        <v>255</v>
      </c>
      <c r="F914" s="91" t="str">
        <f aca="false">MID(A914, 21,85)</f>
        <v>PTFE (Teflon) chemical upcycled</v>
      </c>
      <c r="G914" s="92" t="n">
        <v>2.42722550140118</v>
      </c>
      <c r="H914" s="24" t="n">
        <f aca="false">G914</f>
        <v>2.42722550140118</v>
      </c>
      <c r="I914" s="93" t="n">
        <v>0.1557533227</v>
      </c>
      <c r="J914" s="93" t="n">
        <v>0.330831473468</v>
      </c>
      <c r="K914" s="93" t="n">
        <v>0.00341480523318208</v>
      </c>
      <c r="L914" s="93" t="n">
        <v>1.9372259</v>
      </c>
      <c r="N914" s="94" t="n">
        <v>12.9148393333333</v>
      </c>
      <c r="O914" s="24" t="n">
        <f aca="false">N914</f>
        <v>12.9148393333333</v>
      </c>
      <c r="Q914" s="25" t="n">
        <v>167.55231</v>
      </c>
      <c r="S914" s="95" t="n">
        <v>0.32170151</v>
      </c>
      <c r="T914" s="95" t="n">
        <v>0.30021314</v>
      </c>
      <c r="U914" s="95" t="n">
        <v>0.011906289</v>
      </c>
      <c r="V914" s="95" t="n">
        <v>0.0095820723</v>
      </c>
      <c r="X914" s="96" t="n">
        <v>0.00068283979</v>
      </c>
      <c r="Y914" s="104"/>
      <c r="Z914" s="98"/>
    </row>
    <row r="915" customFormat="false" ht="13.8" hidden="false" customHeight="false" outlineLevel="0" collapsed="false">
      <c r="A915" s="0" t="s">
        <v>1616</v>
      </c>
      <c r="B915" s="26" t="s">
        <v>1567</v>
      </c>
      <c r="C915" s="88" t="str">
        <f aca="false">MID(A915,1,12)</f>
        <v>A.130.03.121</v>
      </c>
      <c r="D915" s="2" t="s">
        <v>1589</v>
      </c>
      <c r="E915" s="90" t="s">
        <v>255</v>
      </c>
      <c r="F915" s="91" t="str">
        <f aca="false">MID(A915, 21,85)</f>
        <v>PTT (Polyltrimethylene terephthalate) chemical upcycled</v>
      </c>
      <c r="G915" s="92" t="n">
        <v>0.615302052139146</v>
      </c>
      <c r="H915" s="24" t="n">
        <f aca="false">G915</f>
        <v>0.615302052139146</v>
      </c>
      <c r="I915" s="93" t="n">
        <v>0.01867421919</v>
      </c>
      <c r="J915" s="93" t="n">
        <v>0.014146489886</v>
      </c>
      <c r="K915" s="93" t="n">
        <v>0.00740803306314598</v>
      </c>
      <c r="L915" s="93" t="n">
        <v>0.57507331</v>
      </c>
      <c r="N915" s="94" t="n">
        <v>3.83382206666667</v>
      </c>
      <c r="O915" s="24" t="n">
        <f aca="false">N915</f>
        <v>3.83382206666667</v>
      </c>
      <c r="Q915" s="25" t="n">
        <v>49.1561</v>
      </c>
      <c r="S915" s="95" t="n">
        <v>0.065714804</v>
      </c>
      <c r="T915" s="95" t="n">
        <v>0.059343012</v>
      </c>
      <c r="U915" s="95" t="n">
        <v>0.0029189145</v>
      </c>
      <c r="V915" s="95" t="n">
        <v>0.0034528775</v>
      </c>
      <c r="X915" s="96" t="n">
        <v>0.0001708201</v>
      </c>
      <c r="Y915" s="104"/>
      <c r="Z915" s="98"/>
    </row>
    <row r="916" customFormat="false" ht="13.8" hidden="false" customHeight="false" outlineLevel="0" collapsed="false">
      <c r="A916" s="0" t="s">
        <v>1617</v>
      </c>
      <c r="B916" s="26" t="s">
        <v>1567</v>
      </c>
      <c r="C916" s="88" t="str">
        <f aca="false">MID(A916,1,12)</f>
        <v>A.130.03.122</v>
      </c>
      <c r="D916" s="2" t="s">
        <v>1589</v>
      </c>
      <c r="E916" s="90" t="s">
        <v>255</v>
      </c>
      <c r="F916" s="91" t="str">
        <f aca="false">MID(A916, 21,85)</f>
        <v>PUR (Polyurethane) chemical upcycled</v>
      </c>
      <c r="G916" s="92" t="n">
        <v>0.617474420337146</v>
      </c>
      <c r="H916" s="24" t="n">
        <f aca="false">G916</f>
        <v>0.617474420337146</v>
      </c>
      <c r="I916" s="93" t="n">
        <v>0.03966343238</v>
      </c>
      <c r="J916" s="93" t="n">
        <v>0.035813434324</v>
      </c>
      <c r="K916" s="93" t="n">
        <v>0.015968833633146</v>
      </c>
      <c r="L916" s="93" t="n">
        <v>0.52602872</v>
      </c>
      <c r="N916" s="94" t="n">
        <v>3.50685813333333</v>
      </c>
      <c r="O916" s="24" t="n">
        <f aca="false">N916</f>
        <v>3.50685813333333</v>
      </c>
      <c r="Q916" s="25" t="n">
        <v>60.685002</v>
      </c>
      <c r="S916" s="95" t="n">
        <v>0.066758433</v>
      </c>
      <c r="T916" s="95" t="n">
        <v>0.060680535</v>
      </c>
      <c r="U916" s="95" t="n">
        <v>0.0027818458</v>
      </c>
      <c r="V916" s="95" t="n">
        <v>0.0032960519</v>
      </c>
      <c r="X916" s="96" t="n">
        <v>0.00021209979</v>
      </c>
      <c r="Y916" s="104"/>
      <c r="Z916" s="105"/>
    </row>
    <row r="917" customFormat="false" ht="13.8" hidden="false" customHeight="false" outlineLevel="0" collapsed="false">
      <c r="A917" s="0" t="s">
        <v>1618</v>
      </c>
      <c r="B917" s="26" t="s">
        <v>1567</v>
      </c>
      <c r="C917" s="88" t="str">
        <f aca="false">MID(A917,1,12)</f>
        <v>A.130.03.123</v>
      </c>
      <c r="D917" s="2" t="s">
        <v>1589</v>
      </c>
      <c r="E917" s="90" t="s">
        <v>255</v>
      </c>
      <c r="F917" s="91" t="str">
        <f aca="false">MID(A917, 21,85)</f>
        <v>PVC (Polyvinylchloride) chemical upcycled</v>
      </c>
      <c r="G917" s="92" t="n">
        <v>0.621715194496146</v>
      </c>
      <c r="H917" s="24" t="n">
        <f aca="false">G917</f>
        <v>0.621715194496146</v>
      </c>
      <c r="I917" s="93" t="n">
        <v>0.061136581</v>
      </c>
      <c r="J917" s="93" t="n">
        <v>0.202171886224</v>
      </c>
      <c r="K917" s="93" t="n">
        <v>0.00329735727214598</v>
      </c>
      <c r="L917" s="93" t="n">
        <v>0.35510937</v>
      </c>
      <c r="N917" s="94" t="n">
        <v>2.3673958</v>
      </c>
      <c r="O917" s="24" t="n">
        <f aca="false">N917</f>
        <v>2.3673958</v>
      </c>
      <c r="Q917" s="25" t="n">
        <v>45.266894</v>
      </c>
      <c r="S917" s="95" t="n">
        <v>0.06378293</v>
      </c>
      <c r="T917" s="95" t="n">
        <v>0.058597638</v>
      </c>
      <c r="U917" s="95" t="n">
        <v>0.0022409655</v>
      </c>
      <c r="V917" s="95" t="n">
        <v>0.0029443267</v>
      </c>
      <c r="X917" s="96" t="n">
        <v>0.00017585035</v>
      </c>
      <c r="Y917" s="104"/>
      <c r="Z917" s="105"/>
    </row>
    <row r="918" customFormat="false" ht="13.8" hidden="false" customHeight="false" outlineLevel="0" collapsed="false">
      <c r="A918" s="0" t="s">
        <v>1619</v>
      </c>
      <c r="B918" s="26" t="s">
        <v>1567</v>
      </c>
      <c r="C918" s="88" t="str">
        <f aca="false">MID(A918,1,12)</f>
        <v>A.130.03.124</v>
      </c>
      <c r="D918" s="2" t="s">
        <v>1589</v>
      </c>
      <c r="E918" s="90" t="s">
        <v>255</v>
      </c>
      <c r="F918" s="91" t="str">
        <f aca="false">MID(A918, 21,85)</f>
        <v>Starch-PBS 50%-50% blend chemical upcycled - biodegradeble</v>
      </c>
      <c r="G918" s="92" t="n">
        <v>0.422790441677838</v>
      </c>
      <c r="H918" s="24" t="n">
        <f aca="false">G918</f>
        <v>0.422790441677838</v>
      </c>
      <c r="I918" s="93" t="n">
        <v>0.02753805829</v>
      </c>
      <c r="J918" s="93" t="n">
        <v>0.058122203277</v>
      </c>
      <c r="K918" s="93" t="n">
        <v>0.0145713501108382</v>
      </c>
      <c r="L918" s="93" t="n">
        <v>0.32255883</v>
      </c>
      <c r="N918" s="94" t="n">
        <v>2.1503922</v>
      </c>
      <c r="O918" s="24" t="n">
        <f aca="false">N918</f>
        <v>2.1503922</v>
      </c>
      <c r="Q918" s="25" t="n">
        <v>78.643974</v>
      </c>
      <c r="S918" s="95" t="n">
        <v>0.050041818</v>
      </c>
      <c r="T918" s="95" t="n">
        <v>0.044573703</v>
      </c>
      <c r="U918" s="95" t="n">
        <v>0.0019441768</v>
      </c>
      <c r="V918" s="95" t="n">
        <v>0.0035239374</v>
      </c>
      <c r="X918" s="96" t="n">
        <v>0.00014905268</v>
      </c>
      <c r="Y918" s="104"/>
      <c r="Z918" s="98"/>
    </row>
    <row r="919" customFormat="false" ht="13.8" hidden="false" customHeight="false" outlineLevel="0" collapsed="false">
      <c r="A919" s="0" t="s">
        <v>1620</v>
      </c>
      <c r="B919" s="26" t="s">
        <v>1567</v>
      </c>
      <c r="C919" s="88" t="str">
        <f aca="false">MID(A919,1,12)</f>
        <v>A.130.03.125</v>
      </c>
      <c r="D919" s="2" t="s">
        <v>1589</v>
      </c>
      <c r="E919" s="90" t="s">
        <v>255</v>
      </c>
      <c r="F919" s="91" t="str">
        <f aca="false">MID(A919, 21,85)</f>
        <v>PBS  chemical upcycled - biodegradeble</v>
      </c>
      <c r="G919" s="92" t="n">
        <v>0.721332275207477</v>
      </c>
      <c r="H919" s="24" t="n">
        <f aca="false">G919</f>
        <v>0.721332275207477</v>
      </c>
      <c r="I919" s="93" t="n">
        <v>0.05060127625</v>
      </c>
      <c r="J919" s="93" t="n">
        <v>0.101186368331</v>
      </c>
      <c r="K919" s="93" t="n">
        <v>0.0162779106264765</v>
      </c>
      <c r="L919" s="93" t="n">
        <v>0.55326672</v>
      </c>
      <c r="N919" s="94" t="n">
        <v>3.6884448</v>
      </c>
      <c r="O919" s="24" t="n">
        <f aca="false">N919</f>
        <v>3.6884448</v>
      </c>
      <c r="Q919" s="25" t="n">
        <v>130.12878</v>
      </c>
      <c r="S919" s="95" t="n">
        <v>0.088197681</v>
      </c>
      <c r="T919" s="95" t="n">
        <v>0.078323486</v>
      </c>
      <c r="U919" s="95" t="n">
        <v>0.003363079</v>
      </c>
      <c r="V919" s="95" t="n">
        <v>0.006511116</v>
      </c>
      <c r="X919" s="96" t="n">
        <v>0.00026651769</v>
      </c>
      <c r="Y919" s="104"/>
      <c r="Z919" s="98"/>
    </row>
    <row r="920" customFormat="false" ht="13.8" hidden="false" customHeight="false" outlineLevel="0" collapsed="false">
      <c r="A920" s="0" t="s">
        <v>1621</v>
      </c>
      <c r="B920" s="26" t="s">
        <v>1567</v>
      </c>
      <c r="C920" s="88" t="str">
        <f aca="false">MID(A920,1,12)</f>
        <v>A.130.03.126</v>
      </c>
      <c r="D920" s="2" t="s">
        <v>1589</v>
      </c>
      <c r="E920" s="90" t="s">
        <v>255</v>
      </c>
      <c r="F920" s="91" t="str">
        <f aca="false">MID(A920, 21,85)</f>
        <v>PBAT (polybutylene adipate-co-terephthalate) chemical upcycled - biodegradeble</v>
      </c>
      <c r="G920" s="92" t="n">
        <v>0.744442068650628</v>
      </c>
      <c r="H920" s="24" t="n">
        <f aca="false">G920</f>
        <v>0.744442068650628</v>
      </c>
      <c r="I920" s="93" t="n">
        <v>0.02792928977</v>
      </c>
      <c r="J920" s="93" t="n">
        <v>0.088158887028</v>
      </c>
      <c r="K920" s="93" t="n">
        <v>0.0256936118526277</v>
      </c>
      <c r="L920" s="93" t="n">
        <v>0.60266028</v>
      </c>
      <c r="N920" s="94" t="n">
        <v>4.0177352</v>
      </c>
      <c r="O920" s="24" t="n">
        <f aca="false">N920</f>
        <v>4.0177352</v>
      </c>
      <c r="Q920" s="25" t="n">
        <v>109.76156</v>
      </c>
      <c r="S920" s="95" t="n">
        <v>0.090350204</v>
      </c>
      <c r="T920" s="95" t="n">
        <v>0.081651643</v>
      </c>
      <c r="U920" s="95" t="n">
        <v>0.0033599418</v>
      </c>
      <c r="V920" s="95" t="n">
        <v>0.0053386187</v>
      </c>
      <c r="X920" s="96" t="n">
        <v>0.00023529164</v>
      </c>
      <c r="Y920" s="110"/>
    </row>
    <row r="921" customFormat="false" ht="13.8" hidden="false" customHeight="false" outlineLevel="0" collapsed="false">
      <c r="A921" s="0" t="s">
        <v>1622</v>
      </c>
      <c r="B921" s="26" t="s">
        <v>1567</v>
      </c>
      <c r="C921" s="88" t="str">
        <f aca="false">MID(A921,1,12)</f>
        <v>A.130.03.127</v>
      </c>
      <c r="D921" s="2" t="s">
        <v>1589</v>
      </c>
      <c r="E921" s="90" t="s">
        <v>255</v>
      </c>
      <c r="F921" s="91" t="str">
        <f aca="false">MID(A921, 21,85)</f>
        <v>PAN (Polyacrylonitrile fibres) chemical upcycled</v>
      </c>
      <c r="G921" s="92" t="n">
        <v>0.808793889486146</v>
      </c>
      <c r="H921" s="24" t="n">
        <f aca="false">G921</f>
        <v>0.808793889486146</v>
      </c>
      <c r="I921" s="93" t="n">
        <v>0.001202203851</v>
      </c>
      <c r="J921" s="93" t="n">
        <v>0.080105864623</v>
      </c>
      <c r="K921" s="93" t="n">
        <v>-0.00124954898785402</v>
      </c>
      <c r="L921" s="93" t="n">
        <v>0.72873537</v>
      </c>
      <c r="N921" s="94" t="n">
        <v>4.8582358</v>
      </c>
      <c r="O921" s="24" t="n">
        <f aca="false">N921</f>
        <v>4.8582358</v>
      </c>
      <c r="Q921" s="25" t="n">
        <v>48.803052</v>
      </c>
      <c r="S921" s="95" t="n">
        <v>0.1069977</v>
      </c>
      <c r="T921" s="95" t="n">
        <v>0.099350392</v>
      </c>
      <c r="U921" s="95" t="n">
        <v>0.0041473977</v>
      </c>
      <c r="V921" s="95" t="n">
        <v>0.0034999111</v>
      </c>
      <c r="X921" s="96" t="n">
        <v>0.00021525556</v>
      </c>
      <c r="Y921" s="110"/>
    </row>
    <row r="922" customFormat="false" ht="13.8" hidden="false" customHeight="false" outlineLevel="0" collapsed="false">
      <c r="A922" s="0" t="s">
        <v>1623</v>
      </c>
      <c r="B922" s="26" t="s">
        <v>1567</v>
      </c>
      <c r="C922" s="88" t="str">
        <f aca="false">MID(A922,1,12)</f>
        <v>A.130.03.128</v>
      </c>
      <c r="D922" s="2" t="s">
        <v>1589</v>
      </c>
      <c r="E922" s="90" t="s">
        <v>255</v>
      </c>
      <c r="F922" s="91" t="str">
        <f aca="false">MID(A922, 21,85)</f>
        <v>bio-PP (Polypropylene) chemical upcycled - not biodegradable</v>
      </c>
      <c r="G922" s="92" t="n">
        <v>0.321429260915146</v>
      </c>
      <c r="H922" s="24" t="n">
        <f aca="false">G922</f>
        <v>0.321429260915146</v>
      </c>
      <c r="I922" s="93" t="n">
        <v>0.00725632848</v>
      </c>
      <c r="J922" s="93" t="n">
        <v>0.111687111423</v>
      </c>
      <c r="K922" s="93" t="n">
        <v>-0.00124954898785402</v>
      </c>
      <c r="L922" s="93" t="n">
        <v>0.20373537</v>
      </c>
      <c r="N922" s="94" t="n">
        <v>1.3582358</v>
      </c>
      <c r="O922" s="24" t="n">
        <f aca="false">N922</f>
        <v>1.3582358</v>
      </c>
      <c r="Q922" s="25" t="n">
        <v>30.720051</v>
      </c>
      <c r="S922" s="95" t="n">
        <v>0.029360329</v>
      </c>
      <c r="T922" s="95" t="n">
        <v>0.026094951</v>
      </c>
      <c r="U922" s="95" t="n">
        <v>0.0011155699</v>
      </c>
      <c r="V922" s="95" t="n">
        <v>0.0021498085</v>
      </c>
      <c r="X922" s="96" t="n">
        <v>0.00010491712</v>
      </c>
      <c r="Y922" s="110"/>
    </row>
    <row r="923" customFormat="false" ht="13.8" hidden="false" customHeight="false" outlineLevel="0" collapsed="false">
      <c r="A923" s="0" t="s">
        <v>1624</v>
      </c>
      <c r="B923" s="26" t="s">
        <v>1567</v>
      </c>
      <c r="C923" s="88" t="str">
        <f aca="false">MID(A923,1,12)</f>
        <v>A.130.03.129</v>
      </c>
      <c r="D923" s="2" t="s">
        <v>1589</v>
      </c>
      <c r="E923" s="90" t="s">
        <v>255</v>
      </c>
      <c r="F923" s="91" t="str">
        <f aca="false">MID(A923, 21,85)</f>
        <v>bio-PET (Polyethylene terephthalate) chemical upcycled - not biodegradable</v>
      </c>
      <c r="G923" s="92" t="n">
        <v>0.272082596025941</v>
      </c>
      <c r="H923" s="24" t="n">
        <f aca="false">G923</f>
        <v>0.272082596025941</v>
      </c>
      <c r="I923" s="93" t="n">
        <v>0.016625612854</v>
      </c>
      <c r="J923" s="93" t="n">
        <v>0.05966083749</v>
      </c>
      <c r="K923" s="93" t="n">
        <v>0.00671000568194057</v>
      </c>
      <c r="L923" s="93" t="n">
        <v>0.18908614</v>
      </c>
      <c r="N923" s="94" t="n">
        <v>1.26057426666667</v>
      </c>
      <c r="O923" s="24" t="n">
        <f aca="false">N923</f>
        <v>1.26057426666667</v>
      </c>
      <c r="Q923" s="25" t="n">
        <v>17.037678</v>
      </c>
      <c r="S923" s="95" t="n">
        <v>0.036207465</v>
      </c>
      <c r="T923" s="95" t="n">
        <v>0.033802076</v>
      </c>
      <c r="U923" s="95" t="n">
        <v>0.0012306359</v>
      </c>
      <c r="V923" s="95" t="n">
        <v>0.0011747534</v>
      </c>
      <c r="X923" s="96" t="n">
        <v>7.3635693E-005</v>
      </c>
      <c r="Y923" s="110"/>
    </row>
    <row r="924" customFormat="false" ht="13.8" hidden="false" customHeight="false" outlineLevel="0" collapsed="false">
      <c r="A924" s="0" t="s">
        <v>1625</v>
      </c>
      <c r="B924" s="26" t="s">
        <v>1567</v>
      </c>
      <c r="C924" s="88" t="str">
        <f aca="false">MID(A924,1,12)</f>
        <v>A.130.03.130</v>
      </c>
      <c r="D924" s="2" t="s">
        <v>1589</v>
      </c>
      <c r="E924" s="90" t="s">
        <v>255</v>
      </c>
      <c r="F924" s="91" t="str">
        <f aca="false">MID(A924, 21,85)</f>
        <v>PEF (Polyethylene furan-2.5-dicarboxylate) chemical upcycled - not biodegradeble</v>
      </c>
      <c r="G924" s="92" t="n">
        <v>0.7245971929755</v>
      </c>
      <c r="H924" s="24" t="n">
        <f aca="false">G924</f>
        <v>0.7245971929755</v>
      </c>
      <c r="I924" s="93" t="n">
        <v>0.006283535031</v>
      </c>
      <c r="J924" s="93" t="n">
        <v>0.5776249773345</v>
      </c>
      <c r="K924" s="93" t="n">
        <v>0.00136952061</v>
      </c>
      <c r="L924" s="93" t="n">
        <v>0.13931916</v>
      </c>
      <c r="N924" s="94" t="n">
        <v>0.9287944</v>
      </c>
      <c r="O924" s="24" t="n">
        <f aca="false">N924</f>
        <v>0.9287944</v>
      </c>
      <c r="Q924" s="25" t="n">
        <v>47.761785</v>
      </c>
      <c r="S924" s="95" t="n">
        <v>0.017240553</v>
      </c>
      <c r="T924" s="95" t="n">
        <v>0.015542456</v>
      </c>
      <c r="U924" s="95" t="n">
        <v>0.00073068594</v>
      </c>
      <c r="V924" s="95" t="n">
        <v>0.00096741167</v>
      </c>
      <c r="X924" s="96" t="n">
        <v>4.5402401E-005</v>
      </c>
      <c r="Y924" s="110"/>
    </row>
    <row r="925" customFormat="false" ht="13.8" hidden="false" customHeight="false" outlineLevel="0" collapsed="false">
      <c r="B925" s="26"/>
      <c r="C925" s="88"/>
      <c r="D925" s="3" t="s">
        <v>1626</v>
      </c>
      <c r="E925" s="90"/>
    </row>
    <row r="926" customFormat="false" ht="13.8" hidden="false" customHeight="false" outlineLevel="0" collapsed="false">
      <c r="A926" s="0" t="s">
        <v>1627</v>
      </c>
      <c r="B926" s="26" t="s">
        <v>1567</v>
      </c>
      <c r="C926" s="88" t="str">
        <f aca="false">MID(A926,1,12)</f>
        <v>A.130.05.100</v>
      </c>
      <c r="D926" s="2" t="s">
        <v>1626</v>
      </c>
      <c r="E926" s="90" t="s">
        <v>255</v>
      </c>
      <c r="F926" s="91" t="str">
        <f aca="false">MID(A926, 21,85)</f>
        <v>BR (butadiene rubber)</v>
      </c>
      <c r="G926" s="92" t="n">
        <v>1.77399444225512</v>
      </c>
      <c r="H926" s="24" t="n">
        <f aca="false">G926</f>
        <v>1.77399444225512</v>
      </c>
      <c r="I926" s="93" t="n">
        <v>0.12397512958512</v>
      </c>
      <c r="J926" s="93" t="n">
        <v>1.03336455167</v>
      </c>
      <c r="K926" s="93" t="n">
        <v>0.022054761</v>
      </c>
      <c r="L926" s="93" t="n">
        <v>0.5946</v>
      </c>
      <c r="N926" s="94" t="n">
        <v>3.964</v>
      </c>
      <c r="O926" s="24" t="n">
        <f aca="false">N926</f>
        <v>3.964</v>
      </c>
      <c r="Q926" s="25" t="n">
        <v>106.81064</v>
      </c>
      <c r="S926" s="95" t="n">
        <v>0.11668319</v>
      </c>
      <c r="T926" s="95" t="n">
        <v>0.1053013</v>
      </c>
      <c r="U926" s="95" t="n">
        <v>0.0039535646</v>
      </c>
      <c r="V926" s="95" t="n">
        <v>0.0074283216</v>
      </c>
      <c r="X926" s="96" t="n">
        <v>0.00031032885</v>
      </c>
      <c r="Y926" s="116"/>
      <c r="Z926" s="101" t="s">
        <v>1628</v>
      </c>
    </row>
    <row r="927" customFormat="false" ht="13.8" hidden="false" customHeight="false" outlineLevel="0" collapsed="false">
      <c r="A927" s="0" t="s">
        <v>1629</v>
      </c>
      <c r="B927" s="26" t="s">
        <v>1567</v>
      </c>
      <c r="C927" s="88" t="str">
        <f aca="false">MID(A927,1,12)</f>
        <v>A.130.05.101</v>
      </c>
      <c r="D927" s="2" t="s">
        <v>1626</v>
      </c>
      <c r="E927" s="90" t="s">
        <v>255</v>
      </c>
      <c r="F927" s="91" t="str">
        <f aca="false">MID(A927, 21,85)</f>
        <v>Tires (SBR plus Carbon black plus steel)</v>
      </c>
      <c r="G927" s="92" t="n">
        <v>0.999479145212</v>
      </c>
      <c r="H927" s="24" t="n">
        <f aca="false">G927</f>
        <v>0.999479145212</v>
      </c>
      <c r="I927" s="93" t="n">
        <v>0.07227281603</v>
      </c>
      <c r="J927" s="93" t="n">
        <v>0.470052786722</v>
      </c>
      <c r="K927" s="93" t="n">
        <v>0.01576277246</v>
      </c>
      <c r="L927" s="93" t="n">
        <v>0.44139077</v>
      </c>
      <c r="N927" s="94" t="n">
        <v>2.94260513333333</v>
      </c>
      <c r="O927" s="24" t="n">
        <f aca="false">N927</f>
        <v>2.94260513333333</v>
      </c>
      <c r="Q927" s="25" t="n">
        <v>84.420918</v>
      </c>
      <c r="S927" s="95" t="n">
        <v>0.079202975</v>
      </c>
      <c r="T927" s="95" t="n">
        <v>0.070482193</v>
      </c>
      <c r="U927" s="95" t="n">
        <v>0.0027999047</v>
      </c>
      <c r="V927" s="95" t="n">
        <v>0.0059208777</v>
      </c>
      <c r="X927" s="96" t="n">
        <v>0.00022625144</v>
      </c>
      <c r="Y927" s="116"/>
      <c r="Z927" s="101" t="s">
        <v>1630</v>
      </c>
    </row>
    <row r="928" customFormat="false" ht="13.8" hidden="false" customHeight="false" outlineLevel="0" collapsed="false">
      <c r="A928" s="0" t="s">
        <v>1631</v>
      </c>
      <c r="B928" s="26" t="s">
        <v>1567</v>
      </c>
      <c r="C928" s="88" t="str">
        <f aca="false">MID(A928,1,12)</f>
        <v>A.130.05.102</v>
      </c>
      <c r="D928" s="2" t="s">
        <v>1626</v>
      </c>
      <c r="E928" s="90" t="s">
        <v>255</v>
      </c>
      <c r="F928" s="91" t="str">
        <f aca="false">MID(A928, 21,85)</f>
        <v>EPDM (ethylene propylene diene monomer rubber)</v>
      </c>
      <c r="G928" s="92" t="n">
        <v>1.583109636063</v>
      </c>
      <c r="H928" s="24" t="n">
        <f aca="false">G928</f>
        <v>1.583109636063</v>
      </c>
      <c r="I928" s="93" t="n">
        <v>0.0514616441</v>
      </c>
      <c r="J928" s="93" t="n">
        <v>1.006647991963</v>
      </c>
      <c r="K928" s="93" t="n">
        <v>0</v>
      </c>
      <c r="L928" s="93" t="n">
        <v>0.525</v>
      </c>
      <c r="N928" s="94" t="n">
        <v>3.5</v>
      </c>
      <c r="O928" s="24" t="n">
        <f aca="false">N928</f>
        <v>3.5</v>
      </c>
      <c r="Q928" s="25" t="n">
        <v>93.87</v>
      </c>
      <c r="S928" s="95" t="n">
        <v>0.078795903</v>
      </c>
      <c r="T928" s="95" t="n">
        <v>0.069839389</v>
      </c>
      <c r="U928" s="95" t="n">
        <v>0.0029619132</v>
      </c>
      <c r="V928" s="95" t="n">
        <v>0.0059946012</v>
      </c>
      <c r="X928" s="96" t="n">
        <v>0.00026218233</v>
      </c>
      <c r="Y928" s="116"/>
      <c r="Z928" s="101" t="s">
        <v>1632</v>
      </c>
    </row>
    <row r="929" customFormat="false" ht="13.8" hidden="false" customHeight="false" outlineLevel="0" collapsed="false">
      <c r="A929" s="0" t="s">
        <v>1633</v>
      </c>
      <c r="B929" s="26" t="s">
        <v>1567</v>
      </c>
      <c r="C929" s="88" t="str">
        <f aca="false">MID(A929,1,12)</f>
        <v>A.130.05.103</v>
      </c>
      <c r="D929" s="2" t="s">
        <v>1626</v>
      </c>
      <c r="E929" s="90" t="s">
        <v>255</v>
      </c>
      <c r="F929" s="91" t="str">
        <f aca="false">MID(A929, 21,85)</f>
        <v>EVA (ethylene vinyl acetate rubber)</v>
      </c>
      <c r="G929" s="92" t="n">
        <v>1.01632388127</v>
      </c>
      <c r="H929" s="24" t="n">
        <f aca="false">G929</f>
        <v>1.01632388127</v>
      </c>
      <c r="I929" s="93" t="n">
        <v>0.03435940074</v>
      </c>
      <c r="J929" s="93" t="n">
        <v>0.68114494853</v>
      </c>
      <c r="K929" s="93" t="n">
        <v>0.008747452</v>
      </c>
      <c r="L929" s="93" t="n">
        <v>0.29207208</v>
      </c>
      <c r="N929" s="94" t="n">
        <v>1.9471472</v>
      </c>
      <c r="O929" s="24" t="n">
        <f aca="false">N929</f>
        <v>1.9471472</v>
      </c>
      <c r="Q929" s="25" t="n">
        <v>72.16438</v>
      </c>
      <c r="S929" s="95" t="n">
        <v>0.062981144</v>
      </c>
      <c r="T929" s="95" t="n">
        <v>0.056101573</v>
      </c>
      <c r="U929" s="95" t="n">
        <v>0.00214076</v>
      </c>
      <c r="V929" s="95" t="n">
        <v>0.0047388104</v>
      </c>
      <c r="X929" s="96" t="n">
        <v>0.00017881184</v>
      </c>
      <c r="Y929" s="116"/>
      <c r="Z929" s="101" t="s">
        <v>1634</v>
      </c>
    </row>
    <row r="930" customFormat="false" ht="13.8" hidden="false" customHeight="false" outlineLevel="0" collapsed="false">
      <c r="A930" s="0" t="s">
        <v>1635</v>
      </c>
      <c r="B930" s="26" t="s">
        <v>1567</v>
      </c>
      <c r="C930" s="88" t="str">
        <f aca="false">MID(A930,1,12)</f>
        <v>A.130.05.104</v>
      </c>
      <c r="D930" s="2" t="s">
        <v>1626</v>
      </c>
      <c r="E930" s="90" t="s">
        <v>255</v>
      </c>
      <c r="F930" s="91" t="str">
        <f aca="false">MID(A930, 21,85)</f>
        <v>IR (polyisoprene rubber)</v>
      </c>
      <c r="G930" s="92" t="n">
        <v>1.1994040880248</v>
      </c>
      <c r="H930" s="24" t="n">
        <f aca="false">G930</f>
        <v>1.1994040880248</v>
      </c>
      <c r="I930" s="93" t="n">
        <v>0.01598443125</v>
      </c>
      <c r="J930" s="93" t="n">
        <v>0.8255273986148</v>
      </c>
      <c r="K930" s="93" t="n">
        <v>0.00348386816</v>
      </c>
      <c r="L930" s="93" t="n">
        <v>0.35440839</v>
      </c>
      <c r="N930" s="94" t="n">
        <v>2.3627226</v>
      </c>
      <c r="O930" s="24" t="n">
        <f aca="false">N930</f>
        <v>2.3627226</v>
      </c>
      <c r="Q930" s="25" t="n">
        <v>35.008051</v>
      </c>
      <c r="S930" s="95" t="n">
        <v>0.043857547</v>
      </c>
      <c r="T930" s="95" t="n">
        <v>0.039537825</v>
      </c>
      <c r="U930" s="95" t="n">
        <v>0.0018587625</v>
      </c>
      <c r="V930" s="95" t="n">
        <v>0.0024609595</v>
      </c>
      <c r="X930" s="96" t="n">
        <v>0.00011549734</v>
      </c>
      <c r="Y930" s="116"/>
      <c r="Z930" s="101" t="s">
        <v>1636</v>
      </c>
    </row>
    <row r="931" customFormat="false" ht="13.8" hidden="false" customHeight="false" outlineLevel="0" collapsed="false">
      <c r="A931" s="0" t="s">
        <v>1637</v>
      </c>
      <c r="B931" s="26" t="s">
        <v>1567</v>
      </c>
      <c r="C931" s="88" t="str">
        <f aca="false">MID(A931,1,12)</f>
        <v>A.130.05.105</v>
      </c>
      <c r="D931" s="2" t="s">
        <v>1626</v>
      </c>
      <c r="E931" s="90" t="s">
        <v>255</v>
      </c>
      <c r="F931" s="91" t="str">
        <f aca="false">MID(A931, 21,85)</f>
        <v>Natural rubber (from Thailand in Rotterdam)</v>
      </c>
      <c r="G931" s="92" t="n">
        <v>1.99540963394458</v>
      </c>
      <c r="H931" s="24" t="n">
        <f aca="false">G931</f>
        <v>1.99540963394458</v>
      </c>
      <c r="I931" s="93" t="n">
        <v>0.011909359618</v>
      </c>
      <c r="J931" s="93" t="n">
        <v>1.74584677816</v>
      </c>
      <c r="K931" s="93" t="n">
        <v>0.0398584361665767</v>
      </c>
      <c r="L931" s="93" t="n">
        <v>0.19779506</v>
      </c>
      <c r="N931" s="94" t="n">
        <v>1.31863373333333</v>
      </c>
      <c r="O931" s="24" t="n">
        <f aca="false">N931</f>
        <v>1.31863373333333</v>
      </c>
      <c r="Q931" s="25" t="n">
        <v>50.853015</v>
      </c>
      <c r="S931" s="95" t="n">
        <v>0.02825783</v>
      </c>
      <c r="T931" s="95" t="n">
        <v>0.025951685</v>
      </c>
      <c r="U931" s="95" t="n">
        <v>0.0011153663</v>
      </c>
      <c r="V931" s="95" t="n">
        <v>0.0011907783</v>
      </c>
      <c r="X931" s="96" t="n">
        <v>6.8860668E-005</v>
      </c>
      <c r="Y931" s="116"/>
      <c r="Z931" s="101" t="s">
        <v>1638</v>
      </c>
    </row>
    <row r="932" customFormat="false" ht="13.8" hidden="false" customHeight="false" outlineLevel="0" collapsed="false">
      <c r="A932" s="0" t="s">
        <v>1639</v>
      </c>
      <c r="B932" s="26" t="s">
        <v>1567</v>
      </c>
      <c r="C932" s="88" t="str">
        <f aca="false">MID(A932,1,12)</f>
        <v>A.130.05.106</v>
      </c>
      <c r="D932" s="2" t="s">
        <v>1626</v>
      </c>
      <c r="E932" s="90" t="s">
        <v>255</v>
      </c>
      <c r="F932" s="91" t="str">
        <f aca="false">MID(A932, 21,85)</f>
        <v>NBR (nitrile rubber)</v>
      </c>
      <c r="G932" s="92" t="n">
        <v>1.5558449347639</v>
      </c>
      <c r="H932" s="24" t="n">
        <f aca="false">G932</f>
        <v>1.5558449347639</v>
      </c>
      <c r="I932" s="93" t="n">
        <v>0.0964459722639</v>
      </c>
      <c r="J932" s="93" t="n">
        <v>0.9056611839</v>
      </c>
      <c r="K932" s="93" t="n">
        <v>0.0184740686</v>
      </c>
      <c r="L932" s="93" t="n">
        <v>0.53526371</v>
      </c>
      <c r="N932" s="94" t="n">
        <v>3.56842473333333</v>
      </c>
      <c r="O932" s="24" t="n">
        <f aca="false">N932</f>
        <v>3.56842473333333</v>
      </c>
      <c r="Q932" s="25" t="n">
        <v>75.143962</v>
      </c>
      <c r="S932" s="95" t="n">
        <v>0.095099694</v>
      </c>
      <c r="T932" s="95" t="n">
        <v>0.086518823</v>
      </c>
      <c r="U932" s="95" t="n">
        <v>0.0033810427</v>
      </c>
      <c r="V932" s="95" t="n">
        <v>0.005199828</v>
      </c>
      <c r="X932" s="96" t="n">
        <v>0.00024367168</v>
      </c>
      <c r="Y932" s="116"/>
      <c r="Z932" s="101" t="s">
        <v>1640</v>
      </c>
    </row>
    <row r="933" customFormat="false" ht="13.8" hidden="false" customHeight="false" outlineLevel="0" collapsed="false">
      <c r="A933" s="0" t="s">
        <v>1641</v>
      </c>
      <c r="B933" s="26" t="s">
        <v>1567</v>
      </c>
      <c r="C933" s="88" t="str">
        <f aca="false">MID(A933,1,12)</f>
        <v>A.130.05.107</v>
      </c>
      <c r="D933" s="2" t="s">
        <v>1626</v>
      </c>
      <c r="E933" s="90" t="s">
        <v>255</v>
      </c>
      <c r="F933" s="91" t="str">
        <f aca="false">MID(A933, 21,85)</f>
        <v>Polychloroprene (Neoprene and CR) rubber</v>
      </c>
      <c r="G933" s="92" t="n">
        <v>1.376242527238</v>
      </c>
      <c r="H933" s="24" t="n">
        <f aca="false">G933</f>
        <v>1.376242527238</v>
      </c>
      <c r="I933" s="93" t="n">
        <v>0.03555157978</v>
      </c>
      <c r="J933" s="93" t="n">
        <v>0.544689214178</v>
      </c>
      <c r="K933" s="93" t="n">
        <v>0.00774860328</v>
      </c>
      <c r="L933" s="93" t="n">
        <v>0.78825313</v>
      </c>
      <c r="N933" s="94" t="n">
        <v>5.25502086666667</v>
      </c>
      <c r="O933" s="24" t="n">
        <f aca="false">N933</f>
        <v>5.25502086666667</v>
      </c>
      <c r="Q933" s="25" t="n">
        <v>106.85413</v>
      </c>
      <c r="S933" s="95" t="n">
        <v>0.099610701</v>
      </c>
      <c r="T933" s="95" t="n">
        <v>0.087937577</v>
      </c>
      <c r="U933" s="95" t="n">
        <v>0.0041341442</v>
      </c>
      <c r="V933" s="95" t="n">
        <v>0.0075389798</v>
      </c>
      <c r="X933" s="96" t="n">
        <v>0.00029188208</v>
      </c>
      <c r="Y933" s="116"/>
      <c r="Z933" s="101" t="s">
        <v>1642</v>
      </c>
    </row>
    <row r="934" customFormat="false" ht="13.8" hidden="false" customHeight="false" outlineLevel="0" collapsed="false">
      <c r="A934" s="0" t="s">
        <v>1643</v>
      </c>
      <c r="B934" s="26" t="s">
        <v>1567</v>
      </c>
      <c r="C934" s="88" t="str">
        <f aca="false">MID(A934,1,12)</f>
        <v>A.130.05.108</v>
      </c>
      <c r="D934" s="2" t="s">
        <v>1626</v>
      </c>
      <c r="E934" s="90" t="s">
        <v>255</v>
      </c>
      <c r="F934" s="91" t="str">
        <f aca="false">MID(A934, 21,85)</f>
        <v>PU (polyurethane) rubber shoe soles MDI 41.4% Polyols 58.5%</v>
      </c>
      <c r="G934" s="92" t="n">
        <v>1.51372912601973</v>
      </c>
      <c r="H934" s="24" t="n">
        <f aca="false">G934</f>
        <v>1.51372912601973</v>
      </c>
      <c r="I934" s="93" t="n">
        <v>0.0382342409</v>
      </c>
      <c r="J934" s="93" t="n">
        <v>0.74843927751973</v>
      </c>
      <c r="K934" s="93" t="n">
        <v>0.0533324776</v>
      </c>
      <c r="L934" s="93" t="n">
        <v>0.67372313</v>
      </c>
      <c r="N934" s="94" t="n">
        <v>4.49148753333333</v>
      </c>
      <c r="O934" s="24" t="n">
        <f aca="false">N934</f>
        <v>4.49148753333333</v>
      </c>
      <c r="Q934" s="25" t="n">
        <v>126.65124</v>
      </c>
      <c r="S934" s="95" t="n">
        <v>0.095797276</v>
      </c>
      <c r="T934" s="95" t="n">
        <v>0.085214537</v>
      </c>
      <c r="U934" s="95" t="n">
        <v>0.0037163132</v>
      </c>
      <c r="V934" s="95" t="n">
        <v>0.0068664254</v>
      </c>
      <c r="X934" s="96" t="n">
        <v>0.00030608334</v>
      </c>
      <c r="Y934" s="116"/>
      <c r="Z934" s="101" t="s">
        <v>1644</v>
      </c>
    </row>
    <row r="935" customFormat="false" ht="13.8" hidden="false" customHeight="false" outlineLevel="0" collapsed="false">
      <c r="A935" s="0" t="s">
        <v>1645</v>
      </c>
      <c r="B935" s="26" t="s">
        <v>1567</v>
      </c>
      <c r="C935" s="88" t="str">
        <f aca="false">MID(A935,1,12)</f>
        <v>A.130.05.109</v>
      </c>
      <c r="D935" s="2" t="s">
        <v>1626</v>
      </c>
      <c r="E935" s="90" t="s">
        <v>255</v>
      </c>
      <c r="F935" s="91" t="str">
        <f aca="false">MID(A935, 21,85)</f>
        <v>SAN (Styrene-acrylonitrile copolymer)</v>
      </c>
      <c r="G935" s="92" t="n">
        <v>1.379925938942</v>
      </c>
      <c r="H935" s="24" t="n">
        <f aca="false">G935</f>
        <v>1.379925938942</v>
      </c>
      <c r="I935" s="93" t="n">
        <v>0.05632145952</v>
      </c>
      <c r="J935" s="93" t="n">
        <v>0.915604479422</v>
      </c>
      <c r="K935" s="93" t="n">
        <v>0</v>
      </c>
      <c r="L935" s="93" t="n">
        <v>0.408</v>
      </c>
      <c r="N935" s="94" t="n">
        <v>2.72</v>
      </c>
      <c r="O935" s="24" t="n">
        <f aca="false">N935</f>
        <v>2.72</v>
      </c>
      <c r="Q935" s="25" t="n">
        <v>99.7185</v>
      </c>
      <c r="S935" s="95" t="n">
        <v>0.067003747</v>
      </c>
      <c r="T935" s="95" t="n">
        <v>0.057494986</v>
      </c>
      <c r="U935" s="95" t="n">
        <v>0.0023888599</v>
      </c>
      <c r="V935" s="95" t="n">
        <v>0.0071199009</v>
      </c>
      <c r="X935" s="96" t="n">
        <v>0.00024456411</v>
      </c>
      <c r="Y935" s="116"/>
      <c r="Z935" s="101" t="s">
        <v>1646</v>
      </c>
    </row>
    <row r="936" customFormat="false" ht="13.8" hidden="false" customHeight="false" outlineLevel="0" collapsed="false">
      <c r="A936" s="0" t="s">
        <v>1647</v>
      </c>
      <c r="B936" s="26" t="s">
        <v>1567</v>
      </c>
      <c r="C936" s="88" t="str">
        <f aca="false">MID(A936,1,12)</f>
        <v>A.130.05.110</v>
      </c>
      <c r="D936" s="2" t="s">
        <v>1626</v>
      </c>
      <c r="E936" s="90" t="s">
        <v>255</v>
      </c>
      <c r="F936" s="91" t="str">
        <f aca="false">MID(A936, 21,85)</f>
        <v>SBR (Styrene butadiene rubber)</v>
      </c>
      <c r="G936" s="92" t="n">
        <v>1.3961069315711</v>
      </c>
      <c r="H936" s="24" t="n">
        <f aca="false">G936</f>
        <v>1.3961069315711</v>
      </c>
      <c r="I936" s="93" t="n">
        <v>0.09338098929</v>
      </c>
      <c r="J936" s="93" t="n">
        <v>0.7679024965911</v>
      </c>
      <c r="K936" s="93" t="n">
        <v>0.01551170569</v>
      </c>
      <c r="L936" s="93" t="n">
        <v>0.51931174</v>
      </c>
      <c r="N936" s="94" t="n">
        <v>3.46207826666667</v>
      </c>
      <c r="O936" s="24" t="n">
        <f aca="false">N936</f>
        <v>3.46207826666667</v>
      </c>
      <c r="Q936" s="25" t="n">
        <v>97.28514</v>
      </c>
      <c r="S936" s="95" t="n">
        <v>0.096284617</v>
      </c>
      <c r="T936" s="95" t="n">
        <v>0.086135731</v>
      </c>
      <c r="U936" s="95" t="n">
        <v>0.0033478066</v>
      </c>
      <c r="V936" s="95" t="n">
        <v>0.0068010789</v>
      </c>
      <c r="X936" s="96" t="n">
        <v>0.00026779256</v>
      </c>
      <c r="Y936" s="116"/>
      <c r="Z936" s="101" t="s">
        <v>1648</v>
      </c>
    </row>
    <row r="937" customFormat="false" ht="13.8" hidden="false" customHeight="false" outlineLevel="0" collapsed="false">
      <c r="A937" s="0" t="s">
        <v>1649</v>
      </c>
      <c r="B937" s="26" t="s">
        <v>1567</v>
      </c>
      <c r="C937" s="88" t="str">
        <f aca="false">MID(A937,1,12)</f>
        <v>A.130.05.111</v>
      </c>
      <c r="D937" s="2" t="s">
        <v>1626</v>
      </c>
      <c r="E937" s="90" t="s">
        <v>255</v>
      </c>
      <c r="F937" s="91" t="str">
        <f aca="false">MID(A937, 21,85)</f>
        <v>Silicone rubber (PDMS)</v>
      </c>
      <c r="G937" s="92" t="n">
        <v>1.970602578008</v>
      </c>
      <c r="H937" s="24" t="n">
        <f aca="false">G937</f>
        <v>1.970602578008</v>
      </c>
      <c r="I937" s="93" t="n">
        <v>0.12112789657</v>
      </c>
      <c r="J937" s="93" t="n">
        <v>0.754574717768</v>
      </c>
      <c r="K937" s="93" t="n">
        <v>0.00289246367</v>
      </c>
      <c r="L937" s="93" t="n">
        <v>1.0920075</v>
      </c>
      <c r="N937" s="94" t="n">
        <v>7.28005</v>
      </c>
      <c r="O937" s="24" t="n">
        <f aca="false">N937</f>
        <v>7.28005</v>
      </c>
      <c r="Q937" s="25" t="n">
        <v>104.05724</v>
      </c>
      <c r="S937" s="95" t="n">
        <v>0.24008318</v>
      </c>
      <c r="T937" s="95" t="n">
        <v>0.22505642</v>
      </c>
      <c r="U937" s="95" t="n">
        <v>0.0076319089</v>
      </c>
      <c r="V937" s="95" t="n">
        <v>0.007394848</v>
      </c>
      <c r="X937" s="96" t="n">
        <v>0.00047312323</v>
      </c>
      <c r="Y937" s="116"/>
      <c r="Z937" s="101" t="s">
        <v>1650</v>
      </c>
    </row>
    <row r="938" customFormat="false" ht="13.8" hidden="false" customHeight="false" outlineLevel="0" collapsed="false">
      <c r="B938" s="26"/>
      <c r="C938" s="88"/>
      <c r="D938" s="3" t="s">
        <v>1651</v>
      </c>
      <c r="E938" s="90"/>
      <c r="Y938" s="117"/>
      <c r="Z938" s="98"/>
    </row>
    <row r="939" customFormat="false" ht="13.8" hidden="false" customHeight="false" outlineLevel="0" collapsed="false">
      <c r="A939" s="0" t="s">
        <v>1652</v>
      </c>
      <c r="B939" s="26" t="s">
        <v>1567</v>
      </c>
      <c r="C939" s="88" t="str">
        <f aca="false">MID(A939,1,12)</f>
        <v>A.130.07.101</v>
      </c>
      <c r="D939" s="2" t="s">
        <v>1651</v>
      </c>
      <c r="E939" s="90" t="s">
        <v>255</v>
      </c>
      <c r="F939" s="91" t="str">
        <f aca="false">MID(A939, 21,85)</f>
        <v>ABS (Acrylonitrile butadiene styrene)</v>
      </c>
      <c r="G939" s="92" t="n">
        <v>1.37985684516</v>
      </c>
      <c r="H939" s="24" t="n">
        <f aca="false">G939</f>
        <v>1.37985684516</v>
      </c>
      <c r="I939" s="93" t="n">
        <v>0.0537524309</v>
      </c>
      <c r="J939" s="93" t="n">
        <v>0.92260441426</v>
      </c>
      <c r="K939" s="93" t="n">
        <v>0</v>
      </c>
      <c r="L939" s="93" t="n">
        <v>0.4035</v>
      </c>
      <c r="N939" s="94" t="n">
        <v>2.69</v>
      </c>
      <c r="O939" s="24" t="n">
        <f aca="false">N939</f>
        <v>2.69</v>
      </c>
      <c r="Q939" s="25" t="n">
        <v>97.1985</v>
      </c>
      <c r="S939" s="95" t="n">
        <v>0.065277583</v>
      </c>
      <c r="T939" s="95" t="n">
        <v>0.055997153</v>
      </c>
      <c r="U939" s="95" t="n">
        <v>0.0023404567</v>
      </c>
      <c r="V939" s="95" t="n">
        <v>0.0069399729</v>
      </c>
      <c r="X939" s="96" t="n">
        <v>0.0002407729</v>
      </c>
      <c r="Y939" s="116"/>
      <c r="Z939" s="101" t="s">
        <v>1653</v>
      </c>
    </row>
    <row r="940" customFormat="false" ht="13.8" hidden="false" customHeight="false" outlineLevel="0" collapsed="false">
      <c r="A940" s="0" t="s">
        <v>1654</v>
      </c>
      <c r="B940" s="26" t="s">
        <v>1567</v>
      </c>
      <c r="C940" s="88" t="str">
        <f aca="false">MID(A940,1,12)</f>
        <v>A.130.07.102</v>
      </c>
      <c r="D940" s="2" t="s">
        <v>1651</v>
      </c>
      <c r="E940" s="90" t="s">
        <v>255</v>
      </c>
      <c r="F940" s="91" t="str">
        <f aca="false">MID(A940, 21,85)</f>
        <v>ABS 30% glass fibre</v>
      </c>
      <c r="G940" s="92" t="n">
        <v>1.0793147185</v>
      </c>
      <c r="H940" s="24" t="n">
        <f aca="false">G940</f>
        <v>1.0793147185</v>
      </c>
      <c r="I940" s="93" t="n">
        <v>0.0491947415</v>
      </c>
      <c r="J940" s="93" t="n">
        <v>0.677019977</v>
      </c>
      <c r="K940" s="93" t="n">
        <v>0</v>
      </c>
      <c r="L940" s="93" t="n">
        <v>0.3531</v>
      </c>
      <c r="N940" s="94" t="n">
        <v>2.354</v>
      </c>
      <c r="O940" s="24" t="n">
        <f aca="false">N940</f>
        <v>2.354</v>
      </c>
      <c r="Q940" s="25" t="n">
        <v>77.99565</v>
      </c>
      <c r="S940" s="95" t="n">
        <v>0.056136425</v>
      </c>
      <c r="T940" s="95" t="n">
        <v>0.048593618</v>
      </c>
      <c r="U940" s="95" t="n">
        <v>0.0021250661</v>
      </c>
      <c r="V940" s="95" t="n">
        <v>0.0054177413</v>
      </c>
      <c r="X940" s="96" t="n">
        <v>0.00020275129</v>
      </c>
      <c r="Y940" s="116"/>
      <c r="Z940" s="101" t="s">
        <v>1653</v>
      </c>
    </row>
    <row r="941" customFormat="false" ht="13.8" hidden="false" customHeight="false" outlineLevel="0" collapsed="false">
      <c r="A941" s="0" t="s">
        <v>1655</v>
      </c>
      <c r="B941" s="26" t="s">
        <v>1567</v>
      </c>
      <c r="C941" s="88" t="str">
        <f aca="false">MID(A941,1,12)</f>
        <v>A.130.07.103</v>
      </c>
      <c r="D941" s="2" t="s">
        <v>1651</v>
      </c>
      <c r="E941" s="90" t="s">
        <v>255</v>
      </c>
      <c r="F941" s="91" t="str">
        <f aca="false">MID(A941, 21,85)</f>
        <v>Ionomer</v>
      </c>
      <c r="G941" s="92" t="n">
        <v>3.445985862035</v>
      </c>
      <c r="H941" s="24" t="n">
        <f aca="false">G941</f>
        <v>3.445985862035</v>
      </c>
      <c r="I941" s="93" t="n">
        <v>0.1927034718</v>
      </c>
      <c r="J941" s="93" t="n">
        <v>1.511396143495</v>
      </c>
      <c r="K941" s="93" t="n">
        <v>0.00460164674</v>
      </c>
      <c r="L941" s="93" t="n">
        <v>1.7372846</v>
      </c>
      <c r="N941" s="94" t="n">
        <v>11.5818973333333</v>
      </c>
      <c r="O941" s="24" t="n">
        <f aca="false">N941</f>
        <v>11.5818973333333</v>
      </c>
      <c r="Q941" s="25" t="n">
        <v>183.80315</v>
      </c>
      <c r="S941" s="95" t="n">
        <v>0.38325126</v>
      </c>
      <c r="T941" s="95" t="n">
        <v>0.35804431</v>
      </c>
      <c r="U941" s="95" t="n">
        <v>0.012141673</v>
      </c>
      <c r="V941" s="95" t="n">
        <v>0.013065273</v>
      </c>
      <c r="X941" s="96" t="n">
        <v>0.0007747376</v>
      </c>
      <c r="Y941" s="116"/>
      <c r="Z941" s="101" t="s">
        <v>1656</v>
      </c>
    </row>
    <row r="942" customFormat="false" ht="13.8" hidden="false" customHeight="false" outlineLevel="0" collapsed="false">
      <c r="A942" s="0" t="s">
        <v>1657</v>
      </c>
      <c r="B942" s="26" t="s">
        <v>1567</v>
      </c>
      <c r="C942" s="88" t="str">
        <f aca="false">MID(A942,1,12)</f>
        <v>A.130.07.104</v>
      </c>
      <c r="D942" s="2" t="s">
        <v>1651</v>
      </c>
      <c r="E942" s="90" t="s">
        <v>255</v>
      </c>
      <c r="F942" s="91" t="str">
        <f aca="false">MID(A942, 21,85)</f>
        <v>PA 6 (Nylon 6  Polyamide 6)</v>
      </c>
      <c r="G942" s="92" t="n">
        <v>1.447123520035</v>
      </c>
      <c r="H942" s="24" t="n">
        <f aca="false">G942</f>
        <v>1.447123520035</v>
      </c>
      <c r="I942" s="93" t="n">
        <v>0.03933222586</v>
      </c>
      <c r="J942" s="93" t="n">
        <v>0.729791294175</v>
      </c>
      <c r="K942" s="93" t="n">
        <v>0</v>
      </c>
      <c r="L942" s="93" t="n">
        <v>0.678</v>
      </c>
      <c r="N942" s="94" t="n">
        <v>4.52</v>
      </c>
      <c r="O942" s="24" t="n">
        <f aca="false">N942</f>
        <v>4.52</v>
      </c>
      <c r="Q942" s="25" t="n">
        <v>101.527</v>
      </c>
      <c r="S942" s="95" t="n">
        <v>0.090347198</v>
      </c>
      <c r="T942" s="95" t="n">
        <v>0.079795508</v>
      </c>
      <c r="U942" s="95" t="n">
        <v>0.0036270325</v>
      </c>
      <c r="V942" s="95" t="n">
        <v>0.0069246576</v>
      </c>
      <c r="X942" s="96" t="n">
        <v>0.00027891295</v>
      </c>
      <c r="Y942" s="116"/>
      <c r="Z942" s="101" t="s">
        <v>1658</v>
      </c>
    </row>
    <row r="943" customFormat="false" ht="13.8" hidden="false" customHeight="false" outlineLevel="0" collapsed="false">
      <c r="A943" s="0" t="s">
        <v>1659</v>
      </c>
      <c r="B943" s="26" t="s">
        <v>1567</v>
      </c>
      <c r="C943" s="88" t="str">
        <f aca="false">MID(A943,1,12)</f>
        <v>A.130.07.105</v>
      </c>
      <c r="D943" s="2" t="s">
        <v>1651</v>
      </c>
      <c r="E943" s="90" t="s">
        <v>255</v>
      </c>
      <c r="F943" s="91" t="str">
        <f aca="false">MID(A943, 21,85)</f>
        <v>PA 6 30% glass fibre</v>
      </c>
      <c r="G943" s="92" t="n">
        <v>1.126401393</v>
      </c>
      <c r="H943" s="24" t="n">
        <f aca="false">G943</f>
        <v>1.126401393</v>
      </c>
      <c r="I943" s="93" t="n">
        <v>0.039100598</v>
      </c>
      <c r="J943" s="93" t="n">
        <v>0.542050795</v>
      </c>
      <c r="K943" s="93" t="n">
        <v>0</v>
      </c>
      <c r="L943" s="93" t="n">
        <v>0.54525</v>
      </c>
      <c r="N943" s="94" t="n">
        <v>3.635</v>
      </c>
      <c r="O943" s="24" t="n">
        <f aca="false">N943</f>
        <v>3.635</v>
      </c>
      <c r="Q943" s="25" t="n">
        <v>81.0256</v>
      </c>
      <c r="S943" s="95" t="n">
        <v>0.073685156</v>
      </c>
      <c r="T943" s="95" t="n">
        <v>0.065252466</v>
      </c>
      <c r="U943" s="95" t="n">
        <v>0.0030256691</v>
      </c>
      <c r="V943" s="95" t="n">
        <v>0.0054070206</v>
      </c>
      <c r="X943" s="96" t="n">
        <v>0.00022944933</v>
      </c>
      <c r="Y943" s="116"/>
      <c r="Z943" s="101" t="s">
        <v>1658</v>
      </c>
    </row>
    <row r="944" customFormat="false" ht="13.8" hidden="false" customHeight="false" outlineLevel="0" collapsed="false">
      <c r="A944" s="0" t="s">
        <v>1660</v>
      </c>
      <c r="B944" s="26" t="s">
        <v>1567</v>
      </c>
      <c r="C944" s="88" t="str">
        <f aca="false">MID(A944,1,12)</f>
        <v>A.130.07.106</v>
      </c>
      <c r="D944" s="2" t="s">
        <v>1651</v>
      </c>
      <c r="E944" s="90" t="s">
        <v>255</v>
      </c>
      <c r="F944" s="91" t="str">
        <f aca="false">MID(A944, 21,85)</f>
        <v>PA 66 (Nylon 66  Polyamide 6-6)</v>
      </c>
      <c r="G944" s="92" t="n">
        <v>1.8265801667</v>
      </c>
      <c r="H944" s="24" t="n">
        <f aca="false">G944</f>
        <v>1.8265801667</v>
      </c>
      <c r="I944" s="93" t="n">
        <v>0.0805332307</v>
      </c>
      <c r="J944" s="93" t="n">
        <v>0.786046936</v>
      </c>
      <c r="K944" s="93" t="n">
        <v>0</v>
      </c>
      <c r="L944" s="93" t="n">
        <v>0.96</v>
      </c>
      <c r="N944" s="94" t="n">
        <v>6.4</v>
      </c>
      <c r="O944" s="24" t="n">
        <f aca="false">N944</f>
        <v>6.4</v>
      </c>
      <c r="Q944" s="25" t="n">
        <v>146.9138</v>
      </c>
      <c r="S944" s="95" t="n">
        <v>0.16991146</v>
      </c>
      <c r="T944" s="95" t="n">
        <v>0.15389127</v>
      </c>
      <c r="U944" s="95" t="n">
        <v>0.0056072133</v>
      </c>
      <c r="V944" s="95" t="n">
        <v>0.010412976</v>
      </c>
      <c r="X944" s="96" t="n">
        <v>0.00045788783</v>
      </c>
      <c r="Y944" s="116"/>
      <c r="Z944" s="101" t="s">
        <v>1661</v>
      </c>
    </row>
    <row r="945" customFormat="false" ht="13.8" hidden="false" customHeight="false" outlineLevel="0" collapsed="false">
      <c r="A945" s="0" t="s">
        <v>1662</v>
      </c>
      <c r="B945" s="26" t="s">
        <v>1567</v>
      </c>
      <c r="C945" s="88" t="str">
        <f aca="false">MID(A945,1,12)</f>
        <v>A.130.07.107</v>
      </c>
      <c r="D945" s="2" t="s">
        <v>1651</v>
      </c>
      <c r="E945" s="90" t="s">
        <v>255</v>
      </c>
      <c r="F945" s="91" t="str">
        <f aca="false">MID(A945, 21,85)</f>
        <v>PA 66 30% glass fibre</v>
      </c>
      <c r="G945" s="92" t="n">
        <v>1.39202104119</v>
      </c>
      <c r="H945" s="24" t="n">
        <f aca="false">G945</f>
        <v>1.39202104119</v>
      </c>
      <c r="I945" s="93" t="n">
        <v>0.06794130119</v>
      </c>
      <c r="J945" s="93" t="n">
        <v>0.58142974</v>
      </c>
      <c r="K945" s="93" t="n">
        <v>0</v>
      </c>
      <c r="L945" s="93" t="n">
        <v>0.74265</v>
      </c>
      <c r="N945" s="94" t="n">
        <v>4.951</v>
      </c>
      <c r="O945" s="24" t="n">
        <f aca="false">N945</f>
        <v>4.951</v>
      </c>
      <c r="Q945" s="25" t="n">
        <v>112.79636</v>
      </c>
      <c r="S945" s="95" t="n">
        <v>0.12938014</v>
      </c>
      <c r="T945" s="95" t="n">
        <v>0.1171195</v>
      </c>
      <c r="U945" s="95" t="n">
        <v>0.0044117957</v>
      </c>
      <c r="V945" s="95" t="n">
        <v>0.0078488435</v>
      </c>
      <c r="X945" s="96" t="n">
        <v>0.00035473175</v>
      </c>
      <c r="Y945" s="116"/>
      <c r="Z945" s="101" t="s">
        <v>1663</v>
      </c>
    </row>
    <row r="946" customFormat="false" ht="13.8" hidden="false" customHeight="false" outlineLevel="0" collapsed="false">
      <c r="A946" s="0" t="s">
        <v>1664</v>
      </c>
      <c r="B946" s="26" t="s">
        <v>1567</v>
      </c>
      <c r="C946" s="88" t="str">
        <f aca="false">MID(A946,1,12)</f>
        <v>A.130.07.108</v>
      </c>
      <c r="D946" s="2" t="s">
        <v>1651</v>
      </c>
      <c r="E946" s="90" t="s">
        <v>255</v>
      </c>
      <c r="F946" s="91" t="str">
        <f aca="false">MID(A946, 21,85)</f>
        <v>PB-1 (Polybutylene)</v>
      </c>
      <c r="G946" s="92" t="n">
        <v>1.1938793114</v>
      </c>
      <c r="H946" s="24" t="n">
        <f aca="false">G946</f>
        <v>1.1938793114</v>
      </c>
      <c r="I946" s="93" t="n">
        <v>0.0185690843</v>
      </c>
      <c r="J946" s="93" t="n">
        <v>0.9308102271</v>
      </c>
      <c r="K946" s="93" t="n">
        <v>0</v>
      </c>
      <c r="L946" s="93" t="n">
        <v>0.2445</v>
      </c>
      <c r="N946" s="94" t="n">
        <v>1.63</v>
      </c>
      <c r="O946" s="24" t="n">
        <f aca="false">N946</f>
        <v>1.63</v>
      </c>
      <c r="Q946" s="25" t="n">
        <v>82.255</v>
      </c>
      <c r="S946" s="95" t="n">
        <v>0.045945706</v>
      </c>
      <c r="T946" s="95" t="n">
        <v>0.038641326</v>
      </c>
      <c r="U946" s="95" t="n">
        <v>0.0014903489</v>
      </c>
      <c r="V946" s="95" t="n">
        <v>0.0058140306</v>
      </c>
      <c r="X946" s="96" t="n">
        <v>0.00018693736</v>
      </c>
      <c r="Y946" s="116"/>
      <c r="Z946" s="101" t="s">
        <v>1665</v>
      </c>
    </row>
    <row r="947" customFormat="false" ht="13.8" hidden="false" customHeight="false" outlineLevel="0" collapsed="false">
      <c r="A947" s="0" t="s">
        <v>1666</v>
      </c>
      <c r="B947" s="26" t="s">
        <v>1567</v>
      </c>
      <c r="C947" s="88" t="str">
        <f aca="false">MID(A947,1,12)</f>
        <v>A.130.07.109</v>
      </c>
      <c r="D947" s="2" t="s">
        <v>1651</v>
      </c>
      <c r="E947" s="90" t="s">
        <v>255</v>
      </c>
      <c r="F947" s="91" t="str">
        <f aca="false">MID(A947, 21,85)</f>
        <v>PC (Polycarbonate)</v>
      </c>
      <c r="G947" s="92" t="n">
        <v>1.44044203049784</v>
      </c>
      <c r="H947" s="24" t="n">
        <f aca="false">G947</f>
        <v>1.44044203049784</v>
      </c>
      <c r="I947" s="93" t="n">
        <v>0.143552696</v>
      </c>
      <c r="J947" s="93" t="n">
        <v>0.786889334497844</v>
      </c>
      <c r="K947" s="93" t="n">
        <v>0</v>
      </c>
      <c r="L947" s="93" t="n">
        <v>0.51</v>
      </c>
      <c r="N947" s="94" t="n">
        <v>3.4</v>
      </c>
      <c r="O947" s="24" t="n">
        <f aca="false">N947</f>
        <v>3.4</v>
      </c>
      <c r="Q947" s="25" t="n">
        <v>110.4868</v>
      </c>
      <c r="S947" s="95" t="n">
        <v>0.090041448</v>
      </c>
      <c r="T947" s="95" t="n">
        <v>0.079697456</v>
      </c>
      <c r="U947" s="95" t="n">
        <v>0.0028983996</v>
      </c>
      <c r="V947" s="95" t="n">
        <v>0.007445592</v>
      </c>
      <c r="X947" s="96" t="n">
        <v>0.00039418432</v>
      </c>
      <c r="Y947" s="116"/>
      <c r="Z947" s="101" t="s">
        <v>1667</v>
      </c>
    </row>
    <row r="948" customFormat="false" ht="13.8" hidden="false" customHeight="false" outlineLevel="0" collapsed="false">
      <c r="A948" s="0" t="s">
        <v>1668</v>
      </c>
      <c r="B948" s="26" t="s">
        <v>1567</v>
      </c>
      <c r="C948" s="88" t="str">
        <f aca="false">MID(A948,1,12)</f>
        <v>A.130.07.110</v>
      </c>
      <c r="D948" s="2" t="s">
        <v>1651</v>
      </c>
      <c r="E948" s="90" t="s">
        <v>255</v>
      </c>
      <c r="F948" s="91" t="str">
        <f aca="false">MID(A948, 21,85)</f>
        <v>PC 30% glass fibre</v>
      </c>
      <c r="G948" s="92" t="n">
        <v>1.1217243517777</v>
      </c>
      <c r="H948" s="24" t="n">
        <f aca="false">G948</f>
        <v>1.1217243517777</v>
      </c>
      <c r="I948" s="93" t="n">
        <v>0.1120549279</v>
      </c>
      <c r="J948" s="93" t="n">
        <v>0.5820194238777</v>
      </c>
      <c r="K948" s="93" t="n">
        <v>0</v>
      </c>
      <c r="L948" s="93" t="n">
        <v>0.42765</v>
      </c>
      <c r="N948" s="94" t="n">
        <v>2.851</v>
      </c>
      <c r="O948" s="24" t="n">
        <f aca="false">N948</f>
        <v>2.851</v>
      </c>
      <c r="Q948" s="25" t="n">
        <v>87.29746</v>
      </c>
      <c r="S948" s="95" t="n">
        <v>0.07347113</v>
      </c>
      <c r="T948" s="95" t="n">
        <v>0.06518383</v>
      </c>
      <c r="U948" s="95" t="n">
        <v>0.0025156261</v>
      </c>
      <c r="V948" s="95" t="n">
        <v>0.0057716747</v>
      </c>
      <c r="X948" s="96" t="n">
        <v>0.00031013929</v>
      </c>
      <c r="Y948" s="116"/>
      <c r="Z948" s="101" t="s">
        <v>1667</v>
      </c>
    </row>
    <row r="949" customFormat="false" ht="13.8" hidden="false" customHeight="false" outlineLevel="0" collapsed="false">
      <c r="A949" s="0" t="s">
        <v>1669</v>
      </c>
      <c r="B949" s="26" t="s">
        <v>1567</v>
      </c>
      <c r="C949" s="88" t="str">
        <f aca="false">MID(A949,1,12)</f>
        <v>A.130.07.111</v>
      </c>
      <c r="D949" s="2" t="s">
        <v>1651</v>
      </c>
      <c r="E949" s="90" t="s">
        <v>255</v>
      </c>
      <c r="F949" s="91" t="str">
        <f aca="false">MID(A949, 21,85)</f>
        <v>PE (HDPE  High density Polyethylene)</v>
      </c>
      <c r="G949" s="92" t="n">
        <v>1.1305463954</v>
      </c>
      <c r="H949" s="24" t="n">
        <f aca="false">G949</f>
        <v>1.1305463954</v>
      </c>
      <c r="I949" s="93" t="n">
        <v>0.0193458706</v>
      </c>
      <c r="J949" s="93" t="n">
        <v>0.8412005248</v>
      </c>
      <c r="K949" s="93" t="n">
        <v>0</v>
      </c>
      <c r="L949" s="93" t="n">
        <v>0.27</v>
      </c>
      <c r="N949" s="94" t="n">
        <v>1.8</v>
      </c>
      <c r="O949" s="24" t="n">
        <f aca="false">N949</f>
        <v>1.8</v>
      </c>
      <c r="Q949" s="25" t="n">
        <v>84.687</v>
      </c>
      <c r="S949" s="95" t="n">
        <v>0.050148767</v>
      </c>
      <c r="T949" s="95" t="n">
        <v>0.042548188</v>
      </c>
      <c r="U949" s="95" t="n">
        <v>0.0016213297</v>
      </c>
      <c r="V949" s="95" t="n">
        <v>0.0059792502</v>
      </c>
      <c r="X949" s="96" t="n">
        <v>0.00017971154</v>
      </c>
      <c r="Y949" s="116"/>
      <c r="Z949" s="101" t="s">
        <v>1670</v>
      </c>
    </row>
    <row r="950" customFormat="false" ht="13.8" hidden="false" customHeight="false" outlineLevel="0" collapsed="false">
      <c r="A950" s="0" t="s">
        <v>1671</v>
      </c>
      <c r="B950" s="26" t="s">
        <v>1567</v>
      </c>
      <c r="C950" s="88" t="str">
        <f aca="false">MID(A950,1,12)</f>
        <v>A.130.07.112</v>
      </c>
      <c r="D950" s="2" t="s">
        <v>1651</v>
      </c>
      <c r="E950" s="90" t="s">
        <v>255</v>
      </c>
      <c r="F950" s="91" t="str">
        <f aca="false">MID(A950, 21,85)</f>
        <v>PE (LDPE  Low density Polyethylene)</v>
      </c>
      <c r="G950" s="92" t="n">
        <v>1.2242716617</v>
      </c>
      <c r="H950" s="24" t="n">
        <f aca="false">G950</f>
        <v>1.2242716617</v>
      </c>
      <c r="I950" s="93" t="n">
        <v>0.0486356398</v>
      </c>
      <c r="J950" s="93" t="n">
        <v>0.8951360219</v>
      </c>
      <c r="K950" s="93" t="n">
        <v>0</v>
      </c>
      <c r="L950" s="93" t="n">
        <v>0.2805</v>
      </c>
      <c r="N950" s="94" t="n">
        <v>1.87</v>
      </c>
      <c r="O950" s="24" t="n">
        <f aca="false">N950</f>
        <v>1.87</v>
      </c>
      <c r="Q950" s="25" t="n">
        <v>87.705</v>
      </c>
      <c r="S950" s="95" t="n">
        <v>0.055629532</v>
      </c>
      <c r="T950" s="95" t="n">
        <v>0.047792114</v>
      </c>
      <c r="U950" s="95" t="n">
        <v>0.0016932339</v>
      </c>
      <c r="V950" s="95" t="n">
        <v>0.0061441842</v>
      </c>
      <c r="X950" s="96" t="n">
        <v>0.00021452137</v>
      </c>
      <c r="Y950" s="116"/>
      <c r="Z950" s="101" t="s">
        <v>1672</v>
      </c>
    </row>
    <row r="951" customFormat="false" ht="13.8" hidden="false" customHeight="false" outlineLevel="0" collapsed="false">
      <c r="A951" s="0" t="s">
        <v>1673</v>
      </c>
      <c r="B951" s="26" t="s">
        <v>1567</v>
      </c>
      <c r="C951" s="88" t="str">
        <f aca="false">MID(A951,1,12)</f>
        <v>A.130.07.113</v>
      </c>
      <c r="D951" s="2" t="s">
        <v>1651</v>
      </c>
      <c r="E951" s="90" t="s">
        <v>255</v>
      </c>
      <c r="F951" s="91" t="str">
        <f aca="false">MID(A951, 21,85)</f>
        <v>PE (LLDPE  Linear low density Polyethylene)</v>
      </c>
      <c r="G951" s="92" t="n">
        <v>1.186145735672</v>
      </c>
      <c r="H951" s="24" t="n">
        <f aca="false">G951</f>
        <v>1.186145735672</v>
      </c>
      <c r="I951" s="93" t="n">
        <v>0.024518003072</v>
      </c>
      <c r="J951" s="93" t="n">
        <v>0.8931277326</v>
      </c>
      <c r="K951" s="93" t="n">
        <v>0</v>
      </c>
      <c r="L951" s="93" t="n">
        <v>0.2685</v>
      </c>
      <c r="N951" s="94" t="n">
        <v>1.79</v>
      </c>
      <c r="O951" s="24" t="n">
        <f aca="false">N951</f>
        <v>1.79</v>
      </c>
      <c r="Q951" s="25" t="n">
        <v>83.755</v>
      </c>
      <c r="S951" s="95" t="n">
        <v>0.053497651</v>
      </c>
      <c r="T951" s="95" t="n">
        <v>0.04598007</v>
      </c>
      <c r="U951" s="95" t="n">
        <v>0.0016133015</v>
      </c>
      <c r="V951" s="95" t="n">
        <v>0.0059042802</v>
      </c>
      <c r="X951" s="96" t="n">
        <v>0.00018914508</v>
      </c>
      <c r="Y951" s="116"/>
      <c r="Z951" s="101" t="s">
        <v>1674</v>
      </c>
    </row>
    <row r="952" customFormat="false" ht="13.8" hidden="false" customHeight="false" outlineLevel="0" collapsed="false">
      <c r="A952" s="0" t="s">
        <v>1675</v>
      </c>
      <c r="B952" s="26" t="s">
        <v>1567</v>
      </c>
      <c r="C952" s="88" t="str">
        <f aca="false">MID(A952,1,12)</f>
        <v>A.130.07.114</v>
      </c>
      <c r="D952" s="2" t="s">
        <v>1651</v>
      </c>
      <c r="E952" s="90" t="s">
        <v>255</v>
      </c>
      <c r="F952" s="91" t="str">
        <f aca="false">MID(A952, 21,85)</f>
        <v>PE (Polyethylene expanded, EPE)</v>
      </c>
      <c r="G952" s="92" t="n">
        <v>1.3268154446066</v>
      </c>
      <c r="H952" s="24" t="n">
        <f aca="false">G952</f>
        <v>1.3268154446066</v>
      </c>
      <c r="I952" s="93" t="n">
        <v>0.0539619854</v>
      </c>
      <c r="J952" s="93" t="n">
        <v>0.9025546448966</v>
      </c>
      <c r="K952" s="93" t="n">
        <v>0.00266332431</v>
      </c>
      <c r="L952" s="93" t="n">
        <v>0.36763549</v>
      </c>
      <c r="N952" s="94" t="n">
        <v>2.45090326666667</v>
      </c>
      <c r="O952" s="24" t="n">
        <f aca="false">N952</f>
        <v>2.45090326666667</v>
      </c>
      <c r="Q952" s="25" t="n">
        <v>96.301928</v>
      </c>
      <c r="S952" s="95" t="n">
        <v>0.066713649</v>
      </c>
      <c r="T952" s="95" t="n">
        <v>0.057860102</v>
      </c>
      <c r="U952" s="95" t="n">
        <v>0.0021646404</v>
      </c>
      <c r="V952" s="95" t="n">
        <v>0.0066889073</v>
      </c>
      <c r="X952" s="96" t="n">
        <v>0.00024357708</v>
      </c>
      <c r="Y952" s="116"/>
      <c r="Z952" s="101" t="s">
        <v>1676</v>
      </c>
    </row>
    <row r="953" customFormat="false" ht="13.8" hidden="false" customHeight="false" outlineLevel="0" collapsed="false">
      <c r="A953" s="0" t="s">
        <v>1677</v>
      </c>
      <c r="B953" s="26" t="s">
        <v>1567</v>
      </c>
      <c r="C953" s="88" t="str">
        <f aca="false">MID(A953,1,12)</f>
        <v>A.130.07.116</v>
      </c>
      <c r="D953" s="2" t="s">
        <v>1651</v>
      </c>
      <c r="E953" s="90" t="s">
        <v>255</v>
      </c>
      <c r="F953" s="91" t="str">
        <f aca="false">MID(A953, 21,85)</f>
        <v>PET (Polyethylene terephthalate) 30% glass fibre</v>
      </c>
      <c r="G953" s="92" t="n">
        <v>0.82185937091</v>
      </c>
      <c r="H953" s="24" t="n">
        <f aca="false">G953</f>
        <v>0.82185937091</v>
      </c>
      <c r="I953" s="93" t="n">
        <v>0.03420653551</v>
      </c>
      <c r="J953" s="93" t="n">
        <v>0.4870528354</v>
      </c>
      <c r="K953" s="93" t="n">
        <v>0</v>
      </c>
      <c r="L953" s="93" t="n">
        <v>0.3006</v>
      </c>
      <c r="N953" s="94" t="n">
        <v>2.004</v>
      </c>
      <c r="O953" s="24" t="n">
        <f aca="false">N953</f>
        <v>2.004</v>
      </c>
      <c r="Q953" s="25" t="n">
        <v>61.3514</v>
      </c>
      <c r="S953" s="95" t="n">
        <v>0.053680934</v>
      </c>
      <c r="T953" s="95" t="n">
        <v>0.047511412</v>
      </c>
      <c r="U953" s="95" t="n">
        <v>0.0019401801</v>
      </c>
      <c r="V953" s="95" t="n">
        <v>0.0042293419</v>
      </c>
      <c r="X953" s="96" t="n">
        <v>0.00016241975</v>
      </c>
      <c r="Y953" s="116"/>
      <c r="Z953" s="101" t="s">
        <v>1678</v>
      </c>
    </row>
    <row r="954" customFormat="false" ht="13.8" hidden="false" customHeight="false" outlineLevel="0" collapsed="false">
      <c r="A954" s="0" t="s">
        <v>1679</v>
      </c>
      <c r="B954" s="26" t="s">
        <v>1567</v>
      </c>
      <c r="C954" s="88" t="str">
        <f aca="false">MID(A954,1,12)</f>
        <v>A.130.07.117</v>
      </c>
      <c r="D954" s="2" t="s">
        <v>1651</v>
      </c>
      <c r="E954" s="90" t="s">
        <v>255</v>
      </c>
      <c r="F954" s="91" t="str">
        <f aca="false">MID(A954, 21,85)</f>
        <v>PET (Polyethylene terephthalate) amorphous</v>
      </c>
      <c r="G954" s="92" t="n">
        <v>1.00599941694474</v>
      </c>
      <c r="H954" s="24" t="n">
        <f aca="false">G954</f>
        <v>1.00599941694474</v>
      </c>
      <c r="I954" s="93" t="n">
        <v>0.0396926757</v>
      </c>
      <c r="J954" s="93" t="n">
        <v>0.65508919585274</v>
      </c>
      <c r="K954" s="93" t="n">
        <v>0.003516885392</v>
      </c>
      <c r="L954" s="93" t="n">
        <v>0.30770066</v>
      </c>
      <c r="N954" s="94" t="n">
        <v>2.05133773333333</v>
      </c>
      <c r="O954" s="24" t="n">
        <f aca="false">N954</f>
        <v>2.05133773333333</v>
      </c>
      <c r="Q954" s="25" t="n">
        <v>72.095491</v>
      </c>
      <c r="S954" s="95" t="n">
        <v>0.059408369</v>
      </c>
      <c r="T954" s="95" t="n">
        <v>0.052348159</v>
      </c>
      <c r="U954" s="95" t="n">
        <v>0.0019471992</v>
      </c>
      <c r="V954" s="95" t="n">
        <v>0.005113011</v>
      </c>
      <c r="X954" s="96" t="n">
        <v>0.00018646866</v>
      </c>
      <c r="Y954" s="116"/>
      <c r="Z954" s="101" t="s">
        <v>1680</v>
      </c>
    </row>
    <row r="955" customFormat="false" ht="13.8" hidden="false" customHeight="false" outlineLevel="0" collapsed="false">
      <c r="A955" s="0" t="s">
        <v>1681</v>
      </c>
      <c r="B955" s="26" t="s">
        <v>1567</v>
      </c>
      <c r="C955" s="88" t="str">
        <f aca="false">MID(A955,1,12)</f>
        <v>A.130.07.118</v>
      </c>
      <c r="D955" s="2" t="s">
        <v>1651</v>
      </c>
      <c r="E955" s="90" t="s">
        <v>255</v>
      </c>
      <c r="F955" s="91" t="str">
        <f aca="false">MID(A955, 21,85)</f>
        <v>PET (Polyethylene terephthalate) bottle grade</v>
      </c>
      <c r="G955" s="92" t="n">
        <v>1.0120634871</v>
      </c>
      <c r="H955" s="24" t="n">
        <f aca="false">G955</f>
        <v>1.0120634871</v>
      </c>
      <c r="I955" s="93" t="n">
        <v>0.0323407074</v>
      </c>
      <c r="J955" s="93" t="n">
        <v>0.6512227797</v>
      </c>
      <c r="K955" s="93" t="n">
        <v>0</v>
      </c>
      <c r="L955" s="93" t="n">
        <v>0.3285</v>
      </c>
      <c r="N955" s="94" t="n">
        <v>2.19</v>
      </c>
      <c r="O955" s="24" t="n">
        <f aca="false">N955</f>
        <v>2.19</v>
      </c>
      <c r="Q955" s="25" t="n">
        <v>73.421</v>
      </c>
      <c r="S955" s="95" t="n">
        <v>0.061769739</v>
      </c>
      <c r="T955" s="95" t="n">
        <v>0.054451145</v>
      </c>
      <c r="U955" s="95" t="n">
        <v>0.0020763339</v>
      </c>
      <c r="V955" s="95" t="n">
        <v>0.0052422594</v>
      </c>
      <c r="X955" s="96" t="n">
        <v>0.00018315641</v>
      </c>
      <c r="Y955" s="116"/>
      <c r="Z955" s="101" t="s">
        <v>1680</v>
      </c>
    </row>
    <row r="956" customFormat="false" ht="13.8" hidden="false" customHeight="false" outlineLevel="0" collapsed="false">
      <c r="A956" s="0" t="s">
        <v>1682</v>
      </c>
      <c r="B956" s="26" t="s">
        <v>1567</v>
      </c>
      <c r="C956" s="88" t="str">
        <f aca="false">MID(A956,1,12)</f>
        <v>A.130.07.119</v>
      </c>
      <c r="D956" s="2" t="s">
        <v>1651</v>
      </c>
      <c r="E956" s="90" t="s">
        <v>255</v>
      </c>
      <c r="F956" s="91" t="str">
        <f aca="false">MID(A956, 21,85)</f>
        <v>PMMA (Polymethyl methacrylate)</v>
      </c>
      <c r="G956" s="92" t="n">
        <v>1.13395989269876</v>
      </c>
      <c r="H956" s="24" t="n">
        <f aca="false">G956</f>
        <v>1.13395989269876</v>
      </c>
      <c r="I956" s="93" t="n">
        <v>0.06270854202</v>
      </c>
      <c r="J956" s="93" t="n">
        <v>0.48625135067876</v>
      </c>
      <c r="K956" s="93" t="n">
        <v>0</v>
      </c>
      <c r="L956" s="93" t="n">
        <v>0.585</v>
      </c>
      <c r="N956" s="94" t="n">
        <v>3.9</v>
      </c>
      <c r="O956" s="24" t="n">
        <f aca="false">N956</f>
        <v>3.9</v>
      </c>
      <c r="Q956" s="25" t="n">
        <v>98.7</v>
      </c>
      <c r="S956" s="95" t="n">
        <v>0.093023366</v>
      </c>
      <c r="T956" s="95" t="n">
        <v>0.082557568</v>
      </c>
      <c r="U956" s="95" t="n">
        <v>0.0034186181</v>
      </c>
      <c r="V956" s="95" t="n">
        <v>0.00704718</v>
      </c>
      <c r="X956" s="96" t="n">
        <v>0.00025172943</v>
      </c>
      <c r="Y956" s="116"/>
      <c r="Z956" s="101" t="s">
        <v>1683</v>
      </c>
    </row>
    <row r="957" customFormat="false" ht="13.8" hidden="false" customHeight="false" outlineLevel="0" collapsed="false">
      <c r="A957" s="0" t="s">
        <v>1684</v>
      </c>
      <c r="B957" s="26" t="s">
        <v>1567</v>
      </c>
      <c r="C957" s="88" t="str">
        <f aca="false">MID(A957,1,12)</f>
        <v>A.130.07.120</v>
      </c>
      <c r="D957" s="2" t="s">
        <v>1651</v>
      </c>
      <c r="E957" s="90" t="s">
        <v>255</v>
      </c>
      <c r="F957" s="91" t="str">
        <f aca="false">MID(A957, 21,85)</f>
        <v>POM (Polyoxymethyleen, polyacetaal)</v>
      </c>
      <c r="G957" s="92" t="n">
        <v>0.913204373072546</v>
      </c>
      <c r="H957" s="24" t="n">
        <f aca="false">G957</f>
        <v>0.913204373072546</v>
      </c>
      <c r="I957" s="93" t="n">
        <v>0.00837145090416</v>
      </c>
      <c r="J957" s="93" t="n">
        <v>0.424832922168386</v>
      </c>
      <c r="K957" s="93" t="n">
        <v>0</v>
      </c>
      <c r="L957" s="93" t="n">
        <v>0.48</v>
      </c>
      <c r="N957" s="94" t="n">
        <v>3.2</v>
      </c>
      <c r="O957" s="24" t="n">
        <f aca="false">N957</f>
        <v>3.2</v>
      </c>
      <c r="Q957" s="25" t="n">
        <v>90.5522</v>
      </c>
      <c r="S957" s="95" t="n">
        <v>0.075057613</v>
      </c>
      <c r="T957" s="95" t="n">
        <v>0.065928784</v>
      </c>
      <c r="U957" s="95" t="n">
        <v>0.0027425982</v>
      </c>
      <c r="V957" s="95" t="n">
        <v>0.0063862302</v>
      </c>
      <c r="X957" s="96" t="n">
        <v>0.00021680165</v>
      </c>
      <c r="Y957" s="116"/>
      <c r="Z957" s="101" t="s">
        <v>1685</v>
      </c>
    </row>
    <row r="958" customFormat="false" ht="13.8" hidden="false" customHeight="false" outlineLevel="0" collapsed="false">
      <c r="A958" s="0" t="s">
        <v>1686</v>
      </c>
      <c r="B958" s="26" t="s">
        <v>1567</v>
      </c>
      <c r="C958" s="88" t="str">
        <f aca="false">MID(A958,1,12)</f>
        <v>A.130.07.121</v>
      </c>
      <c r="D958" s="2" t="s">
        <v>1651</v>
      </c>
      <c r="E958" s="90" t="s">
        <v>255</v>
      </c>
      <c r="F958" s="91" t="str">
        <f aca="false">MID(A958, 21,85)</f>
        <v>PP (Polypropylene)</v>
      </c>
      <c r="G958" s="92" t="n">
        <v>1.1938793114</v>
      </c>
      <c r="H958" s="24" t="n">
        <f aca="false">G958</f>
        <v>1.1938793114</v>
      </c>
      <c r="I958" s="93" t="n">
        <v>0.0185690843</v>
      </c>
      <c r="J958" s="93" t="n">
        <v>0.9308102271</v>
      </c>
      <c r="K958" s="93" t="n">
        <v>0</v>
      </c>
      <c r="L958" s="93" t="n">
        <v>0.2445</v>
      </c>
      <c r="N958" s="94" t="n">
        <v>1.63</v>
      </c>
      <c r="O958" s="24" t="n">
        <f aca="false">N958</f>
        <v>1.63</v>
      </c>
      <c r="Q958" s="25" t="n">
        <v>82.255</v>
      </c>
      <c r="S958" s="95" t="n">
        <v>0.045945706</v>
      </c>
      <c r="T958" s="95" t="n">
        <v>0.038641326</v>
      </c>
      <c r="U958" s="95" t="n">
        <v>0.0014903489</v>
      </c>
      <c r="V958" s="95" t="n">
        <v>0.0058140306</v>
      </c>
      <c r="X958" s="96" t="n">
        <v>0.00018693736</v>
      </c>
      <c r="Y958" s="116"/>
      <c r="Z958" s="101" t="s">
        <v>1687</v>
      </c>
    </row>
    <row r="959" customFormat="false" ht="13.8" hidden="false" customHeight="false" outlineLevel="0" collapsed="false">
      <c r="A959" s="0" t="s">
        <v>1688</v>
      </c>
      <c r="B959" s="26" t="s">
        <v>1567</v>
      </c>
      <c r="C959" s="88" t="str">
        <f aca="false">MID(A959,1,12)</f>
        <v>A.130.07.122</v>
      </c>
      <c r="D959" s="2" t="s">
        <v>1651</v>
      </c>
      <c r="E959" s="90" t="s">
        <v>255</v>
      </c>
      <c r="F959" s="91" t="str">
        <f aca="false">MID(A959, 21,85)</f>
        <v>PP GF30</v>
      </c>
      <c r="G959" s="92" t="n">
        <v>0.94913045076</v>
      </c>
      <c r="H959" s="24" t="n">
        <f aca="false">G959</f>
        <v>0.94913045076</v>
      </c>
      <c r="I959" s="93" t="n">
        <v>0.02456639876</v>
      </c>
      <c r="J959" s="93" t="n">
        <v>0.682764052</v>
      </c>
      <c r="K959" s="93" t="n">
        <v>0</v>
      </c>
      <c r="L959" s="93" t="n">
        <v>0.2418</v>
      </c>
      <c r="N959" s="94" t="n">
        <v>1.612</v>
      </c>
      <c r="O959" s="24" t="n">
        <f aca="false">N959</f>
        <v>1.612</v>
      </c>
      <c r="Q959" s="25" t="n">
        <v>67.5352</v>
      </c>
      <c r="S959" s="95" t="n">
        <v>0.042604111</v>
      </c>
      <c r="T959" s="95" t="n">
        <v>0.036444539</v>
      </c>
      <c r="U959" s="95" t="n">
        <v>0.0015299906</v>
      </c>
      <c r="V959" s="95" t="n">
        <v>0.0046295817</v>
      </c>
      <c r="X959" s="96" t="n">
        <v>0.00016506642</v>
      </c>
      <c r="Y959" s="116"/>
      <c r="Z959" s="101" t="s">
        <v>1687</v>
      </c>
    </row>
    <row r="960" customFormat="false" ht="13.8" hidden="false" customHeight="false" outlineLevel="0" collapsed="false">
      <c r="A960" s="0" t="s">
        <v>1689</v>
      </c>
      <c r="B960" s="26" t="s">
        <v>1567</v>
      </c>
      <c r="C960" s="88" t="str">
        <f aca="false">MID(A960,1,12)</f>
        <v>A.130.07.123</v>
      </c>
      <c r="D960" s="2" t="s">
        <v>1651</v>
      </c>
      <c r="E960" s="90" t="s">
        <v>255</v>
      </c>
      <c r="F960" s="91" t="str">
        <f aca="false">MID(A960, 21,85)</f>
        <v>PS (EPS  expandable polystyrene, white)</v>
      </c>
      <c r="G960" s="92" t="n">
        <v>1.25742089437612</v>
      </c>
      <c r="H960" s="24" t="n">
        <f aca="false">G960</f>
        <v>1.25742089437612</v>
      </c>
      <c r="I960" s="93" t="n">
        <v>0.04526306964</v>
      </c>
      <c r="J960" s="93" t="n">
        <v>0.870157824736124</v>
      </c>
      <c r="K960" s="93" t="n">
        <v>0</v>
      </c>
      <c r="L960" s="93" t="n">
        <v>0.342</v>
      </c>
      <c r="N960" s="94" t="n">
        <v>2.28</v>
      </c>
      <c r="O960" s="24" t="n">
        <f aca="false">N960</f>
        <v>2.28</v>
      </c>
      <c r="Q960" s="25" t="n">
        <v>90.587</v>
      </c>
      <c r="S960" s="95" t="n">
        <v>0.0540535</v>
      </c>
      <c r="T960" s="95" t="n">
        <v>0.045757979</v>
      </c>
      <c r="U960" s="95" t="n">
        <v>0.0019497746</v>
      </c>
      <c r="V960" s="95" t="n">
        <v>0.0063457464</v>
      </c>
      <c r="X960" s="96" t="n">
        <v>0.00019737051</v>
      </c>
      <c r="Y960" s="116"/>
      <c r="Z960" s="101" t="s">
        <v>1690</v>
      </c>
    </row>
    <row r="961" customFormat="false" ht="13.8" hidden="false" customHeight="false" outlineLevel="0" collapsed="false">
      <c r="A961" s="0" t="s">
        <v>1691</v>
      </c>
      <c r="B961" s="26" t="s">
        <v>1567</v>
      </c>
      <c r="C961" s="88" t="str">
        <f aca="false">MID(A961,1,12)</f>
        <v>A.130.07.124</v>
      </c>
      <c r="D961" s="2" t="s">
        <v>1651</v>
      </c>
      <c r="E961" s="90" t="s">
        <v>255</v>
      </c>
      <c r="F961" s="91" t="str">
        <f aca="false">MID(A961, 21,85)</f>
        <v>PS (GPPS  general purpose polystyrene)</v>
      </c>
      <c r="G961" s="92" t="n">
        <v>1.22831854347579</v>
      </c>
      <c r="H961" s="24" t="n">
        <f aca="false">G961</f>
        <v>1.22831854347579</v>
      </c>
      <c r="I961" s="93" t="n">
        <v>0.03814166196</v>
      </c>
      <c r="J961" s="93" t="n">
        <v>0.866176881515786</v>
      </c>
      <c r="K961" s="93" t="n">
        <v>0</v>
      </c>
      <c r="L961" s="93" t="n">
        <v>0.324</v>
      </c>
      <c r="N961" s="94" t="n">
        <v>2.16</v>
      </c>
      <c r="O961" s="24" t="n">
        <f aca="false">N961</f>
        <v>2.16</v>
      </c>
      <c r="Q961" s="25" t="n">
        <v>88.5755</v>
      </c>
      <c r="S961" s="95" t="n">
        <v>0.050526304</v>
      </c>
      <c r="T961" s="95" t="n">
        <v>0.042458808</v>
      </c>
      <c r="U961" s="95" t="n">
        <v>0.0018274576</v>
      </c>
      <c r="V961" s="95" t="n">
        <v>0.0062400387</v>
      </c>
      <c r="X961" s="96" t="n">
        <v>0.00018869762</v>
      </c>
      <c r="Y961" s="116"/>
      <c r="Z961" s="101" t="s">
        <v>1692</v>
      </c>
    </row>
    <row r="962" customFormat="false" ht="13.8" hidden="false" customHeight="false" outlineLevel="0" collapsed="false">
      <c r="A962" s="0" t="s">
        <v>1693</v>
      </c>
      <c r="B962" s="26" t="s">
        <v>1567</v>
      </c>
      <c r="C962" s="88" t="str">
        <f aca="false">MID(A962,1,12)</f>
        <v>A.130.07.125</v>
      </c>
      <c r="D962" s="2" t="s">
        <v>1651</v>
      </c>
      <c r="E962" s="90" t="s">
        <v>255</v>
      </c>
      <c r="F962" s="91" t="str">
        <f aca="false">MID(A962, 21,85)</f>
        <v>PS (HIPS  high impact polysyrene)</v>
      </c>
      <c r="G962" s="92" t="n">
        <v>1.24402811337138</v>
      </c>
      <c r="H962" s="24" t="n">
        <f aca="false">G962</f>
        <v>1.24402811337138</v>
      </c>
      <c r="I962" s="93" t="n">
        <v>0.03923875762</v>
      </c>
      <c r="J962" s="93" t="n">
        <v>0.867289355751381</v>
      </c>
      <c r="K962" s="93" t="n">
        <v>0</v>
      </c>
      <c r="L962" s="93" t="n">
        <v>0.3375</v>
      </c>
      <c r="N962" s="94" t="n">
        <v>2.25</v>
      </c>
      <c r="O962" s="24" t="n">
        <f aca="false">N962</f>
        <v>2.25</v>
      </c>
      <c r="Q962" s="25" t="n">
        <v>90.2447</v>
      </c>
      <c r="S962" s="95" t="n">
        <v>0.052473536</v>
      </c>
      <c r="T962" s="95" t="n">
        <v>0.04423185</v>
      </c>
      <c r="U962" s="95" t="n">
        <v>0.0019026871</v>
      </c>
      <c r="V962" s="95" t="n">
        <v>0.0063389991</v>
      </c>
      <c r="X962" s="96" t="n">
        <v>0.00019380554</v>
      </c>
      <c r="Y962" s="116"/>
      <c r="Z962" s="101" t="s">
        <v>1694</v>
      </c>
    </row>
    <row r="963" customFormat="false" ht="13.8" hidden="false" customHeight="false" outlineLevel="0" collapsed="false">
      <c r="A963" s="0" t="s">
        <v>1695</v>
      </c>
      <c r="B963" s="26" t="s">
        <v>1567</v>
      </c>
      <c r="C963" s="88" t="str">
        <f aca="false">MID(A963,1,12)</f>
        <v>A.130.07.126</v>
      </c>
      <c r="D963" s="2" t="s">
        <v>1651</v>
      </c>
      <c r="E963" s="90" t="s">
        <v>255</v>
      </c>
      <c r="F963" s="91" t="str">
        <f aca="false">MID(A963, 21,85)</f>
        <v>PTFE (Polytetrafluoroethylene) Teflon</v>
      </c>
      <c r="G963" s="92" t="n">
        <v>2.80740538271</v>
      </c>
      <c r="H963" s="24" t="n">
        <f aca="false">G963</f>
        <v>2.80740538271</v>
      </c>
      <c r="I963" s="93" t="n">
        <v>0.1549635343</v>
      </c>
      <c r="J963" s="93" t="n">
        <v>0.85244184841</v>
      </c>
      <c r="K963" s="93" t="n">
        <v>0</v>
      </c>
      <c r="L963" s="93" t="n">
        <v>1.8</v>
      </c>
      <c r="N963" s="94" t="n">
        <v>12</v>
      </c>
      <c r="O963" s="24" t="n">
        <f aca="false">N963</f>
        <v>12</v>
      </c>
      <c r="Q963" s="25" t="n">
        <v>184.8</v>
      </c>
      <c r="S963" s="95" t="n">
        <v>0.31210937</v>
      </c>
      <c r="T963" s="95" t="n">
        <v>0.28998718</v>
      </c>
      <c r="U963" s="95" t="n">
        <v>0.011286521</v>
      </c>
      <c r="V963" s="95" t="n">
        <v>0.010835664</v>
      </c>
      <c r="X963" s="96" t="n">
        <v>0.00068241829</v>
      </c>
      <c r="Y963" s="116"/>
      <c r="Z963" s="101" t="s">
        <v>1696</v>
      </c>
    </row>
    <row r="964" customFormat="false" ht="13.8" hidden="false" customHeight="false" outlineLevel="0" collapsed="false">
      <c r="A964" s="0" t="s">
        <v>1697</v>
      </c>
      <c r="B964" s="26" t="s">
        <v>1567</v>
      </c>
      <c r="C964" s="88" t="str">
        <f aca="false">MID(A964,1,12)</f>
        <v>A.130.07.127</v>
      </c>
      <c r="D964" s="2" t="s">
        <v>1651</v>
      </c>
      <c r="E964" s="90" t="s">
        <v>255</v>
      </c>
      <c r="F964" s="91" t="str">
        <f aca="false">MID(A964, 21,85)</f>
        <v>PTT (Polyltrimethylene terephthalate)</v>
      </c>
      <c r="G964" s="92" t="n">
        <v>0.982554163422</v>
      </c>
      <c r="H964" s="24" t="n">
        <f aca="false">G964</f>
        <v>0.982554163422</v>
      </c>
      <c r="I964" s="93" t="n">
        <v>0.02248844139</v>
      </c>
      <c r="J964" s="93" t="n">
        <v>0.456548339962</v>
      </c>
      <c r="K964" s="93" t="n">
        <v>0.00490144207</v>
      </c>
      <c r="L964" s="93" t="n">
        <v>0.49861594</v>
      </c>
      <c r="N964" s="94" t="n">
        <v>3.32410626666667</v>
      </c>
      <c r="O964" s="24" t="n">
        <f aca="false">N964</f>
        <v>3.32410626666667</v>
      </c>
      <c r="Q964" s="25" t="n">
        <v>74.167906</v>
      </c>
      <c r="S964" s="95" t="n">
        <v>0.063478093</v>
      </c>
      <c r="T964" s="95" t="n">
        <v>0.05562563</v>
      </c>
      <c r="U964" s="95" t="n">
        <v>0.0026150865</v>
      </c>
      <c r="V964" s="95" t="n">
        <v>0.0052373766</v>
      </c>
      <c r="X964" s="96" t="n">
        <v>0.00019257186</v>
      </c>
      <c r="Y964" s="116"/>
      <c r="Z964" s="101" t="s">
        <v>1698</v>
      </c>
    </row>
    <row r="965" customFormat="false" ht="13.8" hidden="false" customHeight="false" outlineLevel="0" collapsed="false">
      <c r="A965" s="0" t="s">
        <v>1699</v>
      </c>
      <c r="B965" s="26" t="s">
        <v>1567</v>
      </c>
      <c r="C965" s="88" t="str">
        <f aca="false">MID(A965,1,12)</f>
        <v>A.130.07.128</v>
      </c>
      <c r="D965" s="2" t="s">
        <v>1651</v>
      </c>
      <c r="E965" s="90" t="s">
        <v>255</v>
      </c>
      <c r="F965" s="91" t="str">
        <f aca="false">MID(A965, 21,85)</f>
        <v>PVOH (Polyvinyl alcohol) and PVA (Polyvinyl acetate - wood glue)</v>
      </c>
      <c r="G965" s="92" t="n">
        <v>1.40886249259</v>
      </c>
      <c r="H965" s="24" t="n">
        <f aca="false">G965</f>
        <v>1.40886249259</v>
      </c>
      <c r="I965" s="93" t="n">
        <v>0.10899831302</v>
      </c>
      <c r="J965" s="93" t="n">
        <v>0.78093727957</v>
      </c>
      <c r="K965" s="93" t="n">
        <v>0.0312409</v>
      </c>
      <c r="L965" s="93" t="n">
        <v>0.487686</v>
      </c>
      <c r="N965" s="94" t="n">
        <v>3.25124</v>
      </c>
      <c r="O965" s="24" t="n">
        <f aca="false">N965</f>
        <v>3.25124</v>
      </c>
      <c r="Q965" s="25" t="n">
        <v>126.5305</v>
      </c>
      <c r="S965" s="95" t="n">
        <v>0.12749095</v>
      </c>
      <c r="T965" s="95" t="n">
        <v>0.11556345</v>
      </c>
      <c r="U965" s="95" t="n">
        <v>0.0043058156</v>
      </c>
      <c r="V965" s="95" t="n">
        <v>0.007621678</v>
      </c>
      <c r="X965" s="96" t="n">
        <v>0.00034692674</v>
      </c>
      <c r="Y965" s="116"/>
      <c r="Z965" s="101" t="s">
        <v>1700</v>
      </c>
    </row>
    <row r="966" customFormat="false" ht="13.8" hidden="false" customHeight="false" outlineLevel="0" collapsed="false">
      <c r="A966" s="0" t="s">
        <v>1701</v>
      </c>
      <c r="B966" s="26" t="s">
        <v>1567</v>
      </c>
      <c r="C966" s="88" t="str">
        <f aca="false">MID(A966,1,12)</f>
        <v>A.130.07.129</v>
      </c>
      <c r="D966" s="2" t="s">
        <v>1651</v>
      </c>
      <c r="E966" s="90" t="s">
        <v>255</v>
      </c>
      <c r="F966" s="91" t="str">
        <f aca="false">MID(A966, 21,85)</f>
        <v>PVC (Polyvinylchloride emulsion polymerised)</v>
      </c>
      <c r="G966" s="92" t="n">
        <v>1.0048100821</v>
      </c>
      <c r="H966" s="24" t="n">
        <f aca="false">G966</f>
        <v>1.0048100821</v>
      </c>
      <c r="I966" s="93" t="n">
        <v>0.0664647031</v>
      </c>
      <c r="J966" s="93" t="n">
        <v>0.582845379</v>
      </c>
      <c r="K966" s="93" t="n">
        <v>0</v>
      </c>
      <c r="L966" s="93" t="n">
        <v>0.3555</v>
      </c>
      <c r="N966" s="94" t="n">
        <v>2.37</v>
      </c>
      <c r="O966" s="24" t="n">
        <f aca="false">N966</f>
        <v>2.37</v>
      </c>
      <c r="Q966" s="25" t="n">
        <v>66.2024</v>
      </c>
      <c r="S966" s="95" t="n">
        <v>0.071898595</v>
      </c>
      <c r="T966" s="95" t="n">
        <v>0.064998738</v>
      </c>
      <c r="U966" s="95" t="n">
        <v>0.0023566752</v>
      </c>
      <c r="V966" s="95" t="n">
        <v>0.004543182</v>
      </c>
      <c r="X966" s="96" t="n">
        <v>0.0002129079</v>
      </c>
      <c r="Y966" s="116"/>
      <c r="Z966" s="101" t="s">
        <v>1702</v>
      </c>
    </row>
    <row r="967" customFormat="false" ht="13.8" hidden="false" customHeight="false" outlineLevel="0" collapsed="false">
      <c r="A967" s="0" t="s">
        <v>1703</v>
      </c>
      <c r="B967" s="26" t="s">
        <v>1567</v>
      </c>
      <c r="C967" s="88" t="str">
        <f aca="false">MID(A967,1,12)</f>
        <v>A.130.07.130</v>
      </c>
      <c r="D967" s="2" t="s">
        <v>1651</v>
      </c>
      <c r="E967" s="90" t="s">
        <v>255</v>
      </c>
      <c r="F967" s="91" t="str">
        <f aca="false">MID(A967, 21,85)</f>
        <v>PVC (Polyvinylchloride suspension polymerised)</v>
      </c>
      <c r="G967" s="92" t="n">
        <v>0.956467687</v>
      </c>
      <c r="H967" s="24" t="n">
        <f aca="false">G967</f>
        <v>0.956467687</v>
      </c>
      <c r="I967" s="93" t="n">
        <v>0.06259903</v>
      </c>
      <c r="J967" s="93" t="n">
        <v>0.560868657</v>
      </c>
      <c r="K967" s="93" t="n">
        <v>0</v>
      </c>
      <c r="L967" s="93" t="n">
        <v>0.333</v>
      </c>
      <c r="N967" s="94" t="n">
        <v>2.22</v>
      </c>
      <c r="O967" s="24" t="n">
        <f aca="false">N967</f>
        <v>2.22</v>
      </c>
      <c r="Q967" s="25" t="n">
        <v>64.318</v>
      </c>
      <c r="S967" s="95" t="n">
        <v>0.065306181</v>
      </c>
      <c r="T967" s="95" t="n">
        <v>0.058844926</v>
      </c>
      <c r="U967" s="95" t="n">
        <v>0.0021806821</v>
      </c>
      <c r="V967" s="95" t="n">
        <v>0.0042805728</v>
      </c>
      <c r="X967" s="96" t="n">
        <v>0.00019732332</v>
      </c>
      <c r="Y967" s="116"/>
      <c r="Z967" s="101" t="s">
        <v>1702</v>
      </c>
    </row>
    <row r="968" customFormat="false" ht="13.8" hidden="false" customHeight="false" outlineLevel="0" collapsed="false">
      <c r="A968" s="0" t="s">
        <v>1704</v>
      </c>
      <c r="B968" s="26" t="s">
        <v>1567</v>
      </c>
      <c r="C968" s="88" t="str">
        <f aca="false">MID(A968,1,12)</f>
        <v>A.130.07.131</v>
      </c>
      <c r="D968" s="2" t="s">
        <v>1651</v>
      </c>
      <c r="E968" s="90" t="s">
        <v>255</v>
      </c>
      <c r="F968" s="91" t="str">
        <f aca="false">MID(A968, 21,85)</f>
        <v>PVC (Polyvinylchloride trade mix)</v>
      </c>
      <c r="G968" s="92" t="n">
        <v>0.966136158</v>
      </c>
      <c r="H968" s="24" t="n">
        <f aca="false">G968</f>
        <v>0.966136158</v>
      </c>
      <c r="I968" s="93" t="n">
        <v>0.0633721646</v>
      </c>
      <c r="J968" s="93" t="n">
        <v>0.5652639934</v>
      </c>
      <c r="K968" s="93" t="n">
        <v>0</v>
      </c>
      <c r="L968" s="93" t="n">
        <v>0.3375</v>
      </c>
      <c r="N968" s="94" t="n">
        <v>2.25</v>
      </c>
      <c r="O968" s="24" t="n">
        <f aca="false">N968</f>
        <v>2.25</v>
      </c>
      <c r="Q968" s="25" t="n">
        <v>64.69488</v>
      </c>
      <c r="S968" s="95" t="n">
        <v>0.066624664</v>
      </c>
      <c r="T968" s="95" t="n">
        <v>0.060075689</v>
      </c>
      <c r="U968" s="95" t="n">
        <v>0.0022158807</v>
      </c>
      <c r="V968" s="95" t="n">
        <v>0.0043330946</v>
      </c>
      <c r="X968" s="96" t="n">
        <v>0.00020044024</v>
      </c>
      <c r="Y968" s="116"/>
      <c r="Z968" s="101" t="s">
        <v>1702</v>
      </c>
    </row>
    <row r="969" customFormat="false" ht="13.8" hidden="false" customHeight="false" outlineLevel="0" collapsed="false">
      <c r="A969" s="0" t="s">
        <v>1705</v>
      </c>
      <c r="B969" s="26" t="s">
        <v>1567</v>
      </c>
      <c r="C969" s="88" t="str">
        <f aca="false">MID(A969,1,12)</f>
        <v>A.130.07.132</v>
      </c>
      <c r="D969" s="2" t="s">
        <v>1651</v>
      </c>
      <c r="E969" s="90" t="s">
        <v>255</v>
      </c>
      <c r="F969" s="91" t="str">
        <f aca="false">MID(A969, 21,85)</f>
        <v>PVDC (Polyvinyliden chloride)</v>
      </c>
      <c r="G969" s="92" t="n">
        <v>3.722839283</v>
      </c>
      <c r="H969" s="24" t="n">
        <f aca="false">G969</f>
        <v>3.722839283</v>
      </c>
      <c r="I969" s="93" t="n">
        <v>2.094381502</v>
      </c>
      <c r="J969" s="93" t="n">
        <v>0.865520898</v>
      </c>
      <c r="K969" s="93" t="n">
        <v>0.076386883</v>
      </c>
      <c r="L969" s="93" t="n">
        <v>0.68655</v>
      </c>
      <c r="N969" s="94" t="n">
        <v>4.577</v>
      </c>
      <c r="O969" s="24" t="n">
        <f aca="false">N969</f>
        <v>4.577</v>
      </c>
      <c r="Q969" s="25" t="n">
        <v>91.160165</v>
      </c>
      <c r="S969" s="95" t="n">
        <v>0.16269255</v>
      </c>
      <c r="T969" s="95" t="n">
        <v>0.15242546</v>
      </c>
      <c r="U969" s="95" t="n">
        <v>0.0046357664</v>
      </c>
      <c r="V969" s="95" t="n">
        <v>0.0056313248</v>
      </c>
      <c r="X969" s="96" t="n">
        <v>0.0030245593</v>
      </c>
      <c r="Y969" s="116"/>
      <c r="Z969" s="101" t="s">
        <v>1706</v>
      </c>
    </row>
    <row r="970" customFormat="false" ht="13.8" hidden="false" customHeight="false" outlineLevel="0" collapsed="false">
      <c r="A970" s="0" t="s">
        <v>1707</v>
      </c>
      <c r="B970" s="26" t="s">
        <v>1567</v>
      </c>
      <c r="C970" s="88" t="str">
        <f aca="false">MID(A970,1,12)</f>
        <v>A.130.07.133</v>
      </c>
      <c r="D970" s="2" t="s">
        <v>1651</v>
      </c>
      <c r="E970" s="90" t="s">
        <v>255</v>
      </c>
      <c r="F970" s="91" t="str">
        <f aca="false">MID(A970, 21,85)</f>
        <v>PAN Polyacrylonitrile fibres</v>
      </c>
      <c r="G970" s="92" t="n">
        <v>1.51900393789956</v>
      </c>
      <c r="H970" s="24" t="n">
        <f aca="false">G970</f>
        <v>1.51900393789956</v>
      </c>
      <c r="I970" s="93" t="n">
        <v>0.01251495958807</v>
      </c>
      <c r="J970" s="93" t="n">
        <v>0.736988978311494</v>
      </c>
      <c r="K970" s="93" t="n">
        <v>0</v>
      </c>
      <c r="L970" s="93" t="n">
        <v>0.7695</v>
      </c>
      <c r="N970" s="94" t="n">
        <v>5.13</v>
      </c>
      <c r="O970" s="24" t="n">
        <f aca="false">N970</f>
        <v>5.13</v>
      </c>
      <c r="Q970" s="25" t="n">
        <v>100.338</v>
      </c>
      <c r="S970" s="95" t="n">
        <v>0.12358308</v>
      </c>
      <c r="T970" s="95" t="n">
        <v>0.11189677</v>
      </c>
      <c r="U970" s="95" t="n">
        <v>0.0045221768</v>
      </c>
      <c r="V970" s="95" t="n">
        <v>0.0071641332</v>
      </c>
      <c r="X970" s="96" t="n">
        <v>0.00029727581</v>
      </c>
      <c r="Y970" s="104"/>
      <c r="Z970" s="101" t="s">
        <v>1708</v>
      </c>
    </row>
    <row r="971" customFormat="false" ht="13.8" hidden="false" customHeight="false" outlineLevel="0" collapsed="false">
      <c r="B971" s="26"/>
      <c r="C971" s="88"/>
      <c r="D971" s="3" t="s">
        <v>1709</v>
      </c>
      <c r="E971" s="90"/>
      <c r="Y971" s="102"/>
      <c r="Z971" s="105"/>
    </row>
    <row r="972" customFormat="false" ht="13.8" hidden="false" customHeight="false" outlineLevel="0" collapsed="false">
      <c r="A972" s="0" t="s">
        <v>1710</v>
      </c>
      <c r="B972" s="26" t="s">
        <v>1567</v>
      </c>
      <c r="C972" s="88" t="str">
        <f aca="false">MID(A972,1,12)</f>
        <v>A.130.09.101</v>
      </c>
      <c r="D972" s="2" t="s">
        <v>1709</v>
      </c>
      <c r="E972" s="90" t="s">
        <v>255</v>
      </c>
      <c r="F972" s="91" t="str">
        <f aca="false">MID(A972, 21,85)</f>
        <v>Carbon fiber-reinforced plastic</v>
      </c>
      <c r="G972" s="92" t="n">
        <v>4.72927551151052</v>
      </c>
      <c r="H972" s="24" t="n">
        <f aca="false">G972</f>
        <v>4.72927551151052</v>
      </c>
      <c r="I972" s="93" t="n">
        <v>0.2734501028</v>
      </c>
      <c r="J972" s="93" t="n">
        <v>1.053488107322</v>
      </c>
      <c r="K972" s="93" t="n">
        <v>0.0205490013885179</v>
      </c>
      <c r="L972" s="93" t="n">
        <v>3.3817883</v>
      </c>
      <c r="N972" s="94" t="n">
        <v>22.5452553333333</v>
      </c>
      <c r="O972" s="24" t="n">
        <f aca="false">N972</f>
        <v>22.5452553333333</v>
      </c>
      <c r="Q972" s="25" t="n">
        <v>304.26563</v>
      </c>
      <c r="S972" s="95" t="n">
        <v>0.59057195</v>
      </c>
      <c r="T972" s="95" t="n">
        <v>0.5481966</v>
      </c>
      <c r="U972" s="95" t="n">
        <v>0.020895698</v>
      </c>
      <c r="V972" s="95" t="n">
        <v>0.021479651</v>
      </c>
      <c r="X972" s="96" t="n">
        <v>0.0012683315</v>
      </c>
      <c r="Y972" s="116"/>
      <c r="Z972" s="105"/>
    </row>
    <row r="973" customFormat="false" ht="13.8" hidden="false" customHeight="false" outlineLevel="0" collapsed="false">
      <c r="A973" s="0" t="s">
        <v>1711</v>
      </c>
      <c r="B973" s="26" t="s">
        <v>1567</v>
      </c>
      <c r="C973" s="88" t="str">
        <f aca="false">MID(A973,1,12)</f>
        <v>A.130.09.102</v>
      </c>
      <c r="D973" s="2" t="s">
        <v>1709</v>
      </c>
      <c r="E973" s="90" t="s">
        <v>255</v>
      </c>
      <c r="F973" s="91" t="str">
        <f aca="false">MID(A973, 21,85)</f>
        <v>Epoxy resin from Bisphenol A 33% Epichlorohydrin 66%</v>
      </c>
      <c r="G973" s="92" t="n">
        <v>1.35706171448071</v>
      </c>
      <c r="H973" s="24" t="n">
        <f aca="false">G973</f>
        <v>1.35706171448071</v>
      </c>
      <c r="I973" s="93" t="n">
        <v>0.026527069</v>
      </c>
      <c r="J973" s="93" t="n">
        <v>0.9855447409945</v>
      </c>
      <c r="K973" s="93" t="n">
        <v>9.7094486205036E-005</v>
      </c>
      <c r="L973" s="93" t="n">
        <v>0.34489281</v>
      </c>
      <c r="N973" s="94" t="n">
        <v>2.2992854</v>
      </c>
      <c r="O973" s="24" t="n">
        <f aca="false">N973</f>
        <v>2.2992854</v>
      </c>
      <c r="Q973" s="25" t="n">
        <v>71.290482</v>
      </c>
      <c r="S973" s="95" t="n">
        <v>0.060603962</v>
      </c>
      <c r="T973" s="95" t="n">
        <v>0.053712167</v>
      </c>
      <c r="U973" s="95" t="n">
        <v>0.0020900346</v>
      </c>
      <c r="V973" s="95" t="n">
        <v>0.0048017597</v>
      </c>
      <c r="X973" s="96" t="n">
        <v>0.00021654895</v>
      </c>
      <c r="Y973" s="116"/>
      <c r="Z973" s="101" t="s">
        <v>1712</v>
      </c>
    </row>
    <row r="974" customFormat="false" ht="13.8" hidden="false" customHeight="false" outlineLevel="0" collapsed="false">
      <c r="A974" s="0" t="s">
        <v>1713</v>
      </c>
      <c r="B974" s="26" t="s">
        <v>1567</v>
      </c>
      <c r="C974" s="88" t="str">
        <f aca="false">MID(A974,1,12)</f>
        <v>A.130.09.103</v>
      </c>
      <c r="D974" s="2" t="s">
        <v>1709</v>
      </c>
      <c r="E974" s="90" t="s">
        <v>255</v>
      </c>
      <c r="F974" s="91" t="str">
        <f aca="false">MID(A974, 21,85)</f>
        <v>MF (melamine formaldehyde resin)</v>
      </c>
      <c r="G974" s="92" t="n">
        <v>0.962554416721</v>
      </c>
      <c r="H974" s="24" t="n">
        <f aca="false">G974</f>
        <v>0.962554416721</v>
      </c>
      <c r="I974" s="93" t="n">
        <v>0.024212962921</v>
      </c>
      <c r="J974" s="93" t="n">
        <v>0.6727973538</v>
      </c>
      <c r="K974" s="93" t="n">
        <v>0</v>
      </c>
      <c r="L974" s="93" t="n">
        <v>0.2655441</v>
      </c>
      <c r="N974" s="94" t="n">
        <v>1.770294</v>
      </c>
      <c r="O974" s="24" t="n">
        <f aca="false">N974</f>
        <v>1.770294</v>
      </c>
      <c r="Q974" s="25" t="n">
        <v>48.4836</v>
      </c>
      <c r="S974" s="95" t="n">
        <v>0.089555628</v>
      </c>
      <c r="T974" s="95" t="n">
        <v>0.083770825</v>
      </c>
      <c r="U974" s="95" t="n">
        <v>0.0026668479</v>
      </c>
      <c r="V974" s="95" t="n">
        <v>0.0031179552</v>
      </c>
      <c r="X974" s="96" t="n">
        <v>0.00018219199</v>
      </c>
      <c r="Y974" s="116"/>
      <c r="Z974" s="101" t="s">
        <v>1714</v>
      </c>
    </row>
    <row r="975" customFormat="false" ht="13.8" hidden="false" customHeight="false" outlineLevel="0" collapsed="false">
      <c r="A975" s="0" t="s">
        <v>1715</v>
      </c>
      <c r="B975" s="26" t="s">
        <v>1567</v>
      </c>
      <c r="C975" s="88" t="str">
        <f aca="false">MID(A975,1,12)</f>
        <v>A.130.09.104</v>
      </c>
      <c r="D975" s="2" t="s">
        <v>1709</v>
      </c>
      <c r="E975" s="90" t="s">
        <v>255</v>
      </c>
      <c r="F975" s="91" t="str">
        <f aca="false">MID(A975, 21,85)</f>
        <v>PF (phenol formaldehyde resin)</v>
      </c>
      <c r="G975" s="92" t="n">
        <v>0.934187896383</v>
      </c>
      <c r="H975" s="24" t="n">
        <f aca="false">G975</f>
        <v>0.934187896383</v>
      </c>
      <c r="I975" s="93" t="n">
        <v>0.043887244819</v>
      </c>
      <c r="J975" s="93" t="n">
        <v>0.686843351564</v>
      </c>
      <c r="K975" s="93" t="n">
        <v>0</v>
      </c>
      <c r="L975" s="93" t="n">
        <v>0.2034573</v>
      </c>
      <c r="N975" s="94" t="n">
        <v>1.356382</v>
      </c>
      <c r="O975" s="24" t="n">
        <f aca="false">N975</f>
        <v>1.356382</v>
      </c>
      <c r="Q975" s="25" t="n">
        <v>32.3806</v>
      </c>
      <c r="S975" s="95" t="n">
        <v>0.06343722</v>
      </c>
      <c r="T975" s="95" t="n">
        <v>0.059213319</v>
      </c>
      <c r="U975" s="95" t="n">
        <v>0.0019169737</v>
      </c>
      <c r="V975" s="95" t="n">
        <v>0.0023069269</v>
      </c>
      <c r="X975" s="96" t="n">
        <v>0.00012471936</v>
      </c>
      <c r="Y975" s="116"/>
      <c r="Z975" s="101" t="s">
        <v>1716</v>
      </c>
    </row>
    <row r="976" customFormat="false" ht="13.8" hidden="false" customHeight="false" outlineLevel="0" collapsed="false">
      <c r="A976" s="0" t="s">
        <v>1717</v>
      </c>
      <c r="B976" s="26" t="s">
        <v>1567</v>
      </c>
      <c r="C976" s="88" t="str">
        <f aca="false">MID(A976,1,12)</f>
        <v>A.130.09.105</v>
      </c>
      <c r="D976" s="2" t="s">
        <v>1709</v>
      </c>
      <c r="E976" s="90" t="s">
        <v>255</v>
      </c>
      <c r="F976" s="91" t="str">
        <f aca="false">MID(A976, 21,85)</f>
        <v>Phenolics (Bakelite)</v>
      </c>
      <c r="G976" s="92" t="n">
        <v>0.919865733232537</v>
      </c>
      <c r="H976" s="24" t="n">
        <f aca="false">G976</f>
        <v>0.919865733232537</v>
      </c>
      <c r="I976" s="93" t="n">
        <v>0.012140264641</v>
      </c>
      <c r="J976" s="93" t="n">
        <v>0.6621283695428</v>
      </c>
      <c r="K976" s="93" t="n">
        <v>0.00304980904873677</v>
      </c>
      <c r="L976" s="93" t="n">
        <v>0.24254729</v>
      </c>
      <c r="N976" s="94" t="n">
        <v>1.61698193333333</v>
      </c>
      <c r="O976" s="24" t="n">
        <f aca="false">N976</f>
        <v>1.61698193333333</v>
      </c>
      <c r="Q976" s="25" t="n">
        <v>43.28345</v>
      </c>
      <c r="S976" s="95" t="n">
        <v>0.039061645</v>
      </c>
      <c r="T976" s="95" t="n">
        <v>0.03468745</v>
      </c>
      <c r="U976" s="95" t="n">
        <v>0.0014243913</v>
      </c>
      <c r="V976" s="95" t="n">
        <v>0.0029498037</v>
      </c>
      <c r="X976" s="96" t="n">
        <v>0.00010827849</v>
      </c>
      <c r="Y976" s="116"/>
      <c r="Z976" s="101" t="s">
        <v>1718</v>
      </c>
    </row>
    <row r="977" customFormat="false" ht="13.8" hidden="false" customHeight="false" outlineLevel="0" collapsed="false">
      <c r="A977" s="0" t="s">
        <v>1719</v>
      </c>
      <c r="B977" s="26" t="s">
        <v>1567</v>
      </c>
      <c r="C977" s="88" t="str">
        <f aca="false">MID(A977,1,12)</f>
        <v>A.130.09.106</v>
      </c>
      <c r="D977" s="2" t="s">
        <v>1709</v>
      </c>
      <c r="E977" s="90" t="s">
        <v>255</v>
      </c>
      <c r="F977" s="91" t="str">
        <f aca="false">MID(A977, 21,85)</f>
        <v>Polyester (unsaturated resin)</v>
      </c>
      <c r="G977" s="92" t="n">
        <v>1.10185695526598</v>
      </c>
      <c r="H977" s="24" t="n">
        <f aca="false">G977</f>
        <v>1.10185695526598</v>
      </c>
      <c r="I977" s="93" t="n">
        <v>0.02405636586</v>
      </c>
      <c r="J977" s="93" t="n">
        <v>0.793123411415</v>
      </c>
      <c r="K977" s="93" t="n">
        <v>0.00772312799098271</v>
      </c>
      <c r="L977" s="93" t="n">
        <v>0.27695405</v>
      </c>
      <c r="N977" s="94" t="n">
        <v>1.84636033333333</v>
      </c>
      <c r="O977" s="24" t="n">
        <f aca="false">N977</f>
        <v>1.84636033333333</v>
      </c>
      <c r="Q977" s="25" t="n">
        <v>53.65723</v>
      </c>
      <c r="S977" s="95" t="n">
        <v>0.040559549</v>
      </c>
      <c r="T977" s="95" t="n">
        <v>0.035405888</v>
      </c>
      <c r="U977" s="95" t="n">
        <v>0.0015499548</v>
      </c>
      <c r="V977" s="95" t="n">
        <v>0.0036037063</v>
      </c>
      <c r="X977" s="96" t="n">
        <v>0.00013188957</v>
      </c>
      <c r="Y977" s="116"/>
      <c r="Z977" s="101" t="s">
        <v>1720</v>
      </c>
    </row>
    <row r="978" customFormat="false" ht="13.8" hidden="false" customHeight="false" outlineLevel="0" collapsed="false">
      <c r="A978" s="0" t="s">
        <v>1721</v>
      </c>
      <c r="B978" s="26" t="s">
        <v>1567</v>
      </c>
      <c r="C978" s="88" t="str">
        <f aca="false">MID(A978,1,12)</f>
        <v>A.130.09.107</v>
      </c>
      <c r="D978" s="2" t="s">
        <v>1709</v>
      </c>
      <c r="E978" s="90" t="s">
        <v>255</v>
      </c>
      <c r="F978" s="91" t="str">
        <f aca="false">MID(A978, 21,85)</f>
        <v>PUR flex. block foam 34% TDI  66% Polyols</v>
      </c>
      <c r="G978" s="92" t="n">
        <v>1.31876460414</v>
      </c>
      <c r="H978" s="24" t="n">
        <f aca="false">G978</f>
        <v>1.31876460414</v>
      </c>
      <c r="I978" s="93" t="n">
        <v>0.048575342</v>
      </c>
      <c r="J978" s="93" t="n">
        <v>0.7343196529</v>
      </c>
      <c r="K978" s="93" t="n">
        <v>0.01601575924</v>
      </c>
      <c r="L978" s="93" t="n">
        <v>0.51985385</v>
      </c>
      <c r="N978" s="94" t="n">
        <v>3.46569233333333</v>
      </c>
      <c r="O978" s="24" t="n">
        <f aca="false">N978</f>
        <v>3.46569233333333</v>
      </c>
      <c r="Q978" s="25" t="n">
        <v>103.72789</v>
      </c>
      <c r="S978" s="95" t="n">
        <v>0.076299117</v>
      </c>
      <c r="T978" s="95" t="n">
        <v>0.06704882</v>
      </c>
      <c r="U978" s="95" t="n">
        <v>0.0028918642</v>
      </c>
      <c r="V978" s="95" t="n">
        <v>0.0063584328</v>
      </c>
      <c r="X978" s="96" t="n">
        <v>0.00027307476</v>
      </c>
      <c r="Y978" s="116"/>
      <c r="Z978" s="101" t="s">
        <v>1722</v>
      </c>
    </row>
    <row r="979" customFormat="false" ht="13.8" hidden="false" customHeight="false" outlineLevel="0" collapsed="false">
      <c r="A979" s="0" t="s">
        <v>1723</v>
      </c>
      <c r="B979" s="26" t="s">
        <v>1567</v>
      </c>
      <c r="C979" s="88" t="str">
        <f aca="false">MID(A979,1,12)</f>
        <v>A.130.09.108</v>
      </c>
      <c r="D979" s="2" t="s">
        <v>1709</v>
      </c>
      <c r="E979" s="90" t="s">
        <v>255</v>
      </c>
      <c r="F979" s="91" t="str">
        <f aca="false">MID(A979, 21,85)</f>
        <v>PUR flex. moulded  TDI with flame retardant</v>
      </c>
      <c r="G979" s="92" t="n">
        <v>1.16643420116368</v>
      </c>
      <c r="H979" s="24" t="n">
        <f aca="false">G979</f>
        <v>1.16643420116368</v>
      </c>
      <c r="I979" s="93" t="n">
        <v>0.00283348820856</v>
      </c>
      <c r="J979" s="93" t="n">
        <v>0.629520742955119</v>
      </c>
      <c r="K979" s="93" t="n">
        <v>0</v>
      </c>
      <c r="L979" s="93" t="n">
        <v>0.53407997</v>
      </c>
      <c r="N979" s="94" t="n">
        <v>3.56053313333333</v>
      </c>
      <c r="O979" s="24" t="n">
        <f aca="false">N979</f>
        <v>3.56053313333333</v>
      </c>
      <c r="Q979" s="25" t="n">
        <v>99.515</v>
      </c>
      <c r="S979" s="95" t="n">
        <v>0.087418394</v>
      </c>
      <c r="T979" s="95" t="n">
        <v>0.077570544</v>
      </c>
      <c r="U979" s="95" t="n">
        <v>0.0031216136</v>
      </c>
      <c r="V979" s="95" t="n">
        <v>0.006726237</v>
      </c>
      <c r="X979" s="96" t="n">
        <v>0.00023558175</v>
      </c>
      <c r="Y979" s="116"/>
      <c r="Z979" s="101" t="s">
        <v>1722</v>
      </c>
    </row>
    <row r="980" customFormat="false" ht="13.8" hidden="false" customHeight="false" outlineLevel="0" collapsed="false">
      <c r="A980" s="0" t="s">
        <v>1724</v>
      </c>
      <c r="B980" s="26" t="s">
        <v>1567</v>
      </c>
      <c r="C980" s="88" t="str">
        <f aca="false">MID(A980,1,12)</f>
        <v>A.130.09.109</v>
      </c>
      <c r="D980" s="2" t="s">
        <v>1709</v>
      </c>
      <c r="E980" s="90" t="s">
        <v>255</v>
      </c>
      <c r="F980" s="91" t="str">
        <f aca="false">MID(A980, 21,85)</f>
        <v>PUR flex. moulded 29% TDI 71% Polyols</v>
      </c>
      <c r="G980" s="92" t="n">
        <v>1.37051606646</v>
      </c>
      <c r="H980" s="24" t="n">
        <f aca="false">G980</f>
        <v>1.37051606646</v>
      </c>
      <c r="I980" s="93" t="n">
        <v>0.0497103228</v>
      </c>
      <c r="J980" s="93" t="n">
        <v>0.7413713253</v>
      </c>
      <c r="K980" s="93" t="n">
        <v>0.02402363836</v>
      </c>
      <c r="L980" s="93" t="n">
        <v>0.55541078</v>
      </c>
      <c r="N980" s="94" t="n">
        <v>3.70273853333333</v>
      </c>
      <c r="O980" s="24" t="n">
        <f aca="false">N980</f>
        <v>3.70273853333333</v>
      </c>
      <c r="Q980" s="25" t="n">
        <v>109.07394</v>
      </c>
      <c r="S980" s="95" t="n">
        <v>0.08099975</v>
      </c>
      <c r="T980" s="95" t="n">
        <v>0.071453805</v>
      </c>
      <c r="U980" s="95" t="n">
        <v>0.0030863032</v>
      </c>
      <c r="V980" s="95" t="n">
        <v>0.0064596415</v>
      </c>
      <c r="X980" s="96" t="n">
        <v>0.00028477862</v>
      </c>
      <c r="Y980" s="116"/>
      <c r="Z980" s="101" t="s">
        <v>1722</v>
      </c>
    </row>
    <row r="981" customFormat="false" ht="13.8" hidden="false" customHeight="false" outlineLevel="0" collapsed="false">
      <c r="A981" s="0" t="s">
        <v>1725</v>
      </c>
      <c r="B981" s="26" t="s">
        <v>1567</v>
      </c>
      <c r="C981" s="88" t="str">
        <f aca="false">MID(A981,1,12)</f>
        <v>A.130.09.110</v>
      </c>
      <c r="D981" s="2" t="s">
        <v>1709</v>
      </c>
      <c r="E981" s="90" t="s">
        <v>255</v>
      </c>
      <c r="F981" s="91" t="str">
        <f aca="false">MID(A981, 21,85)</f>
        <v>PUR flex. moulded. 36% MDI 64% Polyols</v>
      </c>
      <c r="G981" s="92" t="n">
        <v>1.33648291988274</v>
      </c>
      <c r="H981" s="24" t="n">
        <f aca="false">G981</f>
        <v>1.33648291988274</v>
      </c>
      <c r="I981" s="93" t="n">
        <v>0.0343277522</v>
      </c>
      <c r="J981" s="93" t="n">
        <v>0.74045824932274</v>
      </c>
      <c r="K981" s="93" t="n">
        <v>0.02402363836</v>
      </c>
      <c r="L981" s="93" t="n">
        <v>0.53767328</v>
      </c>
      <c r="N981" s="94" t="n">
        <v>3.58448853333333</v>
      </c>
      <c r="O981" s="24" t="n">
        <f aca="false">N981</f>
        <v>3.58448853333333</v>
      </c>
      <c r="Q981" s="25" t="n">
        <v>109.66981</v>
      </c>
      <c r="S981" s="95" t="n">
        <v>0.078701505</v>
      </c>
      <c r="T981" s="95" t="n">
        <v>0.069163354</v>
      </c>
      <c r="U981" s="95" t="n">
        <v>0.0029871739</v>
      </c>
      <c r="V981" s="95" t="n">
        <v>0.006550977</v>
      </c>
      <c r="X981" s="96" t="n">
        <v>0.00026242239</v>
      </c>
      <c r="Y981" s="116"/>
      <c r="Z981" s="101" t="s">
        <v>1722</v>
      </c>
    </row>
    <row r="982" customFormat="false" ht="13.8" hidden="false" customHeight="false" outlineLevel="0" collapsed="false">
      <c r="A982" s="0" t="s">
        <v>1726</v>
      </c>
      <c r="B982" s="26" t="s">
        <v>1567</v>
      </c>
      <c r="C982" s="88" t="str">
        <f aca="false">MID(A982,1,12)</f>
        <v>A.130.09.111</v>
      </c>
      <c r="D982" s="2" t="s">
        <v>1709</v>
      </c>
      <c r="E982" s="90" t="s">
        <v>255</v>
      </c>
      <c r="F982" s="91" t="str">
        <f aca="false">MID(A982, 21,85)</f>
        <v>PUR rigid foam 65% MDI 35% Polyols</v>
      </c>
      <c r="G982" s="92" t="n">
        <v>1.278780753189</v>
      </c>
      <c r="H982" s="24" t="n">
        <f aca="false">G982</f>
        <v>1.278780753189</v>
      </c>
      <c r="I982" s="93" t="n">
        <v>0.0248164861</v>
      </c>
      <c r="J982" s="93" t="n">
        <v>0.723653464129</v>
      </c>
      <c r="K982" s="93" t="n">
        <v>0.01651818296</v>
      </c>
      <c r="L982" s="93" t="n">
        <v>0.51379262</v>
      </c>
      <c r="N982" s="94" t="n">
        <v>3.42528413333333</v>
      </c>
      <c r="O982" s="24" t="n">
        <f aca="false">N982</f>
        <v>3.42528413333333</v>
      </c>
      <c r="Q982" s="25" t="n">
        <v>113.22292</v>
      </c>
      <c r="S982" s="95" t="n">
        <v>0.076383965</v>
      </c>
      <c r="T982" s="95" t="n">
        <v>0.066302359</v>
      </c>
      <c r="U982" s="95" t="n">
        <v>0.0028635833</v>
      </c>
      <c r="V982" s="95" t="n">
        <v>0.0072180228</v>
      </c>
      <c r="X982" s="96" t="n">
        <v>0.00025493419</v>
      </c>
      <c r="Y982" s="116"/>
      <c r="Z982" s="101" t="s">
        <v>1722</v>
      </c>
    </row>
    <row r="983" customFormat="false" ht="13.8" hidden="false" customHeight="false" outlineLevel="0" collapsed="false">
      <c r="A983" s="0" t="s">
        <v>1727</v>
      </c>
      <c r="B983" s="26" t="s">
        <v>1567</v>
      </c>
      <c r="C983" s="88" t="str">
        <f aca="false">MID(A983,1,12)</f>
        <v>A.130.09.112</v>
      </c>
      <c r="D983" s="2" t="s">
        <v>1709</v>
      </c>
      <c r="E983" s="90" t="s">
        <v>255</v>
      </c>
      <c r="F983" s="91" t="str">
        <f aca="false">MID(A983, 21,85)</f>
        <v>Sheet molding compound 25% glass fibre</v>
      </c>
      <c r="G983" s="92" t="n">
        <v>0.508047182279918</v>
      </c>
      <c r="H983" s="24" t="n">
        <f aca="false">G983</f>
        <v>0.508047182279918</v>
      </c>
      <c r="I983" s="93" t="n">
        <v>0.02093063626</v>
      </c>
      <c r="J983" s="93" t="n">
        <v>0.2377213835414</v>
      </c>
      <c r="K983" s="93" t="n">
        <v>0.00188784247851793</v>
      </c>
      <c r="L983" s="93" t="n">
        <v>0.24750732</v>
      </c>
      <c r="N983" s="94" t="n">
        <v>1.6500488</v>
      </c>
      <c r="O983" s="24" t="n">
        <f aca="false">N983</f>
        <v>1.6500488</v>
      </c>
      <c r="Q983" s="25" t="n">
        <v>31.290921</v>
      </c>
      <c r="S983" s="95" t="n">
        <v>0.033541961</v>
      </c>
      <c r="T983" s="95" t="n">
        <v>0.030041752</v>
      </c>
      <c r="U983" s="95" t="n">
        <v>0.0014463668</v>
      </c>
      <c r="V983" s="95" t="n">
        <v>0.002053843</v>
      </c>
      <c r="X983" s="96" t="n">
        <v>9.9138639E-005</v>
      </c>
      <c r="Y983" s="116"/>
      <c r="Z983" s="98"/>
    </row>
    <row r="984" customFormat="false" ht="13.8" hidden="false" customHeight="false" outlineLevel="0" collapsed="false">
      <c r="A984" s="0" t="s">
        <v>1728</v>
      </c>
      <c r="B984" s="26" t="s">
        <v>1567</v>
      </c>
      <c r="C984" s="88" t="str">
        <f aca="false">MID(A984,1,12)</f>
        <v>A.130.09.113</v>
      </c>
      <c r="D984" s="2" t="s">
        <v>1709</v>
      </c>
      <c r="E984" s="90" t="s">
        <v>255</v>
      </c>
      <c r="F984" s="91" t="str">
        <f aca="false">MID(A984, 21,85)</f>
        <v>Sheet molding compound 50% glass fibre</v>
      </c>
      <c r="G984" s="92" t="n">
        <v>0.525663955060098</v>
      </c>
      <c r="H984" s="24" t="n">
        <f aca="false">G984</f>
        <v>0.525663955060098</v>
      </c>
      <c r="I984" s="93" t="n">
        <v>0.02838369902</v>
      </c>
      <c r="J984" s="93" t="n">
        <v>0.226725203034</v>
      </c>
      <c r="K984" s="93" t="n">
        <v>0.00134895300609827</v>
      </c>
      <c r="L984" s="93" t="n">
        <v>0.2692061</v>
      </c>
      <c r="N984" s="94" t="n">
        <v>1.79470733333333</v>
      </c>
      <c r="O984" s="24" t="n">
        <f aca="false">N984</f>
        <v>1.79470733333333</v>
      </c>
      <c r="Q984" s="25" t="n">
        <v>34.392359</v>
      </c>
      <c r="S984" s="95" t="n">
        <v>0.03727616</v>
      </c>
      <c r="T984" s="95" t="n">
        <v>0.033459301</v>
      </c>
      <c r="U984" s="95" t="n">
        <v>0.0016751496</v>
      </c>
      <c r="V984" s="95" t="n">
        <v>0.0021417092</v>
      </c>
      <c r="X984" s="96" t="n">
        <v>0.00011537183</v>
      </c>
      <c r="Y984" s="116"/>
      <c r="Z984" s="98"/>
    </row>
    <row r="985" customFormat="false" ht="13.8" hidden="false" customHeight="false" outlineLevel="0" collapsed="false">
      <c r="A985" s="0" t="s">
        <v>1729</v>
      </c>
      <c r="B985" s="26" t="s">
        <v>1567</v>
      </c>
      <c r="C985" s="88" t="str">
        <f aca="false">MID(A985,1,12)</f>
        <v>A.130.09.114</v>
      </c>
      <c r="D985" s="2" t="s">
        <v>1709</v>
      </c>
      <c r="E985" s="90" t="s">
        <v>255</v>
      </c>
      <c r="F985" s="91" t="str">
        <f aca="false">MID(A985, 21,85)</f>
        <v>UF (urea-formaldehyde resin)</v>
      </c>
      <c r="G985" s="92" t="n">
        <v>0.9067052648049</v>
      </c>
      <c r="H985" s="24" t="n">
        <f aca="false">G985</f>
        <v>0.9067052648049</v>
      </c>
      <c r="I985" s="93" t="n">
        <v>0.048994990758</v>
      </c>
      <c r="J985" s="93" t="n">
        <v>0.6171048740469</v>
      </c>
      <c r="K985" s="93" t="n">
        <v>0</v>
      </c>
      <c r="L985" s="93" t="n">
        <v>0.2406054</v>
      </c>
      <c r="N985" s="94" t="n">
        <v>1.604036</v>
      </c>
      <c r="O985" s="24" t="n">
        <f aca="false">N985</f>
        <v>1.604036</v>
      </c>
      <c r="Q985" s="25" t="n">
        <v>24.0908</v>
      </c>
      <c r="S985" s="95" t="n">
        <v>0.081158138</v>
      </c>
      <c r="T985" s="95" t="n">
        <v>0.076969288</v>
      </c>
      <c r="U985" s="95" t="n">
        <v>0.0024725219</v>
      </c>
      <c r="V985" s="95" t="n">
        <v>0.0017163275</v>
      </c>
      <c r="X985" s="96" t="n">
        <v>0.00014747187</v>
      </c>
      <c r="Y985" s="116"/>
      <c r="Z985" s="101" t="s">
        <v>1730</v>
      </c>
    </row>
    <row r="986" customFormat="false" ht="13.8" hidden="false" customHeight="false" outlineLevel="0" collapsed="false">
      <c r="B986" s="26"/>
      <c r="C986" s="88"/>
      <c r="D986" s="3" t="s">
        <v>1731</v>
      </c>
      <c r="E986" s="90"/>
      <c r="Y986" s="117"/>
      <c r="Z986" s="98"/>
    </row>
    <row r="987" customFormat="false" ht="13.8" hidden="false" customHeight="false" outlineLevel="0" collapsed="false">
      <c r="A987" s="0" t="s">
        <v>1732</v>
      </c>
      <c r="B987" s="26" t="s">
        <v>1567</v>
      </c>
      <c r="C987" s="88" t="str">
        <f aca="false">MID(A987,1,12)</f>
        <v>A.130.11.101</v>
      </c>
      <c r="D987" s="2" t="s">
        <v>1733</v>
      </c>
      <c r="E987" s="90" t="s">
        <v>255</v>
      </c>
      <c r="F987" s="91" t="str">
        <f aca="false">MID(A987, 21,85)</f>
        <v>Bisphenol A</v>
      </c>
      <c r="G987" s="92" t="n">
        <v>1.09834680387754</v>
      </c>
      <c r="H987" s="24" t="n">
        <f aca="false">G987</f>
        <v>1.09834680387754</v>
      </c>
      <c r="I987" s="93" t="n">
        <v>0.00662809074322</v>
      </c>
      <c r="J987" s="93" t="n">
        <v>0.7518983319612</v>
      </c>
      <c r="K987" s="93" t="n">
        <v>0.00026745117312419</v>
      </c>
      <c r="L987" s="93" t="n">
        <v>0.33955293</v>
      </c>
      <c r="N987" s="94" t="n">
        <v>2.2636862</v>
      </c>
      <c r="O987" s="24" t="n">
        <f aca="false">N987</f>
        <v>2.2636862</v>
      </c>
      <c r="Q987" s="25" t="n">
        <v>82.651573</v>
      </c>
      <c r="S987" s="95" t="n">
        <v>0.052334773</v>
      </c>
      <c r="T987" s="95" t="n">
        <v>0.044529326</v>
      </c>
      <c r="U987" s="95" t="n">
        <v>0.0019044596</v>
      </c>
      <c r="V987" s="95" t="n">
        <v>0.0059009868</v>
      </c>
      <c r="X987" s="96" t="n">
        <v>0.00017392793</v>
      </c>
      <c r="Y987" s="116"/>
      <c r="Z987" s="101" t="s">
        <v>1734</v>
      </c>
    </row>
    <row r="988" customFormat="false" ht="13.8" hidden="false" customHeight="false" outlineLevel="0" collapsed="false">
      <c r="A988" s="0" t="s">
        <v>1735</v>
      </c>
      <c r="B988" s="26" t="s">
        <v>1567</v>
      </c>
      <c r="C988" s="88" t="str">
        <f aca="false">MID(A988,1,12)</f>
        <v>A.130.11.102</v>
      </c>
      <c r="D988" s="2" t="s">
        <v>1733</v>
      </c>
      <c r="E988" s="90" t="s">
        <v>255</v>
      </c>
      <c r="F988" s="91" t="str">
        <f aca="false">MID(A988, 21,85)</f>
        <v>DEHP (diisooctyl phthalate)</v>
      </c>
      <c r="G988" s="92" t="n">
        <v>1.07508633060862</v>
      </c>
      <c r="H988" s="24" t="n">
        <f aca="false">G988</f>
        <v>1.07508633060862</v>
      </c>
      <c r="I988" s="93" t="n">
        <v>0.01350036035082</v>
      </c>
      <c r="J988" s="93" t="n">
        <v>0.731585970257804</v>
      </c>
      <c r="K988" s="93" t="n">
        <v>0</v>
      </c>
      <c r="L988" s="93" t="n">
        <v>0.33</v>
      </c>
      <c r="N988" s="94" t="n">
        <v>2.2</v>
      </c>
      <c r="O988" s="24" t="n">
        <f aca="false">N988</f>
        <v>2.2</v>
      </c>
      <c r="Q988" s="25" t="n">
        <v>87.5122</v>
      </c>
      <c r="S988" s="95" t="n">
        <v>0.056086163</v>
      </c>
      <c r="T988" s="95" t="n">
        <v>0.049239844</v>
      </c>
      <c r="U988" s="95" t="n">
        <v>0.0019788381</v>
      </c>
      <c r="V988" s="95" t="n">
        <v>0.0048674808</v>
      </c>
      <c r="X988" s="96" t="n">
        <v>0.00017754779</v>
      </c>
      <c r="Y988" s="116"/>
      <c r="Z988" s="101" t="s">
        <v>1736</v>
      </c>
    </row>
    <row r="989" customFormat="false" ht="13.8" hidden="false" customHeight="false" outlineLevel="0" collapsed="false">
      <c r="A989" s="0" t="s">
        <v>1737</v>
      </c>
      <c r="B989" s="26" t="s">
        <v>1567</v>
      </c>
      <c r="C989" s="88" t="str">
        <f aca="false">MID(A989,1,12)</f>
        <v>A.130.11.103</v>
      </c>
      <c r="D989" s="2" t="s">
        <v>1733</v>
      </c>
      <c r="E989" s="90" t="s">
        <v>255</v>
      </c>
      <c r="F989" s="91" t="str">
        <f aca="false">MID(A989, 21,85)</f>
        <v>DINP (diisononyl phthalate)</v>
      </c>
      <c r="G989" s="92" t="n">
        <v>1.07508633060862</v>
      </c>
      <c r="H989" s="24" t="n">
        <f aca="false">G989</f>
        <v>1.07508633060862</v>
      </c>
      <c r="I989" s="93" t="n">
        <v>0.01350036035082</v>
      </c>
      <c r="J989" s="93" t="n">
        <v>0.731585970257804</v>
      </c>
      <c r="K989" s="93" t="n">
        <v>0</v>
      </c>
      <c r="L989" s="93" t="n">
        <v>0.33</v>
      </c>
      <c r="N989" s="94" t="n">
        <v>2.2</v>
      </c>
      <c r="O989" s="24" t="n">
        <f aca="false">N989</f>
        <v>2.2</v>
      </c>
      <c r="Q989" s="25" t="n">
        <v>87.5122</v>
      </c>
      <c r="S989" s="95" t="n">
        <v>0.056086163</v>
      </c>
      <c r="T989" s="95" t="n">
        <v>0.049239844</v>
      </c>
      <c r="U989" s="95" t="n">
        <v>0.0019788381</v>
      </c>
      <c r="V989" s="95" t="n">
        <v>0.0048674808</v>
      </c>
      <c r="X989" s="96" t="n">
        <v>0.00017754779</v>
      </c>
      <c r="Y989" s="116"/>
      <c r="Z989" s="101" t="s">
        <v>1738</v>
      </c>
    </row>
    <row r="990" customFormat="false" ht="13.8" hidden="false" customHeight="false" outlineLevel="0" collapsed="false">
      <c r="A990" s="0" t="s">
        <v>1739</v>
      </c>
      <c r="B990" s="26" t="s">
        <v>1567</v>
      </c>
      <c r="C990" s="88" t="str">
        <f aca="false">MID(A990,1,12)</f>
        <v>A.130.11.104</v>
      </c>
      <c r="D990" s="2" t="s">
        <v>1733</v>
      </c>
      <c r="E990" s="90" t="s">
        <v>255</v>
      </c>
      <c r="F990" s="91" t="str">
        <f aca="false">MID(A990, 21,85)</f>
        <v>Epichlorohydrin</v>
      </c>
      <c r="G990" s="92" t="n">
        <v>1.3198706916</v>
      </c>
      <c r="H990" s="24" t="n">
        <f aca="false">G990</f>
        <v>1.3198706916</v>
      </c>
      <c r="I990" s="93" t="n">
        <v>0.0332209637</v>
      </c>
      <c r="J990" s="93" t="n">
        <v>0.9814147279</v>
      </c>
      <c r="K990" s="93" t="n">
        <v>0</v>
      </c>
      <c r="L990" s="93" t="n">
        <v>0.305235</v>
      </c>
      <c r="N990" s="94" t="n">
        <v>2.0349</v>
      </c>
      <c r="O990" s="24" t="n">
        <f aca="false">N990</f>
        <v>2.0349</v>
      </c>
      <c r="Q990" s="25" t="n">
        <v>56.86065</v>
      </c>
      <c r="S990" s="95" t="n">
        <v>0.057300797</v>
      </c>
      <c r="T990" s="95" t="n">
        <v>0.05171164</v>
      </c>
      <c r="U990" s="95" t="n">
        <v>0.0019263178</v>
      </c>
      <c r="V990" s="95" t="n">
        <v>0.0036628393</v>
      </c>
      <c r="X990" s="96" t="n">
        <v>0.000211283</v>
      </c>
      <c r="Y990" s="116"/>
      <c r="Z990" s="101" t="s">
        <v>1740</v>
      </c>
    </row>
    <row r="991" customFormat="false" ht="13.8" hidden="false" customHeight="false" outlineLevel="0" collapsed="false">
      <c r="A991" s="0" t="s">
        <v>1741</v>
      </c>
      <c r="B991" s="26" t="s">
        <v>1567</v>
      </c>
      <c r="C991" s="88" t="str">
        <f aca="false">MID(A991,1,12)</f>
        <v>A.130.11.105</v>
      </c>
      <c r="D991" s="2" t="s">
        <v>1733</v>
      </c>
      <c r="E991" s="90" t="s">
        <v>255</v>
      </c>
      <c r="F991" s="91" t="str">
        <f aca="false">MID(A991, 21,85)</f>
        <v>EVOH (Ethylene vinyl alcohol) film barrier of gasses</v>
      </c>
      <c r="G991" s="92" t="n">
        <v>1.48655508294942</v>
      </c>
      <c r="H991" s="24" t="n">
        <f aca="false">G991</f>
        <v>1.48655508294942</v>
      </c>
      <c r="I991" s="93" t="n">
        <v>0.03593400907</v>
      </c>
      <c r="J991" s="93" t="n">
        <v>0.656716252861</v>
      </c>
      <c r="K991" s="93" t="n">
        <v>0.00927266101841935</v>
      </c>
      <c r="L991" s="93" t="n">
        <v>0.78463216</v>
      </c>
      <c r="N991" s="94" t="n">
        <v>5.23088106666667</v>
      </c>
      <c r="O991" s="24" t="n">
        <f aca="false">N991</f>
        <v>5.23088106666667</v>
      </c>
      <c r="Q991" s="25" t="n">
        <v>113.09761</v>
      </c>
      <c r="S991" s="95" t="n">
        <v>0.099695365</v>
      </c>
      <c r="T991" s="95" t="n">
        <v>0.087595601</v>
      </c>
      <c r="U991" s="95" t="n">
        <v>0.0041172651</v>
      </c>
      <c r="V991" s="95" t="n">
        <v>0.0079824989</v>
      </c>
      <c r="X991" s="96" t="n">
        <v>0.00029881376</v>
      </c>
      <c r="Y991" s="116"/>
      <c r="Z991" s="101" t="s">
        <v>1742</v>
      </c>
    </row>
    <row r="992" customFormat="false" ht="13.8" hidden="false" customHeight="false" outlineLevel="0" collapsed="false">
      <c r="A992" s="0" t="s">
        <v>1743</v>
      </c>
      <c r="B992" s="26" t="s">
        <v>1567</v>
      </c>
      <c r="C992" s="88" t="str">
        <f aca="false">MID(A992,1,12)</f>
        <v>A.130.11.106</v>
      </c>
      <c r="D992" s="2" t="s">
        <v>1733</v>
      </c>
      <c r="E992" s="90" t="s">
        <v>255</v>
      </c>
      <c r="F992" s="91" t="str">
        <f aca="false">MID(A992, 21,85)</f>
        <v>Formaldehyde</v>
      </c>
      <c r="G992" s="92" t="n">
        <v>0.567880848558779</v>
      </c>
      <c r="H992" s="24" t="n">
        <f aca="false">G992</f>
        <v>0.567880848558779</v>
      </c>
      <c r="I992" s="93" t="n">
        <v>0.01674236561</v>
      </c>
      <c r="J992" s="93" t="n">
        <v>0.3896379857664</v>
      </c>
      <c r="K992" s="93" t="n">
        <v>0.0142483271823793</v>
      </c>
      <c r="L992" s="93" t="n">
        <v>0.14725217</v>
      </c>
      <c r="N992" s="94" t="n">
        <v>0.981681133333333</v>
      </c>
      <c r="O992" s="24" t="n">
        <f aca="false">N992</f>
        <v>0.981681133333333</v>
      </c>
      <c r="Q992" s="25" t="n">
        <v>59.72776</v>
      </c>
      <c r="S992" s="95" t="n">
        <v>0.023421205</v>
      </c>
      <c r="T992" s="95" t="n">
        <v>0.018720372</v>
      </c>
      <c r="U992" s="95" t="n">
        <v>0.00082415312</v>
      </c>
      <c r="V992" s="95" t="n">
        <v>0.0038766804</v>
      </c>
      <c r="X992" s="96" t="n">
        <v>0.0001060703</v>
      </c>
      <c r="Y992" s="116"/>
      <c r="Z992" s="101" t="s">
        <v>1744</v>
      </c>
    </row>
    <row r="993" customFormat="false" ht="13.8" hidden="false" customHeight="false" outlineLevel="0" collapsed="false">
      <c r="A993" s="0" t="s">
        <v>1745</v>
      </c>
      <c r="B993" s="26" t="s">
        <v>1567</v>
      </c>
      <c r="C993" s="88" t="str">
        <f aca="false">MID(A993,1,12)</f>
        <v>A.130.11.107</v>
      </c>
      <c r="D993" s="2" t="s">
        <v>1733</v>
      </c>
      <c r="E993" s="90" t="s">
        <v>255</v>
      </c>
      <c r="F993" s="91" t="str">
        <f aca="false">MID(A993, 21,85)</f>
        <v>MDI (Methylene diphenyl diisocyanate)</v>
      </c>
      <c r="G993" s="92" t="n">
        <v>1.1113117999998</v>
      </c>
      <c r="H993" s="24" t="n">
        <f aca="false">G993</f>
        <v>1.1113117999998</v>
      </c>
      <c r="I993" s="93" t="n">
        <v>0.006968609994576</v>
      </c>
      <c r="J993" s="93" t="n">
        <v>0.690343190005225</v>
      </c>
      <c r="K993" s="93" t="n">
        <v>0</v>
      </c>
      <c r="L993" s="93" t="n">
        <v>0.414</v>
      </c>
      <c r="N993" s="94" t="n">
        <v>2.76</v>
      </c>
      <c r="O993" s="24" t="n">
        <f aca="false">N993</f>
        <v>2.76</v>
      </c>
      <c r="Q993" s="25" t="n">
        <v>90.5328</v>
      </c>
      <c r="S993" s="95" t="n">
        <v>0.061002058</v>
      </c>
      <c r="T993" s="95" t="n">
        <v>0.052409252</v>
      </c>
      <c r="U993" s="95" t="n">
        <v>0.0022837879</v>
      </c>
      <c r="V993" s="95" t="n">
        <v>0.0063090182</v>
      </c>
      <c r="X993" s="96" t="n">
        <v>0.0001946989</v>
      </c>
      <c r="Y993" s="116"/>
      <c r="Z993" s="101" t="s">
        <v>1746</v>
      </c>
    </row>
    <row r="994" customFormat="false" ht="13.8" hidden="false" customHeight="false" outlineLevel="0" collapsed="false">
      <c r="A994" s="0" t="s">
        <v>1747</v>
      </c>
      <c r="B994" s="26" t="s">
        <v>1567</v>
      </c>
      <c r="C994" s="88" t="str">
        <f aca="false">MID(A994,1,12)</f>
        <v>A.130.11.108</v>
      </c>
      <c r="D994" s="2" t="s">
        <v>1733</v>
      </c>
      <c r="E994" s="90" t="s">
        <v>255</v>
      </c>
      <c r="F994" s="91" t="str">
        <f aca="false">MID(A994, 21,85)</f>
        <v>MMA (Methyl methacrylate)</v>
      </c>
      <c r="G994" s="92" t="n">
        <v>0.51933518589</v>
      </c>
      <c r="H994" s="24" t="n">
        <f aca="false">G994</f>
        <v>0.51933518589</v>
      </c>
      <c r="I994" s="93" t="n">
        <v>0.05674470342</v>
      </c>
      <c r="J994" s="93" t="n">
        <v>-0.09240951753</v>
      </c>
      <c r="K994" s="93" t="n">
        <v>0</v>
      </c>
      <c r="L994" s="93" t="n">
        <v>0.555</v>
      </c>
      <c r="N994" s="94" t="n">
        <v>3.7</v>
      </c>
      <c r="O994" s="24" t="n">
        <f aca="false">N994</f>
        <v>3.7</v>
      </c>
      <c r="Q994" s="25" t="n">
        <v>0</v>
      </c>
      <c r="S994" s="95" t="n">
        <v>0.08021068</v>
      </c>
      <c r="T994" s="95" t="n">
        <v>0.07699024</v>
      </c>
      <c r="U994" s="95" t="n">
        <v>0.0032204406</v>
      </c>
      <c r="V994" s="95" t="n">
        <v>0</v>
      </c>
      <c r="X994" s="96" t="n">
        <v>0.00011555178</v>
      </c>
      <c r="Y994" s="116"/>
      <c r="Z994" s="101" t="s">
        <v>1748</v>
      </c>
    </row>
    <row r="995" customFormat="false" ht="13.8" hidden="false" customHeight="false" outlineLevel="0" collapsed="false">
      <c r="A995" s="0" t="s">
        <v>1749</v>
      </c>
      <c r="B995" s="26" t="s">
        <v>1567</v>
      </c>
      <c r="C995" s="88" t="str">
        <f aca="false">MID(A995,1,12)</f>
        <v>A.130.11.109</v>
      </c>
      <c r="D995" s="2" t="s">
        <v>1733</v>
      </c>
      <c r="E995" s="90" t="s">
        <v>255</v>
      </c>
      <c r="F995" s="91" t="str">
        <f aca="false">MID(A995, 21,85)</f>
        <v>Nafion</v>
      </c>
      <c r="G995" s="92" t="n">
        <v>129.527862323715</v>
      </c>
      <c r="H995" s="24" t="n">
        <f aca="false">G995</f>
        <v>129.527862323715</v>
      </c>
      <c r="I995" s="93" t="n">
        <v>0.0962927882355</v>
      </c>
      <c r="J995" s="93" t="n">
        <v>4.78156953547935</v>
      </c>
      <c r="K995" s="93" t="n">
        <v>0</v>
      </c>
      <c r="L995" s="93" t="n">
        <v>124.65</v>
      </c>
      <c r="N995" s="94" t="n">
        <v>831</v>
      </c>
      <c r="O995" s="24" t="n">
        <f aca="false">N995</f>
        <v>831</v>
      </c>
      <c r="Q995" s="25" t="n">
        <v>11066.7</v>
      </c>
      <c r="S995" s="95" t="n">
        <v>15.382836</v>
      </c>
      <c r="T995" s="95" t="n">
        <v>14.107795</v>
      </c>
      <c r="U995" s="95" t="n">
        <v>0.65287689</v>
      </c>
      <c r="V995" s="95" t="n">
        <v>0.62216389</v>
      </c>
      <c r="X995" s="96" t="n">
        <v>0.037081433</v>
      </c>
      <c r="Y995" s="116"/>
      <c r="Z995" s="101" t="s">
        <v>1750</v>
      </c>
    </row>
    <row r="996" customFormat="false" ht="13.8" hidden="false" customHeight="false" outlineLevel="0" collapsed="false">
      <c r="A996" s="0" t="s">
        <v>1751</v>
      </c>
      <c r="B996" s="26" t="s">
        <v>1567</v>
      </c>
      <c r="C996" s="88" t="str">
        <f aca="false">MID(A996,1,12)</f>
        <v>A.130.11.111</v>
      </c>
      <c r="D996" s="2" t="s">
        <v>1733</v>
      </c>
      <c r="E996" s="90" t="s">
        <v>255</v>
      </c>
      <c r="F996" s="91" t="str">
        <f aca="false">MID(A996, 21,85)</f>
        <v>PEEK (Polyetheretherketone)</v>
      </c>
      <c r="G996" s="92" t="n">
        <v>5.59831816082</v>
      </c>
      <c r="H996" s="24" t="n">
        <f aca="false">G996</f>
        <v>5.59831816082</v>
      </c>
      <c r="I996" s="93" t="n">
        <v>1.3013429648</v>
      </c>
      <c r="J996" s="93" t="n">
        <v>1.59697519602</v>
      </c>
      <c r="K996" s="93" t="n">
        <v>0</v>
      </c>
      <c r="L996" s="93" t="n">
        <v>2.7</v>
      </c>
      <c r="N996" s="94" t="n">
        <v>18</v>
      </c>
      <c r="O996" s="24" t="n">
        <f aca="false">N996</f>
        <v>18</v>
      </c>
      <c r="Q996" s="25" t="n">
        <v>280.08</v>
      </c>
      <c r="S996" s="95" t="n">
        <v>0.73968608</v>
      </c>
      <c r="T996" s="95" t="n">
        <v>0.70671693</v>
      </c>
      <c r="U996" s="95" t="n">
        <v>0.016611122</v>
      </c>
      <c r="V996" s="95" t="n">
        <v>0.016358026</v>
      </c>
      <c r="X996" s="96" t="n">
        <v>0.0020514408</v>
      </c>
      <c r="Y996" s="116"/>
      <c r="Z996" s="101" t="s">
        <v>1752</v>
      </c>
    </row>
    <row r="997" customFormat="false" ht="13.8" hidden="false" customHeight="false" outlineLevel="0" collapsed="false">
      <c r="A997" s="0" t="s">
        <v>1753</v>
      </c>
      <c r="B997" s="26" t="s">
        <v>1567</v>
      </c>
      <c r="C997" s="88" t="str">
        <f aca="false">MID(A997,1,12)</f>
        <v>A.130.11.112</v>
      </c>
      <c r="D997" s="2" t="s">
        <v>1733</v>
      </c>
      <c r="E997" s="90" t="s">
        <v>255</v>
      </c>
      <c r="F997" s="91" t="str">
        <f aca="false">MID(A997, 21,85)</f>
        <v>PEI (PolyEther Imide)</v>
      </c>
      <c r="G997" s="92" t="n">
        <v>2.75846908448</v>
      </c>
      <c r="H997" s="24" t="n">
        <f aca="false">G997</f>
        <v>2.75846908448</v>
      </c>
      <c r="I997" s="93" t="n">
        <v>0.25173581828</v>
      </c>
      <c r="J997" s="93" t="n">
        <v>0.9222248662</v>
      </c>
      <c r="K997" s="93" t="n">
        <v>0.1192379</v>
      </c>
      <c r="L997" s="93" t="n">
        <v>1.4652705</v>
      </c>
      <c r="N997" s="94" t="n">
        <v>9.76847</v>
      </c>
      <c r="O997" s="24" t="n">
        <f aca="false">N997</f>
        <v>9.76847</v>
      </c>
      <c r="Q997" s="25" t="n">
        <v>225.713</v>
      </c>
      <c r="S997" s="95" t="n">
        <v>0.21165574</v>
      </c>
      <c r="T997" s="95" t="n">
        <v>0.18758463</v>
      </c>
      <c r="U997" s="95" t="n">
        <v>0.0083767041</v>
      </c>
      <c r="V997" s="95" t="n">
        <v>0.015694398</v>
      </c>
      <c r="X997" s="96" t="n">
        <v>0.0007084541</v>
      </c>
      <c r="Y997" s="116"/>
      <c r="Z997" s="101" t="s">
        <v>1754</v>
      </c>
    </row>
    <row r="998" customFormat="false" ht="13.8" hidden="false" customHeight="false" outlineLevel="0" collapsed="false">
      <c r="A998" s="0" t="s">
        <v>1755</v>
      </c>
      <c r="B998" s="26" t="s">
        <v>1567</v>
      </c>
      <c r="C998" s="88" t="str">
        <f aca="false">MID(A998,1,12)</f>
        <v>A.130.11.113</v>
      </c>
      <c r="D998" s="2" t="s">
        <v>1733</v>
      </c>
      <c r="E998" s="90" t="s">
        <v>255</v>
      </c>
      <c r="F998" s="91" t="str">
        <f aca="false">MID(A998, 21,85)</f>
        <v>Phthalic anhydride</v>
      </c>
      <c r="G998" s="92" t="n">
        <v>1.47081322828</v>
      </c>
      <c r="H998" s="24" t="n">
        <f aca="false">G998</f>
        <v>1.47081322828</v>
      </c>
      <c r="I998" s="93" t="n">
        <v>0.176404015</v>
      </c>
      <c r="J998" s="93" t="n">
        <v>0.76222240958</v>
      </c>
      <c r="K998" s="93" t="n">
        <v>0.0415656837</v>
      </c>
      <c r="L998" s="93" t="n">
        <v>0.49062112</v>
      </c>
      <c r="N998" s="94" t="n">
        <v>3.27080746666667</v>
      </c>
      <c r="O998" s="24" t="n">
        <f aca="false">N998</f>
        <v>3.27080746666667</v>
      </c>
      <c r="Q998" s="25" t="n">
        <v>83.349384</v>
      </c>
      <c r="S998" s="95" t="n">
        <v>0.11160637</v>
      </c>
      <c r="T998" s="95" t="n">
        <v>0.10362356</v>
      </c>
      <c r="U998" s="95" t="n">
        <v>0.0034864057</v>
      </c>
      <c r="V998" s="95" t="n">
        <v>0.0044964036</v>
      </c>
      <c r="X998" s="96" t="n">
        <v>0.00030490495</v>
      </c>
      <c r="Y998" s="116"/>
      <c r="Z998" s="101" t="s">
        <v>1756</v>
      </c>
    </row>
    <row r="999" customFormat="false" ht="13.8" hidden="false" customHeight="false" outlineLevel="0" collapsed="false">
      <c r="A999" s="0" t="s">
        <v>1757</v>
      </c>
      <c r="B999" s="26" t="s">
        <v>1567</v>
      </c>
      <c r="C999" s="88" t="str">
        <f aca="false">MID(A999,1,12)</f>
        <v>A.130.11.114</v>
      </c>
      <c r="D999" s="2" t="s">
        <v>1733</v>
      </c>
      <c r="E999" s="90" t="s">
        <v>255</v>
      </c>
      <c r="F999" s="91" t="str">
        <f aca="false">MID(A999, 21,85)</f>
        <v>Polyether-polyols</v>
      </c>
      <c r="G999" s="92" t="n">
        <v>1.22659206663259</v>
      </c>
      <c r="H999" s="24" t="n">
        <f aca="false">G999</f>
        <v>1.22659206663259</v>
      </c>
      <c r="I999" s="93" t="n">
        <v>0.042221896</v>
      </c>
      <c r="J999" s="93" t="n">
        <v>0.753120170632592</v>
      </c>
      <c r="K999" s="93" t="n">
        <v>0</v>
      </c>
      <c r="L999" s="93" t="n">
        <v>0.43125</v>
      </c>
      <c r="N999" s="94" t="n">
        <v>2.875</v>
      </c>
      <c r="O999" s="24" t="n">
        <f aca="false">N999</f>
        <v>2.875</v>
      </c>
      <c r="Q999" s="25" t="n">
        <v>98.0408</v>
      </c>
      <c r="S999" s="95" t="n">
        <v>0.066310209</v>
      </c>
      <c r="T999" s="95" t="n">
        <v>0.057597589</v>
      </c>
      <c r="U999" s="95" t="n">
        <v>0.0024353886</v>
      </c>
      <c r="V999" s="95" t="n">
        <v>0.006277231</v>
      </c>
      <c r="X999" s="96" t="n">
        <v>0.00024108203</v>
      </c>
      <c r="Y999" s="116"/>
      <c r="Z999" s="101" t="s">
        <v>1758</v>
      </c>
    </row>
    <row r="1000" customFormat="false" ht="13.8" hidden="false" customHeight="false" outlineLevel="0" collapsed="false">
      <c r="A1000" s="0" t="s">
        <v>1759</v>
      </c>
      <c r="B1000" s="26" t="s">
        <v>1567</v>
      </c>
      <c r="C1000" s="88" t="str">
        <f aca="false">MID(A1000,1,12)</f>
        <v>A.130.11.115</v>
      </c>
      <c r="D1000" s="2" t="s">
        <v>1733</v>
      </c>
      <c r="E1000" s="90" t="s">
        <v>255</v>
      </c>
      <c r="F1000" s="91" t="str">
        <f aca="false">MID(A1000, 21,85)</f>
        <v>PPS (polyphenylene sulfide)</v>
      </c>
      <c r="G1000" s="92" t="n">
        <v>4.818195064</v>
      </c>
      <c r="H1000" s="24" t="n">
        <f aca="false">G1000</f>
        <v>4.818195064</v>
      </c>
      <c r="I1000" s="93" t="n">
        <v>0.605597095</v>
      </c>
      <c r="J1000" s="93" t="n">
        <v>3.0545698</v>
      </c>
      <c r="K1000" s="93" t="n">
        <v>0.083069069</v>
      </c>
      <c r="L1000" s="93" t="n">
        <v>1.0749591</v>
      </c>
      <c r="N1000" s="94" t="n">
        <v>7.166394</v>
      </c>
      <c r="O1000" s="24" t="n">
        <f aca="false">N1000</f>
        <v>7.166394</v>
      </c>
      <c r="Q1000" s="25" t="n">
        <v>172.46161</v>
      </c>
      <c r="S1000" s="95" t="n">
        <v>0.25123212</v>
      </c>
      <c r="T1000" s="95" t="n">
        <v>0.23362906</v>
      </c>
      <c r="U1000" s="95" t="n">
        <v>0.008735152</v>
      </c>
      <c r="V1000" s="95" t="n">
        <v>0.0088679135</v>
      </c>
      <c r="X1000" s="96" t="n">
        <v>0.0013135385</v>
      </c>
      <c r="Y1000" s="116"/>
      <c r="Z1000" s="101" t="s">
        <v>1760</v>
      </c>
    </row>
    <row r="1001" customFormat="false" ht="13.8" hidden="false" customHeight="false" outlineLevel="0" collapsed="false">
      <c r="A1001" s="0" t="s">
        <v>1761</v>
      </c>
      <c r="B1001" s="26" t="s">
        <v>1567</v>
      </c>
      <c r="C1001" s="88" t="str">
        <f aca="false">MID(A1001,1,12)</f>
        <v>A.130.11.116</v>
      </c>
      <c r="D1001" s="2" t="s">
        <v>1733</v>
      </c>
      <c r="E1001" s="90" t="s">
        <v>255</v>
      </c>
      <c r="F1001" s="91" t="str">
        <f aca="false">MID(A1001, 21,85)</f>
        <v>PVB (Polyvinyl butyral)</v>
      </c>
      <c r="G1001" s="92" t="n">
        <v>1.0336282144891</v>
      </c>
      <c r="H1001" s="24" t="n">
        <f aca="false">G1001</f>
        <v>1.0336282144891</v>
      </c>
      <c r="I1001" s="93" t="n">
        <v>0.048719796846</v>
      </c>
      <c r="J1001" s="93" t="n">
        <v>0.6216199593711</v>
      </c>
      <c r="K1001" s="93" t="n">
        <v>0.013145668272</v>
      </c>
      <c r="L1001" s="93" t="n">
        <v>0.35014279</v>
      </c>
      <c r="N1001" s="94" t="n">
        <v>2.33428526666667</v>
      </c>
      <c r="O1001" s="24" t="n">
        <f aca="false">N1001</f>
        <v>2.33428526666667</v>
      </c>
      <c r="Q1001" s="25" t="n">
        <v>84.313906</v>
      </c>
      <c r="S1001" s="95" t="n">
        <v>0.07561597</v>
      </c>
      <c r="T1001" s="95" t="n">
        <v>0.067560797</v>
      </c>
      <c r="U1001" s="95" t="n">
        <v>0.0026016896</v>
      </c>
      <c r="V1001" s="95" t="n">
        <v>0.0054534836</v>
      </c>
      <c r="X1001" s="96" t="n">
        <v>0.00021529494</v>
      </c>
      <c r="Y1001" s="116"/>
      <c r="Z1001" s="101" t="s">
        <v>1762</v>
      </c>
    </row>
    <row r="1002" customFormat="false" ht="13.8" hidden="false" customHeight="false" outlineLevel="0" collapsed="false">
      <c r="A1002" s="0" t="s">
        <v>1763</v>
      </c>
      <c r="B1002" s="26" t="s">
        <v>1567</v>
      </c>
      <c r="C1002" s="88" t="str">
        <f aca="false">MID(A1002,1,12)</f>
        <v>A.130.11.117</v>
      </c>
      <c r="D1002" s="2" t="s">
        <v>1733</v>
      </c>
      <c r="E1002" s="90" t="s">
        <v>255</v>
      </c>
      <c r="F1002" s="91" t="str">
        <f aca="false">MID(A1002, 21,85)</f>
        <v>TDI (toluene diisocyanate)</v>
      </c>
      <c r="G1002" s="92" t="n">
        <v>1.200841206</v>
      </c>
      <c r="H1002" s="24" t="n">
        <f aca="false">G1002</f>
        <v>1.200841206</v>
      </c>
      <c r="I1002" s="93" t="n">
        <v>0.051502543</v>
      </c>
      <c r="J1002" s="93" t="n">
        <v>0.678338663</v>
      </c>
      <c r="K1002" s="93" t="n">
        <v>0</v>
      </c>
      <c r="L1002" s="93" t="n">
        <v>0.471</v>
      </c>
      <c r="N1002" s="94" t="n">
        <v>3.14</v>
      </c>
      <c r="O1002" s="24" t="n">
        <f aca="false">N1002</f>
        <v>3.14</v>
      </c>
      <c r="Q1002" s="25" t="n">
        <v>86.6658</v>
      </c>
      <c r="S1002" s="95" t="n">
        <v>0.067645762</v>
      </c>
      <c r="T1002" s="95" t="n">
        <v>0.059055001</v>
      </c>
      <c r="U1002" s="95" t="n">
        <v>0.0025890198</v>
      </c>
      <c r="V1002" s="95" t="n">
        <v>0.0060017412</v>
      </c>
      <c r="X1002" s="96" t="n">
        <v>0.00026059341</v>
      </c>
      <c r="Y1002" s="116"/>
      <c r="Z1002" s="101" t="s">
        <v>1764</v>
      </c>
    </row>
    <row r="1003" customFormat="false" ht="13.8" hidden="false" customHeight="false" outlineLevel="0" collapsed="false">
      <c r="A1003" s="0" t="s">
        <v>1765</v>
      </c>
      <c r="B1003" s="26" t="s">
        <v>1567</v>
      </c>
      <c r="C1003" s="88" t="str">
        <f aca="false">MID(A1003,1,12)</f>
        <v>A.130.11.118</v>
      </c>
      <c r="D1003" s="2" t="s">
        <v>1733</v>
      </c>
      <c r="E1003" s="90" t="s">
        <v>255</v>
      </c>
      <c r="F1003" s="91" t="str">
        <f aca="false">MID(A1003, 21,85)</f>
        <v>PE for bottles with deposit in EU (RR=80%  RIR=25%)</v>
      </c>
      <c r="G1003" s="92" t="n">
        <v>0.86201057975723</v>
      </c>
      <c r="H1003" s="24" t="n">
        <f aca="false">G1003</f>
        <v>0.86201057975723</v>
      </c>
      <c r="I1003" s="93" t="n">
        <v>0.0167907894</v>
      </c>
      <c r="J1003" s="93" t="n">
        <v>0.63169918433923</v>
      </c>
      <c r="K1003" s="93" t="n">
        <v>0.001705786018</v>
      </c>
      <c r="L1003" s="93" t="n">
        <v>0.21181482</v>
      </c>
      <c r="N1003" s="94" t="n">
        <v>1.4120988</v>
      </c>
      <c r="O1003" s="24" t="n">
        <f aca="false">N1003</f>
        <v>1.4120988</v>
      </c>
      <c r="Q1003" s="25" t="n">
        <v>64.785941</v>
      </c>
      <c r="S1003" s="95" t="n">
        <v>0.038806367</v>
      </c>
      <c r="T1003" s="95" t="n">
        <v>0.032999305</v>
      </c>
      <c r="U1003" s="95" t="n">
        <v>0.0012666505</v>
      </c>
      <c r="V1003" s="95" t="n">
        <v>0.0045404118</v>
      </c>
      <c r="X1003" s="96" t="n">
        <v>0.0001393761</v>
      </c>
      <c r="Y1003" s="116"/>
      <c r="Z1003" s="101" t="s">
        <v>1674</v>
      </c>
    </row>
    <row r="1004" customFormat="false" ht="13.8" hidden="false" customHeight="false" outlineLevel="0" collapsed="false">
      <c r="A1004" s="0" t="s">
        <v>1766</v>
      </c>
      <c r="B1004" s="26" t="s">
        <v>1567</v>
      </c>
      <c r="C1004" s="88" t="str">
        <f aca="false">MID(A1004,1,12)</f>
        <v>A.130.11.119</v>
      </c>
      <c r="D1004" s="2" t="s">
        <v>1733</v>
      </c>
      <c r="E1004" s="90" t="s">
        <v>255</v>
      </c>
      <c r="F1004" s="91" t="str">
        <f aca="false">MID(A1004, 21,85)</f>
        <v>PET for bottles with deposit in EU (RR=80%  RIR=25%)</v>
      </c>
      <c r="G1004" s="92" t="n">
        <v>0.77314839900723</v>
      </c>
      <c r="H1004" s="24" t="n">
        <f aca="false">G1004</f>
        <v>0.77314839900723</v>
      </c>
      <c r="I1004" s="93" t="n">
        <v>0.02653691715</v>
      </c>
      <c r="J1004" s="93" t="n">
        <v>0.48921587583923</v>
      </c>
      <c r="K1004" s="93" t="n">
        <v>0.001705786018</v>
      </c>
      <c r="L1004" s="93" t="n">
        <v>0.25568982</v>
      </c>
      <c r="N1004" s="94" t="n">
        <v>1.7045988</v>
      </c>
      <c r="O1004" s="24" t="n">
        <f aca="false">N1004</f>
        <v>1.7045988</v>
      </c>
      <c r="Q1004" s="25" t="n">
        <v>56.336441</v>
      </c>
      <c r="S1004" s="95" t="n">
        <v>0.047522095</v>
      </c>
      <c r="T1004" s="95" t="n">
        <v>0.041926523</v>
      </c>
      <c r="U1004" s="95" t="n">
        <v>0.0016079036</v>
      </c>
      <c r="V1004" s="95" t="n">
        <v>0.0039876687</v>
      </c>
      <c r="X1004" s="96" t="n">
        <v>0.00014195975</v>
      </c>
      <c r="Y1004" s="116"/>
      <c r="Z1004" s="101" t="s">
        <v>1680</v>
      </c>
    </row>
    <row r="1005" customFormat="false" ht="13.8" hidden="false" customHeight="false" outlineLevel="0" collapsed="false">
      <c r="A1005" s="0" t="s">
        <v>1767</v>
      </c>
      <c r="B1005" s="26" t="s">
        <v>1567</v>
      </c>
      <c r="C1005" s="88" t="str">
        <f aca="false">MID(A1005,1,12)</f>
        <v>A.130.11.120</v>
      </c>
      <c r="D1005" s="2" t="s">
        <v>1733</v>
      </c>
      <c r="E1005" s="90" t="s">
        <v>255</v>
      </c>
      <c r="F1005" s="91" t="str">
        <f aca="false">MID(A1005, 21,85)</f>
        <v>PP for bottles with deposit in EU (RR=80%  RIR=25%)</v>
      </c>
      <c r="G1005" s="92" t="n">
        <v>0.90951027035723</v>
      </c>
      <c r="H1005" s="24" t="n">
        <f aca="false">G1005</f>
        <v>0.90951027035723</v>
      </c>
      <c r="I1005" s="93" t="n">
        <v>0.0162081997</v>
      </c>
      <c r="J1005" s="93" t="n">
        <v>0.69890646463923</v>
      </c>
      <c r="K1005" s="93" t="n">
        <v>0.001705786018</v>
      </c>
      <c r="L1005" s="93" t="n">
        <v>0.19268982</v>
      </c>
      <c r="N1005" s="94" t="n">
        <v>1.2845988</v>
      </c>
      <c r="O1005" s="24" t="n">
        <f aca="false">N1005</f>
        <v>1.2845988</v>
      </c>
      <c r="Q1005" s="25" t="n">
        <v>62.961941</v>
      </c>
      <c r="S1005" s="95" t="n">
        <v>0.035654071</v>
      </c>
      <c r="T1005" s="95" t="n">
        <v>0.030069159</v>
      </c>
      <c r="U1005" s="95" t="n">
        <v>0.0011684149</v>
      </c>
      <c r="V1005" s="95" t="n">
        <v>0.0044164971</v>
      </c>
      <c r="X1005" s="96" t="n">
        <v>0.00014479547</v>
      </c>
      <c r="Y1005" s="116"/>
      <c r="Z1005" s="101" t="s">
        <v>1687</v>
      </c>
    </row>
    <row r="1006" customFormat="false" ht="13.8" hidden="false" customHeight="false" outlineLevel="0" collapsed="false">
      <c r="A1006" s="0" t="s">
        <v>1768</v>
      </c>
      <c r="B1006" s="26" t="s">
        <v>1567</v>
      </c>
      <c r="C1006" s="88" t="str">
        <f aca="false">MID(A1006,1,12)</f>
        <v>A.130.11.121</v>
      </c>
      <c r="D1006" s="2" t="s">
        <v>1733</v>
      </c>
      <c r="E1006" s="90" t="s">
        <v>255</v>
      </c>
      <c r="F1006" s="91" t="str">
        <f aca="false">MID(A1006, 21,85)</f>
        <v>PVC for bottles with deposit in EU (RR=80%  RIR=25%)</v>
      </c>
      <c r="G1006" s="92" t="n">
        <v>0.73870290495723</v>
      </c>
      <c r="H1006" s="24" t="n">
        <f aca="false">G1006</f>
        <v>0.73870290495723</v>
      </c>
      <c r="I1006" s="93" t="n">
        <v>0.0498105101</v>
      </c>
      <c r="J1006" s="93" t="n">
        <v>0.42474678883923</v>
      </c>
      <c r="K1006" s="93" t="n">
        <v>0.001705786018</v>
      </c>
      <c r="L1006" s="93" t="n">
        <v>0.26243982</v>
      </c>
      <c r="N1006" s="94" t="n">
        <v>1.7495988</v>
      </c>
      <c r="O1006" s="24" t="n">
        <f aca="false">N1006</f>
        <v>1.7495988</v>
      </c>
      <c r="Q1006" s="25" t="n">
        <v>49.791851</v>
      </c>
      <c r="S1006" s="95" t="n">
        <v>0.051163289</v>
      </c>
      <c r="T1006" s="95" t="n">
        <v>0.04614493</v>
      </c>
      <c r="U1006" s="95" t="n">
        <v>0.0017125637</v>
      </c>
      <c r="V1006" s="95" t="n">
        <v>0.0033057952</v>
      </c>
      <c r="X1006" s="96" t="n">
        <v>0.00015492263</v>
      </c>
      <c r="Y1006" s="116"/>
      <c r="Z1006" s="101" t="s">
        <v>1702</v>
      </c>
    </row>
    <row r="1007" customFormat="false" ht="13.8" hidden="false" customHeight="false" outlineLevel="0" collapsed="false">
      <c r="A1007" s="0" t="s">
        <v>1769</v>
      </c>
      <c r="B1007" s="26" t="s">
        <v>1567</v>
      </c>
      <c r="C1007" s="88" t="str">
        <f aca="false">MID(A1007,1,12)</f>
        <v>A.130.11.122</v>
      </c>
      <c r="D1007" s="2" t="s">
        <v>1733</v>
      </c>
      <c r="E1007" s="90" t="s">
        <v>255</v>
      </c>
      <c r="F1007" s="91" t="str">
        <f aca="false">MID(A1007, 21,85)</f>
        <v>EMAA (Ethylene-Methacrylic Acid Copolymer) without water</v>
      </c>
      <c r="G1007" s="92" t="n">
        <v>2.061795963</v>
      </c>
      <c r="H1007" s="24" t="n">
        <f aca="false">G1007</f>
        <v>2.061795963</v>
      </c>
      <c r="I1007" s="93" t="n">
        <v>0.202194463</v>
      </c>
      <c r="J1007" s="93" t="n">
        <v>0.915260815</v>
      </c>
      <c r="K1007" s="93" t="n">
        <v>0.145140685</v>
      </c>
      <c r="L1007" s="93" t="n">
        <v>0.7992</v>
      </c>
      <c r="N1007" s="94" t="n">
        <v>5.328</v>
      </c>
      <c r="O1007" s="24" t="n">
        <f aca="false">N1007</f>
        <v>5.328</v>
      </c>
      <c r="Q1007" s="25" t="n">
        <v>134.45362</v>
      </c>
      <c r="S1007" s="95" t="n">
        <v>0.16597215</v>
      </c>
      <c r="T1007" s="95" t="n">
        <v>0.15165167</v>
      </c>
      <c r="U1007" s="95" t="n">
        <v>0.0052524772</v>
      </c>
      <c r="V1007" s="95" t="n">
        <v>0.0090680067</v>
      </c>
      <c r="X1007" s="96" t="n">
        <v>0.00049330628</v>
      </c>
      <c r="Y1007" s="116"/>
      <c r="Z1007" s="98" t="s">
        <v>1770</v>
      </c>
    </row>
    <row r="1008" customFormat="false" ht="13.8" hidden="false" customHeight="false" outlineLevel="0" collapsed="false">
      <c r="B1008" s="26"/>
      <c r="C1008" s="88"/>
      <c r="D1008" s="2"/>
      <c r="E1008" s="90"/>
      <c r="Y1008" s="99"/>
      <c r="Z1008" s="105"/>
    </row>
    <row r="1009" customFormat="false" ht="13.8" hidden="false" customHeight="false" outlineLevel="0" collapsed="false">
      <c r="B1009" s="26"/>
      <c r="C1009" s="88"/>
      <c r="D1009" s="3" t="s">
        <v>1771</v>
      </c>
      <c r="E1009" s="90"/>
      <c r="Y1009" s="117"/>
      <c r="Z1009" s="105"/>
    </row>
    <row r="1010" customFormat="false" ht="13.8" hidden="false" customHeight="false" outlineLevel="0" collapsed="false">
      <c r="A1010" s="0" t="s">
        <v>1772</v>
      </c>
      <c r="B1010" s="26" t="s">
        <v>1773</v>
      </c>
      <c r="C1010" s="88" t="str">
        <f aca="false">MID(A1010,1,12)</f>
        <v>A.140.01.101</v>
      </c>
      <c r="D1010" s="2" t="s">
        <v>1771</v>
      </c>
      <c r="E1010" s="90" t="s">
        <v>255</v>
      </c>
      <c r="F1010" s="91" t="str">
        <f aca="false">MID(A1010, 21,85)</f>
        <v>Acrylic fibres</v>
      </c>
      <c r="G1010" s="92" t="n">
        <v>2.13676393789956</v>
      </c>
      <c r="H1010" s="24" t="n">
        <f aca="false">G1010</f>
        <v>2.13676393789956</v>
      </c>
      <c r="I1010" s="93" t="n">
        <v>0.01251495958807</v>
      </c>
      <c r="J1010" s="93" t="n">
        <v>1.35474897831149</v>
      </c>
      <c r="K1010" s="93" t="n">
        <v>0</v>
      </c>
      <c r="L1010" s="93" t="n">
        <v>0.7695</v>
      </c>
      <c r="N1010" s="94" t="n">
        <v>5.13</v>
      </c>
      <c r="O1010" s="24" t="n">
        <f aca="false">N1010</f>
        <v>5.13</v>
      </c>
      <c r="Q1010" s="25" t="n">
        <v>100.338</v>
      </c>
      <c r="S1010" s="95" t="n">
        <v>0.12358308</v>
      </c>
      <c r="T1010" s="95" t="n">
        <v>0.11189677</v>
      </c>
      <c r="U1010" s="95" t="n">
        <v>0.0045221768</v>
      </c>
      <c r="V1010" s="95" t="n">
        <v>0.0071641332</v>
      </c>
      <c r="X1010" s="96" t="n">
        <v>0.00029727581</v>
      </c>
      <c r="Y1010" s="116"/>
      <c r="Z1010" s="105"/>
    </row>
    <row r="1011" customFormat="false" ht="13.8" hidden="false" customHeight="false" outlineLevel="0" collapsed="false">
      <c r="A1011" s="0" t="s">
        <v>1774</v>
      </c>
      <c r="B1011" s="26" t="s">
        <v>1773</v>
      </c>
      <c r="C1011" s="88" t="str">
        <f aca="false">MID(A1011,1,12)</f>
        <v>A.140.01.102</v>
      </c>
      <c r="D1011" s="2" t="s">
        <v>1771</v>
      </c>
      <c r="E1011" s="90" t="s">
        <v>255</v>
      </c>
      <c r="F1011" s="91" t="str">
        <f aca="false">MID(A1011, 21,85)</f>
        <v>BioCotton fibre from China/India (without global seatransport)</v>
      </c>
      <c r="G1011" s="92" t="n">
        <v>0.925236971836399</v>
      </c>
      <c r="H1011" s="24" t="n">
        <f aca="false">G1011</f>
        <v>0.925236971836399</v>
      </c>
      <c r="I1011" s="93" t="n">
        <v>0.003409534223</v>
      </c>
      <c r="J1011" s="93" t="n">
        <v>0.005749800329</v>
      </c>
      <c r="K1011" s="93" t="n">
        <v>0.868633168284399</v>
      </c>
      <c r="L1011" s="93" t="n">
        <v>0.047444469</v>
      </c>
      <c r="N1011" s="94" t="n">
        <v>0.31629646</v>
      </c>
      <c r="O1011" s="24" t="n">
        <f aca="false">N1011</f>
        <v>0.31629646</v>
      </c>
      <c r="Q1011" s="25" t="n">
        <v>5.6903598</v>
      </c>
      <c r="S1011" s="95" t="n">
        <v>0.032809056</v>
      </c>
      <c r="T1011" s="95" t="n">
        <v>0.029969273</v>
      </c>
      <c r="U1011" s="95" t="n">
        <v>0.0026374982</v>
      </c>
      <c r="V1011" s="95" t="n">
        <v>0.00020228467</v>
      </c>
      <c r="X1011" s="96" t="n">
        <v>0.00062029564</v>
      </c>
      <c r="Y1011" s="116"/>
      <c r="Z1011" s="98"/>
    </row>
    <row r="1012" customFormat="false" ht="13.8" hidden="false" customHeight="false" outlineLevel="0" collapsed="false">
      <c r="A1012" s="0" t="s">
        <v>1775</v>
      </c>
      <c r="B1012" s="26" t="s">
        <v>1773</v>
      </c>
      <c r="C1012" s="88" t="str">
        <f aca="false">MID(A1012,1,12)</f>
        <v>A.140.01.103</v>
      </c>
      <c r="D1012" s="2" t="s">
        <v>1771</v>
      </c>
      <c r="E1012" s="90" t="s">
        <v>255</v>
      </c>
      <c r="F1012" s="91" t="str">
        <f aca="false">MID(A1012, 21,85)</f>
        <v>BioCotton fibre from USA (without global seatransport)</v>
      </c>
      <c r="G1012" s="92" t="n">
        <v>0.996736813721399</v>
      </c>
      <c r="H1012" s="24" t="n">
        <f aca="false">G1012</f>
        <v>0.996736813721399</v>
      </c>
      <c r="I1012" s="93" t="n">
        <v>0.006002806497</v>
      </c>
      <c r="J1012" s="93" t="n">
        <v>0.01114580862</v>
      </c>
      <c r="K1012" s="93" t="n">
        <v>0.871210998604399</v>
      </c>
      <c r="L1012" s="93" t="n">
        <v>0.1083772</v>
      </c>
      <c r="N1012" s="94" t="n">
        <v>0.722514666666667</v>
      </c>
      <c r="O1012" s="24" t="n">
        <f aca="false">N1012</f>
        <v>0.722514666666667</v>
      </c>
      <c r="Q1012" s="25" t="n">
        <v>12.999104</v>
      </c>
      <c r="S1012" s="95" t="n">
        <v>0.048171375</v>
      </c>
      <c r="T1012" s="95" t="n">
        <v>0.044435553</v>
      </c>
      <c r="U1012" s="95" t="n">
        <v>0.0033004606</v>
      </c>
      <c r="V1012" s="95" t="n">
        <v>0.00043536085</v>
      </c>
      <c r="X1012" s="96" t="n">
        <v>0.00052122051</v>
      </c>
      <c r="Y1012" s="116"/>
      <c r="Z1012" s="105"/>
    </row>
    <row r="1013" customFormat="false" ht="13.8" hidden="false" customHeight="false" outlineLevel="0" collapsed="false">
      <c r="A1013" s="0" t="s">
        <v>1776</v>
      </c>
      <c r="B1013" s="26" t="s">
        <v>1773</v>
      </c>
      <c r="C1013" s="88" t="str">
        <f aca="false">MID(A1013,1,12)</f>
        <v>A.140.01.104</v>
      </c>
      <c r="D1013" s="2" t="s">
        <v>1771</v>
      </c>
      <c r="E1013" s="90" t="s">
        <v>255</v>
      </c>
      <c r="F1013" s="91" t="str">
        <f aca="false">MID(A1013, 21,85)</f>
        <v>Cotton fibre from China and India (without global seatransport)</v>
      </c>
      <c r="G1013" s="92" t="n">
        <v>1.02418370910946</v>
      </c>
      <c r="H1013" s="24" t="n">
        <f aca="false">G1013</f>
        <v>1.02418370910946</v>
      </c>
      <c r="I1013" s="93" t="n">
        <v>0.007937847436</v>
      </c>
      <c r="J1013" s="93" t="n">
        <v>0.020464539029</v>
      </c>
      <c r="K1013" s="93" t="n">
        <v>0.872230152644464</v>
      </c>
      <c r="L1013" s="93" t="n">
        <v>0.12355117</v>
      </c>
      <c r="N1013" s="94" t="n">
        <v>0.823674466666667</v>
      </c>
      <c r="O1013" s="24" t="n">
        <f aca="false">N1013</f>
        <v>0.823674466666667</v>
      </c>
      <c r="Q1013" s="25" t="n">
        <v>13.028647</v>
      </c>
      <c r="S1013" s="95" t="n">
        <v>0.043765035</v>
      </c>
      <c r="T1013" s="95" t="n">
        <v>0.040026132</v>
      </c>
      <c r="U1013" s="95" t="n">
        <v>0.0030682916</v>
      </c>
      <c r="V1013" s="95" t="n">
        <v>0.00067061225</v>
      </c>
      <c r="X1013" s="96" t="n">
        <v>0.00064713174</v>
      </c>
      <c r="Y1013" s="116"/>
      <c r="Z1013" s="105"/>
    </row>
    <row r="1014" customFormat="false" ht="13.8" hidden="false" customHeight="false" outlineLevel="0" collapsed="false">
      <c r="A1014" s="0" t="s">
        <v>1777</v>
      </c>
      <c r="B1014" s="26" t="s">
        <v>1773</v>
      </c>
      <c r="C1014" s="88" t="str">
        <f aca="false">MID(A1014,1,12)</f>
        <v>A.140.01.105</v>
      </c>
      <c r="D1014" s="2" t="s">
        <v>1771</v>
      </c>
      <c r="E1014" s="90" t="s">
        <v>255</v>
      </c>
      <c r="F1014" s="91" t="str">
        <f aca="false">MID(A1014, 21,85)</f>
        <v>Cotton fibre from USA (without global seatransport)</v>
      </c>
      <c r="G1014" s="92" t="n">
        <v>1.09585924444747</v>
      </c>
      <c r="H1014" s="24" t="n">
        <f aca="false">G1014</f>
        <v>1.09585924444747</v>
      </c>
      <c r="I1014" s="93" t="n">
        <v>0.010537739233</v>
      </c>
      <c r="J1014" s="93" t="n">
        <v>0.02529898213</v>
      </c>
      <c r="K1014" s="93" t="n">
        <v>0.874880233084465</v>
      </c>
      <c r="L1014" s="93" t="n">
        <v>0.18514229</v>
      </c>
      <c r="N1014" s="94" t="n">
        <v>1.23428193333333</v>
      </c>
      <c r="O1014" s="24" t="n">
        <f aca="false">N1014</f>
        <v>1.23428193333333</v>
      </c>
      <c r="Q1014" s="25" t="n">
        <v>20.412803</v>
      </c>
      <c r="S1014" s="95" t="n">
        <v>0.059172135</v>
      </c>
      <c r="T1014" s="95" t="n">
        <v>0.054530899</v>
      </c>
      <c r="U1014" s="95" t="n">
        <v>0.0037341222</v>
      </c>
      <c r="V1014" s="95" t="n">
        <v>0.00090711331</v>
      </c>
      <c r="X1014" s="96" t="n">
        <v>0.00054818731</v>
      </c>
      <c r="Y1014" s="116"/>
      <c r="Z1014" s="98"/>
    </row>
    <row r="1015" customFormat="false" ht="13.8" hidden="false" customHeight="false" outlineLevel="0" collapsed="false">
      <c r="A1015" s="0" t="s">
        <v>1778</v>
      </c>
      <c r="B1015" s="26" t="s">
        <v>1773</v>
      </c>
      <c r="C1015" s="88" t="str">
        <f aca="false">MID(A1015,1,12)</f>
        <v>A.140.01.106</v>
      </c>
      <c r="D1015" s="2" t="s">
        <v>1771</v>
      </c>
      <c r="E1015" s="90" t="s">
        <v>255</v>
      </c>
      <c r="F1015" s="91" t="str">
        <f aca="false">MID(A1015, 21,85)</f>
        <v>Cotton fibre trade mix (without global seatransport)</v>
      </c>
      <c r="G1015" s="92" t="n">
        <v>1.04272304119547</v>
      </c>
      <c r="H1015" s="24" t="n">
        <f aca="false">G1015</f>
        <v>1.04272304119547</v>
      </c>
      <c r="I1015" s="93" t="n">
        <v>0.008665631089</v>
      </c>
      <c r="J1015" s="93" t="n">
        <v>0.021895495582</v>
      </c>
      <c r="K1015" s="93" t="n">
        <v>0.871674264524465</v>
      </c>
      <c r="L1015" s="93" t="n">
        <v>0.14048765</v>
      </c>
      <c r="N1015" s="94" t="n">
        <v>0.936584333333333</v>
      </c>
      <c r="O1015" s="24" t="n">
        <f aca="false">N1015</f>
        <v>0.936584333333333</v>
      </c>
      <c r="Q1015" s="25" t="n">
        <v>15.041039</v>
      </c>
      <c r="S1015" s="95" t="n">
        <v>0.04785819</v>
      </c>
      <c r="T1015" s="95" t="n">
        <v>0.043877873</v>
      </c>
      <c r="U1015" s="95" t="n">
        <v>0.0032427664</v>
      </c>
      <c r="V1015" s="95" t="n">
        <v>0.0007375501</v>
      </c>
      <c r="X1015" s="96" t="n">
        <v>0.0006207645</v>
      </c>
      <c r="Y1015" s="116"/>
      <c r="Z1015" s="101"/>
    </row>
    <row r="1016" customFormat="false" ht="13.8" hidden="false" customHeight="false" outlineLevel="0" collapsed="false">
      <c r="A1016" s="0" t="s">
        <v>1779</v>
      </c>
      <c r="B1016" s="26" t="s">
        <v>1773</v>
      </c>
      <c r="C1016" s="88" t="str">
        <f aca="false">MID(A1016,1,12)</f>
        <v>A.140.01.107</v>
      </c>
      <c r="D1016" s="2" t="s">
        <v>1771</v>
      </c>
      <c r="E1016" s="90" t="s">
        <v>255</v>
      </c>
      <c r="F1016" s="91" t="str">
        <f aca="false">MID(A1016, 21,85)</f>
        <v>Elastane (polyurethane) pellets</v>
      </c>
      <c r="G1016" s="92" t="n">
        <v>1.37051606646</v>
      </c>
      <c r="H1016" s="24" t="n">
        <f aca="false">G1016</f>
        <v>1.37051606646</v>
      </c>
      <c r="I1016" s="93" t="n">
        <v>0.0497103228</v>
      </c>
      <c r="J1016" s="93" t="n">
        <v>0.7413713253</v>
      </c>
      <c r="K1016" s="93" t="n">
        <v>0.02402363836</v>
      </c>
      <c r="L1016" s="93" t="n">
        <v>0.55541078</v>
      </c>
      <c r="N1016" s="94" t="n">
        <v>3.70273853333333</v>
      </c>
      <c r="O1016" s="24" t="n">
        <f aca="false">N1016</f>
        <v>3.70273853333333</v>
      </c>
      <c r="Q1016" s="25" t="n">
        <v>109.07394</v>
      </c>
      <c r="S1016" s="95" t="n">
        <v>0.08099975</v>
      </c>
      <c r="T1016" s="95" t="n">
        <v>0.071453805</v>
      </c>
      <c r="U1016" s="95" t="n">
        <v>0.0030863032</v>
      </c>
      <c r="V1016" s="95" t="n">
        <v>0.0064596415</v>
      </c>
      <c r="X1016" s="96" t="n">
        <v>0.00028477862</v>
      </c>
      <c r="Y1016" s="116"/>
      <c r="Z1016" s="74"/>
    </row>
    <row r="1017" customFormat="false" ht="13.8" hidden="false" customHeight="false" outlineLevel="0" collapsed="false">
      <c r="A1017" s="0" t="s">
        <v>1780</v>
      </c>
      <c r="B1017" s="26" t="s">
        <v>1773</v>
      </c>
      <c r="C1017" s="88" t="str">
        <f aca="false">MID(A1017,1,12)</f>
        <v>A.140.01.108</v>
      </c>
      <c r="D1017" s="2" t="s">
        <v>1771</v>
      </c>
      <c r="E1017" s="90" t="s">
        <v>255</v>
      </c>
      <c r="F1017" s="91" t="str">
        <f aca="false">MID(A1017, 21,85)</f>
        <v>Fleece from recycled PET bottles</v>
      </c>
      <c r="G1017" s="92" t="n">
        <v>1.38121730306764</v>
      </c>
      <c r="H1017" s="24" t="n">
        <f aca="false">G1017</f>
        <v>1.38121730306764</v>
      </c>
      <c r="I1017" s="93" t="n">
        <v>0.06165888517</v>
      </c>
      <c r="J1017" s="93" t="n">
        <v>0.140791852464</v>
      </c>
      <c r="K1017" s="93" t="n">
        <v>0.0756255654336384</v>
      </c>
      <c r="L1017" s="93" t="n">
        <v>1.103141</v>
      </c>
      <c r="N1017" s="94" t="n">
        <v>7.35427333333333</v>
      </c>
      <c r="O1017" s="24" t="n">
        <f aca="false">N1017</f>
        <v>7.35427333333333</v>
      </c>
      <c r="Q1017" s="25" t="n">
        <v>114.40414</v>
      </c>
      <c r="S1017" s="95" t="n">
        <v>0.15393088</v>
      </c>
      <c r="T1017" s="95" t="n">
        <v>0.14154808</v>
      </c>
      <c r="U1017" s="95" t="n">
        <v>0.0061338375</v>
      </c>
      <c r="V1017" s="95" t="n">
        <v>0.0062489693</v>
      </c>
      <c r="X1017" s="96" t="n">
        <v>0.00037868878</v>
      </c>
      <c r="Y1017" s="116"/>
      <c r="Z1017" s="98"/>
    </row>
    <row r="1018" customFormat="false" ht="13.8" hidden="false" customHeight="false" outlineLevel="0" collapsed="false">
      <c r="A1018" s="0" t="s">
        <v>1781</v>
      </c>
      <c r="B1018" s="26" t="s">
        <v>1773</v>
      </c>
      <c r="C1018" s="88" t="str">
        <f aca="false">MID(A1018,1,12)</f>
        <v>A.140.01.109</v>
      </c>
      <c r="D1018" s="2" t="s">
        <v>1771</v>
      </c>
      <c r="E1018" s="90" t="s">
        <v>255</v>
      </c>
      <c r="F1018" s="91" t="str">
        <f aca="false">MID(A1018, 21,85)</f>
        <v>Jute fibre incl. degumming market mix</v>
      </c>
      <c r="G1018" s="92" t="n">
        <v>0.86334884027726</v>
      </c>
      <c r="H1018" s="24" t="n">
        <f aca="false">G1018</f>
        <v>0.86334884027726</v>
      </c>
      <c r="I1018" s="93" t="n">
        <v>0.02371399885</v>
      </c>
      <c r="J1018" s="93" t="n">
        <v>0.072283397835</v>
      </c>
      <c r="K1018" s="93" t="n">
        <v>0.20944586359226</v>
      </c>
      <c r="L1018" s="93" t="n">
        <v>0.55790558</v>
      </c>
      <c r="N1018" s="94" t="n">
        <v>3.71937053333333</v>
      </c>
      <c r="O1018" s="24" t="n">
        <f aca="false">N1018</f>
        <v>3.71937053333333</v>
      </c>
      <c r="Q1018" s="25" t="n">
        <v>41.124033</v>
      </c>
      <c r="S1018" s="95" t="n">
        <v>0.077465445</v>
      </c>
      <c r="T1018" s="95" t="n">
        <v>0.071762386</v>
      </c>
      <c r="U1018" s="95" t="n">
        <v>0.0035674894</v>
      </c>
      <c r="V1018" s="95" t="n">
        <v>0.0021355695</v>
      </c>
      <c r="X1018" s="96" t="n">
        <v>0.0002162319</v>
      </c>
      <c r="Y1018" s="116"/>
      <c r="Z1018" s="98"/>
    </row>
    <row r="1019" customFormat="false" ht="13.8" hidden="false" customHeight="false" outlineLevel="0" collapsed="false">
      <c r="A1019" s="0" t="s">
        <v>1782</v>
      </c>
      <c r="B1019" s="26" t="s">
        <v>1773</v>
      </c>
      <c r="C1019" s="88" t="str">
        <f aca="false">MID(A1019,1,12)</f>
        <v>A.140.01.110</v>
      </c>
      <c r="D1019" s="2" t="s">
        <v>1771</v>
      </c>
      <c r="E1019" s="90" t="s">
        <v>255</v>
      </c>
      <c r="F1019" s="91" t="str">
        <f aca="false">MID(A1019, 21,85)</f>
        <v>Jute fibre incl. degumming India irrigation</v>
      </c>
      <c r="G1019" s="92" t="n">
        <v>1.53315450027726</v>
      </c>
      <c r="H1019" s="24" t="n">
        <f aca="false">G1019</f>
        <v>1.53315450027726</v>
      </c>
      <c r="I1019" s="93" t="n">
        <v>0.02371399885</v>
      </c>
      <c r="J1019" s="93" t="n">
        <v>0.072283397835</v>
      </c>
      <c r="K1019" s="93" t="n">
        <v>0.87925152359226</v>
      </c>
      <c r="L1019" s="93" t="n">
        <v>0.55790558</v>
      </c>
      <c r="N1019" s="94" t="n">
        <v>3.71937053333333</v>
      </c>
      <c r="O1019" s="24" t="n">
        <f aca="false">N1019</f>
        <v>3.71937053333333</v>
      </c>
      <c r="Q1019" s="25" t="n">
        <v>41.124033</v>
      </c>
      <c r="S1019" s="95" t="n">
        <v>0.075074605</v>
      </c>
      <c r="T1019" s="95" t="n">
        <v>0.067971381</v>
      </c>
      <c r="U1019" s="95" t="n">
        <v>0.0049676546</v>
      </c>
      <c r="V1019" s="95" t="n">
        <v>0.0021355695</v>
      </c>
      <c r="X1019" s="96" t="n">
        <v>0.0004187759</v>
      </c>
      <c r="Y1019" s="116"/>
      <c r="Z1019" s="98"/>
    </row>
    <row r="1020" customFormat="false" ht="13.8" hidden="false" customHeight="false" outlineLevel="0" collapsed="false">
      <c r="A1020" s="0" t="s">
        <v>1783</v>
      </c>
      <c r="B1020" s="26" t="s">
        <v>1773</v>
      </c>
      <c r="C1020" s="88" t="str">
        <f aca="false">MID(A1020,1,12)</f>
        <v>A.140.01.111</v>
      </c>
      <c r="D1020" s="2" t="s">
        <v>1771</v>
      </c>
      <c r="E1020" s="90" t="s">
        <v>255</v>
      </c>
      <c r="F1020" s="91" t="str">
        <f aca="false">MID(A1020, 21,85)</f>
        <v>Jute fibre incl. degumming India rain fed - renewable fuel</v>
      </c>
      <c r="G1020" s="92" t="n">
        <v>0.86248126245226</v>
      </c>
      <c r="H1020" s="24" t="n">
        <f aca="false">G1020</f>
        <v>0.86248126245226</v>
      </c>
      <c r="I1020" s="93" t="n">
        <v>0.023404764773</v>
      </c>
      <c r="J1020" s="93" t="n">
        <v>0.077731636847</v>
      </c>
      <c r="K1020" s="93" t="n">
        <v>0.19823087083226</v>
      </c>
      <c r="L1020" s="93" t="n">
        <v>0.56311399</v>
      </c>
      <c r="N1020" s="94" t="n">
        <v>3.75409326666667</v>
      </c>
      <c r="O1020" s="24" t="n">
        <f aca="false">N1020</f>
        <v>3.75409326666667</v>
      </c>
      <c r="Q1020" s="25" t="n">
        <v>47.804916</v>
      </c>
      <c r="S1020" s="95" t="n">
        <v>0.074003329</v>
      </c>
      <c r="T1020" s="95" t="n">
        <v>0.069386511</v>
      </c>
      <c r="U1020" s="95" t="n">
        <v>0.0034448431</v>
      </c>
      <c r="V1020" s="95" t="n">
        <v>0.0011719751</v>
      </c>
      <c r="X1020" s="96" t="n">
        <v>0.00020442793</v>
      </c>
      <c r="Y1020" s="116"/>
      <c r="Z1020" s="98"/>
    </row>
    <row r="1021" customFormat="false" ht="13.8" hidden="false" customHeight="false" outlineLevel="0" collapsed="false">
      <c r="A1021" s="0" t="s">
        <v>1784</v>
      </c>
      <c r="B1021" s="26" t="s">
        <v>1773</v>
      </c>
      <c r="C1021" s="88" t="str">
        <f aca="false">MID(A1021,1,12)</f>
        <v>A.140.01.112</v>
      </c>
      <c r="D1021" s="2" t="s">
        <v>1771</v>
      </c>
      <c r="E1021" s="90" t="s">
        <v>255</v>
      </c>
      <c r="F1021" s="91" t="str">
        <f aca="false">MID(A1021, 21,85)</f>
        <v>Kenaf fibre incl. degumming India</v>
      </c>
      <c r="G1021" s="92" t="n">
        <v>0.91220739289204</v>
      </c>
      <c r="H1021" s="24" t="n">
        <f aca="false">G1021</f>
        <v>0.91220739289204</v>
      </c>
      <c r="I1021" s="93" t="n">
        <v>0.01927847025</v>
      </c>
      <c r="J1021" s="93" t="n">
        <v>0.03344764058</v>
      </c>
      <c r="K1021" s="93" t="n">
        <v>0.46166476206204</v>
      </c>
      <c r="L1021" s="93" t="n">
        <v>0.39781652</v>
      </c>
      <c r="N1021" s="94" t="n">
        <v>2.65211013333333</v>
      </c>
      <c r="O1021" s="24" t="n">
        <f aca="false">N1021</f>
        <v>2.65211013333333</v>
      </c>
      <c r="Q1021" s="25" t="n">
        <v>43.095931</v>
      </c>
      <c r="S1021" s="95" t="n">
        <v>0.051994201</v>
      </c>
      <c r="T1021" s="95" t="n">
        <v>0.046820472</v>
      </c>
      <c r="U1021" s="95" t="n">
        <v>0.0030423774</v>
      </c>
      <c r="V1021" s="95" t="n">
        <v>0.0021313519</v>
      </c>
      <c r="X1021" s="96" t="n">
        <v>0.00025944467</v>
      </c>
      <c r="Y1021" s="116"/>
      <c r="Z1021" s="98"/>
    </row>
    <row r="1022" customFormat="false" ht="13.8" hidden="false" customHeight="false" outlineLevel="0" collapsed="false">
      <c r="A1022" s="0" t="s">
        <v>1785</v>
      </c>
      <c r="B1022" s="26" t="s">
        <v>1773</v>
      </c>
      <c r="C1022" s="88" t="str">
        <f aca="false">MID(A1022,1,12)</f>
        <v>A.140.01.113</v>
      </c>
      <c r="D1022" s="2" t="s">
        <v>1771</v>
      </c>
      <c r="E1022" s="90" t="s">
        <v>255</v>
      </c>
      <c r="F1022" s="91" t="str">
        <f aca="false">MID(A1022, 21,85)</f>
        <v>Kenaf fibre incl. degumming Italy - renewable fule</v>
      </c>
      <c r="G1022" s="92" t="n">
        <v>0.61423347725404</v>
      </c>
      <c r="H1022" s="24" t="n">
        <f aca="false">G1022</f>
        <v>0.61423347725404</v>
      </c>
      <c r="I1022" s="93" t="n">
        <v>0.00974293013</v>
      </c>
      <c r="J1022" s="93" t="n">
        <v>0.019782193472</v>
      </c>
      <c r="K1022" s="93" t="n">
        <v>0.39831477365204</v>
      </c>
      <c r="L1022" s="93" t="n">
        <v>0.18639358</v>
      </c>
      <c r="N1022" s="94" t="n">
        <v>1.24262386666667</v>
      </c>
      <c r="O1022" s="24" t="n">
        <f aca="false">N1022</f>
        <v>1.24262386666667</v>
      </c>
      <c r="Q1022" s="25" t="n">
        <v>22.211818</v>
      </c>
      <c r="S1022" s="95" t="n">
        <v>0.045240114</v>
      </c>
      <c r="T1022" s="95" t="n">
        <v>0.043123271</v>
      </c>
      <c r="U1022" s="95" t="n">
        <v>0.0014535803</v>
      </c>
      <c r="V1022" s="95" t="n">
        <v>0.00066326222</v>
      </c>
      <c r="X1022" s="96" t="n">
        <v>0.00025744255</v>
      </c>
      <c r="Y1022" s="116"/>
      <c r="Z1022" s="98"/>
    </row>
    <row r="1023" customFormat="false" ht="13.8" hidden="false" customHeight="false" outlineLevel="0" collapsed="false">
      <c r="A1023" s="0" t="s">
        <v>1786</v>
      </c>
      <c r="B1023" s="26" t="s">
        <v>1773</v>
      </c>
      <c r="C1023" s="88" t="str">
        <f aca="false">MID(A1023,1,12)</f>
        <v>A.140.01.114</v>
      </c>
      <c r="D1023" s="2" t="s">
        <v>1771</v>
      </c>
      <c r="E1023" s="90" t="s">
        <v>255</v>
      </c>
      <c r="F1023" s="91" t="str">
        <f aca="false">MID(A1023, 21,85)</f>
        <v>Nylon pellets</v>
      </c>
      <c r="G1023" s="92" t="n">
        <v>1.63685184253</v>
      </c>
      <c r="H1023" s="24" t="n">
        <f aca="false">G1023</f>
        <v>1.63685184253</v>
      </c>
      <c r="I1023" s="93" t="n">
        <v>0.05993272763</v>
      </c>
      <c r="J1023" s="93" t="n">
        <v>0.7579191149</v>
      </c>
      <c r="K1023" s="93" t="n">
        <v>0</v>
      </c>
      <c r="L1023" s="93" t="n">
        <v>0.819</v>
      </c>
      <c r="N1023" s="94" t="n">
        <v>5.46</v>
      </c>
      <c r="O1023" s="24" t="n">
        <f aca="false">N1023</f>
        <v>5.46</v>
      </c>
      <c r="Q1023" s="25" t="n">
        <v>124.2204</v>
      </c>
      <c r="S1023" s="95" t="n">
        <v>0.13012933</v>
      </c>
      <c r="T1023" s="95" t="n">
        <v>0.11684339</v>
      </c>
      <c r="U1023" s="95" t="n">
        <v>0.0046171229</v>
      </c>
      <c r="V1023" s="95" t="n">
        <v>0.0086688168</v>
      </c>
      <c r="X1023" s="96" t="n">
        <v>0.00036840039</v>
      </c>
      <c r="Y1023" s="116"/>
      <c r="Z1023" s="98"/>
    </row>
    <row r="1024" customFormat="false" ht="13.8" hidden="false" customHeight="false" outlineLevel="0" collapsed="false">
      <c r="A1024" s="0" t="s">
        <v>1787</v>
      </c>
      <c r="B1024" s="26" t="s">
        <v>1773</v>
      </c>
      <c r="C1024" s="88" t="str">
        <f aca="false">MID(A1024,1,12)</f>
        <v>A.140.01.115</v>
      </c>
      <c r="D1024" s="2" t="s">
        <v>1771</v>
      </c>
      <c r="E1024" s="90" t="s">
        <v>255</v>
      </c>
      <c r="F1024" s="91" t="str">
        <f aca="false">MID(A1024, 21,85)</f>
        <v>Polyester = PET pellets</v>
      </c>
      <c r="G1024" s="92" t="n">
        <v>1.00599941694474</v>
      </c>
      <c r="H1024" s="24" t="n">
        <f aca="false">G1024</f>
        <v>1.00599941694474</v>
      </c>
      <c r="I1024" s="93" t="n">
        <v>0.0396926757</v>
      </c>
      <c r="J1024" s="93" t="n">
        <v>0.65508919585274</v>
      </c>
      <c r="K1024" s="93" t="n">
        <v>0.003516885392</v>
      </c>
      <c r="L1024" s="93" t="n">
        <v>0.30770066</v>
      </c>
      <c r="N1024" s="94" t="n">
        <v>2.05133773333333</v>
      </c>
      <c r="O1024" s="24" t="n">
        <f aca="false">N1024</f>
        <v>2.05133773333333</v>
      </c>
      <c r="Q1024" s="25" t="n">
        <v>72.095491</v>
      </c>
      <c r="S1024" s="95" t="n">
        <v>0.059408369</v>
      </c>
      <c r="T1024" s="95" t="n">
        <v>0.052348159</v>
      </c>
      <c r="U1024" s="95" t="n">
        <v>0.0019471992</v>
      </c>
      <c r="V1024" s="95" t="n">
        <v>0.005113011</v>
      </c>
      <c r="X1024" s="96" t="n">
        <v>0.00018646866</v>
      </c>
      <c r="Y1024" s="116"/>
      <c r="Z1024" s="98"/>
    </row>
    <row r="1025" customFormat="false" ht="13.8" hidden="false" customHeight="false" outlineLevel="0" collapsed="false">
      <c r="A1025" s="0" t="s">
        <v>1788</v>
      </c>
      <c r="B1025" s="26" t="s">
        <v>1773</v>
      </c>
      <c r="C1025" s="88" t="str">
        <f aca="false">MID(A1025,1,12)</f>
        <v>A.140.01.116</v>
      </c>
      <c r="D1025" s="2" t="s">
        <v>1771</v>
      </c>
      <c r="E1025" s="90" t="s">
        <v>255</v>
      </c>
      <c r="F1025" s="91" t="str">
        <f aca="false">MID(A1025, 21,85)</f>
        <v>PLA (polylactide) pellets</v>
      </c>
      <c r="G1025" s="92" t="n">
        <v>0.594335020599</v>
      </c>
      <c r="H1025" s="24" t="n">
        <f aca="false">G1025</f>
        <v>0.594335020599</v>
      </c>
      <c r="I1025" s="93" t="n">
        <v>0.02370105323</v>
      </c>
      <c r="J1025" s="93" t="n">
        <v>0.033966141819</v>
      </c>
      <c r="K1025" s="93" t="n">
        <v>0.00516573555</v>
      </c>
      <c r="L1025" s="93" t="n">
        <v>0.53150209</v>
      </c>
      <c r="N1025" s="94" t="n">
        <v>3.54334726666667</v>
      </c>
      <c r="O1025" s="24" t="n">
        <f aca="false">N1025</f>
        <v>3.54334726666667</v>
      </c>
      <c r="Q1025" s="25" t="n">
        <v>73.408489</v>
      </c>
      <c r="S1025" s="95" t="n">
        <v>0.065679604</v>
      </c>
      <c r="T1025" s="95" t="n">
        <v>0.059244213</v>
      </c>
      <c r="U1025" s="95" t="n">
        <v>0.0027863817</v>
      </c>
      <c r="V1025" s="95" t="n">
        <v>0.0036490089</v>
      </c>
      <c r="X1025" s="96" t="n">
        <v>0.00017236998</v>
      </c>
      <c r="Y1025" s="116"/>
      <c r="Z1025" s="98"/>
    </row>
    <row r="1026" customFormat="false" ht="13.8" hidden="false" customHeight="false" outlineLevel="0" collapsed="false">
      <c r="A1026" s="0" t="s">
        <v>1789</v>
      </c>
      <c r="B1026" s="26" t="s">
        <v>1773</v>
      </c>
      <c r="C1026" s="88" t="str">
        <f aca="false">MID(A1026,1,12)</f>
        <v>A.140.01.117</v>
      </c>
      <c r="D1026" s="2" t="s">
        <v>1771</v>
      </c>
      <c r="E1026" s="90" t="s">
        <v>255</v>
      </c>
      <c r="F1026" s="91" t="str">
        <f aca="false">MID(A1026, 21,85)</f>
        <v>Sorona (PTT) biobased pellets</v>
      </c>
      <c r="G1026" s="92" t="n">
        <v>0.982554163422</v>
      </c>
      <c r="H1026" s="24" t="n">
        <f aca="false">G1026</f>
        <v>0.982554163422</v>
      </c>
      <c r="I1026" s="93" t="n">
        <v>0.02248844139</v>
      </c>
      <c r="J1026" s="93" t="n">
        <v>0.456548339962</v>
      </c>
      <c r="K1026" s="93" t="n">
        <v>0.00490144207</v>
      </c>
      <c r="L1026" s="93" t="n">
        <v>0.49861594</v>
      </c>
      <c r="N1026" s="94" t="n">
        <v>3.32410626666667</v>
      </c>
      <c r="O1026" s="24" t="n">
        <f aca="false">N1026</f>
        <v>3.32410626666667</v>
      </c>
      <c r="Q1026" s="25" t="n">
        <v>74.167906</v>
      </c>
      <c r="S1026" s="95" t="n">
        <v>0.063478093</v>
      </c>
      <c r="T1026" s="95" t="n">
        <v>0.05562563</v>
      </c>
      <c r="U1026" s="95" t="n">
        <v>0.0026150865</v>
      </c>
      <c r="V1026" s="95" t="n">
        <v>0.0052373766</v>
      </c>
      <c r="X1026" s="96" t="n">
        <v>0.00019257186</v>
      </c>
      <c r="Y1026" s="116"/>
      <c r="Z1026" s="98"/>
    </row>
    <row r="1027" customFormat="false" ht="13.8" hidden="false" customHeight="false" outlineLevel="0" collapsed="false">
      <c r="A1027" s="0" t="s">
        <v>1790</v>
      </c>
      <c r="B1027" s="26" t="s">
        <v>1773</v>
      </c>
      <c r="C1027" s="88" t="str">
        <f aca="false">MID(A1027,1,12)</f>
        <v>A.140.01.118</v>
      </c>
      <c r="D1027" s="2" t="s">
        <v>1771</v>
      </c>
      <c r="E1027" s="90" t="s">
        <v>255</v>
      </c>
      <c r="F1027" s="91" t="str">
        <f aca="false">MID(A1027, 21,85)</f>
        <v>Viscose production</v>
      </c>
      <c r="G1027" s="92" t="n">
        <v>0.37663849153382</v>
      </c>
      <c r="H1027" s="24" t="n">
        <f aca="false">G1027</f>
        <v>0.37663849153382</v>
      </c>
      <c r="I1027" s="93" t="n">
        <v>0.0051729563362</v>
      </c>
      <c r="J1027" s="93" t="n">
        <v>0.14646553519762</v>
      </c>
      <c r="K1027" s="93" t="n">
        <v>0</v>
      </c>
      <c r="L1027" s="93" t="n">
        <v>0.225</v>
      </c>
      <c r="N1027" s="94" t="n">
        <v>1.5</v>
      </c>
      <c r="O1027" s="24" t="n">
        <f aca="false">N1027</f>
        <v>1.5</v>
      </c>
      <c r="Q1027" s="25" t="n">
        <v>21.783</v>
      </c>
      <c r="S1027" s="95" t="n">
        <v>0.064586084</v>
      </c>
      <c r="T1027" s="95" t="n">
        <v>0.061168312</v>
      </c>
      <c r="U1027" s="95" t="n">
        <v>0.0018624651</v>
      </c>
      <c r="V1027" s="95" t="n">
        <v>0.0015553062</v>
      </c>
      <c r="X1027" s="96" t="n">
        <v>0.00010362125</v>
      </c>
      <c r="Y1027" s="116"/>
      <c r="Z1027" s="98"/>
    </row>
    <row r="1028" customFormat="false" ht="13.8" hidden="false" customHeight="false" outlineLevel="0" collapsed="false">
      <c r="A1028" s="0" t="s">
        <v>1791</v>
      </c>
      <c r="B1028" s="26" t="s">
        <v>1773</v>
      </c>
      <c r="C1028" s="88" t="str">
        <f aca="false">MID(A1028,1,12)</f>
        <v>A.140.01.119</v>
      </c>
      <c r="D1028" s="2" t="s">
        <v>1771</v>
      </c>
      <c r="E1028" s="90" t="s">
        <v>255</v>
      </c>
      <c r="F1028" s="91" t="str">
        <f aca="false">MID(A1028, 21,85)</f>
        <v>Wool from Australia - transported to Rotterdam</v>
      </c>
      <c r="G1028" s="92" t="n">
        <v>9.57188739157642</v>
      </c>
      <c r="H1028" s="24" t="n">
        <f aca="false">G1028</f>
        <v>9.57188739157642</v>
      </c>
      <c r="I1028" s="93" t="n">
        <v>0.02738969239</v>
      </c>
      <c r="J1028" s="93" t="n">
        <v>0.10809775291</v>
      </c>
      <c r="K1028" s="93" t="n">
        <v>0.279114546276422</v>
      </c>
      <c r="L1028" s="93" t="n">
        <v>9.1572854</v>
      </c>
      <c r="N1028" s="94" t="n">
        <v>61.0485693333333</v>
      </c>
      <c r="O1028" s="24" t="n">
        <f aca="false">N1028</f>
        <v>61.0485693333333</v>
      </c>
      <c r="Q1028" s="25" t="n">
        <v>58.89182</v>
      </c>
      <c r="S1028" s="95" t="n">
        <v>1.0089608</v>
      </c>
      <c r="T1028" s="95" t="n">
        <v>0.95819484</v>
      </c>
      <c r="U1028" s="95" t="n">
        <v>0.046868234</v>
      </c>
      <c r="V1028" s="95" t="n">
        <v>0.0038977277</v>
      </c>
      <c r="X1028" s="96" t="n">
        <v>0.0017954795</v>
      </c>
      <c r="Y1028" s="104"/>
      <c r="Z1028" s="98"/>
    </row>
    <row r="1029" customFormat="false" ht="13.8" hidden="false" customHeight="false" outlineLevel="0" collapsed="false">
      <c r="A1029" s="0" t="s">
        <v>1792</v>
      </c>
      <c r="B1029" s="26" t="s">
        <v>1773</v>
      </c>
      <c r="C1029" s="88" t="str">
        <f aca="false">MID(A1029,1,12)</f>
        <v>A.140.01.120</v>
      </c>
      <c r="D1029" s="2" t="s">
        <v>1771</v>
      </c>
      <c r="E1029" s="90" t="s">
        <v>255</v>
      </c>
      <c r="F1029" s="91" t="str">
        <f aca="false">MID(A1029, 21,85)</f>
        <v>PP (Polypropylene) pellets</v>
      </c>
      <c r="G1029" s="92" t="n">
        <v>1.1938793114</v>
      </c>
      <c r="H1029" s="24" t="n">
        <f aca="false">G1029</f>
        <v>1.1938793114</v>
      </c>
      <c r="I1029" s="93" t="n">
        <v>0.0185690843</v>
      </c>
      <c r="J1029" s="93" t="n">
        <v>0.9308102271</v>
      </c>
      <c r="K1029" s="93" t="n">
        <v>0</v>
      </c>
      <c r="L1029" s="93" t="n">
        <v>0.2445</v>
      </c>
      <c r="N1029" s="94" t="n">
        <v>1.63</v>
      </c>
      <c r="O1029" s="24" t="n">
        <f aca="false">N1029</f>
        <v>1.63</v>
      </c>
      <c r="Q1029" s="25" t="n">
        <v>82.255</v>
      </c>
      <c r="S1029" s="95" t="n">
        <v>0.045945706</v>
      </c>
      <c r="T1029" s="95" t="n">
        <v>0.038641326</v>
      </c>
      <c r="U1029" s="95" t="n">
        <v>0.0014903489</v>
      </c>
      <c r="V1029" s="95" t="n">
        <v>0.0058140306</v>
      </c>
      <c r="X1029" s="96" t="n">
        <v>0.00018693736</v>
      </c>
      <c r="Y1029" s="104"/>
      <c r="Z1029" s="98"/>
    </row>
    <row r="1030" customFormat="false" ht="13.8" hidden="false" customHeight="false" outlineLevel="0" collapsed="false">
      <c r="A1030" s="0" t="s">
        <v>1793</v>
      </c>
      <c r="B1030" s="26" t="s">
        <v>1773</v>
      </c>
      <c r="C1030" s="88" t="str">
        <f aca="false">MID(A1030,1,12)</f>
        <v>A.140.01.121</v>
      </c>
      <c r="D1030" s="2" t="s">
        <v>1771</v>
      </c>
      <c r="E1030" s="90" t="s">
        <v>255</v>
      </c>
      <c r="F1030" s="91" t="str">
        <f aca="false">MID(A1030, 21,85)</f>
        <v>Flax fibres for spinning linen</v>
      </c>
      <c r="G1030" s="92" t="n">
        <v>0.3655319991204</v>
      </c>
      <c r="H1030" s="24" t="n">
        <f aca="false">G1030</f>
        <v>0.3655319991204</v>
      </c>
      <c r="I1030" s="93" t="n">
        <v>0.07396214935</v>
      </c>
      <c r="J1030" s="93" t="n">
        <v>0.0838200733204</v>
      </c>
      <c r="K1030" s="93" t="n">
        <v>0.00107759645</v>
      </c>
      <c r="L1030" s="93" t="n">
        <v>0.20667218</v>
      </c>
      <c r="N1030" s="94" t="n">
        <v>1.37781453333333</v>
      </c>
      <c r="O1030" s="24" t="n">
        <f aca="false">N1030</f>
        <v>1.37781453333333</v>
      </c>
      <c r="Q1030" s="25" t="n">
        <v>10.828352</v>
      </c>
      <c r="S1030" s="95" t="n">
        <v>0.028565447</v>
      </c>
      <c r="T1030" s="95" t="n">
        <v>0.026607972</v>
      </c>
      <c r="U1030" s="95" t="n">
        <v>0.0011962754</v>
      </c>
      <c r="V1030" s="95" t="n">
        <v>0.00076120024</v>
      </c>
      <c r="X1030" s="96" t="n">
        <v>9.9245685E-005</v>
      </c>
      <c r="Y1030" s="104"/>
      <c r="Z1030" s="98"/>
    </row>
    <row r="1031" customFormat="false" ht="13.8" hidden="false" customHeight="false" outlineLevel="0" collapsed="false">
      <c r="B1031" s="26"/>
      <c r="C1031" s="88"/>
      <c r="D1031" s="3" t="s">
        <v>1794</v>
      </c>
      <c r="E1031" s="90"/>
      <c r="Z1031" s="98"/>
    </row>
    <row r="1032" customFormat="false" ht="13.8" hidden="false" customHeight="false" outlineLevel="0" collapsed="false">
      <c r="A1032" s="0" t="s">
        <v>1795</v>
      </c>
      <c r="B1032" s="26" t="s">
        <v>1773</v>
      </c>
      <c r="C1032" s="88" t="str">
        <f aca="false">MID(A1032,1,12)</f>
        <v>A.140.03.101</v>
      </c>
      <c r="D1032" s="2" t="s">
        <v>1794</v>
      </c>
      <c r="E1032" s="90" t="s">
        <v>255</v>
      </c>
      <c r="F1032" s="91" t="str">
        <f aca="false">MID(A1032, 21,85)</f>
        <v>dyeing with pollution in India - without materials input</v>
      </c>
      <c r="G1032" s="92" t="n">
        <v>7.3704123264752</v>
      </c>
      <c r="H1032" s="24" t="n">
        <f aca="false">G1032</f>
        <v>7.3704123264752</v>
      </c>
      <c r="I1032" s="93" t="n">
        <v>0.03609106698</v>
      </c>
      <c r="J1032" s="93" t="n">
        <v>6.8585203289452</v>
      </c>
      <c r="K1032" s="93" t="n">
        <v>0.01250822055</v>
      </c>
      <c r="L1032" s="93" t="n">
        <v>0.46329271</v>
      </c>
      <c r="N1032" s="94" t="n">
        <v>3.08861806666667</v>
      </c>
      <c r="O1032" s="24" t="n">
        <f aca="false">N1032</f>
        <v>3.08861806666667</v>
      </c>
      <c r="Q1032" s="25" t="n">
        <v>42.60957</v>
      </c>
      <c r="S1032" s="95" t="n">
        <v>0.096598226</v>
      </c>
      <c r="T1032" s="95" t="n">
        <v>0.091047251</v>
      </c>
      <c r="U1032" s="95" t="n">
        <v>0.0028550913</v>
      </c>
      <c r="V1032" s="95" t="n">
        <v>0.0026958843</v>
      </c>
      <c r="X1032" s="96" t="n">
        <v>0.0010891414</v>
      </c>
      <c r="Y1032" s="104"/>
      <c r="Z1032" s="98"/>
    </row>
    <row r="1033" customFormat="false" ht="13.8" hidden="false" customHeight="false" outlineLevel="0" collapsed="false">
      <c r="A1033" s="0" t="s">
        <v>1796</v>
      </c>
      <c r="B1033" s="26" t="s">
        <v>1773</v>
      </c>
      <c r="C1033" s="88" t="str">
        <f aca="false">MID(A1033,1,12)</f>
        <v>A.140.03.102</v>
      </c>
      <c r="D1033" s="2" t="s">
        <v>1794</v>
      </c>
      <c r="E1033" s="90" t="s">
        <v>255</v>
      </c>
      <c r="F1033" s="91" t="str">
        <f aca="false">MID(A1033, 21,85)</f>
        <v>dyeing in Europe - without materials input</v>
      </c>
      <c r="G1033" s="92" t="n">
        <v>0.6258693649752</v>
      </c>
      <c r="H1033" s="24" t="n">
        <f aca="false">G1033</f>
        <v>0.6258693649752</v>
      </c>
      <c r="I1033" s="93" t="n">
        <v>0.03609106698</v>
      </c>
      <c r="J1033" s="93" t="n">
        <v>0.1139773674452</v>
      </c>
      <c r="K1033" s="93" t="n">
        <v>0.01250822055</v>
      </c>
      <c r="L1033" s="93" t="n">
        <v>0.46329271</v>
      </c>
      <c r="N1033" s="94" t="n">
        <v>3.08861806666667</v>
      </c>
      <c r="O1033" s="24" t="n">
        <f aca="false">N1033</f>
        <v>3.08861806666667</v>
      </c>
      <c r="Q1033" s="25" t="n">
        <v>42.60957</v>
      </c>
      <c r="S1033" s="95" t="n">
        <v>0.079583162</v>
      </c>
      <c r="T1033" s="95" t="n">
        <v>0.07404506</v>
      </c>
      <c r="U1033" s="95" t="n">
        <v>0.0028422177</v>
      </c>
      <c r="V1033" s="95" t="n">
        <v>0.0026958843</v>
      </c>
      <c r="X1033" s="96" t="n">
        <v>0.00017207035</v>
      </c>
      <c r="Y1033" s="116"/>
      <c r="Z1033" s="98"/>
    </row>
    <row r="1034" customFormat="false" ht="13.8" hidden="false" customHeight="false" outlineLevel="0" collapsed="false">
      <c r="A1034" s="0" t="s">
        <v>1797</v>
      </c>
      <c r="B1034" s="26" t="s">
        <v>1773</v>
      </c>
      <c r="C1034" s="88" t="str">
        <f aca="false">MID(A1034,1,12)</f>
        <v>A.140.03.103</v>
      </c>
      <c r="D1034" s="2" t="s">
        <v>1794</v>
      </c>
      <c r="E1034" s="90" t="s">
        <v>255</v>
      </c>
      <c r="F1034" s="91" t="str">
        <f aca="false">MID(A1034, 21,85)</f>
        <v>heat setting and washing synthetic fabrics</v>
      </c>
      <c r="G1034" s="92" t="n">
        <v>0.2226106622007</v>
      </c>
      <c r="H1034" s="24" t="n">
        <f aca="false">G1034</f>
        <v>0.2226106622007</v>
      </c>
      <c r="I1034" s="93" t="n">
        <v>0.011389595012</v>
      </c>
      <c r="J1034" s="93" t="n">
        <v>0.0340510724187</v>
      </c>
      <c r="K1034" s="93" t="n">
        <v>0.01217622477</v>
      </c>
      <c r="L1034" s="93" t="n">
        <v>0.16499377</v>
      </c>
      <c r="N1034" s="94" t="n">
        <v>1.09995846666667</v>
      </c>
      <c r="O1034" s="24" t="n">
        <f aca="false">N1034</f>
        <v>1.09995846666667</v>
      </c>
      <c r="Q1034" s="25" t="n">
        <v>16.636686</v>
      </c>
      <c r="S1034" s="95" t="n">
        <v>0.026485397</v>
      </c>
      <c r="T1034" s="95" t="n">
        <v>0.024688902</v>
      </c>
      <c r="U1034" s="95" t="n">
        <v>0.00098106578</v>
      </c>
      <c r="V1034" s="95" t="n">
        <v>0.00081542984</v>
      </c>
      <c r="X1034" s="96" t="n">
        <v>5.9883519E-005</v>
      </c>
      <c r="Y1034" s="116"/>
      <c r="Z1034" s="98"/>
    </row>
    <row r="1035" customFormat="false" ht="13.8" hidden="false" customHeight="false" outlineLevel="0" collapsed="false">
      <c r="A1035" s="0" t="s">
        <v>1798</v>
      </c>
      <c r="B1035" s="26" t="s">
        <v>1773</v>
      </c>
      <c r="C1035" s="88" t="str">
        <f aca="false">MID(A1035,1,12)</f>
        <v>A.140.03.104</v>
      </c>
      <c r="D1035" s="2" t="s">
        <v>1794</v>
      </c>
      <c r="E1035" s="90" t="s">
        <v>255</v>
      </c>
      <c r="F1035" s="91" t="str">
        <f aca="false">MID(A1035, 21,85)</f>
        <v>knitting  83 dtex</v>
      </c>
      <c r="G1035" s="92" t="n">
        <v>0.04632587579</v>
      </c>
      <c r="H1035" s="24" t="n">
        <f aca="false">G1035</f>
        <v>0.04632587579</v>
      </c>
      <c r="I1035" s="93" t="n">
        <v>0.00146789415</v>
      </c>
      <c r="J1035" s="93" t="n">
        <v>0.0030409643</v>
      </c>
      <c r="K1035" s="93" t="n">
        <v>0.00735123334</v>
      </c>
      <c r="L1035" s="93" t="n">
        <v>0.034465784</v>
      </c>
      <c r="N1035" s="94" t="n">
        <v>0.229771893333333</v>
      </c>
      <c r="O1035" s="24" t="n">
        <f aca="false">N1035</f>
        <v>0.229771893333333</v>
      </c>
      <c r="Q1035" s="25" t="n">
        <v>4.3855574</v>
      </c>
      <c r="S1035" s="95" t="n">
        <v>0.0043764825</v>
      </c>
      <c r="T1035" s="95" t="n">
        <v>0.0041106712</v>
      </c>
      <c r="U1035" s="95" t="n">
        <v>0.00018554664</v>
      </c>
      <c r="V1035" s="95" t="n">
        <v>8.0264588E-005</v>
      </c>
      <c r="X1035" s="96" t="n">
        <v>1.1639717E-005</v>
      </c>
      <c r="Y1035" s="116"/>
      <c r="Z1035" s="98"/>
    </row>
    <row r="1036" customFormat="false" ht="13.8" hidden="false" customHeight="false" outlineLevel="0" collapsed="false">
      <c r="A1036" s="0" t="s">
        <v>1799</v>
      </c>
      <c r="B1036" s="26" t="s">
        <v>1773</v>
      </c>
      <c r="C1036" s="88" t="str">
        <f aca="false">MID(A1036,1,12)</f>
        <v>A.140.03.105</v>
      </c>
      <c r="D1036" s="2" t="s">
        <v>1794</v>
      </c>
      <c r="E1036" s="90" t="s">
        <v>255</v>
      </c>
      <c r="F1036" s="91" t="str">
        <f aca="false">MID(A1036, 21,85)</f>
        <v>knitting 200 dtex</v>
      </c>
      <c r="G1036" s="92" t="n">
        <v>0.019075360171</v>
      </c>
      <c r="H1036" s="24" t="n">
        <f aca="false">G1036</f>
        <v>0.019075360171</v>
      </c>
      <c r="I1036" s="93" t="n">
        <v>0.000604426994</v>
      </c>
      <c r="J1036" s="93" t="n">
        <v>0.00125216176</v>
      </c>
      <c r="K1036" s="93" t="n">
        <v>0.003026978417</v>
      </c>
      <c r="L1036" s="93" t="n">
        <v>0.014191793</v>
      </c>
      <c r="N1036" s="94" t="n">
        <v>0.0946119533333333</v>
      </c>
      <c r="O1036" s="24" t="n">
        <f aca="false">N1036</f>
        <v>0.0946119533333333</v>
      </c>
      <c r="Q1036" s="25" t="n">
        <v>1.8058177</v>
      </c>
      <c r="S1036" s="95" t="n">
        <v>0.001802081</v>
      </c>
      <c r="T1036" s="95" t="n">
        <v>0.0016926293</v>
      </c>
      <c r="U1036" s="95" t="n">
        <v>7.6401559E-005</v>
      </c>
      <c r="V1036" s="95" t="n">
        <v>3.3050125E-005</v>
      </c>
      <c r="X1036" s="96" t="n">
        <v>4.7928246E-006</v>
      </c>
      <c r="Y1036" s="116"/>
      <c r="Z1036" s="98"/>
    </row>
    <row r="1037" customFormat="false" ht="13.8" hidden="false" customHeight="false" outlineLevel="0" collapsed="false">
      <c r="A1037" s="0" t="s">
        <v>1800</v>
      </c>
      <c r="B1037" s="26" t="s">
        <v>1773</v>
      </c>
      <c r="C1037" s="88" t="str">
        <f aca="false">MID(A1037,1,12)</f>
        <v>A.140.03.106</v>
      </c>
      <c r="D1037" s="2" t="s">
        <v>1794</v>
      </c>
      <c r="E1037" s="90" t="s">
        <v>255</v>
      </c>
      <c r="F1037" s="91" t="str">
        <f aca="false">MID(A1037, 21,85)</f>
        <v>knitting 300 dtex</v>
      </c>
      <c r="G1037" s="92" t="n">
        <v>0.012716906921</v>
      </c>
      <c r="H1037" s="24" t="n">
        <f aca="false">G1037</f>
        <v>0.012716906921</v>
      </c>
      <c r="I1037" s="93" t="n">
        <v>0.000402951333</v>
      </c>
      <c r="J1037" s="93" t="n">
        <v>0.00083477451</v>
      </c>
      <c r="K1037" s="93" t="n">
        <v>0.002017985578</v>
      </c>
      <c r="L1037" s="93" t="n">
        <v>0.0094611955</v>
      </c>
      <c r="N1037" s="94" t="n">
        <v>0.0630746366666667</v>
      </c>
      <c r="O1037" s="24" t="n">
        <f aca="false">N1037</f>
        <v>0.0630746366666667</v>
      </c>
      <c r="Q1037" s="25" t="n">
        <v>1.2038785</v>
      </c>
      <c r="S1037" s="95" t="n">
        <v>0.0012013873</v>
      </c>
      <c r="T1037" s="95" t="n">
        <v>0.0011284196</v>
      </c>
      <c r="U1037" s="95" t="n">
        <v>5.0934372E-005</v>
      </c>
      <c r="V1037" s="95" t="n">
        <v>2.2033416E-005</v>
      </c>
      <c r="X1037" s="96" t="n">
        <v>3.1952164E-006</v>
      </c>
      <c r="Y1037" s="116"/>
      <c r="Z1037" s="98"/>
    </row>
    <row r="1038" customFormat="false" ht="13.8" hidden="false" customHeight="false" outlineLevel="0" collapsed="false">
      <c r="A1038" s="0" t="s">
        <v>1801</v>
      </c>
      <c r="B1038" s="26" t="s">
        <v>1773</v>
      </c>
      <c r="C1038" s="88" t="str">
        <f aca="false">MID(A1038,1,12)</f>
        <v>A.140.03.107</v>
      </c>
      <c r="D1038" s="2" t="s">
        <v>1794</v>
      </c>
      <c r="E1038" s="90" t="s">
        <v>255</v>
      </c>
      <c r="F1038" s="91" t="str">
        <f aca="false">MID(A1038, 21,85)</f>
        <v>pretreatment of cotton</v>
      </c>
      <c r="G1038" s="92" t="n">
        <v>0.3453027622375</v>
      </c>
      <c r="H1038" s="24" t="n">
        <f aca="false">G1038</f>
        <v>0.3453027622375</v>
      </c>
      <c r="I1038" s="93" t="n">
        <v>0.01961314351</v>
      </c>
      <c r="J1038" s="93" t="n">
        <v>0.0615432010375</v>
      </c>
      <c r="K1038" s="93" t="n">
        <v>0.00849684769</v>
      </c>
      <c r="L1038" s="93" t="n">
        <v>0.25564957</v>
      </c>
      <c r="N1038" s="94" t="n">
        <v>1.70433046666667</v>
      </c>
      <c r="O1038" s="24" t="n">
        <f aca="false">N1038</f>
        <v>1.70433046666667</v>
      </c>
      <c r="Q1038" s="25" t="n">
        <v>23.814328</v>
      </c>
      <c r="S1038" s="95" t="n">
        <v>0.043531323</v>
      </c>
      <c r="T1038" s="95" t="n">
        <v>0.04051165</v>
      </c>
      <c r="U1038" s="95" t="n">
        <v>0.0015619329</v>
      </c>
      <c r="V1038" s="95" t="n">
        <v>0.00145774</v>
      </c>
      <c r="X1038" s="96" t="n">
        <v>9.4661766E-005</v>
      </c>
      <c r="Y1038" s="116"/>
      <c r="Z1038" s="98"/>
    </row>
    <row r="1039" customFormat="false" ht="13.8" hidden="false" customHeight="false" outlineLevel="0" collapsed="false">
      <c r="A1039" s="0" t="s">
        <v>1802</v>
      </c>
      <c r="B1039" s="26" t="s">
        <v>1773</v>
      </c>
      <c r="C1039" s="88" t="str">
        <f aca="false">MID(A1039,1,12)</f>
        <v>A.140.03.108</v>
      </c>
      <c r="D1039" s="2" t="s">
        <v>1794</v>
      </c>
      <c r="E1039" s="90" t="s">
        <v>255</v>
      </c>
      <c r="F1039" s="91" t="str">
        <f aca="false">MID(A1039, 21,85)</f>
        <v>spinning cotton  45 dtex</v>
      </c>
      <c r="G1039" s="92" t="n">
        <v>2.038338534</v>
      </c>
      <c r="H1039" s="24" t="n">
        <f aca="false">G1039</f>
        <v>2.038338534</v>
      </c>
      <c r="I1039" s="93" t="n">
        <v>0.0645873418</v>
      </c>
      <c r="J1039" s="93" t="n">
        <v>0.133802428</v>
      </c>
      <c r="K1039" s="93" t="n">
        <v>0.3234542642</v>
      </c>
      <c r="L1039" s="93" t="n">
        <v>1.5164945</v>
      </c>
      <c r="N1039" s="94" t="n">
        <v>10.1099633333333</v>
      </c>
      <c r="O1039" s="24" t="n">
        <f aca="false">N1039</f>
        <v>10.1099633333333</v>
      </c>
      <c r="Q1039" s="25" t="n">
        <v>192.96453</v>
      </c>
      <c r="S1039" s="95" t="n">
        <v>0.19256523</v>
      </c>
      <c r="T1039" s="95" t="n">
        <v>0.18086953</v>
      </c>
      <c r="U1039" s="95" t="n">
        <v>0.0081640523</v>
      </c>
      <c r="V1039" s="95" t="n">
        <v>0.0035316419</v>
      </c>
      <c r="X1039" s="96" t="n">
        <v>0.00051214754</v>
      </c>
      <c r="Y1039" s="116"/>
      <c r="Z1039" s="98"/>
    </row>
    <row r="1040" customFormat="false" ht="13.8" hidden="false" customHeight="false" outlineLevel="0" collapsed="false">
      <c r="A1040" s="0" t="s">
        <v>1803</v>
      </c>
      <c r="B1040" s="26" t="s">
        <v>1773</v>
      </c>
      <c r="C1040" s="88" t="str">
        <f aca="false">MID(A1040,1,12)</f>
        <v>A.140.03.109</v>
      </c>
      <c r="D1040" s="2" t="s">
        <v>1794</v>
      </c>
      <c r="E1040" s="90" t="s">
        <v>255</v>
      </c>
      <c r="F1040" s="91" t="str">
        <f aca="false">MID(A1040, 21,85)</f>
        <v>spinning cotton  70 dtex</v>
      </c>
      <c r="G1040" s="92" t="n">
        <v>1.3107497694</v>
      </c>
      <c r="H1040" s="24" t="n">
        <f aca="false">G1040</f>
        <v>1.3107497694</v>
      </c>
      <c r="I1040" s="93" t="n">
        <v>0.0415327694</v>
      </c>
      <c r="J1040" s="93" t="n">
        <v>0.086041401</v>
      </c>
      <c r="K1040" s="93" t="n">
        <v>0.207996659</v>
      </c>
      <c r="L1040" s="93" t="n">
        <v>0.97517894</v>
      </c>
      <c r="N1040" s="94" t="n">
        <v>6.50119293333333</v>
      </c>
      <c r="O1040" s="24" t="n">
        <f aca="false">N1040</f>
        <v>6.50119293333333</v>
      </c>
      <c r="Q1040" s="25" t="n">
        <v>124.08548</v>
      </c>
      <c r="S1040" s="95" t="n">
        <v>0.12382871</v>
      </c>
      <c r="T1040" s="95" t="n">
        <v>0.11630782</v>
      </c>
      <c r="U1040" s="95" t="n">
        <v>0.0052498785</v>
      </c>
      <c r="V1040" s="95" t="n">
        <v>0.0022710157</v>
      </c>
      <c r="X1040" s="96" t="n">
        <v>0.00032933552</v>
      </c>
      <c r="Y1040" s="116"/>
      <c r="Z1040" s="98"/>
    </row>
    <row r="1041" customFormat="false" ht="13.8" hidden="false" customHeight="false" outlineLevel="0" collapsed="false">
      <c r="A1041" s="0" t="s">
        <v>1804</v>
      </c>
      <c r="B1041" s="26" t="s">
        <v>1773</v>
      </c>
      <c r="C1041" s="88" t="str">
        <f aca="false">MID(A1041,1,12)</f>
        <v>A.140.03.110</v>
      </c>
      <c r="D1041" s="2" t="s">
        <v>1794</v>
      </c>
      <c r="E1041" s="90" t="s">
        <v>255</v>
      </c>
      <c r="F1041" s="91" t="str">
        <f aca="false">MID(A1041, 21,85)</f>
        <v>spinning cotton 100 dtex</v>
      </c>
      <c r="G1041" s="92" t="n">
        <v>0.9174340009</v>
      </c>
      <c r="H1041" s="24" t="n">
        <f aca="false">G1041</f>
        <v>0.9174340009</v>
      </c>
      <c r="I1041" s="93" t="n">
        <v>0.0290700604</v>
      </c>
      <c r="J1041" s="93" t="n">
        <v>0.060223017</v>
      </c>
      <c r="K1041" s="93" t="n">
        <v>0.1455832535</v>
      </c>
      <c r="L1041" s="93" t="n">
        <v>0.68255767</v>
      </c>
      <c r="N1041" s="94" t="n">
        <v>4.55038446666667</v>
      </c>
      <c r="O1041" s="24" t="n">
        <f aca="false">N1041</f>
        <v>4.55038446666667</v>
      </c>
      <c r="Q1041" s="25" t="n">
        <v>86.851235</v>
      </c>
      <c r="S1041" s="95" t="n">
        <v>0.086671516</v>
      </c>
      <c r="T1041" s="95" t="n">
        <v>0.081407411</v>
      </c>
      <c r="U1041" s="95" t="n">
        <v>0.0036745511</v>
      </c>
      <c r="V1041" s="95" t="n">
        <v>0.0015895536</v>
      </c>
      <c r="X1041" s="96" t="n">
        <v>0.00023051204</v>
      </c>
      <c r="Y1041" s="116"/>
      <c r="Z1041" s="98"/>
    </row>
    <row r="1042" customFormat="false" ht="13.8" hidden="false" customHeight="false" outlineLevel="0" collapsed="false">
      <c r="A1042" s="0" t="s">
        <v>1805</v>
      </c>
      <c r="B1042" s="26" t="s">
        <v>1773</v>
      </c>
      <c r="C1042" s="88" t="str">
        <f aca="false">MID(A1042,1,12)</f>
        <v>A.140.03.111</v>
      </c>
      <c r="D1042" s="2" t="s">
        <v>1794</v>
      </c>
      <c r="E1042" s="90" t="s">
        <v>255</v>
      </c>
      <c r="F1042" s="91" t="str">
        <f aca="false">MID(A1042, 21,85)</f>
        <v>spinning cotton 150 dtex</v>
      </c>
      <c r="G1042" s="92" t="n">
        <v>0.6113198809</v>
      </c>
      <c r="H1042" s="24" t="n">
        <f aca="false">G1042</f>
        <v>0.6113198809</v>
      </c>
      <c r="I1042" s="93" t="n">
        <v>0.0193704462</v>
      </c>
      <c r="J1042" s="93" t="n">
        <v>0.040128803</v>
      </c>
      <c r="K1042" s="93" t="n">
        <v>0.0970074517</v>
      </c>
      <c r="L1042" s="93" t="n">
        <v>0.45481318</v>
      </c>
      <c r="N1042" s="94" t="n">
        <v>3.03208786666667</v>
      </c>
      <c r="O1042" s="24" t="n">
        <f aca="false">N1042</f>
        <v>3.03208786666667</v>
      </c>
      <c r="Q1042" s="25" t="n">
        <v>57.872159</v>
      </c>
      <c r="S1042" s="95" t="n">
        <v>0.057752406</v>
      </c>
      <c r="T1042" s="95" t="n">
        <v>0.05424474</v>
      </c>
      <c r="U1042" s="95" t="n">
        <v>0.002448488</v>
      </c>
      <c r="V1042" s="95" t="n">
        <v>0.0010591778</v>
      </c>
      <c r="X1042" s="96" t="n">
        <v>0.00015359862</v>
      </c>
      <c r="Y1042" s="116"/>
      <c r="Z1042" s="98"/>
    </row>
    <row r="1043" customFormat="false" ht="13.8" hidden="false" customHeight="false" outlineLevel="0" collapsed="false">
      <c r="A1043" s="0" t="s">
        <v>1806</v>
      </c>
      <c r="B1043" s="26" t="s">
        <v>1773</v>
      </c>
      <c r="C1043" s="88" t="str">
        <f aca="false">MID(A1043,1,12)</f>
        <v>A.140.03.112</v>
      </c>
      <c r="D1043" s="2" t="s">
        <v>1794</v>
      </c>
      <c r="E1043" s="90" t="s">
        <v>255</v>
      </c>
      <c r="F1043" s="91" t="str">
        <f aca="false">MID(A1043, 21,85)</f>
        <v>spinning cotton 200 dtex</v>
      </c>
      <c r="G1043" s="92" t="n">
        <v>0.4587170039</v>
      </c>
      <c r="H1043" s="24" t="n">
        <f aca="false">G1043</f>
        <v>0.4587170039</v>
      </c>
      <c r="I1043" s="93" t="n">
        <v>0.0145350302</v>
      </c>
      <c r="J1043" s="93" t="n">
        <v>0.030111509</v>
      </c>
      <c r="K1043" s="93" t="n">
        <v>0.0727916247</v>
      </c>
      <c r="L1043" s="93" t="n">
        <v>0.34127884</v>
      </c>
      <c r="N1043" s="94" t="n">
        <v>2.27519226666667</v>
      </c>
      <c r="O1043" s="24" t="n">
        <f aca="false">N1043</f>
        <v>2.27519226666667</v>
      </c>
      <c r="Q1043" s="25" t="n">
        <v>43.425617</v>
      </c>
      <c r="S1043" s="95" t="n">
        <v>0.043335758</v>
      </c>
      <c r="T1043" s="95" t="n">
        <v>0.040703705</v>
      </c>
      <c r="U1043" s="95" t="n">
        <v>0.0018372756</v>
      </c>
      <c r="V1043" s="95" t="n">
        <v>0.00079477681</v>
      </c>
      <c r="X1043" s="96" t="n">
        <v>0.00011525602</v>
      </c>
      <c r="Y1043" s="116"/>
      <c r="Z1043" s="98"/>
    </row>
    <row r="1044" customFormat="false" ht="13.8" hidden="false" customHeight="false" outlineLevel="0" collapsed="false">
      <c r="A1044" s="0" t="s">
        <v>1807</v>
      </c>
      <c r="B1044" s="26" t="s">
        <v>1773</v>
      </c>
      <c r="C1044" s="88" t="str">
        <f aca="false">MID(A1044,1,12)</f>
        <v>A.140.03.113</v>
      </c>
      <c r="D1044" s="2" t="s">
        <v>1794</v>
      </c>
      <c r="E1044" s="90" t="s">
        <v>255</v>
      </c>
      <c r="F1044" s="91" t="str">
        <f aca="false">MID(A1044, 21,85)</f>
        <v>spinning cotton 300 dtex</v>
      </c>
      <c r="G1044" s="92" t="n">
        <v>0.30611411531</v>
      </c>
      <c r="H1044" s="24" t="n">
        <f aca="false">G1044</f>
        <v>0.30611411531</v>
      </c>
      <c r="I1044" s="93" t="n">
        <v>0.0096996141</v>
      </c>
      <c r="J1044" s="93" t="n">
        <v>0.0200942144</v>
      </c>
      <c r="K1044" s="93" t="n">
        <v>0.04857579681</v>
      </c>
      <c r="L1044" s="93" t="n">
        <v>0.22774449</v>
      </c>
      <c r="N1044" s="94" t="n">
        <v>1.5182966</v>
      </c>
      <c r="O1044" s="24" t="n">
        <f aca="false">N1044</f>
        <v>1.5182966</v>
      </c>
      <c r="Q1044" s="25" t="n">
        <v>28.979075</v>
      </c>
      <c r="S1044" s="95" t="n">
        <v>0.02891911</v>
      </c>
      <c r="T1044" s="95" t="n">
        <v>0.027162671</v>
      </c>
      <c r="U1044" s="95" t="n">
        <v>0.0012260631</v>
      </c>
      <c r="V1044" s="95" t="n">
        <v>0.00053037581</v>
      </c>
      <c r="X1044" s="96" t="n">
        <v>7.6913423E-005</v>
      </c>
      <c r="Y1044" s="116"/>
      <c r="Z1044" s="98"/>
    </row>
    <row r="1045" customFormat="false" ht="13.8" hidden="false" customHeight="false" outlineLevel="0" collapsed="false">
      <c r="A1045" s="0" t="s">
        <v>1808</v>
      </c>
      <c r="B1045" s="26" t="s">
        <v>1773</v>
      </c>
      <c r="C1045" s="88" t="str">
        <f aca="false">MID(A1045,1,12)</f>
        <v>A.140.03.114</v>
      </c>
      <c r="D1045" s="2" t="s">
        <v>1794</v>
      </c>
      <c r="E1045" s="90" t="s">
        <v>255</v>
      </c>
      <c r="F1045" s="91" t="str">
        <f aca="false">MID(A1045, 21,85)</f>
        <v>spinning cotton 400 dtex</v>
      </c>
      <c r="G1045" s="92" t="n">
        <v>0.22981267726</v>
      </c>
      <c r="H1045" s="24" t="n">
        <f aca="false">G1045</f>
        <v>0.22981267726</v>
      </c>
      <c r="I1045" s="93" t="n">
        <v>0.00728190612</v>
      </c>
      <c r="J1045" s="93" t="n">
        <v>0.0150855678</v>
      </c>
      <c r="K1045" s="93" t="n">
        <v>0.03646788334</v>
      </c>
      <c r="L1045" s="93" t="n">
        <v>0.17097732</v>
      </c>
      <c r="N1045" s="94" t="n">
        <v>1.1398488</v>
      </c>
      <c r="O1045" s="24" t="n">
        <f aca="false">N1045</f>
        <v>1.1398488</v>
      </c>
      <c r="Q1045" s="25" t="n">
        <v>21.755804</v>
      </c>
      <c r="S1045" s="95" t="n">
        <v>0.021710786</v>
      </c>
      <c r="T1045" s="95" t="n">
        <v>0.020392153</v>
      </c>
      <c r="U1045" s="95" t="n">
        <v>0.00092045687</v>
      </c>
      <c r="V1045" s="95" t="n">
        <v>0.00039817531</v>
      </c>
      <c r="X1045" s="96" t="n">
        <v>5.7742125E-005</v>
      </c>
      <c r="Y1045" s="116"/>
      <c r="Z1045" s="105"/>
    </row>
    <row r="1046" customFormat="false" ht="13.8" hidden="false" customHeight="false" outlineLevel="0" collapsed="false">
      <c r="A1046" s="0" t="s">
        <v>1809</v>
      </c>
      <c r="B1046" s="26" t="s">
        <v>1773</v>
      </c>
      <c r="C1046" s="88" t="str">
        <f aca="false">MID(A1046,1,12)</f>
        <v>A.140.03.115</v>
      </c>
      <c r="D1046" s="2" t="s">
        <v>1794</v>
      </c>
      <c r="E1046" s="90" t="s">
        <v>255</v>
      </c>
      <c r="F1046" s="91" t="str">
        <f aca="false">MID(A1046, 21,85)</f>
        <v>spinning cotton 500 dtex</v>
      </c>
      <c r="G1046" s="92" t="n">
        <v>0.18348679537</v>
      </c>
      <c r="H1046" s="24" t="n">
        <f aca="false">G1046</f>
        <v>0.18348679537</v>
      </c>
      <c r="I1046" s="93" t="n">
        <v>0.00581401207</v>
      </c>
      <c r="J1046" s="93" t="n">
        <v>0.0120446036</v>
      </c>
      <c r="K1046" s="93" t="n">
        <v>0.0291166497</v>
      </c>
      <c r="L1046" s="93" t="n">
        <v>0.13651153</v>
      </c>
      <c r="N1046" s="94" t="n">
        <v>0.910076866666667</v>
      </c>
      <c r="O1046" s="24" t="n">
        <f aca="false">N1046</f>
        <v>0.910076866666667</v>
      </c>
      <c r="Q1046" s="25" t="n">
        <v>17.370247</v>
      </c>
      <c r="S1046" s="95" t="n">
        <v>0.017334303</v>
      </c>
      <c r="T1046" s="95" t="n">
        <v>0.016281482</v>
      </c>
      <c r="U1046" s="95" t="n">
        <v>0.00073491023</v>
      </c>
      <c r="V1046" s="95" t="n">
        <v>0.00031791072</v>
      </c>
      <c r="X1046" s="96" t="n">
        <v>4.6102408E-005</v>
      </c>
      <c r="Y1046" s="116"/>
      <c r="Z1046" s="98"/>
    </row>
    <row r="1047" customFormat="false" ht="13.8" hidden="false" customHeight="false" outlineLevel="0" collapsed="false">
      <c r="A1047" s="0" t="s">
        <v>1810</v>
      </c>
      <c r="B1047" s="26" t="s">
        <v>1773</v>
      </c>
      <c r="C1047" s="88" t="str">
        <f aca="false">MID(A1047,1,12)</f>
        <v>A.140.03.116</v>
      </c>
      <c r="D1047" s="2" t="s">
        <v>1794</v>
      </c>
      <c r="E1047" s="90" t="s">
        <v>255</v>
      </c>
      <c r="F1047" s="91" t="str">
        <f aca="false">MID(A1047, 21,85)</f>
        <v>spinning extruder polymer filaments  (80 - 500 dtex)</v>
      </c>
      <c r="G1047" s="92" t="n">
        <v>0.151704611198</v>
      </c>
      <c r="H1047" s="24" t="n">
        <f aca="false">G1047</f>
        <v>0.151704611198</v>
      </c>
      <c r="I1047" s="93" t="n">
        <v>0.007381390185</v>
      </c>
      <c r="J1047" s="93" t="n">
        <v>0.021499798783</v>
      </c>
      <c r="K1047" s="93" t="n">
        <v>0.01032868223</v>
      </c>
      <c r="L1047" s="93" t="n">
        <v>0.11249474</v>
      </c>
      <c r="N1047" s="94" t="n">
        <v>0.749964933333333</v>
      </c>
      <c r="O1047" s="24" t="n">
        <f aca="false">N1047</f>
        <v>0.749964933333333</v>
      </c>
      <c r="Q1047" s="25" t="n">
        <v>11.726846</v>
      </c>
      <c r="S1047" s="95" t="n">
        <v>0.017570692</v>
      </c>
      <c r="T1047" s="95" t="n">
        <v>0.016391965</v>
      </c>
      <c r="U1047" s="95" t="n">
        <v>0.00066072845</v>
      </c>
      <c r="V1047" s="95" t="n">
        <v>0.0005179985</v>
      </c>
      <c r="X1047" s="96" t="n">
        <v>4.0462779E-005</v>
      </c>
      <c r="Y1047" s="116"/>
      <c r="Z1047" s="98"/>
    </row>
    <row r="1048" customFormat="false" ht="13.8" hidden="false" customHeight="false" outlineLevel="0" collapsed="false">
      <c r="A1048" s="0" t="s">
        <v>1811</v>
      </c>
      <c r="B1048" s="26" t="s">
        <v>1773</v>
      </c>
      <c r="C1048" s="88" t="str">
        <f aca="false">MID(A1048,1,12)</f>
        <v>A.140.03.117</v>
      </c>
      <c r="D1048" s="2" t="s">
        <v>1794</v>
      </c>
      <c r="E1048" s="90" t="s">
        <v>255</v>
      </c>
      <c r="F1048" s="91" t="str">
        <f aca="false">MID(A1048, 21,85)</f>
        <v>spinning viscose fibres (80-500 dtex)</v>
      </c>
      <c r="G1048" s="92" t="n">
        <v>0.042519152813398</v>
      </c>
      <c r="H1048" s="24" t="n">
        <f aca="false">G1048</f>
        <v>0.042519152813398</v>
      </c>
      <c r="I1048" s="93" t="n">
        <v>0.00152612893</v>
      </c>
      <c r="J1048" s="93" t="n">
        <v>0.003592908463398</v>
      </c>
      <c r="K1048" s="93" t="n">
        <v>0.00579227442</v>
      </c>
      <c r="L1048" s="93" t="n">
        <v>0.031607841</v>
      </c>
      <c r="N1048" s="94" t="n">
        <v>0.21071894</v>
      </c>
      <c r="O1048" s="24" t="n">
        <f aca="false">N1048</f>
        <v>0.21071894</v>
      </c>
      <c r="Q1048" s="25" t="n">
        <v>3.8421448</v>
      </c>
      <c r="S1048" s="95" t="n">
        <v>0.0042418737</v>
      </c>
      <c r="T1048" s="95" t="n">
        <v>0.0039764885</v>
      </c>
      <c r="U1048" s="95" t="n">
        <v>0.00017398978</v>
      </c>
      <c r="V1048" s="95" t="n">
        <v>9.1395508E-005</v>
      </c>
      <c r="X1048" s="96" t="n">
        <v>1.0846227E-005</v>
      </c>
      <c r="Y1048" s="116"/>
      <c r="Z1048" s="105"/>
    </row>
    <row r="1049" customFormat="false" ht="13.8" hidden="false" customHeight="false" outlineLevel="0" collapsed="false">
      <c r="A1049" s="0" t="s">
        <v>1812</v>
      </c>
      <c r="B1049" s="26" t="s">
        <v>1773</v>
      </c>
      <c r="C1049" s="88" t="str">
        <f aca="false">MID(A1049,1,12)</f>
        <v>A.140.03.118</v>
      </c>
      <c r="D1049" s="2" t="s">
        <v>1794</v>
      </c>
      <c r="E1049" s="90" t="s">
        <v>255</v>
      </c>
      <c r="F1049" s="91" t="str">
        <f aca="false">MID(A1049, 21,85)</f>
        <v>texturing polymer fibres (to improve insulation properties)</v>
      </c>
      <c r="G1049" s="92" t="n">
        <v>0.09083505027</v>
      </c>
      <c r="H1049" s="24" t="n">
        <f aca="false">G1049</f>
        <v>0.09083505027</v>
      </c>
      <c r="I1049" s="93" t="n">
        <v>0.00287822376</v>
      </c>
      <c r="J1049" s="93" t="n">
        <v>0.0059626751</v>
      </c>
      <c r="K1049" s="93" t="n">
        <v>0.01441418341</v>
      </c>
      <c r="L1049" s="93" t="n">
        <v>0.067579968</v>
      </c>
      <c r="N1049" s="94" t="n">
        <v>0.45053312</v>
      </c>
      <c r="O1049" s="24" t="n">
        <f aca="false">N1049</f>
        <v>0.45053312</v>
      </c>
      <c r="Q1049" s="25" t="n">
        <v>8.5991321</v>
      </c>
      <c r="S1049" s="95" t="n">
        <v>0.0085813382</v>
      </c>
      <c r="T1049" s="95" t="n">
        <v>0.0080601397</v>
      </c>
      <c r="U1049" s="95" t="n">
        <v>0.00036381695</v>
      </c>
      <c r="V1049" s="95" t="n">
        <v>0.00015738155</v>
      </c>
      <c r="X1049" s="96" t="n">
        <v>2.2822974E-005</v>
      </c>
      <c r="Y1049" s="116"/>
      <c r="Z1049" s="105"/>
    </row>
    <row r="1050" customFormat="false" ht="13.8" hidden="false" customHeight="false" outlineLevel="0" collapsed="false">
      <c r="A1050" s="0" t="s">
        <v>1813</v>
      </c>
      <c r="B1050" s="26" t="s">
        <v>1773</v>
      </c>
      <c r="C1050" s="88" t="str">
        <f aca="false">MID(A1050,1,12)</f>
        <v>A.140.03.119</v>
      </c>
      <c r="D1050" s="2" t="s">
        <v>1794</v>
      </c>
      <c r="E1050" s="90" t="s">
        <v>255</v>
      </c>
      <c r="F1050" s="91" t="str">
        <f aca="false">MID(A1050, 21,85)</f>
        <v>weaving  15 dtex</v>
      </c>
      <c r="G1050" s="92" t="n">
        <v>8.962694348</v>
      </c>
      <c r="H1050" s="24" t="n">
        <f aca="false">G1050</f>
        <v>8.962694348</v>
      </c>
      <c r="I1050" s="93" t="n">
        <v>0.283994342</v>
      </c>
      <c r="J1050" s="93" t="n">
        <v>0.58833714</v>
      </c>
      <c r="K1050" s="93" t="n">
        <v>1.422247466</v>
      </c>
      <c r="L1050" s="93" t="n">
        <v>6.6681154</v>
      </c>
      <c r="N1050" s="94" t="n">
        <v>44.4541026666667</v>
      </c>
      <c r="O1050" s="24" t="n">
        <f aca="false">N1050</f>
        <v>44.4541026666667</v>
      </c>
      <c r="Q1050" s="25" t="n">
        <v>848.47637</v>
      </c>
      <c r="S1050" s="95" t="n">
        <v>0.84672064</v>
      </c>
      <c r="T1050" s="95" t="n">
        <v>0.79529398</v>
      </c>
      <c r="U1050" s="95" t="n">
        <v>0.035897818</v>
      </c>
      <c r="V1050" s="95" t="n">
        <v>0.015528837</v>
      </c>
      <c r="X1050" s="96" t="n">
        <v>0.0022519429</v>
      </c>
      <c r="Y1050" s="116"/>
      <c r="Z1050" s="98"/>
    </row>
    <row r="1051" customFormat="false" ht="13.8" hidden="false" customHeight="false" outlineLevel="0" collapsed="false">
      <c r="A1051" s="0" t="s">
        <v>1814</v>
      </c>
      <c r="B1051" s="26" t="s">
        <v>1773</v>
      </c>
      <c r="C1051" s="88" t="str">
        <f aca="false">MID(A1051,1,12)</f>
        <v>A.140.03.120</v>
      </c>
      <c r="D1051" s="2" t="s">
        <v>1794</v>
      </c>
      <c r="E1051" s="90" t="s">
        <v>255</v>
      </c>
      <c r="F1051" s="91" t="str">
        <f aca="false">MID(A1051, 21,85)</f>
        <v>weaving  30 dtex</v>
      </c>
      <c r="G1051" s="92" t="n">
        <v>4.480892987</v>
      </c>
      <c r="H1051" s="24" t="n">
        <f aca="false">G1051</f>
        <v>4.480892987</v>
      </c>
      <c r="I1051" s="93" t="n">
        <v>0.141982778</v>
      </c>
      <c r="J1051" s="93" t="n">
        <v>0.29413876</v>
      </c>
      <c r="K1051" s="93" t="n">
        <v>0.711051649</v>
      </c>
      <c r="L1051" s="93" t="n">
        <v>3.3337198</v>
      </c>
      <c r="N1051" s="94" t="n">
        <v>22.2247986666667</v>
      </c>
      <c r="O1051" s="24" t="n">
        <f aca="false">N1051</f>
        <v>22.2247986666667</v>
      </c>
      <c r="Q1051" s="25" t="n">
        <v>424.19519</v>
      </c>
      <c r="S1051" s="95" t="n">
        <v>0.42331741</v>
      </c>
      <c r="T1051" s="95" t="n">
        <v>0.39760669</v>
      </c>
      <c r="U1051" s="95" t="n">
        <v>0.01794709</v>
      </c>
      <c r="V1051" s="95" t="n">
        <v>0.0077636317</v>
      </c>
      <c r="X1051" s="96" t="n">
        <v>0.0011258573</v>
      </c>
      <c r="Y1051" s="116"/>
      <c r="Z1051" s="105"/>
    </row>
    <row r="1052" customFormat="false" ht="13.8" hidden="false" customHeight="false" outlineLevel="0" collapsed="false">
      <c r="A1052" s="0" t="s">
        <v>1815</v>
      </c>
      <c r="B1052" s="26" t="s">
        <v>1773</v>
      </c>
      <c r="C1052" s="88" t="str">
        <f aca="false">MID(A1052,1,12)</f>
        <v>A.140.03.121</v>
      </c>
      <c r="D1052" s="2" t="s">
        <v>1794</v>
      </c>
      <c r="E1052" s="90" t="s">
        <v>255</v>
      </c>
      <c r="F1052" s="91" t="str">
        <f aca="false">MID(A1052, 21,85)</f>
        <v>weaving  45 dtex</v>
      </c>
      <c r="G1052" s="92" t="n">
        <v>2.9875647364</v>
      </c>
      <c r="H1052" s="24" t="n">
        <f aca="false">G1052</f>
        <v>2.9875647364</v>
      </c>
      <c r="I1052" s="93" t="n">
        <v>0.09466478</v>
      </c>
      <c r="J1052" s="93" t="n">
        <v>0.196112381</v>
      </c>
      <c r="K1052" s="93" t="n">
        <v>0.4740824754</v>
      </c>
      <c r="L1052" s="93" t="n">
        <v>2.2227051</v>
      </c>
      <c r="N1052" s="94" t="n">
        <v>14.818034</v>
      </c>
      <c r="O1052" s="24" t="n">
        <f aca="false">N1052</f>
        <v>14.818034</v>
      </c>
      <c r="Q1052" s="25" t="n">
        <v>282.82546</v>
      </c>
      <c r="S1052" s="95" t="n">
        <v>0.28224021</v>
      </c>
      <c r="T1052" s="95" t="n">
        <v>0.26509799</v>
      </c>
      <c r="U1052" s="95" t="n">
        <v>0.011965939</v>
      </c>
      <c r="V1052" s="95" t="n">
        <v>0.005176279</v>
      </c>
      <c r="X1052" s="96" t="n">
        <v>0.00075064762</v>
      </c>
      <c r="Y1052" s="116"/>
      <c r="Z1052" s="105"/>
    </row>
    <row r="1053" customFormat="false" ht="13.8" hidden="false" customHeight="false" outlineLevel="0" collapsed="false">
      <c r="A1053" s="0" t="s">
        <v>1816</v>
      </c>
      <c r="B1053" s="26" t="s">
        <v>1773</v>
      </c>
      <c r="C1053" s="88" t="str">
        <f aca="false">MID(A1053,1,12)</f>
        <v>A.140.03.122</v>
      </c>
      <c r="D1053" s="2" t="s">
        <v>1794</v>
      </c>
      <c r="E1053" s="90" t="s">
        <v>255</v>
      </c>
      <c r="F1053" s="91" t="str">
        <f aca="false">MID(A1053, 21,85)</f>
        <v>weaving  70 dtex</v>
      </c>
      <c r="G1053" s="92" t="n">
        <v>1.9202529342</v>
      </c>
      <c r="H1053" s="24" t="n">
        <f aca="false">G1053</f>
        <v>1.9202529342</v>
      </c>
      <c r="I1053" s="93" t="n">
        <v>0.0608456504</v>
      </c>
      <c r="J1053" s="93" t="n">
        <v>0.126050951</v>
      </c>
      <c r="K1053" s="93" t="n">
        <v>0.3047158328</v>
      </c>
      <c r="L1053" s="93" t="n">
        <v>1.4286405</v>
      </c>
      <c r="N1053" s="94" t="n">
        <v>9.52427</v>
      </c>
      <c r="O1053" s="24" t="n">
        <f aca="false">N1053</f>
        <v>9.52427</v>
      </c>
      <c r="Q1053" s="25" t="n">
        <v>181.78565</v>
      </c>
      <c r="S1053" s="95" t="n">
        <v>0.18140949</v>
      </c>
      <c r="T1053" s="95" t="n">
        <v>0.17039135</v>
      </c>
      <c r="U1053" s="95" t="n">
        <v>0.0076910902</v>
      </c>
      <c r="V1053" s="95" t="n">
        <v>0.0033270459</v>
      </c>
      <c r="X1053" s="96" t="n">
        <v>0.00048247767</v>
      </c>
      <c r="Y1053" s="116"/>
      <c r="Z1053" s="105"/>
    </row>
    <row r="1054" customFormat="false" ht="13.8" hidden="false" customHeight="false" outlineLevel="0" collapsed="false">
      <c r="A1054" s="0" t="s">
        <v>1817</v>
      </c>
      <c r="B1054" s="26" t="s">
        <v>1773</v>
      </c>
      <c r="C1054" s="88" t="str">
        <f aca="false">MID(A1054,1,12)</f>
        <v>A.140.03.123</v>
      </c>
      <c r="D1054" s="2" t="s">
        <v>1794</v>
      </c>
      <c r="E1054" s="90" t="s">
        <v>255</v>
      </c>
      <c r="F1054" s="91" t="str">
        <f aca="false">MID(A1054, 21,85)</f>
        <v>weaving 100 dtex</v>
      </c>
      <c r="G1054" s="92" t="n">
        <v>1.3443587155</v>
      </c>
      <c r="H1054" s="24" t="n">
        <f aca="false">G1054</f>
        <v>1.3443587155</v>
      </c>
      <c r="I1054" s="93" t="n">
        <v>0.042597712</v>
      </c>
      <c r="J1054" s="93" t="n">
        <v>0.088247591</v>
      </c>
      <c r="K1054" s="93" t="n">
        <v>0.2133299125</v>
      </c>
      <c r="L1054" s="93" t="n">
        <v>1.0001835</v>
      </c>
      <c r="N1054" s="94" t="n">
        <v>6.66789</v>
      </c>
      <c r="O1054" s="24" t="n">
        <f aca="false">N1054</f>
        <v>6.66789</v>
      </c>
      <c r="Q1054" s="25" t="n">
        <v>127.26716</v>
      </c>
      <c r="S1054" s="95" t="n">
        <v>0.1270038</v>
      </c>
      <c r="T1054" s="95" t="n">
        <v>0.11929007</v>
      </c>
      <c r="U1054" s="95" t="n">
        <v>0.0053844908</v>
      </c>
      <c r="V1054" s="95" t="n">
        <v>0.0023292469</v>
      </c>
      <c r="X1054" s="96" t="n">
        <v>0.00033778002</v>
      </c>
      <c r="Y1054" s="116"/>
      <c r="Z1054" s="105"/>
    </row>
    <row r="1055" customFormat="false" ht="13.8" hidden="false" customHeight="false" outlineLevel="0" collapsed="false">
      <c r="A1055" s="0" t="s">
        <v>1818</v>
      </c>
      <c r="B1055" s="26" t="s">
        <v>1773</v>
      </c>
      <c r="C1055" s="88" t="str">
        <f aca="false">MID(A1055,1,12)</f>
        <v>A.140.03.124</v>
      </c>
      <c r="D1055" s="2" t="s">
        <v>1794</v>
      </c>
      <c r="E1055" s="90" t="s">
        <v>255</v>
      </c>
      <c r="F1055" s="91" t="str">
        <f aca="false">MID(A1055, 21,85)</f>
        <v>weaving 150 dtex</v>
      </c>
      <c r="G1055" s="92" t="n">
        <v>0.8965419427</v>
      </c>
      <c r="H1055" s="24" t="n">
        <f aca="false">G1055</f>
        <v>0.8965419427</v>
      </c>
      <c r="I1055" s="93" t="n">
        <v>0.0284080687</v>
      </c>
      <c r="J1055" s="93" t="n">
        <v>0.058851603</v>
      </c>
      <c r="K1055" s="93" t="n">
        <v>0.142267991</v>
      </c>
      <c r="L1055" s="93" t="n">
        <v>0.66701428</v>
      </c>
      <c r="N1055" s="94" t="n">
        <v>4.44676186666667</v>
      </c>
      <c r="O1055" s="24" t="n">
        <f aca="false">N1055</f>
        <v>4.44676186666667</v>
      </c>
      <c r="Q1055" s="25" t="n">
        <v>84.873434</v>
      </c>
      <c r="S1055" s="95" t="n">
        <v>0.084697808</v>
      </c>
      <c r="T1055" s="95" t="n">
        <v>0.079553579</v>
      </c>
      <c r="U1055" s="95" t="n">
        <v>0.0035908732</v>
      </c>
      <c r="V1055" s="95" t="n">
        <v>0.0015533559</v>
      </c>
      <c r="X1055" s="96" t="n">
        <v>0.00022526275</v>
      </c>
      <c r="Y1055" s="116"/>
      <c r="Z1055" s="105"/>
    </row>
    <row r="1056" customFormat="false" ht="13.8" hidden="false" customHeight="false" outlineLevel="0" collapsed="false">
      <c r="A1056" s="0" t="s">
        <v>1819</v>
      </c>
      <c r="B1056" s="26" t="s">
        <v>1773</v>
      </c>
      <c r="C1056" s="88" t="str">
        <f aca="false">MID(A1056,1,12)</f>
        <v>A.140.03.125</v>
      </c>
      <c r="D1056" s="2" t="s">
        <v>1794</v>
      </c>
      <c r="E1056" s="90" t="s">
        <v>255</v>
      </c>
      <c r="F1056" s="91" t="str">
        <f aca="false">MID(A1056, 21,85)</f>
        <v>weaving 200 dtex</v>
      </c>
      <c r="G1056" s="92" t="n">
        <v>0.6721793623</v>
      </c>
      <c r="H1056" s="24" t="n">
        <f aca="false">G1056</f>
        <v>0.6721793623</v>
      </c>
      <c r="I1056" s="93" t="n">
        <v>0.021298856</v>
      </c>
      <c r="J1056" s="93" t="n">
        <v>0.044123795</v>
      </c>
      <c r="K1056" s="93" t="n">
        <v>0.1066649513</v>
      </c>
      <c r="L1056" s="93" t="n">
        <v>0.50009176</v>
      </c>
      <c r="N1056" s="94" t="n">
        <v>3.33394506666667</v>
      </c>
      <c r="O1056" s="24" t="n">
        <f aca="false">N1056</f>
        <v>3.33394506666667</v>
      </c>
      <c r="Q1056" s="25" t="n">
        <v>63.633578</v>
      </c>
      <c r="S1056" s="95" t="n">
        <v>0.063501902</v>
      </c>
      <c r="T1056" s="95" t="n">
        <v>0.059645034</v>
      </c>
      <c r="U1056" s="95" t="n">
        <v>0.0026922454</v>
      </c>
      <c r="V1056" s="95" t="n">
        <v>0.0011646234</v>
      </c>
      <c r="X1056" s="96" t="n">
        <v>0.00016889001</v>
      </c>
      <c r="Y1056" s="116"/>
      <c r="Z1056" s="105"/>
    </row>
    <row r="1057" customFormat="false" ht="13.8" hidden="false" customHeight="false" outlineLevel="0" collapsed="false">
      <c r="A1057" s="0" t="s">
        <v>1820</v>
      </c>
      <c r="B1057" s="26" t="s">
        <v>1773</v>
      </c>
      <c r="C1057" s="88" t="str">
        <f aca="false">MID(A1057,1,12)</f>
        <v>A.140.03.126</v>
      </c>
      <c r="D1057" s="2" t="s">
        <v>1794</v>
      </c>
      <c r="E1057" s="90" t="s">
        <v>255</v>
      </c>
      <c r="F1057" s="91" t="str">
        <f aca="false">MID(A1057, 21,85)</f>
        <v>weaving 300 dtex</v>
      </c>
      <c r="G1057" s="92" t="n">
        <v>0.4478167938</v>
      </c>
      <c r="H1057" s="24" t="n">
        <f aca="false">G1057</f>
        <v>0.4478167938</v>
      </c>
      <c r="I1057" s="93" t="n">
        <v>0.0141896433</v>
      </c>
      <c r="J1057" s="93" t="n">
        <v>0.029395988</v>
      </c>
      <c r="K1057" s="93" t="n">
        <v>0.0710619225</v>
      </c>
      <c r="L1057" s="93" t="n">
        <v>0.33316924</v>
      </c>
      <c r="N1057" s="94" t="n">
        <v>2.22112826666667</v>
      </c>
      <c r="O1057" s="24" t="n">
        <f aca="false">N1057</f>
        <v>2.22112826666667</v>
      </c>
      <c r="Q1057" s="25" t="n">
        <v>42.393721</v>
      </c>
      <c r="S1057" s="95" t="n">
        <v>0.042305997</v>
      </c>
      <c r="T1057" s="95" t="n">
        <v>0.039736489</v>
      </c>
      <c r="U1057" s="95" t="n">
        <v>0.0017936175</v>
      </c>
      <c r="V1057" s="95" t="n">
        <v>0.00077589102</v>
      </c>
      <c r="X1057" s="96" t="n">
        <v>0.00011251726</v>
      </c>
      <c r="Y1057" s="116"/>
      <c r="Z1057" s="105"/>
    </row>
    <row r="1058" customFormat="false" ht="13.8" hidden="false" customHeight="false" outlineLevel="0" collapsed="false">
      <c r="A1058" s="0" t="s">
        <v>1821</v>
      </c>
      <c r="B1058" s="26" t="s">
        <v>1773</v>
      </c>
      <c r="C1058" s="88" t="str">
        <f aca="false">MID(A1058,1,12)</f>
        <v>A.140.03.127</v>
      </c>
      <c r="D1058" s="2" t="s">
        <v>1794</v>
      </c>
      <c r="E1058" s="90" t="s">
        <v>255</v>
      </c>
      <c r="F1058" s="91" t="str">
        <f aca="false">MID(A1058, 21,85)</f>
        <v>weaving 400 dtex</v>
      </c>
      <c r="G1058" s="92" t="n">
        <v>0.3360896836</v>
      </c>
      <c r="H1058" s="24" t="n">
        <f aca="false">G1058</f>
        <v>0.3360896836</v>
      </c>
      <c r="I1058" s="93" t="n">
        <v>0.010649428</v>
      </c>
      <c r="J1058" s="93" t="n">
        <v>0.022061898</v>
      </c>
      <c r="K1058" s="93" t="n">
        <v>0.0533324776</v>
      </c>
      <c r="L1058" s="93" t="n">
        <v>0.25004588</v>
      </c>
      <c r="N1058" s="94" t="n">
        <v>1.66697253333333</v>
      </c>
      <c r="O1058" s="24" t="n">
        <f aca="false">N1058</f>
        <v>1.66697253333333</v>
      </c>
      <c r="Q1058" s="25" t="n">
        <v>31.816789</v>
      </c>
      <c r="S1058" s="95" t="n">
        <v>0.031750951</v>
      </c>
      <c r="T1058" s="95" t="n">
        <v>0.029822517</v>
      </c>
      <c r="U1058" s="95" t="n">
        <v>0.0013461227</v>
      </c>
      <c r="V1058" s="95" t="n">
        <v>0.00058231172</v>
      </c>
      <c r="X1058" s="96" t="n">
        <v>8.4445004E-005</v>
      </c>
      <c r="Y1058" s="116"/>
      <c r="Z1058" s="105"/>
    </row>
    <row r="1059" customFormat="false" ht="13.8" hidden="false" customHeight="false" outlineLevel="0" collapsed="false">
      <c r="A1059" s="0" t="s">
        <v>1822</v>
      </c>
      <c r="B1059" s="26" t="s">
        <v>1773</v>
      </c>
      <c r="C1059" s="88" t="str">
        <f aca="false">MID(A1059,1,12)</f>
        <v>A.140.03.128</v>
      </c>
      <c r="D1059" s="2" t="s">
        <v>1794</v>
      </c>
      <c r="E1059" s="90" t="s">
        <v>255</v>
      </c>
      <c r="F1059" s="91" t="str">
        <f aca="false">MID(A1059, 21,85)</f>
        <v>weaving 500 dtex</v>
      </c>
      <c r="G1059" s="92" t="n">
        <v>0.26887174201</v>
      </c>
      <c r="H1059" s="24" t="n">
        <f aca="false">G1059</f>
        <v>0.26887174201</v>
      </c>
      <c r="I1059" s="93" t="n">
        <v>0.0085195424</v>
      </c>
      <c r="J1059" s="93" t="n">
        <v>0.0176495181</v>
      </c>
      <c r="K1059" s="93" t="n">
        <v>0.04266598151</v>
      </c>
      <c r="L1059" s="93" t="n">
        <v>0.2000367</v>
      </c>
      <c r="N1059" s="94" t="n">
        <v>1.333578</v>
      </c>
      <c r="O1059" s="24" t="n">
        <f aca="false">N1059</f>
        <v>1.333578</v>
      </c>
      <c r="Q1059" s="25" t="n">
        <v>25.453431</v>
      </c>
      <c r="S1059" s="95" t="n">
        <v>0.025400761</v>
      </c>
      <c r="T1059" s="95" t="n">
        <v>0.023858013</v>
      </c>
      <c r="U1059" s="95" t="n">
        <v>0.0010768982</v>
      </c>
      <c r="V1059" s="95" t="n">
        <v>0.00046584938</v>
      </c>
      <c r="X1059" s="96" t="n">
        <v>6.7556003E-005</v>
      </c>
      <c r="Y1059" s="104"/>
      <c r="Z1059" s="105"/>
    </row>
    <row r="1060" customFormat="false" ht="13.8" hidden="false" customHeight="false" outlineLevel="0" collapsed="false">
      <c r="A1060" s="0" t="s">
        <v>1823</v>
      </c>
      <c r="B1060" s="26" t="s">
        <v>1773</v>
      </c>
      <c r="C1060" s="88" t="str">
        <f aca="false">MID(A1060,1,12)</f>
        <v>A.140.03.131</v>
      </c>
      <c r="D1060" s="2" t="s">
        <v>1794</v>
      </c>
      <c r="E1060" s="90" t="s">
        <v>255</v>
      </c>
      <c r="F1060" s="91" t="str">
        <f aca="false">MID(A1060, 21,85)</f>
        <v>circular knitting (fabric interlock, 83 dtex, 28 GG)</v>
      </c>
      <c r="G1060" s="92" t="n">
        <v>0.03179226766</v>
      </c>
      <c r="H1060" s="24" t="n">
        <f aca="false">G1060</f>
        <v>0.03179226766</v>
      </c>
      <c r="I1060" s="93" t="n">
        <v>0.00100737832</v>
      </c>
      <c r="J1060" s="93" t="n">
        <v>0.00208693625</v>
      </c>
      <c r="K1060" s="93" t="n">
        <v>0.00504496409</v>
      </c>
      <c r="L1060" s="93" t="n">
        <v>0.023652989</v>
      </c>
      <c r="N1060" s="94" t="n">
        <v>0.157686593333333</v>
      </c>
      <c r="O1060" s="24" t="n">
        <f aca="false">N1060</f>
        <v>0.157686593333333</v>
      </c>
      <c r="Q1060" s="25" t="n">
        <v>3.0096962</v>
      </c>
      <c r="S1060" s="95" t="n">
        <v>0.0030034684</v>
      </c>
      <c r="T1060" s="95" t="n">
        <v>0.0028210489</v>
      </c>
      <c r="U1060" s="95" t="n">
        <v>0.00012733593</v>
      </c>
      <c r="V1060" s="95" t="n">
        <v>5.5083541E-005</v>
      </c>
      <c r="X1060" s="96" t="n">
        <v>7.988041E-006</v>
      </c>
      <c r="Y1060" s="116"/>
      <c r="Z1060" s="105"/>
    </row>
    <row r="1061" customFormat="false" ht="13.8" hidden="false" customHeight="false" outlineLevel="0" collapsed="false">
      <c r="A1061" s="0" t="s">
        <v>1824</v>
      </c>
      <c r="B1061" s="26" t="s">
        <v>1773</v>
      </c>
      <c r="C1061" s="88" t="str">
        <f aca="false">MID(A1061,1,12)</f>
        <v>A.140.03.132</v>
      </c>
      <c r="D1061" s="2" t="s">
        <v>1794</v>
      </c>
      <c r="E1061" s="90" t="s">
        <v>255</v>
      </c>
      <c r="F1061" s="91" t="str">
        <f aca="false">MID(A1061, 21,85)</f>
        <v>circular knitting  (cotton, 200 dtex)</v>
      </c>
      <c r="G1061" s="92" t="n">
        <v>0.01725865953</v>
      </c>
      <c r="H1061" s="24" t="n">
        <f aca="false">G1061</f>
        <v>0.01725865953</v>
      </c>
      <c r="I1061" s="93" t="n">
        <v>0.000546862521</v>
      </c>
      <c r="J1061" s="93" t="n">
        <v>0.00113290826</v>
      </c>
      <c r="K1061" s="93" t="n">
        <v>0.002738694749</v>
      </c>
      <c r="L1061" s="93" t="n">
        <v>0.012840194</v>
      </c>
      <c r="N1061" s="94" t="n">
        <v>0.0856012933333333</v>
      </c>
      <c r="O1061" s="24" t="n">
        <f aca="false">N1061</f>
        <v>0.0856012933333333</v>
      </c>
      <c r="Q1061" s="25" t="n">
        <v>1.6338351</v>
      </c>
      <c r="S1061" s="95" t="n">
        <v>0.0016304543</v>
      </c>
      <c r="T1061" s="95" t="n">
        <v>0.0015314265</v>
      </c>
      <c r="U1061" s="95" t="n">
        <v>6.912522E-005</v>
      </c>
      <c r="V1061" s="95" t="n">
        <v>2.9902494E-005</v>
      </c>
      <c r="X1061" s="96" t="n">
        <v>4.3363651E-006</v>
      </c>
      <c r="Y1061" s="116"/>
    </row>
    <row r="1062" customFormat="false" ht="13.8" hidden="false" customHeight="false" outlineLevel="0" collapsed="false">
      <c r="A1062" s="0" t="s">
        <v>1825</v>
      </c>
      <c r="B1062" s="26" t="s">
        <v>1773</v>
      </c>
      <c r="C1062" s="88" t="str">
        <f aca="false">MID(A1062,1,12)</f>
        <v>A.140.03.133</v>
      </c>
      <c r="D1062" s="2" t="s">
        <v>1794</v>
      </c>
      <c r="E1062" s="90" t="s">
        <v>255</v>
      </c>
      <c r="F1062" s="91" t="str">
        <f aca="false">MID(A1062, 21,85)</f>
        <v>circular knitting (cotton, 300 dtex)</v>
      </c>
      <c r="G1062" s="92" t="n">
        <v>0.014533608062</v>
      </c>
      <c r="H1062" s="24" t="n">
        <f aca="false">G1062</f>
        <v>0.014533608062</v>
      </c>
      <c r="I1062" s="93" t="n">
        <v>0.000460515806</v>
      </c>
      <c r="J1062" s="93" t="n">
        <v>0.00095402801</v>
      </c>
      <c r="K1062" s="93" t="n">
        <v>0.002306269246</v>
      </c>
      <c r="L1062" s="93" t="n">
        <v>0.010812795</v>
      </c>
      <c r="N1062" s="94" t="n">
        <v>0.0720853</v>
      </c>
      <c r="O1062" s="24" t="n">
        <f aca="false">N1062</f>
        <v>0.0720853</v>
      </c>
      <c r="Q1062" s="25" t="n">
        <v>1.3758611</v>
      </c>
      <c r="S1062" s="95" t="n">
        <v>0.0013730141</v>
      </c>
      <c r="T1062" s="95" t="n">
        <v>0.0012896223</v>
      </c>
      <c r="U1062" s="95" t="n">
        <v>5.8210711E-005</v>
      </c>
      <c r="V1062" s="95" t="n">
        <v>2.5181047E-005</v>
      </c>
      <c r="X1062" s="96" t="n">
        <v>3.6516759E-006</v>
      </c>
      <c r="Y1062" s="116"/>
    </row>
    <row r="1063" customFormat="false" ht="13.8" hidden="false" customHeight="false" outlineLevel="0" collapsed="false">
      <c r="A1063" s="0" t="s">
        <v>1826</v>
      </c>
      <c r="B1063" s="26" t="s">
        <v>1773</v>
      </c>
      <c r="C1063" s="88" t="str">
        <f aca="false">MID(A1063,1,12)</f>
        <v>A.140.03.134</v>
      </c>
      <c r="D1063" s="2" t="s">
        <v>1794</v>
      </c>
      <c r="E1063" s="90" t="s">
        <v>255</v>
      </c>
      <c r="F1063" s="91" t="str">
        <f aca="false">MID(A1063, 21,85)</f>
        <v>flat bed knitting panels (cotton, thin)</v>
      </c>
      <c r="G1063" s="92" t="n">
        <v>0.10627700787</v>
      </c>
      <c r="H1063" s="24" t="n">
        <f aca="false">G1063</f>
        <v>0.10627700787</v>
      </c>
      <c r="I1063" s="93" t="n">
        <v>0.00336752178</v>
      </c>
      <c r="J1063" s="93" t="n">
        <v>0.0069763298</v>
      </c>
      <c r="K1063" s="93" t="n">
        <v>0.01686459429</v>
      </c>
      <c r="L1063" s="93" t="n">
        <v>0.079068562</v>
      </c>
      <c r="N1063" s="94" t="n">
        <v>0.527123746666667</v>
      </c>
      <c r="O1063" s="24" t="n">
        <f aca="false">N1063</f>
        <v>0.527123746666667</v>
      </c>
      <c r="Q1063" s="25" t="n">
        <v>10.060985</v>
      </c>
      <c r="S1063" s="95" t="n">
        <v>0.010040166</v>
      </c>
      <c r="T1063" s="95" t="n">
        <v>0.0094303634</v>
      </c>
      <c r="U1063" s="95" t="n">
        <v>0.00042566583</v>
      </c>
      <c r="V1063" s="95" t="n">
        <v>0.00018413641</v>
      </c>
      <c r="X1063" s="96" t="n">
        <v>2.670288E-005</v>
      </c>
      <c r="Y1063" s="116"/>
    </row>
    <row r="1064" customFormat="false" ht="13.8" hidden="false" customHeight="false" outlineLevel="0" collapsed="false">
      <c r="A1064" s="0" t="s">
        <v>1827</v>
      </c>
      <c r="B1064" s="26" t="s">
        <v>1773</v>
      </c>
      <c r="C1064" s="88" t="str">
        <f aca="false">MID(A1064,1,12)</f>
        <v>A.140.03.135</v>
      </c>
      <c r="D1064" s="2" t="s">
        <v>1794</v>
      </c>
      <c r="E1064" s="90" t="s">
        <v>255</v>
      </c>
      <c r="F1064" s="91" t="str">
        <f aca="false">MID(A1064, 21,85)</f>
        <v>fully fashioned flat bed knitting (cotton, thick)</v>
      </c>
      <c r="G1064" s="92" t="n">
        <v>0.20801226712</v>
      </c>
      <c r="H1064" s="24" t="n">
        <f aca="false">G1064</f>
        <v>0.20801226712</v>
      </c>
      <c r="I1064" s="93" t="n">
        <v>0.0065911324</v>
      </c>
      <c r="J1064" s="93" t="n">
        <v>0.0136545258</v>
      </c>
      <c r="K1064" s="93" t="n">
        <v>0.03300847892</v>
      </c>
      <c r="L1064" s="93" t="n">
        <v>0.15475813</v>
      </c>
      <c r="N1064" s="94" t="n">
        <v>1.03172086666667</v>
      </c>
      <c r="O1064" s="24" t="n">
        <f aca="false">N1064</f>
        <v>1.03172086666667</v>
      </c>
      <c r="Q1064" s="25" t="n">
        <v>19.692013</v>
      </c>
      <c r="S1064" s="95" t="n">
        <v>0.019651264</v>
      </c>
      <c r="T1064" s="95" t="n">
        <v>0.01845772</v>
      </c>
      <c r="U1064" s="95" t="n">
        <v>0.0008331408</v>
      </c>
      <c r="V1064" s="95" t="n">
        <v>0.00036040374</v>
      </c>
      <c r="X1064" s="96" t="n">
        <v>5.2264611E-005</v>
      </c>
      <c r="Y1064" s="104"/>
      <c r="Z1064" s="105"/>
    </row>
    <row r="1065" customFormat="false" ht="13.8" hidden="false" customHeight="false" outlineLevel="0" collapsed="false">
      <c r="A1065" s="0" t="s">
        <v>1828</v>
      </c>
      <c r="B1065" s="26" t="s">
        <v>1773</v>
      </c>
      <c r="C1065" s="88" t="str">
        <f aca="false">MID(A1065,1,12)</f>
        <v>A.140.03.136</v>
      </c>
      <c r="D1065" s="2" t="s">
        <v>1794</v>
      </c>
      <c r="E1065" s="90" t="s">
        <v>255</v>
      </c>
      <c r="F1065" s="91" t="str">
        <f aca="false">MID(A1065, 21,85)</f>
        <v>fully fashioned flat bed knitting (cotton, thin)</v>
      </c>
      <c r="G1065" s="92" t="n">
        <v>0.4169328747</v>
      </c>
      <c r="H1065" s="24" t="n">
        <f aca="false">G1065</f>
        <v>0.4169328747</v>
      </c>
      <c r="I1065" s="93" t="n">
        <v>0.0132110469</v>
      </c>
      <c r="J1065" s="93" t="n">
        <v>0.027368678</v>
      </c>
      <c r="K1065" s="93" t="n">
        <v>0.0661610998</v>
      </c>
      <c r="L1065" s="93" t="n">
        <v>0.31019205</v>
      </c>
      <c r="N1065" s="94" t="n">
        <v>2.067947</v>
      </c>
      <c r="O1065" s="24" t="n">
        <f aca="false">N1065</f>
        <v>2.067947</v>
      </c>
      <c r="Q1065" s="25" t="n">
        <v>39.470017</v>
      </c>
      <c r="S1065" s="95" t="n">
        <v>0.039388342</v>
      </c>
      <c r="T1065" s="95" t="n">
        <v>0.036996041</v>
      </c>
      <c r="U1065" s="95" t="n">
        <v>0.0016699198</v>
      </c>
      <c r="V1065" s="95" t="n">
        <v>0.0007223813</v>
      </c>
      <c r="X1065" s="96" t="n">
        <v>0.00010475745</v>
      </c>
      <c r="Y1065" s="104"/>
      <c r="Z1065" s="105"/>
    </row>
    <row r="1066" customFormat="false" ht="13.8" hidden="false" customHeight="false" outlineLevel="0" collapsed="false">
      <c r="A1066" s="0" t="s">
        <v>1829</v>
      </c>
      <c r="B1066" s="26" t="s">
        <v>1773</v>
      </c>
      <c r="C1066" s="88" t="str">
        <f aca="false">MID(A1066,1,12)</f>
        <v>A.140.03.137</v>
      </c>
      <c r="D1066" s="2" t="s">
        <v>1794</v>
      </c>
      <c r="E1066" s="90" t="s">
        <v>255</v>
      </c>
      <c r="F1066" s="91" t="str">
        <f aca="false">MID(A1066, 21,85)</f>
        <v>whole garment flat bed knitting (recycled wool, 1400 dtex (2-ply), normal speed)</v>
      </c>
      <c r="G1066" s="92" t="n">
        <v>0.27886360108</v>
      </c>
      <c r="H1066" s="24" t="n">
        <f aca="false">G1066</f>
        <v>0.27886360108</v>
      </c>
      <c r="I1066" s="93" t="n">
        <v>0.008836147</v>
      </c>
      <c r="J1066" s="93" t="n">
        <v>0.0183054123</v>
      </c>
      <c r="K1066" s="93" t="n">
        <v>0.04425154178</v>
      </c>
      <c r="L1066" s="93" t="n">
        <v>0.2074705</v>
      </c>
      <c r="N1066" s="94" t="n">
        <v>1.38313666666667</v>
      </c>
      <c r="O1066" s="24" t="n">
        <f aca="false">N1066</f>
        <v>1.38313666666667</v>
      </c>
      <c r="Q1066" s="25" t="n">
        <v>26.399336</v>
      </c>
      <c r="S1066" s="95" t="n">
        <v>0.026344708</v>
      </c>
      <c r="T1066" s="95" t="n">
        <v>0.024744629</v>
      </c>
      <c r="U1066" s="95" t="n">
        <v>0.001116918</v>
      </c>
      <c r="V1066" s="95" t="n">
        <v>0.00048316135</v>
      </c>
      <c r="X1066" s="96" t="n">
        <v>7.0066531E-005</v>
      </c>
      <c r="Y1066" s="116"/>
      <c r="Z1066" s="105"/>
    </row>
    <row r="1067" customFormat="false" ht="13.8" hidden="false" customHeight="false" outlineLevel="0" collapsed="false">
      <c r="B1067" s="26"/>
      <c r="C1067" s="88"/>
      <c r="D1067" s="3" t="s">
        <v>1830</v>
      </c>
      <c r="E1067" s="90"/>
      <c r="Y1067" s="117"/>
      <c r="Z1067" s="105"/>
    </row>
    <row r="1068" customFormat="false" ht="13.8" hidden="false" customHeight="false" outlineLevel="0" collapsed="false">
      <c r="A1068" s="0" t="s">
        <v>1831</v>
      </c>
      <c r="B1068" s="26" t="s">
        <v>1773</v>
      </c>
      <c r="C1068" s="88" t="str">
        <f aca="false">MID(A1068,1,12)</f>
        <v>A.140.04.101</v>
      </c>
      <c r="D1068" s="2" t="s">
        <v>1794</v>
      </c>
      <c r="E1068" s="90" t="s">
        <v>255</v>
      </c>
      <c r="F1068" s="91" t="str">
        <f aca="false">MID(A1068, 21,85)</f>
        <v>Geotextiles (PP  500 dTex  woven)</v>
      </c>
      <c r="G1068" s="92" t="n">
        <v>1.614455683233</v>
      </c>
      <c r="H1068" s="24" t="n">
        <f aca="false">G1068</f>
        <v>1.614455683233</v>
      </c>
      <c r="I1068" s="93" t="n">
        <v>0.0344700173</v>
      </c>
      <c r="J1068" s="93" t="n">
        <v>0.969959551233</v>
      </c>
      <c r="K1068" s="93" t="n">
        <v>0.0529946647</v>
      </c>
      <c r="L1068" s="93" t="n">
        <v>0.55703145</v>
      </c>
      <c r="N1068" s="94" t="n">
        <v>3.713543</v>
      </c>
      <c r="O1068" s="24" t="n">
        <f aca="false">N1068</f>
        <v>3.713543</v>
      </c>
      <c r="Q1068" s="25" t="n">
        <v>119.43528</v>
      </c>
      <c r="S1068" s="95" t="n">
        <v>0.088917159</v>
      </c>
      <c r="T1068" s="95" t="n">
        <v>0.078891305</v>
      </c>
      <c r="U1068" s="95" t="n">
        <v>0.0032279756</v>
      </c>
      <c r="V1068" s="95" t="n">
        <v>0.0067978785</v>
      </c>
      <c r="X1068" s="96" t="n">
        <v>0.00029495615</v>
      </c>
      <c r="Y1068" s="116"/>
      <c r="Z1068" s="105"/>
    </row>
    <row r="1069" customFormat="false" ht="13.8" hidden="false" customHeight="false" outlineLevel="0" collapsed="false">
      <c r="A1069" s="0" t="s">
        <v>1832</v>
      </c>
      <c r="B1069" s="26" t="s">
        <v>1773</v>
      </c>
      <c r="C1069" s="88" t="str">
        <f aca="false">MID(A1069,1,12)</f>
        <v>A.140.04.102</v>
      </c>
      <c r="D1069" s="2" t="s">
        <v>1794</v>
      </c>
      <c r="E1069" s="90" t="s">
        <v>255</v>
      </c>
      <c r="F1069" s="91" t="str">
        <f aca="false">MID(A1069, 21,85)</f>
        <v>Duck Down in Rotterdam from China</v>
      </c>
      <c r="G1069" s="92" t="n">
        <v>0.121227209279449</v>
      </c>
      <c r="H1069" s="24" t="n">
        <f aca="false">G1069</f>
        <v>0.121227209279449</v>
      </c>
      <c r="I1069" s="93" t="n">
        <v>0.007365370442</v>
      </c>
      <c r="J1069" s="93" t="n">
        <v>0.015872803128</v>
      </c>
      <c r="K1069" s="93" t="n">
        <v>0.0336263497094491</v>
      </c>
      <c r="L1069" s="93" t="n">
        <v>0.064362686</v>
      </c>
      <c r="N1069" s="94" t="n">
        <v>0.429084573333333</v>
      </c>
      <c r="O1069" s="24" t="n">
        <f aca="false">N1069</f>
        <v>0.429084573333333</v>
      </c>
      <c r="Q1069" s="25" t="n">
        <v>6.0377841</v>
      </c>
      <c r="S1069" s="95" t="n">
        <v>0.011181919</v>
      </c>
      <c r="T1069" s="95" t="n">
        <v>0.010365099</v>
      </c>
      <c r="U1069" s="95" t="n">
        <v>0.00040148847</v>
      </c>
      <c r="V1069" s="95" t="n">
        <v>0.00041533143</v>
      </c>
      <c r="X1069" s="96" t="n">
        <v>2.5632171E-005</v>
      </c>
      <c r="Y1069" s="116"/>
      <c r="Z1069" s="101" t="s">
        <v>1833</v>
      </c>
    </row>
    <row r="1070" customFormat="false" ht="13.8" hidden="false" customHeight="false" outlineLevel="0" collapsed="false">
      <c r="A1070" s="0" t="s">
        <v>1834</v>
      </c>
      <c r="B1070" s="26" t="s">
        <v>1773</v>
      </c>
      <c r="C1070" s="88" t="str">
        <f aca="false">MID(A1070,1,12)</f>
        <v>A.140.04.103</v>
      </c>
      <c r="D1070" s="2" t="s">
        <v>1794</v>
      </c>
      <c r="E1070" s="90" t="s">
        <v>255</v>
      </c>
      <c r="F1070" s="91" t="str">
        <f aca="false">MID(A1070, 21,85)</f>
        <v>Duck Down in Rotterdam from Poland</v>
      </c>
      <c r="G1070" s="92" t="n">
        <v>0.0916364971272835</v>
      </c>
      <c r="H1070" s="24" t="n">
        <f aca="false">G1070</f>
        <v>0.0916364971272835</v>
      </c>
      <c r="I1070" s="93" t="n">
        <v>0.010683715532</v>
      </c>
      <c r="J1070" s="93" t="n">
        <v>0.01236532215</v>
      </c>
      <c r="K1070" s="93" t="n">
        <v>0.0213033124452835</v>
      </c>
      <c r="L1070" s="93" t="n">
        <v>0.047284147</v>
      </c>
      <c r="N1070" s="94" t="n">
        <v>0.315227646666667</v>
      </c>
      <c r="O1070" s="24" t="n">
        <f aca="false">N1070</f>
        <v>0.315227646666667</v>
      </c>
      <c r="Q1070" s="25" t="n">
        <v>5.3430843</v>
      </c>
      <c r="S1070" s="95" t="n">
        <v>0.0067384699</v>
      </c>
      <c r="T1070" s="95" t="n">
        <v>0.006107618</v>
      </c>
      <c r="U1070" s="95" t="n">
        <v>0.00027640142</v>
      </c>
      <c r="V1070" s="95" t="n">
        <v>0.00035445045</v>
      </c>
      <c r="X1070" s="96" t="n">
        <v>1.9018463E-005</v>
      </c>
      <c r="Y1070" s="116"/>
      <c r="Z1070" s="101" t="s">
        <v>1833</v>
      </c>
    </row>
    <row r="1071" customFormat="false" ht="13.8" hidden="false" customHeight="false" outlineLevel="0" collapsed="false">
      <c r="A1071" s="0" t="s">
        <v>1835</v>
      </c>
      <c r="B1071" s="26" t="s">
        <v>1773</v>
      </c>
      <c r="C1071" s="88" t="str">
        <f aca="false">MID(A1071,1,12)</f>
        <v>A.140.04.104</v>
      </c>
      <c r="D1071" s="2" t="s">
        <v>1794</v>
      </c>
      <c r="E1071" s="90" t="s">
        <v>255</v>
      </c>
      <c r="F1071" s="91" t="str">
        <f aca="false">MID(A1071, 21,85)</f>
        <v>Polyester fiberfill</v>
      </c>
      <c r="G1071" s="92" t="n">
        <v>1.24853908122573</v>
      </c>
      <c r="H1071" s="24" t="n">
        <f aca="false">G1071</f>
        <v>1.24853908122573</v>
      </c>
      <c r="I1071" s="93" t="n">
        <v>0.0499522894</v>
      </c>
      <c r="J1071" s="93" t="n">
        <v>0.68255167068573</v>
      </c>
      <c r="K1071" s="93" t="n">
        <v>0.02825975114</v>
      </c>
      <c r="L1071" s="93" t="n">
        <v>0.48777537</v>
      </c>
      <c r="N1071" s="94" t="n">
        <v>3.2518358</v>
      </c>
      <c r="O1071" s="24" t="n">
        <f aca="false">N1071</f>
        <v>3.2518358</v>
      </c>
      <c r="Q1071" s="25" t="n">
        <v>92.421469</v>
      </c>
      <c r="S1071" s="95" t="n">
        <v>0.0855604</v>
      </c>
      <c r="T1071" s="95" t="n">
        <v>0.076800264</v>
      </c>
      <c r="U1071" s="95" t="n">
        <v>0.0029717446</v>
      </c>
      <c r="V1071" s="95" t="n">
        <v>0.005788391</v>
      </c>
      <c r="X1071" s="96" t="n">
        <v>0.00024975441</v>
      </c>
      <c r="Y1071" s="116"/>
      <c r="Z1071" s="101" t="s">
        <v>1836</v>
      </c>
    </row>
    <row r="1072" customFormat="false" ht="13.8" hidden="false" customHeight="false" outlineLevel="0" collapsed="false">
      <c r="B1072" s="26"/>
      <c r="C1072" s="88"/>
      <c r="D1072" s="2"/>
      <c r="E1072" s="90"/>
      <c r="Y1072" s="117"/>
      <c r="Z1072" s="105"/>
    </row>
    <row r="1073" customFormat="false" ht="13.8" hidden="false" customHeight="false" outlineLevel="0" collapsed="false">
      <c r="B1073" s="26"/>
      <c r="C1073" s="88"/>
      <c r="D1073" s="3" t="s">
        <v>1837</v>
      </c>
      <c r="E1073" s="90"/>
      <c r="Y1073" s="117"/>
      <c r="Z1073" s="98"/>
    </row>
    <row r="1074" customFormat="false" ht="13.8" hidden="false" customHeight="false" outlineLevel="0" collapsed="false">
      <c r="A1074" s="0" t="s">
        <v>1838</v>
      </c>
      <c r="B1074" s="26" t="s">
        <v>1839</v>
      </c>
      <c r="C1074" s="88" t="str">
        <f aca="false">MID(A1074,1,12)</f>
        <v>A.150.01.101</v>
      </c>
      <c r="D1074" s="2" t="s">
        <v>1837</v>
      </c>
      <c r="E1074" s="90" t="s">
        <v>1094</v>
      </c>
      <c r="F1074" s="91" t="str">
        <f aca="false">MID(A1074, 21,85)</f>
        <v>drinking water without water stress</v>
      </c>
      <c r="G1074" s="92" t="n">
        <v>0.151868879686</v>
      </c>
      <c r="H1074" s="24" t="n">
        <f aca="false">G1074</f>
        <v>0.151868879686</v>
      </c>
      <c r="I1074" s="93" t="n">
        <v>0.028651162686</v>
      </c>
      <c r="J1074" s="93" t="n">
        <v>0.0218887897</v>
      </c>
      <c r="K1074" s="93" t="n">
        <v>0.0069555273</v>
      </c>
      <c r="L1074" s="93" t="n">
        <v>0.0943734</v>
      </c>
      <c r="N1074" s="94" t="n">
        <v>0.629156</v>
      </c>
      <c r="O1074" s="24" t="n">
        <f aca="false">N1074</f>
        <v>0.629156</v>
      </c>
      <c r="Q1074" s="25" t="n">
        <v>3.7859518</v>
      </c>
      <c r="S1074" s="95" t="n">
        <v>0.018344712</v>
      </c>
      <c r="T1074" s="95" t="n">
        <v>0.017572311</v>
      </c>
      <c r="U1074" s="95" t="n">
        <v>0.00053680163</v>
      </c>
      <c r="V1074" s="95" t="n">
        <v>0.00023559892</v>
      </c>
      <c r="X1074" s="96" t="n">
        <v>4.4765028E-005</v>
      </c>
      <c r="Y1074" s="116"/>
      <c r="Z1074" s="105"/>
    </row>
    <row r="1075" customFormat="false" ht="13.8" hidden="false" customHeight="false" outlineLevel="0" collapsed="false">
      <c r="A1075" s="0" t="s">
        <v>1840</v>
      </c>
      <c r="B1075" s="26" t="s">
        <v>1839</v>
      </c>
      <c r="C1075" s="88" t="str">
        <f aca="false">MID(A1075,1,12)</f>
        <v>A.150.01.102</v>
      </c>
      <c r="D1075" s="2" t="s">
        <v>1837</v>
      </c>
      <c r="E1075" s="90" t="s">
        <v>1094</v>
      </c>
      <c r="F1075" s="91" t="str">
        <f aca="false">MID(A1075, 21,85)</f>
        <v>industrial reverse osmosis water</v>
      </c>
      <c r="G1075" s="92" t="n">
        <v>2.89511924094</v>
      </c>
      <c r="H1075" s="24" t="n">
        <f aca="false">G1075</f>
        <v>2.89511924094</v>
      </c>
      <c r="I1075" s="93" t="n">
        <v>0.13640730094</v>
      </c>
      <c r="J1075" s="93" t="n">
        <v>1.23645022</v>
      </c>
      <c r="K1075" s="93" t="n">
        <v>0.23571052</v>
      </c>
      <c r="L1075" s="93" t="n">
        <v>1.2865512</v>
      </c>
      <c r="N1075" s="94" t="n">
        <v>8.577008</v>
      </c>
      <c r="O1075" s="24" t="n">
        <f aca="false">N1075</f>
        <v>8.577008</v>
      </c>
      <c r="Q1075" s="25" t="n">
        <v>113.57024</v>
      </c>
      <c r="S1075" s="95" t="n">
        <v>0.19837371</v>
      </c>
      <c r="T1075" s="95" t="n">
        <v>0.18511821</v>
      </c>
      <c r="U1075" s="95" t="n">
        <v>0.0075136607</v>
      </c>
      <c r="V1075" s="95" t="n">
        <v>0.0057418404</v>
      </c>
      <c r="X1075" s="96" t="n">
        <v>0.00060591115</v>
      </c>
      <c r="Y1075" s="116"/>
      <c r="Z1075" s="105"/>
    </row>
    <row r="1076" customFormat="false" ht="13.8" hidden="false" customHeight="false" outlineLevel="0" collapsed="false">
      <c r="A1076" s="0" t="s">
        <v>1841</v>
      </c>
      <c r="B1076" s="26" t="s">
        <v>1839</v>
      </c>
      <c r="C1076" s="88" t="str">
        <f aca="false">MID(A1076,1,12)</f>
        <v>A.150.02.101</v>
      </c>
      <c r="D1076" s="2" t="s">
        <v>1837</v>
      </c>
      <c r="E1076" s="90" t="s">
        <v>1094</v>
      </c>
      <c r="F1076" s="91" t="str">
        <f aca="false">MID(A1076, 21,85)</f>
        <v>cooling water - excluding pumping energy - excluding BWS</v>
      </c>
      <c r="G1076" s="92" t="n">
        <v>0</v>
      </c>
      <c r="H1076" s="24" t="n">
        <f aca="false">G1076</f>
        <v>0</v>
      </c>
      <c r="I1076" s="93" t="n">
        <v>0</v>
      </c>
      <c r="J1076" s="93" t="n">
        <v>0</v>
      </c>
      <c r="K1076" s="93" t="n">
        <v>0</v>
      </c>
      <c r="L1076" s="93" t="n">
        <v>0</v>
      </c>
      <c r="N1076" s="94" t="n">
        <v>0</v>
      </c>
      <c r="O1076" s="24" t="n">
        <f aca="false">N1076</f>
        <v>0</v>
      </c>
      <c r="Q1076" s="25" t="n">
        <v>0</v>
      </c>
      <c r="S1076" s="95" t="n">
        <v>0</v>
      </c>
      <c r="T1076" s="95" t="n">
        <v>0</v>
      </c>
      <c r="U1076" s="95" t="n">
        <v>0</v>
      </c>
      <c r="V1076" s="95" t="n">
        <v>0</v>
      </c>
      <c r="X1076" s="96" t="n">
        <v>0</v>
      </c>
      <c r="Y1076" s="116"/>
    </row>
    <row r="1077" customFormat="false" ht="13.8" hidden="false" customHeight="false" outlineLevel="0" collapsed="false">
      <c r="A1077" s="0" t="s">
        <v>1842</v>
      </c>
      <c r="B1077" s="26" t="s">
        <v>1839</v>
      </c>
      <c r="C1077" s="88" t="str">
        <f aca="false">MID(A1077,1,12)</f>
        <v>A.150.03.101</v>
      </c>
      <c r="D1077" s="2" t="s">
        <v>1837</v>
      </c>
      <c r="E1077" s="90" t="s">
        <v>1094</v>
      </c>
      <c r="F1077" s="91" t="str">
        <f aca="false">MID(A1077, 21,85)</f>
        <v>low water stress (BWS &lt; 10%) drinking water and cooling tower water</v>
      </c>
      <c r="G1077" s="92" t="n">
        <v>0.266368879686</v>
      </c>
      <c r="H1077" s="24" t="n">
        <f aca="false">G1077</f>
        <v>0.266368879686</v>
      </c>
      <c r="I1077" s="93" t="n">
        <v>0.028651162686</v>
      </c>
      <c r="J1077" s="93" t="n">
        <v>0.0218887897</v>
      </c>
      <c r="K1077" s="93" t="n">
        <v>0.1214555273</v>
      </c>
      <c r="L1077" s="93" t="n">
        <v>0.0943734</v>
      </c>
      <c r="N1077" s="94" t="n">
        <v>0.629156</v>
      </c>
      <c r="O1077" s="24" t="n">
        <f aca="false">N1077</f>
        <v>0.629156</v>
      </c>
      <c r="Q1077" s="25" t="n">
        <v>3.7859518</v>
      </c>
      <c r="S1077" s="95" t="n">
        <v>0.018344712</v>
      </c>
      <c r="T1077" s="95" t="n">
        <v>0.017572311</v>
      </c>
      <c r="U1077" s="95" t="n">
        <v>0.00053680163</v>
      </c>
      <c r="V1077" s="95" t="n">
        <v>0.00023559892</v>
      </c>
      <c r="X1077" s="96" t="n">
        <v>4.4765028E-005</v>
      </c>
      <c r="Y1077" s="116"/>
    </row>
    <row r="1078" customFormat="false" ht="13.8" hidden="false" customHeight="false" outlineLevel="0" collapsed="false">
      <c r="A1078" s="0" t="s">
        <v>1843</v>
      </c>
      <c r="B1078" s="26" t="s">
        <v>1839</v>
      </c>
      <c r="C1078" s="88" t="str">
        <f aca="false">MID(A1078,1,12)</f>
        <v>A.150.03.102</v>
      </c>
      <c r="D1078" s="2" t="s">
        <v>1837</v>
      </c>
      <c r="E1078" s="90" t="s">
        <v>1094</v>
      </c>
      <c r="F1078" s="91" t="str">
        <f aca="false">MID(A1078, 21,85)</f>
        <v>low medium water stress (BWS 10%-20%) drinking water and cooling tower water</v>
      </c>
      <c r="G1078" s="92" t="n">
        <v>0.380868879686</v>
      </c>
      <c r="H1078" s="24" t="n">
        <f aca="false">G1078</f>
        <v>0.380868879686</v>
      </c>
      <c r="I1078" s="93" t="n">
        <v>0.028651162686</v>
      </c>
      <c r="J1078" s="93" t="n">
        <v>0.0218887897</v>
      </c>
      <c r="K1078" s="93" t="n">
        <v>0.2359555273</v>
      </c>
      <c r="L1078" s="93" t="n">
        <v>0.0943734</v>
      </c>
      <c r="N1078" s="94" t="n">
        <v>0.629156</v>
      </c>
      <c r="O1078" s="24" t="n">
        <f aca="false">N1078</f>
        <v>0.629156</v>
      </c>
      <c r="Q1078" s="25" t="n">
        <v>3.7859518</v>
      </c>
      <c r="S1078" s="95" t="n">
        <v>0.018344712</v>
      </c>
      <c r="T1078" s="95" t="n">
        <v>0.017572311</v>
      </c>
      <c r="U1078" s="95" t="n">
        <v>0.00053680163</v>
      </c>
      <c r="V1078" s="95" t="n">
        <v>0.00023559892</v>
      </c>
      <c r="X1078" s="96" t="n">
        <v>4.4765028E-005</v>
      </c>
      <c r="Y1078" s="116"/>
    </row>
    <row r="1079" customFormat="false" ht="13.8" hidden="false" customHeight="false" outlineLevel="0" collapsed="false">
      <c r="A1079" s="0" t="s">
        <v>1844</v>
      </c>
      <c r="B1079" s="26" t="s">
        <v>1839</v>
      </c>
      <c r="C1079" s="88" t="str">
        <f aca="false">MID(A1079,1,12)</f>
        <v>A.150.03.103</v>
      </c>
      <c r="D1079" s="2" t="s">
        <v>1837</v>
      </c>
      <c r="E1079" s="90" t="s">
        <v>1094</v>
      </c>
      <c r="F1079" s="91" t="str">
        <f aca="false">MID(A1079, 21,85)</f>
        <v>medium high water stress (BWS 20%-40%) drinking water and cooling tower water</v>
      </c>
      <c r="G1079" s="92" t="n">
        <v>0.609868879686</v>
      </c>
      <c r="H1079" s="24" t="n">
        <f aca="false">G1079</f>
        <v>0.609868879686</v>
      </c>
      <c r="I1079" s="93" t="n">
        <v>0.028651162686</v>
      </c>
      <c r="J1079" s="93" t="n">
        <v>0.0218887897</v>
      </c>
      <c r="K1079" s="93" t="n">
        <v>0.4649555273</v>
      </c>
      <c r="L1079" s="93" t="n">
        <v>0.0943734</v>
      </c>
      <c r="N1079" s="94" t="n">
        <v>0.629156</v>
      </c>
      <c r="O1079" s="24" t="n">
        <f aca="false">N1079</f>
        <v>0.629156</v>
      </c>
      <c r="Q1079" s="25" t="n">
        <v>3.7859518</v>
      </c>
      <c r="S1079" s="95" t="n">
        <v>0.018344712</v>
      </c>
      <c r="T1079" s="95" t="n">
        <v>0.017572311</v>
      </c>
      <c r="U1079" s="95" t="n">
        <v>0.00053680163</v>
      </c>
      <c r="V1079" s="95" t="n">
        <v>0.00023559892</v>
      </c>
      <c r="X1079" s="96" t="n">
        <v>4.4765028E-005</v>
      </c>
      <c r="Y1079" s="116"/>
    </row>
    <row r="1080" customFormat="false" ht="13.8" hidden="false" customHeight="false" outlineLevel="0" collapsed="false">
      <c r="A1080" s="0" t="s">
        <v>1845</v>
      </c>
      <c r="B1080" s="26" t="s">
        <v>1839</v>
      </c>
      <c r="C1080" s="88" t="str">
        <f aca="false">MID(A1080,1,12)</f>
        <v>A.150.03.104</v>
      </c>
      <c r="D1080" s="2" t="s">
        <v>1837</v>
      </c>
      <c r="E1080" s="90" t="s">
        <v>1094</v>
      </c>
      <c r="F1080" s="91" t="str">
        <f aca="false">MID(A1080, 21,85)</f>
        <v>high water stress (BWS 40%-80%) drinking water and cooling tower water</v>
      </c>
      <c r="G1080" s="92" t="n">
        <v>1.067868879686</v>
      </c>
      <c r="H1080" s="24" t="n">
        <f aca="false">G1080</f>
        <v>1.067868879686</v>
      </c>
      <c r="I1080" s="93" t="n">
        <v>0.028651162686</v>
      </c>
      <c r="J1080" s="93" t="n">
        <v>0.0218887897</v>
      </c>
      <c r="K1080" s="93" t="n">
        <v>0.9229555273</v>
      </c>
      <c r="L1080" s="93" t="n">
        <v>0.0943734</v>
      </c>
      <c r="N1080" s="94" t="n">
        <v>0.629156</v>
      </c>
      <c r="O1080" s="24" t="n">
        <f aca="false">N1080</f>
        <v>0.629156</v>
      </c>
      <c r="Q1080" s="25" t="n">
        <v>3.7859518</v>
      </c>
      <c r="S1080" s="95" t="n">
        <v>0.018344712</v>
      </c>
      <c r="T1080" s="95" t="n">
        <v>0.017572311</v>
      </c>
      <c r="U1080" s="95" t="n">
        <v>0.00053680163</v>
      </c>
      <c r="V1080" s="95" t="n">
        <v>0.00023559892</v>
      </c>
      <c r="X1080" s="96" t="n">
        <v>4.4765028E-005</v>
      </c>
      <c r="Y1080" s="116"/>
    </row>
    <row r="1081" customFormat="false" ht="13.8" hidden="false" customHeight="false" outlineLevel="0" collapsed="false">
      <c r="A1081" s="0" t="s">
        <v>1846</v>
      </c>
      <c r="B1081" s="26" t="s">
        <v>1839</v>
      </c>
      <c r="C1081" s="88" t="str">
        <f aca="false">MID(A1081,1,12)</f>
        <v>A.150.03.105</v>
      </c>
      <c r="D1081" s="2" t="s">
        <v>1837</v>
      </c>
      <c r="E1081" s="90" t="s">
        <v>1094</v>
      </c>
      <c r="F1081" s="91" t="str">
        <f aca="false">MID(A1081, 21,85)</f>
        <v>extremely high water stress (BWS &gt; 80%) drinking water and cooling tower water</v>
      </c>
      <c r="G1081" s="92" t="n">
        <v>1.296868879686</v>
      </c>
      <c r="H1081" s="24" t="n">
        <f aca="false">G1081</f>
        <v>1.296868879686</v>
      </c>
      <c r="I1081" s="93" t="n">
        <v>0.028651162686</v>
      </c>
      <c r="J1081" s="93" t="n">
        <v>0.0218887897</v>
      </c>
      <c r="K1081" s="93" t="n">
        <v>1.1519555273</v>
      </c>
      <c r="L1081" s="93" t="n">
        <v>0.0943734</v>
      </c>
      <c r="N1081" s="94" t="n">
        <v>0.629156</v>
      </c>
      <c r="O1081" s="24" t="n">
        <f aca="false">N1081</f>
        <v>0.629156</v>
      </c>
      <c r="Q1081" s="25" t="n">
        <v>3.7859518</v>
      </c>
      <c r="S1081" s="95" t="n">
        <v>0.018344712</v>
      </c>
      <c r="T1081" s="95" t="n">
        <v>0.017572311</v>
      </c>
      <c r="U1081" s="95" t="n">
        <v>0.00053680163</v>
      </c>
      <c r="V1081" s="95" t="n">
        <v>0.00023559892</v>
      </c>
      <c r="X1081" s="96" t="n">
        <v>4.4765028E-005</v>
      </c>
      <c r="Y1081" s="116"/>
    </row>
    <row r="1082" customFormat="false" ht="13.8" hidden="false" customHeight="false" outlineLevel="0" collapsed="false">
      <c r="B1082" s="26"/>
      <c r="C1082" s="88"/>
      <c r="D1082" s="2"/>
      <c r="E1082" s="90"/>
    </row>
    <row r="1083" customFormat="false" ht="13.8" hidden="false" customHeight="false" outlineLevel="0" collapsed="false">
      <c r="B1083" s="26"/>
      <c r="C1083" s="88"/>
      <c r="D1083" s="3" t="s">
        <v>1847</v>
      </c>
      <c r="E1083" s="90"/>
    </row>
    <row r="1084" customFormat="false" ht="13.8" hidden="false" customHeight="false" outlineLevel="0" collapsed="false">
      <c r="A1084" s="0" t="s">
        <v>1848</v>
      </c>
      <c r="B1084" s="26" t="s">
        <v>1849</v>
      </c>
      <c r="C1084" s="88" t="str">
        <f aca="false">MID(A1084,1,12)</f>
        <v>A.160.01.101</v>
      </c>
      <c r="D1084" s="2" t="s">
        <v>1847</v>
      </c>
      <c r="E1084" s="90" t="s">
        <v>255</v>
      </c>
      <c r="F1084" s="91" t="str">
        <f aca="false">MID(A1084, 21,85)</f>
        <v>Afrormosia FSC/PEFC 700 (kg/m3)</v>
      </c>
      <c r="G1084" s="92" t="n">
        <v>0.055231224461627</v>
      </c>
      <c r="H1084" s="24" t="n">
        <f aca="false">G1084</f>
        <v>0.055231224461627</v>
      </c>
      <c r="I1084" s="93" t="n">
        <v>0.0027528483714</v>
      </c>
      <c r="J1084" s="93" t="n">
        <v>0.005872252329</v>
      </c>
      <c r="K1084" s="93" t="n">
        <v>0.012634041761227</v>
      </c>
      <c r="L1084" s="93" t="n">
        <v>0.033972082</v>
      </c>
      <c r="N1084" s="94" t="n">
        <v>0.226480546666667</v>
      </c>
      <c r="O1084" s="24" t="n">
        <f aca="false">N1084</f>
        <v>0.226480546666667</v>
      </c>
      <c r="Q1084" s="25" t="n">
        <v>24.765605</v>
      </c>
      <c r="S1084" s="95" t="n">
        <v>0.0049251124</v>
      </c>
      <c r="T1084" s="95" t="n">
        <v>0.0045735165</v>
      </c>
      <c r="U1084" s="95" t="n">
        <v>0.00019525864</v>
      </c>
      <c r="V1084" s="95" t="n">
        <v>0.00015633731</v>
      </c>
      <c r="X1084" s="96" t="n">
        <v>1.2078612E-005</v>
      </c>
      <c r="Y1084" s="116"/>
      <c r="Z1084" s="101" t="s">
        <v>1850</v>
      </c>
    </row>
    <row r="1085" customFormat="false" ht="13.8" hidden="false" customHeight="false" outlineLevel="0" collapsed="false">
      <c r="A1085" s="0" t="s">
        <v>1851</v>
      </c>
      <c r="B1085" s="26" t="s">
        <v>1849</v>
      </c>
      <c r="C1085" s="88" t="str">
        <f aca="false">MID(A1085,1,12)</f>
        <v>A.160.01.102</v>
      </c>
      <c r="D1085" s="2" t="s">
        <v>1847</v>
      </c>
      <c r="E1085" s="90" t="s">
        <v>255</v>
      </c>
      <c r="F1085" s="91" t="str">
        <f aca="false">MID(A1085, 21,85)</f>
        <v>Afrormosia natural forest clear cut 700 (kg/m3)</v>
      </c>
      <c r="G1085" s="92" t="n">
        <v>5.60117271826263</v>
      </c>
      <c r="H1085" s="24" t="n">
        <f aca="false">G1085</f>
        <v>5.60117271826263</v>
      </c>
      <c r="I1085" s="93" t="n">
        <v>0.0027528483714</v>
      </c>
      <c r="J1085" s="93" t="n">
        <v>5.03431374813</v>
      </c>
      <c r="K1085" s="93" t="n">
        <v>0.012634041761227</v>
      </c>
      <c r="L1085" s="93" t="n">
        <v>0.55147208</v>
      </c>
      <c r="N1085" s="94" t="n">
        <v>3.67648053333333</v>
      </c>
      <c r="O1085" s="24" t="n">
        <f aca="false">N1085</f>
        <v>3.67648053333333</v>
      </c>
      <c r="Q1085" s="25" t="n">
        <v>24.765605</v>
      </c>
      <c r="S1085" s="95" t="n">
        <v>0.060939936</v>
      </c>
      <c r="T1085" s="95" t="n">
        <v>0.057976204</v>
      </c>
      <c r="U1085" s="95" t="n">
        <v>0.002807394</v>
      </c>
      <c r="V1085" s="95" t="n">
        <v>0.00015633731</v>
      </c>
      <c r="X1085" s="96" t="n">
        <v>0.00010827377</v>
      </c>
      <c r="Y1085" s="116"/>
      <c r="Z1085" s="101" t="s">
        <v>1850</v>
      </c>
    </row>
    <row r="1086" customFormat="false" ht="13.8" hidden="false" customHeight="false" outlineLevel="0" collapsed="false">
      <c r="A1086" s="0" t="s">
        <v>1852</v>
      </c>
      <c r="B1086" s="26" t="s">
        <v>1849</v>
      </c>
      <c r="C1086" s="88" t="str">
        <f aca="false">MID(A1086,1,12)</f>
        <v>A.160.01.103</v>
      </c>
      <c r="D1086" s="2" t="s">
        <v>1847</v>
      </c>
      <c r="E1086" s="90" t="s">
        <v>255</v>
      </c>
      <c r="F1086" s="91" t="str">
        <f aca="false">MID(A1086, 21,85)</f>
        <v>Afzelia FCS/PEFC 820 (kg/m3)</v>
      </c>
      <c r="G1086" s="92" t="n">
        <v>0.0529683553794271</v>
      </c>
      <c r="H1086" s="24" t="n">
        <f aca="false">G1086</f>
        <v>0.0529683553794271</v>
      </c>
      <c r="I1086" s="93" t="n">
        <v>0.0027277443332</v>
      </c>
      <c r="J1086" s="93" t="n">
        <v>0.005581706295</v>
      </c>
      <c r="K1086" s="93" t="n">
        <v>0.011921350751227</v>
      </c>
      <c r="L1086" s="93" t="n">
        <v>0.032737554</v>
      </c>
      <c r="N1086" s="94" t="n">
        <v>0.21825036</v>
      </c>
      <c r="O1086" s="24" t="n">
        <f aca="false">N1086</f>
        <v>0.21825036</v>
      </c>
      <c r="Q1086" s="25" t="n">
        <v>24.657506</v>
      </c>
      <c r="S1086" s="95" t="n">
        <v>0.0046989939</v>
      </c>
      <c r="T1086" s="95" t="n">
        <v>0.0043627782</v>
      </c>
      <c r="U1086" s="95" t="n">
        <v>0.00018742435</v>
      </c>
      <c r="V1086" s="95" t="n">
        <v>0.00014879137</v>
      </c>
      <c r="X1086" s="96" t="n">
        <v>1.1637066E-005</v>
      </c>
      <c r="Y1086" s="116"/>
      <c r="Z1086" s="101" t="s">
        <v>1853</v>
      </c>
    </row>
    <row r="1087" customFormat="false" ht="13.8" hidden="false" customHeight="false" outlineLevel="0" collapsed="false">
      <c r="A1087" s="0" t="s">
        <v>1854</v>
      </c>
      <c r="B1087" s="26" t="s">
        <v>1849</v>
      </c>
      <c r="C1087" s="88" t="str">
        <f aca="false">MID(A1087,1,12)</f>
        <v>A.160.01.104</v>
      </c>
      <c r="D1087" s="2" t="s">
        <v>1847</v>
      </c>
      <c r="E1087" s="90" t="s">
        <v>255</v>
      </c>
      <c r="F1087" s="91" t="str">
        <f aca="false">MID(A1087, 21,85)</f>
        <v>Afzelia natural forest clear cut 820 (kg/m3)</v>
      </c>
      <c r="G1087" s="92" t="n">
        <v>6.54736836188443</v>
      </c>
      <c r="H1087" s="24" t="n">
        <f aca="false">G1087</f>
        <v>6.54736836188443</v>
      </c>
      <c r="I1087" s="93" t="n">
        <v>0.0027277443332</v>
      </c>
      <c r="J1087" s="93" t="n">
        <v>5.9824817168</v>
      </c>
      <c r="K1087" s="93" t="n">
        <v>0.011921350751227</v>
      </c>
      <c r="L1087" s="93" t="n">
        <v>0.55023755</v>
      </c>
      <c r="N1087" s="94" t="n">
        <v>3.66825033333333</v>
      </c>
      <c r="O1087" s="24" t="n">
        <f aca="false">N1087</f>
        <v>3.66825033333333</v>
      </c>
      <c r="Q1087" s="25" t="n">
        <v>24.657506</v>
      </c>
      <c r="S1087" s="95" t="n">
        <v>0.060713817</v>
      </c>
      <c r="T1087" s="95" t="n">
        <v>0.057765466</v>
      </c>
      <c r="U1087" s="95" t="n">
        <v>0.0027995597</v>
      </c>
      <c r="V1087" s="95" t="n">
        <v>0.00014879137</v>
      </c>
      <c r="X1087" s="96" t="n">
        <v>0.00010783222</v>
      </c>
      <c r="Y1087" s="116"/>
      <c r="Z1087" s="101" t="s">
        <v>1853</v>
      </c>
    </row>
    <row r="1088" customFormat="false" ht="13.8" hidden="false" customHeight="false" outlineLevel="0" collapsed="false">
      <c r="A1088" s="0" t="s">
        <v>1855</v>
      </c>
      <c r="B1088" s="26" t="s">
        <v>1849</v>
      </c>
      <c r="C1088" s="88" t="str">
        <f aca="false">MID(A1088,1,12)</f>
        <v>A.160.01.105</v>
      </c>
      <c r="D1088" s="2" t="s">
        <v>1847</v>
      </c>
      <c r="E1088" s="90" t="s">
        <v>255</v>
      </c>
      <c r="F1088" s="91" t="str">
        <f aca="false">MID(A1088, 21,85)</f>
        <v>Guaiacum wood FSC/PEFC 1250 (kg/m3)</v>
      </c>
      <c r="G1088" s="92" t="n">
        <v>0.051761490929727</v>
      </c>
      <c r="H1088" s="24" t="n">
        <f aca="false">G1088</f>
        <v>0.051761490929727</v>
      </c>
      <c r="I1088" s="93" t="n">
        <v>0.0027143555555</v>
      </c>
      <c r="J1088" s="93" t="n">
        <v>0.005426748363</v>
      </c>
      <c r="K1088" s="93" t="n">
        <v>0.011541248011227</v>
      </c>
      <c r="L1088" s="93" t="n">
        <v>0.032079139</v>
      </c>
      <c r="N1088" s="94" t="n">
        <v>0.213860926666667</v>
      </c>
      <c r="O1088" s="24" t="n">
        <f aca="false">N1088</f>
        <v>0.213860926666667</v>
      </c>
      <c r="Q1088" s="25" t="n">
        <v>24.599853</v>
      </c>
      <c r="S1088" s="95" t="n">
        <v>0.0045783973</v>
      </c>
      <c r="T1088" s="95" t="n">
        <v>0.0042503844</v>
      </c>
      <c r="U1088" s="95" t="n">
        <v>0.00018324606</v>
      </c>
      <c r="V1088" s="95" t="n">
        <v>0.00014476687</v>
      </c>
      <c r="X1088" s="96" t="n">
        <v>1.1401575E-005</v>
      </c>
      <c r="Y1088" s="116"/>
      <c r="Z1088" s="101" t="s">
        <v>1856</v>
      </c>
    </row>
    <row r="1089" customFormat="false" ht="13.8" hidden="false" customHeight="false" outlineLevel="0" collapsed="false">
      <c r="A1089" s="0" t="s">
        <v>1857</v>
      </c>
      <c r="B1089" s="26" t="s">
        <v>1849</v>
      </c>
      <c r="C1089" s="88" t="str">
        <f aca="false">MID(A1089,1,12)</f>
        <v>A.160.01.106</v>
      </c>
      <c r="D1089" s="2" t="s">
        <v>1847</v>
      </c>
      <c r="E1089" s="90" t="s">
        <v>255</v>
      </c>
      <c r="F1089" s="91" t="str">
        <f aca="false">MID(A1089, 21,85)</f>
        <v>Guaiacum wood natural forest clear cut 1250 (kg/m3)</v>
      </c>
      <c r="G1089" s="92" t="n">
        <v>3.50618651027673</v>
      </c>
      <c r="H1089" s="24" t="n">
        <f aca="false">G1089</f>
        <v>3.50618651027673</v>
      </c>
      <c r="I1089" s="93" t="n">
        <v>0.0027143555555</v>
      </c>
      <c r="J1089" s="93" t="n">
        <v>2.94235176671</v>
      </c>
      <c r="K1089" s="93" t="n">
        <v>0.011541248011227</v>
      </c>
      <c r="L1089" s="93" t="n">
        <v>0.54957914</v>
      </c>
      <c r="N1089" s="94" t="n">
        <v>3.66386093333333</v>
      </c>
      <c r="O1089" s="24" t="n">
        <f aca="false">N1089</f>
        <v>3.66386093333333</v>
      </c>
      <c r="Q1089" s="25" t="n">
        <v>24.599853</v>
      </c>
      <c r="S1089" s="95" t="n">
        <v>0.060593221</v>
      </c>
      <c r="T1089" s="95" t="n">
        <v>0.057653072</v>
      </c>
      <c r="U1089" s="95" t="n">
        <v>0.0027953814</v>
      </c>
      <c r="V1089" s="95" t="n">
        <v>0.00014476687</v>
      </c>
      <c r="X1089" s="96" t="n">
        <v>0.00010759673</v>
      </c>
      <c r="Y1089" s="116"/>
      <c r="Z1089" s="101" t="s">
        <v>1856</v>
      </c>
    </row>
    <row r="1090" customFormat="false" ht="13.8" hidden="false" customHeight="false" outlineLevel="0" collapsed="false">
      <c r="A1090" s="0" t="s">
        <v>1858</v>
      </c>
      <c r="B1090" s="26" t="s">
        <v>1849</v>
      </c>
      <c r="C1090" s="88" t="str">
        <f aca="false">MID(A1090,1,12)</f>
        <v>A.160.01.107</v>
      </c>
      <c r="D1090" s="2" t="s">
        <v>1847</v>
      </c>
      <c r="E1090" s="90" t="s">
        <v>255</v>
      </c>
      <c r="F1090" s="91" t="str">
        <f aca="false">MID(A1090, 21,85)</f>
        <v>Iroko FSC/PEFC 650 (kg/m3)</v>
      </c>
      <c r="G1090" s="92" t="n">
        <v>0.0583992425090271</v>
      </c>
      <c r="H1090" s="24" t="n">
        <f aca="false">G1090</f>
        <v>0.0583992425090271</v>
      </c>
      <c r="I1090" s="93" t="n">
        <v>0.0027879939828</v>
      </c>
      <c r="J1090" s="93" t="n">
        <v>0.006279016945</v>
      </c>
      <c r="K1090" s="93" t="n">
        <v>0.013631810581227</v>
      </c>
      <c r="L1090" s="93" t="n">
        <v>0.035700421</v>
      </c>
      <c r="N1090" s="94" t="n">
        <v>0.238002806666667</v>
      </c>
      <c r="O1090" s="24" t="n">
        <f aca="false">N1090</f>
        <v>0.238002806666667</v>
      </c>
      <c r="Q1090" s="25" t="n">
        <v>24.916944</v>
      </c>
      <c r="S1090" s="95" t="n">
        <v>0.0052416784</v>
      </c>
      <c r="T1090" s="95" t="n">
        <v>0.0048685501</v>
      </c>
      <c r="U1090" s="95" t="n">
        <v>0.00020622665</v>
      </c>
      <c r="V1090" s="95" t="n">
        <v>0.00016690163</v>
      </c>
      <c r="X1090" s="96" t="n">
        <v>1.2696776E-005</v>
      </c>
      <c r="Y1090" s="116"/>
      <c r="Z1090" s="101" t="s">
        <v>1859</v>
      </c>
    </row>
    <row r="1091" customFormat="false" ht="13.8" hidden="false" customHeight="false" outlineLevel="0" collapsed="false">
      <c r="A1091" s="0" t="s">
        <v>1860</v>
      </c>
      <c r="B1091" s="26" t="s">
        <v>1849</v>
      </c>
      <c r="C1091" s="88" t="str">
        <f aca="false">MID(A1091,1,12)</f>
        <v>A.160.01.108</v>
      </c>
      <c r="D1091" s="2" t="s">
        <v>1847</v>
      </c>
      <c r="E1091" s="90" t="s">
        <v>255</v>
      </c>
      <c r="F1091" s="91" t="str">
        <f aca="false">MID(A1091, 21,85)</f>
        <v>Iroko natural forest clear cut 650 (kg/m3)</v>
      </c>
      <c r="G1091" s="92" t="n">
        <v>5.29902421672403</v>
      </c>
      <c r="H1091" s="24" t="n">
        <f aca="false">G1091</f>
        <v>5.29902421672403</v>
      </c>
      <c r="I1091" s="93" t="n">
        <v>0.0027879939828</v>
      </c>
      <c r="J1091" s="93" t="n">
        <v>4.72940399216</v>
      </c>
      <c r="K1091" s="93" t="n">
        <v>0.013631810581227</v>
      </c>
      <c r="L1091" s="93" t="n">
        <v>0.55320042</v>
      </c>
      <c r="N1091" s="94" t="n">
        <v>3.6880028</v>
      </c>
      <c r="O1091" s="24" t="n">
        <f aca="false">N1091</f>
        <v>3.6880028</v>
      </c>
      <c r="Q1091" s="25" t="n">
        <v>24.916944</v>
      </c>
      <c r="S1091" s="95" t="n">
        <v>0.061256502</v>
      </c>
      <c r="T1091" s="95" t="n">
        <v>0.058271238</v>
      </c>
      <c r="U1091" s="95" t="n">
        <v>0.002818362</v>
      </c>
      <c r="V1091" s="95" t="n">
        <v>0.00016690163</v>
      </c>
      <c r="X1091" s="96" t="n">
        <v>0.00010889193</v>
      </c>
      <c r="Y1091" s="116"/>
      <c r="Z1091" s="101" t="s">
        <v>1859</v>
      </c>
    </row>
    <row r="1092" customFormat="false" ht="13.8" hidden="false" customHeight="false" outlineLevel="0" collapsed="false">
      <c r="A1092" s="0" t="s">
        <v>1861</v>
      </c>
      <c r="B1092" s="26" t="s">
        <v>1849</v>
      </c>
      <c r="C1092" s="88" t="str">
        <f aca="false">MID(A1092,1,12)</f>
        <v>A.160.01.109</v>
      </c>
      <c r="D1092" s="2" t="s">
        <v>1847</v>
      </c>
      <c r="E1092" s="90" t="s">
        <v>255</v>
      </c>
      <c r="F1092" s="91" t="str">
        <f aca="false">MID(A1092, 21,85)</f>
        <v>Makore FSC/PEFC 660 (kg/m3)</v>
      </c>
      <c r="G1092" s="92" t="n">
        <v>0.055683798984227</v>
      </c>
      <c r="H1092" s="24" t="n">
        <f aca="false">G1092</f>
        <v>0.055683798984227</v>
      </c>
      <c r="I1092" s="93" t="n">
        <v>0.002757869203</v>
      </c>
      <c r="J1092" s="93" t="n">
        <v>0.00593036162</v>
      </c>
      <c r="K1092" s="93" t="n">
        <v>0.012776580161227</v>
      </c>
      <c r="L1092" s="93" t="n">
        <v>0.034218988</v>
      </c>
      <c r="N1092" s="94" t="n">
        <v>0.228126586666667</v>
      </c>
      <c r="O1092" s="24" t="n">
        <f aca="false">N1092</f>
        <v>0.228126586666667</v>
      </c>
      <c r="Q1092" s="25" t="n">
        <v>24.787225</v>
      </c>
      <c r="S1092" s="95" t="n">
        <v>0.0049703361</v>
      </c>
      <c r="T1092" s="95" t="n">
        <v>0.0046156641</v>
      </c>
      <c r="U1092" s="95" t="n">
        <v>0.0001968255</v>
      </c>
      <c r="V1092" s="95" t="n">
        <v>0.0001578465</v>
      </c>
      <c r="X1092" s="96" t="n">
        <v>1.2166921E-005</v>
      </c>
      <c r="Y1092" s="116"/>
      <c r="Z1092" s="101" t="s">
        <v>1862</v>
      </c>
    </row>
    <row r="1093" customFormat="false" ht="13.8" hidden="false" customHeight="false" outlineLevel="0" collapsed="false">
      <c r="A1093" s="0" t="s">
        <v>1863</v>
      </c>
      <c r="B1093" s="26" t="s">
        <v>1849</v>
      </c>
      <c r="C1093" s="88" t="str">
        <f aca="false">MID(A1093,1,12)</f>
        <v>A.160.01.110</v>
      </c>
      <c r="D1093" s="2" t="s">
        <v>1847</v>
      </c>
      <c r="E1093" s="90" t="s">
        <v>255</v>
      </c>
      <c r="F1093" s="91" t="str">
        <f aca="false">MID(A1093, 21,85)</f>
        <v>Makore natural forest clear cut 660 (kg/m3)</v>
      </c>
      <c r="G1093" s="92" t="n">
        <v>5.21043379384423</v>
      </c>
      <c r="H1093" s="24" t="n">
        <f aca="false">G1093</f>
        <v>5.21043379384423</v>
      </c>
      <c r="I1093" s="93" t="n">
        <v>0.002757869203</v>
      </c>
      <c r="J1093" s="93" t="n">
        <v>4.64318035448</v>
      </c>
      <c r="K1093" s="93" t="n">
        <v>0.012776580161227</v>
      </c>
      <c r="L1093" s="93" t="n">
        <v>0.55171899</v>
      </c>
      <c r="N1093" s="94" t="n">
        <v>3.6781266</v>
      </c>
      <c r="O1093" s="24" t="n">
        <f aca="false">N1093</f>
        <v>3.6781266</v>
      </c>
      <c r="Q1093" s="25" t="n">
        <v>24.787225</v>
      </c>
      <c r="S1093" s="95" t="n">
        <v>0.06098516</v>
      </c>
      <c r="T1093" s="95" t="n">
        <v>0.058018352</v>
      </c>
      <c r="U1093" s="95" t="n">
        <v>0.0028089609</v>
      </c>
      <c r="V1093" s="95" t="n">
        <v>0.0001578465</v>
      </c>
      <c r="X1093" s="96" t="n">
        <v>0.00010836207</v>
      </c>
      <c r="Y1093" s="116"/>
      <c r="Z1093" s="101" t="s">
        <v>1862</v>
      </c>
    </row>
    <row r="1094" customFormat="false" ht="13.8" hidden="false" customHeight="false" outlineLevel="0" collapsed="false">
      <c r="A1094" s="0" t="s">
        <v>1864</v>
      </c>
      <c r="B1094" s="26" t="s">
        <v>1849</v>
      </c>
      <c r="C1094" s="88" t="str">
        <f aca="false">MID(A1094,1,12)</f>
        <v>A.160.01.111</v>
      </c>
      <c r="D1094" s="2" t="s">
        <v>1847</v>
      </c>
      <c r="E1094" s="90" t="s">
        <v>255</v>
      </c>
      <c r="F1094" s="91" t="str">
        <f aca="false">MID(A1094, 21,85)</f>
        <v>Mansonia FSC/PEFC 620 (kg/m3)</v>
      </c>
      <c r="G1094" s="92" t="n">
        <v>0.057192378059327</v>
      </c>
      <c r="H1094" s="24" t="n">
        <f aca="false">G1094</f>
        <v>0.057192378059327</v>
      </c>
      <c r="I1094" s="93" t="n">
        <v>0.0027746052051</v>
      </c>
      <c r="J1094" s="93" t="n">
        <v>0.006124059013</v>
      </c>
      <c r="K1094" s="93" t="n">
        <v>0.013251707841227</v>
      </c>
      <c r="L1094" s="93" t="n">
        <v>0.035042006</v>
      </c>
      <c r="N1094" s="94" t="n">
        <v>0.233613373333333</v>
      </c>
      <c r="O1094" s="24" t="n">
        <f aca="false">N1094</f>
        <v>0.233613373333333</v>
      </c>
      <c r="Q1094" s="25" t="n">
        <v>24.859291</v>
      </c>
      <c r="S1094" s="95" t="n">
        <v>0.0051210818</v>
      </c>
      <c r="T1094" s="95" t="n">
        <v>0.0047561564</v>
      </c>
      <c r="U1094" s="95" t="n">
        <v>0.00020204836</v>
      </c>
      <c r="V1094" s="95" t="n">
        <v>0.00016287713</v>
      </c>
      <c r="X1094" s="96" t="n">
        <v>1.2461284E-005</v>
      </c>
      <c r="Y1094" s="116"/>
      <c r="Z1094" s="101" t="s">
        <v>1865</v>
      </c>
    </row>
    <row r="1095" customFormat="false" ht="13.8" hidden="false" customHeight="false" outlineLevel="0" collapsed="false">
      <c r="A1095" s="0" t="s">
        <v>1866</v>
      </c>
      <c r="B1095" s="26" t="s">
        <v>1849</v>
      </c>
      <c r="C1095" s="88" t="str">
        <f aca="false">MID(A1095,1,12)</f>
        <v>A.160.01.112</v>
      </c>
      <c r="D1095" s="2" t="s">
        <v>1847</v>
      </c>
      <c r="E1095" s="90" t="s">
        <v>255</v>
      </c>
      <c r="F1095" s="91" t="str">
        <f aca="false">MID(A1095, 21,85)</f>
        <v>Mansonia natural forest clear cut 620 (kg/m3)</v>
      </c>
      <c r="G1095" s="92" t="n">
        <v>6.25515186511633</v>
      </c>
      <c r="H1095" s="24" t="n">
        <f aca="false">G1095</f>
        <v>6.25515186511633</v>
      </c>
      <c r="I1095" s="93" t="n">
        <v>0.0027746052051</v>
      </c>
      <c r="J1095" s="93" t="n">
        <v>5.68658354207</v>
      </c>
      <c r="K1095" s="93" t="n">
        <v>0.013251707841227</v>
      </c>
      <c r="L1095" s="93" t="n">
        <v>0.55254201</v>
      </c>
      <c r="N1095" s="94" t="n">
        <v>3.6836134</v>
      </c>
      <c r="O1095" s="24" t="n">
        <f aca="false">N1095</f>
        <v>3.6836134</v>
      </c>
      <c r="Q1095" s="25" t="n">
        <v>24.859291</v>
      </c>
      <c r="S1095" s="95" t="n">
        <v>0.061135905</v>
      </c>
      <c r="T1095" s="95" t="n">
        <v>0.058158844</v>
      </c>
      <c r="U1095" s="95" t="n">
        <v>0.0028141837</v>
      </c>
      <c r="V1095" s="95" t="n">
        <v>0.00016287713</v>
      </c>
      <c r="X1095" s="96" t="n">
        <v>0.00010865644</v>
      </c>
      <c r="Y1095" s="116"/>
      <c r="Z1095" s="101" t="s">
        <v>1865</v>
      </c>
    </row>
    <row r="1096" customFormat="false" ht="13.8" hidden="false" customHeight="false" outlineLevel="0" collapsed="false">
      <c r="A1096" s="0" t="s">
        <v>1867</v>
      </c>
      <c r="B1096" s="26" t="s">
        <v>1849</v>
      </c>
      <c r="C1096" s="88" t="str">
        <f aca="false">MID(A1096,1,12)</f>
        <v>A.160.01.113</v>
      </c>
      <c r="D1096" s="2" t="s">
        <v>1847</v>
      </c>
      <c r="E1096" s="90" t="s">
        <v>255</v>
      </c>
      <c r="F1096" s="91" t="str">
        <f aca="false">MID(A1096, 21,85)</f>
        <v>Moabi FSC/PEFC 815 (kg/m3)</v>
      </c>
      <c r="G1096" s="92" t="n">
        <v>0.053119213177627</v>
      </c>
      <c r="H1096" s="24" t="n">
        <f aca="false">G1096</f>
        <v>0.053119213177627</v>
      </c>
      <c r="I1096" s="93" t="n">
        <v>0.0027294179404</v>
      </c>
      <c r="J1096" s="93" t="n">
        <v>0.005601076026</v>
      </c>
      <c r="K1096" s="93" t="n">
        <v>0.011968863211227</v>
      </c>
      <c r="L1096" s="93" t="n">
        <v>0.032819856</v>
      </c>
      <c r="N1096" s="94" t="n">
        <v>0.21879904</v>
      </c>
      <c r="O1096" s="24" t="n">
        <f aca="false">N1096</f>
        <v>0.21879904</v>
      </c>
      <c r="Q1096" s="25" t="n">
        <v>24.664712</v>
      </c>
      <c r="S1096" s="95" t="n">
        <v>0.0047140685</v>
      </c>
      <c r="T1096" s="95" t="n">
        <v>0.0043768274</v>
      </c>
      <c r="U1096" s="95" t="n">
        <v>0.00018794663</v>
      </c>
      <c r="V1096" s="95" t="n">
        <v>0.00014929443</v>
      </c>
      <c r="X1096" s="96" t="n">
        <v>1.1666502E-005</v>
      </c>
      <c r="Y1096" s="116"/>
      <c r="Z1096" s="101" t="s">
        <v>1868</v>
      </c>
    </row>
    <row r="1097" customFormat="false" ht="13.8" hidden="false" customHeight="false" outlineLevel="0" collapsed="false">
      <c r="A1097" s="0" t="s">
        <v>1869</v>
      </c>
      <c r="B1097" s="26" t="s">
        <v>1849</v>
      </c>
      <c r="C1097" s="88" t="str">
        <f aca="false">MID(A1097,1,12)</f>
        <v>A.160.01.114</v>
      </c>
      <c r="D1097" s="2" t="s">
        <v>1847</v>
      </c>
      <c r="E1097" s="90" t="s">
        <v>255</v>
      </c>
      <c r="F1097" s="91" t="str">
        <f aca="false">MID(A1097, 21,85)</f>
        <v>Moabi natural forest clear cut 815 (kg/m3)</v>
      </c>
      <c r="G1097" s="92" t="n">
        <v>6.54751922670163</v>
      </c>
      <c r="H1097" s="24" t="n">
        <f aca="false">G1097</f>
        <v>6.54751922670163</v>
      </c>
      <c r="I1097" s="93" t="n">
        <v>0.0027294179404</v>
      </c>
      <c r="J1097" s="93" t="n">
        <v>5.98250108555</v>
      </c>
      <c r="K1097" s="93" t="n">
        <v>0.011968863211227</v>
      </c>
      <c r="L1097" s="93" t="n">
        <v>0.55031986</v>
      </c>
      <c r="N1097" s="94" t="n">
        <v>3.66879906666667</v>
      </c>
      <c r="O1097" s="24" t="n">
        <f aca="false">N1097</f>
        <v>3.66879906666667</v>
      </c>
      <c r="Q1097" s="25" t="n">
        <v>24.664712</v>
      </c>
      <c r="S1097" s="95" t="n">
        <v>0.060728892</v>
      </c>
      <c r="T1097" s="95" t="n">
        <v>0.057779515</v>
      </c>
      <c r="U1097" s="95" t="n">
        <v>0.002800082</v>
      </c>
      <c r="V1097" s="95" t="n">
        <v>0.00014929443</v>
      </c>
      <c r="X1097" s="96" t="n">
        <v>0.00010786166</v>
      </c>
      <c r="Y1097" s="116"/>
      <c r="Z1097" s="101" t="s">
        <v>1868</v>
      </c>
    </row>
    <row r="1098" customFormat="false" ht="13.8" hidden="false" customHeight="false" outlineLevel="0" collapsed="false">
      <c r="A1098" s="0" t="s">
        <v>1870</v>
      </c>
      <c r="B1098" s="26" t="s">
        <v>1849</v>
      </c>
      <c r="C1098" s="88" t="str">
        <f aca="false">MID(A1098,1,12)</f>
        <v>A.160.01.115</v>
      </c>
      <c r="D1098" s="2" t="s">
        <v>1847</v>
      </c>
      <c r="E1098" s="90" t="s">
        <v>255</v>
      </c>
      <c r="F1098" s="91" t="str">
        <f aca="false">MID(A1098, 21,85)</f>
        <v>Padouk African FSC/PEFC 740 (kg/m3)</v>
      </c>
      <c r="G1098" s="92" t="n">
        <v>0.054476935434527</v>
      </c>
      <c r="H1098" s="24" t="n">
        <f aca="false">G1098</f>
        <v>0.054476935434527</v>
      </c>
      <c r="I1098" s="93" t="n">
        <v>0.0027444803253</v>
      </c>
      <c r="J1098" s="93" t="n">
        <v>0.005775403688</v>
      </c>
      <c r="K1098" s="93" t="n">
        <v>0.012396478421227</v>
      </c>
      <c r="L1098" s="93" t="n">
        <v>0.033560573</v>
      </c>
      <c r="N1098" s="94" t="n">
        <v>0.223737153333333</v>
      </c>
      <c r="O1098" s="24" t="n">
        <f aca="false">N1098</f>
        <v>0.223737153333333</v>
      </c>
      <c r="Q1098" s="25" t="n">
        <v>24.729572</v>
      </c>
      <c r="S1098" s="95" t="n">
        <v>0.0048497396</v>
      </c>
      <c r="T1098" s="95" t="n">
        <v>0.0045032704</v>
      </c>
      <c r="U1098" s="95" t="n">
        <v>0.00019264721</v>
      </c>
      <c r="V1098" s="95" t="n">
        <v>0.000153822</v>
      </c>
      <c r="X1098" s="96" t="n">
        <v>1.193143E-005</v>
      </c>
      <c r="Y1098" s="116"/>
      <c r="Z1098" s="101" t="s">
        <v>1871</v>
      </c>
    </row>
    <row r="1099" customFormat="false" ht="13.8" hidden="false" customHeight="false" outlineLevel="0" collapsed="false">
      <c r="A1099" s="0" t="s">
        <v>1872</v>
      </c>
      <c r="B1099" s="26" t="s">
        <v>1849</v>
      </c>
      <c r="C1099" s="88" t="str">
        <f aca="false">MID(A1099,1,12)</f>
        <v>A.160.01.116</v>
      </c>
      <c r="D1099" s="2" t="s">
        <v>1847</v>
      </c>
      <c r="E1099" s="90" t="s">
        <v>255</v>
      </c>
      <c r="F1099" s="91" t="str">
        <f aca="false">MID(A1099, 21,85)</f>
        <v>Padouk African natural forest clear cut 740 (kg/m3)</v>
      </c>
      <c r="G1099" s="92" t="n">
        <v>7.16717693313653</v>
      </c>
      <c r="H1099" s="24" t="n">
        <f aca="false">G1099</f>
        <v>7.16717693313653</v>
      </c>
      <c r="I1099" s="93" t="n">
        <v>0.0027444803253</v>
      </c>
      <c r="J1099" s="93" t="n">
        <v>6.60097540439</v>
      </c>
      <c r="K1099" s="93" t="n">
        <v>0.012396478421227</v>
      </c>
      <c r="L1099" s="93" t="n">
        <v>0.55106057</v>
      </c>
      <c r="N1099" s="94" t="n">
        <v>3.67373713333333</v>
      </c>
      <c r="O1099" s="24" t="n">
        <f aca="false">N1099</f>
        <v>3.67373713333333</v>
      </c>
      <c r="Q1099" s="25" t="n">
        <v>24.729572</v>
      </c>
      <c r="S1099" s="95" t="n">
        <v>0.060864563</v>
      </c>
      <c r="T1099" s="95" t="n">
        <v>0.057905958</v>
      </c>
      <c r="U1099" s="95" t="n">
        <v>0.0028047826</v>
      </c>
      <c r="V1099" s="95" t="n">
        <v>0.000153822</v>
      </c>
      <c r="X1099" s="96" t="n">
        <v>0.00010812658</v>
      </c>
      <c r="Y1099" s="116"/>
      <c r="Z1099" s="101" t="s">
        <v>1871</v>
      </c>
    </row>
    <row r="1100" customFormat="false" ht="13.8" hidden="false" customHeight="false" outlineLevel="0" collapsed="false">
      <c r="A1100" s="0" t="s">
        <v>1873</v>
      </c>
      <c r="B1100" s="26" t="s">
        <v>1849</v>
      </c>
      <c r="C1100" s="88" t="str">
        <f aca="false">MID(A1100,1,12)</f>
        <v>A.160.01.117</v>
      </c>
      <c r="D1100" s="2" t="s">
        <v>1847</v>
      </c>
      <c r="E1100" s="90" t="s">
        <v>255</v>
      </c>
      <c r="F1100" s="91" t="str">
        <f aca="false">MID(A1100, 21,85)</f>
        <v>Palissander Indisch FSC/PEFC 850 (kg/m3)</v>
      </c>
      <c r="G1100" s="92" t="n">
        <v>0.051610634112527</v>
      </c>
      <c r="H1100" s="24" t="n">
        <f aca="false">G1100</f>
        <v>0.051610634112527</v>
      </c>
      <c r="I1100" s="93" t="n">
        <v>0.0027126819383</v>
      </c>
      <c r="J1100" s="93" t="n">
        <v>0.005407378633</v>
      </c>
      <c r="K1100" s="93" t="n">
        <v>0.011493735541227</v>
      </c>
      <c r="L1100" s="93" t="n">
        <v>0.031996838</v>
      </c>
      <c r="N1100" s="94" t="n">
        <v>0.213312253333333</v>
      </c>
      <c r="O1100" s="24" t="n">
        <f aca="false">N1100</f>
        <v>0.213312253333333</v>
      </c>
      <c r="Q1100" s="25" t="n">
        <v>24.592646</v>
      </c>
      <c r="S1100" s="95" t="n">
        <v>0.0045633228</v>
      </c>
      <c r="T1100" s="95" t="n">
        <v>0.0042363352</v>
      </c>
      <c r="U1100" s="95" t="n">
        <v>0.00018272377</v>
      </c>
      <c r="V1100" s="95" t="n">
        <v>0.0001442638</v>
      </c>
      <c r="X1100" s="96" t="n">
        <v>1.1372138E-005</v>
      </c>
      <c r="Y1100" s="116"/>
      <c r="Z1100" s="101" t="s">
        <v>1874</v>
      </c>
    </row>
    <row r="1101" customFormat="false" ht="13.8" hidden="false" customHeight="false" outlineLevel="0" collapsed="false">
      <c r="A1101" s="0" t="s">
        <v>1875</v>
      </c>
      <c r="B1101" s="26" t="s">
        <v>1849</v>
      </c>
      <c r="C1101" s="88" t="str">
        <f aca="false">MID(A1101,1,12)</f>
        <v>A.160.01.118</v>
      </c>
      <c r="D1101" s="2" t="s">
        <v>1847</v>
      </c>
      <c r="E1101" s="90" t="s">
        <v>255</v>
      </c>
      <c r="F1101" s="91" t="str">
        <f aca="false">MID(A1101, 21,85)</f>
        <v>Palissander Indisch natural forest clear cut 850 (kg/m3)</v>
      </c>
      <c r="G1101" s="92" t="n">
        <v>4.89721065543953</v>
      </c>
      <c r="H1101" s="24" t="n">
        <f aca="false">G1101</f>
        <v>4.89721065543953</v>
      </c>
      <c r="I1101" s="93" t="n">
        <v>0.0027126819383</v>
      </c>
      <c r="J1101" s="93" t="n">
        <v>4.33350739796</v>
      </c>
      <c r="K1101" s="93" t="n">
        <v>0.011493735541227</v>
      </c>
      <c r="L1101" s="93" t="n">
        <v>0.54949684</v>
      </c>
      <c r="N1101" s="94" t="n">
        <v>3.66331226666667</v>
      </c>
      <c r="O1101" s="24" t="n">
        <f aca="false">N1101</f>
        <v>3.66331226666667</v>
      </c>
      <c r="Q1101" s="25" t="n">
        <v>24.592646</v>
      </c>
      <c r="S1101" s="95" t="n">
        <v>0.060578146</v>
      </c>
      <c r="T1101" s="95" t="n">
        <v>0.057639023</v>
      </c>
      <c r="U1101" s="95" t="n">
        <v>0.0027948591</v>
      </c>
      <c r="V1101" s="95" t="n">
        <v>0.0001442638</v>
      </c>
      <c r="X1101" s="96" t="n">
        <v>0.00010756729</v>
      </c>
      <c r="Y1101" s="116"/>
      <c r="Z1101" s="101" t="s">
        <v>1874</v>
      </c>
    </row>
    <row r="1102" customFormat="false" ht="13.8" hidden="false" customHeight="false" outlineLevel="0" collapsed="false">
      <c r="A1102" s="0" t="s">
        <v>1876</v>
      </c>
      <c r="B1102" s="26" t="s">
        <v>1849</v>
      </c>
      <c r="C1102" s="88" t="str">
        <f aca="false">MID(A1102,1,12)</f>
        <v>A.160.01.119</v>
      </c>
      <c r="D1102" s="2" t="s">
        <v>1847</v>
      </c>
      <c r="E1102" s="90" t="s">
        <v>255</v>
      </c>
      <c r="F1102" s="91" t="str">
        <f aca="false">MID(A1102, 21,85)</f>
        <v>Robinia FSC/PEFC 740 (kg/m3)</v>
      </c>
      <c r="G1102" s="92" t="n">
        <v>0.0554025095784257</v>
      </c>
      <c r="H1102" s="24" t="n">
        <f aca="false">G1102</f>
        <v>0.0554025095784257</v>
      </c>
      <c r="I1102" s="93" t="n">
        <v>0.0042181788606</v>
      </c>
      <c r="J1102" s="93" t="n">
        <v>0.006074311773</v>
      </c>
      <c r="K1102" s="93" t="n">
        <v>0.0116270809448257</v>
      </c>
      <c r="L1102" s="93" t="n">
        <v>0.033482938</v>
      </c>
      <c r="N1102" s="94" t="n">
        <v>0.223219586666667</v>
      </c>
      <c r="O1102" s="24" t="n">
        <f aca="false">N1102</f>
        <v>0.223219586666667</v>
      </c>
      <c r="Q1102" s="25" t="n">
        <v>24.927961</v>
      </c>
      <c r="S1102" s="95" t="n">
        <v>0.0045309362</v>
      </c>
      <c r="T1102" s="95" t="n">
        <v>0.0041779589</v>
      </c>
      <c r="U1102" s="95" t="n">
        <v>0.00018859635</v>
      </c>
      <c r="V1102" s="95" t="n">
        <v>0.00016438095</v>
      </c>
      <c r="X1102" s="96" t="n">
        <v>1.213555E-005</v>
      </c>
      <c r="Y1102" s="116"/>
      <c r="Z1102" s="101" t="s">
        <v>1877</v>
      </c>
    </row>
    <row r="1103" customFormat="false" ht="13.8" hidden="false" customHeight="false" outlineLevel="0" collapsed="false">
      <c r="A1103" s="0" t="s">
        <v>1878</v>
      </c>
      <c r="B1103" s="26" t="s">
        <v>1849</v>
      </c>
      <c r="C1103" s="88" t="str">
        <f aca="false">MID(A1103,1,12)</f>
        <v>A.160.01.120</v>
      </c>
      <c r="D1103" s="2" t="s">
        <v>1847</v>
      </c>
      <c r="E1103" s="90" t="s">
        <v>255</v>
      </c>
      <c r="F1103" s="91" t="str">
        <f aca="false">MID(A1103, 21,85)</f>
        <v>Teak FSC/PEFC 665 (kg/m3)</v>
      </c>
      <c r="G1103" s="92" t="n">
        <v>0.0721273183002271</v>
      </c>
      <c r="H1103" s="24" t="n">
        <f aca="false">G1103</f>
        <v>0.0721273183002271</v>
      </c>
      <c r="I1103" s="93" t="n">
        <v>0.002940291769</v>
      </c>
      <c r="J1103" s="93" t="n">
        <v>0.0080416634</v>
      </c>
      <c r="K1103" s="93" t="n">
        <v>0.017955473131227</v>
      </c>
      <c r="L1103" s="93" t="n">
        <v>0.04318989</v>
      </c>
      <c r="N1103" s="94" t="n">
        <v>0.2879326</v>
      </c>
      <c r="O1103" s="24" t="n">
        <f aca="false">N1103</f>
        <v>0.2879326</v>
      </c>
      <c r="Q1103" s="25" t="n">
        <v>25.572744</v>
      </c>
      <c r="S1103" s="95" t="n">
        <v>0.0066134643</v>
      </c>
      <c r="T1103" s="95" t="n">
        <v>0.0061470293</v>
      </c>
      <c r="U1103" s="95" t="n">
        <v>0.00025375468</v>
      </c>
      <c r="V1103" s="95" t="n">
        <v>0.00021268036</v>
      </c>
      <c r="X1103" s="96" t="n">
        <v>1.5375486E-005</v>
      </c>
      <c r="Y1103" s="116"/>
      <c r="Z1103" s="101" t="s">
        <v>1879</v>
      </c>
    </row>
    <row r="1104" customFormat="false" ht="13.8" hidden="false" customHeight="false" outlineLevel="0" collapsed="false">
      <c r="A1104" s="0" t="s">
        <v>1880</v>
      </c>
      <c r="B1104" s="26" t="s">
        <v>1849</v>
      </c>
      <c r="C1104" s="88" t="str">
        <f aca="false">MID(A1104,1,12)</f>
        <v>A.160.01.121</v>
      </c>
      <c r="D1104" s="2" t="s">
        <v>1847</v>
      </c>
      <c r="E1104" s="90" t="s">
        <v>255</v>
      </c>
      <c r="F1104" s="91" t="str">
        <f aca="false">MID(A1104, 21,85)</f>
        <v>Teak natural forest clear cut 665 (kg/m3)</v>
      </c>
      <c r="G1104" s="92" t="n">
        <v>5.18393980431023</v>
      </c>
      <c r="H1104" s="24" t="n">
        <f aca="false">G1104</f>
        <v>5.18393980431023</v>
      </c>
      <c r="I1104" s="93" t="n">
        <v>0.002940291769</v>
      </c>
      <c r="J1104" s="93" t="n">
        <v>4.60235414941</v>
      </c>
      <c r="K1104" s="93" t="n">
        <v>0.017955473131227</v>
      </c>
      <c r="L1104" s="93" t="n">
        <v>0.56068989</v>
      </c>
      <c r="N1104" s="94" t="n">
        <v>3.7379326</v>
      </c>
      <c r="O1104" s="24" t="n">
        <f aca="false">N1104</f>
        <v>3.7379326</v>
      </c>
      <c r="Q1104" s="25" t="n">
        <v>25.572744</v>
      </c>
      <c r="S1104" s="95" t="n">
        <v>0.062628288</v>
      </c>
      <c r="T1104" s="95" t="n">
        <v>0.059549717</v>
      </c>
      <c r="U1104" s="95" t="n">
        <v>0.00286589</v>
      </c>
      <c r="V1104" s="95" t="n">
        <v>0.00021268036</v>
      </c>
      <c r="X1104" s="96" t="n">
        <v>0.00011157064</v>
      </c>
      <c r="Y1104" s="116"/>
      <c r="Z1104" s="101" t="s">
        <v>1879</v>
      </c>
    </row>
    <row r="1105" customFormat="false" ht="13.8" hidden="false" customHeight="false" outlineLevel="0" collapsed="false">
      <c r="B1105" s="26"/>
      <c r="C1105" s="88"/>
      <c r="D1105" s="3" t="s">
        <v>1881</v>
      </c>
      <c r="E1105" s="90"/>
      <c r="H1105" s="24" t="n">
        <f aca="false">G1105</f>
        <v>0</v>
      </c>
      <c r="O1105" s="24" t="n">
        <f aca="false">N1105</f>
        <v>0</v>
      </c>
      <c r="Y1105" s="117"/>
      <c r="Z1105" s="105"/>
    </row>
    <row r="1106" customFormat="false" ht="13.8" hidden="false" customHeight="false" outlineLevel="0" collapsed="false">
      <c r="A1106" s="0" t="s">
        <v>1882</v>
      </c>
      <c r="B1106" s="26" t="s">
        <v>1849</v>
      </c>
      <c r="C1106" s="88" t="str">
        <f aca="false">MID(A1106,1,12)</f>
        <v>A.160.02.101</v>
      </c>
      <c r="D1106" s="2" t="s">
        <v>1881</v>
      </c>
      <c r="E1106" s="90" t="s">
        <v>255</v>
      </c>
      <c r="F1106" s="91" t="str">
        <f aca="false">MID(A1106, 21,85)</f>
        <v>Agba FSC/PEFC 500 (kg/m3)</v>
      </c>
      <c r="G1106" s="92" t="n">
        <v>0.061265542931027</v>
      </c>
      <c r="H1106" s="24" t="n">
        <f aca="false">G1106</f>
        <v>0.061265542931027</v>
      </c>
      <c r="I1106" s="93" t="n">
        <v>0.0028197924698</v>
      </c>
      <c r="J1106" s="93" t="n">
        <v>0.006647042</v>
      </c>
      <c r="K1106" s="93" t="n">
        <v>0.014534552461227</v>
      </c>
      <c r="L1106" s="93" t="n">
        <v>0.037264156</v>
      </c>
      <c r="N1106" s="94" t="n">
        <v>0.248427706666667</v>
      </c>
      <c r="O1106" s="24" t="n">
        <f aca="false">N1106</f>
        <v>0.248427706666667</v>
      </c>
      <c r="Q1106" s="25" t="n">
        <v>25.053869</v>
      </c>
      <c r="S1106" s="95" t="n">
        <v>0.0055280952</v>
      </c>
      <c r="T1106" s="95" t="n">
        <v>0.0051354853</v>
      </c>
      <c r="U1106" s="95" t="n">
        <v>0.00021615008</v>
      </c>
      <c r="V1106" s="95" t="n">
        <v>0.00017645983</v>
      </c>
      <c r="X1106" s="96" t="n">
        <v>1.3256067E-005</v>
      </c>
      <c r="Y1106" s="116"/>
      <c r="Z1106" s="101" t="s">
        <v>1883</v>
      </c>
    </row>
    <row r="1107" customFormat="false" ht="13.8" hidden="false" customHeight="false" outlineLevel="0" collapsed="false">
      <c r="A1107" s="0" t="s">
        <v>1884</v>
      </c>
      <c r="B1107" s="26" t="s">
        <v>1849</v>
      </c>
      <c r="C1107" s="88" t="str">
        <f aca="false">MID(A1107,1,12)</f>
        <v>A.160.02.102</v>
      </c>
      <c r="D1107" s="2" t="s">
        <v>1881</v>
      </c>
      <c r="E1107" s="90" t="s">
        <v>255</v>
      </c>
      <c r="F1107" s="91" t="str">
        <f aca="false">MID(A1107, 21,85)</f>
        <v>Agba natural forest clear cut 500 (kg/m3)</v>
      </c>
      <c r="G1107" s="92" t="n">
        <v>10.402865503521</v>
      </c>
      <c r="H1107" s="24" t="n">
        <f aca="false">G1107</f>
        <v>10.402865503521</v>
      </c>
      <c r="I1107" s="93" t="n">
        <v>0.0028197924698</v>
      </c>
      <c r="J1107" s="93" t="n">
        <v>9.83074699859</v>
      </c>
      <c r="K1107" s="93" t="n">
        <v>0.014534552461227</v>
      </c>
      <c r="L1107" s="93" t="n">
        <v>0.55476416</v>
      </c>
      <c r="N1107" s="94" t="n">
        <v>3.69842773333333</v>
      </c>
      <c r="O1107" s="24" t="n">
        <f aca="false">N1107</f>
        <v>3.69842773333333</v>
      </c>
      <c r="Q1107" s="25" t="n">
        <v>25.053869</v>
      </c>
      <c r="S1107" s="95" t="n">
        <v>0.061542919</v>
      </c>
      <c r="T1107" s="95" t="n">
        <v>0.058538173</v>
      </c>
      <c r="U1107" s="95" t="n">
        <v>0.0028282854</v>
      </c>
      <c r="V1107" s="95" t="n">
        <v>0.00017645983</v>
      </c>
      <c r="X1107" s="96" t="n">
        <v>0.00010945122</v>
      </c>
      <c r="Y1107" s="116"/>
      <c r="Z1107" s="101" t="s">
        <v>1883</v>
      </c>
    </row>
    <row r="1108" customFormat="false" ht="13.8" hidden="false" customHeight="false" outlineLevel="0" collapsed="false">
      <c r="A1108" s="0" t="s">
        <v>1885</v>
      </c>
      <c r="B1108" s="26" t="s">
        <v>1849</v>
      </c>
      <c r="C1108" s="88" t="str">
        <f aca="false">MID(A1108,1,12)</f>
        <v>A.160.02.103</v>
      </c>
      <c r="D1108" s="2" t="s">
        <v>1881</v>
      </c>
      <c r="E1108" s="90" t="s">
        <v>255</v>
      </c>
      <c r="F1108" s="91" t="str">
        <f aca="false">MID(A1108, 21,85)</f>
        <v>Angelique FSC 735 (kg/m3)</v>
      </c>
      <c r="G1108" s="92" t="n">
        <v>0.0529683553794271</v>
      </c>
      <c r="H1108" s="24" t="n">
        <f aca="false">G1108</f>
        <v>0.0529683553794271</v>
      </c>
      <c r="I1108" s="93" t="n">
        <v>0.0027277443332</v>
      </c>
      <c r="J1108" s="93" t="n">
        <v>0.005581706295</v>
      </c>
      <c r="K1108" s="93" t="n">
        <v>0.011921350751227</v>
      </c>
      <c r="L1108" s="93" t="n">
        <v>0.032737554</v>
      </c>
      <c r="N1108" s="94" t="n">
        <v>0.21825036</v>
      </c>
      <c r="O1108" s="24" t="n">
        <f aca="false">N1108</f>
        <v>0.21825036</v>
      </c>
      <c r="Q1108" s="25" t="n">
        <v>24.657506</v>
      </c>
      <c r="S1108" s="95" t="n">
        <v>0.0046989939</v>
      </c>
      <c r="T1108" s="95" t="n">
        <v>0.0043627782</v>
      </c>
      <c r="U1108" s="95" t="n">
        <v>0.00018742435</v>
      </c>
      <c r="V1108" s="95" t="n">
        <v>0.00014879137</v>
      </c>
      <c r="X1108" s="96" t="n">
        <v>1.1637066E-005</v>
      </c>
      <c r="Y1108" s="116"/>
      <c r="Z1108" s="101" t="s">
        <v>1886</v>
      </c>
    </row>
    <row r="1109" customFormat="false" ht="13.8" hidden="false" customHeight="false" outlineLevel="0" collapsed="false">
      <c r="A1109" s="0" t="s">
        <v>1887</v>
      </c>
      <c r="B1109" s="26" t="s">
        <v>1849</v>
      </c>
      <c r="C1109" s="88" t="str">
        <f aca="false">MID(A1109,1,12)</f>
        <v>A.160.02.104</v>
      </c>
      <c r="D1109" s="2" t="s">
        <v>1881</v>
      </c>
      <c r="E1109" s="90" t="s">
        <v>255</v>
      </c>
      <c r="F1109" s="91" t="str">
        <f aca="false">MID(A1109, 21,85)</f>
        <v>Angelique natural forest clear cut 735 (kg/m3)</v>
      </c>
      <c r="G1109" s="92" t="n">
        <v>5.56839336188443</v>
      </c>
      <c r="H1109" s="24" t="n">
        <f aca="false">G1109</f>
        <v>5.56839336188443</v>
      </c>
      <c r="I1109" s="93" t="n">
        <v>0.0027277443332</v>
      </c>
      <c r="J1109" s="93" t="n">
        <v>5.0035067168</v>
      </c>
      <c r="K1109" s="93" t="n">
        <v>0.011921350751227</v>
      </c>
      <c r="L1109" s="93" t="n">
        <v>0.55023755</v>
      </c>
      <c r="N1109" s="94" t="n">
        <v>3.66825033333333</v>
      </c>
      <c r="O1109" s="24" t="n">
        <f aca="false">N1109</f>
        <v>3.66825033333333</v>
      </c>
      <c r="Q1109" s="25" t="n">
        <v>24.657506</v>
      </c>
      <c r="S1109" s="95" t="n">
        <v>0.060713817</v>
      </c>
      <c r="T1109" s="95" t="n">
        <v>0.057765466</v>
      </c>
      <c r="U1109" s="95" t="n">
        <v>0.0027995597</v>
      </c>
      <c r="V1109" s="95" t="n">
        <v>0.00014879137</v>
      </c>
      <c r="X1109" s="96" t="n">
        <v>0.00010783222</v>
      </c>
      <c r="Y1109" s="116"/>
      <c r="Z1109" s="101" t="s">
        <v>1886</v>
      </c>
    </row>
    <row r="1110" customFormat="false" ht="13.8" hidden="false" customHeight="false" outlineLevel="0" collapsed="false">
      <c r="A1110" s="0" t="s">
        <v>1888</v>
      </c>
      <c r="B1110" s="26" t="s">
        <v>1849</v>
      </c>
      <c r="C1110" s="88" t="str">
        <f aca="false">MID(A1110,1,12)</f>
        <v>A.160.02.105</v>
      </c>
      <c r="D1110" s="2" t="s">
        <v>1881</v>
      </c>
      <c r="E1110" s="90" t="s">
        <v>255</v>
      </c>
      <c r="F1110" s="91" t="str">
        <f aca="false">MID(A1110, 21,85)</f>
        <v>Azobé FSC/PEFC 1060 (kg/m3)</v>
      </c>
      <c r="G1110" s="92" t="n">
        <v>0.052364923159627</v>
      </c>
      <c r="H1110" s="24" t="n">
        <f aca="false">G1110</f>
        <v>0.052364923159627</v>
      </c>
      <c r="I1110" s="93" t="n">
        <v>0.0027210499944</v>
      </c>
      <c r="J1110" s="93" t="n">
        <v>0.005504227284</v>
      </c>
      <c r="K1110" s="93" t="n">
        <v>0.011731298881227</v>
      </c>
      <c r="L1110" s="93" t="n">
        <v>0.032408347</v>
      </c>
      <c r="N1110" s="94" t="n">
        <v>0.216055646666667</v>
      </c>
      <c r="O1110" s="24" t="n">
        <f aca="false">N1110</f>
        <v>0.216055646666667</v>
      </c>
      <c r="Q1110" s="25" t="n">
        <v>24.628679</v>
      </c>
      <c r="S1110" s="95" t="n">
        <v>0.0046386956</v>
      </c>
      <c r="T1110" s="95" t="n">
        <v>0.0043065813</v>
      </c>
      <c r="U1110" s="95" t="n">
        <v>0.0001853352</v>
      </c>
      <c r="V1110" s="95" t="n">
        <v>0.00014677912</v>
      </c>
      <c r="X1110" s="96" t="n">
        <v>1.151932E-005</v>
      </c>
      <c r="Y1110" s="116"/>
      <c r="Z1110" s="101" t="s">
        <v>1889</v>
      </c>
    </row>
    <row r="1111" customFormat="false" ht="13.8" hidden="false" customHeight="false" outlineLevel="0" collapsed="false">
      <c r="A1111" s="0" t="s">
        <v>1890</v>
      </c>
      <c r="B1111" s="26" t="s">
        <v>1849</v>
      </c>
      <c r="C1111" s="88" t="str">
        <f aca="false">MID(A1111,1,12)</f>
        <v>A.160.02.106</v>
      </c>
      <c r="D1111" s="2" t="s">
        <v>1881</v>
      </c>
      <c r="E1111" s="90" t="s">
        <v>255</v>
      </c>
      <c r="F1111" s="91" t="str">
        <f aca="false">MID(A1111, 21,85)</f>
        <v>Azobé natural forest clear cut 1060 (kg/m3)</v>
      </c>
      <c r="G1111" s="92" t="n">
        <v>5.17276494058563</v>
      </c>
      <c r="H1111" s="24" t="n">
        <f aca="false">G1111</f>
        <v>5.17276494058563</v>
      </c>
      <c r="I1111" s="93" t="n">
        <v>0.0027210499944</v>
      </c>
      <c r="J1111" s="93" t="n">
        <v>4.60840424171</v>
      </c>
      <c r="K1111" s="93" t="n">
        <v>0.011731298881227</v>
      </c>
      <c r="L1111" s="93" t="n">
        <v>0.54990835</v>
      </c>
      <c r="N1111" s="94" t="n">
        <v>3.66605566666667</v>
      </c>
      <c r="O1111" s="24" t="n">
        <f aca="false">N1111</f>
        <v>3.66605566666667</v>
      </c>
      <c r="Q1111" s="25" t="n">
        <v>24.628679</v>
      </c>
      <c r="S1111" s="95" t="n">
        <v>0.060653519</v>
      </c>
      <c r="T1111" s="95" t="n">
        <v>0.057709269</v>
      </c>
      <c r="U1111" s="95" t="n">
        <v>0.0027974706</v>
      </c>
      <c r="V1111" s="95" t="n">
        <v>0.00014677912</v>
      </c>
      <c r="X1111" s="96" t="n">
        <v>0.00010771447</v>
      </c>
      <c r="Y1111" s="116"/>
      <c r="Z1111" s="101" t="s">
        <v>1889</v>
      </c>
    </row>
    <row r="1112" customFormat="false" ht="13.8" hidden="false" customHeight="false" outlineLevel="0" collapsed="false">
      <c r="A1112" s="0" t="s">
        <v>1891</v>
      </c>
      <c r="B1112" s="26" t="s">
        <v>1849</v>
      </c>
      <c r="C1112" s="88" t="str">
        <f aca="false">MID(A1112,1,12)</f>
        <v>A.160.02.107</v>
      </c>
      <c r="D1112" s="2" t="s">
        <v>1881</v>
      </c>
      <c r="E1112" s="90" t="s">
        <v>255</v>
      </c>
      <c r="F1112" s="91" t="str">
        <f aca="false">MID(A1112, 21,85)</f>
        <v>Bosse clair FSC/PEFC 575 (kg/m3)</v>
      </c>
      <c r="G1112" s="92" t="n">
        <v>0.058550100516227</v>
      </c>
      <c r="H1112" s="24" t="n">
        <f aca="false">G1112</f>
        <v>0.058550100516227</v>
      </c>
      <c r="I1112" s="93" t="n">
        <v>0.00278966769</v>
      </c>
      <c r="J1112" s="93" t="n">
        <v>0.006298386775</v>
      </c>
      <c r="K1112" s="93" t="n">
        <v>0.013679323051227</v>
      </c>
      <c r="L1112" s="93" t="n">
        <v>0.035782723</v>
      </c>
      <c r="N1112" s="94" t="n">
        <v>0.238551486666667</v>
      </c>
      <c r="O1112" s="24" t="n">
        <f aca="false">N1112</f>
        <v>0.238551486666667</v>
      </c>
      <c r="Q1112" s="25" t="n">
        <v>24.92415</v>
      </c>
      <c r="S1112" s="95" t="n">
        <v>0.005256753</v>
      </c>
      <c r="T1112" s="95" t="n">
        <v>0.0048825994</v>
      </c>
      <c r="U1112" s="95" t="n">
        <v>0.00020674893</v>
      </c>
      <c r="V1112" s="95" t="n">
        <v>0.0001674047</v>
      </c>
      <c r="X1112" s="96" t="n">
        <v>1.2726212E-005</v>
      </c>
      <c r="Y1112" s="116"/>
      <c r="Z1112" s="101" t="s">
        <v>1892</v>
      </c>
    </row>
    <row r="1113" customFormat="false" ht="13.8" hidden="false" customHeight="false" outlineLevel="0" collapsed="false">
      <c r="A1113" s="0" t="s">
        <v>1893</v>
      </c>
      <c r="B1113" s="26" t="s">
        <v>1849</v>
      </c>
      <c r="C1113" s="88" t="str">
        <f aca="false">MID(A1113,1,12)</f>
        <v>A.160.02.108</v>
      </c>
      <c r="D1113" s="2" t="s">
        <v>1881</v>
      </c>
      <c r="E1113" s="90" t="s">
        <v>255</v>
      </c>
      <c r="F1113" s="91" t="str">
        <f aca="false">MID(A1113, 21,85)</f>
        <v>Bosse clair natural forest clear cut 575 (kg/m3)</v>
      </c>
      <c r="G1113" s="92" t="n">
        <v>9.09485007175123</v>
      </c>
      <c r="H1113" s="24" t="n">
        <f aca="false">G1113</f>
        <v>9.09485007175123</v>
      </c>
      <c r="I1113" s="93" t="n">
        <v>0.00278966769</v>
      </c>
      <c r="J1113" s="93" t="n">
        <v>8.52509836101</v>
      </c>
      <c r="K1113" s="93" t="n">
        <v>0.013679323051227</v>
      </c>
      <c r="L1113" s="93" t="n">
        <v>0.55328272</v>
      </c>
      <c r="N1113" s="94" t="n">
        <v>3.68855146666667</v>
      </c>
      <c r="O1113" s="24" t="n">
        <f aca="false">N1113</f>
        <v>3.68855146666667</v>
      </c>
      <c r="Q1113" s="25" t="n">
        <v>24.92415</v>
      </c>
      <c r="S1113" s="95" t="n">
        <v>0.061271576</v>
      </c>
      <c r="T1113" s="95" t="n">
        <v>0.058285287</v>
      </c>
      <c r="U1113" s="95" t="n">
        <v>0.0028188843</v>
      </c>
      <c r="V1113" s="95" t="n">
        <v>0.0001674047</v>
      </c>
      <c r="X1113" s="96" t="n">
        <v>0.00010892137</v>
      </c>
      <c r="Y1113" s="116"/>
      <c r="Z1113" s="101" t="s">
        <v>1892</v>
      </c>
    </row>
    <row r="1114" customFormat="false" ht="13.8" hidden="false" customHeight="false" outlineLevel="0" collapsed="false">
      <c r="A1114" s="0" t="s">
        <v>1894</v>
      </c>
      <c r="B1114" s="26" t="s">
        <v>1849</v>
      </c>
      <c r="C1114" s="88" t="str">
        <f aca="false">MID(A1114,1,12)</f>
        <v>A.160.02.109</v>
      </c>
      <c r="D1114" s="2" t="s">
        <v>1881</v>
      </c>
      <c r="E1114" s="90" t="s">
        <v>255</v>
      </c>
      <c r="F1114" s="91" t="str">
        <f aca="false">MID(A1114, 21,85)</f>
        <v>Bubinga FSC/PEFC 830 (kg/m3)</v>
      </c>
      <c r="G1114" s="92" t="n">
        <v>0.0528174965622271</v>
      </c>
      <c r="H1114" s="24" t="n">
        <f aca="false">G1114</f>
        <v>0.0528174965622271</v>
      </c>
      <c r="I1114" s="93" t="n">
        <v>0.002726070716</v>
      </c>
      <c r="J1114" s="93" t="n">
        <v>0.005562336565</v>
      </c>
      <c r="K1114" s="93" t="n">
        <v>0.011873837281227</v>
      </c>
      <c r="L1114" s="93" t="n">
        <v>0.032655252</v>
      </c>
      <c r="N1114" s="94" t="n">
        <v>0.21770168</v>
      </c>
      <c r="O1114" s="24" t="n">
        <f aca="false">N1114</f>
        <v>0.21770168</v>
      </c>
      <c r="Q1114" s="25" t="n">
        <v>24.650299</v>
      </c>
      <c r="S1114" s="95" t="n">
        <v>0.0046839193</v>
      </c>
      <c r="T1114" s="95" t="n">
        <v>0.0043487289</v>
      </c>
      <c r="U1114" s="95" t="n">
        <v>0.00018690206</v>
      </c>
      <c r="V1114" s="95" t="n">
        <v>0.00014828831</v>
      </c>
      <c r="X1114" s="96" t="n">
        <v>1.1607629E-005</v>
      </c>
      <c r="Y1114" s="116"/>
      <c r="Z1114" s="101" t="s">
        <v>1895</v>
      </c>
    </row>
    <row r="1115" customFormat="false" ht="13.8" hidden="false" customHeight="false" outlineLevel="0" collapsed="false">
      <c r="A1115" s="0" t="s">
        <v>1896</v>
      </c>
      <c r="B1115" s="26" t="s">
        <v>1849</v>
      </c>
      <c r="C1115" s="88" t="str">
        <f aca="false">MID(A1115,1,12)</f>
        <v>A.160.02.110</v>
      </c>
      <c r="D1115" s="2" t="s">
        <v>1881</v>
      </c>
      <c r="E1115" s="90" t="s">
        <v>255</v>
      </c>
      <c r="F1115" s="91" t="str">
        <f aca="false">MID(A1115, 21,85)</f>
        <v>Bubinga natural forest clear cut 830 (kg/m3)</v>
      </c>
      <c r="G1115" s="92" t="n">
        <v>6.47851750604723</v>
      </c>
      <c r="H1115" s="24" t="n">
        <f aca="false">G1115</f>
        <v>6.47851750604723</v>
      </c>
      <c r="I1115" s="93" t="n">
        <v>0.002726070716</v>
      </c>
      <c r="J1115" s="93" t="n">
        <v>5.91376234805</v>
      </c>
      <c r="K1115" s="93" t="n">
        <v>0.011873837281227</v>
      </c>
      <c r="L1115" s="93" t="n">
        <v>0.55015525</v>
      </c>
      <c r="N1115" s="94" t="n">
        <v>3.66770166666667</v>
      </c>
      <c r="O1115" s="24" t="n">
        <f aca="false">N1115</f>
        <v>3.66770166666667</v>
      </c>
      <c r="Q1115" s="25" t="n">
        <v>24.650299</v>
      </c>
      <c r="S1115" s="95" t="n">
        <v>0.060698743</v>
      </c>
      <c r="T1115" s="95" t="n">
        <v>0.057751417</v>
      </c>
      <c r="U1115" s="95" t="n">
        <v>0.0027990374</v>
      </c>
      <c r="V1115" s="95" t="n">
        <v>0.00014828831</v>
      </c>
      <c r="X1115" s="96" t="n">
        <v>0.00010780278</v>
      </c>
      <c r="Y1115" s="116"/>
      <c r="Z1115" s="101" t="s">
        <v>1895</v>
      </c>
    </row>
    <row r="1116" customFormat="false" ht="13.8" hidden="false" customHeight="false" outlineLevel="0" collapsed="false">
      <c r="A1116" s="0" t="s">
        <v>1897</v>
      </c>
      <c r="B1116" s="26" t="s">
        <v>1849</v>
      </c>
      <c r="C1116" s="88" t="str">
        <f aca="false">MID(A1116,1,12)</f>
        <v>A.160.02.111</v>
      </c>
      <c r="D1116" s="2" t="s">
        <v>1881</v>
      </c>
      <c r="E1116" s="90" t="s">
        <v>255</v>
      </c>
      <c r="F1116" s="91" t="str">
        <f aca="false">MID(A1116, 21,85)</f>
        <v>Cedar  American FSC/PEFC 490 (kg/m3)</v>
      </c>
      <c r="G1116" s="92" t="n">
        <v>0.0630758397105271</v>
      </c>
      <c r="H1116" s="24" t="n">
        <f aca="false">G1116</f>
        <v>0.0630758397105271</v>
      </c>
      <c r="I1116" s="93" t="n">
        <v>0.0028398756863</v>
      </c>
      <c r="J1116" s="93" t="n">
        <v>0.006879478953</v>
      </c>
      <c r="K1116" s="93" t="n">
        <v>0.015104706071227</v>
      </c>
      <c r="L1116" s="93" t="n">
        <v>0.038251779</v>
      </c>
      <c r="N1116" s="94" t="n">
        <v>0.25501186</v>
      </c>
      <c r="O1116" s="24" t="n">
        <f aca="false">N1116</f>
        <v>0.25501186</v>
      </c>
      <c r="Q1116" s="25" t="n">
        <v>25.140348</v>
      </c>
      <c r="S1116" s="95" t="n">
        <v>0.0057089901</v>
      </c>
      <c r="T1116" s="95" t="n">
        <v>0.005304076</v>
      </c>
      <c r="U1116" s="95" t="n">
        <v>0.00022241751</v>
      </c>
      <c r="V1116" s="95" t="n">
        <v>0.00018249658</v>
      </c>
      <c r="X1116" s="96" t="n">
        <v>1.3609303E-005</v>
      </c>
      <c r="Y1116" s="116"/>
      <c r="Z1116" s="101" t="s">
        <v>1898</v>
      </c>
    </row>
    <row r="1117" customFormat="false" ht="13.8" hidden="false" customHeight="false" outlineLevel="0" collapsed="false">
      <c r="A1117" s="0" t="s">
        <v>1899</v>
      </c>
      <c r="B1117" s="26" t="s">
        <v>1849</v>
      </c>
      <c r="C1117" s="88" t="str">
        <f aca="false">MID(A1117,1,12)</f>
        <v>A.160.02.112</v>
      </c>
      <c r="D1117" s="2" t="s">
        <v>1881</v>
      </c>
      <c r="E1117" s="90" t="s">
        <v>255</v>
      </c>
      <c r="F1117" s="91" t="str">
        <f aca="false">MID(A1117, 21,85)</f>
        <v>Cedar  American natural forest clear cut 490 (kg/m3)</v>
      </c>
      <c r="G1117" s="92" t="n">
        <v>9.32093338553753</v>
      </c>
      <c r="H1117" s="24" t="n">
        <f aca="false">G1117</f>
        <v>9.32093338553753</v>
      </c>
      <c r="I1117" s="93" t="n">
        <v>0.0028398756863</v>
      </c>
      <c r="J1117" s="93" t="n">
        <v>8.74723702378</v>
      </c>
      <c r="K1117" s="93" t="n">
        <v>0.015104706071227</v>
      </c>
      <c r="L1117" s="93" t="n">
        <v>0.55575178</v>
      </c>
      <c r="N1117" s="94" t="n">
        <v>3.70501186666667</v>
      </c>
      <c r="O1117" s="24" t="n">
        <f aca="false">N1117</f>
        <v>3.70501186666667</v>
      </c>
      <c r="Q1117" s="25" t="n">
        <v>25.140348</v>
      </c>
      <c r="S1117" s="95" t="n">
        <v>0.061723813</v>
      </c>
      <c r="T1117" s="95" t="n">
        <v>0.058706764</v>
      </c>
      <c r="U1117" s="95" t="n">
        <v>0.0028345529</v>
      </c>
      <c r="V1117" s="95" t="n">
        <v>0.00018249658</v>
      </c>
      <c r="X1117" s="96" t="n">
        <v>0.00010980446</v>
      </c>
      <c r="Y1117" s="116"/>
      <c r="Z1117" s="101" t="s">
        <v>1898</v>
      </c>
    </row>
    <row r="1118" customFormat="false" ht="13.8" hidden="false" customHeight="false" outlineLevel="0" collapsed="false">
      <c r="A1118" s="0" t="s">
        <v>1900</v>
      </c>
      <c r="B1118" s="26" t="s">
        <v>1849</v>
      </c>
      <c r="C1118" s="88" t="str">
        <f aca="false">MID(A1118,1,12)</f>
        <v>A.160.02.113</v>
      </c>
      <c r="D1118" s="2" t="s">
        <v>1881</v>
      </c>
      <c r="E1118" s="90" t="s">
        <v>255</v>
      </c>
      <c r="F1118" s="91" t="str">
        <f aca="false">MID(A1118, 21,85)</f>
        <v>Chestnut FSC/PEFC 540 (kg/m3)</v>
      </c>
      <c r="G1118" s="92" t="n">
        <v>0.0408004256651676</v>
      </c>
      <c r="H1118" s="24" t="n">
        <f aca="false">G1118</f>
        <v>0.0408004256651676</v>
      </c>
      <c r="I1118" s="93" t="n">
        <v>0.005384386441</v>
      </c>
      <c r="J1118" s="93" t="n">
        <v>0.007602192741</v>
      </c>
      <c r="K1118" s="93" t="n">
        <v>0.0143015924831676</v>
      </c>
      <c r="L1118" s="93" t="n">
        <v>0.013512254</v>
      </c>
      <c r="N1118" s="94" t="n">
        <v>0.0900816933333333</v>
      </c>
      <c r="O1118" s="24" t="n">
        <f aca="false">N1118</f>
        <v>0.0900816933333333</v>
      </c>
      <c r="Q1118" s="25" t="n">
        <v>25.558687</v>
      </c>
      <c r="S1118" s="95" t="n">
        <v>0.002565986</v>
      </c>
      <c r="T1118" s="95" t="n">
        <v>0.0022674968</v>
      </c>
      <c r="U1118" s="95" t="n">
        <v>9.242981E-005</v>
      </c>
      <c r="V1118" s="95" t="n">
        <v>0.00020605947</v>
      </c>
      <c r="X1118" s="96" t="n">
        <v>9.5387676E-006</v>
      </c>
      <c r="Y1118" s="116"/>
      <c r="Z1118" s="101" t="s">
        <v>1901</v>
      </c>
    </row>
    <row r="1119" customFormat="false" ht="13.8" hidden="false" customHeight="false" outlineLevel="0" collapsed="false">
      <c r="A1119" s="0" t="s">
        <v>1902</v>
      </c>
      <c r="B1119" s="26" t="s">
        <v>1849</v>
      </c>
      <c r="C1119" s="88" t="str">
        <f aca="false">MID(A1119,1,12)</f>
        <v>A.160.02.114</v>
      </c>
      <c r="D1119" s="2" t="s">
        <v>1881</v>
      </c>
      <c r="E1119" s="90" t="s">
        <v>255</v>
      </c>
      <c r="F1119" s="91" t="str">
        <f aca="false">MID(A1119, 21,85)</f>
        <v>Cordia FCS/PEFC 540 (kg/m3)</v>
      </c>
      <c r="G1119" s="92" t="n">
        <v>0.067299863290427</v>
      </c>
      <c r="H1119" s="24" t="n">
        <f aca="false">G1119</f>
        <v>0.067299863290427</v>
      </c>
      <c r="I1119" s="93" t="n">
        <v>0.0028867364582</v>
      </c>
      <c r="J1119" s="93" t="n">
        <v>0.007421831671</v>
      </c>
      <c r="K1119" s="93" t="n">
        <v>0.016435064161227</v>
      </c>
      <c r="L1119" s="93" t="n">
        <v>0.040556231</v>
      </c>
      <c r="N1119" s="94" t="n">
        <v>0.270374873333333</v>
      </c>
      <c r="O1119" s="24" t="n">
        <f aca="false">N1119</f>
        <v>0.270374873333333</v>
      </c>
      <c r="Q1119" s="25" t="n">
        <v>25.342133</v>
      </c>
      <c r="S1119" s="95" t="n">
        <v>0.0061310781</v>
      </c>
      <c r="T1119" s="95" t="n">
        <v>0.0056974542</v>
      </c>
      <c r="U1119" s="95" t="n">
        <v>0.00023704152</v>
      </c>
      <c r="V1119" s="95" t="n">
        <v>0.00019658235</v>
      </c>
      <c r="X1119" s="96" t="n">
        <v>1.4433522E-005</v>
      </c>
      <c r="Y1119" s="116"/>
      <c r="Z1119" s="101" t="s">
        <v>1903</v>
      </c>
    </row>
    <row r="1120" customFormat="false" ht="13.8" hidden="false" customHeight="false" outlineLevel="0" collapsed="false">
      <c r="A1120" s="0" t="s">
        <v>1904</v>
      </c>
      <c r="B1120" s="26" t="s">
        <v>1849</v>
      </c>
      <c r="C1120" s="88" t="str">
        <f aca="false">MID(A1120,1,12)</f>
        <v>A.160.02.115</v>
      </c>
      <c r="D1120" s="2" t="s">
        <v>1881</v>
      </c>
      <c r="E1120" s="90" t="s">
        <v>255</v>
      </c>
      <c r="F1120" s="91" t="str">
        <f aca="false">MID(A1120, 21,85)</f>
        <v>Cordia natural forest clear cut 540 (kg/m3)</v>
      </c>
      <c r="G1120" s="92" t="n">
        <v>6.25254987966943</v>
      </c>
      <c r="H1120" s="24" t="n">
        <f aca="false">G1120</f>
        <v>6.25254987966943</v>
      </c>
      <c r="I1120" s="93" t="n">
        <v>0.0028867364582</v>
      </c>
      <c r="J1120" s="93" t="n">
        <v>5.67517184905</v>
      </c>
      <c r="K1120" s="93" t="n">
        <v>0.016435064161227</v>
      </c>
      <c r="L1120" s="93" t="n">
        <v>0.55805623</v>
      </c>
      <c r="N1120" s="94" t="n">
        <v>3.72037486666667</v>
      </c>
      <c r="O1120" s="24" t="n">
        <f aca="false">N1120</f>
        <v>3.72037486666667</v>
      </c>
      <c r="Q1120" s="25" t="n">
        <v>25.342133</v>
      </c>
      <c r="S1120" s="95" t="n">
        <v>0.062145901</v>
      </c>
      <c r="T1120" s="95" t="n">
        <v>0.059100142</v>
      </c>
      <c r="U1120" s="95" t="n">
        <v>0.0028491769</v>
      </c>
      <c r="V1120" s="95" t="n">
        <v>0.00019658235</v>
      </c>
      <c r="X1120" s="96" t="n">
        <v>0.00011062868</v>
      </c>
      <c r="Y1120" s="116"/>
      <c r="Z1120" s="101" t="s">
        <v>1903</v>
      </c>
    </row>
    <row r="1121" customFormat="false" ht="13.8" hidden="false" customHeight="false" outlineLevel="0" collapsed="false">
      <c r="A1121" s="0" t="s">
        <v>1905</v>
      </c>
      <c r="B1121" s="26" t="s">
        <v>1849</v>
      </c>
      <c r="C1121" s="88" t="str">
        <f aca="false">MID(A1121,1,12)</f>
        <v>A.160.02.116</v>
      </c>
      <c r="D1121" s="2" t="s">
        <v>1881</v>
      </c>
      <c r="E1121" s="90" t="s">
        <v>255</v>
      </c>
      <c r="F1121" s="91" t="str">
        <f aca="false">MID(A1121, 21,85)</f>
        <v>Idigbo FSC/PEFC 550 (kg/m3)</v>
      </c>
      <c r="G1121" s="92" t="n">
        <v>0.056438088932327</v>
      </c>
      <c r="H1121" s="24" t="n">
        <f aca="false">G1121</f>
        <v>0.056438088932327</v>
      </c>
      <c r="I1121" s="93" t="n">
        <v>0.0027662371591</v>
      </c>
      <c r="J1121" s="93" t="n">
        <v>0.006027210272</v>
      </c>
      <c r="K1121" s="93" t="n">
        <v>0.013014144501227</v>
      </c>
      <c r="L1121" s="93" t="n">
        <v>0.034630497</v>
      </c>
      <c r="N1121" s="94" t="n">
        <v>0.23086998</v>
      </c>
      <c r="O1121" s="24" t="n">
        <f aca="false">N1121</f>
        <v>0.23086998</v>
      </c>
      <c r="Q1121" s="25" t="n">
        <v>24.823258</v>
      </c>
      <c r="S1121" s="95" t="n">
        <v>0.005045709</v>
      </c>
      <c r="T1121" s="95" t="n">
        <v>0.0046859103</v>
      </c>
      <c r="U1121" s="95" t="n">
        <v>0.00019943693</v>
      </c>
      <c r="V1121" s="95" t="n">
        <v>0.00016036182</v>
      </c>
      <c r="X1121" s="96" t="n">
        <v>1.2314103E-005</v>
      </c>
      <c r="Y1121" s="116"/>
      <c r="Z1121" s="101" t="s">
        <v>1906</v>
      </c>
    </row>
    <row r="1122" customFormat="false" ht="13.8" hidden="false" customHeight="false" outlineLevel="0" collapsed="false">
      <c r="A1122" s="0" t="s">
        <v>1907</v>
      </c>
      <c r="B1122" s="26" t="s">
        <v>1849</v>
      </c>
      <c r="C1122" s="88" t="str">
        <f aca="false">MID(A1122,1,12)</f>
        <v>A.160.02.117</v>
      </c>
      <c r="D1122" s="2" t="s">
        <v>1881</v>
      </c>
      <c r="E1122" s="90" t="s">
        <v>255</v>
      </c>
      <c r="F1122" s="91" t="str">
        <f aca="false">MID(A1122, 21,85)</f>
        <v>Idigbo natural forest clear cut 550 (kg/m3)</v>
      </c>
      <c r="G1122" s="92" t="n">
        <v>5.03943807989033</v>
      </c>
      <c r="H1122" s="24" t="n">
        <f aca="false">G1122</f>
        <v>5.03943807989033</v>
      </c>
      <c r="I1122" s="93" t="n">
        <v>0.0027662371591</v>
      </c>
      <c r="J1122" s="93" t="n">
        <v>4.47152719823</v>
      </c>
      <c r="K1122" s="93" t="n">
        <v>0.013014144501227</v>
      </c>
      <c r="L1122" s="93" t="n">
        <v>0.5521305</v>
      </c>
      <c r="N1122" s="94" t="n">
        <v>3.68087</v>
      </c>
      <c r="O1122" s="24" t="n">
        <f aca="false">N1122</f>
        <v>3.68087</v>
      </c>
      <c r="Q1122" s="25" t="n">
        <v>24.823258</v>
      </c>
      <c r="S1122" s="95" t="n">
        <v>0.061060532</v>
      </c>
      <c r="T1122" s="95" t="n">
        <v>0.058088598</v>
      </c>
      <c r="U1122" s="95" t="n">
        <v>0.0028115723</v>
      </c>
      <c r="V1122" s="95" t="n">
        <v>0.00016036182</v>
      </c>
      <c r="X1122" s="96" t="n">
        <v>0.00010850926</v>
      </c>
      <c r="Y1122" s="116"/>
      <c r="Z1122" s="101" t="s">
        <v>1906</v>
      </c>
    </row>
    <row r="1123" customFormat="false" ht="13.8" hidden="false" customHeight="false" outlineLevel="0" collapsed="false">
      <c r="A1123" s="0" t="s">
        <v>1908</v>
      </c>
      <c r="B1123" s="26" t="s">
        <v>1849</v>
      </c>
      <c r="C1123" s="88" t="str">
        <f aca="false">MID(A1123,1,12)</f>
        <v>A.160.02.118</v>
      </c>
      <c r="D1123" s="2" t="s">
        <v>1881</v>
      </c>
      <c r="E1123" s="90" t="s">
        <v>255</v>
      </c>
      <c r="F1123" s="91" t="str">
        <f aca="false">MID(A1123, 21,85)</f>
        <v>Mahogany FSC/PEFC 1110 (kg/m3)</v>
      </c>
      <c r="G1123" s="92" t="n">
        <v>0.052666639755027</v>
      </c>
      <c r="H1123" s="24" t="n">
        <f aca="false">G1123</f>
        <v>0.052666639755027</v>
      </c>
      <c r="I1123" s="93" t="n">
        <v>0.0027243971088</v>
      </c>
      <c r="J1123" s="93" t="n">
        <v>0.005542966835</v>
      </c>
      <c r="K1123" s="93" t="n">
        <v>0.011826324811227</v>
      </c>
      <c r="L1123" s="93" t="n">
        <v>0.032572951</v>
      </c>
      <c r="N1123" s="94" t="n">
        <v>0.217153006666667</v>
      </c>
      <c r="O1123" s="24" t="n">
        <f aca="false">N1123</f>
        <v>0.217153006666667</v>
      </c>
      <c r="Q1123" s="25" t="n">
        <v>24.643093</v>
      </c>
      <c r="S1123" s="95" t="n">
        <v>0.0046688447</v>
      </c>
      <c r="T1123" s="95" t="n">
        <v>0.0043346797</v>
      </c>
      <c r="U1123" s="95" t="n">
        <v>0.00018637978</v>
      </c>
      <c r="V1123" s="95" t="n">
        <v>0.00014778524</v>
      </c>
      <c r="X1123" s="96" t="n">
        <v>1.1578193E-005</v>
      </c>
      <c r="Y1123" s="116"/>
      <c r="Z1123" s="101" t="s">
        <v>1909</v>
      </c>
    </row>
    <row r="1124" customFormat="false" ht="13.8" hidden="false" customHeight="false" outlineLevel="0" collapsed="false">
      <c r="A1124" s="0" t="s">
        <v>1910</v>
      </c>
      <c r="B1124" s="26" t="s">
        <v>1849</v>
      </c>
      <c r="C1124" s="88" t="str">
        <f aca="false">MID(A1124,1,12)</f>
        <v>A.160.02.119</v>
      </c>
      <c r="D1124" s="2" t="s">
        <v>1881</v>
      </c>
      <c r="E1124" s="90" t="s">
        <v>255</v>
      </c>
      <c r="F1124" s="91" t="str">
        <f aca="false">MID(A1124, 21,85)</f>
        <v>Mahogany natural forest clear cut 1110 (kg/m3)</v>
      </c>
      <c r="G1124" s="92" t="n">
        <v>3.87807165122003</v>
      </c>
      <c r="H1124" s="24" t="n">
        <f aca="false">G1124</f>
        <v>3.87807165122003</v>
      </c>
      <c r="I1124" s="93" t="n">
        <v>0.0027243971088</v>
      </c>
      <c r="J1124" s="93" t="n">
        <v>3.3134479793</v>
      </c>
      <c r="K1124" s="93" t="n">
        <v>0.011826324811227</v>
      </c>
      <c r="L1124" s="93" t="n">
        <v>0.55007295</v>
      </c>
      <c r="N1124" s="94" t="n">
        <v>3.667153</v>
      </c>
      <c r="O1124" s="24" t="n">
        <f aca="false">N1124</f>
        <v>3.667153</v>
      </c>
      <c r="Q1124" s="25" t="n">
        <v>24.643093</v>
      </c>
      <c r="S1124" s="95" t="n">
        <v>0.060683668</v>
      </c>
      <c r="T1124" s="95" t="n">
        <v>0.057737368</v>
      </c>
      <c r="U1124" s="95" t="n">
        <v>0.0027985151</v>
      </c>
      <c r="V1124" s="95" t="n">
        <v>0.00014778524</v>
      </c>
      <c r="X1124" s="96" t="n">
        <v>0.00010777335</v>
      </c>
      <c r="Y1124" s="116"/>
      <c r="Z1124" s="101" t="s">
        <v>1909</v>
      </c>
    </row>
    <row r="1125" customFormat="false" ht="13.8" hidden="false" customHeight="false" outlineLevel="0" collapsed="false">
      <c r="A1125" s="0" t="s">
        <v>1911</v>
      </c>
      <c r="B1125" s="26" t="s">
        <v>1849</v>
      </c>
      <c r="C1125" s="88" t="str">
        <f aca="false">MID(A1125,1,12)</f>
        <v>A.160.02.120</v>
      </c>
      <c r="D1125" s="2" t="s">
        <v>1881</v>
      </c>
      <c r="E1125" s="90" t="s">
        <v>255</v>
      </c>
      <c r="F1125" s="91" t="str">
        <f aca="false">MID(A1125, 21,85)</f>
        <v>Meranti FSC/PEFC 640 (kg/m3)</v>
      </c>
      <c r="G1125" s="92" t="n">
        <v>0.0754461930448271</v>
      </c>
      <c r="H1125" s="24" t="n">
        <f aca="false">G1125</f>
        <v>0.0754461930448271</v>
      </c>
      <c r="I1125" s="93" t="n">
        <v>0.0029771109876</v>
      </c>
      <c r="J1125" s="93" t="n">
        <v>0.008467797646</v>
      </c>
      <c r="K1125" s="93" t="n">
        <v>0.019000753411227</v>
      </c>
      <c r="L1125" s="93" t="n">
        <v>0.045000531</v>
      </c>
      <c r="N1125" s="94" t="n">
        <v>0.30000354</v>
      </c>
      <c r="O1125" s="24" t="n">
        <f aca="false">N1125</f>
        <v>0.30000354</v>
      </c>
      <c r="Q1125" s="25" t="n">
        <v>25.73129</v>
      </c>
      <c r="S1125" s="95" t="n">
        <v>0.0069451048</v>
      </c>
      <c r="T1125" s="95" t="n">
        <v>0.0064561121</v>
      </c>
      <c r="U1125" s="95" t="n">
        <v>0.00026524497</v>
      </c>
      <c r="V1125" s="95" t="n">
        <v>0.00022374774</v>
      </c>
      <c r="X1125" s="96" t="n">
        <v>1.6023086E-005</v>
      </c>
      <c r="Y1125" s="116"/>
      <c r="Z1125" s="101" t="s">
        <v>1912</v>
      </c>
    </row>
    <row r="1126" customFormat="false" ht="13.8" hidden="false" customHeight="false" outlineLevel="0" collapsed="false">
      <c r="A1126" s="0" t="s">
        <v>1913</v>
      </c>
      <c r="B1126" s="26" t="s">
        <v>1849</v>
      </c>
      <c r="C1126" s="88" t="str">
        <f aca="false">MID(A1126,1,12)</f>
        <v>A.160.02.121</v>
      </c>
      <c r="D1126" s="2" t="s">
        <v>1881</v>
      </c>
      <c r="E1126" s="90" t="s">
        <v>255</v>
      </c>
      <c r="F1126" s="91" t="str">
        <f aca="false">MID(A1126, 21,85)</f>
        <v>Meranti natural forest clear cut 640 (kg/m3)</v>
      </c>
      <c r="G1126" s="92" t="n">
        <v>8.21864615648883</v>
      </c>
      <c r="H1126" s="24" t="n">
        <f aca="false">G1126</f>
        <v>8.21864615648883</v>
      </c>
      <c r="I1126" s="93" t="n">
        <v>0.0029771109876</v>
      </c>
      <c r="J1126" s="93" t="n">
        <v>7.63416776209</v>
      </c>
      <c r="K1126" s="93" t="n">
        <v>0.019000753411227</v>
      </c>
      <c r="L1126" s="93" t="n">
        <v>0.56250053</v>
      </c>
      <c r="N1126" s="94" t="n">
        <v>3.75000353333333</v>
      </c>
      <c r="O1126" s="24" t="n">
        <f aca="false">N1126</f>
        <v>3.75000353333333</v>
      </c>
      <c r="Q1126" s="25" t="n">
        <v>25.73129</v>
      </c>
      <c r="S1126" s="95" t="n">
        <v>0.062959928</v>
      </c>
      <c r="T1126" s="95" t="n">
        <v>0.0598588</v>
      </c>
      <c r="U1126" s="95" t="n">
        <v>0.0028773803</v>
      </c>
      <c r="V1126" s="95" t="n">
        <v>0.00022374774</v>
      </c>
      <c r="X1126" s="96" t="n">
        <v>0.00011221824</v>
      </c>
      <c r="Y1126" s="116"/>
      <c r="Z1126" s="101" t="s">
        <v>1912</v>
      </c>
    </row>
    <row r="1127" customFormat="false" ht="13.8" hidden="false" customHeight="false" outlineLevel="0" collapsed="false">
      <c r="A1127" s="0" t="s">
        <v>1914</v>
      </c>
      <c r="B1127" s="26" t="s">
        <v>1849</v>
      </c>
      <c r="C1127" s="88" t="str">
        <f aca="false">MID(A1127,1,12)</f>
        <v>A.160.02.122</v>
      </c>
      <c r="D1127" s="2" t="s">
        <v>1881</v>
      </c>
      <c r="E1127" s="90" t="s">
        <v>255</v>
      </c>
      <c r="F1127" s="91" t="str">
        <f aca="false">MID(A1127, 21,85)</f>
        <v>Merbau FSC/PEFC 800 (kg/m3)</v>
      </c>
      <c r="G1127" s="92" t="n">
        <v>0.0683558690429271</v>
      </c>
      <c r="H1127" s="24" t="n">
        <f aca="false">G1127</f>
        <v>0.0683558690429271</v>
      </c>
      <c r="I1127" s="93" t="n">
        <v>0.0028984517287</v>
      </c>
      <c r="J1127" s="93" t="n">
        <v>0.007557419873</v>
      </c>
      <c r="K1127" s="93" t="n">
        <v>0.016767653441227</v>
      </c>
      <c r="L1127" s="93" t="n">
        <v>0.041132344</v>
      </c>
      <c r="N1127" s="94" t="n">
        <v>0.274215626666667</v>
      </c>
      <c r="O1127" s="24" t="n">
        <f aca="false">N1127</f>
        <v>0.274215626666667</v>
      </c>
      <c r="Q1127" s="25" t="n">
        <v>25.392579</v>
      </c>
      <c r="S1127" s="95" t="n">
        <v>0.0062366</v>
      </c>
      <c r="T1127" s="95" t="n">
        <v>0.0057957987</v>
      </c>
      <c r="U1127" s="95" t="n">
        <v>0.00024069753</v>
      </c>
      <c r="V1127" s="95" t="n">
        <v>0.00020010379</v>
      </c>
      <c r="X1127" s="96" t="n">
        <v>1.4639577E-005</v>
      </c>
      <c r="Y1127" s="116"/>
      <c r="Z1127" s="101" t="s">
        <v>1915</v>
      </c>
    </row>
    <row r="1128" customFormat="false" ht="13.8" hidden="false" customHeight="false" outlineLevel="0" collapsed="false">
      <c r="A1128" s="0" t="s">
        <v>1916</v>
      </c>
      <c r="B1128" s="26" t="s">
        <v>1849</v>
      </c>
      <c r="C1128" s="88" t="str">
        <f aca="false">MID(A1128,1,12)</f>
        <v>A.160.02.123</v>
      </c>
      <c r="D1128" s="2" t="s">
        <v>1881</v>
      </c>
      <c r="E1128" s="90" t="s">
        <v>255</v>
      </c>
      <c r="F1128" s="91" t="str">
        <f aca="false">MID(A1128, 21,85)</f>
        <v>Merbau natural forest clear cut 800 (kg/m3)</v>
      </c>
      <c r="G1128" s="92" t="n">
        <v>6.70015587555993</v>
      </c>
      <c r="H1128" s="24" t="n">
        <f aca="false">G1128</f>
        <v>6.70015587555993</v>
      </c>
      <c r="I1128" s="93" t="n">
        <v>0.0028984517287</v>
      </c>
      <c r="J1128" s="93" t="n">
        <v>6.12185743039</v>
      </c>
      <c r="K1128" s="93" t="n">
        <v>0.016767653441227</v>
      </c>
      <c r="L1128" s="93" t="n">
        <v>0.55863234</v>
      </c>
      <c r="N1128" s="94" t="n">
        <v>3.7242156</v>
      </c>
      <c r="O1128" s="24" t="n">
        <f aca="false">N1128</f>
        <v>3.7242156</v>
      </c>
      <c r="Q1128" s="25" t="n">
        <v>25.392579</v>
      </c>
      <c r="S1128" s="95" t="n">
        <v>0.062251423</v>
      </c>
      <c r="T1128" s="95" t="n">
        <v>0.059198487</v>
      </c>
      <c r="U1128" s="95" t="n">
        <v>0.0028528329</v>
      </c>
      <c r="V1128" s="95" t="n">
        <v>0.00020010379</v>
      </c>
      <c r="X1128" s="96" t="n">
        <v>0.00011083473</v>
      </c>
      <c r="Y1128" s="116"/>
      <c r="Z1128" s="101" t="s">
        <v>1915</v>
      </c>
    </row>
    <row r="1129" customFormat="false" ht="13.8" hidden="false" customHeight="false" outlineLevel="0" collapsed="false">
      <c r="A1129" s="0" t="s">
        <v>1917</v>
      </c>
      <c r="B1129" s="26" t="s">
        <v>1849</v>
      </c>
      <c r="C1129" s="88" t="str">
        <f aca="false">MID(A1129,1,12)</f>
        <v>A.160.02.124</v>
      </c>
      <c r="D1129" s="2" t="s">
        <v>1881</v>
      </c>
      <c r="E1129" s="90" t="s">
        <v>255</v>
      </c>
      <c r="F1129" s="91" t="str">
        <f aca="false">MID(A1129, 21,85)</f>
        <v>Oak European FSC/PEFC 710 (kg/m3)</v>
      </c>
      <c r="G1129" s="92" t="n">
        <v>0.0488637604204406</v>
      </c>
      <c r="H1129" s="24" t="n">
        <f aca="false">G1129</f>
        <v>0.0488637604204406</v>
      </c>
      <c r="I1129" s="93" t="n">
        <v>0.0035184542505</v>
      </c>
      <c r="J1129" s="93" t="n">
        <v>0.005157583238</v>
      </c>
      <c r="K1129" s="93" t="n">
        <v>0.0100223739319406</v>
      </c>
      <c r="L1129" s="93" t="n">
        <v>0.030165349</v>
      </c>
      <c r="N1129" s="94" t="n">
        <v>0.201102326666667</v>
      </c>
      <c r="O1129" s="24" t="n">
        <f aca="false">N1129</f>
        <v>0.201102326666667</v>
      </c>
      <c r="Q1129" s="25" t="n">
        <v>24.549525</v>
      </c>
      <c r="S1129" s="95" t="n">
        <v>0.0040538159</v>
      </c>
      <c r="T1129" s="95" t="n">
        <v>0.0037453741</v>
      </c>
      <c r="U1129" s="95" t="n">
        <v>0.00016906793</v>
      </c>
      <c r="V1129" s="95" t="n">
        <v>0.00013937384</v>
      </c>
      <c r="X1129" s="96" t="n">
        <v>1.0849589E-005</v>
      </c>
      <c r="Y1129" s="116"/>
      <c r="Z1129" s="101" t="s">
        <v>1918</v>
      </c>
    </row>
    <row r="1130" customFormat="false" ht="13.8" hidden="false" customHeight="false" outlineLevel="0" collapsed="false">
      <c r="A1130" s="0" t="s">
        <v>1919</v>
      </c>
      <c r="B1130" s="26" t="s">
        <v>1849</v>
      </c>
      <c r="C1130" s="88" t="str">
        <f aca="false">MID(A1130,1,12)</f>
        <v>A.160.02.125</v>
      </c>
      <c r="D1130" s="2" t="s">
        <v>1881</v>
      </c>
      <c r="E1130" s="90" t="s">
        <v>255</v>
      </c>
      <c r="F1130" s="91" t="str">
        <f aca="false">MID(A1130, 21,85)</f>
        <v>Purpleheart FSC/PEFC 850 (kg/m3)</v>
      </c>
      <c r="G1130" s="92" t="n">
        <v>0.051459776305327</v>
      </c>
      <c r="H1130" s="24" t="n">
        <f aca="false">G1130</f>
        <v>0.051459776305327</v>
      </c>
      <c r="I1130" s="93" t="n">
        <v>0.0027110083311</v>
      </c>
      <c r="J1130" s="93" t="n">
        <v>0.005388008903</v>
      </c>
      <c r="K1130" s="93" t="n">
        <v>0.011446223071227</v>
      </c>
      <c r="L1130" s="93" t="n">
        <v>0.031914536</v>
      </c>
      <c r="N1130" s="94" t="n">
        <v>0.212763573333333</v>
      </c>
      <c r="O1130" s="24" t="n">
        <f aca="false">N1130</f>
        <v>0.212763573333333</v>
      </c>
      <c r="Q1130" s="25" t="n">
        <v>24.58544</v>
      </c>
      <c r="S1130" s="95" t="n">
        <v>0.0045482482</v>
      </c>
      <c r="T1130" s="95" t="n">
        <v>0.004222286</v>
      </c>
      <c r="U1130" s="95" t="n">
        <v>0.00018220149</v>
      </c>
      <c r="V1130" s="95" t="n">
        <v>0.00014376074</v>
      </c>
      <c r="X1130" s="96" t="n">
        <v>1.1342702E-005</v>
      </c>
      <c r="Y1130" s="116"/>
      <c r="Z1130" s="101" t="s">
        <v>1920</v>
      </c>
    </row>
    <row r="1131" customFormat="false" ht="13.8" hidden="false" customHeight="false" outlineLevel="0" collapsed="false">
      <c r="A1131" s="0" t="s">
        <v>1921</v>
      </c>
      <c r="B1131" s="26" t="s">
        <v>1849</v>
      </c>
      <c r="C1131" s="88" t="str">
        <f aca="false">MID(A1131,1,12)</f>
        <v>A.160.02.126</v>
      </c>
      <c r="D1131" s="2" t="s">
        <v>1881</v>
      </c>
      <c r="E1131" s="90" t="s">
        <v>255</v>
      </c>
      <c r="F1131" s="91" t="str">
        <f aca="false">MID(A1131, 21,85)</f>
        <v>Purpleheart natural forest clear cut 850 (kg/m3)</v>
      </c>
      <c r="G1131" s="92" t="n">
        <v>4.89705980061233</v>
      </c>
      <c r="H1131" s="24" t="n">
        <f aca="false">G1131</f>
        <v>4.89705980061233</v>
      </c>
      <c r="I1131" s="93" t="n">
        <v>0.0027110083311</v>
      </c>
      <c r="J1131" s="93" t="n">
        <v>4.33348802921</v>
      </c>
      <c r="K1131" s="93" t="n">
        <v>0.011446223071227</v>
      </c>
      <c r="L1131" s="93" t="n">
        <v>0.54941454</v>
      </c>
      <c r="N1131" s="94" t="n">
        <v>3.6627636</v>
      </c>
      <c r="O1131" s="24" t="n">
        <f aca="false">N1131</f>
        <v>3.6627636</v>
      </c>
      <c r="Q1131" s="25" t="n">
        <v>24.58544</v>
      </c>
      <c r="S1131" s="95" t="n">
        <v>0.060563072</v>
      </c>
      <c r="T1131" s="95" t="n">
        <v>0.057624974</v>
      </c>
      <c r="U1131" s="95" t="n">
        <v>0.0027943369</v>
      </c>
      <c r="V1131" s="95" t="n">
        <v>0.00014376074</v>
      </c>
      <c r="X1131" s="96" t="n">
        <v>0.00010753786</v>
      </c>
      <c r="Y1131" s="116"/>
      <c r="Z1131" s="101" t="s">
        <v>1920</v>
      </c>
    </row>
    <row r="1132" customFormat="false" ht="13.8" hidden="false" customHeight="false" outlineLevel="0" collapsed="false">
      <c r="A1132" s="0" t="s">
        <v>1922</v>
      </c>
      <c r="B1132" s="26" t="s">
        <v>1849</v>
      </c>
      <c r="C1132" s="88" t="str">
        <f aca="false">MID(A1132,1,12)</f>
        <v>A.160.02.127</v>
      </c>
      <c r="D1132" s="2" t="s">
        <v>1881</v>
      </c>
      <c r="E1132" s="90" t="s">
        <v>255</v>
      </c>
      <c r="F1132" s="91" t="str">
        <f aca="false">MID(A1132, 21,85)</f>
        <v>Red Cedar Western 370 (kg/m3)</v>
      </c>
      <c r="G1132" s="92" t="n">
        <v>0.0985950352838554</v>
      </c>
      <c r="H1132" s="24" t="n">
        <f aca="false">G1132</f>
        <v>0.0985950352838554</v>
      </c>
      <c r="I1132" s="93" t="n">
        <v>0.0034429832799</v>
      </c>
      <c r="J1132" s="93" t="n">
        <v>0.011465767895</v>
      </c>
      <c r="K1132" s="93" t="n">
        <v>0.0261399321089554</v>
      </c>
      <c r="L1132" s="93" t="n">
        <v>0.057546352</v>
      </c>
      <c r="N1132" s="94" t="n">
        <v>0.383642346666667</v>
      </c>
      <c r="O1132" s="24" t="n">
        <f aca="false">N1132</f>
        <v>0.383642346666667</v>
      </c>
      <c r="Q1132" s="25" t="n">
        <v>26.859153</v>
      </c>
      <c r="S1132" s="95" t="n">
        <v>0.0091995102</v>
      </c>
      <c r="T1132" s="95" t="n">
        <v>0.0085531488</v>
      </c>
      <c r="U1132" s="95" t="n">
        <v>0.00034435221</v>
      </c>
      <c r="V1132" s="95" t="n">
        <v>0.00030200919</v>
      </c>
      <c r="X1132" s="96" t="n">
        <v>2.0543397E-005</v>
      </c>
      <c r="Y1132" s="116"/>
      <c r="Z1132" s="101" t="s">
        <v>1923</v>
      </c>
    </row>
    <row r="1133" customFormat="false" ht="13.8" hidden="false" customHeight="false" outlineLevel="0" collapsed="false">
      <c r="A1133" s="0" t="s">
        <v>1924</v>
      </c>
      <c r="B1133" s="26" t="s">
        <v>1849</v>
      </c>
      <c r="C1133" s="88" t="str">
        <f aca="false">MID(A1133,1,12)</f>
        <v>A.160.02.128</v>
      </c>
      <c r="D1133" s="2" t="s">
        <v>1881</v>
      </c>
      <c r="E1133" s="90" t="s">
        <v>255</v>
      </c>
      <c r="F1133" s="91" t="str">
        <f aca="false">MID(A1133, 21,85)</f>
        <v>Utile (Sipo) FSC/PEFC 640 (kg/m3)</v>
      </c>
      <c r="G1133" s="92" t="n">
        <v>0.056739804636727</v>
      </c>
      <c r="H1133" s="24" t="n">
        <f aca="false">G1133</f>
        <v>0.056739804636727</v>
      </c>
      <c r="I1133" s="93" t="n">
        <v>0.0027695843735</v>
      </c>
      <c r="J1133" s="93" t="n">
        <v>0.006065949822</v>
      </c>
      <c r="K1133" s="93" t="n">
        <v>0.013109169441227</v>
      </c>
      <c r="L1133" s="93" t="n">
        <v>0.034795101</v>
      </c>
      <c r="N1133" s="94" t="n">
        <v>0.23196734</v>
      </c>
      <c r="O1133" s="24" t="n">
        <f aca="false">N1133</f>
        <v>0.23196734</v>
      </c>
      <c r="Q1133" s="25" t="n">
        <v>24.837671</v>
      </c>
      <c r="S1133" s="95" t="n">
        <v>0.0050758581</v>
      </c>
      <c r="T1133" s="95" t="n">
        <v>0.0047140087</v>
      </c>
      <c r="U1133" s="95" t="n">
        <v>0.0002004815</v>
      </c>
      <c r="V1133" s="95" t="n">
        <v>0.00016136794</v>
      </c>
      <c r="X1133" s="96" t="n">
        <v>1.2372975E-005</v>
      </c>
      <c r="Y1133" s="116"/>
      <c r="Z1133" s="101" t="s">
        <v>1925</v>
      </c>
    </row>
    <row r="1134" customFormat="false" ht="13.8" hidden="false" customHeight="false" outlineLevel="0" collapsed="false">
      <c r="A1134" s="0" t="s">
        <v>1926</v>
      </c>
      <c r="B1134" s="26" t="s">
        <v>1849</v>
      </c>
      <c r="C1134" s="88" t="str">
        <f aca="false">MID(A1134,1,12)</f>
        <v>A.160.02.129</v>
      </c>
      <c r="D1134" s="2" t="s">
        <v>1881</v>
      </c>
      <c r="E1134" s="90" t="s">
        <v>255</v>
      </c>
      <c r="F1134" s="91" t="str">
        <f aca="false">MID(A1134, 21,85)</f>
        <v>Utile (Sipo) natural forest clear cut 640 (kg/m3)</v>
      </c>
      <c r="G1134" s="92" t="n">
        <v>6.07687618963473</v>
      </c>
      <c r="H1134" s="24" t="n">
        <f aca="false">G1134</f>
        <v>6.07687618963473</v>
      </c>
      <c r="I1134" s="93" t="n">
        <v>0.0027695843735</v>
      </c>
      <c r="J1134" s="93" t="n">
        <v>5.50870233582</v>
      </c>
      <c r="K1134" s="93" t="n">
        <v>0.013109169441227</v>
      </c>
      <c r="L1134" s="93" t="n">
        <v>0.5522951</v>
      </c>
      <c r="N1134" s="94" t="n">
        <v>3.68196733333333</v>
      </c>
      <c r="O1134" s="24" t="n">
        <f aca="false">N1134</f>
        <v>3.68196733333333</v>
      </c>
      <c r="Q1134" s="25" t="n">
        <v>24.837671</v>
      </c>
      <c r="S1134" s="95" t="n">
        <v>0.061090682</v>
      </c>
      <c r="T1134" s="95" t="n">
        <v>0.058116697</v>
      </c>
      <c r="U1134" s="95" t="n">
        <v>0.0028126169</v>
      </c>
      <c r="V1134" s="95" t="n">
        <v>0.00016136794</v>
      </c>
      <c r="X1134" s="96" t="n">
        <v>0.00010856813</v>
      </c>
      <c r="Y1134" s="116"/>
      <c r="Z1134" s="101" t="s">
        <v>1925</v>
      </c>
    </row>
    <row r="1135" customFormat="false" ht="13.8" hidden="false" customHeight="false" outlineLevel="0" collapsed="false">
      <c r="A1135" s="0" t="s">
        <v>1927</v>
      </c>
      <c r="B1135" s="26" t="s">
        <v>1849</v>
      </c>
      <c r="C1135" s="88" t="str">
        <f aca="false">MID(A1135,1,12)</f>
        <v>A.160.02.130</v>
      </c>
      <c r="D1135" s="2" t="s">
        <v>1881</v>
      </c>
      <c r="E1135" s="90" t="s">
        <v>255</v>
      </c>
      <c r="F1135" s="91" t="str">
        <f aca="false">MID(A1135, 21,85)</f>
        <v>Wengé FSC/PEFC 830 (kg/m3)</v>
      </c>
      <c r="G1135" s="92" t="n">
        <v>0.0528174965622271</v>
      </c>
      <c r="H1135" s="24" t="n">
        <f aca="false">G1135</f>
        <v>0.0528174965622271</v>
      </c>
      <c r="I1135" s="93" t="n">
        <v>0.002726070716</v>
      </c>
      <c r="J1135" s="93" t="n">
        <v>0.005562336565</v>
      </c>
      <c r="K1135" s="93" t="n">
        <v>0.011873837281227</v>
      </c>
      <c r="L1135" s="93" t="n">
        <v>0.032655252</v>
      </c>
      <c r="N1135" s="94" t="n">
        <v>0.21770168</v>
      </c>
      <c r="O1135" s="24" t="n">
        <f aca="false">N1135</f>
        <v>0.21770168</v>
      </c>
      <c r="Q1135" s="25" t="n">
        <v>24.650299</v>
      </c>
      <c r="S1135" s="95" t="n">
        <v>0.0046839193</v>
      </c>
      <c r="T1135" s="95" t="n">
        <v>0.0043487289</v>
      </c>
      <c r="U1135" s="95" t="n">
        <v>0.00018690206</v>
      </c>
      <c r="V1135" s="95" t="n">
        <v>0.00014828831</v>
      </c>
      <c r="X1135" s="96" t="n">
        <v>1.1607629E-005</v>
      </c>
      <c r="Y1135" s="116"/>
      <c r="Z1135" s="101" t="s">
        <v>1928</v>
      </c>
    </row>
    <row r="1136" customFormat="false" ht="13.8" hidden="false" customHeight="false" outlineLevel="0" collapsed="false">
      <c r="A1136" s="0" t="s">
        <v>1929</v>
      </c>
      <c r="B1136" s="26" t="s">
        <v>1849</v>
      </c>
      <c r="C1136" s="88" t="str">
        <f aca="false">MID(A1136,1,12)</f>
        <v>A.160.02.131</v>
      </c>
      <c r="D1136" s="2" t="s">
        <v>1881</v>
      </c>
      <c r="E1136" s="90" t="s">
        <v>255</v>
      </c>
      <c r="F1136" s="91" t="str">
        <f aca="false">MID(A1136, 21,85)</f>
        <v>Wengé natural forest clear cut 830 (kg/m3)</v>
      </c>
      <c r="G1136" s="92" t="n">
        <v>6.47851750604723</v>
      </c>
      <c r="H1136" s="24" t="n">
        <f aca="false">G1136</f>
        <v>6.47851750604723</v>
      </c>
      <c r="I1136" s="93" t="n">
        <v>0.002726070716</v>
      </c>
      <c r="J1136" s="93" t="n">
        <v>5.91376234805</v>
      </c>
      <c r="K1136" s="93" t="n">
        <v>0.011873837281227</v>
      </c>
      <c r="L1136" s="93" t="n">
        <v>0.55015525</v>
      </c>
      <c r="N1136" s="94" t="n">
        <v>3.66770166666667</v>
      </c>
      <c r="O1136" s="24" t="n">
        <f aca="false">N1136</f>
        <v>3.66770166666667</v>
      </c>
      <c r="Q1136" s="25" t="n">
        <v>24.650299</v>
      </c>
      <c r="S1136" s="95" t="n">
        <v>0.060698743</v>
      </c>
      <c r="T1136" s="95" t="n">
        <v>0.057751417</v>
      </c>
      <c r="U1136" s="95" t="n">
        <v>0.0027990374</v>
      </c>
      <c r="V1136" s="95" t="n">
        <v>0.00014828831</v>
      </c>
      <c r="X1136" s="96" t="n">
        <v>0.00010780278</v>
      </c>
      <c r="Y1136" s="116"/>
      <c r="Z1136" s="101" t="s">
        <v>1928</v>
      </c>
    </row>
    <row r="1137" customFormat="false" ht="13.8" hidden="false" customHeight="false" outlineLevel="0" collapsed="false">
      <c r="B1137" s="26"/>
      <c r="C1137" s="88"/>
      <c r="D1137" s="3" t="s">
        <v>1930</v>
      </c>
      <c r="E1137" s="90"/>
      <c r="H1137" s="24" t="n">
        <f aca="false">G1137</f>
        <v>0</v>
      </c>
      <c r="O1137" s="24" t="n">
        <f aca="false">N1137</f>
        <v>0</v>
      </c>
      <c r="Y1137" s="117"/>
      <c r="Z1137" s="105"/>
    </row>
    <row r="1138" customFormat="false" ht="13.8" hidden="false" customHeight="false" outlineLevel="0" collapsed="false">
      <c r="A1138" s="0" t="s">
        <v>1931</v>
      </c>
      <c r="B1138" s="26" t="s">
        <v>1849</v>
      </c>
      <c r="C1138" s="88" t="str">
        <f aca="false">MID(A1138,1,12)</f>
        <v>A.160.03.101</v>
      </c>
      <c r="D1138" s="2" t="s">
        <v>1930</v>
      </c>
      <c r="E1138" s="90" t="s">
        <v>255</v>
      </c>
      <c r="F1138" s="91" t="str">
        <f aca="false">MID(A1138, 21,85)</f>
        <v>Carapa FSC/PEFC 610 (kg/m3)</v>
      </c>
      <c r="G1138" s="92" t="n">
        <v>0.056287230314127</v>
      </c>
      <c r="H1138" s="24" t="n">
        <f aca="false">G1138</f>
        <v>0.056287230314127</v>
      </c>
      <c r="I1138" s="93" t="n">
        <v>0.0027645636419</v>
      </c>
      <c r="J1138" s="93" t="n">
        <v>0.006007840641</v>
      </c>
      <c r="K1138" s="93" t="n">
        <v>0.012966631031227</v>
      </c>
      <c r="L1138" s="93" t="n">
        <v>0.034548195</v>
      </c>
      <c r="N1138" s="94" t="n">
        <v>0.2303213</v>
      </c>
      <c r="O1138" s="24" t="n">
        <f aca="false">N1138</f>
        <v>0.2303213</v>
      </c>
      <c r="Q1138" s="25" t="n">
        <v>24.816051</v>
      </c>
      <c r="S1138" s="95" t="n">
        <v>0.0050306344</v>
      </c>
      <c r="T1138" s="95" t="n">
        <v>0.004671861</v>
      </c>
      <c r="U1138" s="95" t="n">
        <v>0.00019891464</v>
      </c>
      <c r="V1138" s="95" t="n">
        <v>0.00015985875</v>
      </c>
      <c r="X1138" s="96" t="n">
        <v>1.2284666E-005</v>
      </c>
      <c r="Y1138" s="116"/>
      <c r="Z1138" s="101" t="s">
        <v>1932</v>
      </c>
    </row>
    <row r="1139" customFormat="false" ht="13.8" hidden="false" customHeight="false" outlineLevel="0" collapsed="false">
      <c r="A1139" s="0" t="s">
        <v>1933</v>
      </c>
      <c r="B1139" s="26" t="s">
        <v>1849</v>
      </c>
      <c r="C1139" s="88" t="str">
        <f aca="false">MID(A1139,1,12)</f>
        <v>A.160.03.102</v>
      </c>
      <c r="D1139" s="2" t="s">
        <v>1930</v>
      </c>
      <c r="E1139" s="90" t="s">
        <v>255</v>
      </c>
      <c r="F1139" s="91" t="str">
        <f aca="false">MID(A1139, 21,85)</f>
        <v>Carapa natural forest clear cut 610 (kg/m3)</v>
      </c>
      <c r="G1139" s="92" t="n">
        <v>6.60221222425313</v>
      </c>
      <c r="H1139" s="24" t="n">
        <f aca="false">G1139</f>
        <v>6.60221222425313</v>
      </c>
      <c r="I1139" s="93" t="n">
        <v>0.0027645636419</v>
      </c>
      <c r="J1139" s="93" t="n">
        <v>6.03443282958</v>
      </c>
      <c r="K1139" s="93" t="n">
        <v>0.012966631031227</v>
      </c>
      <c r="L1139" s="93" t="n">
        <v>0.5520482</v>
      </c>
      <c r="N1139" s="94" t="n">
        <v>3.68032133333333</v>
      </c>
      <c r="O1139" s="24" t="n">
        <f aca="false">N1139</f>
        <v>3.68032133333333</v>
      </c>
      <c r="Q1139" s="25" t="n">
        <v>24.816051</v>
      </c>
      <c r="S1139" s="95" t="n">
        <v>0.061045458</v>
      </c>
      <c r="T1139" s="95" t="n">
        <v>0.058074549</v>
      </c>
      <c r="U1139" s="95" t="n">
        <v>0.00281105</v>
      </c>
      <c r="V1139" s="95" t="n">
        <v>0.00015985875</v>
      </c>
      <c r="X1139" s="96" t="n">
        <v>0.00010847982</v>
      </c>
      <c r="Y1139" s="116"/>
      <c r="Z1139" s="101" t="s">
        <v>1932</v>
      </c>
    </row>
    <row r="1140" customFormat="false" ht="13.8" hidden="false" customHeight="false" outlineLevel="0" collapsed="false">
      <c r="A1140" s="0" t="s">
        <v>1934</v>
      </c>
      <c r="B1140" s="26" t="s">
        <v>1849</v>
      </c>
      <c r="C1140" s="88" t="str">
        <f aca="false">MID(A1140,1,12)</f>
        <v>A.160.03.103</v>
      </c>
      <c r="D1140" s="2" t="s">
        <v>1930</v>
      </c>
      <c r="E1140" s="90" t="s">
        <v>255</v>
      </c>
      <c r="F1140" s="91" t="str">
        <f aca="false">MID(A1140, 21,85)</f>
        <v>Dibetou FSC/PEFC550 (kg/m3)</v>
      </c>
      <c r="G1140" s="92" t="n">
        <v>0.059455248251527</v>
      </c>
      <c r="H1140" s="24" t="n">
        <f aca="false">G1140</f>
        <v>0.059455248251527</v>
      </c>
      <c r="I1140" s="93" t="n">
        <v>0.0027997092533</v>
      </c>
      <c r="J1140" s="93" t="n">
        <v>0.006414605147</v>
      </c>
      <c r="K1140" s="93" t="n">
        <v>0.013964399851227</v>
      </c>
      <c r="L1140" s="93" t="n">
        <v>0.036276534</v>
      </c>
      <c r="N1140" s="94" t="n">
        <v>0.24184356</v>
      </c>
      <c r="O1140" s="24" t="n">
        <f aca="false">N1140</f>
        <v>0.24184356</v>
      </c>
      <c r="Q1140" s="25" t="n">
        <v>24.96739</v>
      </c>
      <c r="S1140" s="95" t="n">
        <v>0.0053472004</v>
      </c>
      <c r="T1140" s="95" t="n">
        <v>0.0049668947</v>
      </c>
      <c r="U1140" s="95" t="n">
        <v>0.00020988265</v>
      </c>
      <c r="V1140" s="95" t="n">
        <v>0.00017042307</v>
      </c>
      <c r="X1140" s="96" t="n">
        <v>1.290283E-005</v>
      </c>
      <c r="Y1140" s="116"/>
      <c r="Z1140" s="101" t="s">
        <v>1935</v>
      </c>
    </row>
    <row r="1141" customFormat="false" ht="13.8" hidden="false" customHeight="false" outlineLevel="0" collapsed="false">
      <c r="A1141" s="0" t="s">
        <v>1936</v>
      </c>
      <c r="B1141" s="26" t="s">
        <v>1849</v>
      </c>
      <c r="C1141" s="88" t="str">
        <f aca="false">MID(A1141,1,12)</f>
        <v>A.160.03.104</v>
      </c>
      <c r="D1141" s="2" t="s">
        <v>1930</v>
      </c>
      <c r="E1141" s="90" t="s">
        <v>255</v>
      </c>
      <c r="F1141" s="91" t="str">
        <f aca="false">MID(A1141, 21,85)</f>
        <v>Dibetou natural forest clear cut 550 (kg/m3)</v>
      </c>
      <c r="G1141" s="92" t="n">
        <v>9.50795521260453</v>
      </c>
      <c r="H1141" s="24" t="n">
        <f aca="false">G1141</f>
        <v>9.50795521260453</v>
      </c>
      <c r="I1141" s="93" t="n">
        <v>0.0027997092533</v>
      </c>
      <c r="J1141" s="93" t="n">
        <v>8.9374145735</v>
      </c>
      <c r="K1141" s="93" t="n">
        <v>0.013964399851227</v>
      </c>
      <c r="L1141" s="93" t="n">
        <v>0.55377653</v>
      </c>
      <c r="N1141" s="94" t="n">
        <v>3.69184353333333</v>
      </c>
      <c r="O1141" s="24" t="n">
        <f aca="false">N1141</f>
        <v>3.69184353333333</v>
      </c>
      <c r="Q1141" s="25" t="n">
        <v>24.96739</v>
      </c>
      <c r="S1141" s="95" t="n">
        <v>0.061362024</v>
      </c>
      <c r="T1141" s="95" t="n">
        <v>0.058369583</v>
      </c>
      <c r="U1141" s="95" t="n">
        <v>0.002822018</v>
      </c>
      <c r="V1141" s="95" t="n">
        <v>0.00017042307</v>
      </c>
      <c r="X1141" s="96" t="n">
        <v>0.00010909798</v>
      </c>
      <c r="Y1141" s="116"/>
      <c r="Z1141" s="101" t="s">
        <v>1935</v>
      </c>
    </row>
    <row r="1142" customFormat="false" ht="13.8" hidden="false" customHeight="false" outlineLevel="0" collapsed="false">
      <c r="A1142" s="0" t="s">
        <v>1937</v>
      </c>
      <c r="B1142" s="26" t="s">
        <v>1849</v>
      </c>
      <c r="C1142" s="88" t="str">
        <f aca="false">MID(A1142,1,12)</f>
        <v>A.160.03.105</v>
      </c>
      <c r="D1142" s="2" t="s">
        <v>1930</v>
      </c>
      <c r="E1142" s="90" t="s">
        <v>255</v>
      </c>
      <c r="F1142" s="91" t="str">
        <f aca="false">MID(A1142, 21,85)</f>
        <v>Kauri FSC/PEFC 485 (kg/m3)</v>
      </c>
      <c r="G1142" s="92" t="n">
        <v>0.0867605409356271</v>
      </c>
      <c r="H1142" s="24" t="n">
        <f aca="false">G1142</f>
        <v>0.0867605409356271</v>
      </c>
      <c r="I1142" s="93" t="n">
        <v>0.0031026312184</v>
      </c>
      <c r="J1142" s="93" t="n">
        <v>0.009920528236</v>
      </c>
      <c r="K1142" s="93" t="n">
        <v>0.022564211481227</v>
      </c>
      <c r="L1142" s="93" t="n">
        <v>0.05117317</v>
      </c>
      <c r="N1142" s="94" t="n">
        <v>0.341154466666667</v>
      </c>
      <c r="O1142" s="24" t="n">
        <f aca="false">N1142</f>
        <v>0.341154466666667</v>
      </c>
      <c r="Q1142" s="25" t="n">
        <v>26.271785</v>
      </c>
      <c r="S1142" s="95" t="n">
        <v>0.0080756976</v>
      </c>
      <c r="T1142" s="95" t="n">
        <v>0.0075098037</v>
      </c>
      <c r="U1142" s="95" t="n">
        <v>0.00030441643</v>
      </c>
      <c r="V1142" s="95" t="n">
        <v>0.00026147746</v>
      </c>
      <c r="X1142" s="96" t="n">
        <v>1.8230815E-005</v>
      </c>
      <c r="Y1142" s="116"/>
      <c r="Z1142" s="101" t="s">
        <v>1938</v>
      </c>
    </row>
    <row r="1143" customFormat="false" ht="13.8" hidden="false" customHeight="false" outlineLevel="0" collapsed="false">
      <c r="A1143" s="0" t="s">
        <v>1939</v>
      </c>
      <c r="B1143" s="26" t="s">
        <v>1849</v>
      </c>
      <c r="C1143" s="88" t="str">
        <f aca="false">MID(A1143,1,12)</f>
        <v>A.160.03.106</v>
      </c>
      <c r="D1143" s="2" t="s">
        <v>1930</v>
      </c>
      <c r="E1143" s="90" t="s">
        <v>255</v>
      </c>
      <c r="F1143" s="91" t="str">
        <f aca="false">MID(A1143, 21,85)</f>
        <v>Kauri natural forest clear cut 485 (kg/m3)</v>
      </c>
      <c r="G1143" s="92" t="n">
        <v>10.7031602318596</v>
      </c>
      <c r="H1143" s="24" t="n">
        <f aca="false">G1143</f>
        <v>10.7031602318596</v>
      </c>
      <c r="I1143" s="93" t="n">
        <v>0.0031026312184</v>
      </c>
      <c r="J1143" s="93" t="n">
        <v>10.10882021916</v>
      </c>
      <c r="K1143" s="93" t="n">
        <v>0.022564211481227</v>
      </c>
      <c r="L1143" s="93" t="n">
        <v>0.56867317</v>
      </c>
      <c r="N1143" s="94" t="n">
        <v>3.79115446666667</v>
      </c>
      <c r="O1143" s="24" t="n">
        <f aca="false">N1143</f>
        <v>3.79115446666667</v>
      </c>
      <c r="Q1143" s="25" t="n">
        <v>26.271785</v>
      </c>
      <c r="S1143" s="95" t="n">
        <v>0.064090521</v>
      </c>
      <c r="T1143" s="95" t="n">
        <v>0.060912492</v>
      </c>
      <c r="U1143" s="95" t="n">
        <v>0.0029165518</v>
      </c>
      <c r="V1143" s="95" t="n">
        <v>0.00026147746</v>
      </c>
      <c r="X1143" s="96" t="n">
        <v>0.00011442597</v>
      </c>
      <c r="Y1143" s="116"/>
      <c r="Z1143" s="101" t="s">
        <v>1938</v>
      </c>
    </row>
    <row r="1144" customFormat="false" ht="13.8" hidden="false" customHeight="false" outlineLevel="0" collapsed="false">
      <c r="A1144" s="0" t="s">
        <v>1940</v>
      </c>
      <c r="B1144" s="26" t="s">
        <v>1849</v>
      </c>
      <c r="C1144" s="88" t="str">
        <f aca="false">MID(A1144,1,12)</f>
        <v>A.160.03.107</v>
      </c>
      <c r="D1144" s="2" t="s">
        <v>1930</v>
      </c>
      <c r="E1144" s="90" t="s">
        <v>255</v>
      </c>
      <c r="F1144" s="91" t="str">
        <f aca="false">MID(A1144, 21,85)</f>
        <v>Kotibe FSC/PEFCt 760 (kg/m3)</v>
      </c>
      <c r="G1144" s="92" t="n">
        <v>0.053571787609327</v>
      </c>
      <c r="H1144" s="24" t="n">
        <f aca="false">G1144</f>
        <v>0.053571787609327</v>
      </c>
      <c r="I1144" s="93" t="n">
        <v>0.0027344387721</v>
      </c>
      <c r="J1144" s="93" t="n">
        <v>0.005659185216</v>
      </c>
      <c r="K1144" s="93" t="n">
        <v>0.012111401621227</v>
      </c>
      <c r="L1144" s="93" t="n">
        <v>0.033066762</v>
      </c>
      <c r="N1144" s="94" t="n">
        <v>0.22044508</v>
      </c>
      <c r="O1144" s="24" t="n">
        <f aca="false">N1144</f>
        <v>0.22044508</v>
      </c>
      <c r="Q1144" s="25" t="n">
        <v>24.686332</v>
      </c>
      <c r="S1144" s="95" t="n">
        <v>0.0047592922</v>
      </c>
      <c r="T1144" s="95" t="n">
        <v>0.0044189751</v>
      </c>
      <c r="U1144" s="95" t="n">
        <v>0.00018951349</v>
      </c>
      <c r="V1144" s="95" t="n">
        <v>0.00015080362</v>
      </c>
      <c r="X1144" s="96" t="n">
        <v>1.1754811E-005</v>
      </c>
      <c r="Y1144" s="116"/>
      <c r="Z1144" s="101" t="s">
        <v>1941</v>
      </c>
    </row>
    <row r="1145" customFormat="false" ht="13.8" hidden="false" customHeight="false" outlineLevel="0" collapsed="false">
      <c r="A1145" s="0" t="s">
        <v>1942</v>
      </c>
      <c r="B1145" s="26" t="s">
        <v>1849</v>
      </c>
      <c r="C1145" s="88" t="str">
        <f aca="false">MID(A1145,1,12)</f>
        <v>A.160.03.108</v>
      </c>
      <c r="D1145" s="2" t="s">
        <v>1930</v>
      </c>
      <c r="E1145" s="90" t="s">
        <v>255</v>
      </c>
      <c r="F1145" s="91" t="str">
        <f aca="false">MID(A1145, 21,85)</f>
        <v>Kotibe natural forest clear cut 760 (kg/m3)</v>
      </c>
      <c r="G1145" s="92" t="n">
        <v>3.99608969219333</v>
      </c>
      <c r="H1145" s="24" t="n">
        <f aca="false">G1145</f>
        <v>3.99608969219333</v>
      </c>
      <c r="I1145" s="93" t="n">
        <v>0.0027344387721</v>
      </c>
      <c r="J1145" s="93" t="n">
        <v>3.4306770918</v>
      </c>
      <c r="K1145" s="93" t="n">
        <v>0.012111401621227</v>
      </c>
      <c r="L1145" s="93" t="n">
        <v>0.55056676</v>
      </c>
      <c r="N1145" s="94" t="n">
        <v>3.67044506666667</v>
      </c>
      <c r="O1145" s="24" t="n">
        <f aca="false">N1145</f>
        <v>3.67044506666667</v>
      </c>
      <c r="Q1145" s="25" t="n">
        <v>24.686332</v>
      </c>
      <c r="S1145" s="95" t="n">
        <v>0.060774116</v>
      </c>
      <c r="T1145" s="95" t="n">
        <v>0.057821663</v>
      </c>
      <c r="U1145" s="95" t="n">
        <v>0.0028016489</v>
      </c>
      <c r="V1145" s="95" t="n">
        <v>0.00015080362</v>
      </c>
      <c r="X1145" s="96" t="n">
        <v>0.00010794997</v>
      </c>
      <c r="Y1145" s="116"/>
      <c r="Z1145" s="101" t="s">
        <v>1941</v>
      </c>
    </row>
    <row r="1146" customFormat="false" ht="13.8" hidden="false" customHeight="false" outlineLevel="0" collapsed="false">
      <c r="A1146" s="0" t="s">
        <v>1943</v>
      </c>
      <c r="B1146" s="26" t="s">
        <v>1849</v>
      </c>
      <c r="C1146" s="88" t="str">
        <f aca="false">MID(A1146,1,12)</f>
        <v>A.160.03.109</v>
      </c>
      <c r="D1146" s="2" t="s">
        <v>1930</v>
      </c>
      <c r="E1146" s="90" t="s">
        <v>255</v>
      </c>
      <c r="F1146" s="91" t="str">
        <f aca="false">MID(A1146, 21,85)</f>
        <v>Larch FSC/PEFC 600 (kg/m3)</v>
      </c>
      <c r="G1146" s="92" t="n">
        <v>0.053571787609327</v>
      </c>
      <c r="H1146" s="24" t="n">
        <f aca="false">G1146</f>
        <v>0.053571787609327</v>
      </c>
      <c r="I1146" s="93" t="n">
        <v>0.0027344387721</v>
      </c>
      <c r="J1146" s="93" t="n">
        <v>0.005659185216</v>
      </c>
      <c r="K1146" s="93" t="n">
        <v>0.012111401621227</v>
      </c>
      <c r="L1146" s="93" t="n">
        <v>0.033066762</v>
      </c>
      <c r="N1146" s="94" t="n">
        <v>0.22044508</v>
      </c>
      <c r="O1146" s="24" t="n">
        <f aca="false">N1146</f>
        <v>0.22044508</v>
      </c>
      <c r="Q1146" s="25" t="n">
        <v>24.686332</v>
      </c>
      <c r="S1146" s="95" t="n">
        <v>0.0047592922</v>
      </c>
      <c r="T1146" s="95" t="n">
        <v>0.0044189751</v>
      </c>
      <c r="U1146" s="95" t="n">
        <v>0.00018951349</v>
      </c>
      <c r="V1146" s="95" t="n">
        <v>0.00015080362</v>
      </c>
      <c r="X1146" s="96" t="n">
        <v>1.1754811E-005</v>
      </c>
      <c r="Y1146" s="116"/>
      <c r="Z1146" s="101" t="s">
        <v>1944</v>
      </c>
    </row>
    <row r="1147" customFormat="false" ht="13.8" hidden="false" customHeight="false" outlineLevel="0" collapsed="false">
      <c r="A1147" s="0" t="s">
        <v>1945</v>
      </c>
      <c r="B1147" s="26" t="s">
        <v>1849</v>
      </c>
      <c r="C1147" s="88" t="str">
        <f aca="false">MID(A1147,1,12)</f>
        <v>A.160.03.110</v>
      </c>
      <c r="D1147" s="2" t="s">
        <v>1930</v>
      </c>
      <c r="E1147" s="90" t="s">
        <v>255</v>
      </c>
      <c r="F1147" s="91" t="str">
        <f aca="false">MID(A1147, 21,85)</f>
        <v>Mahogany African FSC/PEFC 640 (kg/m3)</v>
      </c>
      <c r="G1147" s="92" t="n">
        <v>0.056739804636727</v>
      </c>
      <c r="H1147" s="24" t="n">
        <f aca="false">G1147</f>
        <v>0.056739804636727</v>
      </c>
      <c r="I1147" s="93" t="n">
        <v>0.0027695843735</v>
      </c>
      <c r="J1147" s="93" t="n">
        <v>0.006065949822</v>
      </c>
      <c r="K1147" s="93" t="n">
        <v>0.013109169441227</v>
      </c>
      <c r="L1147" s="93" t="n">
        <v>0.034795101</v>
      </c>
      <c r="N1147" s="94" t="n">
        <v>0.23196734</v>
      </c>
      <c r="O1147" s="24" t="n">
        <f aca="false">N1147</f>
        <v>0.23196734</v>
      </c>
      <c r="Q1147" s="25" t="n">
        <v>24.837671</v>
      </c>
      <c r="S1147" s="95" t="n">
        <v>0.0050758581</v>
      </c>
      <c r="T1147" s="95" t="n">
        <v>0.0047140087</v>
      </c>
      <c r="U1147" s="95" t="n">
        <v>0.0002004815</v>
      </c>
      <c r="V1147" s="95" t="n">
        <v>0.00016136794</v>
      </c>
      <c r="X1147" s="96" t="n">
        <v>1.2372975E-005</v>
      </c>
      <c r="Y1147" s="116"/>
      <c r="Z1147" s="101" t="s">
        <v>1946</v>
      </c>
    </row>
    <row r="1148" customFormat="false" ht="13.8" hidden="false" customHeight="false" outlineLevel="0" collapsed="false">
      <c r="A1148" s="0" t="s">
        <v>1947</v>
      </c>
      <c r="B1148" s="26" t="s">
        <v>1849</v>
      </c>
      <c r="C1148" s="88" t="str">
        <f aca="false">MID(A1148,1,12)</f>
        <v>A.160.03.111</v>
      </c>
      <c r="D1148" s="2" t="s">
        <v>1930</v>
      </c>
      <c r="E1148" s="90" t="s">
        <v>255</v>
      </c>
      <c r="F1148" s="91" t="str">
        <f aca="false">MID(A1148, 21,85)</f>
        <v>Mahogany African natural forest clear cut 640 (kg/m3)</v>
      </c>
      <c r="G1148" s="92" t="n">
        <v>8.19993978963473</v>
      </c>
      <c r="H1148" s="24" t="n">
        <f aca="false">G1148</f>
        <v>8.19993978963473</v>
      </c>
      <c r="I1148" s="93" t="n">
        <v>0.0027695843735</v>
      </c>
      <c r="J1148" s="93" t="n">
        <v>7.63176593582</v>
      </c>
      <c r="K1148" s="93" t="n">
        <v>0.013109169441227</v>
      </c>
      <c r="L1148" s="93" t="n">
        <v>0.5522951</v>
      </c>
      <c r="N1148" s="94" t="n">
        <v>3.68196733333333</v>
      </c>
      <c r="O1148" s="24" t="n">
        <f aca="false">N1148</f>
        <v>3.68196733333333</v>
      </c>
      <c r="Q1148" s="25" t="n">
        <v>24.837671</v>
      </c>
      <c r="S1148" s="95" t="n">
        <v>0.061090682</v>
      </c>
      <c r="T1148" s="95" t="n">
        <v>0.058116697</v>
      </c>
      <c r="U1148" s="95" t="n">
        <v>0.0028126169</v>
      </c>
      <c r="V1148" s="95" t="n">
        <v>0.00016136794</v>
      </c>
      <c r="X1148" s="96" t="n">
        <v>0.00010856813</v>
      </c>
      <c r="Y1148" s="116"/>
      <c r="Z1148" s="101" t="s">
        <v>1946</v>
      </c>
    </row>
    <row r="1149" customFormat="false" ht="13.8" hidden="false" customHeight="false" outlineLevel="0" collapsed="false">
      <c r="A1149" s="0" t="s">
        <v>1948</v>
      </c>
      <c r="B1149" s="26" t="s">
        <v>1849</v>
      </c>
      <c r="C1149" s="88" t="str">
        <f aca="false">MID(A1149,1,12)</f>
        <v>A.160.03.112</v>
      </c>
      <c r="D1149" s="2" t="s">
        <v>1930</v>
      </c>
      <c r="E1149" s="90" t="s">
        <v>255</v>
      </c>
      <c r="F1149" s="91" t="str">
        <f aca="false">MID(A1149, 21,85)</f>
        <v>Movigui FSC/PEFC 710 (kg/m3)</v>
      </c>
      <c r="G1149" s="92" t="n">
        <v>0.0528174965622271</v>
      </c>
      <c r="H1149" s="24" t="n">
        <f aca="false">G1149</f>
        <v>0.0528174965622271</v>
      </c>
      <c r="I1149" s="93" t="n">
        <v>0.002726070716</v>
      </c>
      <c r="J1149" s="93" t="n">
        <v>0.005562336565</v>
      </c>
      <c r="K1149" s="93" t="n">
        <v>0.011873837281227</v>
      </c>
      <c r="L1149" s="93" t="n">
        <v>0.032655252</v>
      </c>
      <c r="N1149" s="94" t="n">
        <v>0.21770168</v>
      </c>
      <c r="O1149" s="24" t="n">
        <f aca="false">N1149</f>
        <v>0.21770168</v>
      </c>
      <c r="Q1149" s="25" t="n">
        <v>24.650299</v>
      </c>
      <c r="S1149" s="95" t="n">
        <v>0.0046839193</v>
      </c>
      <c r="T1149" s="95" t="n">
        <v>0.0043487289</v>
      </c>
      <c r="U1149" s="95" t="n">
        <v>0.00018690206</v>
      </c>
      <c r="V1149" s="95" t="n">
        <v>0.00014828831</v>
      </c>
      <c r="X1149" s="96" t="n">
        <v>1.1607629E-005</v>
      </c>
      <c r="Y1149" s="116"/>
      <c r="Z1149" s="101" t="s">
        <v>1949</v>
      </c>
    </row>
    <row r="1150" customFormat="false" ht="13.8" hidden="false" customHeight="false" outlineLevel="0" collapsed="false">
      <c r="A1150" s="0" t="s">
        <v>1950</v>
      </c>
      <c r="B1150" s="26" t="s">
        <v>1849</v>
      </c>
      <c r="C1150" s="88" t="str">
        <f aca="false">MID(A1150,1,12)</f>
        <v>A.160.03.113</v>
      </c>
      <c r="D1150" s="2" t="s">
        <v>1930</v>
      </c>
      <c r="E1150" s="90" t="s">
        <v>255</v>
      </c>
      <c r="F1150" s="91" t="str">
        <f aca="false">MID(A1150, 21,85)</f>
        <v>Movigui natural forest clear cut 710 (kg/m3)</v>
      </c>
      <c r="G1150" s="92" t="n">
        <v>3.57937750604723</v>
      </c>
      <c r="H1150" s="24" t="n">
        <f aca="false">G1150</f>
        <v>3.57937750604723</v>
      </c>
      <c r="I1150" s="93" t="n">
        <v>0.002726070716</v>
      </c>
      <c r="J1150" s="93" t="n">
        <v>3.01462234805</v>
      </c>
      <c r="K1150" s="93" t="n">
        <v>0.011873837281227</v>
      </c>
      <c r="L1150" s="93" t="n">
        <v>0.55015525</v>
      </c>
      <c r="N1150" s="94" t="n">
        <v>3.66770166666667</v>
      </c>
      <c r="O1150" s="24" t="n">
        <f aca="false">N1150</f>
        <v>3.66770166666667</v>
      </c>
      <c r="Q1150" s="25" t="n">
        <v>24.650299</v>
      </c>
      <c r="S1150" s="95" t="n">
        <v>0.060698743</v>
      </c>
      <c r="T1150" s="95" t="n">
        <v>0.057751417</v>
      </c>
      <c r="U1150" s="95" t="n">
        <v>0.0027990374</v>
      </c>
      <c r="V1150" s="95" t="n">
        <v>0.00014828831</v>
      </c>
      <c r="X1150" s="96" t="n">
        <v>0.00010780278</v>
      </c>
      <c r="Y1150" s="116"/>
      <c r="Z1150" s="101" t="s">
        <v>1949</v>
      </c>
    </row>
    <row r="1151" customFormat="false" ht="13.8" hidden="false" customHeight="false" outlineLevel="0" collapsed="false">
      <c r="A1151" s="0" t="s">
        <v>1951</v>
      </c>
      <c r="B1151" s="26" t="s">
        <v>1849</v>
      </c>
      <c r="C1151" s="88" t="str">
        <f aca="false">MID(A1151,1,12)</f>
        <v>A.160.03.114</v>
      </c>
      <c r="D1151" s="2" t="s">
        <v>1930</v>
      </c>
      <c r="E1151" s="90" t="s">
        <v>255</v>
      </c>
      <c r="F1151" s="91" t="str">
        <f aca="false">MID(A1151, 21,85)</f>
        <v>Mutenye FSC/PEFCt 820 (kg/m3)</v>
      </c>
      <c r="G1151" s="92" t="n">
        <v>0.0546277932417271</v>
      </c>
      <c r="H1151" s="24" t="n">
        <f aca="false">G1151</f>
        <v>0.0546277932417271</v>
      </c>
      <c r="I1151" s="93" t="n">
        <v>0.0027461539325</v>
      </c>
      <c r="J1151" s="93" t="n">
        <v>0.005794773418</v>
      </c>
      <c r="K1151" s="93" t="n">
        <v>0.012443990891227</v>
      </c>
      <c r="L1151" s="93" t="n">
        <v>0.033642875</v>
      </c>
      <c r="N1151" s="94" t="n">
        <v>0.224285833333333</v>
      </c>
      <c r="O1151" s="24" t="n">
        <f aca="false">N1151</f>
        <v>0.224285833333333</v>
      </c>
      <c r="Q1151" s="25" t="n">
        <v>24.736778</v>
      </c>
      <c r="S1151" s="95" t="n">
        <v>0.0048648142</v>
      </c>
      <c r="T1151" s="95" t="n">
        <v>0.0045173196</v>
      </c>
      <c r="U1151" s="95" t="n">
        <v>0.00019316949</v>
      </c>
      <c r="V1151" s="95" t="n">
        <v>0.00015432506</v>
      </c>
      <c r="X1151" s="96" t="n">
        <v>1.1960866E-005</v>
      </c>
      <c r="Y1151" s="116"/>
      <c r="Z1151" s="101" t="s">
        <v>1952</v>
      </c>
    </row>
    <row r="1152" customFormat="false" ht="13.8" hidden="false" customHeight="false" outlineLevel="0" collapsed="false">
      <c r="A1152" s="0" t="s">
        <v>1953</v>
      </c>
      <c r="B1152" s="26" t="s">
        <v>1849</v>
      </c>
      <c r="C1152" s="88" t="str">
        <f aca="false">MID(A1152,1,12)</f>
        <v>A.160.03.115</v>
      </c>
      <c r="D1152" s="2" t="s">
        <v>1930</v>
      </c>
      <c r="E1152" s="90" t="s">
        <v>255</v>
      </c>
      <c r="F1152" s="91" t="str">
        <f aca="false">MID(A1152, 21,85)</f>
        <v>Mutenye natural forest clear cut 820 (kg/m3)</v>
      </c>
      <c r="G1152" s="92" t="n">
        <v>3.56057778796373</v>
      </c>
      <c r="H1152" s="24" t="n">
        <f aca="false">G1152</f>
        <v>3.56057778796373</v>
      </c>
      <c r="I1152" s="93" t="n">
        <v>0.0027461539325</v>
      </c>
      <c r="J1152" s="93" t="n">
        <v>2.99424477314</v>
      </c>
      <c r="K1152" s="93" t="n">
        <v>0.012443990891227</v>
      </c>
      <c r="L1152" s="93" t="n">
        <v>0.55114287</v>
      </c>
      <c r="N1152" s="94" t="n">
        <v>3.6742858</v>
      </c>
      <c r="O1152" s="24" t="n">
        <f aca="false">N1152</f>
        <v>3.6742858</v>
      </c>
      <c r="Q1152" s="25" t="n">
        <v>24.736778</v>
      </c>
      <c r="S1152" s="95" t="n">
        <v>0.060879638</v>
      </c>
      <c r="T1152" s="95" t="n">
        <v>0.057920008</v>
      </c>
      <c r="U1152" s="95" t="n">
        <v>0.0028053049</v>
      </c>
      <c r="V1152" s="95" t="n">
        <v>0.00015432506</v>
      </c>
      <c r="X1152" s="96" t="n">
        <v>0.00010815602</v>
      </c>
      <c r="Y1152" s="116"/>
      <c r="Z1152" s="101" t="s">
        <v>1952</v>
      </c>
    </row>
    <row r="1153" customFormat="false" ht="13.8" hidden="false" customHeight="false" outlineLevel="0" collapsed="false">
      <c r="A1153" s="0" t="s">
        <v>1954</v>
      </c>
      <c r="B1153" s="26" t="s">
        <v>1849</v>
      </c>
      <c r="C1153" s="88" t="str">
        <f aca="false">MID(A1153,1,12)</f>
        <v>A.160.03.116</v>
      </c>
      <c r="D1153" s="2" t="s">
        <v>1930</v>
      </c>
      <c r="E1153" s="90" t="s">
        <v>255</v>
      </c>
      <c r="F1153" s="91" t="str">
        <f aca="false">MID(A1153, 21,85)</f>
        <v>Niangon FSC/PEFC 710 (kg/m3)</v>
      </c>
      <c r="G1153" s="92" t="n">
        <v>0.0528174965622271</v>
      </c>
      <c r="H1153" s="24" t="n">
        <f aca="false">G1153</f>
        <v>0.0528174965622271</v>
      </c>
      <c r="I1153" s="93" t="n">
        <v>0.002726070716</v>
      </c>
      <c r="J1153" s="93" t="n">
        <v>0.005562336565</v>
      </c>
      <c r="K1153" s="93" t="n">
        <v>0.011873837281227</v>
      </c>
      <c r="L1153" s="93" t="n">
        <v>0.032655252</v>
      </c>
      <c r="N1153" s="94" t="n">
        <v>0.21770168</v>
      </c>
      <c r="O1153" s="24" t="n">
        <f aca="false">N1153</f>
        <v>0.21770168</v>
      </c>
      <c r="Q1153" s="25" t="n">
        <v>24.650299</v>
      </c>
      <c r="S1153" s="95" t="n">
        <v>0.0046839193</v>
      </c>
      <c r="T1153" s="95" t="n">
        <v>0.0043487289</v>
      </c>
      <c r="U1153" s="95" t="n">
        <v>0.00018690206</v>
      </c>
      <c r="V1153" s="95" t="n">
        <v>0.00014828831</v>
      </c>
      <c r="X1153" s="96" t="n">
        <v>1.1607629E-005</v>
      </c>
      <c r="Y1153" s="116"/>
      <c r="Z1153" s="101" t="s">
        <v>1955</v>
      </c>
    </row>
    <row r="1154" customFormat="false" ht="13.8" hidden="false" customHeight="false" outlineLevel="0" collapsed="false">
      <c r="A1154" s="0" t="s">
        <v>1956</v>
      </c>
      <c r="B1154" s="26" t="s">
        <v>1849</v>
      </c>
      <c r="C1154" s="88" t="str">
        <f aca="false">MID(A1154,1,12)</f>
        <v>A.160.03.117</v>
      </c>
      <c r="D1154" s="2" t="s">
        <v>1930</v>
      </c>
      <c r="E1154" s="90" t="s">
        <v>255</v>
      </c>
      <c r="F1154" s="91" t="str">
        <f aca="false">MID(A1154, 21,85)</f>
        <v>Niangon natural forest clear cut 710 (kg/m3)</v>
      </c>
      <c r="G1154" s="92" t="n">
        <v>4.00531750604723</v>
      </c>
      <c r="H1154" s="24" t="n">
        <f aca="false">G1154</f>
        <v>4.00531750604723</v>
      </c>
      <c r="I1154" s="93" t="n">
        <v>0.002726070716</v>
      </c>
      <c r="J1154" s="93" t="n">
        <v>3.44056234805</v>
      </c>
      <c r="K1154" s="93" t="n">
        <v>0.011873837281227</v>
      </c>
      <c r="L1154" s="93" t="n">
        <v>0.55015525</v>
      </c>
      <c r="N1154" s="94" t="n">
        <v>3.66770166666667</v>
      </c>
      <c r="O1154" s="24" t="n">
        <f aca="false">N1154</f>
        <v>3.66770166666667</v>
      </c>
      <c r="Q1154" s="25" t="n">
        <v>24.650299</v>
      </c>
      <c r="S1154" s="95" t="n">
        <v>0.060698743</v>
      </c>
      <c r="T1154" s="95" t="n">
        <v>0.057751417</v>
      </c>
      <c r="U1154" s="95" t="n">
        <v>0.0027990374</v>
      </c>
      <c r="V1154" s="95" t="n">
        <v>0.00014828831</v>
      </c>
      <c r="X1154" s="96" t="n">
        <v>0.00010780278</v>
      </c>
      <c r="Y1154" s="116"/>
      <c r="Z1154" s="101" t="s">
        <v>1955</v>
      </c>
    </row>
    <row r="1155" customFormat="false" ht="13.8" hidden="false" customHeight="false" outlineLevel="0" collapsed="false">
      <c r="A1155" s="0" t="s">
        <v>1957</v>
      </c>
      <c r="B1155" s="26" t="s">
        <v>1849</v>
      </c>
      <c r="C1155" s="88" t="str">
        <f aca="false">MID(A1155,1,12)</f>
        <v>A.160.03.118</v>
      </c>
      <c r="D1155" s="2" t="s">
        <v>1930</v>
      </c>
      <c r="E1155" s="90" t="s">
        <v>255</v>
      </c>
      <c r="F1155" s="91" t="str">
        <f aca="false">MID(A1155, 21,85)</f>
        <v>Olon FSC/PEFC 485 (kg/m3)</v>
      </c>
      <c r="G1155" s="92" t="n">
        <v>0.062019834069127</v>
      </c>
      <c r="H1155" s="24" t="n">
        <f aca="false">G1155</f>
        <v>0.062019834069127</v>
      </c>
      <c r="I1155" s="93" t="n">
        <v>0.0028281605159</v>
      </c>
      <c r="J1155" s="93" t="n">
        <v>0.006743890752</v>
      </c>
      <c r="K1155" s="93" t="n">
        <v>0.014772116801227</v>
      </c>
      <c r="L1155" s="93" t="n">
        <v>0.037675666</v>
      </c>
      <c r="N1155" s="94" t="n">
        <v>0.251171106666667</v>
      </c>
      <c r="O1155" s="24" t="n">
        <f aca="false">N1155</f>
        <v>0.251171106666667</v>
      </c>
      <c r="Q1155" s="25" t="n">
        <v>25.089902</v>
      </c>
      <c r="S1155" s="95" t="n">
        <v>0.0056034681</v>
      </c>
      <c r="T1155" s="95" t="n">
        <v>0.0052057314</v>
      </c>
      <c r="U1155" s="95" t="n">
        <v>0.00021876151</v>
      </c>
      <c r="V1155" s="95" t="n">
        <v>0.00017897514</v>
      </c>
      <c r="X1155" s="96" t="n">
        <v>1.3403249E-005</v>
      </c>
      <c r="Y1155" s="116"/>
      <c r="Z1155" s="101" t="s">
        <v>1958</v>
      </c>
    </row>
    <row r="1156" customFormat="false" ht="13.8" hidden="false" customHeight="false" outlineLevel="0" collapsed="false">
      <c r="A1156" s="0" t="s">
        <v>1959</v>
      </c>
      <c r="B1156" s="26" t="s">
        <v>1849</v>
      </c>
      <c r="C1156" s="88" t="str">
        <f aca="false">MID(A1156,1,12)</f>
        <v>A.160.03.119</v>
      </c>
      <c r="D1156" s="2" t="s">
        <v>1930</v>
      </c>
      <c r="E1156" s="90" t="s">
        <v>255</v>
      </c>
      <c r="F1156" s="91" t="str">
        <f aca="false">MID(A1156, 21,85)</f>
        <v>Olon natural forest clear cut 485 (kg/m3)</v>
      </c>
      <c r="G1156" s="92" t="n">
        <v>10.6784196897571</v>
      </c>
      <c r="H1156" s="24" t="n">
        <f aca="false">G1156</f>
        <v>10.6784196897571</v>
      </c>
      <c r="I1156" s="93" t="n">
        <v>0.0028281605159</v>
      </c>
      <c r="J1156" s="93" t="n">
        <v>10.10564374244</v>
      </c>
      <c r="K1156" s="93" t="n">
        <v>0.014772116801227</v>
      </c>
      <c r="L1156" s="93" t="n">
        <v>0.55517567</v>
      </c>
      <c r="N1156" s="94" t="n">
        <v>3.70117113333333</v>
      </c>
      <c r="O1156" s="24" t="n">
        <f aca="false">N1156</f>
        <v>3.70117113333333</v>
      </c>
      <c r="Q1156" s="25" t="n">
        <v>25.089902</v>
      </c>
      <c r="S1156" s="95" t="n">
        <v>0.061618291</v>
      </c>
      <c r="T1156" s="95" t="n">
        <v>0.058608419</v>
      </c>
      <c r="U1156" s="95" t="n">
        <v>0.0028308969</v>
      </c>
      <c r="V1156" s="95" t="n">
        <v>0.00017897514</v>
      </c>
      <c r="X1156" s="96" t="n">
        <v>0.0001095984</v>
      </c>
      <c r="Y1156" s="116"/>
      <c r="Z1156" s="101" t="s">
        <v>1958</v>
      </c>
    </row>
    <row r="1157" customFormat="false" ht="13.8" hidden="false" customHeight="false" outlineLevel="0" collapsed="false">
      <c r="A1157" s="0" t="s">
        <v>1960</v>
      </c>
      <c r="B1157" s="26" t="s">
        <v>1849</v>
      </c>
      <c r="C1157" s="88" t="str">
        <f aca="false">MID(A1157,1,12)</f>
        <v>A.160.03.120</v>
      </c>
      <c r="D1157" s="2" t="s">
        <v>1930</v>
      </c>
      <c r="E1157" s="90" t="s">
        <v>255</v>
      </c>
      <c r="F1157" s="91" t="str">
        <f aca="false">MID(A1157, 21,85)</f>
        <v>Oregon Pine FSC/PEFC 505 (kg/m3)</v>
      </c>
      <c r="G1157" s="92" t="n">
        <v>0.055829653806027</v>
      </c>
      <c r="H1157" s="24" t="n">
        <f aca="false">G1157</f>
        <v>0.055829653806027</v>
      </c>
      <c r="I1157" s="93" t="n">
        <v>0.0030423815688</v>
      </c>
      <c r="J1157" s="93" t="n">
        <v>0.009223217586</v>
      </c>
      <c r="K1157" s="93" t="n">
        <v>0.020853751651227</v>
      </c>
      <c r="L1157" s="93" t="n">
        <v>0.022710303</v>
      </c>
      <c r="N1157" s="94" t="n">
        <v>0.15140202</v>
      </c>
      <c r="O1157" s="24" t="n">
        <f aca="false">N1157</f>
        <v>0.15140202</v>
      </c>
      <c r="Q1157" s="25" t="n">
        <v>26.012347</v>
      </c>
      <c r="S1157" s="95" t="n">
        <v>0.0047728624</v>
      </c>
      <c r="T1157" s="95" t="n">
        <v>0.004372595</v>
      </c>
      <c r="U1157" s="95" t="n">
        <v>0.00015690021</v>
      </c>
      <c r="V1157" s="95" t="n">
        <v>0.0002433672</v>
      </c>
      <c r="X1157" s="96" t="n">
        <v>1.2431054E-005</v>
      </c>
      <c r="Y1157" s="116"/>
      <c r="Z1157" s="101" t="s">
        <v>1961</v>
      </c>
    </row>
    <row r="1158" customFormat="false" ht="13.8" hidden="false" customHeight="false" outlineLevel="0" collapsed="false">
      <c r="A1158" s="0" t="s">
        <v>1962</v>
      </c>
      <c r="B1158" s="26" t="s">
        <v>1849</v>
      </c>
      <c r="C1158" s="88" t="str">
        <f aca="false">MID(A1158,1,12)</f>
        <v>A.160.03.121</v>
      </c>
      <c r="D1158" s="2" t="s">
        <v>1930</v>
      </c>
      <c r="E1158" s="90" t="s">
        <v>255</v>
      </c>
      <c r="F1158" s="91" t="str">
        <f aca="false">MID(A1158, 21,85)</f>
        <v>Oregon Pine natural forest clear cut 505 (kg/m3)</v>
      </c>
      <c r="G1158" s="92" t="n">
        <v>3.68834218002003</v>
      </c>
      <c r="H1158" s="24" t="n">
        <f aca="false">G1158</f>
        <v>3.68834218002003</v>
      </c>
      <c r="I1158" s="93" t="n">
        <v>0.0030423815688</v>
      </c>
      <c r="J1158" s="93" t="n">
        <v>3.6417357438</v>
      </c>
      <c r="K1158" s="93" t="n">
        <v>0.020853751651227</v>
      </c>
      <c r="L1158" s="93" t="n">
        <v>0.022710303</v>
      </c>
      <c r="N1158" s="94" t="n">
        <v>0.15140202</v>
      </c>
      <c r="O1158" s="24" t="n">
        <f aca="false">N1158</f>
        <v>0.15140202</v>
      </c>
      <c r="Q1158" s="25" t="n">
        <v>26.012347</v>
      </c>
      <c r="S1158" s="95" t="n">
        <v>0.0047728624</v>
      </c>
      <c r="T1158" s="95" t="n">
        <v>0.004372595</v>
      </c>
      <c r="U1158" s="95" t="n">
        <v>0.00015690021</v>
      </c>
      <c r="V1158" s="95" t="n">
        <v>0.0002433672</v>
      </c>
      <c r="X1158" s="96" t="n">
        <v>1.2431054E-005</v>
      </c>
      <c r="Y1158" s="116"/>
      <c r="Z1158" s="101" t="s">
        <v>1961</v>
      </c>
    </row>
    <row r="1159" customFormat="false" ht="13.8" hidden="false" customHeight="false" outlineLevel="0" collapsed="false">
      <c r="A1159" s="0" t="s">
        <v>1963</v>
      </c>
      <c r="B1159" s="26" t="s">
        <v>1849</v>
      </c>
      <c r="C1159" s="88" t="str">
        <f aca="false">MID(A1159,1,12)</f>
        <v>A.160.03.122</v>
      </c>
      <c r="D1159" s="2" t="s">
        <v>1930</v>
      </c>
      <c r="E1159" s="90" t="s">
        <v>255</v>
      </c>
      <c r="F1159" s="91" t="str">
        <f aca="false">MID(A1159, 21,85)</f>
        <v>Tchitola natural forest clear cut 630 (kg/m3)</v>
      </c>
      <c r="G1159" s="92" t="n">
        <v>6.15605954545193</v>
      </c>
      <c r="H1159" s="24" t="n">
        <f aca="false">G1159</f>
        <v>6.15605954545193</v>
      </c>
      <c r="I1159" s="93" t="n">
        <v>0.0027712579807</v>
      </c>
      <c r="J1159" s="93" t="n">
        <v>5.58775420457</v>
      </c>
      <c r="K1159" s="93" t="n">
        <v>0.013156682901227</v>
      </c>
      <c r="L1159" s="93" t="n">
        <v>0.5523774</v>
      </c>
      <c r="N1159" s="94" t="n">
        <v>3.682516</v>
      </c>
      <c r="O1159" s="24" t="n">
        <f aca="false">N1159</f>
        <v>3.682516</v>
      </c>
      <c r="Q1159" s="25" t="n">
        <v>24.844877</v>
      </c>
      <c r="S1159" s="95" t="n">
        <v>0.061105756</v>
      </c>
      <c r="T1159" s="95" t="n">
        <v>0.058130746</v>
      </c>
      <c r="U1159" s="95" t="n">
        <v>0.0028131392</v>
      </c>
      <c r="V1159" s="95" t="n">
        <v>0.000161871</v>
      </c>
      <c r="X1159" s="96" t="n">
        <v>0.00010859757</v>
      </c>
      <c r="Y1159" s="116"/>
      <c r="Z1159" s="101" t="s">
        <v>1964</v>
      </c>
    </row>
    <row r="1160" customFormat="false" ht="13.8" hidden="false" customHeight="false" outlineLevel="0" collapsed="false">
      <c r="A1160" s="0" t="s">
        <v>1965</v>
      </c>
      <c r="B1160" s="26" t="s">
        <v>1849</v>
      </c>
      <c r="C1160" s="88" t="str">
        <f aca="false">MID(A1160,1,12)</f>
        <v>A.160.03.123</v>
      </c>
      <c r="D1160" s="2" t="s">
        <v>1930</v>
      </c>
      <c r="E1160" s="90" t="s">
        <v>255</v>
      </c>
      <c r="F1160" s="91" t="str">
        <f aca="false">MID(A1160, 21,85)</f>
        <v>Peroba FSC/PEFC 750 (kg/m3)</v>
      </c>
      <c r="G1160" s="92" t="n">
        <v>0.055231224461627</v>
      </c>
      <c r="H1160" s="24" t="n">
        <f aca="false">G1160</f>
        <v>0.055231224461627</v>
      </c>
      <c r="I1160" s="93" t="n">
        <v>0.0027528483714</v>
      </c>
      <c r="J1160" s="93" t="n">
        <v>0.005872252329</v>
      </c>
      <c r="K1160" s="93" t="n">
        <v>0.012634041761227</v>
      </c>
      <c r="L1160" s="93" t="n">
        <v>0.033972082</v>
      </c>
      <c r="N1160" s="94" t="n">
        <v>0.226480546666667</v>
      </c>
      <c r="O1160" s="24" t="n">
        <f aca="false">N1160</f>
        <v>0.226480546666667</v>
      </c>
      <c r="Q1160" s="25" t="n">
        <v>24.765605</v>
      </c>
      <c r="S1160" s="95" t="n">
        <v>0.0049251124</v>
      </c>
      <c r="T1160" s="95" t="n">
        <v>0.0045735165</v>
      </c>
      <c r="U1160" s="95" t="n">
        <v>0.00019525864</v>
      </c>
      <c r="V1160" s="95" t="n">
        <v>0.00015633731</v>
      </c>
      <c r="X1160" s="96" t="n">
        <v>1.2078612E-005</v>
      </c>
      <c r="Y1160" s="116"/>
      <c r="Z1160" s="101" t="s">
        <v>1964</v>
      </c>
    </row>
    <row r="1161" customFormat="false" ht="13.8" hidden="false" customHeight="false" outlineLevel="0" collapsed="false">
      <c r="A1161" s="0" t="s">
        <v>1966</v>
      </c>
      <c r="B1161" s="26" t="s">
        <v>1849</v>
      </c>
      <c r="C1161" s="88" t="str">
        <f aca="false">MID(A1161,1,12)</f>
        <v>A.160.03.124</v>
      </c>
      <c r="D1161" s="2" t="s">
        <v>1930</v>
      </c>
      <c r="E1161" s="90" t="s">
        <v>255</v>
      </c>
      <c r="F1161" s="91" t="str">
        <f aca="false">MID(A1161, 21,85)</f>
        <v>Peroba natural forest clear cut 750 (kg/m3)</v>
      </c>
      <c r="G1161" s="92" t="n">
        <v>5.46760621826263</v>
      </c>
      <c r="H1161" s="24" t="n">
        <f aca="false">G1161</f>
        <v>5.46760621826263</v>
      </c>
      <c r="I1161" s="93" t="n">
        <v>0.0027528483714</v>
      </c>
      <c r="J1161" s="93" t="n">
        <v>4.90074724813</v>
      </c>
      <c r="K1161" s="93" t="n">
        <v>0.012634041761227</v>
      </c>
      <c r="L1161" s="93" t="n">
        <v>0.55147208</v>
      </c>
      <c r="N1161" s="94" t="n">
        <v>3.67648053333333</v>
      </c>
      <c r="O1161" s="24" t="n">
        <f aca="false">N1161</f>
        <v>3.67648053333333</v>
      </c>
      <c r="Q1161" s="25" t="n">
        <v>24.765605</v>
      </c>
      <c r="S1161" s="95" t="n">
        <v>0.060939936</v>
      </c>
      <c r="T1161" s="95" t="n">
        <v>0.057976204</v>
      </c>
      <c r="U1161" s="95" t="n">
        <v>0.002807394</v>
      </c>
      <c r="V1161" s="95" t="n">
        <v>0.00015633731</v>
      </c>
      <c r="X1161" s="96" t="n">
        <v>0.00010827377</v>
      </c>
      <c r="Y1161" s="116"/>
      <c r="Z1161" s="101" t="s">
        <v>1964</v>
      </c>
    </row>
    <row r="1162" customFormat="false" ht="13.8" hidden="false" customHeight="false" outlineLevel="0" collapsed="false">
      <c r="A1162" s="0" t="s">
        <v>1967</v>
      </c>
      <c r="B1162" s="26" t="s">
        <v>1849</v>
      </c>
      <c r="C1162" s="88" t="str">
        <f aca="false">MID(A1162,1,12)</f>
        <v>A.160.03.125</v>
      </c>
      <c r="D1162" s="2" t="s">
        <v>1930</v>
      </c>
      <c r="E1162" s="90" t="s">
        <v>255</v>
      </c>
      <c r="F1162" s="91" t="str">
        <f aca="false">MID(A1162, 21,85)</f>
        <v>Pitch Pine FSC/PEFC 750 (kg/m3)</v>
      </c>
      <c r="G1162" s="92" t="n">
        <v>0.055231224461627</v>
      </c>
      <c r="H1162" s="24" t="n">
        <f aca="false">G1162</f>
        <v>0.055231224461627</v>
      </c>
      <c r="I1162" s="93" t="n">
        <v>0.0027528483714</v>
      </c>
      <c r="J1162" s="93" t="n">
        <v>0.005872252329</v>
      </c>
      <c r="K1162" s="93" t="n">
        <v>0.012634041761227</v>
      </c>
      <c r="L1162" s="93" t="n">
        <v>0.033972082</v>
      </c>
      <c r="N1162" s="94" t="n">
        <v>0.226480546666667</v>
      </c>
      <c r="O1162" s="24" t="n">
        <f aca="false">N1162</f>
        <v>0.226480546666667</v>
      </c>
      <c r="Q1162" s="25" t="n">
        <v>24.765605</v>
      </c>
      <c r="S1162" s="95" t="n">
        <v>0.0049251124</v>
      </c>
      <c r="T1162" s="95" t="n">
        <v>0.0045735165</v>
      </c>
      <c r="U1162" s="95" t="n">
        <v>0.00019525864</v>
      </c>
      <c r="V1162" s="95" t="n">
        <v>0.00015633731</v>
      </c>
      <c r="X1162" s="96" t="n">
        <v>1.2078612E-005</v>
      </c>
      <c r="Y1162" s="116"/>
      <c r="Z1162" s="101" t="s">
        <v>1968</v>
      </c>
    </row>
    <row r="1163" customFormat="false" ht="13.8" hidden="false" customHeight="false" outlineLevel="0" collapsed="false">
      <c r="A1163" s="0" t="s">
        <v>1969</v>
      </c>
      <c r="B1163" s="26" t="s">
        <v>1849</v>
      </c>
      <c r="C1163" s="88" t="str">
        <f aca="false">MID(A1163,1,12)</f>
        <v>A.160.03.126</v>
      </c>
      <c r="D1163" s="2" t="s">
        <v>1930</v>
      </c>
      <c r="E1163" s="90" t="s">
        <v>255</v>
      </c>
      <c r="F1163" s="91" t="str">
        <f aca="false">MID(A1163, 21,85)</f>
        <v>Pitch Pine natural forest clear cut 750 (kg/m3)</v>
      </c>
      <c r="G1163" s="92" t="n">
        <v>7.09923121826263</v>
      </c>
      <c r="H1163" s="24" t="n">
        <f aca="false">G1163</f>
        <v>7.09923121826263</v>
      </c>
      <c r="I1163" s="93" t="n">
        <v>0.0027528483714</v>
      </c>
      <c r="J1163" s="93" t="n">
        <v>6.53237224813</v>
      </c>
      <c r="K1163" s="93" t="n">
        <v>0.012634041761227</v>
      </c>
      <c r="L1163" s="93" t="n">
        <v>0.55147208</v>
      </c>
      <c r="N1163" s="94" t="n">
        <v>3.67648053333333</v>
      </c>
      <c r="O1163" s="24" t="n">
        <f aca="false">N1163</f>
        <v>3.67648053333333</v>
      </c>
      <c r="Q1163" s="25" t="n">
        <v>24.765605</v>
      </c>
      <c r="S1163" s="95" t="n">
        <v>0.060939936</v>
      </c>
      <c r="T1163" s="95" t="n">
        <v>0.057976204</v>
      </c>
      <c r="U1163" s="95" t="n">
        <v>0.002807394</v>
      </c>
      <c r="V1163" s="95" t="n">
        <v>0.00015633731</v>
      </c>
      <c r="X1163" s="96" t="n">
        <v>0.00010827377</v>
      </c>
      <c r="Y1163" s="116"/>
      <c r="Z1163" s="101" t="s">
        <v>1968</v>
      </c>
    </row>
    <row r="1164" customFormat="false" ht="13.8" hidden="false" customHeight="false" outlineLevel="0" collapsed="false">
      <c r="A1164" s="0" t="s">
        <v>1970</v>
      </c>
      <c r="B1164" s="26" t="s">
        <v>1849</v>
      </c>
      <c r="C1164" s="88" t="str">
        <f aca="false">MID(A1164,1,12)</f>
        <v>A.160.03.127</v>
      </c>
      <c r="D1164" s="2" t="s">
        <v>1930</v>
      </c>
      <c r="E1164" s="90" t="s">
        <v>255</v>
      </c>
      <c r="F1164" s="91" t="str">
        <f aca="false">MID(A1164, 21,85)</f>
        <v>Sapelli FSC/PEFC 650 (kg/m3)</v>
      </c>
      <c r="G1164" s="92" t="n">
        <v>0.056438088932327</v>
      </c>
      <c r="H1164" s="24" t="n">
        <f aca="false">G1164</f>
        <v>0.056438088932327</v>
      </c>
      <c r="I1164" s="93" t="n">
        <v>0.0027662371591</v>
      </c>
      <c r="J1164" s="93" t="n">
        <v>0.006027210272</v>
      </c>
      <c r="K1164" s="93" t="n">
        <v>0.013014144501227</v>
      </c>
      <c r="L1164" s="93" t="n">
        <v>0.034630497</v>
      </c>
      <c r="N1164" s="94" t="n">
        <v>0.23086998</v>
      </c>
      <c r="O1164" s="24" t="n">
        <f aca="false">N1164</f>
        <v>0.23086998</v>
      </c>
      <c r="Q1164" s="25" t="n">
        <v>24.823258</v>
      </c>
      <c r="S1164" s="95" t="n">
        <v>0.005045709</v>
      </c>
      <c r="T1164" s="95" t="n">
        <v>0.0046859103</v>
      </c>
      <c r="U1164" s="95" t="n">
        <v>0.00019943693</v>
      </c>
      <c r="V1164" s="95" t="n">
        <v>0.00016036182</v>
      </c>
      <c r="X1164" s="96" t="n">
        <v>1.2314103E-005</v>
      </c>
      <c r="Y1164" s="116"/>
      <c r="Z1164" s="101" t="s">
        <v>1971</v>
      </c>
    </row>
    <row r="1165" customFormat="false" ht="13.8" hidden="false" customHeight="false" outlineLevel="0" collapsed="false">
      <c r="A1165" s="0" t="s">
        <v>1972</v>
      </c>
      <c r="B1165" s="26" t="s">
        <v>1849</v>
      </c>
      <c r="C1165" s="88" t="str">
        <f aca="false">MID(A1165,1,12)</f>
        <v>A.160.03.128</v>
      </c>
      <c r="D1165" s="2" t="s">
        <v>1930</v>
      </c>
      <c r="E1165" s="90" t="s">
        <v>255</v>
      </c>
      <c r="F1165" s="91" t="str">
        <f aca="false">MID(A1165, 21,85)</f>
        <v>Sapelli natural forest clear cut 650 (kg/m3)</v>
      </c>
      <c r="G1165" s="92" t="n">
        <v>8.13093807989033</v>
      </c>
      <c r="H1165" s="24" t="n">
        <f aca="false">G1165</f>
        <v>8.13093807989033</v>
      </c>
      <c r="I1165" s="93" t="n">
        <v>0.0027662371591</v>
      </c>
      <c r="J1165" s="93" t="n">
        <v>7.56302719823</v>
      </c>
      <c r="K1165" s="93" t="n">
        <v>0.013014144501227</v>
      </c>
      <c r="L1165" s="93" t="n">
        <v>0.5521305</v>
      </c>
      <c r="N1165" s="94" t="n">
        <v>3.68087</v>
      </c>
      <c r="O1165" s="24" t="n">
        <f aca="false">N1165</f>
        <v>3.68087</v>
      </c>
      <c r="Q1165" s="25" t="n">
        <v>24.823258</v>
      </c>
      <c r="S1165" s="95" t="n">
        <v>0.061060532</v>
      </c>
      <c r="T1165" s="95" t="n">
        <v>0.058088598</v>
      </c>
      <c r="U1165" s="95" t="n">
        <v>0.0028115723</v>
      </c>
      <c r="V1165" s="95" t="n">
        <v>0.00016036182</v>
      </c>
      <c r="X1165" s="96" t="n">
        <v>0.00010850926</v>
      </c>
      <c r="Y1165" s="116"/>
      <c r="Z1165" s="101" t="s">
        <v>1971</v>
      </c>
    </row>
    <row r="1166" customFormat="false" ht="13.8" hidden="false" customHeight="false" outlineLevel="0" collapsed="false">
      <c r="A1166" s="0" t="s">
        <v>1973</v>
      </c>
      <c r="B1166" s="26" t="s">
        <v>1849</v>
      </c>
      <c r="C1166" s="88" t="str">
        <f aca="false">MID(A1166,1,12)</f>
        <v>A.160.03.129</v>
      </c>
      <c r="D1166" s="2" t="s">
        <v>1930</v>
      </c>
      <c r="E1166" s="90" t="s">
        <v>255</v>
      </c>
      <c r="F1166" s="91" t="str">
        <f aca="false">MID(A1166, 21,85)</f>
        <v>Scots pine FSC/PEFC 520 (kg/m3)</v>
      </c>
      <c r="G1166" s="92" t="n">
        <v>0.0418784019201153</v>
      </c>
      <c r="H1166" s="24" t="n">
        <f aca="false">G1166</f>
        <v>0.0418784019201153</v>
      </c>
      <c r="I1166" s="93" t="n">
        <v>0.0014130632298</v>
      </c>
      <c r="J1166" s="93" t="n">
        <v>0.0040111615777</v>
      </c>
      <c r="K1166" s="93" t="n">
        <v>0.00929244711261528</v>
      </c>
      <c r="L1166" s="93" t="n">
        <v>0.02716173</v>
      </c>
      <c r="N1166" s="94" t="n">
        <v>0.1810782</v>
      </c>
      <c r="O1166" s="24" t="n">
        <f aca="false">N1166</f>
        <v>0.1810782</v>
      </c>
      <c r="Q1166" s="25" t="n">
        <v>24.946189</v>
      </c>
      <c r="S1166" s="95" t="n">
        <v>0.0039257331</v>
      </c>
      <c r="T1166" s="95" t="n">
        <v>0.0036650702</v>
      </c>
      <c r="U1166" s="95" t="n">
        <v>0.00015493765</v>
      </c>
      <c r="V1166" s="95" t="n">
        <v>0.00010572522</v>
      </c>
      <c r="X1166" s="96" t="n">
        <v>9.4539739E-006</v>
      </c>
      <c r="Y1166" s="116"/>
      <c r="Z1166" s="101" t="s">
        <v>1974</v>
      </c>
    </row>
    <row r="1167" customFormat="false" ht="13.8" hidden="false" customHeight="false" outlineLevel="0" collapsed="false">
      <c r="A1167" s="0" t="s">
        <v>1975</v>
      </c>
      <c r="B1167" s="26" t="s">
        <v>1849</v>
      </c>
      <c r="C1167" s="88" t="str">
        <f aca="false">MID(A1167,1,12)</f>
        <v>A.160.03.130</v>
      </c>
      <c r="D1167" s="2" t="s">
        <v>1930</v>
      </c>
      <c r="E1167" s="90" t="s">
        <v>255</v>
      </c>
      <c r="F1167" s="91" t="str">
        <f aca="false">MID(A1167, 21,85)</f>
        <v>Tchitola FSC/PEFC 630 (kg/m3)</v>
      </c>
      <c r="G1167" s="92" t="n">
        <v>0.056890663433927</v>
      </c>
      <c r="H1167" s="24" t="n">
        <f aca="false">G1167</f>
        <v>0.056890663433927</v>
      </c>
      <c r="I1167" s="93" t="n">
        <v>0.0027712579807</v>
      </c>
      <c r="J1167" s="93" t="n">
        <v>0.006085319552</v>
      </c>
      <c r="K1167" s="93" t="n">
        <v>0.013156682901227</v>
      </c>
      <c r="L1167" s="93" t="n">
        <v>0.034877403</v>
      </c>
      <c r="N1167" s="94" t="n">
        <v>0.23251602</v>
      </c>
      <c r="O1167" s="24" t="n">
        <f aca="false">N1167</f>
        <v>0.23251602</v>
      </c>
      <c r="Q1167" s="25" t="n">
        <v>24.844877</v>
      </c>
      <c r="S1167" s="95" t="n">
        <v>0.0050909327</v>
      </c>
      <c r="T1167" s="95" t="n">
        <v>0.0047280579</v>
      </c>
      <c r="U1167" s="95" t="n">
        <v>0.00020100379</v>
      </c>
      <c r="V1167" s="95" t="n">
        <v>0.000161871</v>
      </c>
      <c r="X1167" s="96" t="n">
        <v>1.2402412E-005</v>
      </c>
      <c r="Y1167" s="116"/>
      <c r="Z1167" s="101" t="s">
        <v>1976</v>
      </c>
    </row>
    <row r="1168" customFormat="false" ht="13.8" hidden="false" customHeight="false" outlineLevel="0" collapsed="false">
      <c r="A1168" s="0" t="s">
        <v>1977</v>
      </c>
      <c r="B1168" s="26" t="s">
        <v>1849</v>
      </c>
      <c r="C1168" s="88" t="str">
        <f aca="false">MID(A1168,1,12)</f>
        <v>A.160.03.131</v>
      </c>
      <c r="D1168" s="2" t="s">
        <v>1930</v>
      </c>
      <c r="E1168" s="90" t="s">
        <v>255</v>
      </c>
      <c r="F1168" s="91" t="str">
        <f aca="false">MID(A1168, 21,85)</f>
        <v>Tiama FSC/PEFC 560 (kg/m3)</v>
      </c>
      <c r="G1168" s="92" t="n">
        <v>0.0583992425090271</v>
      </c>
      <c r="H1168" s="24" t="n">
        <f aca="false">G1168</f>
        <v>0.0583992425090271</v>
      </c>
      <c r="I1168" s="93" t="n">
        <v>0.0027879939828</v>
      </c>
      <c r="J1168" s="93" t="n">
        <v>0.006279016945</v>
      </c>
      <c r="K1168" s="93" t="n">
        <v>0.013631810581227</v>
      </c>
      <c r="L1168" s="93" t="n">
        <v>0.035700421</v>
      </c>
      <c r="N1168" s="94" t="n">
        <v>0.238002806666667</v>
      </c>
      <c r="O1168" s="24" t="n">
        <f aca="false">N1168</f>
        <v>0.238002806666667</v>
      </c>
      <c r="Q1168" s="25" t="n">
        <v>24.916944</v>
      </c>
      <c r="S1168" s="95" t="n">
        <v>0.0052416784</v>
      </c>
      <c r="T1168" s="95" t="n">
        <v>0.0048685501</v>
      </c>
      <c r="U1168" s="95" t="n">
        <v>0.00020622665</v>
      </c>
      <c r="V1168" s="95" t="n">
        <v>0.00016690163</v>
      </c>
      <c r="X1168" s="96" t="n">
        <v>1.2696776E-005</v>
      </c>
      <c r="Y1168" s="116"/>
      <c r="Z1168" s="101" t="s">
        <v>1978</v>
      </c>
    </row>
    <row r="1169" customFormat="false" ht="13.8" hidden="false" customHeight="false" outlineLevel="0" collapsed="false">
      <c r="A1169" s="0" t="s">
        <v>1979</v>
      </c>
      <c r="B1169" s="26" t="s">
        <v>1849</v>
      </c>
      <c r="C1169" s="88" t="str">
        <f aca="false">MID(A1169,1,12)</f>
        <v>A.160.03.132</v>
      </c>
      <c r="D1169" s="2" t="s">
        <v>1930</v>
      </c>
      <c r="E1169" s="90" t="s">
        <v>255</v>
      </c>
      <c r="F1169" s="91" t="str">
        <f aca="false">MID(A1169, 21,85)</f>
        <v>Tiama natural forest clear cut 560 (kg/m3)</v>
      </c>
      <c r="G1169" s="92" t="n">
        <v>9.30079921672403</v>
      </c>
      <c r="H1169" s="24" t="n">
        <f aca="false">G1169</f>
        <v>9.30079921672403</v>
      </c>
      <c r="I1169" s="93" t="n">
        <v>0.0027879939828</v>
      </c>
      <c r="J1169" s="93" t="n">
        <v>8.73117899216</v>
      </c>
      <c r="K1169" s="93" t="n">
        <v>0.013631810581227</v>
      </c>
      <c r="L1169" s="93" t="n">
        <v>0.55320042</v>
      </c>
      <c r="N1169" s="94" t="n">
        <v>3.6880028</v>
      </c>
      <c r="O1169" s="24" t="n">
        <f aca="false">N1169</f>
        <v>3.6880028</v>
      </c>
      <c r="Q1169" s="25" t="n">
        <v>24.916944</v>
      </c>
      <c r="S1169" s="95" t="n">
        <v>0.061256502</v>
      </c>
      <c r="T1169" s="95" t="n">
        <v>0.058271238</v>
      </c>
      <c r="U1169" s="95" t="n">
        <v>0.002818362</v>
      </c>
      <c r="V1169" s="95" t="n">
        <v>0.00016690163</v>
      </c>
      <c r="X1169" s="96" t="n">
        <v>0.00010889193</v>
      </c>
      <c r="Y1169" s="116"/>
      <c r="Z1169" s="101" t="s">
        <v>1978</v>
      </c>
    </row>
    <row r="1170" customFormat="false" ht="13.8" hidden="false" customHeight="false" outlineLevel="0" collapsed="false">
      <c r="A1170" s="0" t="s">
        <v>1980</v>
      </c>
      <c r="B1170" s="26" t="s">
        <v>1849</v>
      </c>
      <c r="C1170" s="88" t="str">
        <f aca="false">MID(A1170,1,12)</f>
        <v>A.160.03.133</v>
      </c>
      <c r="D1170" s="2" t="s">
        <v>1930</v>
      </c>
      <c r="E1170" s="90" t="s">
        <v>255</v>
      </c>
      <c r="F1170" s="91" t="str">
        <f aca="false">MID(A1170, 21,85)</f>
        <v>Walnut FSC/PEFC 670 (kg/m3)</v>
      </c>
      <c r="G1170" s="92" t="n">
        <v>0.0663004256651676</v>
      </c>
      <c r="H1170" s="24" t="n">
        <f aca="false">G1170</f>
        <v>0.0663004256651676</v>
      </c>
      <c r="I1170" s="93" t="n">
        <v>0.005384386441</v>
      </c>
      <c r="J1170" s="93" t="n">
        <v>0.007602192741</v>
      </c>
      <c r="K1170" s="93" t="n">
        <v>0.0143015924831676</v>
      </c>
      <c r="L1170" s="93" t="n">
        <v>0.039012254</v>
      </c>
      <c r="N1170" s="94" t="n">
        <v>0.260081693333333</v>
      </c>
      <c r="O1170" s="24" t="n">
        <f aca="false">N1170</f>
        <v>0.260081693333333</v>
      </c>
      <c r="Q1170" s="25" t="n">
        <v>25.558687</v>
      </c>
      <c r="S1170" s="95" t="n">
        <v>0.0053261368</v>
      </c>
      <c r="T1170" s="95" t="n">
        <v>0.0048989336</v>
      </c>
      <c r="U1170" s="95" t="n">
        <v>0.00022114373</v>
      </c>
      <c r="V1170" s="95" t="n">
        <v>0.00020605947</v>
      </c>
      <c r="X1170" s="96" t="n">
        <v>1.4278819E-005</v>
      </c>
      <c r="Y1170" s="116"/>
      <c r="Z1170" s="101" t="s">
        <v>1981</v>
      </c>
    </row>
    <row r="1171" customFormat="false" ht="13.8" hidden="false" customHeight="false" outlineLevel="0" collapsed="false">
      <c r="A1171" s="0" t="s">
        <v>1982</v>
      </c>
      <c r="B1171" s="26" t="s">
        <v>1849</v>
      </c>
      <c r="C1171" s="88" t="str">
        <f aca="false">MID(A1171,1,12)</f>
        <v>A.160.03.134</v>
      </c>
      <c r="D1171" s="2" t="s">
        <v>1930</v>
      </c>
      <c r="E1171" s="90" t="s">
        <v>255</v>
      </c>
      <c r="F1171" s="91" t="str">
        <f aca="false">MID(A1171, 21,85)</f>
        <v>Yang FSC/PEFC 750 (kg/m3)</v>
      </c>
      <c r="G1171" s="92" t="n">
        <v>0.068506725850127</v>
      </c>
      <c r="H1171" s="24" t="n">
        <f aca="false">G1171</f>
        <v>0.068506725850127</v>
      </c>
      <c r="I1171" s="93" t="n">
        <v>0.0029001253359</v>
      </c>
      <c r="J1171" s="93" t="n">
        <v>0.007576789603</v>
      </c>
      <c r="K1171" s="93" t="n">
        <v>0.016815165911227</v>
      </c>
      <c r="L1171" s="93" t="n">
        <v>0.041214645</v>
      </c>
      <c r="N1171" s="94" t="n">
        <v>0.2747643</v>
      </c>
      <c r="O1171" s="24" t="n">
        <f aca="false">N1171</f>
        <v>0.2747643</v>
      </c>
      <c r="Q1171" s="25" t="n">
        <v>25.399786</v>
      </c>
      <c r="S1171" s="95" t="n">
        <v>0.0062516746</v>
      </c>
      <c r="T1171" s="95" t="n">
        <v>0.005809848</v>
      </c>
      <c r="U1171" s="95" t="n">
        <v>0.00024121981</v>
      </c>
      <c r="V1171" s="95" t="n">
        <v>0.00020060685</v>
      </c>
      <c r="X1171" s="96" t="n">
        <v>1.4669013E-005</v>
      </c>
      <c r="Y1171" s="116"/>
      <c r="Z1171" s="101" t="s">
        <v>1983</v>
      </c>
    </row>
    <row r="1172" customFormat="false" ht="13.8" hidden="false" customHeight="false" outlineLevel="0" collapsed="false">
      <c r="A1172" s="0" t="s">
        <v>1984</v>
      </c>
      <c r="B1172" s="26" t="s">
        <v>1849</v>
      </c>
      <c r="C1172" s="88" t="str">
        <f aca="false">MID(A1172,1,12)</f>
        <v>A.160.03.135</v>
      </c>
      <c r="D1172" s="2" t="s">
        <v>1930</v>
      </c>
      <c r="E1172" s="90" t="s">
        <v>255</v>
      </c>
      <c r="F1172" s="91" t="str">
        <f aca="false">MID(A1172, 21,85)</f>
        <v>Yang natural forest clear cut 750 (kg/m3)</v>
      </c>
      <c r="G1172" s="92" t="n">
        <v>4.66506924038713</v>
      </c>
      <c r="H1172" s="24" t="n">
        <f aca="false">G1172</f>
        <v>4.66506924038713</v>
      </c>
      <c r="I1172" s="93" t="n">
        <v>0.0029001253359</v>
      </c>
      <c r="J1172" s="93" t="n">
        <v>4.08663929914</v>
      </c>
      <c r="K1172" s="93" t="n">
        <v>0.016815165911227</v>
      </c>
      <c r="L1172" s="93" t="n">
        <v>0.55871465</v>
      </c>
      <c r="N1172" s="94" t="n">
        <v>3.72476433333333</v>
      </c>
      <c r="O1172" s="24" t="n">
        <f aca="false">N1172</f>
        <v>3.72476433333333</v>
      </c>
      <c r="Q1172" s="25" t="n">
        <v>25.399786</v>
      </c>
      <c r="S1172" s="95" t="n">
        <v>0.062266498</v>
      </c>
      <c r="T1172" s="95" t="n">
        <v>0.059212536</v>
      </c>
      <c r="U1172" s="95" t="n">
        <v>0.0028533552</v>
      </c>
      <c r="V1172" s="95" t="n">
        <v>0.00020060685</v>
      </c>
      <c r="X1172" s="96" t="n">
        <v>0.00011086417</v>
      </c>
      <c r="Y1172" s="116"/>
      <c r="Z1172" s="101" t="s">
        <v>1983</v>
      </c>
    </row>
    <row r="1173" customFormat="false" ht="13.8" hidden="false" customHeight="false" outlineLevel="0" collapsed="false">
      <c r="B1173" s="26"/>
      <c r="C1173" s="88"/>
      <c r="D1173" s="3" t="s">
        <v>1985</v>
      </c>
      <c r="E1173" s="90"/>
      <c r="H1173" s="24" t="n">
        <f aca="false">G1173</f>
        <v>0</v>
      </c>
      <c r="O1173" s="24" t="n">
        <f aca="false">N1173</f>
        <v>0</v>
      </c>
      <c r="Y1173" s="117"/>
      <c r="Z1173" s="105"/>
    </row>
    <row r="1174" customFormat="false" ht="13.8" hidden="false" customHeight="false" outlineLevel="0" collapsed="false">
      <c r="A1174" s="0" t="s">
        <v>1986</v>
      </c>
      <c r="B1174" s="26" t="s">
        <v>1849</v>
      </c>
      <c r="C1174" s="88" t="str">
        <f aca="false">MID(A1174,1,12)</f>
        <v>A.160.04.101</v>
      </c>
      <c r="D1174" s="2" t="s">
        <v>1985</v>
      </c>
      <c r="E1174" s="90" t="s">
        <v>255</v>
      </c>
      <c r="F1174" s="91" t="str">
        <f aca="false">MID(A1174, 21,85)</f>
        <v>Aningre FSC/PEFC 580 (kg/m3)</v>
      </c>
      <c r="G1174" s="92" t="n">
        <v>0.055532941177027</v>
      </c>
      <c r="H1174" s="24" t="n">
        <f aca="false">G1174</f>
        <v>0.055532941177027</v>
      </c>
      <c r="I1174" s="93" t="n">
        <v>0.0027561955958</v>
      </c>
      <c r="J1174" s="93" t="n">
        <v>0.00591099189</v>
      </c>
      <c r="K1174" s="93" t="n">
        <v>0.012729067691227</v>
      </c>
      <c r="L1174" s="93" t="n">
        <v>0.034136686</v>
      </c>
      <c r="N1174" s="94" t="n">
        <v>0.227577906666667</v>
      </c>
      <c r="O1174" s="24" t="n">
        <f aca="false">N1174</f>
        <v>0.227577906666667</v>
      </c>
      <c r="Q1174" s="25" t="n">
        <v>24.780018</v>
      </c>
      <c r="S1174" s="95" t="n">
        <v>0.0049552616</v>
      </c>
      <c r="T1174" s="95" t="n">
        <v>0.0046016149</v>
      </c>
      <c r="U1174" s="95" t="n">
        <v>0.00019630321</v>
      </c>
      <c r="V1174" s="95" t="n">
        <v>0.00015734344</v>
      </c>
      <c r="X1174" s="96" t="n">
        <v>1.2137484E-005</v>
      </c>
      <c r="Y1174" s="116"/>
      <c r="Z1174" s="101" t="s">
        <v>1987</v>
      </c>
    </row>
    <row r="1175" customFormat="false" ht="13.8" hidden="false" customHeight="false" outlineLevel="0" collapsed="false">
      <c r="A1175" s="0" t="s">
        <v>1988</v>
      </c>
      <c r="B1175" s="26" t="s">
        <v>1849</v>
      </c>
      <c r="C1175" s="88" t="str">
        <f aca="false">MID(A1175,1,12)</f>
        <v>A.160.04.102</v>
      </c>
      <c r="D1175" s="2" t="s">
        <v>1985</v>
      </c>
      <c r="E1175" s="90" t="s">
        <v>255</v>
      </c>
      <c r="F1175" s="91" t="str">
        <f aca="false">MID(A1175, 21,85)</f>
        <v>Aningre natural forest clear cut 580 (kg/m3)</v>
      </c>
      <c r="G1175" s="92" t="n">
        <v>4.79808293901703</v>
      </c>
      <c r="H1175" s="24" t="n">
        <f aca="false">G1175</f>
        <v>4.79808293901703</v>
      </c>
      <c r="I1175" s="93" t="n">
        <v>0.0027561955958</v>
      </c>
      <c r="J1175" s="93" t="n">
        <v>4.23096098573</v>
      </c>
      <c r="K1175" s="93" t="n">
        <v>0.012729067691227</v>
      </c>
      <c r="L1175" s="93" t="n">
        <v>0.55163669</v>
      </c>
      <c r="N1175" s="94" t="n">
        <v>3.67757793333333</v>
      </c>
      <c r="O1175" s="24" t="n">
        <f aca="false">N1175</f>
        <v>3.67757793333333</v>
      </c>
      <c r="Q1175" s="25" t="n">
        <v>24.780018</v>
      </c>
      <c r="S1175" s="95" t="n">
        <v>0.060970085</v>
      </c>
      <c r="T1175" s="95" t="n">
        <v>0.058004303</v>
      </c>
      <c r="U1175" s="95" t="n">
        <v>0.0028084386</v>
      </c>
      <c r="V1175" s="95" t="n">
        <v>0.00015734344</v>
      </c>
      <c r="X1175" s="96" t="n">
        <v>0.00010833264</v>
      </c>
      <c r="Y1175" s="116"/>
      <c r="Z1175" s="101" t="s">
        <v>1987</v>
      </c>
    </row>
    <row r="1176" customFormat="false" ht="13.8" hidden="false" customHeight="false" outlineLevel="0" collapsed="false">
      <c r="A1176" s="0" t="s">
        <v>1989</v>
      </c>
      <c r="B1176" s="26" t="s">
        <v>1849</v>
      </c>
      <c r="C1176" s="88" t="str">
        <f aca="false">MID(A1176,1,12)</f>
        <v>A.160.04.103</v>
      </c>
      <c r="D1176" s="2" t="s">
        <v>1985</v>
      </c>
      <c r="E1176" s="90" t="s">
        <v>255</v>
      </c>
      <c r="F1176" s="91" t="str">
        <f aca="false">MID(A1176, 21,85)</f>
        <v>Avodire FSC/PEFC 550 (kg/m3)</v>
      </c>
      <c r="G1176" s="92" t="n">
        <v>0.056438088932327</v>
      </c>
      <c r="H1176" s="24" t="n">
        <f aca="false">G1176</f>
        <v>0.056438088932327</v>
      </c>
      <c r="I1176" s="93" t="n">
        <v>0.0027662371591</v>
      </c>
      <c r="J1176" s="93" t="n">
        <v>0.006027210272</v>
      </c>
      <c r="K1176" s="93" t="n">
        <v>0.013014144501227</v>
      </c>
      <c r="L1176" s="93" t="n">
        <v>0.034630497</v>
      </c>
      <c r="N1176" s="94" t="n">
        <v>0.23086998</v>
      </c>
      <c r="O1176" s="24" t="n">
        <f aca="false">N1176</f>
        <v>0.23086998</v>
      </c>
      <c r="Q1176" s="25" t="n">
        <v>24.823258</v>
      </c>
      <c r="S1176" s="95" t="n">
        <v>0.005045709</v>
      </c>
      <c r="T1176" s="95" t="n">
        <v>0.0046859103</v>
      </c>
      <c r="U1176" s="95" t="n">
        <v>0.00019943693</v>
      </c>
      <c r="V1176" s="95" t="n">
        <v>0.00016036182</v>
      </c>
      <c r="X1176" s="96" t="n">
        <v>1.2314103E-005</v>
      </c>
      <c r="Y1176" s="116"/>
      <c r="Z1176" s="101" t="s">
        <v>1990</v>
      </c>
    </row>
    <row r="1177" customFormat="false" ht="13.8" hidden="false" customHeight="false" outlineLevel="0" collapsed="false">
      <c r="A1177" s="0" t="s">
        <v>1991</v>
      </c>
      <c r="B1177" s="26" t="s">
        <v>1849</v>
      </c>
      <c r="C1177" s="88" t="str">
        <f aca="false">MID(A1177,1,12)</f>
        <v>A.160.04.104</v>
      </c>
      <c r="D1177" s="2" t="s">
        <v>1985</v>
      </c>
      <c r="E1177" s="90" t="s">
        <v>255</v>
      </c>
      <c r="F1177" s="91" t="str">
        <f aca="false">MID(A1177, 21,85)</f>
        <v>Avodire natural forest clear cut 550 (kg/m3)</v>
      </c>
      <c r="G1177" s="92" t="n">
        <v>5.03943807989033</v>
      </c>
      <c r="H1177" s="24" t="n">
        <f aca="false">G1177</f>
        <v>5.03943807989033</v>
      </c>
      <c r="I1177" s="93" t="n">
        <v>0.0027662371591</v>
      </c>
      <c r="J1177" s="93" t="n">
        <v>4.47152719823</v>
      </c>
      <c r="K1177" s="93" t="n">
        <v>0.013014144501227</v>
      </c>
      <c r="L1177" s="93" t="n">
        <v>0.5521305</v>
      </c>
      <c r="N1177" s="94" t="n">
        <v>3.68087</v>
      </c>
      <c r="O1177" s="24" t="n">
        <f aca="false">N1177</f>
        <v>3.68087</v>
      </c>
      <c r="Q1177" s="25" t="n">
        <v>24.823258</v>
      </c>
      <c r="S1177" s="95" t="n">
        <v>0.061060532</v>
      </c>
      <c r="T1177" s="95" t="n">
        <v>0.058088598</v>
      </c>
      <c r="U1177" s="95" t="n">
        <v>0.0028115723</v>
      </c>
      <c r="V1177" s="95" t="n">
        <v>0.00016036182</v>
      </c>
      <c r="X1177" s="96" t="n">
        <v>0.00010850926</v>
      </c>
      <c r="Y1177" s="116"/>
      <c r="Z1177" s="101" t="s">
        <v>1990</v>
      </c>
    </row>
    <row r="1178" customFormat="false" ht="13.8" hidden="false" customHeight="false" outlineLevel="0" collapsed="false">
      <c r="A1178" s="0" t="s">
        <v>1992</v>
      </c>
      <c r="B1178" s="26" t="s">
        <v>1849</v>
      </c>
      <c r="C1178" s="88" t="str">
        <f aca="false">MID(A1178,1,12)</f>
        <v>A.160.04.105</v>
      </c>
      <c r="D1178" s="2" t="s">
        <v>1985</v>
      </c>
      <c r="E1178" s="90" t="s">
        <v>255</v>
      </c>
      <c r="F1178" s="91" t="str">
        <f aca="false">MID(A1178, 21,85)</f>
        <v>Balsa FSC/PEFC 150 (kg/m3)</v>
      </c>
      <c r="G1178" s="92" t="n">
        <v>0.136199051880217</v>
      </c>
      <c r="H1178" s="24" t="n">
        <f aca="false">G1178</f>
        <v>0.136199051880217</v>
      </c>
      <c r="I1178" s="93" t="n">
        <v>0.006598863355</v>
      </c>
      <c r="J1178" s="93" t="n">
        <v>0.016631000208</v>
      </c>
      <c r="K1178" s="93" t="n">
        <v>0.0359979193172172</v>
      </c>
      <c r="L1178" s="93" t="n">
        <v>0.076971269</v>
      </c>
      <c r="N1178" s="94" t="n">
        <v>0.513141793333333</v>
      </c>
      <c r="O1178" s="24" t="n">
        <f aca="false">N1178</f>
        <v>0.513141793333333</v>
      </c>
      <c r="Q1178" s="25" t="n">
        <v>28.944051</v>
      </c>
      <c r="S1178" s="95" t="n">
        <v>0.01218741</v>
      </c>
      <c r="T1178" s="95" t="n">
        <v>0.011285056</v>
      </c>
      <c r="U1178" s="95" t="n">
        <v>0.00046096349</v>
      </c>
      <c r="V1178" s="95" t="n">
        <v>0.00044139069</v>
      </c>
      <c r="X1178" s="96" t="n">
        <v>2.7924944E-005</v>
      </c>
      <c r="Y1178" s="116"/>
      <c r="Z1178" s="101" t="s">
        <v>1993</v>
      </c>
    </row>
    <row r="1179" customFormat="false" ht="13.8" hidden="false" customHeight="false" outlineLevel="0" collapsed="false">
      <c r="A1179" s="0" t="s">
        <v>1994</v>
      </c>
      <c r="B1179" s="26" t="s">
        <v>1849</v>
      </c>
      <c r="C1179" s="88" t="str">
        <f aca="false">MID(A1179,1,12)</f>
        <v>A.160.04.106</v>
      </c>
      <c r="D1179" s="2" t="s">
        <v>1985</v>
      </c>
      <c r="E1179" s="90" t="s">
        <v>255</v>
      </c>
      <c r="F1179" s="91" t="str">
        <f aca="false">MID(A1179, 21,85)</f>
        <v>Balsa natural forest clear cut 150 (kg/m3)</v>
      </c>
      <c r="G1179" s="92" t="n">
        <v>41.4443243113722</v>
      </c>
      <c r="H1179" s="24" t="n">
        <f aca="false">G1179</f>
        <v>41.4443243113722</v>
      </c>
      <c r="I1179" s="93" t="n">
        <v>0.006598863355</v>
      </c>
      <c r="J1179" s="93" t="n">
        <v>40.8072562587</v>
      </c>
      <c r="K1179" s="93" t="n">
        <v>0.0359979193172172</v>
      </c>
      <c r="L1179" s="93" t="n">
        <v>0.59447127</v>
      </c>
      <c r="N1179" s="94" t="n">
        <v>3.9631418</v>
      </c>
      <c r="O1179" s="24" t="n">
        <f aca="false">N1179</f>
        <v>3.9631418</v>
      </c>
      <c r="Q1179" s="25" t="n">
        <v>28.944051</v>
      </c>
      <c r="S1179" s="95" t="n">
        <v>0.068202233</v>
      </c>
      <c r="T1179" s="95" t="n">
        <v>0.064687744</v>
      </c>
      <c r="U1179" s="95" t="n">
        <v>0.0030730989</v>
      </c>
      <c r="V1179" s="95" t="n">
        <v>0.00044139069</v>
      </c>
      <c r="X1179" s="96" t="n">
        <v>0.0001241201</v>
      </c>
      <c r="Y1179" s="116"/>
      <c r="Z1179" s="101" t="s">
        <v>1993</v>
      </c>
    </row>
    <row r="1180" customFormat="false" ht="13.8" hidden="false" customHeight="false" outlineLevel="0" collapsed="false">
      <c r="A1180" s="0" t="s">
        <v>1995</v>
      </c>
      <c r="B1180" s="26" t="s">
        <v>1849</v>
      </c>
      <c r="C1180" s="88" t="str">
        <f aca="false">MID(A1180,1,12)</f>
        <v>A.160.04.107</v>
      </c>
      <c r="D1180" s="2" t="s">
        <v>1985</v>
      </c>
      <c r="E1180" s="90" t="s">
        <v>255</v>
      </c>
      <c r="F1180" s="91" t="str">
        <f aca="false">MID(A1180, 21,85)</f>
        <v>Birch FSC/PEFC 660 (kg/m3)</v>
      </c>
      <c r="G1180" s="92" t="n">
        <v>0.0663004256651676</v>
      </c>
      <c r="H1180" s="24" t="n">
        <f aca="false">G1180</f>
        <v>0.0663004256651676</v>
      </c>
      <c r="I1180" s="93" t="n">
        <v>0.005384386441</v>
      </c>
      <c r="J1180" s="93" t="n">
        <v>0.007602192741</v>
      </c>
      <c r="K1180" s="93" t="n">
        <v>0.0143015924831676</v>
      </c>
      <c r="L1180" s="93" t="n">
        <v>0.039012254</v>
      </c>
      <c r="N1180" s="94" t="n">
        <v>0.260081693333333</v>
      </c>
      <c r="O1180" s="24" t="n">
        <f aca="false">N1180</f>
        <v>0.260081693333333</v>
      </c>
      <c r="Q1180" s="25" t="n">
        <v>26.502687</v>
      </c>
      <c r="S1180" s="95" t="n">
        <v>0.0053261368</v>
      </c>
      <c r="T1180" s="95" t="n">
        <v>0.0048989336</v>
      </c>
      <c r="U1180" s="95" t="n">
        <v>0.00022114373</v>
      </c>
      <c r="V1180" s="95" t="n">
        <v>0.00020605947</v>
      </c>
      <c r="X1180" s="96" t="n">
        <v>1.4278819E-005</v>
      </c>
      <c r="Y1180" s="116"/>
      <c r="Z1180" s="101" t="s">
        <v>1996</v>
      </c>
    </row>
    <row r="1181" customFormat="false" ht="13.8" hidden="false" customHeight="false" outlineLevel="0" collapsed="false">
      <c r="A1181" s="0" t="s">
        <v>1997</v>
      </c>
      <c r="B1181" s="26" t="s">
        <v>1849</v>
      </c>
      <c r="C1181" s="88" t="str">
        <f aca="false">MID(A1181,1,12)</f>
        <v>A.160.04.108</v>
      </c>
      <c r="D1181" s="2" t="s">
        <v>1985</v>
      </c>
      <c r="E1181" s="90" t="s">
        <v>255</v>
      </c>
      <c r="F1181" s="91" t="str">
        <f aca="false">MID(A1181, 21,85)</f>
        <v>Elm FSC/PEFC 650 (kg/m3)</v>
      </c>
      <c r="G1181" s="92" t="n">
        <v>0.0663004256651676</v>
      </c>
      <c r="H1181" s="24" t="n">
        <f aca="false">G1181</f>
        <v>0.0663004256651676</v>
      </c>
      <c r="I1181" s="93" t="n">
        <v>0.005384386441</v>
      </c>
      <c r="J1181" s="93" t="n">
        <v>0.007602192741</v>
      </c>
      <c r="K1181" s="93" t="n">
        <v>0.0143015924831676</v>
      </c>
      <c r="L1181" s="93" t="n">
        <v>0.039012254</v>
      </c>
      <c r="N1181" s="94" t="n">
        <v>0.260081693333333</v>
      </c>
      <c r="O1181" s="24" t="n">
        <f aca="false">N1181</f>
        <v>0.260081693333333</v>
      </c>
      <c r="Q1181" s="25" t="n">
        <v>26.502687</v>
      </c>
      <c r="S1181" s="95" t="n">
        <v>0.0053261368</v>
      </c>
      <c r="T1181" s="95" t="n">
        <v>0.0048989336</v>
      </c>
      <c r="U1181" s="95" t="n">
        <v>0.00022114373</v>
      </c>
      <c r="V1181" s="95" t="n">
        <v>0.00020605947</v>
      </c>
      <c r="X1181" s="96" t="n">
        <v>1.4278819E-005</v>
      </c>
      <c r="Y1181" s="116"/>
      <c r="Z1181" s="101" t="s">
        <v>1998</v>
      </c>
    </row>
    <row r="1182" customFormat="false" ht="13.8" hidden="false" customHeight="false" outlineLevel="0" collapsed="false">
      <c r="A1182" s="0" t="s">
        <v>1999</v>
      </c>
      <c r="B1182" s="26" t="s">
        <v>1849</v>
      </c>
      <c r="C1182" s="88" t="str">
        <f aca="false">MID(A1182,1,12)</f>
        <v>A.160.04.109</v>
      </c>
      <c r="D1182" s="2" t="s">
        <v>1985</v>
      </c>
      <c r="E1182" s="90" t="s">
        <v>255</v>
      </c>
      <c r="F1182" s="91" t="str">
        <f aca="false">MID(A1182, 21,85)</f>
        <v>Emeri FSC/PEFC 515 (kg/m3)</v>
      </c>
      <c r="G1182" s="92" t="n">
        <v>0.058550100516227</v>
      </c>
      <c r="H1182" s="24" t="n">
        <f aca="false">G1182</f>
        <v>0.058550100516227</v>
      </c>
      <c r="I1182" s="93" t="n">
        <v>0.00278966769</v>
      </c>
      <c r="J1182" s="93" t="n">
        <v>0.006298386775</v>
      </c>
      <c r="K1182" s="93" t="n">
        <v>0.013679323051227</v>
      </c>
      <c r="L1182" s="93" t="n">
        <v>0.035782723</v>
      </c>
      <c r="N1182" s="94" t="n">
        <v>0.238551486666667</v>
      </c>
      <c r="O1182" s="24" t="n">
        <f aca="false">N1182</f>
        <v>0.238551486666667</v>
      </c>
      <c r="Q1182" s="25" t="n">
        <v>24.92415</v>
      </c>
      <c r="S1182" s="95" t="n">
        <v>0.005256753</v>
      </c>
      <c r="T1182" s="95" t="n">
        <v>0.0048825994</v>
      </c>
      <c r="U1182" s="95" t="n">
        <v>0.00020674893</v>
      </c>
      <c r="V1182" s="95" t="n">
        <v>0.0001674047</v>
      </c>
      <c r="X1182" s="96" t="n">
        <v>1.2726212E-005</v>
      </c>
      <c r="Y1182" s="116"/>
      <c r="Z1182" s="101" t="s">
        <v>2000</v>
      </c>
    </row>
    <row r="1183" customFormat="false" ht="13.8" hidden="false" customHeight="false" outlineLevel="0" collapsed="false">
      <c r="A1183" s="0" t="s">
        <v>2001</v>
      </c>
      <c r="B1183" s="26" t="s">
        <v>1849</v>
      </c>
      <c r="C1183" s="88" t="str">
        <f aca="false">MID(A1183,1,12)</f>
        <v>A.160.04.110</v>
      </c>
      <c r="D1183" s="2" t="s">
        <v>1985</v>
      </c>
      <c r="E1183" s="90" t="s">
        <v>255</v>
      </c>
      <c r="F1183" s="91" t="str">
        <f aca="false">MID(A1183, 21,85)</f>
        <v>Emeri natural forest clear cut 515 (kg/m3)</v>
      </c>
      <c r="G1183" s="92" t="n">
        <v>7.68650007175123</v>
      </c>
      <c r="H1183" s="24" t="n">
        <f aca="false">G1183</f>
        <v>7.68650007175123</v>
      </c>
      <c r="I1183" s="93" t="n">
        <v>0.00278966769</v>
      </c>
      <c r="J1183" s="93" t="n">
        <v>7.11674836101</v>
      </c>
      <c r="K1183" s="93" t="n">
        <v>0.013679323051227</v>
      </c>
      <c r="L1183" s="93" t="n">
        <v>0.55328272</v>
      </c>
      <c r="N1183" s="94" t="n">
        <v>3.68855146666667</v>
      </c>
      <c r="O1183" s="24" t="n">
        <f aca="false">N1183</f>
        <v>3.68855146666667</v>
      </c>
      <c r="Q1183" s="25" t="n">
        <v>24.92415</v>
      </c>
      <c r="S1183" s="95" t="n">
        <v>0.061271576</v>
      </c>
      <c r="T1183" s="95" t="n">
        <v>0.058285287</v>
      </c>
      <c r="U1183" s="95" t="n">
        <v>0.0028188843</v>
      </c>
      <c r="V1183" s="95" t="n">
        <v>0.0001674047</v>
      </c>
      <c r="X1183" s="96" t="n">
        <v>0.00010892137</v>
      </c>
      <c r="Y1183" s="116"/>
      <c r="Z1183" s="101" t="s">
        <v>2000</v>
      </c>
    </row>
    <row r="1184" customFormat="false" ht="13.8" hidden="false" customHeight="false" outlineLevel="0" collapsed="false">
      <c r="A1184" s="0" t="s">
        <v>2002</v>
      </c>
      <c r="B1184" s="26" t="s">
        <v>1849</v>
      </c>
      <c r="C1184" s="88" t="str">
        <f aca="false">MID(A1184,1,12)</f>
        <v>A.160.04.111</v>
      </c>
      <c r="D1184" s="2" t="s">
        <v>1985</v>
      </c>
      <c r="E1184" s="90" t="s">
        <v>255</v>
      </c>
      <c r="F1184" s="91" t="str">
        <f aca="false">MID(A1184, 21,85)</f>
        <v>Hemlock FSC/PEFCt 490 (kg/m3)</v>
      </c>
      <c r="G1184" s="92" t="n">
        <v>0.082687376063927</v>
      </c>
      <c r="H1184" s="24" t="n">
        <f aca="false">G1184</f>
        <v>0.082687376063927</v>
      </c>
      <c r="I1184" s="93" t="n">
        <v>0.0030574439537</v>
      </c>
      <c r="J1184" s="93" t="n">
        <v>0.009397545249</v>
      </c>
      <c r="K1184" s="93" t="n">
        <v>0.021281366861227</v>
      </c>
      <c r="L1184" s="93" t="n">
        <v>0.04895102</v>
      </c>
      <c r="N1184" s="94" t="n">
        <v>0.326340133333333</v>
      </c>
      <c r="O1184" s="24" t="n">
        <f aca="false">N1184</f>
        <v>0.326340133333333</v>
      </c>
      <c r="Q1184" s="25" t="n">
        <v>26.077207</v>
      </c>
      <c r="S1184" s="95" t="n">
        <v>0.0076686842</v>
      </c>
      <c r="T1184" s="95" t="n">
        <v>0.0071304747</v>
      </c>
      <c r="U1184" s="95" t="n">
        <v>0.0002903147</v>
      </c>
      <c r="V1184" s="95" t="n">
        <v>0.00024789476</v>
      </c>
      <c r="X1184" s="96" t="n">
        <v>1.7436033E-005</v>
      </c>
      <c r="Y1184" s="116"/>
      <c r="Z1184" s="101" t="s">
        <v>2003</v>
      </c>
    </row>
    <row r="1185" customFormat="false" ht="13.8" hidden="false" customHeight="false" outlineLevel="0" collapsed="false">
      <c r="A1185" s="0" t="s">
        <v>2004</v>
      </c>
      <c r="B1185" s="26" t="s">
        <v>1849</v>
      </c>
      <c r="C1185" s="88" t="str">
        <f aca="false">MID(A1185,1,12)</f>
        <v>A.160.04.112</v>
      </c>
      <c r="D1185" s="2" t="s">
        <v>1985</v>
      </c>
      <c r="E1185" s="90" t="s">
        <v>255</v>
      </c>
      <c r="F1185" s="91" t="str">
        <f aca="false">MID(A1185, 21,85)</f>
        <v>Hickory FSC/PEFCt 800 (kg/m3)</v>
      </c>
      <c r="G1185" s="92" t="n">
        <v>0.050269506143427</v>
      </c>
      <c r="H1185" s="24" t="n">
        <f aca="false">G1185</f>
        <v>0.050269506143427</v>
      </c>
      <c r="I1185" s="93" t="n">
        <v>0.0026978036542</v>
      </c>
      <c r="J1185" s="93" t="n">
        <v>0.005235181698</v>
      </c>
      <c r="K1185" s="93" t="n">
        <v>0.011071346791227</v>
      </c>
      <c r="L1185" s="93" t="n">
        <v>0.031265174</v>
      </c>
      <c r="N1185" s="94" t="n">
        <v>0.208434493333333</v>
      </c>
      <c r="O1185" s="24" t="n">
        <f aca="false">N1185</f>
        <v>0.208434493333333</v>
      </c>
      <c r="Q1185" s="25" t="n">
        <v>24.52858</v>
      </c>
      <c r="S1185" s="95" t="n">
        <v>0.0044293098</v>
      </c>
      <c r="T1185" s="95" t="n">
        <v>0.0041114376</v>
      </c>
      <c r="U1185" s="95" t="n">
        <v>0.00017808065</v>
      </c>
      <c r="V1185" s="95" t="n">
        <v>0.00013979157</v>
      </c>
      <c r="X1185" s="96" t="n">
        <v>1.1110449E-005</v>
      </c>
      <c r="Y1185" s="116"/>
      <c r="Z1185" s="101" t="s">
        <v>2005</v>
      </c>
    </row>
    <row r="1186" customFormat="false" ht="13.8" hidden="false" customHeight="false" outlineLevel="0" collapsed="false">
      <c r="A1186" s="0" t="s">
        <v>2006</v>
      </c>
      <c r="B1186" s="26" t="s">
        <v>1849</v>
      </c>
      <c r="C1186" s="88" t="str">
        <f aca="false">MID(A1186,1,12)</f>
        <v>A.160.04.113</v>
      </c>
      <c r="D1186" s="2" t="s">
        <v>1985</v>
      </c>
      <c r="E1186" s="90" t="s">
        <v>255</v>
      </c>
      <c r="F1186" s="91" t="str">
        <f aca="false">MID(A1186, 21,85)</f>
        <v>Limba FSC/PEFC 560 (kg/m3)</v>
      </c>
      <c r="G1186" s="92" t="n">
        <v>0.056136372406827</v>
      </c>
      <c r="H1186" s="24" t="n">
        <f aca="false">G1186</f>
        <v>0.056136372406827</v>
      </c>
      <c r="I1186" s="93" t="n">
        <v>0.0027628899346</v>
      </c>
      <c r="J1186" s="93" t="n">
        <v>0.005988470911</v>
      </c>
      <c r="K1186" s="93" t="n">
        <v>0.012919118561227</v>
      </c>
      <c r="L1186" s="93" t="n">
        <v>0.034465893</v>
      </c>
      <c r="N1186" s="94" t="n">
        <v>0.22977262</v>
      </c>
      <c r="O1186" s="24" t="n">
        <f aca="false">N1186</f>
        <v>0.22977262</v>
      </c>
      <c r="Q1186" s="25" t="n">
        <v>24.808844</v>
      </c>
      <c r="S1186" s="95" t="n">
        <v>0.0050155599</v>
      </c>
      <c r="T1186" s="95" t="n">
        <v>0.0046578118</v>
      </c>
      <c r="U1186" s="95" t="n">
        <v>0.00019839235</v>
      </c>
      <c r="V1186" s="95" t="n">
        <v>0.00015935569</v>
      </c>
      <c r="X1186" s="96" t="n">
        <v>1.225523E-005</v>
      </c>
      <c r="Y1186" s="116"/>
      <c r="Z1186" s="101" t="s">
        <v>2007</v>
      </c>
    </row>
    <row r="1187" customFormat="false" ht="13.8" hidden="false" customHeight="false" outlineLevel="0" collapsed="false">
      <c r="A1187" s="0" t="s">
        <v>2008</v>
      </c>
      <c r="B1187" s="26" t="s">
        <v>1849</v>
      </c>
      <c r="C1187" s="88" t="str">
        <f aca="false">MID(A1187,1,12)</f>
        <v>A.160.04.114</v>
      </c>
      <c r="D1187" s="2" t="s">
        <v>1985</v>
      </c>
      <c r="E1187" s="90" t="s">
        <v>255</v>
      </c>
      <c r="F1187" s="91" t="str">
        <f aca="false">MID(A1187, 21,85)</f>
        <v>Limba natural forest clear cut 560 (kg/m3)</v>
      </c>
      <c r="G1187" s="92" t="n">
        <v>4.93608635932583</v>
      </c>
      <c r="H1187" s="24" t="n">
        <f aca="false">G1187</f>
        <v>4.93608635932583</v>
      </c>
      <c r="I1187" s="93" t="n">
        <v>0.0027628899346</v>
      </c>
      <c r="J1187" s="93" t="n">
        <v>4.36843846083</v>
      </c>
      <c r="K1187" s="93" t="n">
        <v>0.012919118561227</v>
      </c>
      <c r="L1187" s="93" t="n">
        <v>0.55196589</v>
      </c>
      <c r="N1187" s="94" t="n">
        <v>3.6797726</v>
      </c>
      <c r="O1187" s="24" t="n">
        <f aca="false">N1187</f>
        <v>3.6797726</v>
      </c>
      <c r="Q1187" s="25" t="n">
        <v>24.808844</v>
      </c>
      <c r="S1187" s="95" t="n">
        <v>0.061030383</v>
      </c>
      <c r="T1187" s="95" t="n">
        <v>0.0580605</v>
      </c>
      <c r="U1187" s="95" t="n">
        <v>0.0028105277</v>
      </c>
      <c r="V1187" s="95" t="n">
        <v>0.00015935569</v>
      </c>
      <c r="X1187" s="96" t="n">
        <v>0.00010845038</v>
      </c>
      <c r="Y1187" s="116"/>
      <c r="Z1187" s="101" t="s">
        <v>2007</v>
      </c>
    </row>
    <row r="1188" customFormat="false" ht="13.8" hidden="false" customHeight="false" outlineLevel="0" collapsed="false">
      <c r="A1188" s="0" t="s">
        <v>2009</v>
      </c>
      <c r="B1188" s="26" t="s">
        <v>1849</v>
      </c>
      <c r="C1188" s="88" t="str">
        <f aca="false">MID(A1188,1,12)</f>
        <v>A.160.04.115</v>
      </c>
      <c r="D1188" s="2" t="s">
        <v>1985</v>
      </c>
      <c r="E1188" s="90" t="s">
        <v>255</v>
      </c>
      <c r="F1188" s="91" t="str">
        <f aca="false">MID(A1188, 21,85)</f>
        <v>Menkulang FSC/PEFC 710 (kg/m3)</v>
      </c>
      <c r="G1188" s="92" t="n">
        <v>0.0701661648224271</v>
      </c>
      <c r="H1188" s="24" t="n">
        <f aca="false">G1188</f>
        <v>0.0701661648224271</v>
      </c>
      <c r="I1188" s="93" t="n">
        <v>0.0029185350452</v>
      </c>
      <c r="J1188" s="93" t="n">
        <v>0.007789856726</v>
      </c>
      <c r="K1188" s="93" t="n">
        <v>0.017337807051227</v>
      </c>
      <c r="L1188" s="93" t="n">
        <v>0.042119966</v>
      </c>
      <c r="N1188" s="94" t="n">
        <v>0.280799773333333</v>
      </c>
      <c r="O1188" s="24" t="n">
        <f aca="false">N1188</f>
        <v>0.280799773333333</v>
      </c>
      <c r="Q1188" s="25" t="n">
        <v>25.479059</v>
      </c>
      <c r="S1188" s="95" t="n">
        <v>0.0064174949</v>
      </c>
      <c r="T1188" s="95" t="n">
        <v>0.0059643894</v>
      </c>
      <c r="U1188" s="95" t="n">
        <v>0.00024696496</v>
      </c>
      <c r="V1188" s="95" t="n">
        <v>0.00020614054</v>
      </c>
      <c r="X1188" s="96" t="n">
        <v>1.4992813E-005</v>
      </c>
      <c r="Y1188" s="116"/>
      <c r="Z1188" s="101" t="s">
        <v>2010</v>
      </c>
    </row>
    <row r="1189" customFormat="false" ht="13.8" hidden="false" customHeight="false" outlineLevel="0" collapsed="false">
      <c r="A1189" s="0" t="s">
        <v>2011</v>
      </c>
      <c r="B1189" s="26" t="s">
        <v>1849</v>
      </c>
      <c r="C1189" s="88" t="str">
        <f aca="false">MID(A1189,1,12)</f>
        <v>A.160.04.116</v>
      </c>
      <c r="D1189" s="2" t="s">
        <v>1985</v>
      </c>
      <c r="E1189" s="90" t="s">
        <v>255</v>
      </c>
      <c r="F1189" s="91" t="str">
        <f aca="false">MID(A1189, 21,85)</f>
        <v>Menkulang natural forest clear cut 710 (kg/m3)</v>
      </c>
      <c r="G1189" s="92" t="n">
        <v>4.88141616757643</v>
      </c>
      <c r="H1189" s="24" t="n">
        <f aca="false">G1189</f>
        <v>4.88141616757643</v>
      </c>
      <c r="I1189" s="93" t="n">
        <v>0.0029185350452</v>
      </c>
      <c r="J1189" s="93" t="n">
        <v>4.30153985548</v>
      </c>
      <c r="K1189" s="93" t="n">
        <v>0.017337807051227</v>
      </c>
      <c r="L1189" s="93" t="n">
        <v>0.55961997</v>
      </c>
      <c r="N1189" s="94" t="n">
        <v>3.7307998</v>
      </c>
      <c r="O1189" s="24" t="n">
        <f aca="false">N1189</f>
        <v>3.7307998</v>
      </c>
      <c r="Q1189" s="25" t="n">
        <v>25.479059</v>
      </c>
      <c r="S1189" s="95" t="n">
        <v>0.062432318</v>
      </c>
      <c r="T1189" s="95" t="n">
        <v>0.059367077</v>
      </c>
      <c r="U1189" s="95" t="n">
        <v>0.0028591003</v>
      </c>
      <c r="V1189" s="95" t="n">
        <v>0.00020614054</v>
      </c>
      <c r="X1189" s="96" t="n">
        <v>0.00011118797</v>
      </c>
      <c r="Y1189" s="116"/>
      <c r="Z1189" s="101" t="s">
        <v>2010</v>
      </c>
    </row>
    <row r="1190" customFormat="false" ht="13.8" hidden="false" customHeight="false" outlineLevel="0" collapsed="false">
      <c r="A1190" s="0" t="s">
        <v>2012</v>
      </c>
      <c r="B1190" s="26" t="s">
        <v>1849</v>
      </c>
      <c r="C1190" s="88" t="str">
        <f aca="false">MID(A1190,1,12)</f>
        <v>A.160.04.117</v>
      </c>
      <c r="D1190" s="2" t="s">
        <v>1985</v>
      </c>
      <c r="E1190" s="90" t="s">
        <v>255</v>
      </c>
      <c r="F1190" s="91" t="str">
        <f aca="false">MID(A1190, 21,85)</f>
        <v>Mersawa FSC/PEFC 640 (kg/m3)</v>
      </c>
      <c r="G1190" s="92" t="n">
        <v>0.073334181859927</v>
      </c>
      <c r="H1190" s="24" t="n">
        <f aca="false">G1190</f>
        <v>0.073334181859927</v>
      </c>
      <c r="I1190" s="93" t="n">
        <v>0.0029536806467</v>
      </c>
      <c r="J1190" s="93" t="n">
        <v>0.008196621342</v>
      </c>
      <c r="K1190" s="93" t="n">
        <v>0.018335574871227</v>
      </c>
      <c r="L1190" s="93" t="n">
        <v>0.043848305</v>
      </c>
      <c r="N1190" s="94" t="n">
        <v>0.292322033333333</v>
      </c>
      <c r="O1190" s="24" t="n">
        <f aca="false">N1190</f>
        <v>0.292322033333333</v>
      </c>
      <c r="Q1190" s="25" t="n">
        <v>25.630397</v>
      </c>
      <c r="S1190" s="95" t="n">
        <v>0.0067340609</v>
      </c>
      <c r="T1190" s="95" t="n">
        <v>0.006259423</v>
      </c>
      <c r="U1190" s="95" t="n">
        <v>0.00025793297</v>
      </c>
      <c r="V1190" s="95" t="n">
        <v>0.00021670486</v>
      </c>
      <c r="X1190" s="96" t="n">
        <v>1.5610977E-005</v>
      </c>
      <c r="Y1190" s="116"/>
      <c r="Z1190" s="101" t="s">
        <v>2013</v>
      </c>
    </row>
    <row r="1191" customFormat="false" ht="13.8" hidden="false" customHeight="false" outlineLevel="0" collapsed="false">
      <c r="A1191" s="0" t="s">
        <v>2014</v>
      </c>
      <c r="B1191" s="26" t="s">
        <v>1849</v>
      </c>
      <c r="C1191" s="88" t="str">
        <f aca="false">MID(A1191,1,12)</f>
        <v>A.160.04.118</v>
      </c>
      <c r="D1191" s="2" t="s">
        <v>1985</v>
      </c>
      <c r="E1191" s="90" t="s">
        <v>255</v>
      </c>
      <c r="F1191" s="91" t="str">
        <f aca="false">MID(A1191, 21,85)</f>
        <v>Mersawa natural forest clear cut 640 (kg/m3)</v>
      </c>
      <c r="G1191" s="92" t="n">
        <v>5.35689665502793</v>
      </c>
      <c r="H1191" s="24" t="n">
        <f aca="false">G1191</f>
        <v>5.35689665502793</v>
      </c>
      <c r="I1191" s="93" t="n">
        <v>0.0029536806467</v>
      </c>
      <c r="J1191" s="93" t="n">
        <v>4.77425909951</v>
      </c>
      <c r="K1191" s="93" t="n">
        <v>0.018335574871227</v>
      </c>
      <c r="L1191" s="93" t="n">
        <v>0.5613483</v>
      </c>
      <c r="N1191" s="94" t="n">
        <v>3.742322</v>
      </c>
      <c r="O1191" s="24" t="n">
        <f aca="false">N1191</f>
        <v>3.742322</v>
      </c>
      <c r="Q1191" s="25" t="n">
        <v>25.630397</v>
      </c>
      <c r="S1191" s="95" t="n">
        <v>0.062748884</v>
      </c>
      <c r="T1191" s="95" t="n">
        <v>0.059662111</v>
      </c>
      <c r="U1191" s="95" t="n">
        <v>0.0028700683</v>
      </c>
      <c r="V1191" s="95" t="n">
        <v>0.00021670486</v>
      </c>
      <c r="X1191" s="96" t="n">
        <v>0.00011180613</v>
      </c>
      <c r="Y1191" s="116"/>
      <c r="Z1191" s="101" t="s">
        <v>2013</v>
      </c>
    </row>
    <row r="1192" customFormat="false" ht="13.8" hidden="false" customHeight="false" outlineLevel="0" collapsed="false">
      <c r="A1192" s="0" t="s">
        <v>2015</v>
      </c>
      <c r="B1192" s="26" t="s">
        <v>1849</v>
      </c>
      <c r="C1192" s="88" t="str">
        <f aca="false">MID(A1192,1,12)</f>
        <v>A.160.04.119</v>
      </c>
      <c r="D1192" s="2" t="s">
        <v>1985</v>
      </c>
      <c r="E1192" s="90" t="s">
        <v>255</v>
      </c>
      <c r="F1192" s="91" t="str">
        <f aca="false">MID(A1192, 21,85)</f>
        <v>Okoume FSC/PEFC forest 440 (kg/m3)</v>
      </c>
      <c r="G1192" s="92" t="n">
        <v>0.064131845263027</v>
      </c>
      <c r="H1192" s="24" t="n">
        <f aca="false">G1192</f>
        <v>0.064131845263027</v>
      </c>
      <c r="I1192" s="93" t="n">
        <v>0.0028515908568</v>
      </c>
      <c r="J1192" s="93" t="n">
        <v>0.007015067055</v>
      </c>
      <c r="K1192" s="93" t="n">
        <v>0.015437295351227</v>
      </c>
      <c r="L1192" s="93" t="n">
        <v>0.038827892</v>
      </c>
      <c r="N1192" s="94" t="n">
        <v>0.258852613333333</v>
      </c>
      <c r="O1192" s="24" t="n">
        <f aca="false">N1192</f>
        <v>0.258852613333333</v>
      </c>
      <c r="Q1192" s="25" t="n">
        <v>25.190794</v>
      </c>
      <c r="S1192" s="95" t="n">
        <v>0.0058145121</v>
      </c>
      <c r="T1192" s="95" t="n">
        <v>0.0054024205</v>
      </c>
      <c r="U1192" s="95" t="n">
        <v>0.00022607352</v>
      </c>
      <c r="V1192" s="95" t="n">
        <v>0.00018601802</v>
      </c>
      <c r="X1192" s="96" t="n">
        <v>1.3815358E-005</v>
      </c>
      <c r="Y1192" s="116"/>
      <c r="Z1192" s="101" t="s">
        <v>2016</v>
      </c>
    </row>
    <row r="1193" customFormat="false" ht="13.8" hidden="false" customHeight="false" outlineLevel="0" collapsed="false">
      <c r="A1193" s="0" t="s">
        <v>2017</v>
      </c>
      <c r="B1193" s="26" t="s">
        <v>1849</v>
      </c>
      <c r="C1193" s="88" t="str">
        <f aca="false">MID(A1193,1,12)</f>
        <v>A.160.04.120</v>
      </c>
      <c r="D1193" s="2" t="s">
        <v>1985</v>
      </c>
      <c r="E1193" s="90" t="s">
        <v>255</v>
      </c>
      <c r="F1193" s="91" t="str">
        <f aca="false">MID(A1193, 21,85)</f>
        <v>Okoume natural forest clear cut 440 (kg/m3)</v>
      </c>
      <c r="G1193" s="92" t="n">
        <v>11.711031681228</v>
      </c>
      <c r="H1193" s="24" t="n">
        <f aca="false">G1193</f>
        <v>11.711031681228</v>
      </c>
      <c r="I1193" s="93" t="n">
        <v>0.0028515908568</v>
      </c>
      <c r="J1193" s="93" t="n">
        <v>11.13641490502</v>
      </c>
      <c r="K1193" s="93" t="n">
        <v>0.015437295351227</v>
      </c>
      <c r="L1193" s="93" t="n">
        <v>0.55632789</v>
      </c>
      <c r="N1193" s="94" t="n">
        <v>3.7088526</v>
      </c>
      <c r="O1193" s="24" t="n">
        <f aca="false">N1193</f>
        <v>3.7088526</v>
      </c>
      <c r="Q1193" s="25" t="n">
        <v>25.190794</v>
      </c>
      <c r="S1193" s="95" t="n">
        <v>0.061829335</v>
      </c>
      <c r="T1193" s="95" t="n">
        <v>0.058805109</v>
      </c>
      <c r="U1193" s="95" t="n">
        <v>0.0028382089</v>
      </c>
      <c r="V1193" s="95" t="n">
        <v>0.00018601802</v>
      </c>
      <c r="X1193" s="96" t="n">
        <v>0.00011001051</v>
      </c>
      <c r="Y1193" s="116"/>
      <c r="Z1193" s="101" t="s">
        <v>2016</v>
      </c>
    </row>
    <row r="1194" customFormat="false" ht="13.8" hidden="false" customHeight="false" outlineLevel="0" collapsed="false">
      <c r="A1194" s="0" t="s">
        <v>2018</v>
      </c>
      <c r="B1194" s="26" t="s">
        <v>1849</v>
      </c>
      <c r="C1194" s="88" t="str">
        <f aca="false">MID(A1194,1,12)</f>
        <v>A.160.04.121</v>
      </c>
      <c r="D1194" s="2" t="s">
        <v>1985</v>
      </c>
      <c r="E1194" s="90" t="s">
        <v>255</v>
      </c>
      <c r="F1194" s="91" t="str">
        <f aca="false">MID(A1194, 21,85)</f>
        <v>Parana Pine FSC/PEFC 540 (kg/m3)</v>
      </c>
      <c r="G1194" s="92" t="n">
        <v>0.058248383801827</v>
      </c>
      <c r="H1194" s="24" t="n">
        <f aca="false">G1194</f>
        <v>0.058248383801827</v>
      </c>
      <c r="I1194" s="93" t="n">
        <v>0.0027863204756</v>
      </c>
      <c r="J1194" s="93" t="n">
        <v>0.006259647215</v>
      </c>
      <c r="K1194" s="93" t="n">
        <v>0.013584297111227</v>
      </c>
      <c r="L1194" s="93" t="n">
        <v>0.035618119</v>
      </c>
      <c r="N1194" s="94" t="n">
        <v>0.237454126666667</v>
      </c>
      <c r="O1194" s="24" t="n">
        <f aca="false">N1194</f>
        <v>0.237454126666667</v>
      </c>
      <c r="Q1194" s="25" t="n">
        <v>24.909737</v>
      </c>
      <c r="S1194" s="95" t="n">
        <v>0.0052266038</v>
      </c>
      <c r="T1194" s="95" t="n">
        <v>0.0048545009</v>
      </c>
      <c r="U1194" s="95" t="n">
        <v>0.00020570436</v>
      </c>
      <c r="V1194" s="95" t="n">
        <v>0.00016639857</v>
      </c>
      <c r="X1194" s="96" t="n">
        <v>1.2667339E-005</v>
      </c>
      <c r="Y1194" s="116"/>
      <c r="Z1194" s="101" t="s">
        <v>2019</v>
      </c>
    </row>
    <row r="1195" customFormat="false" ht="13.8" hidden="false" customHeight="false" outlineLevel="0" collapsed="false">
      <c r="A1195" s="0" t="s">
        <v>2020</v>
      </c>
      <c r="B1195" s="26" t="s">
        <v>1849</v>
      </c>
      <c r="C1195" s="88" t="str">
        <f aca="false">MID(A1195,1,12)</f>
        <v>A.160.04.122</v>
      </c>
      <c r="D1195" s="2" t="s">
        <v>1985</v>
      </c>
      <c r="E1195" s="90" t="s">
        <v>255</v>
      </c>
      <c r="F1195" s="91" t="str">
        <f aca="false">MID(A1195, 21,85)</f>
        <v>Parana Pine natural forest clear cut 540 (kg/m3)</v>
      </c>
      <c r="G1195" s="92" t="n">
        <v>7.37704836099683</v>
      </c>
      <c r="H1195" s="24" t="n">
        <f aca="false">G1195</f>
        <v>7.37704836099683</v>
      </c>
      <c r="I1195" s="93" t="n">
        <v>0.0027863204756</v>
      </c>
      <c r="J1195" s="93" t="n">
        <v>6.80755962341</v>
      </c>
      <c r="K1195" s="93" t="n">
        <v>0.013584297111227</v>
      </c>
      <c r="L1195" s="93" t="n">
        <v>0.55311812</v>
      </c>
      <c r="N1195" s="94" t="n">
        <v>3.68745413333333</v>
      </c>
      <c r="O1195" s="24" t="n">
        <f aca="false">N1195</f>
        <v>3.68745413333333</v>
      </c>
      <c r="Q1195" s="25" t="n">
        <v>24.909737</v>
      </c>
      <c r="S1195" s="95" t="n">
        <v>0.061241427</v>
      </c>
      <c r="T1195" s="95" t="n">
        <v>0.058257189</v>
      </c>
      <c r="U1195" s="95" t="n">
        <v>0.0028178397</v>
      </c>
      <c r="V1195" s="95" t="n">
        <v>0.00016639857</v>
      </c>
      <c r="X1195" s="96" t="n">
        <v>0.00010886249</v>
      </c>
      <c r="Y1195" s="116"/>
      <c r="Z1195" s="101" t="s">
        <v>2019</v>
      </c>
    </row>
    <row r="1196" customFormat="false" ht="13.8" hidden="false" customHeight="false" outlineLevel="0" collapsed="false">
      <c r="A1196" s="0" t="s">
        <v>2021</v>
      </c>
      <c r="B1196" s="26" t="s">
        <v>1849</v>
      </c>
      <c r="C1196" s="88" t="str">
        <f aca="false">MID(A1196,1,12)</f>
        <v>A.160.04.123</v>
      </c>
      <c r="D1196" s="2" t="s">
        <v>1985</v>
      </c>
      <c r="E1196" s="90" t="s">
        <v>255</v>
      </c>
      <c r="F1196" s="91" t="str">
        <f aca="false">MID(A1196, 21,85)</f>
        <v>Radiata Pine FSC/PEFC 450 (kg/m3)</v>
      </c>
      <c r="G1196" s="92" t="n">
        <v>0.0986783209562271</v>
      </c>
      <c r="H1196" s="24" t="n">
        <f aca="false">G1196</f>
        <v>0.0986783209562271</v>
      </c>
      <c r="I1196" s="93" t="n">
        <v>0.003234845798</v>
      </c>
      <c r="J1196" s="93" t="n">
        <v>0.011450737737</v>
      </c>
      <c r="K1196" s="93" t="n">
        <v>0.026317721421227</v>
      </c>
      <c r="L1196" s="93" t="n">
        <v>0.057675016</v>
      </c>
      <c r="N1196" s="94" t="n">
        <v>0.384500106666667</v>
      </c>
      <c r="O1196" s="24" t="n">
        <f aca="false">N1196</f>
        <v>0.384500106666667</v>
      </c>
      <c r="Q1196" s="25" t="n">
        <v>27.785107</v>
      </c>
      <c r="S1196" s="95" t="n">
        <v>0.0092665887</v>
      </c>
      <c r="T1196" s="95" t="n">
        <v>0.0086196922</v>
      </c>
      <c r="U1196" s="95" t="n">
        <v>0.00034567703</v>
      </c>
      <c r="V1196" s="95" t="n">
        <v>0.00030121943</v>
      </c>
      <c r="X1196" s="96" t="n">
        <v>2.0556289E-005</v>
      </c>
      <c r="Y1196" s="116"/>
      <c r="Z1196" s="101" t="s">
        <v>2022</v>
      </c>
    </row>
    <row r="1197" customFormat="false" ht="13.8" hidden="false" customHeight="false" outlineLevel="0" collapsed="false">
      <c r="A1197" s="0" t="s">
        <v>2023</v>
      </c>
      <c r="B1197" s="26" t="s">
        <v>1849</v>
      </c>
      <c r="C1197" s="88" t="str">
        <f aca="false">MID(A1197,1,12)</f>
        <v>A.160.04.124</v>
      </c>
      <c r="D1197" s="2" t="s">
        <v>1985</v>
      </c>
      <c r="E1197" s="90" t="s">
        <v>255</v>
      </c>
      <c r="F1197" s="91" t="str">
        <f aca="false">MID(A1197, 21,85)</f>
        <v>Red oak FSC/PEFC 700 (kg/m3)</v>
      </c>
      <c r="G1197" s="92" t="n">
        <v>0.0663004256651676</v>
      </c>
      <c r="H1197" s="24" t="n">
        <f aca="false">G1197</f>
        <v>0.0663004256651676</v>
      </c>
      <c r="I1197" s="93" t="n">
        <v>0.005384386441</v>
      </c>
      <c r="J1197" s="93" t="n">
        <v>0.007602192741</v>
      </c>
      <c r="K1197" s="93" t="n">
        <v>0.0143015924831676</v>
      </c>
      <c r="L1197" s="93" t="n">
        <v>0.039012254</v>
      </c>
      <c r="N1197" s="94" t="n">
        <v>0.260081693333333</v>
      </c>
      <c r="O1197" s="24" t="n">
        <f aca="false">N1197</f>
        <v>0.260081693333333</v>
      </c>
      <c r="Q1197" s="25" t="n">
        <v>25.558687</v>
      </c>
      <c r="S1197" s="95" t="n">
        <v>0.0053261368</v>
      </c>
      <c r="T1197" s="95" t="n">
        <v>0.0048989336</v>
      </c>
      <c r="U1197" s="95" t="n">
        <v>0.00022114373</v>
      </c>
      <c r="V1197" s="95" t="n">
        <v>0.00020605947</v>
      </c>
      <c r="X1197" s="96" t="n">
        <v>1.4278819E-005</v>
      </c>
      <c r="Y1197" s="116"/>
      <c r="Z1197" s="101" t="s">
        <v>2024</v>
      </c>
    </row>
    <row r="1198" customFormat="false" ht="13.8" hidden="false" customHeight="false" outlineLevel="0" collapsed="false">
      <c r="A1198" s="0" t="s">
        <v>2025</v>
      </c>
      <c r="B1198" s="26" t="s">
        <v>1849</v>
      </c>
      <c r="C1198" s="88" t="str">
        <f aca="false">MID(A1198,1,12)</f>
        <v>A.160.04.125</v>
      </c>
      <c r="D1198" s="2" t="s">
        <v>1985</v>
      </c>
      <c r="E1198" s="90" t="s">
        <v>255</v>
      </c>
      <c r="F1198" s="91" t="str">
        <f aca="false">MID(A1198, 21,85)</f>
        <v>Silver fir FSC/PEFC 450 (kg/m3)</v>
      </c>
      <c r="G1198" s="92" t="n">
        <v>0.0554025095784257</v>
      </c>
      <c r="H1198" s="24" t="n">
        <f aca="false">G1198</f>
        <v>0.0554025095784257</v>
      </c>
      <c r="I1198" s="93" t="n">
        <v>0.0042181788606</v>
      </c>
      <c r="J1198" s="93" t="n">
        <v>0.006074311773</v>
      </c>
      <c r="K1198" s="93" t="n">
        <v>0.0116270809448257</v>
      </c>
      <c r="L1198" s="93" t="n">
        <v>0.033482938</v>
      </c>
      <c r="N1198" s="94" t="n">
        <v>0.223219586666667</v>
      </c>
      <c r="O1198" s="24" t="n">
        <f aca="false">N1198</f>
        <v>0.223219586666667</v>
      </c>
      <c r="Q1198" s="25" t="n">
        <v>25.871961</v>
      </c>
      <c r="S1198" s="95" t="n">
        <v>0.0045309362</v>
      </c>
      <c r="T1198" s="95" t="n">
        <v>0.0041779589</v>
      </c>
      <c r="U1198" s="95" t="n">
        <v>0.00018859635</v>
      </c>
      <c r="V1198" s="95" t="n">
        <v>0.00016438095</v>
      </c>
      <c r="X1198" s="96" t="n">
        <v>1.213555E-005</v>
      </c>
      <c r="Y1198" s="116"/>
      <c r="Z1198" s="101" t="s">
        <v>2026</v>
      </c>
    </row>
    <row r="1199" customFormat="false" ht="13.8" hidden="false" customHeight="false" outlineLevel="0" collapsed="false">
      <c r="A1199" s="0" t="s">
        <v>2027</v>
      </c>
      <c r="B1199" s="26" t="s">
        <v>1849</v>
      </c>
      <c r="C1199" s="88" t="str">
        <f aca="false">MID(A1199,1,12)</f>
        <v>A.160.04.126</v>
      </c>
      <c r="D1199" s="2" t="s">
        <v>1985</v>
      </c>
      <c r="E1199" s="90" t="s">
        <v>255</v>
      </c>
      <c r="F1199" s="91" t="str">
        <f aca="false">MID(A1199, 21,85)</f>
        <v>Spruce European FSC/PEFC 460 (kg/m3)</v>
      </c>
      <c r="G1199" s="92" t="n">
        <v>0.0346612700614153</v>
      </c>
      <c r="H1199" s="24" t="n">
        <f aca="false">G1199</f>
        <v>0.0346612700614153</v>
      </c>
      <c r="I1199" s="93" t="n">
        <v>0.0013329971458</v>
      </c>
      <c r="J1199" s="93" t="n">
        <v>0.00308450213</v>
      </c>
      <c r="K1199" s="93" t="n">
        <v>0.00701940878561528</v>
      </c>
      <c r="L1199" s="93" t="n">
        <v>0.023224362</v>
      </c>
      <c r="N1199" s="94" t="n">
        <v>0.15482908</v>
      </c>
      <c r="O1199" s="24" t="n">
        <f aca="false">N1199</f>
        <v>0.15482908</v>
      </c>
      <c r="Q1199" s="25" t="n">
        <v>24.601421</v>
      </c>
      <c r="S1199" s="95" t="n">
        <v>0.003204557</v>
      </c>
      <c r="T1199" s="95" t="n">
        <v>0.0029929474</v>
      </c>
      <c r="U1199" s="95" t="n">
        <v>0.00012995119</v>
      </c>
      <c r="V1199" s="95" t="n">
        <v>8.16584E-005</v>
      </c>
      <c r="X1199" s="96" t="n">
        <v>8.0457206E-006</v>
      </c>
      <c r="Y1199" s="116"/>
      <c r="Z1199" s="101" t="s">
        <v>2028</v>
      </c>
    </row>
    <row r="1200" customFormat="false" ht="13.8" hidden="false" customHeight="false" outlineLevel="0" collapsed="false">
      <c r="A1200" s="0" t="s">
        <v>2029</v>
      </c>
      <c r="B1200" s="26" t="s">
        <v>1849</v>
      </c>
      <c r="C1200" s="88" t="str">
        <f aca="false">MID(A1200,1,12)</f>
        <v>A.160.04.127</v>
      </c>
      <c r="D1200" s="2" t="s">
        <v>1985</v>
      </c>
      <c r="E1200" s="90" t="s">
        <v>255</v>
      </c>
      <c r="F1200" s="91" t="str">
        <f aca="false">MID(A1200, 21,85)</f>
        <v>Yellow pine FSC/PEFC 540 (kg/m3)</v>
      </c>
      <c r="G1200" s="92" t="n">
        <v>0.0460288886757271</v>
      </c>
      <c r="H1200" s="24" t="n">
        <f aca="false">G1200</f>
        <v>0.0460288886757271</v>
      </c>
      <c r="I1200" s="93" t="n">
        <v>0.0026507586815</v>
      </c>
      <c r="J1200" s="93" t="n">
        <v>0.004690698253</v>
      </c>
      <c r="K1200" s="93" t="n">
        <v>0.00973576274122704</v>
      </c>
      <c r="L1200" s="93" t="n">
        <v>0.028951669</v>
      </c>
      <c r="N1200" s="94" t="n">
        <v>0.193011126666667</v>
      </c>
      <c r="O1200" s="24" t="n">
        <f aca="false">N1200</f>
        <v>0.193011126666667</v>
      </c>
      <c r="Q1200" s="25" t="n">
        <v>25.270002</v>
      </c>
      <c r="S1200" s="95" t="n">
        <v>0.0040055637</v>
      </c>
      <c r="T1200" s="95" t="n">
        <v>0.003716514</v>
      </c>
      <c r="U1200" s="95" t="n">
        <v>0.00016339919</v>
      </c>
      <c r="V1200" s="95" t="n">
        <v>0.00012565047</v>
      </c>
      <c r="X1200" s="96" t="n">
        <v>1.0282992E-005</v>
      </c>
      <c r="Y1200" s="116"/>
      <c r="Z1200" s="101" t="s">
        <v>2030</v>
      </c>
    </row>
    <row r="1201" customFormat="false" ht="13.8" hidden="false" customHeight="false" outlineLevel="0" collapsed="false">
      <c r="B1201" s="26"/>
      <c r="C1201" s="88"/>
      <c r="D1201" s="3" t="s">
        <v>2031</v>
      </c>
      <c r="E1201" s="90"/>
      <c r="H1201" s="24" t="n">
        <f aca="false">G1201</f>
        <v>0</v>
      </c>
      <c r="O1201" s="24" t="n">
        <f aca="false">N1201</f>
        <v>0</v>
      </c>
      <c r="Y1201" s="117"/>
      <c r="Z1201" s="105"/>
    </row>
    <row r="1202" customFormat="false" ht="13.8" hidden="false" customHeight="false" outlineLevel="0" collapsed="false">
      <c r="A1202" s="0" t="s">
        <v>2032</v>
      </c>
      <c r="B1202" s="26" t="s">
        <v>1849</v>
      </c>
      <c r="C1202" s="88" t="str">
        <f aca="false">MID(A1202,1,12)</f>
        <v>A.160.05.101</v>
      </c>
      <c r="D1202" s="2" t="s">
        <v>2031</v>
      </c>
      <c r="E1202" s="90" t="s">
        <v>255</v>
      </c>
      <c r="F1202" s="91" t="str">
        <f aca="false">MID(A1202, 21,85)</f>
        <v>Abura FSC/PEFC 560 (kg/m3)</v>
      </c>
      <c r="G1202" s="92" t="n">
        <v>0.061416401838227</v>
      </c>
      <c r="H1202" s="24" t="n">
        <f aca="false">G1202</f>
        <v>0.061416401838227</v>
      </c>
      <c r="I1202" s="93" t="n">
        <v>0.002821466077</v>
      </c>
      <c r="J1202" s="93" t="n">
        <v>0.00666641183</v>
      </c>
      <c r="K1202" s="93" t="n">
        <v>0.014582065931227</v>
      </c>
      <c r="L1202" s="93" t="n">
        <v>0.037346458</v>
      </c>
      <c r="N1202" s="94" t="n">
        <v>0.248976386666667</v>
      </c>
      <c r="O1202" s="24" t="n">
        <f aca="false">N1202</f>
        <v>0.248976386666667</v>
      </c>
      <c r="Q1202" s="25" t="n">
        <v>25.061076</v>
      </c>
      <c r="S1202" s="95" t="n">
        <v>0.0055431698</v>
      </c>
      <c r="T1202" s="95" t="n">
        <v>0.0051495346</v>
      </c>
      <c r="U1202" s="95" t="n">
        <v>0.00021667237</v>
      </c>
      <c r="V1202" s="95" t="n">
        <v>0.00017696289</v>
      </c>
      <c r="X1202" s="96" t="n">
        <v>1.3285503E-005</v>
      </c>
      <c r="Y1202" s="116"/>
      <c r="Z1202" s="101" t="s">
        <v>2033</v>
      </c>
    </row>
    <row r="1203" customFormat="false" ht="13.8" hidden="false" customHeight="false" outlineLevel="0" collapsed="false">
      <c r="A1203" s="0" t="s">
        <v>2034</v>
      </c>
      <c r="B1203" s="26" t="s">
        <v>1849</v>
      </c>
      <c r="C1203" s="88" t="str">
        <f aca="false">MID(A1203,1,12)</f>
        <v>A.160.05.102</v>
      </c>
      <c r="D1203" s="2" t="s">
        <v>2031</v>
      </c>
      <c r="E1203" s="90" t="s">
        <v>255</v>
      </c>
      <c r="F1203" s="91" t="str">
        <f aca="false">MID(A1203, 21,85)</f>
        <v>Abura natural forest clear cut 560 (kg/m3)</v>
      </c>
      <c r="G1203" s="92" t="n">
        <v>6.03197885944823</v>
      </c>
      <c r="H1203" s="24" t="n">
        <f aca="false">G1203</f>
        <v>6.03197885944823</v>
      </c>
      <c r="I1203" s="93" t="n">
        <v>0.002821466077</v>
      </c>
      <c r="J1203" s="93" t="n">
        <v>5.45972886744</v>
      </c>
      <c r="K1203" s="93" t="n">
        <v>0.014582065931227</v>
      </c>
      <c r="L1203" s="93" t="n">
        <v>0.55484646</v>
      </c>
      <c r="N1203" s="94" t="n">
        <v>3.6989764</v>
      </c>
      <c r="O1203" s="24" t="n">
        <f aca="false">N1203</f>
        <v>3.6989764</v>
      </c>
      <c r="Q1203" s="25" t="n">
        <v>25.061076</v>
      </c>
      <c r="S1203" s="95" t="n">
        <v>0.061557993</v>
      </c>
      <c r="T1203" s="95" t="n">
        <v>0.058552223</v>
      </c>
      <c r="U1203" s="95" t="n">
        <v>0.0028288077</v>
      </c>
      <c r="V1203" s="95" t="n">
        <v>0.00017696289</v>
      </c>
      <c r="X1203" s="96" t="n">
        <v>0.00010948066</v>
      </c>
      <c r="Y1203" s="116"/>
      <c r="Z1203" s="101" t="s">
        <v>2033</v>
      </c>
    </row>
    <row r="1204" customFormat="false" ht="13.8" hidden="false" customHeight="false" outlineLevel="0" collapsed="false">
      <c r="A1204" s="0" t="s">
        <v>2035</v>
      </c>
      <c r="B1204" s="26" t="s">
        <v>1849</v>
      </c>
      <c r="C1204" s="88" t="str">
        <f aca="false">MID(A1204,1,12)</f>
        <v>A.160.05.103</v>
      </c>
      <c r="D1204" s="2" t="s">
        <v>2031</v>
      </c>
      <c r="E1204" s="90" t="s">
        <v>255</v>
      </c>
      <c r="F1204" s="91" t="str">
        <f aca="false">MID(A1204, 21,85)</f>
        <v>Ahorn FSC/PEFC 640 (kg/m3)</v>
      </c>
      <c r="G1204" s="92" t="n">
        <v>0.0663004256651676</v>
      </c>
      <c r="H1204" s="24" t="n">
        <f aca="false">G1204</f>
        <v>0.0663004256651676</v>
      </c>
      <c r="I1204" s="93" t="n">
        <v>0.005384386441</v>
      </c>
      <c r="J1204" s="93" t="n">
        <v>0.007602192741</v>
      </c>
      <c r="K1204" s="93" t="n">
        <v>0.0143015924831676</v>
      </c>
      <c r="L1204" s="93" t="n">
        <v>0.039012254</v>
      </c>
      <c r="N1204" s="94" t="n">
        <v>0.260081693333333</v>
      </c>
      <c r="O1204" s="24" t="n">
        <f aca="false">N1204</f>
        <v>0.260081693333333</v>
      </c>
      <c r="Q1204" s="25" t="n">
        <v>25.558687</v>
      </c>
      <c r="S1204" s="95" t="n">
        <v>0.0053261368</v>
      </c>
      <c r="T1204" s="95" t="n">
        <v>0.0048989336</v>
      </c>
      <c r="U1204" s="95" t="n">
        <v>0.00022114373</v>
      </c>
      <c r="V1204" s="95" t="n">
        <v>0.00020605947</v>
      </c>
      <c r="X1204" s="96" t="n">
        <v>1.4278819E-005</v>
      </c>
      <c r="Y1204" s="116"/>
      <c r="Z1204" s="101" t="s">
        <v>2036</v>
      </c>
    </row>
    <row r="1205" customFormat="false" ht="13.8" hidden="false" customHeight="false" outlineLevel="0" collapsed="false">
      <c r="A1205" s="0" t="s">
        <v>2037</v>
      </c>
      <c r="B1205" s="26" t="s">
        <v>1849</v>
      </c>
      <c r="C1205" s="88" t="str">
        <f aca="false">MID(A1205,1,12)</f>
        <v>A.160.05.104</v>
      </c>
      <c r="D1205" s="2" t="s">
        <v>2031</v>
      </c>
      <c r="E1205" s="90" t="s">
        <v>255</v>
      </c>
      <c r="F1205" s="91" t="str">
        <f aca="false">MID(A1205, 21,85)</f>
        <v>Alder FSC/PEFC 530 (kg/m3)</v>
      </c>
      <c r="G1205" s="92" t="n">
        <v>0.0663004256651676</v>
      </c>
      <c r="H1205" s="24" t="n">
        <f aca="false">G1205</f>
        <v>0.0663004256651676</v>
      </c>
      <c r="I1205" s="93" t="n">
        <v>0.005384386441</v>
      </c>
      <c r="J1205" s="93" t="n">
        <v>0.007602192741</v>
      </c>
      <c r="K1205" s="93" t="n">
        <v>0.0143015924831676</v>
      </c>
      <c r="L1205" s="93" t="n">
        <v>0.039012254</v>
      </c>
      <c r="N1205" s="94" t="n">
        <v>0.260081693333333</v>
      </c>
      <c r="O1205" s="24" t="n">
        <f aca="false">N1205</f>
        <v>0.260081693333333</v>
      </c>
      <c r="Q1205" s="25" t="n">
        <v>25.558687</v>
      </c>
      <c r="S1205" s="95" t="n">
        <v>0.0053261368</v>
      </c>
      <c r="T1205" s="95" t="n">
        <v>0.0048989336</v>
      </c>
      <c r="U1205" s="95" t="n">
        <v>0.00022114373</v>
      </c>
      <c r="V1205" s="95" t="n">
        <v>0.00020605947</v>
      </c>
      <c r="X1205" s="96" t="n">
        <v>1.4278819E-005</v>
      </c>
      <c r="Y1205" s="116"/>
      <c r="Z1205" s="101" t="s">
        <v>2038</v>
      </c>
    </row>
    <row r="1206" customFormat="false" ht="13.8" hidden="false" customHeight="false" outlineLevel="0" collapsed="false">
      <c r="A1206" s="0" t="s">
        <v>2039</v>
      </c>
      <c r="B1206" s="26" t="s">
        <v>1849</v>
      </c>
      <c r="C1206" s="88" t="str">
        <f aca="false">MID(A1206,1,12)</f>
        <v>A.160.05.105</v>
      </c>
      <c r="D1206" s="2" t="s">
        <v>2031</v>
      </c>
      <c r="E1206" s="90" t="s">
        <v>255</v>
      </c>
      <c r="F1206" s="91" t="str">
        <f aca="false">MID(A1206, 21,85)</f>
        <v>Antiaris FSC/PEFC 445 (kg/m3)</v>
      </c>
      <c r="G1206" s="92" t="n">
        <v>0.060209537288527</v>
      </c>
      <c r="H1206" s="24" t="n">
        <f aca="false">G1206</f>
        <v>0.060209537288527</v>
      </c>
      <c r="I1206" s="93" t="n">
        <v>0.0028080771993</v>
      </c>
      <c r="J1206" s="93" t="n">
        <v>0.006511453898</v>
      </c>
      <c r="K1206" s="93" t="n">
        <v>0.014201963191227</v>
      </c>
      <c r="L1206" s="93" t="n">
        <v>0.036688043</v>
      </c>
      <c r="N1206" s="94" t="n">
        <v>0.244586953333333</v>
      </c>
      <c r="O1206" s="24" t="n">
        <f aca="false">N1206</f>
        <v>0.244586953333333</v>
      </c>
      <c r="Q1206" s="25" t="n">
        <v>25.003423</v>
      </c>
      <c r="S1206" s="95" t="n">
        <v>0.0054225733</v>
      </c>
      <c r="T1206" s="95" t="n">
        <v>0.0050371408</v>
      </c>
      <c r="U1206" s="95" t="n">
        <v>0.00021249408</v>
      </c>
      <c r="V1206" s="95" t="n">
        <v>0.00017293839</v>
      </c>
      <c r="X1206" s="96" t="n">
        <v>1.3050012E-005</v>
      </c>
      <c r="Y1206" s="116"/>
      <c r="Z1206" s="101" t="s">
        <v>2040</v>
      </c>
    </row>
    <row r="1207" customFormat="false" ht="13.8" hidden="false" customHeight="false" outlineLevel="0" collapsed="false">
      <c r="A1207" s="0" t="s">
        <v>2041</v>
      </c>
      <c r="B1207" s="26" t="s">
        <v>1849</v>
      </c>
      <c r="C1207" s="88" t="str">
        <f aca="false">MID(A1207,1,12)</f>
        <v>A.160.05.106</v>
      </c>
      <c r="D1207" s="2" t="s">
        <v>2031</v>
      </c>
      <c r="E1207" s="90" t="s">
        <v>255</v>
      </c>
      <c r="F1207" s="91" t="str">
        <f aca="false">MID(A1207, 21,85)</f>
        <v>Antiaris natural forest clear cut 445 (kg/m3)</v>
      </c>
      <c r="G1207" s="92" t="n">
        <v>6.07370949774053</v>
      </c>
      <c r="H1207" s="24" t="n">
        <f aca="false">G1207</f>
        <v>6.07370949774053</v>
      </c>
      <c r="I1207" s="93" t="n">
        <v>0.0028080771993</v>
      </c>
      <c r="J1207" s="93" t="n">
        <v>5.50251141735</v>
      </c>
      <c r="K1207" s="93" t="n">
        <v>0.014201963191227</v>
      </c>
      <c r="L1207" s="93" t="n">
        <v>0.55418804</v>
      </c>
      <c r="N1207" s="94" t="n">
        <v>3.69458693333333</v>
      </c>
      <c r="O1207" s="24" t="n">
        <f aca="false">N1207</f>
        <v>3.69458693333333</v>
      </c>
      <c r="Q1207" s="25" t="n">
        <v>25.003423</v>
      </c>
      <c r="S1207" s="95" t="n">
        <v>0.061437397</v>
      </c>
      <c r="T1207" s="95" t="n">
        <v>0.058439829</v>
      </c>
      <c r="U1207" s="95" t="n">
        <v>0.0028246294</v>
      </c>
      <c r="V1207" s="95" t="n">
        <v>0.00017293839</v>
      </c>
      <c r="X1207" s="96" t="n">
        <v>0.00010924517</v>
      </c>
      <c r="Y1207" s="116"/>
      <c r="Z1207" s="101" t="s">
        <v>2040</v>
      </c>
    </row>
    <row r="1208" customFormat="false" ht="13.8" hidden="false" customHeight="false" outlineLevel="0" collapsed="false">
      <c r="A1208" s="0" t="s">
        <v>2042</v>
      </c>
      <c r="B1208" s="26" t="s">
        <v>1849</v>
      </c>
      <c r="C1208" s="88" t="str">
        <f aca="false">MID(A1208,1,12)</f>
        <v>A.160.05.107</v>
      </c>
      <c r="D1208" s="2" t="s">
        <v>2031</v>
      </c>
      <c r="E1208" s="90" t="s">
        <v>255</v>
      </c>
      <c r="F1208" s="91" t="str">
        <f aca="false">MID(A1208, 21,85)</f>
        <v>Ash FSC/PEFC 700 (kg/m3)</v>
      </c>
      <c r="G1208" s="92" t="n">
        <v>0.0663004256651676</v>
      </c>
      <c r="H1208" s="24" t="n">
        <f aca="false">G1208</f>
        <v>0.0663004256651676</v>
      </c>
      <c r="I1208" s="93" t="n">
        <v>0.005384386441</v>
      </c>
      <c r="J1208" s="93" t="n">
        <v>0.007602192741</v>
      </c>
      <c r="K1208" s="93" t="n">
        <v>0.0143015924831676</v>
      </c>
      <c r="L1208" s="93" t="n">
        <v>0.039012254</v>
      </c>
      <c r="N1208" s="94" t="n">
        <v>0.260081693333333</v>
      </c>
      <c r="O1208" s="24" t="n">
        <f aca="false">N1208</f>
        <v>0.260081693333333</v>
      </c>
      <c r="Q1208" s="25" t="n">
        <v>25.558687</v>
      </c>
      <c r="S1208" s="95" t="n">
        <v>0.0053261368</v>
      </c>
      <c r="T1208" s="95" t="n">
        <v>0.0048989336</v>
      </c>
      <c r="U1208" s="95" t="n">
        <v>0.00022114373</v>
      </c>
      <c r="V1208" s="95" t="n">
        <v>0.00020605947</v>
      </c>
      <c r="X1208" s="96" t="n">
        <v>1.4278819E-005</v>
      </c>
      <c r="Y1208" s="116"/>
      <c r="Z1208" s="101" t="s">
        <v>2043</v>
      </c>
    </row>
    <row r="1209" customFormat="false" ht="13.8" hidden="false" customHeight="false" outlineLevel="0" collapsed="false">
      <c r="A1209" s="0" t="s">
        <v>2044</v>
      </c>
      <c r="B1209" s="26" t="s">
        <v>1849</v>
      </c>
      <c r="C1209" s="88" t="str">
        <f aca="false">MID(A1209,1,12)</f>
        <v>A.160.05.108</v>
      </c>
      <c r="D1209" s="2" t="s">
        <v>2031</v>
      </c>
      <c r="E1209" s="90" t="s">
        <v>255</v>
      </c>
      <c r="F1209" s="91" t="str">
        <f aca="false">MID(A1209, 21,85)</f>
        <v>Aspen FSC/PEFC 440 (kg/m3)</v>
      </c>
      <c r="G1209" s="92" t="n">
        <v>0.0771983418404095</v>
      </c>
      <c r="H1209" s="24" t="n">
        <f aca="false">G1209</f>
        <v>0.0771983418404095</v>
      </c>
      <c r="I1209" s="93" t="n">
        <v>0.006550594131</v>
      </c>
      <c r="J1209" s="93" t="n">
        <v>0.009130073698</v>
      </c>
      <c r="K1209" s="93" t="n">
        <v>0.0169761050114095</v>
      </c>
      <c r="L1209" s="93" t="n">
        <v>0.044541569</v>
      </c>
      <c r="N1209" s="94" t="n">
        <v>0.296943793333333</v>
      </c>
      <c r="O1209" s="24" t="n">
        <f aca="false">N1209</f>
        <v>0.296943793333333</v>
      </c>
      <c r="Q1209" s="25" t="n">
        <v>26.189413</v>
      </c>
      <c r="S1209" s="95" t="n">
        <v>0.0061213373</v>
      </c>
      <c r="T1209" s="95" t="n">
        <v>0.0056199082</v>
      </c>
      <c r="U1209" s="95" t="n">
        <v>0.0002536911</v>
      </c>
      <c r="V1209" s="95" t="n">
        <v>0.00024773799</v>
      </c>
      <c r="X1209" s="96" t="n">
        <v>1.6422087E-005</v>
      </c>
      <c r="Y1209" s="116"/>
      <c r="Z1209" s="101" t="s">
        <v>2045</v>
      </c>
    </row>
    <row r="1210" customFormat="false" ht="13.8" hidden="false" customHeight="false" outlineLevel="0" collapsed="false">
      <c r="A1210" s="0" t="s">
        <v>2046</v>
      </c>
      <c r="B1210" s="26" t="s">
        <v>1849</v>
      </c>
      <c r="C1210" s="88" t="str">
        <f aca="false">MID(A1210,1,12)</f>
        <v>A.160.05.109</v>
      </c>
      <c r="D1210" s="2" t="s">
        <v>2031</v>
      </c>
      <c r="E1210" s="90" t="s">
        <v>255</v>
      </c>
      <c r="F1210" s="91" t="str">
        <f aca="false">MID(A1210, 21,85)</f>
        <v>Baboen FSC/PEFC 410 (kg/m3)</v>
      </c>
      <c r="G1210" s="92" t="n">
        <v>0.0964179068941271</v>
      </c>
      <c r="H1210" s="24" t="n">
        <f aca="false">G1210</f>
        <v>0.0964179068941271</v>
      </c>
      <c r="I1210" s="93" t="n">
        <v>0.0032097689339</v>
      </c>
      <c r="J1210" s="93" t="n">
        <v>0.011160507039</v>
      </c>
      <c r="K1210" s="93" t="n">
        <v>0.025605802921227</v>
      </c>
      <c r="L1210" s="93" t="n">
        <v>0.056441828</v>
      </c>
      <c r="N1210" s="94" t="n">
        <v>0.376278853333333</v>
      </c>
      <c r="O1210" s="24" t="n">
        <f aca="false">N1210</f>
        <v>0.376278853333333</v>
      </c>
      <c r="Q1210" s="25" t="n">
        <v>26.733125</v>
      </c>
      <c r="S1210" s="95" t="n">
        <v>0.0090407155</v>
      </c>
      <c r="T1210" s="95" t="n">
        <v>0.0084091826</v>
      </c>
      <c r="U1210" s="95" t="n">
        <v>0.00033785124</v>
      </c>
      <c r="V1210" s="95" t="n">
        <v>0.00029368168</v>
      </c>
      <c r="X1210" s="96" t="n">
        <v>2.0115222E-005</v>
      </c>
      <c r="Y1210" s="116"/>
      <c r="Z1210" s="101" t="s">
        <v>2047</v>
      </c>
    </row>
    <row r="1211" customFormat="false" ht="13.8" hidden="false" customHeight="false" outlineLevel="0" collapsed="false">
      <c r="A1211" s="0" t="s">
        <v>2048</v>
      </c>
      <c r="B1211" s="26" t="s">
        <v>1849</v>
      </c>
      <c r="C1211" s="88" t="str">
        <f aca="false">MID(A1211,1,12)</f>
        <v>A.160.05.110</v>
      </c>
      <c r="D1211" s="2" t="s">
        <v>2031</v>
      </c>
      <c r="E1211" s="90" t="s">
        <v>255</v>
      </c>
      <c r="F1211" s="91" t="str">
        <f aca="false">MID(A1211, 21,85)</f>
        <v>Baboen natural forest clear cut 410 (kg/m3)</v>
      </c>
      <c r="G1211" s="92" t="n">
        <v>9.57926793706513</v>
      </c>
      <c r="H1211" s="24" t="n">
        <f aca="false">G1211</f>
        <v>9.57926793706513</v>
      </c>
      <c r="I1211" s="93" t="n">
        <v>0.0032097689339</v>
      </c>
      <c r="J1211" s="93" t="n">
        <v>8.97651053521</v>
      </c>
      <c r="K1211" s="93" t="n">
        <v>0.025605802921227</v>
      </c>
      <c r="L1211" s="93" t="n">
        <v>0.57394183</v>
      </c>
      <c r="N1211" s="94" t="n">
        <v>3.82627886666667</v>
      </c>
      <c r="O1211" s="24" t="n">
        <f aca="false">N1211</f>
        <v>3.82627886666667</v>
      </c>
      <c r="Q1211" s="25" t="n">
        <v>26.733125</v>
      </c>
      <c r="S1211" s="95" t="n">
        <v>0.065055539</v>
      </c>
      <c r="T1211" s="95" t="n">
        <v>0.061811871</v>
      </c>
      <c r="U1211" s="95" t="n">
        <v>0.0029499866</v>
      </c>
      <c r="V1211" s="95" t="n">
        <v>0.00029368168</v>
      </c>
      <c r="X1211" s="96" t="n">
        <v>0.00011631038</v>
      </c>
      <c r="Y1211" s="116"/>
      <c r="Z1211" s="101" t="s">
        <v>2047</v>
      </c>
    </row>
    <row r="1212" customFormat="false" ht="13.8" hidden="false" customHeight="false" outlineLevel="0" collapsed="false">
      <c r="A1212" s="0" t="s">
        <v>2049</v>
      </c>
      <c r="B1212" s="26" t="s">
        <v>1849</v>
      </c>
      <c r="C1212" s="88" t="str">
        <f aca="false">MID(A1212,1,12)</f>
        <v>A.160.05.111</v>
      </c>
      <c r="D1212" s="2" t="s">
        <v>2031</v>
      </c>
      <c r="E1212" s="90" t="s">
        <v>255</v>
      </c>
      <c r="F1212" s="91" t="str">
        <f aca="false">MID(A1212, 21,85)</f>
        <v>Beech European FSC/PEFC 710 (kg/m3)</v>
      </c>
      <c r="G1212" s="92" t="n">
        <v>0.0364401360235488</v>
      </c>
      <c r="H1212" s="24" t="n">
        <f aca="false">G1212</f>
        <v>0.0364401360235488</v>
      </c>
      <c r="I1212" s="93" t="n">
        <v>0.0021889775563</v>
      </c>
      <c r="J1212" s="93" t="n">
        <v>0.003415798865</v>
      </c>
      <c r="K1212" s="93" t="n">
        <v>0.0069734306022488</v>
      </c>
      <c r="L1212" s="93" t="n">
        <v>0.023861929</v>
      </c>
      <c r="N1212" s="94" t="n">
        <v>0.159079526666667</v>
      </c>
      <c r="O1212" s="24" t="n">
        <f aca="false">N1212</f>
        <v>0.159079526666667</v>
      </c>
      <c r="Q1212" s="25" t="n">
        <v>24.774498</v>
      </c>
      <c r="S1212" s="95" t="n">
        <v>0.0031472872</v>
      </c>
      <c r="T1212" s="95" t="n">
        <v>0.002923463</v>
      </c>
      <c r="U1212" s="95" t="n">
        <v>0.00013196393</v>
      </c>
      <c r="V1212" s="95" t="n">
        <v>9.1860324E-005</v>
      </c>
      <c r="X1212" s="96" t="n">
        <v>8.4062622E-006</v>
      </c>
      <c r="Y1212" s="116"/>
      <c r="Z1212" s="101" t="s">
        <v>2050</v>
      </c>
    </row>
    <row r="1213" customFormat="false" ht="13.8" hidden="false" customHeight="false" outlineLevel="0" collapsed="false">
      <c r="A1213" s="0" t="s">
        <v>2051</v>
      </c>
      <c r="B1213" s="26" t="s">
        <v>1849</v>
      </c>
      <c r="C1213" s="88" t="str">
        <f aca="false">MID(A1213,1,12)</f>
        <v>A.160.05.112</v>
      </c>
      <c r="D1213" s="2" t="s">
        <v>2031</v>
      </c>
      <c r="E1213" s="90" t="s">
        <v>255</v>
      </c>
      <c r="F1213" s="91" t="str">
        <f aca="false">MID(A1213, 21,85)</f>
        <v>Black poplar FSC/PEFC 440 (kg/m3)</v>
      </c>
      <c r="G1213" s="92" t="n">
        <v>0.0663004256651676</v>
      </c>
      <c r="H1213" s="24" t="n">
        <f aca="false">G1213</f>
        <v>0.0663004256651676</v>
      </c>
      <c r="I1213" s="93" t="n">
        <v>0.005384386441</v>
      </c>
      <c r="J1213" s="93" t="n">
        <v>0.007602192741</v>
      </c>
      <c r="K1213" s="93" t="n">
        <v>0.0143015924831676</v>
      </c>
      <c r="L1213" s="93" t="n">
        <v>0.039012254</v>
      </c>
      <c r="N1213" s="94" t="n">
        <v>0.260081693333333</v>
      </c>
      <c r="O1213" s="24" t="n">
        <f aca="false">N1213</f>
        <v>0.260081693333333</v>
      </c>
      <c r="Q1213" s="25" t="n">
        <v>25.558687</v>
      </c>
      <c r="S1213" s="95" t="n">
        <v>0.0053261368</v>
      </c>
      <c r="T1213" s="95" t="n">
        <v>0.0048989336</v>
      </c>
      <c r="U1213" s="95" t="n">
        <v>0.00022114373</v>
      </c>
      <c r="V1213" s="95" t="n">
        <v>0.00020605947</v>
      </c>
      <c r="X1213" s="96" t="n">
        <v>1.4278819E-005</v>
      </c>
      <c r="Y1213" s="116"/>
      <c r="Z1213" s="101" t="s">
        <v>2052</v>
      </c>
    </row>
    <row r="1214" customFormat="false" ht="13.8" hidden="false" customHeight="false" outlineLevel="0" collapsed="false">
      <c r="A1214" s="0" t="s">
        <v>2053</v>
      </c>
      <c r="B1214" s="26" t="s">
        <v>1849</v>
      </c>
      <c r="C1214" s="88" t="str">
        <f aca="false">MID(A1214,1,12)</f>
        <v>A.160.05.113</v>
      </c>
      <c r="D1214" s="2" t="s">
        <v>2031</v>
      </c>
      <c r="E1214" s="90" t="s">
        <v>255</v>
      </c>
      <c r="F1214" s="91" t="str">
        <f aca="false">MID(A1214, 21,85)</f>
        <v>Blue gum FSC/PEFC 900 (kg/m3)</v>
      </c>
      <c r="G1214" s="92" t="n">
        <v>0.071071311657727</v>
      </c>
      <c r="H1214" s="24" t="n">
        <f aca="false">G1214</f>
        <v>0.071071311657727</v>
      </c>
      <c r="I1214" s="93" t="n">
        <v>0.0029285766085</v>
      </c>
      <c r="J1214" s="93" t="n">
        <v>0.007906075198</v>
      </c>
      <c r="K1214" s="93" t="n">
        <v>0.017622882851227</v>
      </c>
      <c r="L1214" s="93" t="n">
        <v>0.042613777</v>
      </c>
      <c r="N1214" s="94" t="n">
        <v>0.284091846666667</v>
      </c>
      <c r="O1214" s="24" t="n">
        <f aca="false">N1214</f>
        <v>0.284091846666667</v>
      </c>
      <c r="Q1214" s="25" t="n">
        <v>25.522298</v>
      </c>
      <c r="S1214" s="95" t="n">
        <v>0.0065079423</v>
      </c>
      <c r="T1214" s="95" t="n">
        <v>0.0060486847</v>
      </c>
      <c r="U1214" s="95" t="n">
        <v>0.00025009868</v>
      </c>
      <c r="V1214" s="95" t="n">
        <v>0.00020915892</v>
      </c>
      <c r="X1214" s="96" t="n">
        <v>1.5169431E-005</v>
      </c>
      <c r="Y1214" s="116"/>
      <c r="Z1214" s="101" t="s">
        <v>2054</v>
      </c>
    </row>
    <row r="1215" customFormat="false" ht="13.8" hidden="false" customHeight="false" outlineLevel="0" collapsed="false">
      <c r="A1215" s="0" t="s">
        <v>2055</v>
      </c>
      <c r="B1215" s="26" t="s">
        <v>1849</v>
      </c>
      <c r="C1215" s="88" t="str">
        <f aca="false">MID(A1215,1,12)</f>
        <v>A.160.05.114</v>
      </c>
      <c r="D1215" s="2" t="s">
        <v>2031</v>
      </c>
      <c r="E1215" s="90" t="s">
        <v>255</v>
      </c>
      <c r="F1215" s="91" t="str">
        <f aca="false">MID(A1215, 21,85)</f>
        <v>Blue gum natural forest clear cut 900 (kg/m3)</v>
      </c>
      <c r="G1215" s="92" t="n">
        <v>1.94539630752973</v>
      </c>
      <c r="H1215" s="24" t="n">
        <f aca="false">G1215</f>
        <v>1.94539630752973</v>
      </c>
      <c r="I1215" s="93" t="n">
        <v>0.0029285766085</v>
      </c>
      <c r="J1215" s="93" t="n">
        <v>1.36473106807</v>
      </c>
      <c r="K1215" s="93" t="n">
        <v>0.017622882851227</v>
      </c>
      <c r="L1215" s="93" t="n">
        <v>0.56011378</v>
      </c>
      <c r="N1215" s="94" t="n">
        <v>3.73409186666667</v>
      </c>
      <c r="O1215" s="24" t="n">
        <f aca="false">N1215</f>
        <v>3.73409186666667</v>
      </c>
      <c r="Q1215" s="25" t="n">
        <v>25.522298</v>
      </c>
      <c r="S1215" s="95" t="n">
        <v>0.062522766</v>
      </c>
      <c r="T1215" s="95" t="n">
        <v>0.059451373</v>
      </c>
      <c r="U1215" s="95" t="n">
        <v>0.002862234</v>
      </c>
      <c r="V1215" s="95" t="n">
        <v>0.00020915892</v>
      </c>
      <c r="X1215" s="96" t="n">
        <v>0.00011136459</v>
      </c>
      <c r="Y1215" s="116"/>
      <c r="Z1215" s="101" t="s">
        <v>2054</v>
      </c>
    </row>
    <row r="1216" customFormat="false" ht="13.8" hidden="false" customHeight="false" outlineLevel="0" collapsed="false">
      <c r="A1216" s="0" t="s">
        <v>2056</v>
      </c>
      <c r="B1216" s="26" t="s">
        <v>1849</v>
      </c>
      <c r="C1216" s="88" t="str">
        <f aca="false">MID(A1216,1,12)</f>
        <v>A.160.05.115</v>
      </c>
      <c r="D1216" s="2" t="s">
        <v>2031</v>
      </c>
      <c r="E1216" s="90" t="s">
        <v>255</v>
      </c>
      <c r="F1216" s="91" t="str">
        <f aca="false">MID(A1216, 21,85)</f>
        <v>Canaria FSC/PEFC 830 (kg/m3)</v>
      </c>
      <c r="G1216" s="92" t="n">
        <v>0.0528174965622271</v>
      </c>
      <c r="H1216" s="24" t="n">
        <f aca="false">G1216</f>
        <v>0.0528174965622271</v>
      </c>
      <c r="I1216" s="93" t="n">
        <v>0.002726070716</v>
      </c>
      <c r="J1216" s="93" t="n">
        <v>0.005562336565</v>
      </c>
      <c r="K1216" s="93" t="n">
        <v>0.011873837281227</v>
      </c>
      <c r="L1216" s="93" t="n">
        <v>0.032655252</v>
      </c>
      <c r="N1216" s="94" t="n">
        <v>0.21770168</v>
      </c>
      <c r="O1216" s="24" t="n">
        <f aca="false">N1216</f>
        <v>0.21770168</v>
      </c>
      <c r="Q1216" s="25" t="n">
        <v>24.650299</v>
      </c>
      <c r="S1216" s="95" t="n">
        <v>0.0046839193</v>
      </c>
      <c r="T1216" s="95" t="n">
        <v>0.0043487289</v>
      </c>
      <c r="U1216" s="95" t="n">
        <v>0.00018690206</v>
      </c>
      <c r="V1216" s="95" t="n">
        <v>0.00014828831</v>
      </c>
      <c r="X1216" s="96" t="n">
        <v>1.1607629E-005</v>
      </c>
      <c r="Y1216" s="116"/>
      <c r="Z1216" s="101" t="s">
        <v>2057</v>
      </c>
    </row>
    <row r="1217" customFormat="false" ht="13.8" hidden="false" customHeight="false" outlineLevel="0" collapsed="false">
      <c r="A1217" s="0" t="s">
        <v>2058</v>
      </c>
      <c r="B1217" s="26" t="s">
        <v>1849</v>
      </c>
      <c r="C1217" s="88" t="str">
        <f aca="false">MID(A1217,1,12)</f>
        <v>A.160.05.116</v>
      </c>
      <c r="D1217" s="2" t="s">
        <v>2031</v>
      </c>
      <c r="E1217" s="90" t="s">
        <v>255</v>
      </c>
      <c r="F1217" s="91" t="str">
        <f aca="false">MID(A1217, 21,85)</f>
        <v>Canaria natural forest clear cut 830 (kg/m3)</v>
      </c>
      <c r="G1217" s="92" t="n">
        <v>6.47851750604723</v>
      </c>
      <c r="H1217" s="24" t="n">
        <f aca="false">G1217</f>
        <v>6.47851750604723</v>
      </c>
      <c r="I1217" s="93" t="n">
        <v>0.002726070716</v>
      </c>
      <c r="J1217" s="93" t="n">
        <v>5.91376234805</v>
      </c>
      <c r="K1217" s="93" t="n">
        <v>0.011873837281227</v>
      </c>
      <c r="L1217" s="93" t="n">
        <v>0.55015525</v>
      </c>
      <c r="N1217" s="94" t="n">
        <v>3.66770166666667</v>
      </c>
      <c r="O1217" s="24" t="n">
        <f aca="false">N1217</f>
        <v>3.66770166666667</v>
      </c>
      <c r="Q1217" s="25" t="n">
        <v>24.650299</v>
      </c>
      <c r="S1217" s="95" t="n">
        <v>0.060698743</v>
      </c>
      <c r="T1217" s="95" t="n">
        <v>0.057751417</v>
      </c>
      <c r="U1217" s="95" t="n">
        <v>0.0027990374</v>
      </c>
      <c r="V1217" s="95" t="n">
        <v>0.00014828831</v>
      </c>
      <c r="X1217" s="96" t="n">
        <v>0.00010780278</v>
      </c>
      <c r="Y1217" s="116"/>
      <c r="Z1217" s="101" t="s">
        <v>2057</v>
      </c>
    </row>
    <row r="1218" customFormat="false" ht="13.8" hidden="false" customHeight="false" outlineLevel="0" collapsed="false">
      <c r="A1218" s="0" t="s">
        <v>2059</v>
      </c>
      <c r="B1218" s="26" t="s">
        <v>1849</v>
      </c>
      <c r="C1218" s="88" t="str">
        <f aca="false">MID(A1218,1,12)</f>
        <v>A.160.05.117</v>
      </c>
      <c r="D1218" s="2" t="s">
        <v>2031</v>
      </c>
      <c r="E1218" s="90" t="s">
        <v>255</v>
      </c>
      <c r="F1218" s="91" t="str">
        <f aca="false">MID(A1218, 21,85)</f>
        <v>Cottonwood FSC/PEFC 440 (kg/m3)</v>
      </c>
      <c r="G1218" s="92" t="n">
        <v>0.057343236866527</v>
      </c>
      <c r="H1218" s="24" t="n">
        <f aca="false">G1218</f>
        <v>0.057343236866527</v>
      </c>
      <c r="I1218" s="93" t="n">
        <v>0.0027762787123</v>
      </c>
      <c r="J1218" s="93" t="n">
        <v>0.006143428843</v>
      </c>
      <c r="K1218" s="93" t="n">
        <v>0.013299221311227</v>
      </c>
      <c r="L1218" s="93" t="n">
        <v>0.035124308</v>
      </c>
      <c r="N1218" s="94" t="n">
        <v>0.234162053333333</v>
      </c>
      <c r="O1218" s="24" t="n">
        <f aca="false">N1218</f>
        <v>0.234162053333333</v>
      </c>
      <c r="Q1218" s="25" t="n">
        <v>24.866497</v>
      </c>
      <c r="S1218" s="95" t="n">
        <v>0.0051361564</v>
      </c>
      <c r="T1218" s="95" t="n">
        <v>0.0047702056</v>
      </c>
      <c r="U1218" s="95" t="n">
        <v>0.00020257064</v>
      </c>
      <c r="V1218" s="95" t="n">
        <v>0.00016338019</v>
      </c>
      <c r="X1218" s="96" t="n">
        <v>1.2490721E-005</v>
      </c>
      <c r="Y1218" s="116"/>
      <c r="Z1218" s="101" t="s">
        <v>2060</v>
      </c>
    </row>
    <row r="1219" customFormat="false" ht="13.8" hidden="false" customHeight="false" outlineLevel="0" collapsed="false">
      <c r="A1219" s="0" t="s">
        <v>2061</v>
      </c>
      <c r="B1219" s="26" t="s">
        <v>1849</v>
      </c>
      <c r="C1219" s="88" t="str">
        <f aca="false">MID(A1219,1,12)</f>
        <v>A.160.05.118</v>
      </c>
      <c r="D1219" s="2" t="s">
        <v>2031</v>
      </c>
      <c r="E1219" s="90" t="s">
        <v>255</v>
      </c>
      <c r="F1219" s="91" t="str">
        <f aca="false">MID(A1219, 21,85)</f>
        <v>Cottonwood natural forest clear cut 440 (kg/m3)</v>
      </c>
      <c r="G1219" s="92" t="n">
        <v>1.13131324094353</v>
      </c>
      <c r="H1219" s="24" t="n">
        <f aca="false">G1219</f>
        <v>1.13131324094353</v>
      </c>
      <c r="I1219" s="93" t="n">
        <v>0.0027762787123</v>
      </c>
      <c r="J1219" s="93" t="n">
        <v>0.56261343092</v>
      </c>
      <c r="K1219" s="93" t="n">
        <v>0.013299221311227</v>
      </c>
      <c r="L1219" s="93" t="n">
        <v>0.55262431</v>
      </c>
      <c r="N1219" s="94" t="n">
        <v>3.68416206666667</v>
      </c>
      <c r="O1219" s="24" t="n">
        <f aca="false">N1219</f>
        <v>3.68416206666667</v>
      </c>
      <c r="Q1219" s="25" t="n">
        <v>24.866497</v>
      </c>
      <c r="S1219" s="95" t="n">
        <v>0.06115098</v>
      </c>
      <c r="T1219" s="95" t="n">
        <v>0.058172894</v>
      </c>
      <c r="U1219" s="95" t="n">
        <v>0.002814706</v>
      </c>
      <c r="V1219" s="95" t="n">
        <v>0.00016338019</v>
      </c>
      <c r="X1219" s="96" t="n">
        <v>0.00010868588</v>
      </c>
      <c r="Y1219" s="116"/>
      <c r="Z1219" s="101" t="s">
        <v>2060</v>
      </c>
    </row>
    <row r="1220" customFormat="false" ht="13.8" hidden="false" customHeight="false" outlineLevel="0" collapsed="false">
      <c r="A1220" s="0" t="s">
        <v>2062</v>
      </c>
      <c r="B1220" s="26" t="s">
        <v>1849</v>
      </c>
      <c r="C1220" s="88" t="str">
        <f aca="false">MID(A1220,1,12)</f>
        <v>A.160.05.119</v>
      </c>
      <c r="D1220" s="2" t="s">
        <v>2031</v>
      </c>
      <c r="E1220" s="90" t="s">
        <v>255</v>
      </c>
      <c r="F1220" s="91" t="str">
        <f aca="false">MID(A1220, 21,85)</f>
        <v>Hornbean FSC/PEFC 750 (kg/m3)</v>
      </c>
      <c r="G1220" s="92" t="n">
        <v>0.0445045941019838</v>
      </c>
      <c r="H1220" s="24" t="n">
        <f aca="false">G1220</f>
        <v>0.0445045941019838</v>
      </c>
      <c r="I1220" s="93" t="n">
        <v>0.0030519711704</v>
      </c>
      <c r="J1220" s="93" t="n">
        <v>0.004546430615</v>
      </c>
      <c r="K1220" s="93" t="n">
        <v>0.0089525693165838</v>
      </c>
      <c r="L1220" s="93" t="n">
        <v>0.027953623</v>
      </c>
      <c r="N1220" s="94" t="n">
        <v>0.186357486666667</v>
      </c>
      <c r="O1220" s="24" t="n">
        <f aca="false">N1220</f>
        <v>0.186357486666667</v>
      </c>
      <c r="Q1220" s="25" t="n">
        <v>24.297235</v>
      </c>
      <c r="S1220" s="95" t="n">
        <v>0.0037357357</v>
      </c>
      <c r="T1220" s="95" t="n">
        <v>0.0034569842</v>
      </c>
      <c r="U1220" s="95" t="n">
        <v>0.00015604898</v>
      </c>
      <c r="V1220" s="95" t="n">
        <v>0.00012270243</v>
      </c>
      <c r="X1220" s="96" t="n">
        <v>9.9922811E-006</v>
      </c>
      <c r="Y1220" s="116"/>
      <c r="Z1220" s="101" t="s">
        <v>2063</v>
      </c>
    </row>
    <row r="1221" customFormat="false" ht="13.8" hidden="false" customHeight="false" outlineLevel="0" collapsed="false">
      <c r="A1221" s="0" t="s">
        <v>2064</v>
      </c>
      <c r="B1221" s="26" t="s">
        <v>1849</v>
      </c>
      <c r="C1221" s="88" t="str">
        <f aca="false">MID(A1221,1,12)</f>
        <v>A.160.05.120</v>
      </c>
      <c r="D1221" s="2" t="s">
        <v>2031</v>
      </c>
      <c r="E1221" s="90" t="s">
        <v>255</v>
      </c>
      <c r="F1221" s="91" t="str">
        <f aca="false">MID(A1221, 21,85)</f>
        <v>Horse chestnut FSC/PEFC 450 (kg/m3)</v>
      </c>
      <c r="G1221" s="92" t="n">
        <v>0.0445045941019838</v>
      </c>
      <c r="H1221" s="24" t="n">
        <f aca="false">G1221</f>
        <v>0.0445045941019838</v>
      </c>
      <c r="I1221" s="93" t="n">
        <v>0.0030519711704</v>
      </c>
      <c r="J1221" s="93" t="n">
        <v>0.004546430615</v>
      </c>
      <c r="K1221" s="93" t="n">
        <v>0.0089525693165838</v>
      </c>
      <c r="L1221" s="93" t="n">
        <v>0.027953623</v>
      </c>
      <c r="N1221" s="94" t="n">
        <v>0.186357486666667</v>
      </c>
      <c r="O1221" s="24" t="n">
        <f aca="false">N1221</f>
        <v>0.186357486666667</v>
      </c>
      <c r="Q1221" s="25" t="n">
        <v>24.297235</v>
      </c>
      <c r="S1221" s="95" t="n">
        <v>0.0037357357</v>
      </c>
      <c r="T1221" s="95" t="n">
        <v>0.0034569842</v>
      </c>
      <c r="U1221" s="95" t="n">
        <v>0.00015604898</v>
      </c>
      <c r="V1221" s="95" t="n">
        <v>0.00012270243</v>
      </c>
      <c r="X1221" s="96" t="n">
        <v>9.9922811E-006</v>
      </c>
      <c r="Y1221" s="116"/>
      <c r="Z1221" s="101" t="s">
        <v>2065</v>
      </c>
    </row>
    <row r="1222" customFormat="false" ht="13.8" hidden="false" customHeight="false" outlineLevel="0" collapsed="false">
      <c r="A1222" s="0" t="s">
        <v>2066</v>
      </c>
      <c r="B1222" s="26" t="s">
        <v>1849</v>
      </c>
      <c r="C1222" s="88" t="str">
        <f aca="false">MID(A1222,1,12)</f>
        <v>A.160.05.121</v>
      </c>
      <c r="D1222" s="2" t="s">
        <v>2031</v>
      </c>
      <c r="E1222" s="90" t="s">
        <v>255</v>
      </c>
      <c r="F1222" s="91" t="str">
        <f aca="false">MID(A1222, 21,85)</f>
        <v>Ilomba FSC/PEFC 480 (kg/m3)</v>
      </c>
      <c r="G1222" s="92" t="n">
        <v>0.062170690876327</v>
      </c>
      <c r="H1222" s="24" t="n">
        <f aca="false">G1222</f>
        <v>0.062170690876327</v>
      </c>
      <c r="I1222" s="93" t="n">
        <v>0.0028298340231</v>
      </c>
      <c r="J1222" s="93" t="n">
        <v>0.006763260582</v>
      </c>
      <c r="K1222" s="93" t="n">
        <v>0.014819629271227</v>
      </c>
      <c r="L1222" s="93" t="n">
        <v>0.037757967</v>
      </c>
      <c r="N1222" s="94" t="n">
        <v>0.25171978</v>
      </c>
      <c r="O1222" s="24" t="n">
        <f aca="false">N1222</f>
        <v>0.25171978</v>
      </c>
      <c r="Q1222" s="25" t="n">
        <v>25.097109</v>
      </c>
      <c r="S1222" s="95" t="n">
        <v>0.0056185427</v>
      </c>
      <c r="T1222" s="95" t="n">
        <v>0.0052197807</v>
      </c>
      <c r="U1222" s="95" t="n">
        <v>0.0002192838</v>
      </c>
      <c r="V1222" s="95" t="n">
        <v>0.00017947821</v>
      </c>
      <c r="X1222" s="96" t="n">
        <v>1.3432685E-005</v>
      </c>
      <c r="Y1222" s="116"/>
      <c r="Z1222" s="101" t="s">
        <v>2067</v>
      </c>
    </row>
    <row r="1223" customFormat="false" ht="13.8" hidden="false" customHeight="false" outlineLevel="0" collapsed="false">
      <c r="A1223" s="0" t="s">
        <v>2068</v>
      </c>
      <c r="B1223" s="26" t="s">
        <v>1849</v>
      </c>
      <c r="C1223" s="88" t="str">
        <f aca="false">MID(A1223,1,12)</f>
        <v>A.160.05.122</v>
      </c>
      <c r="D1223" s="2" t="s">
        <v>2031</v>
      </c>
      <c r="E1223" s="90" t="s">
        <v>255</v>
      </c>
      <c r="F1223" s="91" t="str">
        <f aca="false">MID(A1223, 21,85)</f>
        <v>Ilomba natural forest clear cut 480 (kg/m3)</v>
      </c>
      <c r="G1223" s="92" t="n">
        <v>6.97735814458433</v>
      </c>
      <c r="H1223" s="24" t="n">
        <f aca="false">G1223</f>
        <v>6.97735814458433</v>
      </c>
      <c r="I1223" s="93" t="n">
        <v>0.0028298340231</v>
      </c>
      <c r="J1223" s="93" t="n">
        <v>6.40445071129</v>
      </c>
      <c r="K1223" s="93" t="n">
        <v>0.014819629271227</v>
      </c>
      <c r="L1223" s="93" t="n">
        <v>0.55525797</v>
      </c>
      <c r="N1223" s="94" t="n">
        <v>3.7017198</v>
      </c>
      <c r="O1223" s="24" t="n">
        <f aca="false">N1223</f>
        <v>3.7017198</v>
      </c>
      <c r="Q1223" s="25" t="n">
        <v>25.097109</v>
      </c>
      <c r="S1223" s="95" t="n">
        <v>0.061633366</v>
      </c>
      <c r="T1223" s="95" t="n">
        <v>0.058622469</v>
      </c>
      <c r="U1223" s="95" t="n">
        <v>0.0028314192</v>
      </c>
      <c r="V1223" s="95" t="n">
        <v>0.00017947821</v>
      </c>
      <c r="X1223" s="96" t="n">
        <v>0.00010962784</v>
      </c>
      <c r="Y1223" s="116"/>
      <c r="Z1223" s="101" t="s">
        <v>2067</v>
      </c>
    </row>
    <row r="1224" customFormat="false" ht="13.8" hidden="false" customHeight="false" outlineLevel="0" collapsed="false">
      <c r="A1224" s="0" t="s">
        <v>2069</v>
      </c>
      <c r="B1224" s="26" t="s">
        <v>1849</v>
      </c>
      <c r="C1224" s="88" t="str">
        <f aca="false">MID(A1224,1,12)</f>
        <v>A.160.05.123</v>
      </c>
      <c r="D1224" s="2" t="s">
        <v>2031</v>
      </c>
      <c r="E1224" s="90" t="s">
        <v>255</v>
      </c>
      <c r="F1224" s="91" t="str">
        <f aca="false">MID(A1224, 21,85)</f>
        <v>Koto FSC/PEFC 560 (kg/m3)</v>
      </c>
      <c r="G1224" s="92" t="n">
        <v>0.056136372406827</v>
      </c>
      <c r="H1224" s="24" t="n">
        <f aca="false">G1224</f>
        <v>0.056136372406827</v>
      </c>
      <c r="I1224" s="93" t="n">
        <v>0.0027628899346</v>
      </c>
      <c r="J1224" s="93" t="n">
        <v>0.005988470911</v>
      </c>
      <c r="K1224" s="93" t="n">
        <v>0.012919118561227</v>
      </c>
      <c r="L1224" s="93" t="n">
        <v>0.034465893</v>
      </c>
      <c r="N1224" s="94" t="n">
        <v>0.22977262</v>
      </c>
      <c r="O1224" s="24" t="n">
        <f aca="false">N1224</f>
        <v>0.22977262</v>
      </c>
      <c r="Q1224" s="25" t="n">
        <v>24.808844</v>
      </c>
      <c r="S1224" s="95" t="n">
        <v>0.0050155599</v>
      </c>
      <c r="T1224" s="95" t="n">
        <v>0.0046578118</v>
      </c>
      <c r="U1224" s="95" t="n">
        <v>0.00019839235</v>
      </c>
      <c r="V1224" s="95" t="n">
        <v>0.00015935569</v>
      </c>
      <c r="X1224" s="96" t="n">
        <v>1.225523E-005</v>
      </c>
      <c r="Y1224" s="116"/>
      <c r="Z1224" s="101" t="s">
        <v>2070</v>
      </c>
    </row>
    <row r="1225" customFormat="false" ht="13.8" hidden="false" customHeight="false" outlineLevel="0" collapsed="false">
      <c r="A1225" s="0" t="s">
        <v>2071</v>
      </c>
      <c r="B1225" s="26" t="s">
        <v>1849</v>
      </c>
      <c r="C1225" s="88" t="str">
        <f aca="false">MID(A1225,1,12)</f>
        <v>A.160.05.124</v>
      </c>
      <c r="D1225" s="2" t="s">
        <v>2031</v>
      </c>
      <c r="E1225" s="90" t="s">
        <v>255</v>
      </c>
      <c r="F1225" s="91" t="str">
        <f aca="false">MID(A1225, 21,85)</f>
        <v>Koto natural forest clear cut 560 (kg/m3)</v>
      </c>
      <c r="G1225" s="92" t="n">
        <v>4.93608635932583</v>
      </c>
      <c r="H1225" s="24" t="n">
        <f aca="false">G1225</f>
        <v>4.93608635932583</v>
      </c>
      <c r="I1225" s="93" t="n">
        <v>0.0027628899346</v>
      </c>
      <c r="J1225" s="93" t="n">
        <v>4.36843846083</v>
      </c>
      <c r="K1225" s="93" t="n">
        <v>0.012919118561227</v>
      </c>
      <c r="L1225" s="93" t="n">
        <v>0.55196589</v>
      </c>
      <c r="N1225" s="94" t="n">
        <v>3.6797726</v>
      </c>
      <c r="O1225" s="24" t="n">
        <f aca="false">N1225</f>
        <v>3.6797726</v>
      </c>
      <c r="Q1225" s="25" t="n">
        <v>24.808844</v>
      </c>
      <c r="S1225" s="95" t="n">
        <v>0.061030383</v>
      </c>
      <c r="T1225" s="95" t="n">
        <v>0.0580605</v>
      </c>
      <c r="U1225" s="95" t="n">
        <v>0.0028105277</v>
      </c>
      <c r="V1225" s="95" t="n">
        <v>0.00015935569</v>
      </c>
      <c r="X1225" s="96" t="n">
        <v>0.00010845038</v>
      </c>
      <c r="Y1225" s="116"/>
      <c r="Z1225" s="101" t="s">
        <v>2070</v>
      </c>
    </row>
    <row r="1226" customFormat="false" ht="13.8" hidden="false" customHeight="false" outlineLevel="0" collapsed="false">
      <c r="A1226" s="0" t="s">
        <v>2072</v>
      </c>
      <c r="B1226" s="26" t="s">
        <v>1849</v>
      </c>
      <c r="C1226" s="88" t="str">
        <f aca="false">MID(A1226,1,12)</f>
        <v>A.160.05.125</v>
      </c>
      <c r="D1226" s="2" t="s">
        <v>2031</v>
      </c>
      <c r="E1226" s="90" t="s">
        <v>255</v>
      </c>
      <c r="F1226" s="91" t="str">
        <f aca="false">MID(A1226, 21,85)</f>
        <v>Linde FSC/PEFC 540 (kg/m3)</v>
      </c>
      <c r="G1226" s="92" t="n">
        <v>0.0445045941019838</v>
      </c>
      <c r="H1226" s="24" t="n">
        <f aca="false">G1226</f>
        <v>0.0445045941019838</v>
      </c>
      <c r="I1226" s="93" t="n">
        <v>0.0030519711704</v>
      </c>
      <c r="J1226" s="93" t="n">
        <v>0.004546430615</v>
      </c>
      <c r="K1226" s="93" t="n">
        <v>0.0089525693165838</v>
      </c>
      <c r="L1226" s="93" t="n">
        <v>0.027953623</v>
      </c>
      <c r="N1226" s="94" t="n">
        <v>0.186357486666667</v>
      </c>
      <c r="O1226" s="24" t="n">
        <f aca="false">N1226</f>
        <v>0.186357486666667</v>
      </c>
      <c r="Q1226" s="25" t="n">
        <v>25.241235</v>
      </c>
      <c r="S1226" s="95" t="n">
        <v>0.0037357357</v>
      </c>
      <c r="T1226" s="95" t="n">
        <v>0.0034569842</v>
      </c>
      <c r="U1226" s="95" t="n">
        <v>0.00015604898</v>
      </c>
      <c r="V1226" s="95" t="n">
        <v>0.00012270243</v>
      </c>
      <c r="X1226" s="96" t="n">
        <v>9.9922811E-006</v>
      </c>
      <c r="Y1226" s="116"/>
      <c r="Z1226" s="101" t="s">
        <v>2073</v>
      </c>
    </row>
    <row r="1227" customFormat="false" ht="13.8" hidden="false" customHeight="false" outlineLevel="0" collapsed="false">
      <c r="A1227" s="0" t="s">
        <v>2074</v>
      </c>
      <c r="B1227" s="26" t="s">
        <v>1849</v>
      </c>
      <c r="C1227" s="88" t="str">
        <f aca="false">MID(A1227,1,12)</f>
        <v>A.160.05.126</v>
      </c>
      <c r="D1227" s="2" t="s">
        <v>2031</v>
      </c>
      <c r="E1227" s="90" t="s">
        <v>255</v>
      </c>
      <c r="F1227" s="91" t="str">
        <f aca="false">MID(A1227, 21,85)</f>
        <v>Platan FSC/PEFC 620 (kg/m3)</v>
      </c>
      <c r="G1227" s="92" t="n">
        <v>0.0445045941019838</v>
      </c>
      <c r="H1227" s="24" t="n">
        <f aca="false">G1227</f>
        <v>0.0445045941019838</v>
      </c>
      <c r="I1227" s="93" t="n">
        <v>0.0030519711704</v>
      </c>
      <c r="J1227" s="93" t="n">
        <v>0.004546430615</v>
      </c>
      <c r="K1227" s="93" t="n">
        <v>0.0089525693165838</v>
      </c>
      <c r="L1227" s="93" t="n">
        <v>0.027953623</v>
      </c>
      <c r="N1227" s="94" t="n">
        <v>0.186357486666667</v>
      </c>
      <c r="O1227" s="24" t="n">
        <f aca="false">N1227</f>
        <v>0.186357486666667</v>
      </c>
      <c r="Q1227" s="25" t="n">
        <v>25.241235</v>
      </c>
      <c r="S1227" s="95" t="n">
        <v>0.0037357357</v>
      </c>
      <c r="T1227" s="95" t="n">
        <v>0.0034569842</v>
      </c>
      <c r="U1227" s="95" t="n">
        <v>0.00015604898</v>
      </c>
      <c r="V1227" s="95" t="n">
        <v>0.00012270243</v>
      </c>
      <c r="X1227" s="96" t="n">
        <v>9.9922811E-006</v>
      </c>
      <c r="Y1227" s="116"/>
      <c r="Z1227" s="101" t="s">
        <v>2075</v>
      </c>
    </row>
    <row r="1228" customFormat="false" ht="13.8" hidden="false" customHeight="false" outlineLevel="0" collapsed="false">
      <c r="A1228" s="0" t="s">
        <v>2076</v>
      </c>
      <c r="B1228" s="26" t="s">
        <v>1849</v>
      </c>
      <c r="C1228" s="88" t="str">
        <f aca="false">MID(A1228,1,12)</f>
        <v>A.160.05.127</v>
      </c>
      <c r="D1228" s="2" t="s">
        <v>2031</v>
      </c>
      <c r="E1228" s="90" t="s">
        <v>255</v>
      </c>
      <c r="F1228" s="91" t="str">
        <f aca="false">MID(A1228, 21,85)</f>
        <v>Poplar FSC/PEFC 440 (kg/m3)</v>
      </c>
      <c r="G1228" s="92" t="n">
        <v>0.0445045941019838</v>
      </c>
      <c r="H1228" s="24" t="n">
        <f aca="false">G1228</f>
        <v>0.0445045941019838</v>
      </c>
      <c r="I1228" s="93" t="n">
        <v>0.0030519711704</v>
      </c>
      <c r="J1228" s="93" t="n">
        <v>0.004546430615</v>
      </c>
      <c r="K1228" s="93" t="n">
        <v>0.0089525693165838</v>
      </c>
      <c r="L1228" s="93" t="n">
        <v>0.027953623</v>
      </c>
      <c r="N1228" s="94" t="n">
        <v>0.186357486666667</v>
      </c>
      <c r="O1228" s="24" t="n">
        <f aca="false">N1228</f>
        <v>0.186357486666667</v>
      </c>
      <c r="Q1228" s="25" t="n">
        <v>25.241235</v>
      </c>
      <c r="S1228" s="95" t="n">
        <v>0.0037357357</v>
      </c>
      <c r="T1228" s="95" t="n">
        <v>0.0034569842</v>
      </c>
      <c r="U1228" s="95" t="n">
        <v>0.00015604898</v>
      </c>
      <c r="V1228" s="95" t="n">
        <v>0.00012270243</v>
      </c>
      <c r="X1228" s="96" t="n">
        <v>9.9922811E-006</v>
      </c>
      <c r="Y1228" s="116"/>
      <c r="Z1228" s="101" t="s">
        <v>2077</v>
      </c>
    </row>
    <row r="1229" customFormat="false" ht="13.8" hidden="false" customHeight="false" outlineLevel="0" collapsed="false">
      <c r="A1229" s="0" t="s">
        <v>2078</v>
      </c>
      <c r="B1229" s="26" t="s">
        <v>1849</v>
      </c>
      <c r="C1229" s="88" t="str">
        <f aca="false">MID(A1229,1,12)</f>
        <v>A.160.05.129</v>
      </c>
      <c r="D1229" s="2" t="s">
        <v>2031</v>
      </c>
      <c r="E1229" s="90" t="s">
        <v>255</v>
      </c>
      <c r="F1229" s="91" t="str">
        <f aca="false">MID(A1229, 21,85)</f>
        <v>Sycamore FSC/PEFC 615 (kg/m3)</v>
      </c>
      <c r="G1229" s="92" t="n">
        <v>0.073937612979727</v>
      </c>
      <c r="H1229" s="24" t="n">
        <f aca="false">G1229</f>
        <v>0.073937612979727</v>
      </c>
      <c r="I1229" s="93" t="n">
        <v>0.0029603749855</v>
      </c>
      <c r="J1229" s="93" t="n">
        <v>0.008274100253</v>
      </c>
      <c r="K1229" s="93" t="n">
        <v>0.018525625741227</v>
      </c>
      <c r="L1229" s="93" t="n">
        <v>0.044177512</v>
      </c>
      <c r="N1229" s="94" t="n">
        <v>0.294516746666667</v>
      </c>
      <c r="O1229" s="24" t="n">
        <f aca="false">N1229</f>
        <v>0.294516746666667</v>
      </c>
      <c r="Q1229" s="25" t="n">
        <v>25.659224</v>
      </c>
      <c r="S1229" s="95" t="n">
        <v>0.0067943591</v>
      </c>
      <c r="T1229" s="95" t="n">
        <v>0.0063156199</v>
      </c>
      <c r="U1229" s="95" t="n">
        <v>0.00026002211</v>
      </c>
      <c r="V1229" s="95" t="n">
        <v>0.00021871711</v>
      </c>
      <c r="X1229" s="96" t="n">
        <v>1.5728723E-005</v>
      </c>
      <c r="Y1229" s="116"/>
      <c r="Z1229" s="101" t="s">
        <v>2079</v>
      </c>
    </row>
    <row r="1230" customFormat="false" ht="13.8" hidden="false" customHeight="false" outlineLevel="0" collapsed="false">
      <c r="A1230" s="0" t="s">
        <v>2080</v>
      </c>
      <c r="B1230" s="26" t="s">
        <v>1849</v>
      </c>
      <c r="C1230" s="88" t="str">
        <f aca="false">MID(A1230,1,12)</f>
        <v>A.160.05.130</v>
      </c>
      <c r="D1230" s="2" t="s">
        <v>2031</v>
      </c>
      <c r="E1230" s="90" t="s">
        <v>255</v>
      </c>
      <c r="F1230" s="91" t="str">
        <f aca="false">MID(A1230, 21,85)</f>
        <v>Wawa FSC/PEFC 390 (kg/m3)</v>
      </c>
      <c r="G1230" s="92" t="n">
        <v>0.0683896541002912</v>
      </c>
      <c r="H1230" s="24" t="n">
        <f aca="false">G1230</f>
        <v>0.0683896541002912</v>
      </c>
      <c r="I1230" s="93" t="n">
        <v>0.0030033572782</v>
      </c>
      <c r="J1230" s="93" t="n">
        <v>0.007574619807</v>
      </c>
      <c r="K1230" s="93" t="n">
        <v>0.0167025150150912</v>
      </c>
      <c r="L1230" s="93" t="n">
        <v>0.041109162</v>
      </c>
      <c r="N1230" s="94" t="n">
        <v>0.27406108</v>
      </c>
      <c r="O1230" s="24" t="n">
        <f aca="false">N1230</f>
        <v>0.27406108</v>
      </c>
      <c r="Q1230" s="25" t="n">
        <v>25.405206</v>
      </c>
      <c r="S1230" s="95" t="n">
        <v>0.0062105981</v>
      </c>
      <c r="T1230" s="95" t="n">
        <v>0.0057695516</v>
      </c>
      <c r="U1230" s="95" t="n">
        <v>0.00024029626</v>
      </c>
      <c r="V1230" s="95" t="n">
        <v>0.0002007502</v>
      </c>
      <c r="X1230" s="96" t="n">
        <v>1.4647849E-005</v>
      </c>
      <c r="Y1230" s="116"/>
      <c r="Z1230" s="101" t="s">
        <v>2081</v>
      </c>
    </row>
    <row r="1231" customFormat="false" ht="13.8" hidden="false" customHeight="false" outlineLevel="0" collapsed="false">
      <c r="A1231" s="0" t="s">
        <v>2082</v>
      </c>
      <c r="B1231" s="26" t="s">
        <v>1849</v>
      </c>
      <c r="C1231" s="88" t="str">
        <f aca="false">MID(A1231,1,12)</f>
        <v>A.160.05.131</v>
      </c>
      <c r="D1231" s="2" t="s">
        <v>2031</v>
      </c>
      <c r="E1231" s="90" t="s">
        <v>255</v>
      </c>
      <c r="F1231" s="91" t="str">
        <f aca="false">MID(A1231, 21,85)</f>
        <v>Wawa natural forest clear cut 390 (kg/m3)</v>
      </c>
      <c r="G1231" s="92" t="n">
        <v>8.44345216909329</v>
      </c>
      <c r="H1231" s="24" t="n">
        <f aca="false">G1231</f>
        <v>8.44345216909329</v>
      </c>
      <c r="I1231" s="93" t="n">
        <v>0.0030033572782</v>
      </c>
      <c r="J1231" s="93" t="n">
        <v>7.8651371368</v>
      </c>
      <c r="K1231" s="93" t="n">
        <v>0.0167025150150912</v>
      </c>
      <c r="L1231" s="93" t="n">
        <v>0.55860916</v>
      </c>
      <c r="N1231" s="94" t="n">
        <v>3.72406106666667</v>
      </c>
      <c r="O1231" s="24" t="n">
        <f aca="false">N1231</f>
        <v>3.72406106666667</v>
      </c>
      <c r="Q1231" s="25" t="n">
        <v>25.405206</v>
      </c>
      <c r="S1231" s="95" t="n">
        <v>0.062225421</v>
      </c>
      <c r="T1231" s="95" t="n">
        <v>0.05917224</v>
      </c>
      <c r="U1231" s="95" t="n">
        <v>0.0028524316</v>
      </c>
      <c r="V1231" s="95" t="n">
        <v>0.0002007502</v>
      </c>
      <c r="X1231" s="96" t="n">
        <v>0.000110843</v>
      </c>
      <c r="Y1231" s="116"/>
      <c r="Z1231" s="101" t="s">
        <v>2081</v>
      </c>
    </row>
    <row r="1232" customFormat="false" ht="13.8" hidden="false" customHeight="false" outlineLevel="0" collapsed="false">
      <c r="A1232" s="0" t="s">
        <v>2083</v>
      </c>
      <c r="B1232" s="26" t="s">
        <v>1849</v>
      </c>
      <c r="C1232" s="88" t="str">
        <f aca="false">MID(A1232,1,12)</f>
        <v>A.160.05.132</v>
      </c>
      <c r="D1232" s="2" t="s">
        <v>2031</v>
      </c>
      <c r="E1232" s="90" t="s">
        <v>255</v>
      </c>
      <c r="F1232" s="91" t="str">
        <f aca="false">MID(A1232, 21,85)</f>
        <v>Willow FSC/PEFC 450 (kg/m3)</v>
      </c>
      <c r="G1232" s="92" t="n">
        <v>0.0336066778544419</v>
      </c>
      <c r="H1232" s="24" t="n">
        <f aca="false">G1232</f>
        <v>0.0336066778544419</v>
      </c>
      <c r="I1232" s="93" t="n">
        <v>0.0018857635862</v>
      </c>
      <c r="J1232" s="93" t="n">
        <v>0.00301854978</v>
      </c>
      <c r="K1232" s="93" t="n">
        <v>0.0062780574882419</v>
      </c>
      <c r="L1232" s="93" t="n">
        <v>0.022424307</v>
      </c>
      <c r="N1232" s="94" t="n">
        <v>0.14949538</v>
      </c>
      <c r="O1232" s="24" t="n">
        <f aca="false">N1232</f>
        <v>0.14949538</v>
      </c>
      <c r="Q1232" s="25" t="n">
        <v>24.610509</v>
      </c>
      <c r="S1232" s="95" t="n">
        <v>0.0029405351</v>
      </c>
      <c r="T1232" s="95" t="n">
        <v>0.0027360096</v>
      </c>
      <c r="U1232" s="95" t="n">
        <v>0.00012350161</v>
      </c>
      <c r="V1232" s="95" t="n">
        <v>8.1023908E-005</v>
      </c>
      <c r="X1232" s="96" t="n">
        <v>7.8490123E-006</v>
      </c>
      <c r="Y1232" s="116"/>
      <c r="Z1232" s="101" t="s">
        <v>2084</v>
      </c>
    </row>
    <row r="1233" customFormat="false" ht="13.8" hidden="false" customHeight="false" outlineLevel="0" collapsed="false">
      <c r="B1233" s="26"/>
      <c r="C1233" s="88"/>
      <c r="D1233" s="3" t="s">
        <v>2085</v>
      </c>
      <c r="E1233" s="90"/>
      <c r="H1233" s="24" t="n">
        <f aca="false">G1233</f>
        <v>0</v>
      </c>
      <c r="O1233" s="24" t="n">
        <f aca="false">N1233</f>
        <v>0</v>
      </c>
      <c r="Y1233" s="117"/>
      <c r="Z1233" s="105"/>
    </row>
    <row r="1234" customFormat="false" ht="13.8" hidden="false" customHeight="false" outlineLevel="0" collapsed="false">
      <c r="A1234" s="0" t="s">
        <v>2086</v>
      </c>
      <c r="B1234" s="26" t="s">
        <v>1849</v>
      </c>
      <c r="C1234" s="88" t="str">
        <f aca="false">MID(A1234,1,12)</f>
        <v>A.160.06.101</v>
      </c>
      <c r="D1234" s="2" t="s">
        <v>2085</v>
      </c>
      <c r="E1234" s="90" t="s">
        <v>255</v>
      </c>
      <c r="F1234" s="91" t="str">
        <f aca="false">MID(A1234, 21,85)</f>
        <v>Anzala (Mukulungu) FSC/PEFC 940 (kg/m3)</v>
      </c>
      <c r="G1234" s="92" t="n">
        <v>0.050856343185527</v>
      </c>
      <c r="H1234" s="24" t="n">
        <f aca="false">G1234</f>
        <v>0.050856343185527</v>
      </c>
      <c r="I1234" s="93" t="n">
        <v>0.0027043139923</v>
      </c>
      <c r="J1234" s="93" t="n">
        <v>0.005310529992</v>
      </c>
      <c r="K1234" s="93" t="n">
        <v>0.011256171201227</v>
      </c>
      <c r="L1234" s="93" t="n">
        <v>0.031585328</v>
      </c>
      <c r="N1234" s="94" t="n">
        <v>0.210568853333333</v>
      </c>
      <c r="O1234" s="24" t="n">
        <f aca="false">N1234</f>
        <v>0.210568853333333</v>
      </c>
      <c r="Q1234" s="25" t="n">
        <v>24.556613</v>
      </c>
      <c r="S1234" s="95" t="n">
        <v>0.0044879499</v>
      </c>
      <c r="T1234" s="95" t="n">
        <v>0.0041660891</v>
      </c>
      <c r="U1234" s="95" t="n">
        <v>0.00018011234</v>
      </c>
      <c r="V1234" s="95" t="n">
        <v>0.00014174849</v>
      </c>
      <c r="X1234" s="96" t="n">
        <v>1.1224957E-005</v>
      </c>
      <c r="Y1234" s="116"/>
      <c r="Z1234" s="101" t="s">
        <v>2087</v>
      </c>
    </row>
    <row r="1235" customFormat="false" ht="13.8" hidden="false" customHeight="false" outlineLevel="0" collapsed="false">
      <c r="A1235" s="0" t="s">
        <v>2088</v>
      </c>
      <c r="B1235" s="26" t="s">
        <v>1849</v>
      </c>
      <c r="C1235" s="88" t="str">
        <f aca="false">MID(A1235,1,12)</f>
        <v>A.160.06.102</v>
      </c>
      <c r="D1235" s="2" t="s">
        <v>2085</v>
      </c>
      <c r="E1235" s="90" t="s">
        <v>255</v>
      </c>
      <c r="F1235" s="91" t="str">
        <f aca="false">MID(A1235, 21,85)</f>
        <v>Anzala (Mukulungu) natural forest clear cut 940 (kg/m3)</v>
      </c>
      <c r="G1235" s="92" t="n">
        <v>3.17895636941353</v>
      </c>
      <c r="H1235" s="24" t="n">
        <f aca="false">G1235</f>
        <v>3.17895636941353</v>
      </c>
      <c r="I1235" s="93" t="n">
        <v>0.0027043139923</v>
      </c>
      <c r="J1235" s="93" t="n">
        <v>2.61591055422</v>
      </c>
      <c r="K1235" s="93" t="n">
        <v>0.011256171201227</v>
      </c>
      <c r="L1235" s="93" t="n">
        <v>0.54908533</v>
      </c>
      <c r="N1235" s="94" t="n">
        <v>3.66056886666667</v>
      </c>
      <c r="O1235" s="24" t="n">
        <f aca="false">N1235</f>
        <v>3.66056886666667</v>
      </c>
      <c r="Q1235" s="25" t="n">
        <v>24.556613</v>
      </c>
      <c r="S1235" s="95" t="n">
        <v>0.060502773</v>
      </c>
      <c r="T1235" s="95" t="n">
        <v>0.057568777</v>
      </c>
      <c r="U1235" s="95" t="n">
        <v>0.0027922477</v>
      </c>
      <c r="V1235" s="95" t="n">
        <v>0.00014174849</v>
      </c>
      <c r="X1235" s="96" t="n">
        <v>0.00010742011</v>
      </c>
      <c r="Y1235" s="116"/>
      <c r="Z1235" s="101" t="s">
        <v>2087</v>
      </c>
    </row>
    <row r="1236" customFormat="false" ht="13.8" hidden="false" customHeight="false" outlineLevel="0" collapsed="false">
      <c r="A1236" s="0" t="s">
        <v>2089</v>
      </c>
      <c r="B1236" s="26" t="s">
        <v>1849</v>
      </c>
      <c r="C1236" s="88" t="str">
        <f aca="false">MID(A1236,1,12)</f>
        <v>A.160.06.103</v>
      </c>
      <c r="D1236" s="2" t="s">
        <v>2085</v>
      </c>
      <c r="E1236" s="90" t="s">
        <v>255</v>
      </c>
      <c r="F1236" s="91" t="str">
        <f aca="false">MID(A1236, 21,85)</f>
        <v>Coromandel Ebony FSC/PEFC 1100 (kg/m3)</v>
      </c>
      <c r="G1236" s="92" t="n">
        <v>0.065338708813727</v>
      </c>
      <c r="H1236" s="24" t="n">
        <f aca="false">G1236</f>
        <v>0.065338708813727</v>
      </c>
      <c r="I1236" s="93" t="n">
        <v>0.0028649797345</v>
      </c>
      <c r="J1236" s="93" t="n">
        <v>0.007170024988</v>
      </c>
      <c r="K1236" s="93" t="n">
        <v>0.015817398091227</v>
      </c>
      <c r="L1236" s="93" t="n">
        <v>0.039486306</v>
      </c>
      <c r="N1236" s="94" t="n">
        <v>0.26324204</v>
      </c>
      <c r="O1236" s="24" t="n">
        <f aca="false">N1236</f>
        <v>0.26324204</v>
      </c>
      <c r="Q1236" s="25" t="n">
        <v>25.248447</v>
      </c>
      <c r="S1236" s="95" t="n">
        <v>0.0059351086</v>
      </c>
      <c r="T1236" s="95" t="n">
        <v>0.0055148143</v>
      </c>
      <c r="U1236" s="95" t="n">
        <v>0.00023025181</v>
      </c>
      <c r="V1236" s="95" t="n">
        <v>0.00019004253</v>
      </c>
      <c r="X1236" s="96" t="n">
        <v>1.4050849E-005</v>
      </c>
      <c r="Y1236" s="116"/>
      <c r="Z1236" s="101" t="s">
        <v>2090</v>
      </c>
    </row>
    <row r="1237" customFormat="false" ht="13.8" hidden="false" customHeight="false" outlineLevel="0" collapsed="false">
      <c r="A1237" s="0" t="s">
        <v>2091</v>
      </c>
      <c r="B1237" s="26" t="s">
        <v>1849</v>
      </c>
      <c r="C1237" s="88" t="str">
        <f aca="false">MID(A1237,1,12)</f>
        <v>A.160.06.104</v>
      </c>
      <c r="D1237" s="2" t="s">
        <v>2085</v>
      </c>
      <c r="E1237" s="90" t="s">
        <v>255</v>
      </c>
      <c r="F1237" s="91" t="str">
        <f aca="false">MID(A1237, 21,85)</f>
        <v>Coromandel Ebony natural forest clear cut 1100 (kg/m3)</v>
      </c>
      <c r="G1237" s="92" t="n">
        <v>6.16471374293573</v>
      </c>
      <c r="H1237" s="24" t="n">
        <f aca="false">G1237</f>
        <v>6.16471374293573</v>
      </c>
      <c r="I1237" s="93" t="n">
        <v>0.0028649797345</v>
      </c>
      <c r="J1237" s="93" t="n">
        <v>5.58904505511</v>
      </c>
      <c r="K1237" s="93" t="n">
        <v>0.015817398091227</v>
      </c>
      <c r="L1237" s="93" t="n">
        <v>0.55698631</v>
      </c>
      <c r="N1237" s="94" t="n">
        <v>3.71324206666667</v>
      </c>
      <c r="O1237" s="24" t="n">
        <f aca="false">N1237</f>
        <v>3.71324206666667</v>
      </c>
      <c r="Q1237" s="25" t="n">
        <v>25.248447</v>
      </c>
      <c r="S1237" s="95" t="n">
        <v>0.061949932</v>
      </c>
      <c r="T1237" s="95" t="n">
        <v>0.058917502</v>
      </c>
      <c r="U1237" s="95" t="n">
        <v>0.0028423872</v>
      </c>
      <c r="V1237" s="95" t="n">
        <v>0.00019004253</v>
      </c>
      <c r="X1237" s="96" t="n">
        <v>0.000110246</v>
      </c>
      <c r="Y1237" s="116"/>
      <c r="Z1237" s="101" t="s">
        <v>2090</v>
      </c>
    </row>
    <row r="1238" customFormat="false" ht="13.8" hidden="false" customHeight="false" outlineLevel="0" collapsed="false">
      <c r="A1238" s="0" t="s">
        <v>2092</v>
      </c>
      <c r="B1238" s="26" t="s">
        <v>1849</v>
      </c>
      <c r="C1238" s="88" t="str">
        <f aca="false">MID(A1238,1,12)</f>
        <v>A.160.06.105</v>
      </c>
      <c r="D1238" s="2" t="s">
        <v>2085</v>
      </c>
      <c r="E1238" s="90" t="s">
        <v>255</v>
      </c>
      <c r="F1238" s="91" t="str">
        <f aca="false">MID(A1238, 21,85)</f>
        <v>Dabema FSC/PEFC 690 (kg/m3)</v>
      </c>
      <c r="G1238" s="92" t="n">
        <v>0.055532941177027</v>
      </c>
      <c r="H1238" s="24" t="n">
        <f aca="false">G1238</f>
        <v>0.055532941177027</v>
      </c>
      <c r="I1238" s="93" t="n">
        <v>0.0027561955958</v>
      </c>
      <c r="J1238" s="93" t="n">
        <v>0.00591099189</v>
      </c>
      <c r="K1238" s="93" t="n">
        <v>0.012729067691227</v>
      </c>
      <c r="L1238" s="93" t="n">
        <v>0.034136686</v>
      </c>
      <c r="N1238" s="94" t="n">
        <v>0.227577906666667</v>
      </c>
      <c r="O1238" s="24" t="n">
        <f aca="false">N1238</f>
        <v>0.227577906666667</v>
      </c>
      <c r="Q1238" s="25" t="n">
        <v>24.780018</v>
      </c>
      <c r="S1238" s="95" t="n">
        <v>0.0049552616</v>
      </c>
      <c r="T1238" s="95" t="n">
        <v>0.0046016149</v>
      </c>
      <c r="U1238" s="95" t="n">
        <v>0.00019630321</v>
      </c>
      <c r="V1238" s="95" t="n">
        <v>0.00015734344</v>
      </c>
      <c r="X1238" s="96" t="n">
        <v>1.2137484E-005</v>
      </c>
      <c r="Y1238" s="116"/>
      <c r="Z1238" s="101" t="s">
        <v>2093</v>
      </c>
    </row>
    <row r="1239" customFormat="false" ht="13.8" hidden="false" customHeight="false" outlineLevel="0" collapsed="false">
      <c r="A1239" s="0" t="s">
        <v>2094</v>
      </c>
      <c r="B1239" s="26" t="s">
        <v>1849</v>
      </c>
      <c r="C1239" s="88" t="str">
        <f aca="false">MID(A1239,1,12)</f>
        <v>A.160.06.106</v>
      </c>
      <c r="D1239" s="2" t="s">
        <v>2085</v>
      </c>
      <c r="E1239" s="90" t="s">
        <v>255</v>
      </c>
      <c r="F1239" s="91" t="str">
        <f aca="false">MID(A1239, 21,85)</f>
        <v>Dabema natural forest clear cut 690 (kg/m3)</v>
      </c>
      <c r="G1239" s="92" t="n">
        <v>7.64913293901703</v>
      </c>
      <c r="H1239" s="24" t="n">
        <f aca="false">G1239</f>
        <v>7.64913293901703</v>
      </c>
      <c r="I1239" s="93" t="n">
        <v>0.0027561955958</v>
      </c>
      <c r="J1239" s="93" t="n">
        <v>7.08201098573</v>
      </c>
      <c r="K1239" s="93" t="n">
        <v>0.012729067691227</v>
      </c>
      <c r="L1239" s="93" t="n">
        <v>0.55163669</v>
      </c>
      <c r="N1239" s="94" t="n">
        <v>3.67757793333333</v>
      </c>
      <c r="O1239" s="24" t="n">
        <f aca="false">N1239</f>
        <v>3.67757793333333</v>
      </c>
      <c r="Q1239" s="25" t="n">
        <v>24.780018</v>
      </c>
      <c r="S1239" s="95" t="n">
        <v>0.060970085</v>
      </c>
      <c r="T1239" s="95" t="n">
        <v>0.058004303</v>
      </c>
      <c r="U1239" s="95" t="n">
        <v>0.0028084386</v>
      </c>
      <c r="V1239" s="95" t="n">
        <v>0.00015734344</v>
      </c>
      <c r="X1239" s="96" t="n">
        <v>0.00010833264</v>
      </c>
      <c r="Y1239" s="116"/>
      <c r="Z1239" s="101" t="s">
        <v>2093</v>
      </c>
    </row>
    <row r="1240" customFormat="false" ht="13.8" hidden="false" customHeight="false" outlineLevel="0" collapsed="false">
      <c r="A1240" s="0" t="s">
        <v>2095</v>
      </c>
      <c r="B1240" s="26" t="s">
        <v>1849</v>
      </c>
      <c r="C1240" s="88" t="str">
        <f aca="false">MID(A1240,1,12)</f>
        <v>A.160.06.107</v>
      </c>
      <c r="D1240" s="2" t="s">
        <v>2085</v>
      </c>
      <c r="E1240" s="90" t="s">
        <v>255</v>
      </c>
      <c r="F1240" s="91" t="str">
        <f aca="false">MID(A1240, 21,85)</f>
        <v>Emien FSC/PEFC 360 (kg/m3)</v>
      </c>
      <c r="G1240" s="92" t="n">
        <v>0.0676524920935411</v>
      </c>
      <c r="H1240" s="24" t="n">
        <f aca="false">G1240</f>
        <v>0.0676524920935411</v>
      </c>
      <c r="I1240" s="93" t="n">
        <v>0.0031415223541</v>
      </c>
      <c r="J1240" s="93" t="n">
        <v>0.007497976943</v>
      </c>
      <c r="K1240" s="93" t="n">
        <v>0.0163642547964411</v>
      </c>
      <c r="L1240" s="93" t="n">
        <v>0.040648738</v>
      </c>
      <c r="N1240" s="94" t="n">
        <v>0.270991586666667</v>
      </c>
      <c r="O1240" s="24" t="n">
        <f aca="false">N1240</f>
        <v>0.270991586666667</v>
      </c>
      <c r="Q1240" s="25" t="n">
        <v>25.385408</v>
      </c>
      <c r="S1240" s="95" t="n">
        <v>0.0060958076</v>
      </c>
      <c r="T1240" s="95" t="n">
        <v>0.0056597498</v>
      </c>
      <c r="U1240" s="95" t="n">
        <v>0.0002370186</v>
      </c>
      <c r="V1240" s="95" t="n">
        <v>0.00019903925</v>
      </c>
      <c r="X1240" s="96" t="n">
        <v>1.4506361E-005</v>
      </c>
      <c r="Y1240" s="116"/>
      <c r="Z1240" s="101" t="s">
        <v>2096</v>
      </c>
    </row>
    <row r="1241" customFormat="false" ht="13.8" hidden="false" customHeight="false" outlineLevel="0" collapsed="false">
      <c r="A1241" s="0" t="s">
        <v>2097</v>
      </c>
      <c r="B1241" s="26" t="s">
        <v>1849</v>
      </c>
      <c r="C1241" s="88" t="str">
        <f aca="false">MID(A1241,1,12)</f>
        <v>A.160.06.108</v>
      </c>
      <c r="D1241" s="2" t="s">
        <v>2085</v>
      </c>
      <c r="E1241" s="90" t="s">
        <v>255</v>
      </c>
      <c r="F1241" s="91" t="str">
        <f aca="false">MID(A1241, 21,85)</f>
        <v>Emien natural forest clear cut 360 (kg/m3)</v>
      </c>
      <c r="G1241" s="92" t="n">
        <v>7.38645252525054</v>
      </c>
      <c r="H1241" s="24" t="n">
        <f aca="false">G1241</f>
        <v>7.38645252525054</v>
      </c>
      <c r="I1241" s="93" t="n">
        <v>0.0031415223541</v>
      </c>
      <c r="J1241" s="93" t="n">
        <v>6.8087980081</v>
      </c>
      <c r="K1241" s="93" t="n">
        <v>0.0163642547964411</v>
      </c>
      <c r="L1241" s="93" t="n">
        <v>0.55814874</v>
      </c>
      <c r="N1241" s="94" t="n">
        <v>3.7209916</v>
      </c>
      <c r="O1241" s="24" t="n">
        <f aca="false">N1241</f>
        <v>3.7209916</v>
      </c>
      <c r="Q1241" s="25" t="n">
        <v>25.385408</v>
      </c>
      <c r="S1241" s="95" t="n">
        <v>0.062110631</v>
      </c>
      <c r="T1241" s="95" t="n">
        <v>0.059062438</v>
      </c>
      <c r="U1241" s="95" t="n">
        <v>0.002849154</v>
      </c>
      <c r="V1241" s="95" t="n">
        <v>0.00019903925</v>
      </c>
      <c r="X1241" s="96" t="n">
        <v>0.00011070151</v>
      </c>
      <c r="Y1241" s="116"/>
      <c r="Z1241" s="101" t="s">
        <v>2096</v>
      </c>
    </row>
    <row r="1242" customFormat="false" ht="13.8" hidden="false" customHeight="false" outlineLevel="0" collapsed="false">
      <c r="A1242" s="0" t="s">
        <v>2098</v>
      </c>
      <c r="B1242" s="26" t="s">
        <v>1849</v>
      </c>
      <c r="C1242" s="88" t="str">
        <f aca="false">MID(A1242,1,12)</f>
        <v>A.160.06.109</v>
      </c>
      <c r="D1242" s="2" t="s">
        <v>2085</v>
      </c>
      <c r="E1242" s="90" t="s">
        <v>255</v>
      </c>
      <c r="F1242" s="91" t="str">
        <f aca="false">MID(A1242, 21,85)</f>
        <v>Incense cedar FSC/PEFC 385 (kg/m3)</v>
      </c>
      <c r="G1242" s="92" t="n">
        <v>0.0906328761098841</v>
      </c>
      <c r="H1242" s="24" t="n">
        <f aca="false">G1242</f>
        <v>0.0906328761098841</v>
      </c>
      <c r="I1242" s="93" t="n">
        <v>0.003271027313</v>
      </c>
      <c r="J1242" s="93" t="n">
        <v>0.010433159543</v>
      </c>
      <c r="K1242" s="93" t="n">
        <v>0.0236928702538841</v>
      </c>
      <c r="L1242" s="93" t="n">
        <v>0.053235819</v>
      </c>
      <c r="N1242" s="94" t="n">
        <v>0.35490546</v>
      </c>
      <c r="O1242" s="24" t="n">
        <f aca="false">N1242</f>
        <v>0.35490546</v>
      </c>
      <c r="Q1242" s="25" t="n">
        <v>26.469984</v>
      </c>
      <c r="S1242" s="95" t="n">
        <v>0.0084273894</v>
      </c>
      <c r="T1242" s="95" t="n">
        <v>0.0078351574</v>
      </c>
      <c r="U1242" s="95" t="n">
        <v>0.00031720097</v>
      </c>
      <c r="V1242" s="95" t="n">
        <v>0.00027503095</v>
      </c>
      <c r="X1242" s="96" t="n">
        <v>1.8988426E-005</v>
      </c>
      <c r="Y1242" s="116"/>
      <c r="Z1242" s="101" t="s">
        <v>2099</v>
      </c>
    </row>
    <row r="1243" customFormat="false" ht="13.8" hidden="false" customHeight="false" outlineLevel="0" collapsed="false">
      <c r="A1243" s="0" t="s">
        <v>2100</v>
      </c>
      <c r="B1243" s="26" t="s">
        <v>1849</v>
      </c>
      <c r="C1243" s="88" t="str">
        <f aca="false">MID(A1243,1,12)</f>
        <v>A.160.06.110</v>
      </c>
      <c r="D1243" s="2" t="s">
        <v>2085</v>
      </c>
      <c r="E1243" s="90" t="s">
        <v>255</v>
      </c>
      <c r="F1243" s="91" t="str">
        <f aca="false">MID(A1243, 21,85)</f>
        <v>Missanda (Tali) FSC/PEFC 900 (kg/m3)</v>
      </c>
      <c r="G1243" s="92" t="n">
        <v>0.050856343185527</v>
      </c>
      <c r="H1243" s="24" t="n">
        <f aca="false">G1243</f>
        <v>0.050856343185527</v>
      </c>
      <c r="I1243" s="93" t="n">
        <v>0.0027043139923</v>
      </c>
      <c r="J1243" s="93" t="n">
        <v>0.005310529992</v>
      </c>
      <c r="K1243" s="93" t="n">
        <v>0.011256171201227</v>
      </c>
      <c r="L1243" s="93" t="n">
        <v>0.031585328</v>
      </c>
      <c r="N1243" s="94" t="n">
        <v>0.210568853333333</v>
      </c>
      <c r="O1243" s="24" t="n">
        <f aca="false">N1243</f>
        <v>0.210568853333333</v>
      </c>
      <c r="Q1243" s="25" t="n">
        <v>24.556613</v>
      </c>
      <c r="S1243" s="95" t="n">
        <v>0.0044879499</v>
      </c>
      <c r="T1243" s="95" t="n">
        <v>0.0041660891</v>
      </c>
      <c r="U1243" s="95" t="n">
        <v>0.00018011234</v>
      </c>
      <c r="V1243" s="95" t="n">
        <v>0.00014174849</v>
      </c>
      <c r="X1243" s="96" t="n">
        <v>1.1224957E-005</v>
      </c>
      <c r="Y1243" s="116"/>
      <c r="Z1243" s="101" t="s">
        <v>2101</v>
      </c>
    </row>
    <row r="1244" customFormat="false" ht="13.8" hidden="false" customHeight="false" outlineLevel="0" collapsed="false">
      <c r="A1244" s="0" t="s">
        <v>2102</v>
      </c>
      <c r="B1244" s="26" t="s">
        <v>1849</v>
      </c>
      <c r="C1244" s="88" t="str">
        <f aca="false">MID(A1244,1,12)</f>
        <v>A.160.06.111</v>
      </c>
      <c r="D1244" s="2" t="s">
        <v>2085</v>
      </c>
      <c r="E1244" s="90" t="s">
        <v>255</v>
      </c>
      <c r="F1244" s="91" t="str">
        <f aca="false">MID(A1244, 21,85)</f>
        <v>Missanda (Tali) natural forest clear cut 900 (kg/m3)</v>
      </c>
      <c r="G1244" s="92" t="n">
        <v>3.28200636941353</v>
      </c>
      <c r="H1244" s="24" t="n">
        <f aca="false">G1244</f>
        <v>3.28200636941353</v>
      </c>
      <c r="I1244" s="93" t="n">
        <v>0.0027043139923</v>
      </c>
      <c r="J1244" s="93" t="n">
        <v>2.71896055422</v>
      </c>
      <c r="K1244" s="93" t="n">
        <v>0.011256171201227</v>
      </c>
      <c r="L1244" s="93" t="n">
        <v>0.54908533</v>
      </c>
      <c r="N1244" s="94" t="n">
        <v>3.66056886666667</v>
      </c>
      <c r="O1244" s="24" t="n">
        <f aca="false">N1244</f>
        <v>3.66056886666667</v>
      </c>
      <c r="Q1244" s="25" t="n">
        <v>24.556613</v>
      </c>
      <c r="S1244" s="95" t="n">
        <v>0.060502773</v>
      </c>
      <c r="T1244" s="95" t="n">
        <v>0.057568777</v>
      </c>
      <c r="U1244" s="95" t="n">
        <v>0.0027922477</v>
      </c>
      <c r="V1244" s="95" t="n">
        <v>0.00014174849</v>
      </c>
      <c r="X1244" s="96" t="n">
        <v>0.00010742011</v>
      </c>
      <c r="Y1244" s="116"/>
      <c r="Z1244" s="101" t="s">
        <v>2101</v>
      </c>
    </row>
    <row r="1245" customFormat="false" ht="13.8" hidden="false" customHeight="false" outlineLevel="0" collapsed="false">
      <c r="A1245" s="0" t="s">
        <v>2103</v>
      </c>
      <c r="B1245" s="26" t="s">
        <v>1849</v>
      </c>
      <c r="C1245" s="88" t="str">
        <f aca="false">MID(A1245,1,12)</f>
        <v>A.160.06.112</v>
      </c>
      <c r="D1245" s="2" t="s">
        <v>2085</v>
      </c>
      <c r="E1245" s="90" t="s">
        <v>255</v>
      </c>
      <c r="F1245" s="91" t="str">
        <f aca="false">MID(A1245, 21,85)</f>
        <v>Mountain ash European FEC/PEFC 700 (kg/m3)</v>
      </c>
      <c r="G1245" s="92" t="n">
        <v>0.0445045941019838</v>
      </c>
      <c r="H1245" s="24" t="n">
        <f aca="false">G1245</f>
        <v>0.0445045941019838</v>
      </c>
      <c r="I1245" s="93" t="n">
        <v>0.0030519711704</v>
      </c>
      <c r="J1245" s="93" t="n">
        <v>0.004546430615</v>
      </c>
      <c r="K1245" s="93" t="n">
        <v>0.0089525693165838</v>
      </c>
      <c r="L1245" s="93" t="n">
        <v>0.027953623</v>
      </c>
      <c r="N1245" s="94" t="n">
        <v>0.186357486666667</v>
      </c>
      <c r="O1245" s="24" t="n">
        <f aca="false">N1245</f>
        <v>0.186357486666667</v>
      </c>
      <c r="Q1245" s="25" t="n">
        <v>25.241235</v>
      </c>
      <c r="S1245" s="95" t="n">
        <v>0.0037357357</v>
      </c>
      <c r="T1245" s="95" t="n">
        <v>0.0034569842</v>
      </c>
      <c r="U1245" s="95" t="n">
        <v>0.00015604898</v>
      </c>
      <c r="V1245" s="95" t="n">
        <v>0.00012270243</v>
      </c>
      <c r="X1245" s="96" t="n">
        <v>9.9922811E-006</v>
      </c>
      <c r="Y1245" s="116"/>
      <c r="Z1245" s="101" t="s">
        <v>2104</v>
      </c>
    </row>
    <row r="1246" customFormat="false" ht="13.8" hidden="false" customHeight="false" outlineLevel="0" collapsed="false">
      <c r="A1246" s="0" t="s">
        <v>2105</v>
      </c>
      <c r="B1246" s="26" t="s">
        <v>1849</v>
      </c>
      <c r="C1246" s="88" t="str">
        <f aca="false">MID(A1246,1,12)</f>
        <v>A.160.06.113</v>
      </c>
      <c r="D1246" s="2" t="s">
        <v>2085</v>
      </c>
      <c r="E1246" s="90" t="s">
        <v>255</v>
      </c>
      <c r="F1246" s="91" t="str">
        <f aca="false">MID(A1246, 21,85)</f>
        <v>Mubura FSC/PEFC 830 (kg/m3)</v>
      </c>
      <c r="G1246" s="92" t="n">
        <v>0.047386610432627</v>
      </c>
      <c r="H1246" s="24" t="n">
        <f aca="false">G1246</f>
        <v>0.047386610432627</v>
      </c>
      <c r="I1246" s="93" t="n">
        <v>0.0026658210664</v>
      </c>
      <c r="J1246" s="93" t="n">
        <v>0.004865025915</v>
      </c>
      <c r="K1246" s="93" t="n">
        <v>0.010163377451227</v>
      </c>
      <c r="L1246" s="93" t="n">
        <v>0.029692386</v>
      </c>
      <c r="N1246" s="94" t="n">
        <v>0.19794924</v>
      </c>
      <c r="O1246" s="24" t="n">
        <f aca="false">N1246</f>
        <v>0.19794924</v>
      </c>
      <c r="Q1246" s="25" t="n">
        <v>24.390861</v>
      </c>
      <c r="S1246" s="95" t="n">
        <v>0.0041412348</v>
      </c>
      <c r="T1246" s="95" t="n">
        <v>0.003842957</v>
      </c>
      <c r="U1246" s="95" t="n">
        <v>0.00016809976</v>
      </c>
      <c r="V1246" s="95" t="n">
        <v>0.00013017804</v>
      </c>
      <c r="X1246" s="96" t="n">
        <v>1.054792E-005</v>
      </c>
      <c r="Y1246" s="116"/>
      <c r="Z1246" s="101" t="s">
        <v>2106</v>
      </c>
    </row>
    <row r="1247" customFormat="false" ht="13.8" hidden="false" customHeight="false" outlineLevel="0" collapsed="false">
      <c r="A1247" s="0" t="s">
        <v>2107</v>
      </c>
      <c r="B1247" s="26" t="s">
        <v>1849</v>
      </c>
      <c r="C1247" s="88" t="str">
        <f aca="false">MID(A1247,1,12)</f>
        <v>A.160.06.114</v>
      </c>
      <c r="D1247" s="2" t="s">
        <v>2085</v>
      </c>
      <c r="E1247" s="90" t="s">
        <v>255</v>
      </c>
      <c r="F1247" s="91" t="str">
        <f aca="false">MID(A1247, 21,85)</f>
        <v>Mubura natural forest clear cut 830 (kg/m3)</v>
      </c>
      <c r="G1247" s="92" t="n">
        <v>3.51898666120763</v>
      </c>
      <c r="H1247" s="24" t="n">
        <f aca="false">G1247</f>
        <v>3.51898666120763</v>
      </c>
      <c r="I1247" s="93" t="n">
        <v>0.0026658210664</v>
      </c>
      <c r="J1247" s="93" t="n">
        <v>2.95896507269</v>
      </c>
      <c r="K1247" s="93" t="n">
        <v>0.010163377451227</v>
      </c>
      <c r="L1247" s="93" t="n">
        <v>0.54719239</v>
      </c>
      <c r="N1247" s="94" t="n">
        <v>3.64794926666667</v>
      </c>
      <c r="O1247" s="24" t="n">
        <f aca="false">N1247</f>
        <v>3.64794926666667</v>
      </c>
      <c r="Q1247" s="25" t="n">
        <v>24.390861</v>
      </c>
      <c r="S1247" s="95" t="n">
        <v>0.060156058</v>
      </c>
      <c r="T1247" s="95" t="n">
        <v>0.057245645</v>
      </c>
      <c r="U1247" s="95" t="n">
        <v>0.0027802351</v>
      </c>
      <c r="V1247" s="95" t="n">
        <v>0.00013017804</v>
      </c>
      <c r="X1247" s="96" t="n">
        <v>0.00010674307</v>
      </c>
      <c r="Y1247" s="116"/>
      <c r="Z1247" s="101" t="s">
        <v>2106</v>
      </c>
    </row>
    <row r="1248" customFormat="false" ht="13.8" hidden="false" customHeight="false" outlineLevel="0" collapsed="false">
      <c r="A1248" s="0" t="s">
        <v>2108</v>
      </c>
      <c r="B1248" s="26" t="s">
        <v>1849</v>
      </c>
      <c r="C1248" s="88" t="str">
        <f aca="false">MID(A1248,1,12)</f>
        <v>A.160.06.115</v>
      </c>
      <c r="D1248" s="2" t="s">
        <v>2085</v>
      </c>
      <c r="E1248" s="90" t="s">
        <v>255</v>
      </c>
      <c r="F1248" s="91" t="str">
        <f aca="false">MID(A1248, 21,85)</f>
        <v>Niove FSC/PEFC 850 (kg/m3)</v>
      </c>
      <c r="G1248" s="92" t="n">
        <v>0.052666639755027</v>
      </c>
      <c r="H1248" s="24" t="n">
        <f aca="false">G1248</f>
        <v>0.052666639755027</v>
      </c>
      <c r="I1248" s="93" t="n">
        <v>0.0027243971088</v>
      </c>
      <c r="J1248" s="93" t="n">
        <v>0.005542966835</v>
      </c>
      <c r="K1248" s="93" t="n">
        <v>0.011826324811227</v>
      </c>
      <c r="L1248" s="93" t="n">
        <v>0.032572951</v>
      </c>
      <c r="N1248" s="94" t="n">
        <v>0.217153006666667</v>
      </c>
      <c r="O1248" s="24" t="n">
        <f aca="false">N1248</f>
        <v>0.217153006666667</v>
      </c>
      <c r="Q1248" s="25" t="n">
        <v>24.643093</v>
      </c>
      <c r="S1248" s="95" t="n">
        <v>0.0046688447</v>
      </c>
      <c r="T1248" s="95" t="n">
        <v>0.0043346797</v>
      </c>
      <c r="U1248" s="95" t="n">
        <v>0.00018637978</v>
      </c>
      <c r="V1248" s="95" t="n">
        <v>0.00014778524</v>
      </c>
      <c r="X1248" s="96" t="n">
        <v>1.1578193E-005</v>
      </c>
      <c r="Y1248" s="116"/>
      <c r="Z1248" s="101" t="s">
        <v>2109</v>
      </c>
    </row>
    <row r="1249" customFormat="false" ht="13.8" hidden="false" customHeight="false" outlineLevel="0" collapsed="false">
      <c r="A1249" s="0" t="s">
        <v>2110</v>
      </c>
      <c r="B1249" s="26" t="s">
        <v>1849</v>
      </c>
      <c r="C1249" s="88" t="str">
        <f aca="false">MID(A1249,1,12)</f>
        <v>A.160.06.116</v>
      </c>
      <c r="D1249" s="2" t="s">
        <v>2085</v>
      </c>
      <c r="E1249" s="90" t="s">
        <v>255</v>
      </c>
      <c r="F1249" s="91" t="str">
        <f aca="false">MID(A1249, 21,85)</f>
        <v>Niove natural forest clear cut 850 (kg/m3)</v>
      </c>
      <c r="G1249" s="92" t="n">
        <v>6.34096665122003</v>
      </c>
      <c r="H1249" s="24" t="n">
        <f aca="false">G1249</f>
        <v>6.34096665122003</v>
      </c>
      <c r="I1249" s="93" t="n">
        <v>0.0027243971088</v>
      </c>
      <c r="J1249" s="93" t="n">
        <v>5.7763429793</v>
      </c>
      <c r="K1249" s="93" t="n">
        <v>0.011826324811227</v>
      </c>
      <c r="L1249" s="93" t="n">
        <v>0.55007295</v>
      </c>
      <c r="N1249" s="94" t="n">
        <v>3.667153</v>
      </c>
      <c r="O1249" s="24" t="n">
        <f aca="false">N1249</f>
        <v>3.667153</v>
      </c>
      <c r="Q1249" s="25" t="n">
        <v>24.643093</v>
      </c>
      <c r="S1249" s="95" t="n">
        <v>0.060683668</v>
      </c>
      <c r="T1249" s="95" t="n">
        <v>0.057737368</v>
      </c>
      <c r="U1249" s="95" t="n">
        <v>0.0027985151</v>
      </c>
      <c r="V1249" s="95" t="n">
        <v>0.00014778524</v>
      </c>
      <c r="X1249" s="96" t="n">
        <v>0.00010777335</v>
      </c>
      <c r="Y1249" s="116"/>
      <c r="Z1249" s="101" t="s">
        <v>2109</v>
      </c>
    </row>
    <row r="1250" customFormat="false" ht="13.8" hidden="false" customHeight="false" outlineLevel="0" collapsed="false">
      <c r="A1250" s="0" t="s">
        <v>2111</v>
      </c>
      <c r="B1250" s="26" t="s">
        <v>1849</v>
      </c>
      <c r="C1250" s="88" t="str">
        <f aca="false">MID(A1250,1,12)</f>
        <v>A.160.06.117</v>
      </c>
      <c r="D1250" s="2" t="s">
        <v>2085</v>
      </c>
      <c r="E1250" s="90" t="s">
        <v>255</v>
      </c>
      <c r="F1250" s="91" t="str">
        <f aca="false">MID(A1250, 21,85)</f>
        <v>Onzabili FSC/PEFCt 550 (kg/m3)</v>
      </c>
      <c r="G1250" s="92" t="n">
        <v>0.059455248251527</v>
      </c>
      <c r="H1250" s="24" t="n">
        <f aca="false">G1250</f>
        <v>0.059455248251527</v>
      </c>
      <c r="I1250" s="93" t="n">
        <v>0.0027997092533</v>
      </c>
      <c r="J1250" s="93" t="n">
        <v>0.006414605147</v>
      </c>
      <c r="K1250" s="93" t="n">
        <v>0.013964399851227</v>
      </c>
      <c r="L1250" s="93" t="n">
        <v>0.036276534</v>
      </c>
      <c r="N1250" s="94" t="n">
        <v>0.24184356</v>
      </c>
      <c r="O1250" s="24" t="n">
        <f aca="false">N1250</f>
        <v>0.24184356</v>
      </c>
      <c r="Q1250" s="25" t="n">
        <v>24.96739</v>
      </c>
      <c r="S1250" s="95" t="n">
        <v>0.0053472004</v>
      </c>
      <c r="T1250" s="95" t="n">
        <v>0.0049668947</v>
      </c>
      <c r="U1250" s="95" t="n">
        <v>0.00020988265</v>
      </c>
      <c r="V1250" s="95" t="n">
        <v>0.00017042307</v>
      </c>
      <c r="X1250" s="96" t="n">
        <v>1.290283E-005</v>
      </c>
      <c r="Y1250" s="116"/>
      <c r="Z1250" s="101" t="s">
        <v>2112</v>
      </c>
    </row>
    <row r="1251" customFormat="false" ht="13.8" hidden="false" customHeight="false" outlineLevel="0" collapsed="false">
      <c r="A1251" s="0" t="s">
        <v>2113</v>
      </c>
      <c r="B1251" s="26" t="s">
        <v>1849</v>
      </c>
      <c r="C1251" s="88" t="str">
        <f aca="false">MID(A1251,1,12)</f>
        <v>A.160.06.118</v>
      </c>
      <c r="D1251" s="2" t="s">
        <v>2085</v>
      </c>
      <c r="E1251" s="90" t="s">
        <v>255</v>
      </c>
      <c r="F1251" s="91" t="str">
        <f aca="false">MID(A1251, 21,85)</f>
        <v>Onzabili natural forest clear cut 550 (kg/m3)</v>
      </c>
      <c r="G1251" s="92" t="n">
        <v>9.50795521260453</v>
      </c>
      <c r="H1251" s="24" t="n">
        <f aca="false">G1251</f>
        <v>9.50795521260453</v>
      </c>
      <c r="I1251" s="93" t="n">
        <v>0.0027997092533</v>
      </c>
      <c r="J1251" s="93" t="n">
        <v>8.9374145735</v>
      </c>
      <c r="K1251" s="93" t="n">
        <v>0.013964399851227</v>
      </c>
      <c r="L1251" s="93" t="n">
        <v>0.55377653</v>
      </c>
      <c r="N1251" s="94" t="n">
        <v>3.69184353333333</v>
      </c>
      <c r="O1251" s="24" t="n">
        <f aca="false">N1251</f>
        <v>3.69184353333333</v>
      </c>
      <c r="Q1251" s="25" t="n">
        <v>24.96739</v>
      </c>
      <c r="S1251" s="95" t="n">
        <v>0.061362024</v>
      </c>
      <c r="T1251" s="95" t="n">
        <v>0.058369583</v>
      </c>
      <c r="U1251" s="95" t="n">
        <v>0.002822018</v>
      </c>
      <c r="V1251" s="95" t="n">
        <v>0.00017042307</v>
      </c>
      <c r="X1251" s="96" t="n">
        <v>0.00010909798</v>
      </c>
      <c r="Y1251" s="116"/>
      <c r="Z1251" s="101" t="s">
        <v>2112</v>
      </c>
    </row>
    <row r="1252" customFormat="false" ht="13.8" hidden="false" customHeight="false" outlineLevel="0" collapsed="false">
      <c r="A1252" s="0" t="s">
        <v>2114</v>
      </c>
      <c r="B1252" s="26" t="s">
        <v>1849</v>
      </c>
      <c r="C1252" s="88" t="str">
        <f aca="false">MID(A1252,1,12)</f>
        <v>A.160.06.119</v>
      </c>
      <c r="D1252" s="2" t="s">
        <v>2085</v>
      </c>
      <c r="E1252" s="90" t="s">
        <v>255</v>
      </c>
      <c r="F1252" s="91" t="str">
        <f aca="false">MID(A1252, 21,85)</f>
        <v>Ozigo (Igaganga) FSC/PEFC 650 (kg/m3)</v>
      </c>
      <c r="G1252" s="92" t="n">
        <v>0.053873502204727</v>
      </c>
      <c r="H1252" s="24" t="n">
        <f aca="false">G1252</f>
        <v>0.053873502204727</v>
      </c>
      <c r="I1252" s="93" t="n">
        <v>0.0027377858865</v>
      </c>
      <c r="J1252" s="93" t="n">
        <v>0.005697924767</v>
      </c>
      <c r="K1252" s="93" t="n">
        <v>0.012206426551227</v>
      </c>
      <c r="L1252" s="93" t="n">
        <v>0.033231365</v>
      </c>
      <c r="N1252" s="94" t="n">
        <v>0.221542433333333</v>
      </c>
      <c r="O1252" s="24" t="n">
        <f aca="false">N1252</f>
        <v>0.221542433333333</v>
      </c>
      <c r="Q1252" s="25" t="n">
        <v>24.700745</v>
      </c>
      <c r="S1252" s="95" t="n">
        <v>0.0047894413</v>
      </c>
      <c r="T1252" s="95" t="n">
        <v>0.0044470735</v>
      </c>
      <c r="U1252" s="95" t="n">
        <v>0.00019055806</v>
      </c>
      <c r="V1252" s="95" t="n">
        <v>0.00015180975</v>
      </c>
      <c r="X1252" s="96" t="n">
        <v>1.1813684E-005</v>
      </c>
      <c r="Y1252" s="116"/>
      <c r="Z1252" s="101" t="s">
        <v>2115</v>
      </c>
    </row>
    <row r="1253" customFormat="false" ht="13.8" hidden="false" customHeight="false" outlineLevel="0" collapsed="false">
      <c r="A1253" s="0" t="s">
        <v>2116</v>
      </c>
      <c r="B1253" s="26" t="s">
        <v>1849</v>
      </c>
      <c r="C1253" s="88" t="str">
        <f aca="false">MID(A1253,1,12)</f>
        <v>A.160.06.120</v>
      </c>
      <c r="D1253" s="2" t="s">
        <v>2085</v>
      </c>
      <c r="E1253" s="90" t="s">
        <v>255</v>
      </c>
      <c r="F1253" s="91" t="str">
        <f aca="false">MID(A1253, 21,85)</f>
        <v>Ozigo (Igaganga) natural forest clear cut 650 (kg/m3)</v>
      </c>
      <c r="G1253" s="92" t="n">
        <v>3.88133951182773</v>
      </c>
      <c r="H1253" s="24" t="n">
        <f aca="false">G1253</f>
        <v>3.88133951182773</v>
      </c>
      <c r="I1253" s="93" t="n">
        <v>0.0027377858865</v>
      </c>
      <c r="J1253" s="93" t="n">
        <v>3.31566392939</v>
      </c>
      <c r="K1253" s="93" t="n">
        <v>0.012206426551227</v>
      </c>
      <c r="L1253" s="93" t="n">
        <v>0.55073137</v>
      </c>
      <c r="N1253" s="94" t="n">
        <v>3.67154246666667</v>
      </c>
      <c r="O1253" s="24" t="n">
        <f aca="false">N1253</f>
        <v>3.67154246666667</v>
      </c>
      <c r="Q1253" s="25" t="n">
        <v>24.700745</v>
      </c>
      <c r="S1253" s="95" t="n">
        <v>0.060804265</v>
      </c>
      <c r="T1253" s="95" t="n">
        <v>0.057849761</v>
      </c>
      <c r="U1253" s="95" t="n">
        <v>0.0028026934</v>
      </c>
      <c r="V1253" s="95" t="n">
        <v>0.00015180975</v>
      </c>
      <c r="X1253" s="96" t="n">
        <v>0.00010800884</v>
      </c>
      <c r="Y1253" s="116"/>
      <c r="Z1253" s="101" t="s">
        <v>2115</v>
      </c>
    </row>
    <row r="1254" customFormat="false" ht="13.8" hidden="false" customHeight="false" outlineLevel="0" collapsed="false">
      <c r="A1254" s="0" t="s">
        <v>2117</v>
      </c>
      <c r="B1254" s="26" t="s">
        <v>1849</v>
      </c>
      <c r="C1254" s="88" t="str">
        <f aca="false">MID(A1254,1,12)</f>
        <v>A.160.06.121</v>
      </c>
      <c r="D1254" s="2" t="s">
        <v>2085</v>
      </c>
      <c r="E1254" s="90" t="s">
        <v>255</v>
      </c>
      <c r="F1254" s="91" t="str">
        <f aca="false">MID(A1254, 21,85)</f>
        <v>Parasolier FSC/PEFC 190 (kg/m3)</v>
      </c>
      <c r="G1254" s="92" t="n">
        <v>0.107919154860047</v>
      </c>
      <c r="H1254" s="24" t="n">
        <f aca="false">G1254</f>
        <v>0.107919154860047</v>
      </c>
      <c r="I1254" s="93" t="n">
        <v>0.0053234465</v>
      </c>
      <c r="J1254" s="93" t="n">
        <v>0.012881611266</v>
      </c>
      <c r="K1254" s="93" t="n">
        <v>0.0277883220940467</v>
      </c>
      <c r="L1254" s="93" t="n">
        <v>0.061925775</v>
      </c>
      <c r="N1254" s="94" t="n">
        <v>0.4128385</v>
      </c>
      <c r="O1254" s="24" t="n">
        <f aca="false">N1254</f>
        <v>0.4128385</v>
      </c>
      <c r="Q1254" s="25" t="n">
        <v>27.491784</v>
      </c>
      <c r="S1254" s="95" t="n">
        <v>0.0096318024</v>
      </c>
      <c r="T1254" s="95" t="n">
        <v>0.0089218032</v>
      </c>
      <c r="U1254" s="95" t="n">
        <v>0.00036782329</v>
      </c>
      <c r="V1254" s="95" t="n">
        <v>0.00034217584</v>
      </c>
      <c r="X1254" s="96" t="n">
        <v>2.2391335E-005</v>
      </c>
      <c r="Y1254" s="116"/>
      <c r="Z1254" s="101" t="s">
        <v>2118</v>
      </c>
    </row>
    <row r="1255" customFormat="false" ht="13.8" hidden="false" customHeight="false" outlineLevel="0" collapsed="false">
      <c r="A1255" s="0" t="s">
        <v>2119</v>
      </c>
      <c r="B1255" s="26" t="s">
        <v>1849</v>
      </c>
      <c r="C1255" s="88" t="str">
        <f aca="false">MID(A1255,1,12)</f>
        <v>A.160.06.122</v>
      </c>
      <c r="D1255" s="2" t="s">
        <v>2085</v>
      </c>
      <c r="E1255" s="90" t="s">
        <v>255</v>
      </c>
      <c r="F1255" s="91" t="str">
        <f aca="false">MID(A1255, 21,85)</f>
        <v>Parasolier natural forest clear cut 190 (kg/m3)</v>
      </c>
      <c r="G1255" s="92" t="n">
        <v>13.506669330514</v>
      </c>
      <c r="H1255" s="24" t="n">
        <f aca="false">G1255</f>
        <v>13.506669330514</v>
      </c>
      <c r="I1255" s="93" t="n">
        <v>0.0053234465</v>
      </c>
      <c r="J1255" s="93" t="n">
        <v>12.89413179192</v>
      </c>
      <c r="K1255" s="93" t="n">
        <v>0.0277883220940467</v>
      </c>
      <c r="L1255" s="93" t="n">
        <v>0.57942577</v>
      </c>
      <c r="N1255" s="94" t="n">
        <v>3.86283846666667</v>
      </c>
      <c r="O1255" s="24" t="n">
        <f aca="false">N1255</f>
        <v>3.86283846666667</v>
      </c>
      <c r="Q1255" s="25" t="n">
        <v>27.491784</v>
      </c>
      <c r="S1255" s="95" t="n">
        <v>0.065646626</v>
      </c>
      <c r="T1255" s="95" t="n">
        <v>0.062324491</v>
      </c>
      <c r="U1255" s="95" t="n">
        <v>0.0029799587</v>
      </c>
      <c r="V1255" s="95" t="n">
        <v>0.00034217584</v>
      </c>
      <c r="X1255" s="96" t="n">
        <v>0.00011858649</v>
      </c>
      <c r="Y1255" s="116"/>
      <c r="Z1255" s="101" t="s">
        <v>2118</v>
      </c>
    </row>
    <row r="1256" customFormat="false" ht="13.8" hidden="false" customHeight="false" outlineLevel="0" collapsed="false">
      <c r="A1256" s="0" t="s">
        <v>2120</v>
      </c>
      <c r="B1256" s="26" t="s">
        <v>1849</v>
      </c>
      <c r="C1256" s="88" t="str">
        <f aca="false">MID(A1256,1,12)</f>
        <v>A.160.06.123</v>
      </c>
      <c r="D1256" s="2" t="s">
        <v>2085</v>
      </c>
      <c r="E1256" s="90" t="s">
        <v>255</v>
      </c>
      <c r="F1256" s="91" t="str">
        <f aca="false">MID(A1256, 21,85)</f>
        <v>Pear FSC/PEFC 680 (kg/m3)</v>
      </c>
      <c r="G1256" s="92" t="n">
        <v>0.0481372325973978</v>
      </c>
      <c r="H1256" s="24" t="n">
        <f aca="false">G1256</f>
        <v>0.0481372325973978</v>
      </c>
      <c r="I1256" s="93" t="n">
        <v>0.0034407071004</v>
      </c>
      <c r="J1256" s="93" t="n">
        <v>0.005055724371</v>
      </c>
      <c r="K1256" s="93" t="n">
        <v>0.00984407312599777</v>
      </c>
      <c r="L1256" s="93" t="n">
        <v>0.029796728</v>
      </c>
      <c r="N1256" s="94" t="n">
        <v>0.198644853333333</v>
      </c>
      <c r="O1256" s="24" t="n">
        <f aca="false">N1256</f>
        <v>0.198644853333333</v>
      </c>
      <c r="Q1256" s="25" t="n">
        <v>24.507477</v>
      </c>
      <c r="S1256" s="95" t="n">
        <v>0.0040008025</v>
      </c>
      <c r="T1256" s="95" t="n">
        <v>0.0036973091</v>
      </c>
      <c r="U1256" s="95" t="n">
        <v>0.0001668981</v>
      </c>
      <c r="V1256" s="95" t="n">
        <v>0.00013659527</v>
      </c>
      <c r="X1256" s="96" t="n">
        <v>1.0706704E-005</v>
      </c>
      <c r="Y1256" s="116"/>
      <c r="Z1256" s="101" t="s">
        <v>2121</v>
      </c>
    </row>
    <row r="1257" customFormat="false" ht="13.8" hidden="false" customHeight="false" outlineLevel="0" collapsed="false">
      <c r="A1257" s="0" t="s">
        <v>2122</v>
      </c>
      <c r="B1257" s="26" t="s">
        <v>1849</v>
      </c>
      <c r="C1257" s="88" t="str">
        <f aca="false">MID(A1257,1,12)</f>
        <v>A.160.06.124</v>
      </c>
      <c r="D1257" s="2" t="s">
        <v>2085</v>
      </c>
      <c r="E1257" s="90" t="s">
        <v>255</v>
      </c>
      <c r="F1257" s="91" t="str">
        <f aca="false">MID(A1257, 21,85)</f>
        <v>Pockwood FSC/PEFC1250 (kg/m3)</v>
      </c>
      <c r="G1257" s="92" t="n">
        <v>0.051761490929727</v>
      </c>
      <c r="H1257" s="24" t="n">
        <f aca="false">G1257</f>
        <v>0.051761490929727</v>
      </c>
      <c r="I1257" s="93" t="n">
        <v>0.0027143555555</v>
      </c>
      <c r="J1257" s="93" t="n">
        <v>0.005426748363</v>
      </c>
      <c r="K1257" s="93" t="n">
        <v>0.011541248011227</v>
      </c>
      <c r="L1257" s="93" t="n">
        <v>0.032079139</v>
      </c>
      <c r="N1257" s="94" t="n">
        <v>0.213860926666667</v>
      </c>
      <c r="O1257" s="24" t="n">
        <f aca="false">N1257</f>
        <v>0.213860926666667</v>
      </c>
      <c r="Q1257" s="25" t="n">
        <v>24.599853</v>
      </c>
      <c r="S1257" s="95" t="n">
        <v>0.0045783973</v>
      </c>
      <c r="T1257" s="95" t="n">
        <v>0.0042503844</v>
      </c>
      <c r="U1257" s="95" t="n">
        <v>0.00018324606</v>
      </c>
      <c r="V1257" s="95" t="n">
        <v>0.00014476687</v>
      </c>
      <c r="X1257" s="96" t="n">
        <v>1.1401575E-005</v>
      </c>
      <c r="Y1257" s="116"/>
      <c r="Z1257" s="101" t="s">
        <v>2123</v>
      </c>
    </row>
    <row r="1258" customFormat="false" ht="13.8" hidden="false" customHeight="false" outlineLevel="0" collapsed="false">
      <c r="A1258" s="0" t="s">
        <v>2124</v>
      </c>
      <c r="B1258" s="26" t="s">
        <v>1849</v>
      </c>
      <c r="C1258" s="88" t="str">
        <f aca="false">MID(A1258,1,12)</f>
        <v>A.160.06.125</v>
      </c>
      <c r="D1258" s="2" t="s">
        <v>2085</v>
      </c>
      <c r="E1258" s="90" t="s">
        <v>255</v>
      </c>
      <c r="F1258" s="91" t="str">
        <f aca="false">MID(A1258, 21,85)</f>
        <v>Pockwood natural forest clear cut 1250 (kg/m3)</v>
      </c>
      <c r="G1258" s="92" t="n">
        <v>3.50618651027673</v>
      </c>
      <c r="H1258" s="24" t="n">
        <f aca="false">G1258</f>
        <v>3.50618651027673</v>
      </c>
      <c r="I1258" s="93" t="n">
        <v>0.0027143555555</v>
      </c>
      <c r="J1258" s="93" t="n">
        <v>2.94235176671</v>
      </c>
      <c r="K1258" s="93" t="n">
        <v>0.011541248011227</v>
      </c>
      <c r="L1258" s="93" t="n">
        <v>0.54957914</v>
      </c>
      <c r="N1258" s="94" t="n">
        <v>3.66386093333333</v>
      </c>
      <c r="O1258" s="24" t="n">
        <f aca="false">N1258</f>
        <v>3.66386093333333</v>
      </c>
      <c r="Q1258" s="25" t="n">
        <v>24.599853</v>
      </c>
      <c r="S1258" s="95" t="n">
        <v>0.060593221</v>
      </c>
      <c r="T1258" s="95" t="n">
        <v>0.057653072</v>
      </c>
      <c r="U1258" s="95" t="n">
        <v>0.0027953814</v>
      </c>
      <c r="V1258" s="95" t="n">
        <v>0.00014476687</v>
      </c>
      <c r="X1258" s="96" t="n">
        <v>0.00010759673</v>
      </c>
      <c r="Y1258" s="116"/>
      <c r="Z1258" s="101" t="s">
        <v>2123</v>
      </c>
    </row>
    <row r="1259" customFormat="false" ht="13.8" hidden="false" customHeight="false" outlineLevel="0" collapsed="false">
      <c r="A1259" s="0" t="s">
        <v>2125</v>
      </c>
      <c r="B1259" s="26" t="s">
        <v>1849</v>
      </c>
      <c r="C1259" s="88" t="str">
        <f aca="false">MID(A1259,1,12)</f>
        <v>A.160.06.126</v>
      </c>
      <c r="D1259" s="2" t="s">
        <v>2085</v>
      </c>
      <c r="E1259" s="90" t="s">
        <v>255</v>
      </c>
      <c r="F1259" s="91" t="str">
        <f aca="false">MID(A1259, 21,85)</f>
        <v>Simmon (Persimmon) FSC/PEFC 835 (kg/m3)</v>
      </c>
      <c r="G1259" s="92" t="n">
        <v>0.049800337433027</v>
      </c>
      <c r="H1259" s="24" t="n">
        <f aca="false">G1259</f>
        <v>0.049800337433027</v>
      </c>
      <c r="I1259" s="93" t="n">
        <v>0.0026925987218</v>
      </c>
      <c r="J1259" s="93" t="n">
        <v>0.00517494178</v>
      </c>
      <c r="K1259" s="93" t="n">
        <v>0.010923581931227</v>
      </c>
      <c r="L1259" s="93" t="n">
        <v>0.031009215</v>
      </c>
      <c r="N1259" s="94" t="n">
        <v>0.2067281</v>
      </c>
      <c r="O1259" s="24" t="n">
        <f aca="false">N1259</f>
        <v>0.2067281</v>
      </c>
      <c r="Q1259" s="25" t="n">
        <v>24.506167</v>
      </c>
      <c r="S1259" s="95" t="n">
        <v>0.0043824279</v>
      </c>
      <c r="T1259" s="95" t="n">
        <v>0.0040677445</v>
      </c>
      <c r="U1259" s="95" t="n">
        <v>0.00017645634</v>
      </c>
      <c r="V1259" s="95" t="n">
        <v>0.00013822705</v>
      </c>
      <c r="X1259" s="96" t="n">
        <v>1.1018902E-005</v>
      </c>
      <c r="Y1259" s="116"/>
      <c r="Z1259" s="101" t="s">
        <v>2126</v>
      </c>
    </row>
    <row r="1260" customFormat="false" ht="13.8" hidden="false" customHeight="false" outlineLevel="0" collapsed="false">
      <c r="A1260" s="0" t="s">
        <v>2127</v>
      </c>
      <c r="B1260" s="26" t="s">
        <v>1849</v>
      </c>
      <c r="C1260" s="88" t="str">
        <f aca="false">MID(A1260,1,12)</f>
        <v>A.160.06.127</v>
      </c>
      <c r="D1260" s="2" t="s">
        <v>2085</v>
      </c>
      <c r="E1260" s="90" t="s">
        <v>255</v>
      </c>
      <c r="F1260" s="91" t="str">
        <f aca="false">MID(A1260, 21,85)</f>
        <v>Sterculia (Niangon) FSC/PEFC 700 (kg/m3)</v>
      </c>
      <c r="G1260" s="92" t="n">
        <v>0.0756771175294271</v>
      </c>
      <c r="H1260" s="24" t="n">
        <f aca="false">G1260</f>
        <v>0.0756771175294271</v>
      </c>
      <c r="I1260" s="93" t="n">
        <v>0.0034473003332</v>
      </c>
      <c r="J1260" s="93" t="n">
        <v>0.007072375095</v>
      </c>
      <c r="K1260" s="93" t="n">
        <v>0.015524896101227</v>
      </c>
      <c r="L1260" s="93" t="n">
        <v>0.049632546</v>
      </c>
      <c r="N1260" s="94" t="n">
        <v>0.33088364</v>
      </c>
      <c r="O1260" s="24" t="n">
        <f aca="false">N1260</f>
        <v>0.33088364</v>
      </c>
      <c r="Q1260" s="25" t="n">
        <v>26.807289</v>
      </c>
      <c r="S1260" s="95" t="n">
        <v>0.0068443284</v>
      </c>
      <c r="T1260" s="95" t="n">
        <v>0.0063778131</v>
      </c>
      <c r="U1260" s="95" t="n">
        <v>0.00027837858</v>
      </c>
      <c r="V1260" s="95" t="n">
        <v>0.00018813675</v>
      </c>
      <c r="X1260" s="96" t="n">
        <v>1.7342809E-005</v>
      </c>
      <c r="Y1260" s="116"/>
      <c r="Z1260" s="101" t="s">
        <v>2128</v>
      </c>
    </row>
    <row r="1261" customFormat="false" ht="13.8" hidden="false" customHeight="false" outlineLevel="0" collapsed="false">
      <c r="A1261" s="0" t="s">
        <v>2129</v>
      </c>
      <c r="B1261" s="26" t="s">
        <v>1849</v>
      </c>
      <c r="C1261" s="88" t="str">
        <f aca="false">MID(A1261,1,12)</f>
        <v>A.160.06.128</v>
      </c>
      <c r="D1261" s="2" t="s">
        <v>2085</v>
      </c>
      <c r="E1261" s="90" t="s">
        <v>255</v>
      </c>
      <c r="F1261" s="91" t="str">
        <f aca="false">MID(A1261, 21,85)</f>
        <v>Sterculia (Niangon) natural forest clear cut 700 (kg/m3)</v>
      </c>
      <c r="G1261" s="92" t="n">
        <v>4.09687713203443</v>
      </c>
      <c r="H1261" s="24" t="n">
        <f aca="false">G1261</f>
        <v>4.09687713203443</v>
      </c>
      <c r="I1261" s="93" t="n">
        <v>0.0034473003332</v>
      </c>
      <c r="J1261" s="93" t="n">
        <v>3.5107723856</v>
      </c>
      <c r="K1261" s="93" t="n">
        <v>0.015524896101227</v>
      </c>
      <c r="L1261" s="93" t="n">
        <v>0.56713255</v>
      </c>
      <c r="N1261" s="94" t="n">
        <v>3.78088366666667</v>
      </c>
      <c r="O1261" s="24" t="n">
        <f aca="false">N1261</f>
        <v>3.78088366666667</v>
      </c>
      <c r="Q1261" s="25" t="n">
        <v>26.807289</v>
      </c>
      <c r="S1261" s="95" t="n">
        <v>0.062859152</v>
      </c>
      <c r="T1261" s="95" t="n">
        <v>0.059780501</v>
      </c>
      <c r="U1261" s="95" t="n">
        <v>0.0028905139</v>
      </c>
      <c r="V1261" s="95" t="n">
        <v>0.00018813675</v>
      </c>
      <c r="X1261" s="96" t="n">
        <v>0.00011353796</v>
      </c>
      <c r="Y1261" s="116"/>
      <c r="Z1261" s="101" t="s">
        <v>2128</v>
      </c>
    </row>
    <row r="1262" customFormat="false" ht="13.8" hidden="false" customHeight="false" outlineLevel="0" collapsed="false">
      <c r="A1262" s="0" t="s">
        <v>2130</v>
      </c>
      <c r="B1262" s="26" t="s">
        <v>1849</v>
      </c>
      <c r="C1262" s="88" t="str">
        <f aca="false">MID(A1262,1,12)</f>
        <v>A.160.06.129</v>
      </c>
      <c r="D1262" s="2" t="s">
        <v>2085</v>
      </c>
      <c r="E1262" s="90" t="s">
        <v>255</v>
      </c>
      <c r="F1262" s="91" t="str">
        <f aca="false">MID(A1262, 21,85)</f>
        <v>Zebrano (Goncalo-alvez) FSC/PEFC 900 (kg/m3)</v>
      </c>
      <c r="G1262" s="92" t="n">
        <v>0.073565106035527</v>
      </c>
      <c r="H1262" s="24" t="n">
        <f aca="false">G1262</f>
        <v>0.073565106035527</v>
      </c>
      <c r="I1262" s="93" t="n">
        <v>0.0034238697923</v>
      </c>
      <c r="J1262" s="93" t="n">
        <v>0.006801198692</v>
      </c>
      <c r="K1262" s="93" t="n">
        <v>0.014859717551227</v>
      </c>
      <c r="L1262" s="93" t="n">
        <v>0.04848032</v>
      </c>
      <c r="N1262" s="94" t="n">
        <v>0.323202133333333</v>
      </c>
      <c r="O1262" s="24" t="n">
        <f aca="false">N1262</f>
        <v>0.323202133333333</v>
      </c>
      <c r="Q1262" s="25" t="n">
        <v>26.706396</v>
      </c>
      <c r="S1262" s="95" t="n">
        <v>0.0066332845</v>
      </c>
      <c r="T1262" s="95" t="n">
        <v>0.006181124</v>
      </c>
      <c r="U1262" s="95" t="n">
        <v>0.00027106658</v>
      </c>
      <c r="V1262" s="95" t="n">
        <v>0.00018109387</v>
      </c>
      <c r="X1262" s="96" t="n">
        <v>1.69307E-005</v>
      </c>
      <c r="Y1262" s="116"/>
      <c r="Z1262" s="101" t="s">
        <v>2131</v>
      </c>
    </row>
    <row r="1263" customFormat="false" ht="13.8" hidden="false" customHeight="false" outlineLevel="0" collapsed="false">
      <c r="A1263" s="0" t="s">
        <v>2132</v>
      </c>
      <c r="B1263" s="26" t="s">
        <v>1849</v>
      </c>
      <c r="C1263" s="88" t="str">
        <f aca="false">MID(A1263,1,12)</f>
        <v>A.160.06.130</v>
      </c>
      <c r="D1263" s="2" t="s">
        <v>2085</v>
      </c>
      <c r="E1263" s="90" t="s">
        <v>255</v>
      </c>
      <c r="F1263" s="91" t="str">
        <f aca="false">MID(A1263, 21,85)</f>
        <v>Zebrano (Goncalo-alvez) natural forest clear cut 900 (kg/m3)</v>
      </c>
      <c r="G1263" s="92" t="n">
        <v>3.30471513026353</v>
      </c>
      <c r="H1263" s="24" t="n">
        <f aca="false">G1263</f>
        <v>3.30471513026353</v>
      </c>
      <c r="I1263" s="93" t="n">
        <v>0.0034238697923</v>
      </c>
      <c r="J1263" s="93" t="n">
        <v>2.72045122292</v>
      </c>
      <c r="K1263" s="93" t="n">
        <v>0.014859717551227</v>
      </c>
      <c r="L1263" s="93" t="n">
        <v>0.56598032</v>
      </c>
      <c r="N1263" s="94" t="n">
        <v>3.77320213333333</v>
      </c>
      <c r="O1263" s="24" t="n">
        <f aca="false">N1263</f>
        <v>3.77320213333333</v>
      </c>
      <c r="Q1263" s="25" t="n">
        <v>26.706396</v>
      </c>
      <c r="S1263" s="95" t="n">
        <v>0.062648108</v>
      </c>
      <c r="T1263" s="95" t="n">
        <v>0.059583812</v>
      </c>
      <c r="U1263" s="95" t="n">
        <v>0.0028832019</v>
      </c>
      <c r="V1263" s="95" t="n">
        <v>0.00018109387</v>
      </c>
      <c r="X1263" s="96" t="n">
        <v>0.00011312585</v>
      </c>
      <c r="Y1263" s="116"/>
      <c r="Z1263" s="101" t="s">
        <v>2131</v>
      </c>
    </row>
    <row r="1264" customFormat="false" ht="13.8" hidden="false" customHeight="false" outlineLevel="0" collapsed="false">
      <c r="B1264" s="26"/>
      <c r="C1264" s="88"/>
      <c r="D1264" s="3" t="s">
        <v>2133</v>
      </c>
      <c r="E1264" s="90"/>
      <c r="H1264" s="24" t="n">
        <f aca="false">G1264</f>
        <v>0</v>
      </c>
      <c r="O1264" s="24" t="n">
        <f aca="false">N1264</f>
        <v>0</v>
      </c>
      <c r="Y1264" s="117"/>
      <c r="Z1264" s="105"/>
    </row>
    <row r="1265" customFormat="false" ht="13.8" hidden="false" customHeight="false" outlineLevel="0" collapsed="false">
      <c r="A1265" s="0" t="s">
        <v>2134</v>
      </c>
      <c r="B1265" s="26" t="s">
        <v>1849</v>
      </c>
      <c r="C1265" s="88" t="str">
        <f aca="false">MID(A1265,1,12)</f>
        <v>A.160.07.101</v>
      </c>
      <c r="D1265" s="2" t="s">
        <v>2135</v>
      </c>
      <c r="E1265" s="90" t="s">
        <v>255</v>
      </c>
      <c r="F1265" s="91" t="str">
        <f aca="false">MID(A1265, 21,85)</f>
        <v>Angelim Vermelho FSC/PEFC 1430 (kg/m3) wet</v>
      </c>
      <c r="G1265" s="92" t="n">
        <v>0.051761490929727</v>
      </c>
      <c r="H1265" s="24" t="n">
        <f aca="false">G1265</f>
        <v>0.051761490929727</v>
      </c>
      <c r="I1265" s="93" t="n">
        <v>0.0027143555555</v>
      </c>
      <c r="J1265" s="93" t="n">
        <v>0.005426748363</v>
      </c>
      <c r="K1265" s="93" t="n">
        <v>0.011541248011227</v>
      </c>
      <c r="L1265" s="93" t="n">
        <v>0.032079139</v>
      </c>
      <c r="N1265" s="94" t="n">
        <v>0.213860926666667</v>
      </c>
      <c r="O1265" s="24" t="n">
        <f aca="false">N1265</f>
        <v>0.213860926666667</v>
      </c>
      <c r="Q1265" s="25" t="n">
        <v>24.599853</v>
      </c>
      <c r="S1265" s="95" t="n">
        <v>0.0045783973</v>
      </c>
      <c r="T1265" s="95" t="n">
        <v>0.0042503844</v>
      </c>
      <c r="U1265" s="95" t="n">
        <v>0.00018324606</v>
      </c>
      <c r="V1265" s="95" t="n">
        <v>0.00014476687</v>
      </c>
      <c r="X1265" s="96" t="n">
        <v>1.1401575E-005</v>
      </c>
      <c r="Y1265" s="116"/>
      <c r="Z1265" s="101" t="s">
        <v>2136</v>
      </c>
    </row>
    <row r="1266" customFormat="false" ht="13.8" hidden="false" customHeight="false" outlineLevel="0" collapsed="false">
      <c r="A1266" s="0" t="s">
        <v>2137</v>
      </c>
      <c r="B1266" s="26" t="s">
        <v>1849</v>
      </c>
      <c r="C1266" s="88" t="str">
        <f aca="false">MID(A1266,1,12)</f>
        <v>A.160.07.102</v>
      </c>
      <c r="D1266" s="2" t="s">
        <v>2135</v>
      </c>
      <c r="E1266" s="90" t="s">
        <v>255</v>
      </c>
      <c r="F1266" s="91" t="str">
        <f aca="false">MID(A1266, 21,85)</f>
        <v>Angelim Vermelho natural forest clear cut 1430 (kg/m3) wet</v>
      </c>
      <c r="G1266" s="92" t="n">
        <v>2.98996151027673</v>
      </c>
      <c r="H1266" s="24" t="n">
        <f aca="false">G1266</f>
        <v>2.98996151027673</v>
      </c>
      <c r="I1266" s="93" t="n">
        <v>0.0027143555555</v>
      </c>
      <c r="J1266" s="93" t="n">
        <v>2.58167676671</v>
      </c>
      <c r="K1266" s="93" t="n">
        <v>0.011541248011227</v>
      </c>
      <c r="L1266" s="93" t="n">
        <v>0.39402914</v>
      </c>
      <c r="N1266" s="94" t="n">
        <v>2.62686093333333</v>
      </c>
      <c r="O1266" s="24" t="n">
        <f aca="false">N1266</f>
        <v>2.62686093333333</v>
      </c>
      <c r="Q1266" s="25" t="n">
        <v>24.599853</v>
      </c>
      <c r="S1266" s="95" t="n">
        <v>0.043756301</v>
      </c>
      <c r="T1266" s="95" t="n">
        <v>0.041601308</v>
      </c>
      <c r="U1266" s="95" t="n">
        <v>0.0020102265</v>
      </c>
      <c r="V1266" s="95" t="n">
        <v>0.00014476687</v>
      </c>
      <c r="X1266" s="96" t="n">
        <v>7.8682417E-005</v>
      </c>
      <c r="Y1266" s="116"/>
      <c r="Z1266" s="101" t="s">
        <v>2136</v>
      </c>
    </row>
    <row r="1267" customFormat="false" ht="13.8" hidden="false" customHeight="false" outlineLevel="0" collapsed="false">
      <c r="A1267" s="0" t="s">
        <v>2138</v>
      </c>
      <c r="B1267" s="26" t="s">
        <v>1849</v>
      </c>
      <c r="C1267" s="88" t="str">
        <f aca="false">MID(A1267,1,12)</f>
        <v>A.160.07.103</v>
      </c>
      <c r="D1267" s="2" t="s">
        <v>2135</v>
      </c>
      <c r="E1267" s="90" t="s">
        <v>255</v>
      </c>
      <c r="F1267" s="91" t="str">
        <f aca="false">MID(A1267, 21,85)</f>
        <v>Cumaru FSC/PEFC 1200 (kg/m3) wet</v>
      </c>
      <c r="G1267" s="92" t="n">
        <v>0.051761490929727</v>
      </c>
      <c r="H1267" s="24" t="n">
        <f aca="false">G1267</f>
        <v>0.051761490929727</v>
      </c>
      <c r="I1267" s="93" t="n">
        <v>0.0027143555555</v>
      </c>
      <c r="J1267" s="93" t="n">
        <v>0.005426748363</v>
      </c>
      <c r="K1267" s="93" t="n">
        <v>0.011541248011227</v>
      </c>
      <c r="L1267" s="93" t="n">
        <v>0.032079139</v>
      </c>
      <c r="N1267" s="94" t="n">
        <v>0.213860926666667</v>
      </c>
      <c r="O1267" s="24" t="n">
        <f aca="false">N1267</f>
        <v>0.213860926666667</v>
      </c>
      <c r="Q1267" s="25" t="n">
        <v>24.599853</v>
      </c>
      <c r="S1267" s="95" t="n">
        <v>0.0045783973</v>
      </c>
      <c r="T1267" s="95" t="n">
        <v>0.0042503844</v>
      </c>
      <c r="U1267" s="95" t="n">
        <v>0.00018324606</v>
      </c>
      <c r="V1267" s="95" t="n">
        <v>0.00014476687</v>
      </c>
      <c r="X1267" s="96" t="n">
        <v>1.1401575E-005</v>
      </c>
      <c r="Y1267" s="116"/>
      <c r="Z1267" s="101" t="s">
        <v>2139</v>
      </c>
    </row>
    <row r="1268" customFormat="false" ht="13.8" hidden="false" customHeight="false" outlineLevel="0" collapsed="false">
      <c r="A1268" s="0" t="s">
        <v>2140</v>
      </c>
      <c r="B1268" s="26" t="s">
        <v>1849</v>
      </c>
      <c r="C1268" s="88" t="str">
        <f aca="false">MID(A1268,1,12)</f>
        <v>A.160.07.104</v>
      </c>
      <c r="D1268" s="2" t="s">
        <v>2135</v>
      </c>
      <c r="E1268" s="90" t="s">
        <v>255</v>
      </c>
      <c r="F1268" s="91" t="str">
        <f aca="false">MID(A1268, 21,85)</f>
        <v>Cumaru natural forest clear cut 1200 (kg/m3) wet</v>
      </c>
      <c r="G1268" s="92" t="n">
        <v>3.54458651027673</v>
      </c>
      <c r="H1268" s="24" t="n">
        <f aca="false">G1268</f>
        <v>3.54458651027673</v>
      </c>
      <c r="I1268" s="93" t="n">
        <v>0.0027143555555</v>
      </c>
      <c r="J1268" s="93" t="n">
        <v>3.04540176671</v>
      </c>
      <c r="K1268" s="93" t="n">
        <v>0.011541248011227</v>
      </c>
      <c r="L1268" s="93" t="n">
        <v>0.48492914</v>
      </c>
      <c r="N1268" s="94" t="n">
        <v>3.23286093333333</v>
      </c>
      <c r="O1268" s="24" t="n">
        <f aca="false">N1268</f>
        <v>3.23286093333333</v>
      </c>
      <c r="Q1268" s="25" t="n">
        <v>24.599853</v>
      </c>
      <c r="S1268" s="95" t="n">
        <v>0.053595427</v>
      </c>
      <c r="T1268" s="95" t="n">
        <v>0.050981606</v>
      </c>
      <c r="U1268" s="95" t="n">
        <v>0.0024690538</v>
      </c>
      <c r="V1268" s="95" t="n">
        <v>0.00014476687</v>
      </c>
      <c r="X1268" s="96" t="n">
        <v>9.5579305E-005</v>
      </c>
      <c r="Y1268" s="116"/>
      <c r="Z1268" s="101" t="s">
        <v>2139</v>
      </c>
    </row>
    <row r="1269" customFormat="false" ht="13.8" hidden="false" customHeight="false" outlineLevel="0" collapsed="false">
      <c r="A1269" s="0" t="s">
        <v>2141</v>
      </c>
      <c r="B1269" s="26" t="s">
        <v>1849</v>
      </c>
      <c r="C1269" s="88" t="str">
        <f aca="false">MID(A1269,1,12)</f>
        <v>A.160.07.105</v>
      </c>
      <c r="D1269" s="2" t="s">
        <v>2135</v>
      </c>
      <c r="E1269" s="90" t="s">
        <v>255</v>
      </c>
      <c r="F1269" s="91" t="str">
        <f aca="false">MID(A1269, 21,85)</f>
        <v>Massaranduba FCS/PEFC 1200 (kg/m3) wet</v>
      </c>
      <c r="G1269" s="92" t="n">
        <v>0.051761490929727</v>
      </c>
      <c r="H1269" s="24" t="n">
        <f aca="false">G1269</f>
        <v>0.051761490929727</v>
      </c>
      <c r="I1269" s="93" t="n">
        <v>0.0027143555555</v>
      </c>
      <c r="J1269" s="93" t="n">
        <v>0.005426748363</v>
      </c>
      <c r="K1269" s="93" t="n">
        <v>0.011541248011227</v>
      </c>
      <c r="L1269" s="93" t="n">
        <v>0.032079139</v>
      </c>
      <c r="N1269" s="94" t="n">
        <v>0.213860926666667</v>
      </c>
      <c r="O1269" s="24" t="n">
        <f aca="false">N1269</f>
        <v>0.213860926666667</v>
      </c>
      <c r="Q1269" s="25" t="n">
        <v>24.599853</v>
      </c>
      <c r="S1269" s="95" t="n">
        <v>0.0045783973</v>
      </c>
      <c r="T1269" s="95" t="n">
        <v>0.0042503844</v>
      </c>
      <c r="U1269" s="95" t="n">
        <v>0.00018324606</v>
      </c>
      <c r="V1269" s="95" t="n">
        <v>0.00014476687</v>
      </c>
      <c r="X1269" s="96" t="n">
        <v>1.1401575E-005</v>
      </c>
      <c r="Y1269" s="116"/>
      <c r="Z1269" s="101" t="s">
        <v>2142</v>
      </c>
    </row>
    <row r="1270" customFormat="false" ht="13.8" hidden="false" customHeight="false" outlineLevel="0" collapsed="false">
      <c r="A1270" s="0" t="s">
        <v>2143</v>
      </c>
      <c r="B1270" s="26" t="s">
        <v>1849</v>
      </c>
      <c r="C1270" s="88" t="str">
        <f aca="false">MID(A1270,1,12)</f>
        <v>A.160.07.106</v>
      </c>
      <c r="D1270" s="2" t="s">
        <v>2135</v>
      </c>
      <c r="E1270" s="90" t="s">
        <v>255</v>
      </c>
      <c r="F1270" s="91" t="str">
        <f aca="false">MID(A1270, 21,85)</f>
        <v>Massaranduba natural forest clear cut 1200 (kg/m3) wet</v>
      </c>
      <c r="G1270" s="92" t="n">
        <v>3.54458651027673</v>
      </c>
      <c r="H1270" s="24" t="n">
        <f aca="false">G1270</f>
        <v>3.54458651027673</v>
      </c>
      <c r="I1270" s="93" t="n">
        <v>0.0027143555555</v>
      </c>
      <c r="J1270" s="93" t="n">
        <v>3.04540176671</v>
      </c>
      <c r="K1270" s="93" t="n">
        <v>0.011541248011227</v>
      </c>
      <c r="L1270" s="93" t="n">
        <v>0.48492914</v>
      </c>
      <c r="N1270" s="94" t="n">
        <v>3.23286093333333</v>
      </c>
      <c r="O1270" s="24" t="n">
        <f aca="false">N1270</f>
        <v>3.23286093333333</v>
      </c>
      <c r="Q1270" s="25" t="n">
        <v>24.599853</v>
      </c>
      <c r="S1270" s="95" t="n">
        <v>0.053595427</v>
      </c>
      <c r="T1270" s="95" t="n">
        <v>0.050981606</v>
      </c>
      <c r="U1270" s="95" t="n">
        <v>0.0024690538</v>
      </c>
      <c r="V1270" s="95" t="n">
        <v>0.00014476687</v>
      </c>
      <c r="X1270" s="96" t="n">
        <v>9.5579305E-005</v>
      </c>
      <c r="Y1270" s="116"/>
      <c r="Z1270" s="101" t="s">
        <v>2142</v>
      </c>
    </row>
    <row r="1271" customFormat="false" ht="13.8" hidden="false" customHeight="false" outlineLevel="0" collapsed="false">
      <c r="A1271" s="0" t="s">
        <v>2144</v>
      </c>
      <c r="B1271" s="26" t="s">
        <v>1849</v>
      </c>
      <c r="C1271" s="88" t="str">
        <f aca="false">MID(A1271,1,12)</f>
        <v>A.160.07.107</v>
      </c>
      <c r="D1271" s="2" t="s">
        <v>2135</v>
      </c>
      <c r="E1271" s="90" t="s">
        <v>255</v>
      </c>
      <c r="F1271" s="91" t="str">
        <f aca="false">MID(A1271, 21,85)</f>
        <v>Okan FSC/PEFC 1075 (kg/m3) wet</v>
      </c>
      <c r="G1271" s="92" t="n">
        <v>0.050856343185527</v>
      </c>
      <c r="H1271" s="24" t="n">
        <f aca="false">G1271</f>
        <v>0.050856343185527</v>
      </c>
      <c r="I1271" s="93" t="n">
        <v>0.0027043139923</v>
      </c>
      <c r="J1271" s="93" t="n">
        <v>0.005310529992</v>
      </c>
      <c r="K1271" s="93" t="n">
        <v>0.011256171201227</v>
      </c>
      <c r="L1271" s="93" t="n">
        <v>0.031585328</v>
      </c>
      <c r="N1271" s="94" t="n">
        <v>0.210568853333333</v>
      </c>
      <c r="O1271" s="24" t="n">
        <f aca="false">N1271</f>
        <v>0.210568853333333</v>
      </c>
      <c r="Q1271" s="25" t="n">
        <v>24.556613</v>
      </c>
      <c r="S1271" s="95" t="n">
        <v>0.0044879499</v>
      </c>
      <c r="T1271" s="95" t="n">
        <v>0.0041660891</v>
      </c>
      <c r="U1271" s="95" t="n">
        <v>0.00018011234</v>
      </c>
      <c r="V1271" s="95" t="n">
        <v>0.00014174849</v>
      </c>
      <c r="X1271" s="96" t="n">
        <v>1.1224957E-005</v>
      </c>
      <c r="Y1271" s="116"/>
      <c r="Z1271" s="101" t="s">
        <v>2145</v>
      </c>
    </row>
    <row r="1272" customFormat="false" ht="13.8" hidden="false" customHeight="false" outlineLevel="0" collapsed="false">
      <c r="A1272" s="0" t="s">
        <v>2146</v>
      </c>
      <c r="B1272" s="26" t="s">
        <v>1849</v>
      </c>
      <c r="C1272" s="88" t="str">
        <f aca="false">MID(A1272,1,12)</f>
        <v>A.160.07.108</v>
      </c>
      <c r="D1272" s="2" t="s">
        <v>2135</v>
      </c>
      <c r="E1272" s="90" t="s">
        <v>255</v>
      </c>
      <c r="F1272" s="91" t="str">
        <f aca="false">MID(A1272, 21,85)</f>
        <v>Okan natural forest clear cut 1075 (kg/m3) wet</v>
      </c>
      <c r="G1272" s="92" t="n">
        <v>2.90373366941353</v>
      </c>
      <c r="H1272" s="24" t="n">
        <f aca="false">G1272</f>
        <v>2.90373366941353</v>
      </c>
      <c r="I1272" s="93" t="n">
        <v>0.0027043139923</v>
      </c>
      <c r="J1272" s="93" t="n">
        <v>2.41523785422</v>
      </c>
      <c r="K1272" s="93" t="n">
        <v>0.011256171201227</v>
      </c>
      <c r="L1272" s="93" t="n">
        <v>0.47453533</v>
      </c>
      <c r="N1272" s="94" t="n">
        <v>3.16356886666667</v>
      </c>
      <c r="O1272" s="24" t="n">
        <f aca="false">N1272</f>
        <v>3.16356886666667</v>
      </c>
      <c r="Q1272" s="25" t="n">
        <v>24.556613</v>
      </c>
      <c r="S1272" s="95" t="n">
        <v>0.052433391</v>
      </c>
      <c r="T1272" s="95" t="n">
        <v>0.049875694</v>
      </c>
      <c r="U1272" s="95" t="n">
        <v>0.0024159488</v>
      </c>
      <c r="V1272" s="95" t="n">
        <v>0.00014174849</v>
      </c>
      <c r="X1272" s="96" t="n">
        <v>9.3562432E-005</v>
      </c>
      <c r="Y1272" s="116"/>
      <c r="Z1272" s="101" t="s">
        <v>2145</v>
      </c>
    </row>
    <row r="1273" customFormat="false" ht="13.8" hidden="false" customHeight="false" outlineLevel="0" collapsed="false">
      <c r="A1273" s="0" t="s">
        <v>2147</v>
      </c>
      <c r="B1273" s="26" t="s">
        <v>1849</v>
      </c>
      <c r="C1273" s="88" t="str">
        <f aca="false">MID(A1273,1,12)</f>
        <v>A.160.07.109</v>
      </c>
      <c r="D1273" s="2" t="s">
        <v>2135</v>
      </c>
      <c r="E1273" s="90" t="s">
        <v>255</v>
      </c>
      <c r="F1273" s="91" t="str">
        <f aca="false">MID(A1273, 21,85)</f>
        <v>Sapupira FSC/PEFC 1075 (kg/m3) wet</v>
      </c>
      <c r="G1273" s="92" t="n">
        <v>0.051761490929727</v>
      </c>
      <c r="H1273" s="24" t="n">
        <f aca="false">G1273</f>
        <v>0.051761490929727</v>
      </c>
      <c r="I1273" s="93" t="n">
        <v>0.0027143555555</v>
      </c>
      <c r="J1273" s="93" t="n">
        <v>0.005426748363</v>
      </c>
      <c r="K1273" s="93" t="n">
        <v>0.011541248011227</v>
      </c>
      <c r="L1273" s="93" t="n">
        <v>0.032079139</v>
      </c>
      <c r="N1273" s="94" t="n">
        <v>0.213860926666667</v>
      </c>
      <c r="O1273" s="24" t="n">
        <f aca="false">N1273</f>
        <v>0.213860926666667</v>
      </c>
      <c r="Q1273" s="25" t="n">
        <v>24.599853</v>
      </c>
      <c r="S1273" s="95" t="n">
        <v>0.0045783973</v>
      </c>
      <c r="T1273" s="95" t="n">
        <v>0.0042503844</v>
      </c>
      <c r="U1273" s="95" t="n">
        <v>0.00018324606</v>
      </c>
      <c r="V1273" s="95" t="n">
        <v>0.00014476687</v>
      </c>
      <c r="X1273" s="96" t="n">
        <v>1.1401575E-005</v>
      </c>
      <c r="Y1273" s="116"/>
      <c r="Z1273" s="101" t="s">
        <v>2148</v>
      </c>
    </row>
    <row r="1274" customFormat="false" ht="13.8" hidden="false" customHeight="false" outlineLevel="0" collapsed="false">
      <c r="A1274" s="0" t="s">
        <v>2149</v>
      </c>
      <c r="B1274" s="26" t="s">
        <v>1849</v>
      </c>
      <c r="C1274" s="88" t="str">
        <f aca="false">MID(A1274,1,12)</f>
        <v>A.160.07.110</v>
      </c>
      <c r="D1274" s="2" t="s">
        <v>2135</v>
      </c>
      <c r="E1274" s="90" t="s">
        <v>255</v>
      </c>
      <c r="F1274" s="91" t="str">
        <f aca="false">MID(A1274, 21,85)</f>
        <v>Sapupira natural forest clear cut 1075 (kg/m3) wet</v>
      </c>
      <c r="G1274" s="92" t="n">
        <v>3.81826151027673</v>
      </c>
      <c r="H1274" s="24" t="n">
        <f aca="false">G1274</f>
        <v>3.81826151027673</v>
      </c>
      <c r="I1274" s="93" t="n">
        <v>0.0027143555555</v>
      </c>
      <c r="J1274" s="93" t="n">
        <v>3.40607676671</v>
      </c>
      <c r="K1274" s="93" t="n">
        <v>0.011541248011227</v>
      </c>
      <c r="L1274" s="93" t="n">
        <v>0.39792914</v>
      </c>
      <c r="N1274" s="94" t="n">
        <v>2.65286093333333</v>
      </c>
      <c r="O1274" s="24" t="n">
        <f aca="false">N1274</f>
        <v>2.65286093333333</v>
      </c>
      <c r="Q1274" s="25" t="n">
        <v>24.599853</v>
      </c>
      <c r="S1274" s="95" t="n">
        <v>0.044178442</v>
      </c>
      <c r="T1274" s="95" t="n">
        <v>0.042003763</v>
      </c>
      <c r="U1274" s="95" t="n">
        <v>0.0020299122</v>
      </c>
      <c r="V1274" s="95" t="n">
        <v>0.00014476687</v>
      </c>
      <c r="X1274" s="96" t="n">
        <v>7.9407366E-005</v>
      </c>
      <c r="Y1274" s="116"/>
      <c r="Z1274" s="101" t="s">
        <v>2148</v>
      </c>
    </row>
    <row r="1275" customFormat="false" ht="13.8" hidden="false" customHeight="false" outlineLevel="0" collapsed="false">
      <c r="B1275" s="26"/>
      <c r="C1275" s="88"/>
      <c r="D1275" s="3" t="s">
        <v>2150</v>
      </c>
      <c r="E1275" s="90"/>
    </row>
    <row r="1276" customFormat="false" ht="13.8" hidden="false" customHeight="false" outlineLevel="0" collapsed="false">
      <c r="A1276" s="0" t="s">
        <v>2151</v>
      </c>
      <c r="B1276" s="26" t="s">
        <v>1849</v>
      </c>
      <c r="C1276" s="88" t="str">
        <f aca="false">MID(A1276,1,12)</f>
        <v>A.160.09.101</v>
      </c>
      <c r="D1276" s="2" t="s">
        <v>2150</v>
      </c>
      <c r="E1276" s="90" t="s">
        <v>255</v>
      </c>
      <c r="F1276" s="91" t="str">
        <f aca="false">MID(A1276, 21,85)</f>
        <v>Acetylated Radiata pine = durable wood, s.g. 515 kg/m3 (Netherlands)</v>
      </c>
      <c r="G1276" s="92" t="n">
        <v>0.34790186369</v>
      </c>
      <c r="H1276" s="24" t="n">
        <f aca="false">G1276</f>
        <v>0.34790186369</v>
      </c>
      <c r="I1276" s="93" t="n">
        <v>0.04760193259</v>
      </c>
      <c r="J1276" s="93" t="n">
        <v>0.0643776011</v>
      </c>
      <c r="K1276" s="93" t="n">
        <v>0</v>
      </c>
      <c r="L1276" s="93" t="n">
        <v>0.23592233</v>
      </c>
      <c r="N1276" s="94" t="n">
        <v>1.57281553333333</v>
      </c>
      <c r="O1276" s="24" t="n">
        <f aca="false">N1276</f>
        <v>1.57281553333333</v>
      </c>
      <c r="Q1276" s="25" t="n">
        <v>48.482544</v>
      </c>
      <c r="S1276" s="95" t="n">
        <v>0.046778137</v>
      </c>
      <c r="T1276" s="95" t="n">
        <v>0.045049076</v>
      </c>
      <c r="U1276" s="95" t="n">
        <v>0.001612457</v>
      </c>
      <c r="V1276" s="95" t="n">
        <v>0.00011660383</v>
      </c>
      <c r="X1276" s="96" t="n">
        <v>7.9861747E-005</v>
      </c>
    </row>
    <row r="1277" customFormat="false" ht="13.8" hidden="false" customHeight="false" outlineLevel="0" collapsed="false">
      <c r="A1277" s="0" t="s">
        <v>2152</v>
      </c>
      <c r="B1277" s="26" t="s">
        <v>1849</v>
      </c>
      <c r="C1277" s="88" t="str">
        <f aca="false">MID(A1277,1,12)</f>
        <v>A.160.09.102</v>
      </c>
      <c r="D1277" s="2" t="s">
        <v>2150</v>
      </c>
      <c r="E1277" s="90" t="s">
        <v>255</v>
      </c>
      <c r="F1277" s="91" t="str">
        <f aca="false">MID(A1277, 21,85)</f>
        <v>Acetylated Scots pine = durable wood, s.g. 540 kg/m3 (Netherlands)</v>
      </c>
      <c r="G1277" s="92" t="n">
        <v>0.273373799267725</v>
      </c>
      <c r="H1277" s="24" t="n">
        <f aca="false">G1277</f>
        <v>0.273373799267725</v>
      </c>
      <c r="I1277" s="93" t="n">
        <v>0.04406316202</v>
      </c>
      <c r="J1277" s="93" t="n">
        <v>0.039200559508</v>
      </c>
      <c r="K1277" s="93" t="n">
        <v>-0.0129831522602749</v>
      </c>
      <c r="L1277" s="93" t="n">
        <v>0.20309323</v>
      </c>
      <c r="N1277" s="94" t="n">
        <v>1.35395486666667</v>
      </c>
      <c r="O1277" s="24" t="n">
        <f aca="false">N1277</f>
        <v>1.35395486666667</v>
      </c>
      <c r="Q1277" s="25" t="n">
        <v>47.105982</v>
      </c>
      <c r="S1277" s="95" t="n">
        <v>0.035572799</v>
      </c>
      <c r="T1277" s="95" t="n">
        <v>0.034306339</v>
      </c>
      <c r="U1277" s="95" t="n">
        <v>0.0013044615</v>
      </c>
      <c r="V1277" s="95" t="n">
        <v>-3.8001224E-005</v>
      </c>
      <c r="X1277" s="96" t="n">
        <v>6.3588429E-005</v>
      </c>
    </row>
    <row r="1278" customFormat="false" ht="13.8" hidden="false" customHeight="false" outlineLevel="0" collapsed="false">
      <c r="A1278" s="0" t="s">
        <v>2153</v>
      </c>
      <c r="B1278" s="26" t="s">
        <v>1849</v>
      </c>
      <c r="C1278" s="88" t="str">
        <f aca="false">MID(A1278,1,12)</f>
        <v>A.160.09.103</v>
      </c>
      <c r="D1278" s="2" t="s">
        <v>2150</v>
      </c>
      <c r="E1278" s="90" t="s">
        <v>255</v>
      </c>
      <c r="F1278" s="91" t="str">
        <f aca="false">MID(A1278, 21,85)</f>
        <v>Bamboo (local at forest road China)</v>
      </c>
      <c r="G1278" s="92" t="n">
        <v>0.0308738921052</v>
      </c>
      <c r="H1278" s="24" t="n">
        <f aca="false">G1278</f>
        <v>0.0308738921052</v>
      </c>
      <c r="I1278" s="93" t="n">
        <v>0.0008389898832</v>
      </c>
      <c r="J1278" s="93" t="n">
        <v>0.00177901047</v>
      </c>
      <c r="K1278" s="93" t="n">
        <v>0.008238734752</v>
      </c>
      <c r="L1278" s="93" t="n">
        <v>0.020017157</v>
      </c>
      <c r="N1278" s="94" t="n">
        <v>0.133447713333333</v>
      </c>
      <c r="O1278" s="24" t="n">
        <f aca="false">N1278</f>
        <v>0.133447713333333</v>
      </c>
      <c r="Q1278" s="25" t="n">
        <v>23.163481</v>
      </c>
      <c r="S1278" s="95" t="n">
        <v>0.0025485779</v>
      </c>
      <c r="T1278" s="95" t="n">
        <v>0.0023413024</v>
      </c>
      <c r="U1278" s="95" t="n">
        <v>0.00010680995</v>
      </c>
      <c r="V1278" s="95" t="n">
        <v>0.00010046552</v>
      </c>
      <c r="X1278" s="96" t="n">
        <v>6.7791197E-006</v>
      </c>
    </row>
    <row r="1279" customFormat="false" ht="13.8" hidden="false" customHeight="false" outlineLevel="0" collapsed="false">
      <c r="A1279" s="0" t="s">
        <v>2154</v>
      </c>
      <c r="B1279" s="26" t="s">
        <v>1849</v>
      </c>
      <c r="C1279" s="88" t="str">
        <f aca="false">MID(A1279,1,12)</f>
        <v>A.160.09.104</v>
      </c>
      <c r="D1279" s="2" t="s">
        <v>2150</v>
      </c>
      <c r="E1279" s="90" t="s">
        <v>255</v>
      </c>
      <c r="F1279" s="91" t="str">
        <f aca="false">MID(A1279, 21,85)</f>
        <v>CCA wood (Scots pine with Cromium Copper and Asenic) incl EoL</v>
      </c>
      <c r="G1279" s="92" t="n">
        <v>1.32728618641132</v>
      </c>
      <c r="H1279" s="24" t="n">
        <f aca="false">G1279</f>
        <v>1.32728618641132</v>
      </c>
      <c r="I1279" s="93" t="n">
        <v>1.05305384827</v>
      </c>
      <c r="J1279" s="93" t="n">
        <v>0.2080808205001</v>
      </c>
      <c r="K1279" s="93" t="n">
        <v>0.0223916186412213</v>
      </c>
      <c r="L1279" s="93" t="n">
        <v>0.043759899</v>
      </c>
      <c r="N1279" s="94" t="n">
        <v>0.29173266</v>
      </c>
      <c r="O1279" s="24" t="n">
        <f aca="false">N1279</f>
        <v>0.29173266</v>
      </c>
      <c r="Q1279" s="25" t="n">
        <v>25.230643</v>
      </c>
      <c r="S1279" s="95" t="n">
        <v>0.92039958</v>
      </c>
      <c r="T1279" s="95" t="n">
        <v>0.91987589</v>
      </c>
      <c r="U1279" s="95" t="n">
        <v>0.0004108811</v>
      </c>
      <c r="V1279" s="95" t="n">
        <v>0.00011280751</v>
      </c>
      <c r="X1279" s="96" t="n">
        <v>0.00092730859</v>
      </c>
    </row>
    <row r="1280" customFormat="false" ht="13.8" hidden="false" customHeight="false" outlineLevel="0" collapsed="false">
      <c r="A1280" s="0" t="s">
        <v>2155</v>
      </c>
      <c r="B1280" s="26" t="s">
        <v>1849</v>
      </c>
      <c r="C1280" s="88" t="str">
        <f aca="false">MID(A1280,1,12)</f>
        <v>A.160.09.105</v>
      </c>
      <c r="D1280" s="2" t="s">
        <v>2150</v>
      </c>
      <c r="E1280" s="90" t="s">
        <v>255</v>
      </c>
      <c r="F1280" s="91" t="str">
        <f aca="false">MID(A1280, 21,85)</f>
        <v>Cork at factory gate in Portugal 150 kg/m3</v>
      </c>
      <c r="G1280" s="92" t="n">
        <v>0.0835311764971979</v>
      </c>
      <c r="H1280" s="24" t="n">
        <f aca="false">G1280</f>
        <v>0.0835311764971979</v>
      </c>
      <c r="I1280" s="93" t="n">
        <v>0.0044740345444</v>
      </c>
      <c r="J1280" s="93" t="n">
        <v>0.013002068241</v>
      </c>
      <c r="K1280" s="93" t="n">
        <v>0.0249009067117979</v>
      </c>
      <c r="L1280" s="93" t="n">
        <v>0.041154167</v>
      </c>
      <c r="N1280" s="94" t="n">
        <v>0.274361113333333</v>
      </c>
      <c r="O1280" s="24" t="n">
        <f aca="false">N1280</f>
        <v>0.274361113333333</v>
      </c>
      <c r="Q1280" s="25" t="n">
        <v>25.092626</v>
      </c>
      <c r="S1280" s="95" t="n">
        <v>0.0077898726</v>
      </c>
      <c r="T1280" s="95" t="n">
        <v>0.0072258103</v>
      </c>
      <c r="U1280" s="95" t="n">
        <v>0.00027166057</v>
      </c>
      <c r="V1280" s="95" t="n">
        <v>0.00029240167</v>
      </c>
      <c r="X1280" s="96" t="n">
        <v>1.6278839E-005</v>
      </c>
    </row>
    <row r="1281" customFormat="false" ht="13.8" hidden="false" customHeight="false" outlineLevel="0" collapsed="false">
      <c r="A1281" s="0" t="s">
        <v>2156</v>
      </c>
      <c r="B1281" s="26" t="s">
        <v>1849</v>
      </c>
      <c r="C1281" s="88" t="str">
        <f aca="false">MID(A1281,1,12)</f>
        <v>A.160.09.106</v>
      </c>
      <c r="D1281" s="2" t="s">
        <v>2150</v>
      </c>
      <c r="E1281" s="90" t="s">
        <v>255</v>
      </c>
      <c r="F1281" s="91" t="str">
        <f aca="false">MID(A1281, 21,85)</f>
        <v>Cork at forest road 150 kg/m3</v>
      </c>
      <c r="G1281" s="92" t="n">
        <v>0.059119844448117</v>
      </c>
      <c r="H1281" s="24" t="n">
        <f aca="false">G1281</f>
        <v>0.059119844448117</v>
      </c>
      <c r="I1281" s="93" t="n">
        <v>0.001861729525498</v>
      </c>
      <c r="J1281" s="93" t="n">
        <v>0.009579614922619</v>
      </c>
      <c r="K1281" s="93" t="n">
        <v>0.01891</v>
      </c>
      <c r="L1281" s="93" t="n">
        <v>0.0287685</v>
      </c>
      <c r="N1281" s="94" t="n">
        <v>0.19179</v>
      </c>
      <c r="O1281" s="24" t="n">
        <f aca="false">N1281</f>
        <v>0.19179</v>
      </c>
      <c r="Q1281" s="25" t="n">
        <v>23.6798</v>
      </c>
      <c r="S1281" s="95" t="n">
        <v>0.0060086233</v>
      </c>
      <c r="T1281" s="95" t="n">
        <v>0.0056108271</v>
      </c>
      <c r="U1281" s="95" t="n">
        <v>0.00019875446</v>
      </c>
      <c r="V1281" s="95" t="n">
        <v>0.00019904178</v>
      </c>
      <c r="X1281" s="96" t="n">
        <v>1.1477917E-005</v>
      </c>
    </row>
    <row r="1282" customFormat="false" ht="13.8" hidden="false" customHeight="false" outlineLevel="0" collapsed="false">
      <c r="A1282" s="0" t="s">
        <v>2157</v>
      </c>
      <c r="B1282" s="26" t="s">
        <v>1849</v>
      </c>
      <c r="C1282" s="88" t="str">
        <f aca="false">MID(A1282,1,12)</f>
        <v>A.160.09.107</v>
      </c>
      <c r="D1282" s="2" t="s">
        <v>2150</v>
      </c>
      <c r="E1282" s="90" t="s">
        <v>255</v>
      </c>
      <c r="F1282" s="91" t="str">
        <f aca="false">MID(A1282, 21,85)</f>
        <v>Cork granulate 150 kg/m3</v>
      </c>
      <c r="G1282" s="92" t="n">
        <v>0.0395635881999397</v>
      </c>
      <c r="H1282" s="24" t="n">
        <f aca="false">G1282</f>
        <v>0.0395635881999397</v>
      </c>
      <c r="I1282" s="93" t="n">
        <v>0.0015386321582</v>
      </c>
      <c r="J1282" s="93" t="n">
        <v>0.0028657441722</v>
      </c>
      <c r="K1282" s="93" t="n">
        <v>0.00698423786953965</v>
      </c>
      <c r="L1282" s="93" t="n">
        <v>0.028174974</v>
      </c>
      <c r="N1282" s="94" t="n">
        <v>0.18783316</v>
      </c>
      <c r="O1282" s="24" t="n">
        <f aca="false">N1282</f>
        <v>0.18783316</v>
      </c>
      <c r="Q1282" s="25" t="n">
        <v>24.416349</v>
      </c>
      <c r="S1282" s="95" t="n">
        <v>0.0036116154</v>
      </c>
      <c r="T1282" s="95" t="n">
        <v>0.0033771524</v>
      </c>
      <c r="U1282" s="95" t="n">
        <v>0.00015257585</v>
      </c>
      <c r="V1282" s="95" t="n">
        <v>8.1887143E-005</v>
      </c>
      <c r="X1282" s="96" t="n">
        <v>9.6190896E-006</v>
      </c>
    </row>
    <row r="1283" customFormat="false" ht="13.8" hidden="false" customHeight="false" outlineLevel="0" collapsed="false">
      <c r="A1283" s="0" t="s">
        <v>2158</v>
      </c>
      <c r="B1283" s="26" t="s">
        <v>1849</v>
      </c>
      <c r="C1283" s="88" t="str">
        <f aca="false">MID(A1283,1,12)</f>
        <v>A.160.09.108</v>
      </c>
      <c r="D1283" s="2" t="s">
        <v>2150</v>
      </c>
      <c r="E1283" s="90" t="s">
        <v>255</v>
      </c>
      <c r="F1283" s="91" t="str">
        <f aca="false">MID(A1283, 21,85)</f>
        <v>Cork granulate glued = aggregate (e.g. slab for insulation) 150 kg/m3</v>
      </c>
      <c r="G1283" s="92" t="n">
        <v>0.252736326844879</v>
      </c>
      <c r="H1283" s="24" t="n">
        <f aca="false">G1283</f>
        <v>0.252736326844879</v>
      </c>
      <c r="I1283" s="93" t="n">
        <v>0.009447569757</v>
      </c>
      <c r="J1283" s="93" t="n">
        <v>0.0997098486923</v>
      </c>
      <c r="K1283" s="93" t="n">
        <v>0.0199792883955787</v>
      </c>
      <c r="L1283" s="93" t="n">
        <v>0.12359962</v>
      </c>
      <c r="N1283" s="94" t="n">
        <v>0.823997466666667</v>
      </c>
      <c r="O1283" s="24" t="n">
        <f aca="false">N1283</f>
        <v>0.823997466666667</v>
      </c>
      <c r="Q1283" s="25" t="n">
        <v>35.114713</v>
      </c>
      <c r="S1283" s="95" t="n">
        <v>0.022738938</v>
      </c>
      <c r="T1283" s="95" t="n">
        <v>0.021355989</v>
      </c>
      <c r="U1283" s="95" t="n">
        <v>0.00082442433</v>
      </c>
      <c r="V1283" s="95" t="n">
        <v>0.00055852468</v>
      </c>
      <c r="X1283" s="96" t="n">
        <v>5.2292324E-005</v>
      </c>
    </row>
    <row r="1284" customFormat="false" ht="13.8" hidden="false" customHeight="false" outlineLevel="0" collapsed="false">
      <c r="A1284" s="0" t="s">
        <v>2159</v>
      </c>
      <c r="B1284" s="26" t="s">
        <v>1849</v>
      </c>
      <c r="C1284" s="88" t="str">
        <f aca="false">MID(A1284,1,12)</f>
        <v>A.160.09.109</v>
      </c>
      <c r="D1284" s="2" t="s">
        <v>2150</v>
      </c>
      <c r="E1284" s="90" t="s">
        <v>255</v>
      </c>
      <c r="F1284" s="91" t="str">
        <f aca="false">MID(A1284, 21,85)</f>
        <v>MDF at factury gate</v>
      </c>
      <c r="G1284" s="92" t="n">
        <v>0.188119035547741</v>
      </c>
      <c r="H1284" s="24" t="n">
        <f aca="false">G1284</f>
        <v>0.188119035547741</v>
      </c>
      <c r="I1284" s="93" t="n">
        <v>0.008971499635</v>
      </c>
      <c r="J1284" s="93" t="n">
        <v>0.075297445433</v>
      </c>
      <c r="K1284" s="93" t="n">
        <v>0.0104703484797412</v>
      </c>
      <c r="L1284" s="93" t="n">
        <v>0.093379742</v>
      </c>
      <c r="N1284" s="94" t="n">
        <v>0.622531613333333</v>
      </c>
      <c r="O1284" s="24" t="n">
        <f aca="false">N1284</f>
        <v>0.622531613333333</v>
      </c>
      <c r="Q1284" s="25" t="n">
        <v>29.863566</v>
      </c>
      <c r="S1284" s="95" t="n">
        <v>0.017528659</v>
      </c>
      <c r="T1284" s="95" t="n">
        <v>0.01641405</v>
      </c>
      <c r="U1284" s="95" t="n">
        <v>0.00063343793</v>
      </c>
      <c r="V1284" s="95" t="n">
        <v>0.00048117105</v>
      </c>
      <c r="X1284" s="96" t="n">
        <v>3.8869127E-005</v>
      </c>
    </row>
    <row r="1285" customFormat="false" ht="13.8" hidden="false" customHeight="false" outlineLevel="0" collapsed="false">
      <c r="A1285" s="0" t="s">
        <v>2160</v>
      </c>
      <c r="B1285" s="26" t="s">
        <v>1849</v>
      </c>
      <c r="C1285" s="88" t="str">
        <f aca="false">MID(A1285,1,12)</f>
        <v>A.160.09.110</v>
      </c>
      <c r="D1285" s="2" t="s">
        <v>2150</v>
      </c>
      <c r="E1285" s="90" t="s">
        <v>255</v>
      </c>
      <c r="F1285" s="91" t="str">
        <f aca="false">MID(A1285, 21,85)</f>
        <v>Particle board  standard (Rotterdam)</v>
      </c>
      <c r="G1285" s="92" t="n">
        <v>0.200907053152656</v>
      </c>
      <c r="H1285" s="24" t="n">
        <f aca="false">G1285</f>
        <v>0.200907053152656</v>
      </c>
      <c r="I1285" s="93" t="n">
        <v>0.009674350155</v>
      </c>
      <c r="J1285" s="93" t="n">
        <v>0.077008414806</v>
      </c>
      <c r="K1285" s="93" t="n">
        <v>0.0140912581916557</v>
      </c>
      <c r="L1285" s="93" t="n">
        <v>0.10013303</v>
      </c>
      <c r="N1285" s="94" t="n">
        <v>0.667553533333333</v>
      </c>
      <c r="O1285" s="24" t="n">
        <f aca="false">N1285</f>
        <v>0.667553533333333</v>
      </c>
      <c r="Q1285" s="25" t="n">
        <v>30.53356</v>
      </c>
      <c r="S1285" s="95" t="n">
        <v>0.018648846</v>
      </c>
      <c r="T1285" s="95" t="n">
        <v>0.017447237</v>
      </c>
      <c r="U1285" s="95" t="n">
        <v>0.00067493017</v>
      </c>
      <c r="V1285" s="95" t="n">
        <v>0.00052667942</v>
      </c>
      <c r="X1285" s="96" t="n">
        <v>4.1373421E-005</v>
      </c>
    </row>
    <row r="1286" customFormat="false" ht="13.8" hidden="false" customHeight="false" outlineLevel="0" collapsed="false">
      <c r="A1286" s="0" t="s">
        <v>2161</v>
      </c>
      <c r="B1286" s="26" t="s">
        <v>1849</v>
      </c>
      <c r="C1286" s="88" t="str">
        <f aca="false">MID(A1286,1,12)</f>
        <v>A.160.09.111</v>
      </c>
      <c r="D1286" s="2" t="s">
        <v>2150</v>
      </c>
      <c r="E1286" s="90" t="s">
        <v>255</v>
      </c>
      <c r="F1286" s="91" t="str">
        <f aca="false">MID(A1286, 21,85)</f>
        <v>Particle board biodegradable at factury gate</v>
      </c>
      <c r="G1286" s="92" t="n">
        <v>0.153003726829741</v>
      </c>
      <c r="H1286" s="24" t="n">
        <f aca="false">G1286</f>
        <v>0.153003726829741</v>
      </c>
      <c r="I1286" s="93" t="n">
        <v>0.006128065072</v>
      </c>
      <c r="J1286" s="93" t="n">
        <v>0.009743522798</v>
      </c>
      <c r="K1286" s="93" t="n">
        <v>0.0110510589597412</v>
      </c>
      <c r="L1286" s="93" t="n">
        <v>0.12608108</v>
      </c>
      <c r="N1286" s="94" t="n">
        <v>0.840540533333334</v>
      </c>
      <c r="O1286" s="24" t="n">
        <f aca="false">N1286</f>
        <v>0.840540533333334</v>
      </c>
      <c r="Q1286" s="25" t="n">
        <v>35.407647</v>
      </c>
      <c r="S1286" s="95" t="n">
        <v>0.015788629</v>
      </c>
      <c r="T1286" s="95" t="n">
        <v>0.014421474</v>
      </c>
      <c r="U1286" s="95" t="n">
        <v>0.00066872069</v>
      </c>
      <c r="V1286" s="95" t="n">
        <v>0.0006984347</v>
      </c>
      <c r="X1286" s="96" t="n">
        <v>4.1668064E-005</v>
      </c>
    </row>
    <row r="1287" customFormat="false" ht="13.8" hidden="false" customHeight="false" outlineLevel="0" collapsed="false">
      <c r="A1287" s="0" t="s">
        <v>2162</v>
      </c>
      <c r="B1287" s="26" t="s">
        <v>1849</v>
      </c>
      <c r="C1287" s="88" t="str">
        <f aca="false">MID(A1287,1,12)</f>
        <v>A.160.09.112</v>
      </c>
      <c r="D1287" s="2" t="s">
        <v>2150</v>
      </c>
      <c r="E1287" s="90" t="s">
        <v>255</v>
      </c>
      <c r="F1287" s="91" t="str">
        <f aca="false">MID(A1287, 21,85)</f>
        <v>Particle board high humidity P5 (Rotterdam)</v>
      </c>
      <c r="G1287" s="92" t="n">
        <v>0.240856464549008</v>
      </c>
      <c r="H1287" s="24" t="n">
        <f aca="false">G1287</f>
        <v>0.240856464549008</v>
      </c>
      <c r="I1287" s="93" t="n">
        <v>0.011229054759</v>
      </c>
      <c r="J1287" s="93" t="n">
        <v>0.082274573259</v>
      </c>
      <c r="K1287" s="93" t="n">
        <v>0.0258675565310082</v>
      </c>
      <c r="L1287" s="93" t="n">
        <v>0.12148528</v>
      </c>
      <c r="N1287" s="94" t="n">
        <v>0.809901866666667</v>
      </c>
      <c r="O1287" s="24" t="n">
        <f aca="false">N1287</f>
        <v>0.809901866666667</v>
      </c>
      <c r="Q1287" s="25" t="n">
        <v>32.559073</v>
      </c>
      <c r="S1287" s="95" t="n">
        <v>0.022328429</v>
      </c>
      <c r="T1287" s="95" t="n">
        <v>0.020855127</v>
      </c>
      <c r="U1287" s="95" t="n">
        <v>0.00080772866</v>
      </c>
      <c r="V1287" s="95" t="n">
        <v>0.0006655734</v>
      </c>
      <c r="X1287" s="96" t="n">
        <v>4.9186469E-005</v>
      </c>
    </row>
    <row r="1288" customFormat="false" ht="13.8" hidden="false" customHeight="false" outlineLevel="0" collapsed="false">
      <c r="A1288" s="0" t="s">
        <v>2163</v>
      </c>
      <c r="B1288" s="26" t="s">
        <v>1849</v>
      </c>
      <c r="C1288" s="88" t="str">
        <f aca="false">MID(A1288,1,12)</f>
        <v>A.160.09.113</v>
      </c>
      <c r="D1288" s="2" t="s">
        <v>2150</v>
      </c>
      <c r="E1288" s="90" t="s">
        <v>255</v>
      </c>
      <c r="F1288" s="91" t="str">
        <f aca="false">MID(A1288, 21,85)</f>
        <v>Plato wood = thermal treated European Spruce s.g. 420 kg/m3</v>
      </c>
      <c r="G1288" s="92" t="n">
        <v>0.0854575133503126</v>
      </c>
      <c r="H1288" s="24" t="n">
        <f aca="false">G1288</f>
        <v>0.0854575133503126</v>
      </c>
      <c r="I1288" s="93" t="n">
        <v>0.003521519682</v>
      </c>
      <c r="J1288" s="93" t="n">
        <v>0.008421899537</v>
      </c>
      <c r="K1288" s="93" t="n">
        <v>0.0135002131313126</v>
      </c>
      <c r="L1288" s="93" t="n">
        <v>0.060013881</v>
      </c>
      <c r="N1288" s="94" t="n">
        <v>0.40009254</v>
      </c>
      <c r="O1288" s="24" t="n">
        <f aca="false">N1288</f>
        <v>0.40009254</v>
      </c>
      <c r="Q1288" s="25" t="n">
        <v>30.833383</v>
      </c>
      <c r="S1288" s="95" t="n">
        <v>0.0079296713</v>
      </c>
      <c r="T1288" s="95" t="n">
        <v>0.0073211038</v>
      </c>
      <c r="U1288" s="95" t="n">
        <v>0.00034630202</v>
      </c>
      <c r="V1288" s="95" t="n">
        <v>0.00026226545</v>
      </c>
      <c r="X1288" s="96" t="n">
        <v>2.0478658E-005</v>
      </c>
    </row>
    <row r="1289" customFormat="false" ht="13.8" hidden="false" customHeight="false" outlineLevel="0" collapsed="false">
      <c r="A1289" s="0" t="s">
        <v>2164</v>
      </c>
      <c r="B1289" s="26" t="s">
        <v>1849</v>
      </c>
      <c r="C1289" s="88" t="str">
        <f aca="false">MID(A1289,1,12)</f>
        <v>A.160.09.114</v>
      </c>
      <c r="D1289" s="2" t="s">
        <v>2150</v>
      </c>
      <c r="E1289" s="90" t="s">
        <v>255</v>
      </c>
      <c r="F1289" s="91" t="str">
        <f aca="false">MID(A1289, 21,85)</f>
        <v>Plywood Bamboo (density approx 700 kg/m3)</v>
      </c>
      <c r="G1289" s="92" t="n">
        <v>0.12194658210082</v>
      </c>
      <c r="H1289" s="24" t="n">
        <f aca="false">G1289</f>
        <v>0.12194658210082</v>
      </c>
      <c r="I1289" s="93" t="n">
        <v>0.011252338324</v>
      </c>
      <c r="J1289" s="93" t="n">
        <v>0.045330588463</v>
      </c>
      <c r="K1289" s="93" t="n">
        <v>0.0383214163138204</v>
      </c>
      <c r="L1289" s="93" t="n">
        <v>0.027042239</v>
      </c>
      <c r="N1289" s="94" t="n">
        <v>0.180281593333333</v>
      </c>
      <c r="O1289" s="24" t="n">
        <f aca="false">N1289</f>
        <v>0.180281593333333</v>
      </c>
      <c r="Q1289" s="25" t="n">
        <v>14.991451</v>
      </c>
      <c r="S1289" s="95" t="n">
        <v>0.008936295</v>
      </c>
      <c r="T1289" s="95" t="n">
        <v>0.0080930634</v>
      </c>
      <c r="U1289" s="95" t="n">
        <v>0.00026030466</v>
      </c>
      <c r="V1289" s="95" t="n">
        <v>0.00058292689</v>
      </c>
      <c r="X1289" s="96" t="n">
        <v>2.9191014E-005</v>
      </c>
    </row>
    <row r="1290" customFormat="false" ht="13.8" hidden="false" customHeight="false" outlineLevel="0" collapsed="false">
      <c r="A1290" s="0" t="s">
        <v>2165</v>
      </c>
      <c r="B1290" s="26" t="s">
        <v>1849</v>
      </c>
      <c r="C1290" s="88" t="str">
        <f aca="false">MID(A1290,1,12)</f>
        <v>A.160.09.115</v>
      </c>
      <c r="D1290" s="2" t="s">
        <v>2150</v>
      </c>
      <c r="E1290" s="90" t="s">
        <v>255</v>
      </c>
      <c r="F1290" s="91" t="str">
        <f aca="false">MID(A1290, 21,85)</f>
        <v>Plywood (softwood 600 kg/m3) - indoor use</v>
      </c>
      <c r="G1290" s="92" t="n">
        <v>0.208048052211294</v>
      </c>
      <c r="H1290" s="24" t="n">
        <f aca="false">G1290</f>
        <v>0.208048052211294</v>
      </c>
      <c r="I1290" s="93" t="n">
        <v>0.009470189328</v>
      </c>
      <c r="J1290" s="93" t="n">
        <v>0.0918834779119</v>
      </c>
      <c r="K1290" s="93" t="n">
        <v>0.0154046879713939</v>
      </c>
      <c r="L1290" s="93" t="n">
        <v>0.091289697</v>
      </c>
      <c r="N1290" s="94" t="n">
        <v>0.60859798</v>
      </c>
      <c r="O1290" s="24" t="n">
        <f aca="false">N1290</f>
        <v>0.60859798</v>
      </c>
      <c r="Q1290" s="25" t="n">
        <v>29.338148</v>
      </c>
      <c r="S1290" s="95" t="n">
        <v>0.01900566</v>
      </c>
      <c r="T1290" s="95" t="n">
        <v>0.017934484</v>
      </c>
      <c r="U1290" s="95" t="n">
        <v>0.00066185813</v>
      </c>
      <c r="V1290" s="95" t="n">
        <v>0.00040931841</v>
      </c>
      <c r="X1290" s="96" t="n">
        <v>4.0233435E-005</v>
      </c>
    </row>
    <row r="1291" customFormat="false" ht="13.8" hidden="false" customHeight="false" outlineLevel="0" collapsed="false">
      <c r="A1291" s="0" t="s">
        <v>2166</v>
      </c>
      <c r="B1291" s="26" t="s">
        <v>1849</v>
      </c>
      <c r="C1291" s="88" t="str">
        <f aca="false">MID(A1291,1,12)</f>
        <v>A.160.09.116</v>
      </c>
      <c r="D1291" s="2" t="s">
        <v>2150</v>
      </c>
      <c r="E1291" s="90" t="s">
        <v>255</v>
      </c>
      <c r="F1291" s="91" t="str">
        <f aca="false">MID(A1291, 21,85)</f>
        <v>Plywood Okoumei plantation (500 kg/m3) - marine and outdoor use</v>
      </c>
      <c r="G1291" s="92" t="n">
        <v>0.301972683771059</v>
      </c>
      <c r="H1291" s="24" t="n">
        <f aca="false">G1291</f>
        <v>0.301972683771059</v>
      </c>
      <c r="I1291" s="93" t="n">
        <v>0.008999401852</v>
      </c>
      <c r="J1291" s="93" t="n">
        <v>0.1441012833</v>
      </c>
      <c r="K1291" s="93" t="n">
        <v>0.0217888086190587</v>
      </c>
      <c r="L1291" s="93" t="n">
        <v>0.12708319</v>
      </c>
      <c r="N1291" s="94" t="n">
        <v>0.847221266666667</v>
      </c>
      <c r="O1291" s="24" t="n">
        <f aca="false">N1291</f>
        <v>0.847221266666667</v>
      </c>
      <c r="Q1291" s="25" t="n">
        <v>36.119656</v>
      </c>
      <c r="S1291" s="95" t="n">
        <v>0.028047095</v>
      </c>
      <c r="T1291" s="95" t="n">
        <v>0.026225004</v>
      </c>
      <c r="U1291" s="95" t="n">
        <v>0.00094592731</v>
      </c>
      <c r="V1291" s="95" t="n">
        <v>0.00087616368</v>
      </c>
      <c r="X1291" s="96" t="n">
        <v>6.201096E-005</v>
      </c>
    </row>
    <row r="1292" customFormat="false" ht="13.8" hidden="false" customHeight="false" outlineLevel="0" collapsed="false">
      <c r="B1292" s="26"/>
      <c r="C1292" s="88"/>
      <c r="D1292" s="3" t="s">
        <v>2167</v>
      </c>
      <c r="E1292" s="90"/>
    </row>
    <row r="1293" customFormat="false" ht="13.8" hidden="false" customHeight="false" outlineLevel="0" collapsed="false">
      <c r="B1293" s="26"/>
      <c r="C1293" s="88"/>
      <c r="D1293" s="3" t="s">
        <v>2168</v>
      </c>
      <c r="E1293" s="90"/>
    </row>
    <row r="1294" customFormat="false" ht="13.8" hidden="false" customHeight="false" outlineLevel="0" collapsed="false">
      <c r="A1294" s="0" t="s">
        <v>2169</v>
      </c>
      <c r="B1294" s="26" t="s">
        <v>2170</v>
      </c>
      <c r="C1294" s="88" t="str">
        <f aca="false">MID(A1294,1,12)</f>
        <v>B.030.01.101</v>
      </c>
      <c r="D1294" s="2" t="s">
        <v>2168</v>
      </c>
      <c r="E1294" s="90" t="s">
        <v>1103</v>
      </c>
      <c r="F1294" s="91" t="str">
        <f aca="false">MID(A1294, 21,85)</f>
        <v>Electricity coal EU - US - China 38% efficiency</v>
      </c>
      <c r="G1294" s="92" t="n">
        <v>0.05661696197148</v>
      </c>
      <c r="H1294" s="24" t="n">
        <f aca="false">G1294</f>
        <v>0.05661696197148</v>
      </c>
      <c r="I1294" s="93" t="n">
        <v>0.00397570745168</v>
      </c>
      <c r="J1294" s="93" t="n">
        <v>0.0111266988372</v>
      </c>
      <c r="K1294" s="93" t="n">
        <v>0.0004072686826</v>
      </c>
      <c r="L1294" s="93" t="n">
        <v>0.041107287</v>
      </c>
      <c r="N1294" s="94" t="n">
        <v>0.27404858</v>
      </c>
      <c r="O1294" s="24" t="n">
        <f aca="false">N1294</f>
        <v>0.27404858</v>
      </c>
      <c r="Q1294" s="25" t="n">
        <v>3.5214434</v>
      </c>
      <c r="S1294" s="95" t="n">
        <v>0.0073058783</v>
      </c>
      <c r="T1294" s="95" t="n">
        <v>0.0069754643</v>
      </c>
      <c r="U1294" s="95" t="n">
        <v>0.00028163944</v>
      </c>
      <c r="V1294" s="95" t="n">
        <v>4.8774569E-005</v>
      </c>
      <c r="X1294" s="96" t="n">
        <v>1.6082836E-005</v>
      </c>
    </row>
    <row r="1295" customFormat="false" ht="13.8" hidden="false" customHeight="false" outlineLevel="0" collapsed="false">
      <c r="A1295" s="0" t="s">
        <v>2171</v>
      </c>
      <c r="B1295" s="26" t="s">
        <v>2170</v>
      </c>
      <c r="C1295" s="88" t="str">
        <f aca="false">MID(A1295,1,12)</f>
        <v>B.030.01.102</v>
      </c>
      <c r="D1295" s="2" t="s">
        <v>2168</v>
      </c>
      <c r="E1295" s="90" t="s">
        <v>1103</v>
      </c>
      <c r="F1295" s="91" t="str">
        <f aca="false">MID(A1295, 21,85)</f>
        <v>Electricity from offshore windmill (5MW  capacity factor 0.47)</v>
      </c>
      <c r="G1295" s="92" t="n">
        <v>0.000905489338364476</v>
      </c>
      <c r="H1295" s="24" t="n">
        <f aca="false">G1295</f>
        <v>0.000905489338364476</v>
      </c>
      <c r="I1295" s="93" t="n">
        <v>3.81513472E-005</v>
      </c>
      <c r="J1295" s="93" t="n">
        <v>0.000124712042864</v>
      </c>
      <c r="K1295" s="93" t="n">
        <v>0.000295336928300476</v>
      </c>
      <c r="L1295" s="93" t="n">
        <v>0.00044728902</v>
      </c>
      <c r="N1295" s="94" t="n">
        <v>0.0029819268</v>
      </c>
      <c r="O1295" s="24" t="n">
        <f aca="false">N1295</f>
        <v>0.0029819268</v>
      </c>
      <c r="Q1295" s="25" t="n">
        <v>1.0348381</v>
      </c>
      <c r="S1295" s="95" t="n">
        <v>7.4552327E-005</v>
      </c>
      <c r="T1295" s="95" t="n">
        <v>6.9444595E-005</v>
      </c>
      <c r="U1295" s="95" t="n">
        <v>2.6140848E-006</v>
      </c>
      <c r="V1295" s="95" t="n">
        <v>2.4936477E-006</v>
      </c>
      <c r="X1295" s="96" t="n">
        <v>1.8827314E-007</v>
      </c>
    </row>
    <row r="1296" customFormat="false" ht="13.8" hidden="false" customHeight="false" outlineLevel="0" collapsed="false">
      <c r="A1296" s="0" t="s">
        <v>2172</v>
      </c>
      <c r="B1296" s="26" t="s">
        <v>2170</v>
      </c>
      <c r="C1296" s="88" t="str">
        <f aca="false">MID(A1296,1,12)</f>
        <v>B.030.01.103</v>
      </c>
      <c r="D1296" s="2" t="s">
        <v>2168</v>
      </c>
      <c r="E1296" s="90" t="s">
        <v>1103</v>
      </c>
      <c r="F1296" s="91" t="str">
        <f aca="false">MID(A1296, 21,85)</f>
        <v>Electricity gas EU - US - China 60% efficiency</v>
      </c>
      <c r="G1296" s="92" t="n">
        <v>0.0315367837526223</v>
      </c>
      <c r="H1296" s="24" t="n">
        <f aca="false">G1296</f>
        <v>0.0315367837526223</v>
      </c>
      <c r="I1296" s="93" t="n">
        <v>0.0034593299659</v>
      </c>
      <c r="J1296" s="93" t="n">
        <v>0.00303227706825</v>
      </c>
      <c r="K1296" s="93" t="n">
        <v>0.000574875718472289</v>
      </c>
      <c r="L1296" s="93" t="n">
        <v>0.024470301</v>
      </c>
      <c r="N1296" s="94" t="n">
        <v>0.16313534</v>
      </c>
      <c r="O1296" s="24" t="n">
        <f aca="false">N1296</f>
        <v>0.16313534</v>
      </c>
      <c r="Q1296" s="25" t="n">
        <v>1.4134336</v>
      </c>
      <c r="S1296" s="95" t="n">
        <v>0.0035258606</v>
      </c>
      <c r="T1296" s="95" t="n">
        <v>0.0032936649</v>
      </c>
      <c r="U1296" s="95" t="n">
        <v>0.00014235881</v>
      </c>
      <c r="V1296" s="95" t="n">
        <v>8.983684E-005</v>
      </c>
      <c r="X1296" s="96" t="n">
        <v>8.5753126E-006</v>
      </c>
    </row>
    <row r="1297" customFormat="false" ht="13.8" hidden="false" customHeight="false" outlineLevel="0" collapsed="false">
      <c r="A1297" s="0" t="s">
        <v>2173</v>
      </c>
      <c r="B1297" s="26" t="s">
        <v>2170</v>
      </c>
      <c r="C1297" s="88" t="str">
        <f aca="false">MID(A1297,1,12)</f>
        <v>B.030.01.104</v>
      </c>
      <c r="D1297" s="2" t="s">
        <v>2168</v>
      </c>
      <c r="E1297" s="90" t="s">
        <v>1103</v>
      </c>
      <c r="F1297" s="91" t="str">
        <f aca="false">MID(A1297, 21,85)</f>
        <v>Electricity nuclear (US)</v>
      </c>
      <c r="G1297" s="92" t="n">
        <v>0.0256924433467544</v>
      </c>
      <c r="H1297" s="24" t="n">
        <f aca="false">G1297</f>
        <v>0.0256924433467544</v>
      </c>
      <c r="I1297" s="93" t="n">
        <v>9.472921611E-005</v>
      </c>
      <c r="J1297" s="93" t="n">
        <v>0.000598704387605</v>
      </c>
      <c r="K1297" s="93" t="n">
        <v>0.0246299816130394</v>
      </c>
      <c r="L1297" s="93" t="n">
        <v>0.00036902813</v>
      </c>
      <c r="N1297" s="94" t="n">
        <v>0.00246018753333333</v>
      </c>
      <c r="O1297" s="24" t="n">
        <f aca="false">N1297</f>
        <v>0.00246018753333333</v>
      </c>
      <c r="Q1297" s="25" t="n">
        <v>3.0926809</v>
      </c>
      <c r="S1297" s="95" t="n">
        <v>0.00019991757</v>
      </c>
      <c r="T1297" s="95" t="n">
        <v>0.00019332951</v>
      </c>
      <c r="U1297" s="95" t="n">
        <v>5.1076831E-006</v>
      </c>
      <c r="V1297" s="95" t="n">
        <v>1.4803829E-006</v>
      </c>
      <c r="X1297" s="96" t="n">
        <v>4.1989648E-006</v>
      </c>
    </row>
    <row r="1298" customFormat="false" ht="13.8" hidden="false" customHeight="false" outlineLevel="0" collapsed="false">
      <c r="A1298" s="0" t="s">
        <v>2174</v>
      </c>
      <c r="B1298" s="26" t="s">
        <v>2170</v>
      </c>
      <c r="C1298" s="88" t="str">
        <f aca="false">MID(A1298,1,12)</f>
        <v>B.030.01.105</v>
      </c>
      <c r="D1298" s="2" t="s">
        <v>2168</v>
      </c>
      <c r="E1298" s="90" t="s">
        <v>1103</v>
      </c>
      <c r="F1298" s="91" t="str">
        <f aca="false">MID(A1298, 21,85)</f>
        <v>Electricity oil EU - US - China  45% efficiency</v>
      </c>
      <c r="G1298" s="92" t="n">
        <v>0.0461658872864341</v>
      </c>
      <c r="H1298" s="24" t="n">
        <f aca="false">G1298</f>
        <v>0.0461658872864341</v>
      </c>
      <c r="I1298" s="93" t="n">
        <v>0.0026919380072721</v>
      </c>
      <c r="J1298" s="93" t="n">
        <v>0.00893437498944</v>
      </c>
      <c r="K1298" s="93" t="n">
        <v>8.8741289722E-005</v>
      </c>
      <c r="L1298" s="93" t="n">
        <v>0.034450833</v>
      </c>
      <c r="N1298" s="94" t="n">
        <v>0.22967222</v>
      </c>
      <c r="O1298" s="24" t="n">
        <f aca="false">N1298</f>
        <v>0.22967222</v>
      </c>
      <c r="Q1298" s="25" t="n">
        <v>2.6079777</v>
      </c>
      <c r="S1298" s="95" t="n">
        <v>0.0067270095</v>
      </c>
      <c r="T1298" s="95" t="n">
        <v>0.0063141936</v>
      </c>
      <c r="U1298" s="95" t="n">
        <v>0.00022748606</v>
      </c>
      <c r="V1298" s="95" t="n">
        <v>0.00018532985</v>
      </c>
      <c r="X1298" s="96" t="n">
        <v>1.3503693E-005</v>
      </c>
    </row>
    <row r="1299" customFormat="false" ht="13.8" hidden="false" customHeight="false" outlineLevel="0" collapsed="false">
      <c r="A1299" s="0" t="s">
        <v>2175</v>
      </c>
      <c r="B1299" s="26" t="s">
        <v>2170</v>
      </c>
      <c r="C1299" s="88" t="str">
        <f aca="false">MID(A1299,1,12)</f>
        <v>B.030.01.106</v>
      </c>
      <c r="D1299" s="2" t="s">
        <v>2168</v>
      </c>
      <c r="E1299" s="90" t="s">
        <v>1103</v>
      </c>
      <c r="F1299" s="91" t="str">
        <f aca="false">MID(A1299, 21,85)</f>
        <v>Electricity from Hydropower (Norway)</v>
      </c>
      <c r="G1299" s="92" t="n">
        <v>0.00051091195956</v>
      </c>
      <c r="H1299" s="24" t="n">
        <f aca="false">G1299</f>
        <v>0.00051091195956</v>
      </c>
      <c r="I1299" s="93" t="n">
        <v>8.54992206E-006</v>
      </c>
      <c r="J1299" s="93" t="n">
        <v>4.4144156E-006</v>
      </c>
      <c r="K1299" s="93" t="n">
        <v>0.0001979476219</v>
      </c>
      <c r="L1299" s="93" t="n">
        <v>0.0003</v>
      </c>
      <c r="N1299" s="94" t="n">
        <v>0.002</v>
      </c>
      <c r="O1299" s="24" t="n">
        <f aca="false">N1299</f>
        <v>0.002</v>
      </c>
      <c r="Q1299" s="25" t="n">
        <v>1.0094181</v>
      </c>
      <c r="S1299" s="95" t="n">
        <v>3.4814045E-005</v>
      </c>
      <c r="T1299" s="95" t="n">
        <v>3.2592941E-005</v>
      </c>
      <c r="U1299" s="95" t="n">
        <v>1.5146392E-006</v>
      </c>
      <c r="V1299" s="95" t="n">
        <v>7.0646436E-007</v>
      </c>
      <c r="X1299" s="96" t="n">
        <v>7.4691079E-008</v>
      </c>
    </row>
    <row r="1300" customFormat="false" ht="13.8" hidden="false" customHeight="false" outlineLevel="0" collapsed="false">
      <c r="A1300" s="0" t="s">
        <v>2176</v>
      </c>
      <c r="B1300" s="26" t="s">
        <v>2170</v>
      </c>
      <c r="C1300" s="88" t="str">
        <f aca="false">MID(A1300,1,12)</f>
        <v>B.030.01.107</v>
      </c>
      <c r="D1300" s="2" t="s">
        <v>2168</v>
      </c>
      <c r="E1300" s="90" t="s">
        <v>1103</v>
      </c>
      <c r="F1300" s="91" t="str">
        <f aca="false">MID(A1300, 21,85)</f>
        <v>Electricity from PV panel  Mono-Si (irradiation 1100 kWh per m2 ) in MJ</v>
      </c>
      <c r="G1300" s="92" t="n">
        <v>0.0009723305203328</v>
      </c>
      <c r="H1300" s="24" t="n">
        <f aca="false">G1300</f>
        <v>0.0009723305203328</v>
      </c>
      <c r="I1300" s="93" t="n">
        <v>3.869060861E-005</v>
      </c>
      <c r="J1300" s="93" t="n">
        <v>0.00014613620181</v>
      </c>
      <c r="K1300" s="93" t="n">
        <v>0.0003020141399128</v>
      </c>
      <c r="L1300" s="93" t="n">
        <v>0.00048548957</v>
      </c>
      <c r="N1300" s="94" t="n">
        <v>0.00323659713333333</v>
      </c>
      <c r="O1300" s="24" t="n">
        <f aca="false">N1300</f>
        <v>0.00323659713333333</v>
      </c>
      <c r="Q1300" s="25" t="n">
        <v>1.0468103</v>
      </c>
      <c r="S1300" s="95" t="n">
        <v>8.6863922E-005</v>
      </c>
      <c r="T1300" s="95" t="n">
        <v>8.1404915E-005</v>
      </c>
      <c r="U1300" s="95" t="n">
        <v>2.9643915E-006</v>
      </c>
      <c r="V1300" s="95" t="n">
        <v>2.4946162E-006</v>
      </c>
      <c r="X1300" s="96" t="n">
        <v>4.5522167E-007</v>
      </c>
    </row>
    <row r="1301" customFormat="false" ht="13.8" hidden="false" customHeight="false" outlineLevel="0" collapsed="false">
      <c r="A1301" s="0" t="s">
        <v>2177</v>
      </c>
      <c r="B1301" s="26" t="s">
        <v>2170</v>
      </c>
      <c r="C1301" s="88" t="str">
        <f aca="false">MID(A1301,1,12)</f>
        <v>B.030.01.108</v>
      </c>
      <c r="D1301" s="2" t="s">
        <v>2168</v>
      </c>
      <c r="E1301" s="90" t="s">
        <v>1103</v>
      </c>
      <c r="F1301" s="91" t="str">
        <f aca="false">MID(A1301, 21,85)</f>
        <v>Electricity from sawdust (waste wood 12% MC) in power plant</v>
      </c>
      <c r="G1301" s="92" t="n">
        <v>0.00903827679912063</v>
      </c>
      <c r="H1301" s="24" t="n">
        <f aca="false">G1301</f>
        <v>0.00903827679912063</v>
      </c>
      <c r="I1301" s="93" t="n">
        <v>0.0036626787463318</v>
      </c>
      <c r="J1301" s="93" t="n">
        <v>0.0053229868509932</v>
      </c>
      <c r="K1301" s="93" t="n">
        <v>5.38884579562993E-006</v>
      </c>
      <c r="L1301" s="93" t="n">
        <v>4.7222356E-005</v>
      </c>
      <c r="N1301" s="94" t="n">
        <v>0.000314815706666667</v>
      </c>
      <c r="O1301" s="24" t="n">
        <f aca="false">N1301</f>
        <v>0.000314815706666667</v>
      </c>
      <c r="Q1301" s="25" t="n">
        <v>0.0021888387</v>
      </c>
      <c r="S1301" s="95" t="n">
        <v>0.0016370095</v>
      </c>
      <c r="T1301" s="95" t="n">
        <v>0.0016010874</v>
      </c>
      <c r="U1301" s="95" t="n">
        <v>3.5764284E-005</v>
      </c>
      <c r="V1301" s="95" t="n">
        <v>1.5785154E-007</v>
      </c>
      <c r="X1301" s="96" t="n">
        <v>3.3649319E-006</v>
      </c>
    </row>
    <row r="1302" customFormat="false" ht="13.8" hidden="false" customHeight="false" outlineLevel="0" collapsed="false">
      <c r="B1302" s="26"/>
      <c r="C1302" s="88"/>
      <c r="D1302" s="3" t="s">
        <v>2178</v>
      </c>
      <c r="E1302" s="90"/>
    </row>
    <row r="1303" customFormat="false" ht="13.8" hidden="false" customHeight="false" outlineLevel="0" collapsed="false">
      <c r="A1303" s="0" t="s">
        <v>2179</v>
      </c>
      <c r="B1303" s="26" t="s">
        <v>2180</v>
      </c>
      <c r="C1303" s="88" t="str">
        <f aca="false">MID(A1303,1,12)</f>
        <v>B.040.01.101</v>
      </c>
      <c r="D1303" s="2" t="s">
        <v>2178</v>
      </c>
      <c r="E1303" s="90" t="s">
        <v>1103</v>
      </c>
      <c r="F1303" s="91" t="str">
        <f aca="false">MID(A1303, 21,85)</f>
        <v>Electricity General Industry</v>
      </c>
      <c r="G1303" s="92" t="n">
        <v>0.02523195799</v>
      </c>
      <c r="H1303" s="24" t="n">
        <f aca="false">G1303</f>
        <v>0.02523195799</v>
      </c>
      <c r="I1303" s="93" t="n">
        <v>0.0007995066</v>
      </c>
      <c r="J1303" s="93" t="n">
        <v>0.00165629863</v>
      </c>
      <c r="K1303" s="93" t="n">
        <v>0.00400393976</v>
      </c>
      <c r="L1303" s="93" t="n">
        <v>0.018772213</v>
      </c>
      <c r="N1303" s="94" t="n">
        <v>0.125148086666667</v>
      </c>
      <c r="O1303" s="24" t="n">
        <f aca="false">N1303</f>
        <v>0.125148086666667</v>
      </c>
      <c r="Q1303" s="25" t="n">
        <v>2.3886478</v>
      </c>
      <c r="S1303" s="95" t="n">
        <v>0.002383705</v>
      </c>
      <c r="T1303" s="95" t="n">
        <v>0.0022389277</v>
      </c>
      <c r="U1303" s="95" t="n">
        <v>0.00010106026</v>
      </c>
      <c r="V1303" s="95" t="n">
        <v>4.3717096E-005</v>
      </c>
      <c r="X1303" s="96" t="n">
        <v>6.339715E-006</v>
      </c>
    </row>
    <row r="1304" customFormat="false" ht="13.8" hidden="false" customHeight="false" outlineLevel="0" collapsed="false">
      <c r="A1304" s="0" t="s">
        <v>2181</v>
      </c>
      <c r="B1304" s="26" t="s">
        <v>2180</v>
      </c>
      <c r="C1304" s="88" t="str">
        <f aca="false">MID(A1304,1,12)</f>
        <v>B.040.01.104</v>
      </c>
      <c r="D1304" s="2" t="s">
        <v>2178</v>
      </c>
      <c r="E1304" s="90" t="s">
        <v>1103</v>
      </c>
      <c r="F1304" s="91" t="str">
        <f aca="false">MID(A1304, 21,85)</f>
        <v>Electricity General domestic use Low Voltage</v>
      </c>
      <c r="G1304" s="92" t="n">
        <v>0.026559956535</v>
      </c>
      <c r="H1304" s="24" t="n">
        <f aca="false">G1304</f>
        <v>0.026559956535</v>
      </c>
      <c r="I1304" s="93" t="n">
        <v>0.0008415859</v>
      </c>
      <c r="J1304" s="93" t="n">
        <v>0.00174347223</v>
      </c>
      <c r="K1304" s="93" t="n">
        <v>0.004214673405</v>
      </c>
      <c r="L1304" s="93" t="n">
        <v>0.019760225</v>
      </c>
      <c r="N1304" s="94" t="n">
        <v>0.131734833333333</v>
      </c>
      <c r="O1304" s="24" t="n">
        <f aca="false">N1304</f>
        <v>0.131734833333333</v>
      </c>
      <c r="Q1304" s="25" t="n">
        <v>2.5143661</v>
      </c>
      <c r="S1304" s="95" t="n">
        <v>0.0025091632</v>
      </c>
      <c r="T1304" s="95" t="n">
        <v>0.002356766</v>
      </c>
      <c r="U1304" s="95" t="n">
        <v>0.00010637922</v>
      </c>
      <c r="V1304" s="95" t="n">
        <v>4.6017996E-005</v>
      </c>
      <c r="X1304" s="96" t="n">
        <v>6.6733843E-006</v>
      </c>
    </row>
    <row r="1305" customFormat="false" ht="13.8" hidden="false" customHeight="false" outlineLevel="0" collapsed="false">
      <c r="B1305" s="26"/>
      <c r="C1305" s="88"/>
      <c r="D1305" s="3" t="s">
        <v>2182</v>
      </c>
      <c r="E1305" s="90"/>
      <c r="H1305" s="24" t="n">
        <f aca="false">G1305</f>
        <v>0</v>
      </c>
      <c r="O1305" s="24" t="n">
        <f aca="false">N1305</f>
        <v>0</v>
      </c>
    </row>
    <row r="1306" customFormat="false" ht="13.8" hidden="false" customHeight="false" outlineLevel="0" collapsed="false">
      <c r="A1306" s="0" t="s">
        <v>2183</v>
      </c>
      <c r="B1306" s="26" t="s">
        <v>2184</v>
      </c>
      <c r="C1306" s="88" t="str">
        <f aca="false">MID(A1306,1,12)</f>
        <v>B.042.01.101</v>
      </c>
      <c r="D1306" s="2" t="s">
        <v>2182</v>
      </c>
      <c r="E1306" s="90" t="s">
        <v>1103</v>
      </c>
      <c r="F1306" s="91" t="str">
        <f aca="false">MID(A1306, 21,85)</f>
        <v>Electricity .EU-27 production</v>
      </c>
      <c r="G1306" s="92" t="n">
        <v>0.01804674271</v>
      </c>
      <c r="H1306" s="24" t="n">
        <f aca="false">G1306</f>
        <v>0.01804674271</v>
      </c>
      <c r="I1306" s="93" t="n">
        <v>0.00065976924</v>
      </c>
      <c r="J1306" s="93" t="n">
        <v>0.00135569663</v>
      </c>
      <c r="K1306" s="93" t="n">
        <v>0.00614741524</v>
      </c>
      <c r="L1306" s="93" t="n">
        <v>0.0098838616</v>
      </c>
      <c r="N1306" s="94" t="n">
        <v>0.0658924106666667</v>
      </c>
      <c r="O1306" s="24" t="n">
        <f aca="false">N1306</f>
        <v>0.0658924106666667</v>
      </c>
      <c r="Q1306" s="25" t="n">
        <v>2.3040619</v>
      </c>
      <c r="S1306" s="95" t="n">
        <v>0.0013757085</v>
      </c>
      <c r="T1306" s="95" t="n">
        <v>0.0012867646</v>
      </c>
      <c r="U1306" s="95" t="n">
        <v>5.518338E-005</v>
      </c>
      <c r="V1306" s="95" t="n">
        <v>3.3760513E-005</v>
      </c>
      <c r="X1306" s="96" t="n">
        <v>4.3360718E-006</v>
      </c>
    </row>
    <row r="1307" customFormat="false" ht="13.8" hidden="false" customHeight="false" outlineLevel="0" collapsed="false">
      <c r="A1307" s="0" t="s">
        <v>2185</v>
      </c>
      <c r="B1307" s="26" t="s">
        <v>2184</v>
      </c>
      <c r="C1307" s="88" t="str">
        <f aca="false">MID(A1307,1,12)</f>
        <v>B.042.01.102</v>
      </c>
      <c r="D1307" s="2" t="s">
        <v>2182</v>
      </c>
      <c r="E1307" s="90" t="s">
        <v>1103</v>
      </c>
      <c r="F1307" s="91" t="str">
        <f aca="false">MID(A1307, 21,85)</f>
        <v>Electricity Austria production</v>
      </c>
      <c r="G1307" s="92" t="n">
        <v>0.00481338593</v>
      </c>
      <c r="H1307" s="24" t="n">
        <f aca="false">G1307</f>
        <v>0.00481338593</v>
      </c>
      <c r="I1307" s="93" t="n">
        <v>0.00048809334</v>
      </c>
      <c r="J1307" s="93" t="n">
        <v>0.00098930969</v>
      </c>
      <c r="K1307" s="93" t="n">
        <v>0.0001838191</v>
      </c>
      <c r="L1307" s="93" t="n">
        <v>0.0031521638</v>
      </c>
      <c r="N1307" s="94" t="n">
        <v>0.0210144253333333</v>
      </c>
      <c r="O1307" s="24" t="n">
        <f aca="false">N1307</f>
        <v>0.0210144253333333</v>
      </c>
      <c r="Q1307" s="25" t="n">
        <v>1.4022283</v>
      </c>
      <c r="S1307" s="95" t="n">
        <v>0.00057309105</v>
      </c>
      <c r="T1307" s="95" t="n">
        <v>0.00053315918</v>
      </c>
      <c r="U1307" s="95" t="n">
        <v>1.9830173E-005</v>
      </c>
      <c r="V1307" s="95" t="n">
        <v>2.0101697E-005</v>
      </c>
      <c r="X1307" s="96" t="n">
        <v>1.3077404E-006</v>
      </c>
    </row>
    <row r="1308" customFormat="false" ht="13.8" hidden="false" customHeight="false" outlineLevel="0" collapsed="false">
      <c r="A1308" s="0" t="s">
        <v>2186</v>
      </c>
      <c r="B1308" s="26" t="s">
        <v>2184</v>
      </c>
      <c r="C1308" s="88" t="str">
        <f aca="false">MID(A1308,1,12)</f>
        <v>B.042.01.103</v>
      </c>
      <c r="D1308" s="2" t="s">
        <v>2182</v>
      </c>
      <c r="E1308" s="90" t="s">
        <v>1103</v>
      </c>
      <c r="F1308" s="91" t="str">
        <f aca="false">MID(A1308, 21,85)</f>
        <v>Electricity Belgium production</v>
      </c>
      <c r="G1308" s="92" t="n">
        <v>0.020206852989</v>
      </c>
      <c r="H1308" s="24" t="n">
        <f aca="false">G1308</f>
        <v>0.020206852989</v>
      </c>
      <c r="I1308" s="93" t="n">
        <v>0.00060252867</v>
      </c>
      <c r="J1308" s="93" t="n">
        <v>0.00132139566</v>
      </c>
      <c r="K1308" s="93" t="n">
        <v>0.010858129759</v>
      </c>
      <c r="L1308" s="93" t="n">
        <v>0.0074247989</v>
      </c>
      <c r="N1308" s="94" t="n">
        <v>0.0494986593333333</v>
      </c>
      <c r="O1308" s="24" t="n">
        <f aca="false">N1308</f>
        <v>0.0494986593333333</v>
      </c>
      <c r="Q1308" s="25" t="n">
        <v>2.5066687</v>
      </c>
      <c r="S1308" s="95" t="n">
        <v>0.0011060925</v>
      </c>
      <c r="T1308" s="95" t="n">
        <v>0.0010322065</v>
      </c>
      <c r="U1308" s="95" t="n">
        <v>4.2777173E-005</v>
      </c>
      <c r="V1308" s="95" t="n">
        <v>3.1108791E-005</v>
      </c>
      <c r="X1308" s="96" t="n">
        <v>4.3085307E-006</v>
      </c>
    </row>
    <row r="1309" customFormat="false" ht="13.8" hidden="false" customHeight="false" outlineLevel="0" collapsed="false">
      <c r="A1309" s="0" t="s">
        <v>2187</v>
      </c>
      <c r="B1309" s="26" t="s">
        <v>2184</v>
      </c>
      <c r="C1309" s="88" t="str">
        <f aca="false">MID(A1309,1,12)</f>
        <v>B.042.01.104</v>
      </c>
      <c r="D1309" s="2" t="s">
        <v>2182</v>
      </c>
      <c r="E1309" s="90" t="s">
        <v>1103</v>
      </c>
      <c r="F1309" s="91" t="str">
        <f aca="false">MID(A1309, 21,85)</f>
        <v>Electricity Bulgaria production</v>
      </c>
      <c r="G1309" s="92" t="n">
        <v>0.027529225237</v>
      </c>
      <c r="H1309" s="24" t="n">
        <f aca="false">G1309</f>
        <v>0.027529225237</v>
      </c>
      <c r="I1309" s="93" t="n">
        <v>0.000433428847</v>
      </c>
      <c r="J1309" s="93" t="n">
        <v>0.00092858511</v>
      </c>
      <c r="K1309" s="93" t="n">
        <v>0.01090516528</v>
      </c>
      <c r="L1309" s="93" t="n">
        <v>0.015262046</v>
      </c>
      <c r="N1309" s="94" t="n">
        <v>0.101746973333333</v>
      </c>
      <c r="O1309" s="24" t="n">
        <f aca="false">N1309</f>
        <v>0.101746973333333</v>
      </c>
      <c r="Q1309" s="25" t="n">
        <v>2.7152172</v>
      </c>
      <c r="S1309" s="95" t="n">
        <v>0.0018600506</v>
      </c>
      <c r="T1309" s="95" t="n">
        <v>0.0017635239</v>
      </c>
      <c r="U1309" s="95" t="n">
        <v>8.0707211E-005</v>
      </c>
      <c r="V1309" s="95" t="n">
        <v>1.5819515E-005</v>
      </c>
      <c r="X1309" s="96" t="n">
        <v>5.9727495E-006</v>
      </c>
    </row>
    <row r="1310" customFormat="false" ht="13.8" hidden="false" customHeight="false" outlineLevel="0" collapsed="false">
      <c r="A1310" s="0" t="s">
        <v>2188</v>
      </c>
      <c r="B1310" s="26" t="s">
        <v>2184</v>
      </c>
      <c r="C1310" s="88" t="str">
        <f aca="false">MID(A1310,1,12)</f>
        <v>B.042.01.105</v>
      </c>
      <c r="D1310" s="2" t="s">
        <v>2182</v>
      </c>
      <c r="E1310" s="90" t="s">
        <v>1103</v>
      </c>
      <c r="F1310" s="91" t="str">
        <f aca="false">MID(A1310, 21,85)</f>
        <v>Electricity Croatia production</v>
      </c>
      <c r="G1310" s="92" t="n">
        <v>0.01018506592</v>
      </c>
      <c r="H1310" s="24" t="n">
        <f aca="false">G1310</f>
        <v>0.01018506592</v>
      </c>
      <c r="I1310" s="93" t="n">
        <v>0.00071428457</v>
      </c>
      <c r="J1310" s="93" t="n">
        <v>0.00110780987</v>
      </c>
      <c r="K1310" s="93" t="n">
        <v>0.00016599048</v>
      </c>
      <c r="L1310" s="93" t="n">
        <v>0.008196981</v>
      </c>
      <c r="N1310" s="94" t="n">
        <v>0.05464654</v>
      </c>
      <c r="O1310" s="24" t="n">
        <f aca="false">N1310</f>
        <v>0.05464654</v>
      </c>
      <c r="Q1310" s="25" t="n">
        <v>1.7226993</v>
      </c>
      <c r="S1310" s="95" t="n">
        <v>0.0011176881</v>
      </c>
      <c r="T1310" s="95" t="n">
        <v>0.0010398384</v>
      </c>
      <c r="U1310" s="95" t="n">
        <v>4.5192517E-005</v>
      </c>
      <c r="V1310" s="95" t="n">
        <v>3.2657197E-005</v>
      </c>
      <c r="X1310" s="96" t="n">
        <v>2.7437869E-006</v>
      </c>
    </row>
    <row r="1311" customFormat="false" ht="13.8" hidden="false" customHeight="false" outlineLevel="0" collapsed="false">
      <c r="A1311" s="0" t="s">
        <v>2189</v>
      </c>
      <c r="B1311" s="26" t="s">
        <v>2184</v>
      </c>
      <c r="C1311" s="88" t="str">
        <f aca="false">MID(A1311,1,12)</f>
        <v>B.042.01.106</v>
      </c>
      <c r="D1311" s="2" t="s">
        <v>2182</v>
      </c>
      <c r="E1311" s="90" t="s">
        <v>1103</v>
      </c>
      <c r="F1311" s="91" t="str">
        <f aca="false">MID(A1311, 21,85)</f>
        <v>Electricity Cyprus production</v>
      </c>
      <c r="G1311" s="92" t="n">
        <v>0.031665652476</v>
      </c>
      <c r="H1311" s="24" t="n">
        <f aca="false">G1311</f>
        <v>0.031665652476</v>
      </c>
      <c r="I1311" s="93" t="n">
        <v>0.0013107391</v>
      </c>
      <c r="J1311" s="93" t="n">
        <v>0.0064369612</v>
      </c>
      <c r="K1311" s="93" t="n">
        <v>6.3300176E-005</v>
      </c>
      <c r="L1311" s="93" t="n">
        <v>0.023854652</v>
      </c>
      <c r="N1311" s="94" t="n">
        <v>0.159031013333333</v>
      </c>
      <c r="O1311" s="24" t="n">
        <f aca="false">N1311</f>
        <v>0.159031013333333</v>
      </c>
      <c r="Q1311" s="25" t="n">
        <v>2.2873681</v>
      </c>
      <c r="S1311" s="95" t="n">
        <v>0.0043136096</v>
      </c>
      <c r="T1311" s="95" t="n">
        <v>0.0040180894</v>
      </c>
      <c r="U1311" s="95" t="n">
        <v>0.00015115615</v>
      </c>
      <c r="V1311" s="95" t="n">
        <v>0.00014436404</v>
      </c>
      <c r="X1311" s="96" t="n">
        <v>8.5994331E-006</v>
      </c>
    </row>
    <row r="1312" customFormat="false" ht="13.8" hidden="false" customHeight="false" outlineLevel="0" collapsed="false">
      <c r="A1312" s="0" t="s">
        <v>2190</v>
      </c>
      <c r="B1312" s="26" t="s">
        <v>2184</v>
      </c>
      <c r="C1312" s="88" t="str">
        <f aca="false">MID(A1312,1,12)</f>
        <v>B.042.01.107</v>
      </c>
      <c r="D1312" s="2" t="s">
        <v>2182</v>
      </c>
      <c r="E1312" s="90" t="s">
        <v>1103</v>
      </c>
      <c r="F1312" s="91" t="str">
        <f aca="false">MID(A1312, 21,85)</f>
        <v>Electricity Czechia production</v>
      </c>
      <c r="G1312" s="92" t="n">
        <v>0.030481751305</v>
      </c>
      <c r="H1312" s="24" t="n">
        <f aca="false">G1312</f>
        <v>0.030481751305</v>
      </c>
      <c r="I1312" s="93" t="n">
        <v>0.00058006729</v>
      </c>
      <c r="J1312" s="93" t="n">
        <v>0.00117562867</v>
      </c>
      <c r="K1312" s="93" t="n">
        <v>0.010496987345</v>
      </c>
      <c r="L1312" s="93" t="n">
        <v>0.018229068</v>
      </c>
      <c r="N1312" s="94" t="n">
        <v>0.12152712</v>
      </c>
      <c r="O1312" s="24" t="n">
        <f aca="false">N1312</f>
        <v>0.12152712</v>
      </c>
      <c r="Q1312" s="25" t="n">
        <v>2.9994906</v>
      </c>
      <c r="S1312" s="95" t="n">
        <v>0.0022332533</v>
      </c>
      <c r="T1312" s="95" t="n">
        <v>0.0021153697</v>
      </c>
      <c r="U1312" s="95" t="n">
        <v>9.655294E-005</v>
      </c>
      <c r="V1312" s="95" t="n">
        <v>2.1330649E-005</v>
      </c>
      <c r="X1312" s="96" t="n">
        <v>7.0653505E-006</v>
      </c>
    </row>
    <row r="1313" customFormat="false" ht="13.8" hidden="false" customHeight="false" outlineLevel="0" collapsed="false">
      <c r="A1313" s="0" t="s">
        <v>2191</v>
      </c>
      <c r="B1313" s="26" t="s">
        <v>2184</v>
      </c>
      <c r="C1313" s="88" t="str">
        <f aca="false">MID(A1313,1,12)</f>
        <v>B.042.01.108</v>
      </c>
      <c r="D1313" s="2" t="s">
        <v>2182</v>
      </c>
      <c r="E1313" s="90" t="s">
        <v>1103</v>
      </c>
      <c r="F1313" s="91" t="str">
        <f aca="false">MID(A1313, 21,85)</f>
        <v>Electricity Denmark production</v>
      </c>
      <c r="G1313" s="92" t="n">
        <v>0.00751042066</v>
      </c>
      <c r="H1313" s="24" t="n">
        <f aca="false">G1313</f>
        <v>0.00751042066</v>
      </c>
      <c r="I1313" s="93" t="n">
        <v>0.00087225897</v>
      </c>
      <c r="J1313" s="93" t="n">
        <v>0.00148081302</v>
      </c>
      <c r="K1313" s="93" t="n">
        <v>0.00020874927</v>
      </c>
      <c r="L1313" s="93" t="n">
        <v>0.0049485994</v>
      </c>
      <c r="N1313" s="94" t="n">
        <v>0.0329906626666667</v>
      </c>
      <c r="O1313" s="24" t="n">
        <f aca="false">N1313</f>
        <v>0.0329906626666667</v>
      </c>
      <c r="Q1313" s="25" t="n">
        <v>1.7335659</v>
      </c>
      <c r="S1313" s="95" t="n">
        <v>0.0008722771</v>
      </c>
      <c r="T1313" s="95" t="n">
        <v>0.00083103036</v>
      </c>
      <c r="U1313" s="95" t="n">
        <v>3.0544279E-005</v>
      </c>
      <c r="V1313" s="95" t="n">
        <v>1.0702455E-005</v>
      </c>
      <c r="X1313" s="96" t="n">
        <v>1.9117378E-006</v>
      </c>
    </row>
    <row r="1314" customFormat="false" ht="13.8" hidden="false" customHeight="false" outlineLevel="0" collapsed="false">
      <c r="A1314" s="0" t="s">
        <v>2192</v>
      </c>
      <c r="B1314" s="26" t="s">
        <v>2184</v>
      </c>
      <c r="C1314" s="88" t="str">
        <f aca="false">MID(A1314,1,12)</f>
        <v>B.042.01.109</v>
      </c>
      <c r="D1314" s="2" t="s">
        <v>2182</v>
      </c>
      <c r="E1314" s="90" t="s">
        <v>1103</v>
      </c>
      <c r="F1314" s="91" t="str">
        <f aca="false">MID(A1314, 21,85)</f>
        <v>Electricity Estonia production</v>
      </c>
      <c r="G1314" s="92" t="n">
        <v>0.02388456081</v>
      </c>
      <c r="H1314" s="24" t="n">
        <f aca="false">G1314</f>
        <v>0.02388456081</v>
      </c>
      <c r="I1314" s="93" t="n">
        <v>0.0018741704</v>
      </c>
      <c r="J1314" s="93" t="n">
        <v>0.0058253534</v>
      </c>
      <c r="K1314" s="93" t="n">
        <v>0.00012125301</v>
      </c>
      <c r="L1314" s="93" t="n">
        <v>0.016063784</v>
      </c>
      <c r="N1314" s="94" t="n">
        <v>0.107091893333333</v>
      </c>
      <c r="O1314" s="24" t="n">
        <f aca="false">N1314</f>
        <v>0.107091893333333</v>
      </c>
      <c r="Q1314" s="25" t="n">
        <v>2.7281479</v>
      </c>
      <c r="S1314" s="95" t="n">
        <v>0.0032389658</v>
      </c>
      <c r="T1314" s="95" t="n">
        <v>0.0030330093</v>
      </c>
      <c r="U1314" s="95" t="n">
        <v>0.00010714533</v>
      </c>
      <c r="V1314" s="95" t="n">
        <v>9.881109E-005</v>
      </c>
      <c r="X1314" s="96" t="n">
        <v>6.4809246E-006</v>
      </c>
    </row>
    <row r="1315" customFormat="false" ht="13.8" hidden="false" customHeight="false" outlineLevel="0" collapsed="false">
      <c r="A1315" s="0" t="s">
        <v>2193</v>
      </c>
      <c r="B1315" s="26" t="s">
        <v>2184</v>
      </c>
      <c r="C1315" s="88" t="str">
        <f aca="false">MID(A1315,1,12)</f>
        <v>B.042.01.110</v>
      </c>
      <c r="D1315" s="2" t="s">
        <v>2182</v>
      </c>
      <c r="E1315" s="90" t="s">
        <v>1103</v>
      </c>
      <c r="F1315" s="91" t="str">
        <f aca="false">MID(A1315, 21,85)</f>
        <v>Electricity Finland production</v>
      </c>
      <c r="G1315" s="92" t="n">
        <v>0.01468023383</v>
      </c>
      <c r="H1315" s="24" t="n">
        <f aca="false">G1315</f>
        <v>0.01468023383</v>
      </c>
      <c r="I1315" s="93" t="n">
        <v>0.00059849115</v>
      </c>
      <c r="J1315" s="93" t="n">
        <v>0.00128914334</v>
      </c>
      <c r="K1315" s="93" t="n">
        <v>0.01007246984</v>
      </c>
      <c r="L1315" s="93" t="n">
        <v>0.0027201295</v>
      </c>
      <c r="N1315" s="94" t="n">
        <v>0.0181341966666667</v>
      </c>
      <c r="O1315" s="24" t="n">
        <f aca="false">N1315</f>
        <v>0.0181341966666667</v>
      </c>
      <c r="Q1315" s="25" t="n">
        <v>2.4020916</v>
      </c>
      <c r="S1315" s="95" t="n">
        <v>0.00060310667</v>
      </c>
      <c r="T1315" s="95" t="n">
        <v>0.00057520324</v>
      </c>
      <c r="U1315" s="95" t="n">
        <v>1.9029322E-005</v>
      </c>
      <c r="V1315" s="95" t="n">
        <v>8.8741093E-006</v>
      </c>
      <c r="X1315" s="96" t="n">
        <v>2.9174069E-006</v>
      </c>
    </row>
    <row r="1316" customFormat="false" ht="13.8" hidden="false" customHeight="false" outlineLevel="0" collapsed="false">
      <c r="A1316" s="0" t="s">
        <v>2194</v>
      </c>
      <c r="B1316" s="26" t="s">
        <v>2184</v>
      </c>
      <c r="C1316" s="88" t="str">
        <f aca="false">MID(A1316,1,12)</f>
        <v>B.042.01.111</v>
      </c>
      <c r="D1316" s="2" t="s">
        <v>2182</v>
      </c>
      <c r="E1316" s="90" t="s">
        <v>1103</v>
      </c>
      <c r="F1316" s="91" t="str">
        <f aca="false">MID(A1316, 21,85)</f>
        <v>Electricity France production</v>
      </c>
      <c r="G1316" s="92" t="n">
        <v>0.020588384942</v>
      </c>
      <c r="H1316" s="24" t="n">
        <f aca="false">G1316</f>
        <v>0.020588384942</v>
      </c>
      <c r="I1316" s="93" t="n">
        <v>0.000236570174</v>
      </c>
      <c r="J1316" s="93" t="n">
        <v>0.00078587467</v>
      </c>
      <c r="K1316" s="93" t="n">
        <v>0.018059301698</v>
      </c>
      <c r="L1316" s="93" t="n">
        <v>0.0015066384</v>
      </c>
      <c r="N1316" s="94" t="n">
        <v>0.010044256</v>
      </c>
      <c r="O1316" s="24" t="n">
        <f aca="false">N1316</f>
        <v>0.010044256</v>
      </c>
      <c r="Q1316" s="25" t="n">
        <v>2.9663845</v>
      </c>
      <c r="S1316" s="95" t="n">
        <v>0.0003555319</v>
      </c>
      <c r="T1316" s="95" t="n">
        <v>0.00033550417</v>
      </c>
      <c r="U1316" s="95" t="n">
        <v>1.1141394E-005</v>
      </c>
      <c r="V1316" s="95" t="n">
        <v>8.886339E-006</v>
      </c>
      <c r="X1316" s="96" t="n">
        <v>3.8709441E-006</v>
      </c>
    </row>
    <row r="1317" customFormat="false" ht="13.8" hidden="false" customHeight="false" outlineLevel="0" collapsed="false">
      <c r="A1317" s="0" t="s">
        <v>2195</v>
      </c>
      <c r="B1317" s="26" t="s">
        <v>2184</v>
      </c>
      <c r="C1317" s="88" t="str">
        <f aca="false">MID(A1317,1,12)</f>
        <v>B.042.01.112</v>
      </c>
      <c r="D1317" s="2" t="s">
        <v>2182</v>
      </c>
      <c r="E1317" s="90" t="s">
        <v>1103</v>
      </c>
      <c r="F1317" s="91" t="str">
        <f aca="false">MID(A1317, 21,85)</f>
        <v>Electricity Germany production</v>
      </c>
      <c r="G1317" s="92" t="n">
        <v>0.01739744597</v>
      </c>
      <c r="H1317" s="24" t="n">
        <f aca="false">G1317</f>
        <v>0.01739744597</v>
      </c>
      <c r="I1317" s="93" t="n">
        <v>0.00084342163</v>
      </c>
      <c r="J1317" s="93" t="n">
        <v>0.00159450832</v>
      </c>
      <c r="K1317" s="93" t="n">
        <v>0.00013698802</v>
      </c>
      <c r="L1317" s="93" t="n">
        <v>0.014822528</v>
      </c>
      <c r="N1317" s="94" t="n">
        <v>0.0988168533333333</v>
      </c>
      <c r="O1317" s="24" t="n">
        <f aca="false">N1317</f>
        <v>0.0988168533333333</v>
      </c>
      <c r="Q1317" s="25" t="n">
        <v>1.9868861</v>
      </c>
      <c r="S1317" s="95" t="n">
        <v>0.0019602107</v>
      </c>
      <c r="T1317" s="95" t="n">
        <v>0.0018414577</v>
      </c>
      <c r="U1317" s="95" t="n">
        <v>8.086269E-005</v>
      </c>
      <c r="V1317" s="95" t="n">
        <v>3.7890381E-005</v>
      </c>
      <c r="X1317" s="96" t="n">
        <v>4.6442963E-006</v>
      </c>
    </row>
    <row r="1318" customFormat="false" ht="13.8" hidden="false" customHeight="false" outlineLevel="0" collapsed="false">
      <c r="A1318" s="0" t="s">
        <v>2196</v>
      </c>
      <c r="B1318" s="26" t="s">
        <v>2184</v>
      </c>
      <c r="C1318" s="88" t="str">
        <f aca="false">MID(A1318,1,12)</f>
        <v>B.042.01.113</v>
      </c>
      <c r="D1318" s="2" t="s">
        <v>2182</v>
      </c>
      <c r="E1318" s="90" t="s">
        <v>1103</v>
      </c>
      <c r="F1318" s="91" t="str">
        <f aca="false">MID(A1318, 21,85)</f>
        <v>Electricity Greece production</v>
      </c>
      <c r="G1318" s="92" t="n">
        <v>0.01840333928</v>
      </c>
      <c r="H1318" s="24" t="n">
        <f aca="false">G1318</f>
        <v>0.01840333928</v>
      </c>
      <c r="I1318" s="93" t="n">
        <v>0.00090082838</v>
      </c>
      <c r="J1318" s="93" t="n">
        <v>0.0018760911</v>
      </c>
      <c r="K1318" s="93" t="n">
        <v>0.0001464498</v>
      </c>
      <c r="L1318" s="93" t="n">
        <v>0.01547997</v>
      </c>
      <c r="N1318" s="94" t="n">
        <v>0.1031998</v>
      </c>
      <c r="O1318" s="24" t="n">
        <f aca="false">N1318</f>
        <v>0.1031998</v>
      </c>
      <c r="Q1318" s="25" t="n">
        <v>1.9087243</v>
      </c>
      <c r="S1318" s="95" t="n">
        <v>0.0020940097</v>
      </c>
      <c r="T1318" s="95" t="n">
        <v>0.0019392755</v>
      </c>
      <c r="U1318" s="95" t="n">
        <v>8.5384765E-005</v>
      </c>
      <c r="V1318" s="95" t="n">
        <v>6.9349453E-005</v>
      </c>
      <c r="X1318" s="96" t="n">
        <v>4.9508504E-006</v>
      </c>
    </row>
    <row r="1319" customFormat="false" ht="13.8" hidden="false" customHeight="false" outlineLevel="0" collapsed="false">
      <c r="A1319" s="0" t="s">
        <v>2197</v>
      </c>
      <c r="B1319" s="26" t="s">
        <v>2184</v>
      </c>
      <c r="C1319" s="88" t="str">
        <f aca="false">MID(A1319,1,12)</f>
        <v>B.042.01.114</v>
      </c>
      <c r="D1319" s="2" t="s">
        <v>2182</v>
      </c>
      <c r="E1319" s="90" t="s">
        <v>1103</v>
      </c>
      <c r="F1319" s="91" t="str">
        <f aca="false">MID(A1319, 21,85)</f>
        <v>Electricity Hungary production</v>
      </c>
      <c r="G1319" s="92" t="n">
        <v>0.022381755313</v>
      </c>
      <c r="H1319" s="24" t="n">
        <f aca="false">G1319</f>
        <v>0.022381755313</v>
      </c>
      <c r="I1319" s="93" t="n">
        <v>0.0006048891</v>
      </c>
      <c r="J1319" s="93" t="n">
        <v>0.00120461329</v>
      </c>
      <c r="K1319" s="93" t="n">
        <v>0.011200591523</v>
      </c>
      <c r="L1319" s="93" t="n">
        <v>0.0093716614</v>
      </c>
      <c r="N1319" s="94" t="n">
        <v>0.0624777426666667</v>
      </c>
      <c r="O1319" s="24" t="n">
        <f aca="false">N1319</f>
        <v>0.0624777426666667</v>
      </c>
      <c r="Q1319" s="25" t="n">
        <v>2.6647733</v>
      </c>
      <c r="S1319" s="95" t="n">
        <v>0.0012795104</v>
      </c>
      <c r="T1319" s="95" t="n">
        <v>0.0011977204</v>
      </c>
      <c r="U1319" s="95" t="n">
        <v>5.1935549E-005</v>
      </c>
      <c r="V1319" s="95" t="n">
        <v>2.9854479E-005</v>
      </c>
      <c r="X1319" s="96" t="n">
        <v>4.8714555E-006</v>
      </c>
    </row>
    <row r="1320" customFormat="false" ht="13.8" hidden="false" customHeight="false" outlineLevel="0" collapsed="false">
      <c r="A1320" s="0" t="s">
        <v>2198</v>
      </c>
      <c r="B1320" s="26" t="s">
        <v>2184</v>
      </c>
      <c r="C1320" s="88" t="str">
        <f aca="false">MID(A1320,1,12)</f>
        <v>B.042.01.115</v>
      </c>
      <c r="D1320" s="2" t="s">
        <v>2182</v>
      </c>
      <c r="E1320" s="90" t="s">
        <v>1103</v>
      </c>
      <c r="F1320" s="91" t="str">
        <f aca="false">MID(A1320, 21,85)</f>
        <v>Electricity Ireland production</v>
      </c>
      <c r="G1320" s="92" t="n">
        <v>0.01890918812</v>
      </c>
      <c r="H1320" s="24" t="n">
        <f aca="false">G1320</f>
        <v>0.01890918812</v>
      </c>
      <c r="I1320" s="93" t="n">
        <v>0.00103937406</v>
      </c>
      <c r="J1320" s="93" t="n">
        <v>0.00180066543</v>
      </c>
      <c r="K1320" s="93" t="n">
        <v>0.00013034063</v>
      </c>
      <c r="L1320" s="93" t="n">
        <v>0.015938808</v>
      </c>
      <c r="N1320" s="94" t="n">
        <v>0.10625872</v>
      </c>
      <c r="O1320" s="24" t="n">
        <f aca="false">N1320</f>
        <v>0.10625872</v>
      </c>
      <c r="Q1320" s="25" t="n">
        <v>1.9050397</v>
      </c>
      <c r="S1320" s="95" t="n">
        <v>0.0021018145</v>
      </c>
      <c r="T1320" s="95" t="n">
        <v>0.0019423755</v>
      </c>
      <c r="U1320" s="95" t="n">
        <v>8.6878411E-005</v>
      </c>
      <c r="V1320" s="95" t="n">
        <v>7.256066E-005</v>
      </c>
      <c r="X1320" s="96" t="n">
        <v>5.0543553E-006</v>
      </c>
    </row>
    <row r="1321" customFormat="false" ht="13.8" hidden="false" customHeight="false" outlineLevel="0" collapsed="false">
      <c r="A1321" s="0" t="s">
        <v>2199</v>
      </c>
      <c r="B1321" s="26" t="s">
        <v>2184</v>
      </c>
      <c r="C1321" s="88" t="str">
        <f aca="false">MID(A1321,1,12)</f>
        <v>B.042.01.116</v>
      </c>
      <c r="D1321" s="2" t="s">
        <v>2182</v>
      </c>
      <c r="E1321" s="90" t="s">
        <v>1103</v>
      </c>
      <c r="F1321" s="91" t="str">
        <f aca="false">MID(A1321, 21,85)</f>
        <v>Electricity Italy production</v>
      </c>
      <c r="G1321" s="92" t="n">
        <v>0.01707815935</v>
      </c>
      <c r="H1321" s="24" t="n">
        <f aca="false">G1321</f>
        <v>0.01707815935</v>
      </c>
      <c r="I1321" s="93" t="n">
        <v>0.00109771168</v>
      </c>
      <c r="J1321" s="93" t="n">
        <v>0.0019966303</v>
      </c>
      <c r="K1321" s="93" t="n">
        <v>0.00010450037</v>
      </c>
      <c r="L1321" s="93" t="n">
        <v>0.013879317</v>
      </c>
      <c r="N1321" s="94" t="n">
        <v>0.09252878</v>
      </c>
      <c r="O1321" s="24" t="n">
        <f aca="false">N1321</f>
        <v>0.09252878</v>
      </c>
      <c r="Q1321" s="25" t="n">
        <v>1.9122866</v>
      </c>
      <c r="S1321" s="95" t="n">
        <v>0.0019360001</v>
      </c>
      <c r="T1321" s="95" t="n">
        <v>0.0017896119</v>
      </c>
      <c r="U1321" s="95" t="n">
        <v>7.7421086E-005</v>
      </c>
      <c r="V1321" s="95" t="n">
        <v>6.8967119E-005</v>
      </c>
      <c r="X1321" s="96" t="n">
        <v>4.6287433E-006</v>
      </c>
    </row>
    <row r="1322" customFormat="false" ht="13.8" hidden="false" customHeight="false" outlineLevel="0" collapsed="false">
      <c r="A1322" s="0" t="s">
        <v>2200</v>
      </c>
      <c r="B1322" s="26" t="s">
        <v>2184</v>
      </c>
      <c r="C1322" s="88" t="str">
        <f aca="false">MID(A1322,1,12)</f>
        <v>B.042.01.117</v>
      </c>
      <c r="D1322" s="2" t="s">
        <v>2182</v>
      </c>
      <c r="E1322" s="90" t="s">
        <v>1103</v>
      </c>
      <c r="F1322" s="91" t="str">
        <f aca="false">MID(A1322, 21,85)</f>
        <v>Electricity Latvia production</v>
      </c>
      <c r="G1322" s="92" t="n">
        <v>0.01018196241</v>
      </c>
      <c r="H1322" s="24" t="n">
        <f aca="false">G1322</f>
        <v>0.01018196241</v>
      </c>
      <c r="I1322" s="93" t="n">
        <v>0.00091597574</v>
      </c>
      <c r="J1322" s="93" t="n">
        <v>0.00137992216</v>
      </c>
      <c r="K1322" s="93" t="n">
        <v>0.00013818841</v>
      </c>
      <c r="L1322" s="93" t="n">
        <v>0.0077478761</v>
      </c>
      <c r="N1322" s="94" t="n">
        <v>0.0516525073333333</v>
      </c>
      <c r="O1322" s="24" t="n">
        <f aca="false">N1322</f>
        <v>0.0516525073333333</v>
      </c>
      <c r="Q1322" s="25" t="n">
        <v>1.6965626</v>
      </c>
      <c r="S1322" s="95" t="n">
        <v>0.0011289182</v>
      </c>
      <c r="T1322" s="95" t="n">
        <v>0.0010511612</v>
      </c>
      <c r="U1322" s="95" t="n">
        <v>4.3850252E-005</v>
      </c>
      <c r="V1322" s="95" t="n">
        <v>3.390679E-005</v>
      </c>
      <c r="X1322" s="96" t="n">
        <v>2.6470684E-006</v>
      </c>
    </row>
    <row r="1323" customFormat="false" ht="13.8" hidden="false" customHeight="false" outlineLevel="0" collapsed="false">
      <c r="A1323" s="0" t="s">
        <v>2201</v>
      </c>
      <c r="B1323" s="26" t="s">
        <v>2184</v>
      </c>
      <c r="C1323" s="88" t="str">
        <f aca="false">MID(A1323,1,12)</f>
        <v>B.042.01.118</v>
      </c>
      <c r="D1323" s="2" t="s">
        <v>2182</v>
      </c>
      <c r="E1323" s="90" t="s">
        <v>1103</v>
      </c>
      <c r="F1323" s="91" t="str">
        <f aca="false">MID(A1323, 21,85)</f>
        <v>Electricity Lithuania production</v>
      </c>
      <c r="G1323" s="92" t="n">
        <v>0.00955349997</v>
      </c>
      <c r="H1323" s="24" t="n">
        <f aca="false">G1323</f>
        <v>0.00955349997</v>
      </c>
      <c r="I1323" s="93" t="n">
        <v>0.00083006321</v>
      </c>
      <c r="J1323" s="93" t="n">
        <v>0.00190126278</v>
      </c>
      <c r="K1323" s="93" t="n">
        <v>0.00022909538</v>
      </c>
      <c r="L1323" s="93" t="n">
        <v>0.0065930786</v>
      </c>
      <c r="N1323" s="94" t="n">
        <v>0.0439538573333333</v>
      </c>
      <c r="O1323" s="24" t="n">
        <f aca="false">N1323</f>
        <v>0.0439538573333333</v>
      </c>
      <c r="Q1323" s="25" t="n">
        <v>1.7831112</v>
      </c>
      <c r="S1323" s="95" t="n">
        <v>0.0011709294</v>
      </c>
      <c r="T1323" s="95" t="n">
        <v>0.0010942136</v>
      </c>
      <c r="U1323" s="95" t="n">
        <v>4.1128034E-005</v>
      </c>
      <c r="V1323" s="95" t="n">
        <v>3.5587765E-005</v>
      </c>
      <c r="X1323" s="96" t="n">
        <v>2.5113333E-006</v>
      </c>
    </row>
    <row r="1324" customFormat="false" ht="13.8" hidden="false" customHeight="false" outlineLevel="0" collapsed="false">
      <c r="A1324" s="0" t="s">
        <v>2202</v>
      </c>
      <c r="B1324" s="26" t="s">
        <v>2184</v>
      </c>
      <c r="C1324" s="88" t="str">
        <f aca="false">MID(A1324,1,12)</f>
        <v>B.042.01.119</v>
      </c>
      <c r="D1324" s="2" t="s">
        <v>2182</v>
      </c>
      <c r="E1324" s="90" t="s">
        <v>1103</v>
      </c>
      <c r="F1324" s="91" t="str">
        <f aca="false">MID(A1324, 21,85)</f>
        <v>Electricity Luxembourg production</v>
      </c>
      <c r="G1324" s="92" t="n">
        <v>0.00580685596</v>
      </c>
      <c r="H1324" s="24" t="n">
        <f aca="false">G1324</f>
        <v>0.00580685596</v>
      </c>
      <c r="I1324" s="93" t="n">
        <v>0.001497809</v>
      </c>
      <c r="J1324" s="93" t="n">
        <v>0.0025196721</v>
      </c>
      <c r="K1324" s="93" t="n">
        <v>0.00018907476</v>
      </c>
      <c r="L1324" s="93" t="n">
        <v>0.0016003001</v>
      </c>
      <c r="N1324" s="94" t="n">
        <v>0.0106686673333333</v>
      </c>
      <c r="O1324" s="24" t="n">
        <f aca="false">N1324</f>
        <v>0.0106686673333333</v>
      </c>
      <c r="Q1324" s="25" t="n">
        <v>2.1663377</v>
      </c>
      <c r="S1324" s="95" t="n">
        <v>0.00075049092</v>
      </c>
      <c r="T1324" s="95" t="n">
        <v>0.00071574791</v>
      </c>
      <c r="U1324" s="95" t="n">
        <v>1.7538555E-005</v>
      </c>
      <c r="V1324" s="95" t="n">
        <v>1.7204449E-005</v>
      </c>
      <c r="X1324" s="96" t="n">
        <v>1.6434061E-006</v>
      </c>
    </row>
    <row r="1325" customFormat="false" ht="13.8" hidden="false" customHeight="false" outlineLevel="0" collapsed="false">
      <c r="A1325" s="0" t="s">
        <v>2203</v>
      </c>
      <c r="B1325" s="26" t="s">
        <v>2184</v>
      </c>
      <c r="C1325" s="88" t="str">
        <f aca="false">MID(A1325,1,12)</f>
        <v>B.042.01.120</v>
      </c>
      <c r="D1325" s="2" t="s">
        <v>2182</v>
      </c>
      <c r="E1325" s="90" t="s">
        <v>1103</v>
      </c>
      <c r="F1325" s="91" t="str">
        <f aca="false">MID(A1325, 21,85)</f>
        <v>Electricity Malta production</v>
      </c>
      <c r="G1325" s="92" t="n">
        <v>0.026057652814</v>
      </c>
      <c r="H1325" s="24" t="n">
        <f aca="false">G1325</f>
        <v>0.026057652814</v>
      </c>
      <c r="I1325" s="93" t="n">
        <v>0.00147631653</v>
      </c>
      <c r="J1325" s="93" t="n">
        <v>0.00233650862</v>
      </c>
      <c r="K1325" s="93" t="n">
        <v>4.7004664E-005</v>
      </c>
      <c r="L1325" s="93" t="n">
        <v>0.022197823</v>
      </c>
      <c r="N1325" s="94" t="n">
        <v>0.147985486666667</v>
      </c>
      <c r="O1325" s="24" t="n">
        <f aca="false">N1325</f>
        <v>0.147985486666667</v>
      </c>
      <c r="Q1325" s="25" t="n">
        <v>2.192169</v>
      </c>
      <c r="S1325" s="95" t="n">
        <v>0.0028656408</v>
      </c>
      <c r="T1325" s="95" t="n">
        <v>0.0026331985</v>
      </c>
      <c r="U1325" s="95" t="n">
        <v>0.00011988351</v>
      </c>
      <c r="V1325" s="95" t="n">
        <v>0.00011255874</v>
      </c>
      <c r="X1325" s="96" t="n">
        <v>7.1018163E-006</v>
      </c>
    </row>
    <row r="1326" customFormat="false" ht="13.8" hidden="false" customHeight="false" outlineLevel="0" collapsed="false">
      <c r="A1326" s="0" t="s">
        <v>2204</v>
      </c>
      <c r="B1326" s="26" t="s">
        <v>2184</v>
      </c>
      <c r="C1326" s="88" t="str">
        <f aca="false">MID(A1326,1,12)</f>
        <v>B.042.01.121</v>
      </c>
      <c r="D1326" s="2" t="s">
        <v>2182</v>
      </c>
      <c r="E1326" s="90" t="s">
        <v>1103</v>
      </c>
      <c r="F1326" s="91" t="str">
        <f aca="false">MID(A1326, 21,85)</f>
        <v>Electricity Netherlands production</v>
      </c>
      <c r="G1326" s="92" t="n">
        <v>0.01791059803</v>
      </c>
      <c r="H1326" s="24" t="n">
        <f aca="false">G1326</f>
        <v>0.01791059803</v>
      </c>
      <c r="I1326" s="93" t="n">
        <v>0.00093990791</v>
      </c>
      <c r="J1326" s="93" t="n">
        <v>0.00170345022</v>
      </c>
      <c r="K1326" s="93" t="n">
        <v>0.0008857289</v>
      </c>
      <c r="L1326" s="93" t="n">
        <v>0.014381511</v>
      </c>
      <c r="N1326" s="94" t="n">
        <v>0.09587674</v>
      </c>
      <c r="O1326" s="24" t="n">
        <f aca="false">N1326</f>
        <v>0.09587674</v>
      </c>
      <c r="Q1326" s="25" t="n">
        <v>1.8985735</v>
      </c>
      <c r="S1326" s="95" t="n">
        <v>0.0019247767</v>
      </c>
      <c r="T1326" s="95" t="n">
        <v>0.0017899655</v>
      </c>
      <c r="U1326" s="95" t="n">
        <v>7.8865959E-005</v>
      </c>
      <c r="V1326" s="95" t="n">
        <v>5.5945265E-005</v>
      </c>
      <c r="X1326" s="96" t="n">
        <v>4.6457662E-006</v>
      </c>
    </row>
    <row r="1327" customFormat="false" ht="13.8" hidden="false" customHeight="false" outlineLevel="0" collapsed="false">
      <c r="A1327" s="0" t="s">
        <v>2205</v>
      </c>
      <c r="B1327" s="26" t="s">
        <v>2184</v>
      </c>
      <c r="C1327" s="88" t="str">
        <f aca="false">MID(A1327,1,12)</f>
        <v>B.042.01.122</v>
      </c>
      <c r="D1327" s="2" t="s">
        <v>2182</v>
      </c>
      <c r="E1327" s="90" t="s">
        <v>1103</v>
      </c>
      <c r="F1327" s="91" t="str">
        <f aca="false">MID(A1327, 21,85)</f>
        <v>Electricity Norway production</v>
      </c>
      <c r="G1327" s="92" t="n">
        <v>0.001162037364</v>
      </c>
      <c r="H1327" s="24" t="n">
        <f aca="false">G1327</f>
        <v>0.001162037364</v>
      </c>
      <c r="I1327" s="93" t="n">
        <v>4.2492241E-005</v>
      </c>
      <c r="J1327" s="93" t="n">
        <v>9.1527973E-005</v>
      </c>
      <c r="K1327" s="93" t="n">
        <v>0.00020816201</v>
      </c>
      <c r="L1327" s="93" t="n">
        <v>0.00081985514</v>
      </c>
      <c r="N1327" s="94" t="n">
        <v>0.00546570093333333</v>
      </c>
      <c r="O1327" s="24" t="n">
        <f aca="false">N1327</f>
        <v>0.00546570093333333</v>
      </c>
      <c r="Q1327" s="25" t="n">
        <v>1.0778803</v>
      </c>
      <c r="S1327" s="95" t="n">
        <v>0.00011199809</v>
      </c>
      <c r="T1327" s="95" t="n">
        <v>0.00010502485</v>
      </c>
      <c r="U1327" s="95" t="n">
        <v>4.5215718E-006</v>
      </c>
      <c r="V1327" s="95" t="n">
        <v>2.4516697E-006</v>
      </c>
      <c r="X1327" s="96" t="n">
        <v>2.3041374E-007</v>
      </c>
    </row>
    <row r="1328" customFormat="false" ht="13.8" hidden="false" customHeight="false" outlineLevel="0" collapsed="false">
      <c r="A1328" s="0" t="s">
        <v>2206</v>
      </c>
      <c r="B1328" s="26" t="s">
        <v>2184</v>
      </c>
      <c r="C1328" s="88" t="str">
        <f aca="false">MID(A1328,1,12)</f>
        <v>B.042.01.123</v>
      </c>
      <c r="D1328" s="2" t="s">
        <v>2182</v>
      </c>
      <c r="E1328" s="90" t="s">
        <v>1103</v>
      </c>
      <c r="F1328" s="91" t="str">
        <f aca="false">MID(A1328, 21,85)</f>
        <v>Electricity Poland production</v>
      </c>
      <c r="G1328" s="92" t="n">
        <v>0.030467809037</v>
      </c>
      <c r="H1328" s="24" t="n">
        <f aca="false">G1328</f>
        <v>0.030467809037</v>
      </c>
      <c r="I1328" s="93" t="n">
        <v>0.00074765684</v>
      </c>
      <c r="J1328" s="93" t="n">
        <v>0.00157335968</v>
      </c>
      <c r="K1328" s="93" t="n">
        <v>7.3280517E-005</v>
      </c>
      <c r="L1328" s="93" t="n">
        <v>0.028073512</v>
      </c>
      <c r="N1328" s="94" t="n">
        <v>0.187156746666667</v>
      </c>
      <c r="O1328" s="24" t="n">
        <f aca="false">N1328</f>
        <v>0.187156746666667</v>
      </c>
      <c r="Q1328" s="25" t="n">
        <v>2.448021</v>
      </c>
      <c r="S1328" s="95" t="n">
        <v>0.0033889279</v>
      </c>
      <c r="T1328" s="95" t="n">
        <v>0.0031957293</v>
      </c>
      <c r="U1328" s="95" t="n">
        <v>0.00014777468</v>
      </c>
      <c r="V1328" s="95" t="n">
        <v>4.5423882E-005</v>
      </c>
      <c r="X1328" s="96" t="n">
        <v>8.0953308E-006</v>
      </c>
    </row>
    <row r="1329" customFormat="false" ht="13.8" hidden="false" customHeight="false" outlineLevel="0" collapsed="false">
      <c r="A1329" s="0" t="s">
        <v>2207</v>
      </c>
      <c r="B1329" s="26" t="s">
        <v>2184</v>
      </c>
      <c r="C1329" s="88" t="str">
        <f aca="false">MID(A1329,1,12)</f>
        <v>B.042.01.124</v>
      </c>
      <c r="D1329" s="2" t="s">
        <v>2182</v>
      </c>
      <c r="E1329" s="90" t="s">
        <v>1103</v>
      </c>
      <c r="F1329" s="91" t="str">
        <f aca="false">MID(A1329, 21,85)</f>
        <v>Electricity Portugal production</v>
      </c>
      <c r="G1329" s="92" t="n">
        <v>0.00633347429</v>
      </c>
      <c r="H1329" s="24" t="n">
        <f aca="false">G1329</f>
        <v>0.00633347429</v>
      </c>
      <c r="I1329" s="93" t="n">
        <v>0.00063928165</v>
      </c>
      <c r="J1329" s="93" t="n">
        <v>0.00117175194</v>
      </c>
      <c r="K1329" s="93" t="n">
        <v>0.0002097868</v>
      </c>
      <c r="L1329" s="93" t="n">
        <v>0.0043126539</v>
      </c>
      <c r="N1329" s="94" t="n">
        <v>0.028751026</v>
      </c>
      <c r="O1329" s="24" t="n">
        <f aca="false">N1329</f>
        <v>0.028751026</v>
      </c>
      <c r="Q1329" s="25" t="n">
        <v>1.5620953</v>
      </c>
      <c r="S1329" s="95" t="n">
        <v>0.00073260438</v>
      </c>
      <c r="T1329" s="95" t="n">
        <v>0.00068366137</v>
      </c>
      <c r="U1329" s="95" t="n">
        <v>2.6235546E-005</v>
      </c>
      <c r="V1329" s="95" t="n">
        <v>2.270747E-005</v>
      </c>
      <c r="X1329" s="96" t="n">
        <v>1.6606267E-006</v>
      </c>
    </row>
    <row r="1330" customFormat="false" ht="13.8" hidden="false" customHeight="false" outlineLevel="0" collapsed="false">
      <c r="A1330" s="0" t="s">
        <v>2208</v>
      </c>
      <c r="B1330" s="26" t="s">
        <v>2184</v>
      </c>
      <c r="C1330" s="88" t="str">
        <f aca="false">MID(A1330,1,12)</f>
        <v>B.042.01.125</v>
      </c>
      <c r="D1330" s="2" t="s">
        <v>2182</v>
      </c>
      <c r="E1330" s="90" t="s">
        <v>1103</v>
      </c>
      <c r="F1330" s="91" t="str">
        <f aca="false">MID(A1330, 21,85)</f>
        <v>Electricity Romania production</v>
      </c>
      <c r="G1330" s="92" t="n">
        <v>0.019649037352</v>
      </c>
      <c r="H1330" s="24" t="n">
        <f aca="false">G1330</f>
        <v>0.019649037352</v>
      </c>
      <c r="I1330" s="93" t="n">
        <v>0.000473057672</v>
      </c>
      <c r="J1330" s="93" t="n">
        <v>0.00089130918</v>
      </c>
      <c r="K1330" s="93" t="n">
        <v>0.0056948595</v>
      </c>
      <c r="L1330" s="93" t="n">
        <v>0.012589811</v>
      </c>
      <c r="N1330" s="94" t="n">
        <v>0.0839320733333333</v>
      </c>
      <c r="O1330" s="24" t="n">
        <f aca="false">N1330</f>
        <v>0.0839320733333333</v>
      </c>
      <c r="Q1330" s="25" t="n">
        <v>2.1947595</v>
      </c>
      <c r="S1330" s="95" t="n">
        <v>0.0015505374</v>
      </c>
      <c r="T1330" s="95" t="n">
        <v>0.0014521149</v>
      </c>
      <c r="U1330" s="95" t="n">
        <v>6.6831802E-005</v>
      </c>
      <c r="V1330" s="95" t="n">
        <v>3.1590626E-005</v>
      </c>
      <c r="X1330" s="96" t="n">
        <v>4.6093062E-006</v>
      </c>
    </row>
    <row r="1331" customFormat="false" ht="13.8" hidden="false" customHeight="false" outlineLevel="0" collapsed="false">
      <c r="A1331" s="0" t="s">
        <v>2209</v>
      </c>
      <c r="B1331" s="26" t="s">
        <v>2184</v>
      </c>
      <c r="C1331" s="88" t="str">
        <f aca="false">MID(A1331,1,12)</f>
        <v>B.042.01.126</v>
      </c>
      <c r="D1331" s="2" t="s">
        <v>2182</v>
      </c>
      <c r="E1331" s="90" t="s">
        <v>1103</v>
      </c>
      <c r="F1331" s="91" t="str">
        <f aca="false">MID(A1331, 21,85)</f>
        <v>Electricity Slovakia production</v>
      </c>
      <c r="G1331" s="92" t="n">
        <v>0.022349836392</v>
      </c>
      <c r="H1331" s="24" t="n">
        <f aca="false">G1331</f>
        <v>0.022349836392</v>
      </c>
      <c r="I1331" s="93" t="n">
        <v>0.000472020495</v>
      </c>
      <c r="J1331" s="93" t="n">
        <v>0.00116208913</v>
      </c>
      <c r="K1331" s="93" t="n">
        <v>0.016126473267</v>
      </c>
      <c r="L1331" s="93" t="n">
        <v>0.0045892535</v>
      </c>
      <c r="N1331" s="94" t="n">
        <v>0.0305950233333333</v>
      </c>
      <c r="O1331" s="24" t="n">
        <f aca="false">N1331</f>
        <v>0.0305950233333333</v>
      </c>
      <c r="Q1331" s="25" t="n">
        <v>2.9552195</v>
      </c>
      <c r="S1331" s="95" t="n">
        <v>0.00077142907</v>
      </c>
      <c r="T1331" s="95" t="n">
        <v>0.00072475264</v>
      </c>
      <c r="U1331" s="95" t="n">
        <v>2.8033402E-005</v>
      </c>
      <c r="V1331" s="95" t="n">
        <v>1.8643025E-005</v>
      </c>
      <c r="X1331" s="96" t="n">
        <v>4.4787952E-006</v>
      </c>
    </row>
    <row r="1332" customFormat="false" ht="13.8" hidden="false" customHeight="false" outlineLevel="0" collapsed="false">
      <c r="A1332" s="0" t="s">
        <v>2210</v>
      </c>
      <c r="B1332" s="26" t="s">
        <v>2184</v>
      </c>
      <c r="C1332" s="88" t="str">
        <f aca="false">MID(A1332,1,12)</f>
        <v>B.042.01.127</v>
      </c>
      <c r="D1332" s="2" t="s">
        <v>2182</v>
      </c>
      <c r="E1332" s="90" t="s">
        <v>1103</v>
      </c>
      <c r="F1332" s="91" t="str">
        <f aca="false">MID(A1332, 21,85)</f>
        <v>Electricity Slovenia production</v>
      </c>
      <c r="G1332" s="92" t="n">
        <v>0.02076615584</v>
      </c>
      <c r="H1332" s="24" t="n">
        <f aca="false">G1332</f>
        <v>0.02076615584</v>
      </c>
      <c r="I1332" s="93" t="n">
        <v>0.000274687162</v>
      </c>
      <c r="J1332" s="93" t="n">
        <v>0.00061891731</v>
      </c>
      <c r="K1332" s="93" t="n">
        <v>0.008965406368</v>
      </c>
      <c r="L1332" s="93" t="n">
        <v>0.010907145</v>
      </c>
      <c r="N1332" s="94" t="n">
        <v>0.0727143</v>
      </c>
      <c r="O1332" s="24" t="n">
        <f aca="false">N1332</f>
        <v>0.0727143</v>
      </c>
      <c r="Q1332" s="25" t="n">
        <v>2.4034387</v>
      </c>
      <c r="S1332" s="95" t="n">
        <v>0.0013180726</v>
      </c>
      <c r="T1332" s="95" t="n">
        <v>0.001248187</v>
      </c>
      <c r="U1332" s="95" t="n">
        <v>5.7514271E-005</v>
      </c>
      <c r="V1332" s="95" t="n">
        <v>1.2371277E-005</v>
      </c>
      <c r="X1332" s="96" t="n">
        <v>4.6033781E-006</v>
      </c>
    </row>
    <row r="1333" customFormat="false" ht="13.8" hidden="false" customHeight="false" outlineLevel="0" collapsed="false">
      <c r="A1333" s="0" t="s">
        <v>2211</v>
      </c>
      <c r="B1333" s="26" t="s">
        <v>2184</v>
      </c>
      <c r="C1333" s="88" t="str">
        <f aca="false">MID(A1333,1,12)</f>
        <v>B.042.01.128</v>
      </c>
      <c r="D1333" s="2" t="s">
        <v>2182</v>
      </c>
      <c r="E1333" s="90" t="s">
        <v>1103</v>
      </c>
      <c r="F1333" s="91" t="str">
        <f aca="false">MID(A1333, 21,85)</f>
        <v>Electricity Spain production</v>
      </c>
      <c r="G1333" s="92" t="n">
        <v>0.01396916889</v>
      </c>
      <c r="H1333" s="24" t="n">
        <f aca="false">G1333</f>
        <v>0.01396916889</v>
      </c>
      <c r="I1333" s="93" t="n">
        <v>0.00052511012</v>
      </c>
      <c r="J1333" s="93" t="n">
        <v>0.00114049732</v>
      </c>
      <c r="K1333" s="93" t="n">
        <v>0.00544618315</v>
      </c>
      <c r="L1333" s="93" t="n">
        <v>0.0068573783</v>
      </c>
      <c r="N1333" s="94" t="n">
        <v>0.0457158553333333</v>
      </c>
      <c r="O1333" s="24" t="n">
        <f aca="false">N1333</f>
        <v>0.0457158553333333</v>
      </c>
      <c r="Q1333" s="25" t="n">
        <v>2.0032378</v>
      </c>
      <c r="S1333" s="95" t="n">
        <v>0.001000884</v>
      </c>
      <c r="T1333" s="95" t="n">
        <v>0.00092852686</v>
      </c>
      <c r="U1333" s="95" t="n">
        <v>3.9136037E-005</v>
      </c>
      <c r="V1333" s="95" t="n">
        <v>3.3221067E-005</v>
      </c>
      <c r="X1333" s="96" t="n">
        <v>3.2312552E-006</v>
      </c>
    </row>
    <row r="1334" customFormat="false" ht="13.8" hidden="false" customHeight="false" outlineLevel="0" collapsed="false">
      <c r="A1334" s="0" t="s">
        <v>2212</v>
      </c>
      <c r="B1334" s="26" t="s">
        <v>2184</v>
      </c>
      <c r="C1334" s="88" t="str">
        <f aca="false">MID(A1334,1,12)</f>
        <v>B.042.01.129</v>
      </c>
      <c r="D1334" s="2" t="s">
        <v>2182</v>
      </c>
      <c r="E1334" s="90" t="s">
        <v>1103</v>
      </c>
      <c r="F1334" s="91" t="str">
        <f aca="false">MID(A1334, 21,85)</f>
        <v>Electricity Sweden production</v>
      </c>
      <c r="G1334" s="92" t="n">
        <v>0.010377848062</v>
      </c>
      <c r="H1334" s="24" t="n">
        <f aca="false">G1334</f>
        <v>0.010377848062</v>
      </c>
      <c r="I1334" s="93" t="n">
        <v>0.000297949652</v>
      </c>
      <c r="J1334" s="93" t="n">
        <v>0.00065114074</v>
      </c>
      <c r="K1334" s="93" t="n">
        <v>0.00778880777</v>
      </c>
      <c r="L1334" s="93" t="n">
        <v>0.0016399499</v>
      </c>
      <c r="N1334" s="94" t="n">
        <v>0.0109329993333333</v>
      </c>
      <c r="O1334" s="24" t="n">
        <f aca="false">N1334</f>
        <v>0.0109329993333333</v>
      </c>
      <c r="Q1334" s="25" t="n">
        <v>1.9829879</v>
      </c>
      <c r="S1334" s="95" t="n">
        <v>0.0003332381</v>
      </c>
      <c r="T1334" s="95" t="n">
        <v>0.00031956111</v>
      </c>
      <c r="U1334" s="95" t="n">
        <v>1.0978173E-005</v>
      </c>
      <c r="V1334" s="95" t="n">
        <v>2.6988122E-006</v>
      </c>
      <c r="X1334" s="96" t="n">
        <v>1.9408943E-006</v>
      </c>
    </row>
    <row r="1335" customFormat="false" ht="13.8" hidden="false" customHeight="false" outlineLevel="0" collapsed="false">
      <c r="A1335" s="0" t="s">
        <v>2213</v>
      </c>
      <c r="B1335" s="26" t="s">
        <v>2184</v>
      </c>
      <c r="C1335" s="88" t="str">
        <f aca="false">MID(A1335,1,12)</f>
        <v>B.042.01.131</v>
      </c>
      <c r="D1335" s="2" t="s">
        <v>2182</v>
      </c>
      <c r="E1335" s="90" t="s">
        <v>1103</v>
      </c>
      <c r="F1335" s="91" t="str">
        <f aca="false">MID(A1335, 21,85)</f>
        <v>Electricity Switzerland production</v>
      </c>
      <c r="G1335" s="92" t="n">
        <v>0.009798522122</v>
      </c>
      <c r="H1335" s="24" t="n">
        <f aca="false">G1335</f>
        <v>0.009798522122</v>
      </c>
      <c r="I1335" s="93" t="n">
        <v>0.000158476112</v>
      </c>
      <c r="J1335" s="93" t="n">
        <v>0.0004449258</v>
      </c>
      <c r="K1335" s="93" t="n">
        <v>0.00810632731</v>
      </c>
      <c r="L1335" s="93" t="n">
        <v>0.0010887929</v>
      </c>
      <c r="N1335" s="94" t="n">
        <v>0.00725861933333333</v>
      </c>
      <c r="O1335" s="24" t="n">
        <f aca="false">N1335</f>
        <v>0.00725861933333333</v>
      </c>
      <c r="Q1335" s="25" t="n">
        <v>1.9109067</v>
      </c>
      <c r="S1335" s="95" t="n">
        <v>0.00023598111</v>
      </c>
      <c r="T1335" s="95" t="n">
        <v>0.0002240756</v>
      </c>
      <c r="U1335" s="95" t="n">
        <v>7.5117137E-006</v>
      </c>
      <c r="V1335" s="95" t="n">
        <v>4.3938007E-006</v>
      </c>
      <c r="X1335" s="96" t="n">
        <v>1.8471507E-006</v>
      </c>
    </row>
    <row r="1336" customFormat="false" ht="13.8" hidden="false" customHeight="false" outlineLevel="0" collapsed="false">
      <c r="A1336" s="0" t="s">
        <v>2214</v>
      </c>
      <c r="B1336" s="26" t="s">
        <v>2184</v>
      </c>
      <c r="C1336" s="88" t="str">
        <f aca="false">MID(A1336,1,12)</f>
        <v>B.042.01.132</v>
      </c>
      <c r="D1336" s="2" t="s">
        <v>2182</v>
      </c>
      <c r="E1336" s="90" t="s">
        <v>1103</v>
      </c>
      <c r="F1336" s="91" t="str">
        <f aca="false">MID(A1336, 21,85)</f>
        <v>Electricity United Kingdom production</v>
      </c>
      <c r="G1336" s="92" t="n">
        <v>0.01840999412</v>
      </c>
      <c r="H1336" s="24" t="n">
        <f aca="false">G1336</f>
        <v>0.01840999412</v>
      </c>
      <c r="I1336" s="93" t="n">
        <v>0.00118461641</v>
      </c>
      <c r="J1336" s="93" t="n">
        <v>0.00207840681</v>
      </c>
      <c r="K1336" s="93" t="n">
        <v>0.0040496919</v>
      </c>
      <c r="L1336" s="93" t="n">
        <v>0.011097279</v>
      </c>
      <c r="N1336" s="94" t="n">
        <v>0.07398186</v>
      </c>
      <c r="O1336" s="24" t="n">
        <f aca="false">N1336</f>
        <v>0.07398186</v>
      </c>
      <c r="Q1336" s="25" t="n">
        <v>2.3220632</v>
      </c>
      <c r="S1336" s="95" t="n">
        <v>0.0016588933</v>
      </c>
      <c r="T1336" s="95" t="n">
        <v>0.0015472971</v>
      </c>
      <c r="U1336" s="95" t="n">
        <v>6.3719709E-005</v>
      </c>
      <c r="V1336" s="95" t="n">
        <v>4.7876562E-005</v>
      </c>
      <c r="X1336" s="96" t="n">
        <v>4.4640427E-006</v>
      </c>
    </row>
    <row r="1337" customFormat="false" ht="13.8" hidden="false" customHeight="false" outlineLevel="0" collapsed="false">
      <c r="B1337" s="26"/>
      <c r="C1337" s="88"/>
      <c r="D1337" s="3" t="s">
        <v>2215</v>
      </c>
      <c r="E1337" s="90"/>
      <c r="H1337" s="24" t="n">
        <f aca="false">G1337</f>
        <v>0</v>
      </c>
      <c r="O1337" s="24" t="n">
        <f aca="false">N1337</f>
        <v>0</v>
      </c>
    </row>
    <row r="1338" customFormat="false" ht="13.8" hidden="false" customHeight="false" outlineLevel="0" collapsed="false">
      <c r="A1338" s="0" t="s">
        <v>2216</v>
      </c>
      <c r="B1338" s="26" t="s">
        <v>2184</v>
      </c>
      <c r="C1338" s="88" t="str">
        <f aca="false">MID(A1338,1,12)</f>
        <v>B.042.02.101</v>
      </c>
      <c r="D1338" s="2" t="s">
        <v>2215</v>
      </c>
      <c r="E1338" s="90" t="s">
        <v>1103</v>
      </c>
      <c r="F1338" s="91" t="str">
        <f aca="false">MID(A1338, 21,85)</f>
        <v>Electricity .EU-27 consumption</v>
      </c>
      <c r="G1338" s="92" t="n">
        <v>0.01800545432</v>
      </c>
      <c r="H1338" s="24" t="n">
        <f aca="false">G1338</f>
        <v>0.01800545432</v>
      </c>
      <c r="I1338" s="93" t="n">
        <v>0.00066762352</v>
      </c>
      <c r="J1338" s="93" t="n">
        <v>0.00136061331</v>
      </c>
      <c r="K1338" s="93" t="n">
        <v>0.00610328109</v>
      </c>
      <c r="L1338" s="93" t="n">
        <v>0.0098739364</v>
      </c>
      <c r="N1338" s="94" t="n">
        <v>0.0658262426666667</v>
      </c>
      <c r="O1338" s="24" t="n">
        <f aca="false">N1338</f>
        <v>0.0658262426666667</v>
      </c>
      <c r="Q1338" s="25" t="n">
        <v>2.2950534</v>
      </c>
      <c r="S1338" s="95" t="n">
        <v>0.0013761811</v>
      </c>
      <c r="T1338" s="95" t="n">
        <v>0.0012876602</v>
      </c>
      <c r="U1338" s="95" t="n">
        <v>5.5146065E-005</v>
      </c>
      <c r="V1338" s="95" t="n">
        <v>3.3374766E-005</v>
      </c>
      <c r="X1338" s="96" t="n">
        <v>4.3259023E-006</v>
      </c>
    </row>
    <row r="1339" customFormat="false" ht="13.8" hidden="false" customHeight="false" outlineLevel="0" collapsed="false">
      <c r="A1339" s="0" t="s">
        <v>2217</v>
      </c>
      <c r="B1339" s="26" t="s">
        <v>2184</v>
      </c>
      <c r="C1339" s="88" t="str">
        <f aca="false">MID(A1339,1,12)</f>
        <v>B.042.02.102</v>
      </c>
      <c r="D1339" s="2" t="s">
        <v>2215</v>
      </c>
      <c r="E1339" s="90" t="s">
        <v>1103</v>
      </c>
      <c r="F1339" s="91" t="str">
        <f aca="false">MID(A1339, 21,85)</f>
        <v>Electricity Austria consumption</v>
      </c>
      <c r="G1339" s="92" t="n">
        <v>0.00885171363</v>
      </c>
      <c r="H1339" s="24" t="n">
        <f aca="false">G1339</f>
        <v>0.00885171363</v>
      </c>
      <c r="I1339" s="93" t="n">
        <v>0.00052744267</v>
      </c>
      <c r="J1339" s="93" t="n">
        <v>0.00105927434</v>
      </c>
      <c r="K1339" s="93" t="n">
        <v>0.00142289582</v>
      </c>
      <c r="L1339" s="93" t="n">
        <v>0.0058421008</v>
      </c>
      <c r="N1339" s="94" t="n">
        <v>0.0389473386666667</v>
      </c>
      <c r="O1339" s="24" t="n">
        <f aca="false">N1339</f>
        <v>0.0389473386666667</v>
      </c>
      <c r="Q1339" s="25" t="n">
        <v>1.6374857</v>
      </c>
      <c r="S1339" s="95" t="n">
        <v>0.00087731743</v>
      </c>
      <c r="T1339" s="95" t="n">
        <v>0.00082181249</v>
      </c>
      <c r="U1339" s="95" t="n">
        <v>3.3648241E-005</v>
      </c>
      <c r="V1339" s="95" t="n">
        <v>2.1856708E-005</v>
      </c>
      <c r="X1339" s="96" t="n">
        <v>2.2528852E-006</v>
      </c>
    </row>
    <row r="1340" customFormat="false" ht="13.8" hidden="false" customHeight="false" outlineLevel="0" collapsed="false">
      <c r="A1340" s="0" t="s">
        <v>2218</v>
      </c>
      <c r="B1340" s="26" t="s">
        <v>2184</v>
      </c>
      <c r="C1340" s="88" t="str">
        <f aca="false">MID(A1340,1,12)</f>
        <v>B.042.02.103</v>
      </c>
      <c r="D1340" s="2" t="s">
        <v>2215</v>
      </c>
      <c r="E1340" s="90" t="s">
        <v>1103</v>
      </c>
      <c r="F1340" s="91" t="str">
        <f aca="false">MID(A1340, 21,85)</f>
        <v>Electricity Belgium consumption</v>
      </c>
      <c r="G1340" s="92" t="n">
        <v>0.019955765435</v>
      </c>
      <c r="H1340" s="24" t="n">
        <f aca="false">G1340</f>
        <v>0.019955765435</v>
      </c>
      <c r="I1340" s="93" t="n">
        <v>0.00061224379</v>
      </c>
      <c r="J1340" s="93" t="n">
        <v>0.00132342007</v>
      </c>
      <c r="K1340" s="93" t="n">
        <v>0.010291896675</v>
      </c>
      <c r="L1340" s="93" t="n">
        <v>0.0077282049</v>
      </c>
      <c r="N1340" s="94" t="n">
        <v>0.051521366</v>
      </c>
      <c r="O1340" s="24" t="n">
        <f aca="false">N1340</f>
        <v>0.051521366</v>
      </c>
      <c r="Q1340" s="25" t="n">
        <v>2.4803314</v>
      </c>
      <c r="S1340" s="95" t="n">
        <v>0.0011382783</v>
      </c>
      <c r="T1340" s="95" t="n">
        <v>0.0010622812</v>
      </c>
      <c r="U1340" s="95" t="n">
        <v>4.4287159E-005</v>
      </c>
      <c r="V1340" s="95" t="n">
        <v>3.1709966E-005</v>
      </c>
      <c r="X1340" s="96" t="n">
        <v>4.3099701E-006</v>
      </c>
    </row>
    <row r="1341" customFormat="false" ht="13.8" hidden="false" customHeight="false" outlineLevel="0" collapsed="false">
      <c r="A1341" s="0" t="s">
        <v>2219</v>
      </c>
      <c r="B1341" s="26" t="s">
        <v>2184</v>
      </c>
      <c r="C1341" s="88" t="str">
        <f aca="false">MID(A1341,1,12)</f>
        <v>B.042.02.104</v>
      </c>
      <c r="D1341" s="2" t="s">
        <v>2215</v>
      </c>
      <c r="E1341" s="90" t="s">
        <v>1103</v>
      </c>
      <c r="F1341" s="91" t="str">
        <f aca="false">MID(A1341, 21,85)</f>
        <v>Electricity Bulgaria consumption</v>
      </c>
      <c r="G1341" s="92" t="n">
        <v>0.026867739659</v>
      </c>
      <c r="H1341" s="24" t="n">
        <f aca="false">G1341</f>
        <v>0.026867739659</v>
      </c>
      <c r="I1341" s="93" t="n">
        <v>0.000460298537</v>
      </c>
      <c r="J1341" s="93" t="n">
        <v>0.00096106257</v>
      </c>
      <c r="K1341" s="93" t="n">
        <v>0.010228310552</v>
      </c>
      <c r="L1341" s="93" t="n">
        <v>0.015218068</v>
      </c>
      <c r="N1341" s="94" t="n">
        <v>0.101453786666667</v>
      </c>
      <c r="O1341" s="24" t="n">
        <f aca="false">N1341</f>
        <v>0.101453786666667</v>
      </c>
      <c r="Q1341" s="25" t="n">
        <v>2.6578918</v>
      </c>
      <c r="S1341" s="95" t="n">
        <v>0.001862156</v>
      </c>
      <c r="T1341" s="95" t="n">
        <v>0.0017638777</v>
      </c>
      <c r="U1341" s="95" t="n">
        <v>8.0584744E-005</v>
      </c>
      <c r="V1341" s="95" t="n">
        <v>1.7693536E-005</v>
      </c>
      <c r="X1341" s="96" t="n">
        <v>5.8870555E-006</v>
      </c>
    </row>
    <row r="1342" customFormat="false" ht="13.8" hidden="false" customHeight="false" outlineLevel="0" collapsed="false">
      <c r="A1342" s="0" t="s">
        <v>2220</v>
      </c>
      <c r="B1342" s="26" t="s">
        <v>2184</v>
      </c>
      <c r="C1342" s="88" t="str">
        <f aca="false">MID(A1342,1,12)</f>
        <v>B.042.02.105</v>
      </c>
      <c r="D1342" s="2" t="s">
        <v>2215</v>
      </c>
      <c r="E1342" s="90" t="s">
        <v>1103</v>
      </c>
      <c r="F1342" s="91" t="str">
        <f aca="false">MID(A1342, 21,85)</f>
        <v>Electricity Croatia consumption</v>
      </c>
      <c r="G1342" s="92" t="n">
        <v>0.0167228364</v>
      </c>
      <c r="H1342" s="24" t="n">
        <f aca="false">G1342</f>
        <v>0.0167228364</v>
      </c>
      <c r="I1342" s="93" t="n">
        <v>0.00098763929</v>
      </c>
      <c r="J1342" s="93" t="n">
        <v>0.00153463352</v>
      </c>
      <c r="K1342" s="93" t="n">
        <v>0.00212414259</v>
      </c>
      <c r="L1342" s="93" t="n">
        <v>0.012076421</v>
      </c>
      <c r="N1342" s="94" t="n">
        <v>0.0805094733333334</v>
      </c>
      <c r="O1342" s="24" t="n">
        <f aca="false">N1342</f>
        <v>0.0805094733333334</v>
      </c>
      <c r="Q1342" s="25" t="n">
        <v>1.9923927</v>
      </c>
      <c r="S1342" s="95" t="n">
        <v>0.0016482701</v>
      </c>
      <c r="T1342" s="95" t="n">
        <v>0.0015522821</v>
      </c>
      <c r="U1342" s="95" t="n">
        <v>6.6442118E-005</v>
      </c>
      <c r="V1342" s="95" t="n">
        <v>2.9545875E-005</v>
      </c>
      <c r="X1342" s="96" t="n">
        <v>4.2989358E-006</v>
      </c>
    </row>
    <row r="1343" customFormat="false" ht="13.8" hidden="false" customHeight="false" outlineLevel="0" collapsed="false">
      <c r="A1343" s="0" t="s">
        <v>2221</v>
      </c>
      <c r="B1343" s="26" t="s">
        <v>2184</v>
      </c>
      <c r="C1343" s="88" t="str">
        <f aca="false">MID(A1343,1,12)</f>
        <v>B.042.02.106</v>
      </c>
      <c r="D1343" s="2" t="s">
        <v>2215</v>
      </c>
      <c r="E1343" s="90" t="s">
        <v>1103</v>
      </c>
      <c r="F1343" s="91" t="str">
        <f aca="false">MID(A1343, 21,85)</f>
        <v>Electricity Cyprus consumption</v>
      </c>
      <c r="G1343" s="92" t="n">
        <v>0.031665652476</v>
      </c>
      <c r="H1343" s="24" t="n">
        <f aca="false">G1343</f>
        <v>0.031665652476</v>
      </c>
      <c r="I1343" s="93" t="n">
        <v>0.0013107391</v>
      </c>
      <c r="J1343" s="93" t="n">
        <v>0.0064369612</v>
      </c>
      <c r="K1343" s="93" t="n">
        <v>6.3300176E-005</v>
      </c>
      <c r="L1343" s="93" t="n">
        <v>0.023854652</v>
      </c>
      <c r="N1343" s="94" t="n">
        <v>0.159031013333333</v>
      </c>
      <c r="O1343" s="24" t="n">
        <f aca="false">N1343</f>
        <v>0.159031013333333</v>
      </c>
      <c r="Q1343" s="25" t="n">
        <v>2.2873681</v>
      </c>
      <c r="S1343" s="95" t="n">
        <v>0.0043136096</v>
      </c>
      <c r="T1343" s="95" t="n">
        <v>0.0040180894</v>
      </c>
      <c r="U1343" s="95" t="n">
        <v>0.00015115615</v>
      </c>
      <c r="V1343" s="95" t="n">
        <v>0.00014436404</v>
      </c>
      <c r="X1343" s="96" t="n">
        <v>8.5994331E-006</v>
      </c>
    </row>
    <row r="1344" customFormat="false" ht="13.8" hidden="false" customHeight="false" outlineLevel="0" collapsed="false">
      <c r="A1344" s="0" t="s">
        <v>2222</v>
      </c>
      <c r="B1344" s="26" t="s">
        <v>2184</v>
      </c>
      <c r="C1344" s="88" t="str">
        <f aca="false">MID(A1344,1,12)</f>
        <v>B.042.02.107</v>
      </c>
      <c r="D1344" s="2" t="s">
        <v>2215</v>
      </c>
      <c r="E1344" s="90" t="s">
        <v>1103</v>
      </c>
      <c r="F1344" s="91" t="str">
        <f aca="false">MID(A1344, 21,85)</f>
        <v>Electricity Czechia consumption</v>
      </c>
      <c r="G1344" s="92" t="n">
        <v>0.029235215935</v>
      </c>
      <c r="H1344" s="24" t="n">
        <f aca="false">G1344</f>
        <v>0.029235215935</v>
      </c>
      <c r="I1344" s="93" t="n">
        <v>0.00060852863</v>
      </c>
      <c r="J1344" s="93" t="n">
        <v>0.00123136043</v>
      </c>
      <c r="K1344" s="93" t="n">
        <v>0.009073839875</v>
      </c>
      <c r="L1344" s="93" t="n">
        <v>0.018321487</v>
      </c>
      <c r="N1344" s="94" t="n">
        <v>0.122143246666667</v>
      </c>
      <c r="O1344" s="24" t="n">
        <f aca="false">N1344</f>
        <v>0.122143246666667</v>
      </c>
      <c r="Q1344" s="25" t="n">
        <v>2.877052</v>
      </c>
      <c r="S1344" s="95" t="n">
        <v>0.0022562336</v>
      </c>
      <c r="T1344" s="95" t="n">
        <v>0.0021349701</v>
      </c>
      <c r="U1344" s="95" t="n">
        <v>9.7231898E-005</v>
      </c>
      <c r="V1344" s="95" t="n">
        <v>2.4031659E-005</v>
      </c>
      <c r="X1344" s="96" t="n">
        <v>6.8784358E-006</v>
      </c>
    </row>
    <row r="1345" customFormat="false" ht="13.8" hidden="false" customHeight="false" outlineLevel="0" collapsed="false">
      <c r="A1345" s="0" t="s">
        <v>2223</v>
      </c>
      <c r="B1345" s="26" t="s">
        <v>2184</v>
      </c>
      <c r="C1345" s="88" t="str">
        <f aca="false">MID(A1345,1,12)</f>
        <v>B.042.02.108</v>
      </c>
      <c r="D1345" s="2" t="s">
        <v>2215</v>
      </c>
      <c r="E1345" s="90" t="s">
        <v>1103</v>
      </c>
      <c r="F1345" s="91" t="str">
        <f aca="false">MID(A1345, 21,85)</f>
        <v>Electricity Denmark consumption</v>
      </c>
      <c r="G1345" s="92" t="n">
        <v>0.00826422838</v>
      </c>
      <c r="H1345" s="24" t="n">
        <f aca="false">G1345</f>
        <v>0.00826422838</v>
      </c>
      <c r="I1345" s="93" t="n">
        <v>0.00068179223</v>
      </c>
      <c r="J1345" s="93" t="n">
        <v>0.00119853415</v>
      </c>
      <c r="K1345" s="93" t="n">
        <v>0.001586238</v>
      </c>
      <c r="L1345" s="93" t="n">
        <v>0.004797664</v>
      </c>
      <c r="N1345" s="94" t="n">
        <v>0.0319844266666667</v>
      </c>
      <c r="O1345" s="24" t="n">
        <f aca="false">N1345</f>
        <v>0.0319844266666667</v>
      </c>
      <c r="Q1345" s="25" t="n">
        <v>1.7292945</v>
      </c>
      <c r="S1345" s="95" t="n">
        <v>0.00079242588</v>
      </c>
      <c r="T1345" s="95" t="n">
        <v>0.00075218747</v>
      </c>
      <c r="U1345" s="95" t="n">
        <v>2.8769798E-005</v>
      </c>
      <c r="V1345" s="95" t="n">
        <v>1.1468613E-005</v>
      </c>
      <c r="X1345" s="96" t="n">
        <v>1.9869905E-006</v>
      </c>
    </row>
    <row r="1346" customFormat="false" ht="13.8" hidden="false" customHeight="false" outlineLevel="0" collapsed="false">
      <c r="A1346" s="0" t="s">
        <v>2224</v>
      </c>
      <c r="B1346" s="26" t="s">
        <v>2184</v>
      </c>
      <c r="C1346" s="88" t="str">
        <f aca="false">MID(A1346,1,12)</f>
        <v>B.042.02.109</v>
      </c>
      <c r="D1346" s="2" t="s">
        <v>2215</v>
      </c>
      <c r="E1346" s="90" t="s">
        <v>1103</v>
      </c>
      <c r="F1346" s="91" t="str">
        <f aca="false">MID(A1346, 21,85)</f>
        <v>Electricity Estonia consumption</v>
      </c>
      <c r="G1346" s="92" t="n">
        <v>0.01814565285</v>
      </c>
      <c r="H1346" s="24" t="n">
        <f aca="false">G1346</f>
        <v>0.01814565285</v>
      </c>
      <c r="I1346" s="93" t="n">
        <v>0.00110514325</v>
      </c>
      <c r="J1346" s="93" t="n">
        <v>0.00306167171</v>
      </c>
      <c r="K1346" s="93" t="n">
        <v>0.00591128999</v>
      </c>
      <c r="L1346" s="93" t="n">
        <v>0.0080675479</v>
      </c>
      <c r="N1346" s="94" t="n">
        <v>0.0537836526666667</v>
      </c>
      <c r="O1346" s="24" t="n">
        <f aca="false">N1346</f>
        <v>0.0537836526666667</v>
      </c>
      <c r="Q1346" s="25" t="n">
        <v>2.4387287</v>
      </c>
      <c r="S1346" s="95" t="n">
        <v>0.0016425745</v>
      </c>
      <c r="T1346" s="95" t="n">
        <v>0.0015475494</v>
      </c>
      <c r="U1346" s="95" t="n">
        <v>5.4106699E-005</v>
      </c>
      <c r="V1346" s="95" t="n">
        <v>4.0918347E-005</v>
      </c>
      <c r="X1346" s="96" t="n">
        <v>4.2380222E-006</v>
      </c>
    </row>
    <row r="1347" customFormat="false" ht="13.8" hidden="false" customHeight="false" outlineLevel="0" collapsed="false">
      <c r="A1347" s="0" t="s">
        <v>2225</v>
      </c>
      <c r="B1347" s="26" t="s">
        <v>2184</v>
      </c>
      <c r="C1347" s="88" t="str">
        <f aca="false">MID(A1347,1,12)</f>
        <v>B.042.02.110</v>
      </c>
      <c r="D1347" s="2" t="s">
        <v>2215</v>
      </c>
      <c r="E1347" s="90" t="s">
        <v>1103</v>
      </c>
      <c r="F1347" s="91" t="str">
        <f aca="false">MID(A1347, 21,85)</f>
        <v>Electricity Finland consumption</v>
      </c>
      <c r="G1347" s="92" t="n">
        <v>0.01417562638</v>
      </c>
      <c r="H1347" s="24" t="n">
        <f aca="false">G1347</f>
        <v>0.01417562638</v>
      </c>
      <c r="I1347" s="93" t="n">
        <v>0.00056523919</v>
      </c>
      <c r="J1347" s="93" t="n">
        <v>0.00121941544</v>
      </c>
      <c r="K1347" s="93" t="n">
        <v>0.00978544925</v>
      </c>
      <c r="L1347" s="93" t="n">
        <v>0.0026055225</v>
      </c>
      <c r="N1347" s="94" t="n">
        <v>0.01737015</v>
      </c>
      <c r="O1347" s="24" t="n">
        <f aca="false">N1347</f>
        <v>0.01737015</v>
      </c>
      <c r="Q1347" s="25" t="n">
        <v>2.3526956</v>
      </c>
      <c r="S1347" s="95" t="n">
        <v>0.00057405349</v>
      </c>
      <c r="T1347" s="95" t="n">
        <v>0.00054763323</v>
      </c>
      <c r="U1347" s="95" t="n">
        <v>1.816781E-005</v>
      </c>
      <c r="V1347" s="95" t="n">
        <v>8.2524465E-006</v>
      </c>
      <c r="X1347" s="96" t="n">
        <v>2.805464E-006</v>
      </c>
    </row>
    <row r="1348" customFormat="false" ht="13.8" hidden="false" customHeight="false" outlineLevel="0" collapsed="false">
      <c r="A1348" s="0" t="s">
        <v>2226</v>
      </c>
      <c r="B1348" s="26" t="s">
        <v>2184</v>
      </c>
      <c r="C1348" s="88" t="str">
        <f aca="false">MID(A1348,1,12)</f>
        <v>B.042.02.111</v>
      </c>
      <c r="D1348" s="2" t="s">
        <v>2215</v>
      </c>
      <c r="E1348" s="90" t="s">
        <v>1103</v>
      </c>
      <c r="F1348" s="91" t="str">
        <f aca="false">MID(A1348, 21,85)</f>
        <v>Electricity France consumption</v>
      </c>
      <c r="G1348" s="92" t="n">
        <v>0.020359115829</v>
      </c>
      <c r="H1348" s="24" t="n">
        <f aca="false">G1348</f>
        <v>0.020359115829</v>
      </c>
      <c r="I1348" s="93" t="n">
        <v>0.000255500398</v>
      </c>
      <c r="J1348" s="93" t="n">
        <v>0.00080977381</v>
      </c>
      <c r="K1348" s="93" t="n">
        <v>0.017468615121</v>
      </c>
      <c r="L1348" s="93" t="n">
        <v>0.0018252265</v>
      </c>
      <c r="N1348" s="94" t="n">
        <v>0.0121681766666667</v>
      </c>
      <c r="O1348" s="24" t="n">
        <f aca="false">N1348</f>
        <v>0.0121681766666667</v>
      </c>
      <c r="Q1348" s="25" t="n">
        <v>2.9257933</v>
      </c>
      <c r="S1348" s="95" t="n">
        <v>0.00039474386</v>
      </c>
      <c r="T1348" s="95" t="n">
        <v>0.0003719092</v>
      </c>
      <c r="U1348" s="95" t="n">
        <v>1.2820588E-005</v>
      </c>
      <c r="V1348" s="95" t="n">
        <v>1.0014071E-005</v>
      </c>
      <c r="X1348" s="96" t="n">
        <v>3.8612139E-006</v>
      </c>
    </row>
    <row r="1349" customFormat="false" ht="13.8" hidden="false" customHeight="false" outlineLevel="0" collapsed="false">
      <c r="A1349" s="0" t="s">
        <v>2227</v>
      </c>
      <c r="B1349" s="26" t="s">
        <v>2184</v>
      </c>
      <c r="C1349" s="88" t="str">
        <f aca="false">MID(A1349,1,12)</f>
        <v>B.042.02.112</v>
      </c>
      <c r="D1349" s="2" t="s">
        <v>2215</v>
      </c>
      <c r="E1349" s="90" t="s">
        <v>1103</v>
      </c>
      <c r="F1349" s="91" t="str">
        <f aca="false">MID(A1349, 21,85)</f>
        <v>Electricity Germany consumption</v>
      </c>
      <c r="G1349" s="92" t="n">
        <v>0.0175847183</v>
      </c>
      <c r="H1349" s="24" t="n">
        <f aca="false">G1349</f>
        <v>0.0175847183</v>
      </c>
      <c r="I1349" s="93" t="n">
        <v>0.0008118172</v>
      </c>
      <c r="J1349" s="93" t="n">
        <v>0.00154941533</v>
      </c>
      <c r="K1349" s="93" t="n">
        <v>0.00102590777</v>
      </c>
      <c r="L1349" s="93" t="n">
        <v>0.014197578</v>
      </c>
      <c r="N1349" s="94" t="n">
        <v>0.09465052</v>
      </c>
      <c r="O1349" s="24" t="n">
        <f aca="false">N1349</f>
        <v>0.09465052</v>
      </c>
      <c r="Q1349" s="25" t="n">
        <v>2.0304167</v>
      </c>
      <c r="S1349" s="95" t="n">
        <v>0.0018830333</v>
      </c>
      <c r="T1349" s="95" t="n">
        <v>0.0017686482</v>
      </c>
      <c r="U1349" s="95" t="n">
        <v>7.7559154E-005</v>
      </c>
      <c r="V1349" s="95" t="n">
        <v>3.682592E-005</v>
      </c>
      <c r="X1349" s="96" t="n">
        <v>4.6084261E-006</v>
      </c>
    </row>
    <row r="1350" customFormat="false" ht="13.8" hidden="false" customHeight="false" outlineLevel="0" collapsed="false">
      <c r="A1350" s="0" t="s">
        <v>2228</v>
      </c>
      <c r="B1350" s="26" t="s">
        <v>2184</v>
      </c>
      <c r="C1350" s="88" t="str">
        <f aca="false">MID(A1350,1,12)</f>
        <v>B.042.02.113</v>
      </c>
      <c r="D1350" s="2" t="s">
        <v>2215</v>
      </c>
      <c r="E1350" s="90" t="s">
        <v>1103</v>
      </c>
      <c r="F1350" s="91" t="str">
        <f aca="false">MID(A1350, 21,85)</f>
        <v>Electricity Greece consumption</v>
      </c>
      <c r="G1350" s="92" t="n">
        <v>0.01953830122</v>
      </c>
      <c r="H1350" s="24" t="n">
        <f aca="false">G1350</f>
        <v>0.01953830122</v>
      </c>
      <c r="I1350" s="93" t="n">
        <v>0.0009808408</v>
      </c>
      <c r="J1350" s="93" t="n">
        <v>0.00194216631</v>
      </c>
      <c r="K1350" s="93" t="n">
        <v>0.00057357011</v>
      </c>
      <c r="L1350" s="93" t="n">
        <v>0.016041724</v>
      </c>
      <c r="N1350" s="94" t="n">
        <v>0.106944826666667</v>
      </c>
      <c r="O1350" s="24" t="n">
        <f aca="false">N1350</f>
        <v>0.106944826666667</v>
      </c>
      <c r="Q1350" s="25" t="n">
        <v>1.9596246</v>
      </c>
      <c r="S1350" s="95" t="n">
        <v>0.0021727898</v>
      </c>
      <c r="T1350" s="95" t="n">
        <v>0.0020198207</v>
      </c>
      <c r="U1350" s="95" t="n">
        <v>8.8422137E-005</v>
      </c>
      <c r="V1350" s="95" t="n">
        <v>6.4547024E-005</v>
      </c>
      <c r="X1350" s="96" t="n">
        <v>5.1905612E-006</v>
      </c>
    </row>
    <row r="1351" customFormat="false" ht="13.8" hidden="false" customHeight="false" outlineLevel="0" collapsed="false">
      <c r="A1351" s="0" t="s">
        <v>2229</v>
      </c>
      <c r="B1351" s="26" t="s">
        <v>2184</v>
      </c>
      <c r="C1351" s="88" t="str">
        <f aca="false">MID(A1351,1,12)</f>
        <v>B.042.02.114</v>
      </c>
      <c r="D1351" s="2" t="s">
        <v>2215</v>
      </c>
      <c r="E1351" s="90" t="s">
        <v>1103</v>
      </c>
      <c r="F1351" s="91" t="str">
        <f aca="false">MID(A1351, 21,85)</f>
        <v>Electricity Hungary consumption</v>
      </c>
      <c r="G1351" s="92" t="n">
        <v>0.021532087383</v>
      </c>
      <c r="H1351" s="24" t="n">
        <f aca="false">G1351</f>
        <v>0.021532087383</v>
      </c>
      <c r="I1351" s="93" t="n">
        <v>0.00062624227</v>
      </c>
      <c r="J1351" s="93" t="n">
        <v>0.00125059471</v>
      </c>
      <c r="K1351" s="93" t="n">
        <v>0.011337422203</v>
      </c>
      <c r="L1351" s="93" t="n">
        <v>0.0083178282</v>
      </c>
      <c r="N1351" s="94" t="n">
        <v>0.055452188</v>
      </c>
      <c r="O1351" s="24" t="n">
        <f aca="false">N1351</f>
        <v>0.055452188</v>
      </c>
      <c r="Q1351" s="25" t="n">
        <v>2.6379326</v>
      </c>
      <c r="S1351" s="95" t="n">
        <v>0.0011828819</v>
      </c>
      <c r="T1351" s="95" t="n">
        <v>0.001109822</v>
      </c>
      <c r="U1351" s="95" t="n">
        <v>4.6862303E-005</v>
      </c>
      <c r="V1351" s="95" t="n">
        <v>2.619763E-005</v>
      </c>
      <c r="X1351" s="96" t="n">
        <v>4.6586367E-006</v>
      </c>
    </row>
    <row r="1352" customFormat="false" ht="13.8" hidden="false" customHeight="false" outlineLevel="0" collapsed="false">
      <c r="A1352" s="0" t="s">
        <v>2230</v>
      </c>
      <c r="B1352" s="26" t="s">
        <v>2184</v>
      </c>
      <c r="C1352" s="88" t="str">
        <f aca="false">MID(A1352,1,12)</f>
        <v>B.042.02.115</v>
      </c>
      <c r="D1352" s="2" t="s">
        <v>2215</v>
      </c>
      <c r="E1352" s="90" t="s">
        <v>1103</v>
      </c>
      <c r="F1352" s="91" t="str">
        <f aca="false">MID(A1352, 21,85)</f>
        <v>Electricity Ireland consumption</v>
      </c>
      <c r="G1352" s="92" t="n">
        <v>0.01885567253</v>
      </c>
      <c r="H1352" s="24" t="n">
        <f aca="false">G1352</f>
        <v>0.01885567253</v>
      </c>
      <c r="I1352" s="93" t="n">
        <v>0.00105494468</v>
      </c>
      <c r="J1352" s="93" t="n">
        <v>0.00183044052</v>
      </c>
      <c r="K1352" s="93" t="n">
        <v>0.00055051233</v>
      </c>
      <c r="L1352" s="93" t="n">
        <v>0.015419775</v>
      </c>
      <c r="N1352" s="94" t="n">
        <v>0.1027985</v>
      </c>
      <c r="O1352" s="24" t="n">
        <f aca="false">N1352</f>
        <v>0.1027985</v>
      </c>
      <c r="Q1352" s="25" t="n">
        <v>1.9498854</v>
      </c>
      <c r="S1352" s="95" t="n">
        <v>0.0020543583</v>
      </c>
      <c r="T1352" s="95" t="n">
        <v>0.0019000213</v>
      </c>
      <c r="U1352" s="95" t="n">
        <v>8.4395696E-005</v>
      </c>
      <c r="V1352" s="95" t="n">
        <v>6.9941255E-005</v>
      </c>
      <c r="X1352" s="96" t="n">
        <v>4.9916973E-006</v>
      </c>
    </row>
    <row r="1353" customFormat="false" ht="13.8" hidden="false" customHeight="false" outlineLevel="0" collapsed="false">
      <c r="A1353" s="0" t="s">
        <v>2231</v>
      </c>
      <c r="B1353" s="26" t="s">
        <v>2184</v>
      </c>
      <c r="C1353" s="88" t="str">
        <f aca="false">MID(A1353,1,12)</f>
        <v>B.042.02.116</v>
      </c>
      <c r="D1353" s="2" t="s">
        <v>2215</v>
      </c>
      <c r="E1353" s="90" t="s">
        <v>1103</v>
      </c>
      <c r="F1353" s="91" t="str">
        <f aca="false">MID(A1353, 21,85)</f>
        <v>Electricity Italy consumption</v>
      </c>
      <c r="G1353" s="92" t="n">
        <v>0.01691565145</v>
      </c>
      <c r="H1353" s="24" t="n">
        <f aca="false">G1353</f>
        <v>0.01691565145</v>
      </c>
      <c r="I1353" s="93" t="n">
        <v>0.00096725322</v>
      </c>
      <c r="J1353" s="93" t="n">
        <v>0.00178783762</v>
      </c>
      <c r="K1353" s="93" t="n">
        <v>0.00195117261</v>
      </c>
      <c r="L1353" s="93" t="n">
        <v>0.012209388</v>
      </c>
      <c r="N1353" s="94" t="n">
        <v>0.08139592</v>
      </c>
      <c r="O1353" s="24" t="n">
        <f aca="false">N1353</f>
        <v>0.08139592</v>
      </c>
      <c r="Q1353" s="25" t="n">
        <v>1.9856313</v>
      </c>
      <c r="S1353" s="95" t="n">
        <v>0.0017135482</v>
      </c>
      <c r="T1353" s="95" t="n">
        <v>0.0015865348</v>
      </c>
      <c r="U1353" s="95" t="n">
        <v>6.8291197E-005</v>
      </c>
      <c r="V1353" s="95" t="n">
        <v>5.8722235E-005</v>
      </c>
      <c r="X1353" s="96" t="n">
        <v>4.3994333E-006</v>
      </c>
    </row>
    <row r="1354" customFormat="false" ht="13.8" hidden="false" customHeight="false" outlineLevel="0" collapsed="false">
      <c r="A1354" s="0" t="s">
        <v>2232</v>
      </c>
      <c r="B1354" s="26" t="s">
        <v>2184</v>
      </c>
      <c r="C1354" s="88" t="str">
        <f aca="false">MID(A1354,1,12)</f>
        <v>B.042.02.117</v>
      </c>
      <c r="D1354" s="2" t="s">
        <v>2215</v>
      </c>
      <c r="E1354" s="90" t="s">
        <v>1103</v>
      </c>
      <c r="F1354" s="91" t="str">
        <f aca="false">MID(A1354, 21,85)</f>
        <v>Electricity Latvia consumption</v>
      </c>
      <c r="G1354" s="92" t="n">
        <v>0.01475035041</v>
      </c>
      <c r="H1354" s="24" t="n">
        <f aca="false">G1354</f>
        <v>0.01475035041</v>
      </c>
      <c r="I1354" s="93" t="n">
        <v>0.00124163837</v>
      </c>
      <c r="J1354" s="93" t="n">
        <v>0.0026328866</v>
      </c>
      <c r="K1354" s="93" t="n">
        <v>0.00042382844</v>
      </c>
      <c r="L1354" s="93" t="n">
        <v>0.010451997</v>
      </c>
      <c r="N1354" s="94" t="n">
        <v>0.06967998</v>
      </c>
      <c r="O1354" s="24" t="n">
        <f aca="false">N1354</f>
        <v>0.06967998</v>
      </c>
      <c r="Q1354" s="25" t="n">
        <v>1.9700614</v>
      </c>
      <c r="S1354" s="95" t="n">
        <v>0.0017580855</v>
      </c>
      <c r="T1354" s="95" t="n">
        <v>0.0016449467</v>
      </c>
      <c r="U1354" s="95" t="n">
        <v>6.3382094E-005</v>
      </c>
      <c r="V1354" s="95" t="n">
        <v>4.9756723E-005</v>
      </c>
      <c r="X1354" s="96" t="n">
        <v>3.8674485E-006</v>
      </c>
    </row>
    <row r="1355" customFormat="false" ht="13.8" hidden="false" customHeight="false" outlineLevel="0" collapsed="false">
      <c r="A1355" s="0" t="s">
        <v>2233</v>
      </c>
      <c r="B1355" s="26" t="s">
        <v>2184</v>
      </c>
      <c r="C1355" s="88" t="str">
        <f aca="false">MID(A1355,1,12)</f>
        <v>B.042.02.118</v>
      </c>
      <c r="D1355" s="2" t="s">
        <v>2215</v>
      </c>
      <c r="E1355" s="90" t="s">
        <v>1103</v>
      </c>
      <c r="F1355" s="91" t="str">
        <f aca="false">MID(A1355, 21,85)</f>
        <v>Electricity Lithuania consumption</v>
      </c>
      <c r="G1355" s="92" t="n">
        <v>0.01456888494</v>
      </c>
      <c r="H1355" s="24" t="n">
        <f aca="false">G1355</f>
        <v>0.01456888494</v>
      </c>
      <c r="I1355" s="93" t="n">
        <v>0.00094889914</v>
      </c>
      <c r="J1355" s="93" t="n">
        <v>0.0017350835</v>
      </c>
      <c r="K1355" s="93" t="n">
        <v>0.0033298458</v>
      </c>
      <c r="L1355" s="93" t="n">
        <v>0.0085550565</v>
      </c>
      <c r="N1355" s="94" t="n">
        <v>0.05703371</v>
      </c>
      <c r="O1355" s="24" t="n">
        <f aca="false">N1355</f>
        <v>0.05703371</v>
      </c>
      <c r="Q1355" s="25" t="n">
        <v>1.9773117</v>
      </c>
      <c r="S1355" s="95" t="n">
        <v>0.0013258238</v>
      </c>
      <c r="T1355" s="95" t="n">
        <v>0.0012442423</v>
      </c>
      <c r="U1355" s="95" t="n">
        <v>4.9843431E-005</v>
      </c>
      <c r="V1355" s="95" t="n">
        <v>3.173811E-005</v>
      </c>
      <c r="X1355" s="96" t="n">
        <v>3.5294291E-006</v>
      </c>
    </row>
    <row r="1356" customFormat="false" ht="13.8" hidden="false" customHeight="false" outlineLevel="0" collapsed="false">
      <c r="A1356" s="0" t="s">
        <v>2234</v>
      </c>
      <c r="B1356" s="26" t="s">
        <v>2184</v>
      </c>
      <c r="C1356" s="88" t="str">
        <f aca="false">MID(A1356,1,12)</f>
        <v>B.042.02.119</v>
      </c>
      <c r="D1356" s="2" t="s">
        <v>2215</v>
      </c>
      <c r="E1356" s="90" t="s">
        <v>1103</v>
      </c>
      <c r="F1356" s="91" t="str">
        <f aca="false">MID(A1356, 21,85)</f>
        <v>Electricity Luxembourg consumption</v>
      </c>
      <c r="G1356" s="92" t="n">
        <v>0.01487052019</v>
      </c>
      <c r="H1356" s="24" t="n">
        <f aca="false">G1356</f>
        <v>0.01487052019</v>
      </c>
      <c r="I1356" s="93" t="n">
        <v>0.00096049853</v>
      </c>
      <c r="J1356" s="93" t="n">
        <v>0.00177739081</v>
      </c>
      <c r="K1356" s="93" t="n">
        <v>0.00303224885</v>
      </c>
      <c r="L1356" s="93" t="n">
        <v>0.009100382</v>
      </c>
      <c r="N1356" s="94" t="n">
        <v>0.0606692133333333</v>
      </c>
      <c r="O1356" s="24" t="n">
        <f aca="false">N1356</f>
        <v>0.0606692133333333</v>
      </c>
      <c r="Q1356" s="25" t="n">
        <v>2.16521</v>
      </c>
      <c r="S1356" s="95" t="n">
        <v>0.0013883461</v>
      </c>
      <c r="T1356" s="95" t="n">
        <v>0.0013052075</v>
      </c>
      <c r="U1356" s="95" t="n">
        <v>5.2726245E-005</v>
      </c>
      <c r="V1356" s="95" t="n">
        <v>3.0412336E-005</v>
      </c>
      <c r="X1356" s="96" t="n">
        <v>3.7219526E-006</v>
      </c>
    </row>
    <row r="1357" customFormat="false" ht="13.8" hidden="false" customHeight="false" outlineLevel="0" collapsed="false">
      <c r="A1357" s="0" t="s">
        <v>2235</v>
      </c>
      <c r="B1357" s="26" t="s">
        <v>2184</v>
      </c>
      <c r="C1357" s="88" t="str">
        <f aca="false">MID(A1357,1,12)</f>
        <v>B.042.02.120</v>
      </c>
      <c r="D1357" s="2" t="s">
        <v>2215</v>
      </c>
      <c r="E1357" s="90" t="s">
        <v>1103</v>
      </c>
      <c r="F1357" s="91" t="str">
        <f aca="false">MID(A1357, 21,85)</f>
        <v>Electricity Malta consumption</v>
      </c>
      <c r="G1357" s="92" t="n">
        <v>0.024080292801</v>
      </c>
      <c r="H1357" s="24" t="n">
        <f aca="false">G1357</f>
        <v>0.024080292801</v>
      </c>
      <c r="I1357" s="93" t="n">
        <v>0.00139294455</v>
      </c>
      <c r="J1357" s="93" t="n">
        <v>0.00226166455</v>
      </c>
      <c r="K1357" s="93" t="n">
        <v>5.9665701E-005</v>
      </c>
      <c r="L1357" s="93" t="n">
        <v>0.020366018</v>
      </c>
      <c r="N1357" s="94" t="n">
        <v>0.135773453333333</v>
      </c>
      <c r="O1357" s="24" t="n">
        <f aca="false">N1357</f>
        <v>0.135773453333333</v>
      </c>
      <c r="Q1357" s="25" t="n">
        <v>2.1298865</v>
      </c>
      <c r="S1357" s="95" t="n">
        <v>0.0026608248</v>
      </c>
      <c r="T1357" s="95" t="n">
        <v>0.0024474337</v>
      </c>
      <c r="U1357" s="95" t="n">
        <v>0.00011053293</v>
      </c>
      <c r="V1357" s="95" t="n">
        <v>0.00010285822</v>
      </c>
      <c r="X1357" s="96" t="n">
        <v>6.5551889E-006</v>
      </c>
    </row>
    <row r="1358" customFormat="false" ht="13.8" hidden="false" customHeight="false" outlineLevel="0" collapsed="false">
      <c r="A1358" s="0" t="s">
        <v>2236</v>
      </c>
      <c r="B1358" s="26" t="s">
        <v>2184</v>
      </c>
      <c r="C1358" s="88" t="str">
        <f aca="false">MID(A1358,1,12)</f>
        <v>B.042.02.121</v>
      </c>
      <c r="D1358" s="2" t="s">
        <v>2215</v>
      </c>
      <c r="E1358" s="90" t="s">
        <v>1103</v>
      </c>
      <c r="F1358" s="91" t="str">
        <f aca="false">MID(A1358, 21,85)</f>
        <v>Electricity Netherlands consumption</v>
      </c>
      <c r="G1358" s="92" t="n">
        <v>0.0174085787</v>
      </c>
      <c r="H1358" s="24" t="n">
        <f aca="false">G1358</f>
        <v>0.0174085787</v>
      </c>
      <c r="I1358" s="93" t="n">
        <v>0.0009057598</v>
      </c>
      <c r="J1358" s="93" t="n">
        <v>0.00165048609</v>
      </c>
      <c r="K1358" s="93" t="n">
        <v>0.00117008481</v>
      </c>
      <c r="L1358" s="93" t="n">
        <v>0.013682248</v>
      </c>
      <c r="N1358" s="94" t="n">
        <v>0.0912149866666667</v>
      </c>
      <c r="O1358" s="24" t="n">
        <f aca="false">N1358</f>
        <v>0.0912149866666667</v>
      </c>
      <c r="Q1358" s="25" t="n">
        <v>1.9075373</v>
      </c>
      <c r="S1358" s="95" t="n">
        <v>0.0018393644</v>
      </c>
      <c r="T1358" s="95" t="n">
        <v>0.0017121568</v>
      </c>
      <c r="U1358" s="95" t="n">
        <v>7.5168988E-005</v>
      </c>
      <c r="V1358" s="95" t="n">
        <v>5.2038603E-005</v>
      </c>
      <c r="X1358" s="96" t="n">
        <v>4.4882495E-006</v>
      </c>
    </row>
    <row r="1359" customFormat="false" ht="13.8" hidden="false" customHeight="false" outlineLevel="0" collapsed="false">
      <c r="A1359" s="0" t="s">
        <v>2237</v>
      </c>
      <c r="B1359" s="26" t="s">
        <v>2184</v>
      </c>
      <c r="C1359" s="88" t="str">
        <f aca="false">MID(A1359,1,12)</f>
        <v>B.042.02.123</v>
      </c>
      <c r="D1359" s="2" t="s">
        <v>2215</v>
      </c>
      <c r="E1359" s="90" t="s">
        <v>1103</v>
      </c>
      <c r="F1359" s="91" t="str">
        <f aca="false">MID(A1359, 21,85)</f>
        <v>Electricity Poland consumption</v>
      </c>
      <c r="G1359" s="92" t="n">
        <v>0.029164687128</v>
      </c>
      <c r="H1359" s="24" t="n">
        <f aca="false">G1359</f>
        <v>0.029164687128</v>
      </c>
      <c r="I1359" s="93" t="n">
        <v>0.00074155746</v>
      </c>
      <c r="J1359" s="93" t="n">
        <v>0.00155348464</v>
      </c>
      <c r="K1359" s="93" t="n">
        <v>0.000358631028</v>
      </c>
      <c r="L1359" s="93" t="n">
        <v>0.026511014</v>
      </c>
      <c r="N1359" s="94" t="n">
        <v>0.176740093333333</v>
      </c>
      <c r="O1359" s="24" t="n">
        <f aca="false">N1359</f>
        <v>0.176740093333333</v>
      </c>
      <c r="Q1359" s="25" t="n">
        <v>2.4135406</v>
      </c>
      <c r="S1359" s="95" t="n">
        <v>0.0032160424</v>
      </c>
      <c r="T1359" s="95" t="n">
        <v>0.0030324535</v>
      </c>
      <c r="U1359" s="95" t="n">
        <v>0.00013981584</v>
      </c>
      <c r="V1359" s="95" t="n">
        <v>4.3773063E-005</v>
      </c>
      <c r="X1359" s="96" t="n">
        <v>7.7218686E-006</v>
      </c>
    </row>
    <row r="1360" customFormat="false" ht="13.8" hidden="false" customHeight="false" outlineLevel="0" collapsed="false">
      <c r="A1360" s="0" t="s">
        <v>2238</v>
      </c>
      <c r="B1360" s="26" t="s">
        <v>2184</v>
      </c>
      <c r="C1360" s="88" t="str">
        <f aca="false">MID(A1360,1,12)</f>
        <v>B.042.02.124</v>
      </c>
      <c r="D1360" s="2" t="s">
        <v>2215</v>
      </c>
      <c r="E1360" s="90" t="s">
        <v>1103</v>
      </c>
      <c r="F1360" s="91" t="str">
        <f aca="false">MID(A1360, 21,85)</f>
        <v>Electricity Portugal consumption</v>
      </c>
      <c r="G1360" s="92" t="n">
        <v>0.00801202223</v>
      </c>
      <c r="H1360" s="24" t="n">
        <f aca="false">G1360</f>
        <v>0.00801202223</v>
      </c>
      <c r="I1360" s="93" t="n">
        <v>0.00061418342</v>
      </c>
      <c r="J1360" s="93" t="n">
        <v>0.00116488127</v>
      </c>
      <c r="K1360" s="93" t="n">
        <v>0.00136089914</v>
      </c>
      <c r="L1360" s="93" t="n">
        <v>0.0048720584</v>
      </c>
      <c r="N1360" s="94" t="n">
        <v>0.0324803893333333</v>
      </c>
      <c r="O1360" s="24" t="n">
        <f aca="false">N1360</f>
        <v>0.0324803893333333</v>
      </c>
      <c r="Q1360" s="25" t="n">
        <v>1.6580399</v>
      </c>
      <c r="S1360" s="95" t="n">
        <v>0.00079161707</v>
      </c>
      <c r="T1360" s="95" t="n">
        <v>0.00073748993</v>
      </c>
      <c r="U1360" s="95" t="n">
        <v>2.9071449E-005</v>
      </c>
      <c r="V1360" s="95" t="n">
        <v>2.5055693E-005</v>
      </c>
      <c r="X1360" s="96" t="n">
        <v>2.0067398E-006</v>
      </c>
    </row>
    <row r="1361" customFormat="false" ht="13.8" hidden="false" customHeight="false" outlineLevel="0" collapsed="false">
      <c r="A1361" s="0" t="s">
        <v>2239</v>
      </c>
      <c r="B1361" s="26" t="s">
        <v>2184</v>
      </c>
      <c r="C1361" s="88" t="str">
        <f aca="false">MID(A1361,1,12)</f>
        <v>B.042.02.125</v>
      </c>
      <c r="D1361" s="2" t="s">
        <v>2215</v>
      </c>
      <c r="E1361" s="90" t="s">
        <v>1103</v>
      </c>
      <c r="F1361" s="91" t="str">
        <f aca="false">MID(A1361, 21,85)</f>
        <v>Electricity Romania consumption</v>
      </c>
      <c r="G1361" s="92" t="n">
        <v>0.02109703473</v>
      </c>
      <c r="H1361" s="24" t="n">
        <f aca="false">G1361</f>
        <v>0.02109703473</v>
      </c>
      <c r="I1361" s="93" t="n">
        <v>0.00058873001</v>
      </c>
      <c r="J1361" s="93" t="n">
        <v>0.00106234693</v>
      </c>
      <c r="K1361" s="93" t="n">
        <v>0.00606501479</v>
      </c>
      <c r="L1361" s="93" t="n">
        <v>0.013380943</v>
      </c>
      <c r="N1361" s="94" t="n">
        <v>0.0892062866666667</v>
      </c>
      <c r="O1361" s="24" t="n">
        <f aca="false">N1361</f>
        <v>0.0892062866666667</v>
      </c>
      <c r="Q1361" s="25" t="n">
        <v>2.26332</v>
      </c>
      <c r="S1361" s="95" t="n">
        <v>0.0016781802</v>
      </c>
      <c r="T1361" s="95" t="n">
        <v>0.0015758169</v>
      </c>
      <c r="U1361" s="95" t="n">
        <v>7.1463834E-005</v>
      </c>
      <c r="V1361" s="95" t="n">
        <v>3.0899432E-005</v>
      </c>
      <c r="X1361" s="96" t="n">
        <v>4.9545161E-006</v>
      </c>
    </row>
    <row r="1362" customFormat="false" ht="13.8" hidden="false" customHeight="false" outlineLevel="0" collapsed="false">
      <c r="A1362" s="0" t="s">
        <v>2240</v>
      </c>
      <c r="B1362" s="26" t="s">
        <v>2184</v>
      </c>
      <c r="C1362" s="88" t="str">
        <f aca="false">MID(A1362,1,12)</f>
        <v>B.042.02.126</v>
      </c>
      <c r="D1362" s="2" t="s">
        <v>2215</v>
      </c>
      <c r="E1362" s="90" t="s">
        <v>1103</v>
      </c>
      <c r="F1362" s="91" t="str">
        <f aca="false">MID(A1362, 21,85)</f>
        <v>Electricity Slovakia consumption</v>
      </c>
      <c r="G1362" s="92" t="n">
        <v>0.024463459769</v>
      </c>
      <c r="H1362" s="24" t="n">
        <f aca="false">G1362</f>
        <v>0.024463459769</v>
      </c>
      <c r="I1362" s="93" t="n">
        <v>0.00052360533</v>
      </c>
      <c r="J1362" s="93" t="n">
        <v>0.00121099914</v>
      </c>
      <c r="K1362" s="93" t="n">
        <v>0.013648924799</v>
      </c>
      <c r="L1362" s="93" t="n">
        <v>0.0090799305</v>
      </c>
      <c r="N1362" s="94" t="n">
        <v>0.06053287</v>
      </c>
      <c r="O1362" s="24" t="n">
        <f aca="false">N1362</f>
        <v>0.06053287</v>
      </c>
      <c r="Q1362" s="25" t="n">
        <v>2.9102657</v>
      </c>
      <c r="S1362" s="95" t="n">
        <v>0.0012640086</v>
      </c>
      <c r="T1362" s="95" t="n">
        <v>0.0011915363</v>
      </c>
      <c r="U1362" s="95" t="n">
        <v>5.078318E-005</v>
      </c>
      <c r="V1362" s="95" t="n">
        <v>2.1689052E-005</v>
      </c>
      <c r="X1362" s="96" t="n">
        <v>5.2504947E-006</v>
      </c>
    </row>
    <row r="1363" customFormat="false" ht="13.8" hidden="false" customHeight="false" outlineLevel="0" collapsed="false">
      <c r="A1363" s="0" t="s">
        <v>2241</v>
      </c>
      <c r="B1363" s="26" t="s">
        <v>2184</v>
      </c>
      <c r="C1363" s="88" t="str">
        <f aca="false">MID(A1363,1,12)</f>
        <v>B.042.02.127</v>
      </c>
      <c r="D1363" s="2" t="s">
        <v>2215</v>
      </c>
      <c r="E1363" s="90" t="s">
        <v>1103</v>
      </c>
      <c r="F1363" s="91" t="str">
        <f aca="false">MID(A1363, 21,85)</f>
        <v>Electricity Slovenia consumption</v>
      </c>
      <c r="G1363" s="92" t="n">
        <v>0.016891257582</v>
      </c>
      <c r="H1363" s="24" t="n">
        <f aca="false">G1363</f>
        <v>0.016891257582</v>
      </c>
      <c r="I1363" s="93" t="n">
        <v>0.000406521632</v>
      </c>
      <c r="J1363" s="93" t="n">
        <v>0.00079535121</v>
      </c>
      <c r="K1363" s="93" t="n">
        <v>0.00632991844</v>
      </c>
      <c r="L1363" s="93" t="n">
        <v>0.0093594663</v>
      </c>
      <c r="N1363" s="94" t="n">
        <v>0.062396442</v>
      </c>
      <c r="O1363" s="24" t="n">
        <f aca="false">N1363</f>
        <v>0.062396442</v>
      </c>
      <c r="Q1363" s="25" t="n">
        <v>2.160933</v>
      </c>
      <c r="S1363" s="95" t="n">
        <v>0.0011878048</v>
      </c>
      <c r="T1363" s="95" t="n">
        <v>0.0011193779</v>
      </c>
      <c r="U1363" s="95" t="n">
        <v>5.0278521E-005</v>
      </c>
      <c r="V1363" s="95" t="n">
        <v>1.8148296E-005</v>
      </c>
      <c r="X1363" s="96" t="n">
        <v>3.8620467E-006</v>
      </c>
    </row>
    <row r="1364" customFormat="false" ht="13.8" hidden="false" customHeight="false" outlineLevel="0" collapsed="false">
      <c r="A1364" s="0" t="s">
        <v>2242</v>
      </c>
      <c r="B1364" s="26" t="s">
        <v>2184</v>
      </c>
      <c r="C1364" s="88" t="str">
        <f aca="false">MID(A1364,1,12)</f>
        <v>B.042.02.128</v>
      </c>
      <c r="D1364" s="2" t="s">
        <v>2215</v>
      </c>
      <c r="E1364" s="90" t="s">
        <v>1103</v>
      </c>
      <c r="F1364" s="91" t="str">
        <f aca="false">MID(A1364, 21,85)</f>
        <v>Electricity Spain consumption</v>
      </c>
      <c r="G1364" s="92" t="n">
        <v>0.014094624249</v>
      </c>
      <c r="H1364" s="24" t="n">
        <f aca="false">G1364</f>
        <v>0.014094624249</v>
      </c>
      <c r="I1364" s="93" t="n">
        <v>0.000523423979</v>
      </c>
      <c r="J1364" s="93" t="n">
        <v>0.00113781604</v>
      </c>
      <c r="K1364" s="93" t="n">
        <v>0.00570051273</v>
      </c>
      <c r="L1364" s="93" t="n">
        <v>0.0067328715</v>
      </c>
      <c r="N1364" s="94" t="n">
        <v>0.04488581</v>
      </c>
      <c r="O1364" s="24" t="n">
        <f aca="false">N1364</f>
        <v>0.04488581</v>
      </c>
      <c r="Q1364" s="25" t="n">
        <v>2.0232361</v>
      </c>
      <c r="S1364" s="95" t="n">
        <v>0.00098726024</v>
      </c>
      <c r="T1364" s="95" t="n">
        <v>0.00091627457</v>
      </c>
      <c r="U1364" s="95" t="n">
        <v>3.8503449E-005</v>
      </c>
      <c r="V1364" s="95" t="n">
        <v>3.2482222E-005</v>
      </c>
      <c r="X1364" s="96" t="n">
        <v>3.241688E-006</v>
      </c>
    </row>
    <row r="1365" customFormat="false" ht="13.8" hidden="false" customHeight="false" outlineLevel="0" collapsed="false">
      <c r="A1365" s="0" t="s">
        <v>2243</v>
      </c>
      <c r="B1365" s="26" t="s">
        <v>2184</v>
      </c>
      <c r="C1365" s="88" t="str">
        <f aca="false">MID(A1365,1,12)</f>
        <v>B.042.02.129</v>
      </c>
      <c r="D1365" s="2" t="s">
        <v>2215</v>
      </c>
      <c r="E1365" s="90" t="s">
        <v>1103</v>
      </c>
      <c r="F1365" s="91" t="str">
        <f aca="false">MID(A1365, 21,85)</f>
        <v>Electricity Sweden consumption</v>
      </c>
      <c r="G1365" s="92" t="n">
        <v>0.010184854852</v>
      </c>
      <c r="H1365" s="24" t="n">
        <f aca="false">G1365</f>
        <v>0.010184854852</v>
      </c>
      <c r="I1365" s="93" t="n">
        <v>0.000299833442</v>
      </c>
      <c r="J1365" s="93" t="n">
        <v>0.00065087166</v>
      </c>
      <c r="K1365" s="93" t="n">
        <v>0.00751361335</v>
      </c>
      <c r="L1365" s="93" t="n">
        <v>0.0017205364</v>
      </c>
      <c r="N1365" s="94" t="n">
        <v>0.0114702426666667</v>
      </c>
      <c r="O1365" s="24" t="n">
        <f aca="false">N1365</f>
        <v>0.0114702426666667</v>
      </c>
      <c r="Q1365" s="25" t="n">
        <v>1.960674</v>
      </c>
      <c r="S1365" s="95" t="n">
        <v>0.00034169167</v>
      </c>
      <c r="T1365" s="95" t="n">
        <v>0.00032737892</v>
      </c>
      <c r="U1365" s="95" t="n">
        <v>1.1376864E-005</v>
      </c>
      <c r="V1365" s="95" t="n">
        <v>2.9358921E-006</v>
      </c>
      <c r="X1365" s="96" t="n">
        <v>1.9169678E-006</v>
      </c>
    </row>
    <row r="1366" customFormat="false" ht="13.8" hidden="false" customHeight="false" outlineLevel="0" collapsed="false">
      <c r="A1366" s="0" t="s">
        <v>2244</v>
      </c>
      <c r="B1366" s="26" t="s">
        <v>2184</v>
      </c>
      <c r="C1366" s="88" t="str">
        <f aca="false">MID(A1366,1,12)</f>
        <v>B.042.02.131</v>
      </c>
      <c r="D1366" s="2" t="s">
        <v>2215</v>
      </c>
      <c r="E1366" s="90" t="s">
        <v>1103</v>
      </c>
      <c r="F1366" s="91" t="str">
        <f aca="false">MID(A1366, 21,85)</f>
        <v>Electricity Switzerland consumption</v>
      </c>
      <c r="G1366" s="92" t="n">
        <v>0.012021602603</v>
      </c>
      <c r="H1366" s="24" t="n">
        <f aca="false">G1366</f>
        <v>0.012021602603</v>
      </c>
      <c r="I1366" s="93" t="n">
        <v>0.000228804603</v>
      </c>
      <c r="J1366" s="93" t="n">
        <v>0.00059980658</v>
      </c>
      <c r="K1366" s="93" t="n">
        <v>0.00910095112</v>
      </c>
      <c r="L1366" s="93" t="n">
        <v>0.0020920403</v>
      </c>
      <c r="N1366" s="94" t="n">
        <v>0.0139469353333333</v>
      </c>
      <c r="O1366" s="24" t="n">
        <f aca="false">N1366</f>
        <v>0.0139469353333333</v>
      </c>
      <c r="Q1366" s="25" t="n">
        <v>2.0895196</v>
      </c>
      <c r="S1366" s="95" t="n">
        <v>0.00037741613</v>
      </c>
      <c r="T1366" s="95" t="n">
        <v>0.00035602465</v>
      </c>
      <c r="U1366" s="95" t="n">
        <v>1.3175587E-005</v>
      </c>
      <c r="V1366" s="95" t="n">
        <v>8.2158932E-006</v>
      </c>
      <c r="X1366" s="96" t="n">
        <v>2.3683722E-006</v>
      </c>
    </row>
    <row r="1367" customFormat="false" ht="13.8" hidden="false" customHeight="false" outlineLevel="0" collapsed="false">
      <c r="B1367" s="26"/>
      <c r="C1367" s="88"/>
      <c r="D1367" s="3" t="s">
        <v>2245</v>
      </c>
      <c r="E1367" s="90"/>
      <c r="H1367" s="24" t="n">
        <f aca="false">G1367</f>
        <v>0</v>
      </c>
      <c r="O1367" s="24" t="n">
        <f aca="false">N1367</f>
        <v>0</v>
      </c>
    </row>
    <row r="1368" customFormat="false" ht="13.8" hidden="false" customHeight="false" outlineLevel="0" collapsed="false">
      <c r="A1368" s="0" t="s">
        <v>2246</v>
      </c>
      <c r="B1368" s="26" t="s">
        <v>2247</v>
      </c>
      <c r="C1368" s="88" t="str">
        <f aca="false">MID(A1368,1,12)</f>
        <v>B.044.01.101</v>
      </c>
      <c r="D1368" s="2" t="s">
        <v>2245</v>
      </c>
      <c r="E1368" s="90" t="s">
        <v>1103</v>
      </c>
      <c r="F1368" s="91" t="str">
        <f aca="false">MID(A1368, 21,85)</f>
        <v>Electricity .Middle Africa production</v>
      </c>
      <c r="G1368" s="92" t="n">
        <v>0.00060080555182</v>
      </c>
      <c r="H1368" s="24" t="n">
        <f aca="false">G1368</f>
        <v>0.00060080555182</v>
      </c>
      <c r="I1368" s="93" t="n">
        <v>7.71947452E-006</v>
      </c>
      <c r="J1368" s="93" t="n">
        <v>9.323473E-007</v>
      </c>
      <c r="K1368" s="93" t="n">
        <v>0.00023099944</v>
      </c>
      <c r="L1368" s="93" t="n">
        <v>0.00036115429</v>
      </c>
      <c r="N1368" s="94" t="n">
        <v>0.00240769526666667</v>
      </c>
      <c r="O1368" s="24" t="n">
        <f aca="false">N1368</f>
        <v>0.00240769526666667</v>
      </c>
      <c r="Q1368" s="25" t="n">
        <v>1.1966108</v>
      </c>
      <c r="S1368" s="95" t="n">
        <v>4.1244961E-005</v>
      </c>
      <c r="T1368" s="95" t="n">
        <v>3.935529E-005</v>
      </c>
      <c r="U1368" s="95" t="n">
        <v>1.8264457E-006</v>
      </c>
      <c r="V1368" s="95" t="n">
        <v>6.3224548E-008</v>
      </c>
      <c r="X1368" s="96" t="n">
        <v>7.3946815E-008</v>
      </c>
    </row>
    <row r="1369" customFormat="false" ht="13.8" hidden="false" customHeight="false" outlineLevel="0" collapsed="false">
      <c r="A1369" s="0" t="s">
        <v>2248</v>
      </c>
      <c r="B1369" s="26" t="s">
        <v>2247</v>
      </c>
      <c r="C1369" s="88" t="str">
        <f aca="false">MID(A1369,1,12)</f>
        <v>B.044.01.102</v>
      </c>
      <c r="D1369" s="2" t="s">
        <v>2245</v>
      </c>
      <c r="E1369" s="90" t="s">
        <v>1103</v>
      </c>
      <c r="F1369" s="91" t="str">
        <f aca="false">MID(A1369, 21,85)</f>
        <v>Electricity .Middle East production</v>
      </c>
      <c r="G1369" s="92" t="n">
        <v>0.039760525193</v>
      </c>
      <c r="H1369" s="24" t="n">
        <f aca="false">G1369</f>
        <v>0.039760525193</v>
      </c>
      <c r="I1369" s="93" t="n">
        <v>0.0037073777</v>
      </c>
      <c r="J1369" s="93" t="n">
        <v>0.0063000179</v>
      </c>
      <c r="K1369" s="93" t="n">
        <v>0.000802647593</v>
      </c>
      <c r="L1369" s="93" t="n">
        <v>0.028950482</v>
      </c>
      <c r="N1369" s="94" t="n">
        <v>0.193003213333333</v>
      </c>
      <c r="O1369" s="24" t="n">
        <f aca="false">N1369</f>
        <v>0.193003213333333</v>
      </c>
      <c r="Q1369" s="25" t="n">
        <v>2.4406276</v>
      </c>
      <c r="S1369" s="95" t="n">
        <v>0.0046872776</v>
      </c>
      <c r="T1369" s="95" t="n">
        <v>0.0043811262</v>
      </c>
      <c r="U1369" s="95" t="n">
        <v>0.00017046278</v>
      </c>
      <c r="V1369" s="95" t="n">
        <v>0.00013568856</v>
      </c>
      <c r="X1369" s="96" t="n">
        <v>1.0736978E-005</v>
      </c>
    </row>
    <row r="1370" customFormat="false" ht="13.8" hidden="false" customHeight="false" outlineLevel="0" collapsed="false">
      <c r="A1370" s="0" t="s">
        <v>2249</v>
      </c>
      <c r="B1370" s="26" t="s">
        <v>2247</v>
      </c>
      <c r="C1370" s="88" t="str">
        <f aca="false">MID(A1370,1,12)</f>
        <v>B.044.01.103</v>
      </c>
      <c r="D1370" s="2" t="s">
        <v>2245</v>
      </c>
      <c r="E1370" s="90" t="s">
        <v>1103</v>
      </c>
      <c r="F1370" s="91" t="str">
        <f aca="false">MID(A1370, 21,85)</f>
        <v>Electricity .North America production</v>
      </c>
      <c r="G1370" s="92" t="n">
        <v>0.029089244667</v>
      </c>
      <c r="H1370" s="24" t="n">
        <f aca="false">G1370</f>
        <v>0.029089244667</v>
      </c>
      <c r="I1370" s="93" t="n">
        <v>0.00238389988</v>
      </c>
      <c r="J1370" s="93" t="n">
        <v>0.003605117</v>
      </c>
      <c r="K1370" s="93" t="n">
        <v>0.004273018787</v>
      </c>
      <c r="L1370" s="93" t="n">
        <v>0.018827209</v>
      </c>
      <c r="N1370" s="94" t="n">
        <v>0.125514726666667</v>
      </c>
      <c r="O1370" s="24" t="n">
        <f aca="false">N1370</f>
        <v>0.125514726666667</v>
      </c>
      <c r="Q1370" s="25" t="n">
        <v>2.3245923</v>
      </c>
      <c r="S1370" s="95" t="n">
        <v>0.0028695615</v>
      </c>
      <c r="T1370" s="95" t="n">
        <v>0.0026990756</v>
      </c>
      <c r="U1370" s="95" t="n">
        <v>0.00010805278</v>
      </c>
      <c r="V1370" s="95" t="n">
        <v>6.2433121E-005</v>
      </c>
      <c r="X1370" s="96" t="n">
        <v>7.4132971E-006</v>
      </c>
    </row>
    <row r="1371" customFormat="false" ht="13.8" hidden="false" customHeight="false" outlineLevel="0" collapsed="false">
      <c r="A1371" s="0" t="s">
        <v>2250</v>
      </c>
      <c r="B1371" s="26" t="s">
        <v>2247</v>
      </c>
      <c r="C1371" s="88" t="str">
        <f aca="false">MID(A1371,1,12)</f>
        <v>B.044.01.104</v>
      </c>
      <c r="D1371" s="2" t="s">
        <v>2245</v>
      </c>
      <c r="E1371" s="90" t="s">
        <v>1103</v>
      </c>
      <c r="F1371" s="91" t="str">
        <f aca="false">MID(A1371, 21,85)</f>
        <v>Electricity .South America production</v>
      </c>
      <c r="G1371" s="92" t="n">
        <v>0.01196503417</v>
      </c>
      <c r="H1371" s="24" t="n">
        <f aca="false">G1371</f>
        <v>0.01196503417</v>
      </c>
      <c r="I1371" s="93" t="n">
        <v>0.00120771608</v>
      </c>
      <c r="J1371" s="93" t="n">
        <v>0.00193143959</v>
      </c>
      <c r="K1371" s="93" t="n">
        <v>0.0006917406</v>
      </c>
      <c r="L1371" s="93" t="n">
        <v>0.0081341379</v>
      </c>
      <c r="N1371" s="94" t="n">
        <v>0.054227586</v>
      </c>
      <c r="O1371" s="24" t="n">
        <f aca="false">N1371</f>
        <v>0.054227586</v>
      </c>
      <c r="Q1371" s="25" t="n">
        <v>1.7096217</v>
      </c>
      <c r="S1371" s="95" t="n">
        <v>0.0013427628</v>
      </c>
      <c r="T1371" s="95" t="n">
        <v>0.0012634063</v>
      </c>
      <c r="U1371" s="95" t="n">
        <v>4.8298867E-005</v>
      </c>
      <c r="V1371" s="95" t="n">
        <v>3.1057622E-005</v>
      </c>
      <c r="X1371" s="96" t="n">
        <v>3.1278271E-006</v>
      </c>
    </row>
    <row r="1372" customFormat="false" ht="13.8" hidden="false" customHeight="false" outlineLevel="0" collapsed="false">
      <c r="A1372" s="0" t="s">
        <v>2251</v>
      </c>
      <c r="B1372" s="26" t="s">
        <v>2247</v>
      </c>
      <c r="C1372" s="88" t="str">
        <f aca="false">MID(A1372,1,12)</f>
        <v>B.044.01.105</v>
      </c>
      <c r="D1372" s="2" t="s">
        <v>2245</v>
      </c>
      <c r="E1372" s="90" t="s">
        <v>1103</v>
      </c>
      <c r="F1372" s="91" t="str">
        <f aca="false">MID(A1372, 21,85)</f>
        <v>Electricity Afghanistan production</v>
      </c>
      <c r="G1372" s="92" t="n">
        <v>0.00747143177</v>
      </c>
      <c r="H1372" s="24" t="n">
        <f aca="false">G1372</f>
        <v>0.00747143177</v>
      </c>
      <c r="I1372" s="93" t="n">
        <v>0.00047232452</v>
      </c>
      <c r="J1372" s="93" t="n">
        <v>0.00120585923</v>
      </c>
      <c r="K1372" s="93" t="n">
        <v>0.00020379462</v>
      </c>
      <c r="L1372" s="93" t="n">
        <v>0.0055894534</v>
      </c>
      <c r="N1372" s="94" t="n">
        <v>0.0372630226666667</v>
      </c>
      <c r="O1372" s="24" t="n">
        <f aca="false">N1372</f>
        <v>0.0372630226666667</v>
      </c>
      <c r="Q1372" s="25" t="n">
        <v>1.4435816</v>
      </c>
      <c r="S1372" s="95" t="n">
        <v>0.00096097341</v>
      </c>
      <c r="T1372" s="95" t="n">
        <v>0.00090287976</v>
      </c>
      <c r="U1372" s="95" t="n">
        <v>3.376988E-005</v>
      </c>
      <c r="V1372" s="95" t="n">
        <v>2.4323773E-005</v>
      </c>
      <c r="X1372" s="96" t="n">
        <v>2.0373264E-006</v>
      </c>
    </row>
    <row r="1373" customFormat="false" ht="13.8" hidden="false" customHeight="false" outlineLevel="0" collapsed="false">
      <c r="A1373" s="0" t="s">
        <v>2252</v>
      </c>
      <c r="B1373" s="26" t="s">
        <v>2247</v>
      </c>
      <c r="C1373" s="88" t="str">
        <f aca="false">MID(A1373,1,12)</f>
        <v>B.044.01.106</v>
      </c>
      <c r="D1373" s="2" t="s">
        <v>2245</v>
      </c>
      <c r="E1373" s="90" t="s">
        <v>1103</v>
      </c>
      <c r="F1373" s="91" t="str">
        <f aca="false">MID(A1373, 21,85)</f>
        <v>Electricity Africa production</v>
      </c>
      <c r="G1373" s="92" t="n">
        <v>0.042900163423</v>
      </c>
      <c r="H1373" s="24" t="n">
        <f aca="false">G1373</f>
        <v>0.042900163423</v>
      </c>
      <c r="I1373" s="93" t="n">
        <v>0.003833708</v>
      </c>
      <c r="J1373" s="93" t="n">
        <v>0.0059023771</v>
      </c>
      <c r="K1373" s="93" t="n">
        <v>0.000380058323</v>
      </c>
      <c r="L1373" s="93" t="n">
        <v>0.03278402</v>
      </c>
      <c r="N1373" s="94" t="n">
        <v>0.218560133333333</v>
      </c>
      <c r="O1373" s="24" t="n">
        <f aca="false">N1373</f>
        <v>0.218560133333333</v>
      </c>
      <c r="Q1373" s="25" t="n">
        <v>2.8368241</v>
      </c>
      <c r="S1373" s="95" t="n">
        <v>0.0049474719</v>
      </c>
      <c r="T1373" s="95" t="n">
        <v>0.0046584858</v>
      </c>
      <c r="U1373" s="95" t="n">
        <v>0.00018718173</v>
      </c>
      <c r="V1373" s="95" t="n">
        <v>0.00010180431</v>
      </c>
      <c r="X1373" s="96" t="n">
        <v>1.1570526E-005</v>
      </c>
    </row>
    <row r="1374" customFormat="false" ht="13.8" hidden="false" customHeight="false" outlineLevel="0" collapsed="false">
      <c r="A1374" s="0" t="s">
        <v>2253</v>
      </c>
      <c r="B1374" s="26" t="s">
        <v>2247</v>
      </c>
      <c r="C1374" s="88" t="str">
        <f aca="false">MID(A1374,1,12)</f>
        <v>B.044.01.107</v>
      </c>
      <c r="D1374" s="2" t="s">
        <v>2245</v>
      </c>
      <c r="E1374" s="90" t="s">
        <v>1103</v>
      </c>
      <c r="F1374" s="91" t="str">
        <f aca="false">MID(A1374, 21,85)</f>
        <v>Electricity Albania production</v>
      </c>
      <c r="G1374" s="92" t="n">
        <v>0.0005918920357</v>
      </c>
      <c r="H1374" s="24" t="n">
        <f aca="false">G1374</f>
        <v>0.0005918920357</v>
      </c>
      <c r="I1374" s="93" t="n">
        <v>8.2617997E-006</v>
      </c>
      <c r="J1374" s="93" t="n">
        <v>3.105696E-006</v>
      </c>
      <c r="K1374" s="93" t="n">
        <v>0.00022563992</v>
      </c>
      <c r="L1374" s="93" t="n">
        <v>0.00035488462</v>
      </c>
      <c r="N1374" s="94" t="n">
        <v>0.00236589746666667</v>
      </c>
      <c r="O1374" s="24" t="n">
        <f aca="false">N1374</f>
        <v>0.00236589746666667</v>
      </c>
      <c r="Q1374" s="25" t="n">
        <v>1.1585043</v>
      </c>
      <c r="S1374" s="95" t="n">
        <v>4.0863547E-005</v>
      </c>
      <c r="T1374" s="95" t="n">
        <v>3.8998969E-005</v>
      </c>
      <c r="U1374" s="95" t="n">
        <v>1.8028199E-006</v>
      </c>
      <c r="V1374" s="95" t="n">
        <v>6.1757645E-008</v>
      </c>
      <c r="X1374" s="96" t="n">
        <v>7.3034435E-008</v>
      </c>
    </row>
    <row r="1375" customFormat="false" ht="13.8" hidden="false" customHeight="false" outlineLevel="0" collapsed="false">
      <c r="A1375" s="0" t="s">
        <v>2254</v>
      </c>
      <c r="B1375" s="26" t="s">
        <v>2247</v>
      </c>
      <c r="C1375" s="88" t="str">
        <f aca="false">MID(A1375,1,12)</f>
        <v>B.044.01.108</v>
      </c>
      <c r="D1375" s="2" t="s">
        <v>2245</v>
      </c>
      <c r="E1375" s="90" t="s">
        <v>1103</v>
      </c>
      <c r="F1375" s="91" t="str">
        <f aca="false">MID(A1375, 21,85)</f>
        <v>Electricity Algeria production</v>
      </c>
      <c r="G1375" s="92" t="n">
        <v>0.0432338395556</v>
      </c>
      <c r="H1375" s="24" t="n">
        <f aca="false">G1375</f>
        <v>0.0432338395556</v>
      </c>
      <c r="I1375" s="93" t="n">
        <v>0.0045452225</v>
      </c>
      <c r="J1375" s="93" t="n">
        <v>0.0065603892</v>
      </c>
      <c r="K1375" s="93" t="n">
        <v>2.7618556E-006</v>
      </c>
      <c r="L1375" s="93" t="n">
        <v>0.032125466</v>
      </c>
      <c r="N1375" s="94" t="n">
        <v>0.214169773333333</v>
      </c>
      <c r="O1375" s="24" t="n">
        <f aca="false">N1375</f>
        <v>0.214169773333333</v>
      </c>
      <c r="Q1375" s="25" t="n">
        <v>2.4948453</v>
      </c>
      <c r="S1375" s="95" t="n">
        <v>0.0049412222</v>
      </c>
      <c r="T1375" s="95" t="n">
        <v>0.0046163569</v>
      </c>
      <c r="U1375" s="95" t="n">
        <v>0.00018501323</v>
      </c>
      <c r="V1375" s="95" t="n">
        <v>0.00013985208</v>
      </c>
      <c r="X1375" s="96" t="n">
        <v>1.1543989E-005</v>
      </c>
    </row>
    <row r="1376" customFormat="false" ht="13.8" hidden="false" customHeight="false" outlineLevel="0" collapsed="false">
      <c r="A1376" s="0" t="s">
        <v>2255</v>
      </c>
      <c r="B1376" s="26" t="s">
        <v>2247</v>
      </c>
      <c r="C1376" s="88" t="str">
        <f aca="false">MID(A1376,1,12)</f>
        <v>B.044.01.109</v>
      </c>
      <c r="D1376" s="2" t="s">
        <v>2245</v>
      </c>
      <c r="E1376" s="90" t="s">
        <v>1103</v>
      </c>
      <c r="F1376" s="91" t="str">
        <f aca="false">MID(A1376, 21,85)</f>
        <v>Electricity American Samoa production</v>
      </c>
      <c r="G1376" s="92" t="n">
        <v>0.0441432921</v>
      </c>
      <c r="H1376" s="24" t="n">
        <f aca="false">G1376</f>
        <v>0.0441432921</v>
      </c>
      <c r="I1376" s="93" t="n">
        <v>0.0028382318</v>
      </c>
      <c r="J1376" s="93" t="n">
        <v>0.0086423283</v>
      </c>
      <c r="K1376" s="93" t="n">
        <v>0</v>
      </c>
      <c r="L1376" s="93" t="n">
        <v>0.032662732</v>
      </c>
      <c r="N1376" s="94" t="n">
        <v>0.217751546666667</v>
      </c>
      <c r="O1376" s="24" t="n">
        <f aca="false">N1376</f>
        <v>0.217751546666667</v>
      </c>
      <c r="Q1376" s="25" t="n">
        <v>2.7575237</v>
      </c>
      <c r="S1376" s="95" t="n">
        <v>0.0061767009</v>
      </c>
      <c r="T1376" s="95" t="n">
        <v>0.005773406</v>
      </c>
      <c r="U1376" s="95" t="n">
        <v>0.00020640769</v>
      </c>
      <c r="V1376" s="95" t="n">
        <v>0.00019688719</v>
      </c>
      <c r="X1376" s="96" t="n">
        <v>1.2732474E-005</v>
      </c>
    </row>
    <row r="1377" customFormat="false" ht="13.8" hidden="false" customHeight="false" outlineLevel="0" collapsed="false">
      <c r="A1377" s="0" t="s">
        <v>2256</v>
      </c>
      <c r="B1377" s="26" t="s">
        <v>2247</v>
      </c>
      <c r="C1377" s="88" t="str">
        <f aca="false">MID(A1377,1,12)</f>
        <v>B.044.01.110</v>
      </c>
      <c r="D1377" s="2" t="s">
        <v>2245</v>
      </c>
      <c r="E1377" s="90" t="s">
        <v>1103</v>
      </c>
      <c r="F1377" s="91" t="str">
        <f aca="false">MID(A1377, 21,85)</f>
        <v>Electricity Angola production</v>
      </c>
      <c r="G1377" s="92" t="n">
        <v>0.01142381345</v>
      </c>
      <c r="H1377" s="24" t="n">
        <f aca="false">G1377</f>
        <v>0.01142381345</v>
      </c>
      <c r="I1377" s="93" t="n">
        <v>0.00089180413</v>
      </c>
      <c r="J1377" s="93" t="n">
        <v>0.00198124999</v>
      </c>
      <c r="K1377" s="93" t="n">
        <v>0.00016685033</v>
      </c>
      <c r="L1377" s="93" t="n">
        <v>0.008383909</v>
      </c>
      <c r="N1377" s="94" t="n">
        <v>0.0558927266666667</v>
      </c>
      <c r="O1377" s="24" t="n">
        <f aca="false">N1377</f>
        <v>0.0558927266666667</v>
      </c>
      <c r="Q1377" s="25" t="n">
        <v>1.5325122</v>
      </c>
      <c r="S1377" s="95" t="n">
        <v>0.0014607681</v>
      </c>
      <c r="T1377" s="95" t="n">
        <v>0.0013659495</v>
      </c>
      <c r="U1377" s="95" t="n">
        <v>5.0984267E-005</v>
      </c>
      <c r="V1377" s="95" t="n">
        <v>4.3834314E-005</v>
      </c>
      <c r="X1377" s="96" t="n">
        <v>3.1334493E-006</v>
      </c>
    </row>
    <row r="1378" customFormat="false" ht="13.8" hidden="false" customHeight="false" outlineLevel="0" collapsed="false">
      <c r="A1378" s="0" t="s">
        <v>2257</v>
      </c>
      <c r="B1378" s="26" t="s">
        <v>2247</v>
      </c>
      <c r="C1378" s="88" t="str">
        <f aca="false">MID(A1378,1,12)</f>
        <v>B.044.01.111</v>
      </c>
      <c r="D1378" s="2" t="s">
        <v>2245</v>
      </c>
      <c r="E1378" s="90" t="s">
        <v>1103</v>
      </c>
      <c r="F1378" s="91" t="str">
        <f aca="false">MID(A1378, 21,85)</f>
        <v>Electricity Antigua and Barbuda production</v>
      </c>
      <c r="G1378" s="92" t="n">
        <v>0.042825097487</v>
      </c>
      <c r="H1378" s="24" t="n">
        <f aca="false">G1378</f>
        <v>0.042825097487</v>
      </c>
      <c r="I1378" s="93" t="n">
        <v>0.0027522258</v>
      </c>
      <c r="J1378" s="93" t="n">
        <v>0.0083789173</v>
      </c>
      <c r="K1378" s="93" t="n">
        <v>1.5733387E-005</v>
      </c>
      <c r="L1378" s="93" t="n">
        <v>0.031678221</v>
      </c>
      <c r="N1378" s="94" t="n">
        <v>0.21118814</v>
      </c>
      <c r="O1378" s="24" t="n">
        <f aca="false">N1378</f>
        <v>0.21118814</v>
      </c>
      <c r="Q1378" s="25" t="n">
        <v>2.7312638</v>
      </c>
      <c r="S1378" s="95" t="n">
        <v>0.0059890685</v>
      </c>
      <c r="T1378" s="95" t="n">
        <v>0.0055981198</v>
      </c>
      <c r="U1378" s="95" t="n">
        <v>0.00020016692</v>
      </c>
      <c r="V1378" s="95" t="n">
        <v>0.00019078175</v>
      </c>
      <c r="X1378" s="96" t="n">
        <v>1.2344114E-005</v>
      </c>
    </row>
    <row r="1379" customFormat="false" ht="13.8" hidden="false" customHeight="false" outlineLevel="0" collapsed="false">
      <c r="A1379" s="0" t="s">
        <v>2258</v>
      </c>
      <c r="B1379" s="26" t="s">
        <v>2247</v>
      </c>
      <c r="C1379" s="88" t="str">
        <f aca="false">MID(A1379,1,12)</f>
        <v>B.044.01.112</v>
      </c>
      <c r="D1379" s="2" t="s">
        <v>2245</v>
      </c>
      <c r="E1379" s="90" t="s">
        <v>1103</v>
      </c>
      <c r="F1379" s="91" t="str">
        <f aca="false">MID(A1379, 21,85)</f>
        <v>Electricity Argentina production</v>
      </c>
      <c r="G1379" s="92" t="n">
        <v>0.033367841415</v>
      </c>
      <c r="H1379" s="24" t="n">
        <f aca="false">G1379</f>
        <v>0.033367841415</v>
      </c>
      <c r="I1379" s="93" t="n">
        <v>0.0031651794</v>
      </c>
      <c r="J1379" s="93" t="n">
        <v>0.0049422025</v>
      </c>
      <c r="K1379" s="93" t="n">
        <v>0.002288999515</v>
      </c>
      <c r="L1379" s="93" t="n">
        <v>0.02297146</v>
      </c>
      <c r="N1379" s="94" t="n">
        <v>0.153143066666667</v>
      </c>
      <c r="O1379" s="24" t="n">
        <f aca="false">N1379</f>
        <v>0.153143066666667</v>
      </c>
      <c r="Q1379" s="25" t="n">
        <v>2.5302736</v>
      </c>
      <c r="S1379" s="95" t="n">
        <v>0.0036432971</v>
      </c>
      <c r="T1379" s="95" t="n">
        <v>0.0034073675</v>
      </c>
      <c r="U1379" s="95" t="n">
        <v>0.00013409558</v>
      </c>
      <c r="V1379" s="95" t="n">
        <v>0.00010183403</v>
      </c>
      <c r="X1379" s="96" t="n">
        <v>8.7436704E-006</v>
      </c>
    </row>
    <row r="1380" customFormat="false" ht="13.8" hidden="false" customHeight="false" outlineLevel="0" collapsed="false">
      <c r="A1380" s="0" t="s">
        <v>2259</v>
      </c>
      <c r="B1380" s="26" t="s">
        <v>2247</v>
      </c>
      <c r="C1380" s="88" t="str">
        <f aca="false">MID(A1380,1,12)</f>
        <v>B.044.01.113</v>
      </c>
      <c r="D1380" s="2" t="s">
        <v>2245</v>
      </c>
      <c r="E1380" s="90" t="s">
        <v>1103</v>
      </c>
      <c r="F1380" s="91" t="str">
        <f aca="false">MID(A1380, 21,85)</f>
        <v>Electricity Armenia production</v>
      </c>
      <c r="G1380" s="92" t="n">
        <v>0.025232160672</v>
      </c>
      <c r="H1380" s="24" t="n">
        <f aca="false">G1380</f>
        <v>0.025232160672</v>
      </c>
      <c r="I1380" s="93" t="n">
        <v>0.00180448254</v>
      </c>
      <c r="J1380" s="93" t="n">
        <v>0.0027318754</v>
      </c>
      <c r="K1380" s="93" t="n">
        <v>0.007974143732</v>
      </c>
      <c r="L1380" s="93" t="n">
        <v>0.012721659</v>
      </c>
      <c r="N1380" s="94" t="n">
        <v>0.08481106</v>
      </c>
      <c r="O1380" s="24" t="n">
        <f aca="false">N1380</f>
        <v>0.08481106</v>
      </c>
      <c r="Q1380" s="25" t="n">
        <v>2.3839981</v>
      </c>
      <c r="S1380" s="95" t="n">
        <v>0.0019904299</v>
      </c>
      <c r="T1380" s="95" t="n">
        <v>0.0018620818</v>
      </c>
      <c r="U1380" s="95" t="n">
        <v>7.3962687E-005</v>
      </c>
      <c r="V1380" s="95" t="n">
        <v>5.4385464E-005</v>
      </c>
      <c r="X1380" s="96" t="n">
        <v>5.9801853E-006</v>
      </c>
    </row>
    <row r="1381" customFormat="false" ht="13.8" hidden="false" customHeight="false" outlineLevel="0" collapsed="false">
      <c r="A1381" s="0" t="s">
        <v>2260</v>
      </c>
      <c r="B1381" s="26" t="s">
        <v>2247</v>
      </c>
      <c r="C1381" s="88" t="str">
        <f aca="false">MID(A1381,1,12)</f>
        <v>B.044.01.114</v>
      </c>
      <c r="D1381" s="2" t="s">
        <v>2245</v>
      </c>
      <c r="E1381" s="90" t="s">
        <v>1103</v>
      </c>
      <c r="F1381" s="91" t="str">
        <f aca="false">MID(A1381, 21,85)</f>
        <v>Electricity Aruba production</v>
      </c>
      <c r="G1381" s="92" t="n">
        <v>0.040779351836</v>
      </c>
      <c r="H1381" s="24" t="n">
        <f aca="false">G1381</f>
        <v>0.040779351836</v>
      </c>
      <c r="I1381" s="93" t="n">
        <v>0.0026178695</v>
      </c>
      <c r="J1381" s="93" t="n">
        <v>0.0079705778</v>
      </c>
      <c r="K1381" s="93" t="n">
        <v>5.5645536E-005</v>
      </c>
      <c r="L1381" s="93" t="n">
        <v>0.030135259</v>
      </c>
      <c r="N1381" s="94" t="n">
        <v>0.200901726666667</v>
      </c>
      <c r="O1381" s="24" t="n">
        <f aca="false">N1381</f>
        <v>0.200901726666667</v>
      </c>
      <c r="Q1381" s="25" t="n">
        <v>2.7326684</v>
      </c>
      <c r="S1381" s="95" t="n">
        <v>0.0056961365</v>
      </c>
      <c r="T1381" s="95" t="n">
        <v>0.0053245915</v>
      </c>
      <c r="U1381" s="95" t="n">
        <v>0.0001904156</v>
      </c>
      <c r="V1381" s="95" t="n">
        <v>0.00018112939</v>
      </c>
      <c r="X1381" s="96" t="n">
        <v>1.1734694E-005</v>
      </c>
    </row>
    <row r="1382" customFormat="false" ht="13.8" hidden="false" customHeight="false" outlineLevel="0" collapsed="false">
      <c r="A1382" s="0" t="s">
        <v>2261</v>
      </c>
      <c r="B1382" s="26" t="s">
        <v>2247</v>
      </c>
      <c r="C1382" s="88" t="str">
        <f aca="false">MID(A1382,1,12)</f>
        <v>B.044.01.115</v>
      </c>
      <c r="D1382" s="2" t="s">
        <v>2245</v>
      </c>
      <c r="E1382" s="90" t="s">
        <v>1103</v>
      </c>
      <c r="F1382" s="91" t="str">
        <f aca="false">MID(A1382, 21,85)</f>
        <v>Electricity Asia Pacific production</v>
      </c>
      <c r="G1382" s="92" t="n">
        <v>0.034686225552</v>
      </c>
      <c r="H1382" s="24" t="n">
        <f aca="false">G1382</f>
        <v>0.034686225552</v>
      </c>
      <c r="I1382" s="93" t="n">
        <v>0.00259515179</v>
      </c>
      <c r="J1382" s="93" t="n">
        <v>0.0037896738</v>
      </c>
      <c r="K1382" s="93" t="n">
        <v>0.001407264962</v>
      </c>
      <c r="L1382" s="93" t="n">
        <v>0.026894135</v>
      </c>
      <c r="N1382" s="94" t="n">
        <v>0.179294233333333</v>
      </c>
      <c r="O1382" s="24" t="n">
        <f aca="false">N1382</f>
        <v>0.179294233333333</v>
      </c>
      <c r="Q1382" s="25" t="n">
        <v>2.4068897</v>
      </c>
      <c r="S1382" s="95" t="n">
        <v>0.003804205</v>
      </c>
      <c r="T1382" s="95" t="n">
        <v>0.0036187296</v>
      </c>
      <c r="U1382" s="95" t="n">
        <v>0.0001494249</v>
      </c>
      <c r="V1382" s="95" t="n">
        <v>3.6050462E-005</v>
      </c>
      <c r="X1382" s="96" t="n">
        <v>9.2833542E-006</v>
      </c>
    </row>
    <row r="1383" customFormat="false" ht="13.8" hidden="false" customHeight="false" outlineLevel="0" collapsed="false">
      <c r="A1383" s="0" t="s">
        <v>2262</v>
      </c>
      <c r="B1383" s="26" t="s">
        <v>2247</v>
      </c>
      <c r="C1383" s="88" t="str">
        <f aca="false">MID(A1383,1,12)</f>
        <v>B.044.01.116</v>
      </c>
      <c r="D1383" s="2" t="s">
        <v>2245</v>
      </c>
      <c r="E1383" s="90" t="s">
        <v>1103</v>
      </c>
      <c r="F1383" s="91" t="str">
        <f aca="false">MID(A1383, 21,85)</f>
        <v>Electricity Australia production</v>
      </c>
      <c r="G1383" s="92" t="n">
        <v>0.028711590573</v>
      </c>
      <c r="H1383" s="24" t="n">
        <f aca="false">G1383</f>
        <v>0.028711590573</v>
      </c>
      <c r="I1383" s="93" t="n">
        <v>0.00172538239</v>
      </c>
      <c r="J1383" s="93" t="n">
        <v>0.00239286543</v>
      </c>
      <c r="K1383" s="93" t="n">
        <v>9.4501753E-005</v>
      </c>
      <c r="L1383" s="93" t="n">
        <v>0.024498841</v>
      </c>
      <c r="N1383" s="94" t="n">
        <v>0.163325606666667</v>
      </c>
      <c r="O1383" s="24" t="n">
        <f aca="false">N1383</f>
        <v>0.163325606666667</v>
      </c>
      <c r="Q1383" s="25" t="n">
        <v>2.1771711</v>
      </c>
      <c r="S1383" s="95" t="n">
        <v>0.0030080086</v>
      </c>
      <c r="T1383" s="95" t="n">
        <v>0.0028346793</v>
      </c>
      <c r="U1383" s="95" t="n">
        <v>0.00013033087</v>
      </c>
      <c r="V1383" s="95" t="n">
        <v>4.2998456E-005</v>
      </c>
      <c r="X1383" s="96" t="n">
        <v>7.4268955E-006</v>
      </c>
    </row>
    <row r="1384" customFormat="false" ht="13.8" hidden="false" customHeight="false" outlineLevel="0" collapsed="false">
      <c r="A1384" s="0" t="s">
        <v>2263</v>
      </c>
      <c r="B1384" s="26" t="s">
        <v>2247</v>
      </c>
      <c r="C1384" s="88" t="str">
        <f aca="false">MID(A1384,1,12)</f>
        <v>B.044.01.117</v>
      </c>
      <c r="D1384" s="2" t="s">
        <v>2245</v>
      </c>
      <c r="E1384" s="90" t="s">
        <v>1103</v>
      </c>
      <c r="F1384" s="91" t="str">
        <f aca="false">MID(A1384, 21,85)</f>
        <v>Electricity Azerbaijan production</v>
      </c>
      <c r="G1384" s="92" t="n">
        <v>0.037656134582</v>
      </c>
      <c r="H1384" s="24" t="n">
        <f aca="false">G1384</f>
        <v>0.037656134582</v>
      </c>
      <c r="I1384" s="93" t="n">
        <v>0.0039640874</v>
      </c>
      <c r="J1384" s="93" t="n">
        <v>0.0057219281</v>
      </c>
      <c r="K1384" s="93" t="n">
        <v>2.5495082E-005</v>
      </c>
      <c r="L1384" s="93" t="n">
        <v>0.027944624</v>
      </c>
      <c r="N1384" s="94" t="n">
        <v>0.186297493333333</v>
      </c>
      <c r="O1384" s="24" t="n">
        <f aca="false">N1384</f>
        <v>0.186297493333333</v>
      </c>
      <c r="Q1384" s="25" t="n">
        <v>2.297214</v>
      </c>
      <c r="S1384" s="95" t="n">
        <v>0.0043018575</v>
      </c>
      <c r="T1384" s="95" t="n">
        <v>0.004019358</v>
      </c>
      <c r="U1384" s="95" t="n">
        <v>0.00016099227</v>
      </c>
      <c r="V1384" s="95" t="n">
        <v>0.00012150729</v>
      </c>
      <c r="X1384" s="96" t="n">
        <v>1.0046103E-005</v>
      </c>
    </row>
    <row r="1385" customFormat="false" ht="13.8" hidden="false" customHeight="false" outlineLevel="0" collapsed="false">
      <c r="A1385" s="0" t="s">
        <v>2264</v>
      </c>
      <c r="B1385" s="26" t="s">
        <v>2247</v>
      </c>
      <c r="C1385" s="88" t="str">
        <f aca="false">MID(A1385,1,12)</f>
        <v>B.044.01.118</v>
      </c>
      <c r="D1385" s="2" t="s">
        <v>2245</v>
      </c>
      <c r="E1385" s="90" t="s">
        <v>1103</v>
      </c>
      <c r="F1385" s="91" t="str">
        <f aca="false">MID(A1385, 21,85)</f>
        <v>Electricity Bahamas production</v>
      </c>
      <c r="G1385" s="92" t="n">
        <v>0.0448567561364</v>
      </c>
      <c r="H1385" s="24" t="n">
        <f aca="false">G1385</f>
        <v>0.0448567561364</v>
      </c>
      <c r="I1385" s="93" t="n">
        <v>0.0028838848</v>
      </c>
      <c r="J1385" s="93" t="n">
        <v>0.0087810724</v>
      </c>
      <c r="K1385" s="93" t="n">
        <v>2.7629364E-006</v>
      </c>
      <c r="L1385" s="93" t="n">
        <v>0.033189036</v>
      </c>
      <c r="N1385" s="94" t="n">
        <v>0.22126024</v>
      </c>
      <c r="O1385" s="24" t="n">
        <f aca="false">N1385</f>
        <v>0.22126024</v>
      </c>
      <c r="Q1385" s="25" t="n">
        <v>2.811941</v>
      </c>
      <c r="S1385" s="95" t="n">
        <v>0.0062759721</v>
      </c>
      <c r="T1385" s="95" t="n">
        <v>0.0058662122</v>
      </c>
      <c r="U1385" s="95" t="n">
        <v>0.00020973021</v>
      </c>
      <c r="V1385" s="95" t="n">
        <v>0.00020002967</v>
      </c>
      <c r="X1385" s="96" t="n">
        <v>1.2936831E-005</v>
      </c>
    </row>
    <row r="1386" customFormat="false" ht="13.8" hidden="false" customHeight="false" outlineLevel="0" collapsed="false">
      <c r="A1386" s="0" t="s">
        <v>2265</v>
      </c>
      <c r="B1386" s="26" t="s">
        <v>2247</v>
      </c>
      <c r="C1386" s="88" t="str">
        <f aca="false">MID(A1386,1,12)</f>
        <v>B.044.01.119</v>
      </c>
      <c r="D1386" s="2" t="s">
        <v>2245</v>
      </c>
      <c r="E1386" s="90" t="s">
        <v>1103</v>
      </c>
      <c r="F1386" s="91" t="str">
        <f aca="false">MID(A1386, 21,85)</f>
        <v>Electricity Bahrain production</v>
      </c>
      <c r="G1386" s="92" t="n">
        <v>0.04055879324143</v>
      </c>
      <c r="H1386" s="24" t="n">
        <f aca="false">G1386</f>
        <v>0.04055879324143</v>
      </c>
      <c r="I1386" s="93" t="n">
        <v>0.0042717177</v>
      </c>
      <c r="J1386" s="93" t="n">
        <v>0.0061469589</v>
      </c>
      <c r="K1386" s="93" t="n">
        <v>6.8064143E-007</v>
      </c>
      <c r="L1386" s="93" t="n">
        <v>0.030139436</v>
      </c>
      <c r="N1386" s="94" t="n">
        <v>0.200929573333333</v>
      </c>
      <c r="O1386" s="24" t="n">
        <f aca="false">N1386</f>
        <v>0.200929573333333</v>
      </c>
      <c r="Q1386" s="25" t="n">
        <v>2.3327009</v>
      </c>
      <c r="S1386" s="95" t="n">
        <v>0.0046311235</v>
      </c>
      <c r="T1386" s="95" t="n">
        <v>0.0043266228</v>
      </c>
      <c r="U1386" s="95" t="n">
        <v>0.0001735016</v>
      </c>
      <c r="V1386" s="95" t="n">
        <v>0.00013099912</v>
      </c>
      <c r="X1386" s="96" t="n">
        <v>1.0826735E-005</v>
      </c>
    </row>
    <row r="1387" customFormat="false" ht="13.8" hidden="false" customHeight="false" outlineLevel="0" collapsed="false">
      <c r="A1387" s="0" t="s">
        <v>2266</v>
      </c>
      <c r="B1387" s="26" t="s">
        <v>2247</v>
      </c>
      <c r="C1387" s="88" t="str">
        <f aca="false">MID(A1387,1,12)</f>
        <v>B.044.01.120</v>
      </c>
      <c r="D1387" s="2" t="s">
        <v>2245</v>
      </c>
      <c r="E1387" s="90" t="s">
        <v>1103</v>
      </c>
      <c r="F1387" s="91" t="str">
        <f aca="false">MID(A1387, 21,85)</f>
        <v>Electricity Bangladesh production</v>
      </c>
      <c r="G1387" s="92" t="n">
        <v>0.0445256176243</v>
      </c>
      <c r="H1387" s="24" t="n">
        <f aca="false">G1387</f>
        <v>0.0445256176243</v>
      </c>
      <c r="I1387" s="93" t="n">
        <v>0.0040488133</v>
      </c>
      <c r="J1387" s="93" t="n">
        <v>0.0065996129</v>
      </c>
      <c r="K1387" s="93" t="n">
        <v>5.2184243E-006</v>
      </c>
      <c r="L1387" s="93" t="n">
        <v>0.033871973</v>
      </c>
      <c r="N1387" s="94" t="n">
        <v>0.225813153333333</v>
      </c>
      <c r="O1387" s="24" t="n">
        <f aca="false">N1387</f>
        <v>0.225813153333333</v>
      </c>
      <c r="Q1387" s="25" t="n">
        <v>2.6278825</v>
      </c>
      <c r="S1387" s="95" t="n">
        <v>0.0052739803</v>
      </c>
      <c r="T1387" s="95" t="n">
        <v>0.0049515638</v>
      </c>
      <c r="U1387" s="95" t="n">
        <v>0.00019600652</v>
      </c>
      <c r="V1387" s="95" t="n">
        <v>0.00012640995</v>
      </c>
      <c r="X1387" s="96" t="n">
        <v>1.2108113E-005</v>
      </c>
    </row>
    <row r="1388" customFormat="false" ht="13.8" hidden="false" customHeight="false" outlineLevel="0" collapsed="false">
      <c r="A1388" s="0" t="s">
        <v>2267</v>
      </c>
      <c r="B1388" s="26" t="s">
        <v>2247</v>
      </c>
      <c r="C1388" s="88" t="str">
        <f aca="false">MID(A1388,1,12)</f>
        <v>B.044.01.121</v>
      </c>
      <c r="D1388" s="2" t="s">
        <v>2245</v>
      </c>
      <c r="E1388" s="90" t="s">
        <v>1103</v>
      </c>
      <c r="F1388" s="91" t="str">
        <f aca="false">MID(A1388, 21,85)</f>
        <v>Electricity Barbados production</v>
      </c>
      <c r="G1388" s="92" t="n">
        <v>0.041572920787</v>
      </c>
      <c r="H1388" s="24" t="n">
        <f aca="false">G1388</f>
        <v>0.041572920787</v>
      </c>
      <c r="I1388" s="93" t="n">
        <v>0.0027182262</v>
      </c>
      <c r="J1388" s="93" t="n">
        <v>0.0080804816</v>
      </c>
      <c r="K1388" s="93" t="n">
        <v>2.3170987E-005</v>
      </c>
      <c r="L1388" s="93" t="n">
        <v>0.030751042</v>
      </c>
      <c r="N1388" s="94" t="n">
        <v>0.205006946666667</v>
      </c>
      <c r="O1388" s="24" t="n">
        <f aca="false">N1388</f>
        <v>0.205006946666667</v>
      </c>
      <c r="Q1388" s="25" t="n">
        <v>2.6738006</v>
      </c>
      <c r="S1388" s="95" t="n">
        <v>0.0057828051</v>
      </c>
      <c r="T1388" s="95" t="n">
        <v>0.0054053088</v>
      </c>
      <c r="U1388" s="95" t="n">
        <v>0.00019381856</v>
      </c>
      <c r="V1388" s="95" t="n">
        <v>0.00018367774</v>
      </c>
      <c r="X1388" s="96" t="n">
        <v>1.1954423E-005</v>
      </c>
    </row>
    <row r="1389" customFormat="false" ht="13.8" hidden="false" customHeight="false" outlineLevel="0" collapsed="false">
      <c r="A1389" s="0" t="s">
        <v>2268</v>
      </c>
      <c r="B1389" s="26" t="s">
        <v>2247</v>
      </c>
      <c r="C1389" s="88" t="str">
        <f aca="false">MID(A1389,1,12)</f>
        <v>B.044.01.122</v>
      </c>
      <c r="D1389" s="2" t="s">
        <v>2245</v>
      </c>
      <c r="E1389" s="90" t="s">
        <v>1103</v>
      </c>
      <c r="F1389" s="91" t="str">
        <f aca="false">MID(A1389, 21,85)</f>
        <v>Electricity Belarus production</v>
      </c>
      <c r="G1389" s="92" t="n">
        <v>0.0357588526849</v>
      </c>
      <c r="H1389" s="24" t="n">
        <f aca="false">G1389</f>
        <v>0.0357588526849</v>
      </c>
      <c r="I1389" s="93" t="n">
        <v>0.00276376763</v>
      </c>
      <c r="J1389" s="93" t="n">
        <v>0.0041800416</v>
      </c>
      <c r="K1389" s="93" t="n">
        <v>0.0096537194549</v>
      </c>
      <c r="L1389" s="93" t="n">
        <v>0.019161324</v>
      </c>
      <c r="N1389" s="94" t="n">
        <v>0.12774216</v>
      </c>
      <c r="O1389" s="24" t="n">
        <f aca="false">N1389</f>
        <v>0.12774216</v>
      </c>
      <c r="Q1389" s="25" t="n">
        <v>2.8739471</v>
      </c>
      <c r="S1389" s="95" t="n">
        <v>0.0030171045</v>
      </c>
      <c r="T1389" s="95" t="n">
        <v>0.0028223432</v>
      </c>
      <c r="U1389" s="95" t="n">
        <v>0.00011165749</v>
      </c>
      <c r="V1389" s="95" t="n">
        <v>8.3103793E-005</v>
      </c>
      <c r="X1389" s="96" t="n">
        <v>8.6644078E-006</v>
      </c>
    </row>
    <row r="1390" customFormat="false" ht="13.8" hidden="false" customHeight="false" outlineLevel="0" collapsed="false">
      <c r="A1390" s="0" t="s">
        <v>2269</v>
      </c>
      <c r="B1390" s="26" t="s">
        <v>2247</v>
      </c>
      <c r="C1390" s="88" t="str">
        <f aca="false">MID(A1390,1,12)</f>
        <v>B.044.01.123</v>
      </c>
      <c r="D1390" s="2" t="s">
        <v>2245</v>
      </c>
      <c r="E1390" s="90" t="s">
        <v>1103</v>
      </c>
      <c r="F1390" s="91" t="str">
        <f aca="false">MID(A1390, 21,85)</f>
        <v>Electricity Belize production</v>
      </c>
      <c r="G1390" s="92" t="n">
        <v>0.00855467586</v>
      </c>
      <c r="H1390" s="24" t="n">
        <f aca="false">G1390</f>
        <v>0.00855467586</v>
      </c>
      <c r="I1390" s="93" t="n">
        <v>0.00163123656</v>
      </c>
      <c r="J1390" s="93" t="n">
        <v>0.0028832686</v>
      </c>
      <c r="K1390" s="93" t="n">
        <v>0.0001174918</v>
      </c>
      <c r="L1390" s="93" t="n">
        <v>0.0039226789</v>
      </c>
      <c r="N1390" s="94" t="n">
        <v>0.0261511926666667</v>
      </c>
      <c r="O1390" s="24" t="n">
        <f aca="false">N1390</f>
        <v>0.0261511926666667</v>
      </c>
      <c r="Q1390" s="25" t="n">
        <v>2.1072292</v>
      </c>
      <c r="S1390" s="95" t="n">
        <v>0.0011496152</v>
      </c>
      <c r="T1390" s="95" t="n">
        <v>0.0010958896</v>
      </c>
      <c r="U1390" s="95" t="n">
        <v>3.124904E-005</v>
      </c>
      <c r="V1390" s="95" t="n">
        <v>2.2476564E-005</v>
      </c>
      <c r="X1390" s="96" t="n">
        <v>2.3535746E-006</v>
      </c>
    </row>
    <row r="1391" customFormat="false" ht="13.8" hidden="false" customHeight="false" outlineLevel="0" collapsed="false">
      <c r="A1391" s="0" t="s">
        <v>2270</v>
      </c>
      <c r="B1391" s="26" t="s">
        <v>2247</v>
      </c>
      <c r="C1391" s="88" t="str">
        <f aca="false">MID(A1391,1,12)</f>
        <v>B.044.01.124</v>
      </c>
      <c r="D1391" s="2" t="s">
        <v>2245</v>
      </c>
      <c r="E1391" s="90" t="s">
        <v>1103</v>
      </c>
      <c r="F1391" s="91" t="str">
        <f aca="false">MID(A1391, 21,85)</f>
        <v>Electricity Benin production</v>
      </c>
      <c r="G1391" s="92" t="n">
        <v>0.063358736514</v>
      </c>
      <c r="H1391" s="24" t="n">
        <f aca="false">G1391</f>
        <v>0.063358736514</v>
      </c>
      <c r="I1391" s="93" t="n">
        <v>0.0059916885</v>
      </c>
      <c r="J1391" s="93" t="n">
        <v>0.0103317261</v>
      </c>
      <c r="K1391" s="93" t="n">
        <v>1.2931914E-005</v>
      </c>
      <c r="L1391" s="93" t="n">
        <v>0.04702239</v>
      </c>
      <c r="N1391" s="94" t="n">
        <v>0.3134826</v>
      </c>
      <c r="O1391" s="24" t="n">
        <f aca="false">N1391</f>
        <v>0.3134826</v>
      </c>
      <c r="Q1391" s="25" t="n">
        <v>3.7694694</v>
      </c>
      <c r="S1391" s="95" t="n">
        <v>0.0076589286</v>
      </c>
      <c r="T1391" s="95" t="n">
        <v>0.0071564821</v>
      </c>
      <c r="U1391" s="95" t="n">
        <v>0.00027757711</v>
      </c>
      <c r="V1391" s="95" t="n">
        <v>0.00022486946</v>
      </c>
      <c r="X1391" s="96" t="n">
        <v>1.7263143E-005</v>
      </c>
    </row>
    <row r="1392" customFormat="false" ht="13.8" hidden="false" customHeight="false" outlineLevel="0" collapsed="false">
      <c r="A1392" s="0" t="s">
        <v>2271</v>
      </c>
      <c r="B1392" s="26" t="s">
        <v>2247</v>
      </c>
      <c r="C1392" s="88" t="str">
        <f aca="false">MID(A1392,1,12)</f>
        <v>B.044.01.125</v>
      </c>
      <c r="D1392" s="2" t="s">
        <v>2245</v>
      </c>
      <c r="E1392" s="90" t="s">
        <v>1103</v>
      </c>
      <c r="F1392" s="91" t="str">
        <f aca="false">MID(A1392, 21,85)</f>
        <v>Electricity Bermuda production</v>
      </c>
      <c r="G1392" s="92" t="n">
        <v>0.04832246832836</v>
      </c>
      <c r="H1392" s="24" t="n">
        <f aca="false">G1392</f>
        <v>0.04832246832836</v>
      </c>
      <c r="I1392" s="93" t="n">
        <v>0.0031624556</v>
      </c>
      <c r="J1392" s="93" t="n">
        <v>0.0095246365</v>
      </c>
      <c r="K1392" s="93" t="n">
        <v>8.522836E-008</v>
      </c>
      <c r="L1392" s="93" t="n">
        <v>0.035635291</v>
      </c>
      <c r="N1392" s="94" t="n">
        <v>0.237568606666667</v>
      </c>
      <c r="O1392" s="24" t="n">
        <f aca="false">N1392</f>
        <v>0.237568606666667</v>
      </c>
      <c r="Q1392" s="25" t="n">
        <v>3.0691601</v>
      </c>
      <c r="S1392" s="95" t="n">
        <v>0.0067601591</v>
      </c>
      <c r="T1392" s="95" t="n">
        <v>0.0063198279</v>
      </c>
      <c r="U1392" s="95" t="n">
        <v>0.00022553088</v>
      </c>
      <c r="V1392" s="95" t="n">
        <v>0.00021480032</v>
      </c>
      <c r="X1392" s="96" t="n">
        <v>1.3934671E-005</v>
      </c>
    </row>
    <row r="1393" customFormat="false" ht="13.8" hidden="false" customHeight="false" outlineLevel="0" collapsed="false">
      <c r="A1393" s="0" t="s">
        <v>2272</v>
      </c>
      <c r="B1393" s="26" t="s">
        <v>2247</v>
      </c>
      <c r="C1393" s="88" t="str">
        <f aca="false">MID(A1393,1,12)</f>
        <v>B.044.01.126</v>
      </c>
      <c r="D1393" s="2" t="s">
        <v>2245</v>
      </c>
      <c r="E1393" s="90" t="s">
        <v>1103</v>
      </c>
      <c r="F1393" s="91" t="str">
        <f aca="false">MID(A1393, 21,85)</f>
        <v>Electricity Bhutan production</v>
      </c>
      <c r="G1393" s="92" t="n">
        <v>0.0005861376376</v>
      </c>
      <c r="H1393" s="24" t="n">
        <f aca="false">G1393</f>
        <v>0.0005861376376</v>
      </c>
      <c r="I1393" s="93" t="n">
        <v>7.2608276E-006</v>
      </c>
      <c r="J1393" s="93" t="n">
        <v>0</v>
      </c>
      <c r="K1393" s="93" t="n">
        <v>0.0002261469</v>
      </c>
      <c r="L1393" s="93" t="n">
        <v>0.00035272991</v>
      </c>
      <c r="N1393" s="94" t="n">
        <v>0.00235153273333333</v>
      </c>
      <c r="O1393" s="24" t="n">
        <f aca="false">N1393</f>
        <v>0.00235153273333333</v>
      </c>
      <c r="Q1393" s="25" t="n">
        <v>1.1757664</v>
      </c>
      <c r="S1393" s="95" t="n">
        <v>4.0141521E-005</v>
      </c>
      <c r="T1393" s="95" t="n">
        <v>3.8299184E-005</v>
      </c>
      <c r="U1393" s="95" t="n">
        <v>1.7804411E-006</v>
      </c>
      <c r="V1393" s="95" t="n">
        <v>6.1896407E-008</v>
      </c>
      <c r="X1393" s="96" t="n">
        <v>7.2066281E-008</v>
      </c>
    </row>
    <row r="1394" customFormat="false" ht="13.8" hidden="false" customHeight="false" outlineLevel="0" collapsed="false">
      <c r="A1394" s="0" t="s">
        <v>2273</v>
      </c>
      <c r="B1394" s="26" t="s">
        <v>2247</v>
      </c>
      <c r="C1394" s="88" t="str">
        <f aca="false">MID(A1394,1,12)</f>
        <v>B.044.01.127</v>
      </c>
      <c r="D1394" s="2" t="s">
        <v>2245</v>
      </c>
      <c r="E1394" s="90" t="s">
        <v>1103</v>
      </c>
      <c r="F1394" s="91" t="str">
        <f aca="false">MID(A1394, 21,85)</f>
        <v>Electricity Bolivia production</v>
      </c>
      <c r="G1394" s="92" t="n">
        <v>0.027484324624</v>
      </c>
      <c r="H1394" s="24" t="n">
        <f aca="false">G1394</f>
        <v>0.027484324624</v>
      </c>
      <c r="I1394" s="93" t="n">
        <v>0.00294277564</v>
      </c>
      <c r="J1394" s="93" t="n">
        <v>0.004319015</v>
      </c>
      <c r="K1394" s="93" t="n">
        <v>7.9390984E-005</v>
      </c>
      <c r="L1394" s="93" t="n">
        <v>0.020143143</v>
      </c>
      <c r="N1394" s="94" t="n">
        <v>0.13428762</v>
      </c>
      <c r="O1394" s="24" t="n">
        <f aca="false">N1394</f>
        <v>0.13428762</v>
      </c>
      <c r="Q1394" s="25" t="n">
        <v>2.0556672</v>
      </c>
      <c r="S1394" s="95" t="n">
        <v>0.0031554512</v>
      </c>
      <c r="T1394" s="95" t="n">
        <v>0.0029505297</v>
      </c>
      <c r="U1394" s="95" t="n">
        <v>0.00011691336</v>
      </c>
      <c r="V1394" s="95" t="n">
        <v>8.8008199E-005</v>
      </c>
      <c r="X1394" s="96" t="n">
        <v>7.3237243E-006</v>
      </c>
    </row>
    <row r="1395" customFormat="false" ht="13.8" hidden="false" customHeight="false" outlineLevel="0" collapsed="false">
      <c r="A1395" s="0" t="s">
        <v>2274</v>
      </c>
      <c r="B1395" s="26" t="s">
        <v>2247</v>
      </c>
      <c r="C1395" s="88" t="str">
        <f aca="false">MID(A1395,1,12)</f>
        <v>B.044.01.128</v>
      </c>
      <c r="D1395" s="2" t="s">
        <v>2245</v>
      </c>
      <c r="E1395" s="90" t="s">
        <v>1103</v>
      </c>
      <c r="F1395" s="91" t="str">
        <f aca="false">MID(A1395, 21,85)</f>
        <v>Electricity Bosnia and Herzegovina production</v>
      </c>
      <c r="G1395" s="92" t="n">
        <v>0.033836095877</v>
      </c>
      <c r="H1395" s="24" t="n">
        <f aca="false">G1395</f>
        <v>0.033836095877</v>
      </c>
      <c r="I1395" s="93" t="n">
        <v>0.00250468561</v>
      </c>
      <c r="J1395" s="93" t="n">
        <v>0.0036626552</v>
      </c>
      <c r="K1395" s="93" t="n">
        <v>7.9152067E-005</v>
      </c>
      <c r="L1395" s="93" t="n">
        <v>0.027589603</v>
      </c>
      <c r="N1395" s="94" t="n">
        <v>0.183930686666667</v>
      </c>
      <c r="O1395" s="24" t="n">
        <f aca="false">N1395</f>
        <v>0.183930686666667</v>
      </c>
      <c r="Q1395" s="25" t="n">
        <v>2.37004</v>
      </c>
      <c r="S1395" s="95" t="n">
        <v>0.0038626293</v>
      </c>
      <c r="T1395" s="95" t="n">
        <v>0.0036826629</v>
      </c>
      <c r="U1395" s="95" t="n">
        <v>0.00015258319</v>
      </c>
      <c r="V1395" s="95" t="n">
        <v>2.7383198E-005</v>
      </c>
      <c r="X1395" s="96" t="n">
        <v>9.2101533E-006</v>
      </c>
    </row>
    <row r="1396" customFormat="false" ht="13.8" hidden="false" customHeight="false" outlineLevel="0" collapsed="false">
      <c r="A1396" s="0" t="s">
        <v>2275</v>
      </c>
      <c r="B1396" s="26" t="s">
        <v>2247</v>
      </c>
      <c r="C1396" s="88" t="str">
        <f aca="false">MID(A1396,1,12)</f>
        <v>B.044.01.129</v>
      </c>
      <c r="D1396" s="2" t="s">
        <v>2245</v>
      </c>
      <c r="E1396" s="90" t="s">
        <v>1103</v>
      </c>
      <c r="F1396" s="91" t="str">
        <f aca="false">MID(A1396, 21,85)</f>
        <v>Electricity Botswana production</v>
      </c>
      <c r="G1396" s="92" t="n">
        <v>0.0640521633674</v>
      </c>
      <c r="H1396" s="24" t="n">
        <f aca="false">G1396</f>
        <v>0.0640521633674</v>
      </c>
      <c r="I1396" s="93" t="n">
        <v>0.0047355691</v>
      </c>
      <c r="J1396" s="93" t="n">
        <v>0.0070377168</v>
      </c>
      <c r="K1396" s="93" t="n">
        <v>1.3514674E-006</v>
      </c>
      <c r="L1396" s="93" t="n">
        <v>0.052277526</v>
      </c>
      <c r="N1396" s="94" t="n">
        <v>0.34851684</v>
      </c>
      <c r="O1396" s="24" t="n">
        <f aca="false">N1396</f>
        <v>0.34851684</v>
      </c>
      <c r="Q1396" s="25" t="n">
        <v>3.7598091</v>
      </c>
      <c r="S1396" s="95" t="n">
        <v>0.0073561032</v>
      </c>
      <c r="T1396" s="95" t="n">
        <v>0.007010417</v>
      </c>
      <c r="U1396" s="95" t="n">
        <v>0.00028972082</v>
      </c>
      <c r="V1396" s="95" t="n">
        <v>5.5965422E-005</v>
      </c>
      <c r="X1396" s="96" t="n">
        <v>1.7511175E-005</v>
      </c>
    </row>
    <row r="1397" customFormat="false" ht="13.8" hidden="false" customHeight="false" outlineLevel="0" collapsed="false">
      <c r="A1397" s="0" t="s">
        <v>2276</v>
      </c>
      <c r="B1397" s="26" t="s">
        <v>2247</v>
      </c>
      <c r="C1397" s="88" t="str">
        <f aca="false">MID(A1397,1,12)</f>
        <v>B.044.01.130</v>
      </c>
      <c r="D1397" s="2" t="s">
        <v>2245</v>
      </c>
      <c r="E1397" s="90" t="s">
        <v>1103</v>
      </c>
      <c r="F1397" s="91" t="str">
        <f aca="false">MID(A1397, 21,85)</f>
        <v>Electricity Brazil production</v>
      </c>
      <c r="G1397" s="92" t="n">
        <v>0.00704084899</v>
      </c>
      <c r="H1397" s="24" t="n">
        <f aca="false">G1397</f>
        <v>0.00704084899</v>
      </c>
      <c r="I1397" s="93" t="n">
        <v>0.00080001019</v>
      </c>
      <c r="J1397" s="93" t="n">
        <v>0.00125994355</v>
      </c>
      <c r="K1397" s="93" t="n">
        <v>0.00081970995</v>
      </c>
      <c r="L1397" s="93" t="n">
        <v>0.0041611853</v>
      </c>
      <c r="N1397" s="94" t="n">
        <v>0.0277412353333333</v>
      </c>
      <c r="O1397" s="24" t="n">
        <f aca="false">N1397</f>
        <v>0.0277412353333333</v>
      </c>
      <c r="Q1397" s="25" t="n">
        <v>1.6233706</v>
      </c>
      <c r="S1397" s="95" t="n">
        <v>0.00074764582</v>
      </c>
      <c r="T1397" s="95" t="n">
        <v>0.00070767905</v>
      </c>
      <c r="U1397" s="95" t="n">
        <v>2.5688094E-005</v>
      </c>
      <c r="V1397" s="95" t="n">
        <v>1.4278676E-005</v>
      </c>
      <c r="X1397" s="96" t="n">
        <v>1.7676286E-006</v>
      </c>
    </row>
    <row r="1398" customFormat="false" ht="13.8" hidden="false" customHeight="false" outlineLevel="0" collapsed="false">
      <c r="A1398" s="0" t="s">
        <v>2277</v>
      </c>
      <c r="B1398" s="26" t="s">
        <v>2247</v>
      </c>
      <c r="C1398" s="88" t="str">
        <f aca="false">MID(A1398,1,12)</f>
        <v>B.044.01.131</v>
      </c>
      <c r="D1398" s="2" t="s">
        <v>2245</v>
      </c>
      <c r="E1398" s="90" t="s">
        <v>1103</v>
      </c>
      <c r="F1398" s="91" t="str">
        <f aca="false">MID(A1398, 21,85)</f>
        <v>Electricity Brunei production</v>
      </c>
      <c r="G1398" s="92" t="n">
        <v>0.0456188129</v>
      </c>
      <c r="H1398" s="24" t="n">
        <f aca="false">G1398</f>
        <v>0.0456188129</v>
      </c>
      <c r="I1398" s="93" t="n">
        <v>0.0044259933</v>
      </c>
      <c r="J1398" s="93" t="n">
        <v>0.0064119336</v>
      </c>
      <c r="K1398" s="93" t="n">
        <v>0</v>
      </c>
      <c r="L1398" s="93" t="n">
        <v>0.034780886</v>
      </c>
      <c r="N1398" s="94" t="n">
        <v>0.231872573333333</v>
      </c>
      <c r="O1398" s="24" t="n">
        <f aca="false">N1398</f>
        <v>0.231872573333333</v>
      </c>
      <c r="Q1398" s="25" t="n">
        <v>2.6351332</v>
      </c>
      <c r="S1398" s="95" t="n">
        <v>0.005217235</v>
      </c>
      <c r="T1398" s="95" t="n">
        <v>0.0049001638</v>
      </c>
      <c r="U1398" s="95" t="n">
        <v>0.00019811295</v>
      </c>
      <c r="V1398" s="95" t="n">
        <v>0.0001189583</v>
      </c>
      <c r="X1398" s="96" t="n">
        <v>1.2255795E-005</v>
      </c>
    </row>
    <row r="1399" customFormat="false" ht="13.8" hidden="false" customHeight="false" outlineLevel="0" collapsed="false">
      <c r="A1399" s="0" t="s">
        <v>2278</v>
      </c>
      <c r="B1399" s="26" t="s">
        <v>2247</v>
      </c>
      <c r="C1399" s="88" t="str">
        <f aca="false">MID(A1399,1,12)</f>
        <v>B.044.01.132</v>
      </c>
      <c r="D1399" s="2" t="s">
        <v>2245</v>
      </c>
      <c r="E1399" s="90" t="s">
        <v>1103</v>
      </c>
      <c r="F1399" s="91" t="str">
        <f aca="false">MID(A1399, 21,85)</f>
        <v>Electricity Burkina Faso production</v>
      </c>
      <c r="G1399" s="92" t="n">
        <v>0.040686487076</v>
      </c>
      <c r="H1399" s="24" t="n">
        <f aca="false">G1399</f>
        <v>0.040686487076</v>
      </c>
      <c r="I1399" s="93" t="n">
        <v>0.0027957749</v>
      </c>
      <c r="J1399" s="93" t="n">
        <v>0.0081639253</v>
      </c>
      <c r="K1399" s="93" t="n">
        <v>3.1286876E-005</v>
      </c>
      <c r="L1399" s="93" t="n">
        <v>0.0296955</v>
      </c>
      <c r="N1399" s="94" t="n">
        <v>0.19797</v>
      </c>
      <c r="O1399" s="24" t="n">
        <f aca="false">N1399</f>
        <v>0.19797</v>
      </c>
      <c r="Q1399" s="25" t="n">
        <v>2.8413462</v>
      </c>
      <c r="S1399" s="95" t="n">
        <v>0.0056826828</v>
      </c>
      <c r="T1399" s="95" t="n">
        <v>0.0053152855</v>
      </c>
      <c r="U1399" s="95" t="n">
        <v>0.00018872354</v>
      </c>
      <c r="V1399" s="95" t="n">
        <v>0.00017867383</v>
      </c>
      <c r="X1399" s="96" t="n">
        <v>1.1710079E-005</v>
      </c>
    </row>
    <row r="1400" customFormat="false" ht="13.8" hidden="false" customHeight="false" outlineLevel="0" collapsed="false">
      <c r="A1400" s="0" t="s">
        <v>2279</v>
      </c>
      <c r="B1400" s="26" t="s">
        <v>2247</v>
      </c>
      <c r="C1400" s="88" t="str">
        <f aca="false">MID(A1400,1,12)</f>
        <v>B.044.01.133</v>
      </c>
      <c r="D1400" s="2" t="s">
        <v>2245</v>
      </c>
      <c r="E1400" s="90" t="s">
        <v>1103</v>
      </c>
      <c r="F1400" s="91" t="str">
        <f aca="false">MID(A1400, 21,85)</f>
        <v>Electricity Burundi production</v>
      </c>
      <c r="G1400" s="92" t="n">
        <v>0.0179550048</v>
      </c>
      <c r="H1400" s="24" t="n">
        <f aca="false">G1400</f>
        <v>0.0179550048</v>
      </c>
      <c r="I1400" s="93" t="n">
        <v>0.00123585397</v>
      </c>
      <c r="J1400" s="93" t="n">
        <v>0.00354971047</v>
      </c>
      <c r="K1400" s="93" t="n">
        <v>0.00016923436</v>
      </c>
      <c r="L1400" s="93" t="n">
        <v>0.013000206</v>
      </c>
      <c r="N1400" s="94" t="n">
        <v>0.08666804</v>
      </c>
      <c r="O1400" s="24" t="n">
        <f aca="false">N1400</f>
        <v>0.08666804</v>
      </c>
      <c r="Q1400" s="25" t="n">
        <v>2.0681578</v>
      </c>
      <c r="S1400" s="95" t="n">
        <v>0.0024785737</v>
      </c>
      <c r="T1400" s="95" t="n">
        <v>0.0023193101</v>
      </c>
      <c r="U1400" s="95" t="n">
        <v>8.245278E-005</v>
      </c>
      <c r="V1400" s="95" t="n">
        <v>7.6810816E-005</v>
      </c>
      <c r="X1400" s="96" t="n">
        <v>5.1002872E-006</v>
      </c>
    </row>
    <row r="1401" customFormat="false" ht="13.8" hidden="false" customHeight="false" outlineLevel="0" collapsed="false">
      <c r="A1401" s="0" t="s">
        <v>2280</v>
      </c>
      <c r="B1401" s="26" t="s">
        <v>2247</v>
      </c>
      <c r="C1401" s="88" t="str">
        <f aca="false">MID(A1401,1,12)</f>
        <v>B.044.01.134</v>
      </c>
      <c r="D1401" s="2" t="s">
        <v>2245</v>
      </c>
      <c r="E1401" s="90" t="s">
        <v>1103</v>
      </c>
      <c r="F1401" s="91" t="str">
        <f aca="false">MID(A1401, 21,85)</f>
        <v>Electricity Cambodia production</v>
      </c>
      <c r="G1401" s="92" t="n">
        <v>0.033673077828</v>
      </c>
      <c r="H1401" s="24" t="n">
        <f aca="false">G1401</f>
        <v>0.033673077828</v>
      </c>
      <c r="I1401" s="93" t="n">
        <v>0.00247759371</v>
      </c>
      <c r="J1401" s="93" t="n">
        <v>0.0037256153</v>
      </c>
      <c r="K1401" s="93" t="n">
        <v>9.6022818E-005</v>
      </c>
      <c r="L1401" s="93" t="n">
        <v>0.027373846</v>
      </c>
      <c r="N1401" s="94" t="n">
        <v>0.182492306666667</v>
      </c>
      <c r="O1401" s="24" t="n">
        <f aca="false">N1401</f>
        <v>0.182492306666667</v>
      </c>
      <c r="Q1401" s="25" t="n">
        <v>2.4359095</v>
      </c>
      <c r="S1401" s="95" t="n">
        <v>0.0038674039</v>
      </c>
      <c r="T1401" s="95" t="n">
        <v>0.0036846308</v>
      </c>
      <c r="U1401" s="95" t="n">
        <v>0.00015195267</v>
      </c>
      <c r="V1401" s="95" t="n">
        <v>3.0820376E-005</v>
      </c>
      <c r="X1401" s="96" t="n">
        <v>9.1738005E-006</v>
      </c>
    </row>
    <row r="1402" customFormat="false" ht="13.8" hidden="false" customHeight="false" outlineLevel="0" collapsed="false">
      <c r="A1402" s="0" t="s">
        <v>2281</v>
      </c>
      <c r="B1402" s="26" t="s">
        <v>2247</v>
      </c>
      <c r="C1402" s="88" t="str">
        <f aca="false">MID(A1402,1,12)</f>
        <v>B.044.01.135</v>
      </c>
      <c r="D1402" s="2" t="s">
        <v>2245</v>
      </c>
      <c r="E1402" s="90" t="s">
        <v>1103</v>
      </c>
      <c r="F1402" s="91" t="str">
        <f aca="false">MID(A1402, 21,85)</f>
        <v>Electricity Cameroon production</v>
      </c>
      <c r="G1402" s="92" t="n">
        <v>0.01920323511</v>
      </c>
      <c r="H1402" s="24" t="n">
        <f aca="false">G1402</f>
        <v>0.01920323511</v>
      </c>
      <c r="I1402" s="93" t="n">
        <v>0.0017204359</v>
      </c>
      <c r="J1402" s="93" t="n">
        <v>0.0031765158</v>
      </c>
      <c r="K1402" s="93" t="n">
        <v>0.00015648941</v>
      </c>
      <c r="L1402" s="93" t="n">
        <v>0.014149794</v>
      </c>
      <c r="N1402" s="94" t="n">
        <v>0.09433196</v>
      </c>
      <c r="O1402" s="24" t="n">
        <f aca="false">N1402</f>
        <v>0.09433196</v>
      </c>
      <c r="Q1402" s="25" t="n">
        <v>1.9441671</v>
      </c>
      <c r="S1402" s="95" t="n">
        <v>0.0023515536</v>
      </c>
      <c r="T1402" s="95" t="n">
        <v>0.0021982934</v>
      </c>
      <c r="U1402" s="95" t="n">
        <v>8.4251964E-005</v>
      </c>
      <c r="V1402" s="95" t="n">
        <v>6.9008259E-005</v>
      </c>
      <c r="X1402" s="96" t="n">
        <v>5.2151345E-006</v>
      </c>
    </row>
    <row r="1403" customFormat="false" ht="13.8" hidden="false" customHeight="false" outlineLevel="0" collapsed="false">
      <c r="A1403" s="0" t="s">
        <v>2282</v>
      </c>
      <c r="B1403" s="26" t="s">
        <v>2247</v>
      </c>
      <c r="C1403" s="88" t="str">
        <f aca="false">MID(A1403,1,12)</f>
        <v>B.044.01.136</v>
      </c>
      <c r="D1403" s="2" t="s">
        <v>2245</v>
      </c>
      <c r="E1403" s="90" t="s">
        <v>1103</v>
      </c>
      <c r="F1403" s="91" t="str">
        <f aca="false">MID(A1403, 21,85)</f>
        <v>Electricity Canada production</v>
      </c>
      <c r="G1403" s="92" t="n">
        <v>0.01330107282</v>
      </c>
      <c r="H1403" s="24" t="n">
        <f aca="false">G1403</f>
        <v>0.01330107282</v>
      </c>
      <c r="I1403" s="93" t="n">
        <v>0.00095863732</v>
      </c>
      <c r="J1403" s="93" t="n">
        <v>0.00148014554</v>
      </c>
      <c r="K1403" s="93" t="n">
        <v>0.00370292276</v>
      </c>
      <c r="L1403" s="93" t="n">
        <v>0.0071593672</v>
      </c>
      <c r="N1403" s="94" t="n">
        <v>0.0477291146666667</v>
      </c>
      <c r="O1403" s="24" t="n">
        <f aca="false">N1403</f>
        <v>0.0477291146666667</v>
      </c>
      <c r="Q1403" s="25" t="n">
        <v>1.7522387</v>
      </c>
      <c r="S1403" s="95" t="n">
        <v>0.001117335</v>
      </c>
      <c r="T1403" s="95" t="n">
        <v>0.0010513316</v>
      </c>
      <c r="U1403" s="95" t="n">
        <v>4.1539917E-005</v>
      </c>
      <c r="V1403" s="95" t="n">
        <v>2.4463433E-005</v>
      </c>
      <c r="X1403" s="96" t="n">
        <v>3.191192E-006</v>
      </c>
    </row>
    <row r="1404" customFormat="false" ht="13.8" hidden="false" customHeight="false" outlineLevel="0" collapsed="false">
      <c r="A1404" s="0" t="s">
        <v>2283</v>
      </c>
      <c r="B1404" s="26" t="s">
        <v>2247</v>
      </c>
      <c r="C1404" s="88" t="str">
        <f aca="false">MID(A1404,1,12)</f>
        <v>B.044.01.137</v>
      </c>
      <c r="D1404" s="2" t="s">
        <v>2245</v>
      </c>
      <c r="E1404" s="90" t="s">
        <v>1103</v>
      </c>
      <c r="F1404" s="91" t="str">
        <f aca="false">MID(A1404, 21,85)</f>
        <v>Electricity Cape Verde production</v>
      </c>
      <c r="G1404" s="92" t="n">
        <v>0.03684267379</v>
      </c>
      <c r="H1404" s="24" t="n">
        <f aca="false">G1404</f>
        <v>0.03684267379</v>
      </c>
      <c r="I1404" s="93" t="n">
        <v>0.0023618269</v>
      </c>
      <c r="J1404" s="93" t="n">
        <v>0.0071875223</v>
      </c>
      <c r="K1404" s="93" t="n">
        <v>9.265359E-005</v>
      </c>
      <c r="L1404" s="93" t="n">
        <v>0.027200671</v>
      </c>
      <c r="N1404" s="94" t="n">
        <v>0.181337806666667</v>
      </c>
      <c r="O1404" s="24" t="n">
        <f aca="false">N1404</f>
        <v>0.181337806666667</v>
      </c>
      <c r="Q1404" s="25" t="n">
        <v>2.6181844</v>
      </c>
      <c r="S1404" s="95" t="n">
        <v>0.0051378612</v>
      </c>
      <c r="T1404" s="95" t="n">
        <v>0.0048029928</v>
      </c>
      <c r="U1404" s="95" t="n">
        <v>0.00017182732</v>
      </c>
      <c r="V1404" s="95" t="n">
        <v>0.00016304108</v>
      </c>
      <c r="X1404" s="96" t="n">
        <v>1.0580106E-005</v>
      </c>
    </row>
    <row r="1405" customFormat="false" ht="13.8" hidden="false" customHeight="false" outlineLevel="0" collapsed="false">
      <c r="A1405" s="0" t="s">
        <v>2284</v>
      </c>
      <c r="B1405" s="26" t="s">
        <v>2247</v>
      </c>
      <c r="C1405" s="88" t="str">
        <f aca="false">MID(A1405,1,12)</f>
        <v>B.044.01.138</v>
      </c>
      <c r="D1405" s="2" t="s">
        <v>2245</v>
      </c>
      <c r="E1405" s="90" t="s">
        <v>1103</v>
      </c>
      <c r="F1405" s="91" t="str">
        <f aca="false">MID(A1405, 21,85)</f>
        <v>Electricity Cayman Islands production</v>
      </c>
      <c r="G1405" s="92" t="n">
        <v>0.0475548209841</v>
      </c>
      <c r="H1405" s="24" t="n">
        <f aca="false">G1405</f>
        <v>0.0475548209841</v>
      </c>
      <c r="I1405" s="93" t="n">
        <v>0.0030568838</v>
      </c>
      <c r="J1405" s="93" t="n">
        <v>0.0093072694</v>
      </c>
      <c r="K1405" s="93" t="n">
        <v>8.7407841E-006</v>
      </c>
      <c r="L1405" s="93" t="n">
        <v>0.035181927</v>
      </c>
      <c r="N1405" s="94" t="n">
        <v>0.23454618</v>
      </c>
      <c r="O1405" s="24" t="n">
        <f aca="false">N1405</f>
        <v>0.23454618</v>
      </c>
      <c r="Q1405" s="25" t="n">
        <v>3.0017917</v>
      </c>
      <c r="S1405" s="95" t="n">
        <v>0.0066522856</v>
      </c>
      <c r="T1405" s="95" t="n">
        <v>0.0062179913</v>
      </c>
      <c r="U1405" s="95" t="n">
        <v>0.00022231668</v>
      </c>
      <c r="V1405" s="95" t="n">
        <v>0.00021197765</v>
      </c>
      <c r="X1405" s="96" t="n">
        <v>1.3711953E-005</v>
      </c>
    </row>
    <row r="1406" customFormat="false" ht="13.8" hidden="false" customHeight="false" outlineLevel="0" collapsed="false">
      <c r="A1406" s="0" t="s">
        <v>2285</v>
      </c>
      <c r="B1406" s="26" t="s">
        <v>2247</v>
      </c>
      <c r="C1406" s="88" t="str">
        <f aca="false">MID(A1406,1,12)</f>
        <v>B.044.01.139</v>
      </c>
      <c r="D1406" s="2" t="s">
        <v>2245</v>
      </c>
      <c r="E1406" s="90" t="s">
        <v>1103</v>
      </c>
      <c r="F1406" s="91" t="str">
        <f aca="false">MID(A1406, 21,85)</f>
        <v>Electricity Central African Republic production</v>
      </c>
      <c r="G1406" s="92" t="n">
        <v>0.0005965289102</v>
      </c>
      <c r="H1406" s="24" t="n">
        <f aca="false">G1406</f>
        <v>0.0005965289102</v>
      </c>
      <c r="I1406" s="93" t="n">
        <v>7.3895502E-006</v>
      </c>
      <c r="J1406" s="93" t="n">
        <v>0</v>
      </c>
      <c r="K1406" s="93" t="n">
        <v>0.00023015612</v>
      </c>
      <c r="L1406" s="93" t="n">
        <v>0.00035898324</v>
      </c>
      <c r="N1406" s="94" t="n">
        <v>0.0023932216</v>
      </c>
      <c r="O1406" s="24" t="n">
        <f aca="false">N1406</f>
        <v>0.0023932216</v>
      </c>
      <c r="Q1406" s="25" t="n">
        <v>1.1966108</v>
      </c>
      <c r="S1406" s="95" t="n">
        <v>4.0853165E-005</v>
      </c>
      <c r="T1406" s="95" t="n">
        <v>3.8978166E-005</v>
      </c>
      <c r="U1406" s="95" t="n">
        <v>1.8120054E-006</v>
      </c>
      <c r="V1406" s="95" t="n">
        <v>6.299373E-008</v>
      </c>
      <c r="X1406" s="96" t="n">
        <v>7.3343899E-008</v>
      </c>
    </row>
    <row r="1407" customFormat="false" ht="13.8" hidden="false" customHeight="false" outlineLevel="0" collapsed="false">
      <c r="A1407" s="0" t="s">
        <v>2286</v>
      </c>
      <c r="B1407" s="26" t="s">
        <v>2247</v>
      </c>
      <c r="C1407" s="88" t="str">
        <f aca="false">MID(A1407,1,12)</f>
        <v>B.044.01.140</v>
      </c>
      <c r="D1407" s="2" t="s">
        <v>2245</v>
      </c>
      <c r="E1407" s="90" t="s">
        <v>1103</v>
      </c>
      <c r="F1407" s="91" t="str">
        <f aca="false">MID(A1407, 21,85)</f>
        <v>Electricity Central America production</v>
      </c>
      <c r="G1407" s="92" t="n">
        <v>0.0006703981002</v>
      </c>
      <c r="H1407" s="24" t="n">
        <f aca="false">G1407</f>
        <v>0.0006703981002</v>
      </c>
      <c r="I1407" s="93" t="n">
        <v>1.41934619E-005</v>
      </c>
      <c r="J1407" s="93" t="n">
        <v>2.27244883E-005</v>
      </c>
      <c r="K1407" s="93" t="n">
        <v>0.00024379837</v>
      </c>
      <c r="L1407" s="93" t="n">
        <v>0.00038968178</v>
      </c>
      <c r="N1407" s="94" t="n">
        <v>0.00259787853333333</v>
      </c>
      <c r="O1407" s="24" t="n">
        <f aca="false">N1407</f>
        <v>0.00259787853333333</v>
      </c>
      <c r="Q1407" s="25" t="n">
        <v>1.1631966</v>
      </c>
      <c r="S1407" s="95" t="n">
        <v>4.8507521E-005</v>
      </c>
      <c r="T1407" s="95" t="n">
        <v>4.6377579E-005</v>
      </c>
      <c r="U1407" s="95" t="n">
        <v>2.063214E-006</v>
      </c>
      <c r="V1407" s="95" t="n">
        <v>6.6727614E-008</v>
      </c>
      <c r="X1407" s="96" t="n">
        <v>8.3844698E-008</v>
      </c>
    </row>
    <row r="1408" customFormat="false" ht="13.8" hidden="false" customHeight="false" outlineLevel="0" collapsed="false">
      <c r="A1408" s="0" t="s">
        <v>2287</v>
      </c>
      <c r="B1408" s="26" t="s">
        <v>2247</v>
      </c>
      <c r="C1408" s="88" t="str">
        <f aca="false">MID(A1408,1,12)</f>
        <v>B.044.01.141</v>
      </c>
      <c r="D1408" s="2" t="s">
        <v>2245</v>
      </c>
      <c r="E1408" s="90" t="s">
        <v>1103</v>
      </c>
      <c r="F1408" s="91" t="str">
        <f aca="false">MID(A1408, 21,85)</f>
        <v>Electricity Chad production</v>
      </c>
      <c r="G1408" s="92" t="n">
        <v>0.057035119424</v>
      </c>
      <c r="H1408" s="24" t="n">
        <f aca="false">G1408</f>
        <v>0.057035119424</v>
      </c>
      <c r="I1408" s="93" t="n">
        <v>0.0037776281</v>
      </c>
      <c r="J1408" s="93" t="n">
        <v>0.0112925024</v>
      </c>
      <c r="K1408" s="93" t="n">
        <v>1.0562924E-005</v>
      </c>
      <c r="L1408" s="93" t="n">
        <v>0.041954426</v>
      </c>
      <c r="N1408" s="94" t="n">
        <v>0.279696173333333</v>
      </c>
      <c r="O1408" s="24" t="n">
        <f aca="false">N1408</f>
        <v>0.279696173333333</v>
      </c>
      <c r="Q1408" s="25" t="n">
        <v>3.6983057</v>
      </c>
      <c r="S1408" s="95" t="n">
        <v>0.0079761623</v>
      </c>
      <c r="T1408" s="95" t="n">
        <v>0.007457569</v>
      </c>
      <c r="U1408" s="95" t="n">
        <v>0.00026580163</v>
      </c>
      <c r="V1408" s="95" t="n">
        <v>0.00025279167</v>
      </c>
      <c r="X1408" s="96" t="n">
        <v>1.6439381E-005</v>
      </c>
    </row>
    <row r="1409" customFormat="false" ht="13.8" hidden="false" customHeight="false" outlineLevel="0" collapsed="false">
      <c r="A1409" s="0" t="s">
        <v>2288</v>
      </c>
      <c r="B1409" s="26" t="s">
        <v>2247</v>
      </c>
      <c r="C1409" s="88" t="str">
        <f aca="false">MID(A1409,1,12)</f>
        <v>B.044.01.142</v>
      </c>
      <c r="D1409" s="2" t="s">
        <v>2245</v>
      </c>
      <c r="E1409" s="90" t="s">
        <v>1103</v>
      </c>
      <c r="F1409" s="91" t="str">
        <f aca="false">MID(A1409, 21,85)</f>
        <v>Electricity Chile production</v>
      </c>
      <c r="G1409" s="92" t="n">
        <v>0.013285061</v>
      </c>
      <c r="H1409" s="24" t="n">
        <f aca="false">G1409</f>
        <v>0.013285061</v>
      </c>
      <c r="I1409" s="93" t="n">
        <v>0.00077777405</v>
      </c>
      <c r="J1409" s="93" t="n">
        <v>0.00151228255</v>
      </c>
      <c r="K1409" s="93" t="n">
        <v>0.0001584094</v>
      </c>
      <c r="L1409" s="93" t="n">
        <v>0.010836595</v>
      </c>
      <c r="N1409" s="94" t="n">
        <v>0.0722439666666667</v>
      </c>
      <c r="O1409" s="24" t="n">
        <f aca="false">N1409</f>
        <v>0.0722439666666667</v>
      </c>
      <c r="Q1409" s="25" t="n">
        <v>1.666267</v>
      </c>
      <c r="S1409" s="95" t="n">
        <v>0.0014934641</v>
      </c>
      <c r="T1409" s="95" t="n">
        <v>0.0014073925</v>
      </c>
      <c r="U1409" s="95" t="n">
        <v>6.0375356E-005</v>
      </c>
      <c r="V1409" s="95" t="n">
        <v>2.5696261E-005</v>
      </c>
      <c r="X1409" s="96" t="n">
        <v>3.4367789E-006</v>
      </c>
    </row>
    <row r="1410" customFormat="false" ht="13.8" hidden="false" customHeight="false" outlineLevel="0" collapsed="false">
      <c r="A1410" s="0" t="s">
        <v>2289</v>
      </c>
      <c r="B1410" s="26" t="s">
        <v>2247</v>
      </c>
      <c r="C1410" s="88" t="str">
        <f aca="false">MID(A1410,1,12)</f>
        <v>B.044.01.143</v>
      </c>
      <c r="D1410" s="2" t="s">
        <v>2245</v>
      </c>
      <c r="E1410" s="90" t="s">
        <v>1103</v>
      </c>
      <c r="F1410" s="91" t="str">
        <f aca="false">MID(A1410, 21,85)</f>
        <v>Electricity China production</v>
      </c>
      <c r="G1410" s="92" t="n">
        <v>0.02634828915</v>
      </c>
      <c r="H1410" s="24" t="n">
        <f aca="false">G1410</f>
        <v>0.02634828915</v>
      </c>
      <c r="I1410" s="93" t="n">
        <v>0.000262117231</v>
      </c>
      <c r="J1410" s="93" t="n">
        <v>0.0004641749</v>
      </c>
      <c r="K1410" s="93" t="n">
        <v>0.001206145019</v>
      </c>
      <c r="L1410" s="93" t="n">
        <v>0.024415852</v>
      </c>
      <c r="N1410" s="94" t="n">
        <v>0.162772346666667</v>
      </c>
      <c r="O1410" s="24" t="n">
        <f aca="false">N1410</f>
        <v>0.162772346666667</v>
      </c>
      <c r="Q1410" s="25" t="n">
        <v>2.2969753</v>
      </c>
      <c r="S1410" s="95" t="n">
        <v>0.0027639701</v>
      </c>
      <c r="T1410" s="95" t="n">
        <v>0.0026125214</v>
      </c>
      <c r="U1410" s="95" t="n">
        <v>0.00012502262</v>
      </c>
      <c r="V1410" s="95" t="n">
        <v>2.6426042E-005</v>
      </c>
      <c r="X1410" s="96" t="n">
        <v>7.0014113E-006</v>
      </c>
    </row>
    <row r="1411" customFormat="false" ht="13.8" hidden="false" customHeight="false" outlineLevel="0" collapsed="false">
      <c r="A1411" s="0" t="s">
        <v>2290</v>
      </c>
      <c r="B1411" s="26" t="s">
        <v>2247</v>
      </c>
      <c r="C1411" s="88" t="str">
        <f aca="false">MID(A1411,1,12)</f>
        <v>B.044.01.144</v>
      </c>
      <c r="D1411" s="2" t="s">
        <v>2245</v>
      </c>
      <c r="E1411" s="90" t="s">
        <v>1103</v>
      </c>
      <c r="F1411" s="91" t="str">
        <f aca="false">MID(A1411, 21,85)</f>
        <v>Electricity CIS production</v>
      </c>
      <c r="G1411" s="92" t="n">
        <v>0.035121484285</v>
      </c>
      <c r="H1411" s="24" t="n">
        <f aca="false">G1411</f>
        <v>0.035121484285</v>
      </c>
      <c r="I1411" s="93" t="n">
        <v>0.00293178491</v>
      </c>
      <c r="J1411" s="93" t="n">
        <v>0.0043334741</v>
      </c>
      <c r="K1411" s="93" t="n">
        <v>0.004102285275</v>
      </c>
      <c r="L1411" s="93" t="n">
        <v>0.02375394</v>
      </c>
      <c r="N1411" s="94" t="n">
        <v>0.1583596</v>
      </c>
      <c r="O1411" s="24" t="n">
        <f aca="false">N1411</f>
        <v>0.1583596</v>
      </c>
      <c r="Q1411" s="25" t="n">
        <v>2.5487456</v>
      </c>
      <c r="S1411" s="95" t="n">
        <v>0.0035617111</v>
      </c>
      <c r="T1411" s="95" t="n">
        <v>0.0033510053</v>
      </c>
      <c r="U1411" s="95" t="n">
        <v>0.00013534432</v>
      </c>
      <c r="V1411" s="95" t="n">
        <v>7.5361491E-005</v>
      </c>
      <c r="X1411" s="96" t="n">
        <v>9.0551825E-006</v>
      </c>
    </row>
    <row r="1412" customFormat="false" ht="13.8" hidden="false" customHeight="false" outlineLevel="0" collapsed="false">
      <c r="A1412" s="0" t="s">
        <v>2291</v>
      </c>
      <c r="B1412" s="26" t="s">
        <v>2247</v>
      </c>
      <c r="C1412" s="88" t="str">
        <f aca="false">MID(A1412,1,12)</f>
        <v>B.044.01.145</v>
      </c>
      <c r="D1412" s="2" t="s">
        <v>2245</v>
      </c>
      <c r="E1412" s="90" t="s">
        <v>1103</v>
      </c>
      <c r="F1412" s="91" t="str">
        <f aca="false">MID(A1412, 21,85)</f>
        <v>Electricity Colombia production</v>
      </c>
      <c r="G1412" s="92" t="n">
        <v>0.01749772047</v>
      </c>
      <c r="H1412" s="24" t="n">
        <f aca="false">G1412</f>
        <v>0.01749772047</v>
      </c>
      <c r="I1412" s="93" t="n">
        <v>0.0015693007</v>
      </c>
      <c r="J1412" s="93" t="n">
        <v>0.00242881</v>
      </c>
      <c r="K1412" s="93" t="n">
        <v>0.00013161277</v>
      </c>
      <c r="L1412" s="93" t="n">
        <v>0.013367997</v>
      </c>
      <c r="N1412" s="94" t="n">
        <v>0.08911998</v>
      </c>
      <c r="O1412" s="24" t="n">
        <f aca="false">N1412</f>
        <v>0.08911998</v>
      </c>
      <c r="Q1412" s="25" t="n">
        <v>1.7506516</v>
      </c>
      <c r="S1412" s="95" t="n">
        <v>0.0020284132</v>
      </c>
      <c r="T1412" s="95" t="n">
        <v>0.0019151994</v>
      </c>
      <c r="U1412" s="95" t="n">
        <v>7.6472821E-005</v>
      </c>
      <c r="V1412" s="95" t="n">
        <v>3.6740994E-005</v>
      </c>
      <c r="X1412" s="96" t="n">
        <v>4.7052389E-006</v>
      </c>
    </row>
    <row r="1413" customFormat="false" ht="13.8" hidden="false" customHeight="false" outlineLevel="0" collapsed="false">
      <c r="A1413" s="0" t="s">
        <v>2292</v>
      </c>
      <c r="B1413" s="26" t="s">
        <v>2247</v>
      </c>
      <c r="C1413" s="88" t="str">
        <f aca="false">MID(A1413,1,12)</f>
        <v>B.044.01.146</v>
      </c>
      <c r="D1413" s="2" t="s">
        <v>2245</v>
      </c>
      <c r="E1413" s="90" t="s">
        <v>1103</v>
      </c>
      <c r="F1413" s="91" t="str">
        <f aca="false">MID(A1413, 21,85)</f>
        <v>Electricity Comoros production</v>
      </c>
      <c r="G1413" s="92" t="n">
        <v>0.055935948</v>
      </c>
      <c r="H1413" s="24" t="n">
        <f aca="false">G1413</f>
        <v>0.055935948</v>
      </c>
      <c r="I1413" s="93" t="n">
        <v>0.0035964509</v>
      </c>
      <c r="J1413" s="93" t="n">
        <v>0.0109510821</v>
      </c>
      <c r="K1413" s="93" t="n">
        <v>0</v>
      </c>
      <c r="L1413" s="93" t="n">
        <v>0.041388415</v>
      </c>
      <c r="N1413" s="94" t="n">
        <v>0.275922766666667</v>
      </c>
      <c r="O1413" s="24" t="n">
        <f aca="false">N1413</f>
        <v>0.275922766666667</v>
      </c>
      <c r="Q1413" s="25" t="n">
        <v>3.4941821</v>
      </c>
      <c r="S1413" s="95" t="n">
        <v>0.007826775</v>
      </c>
      <c r="T1413" s="95" t="n">
        <v>0.0073157419</v>
      </c>
      <c r="U1413" s="95" t="n">
        <v>0.00026154845</v>
      </c>
      <c r="V1413" s="95" t="n">
        <v>0.0002494846</v>
      </c>
      <c r="X1413" s="96" t="n">
        <v>1.6133889E-005</v>
      </c>
    </row>
    <row r="1414" customFormat="false" ht="13.8" hidden="false" customHeight="false" outlineLevel="0" collapsed="false">
      <c r="A1414" s="0" t="s">
        <v>2293</v>
      </c>
      <c r="B1414" s="26" t="s">
        <v>2247</v>
      </c>
      <c r="C1414" s="88" t="str">
        <f aca="false">MID(A1414,1,12)</f>
        <v>B.044.01.147</v>
      </c>
      <c r="D1414" s="2" t="s">
        <v>2245</v>
      </c>
      <c r="E1414" s="90" t="s">
        <v>1103</v>
      </c>
      <c r="F1414" s="91" t="str">
        <f aca="false">MID(A1414, 21,85)</f>
        <v>Electricity Congo production</v>
      </c>
      <c r="G1414" s="92" t="n">
        <v>0.056944579631</v>
      </c>
      <c r="H1414" s="24" t="n">
        <f aca="false">G1414</f>
        <v>0.056944579631</v>
      </c>
      <c r="I1414" s="93" t="n">
        <v>0.0058137998</v>
      </c>
      <c r="J1414" s="93" t="n">
        <v>0.0088063424</v>
      </c>
      <c r="K1414" s="93" t="n">
        <v>7.1433431E-005</v>
      </c>
      <c r="L1414" s="93" t="n">
        <v>0.042253004</v>
      </c>
      <c r="N1414" s="94" t="n">
        <v>0.281686693333333</v>
      </c>
      <c r="O1414" s="24" t="n">
        <f aca="false">N1414</f>
        <v>0.281686693333333</v>
      </c>
      <c r="Q1414" s="25" t="n">
        <v>3.6624851</v>
      </c>
      <c r="S1414" s="95" t="n">
        <v>0.0066048378</v>
      </c>
      <c r="T1414" s="95" t="n">
        <v>0.0061712945</v>
      </c>
      <c r="U1414" s="95" t="n">
        <v>0.00024501058</v>
      </c>
      <c r="V1414" s="95" t="n">
        <v>0.0001885327</v>
      </c>
      <c r="X1414" s="96" t="n">
        <v>1.5266775E-005</v>
      </c>
    </row>
    <row r="1415" customFormat="false" ht="13.8" hidden="false" customHeight="false" outlineLevel="0" collapsed="false">
      <c r="A1415" s="0" t="s">
        <v>2294</v>
      </c>
      <c r="B1415" s="26" t="s">
        <v>2247</v>
      </c>
      <c r="C1415" s="88" t="str">
        <f aca="false">MID(A1415,1,12)</f>
        <v>B.044.01.148</v>
      </c>
      <c r="D1415" s="2" t="s">
        <v>2245</v>
      </c>
      <c r="E1415" s="90" t="s">
        <v>1103</v>
      </c>
      <c r="F1415" s="91" t="str">
        <f aca="false">MID(A1415, 21,85)</f>
        <v>Electricity Cook Islands production</v>
      </c>
      <c r="G1415" s="92" t="n">
        <v>0.02252470351</v>
      </c>
      <c r="H1415" s="24" t="n">
        <f aca="false">G1415</f>
        <v>0.02252470351</v>
      </c>
      <c r="I1415" s="93" t="n">
        <v>0.00143726786</v>
      </c>
      <c r="J1415" s="93" t="n">
        <v>0.00436305397</v>
      </c>
      <c r="K1415" s="93" t="n">
        <v>0.00013801668</v>
      </c>
      <c r="L1415" s="93" t="n">
        <v>0.016586365</v>
      </c>
      <c r="N1415" s="94" t="n">
        <v>0.110575766666667</v>
      </c>
      <c r="O1415" s="24" t="n">
        <f aca="false">N1415</f>
        <v>0.110575766666667</v>
      </c>
      <c r="Q1415" s="25" t="n">
        <v>1.8990493</v>
      </c>
      <c r="S1415" s="95" t="n">
        <v>0.0031238012</v>
      </c>
      <c r="T1415" s="95" t="n">
        <v>0.0029206737</v>
      </c>
      <c r="U1415" s="95" t="n">
        <v>0.00010464612</v>
      </c>
      <c r="V1415" s="95" t="n">
        <v>9.8481371E-005</v>
      </c>
      <c r="X1415" s="96" t="n">
        <v>6.4254563E-006</v>
      </c>
    </row>
    <row r="1416" customFormat="false" ht="13.8" hidden="false" customHeight="false" outlineLevel="0" collapsed="false">
      <c r="A1416" s="0" t="s">
        <v>2295</v>
      </c>
      <c r="B1416" s="26" t="s">
        <v>2247</v>
      </c>
      <c r="C1416" s="88" t="str">
        <f aca="false">MID(A1416,1,12)</f>
        <v>B.044.01.149</v>
      </c>
      <c r="D1416" s="2" t="s">
        <v>2245</v>
      </c>
      <c r="E1416" s="90" t="s">
        <v>1103</v>
      </c>
      <c r="F1416" s="91" t="str">
        <f aca="false">MID(A1416, 21,85)</f>
        <v>Electricity Costa Rica production</v>
      </c>
      <c r="G1416" s="92" t="n">
        <v>0.003303084496</v>
      </c>
      <c r="H1416" s="24" t="n">
        <f aca="false">G1416</f>
        <v>0.003303084496</v>
      </c>
      <c r="I1416" s="93" t="n">
        <v>0.000206416486</v>
      </c>
      <c r="J1416" s="93" t="n">
        <v>0.00058321965</v>
      </c>
      <c r="K1416" s="93" t="n">
        <v>0.00018116786</v>
      </c>
      <c r="L1416" s="93" t="n">
        <v>0.0023322805</v>
      </c>
      <c r="N1416" s="94" t="n">
        <v>0.0155485366666667</v>
      </c>
      <c r="O1416" s="24" t="n">
        <f aca="false">N1416</f>
        <v>0.0155485366666667</v>
      </c>
      <c r="Q1416" s="25" t="n">
        <v>1.2124003</v>
      </c>
      <c r="S1416" s="95" t="n">
        <v>0.000428632</v>
      </c>
      <c r="T1416" s="95" t="n">
        <v>0.00040169313</v>
      </c>
      <c r="U1416" s="95" t="n">
        <v>1.4537451E-005</v>
      </c>
      <c r="V1416" s="95" t="n">
        <v>1.2401414E-005</v>
      </c>
      <c r="X1416" s="96" t="n">
        <v>8.719776E-007</v>
      </c>
    </row>
    <row r="1417" customFormat="false" ht="13.8" hidden="false" customHeight="false" outlineLevel="0" collapsed="false">
      <c r="A1417" s="0" t="s">
        <v>2296</v>
      </c>
      <c r="B1417" s="26" t="s">
        <v>2247</v>
      </c>
      <c r="C1417" s="88" t="str">
        <f aca="false">MID(A1417,1,12)</f>
        <v>B.044.01.150</v>
      </c>
      <c r="D1417" s="2" t="s">
        <v>2245</v>
      </c>
      <c r="E1417" s="90" t="s">
        <v>1103</v>
      </c>
      <c r="F1417" s="91" t="str">
        <f aca="false">MID(A1417, 21,85)</f>
        <v>Electricity Cote d'Ivoire production</v>
      </c>
      <c r="G1417" s="92" t="n">
        <v>0.032221502409</v>
      </c>
      <c r="H1417" s="24" t="n">
        <f aca="false">G1417</f>
        <v>0.032221502409</v>
      </c>
      <c r="I1417" s="93" t="n">
        <v>0.0033993095</v>
      </c>
      <c r="J1417" s="93" t="n">
        <v>0.0048982382</v>
      </c>
      <c r="K1417" s="93" t="n">
        <v>6.8681709E-005</v>
      </c>
      <c r="L1417" s="93" t="n">
        <v>0.023855273</v>
      </c>
      <c r="N1417" s="94" t="n">
        <v>0.159035153333333</v>
      </c>
      <c r="O1417" s="24" t="n">
        <f aca="false">N1417</f>
        <v>0.159035153333333</v>
      </c>
      <c r="Q1417" s="25" t="n">
        <v>2.2246271</v>
      </c>
      <c r="S1417" s="95" t="n">
        <v>0.0036749111</v>
      </c>
      <c r="T1417" s="95" t="n">
        <v>0.0034340923</v>
      </c>
      <c r="U1417" s="95" t="n">
        <v>0.00013746691</v>
      </c>
      <c r="V1417" s="95" t="n">
        <v>0.00010335192</v>
      </c>
      <c r="X1417" s="96" t="n">
        <v>8.5778417E-006</v>
      </c>
    </row>
    <row r="1418" customFormat="false" ht="13.8" hidden="false" customHeight="false" outlineLevel="0" collapsed="false">
      <c r="A1418" s="0" t="s">
        <v>2297</v>
      </c>
      <c r="B1418" s="26" t="s">
        <v>2247</v>
      </c>
      <c r="C1418" s="88" t="str">
        <f aca="false">MID(A1418,1,12)</f>
        <v>B.044.01.151</v>
      </c>
      <c r="D1418" s="2" t="s">
        <v>2245</v>
      </c>
      <c r="E1418" s="90" t="s">
        <v>1103</v>
      </c>
      <c r="F1418" s="91" t="str">
        <f aca="false">MID(A1418, 21,85)</f>
        <v>Electricity Cuba production</v>
      </c>
      <c r="G1418" s="92" t="n">
        <v>0.0515579897164</v>
      </c>
      <c r="H1418" s="24" t="n">
        <f aca="false">G1418</f>
        <v>0.0515579897164</v>
      </c>
      <c r="I1418" s="93" t="n">
        <v>0.003673233</v>
      </c>
      <c r="J1418" s="93" t="n">
        <v>0.0098943784</v>
      </c>
      <c r="K1418" s="93" t="n">
        <v>8.1793164E-006</v>
      </c>
      <c r="L1418" s="93" t="n">
        <v>0.037982199</v>
      </c>
      <c r="N1418" s="94" t="n">
        <v>0.25321466</v>
      </c>
      <c r="O1418" s="24" t="n">
        <f aca="false">N1418</f>
        <v>0.25321466</v>
      </c>
      <c r="Q1418" s="25" t="n">
        <v>3.2959781</v>
      </c>
      <c r="S1418" s="95" t="n">
        <v>0.0070388658</v>
      </c>
      <c r="T1418" s="95" t="n">
        <v>0.0065805982</v>
      </c>
      <c r="U1418" s="95" t="n">
        <v>0.00023774227</v>
      </c>
      <c r="V1418" s="95" t="n">
        <v>0.00022052525</v>
      </c>
      <c r="X1418" s="96" t="n">
        <v>1.471883E-005</v>
      </c>
    </row>
    <row r="1419" customFormat="false" ht="13.8" hidden="false" customHeight="false" outlineLevel="0" collapsed="false">
      <c r="A1419" s="0" t="s">
        <v>2298</v>
      </c>
      <c r="B1419" s="26" t="s">
        <v>2247</v>
      </c>
      <c r="C1419" s="88" t="str">
        <f aca="false">MID(A1419,1,12)</f>
        <v>B.044.01.152</v>
      </c>
      <c r="D1419" s="2" t="s">
        <v>2245</v>
      </c>
      <c r="E1419" s="90" t="s">
        <v>1103</v>
      </c>
      <c r="F1419" s="91" t="str">
        <f aca="false">MID(A1419, 21,85)</f>
        <v>Electricity Democratic Republic of Congo production</v>
      </c>
      <c r="G1419" s="92" t="n">
        <v>0.0006224215072</v>
      </c>
      <c r="H1419" s="24" t="n">
        <f aca="false">G1419</f>
        <v>0.0006224215072</v>
      </c>
      <c r="I1419" s="93" t="n">
        <v>1.87414392E-005</v>
      </c>
      <c r="J1419" s="93" t="n">
        <v>2.3300278E-005</v>
      </c>
      <c r="K1419" s="93" t="n">
        <v>0.00022216394</v>
      </c>
      <c r="L1419" s="93" t="n">
        <v>0.00035821585</v>
      </c>
      <c r="N1419" s="94" t="n">
        <v>0.00238810566666667</v>
      </c>
      <c r="O1419" s="24" t="n">
        <f aca="false">N1419</f>
        <v>0.00238810566666667</v>
      </c>
      <c r="Q1419" s="25" t="n">
        <v>1.1043217</v>
      </c>
      <c r="S1419" s="95" t="n">
        <v>4.5109089E-005</v>
      </c>
      <c r="T1419" s="95" t="n">
        <v>4.3155697E-005</v>
      </c>
      <c r="U1419" s="95" t="n">
        <v>1.8925859E-006</v>
      </c>
      <c r="V1419" s="95" t="n">
        <v>6.0806271E-008</v>
      </c>
      <c r="X1419" s="96" t="n">
        <v>8.0288305E-008</v>
      </c>
    </row>
    <row r="1420" customFormat="false" ht="13.8" hidden="false" customHeight="false" outlineLevel="0" collapsed="false">
      <c r="A1420" s="0" t="s">
        <v>2299</v>
      </c>
      <c r="B1420" s="26" t="s">
        <v>2247</v>
      </c>
      <c r="C1420" s="88" t="str">
        <f aca="false">MID(A1420,1,12)</f>
        <v>B.044.01.153</v>
      </c>
      <c r="D1420" s="2" t="s">
        <v>2245</v>
      </c>
      <c r="E1420" s="90" t="s">
        <v>1103</v>
      </c>
      <c r="F1420" s="91" t="str">
        <f aca="false">MID(A1420, 21,85)</f>
        <v>Electricity Djibouti production</v>
      </c>
      <c r="G1420" s="92" t="n">
        <v>0.03480078037</v>
      </c>
      <c r="H1420" s="24" t="n">
        <f aca="false">G1420</f>
        <v>0.03480078037</v>
      </c>
      <c r="I1420" s="93" t="n">
        <v>0.0022284971</v>
      </c>
      <c r="J1420" s="93" t="n">
        <v>0.0067860729</v>
      </c>
      <c r="K1420" s="93" t="n">
        <v>0.00012572237</v>
      </c>
      <c r="L1420" s="93" t="n">
        <v>0.025660488</v>
      </c>
      <c r="N1420" s="94" t="n">
        <v>0.17106992</v>
      </c>
      <c r="O1420" s="24" t="n">
        <f aca="false">N1420</f>
        <v>0.17106992</v>
      </c>
      <c r="Q1420" s="25" t="n">
        <v>2.5866997</v>
      </c>
      <c r="S1420" s="95" t="n">
        <v>0.0048477869</v>
      </c>
      <c r="T1420" s="95" t="n">
        <v>0.0045321182</v>
      </c>
      <c r="U1420" s="95" t="n">
        <v>0.0001621341</v>
      </c>
      <c r="V1420" s="95" t="n">
        <v>0.0001535346</v>
      </c>
      <c r="X1420" s="96" t="n">
        <v>9.9762145E-006</v>
      </c>
    </row>
    <row r="1421" customFormat="false" ht="13.8" hidden="false" customHeight="false" outlineLevel="0" collapsed="false">
      <c r="A1421" s="0" t="s">
        <v>2300</v>
      </c>
      <c r="B1421" s="26" t="s">
        <v>2247</v>
      </c>
      <c r="C1421" s="88" t="str">
        <f aca="false">MID(A1421,1,12)</f>
        <v>B.044.01.154</v>
      </c>
      <c r="D1421" s="2" t="s">
        <v>2245</v>
      </c>
      <c r="E1421" s="90" t="s">
        <v>1103</v>
      </c>
      <c r="F1421" s="91" t="str">
        <f aca="false">MID(A1421, 21,85)</f>
        <v>Electricity Dominica production</v>
      </c>
      <c r="G1421" s="92" t="n">
        <v>0.039321892729</v>
      </c>
      <c r="H1421" s="24" t="n">
        <f aca="false">G1421</f>
        <v>0.039321892729</v>
      </c>
      <c r="I1421" s="93" t="n">
        <v>0.0025245521</v>
      </c>
      <c r="J1421" s="93" t="n">
        <v>0.0076845068</v>
      </c>
      <c r="K1421" s="93" t="n">
        <v>2.7378829E-005</v>
      </c>
      <c r="L1421" s="93" t="n">
        <v>0.029085455</v>
      </c>
      <c r="N1421" s="94" t="n">
        <v>0.193903033333333</v>
      </c>
      <c r="O1421" s="24" t="n">
        <f aca="false">N1421</f>
        <v>0.193903033333333</v>
      </c>
      <c r="Q1421" s="25" t="n">
        <v>2.5942558</v>
      </c>
      <c r="S1421" s="95" t="n">
        <v>0.0054970025</v>
      </c>
      <c r="T1421" s="95" t="n">
        <v>0.0051381814</v>
      </c>
      <c r="U1421" s="95" t="n">
        <v>0.00018374726</v>
      </c>
      <c r="V1421" s="95" t="n">
        <v>0.00017507385</v>
      </c>
      <c r="X1421" s="96" t="n">
        <v>1.133007E-005</v>
      </c>
    </row>
    <row r="1422" customFormat="false" ht="13.8" hidden="false" customHeight="false" outlineLevel="0" collapsed="false">
      <c r="A1422" s="0" t="s">
        <v>2301</v>
      </c>
      <c r="B1422" s="26" t="s">
        <v>2247</v>
      </c>
      <c r="C1422" s="88" t="str">
        <f aca="false">MID(A1422,1,12)</f>
        <v>B.044.01.155</v>
      </c>
      <c r="D1422" s="2" t="s">
        <v>2245</v>
      </c>
      <c r="E1422" s="90" t="s">
        <v>1103</v>
      </c>
      <c r="F1422" s="91" t="str">
        <f aca="false">MID(A1422, 21,85)</f>
        <v>Electricity Dominican Republic production</v>
      </c>
      <c r="G1422" s="92" t="n">
        <v>0.039785960428</v>
      </c>
      <c r="H1422" s="24" t="n">
        <f aca="false">G1422</f>
        <v>0.039785960428</v>
      </c>
      <c r="I1422" s="93" t="n">
        <v>0.003309309</v>
      </c>
      <c r="J1422" s="93" t="n">
        <v>0.0057551928</v>
      </c>
      <c r="K1422" s="93" t="n">
        <v>4.7551628E-005</v>
      </c>
      <c r="L1422" s="93" t="n">
        <v>0.030673907</v>
      </c>
      <c r="N1422" s="94" t="n">
        <v>0.204492713333333</v>
      </c>
      <c r="O1422" s="24" t="n">
        <f aca="false">N1422</f>
        <v>0.204492713333333</v>
      </c>
      <c r="Q1422" s="25" t="n">
        <v>2.565363</v>
      </c>
      <c r="S1422" s="95" t="n">
        <v>0.0047821079</v>
      </c>
      <c r="T1422" s="95" t="n">
        <v>0.004505294</v>
      </c>
      <c r="U1422" s="95" t="n">
        <v>0.00017755408</v>
      </c>
      <c r="V1422" s="95" t="n">
        <v>9.9259821E-005</v>
      </c>
      <c r="X1422" s="96" t="n">
        <v>1.0902913E-005</v>
      </c>
    </row>
    <row r="1423" customFormat="false" ht="13.8" hidden="false" customHeight="false" outlineLevel="0" collapsed="false">
      <c r="A1423" s="0" t="s">
        <v>2302</v>
      </c>
      <c r="B1423" s="26" t="s">
        <v>2247</v>
      </c>
      <c r="C1423" s="88" t="str">
        <f aca="false">MID(A1423,1,12)</f>
        <v>B.044.01.156</v>
      </c>
      <c r="D1423" s="2" t="s">
        <v>2245</v>
      </c>
      <c r="E1423" s="90" t="s">
        <v>1103</v>
      </c>
      <c r="F1423" s="91" t="str">
        <f aca="false">MID(A1423, 21,85)</f>
        <v>Electricity Eastern Africa production</v>
      </c>
      <c r="G1423" s="92" t="n">
        <v>0.0006859044058</v>
      </c>
      <c r="H1423" s="24" t="n">
        <f aca="false">G1423</f>
        <v>0.0006859044058</v>
      </c>
      <c r="I1423" s="93" t="n">
        <v>1.03580867E-005</v>
      </c>
      <c r="J1423" s="93" t="n">
        <v>7.4093891E-006</v>
      </c>
      <c r="K1423" s="93" t="n">
        <v>0.0002601222</v>
      </c>
      <c r="L1423" s="93" t="n">
        <v>0.00040801473</v>
      </c>
      <c r="N1423" s="94" t="n">
        <v>0.0027200982</v>
      </c>
      <c r="O1423" s="24" t="n">
        <f aca="false">N1423</f>
        <v>0.0027200982</v>
      </c>
      <c r="Q1423" s="25" t="n">
        <v>1.3185593</v>
      </c>
      <c r="S1423" s="95" t="n">
        <v>4.7832864E-005</v>
      </c>
      <c r="T1423" s="95" t="n">
        <v>4.5670011E-005</v>
      </c>
      <c r="U1423" s="95" t="n">
        <v>2.0916576E-006</v>
      </c>
      <c r="V1423" s="95" t="n">
        <v>7.1195447E-008</v>
      </c>
      <c r="X1423" s="96" t="n">
        <v>8.4763839E-008</v>
      </c>
    </row>
    <row r="1424" customFormat="false" ht="13.8" hidden="false" customHeight="false" outlineLevel="0" collapsed="false">
      <c r="A1424" s="0" t="s">
        <v>2303</v>
      </c>
      <c r="B1424" s="26" t="s">
        <v>2247</v>
      </c>
      <c r="C1424" s="88" t="str">
        <f aca="false">MID(A1424,1,12)</f>
        <v>B.044.01.157</v>
      </c>
      <c r="D1424" s="2" t="s">
        <v>2245</v>
      </c>
      <c r="E1424" s="90" t="s">
        <v>1103</v>
      </c>
      <c r="F1424" s="91" t="str">
        <f aca="false">MID(A1424, 21,85)</f>
        <v>Electricity Ecuador production</v>
      </c>
      <c r="G1424" s="92" t="n">
        <v>0.0146151905</v>
      </c>
      <c r="H1424" s="24" t="n">
        <f aca="false">G1424</f>
        <v>0.0146151905</v>
      </c>
      <c r="I1424" s="93" t="n">
        <v>0.00103375941</v>
      </c>
      <c r="J1424" s="93" t="n">
        <v>0.00278414925</v>
      </c>
      <c r="K1424" s="93" t="n">
        <v>0.00015908884</v>
      </c>
      <c r="L1424" s="93" t="n">
        <v>0.010638193</v>
      </c>
      <c r="N1424" s="94" t="n">
        <v>0.0709212866666667</v>
      </c>
      <c r="O1424" s="24" t="n">
        <f aca="false">N1424</f>
        <v>0.0709212866666667</v>
      </c>
      <c r="Q1424" s="25" t="n">
        <v>1.7568191</v>
      </c>
      <c r="S1424" s="95" t="n">
        <v>0.0019776852</v>
      </c>
      <c r="T1424" s="95" t="n">
        <v>0.0018501231</v>
      </c>
      <c r="U1424" s="95" t="n">
        <v>6.6667519E-005</v>
      </c>
      <c r="V1424" s="95" t="n">
        <v>6.089454E-005</v>
      </c>
      <c r="X1424" s="96" t="n">
        <v>4.1134253E-006</v>
      </c>
    </row>
    <row r="1425" customFormat="false" ht="13.8" hidden="false" customHeight="false" outlineLevel="0" collapsed="false">
      <c r="A1425" s="0" t="s">
        <v>2304</v>
      </c>
      <c r="B1425" s="26" t="s">
        <v>2247</v>
      </c>
      <c r="C1425" s="88" t="str">
        <f aca="false">MID(A1425,1,12)</f>
        <v>B.044.01.158</v>
      </c>
      <c r="D1425" s="2" t="s">
        <v>2245</v>
      </c>
      <c r="E1425" s="90" t="s">
        <v>1103</v>
      </c>
      <c r="F1425" s="91" t="str">
        <f aca="false">MID(A1425, 21,85)</f>
        <v>Electricity Egypt production</v>
      </c>
      <c r="G1425" s="92" t="n">
        <v>0.045022125107</v>
      </c>
      <c r="H1425" s="24" t="n">
        <f aca="false">G1425</f>
        <v>0.045022125107</v>
      </c>
      <c r="I1425" s="93" t="n">
        <v>0.0045859592</v>
      </c>
      <c r="J1425" s="93" t="n">
        <v>0.0069784394</v>
      </c>
      <c r="K1425" s="93" t="n">
        <v>3.4335507E-005</v>
      </c>
      <c r="L1425" s="93" t="n">
        <v>0.033423391</v>
      </c>
      <c r="N1425" s="94" t="n">
        <v>0.222822606666667</v>
      </c>
      <c r="O1425" s="24" t="n">
        <f aca="false">N1425</f>
        <v>0.222822606666667</v>
      </c>
      <c r="Q1425" s="25" t="n">
        <v>2.7485733</v>
      </c>
      <c r="S1425" s="95" t="n">
        <v>0.0052310803</v>
      </c>
      <c r="T1425" s="95" t="n">
        <v>0.0048875706</v>
      </c>
      <c r="U1425" s="95" t="n">
        <v>0.00019392433</v>
      </c>
      <c r="V1425" s="95" t="n">
        <v>0.00014958542</v>
      </c>
      <c r="X1425" s="96" t="n">
        <v>1.2082973E-005</v>
      </c>
    </row>
    <row r="1426" customFormat="false" ht="13.8" hidden="false" customHeight="false" outlineLevel="0" collapsed="false">
      <c r="A1426" s="0" t="s">
        <v>2305</v>
      </c>
      <c r="B1426" s="26" t="s">
        <v>2247</v>
      </c>
      <c r="C1426" s="88" t="str">
        <f aca="false">MID(A1426,1,12)</f>
        <v>B.044.01.159</v>
      </c>
      <c r="D1426" s="2" t="s">
        <v>2245</v>
      </c>
      <c r="E1426" s="90" t="s">
        <v>1103</v>
      </c>
      <c r="F1426" s="91" t="str">
        <f aca="false">MID(A1426, 21,85)</f>
        <v>Electricity El Salvador production</v>
      </c>
      <c r="G1426" s="92" t="n">
        <v>0.00520481635</v>
      </c>
      <c r="H1426" s="24" t="n">
        <f aca="false">G1426</f>
        <v>0.00520481635</v>
      </c>
      <c r="I1426" s="93" t="n">
        <v>0.0007507666</v>
      </c>
      <c r="J1426" s="93" t="n">
        <v>0.0014591476</v>
      </c>
      <c r="K1426" s="93" t="n">
        <v>0.00013314965</v>
      </c>
      <c r="L1426" s="93" t="n">
        <v>0.0028617525</v>
      </c>
      <c r="N1426" s="94" t="n">
        <v>0.01907835</v>
      </c>
      <c r="O1426" s="24" t="n">
        <f aca="false">N1426</f>
        <v>0.01907835</v>
      </c>
      <c r="Q1426" s="25" t="n">
        <v>1.5888019</v>
      </c>
      <c r="S1426" s="95" t="n">
        <v>0.00069275493</v>
      </c>
      <c r="T1426" s="95" t="n">
        <v>0.00065634791</v>
      </c>
      <c r="U1426" s="95" t="n">
        <v>2.0494904E-005</v>
      </c>
      <c r="V1426" s="95" t="n">
        <v>1.5912115E-005</v>
      </c>
      <c r="X1426" s="96" t="n">
        <v>1.414592E-006</v>
      </c>
    </row>
    <row r="1427" customFormat="false" ht="13.8" hidden="false" customHeight="false" outlineLevel="0" collapsed="false">
      <c r="A1427" s="0" t="s">
        <v>2306</v>
      </c>
      <c r="B1427" s="26" t="s">
        <v>2247</v>
      </c>
      <c r="C1427" s="88" t="str">
        <f aca="false">MID(A1427,1,12)</f>
        <v>B.044.01.160</v>
      </c>
      <c r="D1427" s="2" t="s">
        <v>2245</v>
      </c>
      <c r="E1427" s="90" t="s">
        <v>1103</v>
      </c>
      <c r="F1427" s="91" t="str">
        <f aca="false">MID(A1427, 21,85)</f>
        <v>Electricity Equatorial Guinea production</v>
      </c>
      <c r="G1427" s="92" t="n">
        <v>0.030630631462</v>
      </c>
      <c r="H1427" s="24" t="n">
        <f aca="false">G1427</f>
        <v>0.030630631462</v>
      </c>
      <c r="I1427" s="93" t="n">
        <v>0.00319751188</v>
      </c>
      <c r="J1427" s="93" t="n">
        <v>0.0046293254</v>
      </c>
      <c r="K1427" s="93" t="n">
        <v>6.7360182E-005</v>
      </c>
      <c r="L1427" s="93" t="n">
        <v>0.022736434</v>
      </c>
      <c r="N1427" s="94" t="n">
        <v>0.151576226666667</v>
      </c>
      <c r="O1427" s="24" t="n">
        <f aca="false">N1427</f>
        <v>0.151576226666667</v>
      </c>
      <c r="Q1427" s="25" t="n">
        <v>2.1015547</v>
      </c>
      <c r="S1427" s="95" t="n">
        <v>0.0034973825</v>
      </c>
      <c r="T1427" s="95" t="n">
        <v>0.00326768</v>
      </c>
      <c r="U1427" s="95" t="n">
        <v>0.0001309371</v>
      </c>
      <c r="V1427" s="95" t="n">
        <v>9.8765377E-005</v>
      </c>
      <c r="X1427" s="96" t="n">
        <v>8.1581241E-006</v>
      </c>
    </row>
    <row r="1428" customFormat="false" ht="13.8" hidden="false" customHeight="false" outlineLevel="0" collapsed="false">
      <c r="A1428" s="0" t="s">
        <v>2307</v>
      </c>
      <c r="B1428" s="26" t="s">
        <v>2247</v>
      </c>
      <c r="C1428" s="88" t="str">
        <f aca="false">MID(A1428,1,12)</f>
        <v>B.044.01.161</v>
      </c>
      <c r="D1428" s="2" t="s">
        <v>2245</v>
      </c>
      <c r="E1428" s="90" t="s">
        <v>1103</v>
      </c>
      <c r="F1428" s="91" t="str">
        <f aca="false">MID(A1428, 21,85)</f>
        <v>Electricity Eritrea production</v>
      </c>
      <c r="G1428" s="92" t="n">
        <v>0.043101475197</v>
      </c>
      <c r="H1428" s="24" t="n">
        <f aca="false">G1428</f>
        <v>0.043101475197</v>
      </c>
      <c r="I1428" s="93" t="n">
        <v>0.0027685061</v>
      </c>
      <c r="J1428" s="93" t="n">
        <v>0.0084266741</v>
      </c>
      <c r="K1428" s="93" t="n">
        <v>3.4462997E-005</v>
      </c>
      <c r="L1428" s="93" t="n">
        <v>0.031871832</v>
      </c>
      <c r="N1428" s="94" t="n">
        <v>0.21247888</v>
      </c>
      <c r="O1428" s="24" t="n">
        <f aca="false">N1428</f>
        <v>0.21247888</v>
      </c>
      <c r="Q1428" s="25" t="n">
        <v>2.8152937</v>
      </c>
      <c r="S1428" s="95" t="n">
        <v>0.0060239484</v>
      </c>
      <c r="T1428" s="95" t="n">
        <v>0.0056308356</v>
      </c>
      <c r="U1428" s="95" t="n">
        <v>0.00020136746</v>
      </c>
      <c r="V1428" s="95" t="n">
        <v>0.00019174535</v>
      </c>
      <c r="X1428" s="96" t="n">
        <v>1.2414134E-005</v>
      </c>
    </row>
    <row r="1429" customFormat="false" ht="13.8" hidden="false" customHeight="false" outlineLevel="0" collapsed="false">
      <c r="A1429" s="0" t="s">
        <v>2308</v>
      </c>
      <c r="B1429" s="26" t="s">
        <v>2247</v>
      </c>
      <c r="C1429" s="88" t="str">
        <f aca="false">MID(A1429,1,12)</f>
        <v>B.044.01.162</v>
      </c>
      <c r="D1429" s="2" t="s">
        <v>2245</v>
      </c>
      <c r="E1429" s="90" t="s">
        <v>1103</v>
      </c>
      <c r="F1429" s="91" t="str">
        <f aca="false">MID(A1429, 21,85)</f>
        <v>Electricity Eswatini production</v>
      </c>
      <c r="G1429" s="92" t="n">
        <v>0.00741374434</v>
      </c>
      <c r="H1429" s="24" t="n">
        <f aca="false">G1429</f>
        <v>0.00741374434</v>
      </c>
      <c r="I1429" s="93" t="n">
        <v>0.00205055408</v>
      </c>
      <c r="J1429" s="93" t="n">
        <v>0.0029760619</v>
      </c>
      <c r="K1429" s="93" t="n">
        <v>0.00016178996</v>
      </c>
      <c r="L1429" s="93" t="n">
        <v>0.0022253384</v>
      </c>
      <c r="N1429" s="94" t="n">
        <v>0.0148355893333333</v>
      </c>
      <c r="O1429" s="24" t="n">
        <f aca="false">N1429</f>
        <v>0.0148355893333333</v>
      </c>
      <c r="Q1429" s="25" t="n">
        <v>2.658653</v>
      </c>
      <c r="S1429" s="95" t="n">
        <v>0.00090879807</v>
      </c>
      <c r="T1429" s="95" t="n">
        <v>0.00088519826</v>
      </c>
      <c r="U1429" s="95" t="n">
        <v>2.1775579E-005</v>
      </c>
      <c r="V1429" s="95" t="n">
        <v>1.8242397E-006</v>
      </c>
      <c r="X1429" s="96" t="n">
        <v>1.9401153E-006</v>
      </c>
    </row>
    <row r="1430" customFormat="false" ht="13.8" hidden="false" customHeight="false" outlineLevel="0" collapsed="false">
      <c r="A1430" s="0" t="s">
        <v>2309</v>
      </c>
      <c r="B1430" s="26" t="s">
        <v>2247</v>
      </c>
      <c r="C1430" s="88" t="str">
        <f aca="false">MID(A1430,1,12)</f>
        <v>B.044.01.163</v>
      </c>
      <c r="D1430" s="2" t="s">
        <v>2245</v>
      </c>
      <c r="E1430" s="90" t="s">
        <v>1103</v>
      </c>
      <c r="F1430" s="91" t="str">
        <f aca="false">MID(A1430, 21,85)</f>
        <v>Electricity Ethiopia production</v>
      </c>
      <c r="G1430" s="92" t="n">
        <v>0.0006692669271</v>
      </c>
      <c r="H1430" s="24" t="n">
        <f aca="false">G1430</f>
        <v>0.0006692669271</v>
      </c>
      <c r="I1430" s="93" t="n">
        <v>1.1884654E-005</v>
      </c>
      <c r="J1430" s="93" t="n">
        <v>8.4206831E-006</v>
      </c>
      <c r="K1430" s="93" t="n">
        <v>0.00025345276</v>
      </c>
      <c r="L1430" s="93" t="n">
        <v>0.00039550883</v>
      </c>
      <c r="N1430" s="94" t="n">
        <v>0.00263672553333333</v>
      </c>
      <c r="O1430" s="24" t="n">
        <f aca="false">N1430</f>
        <v>0.00263672553333333</v>
      </c>
      <c r="Q1430" s="25" t="n">
        <v>1.3013881</v>
      </c>
      <c r="S1430" s="95" t="n">
        <v>4.679973E-005</v>
      </c>
      <c r="T1430" s="95" t="n">
        <v>4.4699219E-005</v>
      </c>
      <c r="U1430" s="95" t="n">
        <v>2.0311412E-006</v>
      </c>
      <c r="V1430" s="95" t="n">
        <v>6.9370019E-008</v>
      </c>
      <c r="X1430" s="96" t="n">
        <v>8.3442994E-008</v>
      </c>
    </row>
    <row r="1431" customFormat="false" ht="13.8" hidden="false" customHeight="false" outlineLevel="0" collapsed="false">
      <c r="A1431" s="0" t="s">
        <v>2310</v>
      </c>
      <c r="B1431" s="26" t="s">
        <v>2247</v>
      </c>
      <c r="C1431" s="88" t="str">
        <f aca="false">MID(A1431,1,12)</f>
        <v>B.044.01.164</v>
      </c>
      <c r="D1431" s="2" t="s">
        <v>2245</v>
      </c>
      <c r="E1431" s="90" t="s">
        <v>1103</v>
      </c>
      <c r="F1431" s="91" t="str">
        <f aca="false">MID(A1431, 21,85)</f>
        <v>Electricity Falkland Islands production</v>
      </c>
      <c r="G1431" s="92" t="n">
        <v>0.0489239564</v>
      </c>
      <c r="H1431" s="24" t="n">
        <f aca="false">G1431</f>
        <v>0.0489239564</v>
      </c>
      <c r="I1431" s="93" t="n">
        <v>0.0031456087</v>
      </c>
      <c r="J1431" s="93" t="n">
        <v>0.0095782817</v>
      </c>
      <c r="K1431" s="93" t="n">
        <v>0</v>
      </c>
      <c r="L1431" s="93" t="n">
        <v>0.036200066</v>
      </c>
      <c r="N1431" s="94" t="n">
        <v>0.241333773333333</v>
      </c>
      <c r="O1431" s="24" t="n">
        <f aca="false">N1431</f>
        <v>0.241333773333333</v>
      </c>
      <c r="Q1431" s="25" t="n">
        <v>3.0561601</v>
      </c>
      <c r="S1431" s="95" t="n">
        <v>0.0068456299</v>
      </c>
      <c r="T1431" s="95" t="n">
        <v>0.0063986587</v>
      </c>
      <c r="U1431" s="95" t="n">
        <v>0.00022876138</v>
      </c>
      <c r="V1431" s="95" t="n">
        <v>0.00021820983</v>
      </c>
      <c r="X1431" s="96" t="n">
        <v>1.4111385E-005</v>
      </c>
    </row>
    <row r="1432" customFormat="false" ht="13.8" hidden="false" customHeight="false" outlineLevel="0" collapsed="false">
      <c r="A1432" s="0" t="s">
        <v>2311</v>
      </c>
      <c r="B1432" s="26" t="s">
        <v>2247</v>
      </c>
      <c r="C1432" s="88" t="str">
        <f aca="false">MID(A1432,1,12)</f>
        <v>B.044.01.165</v>
      </c>
      <c r="D1432" s="2" t="s">
        <v>2245</v>
      </c>
      <c r="E1432" s="90" t="s">
        <v>1103</v>
      </c>
      <c r="F1432" s="91" t="str">
        <f aca="false">MID(A1432, 21,85)</f>
        <v>Electricity Faroe Islands production</v>
      </c>
      <c r="G1432" s="92" t="n">
        <v>0.02492078811</v>
      </c>
      <c r="H1432" s="24" t="n">
        <f aca="false">G1432</f>
        <v>0.02492078811</v>
      </c>
      <c r="I1432" s="93" t="n">
        <v>0.00159064301</v>
      </c>
      <c r="J1432" s="93" t="n">
        <v>0.0048381761</v>
      </c>
      <c r="K1432" s="93" t="n">
        <v>0.000113535</v>
      </c>
      <c r="L1432" s="93" t="n">
        <v>0.018378434</v>
      </c>
      <c r="N1432" s="94" t="n">
        <v>0.122522893333333</v>
      </c>
      <c r="O1432" s="24" t="n">
        <f aca="false">N1432</f>
        <v>0.122522893333333</v>
      </c>
      <c r="Q1432" s="25" t="n">
        <v>2.0273177</v>
      </c>
      <c r="S1432" s="95" t="n">
        <v>0.003466729</v>
      </c>
      <c r="T1432" s="95" t="n">
        <v>0.0032409622</v>
      </c>
      <c r="U1432" s="95" t="n">
        <v>0.00011601843</v>
      </c>
      <c r="V1432" s="95" t="n">
        <v>0.00010974844</v>
      </c>
      <c r="X1432" s="96" t="n">
        <v>7.1358283E-006</v>
      </c>
    </row>
    <row r="1433" customFormat="false" ht="13.8" hidden="false" customHeight="false" outlineLevel="0" collapsed="false">
      <c r="A1433" s="0" t="s">
        <v>2312</v>
      </c>
      <c r="B1433" s="26" t="s">
        <v>2247</v>
      </c>
      <c r="C1433" s="88" t="str">
        <f aca="false">MID(A1433,1,12)</f>
        <v>B.044.01.166</v>
      </c>
      <c r="D1433" s="2" t="s">
        <v>2245</v>
      </c>
      <c r="E1433" s="90" t="s">
        <v>1103</v>
      </c>
      <c r="F1433" s="91" t="str">
        <f aca="false">MID(A1433, 21,85)</f>
        <v>Electricity Fiji production</v>
      </c>
      <c r="G1433" s="92" t="n">
        <v>0.01738326261</v>
      </c>
      <c r="H1433" s="24" t="n">
        <f aca="false">G1433</f>
        <v>0.01738326261</v>
      </c>
      <c r="I1433" s="93" t="n">
        <v>0.00143799661</v>
      </c>
      <c r="J1433" s="93" t="n">
        <v>0.00373582217</v>
      </c>
      <c r="K1433" s="93" t="n">
        <v>0.00010734283</v>
      </c>
      <c r="L1433" s="93" t="n">
        <v>0.012102101</v>
      </c>
      <c r="N1433" s="94" t="n">
        <v>0.0806806733333333</v>
      </c>
      <c r="O1433" s="24" t="n">
        <f aca="false">N1433</f>
        <v>0.0806806733333333</v>
      </c>
      <c r="Q1433" s="25" t="n">
        <v>1.9252346</v>
      </c>
      <c r="S1433" s="95" t="n">
        <v>0.002404628</v>
      </c>
      <c r="T1433" s="95" t="n">
        <v>0.0022543806</v>
      </c>
      <c r="U1433" s="95" t="n">
        <v>7.8307379E-005</v>
      </c>
      <c r="V1433" s="95" t="n">
        <v>7.1939973E-005</v>
      </c>
      <c r="X1433" s="96" t="n">
        <v>4.9484832E-006</v>
      </c>
    </row>
    <row r="1434" customFormat="false" ht="13.8" hidden="false" customHeight="false" outlineLevel="0" collapsed="false">
      <c r="A1434" s="0" t="s">
        <v>2313</v>
      </c>
      <c r="B1434" s="26" t="s">
        <v>2247</v>
      </c>
      <c r="C1434" s="88" t="str">
        <f aca="false">MID(A1434,1,12)</f>
        <v>B.044.01.167</v>
      </c>
      <c r="D1434" s="2" t="s">
        <v>2245</v>
      </c>
      <c r="E1434" s="90" t="s">
        <v>1103</v>
      </c>
      <c r="F1434" s="91" t="str">
        <f aca="false">MID(A1434, 21,85)</f>
        <v>Electricity French Guiana production</v>
      </c>
      <c r="G1434" s="92" t="n">
        <v>0.01491357981</v>
      </c>
      <c r="H1434" s="24" t="n">
        <f aca="false">G1434</f>
        <v>0.01491357981</v>
      </c>
      <c r="I1434" s="93" t="n">
        <v>0.00112065898</v>
      </c>
      <c r="J1434" s="93" t="n">
        <v>0.0030549091</v>
      </c>
      <c r="K1434" s="93" t="n">
        <v>0.00015169473</v>
      </c>
      <c r="L1434" s="93" t="n">
        <v>0.010586317</v>
      </c>
      <c r="N1434" s="94" t="n">
        <v>0.0705754466666667</v>
      </c>
      <c r="O1434" s="24" t="n">
        <f aca="false">N1434</f>
        <v>0.0705754466666667</v>
      </c>
      <c r="Q1434" s="25" t="n">
        <v>1.8364867</v>
      </c>
      <c r="S1434" s="95" t="n">
        <v>0.002054188</v>
      </c>
      <c r="T1434" s="95" t="n">
        <v>0.0019240852</v>
      </c>
      <c r="U1434" s="95" t="n">
        <v>6.7715623E-005</v>
      </c>
      <c r="V1434" s="95" t="n">
        <v>6.2387183E-005</v>
      </c>
      <c r="X1434" s="96" t="n">
        <v>4.2247427E-006</v>
      </c>
    </row>
    <row r="1435" customFormat="false" ht="13.8" hidden="false" customHeight="false" outlineLevel="0" collapsed="false">
      <c r="A1435" s="0" t="s">
        <v>2314</v>
      </c>
      <c r="B1435" s="26" t="s">
        <v>2247</v>
      </c>
      <c r="C1435" s="88" t="str">
        <f aca="false">MID(A1435,1,12)</f>
        <v>B.044.01.168</v>
      </c>
      <c r="D1435" s="2" t="s">
        <v>2245</v>
      </c>
      <c r="E1435" s="90" t="s">
        <v>1103</v>
      </c>
      <c r="F1435" s="91" t="str">
        <f aca="false">MID(A1435, 21,85)</f>
        <v>Electricity French Polynesia production</v>
      </c>
      <c r="G1435" s="92" t="n">
        <v>0.029424243898</v>
      </c>
      <c r="H1435" s="24" t="n">
        <f aca="false">G1435</f>
        <v>0.029424243898</v>
      </c>
      <c r="I1435" s="93" t="n">
        <v>0.00188310561</v>
      </c>
      <c r="J1435" s="93" t="n">
        <v>0.0057268776</v>
      </c>
      <c r="K1435" s="93" t="n">
        <v>7.2998688E-005</v>
      </c>
      <c r="L1435" s="93" t="n">
        <v>0.021741262</v>
      </c>
      <c r="N1435" s="94" t="n">
        <v>0.144941746666667</v>
      </c>
      <c r="O1435" s="24" t="n">
        <f aca="false">N1435</f>
        <v>0.144941746666667</v>
      </c>
      <c r="Q1435" s="25" t="n">
        <v>2.1771466</v>
      </c>
      <c r="S1435" s="95" t="n">
        <v>0.0041033019</v>
      </c>
      <c r="T1435" s="95" t="n">
        <v>0.0038356872</v>
      </c>
      <c r="U1435" s="95" t="n">
        <v>0.00013726088</v>
      </c>
      <c r="V1435" s="95" t="n">
        <v>0.00013035375</v>
      </c>
      <c r="X1435" s="96" t="n">
        <v>8.4539473E-006</v>
      </c>
    </row>
    <row r="1436" customFormat="false" ht="13.8" hidden="false" customHeight="false" outlineLevel="0" collapsed="false">
      <c r="A1436" s="0" t="s">
        <v>2315</v>
      </c>
      <c r="B1436" s="26" t="s">
        <v>2247</v>
      </c>
      <c r="C1436" s="88" t="str">
        <f aca="false">MID(A1436,1,12)</f>
        <v>B.044.01.169</v>
      </c>
      <c r="D1436" s="2" t="s">
        <v>2245</v>
      </c>
      <c r="E1436" s="90" t="s">
        <v>1103</v>
      </c>
      <c r="F1436" s="91" t="str">
        <f aca="false">MID(A1436, 21,85)</f>
        <v>Electricity Gabon production</v>
      </c>
      <c r="G1436" s="92" t="n">
        <v>0.02624883114</v>
      </c>
      <c r="H1436" s="24" t="n">
        <f aca="false">G1436</f>
        <v>0.02624883114</v>
      </c>
      <c r="I1436" s="93" t="n">
        <v>0.00238465809</v>
      </c>
      <c r="J1436" s="93" t="n">
        <v>0.0043406853</v>
      </c>
      <c r="K1436" s="93" t="n">
        <v>0.00011301175</v>
      </c>
      <c r="L1436" s="93" t="n">
        <v>0.019410476</v>
      </c>
      <c r="N1436" s="94" t="n">
        <v>0.129403173333333</v>
      </c>
      <c r="O1436" s="24" t="n">
        <f aca="false">N1436</f>
        <v>0.129403173333333</v>
      </c>
      <c r="Q1436" s="25" t="n">
        <v>2.1341519</v>
      </c>
      <c r="S1436" s="95" t="n">
        <v>0.0032123416</v>
      </c>
      <c r="T1436" s="95" t="n">
        <v>0.0030023203</v>
      </c>
      <c r="U1436" s="95" t="n">
        <v>0.00011537325</v>
      </c>
      <c r="V1436" s="95" t="n">
        <v>9.4648038E-005</v>
      </c>
      <c r="X1436" s="96" t="n">
        <v>7.1551809E-006</v>
      </c>
    </row>
    <row r="1437" customFormat="false" ht="13.8" hidden="false" customHeight="false" outlineLevel="0" collapsed="false">
      <c r="A1437" s="0" t="s">
        <v>2316</v>
      </c>
      <c r="B1437" s="26" t="s">
        <v>2247</v>
      </c>
      <c r="C1437" s="88" t="str">
        <f aca="false">MID(A1437,1,12)</f>
        <v>B.044.01.170</v>
      </c>
      <c r="D1437" s="2" t="s">
        <v>2245</v>
      </c>
      <c r="E1437" s="90" t="s">
        <v>1103</v>
      </c>
      <c r="F1437" s="91" t="str">
        <f aca="false">MID(A1437, 21,85)</f>
        <v>Electricity Gambia production</v>
      </c>
      <c r="G1437" s="92" t="n">
        <v>0.0507626465</v>
      </c>
      <c r="H1437" s="24" t="n">
        <f aca="false">G1437</f>
        <v>0.0507626465</v>
      </c>
      <c r="I1437" s="93" t="n">
        <v>0.0032638289</v>
      </c>
      <c r="J1437" s="93" t="n">
        <v>0.0099382586</v>
      </c>
      <c r="K1437" s="93" t="n">
        <v>0</v>
      </c>
      <c r="L1437" s="93" t="n">
        <v>0.037560559</v>
      </c>
      <c r="N1437" s="94" t="n">
        <v>0.250403726666667</v>
      </c>
      <c r="O1437" s="24" t="n">
        <f aca="false">N1437</f>
        <v>0.250403726666667</v>
      </c>
      <c r="Q1437" s="25" t="n">
        <v>3.1710186</v>
      </c>
      <c r="S1437" s="95" t="n">
        <v>0.0071029066</v>
      </c>
      <c r="T1437" s="95" t="n">
        <v>0.0066391371</v>
      </c>
      <c r="U1437" s="95" t="n">
        <v>0.00023735883</v>
      </c>
      <c r="V1437" s="95" t="n">
        <v>0.00022641073</v>
      </c>
      <c r="X1437" s="96" t="n">
        <v>1.4641728E-005</v>
      </c>
    </row>
    <row r="1438" customFormat="false" ht="13.8" hidden="false" customHeight="false" outlineLevel="0" collapsed="false">
      <c r="A1438" s="0" t="s">
        <v>2317</v>
      </c>
      <c r="B1438" s="26" t="s">
        <v>2247</v>
      </c>
      <c r="C1438" s="88" t="str">
        <f aca="false">MID(A1438,1,12)</f>
        <v>B.044.01.171</v>
      </c>
      <c r="D1438" s="2" t="s">
        <v>2245</v>
      </c>
      <c r="E1438" s="90" t="s">
        <v>1103</v>
      </c>
      <c r="F1438" s="91" t="str">
        <f aca="false">MID(A1438, 21,85)</f>
        <v>Electricity Georgia production</v>
      </c>
      <c r="G1438" s="92" t="n">
        <v>0.00893899243</v>
      </c>
      <c r="H1438" s="24" t="n">
        <f aca="false">G1438</f>
        <v>0.00893899243</v>
      </c>
      <c r="I1438" s="93" t="n">
        <v>0.00090107788</v>
      </c>
      <c r="J1438" s="93" t="n">
        <v>0.0012893492</v>
      </c>
      <c r="K1438" s="93" t="n">
        <v>0.00016816955</v>
      </c>
      <c r="L1438" s="93" t="n">
        <v>0.0065803958</v>
      </c>
      <c r="N1438" s="94" t="n">
        <v>0.0438693053333333</v>
      </c>
      <c r="O1438" s="24" t="n">
        <f aca="false">N1438</f>
        <v>0.0438693053333333</v>
      </c>
      <c r="Q1438" s="25" t="n">
        <v>1.3594158</v>
      </c>
      <c r="S1438" s="95" t="n">
        <v>0.0010008283</v>
      </c>
      <c r="T1438" s="95" t="n">
        <v>0.00093562139</v>
      </c>
      <c r="U1438" s="95" t="n">
        <v>3.7698491E-005</v>
      </c>
      <c r="V1438" s="95" t="n">
        <v>2.7508372E-005</v>
      </c>
      <c r="X1438" s="96" t="n">
        <v>2.3233722E-006</v>
      </c>
    </row>
    <row r="1439" customFormat="false" ht="13.8" hidden="false" customHeight="false" outlineLevel="0" collapsed="false">
      <c r="A1439" s="0" t="s">
        <v>2318</v>
      </c>
      <c r="B1439" s="26" t="s">
        <v>2247</v>
      </c>
      <c r="C1439" s="88" t="str">
        <f aca="false">MID(A1439,1,12)</f>
        <v>B.044.01.172</v>
      </c>
      <c r="D1439" s="2" t="s">
        <v>2245</v>
      </c>
      <c r="E1439" s="90" t="s">
        <v>1103</v>
      </c>
      <c r="F1439" s="91" t="str">
        <f aca="false">MID(A1439, 21,85)</f>
        <v>Electricity Ghana production</v>
      </c>
      <c r="G1439" s="92" t="n">
        <v>0.027684661184</v>
      </c>
      <c r="H1439" s="24" t="n">
        <f aca="false">G1439</f>
        <v>0.027684661184</v>
      </c>
      <c r="I1439" s="93" t="n">
        <v>0.00286336931</v>
      </c>
      <c r="J1439" s="93" t="n">
        <v>0.0042044373</v>
      </c>
      <c r="K1439" s="93" t="n">
        <v>8.4122574E-005</v>
      </c>
      <c r="L1439" s="93" t="n">
        <v>0.020532732</v>
      </c>
      <c r="N1439" s="94" t="n">
        <v>0.13688488</v>
      </c>
      <c r="O1439" s="24" t="n">
        <f aca="false">N1439</f>
        <v>0.13688488</v>
      </c>
      <c r="Q1439" s="25" t="n">
        <v>2.0195988</v>
      </c>
      <c r="S1439" s="95" t="n">
        <v>0.0031732098</v>
      </c>
      <c r="T1439" s="95" t="n">
        <v>0.0029649765</v>
      </c>
      <c r="U1439" s="95" t="n">
        <v>0.00011847912</v>
      </c>
      <c r="V1439" s="95" t="n">
        <v>8.975417E-005</v>
      </c>
      <c r="X1439" s="96" t="n">
        <v>7.3770577E-006</v>
      </c>
    </row>
    <row r="1440" customFormat="false" ht="13.8" hidden="false" customHeight="false" outlineLevel="0" collapsed="false">
      <c r="A1440" s="0" t="s">
        <v>2319</v>
      </c>
      <c r="B1440" s="26" t="s">
        <v>2247</v>
      </c>
      <c r="C1440" s="88" t="str">
        <f aca="false">MID(A1440,1,12)</f>
        <v>B.044.01.173</v>
      </c>
      <c r="D1440" s="2" t="s">
        <v>2245</v>
      </c>
      <c r="E1440" s="90" t="s">
        <v>1103</v>
      </c>
      <c r="F1440" s="91" t="str">
        <f aca="false">MID(A1440, 21,85)</f>
        <v>Electricity Greenland production</v>
      </c>
      <c r="G1440" s="92" t="n">
        <v>0.00635150619</v>
      </c>
      <c r="H1440" s="24" t="n">
        <f aca="false">G1440</f>
        <v>0.00635150619</v>
      </c>
      <c r="I1440" s="93" t="n">
        <v>0.00038426449</v>
      </c>
      <c r="J1440" s="93" t="n">
        <v>0.00115255281</v>
      </c>
      <c r="K1440" s="93" t="n">
        <v>0.00017921439</v>
      </c>
      <c r="L1440" s="93" t="n">
        <v>0.0046354745</v>
      </c>
      <c r="N1440" s="94" t="n">
        <v>0.0309031633333333</v>
      </c>
      <c r="O1440" s="24" t="n">
        <f aca="false">N1440</f>
        <v>0.0309031633333333</v>
      </c>
      <c r="Q1440" s="25" t="n">
        <v>1.2995055</v>
      </c>
      <c r="S1440" s="95" t="n">
        <v>0.00085554426</v>
      </c>
      <c r="T1440" s="95" t="n">
        <v>0.0008003003</v>
      </c>
      <c r="U1440" s="95" t="n">
        <v>2.8937758E-005</v>
      </c>
      <c r="V1440" s="95" t="n">
        <v>2.6306198E-005</v>
      </c>
      <c r="X1440" s="96" t="n">
        <v>1.7551305E-006</v>
      </c>
    </row>
    <row r="1441" customFormat="false" ht="13.8" hidden="false" customHeight="false" outlineLevel="0" collapsed="false">
      <c r="A1441" s="0" t="s">
        <v>2320</v>
      </c>
      <c r="B1441" s="26" t="s">
        <v>2247</v>
      </c>
      <c r="C1441" s="88" t="str">
        <f aca="false">MID(A1441,1,12)</f>
        <v>B.044.01.174</v>
      </c>
      <c r="D1441" s="2" t="s">
        <v>2245</v>
      </c>
      <c r="E1441" s="90" t="s">
        <v>1103</v>
      </c>
      <c r="F1441" s="91" t="str">
        <f aca="false">MID(A1441, 21,85)</f>
        <v>Electricity Grenada production</v>
      </c>
      <c r="G1441" s="92" t="n">
        <v>0.0452895361</v>
      </c>
      <c r="H1441" s="24" t="n">
        <f aca="false">G1441</f>
        <v>0.0452895361</v>
      </c>
      <c r="I1441" s="93" t="n">
        <v>0.0029119305</v>
      </c>
      <c r="J1441" s="93" t="n">
        <v>0.0088667386</v>
      </c>
      <c r="K1441" s="93" t="n">
        <v>0</v>
      </c>
      <c r="L1441" s="93" t="n">
        <v>0.033510867</v>
      </c>
      <c r="N1441" s="94" t="n">
        <v>0.22340578</v>
      </c>
      <c r="O1441" s="24" t="n">
        <f aca="false">N1441</f>
        <v>0.22340578</v>
      </c>
      <c r="Q1441" s="25" t="n">
        <v>2.8291267</v>
      </c>
      <c r="S1441" s="95" t="n">
        <v>0.0063370877</v>
      </c>
      <c r="T1441" s="95" t="n">
        <v>0.0059233207</v>
      </c>
      <c r="U1441" s="95" t="n">
        <v>0.00021176736</v>
      </c>
      <c r="V1441" s="95" t="n">
        <v>0.00020199965</v>
      </c>
      <c r="X1441" s="96" t="n">
        <v>1.3063091E-005</v>
      </c>
    </row>
    <row r="1442" customFormat="false" ht="13.8" hidden="false" customHeight="false" outlineLevel="0" collapsed="false">
      <c r="A1442" s="0" t="s">
        <v>2321</v>
      </c>
      <c r="B1442" s="26" t="s">
        <v>2247</v>
      </c>
      <c r="C1442" s="88" t="str">
        <f aca="false">MID(A1442,1,12)</f>
        <v>B.044.01.175</v>
      </c>
      <c r="D1442" s="2" t="s">
        <v>2245</v>
      </c>
      <c r="E1442" s="90" t="s">
        <v>1103</v>
      </c>
      <c r="F1442" s="91" t="str">
        <f aca="false">MID(A1442, 21,85)</f>
        <v>Electricity Guam production</v>
      </c>
      <c r="G1442" s="92" t="n">
        <v>0.040780400663</v>
      </c>
      <c r="H1442" s="24" t="n">
        <f aca="false">G1442</f>
        <v>0.040780400663</v>
      </c>
      <c r="I1442" s="93" t="n">
        <v>0.002620304</v>
      </c>
      <c r="J1442" s="93" t="n">
        <v>0.0079766634</v>
      </c>
      <c r="K1442" s="93" t="n">
        <v>2.1469263E-005</v>
      </c>
      <c r="L1442" s="93" t="n">
        <v>0.030161964</v>
      </c>
      <c r="N1442" s="94" t="n">
        <v>0.20107976</v>
      </c>
      <c r="O1442" s="24" t="n">
        <f aca="false">N1442</f>
        <v>0.20107976</v>
      </c>
      <c r="Q1442" s="25" t="n">
        <v>2.6239832</v>
      </c>
      <c r="S1442" s="95" t="n">
        <v>0.0057018053</v>
      </c>
      <c r="T1442" s="95" t="n">
        <v>0.0053296476</v>
      </c>
      <c r="U1442" s="95" t="n">
        <v>0.00019057811</v>
      </c>
      <c r="V1442" s="95" t="n">
        <v>0.00018157962</v>
      </c>
      <c r="X1442" s="96" t="n">
        <v>1.1751382E-005</v>
      </c>
    </row>
    <row r="1443" customFormat="false" ht="13.8" hidden="false" customHeight="false" outlineLevel="0" collapsed="false">
      <c r="A1443" s="0" t="s">
        <v>2322</v>
      </c>
      <c r="B1443" s="26" t="s">
        <v>2247</v>
      </c>
      <c r="C1443" s="88" t="str">
        <f aca="false">MID(A1443,1,12)</f>
        <v>B.044.01.176</v>
      </c>
      <c r="D1443" s="2" t="s">
        <v>2245</v>
      </c>
      <c r="E1443" s="90" t="s">
        <v>1103</v>
      </c>
      <c r="F1443" s="91" t="str">
        <f aca="false">MID(A1443, 21,85)</f>
        <v>Electricity Guatemala production</v>
      </c>
      <c r="G1443" s="92" t="n">
        <v>0.01669239554</v>
      </c>
      <c r="H1443" s="24" t="n">
        <f aca="false">G1443</f>
        <v>0.01669239554</v>
      </c>
      <c r="I1443" s="93" t="n">
        <v>0.00206799712</v>
      </c>
      <c r="J1443" s="93" t="n">
        <v>0.0033871169</v>
      </c>
      <c r="K1443" s="93" t="n">
        <v>0.00010788452</v>
      </c>
      <c r="L1443" s="93" t="n">
        <v>0.011129397</v>
      </c>
      <c r="N1443" s="94" t="n">
        <v>0.07419598</v>
      </c>
      <c r="O1443" s="24" t="n">
        <f aca="false">N1443</f>
        <v>0.07419598</v>
      </c>
      <c r="Q1443" s="25" t="n">
        <v>2.3745347</v>
      </c>
      <c r="S1443" s="95" t="n">
        <v>0.0020375238</v>
      </c>
      <c r="T1443" s="95" t="n">
        <v>0.0019437904</v>
      </c>
      <c r="U1443" s="95" t="n">
        <v>6.9180561E-005</v>
      </c>
      <c r="V1443" s="95" t="n">
        <v>2.4552877E-005</v>
      </c>
      <c r="X1443" s="96" t="n">
        <v>4.5610978E-006</v>
      </c>
    </row>
    <row r="1444" customFormat="false" ht="13.8" hidden="false" customHeight="false" outlineLevel="0" collapsed="false">
      <c r="A1444" s="0" t="s">
        <v>2323</v>
      </c>
      <c r="B1444" s="26" t="s">
        <v>2247</v>
      </c>
      <c r="C1444" s="88" t="str">
        <f aca="false">MID(A1444,1,12)</f>
        <v>B.044.01.177</v>
      </c>
      <c r="D1444" s="2" t="s">
        <v>2245</v>
      </c>
      <c r="E1444" s="90" t="s">
        <v>1103</v>
      </c>
      <c r="F1444" s="91" t="str">
        <f aca="false">MID(A1444, 21,85)</f>
        <v>Electricity Guinea production</v>
      </c>
      <c r="G1444" s="92" t="n">
        <v>0.01323425837</v>
      </c>
      <c r="H1444" s="24" t="n">
        <f aca="false">G1444</f>
        <v>0.01323425837</v>
      </c>
      <c r="I1444" s="93" t="n">
        <v>0.00082778435</v>
      </c>
      <c r="J1444" s="93" t="n">
        <v>0.00250368251</v>
      </c>
      <c r="K1444" s="93" t="n">
        <v>0.00017283731</v>
      </c>
      <c r="L1444" s="93" t="n">
        <v>0.0097299542</v>
      </c>
      <c r="N1444" s="94" t="n">
        <v>0.0648663613333333</v>
      </c>
      <c r="O1444" s="24" t="n">
        <f aca="false">N1444</f>
        <v>0.0648663613333333</v>
      </c>
      <c r="Q1444" s="25" t="n">
        <v>1.693869</v>
      </c>
      <c r="S1444" s="95" t="n">
        <v>0.0018197457</v>
      </c>
      <c r="T1444" s="95" t="n">
        <v>0.0017015304</v>
      </c>
      <c r="U1444" s="95" t="n">
        <v>6.114606E-005</v>
      </c>
      <c r="V1444" s="95" t="n">
        <v>5.7069267E-005</v>
      </c>
      <c r="X1444" s="96" t="n">
        <v>3.7428839E-006</v>
      </c>
    </row>
    <row r="1445" customFormat="false" ht="13.8" hidden="false" customHeight="false" outlineLevel="0" collapsed="false">
      <c r="A1445" s="0" t="s">
        <v>2324</v>
      </c>
      <c r="B1445" s="26" t="s">
        <v>2247</v>
      </c>
      <c r="C1445" s="88" t="str">
        <f aca="false">MID(A1445,1,12)</f>
        <v>B.044.01.178</v>
      </c>
      <c r="D1445" s="2" t="s">
        <v>2245</v>
      </c>
      <c r="E1445" s="90" t="s">
        <v>1103</v>
      </c>
      <c r="F1445" s="91" t="str">
        <f aca="false">MID(A1445, 21,85)</f>
        <v>Electricity Guinea-Bissau production</v>
      </c>
      <c r="G1445" s="92" t="n">
        <v>0.0507626465</v>
      </c>
      <c r="H1445" s="24" t="n">
        <f aca="false">G1445</f>
        <v>0.0507626465</v>
      </c>
      <c r="I1445" s="93" t="n">
        <v>0.0032638289</v>
      </c>
      <c r="J1445" s="93" t="n">
        <v>0.0099382586</v>
      </c>
      <c r="K1445" s="93" t="n">
        <v>0</v>
      </c>
      <c r="L1445" s="93" t="n">
        <v>0.037560559</v>
      </c>
      <c r="N1445" s="94" t="n">
        <v>0.250403726666667</v>
      </c>
      <c r="O1445" s="24" t="n">
        <f aca="false">N1445</f>
        <v>0.250403726666667</v>
      </c>
      <c r="Q1445" s="25" t="n">
        <v>3.1710186</v>
      </c>
      <c r="S1445" s="95" t="n">
        <v>0.0071029066</v>
      </c>
      <c r="T1445" s="95" t="n">
        <v>0.0066391371</v>
      </c>
      <c r="U1445" s="95" t="n">
        <v>0.00023735883</v>
      </c>
      <c r="V1445" s="95" t="n">
        <v>0.00022641073</v>
      </c>
      <c r="X1445" s="96" t="n">
        <v>1.4641728E-005</v>
      </c>
    </row>
    <row r="1446" customFormat="false" ht="13.8" hidden="false" customHeight="false" outlineLevel="0" collapsed="false">
      <c r="A1446" s="0" t="s">
        <v>2325</v>
      </c>
      <c r="B1446" s="26" t="s">
        <v>2247</v>
      </c>
      <c r="C1446" s="88" t="str">
        <f aca="false">MID(A1446,1,12)</f>
        <v>B.044.01.179</v>
      </c>
      <c r="D1446" s="2" t="s">
        <v>2245</v>
      </c>
      <c r="E1446" s="90" t="s">
        <v>1103</v>
      </c>
      <c r="F1446" s="91" t="str">
        <f aca="false">MID(A1446, 21,85)</f>
        <v>Electricity Guyana production</v>
      </c>
      <c r="G1446" s="92" t="n">
        <v>0.042742037455</v>
      </c>
      <c r="H1446" s="24" t="n">
        <f aca="false">G1446</f>
        <v>0.042742037455</v>
      </c>
      <c r="I1446" s="93" t="n">
        <v>0.0029325195</v>
      </c>
      <c r="J1446" s="93" t="n">
        <v>0.0085510943</v>
      </c>
      <c r="K1446" s="93" t="n">
        <v>4.490655E-006</v>
      </c>
      <c r="L1446" s="93" t="n">
        <v>0.031253933</v>
      </c>
      <c r="N1446" s="94" t="n">
        <v>0.208359553333333</v>
      </c>
      <c r="O1446" s="24" t="n">
        <f aca="false">N1446</f>
        <v>0.208359553333333</v>
      </c>
      <c r="Q1446" s="25" t="n">
        <v>2.8400043</v>
      </c>
      <c r="S1446" s="95" t="n">
        <v>0.0059676418</v>
      </c>
      <c r="T1446" s="95" t="n">
        <v>0.0055812847</v>
      </c>
      <c r="U1446" s="95" t="n">
        <v>0.00019841611</v>
      </c>
      <c r="V1446" s="95" t="n">
        <v>0.00018794092</v>
      </c>
      <c r="X1446" s="96" t="n">
        <v>1.2309387E-005</v>
      </c>
    </row>
    <row r="1447" customFormat="false" ht="13.8" hidden="false" customHeight="false" outlineLevel="0" collapsed="false">
      <c r="A1447" s="0" t="s">
        <v>2326</v>
      </c>
      <c r="B1447" s="26" t="s">
        <v>2247</v>
      </c>
      <c r="C1447" s="88" t="str">
        <f aca="false">MID(A1447,1,12)</f>
        <v>B.044.01.180</v>
      </c>
      <c r="D1447" s="2" t="s">
        <v>2245</v>
      </c>
      <c r="E1447" s="90" t="s">
        <v>1103</v>
      </c>
      <c r="F1447" s="91" t="str">
        <f aca="false">MID(A1447, 21,85)</f>
        <v>Electricity Haiti production</v>
      </c>
      <c r="G1447" s="92" t="n">
        <v>0.040592153916</v>
      </c>
      <c r="H1447" s="24" t="n">
        <f aca="false">G1447</f>
        <v>0.040592153916</v>
      </c>
      <c r="I1447" s="93" t="n">
        <v>0.0026041865</v>
      </c>
      <c r="J1447" s="93" t="n">
        <v>0.00792551</v>
      </c>
      <c r="K1447" s="93" t="n">
        <v>4.2528416E-005</v>
      </c>
      <c r="L1447" s="93" t="n">
        <v>0.030019929</v>
      </c>
      <c r="N1447" s="94" t="n">
        <v>0.20013286</v>
      </c>
      <c r="O1447" s="24" t="n">
        <f aca="false">N1447</f>
        <v>0.20013286</v>
      </c>
      <c r="Q1447" s="25" t="n">
        <v>2.7499178</v>
      </c>
      <c r="S1447" s="95" t="n">
        <v>0.0056719373</v>
      </c>
      <c r="T1447" s="95" t="n">
        <v>0.0053017464</v>
      </c>
      <c r="U1447" s="95" t="n">
        <v>0.00018962249</v>
      </c>
      <c r="V1447" s="95" t="n">
        <v>0.00018056847</v>
      </c>
      <c r="X1447" s="96" t="n">
        <v>1.168996E-005</v>
      </c>
    </row>
    <row r="1448" customFormat="false" ht="13.8" hidden="false" customHeight="false" outlineLevel="0" collapsed="false">
      <c r="A1448" s="0" t="s">
        <v>2327</v>
      </c>
      <c r="B1448" s="26" t="s">
        <v>2247</v>
      </c>
      <c r="C1448" s="88" t="str">
        <f aca="false">MID(A1448,1,12)</f>
        <v>B.044.01.181</v>
      </c>
      <c r="D1448" s="2" t="s">
        <v>2245</v>
      </c>
      <c r="E1448" s="90" t="s">
        <v>1103</v>
      </c>
      <c r="F1448" s="91" t="str">
        <f aca="false">MID(A1448, 21,85)</f>
        <v>Electricity Honduras production</v>
      </c>
      <c r="G1448" s="92" t="n">
        <v>0.02576830772</v>
      </c>
      <c r="H1448" s="24" t="n">
        <f aca="false">G1448</f>
        <v>0.02576830772</v>
      </c>
      <c r="I1448" s="93" t="n">
        <v>0.00212225066</v>
      </c>
      <c r="J1448" s="93" t="n">
        <v>0.0055376075</v>
      </c>
      <c r="K1448" s="93" t="n">
        <v>0.00015370156</v>
      </c>
      <c r="L1448" s="93" t="n">
        <v>0.017954748</v>
      </c>
      <c r="N1448" s="94" t="n">
        <v>0.11969832</v>
      </c>
      <c r="O1448" s="24" t="n">
        <f aca="false">N1448</f>
        <v>0.11969832</v>
      </c>
      <c r="Q1448" s="25" t="n">
        <v>2.7690703</v>
      </c>
      <c r="S1448" s="95" t="n">
        <v>0.0035656279</v>
      </c>
      <c r="T1448" s="95" t="n">
        <v>0.0033427263</v>
      </c>
      <c r="U1448" s="95" t="n">
        <v>0.00011617234</v>
      </c>
      <c r="V1448" s="95" t="n">
        <v>0.00010672927</v>
      </c>
      <c r="X1448" s="96" t="n">
        <v>7.3342766E-006</v>
      </c>
    </row>
    <row r="1449" customFormat="false" ht="13.8" hidden="false" customHeight="false" outlineLevel="0" collapsed="false">
      <c r="A1449" s="0" t="s">
        <v>2328</v>
      </c>
      <c r="B1449" s="26" t="s">
        <v>2247</v>
      </c>
      <c r="C1449" s="88" t="str">
        <f aca="false">MID(A1449,1,12)</f>
        <v>B.044.01.182</v>
      </c>
      <c r="D1449" s="2" t="s">
        <v>2245</v>
      </c>
      <c r="E1449" s="90" t="s">
        <v>1103</v>
      </c>
      <c r="F1449" s="91" t="str">
        <f aca="false">MID(A1449, 21,85)</f>
        <v>Electricity Hong Kong production</v>
      </c>
      <c r="G1449" s="92" t="n">
        <v>0.0444694867174</v>
      </c>
      <c r="H1449" s="24" t="n">
        <f aca="false">G1449</f>
        <v>0.0444694867174</v>
      </c>
      <c r="I1449" s="93" t="n">
        <v>0.0041239702</v>
      </c>
      <c r="J1449" s="93" t="n">
        <v>0.0059603009</v>
      </c>
      <c r="K1449" s="93" t="n">
        <v>1.4966174E-006</v>
      </c>
      <c r="L1449" s="93" t="n">
        <v>0.034383719</v>
      </c>
      <c r="N1449" s="94" t="n">
        <v>0.229224793333333</v>
      </c>
      <c r="O1449" s="24" t="n">
        <f aca="false">N1449</f>
        <v>0.229224793333333</v>
      </c>
      <c r="Q1449" s="25" t="n">
        <v>2.5928848</v>
      </c>
      <c r="S1449" s="95" t="n">
        <v>0.0050808182</v>
      </c>
      <c r="T1449" s="95" t="n">
        <v>0.0047872994</v>
      </c>
      <c r="U1449" s="95" t="n">
        <v>0.00019458034</v>
      </c>
      <c r="V1449" s="95" t="n">
        <v>9.8938429E-005</v>
      </c>
      <c r="X1449" s="96" t="n">
        <v>1.198287E-005</v>
      </c>
    </row>
    <row r="1450" customFormat="false" ht="13.8" hidden="false" customHeight="false" outlineLevel="0" collapsed="false">
      <c r="A1450" s="0" t="s">
        <v>2329</v>
      </c>
      <c r="B1450" s="26" t="s">
        <v>2247</v>
      </c>
      <c r="C1450" s="88" t="str">
        <f aca="false">MID(A1450,1,12)</f>
        <v>B.044.01.183</v>
      </c>
      <c r="D1450" s="2" t="s">
        <v>2245</v>
      </c>
      <c r="E1450" s="90" t="s">
        <v>1103</v>
      </c>
      <c r="F1450" s="91" t="str">
        <f aca="false">MID(A1450, 21,85)</f>
        <v>Electricity Iceland production</v>
      </c>
      <c r="G1450" s="92" t="n">
        <v>0.00035943694869</v>
      </c>
      <c r="H1450" s="24" t="n">
        <f aca="false">G1450</f>
        <v>0.00035943694869</v>
      </c>
      <c r="I1450" s="93" t="n">
        <v>4.465345813E-006</v>
      </c>
      <c r="J1450" s="93" t="n">
        <v>5.6362877E-008</v>
      </c>
      <c r="K1450" s="93" t="n">
        <v>0.00013865324</v>
      </c>
      <c r="L1450" s="93" t="n">
        <v>0.000216262</v>
      </c>
      <c r="N1450" s="94" t="n">
        <v>0.00144174666666667</v>
      </c>
      <c r="O1450" s="24" t="n">
        <f aca="false">N1450</f>
        <v>0.00144174666666667</v>
      </c>
      <c r="Q1450" s="25" t="n">
        <v>1.0275635</v>
      </c>
      <c r="S1450" s="95" t="n">
        <v>2.4622796E-005</v>
      </c>
      <c r="T1450" s="95" t="n">
        <v>2.3492978E-005</v>
      </c>
      <c r="U1450" s="95" t="n">
        <v>1.0918678E-006</v>
      </c>
      <c r="V1450" s="95" t="n">
        <v>3.7949392E-008</v>
      </c>
      <c r="X1450" s="96" t="n">
        <v>4.4195725E-008</v>
      </c>
    </row>
    <row r="1451" customFormat="false" ht="13.8" hidden="false" customHeight="false" outlineLevel="0" collapsed="false">
      <c r="A1451" s="0" t="s">
        <v>2330</v>
      </c>
      <c r="B1451" s="26" t="s">
        <v>2247</v>
      </c>
      <c r="C1451" s="88" t="str">
        <f aca="false">MID(A1451,1,12)</f>
        <v>B.044.01.184</v>
      </c>
      <c r="D1451" s="2" t="s">
        <v>2245</v>
      </c>
      <c r="E1451" s="90" t="s">
        <v>1103</v>
      </c>
      <c r="F1451" s="91" t="str">
        <f aca="false">MID(A1451, 21,85)</f>
        <v>Electricity India  production</v>
      </c>
      <c r="G1451" s="92" t="n">
        <v>0.043233764766</v>
      </c>
      <c r="H1451" s="24" t="n">
        <f aca="false">G1451</f>
        <v>0.043233764766</v>
      </c>
      <c r="I1451" s="93" t="n">
        <v>0.00151226223</v>
      </c>
      <c r="J1451" s="93" t="n">
        <v>0.00230483891</v>
      </c>
      <c r="K1451" s="93" t="n">
        <v>0.000825361626</v>
      </c>
      <c r="L1451" s="93" t="n">
        <v>0.038591302</v>
      </c>
      <c r="N1451" s="94" t="n">
        <v>0.257275346666667</v>
      </c>
      <c r="O1451" s="24" t="n">
        <f aca="false">N1451</f>
        <v>0.257275346666667</v>
      </c>
      <c r="Q1451" s="25" t="n">
        <v>3.1470364</v>
      </c>
      <c r="S1451" s="95" t="n">
        <v>0.0045149237</v>
      </c>
      <c r="T1451" s="95" t="n">
        <v>0.0042742283</v>
      </c>
      <c r="U1451" s="95" t="n">
        <v>0.00020145856</v>
      </c>
      <c r="V1451" s="95" t="n">
        <v>3.9236822E-005</v>
      </c>
      <c r="X1451" s="96" t="n">
        <v>1.1286112E-005</v>
      </c>
    </row>
    <row r="1452" customFormat="false" ht="13.8" hidden="false" customHeight="false" outlineLevel="0" collapsed="false">
      <c r="A1452" s="0" t="s">
        <v>2331</v>
      </c>
      <c r="B1452" s="26" t="s">
        <v>2247</v>
      </c>
      <c r="C1452" s="88" t="str">
        <f aca="false">MID(A1452,1,12)</f>
        <v>B.044.01.185</v>
      </c>
      <c r="D1452" s="2" t="s">
        <v>2245</v>
      </c>
      <c r="E1452" s="90" t="s">
        <v>1103</v>
      </c>
      <c r="F1452" s="91" t="str">
        <f aca="false">MID(A1452, 21,85)</f>
        <v>Electricity Indonesia production</v>
      </c>
      <c r="G1452" s="92" t="n">
        <v>0.040677467946</v>
      </c>
      <c r="H1452" s="24" t="n">
        <f aca="false">G1452</f>
        <v>0.040677467946</v>
      </c>
      <c r="I1452" s="93" t="n">
        <v>0.00194184301</v>
      </c>
      <c r="J1452" s="93" t="n">
        <v>0.0038727467</v>
      </c>
      <c r="K1452" s="93" t="n">
        <v>1.5863236E-005</v>
      </c>
      <c r="L1452" s="93" t="n">
        <v>0.034847015</v>
      </c>
      <c r="N1452" s="94" t="n">
        <v>0.232313433333333</v>
      </c>
      <c r="O1452" s="24" t="n">
        <f aca="false">N1452</f>
        <v>0.232313433333333</v>
      </c>
      <c r="Q1452" s="25" t="n">
        <v>2.8947331</v>
      </c>
      <c r="S1452" s="95" t="n">
        <v>0.0046205424</v>
      </c>
      <c r="T1452" s="95" t="n">
        <v>0.0043742095</v>
      </c>
      <c r="U1452" s="95" t="n">
        <v>0.00019079956</v>
      </c>
      <c r="V1452" s="95" t="n">
        <v>5.5533376E-005</v>
      </c>
      <c r="X1452" s="96" t="n">
        <v>1.0800425E-005</v>
      </c>
    </row>
    <row r="1453" customFormat="false" ht="13.8" hidden="false" customHeight="false" outlineLevel="0" collapsed="false">
      <c r="A1453" s="0" t="s">
        <v>2332</v>
      </c>
      <c r="B1453" s="26" t="s">
        <v>2247</v>
      </c>
      <c r="C1453" s="88" t="str">
        <f aca="false">MID(A1453,1,12)</f>
        <v>B.044.01.186</v>
      </c>
      <c r="D1453" s="2" t="s">
        <v>2245</v>
      </c>
      <c r="E1453" s="90" t="s">
        <v>1103</v>
      </c>
      <c r="F1453" s="91" t="str">
        <f aca="false">MID(A1453, 21,85)</f>
        <v>Electricity Iran production</v>
      </c>
      <c r="G1453" s="92" t="n">
        <v>0.041316070337</v>
      </c>
      <c r="H1453" s="24" t="n">
        <f aca="false">G1453</f>
        <v>0.041316070337</v>
      </c>
      <c r="I1453" s="93" t="n">
        <v>0.0040682836</v>
      </c>
      <c r="J1453" s="93" t="n">
        <v>0.0064323129</v>
      </c>
      <c r="K1453" s="93" t="n">
        <v>0.000482547837</v>
      </c>
      <c r="L1453" s="93" t="n">
        <v>0.030332926</v>
      </c>
      <c r="N1453" s="94" t="n">
        <v>0.202219506666667</v>
      </c>
      <c r="O1453" s="24" t="n">
        <f aca="false">N1453</f>
        <v>0.202219506666667</v>
      </c>
      <c r="Q1453" s="25" t="n">
        <v>2.5051694</v>
      </c>
      <c r="S1453" s="95" t="n">
        <v>0.0048059236</v>
      </c>
      <c r="T1453" s="95" t="n">
        <v>0.0044907572</v>
      </c>
      <c r="U1453" s="95" t="n">
        <v>0.0001769259</v>
      </c>
      <c r="V1453" s="95" t="n">
        <v>0.0001382405</v>
      </c>
      <c r="X1453" s="96" t="n">
        <v>1.1100329E-005</v>
      </c>
    </row>
    <row r="1454" customFormat="false" ht="13.8" hidden="false" customHeight="false" outlineLevel="0" collapsed="false">
      <c r="A1454" s="0" t="s">
        <v>2333</v>
      </c>
      <c r="B1454" s="26" t="s">
        <v>2247</v>
      </c>
      <c r="C1454" s="88" t="str">
        <f aca="false">MID(A1454,1,12)</f>
        <v>B.044.01.187</v>
      </c>
      <c r="D1454" s="2" t="s">
        <v>2245</v>
      </c>
      <c r="E1454" s="90" t="s">
        <v>1103</v>
      </c>
      <c r="F1454" s="91" t="str">
        <f aca="false">MID(A1454, 21,85)</f>
        <v>Electricity Iraq production</v>
      </c>
      <c r="G1454" s="92" t="n">
        <v>0.098618845856</v>
      </c>
      <c r="H1454" s="24" t="n">
        <f aca="false">G1454</f>
        <v>0.098618845856</v>
      </c>
      <c r="I1454" s="93" t="n">
        <v>0.0086490386</v>
      </c>
      <c r="J1454" s="93" t="n">
        <v>0.0168162718</v>
      </c>
      <c r="K1454" s="93" t="n">
        <v>5.979456E-006</v>
      </c>
      <c r="L1454" s="93" t="n">
        <v>0.073147556</v>
      </c>
      <c r="N1454" s="94" t="n">
        <v>0.487650373333333</v>
      </c>
      <c r="O1454" s="24" t="n">
        <f aca="false">N1454</f>
        <v>0.487650373333333</v>
      </c>
      <c r="Q1454" s="25" t="n">
        <v>5.9060296</v>
      </c>
      <c r="S1454" s="95" t="n">
        <v>0.012349512</v>
      </c>
      <c r="T1454" s="95" t="n">
        <v>0.011540252</v>
      </c>
      <c r="U1454" s="95" t="n">
        <v>0.00043870233</v>
      </c>
      <c r="V1454" s="95" t="n">
        <v>0.0003705575</v>
      </c>
      <c r="X1454" s="96" t="n">
        <v>2.7233148E-005</v>
      </c>
    </row>
    <row r="1455" customFormat="false" ht="13.8" hidden="false" customHeight="false" outlineLevel="0" collapsed="false">
      <c r="A1455" s="0" t="s">
        <v>2334</v>
      </c>
      <c r="B1455" s="26" t="s">
        <v>2247</v>
      </c>
      <c r="C1455" s="88" t="str">
        <f aca="false">MID(A1455,1,12)</f>
        <v>B.044.01.188</v>
      </c>
      <c r="D1455" s="2" t="s">
        <v>2245</v>
      </c>
      <c r="E1455" s="90" t="s">
        <v>1103</v>
      </c>
      <c r="F1455" s="91" t="str">
        <f aca="false">MID(A1455, 21,85)</f>
        <v>Electricity Israel production</v>
      </c>
      <c r="G1455" s="92" t="n">
        <v>0.038907016509</v>
      </c>
      <c r="H1455" s="24" t="n">
        <f aca="false">G1455</f>
        <v>0.038907016509</v>
      </c>
      <c r="I1455" s="93" t="n">
        <v>0.0038060146</v>
      </c>
      <c r="J1455" s="93" t="n">
        <v>0.0055014311</v>
      </c>
      <c r="K1455" s="93" t="n">
        <v>2.9076809E-005</v>
      </c>
      <c r="L1455" s="93" t="n">
        <v>0.029570494</v>
      </c>
      <c r="N1455" s="94" t="n">
        <v>0.197136626666667</v>
      </c>
      <c r="O1455" s="24" t="n">
        <f aca="false">N1455</f>
        <v>0.197136626666667</v>
      </c>
      <c r="Q1455" s="25" t="n">
        <v>2.3534469</v>
      </c>
      <c r="S1455" s="95" t="n">
        <v>0.0044427941</v>
      </c>
      <c r="T1455" s="95" t="n">
        <v>0.0041711542</v>
      </c>
      <c r="U1455" s="95" t="n">
        <v>0.00016856169</v>
      </c>
      <c r="V1455" s="95" t="n">
        <v>0.00010307823</v>
      </c>
      <c r="X1455" s="96" t="n">
        <v>1.0431309E-005</v>
      </c>
    </row>
    <row r="1456" customFormat="false" ht="13.8" hidden="false" customHeight="false" outlineLevel="0" collapsed="false">
      <c r="A1456" s="0" t="s">
        <v>2335</v>
      </c>
      <c r="B1456" s="26" t="s">
        <v>2247</v>
      </c>
      <c r="C1456" s="88" t="str">
        <f aca="false">MID(A1456,1,12)</f>
        <v>B.044.01.189</v>
      </c>
      <c r="D1456" s="2" t="s">
        <v>2245</v>
      </c>
      <c r="E1456" s="90" t="s">
        <v>1103</v>
      </c>
      <c r="F1456" s="91" t="str">
        <f aca="false">MID(A1456, 21,85)</f>
        <v>Electricity Jamaica production</v>
      </c>
      <c r="G1456" s="92" t="n">
        <v>0.048451465149</v>
      </c>
      <c r="H1456" s="24" t="n">
        <f aca="false">G1456</f>
        <v>0.048451465149</v>
      </c>
      <c r="I1456" s="93" t="n">
        <v>0.0043410948</v>
      </c>
      <c r="J1456" s="93" t="n">
        <v>0.0082739068</v>
      </c>
      <c r="K1456" s="93" t="n">
        <v>4.1134549E-005</v>
      </c>
      <c r="L1456" s="93" t="n">
        <v>0.035795329</v>
      </c>
      <c r="N1456" s="94" t="n">
        <v>0.238635526666667</v>
      </c>
      <c r="O1456" s="24" t="n">
        <f aca="false">N1456</f>
        <v>0.238635526666667</v>
      </c>
      <c r="Q1456" s="25" t="n">
        <v>3.0843814</v>
      </c>
      <c r="S1456" s="95" t="n">
        <v>0.006034706</v>
      </c>
      <c r="T1456" s="95" t="n">
        <v>0.0056405025</v>
      </c>
      <c r="U1456" s="95" t="n">
        <v>0.00021455684</v>
      </c>
      <c r="V1456" s="95" t="n">
        <v>0.0001796466</v>
      </c>
      <c r="X1456" s="96" t="n">
        <v>1.3337417E-005</v>
      </c>
    </row>
    <row r="1457" customFormat="false" ht="13.8" hidden="false" customHeight="false" outlineLevel="0" collapsed="false">
      <c r="A1457" s="0" t="s">
        <v>2336</v>
      </c>
      <c r="B1457" s="26" t="s">
        <v>2247</v>
      </c>
      <c r="C1457" s="88" t="str">
        <f aca="false">MID(A1457,1,12)</f>
        <v>B.044.01.190</v>
      </c>
      <c r="D1457" s="2" t="s">
        <v>2245</v>
      </c>
      <c r="E1457" s="90" t="s">
        <v>1103</v>
      </c>
      <c r="F1457" s="91" t="str">
        <f aca="false">MID(A1457, 21,85)</f>
        <v>Electricity Japan production</v>
      </c>
      <c r="G1457" s="92" t="n">
        <v>0.027565852945</v>
      </c>
      <c r="H1457" s="24" t="n">
        <f aca="false">G1457</f>
        <v>0.027565852945</v>
      </c>
      <c r="I1457" s="93" t="n">
        <v>0.00126078633</v>
      </c>
      <c r="J1457" s="93" t="n">
        <v>0.00213949371</v>
      </c>
      <c r="K1457" s="93" t="n">
        <v>0.002180559905</v>
      </c>
      <c r="L1457" s="93" t="n">
        <v>0.021985013</v>
      </c>
      <c r="N1457" s="94" t="n">
        <v>0.146566753333333</v>
      </c>
      <c r="O1457" s="24" t="n">
        <f aca="false">N1457</f>
        <v>0.146566753333333</v>
      </c>
      <c r="Q1457" s="25" t="n">
        <v>2.2770323</v>
      </c>
      <c r="S1457" s="95" t="n">
        <v>0.0028029987</v>
      </c>
      <c r="T1457" s="95" t="n">
        <v>0.0026288982</v>
      </c>
      <c r="U1457" s="95" t="n">
        <v>0.00011837392</v>
      </c>
      <c r="V1457" s="95" t="n">
        <v>5.5726585E-005</v>
      </c>
      <c r="X1457" s="96" t="n">
        <v>7.0650249E-006</v>
      </c>
    </row>
    <row r="1458" customFormat="false" ht="13.8" hidden="false" customHeight="false" outlineLevel="0" collapsed="false">
      <c r="A1458" s="0" t="s">
        <v>2337</v>
      </c>
      <c r="B1458" s="26" t="s">
        <v>2247</v>
      </c>
      <c r="C1458" s="88" t="str">
        <f aca="false">MID(A1458,1,12)</f>
        <v>B.044.01.191</v>
      </c>
      <c r="D1458" s="2" t="s">
        <v>2245</v>
      </c>
      <c r="E1458" s="90" t="s">
        <v>1103</v>
      </c>
      <c r="F1458" s="91" t="str">
        <f aca="false">MID(A1458, 21,85)</f>
        <v>Electricity Jordan production</v>
      </c>
      <c r="G1458" s="92" t="n">
        <v>0.034394459416</v>
      </c>
      <c r="H1458" s="24" t="n">
        <f aca="false">G1458</f>
        <v>0.034394459416</v>
      </c>
      <c r="I1458" s="93" t="n">
        <v>0.0035333644</v>
      </c>
      <c r="J1458" s="93" t="n">
        <v>0.0052821638</v>
      </c>
      <c r="K1458" s="93" t="n">
        <v>7.0792216E-005</v>
      </c>
      <c r="L1458" s="93" t="n">
        <v>0.025508139</v>
      </c>
      <c r="N1458" s="94" t="n">
        <v>0.17005426</v>
      </c>
      <c r="O1458" s="24" t="n">
        <f aca="false">N1458</f>
        <v>0.17005426</v>
      </c>
      <c r="Q1458" s="25" t="n">
        <v>2.2319175</v>
      </c>
      <c r="S1458" s="95" t="n">
        <v>0.0039663164</v>
      </c>
      <c r="T1458" s="95" t="n">
        <v>0.0037060956</v>
      </c>
      <c r="U1458" s="95" t="n">
        <v>0.00014760542</v>
      </c>
      <c r="V1458" s="95" t="n">
        <v>0.00011261531</v>
      </c>
      <c r="X1458" s="96" t="n">
        <v>9.1894428E-006</v>
      </c>
    </row>
    <row r="1459" customFormat="false" ht="13.8" hidden="false" customHeight="false" outlineLevel="0" collapsed="false">
      <c r="A1459" s="0" t="s">
        <v>2338</v>
      </c>
      <c r="B1459" s="26" t="s">
        <v>2247</v>
      </c>
      <c r="C1459" s="88" t="str">
        <f aca="false">MID(A1459,1,12)</f>
        <v>B.044.01.192</v>
      </c>
      <c r="D1459" s="2" t="s">
        <v>2245</v>
      </c>
      <c r="E1459" s="90" t="s">
        <v>1103</v>
      </c>
      <c r="F1459" s="91" t="str">
        <f aca="false">MID(A1459, 21,85)</f>
        <v>Electricity Kazakhstan production</v>
      </c>
      <c r="G1459" s="92" t="n">
        <v>0.042482636293</v>
      </c>
      <c r="H1459" s="24" t="n">
        <f aca="false">G1459</f>
        <v>0.042482636293</v>
      </c>
      <c r="I1459" s="93" t="n">
        <v>0.0035124721</v>
      </c>
      <c r="J1459" s="93" t="n">
        <v>0.0051546482</v>
      </c>
      <c r="K1459" s="93" t="n">
        <v>3.6468993E-005</v>
      </c>
      <c r="L1459" s="93" t="n">
        <v>0.033779047</v>
      </c>
      <c r="N1459" s="94" t="n">
        <v>0.225193646666667</v>
      </c>
      <c r="O1459" s="24" t="n">
        <f aca="false">N1459</f>
        <v>0.225193646666667</v>
      </c>
      <c r="Q1459" s="25" t="n">
        <v>2.6328486</v>
      </c>
      <c r="S1459" s="95" t="n">
        <v>0.0048650857</v>
      </c>
      <c r="T1459" s="95" t="n">
        <v>0.0046110561</v>
      </c>
      <c r="U1459" s="95" t="n">
        <v>0.00018906476</v>
      </c>
      <c r="V1459" s="95" t="n">
        <v>6.4964803E-005</v>
      </c>
      <c r="X1459" s="96" t="n">
        <v>1.1521116E-005</v>
      </c>
    </row>
    <row r="1460" customFormat="false" ht="13.8" hidden="false" customHeight="false" outlineLevel="0" collapsed="false">
      <c r="A1460" s="0" t="s">
        <v>2339</v>
      </c>
      <c r="B1460" s="26" t="s">
        <v>2247</v>
      </c>
      <c r="C1460" s="88" t="str">
        <f aca="false">MID(A1460,1,12)</f>
        <v>B.044.01.193</v>
      </c>
      <c r="D1460" s="2" t="s">
        <v>2245</v>
      </c>
      <c r="E1460" s="90" t="s">
        <v>1103</v>
      </c>
      <c r="F1460" s="91" t="str">
        <f aca="false">MID(A1460, 21,85)</f>
        <v>Electricity Kenya production</v>
      </c>
      <c r="G1460" s="92" t="n">
        <v>0.00518446567</v>
      </c>
      <c r="H1460" s="24" t="n">
        <f aca="false">G1460</f>
        <v>0.00518446567</v>
      </c>
      <c r="I1460" s="93" t="n">
        <v>0.00040723848</v>
      </c>
      <c r="J1460" s="93" t="n">
        <v>0.0010644435</v>
      </c>
      <c r="K1460" s="93" t="n">
        <v>0.00013980739</v>
      </c>
      <c r="L1460" s="93" t="n">
        <v>0.0035729763</v>
      </c>
      <c r="N1460" s="94" t="n">
        <v>0.023819842</v>
      </c>
      <c r="O1460" s="24" t="n">
        <f aca="false">N1460</f>
        <v>0.023819842</v>
      </c>
      <c r="Q1460" s="25" t="n">
        <v>1.5627749</v>
      </c>
      <c r="S1460" s="95" t="n">
        <v>0.00069790673</v>
      </c>
      <c r="T1460" s="95" t="n">
        <v>0.00065472786</v>
      </c>
      <c r="U1460" s="95" t="n">
        <v>2.2948853E-005</v>
      </c>
      <c r="V1460" s="95" t="n">
        <v>2.0230015E-005</v>
      </c>
      <c r="X1460" s="96" t="n">
        <v>1.4257625E-006</v>
      </c>
    </row>
    <row r="1461" customFormat="false" ht="13.8" hidden="false" customHeight="false" outlineLevel="0" collapsed="false">
      <c r="A1461" s="0" t="s">
        <v>2340</v>
      </c>
      <c r="B1461" s="26" t="s">
        <v>2247</v>
      </c>
      <c r="C1461" s="88" t="str">
        <f aca="false">MID(A1461,1,12)</f>
        <v>B.044.01.194</v>
      </c>
      <c r="D1461" s="2" t="s">
        <v>2245</v>
      </c>
      <c r="E1461" s="90" t="s">
        <v>1103</v>
      </c>
      <c r="F1461" s="91" t="str">
        <f aca="false">MID(A1461, 21,85)</f>
        <v>Electricity Kiribati production</v>
      </c>
      <c r="G1461" s="92" t="n">
        <v>0.033335836779</v>
      </c>
      <c r="H1461" s="24" t="n">
        <f aca="false">G1461</f>
        <v>0.033335836779</v>
      </c>
      <c r="I1461" s="93" t="n">
        <v>0.00213786773</v>
      </c>
      <c r="J1461" s="93" t="n">
        <v>0.0065030499</v>
      </c>
      <c r="K1461" s="93" t="n">
        <v>6.9012149E-005</v>
      </c>
      <c r="L1461" s="93" t="n">
        <v>0.024625907</v>
      </c>
      <c r="N1461" s="94" t="n">
        <v>0.164172713333333</v>
      </c>
      <c r="O1461" s="24" t="n">
        <f aca="false">N1461</f>
        <v>0.164172713333333</v>
      </c>
      <c r="Q1461" s="25" t="n">
        <v>2.328415</v>
      </c>
      <c r="S1461" s="95" t="n">
        <v>0.0046505076</v>
      </c>
      <c r="T1461" s="95" t="n">
        <v>0.0043472797</v>
      </c>
      <c r="U1461" s="95" t="n">
        <v>0.00015553549</v>
      </c>
      <c r="V1461" s="95" t="n">
        <v>0.00014769243</v>
      </c>
      <c r="X1461" s="96" t="n">
        <v>9.5794936E-006</v>
      </c>
    </row>
    <row r="1462" customFormat="false" ht="13.8" hidden="false" customHeight="false" outlineLevel="0" collapsed="false">
      <c r="A1462" s="0" t="s">
        <v>2341</v>
      </c>
      <c r="B1462" s="26" t="s">
        <v>2247</v>
      </c>
      <c r="C1462" s="88" t="str">
        <f aca="false">MID(A1462,1,12)</f>
        <v>B.044.01.195</v>
      </c>
      <c r="D1462" s="2" t="s">
        <v>2245</v>
      </c>
      <c r="E1462" s="90" t="s">
        <v>1103</v>
      </c>
      <c r="F1462" s="91" t="str">
        <f aca="false">MID(A1462, 21,85)</f>
        <v>Electricity Kosovo production</v>
      </c>
      <c r="G1462" s="92" t="n">
        <v>0.054599270775</v>
      </c>
      <c r="H1462" s="24" t="n">
        <f aca="false">G1462</f>
        <v>0.054599270775</v>
      </c>
      <c r="I1462" s="93" t="n">
        <v>0.0040525224</v>
      </c>
      <c r="J1462" s="93" t="n">
        <v>0.0058403547</v>
      </c>
      <c r="K1462" s="93" t="n">
        <v>1.4309675E-005</v>
      </c>
      <c r="L1462" s="93" t="n">
        <v>0.044692084</v>
      </c>
      <c r="N1462" s="94" t="n">
        <v>0.297947226666667</v>
      </c>
      <c r="O1462" s="24" t="n">
        <f aca="false">N1462</f>
        <v>0.297947226666667</v>
      </c>
      <c r="Q1462" s="25" t="n">
        <v>3.2544211</v>
      </c>
      <c r="S1462" s="95" t="n">
        <v>0.0062232555</v>
      </c>
      <c r="T1462" s="95" t="n">
        <v>0.0059354956</v>
      </c>
      <c r="U1462" s="95" t="n">
        <v>0.00024663226</v>
      </c>
      <c r="V1462" s="95" t="n">
        <v>4.1127652E-005</v>
      </c>
      <c r="X1462" s="96" t="n">
        <v>1.4893984E-005</v>
      </c>
    </row>
    <row r="1463" customFormat="false" ht="13.8" hidden="false" customHeight="false" outlineLevel="0" collapsed="false">
      <c r="A1463" s="0" t="s">
        <v>2342</v>
      </c>
      <c r="B1463" s="26" t="s">
        <v>2247</v>
      </c>
      <c r="C1463" s="88" t="str">
        <f aca="false">MID(A1463,1,12)</f>
        <v>B.044.01.196</v>
      </c>
      <c r="D1463" s="2" t="s">
        <v>2245</v>
      </c>
      <c r="E1463" s="90" t="s">
        <v>1103</v>
      </c>
      <c r="F1463" s="91" t="str">
        <f aca="false">MID(A1463, 21,85)</f>
        <v>Electricity Kuwait production</v>
      </c>
      <c r="G1463" s="92" t="n">
        <v>0.0439261820411</v>
      </c>
      <c r="H1463" s="24" t="n">
        <f aca="false">G1463</f>
        <v>0.0439261820411</v>
      </c>
      <c r="I1463" s="93" t="n">
        <v>0.0037315605</v>
      </c>
      <c r="J1463" s="93" t="n">
        <v>0.0076199107</v>
      </c>
      <c r="K1463" s="93" t="n">
        <v>6.8348411E-006</v>
      </c>
      <c r="L1463" s="93" t="n">
        <v>0.032567876</v>
      </c>
      <c r="N1463" s="94" t="n">
        <v>0.217119173333333</v>
      </c>
      <c r="O1463" s="24" t="n">
        <f aca="false">N1463</f>
        <v>0.217119173333333</v>
      </c>
      <c r="Q1463" s="25" t="n">
        <v>2.6556526</v>
      </c>
      <c r="S1463" s="95" t="n">
        <v>0.005575644</v>
      </c>
      <c r="T1463" s="95" t="n">
        <v>0.0052104806</v>
      </c>
      <c r="U1463" s="95" t="n">
        <v>0.00019655413</v>
      </c>
      <c r="V1463" s="95" t="n">
        <v>0.00016860925</v>
      </c>
      <c r="X1463" s="96" t="n">
        <v>1.2191054E-005</v>
      </c>
    </row>
    <row r="1464" customFormat="false" ht="13.8" hidden="false" customHeight="false" outlineLevel="0" collapsed="false">
      <c r="A1464" s="0" t="s">
        <v>2343</v>
      </c>
      <c r="B1464" s="26" t="s">
        <v>2247</v>
      </c>
      <c r="C1464" s="88" t="str">
        <f aca="false">MID(A1464,1,12)</f>
        <v>B.044.01.197</v>
      </c>
      <c r="D1464" s="2" t="s">
        <v>2245</v>
      </c>
      <c r="E1464" s="90" t="s">
        <v>1103</v>
      </c>
      <c r="F1464" s="91" t="str">
        <f aca="false">MID(A1464, 21,85)</f>
        <v>Electricity Kyrgyzstan production</v>
      </c>
      <c r="G1464" s="92" t="n">
        <v>0.00975126384</v>
      </c>
      <c r="H1464" s="24" t="n">
        <f aca="false">G1464</f>
        <v>0.00975126384</v>
      </c>
      <c r="I1464" s="93" t="n">
        <v>0.00070683432</v>
      </c>
      <c r="J1464" s="93" t="n">
        <v>0.00104575524</v>
      </c>
      <c r="K1464" s="93" t="n">
        <v>0.00019523728</v>
      </c>
      <c r="L1464" s="93" t="n">
        <v>0.007803437</v>
      </c>
      <c r="N1464" s="94" t="n">
        <v>0.0520229133333333</v>
      </c>
      <c r="O1464" s="24" t="n">
        <f aca="false">N1464</f>
        <v>0.0520229133333333</v>
      </c>
      <c r="Q1464" s="25" t="n">
        <v>1.5566781</v>
      </c>
      <c r="S1464" s="95" t="n">
        <v>0.0010979401</v>
      </c>
      <c r="T1464" s="95" t="n">
        <v>0.0010449821</v>
      </c>
      <c r="U1464" s="95" t="n">
        <v>4.3228701E-005</v>
      </c>
      <c r="V1464" s="95" t="n">
        <v>9.7292592E-006</v>
      </c>
      <c r="X1464" s="96" t="n">
        <v>2.5873286E-006</v>
      </c>
    </row>
    <row r="1465" customFormat="false" ht="13.8" hidden="false" customHeight="false" outlineLevel="0" collapsed="false">
      <c r="A1465" s="0" t="s">
        <v>2344</v>
      </c>
      <c r="B1465" s="26" t="s">
        <v>2247</v>
      </c>
      <c r="C1465" s="88" t="str">
        <f aca="false">MID(A1465,1,12)</f>
        <v>B.044.01.198</v>
      </c>
      <c r="D1465" s="2" t="s">
        <v>2245</v>
      </c>
      <c r="E1465" s="90" t="s">
        <v>1103</v>
      </c>
      <c r="F1465" s="91" t="str">
        <f aca="false">MID(A1465, 21,85)</f>
        <v>Electricity Laos production</v>
      </c>
      <c r="G1465" s="92" t="n">
        <v>0.01237540724</v>
      </c>
      <c r="H1465" s="24" t="n">
        <f aca="false">G1465</f>
        <v>0.01237540724</v>
      </c>
      <c r="I1465" s="93" t="n">
        <v>0.00089674534</v>
      </c>
      <c r="J1465" s="93" t="n">
        <v>0.0012833647</v>
      </c>
      <c r="K1465" s="93" t="n">
        <v>0.0001547532</v>
      </c>
      <c r="L1465" s="93" t="n">
        <v>0.010040544</v>
      </c>
      <c r="N1465" s="94" t="n">
        <v>0.06693696</v>
      </c>
      <c r="O1465" s="24" t="n">
        <f aca="false">N1465</f>
        <v>0.06693696</v>
      </c>
      <c r="Q1465" s="25" t="n">
        <v>1.5065883</v>
      </c>
      <c r="S1465" s="95" t="n">
        <v>0.0013923397</v>
      </c>
      <c r="T1465" s="95" t="n">
        <v>0.0013280393</v>
      </c>
      <c r="U1465" s="95" t="n">
        <v>5.5300206E-005</v>
      </c>
      <c r="V1465" s="95" t="n">
        <v>9.0001384E-006</v>
      </c>
      <c r="X1465" s="96" t="n">
        <v>3.3167316E-006</v>
      </c>
    </row>
    <row r="1466" customFormat="false" ht="13.8" hidden="false" customHeight="false" outlineLevel="0" collapsed="false">
      <c r="A1466" s="0" t="s">
        <v>2345</v>
      </c>
      <c r="B1466" s="26" t="s">
        <v>2247</v>
      </c>
      <c r="C1466" s="88" t="str">
        <f aca="false">MID(A1466,1,12)</f>
        <v>B.044.01.199</v>
      </c>
      <c r="D1466" s="2" t="s">
        <v>2245</v>
      </c>
      <c r="E1466" s="90" t="s">
        <v>1103</v>
      </c>
      <c r="F1466" s="91" t="str">
        <f aca="false">MID(A1466, 21,85)</f>
        <v>Electricity Lebanon production</v>
      </c>
      <c r="G1466" s="92" t="n">
        <v>0.02520691407</v>
      </c>
      <c r="H1466" s="24" t="n">
        <f aca="false">G1466</f>
        <v>0.02520691407</v>
      </c>
      <c r="I1466" s="93" t="n">
        <v>0.00163162845</v>
      </c>
      <c r="J1466" s="93" t="n">
        <v>0.0049133695</v>
      </c>
      <c r="K1466" s="93" t="n">
        <v>0.00012480212</v>
      </c>
      <c r="L1466" s="93" t="n">
        <v>0.018537114</v>
      </c>
      <c r="N1466" s="94" t="n">
        <v>0.12358076</v>
      </c>
      <c r="O1466" s="24" t="n">
        <f aca="false">N1466</f>
        <v>0.12358076</v>
      </c>
      <c r="Q1466" s="25" t="n">
        <v>2.0884228</v>
      </c>
      <c r="S1466" s="95" t="n">
        <v>0.0035018473</v>
      </c>
      <c r="T1466" s="95" t="n">
        <v>0.0032743029</v>
      </c>
      <c r="U1466" s="95" t="n">
        <v>0.00011710374</v>
      </c>
      <c r="V1466" s="95" t="n">
        <v>0.00011044063</v>
      </c>
      <c r="X1466" s="96" t="n">
        <v>7.2075965E-006</v>
      </c>
    </row>
    <row r="1467" customFormat="false" ht="13.8" hidden="false" customHeight="false" outlineLevel="0" collapsed="false">
      <c r="A1467" s="0" t="s">
        <v>2346</v>
      </c>
      <c r="B1467" s="26" t="s">
        <v>2247</v>
      </c>
      <c r="C1467" s="88" t="str">
        <f aca="false">MID(A1467,1,12)</f>
        <v>B.044.01.200</v>
      </c>
      <c r="D1467" s="2" t="s">
        <v>2245</v>
      </c>
      <c r="E1467" s="90" t="s">
        <v>1103</v>
      </c>
      <c r="F1467" s="91" t="str">
        <f aca="false">MID(A1467, 21,85)</f>
        <v>Electricity Lesotho production</v>
      </c>
      <c r="G1467" s="92" t="n">
        <v>0.0006573221009</v>
      </c>
      <c r="H1467" s="24" t="n">
        <f aca="false">G1467</f>
        <v>0.0006573221009</v>
      </c>
      <c r="I1467" s="93" t="n">
        <v>8.1426309E-006</v>
      </c>
      <c r="J1467" s="93" t="n">
        <v>0</v>
      </c>
      <c r="K1467" s="93" t="n">
        <v>0.00025361169</v>
      </c>
      <c r="L1467" s="93" t="n">
        <v>0.00039556778</v>
      </c>
      <c r="N1467" s="94" t="n">
        <v>0.00263711853333333</v>
      </c>
      <c r="O1467" s="24" t="n">
        <f aca="false">N1467</f>
        <v>0.00263711853333333</v>
      </c>
      <c r="Q1467" s="25" t="n">
        <v>1.3185593</v>
      </c>
      <c r="S1467" s="95" t="n">
        <v>4.5016576E-005</v>
      </c>
      <c r="T1467" s="95" t="n">
        <v>4.2950492E-005</v>
      </c>
      <c r="U1467" s="95" t="n">
        <v>1.9966697E-006</v>
      </c>
      <c r="V1467" s="95" t="n">
        <v>6.941352E-008</v>
      </c>
      <c r="X1467" s="96" t="n">
        <v>8.0818491E-008</v>
      </c>
    </row>
    <row r="1468" customFormat="false" ht="13.8" hidden="false" customHeight="false" outlineLevel="0" collapsed="false">
      <c r="A1468" s="0" t="s">
        <v>2347</v>
      </c>
      <c r="B1468" s="26" t="s">
        <v>2247</v>
      </c>
      <c r="C1468" s="88" t="str">
        <f aca="false">MID(A1468,1,12)</f>
        <v>B.044.01.201</v>
      </c>
      <c r="D1468" s="2" t="s">
        <v>2245</v>
      </c>
      <c r="E1468" s="90" t="s">
        <v>1103</v>
      </c>
      <c r="F1468" s="91" t="str">
        <f aca="false">MID(A1468, 21,85)</f>
        <v>Electricity Liberia production</v>
      </c>
      <c r="G1468" s="92" t="n">
        <v>0.034040607696</v>
      </c>
      <c r="H1468" s="24" t="n">
        <f aca="false">G1468</f>
        <v>0.034040607696</v>
      </c>
      <c r="I1468" s="93" t="n">
        <v>0.00217834919</v>
      </c>
      <c r="J1468" s="93" t="n">
        <v>0.0066255058</v>
      </c>
      <c r="K1468" s="93" t="n">
        <v>7.6718706E-005</v>
      </c>
      <c r="L1468" s="93" t="n">
        <v>0.025160034</v>
      </c>
      <c r="N1468" s="94" t="n">
        <v>0.16773356</v>
      </c>
      <c r="O1468" s="24" t="n">
        <f aca="false">N1468</f>
        <v>0.16773356</v>
      </c>
      <c r="Q1468" s="25" t="n">
        <v>2.5128826</v>
      </c>
      <c r="S1468" s="95" t="n">
        <v>0.0047488888</v>
      </c>
      <c r="T1468" s="95" t="n">
        <v>0.0044390841</v>
      </c>
      <c r="U1468" s="95" t="n">
        <v>0.00015884322</v>
      </c>
      <c r="V1468" s="95" t="n">
        <v>0.00015096148</v>
      </c>
      <c r="X1468" s="96" t="n">
        <v>9.7855997E-006</v>
      </c>
    </row>
    <row r="1469" customFormat="false" ht="13.8" hidden="false" customHeight="false" outlineLevel="0" collapsed="false">
      <c r="A1469" s="0" t="s">
        <v>2348</v>
      </c>
      <c r="B1469" s="26" t="s">
        <v>2247</v>
      </c>
      <c r="C1469" s="88" t="str">
        <f aca="false">MID(A1469,1,12)</f>
        <v>B.044.01.202</v>
      </c>
      <c r="D1469" s="2" t="s">
        <v>2245</v>
      </c>
      <c r="E1469" s="90" t="s">
        <v>1103</v>
      </c>
      <c r="F1469" s="91" t="str">
        <f aca="false">MID(A1469, 21,85)</f>
        <v>Electricity Libya production</v>
      </c>
      <c r="G1469" s="92" t="n">
        <v>0.050273897443999</v>
      </c>
      <c r="H1469" s="24" t="n">
        <f aca="false">G1469</f>
        <v>0.050273897443999</v>
      </c>
      <c r="I1469" s="93" t="n">
        <v>0.0047734497</v>
      </c>
      <c r="J1469" s="93" t="n">
        <v>0.0081816851</v>
      </c>
      <c r="K1469" s="93" t="n">
        <v>9.4643999E-008</v>
      </c>
      <c r="L1469" s="93" t="n">
        <v>0.037318668</v>
      </c>
      <c r="N1469" s="94" t="n">
        <v>0.24879112</v>
      </c>
      <c r="O1469" s="24" t="n">
        <f aca="false">N1469</f>
        <v>0.24879112</v>
      </c>
      <c r="Q1469" s="25" t="n">
        <v>2.9525154</v>
      </c>
      <c r="S1469" s="95" t="n">
        <v>0.0060677511</v>
      </c>
      <c r="T1469" s="95" t="n">
        <v>0.0056696022</v>
      </c>
      <c r="U1469" s="95" t="n">
        <v>0.00022012367</v>
      </c>
      <c r="V1469" s="95" t="n">
        <v>0.00017802518</v>
      </c>
      <c r="X1469" s="96" t="n">
        <v>1.3693611E-005</v>
      </c>
    </row>
    <row r="1470" customFormat="false" ht="13.8" hidden="false" customHeight="false" outlineLevel="0" collapsed="false">
      <c r="A1470" s="0" t="s">
        <v>2349</v>
      </c>
      <c r="B1470" s="26" t="s">
        <v>2247</v>
      </c>
      <c r="C1470" s="88" t="str">
        <f aca="false">MID(A1470,1,12)</f>
        <v>B.044.01.203</v>
      </c>
      <c r="D1470" s="2" t="s">
        <v>2245</v>
      </c>
      <c r="E1470" s="90" t="s">
        <v>1103</v>
      </c>
      <c r="F1470" s="91" t="str">
        <f aca="false">MID(A1470, 21,85)</f>
        <v>Electricity Macau production</v>
      </c>
      <c r="G1470" s="92" t="n">
        <v>0.0283768634206</v>
      </c>
      <c r="H1470" s="24" t="n">
        <f aca="false">G1470</f>
        <v>0.0283768634206</v>
      </c>
      <c r="I1470" s="93" t="n">
        <v>0.0039919687</v>
      </c>
      <c r="J1470" s="93" t="n">
        <v>0.0061411199</v>
      </c>
      <c r="K1470" s="93" t="n">
        <v>2.0088206E-006</v>
      </c>
      <c r="L1470" s="93" t="n">
        <v>0.018241766</v>
      </c>
      <c r="N1470" s="94" t="n">
        <v>0.121611773333333</v>
      </c>
      <c r="O1470" s="24" t="n">
        <f aca="false">N1470</f>
        <v>0.121611773333333</v>
      </c>
      <c r="Q1470" s="25" t="n">
        <v>2.8596959</v>
      </c>
      <c r="S1470" s="95" t="n">
        <v>0.0034009811</v>
      </c>
      <c r="T1470" s="95" t="n">
        <v>0.0032027934</v>
      </c>
      <c r="U1470" s="95" t="n">
        <v>0.00011450162</v>
      </c>
      <c r="V1470" s="95" t="n">
        <v>8.3686078E-005</v>
      </c>
      <c r="X1470" s="96" t="n">
        <v>7.6590935E-006</v>
      </c>
    </row>
    <row r="1471" customFormat="false" ht="13.8" hidden="false" customHeight="false" outlineLevel="0" collapsed="false">
      <c r="A1471" s="0" t="s">
        <v>2350</v>
      </c>
      <c r="B1471" s="26" t="s">
        <v>2247</v>
      </c>
      <c r="C1471" s="88" t="str">
        <f aca="false">MID(A1471,1,12)</f>
        <v>B.044.01.204</v>
      </c>
      <c r="D1471" s="2" t="s">
        <v>2245</v>
      </c>
      <c r="E1471" s="90" t="s">
        <v>1103</v>
      </c>
      <c r="F1471" s="91" t="str">
        <f aca="false">MID(A1471, 21,85)</f>
        <v>Electricity Madagascar production</v>
      </c>
      <c r="G1471" s="92" t="n">
        <v>0.030647522672</v>
      </c>
      <c r="H1471" s="24" t="n">
        <f aca="false">G1471</f>
        <v>0.030647522672</v>
      </c>
      <c r="I1471" s="93" t="n">
        <v>0.0020979723</v>
      </c>
      <c r="J1471" s="93" t="n">
        <v>0.0051198189</v>
      </c>
      <c r="K1471" s="93" t="n">
        <v>7.1616472E-005</v>
      </c>
      <c r="L1471" s="93" t="n">
        <v>0.023358115</v>
      </c>
      <c r="N1471" s="94" t="n">
        <v>0.155720766666667</v>
      </c>
      <c r="O1471" s="24" t="n">
        <f aca="false">N1471</f>
        <v>0.155720766666667</v>
      </c>
      <c r="Q1471" s="25" t="n">
        <v>2.2563715</v>
      </c>
      <c r="S1471" s="95" t="n">
        <v>0.0040148015</v>
      </c>
      <c r="T1471" s="95" t="n">
        <v>0.0037753656</v>
      </c>
      <c r="U1471" s="95" t="n">
        <v>0.0001411384</v>
      </c>
      <c r="V1471" s="95" t="n">
        <v>9.8297469E-005</v>
      </c>
      <c r="X1471" s="96" t="n">
        <v>8.6507761E-006</v>
      </c>
    </row>
    <row r="1472" customFormat="false" ht="13.8" hidden="false" customHeight="false" outlineLevel="0" collapsed="false">
      <c r="A1472" s="0" t="s">
        <v>2351</v>
      </c>
      <c r="B1472" s="26" t="s">
        <v>2247</v>
      </c>
      <c r="C1472" s="88" t="str">
        <f aca="false">MID(A1472,1,12)</f>
        <v>B.044.01.205</v>
      </c>
      <c r="D1472" s="2" t="s">
        <v>2245</v>
      </c>
      <c r="E1472" s="90" t="s">
        <v>1103</v>
      </c>
      <c r="F1472" s="91" t="str">
        <f aca="false">MID(A1472, 21,85)</f>
        <v>Electricity Malawi production</v>
      </c>
      <c r="G1472" s="92" t="n">
        <v>0.00338437262</v>
      </c>
      <c r="H1472" s="24" t="n">
        <f aca="false">G1472</f>
        <v>0.00338437262</v>
      </c>
      <c r="I1472" s="93" t="n">
        <v>0.00029693786</v>
      </c>
      <c r="J1472" s="93" t="n">
        <v>0.00067127533</v>
      </c>
      <c r="K1472" s="93" t="n">
        <v>0.00023629143</v>
      </c>
      <c r="L1472" s="93" t="n">
        <v>0.002179868</v>
      </c>
      <c r="N1472" s="94" t="n">
        <v>0.0145324533333333</v>
      </c>
      <c r="O1472" s="24" t="n">
        <f aca="false">N1472</f>
        <v>0.0145324533333333</v>
      </c>
      <c r="Q1472" s="25" t="n">
        <v>1.499102</v>
      </c>
      <c r="S1472" s="95" t="n">
        <v>0.00042718599</v>
      </c>
      <c r="T1472" s="95" t="n">
        <v>0.00040222965</v>
      </c>
      <c r="U1472" s="95" t="n">
        <v>1.3985231E-005</v>
      </c>
      <c r="V1472" s="95" t="n">
        <v>1.0971102E-005</v>
      </c>
      <c r="X1472" s="96" t="n">
        <v>8.6828256E-007</v>
      </c>
    </row>
    <row r="1473" customFormat="false" ht="13.8" hidden="false" customHeight="false" outlineLevel="0" collapsed="false">
      <c r="A1473" s="0" t="s">
        <v>2352</v>
      </c>
      <c r="B1473" s="26" t="s">
        <v>2247</v>
      </c>
      <c r="C1473" s="88" t="str">
        <f aca="false">MID(A1473,1,12)</f>
        <v>B.044.01.206</v>
      </c>
      <c r="D1473" s="2" t="s">
        <v>2245</v>
      </c>
      <c r="E1473" s="90" t="s">
        <v>1103</v>
      </c>
      <c r="F1473" s="91" t="str">
        <f aca="false">MID(A1473, 21,85)</f>
        <v>Electricity Malaysia production</v>
      </c>
      <c r="G1473" s="92" t="n">
        <v>0.038634550262</v>
      </c>
      <c r="H1473" s="24" t="n">
        <f aca="false">G1473</f>
        <v>0.038634550262</v>
      </c>
      <c r="I1473" s="93" t="n">
        <v>0.0033667205</v>
      </c>
      <c r="J1473" s="93" t="n">
        <v>0.0048721705</v>
      </c>
      <c r="K1473" s="93" t="n">
        <v>4.0780262E-005</v>
      </c>
      <c r="L1473" s="93" t="n">
        <v>0.030354879</v>
      </c>
      <c r="N1473" s="94" t="n">
        <v>0.20236586</v>
      </c>
      <c r="O1473" s="24" t="n">
        <f aca="false">N1473</f>
        <v>0.20236586</v>
      </c>
      <c r="Q1473" s="25" t="n">
        <v>2.4642943</v>
      </c>
      <c r="S1473" s="95" t="n">
        <v>0.0044101028</v>
      </c>
      <c r="T1473" s="95" t="n">
        <v>0.0041712237</v>
      </c>
      <c r="U1473" s="95" t="n">
        <v>0.00017052928</v>
      </c>
      <c r="V1473" s="95" t="n">
        <v>6.8349818E-005</v>
      </c>
      <c r="X1473" s="96" t="n">
        <v>1.0437914E-005</v>
      </c>
    </row>
    <row r="1474" customFormat="false" ht="13.8" hidden="false" customHeight="false" outlineLevel="0" collapsed="false">
      <c r="A1474" s="0" t="s">
        <v>2353</v>
      </c>
      <c r="B1474" s="26" t="s">
        <v>2247</v>
      </c>
      <c r="C1474" s="88" t="str">
        <f aca="false">MID(A1474,1,12)</f>
        <v>B.044.01.207</v>
      </c>
      <c r="D1474" s="2" t="s">
        <v>2245</v>
      </c>
      <c r="E1474" s="90" t="s">
        <v>1103</v>
      </c>
      <c r="F1474" s="91" t="str">
        <f aca="false">MID(A1474, 21,85)</f>
        <v>Electricity Maldives production</v>
      </c>
      <c r="G1474" s="92" t="n">
        <v>0.046429827557</v>
      </c>
      <c r="H1474" s="24" t="n">
        <f aca="false">G1474</f>
        <v>0.046429827557</v>
      </c>
      <c r="I1474" s="93" t="n">
        <v>0.0029834955</v>
      </c>
      <c r="J1474" s="93" t="n">
        <v>0.0090825169</v>
      </c>
      <c r="K1474" s="93" t="n">
        <v>2.2016157E-005</v>
      </c>
      <c r="L1474" s="93" t="n">
        <v>0.034341799</v>
      </c>
      <c r="N1474" s="94" t="n">
        <v>0.228945326666667</v>
      </c>
      <c r="O1474" s="24" t="n">
        <f aca="false">N1474</f>
        <v>0.228945326666667</v>
      </c>
      <c r="Q1474" s="25" t="n">
        <v>2.9788387</v>
      </c>
      <c r="S1474" s="95" t="n">
        <v>0.0064921844</v>
      </c>
      <c r="T1474" s="95" t="n">
        <v>0.0060684238</v>
      </c>
      <c r="U1474" s="95" t="n">
        <v>0.00021699134</v>
      </c>
      <c r="V1474" s="95" t="n">
        <v>0.00020676924</v>
      </c>
      <c r="X1474" s="96" t="n">
        <v>1.3380592E-005</v>
      </c>
    </row>
    <row r="1475" customFormat="false" ht="13.8" hidden="false" customHeight="false" outlineLevel="0" collapsed="false">
      <c r="A1475" s="0" t="s">
        <v>2354</v>
      </c>
      <c r="B1475" s="26" t="s">
        <v>2247</v>
      </c>
      <c r="C1475" s="88" t="str">
        <f aca="false">MID(A1475,1,12)</f>
        <v>B.044.01.208</v>
      </c>
      <c r="D1475" s="2" t="s">
        <v>2245</v>
      </c>
      <c r="E1475" s="90" t="s">
        <v>1103</v>
      </c>
      <c r="F1475" s="91" t="str">
        <f aca="false">MID(A1475, 21,85)</f>
        <v>Electricity Mali production</v>
      </c>
      <c r="G1475" s="92" t="n">
        <v>0.029540978725</v>
      </c>
      <c r="H1475" s="24" t="n">
        <f aca="false">G1475</f>
        <v>0.029540978725</v>
      </c>
      <c r="I1475" s="93" t="n">
        <v>0.00194603949</v>
      </c>
      <c r="J1475" s="93" t="n">
        <v>0.0058042233</v>
      </c>
      <c r="K1475" s="93" t="n">
        <v>9.7583935E-005</v>
      </c>
      <c r="L1475" s="93" t="n">
        <v>0.021693132</v>
      </c>
      <c r="N1475" s="94" t="n">
        <v>0.14462088</v>
      </c>
      <c r="O1475" s="24" t="n">
        <f aca="false">N1475</f>
        <v>0.14462088</v>
      </c>
      <c r="Q1475" s="25" t="n">
        <v>2.3742844</v>
      </c>
      <c r="S1475" s="95" t="n">
        <v>0.004113853</v>
      </c>
      <c r="T1475" s="95" t="n">
        <v>0.0038467411</v>
      </c>
      <c r="U1475" s="95" t="n">
        <v>0.00013726259</v>
      </c>
      <c r="V1475" s="95" t="n">
        <v>0.00012984937</v>
      </c>
      <c r="X1475" s="96" t="n">
        <v>8.4744316E-006</v>
      </c>
    </row>
    <row r="1476" customFormat="false" ht="13.8" hidden="false" customHeight="false" outlineLevel="0" collapsed="false">
      <c r="A1476" s="0" t="s">
        <v>2355</v>
      </c>
      <c r="B1476" s="26" t="s">
        <v>2247</v>
      </c>
      <c r="C1476" s="88" t="str">
        <f aca="false">MID(A1476,1,12)</f>
        <v>B.044.01.209</v>
      </c>
      <c r="D1476" s="2" t="s">
        <v>2245</v>
      </c>
      <c r="E1476" s="90" t="s">
        <v>1103</v>
      </c>
      <c r="F1476" s="91" t="str">
        <f aca="false">MID(A1476, 21,85)</f>
        <v>Electricity Mauritania production</v>
      </c>
      <c r="G1476" s="92" t="n">
        <v>0.037063532332</v>
      </c>
      <c r="H1476" s="24" t="n">
        <f aca="false">G1476</f>
        <v>0.037063532332</v>
      </c>
      <c r="I1476" s="93" t="n">
        <v>0.0023754005</v>
      </c>
      <c r="J1476" s="93" t="n">
        <v>0.0072275742</v>
      </c>
      <c r="K1476" s="93" t="n">
        <v>7.7567632E-005</v>
      </c>
      <c r="L1476" s="93" t="n">
        <v>0.02738299</v>
      </c>
      <c r="N1476" s="94" t="n">
        <v>0.182553266666667</v>
      </c>
      <c r="O1476" s="24" t="n">
        <f aca="false">N1476</f>
        <v>0.182553266666667</v>
      </c>
      <c r="Q1476" s="25" t="n">
        <v>2.6292604</v>
      </c>
      <c r="S1476" s="95" t="n">
        <v>0.0051715103</v>
      </c>
      <c r="T1476" s="95" t="n">
        <v>0.0048342558</v>
      </c>
      <c r="U1476" s="95" t="n">
        <v>0.00017294742</v>
      </c>
      <c r="V1476" s="95" t="n">
        <v>0.00016430706</v>
      </c>
      <c r="X1476" s="96" t="n">
        <v>1.0653472E-005</v>
      </c>
    </row>
    <row r="1477" customFormat="false" ht="13.8" hidden="false" customHeight="false" outlineLevel="0" collapsed="false">
      <c r="A1477" s="0" t="s">
        <v>2356</v>
      </c>
      <c r="B1477" s="26" t="s">
        <v>2247</v>
      </c>
      <c r="C1477" s="88" t="str">
        <f aca="false">MID(A1477,1,12)</f>
        <v>B.044.01.210</v>
      </c>
      <c r="D1477" s="2" t="s">
        <v>2245</v>
      </c>
      <c r="E1477" s="90" t="s">
        <v>1103</v>
      </c>
      <c r="F1477" s="91" t="str">
        <f aca="false">MID(A1477, 21,85)</f>
        <v>Electricity Mauritius production</v>
      </c>
      <c r="G1477" s="92" t="n">
        <v>0.040403038833</v>
      </c>
      <c r="H1477" s="24" t="n">
        <f aca="false">G1477</f>
        <v>0.040403038833</v>
      </c>
      <c r="I1477" s="93" t="n">
        <v>0.003088979</v>
      </c>
      <c r="J1477" s="93" t="n">
        <v>0.0067208262</v>
      </c>
      <c r="K1477" s="93" t="n">
        <v>1.9902633E-005</v>
      </c>
      <c r="L1477" s="93" t="n">
        <v>0.030573331</v>
      </c>
      <c r="N1477" s="94" t="n">
        <v>0.203822206666667</v>
      </c>
      <c r="O1477" s="24" t="n">
        <f aca="false">N1477</f>
        <v>0.203822206666667</v>
      </c>
      <c r="Q1477" s="25" t="n">
        <v>2.8223726</v>
      </c>
      <c r="S1477" s="95" t="n">
        <v>0.0051894714</v>
      </c>
      <c r="T1477" s="95" t="n">
        <v>0.0048947577</v>
      </c>
      <c r="U1477" s="95" t="n">
        <v>0.00018367151</v>
      </c>
      <c r="V1477" s="95" t="n">
        <v>0.00011104223</v>
      </c>
      <c r="X1477" s="96" t="n">
        <v>1.1354239E-005</v>
      </c>
    </row>
    <row r="1478" customFormat="false" ht="13.8" hidden="false" customHeight="false" outlineLevel="0" collapsed="false">
      <c r="A1478" s="0" t="s">
        <v>2357</v>
      </c>
      <c r="B1478" s="26" t="s">
        <v>2247</v>
      </c>
      <c r="C1478" s="88" t="str">
        <f aca="false">MID(A1478,1,12)</f>
        <v>B.044.01.211</v>
      </c>
      <c r="D1478" s="2" t="s">
        <v>2245</v>
      </c>
      <c r="E1478" s="90" t="s">
        <v>1103</v>
      </c>
      <c r="F1478" s="91" t="str">
        <f aca="false">MID(A1478, 21,85)</f>
        <v>Electricity Mexico production</v>
      </c>
      <c r="G1478" s="92" t="n">
        <v>0.035693573636</v>
      </c>
      <c r="H1478" s="24" t="n">
        <f aca="false">G1478</f>
        <v>0.035693573636</v>
      </c>
      <c r="I1478" s="93" t="n">
        <v>0.0034478843</v>
      </c>
      <c r="J1478" s="93" t="n">
        <v>0.0053767316</v>
      </c>
      <c r="K1478" s="93" t="n">
        <v>0.001010285736</v>
      </c>
      <c r="L1478" s="93" t="n">
        <v>0.025858672</v>
      </c>
      <c r="N1478" s="94" t="n">
        <v>0.172391146666667</v>
      </c>
      <c r="O1478" s="24" t="n">
        <f aca="false">N1478</f>
        <v>0.172391146666667</v>
      </c>
      <c r="Q1478" s="25" t="n">
        <v>2.4285075</v>
      </c>
      <c r="S1478" s="95" t="n">
        <v>0.0040635745</v>
      </c>
      <c r="T1478" s="95" t="n">
        <v>0.0038059305</v>
      </c>
      <c r="U1478" s="95" t="n">
        <v>0.0001502961</v>
      </c>
      <c r="V1478" s="95" t="n">
        <v>0.00010734787</v>
      </c>
      <c r="X1478" s="96" t="n">
        <v>9.5184851E-006</v>
      </c>
    </row>
    <row r="1479" customFormat="false" ht="13.8" hidden="false" customHeight="false" outlineLevel="0" collapsed="false">
      <c r="A1479" s="0" t="s">
        <v>2358</v>
      </c>
      <c r="B1479" s="26" t="s">
        <v>2247</v>
      </c>
      <c r="C1479" s="88" t="str">
        <f aca="false">MID(A1479,1,12)</f>
        <v>B.044.01.212</v>
      </c>
      <c r="D1479" s="2" t="s">
        <v>2245</v>
      </c>
      <c r="E1479" s="90" t="s">
        <v>1103</v>
      </c>
      <c r="F1479" s="91" t="str">
        <f aca="false">MID(A1479, 21,85)</f>
        <v>Electricity Moldova production</v>
      </c>
      <c r="G1479" s="92" t="n">
        <v>0.039369241165</v>
      </c>
      <c r="H1479" s="24" t="n">
        <f aca="false">G1479</f>
        <v>0.039369241165</v>
      </c>
      <c r="I1479" s="93" t="n">
        <v>0.0040331454</v>
      </c>
      <c r="J1479" s="93" t="n">
        <v>0.0060899107</v>
      </c>
      <c r="K1479" s="93" t="n">
        <v>3.1539065E-005</v>
      </c>
      <c r="L1479" s="93" t="n">
        <v>0.029214646</v>
      </c>
      <c r="N1479" s="94" t="n">
        <v>0.194764306666667</v>
      </c>
      <c r="O1479" s="24" t="n">
        <f aca="false">N1479</f>
        <v>0.194764306666667</v>
      </c>
      <c r="Q1479" s="25" t="n">
        <v>2.4056409</v>
      </c>
      <c r="S1479" s="95" t="n">
        <v>0.0045628638</v>
      </c>
      <c r="T1479" s="95" t="n">
        <v>0.004263329</v>
      </c>
      <c r="U1479" s="95" t="n">
        <v>0.00016935618</v>
      </c>
      <c r="V1479" s="95" t="n">
        <v>0.00013017854</v>
      </c>
      <c r="X1479" s="96" t="n">
        <v>1.0555366E-005</v>
      </c>
    </row>
    <row r="1480" customFormat="false" ht="13.8" hidden="false" customHeight="false" outlineLevel="0" collapsed="false">
      <c r="A1480" s="0" t="s">
        <v>2359</v>
      </c>
      <c r="B1480" s="26" t="s">
        <v>2247</v>
      </c>
      <c r="C1480" s="88" t="str">
        <f aca="false">MID(A1480,1,12)</f>
        <v>B.044.01.213</v>
      </c>
      <c r="D1480" s="2" t="s">
        <v>2245</v>
      </c>
      <c r="E1480" s="90" t="s">
        <v>1103</v>
      </c>
      <c r="F1480" s="91" t="str">
        <f aca="false">MID(A1480, 21,85)</f>
        <v>Electricity Mongolia production</v>
      </c>
      <c r="G1480" s="92" t="n">
        <v>0.05127259603</v>
      </c>
      <c r="H1480" s="24" t="n">
        <f aca="false">G1480</f>
        <v>0.05127259603</v>
      </c>
      <c r="I1480" s="93" t="n">
        <v>0.003784208</v>
      </c>
      <c r="J1480" s="93" t="n">
        <v>0.0056636148</v>
      </c>
      <c r="K1480" s="93" t="n">
        <v>3.098623E-005</v>
      </c>
      <c r="L1480" s="93" t="n">
        <v>0.041793787</v>
      </c>
      <c r="N1480" s="94" t="n">
        <v>0.278625246666667</v>
      </c>
      <c r="O1480" s="24" t="n">
        <f aca="false">N1480</f>
        <v>0.278625246666667</v>
      </c>
      <c r="Q1480" s="25" t="n">
        <v>3.1140072</v>
      </c>
      <c r="S1480" s="95" t="n">
        <v>0.0058940818</v>
      </c>
      <c r="T1480" s="95" t="n">
        <v>0.0056162684</v>
      </c>
      <c r="U1480" s="95" t="n">
        <v>0.00023184251</v>
      </c>
      <c r="V1480" s="95" t="n">
        <v>4.5970908E-005</v>
      </c>
      <c r="X1480" s="96" t="n">
        <v>1.4009269E-005</v>
      </c>
    </row>
    <row r="1481" customFormat="false" ht="13.8" hidden="false" customHeight="false" outlineLevel="0" collapsed="false">
      <c r="A1481" s="0" t="s">
        <v>2360</v>
      </c>
      <c r="B1481" s="26" t="s">
        <v>2247</v>
      </c>
      <c r="C1481" s="88" t="str">
        <f aca="false">MID(A1481,1,12)</f>
        <v>B.044.01.214</v>
      </c>
      <c r="D1481" s="2" t="s">
        <v>2245</v>
      </c>
      <c r="E1481" s="90" t="s">
        <v>1103</v>
      </c>
      <c r="F1481" s="91" t="str">
        <f aca="false">MID(A1481, 21,85)</f>
        <v>Electricity Montenegro production</v>
      </c>
      <c r="G1481" s="92" t="n">
        <v>0.02311917756</v>
      </c>
      <c r="H1481" s="24" t="n">
        <f aca="false">G1481</f>
        <v>0.02311917756</v>
      </c>
      <c r="I1481" s="93" t="n">
        <v>0.00169555004</v>
      </c>
      <c r="J1481" s="93" t="n">
        <v>0.0024409895</v>
      </c>
      <c r="K1481" s="93" t="n">
        <v>0.00014623902</v>
      </c>
      <c r="L1481" s="93" t="n">
        <v>0.018836399</v>
      </c>
      <c r="N1481" s="94" t="n">
        <v>0.125575993333333</v>
      </c>
      <c r="O1481" s="24" t="n">
        <f aca="false">N1481</f>
        <v>0.125575993333333</v>
      </c>
      <c r="Q1481" s="25" t="n">
        <v>2.0327905</v>
      </c>
      <c r="S1481" s="95" t="n">
        <v>0.0026183906</v>
      </c>
      <c r="T1481" s="95" t="n">
        <v>0.0024974645</v>
      </c>
      <c r="U1481" s="95" t="n">
        <v>0.00010387691</v>
      </c>
      <c r="V1481" s="95" t="n">
        <v>1.7049193E-005</v>
      </c>
      <c r="X1481" s="96" t="n">
        <v>6.2498226E-006</v>
      </c>
    </row>
    <row r="1482" customFormat="false" ht="13.8" hidden="false" customHeight="false" outlineLevel="0" collapsed="false">
      <c r="A1482" s="0" t="s">
        <v>2361</v>
      </c>
      <c r="B1482" s="26" t="s">
        <v>2247</v>
      </c>
      <c r="C1482" s="88" t="str">
        <f aca="false">MID(A1482,1,12)</f>
        <v>B.044.01.215</v>
      </c>
      <c r="D1482" s="2" t="s">
        <v>2245</v>
      </c>
      <c r="E1482" s="90" t="s">
        <v>1103</v>
      </c>
      <c r="F1482" s="91" t="str">
        <f aca="false">MID(A1482, 21,85)</f>
        <v>Electricity Montserrat production</v>
      </c>
      <c r="G1482" s="92" t="n">
        <v>0.0489239564</v>
      </c>
      <c r="H1482" s="24" t="n">
        <f aca="false">G1482</f>
        <v>0.0489239564</v>
      </c>
      <c r="I1482" s="93" t="n">
        <v>0.0031456087</v>
      </c>
      <c r="J1482" s="93" t="n">
        <v>0.0095782817</v>
      </c>
      <c r="K1482" s="93" t="n">
        <v>0</v>
      </c>
      <c r="L1482" s="93" t="n">
        <v>0.036200066</v>
      </c>
      <c r="N1482" s="94" t="n">
        <v>0.241333773333333</v>
      </c>
      <c r="O1482" s="24" t="n">
        <f aca="false">N1482</f>
        <v>0.241333773333333</v>
      </c>
      <c r="Q1482" s="25" t="n">
        <v>3.0561601</v>
      </c>
      <c r="S1482" s="95" t="n">
        <v>0.0068456299</v>
      </c>
      <c r="T1482" s="95" t="n">
        <v>0.0063986587</v>
      </c>
      <c r="U1482" s="95" t="n">
        <v>0.00022876138</v>
      </c>
      <c r="V1482" s="95" t="n">
        <v>0.00021820983</v>
      </c>
      <c r="X1482" s="96" t="n">
        <v>1.4111385E-005</v>
      </c>
    </row>
    <row r="1483" customFormat="false" ht="13.8" hidden="false" customHeight="false" outlineLevel="0" collapsed="false">
      <c r="A1483" s="0" t="s">
        <v>2362</v>
      </c>
      <c r="B1483" s="26" t="s">
        <v>2247</v>
      </c>
      <c r="C1483" s="88" t="str">
        <f aca="false">MID(A1483,1,12)</f>
        <v>B.044.01.216</v>
      </c>
      <c r="D1483" s="2" t="s">
        <v>2245</v>
      </c>
      <c r="E1483" s="90" t="s">
        <v>1103</v>
      </c>
      <c r="F1483" s="91" t="str">
        <f aca="false">MID(A1483, 21,85)</f>
        <v>Electricity Morocco production</v>
      </c>
      <c r="G1483" s="92" t="n">
        <v>0.042591098125</v>
      </c>
      <c r="H1483" s="24" t="n">
        <f aca="false">G1483</f>
        <v>0.042591098125</v>
      </c>
      <c r="I1483" s="93" t="n">
        <v>0.0032860104</v>
      </c>
      <c r="J1483" s="93" t="n">
        <v>0.0049648163</v>
      </c>
      <c r="K1483" s="93" t="n">
        <v>8.9609425E-005</v>
      </c>
      <c r="L1483" s="93" t="n">
        <v>0.034250662</v>
      </c>
      <c r="N1483" s="94" t="n">
        <v>0.228337746666667</v>
      </c>
      <c r="O1483" s="24" t="n">
        <f aca="false">N1483</f>
        <v>0.228337746666667</v>
      </c>
      <c r="Q1483" s="25" t="n">
        <v>2.8026043</v>
      </c>
      <c r="S1483" s="95" t="n">
        <v>0.004901993</v>
      </c>
      <c r="T1483" s="95" t="n">
        <v>0.0046591991</v>
      </c>
      <c r="U1483" s="95" t="n">
        <v>0.00019119896</v>
      </c>
      <c r="V1483" s="95" t="n">
        <v>5.1595022E-005</v>
      </c>
      <c r="X1483" s="96" t="n">
        <v>1.1586758E-005</v>
      </c>
    </row>
    <row r="1484" customFormat="false" ht="13.8" hidden="false" customHeight="false" outlineLevel="0" collapsed="false">
      <c r="A1484" s="0" t="s">
        <v>2363</v>
      </c>
      <c r="B1484" s="26" t="s">
        <v>2247</v>
      </c>
      <c r="C1484" s="88" t="str">
        <f aca="false">MID(A1484,1,12)</f>
        <v>B.044.01.217</v>
      </c>
      <c r="D1484" s="2" t="s">
        <v>2245</v>
      </c>
      <c r="E1484" s="90" t="s">
        <v>1103</v>
      </c>
      <c r="F1484" s="91" t="str">
        <f aca="false">MID(A1484, 21,85)</f>
        <v>Electricity Mozambique production</v>
      </c>
      <c r="G1484" s="92" t="n">
        <v>0.00837188888</v>
      </c>
      <c r="H1484" s="24" t="n">
        <f aca="false">G1484</f>
        <v>0.00837188888</v>
      </c>
      <c r="I1484" s="93" t="n">
        <v>0.00084301396</v>
      </c>
      <c r="J1484" s="93" t="n">
        <v>0.00123998497</v>
      </c>
      <c r="K1484" s="93" t="n">
        <v>0.00019339895</v>
      </c>
      <c r="L1484" s="93" t="n">
        <v>0.006095491</v>
      </c>
      <c r="N1484" s="94" t="n">
        <v>0.0406366066666667</v>
      </c>
      <c r="O1484" s="24" t="n">
        <f aca="false">N1484</f>
        <v>0.0406366066666667</v>
      </c>
      <c r="Q1484" s="25" t="n">
        <v>1.4804483</v>
      </c>
      <c r="S1484" s="95" t="n">
        <v>0.00094310041</v>
      </c>
      <c r="T1484" s="95" t="n">
        <v>0.00088227295</v>
      </c>
      <c r="U1484" s="95" t="n">
        <v>3.516979E-005</v>
      </c>
      <c r="V1484" s="95" t="n">
        <v>2.5657669E-005</v>
      </c>
      <c r="X1484" s="96" t="n">
        <v>2.1700465E-006</v>
      </c>
    </row>
    <row r="1485" customFormat="false" ht="13.8" hidden="false" customHeight="false" outlineLevel="0" collapsed="false">
      <c r="A1485" s="0" t="s">
        <v>2364</v>
      </c>
      <c r="B1485" s="26" t="s">
        <v>2247</v>
      </c>
      <c r="C1485" s="88" t="str">
        <f aca="false">MID(A1485,1,12)</f>
        <v>B.044.01.218</v>
      </c>
      <c r="D1485" s="2" t="s">
        <v>2245</v>
      </c>
      <c r="E1485" s="90" t="s">
        <v>1103</v>
      </c>
      <c r="F1485" s="91" t="str">
        <f aca="false">MID(A1485, 21,85)</f>
        <v>Electricity Myanmar production</v>
      </c>
      <c r="G1485" s="92" t="n">
        <v>0.026940448671</v>
      </c>
      <c r="H1485" s="24" t="n">
        <f aca="false">G1485</f>
        <v>0.026940448671</v>
      </c>
      <c r="I1485" s="93" t="n">
        <v>0.00268474144</v>
      </c>
      <c r="J1485" s="93" t="n">
        <v>0.0038816317</v>
      </c>
      <c r="K1485" s="93" t="n">
        <v>8.2323531E-005</v>
      </c>
      <c r="L1485" s="93" t="n">
        <v>0.020291752</v>
      </c>
      <c r="N1485" s="94" t="n">
        <v>0.135278346666667</v>
      </c>
      <c r="O1485" s="24" t="n">
        <f aca="false">N1485</f>
        <v>0.135278346666667</v>
      </c>
      <c r="Q1485" s="25" t="n">
        <v>2.0012509</v>
      </c>
      <c r="S1485" s="95" t="n">
        <v>0.0030725724</v>
      </c>
      <c r="T1485" s="95" t="n">
        <v>0.0028828042</v>
      </c>
      <c r="U1485" s="95" t="n">
        <v>0.00011604303</v>
      </c>
      <c r="V1485" s="95" t="n">
        <v>7.3725194E-005</v>
      </c>
      <c r="X1485" s="96" t="n">
        <v>7.1953783E-006</v>
      </c>
    </row>
    <row r="1486" customFormat="false" ht="13.8" hidden="false" customHeight="false" outlineLevel="0" collapsed="false">
      <c r="A1486" s="0" t="s">
        <v>2365</v>
      </c>
      <c r="B1486" s="26" t="s">
        <v>2247</v>
      </c>
      <c r="C1486" s="88" t="str">
        <f aca="false">MID(A1486,1,12)</f>
        <v>B.044.01.219</v>
      </c>
      <c r="D1486" s="2" t="s">
        <v>2245</v>
      </c>
      <c r="E1486" s="90" t="s">
        <v>1103</v>
      </c>
      <c r="F1486" s="91" t="str">
        <f aca="false">MID(A1486, 21,85)</f>
        <v>Electricity Namibia production</v>
      </c>
      <c r="G1486" s="92" t="n">
        <v>0.002623173812</v>
      </c>
      <c r="H1486" s="24" t="n">
        <f aca="false">G1486</f>
        <v>0.002623173812</v>
      </c>
      <c r="I1486" s="93" t="n">
        <v>0.000141957979</v>
      </c>
      <c r="J1486" s="93" t="n">
        <v>0.000246671673</v>
      </c>
      <c r="K1486" s="93" t="n">
        <v>0.00034378796</v>
      </c>
      <c r="L1486" s="93" t="n">
        <v>0.0018907562</v>
      </c>
      <c r="N1486" s="94" t="n">
        <v>0.0126050413333333</v>
      </c>
      <c r="O1486" s="24" t="n">
        <f aca="false">N1486</f>
        <v>0.0126050413333333</v>
      </c>
      <c r="Q1486" s="25" t="n">
        <v>1.7083051</v>
      </c>
      <c r="S1486" s="95" t="n">
        <v>0.00026822031</v>
      </c>
      <c r="T1486" s="95" t="n">
        <v>0.0002549969</v>
      </c>
      <c r="U1486" s="95" t="n">
        <v>1.0524744E-005</v>
      </c>
      <c r="V1486" s="95" t="n">
        <v>2.6986645E-006</v>
      </c>
      <c r="X1486" s="96" t="n">
        <v>5.784905E-007</v>
      </c>
    </row>
    <row r="1487" customFormat="false" ht="13.8" hidden="false" customHeight="false" outlineLevel="0" collapsed="false">
      <c r="A1487" s="0" t="s">
        <v>2366</v>
      </c>
      <c r="B1487" s="26" t="s">
        <v>2247</v>
      </c>
      <c r="C1487" s="88" t="str">
        <f aca="false">MID(A1487,1,12)</f>
        <v>B.044.01.220</v>
      </c>
      <c r="D1487" s="2" t="s">
        <v>2245</v>
      </c>
      <c r="E1487" s="90" t="s">
        <v>1103</v>
      </c>
      <c r="F1487" s="91" t="str">
        <f aca="false">MID(A1487, 21,85)</f>
        <v>Electricity Nauru production</v>
      </c>
      <c r="G1487" s="92" t="n">
        <v>0.0441432921</v>
      </c>
      <c r="H1487" s="24" t="n">
        <f aca="false">G1487</f>
        <v>0.0441432921</v>
      </c>
      <c r="I1487" s="93" t="n">
        <v>0.0028382318</v>
      </c>
      <c r="J1487" s="93" t="n">
        <v>0.0086423283</v>
      </c>
      <c r="K1487" s="93" t="n">
        <v>0</v>
      </c>
      <c r="L1487" s="93" t="n">
        <v>0.032662732</v>
      </c>
      <c r="N1487" s="94" t="n">
        <v>0.217751546666667</v>
      </c>
      <c r="O1487" s="24" t="n">
        <f aca="false">N1487</f>
        <v>0.217751546666667</v>
      </c>
      <c r="Q1487" s="25" t="n">
        <v>2.7575237</v>
      </c>
      <c r="S1487" s="95" t="n">
        <v>0.0061767009</v>
      </c>
      <c r="T1487" s="95" t="n">
        <v>0.005773406</v>
      </c>
      <c r="U1487" s="95" t="n">
        <v>0.00020640769</v>
      </c>
      <c r="V1487" s="95" t="n">
        <v>0.00019688719</v>
      </c>
      <c r="X1487" s="96" t="n">
        <v>1.2732474E-005</v>
      </c>
    </row>
    <row r="1488" customFormat="false" ht="13.8" hidden="false" customHeight="false" outlineLevel="0" collapsed="false">
      <c r="A1488" s="0" t="s">
        <v>2367</v>
      </c>
      <c r="B1488" s="26" t="s">
        <v>2247</v>
      </c>
      <c r="C1488" s="88" t="str">
        <f aca="false">MID(A1488,1,12)</f>
        <v>B.044.01.221</v>
      </c>
      <c r="D1488" s="2" t="s">
        <v>2245</v>
      </c>
      <c r="E1488" s="90" t="s">
        <v>1103</v>
      </c>
      <c r="F1488" s="91" t="str">
        <f aca="false">MID(A1488, 21,85)</f>
        <v>Electricity Nepal production</v>
      </c>
      <c r="G1488" s="92" t="n">
        <v>0.00059324545441</v>
      </c>
      <c r="H1488" s="24" t="n">
        <f aca="false">G1488</f>
        <v>0.00059324545441</v>
      </c>
      <c r="I1488" s="93" t="n">
        <v>7.64252127E-006</v>
      </c>
      <c r="J1488" s="93" t="n">
        <v>1.01040314E-006</v>
      </c>
      <c r="K1488" s="93" t="n">
        <v>0.00022805121</v>
      </c>
      <c r="L1488" s="93" t="n">
        <v>0.00035654132</v>
      </c>
      <c r="N1488" s="94" t="n">
        <v>0.00237694213333333</v>
      </c>
      <c r="O1488" s="24" t="n">
        <f aca="false">N1488</f>
        <v>0.00237694213333333</v>
      </c>
      <c r="Q1488" s="25" t="n">
        <v>1.1809345</v>
      </c>
      <c r="S1488" s="95" t="n">
        <v>4.073688E-005</v>
      </c>
      <c r="T1488" s="95" t="n">
        <v>3.8870924E-005</v>
      </c>
      <c r="U1488" s="95" t="n">
        <v>1.8035385E-006</v>
      </c>
      <c r="V1488" s="95" t="n">
        <v>6.2417617E-008</v>
      </c>
      <c r="X1488" s="96" t="n">
        <v>7.3020277E-008</v>
      </c>
    </row>
    <row r="1489" customFormat="false" ht="13.8" hidden="false" customHeight="false" outlineLevel="0" collapsed="false">
      <c r="A1489" s="0" t="s">
        <v>2368</v>
      </c>
      <c r="B1489" s="26" t="s">
        <v>2247</v>
      </c>
      <c r="C1489" s="88" t="str">
        <f aca="false">MID(A1489,1,12)</f>
        <v>B.044.01.222</v>
      </c>
      <c r="D1489" s="2" t="s">
        <v>2245</v>
      </c>
      <c r="E1489" s="90" t="s">
        <v>1103</v>
      </c>
      <c r="F1489" s="91" t="str">
        <f aca="false">MID(A1489, 21,85)</f>
        <v>Electricity New Caledonia production</v>
      </c>
      <c r="G1489" s="92" t="n">
        <v>0.035259678781</v>
      </c>
      <c r="H1489" s="24" t="n">
        <f aca="false">G1489</f>
        <v>0.035259678781</v>
      </c>
      <c r="I1489" s="93" t="n">
        <v>0.0024480222</v>
      </c>
      <c r="J1489" s="93" t="n">
        <v>0.005205832</v>
      </c>
      <c r="K1489" s="93" t="n">
        <v>5.9399581E-005</v>
      </c>
      <c r="L1489" s="93" t="n">
        <v>0.027546425</v>
      </c>
      <c r="N1489" s="94" t="n">
        <v>0.183642833333333</v>
      </c>
      <c r="O1489" s="24" t="n">
        <f aca="false">N1489</f>
        <v>0.183642833333333</v>
      </c>
      <c r="Q1489" s="25" t="n">
        <v>2.3899367</v>
      </c>
      <c r="S1489" s="95" t="n">
        <v>0.0044343781</v>
      </c>
      <c r="T1489" s="95" t="n">
        <v>0.0041860152</v>
      </c>
      <c r="U1489" s="95" t="n">
        <v>0.0001616329</v>
      </c>
      <c r="V1489" s="95" t="n">
        <v>8.6729944E-005</v>
      </c>
      <c r="X1489" s="96" t="n">
        <v>9.849984E-006</v>
      </c>
    </row>
    <row r="1490" customFormat="false" ht="13.8" hidden="false" customHeight="false" outlineLevel="0" collapsed="false">
      <c r="A1490" s="0" t="s">
        <v>2369</v>
      </c>
      <c r="B1490" s="26" t="s">
        <v>2247</v>
      </c>
      <c r="C1490" s="88" t="str">
        <f aca="false">MID(A1490,1,12)</f>
        <v>B.044.01.223</v>
      </c>
      <c r="D1490" s="2" t="s">
        <v>2245</v>
      </c>
      <c r="E1490" s="90" t="s">
        <v>1103</v>
      </c>
      <c r="F1490" s="91" t="str">
        <f aca="false">MID(A1490, 21,85)</f>
        <v>Electricity New Zealand production</v>
      </c>
      <c r="G1490" s="92" t="n">
        <v>0.00731666655</v>
      </c>
      <c r="H1490" s="24" t="n">
        <f aca="false">G1490</f>
        <v>0.00731666655</v>
      </c>
      <c r="I1490" s="93" t="n">
        <v>0.00069258512</v>
      </c>
      <c r="J1490" s="93" t="n">
        <v>0.00107331453</v>
      </c>
      <c r="K1490" s="93" t="n">
        <v>0.0001426875</v>
      </c>
      <c r="L1490" s="93" t="n">
        <v>0.0054080794</v>
      </c>
      <c r="N1490" s="94" t="n">
        <v>0.0360538626666667</v>
      </c>
      <c r="O1490" s="24" t="n">
        <f aca="false">N1490</f>
        <v>0.0360538626666667</v>
      </c>
      <c r="Q1490" s="25" t="n">
        <v>1.3512143</v>
      </c>
      <c r="S1490" s="95" t="n">
        <v>0.00084013136</v>
      </c>
      <c r="T1490" s="95" t="n">
        <v>0.00079096939</v>
      </c>
      <c r="U1490" s="95" t="n">
        <v>3.1262103E-005</v>
      </c>
      <c r="V1490" s="95" t="n">
        <v>1.7899865E-005</v>
      </c>
      <c r="X1490" s="96" t="n">
        <v>1.9256691E-006</v>
      </c>
    </row>
    <row r="1491" customFormat="false" ht="13.8" hidden="false" customHeight="false" outlineLevel="0" collapsed="false">
      <c r="A1491" s="0" t="s">
        <v>2370</v>
      </c>
      <c r="B1491" s="26" t="s">
        <v>2247</v>
      </c>
      <c r="C1491" s="88" t="str">
        <f aca="false">MID(A1491,1,12)</f>
        <v>B.044.01.224</v>
      </c>
      <c r="D1491" s="2" t="s">
        <v>2245</v>
      </c>
      <c r="E1491" s="90" t="s">
        <v>1103</v>
      </c>
      <c r="F1491" s="91" t="str">
        <f aca="false">MID(A1491, 21,85)</f>
        <v>Electricity Nicaragua production</v>
      </c>
      <c r="G1491" s="92" t="n">
        <v>0.021135359879</v>
      </c>
      <c r="H1491" s="24" t="n">
        <f aca="false">G1491</f>
        <v>0.021135359879</v>
      </c>
      <c r="I1491" s="93" t="n">
        <v>0.00212710295</v>
      </c>
      <c r="J1491" s="93" t="n">
        <v>0.0050058507</v>
      </c>
      <c r="K1491" s="93" t="n">
        <v>8.4477229E-005</v>
      </c>
      <c r="L1491" s="93" t="n">
        <v>0.013917929</v>
      </c>
      <c r="N1491" s="94" t="n">
        <v>0.0927861933333333</v>
      </c>
      <c r="O1491" s="24" t="n">
        <f aca="false">N1491</f>
        <v>0.0927861933333333</v>
      </c>
      <c r="Q1491" s="25" t="n">
        <v>2.5590493</v>
      </c>
      <c r="S1491" s="95" t="n">
        <v>0.0029241689</v>
      </c>
      <c r="T1491" s="95" t="n">
        <v>0.0027485028</v>
      </c>
      <c r="U1491" s="95" t="n">
        <v>9.2604715E-005</v>
      </c>
      <c r="V1491" s="95" t="n">
        <v>8.3061466E-005</v>
      </c>
      <c r="X1491" s="96" t="n">
        <v>6.0124069E-006</v>
      </c>
    </row>
    <row r="1492" customFormat="false" ht="13.8" hidden="false" customHeight="false" outlineLevel="0" collapsed="false">
      <c r="A1492" s="0" t="s">
        <v>2371</v>
      </c>
      <c r="B1492" s="26" t="s">
        <v>2247</v>
      </c>
      <c r="C1492" s="88" t="str">
        <f aca="false">MID(A1492,1,12)</f>
        <v>B.044.01.225</v>
      </c>
      <c r="D1492" s="2" t="s">
        <v>2245</v>
      </c>
      <c r="E1492" s="90" t="s">
        <v>1103</v>
      </c>
      <c r="F1492" s="91" t="str">
        <f aca="false">MID(A1492, 21,85)</f>
        <v>Electricity Niger production</v>
      </c>
      <c r="G1492" s="92" t="n">
        <v>0.080022543821</v>
      </c>
      <c r="H1492" s="24" t="n">
        <f aca="false">G1492</f>
        <v>0.080022543821</v>
      </c>
      <c r="I1492" s="93" t="n">
        <v>0.0055399141</v>
      </c>
      <c r="J1492" s="93" t="n">
        <v>0.0136207992</v>
      </c>
      <c r="K1492" s="93" t="n">
        <v>1.2436521E-005</v>
      </c>
      <c r="L1492" s="93" t="n">
        <v>0.060849394</v>
      </c>
      <c r="N1492" s="94" t="n">
        <v>0.405662626666667</v>
      </c>
      <c r="O1492" s="24" t="n">
        <f aca="false">N1492</f>
        <v>0.405662626666667</v>
      </c>
      <c r="Q1492" s="25" t="n">
        <v>4.9377603</v>
      </c>
      <c r="S1492" s="95" t="n">
        <v>0.010539258</v>
      </c>
      <c r="T1492" s="95" t="n">
        <v>0.0098959041</v>
      </c>
      <c r="U1492" s="95" t="n">
        <v>0.00036901052</v>
      </c>
      <c r="V1492" s="95" t="n">
        <v>0.00027434309</v>
      </c>
      <c r="X1492" s="96" t="n">
        <v>2.2653966E-005</v>
      </c>
    </row>
    <row r="1493" customFormat="false" ht="13.8" hidden="false" customHeight="false" outlineLevel="0" collapsed="false">
      <c r="A1493" s="0" t="s">
        <v>2372</v>
      </c>
      <c r="B1493" s="26" t="s">
        <v>2247</v>
      </c>
      <c r="C1493" s="88" t="str">
        <f aca="false">MID(A1493,1,12)</f>
        <v>B.044.01.226</v>
      </c>
      <c r="D1493" s="2" t="s">
        <v>2245</v>
      </c>
      <c r="E1493" s="90" t="s">
        <v>1103</v>
      </c>
      <c r="F1493" s="91" t="str">
        <f aca="false">MID(A1493, 21,85)</f>
        <v>Electricity Nigeria production</v>
      </c>
      <c r="G1493" s="92" t="n">
        <v>0.035473470945</v>
      </c>
      <c r="H1493" s="24" t="n">
        <f aca="false">G1493</f>
        <v>0.035473470945</v>
      </c>
      <c r="I1493" s="93" t="n">
        <v>0.0037286008</v>
      </c>
      <c r="J1493" s="93" t="n">
        <v>0.0053632002</v>
      </c>
      <c r="K1493" s="93" t="n">
        <v>5.1429945E-005</v>
      </c>
      <c r="L1493" s="93" t="n">
        <v>0.02633024</v>
      </c>
      <c r="N1493" s="94" t="n">
        <v>0.175534933333333</v>
      </c>
      <c r="O1493" s="24" t="n">
        <f aca="false">N1493</f>
        <v>0.175534933333333</v>
      </c>
      <c r="Q1493" s="25" t="n">
        <v>2.3016147</v>
      </c>
      <c r="S1493" s="95" t="n">
        <v>0.0040447247</v>
      </c>
      <c r="T1493" s="95" t="n">
        <v>0.0037790631</v>
      </c>
      <c r="U1493" s="95" t="n">
        <v>0.00015155015</v>
      </c>
      <c r="V1493" s="95" t="n">
        <v>0.00011411144</v>
      </c>
      <c r="X1493" s="96" t="n">
        <v>9.4503075E-006</v>
      </c>
    </row>
    <row r="1494" customFormat="false" ht="13.8" hidden="false" customHeight="false" outlineLevel="0" collapsed="false">
      <c r="A1494" s="0" t="s">
        <v>2373</v>
      </c>
      <c r="B1494" s="26" t="s">
        <v>2247</v>
      </c>
      <c r="C1494" s="88" t="str">
        <f aca="false">MID(A1494,1,12)</f>
        <v>B.044.01.227</v>
      </c>
      <c r="D1494" s="2" t="s">
        <v>2245</v>
      </c>
      <c r="E1494" s="90" t="s">
        <v>1103</v>
      </c>
      <c r="F1494" s="91" t="str">
        <f aca="false">MID(A1494, 21,85)</f>
        <v>Electricity North Korea production</v>
      </c>
      <c r="G1494" s="92" t="n">
        <v>0.02160294657</v>
      </c>
      <c r="H1494" s="24" t="n">
        <f aca="false">G1494</f>
        <v>0.02160294657</v>
      </c>
      <c r="I1494" s="93" t="n">
        <v>0.00157071709</v>
      </c>
      <c r="J1494" s="93" t="n">
        <v>0.0023651479</v>
      </c>
      <c r="K1494" s="93" t="n">
        <v>0.00014408358</v>
      </c>
      <c r="L1494" s="93" t="n">
        <v>0.017522998</v>
      </c>
      <c r="N1494" s="94" t="n">
        <v>0.116819986666667</v>
      </c>
      <c r="O1494" s="24" t="n">
        <f aca="false">N1494</f>
        <v>0.116819986666667</v>
      </c>
      <c r="Q1494" s="25" t="n">
        <v>1.9924917</v>
      </c>
      <c r="S1494" s="95" t="n">
        <v>0.0024731217</v>
      </c>
      <c r="T1494" s="95" t="n">
        <v>0.0023559738</v>
      </c>
      <c r="U1494" s="95" t="n">
        <v>9.7217744E-005</v>
      </c>
      <c r="V1494" s="95" t="n">
        <v>1.9930227E-005</v>
      </c>
      <c r="X1494" s="96" t="n">
        <v>5.8555289E-006</v>
      </c>
    </row>
    <row r="1495" customFormat="false" ht="13.8" hidden="false" customHeight="false" outlineLevel="0" collapsed="false">
      <c r="A1495" s="0" t="s">
        <v>2374</v>
      </c>
      <c r="B1495" s="26" t="s">
        <v>2247</v>
      </c>
      <c r="C1495" s="88" t="str">
        <f aca="false">MID(A1495,1,12)</f>
        <v>B.044.01.228</v>
      </c>
      <c r="D1495" s="2" t="s">
        <v>2245</v>
      </c>
      <c r="E1495" s="90" t="s">
        <v>1103</v>
      </c>
      <c r="F1495" s="91" t="str">
        <f aca="false">MID(A1495, 21,85)</f>
        <v>Electricity North Macedonia production</v>
      </c>
      <c r="G1495" s="92" t="n">
        <v>0.036850794439</v>
      </c>
      <c r="H1495" s="24" t="n">
        <f aca="false">G1495</f>
        <v>0.036850794439</v>
      </c>
      <c r="I1495" s="93" t="n">
        <v>0.0030879755</v>
      </c>
      <c r="J1495" s="93" t="n">
        <v>0.0045365287</v>
      </c>
      <c r="K1495" s="93" t="n">
        <v>8.1990239E-005</v>
      </c>
      <c r="L1495" s="93" t="n">
        <v>0.0291443</v>
      </c>
      <c r="N1495" s="94" t="n">
        <v>0.194295333333333</v>
      </c>
      <c r="O1495" s="24" t="n">
        <f aca="false">N1495</f>
        <v>0.194295333333333</v>
      </c>
      <c r="Q1495" s="25" t="n">
        <v>2.5569694</v>
      </c>
      <c r="S1495" s="95" t="n">
        <v>0.0042178918</v>
      </c>
      <c r="T1495" s="95" t="n">
        <v>0.0039976326</v>
      </c>
      <c r="U1495" s="95" t="n">
        <v>0.00016344868</v>
      </c>
      <c r="V1495" s="95" t="n">
        <v>5.6810563E-005</v>
      </c>
      <c r="X1495" s="96" t="n">
        <v>9.9722407E-006</v>
      </c>
    </row>
    <row r="1496" customFormat="false" ht="13.8" hidden="false" customHeight="false" outlineLevel="0" collapsed="false">
      <c r="A1496" s="0" t="s">
        <v>2375</v>
      </c>
      <c r="B1496" s="26" t="s">
        <v>2247</v>
      </c>
      <c r="C1496" s="88" t="str">
        <f aca="false">MID(A1496,1,12)</f>
        <v>B.044.01.229</v>
      </c>
      <c r="D1496" s="2" t="s">
        <v>2245</v>
      </c>
      <c r="E1496" s="90" t="s">
        <v>1103</v>
      </c>
      <c r="F1496" s="91" t="str">
        <f aca="false">MID(A1496, 21,85)</f>
        <v>Electricity Oman production</v>
      </c>
      <c r="G1496" s="92" t="n">
        <v>0.042000220687</v>
      </c>
      <c r="H1496" s="24" t="n">
        <f aca="false">G1496</f>
        <v>0.042000220687</v>
      </c>
      <c r="I1496" s="93" t="n">
        <v>0.0043680769</v>
      </c>
      <c r="J1496" s="93" t="n">
        <v>0.006420323</v>
      </c>
      <c r="K1496" s="93" t="n">
        <v>1.2413787E-005</v>
      </c>
      <c r="L1496" s="93" t="n">
        <v>0.031199407</v>
      </c>
      <c r="N1496" s="94" t="n">
        <v>0.207996046666667</v>
      </c>
      <c r="O1496" s="24" t="n">
        <f aca="false">N1496</f>
        <v>0.207996046666667</v>
      </c>
      <c r="Q1496" s="25" t="n">
        <v>2.4637567</v>
      </c>
      <c r="S1496" s="95" t="n">
        <v>0.004827574</v>
      </c>
      <c r="T1496" s="95" t="n">
        <v>0.0045103122</v>
      </c>
      <c r="U1496" s="95" t="n">
        <v>0.00018013951</v>
      </c>
      <c r="V1496" s="95" t="n">
        <v>0.00013712228</v>
      </c>
      <c r="X1496" s="96" t="n">
        <v>1.123403E-005</v>
      </c>
    </row>
    <row r="1497" customFormat="false" ht="13.8" hidden="false" customHeight="false" outlineLevel="0" collapsed="false">
      <c r="A1497" s="0" t="s">
        <v>2376</v>
      </c>
      <c r="B1497" s="26" t="s">
        <v>2247</v>
      </c>
      <c r="C1497" s="88" t="str">
        <f aca="false">MID(A1497,1,12)</f>
        <v>B.044.01.230</v>
      </c>
      <c r="D1497" s="2" t="s">
        <v>2245</v>
      </c>
      <c r="E1497" s="90" t="s">
        <v>1103</v>
      </c>
      <c r="F1497" s="91" t="str">
        <f aca="false">MID(A1497, 21,85)</f>
        <v>Electricity Pakistan production</v>
      </c>
      <c r="G1497" s="92" t="n">
        <v>0.031212593444</v>
      </c>
      <c r="H1497" s="24" t="n">
        <f aca="false">G1497</f>
        <v>0.031212593444</v>
      </c>
      <c r="I1497" s="93" t="n">
        <v>0.00234356589</v>
      </c>
      <c r="J1497" s="93" t="n">
        <v>0.0041973132</v>
      </c>
      <c r="K1497" s="93" t="n">
        <v>0.003961711354</v>
      </c>
      <c r="L1497" s="93" t="n">
        <v>0.020710003</v>
      </c>
      <c r="N1497" s="94" t="n">
        <v>0.138066686666667</v>
      </c>
      <c r="O1497" s="24" t="n">
        <f aca="false">N1497</f>
        <v>0.138066686666667</v>
      </c>
      <c r="Q1497" s="25" t="n">
        <v>2.5418279</v>
      </c>
      <c r="S1497" s="95" t="n">
        <v>0.0033098653</v>
      </c>
      <c r="T1497" s="95" t="n">
        <v>0.0031127574</v>
      </c>
      <c r="U1497" s="95" t="n">
        <v>0.00012126964</v>
      </c>
      <c r="V1497" s="95" t="n">
        <v>7.5838269E-005</v>
      </c>
      <c r="X1497" s="96" t="n">
        <v>8.1455804E-006</v>
      </c>
    </row>
    <row r="1498" customFormat="false" ht="13.8" hidden="false" customHeight="false" outlineLevel="0" collapsed="false">
      <c r="A1498" s="0" t="s">
        <v>2377</v>
      </c>
      <c r="B1498" s="26" t="s">
        <v>2247</v>
      </c>
      <c r="C1498" s="88" t="str">
        <f aca="false">MID(A1498,1,12)</f>
        <v>B.044.01.231</v>
      </c>
      <c r="D1498" s="2" t="s">
        <v>2245</v>
      </c>
      <c r="E1498" s="90" t="s">
        <v>1103</v>
      </c>
      <c r="F1498" s="91" t="str">
        <f aca="false">MID(A1498, 21,85)</f>
        <v>Electricity Palestine production</v>
      </c>
      <c r="G1498" s="92" t="n">
        <v>0.03566039431</v>
      </c>
      <c r="H1498" s="24" t="n">
        <f aca="false">G1498</f>
        <v>0.03566039431</v>
      </c>
      <c r="I1498" s="93" t="n">
        <v>0.0022840383</v>
      </c>
      <c r="J1498" s="93" t="n">
        <v>0.0069441253</v>
      </c>
      <c r="K1498" s="93" t="n">
        <v>0.00011036171</v>
      </c>
      <c r="L1498" s="93" t="n">
        <v>0.026321869</v>
      </c>
      <c r="N1498" s="94" t="n">
        <v>0.175479126666667</v>
      </c>
      <c r="O1498" s="24" t="n">
        <f aca="false">N1498</f>
        <v>0.175479126666667</v>
      </c>
      <c r="Q1498" s="25" t="n">
        <v>2.6210226</v>
      </c>
      <c r="S1498" s="95" t="n">
        <v>0.004967397</v>
      </c>
      <c r="T1498" s="95" t="n">
        <v>0.0046437285</v>
      </c>
      <c r="U1498" s="95" t="n">
        <v>0.00016620221</v>
      </c>
      <c r="V1498" s="95" t="n">
        <v>0.00015746629</v>
      </c>
      <c r="X1498" s="96" t="n">
        <v>1.0228569E-005</v>
      </c>
    </row>
    <row r="1499" customFormat="false" ht="13.8" hidden="false" customHeight="false" outlineLevel="0" collapsed="false">
      <c r="A1499" s="0" t="s">
        <v>2378</v>
      </c>
      <c r="B1499" s="26" t="s">
        <v>2247</v>
      </c>
      <c r="C1499" s="88" t="str">
        <f aca="false">MID(A1499,1,12)</f>
        <v>B.044.01.232</v>
      </c>
      <c r="D1499" s="2" t="s">
        <v>2245</v>
      </c>
      <c r="E1499" s="90" t="s">
        <v>1103</v>
      </c>
      <c r="F1499" s="91" t="str">
        <f aca="false">MID(A1499, 21,85)</f>
        <v>Electricity Panama production</v>
      </c>
      <c r="G1499" s="92" t="n">
        <v>0.01744104391</v>
      </c>
      <c r="H1499" s="24" t="n">
        <f aca="false">G1499</f>
        <v>0.01744104391</v>
      </c>
      <c r="I1499" s="93" t="n">
        <v>0.00151193656</v>
      </c>
      <c r="J1499" s="93" t="n">
        <v>0.0027901987</v>
      </c>
      <c r="K1499" s="93" t="n">
        <v>0.00013979665</v>
      </c>
      <c r="L1499" s="93" t="n">
        <v>0.012999112</v>
      </c>
      <c r="N1499" s="94" t="n">
        <v>0.0866607466666667</v>
      </c>
      <c r="O1499" s="24" t="n">
        <f aca="false">N1499</f>
        <v>0.0866607466666667</v>
      </c>
      <c r="Q1499" s="25" t="n">
        <v>1.6832769</v>
      </c>
      <c r="S1499" s="95" t="n">
        <v>0.0021282692</v>
      </c>
      <c r="T1499" s="95" t="n">
        <v>0.001993729</v>
      </c>
      <c r="U1499" s="95" t="n">
        <v>7.6895597E-005</v>
      </c>
      <c r="V1499" s="95" t="n">
        <v>5.764465E-005</v>
      </c>
      <c r="X1499" s="96" t="n">
        <v>4.7398147E-006</v>
      </c>
    </row>
    <row r="1500" customFormat="false" ht="13.8" hidden="false" customHeight="false" outlineLevel="0" collapsed="false">
      <c r="A1500" s="0" t="s">
        <v>2379</v>
      </c>
      <c r="B1500" s="26" t="s">
        <v>2247</v>
      </c>
      <c r="C1500" s="88" t="str">
        <f aca="false">MID(A1500,1,12)</f>
        <v>B.044.01.233</v>
      </c>
      <c r="D1500" s="2" t="s">
        <v>2245</v>
      </c>
      <c r="E1500" s="90" t="s">
        <v>1103</v>
      </c>
      <c r="F1500" s="91" t="str">
        <f aca="false">MID(A1500, 21,85)</f>
        <v>Electricity Papua New Guinea production</v>
      </c>
      <c r="G1500" s="92" t="n">
        <v>0.033224721795</v>
      </c>
      <c r="H1500" s="24" t="n">
        <f aca="false">G1500</f>
        <v>0.033224721795</v>
      </c>
      <c r="I1500" s="93" t="n">
        <v>0.00246112786</v>
      </c>
      <c r="J1500" s="93" t="n">
        <v>0.0061418048</v>
      </c>
      <c r="K1500" s="93" t="n">
        <v>4.2910135E-005</v>
      </c>
      <c r="L1500" s="93" t="n">
        <v>0.024578879</v>
      </c>
      <c r="N1500" s="94" t="n">
        <v>0.163859193333333</v>
      </c>
      <c r="O1500" s="24" t="n">
        <f aca="false">N1500</f>
        <v>0.163859193333333</v>
      </c>
      <c r="Q1500" s="25" t="n">
        <v>2.2793024</v>
      </c>
      <c r="S1500" s="95" t="n">
        <v>0.0044376418</v>
      </c>
      <c r="T1500" s="95" t="n">
        <v>0.0041477601</v>
      </c>
      <c r="U1500" s="95" t="n">
        <v>0.0001519786</v>
      </c>
      <c r="V1500" s="95" t="n">
        <v>0.00013790311</v>
      </c>
      <c r="X1500" s="96" t="n">
        <v>9.3947061E-006</v>
      </c>
    </row>
    <row r="1501" customFormat="false" ht="13.8" hidden="false" customHeight="false" outlineLevel="0" collapsed="false">
      <c r="A1501" s="0" t="s">
        <v>2380</v>
      </c>
      <c r="B1501" s="26" t="s">
        <v>2247</v>
      </c>
      <c r="C1501" s="88" t="str">
        <f aca="false">MID(A1501,1,12)</f>
        <v>B.044.01.234</v>
      </c>
      <c r="D1501" s="2" t="s">
        <v>2245</v>
      </c>
      <c r="E1501" s="90" t="s">
        <v>1103</v>
      </c>
      <c r="F1501" s="91" t="str">
        <f aca="false">MID(A1501, 21,85)</f>
        <v>Electricity Paraguay production</v>
      </c>
      <c r="G1501" s="92" t="n">
        <v>0.000617575303</v>
      </c>
      <c r="H1501" s="24" t="n">
        <f aca="false">G1501</f>
        <v>0.000617575303</v>
      </c>
      <c r="I1501" s="93" t="n">
        <v>2.9481519E-005</v>
      </c>
      <c r="J1501" s="93" t="n">
        <v>3.2763174E-005</v>
      </c>
      <c r="K1501" s="93" t="n">
        <v>0.0002168525</v>
      </c>
      <c r="L1501" s="93" t="n">
        <v>0.00033847811</v>
      </c>
      <c r="N1501" s="94" t="n">
        <v>0.00225652073333333</v>
      </c>
      <c r="O1501" s="24" t="n">
        <f aca="false">N1501</f>
        <v>0.00225652073333333</v>
      </c>
      <c r="Q1501" s="25" t="n">
        <v>1.1480229</v>
      </c>
      <c r="S1501" s="95" t="n">
        <v>4.582031E-005</v>
      </c>
      <c r="T1501" s="95" t="n">
        <v>4.3936575E-005</v>
      </c>
      <c r="U1501" s="95" t="n">
        <v>1.8243834E-006</v>
      </c>
      <c r="V1501" s="95" t="n">
        <v>5.9352529E-008</v>
      </c>
      <c r="X1501" s="96" t="n">
        <v>8.403291E-008</v>
      </c>
    </row>
    <row r="1502" customFormat="false" ht="13.8" hidden="false" customHeight="false" outlineLevel="0" collapsed="false">
      <c r="A1502" s="0" t="s">
        <v>2381</v>
      </c>
      <c r="B1502" s="26" t="s">
        <v>2247</v>
      </c>
      <c r="C1502" s="88" t="str">
        <f aca="false">MID(A1502,1,12)</f>
        <v>B.044.01.235</v>
      </c>
      <c r="D1502" s="2" t="s">
        <v>2245</v>
      </c>
      <c r="E1502" s="90" t="s">
        <v>1103</v>
      </c>
      <c r="F1502" s="91" t="str">
        <f aca="false">MID(A1502, 21,85)</f>
        <v>Electricity Peru production</v>
      </c>
      <c r="G1502" s="92" t="n">
        <v>0.01857028682</v>
      </c>
      <c r="H1502" s="24" t="n">
        <f aca="false">G1502</f>
        <v>0.01857028682</v>
      </c>
      <c r="I1502" s="93" t="n">
        <v>0.00193086698</v>
      </c>
      <c r="J1502" s="93" t="n">
        <v>0.0028320458</v>
      </c>
      <c r="K1502" s="93" t="n">
        <v>0.00013442104</v>
      </c>
      <c r="L1502" s="93" t="n">
        <v>0.013672953</v>
      </c>
      <c r="N1502" s="94" t="n">
        <v>0.09115302</v>
      </c>
      <c r="O1502" s="24" t="n">
        <f aca="false">N1502</f>
        <v>0.09115302</v>
      </c>
      <c r="Q1502" s="25" t="n">
        <v>1.7358455</v>
      </c>
      <c r="S1502" s="95" t="n">
        <v>0.0021200343</v>
      </c>
      <c r="T1502" s="95" t="n">
        <v>0.0019820301</v>
      </c>
      <c r="U1502" s="95" t="n">
        <v>7.9009232E-005</v>
      </c>
      <c r="V1502" s="95" t="n">
        <v>5.8994949E-005</v>
      </c>
      <c r="X1502" s="96" t="n">
        <v>4.9173428E-006</v>
      </c>
    </row>
    <row r="1503" customFormat="false" ht="13.8" hidden="false" customHeight="false" outlineLevel="0" collapsed="false">
      <c r="A1503" s="0" t="s">
        <v>2382</v>
      </c>
      <c r="B1503" s="26" t="s">
        <v>2247</v>
      </c>
      <c r="C1503" s="88" t="str">
        <f aca="false">MID(A1503,1,12)</f>
        <v>B.044.01.236</v>
      </c>
      <c r="D1503" s="2" t="s">
        <v>2245</v>
      </c>
      <c r="E1503" s="90" t="s">
        <v>1103</v>
      </c>
      <c r="F1503" s="91" t="str">
        <f aca="false">MID(A1503, 21,85)</f>
        <v>Electricity Philippines production</v>
      </c>
      <c r="G1503" s="92" t="n">
        <v>0.047121412474</v>
      </c>
      <c r="H1503" s="24" t="n">
        <f aca="false">G1503</f>
        <v>0.047121412474</v>
      </c>
      <c r="I1503" s="93" t="n">
        <v>0.00377685825</v>
      </c>
      <c r="J1503" s="93" t="n">
        <v>0.0085094225</v>
      </c>
      <c r="K1503" s="93" t="n">
        <v>3.0116724E-005</v>
      </c>
      <c r="L1503" s="93" t="n">
        <v>0.034805015</v>
      </c>
      <c r="N1503" s="94" t="n">
        <v>0.232033433333333</v>
      </c>
      <c r="O1503" s="24" t="n">
        <f aca="false">N1503</f>
        <v>0.232033433333333</v>
      </c>
      <c r="Q1503" s="25" t="n">
        <v>2.7860694</v>
      </c>
      <c r="S1503" s="95" t="n">
        <v>0.00551572</v>
      </c>
      <c r="T1503" s="95" t="n">
        <v>0.0052554533</v>
      </c>
      <c r="U1503" s="95" t="n">
        <v>0.00020880117</v>
      </c>
      <c r="V1503" s="95" t="n">
        <v>5.1465476E-005</v>
      </c>
      <c r="X1503" s="96" t="n">
        <v>1.2049406E-005</v>
      </c>
    </row>
    <row r="1504" customFormat="false" ht="13.8" hidden="false" customHeight="false" outlineLevel="0" collapsed="false">
      <c r="A1504" s="0" t="s">
        <v>2383</v>
      </c>
      <c r="B1504" s="26" t="s">
        <v>2247</v>
      </c>
      <c r="C1504" s="88" t="str">
        <f aca="false">MID(A1504,1,12)</f>
        <v>B.044.01.237</v>
      </c>
      <c r="D1504" s="2" t="s">
        <v>2245</v>
      </c>
      <c r="E1504" s="90" t="s">
        <v>1103</v>
      </c>
      <c r="F1504" s="91" t="str">
        <f aca="false">MID(A1504, 21,85)</f>
        <v>Electricity Puerto Rico production</v>
      </c>
      <c r="G1504" s="92" t="n">
        <v>0.046741990104</v>
      </c>
      <c r="H1504" s="24" t="n">
        <f aca="false">G1504</f>
        <v>0.046741990104</v>
      </c>
      <c r="I1504" s="93" t="n">
        <v>0.0035463813</v>
      </c>
      <c r="J1504" s="93" t="n">
        <v>0.0077420285</v>
      </c>
      <c r="K1504" s="93" t="n">
        <v>1.7733304E-005</v>
      </c>
      <c r="L1504" s="93" t="n">
        <v>0.035435847</v>
      </c>
      <c r="N1504" s="94" t="n">
        <v>0.23623898</v>
      </c>
      <c r="O1504" s="24" t="n">
        <f aca="false">N1504</f>
        <v>0.23623898</v>
      </c>
      <c r="Q1504" s="25" t="n">
        <v>2.8894525</v>
      </c>
      <c r="S1504" s="95" t="n">
        <v>0.0059902995</v>
      </c>
      <c r="T1504" s="95" t="n">
        <v>0.00562167</v>
      </c>
      <c r="U1504" s="95" t="n">
        <v>0.00021257125</v>
      </c>
      <c r="V1504" s="95" t="n">
        <v>0.00015605829</v>
      </c>
      <c r="X1504" s="96" t="n">
        <v>1.3080932E-005</v>
      </c>
    </row>
    <row r="1505" customFormat="false" ht="13.8" hidden="false" customHeight="false" outlineLevel="0" collapsed="false">
      <c r="A1505" s="0" t="s">
        <v>2384</v>
      </c>
      <c r="B1505" s="26" t="s">
        <v>2247</v>
      </c>
      <c r="C1505" s="88" t="str">
        <f aca="false">MID(A1505,1,12)</f>
        <v>B.044.01.238</v>
      </c>
      <c r="D1505" s="2" t="s">
        <v>2245</v>
      </c>
      <c r="E1505" s="90" t="s">
        <v>1103</v>
      </c>
      <c r="F1505" s="91" t="str">
        <f aca="false">MID(A1505, 21,85)</f>
        <v>Electricity Qatar production</v>
      </c>
      <c r="G1505" s="92" t="n">
        <v>0.041739110899162</v>
      </c>
      <c r="H1505" s="24" t="n">
        <f aca="false">G1505</f>
        <v>0.041739110899162</v>
      </c>
      <c r="I1505" s="93" t="n">
        <v>0.0044025424</v>
      </c>
      <c r="J1505" s="93" t="n">
        <v>0.0063352764</v>
      </c>
      <c r="K1505" s="93" t="n">
        <v>5.9099162E-008</v>
      </c>
      <c r="L1505" s="93" t="n">
        <v>0.031001233</v>
      </c>
      <c r="N1505" s="94" t="n">
        <v>0.206674886666667</v>
      </c>
      <c r="O1505" s="24" t="n">
        <f aca="false">N1505</f>
        <v>0.206674886666667</v>
      </c>
      <c r="Q1505" s="25" t="n">
        <v>2.4049547</v>
      </c>
      <c r="S1505" s="95" t="n">
        <v>0.0047663492</v>
      </c>
      <c r="T1505" s="95" t="n">
        <v>0.0044530928</v>
      </c>
      <c r="U1505" s="95" t="n">
        <v>0.000178507</v>
      </c>
      <c r="V1505" s="95" t="n">
        <v>0.00013474944</v>
      </c>
      <c r="X1505" s="96" t="n">
        <v>1.1142136E-005</v>
      </c>
    </row>
    <row r="1506" customFormat="false" ht="13.8" hidden="false" customHeight="false" outlineLevel="0" collapsed="false">
      <c r="A1506" s="0" t="s">
        <v>2385</v>
      </c>
      <c r="B1506" s="26" t="s">
        <v>2247</v>
      </c>
      <c r="C1506" s="88" t="str">
        <f aca="false">MID(A1506,1,12)</f>
        <v>B.044.01.239</v>
      </c>
      <c r="D1506" s="2" t="s">
        <v>2245</v>
      </c>
      <c r="E1506" s="90" t="s">
        <v>1103</v>
      </c>
      <c r="F1506" s="91" t="str">
        <f aca="false">MID(A1506, 21,85)</f>
        <v>Electricity Russia production</v>
      </c>
      <c r="G1506" s="92" t="n">
        <v>0.034698545635</v>
      </c>
      <c r="H1506" s="24" t="n">
        <f aca="false">G1506</f>
        <v>0.034698545635</v>
      </c>
      <c r="I1506" s="93" t="n">
        <v>0.00281049479</v>
      </c>
      <c r="J1506" s="93" t="n">
        <v>0.0041741688</v>
      </c>
      <c r="K1506" s="93" t="n">
        <v>0.004835405045</v>
      </c>
      <c r="L1506" s="93" t="n">
        <v>0.022878477</v>
      </c>
      <c r="N1506" s="94" t="n">
        <v>0.15252318</v>
      </c>
      <c r="O1506" s="24" t="n">
        <f aca="false">N1506</f>
        <v>0.15252318</v>
      </c>
      <c r="Q1506" s="25" t="n">
        <v>2.5779636</v>
      </c>
      <c r="S1506" s="95" t="n">
        <v>0.0034324436</v>
      </c>
      <c r="T1506" s="95" t="n">
        <v>0.003230493</v>
      </c>
      <c r="U1506" s="95" t="n">
        <v>0.00013040228</v>
      </c>
      <c r="V1506" s="95" t="n">
        <v>7.1548258E-005</v>
      </c>
      <c r="X1506" s="96" t="n">
        <v>8.876196E-006</v>
      </c>
    </row>
    <row r="1507" customFormat="false" ht="13.8" hidden="false" customHeight="false" outlineLevel="0" collapsed="false">
      <c r="A1507" s="0" t="s">
        <v>2386</v>
      </c>
      <c r="B1507" s="26" t="s">
        <v>2247</v>
      </c>
      <c r="C1507" s="88" t="str">
        <f aca="false">MID(A1507,1,12)</f>
        <v>B.044.01.240</v>
      </c>
      <c r="D1507" s="2" t="s">
        <v>2245</v>
      </c>
      <c r="E1507" s="90" t="s">
        <v>1103</v>
      </c>
      <c r="F1507" s="91" t="str">
        <f aca="false">MID(A1507, 21,85)</f>
        <v>Electricity Rwanda production</v>
      </c>
      <c r="G1507" s="92" t="n">
        <v>0.02232808891</v>
      </c>
      <c r="H1507" s="24" t="n">
        <f aca="false">G1507</f>
        <v>0.02232808891</v>
      </c>
      <c r="I1507" s="93" t="n">
        <v>0.00185358781</v>
      </c>
      <c r="J1507" s="93" t="n">
        <v>0.0036160709</v>
      </c>
      <c r="K1507" s="93" t="n">
        <v>0.0001354992</v>
      </c>
      <c r="L1507" s="93" t="n">
        <v>0.016722931</v>
      </c>
      <c r="N1507" s="94" t="n">
        <v>0.111486206666667</v>
      </c>
      <c r="O1507" s="24" t="n">
        <f aca="false">N1507</f>
        <v>0.111486206666667</v>
      </c>
      <c r="Q1507" s="25" t="n">
        <v>1.9984676</v>
      </c>
      <c r="S1507" s="95" t="n">
        <v>0.0027704714</v>
      </c>
      <c r="T1507" s="95" t="n">
        <v>0.0025956571</v>
      </c>
      <c r="U1507" s="95" t="n">
        <v>9.9423125E-005</v>
      </c>
      <c r="V1507" s="95" t="n">
        <v>7.5391243E-005</v>
      </c>
      <c r="X1507" s="96" t="n">
        <v>6.1239105E-006</v>
      </c>
    </row>
    <row r="1508" customFormat="false" ht="13.8" hidden="false" customHeight="false" outlineLevel="0" collapsed="false">
      <c r="A1508" s="0" t="s">
        <v>2387</v>
      </c>
      <c r="B1508" s="26" t="s">
        <v>2247</v>
      </c>
      <c r="C1508" s="88" t="str">
        <f aca="false">MID(A1508,1,12)</f>
        <v>B.044.01.241</v>
      </c>
      <c r="D1508" s="2" t="s">
        <v>2245</v>
      </c>
      <c r="E1508" s="90" t="s">
        <v>1103</v>
      </c>
      <c r="F1508" s="91" t="str">
        <f aca="false">MID(A1508, 21,85)</f>
        <v>Electricity Saint Helena production</v>
      </c>
      <c r="G1508" s="92" t="n">
        <v>0.0507626465</v>
      </c>
      <c r="H1508" s="24" t="n">
        <f aca="false">G1508</f>
        <v>0.0507626465</v>
      </c>
      <c r="I1508" s="93" t="n">
        <v>0.0032638289</v>
      </c>
      <c r="J1508" s="93" t="n">
        <v>0.0099382586</v>
      </c>
      <c r="K1508" s="93" t="n">
        <v>0</v>
      </c>
      <c r="L1508" s="93" t="n">
        <v>0.037560559</v>
      </c>
      <c r="N1508" s="94" t="n">
        <v>0.250403726666667</v>
      </c>
      <c r="O1508" s="24" t="n">
        <f aca="false">N1508</f>
        <v>0.250403726666667</v>
      </c>
      <c r="Q1508" s="25" t="n">
        <v>3.1710186</v>
      </c>
      <c r="S1508" s="95" t="n">
        <v>0.0071029066</v>
      </c>
      <c r="T1508" s="95" t="n">
        <v>0.0066391371</v>
      </c>
      <c r="U1508" s="95" t="n">
        <v>0.00023735883</v>
      </c>
      <c r="V1508" s="95" t="n">
        <v>0.00022641073</v>
      </c>
      <c r="X1508" s="96" t="n">
        <v>1.4641728E-005</v>
      </c>
    </row>
    <row r="1509" customFormat="false" ht="13.8" hidden="false" customHeight="false" outlineLevel="0" collapsed="false">
      <c r="A1509" s="0" t="s">
        <v>2388</v>
      </c>
      <c r="B1509" s="26" t="s">
        <v>2247</v>
      </c>
      <c r="C1509" s="88" t="str">
        <f aca="false">MID(A1509,1,12)</f>
        <v>B.044.01.242</v>
      </c>
      <c r="D1509" s="2" t="s">
        <v>2245</v>
      </c>
      <c r="E1509" s="90" t="s">
        <v>1103</v>
      </c>
      <c r="F1509" s="91" t="str">
        <f aca="false">MID(A1509, 21,85)</f>
        <v>Electricity Saint Kitts and Nevis production</v>
      </c>
      <c r="G1509" s="92" t="n">
        <v>0.043273701956</v>
      </c>
      <c r="H1509" s="24" t="n">
        <f aca="false">G1509</f>
        <v>0.043273701956</v>
      </c>
      <c r="I1509" s="93" t="n">
        <v>0.0027813153</v>
      </c>
      <c r="J1509" s="93" t="n">
        <v>0.0084690605</v>
      </c>
      <c r="K1509" s="93" t="n">
        <v>1.3966156E-005</v>
      </c>
      <c r="L1509" s="93" t="n">
        <v>0.03200936</v>
      </c>
      <c r="N1509" s="94" t="n">
        <v>0.213395733333333</v>
      </c>
      <c r="O1509" s="24" t="n">
        <f aca="false">N1509</f>
        <v>0.213395733333333</v>
      </c>
      <c r="Q1509" s="25" t="n">
        <v>2.7490571</v>
      </c>
      <c r="S1509" s="95" t="n">
        <v>0.0060526167</v>
      </c>
      <c r="T1509" s="95" t="n">
        <v>0.0056575189</v>
      </c>
      <c r="U1509" s="95" t="n">
        <v>0.00020227614</v>
      </c>
      <c r="V1509" s="95" t="n">
        <v>0.00019282167</v>
      </c>
      <c r="X1509" s="96" t="n">
        <v>1.2474816E-005</v>
      </c>
    </row>
    <row r="1510" customFormat="false" ht="13.8" hidden="false" customHeight="false" outlineLevel="0" collapsed="false">
      <c r="A1510" s="0" t="s">
        <v>2389</v>
      </c>
      <c r="B1510" s="26" t="s">
        <v>2247</v>
      </c>
      <c r="C1510" s="88" t="str">
        <f aca="false">MID(A1510,1,12)</f>
        <v>B.044.01.243</v>
      </c>
      <c r="D1510" s="2" t="s">
        <v>2245</v>
      </c>
      <c r="E1510" s="90" t="s">
        <v>1103</v>
      </c>
      <c r="F1510" s="91" t="str">
        <f aca="false">MID(A1510, 21,85)</f>
        <v>Electricity Saint Lucia production</v>
      </c>
      <c r="G1510" s="92" t="n">
        <v>0.0441805383248</v>
      </c>
      <c r="H1510" s="24" t="n">
        <f aca="false">G1510</f>
        <v>0.0441805383248</v>
      </c>
      <c r="I1510" s="93" t="n">
        <v>0.0028400633</v>
      </c>
      <c r="J1510" s="93" t="n">
        <v>0.008647219</v>
      </c>
      <c r="K1510" s="93" t="n">
        <v>7.0800248E-006</v>
      </c>
      <c r="L1510" s="93" t="n">
        <v>0.032686176</v>
      </c>
      <c r="N1510" s="94" t="n">
        <v>0.21790784</v>
      </c>
      <c r="O1510" s="24" t="n">
        <f aca="false">N1510</f>
        <v>0.21790784</v>
      </c>
      <c r="Q1510" s="25" t="n">
        <v>2.7850884</v>
      </c>
      <c r="S1510" s="95" t="n">
        <v>0.006180479</v>
      </c>
      <c r="T1510" s="95" t="n">
        <v>0.0057769803</v>
      </c>
      <c r="U1510" s="95" t="n">
        <v>0.00020654716</v>
      </c>
      <c r="V1510" s="95" t="n">
        <v>0.00019695159</v>
      </c>
      <c r="X1510" s="96" t="n">
        <v>1.2739551E-005</v>
      </c>
    </row>
    <row r="1511" customFormat="false" ht="13.8" hidden="false" customHeight="false" outlineLevel="0" collapsed="false">
      <c r="A1511" s="0" t="s">
        <v>2390</v>
      </c>
      <c r="B1511" s="26" t="s">
        <v>2247</v>
      </c>
      <c r="C1511" s="88" t="str">
        <f aca="false">MID(A1511,1,12)</f>
        <v>B.044.01.244</v>
      </c>
      <c r="D1511" s="2" t="s">
        <v>2245</v>
      </c>
      <c r="E1511" s="90" t="s">
        <v>1103</v>
      </c>
      <c r="F1511" s="91" t="str">
        <f aca="false">MID(A1511, 21,85)</f>
        <v>Electricity Saint Pierre and Miquelon production</v>
      </c>
      <c r="G1511" s="92" t="n">
        <v>0.0444528464</v>
      </c>
      <c r="H1511" s="24" t="n">
        <f aca="false">G1511</f>
        <v>0.0444528464</v>
      </c>
      <c r="I1511" s="93" t="n">
        <v>0.0028581349</v>
      </c>
      <c r="J1511" s="93" t="n">
        <v>0.0087029325</v>
      </c>
      <c r="K1511" s="93" t="n">
        <v>0</v>
      </c>
      <c r="L1511" s="93" t="n">
        <v>0.032891779</v>
      </c>
      <c r="N1511" s="94" t="n">
        <v>0.219278526666667</v>
      </c>
      <c r="O1511" s="24" t="n">
        <f aca="false">N1511</f>
        <v>0.219278526666667</v>
      </c>
      <c r="Q1511" s="25" t="n">
        <v>2.7768608</v>
      </c>
      <c r="S1511" s="95" t="n">
        <v>0.0062200149</v>
      </c>
      <c r="T1511" s="95" t="n">
        <v>0.0058138919</v>
      </c>
      <c r="U1511" s="95" t="n">
        <v>0.00020785512</v>
      </c>
      <c r="V1511" s="95" t="n">
        <v>0.00019826786</v>
      </c>
      <c r="X1511" s="96" t="n">
        <v>1.282176E-005</v>
      </c>
    </row>
    <row r="1512" customFormat="false" ht="13.8" hidden="false" customHeight="false" outlineLevel="0" collapsed="false">
      <c r="A1512" s="0" t="s">
        <v>2391</v>
      </c>
      <c r="B1512" s="26" t="s">
        <v>2247</v>
      </c>
      <c r="C1512" s="88" t="str">
        <f aca="false">MID(A1512,1,12)</f>
        <v>B.044.01.245</v>
      </c>
      <c r="D1512" s="2" t="s">
        <v>2245</v>
      </c>
      <c r="E1512" s="90" t="s">
        <v>1103</v>
      </c>
      <c r="F1512" s="91" t="str">
        <f aca="false">MID(A1512, 21,85)</f>
        <v>Electricity Saint Vincent and the Grenadines production</v>
      </c>
      <c r="G1512" s="92" t="n">
        <v>0.039321892729</v>
      </c>
      <c r="H1512" s="24" t="n">
        <f aca="false">G1512</f>
        <v>0.039321892729</v>
      </c>
      <c r="I1512" s="93" t="n">
        <v>0.0025245521</v>
      </c>
      <c r="J1512" s="93" t="n">
        <v>0.0076845068</v>
      </c>
      <c r="K1512" s="93" t="n">
        <v>2.7378829E-005</v>
      </c>
      <c r="L1512" s="93" t="n">
        <v>0.029085455</v>
      </c>
      <c r="N1512" s="94" t="n">
        <v>0.193903033333333</v>
      </c>
      <c r="O1512" s="24" t="n">
        <f aca="false">N1512</f>
        <v>0.193903033333333</v>
      </c>
      <c r="Q1512" s="25" t="n">
        <v>2.5942558</v>
      </c>
      <c r="S1512" s="95" t="n">
        <v>0.0054970025</v>
      </c>
      <c r="T1512" s="95" t="n">
        <v>0.0051381814</v>
      </c>
      <c r="U1512" s="95" t="n">
        <v>0.00018374726</v>
      </c>
      <c r="V1512" s="95" t="n">
        <v>0.00017507385</v>
      </c>
      <c r="X1512" s="96" t="n">
        <v>1.133007E-005</v>
      </c>
    </row>
    <row r="1513" customFormat="false" ht="13.8" hidden="false" customHeight="false" outlineLevel="0" collapsed="false">
      <c r="A1513" s="0" t="s">
        <v>2392</v>
      </c>
      <c r="B1513" s="26" t="s">
        <v>2247</v>
      </c>
      <c r="C1513" s="88" t="str">
        <f aca="false">MID(A1513,1,12)</f>
        <v>B.044.01.246</v>
      </c>
      <c r="D1513" s="2" t="s">
        <v>2245</v>
      </c>
      <c r="E1513" s="90" t="s">
        <v>1103</v>
      </c>
      <c r="F1513" s="91" t="str">
        <f aca="false">MID(A1513, 21,85)</f>
        <v>Electricity Samoa production</v>
      </c>
      <c r="G1513" s="92" t="n">
        <v>0.027339359207</v>
      </c>
      <c r="H1513" s="24" t="n">
        <f aca="false">G1513</f>
        <v>0.027339359207</v>
      </c>
      <c r="I1513" s="93" t="n">
        <v>0.00196324476</v>
      </c>
      <c r="J1513" s="93" t="n">
        <v>0.0055665098</v>
      </c>
      <c r="K1513" s="93" t="n">
        <v>7.7165647E-005</v>
      </c>
      <c r="L1513" s="93" t="n">
        <v>0.019732439</v>
      </c>
      <c r="N1513" s="94" t="n">
        <v>0.131549593333333</v>
      </c>
      <c r="O1513" s="24" t="n">
        <f aca="false">N1513</f>
        <v>0.131549593333333</v>
      </c>
      <c r="Q1513" s="25" t="n">
        <v>2.2353775</v>
      </c>
      <c r="S1513" s="95" t="n">
        <v>0.0038055286</v>
      </c>
      <c r="T1513" s="95" t="n">
        <v>0.0035614935</v>
      </c>
      <c r="U1513" s="95" t="n">
        <v>0.00012587521</v>
      </c>
      <c r="V1513" s="95" t="n">
        <v>0.00011815996</v>
      </c>
      <c r="X1513" s="96" t="n">
        <v>7.8369928E-006</v>
      </c>
    </row>
    <row r="1514" customFormat="false" ht="13.8" hidden="false" customHeight="false" outlineLevel="0" collapsed="false">
      <c r="A1514" s="0" t="s">
        <v>2393</v>
      </c>
      <c r="B1514" s="26" t="s">
        <v>2247</v>
      </c>
      <c r="C1514" s="88" t="str">
        <f aca="false">MID(A1514,1,12)</f>
        <v>B.044.01.247</v>
      </c>
      <c r="D1514" s="2" t="s">
        <v>2245</v>
      </c>
      <c r="E1514" s="90" t="s">
        <v>1103</v>
      </c>
      <c r="F1514" s="91" t="str">
        <f aca="false">MID(A1514, 21,85)</f>
        <v>Electricity Sao Tome and Principe production</v>
      </c>
      <c r="G1514" s="92" t="n">
        <v>0.045188633803</v>
      </c>
      <c r="H1514" s="24" t="n">
        <f aca="false">G1514</f>
        <v>0.045188633803</v>
      </c>
      <c r="I1514" s="93" t="n">
        <v>0.0029020023</v>
      </c>
      <c r="J1514" s="93" t="n">
        <v>0.0088340076</v>
      </c>
      <c r="K1514" s="93" t="n">
        <v>2.5572903E-005</v>
      </c>
      <c r="L1514" s="93" t="n">
        <v>0.033427051</v>
      </c>
      <c r="N1514" s="94" t="n">
        <v>0.222847006666667</v>
      </c>
      <c r="O1514" s="24" t="n">
        <f aca="false">N1514</f>
        <v>0.222847006666667</v>
      </c>
      <c r="Q1514" s="25" t="n">
        <v>2.9516399</v>
      </c>
      <c r="S1514" s="95" t="n">
        <v>0.006318234</v>
      </c>
      <c r="T1514" s="95" t="n">
        <v>0.005905786</v>
      </c>
      <c r="U1514" s="95" t="n">
        <v>0.00021118696</v>
      </c>
      <c r="V1514" s="95" t="n">
        <v>0.00020126098</v>
      </c>
      <c r="X1514" s="96" t="n">
        <v>1.3023018E-005</v>
      </c>
    </row>
    <row r="1515" customFormat="false" ht="13.8" hidden="false" customHeight="false" outlineLevel="0" collapsed="false">
      <c r="A1515" s="0" t="s">
        <v>2394</v>
      </c>
      <c r="B1515" s="26" t="s">
        <v>2247</v>
      </c>
      <c r="C1515" s="88" t="str">
        <f aca="false">MID(A1515,1,12)</f>
        <v>B.044.01.248</v>
      </c>
      <c r="D1515" s="2" t="s">
        <v>2245</v>
      </c>
      <c r="E1515" s="90" t="s">
        <v>1103</v>
      </c>
      <c r="F1515" s="91" t="str">
        <f aca="false">MID(A1515, 21,85)</f>
        <v>Electricity Saudi Arabia production</v>
      </c>
      <c r="G1515" s="92" t="n">
        <v>0.0435811005771</v>
      </c>
      <c r="H1515" s="24" t="n">
        <f aca="false">G1515</f>
        <v>0.0435811005771</v>
      </c>
      <c r="I1515" s="93" t="n">
        <v>0.0039284814</v>
      </c>
      <c r="J1515" s="93" t="n">
        <v>0.0073157308</v>
      </c>
      <c r="K1515" s="93" t="n">
        <v>6.3893771E-006</v>
      </c>
      <c r="L1515" s="93" t="n">
        <v>0.032330499</v>
      </c>
      <c r="N1515" s="94" t="n">
        <v>0.21553666</v>
      </c>
      <c r="O1515" s="24" t="n">
        <f aca="false">N1515</f>
        <v>0.21553666</v>
      </c>
      <c r="Q1515" s="25" t="n">
        <v>2.6071676</v>
      </c>
      <c r="S1515" s="95" t="n">
        <v>0.0053898407</v>
      </c>
      <c r="T1515" s="95" t="n">
        <v>0.0050365225</v>
      </c>
      <c r="U1515" s="95" t="n">
        <v>0.00019281614</v>
      </c>
      <c r="V1515" s="95" t="n">
        <v>0.00016050208</v>
      </c>
      <c r="X1515" s="96" t="n">
        <v>1.1976852E-005</v>
      </c>
    </row>
    <row r="1516" customFormat="false" ht="13.8" hidden="false" customHeight="false" outlineLevel="0" collapsed="false">
      <c r="A1516" s="0" t="s">
        <v>2395</v>
      </c>
      <c r="B1516" s="26" t="s">
        <v>2247</v>
      </c>
      <c r="C1516" s="88" t="str">
        <f aca="false">MID(A1516,1,12)</f>
        <v>B.044.01.249</v>
      </c>
      <c r="D1516" s="2" t="s">
        <v>2245</v>
      </c>
      <c r="E1516" s="90" t="s">
        <v>1103</v>
      </c>
      <c r="F1516" s="91" t="str">
        <f aca="false">MID(A1516, 21,85)</f>
        <v>Electricity Senegal production</v>
      </c>
      <c r="G1516" s="92" t="n">
        <v>0.0389326148</v>
      </c>
      <c r="H1516" s="24" t="n">
        <f aca="false">G1516</f>
        <v>0.0389326148</v>
      </c>
      <c r="I1516" s="93" t="n">
        <v>0.0025839193</v>
      </c>
      <c r="J1516" s="93" t="n">
        <v>0.0073623205</v>
      </c>
      <c r="K1516" s="93" t="n">
        <v>6.136E-005</v>
      </c>
      <c r="L1516" s="93" t="n">
        <v>0.028925015</v>
      </c>
      <c r="N1516" s="94" t="n">
        <v>0.192833433333333</v>
      </c>
      <c r="O1516" s="24" t="n">
        <f aca="false">N1516</f>
        <v>0.192833433333333</v>
      </c>
      <c r="Q1516" s="25" t="n">
        <v>2.684917</v>
      </c>
      <c r="S1516" s="95" t="n">
        <v>0.0053468915</v>
      </c>
      <c r="T1516" s="95" t="n">
        <v>0.0050062183</v>
      </c>
      <c r="U1516" s="95" t="n">
        <v>0.00018082665</v>
      </c>
      <c r="V1516" s="95" t="n">
        <v>0.00015984652</v>
      </c>
      <c r="X1516" s="96" t="n">
        <v>1.1143021E-005</v>
      </c>
    </row>
    <row r="1517" customFormat="false" ht="13.8" hidden="false" customHeight="false" outlineLevel="0" collapsed="false">
      <c r="A1517" s="0" t="s">
        <v>2396</v>
      </c>
      <c r="B1517" s="26" t="s">
        <v>2247</v>
      </c>
      <c r="C1517" s="88" t="str">
        <f aca="false">MID(A1517,1,12)</f>
        <v>B.044.01.250</v>
      </c>
      <c r="D1517" s="2" t="s">
        <v>2245</v>
      </c>
      <c r="E1517" s="90" t="s">
        <v>1103</v>
      </c>
      <c r="F1517" s="91" t="str">
        <f aca="false">MID(A1517, 21,85)</f>
        <v>Electricity Serbia production</v>
      </c>
      <c r="G1517" s="92" t="n">
        <v>0.03791263392</v>
      </c>
      <c r="H1517" s="24" t="n">
        <f aca="false">G1517</f>
        <v>0.03791263392</v>
      </c>
      <c r="I1517" s="93" t="n">
        <v>0.0029095083</v>
      </c>
      <c r="J1517" s="93" t="n">
        <v>0.0041958096</v>
      </c>
      <c r="K1517" s="93" t="n">
        <v>7.017402E-005</v>
      </c>
      <c r="L1517" s="93" t="n">
        <v>0.030737142</v>
      </c>
      <c r="N1517" s="94" t="n">
        <v>0.20491428</v>
      </c>
      <c r="O1517" s="24" t="n">
        <f aca="false">N1517</f>
        <v>0.20491428</v>
      </c>
      <c r="Q1517" s="25" t="n">
        <v>2.5743589</v>
      </c>
      <c r="S1517" s="95" t="n">
        <v>0.0043171727</v>
      </c>
      <c r="T1517" s="95" t="n">
        <v>0.0041118973</v>
      </c>
      <c r="U1517" s="95" t="n">
        <v>0.0001702265</v>
      </c>
      <c r="V1517" s="95" t="n">
        <v>3.504889E-005</v>
      </c>
      <c r="X1517" s="96" t="n">
        <v>1.0303148E-005</v>
      </c>
    </row>
    <row r="1518" customFormat="false" ht="13.8" hidden="false" customHeight="false" outlineLevel="0" collapsed="false">
      <c r="A1518" s="0" t="s">
        <v>2397</v>
      </c>
      <c r="B1518" s="26" t="s">
        <v>2247</v>
      </c>
      <c r="C1518" s="88" t="str">
        <f aca="false">MID(A1518,1,12)</f>
        <v>B.044.01.251</v>
      </c>
      <c r="D1518" s="2" t="s">
        <v>2245</v>
      </c>
      <c r="E1518" s="90" t="s">
        <v>1103</v>
      </c>
      <c r="F1518" s="91" t="str">
        <f aca="false">MID(A1518, 21,85)</f>
        <v>Electricity Seychelles production</v>
      </c>
      <c r="G1518" s="92" t="n">
        <v>0.048109350224</v>
      </c>
      <c r="H1518" s="24" t="n">
        <f aca="false">G1518</f>
        <v>0.048109350224</v>
      </c>
      <c r="I1518" s="93" t="n">
        <v>0.0030892665</v>
      </c>
      <c r="J1518" s="93" t="n">
        <v>0.0094024324</v>
      </c>
      <c r="K1518" s="93" t="n">
        <v>5.0439324E-005</v>
      </c>
      <c r="L1518" s="93" t="n">
        <v>0.035567212</v>
      </c>
      <c r="N1518" s="94" t="n">
        <v>0.237114746666667</v>
      </c>
      <c r="O1518" s="24" t="n">
        <f aca="false">N1518</f>
        <v>0.237114746666667</v>
      </c>
      <c r="Q1518" s="25" t="n">
        <v>3.1833788</v>
      </c>
      <c r="S1518" s="95" t="n">
        <v>0.0067216163</v>
      </c>
      <c r="T1518" s="95" t="n">
        <v>0.0062830519</v>
      </c>
      <c r="U1518" s="95" t="n">
        <v>0.00022470657</v>
      </c>
      <c r="V1518" s="95" t="n">
        <v>0.00021385775</v>
      </c>
      <c r="X1518" s="96" t="n">
        <v>1.3850479E-005</v>
      </c>
    </row>
    <row r="1519" customFormat="false" ht="13.8" hidden="false" customHeight="false" outlineLevel="0" collapsed="false">
      <c r="A1519" s="0" t="s">
        <v>2398</v>
      </c>
      <c r="B1519" s="26" t="s">
        <v>2247</v>
      </c>
      <c r="C1519" s="88" t="str">
        <f aca="false">MID(A1519,1,12)</f>
        <v>B.044.01.252</v>
      </c>
      <c r="D1519" s="2" t="s">
        <v>2245</v>
      </c>
      <c r="E1519" s="90" t="s">
        <v>1103</v>
      </c>
      <c r="F1519" s="91" t="str">
        <f aca="false">MID(A1519, 21,85)</f>
        <v>Electricity Sierra Leone production</v>
      </c>
      <c r="G1519" s="92" t="n">
        <v>0.003027816053</v>
      </c>
      <c r="H1519" s="24" t="n">
        <f aca="false">G1519</f>
        <v>0.003027816053</v>
      </c>
      <c r="I1519" s="93" t="n">
        <v>0.000165730293</v>
      </c>
      <c r="J1519" s="93" t="n">
        <v>0.00048242584</v>
      </c>
      <c r="K1519" s="93" t="n">
        <v>0.00022750762</v>
      </c>
      <c r="L1519" s="93" t="n">
        <v>0.0021521523</v>
      </c>
      <c r="N1519" s="94" t="n">
        <v>0.014347682</v>
      </c>
      <c r="O1519" s="24" t="n">
        <f aca="false">N1519</f>
        <v>0.014347682</v>
      </c>
      <c r="Q1519" s="25" t="n">
        <v>1.2906302</v>
      </c>
      <c r="S1519" s="95" t="n">
        <v>0.00038101569</v>
      </c>
      <c r="T1519" s="95" t="n">
        <v>0.0003570001</v>
      </c>
      <c r="U1519" s="95" t="n">
        <v>1.3171863E-005</v>
      </c>
      <c r="V1519" s="95" t="n">
        <v>1.0843731E-005</v>
      </c>
      <c r="X1519" s="96" t="n">
        <v>7.730626E-007</v>
      </c>
    </row>
    <row r="1520" customFormat="false" ht="13.8" hidden="false" customHeight="false" outlineLevel="0" collapsed="false">
      <c r="A1520" s="0" t="s">
        <v>2399</v>
      </c>
      <c r="B1520" s="26" t="s">
        <v>2247</v>
      </c>
      <c r="C1520" s="88" t="str">
        <f aca="false">MID(A1520,1,12)</f>
        <v>B.044.01.253</v>
      </c>
      <c r="D1520" s="2" t="s">
        <v>2245</v>
      </c>
      <c r="E1520" s="90" t="s">
        <v>1103</v>
      </c>
      <c r="F1520" s="91" t="str">
        <f aca="false">MID(A1520, 21,85)</f>
        <v>Electricity Singapore production</v>
      </c>
      <c r="G1520" s="92" t="n">
        <v>0.0380168923569</v>
      </c>
      <c r="H1520" s="24" t="n">
        <f aca="false">G1520</f>
        <v>0.0380168923569</v>
      </c>
      <c r="I1520" s="93" t="n">
        <v>0.0040297543</v>
      </c>
      <c r="J1520" s="93" t="n">
        <v>0.0058872129</v>
      </c>
      <c r="K1520" s="93" t="n">
        <v>5.8451569E-006</v>
      </c>
      <c r="L1520" s="93" t="n">
        <v>0.02809408</v>
      </c>
      <c r="N1520" s="94" t="n">
        <v>0.187293866666667</v>
      </c>
      <c r="O1520" s="24" t="n">
        <f aca="false">N1520</f>
        <v>0.187293866666667</v>
      </c>
      <c r="Q1520" s="25" t="n">
        <v>2.2890083</v>
      </c>
      <c r="S1520" s="95" t="n">
        <v>0.0043661511</v>
      </c>
      <c r="T1520" s="95" t="n">
        <v>0.0040818611</v>
      </c>
      <c r="U1520" s="95" t="n">
        <v>0.00016250744</v>
      </c>
      <c r="V1520" s="95" t="n">
        <v>0.00012178259</v>
      </c>
      <c r="X1520" s="96" t="n">
        <v>1.0167092E-005</v>
      </c>
    </row>
    <row r="1521" customFormat="false" ht="13.8" hidden="false" customHeight="false" outlineLevel="0" collapsed="false">
      <c r="A1521" s="0" t="s">
        <v>2400</v>
      </c>
      <c r="B1521" s="26" t="s">
        <v>2247</v>
      </c>
      <c r="C1521" s="88" t="str">
        <f aca="false">MID(A1521,1,12)</f>
        <v>B.044.01.254</v>
      </c>
      <c r="D1521" s="2" t="s">
        <v>2245</v>
      </c>
      <c r="E1521" s="90" t="s">
        <v>1103</v>
      </c>
      <c r="F1521" s="91" t="str">
        <f aca="false">MID(A1521, 21,85)</f>
        <v>Electricity Solomon Islands production</v>
      </c>
      <c r="G1521" s="92" t="n">
        <v>0.040214859325</v>
      </c>
      <c r="H1521" s="24" t="n">
        <f aca="false">G1521</f>
        <v>0.040214859325</v>
      </c>
      <c r="I1521" s="93" t="n">
        <v>0.0025836537</v>
      </c>
      <c r="J1521" s="93" t="n">
        <v>0.0078647123</v>
      </c>
      <c r="K1521" s="93" t="n">
        <v>2.5095325E-005</v>
      </c>
      <c r="L1521" s="93" t="n">
        <v>0.029741398</v>
      </c>
      <c r="N1521" s="94" t="n">
        <v>0.198275986666667</v>
      </c>
      <c r="O1521" s="24" t="n">
        <f aca="false">N1521</f>
        <v>0.198275986666667</v>
      </c>
      <c r="Q1521" s="25" t="n">
        <v>2.601581</v>
      </c>
      <c r="S1521" s="95" t="n">
        <v>0.0056219384</v>
      </c>
      <c r="T1521" s="95" t="n">
        <v>0.0052550174</v>
      </c>
      <c r="U1521" s="95" t="n">
        <v>0.00018791595</v>
      </c>
      <c r="V1521" s="95" t="n">
        <v>0.0001790051</v>
      </c>
      <c r="X1521" s="96" t="n">
        <v>1.1586383E-005</v>
      </c>
    </row>
    <row r="1522" customFormat="false" ht="13.8" hidden="false" customHeight="false" outlineLevel="0" collapsed="false">
      <c r="A1522" s="0" t="s">
        <v>2401</v>
      </c>
      <c r="B1522" s="26" t="s">
        <v>2247</v>
      </c>
      <c r="C1522" s="88" t="str">
        <f aca="false">MID(A1522,1,12)</f>
        <v>B.044.01.255</v>
      </c>
      <c r="D1522" s="2" t="s">
        <v>2245</v>
      </c>
      <c r="E1522" s="90" t="s">
        <v>1103</v>
      </c>
      <c r="F1522" s="91" t="str">
        <f aca="false">MID(A1522, 21,85)</f>
        <v>Electricity Somalia production</v>
      </c>
      <c r="G1522" s="92" t="n">
        <v>0.04550052173</v>
      </c>
      <c r="H1522" s="24" t="n">
        <f aca="false">G1522</f>
        <v>0.04550052173</v>
      </c>
      <c r="I1522" s="93" t="n">
        <v>0.0029202088</v>
      </c>
      <c r="J1522" s="93" t="n">
        <v>0.0088863199</v>
      </c>
      <c r="K1522" s="93" t="n">
        <v>6.733103E-005</v>
      </c>
      <c r="L1522" s="93" t="n">
        <v>0.033626662</v>
      </c>
      <c r="N1522" s="94" t="n">
        <v>0.224177746666667</v>
      </c>
      <c r="O1522" s="24" t="n">
        <f aca="false">N1522</f>
        <v>0.224177746666667</v>
      </c>
      <c r="Q1522" s="25" t="n">
        <v>3.0797777</v>
      </c>
      <c r="S1522" s="95" t="n">
        <v>0.0063532495</v>
      </c>
      <c r="T1522" s="95" t="n">
        <v>0.0059388414</v>
      </c>
      <c r="U1522" s="95" t="n">
        <v>0.00021242595</v>
      </c>
      <c r="V1522" s="95" t="n">
        <v>0.00020198215</v>
      </c>
      <c r="X1522" s="96" t="n">
        <v>1.308934E-005</v>
      </c>
    </row>
    <row r="1523" customFormat="false" ht="13.8" hidden="false" customHeight="false" outlineLevel="0" collapsed="false">
      <c r="A1523" s="0" t="s">
        <v>2402</v>
      </c>
      <c r="B1523" s="26" t="s">
        <v>2247</v>
      </c>
      <c r="C1523" s="88" t="str">
        <f aca="false">MID(A1523,1,12)</f>
        <v>B.044.01.256</v>
      </c>
      <c r="D1523" s="2" t="s">
        <v>2245</v>
      </c>
      <c r="E1523" s="90" t="s">
        <v>1103</v>
      </c>
      <c r="F1523" s="91" t="str">
        <f aca="false">MID(A1523, 21,85)</f>
        <v>Electricity South Africa production</v>
      </c>
      <c r="G1523" s="92" t="n">
        <v>0.046697202178</v>
      </c>
      <c r="H1523" s="24" t="n">
        <f aca="false">G1523</f>
        <v>0.046697202178</v>
      </c>
      <c r="I1523" s="93" t="n">
        <v>0.00231051685</v>
      </c>
      <c r="J1523" s="93" t="n">
        <v>0.0047685887</v>
      </c>
      <c r="K1523" s="93" t="n">
        <v>0.000998084628</v>
      </c>
      <c r="L1523" s="93" t="n">
        <v>0.038620012</v>
      </c>
      <c r="N1523" s="94" t="n">
        <v>0.257466746666667</v>
      </c>
      <c r="O1523" s="24" t="n">
        <f aca="false">N1523</f>
        <v>0.257466746666667</v>
      </c>
      <c r="Q1523" s="25" t="n">
        <v>3.042516</v>
      </c>
      <c r="S1523" s="95" t="n">
        <v>0.0050030562</v>
      </c>
      <c r="T1523" s="95" t="n">
        <v>0.0047538416</v>
      </c>
      <c r="U1523" s="95" t="n">
        <v>0.00021170415</v>
      </c>
      <c r="V1523" s="95" t="n">
        <v>3.7510532E-005</v>
      </c>
      <c r="X1523" s="96" t="n">
        <v>1.1932548E-005</v>
      </c>
    </row>
    <row r="1524" customFormat="false" ht="13.8" hidden="false" customHeight="false" outlineLevel="0" collapsed="false">
      <c r="A1524" s="0" t="s">
        <v>2403</v>
      </c>
      <c r="B1524" s="26" t="s">
        <v>2247</v>
      </c>
      <c r="C1524" s="88" t="str">
        <f aca="false">MID(A1524,1,12)</f>
        <v>B.044.01.257</v>
      </c>
      <c r="D1524" s="2" t="s">
        <v>2245</v>
      </c>
      <c r="E1524" s="90" t="s">
        <v>1103</v>
      </c>
      <c r="F1524" s="91" t="str">
        <f aca="false">MID(A1524, 21,85)</f>
        <v>Electricity South Korea production</v>
      </c>
      <c r="G1524" s="92" t="n">
        <v>0.03188555159</v>
      </c>
      <c r="H1524" s="24" t="n">
        <f aca="false">G1524</f>
        <v>0.03188555159</v>
      </c>
      <c r="I1524" s="93" t="n">
        <v>0.00095543857</v>
      </c>
      <c r="J1524" s="93" t="n">
        <v>0.00192847658</v>
      </c>
      <c r="K1524" s="93" t="n">
        <v>0.00774482544</v>
      </c>
      <c r="L1524" s="93" t="n">
        <v>0.021256811</v>
      </c>
      <c r="N1524" s="94" t="n">
        <v>0.141712073333333</v>
      </c>
      <c r="O1524" s="24" t="n">
        <f aca="false">N1524</f>
        <v>0.141712073333333</v>
      </c>
      <c r="Q1524" s="25" t="n">
        <v>2.8028833</v>
      </c>
      <c r="S1524" s="95" t="n">
        <v>0.0027170347</v>
      </c>
      <c r="T1524" s="95" t="n">
        <v>0.0025551247</v>
      </c>
      <c r="U1524" s="95" t="n">
        <v>0.00011465096</v>
      </c>
      <c r="V1524" s="95" t="n">
        <v>4.7258978E-005</v>
      </c>
      <c r="X1524" s="96" t="n">
        <v>7.7573517E-006</v>
      </c>
    </row>
    <row r="1525" customFormat="false" ht="13.8" hidden="false" customHeight="false" outlineLevel="0" collapsed="false">
      <c r="A1525" s="0" t="s">
        <v>2404</v>
      </c>
      <c r="B1525" s="26" t="s">
        <v>2247</v>
      </c>
      <c r="C1525" s="88" t="str">
        <f aca="false">MID(A1525,1,12)</f>
        <v>B.044.01.258</v>
      </c>
      <c r="D1525" s="2" t="s">
        <v>2245</v>
      </c>
      <c r="E1525" s="90" t="s">
        <v>1103</v>
      </c>
      <c r="F1525" s="91" t="str">
        <f aca="false">MID(A1525, 21,85)</f>
        <v>Electricity South Sudan production</v>
      </c>
      <c r="G1525" s="92" t="n">
        <v>0.041213699916</v>
      </c>
      <c r="H1525" s="24" t="n">
        <f aca="false">G1525</f>
        <v>0.041213699916</v>
      </c>
      <c r="I1525" s="93" t="n">
        <v>0.0026483825</v>
      </c>
      <c r="J1525" s="93" t="n">
        <v>0.0080624285</v>
      </c>
      <c r="K1525" s="93" t="n">
        <v>1.8714916E-005</v>
      </c>
      <c r="L1525" s="93" t="n">
        <v>0.030484174</v>
      </c>
      <c r="N1525" s="94" t="n">
        <v>0.203227826666667</v>
      </c>
      <c r="O1525" s="24" t="n">
        <f aca="false">N1525</f>
        <v>0.203227826666667</v>
      </c>
      <c r="Q1525" s="25" t="n">
        <v>2.641232</v>
      </c>
      <c r="S1525" s="95" t="n">
        <v>0.005762992</v>
      </c>
      <c r="T1525" s="95" t="n">
        <v>0.0053868225</v>
      </c>
      <c r="U1525" s="95" t="n">
        <v>0.00019261765</v>
      </c>
      <c r="V1525" s="95" t="n">
        <v>0.00018355179</v>
      </c>
      <c r="X1525" s="96" t="n">
        <v>1.1877787E-005</v>
      </c>
    </row>
    <row r="1526" customFormat="false" ht="13.8" hidden="false" customHeight="false" outlineLevel="0" collapsed="false">
      <c r="A1526" s="0" t="s">
        <v>2405</v>
      </c>
      <c r="B1526" s="26" t="s">
        <v>2247</v>
      </c>
      <c r="C1526" s="88" t="str">
        <f aca="false">MID(A1526,1,12)</f>
        <v>B.044.01.259</v>
      </c>
      <c r="D1526" s="2" t="s">
        <v>2245</v>
      </c>
      <c r="E1526" s="90" t="s">
        <v>1103</v>
      </c>
      <c r="F1526" s="91" t="str">
        <f aca="false">MID(A1526, 21,85)</f>
        <v>Electricity Sri Lanka production</v>
      </c>
      <c r="G1526" s="92" t="n">
        <v>0.02348546617</v>
      </c>
      <c r="H1526" s="24" t="n">
        <f aca="false">G1526</f>
        <v>0.02348546617</v>
      </c>
      <c r="I1526" s="93" t="n">
        <v>0.00169943294</v>
      </c>
      <c r="J1526" s="93" t="n">
        <v>0.0030007721</v>
      </c>
      <c r="K1526" s="93" t="n">
        <v>0.00012601513</v>
      </c>
      <c r="L1526" s="93" t="n">
        <v>0.018659246</v>
      </c>
      <c r="N1526" s="94" t="n">
        <v>0.124394973333333</v>
      </c>
      <c r="O1526" s="24" t="n">
        <f aca="false">N1526</f>
        <v>0.124394973333333</v>
      </c>
      <c r="Q1526" s="25" t="n">
        <v>1.9958098</v>
      </c>
      <c r="S1526" s="95" t="n">
        <v>0.0028026691</v>
      </c>
      <c r="T1526" s="95" t="n">
        <v>0.0026592496</v>
      </c>
      <c r="U1526" s="95" t="n">
        <v>0.00010625603</v>
      </c>
      <c r="V1526" s="95" t="n">
        <v>3.7163423E-005</v>
      </c>
      <c r="X1526" s="96" t="n">
        <v>6.4399696E-006</v>
      </c>
    </row>
    <row r="1527" customFormat="false" ht="13.8" hidden="false" customHeight="false" outlineLevel="0" collapsed="false">
      <c r="A1527" s="0" t="s">
        <v>2406</v>
      </c>
      <c r="B1527" s="26" t="s">
        <v>2247</v>
      </c>
      <c r="C1527" s="88" t="str">
        <f aca="false">MID(A1527,1,12)</f>
        <v>B.044.01.260</v>
      </c>
      <c r="D1527" s="2" t="s">
        <v>2245</v>
      </c>
      <c r="E1527" s="90" t="s">
        <v>1103</v>
      </c>
      <c r="F1527" s="91" t="str">
        <f aca="false">MID(A1527, 21,85)</f>
        <v>Electricity Sudan production</v>
      </c>
      <c r="G1527" s="92" t="n">
        <v>0.0167754035</v>
      </c>
      <c r="H1527" s="24" t="n">
        <f aca="false">G1527</f>
        <v>0.0167754035</v>
      </c>
      <c r="I1527" s="93" t="n">
        <v>0.00108152947</v>
      </c>
      <c r="J1527" s="93" t="n">
        <v>0.00322730032</v>
      </c>
      <c r="K1527" s="93" t="n">
        <v>0.00017234871</v>
      </c>
      <c r="L1527" s="93" t="n">
        <v>0.012294225</v>
      </c>
      <c r="N1527" s="94" t="n">
        <v>0.0819615</v>
      </c>
      <c r="O1527" s="24" t="n">
        <f aca="false">N1527</f>
        <v>0.0819615</v>
      </c>
      <c r="Q1527" s="25" t="n">
        <v>1.9353388</v>
      </c>
      <c r="S1527" s="95" t="n">
        <v>0.002314714</v>
      </c>
      <c r="T1527" s="95" t="n">
        <v>0.0021646757</v>
      </c>
      <c r="U1527" s="95" t="n">
        <v>7.7510361E-005</v>
      </c>
      <c r="V1527" s="95" t="n">
        <v>7.2527976E-005</v>
      </c>
      <c r="X1527" s="96" t="n">
        <v>4.7629496E-006</v>
      </c>
    </row>
    <row r="1528" customFormat="false" ht="13.8" hidden="false" customHeight="false" outlineLevel="0" collapsed="false">
      <c r="A1528" s="0" t="s">
        <v>2407</v>
      </c>
      <c r="B1528" s="26" t="s">
        <v>2247</v>
      </c>
      <c r="C1528" s="88" t="str">
        <f aca="false">MID(A1528,1,12)</f>
        <v>B.044.01.261</v>
      </c>
      <c r="D1528" s="2" t="s">
        <v>2245</v>
      </c>
      <c r="E1528" s="90" t="s">
        <v>1103</v>
      </c>
      <c r="F1528" s="91" t="str">
        <f aca="false">MID(A1528, 21,85)</f>
        <v>Electricity Suriname production</v>
      </c>
      <c r="G1528" s="92" t="n">
        <v>0.02761980853</v>
      </c>
      <c r="H1528" s="24" t="n">
        <f aca="false">G1528</f>
        <v>0.02761980853</v>
      </c>
      <c r="I1528" s="93" t="n">
        <v>0.00179680971</v>
      </c>
      <c r="J1528" s="93" t="n">
        <v>0.0053608384</v>
      </c>
      <c r="K1528" s="93" t="n">
        <v>9.294542E-005</v>
      </c>
      <c r="L1528" s="93" t="n">
        <v>0.020369215</v>
      </c>
      <c r="N1528" s="94" t="n">
        <v>0.135794766666667</v>
      </c>
      <c r="O1528" s="24" t="n">
        <f aca="false">N1528</f>
        <v>0.135794766666667</v>
      </c>
      <c r="Q1528" s="25" t="n">
        <v>2.204085</v>
      </c>
      <c r="S1528" s="95" t="n">
        <v>0.0038363271</v>
      </c>
      <c r="T1528" s="95" t="n">
        <v>0.0035864546</v>
      </c>
      <c r="U1528" s="95" t="n">
        <v>0.0001284622</v>
      </c>
      <c r="V1528" s="95" t="n">
        <v>0.00012141029</v>
      </c>
      <c r="X1528" s="96" t="n">
        <v>7.9166381E-006</v>
      </c>
    </row>
    <row r="1529" customFormat="false" ht="13.8" hidden="false" customHeight="false" outlineLevel="0" collapsed="false">
      <c r="A1529" s="0" t="s">
        <v>2408</v>
      </c>
      <c r="B1529" s="26" t="s">
        <v>2247</v>
      </c>
      <c r="C1529" s="88" t="str">
        <f aca="false">MID(A1529,1,12)</f>
        <v>B.044.01.262</v>
      </c>
      <c r="D1529" s="2" t="s">
        <v>2245</v>
      </c>
      <c r="E1529" s="90" t="s">
        <v>1103</v>
      </c>
      <c r="F1529" s="91" t="str">
        <f aca="false">MID(A1529, 21,85)</f>
        <v>Electricity Syria production</v>
      </c>
      <c r="G1529" s="92" t="n">
        <v>0.049938983798</v>
      </c>
      <c r="H1529" s="24" t="n">
        <f aca="false">G1529</f>
        <v>0.049938983798</v>
      </c>
      <c r="I1529" s="93" t="n">
        <v>0.0040005886</v>
      </c>
      <c r="J1529" s="93" t="n">
        <v>0.0089322572</v>
      </c>
      <c r="K1529" s="93" t="n">
        <v>1.0774998E-005</v>
      </c>
      <c r="L1529" s="93" t="n">
        <v>0.036995363</v>
      </c>
      <c r="N1529" s="94" t="n">
        <v>0.246635753333333</v>
      </c>
      <c r="O1529" s="24" t="n">
        <f aca="false">N1529</f>
        <v>0.246635753333333</v>
      </c>
      <c r="Q1529" s="25" t="n">
        <v>3.080689</v>
      </c>
      <c r="S1529" s="95" t="n">
        <v>0.0064928876</v>
      </c>
      <c r="T1529" s="95" t="n">
        <v>0.0060680977</v>
      </c>
      <c r="U1529" s="95" t="n">
        <v>0.00022579933</v>
      </c>
      <c r="V1529" s="95" t="n">
        <v>0.0001989906</v>
      </c>
      <c r="X1529" s="96" t="n">
        <v>1.3987792E-005</v>
      </c>
    </row>
    <row r="1530" customFormat="false" ht="13.8" hidden="false" customHeight="false" outlineLevel="0" collapsed="false">
      <c r="A1530" s="0" t="s">
        <v>2409</v>
      </c>
      <c r="B1530" s="26" t="s">
        <v>2247</v>
      </c>
      <c r="C1530" s="88" t="str">
        <f aca="false">MID(A1530,1,12)</f>
        <v>B.044.01.263</v>
      </c>
      <c r="D1530" s="2" t="s">
        <v>2245</v>
      </c>
      <c r="E1530" s="90" t="s">
        <v>1103</v>
      </c>
      <c r="F1530" s="91" t="str">
        <f aca="false">MID(A1530, 21,85)</f>
        <v>Electricity Taiwan production</v>
      </c>
      <c r="G1530" s="92" t="n">
        <v>0.040149971534</v>
      </c>
      <c r="H1530" s="24" t="n">
        <f aca="false">G1530</f>
        <v>0.040149971534</v>
      </c>
      <c r="I1530" s="93" t="n">
        <v>0.0034644466</v>
      </c>
      <c r="J1530" s="93" t="n">
        <v>0.0050770658</v>
      </c>
      <c r="K1530" s="93" t="n">
        <v>0.001109682134</v>
      </c>
      <c r="L1530" s="93" t="n">
        <v>0.030498777</v>
      </c>
      <c r="N1530" s="94" t="n">
        <v>0.20332518</v>
      </c>
      <c r="O1530" s="24" t="n">
        <f aca="false">N1530</f>
        <v>0.20332518</v>
      </c>
      <c r="Q1530" s="25" t="n">
        <v>2.5375124</v>
      </c>
      <c r="S1530" s="95" t="n">
        <v>0.0044747876</v>
      </c>
      <c r="T1530" s="95" t="n">
        <v>0.0042270563</v>
      </c>
      <c r="U1530" s="95" t="n">
        <v>0.00017208271</v>
      </c>
      <c r="V1530" s="95" t="n">
        <v>7.564851E-005</v>
      </c>
      <c r="X1530" s="96" t="n">
        <v>1.0742168E-005</v>
      </c>
    </row>
    <row r="1531" customFormat="false" ht="13.8" hidden="false" customHeight="false" outlineLevel="0" collapsed="false">
      <c r="A1531" s="0" t="s">
        <v>2410</v>
      </c>
      <c r="B1531" s="26" t="s">
        <v>2247</v>
      </c>
      <c r="C1531" s="88" t="str">
        <f aca="false">MID(A1531,1,12)</f>
        <v>B.044.01.264</v>
      </c>
      <c r="D1531" s="2" t="s">
        <v>2245</v>
      </c>
      <c r="E1531" s="90" t="s">
        <v>1103</v>
      </c>
      <c r="F1531" s="91" t="str">
        <f aca="false">MID(A1531, 21,85)</f>
        <v>Electricity Tajikistan production</v>
      </c>
      <c r="G1531" s="92" t="n">
        <v>0.00669782231</v>
      </c>
      <c r="H1531" s="24" t="n">
        <f aca="false">G1531</f>
        <v>0.00669782231</v>
      </c>
      <c r="I1531" s="93" t="n">
        <v>0.00049355445</v>
      </c>
      <c r="J1531" s="93" t="n">
        <v>0.0007005042</v>
      </c>
      <c r="K1531" s="93" t="n">
        <v>0.00021017476</v>
      </c>
      <c r="L1531" s="93" t="n">
        <v>0.0052935889</v>
      </c>
      <c r="N1531" s="94" t="n">
        <v>0.0352905926666667</v>
      </c>
      <c r="O1531" s="24" t="n">
        <f aca="false">N1531</f>
        <v>0.0352905926666667</v>
      </c>
      <c r="Q1531" s="25" t="n">
        <v>1.4516217</v>
      </c>
      <c r="S1531" s="95" t="n">
        <v>0.00073879153</v>
      </c>
      <c r="T1531" s="95" t="n">
        <v>0.00070252274</v>
      </c>
      <c r="U1531" s="95" t="n">
        <v>2.9223637E-005</v>
      </c>
      <c r="V1531" s="95" t="n">
        <v>7.0451542E-006</v>
      </c>
      <c r="X1531" s="96" t="n">
        <v>1.7403039E-006</v>
      </c>
    </row>
    <row r="1532" customFormat="false" ht="13.8" hidden="false" customHeight="false" outlineLevel="0" collapsed="false">
      <c r="A1532" s="0" t="s">
        <v>2411</v>
      </c>
      <c r="B1532" s="26" t="s">
        <v>2247</v>
      </c>
      <c r="C1532" s="88" t="str">
        <f aca="false">MID(A1532,1,12)</f>
        <v>B.044.01.265</v>
      </c>
      <c r="D1532" s="2" t="s">
        <v>2245</v>
      </c>
      <c r="E1532" s="90" t="s">
        <v>1103</v>
      </c>
      <c r="F1532" s="91" t="str">
        <f aca="false">MID(A1532, 21,85)</f>
        <v>Electricity Tanzania production</v>
      </c>
      <c r="G1532" s="92" t="n">
        <v>0.036314937543</v>
      </c>
      <c r="H1532" s="24" t="n">
        <f aca="false">G1532</f>
        <v>0.036314937543</v>
      </c>
      <c r="I1532" s="93" t="n">
        <v>0.0038202339</v>
      </c>
      <c r="J1532" s="93" t="n">
        <v>0.0055244766</v>
      </c>
      <c r="K1532" s="93" t="n">
        <v>5.9007043E-005</v>
      </c>
      <c r="L1532" s="93" t="n">
        <v>0.02691122</v>
      </c>
      <c r="N1532" s="94" t="n">
        <v>0.179408133333333</v>
      </c>
      <c r="O1532" s="24" t="n">
        <f aca="false">N1532</f>
        <v>0.179408133333333</v>
      </c>
      <c r="Q1532" s="25" t="n">
        <v>2.4066946</v>
      </c>
      <c r="S1532" s="95" t="n">
        <v>0.0041482156</v>
      </c>
      <c r="T1532" s="95" t="n">
        <v>0.0038761558</v>
      </c>
      <c r="U1532" s="95" t="n">
        <v>0.00015511947</v>
      </c>
      <c r="V1532" s="95" t="n">
        <v>0.00011694036</v>
      </c>
      <c r="X1532" s="96" t="n">
        <v>9.6783192E-006</v>
      </c>
    </row>
    <row r="1533" customFormat="false" ht="13.8" hidden="false" customHeight="false" outlineLevel="0" collapsed="false">
      <c r="A1533" s="0" t="s">
        <v>2412</v>
      </c>
      <c r="B1533" s="26" t="s">
        <v>2247</v>
      </c>
      <c r="C1533" s="88" t="str">
        <f aca="false">MID(A1533,1,12)</f>
        <v>B.044.01.266</v>
      </c>
      <c r="D1533" s="2" t="s">
        <v>2245</v>
      </c>
      <c r="E1533" s="90" t="s">
        <v>1103</v>
      </c>
      <c r="F1533" s="91" t="str">
        <f aca="false">MID(A1533, 21,85)</f>
        <v>Electricity Thailand production</v>
      </c>
      <c r="G1533" s="92" t="n">
        <v>0.038680396617</v>
      </c>
      <c r="H1533" s="24" t="n">
        <f aca="false">G1533</f>
        <v>0.038680396617</v>
      </c>
      <c r="I1533" s="93" t="n">
        <v>0.003989653</v>
      </c>
      <c r="J1533" s="93" t="n">
        <v>0.005753009</v>
      </c>
      <c r="K1533" s="93" t="n">
        <v>2.1579617E-005</v>
      </c>
      <c r="L1533" s="93" t="n">
        <v>0.028916155</v>
      </c>
      <c r="N1533" s="94" t="n">
        <v>0.192774366666667</v>
      </c>
      <c r="O1533" s="24" t="n">
        <f aca="false">N1533</f>
        <v>0.192774366666667</v>
      </c>
      <c r="Q1533" s="25" t="n">
        <v>2.5227206</v>
      </c>
      <c r="S1533" s="95" t="n">
        <v>0.0044255606</v>
      </c>
      <c r="T1533" s="95" t="n">
        <v>0.004158635</v>
      </c>
      <c r="U1533" s="95" t="n">
        <v>0.00016611504</v>
      </c>
      <c r="V1533" s="95" t="n">
        <v>0.00010081048</v>
      </c>
      <c r="X1533" s="96" t="n">
        <v>1.0371354E-005</v>
      </c>
    </row>
    <row r="1534" customFormat="false" ht="13.8" hidden="false" customHeight="false" outlineLevel="0" collapsed="false">
      <c r="A1534" s="0" t="s">
        <v>2413</v>
      </c>
      <c r="B1534" s="26" t="s">
        <v>2247</v>
      </c>
      <c r="C1534" s="88" t="str">
        <f aca="false">MID(A1534,1,12)</f>
        <v>B.044.01.267</v>
      </c>
      <c r="D1534" s="2" t="s">
        <v>2245</v>
      </c>
      <c r="E1534" s="90" t="s">
        <v>1103</v>
      </c>
      <c r="F1534" s="91" t="str">
        <f aca="false">MID(A1534, 21,85)</f>
        <v>Electricity Togo production</v>
      </c>
      <c r="G1534" s="92" t="n">
        <v>0.042009306668</v>
      </c>
      <c r="H1534" s="24" t="n">
        <f aca="false">G1534</f>
        <v>0.042009306668</v>
      </c>
      <c r="I1534" s="93" t="n">
        <v>0.004234558</v>
      </c>
      <c r="J1534" s="93" t="n">
        <v>0.0065394295</v>
      </c>
      <c r="K1534" s="93" t="n">
        <v>6.4276168E-005</v>
      </c>
      <c r="L1534" s="93" t="n">
        <v>0.031171043</v>
      </c>
      <c r="N1534" s="94" t="n">
        <v>0.207806953333333</v>
      </c>
      <c r="O1534" s="24" t="n">
        <f aca="false">N1534</f>
        <v>0.207806953333333</v>
      </c>
      <c r="Q1534" s="25" t="n">
        <v>2.6978572</v>
      </c>
      <c r="S1534" s="95" t="n">
        <v>0.0048994719</v>
      </c>
      <c r="T1534" s="95" t="n">
        <v>0.0045779353</v>
      </c>
      <c r="U1534" s="95" t="n">
        <v>0.0001811912</v>
      </c>
      <c r="V1534" s="95" t="n">
        <v>0.00014034543</v>
      </c>
      <c r="X1534" s="96" t="n">
        <v>1.1279176E-005</v>
      </c>
    </row>
    <row r="1535" customFormat="false" ht="13.8" hidden="false" customHeight="false" outlineLevel="0" collapsed="false">
      <c r="A1535" s="0" t="s">
        <v>2414</v>
      </c>
      <c r="B1535" s="26" t="s">
        <v>2247</v>
      </c>
      <c r="C1535" s="88" t="str">
        <f aca="false">MID(A1535,1,12)</f>
        <v>B.044.01.268</v>
      </c>
      <c r="D1535" s="2" t="s">
        <v>2245</v>
      </c>
      <c r="E1535" s="90" t="s">
        <v>1103</v>
      </c>
      <c r="F1535" s="91" t="str">
        <f aca="false">MID(A1535, 21,85)</f>
        <v>Electricity Tonga production</v>
      </c>
      <c r="G1535" s="92" t="n">
        <v>0.037968648311</v>
      </c>
      <c r="H1535" s="24" t="n">
        <f aca="false">G1535</f>
        <v>0.037968648311</v>
      </c>
      <c r="I1535" s="93" t="n">
        <v>0.0024380909</v>
      </c>
      <c r="J1535" s="93" t="n">
        <v>0.0074200879</v>
      </c>
      <c r="K1535" s="93" t="n">
        <v>3.9435511E-005</v>
      </c>
      <c r="L1535" s="93" t="n">
        <v>0.028071034</v>
      </c>
      <c r="N1535" s="94" t="n">
        <v>0.187140226666667</v>
      </c>
      <c r="O1535" s="24" t="n">
        <f aca="false">N1535</f>
        <v>0.187140226666667</v>
      </c>
      <c r="Q1535" s="25" t="n">
        <v>2.5123839</v>
      </c>
      <c r="S1535" s="95" t="n">
        <v>0.0053047366</v>
      </c>
      <c r="T1535" s="95" t="n">
        <v>0.0049586133</v>
      </c>
      <c r="U1535" s="95" t="n">
        <v>0.00017734274</v>
      </c>
      <c r="V1535" s="95" t="n">
        <v>0.00016878056</v>
      </c>
      <c r="X1535" s="96" t="n">
        <v>1.0931072E-005</v>
      </c>
    </row>
    <row r="1536" customFormat="false" ht="13.8" hidden="false" customHeight="false" outlineLevel="0" collapsed="false">
      <c r="A1536" s="0" t="s">
        <v>2415</v>
      </c>
      <c r="B1536" s="26" t="s">
        <v>2247</v>
      </c>
      <c r="C1536" s="88" t="str">
        <f aca="false">MID(A1536,1,12)</f>
        <v>B.044.01.269</v>
      </c>
      <c r="D1536" s="2" t="s">
        <v>2245</v>
      </c>
      <c r="E1536" s="90" t="s">
        <v>1103</v>
      </c>
      <c r="F1536" s="91" t="str">
        <f aca="false">MID(A1536, 21,85)</f>
        <v>Electricity Trinidad and Tobago production</v>
      </c>
      <c r="G1536" s="92" t="n">
        <v>0.04154923816189</v>
      </c>
      <c r="H1536" s="24" t="n">
        <f aca="false">G1536</f>
        <v>0.04154923816189</v>
      </c>
      <c r="I1536" s="93" t="n">
        <v>0.0043683909</v>
      </c>
      <c r="J1536" s="93" t="n">
        <v>0.0063054748</v>
      </c>
      <c r="K1536" s="93" t="n">
        <v>2.9446189E-007</v>
      </c>
      <c r="L1536" s="93" t="n">
        <v>0.030875078</v>
      </c>
      <c r="N1536" s="94" t="n">
        <v>0.205833853333333</v>
      </c>
      <c r="O1536" s="24" t="n">
        <f aca="false">N1536</f>
        <v>0.205833853333333</v>
      </c>
      <c r="Q1536" s="25" t="n">
        <v>2.3891673</v>
      </c>
      <c r="S1536" s="95" t="n">
        <v>0.0047491112</v>
      </c>
      <c r="T1536" s="95" t="n">
        <v>0.0044368623</v>
      </c>
      <c r="U1536" s="95" t="n">
        <v>0.00017781492</v>
      </c>
      <c r="V1536" s="95" t="n">
        <v>0.00013443399</v>
      </c>
      <c r="X1536" s="96" t="n">
        <v>1.1095352E-005</v>
      </c>
    </row>
    <row r="1537" customFormat="false" ht="13.8" hidden="false" customHeight="false" outlineLevel="0" collapsed="false">
      <c r="A1537" s="0" t="s">
        <v>2416</v>
      </c>
      <c r="B1537" s="26" t="s">
        <v>2247</v>
      </c>
      <c r="C1537" s="88" t="str">
        <f aca="false">MID(A1537,1,12)</f>
        <v>B.044.01.270</v>
      </c>
      <c r="D1537" s="2" t="s">
        <v>2245</v>
      </c>
      <c r="E1537" s="90" t="s">
        <v>1103</v>
      </c>
      <c r="F1537" s="91" t="str">
        <f aca="false">MID(A1537, 21,85)</f>
        <v>Electricity Tunisia production</v>
      </c>
      <c r="G1537" s="92" t="n">
        <v>0.048458902913</v>
      </c>
      <c r="H1537" s="24" t="n">
        <f aca="false">G1537</f>
        <v>0.048458902913</v>
      </c>
      <c r="I1537" s="93" t="n">
        <v>0.0050786326</v>
      </c>
      <c r="J1537" s="93" t="n">
        <v>0.0073665339</v>
      </c>
      <c r="K1537" s="93" t="n">
        <v>1.3918413E-005</v>
      </c>
      <c r="L1537" s="93" t="n">
        <v>0.035999818</v>
      </c>
      <c r="N1537" s="94" t="n">
        <v>0.239998786666667</v>
      </c>
      <c r="O1537" s="24" t="n">
        <f aca="false">N1537</f>
        <v>0.239998786666667</v>
      </c>
      <c r="Q1537" s="25" t="n">
        <v>2.8352671</v>
      </c>
      <c r="S1537" s="95" t="n">
        <v>0.0055458445</v>
      </c>
      <c r="T1537" s="95" t="n">
        <v>0.0051813201</v>
      </c>
      <c r="U1537" s="95" t="n">
        <v>0.00020746774</v>
      </c>
      <c r="V1537" s="95" t="n">
        <v>0.00015705667</v>
      </c>
      <c r="X1537" s="96" t="n">
        <v>1.2941613E-005</v>
      </c>
    </row>
    <row r="1538" customFormat="false" ht="13.8" hidden="false" customHeight="false" outlineLevel="0" collapsed="false">
      <c r="A1538" s="0" t="s">
        <v>2417</v>
      </c>
      <c r="B1538" s="26" t="s">
        <v>2247</v>
      </c>
      <c r="C1538" s="88" t="str">
        <f aca="false">MID(A1538,1,12)</f>
        <v>B.044.01.271</v>
      </c>
      <c r="D1538" s="2" t="s">
        <v>2245</v>
      </c>
      <c r="E1538" s="90" t="s">
        <v>1103</v>
      </c>
      <c r="F1538" s="91" t="str">
        <f aca="false">MID(A1538, 21,85)</f>
        <v>Electricity Turkey production</v>
      </c>
      <c r="G1538" s="92" t="n">
        <v>0.02505409898</v>
      </c>
      <c r="H1538" s="24" t="n">
        <f aca="false">G1538</f>
        <v>0.02505409898</v>
      </c>
      <c r="I1538" s="93" t="n">
        <v>0.00075049731</v>
      </c>
      <c r="J1538" s="93" t="n">
        <v>0.00166285755</v>
      </c>
      <c r="K1538" s="93" t="n">
        <v>0.00010224112</v>
      </c>
      <c r="L1538" s="93" t="n">
        <v>0.022538503</v>
      </c>
      <c r="N1538" s="94" t="n">
        <v>0.150256686666667</v>
      </c>
      <c r="O1538" s="24" t="n">
        <f aca="false">N1538</f>
        <v>0.150256686666667</v>
      </c>
      <c r="Q1538" s="25" t="n">
        <v>2.2037616</v>
      </c>
      <c r="S1538" s="95" t="n">
        <v>0.0028507824</v>
      </c>
      <c r="T1538" s="95" t="n">
        <v>0.0026879992</v>
      </c>
      <c r="U1538" s="95" t="n">
        <v>0.00012069116</v>
      </c>
      <c r="V1538" s="95" t="n">
        <v>4.2092034E-005</v>
      </c>
      <c r="X1538" s="96" t="n">
        <v>6.6933457E-006</v>
      </c>
    </row>
    <row r="1539" customFormat="false" ht="13.8" hidden="false" customHeight="false" outlineLevel="0" collapsed="false">
      <c r="A1539" s="0" t="s">
        <v>2418</v>
      </c>
      <c r="B1539" s="26" t="s">
        <v>2247</v>
      </c>
      <c r="C1539" s="88" t="str">
        <f aca="false">MID(A1539,1,12)</f>
        <v>B.044.01.272</v>
      </c>
      <c r="D1539" s="2" t="s">
        <v>2245</v>
      </c>
      <c r="E1539" s="90" t="s">
        <v>1103</v>
      </c>
      <c r="F1539" s="91" t="str">
        <f aca="false">MID(A1539, 21,85)</f>
        <v>Electricity Turkmenistan production</v>
      </c>
      <c r="G1539" s="92" t="n">
        <v>0.043623832697783</v>
      </c>
      <c r="H1539" s="24" t="n">
        <f aca="false">G1539</f>
        <v>0.043623832697783</v>
      </c>
      <c r="I1539" s="93" t="n">
        <v>0.0045946742</v>
      </c>
      <c r="J1539" s="93" t="n">
        <v>0.0066116035</v>
      </c>
      <c r="K1539" s="93" t="n">
        <v>6.2997783E-008</v>
      </c>
      <c r="L1539" s="93" t="n">
        <v>0.032417492</v>
      </c>
      <c r="N1539" s="94" t="n">
        <v>0.216116613333333</v>
      </c>
      <c r="O1539" s="24" t="n">
        <f aca="false">N1539</f>
        <v>0.216116613333333</v>
      </c>
      <c r="Q1539" s="25" t="n">
        <v>2.5066802</v>
      </c>
      <c r="S1539" s="95" t="n">
        <v>0.0049811777</v>
      </c>
      <c r="T1539" s="95" t="n">
        <v>0.0046536563</v>
      </c>
      <c r="U1539" s="95" t="n">
        <v>0.00018661559</v>
      </c>
      <c r="V1539" s="95" t="n">
        <v>0.00014090581</v>
      </c>
      <c r="X1539" s="96" t="n">
        <v>1.1645218E-005</v>
      </c>
    </row>
    <row r="1540" customFormat="false" ht="13.8" hidden="false" customHeight="false" outlineLevel="0" collapsed="false">
      <c r="A1540" s="0" t="s">
        <v>2419</v>
      </c>
      <c r="B1540" s="26" t="s">
        <v>2247</v>
      </c>
      <c r="C1540" s="88" t="str">
        <f aca="false">MID(A1540,1,12)</f>
        <v>B.044.01.273</v>
      </c>
      <c r="D1540" s="2" t="s">
        <v>2245</v>
      </c>
      <c r="E1540" s="90" t="s">
        <v>1103</v>
      </c>
      <c r="F1540" s="91" t="str">
        <f aca="false">MID(A1540, 21,85)</f>
        <v>Electricity Turks and Caicos Islands production</v>
      </c>
      <c r="G1540" s="92" t="n">
        <v>0.0489239564</v>
      </c>
      <c r="H1540" s="24" t="n">
        <f aca="false">G1540</f>
        <v>0.0489239564</v>
      </c>
      <c r="I1540" s="93" t="n">
        <v>0.0031456087</v>
      </c>
      <c r="J1540" s="93" t="n">
        <v>0.0095782817</v>
      </c>
      <c r="K1540" s="93" t="n">
        <v>0</v>
      </c>
      <c r="L1540" s="93" t="n">
        <v>0.036200066</v>
      </c>
      <c r="N1540" s="94" t="n">
        <v>0.241333773333333</v>
      </c>
      <c r="O1540" s="24" t="n">
        <f aca="false">N1540</f>
        <v>0.241333773333333</v>
      </c>
      <c r="Q1540" s="25" t="n">
        <v>3.0561601</v>
      </c>
      <c r="S1540" s="95" t="n">
        <v>0.0068456299</v>
      </c>
      <c r="T1540" s="95" t="n">
        <v>0.0063986587</v>
      </c>
      <c r="U1540" s="95" t="n">
        <v>0.00022876138</v>
      </c>
      <c r="V1540" s="95" t="n">
        <v>0.00021820983</v>
      </c>
      <c r="X1540" s="96" t="n">
        <v>1.4111385E-005</v>
      </c>
    </row>
    <row r="1541" customFormat="false" ht="13.8" hidden="false" customHeight="false" outlineLevel="0" collapsed="false">
      <c r="A1541" s="0" t="s">
        <v>2420</v>
      </c>
      <c r="B1541" s="26" t="s">
        <v>2247</v>
      </c>
      <c r="C1541" s="88" t="str">
        <f aca="false">MID(A1541,1,12)</f>
        <v>B.044.01.274</v>
      </c>
      <c r="D1541" s="2" t="s">
        <v>2245</v>
      </c>
      <c r="E1541" s="90" t="s">
        <v>1103</v>
      </c>
      <c r="F1541" s="91" t="str">
        <f aca="false">MID(A1541, 21,85)</f>
        <v>Electricity Uganda production</v>
      </c>
      <c r="G1541" s="92" t="n">
        <v>0.00285128317</v>
      </c>
      <c r="H1541" s="24" t="n">
        <f aca="false">G1541</f>
        <v>0.00285128317</v>
      </c>
      <c r="I1541" s="93" t="n">
        <v>0.0004670318</v>
      </c>
      <c r="J1541" s="93" t="n">
        <v>0.00081102147</v>
      </c>
      <c r="K1541" s="93" t="n">
        <v>0.0002155428</v>
      </c>
      <c r="L1541" s="93" t="n">
        <v>0.0013576871</v>
      </c>
      <c r="N1541" s="94" t="n">
        <v>0.00905124733333333</v>
      </c>
      <c r="O1541" s="24" t="n">
        <f aca="false">N1541</f>
        <v>0.00905124733333333</v>
      </c>
      <c r="Q1541" s="25" t="n">
        <v>1.5331602</v>
      </c>
      <c r="S1541" s="95" t="n">
        <v>0.00035163735</v>
      </c>
      <c r="T1541" s="95" t="n">
        <v>0.00033539716</v>
      </c>
      <c r="U1541" s="95" t="n">
        <v>1.0062954E-005</v>
      </c>
      <c r="V1541" s="95" t="n">
        <v>6.1772379E-006</v>
      </c>
      <c r="X1541" s="96" t="n">
        <v>7.1127967E-007</v>
      </c>
    </row>
    <row r="1542" customFormat="false" ht="13.8" hidden="false" customHeight="false" outlineLevel="0" collapsed="false">
      <c r="A1542" s="0" t="s">
        <v>2421</v>
      </c>
      <c r="B1542" s="26" t="s">
        <v>2247</v>
      </c>
      <c r="C1542" s="88" t="str">
        <f aca="false">MID(A1542,1,12)</f>
        <v>B.044.01.275</v>
      </c>
      <c r="D1542" s="2" t="s">
        <v>2245</v>
      </c>
      <c r="E1542" s="90" t="s">
        <v>1103</v>
      </c>
      <c r="F1542" s="91" t="str">
        <f aca="false">MID(A1542, 21,85)</f>
        <v>Electricity Ukraine production</v>
      </c>
      <c r="G1542" s="92" t="n">
        <v>0.026005501352</v>
      </c>
      <c r="H1542" s="24" t="n">
        <f aca="false">G1542</f>
        <v>0.026005501352</v>
      </c>
      <c r="I1542" s="93" t="n">
        <v>0.00086065602</v>
      </c>
      <c r="J1542" s="93" t="n">
        <v>0.00156259412</v>
      </c>
      <c r="K1542" s="93" t="n">
        <v>0.016288615512</v>
      </c>
      <c r="L1542" s="93" t="n">
        <v>0.0072936357</v>
      </c>
      <c r="N1542" s="94" t="n">
        <v>0.048624238</v>
      </c>
      <c r="O1542" s="24" t="n">
        <f aca="false">N1542</f>
        <v>0.048624238</v>
      </c>
      <c r="Q1542" s="25" t="n">
        <v>3.0496258</v>
      </c>
      <c r="S1542" s="95" t="n">
        <v>0.0011633584</v>
      </c>
      <c r="T1542" s="95" t="n">
        <v>0.0011042056</v>
      </c>
      <c r="U1542" s="95" t="n">
        <v>4.2954924E-005</v>
      </c>
      <c r="V1542" s="95" t="n">
        <v>1.6197847E-005</v>
      </c>
      <c r="X1542" s="96" t="n">
        <v>5.4684483E-006</v>
      </c>
    </row>
    <row r="1543" customFormat="false" ht="13.8" hidden="false" customHeight="false" outlineLevel="0" collapsed="false">
      <c r="A1543" s="0" t="s">
        <v>2422</v>
      </c>
      <c r="B1543" s="26" t="s">
        <v>2247</v>
      </c>
      <c r="C1543" s="88" t="str">
        <f aca="false">MID(A1543,1,12)</f>
        <v>B.044.01.276</v>
      </c>
      <c r="D1543" s="2" t="s">
        <v>2245</v>
      </c>
      <c r="E1543" s="90" t="s">
        <v>1103</v>
      </c>
      <c r="F1543" s="91" t="str">
        <f aca="false">MID(A1543, 21,85)</f>
        <v>Electricity United Arab Emirates production</v>
      </c>
      <c r="G1543" s="92" t="n">
        <v>0.034539257972</v>
      </c>
      <c r="H1543" s="24" t="n">
        <f aca="false">G1543</f>
        <v>0.034539257972</v>
      </c>
      <c r="I1543" s="93" t="n">
        <v>0.00300442619</v>
      </c>
      <c r="J1543" s="93" t="n">
        <v>0.0044267113</v>
      </c>
      <c r="K1543" s="93" t="n">
        <v>0.005956712482</v>
      </c>
      <c r="L1543" s="93" t="n">
        <v>0.021151408</v>
      </c>
      <c r="N1543" s="94" t="n">
        <v>0.141009386666667</v>
      </c>
      <c r="O1543" s="24" t="n">
        <f aca="false">N1543</f>
        <v>0.141009386666667</v>
      </c>
      <c r="Q1543" s="25" t="n">
        <v>2.538439</v>
      </c>
      <c r="S1543" s="95" t="n">
        <v>0.0032787235</v>
      </c>
      <c r="T1543" s="95" t="n">
        <v>0.0030649463</v>
      </c>
      <c r="U1543" s="95" t="n">
        <v>0.00012234251</v>
      </c>
      <c r="V1543" s="95" t="n">
        <v>9.143473E-005</v>
      </c>
      <c r="X1543" s="96" t="n">
        <v>8.6634774E-006</v>
      </c>
    </row>
    <row r="1544" customFormat="false" ht="13.8" hidden="false" customHeight="false" outlineLevel="0" collapsed="false">
      <c r="A1544" s="0" t="s">
        <v>2423</v>
      </c>
      <c r="B1544" s="26" t="s">
        <v>2247</v>
      </c>
      <c r="C1544" s="88" t="str">
        <f aca="false">MID(A1544,1,12)</f>
        <v>B.044.01.277</v>
      </c>
      <c r="D1544" s="2" t="s">
        <v>2245</v>
      </c>
      <c r="E1544" s="90" t="s">
        <v>1103</v>
      </c>
      <c r="F1544" s="91" t="str">
        <f aca="false">MID(A1544, 21,85)</f>
        <v>Electricity United States production</v>
      </c>
      <c r="G1544" s="92" t="n">
        <v>0.031300842671</v>
      </c>
      <c r="H1544" s="24" t="n">
        <f aca="false">G1544</f>
        <v>0.031300842671</v>
      </c>
      <c r="I1544" s="93" t="n">
        <v>0.00147663335</v>
      </c>
      <c r="J1544" s="93" t="n">
        <v>0.0031490244</v>
      </c>
      <c r="K1544" s="93" t="n">
        <v>0.004658258921</v>
      </c>
      <c r="L1544" s="93" t="n">
        <v>0.022016926</v>
      </c>
      <c r="N1544" s="94" t="n">
        <v>0.146779506666667</v>
      </c>
      <c r="O1544" s="24" t="n">
        <f aca="false">N1544</f>
        <v>0.146779506666667</v>
      </c>
      <c r="Q1544" s="25" t="n">
        <v>2.5649063</v>
      </c>
      <c r="S1544" s="95" t="n">
        <v>0.0030114365</v>
      </c>
      <c r="T1544" s="95" t="n">
        <v>0.002817497</v>
      </c>
      <c r="U1544" s="95" t="n">
        <v>0.00012297479</v>
      </c>
      <c r="V1544" s="95" t="n">
        <v>7.0964733E-005</v>
      </c>
      <c r="X1544" s="96" t="n">
        <v>7.681662E-006</v>
      </c>
    </row>
    <row r="1545" customFormat="false" ht="13.8" hidden="false" customHeight="false" outlineLevel="0" collapsed="false">
      <c r="A1545" s="0" t="s">
        <v>2424</v>
      </c>
      <c r="B1545" s="26" t="s">
        <v>2247</v>
      </c>
      <c r="C1545" s="88" t="str">
        <f aca="false">MID(A1545,1,12)</f>
        <v>B.044.01.278</v>
      </c>
      <c r="D1545" s="2" t="s">
        <v>2245</v>
      </c>
      <c r="E1545" s="90" t="s">
        <v>1103</v>
      </c>
      <c r="F1545" s="91" t="str">
        <f aca="false">MID(A1545, 21,85)</f>
        <v>Electricity United States Virgin Islands production</v>
      </c>
      <c r="G1545" s="92" t="n">
        <v>0.0474935167624</v>
      </c>
      <c r="H1545" s="24" t="n">
        <f aca="false">G1545</f>
        <v>0.0474935167624</v>
      </c>
      <c r="I1545" s="93" t="n">
        <v>0.003052911</v>
      </c>
      <c r="J1545" s="93" t="n">
        <v>0.0092951346</v>
      </c>
      <c r="K1545" s="93" t="n">
        <v>9.1321624E-006</v>
      </c>
      <c r="L1545" s="93" t="n">
        <v>0.035136339</v>
      </c>
      <c r="N1545" s="94" t="n">
        <v>0.23424226</v>
      </c>
      <c r="O1545" s="24" t="n">
        <f aca="false">N1545</f>
        <v>0.23424226</v>
      </c>
      <c r="Q1545" s="25" t="n">
        <v>2.9993573</v>
      </c>
      <c r="S1545" s="95" t="n">
        <v>0.0066436284</v>
      </c>
      <c r="T1545" s="95" t="n">
        <v>0.0062099017</v>
      </c>
      <c r="U1545" s="95" t="n">
        <v>0.00022202812</v>
      </c>
      <c r="V1545" s="95" t="n">
        <v>0.0002116986</v>
      </c>
      <c r="X1545" s="96" t="n">
        <v>1.3694068E-005</v>
      </c>
    </row>
    <row r="1546" customFormat="false" ht="13.8" hidden="false" customHeight="false" outlineLevel="0" collapsed="false">
      <c r="A1546" s="0" t="s">
        <v>2425</v>
      </c>
      <c r="B1546" s="26" t="s">
        <v>2247</v>
      </c>
      <c r="C1546" s="88" t="str">
        <f aca="false">MID(A1546,1,12)</f>
        <v>B.044.01.279</v>
      </c>
      <c r="D1546" s="2" t="s">
        <v>2245</v>
      </c>
      <c r="E1546" s="90" t="s">
        <v>1103</v>
      </c>
      <c r="F1546" s="91" t="str">
        <f aca="false">MID(A1546, 21,85)</f>
        <v>Electricity Uruguay production</v>
      </c>
      <c r="G1546" s="92" t="n">
        <v>0.00520203779</v>
      </c>
      <c r="H1546" s="24" t="n">
        <f aca="false">G1546</f>
        <v>0.00520203779</v>
      </c>
      <c r="I1546" s="93" t="n">
        <v>0.00105517809</v>
      </c>
      <c r="J1546" s="93" t="n">
        <v>0.00180563602</v>
      </c>
      <c r="K1546" s="93" t="n">
        <v>0.00018580748</v>
      </c>
      <c r="L1546" s="93" t="n">
        <v>0.0021554162</v>
      </c>
      <c r="N1546" s="94" t="n">
        <v>0.0143694413333333</v>
      </c>
      <c r="O1546" s="24" t="n">
        <f aca="false">N1546</f>
        <v>0.0143694413333333</v>
      </c>
      <c r="Q1546" s="25" t="n">
        <v>1.7635036</v>
      </c>
      <c r="S1546" s="95" t="n">
        <v>0.00067722113</v>
      </c>
      <c r="T1546" s="95" t="n">
        <v>0.0006480685</v>
      </c>
      <c r="U1546" s="95" t="n">
        <v>1.7926688E-005</v>
      </c>
      <c r="V1546" s="95" t="n">
        <v>1.1225945E-005</v>
      </c>
      <c r="X1546" s="96" t="n">
        <v>1.3722363E-006</v>
      </c>
    </row>
    <row r="1547" customFormat="false" ht="13.8" hidden="false" customHeight="false" outlineLevel="0" collapsed="false">
      <c r="A1547" s="0" t="s">
        <v>2426</v>
      </c>
      <c r="B1547" s="26" t="s">
        <v>2247</v>
      </c>
      <c r="C1547" s="88" t="str">
        <f aca="false">MID(A1547,1,12)</f>
        <v>B.044.01.280</v>
      </c>
      <c r="D1547" s="2" t="s">
        <v>2245</v>
      </c>
      <c r="E1547" s="90" t="s">
        <v>1103</v>
      </c>
      <c r="F1547" s="91" t="str">
        <f aca="false">MID(A1547, 21,85)</f>
        <v>Electricity Uzbekistan production</v>
      </c>
      <c r="G1547" s="92" t="n">
        <v>0.03834873445</v>
      </c>
      <c r="H1547" s="24" t="n">
        <f aca="false">G1547</f>
        <v>0.03834873445</v>
      </c>
      <c r="I1547" s="93" t="n">
        <v>0.0038795417</v>
      </c>
      <c r="J1547" s="93" t="n">
        <v>0.0056722156</v>
      </c>
      <c r="K1547" s="93" t="n">
        <v>1.908215E-005</v>
      </c>
      <c r="L1547" s="93" t="n">
        <v>0.028777895</v>
      </c>
      <c r="N1547" s="94" t="n">
        <v>0.191852633333333</v>
      </c>
      <c r="O1547" s="24" t="n">
        <f aca="false">N1547</f>
        <v>0.191852633333333</v>
      </c>
      <c r="Q1547" s="25" t="n">
        <v>2.3056018</v>
      </c>
      <c r="S1547" s="95" t="n">
        <v>0.004398277</v>
      </c>
      <c r="T1547" s="95" t="n">
        <v>0.0041177542</v>
      </c>
      <c r="U1547" s="95" t="n">
        <v>0.00016525693</v>
      </c>
      <c r="V1547" s="95" t="n">
        <v>0.00011526587</v>
      </c>
      <c r="X1547" s="96" t="n">
        <v>1.0271353E-005</v>
      </c>
    </row>
    <row r="1548" customFormat="false" ht="13.8" hidden="false" customHeight="false" outlineLevel="0" collapsed="false">
      <c r="A1548" s="0" t="s">
        <v>2427</v>
      </c>
      <c r="B1548" s="26" t="s">
        <v>2247</v>
      </c>
      <c r="C1548" s="88" t="str">
        <f aca="false">MID(A1548,1,12)</f>
        <v>B.044.01.281</v>
      </c>
      <c r="D1548" s="2" t="s">
        <v>2245</v>
      </c>
      <c r="E1548" s="90" t="s">
        <v>1103</v>
      </c>
      <c r="F1548" s="91" t="str">
        <f aca="false">MID(A1548, 21,85)</f>
        <v>Electricity Vanuatu production</v>
      </c>
      <c r="G1548" s="92" t="n">
        <v>0.033287413159</v>
      </c>
      <c r="H1548" s="24" t="n">
        <f aca="false">G1548</f>
        <v>0.033287413159</v>
      </c>
      <c r="I1548" s="93" t="n">
        <v>0.00213413278</v>
      </c>
      <c r="J1548" s="93" t="n">
        <v>0.0064925769</v>
      </c>
      <c r="K1548" s="93" t="n">
        <v>5.9525479E-005</v>
      </c>
      <c r="L1548" s="93" t="n">
        <v>0.024601178</v>
      </c>
      <c r="N1548" s="94" t="n">
        <v>0.164007853333333</v>
      </c>
      <c r="O1548" s="24" t="n">
        <f aca="false">N1548</f>
        <v>0.164007853333333</v>
      </c>
      <c r="Q1548" s="25" t="n">
        <v>2.328415</v>
      </c>
      <c r="S1548" s="95" t="n">
        <v>0.0046460854</v>
      </c>
      <c r="T1548" s="95" t="n">
        <v>0.0043430237</v>
      </c>
      <c r="U1548" s="95" t="n">
        <v>0.00015537187</v>
      </c>
      <c r="V1548" s="95" t="n">
        <v>0.00014768983</v>
      </c>
      <c r="X1548" s="96" t="n">
        <v>9.5726609E-006</v>
      </c>
    </row>
    <row r="1549" customFormat="false" ht="13.8" hidden="false" customHeight="false" outlineLevel="0" collapsed="false">
      <c r="A1549" s="0" t="s">
        <v>2428</v>
      </c>
      <c r="B1549" s="26" t="s">
        <v>2247</v>
      </c>
      <c r="C1549" s="88" t="str">
        <f aca="false">MID(A1549,1,12)</f>
        <v>B.044.01.282</v>
      </c>
      <c r="D1549" s="2" t="s">
        <v>2245</v>
      </c>
      <c r="E1549" s="90" t="s">
        <v>1103</v>
      </c>
      <c r="F1549" s="91" t="str">
        <f aca="false">MID(A1549, 21,85)</f>
        <v>Electricity Venezuela production</v>
      </c>
      <c r="G1549" s="92" t="n">
        <v>0.01324941737</v>
      </c>
      <c r="H1549" s="24" t="n">
        <f aca="false">G1549</f>
        <v>0.01324941737</v>
      </c>
      <c r="I1549" s="93" t="n">
        <v>0.0011660026</v>
      </c>
      <c r="J1549" s="93" t="n">
        <v>0.00211259896</v>
      </c>
      <c r="K1549" s="93" t="n">
        <v>0.00021897591</v>
      </c>
      <c r="L1549" s="93" t="n">
        <v>0.0097518399</v>
      </c>
      <c r="N1549" s="94" t="n">
        <v>0.065012266</v>
      </c>
      <c r="O1549" s="24" t="n">
        <f aca="false">N1549</f>
        <v>0.065012266</v>
      </c>
      <c r="Q1549" s="25" t="n">
        <v>1.8884606</v>
      </c>
      <c r="S1549" s="95" t="n">
        <v>0.0015978324</v>
      </c>
      <c r="T1549" s="95" t="n">
        <v>0.0014938208</v>
      </c>
      <c r="U1549" s="95" t="n">
        <v>5.7689586E-005</v>
      </c>
      <c r="V1549" s="95" t="n">
        <v>4.6321974E-005</v>
      </c>
      <c r="X1549" s="96" t="n">
        <v>3.5477271E-006</v>
      </c>
    </row>
    <row r="1550" customFormat="false" ht="13.8" hidden="false" customHeight="false" outlineLevel="0" collapsed="false">
      <c r="A1550" s="0" t="s">
        <v>2429</v>
      </c>
      <c r="B1550" s="26" t="s">
        <v>2247</v>
      </c>
      <c r="C1550" s="88" t="str">
        <f aca="false">MID(A1550,1,12)</f>
        <v>B.044.01.283</v>
      </c>
      <c r="D1550" s="2" t="s">
        <v>2245</v>
      </c>
      <c r="E1550" s="90" t="s">
        <v>1103</v>
      </c>
      <c r="F1550" s="91" t="str">
        <f aca="false">MID(A1550, 21,85)</f>
        <v>Electricity Vietnam production</v>
      </c>
      <c r="G1550" s="92" t="n">
        <v>0.0295796063</v>
      </c>
      <c r="H1550" s="24" t="n">
        <f aca="false">G1550</f>
        <v>0.0295796063</v>
      </c>
      <c r="I1550" s="93" t="n">
        <v>0.00222936517</v>
      </c>
      <c r="J1550" s="93" t="n">
        <v>0.0027029119</v>
      </c>
      <c r="K1550" s="93" t="n">
        <v>0.00010073923</v>
      </c>
      <c r="L1550" s="93" t="n">
        <v>0.02454659</v>
      </c>
      <c r="N1550" s="94" t="n">
        <v>0.163643933333333</v>
      </c>
      <c r="O1550" s="24" t="n">
        <f aca="false">N1550</f>
        <v>0.163643933333333</v>
      </c>
      <c r="Q1550" s="25" t="n">
        <v>2.2331752</v>
      </c>
      <c r="S1550" s="95" t="n">
        <v>0.0032558492</v>
      </c>
      <c r="T1550" s="95" t="n">
        <v>0.0030929592</v>
      </c>
      <c r="U1550" s="95" t="n">
        <v>0.00013250504</v>
      </c>
      <c r="V1550" s="95" t="n">
        <v>3.0385009E-005</v>
      </c>
      <c r="X1550" s="96" t="n">
        <v>8.0088681E-006</v>
      </c>
    </row>
    <row r="1551" customFormat="false" ht="13.8" hidden="false" customHeight="false" outlineLevel="0" collapsed="false">
      <c r="A1551" s="0" t="s">
        <v>2430</v>
      </c>
      <c r="B1551" s="26" t="s">
        <v>2247</v>
      </c>
      <c r="C1551" s="88" t="str">
        <f aca="false">MID(A1551,1,12)</f>
        <v>B.044.01.284</v>
      </c>
      <c r="D1551" s="2" t="s">
        <v>2245</v>
      </c>
      <c r="E1551" s="90" t="s">
        <v>1103</v>
      </c>
      <c r="F1551" s="91" t="str">
        <f aca="false">MID(A1551, 21,85)</f>
        <v>Electricity Western Africa production</v>
      </c>
      <c r="G1551" s="92" t="n">
        <v>0.000635070259</v>
      </c>
      <c r="H1551" s="24" t="n">
        <f aca="false">G1551</f>
        <v>0.000635070259</v>
      </c>
      <c r="I1551" s="93" t="n">
        <v>1.03711084E-005</v>
      </c>
      <c r="J1551" s="93" t="n">
        <v>9.3336206E-006</v>
      </c>
      <c r="K1551" s="93" t="n">
        <v>0.00023844725</v>
      </c>
      <c r="L1551" s="93" t="n">
        <v>0.00037691828</v>
      </c>
      <c r="N1551" s="94" t="n">
        <v>0.00251278853333333</v>
      </c>
      <c r="O1551" s="24" t="n">
        <f aca="false">N1551</f>
        <v>0.00251278853333333</v>
      </c>
      <c r="Q1551" s="25" t="n">
        <v>1.1966108</v>
      </c>
      <c r="S1551" s="95" t="n">
        <v>4.4540375E-005</v>
      </c>
      <c r="T1551" s="95" t="n">
        <v>4.2534173E-005</v>
      </c>
      <c r="U1551" s="95" t="n">
        <v>1.9409391E-006</v>
      </c>
      <c r="V1551" s="95" t="n">
        <v>6.5263013E-008</v>
      </c>
      <c r="X1551" s="96" t="n">
        <v>7.8710891E-008</v>
      </c>
    </row>
    <row r="1552" customFormat="false" ht="13.8" hidden="false" customHeight="false" outlineLevel="0" collapsed="false">
      <c r="A1552" s="0" t="s">
        <v>2431</v>
      </c>
      <c r="B1552" s="26" t="s">
        <v>2247</v>
      </c>
      <c r="C1552" s="88" t="str">
        <f aca="false">MID(A1552,1,12)</f>
        <v>B.044.01.285</v>
      </c>
      <c r="D1552" s="2" t="s">
        <v>2245</v>
      </c>
      <c r="E1552" s="90" t="s">
        <v>1103</v>
      </c>
      <c r="F1552" s="91" t="str">
        <f aca="false">MID(A1552, 21,85)</f>
        <v>Electricity World production</v>
      </c>
      <c r="G1552" s="92" t="n">
        <v>0.031299461842</v>
      </c>
      <c r="H1552" s="24" t="n">
        <f aca="false">G1552</f>
        <v>0.031299461842</v>
      </c>
      <c r="I1552" s="93" t="n">
        <v>0.00249054116</v>
      </c>
      <c r="J1552" s="93" t="n">
        <v>0.0037607369</v>
      </c>
      <c r="K1552" s="93" t="n">
        <v>0.002425125782</v>
      </c>
      <c r="L1552" s="93" t="n">
        <v>0.022623058</v>
      </c>
      <c r="N1552" s="94" t="n">
        <v>0.150820386666667</v>
      </c>
      <c r="O1552" s="24" t="n">
        <f aca="false">N1552</f>
        <v>0.150820386666667</v>
      </c>
      <c r="Q1552" s="25" t="n">
        <v>2.3814581</v>
      </c>
      <c r="S1552" s="95" t="n">
        <v>0.0033357824</v>
      </c>
      <c r="T1552" s="95" t="n">
        <v>0.0031589237</v>
      </c>
      <c r="U1552" s="95" t="n">
        <v>0.00012792404</v>
      </c>
      <c r="V1552" s="95" t="n">
        <v>4.8934682E-005</v>
      </c>
      <c r="X1552" s="96" t="n">
        <v>8.2422535E-006</v>
      </c>
    </row>
    <row r="1553" customFormat="false" ht="13.8" hidden="false" customHeight="false" outlineLevel="0" collapsed="false">
      <c r="A1553" s="0" t="s">
        <v>2432</v>
      </c>
      <c r="B1553" s="26" t="s">
        <v>2247</v>
      </c>
      <c r="C1553" s="88" t="str">
        <f aca="false">MID(A1553,1,12)</f>
        <v>B.044.01.286</v>
      </c>
      <c r="D1553" s="2" t="s">
        <v>2245</v>
      </c>
      <c r="E1553" s="90" t="s">
        <v>1103</v>
      </c>
      <c r="F1553" s="91" t="str">
        <f aca="false">MID(A1553, 21,85)</f>
        <v>Electricity Yemen production</v>
      </c>
      <c r="G1553" s="92" t="n">
        <v>0.042972603216</v>
      </c>
      <c r="H1553" s="24" t="n">
        <f aca="false">G1553</f>
        <v>0.042972603216</v>
      </c>
      <c r="I1553" s="93" t="n">
        <v>0.0031159451</v>
      </c>
      <c r="J1553" s="93" t="n">
        <v>0.0080091653</v>
      </c>
      <c r="K1553" s="93" t="n">
        <v>5.5407816E-005</v>
      </c>
      <c r="L1553" s="93" t="n">
        <v>0.031792085</v>
      </c>
      <c r="N1553" s="94" t="n">
        <v>0.211947233333333</v>
      </c>
      <c r="O1553" s="24" t="n">
        <f aca="false">N1553</f>
        <v>0.211947233333333</v>
      </c>
      <c r="Q1553" s="25" t="n">
        <v>2.8382335</v>
      </c>
      <c r="S1553" s="95" t="n">
        <v>0.0057774735</v>
      </c>
      <c r="T1553" s="95" t="n">
        <v>0.005400124</v>
      </c>
      <c r="U1553" s="95" t="n">
        <v>0.0001971953</v>
      </c>
      <c r="V1553" s="95" t="n">
        <v>0.00018015424</v>
      </c>
      <c r="X1553" s="96" t="n">
        <v>1.2178942E-005</v>
      </c>
    </row>
    <row r="1554" customFormat="false" ht="13.8" hidden="false" customHeight="false" outlineLevel="0" collapsed="false">
      <c r="A1554" s="0" t="s">
        <v>2433</v>
      </c>
      <c r="B1554" s="26" t="s">
        <v>2247</v>
      </c>
      <c r="C1554" s="88" t="str">
        <f aca="false">MID(A1554,1,12)</f>
        <v>B.044.01.287</v>
      </c>
      <c r="D1554" s="2" t="s">
        <v>2245</v>
      </c>
      <c r="E1554" s="90" t="s">
        <v>1103</v>
      </c>
      <c r="F1554" s="91" t="str">
        <f aca="false">MID(A1554, 21,85)</f>
        <v>Electricity Zambia production</v>
      </c>
      <c r="G1554" s="92" t="n">
        <v>0.00662385477</v>
      </c>
      <c r="H1554" s="24" t="n">
        <f aca="false">G1554</f>
        <v>0.00662385477</v>
      </c>
      <c r="I1554" s="93" t="n">
        <v>0.00047474872</v>
      </c>
      <c r="J1554" s="93" t="n">
        <v>0.0006774161</v>
      </c>
      <c r="K1554" s="93" t="n">
        <v>0.00019311165</v>
      </c>
      <c r="L1554" s="93" t="n">
        <v>0.0052785783</v>
      </c>
      <c r="N1554" s="94" t="n">
        <v>0.035190522</v>
      </c>
      <c r="O1554" s="24" t="n">
        <f aca="false">N1554</f>
        <v>0.035190522</v>
      </c>
      <c r="Q1554" s="25" t="n">
        <v>1.3719537</v>
      </c>
      <c r="S1554" s="95" t="n">
        <v>0.0007335644</v>
      </c>
      <c r="T1554" s="95" t="n">
        <v>0.00069978206</v>
      </c>
      <c r="U1554" s="95" t="n">
        <v>2.9087027E-005</v>
      </c>
      <c r="V1554" s="95" t="n">
        <v>4.6953136E-006</v>
      </c>
      <c r="X1554" s="96" t="n">
        <v>1.7324735E-006</v>
      </c>
    </row>
    <row r="1555" customFormat="false" ht="13.8" hidden="false" customHeight="false" outlineLevel="0" collapsed="false">
      <c r="A1555" s="0" t="s">
        <v>2434</v>
      </c>
      <c r="B1555" s="26" t="s">
        <v>2247</v>
      </c>
      <c r="C1555" s="88" t="str">
        <f aca="false">MID(A1555,1,12)</f>
        <v>B.044.01.288</v>
      </c>
      <c r="D1555" s="2" t="s">
        <v>2245</v>
      </c>
      <c r="E1555" s="90" t="s">
        <v>1103</v>
      </c>
      <c r="F1555" s="91" t="str">
        <f aca="false">MID(A1555, 21,85)</f>
        <v>Electricity Zimbabwe production</v>
      </c>
      <c r="G1555" s="92" t="n">
        <v>0.02112405768</v>
      </c>
      <c r="H1555" s="24" t="n">
        <f aca="false">G1555</f>
        <v>0.02112405768</v>
      </c>
      <c r="I1555" s="93" t="n">
        <v>0.00159835229</v>
      </c>
      <c r="J1555" s="93" t="n">
        <v>0.0022936901</v>
      </c>
      <c r="K1555" s="93" t="n">
        <v>0.00016434329</v>
      </c>
      <c r="L1555" s="93" t="n">
        <v>0.017067672</v>
      </c>
      <c r="N1555" s="94" t="n">
        <v>0.11378448</v>
      </c>
      <c r="O1555" s="24" t="n">
        <f aca="false">N1555</f>
        <v>0.11378448</v>
      </c>
      <c r="Q1555" s="25" t="n">
        <v>2.1157518</v>
      </c>
      <c r="S1555" s="95" t="n">
        <v>0.0023912125</v>
      </c>
      <c r="T1555" s="95" t="n">
        <v>0.0022813991</v>
      </c>
      <c r="U1555" s="95" t="n">
        <v>9.4401329E-005</v>
      </c>
      <c r="V1555" s="95" t="n">
        <v>1.5412086E-005</v>
      </c>
      <c r="X1555" s="96" t="n">
        <v>5.699574E-006</v>
      </c>
    </row>
    <row r="1556" customFormat="false" ht="13.8" hidden="false" customHeight="false" outlineLevel="0" collapsed="false">
      <c r="A1556" s="0" t="s">
        <v>2435</v>
      </c>
      <c r="B1556" s="26" t="s">
        <v>2247</v>
      </c>
      <c r="C1556" s="88" t="str">
        <f aca="false">MID(A1556,1,12)</f>
        <v>B.044.01.289</v>
      </c>
      <c r="D1556" s="2" t="s">
        <v>2245</v>
      </c>
      <c r="E1556" s="90" t="s">
        <v>1103</v>
      </c>
      <c r="F1556" s="91" t="str">
        <f aca="false">MID(A1556, 21,85)</f>
        <v>Electricity Asia production</v>
      </c>
      <c r="G1556" s="92" t="n">
        <v>0.035611459022</v>
      </c>
      <c r="H1556" s="24" t="n">
        <f aca="false">G1556</f>
        <v>0.035611459022</v>
      </c>
      <c r="I1556" s="93" t="n">
        <v>0.0028040175</v>
      </c>
      <c r="J1556" s="93" t="n">
        <v>0.0041925287</v>
      </c>
      <c r="K1556" s="93" t="n">
        <v>0.001296901822</v>
      </c>
      <c r="L1556" s="93" t="n">
        <v>0.027318011</v>
      </c>
      <c r="N1556" s="94" t="n">
        <v>0.182120073333333</v>
      </c>
      <c r="O1556" s="24" t="n">
        <f aca="false">N1556</f>
        <v>0.182120073333333</v>
      </c>
      <c r="Q1556" s="25" t="n">
        <v>2.4674719</v>
      </c>
      <c r="S1556" s="95" t="n">
        <v>0.0039521124</v>
      </c>
      <c r="T1556" s="95" t="n">
        <v>0.0037523081</v>
      </c>
      <c r="U1556" s="95" t="n">
        <v>0.00015319452</v>
      </c>
      <c r="V1556" s="95" t="n">
        <v>4.6609721E-005</v>
      </c>
      <c r="X1556" s="96" t="n">
        <v>9.5513291E-006</v>
      </c>
    </row>
    <row r="1557" customFormat="false" ht="13.8" hidden="false" customHeight="false" outlineLevel="0" collapsed="false">
      <c r="A1557" s="0" t="s">
        <v>2436</v>
      </c>
      <c r="B1557" s="26" t="s">
        <v>2247</v>
      </c>
      <c r="C1557" s="88" t="str">
        <f aca="false">MID(A1557,1,12)</f>
        <v>B.044.01.290</v>
      </c>
      <c r="D1557" s="2" t="s">
        <v>2245</v>
      </c>
      <c r="E1557" s="90" t="s">
        <v>1103</v>
      </c>
      <c r="F1557" s="91" t="str">
        <f aca="false">MID(A1557, 21,85)</f>
        <v>Electricity British Virgin Islands production</v>
      </c>
      <c r="G1557" s="92" t="n">
        <v>0.0489239564</v>
      </c>
      <c r="H1557" s="24" t="n">
        <f aca="false">G1557</f>
        <v>0.0489239564</v>
      </c>
      <c r="I1557" s="93" t="n">
        <v>0.0031456087</v>
      </c>
      <c r="J1557" s="93" t="n">
        <v>0.0095782817</v>
      </c>
      <c r="K1557" s="93" t="n">
        <v>0</v>
      </c>
      <c r="L1557" s="93" t="n">
        <v>0.036200066</v>
      </c>
      <c r="N1557" s="94" t="n">
        <v>0.241333773333333</v>
      </c>
      <c r="O1557" s="24" t="n">
        <f aca="false">N1557</f>
        <v>0.241333773333333</v>
      </c>
      <c r="Q1557" s="25" t="n">
        <v>3.0561601</v>
      </c>
      <c r="S1557" s="95" t="n">
        <v>0.0068456299</v>
      </c>
      <c r="T1557" s="95" t="n">
        <v>0.0063986587</v>
      </c>
      <c r="U1557" s="95" t="n">
        <v>0.00022876138</v>
      </c>
      <c r="V1557" s="95" t="n">
        <v>0.00021820983</v>
      </c>
      <c r="X1557" s="96" t="n">
        <v>1.4111385E-005</v>
      </c>
    </row>
    <row r="1558" customFormat="false" ht="13.8" hidden="false" customHeight="false" outlineLevel="0" collapsed="false">
      <c r="A1558" s="0" t="s">
        <v>2437</v>
      </c>
      <c r="B1558" s="26" t="s">
        <v>2247</v>
      </c>
      <c r="C1558" s="88" t="str">
        <f aca="false">MID(A1558,1,12)</f>
        <v>B.044.01.291</v>
      </c>
      <c r="D1558" s="2" t="s">
        <v>2245</v>
      </c>
      <c r="E1558" s="90" t="s">
        <v>1103</v>
      </c>
      <c r="F1558" s="91" t="str">
        <f aca="false">MID(A1558, 21,85)</f>
        <v>Electricity East Timor production</v>
      </c>
      <c r="G1558" s="92" t="n">
        <v>0.0441457285</v>
      </c>
      <c r="H1558" s="24" t="n">
        <f aca="false">G1558</f>
        <v>0.0441457285</v>
      </c>
      <c r="I1558" s="93" t="n">
        <v>0.0028383884</v>
      </c>
      <c r="J1558" s="93" t="n">
        <v>0.0086428051</v>
      </c>
      <c r="K1558" s="93" t="n">
        <v>0</v>
      </c>
      <c r="L1558" s="93" t="n">
        <v>0.032664535</v>
      </c>
      <c r="N1558" s="94" t="n">
        <v>0.217763566666667</v>
      </c>
      <c r="O1558" s="24" t="n">
        <f aca="false">N1558</f>
        <v>0.217763566666667</v>
      </c>
      <c r="Q1558" s="25" t="n">
        <v>2.7576758</v>
      </c>
      <c r="S1558" s="95" t="n">
        <v>0.0061770417</v>
      </c>
      <c r="T1558" s="95" t="n">
        <v>0.0057737246</v>
      </c>
      <c r="U1558" s="95" t="n">
        <v>0.00020641908</v>
      </c>
      <c r="V1558" s="95" t="n">
        <v>0.00019689806</v>
      </c>
      <c r="X1558" s="96" t="n">
        <v>1.2733176E-005</v>
      </c>
    </row>
    <row r="1559" customFormat="false" ht="13.8" hidden="false" customHeight="false" outlineLevel="0" collapsed="false">
      <c r="A1559" s="0" t="s">
        <v>2438</v>
      </c>
      <c r="B1559" s="26" t="s">
        <v>2247</v>
      </c>
      <c r="C1559" s="88" t="str">
        <f aca="false">MID(A1559,1,12)</f>
        <v>B.044.01.292</v>
      </c>
      <c r="D1559" s="2" t="s">
        <v>2245</v>
      </c>
      <c r="E1559" s="90" t="s">
        <v>1103</v>
      </c>
      <c r="F1559" s="91" t="str">
        <f aca="false">MID(A1559, 21,85)</f>
        <v>Electricity Oceania production</v>
      </c>
      <c r="G1559" s="92" t="n">
        <v>0.028232570253</v>
      </c>
      <c r="H1559" s="24" t="n">
        <f aca="false">G1559</f>
        <v>0.028232570253</v>
      </c>
      <c r="I1559" s="93" t="n">
        <v>0.002309874</v>
      </c>
      <c r="J1559" s="93" t="n">
        <v>0.0034739666</v>
      </c>
      <c r="K1559" s="93" t="n">
        <v>9.8232653E-005</v>
      </c>
      <c r="L1559" s="93" t="n">
        <v>0.022350497</v>
      </c>
      <c r="N1559" s="94" t="n">
        <v>0.149003313333333</v>
      </c>
      <c r="O1559" s="24" t="n">
        <f aca="false">N1559</f>
        <v>0.149003313333333</v>
      </c>
      <c r="Q1559" s="25" t="n">
        <v>2.092276</v>
      </c>
      <c r="S1559" s="95" t="n">
        <v>0.0032454846</v>
      </c>
      <c r="T1559" s="95" t="n">
        <v>0.0030780536</v>
      </c>
      <c r="U1559" s="95" t="n">
        <v>0.00012553061</v>
      </c>
      <c r="V1559" s="95" t="n">
        <v>4.190041E-005</v>
      </c>
      <c r="X1559" s="96" t="n">
        <v>7.6432579E-006</v>
      </c>
    </row>
    <row r="1560" customFormat="false" ht="13.8" hidden="false" customHeight="false" outlineLevel="0" collapsed="false">
      <c r="B1560" s="26"/>
      <c r="C1560" s="88"/>
      <c r="D1560" s="3" t="s">
        <v>2439</v>
      </c>
      <c r="E1560" s="90"/>
      <c r="H1560" s="24" t="n">
        <f aca="false">G1560</f>
        <v>0</v>
      </c>
      <c r="O1560" s="24" t="n">
        <f aca="false">N1560</f>
        <v>0</v>
      </c>
    </row>
    <row r="1561" customFormat="false" ht="13.8" hidden="false" customHeight="false" outlineLevel="0" collapsed="false">
      <c r="A1561" s="0" t="s">
        <v>2440</v>
      </c>
      <c r="B1561" s="26" t="s">
        <v>2441</v>
      </c>
      <c r="C1561" s="88" t="str">
        <f aca="false">MID(A1561,1,12)</f>
        <v>B.046.02.101</v>
      </c>
      <c r="D1561" s="2" t="s">
        <v>2439</v>
      </c>
      <c r="E1561" s="90" t="s">
        <v>1103</v>
      </c>
      <c r="F1561" s="91" t="str">
        <f aca="false">MID(A1561, 21,85)</f>
        <v>Electricity Alberta production</v>
      </c>
      <c r="G1561" s="92" t="n">
        <v>0.033585664885</v>
      </c>
      <c r="H1561" s="24" t="n">
        <f aca="false">G1561</f>
        <v>0.033585664885</v>
      </c>
      <c r="I1561" s="93" t="n">
        <v>0.0034855403</v>
      </c>
      <c r="J1561" s="93" t="n">
        <v>0.0050286125</v>
      </c>
      <c r="K1561" s="93" t="n">
        <v>5.2136085E-005</v>
      </c>
      <c r="L1561" s="93" t="n">
        <v>0.025019376</v>
      </c>
      <c r="N1561" s="94" t="n">
        <v>0.16679584</v>
      </c>
      <c r="O1561" s="24" t="n">
        <f aca="false">N1561</f>
        <v>0.16679584</v>
      </c>
      <c r="Q1561" s="25" t="n">
        <v>2.2196194</v>
      </c>
      <c r="S1561" s="95" t="n">
        <v>0.0038368604</v>
      </c>
      <c r="T1561" s="95" t="n">
        <v>0.0035969557</v>
      </c>
      <c r="U1561" s="95" t="n">
        <v>0.00014387455</v>
      </c>
      <c r="V1561" s="95" t="n">
        <v>9.6030107E-005</v>
      </c>
      <c r="X1561" s="96" t="n">
        <v>9.0322178E-006</v>
      </c>
    </row>
    <row r="1562" customFormat="false" ht="13.8" hidden="false" customHeight="false" outlineLevel="0" collapsed="false">
      <c r="A1562" s="0" t="s">
        <v>2442</v>
      </c>
      <c r="B1562" s="26" t="s">
        <v>2441</v>
      </c>
      <c r="C1562" s="88" t="str">
        <f aca="false">MID(A1562,1,12)</f>
        <v>B.046.02.102</v>
      </c>
      <c r="D1562" s="2" t="s">
        <v>2439</v>
      </c>
      <c r="E1562" s="90" t="s">
        <v>1103</v>
      </c>
      <c r="F1562" s="91" t="str">
        <f aca="false">MID(A1562, 21,85)</f>
        <v>Electricity British Columbia production</v>
      </c>
      <c r="G1562" s="92" t="n">
        <v>0.00244333875</v>
      </c>
      <c r="H1562" s="24" t="n">
        <f aca="false">G1562</f>
        <v>0.00244333875</v>
      </c>
      <c r="I1562" s="93" t="n">
        <v>0.00039758475</v>
      </c>
      <c r="J1562" s="93" t="n">
        <v>0.00057367132</v>
      </c>
      <c r="K1562" s="93" t="n">
        <v>0.00018625218</v>
      </c>
      <c r="L1562" s="93" t="n">
        <v>0.0012858305</v>
      </c>
      <c r="N1562" s="94" t="n">
        <v>0.00857220333333333</v>
      </c>
      <c r="O1562" s="24" t="n">
        <f aca="false">N1562</f>
        <v>0.00857220333333333</v>
      </c>
      <c r="Q1562" s="25" t="n">
        <v>1.2668727</v>
      </c>
      <c r="S1562" s="95" t="n">
        <v>0.00026935347</v>
      </c>
      <c r="T1562" s="95" t="n">
        <v>0.00025712113</v>
      </c>
      <c r="U1562" s="95" t="n">
        <v>8.523437E-006</v>
      </c>
      <c r="V1562" s="95" t="n">
        <v>3.7089094E-006</v>
      </c>
      <c r="X1562" s="96" t="n">
        <v>5.8037218E-007</v>
      </c>
    </row>
    <row r="1563" customFormat="false" ht="13.8" hidden="false" customHeight="false" outlineLevel="0" collapsed="false">
      <c r="A1563" s="0" t="s">
        <v>2443</v>
      </c>
      <c r="B1563" s="26" t="s">
        <v>2441</v>
      </c>
      <c r="C1563" s="88" t="str">
        <f aca="false">MID(A1563,1,12)</f>
        <v>B.046.02.103</v>
      </c>
      <c r="D1563" s="2" t="s">
        <v>2439</v>
      </c>
      <c r="E1563" s="90" t="s">
        <v>1103</v>
      </c>
      <c r="F1563" s="91" t="str">
        <f aca="false">MID(A1563, 21,85)</f>
        <v>Electricity Manitoba production</v>
      </c>
      <c r="G1563" s="92" t="n">
        <v>0.00072799463</v>
      </c>
      <c r="H1563" s="24" t="n">
        <f aca="false">G1563</f>
        <v>0.00072799463</v>
      </c>
      <c r="I1563" s="93" t="n">
        <v>3.2441973E-005</v>
      </c>
      <c r="J1563" s="93" t="n">
        <v>4.4079577E-005</v>
      </c>
      <c r="K1563" s="93" t="n">
        <v>0.00020388472</v>
      </c>
      <c r="L1563" s="93" t="n">
        <v>0.00044758836</v>
      </c>
      <c r="N1563" s="94" t="n">
        <v>0.0029839224</v>
      </c>
      <c r="O1563" s="24" t="n">
        <f aca="false">N1563</f>
        <v>0.0029839224</v>
      </c>
      <c r="Q1563" s="25" t="n">
        <v>1.0658133</v>
      </c>
      <c r="S1563" s="95" t="n">
        <v>6.0727555E-005</v>
      </c>
      <c r="T1563" s="95" t="n">
        <v>5.7701253E-005</v>
      </c>
      <c r="U1563" s="95" t="n">
        <v>2.4288547E-006</v>
      </c>
      <c r="V1563" s="95" t="n">
        <v>5.9744646E-007</v>
      </c>
      <c r="X1563" s="96" t="n">
        <v>1.1743107E-007</v>
      </c>
    </row>
    <row r="1564" customFormat="false" ht="13.8" hidden="false" customHeight="false" outlineLevel="0" collapsed="false">
      <c r="A1564" s="0" t="s">
        <v>2444</v>
      </c>
      <c r="B1564" s="26" t="s">
        <v>2441</v>
      </c>
      <c r="C1564" s="88" t="str">
        <f aca="false">MID(A1564,1,12)</f>
        <v>B.046.02.104</v>
      </c>
      <c r="D1564" s="2" t="s">
        <v>2439</v>
      </c>
      <c r="E1564" s="90" t="s">
        <v>1103</v>
      </c>
      <c r="F1564" s="91" t="str">
        <f aca="false">MID(A1564, 21,85)</f>
        <v>Electricity New Brunswick production</v>
      </c>
      <c r="G1564" s="92" t="n">
        <v>0.024596205419</v>
      </c>
      <c r="H1564" s="24" t="n">
        <f aca="false">G1564</f>
        <v>0.024596205419</v>
      </c>
      <c r="I1564" s="93" t="n">
        <v>0.00144684303</v>
      </c>
      <c r="J1564" s="93" t="n">
        <v>0.002402311</v>
      </c>
      <c r="K1564" s="93" t="n">
        <v>0.008933746389</v>
      </c>
      <c r="L1564" s="93" t="n">
        <v>0.011813305</v>
      </c>
      <c r="N1564" s="94" t="n">
        <v>0.0787553666666667</v>
      </c>
      <c r="O1564" s="24" t="n">
        <f aca="false">N1564</f>
        <v>0.0787553666666667</v>
      </c>
      <c r="Q1564" s="25" t="n">
        <v>2.5356509</v>
      </c>
      <c r="S1564" s="95" t="n">
        <v>0.0018563141</v>
      </c>
      <c r="T1564" s="95" t="n">
        <v>0.001754773</v>
      </c>
      <c r="U1564" s="95" t="n">
        <v>6.8788906E-005</v>
      </c>
      <c r="V1564" s="95" t="n">
        <v>3.2752242E-005</v>
      </c>
      <c r="X1564" s="96" t="n">
        <v>5.78016E-006</v>
      </c>
    </row>
    <row r="1565" customFormat="false" ht="13.8" hidden="false" customHeight="false" outlineLevel="0" collapsed="false">
      <c r="A1565" s="0" t="s">
        <v>2445</v>
      </c>
      <c r="B1565" s="26" t="s">
        <v>2441</v>
      </c>
      <c r="C1565" s="88" t="str">
        <f aca="false">MID(A1565,1,12)</f>
        <v>B.046.02.105</v>
      </c>
      <c r="D1565" s="2" t="s">
        <v>2439</v>
      </c>
      <c r="E1565" s="90" t="s">
        <v>1103</v>
      </c>
      <c r="F1565" s="91" t="str">
        <f aca="false">MID(A1565, 21,85)</f>
        <v>Electricity Newfoundland and Labrador production</v>
      </c>
      <c r="G1565" s="92" t="n">
        <v>0.00160290242</v>
      </c>
      <c r="H1565" s="24" t="n">
        <f aca="false">G1565</f>
        <v>0.00160290242</v>
      </c>
      <c r="I1565" s="93" t="n">
        <v>9.1340048E-005</v>
      </c>
      <c r="J1565" s="93" t="n">
        <v>0.000217399352</v>
      </c>
      <c r="K1565" s="93" t="n">
        <v>0.00019763682</v>
      </c>
      <c r="L1565" s="93" t="n">
        <v>0.0010965262</v>
      </c>
      <c r="N1565" s="94" t="n">
        <v>0.00731017466666667</v>
      </c>
      <c r="O1565" s="24" t="n">
        <f aca="false">N1565</f>
        <v>0.00731017466666667</v>
      </c>
      <c r="Q1565" s="25" t="n">
        <v>1.097609</v>
      </c>
      <c r="S1565" s="95" t="n">
        <v>0.00018371016</v>
      </c>
      <c r="T1565" s="95" t="n">
        <v>0.00017229337</v>
      </c>
      <c r="U1565" s="95" t="n">
        <v>6.5302889E-006</v>
      </c>
      <c r="V1565" s="95" t="n">
        <v>4.8865048E-006</v>
      </c>
      <c r="X1565" s="96" t="n">
        <v>3.78731E-007</v>
      </c>
    </row>
    <row r="1566" customFormat="false" ht="13.8" hidden="false" customHeight="false" outlineLevel="0" collapsed="false">
      <c r="A1566" s="0" t="s">
        <v>2446</v>
      </c>
      <c r="B1566" s="26" t="s">
        <v>2441</v>
      </c>
      <c r="C1566" s="88" t="str">
        <f aca="false">MID(A1566,1,12)</f>
        <v>B.046.02.106</v>
      </c>
      <c r="D1566" s="2" t="s">
        <v>2439</v>
      </c>
      <c r="E1566" s="90" t="s">
        <v>1103</v>
      </c>
      <c r="F1566" s="91" t="str">
        <f aca="false">MID(A1566, 21,85)</f>
        <v>Electricity Northwest Territories production</v>
      </c>
      <c r="G1566" s="92" t="n">
        <v>0.029034476773</v>
      </c>
      <c r="H1566" s="24" t="n">
        <f aca="false">G1566</f>
        <v>0.029034476773</v>
      </c>
      <c r="I1566" s="93" t="n">
        <v>0.0024648464</v>
      </c>
      <c r="J1566" s="93" t="n">
        <v>0.0064425551</v>
      </c>
      <c r="K1566" s="93" t="n">
        <v>4.7348273E-005</v>
      </c>
      <c r="L1566" s="93" t="n">
        <v>0.020079727</v>
      </c>
      <c r="N1566" s="94" t="n">
        <v>0.133864846666667</v>
      </c>
      <c r="O1566" s="24" t="n">
        <f aca="false">N1566</f>
        <v>0.133864846666667</v>
      </c>
      <c r="Q1566" s="25" t="n">
        <v>2.3451869</v>
      </c>
      <c r="S1566" s="95" t="n">
        <v>0.0040638513</v>
      </c>
      <c r="T1566" s="95" t="n">
        <v>0.0037874664</v>
      </c>
      <c r="U1566" s="95" t="n">
        <v>0.00013105814</v>
      </c>
      <c r="V1566" s="95" t="n">
        <v>0.00014532682</v>
      </c>
      <c r="X1566" s="96" t="n">
        <v>8.7729121E-006</v>
      </c>
    </row>
    <row r="1567" customFormat="false" ht="13.8" hidden="false" customHeight="false" outlineLevel="0" collapsed="false">
      <c r="A1567" s="0" t="s">
        <v>2447</v>
      </c>
      <c r="B1567" s="26" t="s">
        <v>2441</v>
      </c>
      <c r="C1567" s="88" t="str">
        <f aca="false">MID(A1567,1,12)</f>
        <v>B.046.02.107</v>
      </c>
      <c r="D1567" s="2" t="s">
        <v>2439</v>
      </c>
      <c r="E1567" s="90" t="s">
        <v>1103</v>
      </c>
      <c r="F1567" s="91" t="str">
        <f aca="false">MID(A1567, 21,85)</f>
        <v>Electricity Nova Scotia production</v>
      </c>
      <c r="G1567" s="92" t="n">
        <v>0.034958874708</v>
      </c>
      <c r="H1567" s="24" t="n">
        <f aca="false">G1567</f>
        <v>0.034958874708</v>
      </c>
      <c r="I1567" s="93" t="n">
        <v>0.0029330668</v>
      </c>
      <c r="J1567" s="93" t="n">
        <v>0.0043084065</v>
      </c>
      <c r="K1567" s="93" t="n">
        <v>6.8932408E-005</v>
      </c>
      <c r="L1567" s="93" t="n">
        <v>0.027648469</v>
      </c>
      <c r="N1567" s="94" t="n">
        <v>0.184323126666667</v>
      </c>
      <c r="O1567" s="24" t="n">
        <f aca="false">N1567</f>
        <v>0.184323126666667</v>
      </c>
      <c r="Q1567" s="25" t="n">
        <v>2.3786131</v>
      </c>
      <c r="S1567" s="95" t="n">
        <v>0.0040021685</v>
      </c>
      <c r="T1567" s="95" t="n">
        <v>0.0037965432</v>
      </c>
      <c r="U1567" s="95" t="n">
        <v>0.00015508504</v>
      </c>
      <c r="V1567" s="95" t="n">
        <v>5.0540227E-005</v>
      </c>
      <c r="X1567" s="96" t="n">
        <v>9.4366333E-006</v>
      </c>
    </row>
    <row r="1568" customFormat="false" ht="13.8" hidden="false" customHeight="false" outlineLevel="0" collapsed="false">
      <c r="A1568" s="0" t="s">
        <v>2448</v>
      </c>
      <c r="B1568" s="26" t="s">
        <v>2441</v>
      </c>
      <c r="C1568" s="88" t="str">
        <f aca="false">MID(A1568,1,12)</f>
        <v>B.046.02.108</v>
      </c>
      <c r="D1568" s="2" t="s">
        <v>2439</v>
      </c>
      <c r="E1568" s="90" t="s">
        <v>1103</v>
      </c>
      <c r="F1568" s="91" t="str">
        <f aca="false">MID(A1568, 21,85)</f>
        <v>Electricity Nunavut production</v>
      </c>
      <c r="G1568" s="92" t="n">
        <v>0.04669522351263</v>
      </c>
      <c r="H1568" s="24" t="n">
        <f aca="false">G1568</f>
        <v>0.04669522351263</v>
      </c>
      <c r="I1568" s="93" t="n">
        <v>0.0028719283</v>
      </c>
      <c r="J1568" s="93" t="n">
        <v>0.0087449202</v>
      </c>
      <c r="K1568" s="93" t="n">
        <v>1.3101263E-007</v>
      </c>
      <c r="L1568" s="93" t="n">
        <v>0.035078244</v>
      </c>
      <c r="N1568" s="94" t="n">
        <v>0.23385496</v>
      </c>
      <c r="O1568" s="24" t="n">
        <f aca="false">N1568</f>
        <v>0.23385496</v>
      </c>
      <c r="Q1568" s="25" t="n">
        <v>2.7907391</v>
      </c>
      <c r="S1568" s="95" t="n">
        <v>0.0064695079</v>
      </c>
      <c r="T1568" s="95" t="n">
        <v>0.0060511911</v>
      </c>
      <c r="U1568" s="95" t="n">
        <v>0.0002190933</v>
      </c>
      <c r="V1568" s="95" t="n">
        <v>0.00019922354</v>
      </c>
      <c r="X1568" s="96" t="n">
        <v>1.3260532E-005</v>
      </c>
    </row>
    <row r="1569" customFormat="false" ht="13.8" hidden="false" customHeight="false" outlineLevel="0" collapsed="false">
      <c r="A1569" s="0" t="s">
        <v>2449</v>
      </c>
      <c r="B1569" s="26" t="s">
        <v>2441</v>
      </c>
      <c r="C1569" s="88" t="str">
        <f aca="false">MID(A1569,1,12)</f>
        <v>B.046.02.109</v>
      </c>
      <c r="D1569" s="2" t="s">
        <v>2439</v>
      </c>
      <c r="E1569" s="90" t="s">
        <v>1103</v>
      </c>
      <c r="F1569" s="91" t="str">
        <f aca="false">MID(A1569, 21,85)</f>
        <v>Electricity Ontario production</v>
      </c>
      <c r="G1569" s="92" t="n">
        <v>0.019190938105</v>
      </c>
      <c r="H1569" s="24" t="n">
        <f aca="false">G1569</f>
        <v>0.019190938105</v>
      </c>
      <c r="I1569" s="93" t="n">
        <v>0.0006830853</v>
      </c>
      <c r="J1569" s="93" t="n">
        <v>0.00121142372</v>
      </c>
      <c r="K1569" s="93" t="n">
        <v>0.013231322685</v>
      </c>
      <c r="L1569" s="93" t="n">
        <v>0.0040651064</v>
      </c>
      <c r="N1569" s="94" t="n">
        <v>0.0271007093333333</v>
      </c>
      <c r="O1569" s="24" t="n">
        <f aca="false">N1569</f>
        <v>0.0271007093333333</v>
      </c>
      <c r="Q1569" s="25" t="n">
        <v>2.5419816</v>
      </c>
      <c r="S1569" s="95" t="n">
        <v>0.0007190721</v>
      </c>
      <c r="T1569" s="95" t="n">
        <v>0.00067516979</v>
      </c>
      <c r="U1569" s="95" t="n">
        <v>2.5165486E-005</v>
      </c>
      <c r="V1569" s="95" t="n">
        <v>1.8736824E-005</v>
      </c>
      <c r="X1569" s="96" t="n">
        <v>3.9283542E-006</v>
      </c>
    </row>
    <row r="1570" customFormat="false" ht="13.8" hidden="false" customHeight="false" outlineLevel="0" collapsed="false">
      <c r="A1570" s="0" t="s">
        <v>2450</v>
      </c>
      <c r="B1570" s="26" t="s">
        <v>2441</v>
      </c>
      <c r="C1570" s="88" t="str">
        <f aca="false">MID(A1570,1,12)</f>
        <v>B.046.02.110</v>
      </c>
      <c r="D1570" s="2" t="s">
        <v>2439</v>
      </c>
      <c r="E1570" s="90" t="s">
        <v>1103</v>
      </c>
      <c r="F1570" s="91" t="str">
        <f aca="false">MID(A1570, 21,85)</f>
        <v>Electricity New Brunswick production</v>
      </c>
      <c r="G1570" s="92" t="n">
        <v>0.024596205419</v>
      </c>
      <c r="H1570" s="24" t="n">
        <f aca="false">G1570</f>
        <v>0.024596205419</v>
      </c>
      <c r="I1570" s="93" t="n">
        <v>0.00144684303</v>
      </c>
      <c r="J1570" s="93" t="n">
        <v>0.002402311</v>
      </c>
      <c r="K1570" s="93" t="n">
        <v>0.008933746389</v>
      </c>
      <c r="L1570" s="93" t="n">
        <v>0.011813305</v>
      </c>
      <c r="N1570" s="94" t="n">
        <v>0.0787553666666667</v>
      </c>
      <c r="O1570" s="24" t="n">
        <f aca="false">N1570</f>
        <v>0.0787553666666667</v>
      </c>
      <c r="Q1570" s="25" t="n">
        <v>2.5356509</v>
      </c>
      <c r="S1570" s="95" t="n">
        <v>0.0018563141</v>
      </c>
      <c r="T1570" s="95" t="n">
        <v>0.001754773</v>
      </c>
      <c r="U1570" s="95" t="n">
        <v>6.8788906E-005</v>
      </c>
      <c r="V1570" s="95" t="n">
        <v>3.2752242E-005</v>
      </c>
      <c r="X1570" s="96" t="n">
        <v>5.78016E-006</v>
      </c>
    </row>
    <row r="1571" customFormat="false" ht="13.8" hidden="false" customHeight="false" outlineLevel="0" collapsed="false">
      <c r="A1571" s="0" t="s">
        <v>2451</v>
      </c>
      <c r="B1571" s="26" t="s">
        <v>2441</v>
      </c>
      <c r="C1571" s="88" t="str">
        <f aca="false">MID(A1571,1,12)</f>
        <v>B.046.02.111</v>
      </c>
      <c r="D1571" s="2" t="s">
        <v>2439</v>
      </c>
      <c r="E1571" s="90" t="s">
        <v>1103</v>
      </c>
      <c r="F1571" s="91" t="str">
        <f aca="false">MID(A1571, 21,85)</f>
        <v>Electricity Quebec production</v>
      </c>
      <c r="G1571" s="92" t="n">
        <v>0.000734773806</v>
      </c>
      <c r="H1571" s="24" t="n">
        <f aca="false">G1571</f>
        <v>0.000734773806</v>
      </c>
      <c r="I1571" s="93" t="n">
        <v>4.6143233E-005</v>
      </c>
      <c r="J1571" s="93" t="n">
        <v>7.1752503E-005</v>
      </c>
      <c r="K1571" s="93" t="n">
        <v>0.00020548682</v>
      </c>
      <c r="L1571" s="93" t="n">
        <v>0.00041139125</v>
      </c>
      <c r="N1571" s="94" t="n">
        <v>0.00274260833333333</v>
      </c>
      <c r="O1571" s="24" t="n">
        <f aca="false">N1571</f>
        <v>0.00274260833333333</v>
      </c>
      <c r="Q1571" s="25" t="n">
        <v>1.0766309</v>
      </c>
      <c r="S1571" s="95" t="n">
        <v>6.3914844E-005</v>
      </c>
      <c r="T1571" s="95" t="n">
        <v>6.0947315E-005</v>
      </c>
      <c r="U1571" s="95" t="n">
        <v>2.3623981E-006</v>
      </c>
      <c r="V1571" s="95" t="n">
        <v>6.051305E-007</v>
      </c>
      <c r="X1571" s="96" t="n">
        <v>1.2294245E-007</v>
      </c>
    </row>
    <row r="1572" customFormat="false" ht="13.8" hidden="false" customHeight="false" outlineLevel="0" collapsed="false">
      <c r="A1572" s="0" t="s">
        <v>2452</v>
      </c>
      <c r="B1572" s="26" t="s">
        <v>2441</v>
      </c>
      <c r="C1572" s="88" t="str">
        <f aca="false">MID(A1572,1,12)</f>
        <v>B.046.02.112</v>
      </c>
      <c r="D1572" s="2" t="s">
        <v>2439</v>
      </c>
      <c r="E1572" s="90" t="s">
        <v>1103</v>
      </c>
      <c r="F1572" s="91" t="str">
        <f aca="false">MID(A1572, 21,85)</f>
        <v>Electricity Saskatchewan production</v>
      </c>
      <c r="G1572" s="92" t="n">
        <v>0.03985070072</v>
      </c>
      <c r="H1572" s="24" t="n">
        <f aca="false">G1572</f>
        <v>0.03985070072</v>
      </c>
      <c r="I1572" s="93" t="n">
        <v>0.0033167109</v>
      </c>
      <c r="J1572" s="93" t="n">
        <v>0.004776879</v>
      </c>
      <c r="K1572" s="93" t="n">
        <v>4.731782E-005</v>
      </c>
      <c r="L1572" s="93" t="n">
        <v>0.031709793</v>
      </c>
      <c r="N1572" s="94" t="n">
        <v>0.21139862</v>
      </c>
      <c r="O1572" s="24" t="n">
        <f aca="false">N1572</f>
        <v>0.21139862</v>
      </c>
      <c r="Q1572" s="25" t="n">
        <v>2.3131324</v>
      </c>
      <c r="S1572" s="95" t="n">
        <v>0.0045214844</v>
      </c>
      <c r="T1572" s="95" t="n">
        <v>0.0042682529</v>
      </c>
      <c r="U1572" s="95" t="n">
        <v>0.00017689275</v>
      </c>
      <c r="V1572" s="95" t="n">
        <v>7.6338759E-005</v>
      </c>
      <c r="X1572" s="96" t="n">
        <v>1.0432632E-005</v>
      </c>
    </row>
    <row r="1573" customFormat="false" ht="13.8" hidden="false" customHeight="false" outlineLevel="0" collapsed="false">
      <c r="A1573" s="0" t="s">
        <v>2453</v>
      </c>
      <c r="B1573" s="26" t="s">
        <v>2441</v>
      </c>
      <c r="C1573" s="88" t="str">
        <f aca="false">MID(A1573,1,12)</f>
        <v>B.046.02.113</v>
      </c>
      <c r="D1573" s="2" t="s">
        <v>2439</v>
      </c>
      <c r="E1573" s="90" t="s">
        <v>1103</v>
      </c>
      <c r="F1573" s="91" t="str">
        <f aca="false">MID(A1573, 21,85)</f>
        <v>Electricity Yukon production</v>
      </c>
      <c r="G1573" s="92" t="n">
        <v>0.00562735307</v>
      </c>
      <c r="H1573" s="24" t="n">
        <f aca="false">G1573</f>
        <v>0.00562735307</v>
      </c>
      <c r="I1573" s="93" t="n">
        <v>0.00045782325</v>
      </c>
      <c r="J1573" s="93" t="n">
        <v>0.00091665175</v>
      </c>
      <c r="K1573" s="93" t="n">
        <v>0.00017807797</v>
      </c>
      <c r="L1573" s="93" t="n">
        <v>0.0040748001</v>
      </c>
      <c r="N1573" s="94" t="n">
        <v>0.027165334</v>
      </c>
      <c r="O1573" s="24" t="n">
        <f aca="false">N1573</f>
        <v>0.027165334</v>
      </c>
      <c r="Q1573" s="25" t="n">
        <v>1.2408245</v>
      </c>
      <c r="S1573" s="95" t="n">
        <v>0.0006885048</v>
      </c>
      <c r="T1573" s="95" t="n">
        <v>0.00064376401</v>
      </c>
      <c r="U1573" s="95" t="n">
        <v>2.442525E-005</v>
      </c>
      <c r="V1573" s="95" t="n">
        <v>2.0315535E-005</v>
      </c>
      <c r="X1573" s="96" t="n">
        <v>1.5014334E-006</v>
      </c>
    </row>
    <row r="1574" customFormat="false" ht="13.8" hidden="false" customHeight="false" outlineLevel="0" collapsed="false">
      <c r="B1574" s="26"/>
      <c r="C1574" s="88"/>
      <c r="D1574" s="3" t="s">
        <v>2454</v>
      </c>
      <c r="E1574" s="90"/>
      <c r="H1574" s="24" t="n">
        <f aca="false">G1574</f>
        <v>0</v>
      </c>
      <c r="O1574" s="24" t="n">
        <f aca="false">N1574</f>
        <v>0</v>
      </c>
    </row>
    <row r="1575" customFormat="false" ht="13.8" hidden="false" customHeight="false" outlineLevel="0" collapsed="false">
      <c r="A1575" s="0" t="s">
        <v>2455</v>
      </c>
      <c r="B1575" s="26" t="s">
        <v>2456</v>
      </c>
      <c r="C1575" s="88" t="str">
        <f aca="false">MID(A1575,1,12)</f>
        <v>B.046.04.101</v>
      </c>
      <c r="D1575" s="2" t="s">
        <v>2454</v>
      </c>
      <c r="E1575" s="90" t="s">
        <v>1103</v>
      </c>
      <c r="F1575" s="91" t="str">
        <f aca="false">MID(A1575, 21,85)</f>
        <v>Electricity Beijing production</v>
      </c>
      <c r="G1575" s="92" t="n">
        <v>0.0376248491749</v>
      </c>
      <c r="H1575" s="24" t="n">
        <f aca="false">G1575</f>
        <v>0.0376248491749</v>
      </c>
      <c r="I1575" s="93" t="n">
        <v>0.00037804043</v>
      </c>
      <c r="J1575" s="93" t="n">
        <v>0.00063543141</v>
      </c>
      <c r="K1575" s="93" t="n">
        <v>7.8653349E-006</v>
      </c>
      <c r="L1575" s="93" t="n">
        <v>0.036603512</v>
      </c>
      <c r="N1575" s="94" t="n">
        <v>0.244023413333333</v>
      </c>
      <c r="O1575" s="24" t="n">
        <f aca="false">N1575</f>
        <v>0.244023413333333</v>
      </c>
      <c r="Q1575" s="25" t="n">
        <v>2.7709687</v>
      </c>
      <c r="S1575" s="95" t="n">
        <v>0.0041292091</v>
      </c>
      <c r="T1575" s="95" t="n">
        <v>0.0039022694</v>
      </c>
      <c r="U1575" s="95" t="n">
        <v>0.00018714592</v>
      </c>
      <c r="V1575" s="95" t="n">
        <v>3.9793776E-005</v>
      </c>
      <c r="X1575" s="96" t="n">
        <v>1.0197789E-005</v>
      </c>
    </row>
    <row r="1576" customFormat="false" ht="13.8" hidden="false" customHeight="false" outlineLevel="0" collapsed="false">
      <c r="A1576" s="0" t="s">
        <v>2457</v>
      </c>
      <c r="B1576" s="26" t="s">
        <v>2456</v>
      </c>
      <c r="C1576" s="88" t="str">
        <f aca="false">MID(A1576,1,12)</f>
        <v>B.046.04.102</v>
      </c>
      <c r="D1576" s="2" t="s">
        <v>2454</v>
      </c>
      <c r="E1576" s="90" t="s">
        <v>1103</v>
      </c>
      <c r="F1576" s="91" t="str">
        <f aca="false">MID(A1576, 21,85)</f>
        <v>Electricity Tianjin production</v>
      </c>
      <c r="G1576" s="92" t="n">
        <v>0.035205230289</v>
      </c>
      <c r="H1576" s="24" t="n">
        <f aca="false">G1576</f>
        <v>0.035205230289</v>
      </c>
      <c r="I1576" s="93" t="n">
        <v>0.000356193135</v>
      </c>
      <c r="J1576" s="93" t="n">
        <v>0.00060218265</v>
      </c>
      <c r="K1576" s="93" t="n">
        <v>2.8296504E-005</v>
      </c>
      <c r="L1576" s="93" t="n">
        <v>0.034218558</v>
      </c>
      <c r="N1576" s="94" t="n">
        <v>0.22812372</v>
      </c>
      <c r="O1576" s="24" t="n">
        <f aca="false">N1576</f>
        <v>0.22812372</v>
      </c>
      <c r="Q1576" s="25" t="n">
        <v>2.6561502</v>
      </c>
      <c r="S1576" s="95" t="n">
        <v>0.0038617929</v>
      </c>
      <c r="T1576" s="95" t="n">
        <v>0.0036496393</v>
      </c>
      <c r="U1576" s="95" t="n">
        <v>0.00017498669</v>
      </c>
      <c r="V1576" s="95" t="n">
        <v>3.716686E-005</v>
      </c>
      <c r="X1576" s="96" t="n">
        <v>9.5322421E-006</v>
      </c>
    </row>
    <row r="1577" customFormat="false" ht="13.8" hidden="false" customHeight="false" outlineLevel="0" collapsed="false">
      <c r="A1577" s="0" t="s">
        <v>2458</v>
      </c>
      <c r="B1577" s="26" t="s">
        <v>2456</v>
      </c>
      <c r="C1577" s="88" t="str">
        <f aca="false">MID(A1577,1,12)</f>
        <v>B.046.04.103</v>
      </c>
      <c r="D1577" s="2" t="s">
        <v>2454</v>
      </c>
      <c r="E1577" s="90" t="s">
        <v>1103</v>
      </c>
      <c r="F1577" s="91" t="str">
        <f aca="false">MID(A1577, 21,85)</f>
        <v>Electricity Hebei production</v>
      </c>
      <c r="G1577" s="92" t="n">
        <v>0.028303431122</v>
      </c>
      <c r="H1577" s="24" t="n">
        <f aca="false">G1577</f>
        <v>0.028303431122</v>
      </c>
      <c r="I1577" s="93" t="n">
        <v>0.000291547817</v>
      </c>
      <c r="J1577" s="93" t="n">
        <v>0.00050103791</v>
      </c>
      <c r="K1577" s="93" t="n">
        <v>8.0044395E-005</v>
      </c>
      <c r="L1577" s="93" t="n">
        <v>0.027430801</v>
      </c>
      <c r="N1577" s="94" t="n">
        <v>0.182872006666667</v>
      </c>
      <c r="O1577" s="24" t="n">
        <f aca="false">N1577</f>
        <v>0.182872006666667</v>
      </c>
      <c r="Q1577" s="25" t="n">
        <v>2.330264</v>
      </c>
      <c r="S1577" s="95" t="n">
        <v>0.0030997706</v>
      </c>
      <c r="T1577" s="95" t="n">
        <v>0.0029297024</v>
      </c>
      <c r="U1577" s="95" t="n">
        <v>0.0001403589</v>
      </c>
      <c r="V1577" s="95" t="n">
        <v>2.9709248E-005</v>
      </c>
      <c r="X1577" s="96" t="n">
        <v>7.6383583E-006</v>
      </c>
    </row>
    <row r="1578" customFormat="false" ht="13.8" hidden="false" customHeight="false" outlineLevel="0" collapsed="false">
      <c r="A1578" s="0" t="s">
        <v>2459</v>
      </c>
      <c r="B1578" s="26" t="s">
        <v>2456</v>
      </c>
      <c r="C1578" s="88" t="str">
        <f aca="false">MID(A1578,1,12)</f>
        <v>B.046.04.104</v>
      </c>
      <c r="D1578" s="2" t="s">
        <v>2454</v>
      </c>
      <c r="E1578" s="90" t="s">
        <v>1103</v>
      </c>
      <c r="F1578" s="91" t="str">
        <f aca="false">MID(A1578, 21,85)</f>
        <v>Electricity Shanxi production</v>
      </c>
      <c r="G1578" s="92" t="n">
        <v>0.032105273458</v>
      </c>
      <c r="H1578" s="24" t="n">
        <f aca="false">G1578</f>
        <v>0.032105273458</v>
      </c>
      <c r="I1578" s="93" t="n">
        <v>0.0003270839</v>
      </c>
      <c r="J1578" s="93" t="n">
        <v>0.00055697415</v>
      </c>
      <c r="K1578" s="93" t="n">
        <v>5.1641408E-005</v>
      </c>
      <c r="L1578" s="93" t="n">
        <v>0.031169574</v>
      </c>
      <c r="N1578" s="94" t="n">
        <v>0.20779716</v>
      </c>
      <c r="O1578" s="24" t="n">
        <f aca="false">N1578</f>
        <v>0.20779716</v>
      </c>
      <c r="Q1578" s="25" t="n">
        <v>2.5098319</v>
      </c>
      <c r="S1578" s="95" t="n">
        <v>0.0035196268</v>
      </c>
      <c r="T1578" s="95" t="n">
        <v>0.0033263734</v>
      </c>
      <c r="U1578" s="95" t="n">
        <v>0.00015943484</v>
      </c>
      <c r="V1578" s="95" t="n">
        <v>3.3818528E-005</v>
      </c>
      <c r="X1578" s="96" t="n">
        <v>8.6817209E-006</v>
      </c>
    </row>
    <row r="1579" customFormat="false" ht="13.8" hidden="false" customHeight="false" outlineLevel="0" collapsed="false">
      <c r="A1579" s="0" t="s">
        <v>2460</v>
      </c>
      <c r="B1579" s="26" t="s">
        <v>2456</v>
      </c>
      <c r="C1579" s="88" t="str">
        <f aca="false">MID(A1579,1,12)</f>
        <v>B.046.04.105</v>
      </c>
      <c r="D1579" s="2" t="s">
        <v>2454</v>
      </c>
      <c r="E1579" s="90" t="s">
        <v>1103</v>
      </c>
      <c r="F1579" s="91" t="str">
        <f aca="false">MID(A1579, 21,85)</f>
        <v>Electricity Inner Mongolia production</v>
      </c>
      <c r="G1579" s="92" t="n">
        <v>0.028590138624</v>
      </c>
      <c r="H1579" s="24" t="n">
        <f aca="false">G1579</f>
        <v>0.028590138624</v>
      </c>
      <c r="I1579" s="93" t="n">
        <v>0.000294499807</v>
      </c>
      <c r="J1579" s="93" t="n">
        <v>0.00050741338</v>
      </c>
      <c r="K1579" s="93" t="n">
        <v>7.9709437E-005</v>
      </c>
      <c r="L1579" s="93" t="n">
        <v>0.027708516</v>
      </c>
      <c r="N1579" s="94" t="n">
        <v>0.18472344</v>
      </c>
      <c r="O1579" s="24" t="n">
        <f aca="false">N1579</f>
        <v>0.18472344</v>
      </c>
      <c r="Q1579" s="25" t="n">
        <v>2.3436247</v>
      </c>
      <c r="S1579" s="95" t="n">
        <v>0.0031315922</v>
      </c>
      <c r="T1579" s="95" t="n">
        <v>0.0029597873</v>
      </c>
      <c r="U1579" s="95" t="n">
        <v>0.0001417894</v>
      </c>
      <c r="V1579" s="95" t="n">
        <v>3.0015483E-005</v>
      </c>
      <c r="X1579" s="96" t="n">
        <v>7.7164311E-006</v>
      </c>
    </row>
    <row r="1580" customFormat="false" ht="13.8" hidden="false" customHeight="false" outlineLevel="0" collapsed="false">
      <c r="A1580" s="0" t="s">
        <v>2461</v>
      </c>
      <c r="B1580" s="26" t="s">
        <v>2456</v>
      </c>
      <c r="C1580" s="88" t="str">
        <f aca="false">MID(A1580,1,12)</f>
        <v>B.046.04.106</v>
      </c>
      <c r="D1580" s="2" t="s">
        <v>2454</v>
      </c>
      <c r="E1580" s="90" t="s">
        <v>1103</v>
      </c>
      <c r="F1580" s="91" t="str">
        <f aca="false">MID(A1580, 21,85)</f>
        <v>Electricity Liaoning production</v>
      </c>
      <c r="G1580" s="92" t="n">
        <v>0.028342036687</v>
      </c>
      <c r="H1580" s="24" t="n">
        <f aca="false">G1580</f>
        <v>0.028342036687</v>
      </c>
      <c r="I1580" s="93" t="n">
        <v>0.000249633412</v>
      </c>
      <c r="J1580" s="93" t="n">
        <v>0.0005228017</v>
      </c>
      <c r="K1580" s="93" t="n">
        <v>0.005980535575</v>
      </c>
      <c r="L1580" s="93" t="n">
        <v>0.021589066</v>
      </c>
      <c r="N1580" s="94" t="n">
        <v>0.143927106666667</v>
      </c>
      <c r="O1580" s="24" t="n">
        <f aca="false">N1580</f>
        <v>0.143927106666667</v>
      </c>
      <c r="Q1580" s="25" t="n">
        <v>2.6311188</v>
      </c>
      <c r="S1580" s="95" t="n">
        <v>0.0024721125</v>
      </c>
      <c r="T1580" s="95" t="n">
        <v>0.0023376502</v>
      </c>
      <c r="U1580" s="95" t="n">
        <v>0.00011110166</v>
      </c>
      <c r="V1580" s="95" t="n">
        <v>2.3360678E-005</v>
      </c>
      <c r="X1580" s="96" t="n">
        <v>7.0884624E-006</v>
      </c>
    </row>
    <row r="1581" customFormat="false" ht="13.8" hidden="false" customHeight="false" outlineLevel="0" collapsed="false">
      <c r="A1581" s="0" t="s">
        <v>2462</v>
      </c>
      <c r="B1581" s="26" t="s">
        <v>2456</v>
      </c>
      <c r="C1581" s="88" t="str">
        <f aca="false">MID(A1581,1,12)</f>
        <v>B.046.04.107</v>
      </c>
      <c r="D1581" s="2" t="s">
        <v>2454</v>
      </c>
      <c r="E1581" s="90" t="s">
        <v>1103</v>
      </c>
      <c r="F1581" s="91" t="str">
        <f aca="false">MID(A1581, 21,85)</f>
        <v>Electricity Jilin production</v>
      </c>
      <c r="G1581" s="92" t="n">
        <v>0.023755944175</v>
      </c>
      <c r="H1581" s="24" t="n">
        <f aca="false">G1581</f>
        <v>0.023755944175</v>
      </c>
      <c r="I1581" s="93" t="n">
        <v>0.000247137115</v>
      </c>
      <c r="J1581" s="93" t="n">
        <v>0.00042888799</v>
      </c>
      <c r="K1581" s="93" t="n">
        <v>0.00010861207</v>
      </c>
      <c r="L1581" s="93" t="n">
        <v>0.022971307</v>
      </c>
      <c r="N1581" s="94" t="n">
        <v>0.153142046666667</v>
      </c>
      <c r="O1581" s="24" t="n">
        <f aca="false">N1581</f>
        <v>0.153142046666667</v>
      </c>
      <c r="Q1581" s="25" t="n">
        <v>2.1168081</v>
      </c>
      <c r="S1581" s="95" t="n">
        <v>0.0025981801</v>
      </c>
      <c r="T1581" s="95" t="n">
        <v>0.0024557698</v>
      </c>
      <c r="U1581" s="95" t="n">
        <v>0.00011758724</v>
      </c>
      <c r="V1581" s="95" t="n">
        <v>2.4823043E-005</v>
      </c>
      <c r="X1581" s="96" t="n">
        <v>6.3940877E-006</v>
      </c>
    </row>
    <row r="1582" customFormat="false" ht="13.8" hidden="false" customHeight="false" outlineLevel="0" collapsed="false">
      <c r="A1582" s="0" t="s">
        <v>2463</v>
      </c>
      <c r="B1582" s="26" t="s">
        <v>2456</v>
      </c>
      <c r="C1582" s="88" t="str">
        <f aca="false">MID(A1582,1,12)</f>
        <v>B.046.04.108</v>
      </c>
      <c r="D1582" s="2" t="s">
        <v>2454</v>
      </c>
      <c r="E1582" s="90" t="s">
        <v>1103</v>
      </c>
      <c r="F1582" s="91" t="str">
        <f aca="false">MID(A1582, 21,85)</f>
        <v>Electricity Heilongjiang production</v>
      </c>
      <c r="G1582" s="92" t="n">
        <v>0.02834200223</v>
      </c>
      <c r="H1582" s="24" t="n">
        <f aca="false">G1582</f>
        <v>0.02834200223</v>
      </c>
      <c r="I1582" s="93" t="n">
        <v>0.000291565371</v>
      </c>
      <c r="J1582" s="93" t="n">
        <v>0.00050124217</v>
      </c>
      <c r="K1582" s="93" t="n">
        <v>7.9209689E-005</v>
      </c>
      <c r="L1582" s="93" t="n">
        <v>0.027469985</v>
      </c>
      <c r="N1582" s="94" t="n">
        <v>0.183133233333333</v>
      </c>
      <c r="O1582" s="24" t="n">
        <f aca="false">N1582</f>
        <v>0.183133233333333</v>
      </c>
      <c r="Q1582" s="25" t="n">
        <v>2.332329</v>
      </c>
      <c r="S1582" s="95" t="n">
        <v>0.0031042418</v>
      </c>
      <c r="T1582" s="95" t="n">
        <v>0.0029339254</v>
      </c>
      <c r="U1582" s="95" t="n">
        <v>0.00014056</v>
      </c>
      <c r="V1582" s="95" t="n">
        <v>2.9756363E-005</v>
      </c>
      <c r="X1582" s="96" t="n">
        <v>7.6495818E-006</v>
      </c>
    </row>
    <row r="1583" customFormat="false" ht="13.8" hidden="false" customHeight="false" outlineLevel="0" collapsed="false">
      <c r="A1583" s="0" t="s">
        <v>2464</v>
      </c>
      <c r="B1583" s="26" t="s">
        <v>2456</v>
      </c>
      <c r="C1583" s="88" t="str">
        <f aca="false">MID(A1583,1,12)</f>
        <v>B.046.04.109</v>
      </c>
      <c r="D1583" s="2" t="s">
        <v>2454</v>
      </c>
      <c r="E1583" s="90" t="s">
        <v>1103</v>
      </c>
      <c r="F1583" s="91" t="str">
        <f aca="false">MID(A1583, 21,85)</f>
        <v>Electricity Shanghai production</v>
      </c>
      <c r="G1583" s="92" t="n">
        <v>0.037524100011</v>
      </c>
      <c r="H1583" s="24" t="n">
        <f aca="false">G1583</f>
        <v>0.037524100011</v>
      </c>
      <c r="I1583" s="93" t="n">
        <v>0.000377808803</v>
      </c>
      <c r="J1583" s="93" t="n">
        <v>0.00063663188</v>
      </c>
      <c r="K1583" s="93" t="n">
        <v>1.1168328E-005</v>
      </c>
      <c r="L1583" s="93" t="n">
        <v>0.036498491</v>
      </c>
      <c r="N1583" s="94" t="n">
        <v>0.243323273333333</v>
      </c>
      <c r="O1583" s="24" t="n">
        <f aca="false">N1583</f>
        <v>0.243323273333333</v>
      </c>
      <c r="Q1583" s="25" t="n">
        <v>2.765719</v>
      </c>
      <c r="S1583" s="95" t="n">
        <v>0.0041179826</v>
      </c>
      <c r="T1583" s="95" t="n">
        <v>0.0038916857</v>
      </c>
      <c r="U1583" s="95" t="n">
        <v>0.00018662261</v>
      </c>
      <c r="V1583" s="95" t="n">
        <v>3.9674317E-005</v>
      </c>
      <c r="X1583" s="96" t="n">
        <v>1.0168712E-005</v>
      </c>
    </row>
    <row r="1584" customFormat="false" ht="13.8" hidden="false" customHeight="false" outlineLevel="0" collapsed="false">
      <c r="A1584" s="0" t="s">
        <v>2465</v>
      </c>
      <c r="B1584" s="26" t="s">
        <v>2456</v>
      </c>
      <c r="C1584" s="88" t="str">
        <f aca="false">MID(A1584,1,12)</f>
        <v>B.046.04.110</v>
      </c>
      <c r="D1584" s="2" t="s">
        <v>2454</v>
      </c>
      <c r="E1584" s="90" t="s">
        <v>1103</v>
      </c>
      <c r="F1584" s="91" t="str">
        <f aca="false">MID(A1584, 21,85)</f>
        <v>Electricity Jiangsu production</v>
      </c>
      <c r="G1584" s="92" t="n">
        <v>0.033437008166</v>
      </c>
      <c r="H1584" s="24" t="n">
        <f aca="false">G1584</f>
        <v>0.033437008166</v>
      </c>
      <c r="I1584" s="93" t="n">
        <v>0.000324782025</v>
      </c>
      <c r="J1584" s="93" t="n">
        <v>0.00058446091</v>
      </c>
      <c r="K1584" s="93" t="n">
        <v>0.002123841231</v>
      </c>
      <c r="L1584" s="93" t="n">
        <v>0.030403924</v>
      </c>
      <c r="N1584" s="94" t="n">
        <v>0.202692826666667</v>
      </c>
      <c r="O1584" s="24" t="n">
        <f aca="false">N1584</f>
        <v>0.202692826666667</v>
      </c>
      <c r="Q1584" s="25" t="n">
        <v>2.678111</v>
      </c>
      <c r="S1584" s="95" t="n">
        <v>0.0034437049</v>
      </c>
      <c r="T1584" s="95" t="n">
        <v>0.0032549807</v>
      </c>
      <c r="U1584" s="95" t="n">
        <v>0.00015572313</v>
      </c>
      <c r="V1584" s="95" t="n">
        <v>3.3001032E-005</v>
      </c>
      <c r="X1584" s="96" t="n">
        <v>8.8491447E-006</v>
      </c>
    </row>
    <row r="1585" customFormat="false" ht="13.8" hidden="false" customHeight="false" outlineLevel="0" collapsed="false">
      <c r="A1585" s="0" t="s">
        <v>2466</v>
      </c>
      <c r="B1585" s="26" t="s">
        <v>2456</v>
      </c>
      <c r="C1585" s="88" t="str">
        <f aca="false">MID(A1585,1,12)</f>
        <v>B.046.04.111</v>
      </c>
      <c r="D1585" s="2" t="s">
        <v>2454</v>
      </c>
      <c r="E1585" s="90" t="s">
        <v>1103</v>
      </c>
      <c r="F1585" s="91" t="str">
        <f aca="false">MID(A1585, 21,85)</f>
        <v>Electricity Zhejiang production</v>
      </c>
      <c r="G1585" s="92" t="n">
        <v>0.03304214404</v>
      </c>
      <c r="H1585" s="24" t="n">
        <f aca="false">G1585</f>
        <v>0.03304214404</v>
      </c>
      <c r="I1585" s="93" t="n">
        <v>0.000307513022</v>
      </c>
      <c r="J1585" s="93" t="n">
        <v>0.00058173123</v>
      </c>
      <c r="K1585" s="93" t="n">
        <v>0.003924794788</v>
      </c>
      <c r="L1585" s="93" t="n">
        <v>0.028228105</v>
      </c>
      <c r="N1585" s="94" t="n">
        <v>0.188187366666667</v>
      </c>
      <c r="O1585" s="24" t="n">
        <f aca="false">N1585</f>
        <v>0.188187366666667</v>
      </c>
      <c r="Q1585" s="25" t="n">
        <v>2.7511931</v>
      </c>
      <c r="S1585" s="95" t="n">
        <v>0.0032071704</v>
      </c>
      <c r="T1585" s="95" t="n">
        <v>0.0030317663</v>
      </c>
      <c r="U1585" s="95" t="n">
        <v>0.00014477066</v>
      </c>
      <c r="V1585" s="95" t="n">
        <v>3.063353E-005</v>
      </c>
      <c r="X1585" s="96" t="n">
        <v>8.5711101E-006</v>
      </c>
    </row>
    <row r="1586" customFormat="false" ht="13.8" hidden="false" customHeight="false" outlineLevel="0" collapsed="false">
      <c r="A1586" s="0" t="s">
        <v>2467</v>
      </c>
      <c r="B1586" s="26" t="s">
        <v>2456</v>
      </c>
      <c r="C1586" s="88" t="str">
        <f aca="false">MID(A1586,1,12)</f>
        <v>B.046.04.112</v>
      </c>
      <c r="D1586" s="2" t="s">
        <v>2454</v>
      </c>
      <c r="E1586" s="90" t="s">
        <v>1103</v>
      </c>
      <c r="F1586" s="91" t="str">
        <f aca="false">MID(A1586, 21,85)</f>
        <v>Electricity Anhui production</v>
      </c>
      <c r="G1586" s="92" t="n">
        <v>0.034650987787</v>
      </c>
      <c r="H1586" s="24" t="n">
        <f aca="false">G1586</f>
        <v>0.034650987787</v>
      </c>
      <c r="I1586" s="93" t="n">
        <v>0.000350493999</v>
      </c>
      <c r="J1586" s="93" t="n">
        <v>0.00059244313</v>
      </c>
      <c r="K1586" s="93" t="n">
        <v>3.0849658E-005</v>
      </c>
      <c r="L1586" s="93" t="n">
        <v>0.033677201</v>
      </c>
      <c r="N1586" s="94" t="n">
        <v>0.224514673333333</v>
      </c>
      <c r="O1586" s="24" t="n">
        <f aca="false">N1586</f>
        <v>0.224514673333333</v>
      </c>
      <c r="Q1586" s="25" t="n">
        <v>2.6303334</v>
      </c>
      <c r="S1586" s="95" t="n">
        <v>0.0038007239</v>
      </c>
      <c r="T1586" s="95" t="n">
        <v>0.0035919299</v>
      </c>
      <c r="U1586" s="95" t="n">
        <v>0.00017221833</v>
      </c>
      <c r="V1586" s="95" t="n">
        <v>3.6575643E-005</v>
      </c>
      <c r="X1586" s="96" t="n">
        <v>9.3811605E-006</v>
      </c>
    </row>
    <row r="1587" customFormat="false" ht="13.8" hidden="false" customHeight="false" outlineLevel="0" collapsed="false">
      <c r="A1587" s="0" t="s">
        <v>2468</v>
      </c>
      <c r="B1587" s="26" t="s">
        <v>2456</v>
      </c>
      <c r="C1587" s="88" t="str">
        <f aca="false">MID(A1587,1,12)</f>
        <v>B.046.04.113</v>
      </c>
      <c r="D1587" s="2" t="s">
        <v>2454</v>
      </c>
      <c r="E1587" s="90" t="s">
        <v>1103</v>
      </c>
      <c r="F1587" s="91" t="str">
        <f aca="false">MID(A1587, 21,85)</f>
        <v>Electricity Fujian production</v>
      </c>
      <c r="G1587" s="92" t="n">
        <v>0.029863934515</v>
      </c>
      <c r="H1587" s="24" t="n">
        <f aca="false">G1587</f>
        <v>0.029863934515</v>
      </c>
      <c r="I1587" s="93" t="n">
        <v>0.000254239057</v>
      </c>
      <c r="J1587" s="93" t="n">
        <v>0.00054426245</v>
      </c>
      <c r="K1587" s="93" t="n">
        <v>0.007131703008</v>
      </c>
      <c r="L1587" s="93" t="n">
        <v>0.02193373</v>
      </c>
      <c r="N1587" s="94" t="n">
        <v>0.146224866666667</v>
      </c>
      <c r="O1587" s="24" t="n">
        <f aca="false">N1587</f>
        <v>0.146224866666667</v>
      </c>
      <c r="Q1587" s="25" t="n">
        <v>2.7630236</v>
      </c>
      <c r="S1587" s="95" t="n">
        <v>0.0025152843</v>
      </c>
      <c r="T1587" s="95" t="n">
        <v>0.0023785806</v>
      </c>
      <c r="U1587" s="95" t="n">
        <v>0.00011294361</v>
      </c>
      <c r="V1587" s="95" t="n">
        <v>2.376004E-005</v>
      </c>
      <c r="X1587" s="96" t="n">
        <v>7.397795E-006</v>
      </c>
    </row>
    <row r="1588" customFormat="false" ht="13.8" hidden="false" customHeight="false" outlineLevel="0" collapsed="false">
      <c r="A1588" s="0" t="s">
        <v>2469</v>
      </c>
      <c r="B1588" s="26" t="s">
        <v>2456</v>
      </c>
      <c r="C1588" s="88" t="str">
        <f aca="false">MID(A1588,1,12)</f>
        <v>B.046.04.114</v>
      </c>
      <c r="D1588" s="2" t="s">
        <v>2454</v>
      </c>
      <c r="E1588" s="90" t="s">
        <v>1103</v>
      </c>
      <c r="F1588" s="91" t="str">
        <f aca="false">MID(A1588, 21,85)</f>
        <v>Electricity Jiangxi production</v>
      </c>
      <c r="G1588" s="92" t="n">
        <v>0.032064392926</v>
      </c>
      <c r="H1588" s="24" t="n">
        <f aca="false">G1588</f>
        <v>0.032064392926</v>
      </c>
      <c r="I1588" s="93" t="n">
        <v>0.000325820843</v>
      </c>
      <c r="J1588" s="93" t="n">
        <v>0.00055258372</v>
      </c>
      <c r="K1588" s="93" t="n">
        <v>4.8444363E-005</v>
      </c>
      <c r="L1588" s="93" t="n">
        <v>0.031137544</v>
      </c>
      <c r="N1588" s="94" t="n">
        <v>0.207583626666667</v>
      </c>
      <c r="O1588" s="24" t="n">
        <f aca="false">N1588</f>
        <v>0.207583626666667</v>
      </c>
      <c r="Q1588" s="25" t="n">
        <v>2.5085075</v>
      </c>
      <c r="S1588" s="95" t="n">
        <v>0.0035151559</v>
      </c>
      <c r="T1588" s="95" t="n">
        <v>0.0033221163</v>
      </c>
      <c r="U1588" s="95" t="n">
        <v>0.00015925232</v>
      </c>
      <c r="V1588" s="95" t="n">
        <v>3.3787287E-005</v>
      </c>
      <c r="X1588" s="96" t="n">
        <v>8.6722995E-006</v>
      </c>
    </row>
    <row r="1589" customFormat="false" ht="13.8" hidden="false" customHeight="false" outlineLevel="0" collapsed="false">
      <c r="A1589" s="0" t="s">
        <v>2470</v>
      </c>
      <c r="B1589" s="26" t="s">
        <v>2456</v>
      </c>
      <c r="C1589" s="88" t="str">
        <f aca="false">MID(A1589,1,12)</f>
        <v>B.046.04.115</v>
      </c>
      <c r="D1589" s="2" t="s">
        <v>2454</v>
      </c>
      <c r="E1589" s="90" t="s">
        <v>1103</v>
      </c>
      <c r="F1589" s="91" t="str">
        <f aca="false">MID(A1589, 21,85)</f>
        <v>Electricity Shandong production</v>
      </c>
      <c r="G1589" s="92" t="n">
        <v>0.033033449537</v>
      </c>
      <c r="H1589" s="24" t="n">
        <f aca="false">G1589</f>
        <v>0.033033449537</v>
      </c>
      <c r="I1589" s="93" t="n">
        <v>0.000327933635</v>
      </c>
      <c r="J1589" s="93" t="n">
        <v>0.00057449268</v>
      </c>
      <c r="K1589" s="93" t="n">
        <v>0.001143589222</v>
      </c>
      <c r="L1589" s="93" t="n">
        <v>0.030987434</v>
      </c>
      <c r="N1589" s="94" t="n">
        <v>0.206582893333333</v>
      </c>
      <c r="O1589" s="24" t="n">
        <f aca="false">N1589</f>
        <v>0.206582893333333</v>
      </c>
      <c r="Q1589" s="25" t="n">
        <v>2.609326</v>
      </c>
      <c r="S1589" s="95" t="n">
        <v>0.0035043942</v>
      </c>
      <c r="T1589" s="95" t="n">
        <v>0.0033121568</v>
      </c>
      <c r="U1589" s="95" t="n">
        <v>0.00015860646</v>
      </c>
      <c r="V1589" s="95" t="n">
        <v>3.3630902E-005</v>
      </c>
      <c r="X1589" s="96" t="n">
        <v>8.8319855E-006</v>
      </c>
    </row>
    <row r="1590" customFormat="false" ht="13.8" hidden="false" customHeight="false" outlineLevel="0" collapsed="false">
      <c r="A1590" s="0" t="s">
        <v>2471</v>
      </c>
      <c r="B1590" s="26" t="s">
        <v>2456</v>
      </c>
      <c r="C1590" s="88" t="str">
        <f aca="false">MID(A1590,1,12)</f>
        <v>B.046.04.116</v>
      </c>
      <c r="D1590" s="2" t="s">
        <v>2454</v>
      </c>
      <c r="E1590" s="90" t="s">
        <v>1103</v>
      </c>
      <c r="F1590" s="91" t="str">
        <f aca="false">MID(A1590, 21,85)</f>
        <v>Electricity Henan production</v>
      </c>
      <c r="G1590" s="92" t="n">
        <v>0.031714799705</v>
      </c>
      <c r="H1590" s="24" t="n">
        <f aca="false">G1590</f>
        <v>0.031714799705</v>
      </c>
      <c r="I1590" s="93" t="n">
        <v>0.000322638975</v>
      </c>
      <c r="J1590" s="93" t="n">
        <v>0.00054888037</v>
      </c>
      <c r="K1590" s="93" t="n">
        <v>5.218436E-005</v>
      </c>
      <c r="L1590" s="93" t="n">
        <v>0.030791096</v>
      </c>
      <c r="N1590" s="94" t="n">
        <v>0.205273973333333</v>
      </c>
      <c r="O1590" s="24" t="n">
        <f aca="false">N1590</f>
        <v>0.205273973333333</v>
      </c>
      <c r="Q1590" s="25" t="n">
        <v>2.4919433</v>
      </c>
      <c r="S1590" s="95" t="n">
        <v>0.0034767318</v>
      </c>
      <c r="T1590" s="95" t="n">
        <v>0.0032858284</v>
      </c>
      <c r="U1590" s="95" t="n">
        <v>0.00015749483</v>
      </c>
      <c r="V1590" s="95" t="n">
        <v>3.3408534E-005</v>
      </c>
      <c r="X1590" s="96" t="n">
        <v>8.576124E-006</v>
      </c>
    </row>
    <row r="1591" customFormat="false" ht="13.8" hidden="false" customHeight="false" outlineLevel="0" collapsed="false">
      <c r="A1591" s="0" t="s">
        <v>2472</v>
      </c>
      <c r="B1591" s="26" t="s">
        <v>2456</v>
      </c>
      <c r="C1591" s="88" t="str">
        <f aca="false">MID(A1591,1,12)</f>
        <v>B.046.04.117</v>
      </c>
      <c r="D1591" s="2" t="s">
        <v>2454</v>
      </c>
      <c r="E1591" s="90" t="s">
        <v>1103</v>
      </c>
      <c r="F1591" s="91" t="str">
        <f aca="false">MID(A1591, 21,85)</f>
        <v>Electricity Hubei production</v>
      </c>
      <c r="G1591" s="92" t="n">
        <v>0.020538355388</v>
      </c>
      <c r="H1591" s="24" t="n">
        <f aca="false">G1591</f>
        <v>0.020538355388</v>
      </c>
      <c r="I1591" s="93" t="n">
        <v>0.000209800598</v>
      </c>
      <c r="J1591" s="93" t="n">
        <v>0.00035280837</v>
      </c>
      <c r="K1591" s="93" t="n">
        <v>0.00010561142</v>
      </c>
      <c r="L1591" s="93" t="n">
        <v>0.019870135</v>
      </c>
      <c r="N1591" s="94" t="n">
        <v>0.132467566666667</v>
      </c>
      <c r="O1591" s="24" t="n">
        <f aca="false">N1591</f>
        <v>0.132467566666667</v>
      </c>
      <c r="Q1591" s="25" t="n">
        <v>1.96985</v>
      </c>
      <c r="S1591" s="95" t="n">
        <v>0.0022436428</v>
      </c>
      <c r="T1591" s="95" t="n">
        <v>0.0021205637</v>
      </c>
      <c r="U1591" s="95" t="n">
        <v>0.00010162628</v>
      </c>
      <c r="V1591" s="95" t="n">
        <v>2.145283E-005</v>
      </c>
      <c r="X1591" s="96" t="n">
        <v>5.5257449E-006</v>
      </c>
    </row>
    <row r="1592" customFormat="false" ht="13.8" hidden="false" customHeight="false" outlineLevel="0" collapsed="false">
      <c r="A1592" s="0" t="s">
        <v>2473</v>
      </c>
      <c r="B1592" s="26" t="s">
        <v>2456</v>
      </c>
      <c r="C1592" s="88" t="str">
        <f aca="false">MID(A1592,1,12)</f>
        <v>B.046.04.118</v>
      </c>
      <c r="D1592" s="2" t="s">
        <v>2454</v>
      </c>
      <c r="E1592" s="90" t="s">
        <v>1103</v>
      </c>
      <c r="F1592" s="91" t="str">
        <f aca="false">MID(A1592, 21,85)</f>
        <v>Electricity Hunan production</v>
      </c>
      <c r="G1592" s="92" t="n">
        <v>0.024154422371</v>
      </c>
      <c r="H1592" s="24" t="n">
        <f aca="false">G1592</f>
        <v>0.024154422371</v>
      </c>
      <c r="I1592" s="93" t="n">
        <v>0.000247332675</v>
      </c>
      <c r="J1592" s="93" t="n">
        <v>0.00042068771</v>
      </c>
      <c r="K1592" s="93" t="n">
        <v>9.2423986E-005</v>
      </c>
      <c r="L1592" s="93" t="n">
        <v>0.023393978</v>
      </c>
      <c r="N1592" s="94" t="n">
        <v>0.155959853333333</v>
      </c>
      <c r="O1592" s="24" t="n">
        <f aca="false">N1592</f>
        <v>0.155959853333333</v>
      </c>
      <c r="Q1592" s="25" t="n">
        <v>2.1380653</v>
      </c>
      <c r="S1592" s="95" t="n">
        <v>0.0026425565</v>
      </c>
      <c r="T1592" s="95" t="n">
        <v>0.0024975746</v>
      </c>
      <c r="U1592" s="95" t="n">
        <v>0.00011967589</v>
      </c>
      <c r="V1592" s="95" t="n">
        <v>2.5305988E-005</v>
      </c>
      <c r="X1592" s="96" t="n">
        <v>6.510584E-006</v>
      </c>
    </row>
    <row r="1593" customFormat="false" ht="13.8" hidden="false" customHeight="false" outlineLevel="0" collapsed="false">
      <c r="A1593" s="0" t="s">
        <v>2474</v>
      </c>
      <c r="B1593" s="26" t="s">
        <v>2456</v>
      </c>
      <c r="C1593" s="88" t="str">
        <f aca="false">MID(A1593,1,12)</f>
        <v>B.046.04.119</v>
      </c>
      <c r="D1593" s="2" t="s">
        <v>2454</v>
      </c>
      <c r="E1593" s="90" t="s">
        <v>1103</v>
      </c>
      <c r="F1593" s="91" t="str">
        <f aca="false">MID(A1593, 21,85)</f>
        <v>Electricity Guangdong production</v>
      </c>
      <c r="G1593" s="92" t="n">
        <v>0.032706831234</v>
      </c>
      <c r="H1593" s="24" t="n">
        <f aca="false">G1593</f>
        <v>0.032706831234</v>
      </c>
      <c r="I1593" s="93" t="n">
        <v>0.000299407417</v>
      </c>
      <c r="J1593" s="93" t="n">
        <v>0.00058013299</v>
      </c>
      <c r="K1593" s="93" t="n">
        <v>0.004639765827</v>
      </c>
      <c r="L1593" s="93" t="n">
        <v>0.027187525</v>
      </c>
      <c r="N1593" s="94" t="n">
        <v>0.181250166666667</v>
      </c>
      <c r="O1593" s="24" t="n">
        <f aca="false">N1593</f>
        <v>0.181250166666667</v>
      </c>
      <c r="Q1593" s="25" t="n">
        <v>2.77134</v>
      </c>
      <c r="S1593" s="95" t="n">
        <v>0.0030939472</v>
      </c>
      <c r="T1593" s="95" t="n">
        <v>0.0029249167</v>
      </c>
      <c r="U1593" s="95" t="n">
        <v>0.00013953212</v>
      </c>
      <c r="V1593" s="95" t="n">
        <v>2.949846E-005</v>
      </c>
      <c r="X1593" s="96" t="n">
        <v>8.4112041E-006</v>
      </c>
    </row>
    <row r="1594" customFormat="false" ht="13.8" hidden="false" customHeight="false" outlineLevel="0" collapsed="false">
      <c r="A1594" s="0" t="s">
        <v>2475</v>
      </c>
      <c r="B1594" s="26" t="s">
        <v>2456</v>
      </c>
      <c r="C1594" s="88" t="str">
        <f aca="false">MID(A1594,1,12)</f>
        <v>B.046.04.120</v>
      </c>
      <c r="D1594" s="2" t="s">
        <v>2454</v>
      </c>
      <c r="E1594" s="90" t="s">
        <v>1103</v>
      </c>
      <c r="F1594" s="91" t="str">
        <f aca="false">MID(A1594, 21,85)</f>
        <v>Electricity Guangxi production</v>
      </c>
      <c r="G1594" s="92" t="n">
        <v>0.021975670134</v>
      </c>
      <c r="H1594" s="24" t="n">
        <f aca="false">G1594</f>
        <v>0.021975670134</v>
      </c>
      <c r="I1594" s="93" t="n">
        <v>0.000201343412</v>
      </c>
      <c r="J1594" s="93" t="n">
        <v>0.00040193366</v>
      </c>
      <c r="K1594" s="93" t="n">
        <v>0.003717286062</v>
      </c>
      <c r="L1594" s="93" t="n">
        <v>0.017655107</v>
      </c>
      <c r="N1594" s="94" t="n">
        <v>0.117700713333333</v>
      </c>
      <c r="O1594" s="24" t="n">
        <f aca="false">N1594</f>
        <v>0.117700713333333</v>
      </c>
      <c r="Q1594" s="25" t="n">
        <v>2.2178482</v>
      </c>
      <c r="S1594" s="95" t="n">
        <v>0.0020154237</v>
      </c>
      <c r="T1594" s="95" t="n">
        <v>0.0019056532</v>
      </c>
      <c r="U1594" s="95" t="n">
        <v>9.0730417E-005</v>
      </c>
      <c r="V1594" s="95" t="n">
        <v>1.9040039E-005</v>
      </c>
      <c r="X1594" s="96" t="n">
        <v>5.5695068E-006</v>
      </c>
    </row>
    <row r="1595" customFormat="false" ht="13.8" hidden="false" customHeight="false" outlineLevel="0" collapsed="false">
      <c r="A1595" s="0" t="s">
        <v>2476</v>
      </c>
      <c r="B1595" s="26" t="s">
        <v>2456</v>
      </c>
      <c r="C1595" s="88" t="str">
        <f aca="false">MID(A1595,1,12)</f>
        <v>B.046.04.121</v>
      </c>
      <c r="D1595" s="2" t="s">
        <v>2454</v>
      </c>
      <c r="E1595" s="90" t="s">
        <v>1103</v>
      </c>
      <c r="F1595" s="91" t="str">
        <f aca="false">MID(A1595, 21,85)</f>
        <v>Electricity Hainan production</v>
      </c>
      <c r="G1595" s="92" t="n">
        <v>0.030961707019</v>
      </c>
      <c r="H1595" s="24" t="n">
        <f aca="false">G1595</f>
        <v>0.030961707019</v>
      </c>
      <c r="I1595" s="93" t="n">
        <v>0.000277676906</v>
      </c>
      <c r="J1595" s="93" t="n">
        <v>0.00055442476</v>
      </c>
      <c r="K1595" s="93" t="n">
        <v>0.005354857353</v>
      </c>
      <c r="L1595" s="93" t="n">
        <v>0.024774748</v>
      </c>
      <c r="N1595" s="94" t="n">
        <v>0.165164986666667</v>
      </c>
      <c r="O1595" s="24" t="n">
        <f aca="false">N1595</f>
        <v>0.165164986666667</v>
      </c>
      <c r="Q1595" s="25" t="n">
        <v>2.7248541</v>
      </c>
      <c r="S1595" s="95" t="n">
        <v>0.0028256577</v>
      </c>
      <c r="T1595" s="95" t="n">
        <v>0.0026715314</v>
      </c>
      <c r="U1595" s="95" t="n">
        <v>0.00012727161</v>
      </c>
      <c r="V1595" s="95" t="n">
        <v>2.6854706E-005</v>
      </c>
      <c r="X1595" s="96" t="n">
        <v>7.8662009E-006</v>
      </c>
    </row>
    <row r="1596" customFormat="false" ht="13.8" hidden="false" customHeight="false" outlineLevel="0" collapsed="false">
      <c r="A1596" s="0" t="s">
        <v>2477</v>
      </c>
      <c r="B1596" s="26" t="s">
        <v>2456</v>
      </c>
      <c r="C1596" s="88" t="str">
        <f aca="false">MID(A1596,1,12)</f>
        <v>B.046.04.122</v>
      </c>
      <c r="D1596" s="2" t="s">
        <v>2454</v>
      </c>
      <c r="E1596" s="90" t="s">
        <v>1103</v>
      </c>
      <c r="F1596" s="91" t="str">
        <f aca="false">MID(A1596, 21,85)</f>
        <v>Electricity Chongqing production</v>
      </c>
      <c r="G1596" s="92" t="n">
        <v>0.031266252936</v>
      </c>
      <c r="H1596" s="24" t="n">
        <f aca="false">G1596</f>
        <v>0.031266252936</v>
      </c>
      <c r="I1596" s="93" t="n">
        <v>0.000315446162</v>
      </c>
      <c r="J1596" s="93" t="n">
        <v>0.00053079537</v>
      </c>
      <c r="K1596" s="93" t="n">
        <v>4.4649404E-005</v>
      </c>
      <c r="L1596" s="93" t="n">
        <v>0.030375362</v>
      </c>
      <c r="N1596" s="94" t="n">
        <v>0.202502413333333</v>
      </c>
      <c r="O1596" s="24" t="n">
        <f aca="false">N1596</f>
        <v>0.202502413333333</v>
      </c>
      <c r="Q1596" s="25" t="n">
        <v>2.4728319</v>
      </c>
      <c r="S1596" s="95" t="n">
        <v>0.0034275939</v>
      </c>
      <c r="T1596" s="95" t="n">
        <v>0.003239306</v>
      </c>
      <c r="U1596" s="95" t="n">
        <v>0.00015531959</v>
      </c>
      <c r="V1596" s="95" t="n">
        <v>3.2968294E-005</v>
      </c>
      <c r="X1596" s="96" t="n">
        <v>8.4590704E-006</v>
      </c>
    </row>
    <row r="1597" customFormat="false" ht="13.8" hidden="false" customHeight="false" outlineLevel="0" collapsed="false">
      <c r="A1597" s="0" t="s">
        <v>2478</v>
      </c>
      <c r="B1597" s="26" t="s">
        <v>2456</v>
      </c>
      <c r="C1597" s="88" t="str">
        <f aca="false">MID(A1597,1,12)</f>
        <v>B.046.04.123</v>
      </c>
      <c r="D1597" s="2" t="s">
        <v>2454</v>
      </c>
      <c r="E1597" s="90" t="s">
        <v>1103</v>
      </c>
      <c r="F1597" s="91" t="str">
        <f aca="false">MID(A1597, 21,85)</f>
        <v>Electricity Sichuan production</v>
      </c>
      <c r="G1597" s="92" t="n">
        <v>0.007534839143</v>
      </c>
      <c r="H1597" s="24" t="n">
        <f aca="false">G1597</f>
        <v>0.007534839143</v>
      </c>
      <c r="I1597" s="93" t="n">
        <v>7.8031102E-005</v>
      </c>
      <c r="J1597" s="93" t="n">
        <v>0.000125082821</v>
      </c>
      <c r="K1597" s="93" t="n">
        <v>0.00016767062</v>
      </c>
      <c r="L1597" s="93" t="n">
        <v>0.0071640546</v>
      </c>
      <c r="N1597" s="94" t="n">
        <v>0.047760364</v>
      </c>
      <c r="O1597" s="24" t="n">
        <f aca="false">N1597</f>
        <v>0.047760364</v>
      </c>
      <c r="Q1597" s="25" t="n">
        <v>1.362757</v>
      </c>
      <c r="S1597" s="95" t="n">
        <v>0.00080943321</v>
      </c>
      <c r="T1597" s="95" t="n">
        <v>0.00076524827</v>
      </c>
      <c r="U1597" s="95" t="n">
        <v>3.6634287E-005</v>
      </c>
      <c r="V1597" s="95" t="n">
        <v>7.550652E-006</v>
      </c>
      <c r="X1597" s="96" t="n">
        <v>1.9775562E-006</v>
      </c>
    </row>
    <row r="1598" customFormat="false" ht="13.8" hidden="false" customHeight="false" outlineLevel="0" collapsed="false">
      <c r="A1598" s="0" t="s">
        <v>2479</v>
      </c>
      <c r="B1598" s="26" t="s">
        <v>2456</v>
      </c>
      <c r="C1598" s="88" t="str">
        <f aca="false">MID(A1598,1,12)</f>
        <v>B.046.04.124</v>
      </c>
      <c r="D1598" s="2" t="s">
        <v>2454</v>
      </c>
      <c r="E1598" s="90" t="s">
        <v>1103</v>
      </c>
      <c r="F1598" s="91" t="str">
        <f aca="false">MID(A1598, 21,85)</f>
        <v>Electricity Guizhou production</v>
      </c>
      <c r="G1598" s="92" t="n">
        <v>0.026026285504</v>
      </c>
      <c r="H1598" s="24" t="n">
        <f aca="false">G1598</f>
        <v>0.026026285504</v>
      </c>
      <c r="I1598" s="93" t="n">
        <v>0.000264695552</v>
      </c>
      <c r="J1598" s="93" t="n">
        <v>0.00044649899</v>
      </c>
      <c r="K1598" s="93" t="n">
        <v>7.7059962E-005</v>
      </c>
      <c r="L1598" s="93" t="n">
        <v>0.025238031</v>
      </c>
      <c r="N1598" s="94" t="n">
        <v>0.16825354</v>
      </c>
      <c r="O1598" s="24" t="n">
        <f aca="false">N1598</f>
        <v>0.16825354</v>
      </c>
      <c r="Q1598" s="25" t="n">
        <v>2.2265614</v>
      </c>
      <c r="S1598" s="95" t="n">
        <v>0.0028490801</v>
      </c>
      <c r="T1598" s="95" t="n">
        <v>0.0026926766</v>
      </c>
      <c r="U1598" s="95" t="n">
        <v>0.00012907276</v>
      </c>
      <c r="V1598" s="95" t="n">
        <v>2.7330782E-005</v>
      </c>
      <c r="X1598" s="96" t="n">
        <v>7.0246273E-006</v>
      </c>
    </row>
    <row r="1599" customFormat="false" ht="13.8" hidden="false" customHeight="false" outlineLevel="0" collapsed="false">
      <c r="A1599" s="0" t="s">
        <v>2480</v>
      </c>
      <c r="B1599" s="26" t="s">
        <v>2456</v>
      </c>
      <c r="C1599" s="88" t="str">
        <f aca="false">MID(A1599,1,12)</f>
        <v>B.046.04.125</v>
      </c>
      <c r="D1599" s="2" t="s">
        <v>2454</v>
      </c>
      <c r="E1599" s="90" t="s">
        <v>1103</v>
      </c>
      <c r="F1599" s="91" t="str">
        <f aca="false">MID(A1599, 21,85)</f>
        <v>Electricity Yunnan production</v>
      </c>
      <c r="G1599" s="92" t="n">
        <v>0.005638801538</v>
      </c>
      <c r="H1599" s="24" t="n">
        <f aca="false">G1599</f>
        <v>0.005638801538</v>
      </c>
      <c r="I1599" s="93" t="n">
        <v>6.1468718E-005</v>
      </c>
      <c r="J1599" s="93" t="n">
        <v>0.00010094264</v>
      </c>
      <c r="K1599" s="93" t="n">
        <v>0.00018554148</v>
      </c>
      <c r="L1599" s="93" t="n">
        <v>0.0052908487</v>
      </c>
      <c r="N1599" s="94" t="n">
        <v>0.0352723246666667</v>
      </c>
      <c r="O1599" s="24" t="n">
        <f aca="false">N1599</f>
        <v>0.0352723246666667</v>
      </c>
      <c r="Q1599" s="25" t="n">
        <v>1.2723973</v>
      </c>
      <c r="S1599" s="95" t="n">
        <v>0.00059977096</v>
      </c>
      <c r="T1599" s="95" t="n">
        <v>0.00056719471</v>
      </c>
      <c r="U1599" s="95" t="n">
        <v>2.7092434E-005</v>
      </c>
      <c r="V1599" s="95" t="n">
        <v>5.4838168E-006</v>
      </c>
      <c r="X1599" s="96" t="n">
        <v>1.4549163E-006</v>
      </c>
    </row>
    <row r="1600" customFormat="false" ht="13.8" hidden="false" customHeight="false" outlineLevel="0" collapsed="false">
      <c r="A1600" s="0" t="s">
        <v>2481</v>
      </c>
      <c r="B1600" s="26" t="s">
        <v>2456</v>
      </c>
      <c r="C1600" s="88" t="str">
        <f aca="false">MID(A1600,1,12)</f>
        <v>B.046.04.126</v>
      </c>
      <c r="D1600" s="2" t="s">
        <v>2454</v>
      </c>
      <c r="E1600" s="90" t="s">
        <v>1103</v>
      </c>
      <c r="F1600" s="91" t="str">
        <f aca="false">MID(A1600, 21,85)</f>
        <v>Electricity Tibet production</v>
      </c>
      <c r="G1600" s="92" t="n">
        <v>0.0016718520698</v>
      </c>
      <c r="H1600" s="24" t="n">
        <f aca="false">G1600</f>
        <v>0.0016718520698</v>
      </c>
      <c r="I1600" s="93" t="n">
        <v>1.99262398E-005</v>
      </c>
      <c r="J1600" s="93" t="n">
        <v>2.583768E-005</v>
      </c>
      <c r="K1600" s="93" t="n">
        <v>0.00019923855</v>
      </c>
      <c r="L1600" s="93" t="n">
        <v>0.0014268496</v>
      </c>
      <c r="N1600" s="94" t="n">
        <v>0.00951233066666667</v>
      </c>
      <c r="O1600" s="24" t="n">
        <f aca="false">N1600</f>
        <v>0.00951233066666667</v>
      </c>
      <c r="Q1600" s="25" t="n">
        <v>1.088119</v>
      </c>
      <c r="S1600" s="95" t="n">
        <v>0.00016233277</v>
      </c>
      <c r="T1600" s="95" t="n">
        <v>0.00015377046</v>
      </c>
      <c r="U1600" s="95" t="n">
        <v>7.2997945E-006</v>
      </c>
      <c r="V1600" s="95" t="n">
        <v>1.2625136E-006</v>
      </c>
      <c r="X1600" s="96" t="n">
        <v>3.7521364E-007</v>
      </c>
    </row>
    <row r="1601" customFormat="false" ht="13.8" hidden="false" customHeight="false" outlineLevel="0" collapsed="false">
      <c r="A1601" s="0" t="s">
        <v>2482</v>
      </c>
      <c r="B1601" s="26" t="s">
        <v>2456</v>
      </c>
      <c r="C1601" s="88" t="str">
        <f aca="false">MID(A1601,1,12)</f>
        <v>B.046.04.127</v>
      </c>
      <c r="D1601" s="2" t="s">
        <v>2454</v>
      </c>
      <c r="E1601" s="90" t="s">
        <v>1103</v>
      </c>
      <c r="F1601" s="91" t="str">
        <f aca="false">MID(A1601, 21,85)</f>
        <v>Electricity Shaanxi production</v>
      </c>
      <c r="G1601" s="92" t="n">
        <v>0.033967935403</v>
      </c>
      <c r="H1601" s="24" t="n">
        <f aca="false">G1601</f>
        <v>0.033967935403</v>
      </c>
      <c r="I1601" s="93" t="n">
        <v>0.00034403751</v>
      </c>
      <c r="J1601" s="93" t="n">
        <v>0.00058223232</v>
      </c>
      <c r="K1601" s="93" t="n">
        <v>3.5775573E-005</v>
      </c>
      <c r="L1601" s="93" t="n">
        <v>0.03300589</v>
      </c>
      <c r="N1601" s="94" t="n">
        <v>0.220039266666667</v>
      </c>
      <c r="O1601" s="24" t="n">
        <f aca="false">N1601</f>
        <v>0.220039266666667</v>
      </c>
      <c r="Q1601" s="25" t="n">
        <v>2.5981221</v>
      </c>
      <c r="S1601" s="95" t="n">
        <v>0.0037253206</v>
      </c>
      <c r="T1601" s="95" t="n">
        <v>0.0035206894</v>
      </c>
      <c r="U1601" s="95" t="n">
        <v>0.00016879277</v>
      </c>
      <c r="V1601" s="95" t="n">
        <v>3.5838465E-005</v>
      </c>
      <c r="X1601" s="96" t="n">
        <v>9.193845E-006</v>
      </c>
    </row>
    <row r="1602" customFormat="false" ht="13.8" hidden="false" customHeight="false" outlineLevel="0" collapsed="false">
      <c r="A1602" s="0" t="s">
        <v>2483</v>
      </c>
      <c r="B1602" s="26" t="s">
        <v>2456</v>
      </c>
      <c r="C1602" s="88" t="str">
        <f aca="false">MID(A1602,1,12)</f>
        <v>B.046.04.128</v>
      </c>
      <c r="D1602" s="2" t="s">
        <v>2454</v>
      </c>
      <c r="E1602" s="90" t="s">
        <v>1103</v>
      </c>
      <c r="F1602" s="91" t="str">
        <f aca="false">MID(A1602, 21,85)</f>
        <v>Electricity Gansu production</v>
      </c>
      <c r="G1602" s="92" t="n">
        <v>0.02073190429</v>
      </c>
      <c r="H1602" s="24" t="n">
        <f aca="false">G1602</f>
        <v>0.02073190429</v>
      </c>
      <c r="I1602" s="93" t="n">
        <v>0.00021760864</v>
      </c>
      <c r="J1602" s="93" t="n">
        <v>0.00037800654</v>
      </c>
      <c r="K1602" s="93" t="n">
        <v>0.00012548011</v>
      </c>
      <c r="L1602" s="93" t="n">
        <v>0.020010809</v>
      </c>
      <c r="N1602" s="94" t="n">
        <v>0.133405393333333</v>
      </c>
      <c r="O1602" s="24" t="n">
        <f aca="false">N1602</f>
        <v>0.133405393333333</v>
      </c>
      <c r="Q1602" s="25" t="n">
        <v>1.9748403</v>
      </c>
      <c r="S1602" s="95" t="n">
        <v>0.0022641154</v>
      </c>
      <c r="T1602" s="95" t="n">
        <v>0.0021400953</v>
      </c>
      <c r="U1602" s="95" t="n">
        <v>0.00010244739</v>
      </c>
      <c r="V1602" s="95" t="n">
        <v>2.1572682E-005</v>
      </c>
      <c r="X1602" s="96" t="n">
        <v>5.5668115E-006</v>
      </c>
    </row>
    <row r="1603" customFormat="false" ht="13.8" hidden="false" customHeight="false" outlineLevel="0" collapsed="false">
      <c r="A1603" s="0" t="s">
        <v>2484</v>
      </c>
      <c r="B1603" s="26" t="s">
        <v>2456</v>
      </c>
      <c r="C1603" s="88" t="str">
        <f aca="false">MID(A1603,1,12)</f>
        <v>B.046.04.129</v>
      </c>
      <c r="D1603" s="2" t="s">
        <v>2454</v>
      </c>
      <c r="E1603" s="90" t="s">
        <v>1103</v>
      </c>
      <c r="F1603" s="91" t="str">
        <f aca="false">MID(A1603, 21,85)</f>
        <v>Electricity Qinghai production</v>
      </c>
      <c r="G1603" s="92" t="n">
        <v>0.005102564563</v>
      </c>
      <c r="H1603" s="24" t="n">
        <f aca="false">G1603</f>
        <v>0.005102564563</v>
      </c>
      <c r="I1603" s="93" t="n">
        <v>6.2777869E-005</v>
      </c>
      <c r="J1603" s="93" t="n">
        <v>0.000113080194</v>
      </c>
      <c r="K1603" s="93" t="n">
        <v>0.000209418</v>
      </c>
      <c r="L1603" s="93" t="n">
        <v>0.0047172885</v>
      </c>
      <c r="N1603" s="94" t="n">
        <v>0.03144859</v>
      </c>
      <c r="O1603" s="24" t="n">
        <f aca="false">N1603</f>
        <v>0.03144859</v>
      </c>
      <c r="Q1603" s="25" t="n">
        <v>1.2426729</v>
      </c>
      <c r="S1603" s="95" t="n">
        <v>0.00053898434</v>
      </c>
      <c r="T1603" s="95" t="n">
        <v>0.00050992785</v>
      </c>
      <c r="U1603" s="95" t="n">
        <v>2.4247645E-005</v>
      </c>
      <c r="V1603" s="95" t="n">
        <v>4.8088429E-006</v>
      </c>
      <c r="X1603" s="96" t="n">
        <v>1.2952507E-006</v>
      </c>
    </row>
    <row r="1604" customFormat="false" ht="13.8" hidden="false" customHeight="false" outlineLevel="0" collapsed="false">
      <c r="A1604" s="0" t="s">
        <v>2485</v>
      </c>
      <c r="B1604" s="26" t="s">
        <v>2456</v>
      </c>
      <c r="C1604" s="88" t="str">
        <f aca="false">MID(A1604,1,12)</f>
        <v>B.046.04.130</v>
      </c>
      <c r="D1604" s="2" t="s">
        <v>2454</v>
      </c>
      <c r="E1604" s="90" t="s">
        <v>1103</v>
      </c>
      <c r="F1604" s="91" t="str">
        <f aca="false">MID(A1604, 21,85)</f>
        <v>Electricity Ningxia production</v>
      </c>
      <c r="G1604" s="92" t="n">
        <v>0.029182282292</v>
      </c>
      <c r="H1604" s="24" t="n">
        <f aca="false">G1604</f>
        <v>0.029182282292</v>
      </c>
      <c r="I1604" s="93" t="n">
        <v>0.000299861855</v>
      </c>
      <c r="J1604" s="93" t="n">
        <v>0.00051295007</v>
      </c>
      <c r="K1604" s="93" t="n">
        <v>7.2811367E-005</v>
      </c>
      <c r="L1604" s="93" t="n">
        <v>0.028296659</v>
      </c>
      <c r="N1604" s="94" t="n">
        <v>0.188644393333333</v>
      </c>
      <c r="O1604" s="24" t="n">
        <f aca="false">N1604</f>
        <v>0.188644393333333</v>
      </c>
      <c r="Q1604" s="25" t="n">
        <v>2.3716962</v>
      </c>
      <c r="S1604" s="95" t="n">
        <v>0.0031965685</v>
      </c>
      <c r="T1604" s="95" t="n">
        <v>0.0030211437</v>
      </c>
      <c r="U1604" s="95" t="n">
        <v>0.00014476763</v>
      </c>
      <c r="V1604" s="95" t="n">
        <v>3.0657206E-005</v>
      </c>
      <c r="X1604" s="96" t="n">
        <v>7.8794241E-006</v>
      </c>
    </row>
    <row r="1605" customFormat="false" ht="13.8" hidden="false" customHeight="false" outlineLevel="0" collapsed="false">
      <c r="A1605" s="0" t="s">
        <v>2486</v>
      </c>
      <c r="B1605" s="26" t="s">
        <v>2456</v>
      </c>
      <c r="C1605" s="88" t="str">
        <f aca="false">MID(A1605,1,12)</f>
        <v>B.046.04.131</v>
      </c>
      <c r="D1605" s="2" t="s">
        <v>2454</v>
      </c>
      <c r="E1605" s="90" t="s">
        <v>1103</v>
      </c>
      <c r="F1605" s="91" t="str">
        <f aca="false">MID(A1605, 21,85)</f>
        <v>Electricity Xinjiang production</v>
      </c>
      <c r="G1605" s="92" t="n">
        <v>0.027974734986</v>
      </c>
      <c r="H1605" s="24" t="n">
        <f aca="false">G1605</f>
        <v>0.027974734986</v>
      </c>
      <c r="I1605" s="93" t="n">
        <v>0.000286970988</v>
      </c>
      <c r="J1605" s="93" t="n">
        <v>0.00049037112</v>
      </c>
      <c r="K1605" s="93" t="n">
        <v>7.6988878E-005</v>
      </c>
      <c r="L1605" s="93" t="n">
        <v>0.027120404</v>
      </c>
      <c r="N1605" s="94" t="n">
        <v>0.180802693333333</v>
      </c>
      <c r="O1605" s="24" t="n">
        <f aca="false">N1605</f>
        <v>0.180802693333333</v>
      </c>
      <c r="Q1605" s="25" t="n">
        <v>2.3157788</v>
      </c>
      <c r="S1605" s="95" t="n">
        <v>0.0030636578</v>
      </c>
      <c r="T1605" s="95" t="n">
        <v>0.002895534</v>
      </c>
      <c r="U1605" s="95" t="n">
        <v>0.00013874753</v>
      </c>
      <c r="V1605" s="95" t="n">
        <v>2.9376301E-005</v>
      </c>
      <c r="X1605" s="96" t="n">
        <v>7.5511868E-006</v>
      </c>
    </row>
    <row r="1606" customFormat="false" ht="13.8" hidden="false" customHeight="false" outlineLevel="0" collapsed="false">
      <c r="B1606" s="26"/>
      <c r="C1606" s="88"/>
      <c r="D1606" s="3" t="s">
        <v>2487</v>
      </c>
      <c r="E1606" s="90"/>
      <c r="H1606" s="24" t="n">
        <f aca="false">G1606</f>
        <v>0</v>
      </c>
      <c r="O1606" s="24" t="n">
        <f aca="false">N1606</f>
        <v>0</v>
      </c>
    </row>
    <row r="1607" customFormat="false" ht="13.8" hidden="false" customHeight="false" outlineLevel="0" collapsed="false">
      <c r="A1607" s="0" t="s">
        <v>2488</v>
      </c>
      <c r="B1607" s="26" t="s">
        <v>2489</v>
      </c>
      <c r="C1607" s="88" t="str">
        <f aca="false">MID(A1607,1,12)</f>
        <v>B.046.06.101</v>
      </c>
      <c r="D1607" s="2" t="s">
        <v>2487</v>
      </c>
      <c r="E1607" s="90" t="s">
        <v>1103</v>
      </c>
      <c r="F1607" s="91" t="str">
        <f aca="false">MID(A1607, 21,85)</f>
        <v>Electricity Andaman  &amp; Nicobar production</v>
      </c>
      <c r="G1607" s="92" t="n">
        <v>0.059237657434</v>
      </c>
      <c r="H1607" s="24" t="n">
        <f aca="false">G1607</f>
        <v>0.059237657434</v>
      </c>
      <c r="I1607" s="93" t="n">
        <v>0.00195080943</v>
      </c>
      <c r="J1607" s="93" t="n">
        <v>0.0114670556</v>
      </c>
      <c r="K1607" s="93" t="n">
        <v>3.0064404E-005</v>
      </c>
      <c r="L1607" s="93" t="n">
        <v>0.045789728</v>
      </c>
      <c r="N1607" s="94" t="n">
        <v>0.305264853333333</v>
      </c>
      <c r="O1607" s="24" t="n">
        <f aca="false">N1607</f>
        <v>0.305264853333333</v>
      </c>
      <c r="Q1607" s="25" t="n">
        <v>3.9870644</v>
      </c>
      <c r="S1607" s="95" t="n">
        <v>0.008265703</v>
      </c>
      <c r="T1607" s="95" t="n">
        <v>0.0077015711</v>
      </c>
      <c r="U1607" s="95" t="n">
        <v>0.00028842813</v>
      </c>
      <c r="V1607" s="95" t="n">
        <v>0.00027570372</v>
      </c>
      <c r="X1607" s="96" t="n">
        <v>1.640516E-005</v>
      </c>
    </row>
    <row r="1608" customFormat="false" ht="13.8" hidden="false" customHeight="false" outlineLevel="0" collapsed="false">
      <c r="A1608" s="0" t="s">
        <v>2490</v>
      </c>
      <c r="B1608" s="26" t="s">
        <v>2489</v>
      </c>
      <c r="C1608" s="88" t="str">
        <f aca="false">MID(A1608,1,12)</f>
        <v>B.046.06.102</v>
      </c>
      <c r="D1608" s="2" t="s">
        <v>2487</v>
      </c>
      <c r="E1608" s="90" t="s">
        <v>1103</v>
      </c>
      <c r="F1608" s="91" t="str">
        <f aca="false">MID(A1608, 21,85)</f>
        <v>Electricity Andhra Pradesh production</v>
      </c>
      <c r="G1608" s="92" t="n">
        <v>0.043414161151</v>
      </c>
      <c r="H1608" s="24" t="n">
        <f aca="false">G1608</f>
        <v>0.043414161151</v>
      </c>
      <c r="I1608" s="93" t="n">
        <v>0.00143441591</v>
      </c>
      <c r="J1608" s="93" t="n">
        <v>0.00216702867</v>
      </c>
      <c r="K1608" s="93" t="n">
        <v>6.3345571E-005</v>
      </c>
      <c r="L1608" s="93" t="n">
        <v>0.039749371</v>
      </c>
      <c r="N1608" s="94" t="n">
        <v>0.264995806666667</v>
      </c>
      <c r="O1608" s="24" t="n">
        <f aca="false">N1608</f>
        <v>0.264995806666667</v>
      </c>
      <c r="Q1608" s="25" t="n">
        <v>3.0815872</v>
      </c>
      <c r="S1608" s="95" t="n">
        <v>0.0046037304</v>
      </c>
      <c r="T1608" s="95" t="n">
        <v>0.0043606868</v>
      </c>
      <c r="U1608" s="95" t="n">
        <v>0.0002067365</v>
      </c>
      <c r="V1608" s="95" t="n">
        <v>3.6307052E-005</v>
      </c>
      <c r="X1608" s="96" t="n">
        <v>1.1400611E-005</v>
      </c>
    </row>
    <row r="1609" customFormat="false" ht="13.8" hidden="false" customHeight="false" outlineLevel="0" collapsed="false">
      <c r="A1609" s="0" t="s">
        <v>2491</v>
      </c>
      <c r="B1609" s="26" t="s">
        <v>2489</v>
      </c>
      <c r="C1609" s="88" t="str">
        <f aca="false">MID(A1609,1,12)</f>
        <v>B.046.06.103</v>
      </c>
      <c r="D1609" s="2" t="s">
        <v>2487</v>
      </c>
      <c r="E1609" s="90" t="s">
        <v>1103</v>
      </c>
      <c r="F1609" s="91" t="str">
        <f aca="false">MID(A1609, 21,85)</f>
        <v>Electricity Arunachal Pradesh production</v>
      </c>
      <c r="G1609" s="92" t="n">
        <v>0.000589462637928</v>
      </c>
      <c r="H1609" s="24" t="n">
        <f aca="false">G1609</f>
        <v>0.000589462637928</v>
      </c>
      <c r="I1609" s="93" t="n">
        <v>7.310563957E-006</v>
      </c>
      <c r="J1609" s="93" t="n">
        <v>2.8553971E-008</v>
      </c>
      <c r="K1609" s="93" t="n">
        <v>0.0002274047</v>
      </c>
      <c r="L1609" s="93" t="n">
        <v>0.00035471882</v>
      </c>
      <c r="N1609" s="94" t="n">
        <v>0.00236479213333333</v>
      </c>
      <c r="O1609" s="24" t="n">
        <f aca="false">N1609</f>
        <v>0.00236479213333333</v>
      </c>
      <c r="Q1609" s="25" t="n">
        <v>1.1821713</v>
      </c>
      <c r="S1609" s="95" t="n">
        <v>4.0372249E-005</v>
      </c>
      <c r="T1609" s="95" t="n">
        <v>3.8519422E-005</v>
      </c>
      <c r="U1609" s="95" t="n">
        <v>1.7905861E-006</v>
      </c>
      <c r="V1609" s="95" t="n">
        <v>6.2240666E-008</v>
      </c>
      <c r="X1609" s="96" t="n">
        <v>7.247749E-008</v>
      </c>
    </row>
    <row r="1610" customFormat="false" ht="13.8" hidden="false" customHeight="false" outlineLevel="0" collapsed="false">
      <c r="A1610" s="0" t="s">
        <v>2492</v>
      </c>
      <c r="B1610" s="26" t="s">
        <v>2489</v>
      </c>
      <c r="C1610" s="88" t="str">
        <f aca="false">MID(A1610,1,12)</f>
        <v>B.046.06.104</v>
      </c>
      <c r="D1610" s="2" t="s">
        <v>2487</v>
      </c>
      <c r="E1610" s="90" t="s">
        <v>1103</v>
      </c>
      <c r="F1610" s="91" t="str">
        <f aca="false">MID(A1610, 21,85)</f>
        <v>Electricity Assam production</v>
      </c>
      <c r="G1610" s="92" t="n">
        <v>0.042902450555</v>
      </c>
      <c r="H1610" s="24" t="n">
        <f aca="false">G1610</f>
        <v>0.042902450555</v>
      </c>
      <c r="I1610" s="93" t="n">
        <v>0.00196596178</v>
      </c>
      <c r="J1610" s="93" t="n">
        <v>0.00290425921</v>
      </c>
      <c r="K1610" s="93" t="n">
        <v>3.6470565E-005</v>
      </c>
      <c r="L1610" s="93" t="n">
        <v>0.037995759</v>
      </c>
      <c r="N1610" s="94" t="n">
        <v>0.25330506</v>
      </c>
      <c r="O1610" s="24" t="n">
        <f aca="false">N1610</f>
        <v>0.25330506</v>
      </c>
      <c r="Q1610" s="25" t="n">
        <v>2.9610199</v>
      </c>
      <c r="S1610" s="95" t="n">
        <v>0.004557306</v>
      </c>
      <c r="T1610" s="95" t="n">
        <v>0.0042781513</v>
      </c>
      <c r="U1610" s="95" t="n">
        <v>0.00020022445</v>
      </c>
      <c r="V1610" s="95" t="n">
        <v>7.8930228E-005</v>
      </c>
      <c r="X1610" s="96" t="n">
        <v>1.1184447E-005</v>
      </c>
    </row>
    <row r="1611" customFormat="false" ht="13.8" hidden="false" customHeight="false" outlineLevel="0" collapsed="false">
      <c r="A1611" s="0" t="s">
        <v>2493</v>
      </c>
      <c r="B1611" s="26" t="s">
        <v>2489</v>
      </c>
      <c r="C1611" s="88" t="str">
        <f aca="false">MID(A1611,1,12)</f>
        <v>B.046.06.105</v>
      </c>
      <c r="D1611" s="2" t="s">
        <v>2487</v>
      </c>
      <c r="E1611" s="90" t="s">
        <v>1103</v>
      </c>
      <c r="F1611" s="91" t="str">
        <f aca="false">MID(A1611, 21,85)</f>
        <v>Electricity Bihar production</v>
      </c>
      <c r="G1611" s="92" t="n">
        <v>0.0542859880953</v>
      </c>
      <c r="H1611" s="24" t="n">
        <f aca="false">G1611</f>
        <v>0.0542859880953</v>
      </c>
      <c r="I1611" s="93" t="n">
        <v>0.00179353246</v>
      </c>
      <c r="J1611" s="93" t="n">
        <v>0.0026997364</v>
      </c>
      <c r="K1611" s="93" t="n">
        <v>1.5602353E-006</v>
      </c>
      <c r="L1611" s="93" t="n">
        <v>0.049791159</v>
      </c>
      <c r="N1611" s="94" t="n">
        <v>0.33194106</v>
      </c>
      <c r="O1611" s="24" t="n">
        <f aca="false">N1611</f>
        <v>0.33194106</v>
      </c>
      <c r="Q1611" s="25" t="n">
        <v>3.5689888</v>
      </c>
      <c r="S1611" s="95" t="n">
        <v>0.0057631012</v>
      </c>
      <c r="T1611" s="95" t="n">
        <v>0.0054586966</v>
      </c>
      <c r="U1611" s="95" t="n">
        <v>0.00025889024</v>
      </c>
      <c r="V1611" s="95" t="n">
        <v>4.5514387E-005</v>
      </c>
      <c r="X1611" s="96" t="n">
        <v>1.4288009E-005</v>
      </c>
    </row>
    <row r="1612" customFormat="false" ht="13.8" hidden="false" customHeight="false" outlineLevel="0" collapsed="false">
      <c r="A1612" s="0" t="s">
        <v>2494</v>
      </c>
      <c r="B1612" s="26" t="s">
        <v>2489</v>
      </c>
      <c r="C1612" s="88" t="str">
        <f aca="false">MID(A1612,1,12)</f>
        <v>B.046.06.106</v>
      </c>
      <c r="D1612" s="2" t="s">
        <v>2487</v>
      </c>
      <c r="E1612" s="90" t="s">
        <v>1103</v>
      </c>
      <c r="F1612" s="91" t="str">
        <f aca="false">MID(A1612, 21,85)</f>
        <v>Electricity Chandigarh production</v>
      </c>
      <c r="G1612" s="92" t="n">
        <v>0.0010294137157</v>
      </c>
      <c r="H1612" s="24" t="n">
        <f aca="false">G1612</f>
        <v>0.0010294137157</v>
      </c>
      <c r="I1612" s="93" t="n">
        <v>4.12440147E-005</v>
      </c>
      <c r="J1612" s="93" t="n">
        <v>9.5179901E-005</v>
      </c>
      <c r="K1612" s="93" t="n">
        <v>0.00031359464</v>
      </c>
      <c r="L1612" s="93" t="n">
        <v>0.00057939516</v>
      </c>
      <c r="N1612" s="94" t="n">
        <v>0.0038626344</v>
      </c>
      <c r="O1612" s="24" t="n">
        <f aca="false">N1612</f>
        <v>0.0038626344</v>
      </c>
      <c r="Q1612" s="25" t="n">
        <v>1.1821713</v>
      </c>
      <c r="S1612" s="95" t="n">
        <v>8.0549424E-005</v>
      </c>
      <c r="T1612" s="95" t="n">
        <v>7.7186515E-005</v>
      </c>
      <c r="U1612" s="95" t="n">
        <v>3.2770784E-006</v>
      </c>
      <c r="V1612" s="95" t="n">
        <v>8.5830852E-008</v>
      </c>
      <c r="X1612" s="96" t="n">
        <v>1.3455549E-007</v>
      </c>
    </row>
    <row r="1613" customFormat="false" ht="13.8" hidden="false" customHeight="false" outlineLevel="0" collapsed="false">
      <c r="A1613" s="0" t="s">
        <v>2495</v>
      </c>
      <c r="B1613" s="26" t="s">
        <v>2489</v>
      </c>
      <c r="C1613" s="88" t="str">
        <f aca="false">MID(A1613,1,12)</f>
        <v>B.046.06.107</v>
      </c>
      <c r="D1613" s="2" t="s">
        <v>2487</v>
      </c>
      <c r="E1613" s="90" t="s">
        <v>1103</v>
      </c>
      <c r="F1613" s="91" t="str">
        <f aca="false">MID(A1613, 21,85)</f>
        <v>Electricity Chhattisgarh production</v>
      </c>
      <c r="G1613" s="92" t="n">
        <v>0.0536351597072</v>
      </c>
      <c r="H1613" s="24" t="n">
        <f aca="false">G1613</f>
        <v>0.0536351597072</v>
      </c>
      <c r="I1613" s="93" t="n">
        <v>0.0018003478</v>
      </c>
      <c r="J1613" s="93" t="n">
        <v>0.00270853211</v>
      </c>
      <c r="K1613" s="93" t="n">
        <v>3.3427972E-006</v>
      </c>
      <c r="L1613" s="93" t="n">
        <v>0.049122937</v>
      </c>
      <c r="N1613" s="94" t="n">
        <v>0.327486246666667</v>
      </c>
      <c r="O1613" s="24" t="n">
        <f aca="false">N1613</f>
        <v>0.327486246666667</v>
      </c>
      <c r="Q1613" s="25" t="n">
        <v>3.5567583</v>
      </c>
      <c r="S1613" s="95" t="n">
        <v>0.0056958021</v>
      </c>
      <c r="T1613" s="95" t="n">
        <v>0.005395326</v>
      </c>
      <c r="U1613" s="95" t="n">
        <v>0.00025557526</v>
      </c>
      <c r="V1613" s="95" t="n">
        <v>4.4900874E-005</v>
      </c>
      <c r="X1613" s="96" t="n">
        <v>1.4116403E-005</v>
      </c>
    </row>
    <row r="1614" customFormat="false" ht="13.8" hidden="false" customHeight="false" outlineLevel="0" collapsed="false">
      <c r="A1614" s="0" t="s">
        <v>2496</v>
      </c>
      <c r="B1614" s="26" t="s">
        <v>2489</v>
      </c>
      <c r="C1614" s="88" t="str">
        <f aca="false">MID(A1614,1,12)</f>
        <v>B.046.06.108</v>
      </c>
      <c r="D1614" s="2" t="s">
        <v>2487</v>
      </c>
      <c r="E1614" s="90" t="s">
        <v>1103</v>
      </c>
      <c r="F1614" s="91" t="str">
        <f aca="false">MID(A1614, 21,85)</f>
        <v>Electricity Dadra &amp; Nagar Naveli production</v>
      </c>
      <c r="G1614" s="92" t="n">
        <v>0.00532358153</v>
      </c>
      <c r="H1614" s="24" t="n">
        <f aca="false">G1614</f>
        <v>0.00532358153</v>
      </c>
      <c r="I1614" s="93" t="n">
        <v>0.00194744786</v>
      </c>
      <c r="J1614" s="93" t="n">
        <v>0.0028527761</v>
      </c>
      <c r="K1614" s="93" t="n">
        <v>0.00017668716</v>
      </c>
      <c r="L1614" s="93" t="n">
        <v>0.00034667041</v>
      </c>
      <c r="N1614" s="94" t="n">
        <v>0.00231113606666667</v>
      </c>
      <c r="O1614" s="24" t="n">
        <f aca="false">N1614</f>
        <v>0.00231113606666667</v>
      </c>
      <c r="Q1614" s="25" t="n">
        <v>2.4282981</v>
      </c>
      <c r="S1614" s="95" t="n">
        <v>0.00067147706</v>
      </c>
      <c r="T1614" s="95" t="n">
        <v>0.00065958007</v>
      </c>
      <c r="U1614" s="95" t="n">
        <v>1.184863E-005</v>
      </c>
      <c r="V1614" s="95" t="n">
        <v>4.8359276E-008</v>
      </c>
      <c r="X1614" s="96" t="n">
        <v>1.3513083E-006</v>
      </c>
    </row>
    <row r="1615" customFormat="false" ht="13.8" hidden="false" customHeight="false" outlineLevel="0" collapsed="false">
      <c r="A1615" s="0" t="s">
        <v>2497</v>
      </c>
      <c r="B1615" s="26" t="s">
        <v>2489</v>
      </c>
      <c r="C1615" s="88" t="str">
        <f aca="false">MID(A1615,1,12)</f>
        <v>B.046.06.109</v>
      </c>
      <c r="D1615" s="2" t="s">
        <v>2487</v>
      </c>
      <c r="E1615" s="90" t="s">
        <v>1103</v>
      </c>
      <c r="F1615" s="91" t="str">
        <f aca="false">MID(A1615, 21,85)</f>
        <v>Electricity Delhi production</v>
      </c>
      <c r="G1615" s="92" t="n">
        <v>0.037324734358</v>
      </c>
      <c r="H1615" s="24" t="n">
        <f aca="false">G1615</f>
        <v>0.037324734358</v>
      </c>
      <c r="I1615" s="93" t="n">
        <v>0.00256363504</v>
      </c>
      <c r="J1615" s="93" t="n">
        <v>0.0037282565</v>
      </c>
      <c r="K1615" s="93" t="n">
        <v>1.2982818E-005</v>
      </c>
      <c r="L1615" s="93" t="n">
        <v>0.03101986</v>
      </c>
      <c r="N1615" s="94" t="n">
        <v>0.206799066666667</v>
      </c>
      <c r="O1615" s="24" t="n">
        <f aca="false">N1615</f>
        <v>0.206799066666667</v>
      </c>
      <c r="Q1615" s="25" t="n">
        <v>2.5777928</v>
      </c>
      <c r="S1615" s="95" t="n">
        <v>0.0039765852</v>
      </c>
      <c r="T1615" s="95" t="n">
        <v>0.0036741051</v>
      </c>
      <c r="U1615" s="95" t="n">
        <v>0.00016774956</v>
      </c>
      <c r="V1615" s="95" t="n">
        <v>0.00013473055</v>
      </c>
      <c r="X1615" s="96" t="n">
        <v>9.5927401E-006</v>
      </c>
    </row>
    <row r="1616" customFormat="false" ht="13.8" hidden="false" customHeight="false" outlineLevel="0" collapsed="false">
      <c r="A1616" s="0" t="s">
        <v>2498</v>
      </c>
      <c r="B1616" s="26" t="s">
        <v>2489</v>
      </c>
      <c r="C1616" s="88" t="str">
        <f aca="false">MID(A1616,1,12)</f>
        <v>B.046.06.110</v>
      </c>
      <c r="D1616" s="2" t="s">
        <v>2487</v>
      </c>
      <c r="E1616" s="90" t="s">
        <v>1103</v>
      </c>
      <c r="F1616" s="91" t="str">
        <f aca="false">MID(A1616, 21,85)</f>
        <v>Electricity Goa production</v>
      </c>
      <c r="G1616" s="92" t="n">
        <v>0.0009010458131</v>
      </c>
      <c r="H1616" s="24" t="n">
        <f aca="false">G1616</f>
        <v>0.0009010458131</v>
      </c>
      <c r="I1616" s="93" t="n">
        <v>3.61008861E-005</v>
      </c>
      <c r="J1616" s="93" t="n">
        <v>8.3310967E-005</v>
      </c>
      <c r="K1616" s="93" t="n">
        <v>0.00027448938</v>
      </c>
      <c r="L1616" s="93" t="n">
        <v>0.00050714458</v>
      </c>
      <c r="N1616" s="94" t="n">
        <v>0.00338096386666667</v>
      </c>
      <c r="O1616" s="24" t="n">
        <f aca="false">N1616</f>
        <v>0.00338096386666667</v>
      </c>
      <c r="Q1616" s="25" t="n">
        <v>1.1821713</v>
      </c>
      <c r="S1616" s="95" t="n">
        <v>7.0504911E-005</v>
      </c>
      <c r="T1616" s="95" t="n">
        <v>6.7561356E-005</v>
      </c>
      <c r="U1616" s="95" t="n">
        <v>2.8684267E-006</v>
      </c>
      <c r="V1616" s="95" t="n">
        <v>7.5127745E-008</v>
      </c>
      <c r="X1616" s="96" t="n">
        <v>1.1777642E-007</v>
      </c>
    </row>
    <row r="1617" customFormat="false" ht="13.8" hidden="false" customHeight="false" outlineLevel="0" collapsed="false">
      <c r="A1617" s="0" t="s">
        <v>2499</v>
      </c>
      <c r="B1617" s="26" t="s">
        <v>2489</v>
      </c>
      <c r="C1617" s="88" t="str">
        <f aca="false">MID(A1617,1,12)</f>
        <v>B.046.06.111</v>
      </c>
      <c r="D1617" s="2" t="s">
        <v>2487</v>
      </c>
      <c r="E1617" s="90" t="s">
        <v>1103</v>
      </c>
      <c r="F1617" s="91" t="str">
        <f aca="false">MID(A1617, 21,85)</f>
        <v>Electricity Gujarat production</v>
      </c>
      <c r="G1617" s="92" t="n">
        <v>0.035373102909</v>
      </c>
      <c r="H1617" s="24" t="n">
        <f aca="false">G1617</f>
        <v>0.035373102909</v>
      </c>
      <c r="I1617" s="93" t="n">
        <v>0.00120479555</v>
      </c>
      <c r="J1617" s="93" t="n">
        <v>0.0018521468</v>
      </c>
      <c r="K1617" s="93" t="n">
        <v>0.002169506559</v>
      </c>
      <c r="L1617" s="93" t="n">
        <v>0.030146654</v>
      </c>
      <c r="N1617" s="94" t="n">
        <v>0.200977693333333</v>
      </c>
      <c r="O1617" s="24" t="n">
        <f aca="false">N1617</f>
        <v>0.200977693333333</v>
      </c>
      <c r="Q1617" s="25" t="n">
        <v>2.8120848</v>
      </c>
      <c r="S1617" s="95" t="n">
        <v>0.0035345794</v>
      </c>
      <c r="T1617" s="95" t="n">
        <v>0.0033415522</v>
      </c>
      <c r="U1617" s="95" t="n">
        <v>0.00015755443</v>
      </c>
      <c r="V1617" s="95" t="n">
        <v>3.5472746E-005</v>
      </c>
      <c r="X1617" s="96" t="n">
        <v>9.0697885E-006</v>
      </c>
    </row>
    <row r="1618" customFormat="false" ht="13.8" hidden="false" customHeight="false" outlineLevel="0" collapsed="false">
      <c r="A1618" s="0" t="s">
        <v>2500</v>
      </c>
      <c r="B1618" s="26" t="s">
        <v>2489</v>
      </c>
      <c r="C1618" s="88" t="str">
        <f aca="false">MID(A1618,1,12)</f>
        <v>B.046.06.112</v>
      </c>
      <c r="D1618" s="2" t="s">
        <v>2487</v>
      </c>
      <c r="E1618" s="90" t="s">
        <v>1103</v>
      </c>
      <c r="F1618" s="91" t="str">
        <f aca="false">MID(A1618, 21,85)</f>
        <v>Electricity Haryana production</v>
      </c>
      <c r="G1618" s="92" t="n">
        <v>0.051202394639</v>
      </c>
      <c r="H1618" s="24" t="n">
        <f aca="false">G1618</f>
        <v>0.051202394639</v>
      </c>
      <c r="I1618" s="93" t="n">
        <v>0.00174599832</v>
      </c>
      <c r="J1618" s="93" t="n">
        <v>0.00262594522</v>
      </c>
      <c r="K1618" s="93" t="n">
        <v>1.5283099E-005</v>
      </c>
      <c r="L1618" s="93" t="n">
        <v>0.046815168</v>
      </c>
      <c r="N1618" s="94" t="n">
        <v>0.31210112</v>
      </c>
      <c r="O1618" s="24" t="n">
        <f aca="false">N1618</f>
        <v>0.31210112</v>
      </c>
      <c r="Q1618" s="25" t="n">
        <v>3.4553884</v>
      </c>
      <c r="S1618" s="95" t="n">
        <v>0.0054376183</v>
      </c>
      <c r="T1618" s="95" t="n">
        <v>0.0051502925</v>
      </c>
      <c r="U1618" s="95" t="n">
        <v>0.0002437218</v>
      </c>
      <c r="V1618" s="95" t="n">
        <v>4.3603968E-005</v>
      </c>
      <c r="X1618" s="96" t="n">
        <v>1.3469429E-005</v>
      </c>
    </row>
    <row r="1619" customFormat="false" ht="13.8" hidden="false" customHeight="false" outlineLevel="0" collapsed="false">
      <c r="A1619" s="0" t="s">
        <v>2501</v>
      </c>
      <c r="B1619" s="26" t="s">
        <v>2489</v>
      </c>
      <c r="C1619" s="88" t="str">
        <f aca="false">MID(A1619,1,12)</f>
        <v>B.046.06.113</v>
      </c>
      <c r="D1619" s="2" t="s">
        <v>2487</v>
      </c>
      <c r="E1619" s="90" t="s">
        <v>1103</v>
      </c>
      <c r="F1619" s="91" t="str">
        <f aca="false">MID(A1619, 21,85)</f>
        <v>Electricity Himachal Pradesh production</v>
      </c>
      <c r="G1619" s="92" t="n">
        <v>0.000590210777912</v>
      </c>
      <c r="H1619" s="24" t="n">
        <f aca="false">G1619</f>
        <v>0.000590210777912</v>
      </c>
      <c r="I1619" s="93" t="n">
        <v>7.368268114E-006</v>
      </c>
      <c r="J1619" s="93" t="n">
        <v>1.90359798E-007</v>
      </c>
      <c r="K1619" s="93" t="n">
        <v>0.00022755126</v>
      </c>
      <c r="L1619" s="93" t="n">
        <v>0.00035510089</v>
      </c>
      <c r="N1619" s="94" t="n">
        <v>0.00236733926666667</v>
      </c>
      <c r="O1619" s="24" t="n">
        <f aca="false">N1619</f>
        <v>0.00236733926666667</v>
      </c>
      <c r="Q1619" s="25" t="n">
        <v>1.1821713</v>
      </c>
      <c r="S1619" s="95" t="n">
        <v>4.044057E-005</v>
      </c>
      <c r="T1619" s="95" t="n">
        <v>3.8585176E-005</v>
      </c>
      <c r="U1619" s="95" t="n">
        <v>1.7931139E-006</v>
      </c>
      <c r="V1619" s="95" t="n">
        <v>6.2280781E-008</v>
      </c>
      <c r="X1619" s="96" t="n">
        <v>7.2583054E-008</v>
      </c>
    </row>
    <row r="1620" customFormat="false" ht="13.8" hidden="false" customHeight="false" outlineLevel="0" collapsed="false">
      <c r="A1620" s="0" t="s">
        <v>2502</v>
      </c>
      <c r="B1620" s="26" t="s">
        <v>2489</v>
      </c>
      <c r="C1620" s="88" t="str">
        <f aca="false">MID(A1620,1,12)</f>
        <v>B.046.06.114</v>
      </c>
      <c r="D1620" s="2" t="s">
        <v>2487</v>
      </c>
      <c r="E1620" s="90" t="s">
        <v>1103</v>
      </c>
      <c r="F1620" s="91" t="str">
        <f aca="false">MID(A1620, 21,85)</f>
        <v>Electricity Jammu &amp; Kashmir and Ladajh production</v>
      </c>
      <c r="G1620" s="92" t="n">
        <v>0.0005893306108</v>
      </c>
      <c r="H1620" s="24" t="n">
        <f aca="false">G1620</f>
        <v>0.0005893306108</v>
      </c>
      <c r="I1620" s="93" t="n">
        <v>7.3003808E-006</v>
      </c>
      <c r="J1620" s="93" t="n">
        <v>0</v>
      </c>
      <c r="K1620" s="93" t="n">
        <v>0.00022737883</v>
      </c>
      <c r="L1620" s="93" t="n">
        <v>0.0003546514</v>
      </c>
      <c r="N1620" s="94" t="n">
        <v>0.00236434266666667</v>
      </c>
      <c r="O1620" s="24" t="n">
        <f aca="false">N1620</f>
        <v>0.00236434266666667</v>
      </c>
      <c r="Q1620" s="25" t="n">
        <v>1.1821713</v>
      </c>
      <c r="S1620" s="95" t="n">
        <v>4.0360192E-005</v>
      </c>
      <c r="T1620" s="95" t="n">
        <v>3.8507818E-005</v>
      </c>
      <c r="U1620" s="95" t="n">
        <v>1.79014E-006</v>
      </c>
      <c r="V1620" s="95" t="n">
        <v>6.2233587E-008</v>
      </c>
      <c r="X1620" s="96" t="n">
        <v>7.2458861E-008</v>
      </c>
    </row>
    <row r="1621" customFormat="false" ht="13.8" hidden="false" customHeight="false" outlineLevel="0" collapsed="false">
      <c r="A1621" s="0" t="s">
        <v>2503</v>
      </c>
      <c r="B1621" s="26" t="s">
        <v>2489</v>
      </c>
      <c r="C1621" s="88" t="str">
        <f aca="false">MID(A1621,1,12)</f>
        <v>B.046.06.115</v>
      </c>
      <c r="D1621" s="2" t="s">
        <v>2487</v>
      </c>
      <c r="E1621" s="90" t="s">
        <v>1103</v>
      </c>
      <c r="F1621" s="91" t="str">
        <f aca="false">MID(A1621, 21,85)</f>
        <v>Electricity Jharkhand production</v>
      </c>
      <c r="G1621" s="92" t="n">
        <v>0.0542614763824</v>
      </c>
      <c r="H1621" s="24" t="n">
        <f aca="false">G1621</f>
        <v>0.0542614763824</v>
      </c>
      <c r="I1621" s="93" t="n">
        <v>0.00178585603</v>
      </c>
      <c r="J1621" s="93" t="n">
        <v>0.00268833869</v>
      </c>
      <c r="K1621" s="93" t="n">
        <v>1.5806624E-006</v>
      </c>
      <c r="L1621" s="93" t="n">
        <v>0.049785701</v>
      </c>
      <c r="N1621" s="94" t="n">
        <v>0.331904673333333</v>
      </c>
      <c r="O1621" s="24" t="n">
        <f aca="false">N1621</f>
        <v>0.331904673333333</v>
      </c>
      <c r="Q1621" s="25" t="n">
        <v>3.5639831</v>
      </c>
      <c r="S1621" s="95" t="n">
        <v>0.0057600201</v>
      </c>
      <c r="T1621" s="95" t="n">
        <v>0.0054556878</v>
      </c>
      <c r="U1621" s="95" t="n">
        <v>0.00025882251</v>
      </c>
      <c r="V1621" s="95" t="n">
        <v>4.5509811E-005</v>
      </c>
      <c r="X1621" s="96" t="n">
        <v>1.4281546E-005</v>
      </c>
    </row>
    <row r="1622" customFormat="false" ht="13.8" hidden="false" customHeight="false" outlineLevel="0" collapsed="false">
      <c r="A1622" s="0" t="s">
        <v>2504</v>
      </c>
      <c r="B1622" s="26" t="s">
        <v>2489</v>
      </c>
      <c r="C1622" s="88" t="str">
        <f aca="false">MID(A1622,1,12)</f>
        <v>B.046.06.116</v>
      </c>
      <c r="D1622" s="2" t="s">
        <v>2487</v>
      </c>
      <c r="E1622" s="90" t="s">
        <v>1103</v>
      </c>
      <c r="F1622" s="91" t="str">
        <f aca="false">MID(A1622, 21,85)</f>
        <v>Electricity Karnataka production</v>
      </c>
      <c r="G1622" s="92" t="n">
        <v>0.02805990042</v>
      </c>
      <c r="H1622" s="24" t="n">
        <f aca="false">G1622</f>
        <v>0.02805990042</v>
      </c>
      <c r="I1622" s="93" t="n">
        <v>0.00095615007</v>
      </c>
      <c r="J1622" s="93" t="n">
        <v>0.00148512436</v>
      </c>
      <c r="K1622" s="93" t="n">
        <v>0.00245211599</v>
      </c>
      <c r="L1622" s="93" t="n">
        <v>0.02316651</v>
      </c>
      <c r="N1622" s="94" t="n">
        <v>0.1544434</v>
      </c>
      <c r="O1622" s="24" t="n">
        <f aca="false">N1622</f>
        <v>0.1544434</v>
      </c>
      <c r="Q1622" s="25" t="n">
        <v>2.5789126</v>
      </c>
      <c r="S1622" s="95" t="n">
        <v>0.0027349249</v>
      </c>
      <c r="T1622" s="95" t="n">
        <v>0.0025925495</v>
      </c>
      <c r="U1622" s="95" t="n">
        <v>0.00012136699</v>
      </c>
      <c r="V1622" s="95" t="n">
        <v>2.1008433E-005</v>
      </c>
      <c r="X1622" s="96" t="n">
        <v>7.1299148E-006</v>
      </c>
    </row>
    <row r="1623" customFormat="false" ht="13.8" hidden="false" customHeight="false" outlineLevel="0" collapsed="false">
      <c r="A1623" s="0" t="s">
        <v>2505</v>
      </c>
      <c r="B1623" s="26" t="s">
        <v>2489</v>
      </c>
      <c r="C1623" s="88" t="str">
        <f aca="false">MID(A1623,1,12)</f>
        <v>B.046.06.117</v>
      </c>
      <c r="D1623" s="2" t="s">
        <v>2487</v>
      </c>
      <c r="E1623" s="90" t="s">
        <v>1103</v>
      </c>
      <c r="F1623" s="91" t="str">
        <f aca="false">MID(A1623, 21,85)</f>
        <v>Electricity Kerala production</v>
      </c>
      <c r="G1623" s="92" t="n">
        <v>0.000721040328</v>
      </c>
      <c r="H1623" s="24" t="n">
        <f aca="false">G1623</f>
        <v>0.000721040328</v>
      </c>
      <c r="I1623" s="93" t="n">
        <v>3.1592155E-005</v>
      </c>
      <c r="J1623" s="93" t="n">
        <v>4.6088093E-005</v>
      </c>
      <c r="K1623" s="93" t="n">
        <v>0.00024131922</v>
      </c>
      <c r="L1623" s="93" t="n">
        <v>0.00040204086</v>
      </c>
      <c r="N1623" s="94" t="n">
        <v>0.0026802724</v>
      </c>
      <c r="O1623" s="24" t="n">
        <f aca="false">N1623</f>
        <v>0.0026802724</v>
      </c>
      <c r="Q1623" s="25" t="n">
        <v>1.1942932</v>
      </c>
      <c r="S1623" s="95" t="n">
        <v>5.4995376E-005</v>
      </c>
      <c r="T1623" s="95" t="n">
        <v>5.2667009E-005</v>
      </c>
      <c r="U1623" s="95" t="n">
        <v>2.2006134E-006</v>
      </c>
      <c r="V1623" s="95" t="n">
        <v>1.2775352E-007</v>
      </c>
      <c r="X1623" s="96" t="n">
        <v>9.850222E-008</v>
      </c>
    </row>
    <row r="1624" customFormat="false" ht="13.8" hidden="false" customHeight="false" outlineLevel="0" collapsed="false">
      <c r="A1624" s="0" t="s">
        <v>2506</v>
      </c>
      <c r="B1624" s="26" t="s">
        <v>2489</v>
      </c>
      <c r="C1624" s="88" t="str">
        <f aca="false">MID(A1624,1,12)</f>
        <v>B.046.06.118</v>
      </c>
      <c r="D1624" s="2" t="s">
        <v>2487</v>
      </c>
      <c r="E1624" s="90" t="s">
        <v>1103</v>
      </c>
      <c r="F1624" s="91" t="str">
        <f aca="false">MID(A1624, 21,85)</f>
        <v>Electricity Lakshadweep production</v>
      </c>
      <c r="G1624" s="92" t="n">
        <v>0.05455372987249</v>
      </c>
      <c r="H1624" s="24" t="n">
        <f aca="false">G1624</f>
        <v>0.05455372987249</v>
      </c>
      <c r="I1624" s="93" t="n">
        <v>0.00179555978</v>
      </c>
      <c r="J1624" s="93" t="n">
        <v>0.00270305006</v>
      </c>
      <c r="K1624" s="93" t="n">
        <v>4.3903249E-007</v>
      </c>
      <c r="L1624" s="93" t="n">
        <v>0.050054681</v>
      </c>
      <c r="N1624" s="94" t="n">
        <v>0.333697873333333</v>
      </c>
      <c r="O1624" s="24" t="n">
        <f aca="false">N1624</f>
        <v>0.333697873333333</v>
      </c>
      <c r="Q1624" s="25" t="n">
        <v>3.5769329</v>
      </c>
      <c r="S1624" s="95" t="n">
        <v>0.0057911579</v>
      </c>
      <c r="T1624" s="95" t="n">
        <v>0.0054851795</v>
      </c>
      <c r="U1624" s="95" t="n">
        <v>0.00026022147</v>
      </c>
      <c r="V1624" s="95" t="n">
        <v>4.5756931E-005</v>
      </c>
      <c r="X1624" s="96" t="n">
        <v>1.4358862E-005</v>
      </c>
    </row>
    <row r="1625" customFormat="false" ht="13.8" hidden="false" customHeight="false" outlineLevel="0" collapsed="false">
      <c r="A1625" s="0" t="s">
        <v>2507</v>
      </c>
      <c r="B1625" s="26" t="s">
        <v>2489</v>
      </c>
      <c r="C1625" s="88" t="str">
        <f aca="false">MID(A1625,1,12)</f>
        <v>B.046.06.119</v>
      </c>
      <c r="D1625" s="2" t="s">
        <v>2487</v>
      </c>
      <c r="E1625" s="90" t="s">
        <v>1103</v>
      </c>
      <c r="F1625" s="91" t="str">
        <f aca="false">MID(A1625, 21,85)</f>
        <v>Electricity Madhya Pradesh production</v>
      </c>
      <c r="G1625" s="92" t="n">
        <v>0.04850378244</v>
      </c>
      <c r="H1625" s="24" t="n">
        <f aca="false">G1625</f>
        <v>0.04850378244</v>
      </c>
      <c r="I1625" s="93" t="n">
        <v>0.00160112558</v>
      </c>
      <c r="J1625" s="93" t="n">
        <v>0.00241262214</v>
      </c>
      <c r="K1625" s="93" t="n">
        <v>3.197272E-005</v>
      </c>
      <c r="L1625" s="93" t="n">
        <v>0.044458062</v>
      </c>
      <c r="N1625" s="94" t="n">
        <v>0.29638708</v>
      </c>
      <c r="O1625" s="24" t="n">
        <f aca="false">N1625</f>
        <v>0.29638708</v>
      </c>
      <c r="Q1625" s="25" t="n">
        <v>3.3100291</v>
      </c>
      <c r="S1625" s="95" t="n">
        <v>0.005146517</v>
      </c>
      <c r="T1625" s="95" t="n">
        <v>0.0048747408</v>
      </c>
      <c r="U1625" s="95" t="n">
        <v>0.00023117465</v>
      </c>
      <c r="V1625" s="95" t="n">
        <v>4.060154E-005</v>
      </c>
      <c r="X1625" s="96" t="n">
        <v>1.2753809E-005</v>
      </c>
    </row>
    <row r="1626" customFormat="false" ht="13.8" hidden="false" customHeight="false" outlineLevel="0" collapsed="false">
      <c r="A1626" s="0" t="s">
        <v>2508</v>
      </c>
      <c r="B1626" s="26" t="s">
        <v>2489</v>
      </c>
      <c r="C1626" s="88" t="str">
        <f aca="false">MID(A1626,1,12)</f>
        <v>B.046.06.120</v>
      </c>
      <c r="D1626" s="2" t="s">
        <v>2487</v>
      </c>
      <c r="E1626" s="90" t="s">
        <v>1103</v>
      </c>
      <c r="F1626" s="91" t="str">
        <f aca="false">MID(A1626, 21,85)</f>
        <v>Electricity Maharashtra production</v>
      </c>
      <c r="G1626" s="92" t="n">
        <v>0.045576172868</v>
      </c>
      <c r="H1626" s="24" t="n">
        <f aca="false">G1626</f>
        <v>0.045576172868</v>
      </c>
      <c r="I1626" s="93" t="n">
        <v>0.00159278111</v>
      </c>
      <c r="J1626" s="93" t="n">
        <v>0.00241655969</v>
      </c>
      <c r="K1626" s="93" t="n">
        <v>0.001515530068</v>
      </c>
      <c r="L1626" s="93" t="n">
        <v>0.040051302</v>
      </c>
      <c r="N1626" s="94" t="n">
        <v>0.26700868</v>
      </c>
      <c r="O1626" s="24" t="n">
        <f aca="false">N1626</f>
        <v>0.26700868</v>
      </c>
      <c r="Q1626" s="25" t="n">
        <v>3.2951276</v>
      </c>
      <c r="S1626" s="95" t="n">
        <v>0.0046888418</v>
      </c>
      <c r="T1626" s="95" t="n">
        <v>0.0044388931</v>
      </c>
      <c r="U1626" s="95" t="n">
        <v>0.00020913813</v>
      </c>
      <c r="V1626" s="95" t="n">
        <v>4.0810559E-005</v>
      </c>
      <c r="X1626" s="96" t="n">
        <v>1.1843112E-005</v>
      </c>
    </row>
    <row r="1627" customFormat="false" ht="13.8" hidden="false" customHeight="false" outlineLevel="0" collapsed="false">
      <c r="A1627" s="0" t="s">
        <v>2509</v>
      </c>
      <c r="B1627" s="26" t="s">
        <v>2489</v>
      </c>
      <c r="C1627" s="88" t="str">
        <f aca="false">MID(A1627,1,12)</f>
        <v>B.046.06.121</v>
      </c>
      <c r="D1627" s="2" t="s">
        <v>2487</v>
      </c>
      <c r="E1627" s="90" t="s">
        <v>1103</v>
      </c>
      <c r="F1627" s="91" t="str">
        <f aca="false">MID(A1627, 21,85)</f>
        <v>Electricity Manipur production</v>
      </c>
      <c r="G1627" s="92" t="n">
        <v>0.00059509569914</v>
      </c>
      <c r="H1627" s="24" t="n">
        <f aca="false">G1627</f>
        <v>0.00059509569914</v>
      </c>
      <c r="I1627" s="93" t="n">
        <v>7.74504243E-006</v>
      </c>
      <c r="J1627" s="93" t="n">
        <v>1.24685671E-006</v>
      </c>
      <c r="K1627" s="93" t="n">
        <v>0.00022850826</v>
      </c>
      <c r="L1627" s="93" t="n">
        <v>0.00035759554</v>
      </c>
      <c r="N1627" s="94" t="n">
        <v>0.00238397026666667</v>
      </c>
      <c r="O1627" s="24" t="n">
        <f aca="false">N1627</f>
        <v>0.00238397026666667</v>
      </c>
      <c r="Q1627" s="25" t="n">
        <v>1.1821713</v>
      </c>
      <c r="S1627" s="95" t="n">
        <v>4.0886671E-005</v>
      </c>
      <c r="T1627" s="95" t="n">
        <v>3.9014509E-005</v>
      </c>
      <c r="U1627" s="95" t="n">
        <v>1.8096189E-006</v>
      </c>
      <c r="V1627" s="95" t="n">
        <v>6.2542711E-008</v>
      </c>
      <c r="X1627" s="96" t="n">
        <v>7.3272327E-008</v>
      </c>
    </row>
    <row r="1628" customFormat="false" ht="13.8" hidden="false" customHeight="false" outlineLevel="0" collapsed="false">
      <c r="A1628" s="0" t="s">
        <v>2510</v>
      </c>
      <c r="B1628" s="26" t="s">
        <v>2489</v>
      </c>
      <c r="C1628" s="88" t="str">
        <f aca="false">MID(A1628,1,12)</f>
        <v>B.046.06.122</v>
      </c>
      <c r="D1628" s="2" t="s">
        <v>2487</v>
      </c>
      <c r="E1628" s="90" t="s">
        <v>1103</v>
      </c>
      <c r="F1628" s="91" t="str">
        <f aca="false">MID(A1628, 21,85)</f>
        <v>Electricity Meghalaya production</v>
      </c>
      <c r="G1628" s="92" t="n">
        <v>0.0005893306108</v>
      </c>
      <c r="H1628" s="24" t="n">
        <f aca="false">G1628</f>
        <v>0.0005893306108</v>
      </c>
      <c r="I1628" s="93" t="n">
        <v>7.3003808E-006</v>
      </c>
      <c r="J1628" s="93" t="n">
        <v>0</v>
      </c>
      <c r="K1628" s="93" t="n">
        <v>0.00022737883</v>
      </c>
      <c r="L1628" s="93" t="n">
        <v>0.0003546514</v>
      </c>
      <c r="N1628" s="94" t="n">
        <v>0.00236434266666667</v>
      </c>
      <c r="O1628" s="24" t="n">
        <f aca="false">N1628</f>
        <v>0.00236434266666667</v>
      </c>
      <c r="Q1628" s="25" t="n">
        <v>1.1821713</v>
      </c>
      <c r="S1628" s="95" t="n">
        <v>4.0360192E-005</v>
      </c>
      <c r="T1628" s="95" t="n">
        <v>3.8507818E-005</v>
      </c>
      <c r="U1628" s="95" t="n">
        <v>1.79014E-006</v>
      </c>
      <c r="V1628" s="95" t="n">
        <v>6.2233587E-008</v>
      </c>
      <c r="X1628" s="96" t="n">
        <v>7.2458861E-008</v>
      </c>
    </row>
    <row r="1629" customFormat="false" ht="13.8" hidden="false" customHeight="false" outlineLevel="0" collapsed="false">
      <c r="A1629" s="0" t="s">
        <v>2511</v>
      </c>
      <c r="B1629" s="26" t="s">
        <v>2489</v>
      </c>
      <c r="C1629" s="88" t="str">
        <f aca="false">MID(A1629,1,12)</f>
        <v>B.046.06.123</v>
      </c>
      <c r="D1629" s="2" t="s">
        <v>2487</v>
      </c>
      <c r="E1629" s="90" t="s">
        <v>1103</v>
      </c>
      <c r="F1629" s="91" t="str">
        <f aca="false">MID(A1629, 21,85)</f>
        <v>Electricity Mizoram production</v>
      </c>
      <c r="G1629" s="92" t="n">
        <v>0.0006119508906</v>
      </c>
      <c r="H1629" s="24" t="n">
        <f aca="false">G1629</f>
        <v>0.0006119508906</v>
      </c>
      <c r="I1629" s="93" t="n">
        <v>9.0450837E-006</v>
      </c>
      <c r="J1629" s="93" t="n">
        <v>4.8922469E-006</v>
      </c>
      <c r="K1629" s="93" t="n">
        <v>0.00023181033</v>
      </c>
      <c r="L1629" s="93" t="n">
        <v>0.00036620323</v>
      </c>
      <c r="N1629" s="94" t="n">
        <v>0.00244135486666667</v>
      </c>
      <c r="O1629" s="24" t="n">
        <f aca="false">N1629</f>
        <v>0.00244135486666667</v>
      </c>
      <c r="Q1629" s="25" t="n">
        <v>1.1821713</v>
      </c>
      <c r="S1629" s="95" t="n">
        <v>4.2425918E-005</v>
      </c>
      <c r="T1629" s="95" t="n">
        <v>4.0495903E-005</v>
      </c>
      <c r="U1629" s="95" t="n">
        <v>1.8665687E-006</v>
      </c>
      <c r="V1629" s="95" t="n">
        <v>6.3446486E-008</v>
      </c>
      <c r="X1629" s="96" t="n">
        <v>7.5650628E-008</v>
      </c>
    </row>
    <row r="1630" customFormat="false" ht="13.8" hidden="false" customHeight="false" outlineLevel="0" collapsed="false">
      <c r="A1630" s="0" t="s">
        <v>2512</v>
      </c>
      <c r="B1630" s="26" t="s">
        <v>2489</v>
      </c>
      <c r="C1630" s="88" t="str">
        <f aca="false">MID(A1630,1,12)</f>
        <v>B.046.06.124</v>
      </c>
      <c r="D1630" s="2" t="s">
        <v>2487</v>
      </c>
      <c r="E1630" s="90" t="s">
        <v>1103</v>
      </c>
      <c r="F1630" s="91" t="str">
        <f aca="false">MID(A1630, 21,85)</f>
        <v>Electricity Nagaland production</v>
      </c>
      <c r="G1630" s="92" t="n">
        <v>0.0005893306108</v>
      </c>
      <c r="H1630" s="24" t="n">
        <f aca="false">G1630</f>
        <v>0.0005893306108</v>
      </c>
      <c r="I1630" s="93" t="n">
        <v>7.3003808E-006</v>
      </c>
      <c r="J1630" s="93" t="n">
        <v>0</v>
      </c>
      <c r="K1630" s="93" t="n">
        <v>0.00022737883</v>
      </c>
      <c r="L1630" s="93" t="n">
        <v>0.0003546514</v>
      </c>
      <c r="N1630" s="94" t="n">
        <v>0.00236434266666667</v>
      </c>
      <c r="O1630" s="24" t="n">
        <f aca="false">N1630</f>
        <v>0.00236434266666667</v>
      </c>
      <c r="Q1630" s="25" t="n">
        <v>1.1821713</v>
      </c>
      <c r="S1630" s="95" t="n">
        <v>4.0360192E-005</v>
      </c>
      <c r="T1630" s="95" t="n">
        <v>3.8507818E-005</v>
      </c>
      <c r="U1630" s="95" t="n">
        <v>1.79014E-006</v>
      </c>
      <c r="V1630" s="95" t="n">
        <v>6.2233587E-008</v>
      </c>
      <c r="X1630" s="96" t="n">
        <v>7.2458861E-008</v>
      </c>
    </row>
    <row r="1631" customFormat="false" ht="13.8" hidden="false" customHeight="false" outlineLevel="0" collapsed="false">
      <c r="A1631" s="0" t="s">
        <v>2513</v>
      </c>
      <c r="B1631" s="26" t="s">
        <v>2489</v>
      </c>
      <c r="C1631" s="88" t="str">
        <f aca="false">MID(A1631,1,12)</f>
        <v>B.046.06.125</v>
      </c>
      <c r="D1631" s="2" t="s">
        <v>2487</v>
      </c>
      <c r="E1631" s="90" t="s">
        <v>1103</v>
      </c>
      <c r="F1631" s="91" t="str">
        <f aca="false">MID(A1631, 21,85)</f>
        <v>Electricity Odisha production</v>
      </c>
      <c r="G1631" s="92" t="n">
        <v>0.049163861907</v>
      </c>
      <c r="H1631" s="24" t="n">
        <f aca="false">G1631</f>
        <v>0.049163861907</v>
      </c>
      <c r="I1631" s="93" t="n">
        <v>0.00162111314</v>
      </c>
      <c r="J1631" s="93" t="n">
        <v>0.00243952558</v>
      </c>
      <c r="K1631" s="93" t="n">
        <v>2.3745187E-005</v>
      </c>
      <c r="L1631" s="93" t="n">
        <v>0.045079478</v>
      </c>
      <c r="N1631" s="94" t="n">
        <v>0.300529853333333</v>
      </c>
      <c r="O1631" s="24" t="n">
        <f aca="false">N1631</f>
        <v>0.300529853333333</v>
      </c>
      <c r="Q1631" s="25" t="n">
        <v>3.3400427</v>
      </c>
      <c r="S1631" s="95" t="n">
        <v>0.0052170088</v>
      </c>
      <c r="T1631" s="95" t="n">
        <v>0.0049414511</v>
      </c>
      <c r="U1631" s="95" t="n">
        <v>0.0002343765</v>
      </c>
      <c r="V1631" s="95" t="n">
        <v>4.1181214E-005</v>
      </c>
      <c r="X1631" s="96" t="n">
        <v>1.2931587E-005</v>
      </c>
    </row>
    <row r="1632" customFormat="false" ht="13.8" hidden="false" customHeight="false" outlineLevel="0" collapsed="false">
      <c r="A1632" s="0" t="s">
        <v>2514</v>
      </c>
      <c r="B1632" s="26" t="s">
        <v>2489</v>
      </c>
      <c r="C1632" s="88" t="str">
        <f aca="false">MID(A1632,1,12)</f>
        <v>B.046.06.126</v>
      </c>
      <c r="D1632" s="2" t="s">
        <v>2487</v>
      </c>
      <c r="E1632" s="90" t="s">
        <v>1103</v>
      </c>
      <c r="F1632" s="91" t="str">
        <f aca="false">MID(A1632, 21,85)</f>
        <v>Electricity Puducherry production</v>
      </c>
      <c r="G1632" s="92" t="n">
        <v>0.041612418057</v>
      </c>
      <c r="H1632" s="24" t="n">
        <f aca="false">G1632</f>
        <v>0.041612418057</v>
      </c>
      <c r="I1632" s="93" t="n">
        <v>0.00285782786</v>
      </c>
      <c r="J1632" s="93" t="n">
        <v>0.0041564611</v>
      </c>
      <c r="K1632" s="93" t="n">
        <v>1.7718097E-005</v>
      </c>
      <c r="L1632" s="93" t="n">
        <v>0.034580411</v>
      </c>
      <c r="N1632" s="94" t="n">
        <v>0.230536073333333</v>
      </c>
      <c r="O1632" s="24" t="n">
        <f aca="false">N1632</f>
        <v>0.230536073333333</v>
      </c>
      <c r="Q1632" s="25" t="n">
        <v>2.7378481</v>
      </c>
      <c r="S1632" s="95" t="n">
        <v>0.0044330943</v>
      </c>
      <c r="T1632" s="95" t="n">
        <v>0.0040959183</v>
      </c>
      <c r="U1632" s="95" t="n">
        <v>0.00018700584</v>
      </c>
      <c r="V1632" s="95" t="n">
        <v>0.00015017014</v>
      </c>
      <c r="X1632" s="96" t="n">
        <v>1.0693361E-005</v>
      </c>
    </row>
    <row r="1633" customFormat="false" ht="13.8" hidden="false" customHeight="false" outlineLevel="0" collapsed="false">
      <c r="A1633" s="0" t="s">
        <v>2515</v>
      </c>
      <c r="B1633" s="26" t="s">
        <v>2489</v>
      </c>
      <c r="C1633" s="88" t="str">
        <f aca="false">MID(A1633,1,12)</f>
        <v>B.046.06.127</v>
      </c>
      <c r="D1633" s="2" t="s">
        <v>2487</v>
      </c>
      <c r="E1633" s="90" t="s">
        <v>1103</v>
      </c>
      <c r="F1633" s="91" t="str">
        <f aca="false">MID(A1633, 21,85)</f>
        <v>Electricity Punjab production</v>
      </c>
      <c r="G1633" s="92" t="n">
        <v>0.04534183181</v>
      </c>
      <c r="H1633" s="24" t="n">
        <f aca="false">G1633</f>
        <v>0.04534183181</v>
      </c>
      <c r="I1633" s="93" t="n">
        <v>0.00158659184</v>
      </c>
      <c r="J1633" s="93" t="n">
        <v>0.00238289499</v>
      </c>
      <c r="K1633" s="93" t="n">
        <v>3.758798E-005</v>
      </c>
      <c r="L1633" s="93" t="n">
        <v>0.041334757</v>
      </c>
      <c r="N1633" s="94" t="n">
        <v>0.275565046666667</v>
      </c>
      <c r="O1633" s="24" t="n">
        <f aca="false">N1633</f>
        <v>0.275565046666667</v>
      </c>
      <c r="Q1633" s="25" t="n">
        <v>3.2241832</v>
      </c>
      <c r="S1633" s="95" t="n">
        <v>0.0048163079</v>
      </c>
      <c r="T1633" s="95" t="n">
        <v>0.0045631437</v>
      </c>
      <c r="U1633" s="95" t="n">
        <v>0.00021542491</v>
      </c>
      <c r="V1633" s="95" t="n">
        <v>3.7739267E-005</v>
      </c>
      <c r="X1633" s="96" t="n">
        <v>1.1921466E-005</v>
      </c>
    </row>
    <row r="1634" customFormat="false" ht="13.8" hidden="false" customHeight="false" outlineLevel="0" collapsed="false">
      <c r="A1634" s="0" t="s">
        <v>2516</v>
      </c>
      <c r="B1634" s="26" t="s">
        <v>2489</v>
      </c>
      <c r="C1634" s="88" t="str">
        <f aca="false">MID(A1634,1,12)</f>
        <v>B.046.06.128</v>
      </c>
      <c r="D1634" s="2" t="s">
        <v>2487</v>
      </c>
      <c r="E1634" s="90" t="s">
        <v>1103</v>
      </c>
      <c r="F1634" s="91" t="str">
        <f aca="false">MID(A1634, 21,85)</f>
        <v>Electricity Rajasthan production</v>
      </c>
      <c r="G1634" s="92" t="n">
        <v>0.03023504011</v>
      </c>
      <c r="H1634" s="24" t="n">
        <f aca="false">G1634</f>
        <v>0.03023504011</v>
      </c>
      <c r="I1634" s="93" t="n">
        <v>0.00096834997</v>
      </c>
      <c r="J1634" s="93" t="n">
        <v>0.00150059911</v>
      </c>
      <c r="K1634" s="93" t="n">
        <v>0.00187513003</v>
      </c>
      <c r="L1634" s="93" t="n">
        <v>0.025890961</v>
      </c>
      <c r="N1634" s="94" t="n">
        <v>0.172606406666667</v>
      </c>
      <c r="O1634" s="24" t="n">
        <f aca="false">N1634</f>
        <v>0.172606406666667</v>
      </c>
      <c r="Q1634" s="25" t="n">
        <v>2.586763</v>
      </c>
      <c r="S1634" s="95" t="n">
        <v>0.0030189132</v>
      </c>
      <c r="T1634" s="95" t="n">
        <v>0.0028595211</v>
      </c>
      <c r="U1634" s="95" t="n">
        <v>0.00013503344</v>
      </c>
      <c r="V1634" s="95" t="n">
        <v>2.4358658E-005</v>
      </c>
      <c r="X1634" s="96" t="n">
        <v>7.7453547E-006</v>
      </c>
    </row>
    <row r="1635" customFormat="false" ht="13.8" hidden="false" customHeight="false" outlineLevel="0" collapsed="false">
      <c r="A1635" s="0" t="s">
        <v>2517</v>
      </c>
      <c r="B1635" s="26" t="s">
        <v>2489</v>
      </c>
      <c r="C1635" s="88" t="str">
        <f aca="false">MID(A1635,1,12)</f>
        <v>B.046.06.129</v>
      </c>
      <c r="D1635" s="2" t="s">
        <v>2487</v>
      </c>
      <c r="E1635" s="90" t="s">
        <v>1103</v>
      </c>
      <c r="F1635" s="91" t="str">
        <f aca="false">MID(A1635, 21,85)</f>
        <v>Electricity Sikkim production</v>
      </c>
      <c r="G1635" s="92" t="n">
        <v>0.0005893306108</v>
      </c>
      <c r="H1635" s="24" t="n">
        <f aca="false">G1635</f>
        <v>0.0005893306108</v>
      </c>
      <c r="I1635" s="93" t="n">
        <v>7.3003808E-006</v>
      </c>
      <c r="J1635" s="93" t="n">
        <v>0</v>
      </c>
      <c r="K1635" s="93" t="n">
        <v>0.00022737883</v>
      </c>
      <c r="L1635" s="93" t="n">
        <v>0.0003546514</v>
      </c>
      <c r="N1635" s="94" t="n">
        <v>0.00236434266666667</v>
      </c>
      <c r="O1635" s="24" t="n">
        <f aca="false">N1635</f>
        <v>0.00236434266666667</v>
      </c>
      <c r="Q1635" s="25" t="n">
        <v>1.1821713</v>
      </c>
      <c r="S1635" s="95" t="n">
        <v>4.0360192E-005</v>
      </c>
      <c r="T1635" s="95" t="n">
        <v>3.8507818E-005</v>
      </c>
      <c r="U1635" s="95" t="n">
        <v>1.79014E-006</v>
      </c>
      <c r="V1635" s="95" t="n">
        <v>6.2233587E-008</v>
      </c>
      <c r="X1635" s="96" t="n">
        <v>7.2458861E-008</v>
      </c>
    </row>
    <row r="1636" customFormat="false" ht="13.8" hidden="false" customHeight="false" outlineLevel="0" collapsed="false">
      <c r="A1636" s="0" t="s">
        <v>2518</v>
      </c>
      <c r="B1636" s="26" t="s">
        <v>2489</v>
      </c>
      <c r="C1636" s="88" t="str">
        <f aca="false">MID(A1636,1,12)</f>
        <v>B.046.06.130</v>
      </c>
      <c r="D1636" s="2" t="s">
        <v>2487</v>
      </c>
      <c r="E1636" s="90" t="s">
        <v>1103</v>
      </c>
      <c r="F1636" s="91" t="str">
        <f aca="false">MID(A1636, 21,85)</f>
        <v>Electricity Tamil Nadu production</v>
      </c>
      <c r="G1636" s="92" t="n">
        <v>0.036445211025</v>
      </c>
      <c r="H1636" s="24" t="n">
        <f aca="false">G1636</f>
        <v>0.036445211025</v>
      </c>
      <c r="I1636" s="93" t="n">
        <v>0.00112923527</v>
      </c>
      <c r="J1636" s="93" t="n">
        <v>0.00176944528</v>
      </c>
      <c r="K1636" s="93" t="n">
        <v>0.003726736475</v>
      </c>
      <c r="L1636" s="93" t="n">
        <v>0.029819794</v>
      </c>
      <c r="N1636" s="94" t="n">
        <v>0.198798626666667</v>
      </c>
      <c r="O1636" s="24" t="n">
        <f aca="false">N1636</f>
        <v>0.198798626666667</v>
      </c>
      <c r="Q1636" s="25" t="n">
        <v>2.966878</v>
      </c>
      <c r="S1636" s="95" t="n">
        <v>0.0034873795</v>
      </c>
      <c r="T1636" s="95" t="n">
        <v>0.0033027791</v>
      </c>
      <c r="U1636" s="95" t="n">
        <v>0.00015571407</v>
      </c>
      <c r="V1636" s="95" t="n">
        <v>2.8886382E-005</v>
      </c>
      <c r="X1636" s="96" t="n">
        <v>9.2323021E-006</v>
      </c>
    </row>
    <row r="1637" customFormat="false" ht="13.8" hidden="false" customHeight="false" outlineLevel="0" collapsed="false">
      <c r="B1637" s="26"/>
      <c r="C1637" s="88"/>
      <c r="D1637" s="3" t="s">
        <v>2519</v>
      </c>
      <c r="E1637" s="90"/>
      <c r="H1637" s="24" t="n">
        <f aca="false">G1637</f>
        <v>0</v>
      </c>
      <c r="O1637" s="24" t="n">
        <f aca="false">N1637</f>
        <v>0</v>
      </c>
    </row>
    <row r="1638" customFormat="false" ht="13.8" hidden="false" customHeight="false" outlineLevel="0" collapsed="false">
      <c r="A1638" s="0" t="s">
        <v>2520</v>
      </c>
      <c r="B1638" s="26" t="s">
        <v>2521</v>
      </c>
      <c r="C1638" s="88" t="str">
        <f aca="false">MID(A1638,1,12)</f>
        <v>B.046.08.101</v>
      </c>
      <c r="D1638" s="2" t="s">
        <v>2519</v>
      </c>
      <c r="E1638" s="90" t="s">
        <v>1103</v>
      </c>
      <c r="F1638" s="91" t="str">
        <f aca="false">MID(A1638, 21,85)</f>
        <v>Electricity Alabama production</v>
      </c>
      <c r="G1638" s="92" t="n">
        <v>0.031453917655</v>
      </c>
      <c r="H1638" s="24" t="n">
        <f aca="false">G1638</f>
        <v>0.031453917655</v>
      </c>
      <c r="I1638" s="93" t="n">
        <v>0.00106424408</v>
      </c>
      <c r="J1638" s="93" t="n">
        <v>0.00203970634</v>
      </c>
      <c r="K1638" s="93" t="n">
        <v>0.008741490235</v>
      </c>
      <c r="L1638" s="93" t="n">
        <v>0.019608477</v>
      </c>
      <c r="N1638" s="94" t="n">
        <v>0.13072318</v>
      </c>
      <c r="O1638" s="24" t="n">
        <f aca="false">N1638</f>
        <v>0.13072318</v>
      </c>
      <c r="Q1638" s="25" t="n">
        <v>2.9456785</v>
      </c>
      <c r="S1638" s="95" t="n">
        <v>0.002554178</v>
      </c>
      <c r="T1638" s="95" t="n">
        <v>0.0023753942</v>
      </c>
      <c r="U1638" s="95" t="n">
        <v>0.00010656481</v>
      </c>
      <c r="V1638" s="95" t="n">
        <v>7.2218995E-005</v>
      </c>
      <c r="X1638" s="96" t="n">
        <v>7.7158542E-006</v>
      </c>
    </row>
    <row r="1639" customFormat="false" ht="13.8" hidden="false" customHeight="false" outlineLevel="0" collapsed="false">
      <c r="A1639" s="0" t="s">
        <v>2522</v>
      </c>
      <c r="B1639" s="26" t="s">
        <v>2521</v>
      </c>
      <c r="C1639" s="88" t="str">
        <f aca="false">MID(A1639,1,12)</f>
        <v>B.046.08.102</v>
      </c>
      <c r="D1639" s="2" t="s">
        <v>2519</v>
      </c>
      <c r="E1639" s="90" t="s">
        <v>1103</v>
      </c>
      <c r="F1639" s="91" t="str">
        <f aca="false">MID(A1639, 21,85)</f>
        <v>Electricity Alaska production</v>
      </c>
      <c r="G1639" s="92" t="n">
        <v>0.043945444508</v>
      </c>
      <c r="H1639" s="24" t="n">
        <f aca="false">G1639</f>
        <v>0.043945444508</v>
      </c>
      <c r="I1639" s="93" t="n">
        <v>0.00621562436</v>
      </c>
      <c r="J1639" s="93" t="n">
        <v>0.0083011813</v>
      </c>
      <c r="K1639" s="93" t="n">
        <v>5.6702848E-005</v>
      </c>
      <c r="L1639" s="93" t="n">
        <v>0.029371936</v>
      </c>
      <c r="N1639" s="94" t="n">
        <v>0.195812906666667</v>
      </c>
      <c r="O1639" s="24" t="n">
        <f aca="false">N1639</f>
        <v>0.195812906666667</v>
      </c>
      <c r="Q1639" s="25" t="n">
        <v>2.4052456</v>
      </c>
      <c r="S1639" s="95" t="n">
        <v>0.0037204603</v>
      </c>
      <c r="T1639" s="95" t="n">
        <v>0.0034423246</v>
      </c>
      <c r="U1639" s="95" t="n">
        <v>0.00016531772</v>
      </c>
      <c r="V1639" s="95" t="n">
        <v>0.00011281798</v>
      </c>
      <c r="X1639" s="96" t="n">
        <v>9.585737E-006</v>
      </c>
    </row>
    <row r="1640" customFormat="false" ht="13.8" hidden="false" customHeight="false" outlineLevel="0" collapsed="false">
      <c r="A1640" s="0" t="s">
        <v>2523</v>
      </c>
      <c r="B1640" s="26" t="s">
        <v>2521</v>
      </c>
      <c r="C1640" s="88" t="str">
        <f aca="false">MID(A1640,1,12)</f>
        <v>B.046.08.103</v>
      </c>
      <c r="D1640" s="2" t="s">
        <v>2519</v>
      </c>
      <c r="E1640" s="90" t="s">
        <v>1103</v>
      </c>
      <c r="F1640" s="91" t="str">
        <f aca="false">MID(A1640, 21,85)</f>
        <v>Electricity Arizona production</v>
      </c>
      <c r="G1640" s="92" t="n">
        <v>0.029188152419</v>
      </c>
      <c r="H1640" s="24" t="n">
        <f aca="false">G1640</f>
        <v>0.029188152419</v>
      </c>
      <c r="I1640" s="93" t="n">
        <v>0.00116075386</v>
      </c>
      <c r="J1640" s="93" t="n">
        <v>0.00177830293</v>
      </c>
      <c r="K1640" s="93" t="n">
        <v>0.007324292629</v>
      </c>
      <c r="L1640" s="93" t="n">
        <v>0.018924803</v>
      </c>
      <c r="N1640" s="94" t="n">
        <v>0.126165353333333</v>
      </c>
      <c r="O1640" s="24" t="n">
        <f aca="false">N1640</f>
        <v>0.126165353333333</v>
      </c>
      <c r="Q1640" s="25" t="n">
        <v>2.7668257</v>
      </c>
      <c r="S1640" s="95" t="n">
        <v>0.0023715985</v>
      </c>
      <c r="T1640" s="95" t="n">
        <v>0.0021959695</v>
      </c>
      <c r="U1640" s="95" t="n">
        <v>0.00010118199</v>
      </c>
      <c r="V1640" s="95" t="n">
        <v>7.4447084E-005</v>
      </c>
      <c r="X1640" s="96" t="n">
        <v>7.1909496E-006</v>
      </c>
    </row>
    <row r="1641" customFormat="false" ht="13.8" hidden="false" customHeight="false" outlineLevel="0" collapsed="false">
      <c r="A1641" s="0" t="s">
        <v>2524</v>
      </c>
      <c r="B1641" s="26" t="s">
        <v>2521</v>
      </c>
      <c r="C1641" s="88" t="str">
        <f aca="false">MID(A1641,1,12)</f>
        <v>B.046.08.104</v>
      </c>
      <c r="D1641" s="2" t="s">
        <v>2519</v>
      </c>
      <c r="E1641" s="90" t="s">
        <v>1103</v>
      </c>
      <c r="F1641" s="91" t="str">
        <f aca="false">MID(A1641, 21,85)</f>
        <v>Electricity Arkansas production</v>
      </c>
      <c r="G1641" s="92" t="n">
        <v>0.035448464336</v>
      </c>
      <c r="H1641" s="24" t="n">
        <f aca="false">G1641</f>
        <v>0.035448464336</v>
      </c>
      <c r="I1641" s="93" t="n">
        <v>0.00122030725</v>
      </c>
      <c r="J1641" s="93" t="n">
        <v>0.0031149508</v>
      </c>
      <c r="K1641" s="93" t="n">
        <v>0.006228697286</v>
      </c>
      <c r="L1641" s="93" t="n">
        <v>0.024884509</v>
      </c>
      <c r="N1641" s="94" t="n">
        <v>0.165896726666667</v>
      </c>
      <c r="O1641" s="24" t="n">
        <f aca="false">N1641</f>
        <v>0.165896726666667</v>
      </c>
      <c r="Q1641" s="25" t="n">
        <v>2.9693384</v>
      </c>
      <c r="S1641" s="95" t="n">
        <v>0.003405244</v>
      </c>
      <c r="T1641" s="95" t="n">
        <v>0.003192299</v>
      </c>
      <c r="U1641" s="95" t="n">
        <v>0.00013856014</v>
      </c>
      <c r="V1641" s="95" t="n">
        <v>7.438482E-005</v>
      </c>
      <c r="X1641" s="96" t="n">
        <v>8.9922174E-006</v>
      </c>
    </row>
    <row r="1642" customFormat="false" ht="13.8" hidden="false" customHeight="false" outlineLevel="0" collapsed="false">
      <c r="A1642" s="0" t="s">
        <v>2525</v>
      </c>
      <c r="B1642" s="26" t="s">
        <v>2521</v>
      </c>
      <c r="C1642" s="88" t="str">
        <f aca="false">MID(A1642,1,12)</f>
        <v>B.046.08.105</v>
      </c>
      <c r="D1642" s="2" t="s">
        <v>2519</v>
      </c>
      <c r="E1642" s="90" t="s">
        <v>1103</v>
      </c>
      <c r="F1642" s="91" t="str">
        <f aca="false">MID(A1642, 21,85)</f>
        <v>Electricity California production</v>
      </c>
      <c r="G1642" s="92" t="n">
        <v>0.01844850692</v>
      </c>
      <c r="H1642" s="24" t="n">
        <f aca="false">G1642</f>
        <v>0.01844850692</v>
      </c>
      <c r="I1642" s="93" t="n">
        <v>0.00123409877</v>
      </c>
      <c r="J1642" s="93" t="n">
        <v>0.0016455359</v>
      </c>
      <c r="K1642" s="93" t="n">
        <v>0.00236161225</v>
      </c>
      <c r="L1642" s="93" t="n">
        <v>0.01320726</v>
      </c>
      <c r="N1642" s="94" t="n">
        <v>0.0880484</v>
      </c>
      <c r="O1642" s="24" t="n">
        <f aca="false">N1642</f>
        <v>0.0880484</v>
      </c>
      <c r="Q1642" s="25" t="n">
        <v>1.9629626</v>
      </c>
      <c r="S1642" s="95" t="n">
        <v>0.0016655833</v>
      </c>
      <c r="T1642" s="95" t="n">
        <v>0.0015334092</v>
      </c>
      <c r="U1642" s="95" t="n">
        <v>7.1068104E-005</v>
      </c>
      <c r="V1642" s="95" t="n">
        <v>6.1105931E-005</v>
      </c>
      <c r="X1642" s="96" t="n">
        <v>4.5590398E-006</v>
      </c>
    </row>
    <row r="1643" customFormat="false" ht="13.8" hidden="false" customHeight="false" outlineLevel="0" collapsed="false">
      <c r="A1643" s="0" t="s">
        <v>2526</v>
      </c>
      <c r="B1643" s="26" t="s">
        <v>2521</v>
      </c>
      <c r="C1643" s="88" t="str">
        <f aca="false">MID(A1643,1,12)</f>
        <v>B.046.08.106</v>
      </c>
      <c r="D1643" s="2" t="s">
        <v>2519</v>
      </c>
      <c r="E1643" s="90" t="s">
        <v>1103</v>
      </c>
      <c r="F1643" s="91" t="str">
        <f aca="false">MID(A1643, 21,85)</f>
        <v>Electricity Colorado production</v>
      </c>
      <c r="G1643" s="92" t="n">
        <v>0.02799087851</v>
      </c>
      <c r="H1643" s="24" t="n">
        <f aca="false">G1643</f>
        <v>0.02799087851</v>
      </c>
      <c r="I1643" s="93" t="n">
        <v>0.00100959592</v>
      </c>
      <c r="J1643" s="93" t="n">
        <v>0.00170499032</v>
      </c>
      <c r="K1643" s="93" t="n">
        <v>0.00010769827</v>
      </c>
      <c r="L1643" s="93" t="n">
        <v>0.025168594</v>
      </c>
      <c r="N1643" s="94" t="n">
        <v>0.167790626666667</v>
      </c>
      <c r="O1643" s="24" t="n">
        <f aca="false">N1643</f>
        <v>0.167790626666667</v>
      </c>
      <c r="Q1643" s="25" t="n">
        <v>2.3064175</v>
      </c>
      <c r="S1643" s="95" t="n">
        <v>0.0030384048</v>
      </c>
      <c r="T1643" s="95" t="n">
        <v>0.0028471963</v>
      </c>
      <c r="U1643" s="95" t="n">
        <v>0.00013272259</v>
      </c>
      <c r="V1643" s="95" t="n">
        <v>5.8485965E-005</v>
      </c>
      <c r="X1643" s="96" t="n">
        <v>7.4129185E-006</v>
      </c>
    </row>
    <row r="1644" customFormat="false" ht="13.8" hidden="false" customHeight="false" outlineLevel="0" collapsed="false">
      <c r="A1644" s="0" t="s">
        <v>2527</v>
      </c>
      <c r="B1644" s="26" t="s">
        <v>2521</v>
      </c>
      <c r="C1644" s="88" t="str">
        <f aca="false">MID(A1644,1,12)</f>
        <v>B.046.08.107</v>
      </c>
      <c r="D1644" s="2" t="s">
        <v>2519</v>
      </c>
      <c r="E1644" s="90" t="s">
        <v>1103</v>
      </c>
      <c r="F1644" s="91" t="str">
        <f aca="false">MID(A1644, 21,85)</f>
        <v>Electricity Connecticut production</v>
      </c>
      <c r="G1644" s="92" t="n">
        <v>0.0297571707529</v>
      </c>
      <c r="H1644" s="24" t="n">
        <f aca="false">G1644</f>
        <v>0.0297571707529</v>
      </c>
      <c r="I1644" s="93" t="n">
        <v>0.00125261181</v>
      </c>
      <c r="J1644" s="93" t="n">
        <v>0.00183548232</v>
      </c>
      <c r="K1644" s="93" t="n">
        <v>0.0088828516229</v>
      </c>
      <c r="L1644" s="93" t="n">
        <v>0.017786225</v>
      </c>
      <c r="N1644" s="94" t="n">
        <v>0.118574833333333</v>
      </c>
      <c r="O1644" s="24" t="n">
        <f aca="false">N1644</f>
        <v>0.118574833333333</v>
      </c>
      <c r="Q1644" s="25" t="n">
        <v>2.9112853</v>
      </c>
      <c r="S1644" s="95" t="n">
        <v>0.0022842109</v>
      </c>
      <c r="T1644" s="95" t="n">
        <v>0.0020986346</v>
      </c>
      <c r="U1644" s="95" t="n">
        <v>9.569545E-005</v>
      </c>
      <c r="V1644" s="95" t="n">
        <v>8.988087E-005</v>
      </c>
      <c r="X1644" s="96" t="n">
        <v>7.2782572E-006</v>
      </c>
    </row>
    <row r="1645" customFormat="false" ht="13.8" hidden="false" customHeight="false" outlineLevel="0" collapsed="false">
      <c r="A1645" s="0" t="s">
        <v>2528</v>
      </c>
      <c r="B1645" s="26" t="s">
        <v>2521</v>
      </c>
      <c r="C1645" s="88" t="str">
        <f aca="false">MID(A1645,1,12)</f>
        <v>B.046.08.108</v>
      </c>
      <c r="D1645" s="2" t="s">
        <v>2519</v>
      </c>
      <c r="E1645" s="90" t="s">
        <v>1103</v>
      </c>
      <c r="F1645" s="91" t="str">
        <f aca="false">MID(A1645, 21,85)</f>
        <v>Electricity Delaware production</v>
      </c>
      <c r="G1645" s="92" t="n">
        <v>0.036275409862</v>
      </c>
      <c r="H1645" s="24" t="n">
        <f aca="false">G1645</f>
        <v>0.036275409862</v>
      </c>
      <c r="I1645" s="93" t="n">
        <v>0.00206765133</v>
      </c>
      <c r="J1645" s="93" t="n">
        <v>0.00278794529</v>
      </c>
      <c r="K1645" s="93" t="n">
        <v>1.2203242E-005</v>
      </c>
      <c r="L1645" s="93" t="n">
        <v>0.03140761</v>
      </c>
      <c r="N1645" s="94" t="n">
        <v>0.209384066666667</v>
      </c>
      <c r="O1645" s="24" t="n">
        <f aca="false">N1645</f>
        <v>0.209384066666667</v>
      </c>
      <c r="Q1645" s="25" t="n">
        <v>2.5609637</v>
      </c>
      <c r="S1645" s="95" t="n">
        <v>0.0038845951</v>
      </c>
      <c r="T1645" s="95" t="n">
        <v>0.0035792911</v>
      </c>
      <c r="U1645" s="95" t="n">
        <v>0.00016667316</v>
      </c>
      <c r="V1645" s="95" t="n">
        <v>0.00013863089</v>
      </c>
      <c r="X1645" s="96" t="n">
        <v>9.4985086E-006</v>
      </c>
    </row>
    <row r="1646" customFormat="false" ht="13.8" hidden="false" customHeight="false" outlineLevel="0" collapsed="false">
      <c r="A1646" s="0" t="s">
        <v>2529</v>
      </c>
      <c r="B1646" s="26" t="s">
        <v>2521</v>
      </c>
      <c r="C1646" s="88" t="str">
        <f aca="false">MID(A1646,1,12)</f>
        <v>B.046.08.109</v>
      </c>
      <c r="D1646" s="2" t="s">
        <v>2519</v>
      </c>
      <c r="E1646" s="90" t="s">
        <v>1103</v>
      </c>
      <c r="F1646" s="91" t="str">
        <f aca="false">MID(A1646, 21,85)</f>
        <v>Electricity District of Columbia production</v>
      </c>
      <c r="G1646" s="92" t="n">
        <v>0.0296861889542</v>
      </c>
      <c r="H1646" s="24" t="n">
        <f aca="false">G1646</f>
        <v>0.0296861889542</v>
      </c>
      <c r="I1646" s="93" t="n">
        <v>0.0046905361962</v>
      </c>
      <c r="J1646" s="93" t="n">
        <v>0.005636844128</v>
      </c>
      <c r="K1646" s="93" t="n">
        <v>0.00027776263</v>
      </c>
      <c r="L1646" s="93" t="n">
        <v>0.019081046</v>
      </c>
      <c r="N1646" s="94" t="n">
        <v>0.127206973333333</v>
      </c>
      <c r="O1646" s="24" t="n">
        <f aca="false">N1646</f>
        <v>0.127206973333333</v>
      </c>
      <c r="Q1646" s="25" t="n">
        <v>1.0470938</v>
      </c>
      <c r="S1646" s="95" t="n">
        <v>0.0020957688</v>
      </c>
      <c r="T1646" s="95" t="n">
        <v>0.0019912866</v>
      </c>
      <c r="U1646" s="95" t="n">
        <v>0.0001044061</v>
      </c>
      <c r="V1646" s="95" t="n">
        <v>7.6023631E-008</v>
      </c>
      <c r="X1646" s="96" t="n">
        <v>4.4735918E-006</v>
      </c>
    </row>
    <row r="1647" customFormat="false" ht="13.8" hidden="false" customHeight="false" outlineLevel="0" collapsed="false">
      <c r="A1647" s="0" t="s">
        <v>2530</v>
      </c>
      <c r="B1647" s="26" t="s">
        <v>2521</v>
      </c>
      <c r="C1647" s="88" t="str">
        <f aca="false">MID(A1647,1,12)</f>
        <v>B.046.08.110</v>
      </c>
      <c r="D1647" s="2" t="s">
        <v>2519</v>
      </c>
      <c r="E1647" s="90" t="s">
        <v>1103</v>
      </c>
      <c r="F1647" s="91" t="str">
        <f aca="false">MID(A1647, 21,85)</f>
        <v>Electricity Florida production</v>
      </c>
      <c r="G1647" s="92" t="n">
        <v>0.030771559582</v>
      </c>
      <c r="H1647" s="24" t="n">
        <f aca="false">G1647</f>
        <v>0.030771559582</v>
      </c>
      <c r="I1647" s="93" t="n">
        <v>0.00155928513</v>
      </c>
      <c r="J1647" s="93" t="n">
        <v>0.00232137471</v>
      </c>
      <c r="K1647" s="93" t="n">
        <v>0.003043034742</v>
      </c>
      <c r="L1647" s="93" t="n">
        <v>0.023847865</v>
      </c>
      <c r="N1647" s="94" t="n">
        <v>0.158985766666667</v>
      </c>
      <c r="O1647" s="24" t="n">
        <f aca="false">N1647</f>
        <v>0.158985766666667</v>
      </c>
      <c r="Q1647" s="25" t="n">
        <v>2.6839201</v>
      </c>
      <c r="S1647" s="95" t="n">
        <v>0.0030380721</v>
      </c>
      <c r="T1647" s="95" t="n">
        <v>0.0027939781</v>
      </c>
      <c r="U1647" s="95" t="n">
        <v>0.00012792053</v>
      </c>
      <c r="V1647" s="95" t="n">
        <v>0.00011617341</v>
      </c>
      <c r="X1647" s="96" t="n">
        <v>8.1913507E-006</v>
      </c>
    </row>
    <row r="1648" customFormat="false" ht="13.8" hidden="false" customHeight="false" outlineLevel="0" collapsed="false">
      <c r="A1648" s="0" t="s">
        <v>2531</v>
      </c>
      <c r="B1648" s="26" t="s">
        <v>2521</v>
      </c>
      <c r="C1648" s="88" t="str">
        <f aca="false">MID(A1648,1,12)</f>
        <v>B.046.08.111</v>
      </c>
      <c r="D1648" s="2" t="s">
        <v>2519</v>
      </c>
      <c r="E1648" s="90" t="s">
        <v>1103</v>
      </c>
      <c r="F1648" s="91" t="str">
        <f aca="false">MID(A1648, 21,85)</f>
        <v>Electricity Georgia production</v>
      </c>
      <c r="G1648" s="92" t="n">
        <v>0.031749578239</v>
      </c>
      <c r="H1648" s="24" t="n">
        <f aca="false">G1648</f>
        <v>0.031749578239</v>
      </c>
      <c r="I1648" s="93" t="n">
        <v>0.00133124341</v>
      </c>
      <c r="J1648" s="93" t="n">
        <v>0.0027728731</v>
      </c>
      <c r="K1648" s="93" t="n">
        <v>0.007699293729</v>
      </c>
      <c r="L1648" s="93" t="n">
        <v>0.019946168</v>
      </c>
      <c r="N1648" s="94" t="n">
        <v>0.132974453333333</v>
      </c>
      <c r="O1648" s="24" t="n">
        <f aca="false">N1648</f>
        <v>0.132974453333333</v>
      </c>
      <c r="Q1648" s="25" t="n">
        <v>2.8940033</v>
      </c>
      <c r="S1648" s="95" t="n">
        <v>0.0027409283</v>
      </c>
      <c r="T1648" s="95" t="n">
        <v>0.0025541988</v>
      </c>
      <c r="U1648" s="95" t="n">
        <v>0.00011125758</v>
      </c>
      <c r="V1648" s="95" t="n">
        <v>7.5471958E-005</v>
      </c>
      <c r="X1648" s="96" t="n">
        <v>7.8223146E-006</v>
      </c>
    </row>
    <row r="1649" customFormat="false" ht="13.8" hidden="false" customHeight="false" outlineLevel="0" collapsed="false">
      <c r="A1649" s="0" t="s">
        <v>2532</v>
      </c>
      <c r="B1649" s="26" t="s">
        <v>2521</v>
      </c>
      <c r="C1649" s="88" t="str">
        <f aca="false">MID(A1649,1,12)</f>
        <v>B.046.08.112</v>
      </c>
      <c r="D1649" s="2" t="s">
        <v>2519</v>
      </c>
      <c r="E1649" s="90" t="s">
        <v>1103</v>
      </c>
      <c r="F1649" s="91" t="str">
        <f aca="false">MID(A1649, 21,85)</f>
        <v>Electricity Hawaii production</v>
      </c>
      <c r="G1649" s="92" t="n">
        <v>0.044107836053</v>
      </c>
      <c r="H1649" s="24" t="n">
        <f aca="false">G1649</f>
        <v>0.044107836053</v>
      </c>
      <c r="I1649" s="93" t="n">
        <v>0.003325904912</v>
      </c>
      <c r="J1649" s="93" t="n">
        <v>0.0093606079</v>
      </c>
      <c r="K1649" s="93" t="n">
        <v>4.3641241E-005</v>
      </c>
      <c r="L1649" s="93" t="n">
        <v>0.031377682</v>
      </c>
      <c r="N1649" s="94" t="n">
        <v>0.209184546666667</v>
      </c>
      <c r="O1649" s="24" t="n">
        <f aca="false">N1649</f>
        <v>0.209184546666667</v>
      </c>
      <c r="Q1649" s="25" t="n">
        <v>3.1977747</v>
      </c>
      <c r="S1649" s="95" t="n">
        <v>0.0053441356</v>
      </c>
      <c r="T1649" s="95" t="n">
        <v>0.0049375114</v>
      </c>
      <c r="U1649" s="95" t="n">
        <v>0.00019539459</v>
      </c>
      <c r="V1649" s="95" t="n">
        <v>0.00021122964</v>
      </c>
      <c r="X1649" s="96" t="n">
        <v>1.1629468E-005</v>
      </c>
    </row>
    <row r="1650" customFormat="false" ht="13.8" hidden="false" customHeight="false" outlineLevel="0" collapsed="false">
      <c r="A1650" s="0" t="s">
        <v>2533</v>
      </c>
      <c r="B1650" s="26" t="s">
        <v>2521</v>
      </c>
      <c r="C1650" s="88" t="str">
        <f aca="false">MID(A1650,1,12)</f>
        <v>B.046.08.113</v>
      </c>
      <c r="D1650" s="2" t="s">
        <v>2519</v>
      </c>
      <c r="E1650" s="90" t="s">
        <v>1103</v>
      </c>
      <c r="F1650" s="91" t="str">
        <f aca="false">MID(A1650, 21,85)</f>
        <v>Electricity Idaho production</v>
      </c>
      <c r="G1650" s="92" t="n">
        <v>0.013616441548</v>
      </c>
      <c r="H1650" s="24" t="n">
        <f aca="false">G1650</f>
        <v>0.013616441548</v>
      </c>
      <c r="I1650" s="93" t="n">
        <v>0.000913111898</v>
      </c>
      <c r="J1650" s="93" t="n">
        <v>0.00168628177</v>
      </c>
      <c r="K1650" s="93" t="n">
        <v>0.00015225688</v>
      </c>
      <c r="L1650" s="93" t="n">
        <v>0.010864791</v>
      </c>
      <c r="N1650" s="94" t="n">
        <v>0.07243194</v>
      </c>
      <c r="O1650" s="24" t="n">
        <f aca="false">N1650</f>
        <v>0.07243194</v>
      </c>
      <c r="Q1650" s="25" t="n">
        <v>1.5610739</v>
      </c>
      <c r="S1650" s="95" t="n">
        <v>0.0014941684</v>
      </c>
      <c r="T1650" s="95" t="n">
        <v>0.0013862905</v>
      </c>
      <c r="U1650" s="95" t="n">
        <v>6.0770596E-005</v>
      </c>
      <c r="V1650" s="95" t="n">
        <v>4.7107296E-005</v>
      </c>
      <c r="X1650" s="96" t="n">
        <v>3.4426976E-006</v>
      </c>
    </row>
    <row r="1651" customFormat="false" ht="13.8" hidden="false" customHeight="false" outlineLevel="0" collapsed="false">
      <c r="A1651" s="0" t="s">
        <v>2534</v>
      </c>
      <c r="B1651" s="26" t="s">
        <v>2521</v>
      </c>
      <c r="C1651" s="88" t="str">
        <f aca="false">MID(A1651,1,12)</f>
        <v>B.046.08.114</v>
      </c>
      <c r="D1651" s="2" t="s">
        <v>2519</v>
      </c>
      <c r="E1651" s="90" t="s">
        <v>1103</v>
      </c>
      <c r="F1651" s="91" t="str">
        <f aca="false">MID(A1651, 21,85)</f>
        <v>Electricity Illinois production</v>
      </c>
      <c r="G1651" s="92" t="n">
        <v>0.02899520915</v>
      </c>
      <c r="H1651" s="24" t="n">
        <f aca="false">G1651</f>
        <v>0.02899520915</v>
      </c>
      <c r="I1651" s="93" t="n">
        <v>0.000512215685</v>
      </c>
      <c r="J1651" s="93" t="n">
        <v>0.00137607493</v>
      </c>
      <c r="K1651" s="93" t="n">
        <v>0.014414071535</v>
      </c>
      <c r="L1651" s="93" t="n">
        <v>0.012692847</v>
      </c>
      <c r="N1651" s="94" t="n">
        <v>0.08461898</v>
      </c>
      <c r="O1651" s="24" t="n">
        <f aca="false">N1651</f>
        <v>0.08461898</v>
      </c>
      <c r="Q1651" s="25" t="n">
        <v>3.0608778</v>
      </c>
      <c r="S1651" s="95" t="n">
        <v>0.0016917282</v>
      </c>
      <c r="T1651" s="95" t="n">
        <v>0.0015922004</v>
      </c>
      <c r="U1651" s="95" t="n">
        <v>6.9884057E-005</v>
      </c>
      <c r="V1651" s="95" t="n">
        <v>2.9643724E-005</v>
      </c>
      <c r="X1651" s="96" t="n">
        <v>6.3804665E-006</v>
      </c>
    </row>
    <row r="1652" customFormat="false" ht="13.8" hidden="false" customHeight="false" outlineLevel="0" collapsed="false">
      <c r="A1652" s="0" t="s">
        <v>2535</v>
      </c>
      <c r="B1652" s="26" t="s">
        <v>2521</v>
      </c>
      <c r="C1652" s="88" t="str">
        <f aca="false">MID(A1652,1,12)</f>
        <v>B.046.08.115</v>
      </c>
      <c r="D1652" s="2" t="s">
        <v>2519</v>
      </c>
      <c r="E1652" s="90" t="s">
        <v>1103</v>
      </c>
      <c r="F1652" s="91" t="str">
        <f aca="false">MID(A1652, 21,85)</f>
        <v>Electricity Indiana production</v>
      </c>
      <c r="G1652" s="92" t="n">
        <v>0.039397777098</v>
      </c>
      <c r="H1652" s="24" t="n">
        <f aca="false">G1652</f>
        <v>0.039397777098</v>
      </c>
      <c r="I1652" s="93" t="n">
        <v>0.00154916899</v>
      </c>
      <c r="J1652" s="93" t="n">
        <v>0.0026316992</v>
      </c>
      <c r="K1652" s="93" t="n">
        <v>3.8594908E-005</v>
      </c>
      <c r="L1652" s="93" t="n">
        <v>0.035178314</v>
      </c>
      <c r="N1652" s="94" t="n">
        <v>0.234522093333333</v>
      </c>
      <c r="O1652" s="24" t="n">
        <f aca="false">N1652</f>
        <v>0.234522093333333</v>
      </c>
      <c r="Q1652" s="25" t="n">
        <v>2.8094346</v>
      </c>
      <c r="S1652" s="95" t="n">
        <v>0.0042604034</v>
      </c>
      <c r="T1652" s="95" t="n">
        <v>0.003996488</v>
      </c>
      <c r="U1652" s="95" t="n">
        <v>0.00018610835</v>
      </c>
      <c r="V1652" s="95" t="n">
        <v>7.7807078E-005</v>
      </c>
      <c r="X1652" s="96" t="n">
        <v>1.0396645E-005</v>
      </c>
    </row>
    <row r="1653" customFormat="false" ht="13.8" hidden="false" customHeight="false" outlineLevel="0" collapsed="false">
      <c r="A1653" s="0" t="s">
        <v>2536</v>
      </c>
      <c r="B1653" s="26" t="s">
        <v>2521</v>
      </c>
      <c r="C1653" s="88" t="str">
        <f aca="false">MID(A1653,1,12)</f>
        <v>B.046.08.116</v>
      </c>
      <c r="D1653" s="2" t="s">
        <v>2519</v>
      </c>
      <c r="E1653" s="90" t="s">
        <v>1103</v>
      </c>
      <c r="F1653" s="91" t="str">
        <f aca="false">MID(A1653, 21,85)</f>
        <v>Electricity Iowa production</v>
      </c>
      <c r="G1653" s="92" t="n">
        <v>0.020465751772</v>
      </c>
      <c r="H1653" s="24" t="n">
        <f aca="false">G1653</f>
        <v>0.020465751772</v>
      </c>
      <c r="I1653" s="93" t="n">
        <v>0.000766151662</v>
      </c>
      <c r="J1653" s="93" t="n">
        <v>0.00171041803</v>
      </c>
      <c r="K1653" s="93" t="n">
        <v>0.00018937808</v>
      </c>
      <c r="L1653" s="93" t="n">
        <v>0.017799804</v>
      </c>
      <c r="N1653" s="94" t="n">
        <v>0.11866536</v>
      </c>
      <c r="O1653" s="24" t="n">
        <f aca="false">N1653</f>
        <v>0.11866536</v>
      </c>
      <c r="Q1653" s="25" t="n">
        <v>1.8080178</v>
      </c>
      <c r="S1653" s="95" t="n">
        <v>0.0022594211</v>
      </c>
      <c r="T1653" s="95" t="n">
        <v>0.0021323762</v>
      </c>
      <c r="U1653" s="95" t="n">
        <v>9.6303674E-005</v>
      </c>
      <c r="V1653" s="95" t="n">
        <v>3.0741228E-005</v>
      </c>
      <c r="X1653" s="96" t="n">
        <v>5.1058273E-006</v>
      </c>
    </row>
    <row r="1654" customFormat="false" ht="13.8" hidden="false" customHeight="false" outlineLevel="0" collapsed="false">
      <c r="A1654" s="0" t="s">
        <v>2537</v>
      </c>
      <c r="B1654" s="26" t="s">
        <v>2521</v>
      </c>
      <c r="C1654" s="88" t="str">
        <f aca="false">MID(A1654,1,12)</f>
        <v>B.046.08.117</v>
      </c>
      <c r="D1654" s="2" t="s">
        <v>2519</v>
      </c>
      <c r="E1654" s="90" t="s">
        <v>1103</v>
      </c>
      <c r="F1654" s="91" t="str">
        <f aca="false">MID(A1654, 21,85)</f>
        <v>Electricity Kansas production</v>
      </c>
      <c r="G1654" s="92" t="n">
        <v>0.023364067944</v>
      </c>
      <c r="H1654" s="24" t="n">
        <f aca="false">G1654</f>
        <v>0.023364067944</v>
      </c>
      <c r="I1654" s="93" t="n">
        <v>0.000631998334</v>
      </c>
      <c r="J1654" s="93" t="n">
        <v>0.0010007555</v>
      </c>
      <c r="K1654" s="93" t="n">
        <v>0.00471593811</v>
      </c>
      <c r="L1654" s="93" t="n">
        <v>0.017015376</v>
      </c>
      <c r="N1654" s="94" t="n">
        <v>0.11343584</v>
      </c>
      <c r="O1654" s="24" t="n">
        <f aca="false">N1654</f>
        <v>0.11343584</v>
      </c>
      <c r="Q1654" s="25" t="n">
        <v>2.2795242</v>
      </c>
      <c r="S1654" s="95" t="n">
        <v>0.0019823396</v>
      </c>
      <c r="T1654" s="95" t="n">
        <v>0.0018706559</v>
      </c>
      <c r="U1654" s="95" t="n">
        <v>8.8796711E-005</v>
      </c>
      <c r="V1654" s="95" t="n">
        <v>2.2886997E-005</v>
      </c>
      <c r="X1654" s="96" t="n">
        <v>5.5984611E-006</v>
      </c>
    </row>
    <row r="1655" customFormat="false" ht="13.8" hidden="false" customHeight="false" outlineLevel="0" collapsed="false">
      <c r="A1655" s="0" t="s">
        <v>2538</v>
      </c>
      <c r="B1655" s="26" t="s">
        <v>2521</v>
      </c>
      <c r="C1655" s="88" t="str">
        <f aca="false">MID(A1655,1,12)</f>
        <v>B.046.08.118</v>
      </c>
      <c r="D1655" s="2" t="s">
        <v>2519</v>
      </c>
      <c r="E1655" s="90" t="s">
        <v>1103</v>
      </c>
      <c r="F1655" s="91" t="str">
        <f aca="false">MID(A1655, 21,85)</f>
        <v>Electricity Kentucky production</v>
      </c>
      <c r="G1655" s="92" t="n">
        <v>0.043593982422</v>
      </c>
      <c r="H1655" s="24" t="n">
        <f aca="false">G1655</f>
        <v>0.043593982422</v>
      </c>
      <c r="I1655" s="93" t="n">
        <v>0.00130669528</v>
      </c>
      <c r="J1655" s="93" t="n">
        <v>0.0031093118</v>
      </c>
      <c r="K1655" s="93" t="n">
        <v>1.3397342E-005</v>
      </c>
      <c r="L1655" s="93" t="n">
        <v>0.039164578</v>
      </c>
      <c r="N1655" s="94" t="n">
        <v>0.261097186666667</v>
      </c>
      <c r="O1655" s="24" t="n">
        <f aca="false">N1655</f>
        <v>0.261097186666667</v>
      </c>
      <c r="Q1655" s="25" t="n">
        <v>3.0821735</v>
      </c>
      <c r="S1655" s="95" t="n">
        <v>0.004894096</v>
      </c>
      <c r="T1655" s="95" t="n">
        <v>0.0046184877</v>
      </c>
      <c r="U1655" s="95" t="n">
        <v>0.00020992336</v>
      </c>
      <c r="V1655" s="95" t="n">
        <v>6.5685019E-005</v>
      </c>
      <c r="X1655" s="96" t="n">
        <v>1.1710447E-005</v>
      </c>
    </row>
    <row r="1656" customFormat="false" ht="13.8" hidden="false" customHeight="false" outlineLevel="0" collapsed="false">
      <c r="A1656" s="0" t="s">
        <v>2539</v>
      </c>
      <c r="B1656" s="26" t="s">
        <v>2521</v>
      </c>
      <c r="C1656" s="88" t="str">
        <f aca="false">MID(A1656,1,12)</f>
        <v>B.046.08.119</v>
      </c>
      <c r="D1656" s="2" t="s">
        <v>2519</v>
      </c>
      <c r="E1656" s="90" t="s">
        <v>1103</v>
      </c>
      <c r="F1656" s="91" t="str">
        <f aca="false">MID(A1656, 21,85)</f>
        <v>Electricity Louisiana production</v>
      </c>
      <c r="G1656" s="92" t="n">
        <v>0.0370929274148</v>
      </c>
      <c r="H1656" s="24" t="n">
        <f aca="false">G1656</f>
        <v>0.0370929274148</v>
      </c>
      <c r="I1656" s="93" t="n">
        <v>0.0021329172</v>
      </c>
      <c r="J1656" s="93" t="n">
        <v>0.0034767924</v>
      </c>
      <c r="K1656" s="93" t="n">
        <v>0.0046421098148</v>
      </c>
      <c r="L1656" s="93" t="n">
        <v>0.026841108</v>
      </c>
      <c r="N1656" s="94" t="n">
        <v>0.17894072</v>
      </c>
      <c r="O1656" s="24" t="n">
        <f aca="false">N1656</f>
        <v>0.17894072</v>
      </c>
      <c r="Q1656" s="25" t="n">
        <v>2.8365129</v>
      </c>
      <c r="S1656" s="95" t="n">
        <v>0.0034910654</v>
      </c>
      <c r="T1656" s="95" t="n">
        <v>0.003232243</v>
      </c>
      <c r="U1656" s="95" t="n">
        <v>0.00014652164</v>
      </c>
      <c r="V1656" s="95" t="n">
        <v>0.00011230067</v>
      </c>
      <c r="X1656" s="96" t="n">
        <v>9.2472801E-006</v>
      </c>
    </row>
    <row r="1657" customFormat="false" ht="13.8" hidden="false" customHeight="false" outlineLevel="0" collapsed="false">
      <c r="A1657" s="0" t="s">
        <v>2540</v>
      </c>
      <c r="B1657" s="26" t="s">
        <v>2521</v>
      </c>
      <c r="C1657" s="88" t="str">
        <f aca="false">MID(A1657,1,12)</f>
        <v>B.046.08.120</v>
      </c>
      <c r="D1657" s="2" t="s">
        <v>2519</v>
      </c>
      <c r="E1657" s="90" t="s">
        <v>1103</v>
      </c>
      <c r="F1657" s="91" t="str">
        <f aca="false">MID(A1657, 21,85)</f>
        <v>Electricity Maine production</v>
      </c>
      <c r="G1657" s="92" t="n">
        <v>0.01633696251</v>
      </c>
      <c r="H1657" s="24" t="n">
        <f aca="false">G1657</f>
        <v>0.01633696251</v>
      </c>
      <c r="I1657" s="93" t="n">
        <v>0.00138001922</v>
      </c>
      <c r="J1657" s="93" t="n">
        <v>0.0027235843</v>
      </c>
      <c r="K1657" s="93" t="n">
        <v>0.00014132899</v>
      </c>
      <c r="L1657" s="93" t="n">
        <v>0.01209203</v>
      </c>
      <c r="N1657" s="94" t="n">
        <v>0.0806135333333333</v>
      </c>
      <c r="O1657" s="24" t="n">
        <f aca="false">N1657</f>
        <v>0.0806135333333333</v>
      </c>
      <c r="Q1657" s="25" t="n">
        <v>1.7628721</v>
      </c>
      <c r="S1657" s="95" t="n">
        <v>0.0018440282</v>
      </c>
      <c r="T1657" s="95" t="n">
        <v>0.0017235377</v>
      </c>
      <c r="U1657" s="95" t="n">
        <v>7.1036891E-005</v>
      </c>
      <c r="V1657" s="95" t="n">
        <v>4.9453589E-005</v>
      </c>
      <c r="X1657" s="96" t="n">
        <v>4.0558423E-006</v>
      </c>
    </row>
    <row r="1658" customFormat="false" ht="13.8" hidden="false" customHeight="false" outlineLevel="0" collapsed="false">
      <c r="A1658" s="0" t="s">
        <v>2541</v>
      </c>
      <c r="B1658" s="26" t="s">
        <v>2521</v>
      </c>
      <c r="C1658" s="88" t="str">
        <f aca="false">MID(A1658,1,12)</f>
        <v>B.046.08.121</v>
      </c>
      <c r="D1658" s="2" t="s">
        <v>2519</v>
      </c>
      <c r="E1658" s="90" t="s">
        <v>1103</v>
      </c>
      <c r="F1658" s="91" t="str">
        <f aca="false">MID(A1658, 21,85)</f>
        <v>Electricity Maryland production</v>
      </c>
      <c r="G1658" s="92" t="n">
        <v>0.029182537612</v>
      </c>
      <c r="H1658" s="24" t="n">
        <f aca="false">G1658</f>
        <v>0.029182537612</v>
      </c>
      <c r="I1658" s="93" t="n">
        <v>0.00097641035</v>
      </c>
      <c r="J1658" s="93" t="n">
        <v>0.0015895713</v>
      </c>
      <c r="K1658" s="93" t="n">
        <v>0.010878544962</v>
      </c>
      <c r="L1658" s="93" t="n">
        <v>0.015738011</v>
      </c>
      <c r="N1658" s="94" t="n">
        <v>0.104920073333333</v>
      </c>
      <c r="O1658" s="24" t="n">
        <f aca="false">N1658</f>
        <v>0.104920073333333</v>
      </c>
      <c r="Q1658" s="25" t="n">
        <v>2.9119947</v>
      </c>
      <c r="S1658" s="95" t="n">
        <v>0.0020158936</v>
      </c>
      <c r="T1658" s="95" t="n">
        <v>0.0018665355</v>
      </c>
      <c r="U1658" s="95" t="n">
        <v>8.4830428E-005</v>
      </c>
      <c r="V1658" s="95" t="n">
        <v>6.4527646E-005</v>
      </c>
      <c r="X1658" s="96" t="n">
        <v>6.7904554E-006</v>
      </c>
    </row>
    <row r="1659" customFormat="false" ht="13.8" hidden="false" customHeight="false" outlineLevel="0" collapsed="false">
      <c r="A1659" s="0" t="s">
        <v>2542</v>
      </c>
      <c r="B1659" s="26" t="s">
        <v>2521</v>
      </c>
      <c r="C1659" s="88" t="str">
        <f aca="false">MID(A1659,1,12)</f>
        <v>B.046.08.122</v>
      </c>
      <c r="D1659" s="2" t="s">
        <v>2519</v>
      </c>
      <c r="E1659" s="90" t="s">
        <v>1103</v>
      </c>
      <c r="F1659" s="91" t="str">
        <f aca="false">MID(A1659, 21,85)</f>
        <v>Electricity Massachusetts production</v>
      </c>
      <c r="G1659" s="92" t="n">
        <v>0.031181459704</v>
      </c>
      <c r="H1659" s="24" t="n">
        <f aca="false">G1659</f>
        <v>0.031181459704</v>
      </c>
      <c r="I1659" s="93" t="n">
        <v>0.00202404393</v>
      </c>
      <c r="J1659" s="93" t="n">
        <v>0.00286764953</v>
      </c>
      <c r="K1659" s="93" t="n">
        <v>4.6122244E-005</v>
      </c>
      <c r="L1659" s="93" t="n">
        <v>0.026243644</v>
      </c>
      <c r="N1659" s="94" t="n">
        <v>0.174957626666667</v>
      </c>
      <c r="O1659" s="24" t="n">
        <f aca="false">N1659</f>
        <v>0.174957626666667</v>
      </c>
      <c r="Q1659" s="25" t="n">
        <v>2.3239418</v>
      </c>
      <c r="S1659" s="95" t="n">
        <v>0.0033088792</v>
      </c>
      <c r="T1659" s="95" t="n">
        <v>0.0030542981</v>
      </c>
      <c r="U1659" s="95" t="n">
        <v>0.00014085756</v>
      </c>
      <c r="V1659" s="95" t="n">
        <v>0.00011372362</v>
      </c>
      <c r="X1659" s="96" t="n">
        <v>8.0145525E-006</v>
      </c>
    </row>
    <row r="1660" customFormat="false" ht="13.8" hidden="false" customHeight="false" outlineLevel="0" collapsed="false">
      <c r="A1660" s="0" t="s">
        <v>2543</v>
      </c>
      <c r="B1660" s="26" t="s">
        <v>2521</v>
      </c>
      <c r="C1660" s="88" t="str">
        <f aca="false">MID(A1660,1,12)</f>
        <v>B.046.08.123</v>
      </c>
      <c r="D1660" s="2" t="s">
        <v>2519</v>
      </c>
      <c r="E1660" s="90" t="s">
        <v>1103</v>
      </c>
      <c r="F1660" s="91" t="str">
        <f aca="false">MID(A1660, 21,85)</f>
        <v>Electricity Michigan1 production</v>
      </c>
      <c r="G1660" s="92" t="n">
        <v>0.033586472624</v>
      </c>
      <c r="H1660" s="24" t="n">
        <f aca="false">G1660</f>
        <v>0.033586472624</v>
      </c>
      <c r="I1660" s="93" t="n">
        <v>0.00143789546</v>
      </c>
      <c r="J1660" s="93" t="n">
        <v>0.0026706859</v>
      </c>
      <c r="K1660" s="93" t="n">
        <v>0.006068753264</v>
      </c>
      <c r="L1660" s="93" t="n">
        <v>0.023409138</v>
      </c>
      <c r="N1660" s="94" t="n">
        <v>0.15606092</v>
      </c>
      <c r="O1660" s="24" t="n">
        <f aca="false">N1660</f>
        <v>0.15606092</v>
      </c>
      <c r="Q1660" s="25" t="n">
        <v>2.8612844</v>
      </c>
      <c r="S1660" s="95" t="n">
        <v>0.0030422598</v>
      </c>
      <c r="T1660" s="95" t="n">
        <v>0.0028382406</v>
      </c>
      <c r="U1660" s="95" t="n">
        <v>0.00012755484</v>
      </c>
      <c r="V1660" s="95" t="n">
        <v>7.6464309E-005</v>
      </c>
      <c r="X1660" s="96" t="n">
        <v>8.3486911E-006</v>
      </c>
    </row>
    <row r="1661" customFormat="false" ht="13.8" hidden="false" customHeight="false" outlineLevel="0" collapsed="false">
      <c r="A1661" s="0" t="s">
        <v>2544</v>
      </c>
      <c r="B1661" s="26" t="s">
        <v>2521</v>
      </c>
      <c r="C1661" s="88" t="str">
        <f aca="false">MID(A1661,1,12)</f>
        <v>B.046.08.124</v>
      </c>
      <c r="D1661" s="2" t="s">
        <v>2519</v>
      </c>
      <c r="E1661" s="90" t="s">
        <v>1103</v>
      </c>
      <c r="F1661" s="91" t="str">
        <f aca="false">MID(A1661, 21,85)</f>
        <v>Electricity Minnesota production</v>
      </c>
      <c r="G1661" s="92" t="n">
        <v>0.027868380582</v>
      </c>
      <c r="H1661" s="24" t="n">
        <f aca="false">G1661</f>
        <v>0.027868380582</v>
      </c>
      <c r="I1661" s="93" t="n">
        <v>0.001032838623</v>
      </c>
      <c r="J1661" s="93" t="n">
        <v>0.00196749552</v>
      </c>
      <c r="K1661" s="93" t="n">
        <v>0.005601310439</v>
      </c>
      <c r="L1661" s="93" t="n">
        <v>0.019266736</v>
      </c>
      <c r="N1661" s="94" t="n">
        <v>0.128444906666667</v>
      </c>
      <c r="O1661" s="24" t="n">
        <f aca="false">N1661</f>
        <v>0.128444906666667</v>
      </c>
      <c r="Q1661" s="25" t="n">
        <v>2.52434</v>
      </c>
      <c r="S1661" s="95" t="n">
        <v>0.0024427905</v>
      </c>
      <c r="T1661" s="95" t="n">
        <v>0.0022932111</v>
      </c>
      <c r="U1661" s="95" t="n">
        <v>0.00010411348</v>
      </c>
      <c r="V1661" s="95" t="n">
        <v>4.5465896E-005</v>
      </c>
      <c r="X1661" s="96" t="n">
        <v>6.7424306E-006</v>
      </c>
    </row>
    <row r="1662" customFormat="false" ht="13.8" hidden="false" customHeight="false" outlineLevel="0" collapsed="false">
      <c r="A1662" s="0" t="s">
        <v>2545</v>
      </c>
      <c r="B1662" s="26" t="s">
        <v>2521</v>
      </c>
      <c r="C1662" s="88" t="str">
        <f aca="false">MID(A1662,1,12)</f>
        <v>B.046.08.125</v>
      </c>
      <c r="D1662" s="2" t="s">
        <v>2519</v>
      </c>
      <c r="E1662" s="90" t="s">
        <v>1103</v>
      </c>
      <c r="F1662" s="91" t="str">
        <f aca="false">MID(A1662, 21,85)</f>
        <v>Electricity Mississippi production</v>
      </c>
      <c r="G1662" s="92" t="n">
        <v>0.0327886251629</v>
      </c>
      <c r="H1662" s="24" t="n">
        <f aca="false">G1662</f>
        <v>0.0327886251629</v>
      </c>
      <c r="I1662" s="93" t="n">
        <v>0.00159439473</v>
      </c>
      <c r="J1662" s="93" t="n">
        <v>0.00258149</v>
      </c>
      <c r="K1662" s="93" t="n">
        <v>0.0042688374329</v>
      </c>
      <c r="L1662" s="93" t="n">
        <v>0.024343903</v>
      </c>
      <c r="N1662" s="94" t="n">
        <v>0.162292686666667</v>
      </c>
      <c r="O1662" s="24" t="n">
        <f aca="false">N1662</f>
        <v>0.162292686666667</v>
      </c>
      <c r="Q1662" s="25" t="n">
        <v>2.8084972</v>
      </c>
      <c r="S1662" s="95" t="n">
        <v>0.0031544977</v>
      </c>
      <c r="T1662" s="95" t="n">
        <v>0.0029071152</v>
      </c>
      <c r="U1662" s="95" t="n">
        <v>0.00013169917</v>
      </c>
      <c r="V1662" s="95" t="n">
        <v>0.00011568331</v>
      </c>
      <c r="X1662" s="96" t="n">
        <v>8.5931235E-006</v>
      </c>
    </row>
    <row r="1663" customFormat="false" ht="13.8" hidden="false" customHeight="false" outlineLevel="0" collapsed="false">
      <c r="A1663" s="0" t="s">
        <v>2546</v>
      </c>
      <c r="B1663" s="26" t="s">
        <v>2521</v>
      </c>
      <c r="C1663" s="88" t="str">
        <f aca="false">MID(A1663,1,12)</f>
        <v>B.046.08.126</v>
      </c>
      <c r="D1663" s="2" t="s">
        <v>2519</v>
      </c>
      <c r="E1663" s="90" t="s">
        <v>1103</v>
      </c>
      <c r="F1663" s="91" t="str">
        <f aca="false">MID(A1663, 21,85)</f>
        <v>Electricity Missouri production</v>
      </c>
      <c r="G1663" s="92" t="n">
        <v>0.042639622259</v>
      </c>
      <c r="H1663" s="24" t="n">
        <f aca="false">G1663</f>
        <v>0.042639622259</v>
      </c>
      <c r="I1663" s="93" t="n">
        <v>0.001225615254</v>
      </c>
      <c r="J1663" s="93" t="n">
        <v>0.0043796075</v>
      </c>
      <c r="K1663" s="93" t="n">
        <v>0.003592719505</v>
      </c>
      <c r="L1663" s="93" t="n">
        <v>0.03344168</v>
      </c>
      <c r="N1663" s="94" t="n">
        <v>0.222944533333333</v>
      </c>
      <c r="O1663" s="24" t="n">
        <f aca="false">N1663</f>
        <v>0.222944533333333</v>
      </c>
      <c r="Q1663" s="25" t="n">
        <v>3.0662187</v>
      </c>
      <c r="S1663" s="95" t="n">
        <v>0.0046476906</v>
      </c>
      <c r="T1663" s="95" t="n">
        <v>0.0044119989</v>
      </c>
      <c r="U1663" s="95" t="n">
        <v>0.00018837204</v>
      </c>
      <c r="V1663" s="95" t="n">
        <v>4.7319678E-005</v>
      </c>
      <c r="X1663" s="96" t="n">
        <v>1.0936045E-005</v>
      </c>
    </row>
    <row r="1664" customFormat="false" ht="13.8" hidden="false" customHeight="false" outlineLevel="0" collapsed="false">
      <c r="A1664" s="0" t="s">
        <v>2547</v>
      </c>
      <c r="B1664" s="26" t="s">
        <v>2521</v>
      </c>
      <c r="C1664" s="88" t="str">
        <f aca="false">MID(A1664,1,12)</f>
        <v>B.046.08.127</v>
      </c>
      <c r="D1664" s="2" t="s">
        <v>2519</v>
      </c>
      <c r="E1664" s="90" t="s">
        <v>1103</v>
      </c>
      <c r="F1664" s="91" t="str">
        <f aca="false">MID(A1664, 21,85)</f>
        <v>Electricity Montana production</v>
      </c>
      <c r="G1664" s="92" t="n">
        <v>0.027332754088</v>
      </c>
      <c r="H1664" s="24" t="n">
        <f aca="false">G1664</f>
        <v>0.027332754088</v>
      </c>
      <c r="I1664" s="93" t="n">
        <v>0.000918580308</v>
      </c>
      <c r="J1664" s="93" t="n">
        <v>0.00197744022</v>
      </c>
      <c r="K1664" s="93" t="n">
        <v>0.00011948456</v>
      </c>
      <c r="L1664" s="93" t="n">
        <v>0.024317249</v>
      </c>
      <c r="N1664" s="94" t="n">
        <v>0.162114993333333</v>
      </c>
      <c r="O1664" s="24" t="n">
        <f aca="false">N1664</f>
        <v>0.162114993333333</v>
      </c>
      <c r="Q1664" s="25" t="n">
        <v>2.1806943</v>
      </c>
      <c r="S1664" s="95" t="n">
        <v>0.0029783271</v>
      </c>
      <c r="T1664" s="95" t="n">
        <v>0.002819384</v>
      </c>
      <c r="U1664" s="95" t="n">
        <v>0.00012976493</v>
      </c>
      <c r="V1664" s="95" t="n">
        <v>2.9178191E-005</v>
      </c>
      <c r="X1664" s="96" t="n">
        <v>6.9794028E-006</v>
      </c>
    </row>
    <row r="1665" customFormat="false" ht="13.8" hidden="false" customHeight="false" outlineLevel="0" collapsed="false">
      <c r="A1665" s="0" t="s">
        <v>2548</v>
      </c>
      <c r="B1665" s="26" t="s">
        <v>2521</v>
      </c>
      <c r="C1665" s="88" t="str">
        <f aca="false">MID(A1665,1,12)</f>
        <v>B.046.08.128</v>
      </c>
      <c r="D1665" s="2" t="s">
        <v>2519</v>
      </c>
      <c r="E1665" s="90" t="s">
        <v>1103</v>
      </c>
      <c r="F1665" s="91" t="str">
        <f aca="false">MID(A1665, 21,85)</f>
        <v>Electricity Nebraska production</v>
      </c>
      <c r="G1665" s="92" t="n">
        <v>0.033594904231</v>
      </c>
      <c r="H1665" s="24" t="n">
        <f aca="false">G1665</f>
        <v>0.033594904231</v>
      </c>
      <c r="I1665" s="93" t="n">
        <v>0.00099486587</v>
      </c>
      <c r="J1665" s="93" t="n">
        <v>0.0040715291</v>
      </c>
      <c r="K1665" s="93" t="n">
        <v>0.004663808261</v>
      </c>
      <c r="L1665" s="93" t="n">
        <v>0.023864701</v>
      </c>
      <c r="N1665" s="94" t="n">
        <v>0.159098006666667</v>
      </c>
      <c r="O1665" s="24" t="n">
        <f aca="false">N1665</f>
        <v>0.159098006666667</v>
      </c>
      <c r="Q1665" s="25" t="n">
        <v>2.6335193</v>
      </c>
      <c r="S1665" s="95" t="n">
        <v>0.0035452191</v>
      </c>
      <c r="T1665" s="95" t="n">
        <v>0.0033807484</v>
      </c>
      <c r="U1665" s="95" t="n">
        <v>0.00013908055</v>
      </c>
      <c r="V1665" s="95" t="n">
        <v>2.539018E-005</v>
      </c>
      <c r="X1665" s="96" t="n">
        <v>8.2777566E-006</v>
      </c>
    </row>
    <row r="1666" customFormat="false" ht="13.8" hidden="false" customHeight="false" outlineLevel="0" collapsed="false">
      <c r="A1666" s="0" t="s">
        <v>2549</v>
      </c>
      <c r="B1666" s="26" t="s">
        <v>2521</v>
      </c>
      <c r="C1666" s="88" t="str">
        <f aca="false">MID(A1666,1,12)</f>
        <v>B.046.08.129</v>
      </c>
      <c r="D1666" s="2" t="s">
        <v>2519</v>
      </c>
      <c r="E1666" s="90" t="s">
        <v>1103</v>
      </c>
      <c r="F1666" s="91" t="str">
        <f aca="false">MID(A1666, 21,85)</f>
        <v>Electricity Nevada production</v>
      </c>
      <c r="G1666" s="92" t="n">
        <v>0.022555088531</v>
      </c>
      <c r="H1666" s="24" t="n">
        <f aca="false">G1666</f>
        <v>0.022555088531</v>
      </c>
      <c r="I1666" s="93" t="n">
        <v>0.00135222085</v>
      </c>
      <c r="J1666" s="93" t="n">
        <v>0.00192602052</v>
      </c>
      <c r="K1666" s="93" t="n">
        <v>7.2932161E-005</v>
      </c>
      <c r="L1666" s="93" t="n">
        <v>0.019203915</v>
      </c>
      <c r="N1666" s="94" t="n">
        <v>0.1280261</v>
      </c>
      <c r="O1666" s="24" t="n">
        <f aca="false">N1666</f>
        <v>0.1280261</v>
      </c>
      <c r="Q1666" s="25" t="n">
        <v>2.0781811</v>
      </c>
      <c r="S1666" s="95" t="n">
        <v>0.0024114704</v>
      </c>
      <c r="T1666" s="95" t="n">
        <v>0.0022213464</v>
      </c>
      <c r="U1666" s="95" t="n">
        <v>0.00010270955</v>
      </c>
      <c r="V1666" s="95" t="n">
        <v>8.7414383E-005</v>
      </c>
      <c r="X1666" s="96" t="n">
        <v>6.0700143E-006</v>
      </c>
    </row>
    <row r="1667" customFormat="false" ht="13.8" hidden="false" customHeight="false" outlineLevel="0" collapsed="false">
      <c r="A1667" s="0" t="s">
        <v>2550</v>
      </c>
      <c r="B1667" s="26" t="s">
        <v>2521</v>
      </c>
      <c r="C1667" s="88" t="str">
        <f aca="false">MID(A1667,1,12)</f>
        <v>B.046.08.130</v>
      </c>
      <c r="D1667" s="2" t="s">
        <v>2519</v>
      </c>
      <c r="E1667" s="90" t="s">
        <v>1103</v>
      </c>
      <c r="F1667" s="91" t="str">
        <f aca="false">MID(A1667, 21,85)</f>
        <v>Electricity New Hampshire production</v>
      </c>
      <c r="G1667" s="92" t="n">
        <v>0.025101523005</v>
      </c>
      <c r="H1667" s="24" t="n">
        <f aca="false">G1667</f>
        <v>0.025101523005</v>
      </c>
      <c r="I1667" s="93" t="n">
        <v>0.00079502724</v>
      </c>
      <c r="J1667" s="93" t="n">
        <v>0.00137672823</v>
      </c>
      <c r="K1667" s="93" t="n">
        <v>0.014720923835</v>
      </c>
      <c r="L1667" s="93" t="n">
        <v>0.0082088437</v>
      </c>
      <c r="N1667" s="94" t="n">
        <v>0.0547256246666667</v>
      </c>
      <c r="O1667" s="24" t="n">
        <f aca="false">N1667</f>
        <v>0.0547256246666667</v>
      </c>
      <c r="Q1667" s="25" t="n">
        <v>3.0208229</v>
      </c>
      <c r="S1667" s="95" t="n">
        <v>0.0011647383</v>
      </c>
      <c r="T1667" s="95" t="n">
        <v>0.0010801799</v>
      </c>
      <c r="U1667" s="95" t="n">
        <v>4.6297532E-005</v>
      </c>
      <c r="V1667" s="95" t="n">
        <v>3.8260874E-005</v>
      </c>
      <c r="X1667" s="96" t="n">
        <v>5.3657258E-006</v>
      </c>
    </row>
    <row r="1668" customFormat="false" ht="13.8" hidden="false" customHeight="false" outlineLevel="0" collapsed="false">
      <c r="A1668" s="0" t="s">
        <v>2551</v>
      </c>
      <c r="B1668" s="26" t="s">
        <v>2521</v>
      </c>
      <c r="C1668" s="88" t="str">
        <f aca="false">MID(A1668,1,12)</f>
        <v>B.046.08.131</v>
      </c>
      <c r="D1668" s="2" t="s">
        <v>2519</v>
      </c>
      <c r="E1668" s="90" t="s">
        <v>1103</v>
      </c>
      <c r="F1668" s="91" t="str">
        <f aca="false">MID(A1668, 21,85)</f>
        <v>Electricity New Jersey production</v>
      </c>
      <c r="G1668" s="92" t="n">
        <v>0.0301735610757</v>
      </c>
      <c r="H1668" s="24" t="n">
        <f aca="false">G1668</f>
        <v>0.0301735610757</v>
      </c>
      <c r="I1668" s="93" t="n">
        <v>0.00109766056</v>
      </c>
      <c r="J1668" s="93" t="n">
        <v>0.0016613316</v>
      </c>
      <c r="K1668" s="93" t="n">
        <v>0.0116609259157</v>
      </c>
      <c r="L1668" s="93" t="n">
        <v>0.015753643</v>
      </c>
      <c r="N1668" s="94" t="n">
        <v>0.105024286666667</v>
      </c>
      <c r="O1668" s="24" t="n">
        <f aca="false">N1668</f>
        <v>0.105024286666667</v>
      </c>
      <c r="Q1668" s="25" t="n">
        <v>3.0151011</v>
      </c>
      <c r="S1668" s="95" t="n">
        <v>0.0020235428</v>
      </c>
      <c r="T1668" s="95" t="n">
        <v>0.0018623014</v>
      </c>
      <c r="U1668" s="95" t="n">
        <v>8.4911047E-005</v>
      </c>
      <c r="V1668" s="95" t="n">
        <v>7.6330344E-005</v>
      </c>
      <c r="X1668" s="96" t="n">
        <v>7.0462055E-006</v>
      </c>
    </row>
    <row r="1669" customFormat="false" ht="13.8" hidden="false" customHeight="false" outlineLevel="0" collapsed="false">
      <c r="A1669" s="0" t="s">
        <v>2552</v>
      </c>
      <c r="B1669" s="26" t="s">
        <v>2521</v>
      </c>
      <c r="C1669" s="88" t="str">
        <f aca="false">MID(A1669,1,12)</f>
        <v>B.046.08.132</v>
      </c>
      <c r="D1669" s="2" t="s">
        <v>2519</v>
      </c>
      <c r="E1669" s="90" t="s">
        <v>1103</v>
      </c>
      <c r="F1669" s="91" t="str">
        <f aca="false">MID(A1669, 21,85)</f>
        <v>Electricity New Mexico production</v>
      </c>
      <c r="G1669" s="92" t="n">
        <v>0.02195845835</v>
      </c>
      <c r="H1669" s="24" t="n">
        <f aca="false">G1669</f>
        <v>0.02195845835</v>
      </c>
      <c r="I1669" s="93" t="n">
        <v>0.00094115346</v>
      </c>
      <c r="J1669" s="93" t="n">
        <v>0.00134302744</v>
      </c>
      <c r="K1669" s="93" t="n">
        <v>0.00013407645</v>
      </c>
      <c r="L1669" s="93" t="n">
        <v>0.019540201</v>
      </c>
      <c r="N1669" s="94" t="n">
        <v>0.130268006666667</v>
      </c>
      <c r="O1669" s="24" t="n">
        <f aca="false">N1669</f>
        <v>0.130268006666667</v>
      </c>
      <c r="Q1669" s="25" t="n">
        <v>2.0632866</v>
      </c>
      <c r="S1669" s="95" t="n">
        <v>0.0023489363</v>
      </c>
      <c r="T1669" s="95" t="n">
        <v>0.002185013</v>
      </c>
      <c r="U1669" s="95" t="n">
        <v>0.00010266786</v>
      </c>
      <c r="V1669" s="95" t="n">
        <v>6.1255486E-005</v>
      </c>
      <c r="X1669" s="96" t="n">
        <v>5.8837244E-006</v>
      </c>
    </row>
    <row r="1670" customFormat="false" ht="13.8" hidden="false" customHeight="false" outlineLevel="0" collapsed="false">
      <c r="A1670" s="0" t="s">
        <v>2553</v>
      </c>
      <c r="B1670" s="26" t="s">
        <v>2521</v>
      </c>
      <c r="C1670" s="88" t="str">
        <f aca="false">MID(A1670,1,12)</f>
        <v>B.046.08.133</v>
      </c>
      <c r="D1670" s="2" t="s">
        <v>2519</v>
      </c>
      <c r="E1670" s="90" t="s">
        <v>1103</v>
      </c>
      <c r="F1670" s="91" t="str">
        <f aca="false">MID(A1670, 21,85)</f>
        <v>Electricity New York2 production</v>
      </c>
      <c r="G1670" s="92" t="n">
        <v>0.024177079761</v>
      </c>
      <c r="H1670" s="24" t="n">
        <f aca="false">G1670</f>
        <v>0.024177079761</v>
      </c>
      <c r="I1670" s="93" t="n">
        <v>0.00115624491</v>
      </c>
      <c r="J1670" s="93" t="n">
        <v>0.00174208936</v>
      </c>
      <c r="K1670" s="93" t="n">
        <v>0.005908624491</v>
      </c>
      <c r="L1670" s="93" t="n">
        <v>0.015370121</v>
      </c>
      <c r="N1670" s="94" t="n">
        <v>0.102467473333333</v>
      </c>
      <c r="O1670" s="24" t="n">
        <f aca="false">N1670</f>
        <v>0.102467473333333</v>
      </c>
      <c r="Q1670" s="25" t="n">
        <v>2.3838907</v>
      </c>
      <c r="S1670" s="95" t="n">
        <v>0.0019706639</v>
      </c>
      <c r="T1670" s="95" t="n">
        <v>0.0018175581</v>
      </c>
      <c r="U1670" s="95" t="n">
        <v>8.3022005E-005</v>
      </c>
      <c r="V1670" s="95" t="n">
        <v>7.008387E-005</v>
      </c>
      <c r="X1670" s="96" t="n">
        <v>5.8182758E-006</v>
      </c>
    </row>
    <row r="1671" customFormat="false" ht="13.8" hidden="false" customHeight="false" outlineLevel="0" collapsed="false">
      <c r="A1671" s="0" t="s">
        <v>2554</v>
      </c>
      <c r="B1671" s="26" t="s">
        <v>2521</v>
      </c>
      <c r="C1671" s="88" t="str">
        <f aca="false">MID(A1671,1,12)</f>
        <v>B.046.08.134</v>
      </c>
      <c r="D1671" s="2" t="s">
        <v>2519</v>
      </c>
      <c r="E1671" s="90" t="s">
        <v>1103</v>
      </c>
      <c r="F1671" s="91" t="str">
        <f aca="false">MID(A1671, 21,85)</f>
        <v>Electricity North Carolina production</v>
      </c>
      <c r="G1671" s="92" t="n">
        <v>0.029618188624</v>
      </c>
      <c r="H1671" s="24" t="n">
        <f aca="false">G1671</f>
        <v>0.029618188624</v>
      </c>
      <c r="I1671" s="93" t="n">
        <v>0.00123825053</v>
      </c>
      <c r="J1671" s="93" t="n">
        <v>0.00214267885</v>
      </c>
      <c r="K1671" s="93" t="n">
        <v>0.008783505244</v>
      </c>
      <c r="L1671" s="93" t="n">
        <v>0.017453754</v>
      </c>
      <c r="N1671" s="94" t="n">
        <v>0.11635836</v>
      </c>
      <c r="O1671" s="24" t="n">
        <f aca="false">N1671</f>
        <v>0.11635836</v>
      </c>
      <c r="Q1671" s="25" t="n">
        <v>2.8374166</v>
      </c>
      <c r="S1671" s="95" t="n">
        <v>0.0022773958</v>
      </c>
      <c r="T1671" s="95" t="n">
        <v>0.0021161495</v>
      </c>
      <c r="U1671" s="95" t="n">
        <v>9.5299524E-005</v>
      </c>
      <c r="V1671" s="95" t="n">
        <v>6.5946767E-005</v>
      </c>
      <c r="X1671" s="96" t="n">
        <v>7.0940306E-006</v>
      </c>
    </row>
    <row r="1672" customFormat="false" ht="13.8" hidden="false" customHeight="false" outlineLevel="0" collapsed="false">
      <c r="A1672" s="0" t="s">
        <v>2555</v>
      </c>
      <c r="B1672" s="26" t="s">
        <v>2521</v>
      </c>
      <c r="C1672" s="88" t="str">
        <f aca="false">MID(A1672,1,12)</f>
        <v>B.046.08.135</v>
      </c>
      <c r="D1672" s="2" t="s">
        <v>2519</v>
      </c>
      <c r="E1672" s="90" t="s">
        <v>1103</v>
      </c>
      <c r="F1672" s="91" t="str">
        <f aca="false">MID(A1672, 21,85)</f>
        <v>Electricity North Dakota production</v>
      </c>
      <c r="G1672" s="92" t="n">
        <v>0.035923554539</v>
      </c>
      <c r="H1672" s="24" t="n">
        <f aca="false">G1672</f>
        <v>0.035923554539</v>
      </c>
      <c r="I1672" s="93" t="n">
        <v>0.001361869999</v>
      </c>
      <c r="J1672" s="93" t="n">
        <v>0.0038592833</v>
      </c>
      <c r="K1672" s="93" t="n">
        <v>0.00011429924</v>
      </c>
      <c r="L1672" s="93" t="n">
        <v>0.030588102</v>
      </c>
      <c r="N1672" s="94" t="n">
        <v>0.20392068</v>
      </c>
      <c r="O1672" s="24" t="n">
        <f aca="false">N1672</f>
        <v>0.20392068</v>
      </c>
      <c r="Q1672" s="25" t="n">
        <v>2.4329276</v>
      </c>
      <c r="S1672" s="95" t="n">
        <v>0.0040935614</v>
      </c>
      <c r="T1672" s="95" t="n">
        <v>0.0038897273</v>
      </c>
      <c r="U1672" s="95" t="n">
        <v>0.00017004922</v>
      </c>
      <c r="V1672" s="95" t="n">
        <v>3.3784908E-005</v>
      </c>
      <c r="X1672" s="96" t="n">
        <v>9.071647E-006</v>
      </c>
    </row>
    <row r="1673" customFormat="false" ht="13.8" hidden="false" customHeight="false" outlineLevel="0" collapsed="false">
      <c r="A1673" s="0" t="s">
        <v>2556</v>
      </c>
      <c r="B1673" s="26" t="s">
        <v>2521</v>
      </c>
      <c r="C1673" s="88" t="str">
        <f aca="false">MID(A1673,1,12)</f>
        <v>B.046.08.136</v>
      </c>
      <c r="D1673" s="2" t="s">
        <v>2519</v>
      </c>
      <c r="E1673" s="90" t="s">
        <v>1103</v>
      </c>
      <c r="F1673" s="91" t="str">
        <f aca="false">MID(A1673, 21,85)</f>
        <v>Electricity Ohio production</v>
      </c>
      <c r="G1673" s="92" t="n">
        <v>0.0352972366121</v>
      </c>
      <c r="H1673" s="24" t="n">
        <f aca="false">G1673</f>
        <v>0.0352972366121</v>
      </c>
      <c r="I1673" s="93" t="n">
        <v>0.00140274309</v>
      </c>
      <c r="J1673" s="93" t="n">
        <v>0.0031210457</v>
      </c>
      <c r="K1673" s="93" t="n">
        <v>0.0031697338221</v>
      </c>
      <c r="L1673" s="93" t="n">
        <v>0.027603714</v>
      </c>
      <c r="N1673" s="94" t="n">
        <v>0.18402476</v>
      </c>
      <c r="O1673" s="24" t="n">
        <f aca="false">N1673</f>
        <v>0.18402476</v>
      </c>
      <c r="Q1673" s="25" t="n">
        <v>2.8760024</v>
      </c>
      <c r="S1673" s="95" t="n">
        <v>0.003698899</v>
      </c>
      <c r="T1673" s="95" t="n">
        <v>0.0034475314</v>
      </c>
      <c r="U1673" s="95" t="n">
        <v>0.00015185189</v>
      </c>
      <c r="V1673" s="95" t="n">
        <v>9.9515682E-005</v>
      </c>
      <c r="X1673" s="96" t="n">
        <v>9.3884598E-006</v>
      </c>
    </row>
    <row r="1674" customFormat="false" ht="13.8" hidden="false" customHeight="false" outlineLevel="0" collapsed="false">
      <c r="A1674" s="0" t="s">
        <v>2557</v>
      </c>
      <c r="B1674" s="26" t="s">
        <v>2521</v>
      </c>
      <c r="C1674" s="88" t="str">
        <f aca="false">MID(A1674,1,12)</f>
        <v>B.046.08.137</v>
      </c>
      <c r="D1674" s="2" t="s">
        <v>2519</v>
      </c>
      <c r="E1674" s="90" t="s">
        <v>1103</v>
      </c>
      <c r="F1674" s="91" t="str">
        <f aca="false">MID(A1674, 21,85)</f>
        <v>Electricity Oklahoma production</v>
      </c>
      <c r="G1674" s="92" t="n">
        <v>0.02169983107</v>
      </c>
      <c r="H1674" s="24" t="n">
        <f aca="false">G1674</f>
        <v>0.02169983107</v>
      </c>
      <c r="I1674" s="93" t="n">
        <v>0.00124310222</v>
      </c>
      <c r="J1674" s="93" t="n">
        <v>0.00189936307</v>
      </c>
      <c r="K1674" s="93" t="n">
        <v>0.00012963878</v>
      </c>
      <c r="L1674" s="93" t="n">
        <v>0.018427727</v>
      </c>
      <c r="N1674" s="94" t="n">
        <v>0.122851513333333</v>
      </c>
      <c r="O1674" s="24" t="n">
        <f aca="false">N1674</f>
        <v>0.122851513333333</v>
      </c>
      <c r="Q1674" s="25" t="n">
        <v>1.9810264</v>
      </c>
      <c r="S1674" s="95" t="n">
        <v>0.0023315843</v>
      </c>
      <c r="T1674" s="95" t="n">
        <v>0.0021555986</v>
      </c>
      <c r="U1674" s="95" t="n">
        <v>9.9010502E-005</v>
      </c>
      <c r="V1674" s="95" t="n">
        <v>7.6975161E-005</v>
      </c>
      <c r="X1674" s="96" t="n">
        <v>5.7233894E-006</v>
      </c>
    </row>
    <row r="1675" customFormat="false" ht="13.8" hidden="false" customHeight="false" outlineLevel="0" collapsed="false">
      <c r="A1675" s="0" t="s">
        <v>2558</v>
      </c>
      <c r="B1675" s="26" t="s">
        <v>2521</v>
      </c>
      <c r="C1675" s="88" t="str">
        <f aca="false">MID(A1675,1,12)</f>
        <v>B.046.08.138</v>
      </c>
      <c r="D1675" s="2" t="s">
        <v>2519</v>
      </c>
      <c r="E1675" s="90" t="s">
        <v>1103</v>
      </c>
      <c r="F1675" s="91" t="str">
        <f aca="false">MID(A1675, 21,85)</f>
        <v>Electricity Oregon production</v>
      </c>
      <c r="G1675" s="92" t="n">
        <v>0.01413640716</v>
      </c>
      <c r="H1675" s="24" t="n">
        <f aca="false">G1675</f>
        <v>0.01413640716</v>
      </c>
      <c r="I1675" s="93" t="n">
        <v>0.00126802955</v>
      </c>
      <c r="J1675" s="93" t="n">
        <v>0.00178168033</v>
      </c>
      <c r="K1675" s="93" t="n">
        <v>0.00013987428</v>
      </c>
      <c r="L1675" s="93" t="n">
        <v>0.010946823</v>
      </c>
      <c r="N1675" s="94" t="n">
        <v>0.07297882</v>
      </c>
      <c r="O1675" s="24" t="n">
        <f aca="false">N1675</f>
        <v>0.07297882</v>
      </c>
      <c r="Q1675" s="25" t="n">
        <v>1.6605214</v>
      </c>
      <c r="S1675" s="95" t="n">
        <v>0.0014276416</v>
      </c>
      <c r="T1675" s="95" t="n">
        <v>0.0013114419</v>
      </c>
      <c r="U1675" s="95" t="n">
        <v>6.0087642E-005</v>
      </c>
      <c r="V1675" s="95" t="n">
        <v>5.6112023E-005</v>
      </c>
      <c r="X1675" s="96" t="n">
        <v>3.6428998E-006</v>
      </c>
    </row>
    <row r="1676" customFormat="false" ht="13.8" hidden="false" customHeight="false" outlineLevel="0" collapsed="false">
      <c r="A1676" s="0" t="s">
        <v>2559</v>
      </c>
      <c r="B1676" s="26" t="s">
        <v>2521</v>
      </c>
      <c r="C1676" s="88" t="str">
        <f aca="false">MID(A1676,1,12)</f>
        <v>B.046.08.139</v>
      </c>
      <c r="D1676" s="2" t="s">
        <v>2519</v>
      </c>
      <c r="E1676" s="90" t="s">
        <v>1103</v>
      </c>
      <c r="F1676" s="91" t="str">
        <f aca="false">MID(A1676, 21,85)</f>
        <v>Electricity Pennsylvania production</v>
      </c>
      <c r="G1676" s="92" t="n">
        <v>0.0309476308126</v>
      </c>
      <c r="H1676" s="24" t="n">
        <f aca="false">G1676</f>
        <v>0.0309476308126</v>
      </c>
      <c r="I1676" s="93" t="n">
        <v>0.00122098153</v>
      </c>
      <c r="J1676" s="93" t="n">
        <v>0.00205362102</v>
      </c>
      <c r="K1676" s="93" t="n">
        <v>0.0083689682626</v>
      </c>
      <c r="L1676" s="93" t="n">
        <v>0.01930406</v>
      </c>
      <c r="N1676" s="94" t="n">
        <v>0.128693733333333</v>
      </c>
      <c r="O1676" s="24" t="n">
        <f aca="false">N1676</f>
        <v>0.128693733333333</v>
      </c>
      <c r="Q1676" s="25" t="n">
        <v>2.928855</v>
      </c>
      <c r="S1676" s="95" t="n">
        <v>0.0025156995</v>
      </c>
      <c r="T1676" s="95" t="n">
        <v>0.0023222434</v>
      </c>
      <c r="U1676" s="95" t="n">
        <v>0.0001046705</v>
      </c>
      <c r="V1676" s="95" t="n">
        <v>8.8785535E-005</v>
      </c>
      <c r="X1676" s="96" t="n">
        <v>7.6751547E-006</v>
      </c>
    </row>
    <row r="1677" customFormat="false" ht="13.8" hidden="false" customHeight="false" outlineLevel="0" collapsed="false">
      <c r="A1677" s="0" t="s">
        <v>2560</v>
      </c>
      <c r="B1677" s="26" t="s">
        <v>2521</v>
      </c>
      <c r="C1677" s="88" t="str">
        <f aca="false">MID(A1677,1,12)</f>
        <v>B.046.08.140</v>
      </c>
      <c r="D1677" s="2" t="s">
        <v>2519</v>
      </c>
      <c r="E1677" s="90" t="s">
        <v>1103</v>
      </c>
      <c r="F1677" s="91" t="str">
        <f aca="false">MID(A1677, 21,85)</f>
        <v>Electricity Rhode Island production</v>
      </c>
      <c r="G1677" s="92" t="n">
        <v>0.030723651573</v>
      </c>
      <c r="H1677" s="24" t="n">
        <f aca="false">G1677</f>
        <v>0.030723651573</v>
      </c>
      <c r="I1677" s="93" t="n">
        <v>0.00193659872</v>
      </c>
      <c r="J1677" s="93" t="n">
        <v>0.00255043021</v>
      </c>
      <c r="K1677" s="93" t="n">
        <v>1.6573643E-005</v>
      </c>
      <c r="L1677" s="93" t="n">
        <v>0.026220049</v>
      </c>
      <c r="N1677" s="94" t="n">
        <v>0.174800326666667</v>
      </c>
      <c r="O1677" s="24" t="n">
        <f aca="false">N1677</f>
        <v>0.174800326666667</v>
      </c>
      <c r="Q1677" s="25" t="n">
        <v>2.5514577</v>
      </c>
      <c r="S1677" s="95" t="n">
        <v>0.003296215</v>
      </c>
      <c r="T1677" s="95" t="n">
        <v>0.0030210314</v>
      </c>
      <c r="U1677" s="95" t="n">
        <v>0.00013979504</v>
      </c>
      <c r="V1677" s="95" t="n">
        <v>0.00013538852</v>
      </c>
      <c r="X1677" s="96" t="n">
        <v>8.4271116E-006</v>
      </c>
    </row>
    <row r="1678" customFormat="false" ht="13.8" hidden="false" customHeight="false" outlineLevel="0" collapsed="false">
      <c r="A1678" s="0" t="s">
        <v>2561</v>
      </c>
      <c r="B1678" s="26" t="s">
        <v>2521</v>
      </c>
      <c r="C1678" s="88" t="str">
        <f aca="false">MID(A1678,1,12)</f>
        <v>B.046.08.141</v>
      </c>
      <c r="D1678" s="2" t="s">
        <v>2519</v>
      </c>
      <c r="E1678" s="90" t="s">
        <v>1103</v>
      </c>
      <c r="F1678" s="91" t="str">
        <f aca="false">MID(A1678, 21,85)</f>
        <v>Electricity South Carolina production</v>
      </c>
      <c r="G1678" s="92" t="n">
        <v>0.031049357344</v>
      </c>
      <c r="H1678" s="24" t="n">
        <f aca="false">G1678</f>
        <v>0.031049357344</v>
      </c>
      <c r="I1678" s="93" t="n">
        <v>0.000738321445</v>
      </c>
      <c r="J1678" s="93" t="n">
        <v>0.00172441882</v>
      </c>
      <c r="K1678" s="93" t="n">
        <v>0.014383512079</v>
      </c>
      <c r="L1678" s="93" t="n">
        <v>0.014203105</v>
      </c>
      <c r="N1678" s="94" t="n">
        <v>0.0946873666666667</v>
      </c>
      <c r="O1678" s="24" t="n">
        <f aca="false">N1678</f>
        <v>0.0946873666666667</v>
      </c>
      <c r="Q1678" s="25" t="n">
        <v>3.2014828</v>
      </c>
      <c r="S1678" s="95" t="n">
        <v>0.0019145316</v>
      </c>
      <c r="T1678" s="95" t="n">
        <v>0.0017941855</v>
      </c>
      <c r="U1678" s="95" t="n">
        <v>7.8587659E-005</v>
      </c>
      <c r="V1678" s="95" t="n">
        <v>4.1758466E-005</v>
      </c>
      <c r="X1678" s="96" t="n">
        <v>7.010963E-006</v>
      </c>
    </row>
    <row r="1679" customFormat="false" ht="13.8" hidden="false" customHeight="false" outlineLevel="0" collapsed="false">
      <c r="A1679" s="0" t="s">
        <v>2562</v>
      </c>
      <c r="B1679" s="26" t="s">
        <v>2521</v>
      </c>
      <c r="C1679" s="88" t="str">
        <f aca="false">MID(A1679,1,12)</f>
        <v>B.046.08.142</v>
      </c>
      <c r="D1679" s="2" t="s">
        <v>2519</v>
      </c>
      <c r="E1679" s="90" t="s">
        <v>1103</v>
      </c>
      <c r="F1679" s="91" t="str">
        <f aca="false">MID(A1679, 21,85)</f>
        <v>Electricity South Dakota production</v>
      </c>
      <c r="G1679" s="92" t="n">
        <v>0.010619780339</v>
      </c>
      <c r="H1679" s="24" t="n">
        <f aca="false">G1679</f>
        <v>0.010619780339</v>
      </c>
      <c r="I1679" s="93" t="n">
        <v>0.000488911369</v>
      </c>
      <c r="J1679" s="93" t="n">
        <v>0.0007531454</v>
      </c>
      <c r="K1679" s="93" t="n">
        <v>0.00021311737</v>
      </c>
      <c r="L1679" s="93" t="n">
        <v>0.0091646062</v>
      </c>
      <c r="N1679" s="94" t="n">
        <v>0.0610973746666667</v>
      </c>
      <c r="O1679" s="24" t="n">
        <f aca="false">N1679</f>
        <v>0.0610973746666667</v>
      </c>
      <c r="Q1679" s="25" t="n">
        <v>1.4528538</v>
      </c>
      <c r="S1679" s="95" t="n">
        <v>0.0011062824</v>
      </c>
      <c r="T1679" s="95" t="n">
        <v>0.0010358568</v>
      </c>
      <c r="U1679" s="95" t="n">
        <v>4.8504144E-005</v>
      </c>
      <c r="V1679" s="95" t="n">
        <v>2.1921437E-005</v>
      </c>
      <c r="X1679" s="96" t="n">
        <v>2.6373315E-006</v>
      </c>
    </row>
    <row r="1680" customFormat="false" ht="13.8" hidden="false" customHeight="false" outlineLevel="0" collapsed="false">
      <c r="A1680" s="0" t="s">
        <v>2563</v>
      </c>
      <c r="B1680" s="26" t="s">
        <v>2521</v>
      </c>
      <c r="C1680" s="88" t="str">
        <f aca="false">MID(A1680,1,12)</f>
        <v>B.046.08.143</v>
      </c>
      <c r="D1680" s="2" t="s">
        <v>2519</v>
      </c>
      <c r="E1680" s="90" t="s">
        <v>1103</v>
      </c>
      <c r="F1680" s="91" t="str">
        <f aca="false">MID(A1680, 21,85)</f>
        <v>Electricity Tennessee production</v>
      </c>
      <c r="G1680" s="92" t="n">
        <v>0.031947659442</v>
      </c>
      <c r="H1680" s="24" t="n">
        <f aca="false">G1680</f>
        <v>0.031947659442</v>
      </c>
      <c r="I1680" s="93" t="n">
        <v>0.000619187672</v>
      </c>
      <c r="J1680" s="93" t="n">
        <v>0.00156915279</v>
      </c>
      <c r="K1680" s="93" t="n">
        <v>0.01285618198</v>
      </c>
      <c r="L1680" s="93" t="n">
        <v>0.016903137</v>
      </c>
      <c r="N1680" s="94" t="n">
        <v>0.11268758</v>
      </c>
      <c r="O1680" s="24" t="n">
        <f aca="false">N1680</f>
        <v>0.11268758</v>
      </c>
      <c r="Q1680" s="25" t="n">
        <v>3.0747438</v>
      </c>
      <c r="S1680" s="95" t="n">
        <v>0.0021830798</v>
      </c>
      <c r="T1680" s="95" t="n">
        <v>0.0020553707</v>
      </c>
      <c r="U1680" s="95" t="n">
        <v>9.1786952E-005</v>
      </c>
      <c r="V1680" s="95" t="n">
        <v>3.5922134E-005</v>
      </c>
      <c r="X1680" s="96" t="n">
        <v>7.2377591E-006</v>
      </c>
    </row>
    <row r="1681" customFormat="false" ht="13.8" hidden="false" customHeight="false" outlineLevel="0" collapsed="false">
      <c r="A1681" s="0" t="s">
        <v>2564</v>
      </c>
      <c r="B1681" s="26" t="s">
        <v>2521</v>
      </c>
      <c r="C1681" s="88" t="str">
        <f aca="false">MID(A1681,1,12)</f>
        <v>B.046.08.144</v>
      </c>
      <c r="D1681" s="2" t="s">
        <v>2519</v>
      </c>
      <c r="E1681" s="90" t="s">
        <v>1103</v>
      </c>
      <c r="F1681" s="91" t="str">
        <f aca="false">MID(A1681, 21,85)</f>
        <v>Electricity Texas production</v>
      </c>
      <c r="G1681" s="92" t="n">
        <v>0.028172671602</v>
      </c>
      <c r="H1681" s="24" t="n">
        <f aca="false">G1681</f>
        <v>0.028172671602</v>
      </c>
      <c r="I1681" s="93" t="n">
        <v>0.0012906442</v>
      </c>
      <c r="J1681" s="93" t="n">
        <v>0.00222317003</v>
      </c>
      <c r="K1681" s="93" t="n">
        <v>0.002169960372</v>
      </c>
      <c r="L1681" s="93" t="n">
        <v>0.022488897</v>
      </c>
      <c r="N1681" s="94" t="n">
        <v>0.14992598</v>
      </c>
      <c r="O1681" s="24" t="n">
        <f aca="false">N1681</f>
        <v>0.14992598</v>
      </c>
      <c r="Q1681" s="25" t="n">
        <v>2.3450651</v>
      </c>
      <c r="S1681" s="95" t="n">
        <v>0.0028529979</v>
      </c>
      <c r="T1681" s="95" t="n">
        <v>0.0026551146</v>
      </c>
      <c r="U1681" s="95" t="n">
        <v>0.00012109222</v>
      </c>
      <c r="V1681" s="95" t="n">
        <v>7.6791029E-005</v>
      </c>
      <c r="X1681" s="96" t="n">
        <v>7.1983016E-006</v>
      </c>
    </row>
    <row r="1682" customFormat="false" ht="13.8" hidden="false" customHeight="false" outlineLevel="0" collapsed="false">
      <c r="A1682" s="0" t="s">
        <v>2565</v>
      </c>
      <c r="B1682" s="26" t="s">
        <v>2521</v>
      </c>
      <c r="C1682" s="88" t="str">
        <f aca="false">MID(A1682,1,12)</f>
        <v>B.046.08.145</v>
      </c>
      <c r="D1682" s="2" t="s">
        <v>2519</v>
      </c>
      <c r="E1682" s="90" t="s">
        <v>1103</v>
      </c>
      <c r="F1682" s="91" t="str">
        <f aca="false">MID(A1682, 21,85)</f>
        <v>Electricity Utah production</v>
      </c>
      <c r="G1682" s="92" t="n">
        <v>0.036259797295</v>
      </c>
      <c r="H1682" s="24" t="n">
        <f aca="false">G1682</f>
        <v>0.036259797295</v>
      </c>
      <c r="I1682" s="93" t="n">
        <v>0.00173442395</v>
      </c>
      <c r="J1682" s="93" t="n">
        <v>0.00247919331</v>
      </c>
      <c r="K1682" s="93" t="n">
        <v>4.3519035E-005</v>
      </c>
      <c r="L1682" s="93" t="n">
        <v>0.032002661</v>
      </c>
      <c r="N1682" s="94" t="n">
        <v>0.213351073333333</v>
      </c>
      <c r="O1682" s="24" t="n">
        <f aca="false">N1682</f>
        <v>0.213351073333333</v>
      </c>
      <c r="Q1682" s="25" t="n">
        <v>2.7295748</v>
      </c>
      <c r="S1682" s="95" t="n">
        <v>0.0037878601</v>
      </c>
      <c r="T1682" s="95" t="n">
        <v>0.0035472667</v>
      </c>
      <c r="U1682" s="95" t="n">
        <v>0.00016814514</v>
      </c>
      <c r="V1682" s="95" t="n">
        <v>7.2448329E-005</v>
      </c>
      <c r="X1682" s="96" t="n">
        <v>9.5799226E-006</v>
      </c>
    </row>
    <row r="1683" customFormat="false" ht="13.8" hidden="false" customHeight="false" outlineLevel="0" collapsed="false">
      <c r="A1683" s="0" t="s">
        <v>2566</v>
      </c>
      <c r="B1683" s="26" t="s">
        <v>2521</v>
      </c>
      <c r="C1683" s="88" t="str">
        <f aca="false">MID(A1683,1,12)</f>
        <v>B.046.08.146</v>
      </c>
      <c r="D1683" s="2" t="s">
        <v>2519</v>
      </c>
      <c r="E1683" s="90" t="s">
        <v>1103</v>
      </c>
      <c r="F1683" s="91" t="str">
        <f aca="false">MID(A1683, 21,85)</f>
        <v>Electricity Vermont production</v>
      </c>
      <c r="G1683" s="92" t="n">
        <v>0.0037273468</v>
      </c>
      <c r="H1683" s="24" t="n">
        <f aca="false">G1683</f>
        <v>0.0037273468</v>
      </c>
      <c r="I1683" s="93" t="n">
        <v>0.00129719257</v>
      </c>
      <c r="J1683" s="93" t="n">
        <v>0.00176766928</v>
      </c>
      <c r="K1683" s="93" t="n">
        <v>0.00018867835</v>
      </c>
      <c r="L1683" s="93" t="n">
        <v>0.0004738066</v>
      </c>
      <c r="N1683" s="94" t="n">
        <v>0.00315871066666667</v>
      </c>
      <c r="O1683" s="24" t="n">
        <f aca="false">N1683</f>
        <v>0.00315871066666667</v>
      </c>
      <c r="Q1683" s="25" t="n">
        <v>1.4529113</v>
      </c>
      <c r="S1683" s="95" t="n">
        <v>0.00027652639</v>
      </c>
      <c r="T1683" s="95" t="n">
        <v>0.00026907872</v>
      </c>
      <c r="U1683" s="95" t="n">
        <v>7.0805566E-006</v>
      </c>
      <c r="V1683" s="95" t="n">
        <v>3.6711327E-007</v>
      </c>
      <c r="X1683" s="96" t="n">
        <v>6.5653127E-007</v>
      </c>
    </row>
    <row r="1684" customFormat="false" ht="13.8" hidden="false" customHeight="false" outlineLevel="0" collapsed="false">
      <c r="A1684" s="0" t="s">
        <v>2567</v>
      </c>
      <c r="B1684" s="26" t="s">
        <v>2521</v>
      </c>
      <c r="C1684" s="88" t="str">
        <f aca="false">MID(A1684,1,12)</f>
        <v>B.046.08.147</v>
      </c>
      <c r="D1684" s="2" t="s">
        <v>2519</v>
      </c>
      <c r="E1684" s="90" t="s">
        <v>1103</v>
      </c>
      <c r="F1684" s="91" t="str">
        <f aca="false">MID(A1684, 21,85)</f>
        <v>Electricity Virginia production</v>
      </c>
      <c r="G1684" s="92" t="n">
        <v>0.029708615681</v>
      </c>
      <c r="H1684" s="24" t="n">
        <f aca="false">G1684</f>
        <v>0.029708615681</v>
      </c>
      <c r="I1684" s="93" t="n">
        <v>0.00128968834</v>
      </c>
      <c r="J1684" s="93" t="n">
        <v>0.00215982078</v>
      </c>
      <c r="K1684" s="93" t="n">
        <v>0.008562686561</v>
      </c>
      <c r="L1684" s="93" t="n">
        <v>0.01769642</v>
      </c>
      <c r="N1684" s="94" t="n">
        <v>0.117976133333333</v>
      </c>
      <c r="O1684" s="24" t="n">
        <f aca="false">N1684</f>
        <v>0.117976133333333</v>
      </c>
      <c r="Q1684" s="25" t="n">
        <v>2.8461649</v>
      </c>
      <c r="S1684" s="95" t="n">
        <v>0.0023484904</v>
      </c>
      <c r="T1684" s="95" t="n">
        <v>0.0021688223</v>
      </c>
      <c r="U1684" s="95" t="n">
        <v>9.6816988E-005</v>
      </c>
      <c r="V1684" s="95" t="n">
        <v>8.2851099E-005</v>
      </c>
      <c r="X1684" s="96" t="n">
        <v>7.186081E-006</v>
      </c>
    </row>
    <row r="1685" customFormat="false" ht="13.8" hidden="false" customHeight="false" outlineLevel="0" collapsed="false">
      <c r="A1685" s="0" t="s">
        <v>2568</v>
      </c>
      <c r="B1685" s="26" t="s">
        <v>2521</v>
      </c>
      <c r="C1685" s="88" t="str">
        <f aca="false">MID(A1685,1,12)</f>
        <v>B.046.08.148</v>
      </c>
      <c r="D1685" s="2" t="s">
        <v>2519</v>
      </c>
      <c r="E1685" s="90" t="s">
        <v>1103</v>
      </c>
      <c r="F1685" s="91" t="str">
        <f aca="false">MID(A1685, 21,85)</f>
        <v>Electricity Washington production</v>
      </c>
      <c r="G1685" s="92" t="n">
        <v>0.011946846785</v>
      </c>
      <c r="H1685" s="24" t="n">
        <f aca="false">G1685</f>
        <v>0.011946846785</v>
      </c>
      <c r="I1685" s="93" t="n">
        <v>0.000554771465</v>
      </c>
      <c r="J1685" s="93" t="n">
        <v>0.00102056355</v>
      </c>
      <c r="K1685" s="93" t="n">
        <v>0.00229980537</v>
      </c>
      <c r="L1685" s="93" t="n">
        <v>0.0080717064</v>
      </c>
      <c r="N1685" s="94" t="n">
        <v>0.053811376</v>
      </c>
      <c r="O1685" s="24" t="n">
        <f aca="false">N1685</f>
        <v>0.053811376</v>
      </c>
      <c r="Q1685" s="25" t="n">
        <v>1.6552933</v>
      </c>
      <c r="S1685" s="95" t="n">
        <v>0.001068816</v>
      </c>
      <c r="T1685" s="95" t="n">
        <v>0.00099547649</v>
      </c>
      <c r="U1685" s="95" t="n">
        <v>4.4340695E-005</v>
      </c>
      <c r="V1685" s="95" t="n">
        <v>2.899883E-005</v>
      </c>
      <c r="X1685" s="96" t="n">
        <v>2.8903696E-006</v>
      </c>
    </row>
    <row r="1686" customFormat="false" ht="13.8" hidden="false" customHeight="false" outlineLevel="0" collapsed="false">
      <c r="A1686" s="0" t="s">
        <v>2569</v>
      </c>
      <c r="B1686" s="26" t="s">
        <v>2521</v>
      </c>
      <c r="C1686" s="88" t="str">
        <f aca="false">MID(A1686,1,12)</f>
        <v>B.046.08.149</v>
      </c>
      <c r="D1686" s="2" t="s">
        <v>2519</v>
      </c>
      <c r="E1686" s="90" t="s">
        <v>1103</v>
      </c>
      <c r="F1686" s="91" t="str">
        <f aca="false">MID(A1686, 21,85)</f>
        <v>Electricity West Virginia production</v>
      </c>
      <c r="G1686" s="92" t="n">
        <v>0.045871595082</v>
      </c>
      <c r="H1686" s="24" t="n">
        <f aca="false">G1686</f>
        <v>0.045871595082</v>
      </c>
      <c r="I1686" s="93" t="n">
        <v>0.001096580974</v>
      </c>
      <c r="J1686" s="93" t="n">
        <v>0.003204273</v>
      </c>
      <c r="K1686" s="93" t="n">
        <v>1.6569108E-005</v>
      </c>
      <c r="L1686" s="93" t="n">
        <v>0.041554172</v>
      </c>
      <c r="N1686" s="94" t="n">
        <v>0.277027813333333</v>
      </c>
      <c r="O1686" s="24" t="n">
        <f aca="false">N1686</f>
        <v>0.277027813333333</v>
      </c>
      <c r="Q1686" s="25" t="n">
        <v>3.240804</v>
      </c>
      <c r="S1686" s="95" t="n">
        <v>0.0052099575</v>
      </c>
      <c r="T1686" s="95" t="n">
        <v>0.0049386534</v>
      </c>
      <c r="U1686" s="95" t="n">
        <v>0.00022321566</v>
      </c>
      <c r="V1686" s="95" t="n">
        <v>4.8088363E-005</v>
      </c>
      <c r="X1686" s="96" t="n">
        <v>1.2396736E-005</v>
      </c>
    </row>
    <row r="1687" customFormat="false" ht="13.8" hidden="false" customHeight="false" outlineLevel="0" collapsed="false">
      <c r="A1687" s="0" t="s">
        <v>2570</v>
      </c>
      <c r="B1687" s="26" t="s">
        <v>2521</v>
      </c>
      <c r="C1687" s="88" t="str">
        <f aca="false">MID(A1687,1,12)</f>
        <v>B.046.08.150</v>
      </c>
      <c r="D1687" s="2" t="s">
        <v>2519</v>
      </c>
      <c r="E1687" s="90" t="s">
        <v>1103</v>
      </c>
      <c r="F1687" s="91" t="str">
        <f aca="false">MID(A1687, 21,85)</f>
        <v>Electricity Wisconsin production</v>
      </c>
      <c r="G1687" s="92" t="n">
        <v>0.035591067937</v>
      </c>
      <c r="H1687" s="24" t="n">
        <f aca="false">G1687</f>
        <v>0.035591067937</v>
      </c>
      <c r="I1687" s="93" t="n">
        <v>0.0013290268</v>
      </c>
      <c r="J1687" s="93" t="n">
        <v>0.00205421428</v>
      </c>
      <c r="K1687" s="93" t="n">
        <v>0.004112657857</v>
      </c>
      <c r="L1687" s="93" t="n">
        <v>0.028095169</v>
      </c>
      <c r="N1687" s="94" t="n">
        <v>0.187301126666667</v>
      </c>
      <c r="O1687" s="24" t="n">
        <f aca="false">N1687</f>
        <v>0.187301126666667</v>
      </c>
      <c r="Q1687" s="25" t="n">
        <v>2.9363722</v>
      </c>
      <c r="S1687" s="95" t="n">
        <v>0.0033971291</v>
      </c>
      <c r="T1687" s="95" t="n">
        <v>0.0031738891</v>
      </c>
      <c r="U1687" s="95" t="n">
        <v>0.00014822016</v>
      </c>
      <c r="V1687" s="95" t="n">
        <v>7.5019834E-005</v>
      </c>
      <c r="X1687" s="96" t="n">
        <v>9.174217E-006</v>
      </c>
    </row>
    <row r="1688" customFormat="false" ht="13.8" hidden="false" customHeight="false" outlineLevel="0" collapsed="false">
      <c r="A1688" s="0" t="s">
        <v>2571</v>
      </c>
      <c r="B1688" s="26" t="s">
        <v>2521</v>
      </c>
      <c r="C1688" s="88" t="str">
        <f aca="false">MID(A1688,1,12)</f>
        <v>B.046.08.151</v>
      </c>
      <c r="D1688" s="2" t="s">
        <v>2519</v>
      </c>
      <c r="E1688" s="90" t="s">
        <v>1103</v>
      </c>
      <c r="F1688" s="91" t="str">
        <f aca="false">MID(A1688, 21,85)</f>
        <v>Electricity Wyoming production</v>
      </c>
      <c r="G1688" s="92" t="n">
        <v>0.044131032673</v>
      </c>
      <c r="H1688" s="24" t="n">
        <f aca="false">G1688</f>
        <v>0.044131032673</v>
      </c>
      <c r="I1688" s="93" t="n">
        <v>0.001338169333</v>
      </c>
      <c r="J1688" s="93" t="n">
        <v>0.0030158596</v>
      </c>
      <c r="K1688" s="93" t="n">
        <v>6.804274E-005</v>
      </c>
      <c r="L1688" s="93" t="n">
        <v>0.039708961</v>
      </c>
      <c r="N1688" s="94" t="n">
        <v>0.264726406666667</v>
      </c>
      <c r="O1688" s="24" t="n">
        <f aca="false">N1688</f>
        <v>0.264726406666667</v>
      </c>
      <c r="Q1688" s="25" t="n">
        <v>2.8507145</v>
      </c>
      <c r="S1688" s="95" t="n">
        <v>0.0048377716</v>
      </c>
      <c r="T1688" s="95" t="n">
        <v>0.0045888503</v>
      </c>
      <c r="U1688" s="95" t="n">
        <v>0.00021141549</v>
      </c>
      <c r="V1688" s="95" t="n">
        <v>3.7505822E-005</v>
      </c>
      <c r="X1688" s="96" t="n">
        <v>1.1262687E-005</v>
      </c>
    </row>
    <row r="1689" customFormat="false" ht="13.8" hidden="false" customHeight="false" outlineLevel="0" collapsed="false">
      <c r="B1689" s="26"/>
      <c r="C1689" s="88"/>
      <c r="D1689" s="2"/>
      <c r="E1689" s="90"/>
    </row>
    <row r="1690" customFormat="false" ht="13.8" hidden="false" customHeight="false" outlineLevel="0" collapsed="false">
      <c r="B1690" s="26"/>
      <c r="C1690" s="88"/>
      <c r="D1690" s="3" t="s">
        <v>2572</v>
      </c>
      <c r="E1690" s="90"/>
    </row>
    <row r="1691" customFormat="false" ht="13.8" hidden="false" customHeight="false" outlineLevel="0" collapsed="false">
      <c r="A1691" s="0" t="s">
        <v>2573</v>
      </c>
      <c r="B1691" s="26" t="s">
        <v>2574</v>
      </c>
      <c r="C1691" s="88" t="str">
        <f aca="false">MID(A1691,1,12)</f>
        <v>B.050.01.101</v>
      </c>
      <c r="D1691" s="2" t="s">
        <v>2572</v>
      </c>
      <c r="E1691" s="90" t="s">
        <v>1103</v>
      </c>
      <c r="F1691" s="91" t="str">
        <f aca="false">MID(A1691, 21,85)</f>
        <v>Heat - General Industry</v>
      </c>
      <c r="G1691" s="92" t="n">
        <v>0.01874282724904</v>
      </c>
      <c r="H1691" s="24" t="n">
        <f aca="false">G1691</f>
        <v>0.01874282724904</v>
      </c>
      <c r="I1691" s="93" t="n">
        <v>0.0011358769962</v>
      </c>
      <c r="J1691" s="93" t="n">
        <v>0.00366011649484</v>
      </c>
      <c r="K1691" s="93" t="n">
        <v>8.0609758E-005</v>
      </c>
      <c r="L1691" s="93" t="n">
        <v>0.013866224</v>
      </c>
      <c r="N1691" s="94" t="n">
        <v>0.0924414933333333</v>
      </c>
      <c r="O1691" s="24" t="n">
        <f aca="false">N1691</f>
        <v>0.0924414933333333</v>
      </c>
      <c r="Q1691" s="25" t="n">
        <v>1.2196726</v>
      </c>
      <c r="S1691" s="95" t="n">
        <v>0.0024525408</v>
      </c>
      <c r="T1691" s="95" t="n">
        <v>0.0022800987</v>
      </c>
      <c r="U1691" s="95" t="n">
        <v>8.6251528E-005</v>
      </c>
      <c r="V1691" s="95" t="n">
        <v>8.6190575E-005</v>
      </c>
      <c r="X1691" s="96" t="n">
        <v>5.2031424E-006</v>
      </c>
    </row>
    <row r="1692" customFormat="false" ht="13.8" hidden="false" customHeight="false" outlineLevel="0" collapsed="false">
      <c r="A1692" s="0" t="s">
        <v>2575</v>
      </c>
      <c r="B1692" s="26" t="s">
        <v>2574</v>
      </c>
      <c r="C1692" s="88" t="str">
        <f aca="false">MID(A1692,1,12)</f>
        <v>B.050.01.102</v>
      </c>
      <c r="D1692" s="2" t="s">
        <v>2572</v>
      </c>
      <c r="E1692" s="90" t="s">
        <v>1103</v>
      </c>
      <c r="F1692" s="91" t="str">
        <f aca="false">MID(A1692, 21,85)</f>
        <v>Heat - Domestic from heat pump</v>
      </c>
      <c r="G1692" s="92" t="n">
        <v>0.00630798955</v>
      </c>
      <c r="H1692" s="24" t="n">
        <f aca="false">G1692</f>
        <v>0.00630798955</v>
      </c>
      <c r="I1692" s="93" t="n">
        <v>0.000199876655</v>
      </c>
      <c r="J1692" s="93" t="n">
        <v>0.00041407466</v>
      </c>
      <c r="K1692" s="93" t="n">
        <v>0.001000984935</v>
      </c>
      <c r="L1692" s="93" t="n">
        <v>0.0046930533</v>
      </c>
      <c r="N1692" s="94" t="n">
        <v>0.031287022</v>
      </c>
      <c r="O1692" s="24" t="n">
        <f aca="false">N1692</f>
        <v>0.031287022</v>
      </c>
      <c r="Q1692" s="25" t="n">
        <v>0.59716195</v>
      </c>
      <c r="S1692" s="95" t="n">
        <v>0.00059592626</v>
      </c>
      <c r="T1692" s="95" t="n">
        <v>0.00055973192</v>
      </c>
      <c r="U1692" s="95" t="n">
        <v>2.5265066E-005</v>
      </c>
      <c r="V1692" s="95" t="n">
        <v>1.0929274E-005</v>
      </c>
      <c r="X1692" s="96" t="n">
        <v>1.5849288E-006</v>
      </c>
    </row>
    <row r="1693" customFormat="false" ht="13.8" hidden="false" customHeight="false" outlineLevel="0" collapsed="false">
      <c r="A1693" s="0" t="s">
        <v>2576</v>
      </c>
      <c r="B1693" s="26" t="s">
        <v>2574</v>
      </c>
      <c r="C1693" s="88" t="str">
        <f aca="false">MID(A1693,1,12)</f>
        <v>B.050.01.103</v>
      </c>
      <c r="D1693" s="2" t="s">
        <v>2572</v>
      </c>
      <c r="E1693" s="90" t="s">
        <v>1103</v>
      </c>
      <c r="F1693" s="91" t="str">
        <f aca="false">MID(A1693, 21,85)</f>
        <v>Heat from natural gas - condensing low NOx - incl. combustion CO2</v>
      </c>
      <c r="G1693" s="92" t="n">
        <v>0.01387376118631</v>
      </c>
      <c r="H1693" s="24" t="n">
        <f aca="false">G1693</f>
        <v>0.01387376118631</v>
      </c>
      <c r="I1693" s="93" t="n">
        <v>0.000558903901</v>
      </c>
      <c r="J1693" s="93" t="n">
        <v>0.00080096903431</v>
      </c>
      <c r="K1693" s="93" t="n">
        <v>0.000121815251</v>
      </c>
      <c r="L1693" s="93" t="n">
        <v>0.012392073</v>
      </c>
      <c r="N1693" s="94" t="n">
        <v>0.08261382</v>
      </c>
      <c r="O1693" s="24" t="n">
        <f aca="false">N1693</f>
        <v>0.08261382</v>
      </c>
      <c r="Q1693" s="25" t="n">
        <v>1.2240746</v>
      </c>
      <c r="S1693" s="95" t="n">
        <v>0.0015335018</v>
      </c>
      <c r="T1693" s="95" t="n">
        <v>0.0013824605</v>
      </c>
      <c r="U1693" s="95" t="n">
        <v>6.4992592E-005</v>
      </c>
      <c r="V1693" s="95" t="n">
        <v>8.6048723E-005</v>
      </c>
      <c r="X1693" s="96" t="n">
        <v>4.0384241E-006</v>
      </c>
    </row>
    <row r="1694" customFormat="false" ht="13.8" hidden="false" customHeight="false" outlineLevel="0" collapsed="false">
      <c r="A1694" s="0" t="s">
        <v>2577</v>
      </c>
      <c r="B1694" s="26" t="s">
        <v>2574</v>
      </c>
      <c r="C1694" s="88" t="str">
        <f aca="false">MID(A1694,1,12)</f>
        <v>B.050.01.104</v>
      </c>
      <c r="D1694" s="2" t="s">
        <v>2572</v>
      </c>
      <c r="E1694" s="90" t="s">
        <v>1103</v>
      </c>
      <c r="F1694" s="91" t="str">
        <f aca="false">MID(A1694, 21,85)</f>
        <v>Heat from anthracite coal 30.7 MJ/kg - incl. combustion CO2</v>
      </c>
      <c r="G1694" s="92" t="n">
        <v>0.020323253031502</v>
      </c>
      <c r="H1694" s="24" t="n">
        <f aca="false">G1694</f>
        <v>0.020323253031502</v>
      </c>
      <c r="I1694" s="93" t="n">
        <v>0.001286928637152</v>
      </c>
      <c r="J1694" s="93" t="n">
        <v>0.00153463755175</v>
      </c>
      <c r="K1694" s="93" t="n">
        <v>6.73878426E-005</v>
      </c>
      <c r="L1694" s="93" t="n">
        <v>0.017434299</v>
      </c>
      <c r="N1694" s="94" t="n">
        <v>0.11622866</v>
      </c>
      <c r="O1694" s="24" t="n">
        <f aca="false">N1694</f>
        <v>0.11622866</v>
      </c>
      <c r="Q1694" s="25" t="n">
        <v>1.3524926</v>
      </c>
      <c r="S1694" s="95" t="n">
        <v>0.0021675346</v>
      </c>
      <c r="T1694" s="95" t="n">
        <v>0.0020498032</v>
      </c>
      <c r="U1694" s="95" t="n">
        <v>9.9860869E-005</v>
      </c>
      <c r="V1694" s="95" t="n">
        <v>1.7870482E-005</v>
      </c>
      <c r="X1694" s="96" t="n">
        <v>5.6657398E-006</v>
      </c>
    </row>
    <row r="1695" customFormat="false" ht="13.8" hidden="false" customHeight="false" outlineLevel="0" collapsed="false">
      <c r="A1695" s="0" t="s">
        <v>2578</v>
      </c>
      <c r="B1695" s="26" t="s">
        <v>2574</v>
      </c>
      <c r="C1695" s="88" t="str">
        <f aca="false">MID(A1695,1,12)</f>
        <v>B.050.01.105</v>
      </c>
      <c r="D1695" s="2" t="s">
        <v>2572</v>
      </c>
      <c r="E1695" s="90" t="s">
        <v>1103</v>
      </c>
      <c r="F1695" s="91" t="str">
        <f aca="false">MID(A1695, 21,85)</f>
        <v>Heat from coal bituminous 26.4 MJ/kg  - incl. combustion CO2</v>
      </c>
      <c r="G1695" s="92" t="n">
        <v>0.02150555644308</v>
      </c>
      <c r="H1695" s="24" t="n">
        <f aca="false">G1695</f>
        <v>0.02150555644308</v>
      </c>
      <c r="I1695" s="93" t="n">
        <v>0.00151014461806</v>
      </c>
      <c r="J1695" s="93" t="n">
        <v>0.00422639866222</v>
      </c>
      <c r="K1695" s="93" t="n">
        <v>0.0001546981628</v>
      </c>
      <c r="L1695" s="93" t="n">
        <v>0.015614315</v>
      </c>
      <c r="N1695" s="94" t="n">
        <v>0.104095433333333</v>
      </c>
      <c r="O1695" s="24" t="n">
        <f aca="false">N1695</f>
        <v>0.104095433333333</v>
      </c>
      <c r="Q1695" s="25" t="n">
        <v>1.3375956</v>
      </c>
      <c r="S1695" s="95" t="n">
        <v>0.0027750867</v>
      </c>
      <c r="T1695" s="95" t="n">
        <v>0.0026495813</v>
      </c>
      <c r="U1695" s="95" t="n">
        <v>0.00010697877</v>
      </c>
      <c r="V1695" s="95" t="n">
        <v>1.8526678E-005</v>
      </c>
      <c r="X1695" s="96" t="n">
        <v>6.1089527E-006</v>
      </c>
    </row>
    <row r="1696" customFormat="false" ht="13.8" hidden="false" customHeight="false" outlineLevel="0" collapsed="false">
      <c r="A1696" s="0" t="s">
        <v>2579</v>
      </c>
      <c r="B1696" s="26" t="s">
        <v>2574</v>
      </c>
      <c r="C1696" s="88" t="str">
        <f aca="false">MID(A1696,1,12)</f>
        <v>B.050.01.106</v>
      </c>
      <c r="D1696" s="2" t="s">
        <v>2572</v>
      </c>
      <c r="E1696" s="90" t="s">
        <v>1103</v>
      </c>
      <c r="F1696" s="91" t="str">
        <f aca="false">MID(A1696, 21,85)</f>
        <v>Heat from heavy oil for chemical processes - incl. combustion CO2</v>
      </c>
      <c r="G1696" s="92" t="n">
        <v>0.02380344552778</v>
      </c>
      <c r="H1696" s="24" t="n">
        <f aca="false">G1696</f>
        <v>0.02380344552778</v>
      </c>
      <c r="I1696" s="93" t="n">
        <v>0.0017205667137</v>
      </c>
      <c r="J1696" s="93" t="n">
        <v>0.00653032268228</v>
      </c>
      <c r="K1696" s="93" t="n">
        <v>4.10861318E-005</v>
      </c>
      <c r="L1696" s="93" t="n">
        <v>0.01551147</v>
      </c>
      <c r="N1696" s="94" t="n">
        <v>0.1034098</v>
      </c>
      <c r="O1696" s="24" t="n">
        <f aca="false">N1696</f>
        <v>0.1034098</v>
      </c>
      <c r="Q1696" s="25" t="n">
        <v>1.232171</v>
      </c>
      <c r="S1696" s="95" t="n">
        <v>0.0033927525</v>
      </c>
      <c r="T1696" s="95" t="n">
        <v>0.0031968242</v>
      </c>
      <c r="U1696" s="95" t="n">
        <v>0.0001084078</v>
      </c>
      <c r="V1696" s="95" t="n">
        <v>8.7520477E-005</v>
      </c>
      <c r="X1696" s="96" t="n">
        <v>6.4236181E-006</v>
      </c>
    </row>
    <row r="1697" customFormat="false" ht="13.8" hidden="false" customHeight="false" outlineLevel="0" collapsed="false">
      <c r="A1697" s="0" t="s">
        <v>2580</v>
      </c>
      <c r="B1697" s="26" t="s">
        <v>2574</v>
      </c>
      <c r="C1697" s="88" t="str">
        <f aca="false">MID(A1697,1,12)</f>
        <v>B.050.01.107</v>
      </c>
      <c r="D1697" s="2" t="s">
        <v>2572</v>
      </c>
      <c r="E1697" s="90" t="s">
        <v>1103</v>
      </c>
      <c r="F1697" s="91" t="str">
        <f aca="false">MID(A1697, 21,85)</f>
        <v>Heat from natural gas for chemical processes - incl. combustion CO2</v>
      </c>
      <c r="G1697" s="92" t="n">
        <v>0.01368220996671</v>
      </c>
      <c r="H1697" s="24" t="n">
        <f aca="false">G1697</f>
        <v>0.01368220996671</v>
      </c>
      <c r="I1697" s="93" t="n">
        <v>0.0005511872833</v>
      </c>
      <c r="J1697" s="93" t="n">
        <v>0.00078991029941</v>
      </c>
      <c r="K1697" s="93" t="n">
        <v>0.000120133384</v>
      </c>
      <c r="L1697" s="93" t="n">
        <v>0.012220979</v>
      </c>
      <c r="N1697" s="94" t="n">
        <v>0.0814731933333333</v>
      </c>
      <c r="O1697" s="24" t="n">
        <f aca="false">N1697</f>
        <v>0.0814731933333333</v>
      </c>
      <c r="Q1697" s="25" t="n">
        <v>1.2071742</v>
      </c>
      <c r="S1697" s="95" t="n">
        <v>0.0015123292</v>
      </c>
      <c r="T1697" s="95" t="n">
        <v>0.0013633733</v>
      </c>
      <c r="U1697" s="95" t="n">
        <v>6.4095258E-005</v>
      </c>
      <c r="V1697" s="95" t="n">
        <v>8.4860673E-005</v>
      </c>
      <c r="X1697" s="96" t="n">
        <v>3.9826667E-006</v>
      </c>
    </row>
    <row r="1698" customFormat="false" ht="13.8" hidden="false" customHeight="false" outlineLevel="0" collapsed="false">
      <c r="B1698" s="26"/>
      <c r="C1698" s="88"/>
      <c r="D1698" s="3" t="s">
        <v>2581</v>
      </c>
      <c r="E1698" s="90"/>
    </row>
    <row r="1699" customFormat="false" ht="13.8" hidden="false" customHeight="false" outlineLevel="0" collapsed="false">
      <c r="B1699" s="26"/>
      <c r="C1699" s="88"/>
      <c r="D1699" s="3" t="s">
        <v>2582</v>
      </c>
      <c r="E1699" s="90"/>
    </row>
    <row r="1700" customFormat="false" ht="13.8" hidden="false" customHeight="false" outlineLevel="0" collapsed="false">
      <c r="A1700" s="0" t="s">
        <v>2583</v>
      </c>
      <c r="B1700" s="26" t="s">
        <v>2584</v>
      </c>
      <c r="C1700" s="88" t="str">
        <f aca="false">MID(A1700,1,12)</f>
        <v>C.010.01.101</v>
      </c>
      <c r="D1700" s="2" t="s">
        <v>2582</v>
      </c>
      <c r="E1700" s="115" t="s">
        <v>2585</v>
      </c>
      <c r="F1700" s="91" t="str">
        <f aca="false">MID(A1700, 21,85)</f>
        <v>Air traffic continental (min weight/volume ratio 0.167 ton/m3) (tkm)</v>
      </c>
      <c r="G1700" s="92" t="n">
        <v>0.358662341871</v>
      </c>
      <c r="H1700" s="24" t="n">
        <f aca="false">G1700</f>
        <v>0.358662341871</v>
      </c>
      <c r="I1700" s="93" t="n">
        <v>0.004724901951</v>
      </c>
      <c r="J1700" s="93" t="n">
        <v>0.01720734792</v>
      </c>
      <c r="K1700" s="93" t="n">
        <v>0.124450092</v>
      </c>
      <c r="L1700" s="93" t="n">
        <v>0.21228</v>
      </c>
      <c r="N1700" s="94" t="n">
        <v>1.4152</v>
      </c>
      <c r="O1700" s="24" t="n">
        <f aca="false">N1700</f>
        <v>1.4152</v>
      </c>
      <c r="Q1700" s="25" t="n">
        <v>22.245421</v>
      </c>
      <c r="S1700" s="95" t="n">
        <v>0.02809555</v>
      </c>
      <c r="T1700" s="95" t="n">
        <v>0.025370612</v>
      </c>
      <c r="U1700" s="95" t="n">
        <v>0.0011416581</v>
      </c>
      <c r="V1700" s="95" t="n">
        <v>0.00158328</v>
      </c>
      <c r="X1700" s="96" t="n">
        <v>7.1364706E-005</v>
      </c>
    </row>
    <row r="1701" customFormat="false" ht="13.8" hidden="false" customHeight="false" outlineLevel="0" collapsed="false">
      <c r="A1701" s="0" t="s">
        <v>2586</v>
      </c>
      <c r="B1701" s="26" t="s">
        <v>2584</v>
      </c>
      <c r="C1701" s="88" t="str">
        <f aca="false">MID(A1701,1,12)</f>
        <v>C.010.01.102</v>
      </c>
      <c r="D1701" s="2" t="s">
        <v>2582</v>
      </c>
      <c r="E1701" s="115" t="s">
        <v>2585</v>
      </c>
      <c r="F1701" s="91" t="str">
        <f aca="false">MID(A1701, 21,85)</f>
        <v>Air traffic intercontinental (min weight/volume ratio 0.167 ton/m3) (tkm)</v>
      </c>
      <c r="G1701" s="92" t="n">
        <v>0.1605854973257</v>
      </c>
      <c r="H1701" s="24" t="n">
        <f aca="false">G1701</f>
        <v>0.1605854973257</v>
      </c>
      <c r="I1701" s="93" t="n">
        <v>0.0019293349662</v>
      </c>
      <c r="J1701" s="93" t="n">
        <v>0.0211580406265</v>
      </c>
      <c r="K1701" s="93" t="n">
        <v>0.050817121733</v>
      </c>
      <c r="L1701" s="93" t="n">
        <v>0.086681</v>
      </c>
      <c r="N1701" s="94" t="n">
        <v>0.577873333333333</v>
      </c>
      <c r="O1701" s="24" t="n">
        <f aca="false">N1701</f>
        <v>0.577873333333333</v>
      </c>
      <c r="Q1701" s="25" t="n">
        <v>9.0835468</v>
      </c>
      <c r="S1701" s="95" t="n">
        <v>0.015834029</v>
      </c>
      <c r="T1701" s="95" t="n">
        <v>0.01464051</v>
      </c>
      <c r="U1701" s="95" t="n">
        <v>0.00054701299</v>
      </c>
      <c r="V1701" s="95" t="n">
        <v>0.00064650602</v>
      </c>
      <c r="X1701" s="96" t="n">
        <v>3.3033181E-005</v>
      </c>
    </row>
    <row r="1702" customFormat="false" ht="13.8" hidden="false" customHeight="false" outlineLevel="0" collapsed="false">
      <c r="A1702" s="0" t="s">
        <v>2587</v>
      </c>
      <c r="B1702" s="26" t="s">
        <v>2584</v>
      </c>
      <c r="C1702" s="88" t="str">
        <f aca="false">MID(A1702,1,12)</f>
        <v>C.010.01.103</v>
      </c>
      <c r="D1702" s="2" t="s">
        <v>2582</v>
      </c>
      <c r="E1702" s="115" t="s">
        <v>2588</v>
      </c>
      <c r="F1702" s="91" t="str">
        <f aca="false">MID(A1702, 21,85)</f>
        <v>Air traffic continental (max weight/volume ratio 0.167 ton/m3) (m3km)*</v>
      </c>
      <c r="G1702" s="92" t="n">
        <v>0.05994356715591</v>
      </c>
      <c r="H1702" s="24" t="n">
        <f aca="false">G1702</f>
        <v>0.05994356715591</v>
      </c>
      <c r="I1702" s="93" t="n">
        <v>0.0007896772028</v>
      </c>
      <c r="J1702" s="93" t="n">
        <v>0.00287587991111</v>
      </c>
      <c r="K1702" s="93" t="n">
        <v>0.020799458042</v>
      </c>
      <c r="L1702" s="93" t="n">
        <v>0.035478552</v>
      </c>
      <c r="N1702" s="94" t="n">
        <v>0.23652368</v>
      </c>
      <c r="O1702" s="24" t="n">
        <f aca="false">N1702</f>
        <v>0.23652368</v>
      </c>
      <c r="Q1702" s="25" t="n">
        <v>3.7178976</v>
      </c>
      <c r="S1702" s="95" t="n">
        <v>0.0046956351</v>
      </c>
      <c r="T1702" s="95" t="n">
        <v>0.0042402136</v>
      </c>
      <c r="U1702" s="95" t="n">
        <v>0.00019080637</v>
      </c>
      <c r="V1702" s="95" t="n">
        <v>0.00026461505</v>
      </c>
      <c r="X1702" s="96" t="n">
        <v>1.1927249E-005</v>
      </c>
    </row>
    <row r="1703" customFormat="false" ht="13.8" hidden="false" customHeight="false" outlineLevel="0" collapsed="false">
      <c r="A1703" s="0" t="s">
        <v>2589</v>
      </c>
      <c r="B1703" s="26" t="s">
        <v>2584</v>
      </c>
      <c r="C1703" s="88" t="str">
        <f aca="false">MID(A1703,1,12)</f>
        <v>C.010.01.104</v>
      </c>
      <c r="D1703" s="2" t="s">
        <v>2582</v>
      </c>
      <c r="E1703" s="115" t="s">
        <v>2588</v>
      </c>
      <c r="F1703" s="91" t="str">
        <f aca="false">MID(A1703, 21,85)</f>
        <v>Air traffic intercontinental (max weight/volume ratio 0.167 ton/m3) (m3km)*</v>
      </c>
      <c r="G1703" s="92" t="n">
        <v>0.02683880157779</v>
      </c>
      <c r="H1703" s="24" t="n">
        <f aca="false">G1703</f>
        <v>0.02683880157779</v>
      </c>
      <c r="I1703" s="93" t="n">
        <v>0.0003224515219</v>
      </c>
      <c r="J1703" s="93" t="n">
        <v>0.00353616281379</v>
      </c>
      <c r="K1703" s="93" t="n">
        <v>0.0084931122421</v>
      </c>
      <c r="L1703" s="93" t="n">
        <v>0.014487075</v>
      </c>
      <c r="N1703" s="94" t="n">
        <v>0.0965805</v>
      </c>
      <c r="O1703" s="24" t="n">
        <f aca="false">N1703</f>
        <v>0.0965805</v>
      </c>
      <c r="Q1703" s="25" t="n">
        <v>1.5181415</v>
      </c>
      <c r="S1703" s="95" t="n">
        <v>0.0026463558</v>
      </c>
      <c r="T1703" s="95" t="n">
        <v>0.0024468818</v>
      </c>
      <c r="U1703" s="95" t="n">
        <v>9.1422783E-005</v>
      </c>
      <c r="V1703" s="95" t="n">
        <v>0.00010805114</v>
      </c>
      <c r="X1703" s="96" t="n">
        <v>5.5208659E-006</v>
      </c>
    </row>
    <row r="1704" customFormat="false" ht="13.8" hidden="false" customHeight="false" outlineLevel="0" collapsed="false">
      <c r="A1704" s="0" t="s">
        <v>2590</v>
      </c>
      <c r="B1704" s="26" t="s">
        <v>2584</v>
      </c>
      <c r="C1704" s="88" t="str">
        <f aca="false">MID(A1704,1,12)</f>
        <v>C.010.01.105</v>
      </c>
      <c r="D1704" s="2" t="s">
        <v>2582</v>
      </c>
      <c r="E1704" s="115" t="s">
        <v>2591</v>
      </c>
      <c r="F1704" s="91" t="str">
        <f aca="false">MID(A1704, 21,85)</f>
        <v>Air passenger continental</v>
      </c>
      <c r="G1704" s="92" t="n">
        <v>0.0358662341871</v>
      </c>
      <c r="H1704" s="24" t="n">
        <f aca="false">G1704</f>
        <v>0.0358662341871</v>
      </c>
      <c r="I1704" s="93" t="n">
        <v>0.0004724901951</v>
      </c>
      <c r="J1704" s="93" t="n">
        <v>0.001720734792</v>
      </c>
      <c r="K1704" s="93" t="n">
        <v>0.0124450092</v>
      </c>
      <c r="L1704" s="93" t="n">
        <v>0.021228</v>
      </c>
      <c r="N1704" s="94" t="n">
        <v>0.14152</v>
      </c>
      <c r="O1704" s="24" t="n">
        <f aca="false">N1704</f>
        <v>0.14152</v>
      </c>
      <c r="Q1704" s="25" t="n">
        <v>2.2245421</v>
      </c>
      <c r="S1704" s="95" t="n">
        <v>0.002809555</v>
      </c>
      <c r="T1704" s="95" t="n">
        <v>0.0025370612</v>
      </c>
      <c r="U1704" s="95" t="n">
        <v>0.00011416581</v>
      </c>
      <c r="V1704" s="95" t="n">
        <v>0.000158328</v>
      </c>
      <c r="X1704" s="96" t="n">
        <v>7.1364706E-006</v>
      </c>
    </row>
    <row r="1705" customFormat="false" ht="13.8" hidden="false" customHeight="false" outlineLevel="0" collapsed="false">
      <c r="A1705" s="0" t="s">
        <v>2592</v>
      </c>
      <c r="B1705" s="26" t="s">
        <v>2584</v>
      </c>
      <c r="C1705" s="88" t="str">
        <f aca="false">MID(A1705,1,12)</f>
        <v>C.010.01.106</v>
      </c>
      <c r="D1705" s="2" t="s">
        <v>2582</v>
      </c>
      <c r="E1705" s="115" t="s">
        <v>2591</v>
      </c>
      <c r="F1705" s="91" t="str">
        <f aca="false">MID(A1705, 21,85)</f>
        <v>Air passenger intercontinental</v>
      </c>
      <c r="G1705" s="92" t="n">
        <v>0.01605854973257</v>
      </c>
      <c r="H1705" s="24" t="n">
        <f aca="false">G1705</f>
        <v>0.01605854973257</v>
      </c>
      <c r="I1705" s="93" t="n">
        <v>0.00019293349662</v>
      </c>
      <c r="J1705" s="93" t="n">
        <v>0.00211580406265</v>
      </c>
      <c r="K1705" s="93" t="n">
        <v>0.0050817121733</v>
      </c>
      <c r="L1705" s="93" t="n">
        <v>0.0086681</v>
      </c>
      <c r="N1705" s="94" t="n">
        <v>0.0577873333333333</v>
      </c>
      <c r="O1705" s="24" t="n">
        <f aca="false">N1705</f>
        <v>0.0577873333333333</v>
      </c>
      <c r="Q1705" s="25" t="n">
        <v>0.90835468</v>
      </c>
      <c r="S1705" s="95" t="n">
        <v>0.0015834029</v>
      </c>
      <c r="T1705" s="95" t="n">
        <v>0.001464051</v>
      </c>
      <c r="U1705" s="95" t="n">
        <v>5.4701299E-005</v>
      </c>
      <c r="V1705" s="95" t="n">
        <v>6.4650602E-005</v>
      </c>
      <c r="X1705" s="96" t="n">
        <v>3.3033181E-006</v>
      </c>
    </row>
    <row r="1706" customFormat="false" ht="13.8" hidden="false" customHeight="false" outlineLevel="0" collapsed="false">
      <c r="B1706" s="26"/>
      <c r="C1706" s="88"/>
      <c r="D1706" s="3" t="s">
        <v>2593</v>
      </c>
      <c r="E1706" s="115"/>
    </row>
    <row r="1707" customFormat="false" ht="13.8" hidden="false" customHeight="false" outlineLevel="0" collapsed="false">
      <c r="A1707" s="0" t="s">
        <v>2594</v>
      </c>
      <c r="B1707" s="26" t="s">
        <v>2584</v>
      </c>
      <c r="C1707" s="88" t="str">
        <f aca="false">MID(A1707,1,12)</f>
        <v>C.030.01.101</v>
      </c>
      <c r="D1707" s="2" t="s">
        <v>2593</v>
      </c>
      <c r="E1707" s="115" t="s">
        <v>2585</v>
      </c>
      <c r="F1707" s="91" t="str">
        <f aca="false">MID(A1707, 21,85)</f>
        <v>Transport pipeline natural gas</v>
      </c>
      <c r="G1707" s="92" t="n">
        <v>0.01247153405063</v>
      </c>
      <c r="H1707" s="24" t="n">
        <f aca="false">G1707</f>
        <v>0.01247153405063</v>
      </c>
      <c r="I1707" s="93" t="n">
        <v>0.0004844079418</v>
      </c>
      <c r="J1707" s="93" t="n">
        <v>0.00067750822983</v>
      </c>
      <c r="K1707" s="93" t="n">
        <v>0.000103015879</v>
      </c>
      <c r="L1707" s="93" t="n">
        <v>0.011206602</v>
      </c>
      <c r="N1707" s="94" t="n">
        <v>0.07471068</v>
      </c>
      <c r="O1707" s="24" t="n">
        <f aca="false">N1707</f>
        <v>0.07471068</v>
      </c>
      <c r="Q1707" s="25" t="n">
        <v>1.0351669</v>
      </c>
      <c r="S1707" s="95" t="n">
        <v>0.0013918865</v>
      </c>
      <c r="T1707" s="95" t="n">
        <v>0.0012597133</v>
      </c>
      <c r="U1707" s="95" t="n">
        <v>5.9404122E-005</v>
      </c>
      <c r="V1707" s="95" t="n">
        <v>7.2769088E-005</v>
      </c>
      <c r="X1707" s="96" t="n">
        <v>3.5533847E-006</v>
      </c>
    </row>
    <row r="1708" customFormat="false" ht="13.8" hidden="false" customHeight="false" outlineLevel="0" collapsed="false">
      <c r="A1708" s="0" t="s">
        <v>2595</v>
      </c>
      <c r="B1708" s="26" t="s">
        <v>2584</v>
      </c>
      <c r="C1708" s="88" t="str">
        <f aca="false">MID(A1708,1,12)</f>
        <v>C.030.01.102</v>
      </c>
      <c r="D1708" s="2" t="s">
        <v>2593</v>
      </c>
      <c r="E1708" s="115" t="s">
        <v>2585</v>
      </c>
      <c r="F1708" s="91" t="str">
        <f aca="false">MID(A1708, 21,85)</f>
        <v>Transport pipeline petroleum</v>
      </c>
      <c r="G1708" s="92" t="n">
        <v>0.0013534422246</v>
      </c>
      <c r="H1708" s="24" t="n">
        <f aca="false">G1708</f>
        <v>0.0013534422246</v>
      </c>
      <c r="I1708" s="93" t="n">
        <v>4.28855347E-005</v>
      </c>
      <c r="J1708" s="93" t="n">
        <v>8.8843858E-005</v>
      </c>
      <c r="K1708" s="93" t="n">
        <v>0.0002147713319</v>
      </c>
      <c r="L1708" s="93" t="n">
        <v>0.0010069415</v>
      </c>
      <c r="N1708" s="94" t="n">
        <v>0.00671294333333333</v>
      </c>
      <c r="O1708" s="24" t="n">
        <f aca="false">N1708</f>
        <v>0.00671294333333333</v>
      </c>
      <c r="Q1708" s="25" t="n">
        <v>0.12812707</v>
      </c>
      <c r="S1708" s="95" t="n">
        <v>0.00012786194</v>
      </c>
      <c r="T1708" s="95" t="n">
        <v>0.00012009608</v>
      </c>
      <c r="U1708" s="95" t="n">
        <v>5.4208725E-006</v>
      </c>
      <c r="V1708" s="95" t="n">
        <v>2.344985E-006</v>
      </c>
      <c r="X1708" s="96" t="n">
        <v>3.4006231E-007</v>
      </c>
    </row>
    <row r="1709" customFormat="false" ht="13.8" hidden="false" customHeight="false" outlineLevel="0" collapsed="false">
      <c r="B1709" s="26"/>
      <c r="C1709" s="88"/>
      <c r="D1709" s="3" t="s">
        <v>2596</v>
      </c>
      <c r="E1709" s="115"/>
    </row>
    <row r="1710" customFormat="false" ht="13.8" hidden="false" customHeight="false" outlineLevel="0" collapsed="false">
      <c r="A1710" s="0" t="s">
        <v>2597</v>
      </c>
      <c r="B1710" s="26" t="s">
        <v>2584</v>
      </c>
      <c r="C1710" s="88" t="str">
        <f aca="false">MID(A1710,1,12)</f>
        <v>C.050.01.101</v>
      </c>
      <c r="D1710" s="2" t="s">
        <v>2596</v>
      </c>
      <c r="E1710" s="115" t="s">
        <v>2585</v>
      </c>
      <c r="F1710" s="91" t="str">
        <f aca="false">MID(A1710, 21,85)</f>
        <v>Train freight diesel (tkm)</v>
      </c>
      <c r="G1710" s="92" t="n">
        <v>0.0049844304153</v>
      </c>
      <c r="H1710" s="24" t="n">
        <f aca="false">G1710</f>
        <v>0.0049844304153</v>
      </c>
      <c r="I1710" s="93" t="n">
        <v>0.0001242016089</v>
      </c>
      <c r="J1710" s="93" t="n">
        <v>0.0002609749616</v>
      </c>
      <c r="K1710" s="93" t="n">
        <v>0.0016762998448</v>
      </c>
      <c r="L1710" s="93" t="n">
        <v>0.002922954</v>
      </c>
      <c r="N1710" s="94" t="n">
        <v>0.01948636</v>
      </c>
      <c r="O1710" s="24" t="n">
        <f aca="false">N1710</f>
        <v>0.01948636</v>
      </c>
      <c r="Q1710" s="25" t="n">
        <v>0.30290106</v>
      </c>
      <c r="S1710" s="95" t="n">
        <v>0.00037130483</v>
      </c>
      <c r="T1710" s="95" t="n">
        <v>0.00033488986</v>
      </c>
      <c r="U1710" s="95" t="n">
        <v>1.5451495E-005</v>
      </c>
      <c r="V1710" s="95" t="n">
        <v>2.0963472E-005</v>
      </c>
      <c r="X1710" s="96" t="n">
        <v>9.955905E-007</v>
      </c>
    </row>
    <row r="1711" customFormat="false" ht="13.8" hidden="false" customHeight="false" outlineLevel="0" collapsed="false">
      <c r="A1711" s="0" t="s">
        <v>2598</v>
      </c>
      <c r="B1711" s="26" t="s">
        <v>2584</v>
      </c>
      <c r="C1711" s="88" t="str">
        <f aca="false">MID(A1711,1,12)</f>
        <v>C.050.01.102</v>
      </c>
      <c r="D1711" s="2" t="s">
        <v>2596</v>
      </c>
      <c r="E1711" s="115" t="s">
        <v>2585</v>
      </c>
      <c r="F1711" s="91" t="str">
        <f aca="false">MID(A1711, 21,85)</f>
        <v>Train freight electric (tkm)</v>
      </c>
      <c r="G1711" s="92" t="n">
        <v>0.0018167010346</v>
      </c>
      <c r="H1711" s="24" t="n">
        <f aca="false">G1711</f>
        <v>0.0018167010346</v>
      </c>
      <c r="I1711" s="93" t="n">
        <v>5.75644753E-005</v>
      </c>
      <c r="J1711" s="93" t="n">
        <v>0.000119253501</v>
      </c>
      <c r="K1711" s="93" t="n">
        <v>0.0002882836583</v>
      </c>
      <c r="L1711" s="93" t="n">
        <v>0.0013515994</v>
      </c>
      <c r="N1711" s="94" t="n">
        <v>0.00901066266666667</v>
      </c>
      <c r="O1711" s="24" t="n">
        <f aca="false">N1711</f>
        <v>0.00901066266666667</v>
      </c>
      <c r="Q1711" s="25" t="n">
        <v>0.17198264</v>
      </c>
      <c r="S1711" s="95" t="n">
        <v>0.00017162676</v>
      </c>
      <c r="T1711" s="95" t="n">
        <v>0.00016120279</v>
      </c>
      <c r="U1711" s="95" t="n">
        <v>7.2763389E-006</v>
      </c>
      <c r="V1711" s="95" t="n">
        <v>3.1476309E-006</v>
      </c>
      <c r="X1711" s="96" t="n">
        <v>4.5645948E-007</v>
      </c>
    </row>
    <row r="1712" customFormat="false" ht="13.8" hidden="false" customHeight="false" outlineLevel="0" collapsed="false">
      <c r="A1712" s="0" t="s">
        <v>2599</v>
      </c>
      <c r="B1712" s="26" t="s">
        <v>2584</v>
      </c>
      <c r="C1712" s="88" t="str">
        <f aca="false">MID(A1712,1,12)</f>
        <v>C.050.01.103</v>
      </c>
      <c r="D1712" s="2" t="s">
        <v>2596</v>
      </c>
      <c r="E1712" s="115" t="s">
        <v>2591</v>
      </c>
      <c r="F1712" s="91" t="str">
        <f aca="false">MID(A1712, 21,85)</f>
        <v>Passenger-kilometer per train</v>
      </c>
      <c r="G1712" s="92" t="n">
        <v>0.008175154502</v>
      </c>
      <c r="H1712" s="24" t="n">
        <f aca="false">G1712</f>
        <v>0.008175154502</v>
      </c>
      <c r="I1712" s="93" t="n">
        <v>0.000259040145</v>
      </c>
      <c r="J1712" s="93" t="n">
        <v>0.00053664075</v>
      </c>
      <c r="K1712" s="93" t="n">
        <v>0.001297276507</v>
      </c>
      <c r="L1712" s="93" t="n">
        <v>0.0060821971</v>
      </c>
      <c r="N1712" s="94" t="n">
        <v>0.0405479806666667</v>
      </c>
      <c r="O1712" s="24" t="n">
        <f aca="false">N1712</f>
        <v>0.0405479806666667</v>
      </c>
      <c r="Q1712" s="25" t="n">
        <v>0.77392189</v>
      </c>
      <c r="S1712" s="95" t="n">
        <v>0.00077232044</v>
      </c>
      <c r="T1712" s="95" t="n">
        <v>0.00072541257</v>
      </c>
      <c r="U1712" s="95" t="n">
        <v>3.2743525E-005</v>
      </c>
      <c r="V1712" s="95" t="n">
        <v>1.4164339E-005</v>
      </c>
      <c r="X1712" s="96" t="n">
        <v>2.0540677E-006</v>
      </c>
    </row>
    <row r="1713" customFormat="false" ht="13.8" hidden="false" customHeight="false" outlineLevel="0" collapsed="false">
      <c r="B1713" s="26"/>
      <c r="C1713" s="88"/>
      <c r="D1713" s="3" t="s">
        <v>2600</v>
      </c>
      <c r="E1713" s="115"/>
    </row>
    <row r="1714" customFormat="false" ht="13.8" hidden="false" customHeight="false" outlineLevel="0" collapsed="false">
      <c r="A1714" s="0" t="s">
        <v>2601</v>
      </c>
      <c r="B1714" s="26" t="s">
        <v>2584</v>
      </c>
      <c r="C1714" s="88" t="str">
        <f aca="false">MID(A1714,1,12)</f>
        <v>C.060.01.103</v>
      </c>
      <c r="D1714" s="2" t="s">
        <v>2600</v>
      </c>
      <c r="E1714" s="115" t="s">
        <v>2585</v>
      </c>
      <c r="F1714" s="91" t="str">
        <f aca="false">MID(A1714, 21,85)</f>
        <v>Tractor (240 pk) - B7 diesel</v>
      </c>
      <c r="G1714" s="92" t="n">
        <v>0.05651491725</v>
      </c>
      <c r="H1714" s="24" t="n">
        <f aca="false">G1714</f>
        <v>0.05651491725</v>
      </c>
      <c r="I1714" s="93" t="n">
        <v>0.00140823386</v>
      </c>
      <c r="J1714" s="93" t="n">
        <v>0.00295900983</v>
      </c>
      <c r="K1714" s="93" t="n">
        <v>0.01900637356</v>
      </c>
      <c r="L1714" s="93" t="n">
        <v>0.0331413</v>
      </c>
      <c r="N1714" s="94" t="n">
        <v>0.220942</v>
      </c>
      <c r="O1714" s="24" t="n">
        <f aca="false">N1714</f>
        <v>0.220942</v>
      </c>
      <c r="Q1714" s="25" t="n">
        <v>3.43438</v>
      </c>
      <c r="S1714" s="95" t="n">
        <v>0.0042099618</v>
      </c>
      <c r="T1714" s="95" t="n">
        <v>0.0037970783</v>
      </c>
      <c r="U1714" s="95" t="n">
        <v>0.00017519353</v>
      </c>
      <c r="V1714" s="95" t="n">
        <v>0.00023768993</v>
      </c>
      <c r="X1714" s="96" t="n">
        <v>1.1288294E-005</v>
      </c>
    </row>
    <row r="1715" customFormat="false" ht="13.8" hidden="false" customHeight="false" outlineLevel="0" collapsed="false">
      <c r="A1715" s="0" t="s">
        <v>2602</v>
      </c>
      <c r="B1715" s="26" t="s">
        <v>2584</v>
      </c>
      <c r="C1715" s="88" t="str">
        <f aca="false">MID(A1715,1,12)</f>
        <v>C.060.01.104</v>
      </c>
      <c r="D1715" s="2" t="s">
        <v>2600</v>
      </c>
      <c r="E1715" s="115" t="s">
        <v>919</v>
      </c>
      <c r="F1715" s="91" t="str">
        <f aca="false">MID(A1715, 21,85)</f>
        <v>Truck +trailer  Euro 6 - B7 diesel (output per meter)</v>
      </c>
      <c r="G1715" s="92" t="n">
        <v>0.000305141640686973</v>
      </c>
      <c r="H1715" s="24" t="n">
        <f aca="false">G1715</f>
        <v>0.000305141640686973</v>
      </c>
      <c r="I1715" s="93" t="n">
        <v>3.2653814205E-005</v>
      </c>
      <c r="J1715" s="93" t="n">
        <v>4.278066761E-005</v>
      </c>
      <c r="K1715" s="93" t="n">
        <v>7.48863288719733E-005</v>
      </c>
      <c r="L1715" s="93" t="n">
        <v>0.00015482083</v>
      </c>
      <c r="N1715" s="94" t="n">
        <v>0.00103213886666667</v>
      </c>
      <c r="O1715" s="24" t="n">
        <f aca="false">N1715</f>
        <v>0.00103213886666667</v>
      </c>
      <c r="Q1715" s="25" t="n">
        <v>0.017660325</v>
      </c>
      <c r="S1715" s="95" t="n">
        <v>2.2265616E-005</v>
      </c>
      <c r="T1715" s="95" t="n">
        <v>2.018729E-005</v>
      </c>
      <c r="U1715" s="95" t="n">
        <v>9.1132643E-007</v>
      </c>
      <c r="V1715" s="95" t="n">
        <v>1.1669986E-006</v>
      </c>
      <c r="X1715" s="96" t="n">
        <v>6.0011526E-008</v>
      </c>
    </row>
    <row r="1716" customFormat="false" ht="13.8" hidden="false" customHeight="false" outlineLevel="0" collapsed="false">
      <c r="A1716" s="0" t="s">
        <v>2603</v>
      </c>
      <c r="B1716" s="26" t="s">
        <v>2584</v>
      </c>
      <c r="C1716" s="88" t="str">
        <f aca="false">MID(A1716,1,12)</f>
        <v>C.060.01.105</v>
      </c>
      <c r="D1716" s="2" t="s">
        <v>2600</v>
      </c>
      <c r="E1716" s="115" t="s">
        <v>2585</v>
      </c>
      <c r="F1716" s="91" t="str">
        <f aca="false">MID(A1716, 21,85)</f>
        <v>Truck+container 28 tonne net B7(min weight/volume ratio 0.41 t/m3) (tkm)</v>
      </c>
      <c r="G1716" s="92" t="n">
        <v>0.0217958317089838</v>
      </c>
      <c r="H1716" s="24" t="n">
        <f aca="false">G1716</f>
        <v>0.0217958317089838</v>
      </c>
      <c r="I1716" s="93" t="n">
        <v>0.0023324152604</v>
      </c>
      <c r="J1716" s="93" t="n">
        <v>0.003055761885</v>
      </c>
      <c r="K1716" s="93" t="n">
        <v>0.0053490235635838</v>
      </c>
      <c r="L1716" s="93" t="n">
        <v>0.011058631</v>
      </c>
      <c r="N1716" s="94" t="n">
        <v>0.0737242066666667</v>
      </c>
      <c r="O1716" s="24" t="n">
        <f aca="false">N1716</f>
        <v>0.0737242066666667</v>
      </c>
      <c r="Q1716" s="25" t="n">
        <v>1.2614518</v>
      </c>
      <c r="S1716" s="95" t="n">
        <v>0.0015904011</v>
      </c>
      <c r="T1716" s="95" t="n">
        <v>0.0014419493</v>
      </c>
      <c r="U1716" s="95" t="n">
        <v>6.5094745E-005</v>
      </c>
      <c r="V1716" s="95" t="n">
        <v>8.3357043E-005</v>
      </c>
      <c r="X1716" s="96" t="n">
        <v>4.2865376E-006</v>
      </c>
    </row>
    <row r="1717" customFormat="false" ht="13.8" hidden="false" customHeight="false" outlineLevel="0" collapsed="false">
      <c r="A1717" s="0" t="s">
        <v>2604</v>
      </c>
      <c r="B1717" s="26" t="s">
        <v>2584</v>
      </c>
      <c r="C1717" s="88" t="str">
        <f aca="false">MID(A1717,1,12)</f>
        <v>C.060.01.106</v>
      </c>
      <c r="D1717" s="2" t="s">
        <v>2600</v>
      </c>
      <c r="E1717" s="115" t="s">
        <v>2585</v>
      </c>
      <c r="F1717" s="91" t="str">
        <f aca="false">MID(A1717, 21,85)</f>
        <v>Truck+trailer 24 tonne net B7 (min weight/volume ratio 0.32 t/m3) (tkm)</v>
      </c>
      <c r="G1717" s="92" t="n">
        <v>0.0254284702273978</v>
      </c>
      <c r="H1717" s="24" t="n">
        <f aca="false">G1717</f>
        <v>0.0254284702273978</v>
      </c>
      <c r="I1717" s="93" t="n">
        <v>0.0027211512004</v>
      </c>
      <c r="J1717" s="93" t="n">
        <v>0.003565055651</v>
      </c>
      <c r="K1717" s="93" t="n">
        <v>0.00624052737599777</v>
      </c>
      <c r="L1717" s="93" t="n">
        <v>0.012901736</v>
      </c>
      <c r="N1717" s="94" t="n">
        <v>0.0860115733333333</v>
      </c>
      <c r="O1717" s="24" t="n">
        <f aca="false">N1717</f>
        <v>0.0860115733333333</v>
      </c>
      <c r="Q1717" s="25" t="n">
        <v>1.4716938</v>
      </c>
      <c r="S1717" s="95" t="n">
        <v>0.001855468</v>
      </c>
      <c r="T1717" s="95" t="n">
        <v>0.0016822742</v>
      </c>
      <c r="U1717" s="95" t="n">
        <v>7.5943869E-005</v>
      </c>
      <c r="V1717" s="95" t="n">
        <v>9.7249883E-005</v>
      </c>
      <c r="X1717" s="96" t="n">
        <v>5.0009605E-006</v>
      </c>
    </row>
    <row r="1718" customFormat="false" ht="13.8" hidden="false" customHeight="false" outlineLevel="0" collapsed="false">
      <c r="A1718" s="0" t="s">
        <v>2605</v>
      </c>
      <c r="B1718" s="26" t="s">
        <v>2584</v>
      </c>
      <c r="C1718" s="88" t="str">
        <f aca="false">MID(A1718,1,12)</f>
        <v>C.060.01.107</v>
      </c>
      <c r="D1718" s="2" t="s">
        <v>2600</v>
      </c>
      <c r="E1718" s="115" t="s">
        <v>2588</v>
      </c>
      <c r="F1718" s="91" t="str">
        <f aca="false">MID(A1718, 21,85)</f>
        <v>Truck+container 28 tonne net B7 (max weight/volume ratio 0.41 t/m3) (m3km)</v>
      </c>
      <c r="G1718" s="92" t="n">
        <v>0.00893533360015551</v>
      </c>
      <c r="H1718" s="24" t="n">
        <f aca="false">G1718</f>
        <v>0.00893533360015551</v>
      </c>
      <c r="I1718" s="93" t="n">
        <v>0.0009561878176</v>
      </c>
      <c r="J1718" s="93" t="n">
        <v>0.001252728182</v>
      </c>
      <c r="K1718" s="93" t="n">
        <v>0.00219286470055551</v>
      </c>
      <c r="L1718" s="93" t="n">
        <v>0.0045335529</v>
      </c>
      <c r="N1718" s="94" t="n">
        <v>0.030223686</v>
      </c>
      <c r="O1718" s="24" t="n">
        <f aca="false">N1718</f>
        <v>0.030223686</v>
      </c>
      <c r="Q1718" s="25" t="n">
        <v>0.51713983</v>
      </c>
      <c r="S1718" s="95" t="n">
        <v>0.0006519946</v>
      </c>
      <c r="T1718" s="95" t="n">
        <v>0.00059113588</v>
      </c>
      <c r="U1718" s="95" t="n">
        <v>2.6685986E-005</v>
      </c>
      <c r="V1718" s="95" t="n">
        <v>3.4172726E-005</v>
      </c>
      <c r="X1718" s="96" t="n">
        <v>1.7572921E-006</v>
      </c>
    </row>
    <row r="1719" customFormat="false" ht="13.8" hidden="false" customHeight="false" outlineLevel="0" collapsed="false">
      <c r="A1719" s="0" t="s">
        <v>2606</v>
      </c>
      <c r="B1719" s="26" t="s">
        <v>2584</v>
      </c>
      <c r="C1719" s="88" t="str">
        <f aca="false">MID(A1719,1,12)</f>
        <v>C.060.01.108</v>
      </c>
      <c r="D1719" s="2" t="s">
        <v>2600</v>
      </c>
      <c r="E1719" s="115" t="s">
        <v>2588</v>
      </c>
      <c r="F1719" s="91" t="str">
        <f aca="false">MID(A1719, 21,85)</f>
        <v>Truck+trailer 24 tonne net B7 (max weight/volume ratio 0.32 t/m3) (m3km)</v>
      </c>
      <c r="G1719" s="92" t="n">
        <v>0.00813711047601929</v>
      </c>
      <c r="H1719" s="24" t="n">
        <f aca="false">G1719</f>
        <v>0.00813711047601929</v>
      </c>
      <c r="I1719" s="93" t="n">
        <v>0.0008707683721</v>
      </c>
      <c r="J1719" s="93" t="n">
        <v>0.0011408178</v>
      </c>
      <c r="K1719" s="93" t="n">
        <v>0.00199696880391929</v>
      </c>
      <c r="L1719" s="93" t="n">
        <v>0.0041285555</v>
      </c>
      <c r="N1719" s="94" t="n">
        <v>0.0275237033333333</v>
      </c>
      <c r="O1719" s="24" t="n">
        <f aca="false">N1719</f>
        <v>0.0275237033333333</v>
      </c>
      <c r="Q1719" s="25" t="n">
        <v>0.47094201</v>
      </c>
      <c r="S1719" s="95" t="n">
        <v>0.00059374975</v>
      </c>
      <c r="T1719" s="95" t="n">
        <v>0.00053832775</v>
      </c>
      <c r="U1719" s="95" t="n">
        <v>2.4302038E-005</v>
      </c>
      <c r="V1719" s="95" t="n">
        <v>3.1119963E-005</v>
      </c>
      <c r="X1719" s="96" t="n">
        <v>1.6003074E-006</v>
      </c>
    </row>
    <row r="1720" customFormat="false" ht="13.8" hidden="false" customHeight="false" outlineLevel="0" collapsed="false">
      <c r="B1720" s="26"/>
      <c r="C1720" s="88"/>
      <c r="D1720" s="3" t="s">
        <v>2607</v>
      </c>
      <c r="E1720" s="115"/>
      <c r="O1720" s="24" t="n">
        <f aca="false">N1720</f>
        <v>0</v>
      </c>
    </row>
    <row r="1721" customFormat="false" ht="13.8" hidden="false" customHeight="false" outlineLevel="0" collapsed="false">
      <c r="A1721" s="0" t="s">
        <v>2608</v>
      </c>
      <c r="B1721" s="26" t="s">
        <v>2584</v>
      </c>
      <c r="C1721" s="88" t="str">
        <f aca="false">MID(A1721,1,12)</f>
        <v>C.060.03.104</v>
      </c>
      <c r="D1721" s="2" t="s">
        <v>2607</v>
      </c>
      <c r="E1721" s="115" t="s">
        <v>919</v>
      </c>
      <c r="F1721" s="91" t="str">
        <f aca="false">MID(A1721, 21,85)</f>
        <v>Truck +trailer  Euro 6 - HVO diesel from tallow waste (output per meter)</v>
      </c>
      <c r="G1721" s="92" t="n">
        <v>0.000105993741840345</v>
      </c>
      <c r="H1721" s="24" t="n">
        <f aca="false">G1721</f>
        <v>0.000105993741840345</v>
      </c>
      <c r="I1721" s="93" t="n">
        <v>2.8068765176E-005</v>
      </c>
      <c r="J1721" s="93" t="n">
        <v>3.28406402071E-005</v>
      </c>
      <c r="K1721" s="93" t="n">
        <v>4.83725945724465E-006</v>
      </c>
      <c r="L1721" s="93" t="n">
        <v>4.0247077E-005</v>
      </c>
      <c r="N1721" s="94" t="n">
        <v>0.000268313846666667</v>
      </c>
      <c r="O1721" s="24" t="n">
        <f aca="false">N1721</f>
        <v>0.000268313846666667</v>
      </c>
      <c r="Q1721" s="25" t="n">
        <v>0.015348173</v>
      </c>
      <c r="S1721" s="95" t="n">
        <v>7.8237995E-006</v>
      </c>
      <c r="T1721" s="95" t="n">
        <v>7.1761751E-006</v>
      </c>
      <c r="U1721" s="95" t="n">
        <v>3.0829128E-007</v>
      </c>
      <c r="V1721" s="95" t="n">
        <v>3.3933315E-007</v>
      </c>
      <c r="X1721" s="96" t="n">
        <v>2.0943336E-008</v>
      </c>
    </row>
    <row r="1722" customFormat="false" ht="13.8" hidden="false" customHeight="false" outlineLevel="0" collapsed="false">
      <c r="A1722" s="0" t="s">
        <v>2609</v>
      </c>
      <c r="B1722" s="26" t="s">
        <v>2584</v>
      </c>
      <c r="C1722" s="88" t="str">
        <f aca="false">MID(A1722,1,12)</f>
        <v>C.060.03.105</v>
      </c>
      <c r="D1722" s="2" t="s">
        <v>2607</v>
      </c>
      <c r="E1722" s="115" t="s">
        <v>2585</v>
      </c>
      <c r="F1722" s="91" t="str">
        <f aca="false">MID(A1722, 21,85)</f>
        <v>Truck+container 28 tonne net HVO (min weight/volume ratio 0.41 t/m3) (tkm)</v>
      </c>
      <c r="G1722" s="92" t="n">
        <v>0.0075709815467889</v>
      </c>
      <c r="H1722" s="24" t="n">
        <f aca="false">G1722</f>
        <v>0.0075709815467889</v>
      </c>
      <c r="I1722" s="93" t="n">
        <v>0.0020049118254</v>
      </c>
      <c r="J1722" s="93" t="n">
        <v>0.0023457599928</v>
      </c>
      <c r="K1722" s="93" t="n">
        <v>0.000345518528588903</v>
      </c>
      <c r="L1722" s="93" t="n">
        <v>0.0028747912</v>
      </c>
      <c r="N1722" s="94" t="n">
        <v>0.0191652746666667</v>
      </c>
      <c r="O1722" s="24" t="n">
        <f aca="false">N1722</f>
        <v>0.0191652746666667</v>
      </c>
      <c r="Q1722" s="25" t="n">
        <v>1.0962981</v>
      </c>
      <c r="S1722" s="95" t="n">
        <v>0.00055884282</v>
      </c>
      <c r="T1722" s="95" t="n">
        <v>0.00051258394</v>
      </c>
      <c r="U1722" s="95" t="n">
        <v>2.2020806E-005</v>
      </c>
      <c r="V1722" s="95" t="n">
        <v>2.4238082E-005</v>
      </c>
      <c r="X1722" s="96" t="n">
        <v>1.4959526E-006</v>
      </c>
    </row>
    <row r="1723" customFormat="false" ht="13.8" hidden="false" customHeight="false" outlineLevel="0" collapsed="false">
      <c r="A1723" s="0" t="s">
        <v>2610</v>
      </c>
      <c r="B1723" s="26" t="s">
        <v>2584</v>
      </c>
      <c r="C1723" s="88" t="str">
        <f aca="false">MID(A1723,1,12)</f>
        <v>C.060.03.106</v>
      </c>
      <c r="D1723" s="2" t="s">
        <v>2607</v>
      </c>
      <c r="E1723" s="115" t="s">
        <v>2585</v>
      </c>
      <c r="F1723" s="91" t="str">
        <f aca="false">MID(A1723, 21,85)</f>
        <v>Truck+trailer 24 tonne net HVO (min weight/volume ratio 0.32 t/m3) (tkm)</v>
      </c>
      <c r="G1723" s="92" t="n">
        <v>0.00883281185478372</v>
      </c>
      <c r="H1723" s="24" t="n">
        <f aca="false">G1723</f>
        <v>0.00883281185478372</v>
      </c>
      <c r="I1723" s="93" t="n">
        <v>0.0023390638114</v>
      </c>
      <c r="J1723" s="93" t="n">
        <v>0.00273671998693</v>
      </c>
      <c r="K1723" s="93" t="n">
        <v>0.00040310495645372</v>
      </c>
      <c r="L1723" s="93" t="n">
        <v>0.0033539231</v>
      </c>
      <c r="N1723" s="94" t="n">
        <v>0.0223594873333333</v>
      </c>
      <c r="O1723" s="24" t="n">
        <f aca="false">N1723</f>
        <v>0.0223594873333333</v>
      </c>
      <c r="Q1723" s="25" t="n">
        <v>1.2790144</v>
      </c>
      <c r="S1723" s="95" t="n">
        <v>0.00065198329</v>
      </c>
      <c r="T1723" s="95" t="n">
        <v>0.00059801459</v>
      </c>
      <c r="U1723" s="95" t="n">
        <v>2.569094E-005</v>
      </c>
      <c r="V1723" s="95" t="n">
        <v>2.8277762E-005</v>
      </c>
      <c r="X1723" s="96" t="n">
        <v>1.745278E-006</v>
      </c>
    </row>
    <row r="1724" customFormat="false" ht="13.8" hidden="false" customHeight="false" outlineLevel="0" collapsed="false">
      <c r="A1724" s="0" t="s">
        <v>2611</v>
      </c>
      <c r="B1724" s="26" t="s">
        <v>2584</v>
      </c>
      <c r="C1724" s="88" t="str">
        <f aca="false">MID(A1724,1,12)</f>
        <v>C.060.03.107</v>
      </c>
      <c r="D1724" s="2" t="s">
        <v>2607</v>
      </c>
      <c r="E1724" s="115" t="s">
        <v>2588</v>
      </c>
      <c r="F1724" s="91" t="str">
        <f aca="false">MID(A1724, 21,85)</f>
        <v>Truck+container 28 tonne net HVO (max weight/volume ratio 0.41 t/m3) (m3km)</v>
      </c>
      <c r="G1724" s="92" t="n">
        <v>0.00310376986119059</v>
      </c>
      <c r="H1724" s="24" t="n">
        <f aca="false">G1724</f>
        <v>0.00310376986119059</v>
      </c>
      <c r="I1724" s="93" t="n">
        <v>0.0008219257734</v>
      </c>
      <c r="J1724" s="93" t="n">
        <v>0.00096165856576</v>
      </c>
      <c r="K1724" s="93" t="n">
        <v>0.00014164742203059</v>
      </c>
      <c r="L1724" s="93" t="n">
        <v>0.0011785381</v>
      </c>
      <c r="N1724" s="94" t="n">
        <v>0.00785692066666667</v>
      </c>
      <c r="O1724" s="24" t="n">
        <f aca="false">N1724</f>
        <v>0.00785692066666667</v>
      </c>
      <c r="Q1724" s="25" t="n">
        <v>0.44943405</v>
      </c>
      <c r="S1724" s="95" t="n">
        <v>0.00022910101</v>
      </c>
      <c r="T1724" s="95" t="n">
        <v>0.0002101369</v>
      </c>
      <c r="U1724" s="95" t="n">
        <v>9.0275631E-006</v>
      </c>
      <c r="V1724" s="95" t="n">
        <v>9.9365489E-006</v>
      </c>
      <c r="X1724" s="96" t="n">
        <v>6.1327485E-007</v>
      </c>
    </row>
    <row r="1725" customFormat="false" ht="13.8" hidden="false" customHeight="false" outlineLevel="0" collapsed="false">
      <c r="A1725" s="0" t="s">
        <v>2612</v>
      </c>
      <c r="B1725" s="26" t="s">
        <v>2584</v>
      </c>
      <c r="C1725" s="88" t="str">
        <f aca="false">MID(A1725,1,12)</f>
        <v>C.060.03.108</v>
      </c>
      <c r="D1725" s="2" t="s">
        <v>2607</v>
      </c>
      <c r="E1725" s="115" t="s">
        <v>2588</v>
      </c>
      <c r="F1725" s="91" t="str">
        <f aca="false">MID(A1725, 21,85)</f>
        <v>Truck+trailer 24 tonne net HVO (max weight/volume ratio 0.32 t/m3) (m3km)</v>
      </c>
      <c r="G1725" s="92" t="n">
        <v>0.00282649979124319</v>
      </c>
      <c r="H1725" s="24" t="n">
        <f aca="false">G1725</f>
        <v>0.00282649979124319</v>
      </c>
      <c r="I1725" s="93" t="n">
        <v>0.00074850040801</v>
      </c>
      <c r="J1725" s="93" t="n">
        <v>0.00087575039736</v>
      </c>
      <c r="K1725" s="93" t="n">
        <v>0.000128993585873191</v>
      </c>
      <c r="L1725" s="93" t="n">
        <v>0.0010732554</v>
      </c>
      <c r="N1725" s="94" t="n">
        <v>0.007155036</v>
      </c>
      <c r="O1725" s="24" t="n">
        <f aca="false">N1725</f>
        <v>0.007155036</v>
      </c>
      <c r="Q1725" s="25" t="n">
        <v>0.40928461</v>
      </c>
      <c r="S1725" s="95" t="n">
        <v>0.00020863465</v>
      </c>
      <c r="T1725" s="95" t="n">
        <v>0.00019136467</v>
      </c>
      <c r="U1725" s="95" t="n">
        <v>8.2211008E-006</v>
      </c>
      <c r="V1725" s="95" t="n">
        <v>9.0488839E-006</v>
      </c>
      <c r="X1725" s="96" t="n">
        <v>5.5848896E-007</v>
      </c>
    </row>
    <row r="1726" customFormat="false" ht="13.8" hidden="false" customHeight="false" outlineLevel="0" collapsed="false">
      <c r="B1726" s="26"/>
      <c r="C1726" s="88"/>
      <c r="D1726" s="3" t="s">
        <v>2613</v>
      </c>
      <c r="E1726" s="115"/>
      <c r="H1726" s="24" t="n">
        <f aca="false">G1726</f>
        <v>0</v>
      </c>
      <c r="O1726" s="24" t="n">
        <f aca="false">N1726</f>
        <v>0</v>
      </c>
    </row>
    <row r="1727" customFormat="false" ht="13.8" hidden="false" customHeight="false" outlineLevel="0" collapsed="false">
      <c r="A1727" s="0" t="s">
        <v>2614</v>
      </c>
      <c r="B1727" s="26" t="s">
        <v>2584</v>
      </c>
      <c r="C1727" s="88" t="str">
        <f aca="false">MID(A1727,1,12)</f>
        <v>C.060.05.104</v>
      </c>
      <c r="D1727" s="2" t="s">
        <v>2613</v>
      </c>
      <c r="E1727" s="115" t="s">
        <v>919</v>
      </c>
      <c r="F1727" s="91" t="str">
        <f aca="false">MID(A1727, 21,85)</f>
        <v>Truck +trailer Electric EU (output per meter)</v>
      </c>
      <c r="G1727" s="92" t="n">
        <v>0.000165218739630323</v>
      </c>
      <c r="H1727" s="24" t="n">
        <f aca="false">G1727</f>
        <v>0.000165218739630323</v>
      </c>
      <c r="I1727" s="93" t="n">
        <v>2.242884926E-005</v>
      </c>
      <c r="J1727" s="93" t="n">
        <v>3.722380547159E-005</v>
      </c>
      <c r="K1727" s="93" t="n">
        <v>4.17663408987326E-005</v>
      </c>
      <c r="L1727" s="93" t="n">
        <v>6.3799744E-005</v>
      </c>
      <c r="N1727" s="94" t="n">
        <v>0.000425331626666667</v>
      </c>
      <c r="O1727" s="24" t="n">
        <f aca="false">N1727</f>
        <v>0.000425331626666667</v>
      </c>
      <c r="Q1727" s="25" t="n">
        <v>0.012476484</v>
      </c>
      <c r="S1727" s="95" t="n">
        <v>1.3073602E-005</v>
      </c>
      <c r="T1727" s="95" t="n">
        <v>1.2288949E-005</v>
      </c>
      <c r="U1727" s="95" t="n">
        <v>4.2859364E-007</v>
      </c>
      <c r="V1727" s="95" t="n">
        <v>3.5605948E-007</v>
      </c>
      <c r="X1727" s="96" t="n">
        <v>3.2073276E-008</v>
      </c>
    </row>
    <row r="1728" customFormat="false" ht="13.8" hidden="false" customHeight="false" outlineLevel="0" collapsed="false">
      <c r="A1728" s="0" t="s">
        <v>2615</v>
      </c>
      <c r="B1728" s="26" t="s">
        <v>2584</v>
      </c>
      <c r="C1728" s="88" t="str">
        <f aca="false">MID(A1728,1,12)</f>
        <v>C.060.05.105</v>
      </c>
      <c r="D1728" s="2" t="s">
        <v>2613</v>
      </c>
      <c r="E1728" s="115" t="s">
        <v>2585</v>
      </c>
      <c r="F1728" s="91" t="str">
        <f aca="false">MID(A1728, 21,85)</f>
        <v>Truck+container 28 tonne net Electric EU (min weight/volume ratio 0.41 t/m3) (tkm)</v>
      </c>
      <c r="G1728" s="92" t="n">
        <v>0.0118013386609088</v>
      </c>
      <c r="H1728" s="24" t="n">
        <f aca="false">G1728</f>
        <v>0.0118013386609088</v>
      </c>
      <c r="I1728" s="93" t="n">
        <v>0.0016020606944</v>
      </c>
      <c r="J1728" s="93" t="n">
        <v>0.002658843273685</v>
      </c>
      <c r="K1728" s="93" t="n">
        <v>0.00298331009282376</v>
      </c>
      <c r="L1728" s="93" t="n">
        <v>0.0045571246</v>
      </c>
      <c r="N1728" s="94" t="n">
        <v>0.0303808306666667</v>
      </c>
      <c r="O1728" s="24" t="n">
        <f aca="false">N1728</f>
        <v>0.0303808306666667</v>
      </c>
      <c r="Q1728" s="25" t="n">
        <v>0.89117744</v>
      </c>
      <c r="S1728" s="95" t="n">
        <v>0.00093382869</v>
      </c>
      <c r="T1728" s="95" t="n">
        <v>0.00087778204</v>
      </c>
      <c r="U1728" s="95" t="n">
        <v>3.0613831E-005</v>
      </c>
      <c r="V1728" s="95" t="n">
        <v>2.543282E-005</v>
      </c>
      <c r="X1728" s="96" t="n">
        <v>2.2909483E-006</v>
      </c>
    </row>
    <row r="1729" customFormat="false" ht="13.8" hidden="false" customHeight="false" outlineLevel="0" collapsed="false">
      <c r="A1729" s="0" t="s">
        <v>2616</v>
      </c>
      <c r="B1729" s="26" t="s">
        <v>2584</v>
      </c>
      <c r="C1729" s="88" t="str">
        <f aca="false">MID(A1729,1,12)</f>
        <v>C.060.05.106</v>
      </c>
      <c r="D1729" s="2" t="s">
        <v>2613</v>
      </c>
      <c r="E1729" s="115" t="s">
        <v>2585</v>
      </c>
      <c r="F1729" s="91" t="str">
        <f aca="false">MID(A1729, 21,85)</f>
        <v>Truck+trailer 24 tonne net Electric EU (min weight/volume ratio 0.32 t/m3) (tkm)</v>
      </c>
      <c r="G1729" s="92" t="n">
        <v>0.0137682283942104</v>
      </c>
      <c r="H1729" s="24" t="n">
        <f aca="false">G1729</f>
        <v>0.0137682283942104</v>
      </c>
      <c r="I1729" s="93" t="n">
        <v>0.001869070829</v>
      </c>
      <c r="J1729" s="93" t="n">
        <v>0.003101983806966</v>
      </c>
      <c r="K1729" s="93" t="n">
        <v>0.00348052835824438</v>
      </c>
      <c r="L1729" s="93" t="n">
        <v>0.0053166454</v>
      </c>
      <c r="N1729" s="94" t="n">
        <v>0.0354443026666667</v>
      </c>
      <c r="O1729" s="24" t="n">
        <f aca="false">N1729</f>
        <v>0.0354443026666667</v>
      </c>
      <c r="Q1729" s="25" t="n">
        <v>1.039707</v>
      </c>
      <c r="S1729" s="95" t="n">
        <v>0.0010894668</v>
      </c>
      <c r="T1729" s="95" t="n">
        <v>0.001024079</v>
      </c>
      <c r="U1729" s="95" t="n">
        <v>3.5716137E-005</v>
      </c>
      <c r="V1729" s="95" t="n">
        <v>2.9671624E-005</v>
      </c>
      <c r="X1729" s="96" t="n">
        <v>2.672773E-006</v>
      </c>
    </row>
    <row r="1730" customFormat="false" ht="13.8" hidden="false" customHeight="false" outlineLevel="0" collapsed="false">
      <c r="A1730" s="0" t="s">
        <v>2617</v>
      </c>
      <c r="B1730" s="26" t="s">
        <v>2584</v>
      </c>
      <c r="C1730" s="88" t="str">
        <f aca="false">MID(A1730,1,12)</f>
        <v>C.060.05.107</v>
      </c>
      <c r="D1730" s="2" t="s">
        <v>2613</v>
      </c>
      <c r="E1730" s="115" t="s">
        <v>2588</v>
      </c>
      <c r="F1730" s="91" t="str">
        <f aca="false">MID(A1730, 21,85)</f>
        <v>Truck+container 28 tonne net Electric EU (max weight/volume ratio 0.41 t/m3) (m3km)</v>
      </c>
      <c r="G1730" s="92" t="n">
        <v>0.00483803041731497</v>
      </c>
      <c r="H1730" s="24" t="n">
        <f aca="false">G1730</f>
        <v>0.00483803041731497</v>
      </c>
      <c r="I1730" s="93" t="n">
        <v>0.0006567744999</v>
      </c>
      <c r="J1730" s="93" t="n">
        <v>0.001090008952127</v>
      </c>
      <c r="K1730" s="93" t="n">
        <v>0.00122302606528797</v>
      </c>
      <c r="L1730" s="93" t="n">
        <v>0.0018682209</v>
      </c>
      <c r="N1730" s="94" t="n">
        <v>0.012454806</v>
      </c>
      <c r="O1730" s="24" t="n">
        <f aca="false">N1730</f>
        <v>0.012454806</v>
      </c>
      <c r="Q1730" s="25" t="n">
        <v>0.36534361</v>
      </c>
      <c r="S1730" s="95" t="n">
        <v>0.00038282875</v>
      </c>
      <c r="T1730" s="95" t="n">
        <v>0.00035985208</v>
      </c>
      <c r="U1730" s="95" t="n">
        <v>1.2550326E-005</v>
      </c>
      <c r="V1730" s="95" t="n">
        <v>1.0426339E-005</v>
      </c>
      <c r="X1730" s="96" t="n">
        <v>9.3918818E-007</v>
      </c>
    </row>
    <row r="1731" customFormat="false" ht="13.8" hidden="false" customHeight="false" outlineLevel="0" collapsed="false">
      <c r="A1731" s="0" t="s">
        <v>2618</v>
      </c>
      <c r="B1731" s="26" t="s">
        <v>2584</v>
      </c>
      <c r="C1731" s="88" t="str">
        <f aca="false">MID(A1731,1,12)</f>
        <v>C.060.05.108</v>
      </c>
      <c r="D1731" s="2" t="s">
        <v>2613</v>
      </c>
      <c r="E1731" s="115" t="s">
        <v>2588</v>
      </c>
      <c r="F1731" s="91" t="str">
        <f aca="false">MID(A1731, 21,85)</f>
        <v>Truck+trailer 24 tonne net Electric EU (max weight/volume ratio 0.32 t/m3) (m3km)</v>
      </c>
      <c r="G1731" s="92" t="n">
        <v>0.0044058330324454</v>
      </c>
      <c r="H1731" s="24" t="n">
        <f aca="false">G1731</f>
        <v>0.0044058330324454</v>
      </c>
      <c r="I1731" s="93" t="n">
        <v>0.0005981026463</v>
      </c>
      <c r="J1731" s="93" t="n">
        <v>0.0009926348155092</v>
      </c>
      <c r="K1731" s="93" t="n">
        <v>0.0011137690706362</v>
      </c>
      <c r="L1731" s="93" t="n">
        <v>0.0017013265</v>
      </c>
      <c r="N1731" s="94" t="n">
        <v>0.0113421766666667</v>
      </c>
      <c r="O1731" s="24" t="n">
        <f aca="false">N1731</f>
        <v>0.0113421766666667</v>
      </c>
      <c r="Q1731" s="25" t="n">
        <v>0.33270624</v>
      </c>
      <c r="S1731" s="95" t="n">
        <v>0.00034862938</v>
      </c>
      <c r="T1731" s="95" t="n">
        <v>0.0003277053</v>
      </c>
      <c r="U1731" s="95" t="n">
        <v>1.1429164E-005</v>
      </c>
      <c r="V1731" s="95" t="n">
        <v>9.4949196E-006</v>
      </c>
      <c r="X1731" s="96" t="n">
        <v>8.5528737E-007</v>
      </c>
    </row>
    <row r="1732" customFormat="false" ht="13.8" hidden="false" customHeight="false" outlineLevel="0" collapsed="false">
      <c r="B1732" s="26"/>
      <c r="C1732" s="88"/>
      <c r="D1732" s="3" t="s">
        <v>2619</v>
      </c>
      <c r="E1732" s="115"/>
      <c r="H1732" s="24" t="n">
        <f aca="false">G1732</f>
        <v>0</v>
      </c>
      <c r="O1732" s="24" t="n">
        <f aca="false">N1732</f>
        <v>0</v>
      </c>
    </row>
    <row r="1733" customFormat="false" ht="13.8" hidden="false" customHeight="false" outlineLevel="0" collapsed="false">
      <c r="A1733" s="0" t="s">
        <v>2620</v>
      </c>
      <c r="B1733" s="26" t="s">
        <v>2584</v>
      </c>
      <c r="C1733" s="88" t="str">
        <f aca="false">MID(A1733,1,12)</f>
        <v>C.060.07.104</v>
      </c>
      <c r="D1733" s="2" t="s">
        <v>2619</v>
      </c>
      <c r="E1733" s="115" t="s">
        <v>919</v>
      </c>
      <c r="F1733" s="91" t="str">
        <f aca="false">MID(A1733, 21,85)</f>
        <v>Truck +trailer Electric Norway (output per meter)</v>
      </c>
      <c r="G1733" s="92" t="n">
        <v>9.83553070403226E-005</v>
      </c>
      <c r="H1733" s="24" t="n">
        <f aca="false">G1733</f>
        <v>9.83553070403226E-005</v>
      </c>
      <c r="I1733" s="93" t="n">
        <v>1.998443256E-005</v>
      </c>
      <c r="J1733" s="93" t="n">
        <v>3.221769827159E-005</v>
      </c>
      <c r="K1733" s="93" t="n">
        <v>1.82468972087326E-005</v>
      </c>
      <c r="L1733" s="93" t="n">
        <v>2.7906279E-005</v>
      </c>
      <c r="N1733" s="94" t="n">
        <v>0.00018604186</v>
      </c>
      <c r="O1733" s="24" t="n">
        <f aca="false">N1733</f>
        <v>0.00018604186</v>
      </c>
      <c r="Q1733" s="25" t="n">
        <v>0.0076208052</v>
      </c>
      <c r="S1733" s="95" t="n">
        <v>8.0693084E-006</v>
      </c>
      <c r="T1733" s="95" t="n">
        <v>7.6092591E-006</v>
      </c>
      <c r="U1733" s="95" t="n">
        <v>2.2797288E-007</v>
      </c>
      <c r="V1733" s="95" t="n">
        <v>2.3207647E-007</v>
      </c>
      <c r="X1733" s="96" t="n">
        <v>1.5814871E-008</v>
      </c>
    </row>
    <row r="1734" customFormat="false" ht="13.8" hidden="false" customHeight="false" outlineLevel="0" collapsed="false">
      <c r="A1734" s="0" t="s">
        <v>2621</v>
      </c>
      <c r="B1734" s="26" t="s">
        <v>2584</v>
      </c>
      <c r="C1734" s="88" t="str">
        <f aca="false">MID(A1734,1,12)</f>
        <v>C.060.07.105</v>
      </c>
      <c r="D1734" s="2" t="s">
        <v>2619</v>
      </c>
      <c r="E1734" s="115" t="s">
        <v>2585</v>
      </c>
      <c r="F1734" s="91" t="str">
        <f aca="false">MID(A1734, 21,85)</f>
        <v>Truck+container 28 tonne net Electric Norway (min weight/volume ratio 0.41 t/m3) (tkm</v>
      </c>
      <c r="G1734" s="92" t="n">
        <v>0.00702537891990876</v>
      </c>
      <c r="H1734" s="24" t="n">
        <f aca="false">G1734</f>
        <v>0.00702537891990876</v>
      </c>
      <c r="I1734" s="93" t="n">
        <v>0.0014274594244</v>
      </c>
      <c r="J1734" s="93" t="n">
        <v>0.002301264123685</v>
      </c>
      <c r="K1734" s="93" t="n">
        <v>0.00130334977182376</v>
      </c>
      <c r="L1734" s="93" t="n">
        <v>0.0019933056</v>
      </c>
      <c r="N1734" s="94" t="n">
        <v>0.013288704</v>
      </c>
      <c r="O1734" s="24" t="n">
        <f aca="false">N1734</f>
        <v>0.013288704</v>
      </c>
      <c r="Q1734" s="25" t="n">
        <v>0.54434323</v>
      </c>
      <c r="S1734" s="95" t="n">
        <v>0.00057637917</v>
      </c>
      <c r="T1734" s="95" t="n">
        <v>0.00054351851</v>
      </c>
      <c r="U1734" s="95" t="n">
        <v>1.6283777E-005</v>
      </c>
      <c r="V1734" s="95" t="n">
        <v>1.657689E-005</v>
      </c>
      <c r="X1734" s="96" t="n">
        <v>1.1296336E-006</v>
      </c>
    </row>
    <row r="1735" customFormat="false" ht="13.8" hidden="false" customHeight="false" outlineLevel="0" collapsed="false">
      <c r="A1735" s="0" t="s">
        <v>2622</v>
      </c>
      <c r="B1735" s="26" t="s">
        <v>2584</v>
      </c>
      <c r="C1735" s="88" t="str">
        <f aca="false">MID(A1735,1,12)</f>
        <v>C.060.07.106</v>
      </c>
      <c r="D1735" s="2" t="s">
        <v>2619</v>
      </c>
      <c r="E1735" s="115" t="s">
        <v>2585</v>
      </c>
      <c r="F1735" s="91" t="str">
        <f aca="false">MID(A1735, 21,85)</f>
        <v>Truck+trailer 24 tonne net Electric Norway (min weight/volume ratio 0.32 t/m3) (tkm)</v>
      </c>
      <c r="G1735" s="92" t="n">
        <v>0.00819627551621038</v>
      </c>
      <c r="H1735" s="24" t="n">
        <f aca="false">G1735</f>
        <v>0.00819627551621038</v>
      </c>
      <c r="I1735" s="93" t="n">
        <v>0.001665369409</v>
      </c>
      <c r="J1735" s="93" t="n">
        <v>0.002684808106966</v>
      </c>
      <c r="K1735" s="93" t="n">
        <v>0.00152057480024438</v>
      </c>
      <c r="L1735" s="93" t="n">
        <v>0.0023255232</v>
      </c>
      <c r="N1735" s="94" t="n">
        <v>0.015503488</v>
      </c>
      <c r="O1735" s="24" t="n">
        <f aca="false">N1735</f>
        <v>0.015503488</v>
      </c>
      <c r="Q1735" s="25" t="n">
        <v>0.6350671</v>
      </c>
      <c r="S1735" s="95" t="n">
        <v>0.00067244237</v>
      </c>
      <c r="T1735" s="95" t="n">
        <v>0.00063410492</v>
      </c>
      <c r="U1735" s="95" t="n">
        <v>1.899774E-005</v>
      </c>
      <c r="V1735" s="95" t="n">
        <v>1.9339705E-005</v>
      </c>
      <c r="X1735" s="96" t="n">
        <v>1.3179059E-006</v>
      </c>
    </row>
    <row r="1736" customFormat="false" ht="13.8" hidden="false" customHeight="false" outlineLevel="0" collapsed="false">
      <c r="A1736" s="0" t="s">
        <v>2623</v>
      </c>
      <c r="B1736" s="26" t="s">
        <v>2584</v>
      </c>
      <c r="C1736" s="88" t="str">
        <f aca="false">MID(A1736,1,12)</f>
        <v>C.060.07.107</v>
      </c>
      <c r="D1736" s="2" t="s">
        <v>2619</v>
      </c>
      <c r="E1736" s="115" t="s">
        <v>2588</v>
      </c>
      <c r="F1736" s="91" t="str">
        <f aca="false">MID(A1736, 21,85)</f>
        <v>Truck+container 28 tonne net Electric Norway (max weight/volume ratio 0.41 t/m3) (m3k</v>
      </c>
      <c r="G1736" s="92" t="n">
        <v>0.00288009681531497</v>
      </c>
      <c r="H1736" s="24" t="n">
        <f aca="false">G1736</f>
        <v>0.00288009681531497</v>
      </c>
      <c r="I1736" s="93" t="n">
        <v>0.0005851956749</v>
      </c>
      <c r="J1736" s="93" t="n">
        <v>0.000943417216127</v>
      </c>
      <c r="K1736" s="93" t="n">
        <v>0.000534316174287967</v>
      </c>
      <c r="L1736" s="93" t="n">
        <v>0.00081716775</v>
      </c>
      <c r="N1736" s="94" t="n">
        <v>0.005447785</v>
      </c>
      <c r="O1736" s="24" t="n">
        <f aca="false">N1736</f>
        <v>0.005447785</v>
      </c>
      <c r="Q1736" s="25" t="n">
        <v>0.22315681</v>
      </c>
      <c r="S1736" s="95" t="n">
        <v>0.00023629014</v>
      </c>
      <c r="T1736" s="95" t="n">
        <v>0.00022281871</v>
      </c>
      <c r="U1736" s="95" t="n">
        <v>6.6756333E-006</v>
      </c>
      <c r="V1736" s="95" t="n">
        <v>6.7957969E-006</v>
      </c>
      <c r="X1736" s="96" t="n">
        <v>4.6310016E-007</v>
      </c>
    </row>
    <row r="1737" customFormat="false" ht="13.8" hidden="false" customHeight="false" outlineLevel="0" collapsed="false">
      <c r="A1737" s="0" t="s">
        <v>2624</v>
      </c>
      <c r="B1737" s="26" t="s">
        <v>2584</v>
      </c>
      <c r="C1737" s="88" t="str">
        <f aca="false">MID(A1737,1,12)</f>
        <v>C.060.07.108</v>
      </c>
      <c r="D1737" s="2" t="s">
        <v>2619</v>
      </c>
      <c r="E1737" s="115" t="s">
        <v>2588</v>
      </c>
      <c r="F1737" s="91" t="str">
        <f aca="false">MID(A1737, 21,85)</f>
        <v>Truck+trailer 24 tonne net Electric Norway (max weight/volume ratio 0.32 t/m3) (m3km)</v>
      </c>
      <c r="G1737" s="92" t="n">
        <v>0.0026228081634454</v>
      </c>
      <c r="H1737" s="24" t="n">
        <f aca="false">G1737</f>
        <v>0.0026228081634454</v>
      </c>
      <c r="I1737" s="93" t="n">
        <v>0.0005329181973</v>
      </c>
      <c r="J1737" s="93" t="n">
        <v>0.0008591386045092</v>
      </c>
      <c r="K1737" s="93" t="n">
        <v>0.000486583931636202</v>
      </c>
      <c r="L1737" s="93" t="n">
        <v>0.00074416743</v>
      </c>
      <c r="N1737" s="94" t="n">
        <v>0.0049611162</v>
      </c>
      <c r="O1737" s="24" t="n">
        <f aca="false">N1737</f>
        <v>0.0049611162</v>
      </c>
      <c r="Q1737" s="25" t="n">
        <v>0.20322147</v>
      </c>
      <c r="S1737" s="95" t="n">
        <v>0.00021518156</v>
      </c>
      <c r="T1737" s="95" t="n">
        <v>0.00020291358</v>
      </c>
      <c r="U1737" s="95" t="n">
        <v>6.0792768E-006</v>
      </c>
      <c r="V1737" s="95" t="n">
        <v>6.1887058E-006</v>
      </c>
      <c r="X1737" s="96" t="n">
        <v>4.2172988E-007</v>
      </c>
    </row>
    <row r="1738" customFormat="false" ht="13.8" hidden="false" customHeight="false" outlineLevel="0" collapsed="false">
      <c r="B1738" s="26"/>
      <c r="C1738" s="88"/>
      <c r="D1738" s="3" t="s">
        <v>2625</v>
      </c>
      <c r="E1738" s="115"/>
      <c r="O1738" s="24" t="n">
        <f aca="false">N1738</f>
        <v>0</v>
      </c>
    </row>
    <row r="1739" customFormat="false" ht="13.8" hidden="false" customHeight="false" outlineLevel="0" collapsed="false">
      <c r="A1739" s="0" t="s">
        <v>2626</v>
      </c>
      <c r="B1739" s="26" t="s">
        <v>2584</v>
      </c>
      <c r="C1739" s="88" t="str">
        <f aca="false">MID(A1739,1,12)</f>
        <v>C.060.10.101</v>
      </c>
      <c r="D1739" s="2" t="s">
        <v>2625</v>
      </c>
      <c r="E1739" s="115" t="s">
        <v>1047</v>
      </c>
      <c r="F1739" s="91" t="str">
        <f aca="false">MID(A1739, 21,85)</f>
        <v>Delivery Van petrol in city (per km) max. 3.1-3.9 m3 660-1000 kg WTW</v>
      </c>
      <c r="G1739" s="92" t="n">
        <v>0.0606947455921049</v>
      </c>
      <c r="H1739" s="24" t="n">
        <f aca="false">G1739</f>
        <v>0.0606947455921049</v>
      </c>
      <c r="I1739" s="93" t="n">
        <v>0.002022953743</v>
      </c>
      <c r="J1739" s="93" t="n">
        <v>0.0038702194415</v>
      </c>
      <c r="K1739" s="93" t="n">
        <v>0.0184381064076049</v>
      </c>
      <c r="L1739" s="93" t="n">
        <v>0.036363466</v>
      </c>
      <c r="N1739" s="94" t="n">
        <v>0.242423106666667</v>
      </c>
      <c r="O1739" s="24" t="n">
        <f aca="false">N1739</f>
        <v>0.242423106666667</v>
      </c>
      <c r="Q1739" s="25" t="n">
        <v>3.8221156</v>
      </c>
      <c r="S1739" s="95" t="n">
        <v>0.004973752</v>
      </c>
      <c r="T1739" s="95" t="n">
        <v>0.0045223343</v>
      </c>
      <c r="U1739" s="95" t="n">
        <v>0.00020073462</v>
      </c>
      <c r="V1739" s="95" t="n">
        <v>0.00025068309</v>
      </c>
      <c r="X1739" s="96" t="n">
        <v>1.257469E-005</v>
      </c>
    </row>
    <row r="1740" customFormat="false" ht="13.8" hidden="false" customHeight="false" outlineLevel="0" collapsed="false">
      <c r="A1740" s="0" t="s">
        <v>2627</v>
      </c>
      <c r="B1740" s="26" t="s">
        <v>2584</v>
      </c>
      <c r="C1740" s="88" t="str">
        <f aca="false">MID(A1740,1,12)</f>
        <v>C.060.10.102</v>
      </c>
      <c r="D1740" s="2" t="s">
        <v>2625</v>
      </c>
      <c r="E1740" s="115" t="s">
        <v>1047</v>
      </c>
      <c r="F1740" s="91" t="str">
        <f aca="false">MID(A1740, 21,85)</f>
        <v>Delivery Van diesel in city (per km) max. 6.6-9.3 m3 800-1400 kg WTW</v>
      </c>
      <c r="G1740" s="92" t="n">
        <v>0.0692807693799613</v>
      </c>
      <c r="H1740" s="24" t="n">
        <f aca="false">G1740</f>
        <v>0.0692807693799613</v>
      </c>
      <c r="I1740" s="93" t="n">
        <v>0.003140701096</v>
      </c>
      <c r="J1740" s="93" t="n">
        <v>0.004480083331</v>
      </c>
      <c r="K1740" s="93" t="n">
        <v>0.0222308189529613</v>
      </c>
      <c r="L1740" s="93" t="n">
        <v>0.039429166</v>
      </c>
      <c r="N1740" s="94" t="n">
        <v>0.262861106666667</v>
      </c>
      <c r="O1740" s="24" t="n">
        <f aca="false">N1740</f>
        <v>0.262861106666667</v>
      </c>
      <c r="Q1740" s="25" t="n">
        <v>4.3965063</v>
      </c>
      <c r="S1740" s="95" t="n">
        <v>0.0052387528</v>
      </c>
      <c r="T1740" s="95" t="n">
        <v>0.0047408832</v>
      </c>
      <c r="U1740" s="95" t="n">
        <v>0.00021588661</v>
      </c>
      <c r="V1740" s="95" t="n">
        <v>0.00028198297</v>
      </c>
      <c r="X1740" s="96" t="n">
        <v>1.4231071E-005</v>
      </c>
    </row>
    <row r="1741" customFormat="false" ht="13.8" hidden="false" customHeight="false" outlineLevel="0" collapsed="false">
      <c r="A1741" s="0" t="s">
        <v>2628</v>
      </c>
      <c r="B1741" s="26" t="s">
        <v>2584</v>
      </c>
      <c r="C1741" s="88" t="str">
        <f aca="false">MID(A1741,1,12)</f>
        <v>C.060.10.103</v>
      </c>
      <c r="D1741" s="2" t="s">
        <v>2625</v>
      </c>
      <c r="E1741" s="115" t="s">
        <v>1047</v>
      </c>
      <c r="F1741" s="91" t="str">
        <f aca="false">MID(A1741, 21,85)</f>
        <v>Delivery Van diesel in city (per km) max. 13-18.5 m3 1350-2550 kg WTW</v>
      </c>
      <c r="G1741" s="92" t="n">
        <v>0.0808937102899572</v>
      </c>
      <c r="H1741" s="24" t="n">
        <f aca="false">G1741</f>
        <v>0.0808937102899572</v>
      </c>
      <c r="I1741" s="93" t="n">
        <v>0.003440122113</v>
      </c>
      <c r="J1741" s="93" t="n">
        <v>0.005112862127</v>
      </c>
      <c r="K1741" s="93" t="n">
        <v>0.0260816410499572</v>
      </c>
      <c r="L1741" s="93" t="n">
        <v>0.046259085</v>
      </c>
      <c r="N1741" s="94" t="n">
        <v>0.3083939</v>
      </c>
      <c r="O1741" s="24" t="n">
        <f aca="false">N1741</f>
        <v>0.3083939</v>
      </c>
      <c r="Q1741" s="25" t="n">
        <v>5.1580691</v>
      </c>
      <c r="S1741" s="95" t="n">
        <v>0.0061083235</v>
      </c>
      <c r="T1741" s="95" t="n">
        <v>0.0055254245</v>
      </c>
      <c r="U1741" s="95" t="n">
        <v>0.00025207099</v>
      </c>
      <c r="V1741" s="95" t="n">
        <v>0.00033082805</v>
      </c>
      <c r="X1741" s="96" t="n">
        <v>1.6562435E-005</v>
      </c>
    </row>
    <row r="1742" customFormat="false" ht="13.8" hidden="false" customHeight="false" outlineLevel="0" collapsed="false">
      <c r="A1742" s="0" t="s">
        <v>2629</v>
      </c>
      <c r="B1742" s="26" t="s">
        <v>2584</v>
      </c>
      <c r="C1742" s="88" t="str">
        <f aca="false">MID(A1742,1,12)</f>
        <v>C.060.10.201</v>
      </c>
      <c r="D1742" s="2" t="s">
        <v>2625</v>
      </c>
      <c r="E1742" s="115" t="s">
        <v>1047</v>
      </c>
      <c r="F1742" s="91" t="str">
        <f aca="false">MID(A1742, 21,85)</f>
        <v>Delivery Van petrol on road (per km) max. 3.1-3.9 m3 660-1000 kg WTW</v>
      </c>
      <c r="G1742" s="92" t="n">
        <v>0.0446713995373139</v>
      </c>
      <c r="H1742" s="24" t="n">
        <f aca="false">G1742</f>
        <v>0.0446713995373139</v>
      </c>
      <c r="I1742" s="93" t="n">
        <v>0.0016982319661</v>
      </c>
      <c r="J1742" s="93" t="n">
        <v>0.0029913533926</v>
      </c>
      <c r="K1742" s="93" t="n">
        <v>0.0134519671786139</v>
      </c>
      <c r="L1742" s="93" t="n">
        <v>0.026529847</v>
      </c>
      <c r="N1742" s="94" t="n">
        <v>0.176865646666667</v>
      </c>
      <c r="O1742" s="24" t="n">
        <f aca="false">N1742</f>
        <v>0.176865646666667</v>
      </c>
      <c r="Q1742" s="25" t="n">
        <v>2.7885171</v>
      </c>
      <c r="S1742" s="95" t="n">
        <v>0.0036782236</v>
      </c>
      <c r="T1742" s="95" t="n">
        <v>0.0033476019</v>
      </c>
      <c r="U1742" s="95" t="n">
        <v>0.00014772984</v>
      </c>
      <c r="V1742" s="95" t="n">
        <v>0.00018289192</v>
      </c>
      <c r="X1742" s="96" t="n">
        <v>9.3326669E-006</v>
      </c>
    </row>
    <row r="1743" customFormat="false" ht="13.8" hidden="false" customHeight="false" outlineLevel="0" collapsed="false">
      <c r="A1743" s="0" t="s">
        <v>2630</v>
      </c>
      <c r="B1743" s="26" t="s">
        <v>2584</v>
      </c>
      <c r="C1743" s="88" t="str">
        <f aca="false">MID(A1743,1,12)</f>
        <v>C.060.10.202</v>
      </c>
      <c r="D1743" s="2" t="s">
        <v>2625</v>
      </c>
      <c r="E1743" s="115" t="s">
        <v>1047</v>
      </c>
      <c r="F1743" s="91" t="str">
        <f aca="false">MID(A1743, 21,85)</f>
        <v>Delivery Van diesel on road (per km) max 6.6-9.3 m3 800-1400 kg WTW</v>
      </c>
      <c r="G1743" s="92" t="n">
        <v>0.0511845295088131</v>
      </c>
      <c r="H1743" s="24" t="n">
        <f aca="false">G1743</f>
        <v>0.0511845295088131</v>
      </c>
      <c r="I1743" s="93" t="n">
        <v>0.002674118682</v>
      </c>
      <c r="J1743" s="93" t="n">
        <v>0.003494035087</v>
      </c>
      <c r="K1743" s="93" t="n">
        <v>0.0162301517398131</v>
      </c>
      <c r="L1743" s="93" t="n">
        <v>0.028786224</v>
      </c>
      <c r="N1743" s="94" t="n">
        <v>0.19190816</v>
      </c>
      <c r="O1743" s="24" t="n">
        <f aca="false">N1743</f>
        <v>0.19190816</v>
      </c>
      <c r="Q1743" s="25" t="n">
        <v>3.2097767</v>
      </c>
      <c r="S1743" s="95" t="n">
        <v>0.0038837162</v>
      </c>
      <c r="T1743" s="95" t="n">
        <v>0.0035183465</v>
      </c>
      <c r="U1743" s="95" t="n">
        <v>0.00015950114</v>
      </c>
      <c r="V1743" s="95" t="n">
        <v>0.00020586854</v>
      </c>
      <c r="X1743" s="96" t="n">
        <v>1.0598148E-005</v>
      </c>
    </row>
    <row r="1744" customFormat="false" ht="13.8" hidden="false" customHeight="false" outlineLevel="0" collapsed="false">
      <c r="A1744" s="0" t="s">
        <v>2631</v>
      </c>
      <c r="B1744" s="26" t="s">
        <v>2584</v>
      </c>
      <c r="C1744" s="88" t="str">
        <f aca="false">MID(A1744,1,12)</f>
        <v>C.060.10.203</v>
      </c>
      <c r="D1744" s="2" t="s">
        <v>2625</v>
      </c>
      <c r="E1744" s="115" t="s">
        <v>1047</v>
      </c>
      <c r="F1744" s="91" t="str">
        <f aca="false">MID(A1744, 21,85)</f>
        <v>Delivery Van diesel on road (per km) max. 13-18.5 m3 1350-2550 kg WTW</v>
      </c>
      <c r="G1744" s="92" t="n">
        <v>0.0596626886626266</v>
      </c>
      <c r="H1744" s="24" t="n">
        <f aca="false">G1744</f>
        <v>0.0596626886626266</v>
      </c>
      <c r="I1744" s="93" t="n">
        <v>0.002892714365</v>
      </c>
      <c r="J1744" s="93" t="n">
        <v>0.00395600256</v>
      </c>
      <c r="K1744" s="93" t="n">
        <v>0.0190414877376266</v>
      </c>
      <c r="L1744" s="93" t="n">
        <v>0.033772484</v>
      </c>
      <c r="N1744" s="94" t="n">
        <v>0.225149893333333</v>
      </c>
      <c r="O1744" s="24" t="n">
        <f aca="false">N1744</f>
        <v>0.225149893333333</v>
      </c>
      <c r="Q1744" s="25" t="n">
        <v>3.7657642</v>
      </c>
      <c r="S1744" s="95" t="n">
        <v>0.0045185562</v>
      </c>
      <c r="T1744" s="95" t="n">
        <v>0.0040911098</v>
      </c>
      <c r="U1744" s="95" t="n">
        <v>0.00018591795</v>
      </c>
      <c r="V1744" s="95" t="n">
        <v>0.00024152845</v>
      </c>
      <c r="X1744" s="96" t="n">
        <v>1.2300187E-005</v>
      </c>
    </row>
    <row r="1745" customFormat="false" ht="13.8" hidden="false" customHeight="false" outlineLevel="0" collapsed="false">
      <c r="A1745" s="0" t="s">
        <v>2632</v>
      </c>
      <c r="B1745" s="26" t="s">
        <v>2584</v>
      </c>
      <c r="C1745" s="88" t="str">
        <f aca="false">MID(A1745,1,12)</f>
        <v>C.060.10.301</v>
      </c>
      <c r="D1745" s="2" t="s">
        <v>2625</v>
      </c>
      <c r="E1745" s="115" t="s">
        <v>1047</v>
      </c>
      <c r="F1745" s="91" t="str">
        <f aca="false">MID(A1745, 21,85)</f>
        <v>Delivery Van Electric in city (per km) max. 3.1-3.9 m3 660-1000 kg ex batteries</v>
      </c>
      <c r="G1745" s="92" t="n">
        <v>0.011954162307</v>
      </c>
      <c r="H1745" s="24" t="n">
        <f aca="false">G1745</f>
        <v>0.011954162307</v>
      </c>
      <c r="I1745" s="93" t="n">
        <v>0.000437031146</v>
      </c>
      <c r="J1745" s="93" t="n">
        <v>0.00089801345</v>
      </c>
      <c r="K1745" s="93" t="n">
        <v>0.004072047811</v>
      </c>
      <c r="L1745" s="93" t="n">
        <v>0.0065470699</v>
      </c>
      <c r="N1745" s="94" t="n">
        <v>0.0436471326666667</v>
      </c>
      <c r="O1745" s="24" t="n">
        <f aca="false">N1745</f>
        <v>0.0436471326666667</v>
      </c>
      <c r="Q1745" s="25" t="n">
        <v>1.5262106</v>
      </c>
      <c r="S1745" s="95" t="n">
        <v>0.00091126932</v>
      </c>
      <c r="T1745" s="95" t="n">
        <v>0.00085235289</v>
      </c>
      <c r="U1745" s="95" t="n">
        <v>3.6553471E-005</v>
      </c>
      <c r="V1745" s="95" t="n">
        <v>2.2362964E-005</v>
      </c>
      <c r="X1745" s="96" t="n">
        <v>2.872214E-006</v>
      </c>
    </row>
    <row r="1746" customFormat="false" ht="13.8" hidden="false" customHeight="false" outlineLevel="0" collapsed="false">
      <c r="A1746" s="0" t="s">
        <v>2633</v>
      </c>
      <c r="B1746" s="26" t="s">
        <v>2584</v>
      </c>
      <c r="C1746" s="88" t="str">
        <f aca="false">MID(A1746,1,12)</f>
        <v>C.060.10.302</v>
      </c>
      <c r="D1746" s="2" t="s">
        <v>2625</v>
      </c>
      <c r="E1746" s="115" t="s">
        <v>1047</v>
      </c>
      <c r="F1746" s="91" t="str">
        <f aca="false">MID(A1746, 21,85)</f>
        <v>Delivery Van Electric in city (per km) max. 6.6-9.3 m3 800-1400 kg ex batteries</v>
      </c>
      <c r="G1746" s="92" t="n">
        <v>0.016047163704</v>
      </c>
      <c r="H1746" s="24" t="n">
        <f aca="false">G1746</f>
        <v>0.016047163704</v>
      </c>
      <c r="I1746" s="93" t="n">
        <v>0.00058666681</v>
      </c>
      <c r="J1746" s="93" t="n">
        <v>0.00120548544</v>
      </c>
      <c r="K1746" s="93" t="n">
        <v>0.005466281654</v>
      </c>
      <c r="L1746" s="93" t="n">
        <v>0.0087887298</v>
      </c>
      <c r="N1746" s="94" t="n">
        <v>0.058591532</v>
      </c>
      <c r="O1746" s="24" t="n">
        <f aca="false">N1746</f>
        <v>0.058591532</v>
      </c>
      <c r="Q1746" s="25" t="n">
        <v>2.0487718</v>
      </c>
      <c r="S1746" s="95" t="n">
        <v>0.00122328</v>
      </c>
      <c r="T1746" s="95" t="n">
        <v>0.0011441911</v>
      </c>
      <c r="U1746" s="95" t="n">
        <v>4.9069061E-005</v>
      </c>
      <c r="V1746" s="95" t="n">
        <v>3.0019848E-005</v>
      </c>
      <c r="X1746" s="96" t="n">
        <v>3.8556351E-006</v>
      </c>
    </row>
    <row r="1747" customFormat="false" ht="13.8" hidden="false" customHeight="false" outlineLevel="0" collapsed="false">
      <c r="A1747" s="0" t="s">
        <v>2634</v>
      </c>
      <c r="B1747" s="26" t="s">
        <v>2584</v>
      </c>
      <c r="C1747" s="88" t="str">
        <f aca="false">MID(A1747,1,12)</f>
        <v>C.060.10.303</v>
      </c>
      <c r="D1747" s="2" t="s">
        <v>2625</v>
      </c>
      <c r="E1747" s="115" t="s">
        <v>1047</v>
      </c>
      <c r="F1747" s="91" t="str">
        <f aca="false">MID(A1747, 21,85)</f>
        <v>Delivery Van Electric in city (per km) max. 13-18.5 m3 1350-2550 kg ex batteries</v>
      </c>
      <c r="G1747" s="92" t="n">
        <v>0.01884079989</v>
      </c>
      <c r="H1747" s="24" t="n">
        <f aca="false">G1747</f>
        <v>0.01884079989</v>
      </c>
      <c r="I1747" s="93" t="n">
        <v>0.00068879908</v>
      </c>
      <c r="J1747" s="93" t="n">
        <v>0.00141534728</v>
      </c>
      <c r="K1747" s="93" t="n">
        <v>0.00641790153</v>
      </c>
      <c r="L1747" s="93" t="n">
        <v>0.010318752</v>
      </c>
      <c r="N1747" s="94" t="n">
        <v>0.06879168</v>
      </c>
      <c r="O1747" s="24" t="n">
        <f aca="false">N1747</f>
        <v>0.06879168</v>
      </c>
      <c r="Q1747" s="25" t="n">
        <v>2.4054406</v>
      </c>
      <c r="S1747" s="95" t="n">
        <v>0.0014362397</v>
      </c>
      <c r="T1747" s="95" t="n">
        <v>0.0013433823</v>
      </c>
      <c r="U1747" s="95" t="n">
        <v>5.7611449E-005</v>
      </c>
      <c r="V1747" s="95" t="n">
        <v>3.5245975E-005</v>
      </c>
      <c r="X1747" s="96" t="n">
        <v>4.526859E-006</v>
      </c>
    </row>
    <row r="1748" customFormat="false" ht="13.8" hidden="false" customHeight="false" outlineLevel="0" collapsed="false">
      <c r="A1748" s="0" t="s">
        <v>2635</v>
      </c>
      <c r="B1748" s="26" t="s">
        <v>2584</v>
      </c>
      <c r="C1748" s="88" t="str">
        <f aca="false">MID(A1748,1,12)</f>
        <v>C.060.10.401</v>
      </c>
      <c r="D1748" s="2" t="s">
        <v>2625</v>
      </c>
      <c r="E1748" s="115" t="s">
        <v>1047</v>
      </c>
      <c r="F1748" s="91" t="str">
        <f aca="false">MID(A1748, 21,85)</f>
        <v>Delivery Van Electric on road (per km) max. 3.1-3.9 m3 660-1000 kg ex batteries</v>
      </c>
      <c r="G1748" s="92" t="n">
        <v>0.011954162307</v>
      </c>
      <c r="H1748" s="24" t="n">
        <f aca="false">G1748</f>
        <v>0.011954162307</v>
      </c>
      <c r="I1748" s="93" t="n">
        <v>0.000437031146</v>
      </c>
      <c r="J1748" s="93" t="n">
        <v>0.00089801345</v>
      </c>
      <c r="K1748" s="93" t="n">
        <v>0.004072047811</v>
      </c>
      <c r="L1748" s="93" t="n">
        <v>0.0065470699</v>
      </c>
      <c r="N1748" s="94" t="n">
        <v>0.0436471326666667</v>
      </c>
      <c r="O1748" s="24" t="n">
        <f aca="false">N1748</f>
        <v>0.0436471326666667</v>
      </c>
      <c r="Q1748" s="25" t="n">
        <v>1.5262106</v>
      </c>
      <c r="S1748" s="95" t="n">
        <v>0.00091126932</v>
      </c>
      <c r="T1748" s="95" t="n">
        <v>0.00085235289</v>
      </c>
      <c r="U1748" s="95" t="n">
        <v>3.6553471E-005</v>
      </c>
      <c r="V1748" s="95" t="n">
        <v>2.2362964E-005</v>
      </c>
      <c r="X1748" s="96" t="n">
        <v>2.872214E-006</v>
      </c>
    </row>
    <row r="1749" customFormat="false" ht="13.8" hidden="false" customHeight="false" outlineLevel="0" collapsed="false">
      <c r="A1749" s="0" t="s">
        <v>2636</v>
      </c>
      <c r="B1749" s="26" t="s">
        <v>2584</v>
      </c>
      <c r="C1749" s="88" t="str">
        <f aca="false">MID(A1749,1,12)</f>
        <v>C.060.10.402</v>
      </c>
      <c r="D1749" s="2" t="s">
        <v>2625</v>
      </c>
      <c r="E1749" s="115" t="s">
        <v>1047</v>
      </c>
      <c r="F1749" s="91" t="str">
        <f aca="false">MID(A1749, 21,85)</f>
        <v>Delivery Van Electric on road (per km) max 6.6-9.3 m3 800-1400 kg ex batteries</v>
      </c>
      <c r="G1749" s="92" t="n">
        <v>0.016047163704</v>
      </c>
      <c r="H1749" s="24" t="n">
        <f aca="false">G1749</f>
        <v>0.016047163704</v>
      </c>
      <c r="I1749" s="93" t="n">
        <v>0.00058666681</v>
      </c>
      <c r="J1749" s="93" t="n">
        <v>0.00120548544</v>
      </c>
      <c r="K1749" s="93" t="n">
        <v>0.005466281654</v>
      </c>
      <c r="L1749" s="93" t="n">
        <v>0.0087887298</v>
      </c>
      <c r="N1749" s="94" t="n">
        <v>0.058591532</v>
      </c>
      <c r="O1749" s="24" t="n">
        <f aca="false">N1749</f>
        <v>0.058591532</v>
      </c>
      <c r="Q1749" s="25" t="n">
        <v>2.0487718</v>
      </c>
      <c r="S1749" s="95" t="n">
        <v>0.00122328</v>
      </c>
      <c r="T1749" s="95" t="n">
        <v>0.0011441911</v>
      </c>
      <c r="U1749" s="95" t="n">
        <v>4.9069061E-005</v>
      </c>
      <c r="V1749" s="95" t="n">
        <v>3.0019848E-005</v>
      </c>
      <c r="X1749" s="96" t="n">
        <v>3.8556351E-006</v>
      </c>
    </row>
    <row r="1750" customFormat="false" ht="13.8" hidden="false" customHeight="false" outlineLevel="0" collapsed="false">
      <c r="A1750" s="0" t="s">
        <v>2637</v>
      </c>
      <c r="B1750" s="26" t="s">
        <v>2584</v>
      </c>
      <c r="C1750" s="88" t="str">
        <f aca="false">MID(A1750,1,12)</f>
        <v>C.060.10.403</v>
      </c>
      <c r="D1750" s="2" t="s">
        <v>2625</v>
      </c>
      <c r="E1750" s="115" t="s">
        <v>1047</v>
      </c>
      <c r="F1750" s="91" t="str">
        <f aca="false">MID(A1750, 21,85)</f>
        <v>Delivery Van Electric on road (per km) max. 13-18.5 m3 1350-2550 kg ex batteries</v>
      </c>
      <c r="G1750" s="92" t="n">
        <v>0.01884079989</v>
      </c>
      <c r="H1750" s="24" t="n">
        <f aca="false">G1750</f>
        <v>0.01884079989</v>
      </c>
      <c r="I1750" s="93" t="n">
        <v>0.00068879908</v>
      </c>
      <c r="J1750" s="93" t="n">
        <v>0.00141534728</v>
      </c>
      <c r="K1750" s="93" t="n">
        <v>0.00641790153</v>
      </c>
      <c r="L1750" s="93" t="n">
        <v>0.010318752</v>
      </c>
      <c r="N1750" s="94" t="n">
        <v>0.06879168</v>
      </c>
      <c r="O1750" s="24" t="n">
        <f aca="false">N1750</f>
        <v>0.06879168</v>
      </c>
      <c r="Q1750" s="25" t="n">
        <v>2.4054406</v>
      </c>
      <c r="S1750" s="95" t="n">
        <v>0.0014362397</v>
      </c>
      <c r="T1750" s="95" t="n">
        <v>0.0013433823</v>
      </c>
      <c r="U1750" s="95" t="n">
        <v>5.7611449E-005</v>
      </c>
      <c r="V1750" s="95" t="n">
        <v>3.5245975E-005</v>
      </c>
      <c r="X1750" s="96" t="n">
        <v>4.526859E-006</v>
      </c>
    </row>
    <row r="1751" customFormat="false" ht="13.8" hidden="false" customHeight="false" outlineLevel="0" collapsed="false">
      <c r="B1751" s="26"/>
      <c r="C1751" s="88"/>
      <c r="D1751" s="3" t="s">
        <v>2638</v>
      </c>
      <c r="E1751" s="115"/>
    </row>
    <row r="1752" customFormat="false" ht="13.8" hidden="false" customHeight="false" outlineLevel="0" collapsed="false">
      <c r="A1752" s="0" t="s">
        <v>2639</v>
      </c>
      <c r="B1752" s="26" t="s">
        <v>2584</v>
      </c>
      <c r="C1752" s="88" t="str">
        <f aca="false">MID(A1752,1,12)</f>
        <v>C.070.01.101</v>
      </c>
      <c r="D1752" s="2" t="s">
        <v>2638</v>
      </c>
      <c r="E1752" s="115" t="s">
        <v>2585</v>
      </c>
      <c r="F1752" s="91" t="str">
        <f aca="false">MID(A1752, 21,85)</f>
        <v>Barge 1475 dwt</v>
      </c>
      <c r="G1752" s="92" t="n">
        <v>0.0052621965964</v>
      </c>
      <c r="H1752" s="24" t="n">
        <f aca="false">G1752</f>
        <v>0.0052621965964</v>
      </c>
      <c r="I1752" s="93" t="n">
        <v>0.0001283414028</v>
      </c>
      <c r="J1752" s="93" t="n">
        <v>0.0003810990736</v>
      </c>
      <c r="K1752" s="93" t="n">
        <v>0.00173217302</v>
      </c>
      <c r="L1752" s="93" t="n">
        <v>0.0030205831</v>
      </c>
      <c r="N1752" s="94" t="n">
        <v>0.0201372206666667</v>
      </c>
      <c r="O1752" s="24" t="n">
        <f aca="false">N1752</f>
        <v>0.0201372206666667</v>
      </c>
      <c r="Q1752" s="25" t="n">
        <v>0.31299712</v>
      </c>
      <c r="S1752" s="95" t="n">
        <v>0.0004180938</v>
      </c>
      <c r="T1752" s="95" t="n">
        <v>0.00037982667</v>
      </c>
      <c r="U1752" s="95" t="n">
        <v>1.6604913E-005</v>
      </c>
      <c r="V1752" s="95" t="n">
        <v>2.1662211E-005</v>
      </c>
      <c r="X1752" s="96" t="n">
        <v>1.0595048E-006</v>
      </c>
    </row>
    <row r="1753" customFormat="false" ht="13.8" hidden="false" customHeight="false" outlineLevel="0" collapsed="false">
      <c r="A1753" s="0" t="s">
        <v>2640</v>
      </c>
      <c r="B1753" s="26" t="s">
        <v>2584</v>
      </c>
      <c r="C1753" s="88" t="str">
        <f aca="false">MID(A1753,1,12)</f>
        <v>C.070.01.102</v>
      </c>
      <c r="D1753" s="2" t="s">
        <v>2638</v>
      </c>
      <c r="E1753" s="115" t="s">
        <v>2585</v>
      </c>
      <c r="F1753" s="91" t="str">
        <f aca="false">MID(A1753, 21,85)</f>
        <v>Bulk carrier Handysize dwt 16.383   12.5 knots</v>
      </c>
      <c r="G1753" s="92" t="n">
        <v>0.0015085797216505</v>
      </c>
      <c r="H1753" s="24" t="n">
        <f aca="false">G1753</f>
        <v>0.0015085797216505</v>
      </c>
      <c r="I1753" s="93" t="n">
        <v>1.6736020056E-005</v>
      </c>
      <c r="J1753" s="93" t="n">
        <v>0.0001936974059245</v>
      </c>
      <c r="K1753" s="93" t="n">
        <v>0.00047512774567</v>
      </c>
      <c r="L1753" s="93" t="n">
        <v>0.00082301855</v>
      </c>
      <c r="N1753" s="94" t="n">
        <v>0.00548679033333333</v>
      </c>
      <c r="O1753" s="24" t="n">
        <f aca="false">N1753</f>
        <v>0.00548679033333333</v>
      </c>
      <c r="Q1753" s="25" t="n">
        <v>0.072066036</v>
      </c>
      <c r="S1753" s="95" t="n">
        <v>0.0001507457</v>
      </c>
      <c r="T1753" s="95" t="n">
        <v>0.00014049221</v>
      </c>
      <c r="U1753" s="95" t="n">
        <v>5.2228607E-006</v>
      </c>
      <c r="V1753" s="95" t="n">
        <v>5.0306292E-006</v>
      </c>
      <c r="X1753" s="96" t="n">
        <v>2.943638E-007</v>
      </c>
    </row>
    <row r="1754" customFormat="false" ht="13.8" hidden="false" customHeight="false" outlineLevel="0" collapsed="false">
      <c r="A1754" s="0" t="s">
        <v>2641</v>
      </c>
      <c r="B1754" s="26" t="s">
        <v>2584</v>
      </c>
      <c r="C1754" s="88" t="str">
        <f aca="false">MID(A1754,1,12)</f>
        <v>C.070.01.103</v>
      </c>
      <c r="D1754" s="2" t="s">
        <v>2638</v>
      </c>
      <c r="E1754" s="115" t="s">
        <v>2585</v>
      </c>
      <c r="F1754" s="91" t="str">
        <f aca="false">MID(A1754, 21,85)</f>
        <v>Bulk carrier Panamax</v>
      </c>
      <c r="G1754" s="92" t="n">
        <v>0.0009038651036828</v>
      </c>
      <c r="H1754" s="24" t="n">
        <f aca="false">G1754</f>
        <v>0.0009038651036828</v>
      </c>
      <c r="I1754" s="93" t="n">
        <v>1.0027381742E-005</v>
      </c>
      <c r="J1754" s="93" t="n">
        <v>0.0001160537441008</v>
      </c>
      <c r="K1754" s="93" t="n">
        <v>0.00028467264784</v>
      </c>
      <c r="L1754" s="93" t="n">
        <v>0.00049311133</v>
      </c>
      <c r="N1754" s="94" t="n">
        <v>0.00328740886666667</v>
      </c>
      <c r="O1754" s="24" t="n">
        <f aca="false">N1754</f>
        <v>0.00328740886666667</v>
      </c>
      <c r="Q1754" s="25" t="n">
        <v>0.043178345</v>
      </c>
      <c r="S1754" s="95" t="n">
        <v>9.0319244E-005</v>
      </c>
      <c r="T1754" s="95" t="n">
        <v>8.4175869E-005</v>
      </c>
      <c r="U1754" s="95" t="n">
        <v>3.1292755E-006</v>
      </c>
      <c r="V1754" s="95" t="n">
        <v>3.0141E-006</v>
      </c>
      <c r="X1754" s="96" t="n">
        <v>1.7636799E-007</v>
      </c>
    </row>
    <row r="1755" customFormat="false" ht="13.8" hidden="false" customHeight="false" outlineLevel="0" collapsed="false">
      <c r="A1755" s="0" t="s">
        <v>2642</v>
      </c>
      <c r="B1755" s="26" t="s">
        <v>2584</v>
      </c>
      <c r="C1755" s="88" t="str">
        <f aca="false">MID(A1755,1,12)</f>
        <v>C.070.01.104</v>
      </c>
      <c r="D1755" s="2" t="s">
        <v>2638</v>
      </c>
      <c r="E1755" s="115" t="s">
        <v>2585</v>
      </c>
      <c r="F1755" s="91" t="str">
        <f aca="false">MID(A1755, 21,85)</f>
        <v>Coaster Class A (coast US and North and Baltic sea)</v>
      </c>
      <c r="G1755" s="92" t="n">
        <v>0.003539149666545</v>
      </c>
      <c r="H1755" s="24" t="n">
        <f aca="false">G1755</f>
        <v>0.003539149666545</v>
      </c>
      <c r="I1755" s="93" t="n">
        <v>3.926294277E-005</v>
      </c>
      <c r="J1755" s="93" t="n">
        <v>0.000454416890145</v>
      </c>
      <c r="K1755" s="93" t="n">
        <v>0.00111465653363</v>
      </c>
      <c r="L1755" s="93" t="n">
        <v>0.0019308133</v>
      </c>
      <c r="N1755" s="94" t="n">
        <v>0.0128720886666667</v>
      </c>
      <c r="O1755" s="24" t="n">
        <f aca="false">N1755</f>
        <v>0.0128720886666667</v>
      </c>
      <c r="Q1755" s="25" t="n">
        <v>0.16906795</v>
      </c>
      <c r="S1755" s="95" t="n">
        <v>0.00035365158</v>
      </c>
      <c r="T1755" s="95" t="n">
        <v>0.00032959674</v>
      </c>
      <c r="U1755" s="95" t="n">
        <v>1.2252906E-005</v>
      </c>
      <c r="V1755" s="95" t="n">
        <v>1.1801928E-005</v>
      </c>
      <c r="X1755" s="96" t="n">
        <v>6.9058169E-007</v>
      </c>
    </row>
    <row r="1756" customFormat="false" ht="13.8" hidden="false" customHeight="false" outlineLevel="0" collapsed="false">
      <c r="A1756" s="0" t="s">
        <v>2643</v>
      </c>
      <c r="B1756" s="26" t="s">
        <v>2584</v>
      </c>
      <c r="C1756" s="88" t="str">
        <f aca="false">MID(A1756,1,12)</f>
        <v>C.070.01.105</v>
      </c>
      <c r="D1756" s="2" t="s">
        <v>2638</v>
      </c>
      <c r="E1756" s="115" t="s">
        <v>2585</v>
      </c>
      <c r="F1756" s="91" t="str">
        <f aca="false">MID(A1756, 21,85)</f>
        <v>Container feeder Handysize 1577 TEU 13  knots</v>
      </c>
      <c r="G1756" s="92" t="n">
        <v>0.003090824313616</v>
      </c>
      <c r="H1756" s="24" t="n">
        <f aca="false">G1756</f>
        <v>0.003090824313616</v>
      </c>
      <c r="I1756" s="93" t="n">
        <v>3.428927075E-005</v>
      </c>
      <c r="J1756" s="93" t="n">
        <v>0.000396853175716</v>
      </c>
      <c r="K1756" s="93" t="n">
        <v>0.00097345626715</v>
      </c>
      <c r="L1756" s="93" t="n">
        <v>0.0016862256</v>
      </c>
      <c r="N1756" s="94" t="n">
        <v>0.011241504</v>
      </c>
      <c r="O1756" s="24" t="n">
        <f aca="false">N1756</f>
        <v>0.011241504</v>
      </c>
      <c r="Q1756" s="25" t="n">
        <v>0.1476511</v>
      </c>
      <c r="S1756" s="95" t="n">
        <v>0.00030885241</v>
      </c>
      <c r="T1756" s="95" t="n">
        <v>0.00028784474</v>
      </c>
      <c r="U1756" s="95" t="n">
        <v>1.0700757E-005</v>
      </c>
      <c r="V1756" s="95" t="n">
        <v>1.0306907E-005</v>
      </c>
      <c r="X1756" s="96" t="n">
        <v>6.0310156E-007</v>
      </c>
    </row>
    <row r="1757" customFormat="false" ht="13.8" hidden="false" customHeight="false" outlineLevel="0" collapsed="false">
      <c r="A1757" s="0" t="s">
        <v>2644</v>
      </c>
      <c r="B1757" s="26" t="s">
        <v>2584</v>
      </c>
      <c r="C1757" s="88" t="str">
        <f aca="false">MID(A1757,1,12)</f>
        <v>C.070.01.106</v>
      </c>
      <c r="D1757" s="2" t="s">
        <v>2638</v>
      </c>
      <c r="E1757" s="115" t="s">
        <v>2585</v>
      </c>
      <c r="F1757" s="91" t="str">
        <f aca="false">MID(A1757, 21,85)</f>
        <v>Container ship (min weight/volume ratio 0.41 ton/m3)</v>
      </c>
      <c r="G1757" s="92" t="n">
        <v>0.0013129876462722</v>
      </c>
      <c r="H1757" s="24" t="n">
        <f aca="false">G1757</f>
        <v>0.0013129876462722</v>
      </c>
      <c r="I1757" s="93" t="n">
        <v>1.4566143269E-005</v>
      </c>
      <c r="J1757" s="93" t="n">
        <v>0.0001685839360132</v>
      </c>
      <c r="K1757" s="93" t="n">
        <v>0.00041352594699</v>
      </c>
      <c r="L1757" s="93" t="n">
        <v>0.00071631162</v>
      </c>
      <c r="N1757" s="94" t="n">
        <v>0.0047754108</v>
      </c>
      <c r="O1757" s="24" t="n">
        <f aca="false">N1757</f>
        <v>0.0047754108</v>
      </c>
      <c r="Q1757" s="25" t="n">
        <v>0.062722449</v>
      </c>
      <c r="S1757" s="95" t="n">
        <v>0.00013120105</v>
      </c>
      <c r="T1757" s="95" t="n">
        <v>0.00012227696</v>
      </c>
      <c r="U1757" s="95" t="n">
        <v>4.5457005E-006</v>
      </c>
      <c r="V1757" s="95" t="n">
        <v>4.3783924E-006</v>
      </c>
      <c r="X1757" s="96" t="n">
        <v>2.5619861E-007</v>
      </c>
    </row>
    <row r="1758" customFormat="false" ht="13.8" hidden="false" customHeight="false" outlineLevel="0" collapsed="false">
      <c r="A1758" s="0" t="s">
        <v>2645</v>
      </c>
      <c r="B1758" s="26" t="s">
        <v>2584</v>
      </c>
      <c r="C1758" s="88" t="str">
        <f aca="false">MID(A1758,1,12)</f>
        <v>C.070.01.107</v>
      </c>
      <c r="D1758" s="2" t="s">
        <v>2638</v>
      </c>
      <c r="E1758" s="115" t="s">
        <v>2585</v>
      </c>
      <c r="F1758" s="91" t="str">
        <f aca="false">MID(A1758, 21,85)</f>
        <v>Oil Supertanker</v>
      </c>
      <c r="G1758" s="92" t="n">
        <v>0.000792663240773</v>
      </c>
      <c r="H1758" s="24" t="n">
        <f aca="false">G1758</f>
        <v>0.000792663240773</v>
      </c>
      <c r="I1758" s="93" t="n">
        <v>8.79372019E-006</v>
      </c>
      <c r="J1758" s="93" t="n">
        <v>0.000101775738423</v>
      </c>
      <c r="K1758" s="93" t="n">
        <v>0.00024964958216</v>
      </c>
      <c r="L1758" s="93" t="n">
        <v>0.0004324442</v>
      </c>
      <c r="N1758" s="94" t="n">
        <v>0.00288296133333333</v>
      </c>
      <c r="O1758" s="24" t="n">
        <f aca="false">N1758</f>
        <v>0.00288296133333333</v>
      </c>
      <c r="Q1758" s="25" t="n">
        <v>0.037866144</v>
      </c>
      <c r="S1758" s="95" t="n">
        <v>7.9207333E-005</v>
      </c>
      <c r="T1758" s="95" t="n">
        <v>7.3819772E-005</v>
      </c>
      <c r="U1758" s="95" t="n">
        <v>2.744283E-006</v>
      </c>
      <c r="V1758" s="95" t="n">
        <v>2.6432775E-006</v>
      </c>
      <c r="X1758" s="96" t="n">
        <v>1.5466956E-007</v>
      </c>
    </row>
    <row r="1759" customFormat="false" ht="13.8" hidden="false" customHeight="false" outlineLevel="0" collapsed="false">
      <c r="A1759" s="0" t="s">
        <v>2646</v>
      </c>
      <c r="B1759" s="26" t="s">
        <v>2584</v>
      </c>
      <c r="C1759" s="88" t="str">
        <f aca="false">MID(A1759,1,12)</f>
        <v>C.070.01.108</v>
      </c>
      <c r="D1759" s="2" t="s">
        <v>2638</v>
      </c>
      <c r="E1759" s="115" t="s">
        <v>2588</v>
      </c>
      <c r="F1759" s="91" t="str">
        <f aca="false">MID(A1759, 21,85)</f>
        <v>Container ship (max weight/volume ratio 0.41 ton/m3) (m3km)*</v>
      </c>
      <c r="G1759" s="92" t="n">
        <v>0.0005386616029378</v>
      </c>
      <c r="H1759" s="24" t="n">
        <f aca="false">G1759</f>
        <v>0.0005386616029378</v>
      </c>
      <c r="I1759" s="93" t="n">
        <v>5.975853504E-006</v>
      </c>
      <c r="J1759" s="93" t="n">
        <v>6.91626396438E-005</v>
      </c>
      <c r="K1759" s="93" t="n">
        <v>0.00016965166979</v>
      </c>
      <c r="L1759" s="93" t="n">
        <v>0.00029387144</v>
      </c>
      <c r="N1759" s="94" t="n">
        <v>0.00195914293333333</v>
      </c>
      <c r="O1759" s="24" t="n">
        <f aca="false">N1759</f>
        <v>0.00195914293333333</v>
      </c>
      <c r="Q1759" s="25" t="n">
        <v>0.025732287</v>
      </c>
      <c r="S1759" s="95" t="n">
        <v>5.3826072E-005</v>
      </c>
      <c r="T1759" s="95" t="n">
        <v>5.0164906E-005</v>
      </c>
      <c r="U1759" s="95" t="n">
        <v>1.8649028E-006</v>
      </c>
      <c r="V1759" s="95" t="n">
        <v>1.7962635E-006</v>
      </c>
      <c r="X1759" s="96" t="n">
        <v>1.0510712E-007</v>
      </c>
    </row>
    <row r="1760" customFormat="false" ht="13.8" hidden="false" customHeight="false" outlineLevel="0" collapsed="false">
      <c r="B1760" s="26"/>
      <c r="C1760" s="88"/>
      <c r="D1760" s="3" t="s">
        <v>2647</v>
      </c>
      <c r="E1760" s="115"/>
    </row>
    <row r="1761" customFormat="false" ht="13.8" hidden="false" customHeight="false" outlineLevel="0" collapsed="false">
      <c r="B1761" s="26"/>
      <c r="C1761" s="88"/>
      <c r="D1761" s="3" t="s">
        <v>2648</v>
      </c>
      <c r="E1761" s="115"/>
    </row>
    <row r="1762" customFormat="false" ht="13.8" hidden="false" customHeight="false" outlineLevel="0" collapsed="false">
      <c r="A1762" s="0" t="s">
        <v>2649</v>
      </c>
      <c r="B1762" s="26" t="s">
        <v>2650</v>
      </c>
      <c r="C1762" s="88" t="str">
        <f aca="false">MID(A1762,1,12)</f>
        <v>D.050.01.101</v>
      </c>
      <c r="D1762" s="2" t="s">
        <v>2648</v>
      </c>
      <c r="E1762" s="90" t="s">
        <v>255</v>
      </c>
      <c r="F1762" s="91" t="str">
        <f aca="false">MID(A1762, 21,85)</f>
        <v>Deep drawing steel</v>
      </c>
      <c r="G1762" s="92" t="n">
        <v>0.09260128669</v>
      </c>
      <c r="H1762" s="24" t="n">
        <f aca="false">G1762</f>
        <v>0.09260128669</v>
      </c>
      <c r="I1762" s="93" t="n">
        <v>0.00293418928</v>
      </c>
      <c r="J1762" s="93" t="n">
        <v>0.0060786159</v>
      </c>
      <c r="K1762" s="93" t="n">
        <v>0.01469445851</v>
      </c>
      <c r="L1762" s="93" t="n">
        <v>0.068894023</v>
      </c>
      <c r="N1762" s="94" t="n">
        <v>0.459293486666667</v>
      </c>
      <c r="O1762" s="24" t="n">
        <f aca="false">N1762</f>
        <v>0.459293486666667</v>
      </c>
      <c r="Q1762" s="25" t="n">
        <v>8.7663375</v>
      </c>
      <c r="S1762" s="95" t="n">
        <v>0.0087481975</v>
      </c>
      <c r="T1762" s="95" t="n">
        <v>0.0082168646</v>
      </c>
      <c r="U1762" s="95" t="n">
        <v>0.00037089116</v>
      </c>
      <c r="V1762" s="95" t="n">
        <v>0.00016044174</v>
      </c>
      <c r="X1762" s="96" t="n">
        <v>2.3266754E-005</v>
      </c>
    </row>
    <row r="1763" customFormat="false" ht="13.8" hidden="false" customHeight="false" outlineLevel="0" collapsed="false">
      <c r="A1763" s="0" t="s">
        <v>2651</v>
      </c>
      <c r="B1763" s="26" t="s">
        <v>2650</v>
      </c>
      <c r="C1763" s="88" t="str">
        <f aca="false">MID(A1763,1,12)</f>
        <v>D.050.01.102</v>
      </c>
      <c r="D1763" s="2" t="s">
        <v>2648</v>
      </c>
      <c r="E1763" s="90" t="s">
        <v>255</v>
      </c>
      <c r="F1763" s="91" t="str">
        <f aca="false">MID(A1763, 21,85)</f>
        <v>Rolling steel</v>
      </c>
      <c r="G1763" s="92" t="n">
        <v>0.0262680424863528</v>
      </c>
      <c r="H1763" s="24" t="n">
        <f aca="false">G1763</f>
        <v>0.0262680424863528</v>
      </c>
      <c r="I1763" s="93" t="n">
        <v>0.0003102882542496</v>
      </c>
      <c r="J1763" s="93" t="n">
        <v>0.00345775423210317</v>
      </c>
      <c r="K1763" s="93" t="n">
        <v>1.3877788E-017</v>
      </c>
      <c r="L1763" s="93" t="n">
        <v>0.0225</v>
      </c>
      <c r="N1763" s="94" t="n">
        <v>0.15</v>
      </c>
      <c r="O1763" s="24" t="n">
        <f aca="false">N1763</f>
        <v>0.15</v>
      </c>
      <c r="Q1763" s="25" t="n">
        <v>1.785</v>
      </c>
      <c r="S1763" s="95" t="n">
        <v>0.0035843709</v>
      </c>
      <c r="T1763" s="95" t="n">
        <v>0.0033238219</v>
      </c>
      <c r="U1763" s="95" t="n">
        <v>0.00013309993</v>
      </c>
      <c r="V1763" s="95" t="n">
        <v>0.000127449</v>
      </c>
      <c r="X1763" s="96" t="n">
        <v>7.3285134E-006</v>
      </c>
    </row>
    <row r="1764" customFormat="false" ht="13.8" hidden="false" customHeight="false" outlineLevel="0" collapsed="false">
      <c r="A1764" s="0" t="s">
        <v>2652</v>
      </c>
      <c r="B1764" s="26" t="s">
        <v>2650</v>
      </c>
      <c r="C1764" s="88" t="str">
        <f aca="false">MID(A1764,1,12)</f>
        <v>D.050.01.103</v>
      </c>
      <c r="D1764" s="2" t="s">
        <v>2648</v>
      </c>
      <c r="E1764" s="90" t="s">
        <v>2653</v>
      </c>
      <c r="F1764" s="91" t="str">
        <f aca="false">MID(A1764, 21,85)</f>
        <v>Fiber Laser cutting 1000 W  Steel 1mm thick  1 meter</v>
      </c>
      <c r="G1764" s="92" t="n">
        <v>0.00010092783314</v>
      </c>
      <c r="H1764" s="24" t="n">
        <f aca="false">G1764</f>
        <v>0.00010092783314</v>
      </c>
      <c r="I1764" s="93" t="n">
        <v>3.1980264E-006</v>
      </c>
      <c r="J1764" s="93" t="n">
        <v>6.6251945E-006</v>
      </c>
      <c r="K1764" s="93" t="n">
        <v>1.601575924E-005</v>
      </c>
      <c r="L1764" s="93" t="n">
        <v>7.5088853E-005</v>
      </c>
      <c r="N1764" s="94" t="n">
        <v>0.000500592353333333</v>
      </c>
      <c r="O1764" s="24" t="n">
        <f aca="false">N1764</f>
        <v>0.000500592353333333</v>
      </c>
      <c r="Q1764" s="25" t="n">
        <v>0.0095545913</v>
      </c>
      <c r="S1764" s="95" t="n">
        <v>9.5348202E-006</v>
      </c>
      <c r="T1764" s="95" t="n">
        <v>8.9557108E-006</v>
      </c>
      <c r="U1764" s="95" t="n">
        <v>4.0424105E-007</v>
      </c>
      <c r="V1764" s="95" t="n">
        <v>1.7486838E-007</v>
      </c>
      <c r="X1764" s="96" t="n">
        <v>2.535886E-008</v>
      </c>
    </row>
    <row r="1765" customFormat="false" ht="13.8" hidden="false" customHeight="false" outlineLevel="0" collapsed="false">
      <c r="A1765" s="0" t="s">
        <v>2654</v>
      </c>
      <c r="B1765" s="26" t="s">
        <v>2650</v>
      </c>
      <c r="C1765" s="88" t="str">
        <f aca="false">MID(A1765,1,12)</f>
        <v>D.050.01.104</v>
      </c>
      <c r="D1765" s="2" t="s">
        <v>2648</v>
      </c>
      <c r="E1765" s="90" t="s">
        <v>2653</v>
      </c>
      <c r="F1765" s="91" t="str">
        <f aca="false">MID(A1765, 21,85)</f>
        <v>Fiber Laser cutting 6000 W  Steel 10mm thick per 1 meter</v>
      </c>
      <c r="G1765" s="92" t="n">
        <v>0.005046391692</v>
      </c>
      <c r="H1765" s="24" t="n">
        <f aca="false">G1765</f>
        <v>0.005046391692</v>
      </c>
      <c r="I1765" s="93" t="n">
        <v>0.00015990132</v>
      </c>
      <c r="J1765" s="93" t="n">
        <v>0.00033125973</v>
      </c>
      <c r="K1765" s="93" t="n">
        <v>0.000800787942</v>
      </c>
      <c r="L1765" s="93" t="n">
        <v>0.0037544427</v>
      </c>
      <c r="N1765" s="94" t="n">
        <v>0.025029618</v>
      </c>
      <c r="O1765" s="24" t="n">
        <f aca="false">N1765</f>
        <v>0.025029618</v>
      </c>
      <c r="Q1765" s="25" t="n">
        <v>0.47772956</v>
      </c>
      <c r="S1765" s="95" t="n">
        <v>0.00047674101</v>
      </c>
      <c r="T1765" s="95" t="n">
        <v>0.00044778554</v>
      </c>
      <c r="U1765" s="95" t="n">
        <v>2.0212053E-005</v>
      </c>
      <c r="V1765" s="95" t="n">
        <v>8.7434192E-006</v>
      </c>
      <c r="X1765" s="96" t="n">
        <v>1.267943E-006</v>
      </c>
    </row>
    <row r="1766" customFormat="false" ht="13.8" hidden="false" customHeight="false" outlineLevel="0" collapsed="false">
      <c r="B1766" s="26"/>
      <c r="C1766" s="88"/>
      <c r="D1766" s="3" t="s">
        <v>2655</v>
      </c>
      <c r="E1766" s="90"/>
      <c r="H1766" s="24" t="n">
        <f aca="false">G1766</f>
        <v>0</v>
      </c>
    </row>
    <row r="1767" customFormat="false" ht="13.8" hidden="false" customHeight="false" outlineLevel="0" collapsed="false">
      <c r="A1767" s="0" t="s">
        <v>2656</v>
      </c>
      <c r="B1767" s="26" t="s">
        <v>2650</v>
      </c>
      <c r="C1767" s="88" t="str">
        <f aca="false">MID(A1767,1,12)</f>
        <v>D.060.01.101</v>
      </c>
      <c r="D1767" s="2" t="s">
        <v>2655</v>
      </c>
      <c r="E1767" s="90" t="s">
        <v>255</v>
      </c>
      <c r="F1767" s="91" t="str">
        <f aca="false">MID(A1767, 21,85)</f>
        <v>Drilling steel (per kg removed - the removed steel not counted)</v>
      </c>
      <c r="G1767" s="92" t="n">
        <v>0.019428607664</v>
      </c>
      <c r="H1767" s="24" t="n">
        <f aca="false">G1767</f>
        <v>0.019428607664</v>
      </c>
      <c r="I1767" s="93" t="n">
        <v>0.000615620088</v>
      </c>
      <c r="J1767" s="93" t="n">
        <v>0.00127534994</v>
      </c>
      <c r="K1767" s="93" t="n">
        <v>0.003083033636</v>
      </c>
      <c r="L1767" s="93" t="n">
        <v>0.014454604</v>
      </c>
      <c r="N1767" s="94" t="n">
        <v>0.0963640266666667</v>
      </c>
      <c r="O1767" s="24" t="n">
        <f aca="false">N1767</f>
        <v>0.0963640266666667</v>
      </c>
      <c r="Q1767" s="25" t="n">
        <v>1.8392588</v>
      </c>
      <c r="S1767" s="95" t="n">
        <v>0.0018354529</v>
      </c>
      <c r="T1767" s="95" t="n">
        <v>0.0017239743</v>
      </c>
      <c r="U1767" s="95" t="n">
        <v>7.7816402E-005</v>
      </c>
      <c r="V1767" s="95" t="n">
        <v>3.3662164E-005</v>
      </c>
      <c r="X1767" s="96" t="n">
        <v>4.8815806E-006</v>
      </c>
    </row>
    <row r="1768" customFormat="false" ht="13.8" hidden="false" customHeight="false" outlineLevel="0" collapsed="false">
      <c r="A1768" s="0" t="s">
        <v>2657</v>
      </c>
      <c r="B1768" s="26" t="s">
        <v>2650</v>
      </c>
      <c r="C1768" s="88" t="str">
        <f aca="false">MID(A1768,1,12)</f>
        <v>D.060.01.102</v>
      </c>
      <c r="D1768" s="2" t="s">
        <v>2655</v>
      </c>
      <c r="E1768" s="90" t="s">
        <v>255</v>
      </c>
      <c r="F1768" s="91" t="str">
        <f aca="false">MID(A1768, 21,85)</f>
        <v>Milling steel (per kg removed - revomed steel not counted)</v>
      </c>
      <c r="G1768" s="92" t="n">
        <v>0.019428607664</v>
      </c>
      <c r="H1768" s="24" t="n">
        <f aca="false">G1768</f>
        <v>0.019428607664</v>
      </c>
      <c r="I1768" s="93" t="n">
        <v>0.000615620088</v>
      </c>
      <c r="J1768" s="93" t="n">
        <v>0.00127534994</v>
      </c>
      <c r="K1768" s="93" t="n">
        <v>0.003083033636</v>
      </c>
      <c r="L1768" s="93" t="n">
        <v>0.014454604</v>
      </c>
      <c r="N1768" s="94" t="n">
        <v>0.0963640266666667</v>
      </c>
      <c r="O1768" s="24" t="n">
        <f aca="false">N1768</f>
        <v>0.0963640266666667</v>
      </c>
      <c r="Q1768" s="25" t="n">
        <v>1.8392588</v>
      </c>
      <c r="S1768" s="95" t="n">
        <v>0.0018354529</v>
      </c>
      <c r="T1768" s="95" t="n">
        <v>0.0017239743</v>
      </c>
      <c r="U1768" s="95" t="n">
        <v>7.7816402E-005</v>
      </c>
      <c r="V1768" s="95" t="n">
        <v>3.3662164E-005</v>
      </c>
      <c r="X1768" s="96" t="n">
        <v>4.8815806E-006</v>
      </c>
    </row>
    <row r="1769" customFormat="false" ht="13.8" hidden="false" customHeight="false" outlineLevel="0" collapsed="false">
      <c r="A1769" s="0" t="s">
        <v>2658</v>
      </c>
      <c r="B1769" s="26" t="s">
        <v>2650</v>
      </c>
      <c r="C1769" s="88" t="str">
        <f aca="false">MID(A1769,1,12)</f>
        <v>D.060.01.103</v>
      </c>
      <c r="D1769" s="2" t="s">
        <v>2655</v>
      </c>
      <c r="E1769" s="90" t="s">
        <v>255</v>
      </c>
      <c r="F1769" s="91" t="str">
        <f aca="false">MID(A1769, 21,85)</f>
        <v>Turrning steel (per kg removed - steel removed not counted)</v>
      </c>
      <c r="G1769" s="92" t="n">
        <v>0.019428607664</v>
      </c>
      <c r="H1769" s="24" t="n">
        <f aca="false">G1769</f>
        <v>0.019428607664</v>
      </c>
      <c r="I1769" s="93" t="n">
        <v>0.000615620088</v>
      </c>
      <c r="J1769" s="93" t="n">
        <v>0.00127534994</v>
      </c>
      <c r="K1769" s="93" t="n">
        <v>0.003083033636</v>
      </c>
      <c r="L1769" s="93" t="n">
        <v>0.014454604</v>
      </c>
      <c r="N1769" s="94" t="n">
        <v>0.0963640266666667</v>
      </c>
      <c r="O1769" s="24" t="n">
        <f aca="false">N1769</f>
        <v>0.0963640266666667</v>
      </c>
      <c r="Q1769" s="25" t="n">
        <v>1.8392588</v>
      </c>
      <c r="S1769" s="95" t="n">
        <v>0.0018354529</v>
      </c>
      <c r="T1769" s="95" t="n">
        <v>0.0017239743</v>
      </c>
      <c r="U1769" s="95" t="n">
        <v>7.7816402E-005</v>
      </c>
      <c r="V1769" s="95" t="n">
        <v>3.3662164E-005</v>
      </c>
      <c r="X1769" s="96" t="n">
        <v>4.8815806E-006</v>
      </c>
    </row>
    <row r="1770" customFormat="false" ht="13.8" hidden="false" customHeight="false" outlineLevel="0" collapsed="false">
      <c r="B1770" s="26"/>
      <c r="C1770" s="88"/>
      <c r="D1770" s="3" t="s">
        <v>2659</v>
      </c>
      <c r="E1770" s="90"/>
    </row>
    <row r="1771" customFormat="false" ht="13.8" hidden="false" customHeight="false" outlineLevel="0" collapsed="false">
      <c r="A1771" s="0" t="s">
        <v>2660</v>
      </c>
      <c r="B1771" s="26" t="s">
        <v>2650</v>
      </c>
      <c r="C1771" s="88" t="str">
        <f aca="false">MID(A1771,1,12)</f>
        <v>D.070.01.101</v>
      </c>
      <c r="D1771" s="2" t="s">
        <v>2659</v>
      </c>
      <c r="E1771" s="90" t="s">
        <v>936</v>
      </c>
      <c r="F1771" s="91" t="str">
        <f aca="false">MID(A1771, 21,85)</f>
        <v>Electroplating Chrome (single side)</v>
      </c>
      <c r="G1771" s="92" t="n">
        <v>1.37039506751807</v>
      </c>
      <c r="H1771" s="24" t="n">
        <f aca="false">G1771</f>
        <v>1.37039506751807</v>
      </c>
      <c r="I1771" s="93" t="n">
        <v>0.08038244268</v>
      </c>
      <c r="J1771" s="93" t="n">
        <v>0.568291812371953</v>
      </c>
      <c r="K1771" s="93" t="n">
        <v>0.396803242466112</v>
      </c>
      <c r="L1771" s="93" t="n">
        <v>0.32491757</v>
      </c>
      <c r="N1771" s="94" t="n">
        <v>2.16611713333333</v>
      </c>
      <c r="O1771" s="24" t="n">
        <f aca="false">N1771</f>
        <v>2.16611713333333</v>
      </c>
      <c r="Q1771" s="25" t="n">
        <v>14.178665</v>
      </c>
      <c r="S1771" s="95" t="n">
        <v>0.16442659</v>
      </c>
      <c r="T1771" s="95" t="n">
        <v>0.1587516</v>
      </c>
      <c r="U1771" s="95" t="n">
        <v>0.0050467308</v>
      </c>
      <c r="V1771" s="95" t="n">
        <v>0.00062825796</v>
      </c>
      <c r="X1771" s="96" t="n">
        <v>0.00038728899</v>
      </c>
    </row>
    <row r="1772" customFormat="false" ht="13.8" hidden="false" customHeight="false" outlineLevel="0" collapsed="false">
      <c r="A1772" s="0" t="s">
        <v>2661</v>
      </c>
      <c r="B1772" s="26" t="s">
        <v>2650</v>
      </c>
      <c r="C1772" s="88" t="str">
        <f aca="false">MID(A1772,1,12)</f>
        <v>D.070.01.102</v>
      </c>
      <c r="D1772" s="2" t="s">
        <v>2659</v>
      </c>
      <c r="E1772" s="90" t="s">
        <v>936</v>
      </c>
      <c r="F1772" s="91" t="str">
        <f aca="false">MID(A1772, 21,85)</f>
        <v>Electroplating Nickel (single side)</v>
      </c>
      <c r="G1772" s="92" t="n">
        <v>1.57512006633013</v>
      </c>
      <c r="H1772" s="24" t="n">
        <f aca="false">G1772</f>
        <v>1.57512006633013</v>
      </c>
      <c r="I1772" s="93" t="n">
        <v>0.031144339654</v>
      </c>
      <c r="J1772" s="93" t="n">
        <v>0.73639395374391</v>
      </c>
      <c r="K1772" s="93" t="n">
        <v>0.626528672932225</v>
      </c>
      <c r="L1772" s="93" t="n">
        <v>0.1810531</v>
      </c>
      <c r="N1772" s="94" t="n">
        <v>1.20702066666667</v>
      </c>
      <c r="O1772" s="24" t="n">
        <f aca="false">N1772</f>
        <v>1.20702066666667</v>
      </c>
      <c r="Q1772" s="25" t="n">
        <v>23.084598</v>
      </c>
      <c r="S1772" s="95" t="n">
        <v>0.21938558</v>
      </c>
      <c r="T1772" s="95" t="n">
        <v>0.21270472</v>
      </c>
      <c r="U1772" s="95" t="n">
        <v>0.0054421185</v>
      </c>
      <c r="V1772" s="95" t="n">
        <v>0.0012387388</v>
      </c>
      <c r="X1772" s="96" t="n">
        <v>0.00032840789</v>
      </c>
    </row>
    <row r="1773" customFormat="false" ht="13.8" hidden="false" customHeight="false" outlineLevel="0" collapsed="false">
      <c r="A1773" s="0" t="s">
        <v>2662</v>
      </c>
      <c r="B1773" s="26" t="s">
        <v>2650</v>
      </c>
      <c r="C1773" s="88" t="str">
        <f aca="false">MID(A1773,1,12)</f>
        <v>D.070.01.103</v>
      </c>
      <c r="D1773" s="2" t="s">
        <v>2659</v>
      </c>
      <c r="E1773" s="90" t="s">
        <v>936</v>
      </c>
      <c r="F1773" s="91" t="str">
        <f aca="false">MID(A1773, 21,85)</f>
        <v>Electroplating Zinc incl. outside use per 10 years (10  micron single side)</v>
      </c>
      <c r="G1773" s="92" t="n">
        <v>1.51253698316076</v>
      </c>
      <c r="H1773" s="24" t="n">
        <f aca="false">G1773</f>
        <v>1.51253698316076</v>
      </c>
      <c r="I1773" s="93" t="n">
        <v>0.0791860452</v>
      </c>
      <c r="J1773" s="93" t="n">
        <v>0.62411117731525</v>
      </c>
      <c r="K1773" s="93" t="n">
        <v>0.404433170645505</v>
      </c>
      <c r="L1773" s="93" t="n">
        <v>0.40480659</v>
      </c>
      <c r="N1773" s="94" t="n">
        <v>2.6987106</v>
      </c>
      <c r="O1773" s="24" t="n">
        <f aca="false">N1773</f>
        <v>2.6987106</v>
      </c>
      <c r="Q1773" s="25" t="n">
        <v>51.805159</v>
      </c>
      <c r="S1773" s="95" t="n">
        <v>2.3678791</v>
      </c>
      <c r="T1773" s="95" t="n">
        <v>2.358747</v>
      </c>
      <c r="U1773" s="95" t="n">
        <v>0.0079036788</v>
      </c>
      <c r="V1773" s="95" t="n">
        <v>0.0012284821</v>
      </c>
      <c r="X1773" s="96" t="n">
        <v>0.00049810761</v>
      </c>
    </row>
    <row r="1774" customFormat="false" ht="13.8" hidden="false" customHeight="false" outlineLevel="0" collapsed="false">
      <c r="A1774" s="0" t="s">
        <v>2663</v>
      </c>
      <c r="B1774" s="26" t="s">
        <v>2650</v>
      </c>
      <c r="C1774" s="88" t="str">
        <f aca="false">MID(A1774,1,12)</f>
        <v>D.070.01.104</v>
      </c>
      <c r="D1774" s="2" t="s">
        <v>2659</v>
      </c>
      <c r="E1774" s="90" t="s">
        <v>936</v>
      </c>
      <c r="F1774" s="91" t="str">
        <f aca="false">MID(A1774, 21,85)</f>
        <v>Electroplating Zinc inside use or painted (5 micron)</v>
      </c>
      <c r="G1774" s="92" t="n">
        <v>0.578410440930323</v>
      </c>
      <c r="H1774" s="24" t="n">
        <f aca="false">G1774</f>
        <v>0.578410440930323</v>
      </c>
      <c r="I1774" s="93" t="n">
        <v>0.02848950795</v>
      </c>
      <c r="J1774" s="93" t="n">
        <v>0.13944631865757</v>
      </c>
      <c r="K1774" s="93" t="n">
        <v>0.207545694322753</v>
      </c>
      <c r="L1774" s="93" t="n">
        <v>0.20292892</v>
      </c>
      <c r="N1774" s="94" t="n">
        <v>1.35285946666667</v>
      </c>
      <c r="O1774" s="24" t="n">
        <f aca="false">N1774</f>
        <v>1.35285946666667</v>
      </c>
      <c r="Q1774" s="25" t="n">
        <v>25.969462</v>
      </c>
      <c r="S1774" s="95" t="n">
        <v>0.053377035</v>
      </c>
      <c r="T1774" s="95" t="n">
        <v>0.050533784</v>
      </c>
      <c r="U1774" s="95" t="n">
        <v>0.0022277865</v>
      </c>
      <c r="V1774" s="95" t="n">
        <v>0.00061546513</v>
      </c>
      <c r="X1774" s="96" t="n">
        <v>0.00022164494</v>
      </c>
    </row>
    <row r="1775" customFormat="false" ht="13.8" hidden="false" customHeight="false" outlineLevel="0" collapsed="false">
      <c r="A1775" s="0" t="s">
        <v>2664</v>
      </c>
      <c r="B1775" s="26" t="s">
        <v>2650</v>
      </c>
      <c r="C1775" s="88" t="str">
        <f aca="false">MID(A1775,1,12)</f>
        <v>D.070.01.105</v>
      </c>
      <c r="D1775" s="2" t="s">
        <v>2659</v>
      </c>
      <c r="E1775" s="90" t="s">
        <v>936</v>
      </c>
      <c r="F1775" s="91" t="str">
        <f aca="false">MID(A1775, 21,85)</f>
        <v>Hot-dip Zinc plating pieces outside use single side</v>
      </c>
      <c r="G1775" s="92" t="n">
        <v>4.21741437015423</v>
      </c>
      <c r="H1775" s="24" t="n">
        <f aca="false">G1775</f>
        <v>4.21741437015423</v>
      </c>
      <c r="I1775" s="93" t="n">
        <v>0.064997562938</v>
      </c>
      <c r="J1775" s="93" t="n">
        <v>0.4243917515826</v>
      </c>
      <c r="K1775" s="93" t="n">
        <v>1.71414785563363</v>
      </c>
      <c r="L1775" s="93" t="n">
        <v>2.0138772</v>
      </c>
      <c r="N1775" s="94" t="n">
        <v>13.425848</v>
      </c>
      <c r="O1775" s="24" t="n">
        <f aca="false">N1775</f>
        <v>13.425848</v>
      </c>
      <c r="Q1775" s="25" t="n">
        <v>260.36491</v>
      </c>
      <c r="S1775" s="95" t="n">
        <v>0.33925572</v>
      </c>
      <c r="T1775" s="95" t="n">
        <v>0.31829583</v>
      </c>
      <c r="U1775" s="95" t="n">
        <v>0.012301032</v>
      </c>
      <c r="V1775" s="95" t="n">
        <v>0.0086588542</v>
      </c>
      <c r="X1775" s="96" t="n">
        <v>0.0013146304</v>
      </c>
    </row>
    <row r="1776" customFormat="false" ht="13.8" hidden="false" customHeight="false" outlineLevel="0" collapsed="false">
      <c r="A1776" s="0" t="s">
        <v>2665</v>
      </c>
      <c r="B1776" s="26" t="s">
        <v>2650</v>
      </c>
      <c r="C1776" s="88" t="str">
        <f aca="false">MID(A1776,1,12)</f>
        <v>D.070.01.106</v>
      </c>
      <c r="D1776" s="2" t="s">
        <v>2659</v>
      </c>
      <c r="E1776" s="90" t="s">
        <v>936</v>
      </c>
      <c r="F1776" s="91" t="str">
        <f aca="false">MID(A1776, 21,85)</f>
        <v>Phosphating (Fe s)</v>
      </c>
      <c r="G1776" s="92" t="n">
        <v>0.135519852224011</v>
      </c>
      <c r="H1776" s="24" t="n">
        <f aca="false">G1776</f>
        <v>0.135519852224011</v>
      </c>
      <c r="I1776" s="93" t="n">
        <v>0.00405391154559</v>
      </c>
      <c r="J1776" s="93" t="n">
        <v>0.0196642032284213</v>
      </c>
      <c r="K1776" s="93" t="n">
        <v>0.01963638845</v>
      </c>
      <c r="L1776" s="93" t="n">
        <v>0.092165349</v>
      </c>
      <c r="N1776" s="94" t="n">
        <v>0.61443566</v>
      </c>
      <c r="O1776" s="24" t="n">
        <f aca="false">N1776</f>
        <v>0.61443566</v>
      </c>
      <c r="Q1776" s="25" t="n">
        <v>11.72367</v>
      </c>
      <c r="S1776" s="95" t="n">
        <v>0.013398082</v>
      </c>
      <c r="T1776" s="95" t="n">
        <v>0.012558625</v>
      </c>
      <c r="U1776" s="95" t="n">
        <v>0.00062406389</v>
      </c>
      <c r="V1776" s="95" t="n">
        <v>0.0002153934</v>
      </c>
      <c r="X1776" s="96" t="n">
        <v>4.3304529E-005</v>
      </c>
    </row>
    <row r="1777" customFormat="false" ht="13.8" hidden="false" customHeight="false" outlineLevel="0" collapsed="false">
      <c r="A1777" s="0" t="s">
        <v>2666</v>
      </c>
      <c r="B1777" s="26" t="s">
        <v>2650</v>
      </c>
      <c r="C1777" s="88" t="str">
        <f aca="false">MID(A1777,1,12)</f>
        <v>D.070.01.107</v>
      </c>
      <c r="D1777" s="2" t="s">
        <v>2659</v>
      </c>
      <c r="E1777" s="90" t="s">
        <v>936</v>
      </c>
      <c r="F1777" s="91" t="str">
        <f aca="false">MID(A1777, 21,85)</f>
        <v>Phosphating (Zn i)</v>
      </c>
      <c r="G1777" s="92" t="n">
        <v>0.0339421873781692</v>
      </c>
      <c r="H1777" s="24" t="n">
        <f aca="false">G1777</f>
        <v>0.0339421873781692</v>
      </c>
      <c r="I1777" s="93" t="n">
        <v>0.00255082739787</v>
      </c>
      <c r="J1777" s="93" t="n">
        <v>0.025443711615525</v>
      </c>
      <c r="K1777" s="93" t="n">
        <v>0.00395529546477418</v>
      </c>
      <c r="L1777" s="93" t="n">
        <v>0.0019923529</v>
      </c>
      <c r="N1777" s="94" t="n">
        <v>0.0132823526666667</v>
      </c>
      <c r="O1777" s="24" t="n">
        <f aca="false">N1777</f>
        <v>0.0132823526666667</v>
      </c>
      <c r="Q1777" s="25" t="n">
        <v>0.25333716</v>
      </c>
      <c r="S1777" s="95" t="n">
        <v>0.0046064816</v>
      </c>
      <c r="T1777" s="95" t="n">
        <v>0.0043098469</v>
      </c>
      <c r="U1777" s="95" t="n">
        <v>0.0002785529</v>
      </c>
      <c r="V1777" s="95" t="n">
        <v>1.8081778E-005</v>
      </c>
      <c r="X1777" s="96" t="n">
        <v>2.7035662E-005</v>
      </c>
    </row>
    <row r="1778" customFormat="false" ht="13.8" hidden="false" customHeight="false" outlineLevel="0" collapsed="false">
      <c r="A1778" s="0" t="s">
        <v>2667</v>
      </c>
      <c r="B1778" s="26" t="s">
        <v>2650</v>
      </c>
      <c r="C1778" s="88" t="str">
        <f aca="false">MID(A1778,1,12)</f>
        <v>D.070.01.108</v>
      </c>
      <c r="D1778" s="2" t="s">
        <v>2659</v>
      </c>
      <c r="E1778" s="90" t="s">
        <v>936</v>
      </c>
      <c r="F1778" s="91" t="str">
        <f aca="false">MID(A1778, 21,85)</f>
        <v>Phosphating (Zn s)</v>
      </c>
      <c r="G1778" s="92" t="n">
        <v>0.0153898371356647</v>
      </c>
      <c r="H1778" s="24" t="n">
        <f aca="false">G1778</f>
        <v>0.0153898371356647</v>
      </c>
      <c r="I1778" s="93" t="n">
        <v>0.00081021934727</v>
      </c>
      <c r="J1778" s="93" t="n">
        <v>0.0116134315632076</v>
      </c>
      <c r="K1778" s="93" t="n">
        <v>0.00197699069518709</v>
      </c>
      <c r="L1778" s="93" t="n">
        <v>0.00098919553</v>
      </c>
      <c r="N1778" s="94" t="n">
        <v>0.00659463686666667</v>
      </c>
      <c r="O1778" s="24" t="n">
        <f aca="false">N1778</f>
        <v>0.00659463686666667</v>
      </c>
      <c r="Q1778" s="25" t="n">
        <v>0.12592643</v>
      </c>
      <c r="S1778" s="95" t="n">
        <v>0.0020475114</v>
      </c>
      <c r="T1778" s="95" t="n">
        <v>0.0019096562</v>
      </c>
      <c r="U1778" s="95" t="n">
        <v>0.00012885968</v>
      </c>
      <c r="V1778" s="95" t="n">
        <v>8.9955189E-006</v>
      </c>
      <c r="X1778" s="96" t="n">
        <v>1.2655155E-005</v>
      </c>
    </row>
    <row r="1779" customFormat="false" ht="13.8" hidden="false" customHeight="false" outlineLevel="0" collapsed="false">
      <c r="A1779" s="0" t="s">
        <v>2668</v>
      </c>
      <c r="B1779" s="26" t="s">
        <v>2650</v>
      </c>
      <c r="C1779" s="88" t="str">
        <f aca="false">MID(A1779,1,12)</f>
        <v>D.070.01.109</v>
      </c>
      <c r="D1779" s="2" t="s">
        <v>2659</v>
      </c>
      <c r="E1779" s="90" t="s">
        <v>936</v>
      </c>
      <c r="F1779" s="91" t="str">
        <f aca="false">MID(A1779, 21,85)</f>
        <v>Powder coating aluminium</v>
      </c>
      <c r="G1779" s="92" t="n">
        <v>1.020001147262</v>
      </c>
      <c r="H1779" s="24" t="n">
        <f aca="false">G1779</f>
        <v>1.020001147262</v>
      </c>
      <c r="I1779" s="93" t="n">
        <v>0.04854772735</v>
      </c>
      <c r="J1779" s="93" t="n">
        <v>0.156475588712</v>
      </c>
      <c r="K1779" s="93" t="n">
        <v>0.2186720412</v>
      </c>
      <c r="L1779" s="93" t="n">
        <v>0.59630579</v>
      </c>
      <c r="N1779" s="94" t="n">
        <v>3.97537193333333</v>
      </c>
      <c r="O1779" s="24" t="n">
        <f aca="false">N1779</f>
        <v>3.97537193333333</v>
      </c>
      <c r="Q1779" s="25" t="n">
        <v>51.534019</v>
      </c>
      <c r="S1779" s="95" t="n">
        <v>0.10490248</v>
      </c>
      <c r="T1779" s="95" t="n">
        <v>0.097540114</v>
      </c>
      <c r="U1779" s="95" t="n">
        <v>0.0037134039</v>
      </c>
      <c r="V1779" s="95" t="n">
        <v>0.0036489597</v>
      </c>
      <c r="X1779" s="96" t="n">
        <v>0.00022531735</v>
      </c>
    </row>
    <row r="1780" customFormat="false" ht="13.8" hidden="false" customHeight="false" outlineLevel="0" collapsed="false">
      <c r="A1780" s="0" t="s">
        <v>2669</v>
      </c>
      <c r="B1780" s="26" t="s">
        <v>2650</v>
      </c>
      <c r="C1780" s="88" t="str">
        <f aca="false">MID(A1780,1,12)</f>
        <v>D.070.01.110</v>
      </c>
      <c r="D1780" s="2" t="s">
        <v>2659</v>
      </c>
      <c r="E1780" s="90" t="s">
        <v>936</v>
      </c>
      <c r="F1780" s="91" t="str">
        <f aca="false">MID(A1780, 21,85)</f>
        <v>Powder coating steel</v>
      </c>
      <c r="G1780" s="92" t="n">
        <v>1.104742373191</v>
      </c>
      <c r="H1780" s="24" t="n">
        <f aca="false">G1780</f>
        <v>1.104742373191</v>
      </c>
      <c r="I1780" s="93" t="n">
        <v>0.04718064636</v>
      </c>
      <c r="J1780" s="93" t="n">
        <v>0.148906239431</v>
      </c>
      <c r="K1780" s="93" t="n">
        <v>0.3153036474</v>
      </c>
      <c r="L1780" s="93" t="n">
        <v>0.59335184</v>
      </c>
      <c r="N1780" s="94" t="n">
        <v>3.95567893333333</v>
      </c>
      <c r="O1780" s="24" t="n">
        <f aca="false">N1780</f>
        <v>3.95567893333333</v>
      </c>
      <c r="Q1780" s="25" t="n">
        <v>52.609928</v>
      </c>
      <c r="S1780" s="95" t="n">
        <v>0.1029208</v>
      </c>
      <c r="T1780" s="95" t="n">
        <v>0.095521644</v>
      </c>
      <c r="U1780" s="95" t="n">
        <v>0.0036530457</v>
      </c>
      <c r="V1780" s="95" t="n">
        <v>0.0037461121</v>
      </c>
      <c r="X1780" s="96" t="n">
        <v>0.00022073916</v>
      </c>
    </row>
    <row r="1781" customFormat="false" ht="13.8" hidden="false" customHeight="false" outlineLevel="0" collapsed="false">
      <c r="B1781" s="26"/>
      <c r="C1781" s="88"/>
      <c r="D1781" s="3" t="s">
        <v>2670</v>
      </c>
      <c r="E1781" s="90"/>
    </row>
    <row r="1782" customFormat="false" ht="13.8" hidden="false" customHeight="false" outlineLevel="0" collapsed="false">
      <c r="A1782" s="0" t="s">
        <v>2671</v>
      </c>
      <c r="B1782" s="26" t="s">
        <v>2650</v>
      </c>
      <c r="C1782" s="88" t="str">
        <f aca="false">MID(A1782,1,12)</f>
        <v>D.090.01.101</v>
      </c>
      <c r="D1782" s="2" t="s">
        <v>2670</v>
      </c>
      <c r="E1782" s="90" t="s">
        <v>2653</v>
      </c>
      <c r="F1782" s="91" t="str">
        <f aca="false">MID(A1782, 21,85)</f>
        <v>Electric MIG welding 4mm steel   0.125 kg electrode</v>
      </c>
      <c r="G1782" s="92" t="n">
        <v>0.253184136511841</v>
      </c>
      <c r="H1782" s="24" t="n">
        <f aca="false">G1782</f>
        <v>0.253184136511841</v>
      </c>
      <c r="I1782" s="93" t="n">
        <v>0.00992502512895685</v>
      </c>
      <c r="J1782" s="93" t="n">
        <v>0.0245445864828792</v>
      </c>
      <c r="K1782" s="93" t="n">
        <v>0.0358314949000046</v>
      </c>
      <c r="L1782" s="93" t="n">
        <v>0.18288303</v>
      </c>
      <c r="N1782" s="94" t="n">
        <v>1.2192202</v>
      </c>
      <c r="O1782" s="24" t="n">
        <f aca="false">N1782</f>
        <v>1.2192202</v>
      </c>
      <c r="Q1782" s="25" t="n">
        <v>19.046707</v>
      </c>
      <c r="S1782" s="95" t="n">
        <v>0.024214473</v>
      </c>
      <c r="T1782" s="95" t="n">
        <v>0.022689355</v>
      </c>
      <c r="U1782" s="95" t="n">
        <v>0.0010066485</v>
      </c>
      <c r="V1782" s="95" t="n">
        <v>0.00051846979</v>
      </c>
      <c r="X1782" s="96" t="n">
        <v>5.9233862E-005</v>
      </c>
    </row>
    <row r="1783" customFormat="false" ht="13.8" hidden="false" customHeight="false" outlineLevel="0" collapsed="false">
      <c r="A1783" s="0" t="s">
        <v>2672</v>
      </c>
      <c r="B1783" s="26" t="s">
        <v>2650</v>
      </c>
      <c r="C1783" s="88" t="str">
        <f aca="false">MID(A1783,1,12)</f>
        <v>D.090.01.102</v>
      </c>
      <c r="D1783" s="2" t="s">
        <v>2670</v>
      </c>
      <c r="E1783" s="90" t="s">
        <v>255</v>
      </c>
      <c r="F1783" s="91" t="str">
        <f aca="false">MID(A1783, 21,85)</f>
        <v>welding shipbuilding (FCAW) per kg electrode</v>
      </c>
      <c r="G1783" s="92" t="n">
        <v>35.4992166834671</v>
      </c>
      <c r="H1783" s="24" t="n">
        <f aca="false">G1783</f>
        <v>35.4992166834671</v>
      </c>
      <c r="I1783" s="93" t="n">
        <v>1.443013959</v>
      </c>
      <c r="J1783" s="93" t="n">
        <v>2.10994500234</v>
      </c>
      <c r="K1783" s="93" t="n">
        <v>0.503360722127091</v>
      </c>
      <c r="L1783" s="93" t="n">
        <v>31.442897</v>
      </c>
      <c r="N1783" s="94" t="n">
        <v>209.619313333333</v>
      </c>
      <c r="O1783" s="24" t="n">
        <f aca="false">N1783</f>
        <v>209.619313333333</v>
      </c>
      <c r="Q1783" s="25" t="n">
        <v>3119.3449</v>
      </c>
      <c r="S1783" s="95" t="n">
        <v>3.8999045</v>
      </c>
      <c r="T1783" s="95" t="n">
        <v>3.5198686</v>
      </c>
      <c r="U1783" s="95" t="n">
        <v>0.16518176</v>
      </c>
      <c r="V1783" s="95" t="n">
        <v>0.21485419</v>
      </c>
      <c r="X1783" s="96" t="n">
        <v>0.010258802</v>
      </c>
    </row>
    <row r="1784" customFormat="false" ht="13.8" hidden="false" customHeight="false" outlineLevel="0" collapsed="false">
      <c r="A1784" s="0" t="s">
        <v>2673</v>
      </c>
      <c r="B1784" s="26" t="s">
        <v>2650</v>
      </c>
      <c r="C1784" s="88" t="str">
        <f aca="false">MID(A1784,1,12)</f>
        <v>D.090.01.103</v>
      </c>
      <c r="D1784" s="2" t="s">
        <v>2670</v>
      </c>
      <c r="E1784" s="90" t="s">
        <v>2653</v>
      </c>
      <c r="F1784" s="91" t="str">
        <f aca="false">MID(A1784, 21,85)</f>
        <v>welding steel arc (MAG) 0.0536 kg electrode</v>
      </c>
      <c r="G1784" s="92" t="n">
        <v>0.0934675177084463</v>
      </c>
      <c r="H1784" s="24" t="n">
        <f aca="false">G1784</f>
        <v>0.0934675177084463</v>
      </c>
      <c r="I1784" s="93" t="n">
        <v>0.003424259412</v>
      </c>
      <c r="J1784" s="93" t="n">
        <v>0.02981682836254</v>
      </c>
      <c r="K1784" s="93" t="n">
        <v>0.0263730019339063</v>
      </c>
      <c r="L1784" s="93" t="n">
        <v>0.033853428</v>
      </c>
      <c r="N1784" s="94" t="n">
        <v>0.22568952</v>
      </c>
      <c r="O1784" s="24" t="n">
        <f aca="false">N1784</f>
        <v>0.22568952</v>
      </c>
      <c r="Q1784" s="25" t="n">
        <v>2.531829</v>
      </c>
      <c r="S1784" s="95" t="n">
        <v>0.013118014</v>
      </c>
      <c r="T1784" s="95" t="n">
        <v>0.012605498</v>
      </c>
      <c r="U1784" s="95" t="n">
        <v>0.0003263254</v>
      </c>
      <c r="V1784" s="95" t="n">
        <v>0.00018619025</v>
      </c>
      <c r="X1784" s="96" t="n">
        <v>1.8100986E-005</v>
      </c>
    </row>
    <row r="1785" customFormat="false" ht="13.8" hidden="false" customHeight="false" outlineLevel="0" collapsed="false">
      <c r="A1785" s="0" t="s">
        <v>2674</v>
      </c>
      <c r="B1785" s="26" t="s">
        <v>2650</v>
      </c>
      <c r="C1785" s="88" t="str">
        <f aca="false">MID(A1785,1,12)</f>
        <v>D.090.01.104</v>
      </c>
      <c r="D1785" s="2" t="s">
        <v>2670</v>
      </c>
      <c r="E1785" s="90" t="s">
        <v>2653</v>
      </c>
      <c r="F1785" s="91" t="str">
        <f aca="false">MID(A1785, 21,85)</f>
        <v>welding steel autogenious 0.0536 kg electrode</v>
      </c>
      <c r="G1785" s="92" t="n">
        <v>0.0870128565586406</v>
      </c>
      <c r="H1785" s="24" t="n">
        <f aca="false">G1785</f>
        <v>0.0870128565586406</v>
      </c>
      <c r="I1785" s="93" t="n">
        <v>0.003092963615</v>
      </c>
      <c r="J1785" s="93" t="n">
        <v>0.02989195595333</v>
      </c>
      <c r="K1785" s="93" t="n">
        <v>0.0261731149903106</v>
      </c>
      <c r="L1785" s="93" t="n">
        <v>0.027854822</v>
      </c>
      <c r="N1785" s="94" t="n">
        <v>0.185698813333333</v>
      </c>
      <c r="O1785" s="24" t="n">
        <f aca="false">N1785</f>
        <v>0.185698813333333</v>
      </c>
      <c r="Q1785" s="25" t="n">
        <v>2.1905474</v>
      </c>
      <c r="S1785" s="95" t="n">
        <v>0.0125583</v>
      </c>
      <c r="T1785" s="95" t="n">
        <v>0.012094449</v>
      </c>
      <c r="U1785" s="95" t="n">
        <v>0.0002978227</v>
      </c>
      <c r="V1785" s="95" t="n">
        <v>0.0001660285</v>
      </c>
      <c r="X1785" s="96" t="n">
        <v>1.6597767E-005</v>
      </c>
    </row>
    <row r="1786" customFormat="false" ht="13.8" hidden="false" customHeight="false" outlineLevel="0" collapsed="false">
      <c r="B1786" s="26"/>
      <c r="C1786" s="88"/>
      <c r="D1786" s="3" t="s">
        <v>2675</v>
      </c>
      <c r="E1786" s="90"/>
    </row>
    <row r="1787" customFormat="false" ht="13.8" hidden="false" customHeight="false" outlineLevel="0" collapsed="false">
      <c r="A1787" s="0" t="s">
        <v>2676</v>
      </c>
      <c r="B1787" s="26" t="s">
        <v>2650</v>
      </c>
      <c r="C1787" s="88" t="str">
        <f aca="false">MID(A1787,1,12)</f>
        <v>D.100.01.101</v>
      </c>
      <c r="D1787" s="2" t="s">
        <v>2675</v>
      </c>
      <c r="E1787" s="90" t="s">
        <v>936</v>
      </c>
      <c r="F1787" s="91" t="str">
        <f aca="false">MID(A1787, 21,85)</f>
        <v>Anodising</v>
      </c>
      <c r="G1787" s="92" t="n">
        <v>0.3878764483543</v>
      </c>
      <c r="H1787" s="24" t="n">
        <f aca="false">G1787</f>
        <v>0.3878764483543</v>
      </c>
      <c r="I1787" s="93" t="n">
        <v>0.014167259271</v>
      </c>
      <c r="J1787" s="93" t="n">
        <v>0.0292321225833</v>
      </c>
      <c r="K1787" s="93" t="n">
        <v>0.0305853165</v>
      </c>
      <c r="L1787" s="93" t="n">
        <v>0.31389175</v>
      </c>
      <c r="N1787" s="94" t="n">
        <v>2.09261166666667</v>
      </c>
      <c r="O1787" s="24" t="n">
        <f aca="false">N1787</f>
        <v>2.09261166666667</v>
      </c>
      <c r="Q1787" s="25" t="n">
        <v>44.933186</v>
      </c>
      <c r="S1787" s="95" t="n">
        <v>0.039924088</v>
      </c>
      <c r="T1787" s="95" t="n">
        <v>0.036136475</v>
      </c>
      <c r="U1787" s="95" t="n">
        <v>0.0016662747</v>
      </c>
      <c r="V1787" s="95" t="n">
        <v>0.0021213384</v>
      </c>
      <c r="X1787" s="96" t="n">
        <v>0.0001166671</v>
      </c>
    </row>
    <row r="1788" customFormat="false" ht="13.8" hidden="false" customHeight="false" outlineLevel="0" collapsed="false">
      <c r="A1788" s="0" t="s">
        <v>2677</v>
      </c>
      <c r="B1788" s="26" t="s">
        <v>2650</v>
      </c>
      <c r="C1788" s="88" t="str">
        <f aca="false">MID(A1788,1,12)</f>
        <v>D.100.01.102</v>
      </c>
      <c r="D1788" s="2" t="s">
        <v>2675</v>
      </c>
      <c r="E1788" s="90" t="s">
        <v>2653</v>
      </c>
      <c r="F1788" s="91" t="str">
        <f aca="false">MID(A1788, 21,85)</f>
        <v>Autogenuous welding Al 1</v>
      </c>
      <c r="G1788" s="92" t="n">
        <v>0.10970855409</v>
      </c>
      <c r="H1788" s="24" t="n">
        <f aca="false">G1788</f>
        <v>0.10970855409</v>
      </c>
      <c r="I1788" s="93" t="n">
        <v>0.00347625476</v>
      </c>
      <c r="J1788" s="93" t="n">
        <v>0.0072015864</v>
      </c>
      <c r="K1788" s="93" t="n">
        <v>0.01740912993</v>
      </c>
      <c r="L1788" s="93" t="n">
        <v>0.081621583</v>
      </c>
      <c r="N1788" s="94" t="n">
        <v>0.544143886666667</v>
      </c>
      <c r="O1788" s="24" t="n">
        <f aca="false">N1788</f>
        <v>0.544143886666667</v>
      </c>
      <c r="Q1788" s="25" t="n">
        <v>10.385841</v>
      </c>
      <c r="S1788" s="95" t="n">
        <v>0.01036435</v>
      </c>
      <c r="T1788" s="95" t="n">
        <v>0.0097348576</v>
      </c>
      <c r="U1788" s="95" t="n">
        <v>0.00043941002</v>
      </c>
      <c r="V1788" s="95" t="n">
        <v>0.00019008193</v>
      </c>
      <c r="X1788" s="96" t="n">
        <v>2.7565081E-005</v>
      </c>
    </row>
    <row r="1789" customFormat="false" ht="13.8" hidden="false" customHeight="false" outlineLevel="0" collapsed="false">
      <c r="A1789" s="0" t="s">
        <v>2678</v>
      </c>
      <c r="B1789" s="26" t="s">
        <v>2650</v>
      </c>
      <c r="C1789" s="88" t="str">
        <f aca="false">MID(A1789,1,12)</f>
        <v>D.100.01.103</v>
      </c>
      <c r="D1789" s="2" t="s">
        <v>2675</v>
      </c>
      <c r="E1789" s="90" t="s">
        <v>2653</v>
      </c>
      <c r="F1789" s="91" t="str">
        <f aca="false">MID(A1789, 21,85)</f>
        <v>Autogenuous welding Al 2</v>
      </c>
      <c r="G1789" s="92" t="n">
        <v>0.29922579634</v>
      </c>
      <c r="H1789" s="24" t="n">
        <f aca="false">G1789</f>
        <v>0.29922579634</v>
      </c>
      <c r="I1789" s="93" t="n">
        <v>0.0094813488</v>
      </c>
      <c r="J1789" s="93" t="n">
        <v>0.0196420459</v>
      </c>
      <c r="K1789" s="93" t="n">
        <v>0.04748272164</v>
      </c>
      <c r="L1789" s="93" t="n">
        <v>0.22261968</v>
      </c>
      <c r="N1789" s="94" t="n">
        <v>1.4841312</v>
      </c>
      <c r="O1789" s="24" t="n">
        <f aca="false">N1789</f>
        <v>1.4841312</v>
      </c>
      <c r="Q1789" s="25" t="n">
        <v>28.326974</v>
      </c>
      <c r="S1789" s="95" t="n">
        <v>0.028268358</v>
      </c>
      <c r="T1789" s="95" t="n">
        <v>0.026551443</v>
      </c>
      <c r="U1789" s="95" t="n">
        <v>0.0011984737</v>
      </c>
      <c r="V1789" s="95" t="n">
        <v>0.00051844104</v>
      </c>
      <c r="X1789" s="96" t="n">
        <v>7.5182681E-005</v>
      </c>
    </row>
    <row r="1790" customFormat="false" ht="13.8" hidden="false" customHeight="false" outlineLevel="0" collapsed="false">
      <c r="A1790" s="0" t="s">
        <v>2679</v>
      </c>
      <c r="B1790" s="26" t="s">
        <v>2650</v>
      </c>
      <c r="C1790" s="88" t="str">
        <f aca="false">MID(A1790,1,12)</f>
        <v>D.100.01.104</v>
      </c>
      <c r="D1790" s="2" t="s">
        <v>2675</v>
      </c>
      <c r="E1790" s="90" t="s">
        <v>2653</v>
      </c>
      <c r="F1790" s="91" t="str">
        <f aca="false">MID(A1790, 21,85)</f>
        <v>Autogenuous welding Al 3</v>
      </c>
      <c r="G1790" s="92" t="n">
        <v>0.4687845518</v>
      </c>
      <c r="H1790" s="24" t="n">
        <f aca="false">G1790</f>
        <v>0.4687845518</v>
      </c>
      <c r="I1790" s="93" t="n">
        <v>0.0148540331</v>
      </c>
      <c r="J1790" s="93" t="n">
        <v>0.030772372</v>
      </c>
      <c r="K1790" s="93" t="n">
        <v>0.0743891967</v>
      </c>
      <c r="L1790" s="93" t="n">
        <v>0.34876895</v>
      </c>
      <c r="N1790" s="94" t="n">
        <v>2.32512633333333</v>
      </c>
      <c r="O1790" s="24" t="n">
        <f aca="false">N1790</f>
        <v>2.32512633333333</v>
      </c>
      <c r="Q1790" s="25" t="n">
        <v>44.378688</v>
      </c>
      <c r="S1790" s="95" t="n">
        <v>0.044286856</v>
      </c>
      <c r="T1790" s="95" t="n">
        <v>0.041597038</v>
      </c>
      <c r="U1790" s="95" t="n">
        <v>0.0018775986</v>
      </c>
      <c r="V1790" s="95" t="n">
        <v>0.00081221993</v>
      </c>
      <c r="X1790" s="96" t="n">
        <v>0.00011778557</v>
      </c>
    </row>
    <row r="1791" customFormat="false" ht="13.8" hidden="false" customHeight="false" outlineLevel="0" collapsed="false">
      <c r="A1791" s="0" t="s">
        <v>2680</v>
      </c>
      <c r="B1791" s="26" t="s">
        <v>2650</v>
      </c>
      <c r="C1791" s="88" t="str">
        <f aca="false">MID(A1791,1,12)</f>
        <v>D.100.01.105</v>
      </c>
      <c r="D1791" s="2" t="s">
        <v>2675</v>
      </c>
      <c r="E1791" s="90" t="s">
        <v>255</v>
      </c>
      <c r="F1791" s="91" t="str">
        <f aca="false">MID(A1791, 21,85)</f>
        <v>Cold transforming Al</v>
      </c>
      <c r="G1791" s="92" t="n">
        <v>0.018469793348</v>
      </c>
      <c r="H1791" s="24" t="n">
        <f aca="false">G1791</f>
        <v>0.018469793348</v>
      </c>
      <c r="I1791" s="93" t="n">
        <v>0.00058523883</v>
      </c>
      <c r="J1791" s="93" t="n">
        <v>0.00121241059</v>
      </c>
      <c r="K1791" s="93" t="n">
        <v>0.002930883928</v>
      </c>
      <c r="L1791" s="93" t="n">
        <v>0.01374126</v>
      </c>
      <c r="N1791" s="94" t="n">
        <v>0.0916084</v>
      </c>
      <c r="O1791" s="24" t="n">
        <f aca="false">N1791</f>
        <v>0.0916084</v>
      </c>
      <c r="Q1791" s="25" t="n">
        <v>1.7484902</v>
      </c>
      <c r="S1791" s="95" t="n">
        <v>0.0017448721</v>
      </c>
      <c r="T1791" s="95" t="n">
        <v>0.0016388951</v>
      </c>
      <c r="U1791" s="95" t="n">
        <v>7.3976112E-005</v>
      </c>
      <c r="V1791" s="95" t="n">
        <v>3.2000914E-005</v>
      </c>
      <c r="X1791" s="96" t="n">
        <v>4.6406714E-006</v>
      </c>
    </row>
    <row r="1792" customFormat="false" ht="13.8" hidden="false" customHeight="false" outlineLevel="0" collapsed="false">
      <c r="A1792" s="0" t="s">
        <v>2681</v>
      </c>
      <c r="B1792" s="26" t="s">
        <v>2650</v>
      </c>
      <c r="C1792" s="88" t="str">
        <f aca="false">MID(A1792,1,12)</f>
        <v>D.100.01.106</v>
      </c>
      <c r="D1792" s="2" t="s">
        <v>2675</v>
      </c>
      <c r="E1792" s="90" t="s">
        <v>2653</v>
      </c>
      <c r="F1792" s="91" t="str">
        <f aca="false">MID(A1792, 21,85)</f>
        <v>Fiber Laser cutting 1000 W  Aluminium 1mm thick, 1 meter</v>
      </c>
      <c r="G1792" s="92" t="n">
        <v>0.00015139174967</v>
      </c>
      <c r="H1792" s="24" t="n">
        <f aca="false">G1792</f>
        <v>0.00015139174967</v>
      </c>
      <c r="I1792" s="93" t="n">
        <v>4.79703961E-006</v>
      </c>
      <c r="J1792" s="93" t="n">
        <v>9.9377917E-006</v>
      </c>
      <c r="K1792" s="93" t="n">
        <v>2.402363836E-005</v>
      </c>
      <c r="L1792" s="93" t="n">
        <v>0.00011263328</v>
      </c>
      <c r="N1792" s="94" t="n">
        <v>0.000750888533333333</v>
      </c>
      <c r="O1792" s="24" t="n">
        <f aca="false">N1792</f>
        <v>0.000750888533333333</v>
      </c>
      <c r="Q1792" s="25" t="n">
        <v>0.014331887</v>
      </c>
      <c r="S1792" s="95" t="n">
        <v>1.430223E-005</v>
      </c>
      <c r="T1792" s="95" t="n">
        <v>1.3433566E-005</v>
      </c>
      <c r="U1792" s="95" t="n">
        <v>6.0636158E-007</v>
      </c>
      <c r="V1792" s="95" t="n">
        <v>2.6230258E-007</v>
      </c>
      <c r="X1792" s="96" t="n">
        <v>3.803829E-008</v>
      </c>
    </row>
    <row r="1793" customFormat="false" ht="13.8" hidden="false" customHeight="false" outlineLevel="0" collapsed="false">
      <c r="A1793" s="0" t="s">
        <v>2682</v>
      </c>
      <c r="B1793" s="26" t="s">
        <v>2650</v>
      </c>
      <c r="C1793" s="88" t="str">
        <f aca="false">MID(A1793,1,12)</f>
        <v>D.100.01.107</v>
      </c>
      <c r="D1793" s="2" t="s">
        <v>2675</v>
      </c>
      <c r="E1793" s="90" t="s">
        <v>2653</v>
      </c>
      <c r="F1793" s="91" t="str">
        <f aca="false">MID(A1793, 21,85)</f>
        <v>Fiber Laser cutting 6000 W  Aluminium 10mm thick, 1 meter</v>
      </c>
      <c r="G1793" s="92" t="n">
        <v>0.009083505027</v>
      </c>
      <c r="H1793" s="24" t="n">
        <f aca="false">G1793</f>
        <v>0.009083505027</v>
      </c>
      <c r="I1793" s="93" t="n">
        <v>0.000287822376</v>
      </c>
      <c r="J1793" s="93" t="n">
        <v>0.00059626751</v>
      </c>
      <c r="K1793" s="93" t="n">
        <v>0.001441418341</v>
      </c>
      <c r="L1793" s="93" t="n">
        <v>0.0067579968</v>
      </c>
      <c r="N1793" s="94" t="n">
        <v>0.045053312</v>
      </c>
      <c r="O1793" s="24" t="n">
        <f aca="false">N1793</f>
        <v>0.045053312</v>
      </c>
      <c r="Q1793" s="25" t="n">
        <v>0.85991321</v>
      </c>
      <c r="S1793" s="95" t="n">
        <v>0.00085813382</v>
      </c>
      <c r="T1793" s="95" t="n">
        <v>0.00080601397</v>
      </c>
      <c r="U1793" s="95" t="n">
        <v>3.6381695E-005</v>
      </c>
      <c r="V1793" s="95" t="n">
        <v>1.5738155E-005</v>
      </c>
      <c r="X1793" s="96" t="n">
        <v>2.2822974E-006</v>
      </c>
    </row>
    <row r="1794" customFormat="false" ht="13.8" hidden="false" customHeight="false" outlineLevel="0" collapsed="false">
      <c r="A1794" s="0" t="s">
        <v>2683</v>
      </c>
      <c r="B1794" s="26" t="s">
        <v>2650</v>
      </c>
      <c r="C1794" s="88" t="str">
        <f aca="false">MID(A1794,1,12)</f>
        <v>D.100.01.108</v>
      </c>
      <c r="D1794" s="2" t="s">
        <v>2675</v>
      </c>
      <c r="E1794" s="90" t="s">
        <v>255</v>
      </c>
      <c r="F1794" s="91" t="str">
        <f aca="false">MID(A1794, 21,85)</f>
        <v>Drilling Al (per kg removed, removed Al not counted)</v>
      </c>
      <c r="G1794" s="92" t="n">
        <v>0.012111339997</v>
      </c>
      <c r="H1794" s="24" t="n">
        <f aca="false">G1794</f>
        <v>0.012111339997</v>
      </c>
      <c r="I1794" s="93" t="n">
        <v>0.000383763168</v>
      </c>
      <c r="J1794" s="93" t="n">
        <v>0.00079502334</v>
      </c>
      <c r="K1794" s="93" t="n">
        <v>0.001921891089</v>
      </c>
      <c r="L1794" s="93" t="n">
        <v>0.0090106624</v>
      </c>
      <c r="N1794" s="94" t="n">
        <v>0.0600710826666667</v>
      </c>
      <c r="O1794" s="24" t="n">
        <f aca="false">N1794</f>
        <v>0.0600710826666667</v>
      </c>
      <c r="Q1794" s="25" t="n">
        <v>1.146551</v>
      </c>
      <c r="S1794" s="95" t="n">
        <v>0.0011441784</v>
      </c>
      <c r="T1794" s="95" t="n">
        <v>0.0010746853</v>
      </c>
      <c r="U1794" s="95" t="n">
        <v>4.8508926E-005</v>
      </c>
      <c r="V1794" s="95" t="n">
        <v>2.0984206E-005</v>
      </c>
      <c r="X1794" s="96" t="n">
        <v>3.0430632E-006</v>
      </c>
    </row>
    <row r="1795" customFormat="false" ht="13.8" hidden="false" customHeight="false" outlineLevel="0" collapsed="false">
      <c r="A1795" s="0" t="s">
        <v>2684</v>
      </c>
      <c r="B1795" s="26" t="s">
        <v>2650</v>
      </c>
      <c r="C1795" s="88" t="str">
        <f aca="false">MID(A1795,1,12)</f>
        <v>D.100.01.109</v>
      </c>
      <c r="D1795" s="2" t="s">
        <v>2675</v>
      </c>
      <c r="E1795" s="90" t="s">
        <v>255</v>
      </c>
      <c r="F1795" s="91" t="str">
        <f aca="false">MID(A1795, 21,85)</f>
        <v>Extruding alum</v>
      </c>
      <c r="G1795" s="92" t="n">
        <v>0.1674113568775</v>
      </c>
      <c r="H1795" s="24" t="n">
        <f aca="false">G1795</f>
        <v>0.1674113568775</v>
      </c>
      <c r="I1795" s="93" t="n">
        <v>0.008774587769</v>
      </c>
      <c r="J1795" s="93" t="n">
        <v>0.0363448368385</v>
      </c>
      <c r="K1795" s="93" t="n">
        <v>0.00785862227</v>
      </c>
      <c r="L1795" s="93" t="n">
        <v>0.11443331</v>
      </c>
      <c r="N1795" s="94" t="n">
        <v>0.762888733333333</v>
      </c>
      <c r="O1795" s="24" t="n">
        <f aca="false">N1795</f>
        <v>0.762888733333333</v>
      </c>
      <c r="Q1795" s="25" t="n">
        <v>10.448717</v>
      </c>
      <c r="S1795" s="95" t="n">
        <v>0.022355167</v>
      </c>
      <c r="T1795" s="95" t="n">
        <v>0.021063545</v>
      </c>
      <c r="U1795" s="95" t="n">
        <v>0.0007819701</v>
      </c>
      <c r="V1795" s="95" t="n">
        <v>0.0005096518</v>
      </c>
      <c r="X1795" s="96" t="n">
        <v>4.4462927E-005</v>
      </c>
    </row>
    <row r="1796" customFormat="false" ht="13.8" hidden="false" customHeight="false" outlineLevel="0" collapsed="false">
      <c r="A1796" s="0" t="s">
        <v>2685</v>
      </c>
      <c r="B1796" s="26" t="s">
        <v>2650</v>
      </c>
      <c r="C1796" s="88" t="str">
        <f aca="false">MID(A1796,1,12)</f>
        <v>D.100.01.110</v>
      </c>
      <c r="D1796" s="2" t="s">
        <v>2675</v>
      </c>
      <c r="E1796" s="90" t="s">
        <v>255</v>
      </c>
      <c r="F1796" s="91" t="str">
        <f aca="false">MID(A1796, 21,85)</f>
        <v>Forging aluminium</v>
      </c>
      <c r="G1796" s="92" t="n">
        <v>0.04062345236</v>
      </c>
      <c r="H1796" s="24" t="n">
        <f aca="false">G1796</f>
        <v>0.04062345236</v>
      </c>
      <c r="I1796" s="93" t="n">
        <v>0.00128720559</v>
      </c>
      <c r="J1796" s="93" t="n">
        <v>0.0026666408</v>
      </c>
      <c r="K1796" s="93" t="n">
        <v>0.00644634297</v>
      </c>
      <c r="L1796" s="93" t="n">
        <v>0.030223263</v>
      </c>
      <c r="N1796" s="94" t="n">
        <v>0.20148842</v>
      </c>
      <c r="O1796" s="24" t="n">
        <f aca="false">N1796</f>
        <v>0.20148842</v>
      </c>
      <c r="Q1796" s="25" t="n">
        <v>3.845723</v>
      </c>
      <c r="S1796" s="95" t="n">
        <v>0.0038377651</v>
      </c>
      <c r="T1796" s="95" t="n">
        <v>0.0036046736</v>
      </c>
      <c r="U1796" s="95" t="n">
        <v>0.00016270702</v>
      </c>
      <c r="V1796" s="95" t="n">
        <v>7.0384525E-005</v>
      </c>
      <c r="X1796" s="96" t="n">
        <v>1.0206941E-005</v>
      </c>
    </row>
    <row r="1797" customFormat="false" ht="13.8" hidden="false" customHeight="false" outlineLevel="0" collapsed="false">
      <c r="A1797" s="0" t="s">
        <v>2686</v>
      </c>
      <c r="B1797" s="26" t="s">
        <v>2650</v>
      </c>
      <c r="C1797" s="88" t="str">
        <f aca="false">MID(A1797,1,12)</f>
        <v>D.100.01.111</v>
      </c>
      <c r="D1797" s="2" t="s">
        <v>2675</v>
      </c>
      <c r="E1797" s="90" t="s">
        <v>255</v>
      </c>
      <c r="F1797" s="91" t="str">
        <f aca="false">MID(A1797, 21,85)</f>
        <v>Machining aluminium</v>
      </c>
      <c r="G1797" s="92" t="n">
        <v>0.012111339997</v>
      </c>
      <c r="H1797" s="24" t="n">
        <f aca="false">G1797</f>
        <v>0.012111339997</v>
      </c>
      <c r="I1797" s="93" t="n">
        <v>0.000383763168</v>
      </c>
      <c r="J1797" s="93" t="n">
        <v>0.00079502334</v>
      </c>
      <c r="K1797" s="93" t="n">
        <v>0.001921891089</v>
      </c>
      <c r="L1797" s="93" t="n">
        <v>0.0090106624</v>
      </c>
      <c r="N1797" s="94" t="n">
        <v>0.0600710826666667</v>
      </c>
      <c r="O1797" s="24" t="n">
        <f aca="false">N1797</f>
        <v>0.0600710826666667</v>
      </c>
      <c r="Q1797" s="25" t="n">
        <v>1.146551</v>
      </c>
      <c r="S1797" s="95" t="n">
        <v>0.0011441784</v>
      </c>
      <c r="T1797" s="95" t="n">
        <v>0.0010746853</v>
      </c>
      <c r="U1797" s="95" t="n">
        <v>4.8508926E-005</v>
      </c>
      <c r="V1797" s="95" t="n">
        <v>2.0984206E-005</v>
      </c>
      <c r="X1797" s="96" t="n">
        <v>3.0430632E-006</v>
      </c>
    </row>
    <row r="1798" customFormat="false" ht="13.8" hidden="false" customHeight="false" outlineLevel="0" collapsed="false">
      <c r="A1798" s="0" t="s">
        <v>2687</v>
      </c>
      <c r="B1798" s="26" t="s">
        <v>2650</v>
      </c>
      <c r="C1798" s="88" t="str">
        <f aca="false">MID(A1798,1,12)</f>
        <v>D.100.01.112</v>
      </c>
      <c r="D1798" s="2" t="s">
        <v>2675</v>
      </c>
      <c r="E1798" s="90" t="s">
        <v>2653</v>
      </c>
      <c r="F1798" s="91" t="str">
        <f aca="false">MID(A1798, 21,85)</f>
        <v>MIG-arc welding Al 10</v>
      </c>
      <c r="G1798" s="92" t="n">
        <v>0.61838483</v>
      </c>
      <c r="H1798" s="24" t="n">
        <f aca="false">G1798</f>
        <v>0.61838483</v>
      </c>
      <c r="I1798" s="93" t="n">
        <v>0.0195943079</v>
      </c>
      <c r="J1798" s="93" t="n">
        <v>0.040592567</v>
      </c>
      <c r="K1798" s="93" t="n">
        <v>0.0981285551</v>
      </c>
      <c r="L1798" s="93" t="n">
        <v>0.4600694</v>
      </c>
      <c r="N1798" s="94" t="n">
        <v>3.06712933333333</v>
      </c>
      <c r="O1798" s="24" t="n">
        <f aca="false">N1798</f>
        <v>3.06712933333333</v>
      </c>
      <c r="Q1798" s="25" t="n">
        <v>58.540981</v>
      </c>
      <c r="S1798" s="95" t="n">
        <v>0.058419843</v>
      </c>
      <c r="T1798" s="95" t="n">
        <v>0.05487164</v>
      </c>
      <c r="U1798" s="95" t="n">
        <v>0.0024767849</v>
      </c>
      <c r="V1798" s="95" t="n">
        <v>0.0010714186</v>
      </c>
      <c r="X1798" s="96" t="n">
        <v>0.00015537374</v>
      </c>
    </row>
    <row r="1799" customFormat="false" ht="13.8" hidden="false" customHeight="false" outlineLevel="0" collapsed="false">
      <c r="A1799" s="0" t="s">
        <v>2688</v>
      </c>
      <c r="B1799" s="26" t="s">
        <v>2650</v>
      </c>
      <c r="C1799" s="88" t="str">
        <f aca="false">MID(A1799,1,12)</f>
        <v>D.100.01.113</v>
      </c>
      <c r="D1799" s="2" t="s">
        <v>2675</v>
      </c>
      <c r="E1799" s="90" t="s">
        <v>2653</v>
      </c>
      <c r="F1799" s="91" t="str">
        <f aca="false">MID(A1799, 21,85)</f>
        <v>MIG-arc welding Al 12</v>
      </c>
      <c r="G1799" s="92" t="n">
        <v>1.0872450814</v>
      </c>
      <c r="H1799" s="24" t="n">
        <f aca="false">G1799</f>
        <v>1.0872450814</v>
      </c>
      <c r="I1799" s="93" t="n">
        <v>0.03445074</v>
      </c>
      <c r="J1799" s="93" t="n">
        <v>0.071369908</v>
      </c>
      <c r="K1799" s="93" t="n">
        <v>0.1725297634</v>
      </c>
      <c r="L1799" s="93" t="n">
        <v>0.80889467</v>
      </c>
      <c r="N1799" s="94" t="n">
        <v>5.39263113333333</v>
      </c>
      <c r="O1799" s="24" t="n">
        <f aca="false">N1799</f>
        <v>5.39263113333333</v>
      </c>
      <c r="Q1799" s="25" t="n">
        <v>102.92683</v>
      </c>
      <c r="S1799" s="95" t="n">
        <v>0.10271385</v>
      </c>
      <c r="T1799" s="95" t="n">
        <v>0.096475394</v>
      </c>
      <c r="U1799" s="95" t="n">
        <v>0.0043546867</v>
      </c>
      <c r="V1799" s="95" t="n">
        <v>0.0018837697</v>
      </c>
      <c r="X1799" s="96" t="n">
        <v>0.00027317832</v>
      </c>
    </row>
    <row r="1800" customFormat="false" ht="13.8" hidden="false" customHeight="false" outlineLevel="0" collapsed="false">
      <c r="A1800" s="0" t="s">
        <v>2689</v>
      </c>
      <c r="B1800" s="26" t="s">
        <v>2650</v>
      </c>
      <c r="C1800" s="88" t="str">
        <f aca="false">MID(A1800,1,12)</f>
        <v>D.100.01.114</v>
      </c>
      <c r="D1800" s="2" t="s">
        <v>2675</v>
      </c>
      <c r="E1800" s="90" t="s">
        <v>2653</v>
      </c>
      <c r="F1800" s="91" t="str">
        <f aca="false">MID(A1800, 21,85)</f>
        <v>MIG-arc welding Al 4</v>
      </c>
      <c r="G1800" s="92" t="n">
        <v>0.11970041026</v>
      </c>
      <c r="H1800" s="24" t="n">
        <f aca="false">G1800</f>
        <v>0.11970041026</v>
      </c>
      <c r="I1800" s="93" t="n">
        <v>0.00379285935</v>
      </c>
      <c r="J1800" s="93" t="n">
        <v>0.0078574807</v>
      </c>
      <c r="K1800" s="93" t="n">
        <v>0.01899469021</v>
      </c>
      <c r="L1800" s="93" t="n">
        <v>0.08905538</v>
      </c>
      <c r="N1800" s="94" t="n">
        <v>0.593702533333333</v>
      </c>
      <c r="O1800" s="24" t="n">
        <f aca="false">N1800</f>
        <v>0.593702533333333</v>
      </c>
      <c r="Q1800" s="25" t="n">
        <v>11.331745</v>
      </c>
      <c r="S1800" s="95" t="n">
        <v>0.011308297</v>
      </c>
      <c r="T1800" s="95" t="n">
        <v>0.010621473</v>
      </c>
      <c r="U1800" s="95" t="n">
        <v>0.00047942989</v>
      </c>
      <c r="V1800" s="95" t="n">
        <v>0.0002073939</v>
      </c>
      <c r="X1800" s="96" t="n">
        <v>3.0075608E-005</v>
      </c>
    </row>
    <row r="1801" customFormat="false" ht="13.8" hidden="false" customHeight="false" outlineLevel="0" collapsed="false">
      <c r="A1801" s="0" t="s">
        <v>2690</v>
      </c>
      <c r="B1801" s="26" t="s">
        <v>2650</v>
      </c>
      <c r="C1801" s="88" t="str">
        <f aca="false">MID(A1801,1,12)</f>
        <v>D.100.01.115</v>
      </c>
      <c r="D1801" s="2" t="s">
        <v>2675</v>
      </c>
      <c r="E1801" s="90" t="s">
        <v>2653</v>
      </c>
      <c r="F1801" s="91" t="str">
        <f aca="false">MID(A1801, 21,85)</f>
        <v>MIG-arc welding Al 5 I-jnt</v>
      </c>
      <c r="G1801" s="92" t="n">
        <v>0.25938452777</v>
      </c>
      <c r="H1801" s="24" t="n">
        <f aca="false">G1801</f>
        <v>0.25938452777</v>
      </c>
      <c r="I1801" s="93" t="n">
        <v>0.0082189279</v>
      </c>
      <c r="J1801" s="93" t="n">
        <v>0.0170267499</v>
      </c>
      <c r="K1801" s="93" t="n">
        <v>0.04116049997</v>
      </c>
      <c r="L1801" s="93" t="n">
        <v>0.19297835</v>
      </c>
      <c r="N1801" s="94" t="n">
        <v>1.28652233333333</v>
      </c>
      <c r="O1801" s="24" t="n">
        <f aca="false">N1801</f>
        <v>1.28652233333333</v>
      </c>
      <c r="Q1801" s="25" t="n">
        <v>24.5553</v>
      </c>
      <c r="S1801" s="95" t="n">
        <v>0.024504488</v>
      </c>
      <c r="T1801" s="95" t="n">
        <v>0.023016177</v>
      </c>
      <c r="U1801" s="95" t="n">
        <v>0.0010388995</v>
      </c>
      <c r="V1801" s="95" t="n">
        <v>0.00044941175</v>
      </c>
      <c r="X1801" s="96" t="n">
        <v>6.5172271E-005</v>
      </c>
    </row>
    <row r="1802" customFormat="false" ht="13.8" hidden="false" customHeight="false" outlineLevel="0" collapsed="false">
      <c r="A1802" s="0" t="s">
        <v>2691</v>
      </c>
      <c r="B1802" s="26" t="s">
        <v>2650</v>
      </c>
      <c r="C1802" s="88" t="str">
        <f aca="false">MID(A1802,1,12)</f>
        <v>D.100.01.116</v>
      </c>
      <c r="D1802" s="2" t="s">
        <v>2675</v>
      </c>
      <c r="E1802" s="90" t="s">
        <v>2653</v>
      </c>
      <c r="F1802" s="91" t="str">
        <f aca="false">MID(A1802, 21,85)</f>
        <v>MIG-arc welding Al 5 V-jnt</v>
      </c>
      <c r="G1802" s="92" t="n">
        <v>0.3890767975</v>
      </c>
      <c r="H1802" s="24" t="n">
        <f aca="false">G1802</f>
        <v>0.3890767975</v>
      </c>
      <c r="I1802" s="93" t="n">
        <v>0.012328392</v>
      </c>
      <c r="J1802" s="93" t="n">
        <v>0.025540125</v>
      </c>
      <c r="K1802" s="93" t="n">
        <v>0.0617407505</v>
      </c>
      <c r="L1802" s="93" t="n">
        <v>0.28946753</v>
      </c>
      <c r="N1802" s="94" t="n">
        <v>1.92978353333333</v>
      </c>
      <c r="O1802" s="24" t="n">
        <f aca="false">N1802</f>
        <v>1.92978353333333</v>
      </c>
      <c r="Q1802" s="25" t="n">
        <v>36.832949</v>
      </c>
      <c r="S1802" s="95" t="n">
        <v>0.036756732</v>
      </c>
      <c r="T1802" s="95" t="n">
        <v>0.034524265</v>
      </c>
      <c r="U1802" s="95" t="n">
        <v>0.0015583492</v>
      </c>
      <c r="V1802" s="95" t="n">
        <v>0.00067411762</v>
      </c>
      <c r="X1802" s="96" t="n">
        <v>9.7758406E-005</v>
      </c>
    </row>
    <row r="1803" customFormat="false" ht="13.8" hidden="false" customHeight="false" outlineLevel="0" collapsed="false">
      <c r="A1803" s="0" t="s">
        <v>2692</v>
      </c>
      <c r="B1803" s="26" t="s">
        <v>2650</v>
      </c>
      <c r="C1803" s="88" t="str">
        <f aca="false">MID(A1803,1,12)</f>
        <v>D.100.01.117</v>
      </c>
      <c r="D1803" s="2" t="s">
        <v>2675</v>
      </c>
      <c r="E1803" s="90" t="s">
        <v>2653</v>
      </c>
      <c r="F1803" s="91" t="str">
        <f aca="false">MID(A1803, 21,85)</f>
        <v>MIG-arc welding Al 6 V-jnt</v>
      </c>
      <c r="G1803" s="92" t="n">
        <v>0.4617448329</v>
      </c>
      <c r="H1803" s="24" t="n">
        <f aca="false">G1803</f>
        <v>0.4617448329</v>
      </c>
      <c r="I1803" s="93" t="n">
        <v>0.0146309707</v>
      </c>
      <c r="J1803" s="93" t="n">
        <v>0.030310265</v>
      </c>
      <c r="K1803" s="93" t="n">
        <v>0.0732720972</v>
      </c>
      <c r="L1803" s="93" t="n">
        <v>0.3435315</v>
      </c>
      <c r="N1803" s="94" t="n">
        <v>2.29021</v>
      </c>
      <c r="O1803" s="24" t="n">
        <f aca="false">N1803</f>
        <v>2.29021</v>
      </c>
      <c r="Q1803" s="25" t="n">
        <v>43.712255</v>
      </c>
      <c r="S1803" s="95" t="n">
        <v>0.043621802</v>
      </c>
      <c r="T1803" s="95" t="n">
        <v>0.040972377</v>
      </c>
      <c r="U1803" s="95" t="n">
        <v>0.0018494028</v>
      </c>
      <c r="V1803" s="95" t="n">
        <v>0.00080002286</v>
      </c>
      <c r="X1803" s="96" t="n">
        <v>0.00011601679</v>
      </c>
    </row>
    <row r="1804" customFormat="false" ht="13.8" hidden="false" customHeight="false" outlineLevel="0" collapsed="false">
      <c r="A1804" s="0" t="s">
        <v>2693</v>
      </c>
      <c r="B1804" s="26" t="s">
        <v>2650</v>
      </c>
      <c r="C1804" s="88" t="str">
        <f aca="false">MID(A1804,1,12)</f>
        <v>D.100.01.118</v>
      </c>
      <c r="D1804" s="2" t="s">
        <v>2675</v>
      </c>
      <c r="E1804" s="90" t="s">
        <v>2653</v>
      </c>
      <c r="F1804" s="91" t="str">
        <f aca="false">MID(A1804, 21,85)</f>
        <v>MIG-arc welding Al 8</v>
      </c>
      <c r="G1804" s="92" t="n">
        <v>0.5884092627</v>
      </c>
      <c r="H1804" s="24" t="n">
        <f aca="false">G1804</f>
        <v>0.5884092627</v>
      </c>
      <c r="I1804" s="93" t="n">
        <v>0.0186444945</v>
      </c>
      <c r="J1804" s="93" t="n">
        <v>0.038624884</v>
      </c>
      <c r="K1804" s="93" t="n">
        <v>0.0933718742</v>
      </c>
      <c r="L1804" s="93" t="n">
        <v>0.43776801</v>
      </c>
      <c r="N1804" s="94" t="n">
        <v>2.9184534</v>
      </c>
      <c r="O1804" s="24" t="n">
        <f aca="false">N1804</f>
        <v>2.9184534</v>
      </c>
      <c r="Q1804" s="25" t="n">
        <v>55.703267</v>
      </c>
      <c r="S1804" s="95" t="n">
        <v>0.055588002</v>
      </c>
      <c r="T1804" s="95" t="n">
        <v>0.052211794</v>
      </c>
      <c r="U1804" s="95" t="n">
        <v>0.0023567253</v>
      </c>
      <c r="V1804" s="95" t="n">
        <v>0.0010194827</v>
      </c>
      <c r="X1804" s="96" t="n">
        <v>0.00014784215</v>
      </c>
    </row>
    <row r="1805" customFormat="false" ht="13.8" hidden="false" customHeight="false" outlineLevel="0" collapsed="false">
      <c r="A1805" s="0" t="s">
        <v>2694</v>
      </c>
      <c r="B1805" s="26" t="s">
        <v>2650</v>
      </c>
      <c r="C1805" s="88" t="str">
        <f aca="false">MID(A1805,1,12)</f>
        <v>D.100.01.119</v>
      </c>
      <c r="D1805" s="2" t="s">
        <v>2675</v>
      </c>
      <c r="E1805" s="90" t="s">
        <v>255</v>
      </c>
      <c r="F1805" s="91" t="str">
        <f aca="false">MID(A1805, 21,85)</f>
        <v>Milling Al (per kg removed, removed Al not counted)</v>
      </c>
      <c r="G1805" s="92" t="n">
        <v>0.012111339997</v>
      </c>
      <c r="H1805" s="24" t="n">
        <f aca="false">G1805</f>
        <v>0.012111339997</v>
      </c>
      <c r="I1805" s="93" t="n">
        <v>0.000383763168</v>
      </c>
      <c r="J1805" s="93" t="n">
        <v>0.00079502334</v>
      </c>
      <c r="K1805" s="93" t="n">
        <v>0.001921891089</v>
      </c>
      <c r="L1805" s="93" t="n">
        <v>0.0090106624</v>
      </c>
      <c r="N1805" s="94" t="n">
        <v>0.0600710826666667</v>
      </c>
      <c r="O1805" s="24" t="n">
        <f aca="false">N1805</f>
        <v>0.0600710826666667</v>
      </c>
      <c r="Q1805" s="25" t="n">
        <v>1.146551</v>
      </c>
      <c r="S1805" s="95" t="n">
        <v>0.0011441784</v>
      </c>
      <c r="T1805" s="95" t="n">
        <v>0.0010746853</v>
      </c>
      <c r="U1805" s="95" t="n">
        <v>4.8508926E-005</v>
      </c>
      <c r="V1805" s="95" t="n">
        <v>2.0984206E-005</v>
      </c>
      <c r="X1805" s="96" t="n">
        <v>3.0430632E-006</v>
      </c>
    </row>
    <row r="1806" customFormat="false" ht="13.8" hidden="false" customHeight="false" outlineLevel="0" collapsed="false">
      <c r="A1806" s="0" t="s">
        <v>2695</v>
      </c>
      <c r="B1806" s="26" t="s">
        <v>2650</v>
      </c>
      <c r="C1806" s="88" t="str">
        <f aca="false">MID(A1806,1,12)</f>
        <v>D.100.01.120</v>
      </c>
      <c r="D1806" s="2" t="s">
        <v>2675</v>
      </c>
      <c r="E1806" s="90" t="s">
        <v>255</v>
      </c>
      <c r="F1806" s="91" t="str">
        <f aca="false">MID(A1806, 21,85)</f>
        <v>Rolling aluminium foil </v>
      </c>
      <c r="G1806" s="92" t="n">
        <v>0.274555108836308</v>
      </c>
      <c r="H1806" s="24" t="n">
        <f aca="false">G1806</f>
        <v>0.274555108836308</v>
      </c>
      <c r="I1806" s="93" t="n">
        <v>0.012437389885</v>
      </c>
      <c r="J1806" s="93" t="n">
        <v>0.02557772655</v>
      </c>
      <c r="K1806" s="93" t="n">
        <v>0.0253532324013077</v>
      </c>
      <c r="L1806" s="93" t="n">
        <v>0.21118676</v>
      </c>
      <c r="N1806" s="94" t="n">
        <v>1.40791173333333</v>
      </c>
      <c r="O1806" s="24" t="n">
        <f aca="false">N1806</f>
        <v>1.40791173333333</v>
      </c>
      <c r="Q1806" s="25" t="n">
        <v>25.666771</v>
      </c>
      <c r="S1806" s="95" t="n">
        <v>0.028581444</v>
      </c>
      <c r="T1806" s="95" t="n">
        <v>0.02642689</v>
      </c>
      <c r="U1806" s="95" t="n">
        <v>0.0011631622</v>
      </c>
      <c r="V1806" s="95" t="n">
        <v>0.00099139149</v>
      </c>
      <c r="X1806" s="96" t="n">
        <v>7.3876793E-005</v>
      </c>
    </row>
    <row r="1807" customFormat="false" ht="13.8" hidden="false" customHeight="false" outlineLevel="0" collapsed="false">
      <c r="A1807" s="0" t="s">
        <v>2696</v>
      </c>
      <c r="B1807" s="26" t="s">
        <v>2650</v>
      </c>
      <c r="C1807" s="88" t="str">
        <f aca="false">MID(A1807,1,12)</f>
        <v>D.100.01.121</v>
      </c>
      <c r="D1807" s="2" t="s">
        <v>2675</v>
      </c>
      <c r="E1807" s="90" t="s">
        <v>255</v>
      </c>
      <c r="F1807" s="91" t="str">
        <f aca="false">MID(A1807, 21,85)</f>
        <v>Rolling aluminium sheet</v>
      </c>
      <c r="G1807" s="92" t="n">
        <v>0.0921554685568285</v>
      </c>
      <c r="H1807" s="24" t="n">
        <f aca="false">G1807</f>
        <v>0.0921554685568285</v>
      </c>
      <c r="I1807" s="93" t="n">
        <v>0.003908692546</v>
      </c>
      <c r="J1807" s="93" t="n">
        <v>0.00624237158</v>
      </c>
      <c r="K1807" s="93" t="n">
        <v>0.00959359343082851</v>
      </c>
      <c r="L1807" s="93" t="n">
        <v>0.072410811</v>
      </c>
      <c r="N1807" s="94" t="n">
        <v>0.48273874</v>
      </c>
      <c r="O1807" s="24" t="n">
        <f aca="false">N1807</f>
        <v>0.48273874</v>
      </c>
      <c r="Q1807" s="25" t="n">
        <v>9.1047824</v>
      </c>
      <c r="S1807" s="95" t="n">
        <v>0.0092807387</v>
      </c>
      <c r="T1807" s="95" t="n">
        <v>0.0085724919</v>
      </c>
      <c r="U1807" s="95" t="n">
        <v>0.00039236005</v>
      </c>
      <c r="V1807" s="95" t="n">
        <v>0.00031588675</v>
      </c>
      <c r="X1807" s="96" t="n">
        <v>2.4606214E-005</v>
      </c>
    </row>
    <row r="1808" customFormat="false" ht="13.8" hidden="false" customHeight="false" outlineLevel="0" collapsed="false">
      <c r="A1808" s="0" t="s">
        <v>2697</v>
      </c>
      <c r="B1808" s="26" t="s">
        <v>2650</v>
      </c>
      <c r="C1808" s="88" t="str">
        <f aca="false">MID(A1808,1,12)</f>
        <v>D.100.01.122</v>
      </c>
      <c r="D1808" s="2" t="s">
        <v>2675</v>
      </c>
      <c r="E1808" s="90" t="s">
        <v>255</v>
      </c>
      <c r="F1808" s="91" t="str">
        <f aca="false">MID(A1808, 21,85)</f>
        <v>Rolling brass</v>
      </c>
      <c r="G1808" s="92" t="n">
        <v>0.0918194001579</v>
      </c>
      <c r="H1808" s="24" t="n">
        <f aca="false">G1808</f>
        <v>0.0918194001579</v>
      </c>
      <c r="I1808" s="93" t="n">
        <v>0.011573501886</v>
      </c>
      <c r="J1808" s="93" t="n">
        <v>0.0134475472439</v>
      </c>
      <c r="K1808" s="93" t="n">
        <v>0.000530509028</v>
      </c>
      <c r="L1808" s="93" t="n">
        <v>0.066267842</v>
      </c>
      <c r="N1808" s="94" t="n">
        <v>0.441785613333333</v>
      </c>
      <c r="O1808" s="24" t="n">
        <f aca="false">N1808</f>
        <v>0.441785613333333</v>
      </c>
      <c r="Q1808" s="25" t="n">
        <v>5.3308811</v>
      </c>
      <c r="S1808" s="95" t="n">
        <v>0.010055937</v>
      </c>
      <c r="T1808" s="95" t="n">
        <v>0.0092633022</v>
      </c>
      <c r="U1808" s="95" t="n">
        <v>0.00041788962</v>
      </c>
      <c r="V1808" s="95" t="n">
        <v>0.00037474473</v>
      </c>
      <c r="X1808" s="96" t="n">
        <v>2.5015441E-005</v>
      </c>
    </row>
    <row r="1809" customFormat="false" ht="13.8" hidden="false" customHeight="false" outlineLevel="0" collapsed="false">
      <c r="A1809" s="0" t="s">
        <v>2698</v>
      </c>
      <c r="B1809" s="26" t="s">
        <v>2650</v>
      </c>
      <c r="C1809" s="88" t="str">
        <f aca="false">MID(A1809,1,12)</f>
        <v>D.100.01.123</v>
      </c>
      <c r="D1809" s="2" t="s">
        <v>2675</v>
      </c>
      <c r="E1809" s="90" t="s">
        <v>2653</v>
      </c>
      <c r="F1809" s="91" t="str">
        <f aca="false">MID(A1809, 21,85)</f>
        <v>Sawing Al band saw</v>
      </c>
      <c r="G1809" s="92" t="n">
        <v>0.07481275562</v>
      </c>
      <c r="H1809" s="24" t="n">
        <f aca="false">G1809</f>
        <v>0.07481275562</v>
      </c>
      <c r="I1809" s="93" t="n">
        <v>0.00237053709</v>
      </c>
      <c r="J1809" s="93" t="n">
        <v>0.0049109254</v>
      </c>
      <c r="K1809" s="93" t="n">
        <v>0.01187168113</v>
      </c>
      <c r="L1809" s="93" t="n">
        <v>0.055659612</v>
      </c>
      <c r="N1809" s="94" t="n">
        <v>0.37106408</v>
      </c>
      <c r="O1809" s="24" t="n">
        <f aca="false">N1809</f>
        <v>0.37106408</v>
      </c>
      <c r="Q1809" s="25" t="n">
        <v>7.0823408</v>
      </c>
      <c r="S1809" s="95" t="n">
        <v>0.0070676855</v>
      </c>
      <c r="T1809" s="95" t="n">
        <v>0.0066384206</v>
      </c>
      <c r="U1809" s="95" t="n">
        <v>0.00029964368</v>
      </c>
      <c r="V1809" s="95" t="n">
        <v>0.00012962119</v>
      </c>
      <c r="X1809" s="96" t="n">
        <v>1.8797255E-005</v>
      </c>
    </row>
    <row r="1810" customFormat="false" ht="13.8" hidden="false" customHeight="false" outlineLevel="0" collapsed="false">
      <c r="A1810" s="0" t="s">
        <v>2699</v>
      </c>
      <c r="B1810" s="26" t="s">
        <v>2650</v>
      </c>
      <c r="C1810" s="88" t="str">
        <f aca="false">MID(A1810,1,12)</f>
        <v>D.100.01.124</v>
      </c>
      <c r="D1810" s="2" t="s">
        <v>2675</v>
      </c>
      <c r="E1810" s="90" t="s">
        <v>2653</v>
      </c>
      <c r="F1810" s="91" t="str">
        <f aca="false">MID(A1810, 21,85)</f>
        <v>Sawing Al circular saw</v>
      </c>
      <c r="G1810" s="92" t="n">
        <v>0.14962550735</v>
      </c>
      <c r="H1810" s="24" t="n">
        <f aca="false">G1810</f>
        <v>0.14962550735</v>
      </c>
      <c r="I1810" s="93" t="n">
        <v>0.00474107419</v>
      </c>
      <c r="J1810" s="93" t="n">
        <v>0.0098218509</v>
      </c>
      <c r="K1810" s="93" t="n">
        <v>0.02374336226</v>
      </c>
      <c r="L1810" s="93" t="n">
        <v>0.11131922</v>
      </c>
      <c r="N1810" s="94" t="n">
        <v>0.742128133333333</v>
      </c>
      <c r="O1810" s="24" t="n">
        <f aca="false">N1810</f>
        <v>0.742128133333333</v>
      </c>
      <c r="Q1810" s="25" t="n">
        <v>14.164682</v>
      </c>
      <c r="S1810" s="95" t="n">
        <v>0.014135371</v>
      </c>
      <c r="T1810" s="95" t="n">
        <v>0.013276841</v>
      </c>
      <c r="U1810" s="95" t="n">
        <v>0.00059928736</v>
      </c>
      <c r="V1810" s="95" t="n">
        <v>0.00025924238</v>
      </c>
      <c r="X1810" s="96" t="n">
        <v>3.759451E-005</v>
      </c>
    </row>
    <row r="1811" customFormat="false" ht="13.8" hidden="false" customHeight="false" outlineLevel="0" collapsed="false">
      <c r="A1811" s="0" t="s">
        <v>2700</v>
      </c>
      <c r="B1811" s="26" t="s">
        <v>2650</v>
      </c>
      <c r="C1811" s="88" t="str">
        <f aca="false">MID(A1811,1,12)</f>
        <v>D.100.01.125</v>
      </c>
      <c r="D1811" s="2" t="s">
        <v>2675</v>
      </c>
      <c r="E1811" s="90" t="s">
        <v>255</v>
      </c>
      <c r="F1811" s="91" t="str">
        <f aca="false">MID(A1811, 21,85)</f>
        <v>Scouring aluminium</v>
      </c>
      <c r="G1811" s="92" t="n">
        <v>0.156942784</v>
      </c>
      <c r="H1811" s="24" t="n">
        <f aca="false">G1811</f>
        <v>0.156942784</v>
      </c>
      <c r="I1811" s="93" t="n">
        <v>0.00497293109</v>
      </c>
      <c r="J1811" s="93" t="n">
        <v>0.0103021774</v>
      </c>
      <c r="K1811" s="93" t="n">
        <v>0.02490450551</v>
      </c>
      <c r="L1811" s="93" t="n">
        <v>0.11676317</v>
      </c>
      <c r="N1811" s="94" t="n">
        <v>0.778421133333333</v>
      </c>
      <c r="O1811" s="24" t="n">
        <f aca="false">N1811</f>
        <v>0.778421133333333</v>
      </c>
      <c r="Q1811" s="25" t="n">
        <v>14.857389</v>
      </c>
      <c r="S1811" s="95" t="n">
        <v>0.014826645</v>
      </c>
      <c r="T1811" s="95" t="n">
        <v>0.01392613</v>
      </c>
      <c r="U1811" s="95" t="n">
        <v>0.00062859483</v>
      </c>
      <c r="V1811" s="95" t="n">
        <v>0.00027192034</v>
      </c>
      <c r="X1811" s="96" t="n">
        <v>3.9433028E-005</v>
      </c>
    </row>
    <row r="1812" customFormat="false" ht="13.8" hidden="false" customHeight="false" outlineLevel="0" collapsed="false">
      <c r="A1812" s="0" t="s">
        <v>2701</v>
      </c>
      <c r="B1812" s="26" t="s">
        <v>2650</v>
      </c>
      <c r="C1812" s="88" t="str">
        <f aca="false">MID(A1812,1,12)</f>
        <v>D.100.01.126</v>
      </c>
      <c r="D1812" s="2" t="s">
        <v>2675</v>
      </c>
      <c r="E1812" s="90" t="s">
        <v>2653</v>
      </c>
      <c r="F1812" s="91" t="str">
        <f aca="false">MID(A1812, 21,85)</f>
        <v>Seam welding Al. 0.25</v>
      </c>
      <c r="G1812" s="92" t="n">
        <v>0.4987096594</v>
      </c>
      <c r="H1812" s="24" t="n">
        <f aca="false">G1812</f>
        <v>0.4987096594</v>
      </c>
      <c r="I1812" s="93" t="n">
        <v>0.0158022477</v>
      </c>
      <c r="J1812" s="93" t="n">
        <v>0.032736743</v>
      </c>
      <c r="K1812" s="93" t="n">
        <v>0.0791378687</v>
      </c>
      <c r="L1812" s="93" t="n">
        <v>0.3710328</v>
      </c>
      <c r="N1812" s="94" t="n">
        <v>2.473552</v>
      </c>
      <c r="O1812" s="24" t="n">
        <f aca="false">N1812</f>
        <v>2.473552</v>
      </c>
      <c r="Q1812" s="25" t="n">
        <v>47.211624</v>
      </c>
      <c r="S1812" s="95" t="n">
        <v>0.04711393</v>
      </c>
      <c r="T1812" s="95" t="n">
        <v>0.044252406</v>
      </c>
      <c r="U1812" s="95" t="n">
        <v>0.0019974561</v>
      </c>
      <c r="V1812" s="95" t="n">
        <v>0.0008640684</v>
      </c>
      <c r="X1812" s="96" t="n">
        <v>0.00012530447</v>
      </c>
    </row>
    <row r="1813" customFormat="false" ht="13.8" hidden="false" customHeight="false" outlineLevel="0" collapsed="false">
      <c r="A1813" s="0" t="s">
        <v>2702</v>
      </c>
      <c r="B1813" s="26" t="s">
        <v>2650</v>
      </c>
      <c r="C1813" s="88" t="str">
        <f aca="false">MID(A1813,1,12)</f>
        <v>D.100.01.127</v>
      </c>
      <c r="D1813" s="2" t="s">
        <v>2675</v>
      </c>
      <c r="E1813" s="90" t="s">
        <v>2653</v>
      </c>
      <c r="F1813" s="91" t="str">
        <f aca="false">MID(A1813, 21,85)</f>
        <v>Seam welding Al. 1.5</v>
      </c>
      <c r="G1813" s="92" t="n">
        <v>1.5958708511</v>
      </c>
      <c r="H1813" s="24" t="n">
        <f aca="false">G1813</f>
        <v>1.5958708511</v>
      </c>
      <c r="I1813" s="93" t="n">
        <v>0.0505671934</v>
      </c>
      <c r="J1813" s="93" t="n">
        <v>0.104757575</v>
      </c>
      <c r="K1813" s="93" t="n">
        <v>0.2532411827</v>
      </c>
      <c r="L1813" s="93" t="n">
        <v>1.1873049</v>
      </c>
      <c r="N1813" s="94" t="n">
        <v>7.915366</v>
      </c>
      <c r="O1813" s="24" t="n">
        <f aca="false">N1813</f>
        <v>7.915366</v>
      </c>
      <c r="Q1813" s="25" t="n">
        <v>151.0772</v>
      </c>
      <c r="S1813" s="95" t="n">
        <v>0.15076458</v>
      </c>
      <c r="T1813" s="95" t="n">
        <v>0.1416077</v>
      </c>
      <c r="U1813" s="95" t="n">
        <v>0.0063918595</v>
      </c>
      <c r="V1813" s="95" t="n">
        <v>0.0027650189</v>
      </c>
      <c r="X1813" s="96" t="n">
        <v>0.0004009743</v>
      </c>
    </row>
    <row r="1814" customFormat="false" ht="13.8" hidden="false" customHeight="false" outlineLevel="0" collapsed="false">
      <c r="A1814" s="0" t="s">
        <v>2703</v>
      </c>
      <c r="B1814" s="26" t="s">
        <v>2650</v>
      </c>
      <c r="C1814" s="88" t="str">
        <f aca="false">MID(A1814,1,12)</f>
        <v>D.100.01.128</v>
      </c>
      <c r="D1814" s="2" t="s">
        <v>2675</v>
      </c>
      <c r="E1814" s="90" t="s">
        <v>2653</v>
      </c>
      <c r="F1814" s="91" t="str">
        <f aca="false">MID(A1814, 21,85)</f>
        <v>Seam welding Al. 2.5</v>
      </c>
      <c r="G1814" s="92" t="n">
        <v>2.2940896125</v>
      </c>
      <c r="H1814" s="24" t="n">
        <f aca="false">G1814</f>
        <v>2.2940896125</v>
      </c>
      <c r="I1814" s="93" t="n">
        <v>0.0726911401</v>
      </c>
      <c r="J1814" s="93" t="n">
        <v>0.150590671</v>
      </c>
      <c r="K1814" s="93" t="n">
        <v>0.3640382014</v>
      </c>
      <c r="L1814" s="93" t="n">
        <v>1.7067696</v>
      </c>
      <c r="N1814" s="94" t="n">
        <v>11.378464</v>
      </c>
      <c r="O1814" s="24" t="n">
        <f aca="false">N1814</f>
        <v>11.378464</v>
      </c>
      <c r="Q1814" s="25" t="n">
        <v>217.17586</v>
      </c>
      <c r="S1814" s="95" t="n">
        <v>0.21672646</v>
      </c>
      <c r="T1814" s="95" t="n">
        <v>0.20356331</v>
      </c>
      <c r="U1814" s="95" t="n">
        <v>0.0091883991</v>
      </c>
      <c r="V1814" s="95" t="n">
        <v>0.0039747584</v>
      </c>
      <c r="X1814" s="96" t="n">
        <v>0.00057640689</v>
      </c>
    </row>
    <row r="1815" customFormat="false" ht="13.8" hidden="false" customHeight="false" outlineLevel="0" collapsed="false">
      <c r="A1815" s="0" t="s">
        <v>2704</v>
      </c>
      <c r="B1815" s="26" t="s">
        <v>2650</v>
      </c>
      <c r="C1815" s="88" t="str">
        <f aca="false">MID(A1815,1,12)</f>
        <v>D.100.01.129</v>
      </c>
      <c r="D1815" s="2" t="s">
        <v>2675</v>
      </c>
      <c r="E1815" s="90" t="s">
        <v>914</v>
      </c>
      <c r="F1815" s="91" t="str">
        <f aca="false">MID(A1815, 21,85)</f>
        <v>Spot welding Al. 0.5</v>
      </c>
      <c r="G1815" s="92" t="n">
        <v>0.004995927702</v>
      </c>
      <c r="H1815" s="24" t="n">
        <f aca="false">G1815</f>
        <v>0.004995927702</v>
      </c>
      <c r="I1815" s="93" t="n">
        <v>0.000158302304</v>
      </c>
      <c r="J1815" s="93" t="n">
        <v>0.00032794713</v>
      </c>
      <c r="K1815" s="93" t="n">
        <v>0.000792780068</v>
      </c>
      <c r="L1815" s="93" t="n">
        <v>0.0037168982</v>
      </c>
      <c r="N1815" s="94" t="n">
        <v>0.0247793213333333</v>
      </c>
      <c r="O1815" s="24" t="n">
        <f aca="false">N1815</f>
        <v>0.0247793213333333</v>
      </c>
      <c r="Q1815" s="25" t="n">
        <v>0.47295227</v>
      </c>
      <c r="S1815" s="95" t="n">
        <v>0.0004719736</v>
      </c>
      <c r="T1815" s="95" t="n">
        <v>0.00044330768</v>
      </c>
      <c r="U1815" s="95" t="n">
        <v>2.0009932E-005</v>
      </c>
      <c r="V1815" s="95" t="n">
        <v>8.655985E-006</v>
      </c>
      <c r="X1815" s="96" t="n">
        <v>1.2552636E-006</v>
      </c>
    </row>
    <row r="1816" customFormat="false" ht="13.8" hidden="false" customHeight="false" outlineLevel="0" collapsed="false">
      <c r="A1816" s="0" t="s">
        <v>2705</v>
      </c>
      <c r="B1816" s="26" t="s">
        <v>2650</v>
      </c>
      <c r="C1816" s="88" t="str">
        <f aca="false">MID(A1816,1,12)</f>
        <v>D.100.01.130</v>
      </c>
      <c r="D1816" s="2" t="s">
        <v>2675</v>
      </c>
      <c r="E1816" s="90" t="s">
        <v>914</v>
      </c>
      <c r="F1816" s="91" t="str">
        <f aca="false">MID(A1816, 21,85)</f>
        <v>Spot welding Al. 1</v>
      </c>
      <c r="G1816" s="92" t="n">
        <v>0.009974193069</v>
      </c>
      <c r="H1816" s="24" t="n">
        <f aca="false">G1816</f>
        <v>0.009974193069</v>
      </c>
      <c r="I1816" s="93" t="n">
        <v>0.000316044964</v>
      </c>
      <c r="J1816" s="93" t="n">
        <v>0.00065473485</v>
      </c>
      <c r="K1816" s="93" t="n">
        <v>0.001582757355</v>
      </c>
      <c r="L1816" s="93" t="n">
        <v>0.0074206559</v>
      </c>
      <c r="N1816" s="94" t="n">
        <v>0.0494710393333333</v>
      </c>
      <c r="O1816" s="24" t="n">
        <f aca="false">N1816</f>
        <v>0.0494710393333333</v>
      </c>
      <c r="Q1816" s="25" t="n">
        <v>0.94423248</v>
      </c>
      <c r="S1816" s="95" t="n">
        <v>0.00094227861</v>
      </c>
      <c r="T1816" s="95" t="n">
        <v>0.00088504812</v>
      </c>
      <c r="U1816" s="95" t="n">
        <v>3.9949122E-005</v>
      </c>
      <c r="V1816" s="95" t="n">
        <v>1.7281368E-005</v>
      </c>
      <c r="X1816" s="96" t="n">
        <v>2.5060894E-006</v>
      </c>
    </row>
    <row r="1817" customFormat="false" ht="13.8" hidden="false" customHeight="false" outlineLevel="0" collapsed="false">
      <c r="A1817" s="0" t="s">
        <v>2706</v>
      </c>
      <c r="B1817" s="26" t="s">
        <v>2650</v>
      </c>
      <c r="C1817" s="88" t="str">
        <f aca="false">MID(A1817,1,12)</f>
        <v>D.100.01.131</v>
      </c>
      <c r="D1817" s="2" t="s">
        <v>2675</v>
      </c>
      <c r="E1817" s="90" t="s">
        <v>914</v>
      </c>
      <c r="F1817" s="91" t="str">
        <f aca="false">MID(A1817, 21,85)</f>
        <v>Spot welding Al. 1.5</v>
      </c>
      <c r="G1817" s="92" t="n">
        <v>0.019958479297</v>
      </c>
      <c r="H1817" s="24" t="n">
        <f aca="false">G1817</f>
        <v>0.019958479297</v>
      </c>
      <c r="I1817" s="93" t="n">
        <v>0.000632409723</v>
      </c>
      <c r="J1817" s="93" t="n">
        <v>0.00131013221</v>
      </c>
      <c r="K1817" s="93" t="n">
        <v>0.003167116364</v>
      </c>
      <c r="L1817" s="93" t="n">
        <v>0.014848821</v>
      </c>
      <c r="N1817" s="94" t="n">
        <v>0.09899214</v>
      </c>
      <c r="O1817" s="24" t="n">
        <f aca="false">N1817</f>
        <v>0.09899214</v>
      </c>
      <c r="Q1817" s="25" t="n">
        <v>1.8894204</v>
      </c>
      <c r="S1817" s="95" t="n">
        <v>0.0018855107</v>
      </c>
      <c r="T1817" s="95" t="n">
        <v>0.0017709918</v>
      </c>
      <c r="U1817" s="95" t="n">
        <v>7.9938668E-005</v>
      </c>
      <c r="V1817" s="95" t="n">
        <v>3.4580223E-005</v>
      </c>
      <c r="X1817" s="96" t="n">
        <v>5.0147146E-006</v>
      </c>
    </row>
    <row r="1818" customFormat="false" ht="13.8" hidden="false" customHeight="false" outlineLevel="0" collapsed="false">
      <c r="A1818" s="0" t="s">
        <v>2707</v>
      </c>
      <c r="B1818" s="26" t="s">
        <v>2650</v>
      </c>
      <c r="C1818" s="88" t="str">
        <f aca="false">MID(A1818,1,12)</f>
        <v>D.100.01.132</v>
      </c>
      <c r="D1818" s="2" t="s">
        <v>2675</v>
      </c>
      <c r="E1818" s="90" t="s">
        <v>914</v>
      </c>
      <c r="F1818" s="91" t="str">
        <f aca="false">MID(A1818, 21,85)</f>
        <v>Spot welding Al. 3</v>
      </c>
      <c r="G1818" s="92" t="n">
        <v>0.0468809782</v>
      </c>
      <c r="H1818" s="24" t="n">
        <f aca="false">G1818</f>
        <v>0.0468809782</v>
      </c>
      <c r="I1818" s="93" t="n">
        <v>0.00148548324</v>
      </c>
      <c r="J1818" s="93" t="n">
        <v>0.0030774029</v>
      </c>
      <c r="K1818" s="93" t="n">
        <v>0.00743932006</v>
      </c>
      <c r="L1818" s="93" t="n">
        <v>0.034878772</v>
      </c>
      <c r="N1818" s="94" t="n">
        <v>0.232525146666667</v>
      </c>
      <c r="O1818" s="24" t="n">
        <f aca="false">N1818</f>
        <v>0.232525146666667</v>
      </c>
      <c r="Q1818" s="25" t="n">
        <v>4.4381076</v>
      </c>
      <c r="S1818" s="95" t="n">
        <v>0.004428924</v>
      </c>
      <c r="T1818" s="95" t="n">
        <v>0.0041599276</v>
      </c>
      <c r="U1818" s="95" t="n">
        <v>0.00018776997</v>
      </c>
      <c r="V1818" s="95" t="n">
        <v>8.1226364E-005</v>
      </c>
      <c r="X1818" s="96" t="n">
        <v>1.1779191E-005</v>
      </c>
    </row>
    <row r="1819" customFormat="false" ht="13.8" hidden="false" customHeight="false" outlineLevel="0" collapsed="false">
      <c r="A1819" s="0" t="s">
        <v>2708</v>
      </c>
      <c r="B1819" s="26" t="s">
        <v>2650</v>
      </c>
      <c r="C1819" s="88" t="str">
        <f aca="false">MID(A1819,1,12)</f>
        <v>D.100.01.133</v>
      </c>
      <c r="D1819" s="2" t="s">
        <v>2675</v>
      </c>
      <c r="E1819" s="90" t="s">
        <v>255</v>
      </c>
      <c r="F1819" s="91" t="str">
        <f aca="false">MID(A1819, 21,85)</f>
        <v>Turning Al (per kg removed  removed Al not counted)</v>
      </c>
      <c r="G1819" s="92" t="n">
        <v>0.012111339997</v>
      </c>
      <c r="H1819" s="24" t="n">
        <f aca="false">G1819</f>
        <v>0.012111339997</v>
      </c>
      <c r="I1819" s="93" t="n">
        <v>0.000383763168</v>
      </c>
      <c r="J1819" s="93" t="n">
        <v>0.00079502334</v>
      </c>
      <c r="K1819" s="93" t="n">
        <v>0.001921891089</v>
      </c>
      <c r="L1819" s="93" t="n">
        <v>0.0090106624</v>
      </c>
      <c r="N1819" s="94" t="n">
        <v>0.0600710826666667</v>
      </c>
      <c r="O1819" s="24" t="n">
        <f aca="false">N1819</f>
        <v>0.0600710826666667</v>
      </c>
      <c r="Q1819" s="25" t="n">
        <v>1.146551</v>
      </c>
      <c r="S1819" s="95" t="n">
        <v>0.0011441784</v>
      </c>
      <c r="T1819" s="95" t="n">
        <v>0.0010746853</v>
      </c>
      <c r="U1819" s="95" t="n">
        <v>4.8508926E-005</v>
      </c>
      <c r="V1819" s="95" t="n">
        <v>2.0984206E-005</v>
      </c>
      <c r="X1819" s="96" t="n">
        <v>3.0430632E-006</v>
      </c>
    </row>
    <row r="1820" customFormat="false" ht="13.8" hidden="false" customHeight="false" outlineLevel="0" collapsed="false">
      <c r="A1820" s="0" t="s">
        <v>2709</v>
      </c>
      <c r="B1820" s="26" t="s">
        <v>2650</v>
      </c>
      <c r="C1820" s="88" t="str">
        <f aca="false">MID(A1820,1,12)</f>
        <v>D.100.01.134</v>
      </c>
      <c r="D1820" s="2" t="s">
        <v>2675</v>
      </c>
      <c r="E1820" s="90" t="s">
        <v>2653</v>
      </c>
      <c r="F1820" s="91" t="str">
        <f aca="false">MID(A1820, 21,85)</f>
        <v>Welding aluminium arc (0.0183 kg electrode)</v>
      </c>
      <c r="G1820" s="92" t="n">
        <v>0.0646702447600015</v>
      </c>
      <c r="H1820" s="24" t="n">
        <f aca="false">G1820</f>
        <v>0.0646702447600015</v>
      </c>
      <c r="I1820" s="93" t="n">
        <v>0.0024436918701</v>
      </c>
      <c r="J1820" s="93" t="n">
        <v>0.0060420714839</v>
      </c>
      <c r="K1820" s="93" t="n">
        <v>0.0197901014060015</v>
      </c>
      <c r="L1820" s="93" t="n">
        <v>0.03639438</v>
      </c>
      <c r="N1820" s="94" t="n">
        <v>0.2426292</v>
      </c>
      <c r="O1820" s="24" t="n">
        <f aca="false">N1820</f>
        <v>0.2426292</v>
      </c>
      <c r="Q1820" s="25" t="n">
        <v>2.6501751</v>
      </c>
      <c r="S1820" s="95" t="n">
        <v>0.0054934126</v>
      </c>
      <c r="T1820" s="95" t="n">
        <v>0.0052173493</v>
      </c>
      <c r="U1820" s="95" t="n">
        <v>0.00022277598</v>
      </c>
      <c r="V1820" s="95" t="n">
        <v>5.3287281E-005</v>
      </c>
      <c r="X1820" s="96" t="n">
        <v>1.1911397E-005</v>
      </c>
    </row>
    <row r="1821" customFormat="false" ht="13.8" hidden="false" customHeight="false" outlineLevel="0" collapsed="false">
      <c r="B1821" s="26"/>
      <c r="C1821" s="88"/>
      <c r="D1821" s="3" t="s">
        <v>2710</v>
      </c>
      <c r="E1821" s="90"/>
    </row>
    <row r="1822" customFormat="false" ht="13.8" hidden="false" customHeight="false" outlineLevel="0" collapsed="false">
      <c r="A1822" s="0" t="s">
        <v>2711</v>
      </c>
      <c r="B1822" s="26" t="s">
        <v>1523</v>
      </c>
      <c r="C1822" s="88" t="str">
        <f aca="false">MID(A1822,1,12)</f>
        <v>D.110.01.101</v>
      </c>
      <c r="D1822" s="2" t="s">
        <v>2710</v>
      </c>
      <c r="E1822" s="90" t="s">
        <v>255</v>
      </c>
      <c r="F1822" s="91" t="str">
        <f aca="false">MID(A1822, 21,85)</f>
        <v>Corrugated board making  (excl the paper)</v>
      </c>
      <c r="G1822" s="92" t="n">
        <v>0.02389100082563</v>
      </c>
      <c r="H1822" s="24" t="n">
        <f aca="false">G1822</f>
        <v>0.02389100082563</v>
      </c>
      <c r="I1822" s="93" t="n">
        <v>0.0010204308372</v>
      </c>
      <c r="J1822" s="93" t="n">
        <v>0.00178177916643</v>
      </c>
      <c r="K1822" s="93" t="n">
        <v>0.001892846822</v>
      </c>
      <c r="L1822" s="93" t="n">
        <v>0.019195944</v>
      </c>
      <c r="N1822" s="94" t="n">
        <v>0.12797296</v>
      </c>
      <c r="O1822" s="24" t="n">
        <f aca="false">N1822</f>
        <v>0.12797296</v>
      </c>
      <c r="Q1822" s="25" t="n">
        <v>2.2317786</v>
      </c>
      <c r="S1822" s="95" t="n">
        <v>0.0024802738</v>
      </c>
      <c r="T1822" s="95" t="n">
        <v>0.0022748842</v>
      </c>
      <c r="U1822" s="95" t="n">
        <v>0.0001042278</v>
      </c>
      <c r="V1822" s="95" t="n">
        <v>0.00010116175</v>
      </c>
      <c r="X1822" s="96" t="n">
        <v>6.6367353E-006</v>
      </c>
    </row>
    <row r="1823" customFormat="false" ht="13.8" hidden="false" customHeight="false" outlineLevel="0" collapsed="false">
      <c r="A1823" s="0" t="s">
        <v>2712</v>
      </c>
      <c r="B1823" s="26" t="s">
        <v>1523</v>
      </c>
      <c r="C1823" s="88" t="str">
        <f aca="false">MID(A1823,1,12)</f>
        <v>D.110.01.102</v>
      </c>
      <c r="D1823" s="2" t="s">
        <v>2710</v>
      </c>
      <c r="E1823" s="90" t="s">
        <v>936</v>
      </c>
      <c r="F1823" s="91" t="str">
        <f aca="false">MID(A1823, 21,85)</f>
        <v>Printing per m2  100%  offset conventional (incl ink)</v>
      </c>
      <c r="G1823" s="92" t="n">
        <v>0.0041742222615</v>
      </c>
      <c r="H1823" s="24" t="n">
        <f aca="false">G1823</f>
        <v>0.0041742222615</v>
      </c>
      <c r="I1823" s="93" t="n">
        <v>0.0001877345305</v>
      </c>
      <c r="J1823" s="93" t="n">
        <v>0.001905922838</v>
      </c>
      <c r="K1823" s="93" t="n">
        <v>0.000329699893</v>
      </c>
      <c r="L1823" s="93" t="n">
        <v>0.001750865</v>
      </c>
      <c r="N1823" s="94" t="n">
        <v>0.0116724333333333</v>
      </c>
      <c r="O1823" s="24" t="n">
        <f aca="false">N1823</f>
        <v>0.0116724333333333</v>
      </c>
      <c r="Q1823" s="25" t="n">
        <v>0.2807861</v>
      </c>
      <c r="S1823" s="95" t="n">
        <v>0.00027380361</v>
      </c>
      <c r="T1823" s="95" t="n">
        <v>0.00025369288</v>
      </c>
      <c r="U1823" s="95" t="n">
        <v>1.0139878E-005</v>
      </c>
      <c r="V1823" s="95" t="n">
        <v>9.9708527E-006</v>
      </c>
      <c r="X1823" s="96" t="n">
        <v>7.6133407E-007</v>
      </c>
    </row>
    <row r="1824" customFormat="false" ht="13.8" hidden="false" customHeight="false" outlineLevel="0" collapsed="false">
      <c r="A1824" s="0" t="s">
        <v>2713</v>
      </c>
      <c r="B1824" s="26" t="s">
        <v>1523</v>
      </c>
      <c r="C1824" s="88" t="str">
        <f aca="false">MID(A1824,1,12)</f>
        <v>D.110.01.103</v>
      </c>
      <c r="D1824" s="2" t="s">
        <v>2710</v>
      </c>
      <c r="E1824" s="90" t="s">
        <v>936</v>
      </c>
      <c r="F1824" s="91" t="str">
        <f aca="false">MID(A1824, 21,85)</f>
        <v>Printing per m2  100%  UV inkjet  (incl ink)</v>
      </c>
      <c r="G1824" s="92" t="n">
        <v>0.02299923341</v>
      </c>
      <c r="H1824" s="24" t="n">
        <f aca="false">G1824</f>
        <v>0.02299923341</v>
      </c>
      <c r="I1824" s="93" t="n">
        <v>0.0019123436</v>
      </c>
      <c r="J1824" s="93" t="n">
        <v>0.01170484035</v>
      </c>
      <c r="K1824" s="93" t="n">
        <v>0.00180473996</v>
      </c>
      <c r="L1824" s="93" t="n">
        <v>0.0075773095</v>
      </c>
      <c r="N1824" s="94" t="n">
        <v>0.0505153966666667</v>
      </c>
      <c r="O1824" s="24" t="n">
        <f aca="false">N1824</f>
        <v>0.0505153966666667</v>
      </c>
      <c r="Q1824" s="25" t="n">
        <v>1.2585137</v>
      </c>
      <c r="S1824" s="95" t="n">
        <v>0.0014320136</v>
      </c>
      <c r="T1824" s="95" t="n">
        <v>0.0013225322</v>
      </c>
      <c r="U1824" s="95" t="n">
        <v>4.7533333E-005</v>
      </c>
      <c r="V1824" s="95" t="n">
        <v>6.1948126E-005</v>
      </c>
      <c r="X1824" s="96" t="n">
        <v>4.3820276E-006</v>
      </c>
    </row>
    <row r="1825" customFormat="false" ht="13.8" hidden="false" customHeight="false" outlineLevel="0" collapsed="false">
      <c r="A1825" s="0" t="s">
        <v>2714</v>
      </c>
      <c r="B1825" s="26" t="s">
        <v>1523</v>
      </c>
      <c r="C1825" s="88" t="str">
        <f aca="false">MID(A1825,1,12)</f>
        <v>D.110.01.106</v>
      </c>
      <c r="D1825" s="2" t="s">
        <v>2710</v>
      </c>
      <c r="E1825" s="90" t="s">
        <v>936</v>
      </c>
      <c r="F1825" s="91" t="str">
        <f aca="false">MID(A1825, 21,85)</f>
        <v>Printing per m2  100% extra paint varnish layer (incl paint)</v>
      </c>
      <c r="G1825" s="92" t="n">
        <v>0.0030104546495</v>
      </c>
      <c r="H1825" s="24" t="n">
        <f aca="false">G1825</f>
        <v>0.0030104546495</v>
      </c>
      <c r="I1825" s="93" t="n">
        <v>0.0002933750178</v>
      </c>
      <c r="J1825" s="93" t="n">
        <v>0.0015013176944</v>
      </c>
      <c r="K1825" s="93" t="n">
        <v>2.34513373E-005</v>
      </c>
      <c r="L1825" s="93" t="n">
        <v>0.0011923106</v>
      </c>
      <c r="N1825" s="94" t="n">
        <v>0.00794873733333333</v>
      </c>
      <c r="O1825" s="24" t="n">
        <f aca="false">N1825</f>
        <v>0.00794873733333333</v>
      </c>
      <c r="Q1825" s="25" t="n">
        <v>0.20521385</v>
      </c>
      <c r="S1825" s="95" t="n">
        <v>0.0002648423</v>
      </c>
      <c r="T1825" s="95" t="n">
        <v>0.00024185355</v>
      </c>
      <c r="U1825" s="95" t="n">
        <v>9.0443355E-006</v>
      </c>
      <c r="V1825" s="95" t="n">
        <v>1.3944408E-005</v>
      </c>
      <c r="X1825" s="96" t="n">
        <v>7.1638045E-007</v>
      </c>
    </row>
    <row r="1826" customFormat="false" ht="13.8" hidden="false" customHeight="false" outlineLevel="0" collapsed="false">
      <c r="A1826" s="0" t="s">
        <v>2715</v>
      </c>
      <c r="B1826" s="26" t="s">
        <v>1523</v>
      </c>
      <c r="C1826" s="88" t="str">
        <f aca="false">MID(A1826,1,12)</f>
        <v>D.110.01.107</v>
      </c>
      <c r="D1826" s="2" t="s">
        <v>2710</v>
      </c>
      <c r="E1826" s="90" t="s">
        <v>936</v>
      </c>
      <c r="F1826" s="91" t="str">
        <f aca="false">MID(A1826, 21,85)</f>
        <v>Printing per m2  100% flexographic print (incl ink)</v>
      </c>
      <c r="G1826" s="92" t="n">
        <v>0.0036257658054</v>
      </c>
      <c r="H1826" s="24" t="n">
        <f aca="false">G1826</f>
        <v>0.0036257658054</v>
      </c>
      <c r="I1826" s="93" t="n">
        <v>0.0001646979441</v>
      </c>
      <c r="J1826" s="93" t="n">
        <v>0.001703459259</v>
      </c>
      <c r="K1826" s="93" t="n">
        <v>0.0002766033023</v>
      </c>
      <c r="L1826" s="93" t="n">
        <v>0.0014810053</v>
      </c>
      <c r="N1826" s="94" t="n">
        <v>0.00987336866666667</v>
      </c>
      <c r="O1826" s="24" t="n">
        <f aca="false">N1826</f>
        <v>0.00987336866666667</v>
      </c>
      <c r="Q1826" s="25" t="n">
        <v>0.24053197</v>
      </c>
      <c r="S1826" s="95" t="n">
        <v>0.00023428576</v>
      </c>
      <c r="T1826" s="95" t="n">
        <v>0.00021693026</v>
      </c>
      <c r="U1826" s="95" t="n">
        <v>8.6142471E-006</v>
      </c>
      <c r="V1826" s="95" t="n">
        <v>8.7412492E-006</v>
      </c>
      <c r="X1826" s="96" t="n">
        <v>6.5285334E-007</v>
      </c>
    </row>
    <row r="1827" customFormat="false" ht="13.8" hidden="false" customHeight="false" outlineLevel="0" collapsed="false">
      <c r="A1827" s="0" t="s">
        <v>2716</v>
      </c>
      <c r="B1827" s="26" t="s">
        <v>1523</v>
      </c>
      <c r="C1827" s="88" t="str">
        <f aca="false">MID(A1827,1,12)</f>
        <v>D.110.01.108</v>
      </c>
      <c r="D1827" s="2" t="s">
        <v>2710</v>
      </c>
      <c r="E1827" s="90" t="s">
        <v>936</v>
      </c>
      <c r="F1827" s="91" t="str">
        <f aca="false">MID(A1827, 21,85)</f>
        <v>Printing per m2  100% rotogravure print (incl ink)</v>
      </c>
      <c r="G1827" s="92" t="n">
        <v>0.0054794440158</v>
      </c>
      <c r="H1827" s="24" t="n">
        <f aca="false">G1827</f>
        <v>0.0054794440158</v>
      </c>
      <c r="I1827" s="93" t="n">
        <v>0.0002455722908</v>
      </c>
      <c r="J1827" s="93" t="n">
        <v>0.002476452698</v>
      </c>
      <c r="K1827" s="93" t="n">
        <v>0.000437975927</v>
      </c>
      <c r="L1827" s="93" t="n">
        <v>0.0023194431</v>
      </c>
      <c r="N1827" s="94" t="n">
        <v>0.015462954</v>
      </c>
      <c r="O1827" s="24" t="n">
        <f aca="false">N1827</f>
        <v>0.015462954</v>
      </c>
      <c r="Q1827" s="25" t="n">
        <v>0.37036609</v>
      </c>
      <c r="S1827" s="95" t="n">
        <v>0.00036129633</v>
      </c>
      <c r="T1827" s="95" t="n">
        <v>0.00033483741</v>
      </c>
      <c r="U1827" s="95" t="n">
        <v>1.341298E-005</v>
      </c>
      <c r="V1827" s="95" t="n">
        <v>1.3045933E-005</v>
      </c>
      <c r="X1827" s="96" t="n">
        <v>1.0038716E-006</v>
      </c>
    </row>
    <row r="1828" customFormat="false" ht="13.8" hidden="false" customHeight="false" outlineLevel="0" collapsed="false">
      <c r="A1828" s="0" t="s">
        <v>2717</v>
      </c>
      <c r="B1828" s="26" t="s">
        <v>1523</v>
      </c>
      <c r="C1828" s="88" t="str">
        <f aca="false">MID(A1828,1,12)</f>
        <v>D.110.01.202</v>
      </c>
      <c r="D1828" s="2" t="s">
        <v>2710</v>
      </c>
      <c r="E1828" s="90" t="s">
        <v>936</v>
      </c>
      <c r="F1828" s="91" t="str">
        <f aca="false">MID(A1828, 21,85)</f>
        <v>Printing per m2  offset  conventional  electricity only</v>
      </c>
      <c r="G1828" s="92" t="n">
        <v>0.001350440954</v>
      </c>
      <c r="H1828" s="24" t="n">
        <f aca="false">G1828</f>
        <v>0.001350440954</v>
      </c>
      <c r="I1828" s="93" t="n">
        <v>4.27904353E-005</v>
      </c>
      <c r="J1828" s="93" t="n">
        <v>8.8646847E-005</v>
      </c>
      <c r="K1828" s="93" t="n">
        <v>0.0002142950717</v>
      </c>
      <c r="L1828" s="93" t="n">
        <v>0.0010047086</v>
      </c>
      <c r="N1828" s="94" t="n">
        <v>0.00669805733333333</v>
      </c>
      <c r="O1828" s="24" t="n">
        <f aca="false">N1828</f>
        <v>0.00669805733333333</v>
      </c>
      <c r="Q1828" s="25" t="n">
        <v>0.12784295</v>
      </c>
      <c r="S1828" s="95" t="n">
        <v>0.00012757841</v>
      </c>
      <c r="T1828" s="95" t="n">
        <v>0.00011982977</v>
      </c>
      <c r="U1828" s="95" t="n">
        <v>5.4088517E-006</v>
      </c>
      <c r="V1828" s="95" t="n">
        <v>2.339785E-006</v>
      </c>
      <c r="X1828" s="96" t="n">
        <v>3.3930823E-007</v>
      </c>
    </row>
    <row r="1829" customFormat="false" ht="13.8" hidden="false" customHeight="false" outlineLevel="0" collapsed="false">
      <c r="A1829" s="0" t="s">
        <v>2718</v>
      </c>
      <c r="B1829" s="26" t="s">
        <v>1523</v>
      </c>
      <c r="C1829" s="88" t="str">
        <f aca="false">MID(A1829,1,12)</f>
        <v>D.110.01.203</v>
      </c>
      <c r="D1829" s="2" t="s">
        <v>2710</v>
      </c>
      <c r="E1829" s="90" t="s">
        <v>936</v>
      </c>
      <c r="F1829" s="91" t="str">
        <f aca="false">MID(A1829, 21,85)</f>
        <v>Printing per m2  UV inkjet  electricity only</v>
      </c>
      <c r="G1829" s="92" t="n">
        <v>0.0017555732634</v>
      </c>
      <c r="H1829" s="24" t="n">
        <f aca="false">G1829</f>
        <v>0.0017555732634</v>
      </c>
      <c r="I1829" s="93" t="n">
        <v>5.56275662E-005</v>
      </c>
      <c r="J1829" s="93" t="n">
        <v>0.000115240901</v>
      </c>
      <c r="K1829" s="93" t="n">
        <v>0.0002785835962</v>
      </c>
      <c r="L1829" s="93" t="n">
        <v>0.0013061212</v>
      </c>
      <c r="N1829" s="94" t="n">
        <v>0.00870747466666667</v>
      </c>
      <c r="O1829" s="24" t="n">
        <f aca="false">N1829</f>
        <v>0.00870747466666667</v>
      </c>
      <c r="Q1829" s="25" t="n">
        <v>0.16619583</v>
      </c>
      <c r="S1829" s="95" t="n">
        <v>0.00016585193</v>
      </c>
      <c r="T1829" s="95" t="n">
        <v>0.0001557787</v>
      </c>
      <c r="U1829" s="95" t="n">
        <v>7.0315072E-006</v>
      </c>
      <c r="V1829" s="95" t="n">
        <v>3.0417205E-006</v>
      </c>
      <c r="X1829" s="96" t="n">
        <v>4.411007E-007</v>
      </c>
    </row>
    <row r="1830" customFormat="false" ht="13.8" hidden="false" customHeight="false" outlineLevel="0" collapsed="false">
      <c r="A1830" s="0" t="s">
        <v>2719</v>
      </c>
      <c r="B1830" s="26" t="s">
        <v>1523</v>
      </c>
      <c r="C1830" s="88" t="str">
        <f aca="false">MID(A1830,1,12)</f>
        <v>D.110.01.204</v>
      </c>
      <c r="D1830" s="2" t="s">
        <v>2710</v>
      </c>
      <c r="E1830" s="90" t="s">
        <v>936</v>
      </c>
      <c r="F1830" s="91" t="str">
        <f aca="false">MID(A1830, 21,85)</f>
        <v>Printing per m2  flexographic print  electricity only</v>
      </c>
      <c r="G1830" s="92" t="n">
        <v>0.001090020597</v>
      </c>
      <c r="H1830" s="24" t="n">
        <f aca="false">G1830</f>
        <v>0.001090020597</v>
      </c>
      <c r="I1830" s="93" t="n">
        <v>3.4538685E-005</v>
      </c>
      <c r="J1830" s="93" t="n">
        <v>7.1552101E-005</v>
      </c>
      <c r="K1830" s="93" t="n">
        <v>0.000172970201</v>
      </c>
      <c r="L1830" s="93" t="n">
        <v>0.00081095961</v>
      </c>
      <c r="N1830" s="94" t="n">
        <v>0.0054063974</v>
      </c>
      <c r="O1830" s="24" t="n">
        <f aca="false">N1830</f>
        <v>0.0054063974</v>
      </c>
      <c r="Q1830" s="25" t="n">
        <v>0.10318959</v>
      </c>
      <c r="S1830" s="95" t="n">
        <v>0.00010297606</v>
      </c>
      <c r="T1830" s="95" t="n">
        <v>9.6721676E-005</v>
      </c>
      <c r="U1830" s="95" t="n">
        <v>4.3658033E-006</v>
      </c>
      <c r="V1830" s="95" t="n">
        <v>1.8885785E-006</v>
      </c>
      <c r="X1830" s="96" t="n">
        <v>2.7387569E-007</v>
      </c>
    </row>
    <row r="1831" customFormat="false" ht="13.8" hidden="false" customHeight="false" outlineLevel="0" collapsed="false">
      <c r="A1831" s="0" t="s">
        <v>2720</v>
      </c>
      <c r="B1831" s="26" t="s">
        <v>1523</v>
      </c>
      <c r="C1831" s="88" t="str">
        <f aca="false">MID(A1831,1,12)</f>
        <v>D.110.01.205</v>
      </c>
      <c r="D1831" s="2" t="s">
        <v>2710</v>
      </c>
      <c r="E1831" s="90" t="s">
        <v>936</v>
      </c>
      <c r="F1831" s="91" t="str">
        <f aca="false">MID(A1831, 21,85)</f>
        <v>Printing per m2  rotogravure print  electricity only</v>
      </c>
      <c r="G1831" s="92" t="n">
        <v>0.0018167010346</v>
      </c>
      <c r="H1831" s="24" t="n">
        <f aca="false">G1831</f>
        <v>0.0018167010346</v>
      </c>
      <c r="I1831" s="93" t="n">
        <v>5.75644753E-005</v>
      </c>
      <c r="J1831" s="93" t="n">
        <v>0.000119253501</v>
      </c>
      <c r="K1831" s="93" t="n">
        <v>0.0002882836583</v>
      </c>
      <c r="L1831" s="93" t="n">
        <v>0.0013515994</v>
      </c>
      <c r="N1831" s="94" t="n">
        <v>0.00901066266666667</v>
      </c>
      <c r="O1831" s="24" t="n">
        <f aca="false">N1831</f>
        <v>0.00901066266666667</v>
      </c>
      <c r="Q1831" s="25" t="n">
        <v>0.17198264</v>
      </c>
      <c r="S1831" s="95" t="n">
        <v>0.00017162676</v>
      </c>
      <c r="T1831" s="95" t="n">
        <v>0.00016120279</v>
      </c>
      <c r="U1831" s="95" t="n">
        <v>7.2763389E-006</v>
      </c>
      <c r="V1831" s="95" t="n">
        <v>3.1476309E-006</v>
      </c>
      <c r="X1831" s="96" t="n">
        <v>4.5645948E-007</v>
      </c>
    </row>
    <row r="1832" customFormat="false" ht="13.8" hidden="false" customHeight="false" outlineLevel="0" collapsed="false">
      <c r="A1832" s="0" t="s">
        <v>2721</v>
      </c>
      <c r="B1832" s="26" t="s">
        <v>1523</v>
      </c>
      <c r="C1832" s="88" t="str">
        <f aca="false">MID(A1832,1,12)</f>
        <v>D.110.01.301</v>
      </c>
      <c r="D1832" s="2" t="s">
        <v>2710</v>
      </c>
      <c r="E1832" s="90" t="s">
        <v>936</v>
      </c>
      <c r="F1832" s="91" t="str">
        <f aca="false">MID(A1832, 21,85)</f>
        <v>printing plate offset</v>
      </c>
      <c r="G1832" s="92" t="n">
        <v>1.38204650085711</v>
      </c>
      <c r="H1832" s="24" t="n">
        <f aca="false">G1832</f>
        <v>1.38204650085711</v>
      </c>
      <c r="I1832" s="93" t="n">
        <v>0.053076892254</v>
      </c>
      <c r="J1832" s="93" t="n">
        <v>0.131998138112</v>
      </c>
      <c r="K1832" s="93" t="n">
        <v>0.43738631049111</v>
      </c>
      <c r="L1832" s="93" t="n">
        <v>0.75958516</v>
      </c>
      <c r="N1832" s="94" t="n">
        <v>5.06390106666667</v>
      </c>
      <c r="O1832" s="24" t="n">
        <f aca="false">N1832</f>
        <v>5.06390106666667</v>
      </c>
      <c r="Q1832" s="25" t="n">
        <v>51.769827</v>
      </c>
      <c r="S1832" s="95" t="n">
        <v>0.11633881</v>
      </c>
      <c r="T1832" s="95" t="n">
        <v>0.11059927</v>
      </c>
      <c r="U1832" s="95" t="n">
        <v>0.004701661</v>
      </c>
      <c r="V1832" s="95" t="n">
        <v>0.0010378742</v>
      </c>
      <c r="X1832" s="96" t="n">
        <v>0.00024809626</v>
      </c>
    </row>
    <row r="1833" customFormat="false" ht="13.8" hidden="false" customHeight="false" outlineLevel="0" collapsed="false">
      <c r="A1833" s="0" t="s">
        <v>2722</v>
      </c>
      <c r="B1833" s="26" t="s">
        <v>1523</v>
      </c>
      <c r="C1833" s="88" t="str">
        <f aca="false">MID(A1833,1,12)</f>
        <v>D.110.01.302</v>
      </c>
      <c r="D1833" s="2" t="s">
        <v>2710</v>
      </c>
      <c r="E1833" s="90" t="s">
        <v>936</v>
      </c>
      <c r="F1833" s="91" t="str">
        <f aca="false">MID(A1833, 21,85)</f>
        <v>printing plate flexo</v>
      </c>
      <c r="G1833" s="92" t="n">
        <v>4.93930206972</v>
      </c>
      <c r="H1833" s="24" t="n">
        <f aca="false">G1833</f>
        <v>4.93930206972</v>
      </c>
      <c r="I1833" s="93" t="n">
        <v>0.1605603304</v>
      </c>
      <c r="J1833" s="93" t="n">
        <v>3.14074173932</v>
      </c>
      <c r="K1833" s="93" t="n">
        <v>0</v>
      </c>
      <c r="L1833" s="93" t="n">
        <v>1.638</v>
      </c>
      <c r="N1833" s="94" t="n">
        <v>10.92</v>
      </c>
      <c r="O1833" s="24" t="n">
        <f aca="false">N1833</f>
        <v>10.92</v>
      </c>
      <c r="Q1833" s="25" t="n">
        <v>292.8744</v>
      </c>
      <c r="S1833" s="95" t="n">
        <v>0.24584322</v>
      </c>
      <c r="T1833" s="95" t="n">
        <v>0.21789889</v>
      </c>
      <c r="U1833" s="95" t="n">
        <v>0.0092411692</v>
      </c>
      <c r="V1833" s="95" t="n">
        <v>0.018703156</v>
      </c>
      <c r="X1833" s="96" t="n">
        <v>0.00081800888</v>
      </c>
    </row>
    <row r="1834" customFormat="false" ht="13.8" hidden="false" customHeight="false" outlineLevel="0" collapsed="false">
      <c r="A1834" s="0" t="s">
        <v>2723</v>
      </c>
      <c r="B1834" s="26" t="s">
        <v>1523</v>
      </c>
      <c r="C1834" s="88" t="str">
        <f aca="false">MID(A1834,1,12)</f>
        <v>D.110.01.303</v>
      </c>
      <c r="D1834" s="2" t="s">
        <v>2710</v>
      </c>
      <c r="E1834" s="90" t="s">
        <v>936</v>
      </c>
      <c r="F1834" s="91" t="str">
        <f aca="false">MID(A1834, 21,85)</f>
        <v>printing plate rotogravure</v>
      </c>
      <c r="G1834" s="92" t="n">
        <v>1.93735761086239</v>
      </c>
      <c r="H1834" s="24" t="n">
        <f aca="false">G1834</f>
        <v>1.93735761086239</v>
      </c>
      <c r="I1834" s="93" t="n">
        <v>0.09488008259</v>
      </c>
      <c r="J1834" s="93" t="n">
        <v>0.16032416979</v>
      </c>
      <c r="K1834" s="93" t="n">
        <v>0.34599315848239</v>
      </c>
      <c r="L1834" s="93" t="n">
        <v>1.3361602</v>
      </c>
      <c r="N1834" s="94" t="n">
        <v>8.90773466666667</v>
      </c>
      <c r="O1834" s="24" t="n">
        <f aca="false">N1834</f>
        <v>8.90773466666667</v>
      </c>
      <c r="Q1834" s="25" t="n">
        <v>167.04602</v>
      </c>
      <c r="S1834" s="95" t="n">
        <v>0.17346417</v>
      </c>
      <c r="T1834" s="95" t="n">
        <v>0.16187073</v>
      </c>
      <c r="U1834" s="95" t="n">
        <v>0.0073066579</v>
      </c>
      <c r="V1834" s="95" t="n">
        <v>0.0042867871</v>
      </c>
      <c r="X1834" s="96" t="n">
        <v>0.00046250291</v>
      </c>
    </row>
    <row r="1835" customFormat="false" ht="13.8" hidden="false" customHeight="false" outlineLevel="0" collapsed="false">
      <c r="A1835" s="0" t="s">
        <v>2724</v>
      </c>
      <c r="B1835" s="26" t="s">
        <v>1523</v>
      </c>
      <c r="C1835" s="88" t="str">
        <f aca="false">MID(A1835,1,12)</f>
        <v>D.110.01.400</v>
      </c>
      <c r="D1835" s="2" t="s">
        <v>2710</v>
      </c>
      <c r="E1835" s="90" t="s">
        <v>255</v>
      </c>
      <c r="F1835" s="91" t="str">
        <f aca="false">MID(A1835, 21,85)</f>
        <v>negligible extra converting (e.g. a bag from paper - etc)</v>
      </c>
      <c r="G1835" s="92" t="n">
        <v>0.00011445216213</v>
      </c>
      <c r="H1835" s="24" t="n">
        <f aca="false">G1835</f>
        <v>0.00011445216213</v>
      </c>
      <c r="I1835" s="93" t="n">
        <v>3.62656193E-006</v>
      </c>
      <c r="J1835" s="93" t="n">
        <v>7.5129705E-006</v>
      </c>
      <c r="K1835" s="93" t="n">
        <v>1.81618707E-005</v>
      </c>
      <c r="L1835" s="93" t="n">
        <v>8.5150759E-005</v>
      </c>
      <c r="N1835" s="94" t="n">
        <v>0.000567671726666667</v>
      </c>
      <c r="O1835" s="24" t="n">
        <f aca="false">N1835</f>
        <v>0.000567671726666667</v>
      </c>
      <c r="Q1835" s="25" t="n">
        <v>0.010834906</v>
      </c>
      <c r="S1835" s="95" t="n">
        <v>1.0812486E-005</v>
      </c>
      <c r="T1835" s="95" t="n">
        <v>1.0155776E-005</v>
      </c>
      <c r="U1835" s="95" t="n">
        <v>4.5840935E-007</v>
      </c>
      <c r="V1835" s="95" t="n">
        <v>1.9830075E-007</v>
      </c>
      <c r="X1835" s="96" t="n">
        <v>2.8756947E-008</v>
      </c>
    </row>
    <row r="1836" customFormat="false" ht="13.8" hidden="false" customHeight="false" outlineLevel="0" collapsed="false">
      <c r="B1836" s="26"/>
      <c r="C1836" s="88"/>
      <c r="D1836" s="3" t="s">
        <v>2725</v>
      </c>
      <c r="E1836" s="90"/>
    </row>
    <row r="1837" customFormat="false" ht="13.8" hidden="false" customHeight="false" outlineLevel="0" collapsed="false">
      <c r="A1837" s="0" t="s">
        <v>2726</v>
      </c>
      <c r="B1837" s="26" t="s">
        <v>1567</v>
      </c>
      <c r="C1837" s="88" t="str">
        <f aca="false">MID(A1837,1,12)</f>
        <v>D.120.01.101</v>
      </c>
      <c r="D1837" s="2" t="s">
        <v>2725</v>
      </c>
      <c r="E1837" s="90" t="s">
        <v>255</v>
      </c>
      <c r="F1837" s="91" t="str">
        <f aca="false">MID(A1837, 21,85)</f>
        <v>blow moulding - machine only</v>
      </c>
      <c r="G1837" s="92" t="n">
        <v>0.03905907115</v>
      </c>
      <c r="H1837" s="24" t="n">
        <f aca="false">G1837</f>
        <v>0.03905907115</v>
      </c>
      <c r="I1837" s="93" t="n">
        <v>0.00123763618</v>
      </c>
      <c r="J1837" s="93" t="n">
        <v>0.0025639503</v>
      </c>
      <c r="K1837" s="93" t="n">
        <v>0.00619809867</v>
      </c>
      <c r="L1837" s="93" t="n">
        <v>0.029059386</v>
      </c>
      <c r="N1837" s="94" t="n">
        <v>0.19372924</v>
      </c>
      <c r="O1837" s="24" t="n">
        <f aca="false">N1837</f>
        <v>0.19372924</v>
      </c>
      <c r="Q1837" s="25" t="n">
        <v>3.6976268</v>
      </c>
      <c r="S1837" s="95" t="n">
        <v>0.0036899754</v>
      </c>
      <c r="T1837" s="95" t="n">
        <v>0.0034658601</v>
      </c>
      <c r="U1837" s="95" t="n">
        <v>0.00015644129</v>
      </c>
      <c r="V1837" s="95" t="n">
        <v>6.7674065E-005</v>
      </c>
      <c r="X1837" s="96" t="n">
        <v>9.8138789E-006</v>
      </c>
    </row>
    <row r="1838" customFormat="false" ht="13.8" hidden="false" customHeight="false" outlineLevel="0" collapsed="false">
      <c r="A1838" s="0" t="s">
        <v>2727</v>
      </c>
      <c r="B1838" s="26" t="s">
        <v>1567</v>
      </c>
      <c r="C1838" s="88" t="str">
        <f aca="false">MID(A1838,1,12)</f>
        <v>D.120.01.102</v>
      </c>
      <c r="D1838" s="2" t="s">
        <v>2725</v>
      </c>
      <c r="E1838" s="90" t="s">
        <v>255</v>
      </c>
      <c r="F1838" s="91" t="str">
        <f aca="false">MID(A1838, 21,85)</f>
        <v>blow moulding - production site</v>
      </c>
      <c r="G1838" s="92" t="n">
        <v>0.20256216268</v>
      </c>
      <c r="H1838" s="24" t="n">
        <f aca="false">G1838</f>
        <v>0.20256216268</v>
      </c>
      <c r="I1838" s="93" t="n">
        <v>0.00641843897</v>
      </c>
      <c r="J1838" s="93" t="n">
        <v>0.0132967654</v>
      </c>
      <c r="K1838" s="93" t="n">
        <v>0.03214362831</v>
      </c>
      <c r="L1838" s="93" t="n">
        <v>0.15070333</v>
      </c>
      <c r="N1838" s="94" t="n">
        <v>1.00468886666667</v>
      </c>
      <c r="O1838" s="24" t="n">
        <f aca="false">N1838</f>
        <v>1.00468886666667</v>
      </c>
      <c r="Q1838" s="25" t="n">
        <v>19.176065</v>
      </c>
      <c r="S1838" s="95" t="n">
        <v>0.019136384</v>
      </c>
      <c r="T1838" s="95" t="n">
        <v>0.017974111</v>
      </c>
      <c r="U1838" s="95" t="n">
        <v>0.00081131179</v>
      </c>
      <c r="V1838" s="95" t="n">
        <v>0.00035096085</v>
      </c>
      <c r="X1838" s="96" t="n">
        <v>5.0895232E-005</v>
      </c>
    </row>
    <row r="1839" customFormat="false" ht="13.8" hidden="false" customHeight="false" outlineLevel="0" collapsed="false">
      <c r="A1839" s="0" t="s">
        <v>2728</v>
      </c>
      <c r="B1839" s="26" t="s">
        <v>1567</v>
      </c>
      <c r="C1839" s="88" t="str">
        <f aca="false">MID(A1839,1,12)</f>
        <v>D.120.01.103</v>
      </c>
      <c r="D1839" s="2" t="s">
        <v>2725</v>
      </c>
      <c r="E1839" s="90" t="s">
        <v>255</v>
      </c>
      <c r="F1839" s="91" t="str">
        <f aca="false">MID(A1839, 21,85)</f>
        <v>extrusion - machine only</v>
      </c>
      <c r="G1839" s="92" t="n">
        <v>0.022708762455</v>
      </c>
      <c r="H1839" s="24" t="n">
        <f aca="false">G1839</f>
        <v>0.022708762455</v>
      </c>
      <c r="I1839" s="93" t="n">
        <v>0.000719555941</v>
      </c>
      <c r="J1839" s="93" t="n">
        <v>0.00149066876</v>
      </c>
      <c r="K1839" s="93" t="n">
        <v>0.003603545754</v>
      </c>
      <c r="L1839" s="93" t="n">
        <v>0.016894992</v>
      </c>
      <c r="N1839" s="94" t="n">
        <v>0.11263328</v>
      </c>
      <c r="O1839" s="24" t="n">
        <f aca="false">N1839</f>
        <v>0.11263328</v>
      </c>
      <c r="Q1839" s="25" t="n">
        <v>2.149783</v>
      </c>
      <c r="S1839" s="95" t="n">
        <v>0.0021453345</v>
      </c>
      <c r="T1839" s="95" t="n">
        <v>0.0020150349</v>
      </c>
      <c r="U1839" s="95" t="n">
        <v>9.0954236E-005</v>
      </c>
      <c r="V1839" s="95" t="n">
        <v>3.9345386E-005</v>
      </c>
      <c r="X1839" s="96" t="n">
        <v>5.7057435E-006</v>
      </c>
    </row>
    <row r="1840" customFormat="false" ht="13.8" hidden="false" customHeight="false" outlineLevel="0" collapsed="false">
      <c r="A1840" s="0" t="s">
        <v>2729</v>
      </c>
      <c r="B1840" s="26" t="s">
        <v>1567</v>
      </c>
      <c r="C1840" s="88" t="str">
        <f aca="false">MID(A1840,1,12)</f>
        <v>D.120.01.104</v>
      </c>
      <c r="D1840" s="2" t="s">
        <v>2725</v>
      </c>
      <c r="E1840" s="90" t="s">
        <v>255</v>
      </c>
      <c r="F1840" s="91" t="str">
        <f aca="false">MID(A1840, 21,85)</f>
        <v>extrusion - production site</v>
      </c>
      <c r="G1840" s="92" t="n">
        <v>0.06176783359</v>
      </c>
      <c r="H1840" s="24" t="n">
        <f aca="false">G1840</f>
        <v>0.06176783359</v>
      </c>
      <c r="I1840" s="93" t="n">
        <v>0.00195719217</v>
      </c>
      <c r="J1840" s="93" t="n">
        <v>0.004054619</v>
      </c>
      <c r="K1840" s="93" t="n">
        <v>0.00980164442</v>
      </c>
      <c r="L1840" s="93" t="n">
        <v>0.045954378</v>
      </c>
      <c r="N1840" s="94" t="n">
        <v>0.30636252</v>
      </c>
      <c r="O1840" s="24" t="n">
        <f aca="false">N1840</f>
        <v>0.30636252</v>
      </c>
      <c r="Q1840" s="25" t="n">
        <v>5.8474099</v>
      </c>
      <c r="S1840" s="95" t="n">
        <v>0.00583531</v>
      </c>
      <c r="T1840" s="95" t="n">
        <v>0.005480895</v>
      </c>
      <c r="U1840" s="95" t="n">
        <v>0.00024739552</v>
      </c>
      <c r="V1840" s="95" t="n">
        <v>0.00010701945</v>
      </c>
      <c r="X1840" s="96" t="n">
        <v>1.5519622E-005</v>
      </c>
    </row>
    <row r="1841" customFormat="false" ht="13.8" hidden="false" customHeight="false" outlineLevel="0" collapsed="false">
      <c r="A1841" s="0" t="s">
        <v>2730</v>
      </c>
      <c r="B1841" s="26" t="s">
        <v>1567</v>
      </c>
      <c r="C1841" s="88" t="str">
        <f aca="false">MID(A1841,1,12)</f>
        <v>D.120.01.105</v>
      </c>
      <c r="D1841" s="2" t="s">
        <v>2725</v>
      </c>
      <c r="E1841" s="90" t="s">
        <v>255</v>
      </c>
      <c r="F1841" s="91" t="str">
        <f aca="false">MID(A1841, 21,85)</f>
        <v>injection moulding - machine only</v>
      </c>
      <c r="G1841" s="92" t="n">
        <v>0.08447659574</v>
      </c>
      <c r="H1841" s="24" t="n">
        <f aca="false">G1841</f>
        <v>0.08447659574</v>
      </c>
      <c r="I1841" s="93" t="n">
        <v>0.00267674806</v>
      </c>
      <c r="J1841" s="93" t="n">
        <v>0.0055452878</v>
      </c>
      <c r="K1841" s="93" t="n">
        <v>0.01340518988</v>
      </c>
      <c r="L1841" s="93" t="n">
        <v>0.06284937</v>
      </c>
      <c r="N1841" s="94" t="n">
        <v>0.4189958</v>
      </c>
      <c r="O1841" s="24" t="n">
        <f aca="false">N1841</f>
        <v>0.4189958</v>
      </c>
      <c r="Q1841" s="25" t="n">
        <v>7.9971929</v>
      </c>
      <c r="S1841" s="95" t="n">
        <v>0.0079806445</v>
      </c>
      <c r="T1841" s="95" t="n">
        <v>0.0074959299</v>
      </c>
      <c r="U1841" s="95" t="n">
        <v>0.00033834976</v>
      </c>
      <c r="V1841" s="95" t="n">
        <v>0.00014636484</v>
      </c>
      <c r="X1841" s="96" t="n">
        <v>2.1225366E-005</v>
      </c>
    </row>
    <row r="1842" customFormat="false" ht="13.8" hidden="false" customHeight="false" outlineLevel="0" collapsed="false">
      <c r="A1842" s="0" t="s">
        <v>2731</v>
      </c>
      <c r="B1842" s="26" t="s">
        <v>1567</v>
      </c>
      <c r="C1842" s="88" t="str">
        <f aca="false">MID(A1842,1,12)</f>
        <v>D.120.01.106</v>
      </c>
      <c r="D1842" s="2" t="s">
        <v>2725</v>
      </c>
      <c r="E1842" s="90" t="s">
        <v>255</v>
      </c>
      <c r="F1842" s="91" t="str">
        <f aca="false">MID(A1842, 21,85)</f>
        <v>injection moulding - production site</v>
      </c>
      <c r="G1842" s="92" t="n">
        <v>0.21527906357</v>
      </c>
      <c r="H1842" s="24" t="n">
        <f aca="false">G1842</f>
        <v>0.21527906357</v>
      </c>
      <c r="I1842" s="93" t="n">
        <v>0.00682139038</v>
      </c>
      <c r="J1842" s="93" t="n">
        <v>0.0141315398</v>
      </c>
      <c r="K1842" s="93" t="n">
        <v>0.03416161339</v>
      </c>
      <c r="L1842" s="93" t="n">
        <v>0.16016452</v>
      </c>
      <c r="N1842" s="94" t="n">
        <v>1.06776346666667</v>
      </c>
      <c r="O1842" s="24" t="n">
        <f aca="false">N1842</f>
        <v>1.06776346666667</v>
      </c>
      <c r="Q1842" s="25" t="n">
        <v>20.379943</v>
      </c>
      <c r="S1842" s="95" t="n">
        <v>0.020337771</v>
      </c>
      <c r="T1842" s="95" t="n">
        <v>0.019102531</v>
      </c>
      <c r="U1842" s="95" t="n">
        <v>0.00086224616</v>
      </c>
      <c r="V1842" s="95" t="n">
        <v>0.00037299426</v>
      </c>
      <c r="X1842" s="96" t="n">
        <v>5.4090449E-005</v>
      </c>
    </row>
    <row r="1843" customFormat="false" ht="13.8" hidden="false" customHeight="false" outlineLevel="0" collapsed="false">
      <c r="A1843" s="0" t="s">
        <v>2732</v>
      </c>
      <c r="B1843" s="26" t="s">
        <v>1567</v>
      </c>
      <c r="C1843" s="88" t="str">
        <f aca="false">MID(A1843,1,12)</f>
        <v>D.120.01.107</v>
      </c>
      <c r="D1843" s="2" t="s">
        <v>2725</v>
      </c>
      <c r="E1843" s="90" t="s">
        <v>255</v>
      </c>
      <c r="F1843" s="91" t="str">
        <f aca="false">MID(A1843, 21,85)</f>
        <v>Recycling mixed polymer</v>
      </c>
      <c r="G1843" s="92" t="n">
        <v>0.0710229631874779</v>
      </c>
      <c r="H1843" s="24" t="n">
        <f aca="false">G1843</f>
        <v>0.0710229631874779</v>
      </c>
      <c r="I1843" s="93" t="n">
        <v>0.002554441531</v>
      </c>
      <c r="J1843" s="93" t="n">
        <v>0.0044618270873</v>
      </c>
      <c r="K1843" s="93" t="n">
        <v>0.00674268156917788</v>
      </c>
      <c r="L1843" s="93" t="n">
        <v>0.057264013</v>
      </c>
      <c r="N1843" s="94" t="n">
        <v>0.381760086666667</v>
      </c>
      <c r="O1843" s="24" t="n">
        <f aca="false">N1843</f>
        <v>0.381760086666667</v>
      </c>
      <c r="Q1843" s="25" t="n">
        <v>6.5067772</v>
      </c>
      <c r="S1843" s="95" t="n">
        <v>0.0071880137</v>
      </c>
      <c r="T1843" s="95" t="n">
        <v>0.0066227439</v>
      </c>
      <c r="U1843" s="95" t="n">
        <v>0.00030463729</v>
      </c>
      <c r="V1843" s="95" t="n">
        <v>0.00026063253</v>
      </c>
      <c r="X1843" s="96" t="n">
        <v>1.9030526E-005</v>
      </c>
    </row>
    <row r="1844" customFormat="false" ht="13.8" hidden="false" customHeight="false" outlineLevel="0" collapsed="false">
      <c r="A1844" s="0" t="s">
        <v>2733</v>
      </c>
      <c r="B1844" s="26" t="s">
        <v>1567</v>
      </c>
      <c r="C1844" s="88" t="str">
        <f aca="false">MID(A1844,1,12)</f>
        <v>D.120.01.108</v>
      </c>
      <c r="D1844" s="2" t="s">
        <v>2725</v>
      </c>
      <c r="E1844" s="90" t="s">
        <v>255</v>
      </c>
      <c r="F1844" s="91" t="str">
        <f aca="false">MID(A1844, 21,85)</f>
        <v>thermo forming - machine only</v>
      </c>
      <c r="G1844" s="92" t="n">
        <v>0.03996742195</v>
      </c>
      <c r="H1844" s="24" t="n">
        <f aca="false">G1844</f>
        <v>0.03996742195</v>
      </c>
      <c r="I1844" s="93" t="n">
        <v>0.00126641845</v>
      </c>
      <c r="J1844" s="93" t="n">
        <v>0.002623577</v>
      </c>
      <c r="K1844" s="93" t="n">
        <v>0.0063422405</v>
      </c>
      <c r="L1844" s="93" t="n">
        <v>0.029735186</v>
      </c>
      <c r="N1844" s="94" t="n">
        <v>0.198234573333333</v>
      </c>
      <c r="O1844" s="24" t="n">
        <f aca="false">N1844</f>
        <v>0.198234573333333</v>
      </c>
      <c r="Q1844" s="25" t="n">
        <v>3.7836181</v>
      </c>
      <c r="S1844" s="95" t="n">
        <v>0.0037757888</v>
      </c>
      <c r="T1844" s="95" t="n">
        <v>0.0035464615</v>
      </c>
      <c r="U1844" s="95" t="n">
        <v>0.00016007946</v>
      </c>
      <c r="V1844" s="95" t="n">
        <v>6.924788E-005</v>
      </c>
      <c r="X1844" s="96" t="n">
        <v>1.0042109E-005</v>
      </c>
    </row>
    <row r="1845" customFormat="false" ht="13.8" hidden="false" customHeight="false" outlineLevel="0" collapsed="false">
      <c r="A1845" s="0" t="s">
        <v>2734</v>
      </c>
      <c r="B1845" s="26" t="s">
        <v>1567</v>
      </c>
      <c r="C1845" s="88" t="str">
        <f aca="false">MID(A1845,1,12)</f>
        <v>D.120.01.109</v>
      </c>
      <c r="D1845" s="2" t="s">
        <v>2725</v>
      </c>
      <c r="E1845" s="90" t="s">
        <v>255</v>
      </c>
      <c r="F1845" s="91" t="str">
        <f aca="false">MID(A1845, 21,85)</f>
        <v>thermo forming - production site</v>
      </c>
      <c r="G1845" s="92" t="n">
        <v>0.08175154502</v>
      </c>
      <c r="H1845" s="24" t="n">
        <f aca="false">G1845</f>
        <v>0.08175154502</v>
      </c>
      <c r="I1845" s="93" t="n">
        <v>0.00259040145</v>
      </c>
      <c r="J1845" s="93" t="n">
        <v>0.0053664075</v>
      </c>
      <c r="K1845" s="93" t="n">
        <v>0.01297276507</v>
      </c>
      <c r="L1845" s="93" t="n">
        <v>0.060821971</v>
      </c>
      <c r="N1845" s="94" t="n">
        <v>0.405479806666667</v>
      </c>
      <c r="O1845" s="24" t="n">
        <f aca="false">N1845</f>
        <v>0.405479806666667</v>
      </c>
      <c r="Q1845" s="25" t="n">
        <v>7.7392189</v>
      </c>
      <c r="S1845" s="95" t="n">
        <v>0.0077232044</v>
      </c>
      <c r="T1845" s="95" t="n">
        <v>0.0072541257</v>
      </c>
      <c r="U1845" s="95" t="n">
        <v>0.00032743525</v>
      </c>
      <c r="V1845" s="95" t="n">
        <v>0.00014164339</v>
      </c>
      <c r="X1845" s="96" t="n">
        <v>2.0540677E-005</v>
      </c>
    </row>
    <row r="1846" customFormat="false" ht="13.8" hidden="false" customHeight="false" outlineLevel="0" collapsed="false">
      <c r="B1846" s="26"/>
      <c r="C1846" s="88"/>
      <c r="D1846" s="3" t="s">
        <v>2735</v>
      </c>
      <c r="E1846" s="90"/>
    </row>
    <row r="1847" customFormat="false" ht="13.8" hidden="false" customHeight="false" outlineLevel="0" collapsed="false">
      <c r="A1847" s="0" t="s">
        <v>2736</v>
      </c>
      <c r="B1847" s="26" t="s">
        <v>1849</v>
      </c>
      <c r="C1847" s="88" t="str">
        <f aca="false">MID(A1847,1,12)</f>
        <v>D.140.01.101</v>
      </c>
      <c r="D1847" s="2" t="s">
        <v>2735</v>
      </c>
      <c r="E1847" s="90" t="s">
        <v>2737</v>
      </c>
      <c r="F1847" s="91" t="str">
        <f aca="false">MID(A1847, 21,85)</f>
        <v>Chain sawing</v>
      </c>
      <c r="G1847" s="92" t="n">
        <v>0.000190504069009</v>
      </c>
      <c r="H1847" s="24" t="n">
        <f aca="false">G1847</f>
        <v>0.000190504069009</v>
      </c>
      <c r="I1847" s="93" t="n">
        <v>6.985765451E-006</v>
      </c>
      <c r="J1847" s="93" t="n">
        <v>1.4858574307E-005</v>
      </c>
      <c r="K1847" s="93" t="n">
        <v>5.7565899251E-005</v>
      </c>
      <c r="L1847" s="93" t="n">
        <v>0.00011109383</v>
      </c>
      <c r="N1847" s="94" t="n">
        <v>0.000740625533333333</v>
      </c>
      <c r="O1847" s="24" t="n">
        <f aca="false">N1847</f>
        <v>0.000740625533333333</v>
      </c>
      <c r="Q1847" s="25" t="n">
        <v>0.011316366</v>
      </c>
      <c r="S1847" s="95" t="n">
        <v>1.5629017E-005</v>
      </c>
      <c r="T1847" s="95" t="n">
        <v>1.4208996E-005</v>
      </c>
      <c r="U1847" s="95" t="n">
        <v>6.3495808E-007</v>
      </c>
      <c r="V1847" s="95" t="n">
        <v>7.8506299E-007</v>
      </c>
      <c r="X1847" s="96" t="n">
        <v>3.9218056E-008</v>
      </c>
    </row>
    <row r="1848" customFormat="false" ht="13.8" hidden="false" customHeight="false" outlineLevel="0" collapsed="false">
      <c r="A1848" s="0" t="s">
        <v>2738</v>
      </c>
      <c r="B1848" s="26" t="s">
        <v>1849</v>
      </c>
      <c r="C1848" s="88" t="str">
        <f aca="false">MID(A1848,1,12)</f>
        <v>D.140.01.102</v>
      </c>
      <c r="D1848" s="2" t="s">
        <v>2735</v>
      </c>
      <c r="E1848" s="90" t="s">
        <v>2737</v>
      </c>
      <c r="F1848" s="91" t="str">
        <f aca="false">MID(A1848, 21,85)</f>
        <v>Power sawing (petrol)</v>
      </c>
      <c r="G1848" s="92" t="n">
        <v>0.000585234912853</v>
      </c>
      <c r="H1848" s="24" t="n">
        <f aca="false">G1848</f>
        <v>0.000585234912853</v>
      </c>
      <c r="I1848" s="93" t="n">
        <v>1.061802401E-005</v>
      </c>
      <c r="J1848" s="93" t="n">
        <v>2.8969740893E-005</v>
      </c>
      <c r="K1848" s="93" t="n">
        <v>0.00019059290795</v>
      </c>
      <c r="L1848" s="93" t="n">
        <v>0.00035505424</v>
      </c>
      <c r="N1848" s="94" t="n">
        <v>0.00236702826666667</v>
      </c>
      <c r="O1848" s="24" t="n">
        <f aca="false">N1848</f>
        <v>0.00236702826666667</v>
      </c>
      <c r="Q1848" s="25" t="n">
        <v>0.034526526</v>
      </c>
      <c r="S1848" s="95" t="n">
        <v>4.6417733E-005</v>
      </c>
      <c r="T1848" s="95" t="n">
        <v>4.2114194E-005</v>
      </c>
      <c r="U1848" s="95" t="n">
        <v>1.907157E-006</v>
      </c>
      <c r="V1848" s="95" t="n">
        <v>2.3963816E-006</v>
      </c>
      <c r="X1848" s="96" t="n">
        <v>1.1535595E-007</v>
      </c>
    </row>
    <row r="1849" customFormat="false" ht="13.8" hidden="false" customHeight="false" outlineLevel="0" collapsed="false">
      <c r="A1849" s="0" t="s">
        <v>2739</v>
      </c>
      <c r="B1849" s="26" t="s">
        <v>1849</v>
      </c>
      <c r="C1849" s="88" t="str">
        <f aca="false">MID(A1849,1,12)</f>
        <v>D.140.01.103</v>
      </c>
      <c r="D1849" s="2" t="s">
        <v>2735</v>
      </c>
      <c r="E1849" s="90" t="s">
        <v>255</v>
      </c>
      <c r="F1849" s="91" t="str">
        <f aca="false">MID(A1849, 21,85)</f>
        <v>Shaving hardwood per kg dry mass removed</v>
      </c>
      <c r="G1849" s="92" t="n">
        <v>0.15139174967</v>
      </c>
      <c r="H1849" s="24" t="n">
        <f aca="false">G1849</f>
        <v>0.15139174967</v>
      </c>
      <c r="I1849" s="93" t="n">
        <v>0.00479703961</v>
      </c>
      <c r="J1849" s="93" t="n">
        <v>0.0099377917</v>
      </c>
      <c r="K1849" s="93" t="n">
        <v>0.02402363836</v>
      </c>
      <c r="L1849" s="93" t="n">
        <v>0.11263328</v>
      </c>
      <c r="N1849" s="94" t="n">
        <v>0.750888533333333</v>
      </c>
      <c r="O1849" s="24" t="n">
        <f aca="false">N1849</f>
        <v>0.750888533333333</v>
      </c>
      <c r="Q1849" s="25" t="n">
        <v>14.331887</v>
      </c>
      <c r="S1849" s="95" t="n">
        <v>0.01430223</v>
      </c>
      <c r="T1849" s="95" t="n">
        <v>0.013433566</v>
      </c>
      <c r="U1849" s="95" t="n">
        <v>0.00060636158</v>
      </c>
      <c r="V1849" s="95" t="n">
        <v>0.00026230258</v>
      </c>
      <c r="X1849" s="96" t="n">
        <v>3.803829E-005</v>
      </c>
    </row>
    <row r="1850" customFormat="false" ht="13.8" hidden="false" customHeight="false" outlineLevel="0" collapsed="false">
      <c r="A1850" s="0" t="s">
        <v>2740</v>
      </c>
      <c r="B1850" s="26" t="s">
        <v>1849</v>
      </c>
      <c r="C1850" s="88" t="str">
        <f aca="false">MID(A1850,1,12)</f>
        <v>D.140.01.104</v>
      </c>
      <c r="D1850" s="2" t="s">
        <v>2735</v>
      </c>
      <c r="E1850" s="90" t="s">
        <v>255</v>
      </c>
      <c r="F1850" s="91" t="str">
        <f aca="false">MID(A1850, 21,85)</f>
        <v>Shaving softwood per kg dry mass removed</v>
      </c>
      <c r="G1850" s="92" t="n">
        <v>0.11354381232</v>
      </c>
      <c r="H1850" s="24" t="n">
        <f aca="false">G1850</f>
        <v>0.11354381232</v>
      </c>
      <c r="I1850" s="93" t="n">
        <v>0.00359777975</v>
      </c>
      <c r="J1850" s="93" t="n">
        <v>0.0074533438</v>
      </c>
      <c r="K1850" s="93" t="n">
        <v>0.01801772877</v>
      </c>
      <c r="L1850" s="93" t="n">
        <v>0.08447496</v>
      </c>
      <c r="N1850" s="94" t="n">
        <v>0.5631664</v>
      </c>
      <c r="O1850" s="24" t="n">
        <f aca="false">N1850</f>
        <v>0.5631664</v>
      </c>
      <c r="Q1850" s="25" t="n">
        <v>10.748915</v>
      </c>
      <c r="S1850" s="95" t="n">
        <v>0.010726673</v>
      </c>
      <c r="T1850" s="95" t="n">
        <v>0.010075175</v>
      </c>
      <c r="U1850" s="95" t="n">
        <v>0.00045477118</v>
      </c>
      <c r="V1850" s="95" t="n">
        <v>0.00019672693</v>
      </c>
      <c r="X1850" s="96" t="n">
        <v>2.8528718E-005</v>
      </c>
    </row>
    <row r="1851" customFormat="false" ht="13.8" hidden="false" customHeight="false" outlineLevel="0" collapsed="false">
      <c r="B1851" s="26"/>
      <c r="C1851" s="88"/>
      <c r="D1851" s="3" t="s">
        <v>2741</v>
      </c>
      <c r="E1851" s="90"/>
    </row>
    <row r="1852" customFormat="false" ht="13.8" hidden="false" customHeight="false" outlineLevel="0" collapsed="false">
      <c r="B1852" s="26"/>
      <c r="C1852" s="88"/>
      <c r="D1852" s="3" t="s">
        <v>2742</v>
      </c>
      <c r="E1852" s="90"/>
    </row>
    <row r="1853" customFormat="false" ht="13.8" hidden="false" customHeight="false" outlineLevel="0" collapsed="false">
      <c r="A1853" s="0" t="s">
        <v>2743</v>
      </c>
      <c r="B1853" s="26" t="s">
        <v>2744</v>
      </c>
      <c r="C1853" s="88" t="str">
        <f aca="false">MID(A1853,1,12)</f>
        <v>F.010.01.101</v>
      </c>
      <c r="D1853" s="2" t="s">
        <v>2742</v>
      </c>
      <c r="E1853" s="90" t="s">
        <v>255</v>
      </c>
      <c r="F1853" s="91" t="str">
        <f aca="false">MID(A1853, 21,85)</f>
        <v>BR and IIR (Butyl rubber) co-firing in electrical power plant</v>
      </c>
      <c r="G1853" s="92" t="n">
        <v>-0.062850728994</v>
      </c>
      <c r="H1853" s="24" t="n">
        <f aca="false">G1853</f>
        <v>-0.062850728994</v>
      </c>
      <c r="I1853" s="93" t="n">
        <v>-0.00808974644</v>
      </c>
      <c r="J1853" s="93" t="n">
        <v>-0.015676822894</v>
      </c>
      <c r="K1853" s="93" t="n">
        <v>-0.00541801566</v>
      </c>
      <c r="L1853" s="93" t="n">
        <v>-0.033666144</v>
      </c>
      <c r="N1853" s="94" t="n">
        <v>-0.22444096</v>
      </c>
      <c r="O1853" s="24" t="n">
        <f aca="false">N1853</f>
        <v>-0.22444096</v>
      </c>
      <c r="Q1853" s="25" t="n">
        <v>-54.443555</v>
      </c>
      <c r="S1853" s="95" t="n">
        <v>-0.0088348673</v>
      </c>
      <c r="T1853" s="95" t="n">
        <v>-0.0048811961</v>
      </c>
      <c r="U1853" s="95" t="n">
        <v>-0.00012645483</v>
      </c>
      <c r="V1853" s="95" t="n">
        <v>-0.0038272164</v>
      </c>
      <c r="X1853" s="96" t="n">
        <v>-7.3231504E-005</v>
      </c>
    </row>
    <row r="1854" customFormat="false" ht="13.8" hidden="false" customHeight="false" outlineLevel="0" collapsed="false">
      <c r="A1854" s="0" t="s">
        <v>2745</v>
      </c>
      <c r="B1854" s="26" t="s">
        <v>2744</v>
      </c>
      <c r="C1854" s="88" t="str">
        <f aca="false">MID(A1854,1,12)</f>
        <v>F.010.01.102</v>
      </c>
      <c r="D1854" s="2" t="s">
        <v>2742</v>
      </c>
      <c r="E1854" s="90" t="s">
        <v>255</v>
      </c>
      <c r="F1854" s="91" t="str">
        <f aca="false">MID(A1854, 21,85)</f>
        <v>EVA (Ethylene vinyl acetate) co-firing in electrical power plant</v>
      </c>
      <c r="G1854" s="92" t="n">
        <v>-0.053727423906</v>
      </c>
      <c r="H1854" s="24" t="n">
        <f aca="false">G1854</f>
        <v>-0.053727423906</v>
      </c>
      <c r="I1854" s="93" t="n">
        <v>-0.00228895561</v>
      </c>
      <c r="J1854" s="93" t="n">
        <v>-0.006991100696</v>
      </c>
      <c r="K1854" s="93" t="n">
        <v>-0.0038202416</v>
      </c>
      <c r="L1854" s="93" t="n">
        <v>-0.040627126</v>
      </c>
      <c r="N1854" s="94" t="n">
        <v>-0.270847506666667</v>
      </c>
      <c r="O1854" s="24" t="n">
        <f aca="false">N1854</f>
        <v>-0.270847506666667</v>
      </c>
      <c r="Q1854" s="25" t="n">
        <v>-38.388138</v>
      </c>
      <c r="S1854" s="95" t="n">
        <v>-0.0073740098</v>
      </c>
      <c r="T1854" s="95" t="n">
        <v>-0.0045320052</v>
      </c>
      <c r="U1854" s="95" t="n">
        <v>-0.00014343515</v>
      </c>
      <c r="V1854" s="95" t="n">
        <v>-0.0026985694</v>
      </c>
      <c r="X1854" s="96" t="n">
        <v>-5.2699327E-005</v>
      </c>
    </row>
    <row r="1855" customFormat="false" ht="13.8" hidden="false" customHeight="false" outlineLevel="0" collapsed="false">
      <c r="A1855" s="0" t="s">
        <v>2746</v>
      </c>
      <c r="B1855" s="26" t="s">
        <v>2744</v>
      </c>
      <c r="C1855" s="88" t="str">
        <f aca="false">MID(A1855,1,12)</f>
        <v>F.010.01.103</v>
      </c>
      <c r="D1855" s="2" t="s">
        <v>2742</v>
      </c>
      <c r="E1855" s="90" t="s">
        <v>255</v>
      </c>
      <c r="F1855" s="91" t="str">
        <f aca="false">MID(A1855, 21,85)</f>
        <v>IR (Polyisoprene rubber) co-firing in electrical power plant</v>
      </c>
      <c r="G1855" s="92" t="n">
        <v>-0.083940974418</v>
      </c>
      <c r="H1855" s="24" t="n">
        <f aca="false">G1855</f>
        <v>-0.083940974418</v>
      </c>
      <c r="I1855" s="93" t="n">
        <v>-0.00789359669</v>
      </c>
      <c r="J1855" s="93" t="n">
        <v>-0.015336107778</v>
      </c>
      <c r="K1855" s="93" t="n">
        <v>-0.00532190895</v>
      </c>
      <c r="L1855" s="93" t="n">
        <v>-0.055389361</v>
      </c>
      <c r="N1855" s="94" t="n">
        <v>-0.369262406666667</v>
      </c>
      <c r="O1855" s="24" t="n">
        <f aca="false">N1855</f>
        <v>-0.369262406666667</v>
      </c>
      <c r="Q1855" s="25" t="n">
        <v>-53.477815</v>
      </c>
      <c r="S1855" s="95" t="n">
        <v>-0.0110836</v>
      </c>
      <c r="T1855" s="95" t="n">
        <v>-0.0070878732</v>
      </c>
      <c r="U1855" s="95" t="n">
        <v>-0.0002363987</v>
      </c>
      <c r="V1855" s="95" t="n">
        <v>-0.0037593278</v>
      </c>
      <c r="X1855" s="96" t="n">
        <v>-7.6049511E-005</v>
      </c>
    </row>
    <row r="1856" customFormat="false" ht="13.8" hidden="false" customHeight="false" outlineLevel="0" collapsed="false">
      <c r="A1856" s="0" t="s">
        <v>2747</v>
      </c>
      <c r="B1856" s="26" t="s">
        <v>2744</v>
      </c>
      <c r="C1856" s="88" t="str">
        <f aca="false">MID(A1856,1,12)</f>
        <v>F.010.01.104</v>
      </c>
      <c r="D1856" s="2" t="s">
        <v>2742</v>
      </c>
      <c r="E1856" s="90" t="s">
        <v>255</v>
      </c>
      <c r="F1856" s="91" t="str">
        <f aca="false">MID(A1856, 21,85)</f>
        <v>Natural rubber co-firing in electrical power plant</v>
      </c>
      <c r="G1856" s="92" t="n">
        <v>-0.532999010198</v>
      </c>
      <c r="H1856" s="24" t="n">
        <f aca="false">G1856</f>
        <v>-0.532999010198</v>
      </c>
      <c r="I1856" s="93" t="n">
        <v>-0.00640539095</v>
      </c>
      <c r="J1856" s="93" t="n">
        <v>-0.013203350468</v>
      </c>
      <c r="K1856" s="93" t="n">
        <v>-0.00499754878</v>
      </c>
      <c r="L1856" s="93" t="n">
        <v>-0.50839272</v>
      </c>
      <c r="N1856" s="94" t="n">
        <v>-3.3892848</v>
      </c>
      <c r="O1856" s="24" t="n">
        <f aca="false">N1856</f>
        <v>-3.3892848</v>
      </c>
      <c r="Q1856" s="25" t="n">
        <v>-50.218445</v>
      </c>
      <c r="S1856" s="95" t="n">
        <v>-0.059605536</v>
      </c>
      <c r="T1856" s="95" t="n">
        <v>-0.053558855</v>
      </c>
      <c r="U1856" s="95" t="n">
        <v>-0.0025164773</v>
      </c>
      <c r="V1856" s="95" t="n">
        <v>-0.003530204</v>
      </c>
      <c r="X1856" s="96" t="n">
        <v>-0.00015563611</v>
      </c>
    </row>
    <row r="1857" customFormat="false" ht="13.8" hidden="false" customHeight="false" outlineLevel="0" collapsed="false">
      <c r="A1857" s="0" t="s">
        <v>2748</v>
      </c>
      <c r="B1857" s="26" t="s">
        <v>2744</v>
      </c>
      <c r="C1857" s="88" t="str">
        <f aca="false">MID(A1857,1,12)</f>
        <v>F.010.01.105</v>
      </c>
      <c r="D1857" s="2" t="s">
        <v>2742</v>
      </c>
      <c r="E1857" s="90" t="s">
        <v>255</v>
      </c>
      <c r="F1857" s="91" t="str">
        <f aca="false">MID(A1857, 21,85)</f>
        <v>Polychloroprene (Neoprene, CR) co-firing in electrical power plant</v>
      </c>
      <c r="G1857" s="92" t="n">
        <v>0.4969487134478</v>
      </c>
      <c r="H1857" s="24" t="n">
        <f aca="false">G1857</f>
        <v>0.4969487134478</v>
      </c>
      <c r="I1857" s="93" t="n">
        <v>0.05360198974</v>
      </c>
      <c r="J1857" s="93" t="n">
        <v>0.4484380834978</v>
      </c>
      <c r="K1857" s="93" t="n">
        <v>-0.00295528129</v>
      </c>
      <c r="L1857" s="93" t="n">
        <v>-0.0021360785</v>
      </c>
      <c r="N1857" s="94" t="n">
        <v>-0.0142405233333333</v>
      </c>
      <c r="O1857" s="24" t="n">
        <f aca="false">N1857</f>
        <v>-0.0142405233333333</v>
      </c>
      <c r="Q1857" s="25" t="n">
        <v>-29.696484</v>
      </c>
      <c r="S1857" s="95" t="n">
        <v>-0.003582605</v>
      </c>
      <c r="T1857" s="95" t="n">
        <v>-0.0014843981</v>
      </c>
      <c r="U1857" s="95" t="n">
        <v>-1.0634351E-005</v>
      </c>
      <c r="V1857" s="95" t="n">
        <v>-0.0020875726</v>
      </c>
      <c r="X1857" s="96" t="n">
        <v>5.5492936E-005</v>
      </c>
    </row>
    <row r="1858" customFormat="false" ht="13.8" hidden="false" customHeight="false" outlineLevel="0" collapsed="false">
      <c r="A1858" s="0" t="s">
        <v>2749</v>
      </c>
      <c r="B1858" s="26" t="s">
        <v>2744</v>
      </c>
      <c r="C1858" s="88" t="str">
        <f aca="false">MID(A1858,1,12)</f>
        <v>F.010.01.106</v>
      </c>
      <c r="D1858" s="2" t="s">
        <v>2742</v>
      </c>
      <c r="E1858" s="90" t="s">
        <v>255</v>
      </c>
      <c r="F1858" s="91" t="str">
        <f aca="false">MID(A1858, 21,85)</f>
        <v>PU (Polyurethane) co-firing in electrical power plant</v>
      </c>
      <c r="G1858" s="92" t="n">
        <v>-0.004737216364</v>
      </c>
      <c r="H1858" s="24" t="n">
        <f aca="false">G1858</f>
        <v>-0.004737216364</v>
      </c>
      <c r="I1858" s="93" t="n">
        <v>-0.00640151817</v>
      </c>
      <c r="J1858" s="93" t="n">
        <v>-0.011856553254</v>
      </c>
      <c r="K1858" s="93" t="n">
        <v>-0.00379621494</v>
      </c>
      <c r="L1858" s="93" t="n">
        <v>0.01731707</v>
      </c>
      <c r="N1858" s="94" t="n">
        <v>0.115447133333333</v>
      </c>
      <c r="O1858" s="24" t="n">
        <f aca="false">N1858</f>
        <v>0.115447133333333</v>
      </c>
      <c r="Q1858" s="25" t="n">
        <v>-38.146704</v>
      </c>
      <c r="S1858" s="95" t="n">
        <v>-0.0019093711</v>
      </c>
      <c r="T1858" s="95" t="n">
        <v>0.00066100425</v>
      </c>
      <c r="U1858" s="95" t="n">
        <v>0.0001112219</v>
      </c>
      <c r="V1858" s="95" t="n">
        <v>-0.0026815973</v>
      </c>
      <c r="X1858" s="96" t="n">
        <v>-4.4152712E-005</v>
      </c>
    </row>
    <row r="1859" customFormat="false" ht="13.8" hidden="false" customHeight="false" outlineLevel="0" collapsed="false">
      <c r="A1859" s="0" t="s">
        <v>2750</v>
      </c>
      <c r="B1859" s="26" t="s">
        <v>2744</v>
      </c>
      <c r="C1859" s="88" t="str">
        <f aca="false">MID(A1859,1,12)</f>
        <v>F.010.01.107</v>
      </c>
      <c r="D1859" s="2" t="s">
        <v>2742</v>
      </c>
      <c r="E1859" s="90" t="s">
        <v>255</v>
      </c>
      <c r="F1859" s="91" t="str">
        <f aca="false">MID(A1859, 21,85)</f>
        <v>SBR (Styrene butadiene rubber) co-firing in electrical power plant</v>
      </c>
      <c r="G1859" s="92" t="n">
        <v>0.001455657241</v>
      </c>
      <c r="H1859" s="24" t="n">
        <f aca="false">G1859</f>
        <v>0.001455657241</v>
      </c>
      <c r="I1859" s="93" t="n">
        <v>-0.00549916621</v>
      </c>
      <c r="J1859" s="93" t="n">
        <v>-0.011964243779</v>
      </c>
      <c r="K1859" s="93" t="n">
        <v>-0.00485338877</v>
      </c>
      <c r="L1859" s="93" t="n">
        <v>0.023772456</v>
      </c>
      <c r="N1859" s="94" t="n">
        <v>0.15848304</v>
      </c>
      <c r="O1859" s="24" t="n">
        <f aca="false">N1859</f>
        <v>0.15848304</v>
      </c>
      <c r="Q1859" s="25" t="n">
        <v>-48.769836</v>
      </c>
      <c r="S1859" s="95" t="n">
        <v>-0.0017269199</v>
      </c>
      <c r="T1859" s="95" t="n">
        <v>0.0015266584</v>
      </c>
      <c r="U1859" s="95" t="n">
        <v>0.00017479288</v>
      </c>
      <c r="V1859" s="95" t="n">
        <v>-0.0034283712</v>
      </c>
      <c r="X1859" s="96" t="n">
        <v>-5.4512971E-005</v>
      </c>
    </row>
    <row r="1860" customFormat="false" ht="13.8" hidden="false" customHeight="false" outlineLevel="0" collapsed="false">
      <c r="A1860" s="0" t="s">
        <v>2751</v>
      </c>
      <c r="B1860" s="26" t="s">
        <v>2744</v>
      </c>
      <c r="C1860" s="88" t="str">
        <f aca="false">MID(A1860,1,12)</f>
        <v>F.010.01.108</v>
      </c>
      <c r="D1860" s="2" t="s">
        <v>2742</v>
      </c>
      <c r="E1860" s="90" t="s">
        <v>255</v>
      </c>
      <c r="F1860" s="91" t="str">
        <f aca="false">MID(A1860, 21,85)</f>
        <v>Silicone rubber co-firing in electrical power plant</v>
      </c>
      <c r="G1860" s="92" t="n">
        <v>0.0186392059689</v>
      </c>
      <c r="H1860" s="24" t="n">
        <f aca="false">G1860</f>
        <v>0.0186392059689</v>
      </c>
      <c r="I1860" s="93" t="n">
        <v>-0.00610342055</v>
      </c>
      <c r="J1860" s="93" t="n">
        <v>-0.0099986843911</v>
      </c>
      <c r="K1860" s="93" t="n">
        <v>-0.00245072109</v>
      </c>
      <c r="L1860" s="93" t="n">
        <v>0.037192032</v>
      </c>
      <c r="N1860" s="94" t="n">
        <v>0.24794688</v>
      </c>
      <c r="O1860" s="24" t="n">
        <f aca="false">N1860</f>
        <v>0.24794688</v>
      </c>
      <c r="Q1860" s="25" t="n">
        <v>-24.626353</v>
      </c>
      <c r="S1860" s="95" t="n">
        <v>0.0011885452</v>
      </c>
      <c r="T1860" s="95" t="n">
        <v>0.0027344765</v>
      </c>
      <c r="U1860" s="95" t="n">
        <v>0.00018522646</v>
      </c>
      <c r="V1860" s="95" t="n">
        <v>-0.0017311577</v>
      </c>
      <c r="X1860" s="96" t="n">
        <v>-2.4866098E-005</v>
      </c>
    </row>
    <row r="1861" customFormat="false" ht="13.8" hidden="false" customHeight="false" outlineLevel="0" collapsed="false">
      <c r="B1861" s="26"/>
      <c r="C1861" s="88"/>
      <c r="D1861" s="3" t="s">
        <v>2752</v>
      </c>
      <c r="E1861" s="90"/>
      <c r="H1861" s="24" t="n">
        <f aca="false">G1861</f>
        <v>0</v>
      </c>
      <c r="O1861" s="24" t="n">
        <f aca="false">N1861</f>
        <v>0</v>
      </c>
    </row>
    <row r="1862" customFormat="false" ht="13.8" hidden="false" customHeight="false" outlineLevel="0" collapsed="false">
      <c r="A1862" s="0" t="s">
        <v>2753</v>
      </c>
      <c r="B1862" s="26" t="s">
        <v>2744</v>
      </c>
      <c r="C1862" s="88" t="str">
        <f aca="false">MID(A1862,1,12)</f>
        <v>F.020.01.101</v>
      </c>
      <c r="D1862" s="2" t="s">
        <v>2752</v>
      </c>
      <c r="E1862" s="90" t="s">
        <v>255</v>
      </c>
      <c r="F1862" s="91" t="str">
        <f aca="false">MID(A1862, 21,85)</f>
        <v>CFRP (50%) co-firing in electrical power plant</v>
      </c>
      <c r="G1862" s="92" t="n">
        <v>-0.0068538966715</v>
      </c>
      <c r="H1862" s="24" t="n">
        <f aca="false">G1862</f>
        <v>-0.0068538966715</v>
      </c>
      <c r="I1862" s="93" t="n">
        <v>-0.00285827146</v>
      </c>
      <c r="J1862" s="93" t="n">
        <v>-0.0056013853815</v>
      </c>
      <c r="K1862" s="93" t="n">
        <v>-0.00197018753</v>
      </c>
      <c r="L1862" s="93" t="n">
        <v>0.0035759477</v>
      </c>
      <c r="N1862" s="94" t="n">
        <v>0.0238396513333333</v>
      </c>
      <c r="O1862" s="24" t="n">
        <f aca="false">N1862</f>
        <v>0.0238396513333333</v>
      </c>
      <c r="Q1862" s="25" t="n">
        <v>-19.797656</v>
      </c>
      <c r="S1862" s="95" t="n">
        <v>-0.0014837961</v>
      </c>
      <c r="T1862" s="95" t="n">
        <v>-0.00012669842</v>
      </c>
      <c r="U1862" s="95" t="n">
        <v>3.4617348E-005</v>
      </c>
      <c r="V1862" s="95" t="n">
        <v>-0.001391715</v>
      </c>
      <c r="X1862" s="96" t="n">
        <v>-2.3638564E-005</v>
      </c>
    </row>
    <row r="1863" customFormat="false" ht="13.8" hidden="false" customHeight="false" outlineLevel="0" collapsed="false">
      <c r="A1863" s="0" t="s">
        <v>2754</v>
      </c>
      <c r="B1863" s="26" t="s">
        <v>2744</v>
      </c>
      <c r="C1863" s="88" t="str">
        <f aca="false">MID(A1863,1,12)</f>
        <v>F.020.01.102</v>
      </c>
      <c r="D1863" s="2" t="s">
        <v>2752</v>
      </c>
      <c r="E1863" s="90" t="s">
        <v>255</v>
      </c>
      <c r="F1863" s="91" t="str">
        <f aca="false">MID(A1863, 21,85)</f>
        <v>DMC (50%) co-firing in electrical power plant</v>
      </c>
      <c r="G1863" s="92" t="n">
        <v>0.0068283125159</v>
      </c>
      <c r="H1863" s="24" t="n">
        <f aca="false">G1863</f>
        <v>0.0068283125159</v>
      </c>
      <c r="I1863" s="93" t="n">
        <v>-0.00230708416</v>
      </c>
      <c r="J1863" s="93" t="n">
        <v>-0.0048114751541</v>
      </c>
      <c r="K1863" s="93" t="n">
        <v>-0.00185005417</v>
      </c>
      <c r="L1863" s="93" t="n">
        <v>0.015796926</v>
      </c>
      <c r="N1863" s="94" t="n">
        <v>0.10531284</v>
      </c>
      <c r="O1863" s="24" t="n">
        <f aca="false">N1863</f>
        <v>0.10531284</v>
      </c>
      <c r="Q1863" s="25" t="n">
        <v>-18.590482</v>
      </c>
      <c r="S1863" s="95" t="n">
        <v>2.853311E-005</v>
      </c>
      <c r="T1863" s="95" t="n">
        <v>0.0012366749</v>
      </c>
      <c r="U1863" s="95" t="n">
        <v>9.8712606E-005</v>
      </c>
      <c r="V1863" s="95" t="n">
        <v>-0.0013068544</v>
      </c>
      <c r="X1863" s="96" t="n">
        <v>-1.9655897E-005</v>
      </c>
    </row>
    <row r="1864" customFormat="false" ht="13.8" hidden="false" customHeight="false" outlineLevel="0" collapsed="false">
      <c r="A1864" s="0" t="s">
        <v>2755</v>
      </c>
      <c r="B1864" s="26" t="s">
        <v>2744</v>
      </c>
      <c r="C1864" s="88" t="str">
        <f aca="false">MID(A1864,1,12)</f>
        <v>F.020.01.103</v>
      </c>
      <c r="D1864" s="2" t="s">
        <v>2752</v>
      </c>
      <c r="E1864" s="90" t="s">
        <v>255</v>
      </c>
      <c r="F1864" s="91" t="str">
        <f aca="false">MID(A1864, 21,85)</f>
        <v>Flexible Polymer Foam co-firing in electrical power plant</v>
      </c>
      <c r="G1864" s="92" t="n">
        <v>0.0238401651644</v>
      </c>
      <c r="H1864" s="24" t="n">
        <f aca="false">G1864</f>
        <v>0.0238401651644</v>
      </c>
      <c r="I1864" s="93" t="n">
        <v>-0.00759394997</v>
      </c>
      <c r="J1864" s="93" t="n">
        <v>-0.0129395203356</v>
      </c>
      <c r="K1864" s="93" t="n">
        <v>-0.00349588153</v>
      </c>
      <c r="L1864" s="93" t="n">
        <v>0.047869517</v>
      </c>
      <c r="N1864" s="94" t="n">
        <v>0.319130113333333</v>
      </c>
      <c r="O1864" s="24" t="n">
        <f aca="false">N1864</f>
        <v>0.319130113333333</v>
      </c>
      <c r="Q1864" s="25" t="n">
        <v>-35.128768</v>
      </c>
      <c r="S1864" s="95" t="n">
        <v>0.0013569738</v>
      </c>
      <c r="T1864" s="95" t="n">
        <v>0.0035782749</v>
      </c>
      <c r="U1864" s="95" t="n">
        <v>0.00024814453</v>
      </c>
      <c r="V1864" s="95" t="n">
        <v>-0.0024694456</v>
      </c>
      <c r="X1864" s="96" t="n">
        <v>-3.5758263E-005</v>
      </c>
    </row>
    <row r="1865" customFormat="false" ht="13.8" hidden="false" customHeight="false" outlineLevel="0" collapsed="false">
      <c r="A1865" s="0" t="s">
        <v>2756</v>
      </c>
      <c r="B1865" s="26" t="s">
        <v>2744</v>
      </c>
      <c r="C1865" s="88" t="str">
        <f aca="false">MID(A1865,1,12)</f>
        <v>F.020.01.104</v>
      </c>
      <c r="D1865" s="2" t="s">
        <v>2752</v>
      </c>
      <c r="E1865" s="90" t="s">
        <v>255</v>
      </c>
      <c r="F1865" s="91" t="str">
        <f aca="false">MID(A1865, 21,85)</f>
        <v>GFRP (50%) co-firing in electrical power plant</v>
      </c>
      <c r="G1865" s="92" t="n">
        <v>0.0068283125159</v>
      </c>
      <c r="H1865" s="24" t="n">
        <f aca="false">G1865</f>
        <v>0.0068283125159</v>
      </c>
      <c r="I1865" s="93" t="n">
        <v>-0.00230708416</v>
      </c>
      <c r="J1865" s="93" t="n">
        <v>-0.0048114751541</v>
      </c>
      <c r="K1865" s="93" t="n">
        <v>-0.00185005417</v>
      </c>
      <c r="L1865" s="93" t="n">
        <v>0.015796926</v>
      </c>
      <c r="N1865" s="94" t="n">
        <v>0.10531284</v>
      </c>
      <c r="O1865" s="24" t="n">
        <f aca="false">N1865</f>
        <v>0.10531284</v>
      </c>
      <c r="Q1865" s="25" t="n">
        <v>-18.590482</v>
      </c>
      <c r="S1865" s="95" t="n">
        <v>2.853311E-005</v>
      </c>
      <c r="T1865" s="95" t="n">
        <v>0.0012366749</v>
      </c>
      <c r="U1865" s="95" t="n">
        <v>9.8712606E-005</v>
      </c>
      <c r="V1865" s="95" t="n">
        <v>-0.0013068544</v>
      </c>
      <c r="X1865" s="96" t="n">
        <v>-1.9655897E-005</v>
      </c>
    </row>
    <row r="1866" customFormat="false" ht="13.8" hidden="false" customHeight="false" outlineLevel="0" collapsed="false">
      <c r="A1866" s="0" t="s">
        <v>2757</v>
      </c>
      <c r="B1866" s="26" t="s">
        <v>2744</v>
      </c>
      <c r="C1866" s="88" t="str">
        <f aca="false">MID(A1866,1,12)</f>
        <v>F.020.01.105</v>
      </c>
      <c r="D1866" s="2" t="s">
        <v>2752</v>
      </c>
      <c r="E1866" s="90" t="s">
        <v>255</v>
      </c>
      <c r="F1866" s="91" t="str">
        <f aca="false">MID(A1866, 21,85)</f>
        <v>Hardwood 0% MC  Bamboo &amp; Cork  co-firing in electrical power plant</v>
      </c>
      <c r="G1866" s="92" t="n">
        <v>-0.2265248992119</v>
      </c>
      <c r="H1866" s="24" t="n">
        <f aca="false">G1866</f>
        <v>-0.2265248992119</v>
      </c>
      <c r="I1866" s="93" t="n">
        <v>-0.00203873363</v>
      </c>
      <c r="J1866" s="93" t="n">
        <v>-0.0048143713819</v>
      </c>
      <c r="K1866" s="93" t="n">
        <v>-0.0021383742</v>
      </c>
      <c r="L1866" s="93" t="n">
        <v>-0.21753342</v>
      </c>
      <c r="N1866" s="94" t="n">
        <v>-1.4502228</v>
      </c>
      <c r="O1866" s="24" t="n">
        <f aca="false">N1866</f>
        <v>-1.4502228</v>
      </c>
      <c r="Q1866" s="25" t="n">
        <v>-21.4877</v>
      </c>
      <c r="S1866" s="95" t="n">
        <v>-0.025363776</v>
      </c>
      <c r="T1866" s="95" t="n">
        <v>-0.022782862</v>
      </c>
      <c r="U1866" s="95" t="n">
        <v>-0.0010703939</v>
      </c>
      <c r="V1866" s="95" t="n">
        <v>-0.00151052</v>
      </c>
      <c r="X1866" s="96" t="n">
        <v>-6.6167619E-005</v>
      </c>
    </row>
    <row r="1867" customFormat="false" ht="13.8" hidden="false" customHeight="false" outlineLevel="0" collapsed="false">
      <c r="A1867" s="0" t="s">
        <v>2758</v>
      </c>
      <c r="B1867" s="26" t="s">
        <v>2744</v>
      </c>
      <c r="C1867" s="88" t="str">
        <f aca="false">MID(A1867,1,12)</f>
        <v>F.020.01.106</v>
      </c>
      <c r="D1867" s="2" t="s">
        <v>2752</v>
      </c>
      <c r="E1867" s="90" t="s">
        <v>255</v>
      </c>
      <c r="F1867" s="91" t="str">
        <f aca="false">MID(A1867, 21,85)</f>
        <v>Hardwood 12% MC  Bamboo &amp; Cork  co-firing in electrical power plant</v>
      </c>
      <c r="G1867" s="92" t="n">
        <v>-0.1932771281069</v>
      </c>
      <c r="H1867" s="24" t="n">
        <f aca="false">G1867</f>
        <v>-0.1932771281069</v>
      </c>
      <c r="I1867" s="93" t="n">
        <v>-0.000699348549</v>
      </c>
      <c r="J1867" s="93" t="n">
        <v>-0.0028948894379</v>
      </c>
      <c r="K1867" s="93" t="n">
        <v>-0.00184645012</v>
      </c>
      <c r="L1867" s="93" t="n">
        <v>-0.18783644</v>
      </c>
      <c r="N1867" s="94" t="n">
        <v>-1.25224293333333</v>
      </c>
      <c r="O1867" s="24" t="n">
        <f aca="false">N1867</f>
        <v>-1.25224293333333</v>
      </c>
      <c r="Q1867" s="25" t="n">
        <v>-18.554267</v>
      </c>
      <c r="S1867" s="95" t="n">
        <v>-0.021688816</v>
      </c>
      <c r="T1867" s="95" t="n">
        <v>-0.019469865</v>
      </c>
      <c r="U1867" s="95" t="n">
        <v>-0.00091464246</v>
      </c>
      <c r="V1867" s="95" t="n">
        <v>-0.0013043085</v>
      </c>
      <c r="X1867" s="96" t="n">
        <v>-5.6489739E-005</v>
      </c>
    </row>
    <row r="1868" customFormat="false" ht="13.8" hidden="false" customHeight="false" outlineLevel="0" collapsed="false">
      <c r="A1868" s="0" t="s">
        <v>2759</v>
      </c>
      <c r="B1868" s="26" t="s">
        <v>2744</v>
      </c>
      <c r="C1868" s="88" t="str">
        <f aca="false">MID(A1868,1,12)</f>
        <v>F.020.01.107</v>
      </c>
      <c r="D1868" s="2" t="s">
        <v>2752</v>
      </c>
      <c r="E1868" s="90" t="s">
        <v>255</v>
      </c>
      <c r="F1868" s="91" t="str">
        <f aca="false">MID(A1868, 21,85)</f>
        <v>Hardwood fresh 50% MC  Bamboo &amp; Cork,  co-firing in electrical power plant</v>
      </c>
      <c r="G1868" s="92" t="n">
        <v>-0.088334583633</v>
      </c>
      <c r="H1868" s="24" t="n">
        <f aca="false">G1868</f>
        <v>-0.088334583633</v>
      </c>
      <c r="I1868" s="93" t="n">
        <v>0.003528257924</v>
      </c>
      <c r="J1868" s="93" t="n">
        <v>0.003163722503</v>
      </c>
      <c r="K1868" s="93" t="n">
        <v>-0.00092502706</v>
      </c>
      <c r="L1868" s="93" t="n">
        <v>-0.094101537</v>
      </c>
      <c r="N1868" s="94" t="n">
        <v>-0.62734358</v>
      </c>
      <c r="O1868" s="24" t="n">
        <f aca="false">N1868</f>
        <v>-0.62734358</v>
      </c>
      <c r="Q1868" s="25" t="n">
        <v>-9.295241</v>
      </c>
      <c r="S1868" s="95" t="n">
        <v>-0.010089251</v>
      </c>
      <c r="T1868" s="95" t="n">
        <v>-0.0090127921</v>
      </c>
      <c r="U1868" s="95" t="n">
        <v>-0.00042303183</v>
      </c>
      <c r="V1868" s="95" t="n">
        <v>-0.00065342718</v>
      </c>
      <c r="X1868" s="96" t="n">
        <v>-2.5942685E-005</v>
      </c>
    </row>
    <row r="1869" customFormat="false" ht="13.8" hidden="false" customHeight="false" outlineLevel="0" collapsed="false">
      <c r="A1869" s="0" t="s">
        <v>2760</v>
      </c>
      <c r="B1869" s="26" t="s">
        <v>2744</v>
      </c>
      <c r="C1869" s="88" t="str">
        <f aca="false">MID(A1869,1,12)</f>
        <v>F.020.01.108</v>
      </c>
      <c r="D1869" s="2" t="s">
        <v>2752</v>
      </c>
      <c r="E1869" s="90" t="s">
        <v>255</v>
      </c>
      <c r="F1869" s="91" t="str">
        <f aca="false">MID(A1869, 21,85)</f>
        <v>Paper Cardboard Leather Cotton Wool co-firing in electrical power plant</v>
      </c>
      <c r="G1869" s="92" t="n">
        <v>-0.1882147126131</v>
      </c>
      <c r="H1869" s="24" t="n">
        <f aca="false">G1869</f>
        <v>-0.1882147126131</v>
      </c>
      <c r="I1869" s="93" t="n">
        <v>-0.000495409252</v>
      </c>
      <c r="J1869" s="93" t="n">
        <v>-0.0026026226011</v>
      </c>
      <c r="K1869" s="93" t="n">
        <v>-0.00180200076</v>
      </c>
      <c r="L1869" s="93" t="n">
        <v>-0.18331468</v>
      </c>
      <c r="N1869" s="94" t="n">
        <v>-1.22209786666667</v>
      </c>
      <c r="O1869" s="24" t="n">
        <f aca="false">N1869</f>
        <v>-1.22209786666667</v>
      </c>
      <c r="Q1869" s="25" t="n">
        <v>-18.107612</v>
      </c>
      <c r="S1869" s="95" t="n">
        <v>-0.021129254</v>
      </c>
      <c r="T1869" s="95" t="n">
        <v>-0.018965417</v>
      </c>
      <c r="U1869" s="95" t="n">
        <v>-0.00089092721</v>
      </c>
      <c r="V1869" s="95" t="n">
        <v>-0.0012729101</v>
      </c>
      <c r="X1869" s="96" t="n">
        <v>-5.5016152E-005</v>
      </c>
    </row>
    <row r="1870" customFormat="false" ht="13.8" hidden="false" customHeight="false" outlineLevel="0" collapsed="false">
      <c r="A1870" s="0" t="s">
        <v>2761</v>
      </c>
      <c r="B1870" s="26" t="s">
        <v>2744</v>
      </c>
      <c r="C1870" s="88" t="str">
        <f aca="false">MID(A1870,1,12)</f>
        <v>F.020.01.109</v>
      </c>
      <c r="D1870" s="2" t="s">
        <v>2752</v>
      </c>
      <c r="E1870" s="90" t="s">
        <v>255</v>
      </c>
      <c r="F1870" s="91" t="str">
        <f aca="false">MID(A1870, 21,85)</f>
        <v>Rigid Polymer Foam co-firing in electrical power plant</v>
      </c>
      <c r="G1870" s="92" t="n">
        <v>0.0238401651644</v>
      </c>
      <c r="H1870" s="24" t="n">
        <f aca="false">G1870</f>
        <v>0.0238401651644</v>
      </c>
      <c r="I1870" s="93" t="n">
        <v>-0.00759394997</v>
      </c>
      <c r="J1870" s="93" t="n">
        <v>-0.0129395203356</v>
      </c>
      <c r="K1870" s="93" t="n">
        <v>-0.00349588153</v>
      </c>
      <c r="L1870" s="93" t="n">
        <v>0.047869517</v>
      </c>
      <c r="N1870" s="94" t="n">
        <v>0.319130113333333</v>
      </c>
      <c r="O1870" s="24" t="n">
        <f aca="false">N1870</f>
        <v>0.319130113333333</v>
      </c>
      <c r="Q1870" s="25" t="n">
        <v>-35.128768</v>
      </c>
      <c r="S1870" s="95" t="n">
        <v>0.0013569738</v>
      </c>
      <c r="T1870" s="95" t="n">
        <v>0.0035782749</v>
      </c>
      <c r="U1870" s="95" t="n">
        <v>0.00024814453</v>
      </c>
      <c r="V1870" s="95" t="n">
        <v>-0.0024694456</v>
      </c>
      <c r="X1870" s="96" t="n">
        <v>-3.5758263E-005</v>
      </c>
    </row>
    <row r="1871" customFormat="false" ht="13.8" hidden="false" customHeight="false" outlineLevel="0" collapsed="false">
      <c r="A1871" s="0" t="s">
        <v>2762</v>
      </c>
      <c r="B1871" s="26" t="s">
        <v>2744</v>
      </c>
      <c r="C1871" s="88" t="str">
        <f aca="false">MID(A1871,1,12)</f>
        <v>F.020.01.110</v>
      </c>
      <c r="D1871" s="2" t="s">
        <v>2752</v>
      </c>
      <c r="E1871" s="90" t="s">
        <v>255</v>
      </c>
      <c r="F1871" s="91" t="str">
        <f aca="false">MID(A1871, 21,85)</f>
        <v>SMC (50%) co-firing in electrical power plant</v>
      </c>
      <c r="G1871" s="92" t="n">
        <v>0.0614983295159</v>
      </c>
      <c r="H1871" s="24" t="n">
        <f aca="false">G1871</f>
        <v>0.0614983295159</v>
      </c>
      <c r="I1871" s="93" t="n">
        <v>-0.00200108416</v>
      </c>
      <c r="J1871" s="93" t="n">
        <v>-0.0044474581541</v>
      </c>
      <c r="K1871" s="93" t="n">
        <v>-0.00185005417</v>
      </c>
      <c r="L1871" s="93" t="n">
        <v>0.069796926</v>
      </c>
      <c r="N1871" s="94" t="n">
        <v>0.46531284</v>
      </c>
      <c r="O1871" s="24" t="n">
        <f aca="false">N1871</f>
        <v>0.46531284</v>
      </c>
      <c r="Q1871" s="25" t="n">
        <v>-18.590482</v>
      </c>
      <c r="S1871" s="95" t="n">
        <v>0.0059348056</v>
      </c>
      <c r="T1871" s="95" t="n">
        <v>0.006867601</v>
      </c>
      <c r="U1871" s="95" t="n">
        <v>0.00037405891</v>
      </c>
      <c r="V1871" s="95" t="n">
        <v>-0.0013068544</v>
      </c>
      <c r="X1871" s="96" t="n">
        <v>-9.4321637E-006</v>
      </c>
    </row>
    <row r="1872" customFormat="false" ht="13.8" hidden="false" customHeight="false" outlineLevel="0" collapsed="false">
      <c r="A1872" s="0" t="s">
        <v>2763</v>
      </c>
      <c r="B1872" s="26" t="s">
        <v>2744</v>
      </c>
      <c r="C1872" s="88" t="str">
        <f aca="false">MID(A1872,1,12)</f>
        <v>F.020.01.111</v>
      </c>
      <c r="D1872" s="2" t="s">
        <v>2752</v>
      </c>
      <c r="E1872" s="90" t="s">
        <v>255</v>
      </c>
      <c r="F1872" s="91" t="str">
        <f aca="false">MID(A1872, 21,85)</f>
        <v>Softwood 0% MC co-firing in electrical power plant</v>
      </c>
      <c r="G1872" s="92" t="n">
        <v>-0.2299595515141</v>
      </c>
      <c r="H1872" s="24" t="n">
        <f aca="false">G1872</f>
        <v>-0.2299595515141</v>
      </c>
      <c r="I1872" s="93" t="n">
        <v>-0.00189808979</v>
      </c>
      <c r="J1872" s="93" t="n">
        <v>-0.0046873274941</v>
      </c>
      <c r="K1872" s="93" t="n">
        <v>-0.00217441423</v>
      </c>
      <c r="L1872" s="93" t="n">
        <v>-0.22119972</v>
      </c>
      <c r="N1872" s="94" t="n">
        <v>-1.4746648</v>
      </c>
      <c r="O1872" s="24" t="n">
        <f aca="false">N1872</f>
        <v>-1.4746648</v>
      </c>
      <c r="Q1872" s="25" t="n">
        <v>-21.849852</v>
      </c>
      <c r="S1872" s="95" t="n">
        <v>-0.025756228</v>
      </c>
      <c r="T1872" s="95" t="n">
        <v>-0.023133403</v>
      </c>
      <c r="U1872" s="95" t="n">
        <v>-0.0010868469</v>
      </c>
      <c r="V1872" s="95" t="n">
        <v>-0.0015359782</v>
      </c>
      <c r="X1872" s="96" t="n">
        <v>-6.7176441E-005</v>
      </c>
    </row>
    <row r="1873" customFormat="false" ht="13.8" hidden="false" customHeight="false" outlineLevel="0" collapsed="false">
      <c r="A1873" s="0" t="s">
        <v>2764</v>
      </c>
      <c r="B1873" s="26" t="s">
        <v>2744</v>
      </c>
      <c r="C1873" s="88" t="str">
        <f aca="false">MID(A1873,1,12)</f>
        <v>F.020.01.112</v>
      </c>
      <c r="D1873" s="2" t="s">
        <v>2752</v>
      </c>
      <c r="E1873" s="90" t="s">
        <v>255</v>
      </c>
      <c r="F1873" s="91" t="str">
        <f aca="false">MID(A1873, 21,85)</f>
        <v>Softwood 12% MC co-firing in electrical power plant</v>
      </c>
      <c r="G1873" s="92" t="n">
        <v>-0.1957540241856</v>
      </c>
      <c r="H1873" s="24" t="n">
        <f aca="false">G1873</f>
        <v>-0.1957540241856</v>
      </c>
      <c r="I1873" s="93" t="n">
        <v>-0.00052012162</v>
      </c>
      <c r="J1873" s="93" t="n">
        <v>-0.0027125517456</v>
      </c>
      <c r="K1873" s="93" t="n">
        <v>-0.00187408082</v>
      </c>
      <c r="L1873" s="93" t="n">
        <v>-0.19064727</v>
      </c>
      <c r="N1873" s="94" t="n">
        <v>-1.2709818</v>
      </c>
      <c r="O1873" s="24" t="n">
        <f aca="false">N1873</f>
        <v>-1.2709818</v>
      </c>
      <c r="Q1873" s="25" t="n">
        <v>-18.831917</v>
      </c>
      <c r="S1873" s="95" t="n">
        <v>-0.021975405</v>
      </c>
      <c r="T1873" s="95" t="n">
        <v>-0.019724969</v>
      </c>
      <c r="U1873" s="95" t="n">
        <v>-0.00092660871</v>
      </c>
      <c r="V1873" s="95" t="n">
        <v>-0.0013238265</v>
      </c>
      <c r="X1873" s="96" t="n">
        <v>-5.7219774E-005</v>
      </c>
    </row>
    <row r="1874" customFormat="false" ht="13.8" hidden="false" customHeight="false" outlineLevel="0" collapsed="false">
      <c r="A1874" s="0" t="s">
        <v>2765</v>
      </c>
      <c r="B1874" s="26" t="s">
        <v>2744</v>
      </c>
      <c r="C1874" s="88" t="str">
        <f aca="false">MID(A1874,1,12)</f>
        <v>F.020.01.113</v>
      </c>
      <c r="D1874" s="2" t="s">
        <v>2752</v>
      </c>
      <c r="E1874" s="90" t="s">
        <v>255</v>
      </c>
      <c r="F1874" s="91" t="str">
        <f aca="false">MID(A1874, 21,85)</f>
        <v>Softwood fresh 50% MC co-firing in electrical power plant</v>
      </c>
      <c r="G1874" s="92" t="n">
        <v>-0.0890327877748</v>
      </c>
      <c r="H1874" s="24" t="n">
        <f aca="false">G1874</f>
        <v>-0.0890327877748</v>
      </c>
      <c r="I1874" s="93" t="n">
        <v>0.003779139193</v>
      </c>
      <c r="J1874" s="93" t="n">
        <v>0.0034487484322</v>
      </c>
      <c r="K1874" s="93" t="n">
        <v>-0.0009370404</v>
      </c>
      <c r="L1874" s="93" t="n">
        <v>-0.095323635</v>
      </c>
      <c r="N1874" s="94" t="n">
        <v>-0.6354909</v>
      </c>
      <c r="O1874" s="24" t="n">
        <f aca="false">N1874</f>
        <v>-0.6354909</v>
      </c>
      <c r="Q1874" s="25" t="n">
        <v>-9.4159585</v>
      </c>
      <c r="S1874" s="95" t="n">
        <v>-0.010179237</v>
      </c>
      <c r="T1874" s="95" t="n">
        <v>-0.0090906577</v>
      </c>
      <c r="U1874" s="95" t="n">
        <v>-0.0004266657</v>
      </c>
      <c r="V1874" s="95" t="n">
        <v>-0.00066191325</v>
      </c>
      <c r="X1874" s="96" t="n">
        <v>-2.6154973E-005</v>
      </c>
    </row>
    <row r="1875" customFormat="false" ht="13.8" hidden="false" customHeight="false" outlineLevel="0" collapsed="false">
      <c r="B1875" s="26"/>
      <c r="C1875" s="88"/>
      <c r="D1875" s="3" t="s">
        <v>2766</v>
      </c>
      <c r="E1875" s="90"/>
      <c r="H1875" s="24" t="n">
        <f aca="false">G1875</f>
        <v>0</v>
      </c>
      <c r="O1875" s="24" t="n">
        <f aca="false">N1875</f>
        <v>0</v>
      </c>
    </row>
    <row r="1876" customFormat="false" ht="13.8" hidden="false" customHeight="false" outlineLevel="0" collapsed="false">
      <c r="A1876" s="0" t="s">
        <v>2767</v>
      </c>
      <c r="B1876" s="26" t="s">
        <v>2744</v>
      </c>
      <c r="C1876" s="88" t="str">
        <f aca="false">MID(A1876,1,12)</f>
        <v>F.030.01.101</v>
      </c>
      <c r="D1876" s="2" t="s">
        <v>2766</v>
      </c>
      <c r="E1876" s="90" t="s">
        <v>255</v>
      </c>
      <c r="F1876" s="91" t="str">
        <f aca="false">MID(A1876, 21,85)</f>
        <v>ABS (Acrylonitrile butadiene styrene) co-firing in electrical power plant</v>
      </c>
      <c r="G1876" s="92" t="n">
        <v>-0.019354913436</v>
      </c>
      <c r="H1876" s="24" t="n">
        <f aca="false">G1876</f>
        <v>-0.019354913436</v>
      </c>
      <c r="I1876" s="93" t="n">
        <v>-0.00635689983</v>
      </c>
      <c r="J1876" s="93" t="n">
        <v>-0.012671872736</v>
      </c>
      <c r="K1876" s="93" t="n">
        <v>-0.00457347797</v>
      </c>
      <c r="L1876" s="93" t="n">
        <v>0.0042473371</v>
      </c>
      <c r="N1876" s="94" t="n">
        <v>0.0283155806666667</v>
      </c>
      <c r="O1876" s="24" t="n">
        <f aca="false">N1876</f>
        <v>0.0283155806666667</v>
      </c>
      <c r="Q1876" s="25" t="n">
        <v>-45.95712</v>
      </c>
      <c r="S1876" s="95" t="n">
        <v>-0.0038275024</v>
      </c>
      <c r="T1876" s="95" t="n">
        <v>-0.00065927681</v>
      </c>
      <c r="U1876" s="95" t="n">
        <v>6.242022E-005</v>
      </c>
      <c r="V1876" s="95" t="n">
        <v>-0.0032306458</v>
      </c>
      <c r="X1876" s="96" t="n">
        <v>-5.5457654E-005</v>
      </c>
    </row>
    <row r="1877" customFormat="false" ht="13.8" hidden="false" customHeight="false" outlineLevel="0" collapsed="false">
      <c r="A1877" s="0" t="s">
        <v>2768</v>
      </c>
      <c r="B1877" s="26" t="s">
        <v>2744</v>
      </c>
      <c r="C1877" s="88" t="str">
        <f aca="false">MID(A1877,1,12)</f>
        <v>F.030.01.102</v>
      </c>
      <c r="D1877" s="2" t="s">
        <v>2766</v>
      </c>
      <c r="E1877" s="90" t="s">
        <v>255</v>
      </c>
      <c r="F1877" s="91" t="str">
        <f aca="false">MID(A1877, 21,85)</f>
        <v>bio-PE (Polyethylene) co-firing in electrical power plant</v>
      </c>
      <c r="G1877" s="92" t="n">
        <v>-0.57283960195</v>
      </c>
      <c r="H1877" s="24" t="n">
        <f aca="false">G1877</f>
        <v>-0.57283960195</v>
      </c>
      <c r="I1877" s="93" t="n">
        <v>-0.00750815284</v>
      </c>
      <c r="J1877" s="93" t="n">
        <v>-0.01491785014</v>
      </c>
      <c r="K1877" s="93" t="n">
        <v>-0.00535794897</v>
      </c>
      <c r="L1877" s="93" t="n">
        <v>-0.54505565</v>
      </c>
      <c r="N1877" s="94" t="n">
        <v>-3.63370433333333</v>
      </c>
      <c r="O1877" s="24" t="n">
        <f aca="false">N1877</f>
        <v>-3.63370433333333</v>
      </c>
      <c r="Q1877" s="25" t="n">
        <v>-53.839968</v>
      </c>
      <c r="S1877" s="95" t="n">
        <v>-0.064032279</v>
      </c>
      <c r="T1877" s="95" t="n">
        <v>-0.057543726</v>
      </c>
      <c r="U1877" s="95" t="n">
        <v>-0.0027037669</v>
      </c>
      <c r="V1877" s="95" t="n">
        <v>-0.003784786</v>
      </c>
      <c r="X1877" s="96" t="n">
        <v>-0.00016724935</v>
      </c>
    </row>
    <row r="1878" customFormat="false" ht="13.8" hidden="false" customHeight="false" outlineLevel="0" collapsed="false">
      <c r="A1878" s="0" t="s">
        <v>2769</v>
      </c>
      <c r="B1878" s="26" t="s">
        <v>2744</v>
      </c>
      <c r="C1878" s="88" t="str">
        <f aca="false">MID(A1878,1,12)</f>
        <v>F.030.01.103</v>
      </c>
      <c r="D1878" s="2" t="s">
        <v>2766</v>
      </c>
      <c r="E1878" s="90" t="s">
        <v>255</v>
      </c>
      <c r="F1878" s="91" t="str">
        <f aca="false">MID(A1878, 21,85)</f>
        <v>CA (Cellulose polymers) co-firing in electrical power plant</v>
      </c>
      <c r="G1878" s="92" t="n">
        <v>-0.1881865234284</v>
      </c>
      <c r="H1878" s="24" t="n">
        <f aca="false">G1878</f>
        <v>-0.1881865234284</v>
      </c>
      <c r="I1878" s="93" t="n">
        <v>-0.001052290528</v>
      </c>
      <c r="J1878" s="93" t="n">
        <v>-0.0032516655204</v>
      </c>
      <c r="K1878" s="93" t="n">
        <v>-0.00178998738</v>
      </c>
      <c r="L1878" s="93" t="n">
        <v>-0.18209258</v>
      </c>
      <c r="N1878" s="94" t="n">
        <v>-1.21395053333333</v>
      </c>
      <c r="O1878" s="24" t="n">
        <f aca="false">N1878</f>
        <v>-1.21395053333333</v>
      </c>
      <c r="Q1878" s="25" t="n">
        <v>-17.986895</v>
      </c>
      <c r="S1878" s="95" t="n">
        <v>-0.021100516</v>
      </c>
      <c r="T1878" s="95" t="n">
        <v>-0.018946023</v>
      </c>
      <c r="U1878" s="95" t="n">
        <v>-0.000890069</v>
      </c>
      <c r="V1878" s="95" t="n">
        <v>-0.001264424</v>
      </c>
      <c r="X1878" s="96" t="n">
        <v>-5.4989842E-005</v>
      </c>
    </row>
    <row r="1879" customFormat="false" ht="13.8" hidden="false" customHeight="false" outlineLevel="0" collapsed="false">
      <c r="A1879" s="0" t="s">
        <v>2770</v>
      </c>
      <c r="B1879" s="26" t="s">
        <v>2744</v>
      </c>
      <c r="C1879" s="88" t="str">
        <f aca="false">MID(A1879,1,12)</f>
        <v>F.030.01.104</v>
      </c>
      <c r="D1879" s="2" t="s">
        <v>2766</v>
      </c>
      <c r="E1879" s="90" t="s">
        <v>255</v>
      </c>
      <c r="F1879" s="91" t="str">
        <f aca="false">MID(A1879, 21,85)</f>
        <v>Ionomer co-firing in electrical power plant</v>
      </c>
      <c r="G1879" s="92" t="n">
        <v>-0.009075748967</v>
      </c>
      <c r="H1879" s="24" t="n">
        <f aca="false">G1879</f>
        <v>-0.009075748967</v>
      </c>
      <c r="I1879" s="93" t="n">
        <v>-0.00644964501</v>
      </c>
      <c r="J1879" s="93" t="n">
        <v>-0.012685564017</v>
      </c>
      <c r="K1879" s="93" t="n">
        <v>-0.00448698194</v>
      </c>
      <c r="L1879" s="93" t="n">
        <v>0.014546442</v>
      </c>
      <c r="N1879" s="94" t="n">
        <v>0.09697628</v>
      </c>
      <c r="O1879" s="24" t="n">
        <f aca="false">N1879</f>
        <v>0.09697628</v>
      </c>
      <c r="Q1879" s="25" t="n">
        <v>-45.087955</v>
      </c>
      <c r="S1879" s="95" t="n">
        <v>-0.0026742594</v>
      </c>
      <c r="T1879" s="95" t="n">
        <v>0.00038358758</v>
      </c>
      <c r="U1879" s="95" t="n">
        <v>0.00011169916</v>
      </c>
      <c r="V1879" s="95" t="n">
        <v>-0.0031695461</v>
      </c>
      <c r="X1879" s="96" t="n">
        <v>-5.2608873E-005</v>
      </c>
    </row>
    <row r="1880" customFormat="false" ht="13.8" hidden="false" customHeight="false" outlineLevel="0" collapsed="false">
      <c r="A1880" s="0" t="s">
        <v>2771</v>
      </c>
      <c r="B1880" s="26" t="s">
        <v>2744</v>
      </c>
      <c r="C1880" s="88" t="str">
        <f aca="false">MID(A1880,1,12)</f>
        <v>F.030.01.105</v>
      </c>
      <c r="D1880" s="2" t="s">
        <v>2766</v>
      </c>
      <c r="E1880" s="90" t="s">
        <v>255</v>
      </c>
      <c r="F1880" s="91" t="str">
        <f aca="false">MID(A1880, 21,85)</f>
        <v>PA-11 (Nylon-11) co-firing in electrical power plant</v>
      </c>
      <c r="G1880" s="92" t="n">
        <v>-0.481563883087</v>
      </c>
      <c r="H1880" s="24" t="n">
        <f aca="false">G1880</f>
        <v>-0.481563883087</v>
      </c>
      <c r="I1880" s="93" t="n">
        <v>-0.00684440441</v>
      </c>
      <c r="J1880" s="93" t="n">
        <v>-0.013161880107</v>
      </c>
      <c r="K1880" s="93" t="n">
        <v>-0.00449298857</v>
      </c>
      <c r="L1880" s="93" t="n">
        <v>-0.45706461</v>
      </c>
      <c r="N1880" s="94" t="n">
        <v>-3.0470974</v>
      </c>
      <c r="O1880" s="24" t="n">
        <f aca="false">N1880</f>
        <v>-3.0470974</v>
      </c>
      <c r="Q1880" s="25" t="n">
        <v>-45.148314</v>
      </c>
      <c r="S1880" s="95" t="n">
        <v>-0.05380498</v>
      </c>
      <c r="T1880" s="95" t="n">
        <v>-0.048358933</v>
      </c>
      <c r="U1880" s="95" t="n">
        <v>-0.0022722581</v>
      </c>
      <c r="V1880" s="95" t="n">
        <v>-0.0031737892</v>
      </c>
      <c r="X1880" s="96" t="n">
        <v>-0.00014058271</v>
      </c>
    </row>
    <row r="1881" customFormat="false" ht="13.8" hidden="false" customHeight="false" outlineLevel="0" collapsed="false">
      <c r="A1881" s="0" t="s">
        <v>2772</v>
      </c>
      <c r="B1881" s="26" t="s">
        <v>2744</v>
      </c>
      <c r="C1881" s="88" t="str">
        <f aca="false">MID(A1881,1,12)</f>
        <v>F.030.01.106</v>
      </c>
      <c r="D1881" s="2" t="s">
        <v>2766</v>
      </c>
      <c r="E1881" s="90" t="s">
        <v>255</v>
      </c>
      <c r="F1881" s="91" t="str">
        <f aca="false">MID(A1881, 21,85)</f>
        <v>PA (Nylons, Polyamides) co-firing in electrical power plant</v>
      </c>
      <c r="G1881" s="92" t="n">
        <v>0.000852252714899998</v>
      </c>
      <c r="H1881" s="24" t="n">
        <f aca="false">G1881</f>
        <v>0.000852252714899998</v>
      </c>
      <c r="I1881" s="93" t="n">
        <v>-0.00495854634</v>
      </c>
      <c r="J1881" s="93" t="n">
        <v>-0.0097588148351</v>
      </c>
      <c r="K1881" s="93" t="n">
        <v>-0.00345503611</v>
      </c>
      <c r="L1881" s="93" t="n">
        <v>0.01902465</v>
      </c>
      <c r="N1881" s="94" t="n">
        <v>0.126831</v>
      </c>
      <c r="O1881" s="24" t="n">
        <f aca="false">N1881</f>
        <v>0.126831</v>
      </c>
      <c r="Q1881" s="25" t="n">
        <v>-34.718329</v>
      </c>
      <c r="S1881" s="95" t="n">
        <v>-0.0012108148</v>
      </c>
      <c r="T1881" s="95" t="n">
        <v>0.0011042069</v>
      </c>
      <c r="U1881" s="95" t="n">
        <v>0.00012557122</v>
      </c>
      <c r="V1881" s="95" t="n">
        <v>-0.002440593</v>
      </c>
      <c r="X1881" s="96" t="n">
        <v>-3.9050514E-005</v>
      </c>
    </row>
    <row r="1882" customFormat="false" ht="13.8" hidden="false" customHeight="false" outlineLevel="0" collapsed="false">
      <c r="A1882" s="0" t="s">
        <v>2773</v>
      </c>
      <c r="B1882" s="26" t="s">
        <v>2744</v>
      </c>
      <c r="C1882" s="88" t="str">
        <f aca="false">MID(A1882,1,12)</f>
        <v>F.030.01.107</v>
      </c>
      <c r="D1882" s="2" t="s">
        <v>2766</v>
      </c>
      <c r="E1882" s="90" t="s">
        <v>255</v>
      </c>
      <c r="F1882" s="91" t="str">
        <f aca="false">MID(A1882, 21,85)</f>
        <v>PC (Polycarbonate) co-firing in electrical power plant</v>
      </c>
      <c r="G1882" s="92" t="n">
        <v>0.054090118437</v>
      </c>
      <c r="H1882" s="24" t="n">
        <f aca="false">G1882</f>
        <v>0.054090118437</v>
      </c>
      <c r="I1882" s="93" t="n">
        <v>-0.00520753727</v>
      </c>
      <c r="J1882" s="93" t="n">
        <v>-0.010234867393</v>
      </c>
      <c r="K1882" s="93" t="n">
        <v>-0.0036160149</v>
      </c>
      <c r="L1882" s="93" t="n">
        <v>0.073148538</v>
      </c>
      <c r="N1882" s="94" t="n">
        <v>0.48765692</v>
      </c>
      <c r="O1882" s="24" t="n">
        <f aca="false">N1882</f>
        <v>0.48765692</v>
      </c>
      <c r="Q1882" s="25" t="n">
        <v>-36.335942</v>
      </c>
      <c r="S1882" s="95" t="n">
        <v>0.0044916648</v>
      </c>
      <c r="T1882" s="95" t="n">
        <v>0.0066459903</v>
      </c>
      <c r="U1882" s="95" t="n">
        <v>0.00039998074</v>
      </c>
      <c r="V1882" s="95" t="n">
        <v>-0.0025543063</v>
      </c>
      <c r="X1882" s="96" t="n">
        <v>-3.0984875E-005</v>
      </c>
    </row>
    <row r="1883" customFormat="false" ht="13.8" hidden="false" customHeight="false" outlineLevel="0" collapsed="false">
      <c r="A1883" s="0" t="s">
        <v>2774</v>
      </c>
      <c r="B1883" s="26" t="s">
        <v>2744</v>
      </c>
      <c r="C1883" s="88" t="str">
        <f aca="false">MID(A1883,1,12)</f>
        <v>F.030.01.108</v>
      </c>
      <c r="D1883" s="2" t="s">
        <v>2766</v>
      </c>
      <c r="E1883" s="90" t="s">
        <v>255</v>
      </c>
      <c r="F1883" s="91" t="str">
        <f aca="false">MID(A1883, 21,85)</f>
        <v>PE (Polyethylene) co-firing in electrical power plant</v>
      </c>
      <c r="G1883" s="92" t="n">
        <v>-0.10224161615</v>
      </c>
      <c r="H1883" s="24" t="n">
        <f aca="false">G1883</f>
        <v>-0.10224161615</v>
      </c>
      <c r="I1883" s="93" t="n">
        <v>-0.00769175284</v>
      </c>
      <c r="J1883" s="93" t="n">
        <v>-0.01513626034</v>
      </c>
      <c r="K1883" s="93" t="n">
        <v>-0.00535794897</v>
      </c>
      <c r="L1883" s="93" t="n">
        <v>-0.074055654</v>
      </c>
      <c r="N1883" s="94" t="n">
        <v>-0.49370436</v>
      </c>
      <c r="O1883" s="24" t="n">
        <f aca="false">N1883</f>
        <v>-0.49370436</v>
      </c>
      <c r="Q1883" s="25" t="n">
        <v>-53.839968</v>
      </c>
      <c r="S1883" s="95" t="n">
        <v>-0.01308742</v>
      </c>
      <c r="T1883" s="95" t="n">
        <v>-0.0089746231</v>
      </c>
      <c r="U1883" s="95" t="n">
        <v>-0.00032801056</v>
      </c>
      <c r="V1883" s="95" t="n">
        <v>-0.003784786</v>
      </c>
      <c r="X1883" s="96" t="n">
        <v>-7.9809402E-005</v>
      </c>
    </row>
    <row r="1884" customFormat="false" ht="13.8" hidden="false" customHeight="false" outlineLevel="0" collapsed="false">
      <c r="A1884" s="0" t="s">
        <v>2775</v>
      </c>
      <c r="B1884" s="26" t="s">
        <v>2744</v>
      </c>
      <c r="C1884" s="88" t="str">
        <f aca="false">MID(A1884,1,12)</f>
        <v>F.030.01.111</v>
      </c>
      <c r="D1884" s="2" t="s">
        <v>2766</v>
      </c>
      <c r="E1884" s="90" t="s">
        <v>255</v>
      </c>
      <c r="F1884" s="91" t="str">
        <f aca="false">MID(A1884, 21,85)</f>
        <v>PET (Polyethylene terephthalate) co-firing in electrical power plant</v>
      </c>
      <c r="G1884" s="92" t="n">
        <v>0.050991728274</v>
      </c>
      <c r="H1884" s="24" t="n">
        <f aca="false">G1884</f>
        <v>0.050991728274</v>
      </c>
      <c r="I1884" s="93" t="n">
        <v>-0.00129296871</v>
      </c>
      <c r="J1884" s="93" t="n">
        <v>-0.004654677796</v>
      </c>
      <c r="K1884" s="93" t="n">
        <v>-0.00278949722</v>
      </c>
      <c r="L1884" s="93" t="n">
        <v>0.059728872</v>
      </c>
      <c r="N1884" s="94" t="n">
        <v>0.39819248</v>
      </c>
      <c r="O1884" s="24" t="n">
        <f aca="false">N1884</f>
        <v>0.39819248</v>
      </c>
      <c r="Q1884" s="25" t="n">
        <v>-28.030584</v>
      </c>
      <c r="S1884" s="95" t="n">
        <v>0.0043674713</v>
      </c>
      <c r="T1884" s="95" t="n">
        <v>0.0059880112</v>
      </c>
      <c r="U1884" s="95" t="n">
        <v>0.00034992494</v>
      </c>
      <c r="V1884" s="95" t="n">
        <v>-0.0019704648</v>
      </c>
      <c r="X1884" s="96" t="n">
        <v>-2.1633461E-005</v>
      </c>
    </row>
    <row r="1885" customFormat="false" ht="13.8" hidden="false" customHeight="false" outlineLevel="0" collapsed="false">
      <c r="A1885" s="0" t="s">
        <v>2776</v>
      </c>
      <c r="B1885" s="26" t="s">
        <v>2744</v>
      </c>
      <c r="C1885" s="88" t="str">
        <f aca="false">MID(A1885,1,12)</f>
        <v>F.030.01.112</v>
      </c>
      <c r="D1885" s="2" t="s">
        <v>2766</v>
      </c>
      <c r="E1885" s="90" t="s">
        <v>255</v>
      </c>
      <c r="F1885" s="91" t="str">
        <f aca="false">MID(A1885, 21,85)</f>
        <v>PHA (Polyhydroxyalkanoates) co-firing in electrical power plant</v>
      </c>
      <c r="G1885" s="92" t="n">
        <v>-0.3404116211648</v>
      </c>
      <c r="H1885" s="24" t="n">
        <f aca="false">G1885</f>
        <v>-0.3404116211648</v>
      </c>
      <c r="I1885" s="93" t="n">
        <v>-0.00562222552</v>
      </c>
      <c r="J1885" s="93" t="n">
        <v>-0.0102181476548</v>
      </c>
      <c r="K1885" s="93" t="n">
        <v>-0.00315950799</v>
      </c>
      <c r="L1885" s="93" t="n">
        <v>-0.32141174</v>
      </c>
      <c r="N1885" s="94" t="n">
        <v>-2.14274493333333</v>
      </c>
      <c r="O1885" s="24" t="n">
        <f aca="false">N1885</f>
        <v>-2.14274493333333</v>
      </c>
      <c r="Q1885" s="25" t="n">
        <v>-31.74868</v>
      </c>
      <c r="S1885" s="95" t="n">
        <v>-0.037998084</v>
      </c>
      <c r="T1885" s="95" t="n">
        <v>-0.034161037</v>
      </c>
      <c r="U1885" s="95" t="n">
        <v>-0.0016052113</v>
      </c>
      <c r="V1885" s="95" t="n">
        <v>-0.0022318357</v>
      </c>
      <c r="X1885" s="96" t="n">
        <v>-9.9350764E-005</v>
      </c>
    </row>
    <row r="1886" customFormat="false" ht="13.8" hidden="false" customHeight="false" outlineLevel="0" collapsed="false">
      <c r="A1886" s="0" t="s">
        <v>2777</v>
      </c>
      <c r="B1886" s="26" t="s">
        <v>2744</v>
      </c>
      <c r="C1886" s="88" t="str">
        <f aca="false">MID(A1886,1,12)</f>
        <v>F.030.01.113</v>
      </c>
      <c r="D1886" s="2" t="s">
        <v>2766</v>
      </c>
      <c r="E1886" s="90" t="s">
        <v>255</v>
      </c>
      <c r="F1886" s="91" t="str">
        <f aca="false">MID(A1886, 21,85)</f>
        <v>PLA (Polylactide) co-firing in electrical power plant</v>
      </c>
      <c r="G1886" s="92" t="n">
        <v>-0.2234922672896</v>
      </c>
      <c r="H1886" s="24" t="n">
        <f aca="false">G1886</f>
        <v>-0.2234922672896</v>
      </c>
      <c r="I1886" s="93" t="n">
        <v>-0.00236297747</v>
      </c>
      <c r="J1886" s="93" t="n">
        <v>-0.0051598255496</v>
      </c>
      <c r="K1886" s="93" t="n">
        <v>-0.00210233427</v>
      </c>
      <c r="L1886" s="93" t="n">
        <v>-0.21386713</v>
      </c>
      <c r="N1886" s="94" t="n">
        <v>-1.42578086666667</v>
      </c>
      <c r="O1886" s="24" t="n">
        <f aca="false">N1886</f>
        <v>-1.42578086666667</v>
      </c>
      <c r="Q1886" s="25" t="n">
        <v>-21.125548</v>
      </c>
      <c r="S1886" s="95" t="n">
        <v>-0.025008073</v>
      </c>
      <c r="T1886" s="95" t="n">
        <v>-0.022467405</v>
      </c>
      <c r="U1886" s="95" t="n">
        <v>-0.0010556064</v>
      </c>
      <c r="V1886" s="95" t="n">
        <v>-0.0014850618</v>
      </c>
      <c r="X1886" s="96" t="n">
        <v>-6.5270384E-005</v>
      </c>
    </row>
    <row r="1887" customFormat="false" ht="13.8" hidden="false" customHeight="false" outlineLevel="0" collapsed="false">
      <c r="A1887" s="0" t="s">
        <v>2778</v>
      </c>
      <c r="B1887" s="26" t="s">
        <v>2744</v>
      </c>
      <c r="C1887" s="88" t="str">
        <f aca="false">MID(A1887,1,12)</f>
        <v>F.030.01.114</v>
      </c>
      <c r="D1887" s="2" t="s">
        <v>2766</v>
      </c>
      <c r="E1887" s="90" t="s">
        <v>255</v>
      </c>
      <c r="F1887" s="91" t="str">
        <f aca="false">MID(A1887, 21,85)</f>
        <v>PMMA (Polymethyl methacrylate) co-firing in electrical power plant</v>
      </c>
      <c r="G1887" s="92" t="n">
        <v>0.0073470618241</v>
      </c>
      <c r="H1887" s="24" t="n">
        <f aca="false">G1887</f>
        <v>0.0073470618241</v>
      </c>
      <c r="I1887" s="93" t="n">
        <v>-0.00434880077</v>
      </c>
      <c r="J1887" s="93" t="n">
        <v>-0.0085422214259</v>
      </c>
      <c r="K1887" s="93" t="n">
        <v>-0.00301534798</v>
      </c>
      <c r="L1887" s="93" t="n">
        <v>0.023253432</v>
      </c>
      <c r="N1887" s="94" t="n">
        <v>0.15502288</v>
      </c>
      <c r="O1887" s="24" t="n">
        <f aca="false">N1887</f>
        <v>0.15502288</v>
      </c>
      <c r="Q1887" s="25" t="n">
        <v>-30.300071</v>
      </c>
      <c r="S1887" s="95" t="n">
        <v>-0.00034119669</v>
      </c>
      <c r="T1887" s="95" t="n">
        <v>0.0016458423</v>
      </c>
      <c r="U1887" s="95" t="n">
        <v>0.00014296386</v>
      </c>
      <c r="V1887" s="95" t="n">
        <v>-0.0021300029</v>
      </c>
      <c r="X1887" s="96" t="n">
        <v>-3.285777E-005</v>
      </c>
    </row>
    <row r="1888" customFormat="false" ht="13.8" hidden="false" customHeight="false" outlineLevel="0" collapsed="false">
      <c r="A1888" s="0" t="s">
        <v>2779</v>
      </c>
      <c r="B1888" s="26" t="s">
        <v>2744</v>
      </c>
      <c r="C1888" s="88" t="str">
        <f aca="false">MID(A1888,1,12)</f>
        <v>F.030.01.115</v>
      </c>
      <c r="D1888" s="2" t="s">
        <v>2766</v>
      </c>
      <c r="E1888" s="90" t="s">
        <v>255</v>
      </c>
      <c r="F1888" s="91" t="str">
        <f aca="false">MID(A1888, 21,85)</f>
        <v>POM (Polyoxymethylene, polyacetaal) co-firing in electrical power plant</v>
      </c>
      <c r="G1888" s="92" t="n">
        <v>0.0160851978722</v>
      </c>
      <c r="H1888" s="24" t="n">
        <f aca="false">G1888</f>
        <v>0.0160851978722</v>
      </c>
      <c r="I1888" s="93" t="n">
        <v>-0.0027662778</v>
      </c>
      <c r="J1888" s="93" t="n">
        <v>-0.0054248404778</v>
      </c>
      <c r="K1888" s="93" t="n">
        <v>-0.00191012085</v>
      </c>
      <c r="L1888" s="93" t="n">
        <v>0.026186437</v>
      </c>
      <c r="N1888" s="94" t="n">
        <v>0.174576246666667</v>
      </c>
      <c r="O1888" s="24" t="n">
        <f aca="false">N1888</f>
        <v>0.174576246666667</v>
      </c>
      <c r="Q1888" s="25" t="n">
        <v>-19.194069</v>
      </c>
      <c r="S1888" s="95" t="n">
        <v>0.0010215999</v>
      </c>
      <c r="T1888" s="95" t="n">
        <v>0.0022225996</v>
      </c>
      <c r="U1888" s="95" t="n">
        <v>0.00014828506</v>
      </c>
      <c r="V1888" s="95" t="n">
        <v>-0.0013492847</v>
      </c>
      <c r="X1888" s="96" t="n">
        <v>-1.8691726E-005</v>
      </c>
    </row>
    <row r="1889" customFormat="false" ht="13.8" hidden="false" customHeight="false" outlineLevel="0" collapsed="false">
      <c r="A1889" s="0" t="s">
        <v>2780</v>
      </c>
      <c r="B1889" s="26" t="s">
        <v>2744</v>
      </c>
      <c r="C1889" s="88" t="str">
        <f aca="false">MID(A1889,1,12)</f>
        <v>F.030.01.116</v>
      </c>
      <c r="D1889" s="2" t="s">
        <v>2766</v>
      </c>
      <c r="E1889" s="90" t="s">
        <v>255</v>
      </c>
      <c r="F1889" s="91" t="str">
        <f aca="false">MID(A1889, 21,85)</f>
        <v>PP (Polypropylene) co-firing in electrical power plant</v>
      </c>
      <c r="G1889" s="92" t="n">
        <v>-0.077716637244</v>
      </c>
      <c r="H1889" s="24" t="n">
        <f aca="false">G1889</f>
        <v>-0.077716637244</v>
      </c>
      <c r="I1889" s="93" t="n">
        <v>-0.00737338512</v>
      </c>
      <c r="J1889" s="93" t="n">
        <v>-0.014501172944</v>
      </c>
      <c r="K1889" s="93" t="n">
        <v>-0.00512849418</v>
      </c>
      <c r="L1889" s="93" t="n">
        <v>-0.050713585</v>
      </c>
      <c r="N1889" s="94" t="n">
        <v>-0.338090566666667</v>
      </c>
      <c r="O1889" s="24" t="n">
        <f aca="false">N1889</f>
        <v>-0.338090566666667</v>
      </c>
      <c r="Q1889" s="25" t="n">
        <v>-51.534265</v>
      </c>
      <c r="S1889" s="95" t="n">
        <v>-0.010345865</v>
      </c>
      <c r="T1889" s="95" t="n">
        <v>-0.0065109123</v>
      </c>
      <c r="U1889" s="95" t="n">
        <v>-0.00021225019</v>
      </c>
      <c r="V1889" s="95" t="n">
        <v>-0.0036227021</v>
      </c>
      <c r="X1889" s="96" t="n">
        <v>-7.2648857E-005</v>
      </c>
    </row>
    <row r="1890" customFormat="false" ht="13.8" hidden="false" customHeight="false" outlineLevel="0" collapsed="false">
      <c r="A1890" s="0" t="s">
        <v>2781</v>
      </c>
      <c r="B1890" s="26" t="s">
        <v>2744</v>
      </c>
      <c r="C1890" s="88" t="str">
        <f aca="false">MID(A1890,1,12)</f>
        <v>F.030.01.117</v>
      </c>
      <c r="D1890" s="2" t="s">
        <v>2766</v>
      </c>
      <c r="E1890" s="90" t="s">
        <v>255</v>
      </c>
      <c r="F1890" s="91" t="str">
        <f aca="false">MID(A1890, 21,85)</f>
        <v>PS (Polystyrene) co-firing in electrical power plant</v>
      </c>
      <c r="G1890" s="92" t="n">
        <v>-0.032811925641</v>
      </c>
      <c r="H1890" s="24" t="n">
        <f aca="false">G1890</f>
        <v>-0.032811925641</v>
      </c>
      <c r="I1890" s="93" t="n">
        <v>-0.00723786593</v>
      </c>
      <c r="J1890" s="93" t="n">
        <v>-0.014247347921</v>
      </c>
      <c r="K1890" s="93" t="n">
        <v>-0.00504560219</v>
      </c>
      <c r="L1890" s="93" t="n">
        <v>-0.0062811096</v>
      </c>
      <c r="N1890" s="94" t="n">
        <v>-0.041874064</v>
      </c>
      <c r="O1890" s="24" t="n">
        <f aca="false">N1890</f>
        <v>-0.041874064</v>
      </c>
      <c r="Q1890" s="25" t="n">
        <v>-50.701315</v>
      </c>
      <c r="S1890" s="95" t="n">
        <v>-0.005454672</v>
      </c>
      <c r="T1890" s="95" t="n">
        <v>-0.0019019925</v>
      </c>
      <c r="U1890" s="95" t="n">
        <v>1.1468781E-005</v>
      </c>
      <c r="V1890" s="95" t="n">
        <v>-0.0035641483</v>
      </c>
      <c r="X1890" s="96" t="n">
        <v>-6.3357762E-005</v>
      </c>
    </row>
    <row r="1891" customFormat="false" ht="13.8" hidden="false" customHeight="false" outlineLevel="0" collapsed="false">
      <c r="A1891" s="0" t="s">
        <v>2782</v>
      </c>
      <c r="B1891" s="26" t="s">
        <v>2744</v>
      </c>
      <c r="C1891" s="88" t="str">
        <f aca="false">MID(A1891,1,12)</f>
        <v>F.030.01.118</v>
      </c>
      <c r="D1891" s="2" t="s">
        <v>2766</v>
      </c>
      <c r="E1891" s="90" t="s">
        <v>255</v>
      </c>
      <c r="F1891" s="91" t="str">
        <f aca="false">MID(A1891, 21,85)</f>
        <v>PTFE (Teflon  Polytetrafluoroethylene) co-firing in electrical power plant</v>
      </c>
      <c r="G1891" s="92" t="n">
        <v>0.0458233339614</v>
      </c>
      <c r="H1891" s="24" t="n">
        <f aca="false">G1891</f>
        <v>0.0458233339614</v>
      </c>
      <c r="I1891" s="93" t="n">
        <v>-0.001183754799</v>
      </c>
      <c r="J1891" s="93" t="n">
        <v>-0.0023074595596</v>
      </c>
      <c r="K1891" s="93" t="n">
        <v>-0.00080489368</v>
      </c>
      <c r="L1891" s="93" t="n">
        <v>0.050119442</v>
      </c>
      <c r="N1891" s="94" t="n">
        <v>0.334129613333333</v>
      </c>
      <c r="O1891" s="24" t="n">
        <f aca="false">N1891</f>
        <v>0.334129613333333</v>
      </c>
      <c r="Q1891" s="25" t="n">
        <v>-8.0880669</v>
      </c>
      <c r="S1891" s="95" t="n">
        <v>0.0046574619</v>
      </c>
      <c r="T1891" s="95" t="n">
        <v>0.0049664224</v>
      </c>
      <c r="U1891" s="95" t="n">
        <v>0.00025960595</v>
      </c>
      <c r="V1891" s="95" t="n">
        <v>-0.00056856651</v>
      </c>
      <c r="X1891" s="96" t="n">
        <v>-6.2210999E-007</v>
      </c>
    </row>
    <row r="1892" customFormat="false" ht="13.8" hidden="false" customHeight="false" outlineLevel="0" collapsed="false">
      <c r="A1892" s="0" t="s">
        <v>2783</v>
      </c>
      <c r="B1892" s="26" t="s">
        <v>2744</v>
      </c>
      <c r="C1892" s="88" t="str">
        <f aca="false">MID(A1892,1,12)</f>
        <v>F.030.01.119</v>
      </c>
      <c r="D1892" s="2" t="s">
        <v>2766</v>
      </c>
      <c r="E1892" s="90" t="s">
        <v>255</v>
      </c>
      <c r="F1892" s="91" t="str">
        <f aca="false">MID(A1892, 21,85)</f>
        <v>PTT (Polyltrimethylene terephthalate) co-firing in electrical power plant</v>
      </c>
      <c r="G1892" s="92" t="n">
        <v>-0.0451148650819</v>
      </c>
      <c r="H1892" s="24" t="n">
        <f aca="false">G1892</f>
        <v>-0.0451148650819</v>
      </c>
      <c r="I1892" s="93" t="n">
        <v>-0.005565945</v>
      </c>
      <c r="J1892" s="93" t="n">
        <v>-0.0097351175619</v>
      </c>
      <c r="K1892" s="93" t="n">
        <v>-0.00278709452</v>
      </c>
      <c r="L1892" s="93" t="n">
        <v>-0.027026708</v>
      </c>
      <c r="N1892" s="94" t="n">
        <v>-0.180178053333333</v>
      </c>
      <c r="O1892" s="24" t="n">
        <f aca="false">N1892</f>
        <v>-0.180178053333333</v>
      </c>
      <c r="Q1892" s="25" t="n">
        <v>-28.006441</v>
      </c>
      <c r="S1892" s="95" t="n">
        <v>-0.0058767304</v>
      </c>
      <c r="T1892" s="95" t="n">
        <v>-0.0037811689</v>
      </c>
      <c r="U1892" s="95" t="n">
        <v>-0.00012679394</v>
      </c>
      <c r="V1892" s="95" t="n">
        <v>-0.0019687676</v>
      </c>
      <c r="X1892" s="96" t="n">
        <v>-4.0329443E-005</v>
      </c>
    </row>
    <row r="1893" customFormat="false" ht="13.8" hidden="false" customHeight="false" outlineLevel="0" collapsed="false">
      <c r="A1893" s="0" t="s">
        <v>2784</v>
      </c>
      <c r="B1893" s="26" t="s">
        <v>2744</v>
      </c>
      <c r="C1893" s="88" t="str">
        <f aca="false">MID(A1893,1,12)</f>
        <v>F.030.01.120</v>
      </c>
      <c r="D1893" s="2" t="s">
        <v>2766</v>
      </c>
      <c r="E1893" s="90" t="s">
        <v>255</v>
      </c>
      <c r="F1893" s="91" t="str">
        <f aca="false">MID(A1893, 21,85)</f>
        <v>PUR (Polyurethane) co-firing in electrical power plant</v>
      </c>
      <c r="G1893" s="92" t="n">
        <v>0.0238401651644</v>
      </c>
      <c r="H1893" s="24" t="n">
        <f aca="false">G1893</f>
        <v>0.0238401651644</v>
      </c>
      <c r="I1893" s="93" t="n">
        <v>-0.00759394997</v>
      </c>
      <c r="J1893" s="93" t="n">
        <v>-0.0129395203356</v>
      </c>
      <c r="K1893" s="93" t="n">
        <v>-0.00349588153</v>
      </c>
      <c r="L1893" s="93" t="n">
        <v>0.047869517</v>
      </c>
      <c r="N1893" s="94" t="n">
        <v>0.319130113333333</v>
      </c>
      <c r="O1893" s="24" t="n">
        <f aca="false">N1893</f>
        <v>0.319130113333333</v>
      </c>
      <c r="Q1893" s="25" t="n">
        <v>-35.128768</v>
      </c>
      <c r="S1893" s="95" t="n">
        <v>0.0013569738</v>
      </c>
      <c r="T1893" s="95" t="n">
        <v>0.0035782749</v>
      </c>
      <c r="U1893" s="95" t="n">
        <v>0.00024814453</v>
      </c>
      <c r="V1893" s="95" t="n">
        <v>-0.0024694456</v>
      </c>
      <c r="X1893" s="96" t="n">
        <v>-3.5758263E-005</v>
      </c>
    </row>
    <row r="1894" customFormat="false" ht="13.8" hidden="false" customHeight="false" outlineLevel="0" collapsed="false">
      <c r="A1894" s="0" t="s">
        <v>2785</v>
      </c>
      <c r="B1894" s="26" t="s">
        <v>2744</v>
      </c>
      <c r="C1894" s="88" t="str">
        <f aca="false">MID(A1894,1,12)</f>
        <v>F.030.01.121</v>
      </c>
      <c r="D1894" s="2" t="s">
        <v>2766</v>
      </c>
      <c r="E1894" s="90" t="s">
        <v>255</v>
      </c>
      <c r="F1894" s="91" t="str">
        <f aca="false">MID(A1894, 21,85)</f>
        <v>PVC (Polyvinylchloride) co-firing in electrical power plant</v>
      </c>
      <c r="G1894" s="92" t="n">
        <v>-0.0134662690696</v>
      </c>
      <c r="H1894" s="24" t="n">
        <f aca="false">G1894</f>
        <v>-0.0134662690696</v>
      </c>
      <c r="I1894" s="93" t="n">
        <v>-0.00303614285</v>
      </c>
      <c r="J1894" s="93" t="n">
        <v>-0.0059606629496</v>
      </c>
      <c r="K1894" s="93" t="n">
        <v>-0.00210233427</v>
      </c>
      <c r="L1894" s="93" t="n">
        <v>-0.002367129</v>
      </c>
      <c r="N1894" s="94" t="n">
        <v>-0.01578086</v>
      </c>
      <c r="O1894" s="24" t="n">
        <f aca="false">N1894</f>
        <v>-0.01578086</v>
      </c>
      <c r="Q1894" s="25" t="n">
        <v>-21.125548</v>
      </c>
      <c r="S1894" s="95" t="n">
        <v>-0.0022494715</v>
      </c>
      <c r="T1894" s="95" t="n">
        <v>-0.00077052612</v>
      </c>
      <c r="U1894" s="95" t="n">
        <v>6.1163603E-006</v>
      </c>
      <c r="V1894" s="95" t="n">
        <v>-0.0014850618</v>
      </c>
      <c r="X1894" s="96" t="n">
        <v>-2.6364972E-005</v>
      </c>
    </row>
    <row r="1895" customFormat="false" ht="13.8" hidden="false" customHeight="false" outlineLevel="0" collapsed="false">
      <c r="A1895" s="0" t="s">
        <v>2786</v>
      </c>
      <c r="B1895" s="26" t="s">
        <v>2744</v>
      </c>
      <c r="C1895" s="88" t="str">
        <f aca="false">MID(A1895,1,12)</f>
        <v>F.030.01.122</v>
      </c>
      <c r="D1895" s="2" t="s">
        <v>2766</v>
      </c>
      <c r="E1895" s="90" t="s">
        <v>255</v>
      </c>
      <c r="F1895" s="91" t="str">
        <f aca="false">MID(A1895, 21,85)</f>
        <v>PVDC (Polyvinyliden chloride) co-firing in electrical power plant</v>
      </c>
      <c r="G1895" s="92" t="n">
        <v>0.002781236081</v>
      </c>
      <c r="H1895" s="24" t="n">
        <f aca="false">G1895</f>
        <v>0.002781236081</v>
      </c>
      <c r="I1895" s="93" t="n">
        <v>-0.001815547742</v>
      </c>
      <c r="J1895" s="93" t="n">
        <v>-0.003555649427</v>
      </c>
      <c r="K1895" s="93" t="n">
        <v>-0.00124938725</v>
      </c>
      <c r="L1895" s="93" t="n">
        <v>0.0094018205</v>
      </c>
      <c r="N1895" s="94" t="n">
        <v>0.0626788033333333</v>
      </c>
      <c r="O1895" s="24" t="n">
        <f aca="false">N1895</f>
        <v>0.0626788033333333</v>
      </c>
      <c r="Q1895" s="25" t="n">
        <v>-12.554611</v>
      </c>
      <c r="S1895" s="95" t="n">
        <v>-0.00016933282</v>
      </c>
      <c r="T1895" s="95" t="n">
        <v>0.00065528245</v>
      </c>
      <c r="U1895" s="95" t="n">
        <v>5.7935734E-005</v>
      </c>
      <c r="V1895" s="95" t="n">
        <v>-0.000882551</v>
      </c>
      <c r="X1895" s="96" t="n">
        <v>-1.3665997E-005</v>
      </c>
    </row>
    <row r="1896" customFormat="false" ht="13.8" hidden="false" customHeight="false" outlineLevel="0" collapsed="false">
      <c r="A1896" s="0" t="s">
        <v>2787</v>
      </c>
      <c r="B1896" s="26" t="s">
        <v>2744</v>
      </c>
      <c r="C1896" s="88" t="str">
        <f aca="false">MID(A1896,1,12)</f>
        <v>F.030.01.123</v>
      </c>
      <c r="D1896" s="2" t="s">
        <v>2766</v>
      </c>
      <c r="E1896" s="90" t="s">
        <v>255</v>
      </c>
      <c r="F1896" s="91" t="str">
        <f aca="false">MID(A1896, 21,85)</f>
        <v>Starch PBS 50%-50% (Polybutylene succinate) co-firing in electrical power plant</v>
      </c>
      <c r="G1896" s="92" t="n">
        <v>-0.2068832385093</v>
      </c>
      <c r="H1896" s="24" t="n">
        <f aca="false">G1896</f>
        <v>-0.2068832385093</v>
      </c>
      <c r="I1896" s="93" t="n">
        <v>-0.00275411526</v>
      </c>
      <c r="J1896" s="93" t="n">
        <v>-0.0054372157493</v>
      </c>
      <c r="K1896" s="93" t="n">
        <v>-0.0019341475</v>
      </c>
      <c r="L1896" s="93" t="n">
        <v>-0.19675776</v>
      </c>
      <c r="N1896" s="94" t="n">
        <v>-1.3117184</v>
      </c>
      <c r="O1896" s="24" t="n">
        <f aca="false">N1896</f>
        <v>-1.3117184</v>
      </c>
      <c r="Q1896" s="25" t="n">
        <v>-19.435504</v>
      </c>
      <c r="S1896" s="95" t="n">
        <v>-0.023123553</v>
      </c>
      <c r="T1896" s="95" t="n">
        <v>-0.020780875</v>
      </c>
      <c r="U1896" s="95" t="n">
        <v>-0.00097642054</v>
      </c>
      <c r="V1896" s="95" t="n">
        <v>-0.0013662568</v>
      </c>
      <c r="X1896" s="96" t="n">
        <v>-6.0401368E-005</v>
      </c>
    </row>
    <row r="1897" customFormat="false" ht="13.8" hidden="false" customHeight="false" outlineLevel="0" collapsed="false">
      <c r="A1897" s="0" t="s">
        <v>2788</v>
      </c>
      <c r="B1897" s="26" t="s">
        <v>2744</v>
      </c>
      <c r="C1897" s="88" t="str">
        <f aca="false">MID(A1897,1,12)</f>
        <v>F.030.01.124</v>
      </c>
      <c r="D1897" s="2" t="s">
        <v>2766</v>
      </c>
      <c r="E1897" s="90" t="s">
        <v>255</v>
      </c>
      <c r="F1897" s="91" t="str">
        <f aca="false">MID(A1897, 21,85)</f>
        <v>PBS (Polybutylene succinate) co-firing in electrical power plant</v>
      </c>
      <c r="G1897" s="92" t="n">
        <v>-0.3432044357378</v>
      </c>
      <c r="H1897" s="24" t="n">
        <f aca="false">G1897</f>
        <v>-0.3432044357378</v>
      </c>
      <c r="I1897" s="93" t="n">
        <v>-0.00461870049</v>
      </c>
      <c r="J1897" s="93" t="n">
        <v>-0.0090780438478</v>
      </c>
      <c r="K1897" s="93" t="n">
        <v>-0.0032075614</v>
      </c>
      <c r="L1897" s="93" t="n">
        <v>-0.32630013</v>
      </c>
      <c r="N1897" s="94" t="n">
        <v>-2.1753342</v>
      </c>
      <c r="O1897" s="24" t="n">
        <f aca="false">N1897</f>
        <v>-2.1753342</v>
      </c>
      <c r="Q1897" s="25" t="n">
        <v>-32.23155</v>
      </c>
      <c r="S1897" s="95" t="n">
        <v>-0.038358026</v>
      </c>
      <c r="T1897" s="95" t="n">
        <v>-0.034472499</v>
      </c>
      <c r="U1897" s="95" t="n">
        <v>-0.0016197467</v>
      </c>
      <c r="V1897" s="95" t="n">
        <v>-0.00226578</v>
      </c>
      <c r="X1897" s="96" t="n">
        <v>-0.00010019992</v>
      </c>
    </row>
    <row r="1898" customFormat="false" ht="13.8" hidden="false" customHeight="false" outlineLevel="0" collapsed="false">
      <c r="A1898" s="0" t="s">
        <v>2789</v>
      </c>
      <c r="B1898" s="26" t="s">
        <v>2744</v>
      </c>
      <c r="C1898" s="88" t="str">
        <f aca="false">MID(A1898,1,12)</f>
        <v>F.030.01.125</v>
      </c>
      <c r="D1898" s="2" t="s">
        <v>2766</v>
      </c>
      <c r="E1898" s="90" t="s">
        <v>255</v>
      </c>
      <c r="F1898" s="91" t="str">
        <f aca="false">MID(A1898, 21,85)</f>
        <v>PBAT (Polybutylene adipate terephthalate) co-firing in electrical power plant</v>
      </c>
      <c r="G1898" s="92" t="n">
        <v>-0.3393677831856</v>
      </c>
      <c r="H1898" s="24" t="n">
        <f aca="false">G1898</f>
        <v>-0.3393677831856</v>
      </c>
      <c r="I1898" s="93" t="n">
        <v>-0.00457574423</v>
      </c>
      <c r="J1898" s="93" t="n">
        <v>-0.0089866775856</v>
      </c>
      <c r="K1898" s="93" t="n">
        <v>-0.00317152137</v>
      </c>
      <c r="L1898" s="93" t="n">
        <v>-0.32263384</v>
      </c>
      <c r="N1898" s="94" t="n">
        <v>-2.15089226666667</v>
      </c>
      <c r="O1898" s="24" t="n">
        <f aca="false">N1898</f>
        <v>-2.15089226666667</v>
      </c>
      <c r="Q1898" s="25" t="n">
        <v>-31.869398</v>
      </c>
      <c r="S1898" s="95" t="n">
        <v>-0.037928826</v>
      </c>
      <c r="T1898" s="95" t="n">
        <v>-0.034086876</v>
      </c>
      <c r="U1898" s="95" t="n">
        <v>-0.0016016284</v>
      </c>
      <c r="V1898" s="95" t="n">
        <v>-0.0022403218</v>
      </c>
      <c r="X1898" s="96" t="n">
        <v>-9.9079509E-005</v>
      </c>
    </row>
    <row r="1899" customFormat="false" ht="13.8" hidden="false" customHeight="false" outlineLevel="0" collapsed="false">
      <c r="A1899" s="0" t="s">
        <v>2790</v>
      </c>
      <c r="B1899" s="26" t="s">
        <v>2744</v>
      </c>
      <c r="C1899" s="88" t="str">
        <f aca="false">MID(A1899,1,12)</f>
        <v>F.030.01.126</v>
      </c>
      <c r="D1899" s="2" t="s">
        <v>2766</v>
      </c>
      <c r="E1899" s="90" t="s">
        <v>255</v>
      </c>
      <c r="F1899" s="91" t="str">
        <f aca="false">MID(A1899, 21,85)</f>
        <v>PHB (Polyhydroxybutyrate) co-firing in electrical power plant</v>
      </c>
      <c r="G1899" s="92" t="n">
        <v>-0.3240211631667</v>
      </c>
      <c r="H1899" s="24" t="n">
        <f aca="false">G1899</f>
        <v>-0.3240211631667</v>
      </c>
      <c r="I1899" s="93" t="n">
        <v>-0.0044039195</v>
      </c>
      <c r="J1899" s="93" t="n">
        <v>-0.0086212124167</v>
      </c>
      <c r="K1899" s="93" t="n">
        <v>-0.00302736125</v>
      </c>
      <c r="L1899" s="93" t="n">
        <v>-0.30796867</v>
      </c>
      <c r="N1899" s="94" t="n">
        <v>-2.05312446666667</v>
      </c>
      <c r="O1899" s="24" t="n">
        <f aca="false">N1899</f>
        <v>-2.05312446666667</v>
      </c>
      <c r="Q1899" s="25" t="n">
        <v>-30.420789</v>
      </c>
      <c r="S1899" s="95" t="n">
        <v>-0.036212027</v>
      </c>
      <c r="T1899" s="95" t="n">
        <v>-0.032544383</v>
      </c>
      <c r="U1899" s="95" t="n">
        <v>-0.0015291552</v>
      </c>
      <c r="V1899" s="95" t="n">
        <v>-0.002138489</v>
      </c>
      <c r="X1899" s="96" t="n">
        <v>-9.4597874E-005</v>
      </c>
    </row>
    <row r="1900" customFormat="false" ht="13.8" hidden="false" customHeight="false" outlineLevel="0" collapsed="false">
      <c r="A1900" s="0" t="s">
        <v>2791</v>
      </c>
      <c r="B1900" s="26" t="s">
        <v>2744</v>
      </c>
      <c r="C1900" s="88" t="str">
        <f aca="false">MID(A1900,1,12)</f>
        <v>F.030.01.127</v>
      </c>
      <c r="D1900" s="2" t="s">
        <v>2766</v>
      </c>
      <c r="E1900" s="90" t="s">
        <v>255</v>
      </c>
      <c r="F1900" s="91" t="str">
        <f aca="false">MID(A1900, 21,85)</f>
        <v>PAN (Polyacrylonitrile fibres) co-firing in electrical power plant</v>
      </c>
      <c r="G1900" s="92" t="n">
        <v>-0.00833900731</v>
      </c>
      <c r="H1900" s="24" t="n">
        <f aca="false">G1900</f>
        <v>-0.00833900731</v>
      </c>
      <c r="I1900" s="93" t="n">
        <v>-0.00517066229</v>
      </c>
      <c r="J1900" s="93" t="n">
        <v>-0.01013731353</v>
      </c>
      <c r="K1900" s="93" t="n">
        <v>-0.00356796149</v>
      </c>
      <c r="L1900" s="93" t="n">
        <v>0.01053693</v>
      </c>
      <c r="N1900" s="94" t="n">
        <v>0.0702462</v>
      </c>
      <c r="O1900" s="24" t="n">
        <f aca="false">N1900</f>
        <v>0.0702462</v>
      </c>
      <c r="Q1900" s="25" t="n">
        <v>-35.853073</v>
      </c>
      <c r="S1900" s="95" t="n">
        <v>-0.0022464333</v>
      </c>
      <c r="T1900" s="95" t="n">
        <v>0.00019068855</v>
      </c>
      <c r="U1900" s="95" t="n">
        <v>8.3240145E-005</v>
      </c>
      <c r="V1900" s="95" t="n">
        <v>-0.002520362</v>
      </c>
      <c r="X1900" s="96" t="n">
        <v>-4.2050589E-005</v>
      </c>
    </row>
    <row r="1901" customFormat="false" ht="13.8" hidden="false" customHeight="false" outlineLevel="0" collapsed="false">
      <c r="A1901" s="0" t="s">
        <v>2792</v>
      </c>
      <c r="B1901" s="26" t="s">
        <v>2744</v>
      </c>
      <c r="C1901" s="88" t="str">
        <f aca="false">MID(A1901,1,12)</f>
        <v>F.030.01.128</v>
      </c>
      <c r="D1901" s="2" t="s">
        <v>2766</v>
      </c>
      <c r="E1901" s="90" t="s">
        <v>255</v>
      </c>
      <c r="F1901" s="91" t="str">
        <f aca="false">MID(A1901, 21,85)</f>
        <v>bio-PP (Polypropylene) co-firing in electrical power plant</v>
      </c>
      <c r="G1901" s="92" t="n">
        <v>-0.548853454126</v>
      </c>
      <c r="H1901" s="24" t="n">
        <f aca="false">G1901</f>
        <v>-0.548853454126</v>
      </c>
      <c r="I1901" s="93" t="n">
        <v>-0.00737889696</v>
      </c>
      <c r="J1901" s="93" t="n">
        <v>-0.014509071646</v>
      </c>
      <c r="K1901" s="93" t="n">
        <v>-0.00512969552</v>
      </c>
      <c r="L1901" s="93" t="n">
        <v>-0.52183579</v>
      </c>
      <c r="N1901" s="94" t="n">
        <v>-3.47890526666667</v>
      </c>
      <c r="O1901" s="24" t="n">
        <f aca="false">N1901</f>
        <v>-3.47890526666667</v>
      </c>
      <c r="Q1901" s="25" t="n">
        <v>-51.546337</v>
      </c>
      <c r="S1901" s="95" t="n">
        <v>-0.061342595</v>
      </c>
      <c r="T1901" s="95" t="n">
        <v>-0.055128732</v>
      </c>
      <c r="U1901" s="95" t="n">
        <v>-0.0025903129</v>
      </c>
      <c r="V1901" s="95" t="n">
        <v>-0.0036235507</v>
      </c>
      <c r="X1901" s="96" t="n">
        <v>-0.00016024021</v>
      </c>
    </row>
    <row r="1902" customFormat="false" ht="13.8" hidden="false" customHeight="false" outlineLevel="0" collapsed="false">
      <c r="A1902" s="0" t="s">
        <v>2793</v>
      </c>
      <c r="B1902" s="26" t="s">
        <v>2744</v>
      </c>
      <c r="C1902" s="88" t="str">
        <f aca="false">MID(A1902,1,12)</f>
        <v>F.030.01.129</v>
      </c>
      <c r="D1902" s="2" t="s">
        <v>2766</v>
      </c>
      <c r="E1902" s="90" t="s">
        <v>255</v>
      </c>
      <c r="F1902" s="91" t="str">
        <f aca="false">MID(A1902, 21,85)</f>
        <v>bio-PET (Polyethylene terephthalate) co-firing in electrical power plant</v>
      </c>
      <c r="G1902" s="92" t="n">
        <v>-0.0236307768919</v>
      </c>
      <c r="H1902" s="24" t="n">
        <f aca="false">G1902</f>
        <v>-0.0236307768919</v>
      </c>
      <c r="I1902" s="93" t="n">
        <v>-0.003974745</v>
      </c>
      <c r="J1902" s="93" t="n">
        <v>-0.0078422291719</v>
      </c>
      <c r="K1902" s="93" t="n">
        <v>-0.00278709452</v>
      </c>
      <c r="L1902" s="93" t="n">
        <v>-0.0090267082</v>
      </c>
      <c r="N1902" s="94" t="n">
        <v>-0.0601780546666667</v>
      </c>
      <c r="O1902" s="24" t="n">
        <f aca="false">N1902</f>
        <v>-0.0601780546666667</v>
      </c>
      <c r="Q1902" s="25" t="n">
        <v>-28.006441</v>
      </c>
      <c r="S1902" s="95" t="n">
        <v>-0.0036099023</v>
      </c>
      <c r="T1902" s="95" t="n">
        <v>-0.001619631</v>
      </c>
      <c r="U1902" s="95" t="n">
        <v>-2.1503645E-005</v>
      </c>
      <c r="V1902" s="95" t="n">
        <v>-0.0019687676</v>
      </c>
      <c r="X1902" s="96" t="n">
        <v>-3.6016437E-005</v>
      </c>
    </row>
    <row r="1903" customFormat="false" ht="13.8" hidden="false" customHeight="false" outlineLevel="0" collapsed="false">
      <c r="A1903" s="0" t="s">
        <v>2794</v>
      </c>
      <c r="B1903" s="26" t="s">
        <v>2744</v>
      </c>
      <c r="C1903" s="88" t="str">
        <f aca="false">MID(A1903,1,12)</f>
        <v>F.030.01.130</v>
      </c>
      <c r="D1903" s="2" t="s">
        <v>2766</v>
      </c>
      <c r="E1903" s="90" t="s">
        <v>255</v>
      </c>
      <c r="F1903" s="91" t="str">
        <f aca="false">MID(A1903, 21,85)</f>
        <v>PEF (Polyethylene furan-2.5-dicarboxylate) co-firing in electrical power plant</v>
      </c>
      <c r="G1903" s="92" t="n">
        <v>-0.282784148733</v>
      </c>
      <c r="H1903" s="24" t="n">
        <f aca="false">G1903</f>
        <v>-0.282784148733</v>
      </c>
      <c r="I1903" s="93" t="n">
        <v>-0.00380292026</v>
      </c>
      <c r="J1903" s="93" t="n">
        <v>-0.007476764063</v>
      </c>
      <c r="K1903" s="93" t="n">
        <v>-0.00264293441</v>
      </c>
      <c r="L1903" s="93" t="n">
        <v>-0.26886153</v>
      </c>
      <c r="N1903" s="94" t="n">
        <v>-1.7924102</v>
      </c>
      <c r="O1903" s="24" t="n">
        <f aca="false">N1903</f>
        <v>-1.7924102</v>
      </c>
      <c r="Q1903" s="25" t="n">
        <v>-26.557832</v>
      </c>
      <c r="S1903" s="95" t="n">
        <v>-0.031605314</v>
      </c>
      <c r="T1903" s="95" t="n">
        <v>-0.028403781</v>
      </c>
      <c r="U1903" s="95" t="n">
        <v>-0.0013345978</v>
      </c>
      <c r="V1903" s="95" t="n">
        <v>-0.0018669348</v>
      </c>
      <c r="X1903" s="96" t="n">
        <v>-8.2560058E-005</v>
      </c>
    </row>
    <row r="1904" customFormat="false" ht="13.8" hidden="false" customHeight="false" outlineLevel="0" collapsed="false">
      <c r="B1904" s="26"/>
      <c r="C1904" s="88"/>
      <c r="D1904" s="3" t="s">
        <v>2795</v>
      </c>
      <c r="E1904" s="90"/>
      <c r="H1904" s="24" t="n">
        <f aca="false">G1904</f>
        <v>0</v>
      </c>
      <c r="O1904" s="24" t="n">
        <f aca="false">N1904</f>
        <v>0</v>
      </c>
    </row>
    <row r="1905" customFormat="false" ht="13.8" hidden="false" customHeight="false" outlineLevel="0" collapsed="false">
      <c r="A1905" s="0" t="s">
        <v>2796</v>
      </c>
      <c r="B1905" s="26" t="s">
        <v>2744</v>
      </c>
      <c r="C1905" s="88" t="str">
        <f aca="false">MID(A1905,1,12)</f>
        <v>F.040.01.101</v>
      </c>
      <c r="D1905" s="2" t="s">
        <v>2795</v>
      </c>
      <c r="E1905" s="90" t="s">
        <v>255</v>
      </c>
      <c r="F1905" s="91" t="str">
        <f aca="false">MID(A1905, 21,85)</f>
        <v>Epoxies co-firing in electrical power plant</v>
      </c>
      <c r="G1905" s="92" t="n">
        <v>-0.013707793263</v>
      </c>
      <c r="H1905" s="24" t="n">
        <f aca="false">G1905</f>
        <v>-0.013707793263</v>
      </c>
      <c r="I1905" s="93" t="n">
        <v>-0.0057165429</v>
      </c>
      <c r="J1905" s="93" t="n">
        <v>-0.011202770803</v>
      </c>
      <c r="K1905" s="93" t="n">
        <v>-0.00394037496</v>
      </c>
      <c r="L1905" s="93" t="n">
        <v>0.0071518954</v>
      </c>
      <c r="N1905" s="94" t="n">
        <v>0.0476793026666667</v>
      </c>
      <c r="O1905" s="24" t="n">
        <f aca="false">N1905</f>
        <v>0.0476793026666667</v>
      </c>
      <c r="Q1905" s="25" t="n">
        <v>-39.595313</v>
      </c>
      <c r="S1905" s="95" t="n">
        <v>-0.0029675922</v>
      </c>
      <c r="T1905" s="95" t="n">
        <v>-0.00025339684</v>
      </c>
      <c r="U1905" s="95" t="n">
        <v>6.9234695E-005</v>
      </c>
      <c r="V1905" s="95" t="n">
        <v>-0.0027834301</v>
      </c>
      <c r="X1905" s="96" t="n">
        <v>-4.7277128E-005</v>
      </c>
    </row>
    <row r="1906" customFormat="false" ht="13.8" hidden="false" customHeight="false" outlineLevel="0" collapsed="false">
      <c r="A1906" s="0" t="s">
        <v>2797</v>
      </c>
      <c r="B1906" s="26" t="s">
        <v>2744</v>
      </c>
      <c r="C1906" s="88" t="str">
        <f aca="false">MID(A1906,1,12)</f>
        <v>F.040.01.102</v>
      </c>
      <c r="D1906" s="2" t="s">
        <v>2795</v>
      </c>
      <c r="E1906" s="90" t="s">
        <v>255</v>
      </c>
      <c r="F1906" s="91" t="str">
        <f aca="false">MID(A1906, 21,85)</f>
        <v>Phenolics (Bakelite) co-firing in electrical power plant</v>
      </c>
      <c r="G1906" s="92" t="n">
        <v>0.006365305061</v>
      </c>
      <c r="H1906" s="24" t="n">
        <f aca="false">G1906</f>
        <v>0.006365305061</v>
      </c>
      <c r="I1906" s="93" t="n">
        <v>-0.0055633492</v>
      </c>
      <c r="J1906" s="93" t="n">
        <v>-0.010953422459</v>
      </c>
      <c r="K1906" s="93" t="n">
        <v>-0.00388030828</v>
      </c>
      <c r="L1906" s="93" t="n">
        <v>0.026762385</v>
      </c>
      <c r="N1906" s="94" t="n">
        <v>0.1784159</v>
      </c>
      <c r="O1906" s="24" t="n">
        <f aca="false">N1906</f>
        <v>0.1784159</v>
      </c>
      <c r="Q1906" s="25" t="n">
        <v>-38.991725</v>
      </c>
      <c r="S1906" s="95" t="n">
        <v>-0.00077467031</v>
      </c>
      <c r="T1906" s="95" t="n">
        <v>0.0017980147</v>
      </c>
      <c r="U1906" s="95" t="n">
        <v>0.00016831472</v>
      </c>
      <c r="V1906" s="95" t="n">
        <v>-0.0027409997</v>
      </c>
      <c r="X1906" s="96" t="n">
        <v>-4.2850747E-005</v>
      </c>
    </row>
    <row r="1907" customFormat="false" ht="13.8" hidden="false" customHeight="false" outlineLevel="0" collapsed="false">
      <c r="A1907" s="0" t="s">
        <v>2798</v>
      </c>
      <c r="B1907" s="26" t="s">
        <v>2744</v>
      </c>
      <c r="C1907" s="88" t="str">
        <f aca="false">MID(A1907,1,12)</f>
        <v>F.040.01.103</v>
      </c>
      <c r="D1907" s="2" t="s">
        <v>2795</v>
      </c>
      <c r="E1907" s="90" t="s">
        <v>255</v>
      </c>
      <c r="F1907" s="91" t="str">
        <f aca="false">MID(A1907, 21,85)</f>
        <v>Polyester co-firing in electrical power plant</v>
      </c>
      <c r="G1907" s="92" t="n">
        <v>-0.0253268149626</v>
      </c>
      <c r="H1907" s="24" t="n">
        <f aca="false">G1907</f>
        <v>-0.0253268149626</v>
      </c>
      <c r="I1907" s="93" t="n">
        <v>-0.00492547499</v>
      </c>
      <c r="J1907" s="93" t="n">
        <v>-0.0097114202426</v>
      </c>
      <c r="K1907" s="93" t="n">
        <v>-0.00344782813</v>
      </c>
      <c r="L1907" s="93" t="n">
        <v>-0.0072420916</v>
      </c>
      <c r="N1907" s="94" t="n">
        <v>-0.0482806106666667</v>
      </c>
      <c r="O1907" s="24" t="n">
        <f aca="false">N1907</f>
        <v>-0.0482806106666667</v>
      </c>
      <c r="Q1907" s="25" t="n">
        <v>-34.645898</v>
      </c>
      <c r="S1907" s="95" t="n">
        <v>-0.0040425876</v>
      </c>
      <c r="T1907" s="95" t="n">
        <v>-0.0016002179</v>
      </c>
      <c r="U1907" s="95" t="n">
        <v>-6.8683893E-006</v>
      </c>
      <c r="V1907" s="95" t="n">
        <v>-0.0024355013</v>
      </c>
      <c r="X1907" s="96" t="n">
        <v>-4.3830431E-005</v>
      </c>
    </row>
    <row r="1908" customFormat="false" ht="13.8" hidden="false" customHeight="false" outlineLevel="0" collapsed="false">
      <c r="B1908" s="26"/>
      <c r="C1908" s="88"/>
      <c r="D1908" s="3" t="s">
        <v>2799</v>
      </c>
      <c r="E1908" s="90"/>
      <c r="H1908" s="24" t="n">
        <f aca="false">G1908</f>
        <v>0</v>
      </c>
      <c r="O1908" s="24" t="n">
        <f aca="false">N1908</f>
        <v>0</v>
      </c>
    </row>
    <row r="1909" customFormat="false" ht="13.8" hidden="false" customHeight="false" outlineLevel="0" collapsed="false">
      <c r="A1909" s="0" t="s">
        <v>2800</v>
      </c>
      <c r="B1909" s="26" t="s">
        <v>2744</v>
      </c>
      <c r="C1909" s="88" t="str">
        <f aca="false">MID(A1909,1,12)</f>
        <v>F.044.01.101</v>
      </c>
      <c r="D1909" s="2" t="s">
        <v>2799</v>
      </c>
      <c r="E1909" s="90" t="s">
        <v>255</v>
      </c>
      <c r="F1909" s="91" t="str">
        <f aca="false">MID(A1909, 21,85)</f>
        <v>Bisphenol A  co-firing in electrical power plant</v>
      </c>
      <c r="G1909" s="92" t="n">
        <v>0.011926209737</v>
      </c>
      <c r="H1909" s="24" t="n">
        <f aca="false">G1909</f>
        <v>0.011926209737</v>
      </c>
      <c r="I1909" s="93" t="n">
        <v>-0.0056553429</v>
      </c>
      <c r="J1909" s="93" t="n">
        <v>-0.011129967403</v>
      </c>
      <c r="K1909" s="93" t="n">
        <v>-0.00394037496</v>
      </c>
      <c r="L1909" s="93" t="n">
        <v>0.032651895</v>
      </c>
      <c r="N1909" s="94" t="n">
        <v>0.2176793</v>
      </c>
      <c r="O1909" s="24" t="n">
        <f aca="false">N1909</f>
        <v>0.2176793</v>
      </c>
      <c r="Q1909" s="25" t="n">
        <v>-39.595313</v>
      </c>
      <c r="S1909" s="95" t="n">
        <v>-0.00019519203</v>
      </c>
      <c r="T1909" s="95" t="n">
        <v>0.0023897343</v>
      </c>
      <c r="U1909" s="95" t="n">
        <v>0.00019850374</v>
      </c>
      <c r="V1909" s="95" t="n">
        <v>-0.0027834301</v>
      </c>
      <c r="X1909" s="96" t="n">
        <v>-4.2499881E-005</v>
      </c>
    </row>
    <row r="1910" customFormat="false" ht="13.8" hidden="false" customHeight="false" outlineLevel="0" collapsed="false">
      <c r="A1910" s="0" t="s">
        <v>2801</v>
      </c>
      <c r="B1910" s="26" t="s">
        <v>2744</v>
      </c>
      <c r="C1910" s="88" t="str">
        <f aca="false">MID(A1910,1,12)</f>
        <v>F.044.01.102</v>
      </c>
      <c r="D1910" s="2" t="s">
        <v>2799</v>
      </c>
      <c r="E1910" s="90" t="s">
        <v>255</v>
      </c>
      <c r="F1910" s="91" t="str">
        <f aca="false">MID(A1910, 21,85)</f>
        <v>DEHP co-firing in electrical power plant</v>
      </c>
      <c r="G1910" s="92" t="n">
        <v>-0.058454851007</v>
      </c>
      <c r="H1910" s="24" t="n">
        <f aca="false">G1910</f>
        <v>-0.058454851007</v>
      </c>
      <c r="I1910" s="93" t="n">
        <v>-0.00723554224</v>
      </c>
      <c r="J1910" s="93" t="n">
        <v>-0.013439269967</v>
      </c>
      <c r="K1910" s="93" t="n">
        <v>-0.0043248018</v>
      </c>
      <c r="L1910" s="93" t="n">
        <v>-0.033455237</v>
      </c>
      <c r="N1910" s="94" t="n">
        <v>-0.223034913333333</v>
      </c>
      <c r="O1910" s="24" t="n">
        <f aca="false">N1910</f>
        <v>-0.223034913333333</v>
      </c>
      <c r="Q1910" s="25" t="n">
        <v>-43.45827</v>
      </c>
      <c r="S1910" s="95" t="n">
        <v>-0.0079204096</v>
      </c>
      <c r="T1910" s="95" t="n">
        <v>-0.0047242044</v>
      </c>
      <c r="U1910" s="95" t="n">
        <v>-0.00014122101</v>
      </c>
      <c r="V1910" s="95" t="n">
        <v>-0.0030549842</v>
      </c>
      <c r="X1910" s="96" t="n">
        <v>-6.0151705E-005</v>
      </c>
    </row>
    <row r="1911" customFormat="false" ht="13.8" hidden="false" customHeight="false" outlineLevel="0" collapsed="false">
      <c r="A1911" s="0" t="s">
        <v>2802</v>
      </c>
      <c r="B1911" s="26" t="s">
        <v>2744</v>
      </c>
      <c r="C1911" s="88" t="str">
        <f aca="false">MID(A1911,1,12)</f>
        <v>F.044.01.103</v>
      </c>
      <c r="D1911" s="2" t="s">
        <v>2799</v>
      </c>
      <c r="E1911" s="90" t="s">
        <v>255</v>
      </c>
      <c r="F1911" s="91" t="str">
        <f aca="false">MID(A1911, 21,85)</f>
        <v>DINP co-firing in electrical power plant</v>
      </c>
      <c r="G1911" s="92" t="n">
        <v>-0.061494159401</v>
      </c>
      <c r="H1911" s="24" t="n">
        <f aca="false">G1911</f>
        <v>-0.061494159401</v>
      </c>
      <c r="I1911" s="93" t="n">
        <v>-0.00726025455</v>
      </c>
      <c r="J1911" s="93" t="n">
        <v>-0.013549198991</v>
      </c>
      <c r="K1911" s="93" t="n">
        <v>-0.00439688186</v>
      </c>
      <c r="L1911" s="93" t="n">
        <v>-0.036287824</v>
      </c>
      <c r="N1911" s="94" t="n">
        <v>-0.241918826666667</v>
      </c>
      <c r="O1911" s="24" t="n">
        <f aca="false">N1911</f>
        <v>-0.241918826666667</v>
      </c>
      <c r="Q1911" s="25" t="n">
        <v>-44.182574</v>
      </c>
      <c r="S1911" s="95" t="n">
        <v>-0.0082794743</v>
      </c>
      <c r="T1911" s="95" t="n">
        <v>-0.0050193854</v>
      </c>
      <c r="U1911" s="95" t="n">
        <v>-0.00015418829</v>
      </c>
      <c r="V1911" s="95" t="n">
        <v>-0.0031059006</v>
      </c>
      <c r="X1911" s="96" t="n">
        <v>-6.1518848E-005</v>
      </c>
    </row>
    <row r="1912" customFormat="false" ht="13.8" hidden="false" customHeight="false" outlineLevel="0" collapsed="false">
      <c r="A1912" s="0" t="s">
        <v>2803</v>
      </c>
      <c r="B1912" s="26" t="s">
        <v>2744</v>
      </c>
      <c r="C1912" s="88" t="str">
        <f aca="false">MID(A1912,1,12)</f>
        <v>F.044.01.104</v>
      </c>
      <c r="D1912" s="2" t="s">
        <v>2799</v>
      </c>
      <c r="E1912" s="90" t="s">
        <v>255</v>
      </c>
      <c r="F1912" s="91" t="str">
        <f aca="false">MID(A1912, 21,85)</f>
        <v>Epichlorohydrin  co-firing in electrical power plant</v>
      </c>
      <c r="G1912" s="92" t="n">
        <v>-0.0129347388611</v>
      </c>
      <c r="H1912" s="24" t="n">
        <f aca="false">G1912</f>
        <v>-0.0129347388611</v>
      </c>
      <c r="I1912" s="93" t="n">
        <v>-0.00302401491</v>
      </c>
      <c r="J1912" s="93" t="n">
        <v>-0.0059730382311</v>
      </c>
      <c r="K1912" s="93" t="n">
        <v>-0.00212636092</v>
      </c>
      <c r="L1912" s="93" t="n">
        <v>-0.0018113248</v>
      </c>
      <c r="N1912" s="94" t="n">
        <v>-0.0120754986666667</v>
      </c>
      <c r="O1912" s="24" t="n">
        <f aca="false">N1912</f>
        <v>-0.0120754986666667</v>
      </c>
      <c r="Q1912" s="25" t="n">
        <v>-21.366983</v>
      </c>
      <c r="S1912" s="95" t="n">
        <v>-0.0022030461</v>
      </c>
      <c r="T1912" s="95" t="n">
        <v>-0.00071030177</v>
      </c>
      <c r="U1912" s="95" t="n">
        <v>9.2895407E-006</v>
      </c>
      <c r="V1912" s="95" t="n">
        <v>-0.0015020339</v>
      </c>
      <c r="X1912" s="96" t="n">
        <v>-2.6529484E-005</v>
      </c>
    </row>
    <row r="1913" customFormat="false" ht="13.8" hidden="false" customHeight="false" outlineLevel="0" collapsed="false">
      <c r="A1913" s="0" t="s">
        <v>2804</v>
      </c>
      <c r="B1913" s="26" t="s">
        <v>2744</v>
      </c>
      <c r="C1913" s="88" t="str">
        <f aca="false">MID(A1913,1,12)</f>
        <v>F.044.01.105</v>
      </c>
      <c r="D1913" s="2" t="s">
        <v>2799</v>
      </c>
      <c r="E1913" s="90" t="s">
        <v>255</v>
      </c>
      <c r="F1913" s="91" t="str">
        <f aca="false">MID(A1913, 21,85)</f>
        <v>EVOH  co-firing in electrical power plant</v>
      </c>
      <c r="G1913" s="92" t="n">
        <v>-0.090449331292</v>
      </c>
      <c r="H1913" s="24" t="n">
        <f aca="false">G1913</f>
        <v>-0.090449331292</v>
      </c>
      <c r="I1913" s="93" t="n">
        <v>-0.0073393111</v>
      </c>
      <c r="J1913" s="93" t="n">
        <v>-0.013468759722</v>
      </c>
      <c r="K1913" s="93" t="n">
        <v>-0.00424070847</v>
      </c>
      <c r="L1913" s="93" t="n">
        <v>-0.065400552</v>
      </c>
      <c r="N1913" s="94" t="n">
        <v>-0.43600368</v>
      </c>
      <c r="O1913" s="24" t="n">
        <f aca="false">N1913</f>
        <v>-0.43600368</v>
      </c>
      <c r="Q1913" s="25" t="n">
        <v>-42.613248</v>
      </c>
      <c r="S1913" s="95" t="n">
        <v>-0.011343544</v>
      </c>
      <c r="T1913" s="95" t="n">
        <v>-0.0080427387</v>
      </c>
      <c r="U1913" s="95" t="n">
        <v>-0.00030522337</v>
      </c>
      <c r="V1913" s="95" t="n">
        <v>-0.0029955818</v>
      </c>
      <c r="X1913" s="96" t="n">
        <v>-6.518972E-005</v>
      </c>
    </row>
    <row r="1914" customFormat="false" ht="13.8" hidden="false" customHeight="false" outlineLevel="0" collapsed="false">
      <c r="A1914" s="0" t="s">
        <v>2805</v>
      </c>
      <c r="B1914" s="26" t="s">
        <v>2744</v>
      </c>
      <c r="C1914" s="88" t="str">
        <f aca="false">MID(A1914,1,12)</f>
        <v>F.044.01.106</v>
      </c>
      <c r="D1914" s="2" t="s">
        <v>2799</v>
      </c>
      <c r="E1914" s="90" t="s">
        <v>255</v>
      </c>
      <c r="F1914" s="91" t="str">
        <f aca="false">MID(A1914, 21,85)</f>
        <v>Formaldehyde  co-firing in electrical power plant</v>
      </c>
      <c r="G1914" s="92" t="n">
        <v>-0.0057005212304</v>
      </c>
      <c r="H1914" s="24" t="n">
        <f aca="false">G1914</f>
        <v>-0.0057005212304</v>
      </c>
      <c r="I1914" s="93" t="n">
        <v>-0.00303009619</v>
      </c>
      <c r="J1914" s="93" t="n">
        <v>-0.0059668505904</v>
      </c>
      <c r="K1914" s="93" t="n">
        <v>-0.00211434755</v>
      </c>
      <c r="L1914" s="93" t="n">
        <v>0.0054107731</v>
      </c>
      <c r="N1914" s="94" t="n">
        <v>0.0360718206666667</v>
      </c>
      <c r="O1914" s="24" t="n">
        <f aca="false">N1914</f>
        <v>0.0360718206666667</v>
      </c>
      <c r="Q1914" s="25" t="n">
        <v>-21.246265</v>
      </c>
      <c r="S1914" s="95" t="n">
        <v>-0.0014146155</v>
      </c>
      <c r="T1914" s="95" t="n">
        <v>3.3502814E-005</v>
      </c>
      <c r="U1914" s="95" t="n">
        <v>4.5429563E-005</v>
      </c>
      <c r="V1914" s="95" t="n">
        <v>-0.0014935478</v>
      </c>
      <c r="X1914" s="96" t="n">
        <v>-2.5053107E-005</v>
      </c>
    </row>
    <row r="1915" customFormat="false" ht="13.8" hidden="false" customHeight="false" outlineLevel="0" collapsed="false">
      <c r="A1915" s="0" t="s">
        <v>2806</v>
      </c>
      <c r="B1915" s="26" t="s">
        <v>2744</v>
      </c>
      <c r="C1915" s="88" t="str">
        <f aca="false">MID(A1915,1,12)</f>
        <v>F.044.01.107</v>
      </c>
      <c r="D1915" s="2" t="s">
        <v>2799</v>
      </c>
      <c r="E1915" s="90" t="s">
        <v>255</v>
      </c>
      <c r="F1915" s="91" t="str">
        <f aca="false">MID(A1915, 21,85)</f>
        <v>MDI  co-firing in electrical power plant</v>
      </c>
      <c r="G1915" s="92" t="n">
        <v>0.0360807152426</v>
      </c>
      <c r="H1915" s="24" t="n">
        <f aca="false">G1915</f>
        <v>0.0360807152426</v>
      </c>
      <c r="I1915" s="93" t="n">
        <v>-0.00484564395</v>
      </c>
      <c r="J1915" s="93" t="n">
        <v>-0.0095225000174</v>
      </c>
      <c r="K1915" s="93" t="n">
        <v>-0.00336373479</v>
      </c>
      <c r="L1915" s="93" t="n">
        <v>0.053812594</v>
      </c>
      <c r="N1915" s="94" t="n">
        <v>0.358750626666667</v>
      </c>
      <c r="O1915" s="24" t="n">
        <f aca="false">N1915</f>
        <v>0.358750626666667</v>
      </c>
      <c r="Q1915" s="25" t="n">
        <v>-33.800877</v>
      </c>
      <c r="S1915" s="95" t="n">
        <v>0.0026374587</v>
      </c>
      <c r="T1915" s="95" t="n">
        <v>0.0047133357</v>
      </c>
      <c r="U1915" s="95" t="n">
        <v>0.00030022188</v>
      </c>
      <c r="V1915" s="95" t="n">
        <v>-0.0023760988</v>
      </c>
      <c r="X1915" s="96" t="n">
        <v>-3.1469614E-005</v>
      </c>
    </row>
    <row r="1916" customFormat="false" ht="13.8" hidden="false" customHeight="false" outlineLevel="0" collapsed="false">
      <c r="A1916" s="0" t="s">
        <v>2807</v>
      </c>
      <c r="B1916" s="26" t="s">
        <v>2744</v>
      </c>
      <c r="C1916" s="88" t="str">
        <f aca="false">MID(A1916,1,12)</f>
        <v>F.044.01.108</v>
      </c>
      <c r="D1916" s="2" t="s">
        <v>2799</v>
      </c>
      <c r="E1916" s="90" t="s">
        <v>255</v>
      </c>
      <c r="F1916" s="91" t="str">
        <f aca="false">MID(A1916, 21,85)</f>
        <v>MMA monomer  co-firing in electrical power plant</v>
      </c>
      <c r="G1916" s="92" t="n">
        <v>0.0022761886811</v>
      </c>
      <c r="H1916" s="24" t="n">
        <f aca="false">G1916</f>
        <v>0.0022761886811</v>
      </c>
      <c r="I1916" s="93" t="n">
        <v>-0.00438567576</v>
      </c>
      <c r="J1916" s="93" t="n">
        <v>-0.0086397752789</v>
      </c>
      <c r="K1916" s="93" t="n">
        <v>-0.00306340128</v>
      </c>
      <c r="L1916" s="93" t="n">
        <v>0.018365041</v>
      </c>
      <c r="N1916" s="94" t="n">
        <v>0.122433606666667</v>
      </c>
      <c r="O1916" s="24" t="n">
        <f aca="false">N1916</f>
        <v>0.122433606666667</v>
      </c>
      <c r="Q1916" s="25" t="n">
        <v>-30.782941</v>
      </c>
      <c r="S1916" s="95" t="n">
        <v>-0.00090937994</v>
      </c>
      <c r="T1916" s="95" t="n">
        <v>0.0011355761</v>
      </c>
      <c r="U1916" s="95" t="n">
        <v>0.00011899115</v>
      </c>
      <c r="V1916" s="95" t="n">
        <v>-0.0021639472</v>
      </c>
      <c r="X1916" s="96" t="n">
        <v>-3.433925E-005</v>
      </c>
    </row>
    <row r="1917" customFormat="false" ht="13.8" hidden="false" customHeight="false" outlineLevel="0" collapsed="false">
      <c r="A1917" s="0" t="s">
        <v>2808</v>
      </c>
      <c r="B1917" s="26" t="s">
        <v>2744</v>
      </c>
      <c r="C1917" s="88" t="str">
        <f aca="false">MID(A1917,1,12)</f>
        <v>F.044.01.109</v>
      </c>
      <c r="D1917" s="2" t="s">
        <v>2799</v>
      </c>
      <c r="E1917" s="90" t="s">
        <v>255</v>
      </c>
      <c r="F1917" s="91" t="str">
        <f aca="false">MID(A1917, 21,85)</f>
        <v>Nafion co-firing in electrical power plant</v>
      </c>
      <c r="G1917" s="92" t="n">
        <v>0.0163200390089</v>
      </c>
      <c r="H1917" s="24" t="n">
        <f aca="false">G1917</f>
        <v>0.0163200390089</v>
      </c>
      <c r="I1917" s="93" t="n">
        <v>-0.000963667167</v>
      </c>
      <c r="J1917" s="93" t="n">
        <v>-0.0021261751141</v>
      </c>
      <c r="K1917" s="93" t="n">
        <v>-0.00087697371</v>
      </c>
      <c r="L1917" s="93" t="n">
        <v>0.020286855</v>
      </c>
      <c r="N1917" s="94" t="n">
        <v>0.1352457</v>
      </c>
      <c r="O1917" s="24" t="n">
        <f aca="false">N1917</f>
        <v>0.1352457</v>
      </c>
      <c r="Q1917" s="25" t="n">
        <v>-8.8123714</v>
      </c>
      <c r="S1917" s="95" t="n">
        <v>0.0014248825</v>
      </c>
      <c r="T1917" s="95" t="n">
        <v>0.0019317916</v>
      </c>
      <c r="U1917" s="95" t="n">
        <v>0.00011257387</v>
      </c>
      <c r="V1917" s="95" t="n">
        <v>-0.00061948291</v>
      </c>
      <c r="X1917" s="96" t="n">
        <v>-6.8593471E-006</v>
      </c>
    </row>
    <row r="1918" customFormat="false" ht="13.8" hidden="false" customHeight="false" outlineLevel="0" collapsed="false">
      <c r="A1918" s="0" t="s">
        <v>2809</v>
      </c>
      <c r="B1918" s="26" t="s">
        <v>2744</v>
      </c>
      <c r="C1918" s="88" t="str">
        <f aca="false">MID(A1918,1,12)</f>
        <v>F.044.01.110</v>
      </c>
      <c r="D1918" s="2" t="s">
        <v>2799</v>
      </c>
      <c r="E1918" s="90" t="s">
        <v>255</v>
      </c>
      <c r="F1918" s="91" t="str">
        <f aca="false">MID(A1918, 21,85)</f>
        <v>Paperfoam  co-firing in electrical power plant</v>
      </c>
      <c r="G1918" s="92" t="n">
        <v>-0.2068832385093</v>
      </c>
      <c r="H1918" s="24" t="n">
        <f aca="false">G1918</f>
        <v>-0.2068832385093</v>
      </c>
      <c r="I1918" s="93" t="n">
        <v>-0.00275411526</v>
      </c>
      <c r="J1918" s="93" t="n">
        <v>-0.0054372157493</v>
      </c>
      <c r="K1918" s="93" t="n">
        <v>-0.0019341475</v>
      </c>
      <c r="L1918" s="93" t="n">
        <v>-0.19675776</v>
      </c>
      <c r="N1918" s="94" t="n">
        <v>-1.3117184</v>
      </c>
      <c r="O1918" s="24" t="n">
        <f aca="false">N1918</f>
        <v>-1.3117184</v>
      </c>
      <c r="Q1918" s="25" t="n">
        <v>-19.435504</v>
      </c>
      <c r="S1918" s="95" t="n">
        <v>-0.023123553</v>
      </c>
      <c r="T1918" s="95" t="n">
        <v>-0.020780875</v>
      </c>
      <c r="U1918" s="95" t="n">
        <v>-0.00097642054</v>
      </c>
      <c r="V1918" s="95" t="n">
        <v>-0.0013662568</v>
      </c>
      <c r="X1918" s="96" t="n">
        <v>-6.0401368E-005</v>
      </c>
    </row>
    <row r="1919" customFormat="false" ht="13.8" hidden="false" customHeight="false" outlineLevel="0" collapsed="false">
      <c r="A1919" s="0" t="s">
        <v>2810</v>
      </c>
      <c r="B1919" s="26" t="s">
        <v>2744</v>
      </c>
      <c r="C1919" s="88" t="str">
        <f aca="false">MID(A1919,1,12)</f>
        <v>F.044.01.111</v>
      </c>
      <c r="D1919" s="2" t="s">
        <v>2799</v>
      </c>
      <c r="E1919" s="90" t="s">
        <v>255</v>
      </c>
      <c r="F1919" s="91" t="str">
        <f aca="false">MID(A1919, 21,85)</f>
        <v>PEEK (Polyetheretherketone)  co-firing in electrical power plant</v>
      </c>
      <c r="G1919" s="92" t="n">
        <v>0.0284274867795</v>
      </c>
      <c r="H1919" s="24" t="n">
        <f aca="false">G1919</f>
        <v>0.0284274867795</v>
      </c>
      <c r="I1919" s="93" t="n">
        <v>-0.00534419524</v>
      </c>
      <c r="J1919" s="93" t="n">
        <v>-0.0104605184405</v>
      </c>
      <c r="K1919" s="93" t="n">
        <v>-0.00367247754</v>
      </c>
      <c r="L1919" s="93" t="n">
        <v>0.047904678</v>
      </c>
      <c r="N1919" s="94" t="n">
        <v>0.31936452</v>
      </c>
      <c r="O1919" s="24" t="n">
        <f aca="false">N1919</f>
        <v>0.31936452</v>
      </c>
      <c r="Q1919" s="25" t="n">
        <v>-36.903314</v>
      </c>
      <c r="S1919" s="95" t="n">
        <v>0.0016946655</v>
      </c>
      <c r="T1919" s="95" t="n">
        <v>0.0040163183</v>
      </c>
      <c r="U1919" s="95" t="n">
        <v>0.00027253795</v>
      </c>
      <c r="V1919" s="95" t="n">
        <v>-0.0025941908</v>
      </c>
      <c r="X1919" s="96" t="n">
        <v>-3.6407082E-005</v>
      </c>
    </row>
    <row r="1920" customFormat="false" ht="13.8" hidden="false" customHeight="false" outlineLevel="0" collapsed="false">
      <c r="A1920" s="0" t="s">
        <v>2811</v>
      </c>
      <c r="B1920" s="26" t="s">
        <v>2744</v>
      </c>
      <c r="C1920" s="88" t="str">
        <f aca="false">MID(A1920,1,12)</f>
        <v>F.044.01.112</v>
      </c>
      <c r="D1920" s="2" t="s">
        <v>2799</v>
      </c>
      <c r="E1920" s="90" t="s">
        <v>255</v>
      </c>
      <c r="F1920" s="91" t="str">
        <f aca="false">MID(A1920, 21,85)</f>
        <v>PEI (Polyether Imide) co-firing in electrical power plant</v>
      </c>
      <c r="G1920" s="92" t="n">
        <v>0.0476616846211</v>
      </c>
      <c r="H1920" s="24" t="n">
        <f aca="false">G1920</f>
        <v>0.0476616846211</v>
      </c>
      <c r="I1920" s="93" t="n">
        <v>-0.01554348119</v>
      </c>
      <c r="J1920" s="93" t="n">
        <v>-0.0222754707489</v>
      </c>
      <c r="K1920" s="93" t="n">
        <v>-0.00338776144</v>
      </c>
      <c r="L1920" s="93" t="n">
        <v>0.088868398</v>
      </c>
      <c r="N1920" s="94" t="n">
        <v>0.592455986666667</v>
      </c>
      <c r="O1920" s="24" t="n">
        <f aca="false">N1920</f>
        <v>0.592455986666667</v>
      </c>
      <c r="Q1920" s="25" t="n">
        <v>-34.042311</v>
      </c>
      <c r="S1920" s="95" t="n">
        <v>0.0042748781</v>
      </c>
      <c r="T1920" s="95" t="n">
        <v>0.0062872988</v>
      </c>
      <c r="U1920" s="95" t="n">
        <v>0.0003806503</v>
      </c>
      <c r="V1920" s="95" t="n">
        <v>-0.002393071</v>
      </c>
      <c r="X1920" s="96" t="n">
        <v>-3.1730333E-005</v>
      </c>
    </row>
    <row r="1921" customFormat="false" ht="13.8" hidden="false" customHeight="false" outlineLevel="0" collapsed="false">
      <c r="A1921" s="0" t="s">
        <v>2812</v>
      </c>
      <c r="B1921" s="26" t="s">
        <v>2744</v>
      </c>
      <c r="C1921" s="88" t="str">
        <f aca="false">MID(A1921,1,12)</f>
        <v>F.044.01.113</v>
      </c>
      <c r="D1921" s="2" t="s">
        <v>2799</v>
      </c>
      <c r="E1921" s="90" t="s">
        <v>255</v>
      </c>
      <c r="F1921" s="91" t="str">
        <f aca="false">MID(A1921, 21,85)</f>
        <v>Phthalic anhydride co-firing in electrical power plant</v>
      </c>
      <c r="G1921" s="92" t="n">
        <v>0.0818891602015</v>
      </c>
      <c r="H1921" s="24" t="n">
        <f aca="false">G1921</f>
        <v>0.0818891602015</v>
      </c>
      <c r="I1921" s="93" t="n">
        <v>-0.00371700784</v>
      </c>
      <c r="J1921" s="93" t="n">
        <v>-0.0072940315085</v>
      </c>
      <c r="K1921" s="93" t="n">
        <v>-0.00257085445</v>
      </c>
      <c r="L1921" s="93" t="n">
        <v>0.095471054</v>
      </c>
      <c r="N1921" s="94" t="n">
        <v>0.636473693333333</v>
      </c>
      <c r="O1921" s="24" t="n">
        <f aca="false">N1921</f>
        <v>0.636473693333333</v>
      </c>
      <c r="Q1921" s="25" t="n">
        <v>-25.833527</v>
      </c>
      <c r="S1921" s="95" t="n">
        <v>0.0078951959</v>
      </c>
      <c r="T1921" s="95" t="n">
        <v>0.0092075807</v>
      </c>
      <c r="U1921" s="95" t="n">
        <v>0.00050363362</v>
      </c>
      <c r="V1921" s="95" t="n">
        <v>-0.0018160184</v>
      </c>
      <c r="X1921" s="96" t="n">
        <v>-1.3958526E-005</v>
      </c>
    </row>
    <row r="1922" customFormat="false" ht="13.8" hidden="false" customHeight="false" outlineLevel="0" collapsed="false">
      <c r="A1922" s="0" t="s">
        <v>2813</v>
      </c>
      <c r="B1922" s="26" t="s">
        <v>2744</v>
      </c>
      <c r="C1922" s="88" t="str">
        <f aca="false">MID(A1922,1,12)</f>
        <v>F.044.01.114</v>
      </c>
      <c r="D1922" s="2" t="s">
        <v>2799</v>
      </c>
      <c r="E1922" s="90" t="s">
        <v>255</v>
      </c>
      <c r="F1922" s="91" t="str">
        <f aca="false">MID(A1922, 21,85)</f>
        <v>Polyether-polyols co-firing in electrical power plant</v>
      </c>
      <c r="G1922" s="92" t="n">
        <v>0.015936178114</v>
      </c>
      <c r="H1922" s="24" t="n">
        <f aca="false">G1922</f>
        <v>0.015936178114</v>
      </c>
      <c r="I1922" s="93" t="n">
        <v>-0.00552647432</v>
      </c>
      <c r="J1922" s="93" t="n">
        <v>-0.010855868596</v>
      </c>
      <c r="K1922" s="93" t="n">
        <v>-0.00383225497</v>
      </c>
      <c r="L1922" s="93" t="n">
        <v>0.036150776</v>
      </c>
      <c r="N1922" s="94" t="n">
        <v>0.241005173333333</v>
      </c>
      <c r="O1922" s="24" t="n">
        <f aca="false">N1922</f>
        <v>0.241005173333333</v>
      </c>
      <c r="Q1922" s="25" t="n">
        <v>-38.508856</v>
      </c>
      <c r="S1922" s="95" t="n">
        <v>0.00028059836</v>
      </c>
      <c r="T1922" s="95" t="n">
        <v>0.0027726522</v>
      </c>
      <c r="U1922" s="95" t="n">
        <v>0.00021500165</v>
      </c>
      <c r="V1922" s="95" t="n">
        <v>-0.0027070555</v>
      </c>
      <c r="X1922" s="96" t="n">
        <v>-4.0532788E-005</v>
      </c>
    </row>
    <row r="1923" customFormat="false" ht="13.8" hidden="false" customHeight="false" outlineLevel="0" collapsed="false">
      <c r="A1923" s="0" t="s">
        <v>2814</v>
      </c>
      <c r="B1923" s="26" t="s">
        <v>2744</v>
      </c>
      <c r="C1923" s="88" t="str">
        <f aca="false">MID(A1923,1,12)</f>
        <v>F.044.01.115</v>
      </c>
      <c r="D1923" s="2" t="s">
        <v>2799</v>
      </c>
      <c r="E1923" s="90" t="s">
        <v>255</v>
      </c>
      <c r="F1923" s="91" t="str">
        <f aca="false">MID(A1923, 21,85)</f>
        <v>PPS  co-firing in electrical power plant</v>
      </c>
      <c r="G1923" s="92" t="n">
        <v>0.0060807152426</v>
      </c>
      <c r="H1923" s="24" t="n">
        <f aca="false">G1923</f>
        <v>0.0060807152426</v>
      </c>
      <c r="I1923" s="93" t="n">
        <v>-0.00484564395</v>
      </c>
      <c r="J1923" s="93" t="n">
        <v>-0.0095225000174</v>
      </c>
      <c r="K1923" s="93" t="n">
        <v>-0.00336373479</v>
      </c>
      <c r="L1923" s="93" t="n">
        <v>0.023812594</v>
      </c>
      <c r="N1923" s="94" t="n">
        <v>0.158750626666667</v>
      </c>
      <c r="O1923" s="24" t="n">
        <f aca="false">N1923</f>
        <v>0.158750626666667</v>
      </c>
      <c r="Q1923" s="25" t="n">
        <v>-33.800877</v>
      </c>
      <c r="S1923" s="95" t="n">
        <v>-0.00060977745</v>
      </c>
      <c r="T1923" s="95" t="n">
        <v>0.0016175277</v>
      </c>
      <c r="U1923" s="95" t="n">
        <v>0.00014879374</v>
      </c>
      <c r="V1923" s="95" t="n">
        <v>-0.0023760988</v>
      </c>
      <c r="X1923" s="96" t="n">
        <v>-3.7046145E-005</v>
      </c>
    </row>
    <row r="1924" customFormat="false" ht="13.8" hidden="false" customHeight="false" outlineLevel="0" collapsed="false">
      <c r="A1924" s="0" t="s">
        <v>2815</v>
      </c>
      <c r="B1924" s="26" t="s">
        <v>2744</v>
      </c>
      <c r="C1924" s="88" t="str">
        <f aca="false">MID(A1924,1,12)</f>
        <v>F.044.01.116</v>
      </c>
      <c r="D1924" s="2" t="s">
        <v>2799</v>
      </c>
      <c r="E1924" s="90" t="s">
        <v>255</v>
      </c>
      <c r="F1924" s="91" t="str">
        <f aca="false">MID(A1924, 21,85)</f>
        <v>PVOH (PVA) co-firing in electrical power plant</v>
      </c>
      <c r="G1924" s="92" t="n">
        <v>0.0262573813422</v>
      </c>
      <c r="H1924" s="24" t="n">
        <f aca="false">G1924</f>
        <v>0.0262573813422</v>
      </c>
      <c r="I1924" s="93" t="n">
        <v>-0.00366188912</v>
      </c>
      <c r="J1924" s="93" t="n">
        <v>-0.0072150404678</v>
      </c>
      <c r="K1924" s="93" t="n">
        <v>-0.00255884107</v>
      </c>
      <c r="L1924" s="93" t="n">
        <v>0.039693152</v>
      </c>
      <c r="N1924" s="94" t="n">
        <v>0.264621013333333</v>
      </c>
      <c r="O1924" s="24" t="n">
        <f aca="false">N1924</f>
        <v>0.264621013333333</v>
      </c>
      <c r="Q1924" s="25" t="n">
        <v>-25.71281</v>
      </c>
      <c r="S1924" s="95" t="n">
        <v>0.0018766802</v>
      </c>
      <c r="T1924" s="95" t="n">
        <v>0.0034618828</v>
      </c>
      <c r="U1924" s="95" t="n">
        <v>0.00022232969</v>
      </c>
      <c r="V1924" s="95" t="n">
        <v>-0.0018075323</v>
      </c>
      <c r="X1924" s="96" t="n">
        <v>-2.4155667E-005</v>
      </c>
    </row>
    <row r="1925" customFormat="false" ht="13.8" hidden="false" customHeight="false" outlineLevel="0" collapsed="false">
      <c r="A1925" s="0" t="s">
        <v>2816</v>
      </c>
      <c r="B1925" s="26" t="s">
        <v>2744</v>
      </c>
      <c r="C1925" s="88" t="str">
        <f aca="false">MID(A1925,1,12)</f>
        <v>F.044.01.117</v>
      </c>
      <c r="D1925" s="2" t="s">
        <v>2799</v>
      </c>
      <c r="E1925" s="90" t="s">
        <v>255</v>
      </c>
      <c r="F1925" s="91" t="str">
        <f aca="false">MID(A1925, 21,85)</f>
        <v>TDI co-firing in electrical power plant</v>
      </c>
      <c r="G1925" s="92" t="n">
        <v>0.0322252514815</v>
      </c>
      <c r="H1925" s="24" t="n">
        <f aca="false">G1925</f>
        <v>0.0322252514815</v>
      </c>
      <c r="I1925" s="93" t="n">
        <v>-0.00416481348</v>
      </c>
      <c r="J1925" s="93" t="n">
        <v>-0.0081891314285</v>
      </c>
      <c r="K1925" s="93" t="n">
        <v>-0.00289521461</v>
      </c>
      <c r="L1925" s="93" t="n">
        <v>0.047474411</v>
      </c>
      <c r="N1925" s="94" t="n">
        <v>0.316496073333333</v>
      </c>
      <c r="O1925" s="24" t="n">
        <f aca="false">N1925</f>
        <v>0.316496073333333</v>
      </c>
      <c r="Q1925" s="25" t="n">
        <v>-29.092897</v>
      </c>
      <c r="S1925" s="95" t="n">
        <v>0.0023965301</v>
      </c>
      <c r="T1925" s="95" t="n">
        <v>0.0041773727</v>
      </c>
      <c r="U1925" s="95" t="n">
        <v>0.00026429959</v>
      </c>
      <c r="V1925" s="95" t="n">
        <v>-0.0020451422</v>
      </c>
      <c r="X1925" s="96" t="n">
        <v>-2.6867665E-005</v>
      </c>
    </row>
    <row r="1926" customFormat="false" ht="13.8" hidden="false" customHeight="false" outlineLevel="0" collapsed="false">
      <c r="B1926" s="26"/>
      <c r="C1926" s="88"/>
      <c r="D1926" s="2"/>
      <c r="E1926" s="90"/>
    </row>
    <row r="1927" customFormat="false" ht="13.8" hidden="false" customHeight="false" outlineLevel="0" collapsed="false">
      <c r="B1927" s="26"/>
      <c r="C1927" s="88"/>
      <c r="D1927" s="3" t="s">
        <v>2817</v>
      </c>
      <c r="E1927" s="90"/>
    </row>
    <row r="1928" customFormat="false" ht="13.8" hidden="false" customHeight="false" outlineLevel="0" collapsed="false">
      <c r="A1928" s="0" t="s">
        <v>2818</v>
      </c>
      <c r="B1928" s="26" t="s">
        <v>2744</v>
      </c>
      <c r="C1928" s="88" t="str">
        <f aca="false">MID(A1928,1,12)</f>
        <v>F.050.01.101</v>
      </c>
      <c r="D1928" s="2" t="s">
        <v>2817</v>
      </c>
      <c r="E1928" s="90" t="s">
        <v>255</v>
      </c>
      <c r="F1928" s="91" t="str">
        <f aca="false">MID(A1928, 21,85)</f>
        <v>Hardwood 0% MC  Bamboo and Cork  combustion in small elec. power plant</v>
      </c>
      <c r="G1928" s="92" t="n">
        <v>-0.1534619060253</v>
      </c>
      <c r="H1928" s="24" t="n">
        <f aca="false">G1928</f>
        <v>-0.1534619060253</v>
      </c>
      <c r="I1928" s="93" t="n">
        <v>0.000904606409</v>
      </c>
      <c r="J1928" s="93" t="n">
        <v>-0.0005962504743</v>
      </c>
      <c r="K1928" s="93" t="n">
        <v>-0.00149686196</v>
      </c>
      <c r="L1928" s="93" t="n">
        <v>-0.1522734</v>
      </c>
      <c r="N1928" s="94" t="n">
        <v>-1.015156</v>
      </c>
      <c r="O1928" s="24" t="n">
        <f aca="false">N1928</f>
        <v>-1.015156</v>
      </c>
      <c r="Q1928" s="25" t="n">
        <v>-15.04139</v>
      </c>
      <c r="S1928" s="95" t="n">
        <v>-0.017287938</v>
      </c>
      <c r="T1928" s="95" t="n">
        <v>-0.015502449</v>
      </c>
      <c r="U1928" s="95" t="n">
        <v>-0.00072812526</v>
      </c>
      <c r="V1928" s="95" t="n">
        <v>-0.001057364</v>
      </c>
      <c r="X1928" s="96" t="n">
        <v>-4.4900179E-005</v>
      </c>
    </row>
    <row r="1929" customFormat="false" ht="13.8" hidden="false" customHeight="false" outlineLevel="0" collapsed="false">
      <c r="A1929" s="0" t="s">
        <v>2819</v>
      </c>
      <c r="B1929" s="26" t="s">
        <v>2744</v>
      </c>
      <c r="C1929" s="88" t="str">
        <f aca="false">MID(A1929,1,12)</f>
        <v>F.050.01.102</v>
      </c>
      <c r="D1929" s="2" t="s">
        <v>2817</v>
      </c>
      <c r="E1929" s="90" t="s">
        <v>255</v>
      </c>
      <c r="F1929" s="91" t="str">
        <f aca="false">MID(A1929, 21,85)</f>
        <v>Hardwood 12% MC  Bamboo and Cork  combustion in small elec. power plant</v>
      </c>
      <c r="G1929" s="92" t="n">
        <v>-0.130749432601</v>
      </c>
      <c r="H1929" s="24" t="n">
        <f aca="false">G1929</f>
        <v>-0.130749432601</v>
      </c>
      <c r="I1929" s="93" t="n">
        <v>0.001819577339</v>
      </c>
      <c r="J1929" s="93" t="n">
        <v>0.000715000610000001</v>
      </c>
      <c r="K1929" s="93" t="n">
        <v>-0.00129744055</v>
      </c>
      <c r="L1929" s="93" t="n">
        <v>-0.13198657</v>
      </c>
      <c r="N1929" s="94" t="n">
        <v>-0.879910466666667</v>
      </c>
      <c r="O1929" s="24" t="n">
        <f aca="false">N1929</f>
        <v>-0.879910466666667</v>
      </c>
      <c r="Q1929" s="25" t="n">
        <v>-13.037481</v>
      </c>
      <c r="S1929" s="95" t="n">
        <v>-0.014777472</v>
      </c>
      <c r="T1929" s="95" t="n">
        <v>-0.013239249</v>
      </c>
      <c r="U1929" s="95" t="n">
        <v>-0.00062172713</v>
      </c>
      <c r="V1929" s="95" t="n">
        <v>-0.00091649527</v>
      </c>
      <c r="X1929" s="96" t="n">
        <v>-3.8288952E-005</v>
      </c>
    </row>
    <row r="1930" customFormat="false" ht="13.8" hidden="false" customHeight="false" outlineLevel="0" collapsed="false">
      <c r="A1930" s="0" t="s">
        <v>2820</v>
      </c>
      <c r="B1930" s="26" t="s">
        <v>2744</v>
      </c>
      <c r="C1930" s="88" t="str">
        <f aca="false">MID(A1930,1,12)</f>
        <v>F.050.01.103</v>
      </c>
      <c r="D1930" s="2" t="s">
        <v>2817</v>
      </c>
      <c r="E1930" s="90" t="s">
        <v>255</v>
      </c>
      <c r="F1930" s="91" t="str">
        <f aca="false">MID(A1930, 21,85)</f>
        <v>Hardwood fresh 50% MC  Bamboo and Cork  combustion in small elec. power plant</v>
      </c>
      <c r="G1930" s="92" t="n">
        <v>-0.056865501407</v>
      </c>
      <c r="H1930" s="24" t="n">
        <f aca="false">G1930</f>
        <v>-0.056865501407</v>
      </c>
      <c r="I1930" s="93" t="n">
        <v>0.004795988669</v>
      </c>
      <c r="J1930" s="93" t="n">
        <v>0.0049805162</v>
      </c>
      <c r="K1930" s="93" t="n">
        <v>-0.000648720276</v>
      </c>
      <c r="L1930" s="93" t="n">
        <v>-0.065993286</v>
      </c>
      <c r="N1930" s="94" t="n">
        <v>-0.43995524</v>
      </c>
      <c r="O1930" s="24" t="n">
        <f aca="false">N1930</f>
        <v>-0.43995524</v>
      </c>
      <c r="Q1930" s="25" t="n">
        <v>-6.5187405</v>
      </c>
      <c r="S1930" s="95" t="n">
        <v>-0.0066108939</v>
      </c>
      <c r="T1930" s="95" t="n">
        <v>-0.0058770336</v>
      </c>
      <c r="U1930" s="95" t="n">
        <v>-0.00027561273</v>
      </c>
      <c r="V1930" s="95" t="n">
        <v>-0.00045824763</v>
      </c>
      <c r="X1930" s="96" t="n">
        <v>-1.6782551E-005</v>
      </c>
    </row>
    <row r="1931" customFormat="false" ht="13.8" hidden="false" customHeight="false" outlineLevel="0" collapsed="false">
      <c r="A1931" s="0" t="s">
        <v>2821</v>
      </c>
      <c r="B1931" s="26" t="s">
        <v>2744</v>
      </c>
      <c r="C1931" s="88" t="str">
        <f aca="false">MID(A1931,1,12)</f>
        <v>F.050.01.104</v>
      </c>
      <c r="D1931" s="2" t="s">
        <v>2817</v>
      </c>
      <c r="E1931" s="90" t="s">
        <v>255</v>
      </c>
      <c r="F1931" s="91" t="str">
        <f aca="false">MID(A1931, 21,85)</f>
        <v>Paper Cardboard Leather Cotton Wool  combustion in small elec. power plant</v>
      </c>
      <c r="G1931" s="92" t="n">
        <v>-0.1266447732598</v>
      </c>
      <c r="H1931" s="24" t="n">
        <f aca="false">G1931</f>
        <v>-0.1266447732598</v>
      </c>
      <c r="I1931" s="93" t="n">
        <v>0.001984933528</v>
      </c>
      <c r="J1931" s="93" t="n">
        <v>0.0009519737322</v>
      </c>
      <c r="K1931" s="93" t="n">
        <v>-0.00126140052</v>
      </c>
      <c r="L1931" s="93" t="n">
        <v>-0.12832028</v>
      </c>
      <c r="N1931" s="94" t="n">
        <v>-0.855468533333333</v>
      </c>
      <c r="O1931" s="24" t="n">
        <f aca="false">N1931</f>
        <v>-0.855468533333333</v>
      </c>
      <c r="Q1931" s="25" t="n">
        <v>-12.675329</v>
      </c>
      <c r="S1931" s="95" t="n">
        <v>-0.014323773</v>
      </c>
      <c r="T1931" s="95" t="n">
        <v>-0.012830237</v>
      </c>
      <c r="U1931" s="95" t="n">
        <v>-0.00060249855</v>
      </c>
      <c r="V1931" s="95" t="n">
        <v>-0.00089103707</v>
      </c>
      <c r="X1931" s="96" t="n">
        <v>-3.7094152E-005</v>
      </c>
    </row>
    <row r="1932" customFormat="false" ht="13.8" hidden="false" customHeight="false" outlineLevel="0" collapsed="false">
      <c r="A1932" s="0" t="s">
        <v>2822</v>
      </c>
      <c r="B1932" s="26" t="s">
        <v>2744</v>
      </c>
      <c r="C1932" s="88" t="str">
        <f aca="false">MID(A1932,1,12)</f>
        <v>F.050.01.105</v>
      </c>
      <c r="D1932" s="2" t="s">
        <v>2817</v>
      </c>
      <c r="E1932" s="90" t="s">
        <v>255</v>
      </c>
      <c r="F1932" s="91" t="str">
        <f aca="false">MID(A1932, 21,85)</f>
        <v>Softwood 0% MC  combustion in small elec. power plant</v>
      </c>
      <c r="G1932" s="92" t="n">
        <v>-0.1560756143921</v>
      </c>
      <c r="H1932" s="24" t="n">
        <f aca="false">G1932</f>
        <v>-0.1560756143921</v>
      </c>
      <c r="I1932" s="93" t="n">
        <v>0.001078321502</v>
      </c>
      <c r="J1932" s="93" t="n">
        <v>-0.0004218118941</v>
      </c>
      <c r="K1932" s="93" t="n">
        <v>-0.001525694</v>
      </c>
      <c r="L1932" s="93" t="n">
        <v>-0.15520643</v>
      </c>
      <c r="N1932" s="94" t="n">
        <v>-1.03470953333333</v>
      </c>
      <c r="O1932" s="24" t="n">
        <f aca="false">N1932</f>
        <v>-1.03470953333333</v>
      </c>
      <c r="Q1932" s="25" t="n">
        <v>-15.331112</v>
      </c>
      <c r="S1932" s="95" t="n">
        <v>-0.01758965</v>
      </c>
      <c r="T1932" s="95" t="n">
        <v>-0.015771187</v>
      </c>
      <c r="U1932" s="95" t="n">
        <v>-0.00074073246</v>
      </c>
      <c r="V1932" s="95" t="n">
        <v>-0.0010777305</v>
      </c>
      <c r="X1932" s="96" t="n">
        <v>-4.567004E-005</v>
      </c>
    </row>
    <row r="1933" customFormat="false" ht="13.8" hidden="false" customHeight="false" outlineLevel="0" collapsed="false">
      <c r="A1933" s="0" t="s">
        <v>2823</v>
      </c>
      <c r="B1933" s="26" t="s">
        <v>2744</v>
      </c>
      <c r="C1933" s="88" t="str">
        <f aca="false">MID(A1933,1,12)</f>
        <v>F.050.01.106</v>
      </c>
      <c r="D1933" s="2" t="s">
        <v>2817</v>
      </c>
      <c r="E1933" s="90" t="s">
        <v>255</v>
      </c>
      <c r="F1933" s="91" t="str">
        <f aca="false">MID(A1933, 21,85)</f>
        <v>Softwood 12% MC  combustion in small elec. power plant</v>
      </c>
      <c r="G1933" s="92" t="n">
        <v>-0.1314476387817</v>
      </c>
      <c r="H1933" s="24" t="n">
        <f aca="false">G1933</f>
        <v>-0.1314476387817</v>
      </c>
      <c r="I1933" s="93" t="n">
        <v>0.002070458609</v>
      </c>
      <c r="J1933" s="93" t="n">
        <v>0.0010000265393</v>
      </c>
      <c r="K1933" s="93" t="n">
        <v>-0.00130945393</v>
      </c>
      <c r="L1933" s="93" t="n">
        <v>-0.13320867</v>
      </c>
      <c r="N1933" s="94" t="n">
        <v>-0.8880578</v>
      </c>
      <c r="O1933" s="24" t="n">
        <f aca="false">N1933</f>
        <v>-0.8880578</v>
      </c>
      <c r="Q1933" s="25" t="n">
        <v>-13.158198</v>
      </c>
      <c r="S1933" s="95" t="n">
        <v>-0.014867457</v>
      </c>
      <c r="T1933" s="95" t="n">
        <v>-0.013317115</v>
      </c>
      <c r="U1933" s="95" t="n">
        <v>-0.000625361</v>
      </c>
      <c r="V1933" s="95" t="n">
        <v>-0.00092498134</v>
      </c>
      <c r="X1933" s="96" t="n">
        <v>-3.850124E-005</v>
      </c>
    </row>
    <row r="1934" customFormat="false" ht="13.8" hidden="false" customHeight="false" outlineLevel="0" collapsed="false">
      <c r="A1934" s="0" t="s">
        <v>2824</v>
      </c>
      <c r="B1934" s="26" t="s">
        <v>2744</v>
      </c>
      <c r="C1934" s="88" t="str">
        <f aca="false">MID(A1934,1,12)</f>
        <v>F.050.01.107</v>
      </c>
      <c r="D1934" s="2" t="s">
        <v>2817</v>
      </c>
      <c r="E1934" s="90" t="s">
        <v>255</v>
      </c>
      <c r="F1934" s="91" t="str">
        <f aca="false">MID(A1934, 21,85)</f>
        <v>Softwood fresh  50% MC  combustion in small elec. power plant</v>
      </c>
      <c r="G1934" s="92" t="n">
        <v>-0.0570164162854</v>
      </c>
      <c r="H1934" s="24" t="n">
        <f aca="false">G1934</f>
        <v>-0.0570164162854</v>
      </c>
      <c r="I1934" s="93" t="n">
        <v>0.005068917398</v>
      </c>
      <c r="J1934" s="93" t="n">
        <v>0.0052971385976</v>
      </c>
      <c r="K1934" s="93" t="n">
        <v>-0.000655928281</v>
      </c>
      <c r="L1934" s="93" t="n">
        <v>-0.066726544</v>
      </c>
      <c r="N1934" s="94" t="n">
        <v>-0.444843626666667</v>
      </c>
      <c r="O1934" s="24" t="n">
        <f aca="false">N1934</f>
        <v>-0.444843626666667</v>
      </c>
      <c r="Q1934" s="25" t="n">
        <v>-6.5911709</v>
      </c>
      <c r="S1934" s="95" t="n">
        <v>-0.0066403863</v>
      </c>
      <c r="T1934" s="95" t="n">
        <v>-0.0059003642</v>
      </c>
      <c r="U1934" s="95" t="n">
        <v>-0.00027668279</v>
      </c>
      <c r="V1934" s="95" t="n">
        <v>-0.00046333928</v>
      </c>
      <c r="X1934" s="96" t="n">
        <v>-1.6835533E-005</v>
      </c>
    </row>
    <row r="1935" customFormat="false" ht="13.8" hidden="false" customHeight="false" outlineLevel="0" collapsed="false">
      <c r="B1935" s="26"/>
      <c r="C1935" s="88"/>
      <c r="D1935" s="2"/>
      <c r="E1935" s="90"/>
    </row>
    <row r="1936" customFormat="false" ht="13.8" hidden="false" customHeight="false" outlineLevel="0" collapsed="false">
      <c r="B1936" s="26"/>
      <c r="C1936" s="88"/>
      <c r="D1936" s="3" t="s">
        <v>2825</v>
      </c>
      <c r="E1936" s="90"/>
    </row>
    <row r="1937" customFormat="false" ht="13.8" hidden="false" customHeight="false" outlineLevel="0" collapsed="false">
      <c r="A1937" s="0" t="s">
        <v>2826</v>
      </c>
      <c r="B1937" s="26" t="s">
        <v>2744</v>
      </c>
      <c r="C1937" s="88" t="str">
        <f aca="false">MID(A1937,1,12)</f>
        <v>F.070.01.101</v>
      </c>
      <c r="D1937" s="2" t="s">
        <v>2825</v>
      </c>
      <c r="E1937" s="90" t="s">
        <v>255</v>
      </c>
      <c r="F1937" s="91" t="str">
        <f aca="false">MID(A1937, 21,85)</f>
        <v>BR and IIR (Butyl rubber) waste incineration with electricity</v>
      </c>
      <c r="G1937" s="92" t="n">
        <v>0.2147613114242</v>
      </c>
      <c r="H1937" s="24" t="n">
        <f aca="false">G1937</f>
        <v>0.2147613114242</v>
      </c>
      <c r="I1937" s="93" t="n">
        <v>0.00309384344</v>
      </c>
      <c r="J1937" s="93" t="n">
        <v>0.0003504572742</v>
      </c>
      <c r="K1937" s="93" t="n">
        <v>-0.00298050929</v>
      </c>
      <c r="L1937" s="93" t="n">
        <v>0.21429752</v>
      </c>
      <c r="N1937" s="94" t="n">
        <v>1.42865013333333</v>
      </c>
      <c r="O1937" s="24" t="n">
        <f aca="false">N1937</f>
        <v>1.42865013333333</v>
      </c>
      <c r="Q1937" s="25" t="n">
        <v>-29.949991</v>
      </c>
      <c r="S1937" s="95" t="n">
        <v>0.021850293</v>
      </c>
      <c r="T1937" s="95" t="n">
        <v>0.022781648</v>
      </c>
      <c r="U1937" s="95" t="n">
        <v>0.001174038</v>
      </c>
      <c r="V1937" s="95" t="n">
        <v>-0.0021053933</v>
      </c>
      <c r="X1937" s="96" t="n">
        <v>7.5768038E-006</v>
      </c>
    </row>
    <row r="1938" customFormat="false" ht="13.8" hidden="false" customHeight="false" outlineLevel="0" collapsed="false">
      <c r="A1938" s="0" t="s">
        <v>2827</v>
      </c>
      <c r="B1938" s="26" t="s">
        <v>2744</v>
      </c>
      <c r="C1938" s="88" t="str">
        <f aca="false">MID(A1938,1,12)</f>
        <v>F.070.01.102</v>
      </c>
      <c r="D1938" s="2" t="s">
        <v>2825</v>
      </c>
      <c r="E1938" s="90" t="s">
        <v>255</v>
      </c>
      <c r="F1938" s="91" t="str">
        <f aca="false">MID(A1938, 21,85)</f>
        <v>EVA (Ethylene vinyl acetate) waste incineration with electricity</v>
      </c>
      <c r="G1938" s="92" t="n">
        <v>0.1419281746104</v>
      </c>
      <c r="H1938" s="24" t="n">
        <f aca="false">G1938</f>
        <v>0.1419281746104</v>
      </c>
      <c r="I1938" s="93" t="n">
        <v>0.00559302253</v>
      </c>
      <c r="J1938" s="93" t="n">
        <v>0.0043046163504</v>
      </c>
      <c r="K1938" s="93" t="n">
        <v>-0.00210233427</v>
      </c>
      <c r="L1938" s="93" t="n">
        <v>0.13413287</v>
      </c>
      <c r="N1938" s="94" t="n">
        <v>0.894219133333333</v>
      </c>
      <c r="O1938" s="24" t="n">
        <f aca="false">N1938</f>
        <v>0.894219133333333</v>
      </c>
      <c r="Q1938" s="25" t="n">
        <v>-21.125548</v>
      </c>
      <c r="S1938" s="95" t="n">
        <v>0.014252298</v>
      </c>
      <c r="T1938" s="95" t="n">
        <v>0.014964233</v>
      </c>
      <c r="U1938" s="95" t="n">
        <v>0.00077312704</v>
      </c>
      <c r="V1938" s="95" t="n">
        <v>-0.0014850618</v>
      </c>
      <c r="X1938" s="96" t="n">
        <v>4.2528077E-006</v>
      </c>
    </row>
    <row r="1939" customFormat="false" ht="13.8" hidden="false" customHeight="false" outlineLevel="0" collapsed="false">
      <c r="A1939" s="0" t="s">
        <v>2828</v>
      </c>
      <c r="B1939" s="26" t="s">
        <v>2744</v>
      </c>
      <c r="C1939" s="88" t="str">
        <f aca="false">MID(A1939,1,12)</f>
        <v>F.070.01.103</v>
      </c>
      <c r="D1939" s="2" t="s">
        <v>2825</v>
      </c>
      <c r="E1939" s="90" t="s">
        <v>255</v>
      </c>
      <c r="F1939" s="91" t="str">
        <f aca="false">MID(A1939, 21,85)</f>
        <v>IR (Polyisoprene rubber) waste incineration with electricity</v>
      </c>
      <c r="G1939" s="92" t="n">
        <v>0.1887454693755</v>
      </c>
      <c r="H1939" s="24" t="n">
        <f aca="false">G1939</f>
        <v>0.1887454693755</v>
      </c>
      <c r="I1939" s="93" t="n">
        <v>0.00309156589</v>
      </c>
      <c r="J1939" s="93" t="n">
        <v>0.000406804085499999</v>
      </c>
      <c r="K1939" s="93" t="n">
        <v>-0.0029276506</v>
      </c>
      <c r="L1939" s="93" t="n">
        <v>0.18817475</v>
      </c>
      <c r="N1939" s="94" t="n">
        <v>1.25449833333333</v>
      </c>
      <c r="O1939" s="24" t="n">
        <f aca="false">N1939</f>
        <v>1.25449833333333</v>
      </c>
      <c r="Q1939" s="25" t="n">
        <v>-29.418834</v>
      </c>
      <c r="S1939" s="95" t="n">
        <v>0.019057122</v>
      </c>
      <c r="T1939" s="95" t="n">
        <v>0.020084156</v>
      </c>
      <c r="U1939" s="95" t="n">
        <v>0.0010410198</v>
      </c>
      <c r="V1939" s="95" t="n">
        <v>-0.0020680546</v>
      </c>
      <c r="X1939" s="96" t="n">
        <v>3.3250373E-006</v>
      </c>
    </row>
    <row r="1940" customFormat="false" ht="13.8" hidden="false" customHeight="false" outlineLevel="0" collapsed="false">
      <c r="A1940" s="0" t="s">
        <v>2829</v>
      </c>
      <c r="B1940" s="26" t="s">
        <v>2744</v>
      </c>
      <c r="C1940" s="88" t="str">
        <f aca="false">MID(A1940,1,12)</f>
        <v>F.070.01.104</v>
      </c>
      <c r="D1940" s="2" t="s">
        <v>2825</v>
      </c>
      <c r="E1940" s="90" t="s">
        <v>255</v>
      </c>
      <c r="F1940" s="91" t="str">
        <f aca="false">MID(A1940, 21,85)</f>
        <v>Natural rubber waste incineration with electricity</v>
      </c>
      <c r="G1940" s="92" t="n">
        <v>-0.2768680363655</v>
      </c>
      <c r="H1940" s="24" t="n">
        <f aca="false">G1940</f>
        <v>-0.2768680363655</v>
      </c>
      <c r="I1940" s="93" t="n">
        <v>0.00391283494</v>
      </c>
      <c r="J1940" s="93" t="n">
        <v>0.0015837704945</v>
      </c>
      <c r="K1940" s="93" t="n">
        <v>-0.0027486518</v>
      </c>
      <c r="L1940" s="93" t="n">
        <v>-0.27961599</v>
      </c>
      <c r="N1940" s="94" t="n">
        <v>-1.8641066</v>
      </c>
      <c r="O1940" s="24" t="n">
        <f aca="false">N1940</f>
        <v>-1.8641066</v>
      </c>
      <c r="Q1940" s="25" t="n">
        <v>-27.620145</v>
      </c>
      <c r="S1940" s="95" t="n">
        <v>-0.031294733</v>
      </c>
      <c r="T1940" s="95" t="n">
        <v>-0.028036507</v>
      </c>
      <c r="U1940" s="95" t="n">
        <v>-0.0013166141</v>
      </c>
      <c r="V1940" s="95" t="n">
        <v>-0.0019416122</v>
      </c>
      <c r="X1940" s="96" t="n">
        <v>-8.1080586E-005</v>
      </c>
    </row>
    <row r="1941" customFormat="false" ht="13.8" hidden="false" customHeight="false" outlineLevel="0" collapsed="false">
      <c r="A1941" s="0" t="s">
        <v>2830</v>
      </c>
      <c r="B1941" s="26" t="s">
        <v>2744</v>
      </c>
      <c r="C1941" s="88" t="str">
        <f aca="false">MID(A1941,1,12)</f>
        <v>F.070.01.105</v>
      </c>
      <c r="D1941" s="2" t="s">
        <v>2825</v>
      </c>
      <c r="E1941" s="90" t="s">
        <v>255</v>
      </c>
      <c r="F1941" s="91" t="str">
        <f aca="false">MID(A1941, 21,85)</f>
        <v>Polychloroprene (Neoprene  CR) waste incineration with electricity</v>
      </c>
      <c r="G1941" s="92" t="n">
        <v>0.6484107719068</v>
      </c>
      <c r="H1941" s="24" t="n">
        <f aca="false">G1941</f>
        <v>0.6484107719068</v>
      </c>
      <c r="I1941" s="93" t="n">
        <v>0.059703632413</v>
      </c>
      <c r="J1941" s="93" t="n">
        <v>0.4571823841538</v>
      </c>
      <c r="K1941" s="93" t="n">
        <v>-0.00162540466</v>
      </c>
      <c r="L1941" s="93" t="n">
        <v>0.13315016</v>
      </c>
      <c r="N1941" s="94" t="n">
        <v>0.887667733333333</v>
      </c>
      <c r="O1941" s="24" t="n">
        <f aca="false">N1941</f>
        <v>0.887667733333333</v>
      </c>
      <c r="Q1941" s="25" t="n">
        <v>-16.333066</v>
      </c>
      <c r="S1941" s="95" t="n">
        <v>0.013158879</v>
      </c>
      <c r="T1941" s="95" t="n">
        <v>0.013608144</v>
      </c>
      <c r="U1941" s="95" t="n">
        <v>0.00069890016</v>
      </c>
      <c r="V1941" s="95" t="n">
        <v>-0.0011481649</v>
      </c>
      <c r="X1941" s="96" t="n">
        <v>9.9581057E-005</v>
      </c>
    </row>
    <row r="1942" customFormat="false" ht="13.8" hidden="false" customHeight="false" outlineLevel="0" collapsed="false">
      <c r="A1942" s="0" t="s">
        <v>2831</v>
      </c>
      <c r="B1942" s="26" t="s">
        <v>2744</v>
      </c>
      <c r="C1942" s="88" t="str">
        <f aca="false">MID(A1942,1,12)</f>
        <v>F.070.01.106</v>
      </c>
      <c r="D1942" s="2" t="s">
        <v>2825</v>
      </c>
      <c r="E1942" s="90" t="s">
        <v>255</v>
      </c>
      <c r="F1942" s="91" t="str">
        <f aca="false">MID(A1942, 21,85)</f>
        <v>PU (Polyurethane) waste incineration with electricity</v>
      </c>
      <c r="G1942" s="92" t="n">
        <v>0.1898238078952</v>
      </c>
      <c r="H1942" s="24" t="n">
        <f aca="false">G1942</f>
        <v>0.1898238078952</v>
      </c>
      <c r="I1942" s="93" t="n">
        <v>0.00143636503</v>
      </c>
      <c r="J1942" s="93" t="n">
        <v>-0.000624028934799999</v>
      </c>
      <c r="K1942" s="93" t="n">
        <v>-0.0020879182</v>
      </c>
      <c r="L1942" s="93" t="n">
        <v>0.19109939</v>
      </c>
      <c r="N1942" s="94" t="n">
        <v>1.27399593333333</v>
      </c>
      <c r="O1942" s="24" t="n">
        <f aca="false">N1942</f>
        <v>1.27399593333333</v>
      </c>
      <c r="Q1942" s="25" t="n">
        <v>-20.980687</v>
      </c>
      <c r="S1942" s="95" t="n">
        <v>0.01959595</v>
      </c>
      <c r="T1942" s="95" t="n">
        <v>0.020048172</v>
      </c>
      <c r="U1942" s="95" t="n">
        <v>0.0010226565</v>
      </c>
      <c r="V1942" s="95" t="n">
        <v>-0.0014748785</v>
      </c>
      <c r="X1942" s="96" t="n">
        <v>1.2480809E-005</v>
      </c>
    </row>
    <row r="1943" customFormat="false" ht="13.8" hidden="false" customHeight="false" outlineLevel="0" collapsed="false">
      <c r="A1943" s="0" t="s">
        <v>2832</v>
      </c>
      <c r="B1943" s="26" t="s">
        <v>2744</v>
      </c>
      <c r="C1943" s="88" t="str">
        <f aca="false">MID(A1943,1,12)</f>
        <v>F.070.01.107</v>
      </c>
      <c r="D1943" s="2" t="s">
        <v>2825</v>
      </c>
      <c r="E1943" s="90" t="s">
        <v>255</v>
      </c>
      <c r="F1943" s="91" t="str">
        <f aca="false">MID(A1943, 21,85)</f>
        <v>SBR (Styrene butadiene rubber) waste incineration with electricity</v>
      </c>
      <c r="G1943" s="92" t="n">
        <v>0.2501982297014</v>
      </c>
      <c r="H1943" s="24" t="n">
        <f aca="false">G1943</f>
        <v>0.2501982297014</v>
      </c>
      <c r="I1943" s="93" t="n">
        <v>0.00452141862</v>
      </c>
      <c r="J1943" s="93" t="n">
        <v>0.0023963248414</v>
      </c>
      <c r="K1943" s="93" t="n">
        <v>-0.00266936376</v>
      </c>
      <c r="L1943" s="93" t="n">
        <v>0.24594985</v>
      </c>
      <c r="N1943" s="94" t="n">
        <v>1.63966566666667</v>
      </c>
      <c r="O1943" s="24" t="n">
        <f aca="false">N1943</f>
        <v>1.63966566666667</v>
      </c>
      <c r="Q1943" s="25" t="n">
        <v>-26.82341</v>
      </c>
      <c r="S1943" s="95" t="n">
        <v>0.025767225</v>
      </c>
      <c r="T1943" s="95" t="n">
        <v>0.026312785</v>
      </c>
      <c r="U1943" s="95" t="n">
        <v>0.0013400447</v>
      </c>
      <c r="V1943" s="95" t="n">
        <v>-0.0018856042</v>
      </c>
      <c r="X1943" s="96" t="n">
        <v>1.7891911E-005</v>
      </c>
    </row>
    <row r="1944" customFormat="false" ht="13.8" hidden="false" customHeight="false" outlineLevel="0" collapsed="false">
      <c r="A1944" s="0" t="s">
        <v>2833</v>
      </c>
      <c r="B1944" s="26" t="s">
        <v>2744</v>
      </c>
      <c r="C1944" s="88" t="str">
        <f aca="false">MID(A1944,1,12)</f>
        <v>F.070.01.108</v>
      </c>
      <c r="D1944" s="2" t="s">
        <v>2825</v>
      </c>
      <c r="E1944" s="90" t="s">
        <v>255</v>
      </c>
      <c r="F1944" s="91" t="str">
        <f aca="false">MID(A1944, 21,85)</f>
        <v>Silicone rubbers waste incineration with electricity</v>
      </c>
      <c r="G1944" s="92" t="n">
        <v>0.1442418941989</v>
      </c>
      <c r="H1944" s="24" t="n">
        <f aca="false">G1944</f>
        <v>0.1442418941989</v>
      </c>
      <c r="I1944" s="93" t="n">
        <v>-0.001043521314</v>
      </c>
      <c r="J1944" s="93" t="n">
        <v>-0.0027473079371</v>
      </c>
      <c r="K1944" s="93" t="n">
        <v>-0.00134789655</v>
      </c>
      <c r="L1944" s="93" t="n">
        <v>0.14938062</v>
      </c>
      <c r="N1944" s="94" t="n">
        <v>0.9958708</v>
      </c>
      <c r="O1944" s="24" t="n">
        <f aca="false">N1944</f>
        <v>0.9958708</v>
      </c>
      <c r="Q1944" s="25" t="n">
        <v>-13.544494</v>
      </c>
      <c r="S1944" s="95" t="n">
        <v>0.015071727</v>
      </c>
      <c r="T1944" s="95" t="n">
        <v>0.015250243</v>
      </c>
      <c r="U1944" s="95" t="n">
        <v>0.00077362093</v>
      </c>
      <c r="V1944" s="95" t="n">
        <v>-0.00095213675</v>
      </c>
      <c r="X1944" s="96" t="n">
        <v>1.1694783E-005</v>
      </c>
    </row>
    <row r="1945" customFormat="false" ht="13.8" hidden="false" customHeight="false" outlineLevel="0" collapsed="false">
      <c r="B1945" s="26"/>
      <c r="C1945" s="88"/>
      <c r="D1945" s="3" t="s">
        <v>2834</v>
      </c>
      <c r="E1945" s="90"/>
      <c r="H1945" s="24" t="n">
        <f aca="false">G1945</f>
        <v>0</v>
      </c>
      <c r="O1945" s="24" t="n">
        <f aca="false">N1945</f>
        <v>0</v>
      </c>
    </row>
    <row r="1946" customFormat="false" ht="13.8" hidden="false" customHeight="false" outlineLevel="0" collapsed="false">
      <c r="A1946" s="0" t="s">
        <v>2835</v>
      </c>
      <c r="B1946" s="26" t="s">
        <v>2744</v>
      </c>
      <c r="C1946" s="88" t="str">
        <f aca="false">MID(A1946,1,12)</f>
        <v>F.080.01.101</v>
      </c>
      <c r="D1946" s="2" t="s">
        <v>2834</v>
      </c>
      <c r="E1946" s="90" t="s">
        <v>255</v>
      </c>
      <c r="F1946" s="91" t="str">
        <f aca="false">MID(A1946, 21,85)</f>
        <v>CFRP (50%) waste incineration with electricity</v>
      </c>
      <c r="G1946" s="92" t="n">
        <v>0.1019196718524</v>
      </c>
      <c r="H1946" s="24" t="n">
        <f aca="false">G1946</f>
        <v>0.1019196718524</v>
      </c>
      <c r="I1946" s="93" t="n">
        <v>0.001523667455</v>
      </c>
      <c r="J1946" s="93" t="n">
        <v>0.0006784014974</v>
      </c>
      <c r="K1946" s="93" t="n">
        <v>-0.0010151271</v>
      </c>
      <c r="L1946" s="93" t="n">
        <v>0.10073273</v>
      </c>
      <c r="N1946" s="94" t="n">
        <v>0.671551533333333</v>
      </c>
      <c r="O1946" s="24" t="n">
        <f aca="false">N1946</f>
        <v>0.671551533333333</v>
      </c>
      <c r="Q1946" s="25" t="n">
        <v>-10.200622</v>
      </c>
      <c r="S1946" s="95" t="n">
        <v>0.010539221</v>
      </c>
      <c r="T1946" s="95" t="n">
        <v>0.010712119</v>
      </c>
      <c r="U1946" s="95" t="n">
        <v>0.00054417465</v>
      </c>
      <c r="V1946" s="95" t="n">
        <v>-0.00071707269</v>
      </c>
      <c r="X1946" s="96" t="n">
        <v>8.0236365E-006</v>
      </c>
    </row>
    <row r="1947" customFormat="false" ht="13.8" hidden="false" customHeight="false" outlineLevel="0" collapsed="false">
      <c r="A1947" s="0" t="s">
        <v>2836</v>
      </c>
      <c r="B1947" s="26" t="s">
        <v>2744</v>
      </c>
      <c r="C1947" s="88" t="str">
        <f aca="false">MID(A1947,1,12)</f>
        <v>F.080.01.102</v>
      </c>
      <c r="D1947" s="2" t="s">
        <v>2834</v>
      </c>
      <c r="E1947" s="90" t="s">
        <v>255</v>
      </c>
      <c r="F1947" s="91" t="str">
        <f aca="false">MID(A1947, 21,85)</f>
        <v>DMC (50%) waste incineration with electricity</v>
      </c>
      <c r="G1947" s="92" t="n">
        <v>0.1019196718524</v>
      </c>
      <c r="H1947" s="24" t="n">
        <f aca="false">G1947</f>
        <v>0.1019196718524</v>
      </c>
      <c r="I1947" s="93" t="n">
        <v>0.001523667455</v>
      </c>
      <c r="J1947" s="93" t="n">
        <v>0.0006784014974</v>
      </c>
      <c r="K1947" s="93" t="n">
        <v>-0.0010151271</v>
      </c>
      <c r="L1947" s="93" t="n">
        <v>0.10073273</v>
      </c>
      <c r="N1947" s="94" t="n">
        <v>0.671551533333333</v>
      </c>
      <c r="O1947" s="24" t="n">
        <f aca="false">N1947</f>
        <v>0.671551533333333</v>
      </c>
      <c r="Q1947" s="25" t="n">
        <v>-10.200622</v>
      </c>
      <c r="S1947" s="95" t="n">
        <v>0.010539221</v>
      </c>
      <c r="T1947" s="95" t="n">
        <v>0.010712119</v>
      </c>
      <c r="U1947" s="95" t="n">
        <v>0.00054417465</v>
      </c>
      <c r="V1947" s="95" t="n">
        <v>-0.00071707269</v>
      </c>
      <c r="X1947" s="96" t="n">
        <v>8.0236365E-006</v>
      </c>
    </row>
    <row r="1948" customFormat="false" ht="13.8" hidden="false" customHeight="false" outlineLevel="0" collapsed="false">
      <c r="A1948" s="0" t="s">
        <v>2837</v>
      </c>
      <c r="B1948" s="26" t="s">
        <v>2744</v>
      </c>
      <c r="C1948" s="88" t="str">
        <f aca="false">MID(A1948,1,12)</f>
        <v>F.080.01.103</v>
      </c>
      <c r="D1948" s="2" t="s">
        <v>2834</v>
      </c>
      <c r="E1948" s="90" t="s">
        <v>255</v>
      </c>
      <c r="F1948" s="91" t="str">
        <f aca="false">MID(A1948, 21,85)</f>
        <v>Flexible Polymer Foam waste incineration with electricity</v>
      </c>
      <c r="G1948" s="92" t="n">
        <v>0.2030771138115</v>
      </c>
      <c r="H1948" s="24" t="n">
        <f aca="false">G1948</f>
        <v>0.2030771138115</v>
      </c>
      <c r="I1948" s="93" t="n">
        <v>-0.00037339653</v>
      </c>
      <c r="J1948" s="93" t="n">
        <v>-0.0025916955385</v>
      </c>
      <c r="K1948" s="93" t="n">
        <v>-0.00192213412</v>
      </c>
      <c r="L1948" s="93" t="n">
        <v>0.20796434</v>
      </c>
      <c r="N1948" s="94" t="n">
        <v>1.38642893333333</v>
      </c>
      <c r="O1948" s="24" t="n">
        <f aca="false">N1948</f>
        <v>1.38642893333333</v>
      </c>
      <c r="Q1948" s="25" t="n">
        <v>-19.314787</v>
      </c>
      <c r="S1948" s="95" t="n">
        <v>0.021168487</v>
      </c>
      <c r="T1948" s="95" t="n">
        <v>0.021438465</v>
      </c>
      <c r="U1948" s="95" t="n">
        <v>0.0010877924</v>
      </c>
      <c r="V1948" s="95" t="n">
        <v>-0.0013577708</v>
      </c>
      <c r="X1948" s="96" t="n">
        <v>1.6414671E-005</v>
      </c>
    </row>
    <row r="1949" customFormat="false" ht="13.8" hidden="false" customHeight="false" outlineLevel="0" collapsed="false">
      <c r="A1949" s="0" t="s">
        <v>2838</v>
      </c>
      <c r="B1949" s="26" t="s">
        <v>2744</v>
      </c>
      <c r="C1949" s="88" t="str">
        <f aca="false">MID(A1949,1,12)</f>
        <v>F.080.01.104</v>
      </c>
      <c r="D1949" s="2" t="s">
        <v>2834</v>
      </c>
      <c r="E1949" s="90" t="s">
        <v>255</v>
      </c>
      <c r="F1949" s="91" t="str">
        <f aca="false">MID(A1949, 21,85)</f>
        <v>GFRP (50%) waste incineration with electricity</v>
      </c>
      <c r="G1949" s="92" t="n">
        <v>0.1019196718524</v>
      </c>
      <c r="H1949" s="24" t="n">
        <f aca="false">G1949</f>
        <v>0.1019196718524</v>
      </c>
      <c r="I1949" s="93" t="n">
        <v>0.001523667455</v>
      </c>
      <c r="J1949" s="93" t="n">
        <v>0.0006784014974</v>
      </c>
      <c r="K1949" s="93" t="n">
        <v>-0.0010151271</v>
      </c>
      <c r="L1949" s="93" t="n">
        <v>0.10073273</v>
      </c>
      <c r="N1949" s="94" t="n">
        <v>0.671551533333333</v>
      </c>
      <c r="O1949" s="24" t="n">
        <f aca="false">N1949</f>
        <v>0.671551533333333</v>
      </c>
      <c r="Q1949" s="25" t="n">
        <v>-10.200622</v>
      </c>
      <c r="S1949" s="95" t="n">
        <v>0.010539221</v>
      </c>
      <c r="T1949" s="95" t="n">
        <v>0.010712119</v>
      </c>
      <c r="U1949" s="95" t="n">
        <v>0.00054417465</v>
      </c>
      <c r="V1949" s="95" t="n">
        <v>-0.00071707269</v>
      </c>
      <c r="X1949" s="96" t="n">
        <v>8.0236365E-006</v>
      </c>
    </row>
    <row r="1950" customFormat="false" ht="13.8" hidden="false" customHeight="false" outlineLevel="0" collapsed="false">
      <c r="A1950" s="0" t="s">
        <v>2839</v>
      </c>
      <c r="B1950" s="26" t="s">
        <v>2744</v>
      </c>
      <c r="C1950" s="88" t="str">
        <f aca="false">MID(A1950,1,12)</f>
        <v>F.080.01.105</v>
      </c>
      <c r="D1950" s="2" t="s">
        <v>2834</v>
      </c>
      <c r="E1950" s="90" t="s">
        <v>255</v>
      </c>
      <c r="F1950" s="91" t="str">
        <f aca="false">MID(A1950, 21,85)</f>
        <v>Hardwood 0%MC  Bamboo and Cork  waste incineration with electricity</v>
      </c>
      <c r="G1950" s="92" t="n">
        <v>-0.1169303992315</v>
      </c>
      <c r="H1950" s="24" t="n">
        <f aca="false">G1950</f>
        <v>-0.1169303992315</v>
      </c>
      <c r="I1950" s="93" t="n">
        <v>0.002376276539</v>
      </c>
      <c r="J1950" s="93" t="n">
        <v>0.0015128100695</v>
      </c>
      <c r="K1950" s="93" t="n">
        <v>-0.00117610584</v>
      </c>
      <c r="L1950" s="93" t="n">
        <v>-0.11964338</v>
      </c>
      <c r="N1950" s="94" t="n">
        <v>-0.797622533333333</v>
      </c>
      <c r="O1950" s="24" t="n">
        <f aca="false">N1950</f>
        <v>-0.797622533333333</v>
      </c>
      <c r="Q1950" s="25" t="n">
        <v>-11.818235</v>
      </c>
      <c r="S1950" s="95" t="n">
        <v>-0.013250019</v>
      </c>
      <c r="T1950" s="95" t="n">
        <v>-0.011862242</v>
      </c>
      <c r="U1950" s="95" t="n">
        <v>-0.00055699092</v>
      </c>
      <c r="V1950" s="95" t="n">
        <v>-0.00083078599</v>
      </c>
      <c r="X1950" s="96" t="n">
        <v>-3.4266458E-005</v>
      </c>
    </row>
    <row r="1951" customFormat="false" ht="13.8" hidden="false" customHeight="false" outlineLevel="0" collapsed="false">
      <c r="A1951" s="0" t="s">
        <v>2840</v>
      </c>
      <c r="B1951" s="26" t="s">
        <v>2744</v>
      </c>
      <c r="C1951" s="88" t="str">
        <f aca="false">MID(A1951,1,12)</f>
        <v>F.080.01.106</v>
      </c>
      <c r="D1951" s="2" t="s">
        <v>2834</v>
      </c>
      <c r="E1951" s="90" t="s">
        <v>255</v>
      </c>
      <c r="F1951" s="91" t="str">
        <f aca="false">MID(A1951, 21,85)</f>
        <v>Hardwood 12%MC  Bamboo and Cork  waste incineration with electricity</v>
      </c>
      <c r="G1951" s="92" t="n">
        <v>-0.0985962397476</v>
      </c>
      <c r="H1951" s="24" t="n">
        <f aca="false">G1951</f>
        <v>-0.0985962397476</v>
      </c>
      <c r="I1951" s="93" t="n">
        <v>0.003114867455</v>
      </c>
      <c r="J1951" s="93" t="n">
        <v>0.0025712898974</v>
      </c>
      <c r="K1951" s="93" t="n">
        <v>-0.0010151271</v>
      </c>
      <c r="L1951" s="93" t="n">
        <v>-0.10326727</v>
      </c>
      <c r="N1951" s="94" t="n">
        <v>-0.688448466666667</v>
      </c>
      <c r="O1951" s="24" t="n">
        <f aca="false">N1951</f>
        <v>-0.688448466666667</v>
      </c>
      <c r="Q1951" s="25" t="n">
        <v>-10.200622</v>
      </c>
      <c r="S1951" s="95" t="n">
        <v>-0.011223498</v>
      </c>
      <c r="T1951" s="95" t="n">
        <v>-0.010035322</v>
      </c>
      <c r="U1951" s="95" t="n">
        <v>-0.00047110327</v>
      </c>
      <c r="V1951" s="95" t="n">
        <v>-0.00071707269</v>
      </c>
      <c r="X1951" s="96" t="n">
        <v>-2.8929685E-005</v>
      </c>
    </row>
    <row r="1952" customFormat="false" ht="13.8" hidden="false" customHeight="false" outlineLevel="0" collapsed="false">
      <c r="A1952" s="0" t="s">
        <v>2841</v>
      </c>
      <c r="B1952" s="26" t="s">
        <v>2744</v>
      </c>
      <c r="C1952" s="88" t="str">
        <f aca="false">MID(A1952,1,12)</f>
        <v>F.080.01.107</v>
      </c>
      <c r="D1952" s="2" t="s">
        <v>2834</v>
      </c>
      <c r="E1952" s="90" t="s">
        <v>255</v>
      </c>
      <c r="F1952" s="91" t="str">
        <f aca="false">MID(A1952, 21,85)</f>
        <v>Hardwood fresh  50%MC  Bamboo and Cork  waste incineration with electricity</v>
      </c>
      <c r="G1952" s="92" t="n">
        <v>-0.0409941373694</v>
      </c>
      <c r="H1952" s="24" t="n">
        <f aca="false">G1952</f>
        <v>-0.0409941373694</v>
      </c>
      <c r="I1952" s="93" t="n">
        <v>0.005435365959</v>
      </c>
      <c r="J1952" s="93" t="n">
        <v>0.0058968122206</v>
      </c>
      <c r="K1952" s="93" t="n">
        <v>-0.000509365549</v>
      </c>
      <c r="L1952" s="93" t="n">
        <v>-0.05181695</v>
      </c>
      <c r="N1952" s="94" t="n">
        <v>-0.345446333333333</v>
      </c>
      <c r="O1952" s="24" t="n">
        <f aca="false">N1952</f>
        <v>-0.345446333333333</v>
      </c>
      <c r="Q1952" s="25" t="n">
        <v>-5.1184184</v>
      </c>
      <c r="S1952" s="95" t="n">
        <v>-0.004856592</v>
      </c>
      <c r="T1952" s="95" t="n">
        <v>-0.0042955206</v>
      </c>
      <c r="U1952" s="95" t="n">
        <v>-0.00020126223</v>
      </c>
      <c r="V1952" s="95" t="n">
        <v>-0.00035980925</v>
      </c>
      <c r="X1952" s="96" t="n">
        <v>-1.2162658E-005</v>
      </c>
    </row>
    <row r="1953" customFormat="false" ht="13.8" hidden="false" customHeight="false" outlineLevel="0" collapsed="false">
      <c r="A1953" s="0" t="s">
        <v>2842</v>
      </c>
      <c r="B1953" s="26" t="s">
        <v>2744</v>
      </c>
      <c r="C1953" s="88" t="str">
        <f aca="false">MID(A1953,1,12)</f>
        <v>F.080.01.108</v>
      </c>
      <c r="D1953" s="2" t="s">
        <v>2834</v>
      </c>
      <c r="E1953" s="90" t="s">
        <v>255</v>
      </c>
      <c r="F1953" s="91" t="str">
        <f aca="false">MID(A1953, 21,85)</f>
        <v>Paper Cardboard Leather Cotton Wool waste incineration with electricity</v>
      </c>
      <c r="G1953" s="92" t="n">
        <v>-0.0958598036561</v>
      </c>
      <c r="H1953" s="24" t="n">
        <f aca="false">G1953</f>
        <v>-0.0958598036561</v>
      </c>
      <c r="I1953" s="93" t="n">
        <v>0.003225104915</v>
      </c>
      <c r="J1953" s="93" t="n">
        <v>0.0027292718489</v>
      </c>
      <c r="K1953" s="93" t="n">
        <v>-0.00099110042</v>
      </c>
      <c r="L1953" s="93" t="n">
        <v>-0.10082308</v>
      </c>
      <c r="N1953" s="94" t="n">
        <v>-0.672153866666667</v>
      </c>
      <c r="O1953" s="24" t="n">
        <f aca="false">N1953</f>
        <v>-0.672153866666667</v>
      </c>
      <c r="Q1953" s="25" t="n">
        <v>-9.9591868</v>
      </c>
      <c r="S1953" s="95" t="n">
        <v>-0.010921032</v>
      </c>
      <c r="T1953" s="95" t="n">
        <v>-0.0097626475</v>
      </c>
      <c r="U1953" s="95" t="n">
        <v>-0.00045828422</v>
      </c>
      <c r="V1953" s="95" t="n">
        <v>-0.00070010055</v>
      </c>
      <c r="X1953" s="96" t="n">
        <v>-2.8133152E-005</v>
      </c>
    </row>
    <row r="1954" customFormat="false" ht="13.8" hidden="false" customHeight="false" outlineLevel="0" collapsed="false">
      <c r="A1954" s="0" t="s">
        <v>2843</v>
      </c>
      <c r="B1954" s="26" t="s">
        <v>2744</v>
      </c>
      <c r="C1954" s="88" t="str">
        <f aca="false">MID(A1954,1,12)</f>
        <v>F.080.01.109</v>
      </c>
      <c r="D1954" s="2" t="s">
        <v>2834</v>
      </c>
      <c r="E1954" s="90" t="s">
        <v>255</v>
      </c>
      <c r="F1954" s="91" t="str">
        <f aca="false">MID(A1954, 21,85)</f>
        <v>Rigid Polymer Foam waste incineration with electricity</v>
      </c>
      <c r="G1954" s="92" t="n">
        <v>0.2030771138115</v>
      </c>
      <c r="H1954" s="24" t="n">
        <f aca="false">G1954</f>
        <v>0.2030771138115</v>
      </c>
      <c r="I1954" s="93" t="n">
        <v>-0.00037339653</v>
      </c>
      <c r="J1954" s="93" t="n">
        <v>-0.0025916955385</v>
      </c>
      <c r="K1954" s="93" t="n">
        <v>-0.00192213412</v>
      </c>
      <c r="L1954" s="93" t="n">
        <v>0.20796434</v>
      </c>
      <c r="N1954" s="94" t="n">
        <v>1.38642893333333</v>
      </c>
      <c r="O1954" s="24" t="n">
        <f aca="false">N1954</f>
        <v>1.38642893333333</v>
      </c>
      <c r="Q1954" s="25" t="n">
        <v>-19.314787</v>
      </c>
      <c r="S1954" s="95" t="n">
        <v>0.021168487</v>
      </c>
      <c r="T1954" s="95" t="n">
        <v>0.021438465</v>
      </c>
      <c r="U1954" s="95" t="n">
        <v>0.0010877924</v>
      </c>
      <c r="V1954" s="95" t="n">
        <v>-0.0013577708</v>
      </c>
      <c r="X1954" s="96" t="n">
        <v>1.6414671E-005</v>
      </c>
    </row>
    <row r="1955" customFormat="false" ht="13.8" hidden="false" customHeight="false" outlineLevel="0" collapsed="false">
      <c r="A1955" s="0" t="s">
        <v>2844</v>
      </c>
      <c r="B1955" s="26" t="s">
        <v>2744</v>
      </c>
      <c r="C1955" s="88" t="str">
        <f aca="false">MID(A1955,1,12)</f>
        <v>F.080.01.110</v>
      </c>
      <c r="D1955" s="2" t="s">
        <v>2834</v>
      </c>
      <c r="E1955" s="90" t="s">
        <v>255</v>
      </c>
      <c r="F1955" s="91" t="str">
        <f aca="false">MID(A1955, 21,85)</f>
        <v>SMC (50%) waste incineration with electricity</v>
      </c>
      <c r="G1955" s="92" t="n">
        <v>0.1620625711244</v>
      </c>
      <c r="H1955" s="24" t="n">
        <f aca="false">G1955</f>
        <v>0.1620625711244</v>
      </c>
      <c r="I1955" s="93" t="n">
        <v>0.002050142374</v>
      </c>
      <c r="J1955" s="93" t="n">
        <v>0.0013583824904</v>
      </c>
      <c r="K1955" s="93" t="n">
        <v>-0.00096707374</v>
      </c>
      <c r="L1955" s="93" t="n">
        <v>0.15962112</v>
      </c>
      <c r="N1955" s="94" t="n">
        <v>1.0641408</v>
      </c>
      <c r="O1955" s="24" t="n">
        <f aca="false">N1955</f>
        <v>1.0641408</v>
      </c>
      <c r="Q1955" s="25" t="n">
        <v>-9.717752</v>
      </c>
      <c r="S1955" s="95" t="n">
        <v>0.017050425</v>
      </c>
      <c r="T1955" s="95" t="n">
        <v>0.016888395</v>
      </c>
      <c r="U1955" s="95" t="n">
        <v>0.00084515906</v>
      </c>
      <c r="V1955" s="95" t="n">
        <v>-0.00068312842</v>
      </c>
      <c r="X1955" s="96" t="n">
        <v>1.9840437E-005</v>
      </c>
    </row>
    <row r="1956" customFormat="false" ht="13.8" hidden="false" customHeight="false" outlineLevel="0" collapsed="false">
      <c r="A1956" s="0" t="s">
        <v>2845</v>
      </c>
      <c r="B1956" s="26" t="s">
        <v>2744</v>
      </c>
      <c r="C1956" s="88" t="str">
        <f aca="false">MID(A1956,1,12)</f>
        <v>F.080.01.111</v>
      </c>
      <c r="D1956" s="2" t="s">
        <v>2834</v>
      </c>
      <c r="E1956" s="90" t="s">
        <v>255</v>
      </c>
      <c r="F1956" s="91" t="str">
        <f aca="false">MID(A1956, 21,85)</f>
        <v>Softwood 0%MC  waste incineration with electricity</v>
      </c>
      <c r="G1956" s="92" t="n">
        <v>-0.1191336508671</v>
      </c>
      <c r="H1956" s="24" t="n">
        <f aca="false">G1956</f>
        <v>-0.1191336508671</v>
      </c>
      <c r="I1956" s="93" t="n">
        <v>0.002566527167</v>
      </c>
      <c r="J1956" s="93" t="n">
        <v>0.0017109458059</v>
      </c>
      <c r="K1956" s="93" t="n">
        <v>-0.00120133384</v>
      </c>
      <c r="L1956" s="93" t="n">
        <v>-0.12220979</v>
      </c>
      <c r="N1956" s="94" t="n">
        <v>-0.814731933333333</v>
      </c>
      <c r="O1956" s="24" t="n">
        <f aca="false">N1956</f>
        <v>-0.814731933333333</v>
      </c>
      <c r="Q1956" s="25" t="n">
        <v>-12.071742</v>
      </c>
      <c r="S1956" s="95" t="n">
        <v>-0.013506361</v>
      </c>
      <c r="T1956" s="95" t="n">
        <v>-0.012090079</v>
      </c>
      <c r="U1956" s="95" t="n">
        <v>-0.00056767526</v>
      </c>
      <c r="V1956" s="95" t="n">
        <v>-0.00084860673</v>
      </c>
      <c r="X1956" s="96" t="n">
        <v>-3.491684E-005</v>
      </c>
    </row>
    <row r="1957" customFormat="false" ht="13.8" hidden="false" customHeight="false" outlineLevel="0" collapsed="false">
      <c r="A1957" s="0" t="s">
        <v>2846</v>
      </c>
      <c r="B1957" s="26" t="s">
        <v>2744</v>
      </c>
      <c r="C1957" s="88" t="str">
        <f aca="false">MID(A1957,1,12)</f>
        <v>F.080.01.112</v>
      </c>
      <c r="D1957" s="2" t="s">
        <v>2834</v>
      </c>
      <c r="E1957" s="90" t="s">
        <v>255</v>
      </c>
      <c r="F1957" s="91" t="str">
        <f aca="false">MID(A1957, 21,85)</f>
        <v>Softwood 12%MC  waste incineration with electricity</v>
      </c>
      <c r="G1957" s="92" t="n">
        <v>-0.0999785575087</v>
      </c>
      <c r="H1957" s="24" t="n">
        <f aca="false">G1957</f>
        <v>-0.0999785575087</v>
      </c>
      <c r="I1957" s="93" t="n">
        <v>0.003338189365</v>
      </c>
      <c r="J1957" s="93" t="n">
        <v>0.0028168202363</v>
      </c>
      <c r="K1957" s="93" t="n">
        <v>-0.00103314711</v>
      </c>
      <c r="L1957" s="93" t="n">
        <v>-0.10510042</v>
      </c>
      <c r="N1957" s="94" t="n">
        <v>-0.700669466666667</v>
      </c>
      <c r="O1957" s="24" t="n">
        <f aca="false">N1957</f>
        <v>-0.700669466666667</v>
      </c>
      <c r="Q1957" s="25" t="n">
        <v>-10.381698</v>
      </c>
      <c r="S1957" s="95" t="n">
        <v>-0.0113891</v>
      </c>
      <c r="T1957" s="95" t="n">
        <v>-0.010181356</v>
      </c>
      <c r="U1957" s="95" t="n">
        <v>-0.0004779419</v>
      </c>
      <c r="V1957" s="95" t="n">
        <v>-0.00072980179</v>
      </c>
      <c r="X1957" s="96" t="n">
        <v>-2.9341107E-005</v>
      </c>
    </row>
    <row r="1958" customFormat="false" ht="13.8" hidden="false" customHeight="false" outlineLevel="0" collapsed="false">
      <c r="A1958" s="0" t="s">
        <v>2847</v>
      </c>
      <c r="B1958" s="26" t="s">
        <v>2744</v>
      </c>
      <c r="C1958" s="88" t="str">
        <f aca="false">MID(A1958,1,12)</f>
        <v>F.080.01.113</v>
      </c>
      <c r="D1958" s="2" t="s">
        <v>2834</v>
      </c>
      <c r="E1958" s="90" t="s">
        <v>255</v>
      </c>
      <c r="F1958" s="91" t="str">
        <f aca="false">MID(A1958, 21,85)</f>
        <v>Softwood fresh  50%MC  waste incineration with electricity</v>
      </c>
      <c r="G1958" s="92" t="n">
        <v>-0.0411450532599</v>
      </c>
      <c r="H1958" s="24" t="n">
        <f aca="false">G1958</f>
        <v>-0.0411450532599</v>
      </c>
      <c r="I1958" s="93" t="n">
        <v>0.005708294677</v>
      </c>
      <c r="J1958" s="93" t="n">
        <v>0.0062134346181</v>
      </c>
      <c r="K1958" s="93" t="n">
        <v>-0.000516573555</v>
      </c>
      <c r="L1958" s="93" t="n">
        <v>-0.052550209</v>
      </c>
      <c r="N1958" s="94" t="n">
        <v>-0.350334726666667</v>
      </c>
      <c r="O1958" s="24" t="n">
        <f aca="false">N1958</f>
        <v>-0.350334726666667</v>
      </c>
      <c r="Q1958" s="25" t="n">
        <v>-5.1908489</v>
      </c>
      <c r="S1958" s="95" t="n">
        <v>-0.0048860844</v>
      </c>
      <c r="T1958" s="95" t="n">
        <v>-0.0043188512</v>
      </c>
      <c r="U1958" s="95" t="n">
        <v>-0.00020233229</v>
      </c>
      <c r="V1958" s="95" t="n">
        <v>-0.00036490089</v>
      </c>
      <c r="X1958" s="96" t="n">
        <v>-1.221564E-005</v>
      </c>
    </row>
    <row r="1959" customFormat="false" ht="13.8" hidden="false" customHeight="false" outlineLevel="0" collapsed="false">
      <c r="A1959" s="0" t="s">
        <v>2848</v>
      </c>
      <c r="B1959" s="26" t="s">
        <v>2744</v>
      </c>
      <c r="C1959" s="88" t="str">
        <f aca="false">MID(A1959,1,12)</f>
        <v>F.080.01.114</v>
      </c>
      <c r="D1959" s="2" t="s">
        <v>2834</v>
      </c>
      <c r="E1959" s="90" t="s">
        <v>255</v>
      </c>
      <c r="F1959" s="91" t="str">
        <f aca="false">MID(A1959, 21,85)</f>
        <v>Paper and Cardboard, as wet household waste   waste incineration with electricity</v>
      </c>
      <c r="G1959" s="92" t="n">
        <v>0.0176884488</v>
      </c>
      <c r="H1959" s="24" t="n">
        <f aca="false">G1959</f>
        <v>0.0176884488</v>
      </c>
      <c r="I1959" s="93" t="n">
        <v>0.0080784</v>
      </c>
      <c r="J1959" s="93" t="n">
        <v>0.0096100488</v>
      </c>
      <c r="K1959" s="93" t="n">
        <v>0</v>
      </c>
      <c r="L1959" s="93" t="n">
        <v>0</v>
      </c>
      <c r="N1959" s="94" t="n">
        <v>0</v>
      </c>
      <c r="O1959" s="24" t="n">
        <f aca="false">N1959</f>
        <v>0</v>
      </c>
      <c r="Q1959" s="25" t="n">
        <v>0</v>
      </c>
      <c r="S1959" s="95" t="n">
        <v>0.0016169313</v>
      </c>
      <c r="T1959" s="95" t="n">
        <v>0.0015436539</v>
      </c>
      <c r="U1959" s="95" t="n">
        <v>7.3277318E-005</v>
      </c>
      <c r="V1959" s="95" t="n">
        <v>0</v>
      </c>
      <c r="X1959" s="96" t="n">
        <v>4.9098273E-006</v>
      </c>
    </row>
    <row r="1960" customFormat="false" ht="13.8" hidden="false" customHeight="false" outlineLevel="0" collapsed="false">
      <c r="B1960" s="26"/>
      <c r="C1960" s="88"/>
      <c r="D1960" s="3" t="s">
        <v>2849</v>
      </c>
      <c r="E1960" s="90"/>
      <c r="H1960" s="24" t="n">
        <f aca="false">G1960</f>
        <v>0</v>
      </c>
      <c r="O1960" s="24" t="n">
        <f aca="false">N1960</f>
        <v>0</v>
      </c>
    </row>
    <row r="1961" customFormat="false" ht="13.8" hidden="false" customHeight="false" outlineLevel="0" collapsed="false">
      <c r="A1961" s="0" t="s">
        <v>2850</v>
      </c>
      <c r="B1961" s="26" t="s">
        <v>2744</v>
      </c>
      <c r="C1961" s="88" t="str">
        <f aca="false">MID(A1961,1,12)</f>
        <v>F.090.01.101</v>
      </c>
      <c r="D1961" s="2" t="s">
        <v>2849</v>
      </c>
      <c r="E1961" s="90" t="s">
        <v>255</v>
      </c>
      <c r="F1961" s="91" t="str">
        <f aca="false">MID(A1961, 21,85)</f>
        <v>ABS (Acrylonitrile butadiene styrene) waste incineration with electricity</v>
      </c>
      <c r="G1961" s="92" t="n">
        <v>0.2150213362969</v>
      </c>
      <c r="H1961" s="24" t="n">
        <f aca="false">G1961</f>
        <v>0.2150213362969</v>
      </c>
      <c r="I1961" s="93" t="n">
        <v>0.00308493829</v>
      </c>
      <c r="J1961" s="93" t="n">
        <v>0.0008592910669</v>
      </c>
      <c r="K1961" s="93" t="n">
        <v>-0.00251559306</v>
      </c>
      <c r="L1961" s="93" t="n">
        <v>0.2135927</v>
      </c>
      <c r="N1961" s="94" t="n">
        <v>1.42395133333333</v>
      </c>
      <c r="O1961" s="24" t="n">
        <f aca="false">N1961</f>
        <v>1.42395133333333</v>
      </c>
      <c r="Q1961" s="25" t="n">
        <v>-25.278227</v>
      </c>
      <c r="S1961" s="95" t="n">
        <v>0.022078697</v>
      </c>
      <c r="T1961" s="95" t="n">
        <v>0.022695308</v>
      </c>
      <c r="U1961" s="95" t="n">
        <v>0.001160372</v>
      </c>
      <c r="V1961" s="95" t="n">
        <v>-0.0017769825</v>
      </c>
      <c r="X1961" s="96" t="n">
        <v>1.2765427E-005</v>
      </c>
    </row>
    <row r="1962" customFormat="false" ht="13.8" hidden="false" customHeight="false" outlineLevel="0" collapsed="false">
      <c r="A1962" s="0" t="s">
        <v>2851</v>
      </c>
      <c r="B1962" s="26" t="s">
        <v>2744</v>
      </c>
      <c r="C1962" s="88" t="str">
        <f aca="false">MID(A1962,1,12)</f>
        <v>F.090.01.102</v>
      </c>
      <c r="D1962" s="2" t="s">
        <v>2849</v>
      </c>
      <c r="E1962" s="90" t="s">
        <v>255</v>
      </c>
      <c r="F1962" s="91" t="str">
        <f aca="false">MID(A1962, 21,85)</f>
        <v>bio-PE (Polyethylene) waste incineration with electricity</v>
      </c>
      <c r="G1962" s="92" t="n">
        <v>-0.2982376570777</v>
      </c>
      <c r="H1962" s="24" t="n">
        <f aca="false">G1962</f>
        <v>-0.2982376570777</v>
      </c>
      <c r="I1962" s="93" t="n">
        <v>0.00355417591</v>
      </c>
      <c r="J1962" s="93" t="n">
        <v>0.0009356489723</v>
      </c>
      <c r="K1962" s="93" t="n">
        <v>-0.00294687196</v>
      </c>
      <c r="L1962" s="93" t="n">
        <v>-0.29978061</v>
      </c>
      <c r="N1962" s="94" t="n">
        <v>-1.9985374</v>
      </c>
      <c r="O1962" s="24" t="n">
        <f aca="false">N1962</f>
        <v>-1.9985374</v>
      </c>
      <c r="Q1962" s="25" t="n">
        <v>-29.611982</v>
      </c>
      <c r="S1962" s="95" t="n">
        <v>-0.033679831</v>
      </c>
      <c r="T1962" s="95" t="n">
        <v>-0.030180824</v>
      </c>
      <c r="U1962" s="95" t="n">
        <v>-0.0014173751</v>
      </c>
      <c r="V1962" s="95" t="n">
        <v>-0.0020816323</v>
      </c>
      <c r="X1962" s="96" t="n">
        <v>-8.7317225E-005</v>
      </c>
    </row>
    <row r="1963" customFormat="false" ht="13.8" hidden="false" customHeight="false" outlineLevel="0" collapsed="false">
      <c r="A1963" s="0" t="s">
        <v>2852</v>
      </c>
      <c r="B1963" s="26" t="s">
        <v>2744</v>
      </c>
      <c r="C1963" s="88" t="str">
        <f aca="false">MID(A1963,1,12)</f>
        <v>F.090.01.103</v>
      </c>
      <c r="D1963" s="2" t="s">
        <v>2849</v>
      </c>
      <c r="E1963" s="90" t="s">
        <v>255</v>
      </c>
      <c r="F1963" s="91" t="str">
        <f aca="false">MID(A1963, 21,85)</f>
        <v>CA (Cellulose polymers) waste incineration with electricity</v>
      </c>
      <c r="G1963" s="92" t="n">
        <v>-0.0964473099047</v>
      </c>
      <c r="H1963" s="24" t="n">
        <f aca="false">G1963</f>
        <v>-0.0964473099047</v>
      </c>
      <c r="I1963" s="93" t="n">
        <v>0.002643420235</v>
      </c>
      <c r="J1963" s="93" t="n">
        <v>0.0020446829403</v>
      </c>
      <c r="K1963" s="93" t="n">
        <v>-0.00098449308</v>
      </c>
      <c r="L1963" s="93" t="n">
        <v>-0.10015092</v>
      </c>
      <c r="N1963" s="94" t="n">
        <v>-0.6676728</v>
      </c>
      <c r="O1963" s="24" t="n">
        <f aca="false">N1963</f>
        <v>-0.6676728</v>
      </c>
      <c r="Q1963" s="25" t="n">
        <v>-9.8927923</v>
      </c>
      <c r="S1963" s="95" t="n">
        <v>-0.010960349</v>
      </c>
      <c r="T1963" s="95" t="n">
        <v>-0.0098046054</v>
      </c>
      <c r="U1963" s="95" t="n">
        <v>-0.00046031029</v>
      </c>
      <c r="V1963" s="95" t="n">
        <v>-0.00069543322</v>
      </c>
      <c r="X1963" s="96" t="n">
        <v>-2.8286062E-005</v>
      </c>
    </row>
    <row r="1964" customFormat="false" ht="13.8" hidden="false" customHeight="false" outlineLevel="0" collapsed="false">
      <c r="A1964" s="0" t="s">
        <v>2853</v>
      </c>
      <c r="B1964" s="26" t="s">
        <v>2744</v>
      </c>
      <c r="C1964" s="88" t="str">
        <f aca="false">MID(A1964,1,12)</f>
        <v>F.090.01.104</v>
      </c>
      <c r="D1964" s="2" t="s">
        <v>2849</v>
      </c>
      <c r="E1964" s="90" t="s">
        <v>255</v>
      </c>
      <c r="F1964" s="91" t="str">
        <f aca="false">MID(A1964, 21,85)</f>
        <v>Ionomer waste incineration with electricity</v>
      </c>
      <c r="G1964" s="92" t="n">
        <v>0.2209222014798</v>
      </c>
      <c r="H1964" s="24" t="n">
        <f aca="false">G1964</f>
        <v>0.2209222014798</v>
      </c>
      <c r="I1964" s="93" t="n">
        <v>0.00281581327</v>
      </c>
      <c r="J1964" s="93" t="n">
        <v>0.0005928279598</v>
      </c>
      <c r="K1964" s="93" t="n">
        <v>-0.00246753975</v>
      </c>
      <c r="L1964" s="93" t="n">
        <v>0.2199811</v>
      </c>
      <c r="N1964" s="94" t="n">
        <v>1.46654066666667</v>
      </c>
      <c r="O1964" s="24" t="n">
        <f aca="false">N1964</f>
        <v>1.46654066666667</v>
      </c>
      <c r="Q1964" s="25" t="n">
        <v>-24.795357</v>
      </c>
      <c r="S1964" s="95" t="n">
        <v>0.022747995</v>
      </c>
      <c r="T1964" s="95" t="n">
        <v>0.023301893</v>
      </c>
      <c r="U1964" s="95" t="n">
        <v>0.0011891405</v>
      </c>
      <c r="V1964" s="95" t="n">
        <v>-0.0017430382</v>
      </c>
      <c r="X1964" s="96" t="n">
        <v>1.4339755E-005</v>
      </c>
    </row>
    <row r="1965" customFormat="false" ht="13.8" hidden="false" customHeight="false" outlineLevel="0" collapsed="false">
      <c r="A1965" s="0" t="s">
        <v>2854</v>
      </c>
      <c r="B1965" s="26" t="s">
        <v>2744</v>
      </c>
      <c r="C1965" s="88" t="str">
        <f aca="false">MID(A1965,1,12)</f>
        <v>F.090.01.105</v>
      </c>
      <c r="D1965" s="2" t="s">
        <v>2849</v>
      </c>
      <c r="E1965" s="90" t="s">
        <v>255</v>
      </c>
      <c r="F1965" s="91" t="str">
        <f aca="false">MID(A1965, 21,85)</f>
        <v>PA-11 (Nylon-11) waste incineration with electricity</v>
      </c>
      <c r="G1965" s="92" t="n">
        <v>-0.2512922858464</v>
      </c>
      <c r="H1965" s="24" t="n">
        <f aca="false">G1965</f>
        <v>-0.2512922858464</v>
      </c>
      <c r="I1965" s="93" t="n">
        <v>0.00243207764</v>
      </c>
      <c r="J1965" s="93" t="n">
        <v>0.0001323102136</v>
      </c>
      <c r="K1965" s="93" t="n">
        <v>-0.0024711437</v>
      </c>
      <c r="L1965" s="93" t="n">
        <v>-0.25138553</v>
      </c>
      <c r="N1965" s="94" t="n">
        <v>-1.67590353333333</v>
      </c>
      <c r="O1965" s="24" t="n">
        <f aca="false">N1965</f>
        <v>-1.67590353333333</v>
      </c>
      <c r="Q1965" s="25" t="n">
        <v>-24.831573</v>
      </c>
      <c r="S1965" s="95" t="n">
        <v>-0.028352479</v>
      </c>
      <c r="T1965" s="95" t="n">
        <v>-0.02541336</v>
      </c>
      <c r="U1965" s="95" t="n">
        <v>-0.0011935349</v>
      </c>
      <c r="V1965" s="95" t="n">
        <v>-0.001745584</v>
      </c>
      <c r="X1965" s="96" t="n">
        <v>-7.3554431E-005</v>
      </c>
    </row>
    <row r="1966" customFormat="false" ht="13.8" hidden="false" customHeight="false" outlineLevel="0" collapsed="false">
      <c r="A1966" s="0" t="s">
        <v>2855</v>
      </c>
      <c r="B1966" s="26" t="s">
        <v>2744</v>
      </c>
      <c r="C1966" s="88" t="str">
        <f aca="false">MID(A1966,1,12)</f>
        <v>F.090.01.106</v>
      </c>
      <c r="D1966" s="2" t="s">
        <v>2849</v>
      </c>
      <c r="E1966" s="90" t="s">
        <v>255</v>
      </c>
      <c r="F1966" s="91" t="str">
        <f aca="false">MID(A1966, 21,85)</f>
        <v>PA (Nylons, Polyamides) waste incineration with electricity</v>
      </c>
      <c r="G1966" s="92" t="n">
        <v>0.1779000514088</v>
      </c>
      <c r="H1966" s="24" t="n">
        <f aca="false">G1966</f>
        <v>0.1779000514088</v>
      </c>
      <c r="I1966" s="93" t="n">
        <v>0.0021738172</v>
      </c>
      <c r="J1966" s="93" t="n">
        <v>0.000462624378800001</v>
      </c>
      <c r="K1966" s="93" t="n">
        <v>-0.00190051017</v>
      </c>
      <c r="L1966" s="93" t="n">
        <v>0.17716412</v>
      </c>
      <c r="N1966" s="94" t="n">
        <v>1.18109413333333</v>
      </c>
      <c r="O1966" s="24" t="n">
        <f aca="false">N1966</f>
        <v>1.18109413333333</v>
      </c>
      <c r="Q1966" s="25" t="n">
        <v>-19.097495</v>
      </c>
      <c r="S1966" s="95" t="n">
        <v>0.018358725</v>
      </c>
      <c r="T1966" s="95" t="n">
        <v>0.018746257</v>
      </c>
      <c r="U1966" s="95" t="n">
        <v>0.00095496386</v>
      </c>
      <c r="V1966" s="95" t="n">
        <v>-0.0013424958</v>
      </c>
      <c r="X1966" s="96" t="n">
        <v>1.2485194E-005</v>
      </c>
    </row>
    <row r="1967" customFormat="false" ht="13.8" hidden="false" customHeight="false" outlineLevel="0" collapsed="false">
      <c r="A1967" s="0" t="s">
        <v>2856</v>
      </c>
      <c r="B1967" s="26" t="s">
        <v>2744</v>
      </c>
      <c r="C1967" s="88" t="str">
        <f aca="false">MID(A1967,1,12)</f>
        <v>F.090.01.107</v>
      </c>
      <c r="D1967" s="2" t="s">
        <v>2849</v>
      </c>
      <c r="E1967" s="90" t="s">
        <v>255</v>
      </c>
      <c r="F1967" s="91" t="str">
        <f aca="false">MID(A1967, 21,85)</f>
        <v>PC (Polycarbonate) waste incineration with electricity</v>
      </c>
      <c r="G1967" s="92" t="n">
        <v>0.2394840598874</v>
      </c>
      <c r="H1967" s="24" t="n">
        <f aca="false">G1967</f>
        <v>0.2394840598874</v>
      </c>
      <c r="I1967" s="93" t="n">
        <v>0.00226105042</v>
      </c>
      <c r="J1967" s="93" t="n">
        <v>0.0004684170074</v>
      </c>
      <c r="K1967" s="93" t="n">
        <v>-0.00198820754</v>
      </c>
      <c r="L1967" s="93" t="n">
        <v>0.2387428</v>
      </c>
      <c r="N1967" s="94" t="n">
        <v>1.59161866666667</v>
      </c>
      <c r="O1967" s="24" t="n">
        <f aca="false">N1967</f>
        <v>1.59161866666667</v>
      </c>
      <c r="Q1967" s="25" t="n">
        <v>-19.978732</v>
      </c>
      <c r="S1967" s="95" t="n">
        <v>0.024983726</v>
      </c>
      <c r="T1967" s="95" t="n">
        <v>0.025119698</v>
      </c>
      <c r="U1967" s="95" t="n">
        <v>0.0012684715</v>
      </c>
      <c r="V1967" s="95" t="n">
        <v>-0.0014044441</v>
      </c>
      <c r="X1967" s="96" t="n">
        <v>2.298026E-005</v>
      </c>
    </row>
    <row r="1968" customFormat="false" ht="13.8" hidden="false" customHeight="false" outlineLevel="0" collapsed="false">
      <c r="A1968" s="0" t="s">
        <v>2857</v>
      </c>
      <c r="B1968" s="26" t="s">
        <v>2744</v>
      </c>
      <c r="C1968" s="88" t="str">
        <f aca="false">MID(A1968,1,12)</f>
        <v>F.090.01.108</v>
      </c>
      <c r="D1968" s="2" t="s">
        <v>2849</v>
      </c>
      <c r="E1968" s="90" t="s">
        <v>255</v>
      </c>
      <c r="F1968" s="91" t="str">
        <f aca="false">MID(A1968, 21,85)</f>
        <v>PE (Polyethylene) waste incineration with electricity</v>
      </c>
      <c r="G1968" s="92" t="n">
        <v>0.1723603327223</v>
      </c>
      <c r="H1968" s="24" t="n">
        <f aca="false">G1968</f>
        <v>0.1723603327223</v>
      </c>
      <c r="I1968" s="93" t="n">
        <v>0.00337057591</v>
      </c>
      <c r="J1968" s="93" t="n">
        <v>0.0007172387723</v>
      </c>
      <c r="K1968" s="93" t="n">
        <v>-0.00294687196</v>
      </c>
      <c r="L1968" s="93" t="n">
        <v>0.17121939</v>
      </c>
      <c r="N1968" s="94" t="n">
        <v>1.1414626</v>
      </c>
      <c r="O1968" s="24" t="n">
        <f aca="false">N1968</f>
        <v>1.1414626</v>
      </c>
      <c r="Q1968" s="25" t="n">
        <v>-29.611982</v>
      </c>
      <c r="S1968" s="95" t="n">
        <v>0.017265028</v>
      </c>
      <c r="T1968" s="95" t="n">
        <v>0.018388279</v>
      </c>
      <c r="U1968" s="95" t="n">
        <v>0.00095838128</v>
      </c>
      <c r="V1968" s="95" t="n">
        <v>-0.0020816323</v>
      </c>
      <c r="X1968" s="96" t="n">
        <v>1.2271924E-007</v>
      </c>
    </row>
    <row r="1969" customFormat="false" ht="13.8" hidden="false" customHeight="false" outlineLevel="0" collapsed="false">
      <c r="A1969" s="0" t="s">
        <v>2858</v>
      </c>
      <c r="B1969" s="26" t="s">
        <v>2744</v>
      </c>
      <c r="C1969" s="88" t="str">
        <f aca="false">MID(A1969,1,12)</f>
        <v>F.090.01.111</v>
      </c>
      <c r="D1969" s="2" t="s">
        <v>2849</v>
      </c>
      <c r="E1969" s="90" t="s">
        <v>255</v>
      </c>
      <c r="F1969" s="91" t="str">
        <f aca="false">MID(A1969, 21,85)</f>
        <v>PET (Polyethylene terephthalate) waste incineration with electricity</v>
      </c>
      <c r="G1969" s="92" t="n">
        <v>0.1939708198494</v>
      </c>
      <c r="H1969" s="24" t="n">
        <f aca="false">G1969</f>
        <v>0.1939708198494</v>
      </c>
      <c r="I1969" s="93" t="n">
        <v>0.004466938408</v>
      </c>
      <c r="J1969" s="93" t="n">
        <v>0.0035998847814</v>
      </c>
      <c r="K1969" s="93" t="n">
        <v>-0.00153410334</v>
      </c>
      <c r="L1969" s="93" t="n">
        <v>0.1874381</v>
      </c>
      <c r="N1969" s="94" t="n">
        <v>1.24958733333333</v>
      </c>
      <c r="O1969" s="24" t="n">
        <f aca="false">N1969</f>
        <v>1.24958733333333</v>
      </c>
      <c r="Q1969" s="25" t="n">
        <v>-15.415614</v>
      </c>
      <c r="S1969" s="95" t="n">
        <v>0.020171312</v>
      </c>
      <c r="T1969" s="95" t="n">
        <v>0.020235262</v>
      </c>
      <c r="U1969" s="95" t="n">
        <v>0.0010197204</v>
      </c>
      <c r="V1969" s="95" t="n">
        <v>-0.0010836708</v>
      </c>
      <c r="X1969" s="96" t="n">
        <v>1.9985406E-005</v>
      </c>
    </row>
    <row r="1970" customFormat="false" ht="13.8" hidden="false" customHeight="false" outlineLevel="0" collapsed="false">
      <c r="A1970" s="0" t="s">
        <v>2859</v>
      </c>
      <c r="B1970" s="26" t="s">
        <v>2744</v>
      </c>
      <c r="C1970" s="88" t="str">
        <f aca="false">MID(A1970,1,12)</f>
        <v>F.090.01.112</v>
      </c>
      <c r="D1970" s="2" t="s">
        <v>2849</v>
      </c>
      <c r="E1970" s="90" t="s">
        <v>255</v>
      </c>
      <c r="F1970" s="91" t="str">
        <f aca="false">MID(A1970, 21,85)</f>
        <v>PHA (Polyhydroxyalkanoates) waste incineration with electricity</v>
      </c>
      <c r="G1970" s="92" t="n">
        <v>-0.1789615459174</v>
      </c>
      <c r="H1970" s="24" t="n">
        <f aca="false">G1970</f>
        <v>-0.1789615459174</v>
      </c>
      <c r="I1970" s="93" t="n">
        <v>0.00088178439</v>
      </c>
      <c r="J1970" s="93" t="n">
        <v>-0.0008972062274</v>
      </c>
      <c r="K1970" s="93" t="n">
        <v>-0.00174193408</v>
      </c>
      <c r="L1970" s="93" t="n">
        <v>-0.17720419</v>
      </c>
      <c r="N1970" s="94" t="n">
        <v>-1.18136126666667</v>
      </c>
      <c r="O1970" s="24" t="n">
        <f aca="false">N1970</f>
        <v>-1.18136126666667</v>
      </c>
      <c r="Q1970" s="25" t="n">
        <v>-17.504025</v>
      </c>
      <c r="S1970" s="95" t="n">
        <v>-0.020152599</v>
      </c>
      <c r="T1970" s="95" t="n">
        <v>-0.018073232</v>
      </c>
      <c r="U1970" s="95" t="n">
        <v>-0.00084888722</v>
      </c>
      <c r="V1970" s="95" t="n">
        <v>-0.0012304798</v>
      </c>
      <c r="X1970" s="96" t="n">
        <v>-5.2355297E-005</v>
      </c>
    </row>
    <row r="1971" customFormat="false" ht="13.8" hidden="false" customHeight="false" outlineLevel="0" collapsed="false">
      <c r="A1971" s="0" t="s">
        <v>2860</v>
      </c>
      <c r="B1971" s="26" t="s">
        <v>2744</v>
      </c>
      <c r="C1971" s="88" t="str">
        <f aca="false">MID(A1971,1,12)</f>
        <v>F.090.01.113</v>
      </c>
      <c r="D1971" s="2" t="s">
        <v>2849</v>
      </c>
      <c r="E1971" s="90" t="s">
        <v>255</v>
      </c>
      <c r="F1971" s="91" t="str">
        <f aca="false">MID(A1971, 21,85)</f>
        <v>PLA (Polylactide) waste incineration with electricity</v>
      </c>
      <c r="G1971" s="92" t="n">
        <v>-0.1157448633953</v>
      </c>
      <c r="H1971" s="24" t="n">
        <f aca="false">G1971</f>
        <v>-0.1157448633953</v>
      </c>
      <c r="I1971" s="93" t="n">
        <v>0.001977622401</v>
      </c>
      <c r="J1971" s="93" t="n">
        <v>0.0010607180537</v>
      </c>
      <c r="K1971" s="93" t="n">
        <v>-0.00115628385</v>
      </c>
      <c r="L1971" s="93" t="n">
        <v>-0.11762692</v>
      </c>
      <c r="N1971" s="94" t="n">
        <v>-0.784179466666667</v>
      </c>
      <c r="O1971" s="24" t="n">
        <f aca="false">N1971</f>
        <v>-0.784179466666667</v>
      </c>
      <c r="Q1971" s="25" t="n">
        <v>-11.619051</v>
      </c>
      <c r="S1971" s="95" t="n">
        <v>-0.013098481</v>
      </c>
      <c r="T1971" s="95" t="n">
        <v>-0.011730841</v>
      </c>
      <c r="U1971" s="95" t="n">
        <v>-0.00055085625</v>
      </c>
      <c r="V1971" s="95" t="n">
        <v>-0.00081678398</v>
      </c>
      <c r="X1971" s="96" t="n">
        <v>-3.3906884E-005</v>
      </c>
    </row>
    <row r="1972" customFormat="false" ht="13.8" hidden="false" customHeight="false" outlineLevel="0" collapsed="false">
      <c r="A1972" s="0" t="s">
        <v>2861</v>
      </c>
      <c r="B1972" s="26" t="s">
        <v>2744</v>
      </c>
      <c r="C1972" s="88" t="str">
        <f aca="false">MID(A1972,1,12)</f>
        <v>F.090.01.114</v>
      </c>
      <c r="D1972" s="2" t="s">
        <v>2849</v>
      </c>
      <c r="E1972" s="90" t="s">
        <v>255</v>
      </c>
      <c r="F1972" s="91" t="str">
        <f aca="false">MID(A1972, 21,85)</f>
        <v>PMMA (Polymethyl methacrylate) waste incineration with electricity</v>
      </c>
      <c r="G1972" s="92" t="n">
        <v>0.1618192074677</v>
      </c>
      <c r="H1972" s="24" t="n">
        <f aca="false">G1972</f>
        <v>0.1618192074677</v>
      </c>
      <c r="I1972" s="93" t="n">
        <v>0.001874103582</v>
      </c>
      <c r="J1972" s="93" t="n">
        <v>0.0003758658757</v>
      </c>
      <c r="K1972" s="93" t="n">
        <v>-0.00165904199</v>
      </c>
      <c r="L1972" s="93" t="n">
        <v>0.16122828</v>
      </c>
      <c r="N1972" s="94" t="n">
        <v>1.0748552</v>
      </c>
      <c r="O1972" s="24" t="n">
        <f aca="false">N1972</f>
        <v>1.0748552</v>
      </c>
      <c r="Q1972" s="25" t="n">
        <v>-16.671075</v>
      </c>
      <c r="S1972" s="95" t="n">
        <v>0.016733</v>
      </c>
      <c r="T1972" s="95" t="n">
        <v>0.017038327</v>
      </c>
      <c r="U1972" s="95" t="n">
        <v>0.00086659933</v>
      </c>
      <c r="V1972" s="95" t="n">
        <v>-0.0011719259</v>
      </c>
      <c r="X1972" s="96" t="n">
        <v>1.2106537E-005</v>
      </c>
    </row>
    <row r="1973" customFormat="false" ht="13.8" hidden="false" customHeight="false" outlineLevel="0" collapsed="false">
      <c r="A1973" s="0" t="s">
        <v>2862</v>
      </c>
      <c r="B1973" s="26" t="s">
        <v>2744</v>
      </c>
      <c r="C1973" s="88" t="str">
        <f aca="false">MID(A1973,1,12)</f>
        <v>F.090.01.115</v>
      </c>
      <c r="D1973" s="2" t="s">
        <v>2849</v>
      </c>
      <c r="E1973" s="90" t="s">
        <v>255</v>
      </c>
      <c r="F1973" s="91" t="str">
        <f aca="false">MID(A1973, 21,85)</f>
        <v>POM (Polyoxymethylene, Polyacetaal) waste incineration with electricity</v>
      </c>
      <c r="G1973" s="92" t="n">
        <v>0.1139130022402</v>
      </c>
      <c r="H1973" s="24" t="n">
        <f aca="false">G1973</f>
        <v>0.1139130022402</v>
      </c>
      <c r="I1973" s="93" t="n">
        <v>0.001174711275</v>
      </c>
      <c r="J1973" s="93" t="n">
        <v>0.0002230180752</v>
      </c>
      <c r="K1973" s="93" t="n">
        <v>-0.00105116711</v>
      </c>
      <c r="L1973" s="93" t="n">
        <v>0.11356644</v>
      </c>
      <c r="N1973" s="94" t="n">
        <v>0.7571096</v>
      </c>
      <c r="O1973" s="24" t="n">
        <f aca="false">N1973</f>
        <v>0.7571096</v>
      </c>
      <c r="Q1973" s="25" t="n">
        <v>-10.562774</v>
      </c>
      <c r="S1973" s="95" t="n">
        <v>0.011834754</v>
      </c>
      <c r="T1973" s="95" t="n">
        <v>0.011970719</v>
      </c>
      <c r="U1973" s="95" t="n">
        <v>0.00060656616</v>
      </c>
      <c r="V1973" s="95" t="n">
        <v>-0.00074253089</v>
      </c>
      <c r="X1973" s="96" t="n">
        <v>9.7843414E-006</v>
      </c>
    </row>
    <row r="1974" customFormat="false" ht="13.8" hidden="false" customHeight="false" outlineLevel="0" collapsed="false">
      <c r="A1974" s="0" t="s">
        <v>2863</v>
      </c>
      <c r="B1974" s="26" t="s">
        <v>2744</v>
      </c>
      <c r="C1974" s="88" t="str">
        <f aca="false">MID(A1974,1,12)</f>
        <v>F.090.01.116</v>
      </c>
      <c r="D1974" s="2" t="s">
        <v>2849</v>
      </c>
      <c r="E1974" s="90" t="s">
        <v>255</v>
      </c>
      <c r="F1974" s="91" t="str">
        <f aca="false">MID(A1974, 21,85)</f>
        <v>PP (Polypropylene) waste incineration with electricity</v>
      </c>
      <c r="G1974" s="92" t="n">
        <v>0.1851186146101</v>
      </c>
      <c r="H1974" s="24" t="n">
        <f aca="false">G1974</f>
        <v>0.1851186146101</v>
      </c>
      <c r="I1974" s="93" t="n">
        <v>0.00321492252</v>
      </c>
      <c r="J1974" s="93" t="n">
        <v>0.000673003950100001</v>
      </c>
      <c r="K1974" s="93" t="n">
        <v>-0.00282073186</v>
      </c>
      <c r="L1974" s="93" t="n">
        <v>0.18405142</v>
      </c>
      <c r="N1974" s="94" t="n">
        <v>1.22700946666667</v>
      </c>
      <c r="O1974" s="24" t="n">
        <f aca="false">N1974</f>
        <v>1.22700946666667</v>
      </c>
      <c r="Q1974" s="25" t="n">
        <v>-28.344449</v>
      </c>
      <c r="S1974" s="95" t="n">
        <v>0.01870598</v>
      </c>
      <c r="T1974" s="95" t="n">
        <v>0.019679489</v>
      </c>
      <c r="U1974" s="95" t="n">
        <v>0.0010190197</v>
      </c>
      <c r="V1974" s="95" t="n">
        <v>-0.0019925286</v>
      </c>
      <c r="X1974" s="96" t="n">
        <v>3.8581714E-006</v>
      </c>
    </row>
    <row r="1975" customFormat="false" ht="13.8" hidden="false" customHeight="false" outlineLevel="0" collapsed="false">
      <c r="A1975" s="0" t="s">
        <v>2864</v>
      </c>
      <c r="B1975" s="26" t="s">
        <v>2744</v>
      </c>
      <c r="C1975" s="88" t="str">
        <f aca="false">MID(A1975,1,12)</f>
        <v>F.090.01.117</v>
      </c>
      <c r="D1975" s="2" t="s">
        <v>2849</v>
      </c>
      <c r="E1975" s="90" t="s">
        <v>255</v>
      </c>
      <c r="F1975" s="91" t="str">
        <f aca="false">MID(A1975, 21,85)</f>
        <v>PS (Polystyrene) waste incineration with electricity</v>
      </c>
      <c r="G1975" s="92" t="n">
        <v>0.2257818388789</v>
      </c>
      <c r="H1975" s="24" t="n">
        <f aca="false">G1975</f>
        <v>0.2257818388789</v>
      </c>
      <c r="I1975" s="93" t="n">
        <v>0.00317957372</v>
      </c>
      <c r="J1975" s="93" t="n">
        <v>0.0006819563089</v>
      </c>
      <c r="K1975" s="93" t="n">
        <v>-0.00277508115</v>
      </c>
      <c r="L1975" s="93" t="n">
        <v>0.22469539</v>
      </c>
      <c r="N1975" s="94" t="n">
        <v>1.49796926666667</v>
      </c>
      <c r="O1975" s="24" t="n">
        <f aca="false">N1975</f>
        <v>1.49796926666667</v>
      </c>
      <c r="Q1975" s="25" t="n">
        <v>-27.885723</v>
      </c>
      <c r="S1975" s="95" t="n">
        <v>0.02312835</v>
      </c>
      <c r="T1975" s="95" t="n">
        <v>0.023865763</v>
      </c>
      <c r="U1975" s="95" t="n">
        <v>0.0012228692</v>
      </c>
      <c r="V1975" s="95" t="n">
        <v>-0.0019602815</v>
      </c>
      <c r="X1975" s="96" t="n">
        <v>1.1914639E-005</v>
      </c>
    </row>
    <row r="1976" customFormat="false" ht="13.8" hidden="false" customHeight="false" outlineLevel="0" collapsed="false">
      <c r="A1976" s="0" t="s">
        <v>2865</v>
      </c>
      <c r="B1976" s="26" t="s">
        <v>2744</v>
      </c>
      <c r="C1976" s="88" t="str">
        <f aca="false">MID(A1976,1,12)</f>
        <v>F.090.01.118</v>
      </c>
      <c r="D1976" s="2" t="s">
        <v>2849</v>
      </c>
      <c r="E1976" s="90" t="s">
        <v>255</v>
      </c>
      <c r="F1976" s="91" t="str">
        <f aca="false">MID(A1976, 21,85)</f>
        <v>PTFE (Teflon, Polytetrafluoroethylene) waste incineration with electricity</v>
      </c>
      <c r="G1976" s="92" t="n">
        <v>0.0871436074457</v>
      </c>
      <c r="H1976" s="24" t="n">
        <f aca="false">G1976</f>
        <v>0.0871436074457</v>
      </c>
      <c r="I1976" s="93" t="n">
        <v>0.000480830801</v>
      </c>
      <c r="J1976" s="93" t="n">
        <v>7.80694967000001E-005</v>
      </c>
      <c r="K1976" s="93" t="n">
        <v>-0.000442090852</v>
      </c>
      <c r="L1976" s="93" t="n">
        <v>0.087026798</v>
      </c>
      <c r="N1976" s="94" t="n">
        <v>0.580178653333333</v>
      </c>
      <c r="O1976" s="24" t="n">
        <f aca="false">N1976</f>
        <v>0.580178653333333</v>
      </c>
      <c r="Q1976" s="25" t="n">
        <v>-4.4424009</v>
      </c>
      <c r="S1976" s="95" t="n">
        <v>0.0092246961</v>
      </c>
      <c r="T1976" s="95" t="n">
        <v>0.0090838098</v>
      </c>
      <c r="U1976" s="95" t="n">
        <v>0.00045317363</v>
      </c>
      <c r="V1976" s="95" t="n">
        <v>-0.00031228728</v>
      </c>
      <c r="X1976" s="96" t="n">
        <v>1.1405544E-005</v>
      </c>
    </row>
    <row r="1977" customFormat="false" ht="13.8" hidden="false" customHeight="false" outlineLevel="0" collapsed="false">
      <c r="A1977" s="0" t="s">
        <v>2866</v>
      </c>
      <c r="B1977" s="26" t="s">
        <v>2744</v>
      </c>
      <c r="C1977" s="88" t="str">
        <f aca="false">MID(A1977,1,12)</f>
        <v>F.090.01.119</v>
      </c>
      <c r="D1977" s="2" t="s">
        <v>2849</v>
      </c>
      <c r="E1977" s="90" t="s">
        <v>255</v>
      </c>
      <c r="F1977" s="91" t="str">
        <f aca="false">MID(A1977, 21,85)</f>
        <v>PTT (Polyltrimethylene terephthalate) waste incineration with electricity</v>
      </c>
      <c r="G1977" s="92" t="n">
        <v>0.0977274041445</v>
      </c>
      <c r="H1977" s="24" t="n">
        <f aca="false">G1977</f>
        <v>0.0977274041445</v>
      </c>
      <c r="I1977" s="93" t="n">
        <v>0.000188450231</v>
      </c>
      <c r="J1977" s="93" t="n">
        <v>-0.0014884540965</v>
      </c>
      <c r="K1977" s="93" t="n">
        <v>-0.00153290199</v>
      </c>
      <c r="L1977" s="93" t="n">
        <v>0.10056031</v>
      </c>
      <c r="N1977" s="94" t="n">
        <v>0.670402066666667</v>
      </c>
      <c r="O1977" s="24" t="n">
        <f aca="false">N1977</f>
        <v>0.670402066666667</v>
      </c>
      <c r="Q1977" s="25" t="n">
        <v>-15.403542</v>
      </c>
      <c r="S1977" s="95" t="n">
        <v>0.0099119866</v>
      </c>
      <c r="T1977" s="95" t="n">
        <v>0.010452448</v>
      </c>
      <c r="U1977" s="95" t="n">
        <v>0.00054236056</v>
      </c>
      <c r="V1977" s="95" t="n">
        <v>-0.0010828222</v>
      </c>
      <c r="X1977" s="96" t="n">
        <v>1.2495978E-006</v>
      </c>
    </row>
    <row r="1978" customFormat="false" ht="13.8" hidden="false" customHeight="false" outlineLevel="0" collapsed="false">
      <c r="A1978" s="0" t="s">
        <v>2867</v>
      </c>
      <c r="B1978" s="26" t="s">
        <v>2744</v>
      </c>
      <c r="C1978" s="88" t="str">
        <f aca="false">MID(A1978,1,12)</f>
        <v>F.090.01.120</v>
      </c>
      <c r="D1978" s="2" t="s">
        <v>2849</v>
      </c>
      <c r="E1978" s="90" t="s">
        <v>255</v>
      </c>
      <c r="F1978" s="91" t="str">
        <f aca="false">MID(A1978, 21,85)</f>
        <v>PUR (Polyurethane) waste incineration with electricity</v>
      </c>
      <c r="G1978" s="92" t="n">
        <v>0.2030771138115</v>
      </c>
      <c r="H1978" s="24" t="n">
        <f aca="false">G1978</f>
        <v>0.2030771138115</v>
      </c>
      <c r="I1978" s="93" t="n">
        <v>-0.00037339653</v>
      </c>
      <c r="J1978" s="93" t="n">
        <v>-0.0025916955385</v>
      </c>
      <c r="K1978" s="93" t="n">
        <v>-0.00192213412</v>
      </c>
      <c r="L1978" s="93" t="n">
        <v>0.20796434</v>
      </c>
      <c r="N1978" s="94" t="n">
        <v>1.38642893333333</v>
      </c>
      <c r="O1978" s="24" t="n">
        <f aca="false">N1978</f>
        <v>1.38642893333333</v>
      </c>
      <c r="Q1978" s="25" t="n">
        <v>-19.314787</v>
      </c>
      <c r="S1978" s="95" t="n">
        <v>0.021168487</v>
      </c>
      <c r="T1978" s="95" t="n">
        <v>0.021438465</v>
      </c>
      <c r="U1978" s="95" t="n">
        <v>0.0010877924</v>
      </c>
      <c r="V1978" s="95" t="n">
        <v>-0.0013577708</v>
      </c>
      <c r="X1978" s="96" t="n">
        <v>1.6414671E-005</v>
      </c>
    </row>
    <row r="1979" customFormat="false" ht="13.8" hidden="false" customHeight="false" outlineLevel="0" collapsed="false">
      <c r="A1979" s="0" t="s">
        <v>2868</v>
      </c>
      <c r="B1979" s="26" t="s">
        <v>2744</v>
      </c>
      <c r="C1979" s="88" t="str">
        <f aca="false">MID(A1979,1,12)</f>
        <v>F.090.01.121</v>
      </c>
      <c r="D1979" s="2" t="s">
        <v>2849</v>
      </c>
      <c r="E1979" s="90" t="s">
        <v>255</v>
      </c>
      <c r="F1979" s="91" t="str">
        <f aca="false">MID(A1979, 21,85)</f>
        <v>PVC (Polyvinylchloride) waste incineration with electricity</v>
      </c>
      <c r="G1979" s="92" t="n">
        <v>0.0946930393637</v>
      </c>
      <c r="H1979" s="24" t="n">
        <f aca="false">G1979</f>
        <v>0.0946930393637</v>
      </c>
      <c r="I1979" s="93" t="n">
        <v>0.00149792852</v>
      </c>
      <c r="J1979" s="93" t="n">
        <v>0.0004783156937</v>
      </c>
      <c r="K1979" s="93" t="n">
        <v>-0.00115628385</v>
      </c>
      <c r="L1979" s="93" t="n">
        <v>0.093873079</v>
      </c>
      <c r="N1979" s="94" t="n">
        <v>0.625820526666667</v>
      </c>
      <c r="O1979" s="24" t="n">
        <f aca="false">N1979</f>
        <v>0.625820526666667</v>
      </c>
      <c r="Q1979" s="25" t="n">
        <v>-11.619051</v>
      </c>
      <c r="S1979" s="95" t="n">
        <v>0.0096965382</v>
      </c>
      <c r="T1979" s="95" t="n">
        <v>0.010001051</v>
      </c>
      <c r="U1979" s="95" t="n">
        <v>0.00051227107</v>
      </c>
      <c r="V1979" s="95" t="n">
        <v>-0.00081678398</v>
      </c>
      <c r="X1979" s="96" t="n">
        <v>5.1166502E-006</v>
      </c>
    </row>
    <row r="1980" customFormat="false" ht="13.8" hidden="false" customHeight="false" outlineLevel="0" collapsed="false">
      <c r="A1980" s="0" t="s">
        <v>2869</v>
      </c>
      <c r="B1980" s="26" t="s">
        <v>2744</v>
      </c>
      <c r="C1980" s="88" t="str">
        <f aca="false">MID(A1980,1,12)</f>
        <v>F.090.01.122</v>
      </c>
      <c r="D1980" s="2" t="s">
        <v>2849</v>
      </c>
      <c r="E1980" s="90" t="s">
        <v>255</v>
      </c>
      <c r="F1980" s="91" t="str">
        <f aca="false">MID(A1980, 21,85)</f>
        <v>PVDC (Polyvinyliden chloride) waste incineration with electricity</v>
      </c>
      <c r="G1980" s="92" t="n">
        <v>0.0668139775396</v>
      </c>
      <c r="H1980" s="24" t="n">
        <f aca="false">G1980</f>
        <v>0.0668139775396</v>
      </c>
      <c r="I1980" s="93" t="n">
        <v>0.000764008756</v>
      </c>
      <c r="J1980" s="93" t="n">
        <v>0.0001411307436</v>
      </c>
      <c r="K1980" s="93" t="n">
        <v>-0.00068716296</v>
      </c>
      <c r="L1980" s="93" t="n">
        <v>0.066596001</v>
      </c>
      <c r="N1980" s="94" t="n">
        <v>0.44397334</v>
      </c>
      <c r="O1980" s="24" t="n">
        <f aca="false">N1980</f>
        <v>0.44397334</v>
      </c>
      <c r="Q1980" s="25" t="n">
        <v>-6.9050362</v>
      </c>
      <c r="S1980" s="95" t="n">
        <v>0.0069083679</v>
      </c>
      <c r="T1980" s="95" t="n">
        <v>0.0070358694</v>
      </c>
      <c r="U1980" s="95" t="n">
        <v>0.00035790154</v>
      </c>
      <c r="V1980" s="95" t="n">
        <v>-0.00048540305</v>
      </c>
      <c r="X1980" s="96" t="n">
        <v>4.9728832E-006</v>
      </c>
    </row>
    <row r="1981" customFormat="false" ht="13.8" hidden="false" customHeight="false" outlineLevel="0" collapsed="false">
      <c r="A1981" s="0" t="s">
        <v>2870</v>
      </c>
      <c r="B1981" s="26" t="s">
        <v>2744</v>
      </c>
      <c r="C1981" s="88" t="str">
        <f aca="false">MID(A1981,1,12)</f>
        <v>F.090.01.123</v>
      </c>
      <c r="D1981" s="2" t="s">
        <v>2849</v>
      </c>
      <c r="E1981" s="90" t="s">
        <v>255</v>
      </c>
      <c r="F1981" s="91" t="str">
        <f aca="false">MID(A1981, 21,85)</f>
        <v>Starch PBS 50%-50% (Polybutylene succinate) waste incineration with electricity</v>
      </c>
      <c r="G1981" s="92" t="n">
        <v>-0.1070171970006</v>
      </c>
      <c r="H1981" s="24" t="n">
        <f aca="false">G1981</f>
        <v>-0.1070171970006</v>
      </c>
      <c r="I1981" s="93" t="n">
        <v>0.001547992545</v>
      </c>
      <c r="J1981" s="93" t="n">
        <v>0.0006536509044</v>
      </c>
      <c r="K1981" s="93" t="n">
        <v>-0.00106318045</v>
      </c>
      <c r="L1981" s="93" t="n">
        <v>-0.10815566</v>
      </c>
      <c r="N1981" s="94" t="n">
        <v>-0.721037733333333</v>
      </c>
      <c r="O1981" s="24" t="n">
        <f aca="false">N1981</f>
        <v>-0.721037733333333</v>
      </c>
      <c r="Q1981" s="25" t="n">
        <v>-10.683491</v>
      </c>
      <c r="S1981" s="95" t="n">
        <v>-0.012097918</v>
      </c>
      <c r="T1981" s="95" t="n">
        <v>-0.010837947</v>
      </c>
      <c r="U1981" s="95" t="n">
        <v>-0.00050895426</v>
      </c>
      <c r="V1981" s="95" t="n">
        <v>-0.00075101696</v>
      </c>
      <c r="X1981" s="96" t="n">
        <v>-3.1341056E-005</v>
      </c>
    </row>
    <row r="1982" customFormat="false" ht="13.8" hidden="false" customHeight="false" outlineLevel="0" collapsed="false">
      <c r="A1982" s="0" t="s">
        <v>2871</v>
      </c>
      <c r="B1982" s="26" t="s">
        <v>2744</v>
      </c>
      <c r="C1982" s="88" t="str">
        <f aca="false">MID(A1982,1,12)</f>
        <v>F.090.01.124</v>
      </c>
      <c r="D1982" s="2" t="s">
        <v>2849</v>
      </c>
      <c r="E1982" s="90" t="s">
        <v>255</v>
      </c>
      <c r="F1982" s="91" t="str">
        <f aca="false">MID(A1982, 21,85)</f>
        <v>PBS (Polybutylene succinate)  incineration with electricity</v>
      </c>
      <c r="G1982" s="92" t="n">
        <v>-0.1856899050922</v>
      </c>
      <c r="H1982" s="24" t="n">
        <f aca="false">G1982</f>
        <v>-0.1856899050922</v>
      </c>
      <c r="I1982" s="93" t="n">
        <v>-0.001621334334</v>
      </c>
      <c r="J1982" s="93" t="n">
        <v>-0.0038883333082</v>
      </c>
      <c r="K1982" s="93" t="n">
        <v>-0.00175394745</v>
      </c>
      <c r="L1982" s="93" t="n">
        <v>-0.17842629</v>
      </c>
      <c r="N1982" s="94" t="n">
        <v>-1.1895086</v>
      </c>
      <c r="O1982" s="24" t="n">
        <f aca="false">N1982</f>
        <v>-1.1895086</v>
      </c>
      <c r="Q1982" s="25" t="n">
        <v>-17.624743</v>
      </c>
      <c r="S1982" s="95" t="n">
        <v>-0.020793811</v>
      </c>
      <c r="T1982" s="95" t="n">
        <v>-0.018677344</v>
      </c>
      <c r="U1982" s="95" t="n">
        <v>-0.000877502</v>
      </c>
      <c r="V1982" s="95" t="n">
        <v>-0.0012389658</v>
      </c>
      <c r="X1982" s="96" t="n">
        <v>-5.424139E-005</v>
      </c>
    </row>
    <row r="1983" customFormat="false" ht="13.8" hidden="false" customHeight="false" outlineLevel="0" collapsed="false">
      <c r="A1983" s="0" t="s">
        <v>2872</v>
      </c>
      <c r="B1983" s="26" t="s">
        <v>2744</v>
      </c>
      <c r="C1983" s="88" t="str">
        <f aca="false">MID(A1983,1,12)</f>
        <v>F.090.01.125</v>
      </c>
      <c r="D1983" s="2" t="s">
        <v>2849</v>
      </c>
      <c r="E1983" s="90" t="s">
        <v>255</v>
      </c>
      <c r="F1983" s="91" t="str">
        <f aca="false">MID(A1983, 21,85)</f>
        <v>PBAT (Polybutylene adipate terephthalate) waste incineration with electricity</v>
      </c>
      <c r="G1983" s="92" t="n">
        <v>-0.1843216819674</v>
      </c>
      <c r="H1983" s="24" t="n">
        <f aca="false">G1983</f>
        <v>-0.1843216819674</v>
      </c>
      <c r="I1983" s="93" t="n">
        <v>-0.00156621561</v>
      </c>
      <c r="J1983" s="93" t="n">
        <v>-0.0038093422774</v>
      </c>
      <c r="K1983" s="93" t="n">
        <v>-0.00174193408</v>
      </c>
      <c r="L1983" s="93" t="n">
        <v>-0.17720419</v>
      </c>
      <c r="N1983" s="94" t="n">
        <v>-1.18136126666667</v>
      </c>
      <c r="O1983" s="24" t="n">
        <f aca="false">N1983</f>
        <v>-1.18136126666667</v>
      </c>
      <c r="Q1983" s="25" t="n">
        <v>-17.504025</v>
      </c>
      <c r="S1983" s="95" t="n">
        <v>-0.020642578</v>
      </c>
      <c r="T1983" s="95" t="n">
        <v>-0.018541006</v>
      </c>
      <c r="U1983" s="95" t="n">
        <v>-0.00087109247</v>
      </c>
      <c r="V1983" s="95" t="n">
        <v>-0.0012304798</v>
      </c>
      <c r="X1983" s="96" t="n">
        <v>-5.3843123E-005</v>
      </c>
    </row>
    <row r="1984" customFormat="false" ht="13.8" hidden="false" customHeight="false" outlineLevel="0" collapsed="false">
      <c r="A1984" s="0" t="s">
        <v>2873</v>
      </c>
      <c r="B1984" s="26" t="s">
        <v>2744</v>
      </c>
      <c r="C1984" s="88" t="str">
        <f aca="false">MID(A1984,1,12)</f>
        <v>F.090.01.126</v>
      </c>
      <c r="D1984" s="2" t="s">
        <v>2849</v>
      </c>
      <c r="E1984" s="90" t="s">
        <v>255</v>
      </c>
      <c r="F1984" s="91" t="str">
        <f aca="false">MID(A1984, 21,85)</f>
        <v>PHB (Polyhydroxybutyrate) waste incineration with electricity</v>
      </c>
      <c r="G1984" s="92" t="n">
        <v>-0.1747441403602</v>
      </c>
      <c r="H1984" s="24" t="n">
        <f aca="false">G1984</f>
        <v>-0.1747441403602</v>
      </c>
      <c r="I1984" s="93" t="n">
        <v>-0.001180384508</v>
      </c>
      <c r="J1984" s="93" t="n">
        <v>-0.0032564051122</v>
      </c>
      <c r="K1984" s="93" t="n">
        <v>-0.00165784074</v>
      </c>
      <c r="L1984" s="93" t="n">
        <v>-0.16864951</v>
      </c>
      <c r="N1984" s="94" t="n">
        <v>-1.12433006666667</v>
      </c>
      <c r="O1984" s="24" t="n">
        <f aca="false">N1984</f>
        <v>-1.12433006666667</v>
      </c>
      <c r="Q1984" s="25" t="n">
        <v>-16.659003</v>
      </c>
      <c r="S1984" s="95" t="n">
        <v>-0.019583948</v>
      </c>
      <c r="T1984" s="95" t="n">
        <v>-0.017586645</v>
      </c>
      <c r="U1984" s="95" t="n">
        <v>-0.00082622579</v>
      </c>
      <c r="V1984" s="95" t="n">
        <v>-0.0011710773</v>
      </c>
      <c r="X1984" s="96" t="n">
        <v>-5.1055256E-005</v>
      </c>
    </row>
    <row r="1985" customFormat="false" ht="13.8" hidden="false" customHeight="false" outlineLevel="0" collapsed="false">
      <c r="A1985" s="0" t="s">
        <v>2874</v>
      </c>
      <c r="B1985" s="26" t="s">
        <v>2744</v>
      </c>
      <c r="C1985" s="88" t="str">
        <f aca="false">MID(A1985,1,12)</f>
        <v>F.090.01.127</v>
      </c>
      <c r="D1985" s="2" t="s">
        <v>2849</v>
      </c>
      <c r="E1985" s="90" t="s">
        <v>255</v>
      </c>
      <c r="F1985" s="91" t="str">
        <f aca="false">MID(A1985, 21,85)</f>
        <v>PAN (Polyacrylonitrile fibres) waste incineration with electricity</v>
      </c>
      <c r="G1985" s="92" t="n">
        <v>0.1750026075592</v>
      </c>
      <c r="H1985" s="24" t="n">
        <f aca="false">G1985</f>
        <v>0.1750026075592</v>
      </c>
      <c r="I1985" s="93" t="n">
        <v>0.00221524727</v>
      </c>
      <c r="J1985" s="93" t="n">
        <v>0.0004474844392</v>
      </c>
      <c r="K1985" s="93" t="n">
        <v>-0.00195817415</v>
      </c>
      <c r="L1985" s="93" t="n">
        <v>0.17429805</v>
      </c>
      <c r="N1985" s="94" t="n">
        <v>1.161987</v>
      </c>
      <c r="O1985" s="24" t="n">
        <f aca="false">N1985</f>
        <v>1.161987</v>
      </c>
      <c r="Q1985" s="25" t="n">
        <v>-19.676939</v>
      </c>
      <c r="S1985" s="95" t="n">
        <v>0.018018778</v>
      </c>
      <c r="T1985" s="95" t="n">
        <v>0.018459891</v>
      </c>
      <c r="U1985" s="95" t="n">
        <v>0.00094211661</v>
      </c>
      <c r="V1985" s="95" t="n">
        <v>-0.001383229</v>
      </c>
      <c r="X1985" s="96" t="n">
        <v>1.1317145E-005</v>
      </c>
    </row>
    <row r="1986" customFormat="false" ht="13.8" hidden="false" customHeight="false" outlineLevel="0" collapsed="false">
      <c r="A1986" s="0" t="s">
        <v>2875</v>
      </c>
      <c r="B1986" s="26" t="s">
        <v>2744</v>
      </c>
      <c r="C1986" s="88" t="str">
        <f aca="false">MID(A1986,1,12)</f>
        <v>F.090.01.128</v>
      </c>
      <c r="D1986" s="2" t="s">
        <v>2849</v>
      </c>
      <c r="E1986" s="90" t="s">
        <v>255</v>
      </c>
      <c r="F1986" s="91" t="str">
        <f aca="false">MID(A1986, 21,85)</f>
        <v>bio-PP (Polypropylene) waste incineration with electricity</v>
      </c>
      <c r="G1986" s="92" t="n">
        <v>-0.2858813853899</v>
      </c>
      <c r="H1986" s="24" t="n">
        <f aca="false">G1986</f>
        <v>-0.2858813853899</v>
      </c>
      <c r="I1986" s="93" t="n">
        <v>0.00321492252</v>
      </c>
      <c r="J1986" s="93" t="n">
        <v>0.000673003950100001</v>
      </c>
      <c r="K1986" s="93" t="n">
        <v>-0.00282073186</v>
      </c>
      <c r="L1986" s="93" t="n">
        <v>-0.28694858</v>
      </c>
      <c r="N1986" s="94" t="n">
        <v>-1.91299053333333</v>
      </c>
      <c r="O1986" s="24" t="n">
        <f aca="false">N1986</f>
        <v>-1.91299053333333</v>
      </c>
      <c r="Q1986" s="25" t="n">
        <v>-28.344449</v>
      </c>
      <c r="S1986" s="95" t="n">
        <v>-0.032275628</v>
      </c>
      <c r="T1986" s="95" t="n">
        <v>-0.028924697</v>
      </c>
      <c r="U1986" s="95" t="n">
        <v>-0.001358402</v>
      </c>
      <c r="V1986" s="95" t="n">
        <v>-0.0019925286</v>
      </c>
      <c r="X1986" s="96" t="n">
        <v>-8.369336E-005</v>
      </c>
    </row>
    <row r="1987" customFormat="false" ht="13.8" hidden="false" customHeight="false" outlineLevel="0" collapsed="false">
      <c r="A1987" s="0" t="s">
        <v>2876</v>
      </c>
      <c r="B1987" s="26" t="s">
        <v>2744</v>
      </c>
      <c r="C1987" s="88" t="str">
        <f aca="false">MID(A1987,1,12)</f>
        <v>F.090.01.129</v>
      </c>
      <c r="D1987" s="2" t="s">
        <v>2849</v>
      </c>
      <c r="E1987" s="90" t="s">
        <v>255</v>
      </c>
      <c r="F1987" s="91" t="str">
        <f aca="false">MID(A1987, 21,85)</f>
        <v>bio-PET (Polyethylene terephthalate) waste incineration with electricity</v>
      </c>
      <c r="G1987" s="92" t="n">
        <v>0.1190746702494</v>
      </c>
      <c r="H1987" s="24" t="n">
        <f aca="false">G1987</f>
        <v>0.1190746702494</v>
      </c>
      <c r="I1987" s="93" t="n">
        <v>0.001774138408</v>
      </c>
      <c r="J1987" s="93" t="n">
        <v>0.0003965351814</v>
      </c>
      <c r="K1987" s="93" t="n">
        <v>-0.00153410334</v>
      </c>
      <c r="L1987" s="93" t="n">
        <v>0.1184381</v>
      </c>
      <c r="N1987" s="94" t="n">
        <v>0.789587333333333</v>
      </c>
      <c r="O1987" s="24" t="n">
        <f aca="false">N1987</f>
        <v>0.789587333333333</v>
      </c>
      <c r="Q1987" s="25" t="n">
        <v>-15.415614</v>
      </c>
      <c r="S1987" s="95" t="n">
        <v>0.012163691</v>
      </c>
      <c r="T1987" s="95" t="n">
        <v>0.012600352</v>
      </c>
      <c r="U1987" s="95" t="n">
        <v>0.0006470099</v>
      </c>
      <c r="V1987" s="95" t="n">
        <v>-0.0010836708</v>
      </c>
      <c r="X1987" s="96" t="n">
        <v>5.5227768E-006</v>
      </c>
    </row>
    <row r="1988" customFormat="false" ht="13.8" hidden="false" customHeight="false" outlineLevel="0" collapsed="false">
      <c r="A1988" s="0" t="s">
        <v>2877</v>
      </c>
      <c r="B1988" s="26" t="s">
        <v>2744</v>
      </c>
      <c r="C1988" s="88" t="str">
        <f aca="false">MID(A1988,1,12)</f>
        <v>F.090.01.130</v>
      </c>
      <c r="D1988" s="2" t="s">
        <v>2849</v>
      </c>
      <c r="E1988" s="90" t="s">
        <v>255</v>
      </c>
      <c r="F1988" s="91" t="str">
        <f aca="false">MID(A1988, 21,85)</f>
        <v>PEF (Polyethylene furan-2.5-dicarboxylate) waste incineration with electricity</v>
      </c>
      <c r="G1988" s="92" t="n">
        <v>-0.1473302722186</v>
      </c>
      <c r="H1988" s="24" t="n">
        <f aca="false">G1988</f>
        <v>-0.1473302722186</v>
      </c>
      <c r="I1988" s="93" t="n">
        <v>0.001653833871</v>
      </c>
      <c r="J1988" s="93" t="n">
        <v>0.0003433478504</v>
      </c>
      <c r="K1988" s="93" t="n">
        <v>-0.00145361394</v>
      </c>
      <c r="L1988" s="93" t="n">
        <v>-0.14787384</v>
      </c>
      <c r="N1988" s="94" t="n">
        <v>-0.9858256</v>
      </c>
      <c r="O1988" s="24" t="n">
        <f aca="false">N1988</f>
        <v>-0.9858256</v>
      </c>
      <c r="Q1988" s="25" t="n">
        <v>-14.606807</v>
      </c>
      <c r="S1988" s="95" t="n">
        <v>-0.016633254</v>
      </c>
      <c r="T1988" s="95" t="n">
        <v>-0.014906385</v>
      </c>
      <c r="U1988" s="95" t="n">
        <v>-0.00070005478</v>
      </c>
      <c r="V1988" s="95" t="n">
        <v>-0.0010268141</v>
      </c>
      <c r="X1988" s="96" t="n">
        <v>-4.3131658E-005</v>
      </c>
    </row>
    <row r="1989" customFormat="false" ht="13.8" hidden="false" customHeight="false" outlineLevel="0" collapsed="false">
      <c r="B1989" s="26"/>
      <c r="C1989" s="88"/>
      <c r="D1989" s="3" t="s">
        <v>2878</v>
      </c>
      <c r="E1989" s="90"/>
      <c r="H1989" s="24" t="n">
        <f aca="false">G1989</f>
        <v>0</v>
      </c>
      <c r="O1989" s="24" t="n">
        <f aca="false">N1989</f>
        <v>0</v>
      </c>
    </row>
    <row r="1990" customFormat="false" ht="13.8" hidden="false" customHeight="false" outlineLevel="0" collapsed="false">
      <c r="A1990" s="0" t="s">
        <v>2879</v>
      </c>
      <c r="B1990" s="26" t="s">
        <v>2744</v>
      </c>
      <c r="C1990" s="88" t="str">
        <f aca="false">MID(A1990,1,12)</f>
        <v>F.100.01.101</v>
      </c>
      <c r="D1990" s="2" t="s">
        <v>2878</v>
      </c>
      <c r="E1990" s="90" t="s">
        <v>255</v>
      </c>
      <c r="F1990" s="91" t="str">
        <f aca="false">MID(A1990, 21,85)</f>
        <v>Epoxies waste incineration with electricity</v>
      </c>
      <c r="G1990" s="92" t="n">
        <v>0.1887889095667</v>
      </c>
      <c r="H1990" s="24" t="n">
        <f aca="false">G1990</f>
        <v>0.1887889095667</v>
      </c>
      <c r="I1990" s="93" t="n">
        <v>0.00244102893</v>
      </c>
      <c r="J1990" s="93" t="n">
        <v>0.0004879015867</v>
      </c>
      <c r="K1990" s="93" t="n">
        <v>-0.00216240095</v>
      </c>
      <c r="L1990" s="93" t="n">
        <v>0.18802238</v>
      </c>
      <c r="N1990" s="94" t="n">
        <v>1.25348253333333</v>
      </c>
      <c r="O1990" s="24" t="n">
        <f aca="false">N1990</f>
        <v>1.25348253333333</v>
      </c>
      <c r="Q1990" s="25" t="n">
        <v>-21.729135</v>
      </c>
      <c r="S1990" s="95" t="n">
        <v>0.01941488</v>
      </c>
      <c r="T1990" s="95" t="n">
        <v>0.019924528</v>
      </c>
      <c r="U1990" s="95" t="n">
        <v>0.0010178445</v>
      </c>
      <c r="V1990" s="95" t="n">
        <v>-0.0015274921</v>
      </c>
      <c r="X1990" s="96" t="n">
        <v>1.166634E-005</v>
      </c>
    </row>
    <row r="1991" customFormat="false" ht="13.8" hidden="false" customHeight="false" outlineLevel="0" collapsed="false">
      <c r="A1991" s="0" t="s">
        <v>2880</v>
      </c>
      <c r="B1991" s="26" t="s">
        <v>2744</v>
      </c>
      <c r="C1991" s="88" t="str">
        <f aca="false">MID(A1991,1,12)</f>
        <v>F.100.01.102</v>
      </c>
      <c r="D1991" s="2" t="s">
        <v>2878</v>
      </c>
      <c r="E1991" s="90" t="s">
        <v>255</v>
      </c>
      <c r="F1991" s="91" t="str">
        <f aca="false">MID(A1991, 21,85)</f>
        <v>Phenolics (Bakelite) waste incineration with electricity</v>
      </c>
      <c r="G1991" s="92" t="n">
        <v>0.2053046381264</v>
      </c>
      <c r="H1991" s="24" t="n">
        <f aca="false">G1991</f>
        <v>0.2053046381264</v>
      </c>
      <c r="I1991" s="93" t="n">
        <v>0.00245091384</v>
      </c>
      <c r="J1991" s="93" t="n">
        <v>0.0005318731964</v>
      </c>
      <c r="K1991" s="93" t="n">
        <v>-0.00213356891</v>
      </c>
      <c r="L1991" s="93" t="n">
        <v>0.20445542</v>
      </c>
      <c r="N1991" s="94" t="n">
        <v>1.36303613333333</v>
      </c>
      <c r="O1991" s="24" t="n">
        <f aca="false">N1991</f>
        <v>1.36303613333333</v>
      </c>
      <c r="Q1991" s="25" t="n">
        <v>-21.439413</v>
      </c>
      <c r="S1991" s="95" t="n">
        <v>0.021214597</v>
      </c>
      <c r="T1991" s="95" t="n">
        <v>0.021621462</v>
      </c>
      <c r="U1991" s="95" t="n">
        <v>0.0011002598</v>
      </c>
      <c r="V1991" s="95" t="n">
        <v>-0.0015071256</v>
      </c>
      <c r="X1991" s="96" t="n">
        <v>1.5057227E-005</v>
      </c>
    </row>
    <row r="1992" customFormat="false" ht="13.8" hidden="false" customHeight="false" outlineLevel="0" collapsed="false">
      <c r="A1992" s="0" t="s">
        <v>2881</v>
      </c>
      <c r="B1992" s="26" t="s">
        <v>2744</v>
      </c>
      <c r="C1992" s="88" t="str">
        <f aca="false">MID(A1992,1,12)</f>
        <v>F.100.01.103</v>
      </c>
      <c r="D1992" s="2" t="s">
        <v>2878</v>
      </c>
      <c r="E1992" s="90" t="s">
        <v>255</v>
      </c>
      <c r="F1992" s="91" t="str">
        <f aca="false">MID(A1992, 21,85)</f>
        <v>Polyester waste incineration with electricity</v>
      </c>
      <c r="G1992" s="92" t="n">
        <v>0.1514473306171</v>
      </c>
      <c r="H1992" s="24" t="n">
        <f aca="false">G1992</f>
        <v>0.1514473306171</v>
      </c>
      <c r="I1992" s="93" t="n">
        <v>0.00219586465</v>
      </c>
      <c r="J1992" s="93" t="n">
        <v>0.0004942207471</v>
      </c>
      <c r="K1992" s="93" t="n">
        <v>-0.00189570478</v>
      </c>
      <c r="L1992" s="93" t="n">
        <v>0.15065295</v>
      </c>
      <c r="N1992" s="94" t="n">
        <v>1.004353</v>
      </c>
      <c r="O1992" s="24" t="n">
        <f aca="false">N1992</f>
        <v>1.004353</v>
      </c>
      <c r="Q1992" s="25" t="n">
        <v>-19.049208</v>
      </c>
      <c r="S1992" s="95" t="n">
        <v>0.015496706</v>
      </c>
      <c r="T1992" s="95" t="n">
        <v>0.016014565</v>
      </c>
      <c r="U1992" s="95" t="n">
        <v>0.00082124235</v>
      </c>
      <c r="V1992" s="95" t="n">
        <v>-0.0013391014</v>
      </c>
      <c r="X1992" s="96" t="n">
        <v>7.625623E-006</v>
      </c>
    </row>
    <row r="1993" customFormat="false" ht="13.8" hidden="false" customHeight="false" outlineLevel="0" collapsed="false">
      <c r="B1993" s="26"/>
      <c r="C1993" s="88"/>
      <c r="D1993" s="3" t="s">
        <v>2882</v>
      </c>
      <c r="E1993" s="90"/>
      <c r="H1993" s="24" t="n">
        <f aca="false">G1993</f>
        <v>0</v>
      </c>
      <c r="O1993" s="24" t="n">
        <f aca="false">N1993</f>
        <v>0</v>
      </c>
    </row>
    <row r="1994" customFormat="false" ht="13.8" hidden="false" customHeight="false" outlineLevel="0" collapsed="false">
      <c r="A1994" s="0" t="s">
        <v>2883</v>
      </c>
      <c r="B1994" s="26" t="s">
        <v>2744</v>
      </c>
      <c r="C1994" s="88" t="str">
        <f aca="false">MID(A1994,1,12)</f>
        <v>F.104.01.101</v>
      </c>
      <c r="D1994" s="2" t="s">
        <v>2882</v>
      </c>
      <c r="E1994" s="90" t="s">
        <v>255</v>
      </c>
      <c r="F1994" s="91" t="str">
        <f aca="false">MID(A1994, 21,85)</f>
        <v>Bisphenol A  waste incineration with electricity</v>
      </c>
      <c r="G1994" s="92" t="n">
        <v>0.2138756237284</v>
      </c>
      <c r="H1994" s="24" t="n">
        <f aca="false">G1994</f>
        <v>0.2138756237284</v>
      </c>
      <c r="I1994" s="93" t="n">
        <v>0.00248018146</v>
      </c>
      <c r="J1994" s="93" t="n">
        <v>0.0005291085084</v>
      </c>
      <c r="K1994" s="93" t="n">
        <v>-0.00216720624</v>
      </c>
      <c r="L1994" s="93" t="n">
        <v>0.21303354</v>
      </c>
      <c r="N1994" s="94" t="n">
        <v>1.4202236</v>
      </c>
      <c r="O1994" s="24" t="n">
        <f aca="false">N1994</f>
        <v>1.4202236</v>
      </c>
      <c r="Q1994" s="25" t="n">
        <v>-21.777422</v>
      </c>
      <c r="S1994" s="95" t="n">
        <v>0.022126787</v>
      </c>
      <c r="T1994" s="95" t="n">
        <v>0.022513124</v>
      </c>
      <c r="U1994" s="95" t="n">
        <v>0.0011445498</v>
      </c>
      <c r="V1994" s="95" t="n">
        <v>-0.0015308865</v>
      </c>
      <c r="X1994" s="96" t="n">
        <v>1.628428E-005</v>
      </c>
    </row>
    <row r="1995" customFormat="false" ht="13.8" hidden="false" customHeight="false" outlineLevel="0" collapsed="false">
      <c r="A1995" s="0" t="s">
        <v>2884</v>
      </c>
      <c r="B1995" s="26" t="s">
        <v>2744</v>
      </c>
      <c r="C1995" s="88" t="str">
        <f aca="false">MID(A1995,1,12)</f>
        <v>F.104.01.102</v>
      </c>
      <c r="D1995" s="2" t="s">
        <v>2882</v>
      </c>
      <c r="E1995" s="90" t="s">
        <v>255</v>
      </c>
      <c r="F1995" s="91" t="str">
        <f aca="false">MID(A1995, 21,85)</f>
        <v>DEHP  waste incineration with electricity</v>
      </c>
      <c r="G1995" s="92" t="n">
        <v>0.1631969472933</v>
      </c>
      <c r="H1995" s="24" t="n">
        <f aca="false">G1995</f>
        <v>0.1631969472933</v>
      </c>
      <c r="I1995" s="93" t="n">
        <v>0.00169369177</v>
      </c>
      <c r="J1995" s="93" t="n">
        <v>-0.0006427234467</v>
      </c>
      <c r="K1995" s="93" t="n">
        <v>-0.00237864103</v>
      </c>
      <c r="L1995" s="93" t="n">
        <v>0.16452462</v>
      </c>
      <c r="N1995" s="94" t="n">
        <v>1.0968308</v>
      </c>
      <c r="O1995" s="24" t="n">
        <f aca="false">N1995</f>
        <v>1.0968308</v>
      </c>
      <c r="Q1995" s="25" t="n">
        <v>-23.902048</v>
      </c>
      <c r="S1995" s="95" t="n">
        <v>0.016579324</v>
      </c>
      <c r="T1995" s="95" t="n">
        <v>0.017362443</v>
      </c>
      <c r="U1995" s="95" t="n">
        <v>0.00089712217</v>
      </c>
      <c r="V1995" s="95" t="n">
        <v>-0.0016802413</v>
      </c>
      <c r="X1995" s="96" t="n">
        <v>4.3674956E-006</v>
      </c>
    </row>
    <row r="1996" customFormat="false" ht="13.8" hidden="false" customHeight="false" outlineLevel="0" collapsed="false">
      <c r="A1996" s="0" t="s">
        <v>2885</v>
      </c>
      <c r="B1996" s="26" t="s">
        <v>2744</v>
      </c>
      <c r="C1996" s="88" t="str">
        <f aca="false">MID(A1996,1,12)</f>
        <v>F.104.01.103</v>
      </c>
      <c r="D1996" s="2" t="s">
        <v>2882</v>
      </c>
      <c r="E1996" s="90" t="s">
        <v>255</v>
      </c>
      <c r="F1996" s="91" t="str">
        <f aca="false">MID(A1996, 21,85)</f>
        <v>DINP  waste incineration with electricity</v>
      </c>
      <c r="G1996" s="92" t="n">
        <v>0.1638518382549</v>
      </c>
      <c r="H1996" s="24" t="n">
        <f aca="false">G1996</f>
        <v>0.1638518382549</v>
      </c>
      <c r="I1996" s="93" t="n">
        <v>0.00181779998</v>
      </c>
      <c r="J1996" s="93" t="n">
        <v>-0.0005393767251</v>
      </c>
      <c r="K1996" s="93" t="n">
        <v>-0.002418285</v>
      </c>
      <c r="L1996" s="93" t="n">
        <v>0.1649917</v>
      </c>
      <c r="N1996" s="94" t="n">
        <v>1.09994466666667</v>
      </c>
      <c r="O1996" s="24" t="n">
        <f aca="false">N1996</f>
        <v>1.09994466666667</v>
      </c>
      <c r="Q1996" s="25" t="n">
        <v>-24.300416</v>
      </c>
      <c r="S1996" s="95" t="n">
        <v>0.016628588</v>
      </c>
      <c r="T1996" s="95" t="n">
        <v>0.017435373</v>
      </c>
      <c r="U1996" s="95" t="n">
        <v>0.00090146061</v>
      </c>
      <c r="V1996" s="95" t="n">
        <v>-0.0017082453</v>
      </c>
      <c r="X1996" s="96" t="n">
        <v>4.0756735E-006</v>
      </c>
    </row>
    <row r="1997" customFormat="false" ht="13.8" hidden="false" customHeight="false" outlineLevel="0" collapsed="false">
      <c r="A1997" s="0" t="s">
        <v>2886</v>
      </c>
      <c r="B1997" s="26" t="s">
        <v>2744</v>
      </c>
      <c r="C1997" s="88" t="str">
        <f aca="false">MID(A1997,1,12)</f>
        <v>F.104.01.104</v>
      </c>
      <c r="D1997" s="2" t="s">
        <v>2882</v>
      </c>
      <c r="E1997" s="90" t="s">
        <v>255</v>
      </c>
      <c r="F1997" s="91" t="str">
        <f aca="false">MID(A1997, 21,85)</f>
        <v>Epichlorohydrin  waste incineration with electricity</v>
      </c>
      <c r="G1997" s="92" t="n">
        <v>0.0959756504488</v>
      </c>
      <c r="H1997" s="24" t="n">
        <f aca="false">G1997</f>
        <v>0.0959756504488</v>
      </c>
      <c r="I1997" s="93" t="n">
        <v>0.001363435899</v>
      </c>
      <c r="J1997" s="93" t="n">
        <v>0.0003146477498</v>
      </c>
      <c r="K1997" s="93" t="n">
        <v>-0.0011700992</v>
      </c>
      <c r="L1997" s="93" t="n">
        <v>0.095467666</v>
      </c>
      <c r="N1997" s="94" t="n">
        <v>0.636451106666667</v>
      </c>
      <c r="O1997" s="24" t="n">
        <f aca="false">N1997</f>
        <v>0.636451106666667</v>
      </c>
      <c r="Q1997" s="25" t="n">
        <v>-11.757876</v>
      </c>
      <c r="S1997" s="95" t="n">
        <v>0.0098350945</v>
      </c>
      <c r="T1997" s="95" t="n">
        <v>0.01014215</v>
      </c>
      <c r="U1997" s="95" t="n">
        <v>0.0005194878</v>
      </c>
      <c r="V1997" s="95" t="n">
        <v>-0.00082654296</v>
      </c>
      <c r="X1997" s="96" t="n">
        <v>5.1725431E-006</v>
      </c>
    </row>
    <row r="1998" customFormat="false" ht="13.8" hidden="false" customHeight="false" outlineLevel="0" collapsed="false">
      <c r="A1998" s="0" t="s">
        <v>2887</v>
      </c>
      <c r="B1998" s="26" t="s">
        <v>2744</v>
      </c>
      <c r="C1998" s="88" t="str">
        <f aca="false">MID(A1998,1,12)</f>
        <v>F.104.01.105</v>
      </c>
      <c r="D1998" s="2" t="s">
        <v>2882</v>
      </c>
      <c r="E1998" s="90" t="s">
        <v>255</v>
      </c>
      <c r="F1998" s="91" t="str">
        <f aca="false">MID(A1998, 21,85)</f>
        <v>EVOH  waste incineration with electricity</v>
      </c>
      <c r="G1998" s="92" t="n">
        <v>0.1270978026863</v>
      </c>
      <c r="H1998" s="24" t="n">
        <f aca="false">G1998</f>
        <v>0.1270978026863</v>
      </c>
      <c r="I1998" s="93" t="n">
        <v>0.00142456676</v>
      </c>
      <c r="J1998" s="93" t="n">
        <v>-0.0009091864537</v>
      </c>
      <c r="K1998" s="93" t="n">
        <v>-0.00233058762</v>
      </c>
      <c r="L1998" s="93" t="n">
        <v>0.12891301</v>
      </c>
      <c r="N1998" s="94" t="n">
        <v>0.859420066666667</v>
      </c>
      <c r="O1998" s="24" t="n">
        <f aca="false">N1998</f>
        <v>0.859420066666667</v>
      </c>
      <c r="Q1998" s="25" t="n">
        <v>-23.419179</v>
      </c>
      <c r="S1998" s="95" t="n">
        <v>0.012702491</v>
      </c>
      <c r="T1998" s="95" t="n">
        <v>0.013634897</v>
      </c>
      <c r="U1998" s="95" t="n">
        <v>0.00071389124</v>
      </c>
      <c r="V1998" s="95" t="n">
        <v>-0.0016462971</v>
      </c>
      <c r="X1998" s="96" t="n">
        <v>-1.8653194E-006</v>
      </c>
    </row>
    <row r="1999" customFormat="false" ht="13.8" hidden="false" customHeight="false" outlineLevel="0" collapsed="false">
      <c r="A1999" s="0" t="s">
        <v>2888</v>
      </c>
      <c r="B1999" s="26" t="s">
        <v>2744</v>
      </c>
      <c r="C1999" s="88" t="str">
        <f aca="false">MID(A1999,1,12)</f>
        <v>F.104.01.106</v>
      </c>
      <c r="D1999" s="2" t="s">
        <v>2882</v>
      </c>
      <c r="E1999" s="90" t="s">
        <v>255</v>
      </c>
      <c r="F1999" s="91" t="str">
        <f aca="false">MID(A1999, 21,85)</f>
        <v>Formaldehyde  waste incineration with electricity</v>
      </c>
      <c r="G1999" s="92" t="n">
        <v>0.1026625849233</v>
      </c>
      <c r="H1999" s="24" t="n">
        <f aca="false">G1999</f>
        <v>0.1026625849233</v>
      </c>
      <c r="I1999" s="93" t="n">
        <v>0.001335307081</v>
      </c>
      <c r="J1999" s="93" t="n">
        <v>0.0002892389623</v>
      </c>
      <c r="K1999" s="93" t="n">
        <v>-0.00116289112</v>
      </c>
      <c r="L1999" s="93" t="n">
        <v>0.10220093</v>
      </c>
      <c r="N1999" s="94" t="n">
        <v>0.681339533333333</v>
      </c>
      <c r="O1999" s="24" t="n">
        <f aca="false">N1999</f>
        <v>0.681339533333333</v>
      </c>
      <c r="Q1999" s="25" t="n">
        <v>-11.685446</v>
      </c>
      <c r="S1999" s="95" t="n">
        <v>0.010563032</v>
      </c>
      <c r="T1999" s="95" t="n">
        <v>0.010831419</v>
      </c>
      <c r="U1999" s="95" t="n">
        <v>0.00055306401</v>
      </c>
      <c r="V1999" s="95" t="n">
        <v>-0.00082145132</v>
      </c>
      <c r="X1999" s="96" t="n">
        <v>6.4896136E-006</v>
      </c>
    </row>
    <row r="2000" customFormat="false" ht="13.8" hidden="false" customHeight="false" outlineLevel="0" collapsed="false">
      <c r="A2000" s="0" t="s">
        <v>2889</v>
      </c>
      <c r="B2000" s="26" t="s">
        <v>2744</v>
      </c>
      <c r="C2000" s="88" t="str">
        <f aca="false">MID(A2000,1,12)</f>
        <v>F.104.01.107</v>
      </c>
      <c r="D2000" s="2" t="s">
        <v>2882</v>
      </c>
      <c r="E2000" s="90" t="s">
        <v>255</v>
      </c>
      <c r="F2000" s="91" t="str">
        <f aca="false">MID(A2000, 21,85)</f>
        <v>MDI  waste incineration with electricity</v>
      </c>
      <c r="G2000" s="92" t="n">
        <v>0.2084765612759</v>
      </c>
      <c r="H2000" s="24" t="n">
        <f aca="false">G2000</f>
        <v>0.2084765612759</v>
      </c>
      <c r="I2000" s="93" t="n">
        <v>0.00209931584</v>
      </c>
      <c r="J2000" s="93" t="n">
        <v>0.0004303696059</v>
      </c>
      <c r="K2000" s="93" t="n">
        <v>-0.00185005417</v>
      </c>
      <c r="L2000" s="93" t="n">
        <v>0.20779693</v>
      </c>
      <c r="N2000" s="94" t="n">
        <v>1.38531286666667</v>
      </c>
      <c r="O2000" s="24" t="n">
        <f aca="false">N2000</f>
        <v>1.38531286666667</v>
      </c>
      <c r="Q2000" s="25" t="n">
        <v>-18.590482</v>
      </c>
      <c r="S2000" s="95" t="n">
        <v>0.021692807</v>
      </c>
      <c r="T2000" s="95" t="n">
        <v>0.021891839</v>
      </c>
      <c r="U2000" s="95" t="n">
        <v>0.0011078221</v>
      </c>
      <c r="V2000" s="95" t="n">
        <v>-0.0013068544</v>
      </c>
      <c r="X2000" s="96" t="n">
        <v>1.8711987E-005</v>
      </c>
    </row>
    <row r="2001" customFormat="false" ht="13.8" hidden="false" customHeight="false" outlineLevel="0" collapsed="false">
      <c r="A2001" s="0" t="s">
        <v>2890</v>
      </c>
      <c r="B2001" s="26" t="s">
        <v>2744</v>
      </c>
      <c r="C2001" s="88" t="str">
        <f aca="false">MID(A2001,1,12)</f>
        <v>F.104.01.108</v>
      </c>
      <c r="D2001" s="2" t="s">
        <v>2882</v>
      </c>
      <c r="E2001" s="90" t="s">
        <v>255</v>
      </c>
      <c r="F2001" s="91" t="str">
        <f aca="false">MID(A2001, 21,85)</f>
        <v>MMA monomer  waste incineration with electricity</v>
      </c>
      <c r="G2001" s="92" t="n">
        <v>0.1592111368521</v>
      </c>
      <c r="H2001" s="24" t="n">
        <f aca="false">G2001</f>
        <v>0.1592111368521</v>
      </c>
      <c r="I2001" s="93" t="n">
        <v>0.001936442402</v>
      </c>
      <c r="J2001" s="93" t="n">
        <v>0.0004204957901</v>
      </c>
      <c r="K2001" s="93" t="n">
        <v>-0.00168547134</v>
      </c>
      <c r="L2001" s="93" t="n">
        <v>0.15853967</v>
      </c>
      <c r="N2001" s="94" t="n">
        <v>1.05693113333333</v>
      </c>
      <c r="O2001" s="24" t="n">
        <f aca="false">N2001</f>
        <v>1.05693113333333</v>
      </c>
      <c r="Q2001" s="25" t="n">
        <v>-16.936653</v>
      </c>
      <c r="S2001" s="95" t="n">
        <v>0.016437036</v>
      </c>
      <c r="T2001" s="95" t="n">
        <v>0.016773468</v>
      </c>
      <c r="U2001" s="95" t="n">
        <v>0.00085416376</v>
      </c>
      <c r="V2001" s="95" t="n">
        <v>-0.0011905952</v>
      </c>
      <c r="X2001" s="96" t="n">
        <v>1.1341938E-005</v>
      </c>
    </row>
    <row r="2002" customFormat="false" ht="13.8" hidden="false" customHeight="false" outlineLevel="0" collapsed="false">
      <c r="A2002" s="0" t="s">
        <v>2891</v>
      </c>
      <c r="B2002" s="26" t="s">
        <v>2744</v>
      </c>
      <c r="C2002" s="88" t="str">
        <f aca="false">MID(A2002,1,12)</f>
        <v>F.104.01.109</v>
      </c>
      <c r="D2002" s="2" t="s">
        <v>2882</v>
      </c>
      <c r="E2002" s="90" t="s">
        <v>255</v>
      </c>
      <c r="F2002" s="91" t="str">
        <f aca="false">MID(A2002, 21,85)</f>
        <v>Nafion  waste incineration with electricity</v>
      </c>
      <c r="G2002" s="92" t="n">
        <v>0.0611976865482</v>
      </c>
      <c r="H2002" s="24" t="n">
        <f aca="false">G2002</f>
        <v>0.0611976865482</v>
      </c>
      <c r="I2002" s="93" t="n">
        <v>0.000844227143</v>
      </c>
      <c r="J2002" s="93" t="n">
        <v>0.0004647306062</v>
      </c>
      <c r="K2002" s="93" t="n">
        <v>-0.000482936201</v>
      </c>
      <c r="L2002" s="93" t="n">
        <v>0.060371665</v>
      </c>
      <c r="N2002" s="94" t="n">
        <v>0.402477766666667</v>
      </c>
      <c r="O2002" s="24" t="n">
        <f aca="false">N2002</f>
        <v>0.402477766666667</v>
      </c>
      <c r="Q2002" s="25" t="n">
        <v>-4.8528401</v>
      </c>
      <c r="S2002" s="95" t="n">
        <v>0.0063853224</v>
      </c>
      <c r="T2002" s="95" t="n">
        <v>0.006403656</v>
      </c>
      <c r="U2002" s="95" t="n">
        <v>0.00032280632</v>
      </c>
      <c r="V2002" s="95" t="n">
        <v>-0.00034113991</v>
      </c>
      <c r="X2002" s="96" t="n">
        <v>6.2037998E-006</v>
      </c>
    </row>
    <row r="2003" customFormat="false" ht="13.8" hidden="false" customHeight="false" outlineLevel="0" collapsed="false">
      <c r="A2003" s="0" t="s">
        <v>2892</v>
      </c>
      <c r="B2003" s="26" t="s">
        <v>2744</v>
      </c>
      <c r="C2003" s="88" t="str">
        <f aca="false">MID(A2003,1,12)</f>
        <v>F.104.01.110</v>
      </c>
      <c r="D2003" s="2" t="s">
        <v>2882</v>
      </c>
      <c r="E2003" s="90" t="s">
        <v>255</v>
      </c>
      <c r="F2003" s="91" t="str">
        <f aca="false">MID(A2003, 21,85)</f>
        <v>Paperfoam  waste incineration with electricity</v>
      </c>
      <c r="G2003" s="92" t="n">
        <v>-0.1070171970006</v>
      </c>
      <c r="H2003" s="24" t="n">
        <f aca="false">G2003</f>
        <v>-0.1070171970006</v>
      </c>
      <c r="I2003" s="93" t="n">
        <v>0.001547992545</v>
      </c>
      <c r="J2003" s="93" t="n">
        <v>0.0006536509044</v>
      </c>
      <c r="K2003" s="93" t="n">
        <v>-0.00106318045</v>
      </c>
      <c r="L2003" s="93" t="n">
        <v>-0.10815566</v>
      </c>
      <c r="N2003" s="94" t="n">
        <v>-0.721037733333333</v>
      </c>
      <c r="O2003" s="24" t="n">
        <f aca="false">N2003</f>
        <v>-0.721037733333333</v>
      </c>
      <c r="Q2003" s="25" t="n">
        <v>-10.683491</v>
      </c>
      <c r="S2003" s="95" t="n">
        <v>-0.012097918</v>
      </c>
      <c r="T2003" s="95" t="n">
        <v>-0.010837947</v>
      </c>
      <c r="U2003" s="95" t="n">
        <v>-0.00050895426</v>
      </c>
      <c r="V2003" s="95" t="n">
        <v>-0.00075101696</v>
      </c>
      <c r="X2003" s="96" t="n">
        <v>-3.1341056E-005</v>
      </c>
    </row>
    <row r="2004" customFormat="false" ht="13.8" hidden="false" customHeight="false" outlineLevel="0" collapsed="false">
      <c r="A2004" s="0" t="s">
        <v>2893</v>
      </c>
      <c r="B2004" s="26" t="s">
        <v>2744</v>
      </c>
      <c r="C2004" s="88" t="str">
        <f aca="false">MID(A2004,1,12)</f>
        <v>F.104.01.111</v>
      </c>
      <c r="D2004" s="2" t="s">
        <v>2882</v>
      </c>
      <c r="E2004" s="90" t="s">
        <v>255</v>
      </c>
      <c r="F2004" s="91" t="str">
        <f aca="false">MID(A2004, 21,85)</f>
        <v>PEEK (Polyetheretherketone)  waste incineration with electricity</v>
      </c>
      <c r="G2004" s="92" t="n">
        <v>0.2166946968035</v>
      </c>
      <c r="H2004" s="24" t="n">
        <f aca="false">G2004</f>
        <v>0.2166946968035</v>
      </c>
      <c r="I2004" s="93" t="n">
        <v>0.00224014173</v>
      </c>
      <c r="J2004" s="93" t="n">
        <v>0.0004086472535</v>
      </c>
      <c r="K2004" s="93" t="n">
        <v>-0.00201944218</v>
      </c>
      <c r="L2004" s="93" t="n">
        <v>0.21606535</v>
      </c>
      <c r="N2004" s="94" t="n">
        <v>1.44043566666667</v>
      </c>
      <c r="O2004" s="24" t="n">
        <f aca="false">N2004</f>
        <v>1.44043566666667</v>
      </c>
      <c r="Q2004" s="25" t="n">
        <v>-20.292598</v>
      </c>
      <c r="S2004" s="95" t="n">
        <v>0.022504316</v>
      </c>
      <c r="T2004" s="95" t="n">
        <v>0.022776335</v>
      </c>
      <c r="U2004" s="95" t="n">
        <v>0.0011544887</v>
      </c>
      <c r="V2004" s="95" t="n">
        <v>-0.0014265079</v>
      </c>
      <c r="X2004" s="96" t="n">
        <v>1.8394413E-005</v>
      </c>
    </row>
    <row r="2005" customFormat="false" ht="13.8" hidden="false" customHeight="false" outlineLevel="0" collapsed="false">
      <c r="A2005" s="0" t="s">
        <v>2894</v>
      </c>
      <c r="B2005" s="26" t="s">
        <v>2744</v>
      </c>
      <c r="C2005" s="88" t="str">
        <f aca="false">MID(A2005,1,12)</f>
        <v>F.104.01.112</v>
      </c>
      <c r="D2005" s="2" t="s">
        <v>2882</v>
      </c>
      <c r="E2005" s="90" t="s">
        <v>255</v>
      </c>
      <c r="F2005" s="91" t="str">
        <f aca="false">MID(A2005, 21,85)</f>
        <v>PEI (Polyether Imide) waste incineration with electricity</v>
      </c>
      <c r="G2005" s="92" t="n">
        <v>0.2212889278181</v>
      </c>
      <c r="H2005" s="24" t="n">
        <f aca="false">G2005</f>
        <v>0.2212889278181</v>
      </c>
      <c r="I2005" s="93" t="n">
        <v>-0.008548914805</v>
      </c>
      <c r="J2005" s="93" t="n">
        <v>-0.0122515085869</v>
      </c>
      <c r="K2005" s="93" t="n">
        <v>-0.00186326879</v>
      </c>
      <c r="L2005" s="93" t="n">
        <v>0.24395262</v>
      </c>
      <c r="N2005" s="94" t="n">
        <v>1.6263508</v>
      </c>
      <c r="O2005" s="24" t="n">
        <f aca="false">N2005</f>
        <v>1.6263508</v>
      </c>
      <c r="Q2005" s="25" t="n">
        <v>-18.723271</v>
      </c>
      <c r="S2005" s="95" t="n">
        <v>0.023466336</v>
      </c>
      <c r="T2005" s="95" t="n">
        <v>0.023588506</v>
      </c>
      <c r="U2005" s="95" t="n">
        <v>0.0011940191</v>
      </c>
      <c r="V2005" s="95" t="n">
        <v>-0.001316189</v>
      </c>
      <c r="X2005" s="96" t="n">
        <v>1.8809707E-005</v>
      </c>
    </row>
    <row r="2006" customFormat="false" ht="13.8" hidden="false" customHeight="false" outlineLevel="0" collapsed="false">
      <c r="A2006" s="0" t="s">
        <v>2895</v>
      </c>
      <c r="B2006" s="26" t="s">
        <v>2744</v>
      </c>
      <c r="C2006" s="88" t="str">
        <f aca="false">MID(A2006,1,12)</f>
        <v>F.104.01.113</v>
      </c>
      <c r="D2006" s="2" t="s">
        <v>2882</v>
      </c>
      <c r="E2006" s="90" t="s">
        <v>255</v>
      </c>
      <c r="F2006" s="91" t="str">
        <f aca="false">MID(A2006, 21,85)</f>
        <v>Phthalic anhydride waste incineration with electricity</v>
      </c>
      <c r="G2006" s="92" t="n">
        <v>0.2136488404458</v>
      </c>
      <c r="H2006" s="24" t="n">
        <f aca="false">G2006</f>
        <v>0.2136488404458</v>
      </c>
      <c r="I2006" s="93" t="n">
        <v>0.001590925697</v>
      </c>
      <c r="J2006" s="93" t="n">
        <v>0.0003128047188</v>
      </c>
      <c r="K2006" s="93" t="n">
        <v>-0.00141396997</v>
      </c>
      <c r="L2006" s="93" t="n">
        <v>0.21315908</v>
      </c>
      <c r="N2006" s="94" t="n">
        <v>1.42106053333333</v>
      </c>
      <c r="O2006" s="24" t="n">
        <f aca="false">N2006</f>
        <v>1.42106053333333</v>
      </c>
      <c r="Q2006" s="25" t="n">
        <v>-14.20844</v>
      </c>
      <c r="S2006" s="95" t="n">
        <v>0.022458926</v>
      </c>
      <c r="T2006" s="95" t="n">
        <v>0.022336866</v>
      </c>
      <c r="U2006" s="95" t="n">
        <v>0.001120871</v>
      </c>
      <c r="V2006" s="95" t="n">
        <v>-0.00099881012</v>
      </c>
      <c r="X2006" s="96" t="n">
        <v>2.4394555E-005</v>
      </c>
    </row>
    <row r="2007" customFormat="false" ht="13.8" hidden="false" customHeight="false" outlineLevel="0" collapsed="false">
      <c r="A2007" s="0" t="s">
        <v>2896</v>
      </c>
      <c r="B2007" s="26" t="s">
        <v>2744</v>
      </c>
      <c r="C2007" s="88" t="str">
        <f aca="false">MID(A2007,1,12)</f>
        <v>F.104.01.114</v>
      </c>
      <c r="D2007" s="2" t="s">
        <v>2882</v>
      </c>
      <c r="E2007" s="90" t="s">
        <v>255</v>
      </c>
      <c r="F2007" s="91" t="str">
        <f aca="false">MID(A2007, 21,85)</f>
        <v>Polyether-polyols waste incineration with electricity</v>
      </c>
      <c r="G2007" s="92" t="n">
        <v>0.21227588648</v>
      </c>
      <c r="H2007" s="24" t="n">
        <f aca="false">G2007</f>
        <v>0.21227588648</v>
      </c>
      <c r="I2007" s="93" t="n">
        <v>0.00238306322</v>
      </c>
      <c r="J2007" s="93" t="n">
        <v>0.00047934417</v>
      </c>
      <c r="K2007" s="93" t="n">
        <v>-0.00210834091</v>
      </c>
      <c r="L2007" s="93" t="n">
        <v>0.21152182</v>
      </c>
      <c r="N2007" s="94" t="n">
        <v>1.41014546666667</v>
      </c>
      <c r="O2007" s="24" t="n">
        <f aca="false">N2007</f>
        <v>1.41014546666667</v>
      </c>
      <c r="Q2007" s="25" t="n">
        <v>-21.185907</v>
      </c>
      <c r="S2007" s="95" t="n">
        <v>0.021982523</v>
      </c>
      <c r="T2007" s="95" t="n">
        <v>0.022337059</v>
      </c>
      <c r="U2007" s="95" t="n">
        <v>0.0011347686</v>
      </c>
      <c r="V2007" s="95" t="n">
        <v>-0.0014893048</v>
      </c>
      <c r="X2007" s="96" t="n">
        <v>1.661848E-005</v>
      </c>
    </row>
    <row r="2008" customFormat="false" ht="13.8" hidden="false" customHeight="false" outlineLevel="0" collapsed="false">
      <c r="A2008" s="0" t="s">
        <v>2897</v>
      </c>
      <c r="B2008" s="26" t="s">
        <v>2744</v>
      </c>
      <c r="C2008" s="88" t="str">
        <f aca="false">MID(A2008,1,12)</f>
        <v>F.104.01.115</v>
      </c>
      <c r="D2008" s="2" t="s">
        <v>2882</v>
      </c>
      <c r="E2008" s="90" t="s">
        <v>255</v>
      </c>
      <c r="F2008" s="91" t="str">
        <f aca="false">MID(A2008, 21,85)</f>
        <v>PPS  waste incineration with electricity</v>
      </c>
      <c r="G2008" s="92" t="n">
        <v>0.1784765612759</v>
      </c>
      <c r="H2008" s="24" t="n">
        <f aca="false">G2008</f>
        <v>0.1784765612759</v>
      </c>
      <c r="I2008" s="93" t="n">
        <v>0.00209931584</v>
      </c>
      <c r="J2008" s="93" t="n">
        <v>0.0004303696059</v>
      </c>
      <c r="K2008" s="93" t="n">
        <v>-0.00185005417</v>
      </c>
      <c r="L2008" s="93" t="n">
        <v>0.17779693</v>
      </c>
      <c r="N2008" s="94" t="n">
        <v>1.18531286666667</v>
      </c>
      <c r="O2008" s="24" t="n">
        <f aca="false">N2008</f>
        <v>1.18531286666667</v>
      </c>
      <c r="Q2008" s="25" t="n">
        <v>-18.590482</v>
      </c>
      <c r="S2008" s="95" t="n">
        <v>0.018445571</v>
      </c>
      <c r="T2008" s="95" t="n">
        <v>0.018796031</v>
      </c>
      <c r="U2008" s="95" t="n">
        <v>0.00095639399</v>
      </c>
      <c r="V2008" s="95" t="n">
        <v>-0.0013068544</v>
      </c>
      <c r="X2008" s="96" t="n">
        <v>1.3135456E-005</v>
      </c>
    </row>
    <row r="2009" customFormat="false" ht="13.8" hidden="false" customHeight="false" outlineLevel="0" collapsed="false">
      <c r="A2009" s="0" t="s">
        <v>2898</v>
      </c>
      <c r="B2009" s="26" t="s">
        <v>2744</v>
      </c>
      <c r="C2009" s="88" t="str">
        <f aca="false">MID(A2009,1,12)</f>
        <v>F.104.01.116</v>
      </c>
      <c r="D2009" s="2" t="s">
        <v>2882</v>
      </c>
      <c r="E2009" s="90" t="s">
        <v>255</v>
      </c>
      <c r="F2009" s="91" t="str">
        <f aca="false">MID(A2009, 21,85)</f>
        <v>PVOH (PVA) waste incineration with electricity</v>
      </c>
      <c r="G2009" s="92" t="n">
        <v>0.1576065965933</v>
      </c>
      <c r="H2009" s="24" t="n">
        <f aca="false">G2009</f>
        <v>0.1576065965933</v>
      </c>
      <c r="I2009" s="93" t="n">
        <v>0.00162950879</v>
      </c>
      <c r="J2009" s="93" t="n">
        <v>0.0003680984433</v>
      </c>
      <c r="K2009" s="93" t="n">
        <v>-0.00140556064</v>
      </c>
      <c r="L2009" s="93" t="n">
        <v>0.15701455</v>
      </c>
      <c r="N2009" s="94" t="n">
        <v>1.04676366666667</v>
      </c>
      <c r="O2009" s="24" t="n">
        <f aca="false">N2009</f>
        <v>1.04676366666667</v>
      </c>
      <c r="Q2009" s="25" t="n">
        <v>-14.123938</v>
      </c>
      <c r="S2009" s="95" t="n">
        <v>0.016395041</v>
      </c>
      <c r="T2009" s="95" t="n">
        <v>0.016550266</v>
      </c>
      <c r="U2009" s="95" t="n">
        <v>0.00083764417</v>
      </c>
      <c r="V2009" s="95" t="n">
        <v>-0.00099286988</v>
      </c>
      <c r="X2009" s="96" t="n">
        <v>1.4077933E-005</v>
      </c>
    </row>
    <row r="2010" customFormat="false" ht="13.8" hidden="false" customHeight="false" outlineLevel="0" collapsed="false">
      <c r="A2010" s="0" t="s">
        <v>2899</v>
      </c>
      <c r="B2010" s="26" t="s">
        <v>2744</v>
      </c>
      <c r="C2010" s="88" t="str">
        <f aca="false">MID(A2010,1,12)</f>
        <v>F.104.01.117</v>
      </c>
      <c r="D2010" s="2" t="s">
        <v>2882</v>
      </c>
      <c r="E2010" s="90" t="s">
        <v>255</v>
      </c>
      <c r="F2010" s="91" t="str">
        <f aca="false">MID(A2010, 21,85)</f>
        <v>TDI waste incineration with electricity</v>
      </c>
      <c r="G2010" s="92" t="n">
        <v>0.1805404039408</v>
      </c>
      <c r="H2010" s="24" t="n">
        <f aca="false">G2010</f>
        <v>0.1805404039408</v>
      </c>
      <c r="I2010" s="93" t="n">
        <v>0.001810056581</v>
      </c>
      <c r="J2010" s="93" t="n">
        <v>0.0003734960298</v>
      </c>
      <c r="K2010" s="93" t="n">
        <v>-0.00159296867</v>
      </c>
      <c r="L2010" s="93" t="n">
        <v>0.17994982</v>
      </c>
      <c r="N2010" s="94" t="n">
        <v>1.19966546666667</v>
      </c>
      <c r="O2010" s="24" t="n">
        <f aca="false">N2010</f>
        <v>1.19966546666667</v>
      </c>
      <c r="Q2010" s="25" t="n">
        <v>-16.007129</v>
      </c>
      <c r="S2010" s="95" t="n">
        <v>0.018790179</v>
      </c>
      <c r="T2010" s="95" t="n">
        <v>0.018956339</v>
      </c>
      <c r="U2010" s="95" t="n">
        <v>0.00095909219</v>
      </c>
      <c r="V2010" s="95" t="n">
        <v>-0.0011252525</v>
      </c>
      <c r="X2010" s="96" t="n">
        <v>1.6304442E-005</v>
      </c>
    </row>
    <row r="2011" customFormat="false" ht="13.8" hidden="false" customHeight="false" outlineLevel="0" collapsed="false">
      <c r="B2011" s="26"/>
      <c r="C2011" s="88"/>
      <c r="D2011" s="3" t="s">
        <v>2900</v>
      </c>
      <c r="E2011" s="90"/>
      <c r="O2011" s="24" t="n">
        <f aca="false">N2011</f>
        <v>0</v>
      </c>
    </row>
    <row r="2012" customFormat="false" ht="13.8" hidden="false" customHeight="false" outlineLevel="0" collapsed="false">
      <c r="A2012" s="0" t="s">
        <v>2901</v>
      </c>
      <c r="B2012" s="26" t="s">
        <v>2744</v>
      </c>
      <c r="C2012" s="88" t="str">
        <f aca="false">MID(A2012,1,12)</f>
        <v>F.105.01.101</v>
      </c>
      <c r="D2012" s="2" t="s">
        <v>2900</v>
      </c>
      <c r="E2012" s="90" t="s">
        <v>255</v>
      </c>
      <c r="F2012" s="91" t="str">
        <f aca="false">MID(A2012, 21,85)</f>
        <v>AKD (Alkyl ketene dimers) waste incineration with electricity</v>
      </c>
      <c r="G2012" s="92" t="n">
        <v>-0.2912783975099</v>
      </c>
      <c r="H2012" s="24" t="n">
        <f aca="false">G2012</f>
        <v>-0.2912783975099</v>
      </c>
      <c r="I2012" s="93" t="n">
        <v>-0.00392190383</v>
      </c>
      <c r="J2012" s="93" t="n">
        <v>-0.0077068912299</v>
      </c>
      <c r="K2012" s="93" t="n">
        <v>-0.00272222245</v>
      </c>
      <c r="L2012" s="93" t="n">
        <v>-0.27692738</v>
      </c>
      <c r="N2012" s="94" t="n">
        <v>-1.84618253333333</v>
      </c>
      <c r="O2012" s="24" t="n">
        <f aca="false">N2012</f>
        <v>-1.84618253333333</v>
      </c>
      <c r="Q2012" s="25" t="n">
        <v>-27.354567</v>
      </c>
      <c r="S2012" s="95" t="n">
        <v>-0.032554453</v>
      </c>
      <c r="T2012" s="95" t="n">
        <v>-0.02925683</v>
      </c>
      <c r="U2012" s="95" t="n">
        <v>-0.0013746802</v>
      </c>
      <c r="V2012" s="95" t="n">
        <v>-0.0019229429</v>
      </c>
      <c r="X2012" s="96" t="n">
        <v>-8.5039836E-005</v>
      </c>
    </row>
    <row r="2013" customFormat="false" ht="13.8" hidden="false" customHeight="false" outlineLevel="0" collapsed="false">
      <c r="A2013" s="0" t="s">
        <v>2902</v>
      </c>
      <c r="B2013" s="26" t="s">
        <v>2744</v>
      </c>
      <c r="C2013" s="88" t="str">
        <f aca="false">MID(A2013,1,12)</f>
        <v>F.105.01.102</v>
      </c>
      <c r="D2013" s="2" t="s">
        <v>2900</v>
      </c>
      <c r="E2013" s="90" t="s">
        <v>255</v>
      </c>
      <c r="F2013" s="91" t="str">
        <f aca="false">MID(A2013, 21,85)</f>
        <v>ASA (Acrylonitrile styrene acrylate) waste incineration with electricity</v>
      </c>
      <c r="G2013" s="92" t="n">
        <v>0.1525757916698</v>
      </c>
      <c r="H2013" s="24" t="n">
        <f aca="false">G2013</f>
        <v>0.1525757916698</v>
      </c>
      <c r="I2013" s="93" t="n">
        <v>-0.002404384508</v>
      </c>
      <c r="J2013" s="93" t="n">
        <v>-0.0047124730822</v>
      </c>
      <c r="K2013" s="93" t="n">
        <v>-0.00165784074</v>
      </c>
      <c r="L2013" s="93" t="n">
        <v>0.16135049</v>
      </c>
      <c r="N2013" s="94" t="n">
        <v>1.07566993333333</v>
      </c>
      <c r="O2013" s="24" t="n">
        <f aca="false">N2013</f>
        <v>1.07566993333333</v>
      </c>
      <c r="Q2013" s="25" t="n">
        <v>-16.659003</v>
      </c>
      <c r="S2013" s="95" t="n">
        <v>0.01589066</v>
      </c>
      <c r="T2013" s="95" t="n">
        <v>0.016233356</v>
      </c>
      <c r="U2013" s="95" t="n">
        <v>0.0008283811</v>
      </c>
      <c r="V2013" s="95" t="n">
        <v>-0.0011710773</v>
      </c>
      <c r="X2013" s="96" t="n">
        <v>9.5426678E-006</v>
      </c>
    </row>
    <row r="2014" customFormat="false" ht="13.8" hidden="false" customHeight="false" outlineLevel="0" collapsed="false">
      <c r="A2014" s="0" t="s">
        <v>2903</v>
      </c>
      <c r="B2014" s="26" t="s">
        <v>2744</v>
      </c>
      <c r="C2014" s="88" t="str">
        <f aca="false">MID(A2014,1,12)</f>
        <v>F.105.01.103</v>
      </c>
      <c r="D2014" s="2" t="s">
        <v>2900</v>
      </c>
      <c r="E2014" s="90" t="s">
        <v>255</v>
      </c>
      <c r="F2014" s="91" t="str">
        <f aca="false">MID(A2014, 21,85)</f>
        <v>Rosin (from wood, pine) waste incineration with electricity</v>
      </c>
      <c r="G2014" s="92" t="n">
        <v>-0.2753888319073</v>
      </c>
      <c r="H2014" s="24" t="n">
        <f aca="false">G2014</f>
        <v>-0.2753888319073</v>
      </c>
      <c r="I2014" s="93" t="n">
        <v>-0.00635088549</v>
      </c>
      <c r="J2014" s="93" t="n">
        <v>-0.0103682306673</v>
      </c>
      <c r="K2014" s="93" t="n">
        <v>-0.00251799575</v>
      </c>
      <c r="L2014" s="93" t="n">
        <v>-0.25615172</v>
      </c>
      <c r="N2014" s="94" t="n">
        <v>-1.70767813333333</v>
      </c>
      <c r="O2014" s="24" t="n">
        <f aca="false">N2014</f>
        <v>-1.70767813333333</v>
      </c>
      <c r="Q2014" s="25" t="n">
        <v>-25.30237</v>
      </c>
      <c r="S2014" s="95" t="n">
        <v>-0.030657215</v>
      </c>
      <c r="T2014" s="95" t="n">
        <v>-0.027582285</v>
      </c>
      <c r="U2014" s="95" t="n">
        <v>-0.0012962505</v>
      </c>
      <c r="V2014" s="95" t="n">
        <v>-0.0017786797</v>
      </c>
      <c r="X2014" s="96" t="n">
        <v>-8.0315063E-005</v>
      </c>
    </row>
    <row r="2015" customFormat="false" ht="13.8" hidden="false" customHeight="false" outlineLevel="0" collapsed="false">
      <c r="B2015" s="26"/>
      <c r="C2015" s="88"/>
      <c r="D2015" s="2"/>
      <c r="E2015" s="90"/>
    </row>
    <row r="2016" customFormat="false" ht="13.8" hidden="false" customHeight="false" outlineLevel="0" collapsed="false">
      <c r="B2016" s="26"/>
      <c r="C2016" s="88"/>
      <c r="D2016" s="3" t="s">
        <v>2904</v>
      </c>
      <c r="E2016" s="90"/>
    </row>
    <row r="2017" customFormat="false" ht="13.8" hidden="false" customHeight="false" outlineLevel="0" collapsed="false">
      <c r="A2017" s="0" t="s">
        <v>2905</v>
      </c>
      <c r="B2017" s="26" t="s">
        <v>2744</v>
      </c>
      <c r="C2017" s="88" t="str">
        <f aca="false">MID(A2017,1,12)</f>
        <v>F.106.01.101</v>
      </c>
      <c r="D2017" s="2" t="s">
        <v>2904</v>
      </c>
      <c r="E2017" s="90" t="s">
        <v>255</v>
      </c>
      <c r="F2017" s="91" t="str">
        <f aca="false">MID(A2017, 21,85)</f>
        <v>BR and IIR (Butyl rubber) waste combustion - clean tech without heat recovery</v>
      </c>
      <c r="G2017" s="92" t="n">
        <v>0.554216932</v>
      </c>
      <c r="H2017" s="24" t="n">
        <f aca="false">G2017</f>
        <v>0.554216932</v>
      </c>
      <c r="I2017" s="93" t="n">
        <v>0.0167688</v>
      </c>
      <c r="J2017" s="93" t="n">
        <v>0.019948132</v>
      </c>
      <c r="K2017" s="93" t="n">
        <v>0</v>
      </c>
      <c r="L2017" s="93" t="n">
        <v>0.5175</v>
      </c>
      <c r="N2017" s="94" t="n">
        <v>3.45</v>
      </c>
      <c r="O2017" s="24" t="n">
        <f aca="false">N2017</f>
        <v>3.45</v>
      </c>
      <c r="Q2017" s="25" t="n">
        <v>0</v>
      </c>
      <c r="S2017" s="95" t="n">
        <v>0.059371181</v>
      </c>
      <c r="T2017" s="95" t="n">
        <v>0.056606939</v>
      </c>
      <c r="U2017" s="95" t="n">
        <v>0.0027642413</v>
      </c>
      <c r="V2017" s="95" t="n">
        <v>0</v>
      </c>
      <c r="X2017" s="96" t="n">
        <v>0.00010638677</v>
      </c>
    </row>
    <row r="2018" customFormat="false" ht="13.8" hidden="false" customHeight="false" outlineLevel="0" collapsed="false">
      <c r="A2018" s="0" t="s">
        <v>2906</v>
      </c>
      <c r="B2018" s="26" t="s">
        <v>2744</v>
      </c>
      <c r="C2018" s="88" t="str">
        <f aca="false">MID(A2018,1,12)</f>
        <v>F.106.01.102</v>
      </c>
      <c r="D2018" s="2" t="s">
        <v>2904</v>
      </c>
      <c r="E2018" s="90" t="s">
        <v>255</v>
      </c>
      <c r="F2018" s="91" t="str">
        <f aca="false">MID(A2018, 21,85)</f>
        <v>EVA (Ethylene vinyl acetate) waste combustion - clean tech without heat recovery</v>
      </c>
      <c r="G2018" s="92" t="n">
        <v>0.381366847</v>
      </c>
      <c r="H2018" s="24" t="n">
        <f aca="false">G2018</f>
        <v>0.381366847</v>
      </c>
      <c r="I2018" s="93" t="n">
        <v>0.0152388</v>
      </c>
      <c r="J2018" s="93" t="n">
        <v>0.018128047</v>
      </c>
      <c r="K2018" s="93" t="n">
        <v>0</v>
      </c>
      <c r="L2018" s="93" t="n">
        <v>0.348</v>
      </c>
      <c r="N2018" s="94" t="n">
        <v>2.32</v>
      </c>
      <c r="O2018" s="24" t="n">
        <f aca="false">N2018</f>
        <v>2.32</v>
      </c>
      <c r="Q2018" s="25" t="n">
        <v>0</v>
      </c>
      <c r="S2018" s="95" t="n">
        <v>0.04071806</v>
      </c>
      <c r="T2018" s="95" t="n">
        <v>0.038823265</v>
      </c>
      <c r="U2018" s="95" t="n">
        <v>0.0018947941</v>
      </c>
      <c r="V2018" s="95" t="n">
        <v>0</v>
      </c>
      <c r="X2018" s="96" t="n">
        <v>7.3949476E-005</v>
      </c>
    </row>
    <row r="2019" customFormat="false" ht="13.8" hidden="false" customHeight="false" outlineLevel="0" collapsed="false">
      <c r="A2019" s="0" t="s">
        <v>2907</v>
      </c>
      <c r="B2019" s="26" t="s">
        <v>2744</v>
      </c>
      <c r="C2019" s="88" t="str">
        <f aca="false">MID(A2019,1,12)</f>
        <v>F.106.01.103</v>
      </c>
      <c r="D2019" s="2" t="s">
        <v>2904</v>
      </c>
      <c r="E2019" s="90" t="s">
        <v>255</v>
      </c>
      <c r="F2019" s="91" t="str">
        <f aca="false">MID(A2019, 21,85)</f>
        <v>IR (Polyisoprene rubber) waste combustion - clean tech without heat recovery</v>
      </c>
      <c r="G2019" s="92" t="n">
        <v>0.522180918</v>
      </c>
      <c r="H2019" s="24" t="n">
        <f aca="false">G2019</f>
        <v>0.522180918</v>
      </c>
      <c r="I2019" s="93" t="n">
        <v>0.016524</v>
      </c>
      <c r="J2019" s="93" t="n">
        <v>0.019656918</v>
      </c>
      <c r="K2019" s="93" t="n">
        <v>0</v>
      </c>
      <c r="L2019" s="93" t="n">
        <v>0.486</v>
      </c>
      <c r="N2019" s="94" t="n">
        <v>3.24</v>
      </c>
      <c r="O2019" s="24" t="n">
        <f aca="false">N2019</f>
        <v>3.24</v>
      </c>
      <c r="Q2019" s="25" t="n">
        <v>0</v>
      </c>
      <c r="S2019" s="95" t="n">
        <v>0.055912585</v>
      </c>
      <c r="T2019" s="95" t="n">
        <v>0.053309564</v>
      </c>
      <c r="U2019" s="95" t="n">
        <v>0.0026030212</v>
      </c>
      <c r="V2019" s="95" t="n">
        <v>0</v>
      </c>
      <c r="X2019" s="96" t="n">
        <v>0.00010038263</v>
      </c>
    </row>
    <row r="2020" customFormat="false" ht="13.8" hidden="false" customHeight="false" outlineLevel="0" collapsed="false">
      <c r="A2020" s="0" t="s">
        <v>2908</v>
      </c>
      <c r="B2020" s="26" t="s">
        <v>2744</v>
      </c>
      <c r="C2020" s="88" t="str">
        <f aca="false">MID(A2020,1,12)</f>
        <v>F.106.01.104</v>
      </c>
      <c r="D2020" s="2" t="s">
        <v>2904</v>
      </c>
      <c r="E2020" s="90" t="s">
        <v>255</v>
      </c>
      <c r="F2020" s="91" t="str">
        <f aca="false">MID(A2020, 21,85)</f>
        <v>Natural rubber waste combustion - clean tech without heat recovery</v>
      </c>
      <c r="G2020" s="92" t="n">
        <v>0.036180918</v>
      </c>
      <c r="H2020" s="24" t="n">
        <f aca="false">G2020</f>
        <v>0.036180918</v>
      </c>
      <c r="I2020" s="93" t="n">
        <v>0.016524</v>
      </c>
      <c r="J2020" s="93" t="n">
        <v>0.019656918</v>
      </c>
      <c r="K2020" s="93" t="n">
        <v>0</v>
      </c>
      <c r="L2020" s="93" t="n">
        <v>0</v>
      </c>
      <c r="N2020" s="94" t="n">
        <v>0</v>
      </c>
      <c r="O2020" s="24" t="n">
        <f aca="false">N2020</f>
        <v>0</v>
      </c>
      <c r="Q2020" s="25" t="n">
        <v>0</v>
      </c>
      <c r="S2020" s="95" t="n">
        <v>0.0033073594</v>
      </c>
      <c r="T2020" s="95" t="n">
        <v>0.003157474</v>
      </c>
      <c r="U2020" s="95" t="n">
        <v>0.00014988542</v>
      </c>
      <c r="V2020" s="95" t="n">
        <v>0</v>
      </c>
      <c r="X2020" s="96" t="n">
        <v>1.0042828E-005</v>
      </c>
    </row>
    <row r="2021" customFormat="false" ht="13.8" hidden="false" customHeight="false" outlineLevel="0" collapsed="false">
      <c r="A2021" s="0" t="s">
        <v>2909</v>
      </c>
      <c r="B2021" s="26" t="s">
        <v>2744</v>
      </c>
      <c r="C2021" s="88" t="str">
        <f aca="false">MID(A2021,1,12)</f>
        <v>F.106.01.105</v>
      </c>
      <c r="D2021" s="2" t="s">
        <v>2904</v>
      </c>
      <c r="E2021" s="90" t="s">
        <v>255</v>
      </c>
      <c r="F2021" s="91" t="str">
        <f aca="false">MID(A2021, 21,85)</f>
        <v>Polychloroprene (Neoprene, CR) waste combustion - clean tech without heat recovery</v>
      </c>
      <c r="G2021" s="92" t="n">
        <v>0.8335310708</v>
      </c>
      <c r="H2021" s="24" t="n">
        <f aca="false">G2021</f>
        <v>0.8335310708</v>
      </c>
      <c r="I2021" s="93" t="n">
        <v>0.067161197</v>
      </c>
      <c r="J2021" s="93" t="n">
        <v>0.4678698738</v>
      </c>
      <c r="K2021" s="93" t="n">
        <v>0</v>
      </c>
      <c r="L2021" s="93" t="n">
        <v>0.2985</v>
      </c>
      <c r="N2021" s="94" t="n">
        <v>1.99</v>
      </c>
      <c r="O2021" s="24" t="n">
        <f aca="false">N2021</f>
        <v>1.99</v>
      </c>
      <c r="Q2021" s="25" t="n">
        <v>0</v>
      </c>
      <c r="S2021" s="95" t="n">
        <v>0.033620694</v>
      </c>
      <c r="T2021" s="95" t="n">
        <v>0.032054585</v>
      </c>
      <c r="U2021" s="95" t="n">
        <v>0.001566109</v>
      </c>
      <c r="V2021" s="95" t="n">
        <v>0</v>
      </c>
      <c r="X2021" s="96" t="n">
        <v>0.00015346654</v>
      </c>
    </row>
    <row r="2022" customFormat="false" ht="13.8" hidden="false" customHeight="false" outlineLevel="0" collapsed="false">
      <c r="A2022" s="0" t="s">
        <v>2910</v>
      </c>
      <c r="B2022" s="26" t="s">
        <v>2744</v>
      </c>
      <c r="C2022" s="88" t="str">
        <f aca="false">MID(A2022,1,12)</f>
        <v>F.106.01.106</v>
      </c>
      <c r="D2022" s="2" t="s">
        <v>2904</v>
      </c>
      <c r="E2022" s="90" t="s">
        <v>255</v>
      </c>
      <c r="F2022" s="91" t="str">
        <f aca="false">MID(A2022, 21,85)</f>
        <v>PU (Polyurethane) waste combustion - clean tech without heat recovery</v>
      </c>
      <c r="G2022" s="92" t="n">
        <v>0.427620612</v>
      </c>
      <c r="H2022" s="24" t="n">
        <f aca="false">G2022</f>
        <v>0.427620612</v>
      </c>
      <c r="I2022" s="93" t="n">
        <v>0.011016</v>
      </c>
      <c r="J2022" s="93" t="n">
        <v>0.013104612</v>
      </c>
      <c r="K2022" s="93" t="n">
        <v>0</v>
      </c>
      <c r="L2022" s="93" t="n">
        <v>0.4035</v>
      </c>
      <c r="N2022" s="94" t="n">
        <v>2.69</v>
      </c>
      <c r="O2022" s="24" t="n">
        <f aca="false">N2022</f>
        <v>2.69</v>
      </c>
      <c r="Q2022" s="25" t="n">
        <v>0</v>
      </c>
      <c r="S2022" s="95" t="n">
        <v>0.045880232</v>
      </c>
      <c r="T2022" s="95" t="n">
        <v>0.0437436</v>
      </c>
      <c r="U2022" s="95" t="n">
        <v>0.0021366321</v>
      </c>
      <c r="V2022" s="95" t="n">
        <v>0</v>
      </c>
      <c r="X2022" s="96" t="n">
        <v>8.1699557E-005</v>
      </c>
    </row>
    <row r="2023" customFormat="false" ht="13.8" hidden="false" customHeight="false" outlineLevel="0" collapsed="false">
      <c r="A2023" s="0" t="s">
        <v>2911</v>
      </c>
      <c r="B2023" s="26" t="s">
        <v>2744</v>
      </c>
      <c r="C2023" s="88" t="str">
        <f aca="false">MID(A2023,1,12)</f>
        <v>F.106.01.107</v>
      </c>
      <c r="D2023" s="2" t="s">
        <v>2904</v>
      </c>
      <c r="E2023" s="90" t="s">
        <v>255</v>
      </c>
      <c r="F2023" s="91" t="str">
        <f aca="false">MID(A2023, 21,85)</f>
        <v>SBR (Styrene butadiene rubber) waste combustion - clean tech without heat recovery</v>
      </c>
      <c r="G2023" s="92" t="n">
        <v>0.554216932</v>
      </c>
      <c r="H2023" s="24" t="n">
        <f aca="false">G2023</f>
        <v>0.554216932</v>
      </c>
      <c r="I2023" s="93" t="n">
        <v>0.0167688</v>
      </c>
      <c r="J2023" s="93" t="n">
        <v>0.019948132</v>
      </c>
      <c r="K2023" s="93" t="n">
        <v>0</v>
      </c>
      <c r="L2023" s="93" t="n">
        <v>0.5175</v>
      </c>
      <c r="N2023" s="94" t="n">
        <v>3.45</v>
      </c>
      <c r="O2023" s="24" t="n">
        <f aca="false">N2023</f>
        <v>3.45</v>
      </c>
      <c r="Q2023" s="25" t="n">
        <v>0</v>
      </c>
      <c r="S2023" s="95" t="n">
        <v>0.059371181</v>
      </c>
      <c r="T2023" s="95" t="n">
        <v>0.056606939</v>
      </c>
      <c r="U2023" s="95" t="n">
        <v>0.0027642413</v>
      </c>
      <c r="V2023" s="95" t="n">
        <v>0</v>
      </c>
      <c r="X2023" s="96" t="n">
        <v>0.00010638677</v>
      </c>
    </row>
    <row r="2024" customFormat="false" ht="13.8" hidden="false" customHeight="false" outlineLevel="0" collapsed="false">
      <c r="A2024" s="0" t="s">
        <v>2912</v>
      </c>
      <c r="B2024" s="26" t="s">
        <v>2744</v>
      </c>
      <c r="C2024" s="88" t="str">
        <f aca="false">MID(A2024,1,12)</f>
        <v>F.106.01.108</v>
      </c>
      <c r="D2024" s="2" t="s">
        <v>2904</v>
      </c>
      <c r="E2024" s="90" t="s">
        <v>255</v>
      </c>
      <c r="F2024" s="91" t="str">
        <f aca="false">MID(A2024, 21,85)</f>
        <v>Silicone rubbers combustion - clean tech without heat recovery</v>
      </c>
      <c r="G2024" s="92" t="n">
        <v>0.2977562856</v>
      </c>
      <c r="H2024" s="24" t="n">
        <f aca="false">G2024</f>
        <v>0.2977562856</v>
      </c>
      <c r="I2024" s="93" t="n">
        <v>0.0051408</v>
      </c>
      <c r="J2024" s="93" t="n">
        <v>0.0061154856</v>
      </c>
      <c r="K2024" s="93" t="n">
        <v>0</v>
      </c>
      <c r="L2024" s="93" t="n">
        <v>0.2865</v>
      </c>
      <c r="N2024" s="94" t="n">
        <v>1.91</v>
      </c>
      <c r="O2024" s="24" t="n">
        <f aca="false">N2024</f>
        <v>1.91</v>
      </c>
      <c r="Q2024" s="25" t="n">
        <v>0</v>
      </c>
      <c r="S2024" s="95" t="n">
        <v>0.032040061</v>
      </c>
      <c r="T2024" s="95" t="n">
        <v>0.030547292</v>
      </c>
      <c r="U2024" s="95" t="n">
        <v>0.0014927697</v>
      </c>
      <c r="V2024" s="95" t="n">
        <v>0</v>
      </c>
      <c r="X2024" s="96" t="n">
        <v>5.6380304E-005</v>
      </c>
    </row>
    <row r="2025" customFormat="false" ht="13.8" hidden="false" customHeight="false" outlineLevel="0" collapsed="false">
      <c r="B2025" s="26"/>
      <c r="C2025" s="88"/>
      <c r="D2025" s="3" t="s">
        <v>2913</v>
      </c>
      <c r="E2025" s="90"/>
      <c r="H2025" s="24" t="n">
        <f aca="false">G2025</f>
        <v>0</v>
      </c>
      <c r="O2025" s="24" t="n">
        <f aca="false">N2025</f>
        <v>0</v>
      </c>
    </row>
    <row r="2026" customFormat="false" ht="13.8" hidden="false" customHeight="false" outlineLevel="0" collapsed="false">
      <c r="A2026" s="0" t="s">
        <v>2914</v>
      </c>
      <c r="B2026" s="26" t="s">
        <v>2744</v>
      </c>
      <c r="C2026" s="88" t="str">
        <f aca="false">MID(A2026,1,12)</f>
        <v>F.106.02.101</v>
      </c>
      <c r="D2026" s="2" t="s">
        <v>2913</v>
      </c>
      <c r="E2026" s="90" t="s">
        <v>255</v>
      </c>
      <c r="F2026" s="91" t="str">
        <f aca="false">MID(A2026, 21,85)</f>
        <v>CFRP (50%) waste combustion - clean tech without heat recovery</v>
      </c>
      <c r="G2026" s="92" t="n">
        <v>0.4920343434</v>
      </c>
      <c r="H2026" s="24" t="n">
        <f aca="false">G2026</f>
        <v>0.4920343434</v>
      </c>
      <c r="I2026" s="93" t="n">
        <v>0.0061812</v>
      </c>
      <c r="J2026" s="93" t="n">
        <v>0.0073531434</v>
      </c>
      <c r="K2026" s="93" t="n">
        <v>0</v>
      </c>
      <c r="L2026" s="93" t="n">
        <v>0.4785</v>
      </c>
      <c r="N2026" s="94" t="n">
        <v>3.19</v>
      </c>
      <c r="O2026" s="24" t="n">
        <f aca="false">N2026</f>
        <v>3.19</v>
      </c>
      <c r="Q2026" s="25" t="n">
        <v>0</v>
      </c>
      <c r="S2026" s="95" t="n">
        <v>0.053030614</v>
      </c>
      <c r="T2026" s="95" t="n">
        <v>0.050559267</v>
      </c>
      <c r="U2026" s="95" t="n">
        <v>0.002471347</v>
      </c>
      <c r="V2026" s="95" t="n">
        <v>0</v>
      </c>
      <c r="X2026" s="96" t="n">
        <v>9.2702426E-005</v>
      </c>
    </row>
    <row r="2027" customFormat="false" ht="13.8" hidden="false" customHeight="false" outlineLevel="0" collapsed="false">
      <c r="A2027" s="0" t="s">
        <v>2915</v>
      </c>
      <c r="B2027" s="26" t="s">
        <v>2744</v>
      </c>
      <c r="C2027" s="88" t="str">
        <f aca="false">MID(A2027,1,12)</f>
        <v>F.106.02.102</v>
      </c>
      <c r="D2027" s="2" t="s">
        <v>2913</v>
      </c>
      <c r="E2027" s="90" t="s">
        <v>255</v>
      </c>
      <c r="F2027" s="91" t="str">
        <f aca="false">MID(A2027, 21,85)</f>
        <v>DMC (50%) waste combustion - clean tech without heat recovery</v>
      </c>
      <c r="G2027" s="92" t="n">
        <v>0.2175343434</v>
      </c>
      <c r="H2027" s="24" t="n">
        <f aca="false">G2027</f>
        <v>0.2175343434</v>
      </c>
      <c r="I2027" s="93" t="n">
        <v>0.0061812</v>
      </c>
      <c r="J2027" s="93" t="n">
        <v>0.0073531434</v>
      </c>
      <c r="K2027" s="93" t="n">
        <v>0</v>
      </c>
      <c r="L2027" s="93" t="n">
        <v>0.204</v>
      </c>
      <c r="N2027" s="94" t="n">
        <v>1.36</v>
      </c>
      <c r="O2027" s="24" t="n">
        <f aca="false">N2027</f>
        <v>1.36</v>
      </c>
      <c r="Q2027" s="25" t="n">
        <v>0</v>
      </c>
      <c r="S2027" s="95" t="n">
        <v>0.023318403</v>
      </c>
      <c r="T2027" s="95" t="n">
        <v>0.022232624</v>
      </c>
      <c r="U2027" s="95" t="n">
        <v>0.0010857796</v>
      </c>
      <c r="V2027" s="95" t="n">
        <v>0</v>
      </c>
      <c r="X2027" s="96" t="n">
        <v>4.167717E-005</v>
      </c>
    </row>
    <row r="2028" customFormat="false" ht="13.8" hidden="false" customHeight="false" outlineLevel="0" collapsed="false">
      <c r="A2028" s="0" t="s">
        <v>2916</v>
      </c>
      <c r="B2028" s="26" t="s">
        <v>2744</v>
      </c>
      <c r="C2028" s="88" t="str">
        <f aca="false">MID(A2028,1,12)</f>
        <v>F.106.02.103</v>
      </c>
      <c r="D2028" s="2" t="s">
        <v>2913</v>
      </c>
      <c r="E2028" s="90" t="s">
        <v>255</v>
      </c>
      <c r="F2028" s="91" t="str">
        <f aca="false">MID(A2028, 21,85)</f>
        <v>Flexible Polymer Foam, waste combustion - clean tech without heat recovery</v>
      </c>
      <c r="G2028" s="92" t="n">
        <v>0.843984938</v>
      </c>
      <c r="H2028" s="24" t="n">
        <f aca="false">G2028</f>
        <v>0.843984938</v>
      </c>
      <c r="I2028" s="93" t="n">
        <v>0.0168912</v>
      </c>
      <c r="J2028" s="93" t="n">
        <v>0.020093738</v>
      </c>
      <c r="K2028" s="93" t="n">
        <v>0</v>
      </c>
      <c r="L2028" s="93" t="n">
        <v>0.807</v>
      </c>
      <c r="N2028" s="94" t="n">
        <v>5.38</v>
      </c>
      <c r="O2028" s="24" t="n">
        <f aca="false">N2028</f>
        <v>5.38</v>
      </c>
      <c r="Q2028" s="25" t="n">
        <v>0</v>
      </c>
      <c r="S2028" s="95" t="n">
        <v>0.090731508</v>
      </c>
      <c r="T2028" s="95" t="n">
        <v>0.086504875</v>
      </c>
      <c r="U2028" s="95" t="n">
        <v>0.0042266331</v>
      </c>
      <c r="V2028" s="95" t="n">
        <v>0</v>
      </c>
      <c r="X2028" s="96" t="n">
        <v>0.00016027468</v>
      </c>
    </row>
    <row r="2029" customFormat="false" ht="13.8" hidden="false" customHeight="false" outlineLevel="0" collapsed="false">
      <c r="A2029" s="0" t="s">
        <v>2917</v>
      </c>
      <c r="B2029" s="26" t="s">
        <v>2744</v>
      </c>
      <c r="C2029" s="88" t="str">
        <f aca="false">MID(A2029,1,12)</f>
        <v>F.106.02.104</v>
      </c>
      <c r="D2029" s="2" t="s">
        <v>2913</v>
      </c>
      <c r="E2029" s="90" t="s">
        <v>255</v>
      </c>
      <c r="F2029" s="91" t="str">
        <f aca="false">MID(A2029, 21,85)</f>
        <v>GFRP (50%) waste combustion - clean tech without heat recovery</v>
      </c>
      <c r="G2029" s="92" t="n">
        <v>0.2175343434</v>
      </c>
      <c r="H2029" s="24" t="n">
        <f aca="false">G2029</f>
        <v>0.2175343434</v>
      </c>
      <c r="I2029" s="93" t="n">
        <v>0.0061812</v>
      </c>
      <c r="J2029" s="93" t="n">
        <v>0.0073531434</v>
      </c>
      <c r="K2029" s="93" t="n">
        <v>0</v>
      </c>
      <c r="L2029" s="93" t="n">
        <v>0.204</v>
      </c>
      <c r="N2029" s="94" t="n">
        <v>1.36</v>
      </c>
      <c r="O2029" s="24" t="n">
        <f aca="false">N2029</f>
        <v>1.36</v>
      </c>
      <c r="Q2029" s="25" t="n">
        <v>0</v>
      </c>
      <c r="S2029" s="95" t="n">
        <v>0.023318403</v>
      </c>
      <c r="T2029" s="95" t="n">
        <v>0.022232624</v>
      </c>
      <c r="U2029" s="95" t="n">
        <v>0.0010857796</v>
      </c>
      <c r="V2029" s="95" t="n">
        <v>0</v>
      </c>
      <c r="X2029" s="96" t="n">
        <v>4.167717E-005</v>
      </c>
    </row>
    <row r="2030" customFormat="false" ht="13.8" hidden="false" customHeight="false" outlineLevel="0" collapsed="false">
      <c r="A2030" s="0" t="s">
        <v>2918</v>
      </c>
      <c r="B2030" s="26" t="s">
        <v>2744</v>
      </c>
      <c r="C2030" s="88" t="str">
        <f aca="false">MID(A2030,1,12)</f>
        <v>F.106.02.110</v>
      </c>
      <c r="D2030" s="2" t="s">
        <v>2913</v>
      </c>
      <c r="E2030" s="90" t="s">
        <v>255</v>
      </c>
      <c r="F2030" s="91" t="str">
        <f aca="false">MID(A2030, 21,85)</f>
        <v>SMC waste combustion - clean tech without heat recovery</v>
      </c>
      <c r="G2030" s="92" t="n">
        <v>0.2722043604</v>
      </c>
      <c r="H2030" s="24" t="n">
        <f aca="false">G2030</f>
        <v>0.2722043604</v>
      </c>
      <c r="I2030" s="93" t="n">
        <v>0.0064872</v>
      </c>
      <c r="J2030" s="93" t="n">
        <v>0.0077171604</v>
      </c>
      <c r="K2030" s="93" t="n">
        <v>0</v>
      </c>
      <c r="L2030" s="93" t="n">
        <v>0.258</v>
      </c>
      <c r="N2030" s="94" t="n">
        <v>1.72</v>
      </c>
      <c r="O2030" s="24" t="n">
        <f aca="false">N2030</f>
        <v>1.72</v>
      </c>
      <c r="Q2030" s="25" t="n">
        <v>0</v>
      </c>
      <c r="S2030" s="95" t="n">
        <v>0.029224676</v>
      </c>
      <c r="T2030" s="95" t="n">
        <v>0.02786355</v>
      </c>
      <c r="U2030" s="95" t="n">
        <v>0.0013611259</v>
      </c>
      <c r="V2030" s="95" t="n">
        <v>0</v>
      </c>
      <c r="X2030" s="96" t="n">
        <v>5.1900904E-005</v>
      </c>
    </row>
    <row r="2031" customFormat="false" ht="13.8" hidden="false" customHeight="false" outlineLevel="0" collapsed="false">
      <c r="B2031" s="26"/>
      <c r="C2031" s="88"/>
      <c r="D2031" s="3" t="s">
        <v>2919</v>
      </c>
      <c r="E2031" s="90"/>
      <c r="H2031" s="24" t="n">
        <f aca="false">G2031</f>
        <v>0</v>
      </c>
      <c r="O2031" s="24" t="n">
        <f aca="false">N2031</f>
        <v>0</v>
      </c>
    </row>
    <row r="2032" customFormat="false" ht="13.8" hidden="false" customHeight="false" outlineLevel="0" collapsed="false">
      <c r="A2032" s="0" t="s">
        <v>2920</v>
      </c>
      <c r="B2032" s="26" t="s">
        <v>2744</v>
      </c>
      <c r="C2032" s="88" t="str">
        <f aca="false">MID(A2032,1,12)</f>
        <v>F.106.03.101</v>
      </c>
      <c r="D2032" s="2" t="s">
        <v>2919</v>
      </c>
      <c r="E2032" s="90" t="s">
        <v>255</v>
      </c>
      <c r="F2032" s="91" t="str">
        <f aca="false">MID(A2032, 21,85)</f>
        <v>ABS (Acrylonitrile butadiene styrene) waste combustion - clean tech without heat reco</v>
      </c>
      <c r="G2032" s="92" t="n">
        <v>0.501526813</v>
      </c>
      <c r="H2032" s="24" t="n">
        <f aca="false">G2032</f>
        <v>0.501526813</v>
      </c>
      <c r="I2032" s="93" t="n">
        <v>0.0146268</v>
      </c>
      <c r="J2032" s="93" t="n">
        <v>0.017400013</v>
      </c>
      <c r="K2032" s="93" t="n">
        <v>0</v>
      </c>
      <c r="L2032" s="93" t="n">
        <v>0.4695</v>
      </c>
      <c r="N2032" s="94" t="n">
        <v>3.13</v>
      </c>
      <c r="O2032" s="24" t="n">
        <f aca="false">N2032</f>
        <v>3.13</v>
      </c>
      <c r="Q2032" s="25" t="n">
        <v>0</v>
      </c>
      <c r="S2032" s="95" t="n">
        <v>0.053746871</v>
      </c>
      <c r="T2032" s="95" t="n">
        <v>0.051244344</v>
      </c>
      <c r="U2032" s="95" t="n">
        <v>0.0025025267</v>
      </c>
      <c r="V2032" s="95" t="n">
        <v>0</v>
      </c>
      <c r="X2032" s="96" t="n">
        <v>9.6162468E-005</v>
      </c>
    </row>
    <row r="2033" customFormat="false" ht="13.8" hidden="false" customHeight="false" outlineLevel="0" collapsed="false">
      <c r="A2033" s="0" t="s">
        <v>2921</v>
      </c>
      <c r="B2033" s="26" t="s">
        <v>2744</v>
      </c>
      <c r="C2033" s="88" t="str">
        <f aca="false">MID(A2033,1,12)</f>
        <v>F.106.03.102</v>
      </c>
      <c r="D2033" s="2" t="s">
        <v>2919</v>
      </c>
      <c r="E2033" s="90" t="s">
        <v>255</v>
      </c>
      <c r="F2033" s="91" t="str">
        <f aca="false">MID(A2033, 21,85)</f>
        <v>bio-PE (Polyethylene) waste combustion - clean tech without heat recovery</v>
      </c>
      <c r="G2033" s="92" t="n">
        <v>0.037386949</v>
      </c>
      <c r="H2033" s="24" t="n">
        <f aca="false">G2033</f>
        <v>0.037386949</v>
      </c>
      <c r="I2033" s="93" t="n">
        <v>0.0170748</v>
      </c>
      <c r="J2033" s="93" t="n">
        <v>0.020312149</v>
      </c>
      <c r="K2033" s="93" t="n">
        <v>0</v>
      </c>
      <c r="L2033" s="93" t="n">
        <v>0</v>
      </c>
      <c r="N2033" s="94" t="n">
        <v>0</v>
      </c>
      <c r="O2033" s="24" t="n">
        <f aca="false">N2033</f>
        <v>0</v>
      </c>
      <c r="Q2033" s="25" t="n">
        <v>0</v>
      </c>
      <c r="S2033" s="95" t="n">
        <v>0.0034176047</v>
      </c>
      <c r="T2033" s="95" t="n">
        <v>0.0032627231</v>
      </c>
      <c r="U2033" s="95" t="n">
        <v>0.0001548816</v>
      </c>
      <c r="V2033" s="95" t="n">
        <v>0</v>
      </c>
      <c r="X2033" s="96" t="n">
        <v>1.0377589E-005</v>
      </c>
    </row>
    <row r="2034" customFormat="false" ht="13.8" hidden="false" customHeight="false" outlineLevel="0" collapsed="false">
      <c r="A2034" s="0" t="s">
        <v>2922</v>
      </c>
      <c r="B2034" s="26" t="s">
        <v>2744</v>
      </c>
      <c r="C2034" s="88" t="str">
        <f aca="false">MID(A2034,1,12)</f>
        <v>F.106.03.103</v>
      </c>
      <c r="D2034" s="2" t="s">
        <v>2919</v>
      </c>
      <c r="E2034" s="90" t="s">
        <v>255</v>
      </c>
      <c r="F2034" s="91" t="str">
        <f aca="false">MID(A2034, 21,85)</f>
        <v>CA (Cellulose polymers) waste combustion - clean tech without heat recovery</v>
      </c>
      <c r="G2034" s="92" t="n">
        <v>0.0156783978</v>
      </c>
      <c r="H2034" s="24" t="n">
        <f aca="false">G2034</f>
        <v>0.0156783978</v>
      </c>
      <c r="I2034" s="93" t="n">
        <v>0.0071604</v>
      </c>
      <c r="J2034" s="93" t="n">
        <v>0.0085179978</v>
      </c>
      <c r="K2034" s="93" t="n">
        <v>0</v>
      </c>
      <c r="L2034" s="93" t="n">
        <v>0</v>
      </c>
      <c r="N2034" s="94" t="n">
        <v>0</v>
      </c>
      <c r="O2034" s="24" t="n">
        <f aca="false">N2034</f>
        <v>0</v>
      </c>
      <c r="Q2034" s="25" t="n">
        <v>0</v>
      </c>
      <c r="S2034" s="95" t="n">
        <v>0.0014331891</v>
      </c>
      <c r="T2034" s="95" t="n">
        <v>0.0013682387</v>
      </c>
      <c r="U2034" s="95" t="n">
        <v>6.495035E-005</v>
      </c>
      <c r="V2034" s="95" t="n">
        <v>0</v>
      </c>
      <c r="X2034" s="96" t="n">
        <v>4.3518923E-006</v>
      </c>
    </row>
    <row r="2035" customFormat="false" ht="13.8" hidden="false" customHeight="false" outlineLevel="0" collapsed="false">
      <c r="A2035" s="0" t="s">
        <v>2923</v>
      </c>
      <c r="B2035" s="26" t="s">
        <v>2744</v>
      </c>
      <c r="C2035" s="88" t="str">
        <f aca="false">MID(A2035,1,12)</f>
        <v>F.106.03.104</v>
      </c>
      <c r="D2035" s="2" t="s">
        <v>2919</v>
      </c>
      <c r="E2035" s="90" t="s">
        <v>255</v>
      </c>
      <c r="F2035" s="91" t="str">
        <f aca="false">MID(A2035, 21,85)</f>
        <v>Ionomer waste combustion - clean tech without heat recovery</v>
      </c>
      <c r="G2035" s="92" t="n">
        <v>0.501954785</v>
      </c>
      <c r="H2035" s="24" t="n">
        <f aca="false">G2035</f>
        <v>0.501954785</v>
      </c>
      <c r="I2035" s="93" t="n">
        <v>0.0141372</v>
      </c>
      <c r="J2035" s="93" t="n">
        <v>0.016817585</v>
      </c>
      <c r="K2035" s="93" t="n">
        <v>0</v>
      </c>
      <c r="L2035" s="93" t="n">
        <v>0.471</v>
      </c>
      <c r="N2035" s="94" t="n">
        <v>3.14</v>
      </c>
      <c r="O2035" s="24" t="n">
        <f aca="false">N2035</f>
        <v>3.14</v>
      </c>
      <c r="Q2035" s="25" t="n">
        <v>0</v>
      </c>
      <c r="S2035" s="95" t="n">
        <v>0.053811237</v>
      </c>
      <c r="T2035" s="95" t="n">
        <v>0.05130558</v>
      </c>
      <c r="U2035" s="95" t="n">
        <v>0.0025056571</v>
      </c>
      <c r="V2035" s="95" t="n">
        <v>0</v>
      </c>
      <c r="X2035" s="96" t="n">
        <v>9.6143729E-005</v>
      </c>
    </row>
    <row r="2036" customFormat="false" ht="13.8" hidden="false" customHeight="false" outlineLevel="0" collapsed="false">
      <c r="A2036" s="0" t="s">
        <v>2924</v>
      </c>
      <c r="B2036" s="26" t="s">
        <v>2744</v>
      </c>
      <c r="C2036" s="88" t="str">
        <f aca="false">MID(A2036,1,12)</f>
        <v>F.106.03.105</v>
      </c>
      <c r="D2036" s="2" t="s">
        <v>2919</v>
      </c>
      <c r="E2036" s="90" t="s">
        <v>255</v>
      </c>
      <c r="F2036" s="91" t="str">
        <f aca="false">MID(A2036, 21,85)</f>
        <v>PA-11 (Nylon-11) waste combustion - clean tech without heat recovery</v>
      </c>
      <c r="G2036" s="92" t="n">
        <v>0.030150765</v>
      </c>
      <c r="H2036" s="24" t="n">
        <f aca="false">G2036</f>
        <v>0.030150765</v>
      </c>
      <c r="I2036" s="93" t="n">
        <v>0.01377</v>
      </c>
      <c r="J2036" s="93" t="n">
        <v>0.016380765</v>
      </c>
      <c r="K2036" s="93" t="n">
        <v>0</v>
      </c>
      <c r="L2036" s="93" t="n">
        <v>0</v>
      </c>
      <c r="N2036" s="94" t="n">
        <v>0</v>
      </c>
      <c r="O2036" s="24" t="n">
        <f aca="false">N2036</f>
        <v>0</v>
      </c>
      <c r="Q2036" s="25" t="n">
        <v>0</v>
      </c>
      <c r="S2036" s="95" t="n">
        <v>0.0027561328</v>
      </c>
      <c r="T2036" s="95" t="n">
        <v>0.0026312283</v>
      </c>
      <c r="U2036" s="95" t="n">
        <v>0.00012490452</v>
      </c>
      <c r="V2036" s="95" t="n">
        <v>0</v>
      </c>
      <c r="X2036" s="96" t="n">
        <v>8.3690237E-006</v>
      </c>
    </row>
    <row r="2037" customFormat="false" ht="13.8" hidden="false" customHeight="false" outlineLevel="0" collapsed="false">
      <c r="A2037" s="0" t="s">
        <v>2925</v>
      </c>
      <c r="B2037" s="26" t="s">
        <v>2744</v>
      </c>
      <c r="C2037" s="88" t="str">
        <f aca="false">MID(A2037,1,12)</f>
        <v>F.106.03.106</v>
      </c>
      <c r="D2037" s="2" t="s">
        <v>2919</v>
      </c>
      <c r="E2037" s="90" t="s">
        <v>255</v>
      </c>
      <c r="F2037" s="91" t="str">
        <f aca="false">MID(A2037, 21,85)</f>
        <v>PA (Nylons  Polyamides) waste combustion - clean tech without heat recovery</v>
      </c>
      <c r="G2037" s="92" t="n">
        <v>0.394352605</v>
      </c>
      <c r="H2037" s="24" t="n">
        <f aca="false">G2037</f>
        <v>0.394352605</v>
      </c>
      <c r="I2037" s="93" t="n">
        <v>0.0108936</v>
      </c>
      <c r="J2037" s="93" t="n">
        <v>0.012959005</v>
      </c>
      <c r="K2037" s="93" t="n">
        <v>0</v>
      </c>
      <c r="L2037" s="93" t="n">
        <v>0.3705</v>
      </c>
      <c r="N2037" s="94" t="n">
        <v>2.47</v>
      </c>
      <c r="O2037" s="24" t="n">
        <f aca="false">N2037</f>
        <v>2.47</v>
      </c>
      <c r="Q2037" s="25" t="n">
        <v>0</v>
      </c>
      <c r="S2037" s="95" t="n">
        <v>0.042283774</v>
      </c>
      <c r="T2037" s="95" t="n">
        <v>0.040314823</v>
      </c>
      <c r="U2037" s="95" t="n">
        <v>0.0019689508</v>
      </c>
      <c r="V2037" s="95" t="n">
        <v>0</v>
      </c>
      <c r="X2037" s="96" t="n">
        <v>7.5490982E-005</v>
      </c>
    </row>
    <row r="2038" customFormat="false" ht="13.8" hidden="false" customHeight="false" outlineLevel="0" collapsed="false">
      <c r="A2038" s="0" t="s">
        <v>2926</v>
      </c>
      <c r="B2038" s="26" t="s">
        <v>2744</v>
      </c>
      <c r="C2038" s="88" t="str">
        <f aca="false">MID(A2038,1,12)</f>
        <v>F.106.03.107</v>
      </c>
      <c r="D2038" s="2" t="s">
        <v>2919</v>
      </c>
      <c r="E2038" s="90" t="s">
        <v>255</v>
      </c>
      <c r="F2038" s="91" t="str">
        <f aca="false">MID(A2038, 21,85)</f>
        <v>PC (Polycarbonate) waste combustion - clean tech without heat recovery</v>
      </c>
      <c r="G2038" s="92" t="n">
        <v>0.465924632</v>
      </c>
      <c r="H2038" s="24" t="n">
        <f aca="false">G2038</f>
        <v>0.465924632</v>
      </c>
      <c r="I2038" s="93" t="n">
        <v>0.0113832</v>
      </c>
      <c r="J2038" s="93" t="n">
        <v>0.013541432</v>
      </c>
      <c r="K2038" s="93" t="n">
        <v>0</v>
      </c>
      <c r="L2038" s="93" t="n">
        <v>0.441</v>
      </c>
      <c r="N2038" s="94" t="n">
        <v>2.94</v>
      </c>
      <c r="O2038" s="24" t="n">
        <f aca="false">N2038</f>
        <v>2.94</v>
      </c>
      <c r="Q2038" s="25" t="n">
        <v>0</v>
      </c>
      <c r="S2038" s="95" t="n">
        <v>0.050012774</v>
      </c>
      <c r="T2038" s="95" t="n">
        <v>0.047683526</v>
      </c>
      <c r="U2038" s="95" t="n">
        <v>0.002329248</v>
      </c>
      <c r="V2038" s="95" t="n">
        <v>0</v>
      </c>
      <c r="X2038" s="96" t="n">
        <v>8.8893394E-005</v>
      </c>
    </row>
    <row r="2039" customFormat="false" ht="13.8" hidden="false" customHeight="false" outlineLevel="0" collapsed="false">
      <c r="A2039" s="0" t="s">
        <v>2927</v>
      </c>
      <c r="B2039" s="26" t="s">
        <v>2744</v>
      </c>
      <c r="C2039" s="88" t="str">
        <f aca="false">MID(A2039,1,12)</f>
        <v>F.106.03.108</v>
      </c>
      <c r="D2039" s="2" t="s">
        <v>2919</v>
      </c>
      <c r="E2039" s="90" t="s">
        <v>255</v>
      </c>
      <c r="F2039" s="91" t="str">
        <f aca="false">MID(A2039, 21,85)</f>
        <v>PE (Polyethylene) waste combustion - clean tech without heat recovery</v>
      </c>
      <c r="G2039" s="92" t="n">
        <v>0.507984938</v>
      </c>
      <c r="H2039" s="24" t="n">
        <f aca="false">G2039</f>
        <v>0.507984938</v>
      </c>
      <c r="I2039" s="93" t="n">
        <v>0.0168912</v>
      </c>
      <c r="J2039" s="93" t="n">
        <v>0.020093738</v>
      </c>
      <c r="K2039" s="93" t="n">
        <v>0</v>
      </c>
      <c r="L2039" s="93" t="n">
        <v>0.471</v>
      </c>
      <c r="N2039" s="94" t="n">
        <v>3.14</v>
      </c>
      <c r="O2039" s="24" t="n">
        <f aca="false">N2039</f>
        <v>3.14</v>
      </c>
      <c r="Q2039" s="25" t="n">
        <v>0</v>
      </c>
      <c r="S2039" s="95" t="n">
        <v>0.054362464</v>
      </c>
      <c r="T2039" s="95" t="n">
        <v>0.051831826</v>
      </c>
      <c r="U2039" s="95" t="n">
        <v>0.002530638</v>
      </c>
      <c r="V2039" s="95" t="n">
        <v>0</v>
      </c>
      <c r="X2039" s="96" t="n">
        <v>9.7817534E-005</v>
      </c>
    </row>
    <row r="2040" customFormat="false" ht="13.8" hidden="false" customHeight="false" outlineLevel="0" collapsed="false">
      <c r="A2040" s="0" t="s">
        <v>2928</v>
      </c>
      <c r="B2040" s="26" t="s">
        <v>2744</v>
      </c>
      <c r="C2040" s="88" t="str">
        <f aca="false">MID(A2040,1,12)</f>
        <v>F.106.03.111</v>
      </c>
      <c r="D2040" s="2" t="s">
        <v>2919</v>
      </c>
      <c r="E2040" s="90" t="s">
        <v>255</v>
      </c>
      <c r="F2040" s="91" t="str">
        <f aca="false">MID(A2040, 21,85)</f>
        <v>PET (Polyethylene terephthalate) waste combustion - clean tech without heat recovery</v>
      </c>
      <c r="G2040" s="92" t="n">
        <v>0.368692639</v>
      </c>
      <c r="H2040" s="24" t="n">
        <f aca="false">G2040</f>
        <v>0.368692639</v>
      </c>
      <c r="I2040" s="93" t="n">
        <v>0.0115056</v>
      </c>
      <c r="J2040" s="93" t="n">
        <v>0.013687039</v>
      </c>
      <c r="K2040" s="93" t="n">
        <v>0</v>
      </c>
      <c r="L2040" s="93" t="n">
        <v>0.3435</v>
      </c>
      <c r="N2040" s="94" t="n">
        <v>2.29</v>
      </c>
      <c r="O2040" s="24" t="n">
        <f aca="false">N2040</f>
        <v>2.29</v>
      </c>
      <c r="Q2040" s="25" t="n">
        <v>0</v>
      </c>
      <c r="S2040" s="95" t="n">
        <v>0.039483756</v>
      </c>
      <c r="T2040" s="95" t="n">
        <v>0.037645539</v>
      </c>
      <c r="U2040" s="95" t="n">
        <v>0.0018382168</v>
      </c>
      <c r="V2040" s="95" t="n">
        <v>0</v>
      </c>
      <c r="X2040" s="96" t="n">
        <v>7.0844061E-005</v>
      </c>
    </row>
    <row r="2041" customFormat="false" ht="13.8" hidden="false" customHeight="false" outlineLevel="0" collapsed="false">
      <c r="A2041" s="0" t="s">
        <v>2929</v>
      </c>
      <c r="B2041" s="26" t="s">
        <v>2744</v>
      </c>
      <c r="C2041" s="88" t="str">
        <f aca="false">MID(A2041,1,12)</f>
        <v>F.106.03.112</v>
      </c>
      <c r="D2041" s="2" t="s">
        <v>2919</v>
      </c>
      <c r="E2041" s="90" t="s">
        <v>255</v>
      </c>
      <c r="F2041" s="91" t="str">
        <f aca="false">MID(A2041, 21,85)</f>
        <v>PHA (Polyhydroxyalkanoates) waste combustion - clean tech without heat recovery</v>
      </c>
      <c r="G2041" s="92" t="n">
        <v>0.019430493</v>
      </c>
      <c r="H2041" s="24" t="n">
        <f aca="false">G2041</f>
        <v>0.019430493</v>
      </c>
      <c r="I2041" s="93" t="n">
        <v>0.008874</v>
      </c>
      <c r="J2041" s="93" t="n">
        <v>0.010556493</v>
      </c>
      <c r="K2041" s="93" t="n">
        <v>0</v>
      </c>
      <c r="L2041" s="93" t="n">
        <v>0</v>
      </c>
      <c r="N2041" s="94" t="n">
        <v>0</v>
      </c>
      <c r="O2041" s="24" t="n">
        <f aca="false">N2041</f>
        <v>0</v>
      </c>
      <c r="Q2041" s="25" t="n">
        <v>0</v>
      </c>
      <c r="S2041" s="95" t="n">
        <v>0.0017761745</v>
      </c>
      <c r="T2041" s="95" t="n">
        <v>0.0016956805</v>
      </c>
      <c r="U2041" s="95" t="n">
        <v>8.0494024E-005</v>
      </c>
      <c r="V2041" s="95" t="n">
        <v>0</v>
      </c>
      <c r="X2041" s="96" t="n">
        <v>5.3933708E-006</v>
      </c>
    </row>
    <row r="2042" customFormat="false" ht="13.8" hidden="false" customHeight="false" outlineLevel="0" collapsed="false">
      <c r="A2042" s="0" t="s">
        <v>2930</v>
      </c>
      <c r="B2042" s="26" t="s">
        <v>2744</v>
      </c>
      <c r="C2042" s="88" t="str">
        <f aca="false">MID(A2042,1,12)</f>
        <v>F.106.03.113</v>
      </c>
      <c r="D2042" s="2" t="s">
        <v>2919</v>
      </c>
      <c r="E2042" s="90" t="s">
        <v>255</v>
      </c>
      <c r="F2042" s="91" t="str">
        <f aca="false">MID(A2042, 21,85)</f>
        <v>PLA (Polylactide) waste combustion - clean tech without heat recovery</v>
      </c>
      <c r="G2042" s="92" t="n">
        <v>0.0159464046</v>
      </c>
      <c r="H2042" s="24" t="n">
        <f aca="false">G2042</f>
        <v>0.0159464046</v>
      </c>
      <c r="I2042" s="93" t="n">
        <v>0.0072828</v>
      </c>
      <c r="J2042" s="93" t="n">
        <v>0.0086636046</v>
      </c>
      <c r="K2042" s="93" t="n">
        <v>0</v>
      </c>
      <c r="L2042" s="93" t="n">
        <v>0</v>
      </c>
      <c r="N2042" s="94" t="n">
        <v>0</v>
      </c>
      <c r="O2042" s="24" t="n">
        <f aca="false">N2042</f>
        <v>0</v>
      </c>
      <c r="Q2042" s="25" t="n">
        <v>0</v>
      </c>
      <c r="S2042" s="95" t="n">
        <v>0.001457688</v>
      </c>
      <c r="T2042" s="95" t="n">
        <v>0.0013916274</v>
      </c>
      <c r="U2042" s="95" t="n">
        <v>6.6060613E-005</v>
      </c>
      <c r="V2042" s="95" t="n">
        <v>0</v>
      </c>
      <c r="X2042" s="96" t="n">
        <v>4.4262837E-006</v>
      </c>
    </row>
    <row r="2043" customFormat="false" ht="13.8" hidden="false" customHeight="false" outlineLevel="0" collapsed="false">
      <c r="A2043" s="0" t="s">
        <v>2931</v>
      </c>
      <c r="B2043" s="26" t="s">
        <v>2744</v>
      </c>
      <c r="C2043" s="88" t="str">
        <f aca="false">MID(A2043,1,12)</f>
        <v>F.106.03.114</v>
      </c>
      <c r="D2043" s="2" t="s">
        <v>2919</v>
      </c>
      <c r="E2043" s="90" t="s">
        <v>255</v>
      </c>
      <c r="F2043" s="91" t="str">
        <f aca="false">MID(A2043, 21,85)</f>
        <v>PMMA (Polymethyl methacrylate) waste combustion - clean tech without heat recovery</v>
      </c>
      <c r="G2043" s="92" t="n">
        <v>0.350770527</v>
      </c>
      <c r="H2043" s="24" t="n">
        <f aca="false">G2043</f>
        <v>0.350770527</v>
      </c>
      <c r="I2043" s="93" t="n">
        <v>0.009486</v>
      </c>
      <c r="J2043" s="93" t="n">
        <v>0.011284527</v>
      </c>
      <c r="K2043" s="93" t="n">
        <v>0</v>
      </c>
      <c r="L2043" s="93" t="n">
        <v>0.33</v>
      </c>
      <c r="N2043" s="94" t="n">
        <v>2.2</v>
      </c>
      <c r="O2043" s="24" t="n">
        <f aca="false">N2043</f>
        <v>2.2</v>
      </c>
      <c r="Q2043" s="25" t="n">
        <v>0</v>
      </c>
      <c r="S2043" s="95" t="n">
        <v>0.037618267</v>
      </c>
      <c r="T2043" s="95" t="n">
        <v>0.035866512</v>
      </c>
      <c r="U2043" s="95" t="n">
        <v>0.0017517548</v>
      </c>
      <c r="V2043" s="95" t="n">
        <v>0</v>
      </c>
      <c r="X2043" s="96" t="n">
        <v>6.7107165E-005</v>
      </c>
    </row>
    <row r="2044" customFormat="false" ht="13.8" hidden="false" customHeight="false" outlineLevel="0" collapsed="false">
      <c r="A2044" s="0" t="s">
        <v>2932</v>
      </c>
      <c r="B2044" s="26" t="s">
        <v>2744</v>
      </c>
      <c r="C2044" s="88" t="str">
        <f aca="false">MID(A2044,1,12)</f>
        <v>F.106.03.115</v>
      </c>
      <c r="D2044" s="2" t="s">
        <v>2919</v>
      </c>
      <c r="E2044" s="90" t="s">
        <v>255</v>
      </c>
      <c r="F2044" s="91" t="str">
        <f aca="false">MID(A2044, 21,85)</f>
        <v>POM (Polyoxymethylene  Polyacetaal) waste combustion - clean tech without heat recove</v>
      </c>
      <c r="G2044" s="92" t="n">
        <v>0.2336323332</v>
      </c>
      <c r="H2044" s="24" t="n">
        <f aca="false">G2044</f>
        <v>0.2336323332</v>
      </c>
      <c r="I2044" s="93" t="n">
        <v>0.0059976</v>
      </c>
      <c r="J2044" s="93" t="n">
        <v>0.0071347332</v>
      </c>
      <c r="K2044" s="93" t="n">
        <v>0</v>
      </c>
      <c r="L2044" s="93" t="n">
        <v>0.2205</v>
      </c>
      <c r="N2044" s="94" t="n">
        <v>1.47</v>
      </c>
      <c r="O2044" s="24" t="n">
        <f aca="false">N2044</f>
        <v>1.47</v>
      </c>
      <c r="Q2044" s="25" t="n">
        <v>0</v>
      </c>
      <c r="S2044" s="95" t="n">
        <v>0.025067635</v>
      </c>
      <c r="T2044" s="95" t="n">
        <v>0.023900235</v>
      </c>
      <c r="U2044" s="95" t="n">
        <v>0.0011673997</v>
      </c>
      <c r="V2044" s="95" t="n">
        <v>0</v>
      </c>
      <c r="X2044" s="96" t="n">
        <v>4.4632675E-005</v>
      </c>
    </row>
    <row r="2045" customFormat="false" ht="13.8" hidden="false" customHeight="false" outlineLevel="0" collapsed="false">
      <c r="A2045" s="0" t="s">
        <v>2933</v>
      </c>
      <c r="B2045" s="26" t="s">
        <v>2744</v>
      </c>
      <c r="C2045" s="88" t="str">
        <f aca="false">MID(A2045,1,12)</f>
        <v>F.106.03.116</v>
      </c>
      <c r="D2045" s="2" t="s">
        <v>2919</v>
      </c>
      <c r="E2045" s="90" t="s">
        <v>255</v>
      </c>
      <c r="F2045" s="91" t="str">
        <f aca="false">MID(A2045, 21,85)</f>
        <v>PP (Polypropylene) waste combustion - clean tech without heat recovery</v>
      </c>
      <c r="G2045" s="92" t="n">
        <v>0.506376898</v>
      </c>
      <c r="H2045" s="24" t="n">
        <f aca="false">G2045</f>
        <v>0.506376898</v>
      </c>
      <c r="I2045" s="93" t="n">
        <v>0.0161568</v>
      </c>
      <c r="J2045" s="93" t="n">
        <v>0.019220098</v>
      </c>
      <c r="K2045" s="93" t="n">
        <v>0</v>
      </c>
      <c r="L2045" s="93" t="n">
        <v>0.471</v>
      </c>
      <c r="N2045" s="94" t="n">
        <v>3.14</v>
      </c>
      <c r="O2045" s="24" t="n">
        <f aca="false">N2045</f>
        <v>3.14</v>
      </c>
      <c r="Q2045" s="25" t="n">
        <v>0</v>
      </c>
      <c r="S2045" s="95" t="n">
        <v>0.05421547</v>
      </c>
      <c r="T2045" s="95" t="n">
        <v>0.051691493</v>
      </c>
      <c r="U2045" s="95" t="n">
        <v>0.0025239764</v>
      </c>
      <c r="V2045" s="95" t="n">
        <v>0</v>
      </c>
      <c r="X2045" s="96" t="n">
        <v>9.7371186E-005</v>
      </c>
    </row>
    <row r="2046" customFormat="false" ht="13.8" hidden="false" customHeight="false" outlineLevel="0" collapsed="false">
      <c r="A2046" s="0" t="s">
        <v>2934</v>
      </c>
      <c r="B2046" s="26" t="s">
        <v>2744</v>
      </c>
      <c r="C2046" s="88" t="str">
        <f aca="false">MID(A2046,1,12)</f>
        <v>F.106.03.117</v>
      </c>
      <c r="D2046" s="2" t="s">
        <v>2919</v>
      </c>
      <c r="E2046" s="90" t="s">
        <v>255</v>
      </c>
      <c r="F2046" s="91" t="str">
        <f aca="false">MID(A2046, 21,85)</f>
        <v>PS (Polystyrene) waste combustion - clean tech without heat recovery</v>
      </c>
      <c r="G2046" s="92" t="n">
        <v>0.541840884</v>
      </c>
      <c r="H2046" s="24" t="n">
        <f aca="false">G2046</f>
        <v>0.541840884</v>
      </c>
      <c r="I2046" s="93" t="n">
        <v>0.015912</v>
      </c>
      <c r="J2046" s="93" t="n">
        <v>0.018928884</v>
      </c>
      <c r="K2046" s="93" t="n">
        <v>0</v>
      </c>
      <c r="L2046" s="93" t="n">
        <v>0.507</v>
      </c>
      <c r="N2046" s="94" t="n">
        <v>3.38</v>
      </c>
      <c r="O2046" s="24" t="n">
        <f aca="false">N2046</f>
        <v>3.38</v>
      </c>
      <c r="Q2046" s="25" t="n">
        <v>0</v>
      </c>
      <c r="S2046" s="95" t="n">
        <v>0.058063155</v>
      </c>
      <c r="T2046" s="95" t="n">
        <v>0.055359686</v>
      </c>
      <c r="U2046" s="95" t="n">
        <v>0.0027034696</v>
      </c>
      <c r="V2046" s="95" t="n">
        <v>0</v>
      </c>
      <c r="X2046" s="96" t="n">
        <v>0.00010391424</v>
      </c>
    </row>
    <row r="2047" customFormat="false" ht="13.8" hidden="false" customHeight="false" outlineLevel="0" collapsed="false">
      <c r="A2047" s="0" t="s">
        <v>2935</v>
      </c>
      <c r="B2047" s="26" t="s">
        <v>2744</v>
      </c>
      <c r="C2047" s="88" t="str">
        <f aca="false">MID(A2047,1,12)</f>
        <v>F.106.03.118</v>
      </c>
      <c r="D2047" s="2" t="s">
        <v>2919</v>
      </c>
      <c r="E2047" s="90" t="s">
        <v>255</v>
      </c>
      <c r="F2047" s="91" t="str">
        <f aca="false">MID(A2047, 21,85)</f>
        <v>PTFE (Teflon, Polytetrafluoroethylene) waste combustion - clean tech without heat rec</v>
      </c>
      <c r="G2047" s="92" t="n">
        <v>0.1374941394</v>
      </c>
      <c r="H2047" s="24" t="n">
        <f aca="false">G2047</f>
        <v>0.1374941394</v>
      </c>
      <c r="I2047" s="93" t="n">
        <v>0.0025092</v>
      </c>
      <c r="J2047" s="93" t="n">
        <v>0.0029849394</v>
      </c>
      <c r="K2047" s="93" t="n">
        <v>0</v>
      </c>
      <c r="L2047" s="93" t="n">
        <v>0.132</v>
      </c>
      <c r="N2047" s="94" t="n">
        <v>0.88</v>
      </c>
      <c r="O2047" s="24" t="n">
        <f aca="false">N2047</f>
        <v>0.88</v>
      </c>
      <c r="Q2047" s="25" t="n">
        <v>0</v>
      </c>
      <c r="S2047" s="95" t="n">
        <v>0.014790068</v>
      </c>
      <c r="T2047" s="95" t="n">
        <v>0.014101023</v>
      </c>
      <c r="U2047" s="95" t="n">
        <v>0.00068904418</v>
      </c>
      <c r="V2047" s="95" t="n">
        <v>0</v>
      </c>
      <c r="X2047" s="96" t="n">
        <v>2.6061757E-005</v>
      </c>
    </row>
    <row r="2048" customFormat="false" ht="13.8" hidden="false" customHeight="false" outlineLevel="0" collapsed="false">
      <c r="A2048" s="0" t="s">
        <v>2936</v>
      </c>
      <c r="B2048" s="26" t="s">
        <v>2744</v>
      </c>
      <c r="C2048" s="88" t="str">
        <f aca="false">MID(A2048,1,12)</f>
        <v>F.106.03.119</v>
      </c>
      <c r="D2048" s="2" t="s">
        <v>2919</v>
      </c>
      <c r="E2048" s="90" t="s">
        <v>255</v>
      </c>
      <c r="F2048" s="91" t="str">
        <f aca="false">MID(A2048, 21,85)</f>
        <v>PTT (Polyltrimethylene terephthalate) waste combustion - clean tech without heat reco</v>
      </c>
      <c r="G2048" s="92" t="n">
        <v>0.2723124012</v>
      </c>
      <c r="H2048" s="24" t="n">
        <f aca="false">G2048</f>
        <v>0.2723124012</v>
      </c>
      <c r="I2048" s="93" t="n">
        <v>0.0072216</v>
      </c>
      <c r="J2048" s="93" t="n">
        <v>0.0085908012</v>
      </c>
      <c r="K2048" s="93" t="n">
        <v>0</v>
      </c>
      <c r="L2048" s="93" t="n">
        <v>0.2565</v>
      </c>
      <c r="N2048" s="94" t="n">
        <v>1.71</v>
      </c>
      <c r="O2048" s="24" t="n">
        <f aca="false">N2048</f>
        <v>1.71</v>
      </c>
      <c r="Q2048" s="25" t="n">
        <v>0</v>
      </c>
      <c r="S2048" s="95" t="n">
        <v>0.029209308</v>
      </c>
      <c r="T2048" s="95" t="n">
        <v>0.027849091</v>
      </c>
      <c r="U2048" s="95" t="n">
        <v>0.0013602161</v>
      </c>
      <c r="V2048" s="95" t="n">
        <v>0</v>
      </c>
      <c r="X2048" s="96" t="n">
        <v>5.2068425E-005</v>
      </c>
    </row>
    <row r="2049" customFormat="false" ht="13.8" hidden="false" customHeight="false" outlineLevel="0" collapsed="false">
      <c r="A2049" s="0" t="s">
        <v>2937</v>
      </c>
      <c r="B2049" s="26" t="s">
        <v>2744</v>
      </c>
      <c r="C2049" s="88" t="str">
        <f aca="false">MID(A2049,1,12)</f>
        <v>F.106.03.120</v>
      </c>
      <c r="D2049" s="2" t="s">
        <v>2919</v>
      </c>
      <c r="E2049" s="90" t="s">
        <v>255</v>
      </c>
      <c r="F2049" s="91" t="str">
        <f aca="false">MID(A2049, 21,85)</f>
        <v>PUR (Polyurethane) waste combustion - clean tech without heat recovery</v>
      </c>
      <c r="G2049" s="92" t="n">
        <v>0.421992469</v>
      </c>
      <c r="H2049" s="24" t="n">
        <f aca="false">G2049</f>
        <v>0.421992469</v>
      </c>
      <c r="I2049" s="93" t="n">
        <v>0.0084456</v>
      </c>
      <c r="J2049" s="93" t="n">
        <v>0.010046869</v>
      </c>
      <c r="K2049" s="93" t="n">
        <v>0</v>
      </c>
      <c r="L2049" s="93" t="n">
        <v>0.4035</v>
      </c>
      <c r="N2049" s="94" t="n">
        <v>2.69</v>
      </c>
      <c r="O2049" s="24" t="n">
        <f aca="false">N2049</f>
        <v>2.69</v>
      </c>
      <c r="Q2049" s="25" t="n">
        <v>0</v>
      </c>
      <c r="S2049" s="95" t="n">
        <v>0.045365754</v>
      </c>
      <c r="T2049" s="95" t="n">
        <v>0.043252438</v>
      </c>
      <c r="U2049" s="95" t="n">
        <v>0.0021133165</v>
      </c>
      <c r="V2049" s="95" t="n">
        <v>0</v>
      </c>
      <c r="X2049" s="96" t="n">
        <v>8.0137339E-005</v>
      </c>
    </row>
    <row r="2050" customFormat="false" ht="13.8" hidden="false" customHeight="false" outlineLevel="0" collapsed="false">
      <c r="A2050" s="0" t="s">
        <v>2938</v>
      </c>
      <c r="B2050" s="26" t="s">
        <v>2744</v>
      </c>
      <c r="C2050" s="88" t="str">
        <f aca="false">MID(A2050,1,12)</f>
        <v>F.106.03.122</v>
      </c>
      <c r="D2050" s="2" t="s">
        <v>2919</v>
      </c>
      <c r="E2050" s="90" t="s">
        <v>255</v>
      </c>
      <c r="F2050" s="91" t="str">
        <f aca="false">MID(A2050, 21,85)</f>
        <v>PVDC (Polyvinyliden chloride) waste combustion - clean tech without heat recovery</v>
      </c>
      <c r="G2050" s="92" t="n">
        <v>1.0973957776</v>
      </c>
      <c r="H2050" s="24" t="n">
        <f aca="false">G2050</f>
        <v>1.0973957776</v>
      </c>
      <c r="I2050" s="93" t="n">
        <v>0.11477442</v>
      </c>
      <c r="J2050" s="93" t="n">
        <v>0.8461213576</v>
      </c>
      <c r="K2050" s="93" t="n">
        <v>0</v>
      </c>
      <c r="L2050" s="93" t="n">
        <v>0.1365</v>
      </c>
      <c r="N2050" s="94" t="n">
        <v>0.91</v>
      </c>
      <c r="O2050" s="24" t="n">
        <f aca="false">N2050</f>
        <v>0.91</v>
      </c>
      <c r="Q2050" s="25" t="n">
        <v>0</v>
      </c>
      <c r="S2050" s="95" t="n">
        <v>0.015558891</v>
      </c>
      <c r="T2050" s="95" t="n">
        <v>0.014834365</v>
      </c>
      <c r="U2050" s="95" t="n">
        <v>0.00072452642</v>
      </c>
      <c r="V2050" s="95" t="n">
        <v>0</v>
      </c>
      <c r="X2050" s="96" t="n">
        <v>0.00019967501</v>
      </c>
    </row>
    <row r="2051" customFormat="false" ht="13.8" hidden="false" customHeight="false" outlineLevel="0" collapsed="false">
      <c r="A2051" s="0" t="s">
        <v>2939</v>
      </c>
      <c r="B2051" s="26" t="s">
        <v>2744</v>
      </c>
      <c r="C2051" s="88" t="str">
        <f aca="false">MID(A2051,1,12)</f>
        <v>F.106.03.123</v>
      </c>
      <c r="D2051" s="2" t="s">
        <v>2919</v>
      </c>
      <c r="E2051" s="90" t="s">
        <v>255</v>
      </c>
      <c r="F2051" s="91" t="str">
        <f aca="false">MID(A2051, 21,85)</f>
        <v>Starch PBS 50%-50% (Polybutylene succinate) waste combustion - clean tech without hea</v>
      </c>
      <c r="G2051" s="92" t="n">
        <v>0.014070357</v>
      </c>
      <c r="H2051" s="24" t="n">
        <f aca="false">G2051</f>
        <v>0.014070357</v>
      </c>
      <c r="I2051" s="93" t="n">
        <v>0.006426</v>
      </c>
      <c r="J2051" s="93" t="n">
        <v>0.007644357</v>
      </c>
      <c r="K2051" s="93" t="n">
        <v>0</v>
      </c>
      <c r="L2051" s="93" t="n">
        <v>0</v>
      </c>
      <c r="N2051" s="94" t="n">
        <v>0</v>
      </c>
      <c r="O2051" s="24" t="n">
        <f aca="false">N2051</f>
        <v>0</v>
      </c>
      <c r="Q2051" s="25" t="n">
        <v>0</v>
      </c>
      <c r="S2051" s="95" t="n">
        <v>0.0012861953</v>
      </c>
      <c r="T2051" s="95" t="n">
        <v>0.0012279065</v>
      </c>
      <c r="U2051" s="95" t="n">
        <v>5.8288776E-005</v>
      </c>
      <c r="V2051" s="95" t="n">
        <v>0</v>
      </c>
      <c r="X2051" s="96" t="n">
        <v>3.9055444E-006</v>
      </c>
    </row>
    <row r="2052" customFormat="false" ht="13.8" hidden="false" customHeight="false" outlineLevel="0" collapsed="false">
      <c r="A2052" s="0" t="s">
        <v>2940</v>
      </c>
      <c r="B2052" s="26" t="s">
        <v>2744</v>
      </c>
      <c r="C2052" s="88" t="str">
        <f aca="false">MID(A2052,1,12)</f>
        <v>F.106.03.124</v>
      </c>
      <c r="D2052" s="2" t="s">
        <v>2919</v>
      </c>
      <c r="E2052" s="90" t="s">
        <v>255</v>
      </c>
      <c r="F2052" s="91" t="str">
        <f aca="false">MID(A2052, 21,85)</f>
        <v>PBS (Polybutylene succinate) waste combustion - clean tech without heat recovery</v>
      </c>
      <c r="G2052" s="92" t="n">
        <v>0.0159464046</v>
      </c>
      <c r="H2052" s="24" t="n">
        <f aca="false">G2052</f>
        <v>0.0159464046</v>
      </c>
      <c r="I2052" s="93" t="n">
        <v>0.0072828</v>
      </c>
      <c r="J2052" s="93" t="n">
        <v>0.0086636046</v>
      </c>
      <c r="K2052" s="93" t="n">
        <v>0</v>
      </c>
      <c r="L2052" s="93" t="n">
        <v>0</v>
      </c>
      <c r="N2052" s="94" t="n">
        <v>0</v>
      </c>
      <c r="O2052" s="24" t="n">
        <f aca="false">N2052</f>
        <v>0</v>
      </c>
      <c r="Q2052" s="25" t="n">
        <v>0</v>
      </c>
      <c r="S2052" s="95" t="n">
        <v>0.001457688</v>
      </c>
      <c r="T2052" s="95" t="n">
        <v>0.0013916274</v>
      </c>
      <c r="U2052" s="95" t="n">
        <v>6.6060613E-005</v>
      </c>
      <c r="V2052" s="95" t="n">
        <v>0</v>
      </c>
      <c r="X2052" s="96" t="n">
        <v>4.4262837E-006</v>
      </c>
    </row>
    <row r="2053" customFormat="false" ht="13.8" hidden="false" customHeight="false" outlineLevel="0" collapsed="false">
      <c r="A2053" s="0" t="s">
        <v>2941</v>
      </c>
      <c r="B2053" s="26" t="s">
        <v>2744</v>
      </c>
      <c r="C2053" s="88" t="str">
        <f aca="false">MID(A2053,1,12)</f>
        <v>F.106.03.125</v>
      </c>
      <c r="D2053" s="2" t="s">
        <v>2919</v>
      </c>
      <c r="E2053" s="90" t="s">
        <v>255</v>
      </c>
      <c r="F2053" s="91" t="str">
        <f aca="false">MID(A2053, 21,85)</f>
        <v>PBAT (Polybutylene adipate terepht) waste combustion - clean tech without heat recove</v>
      </c>
      <c r="G2053" s="92" t="n">
        <v>0.0159464046</v>
      </c>
      <c r="H2053" s="24" t="n">
        <f aca="false">G2053</f>
        <v>0.0159464046</v>
      </c>
      <c r="I2053" s="93" t="n">
        <v>0.0072828</v>
      </c>
      <c r="J2053" s="93" t="n">
        <v>0.0086636046</v>
      </c>
      <c r="K2053" s="93" t="n">
        <v>0</v>
      </c>
      <c r="L2053" s="93" t="n">
        <v>0</v>
      </c>
      <c r="N2053" s="94" t="n">
        <v>0</v>
      </c>
      <c r="O2053" s="24" t="n">
        <f aca="false">N2053</f>
        <v>0</v>
      </c>
      <c r="Q2053" s="25" t="n">
        <v>0</v>
      </c>
      <c r="S2053" s="95" t="n">
        <v>0.001457688</v>
      </c>
      <c r="T2053" s="95" t="n">
        <v>0.0013916274</v>
      </c>
      <c r="U2053" s="95" t="n">
        <v>6.6060613E-005</v>
      </c>
      <c r="V2053" s="95" t="n">
        <v>0</v>
      </c>
      <c r="X2053" s="96" t="n">
        <v>4.4262837E-006</v>
      </c>
    </row>
    <row r="2054" customFormat="false" ht="13.8" hidden="false" customHeight="false" outlineLevel="0" collapsed="false">
      <c r="A2054" s="0" t="s">
        <v>2942</v>
      </c>
      <c r="B2054" s="26" t="s">
        <v>2744</v>
      </c>
      <c r="C2054" s="88" t="str">
        <f aca="false">MID(A2054,1,12)</f>
        <v>F.106.03.126</v>
      </c>
      <c r="D2054" s="2" t="s">
        <v>2919</v>
      </c>
      <c r="E2054" s="90" t="s">
        <v>255</v>
      </c>
      <c r="F2054" s="91" t="str">
        <f aca="false">MID(A2054, 21,85)</f>
        <v>PHB (Polyhydroxybutyrate) waste combustion - clean tech without heat recovery</v>
      </c>
      <c r="G2054" s="92" t="n">
        <v>0.0159464046</v>
      </c>
      <c r="H2054" s="24" t="n">
        <f aca="false">G2054</f>
        <v>0.0159464046</v>
      </c>
      <c r="I2054" s="93" t="n">
        <v>0.0072828</v>
      </c>
      <c r="J2054" s="93" t="n">
        <v>0.0086636046</v>
      </c>
      <c r="K2054" s="93" t="n">
        <v>0</v>
      </c>
      <c r="L2054" s="93" t="n">
        <v>0</v>
      </c>
      <c r="N2054" s="94" t="n">
        <v>0</v>
      </c>
      <c r="O2054" s="24" t="n">
        <f aca="false">N2054</f>
        <v>0</v>
      </c>
      <c r="Q2054" s="25" t="n">
        <v>0</v>
      </c>
      <c r="S2054" s="95" t="n">
        <v>0.001457688</v>
      </c>
      <c r="T2054" s="95" t="n">
        <v>0.0013916274</v>
      </c>
      <c r="U2054" s="95" t="n">
        <v>6.6060613E-005</v>
      </c>
      <c r="V2054" s="95" t="n">
        <v>0</v>
      </c>
      <c r="X2054" s="96" t="n">
        <v>4.4262837E-006</v>
      </c>
    </row>
    <row r="2055" customFormat="false" ht="13.8" hidden="false" customHeight="false" outlineLevel="0" collapsed="false">
      <c r="A2055" s="0" t="s">
        <v>2943</v>
      </c>
      <c r="B2055" s="26" t="s">
        <v>2744</v>
      </c>
      <c r="C2055" s="88" t="str">
        <f aca="false">MID(A2055,1,12)</f>
        <v>F.106.03.127</v>
      </c>
      <c r="D2055" s="2" t="s">
        <v>2919</v>
      </c>
      <c r="E2055" s="90" t="s">
        <v>255</v>
      </c>
      <c r="F2055" s="91" t="str">
        <f aca="false">MID(A2055, 21,85)</f>
        <v>PAN (Polyacrylonitrile fibres) waste combustion - clean tech without heat recovery</v>
      </c>
      <c r="G2055" s="92" t="n">
        <v>0.398022622</v>
      </c>
      <c r="H2055" s="24" t="n">
        <f aca="false">G2055</f>
        <v>0.398022622</v>
      </c>
      <c r="I2055" s="93" t="n">
        <v>0.0111996</v>
      </c>
      <c r="J2055" s="93" t="n">
        <v>0.013323022</v>
      </c>
      <c r="K2055" s="93" t="n">
        <v>0</v>
      </c>
      <c r="L2055" s="93" t="n">
        <v>0.3735</v>
      </c>
      <c r="N2055" s="94" t="n">
        <v>2.49</v>
      </c>
      <c r="O2055" s="24" t="n">
        <f aca="false">N2055</f>
        <v>2.49</v>
      </c>
      <c r="Q2055" s="25" t="n">
        <v>0</v>
      </c>
      <c r="S2055" s="95" t="n">
        <v>0.042669745</v>
      </c>
      <c r="T2055" s="95" t="n">
        <v>0.040682875</v>
      </c>
      <c r="U2055" s="95" t="n">
        <v>0.0019868693</v>
      </c>
      <c r="V2055" s="95" t="n">
        <v>0</v>
      </c>
      <c r="X2055" s="96" t="n">
        <v>7.6234613E-005</v>
      </c>
    </row>
    <row r="2056" customFormat="false" ht="13.8" hidden="false" customHeight="false" outlineLevel="0" collapsed="false">
      <c r="A2056" s="0" t="s">
        <v>2944</v>
      </c>
      <c r="B2056" s="26" t="s">
        <v>2744</v>
      </c>
      <c r="C2056" s="88" t="str">
        <f aca="false">MID(A2056,1,12)</f>
        <v>F.106.03.128</v>
      </c>
      <c r="D2056" s="2" t="s">
        <v>2919</v>
      </c>
      <c r="E2056" s="90" t="s">
        <v>255</v>
      </c>
      <c r="F2056" s="91" t="str">
        <f aca="false">MID(A2056, 21,85)</f>
        <v>bio-PP (Polypropylene) waste combustion - clean tech without heat recovery</v>
      </c>
      <c r="G2056" s="92" t="n">
        <v>0.035376898</v>
      </c>
      <c r="H2056" s="24" t="n">
        <f aca="false">G2056</f>
        <v>0.035376898</v>
      </c>
      <c r="I2056" s="93" t="n">
        <v>0.0161568</v>
      </c>
      <c r="J2056" s="93" t="n">
        <v>0.019220098</v>
      </c>
      <c r="K2056" s="93" t="n">
        <v>0</v>
      </c>
      <c r="L2056" s="93" t="n">
        <v>0</v>
      </c>
      <c r="N2056" s="94" t="n">
        <v>0</v>
      </c>
      <c r="O2056" s="24" t="n">
        <f aca="false">N2056</f>
        <v>0</v>
      </c>
      <c r="Q2056" s="25" t="n">
        <v>0</v>
      </c>
      <c r="S2056" s="95" t="n">
        <v>0.0032338625</v>
      </c>
      <c r="T2056" s="95" t="n">
        <v>0.0030873079</v>
      </c>
      <c r="U2056" s="95" t="n">
        <v>0.00014655464</v>
      </c>
      <c r="V2056" s="95" t="n">
        <v>0</v>
      </c>
      <c r="X2056" s="96" t="n">
        <v>9.8196545E-006</v>
      </c>
    </row>
    <row r="2057" customFormat="false" ht="13.8" hidden="false" customHeight="false" outlineLevel="0" collapsed="false">
      <c r="A2057" s="0" t="s">
        <v>2945</v>
      </c>
      <c r="B2057" s="26" t="s">
        <v>2744</v>
      </c>
      <c r="C2057" s="88" t="str">
        <f aca="false">MID(A2057,1,12)</f>
        <v>F.106.03.129</v>
      </c>
      <c r="D2057" s="2" t="s">
        <v>2919</v>
      </c>
      <c r="E2057" s="90" t="s">
        <v>255</v>
      </c>
      <c r="F2057" s="91" t="str">
        <f aca="false">MID(A2057, 21,85)</f>
        <v>bio-PET (Polyethylene terephthalate)waste combustion - clean tech without heat recove</v>
      </c>
      <c r="G2057" s="92" t="n">
        <v>0.36279649</v>
      </c>
      <c r="H2057" s="24" t="n">
        <f aca="false">G2057</f>
        <v>0.36279649</v>
      </c>
      <c r="I2057" s="93" t="n">
        <v>0.0088128</v>
      </c>
      <c r="J2057" s="93" t="n">
        <v>0.01048369</v>
      </c>
      <c r="K2057" s="93" t="n">
        <v>0</v>
      </c>
      <c r="L2057" s="93" t="n">
        <v>0.3435</v>
      </c>
      <c r="N2057" s="94" t="n">
        <v>2.29</v>
      </c>
      <c r="O2057" s="24" t="n">
        <f aca="false">N2057</f>
        <v>2.29</v>
      </c>
      <c r="Q2057" s="25" t="n">
        <v>0</v>
      </c>
      <c r="S2057" s="95" t="n">
        <v>0.038944779</v>
      </c>
      <c r="T2057" s="95" t="n">
        <v>0.037130988</v>
      </c>
      <c r="U2057" s="95" t="n">
        <v>0.0018137911</v>
      </c>
      <c r="V2057" s="95" t="n">
        <v>0</v>
      </c>
      <c r="X2057" s="96" t="n">
        <v>6.9207451E-005</v>
      </c>
    </row>
    <row r="2058" customFormat="false" ht="13.8" hidden="false" customHeight="false" outlineLevel="0" collapsed="false">
      <c r="A2058" s="0" t="s">
        <v>2946</v>
      </c>
      <c r="B2058" s="26" t="s">
        <v>2744</v>
      </c>
      <c r="C2058" s="88" t="str">
        <f aca="false">MID(A2058,1,12)</f>
        <v>F.106.03.130</v>
      </c>
      <c r="D2058" s="2" t="s">
        <v>2919</v>
      </c>
      <c r="E2058" s="90" t="s">
        <v>255</v>
      </c>
      <c r="F2058" s="91" t="str">
        <f aca="false">MID(A2058, 21,85)</f>
        <v>PEF (Polyethylene terephthalate) waste combustion - clean tech without heat recovery</v>
      </c>
      <c r="G2058" s="92" t="n">
        <v>0.0182244624</v>
      </c>
      <c r="H2058" s="24" t="n">
        <f aca="false">G2058</f>
        <v>0.0182244624</v>
      </c>
      <c r="I2058" s="93" t="n">
        <v>0.0083232</v>
      </c>
      <c r="J2058" s="93" t="n">
        <v>0.0099012624</v>
      </c>
      <c r="K2058" s="93" t="n">
        <v>0</v>
      </c>
      <c r="L2058" s="93" t="n">
        <v>0</v>
      </c>
      <c r="N2058" s="94" t="n">
        <v>0</v>
      </c>
      <c r="O2058" s="24" t="n">
        <f aca="false">N2058</f>
        <v>0</v>
      </c>
      <c r="Q2058" s="25" t="n">
        <v>0</v>
      </c>
      <c r="S2058" s="95" t="n">
        <v>0.0016659292</v>
      </c>
      <c r="T2058" s="95" t="n">
        <v>0.0015904313</v>
      </c>
      <c r="U2058" s="95" t="n">
        <v>7.5497843E-005</v>
      </c>
      <c r="V2058" s="95" t="n">
        <v>0</v>
      </c>
      <c r="X2058" s="96" t="n">
        <v>5.0586099E-006</v>
      </c>
    </row>
    <row r="2059" customFormat="false" ht="13.8" hidden="false" customHeight="false" outlineLevel="0" collapsed="false">
      <c r="B2059" s="26"/>
      <c r="C2059" s="88"/>
      <c r="D2059" s="3" t="s">
        <v>2947</v>
      </c>
      <c r="E2059" s="90"/>
      <c r="H2059" s="24" t="n">
        <f aca="false">G2059</f>
        <v>0</v>
      </c>
      <c r="O2059" s="24" t="n">
        <f aca="false">N2059</f>
        <v>0</v>
      </c>
    </row>
    <row r="2060" customFormat="false" ht="13.8" hidden="false" customHeight="false" outlineLevel="0" collapsed="false">
      <c r="A2060" s="0" t="s">
        <v>2948</v>
      </c>
      <c r="B2060" s="26" t="s">
        <v>2744</v>
      </c>
      <c r="C2060" s="88" t="str">
        <f aca="false">MID(A2060,1,12)</f>
        <v>F.106.04.101</v>
      </c>
      <c r="D2060" s="2" t="s">
        <v>2947</v>
      </c>
      <c r="E2060" s="90" t="s">
        <v>255</v>
      </c>
      <c r="F2060" s="91" t="str">
        <f aca="false">MID(A2060, 21,85)</f>
        <v>Epoxies waste combustion - clean tech without heat recovery</v>
      </c>
      <c r="G2060" s="92" t="n">
        <v>0.435068687</v>
      </c>
      <c r="H2060" s="24" t="n">
        <f aca="false">G2060</f>
        <v>0.435068687</v>
      </c>
      <c r="I2060" s="93" t="n">
        <v>0.0123624</v>
      </c>
      <c r="J2060" s="93" t="n">
        <v>0.014706287</v>
      </c>
      <c r="K2060" s="93" t="n">
        <v>0</v>
      </c>
      <c r="L2060" s="93" t="n">
        <v>0.408</v>
      </c>
      <c r="N2060" s="94" t="n">
        <v>2.72</v>
      </c>
      <c r="O2060" s="24" t="n">
        <f aca="false">N2060</f>
        <v>2.72</v>
      </c>
      <c r="Q2060" s="25" t="n">
        <v>0</v>
      </c>
      <c r="S2060" s="95" t="n">
        <v>0.046636806</v>
      </c>
      <c r="T2060" s="95" t="n">
        <v>0.044465247</v>
      </c>
      <c r="U2060" s="95" t="n">
        <v>0.0021715592</v>
      </c>
      <c r="V2060" s="95" t="n">
        <v>0</v>
      </c>
      <c r="X2060" s="96" t="n">
        <v>8.3354341E-005</v>
      </c>
    </row>
    <row r="2061" customFormat="false" ht="13.8" hidden="false" customHeight="false" outlineLevel="0" collapsed="false">
      <c r="A2061" s="0" t="s">
        <v>2949</v>
      </c>
      <c r="B2061" s="26" t="s">
        <v>2744</v>
      </c>
      <c r="C2061" s="88" t="str">
        <f aca="false">MID(A2061,1,12)</f>
        <v>F.106.04.102</v>
      </c>
      <c r="D2061" s="2" t="s">
        <v>2947</v>
      </c>
      <c r="E2061" s="90" t="s">
        <v>255</v>
      </c>
      <c r="F2061" s="91" t="str">
        <f aca="false">MID(A2061, 21,85)</f>
        <v>Phenolics (Bakelite) waste combustion - clean tech without heat recovery</v>
      </c>
      <c r="G2061" s="92" t="n">
        <v>0.44830068</v>
      </c>
      <c r="H2061" s="24" t="n">
        <f aca="false">G2061</f>
        <v>0.44830068</v>
      </c>
      <c r="I2061" s="93" t="n">
        <v>0.01224</v>
      </c>
      <c r="J2061" s="93" t="n">
        <v>0.01456068</v>
      </c>
      <c r="K2061" s="93" t="n">
        <v>0</v>
      </c>
      <c r="L2061" s="93" t="n">
        <v>0.4215</v>
      </c>
      <c r="N2061" s="94" t="n">
        <v>2.81</v>
      </c>
      <c r="O2061" s="24" t="n">
        <f aca="false">N2061</f>
        <v>2.81</v>
      </c>
      <c r="Q2061" s="25" t="n">
        <v>0</v>
      </c>
      <c r="S2061" s="95" t="n">
        <v>0.048073564</v>
      </c>
      <c r="T2061" s="95" t="n">
        <v>0.045834972</v>
      </c>
      <c r="U2061" s="95" t="n">
        <v>0.0022385916</v>
      </c>
      <c r="V2061" s="95" t="n">
        <v>0</v>
      </c>
      <c r="X2061" s="96" t="n">
        <v>8.5789388E-005</v>
      </c>
    </row>
    <row r="2062" customFormat="false" ht="13.8" hidden="false" customHeight="false" outlineLevel="0" collapsed="false">
      <c r="A2062" s="0" t="s">
        <v>2950</v>
      </c>
      <c r="B2062" s="26" t="s">
        <v>2744</v>
      </c>
      <c r="C2062" s="88" t="str">
        <f aca="false">MID(A2062,1,12)</f>
        <v>F.106.04.103</v>
      </c>
      <c r="D2062" s="2" t="s">
        <v>2947</v>
      </c>
      <c r="E2062" s="90" t="s">
        <v>255</v>
      </c>
      <c r="F2062" s="91" t="str">
        <f aca="false">MID(A2062, 21,85)</f>
        <v>Polyester waste combustion - clean tech without heat recovery</v>
      </c>
      <c r="G2062" s="92" t="n">
        <v>0.367352605</v>
      </c>
      <c r="H2062" s="24" t="n">
        <f aca="false">G2062</f>
        <v>0.367352605</v>
      </c>
      <c r="I2062" s="93" t="n">
        <v>0.0108936</v>
      </c>
      <c r="J2062" s="93" t="n">
        <v>0.012959005</v>
      </c>
      <c r="K2062" s="93" t="n">
        <v>0</v>
      </c>
      <c r="L2062" s="93" t="n">
        <v>0.3435</v>
      </c>
      <c r="N2062" s="94" t="n">
        <v>2.29</v>
      </c>
      <c r="O2062" s="24" t="n">
        <f aca="false">N2062</f>
        <v>2.29</v>
      </c>
      <c r="Q2062" s="25" t="n">
        <v>0</v>
      </c>
      <c r="S2062" s="95" t="n">
        <v>0.039361261</v>
      </c>
      <c r="T2062" s="95" t="n">
        <v>0.037528596</v>
      </c>
      <c r="U2062" s="95" t="n">
        <v>0.0018326655</v>
      </c>
      <c r="V2062" s="95" t="n">
        <v>0</v>
      </c>
      <c r="X2062" s="96" t="n">
        <v>7.0472104E-005</v>
      </c>
    </row>
    <row r="2063" customFormat="false" ht="13.8" hidden="false" customHeight="false" outlineLevel="0" collapsed="false">
      <c r="B2063" s="26"/>
      <c r="C2063" s="88"/>
      <c r="D2063" s="3" t="s">
        <v>2951</v>
      </c>
      <c r="E2063" s="90"/>
      <c r="H2063" s="24" t="n">
        <f aca="false">G2063</f>
        <v>0</v>
      </c>
      <c r="O2063" s="24" t="n">
        <f aca="false">N2063</f>
        <v>0</v>
      </c>
    </row>
    <row r="2064" customFormat="false" ht="13.8" hidden="false" customHeight="false" outlineLevel="0" collapsed="false">
      <c r="A2064" s="0" t="s">
        <v>2952</v>
      </c>
      <c r="B2064" s="26" t="s">
        <v>2744</v>
      </c>
      <c r="C2064" s="88" t="str">
        <f aca="false">MID(A2064,1,12)</f>
        <v>F.106.05.101</v>
      </c>
      <c r="D2064" s="2" t="s">
        <v>2951</v>
      </c>
      <c r="E2064" s="90" t="s">
        <v>255</v>
      </c>
      <c r="F2064" s="91" t="str">
        <f aca="false">MID(A2064, 21,85)</f>
        <v>Bisphenol A  waste combustion - clean tech without heat recovery</v>
      </c>
      <c r="G2064" s="92" t="n">
        <v>0.46070269</v>
      </c>
      <c r="H2064" s="24" t="n">
        <f aca="false">G2064</f>
        <v>0.46070269</v>
      </c>
      <c r="I2064" s="93" t="n">
        <v>0.0124236</v>
      </c>
      <c r="J2064" s="93" t="n">
        <v>0.01477909</v>
      </c>
      <c r="K2064" s="93" t="n">
        <v>0</v>
      </c>
      <c r="L2064" s="93" t="n">
        <v>0.4335</v>
      </c>
      <c r="N2064" s="94" t="n">
        <v>2.89</v>
      </c>
      <c r="O2064" s="24" t="n">
        <f aca="false">N2064</f>
        <v>2.89</v>
      </c>
      <c r="Q2064" s="25" t="n">
        <v>0</v>
      </c>
      <c r="S2064" s="95" t="n">
        <v>0.049409206</v>
      </c>
      <c r="T2064" s="95" t="n">
        <v>0.047108378</v>
      </c>
      <c r="U2064" s="95" t="n">
        <v>0.0023008282</v>
      </c>
      <c r="V2064" s="95" t="n">
        <v>0</v>
      </c>
      <c r="X2064" s="96" t="n">
        <v>8.8131588E-005</v>
      </c>
    </row>
    <row r="2065" customFormat="false" ht="13.8" hidden="false" customHeight="false" outlineLevel="0" collapsed="false">
      <c r="A2065" s="0" t="s">
        <v>2953</v>
      </c>
      <c r="B2065" s="26" t="s">
        <v>2744</v>
      </c>
      <c r="C2065" s="88" t="str">
        <f aca="false">MID(A2065,1,12)</f>
        <v>F.106.05.102</v>
      </c>
      <c r="D2065" s="2" t="s">
        <v>2951</v>
      </c>
      <c r="E2065" s="90" t="s">
        <v>255</v>
      </c>
      <c r="F2065" s="91" t="str">
        <f aca="false">MID(A2065, 21,85)</f>
        <v>DEHP  waste combustion - clean tech without heat recovery</v>
      </c>
      <c r="G2065" s="92" t="n">
        <v>0.4341047</v>
      </c>
      <c r="H2065" s="24" t="n">
        <f aca="false">G2065</f>
        <v>0.4341047</v>
      </c>
      <c r="I2065" s="93" t="n">
        <v>0.0126072</v>
      </c>
      <c r="J2065" s="93" t="n">
        <v>0.0149975</v>
      </c>
      <c r="K2065" s="93" t="n">
        <v>0</v>
      </c>
      <c r="L2065" s="93" t="n">
        <v>0.4065</v>
      </c>
      <c r="N2065" s="94" t="n">
        <v>2.71</v>
      </c>
      <c r="O2065" s="24" t="n">
        <f aca="false">N2065</f>
        <v>2.71</v>
      </c>
      <c r="Q2065" s="25" t="n">
        <v>0</v>
      </c>
      <c r="S2065" s="95" t="n">
        <v>0.046523442</v>
      </c>
      <c r="T2065" s="95" t="n">
        <v>0.044357234</v>
      </c>
      <c r="U2065" s="95" t="n">
        <v>0.0021662083</v>
      </c>
      <c r="V2065" s="95" t="n">
        <v>0</v>
      </c>
      <c r="X2065" s="96" t="n">
        <v>8.3224297E-005</v>
      </c>
    </row>
    <row r="2066" customFormat="false" ht="13.8" hidden="false" customHeight="false" outlineLevel="0" collapsed="false">
      <c r="A2066" s="0" t="s">
        <v>2954</v>
      </c>
      <c r="B2066" s="26" t="s">
        <v>2744</v>
      </c>
      <c r="C2066" s="88" t="str">
        <f aca="false">MID(A2066,1,12)</f>
        <v>F.106.05.103</v>
      </c>
      <c r="D2066" s="2" t="s">
        <v>2951</v>
      </c>
      <c r="E2066" s="90" t="s">
        <v>255</v>
      </c>
      <c r="F2066" s="91" t="str">
        <f aca="false">MID(A2066, 21,85)</f>
        <v>DINP  waste combustion - clean tech without heat recovery</v>
      </c>
      <c r="G2066" s="92" t="n">
        <v>0.439274717</v>
      </c>
      <c r="H2066" s="24" t="n">
        <f aca="false">G2066</f>
        <v>0.439274717</v>
      </c>
      <c r="I2066" s="93" t="n">
        <v>0.0129132</v>
      </c>
      <c r="J2066" s="93" t="n">
        <v>0.015361517</v>
      </c>
      <c r="K2066" s="93" t="n">
        <v>0</v>
      </c>
      <c r="L2066" s="93" t="n">
        <v>0.411</v>
      </c>
      <c r="N2066" s="94" t="n">
        <v>2.74</v>
      </c>
      <c r="O2066" s="24" t="n">
        <f aca="false">N2066</f>
        <v>2.74</v>
      </c>
      <c r="Q2066" s="25" t="n">
        <v>0</v>
      </c>
      <c r="S2066" s="95" t="n">
        <v>0.047071775</v>
      </c>
      <c r="T2066" s="95" t="n">
        <v>0.044880077</v>
      </c>
      <c r="U2066" s="95" t="n">
        <v>0.0021916982</v>
      </c>
      <c r="V2066" s="95" t="n">
        <v>0</v>
      </c>
      <c r="X2066" s="96" t="n">
        <v>8.4246755E-005</v>
      </c>
    </row>
    <row r="2067" customFormat="false" ht="13.8" hidden="false" customHeight="false" outlineLevel="0" collapsed="false">
      <c r="A2067" s="0" t="s">
        <v>2955</v>
      </c>
      <c r="B2067" s="26" t="s">
        <v>2744</v>
      </c>
      <c r="C2067" s="88" t="str">
        <f aca="false">MID(A2067,1,12)</f>
        <v>F.106.05.104</v>
      </c>
      <c r="D2067" s="2" t="s">
        <v>2951</v>
      </c>
      <c r="E2067" s="90" t="s">
        <v>255</v>
      </c>
      <c r="F2067" s="91" t="str">
        <f aca="false">MID(A2067, 21,85)</f>
        <v>Epichlorohydrin waste combustion - clean tech without heat recovery</v>
      </c>
      <c r="G2067" s="92" t="n">
        <v>0.72937942</v>
      </c>
      <c r="H2067" s="24" t="n">
        <f aca="false">G2067</f>
        <v>0.72937942</v>
      </c>
      <c r="I2067" s="93" t="n">
        <v>0.064952186</v>
      </c>
      <c r="J2067" s="93" t="n">
        <v>0.449927234</v>
      </c>
      <c r="K2067" s="93" t="n">
        <v>0</v>
      </c>
      <c r="L2067" s="93" t="n">
        <v>0.2145</v>
      </c>
      <c r="N2067" s="94" t="n">
        <v>1.43</v>
      </c>
      <c r="O2067" s="24" t="n">
        <f aca="false">N2067</f>
        <v>1.43</v>
      </c>
      <c r="Q2067" s="25" t="n">
        <v>0</v>
      </c>
      <c r="S2067" s="95" t="n">
        <v>0.024565181</v>
      </c>
      <c r="T2067" s="95" t="n">
        <v>0.023421405</v>
      </c>
      <c r="U2067" s="95" t="n">
        <v>0.0011437756</v>
      </c>
      <c r="V2067" s="95" t="n">
        <v>0</v>
      </c>
      <c r="X2067" s="96" t="n">
        <v>0.00013425331</v>
      </c>
    </row>
    <row r="2068" customFormat="false" ht="13.8" hidden="false" customHeight="false" outlineLevel="0" collapsed="false">
      <c r="A2068" s="0" t="s">
        <v>2956</v>
      </c>
      <c r="B2068" s="26" t="s">
        <v>2744</v>
      </c>
      <c r="C2068" s="88" t="str">
        <f aca="false">MID(A2068,1,12)</f>
        <v>F.106.05.105</v>
      </c>
      <c r="D2068" s="2" t="s">
        <v>2951</v>
      </c>
      <c r="E2068" s="90" t="s">
        <v>255</v>
      </c>
      <c r="F2068" s="91" t="str">
        <f aca="false">MID(A2068, 21,85)</f>
        <v>EVOH  waste combustion - clean tech without heat recovery</v>
      </c>
      <c r="G2068" s="92" t="n">
        <v>0.392532673</v>
      </c>
      <c r="H2068" s="24" t="n">
        <f aca="false">G2068</f>
        <v>0.392532673</v>
      </c>
      <c r="I2068" s="93" t="n">
        <v>0.0121176</v>
      </c>
      <c r="J2068" s="93" t="n">
        <v>0.014415073</v>
      </c>
      <c r="K2068" s="93" t="n">
        <v>0</v>
      </c>
      <c r="L2068" s="93" t="n">
        <v>0.366</v>
      </c>
      <c r="N2068" s="94" t="n">
        <v>2.44</v>
      </c>
      <c r="O2068" s="24" t="n">
        <f aca="false">N2068</f>
        <v>2.44</v>
      </c>
      <c r="Q2068" s="25" t="n">
        <v>0</v>
      </c>
      <c r="S2068" s="95" t="n">
        <v>0.042041678</v>
      </c>
      <c r="T2068" s="95" t="n">
        <v>0.040084339</v>
      </c>
      <c r="U2068" s="95" t="n">
        <v>0.0019573393</v>
      </c>
      <c r="V2068" s="95" t="n">
        <v>0</v>
      </c>
      <c r="X2068" s="96" t="n">
        <v>7.5398415E-005</v>
      </c>
    </row>
    <row r="2069" customFormat="false" ht="13.8" hidden="false" customHeight="false" outlineLevel="0" collapsed="false">
      <c r="A2069" s="0" t="s">
        <v>2957</v>
      </c>
      <c r="B2069" s="26" t="s">
        <v>2744</v>
      </c>
      <c r="C2069" s="88" t="str">
        <f aca="false">MID(A2069,1,12)</f>
        <v>F.106.05.106</v>
      </c>
      <c r="D2069" s="2" t="s">
        <v>2951</v>
      </c>
      <c r="E2069" s="90" t="s">
        <v>255</v>
      </c>
      <c r="F2069" s="91" t="str">
        <f aca="false">MID(A2069, 21,85)</f>
        <v>Formaldehyde  waste combustion - clean tech without heat recovery</v>
      </c>
      <c r="G2069" s="92" t="n">
        <v>0.2351063706</v>
      </c>
      <c r="H2069" s="24" t="n">
        <f aca="false">G2069</f>
        <v>0.2351063706</v>
      </c>
      <c r="I2069" s="93" t="n">
        <v>0.0066708</v>
      </c>
      <c r="J2069" s="93" t="n">
        <v>0.0079355706</v>
      </c>
      <c r="K2069" s="93" t="n">
        <v>0</v>
      </c>
      <c r="L2069" s="93" t="n">
        <v>0.2205</v>
      </c>
      <c r="N2069" s="94" t="n">
        <v>1.47</v>
      </c>
      <c r="O2069" s="24" t="n">
        <f aca="false">N2069</f>
        <v>1.47</v>
      </c>
      <c r="Q2069" s="25" t="n">
        <v>0</v>
      </c>
      <c r="S2069" s="95" t="n">
        <v>0.025202379</v>
      </c>
      <c r="T2069" s="95" t="n">
        <v>0.024028873</v>
      </c>
      <c r="U2069" s="95" t="n">
        <v>0.0011735061</v>
      </c>
      <c r="V2069" s="95" t="n">
        <v>0</v>
      </c>
      <c r="X2069" s="96" t="n">
        <v>4.5041828E-005</v>
      </c>
    </row>
    <row r="2070" customFormat="false" ht="13.8" hidden="false" customHeight="false" outlineLevel="0" collapsed="false">
      <c r="A2070" s="0" t="s">
        <v>2958</v>
      </c>
      <c r="B2070" s="26" t="s">
        <v>2744</v>
      </c>
      <c r="C2070" s="88" t="str">
        <f aca="false">MID(A2070,1,12)</f>
        <v>F.106.05.107</v>
      </c>
      <c r="D2070" s="2" t="s">
        <v>2951</v>
      </c>
      <c r="E2070" s="90" t="s">
        <v>255</v>
      </c>
      <c r="F2070" s="91" t="str">
        <f aca="false">MID(A2070, 21,85)</f>
        <v>MDI  waste combustion - clean tech without heat recovery</v>
      </c>
      <c r="G2070" s="92" t="n">
        <v>0.419182588</v>
      </c>
      <c r="H2070" s="24" t="n">
        <f aca="false">G2070</f>
        <v>0.419182588</v>
      </c>
      <c r="I2070" s="93" t="n">
        <v>0.0105876</v>
      </c>
      <c r="J2070" s="93" t="n">
        <v>0.012594988</v>
      </c>
      <c r="K2070" s="93" t="n">
        <v>0</v>
      </c>
      <c r="L2070" s="93" t="n">
        <v>0.396</v>
      </c>
      <c r="N2070" s="94" t="n">
        <v>2.64</v>
      </c>
      <c r="O2070" s="24" t="n">
        <f aca="false">N2070</f>
        <v>2.64</v>
      </c>
      <c r="Q2070" s="25" t="n">
        <v>0</v>
      </c>
      <c r="S2070" s="95" t="n">
        <v>0.044982677</v>
      </c>
      <c r="T2070" s="95" t="n">
        <v>0.042887788</v>
      </c>
      <c r="U2070" s="95" t="n">
        <v>0.0020948891</v>
      </c>
      <c r="V2070" s="95" t="n">
        <v>0</v>
      </c>
      <c r="X2070" s="96" t="n">
        <v>8.0045054E-005</v>
      </c>
    </row>
    <row r="2071" customFormat="false" ht="13.8" hidden="false" customHeight="false" outlineLevel="0" collapsed="false">
      <c r="A2071" s="0" t="s">
        <v>2959</v>
      </c>
      <c r="B2071" s="26" t="s">
        <v>2744</v>
      </c>
      <c r="C2071" s="88" t="str">
        <f aca="false">MID(A2071,1,12)</f>
        <v>F.106.05.108</v>
      </c>
      <c r="D2071" s="2" t="s">
        <v>2951</v>
      </c>
      <c r="E2071" s="90" t="s">
        <v>255</v>
      </c>
      <c r="F2071" s="91" t="str">
        <f aca="false">MID(A2071, 21,85)</f>
        <v>MMA monomer  waste combustion - clean tech without heat recovery</v>
      </c>
      <c r="G2071" s="92" t="n">
        <v>0.351172537</v>
      </c>
      <c r="H2071" s="24" t="n">
        <f aca="false">G2071</f>
        <v>0.351172537</v>
      </c>
      <c r="I2071" s="93" t="n">
        <v>0.0096696</v>
      </c>
      <c r="J2071" s="93" t="n">
        <v>0.011502937</v>
      </c>
      <c r="K2071" s="93" t="n">
        <v>0</v>
      </c>
      <c r="L2071" s="93" t="n">
        <v>0.33</v>
      </c>
      <c r="N2071" s="94" t="n">
        <v>2.2</v>
      </c>
      <c r="O2071" s="24" t="n">
        <f aca="false">N2071</f>
        <v>2.2</v>
      </c>
      <c r="Q2071" s="25" t="n">
        <v>0</v>
      </c>
      <c r="S2071" s="95" t="n">
        <v>0.037655015</v>
      </c>
      <c r="T2071" s="95" t="n">
        <v>0.035901595</v>
      </c>
      <c r="U2071" s="95" t="n">
        <v>0.0017534202</v>
      </c>
      <c r="V2071" s="95" t="n">
        <v>0</v>
      </c>
      <c r="X2071" s="96" t="n">
        <v>6.7218752E-005</v>
      </c>
    </row>
    <row r="2072" customFormat="false" ht="13.8" hidden="false" customHeight="false" outlineLevel="0" collapsed="false">
      <c r="A2072" s="0" t="s">
        <v>2960</v>
      </c>
      <c r="B2072" s="26" t="s">
        <v>2744</v>
      </c>
      <c r="C2072" s="88" t="str">
        <f aca="false">MID(A2072,1,12)</f>
        <v>F.106.05.109</v>
      </c>
      <c r="D2072" s="2" t="s">
        <v>2951</v>
      </c>
      <c r="E2072" s="90" t="s">
        <v>255</v>
      </c>
      <c r="F2072" s="91" t="str">
        <f aca="false">MID(A2072, 21,85)</f>
        <v>Nafion  waste combustion - clean tech without heat recovery</v>
      </c>
      <c r="G2072" s="92" t="n">
        <v>1.31878017</v>
      </c>
      <c r="H2072" s="24" t="n">
        <f aca="false">G2072</f>
        <v>1.31878017</v>
      </c>
      <c r="I2072" s="93" t="n">
        <v>0.00306</v>
      </c>
      <c r="J2072" s="93" t="n">
        <v>1.20622017</v>
      </c>
      <c r="K2072" s="93" t="n">
        <v>0</v>
      </c>
      <c r="L2072" s="93" t="n">
        <v>0.1095</v>
      </c>
      <c r="N2072" s="94" t="n">
        <v>0.73</v>
      </c>
      <c r="O2072" s="24" t="n">
        <f aca="false">N2072</f>
        <v>0.73</v>
      </c>
      <c r="Q2072" s="25" t="n">
        <v>0</v>
      </c>
      <c r="S2072" s="95" t="n">
        <v>0.38363506</v>
      </c>
      <c r="T2072" s="95" t="n">
        <v>0.37617562</v>
      </c>
      <c r="U2072" s="95" t="n">
        <v>0.0074594453</v>
      </c>
      <c r="V2072" s="95" t="n">
        <v>0</v>
      </c>
      <c r="X2072" s="96" t="n">
        <v>0.00035346599</v>
      </c>
    </row>
    <row r="2073" customFormat="false" ht="13.8" hidden="false" customHeight="false" outlineLevel="0" collapsed="false">
      <c r="A2073" s="0" t="s">
        <v>2961</v>
      </c>
      <c r="B2073" s="26" t="s">
        <v>2744</v>
      </c>
      <c r="C2073" s="88" t="str">
        <f aca="false">MID(A2073,1,12)</f>
        <v>F.106.05.110</v>
      </c>
      <c r="D2073" s="2" t="s">
        <v>2951</v>
      </c>
      <c r="E2073" s="90" t="s">
        <v>255</v>
      </c>
      <c r="F2073" s="91" t="str">
        <f aca="false">MID(A2073, 21,85)</f>
        <v>Paperfoam  waste combustion - clean tech without heat recovery</v>
      </c>
      <c r="G2073" s="92" t="n">
        <v>0.014070357</v>
      </c>
      <c r="H2073" s="24" t="n">
        <f aca="false">G2073</f>
        <v>0.014070357</v>
      </c>
      <c r="I2073" s="93" t="n">
        <v>0.006426</v>
      </c>
      <c r="J2073" s="93" t="n">
        <v>0.007644357</v>
      </c>
      <c r="K2073" s="93" t="n">
        <v>0</v>
      </c>
      <c r="L2073" s="93" t="n">
        <v>0</v>
      </c>
      <c r="N2073" s="94" t="n">
        <v>0</v>
      </c>
      <c r="O2073" s="24" t="n">
        <f aca="false">N2073</f>
        <v>0</v>
      </c>
      <c r="Q2073" s="25" t="n">
        <v>0</v>
      </c>
      <c r="S2073" s="95" t="n">
        <v>0.0012861953</v>
      </c>
      <c r="T2073" s="95" t="n">
        <v>0.0012279065</v>
      </c>
      <c r="U2073" s="95" t="n">
        <v>5.8288776E-005</v>
      </c>
      <c r="V2073" s="95" t="n">
        <v>0</v>
      </c>
      <c r="X2073" s="96" t="n">
        <v>3.9055444E-006</v>
      </c>
    </row>
    <row r="2074" customFormat="false" ht="13.8" hidden="false" customHeight="false" outlineLevel="0" collapsed="false">
      <c r="A2074" s="0" t="s">
        <v>2962</v>
      </c>
      <c r="B2074" s="26" t="s">
        <v>2744</v>
      </c>
      <c r="C2074" s="88" t="str">
        <f aca="false">MID(A2074,1,12)</f>
        <v>F.106.05.111</v>
      </c>
      <c r="D2074" s="2" t="s">
        <v>2951</v>
      </c>
      <c r="E2074" s="90" t="s">
        <v>255</v>
      </c>
      <c r="F2074" s="91" t="str">
        <f aca="false">MID(A2074, 21,85)</f>
        <v>PEEK (Polyetheretherketone)  waste combustion - clean tech without heat recovery</v>
      </c>
      <c r="G2074" s="92" t="n">
        <v>0.446692639</v>
      </c>
      <c r="H2074" s="24" t="n">
        <f aca="false">G2074</f>
        <v>0.446692639</v>
      </c>
      <c r="I2074" s="93" t="n">
        <v>0.0115056</v>
      </c>
      <c r="J2074" s="93" t="n">
        <v>0.013687039</v>
      </c>
      <c r="K2074" s="93" t="n">
        <v>0</v>
      </c>
      <c r="L2074" s="93" t="n">
        <v>0.4215</v>
      </c>
      <c r="N2074" s="94" t="n">
        <v>2.81</v>
      </c>
      <c r="O2074" s="24" t="n">
        <f aca="false">N2074</f>
        <v>2.81</v>
      </c>
      <c r="Q2074" s="25" t="n">
        <v>0</v>
      </c>
      <c r="S2074" s="95" t="n">
        <v>0.04792657</v>
      </c>
      <c r="T2074" s="95" t="n">
        <v>0.04569464</v>
      </c>
      <c r="U2074" s="95" t="n">
        <v>0.00223193</v>
      </c>
      <c r="V2074" s="95" t="n">
        <v>0</v>
      </c>
      <c r="X2074" s="96" t="n">
        <v>8.534304E-005</v>
      </c>
    </row>
    <row r="2075" customFormat="false" ht="13.8" hidden="false" customHeight="false" outlineLevel="0" collapsed="false">
      <c r="A2075" s="0" t="s">
        <v>2963</v>
      </c>
      <c r="B2075" s="26" t="s">
        <v>2744</v>
      </c>
      <c r="C2075" s="88" t="str">
        <f aca="false">MID(A2075,1,12)</f>
        <v>F.106.05.112</v>
      </c>
      <c r="D2075" s="2" t="s">
        <v>2951</v>
      </c>
      <c r="E2075" s="90" t="s">
        <v>255</v>
      </c>
      <c r="F2075" s="91" t="str">
        <f aca="false">MID(A2075, 21,85)</f>
        <v>PEI (Polyether Imide) waste combustion - clean tech without heat recovery</v>
      </c>
      <c r="G2075" s="92" t="n">
        <v>0.4335</v>
      </c>
      <c r="H2075" s="24" t="n">
        <f aca="false">G2075</f>
        <v>0.4335</v>
      </c>
      <c r="I2075" s="93" t="n">
        <v>0</v>
      </c>
      <c r="J2075" s="93" t="n">
        <v>0</v>
      </c>
      <c r="K2075" s="93" t="n">
        <v>0</v>
      </c>
      <c r="L2075" s="93" t="n">
        <v>0.4335</v>
      </c>
      <c r="N2075" s="94" t="n">
        <v>2.89</v>
      </c>
      <c r="O2075" s="24" t="n">
        <f aca="false">N2075</f>
        <v>2.89</v>
      </c>
      <c r="Q2075" s="25" t="n">
        <v>0</v>
      </c>
      <c r="S2075" s="95" t="n">
        <v>0.046922562</v>
      </c>
      <c r="T2075" s="95" t="n">
        <v>0.044734426</v>
      </c>
      <c r="U2075" s="95" t="n">
        <v>0.0021881366</v>
      </c>
      <c r="V2075" s="95" t="n">
        <v>0</v>
      </c>
      <c r="X2075" s="96" t="n">
        <v>8.0580868E-005</v>
      </c>
    </row>
    <row r="2076" customFormat="false" ht="13.8" hidden="false" customHeight="false" outlineLevel="0" collapsed="false">
      <c r="A2076" s="0" t="s">
        <v>2964</v>
      </c>
      <c r="B2076" s="26" t="s">
        <v>2744</v>
      </c>
      <c r="C2076" s="88" t="str">
        <f aca="false">MID(A2076,1,12)</f>
        <v>F.106.05.113</v>
      </c>
      <c r="D2076" s="2" t="s">
        <v>2951</v>
      </c>
      <c r="E2076" s="90" t="s">
        <v>255</v>
      </c>
      <c r="F2076" s="91" t="str">
        <f aca="false">MID(A2076, 21,85)</f>
        <v>Phthalic anhydride  waste combustion - clean tech without heat recovery</v>
      </c>
      <c r="G2076" s="92" t="n">
        <v>0.3746884488</v>
      </c>
      <c r="H2076" s="24" t="n">
        <f aca="false">G2076</f>
        <v>0.3746884488</v>
      </c>
      <c r="I2076" s="93" t="n">
        <v>0.0080784</v>
      </c>
      <c r="J2076" s="93" t="n">
        <v>0.0096100488</v>
      </c>
      <c r="K2076" s="93" t="n">
        <v>0</v>
      </c>
      <c r="L2076" s="93" t="n">
        <v>0.357</v>
      </c>
      <c r="N2076" s="94" t="n">
        <v>2.38</v>
      </c>
      <c r="O2076" s="24" t="n">
        <f aca="false">N2076</f>
        <v>2.38</v>
      </c>
      <c r="Q2076" s="25" t="n">
        <v>0</v>
      </c>
      <c r="S2076" s="95" t="n">
        <v>0.040259041</v>
      </c>
      <c r="T2076" s="95" t="n">
        <v>0.038383769</v>
      </c>
      <c r="U2076" s="95" t="n">
        <v>0.0018752722</v>
      </c>
      <c r="V2076" s="95" t="n">
        <v>0</v>
      </c>
      <c r="X2076" s="96" t="n">
        <v>7.1270542E-005</v>
      </c>
    </row>
    <row r="2077" customFormat="false" ht="13.8" hidden="false" customHeight="false" outlineLevel="0" collapsed="false">
      <c r="A2077" s="0" t="s">
        <v>2965</v>
      </c>
      <c r="B2077" s="26" t="s">
        <v>2744</v>
      </c>
      <c r="C2077" s="88" t="str">
        <f aca="false">MID(A2077,1,12)</f>
        <v>F.106.05.114</v>
      </c>
      <c r="D2077" s="2" t="s">
        <v>2951</v>
      </c>
      <c r="E2077" s="90" t="s">
        <v>255</v>
      </c>
      <c r="F2077" s="91" t="str">
        <f aca="false">MID(A2077, 21,85)</f>
        <v>Polyether-polyols  waste combustion - clean tech without heat recovery</v>
      </c>
      <c r="G2077" s="92" t="n">
        <v>0.45239867</v>
      </c>
      <c r="H2077" s="24" t="n">
        <f aca="false">G2077</f>
        <v>0.45239867</v>
      </c>
      <c r="I2077" s="93" t="n">
        <v>0.0120564</v>
      </c>
      <c r="J2077" s="93" t="n">
        <v>0.01434227</v>
      </c>
      <c r="K2077" s="93" t="n">
        <v>0</v>
      </c>
      <c r="L2077" s="93" t="n">
        <v>0.426</v>
      </c>
      <c r="N2077" s="94" t="n">
        <v>2.84</v>
      </c>
      <c r="O2077" s="24" t="n">
        <f aca="false">N2077</f>
        <v>2.84</v>
      </c>
      <c r="Q2077" s="25" t="n">
        <v>0</v>
      </c>
      <c r="S2077" s="95" t="n">
        <v>0.048523901</v>
      </c>
      <c r="T2077" s="95" t="n">
        <v>0.04626426</v>
      </c>
      <c r="U2077" s="95" t="n">
        <v>0.0022596404</v>
      </c>
      <c r="V2077" s="95" t="n">
        <v>0</v>
      </c>
      <c r="X2077" s="96" t="n">
        <v>8.6514281E-005</v>
      </c>
    </row>
    <row r="2078" customFormat="false" ht="13.8" hidden="false" customHeight="false" outlineLevel="0" collapsed="false">
      <c r="A2078" s="0" t="s">
        <v>2966</v>
      </c>
      <c r="B2078" s="26" t="s">
        <v>2744</v>
      </c>
      <c r="C2078" s="88" t="str">
        <f aca="false">MID(A2078,1,12)</f>
        <v>F.106.05.115</v>
      </c>
      <c r="D2078" s="2" t="s">
        <v>2951</v>
      </c>
      <c r="E2078" s="90" t="s">
        <v>255</v>
      </c>
      <c r="F2078" s="91" t="str">
        <f aca="false">MID(A2078, 21,85)</f>
        <v>PPS  waste combustion - clean tech without heat recovery</v>
      </c>
      <c r="G2078" s="92" t="n">
        <v>6.301867588</v>
      </c>
      <c r="H2078" s="24" t="n">
        <f aca="false">G2078</f>
        <v>6.301867588</v>
      </c>
      <c r="I2078" s="93" t="n">
        <v>0.0105876</v>
      </c>
      <c r="J2078" s="93" t="n">
        <v>5.925279988</v>
      </c>
      <c r="K2078" s="93" t="n">
        <v>0</v>
      </c>
      <c r="L2078" s="93" t="n">
        <v>0.366</v>
      </c>
      <c r="N2078" s="94" t="n">
        <v>2.44</v>
      </c>
      <c r="O2078" s="24" t="n">
        <f aca="false">N2078</f>
        <v>2.44</v>
      </c>
      <c r="Q2078" s="25" t="n">
        <v>0</v>
      </c>
      <c r="S2078" s="95" t="n">
        <v>1.8666555</v>
      </c>
      <c r="T2078" s="95" t="n">
        <v>1.8308904</v>
      </c>
      <c r="U2078" s="95" t="n">
        <v>0.035765093</v>
      </c>
      <c r="V2078" s="95" t="n">
        <v>0</v>
      </c>
      <c r="X2078" s="96" t="n">
        <v>0.0017031235</v>
      </c>
    </row>
    <row r="2079" customFormat="false" ht="13.8" hidden="false" customHeight="false" outlineLevel="0" collapsed="false">
      <c r="A2079" s="0" t="s">
        <v>2967</v>
      </c>
      <c r="B2079" s="26" t="s">
        <v>2744</v>
      </c>
      <c r="C2079" s="88" t="str">
        <f aca="false">MID(A2079,1,12)</f>
        <v>F.106.05.116</v>
      </c>
      <c r="D2079" s="2" t="s">
        <v>2951</v>
      </c>
      <c r="E2079" s="90" t="s">
        <v>255</v>
      </c>
      <c r="F2079" s="91" t="str">
        <f aca="false">MID(A2079, 21,85)</f>
        <v>PVOH (PVA)  waste combustion - clean tech without heat recovery</v>
      </c>
      <c r="G2079" s="92" t="n">
        <v>0.3176884488</v>
      </c>
      <c r="H2079" s="24" t="n">
        <f aca="false">G2079</f>
        <v>0.3176884488</v>
      </c>
      <c r="I2079" s="93" t="n">
        <v>0.0080784</v>
      </c>
      <c r="J2079" s="93" t="n">
        <v>0.0096100488</v>
      </c>
      <c r="K2079" s="93" t="n">
        <v>0</v>
      </c>
      <c r="L2079" s="93" t="n">
        <v>0.3</v>
      </c>
      <c r="N2079" s="94" t="n">
        <v>2</v>
      </c>
      <c r="O2079" s="24" t="n">
        <f aca="false">N2079</f>
        <v>2</v>
      </c>
      <c r="Q2079" s="25" t="n">
        <v>0</v>
      </c>
      <c r="S2079" s="95" t="n">
        <v>0.034089293</v>
      </c>
      <c r="T2079" s="95" t="n">
        <v>0.032501734</v>
      </c>
      <c r="U2079" s="95" t="n">
        <v>0.0015875587</v>
      </c>
      <c r="V2079" s="95" t="n">
        <v>0</v>
      </c>
      <c r="X2079" s="96" t="n">
        <v>6.0675134E-005</v>
      </c>
    </row>
    <row r="2080" customFormat="false" ht="13.8" hidden="false" customHeight="false" outlineLevel="0" collapsed="false">
      <c r="A2080" s="0" t="s">
        <v>2968</v>
      </c>
      <c r="B2080" s="26" t="s">
        <v>2744</v>
      </c>
      <c r="C2080" s="88" t="str">
        <f aca="false">MID(A2080,1,12)</f>
        <v>F.106.05.117</v>
      </c>
      <c r="D2080" s="2" t="s">
        <v>2951</v>
      </c>
      <c r="E2080" s="90" t="s">
        <v>255</v>
      </c>
      <c r="F2080" s="91" t="str">
        <f aca="false">MID(A2080, 21,85)</f>
        <v>TDI  waste combustion - clean tech without heat recovery</v>
      </c>
      <c r="G2080" s="92" t="n">
        <v>0.361966507</v>
      </c>
      <c r="H2080" s="24" t="n">
        <f aca="false">G2080</f>
        <v>0.361966507</v>
      </c>
      <c r="I2080" s="93" t="n">
        <v>0.0091188</v>
      </c>
      <c r="J2080" s="93" t="n">
        <v>0.010847707</v>
      </c>
      <c r="K2080" s="93" t="n">
        <v>0</v>
      </c>
      <c r="L2080" s="93" t="n">
        <v>0.342</v>
      </c>
      <c r="N2080" s="94" t="n">
        <v>2.28</v>
      </c>
      <c r="O2080" s="24" t="n">
        <f aca="false">N2080</f>
        <v>2.28</v>
      </c>
      <c r="Q2080" s="25" t="n">
        <v>0</v>
      </c>
      <c r="S2080" s="95" t="n">
        <v>0.038843664</v>
      </c>
      <c r="T2080" s="95" t="n">
        <v>0.037034669</v>
      </c>
      <c r="U2080" s="95" t="n">
        <v>0.0018089953</v>
      </c>
      <c r="V2080" s="95" t="n">
        <v>0</v>
      </c>
      <c r="X2080" s="96" t="n">
        <v>6.9114603E-005</v>
      </c>
    </row>
    <row r="2081" customFormat="false" ht="13.8" hidden="false" customHeight="false" outlineLevel="0" collapsed="false">
      <c r="B2081" s="26"/>
      <c r="C2081" s="88"/>
      <c r="D2081" s="2"/>
      <c r="E2081" s="90"/>
      <c r="H2081" s="24" t="n">
        <f aca="false">G2081</f>
        <v>0</v>
      </c>
    </row>
    <row r="2082" customFormat="false" ht="13.8" hidden="false" customHeight="false" outlineLevel="0" collapsed="false">
      <c r="A2082" s="0" t="s">
        <v>2969</v>
      </c>
      <c r="B2082" s="26" t="s">
        <v>2744</v>
      </c>
      <c r="C2082" s="88" t="str">
        <f aca="false">MID(A2082,1,12)</f>
        <v>F.106.06.101</v>
      </c>
      <c r="D2082" s="2" t="s">
        <v>2970</v>
      </c>
      <c r="E2082" s="90" t="s">
        <v>255</v>
      </c>
      <c r="F2082" s="91" t="str">
        <f aca="false">MID(A2082, 21,85)</f>
        <v>AKD (Alkyl ketene dimers)  waste combustion - clean tech without heat recovery</v>
      </c>
      <c r="G2082" s="92" t="n">
        <v>0.018760476</v>
      </c>
      <c r="H2082" s="24" t="n">
        <f aca="false">G2082</f>
        <v>0.018760476</v>
      </c>
      <c r="I2082" s="93" t="n">
        <v>0.008568</v>
      </c>
      <c r="J2082" s="93" t="n">
        <v>0.010192476</v>
      </c>
      <c r="K2082" s="93" t="n">
        <v>0</v>
      </c>
      <c r="L2082" s="93" t="n">
        <v>0</v>
      </c>
      <c r="N2082" s="94" t="n">
        <v>0</v>
      </c>
      <c r="O2082" s="24" t="n">
        <f aca="false">N2082</f>
        <v>0</v>
      </c>
      <c r="Q2082" s="25" t="n">
        <v>0</v>
      </c>
      <c r="S2082" s="95" t="n">
        <v>0.0017149271</v>
      </c>
      <c r="T2082" s="95" t="n">
        <v>0.0016372087</v>
      </c>
      <c r="U2082" s="95" t="n">
        <v>7.7718368E-005</v>
      </c>
      <c r="V2082" s="95" t="n">
        <v>0</v>
      </c>
      <c r="X2082" s="96" t="n">
        <v>5.2073925E-006</v>
      </c>
    </row>
    <row r="2083" customFormat="false" ht="13.8" hidden="false" customHeight="false" outlineLevel="0" collapsed="false">
      <c r="A2083" s="0" t="s">
        <v>2971</v>
      </c>
      <c r="B2083" s="26" t="s">
        <v>2744</v>
      </c>
      <c r="C2083" s="88" t="str">
        <f aca="false">MID(A2083,1,12)</f>
        <v>F.106.06.102</v>
      </c>
      <c r="D2083" s="2" t="s">
        <v>2970</v>
      </c>
      <c r="E2083" s="90" t="s">
        <v>255</v>
      </c>
      <c r="F2083" s="91" t="str">
        <f aca="false">MID(A2083, 21,85)</f>
        <v>ASA (Acrylonitrile styrene acrylate)  waste combustion - clean tech without heat reco</v>
      </c>
      <c r="G2083" s="92" t="n">
        <v>0.341390289</v>
      </c>
      <c r="H2083" s="24" t="n">
        <f aca="false">G2083</f>
        <v>0.341390289</v>
      </c>
      <c r="I2083" s="93" t="n">
        <v>0.005202</v>
      </c>
      <c r="J2083" s="93" t="n">
        <v>0.006188289</v>
      </c>
      <c r="K2083" s="93" t="n">
        <v>0</v>
      </c>
      <c r="L2083" s="93" t="n">
        <v>0.33</v>
      </c>
      <c r="N2083" s="94" t="n">
        <v>2.2</v>
      </c>
      <c r="O2083" s="24" t="n">
        <f aca="false">N2083</f>
        <v>2.2</v>
      </c>
      <c r="Q2083" s="25" t="n">
        <v>0</v>
      </c>
      <c r="S2083" s="95" t="n">
        <v>0.036760803</v>
      </c>
      <c r="T2083" s="95" t="n">
        <v>0.035047908</v>
      </c>
      <c r="U2083" s="95" t="n">
        <v>0.0017128957</v>
      </c>
      <c r="V2083" s="95" t="n">
        <v>0</v>
      </c>
      <c r="X2083" s="96" t="n">
        <v>6.4503469E-005</v>
      </c>
    </row>
    <row r="2084" customFormat="false" ht="13.8" hidden="false" customHeight="false" outlineLevel="0" collapsed="false">
      <c r="A2084" s="0" t="s">
        <v>2972</v>
      </c>
      <c r="B2084" s="26" t="s">
        <v>2744</v>
      </c>
      <c r="C2084" s="88" t="str">
        <f aca="false">MID(A2084,1,12)</f>
        <v>F.106.06.103</v>
      </c>
      <c r="D2084" s="2" t="s">
        <v>2970</v>
      </c>
      <c r="E2084" s="90" t="s">
        <v>255</v>
      </c>
      <c r="F2084" s="91" t="str">
        <f aca="false">MID(A2084, 21,85)</f>
        <v>Rosin (from wood, pine)  waste combustion - clean tech without heat recovery</v>
      </c>
      <c r="G2084" s="92" t="n">
        <v>0.011390289</v>
      </c>
      <c r="H2084" s="24" t="n">
        <f aca="false">G2084</f>
        <v>0.011390289</v>
      </c>
      <c r="I2084" s="93" t="n">
        <v>0.005202</v>
      </c>
      <c r="J2084" s="93" t="n">
        <v>0.006188289</v>
      </c>
      <c r="K2084" s="93" t="n">
        <v>0</v>
      </c>
      <c r="L2084" s="93" t="n">
        <v>0</v>
      </c>
      <c r="N2084" s="94" t="n">
        <v>0</v>
      </c>
      <c r="O2084" s="24" t="n">
        <f aca="false">N2084</f>
        <v>0</v>
      </c>
      <c r="Q2084" s="25" t="n">
        <v>0</v>
      </c>
      <c r="S2084" s="95" t="n">
        <v>0.0010412057</v>
      </c>
      <c r="T2084" s="95" t="n">
        <v>0.00099401958</v>
      </c>
      <c r="U2084" s="95" t="n">
        <v>4.7186152E-005</v>
      </c>
      <c r="V2084" s="95" t="n">
        <v>0</v>
      </c>
      <c r="X2084" s="96" t="n">
        <v>3.1616312E-006</v>
      </c>
    </row>
    <row r="2085" customFormat="false" ht="13.8" hidden="false" customHeight="false" outlineLevel="0" collapsed="false">
      <c r="B2085" s="26"/>
      <c r="C2085" s="88"/>
      <c r="D2085" s="2"/>
      <c r="E2085" s="90"/>
    </row>
    <row r="2086" customFormat="false" ht="13.8" hidden="false" customHeight="false" outlineLevel="0" collapsed="false">
      <c r="B2086" s="26"/>
      <c r="C2086" s="88"/>
      <c r="D2086" s="3" t="s">
        <v>2973</v>
      </c>
      <c r="E2086" s="90"/>
    </row>
    <row r="2087" customFormat="false" ht="13.8" hidden="false" customHeight="false" outlineLevel="0" collapsed="false">
      <c r="A2087" s="0" t="s">
        <v>2974</v>
      </c>
      <c r="B2087" s="26" t="s">
        <v>2744</v>
      </c>
      <c r="C2087" s="88" t="str">
        <f aca="false">MID(A2087,1,12)</f>
        <v>F.108.01.101</v>
      </c>
      <c r="D2087" s="2" t="s">
        <v>2973</v>
      </c>
      <c r="E2087" s="90" t="s">
        <v>936</v>
      </c>
      <c r="F2087" s="91" t="str">
        <f aca="false">MID(A2087, 21,85)</f>
        <v>film HDPE 50 mu in mun waste inc</v>
      </c>
      <c r="G2087" s="92" t="n">
        <v>0.00815198793006</v>
      </c>
      <c r="H2087" s="24" t="n">
        <f aca="false">G2087</f>
        <v>0.00815198793006</v>
      </c>
      <c r="I2087" s="93" t="n">
        <v>0.0001590356239</v>
      </c>
      <c r="J2087" s="93" t="n">
        <v>3.268913116E-005</v>
      </c>
      <c r="K2087" s="93" t="n">
        <v>-0.000140075525</v>
      </c>
      <c r="L2087" s="93" t="n">
        <v>0.0081003387</v>
      </c>
      <c r="N2087" s="94" t="n">
        <v>0.054002258</v>
      </c>
      <c r="O2087" s="24" t="n">
        <f aca="false">N2087</f>
        <v>0.054002258</v>
      </c>
      <c r="Q2087" s="25" t="n">
        <v>-1.4075651</v>
      </c>
      <c r="S2087" s="95" t="n">
        <v>0.00081628323</v>
      </c>
      <c r="T2087" s="95" t="n">
        <v>0.00086987966</v>
      </c>
      <c r="U2087" s="95" t="n">
        <v>4.535111E-005</v>
      </c>
      <c r="V2087" s="95" t="n">
        <v>-9.8947545E-005</v>
      </c>
      <c r="X2087" s="96" t="n">
        <v>-2.0108906E-009</v>
      </c>
    </row>
    <row r="2088" customFormat="false" ht="13.8" hidden="false" customHeight="false" outlineLevel="0" collapsed="false">
      <c r="A2088" s="0" t="s">
        <v>2975</v>
      </c>
      <c r="B2088" s="26" t="s">
        <v>2744</v>
      </c>
      <c r="C2088" s="88" t="str">
        <f aca="false">MID(A2088,1,12)</f>
        <v>F.108.01.102</v>
      </c>
      <c r="D2088" s="2" t="s">
        <v>2973</v>
      </c>
      <c r="E2088" s="90" t="s">
        <v>936</v>
      </c>
      <c r="F2088" s="91" t="str">
        <f aca="false">MID(A2088, 21,85)</f>
        <v>film LDPE 50 mu in mun waste inc</v>
      </c>
      <c r="G2088" s="92" t="n">
        <v>0.00815198793006</v>
      </c>
      <c r="H2088" s="24" t="n">
        <f aca="false">G2088</f>
        <v>0.00815198793006</v>
      </c>
      <c r="I2088" s="93" t="n">
        <v>0.0001590356239</v>
      </c>
      <c r="J2088" s="93" t="n">
        <v>3.268913116E-005</v>
      </c>
      <c r="K2088" s="93" t="n">
        <v>-0.000140075525</v>
      </c>
      <c r="L2088" s="93" t="n">
        <v>0.0081003387</v>
      </c>
      <c r="N2088" s="94" t="n">
        <v>0.054002258</v>
      </c>
      <c r="O2088" s="24" t="n">
        <f aca="false">N2088</f>
        <v>0.054002258</v>
      </c>
      <c r="Q2088" s="25" t="n">
        <v>-1.4075651</v>
      </c>
      <c r="S2088" s="95" t="n">
        <v>0.00081628323</v>
      </c>
      <c r="T2088" s="95" t="n">
        <v>0.00086987966</v>
      </c>
      <c r="U2088" s="95" t="n">
        <v>4.535111E-005</v>
      </c>
      <c r="V2088" s="95" t="n">
        <v>-9.8947545E-005</v>
      </c>
      <c r="X2088" s="96" t="n">
        <v>-2.0108906E-009</v>
      </c>
    </row>
    <row r="2089" customFormat="false" ht="13.8" hidden="false" customHeight="false" outlineLevel="0" collapsed="false">
      <c r="A2089" s="0" t="s">
        <v>2976</v>
      </c>
      <c r="B2089" s="26" t="s">
        <v>2744</v>
      </c>
      <c r="C2089" s="88" t="str">
        <f aca="false">MID(A2089,1,12)</f>
        <v>F.108.01.103</v>
      </c>
      <c r="D2089" s="2" t="s">
        <v>2973</v>
      </c>
      <c r="E2089" s="90" t="s">
        <v>936</v>
      </c>
      <c r="F2089" s="91" t="str">
        <f aca="false">MID(A2089, 21,85)</f>
        <v>film PC 50 mu in mun waste inc</v>
      </c>
      <c r="G2089" s="92" t="n">
        <v>0.01272703927133</v>
      </c>
      <c r="H2089" s="24" t="n">
        <f aca="false">G2089</f>
        <v>0.01272703927133</v>
      </c>
      <c r="I2089" s="93" t="n">
        <v>0.0001370086527</v>
      </c>
      <c r="J2089" s="93" t="n">
        <v>2.943733863E-005</v>
      </c>
      <c r="K2089" s="93" t="n">
        <v>-0.00011953272</v>
      </c>
      <c r="L2089" s="93" t="n">
        <v>0.012680126</v>
      </c>
      <c r="N2089" s="94" t="n">
        <v>0.0845341733333333</v>
      </c>
      <c r="O2089" s="24" t="n">
        <f aca="false">N2089</f>
        <v>0.0845341733333333</v>
      </c>
      <c r="Q2089" s="25" t="n">
        <v>-1.2011383</v>
      </c>
      <c r="S2089" s="95" t="n">
        <v>0.0013211381</v>
      </c>
      <c r="T2089" s="95" t="n">
        <v>0.0013377493</v>
      </c>
      <c r="U2089" s="95" t="n">
        <v>6.7825185E-005</v>
      </c>
      <c r="V2089" s="95" t="n">
        <v>-8.443637E-005</v>
      </c>
      <c r="X2089" s="96" t="n">
        <v>1.0712054E-006</v>
      </c>
    </row>
    <row r="2090" customFormat="false" ht="13.8" hidden="false" customHeight="false" outlineLevel="0" collapsed="false">
      <c r="A2090" s="0" t="s">
        <v>2977</v>
      </c>
      <c r="B2090" s="26" t="s">
        <v>2744</v>
      </c>
      <c r="C2090" s="88" t="str">
        <f aca="false">MID(A2090,1,12)</f>
        <v>F.108.01.104</v>
      </c>
      <c r="D2090" s="2" t="s">
        <v>2973</v>
      </c>
      <c r="E2090" s="90" t="s">
        <v>936</v>
      </c>
      <c r="F2090" s="91" t="str">
        <f aca="false">MID(A2090, 21,85)</f>
        <v>film PET / PE+EVOH+PE 62 mu in mun waste inc</v>
      </c>
      <c r="G2090" s="92" t="n">
        <v>0.01071956394544</v>
      </c>
      <c r="H2090" s="24" t="n">
        <f aca="false">G2090</f>
        <v>0.01071956394544</v>
      </c>
      <c r="I2090" s="93" t="n">
        <v>0.0001797036091</v>
      </c>
      <c r="J2090" s="93" t="n">
        <v>4.056546434E-005</v>
      </c>
      <c r="K2090" s="93" t="n">
        <v>-0.000155032128</v>
      </c>
      <c r="L2090" s="93" t="n">
        <v>0.010654327</v>
      </c>
      <c r="N2090" s="94" t="n">
        <v>0.0710288466666667</v>
      </c>
      <c r="O2090" s="24" t="n">
        <f aca="false">N2090</f>
        <v>0.0710288466666667</v>
      </c>
      <c r="Q2090" s="25" t="n">
        <v>-1.5578583</v>
      </c>
      <c r="S2090" s="95" t="n">
        <v>0.0010870073</v>
      </c>
      <c r="T2090" s="95" t="n">
        <v>0.0011377673</v>
      </c>
      <c r="U2090" s="95" t="n">
        <v>5.8752699E-005</v>
      </c>
      <c r="V2090" s="95" t="n">
        <v>-0.0001095127</v>
      </c>
      <c r="X2090" s="96" t="n">
        <v>3.1398726E-007</v>
      </c>
    </row>
    <row r="2091" customFormat="false" ht="13.8" hidden="false" customHeight="false" outlineLevel="0" collapsed="false">
      <c r="A2091" s="0" t="s">
        <v>2978</v>
      </c>
      <c r="B2091" s="26" t="s">
        <v>2744</v>
      </c>
      <c r="C2091" s="88" t="str">
        <f aca="false">MID(A2091,1,12)</f>
        <v>F.108.01.105</v>
      </c>
      <c r="D2091" s="2" t="s">
        <v>2973</v>
      </c>
      <c r="E2091" s="90" t="s">
        <v>936</v>
      </c>
      <c r="F2091" s="91" t="str">
        <f aca="false">MID(A2091, 21,85)</f>
        <v>film PET 50 mu in mun waste inc</v>
      </c>
      <c r="G2091" s="92" t="n">
        <v>0.01283762945108</v>
      </c>
      <c r="H2091" s="24" t="n">
        <f aca="false">G2091</f>
        <v>0.01283762945108</v>
      </c>
      <c r="I2091" s="93" t="n">
        <v>0.0001214471906</v>
      </c>
      <c r="J2091" s="93" t="n">
        <v>2.636063848E-005</v>
      </c>
      <c r="K2091" s="93" t="n">
        <v>-0.000105717378</v>
      </c>
      <c r="L2091" s="93" t="n">
        <v>0.012795539</v>
      </c>
      <c r="N2091" s="94" t="n">
        <v>0.0853035933333333</v>
      </c>
      <c r="O2091" s="24" t="n">
        <f aca="false">N2091</f>
        <v>0.0853035933333333</v>
      </c>
      <c r="Q2091" s="25" t="n">
        <v>-1.0623133</v>
      </c>
      <c r="S2091" s="95" t="n">
        <v>0.001339623</v>
      </c>
      <c r="T2091" s="95" t="n">
        <v>0.0013463318</v>
      </c>
      <c r="U2091" s="95" t="n">
        <v>6.7968611E-005</v>
      </c>
      <c r="V2091" s="95" t="n">
        <v>-7.4677392E-005</v>
      </c>
      <c r="X2091" s="96" t="n">
        <v>1.2414389E-006</v>
      </c>
    </row>
    <row r="2092" customFormat="false" ht="13.8" hidden="false" customHeight="false" outlineLevel="0" collapsed="false">
      <c r="A2092" s="0" t="s">
        <v>2979</v>
      </c>
      <c r="B2092" s="26" t="s">
        <v>2744</v>
      </c>
      <c r="C2092" s="88" t="str">
        <f aca="false">MID(A2092,1,12)</f>
        <v>F.108.01.106</v>
      </c>
      <c r="D2092" s="2" t="s">
        <v>2973</v>
      </c>
      <c r="E2092" s="90" t="s">
        <v>936</v>
      </c>
      <c r="F2092" s="91" t="str">
        <f aca="false">MID(A2092, 21,85)</f>
        <v>film PET+ALOx / LDPE 62 mu in mun waste inc</v>
      </c>
      <c r="G2092" s="92" t="n">
        <v>0.01066010182248</v>
      </c>
      <c r="H2092" s="24" t="n">
        <f aca="false">G2092</f>
        <v>0.01066010182248</v>
      </c>
      <c r="I2092" s="93" t="n">
        <v>0.0001774669047</v>
      </c>
      <c r="J2092" s="93" t="n">
        <v>3.689805178E-005</v>
      </c>
      <c r="K2092" s="93" t="n">
        <v>-0.000155933134</v>
      </c>
      <c r="L2092" s="93" t="n">
        <v>0.01060167</v>
      </c>
      <c r="N2092" s="94" t="n">
        <v>0.0706778</v>
      </c>
      <c r="O2092" s="24" t="n">
        <f aca="false">N2092</f>
        <v>0.0706778</v>
      </c>
      <c r="Q2092" s="25" t="n">
        <v>-1.5669121</v>
      </c>
      <c r="S2092" s="95" t="n">
        <v>0.0010802659</v>
      </c>
      <c r="T2092" s="95" t="n">
        <v>0.001131929</v>
      </c>
      <c r="U2092" s="95" t="n">
        <v>5.848605E-005</v>
      </c>
      <c r="V2092" s="95" t="n">
        <v>-0.00011014915</v>
      </c>
      <c r="X2092" s="96" t="n">
        <v>2.9251982E-007</v>
      </c>
    </row>
    <row r="2093" customFormat="false" ht="13.8" hidden="false" customHeight="false" outlineLevel="0" collapsed="false">
      <c r="A2093" s="0" t="s">
        <v>2980</v>
      </c>
      <c r="B2093" s="26" t="s">
        <v>2744</v>
      </c>
      <c r="C2093" s="88" t="str">
        <f aca="false">MID(A2093,1,12)</f>
        <v>F.108.01.107</v>
      </c>
      <c r="D2093" s="2" t="s">
        <v>2973</v>
      </c>
      <c r="E2093" s="90" t="s">
        <v>936</v>
      </c>
      <c r="F2093" s="91" t="str">
        <f aca="false">MID(A2093, 21,85)</f>
        <v>film PET+PVOH / LDPE 62 mu in mun waste inc</v>
      </c>
      <c r="G2093" s="92" t="n">
        <v>0.0142557769687</v>
      </c>
      <c r="H2093" s="24" t="n">
        <f aca="false">G2093</f>
        <v>0.0142557769687</v>
      </c>
      <c r="I2093" s="93" t="n">
        <v>0.0001771403417</v>
      </c>
      <c r="J2093" s="93" t="n">
        <v>3.5744516E-005</v>
      </c>
      <c r="K2093" s="93" t="n">
        <v>-0.000156617889</v>
      </c>
      <c r="L2093" s="93" t="n">
        <v>0.01419951</v>
      </c>
      <c r="N2093" s="94" t="n">
        <v>0.0946634</v>
      </c>
      <c r="O2093" s="24" t="n">
        <f aca="false">N2093</f>
        <v>0.0946634</v>
      </c>
      <c r="Q2093" s="25" t="n">
        <v>-1.573793</v>
      </c>
      <c r="S2093" s="95" t="n">
        <v>0.0014691837</v>
      </c>
      <c r="T2093" s="95" t="n">
        <v>0.0015031583</v>
      </c>
      <c r="U2093" s="95" t="n">
        <v>7.6658333E-005</v>
      </c>
      <c r="V2093" s="95" t="n">
        <v>-0.00011063286</v>
      </c>
      <c r="X2093" s="96" t="n">
        <v>9.5326049E-007</v>
      </c>
    </row>
    <row r="2094" customFormat="false" ht="13.8" hidden="false" customHeight="false" outlineLevel="0" collapsed="false">
      <c r="A2094" s="0" t="s">
        <v>2981</v>
      </c>
      <c r="B2094" s="26" t="s">
        <v>2744</v>
      </c>
      <c r="C2094" s="88" t="str">
        <f aca="false">MID(A2094,1,12)</f>
        <v>F.108.01.108</v>
      </c>
      <c r="D2094" s="2" t="s">
        <v>2973</v>
      </c>
      <c r="E2094" s="90" t="s">
        <v>936</v>
      </c>
      <c r="F2094" s="91" t="str">
        <f aca="false">MID(A2094, 21,85)</f>
        <v>film PLA (biobased) 50 mu in mun waste inc</v>
      </c>
      <c r="G2094" s="92" t="n">
        <v>-0.0083748339481</v>
      </c>
      <c r="H2094" s="24" t="n">
        <f aca="false">G2094</f>
        <v>-0.0083748339481</v>
      </c>
      <c r="I2094" s="93" t="n">
        <v>9.50831476E-005</v>
      </c>
      <c r="J2094" s="93" t="n">
        <v>2.07680733E-005</v>
      </c>
      <c r="K2094" s="93" t="n">
        <v>-8.2651769E-005</v>
      </c>
      <c r="L2094" s="93" t="n">
        <v>-0.0084080334</v>
      </c>
      <c r="N2094" s="94" t="n">
        <v>-0.056053556</v>
      </c>
      <c r="O2094" s="24" t="n">
        <f aca="false">N2094</f>
        <v>-0.056053556</v>
      </c>
      <c r="Q2094" s="25" t="n">
        <v>-0.83053582</v>
      </c>
      <c r="S2094" s="95" t="n">
        <v>-0.00094554904</v>
      </c>
      <c r="T2094" s="95" t="n">
        <v>-0.00084736963</v>
      </c>
      <c r="U2094" s="95" t="n">
        <v>-3.9795271E-005</v>
      </c>
      <c r="V2094" s="95" t="n">
        <v>-5.8384143E-005</v>
      </c>
      <c r="X2094" s="96" t="n">
        <v>-2.4518083E-006</v>
      </c>
    </row>
    <row r="2095" customFormat="false" ht="13.8" hidden="false" customHeight="false" outlineLevel="0" collapsed="false">
      <c r="A2095" s="0" t="s">
        <v>2982</v>
      </c>
      <c r="B2095" s="26" t="s">
        <v>2744</v>
      </c>
      <c r="C2095" s="88" t="str">
        <f aca="false">MID(A2095,1,12)</f>
        <v>F.108.01.109</v>
      </c>
      <c r="D2095" s="2" t="s">
        <v>2973</v>
      </c>
      <c r="E2095" s="90" t="s">
        <v>936</v>
      </c>
      <c r="F2095" s="91" t="str">
        <f aca="false">MID(A2095, 21,85)</f>
        <v>film PP 50 mu in mun waste inc</v>
      </c>
      <c r="G2095" s="92" t="n">
        <v>0.0083991229612</v>
      </c>
      <c r="H2095" s="24" t="n">
        <f aca="false">G2095</f>
        <v>0.0083991229612</v>
      </c>
      <c r="I2095" s="93" t="n">
        <v>0.0001462831705</v>
      </c>
      <c r="J2095" s="93" t="n">
        <v>3.08065137E-005</v>
      </c>
      <c r="K2095" s="93" t="n">
        <v>-0.000128182323</v>
      </c>
      <c r="L2095" s="93" t="n">
        <v>0.0083502156</v>
      </c>
      <c r="N2095" s="94" t="n">
        <v>0.055668104</v>
      </c>
      <c r="O2095" s="24" t="n">
        <f aca="false">N2095</f>
        <v>0.055668104</v>
      </c>
      <c r="Q2095" s="25" t="n">
        <v>-1.2880548</v>
      </c>
      <c r="S2095" s="95" t="n">
        <v>0.00084861784</v>
      </c>
      <c r="T2095" s="95" t="n">
        <v>0.00089292398</v>
      </c>
      <c r="U2095" s="95" t="n">
        <v>4.6240196E-005</v>
      </c>
      <c r="V2095" s="95" t="n">
        <v>-9.0546338E-005</v>
      </c>
      <c r="X2095" s="96" t="n">
        <v>1.7290891E-007</v>
      </c>
    </row>
    <row r="2096" customFormat="false" ht="13.8" hidden="false" customHeight="false" outlineLevel="0" collapsed="false">
      <c r="A2096" s="0" t="s">
        <v>2983</v>
      </c>
      <c r="B2096" s="26" t="s">
        <v>2744</v>
      </c>
      <c r="C2096" s="88" t="str">
        <f aca="false">MID(A2096,1,12)</f>
        <v>F.108.01.110</v>
      </c>
      <c r="D2096" s="2" t="s">
        <v>2973</v>
      </c>
      <c r="E2096" s="90" t="s">
        <v>936</v>
      </c>
      <c r="F2096" s="91" t="str">
        <f aca="false">MID(A2096, 21,85)</f>
        <v>film PP+PVDC 62 mu in mun waste inc</v>
      </c>
      <c r="G2096" s="92" t="n">
        <v>0.00890245526923</v>
      </c>
      <c r="H2096" s="24" t="n">
        <f aca="false">G2096</f>
        <v>0.00890245526923</v>
      </c>
      <c r="I2096" s="93" t="n">
        <v>0.0001500690521</v>
      </c>
      <c r="J2096" s="93" t="n">
        <v>3.235737513E-005</v>
      </c>
      <c r="K2096" s="93" t="n">
        <v>-0.000130825258</v>
      </c>
      <c r="L2096" s="93" t="n">
        <v>0.0088508541</v>
      </c>
      <c r="N2096" s="94" t="n">
        <v>0.059005694</v>
      </c>
      <c r="O2096" s="24" t="n">
        <f aca="false">N2096</f>
        <v>0.059005694</v>
      </c>
      <c r="Q2096" s="25" t="n">
        <v>-1.3146127</v>
      </c>
      <c r="S2096" s="95" t="n">
        <v>0.00090182306</v>
      </c>
      <c r="T2096" s="95" t="n">
        <v>0.00094537777</v>
      </c>
      <c r="U2096" s="95" t="n">
        <v>4.8858566E-005</v>
      </c>
      <c r="V2096" s="95" t="n">
        <v>-9.2413273E-005</v>
      </c>
      <c r="X2096" s="96" t="n">
        <v>2.3799912E-007</v>
      </c>
    </row>
    <row r="2097" customFormat="false" ht="13.8" hidden="false" customHeight="false" outlineLevel="0" collapsed="false">
      <c r="A2097" s="0" t="s">
        <v>2984</v>
      </c>
      <c r="B2097" s="26" t="s">
        <v>2744</v>
      </c>
      <c r="C2097" s="88" t="str">
        <f aca="false">MID(A2097,1,12)</f>
        <v>F.108.01.111</v>
      </c>
      <c r="D2097" s="2" t="s">
        <v>2973</v>
      </c>
      <c r="E2097" s="90" t="s">
        <v>936</v>
      </c>
      <c r="F2097" s="91" t="str">
        <f aca="false">MID(A2097, 21,85)</f>
        <v>film PS (shrink) 50 mu in mun waste inc</v>
      </c>
      <c r="G2097" s="92" t="n">
        <v>0.01182747277814</v>
      </c>
      <c r="H2097" s="24" t="n">
        <f aca="false">G2097</f>
        <v>0.01182747277814</v>
      </c>
      <c r="I2097" s="93" t="n">
        <v>0.0001653833871</v>
      </c>
      <c r="J2097" s="93" t="n">
        <v>3.43347850399999E-005</v>
      </c>
      <c r="K2097" s="93" t="n">
        <v>-0.000145361394</v>
      </c>
      <c r="L2097" s="93" t="n">
        <v>0.011773116</v>
      </c>
      <c r="N2097" s="94" t="n">
        <v>0.07848744</v>
      </c>
      <c r="O2097" s="24" t="n">
        <f aca="false">N2097</f>
        <v>0.07848744</v>
      </c>
      <c r="Q2097" s="25" t="n">
        <v>-1.4606807</v>
      </c>
      <c r="S2097" s="95" t="n">
        <v>0.0012116151</v>
      </c>
      <c r="T2097" s="95" t="n">
        <v>0.0012502351</v>
      </c>
      <c r="U2097" s="95" t="n">
        <v>6.4061423E-005</v>
      </c>
      <c r="V2097" s="95" t="n">
        <v>-0.00010268141</v>
      </c>
      <c r="X2097" s="96" t="n">
        <v>6.2401569E-007</v>
      </c>
    </row>
    <row r="2098" customFormat="false" ht="13.8" hidden="false" customHeight="false" outlineLevel="0" collapsed="false">
      <c r="A2098" s="0" t="s">
        <v>2985</v>
      </c>
      <c r="B2098" s="26" t="s">
        <v>2744</v>
      </c>
      <c r="C2098" s="88" t="str">
        <f aca="false">MID(A2098,1,12)</f>
        <v>F.108.01.112</v>
      </c>
      <c r="D2098" s="2" t="s">
        <v>2973</v>
      </c>
      <c r="E2098" s="90" t="s">
        <v>936</v>
      </c>
      <c r="F2098" s="91" t="str">
        <f aca="false">MID(A2098, 21,85)</f>
        <v>film PVC (stiff shrink) 50 mu in mun waste inc</v>
      </c>
      <c r="G2098" s="92" t="n">
        <v>0.00620929903909</v>
      </c>
      <c r="H2098" s="24" t="n">
        <f aca="false">G2098</f>
        <v>0.00620929903909</v>
      </c>
      <c r="I2098" s="93" t="n">
        <v>4.80807742E-005</v>
      </c>
      <c r="J2098" s="93" t="n">
        <v>-3.541430011E-005</v>
      </c>
      <c r="K2098" s="93" t="n">
        <v>-8.2892035E-005</v>
      </c>
      <c r="L2098" s="93" t="n">
        <v>0.0062795246</v>
      </c>
      <c r="N2098" s="94" t="n">
        <v>0.0418634973333333</v>
      </c>
      <c r="O2098" s="24" t="n">
        <f aca="false">N2098</f>
        <v>0.0418634973333333</v>
      </c>
      <c r="Q2098" s="25" t="n">
        <v>-0.83295017</v>
      </c>
      <c r="S2098" s="95" t="n">
        <v>0.00063468379</v>
      </c>
      <c r="T2098" s="95" t="n">
        <v>0.00065931711</v>
      </c>
      <c r="U2098" s="95" t="n">
        <v>3.3920549E-005</v>
      </c>
      <c r="V2098" s="95" t="n">
        <v>-5.8553864E-005</v>
      </c>
      <c r="X2098" s="96" t="n">
        <v>2.4706023E-007</v>
      </c>
    </row>
    <row r="2099" customFormat="false" ht="13.8" hidden="false" customHeight="false" outlineLevel="0" collapsed="false">
      <c r="B2099" s="26"/>
      <c r="C2099" s="88"/>
      <c r="D2099" s="2"/>
      <c r="E2099" s="90"/>
    </row>
    <row r="2100" customFormat="false" ht="13.8" hidden="false" customHeight="false" outlineLevel="0" collapsed="false">
      <c r="B2100" s="26"/>
      <c r="C2100" s="88"/>
      <c r="D2100" s="3" t="s">
        <v>2986</v>
      </c>
      <c r="E2100" s="90"/>
    </row>
    <row r="2101" customFormat="false" ht="13.8" hidden="false" customHeight="false" outlineLevel="0" collapsed="false">
      <c r="A2101" s="0" t="s">
        <v>2987</v>
      </c>
      <c r="B2101" s="26" t="s">
        <v>2744</v>
      </c>
      <c r="C2101" s="88" t="str">
        <f aca="false">MID(A2101,1,12)</f>
        <v>F.110.01.100</v>
      </c>
      <c r="D2101" s="2" t="s">
        <v>2988</v>
      </c>
      <c r="E2101" s="90" t="s">
        <v>255</v>
      </c>
      <c r="F2101" s="91" t="str">
        <f aca="false">MID(A2101, 21,85)</f>
        <v>Metals open loop recycling credit</v>
      </c>
      <c r="G2101" s="92" t="n">
        <v>0</v>
      </c>
      <c r="H2101" s="24" t="n">
        <f aca="false">G2101</f>
        <v>0</v>
      </c>
      <c r="I2101" s="93" t="n">
        <v>0</v>
      </c>
      <c r="J2101" s="93" t="n">
        <v>0</v>
      </c>
      <c r="K2101" s="93" t="n">
        <v>0</v>
      </c>
      <c r="L2101" s="93" t="n">
        <v>0</v>
      </c>
      <c r="N2101" s="94" t="n">
        <v>0</v>
      </c>
      <c r="O2101" s="24" t="n">
        <f aca="false">N2101</f>
        <v>0</v>
      </c>
      <c r="Q2101" s="25" t="n">
        <v>0</v>
      </c>
      <c r="S2101" s="95" t="n">
        <v>0</v>
      </c>
      <c r="T2101" s="95" t="n">
        <v>0</v>
      </c>
      <c r="U2101" s="95" t="n">
        <v>0</v>
      </c>
      <c r="V2101" s="95" t="n">
        <v>0</v>
      </c>
      <c r="X2101" s="96" t="n">
        <v>0</v>
      </c>
    </row>
    <row r="2102" customFormat="false" ht="13.8" hidden="false" customHeight="false" outlineLevel="0" collapsed="false">
      <c r="A2102" s="0" t="s">
        <v>2989</v>
      </c>
      <c r="B2102" s="26" t="s">
        <v>2744</v>
      </c>
      <c r="C2102" s="88" t="str">
        <f aca="false">MID(A2102,1,12)</f>
        <v>F.110.01.101</v>
      </c>
      <c r="D2102" s="2" t="s">
        <v>2988</v>
      </c>
      <c r="E2102" s="90" t="s">
        <v>255</v>
      </c>
      <c r="F2102" s="91" t="str">
        <f aca="false">MID(A2102, 21,85)</f>
        <v>Aluminium  recycling credit closed loop (79% virgin part trade mix)</v>
      </c>
      <c r="G2102" s="92" t="n">
        <v>-1.40460352664954</v>
      </c>
      <c r="H2102" s="24" t="n">
        <f aca="false">G2102</f>
        <v>-1.40460352664954</v>
      </c>
      <c r="I2102" s="93" t="n">
        <v>-0.008799856761</v>
      </c>
      <c r="J2102" s="93" t="n">
        <v>-0.0379678913321</v>
      </c>
      <c r="K2102" s="93" t="n">
        <v>-0.87651002855644</v>
      </c>
      <c r="L2102" s="93" t="n">
        <v>-0.48132575</v>
      </c>
      <c r="N2102" s="94" t="n">
        <v>-3.20883833333333</v>
      </c>
      <c r="O2102" s="24" t="n">
        <f aca="false">N2102</f>
        <v>-3.20883833333333</v>
      </c>
      <c r="Q2102" s="25" t="n">
        <v>-47.72177</v>
      </c>
      <c r="S2102" s="95" t="n">
        <v>-0.063316484</v>
      </c>
      <c r="T2102" s="95" t="n">
        <v>-0.060762278</v>
      </c>
      <c r="U2102" s="95" t="n">
        <v>-0.0026932002</v>
      </c>
      <c r="V2102" s="95" t="n">
        <v>0.00013899423</v>
      </c>
      <c r="X2102" s="96" t="n">
        <v>-0.00011808164</v>
      </c>
    </row>
    <row r="2103" customFormat="false" ht="13.8" hidden="false" customHeight="false" outlineLevel="0" collapsed="false">
      <c r="A2103" s="0" t="s">
        <v>2990</v>
      </c>
      <c r="B2103" s="26" t="s">
        <v>2744</v>
      </c>
      <c r="C2103" s="88" t="str">
        <f aca="false">MID(A2103,1,12)</f>
        <v>F.110.01.102</v>
      </c>
      <c r="D2103" s="2" t="s">
        <v>2988</v>
      </c>
      <c r="E2103" s="90" t="s">
        <v>255</v>
      </c>
      <c r="F2103" s="91" t="str">
        <f aca="false">MID(A2103, 21,85)</f>
        <v>Copper  recycling credit closed loop (45% virgin part in trade mix)</v>
      </c>
      <c r="G2103" s="92" t="n">
        <v>-2.30648638816354</v>
      </c>
      <c r="H2103" s="24" t="n">
        <f aca="false">G2103</f>
        <v>-2.30648638816354</v>
      </c>
      <c r="I2103" s="93" t="n">
        <v>-0.06405580889</v>
      </c>
      <c r="J2103" s="93" t="n">
        <v>-0.133798113468</v>
      </c>
      <c r="K2103" s="93" t="n">
        <v>-1.90519010580554</v>
      </c>
      <c r="L2103" s="93" t="n">
        <v>-0.20344236</v>
      </c>
      <c r="N2103" s="94" t="n">
        <v>-1.3562824</v>
      </c>
      <c r="O2103" s="24" t="n">
        <f aca="false">N2103</f>
        <v>-1.3562824</v>
      </c>
      <c r="Q2103" s="25" t="n">
        <v>-22.166082</v>
      </c>
      <c r="S2103" s="95" t="n">
        <v>-0.071250009</v>
      </c>
      <c r="T2103" s="95" t="n">
        <v>-0.06785276</v>
      </c>
      <c r="U2103" s="95" t="n">
        <v>-0.0018859987</v>
      </c>
      <c r="V2103" s="95" t="n">
        <v>-0.0015112505</v>
      </c>
      <c r="X2103" s="96" t="n">
        <v>-0.00086184747</v>
      </c>
    </row>
    <row r="2104" customFormat="false" ht="13.8" hidden="false" customHeight="false" outlineLevel="0" collapsed="false">
      <c r="A2104" s="0" t="s">
        <v>2991</v>
      </c>
      <c r="B2104" s="26" t="s">
        <v>2744</v>
      </c>
      <c r="C2104" s="88" t="str">
        <f aca="false">MID(A2104,1,12)</f>
        <v>F.110.01.103</v>
      </c>
      <c r="D2104" s="2" t="s">
        <v>2988</v>
      </c>
      <c r="E2104" s="90" t="s">
        <v>255</v>
      </c>
      <c r="F2104" s="91" t="str">
        <f aca="false">MID(A2104, 21,85)</f>
        <v>Gold  recycling credit closed loop (80% virgin part trade mix)</v>
      </c>
      <c r="G2104" s="92" t="n">
        <v>-46120.758509846</v>
      </c>
      <c r="H2104" s="24" t="n">
        <f aca="false">G2104</f>
        <v>-46120.758509846</v>
      </c>
      <c r="I2104" s="93" t="n">
        <v>-2333.7553622</v>
      </c>
      <c r="J2104" s="93" t="n">
        <v>-15800.699547646</v>
      </c>
      <c r="K2104" s="93" t="n">
        <v>-22341.5426</v>
      </c>
      <c r="L2104" s="93" t="n">
        <v>-5644.761</v>
      </c>
      <c r="N2104" s="94" t="n">
        <v>-37631.74</v>
      </c>
      <c r="O2104" s="24" t="n">
        <f aca="false">N2104</f>
        <v>-37631.74</v>
      </c>
      <c r="Q2104" s="25" t="n">
        <v>-66205.007</v>
      </c>
      <c r="S2104" s="95" t="n">
        <v>-7191.625</v>
      </c>
      <c r="T2104" s="95" t="n">
        <v>-7078.2608</v>
      </c>
      <c r="U2104" s="95" t="n">
        <v>-108.99468</v>
      </c>
      <c r="V2104" s="95" t="n">
        <v>-4.369562</v>
      </c>
      <c r="X2104" s="96" t="n">
        <v>-56.734182</v>
      </c>
    </row>
    <row r="2105" customFormat="false" ht="13.8" hidden="false" customHeight="false" outlineLevel="0" collapsed="false">
      <c r="A2105" s="0" t="s">
        <v>2992</v>
      </c>
      <c r="B2105" s="26" t="s">
        <v>2744</v>
      </c>
      <c r="C2105" s="88" t="str">
        <f aca="false">MID(A2105,1,12)</f>
        <v>F.110.01.104</v>
      </c>
      <c r="D2105" s="2" t="s">
        <v>2988</v>
      </c>
      <c r="E2105" s="90" t="s">
        <v>255</v>
      </c>
      <c r="F2105" s="91" t="str">
        <f aca="false">MID(A2105, 21,85)</f>
        <v>Lead  recycling credit  closed loop (25% virgin part in trade mix)</v>
      </c>
      <c r="G2105" s="92" t="n">
        <v>-0.57033376949703</v>
      </c>
      <c r="H2105" s="24" t="n">
        <f aca="false">G2105</f>
        <v>-0.57033376949703</v>
      </c>
      <c r="I2105" s="93" t="n">
        <v>-0.01762794225</v>
      </c>
      <c r="J2105" s="93" t="n">
        <v>-0.0899916284066</v>
      </c>
      <c r="K2105" s="93" t="n">
        <v>-0.41453324084043</v>
      </c>
      <c r="L2105" s="93" t="n">
        <v>-0.048180958</v>
      </c>
      <c r="N2105" s="94" t="n">
        <v>-0.321206386666667</v>
      </c>
      <c r="O2105" s="24" t="n">
        <f aca="false">N2105</f>
        <v>-0.321206386666667</v>
      </c>
      <c r="Q2105" s="25" t="n">
        <v>-5.4713232</v>
      </c>
      <c r="S2105" s="95" t="n">
        <v>-0.032262038</v>
      </c>
      <c r="T2105" s="95" t="n">
        <v>-0.030993798</v>
      </c>
      <c r="U2105" s="95" t="n">
        <v>-0.00072751561</v>
      </c>
      <c r="V2105" s="95" t="n">
        <v>-0.00054072397</v>
      </c>
      <c r="X2105" s="96" t="n">
        <v>-4.7916857E-005</v>
      </c>
    </row>
    <row r="2106" customFormat="false" ht="13.8" hidden="false" customHeight="false" outlineLevel="0" collapsed="false">
      <c r="A2106" s="0" t="s">
        <v>2993</v>
      </c>
      <c r="B2106" s="26" t="s">
        <v>2744</v>
      </c>
      <c r="C2106" s="88" t="str">
        <f aca="false">MID(A2106,1,12)</f>
        <v>F.110.01.105</v>
      </c>
      <c r="D2106" s="2" t="s">
        <v>2988</v>
      </c>
      <c r="E2106" s="90" t="s">
        <v>255</v>
      </c>
      <c r="F2106" s="91" t="str">
        <f aca="false">MID(A2106, 21,85)</f>
        <v>Magnesium  recycling credit closed loop (90% virgin part in trade mix)</v>
      </c>
      <c r="G2106" s="92" t="n">
        <v>-4.04027990879554</v>
      </c>
      <c r="H2106" s="24" t="n">
        <f aca="false">G2106</f>
        <v>-4.04027990879554</v>
      </c>
      <c r="I2106" s="93" t="n">
        <v>-0.1573947093</v>
      </c>
      <c r="J2106" s="93" t="n">
        <v>-0.22569251739</v>
      </c>
      <c r="K2106" s="93" t="n">
        <v>-0.149126482105542</v>
      </c>
      <c r="L2106" s="93" t="n">
        <v>-3.5080662</v>
      </c>
      <c r="N2106" s="94" t="n">
        <v>-23.387108</v>
      </c>
      <c r="O2106" s="24" t="n">
        <f aca="false">N2106</f>
        <v>-23.387108</v>
      </c>
      <c r="Q2106" s="25" t="n">
        <v>-346.44663</v>
      </c>
      <c r="S2106" s="95" t="n">
        <v>-0.43519444</v>
      </c>
      <c r="T2106" s="95" t="n">
        <v>-0.39126641</v>
      </c>
      <c r="U2106" s="95" t="n">
        <v>-0.01839553</v>
      </c>
      <c r="V2106" s="95" t="n">
        <v>-0.025532497</v>
      </c>
      <c r="X2106" s="96" t="n">
        <v>-0.0011429306</v>
      </c>
    </row>
    <row r="2107" customFormat="false" ht="13.8" hidden="false" customHeight="false" outlineLevel="0" collapsed="false">
      <c r="A2107" s="0" t="s">
        <v>2994</v>
      </c>
      <c r="B2107" s="26" t="s">
        <v>2744</v>
      </c>
      <c r="C2107" s="88" t="str">
        <f aca="false">MID(A2107,1,12)</f>
        <v>F.110.01.106</v>
      </c>
      <c r="D2107" s="2" t="s">
        <v>2988</v>
      </c>
      <c r="E2107" s="90" t="s">
        <v>255</v>
      </c>
      <c r="F2107" s="91" t="str">
        <f aca="false">MID(A2107, 21,85)</f>
        <v>Nickel  recycling credit closed loop (66% virgin part in trade mix)</v>
      </c>
      <c r="G2107" s="92" t="n">
        <v>-19.8181325986487</v>
      </c>
      <c r="H2107" s="24" t="n">
        <f aca="false">G2107</f>
        <v>-19.8181325986487</v>
      </c>
      <c r="I2107" s="93" t="n">
        <v>-0.37261590838</v>
      </c>
      <c r="J2107" s="93" t="n">
        <v>-9.276317180258</v>
      </c>
      <c r="K2107" s="93" t="n">
        <v>-8.92640181001073</v>
      </c>
      <c r="L2107" s="93" t="n">
        <v>-1.2427977</v>
      </c>
      <c r="N2107" s="94" t="n">
        <v>-8.285318</v>
      </c>
      <c r="O2107" s="24" t="n">
        <f aca="false">N2107</f>
        <v>-8.285318</v>
      </c>
      <c r="Q2107" s="25" t="n">
        <v>-160.5775</v>
      </c>
      <c r="S2107" s="95" t="n">
        <v>-3.0082117</v>
      </c>
      <c r="T2107" s="95" t="n">
        <v>-2.9336115</v>
      </c>
      <c r="U2107" s="95" t="n">
        <v>-0.059980717</v>
      </c>
      <c r="V2107" s="95" t="n">
        <v>-0.01461946</v>
      </c>
      <c r="X2107" s="96" t="n">
        <v>-0.0030978177</v>
      </c>
    </row>
    <row r="2108" customFormat="false" ht="13.8" hidden="false" customHeight="false" outlineLevel="0" collapsed="false">
      <c r="A2108" s="0" t="s">
        <v>2995</v>
      </c>
      <c r="B2108" s="26" t="s">
        <v>2744</v>
      </c>
      <c r="C2108" s="88" t="str">
        <f aca="false">MID(A2108,1,12)</f>
        <v>F.110.01.107</v>
      </c>
      <c r="D2108" s="2" t="s">
        <v>2988</v>
      </c>
      <c r="E2108" s="90" t="s">
        <v>255</v>
      </c>
      <c r="F2108" s="91" t="str">
        <f aca="false">MID(A2108, 21,85)</f>
        <v>Palladium  recycling credit  closed loop (91% virgin part in trade mix)</v>
      </c>
      <c r="G2108" s="92" t="n">
        <v>-27014.9832400383</v>
      </c>
      <c r="H2108" s="24" t="n">
        <f aca="false">G2108</f>
        <v>-27014.9832400383</v>
      </c>
      <c r="I2108" s="93" t="n">
        <v>-617.713691169</v>
      </c>
      <c r="J2108" s="93" t="n">
        <v>-14734.9287124393</v>
      </c>
      <c r="K2108" s="93" t="n">
        <v>-8469.81443643</v>
      </c>
      <c r="L2108" s="93" t="n">
        <v>-3192.5264</v>
      </c>
      <c r="N2108" s="94" t="n">
        <v>-21283.5093333333</v>
      </c>
      <c r="O2108" s="24" t="n">
        <f aca="false">N2108</f>
        <v>-21283.5093333333</v>
      </c>
      <c r="Q2108" s="25" t="n">
        <v>-326862.63</v>
      </c>
      <c r="S2108" s="95" t="n">
        <v>-4905.9026</v>
      </c>
      <c r="T2108" s="95" t="n">
        <v>-4774.8666</v>
      </c>
      <c r="U2108" s="95" t="n">
        <v>-101.27582</v>
      </c>
      <c r="V2108" s="95" t="n">
        <v>-29.760165</v>
      </c>
      <c r="X2108" s="96" t="n">
        <v>-5.768055</v>
      </c>
    </row>
    <row r="2109" customFormat="false" ht="13.8" hidden="false" customHeight="false" outlineLevel="0" collapsed="false">
      <c r="A2109" s="0" t="s">
        <v>2996</v>
      </c>
      <c r="B2109" s="26" t="s">
        <v>2744</v>
      </c>
      <c r="C2109" s="88" t="str">
        <f aca="false">MID(A2109,1,12)</f>
        <v>F.110.01.108</v>
      </c>
      <c r="D2109" s="2" t="s">
        <v>2988</v>
      </c>
      <c r="E2109" s="90" t="s">
        <v>255</v>
      </c>
      <c r="F2109" s="91" t="str">
        <f aca="false">MID(A2109, 21,85)</f>
        <v>Platinum  recycling credit  closed loop (88.5% virgin part in trade mix)</v>
      </c>
      <c r="G2109" s="92" t="n">
        <v>-20748.6061089417</v>
      </c>
      <c r="H2109" s="24" t="n">
        <f aca="false">G2109</f>
        <v>-20748.6061089417</v>
      </c>
      <c r="I2109" s="93" t="n">
        <v>-335.870639885</v>
      </c>
      <c r="J2109" s="93" t="n">
        <v>-7901.6738646567</v>
      </c>
      <c r="K2109" s="93" t="n">
        <v>-8236.5187044</v>
      </c>
      <c r="L2109" s="93" t="n">
        <v>-4274.5429</v>
      </c>
      <c r="N2109" s="94" t="n">
        <v>-28496.9526666667</v>
      </c>
      <c r="O2109" s="24" t="n">
        <f aca="false">N2109</f>
        <v>-28496.9526666667</v>
      </c>
      <c r="Q2109" s="25" t="n">
        <v>-398812.77</v>
      </c>
      <c r="S2109" s="95" t="n">
        <v>-2915.5939</v>
      </c>
      <c r="T2109" s="95" t="n">
        <v>-2807.3438</v>
      </c>
      <c r="U2109" s="95" t="n">
        <v>-66.938094</v>
      </c>
      <c r="V2109" s="95" t="n">
        <v>-41.312014</v>
      </c>
      <c r="X2109" s="96" t="n">
        <v>-5.8262853</v>
      </c>
    </row>
    <row r="2110" customFormat="false" ht="13.8" hidden="false" customHeight="false" outlineLevel="0" collapsed="false">
      <c r="A2110" s="0" t="s">
        <v>2997</v>
      </c>
      <c r="B2110" s="26" t="s">
        <v>2744</v>
      </c>
      <c r="C2110" s="88" t="str">
        <f aca="false">MID(A2110,1,12)</f>
        <v>F.110.01.109</v>
      </c>
      <c r="D2110" s="2" t="s">
        <v>2988</v>
      </c>
      <c r="E2110" s="90" t="s">
        <v>255</v>
      </c>
      <c r="F2110" s="91" t="str">
        <f aca="false">MID(A2110, 21,85)</f>
        <v>Rhodium  recycling credit  closed loop (91% virgin part in trade mix)</v>
      </c>
      <c r="G2110" s="92" t="n">
        <v>-17050.8052158506</v>
      </c>
      <c r="H2110" s="24" t="n">
        <f aca="false">G2110</f>
        <v>-17050.8052158506</v>
      </c>
      <c r="I2110" s="93" t="n">
        <v>-153.51097031</v>
      </c>
      <c r="J2110" s="93" t="n">
        <v>-4089.8210380406</v>
      </c>
      <c r="K2110" s="93" t="n">
        <v>-8467.5969075</v>
      </c>
      <c r="L2110" s="93" t="n">
        <v>-4339.8763</v>
      </c>
      <c r="N2110" s="94" t="n">
        <v>-28932.5086666667</v>
      </c>
      <c r="O2110" s="24" t="n">
        <f aca="false">N2110</f>
        <v>-28932.5086666667</v>
      </c>
      <c r="Q2110" s="25" t="n">
        <v>-401281.79</v>
      </c>
      <c r="S2110" s="95" t="n">
        <v>-1748.6108</v>
      </c>
      <c r="T2110" s="95" t="n">
        <v>-1665.1264</v>
      </c>
      <c r="U2110" s="95" t="n">
        <v>-45.254374</v>
      </c>
      <c r="V2110" s="95" t="n">
        <v>-38.230034</v>
      </c>
      <c r="X2110" s="96" t="n">
        <v>-2.4274237</v>
      </c>
    </row>
    <row r="2111" customFormat="false" ht="13.8" hidden="false" customHeight="false" outlineLevel="0" collapsed="false">
      <c r="A2111" s="0" t="s">
        <v>2998</v>
      </c>
      <c r="B2111" s="26" t="s">
        <v>2744</v>
      </c>
      <c r="C2111" s="88" t="str">
        <f aca="false">MID(A2111,1,12)</f>
        <v>F.110.01.110</v>
      </c>
      <c r="D2111" s="2" t="s">
        <v>2988</v>
      </c>
      <c r="E2111" s="90" t="s">
        <v>255</v>
      </c>
      <c r="F2111" s="91" t="str">
        <f aca="false">MID(A2111, 21,85)</f>
        <v>Silver  recycling credit closed loop (45% virgin part trade mix)</v>
      </c>
      <c r="G2111" s="92" t="n">
        <v>-426.795933069832</v>
      </c>
      <c r="H2111" s="24" t="n">
        <f aca="false">G2111</f>
        <v>-426.795933069832</v>
      </c>
      <c r="I2111" s="93" t="n">
        <v>-14.564615387</v>
      </c>
      <c r="J2111" s="93" t="n">
        <v>-87.355447082832</v>
      </c>
      <c r="K2111" s="93" t="n">
        <v>-295.5124976</v>
      </c>
      <c r="L2111" s="93" t="n">
        <v>-29.363373</v>
      </c>
      <c r="N2111" s="94" t="n">
        <v>-195.75582</v>
      </c>
      <c r="O2111" s="24" t="n">
        <f aca="false">N2111</f>
        <v>-195.75582</v>
      </c>
      <c r="Q2111" s="25" t="n">
        <v>-283.4947</v>
      </c>
      <c r="S2111" s="95" t="n">
        <v>-44.870585</v>
      </c>
      <c r="T2111" s="95" t="n">
        <v>-44.165832</v>
      </c>
      <c r="U2111" s="95" t="n">
        <v>-0.59648732</v>
      </c>
      <c r="V2111" s="95" t="n">
        <v>-0.10826579</v>
      </c>
      <c r="X2111" s="96" t="n">
        <v>-0.66775296</v>
      </c>
    </row>
    <row r="2112" customFormat="false" ht="13.8" hidden="false" customHeight="false" outlineLevel="0" collapsed="false">
      <c r="A2112" s="0" t="s">
        <v>2999</v>
      </c>
      <c r="B2112" s="26" t="s">
        <v>2744</v>
      </c>
      <c r="C2112" s="88" t="str">
        <f aca="false">MID(A2112,1,12)</f>
        <v>F.110.01.111</v>
      </c>
      <c r="D2112" s="2" t="s">
        <v>2988</v>
      </c>
      <c r="E2112" s="90" t="s">
        <v>255</v>
      </c>
      <c r="F2112" s="91" t="str">
        <f aca="false">MID(A2112, 21,85)</f>
        <v>Steel  recycling credit closed loop (50.2% virgin part in trade mix)</v>
      </c>
      <c r="G2112" s="92" t="n">
        <v>-0.227559588618381</v>
      </c>
      <c r="H2112" s="24" t="n">
        <f aca="false">G2112</f>
        <v>-0.227559588618381</v>
      </c>
      <c r="I2112" s="93" t="n">
        <v>-0.011675428708889</v>
      </c>
      <c r="J2112" s="93" t="n">
        <v>-0.0419637499094922</v>
      </c>
      <c r="K2112" s="93" t="n">
        <v>-0.0358428</v>
      </c>
      <c r="L2112" s="93" t="n">
        <v>-0.13807761</v>
      </c>
      <c r="N2112" s="94" t="n">
        <v>-0.9205174</v>
      </c>
      <c r="O2112" s="24" t="n">
        <f aca="false">N2112</f>
        <v>-0.9205174</v>
      </c>
      <c r="Q2112" s="25" t="n">
        <v>-6.8855073</v>
      </c>
      <c r="S2112" s="95" t="n">
        <v>-0.022758381</v>
      </c>
      <c r="T2112" s="95" t="n">
        <v>-0.021371157</v>
      </c>
      <c r="U2112" s="95" t="n">
        <v>-0.00085203164</v>
      </c>
      <c r="V2112" s="95" t="n">
        <v>-0.00053519214</v>
      </c>
      <c r="X2112" s="96" t="n">
        <v>-4.2803837E-005</v>
      </c>
    </row>
    <row r="2113" customFormat="false" ht="13.8" hidden="false" customHeight="false" outlineLevel="0" collapsed="false">
      <c r="A2113" s="0" t="s">
        <v>3000</v>
      </c>
      <c r="B2113" s="26" t="s">
        <v>2744</v>
      </c>
      <c r="C2113" s="88" t="str">
        <f aca="false">MID(A2113,1,12)</f>
        <v>F.110.01.112</v>
      </c>
      <c r="D2113" s="2" t="s">
        <v>2988</v>
      </c>
      <c r="E2113" s="90" t="s">
        <v>255</v>
      </c>
      <c r="F2113" s="91" t="str">
        <f aca="false">MID(A2113, 21,85)</f>
        <v>Titanium  recycling credit  closed loop (81% virgin part in trade mix)</v>
      </c>
      <c r="G2113" s="92" t="n">
        <v>-13.82426003617</v>
      </c>
      <c r="H2113" s="24" t="n">
        <f aca="false">G2113</f>
        <v>-13.82426003617</v>
      </c>
      <c r="I2113" s="93" t="n">
        <v>-0.102090642877</v>
      </c>
      <c r="J2113" s="93" t="n">
        <v>-0.298697140098</v>
      </c>
      <c r="K2113" s="93" t="n">
        <v>-12.184772353195</v>
      </c>
      <c r="L2113" s="93" t="n">
        <v>-1.2386999</v>
      </c>
      <c r="N2113" s="94" t="n">
        <v>-8.25799933333333</v>
      </c>
      <c r="O2113" s="24" t="n">
        <f aca="false">N2113</f>
        <v>-8.25799933333333</v>
      </c>
      <c r="Q2113" s="25" t="n">
        <v>-82.289537</v>
      </c>
      <c r="S2113" s="95" t="n">
        <v>-0.21749174</v>
      </c>
      <c r="T2113" s="95" t="n">
        <v>-0.20388733</v>
      </c>
      <c r="U2113" s="95" t="n">
        <v>-0.0083318671</v>
      </c>
      <c r="V2113" s="95" t="n">
        <v>-0.0052725463</v>
      </c>
      <c r="X2113" s="96" t="n">
        <v>-0.00046121673</v>
      </c>
    </row>
    <row r="2114" customFormat="false" ht="13.8" hidden="false" customHeight="false" outlineLevel="0" collapsed="false">
      <c r="A2114" s="0" t="s">
        <v>3001</v>
      </c>
      <c r="B2114" s="26" t="s">
        <v>2744</v>
      </c>
      <c r="C2114" s="88" t="str">
        <f aca="false">MID(A2114,1,12)</f>
        <v>F.110.01.113</v>
      </c>
      <c r="D2114" s="2" t="s">
        <v>2988</v>
      </c>
      <c r="E2114" s="90" t="s">
        <v>255</v>
      </c>
      <c r="F2114" s="91" t="str">
        <f aca="false">MID(A2114, 21,85)</f>
        <v>Zinc  recycling credit closed loop (69% virgin part in trade mix)</v>
      </c>
      <c r="G2114" s="92" t="n">
        <v>-1.6340516312591</v>
      </c>
      <c r="H2114" s="24" t="n">
        <f aca="false">G2114</f>
        <v>-1.6340516312591</v>
      </c>
      <c r="I2114" s="93" t="n">
        <v>0.005111099496</v>
      </c>
      <c r="J2114" s="93" t="n">
        <v>-0.225810025678</v>
      </c>
      <c r="K2114" s="93" t="n">
        <v>-1.1146819550771</v>
      </c>
      <c r="L2114" s="93" t="n">
        <v>-0.29867075</v>
      </c>
      <c r="N2114" s="94" t="n">
        <v>-1.99113833333333</v>
      </c>
      <c r="O2114" s="24" t="n">
        <f aca="false">N2114</f>
        <v>-1.99113833333333</v>
      </c>
      <c r="Q2114" s="25" t="n">
        <v>-44.415149</v>
      </c>
      <c r="S2114" s="95" t="n">
        <v>-0.10520148</v>
      </c>
      <c r="T2114" s="95" t="n">
        <v>-0.09905165</v>
      </c>
      <c r="U2114" s="95" t="n">
        <v>-0.0027909026</v>
      </c>
      <c r="V2114" s="95" t="n">
        <v>-0.0033589288</v>
      </c>
      <c r="X2114" s="96" t="n">
        <v>-0.00061094701</v>
      </c>
    </row>
    <row r="2115" customFormat="false" ht="13.8" hidden="false" customHeight="false" outlineLevel="0" collapsed="false">
      <c r="B2115" s="26"/>
      <c r="C2115" s="88"/>
      <c r="E2115" s="90"/>
    </row>
    <row r="2116" customFormat="false" ht="13.8" hidden="false" customHeight="false" outlineLevel="0" collapsed="false">
      <c r="B2116" s="26"/>
      <c r="C2116" s="88"/>
      <c r="D2116" s="3" t="s">
        <v>3002</v>
      </c>
      <c r="E2116" s="90"/>
    </row>
    <row r="2117" customFormat="false" ht="13.8" hidden="false" customHeight="false" outlineLevel="0" collapsed="false">
      <c r="A2117" s="0" t="s">
        <v>3003</v>
      </c>
      <c r="B2117" s="26" t="s">
        <v>2744</v>
      </c>
      <c r="C2117" s="88" t="str">
        <f aca="false">MID(A2117,1,12)</f>
        <v>F.120.01.100</v>
      </c>
      <c r="D2117" s="2" t="s">
        <v>3004</v>
      </c>
      <c r="E2117" s="90" t="s">
        <v>255</v>
      </c>
      <c r="F2117" s="91" t="str">
        <f aca="false">MID(A2117, 21,85)</f>
        <v>Plastics open loop recycling credit</v>
      </c>
      <c r="G2117" s="92" t="n">
        <v>0</v>
      </c>
      <c r="H2117" s="24" t="n">
        <f aca="false">G2117</f>
        <v>0</v>
      </c>
      <c r="I2117" s="93" t="n">
        <v>0</v>
      </c>
      <c r="J2117" s="93" t="n">
        <v>0</v>
      </c>
      <c r="K2117" s="93" t="n">
        <v>0</v>
      </c>
      <c r="L2117" s="93" t="n">
        <v>0</v>
      </c>
      <c r="N2117" s="94" t="n">
        <v>0</v>
      </c>
      <c r="O2117" s="24" t="n">
        <f aca="false">N2117</f>
        <v>0</v>
      </c>
      <c r="Q2117" s="25" t="n">
        <v>0</v>
      </c>
      <c r="S2117" s="95" t="n">
        <v>0</v>
      </c>
      <c r="T2117" s="95" t="n">
        <v>0</v>
      </c>
      <c r="U2117" s="95" t="n">
        <v>0</v>
      </c>
      <c r="V2117" s="95" t="n">
        <v>0</v>
      </c>
      <c r="X2117" s="96" t="n">
        <v>0</v>
      </c>
    </row>
    <row r="2118" customFormat="false" ht="13.8" hidden="false" customHeight="false" outlineLevel="0" collapsed="false">
      <c r="A2118" s="0" t="s">
        <v>3005</v>
      </c>
      <c r="B2118" s="26" t="s">
        <v>2744</v>
      </c>
      <c r="C2118" s="88" t="str">
        <f aca="false">MID(A2118,1,12)</f>
        <v>F.120.01.101</v>
      </c>
      <c r="D2118" s="2" t="s">
        <v>3004</v>
      </c>
      <c r="E2118" s="90" t="s">
        <v>255</v>
      </c>
      <c r="F2118" s="91" t="str">
        <f aca="false">MID(A2118, 21,85)</f>
        <v>ABS closed loop chemical upcycling credit</v>
      </c>
      <c r="G2118" s="92" t="n">
        <v>-0.842364087233854</v>
      </c>
      <c r="H2118" s="24" t="n">
        <f aca="false">G2118</f>
        <v>-0.842364087233854</v>
      </c>
      <c r="I2118" s="93" t="n">
        <v>-0.008307086364</v>
      </c>
      <c r="J2118" s="93" t="n">
        <v>-0.800641369589</v>
      </c>
      <c r="K2118" s="93" t="n">
        <v>-0.00140598128085402</v>
      </c>
      <c r="L2118" s="93" t="n">
        <v>-0.03200965</v>
      </c>
      <c r="N2118" s="94" t="n">
        <v>-0.213397666666667</v>
      </c>
      <c r="O2118" s="24" t="n">
        <f aca="false">N2118</f>
        <v>-0.213397666666667</v>
      </c>
      <c r="Q2118" s="25" t="n">
        <v>-51.181632</v>
      </c>
      <c r="S2118" s="95" t="n">
        <v>-0.011759829</v>
      </c>
      <c r="T2118" s="95" t="n">
        <v>-0.0078624915</v>
      </c>
      <c r="U2118" s="95" t="n">
        <v>-0.00026037573</v>
      </c>
      <c r="V2118" s="95" t="n">
        <v>-0.0036369616</v>
      </c>
      <c r="X2118" s="96" t="n">
        <v>-7.539766E-005</v>
      </c>
    </row>
    <row r="2119" customFormat="false" ht="13.8" hidden="false" customHeight="false" outlineLevel="0" collapsed="false">
      <c r="A2119" s="0" t="s">
        <v>3006</v>
      </c>
      <c r="B2119" s="26" t="s">
        <v>2744</v>
      </c>
      <c r="C2119" s="88" t="str">
        <f aca="false">MID(A2119,1,12)</f>
        <v>F.120.01.102</v>
      </c>
      <c r="D2119" s="2" t="s">
        <v>3004</v>
      </c>
      <c r="E2119" s="90" t="s">
        <v>255</v>
      </c>
      <c r="F2119" s="91" t="str">
        <f aca="false">MID(A2119, 21,85)</f>
        <v>bio-PE (Polyethylene) closed loop chemical upcycling credit</v>
      </c>
      <c r="G2119" s="92" t="n">
        <v>-0.789788158103654</v>
      </c>
      <c r="H2119" s="24" t="n">
        <f aca="false">G2119</f>
        <v>-0.789788158103654</v>
      </c>
      <c r="I2119" s="93" t="n">
        <v>-0.0002173456945</v>
      </c>
      <c r="J2119" s="93" t="n">
        <v>-0.7702622381501</v>
      </c>
      <c r="K2119" s="93" t="n">
        <v>-0.00304683025905362</v>
      </c>
      <c r="L2119" s="93" t="n">
        <v>-0.016261744</v>
      </c>
      <c r="N2119" s="94" t="n">
        <v>-0.108411626666667</v>
      </c>
      <c r="O2119" s="24" t="n">
        <f aca="false">N2119</f>
        <v>-0.108411626666667</v>
      </c>
      <c r="Q2119" s="25" t="n">
        <v>-42.731678</v>
      </c>
      <c r="S2119" s="95" t="n">
        <v>0.0012902825</v>
      </c>
      <c r="T2119" s="95" t="n">
        <v>-0.0021441768</v>
      </c>
      <c r="U2119" s="95" t="n">
        <v>-9.1104265E-005</v>
      </c>
      <c r="V2119" s="95" t="n">
        <v>0.0035255636</v>
      </c>
      <c r="X2119" s="96" t="n">
        <v>5.5757664E-005</v>
      </c>
    </row>
    <row r="2120" customFormat="false" ht="13.8" hidden="false" customHeight="false" outlineLevel="0" collapsed="false">
      <c r="A2120" s="0" t="s">
        <v>3007</v>
      </c>
      <c r="B2120" s="26" t="s">
        <v>2744</v>
      </c>
      <c r="C2120" s="88" t="str">
        <f aca="false">MID(A2120,1,12)</f>
        <v>F.120.01.103</v>
      </c>
      <c r="D2120" s="2" t="s">
        <v>3004</v>
      </c>
      <c r="E2120" s="90" t="s">
        <v>255</v>
      </c>
      <c r="F2120" s="91" t="str">
        <f aca="false">MID(A2120, 21,85)</f>
        <v>CA (Cellulose polymers) closed loop chemical upcycling credit</v>
      </c>
      <c r="G2120" s="92" t="n">
        <v>0</v>
      </c>
      <c r="H2120" s="24" t="n">
        <f aca="false">G2120</f>
        <v>0</v>
      </c>
      <c r="I2120" s="93" t="n">
        <v>0</v>
      </c>
      <c r="J2120" s="93" t="n">
        <v>0</v>
      </c>
      <c r="K2120" s="93" t="n">
        <v>0</v>
      </c>
      <c r="L2120" s="93" t="n">
        <v>0</v>
      </c>
      <c r="N2120" s="94" t="n">
        <v>0</v>
      </c>
      <c r="O2120" s="24" t="n">
        <f aca="false">N2120</f>
        <v>0</v>
      </c>
      <c r="Q2120" s="25" t="n">
        <v>0</v>
      </c>
      <c r="S2120" s="95" t="n">
        <v>0</v>
      </c>
      <c r="T2120" s="95" t="n">
        <v>0</v>
      </c>
      <c r="U2120" s="95" t="n">
        <v>0</v>
      </c>
      <c r="V2120" s="95" t="n">
        <v>0</v>
      </c>
      <c r="X2120" s="96" t="n">
        <v>0</v>
      </c>
    </row>
    <row r="2121" customFormat="false" ht="13.8" hidden="false" customHeight="false" outlineLevel="0" collapsed="false">
      <c r="A2121" s="0" t="s">
        <v>3008</v>
      </c>
      <c r="B2121" s="26" t="s">
        <v>2744</v>
      </c>
      <c r="C2121" s="88" t="str">
        <f aca="false">MID(A2121,1,12)</f>
        <v>F.120.01.104</v>
      </c>
      <c r="D2121" s="2" t="s">
        <v>3004</v>
      </c>
      <c r="E2121" s="90" t="s">
        <v>255</v>
      </c>
      <c r="F2121" s="91" t="str">
        <f aca="false">MID(A2121, 21,85)</f>
        <v>EVA (Ethylene vinyl acetate) closed loop chemical upcycling credit</v>
      </c>
      <c r="G2121" s="92" t="n">
        <v>-0.562370975509854</v>
      </c>
      <c r="H2121" s="24" t="n">
        <f aca="false">G2121</f>
        <v>-0.562370975509854</v>
      </c>
      <c r="I2121" s="93" t="n">
        <v>-0.006987943686</v>
      </c>
      <c r="J2121" s="93" t="n">
        <v>-0.601847475076</v>
      </c>
      <c r="K2121" s="93" t="n">
        <v>0.00091682125214598</v>
      </c>
      <c r="L2121" s="93" t="n">
        <v>0.045547622</v>
      </c>
      <c r="N2121" s="94" t="n">
        <v>0.303650813333333</v>
      </c>
      <c r="O2121" s="24" t="n">
        <f aca="false">N2121</f>
        <v>0.303650813333333</v>
      </c>
      <c r="Q2121" s="25" t="n">
        <v>-36.237609</v>
      </c>
      <c r="S2121" s="95" t="n">
        <v>-0.0037051175</v>
      </c>
      <c r="T2121" s="95" t="n">
        <v>-0.0012360546</v>
      </c>
      <c r="U2121" s="95" t="n">
        <v>0.00011102068</v>
      </c>
      <c r="V2121" s="95" t="n">
        <v>-0.0025800836</v>
      </c>
      <c r="X2121" s="96" t="n">
        <v>-4.3783357E-005</v>
      </c>
    </row>
    <row r="2122" customFormat="false" ht="13.8" hidden="false" customHeight="false" outlineLevel="0" collapsed="false">
      <c r="A2122" s="0" t="s">
        <v>3009</v>
      </c>
      <c r="B2122" s="26" t="s">
        <v>2744</v>
      </c>
      <c r="C2122" s="88" t="str">
        <f aca="false">MID(A2122,1,12)</f>
        <v>F.120.01.105</v>
      </c>
      <c r="D2122" s="2" t="s">
        <v>3004</v>
      </c>
      <c r="E2122" s="90" t="s">
        <v>255</v>
      </c>
      <c r="F2122" s="91" t="str">
        <f aca="false">MID(A2122, 21,85)</f>
        <v>Ionomer closed loop chemical upcycling credit</v>
      </c>
      <c r="G2122" s="92" t="n">
        <v>-0.872450048802854</v>
      </c>
      <c r="H2122" s="24" t="n">
        <f aca="false">G2122</f>
        <v>-0.872450048802854</v>
      </c>
      <c r="I2122" s="93" t="n">
        <v>-0.011312755639</v>
      </c>
      <c r="J2122" s="93" t="n">
        <v>-0.819123116276</v>
      </c>
      <c r="K2122" s="93" t="n">
        <v>-0.00124954888785402</v>
      </c>
      <c r="L2122" s="93" t="n">
        <v>-0.040764628</v>
      </c>
      <c r="N2122" s="94" t="n">
        <v>-0.271764186666667</v>
      </c>
      <c r="O2122" s="24" t="n">
        <f aca="false">N2122</f>
        <v>-0.271764186666667</v>
      </c>
      <c r="Q2122" s="25" t="n">
        <v>-51.534948</v>
      </c>
      <c r="S2122" s="95" t="n">
        <v>-0.016585376</v>
      </c>
      <c r="T2122" s="95" t="n">
        <v>-0.012546375</v>
      </c>
      <c r="U2122" s="95" t="n">
        <v>-0.00037477903</v>
      </c>
      <c r="V2122" s="95" t="n">
        <v>-0.0036642221</v>
      </c>
      <c r="X2122" s="96" t="n">
        <v>-8.2020241E-005</v>
      </c>
    </row>
    <row r="2123" customFormat="false" ht="13.8" hidden="false" customHeight="false" outlineLevel="0" collapsed="false">
      <c r="A2123" s="0" t="s">
        <v>3010</v>
      </c>
      <c r="B2123" s="26" t="s">
        <v>2744</v>
      </c>
      <c r="C2123" s="88" t="str">
        <f aca="false">MID(A2123,1,12)</f>
        <v>F.120.01.106</v>
      </c>
      <c r="D2123" s="2" t="s">
        <v>3004</v>
      </c>
      <c r="E2123" s="90" t="s">
        <v>255</v>
      </c>
      <c r="F2123" s="91" t="str">
        <f aca="false">MID(A2123, 21,85)</f>
        <v>PA-11 (nylon-11) closed loop chemical upcycling credit</v>
      </c>
      <c r="G2123" s="92" t="n">
        <v>-0.6123</v>
      </c>
      <c r="H2123" s="24" t="n">
        <f aca="false">G2123</f>
        <v>-0.6123</v>
      </c>
      <c r="I2123" s="93" t="n">
        <v>0</v>
      </c>
      <c r="J2123" s="93" t="n">
        <v>-0.6123</v>
      </c>
      <c r="K2123" s="93" t="n">
        <v>0</v>
      </c>
      <c r="L2123" s="93" t="n">
        <v>0</v>
      </c>
      <c r="N2123" s="94" t="n">
        <v>0</v>
      </c>
      <c r="O2123" s="24" t="n">
        <f aca="false">N2123</f>
        <v>0</v>
      </c>
      <c r="Q2123" s="25" t="n">
        <v>0</v>
      </c>
      <c r="S2123" s="95" t="n">
        <v>0</v>
      </c>
      <c r="T2123" s="95" t="n">
        <v>0</v>
      </c>
      <c r="U2123" s="95" t="n">
        <v>0</v>
      </c>
      <c r="V2123" s="95" t="n">
        <v>0</v>
      </c>
      <c r="X2123" s="96" t="n">
        <v>0</v>
      </c>
    </row>
    <row r="2124" customFormat="false" ht="13.8" hidden="false" customHeight="false" outlineLevel="0" collapsed="false">
      <c r="A2124" s="0" t="s">
        <v>3011</v>
      </c>
      <c r="B2124" s="26" t="s">
        <v>2744</v>
      </c>
      <c r="C2124" s="88" t="str">
        <f aca="false">MID(A2124,1,12)</f>
        <v>F.120.01.107</v>
      </c>
      <c r="D2124" s="2" t="s">
        <v>3004</v>
      </c>
      <c r="E2124" s="90" t="s">
        <v>255</v>
      </c>
      <c r="F2124" s="91" t="str">
        <f aca="false">MID(A2124, 21,85)</f>
        <v>PA (nylons, polyamides) closed loop chemical upcycling credit</v>
      </c>
      <c r="G2124" s="92" t="n">
        <v>-0.635286548055554</v>
      </c>
      <c r="H2124" s="24" t="n">
        <f aca="false">G2124</f>
        <v>-0.635286548055554</v>
      </c>
      <c r="I2124" s="93" t="n">
        <v>-0.007777262992</v>
      </c>
      <c r="J2124" s="93" t="n">
        <v>-0.641502345176</v>
      </c>
      <c r="K2124" s="93" t="n">
        <v>0.000521438112445981</v>
      </c>
      <c r="L2124" s="93" t="n">
        <v>0.013471622</v>
      </c>
      <c r="N2124" s="94" t="n">
        <v>0.0898108133333333</v>
      </c>
      <c r="O2124" s="24" t="n">
        <f aca="false">N2124</f>
        <v>0.0898108133333333</v>
      </c>
      <c r="Q2124" s="25" t="n">
        <v>-39.029519</v>
      </c>
      <c r="S2124" s="95" t="n">
        <v>-0.0078227293</v>
      </c>
      <c r="T2124" s="95" t="n">
        <v>-0.0049847447</v>
      </c>
      <c r="U2124" s="95" t="n">
        <v>-6.0035414E-005</v>
      </c>
      <c r="V2124" s="95" t="n">
        <v>-0.0027779492</v>
      </c>
      <c r="X2124" s="96" t="n">
        <v>-5.3796178E-005</v>
      </c>
    </row>
    <row r="2125" customFormat="false" ht="13.8" hidden="false" customHeight="false" outlineLevel="0" collapsed="false">
      <c r="A2125" s="0" t="s">
        <v>3012</v>
      </c>
      <c r="B2125" s="26" t="s">
        <v>2744</v>
      </c>
      <c r="C2125" s="88" t="str">
        <f aca="false">MID(A2125,1,12)</f>
        <v>F.120.01.108</v>
      </c>
      <c r="D2125" s="2" t="s">
        <v>3004</v>
      </c>
      <c r="E2125" s="90" t="s">
        <v>255</v>
      </c>
      <c r="F2125" s="91" t="str">
        <f aca="false">MID(A2125, 21,85)</f>
        <v>PC (Polycarbonate) closed loop chemical upcycling credit</v>
      </c>
      <c r="G2125" s="92" t="n">
        <v>-0.781772711101854</v>
      </c>
      <c r="H2125" s="24" t="n">
        <f aca="false">G2125</f>
        <v>-0.781772711101854</v>
      </c>
      <c r="I2125" s="93" t="n">
        <v>-0.010243885738</v>
      </c>
      <c r="J2125" s="93" t="n">
        <v>-0.765423813076</v>
      </c>
      <c r="K2125" s="93" t="n">
        <v>-0.00071413418785402</v>
      </c>
      <c r="L2125" s="93" t="n">
        <v>-0.0053908781</v>
      </c>
      <c r="N2125" s="94" t="n">
        <v>-0.0359391873333333</v>
      </c>
      <c r="O2125" s="24" t="n">
        <f aca="false">N2125</f>
        <v>-0.0359391873333333</v>
      </c>
      <c r="Q2125" s="25" t="n">
        <v>-47.754237</v>
      </c>
      <c r="S2125" s="95" t="n">
        <v>-0.011882138</v>
      </c>
      <c r="T2125" s="95" t="n">
        <v>-0.0083020224</v>
      </c>
      <c r="U2125" s="95" t="n">
        <v>-0.00018383688</v>
      </c>
      <c r="V2125" s="95" t="n">
        <v>-0.0033962791</v>
      </c>
      <c r="X2125" s="96" t="n">
        <v>-6.9959905E-005</v>
      </c>
    </row>
    <row r="2126" customFormat="false" ht="13.8" hidden="false" customHeight="false" outlineLevel="0" collapsed="false">
      <c r="A2126" s="0" t="s">
        <v>3013</v>
      </c>
      <c r="B2126" s="26" t="s">
        <v>2744</v>
      </c>
      <c r="C2126" s="88" t="str">
        <f aca="false">MID(A2126,1,12)</f>
        <v>F.120.01.109</v>
      </c>
      <c r="D2126" s="2" t="s">
        <v>3004</v>
      </c>
      <c r="E2126" s="90" t="s">
        <v>255</v>
      </c>
      <c r="F2126" s="91" t="str">
        <f aca="false">MID(A2126, 21,85)</f>
        <v>PE (Polyethylene) closed loop chemical upcycling credit</v>
      </c>
      <c r="G2126" s="92" t="n">
        <v>-0.872450048903854</v>
      </c>
      <c r="H2126" s="24" t="n">
        <f aca="false">G2126</f>
        <v>-0.872450048903854</v>
      </c>
      <c r="I2126" s="93" t="n">
        <v>-0.011312755639</v>
      </c>
      <c r="J2126" s="93" t="n">
        <v>-0.819123116277</v>
      </c>
      <c r="K2126" s="93" t="n">
        <v>-0.00124954898785402</v>
      </c>
      <c r="L2126" s="93" t="n">
        <v>-0.040764628</v>
      </c>
      <c r="N2126" s="94" t="n">
        <v>-0.271764186666667</v>
      </c>
      <c r="O2126" s="24" t="n">
        <f aca="false">N2126</f>
        <v>-0.271764186666667</v>
      </c>
      <c r="Q2126" s="25" t="n">
        <v>-51.534948</v>
      </c>
      <c r="S2126" s="95" t="n">
        <v>-0.016585376</v>
      </c>
      <c r="T2126" s="95" t="n">
        <v>-0.012546375</v>
      </c>
      <c r="U2126" s="95" t="n">
        <v>-0.00037477903</v>
      </c>
      <c r="V2126" s="95" t="n">
        <v>-0.0036642221</v>
      </c>
      <c r="X2126" s="96" t="n">
        <v>-8.2020241E-005</v>
      </c>
    </row>
    <row r="2127" customFormat="false" ht="13.8" hidden="false" customHeight="false" outlineLevel="0" collapsed="false">
      <c r="A2127" s="0" t="s">
        <v>3014</v>
      </c>
      <c r="B2127" s="26" t="s">
        <v>2744</v>
      </c>
      <c r="C2127" s="88" t="str">
        <f aca="false">MID(A2127,1,12)</f>
        <v>F.120.01.111</v>
      </c>
      <c r="D2127" s="2" t="s">
        <v>3004</v>
      </c>
      <c r="E2127" s="90" t="s">
        <v>255</v>
      </c>
      <c r="F2127" s="91" t="str">
        <f aca="false">MID(A2127, 21,85)</f>
        <v>PET (Polyethylene terephthalate) closed loop chemical upcycling credit</v>
      </c>
      <c r="G2127" s="92" t="n">
        <v>-0.739980896688059</v>
      </c>
      <c r="H2127" s="24" t="n">
        <f aca="false">G2127</f>
        <v>-0.739980896688059</v>
      </c>
      <c r="I2127" s="93" t="n">
        <v>-0.01571509556</v>
      </c>
      <c r="J2127" s="93" t="n">
        <v>-0.59156194681</v>
      </c>
      <c r="K2127" s="93" t="n">
        <v>0.00671000568194057</v>
      </c>
      <c r="L2127" s="93" t="n">
        <v>-0.13941386</v>
      </c>
      <c r="N2127" s="94" t="n">
        <v>-0.929425733333333</v>
      </c>
      <c r="O2127" s="24" t="n">
        <f aca="false">N2127</f>
        <v>-0.929425733333333</v>
      </c>
      <c r="Q2127" s="25" t="n">
        <v>-56.383322</v>
      </c>
      <c r="S2127" s="95" t="n">
        <v>-0.025562274</v>
      </c>
      <c r="T2127" s="95" t="n">
        <v>-0.02064907</v>
      </c>
      <c r="U2127" s="95" t="n">
        <v>-0.00084569804</v>
      </c>
      <c r="V2127" s="95" t="n">
        <v>-0.0040675061</v>
      </c>
      <c r="X2127" s="96" t="n">
        <v>-0.00010952071</v>
      </c>
    </row>
    <row r="2128" customFormat="false" ht="13.8" hidden="false" customHeight="false" outlineLevel="0" collapsed="false">
      <c r="A2128" s="0" t="s">
        <v>3015</v>
      </c>
      <c r="B2128" s="26" t="s">
        <v>2744</v>
      </c>
      <c r="C2128" s="88" t="str">
        <f aca="false">MID(A2128,1,12)</f>
        <v>F.120.01.112</v>
      </c>
      <c r="D2128" s="2" t="s">
        <v>3004</v>
      </c>
      <c r="E2128" s="90" t="s">
        <v>255</v>
      </c>
      <c r="F2128" s="91" t="str">
        <f aca="false">MID(A2128, 21,85)</f>
        <v>PHA and PHB (Polyhydroxyalkanoates)  closed loop chemical upcycling credit</v>
      </c>
      <c r="G2128" s="92" t="n">
        <v>0</v>
      </c>
      <c r="H2128" s="24" t="n">
        <f aca="false">G2128</f>
        <v>0</v>
      </c>
      <c r="I2128" s="93" t="n">
        <v>0</v>
      </c>
      <c r="J2128" s="93" t="n">
        <v>0</v>
      </c>
      <c r="K2128" s="93" t="n">
        <v>0</v>
      </c>
      <c r="L2128" s="93" t="n">
        <v>0</v>
      </c>
      <c r="N2128" s="94" t="n">
        <v>0</v>
      </c>
      <c r="O2128" s="24" t="n">
        <f aca="false">N2128</f>
        <v>0</v>
      </c>
      <c r="Q2128" s="25" t="n">
        <v>0</v>
      </c>
      <c r="S2128" s="95" t="n">
        <v>0</v>
      </c>
      <c r="T2128" s="95" t="n">
        <v>0</v>
      </c>
      <c r="U2128" s="95" t="n">
        <v>0</v>
      </c>
      <c r="V2128" s="95" t="n">
        <v>0</v>
      </c>
      <c r="X2128" s="96" t="n">
        <v>0</v>
      </c>
    </row>
    <row r="2129" customFormat="false" ht="13.8" hidden="false" customHeight="false" outlineLevel="0" collapsed="false">
      <c r="A2129" s="0" t="s">
        <v>3016</v>
      </c>
      <c r="B2129" s="26" t="s">
        <v>2744</v>
      </c>
      <c r="C2129" s="88" t="str">
        <f aca="false">MID(A2129,1,12)</f>
        <v>F.120.01.113</v>
      </c>
      <c r="D2129" s="2" t="s">
        <v>3004</v>
      </c>
      <c r="E2129" s="90" t="s">
        <v>255</v>
      </c>
      <c r="F2129" s="91" t="str">
        <f aca="false">MID(A2129, 21,85)</f>
        <v>PLA (Polylactide) closed loop chemical upcycling credit</v>
      </c>
      <c r="G2129" s="92" t="n">
        <v>0</v>
      </c>
      <c r="H2129" s="24" t="n">
        <f aca="false">G2129</f>
        <v>0</v>
      </c>
      <c r="I2129" s="93" t="n">
        <v>0</v>
      </c>
      <c r="J2129" s="93" t="n">
        <v>0</v>
      </c>
      <c r="K2129" s="93" t="n">
        <v>0</v>
      </c>
      <c r="L2129" s="93" t="n">
        <v>0</v>
      </c>
      <c r="N2129" s="94" t="n">
        <v>0</v>
      </c>
      <c r="O2129" s="24" t="n">
        <f aca="false">N2129</f>
        <v>0</v>
      </c>
      <c r="Q2129" s="25" t="n">
        <v>0</v>
      </c>
      <c r="S2129" s="95" t="n">
        <v>0</v>
      </c>
      <c r="T2129" s="95" t="n">
        <v>0</v>
      </c>
      <c r="U2129" s="95" t="n">
        <v>0</v>
      </c>
      <c r="V2129" s="95" t="n">
        <v>0</v>
      </c>
      <c r="X2129" s="96" t="n">
        <v>0</v>
      </c>
    </row>
    <row r="2130" customFormat="false" ht="13.8" hidden="false" customHeight="false" outlineLevel="0" collapsed="false">
      <c r="A2130" s="0" t="s">
        <v>3017</v>
      </c>
      <c r="B2130" s="26" t="s">
        <v>2744</v>
      </c>
      <c r="C2130" s="88" t="str">
        <f aca="false">MID(A2130,1,12)</f>
        <v>F.120.01.114</v>
      </c>
      <c r="D2130" s="2" t="s">
        <v>3004</v>
      </c>
      <c r="E2130" s="90" t="s">
        <v>255</v>
      </c>
      <c r="F2130" s="91" t="str">
        <f aca="false">MID(A2130, 21,85)</f>
        <v>PMMA (Acrilylic Polymethyl Methacrylate) closed loop chemical upcycling credit</v>
      </c>
      <c r="G2130" s="92" t="n">
        <v>-0.519477721912854</v>
      </c>
      <c r="H2130" s="24" t="n">
        <f aca="false">G2130</f>
        <v>-0.519477721912854</v>
      </c>
      <c r="I2130" s="93" t="n">
        <v>-0.006379510048</v>
      </c>
      <c r="J2130" s="93" t="n">
        <v>-0.571280179577</v>
      </c>
      <c r="K2130" s="93" t="n">
        <v>0.00122159571214598</v>
      </c>
      <c r="L2130" s="93" t="n">
        <v>0.056960372</v>
      </c>
      <c r="N2130" s="94" t="n">
        <v>0.379735813333333</v>
      </c>
      <c r="O2130" s="24" t="n">
        <f aca="false">N2130</f>
        <v>0.379735813333333</v>
      </c>
      <c r="Q2130" s="25" t="n">
        <v>-34.085512</v>
      </c>
      <c r="S2130" s="95" t="n">
        <v>-0.001972086</v>
      </c>
      <c r="T2130" s="95" t="n">
        <v>0.000279796</v>
      </c>
      <c r="U2130" s="95" t="n">
        <v>0.00017568018</v>
      </c>
      <c r="V2130" s="95" t="n">
        <v>-0.0024275622</v>
      </c>
      <c r="X2130" s="96" t="n">
        <v>-3.8539726E-005</v>
      </c>
    </row>
    <row r="2131" customFormat="false" ht="13.8" hidden="false" customHeight="false" outlineLevel="0" collapsed="false">
      <c r="A2131" s="0" t="s">
        <v>3018</v>
      </c>
      <c r="B2131" s="26" t="s">
        <v>2744</v>
      </c>
      <c r="C2131" s="88" t="str">
        <f aca="false">MID(A2131,1,12)</f>
        <v>F.120.01.115</v>
      </c>
      <c r="D2131" s="2" t="s">
        <v>3004</v>
      </c>
      <c r="E2131" s="90" t="s">
        <v>255</v>
      </c>
      <c r="F2131" s="91" t="str">
        <f aca="false">MID(A2131, 21,85)</f>
        <v>POM and Acetal (Polyoxymethylene) closed loop chemical upcycling credit</v>
      </c>
      <c r="G2131" s="92" t="n">
        <v>-0.253095882624254</v>
      </c>
      <c r="H2131" s="24" t="n">
        <f aca="false">G2131</f>
        <v>-0.253095882624254</v>
      </c>
      <c r="I2131" s="93" t="n">
        <v>-0.0025480226104</v>
      </c>
      <c r="J2131" s="93" t="n">
        <v>-0.378788831566</v>
      </c>
      <c r="K2131" s="93" t="n">
        <v>0.00314085155214598</v>
      </c>
      <c r="L2131" s="93" t="n">
        <v>0.12510012</v>
      </c>
      <c r="N2131" s="94" t="n">
        <v>0.8340008</v>
      </c>
      <c r="O2131" s="24" t="n">
        <f aca="false">N2131</f>
        <v>0.8340008</v>
      </c>
      <c r="Q2131" s="25" t="n">
        <v>-20.533117</v>
      </c>
      <c r="S2131" s="95" t="n">
        <v>0.0085376178</v>
      </c>
      <c r="T2131" s="95" t="n">
        <v>0.0094406734</v>
      </c>
      <c r="U2131" s="95" t="n">
        <v>0.00056403409</v>
      </c>
      <c r="V2131" s="95" t="n">
        <v>-0.0014670897</v>
      </c>
      <c r="X2131" s="96" t="n">
        <v>-6.2123211E-006</v>
      </c>
    </row>
    <row r="2132" customFormat="false" ht="13.8" hidden="false" customHeight="false" outlineLevel="0" collapsed="false">
      <c r="A2132" s="0" t="s">
        <v>3019</v>
      </c>
      <c r="B2132" s="26" t="s">
        <v>2744</v>
      </c>
      <c r="C2132" s="88" t="str">
        <f aca="false">MID(A2132,1,12)</f>
        <v>F.120.01.116</v>
      </c>
      <c r="D2132" s="2" t="s">
        <v>3004</v>
      </c>
      <c r="E2132" s="90" t="s">
        <v>255</v>
      </c>
      <c r="F2132" s="91" t="str">
        <f aca="false">MID(A2132, 21,85)</f>
        <v>PP (Polypropylene) closed loop chemical upcycling credit</v>
      </c>
      <c r="G2132" s="92" t="n">
        <v>-0.872450048903854</v>
      </c>
      <c r="H2132" s="24" t="n">
        <f aca="false">G2132</f>
        <v>-0.872450048903854</v>
      </c>
      <c r="I2132" s="93" t="n">
        <v>-0.011312755639</v>
      </c>
      <c r="J2132" s="93" t="n">
        <v>-0.819123116277</v>
      </c>
      <c r="K2132" s="93" t="n">
        <v>-0.00124954898785402</v>
      </c>
      <c r="L2132" s="93" t="n">
        <v>-0.040764628</v>
      </c>
      <c r="N2132" s="94" t="n">
        <v>-0.271764186666667</v>
      </c>
      <c r="O2132" s="24" t="n">
        <f aca="false">N2132</f>
        <v>-0.271764186666667</v>
      </c>
      <c r="Q2132" s="25" t="n">
        <v>-51.534948</v>
      </c>
      <c r="S2132" s="95" t="n">
        <v>-0.016585376</v>
      </c>
      <c r="T2132" s="95" t="n">
        <v>-0.012546375</v>
      </c>
      <c r="U2132" s="95" t="n">
        <v>-0.00037477903</v>
      </c>
      <c r="V2132" s="95" t="n">
        <v>-0.0036642221</v>
      </c>
      <c r="X2132" s="96" t="n">
        <v>-8.2020241E-005</v>
      </c>
    </row>
    <row r="2133" customFormat="false" ht="13.8" hidden="false" customHeight="false" outlineLevel="0" collapsed="false">
      <c r="A2133" s="0" t="s">
        <v>3020</v>
      </c>
      <c r="B2133" s="26" t="s">
        <v>2744</v>
      </c>
      <c r="C2133" s="88" t="str">
        <f aca="false">MID(A2133,1,12)</f>
        <v>F.120.01.117</v>
      </c>
      <c r="D2133" s="2" t="s">
        <v>3004</v>
      </c>
      <c r="E2133" s="90" t="s">
        <v>255</v>
      </c>
      <c r="F2133" s="91" t="str">
        <f aca="false">MID(A2133, 21,85)</f>
        <v>PS (Polystyrene) closed loop chemical upcycle credit</v>
      </c>
      <c r="G2133" s="92" t="n">
        <v>-0.930396709546854</v>
      </c>
      <c r="H2133" s="24" t="n">
        <f aca="false">G2133</f>
        <v>-0.930396709546854</v>
      </c>
      <c r="I2133" s="93" t="n">
        <v>-0.011481859623</v>
      </c>
      <c r="J2133" s="93" t="n">
        <v>-0.881623662576</v>
      </c>
      <c r="K2133" s="93" t="n">
        <v>-0.00188380934785402</v>
      </c>
      <c r="L2133" s="93" t="n">
        <v>-0.035407378</v>
      </c>
      <c r="N2133" s="94" t="n">
        <v>-0.236049186666667</v>
      </c>
      <c r="O2133" s="24" t="n">
        <f aca="false">N2133</f>
        <v>-0.236049186666667</v>
      </c>
      <c r="Q2133" s="25" t="n">
        <v>-54.344437</v>
      </c>
      <c r="S2133" s="95" t="n">
        <v>-0.016555283</v>
      </c>
      <c r="T2133" s="95" t="n">
        <v>-0.012317284</v>
      </c>
      <c r="U2133" s="95" t="n">
        <v>-0.0003553277</v>
      </c>
      <c r="V2133" s="95" t="n">
        <v>-0.0038826711</v>
      </c>
      <c r="X2133" s="96" t="n">
        <v>-8.4923437E-005</v>
      </c>
    </row>
    <row r="2134" customFormat="false" ht="13.8" hidden="false" customHeight="false" outlineLevel="0" collapsed="false">
      <c r="A2134" s="0" t="s">
        <v>3021</v>
      </c>
      <c r="B2134" s="26" t="s">
        <v>2744</v>
      </c>
      <c r="C2134" s="88" t="str">
        <f aca="false">MID(A2134,1,12)</f>
        <v>F.120.01.118</v>
      </c>
      <c r="D2134" s="2" t="s">
        <v>3004</v>
      </c>
      <c r="E2134" s="90" t="s">
        <v>255</v>
      </c>
      <c r="F2134" s="91" t="str">
        <f aca="false">MID(A2134, 21,85)</f>
        <v>PTFE  Teflon (Polytetrafluoroethylene) closed loop chemical upcycling credit</v>
      </c>
      <c r="G2134" s="92" t="n">
        <v>-0.380179872774818</v>
      </c>
      <c r="H2134" s="24" t="n">
        <f aca="false">G2134</f>
        <v>-0.380179872774818</v>
      </c>
      <c r="I2134" s="93" t="n">
        <v>0.000789786724</v>
      </c>
      <c r="J2134" s="93" t="n">
        <v>-0.521610374732</v>
      </c>
      <c r="K2134" s="93" t="n">
        <v>0.00341480523318208</v>
      </c>
      <c r="L2134" s="93" t="n">
        <v>0.13722591</v>
      </c>
      <c r="N2134" s="94" t="n">
        <v>0.9148394</v>
      </c>
      <c r="O2134" s="24" t="n">
        <f aca="false">N2134</f>
        <v>0.9148394</v>
      </c>
      <c r="Q2134" s="25" t="n">
        <v>-17.247694</v>
      </c>
      <c r="S2134" s="95" t="n">
        <v>0.0095921395</v>
      </c>
      <c r="T2134" s="95" t="n">
        <v>0.010225963</v>
      </c>
      <c r="U2134" s="95" t="n">
        <v>0.0006197679</v>
      </c>
      <c r="V2134" s="95" t="n">
        <v>-0.0012535917</v>
      </c>
      <c r="X2134" s="96" t="n">
        <v>4.2149361E-007</v>
      </c>
    </row>
    <row r="2135" customFormat="false" ht="13.8" hidden="false" customHeight="false" outlineLevel="0" collapsed="false">
      <c r="A2135" s="0" t="s">
        <v>3022</v>
      </c>
      <c r="B2135" s="26" t="s">
        <v>2744</v>
      </c>
      <c r="C2135" s="88" t="str">
        <f aca="false">MID(A2135,1,12)</f>
        <v>F.120.01.119</v>
      </c>
      <c r="D2135" s="2" t="s">
        <v>3004</v>
      </c>
      <c r="E2135" s="90" t="s">
        <v>255</v>
      </c>
      <c r="F2135" s="91" t="str">
        <f aca="false">MID(A2135, 21,85)</f>
        <v>PTT (Polyltrimethylene terephthalate) closed loop chemical upcycling credit</v>
      </c>
      <c r="G2135" s="92" t="n">
        <v>-0.367252111379354</v>
      </c>
      <c r="H2135" s="24" t="n">
        <f aca="false">G2135</f>
        <v>-0.367252111379354</v>
      </c>
      <c r="I2135" s="93" t="n">
        <v>-0.0038142222955</v>
      </c>
      <c r="J2135" s="93" t="n">
        <v>-0.442401852076</v>
      </c>
      <c r="K2135" s="93" t="n">
        <v>0.00250659099214598</v>
      </c>
      <c r="L2135" s="93" t="n">
        <v>0.076457372</v>
      </c>
      <c r="N2135" s="94" t="n">
        <v>0.509715813333333</v>
      </c>
      <c r="O2135" s="24" t="n">
        <f aca="false">N2135</f>
        <v>0.509715813333333</v>
      </c>
      <c r="Q2135" s="25" t="n">
        <v>-25.011805</v>
      </c>
      <c r="S2135" s="95" t="n">
        <v>0.0022367105</v>
      </c>
      <c r="T2135" s="95" t="n">
        <v>0.0037173815</v>
      </c>
      <c r="U2135" s="95" t="n">
        <v>0.000303828</v>
      </c>
      <c r="V2135" s="95" t="n">
        <v>-0.0017844991</v>
      </c>
      <c r="X2135" s="96" t="n">
        <v>-2.1751756E-005</v>
      </c>
    </row>
    <row r="2136" customFormat="false" ht="13.8" hidden="false" customHeight="false" outlineLevel="0" collapsed="false">
      <c r="A2136" s="0" t="s">
        <v>3023</v>
      </c>
      <c r="B2136" s="26" t="s">
        <v>2744</v>
      </c>
      <c r="C2136" s="88" t="str">
        <f aca="false">MID(A2136,1,12)</f>
        <v>F.120.01.120</v>
      </c>
      <c r="D2136" s="2" t="s">
        <v>3004</v>
      </c>
      <c r="E2136" s="90" t="s">
        <v>255</v>
      </c>
      <c r="F2136" s="91" t="str">
        <f aca="false">MID(A2136, 21,85)</f>
        <v>PUR (Polyethane) closed loop chemical upcycling credit</v>
      </c>
      <c r="G2136" s="92" t="n">
        <v>-0.701290183388654</v>
      </c>
      <c r="H2136" s="24" t="n">
        <f aca="false">G2136</f>
        <v>-0.701290183388654</v>
      </c>
      <c r="I2136" s="93" t="n">
        <v>-0.008911909504</v>
      </c>
      <c r="J2136" s="93" t="n">
        <v>-0.698506220577</v>
      </c>
      <c r="K2136" s="93" t="n">
        <v>-4.69252076540214E-005</v>
      </c>
      <c r="L2136" s="93" t="n">
        <v>0.0061748719</v>
      </c>
      <c r="N2136" s="94" t="n">
        <v>0.0411658126666667</v>
      </c>
      <c r="O2136" s="24" t="n">
        <f aca="false">N2136</f>
        <v>0.0411658126666667</v>
      </c>
      <c r="Q2136" s="25" t="n">
        <v>-43.042889</v>
      </c>
      <c r="S2136" s="95" t="n">
        <v>-0.0095406846</v>
      </c>
      <c r="T2136" s="95" t="n">
        <v>-0.0063682853</v>
      </c>
      <c r="U2136" s="95" t="n">
        <v>-0.0001100184</v>
      </c>
      <c r="V2136" s="95" t="n">
        <v>-0.003062381</v>
      </c>
      <c r="X2136" s="96" t="n">
        <v>-6.0974972E-005</v>
      </c>
    </row>
    <row r="2137" customFormat="false" ht="13.8" hidden="false" customHeight="false" outlineLevel="0" collapsed="false">
      <c r="A2137" s="0" t="s">
        <v>3024</v>
      </c>
      <c r="B2137" s="26" t="s">
        <v>2744</v>
      </c>
      <c r="C2137" s="88" t="str">
        <f aca="false">MID(A2137,1,12)</f>
        <v>F.120.01.121</v>
      </c>
      <c r="D2137" s="2" t="s">
        <v>3004</v>
      </c>
      <c r="E2137" s="90" t="s">
        <v>255</v>
      </c>
      <c r="F2137" s="91" t="str">
        <f aca="false">MID(A2137, 21,85)</f>
        <v>PVC (Polyvinylchloride) closed loop chemical upcycling credit</v>
      </c>
      <c r="G2137" s="92" t="n">
        <v>-0.344420967301054</v>
      </c>
      <c r="H2137" s="24" t="n">
        <f aca="false">G2137</f>
        <v>-0.344420967301054</v>
      </c>
      <c r="I2137" s="93" t="n">
        <v>-0.0022355836972</v>
      </c>
      <c r="J2137" s="93" t="n">
        <v>-0.363092112876</v>
      </c>
      <c r="K2137" s="93" t="n">
        <v>0.00329735727214598</v>
      </c>
      <c r="L2137" s="93" t="n">
        <v>0.017609372</v>
      </c>
      <c r="N2137" s="94" t="n">
        <v>0.117395813333333</v>
      </c>
      <c r="O2137" s="24" t="n">
        <f aca="false">N2137</f>
        <v>0.117395813333333</v>
      </c>
      <c r="Q2137" s="25" t="n">
        <v>-19.427986</v>
      </c>
      <c r="S2137" s="95" t="n">
        <v>-0.002841734</v>
      </c>
      <c r="T2137" s="95" t="n">
        <v>-0.0014780509</v>
      </c>
      <c r="U2137" s="95" t="n">
        <v>2.5084822E-005</v>
      </c>
      <c r="V2137" s="95" t="n">
        <v>-0.0013887679</v>
      </c>
      <c r="X2137" s="96" t="n">
        <v>-2.4589889E-005</v>
      </c>
    </row>
    <row r="2138" customFormat="false" ht="13.8" hidden="false" customHeight="false" outlineLevel="0" collapsed="false">
      <c r="A2138" s="0" t="s">
        <v>3025</v>
      </c>
      <c r="B2138" s="26" t="s">
        <v>2744</v>
      </c>
      <c r="C2138" s="88" t="str">
        <f aca="false">MID(A2138,1,12)</f>
        <v>F.120.01.122</v>
      </c>
      <c r="D2138" s="2" t="s">
        <v>3004</v>
      </c>
      <c r="E2138" s="90" t="s">
        <v>255</v>
      </c>
      <c r="F2138" s="91" t="str">
        <f aca="false">MID(A2138, 21,85)</f>
        <v>Starch-PBS 50%-50% blend biodegradeble plastic closed loop chemical upcycling credit</v>
      </c>
      <c r="G2138" s="92" t="n">
        <v>0</v>
      </c>
      <c r="H2138" s="24" t="n">
        <f aca="false">G2138</f>
        <v>0</v>
      </c>
      <c r="I2138" s="93" t="n">
        <v>0</v>
      </c>
      <c r="J2138" s="93" t="n">
        <v>0</v>
      </c>
      <c r="K2138" s="93" t="n">
        <v>0</v>
      </c>
      <c r="L2138" s="93" t="n">
        <v>0</v>
      </c>
      <c r="N2138" s="94" t="n">
        <v>0</v>
      </c>
      <c r="O2138" s="24" t="n">
        <f aca="false">N2138</f>
        <v>0</v>
      </c>
      <c r="Q2138" s="25" t="n">
        <v>0</v>
      </c>
      <c r="S2138" s="95" t="n">
        <v>0</v>
      </c>
      <c r="T2138" s="95" t="n">
        <v>0</v>
      </c>
      <c r="U2138" s="95" t="n">
        <v>0</v>
      </c>
      <c r="V2138" s="95" t="n">
        <v>0</v>
      </c>
      <c r="X2138" s="96" t="n">
        <v>0</v>
      </c>
    </row>
    <row r="2139" customFormat="false" ht="13.8" hidden="false" customHeight="false" outlineLevel="0" collapsed="false">
      <c r="A2139" s="0" t="s">
        <v>3026</v>
      </c>
      <c r="B2139" s="26" t="s">
        <v>2744</v>
      </c>
      <c r="C2139" s="88" t="str">
        <f aca="false">MID(A2139,1,12)</f>
        <v>F.120.01.123</v>
      </c>
      <c r="D2139" s="2" t="s">
        <v>3004</v>
      </c>
      <c r="E2139" s="90" t="s">
        <v>255</v>
      </c>
      <c r="F2139" s="91" t="str">
        <f aca="false">MID(A2139, 21,85)</f>
        <v>PBS (Polybutylene succinate) closed loop chemical upcycling credit</v>
      </c>
      <c r="G2139" s="92" t="n">
        <v>0</v>
      </c>
      <c r="H2139" s="24" t="n">
        <f aca="false">G2139</f>
        <v>0</v>
      </c>
      <c r="I2139" s="93" t="n">
        <v>0</v>
      </c>
      <c r="J2139" s="93" t="n">
        <v>0</v>
      </c>
      <c r="K2139" s="93" t="n">
        <v>0</v>
      </c>
      <c r="L2139" s="93" t="n">
        <v>0</v>
      </c>
      <c r="N2139" s="94" t="n">
        <v>0</v>
      </c>
      <c r="O2139" s="24" t="n">
        <f aca="false">N2139</f>
        <v>0</v>
      </c>
      <c r="Q2139" s="25" t="n">
        <v>0</v>
      </c>
      <c r="S2139" s="95" t="n">
        <v>0</v>
      </c>
      <c r="T2139" s="95" t="n">
        <v>0</v>
      </c>
      <c r="U2139" s="95" t="n">
        <v>0</v>
      </c>
      <c r="V2139" s="95" t="n">
        <v>0</v>
      </c>
      <c r="X2139" s="96" t="n">
        <v>0</v>
      </c>
    </row>
    <row r="2140" customFormat="false" ht="13.8" hidden="false" customHeight="false" outlineLevel="0" collapsed="false">
      <c r="A2140" s="0" t="s">
        <v>3027</v>
      </c>
      <c r="B2140" s="26" t="s">
        <v>2744</v>
      </c>
      <c r="C2140" s="88" t="str">
        <f aca="false">MID(A2140,1,12)</f>
        <v>F.120.01.124</v>
      </c>
      <c r="D2140" s="2" t="s">
        <v>3004</v>
      </c>
      <c r="E2140" s="90" t="s">
        <v>255</v>
      </c>
      <c r="F2140" s="91" t="str">
        <f aca="false">MID(A2140, 21,85)</f>
        <v>PBAT (polybutylene adipate-co-terephthalate) closed loop chemical upcycling credit</v>
      </c>
      <c r="G2140" s="92" t="n">
        <v>8.89306384660438E-017</v>
      </c>
      <c r="H2140" s="24" t="n">
        <f aca="false">G2140</f>
        <v>8.89306384660438E-017</v>
      </c>
      <c r="I2140" s="93" t="n">
        <v>4.192474274E-018</v>
      </c>
      <c r="J2140" s="93" t="n">
        <v>6.3027321739E-018</v>
      </c>
      <c r="K2140" s="93" t="n">
        <v>3.41938701814379E-018</v>
      </c>
      <c r="L2140" s="93" t="n">
        <v>7.5016045E-017</v>
      </c>
      <c r="N2140" s="94" t="n">
        <v>5.00106966666667E-016</v>
      </c>
      <c r="O2140" s="24" t="n">
        <f aca="false">N2140</f>
        <v>5.00106966666667E-016</v>
      </c>
      <c r="Q2140" s="25" t="n">
        <v>9.72751E-015</v>
      </c>
      <c r="S2140" s="95" t="n">
        <v>9.6110069E-018</v>
      </c>
      <c r="T2140" s="95" t="n">
        <v>8.6123828E-018</v>
      </c>
      <c r="U2140" s="95" t="n">
        <v>3.9866034E-019</v>
      </c>
      <c r="V2140" s="95" t="n">
        <v>5.9996381E-019</v>
      </c>
      <c r="X2140" s="96" t="n">
        <v>2.7323801E-020</v>
      </c>
    </row>
    <row r="2141" customFormat="false" ht="13.8" hidden="false" customHeight="false" outlineLevel="0" collapsed="false">
      <c r="A2141" s="0" t="s">
        <v>3028</v>
      </c>
      <c r="B2141" s="26" t="s">
        <v>2744</v>
      </c>
      <c r="C2141" s="88" t="str">
        <f aca="false">MID(A2141,1,12)</f>
        <v>F.120.01.125</v>
      </c>
      <c r="D2141" s="2" t="s">
        <v>3004</v>
      </c>
      <c r="E2141" s="90" t="s">
        <v>255</v>
      </c>
      <c r="F2141" s="91" t="str">
        <f aca="false">MID(A2141, 21,85)</f>
        <v>PAN (Polyacrylonitrile fibres) closed loop chemical upcycling credit</v>
      </c>
      <c r="G2141" s="92" t="n">
        <v>-0.710210048802854</v>
      </c>
      <c r="H2141" s="24" t="n">
        <f aca="false">G2141</f>
        <v>-0.710210048802854</v>
      </c>
      <c r="I2141" s="93" t="n">
        <v>-0.011312755639</v>
      </c>
      <c r="J2141" s="93" t="n">
        <v>-0.656883116276</v>
      </c>
      <c r="K2141" s="93" t="n">
        <v>-0.00124954888785402</v>
      </c>
      <c r="L2141" s="93" t="n">
        <v>-0.040764628</v>
      </c>
      <c r="N2141" s="94" t="n">
        <v>-0.271764186666667</v>
      </c>
      <c r="O2141" s="24" t="n">
        <f aca="false">N2141</f>
        <v>-0.271764186666667</v>
      </c>
      <c r="Q2141" s="25" t="n">
        <v>-51.534948</v>
      </c>
      <c r="S2141" s="95" t="n">
        <v>-0.016585376</v>
      </c>
      <c r="T2141" s="95" t="n">
        <v>-0.012546375</v>
      </c>
      <c r="U2141" s="95" t="n">
        <v>-0.00037477903</v>
      </c>
      <c r="V2141" s="95" t="n">
        <v>-0.0036642221</v>
      </c>
      <c r="X2141" s="96" t="n">
        <v>-8.2020241E-005</v>
      </c>
    </row>
    <row r="2142" customFormat="false" ht="13.8" hidden="false" customHeight="false" outlineLevel="0" collapsed="false">
      <c r="A2142" s="0" t="s">
        <v>3029</v>
      </c>
      <c r="B2142" s="26" t="s">
        <v>2744</v>
      </c>
      <c r="C2142" s="88" t="str">
        <f aca="false">MID(A2142,1,12)</f>
        <v>F.120.01.126</v>
      </c>
      <c r="D2142" s="2" t="s">
        <v>3004</v>
      </c>
      <c r="E2142" s="90" t="s">
        <v>255</v>
      </c>
      <c r="F2142" s="91" t="str">
        <f aca="false">MID(A2142, 21,85)</f>
        <v>Bio-PP (Polypropylene) closed loop chemical upcycling credit</v>
      </c>
      <c r="G2142" s="92" t="n">
        <v>-0.789788158103954</v>
      </c>
      <c r="H2142" s="24" t="n">
        <f aca="false">G2142</f>
        <v>-0.789788158103954</v>
      </c>
      <c r="I2142" s="93" t="n">
        <v>-0.0002173456945</v>
      </c>
      <c r="J2142" s="93" t="n">
        <v>-0.7702622381503</v>
      </c>
      <c r="K2142" s="93" t="n">
        <v>-0.00304683025915362</v>
      </c>
      <c r="L2142" s="93" t="n">
        <v>-0.016261744</v>
      </c>
      <c r="N2142" s="94" t="n">
        <v>-0.108411626666667</v>
      </c>
      <c r="O2142" s="24" t="n">
        <f aca="false">N2142</f>
        <v>-0.108411626666667</v>
      </c>
      <c r="Q2142" s="25" t="n">
        <v>-42.755678</v>
      </c>
      <c r="S2142" s="95" t="n">
        <v>0.0012600089</v>
      </c>
      <c r="T2142" s="95" t="n">
        <v>-0.0021441768</v>
      </c>
      <c r="U2142" s="95" t="n">
        <v>-9.1104265E-005</v>
      </c>
      <c r="V2142" s="95" t="n">
        <v>0.00349529</v>
      </c>
      <c r="X2142" s="96" t="n">
        <v>5.5245697E-005</v>
      </c>
    </row>
    <row r="2143" customFormat="false" ht="13.8" hidden="false" customHeight="false" outlineLevel="0" collapsed="false">
      <c r="A2143" s="0" t="s">
        <v>3030</v>
      </c>
      <c r="B2143" s="26" t="s">
        <v>2744</v>
      </c>
      <c r="C2143" s="88" t="str">
        <f aca="false">MID(A2143,1,12)</f>
        <v>F.120.01.127</v>
      </c>
      <c r="D2143" s="2" t="s">
        <v>3004</v>
      </c>
      <c r="E2143" s="90" t="s">
        <v>255</v>
      </c>
      <c r="F2143" s="91" t="str">
        <f aca="false">MID(A2143, 21,85)</f>
        <v>Bio-PET (Polyethylene terephthalate) closed loop chemical upcycling credit</v>
      </c>
      <c r="G2143" s="92" t="n">
        <v>-0.739980896688059</v>
      </c>
      <c r="H2143" s="24" t="n">
        <f aca="false">G2143</f>
        <v>-0.739980896688059</v>
      </c>
      <c r="I2143" s="93" t="n">
        <v>-0.01571509556</v>
      </c>
      <c r="J2143" s="93" t="n">
        <v>-0.59156194681</v>
      </c>
      <c r="K2143" s="93" t="n">
        <v>0.00671000568194057</v>
      </c>
      <c r="L2143" s="93" t="n">
        <v>-0.13941386</v>
      </c>
      <c r="N2143" s="94" t="n">
        <v>-0.929425733333333</v>
      </c>
      <c r="O2143" s="24" t="n">
        <f aca="false">N2143</f>
        <v>-0.929425733333333</v>
      </c>
      <c r="Q2143" s="25" t="n">
        <v>-56.963022</v>
      </c>
      <c r="S2143" s="95" t="n">
        <v>-0.024471023</v>
      </c>
      <c r="T2143" s="95" t="n">
        <v>-0.02064907</v>
      </c>
      <c r="U2143" s="95" t="n">
        <v>-0.00084569804</v>
      </c>
      <c r="V2143" s="95" t="n">
        <v>-0.0029762556</v>
      </c>
      <c r="X2143" s="96" t="n">
        <v>-9.6427171E-005</v>
      </c>
    </row>
    <row r="2144" customFormat="false" ht="13.8" hidden="false" customHeight="false" outlineLevel="0" collapsed="false">
      <c r="A2144" s="0" t="s">
        <v>3031</v>
      </c>
      <c r="B2144" s="26" t="s">
        <v>2744</v>
      </c>
      <c r="C2144" s="88" t="str">
        <f aca="false">MID(A2144,1,12)</f>
        <v>F.120.01.128</v>
      </c>
      <c r="D2144" s="2" t="s">
        <v>3004</v>
      </c>
      <c r="E2144" s="90" t="s">
        <v>255</v>
      </c>
      <c r="F2144" s="91" t="str">
        <f aca="false">MID(A2144, 21,85)</f>
        <v>PEF (Polyethylene furan-2.5-dicarboxylate) closed loop chemical upcycling credit</v>
      </c>
      <c r="G2144" s="92" t="n">
        <v>0</v>
      </c>
      <c r="H2144" s="24" t="n">
        <f aca="false">G2144</f>
        <v>0</v>
      </c>
      <c r="I2144" s="93" t="n">
        <v>0</v>
      </c>
      <c r="J2144" s="93" t="n">
        <v>0</v>
      </c>
      <c r="K2144" s="93" t="n">
        <v>0</v>
      </c>
      <c r="L2144" s="93" t="n">
        <v>0</v>
      </c>
      <c r="N2144" s="94" t="n">
        <v>0</v>
      </c>
      <c r="O2144" s="24" t="n">
        <f aca="false">N2144</f>
        <v>0</v>
      </c>
      <c r="Q2144" s="25" t="n">
        <v>0</v>
      </c>
      <c r="S2144" s="95" t="n">
        <v>0</v>
      </c>
      <c r="T2144" s="95" t="n">
        <v>0</v>
      </c>
      <c r="U2144" s="95" t="n">
        <v>0</v>
      </c>
      <c r="V2144" s="95" t="n">
        <v>0</v>
      </c>
      <c r="X2144" s="96" t="n">
        <v>0</v>
      </c>
    </row>
    <row r="2145" customFormat="false" ht="13.8" hidden="false" customHeight="false" outlineLevel="0" collapsed="false">
      <c r="B2145" s="26"/>
      <c r="C2145" s="88"/>
      <c r="D2145" s="2"/>
      <c r="E2145" s="90"/>
    </row>
    <row r="2146" customFormat="false" ht="13.8" hidden="false" customHeight="false" outlineLevel="0" collapsed="false">
      <c r="B2146" s="26"/>
      <c r="C2146" s="88"/>
      <c r="D2146" s="3" t="s">
        <v>3032</v>
      </c>
      <c r="E2146" s="90"/>
    </row>
    <row r="2147" customFormat="false" ht="13.8" hidden="false" customHeight="false" outlineLevel="0" collapsed="false">
      <c r="A2147" s="0" t="s">
        <v>3033</v>
      </c>
      <c r="B2147" s="26" t="s">
        <v>2744</v>
      </c>
      <c r="C2147" s="88" t="str">
        <f aca="false">MID(A2147,1,12)</f>
        <v>F.130.01.101</v>
      </c>
      <c r="D2147" s="2" t="s">
        <v>3032</v>
      </c>
      <c r="E2147" s="90" t="s">
        <v>255</v>
      </c>
      <c r="F2147" s="91" t="str">
        <f aca="false">MID(A2147, 21,85)</f>
        <v>anaerobic digestion (fermentation, methane production) cow dung</v>
      </c>
      <c r="G2147" s="92" t="n">
        <v>-0.0112153000467416</v>
      </c>
      <c r="H2147" s="24" t="n">
        <f aca="false">G2147</f>
        <v>-0.0112153000467416</v>
      </c>
      <c r="I2147" s="93" t="n">
        <v>-0.0003063708276</v>
      </c>
      <c r="J2147" s="93" t="n">
        <v>-0.0004677459915</v>
      </c>
      <c r="K2147" s="93" t="n">
        <v>0.00041729177235838</v>
      </c>
      <c r="L2147" s="93" t="n">
        <v>-0.010858475</v>
      </c>
      <c r="N2147" s="94" t="n">
        <v>-0.0723898333333333</v>
      </c>
      <c r="O2147" s="24" t="n">
        <f aca="false">N2147</f>
        <v>-0.0723898333333333</v>
      </c>
      <c r="Q2147" s="25" t="n">
        <v>-1.0556783</v>
      </c>
      <c r="S2147" s="95" t="n">
        <v>-0.0013215302</v>
      </c>
      <c r="T2147" s="95" t="n">
        <v>-0.0011905475</v>
      </c>
      <c r="U2147" s="95" t="n">
        <v>-5.6239784E-005</v>
      </c>
      <c r="V2147" s="95" t="n">
        <v>-7.4742895E-005</v>
      </c>
      <c r="X2147" s="96" t="n">
        <v>-3.470377E-006</v>
      </c>
    </row>
    <row r="2148" customFormat="false" ht="13.8" hidden="false" customHeight="false" outlineLevel="0" collapsed="false">
      <c r="A2148" s="0" t="s">
        <v>3034</v>
      </c>
      <c r="B2148" s="26" t="s">
        <v>2744</v>
      </c>
      <c r="C2148" s="88" t="str">
        <f aca="false">MID(A2148,1,12)</f>
        <v>F.130.01.102</v>
      </c>
      <c r="D2148" s="2" t="s">
        <v>3032</v>
      </c>
      <c r="E2148" s="90" t="s">
        <v>255</v>
      </c>
      <c r="F2148" s="91" t="str">
        <f aca="false">MID(A2148, 21,85)</f>
        <v>anaerobic digestion (fermentation, methane production) food waste</v>
      </c>
      <c r="G2148" s="92" t="n">
        <v>-0.0388670458073416</v>
      </c>
      <c r="H2148" s="24" t="n">
        <f aca="false">G2148</f>
        <v>-0.0388670458073416</v>
      </c>
      <c r="I2148" s="93" t="n">
        <v>-0.0014203203513</v>
      </c>
      <c r="J2148" s="93" t="n">
        <v>-0.0020641546507</v>
      </c>
      <c r="K2148" s="93" t="n">
        <v>0.00017450219465838</v>
      </c>
      <c r="L2148" s="93" t="n">
        <v>-0.035557073</v>
      </c>
      <c r="N2148" s="94" t="n">
        <v>-0.237047153333333</v>
      </c>
      <c r="O2148" s="24" t="n">
        <f aca="false">N2148</f>
        <v>-0.237047153333333</v>
      </c>
      <c r="Q2148" s="25" t="n">
        <v>-3.4953773</v>
      </c>
      <c r="S2148" s="95" t="n">
        <v>-0.0043779476</v>
      </c>
      <c r="T2148" s="95" t="n">
        <v>-0.0039459249</v>
      </c>
      <c r="U2148" s="95" t="n">
        <v>-0.0001857763</v>
      </c>
      <c r="V2148" s="95" t="n">
        <v>-0.00024624632</v>
      </c>
      <c r="X2148" s="96" t="n">
        <v>-1.1519346E-005</v>
      </c>
    </row>
    <row r="2149" customFormat="false" ht="13.8" hidden="false" customHeight="false" outlineLevel="0" collapsed="false">
      <c r="A2149" s="0" t="s">
        <v>3035</v>
      </c>
      <c r="B2149" s="26" t="s">
        <v>2744</v>
      </c>
      <c r="C2149" s="88" t="str">
        <f aca="false">MID(A2149,1,12)</f>
        <v>F.130.01.103</v>
      </c>
      <c r="D2149" s="2" t="s">
        <v>3032</v>
      </c>
      <c r="E2149" s="90" t="s">
        <v>255</v>
      </c>
      <c r="F2149" s="91" t="str">
        <f aca="false">MID(A2149, 21,85)</f>
        <v>anaerobic digestion (fermentation, methane production) garden waste</v>
      </c>
      <c r="G2149" s="92" t="n">
        <v>-0.0333941624901666</v>
      </c>
      <c r="H2149" s="24" t="n">
        <f aca="false">G2149</f>
        <v>-0.0333941624901666</v>
      </c>
      <c r="I2149" s="93" t="n">
        <v>-0.001199845438125</v>
      </c>
      <c r="J2149" s="93" t="n">
        <v>-0.0017481906017</v>
      </c>
      <c r="K2149" s="93" t="n">
        <v>0.00022255554965838</v>
      </c>
      <c r="L2149" s="93" t="n">
        <v>-0.030668682</v>
      </c>
      <c r="N2149" s="94" t="n">
        <v>-0.20445788</v>
      </c>
      <c r="O2149" s="24" t="n">
        <f aca="false">N2149</f>
        <v>-0.20445788</v>
      </c>
      <c r="Q2149" s="25" t="n">
        <v>-3.0125076</v>
      </c>
      <c r="S2149" s="95" t="n">
        <v>-0.0037730159</v>
      </c>
      <c r="T2149" s="95" t="n">
        <v>-0.0034005756</v>
      </c>
      <c r="U2149" s="95" t="n">
        <v>-0.0001601382</v>
      </c>
      <c r="V2149" s="95" t="n">
        <v>-0.00021230205</v>
      </c>
      <c r="X2149" s="96" t="n">
        <v>-9.9262798E-006</v>
      </c>
    </row>
    <row r="2150" customFormat="false" ht="13.8" hidden="false" customHeight="false" outlineLevel="0" collapsed="false">
      <c r="A2150" s="0" t="s">
        <v>3036</v>
      </c>
      <c r="B2150" s="26" t="s">
        <v>2744</v>
      </c>
      <c r="C2150" s="88" t="str">
        <f aca="false">MID(A2150,1,12)</f>
        <v>F.130.01.104</v>
      </c>
      <c r="D2150" s="2" t="s">
        <v>3032</v>
      </c>
      <c r="E2150" s="90" t="s">
        <v>255</v>
      </c>
      <c r="F2150" s="91" t="str">
        <f aca="false">MID(A2150, 21,85)</f>
        <v>composting biodegradable plastics (aerobic, without transport)</v>
      </c>
      <c r="G2150" s="92" t="n">
        <v>0</v>
      </c>
      <c r="H2150" s="24" t="n">
        <f aca="false">G2150</f>
        <v>0</v>
      </c>
      <c r="I2150" s="93" t="n">
        <v>0</v>
      </c>
      <c r="J2150" s="93" t="n">
        <v>0</v>
      </c>
      <c r="K2150" s="93" t="n">
        <v>0</v>
      </c>
      <c r="L2150" s="93" t="n">
        <v>0</v>
      </c>
      <c r="N2150" s="94" t="n">
        <v>0</v>
      </c>
      <c r="O2150" s="24" t="n">
        <f aca="false">N2150</f>
        <v>0</v>
      </c>
      <c r="Q2150" s="25" t="n">
        <v>0</v>
      </c>
      <c r="S2150" s="95" t="n">
        <v>0</v>
      </c>
      <c r="T2150" s="95" t="n">
        <v>0</v>
      </c>
      <c r="U2150" s="95" t="n">
        <v>0</v>
      </c>
      <c r="V2150" s="95" t="n">
        <v>0</v>
      </c>
      <c r="X2150" s="96" t="n">
        <v>0</v>
      </c>
    </row>
    <row r="2151" customFormat="false" ht="13.8" hidden="false" customHeight="false" outlineLevel="0" collapsed="false">
      <c r="A2151" s="0" t="s">
        <v>3037</v>
      </c>
      <c r="B2151" s="26" t="s">
        <v>2744</v>
      </c>
      <c r="C2151" s="88" t="str">
        <f aca="false">MID(A2151,1,12)</f>
        <v>F.130.01.105</v>
      </c>
      <c r="D2151" s="2" t="s">
        <v>3032</v>
      </c>
      <c r="E2151" s="90" t="s">
        <v>255</v>
      </c>
      <c r="F2151" s="91" t="str">
        <f aca="false">MID(A2151, 21,85)</f>
        <v>composting organic waste (aerobic, without transport)</v>
      </c>
      <c r="G2151" s="92" t="n">
        <v>-0.00287736169103258</v>
      </c>
      <c r="H2151" s="24" t="n">
        <f aca="false">G2151</f>
        <v>-0.00287736169103258</v>
      </c>
      <c r="I2151" s="93" t="n">
        <v>-0.0001380180955</v>
      </c>
      <c r="J2151" s="93" t="n">
        <v>-0.000325816640052</v>
      </c>
      <c r="K2151" s="93" t="n">
        <v>-8.56145554805811E-005</v>
      </c>
      <c r="L2151" s="93" t="n">
        <v>-0.0023279124</v>
      </c>
      <c r="N2151" s="94" t="n">
        <v>-0.015519416</v>
      </c>
      <c r="O2151" s="24" t="n">
        <f aca="false">N2151</f>
        <v>-0.015519416</v>
      </c>
      <c r="Q2151" s="25" t="n">
        <v>-0.22363167</v>
      </c>
      <c r="S2151" s="95" t="n">
        <v>-0.00033409182</v>
      </c>
      <c r="T2151" s="95" t="n">
        <v>-0.00030650596</v>
      </c>
      <c r="U2151" s="95" t="n">
        <v>-1.3141902E-005</v>
      </c>
      <c r="V2151" s="95" t="n">
        <v>-1.4443959E-005</v>
      </c>
      <c r="X2151" s="96" t="n">
        <v>-8.0523242E-007</v>
      </c>
    </row>
    <row r="2152" customFormat="false" ht="13.8" hidden="false" customHeight="false" outlineLevel="0" collapsed="false">
      <c r="A2152" s="0" t="s">
        <v>3038</v>
      </c>
      <c r="B2152" s="26" t="s">
        <v>2744</v>
      </c>
      <c r="C2152" s="88" t="str">
        <f aca="false">MID(A2152,1,12)</f>
        <v>F.130.01.106</v>
      </c>
      <c r="D2152" s="2" t="s">
        <v>3032</v>
      </c>
      <c r="E2152" s="90" t="s">
        <v>255</v>
      </c>
      <c r="F2152" s="91" t="str">
        <f aca="false">MID(A2152, 21,85)</f>
        <v>landfill (inert waste)</v>
      </c>
      <c r="G2152" s="92" t="n">
        <v>0.141</v>
      </c>
      <c r="H2152" s="24" t="n">
        <f aca="false">G2152</f>
        <v>0.141</v>
      </c>
      <c r="I2152" s="93" t="n">
        <v>0</v>
      </c>
      <c r="J2152" s="93" t="n">
        <v>0</v>
      </c>
      <c r="K2152" s="93" t="n">
        <v>0.141</v>
      </c>
      <c r="L2152" s="93" t="n">
        <v>0</v>
      </c>
      <c r="N2152" s="94" t="n">
        <v>0</v>
      </c>
      <c r="O2152" s="24" t="n">
        <f aca="false">N2152</f>
        <v>0</v>
      </c>
      <c r="Q2152" s="25" t="n">
        <v>0</v>
      </c>
      <c r="S2152" s="95" t="n">
        <v>0</v>
      </c>
      <c r="T2152" s="95" t="n">
        <v>0</v>
      </c>
      <c r="U2152" s="95" t="n">
        <v>0</v>
      </c>
      <c r="V2152" s="95" t="n">
        <v>0</v>
      </c>
      <c r="X2152" s="96" t="n">
        <v>0</v>
      </c>
    </row>
    <row r="2153" customFormat="false" ht="13.8" hidden="false" customHeight="false" outlineLevel="0" collapsed="false">
      <c r="A2153" s="0" t="s">
        <v>3039</v>
      </c>
      <c r="B2153" s="26" t="s">
        <v>2744</v>
      </c>
      <c r="C2153" s="88" t="str">
        <f aca="false">MID(A2153,1,12)</f>
        <v>F.130.01.107</v>
      </c>
      <c r="D2153" s="2" t="s">
        <v>3032</v>
      </c>
      <c r="E2153" s="90" t="s">
        <v>255</v>
      </c>
      <c r="F2153" s="91" t="str">
        <f aca="false">MID(A2153, 21,85)</f>
        <v>landfill organic waste without CH4 emission prevention</v>
      </c>
      <c r="G2153" s="92" t="n">
        <v>0.342227460574</v>
      </c>
      <c r="H2153" s="24" t="n">
        <f aca="false">G2153</f>
        <v>0.342227460574</v>
      </c>
      <c r="I2153" s="93" t="n">
        <v>0.00600076454</v>
      </c>
      <c r="J2153" s="93" t="n">
        <v>7.6696034E-005</v>
      </c>
      <c r="K2153" s="93" t="n">
        <v>0</v>
      </c>
      <c r="L2153" s="93" t="n">
        <v>0.33615</v>
      </c>
      <c r="N2153" s="94" t="n">
        <v>2.241</v>
      </c>
      <c r="O2153" s="24" t="n">
        <f aca="false">N2153</f>
        <v>2.241</v>
      </c>
      <c r="Q2153" s="25" t="n">
        <v>0</v>
      </c>
      <c r="S2153" s="95" t="n">
        <v>0.044868715</v>
      </c>
      <c r="T2153" s="95" t="n">
        <v>0.042779196</v>
      </c>
      <c r="U2153" s="95" t="n">
        <v>0.0020895189</v>
      </c>
      <c r="V2153" s="95" t="n">
        <v>0</v>
      </c>
      <c r="X2153" s="96" t="n">
        <v>6.4050641E-005</v>
      </c>
    </row>
    <row r="2154" customFormat="false" ht="13.8" hidden="false" customHeight="false" outlineLevel="0" collapsed="false">
      <c r="A2154" s="0" t="s">
        <v>3040</v>
      </c>
      <c r="B2154" s="26" t="s">
        <v>2744</v>
      </c>
      <c r="C2154" s="88" t="str">
        <f aca="false">MID(A2154,1,12)</f>
        <v>F.130.01.108</v>
      </c>
      <c r="D2154" s="2" t="s">
        <v>3032</v>
      </c>
      <c r="E2154" s="90" t="s">
        <v>255</v>
      </c>
      <c r="F2154" s="91" t="str">
        <f aca="false">MID(A2154, 21,85)</f>
        <v>Torrefied wood excl EoL credit</v>
      </c>
      <c r="G2154" s="92" t="n">
        <v>0.02376132749679</v>
      </c>
      <c r="H2154" s="24" t="n">
        <f aca="false">G2154</f>
        <v>0.02376132749679</v>
      </c>
      <c r="I2154" s="93" t="n">
        <v>0.0007918732025</v>
      </c>
      <c r="J2154" s="93" t="n">
        <v>0.00152391660229</v>
      </c>
      <c r="K2154" s="93" t="n">
        <v>0.003091270692</v>
      </c>
      <c r="L2154" s="93" t="n">
        <v>0.018354267</v>
      </c>
      <c r="N2154" s="94" t="n">
        <v>0.12236178</v>
      </c>
      <c r="O2154" s="24" t="n">
        <f aca="false">N2154</f>
        <v>0.12236178</v>
      </c>
      <c r="Q2154" s="25" t="n">
        <v>2.2202524</v>
      </c>
      <c r="S2154" s="95" t="n">
        <v>0.0023175527</v>
      </c>
      <c r="T2154" s="95" t="n">
        <v>0.0021578808</v>
      </c>
      <c r="U2154" s="95" t="n">
        <v>9.8248397E-005</v>
      </c>
      <c r="V2154" s="95" t="n">
        <v>6.1423528E-005</v>
      </c>
      <c r="X2154" s="96" t="n">
        <v>6.1506828E-006</v>
      </c>
    </row>
    <row r="2155" customFormat="false" ht="13.8" hidden="false" customHeight="false" outlineLevel="0" collapsed="false">
      <c r="A2155" s="0" t="s">
        <v>3041</v>
      </c>
      <c r="B2155" s="26" t="s">
        <v>2744</v>
      </c>
      <c r="C2155" s="88" t="str">
        <f aca="false">MID(A2155,1,12)</f>
        <v>F.130.01.109</v>
      </c>
      <c r="D2155" s="2" t="s">
        <v>3032</v>
      </c>
      <c r="E2155" s="90" t="s">
        <v>255</v>
      </c>
      <c r="F2155" s="91" t="str">
        <f aca="false">MID(A2155, 21,85)</f>
        <v>Torrefied wood incl EoL credit</v>
      </c>
      <c r="G2155" s="92" t="n">
        <v>-0.2585026641885</v>
      </c>
      <c r="H2155" s="24" t="n">
        <f aca="false">G2155</f>
        <v>-0.2585026641885</v>
      </c>
      <c r="I2155" s="93" t="n">
        <v>-0.01057912042</v>
      </c>
      <c r="J2155" s="93" t="n">
        <v>-0.0147719327785</v>
      </c>
      <c r="K2155" s="93" t="n">
        <v>0.00061291901</v>
      </c>
      <c r="L2155" s="93" t="n">
        <v>-0.23376453</v>
      </c>
      <c r="N2155" s="94" t="n">
        <v>-1.5584302</v>
      </c>
      <c r="O2155" s="24" t="n">
        <f aca="false">N2155</f>
        <v>-1.5584302</v>
      </c>
      <c r="Q2155" s="25" t="n">
        <v>-22.683751</v>
      </c>
      <c r="S2155" s="95" t="n">
        <v>-0.028881799</v>
      </c>
      <c r="T2155" s="95" t="n">
        <v>-0.02596851</v>
      </c>
      <c r="U2155" s="95" t="n">
        <v>-0.0012240368</v>
      </c>
      <c r="V2155" s="95" t="n">
        <v>-0.0016892522</v>
      </c>
      <c r="X2155" s="96" t="n">
        <v>-7.6011732E-005</v>
      </c>
    </row>
    <row r="2156" customFormat="false" ht="13.8" hidden="false" customHeight="false" outlineLevel="0" collapsed="false">
      <c r="A2156" s="0" t="s">
        <v>3042</v>
      </c>
      <c r="B2156" s="26" t="s">
        <v>2744</v>
      </c>
      <c r="C2156" s="88" t="str">
        <f aca="false">MID(A2156,1,12)</f>
        <v>F.130.01.110</v>
      </c>
      <c r="D2156" s="2" t="s">
        <v>3032</v>
      </c>
      <c r="E2156" s="90" t="s">
        <v>255</v>
      </c>
      <c r="F2156" s="91" t="str">
        <f aca="false">MID(A2156, 21,85)</f>
        <v>Waste to recycling prosesses</v>
      </c>
      <c r="G2156" s="92" t="n">
        <v>0</v>
      </c>
      <c r="H2156" s="24" t="n">
        <f aca="false">G2156</f>
        <v>0</v>
      </c>
      <c r="I2156" s="93" t="n">
        <v>0</v>
      </c>
      <c r="J2156" s="93" t="n">
        <v>0</v>
      </c>
      <c r="K2156" s="93" t="n">
        <v>0</v>
      </c>
      <c r="L2156" s="93" t="n">
        <v>0</v>
      </c>
      <c r="N2156" s="94" t="n">
        <v>0</v>
      </c>
      <c r="O2156" s="24" t="n">
        <f aca="false">N2156</f>
        <v>0</v>
      </c>
      <c r="Q2156" s="25" t="n">
        <v>0</v>
      </c>
      <c r="S2156" s="95" t="n">
        <v>0</v>
      </c>
      <c r="T2156" s="95" t="n">
        <v>0</v>
      </c>
      <c r="U2156" s="95" t="n">
        <v>0</v>
      </c>
      <c r="V2156" s="95" t="n">
        <v>0</v>
      </c>
      <c r="X2156" s="96" t="n">
        <v>0</v>
      </c>
    </row>
    <row r="2157" customFormat="false" ht="13.8" hidden="false" customHeight="false" outlineLevel="0" collapsed="false">
      <c r="B2157" s="26"/>
      <c r="C2157" s="88"/>
      <c r="D2157" s="3" t="s">
        <v>3043</v>
      </c>
      <c r="E2157" s="90"/>
    </row>
    <row r="2158" customFormat="false" ht="13.8" hidden="false" customHeight="false" outlineLevel="0" collapsed="false">
      <c r="A2158" s="0" t="s">
        <v>3044</v>
      </c>
      <c r="B2158" s="26" t="s">
        <v>2744</v>
      </c>
      <c r="C2158" s="88" t="str">
        <f aca="false">MID(A2158,1,12)</f>
        <v>F.130.03.101</v>
      </c>
      <c r="D2158" s="2" t="s">
        <v>3045</v>
      </c>
      <c r="E2158" s="90" t="s">
        <v>255</v>
      </c>
      <c r="F2158" s="91" t="str">
        <f aca="false">MID(A2158, 21,85)</f>
        <v>plastic waste collection&amp;sorting</v>
      </c>
      <c r="G2158" s="92" t="n">
        <v>0.0261549979504406</v>
      </c>
      <c r="H2158" s="24" t="n">
        <f aca="false">G2158</f>
        <v>0.0261549979504406</v>
      </c>
      <c r="I2158" s="93" t="n">
        <v>0.0027988983505</v>
      </c>
      <c r="J2158" s="93" t="n">
        <v>0.003666914428</v>
      </c>
      <c r="K2158" s="93" t="n">
        <v>0.00641882817194057</v>
      </c>
      <c r="L2158" s="93" t="n">
        <v>0.013270357</v>
      </c>
      <c r="N2158" s="94" t="n">
        <v>0.0884690466666667</v>
      </c>
      <c r="O2158" s="24" t="n">
        <f aca="false">N2158</f>
        <v>0.0884690466666667</v>
      </c>
      <c r="Q2158" s="25" t="n">
        <v>1.5137422</v>
      </c>
      <c r="S2158" s="95" t="n">
        <v>0.0019084813</v>
      </c>
      <c r="T2158" s="95" t="n">
        <v>0.0017303392</v>
      </c>
      <c r="U2158" s="95" t="n">
        <v>7.8113694E-005</v>
      </c>
      <c r="V2158" s="95" t="n">
        <v>0.00010002845</v>
      </c>
      <c r="X2158" s="96" t="n">
        <v>5.1438451E-006</v>
      </c>
    </row>
    <row r="2159" customFormat="false" ht="13.8" hidden="false" customHeight="false" outlineLevel="0" collapsed="false">
      <c r="A2159" s="0" t="s">
        <v>3046</v>
      </c>
      <c r="B2159" s="26" t="s">
        <v>2744</v>
      </c>
      <c r="C2159" s="88" t="str">
        <f aca="false">MID(A2159,1,12)</f>
        <v>F.130.03.102</v>
      </c>
      <c r="D2159" s="2" t="s">
        <v>3045</v>
      </c>
      <c r="E2159" s="90" t="s">
        <v>255</v>
      </c>
      <c r="F2159" s="91" t="str">
        <f aca="false">MID(A2159, 21,85)</f>
        <v>Scrap separation Mn  Fe  Cu  Ni and Zn</v>
      </c>
      <c r="G2159" s="92" t="n">
        <v>0.0306525463102</v>
      </c>
      <c r="H2159" s="24" t="n">
        <f aca="false">G2159</f>
        <v>0.0306525463102</v>
      </c>
      <c r="I2159" s="93" t="n">
        <v>7.7712042E-005</v>
      </c>
      <c r="J2159" s="93" t="n">
        <v>0.000160992226</v>
      </c>
      <c r="K2159" s="93" t="n">
        <v>0.0285891829422</v>
      </c>
      <c r="L2159" s="93" t="n">
        <v>0.0018246591</v>
      </c>
      <c r="N2159" s="94" t="n">
        <v>0.012164394</v>
      </c>
      <c r="O2159" s="24" t="n">
        <f aca="false">N2159</f>
        <v>0.012164394</v>
      </c>
      <c r="Q2159" s="25" t="n">
        <v>0.23217657</v>
      </c>
      <c r="S2159" s="95" t="n">
        <v>0.00023169613</v>
      </c>
      <c r="T2159" s="95" t="n">
        <v>0.00021762377</v>
      </c>
      <c r="U2159" s="95" t="n">
        <v>9.8230575E-006</v>
      </c>
      <c r="V2159" s="95" t="n">
        <v>4.2493017E-006</v>
      </c>
      <c r="X2159" s="96" t="n">
        <v>6.162203E-007</v>
      </c>
    </row>
    <row r="2160" customFormat="false" ht="13.8" hidden="false" customHeight="false" outlineLevel="0" collapsed="false">
      <c r="A2160" s="0" t="s">
        <v>3047</v>
      </c>
      <c r="B2160" s="26" t="s">
        <v>2744</v>
      </c>
      <c r="C2160" s="88" t="str">
        <f aca="false">MID(A2160,1,12)</f>
        <v>F.130.03.103</v>
      </c>
      <c r="D2160" s="2" t="s">
        <v>3045</v>
      </c>
      <c r="E2160" s="90" t="s">
        <v>255</v>
      </c>
      <c r="F2160" s="91" t="str">
        <f aca="false">MID(A2160, 21,85)</f>
        <v>Scrap collection&amp;sorting (alum.)</v>
      </c>
      <c r="G2160" s="92" t="n">
        <v>0.0130774989921703</v>
      </c>
      <c r="H2160" s="24" t="n">
        <f aca="false">G2160</f>
        <v>0.0130774989921703</v>
      </c>
      <c r="I2160" s="93" t="n">
        <v>0.0013994491732</v>
      </c>
      <c r="J2160" s="93" t="n">
        <v>0.001833457181</v>
      </c>
      <c r="K2160" s="93" t="n">
        <v>0.00320941413797028</v>
      </c>
      <c r="L2160" s="93" t="n">
        <v>0.0066351785</v>
      </c>
      <c r="N2160" s="94" t="n">
        <v>0.0442345233333333</v>
      </c>
      <c r="O2160" s="24" t="n">
        <f aca="false">N2160</f>
        <v>0.0442345233333333</v>
      </c>
      <c r="Q2160" s="25" t="n">
        <v>0.75687108</v>
      </c>
      <c r="S2160" s="95" t="n">
        <v>0.00095424067</v>
      </c>
      <c r="T2160" s="95" t="n">
        <v>0.00086516959</v>
      </c>
      <c r="U2160" s="95" t="n">
        <v>3.9056847E-005</v>
      </c>
      <c r="V2160" s="95" t="n">
        <v>5.0014226E-005</v>
      </c>
      <c r="X2160" s="96" t="n">
        <v>2.5719225E-006</v>
      </c>
    </row>
    <row r="2161" customFormat="false" ht="13.8" hidden="false" customHeight="false" outlineLevel="0" collapsed="false">
      <c r="A2161" s="0" t="s">
        <v>3048</v>
      </c>
      <c r="B2161" s="26" t="s">
        <v>2744</v>
      </c>
      <c r="C2161" s="88" t="str">
        <f aca="false">MID(A2161,1,12)</f>
        <v>F.130.03.104</v>
      </c>
      <c r="D2161" s="2" t="s">
        <v>3045</v>
      </c>
      <c r="E2161" s="90" t="s">
        <v>255</v>
      </c>
      <c r="F2161" s="91" t="str">
        <f aca="false">MID(A2161, 21,85)</f>
        <v>Scrap collection&amp;sorting (copper)</v>
      </c>
      <c r="G2161" s="92" t="n">
        <v>0.0130774989921703</v>
      </c>
      <c r="H2161" s="24" t="n">
        <f aca="false">G2161</f>
        <v>0.0130774989921703</v>
      </c>
      <c r="I2161" s="93" t="n">
        <v>0.0013994491732</v>
      </c>
      <c r="J2161" s="93" t="n">
        <v>0.001833457181</v>
      </c>
      <c r="K2161" s="93" t="n">
        <v>0.00320941413797028</v>
      </c>
      <c r="L2161" s="93" t="n">
        <v>0.0066351785</v>
      </c>
      <c r="N2161" s="94" t="n">
        <v>0.0442345233333333</v>
      </c>
      <c r="O2161" s="24" t="n">
        <f aca="false">N2161</f>
        <v>0.0442345233333333</v>
      </c>
      <c r="Q2161" s="25" t="n">
        <v>0.75687108</v>
      </c>
      <c r="S2161" s="95" t="n">
        <v>0.00095424067</v>
      </c>
      <c r="T2161" s="95" t="n">
        <v>0.00086516959</v>
      </c>
      <c r="U2161" s="95" t="n">
        <v>3.9056847E-005</v>
      </c>
      <c r="V2161" s="95" t="n">
        <v>5.0014226E-005</v>
      </c>
      <c r="X2161" s="96" t="n">
        <v>2.5719225E-006</v>
      </c>
    </row>
    <row r="2162" customFormat="false" ht="13.8" hidden="false" customHeight="false" outlineLevel="0" collapsed="false">
      <c r="A2162" s="0" t="s">
        <v>3049</v>
      </c>
      <c r="B2162" s="26" t="s">
        <v>2744</v>
      </c>
      <c r="C2162" s="88" t="str">
        <f aca="false">MID(A2162,1,12)</f>
        <v>F.130.03.105</v>
      </c>
      <c r="D2162" s="2" t="s">
        <v>3045</v>
      </c>
      <c r="E2162" s="90" t="s">
        <v>255</v>
      </c>
      <c r="F2162" s="91" t="str">
        <f aca="false">MID(A2162, 21,85)</f>
        <v>Scrap collection&amp;sorting (iron and glass)</v>
      </c>
      <c r="G2162" s="92" t="n">
        <v>0.00871833272183352</v>
      </c>
      <c r="H2162" s="24" t="n">
        <f aca="false">G2162</f>
        <v>0.00871833272183352</v>
      </c>
      <c r="I2162" s="93" t="n">
        <v>0.0009329661092</v>
      </c>
      <c r="J2162" s="93" t="n">
        <v>0.001222304787</v>
      </c>
      <c r="K2162" s="93" t="n">
        <v>0.00213960942563352</v>
      </c>
      <c r="L2162" s="93" t="n">
        <v>0.0044234524</v>
      </c>
      <c r="N2162" s="94" t="n">
        <v>0.0294896826666667</v>
      </c>
      <c r="O2162" s="24" t="n">
        <f aca="false">N2162</f>
        <v>0.0294896826666667</v>
      </c>
      <c r="Q2162" s="25" t="n">
        <v>0.50458072</v>
      </c>
      <c r="S2162" s="95" t="n">
        <v>0.00063616044</v>
      </c>
      <c r="T2162" s="95" t="n">
        <v>0.00057677973</v>
      </c>
      <c r="U2162" s="95" t="n">
        <v>2.6037898E-005</v>
      </c>
      <c r="V2162" s="95" t="n">
        <v>3.3342817E-005</v>
      </c>
      <c r="X2162" s="96" t="n">
        <v>1.714615E-006</v>
      </c>
    </row>
    <row r="2163" customFormat="false" ht="13.8" hidden="false" customHeight="false" outlineLevel="0" collapsed="false">
      <c r="A2163" s="0" t="s">
        <v>3050</v>
      </c>
      <c r="B2163" s="26" t="s">
        <v>2744</v>
      </c>
      <c r="C2163" s="88" t="str">
        <f aca="false">MID(A2163,1,12)</f>
        <v>F.130.03.106</v>
      </c>
      <c r="D2163" s="2" t="s">
        <v>3045</v>
      </c>
      <c r="E2163" s="90" t="s">
        <v>255</v>
      </c>
      <c r="F2163" s="91" t="str">
        <f aca="false">MID(A2163, 21,85)</f>
        <v>Scrap collection&amp;sorting (other non-ferro metals)</v>
      </c>
      <c r="G2163" s="92" t="n">
        <v>0.0261549979504406</v>
      </c>
      <c r="H2163" s="24" t="n">
        <f aca="false">G2163</f>
        <v>0.0261549979504406</v>
      </c>
      <c r="I2163" s="93" t="n">
        <v>0.0027988983505</v>
      </c>
      <c r="J2163" s="93" t="n">
        <v>0.003666914428</v>
      </c>
      <c r="K2163" s="93" t="n">
        <v>0.00641882817194057</v>
      </c>
      <c r="L2163" s="93" t="n">
        <v>0.013270357</v>
      </c>
      <c r="N2163" s="94" t="n">
        <v>0.0884690466666667</v>
      </c>
      <c r="O2163" s="24" t="n">
        <f aca="false">N2163</f>
        <v>0.0884690466666667</v>
      </c>
      <c r="Q2163" s="25" t="n">
        <v>1.5137422</v>
      </c>
      <c r="S2163" s="95" t="n">
        <v>0.0019084813</v>
      </c>
      <c r="T2163" s="95" t="n">
        <v>0.0017303392</v>
      </c>
      <c r="U2163" s="95" t="n">
        <v>7.8113694E-005</v>
      </c>
      <c r="V2163" s="95" t="n">
        <v>0.00010002845</v>
      </c>
      <c r="X2163" s="96" t="n">
        <v>5.1438451E-006</v>
      </c>
    </row>
    <row r="2164" customFormat="false" ht="13.8" hidden="false" customHeight="false" outlineLevel="0" collapsed="false">
      <c r="A2164" s="0" t="s">
        <v>3051</v>
      </c>
      <c r="B2164" s="26" t="s">
        <v>2744</v>
      </c>
      <c r="C2164" s="88" t="str">
        <f aca="false">MID(A2164,1,12)</f>
        <v>F.130.03.107</v>
      </c>
      <c r="D2164" s="2" t="s">
        <v>3045</v>
      </c>
      <c r="E2164" s="90" t="s">
        <v>255</v>
      </c>
      <c r="F2164" s="91" t="str">
        <f aca="false">MID(A2164, 21,85)</f>
        <v>Scrap collection&amp;sorting (Pb)</v>
      </c>
      <c r="G2164" s="92" t="n">
        <v>0.0217958317089838</v>
      </c>
      <c r="H2164" s="24" t="n">
        <f aca="false">G2164</f>
        <v>0.0217958317089838</v>
      </c>
      <c r="I2164" s="93" t="n">
        <v>0.0023324152604</v>
      </c>
      <c r="J2164" s="93" t="n">
        <v>0.003055761885</v>
      </c>
      <c r="K2164" s="93" t="n">
        <v>0.0053490235635838</v>
      </c>
      <c r="L2164" s="93" t="n">
        <v>0.011058631</v>
      </c>
      <c r="N2164" s="94" t="n">
        <v>0.0737242066666667</v>
      </c>
      <c r="O2164" s="24" t="n">
        <f aca="false">N2164</f>
        <v>0.0737242066666667</v>
      </c>
      <c r="Q2164" s="25" t="n">
        <v>1.2614518</v>
      </c>
      <c r="S2164" s="95" t="n">
        <v>0.0015904011</v>
      </c>
      <c r="T2164" s="95" t="n">
        <v>0.0014419493</v>
      </c>
      <c r="U2164" s="95" t="n">
        <v>6.5094745E-005</v>
      </c>
      <c r="V2164" s="95" t="n">
        <v>8.3357043E-005</v>
      </c>
      <c r="X2164" s="96" t="n">
        <v>4.2865376E-006</v>
      </c>
    </row>
    <row r="2165" customFormat="false" ht="13.8" hidden="false" customHeight="false" outlineLevel="0" collapsed="false">
      <c r="A2165" s="0" t="s">
        <v>3052</v>
      </c>
      <c r="B2165" s="26" t="s">
        <v>2744</v>
      </c>
      <c r="C2165" s="88" t="str">
        <f aca="false">MID(A2165,1,12)</f>
        <v>F.130.03.108</v>
      </c>
      <c r="D2165" s="2" t="s">
        <v>3045</v>
      </c>
      <c r="E2165" s="90" t="s">
        <v>255</v>
      </c>
      <c r="F2165" s="91" t="str">
        <f aca="false">MID(A2165, 21,85)</f>
        <v>Scrap collection&amp;sorting (Stainless st)</v>
      </c>
      <c r="G2165" s="92" t="n">
        <v>0.0261549979504406</v>
      </c>
      <c r="H2165" s="24" t="n">
        <f aca="false">G2165</f>
        <v>0.0261549979504406</v>
      </c>
      <c r="I2165" s="93" t="n">
        <v>0.0027988983505</v>
      </c>
      <c r="J2165" s="93" t="n">
        <v>0.003666914428</v>
      </c>
      <c r="K2165" s="93" t="n">
        <v>0.00641882817194057</v>
      </c>
      <c r="L2165" s="93" t="n">
        <v>0.013270357</v>
      </c>
      <c r="N2165" s="94" t="n">
        <v>0.0884690466666667</v>
      </c>
      <c r="O2165" s="24" t="n">
        <f aca="false">N2165</f>
        <v>0.0884690466666667</v>
      </c>
      <c r="Q2165" s="25" t="n">
        <v>1.5137422</v>
      </c>
      <c r="S2165" s="95" t="n">
        <v>0.0019084813</v>
      </c>
      <c r="T2165" s="95" t="n">
        <v>0.0017303392</v>
      </c>
      <c r="U2165" s="95" t="n">
        <v>7.8113694E-005</v>
      </c>
      <c r="V2165" s="95" t="n">
        <v>0.00010002845</v>
      </c>
      <c r="X2165" s="96" t="n">
        <v>5.1438451E-006</v>
      </c>
    </row>
    <row r="2166" customFormat="false" ht="13.8" hidden="false" customHeight="false" outlineLevel="0" collapsed="false">
      <c r="B2166" s="26"/>
      <c r="C2166" s="88"/>
      <c r="D2166" s="3" t="s">
        <v>3053</v>
      </c>
      <c r="E2166" s="90"/>
    </row>
    <row r="2167" customFormat="false" ht="13.8" hidden="false" customHeight="false" outlineLevel="0" collapsed="false">
      <c r="A2167" s="0" t="s">
        <v>3054</v>
      </c>
      <c r="B2167" s="26" t="s">
        <v>2744</v>
      </c>
      <c r="C2167" s="88" t="str">
        <f aca="false">MID(A2167,1,12)</f>
        <v>F.130.05.101</v>
      </c>
      <c r="D2167" s="2" t="s">
        <v>3053</v>
      </c>
      <c r="E2167" s="90" t="s">
        <v>255</v>
      </c>
      <c r="F2167" s="91" t="str">
        <f aca="false">MID(A2167, 21,85)</f>
        <v>Carbon storage in wood &gt;100 years (per kg wood 12%MC)</v>
      </c>
      <c r="G2167" s="92" t="n">
        <v>0.2265</v>
      </c>
      <c r="H2167" s="24" t="n">
        <f aca="false">G2167</f>
        <v>0.2265</v>
      </c>
      <c r="I2167" s="93" t="n">
        <v>0</v>
      </c>
      <c r="J2167" s="93" t="n">
        <v>0</v>
      </c>
      <c r="K2167" s="93" t="n">
        <v>0</v>
      </c>
      <c r="L2167" s="93" t="n">
        <v>0.2265</v>
      </c>
      <c r="N2167" s="94" t="n">
        <v>1.51</v>
      </c>
      <c r="O2167" s="24" t="n">
        <f aca="false">N2167</f>
        <v>1.51</v>
      </c>
      <c r="Q2167" s="25" t="n">
        <v>0</v>
      </c>
      <c r="S2167" s="95" t="n">
        <v>0.024516633</v>
      </c>
      <c r="T2167" s="95" t="n">
        <v>0.02337335</v>
      </c>
      <c r="U2167" s="95" t="n">
        <v>0.0011432824</v>
      </c>
      <c r="V2167" s="95" t="n">
        <v>0</v>
      </c>
      <c r="X2167" s="96" t="n">
        <v>4.2102807E-005</v>
      </c>
    </row>
    <row r="2168" customFormat="false" ht="13.8" hidden="false" customHeight="false" outlineLevel="0" collapsed="false">
      <c r="A2168" s="0" t="s">
        <v>3055</v>
      </c>
      <c r="B2168" s="26" t="s">
        <v>2744</v>
      </c>
      <c r="C2168" s="88" t="str">
        <f aca="false">MID(A2168,1,12)</f>
        <v>F.130.05.102</v>
      </c>
      <c r="D2168" s="2" t="s">
        <v>3053</v>
      </c>
      <c r="E2168" s="90" t="s">
        <v>255</v>
      </c>
      <c r="F2168" s="91" t="str">
        <f aca="false">MID(A2168, 21,85)</f>
        <v>landfill of bio-PE (incl carbon sequestration)</v>
      </c>
      <c r="G2168" s="92" t="n">
        <v>-0.33</v>
      </c>
      <c r="H2168" s="24" t="n">
        <f aca="false">G2168</f>
        <v>-0.33</v>
      </c>
      <c r="I2168" s="93" t="n">
        <v>0</v>
      </c>
      <c r="J2168" s="93" t="n">
        <v>0</v>
      </c>
      <c r="K2168" s="93" t="n">
        <v>0.141</v>
      </c>
      <c r="L2168" s="93" t="n">
        <v>-0.471</v>
      </c>
      <c r="N2168" s="94" t="n">
        <v>-3.14</v>
      </c>
      <c r="O2168" s="24" t="n">
        <f aca="false">N2168</f>
        <v>-3.14</v>
      </c>
      <c r="Q2168" s="25" t="n">
        <v>0</v>
      </c>
      <c r="S2168" s="95" t="n">
        <v>-0.050981607</v>
      </c>
      <c r="T2168" s="95" t="n">
        <v>-0.048604186</v>
      </c>
      <c r="U2168" s="95" t="n">
        <v>-0.0023774218</v>
      </c>
      <c r="V2168" s="95" t="n">
        <v>0</v>
      </c>
      <c r="X2168" s="96" t="n">
        <v>-8.7551532E-005</v>
      </c>
    </row>
    <row r="2169" customFormat="false" ht="13.8" hidden="false" customHeight="false" outlineLevel="0" collapsed="false">
      <c r="A2169" s="0" t="s">
        <v>3056</v>
      </c>
      <c r="B2169" s="26" t="s">
        <v>2744</v>
      </c>
      <c r="C2169" s="88" t="str">
        <f aca="false">MID(A2169,1,12)</f>
        <v>F.130.05.103</v>
      </c>
      <c r="D2169" s="2" t="s">
        <v>3053</v>
      </c>
      <c r="E2169" s="90" t="s">
        <v>255</v>
      </c>
      <c r="F2169" s="91" t="str">
        <f aca="false">MID(A2169, 21,85)</f>
        <v>landfill of bio-PP (incl carbon sequestration)</v>
      </c>
      <c r="G2169" s="92" t="n">
        <v>-0.33</v>
      </c>
      <c r="H2169" s="24" t="n">
        <f aca="false">G2169</f>
        <v>-0.33</v>
      </c>
      <c r="I2169" s="93" t="n">
        <v>0</v>
      </c>
      <c r="J2169" s="93" t="n">
        <v>0</v>
      </c>
      <c r="K2169" s="93" t="n">
        <v>0.141</v>
      </c>
      <c r="L2169" s="93" t="n">
        <v>-0.471</v>
      </c>
      <c r="N2169" s="94" t="n">
        <v>-3.14</v>
      </c>
      <c r="O2169" s="24" t="n">
        <f aca="false">N2169</f>
        <v>-3.14</v>
      </c>
      <c r="Q2169" s="25" t="n">
        <v>0</v>
      </c>
      <c r="S2169" s="95" t="n">
        <v>-0.050981607</v>
      </c>
      <c r="T2169" s="95" t="n">
        <v>-0.048604186</v>
      </c>
      <c r="U2169" s="95" t="n">
        <v>-0.0023774218</v>
      </c>
      <c r="V2169" s="95" t="n">
        <v>0</v>
      </c>
      <c r="X2169" s="96" t="n">
        <v>-8.7551532E-005</v>
      </c>
    </row>
    <row r="2170" customFormat="false" ht="13.8" hidden="false" customHeight="false" outlineLevel="0" collapsed="false">
      <c r="A2170" s="0" t="s">
        <v>3057</v>
      </c>
      <c r="B2170" s="26" t="s">
        <v>2744</v>
      </c>
      <c r="C2170" s="88" t="str">
        <f aca="false">MID(A2170,1,12)</f>
        <v>F.130.05.104</v>
      </c>
      <c r="D2170" s="2" t="s">
        <v>3053</v>
      </c>
      <c r="E2170" s="90" t="s">
        <v>255</v>
      </c>
      <c r="F2170" s="91" t="str">
        <f aca="false">MID(A2170, 21,85)</f>
        <v>landfill of bio-PET (incl carbon sequestration)</v>
      </c>
      <c r="G2170" s="92" t="n">
        <v>0.0753</v>
      </c>
      <c r="H2170" s="24" t="n">
        <f aca="false">G2170</f>
        <v>0.0753</v>
      </c>
      <c r="I2170" s="93" t="n">
        <v>0</v>
      </c>
      <c r="J2170" s="93" t="n">
        <v>0</v>
      </c>
      <c r="K2170" s="93" t="n">
        <v>0.141</v>
      </c>
      <c r="L2170" s="93" t="n">
        <v>-0.0657</v>
      </c>
      <c r="N2170" s="94" t="n">
        <v>-0.438</v>
      </c>
      <c r="O2170" s="24" t="n">
        <f aca="false">N2170</f>
        <v>-0.438</v>
      </c>
      <c r="Q2170" s="25" t="n">
        <v>0</v>
      </c>
      <c r="S2170" s="95" t="n">
        <v>-0.0071114471</v>
      </c>
      <c r="T2170" s="95" t="n">
        <v>-0.0067798195</v>
      </c>
      <c r="U2170" s="95" t="n">
        <v>-0.00033162762</v>
      </c>
      <c r="V2170" s="95" t="n">
        <v>0</v>
      </c>
      <c r="X2170" s="96" t="n">
        <v>-1.2212602E-005</v>
      </c>
    </row>
    <row r="2171" customFormat="false" ht="13.8" hidden="false" customHeight="false" outlineLevel="0" collapsed="false">
      <c r="A2171" s="0" t="s">
        <v>3058</v>
      </c>
      <c r="B2171" s="26" t="s">
        <v>2744</v>
      </c>
      <c r="C2171" s="88" t="str">
        <f aca="false">MID(A2171,1,12)</f>
        <v>F.130.05.105</v>
      </c>
      <c r="D2171" s="2" t="s">
        <v>3053</v>
      </c>
      <c r="E2171" s="90" t="s">
        <v>255</v>
      </c>
      <c r="F2171" s="91" t="str">
        <f aca="false">MID(A2171, 21,85)</f>
        <v>landfill of PEF (incl carbon sequestration)</v>
      </c>
      <c r="G2171" s="92" t="n">
        <v>-0.1485</v>
      </c>
      <c r="H2171" s="24" t="n">
        <f aca="false">G2171</f>
        <v>-0.1485</v>
      </c>
      <c r="I2171" s="93" t="n">
        <v>0</v>
      </c>
      <c r="J2171" s="93" t="n">
        <v>0</v>
      </c>
      <c r="K2171" s="93" t="n">
        <v>0.141</v>
      </c>
      <c r="L2171" s="93" t="n">
        <v>-0.2895</v>
      </c>
      <c r="N2171" s="94" t="n">
        <v>-1.93</v>
      </c>
      <c r="O2171" s="24" t="n">
        <f aca="false">N2171</f>
        <v>-1.93</v>
      </c>
      <c r="Q2171" s="25" t="n">
        <v>0</v>
      </c>
      <c r="S2171" s="95" t="n">
        <v>-0.031335829</v>
      </c>
      <c r="T2171" s="95" t="n">
        <v>-0.029874547</v>
      </c>
      <c r="U2171" s="95" t="n">
        <v>-0.0014612815</v>
      </c>
      <c r="V2171" s="95" t="n">
        <v>0</v>
      </c>
      <c r="X2171" s="96" t="n">
        <v>-5.3813521E-005</v>
      </c>
    </row>
    <row r="2172" customFormat="false" ht="13.8" hidden="false" customHeight="false" outlineLevel="0" collapsed="false">
      <c r="A2172" s="0" t="s">
        <v>3059</v>
      </c>
      <c r="B2172" s="26" t="s">
        <v>2744</v>
      </c>
      <c r="C2172" s="88" t="str">
        <f aca="false">MID(A2172,1,12)</f>
        <v>F.130.05.106</v>
      </c>
      <c r="D2172" s="2" t="s">
        <v>3053</v>
      </c>
      <c r="E2172" s="90" t="s">
        <v>255</v>
      </c>
      <c r="F2172" s="91" t="str">
        <f aca="false">MID(A2172, 21,85)</f>
        <v>landfill of PA-11 (Nylon-11) (incl carbon sequestration)</v>
      </c>
      <c r="G2172" s="92" t="n">
        <v>-0.228</v>
      </c>
      <c r="H2172" s="24" t="n">
        <f aca="false">G2172</f>
        <v>-0.228</v>
      </c>
      <c r="I2172" s="93" t="n">
        <v>0</v>
      </c>
      <c r="J2172" s="93" t="n">
        <v>0</v>
      </c>
      <c r="K2172" s="93" t="n">
        <v>0.141</v>
      </c>
      <c r="L2172" s="93" t="n">
        <v>-0.369</v>
      </c>
      <c r="N2172" s="94" t="n">
        <v>-2.46</v>
      </c>
      <c r="O2172" s="24" t="n">
        <f aca="false">N2172</f>
        <v>-2.46</v>
      </c>
      <c r="Q2172" s="25" t="n">
        <v>0</v>
      </c>
      <c r="S2172" s="95" t="n">
        <v>-0.039941004</v>
      </c>
      <c r="T2172" s="95" t="n">
        <v>-0.038078438</v>
      </c>
      <c r="U2172" s="95" t="n">
        <v>-0.0018625661</v>
      </c>
      <c r="V2172" s="95" t="n">
        <v>0</v>
      </c>
      <c r="X2172" s="96" t="n">
        <v>-6.8591327E-005</v>
      </c>
    </row>
    <row r="2173" customFormat="false" ht="13.8" hidden="false" customHeight="false" outlineLevel="0" collapsed="false">
      <c r="A2173" s="0" t="s">
        <v>3060</v>
      </c>
      <c r="B2173" s="26" t="s">
        <v>2744</v>
      </c>
      <c r="C2173" s="88" t="str">
        <f aca="false">MID(A2173,1,12)</f>
        <v>F.130.05.110</v>
      </c>
      <c r="D2173" s="2" t="s">
        <v>3053</v>
      </c>
      <c r="E2173" s="90" t="s">
        <v>255</v>
      </c>
      <c r="F2173" s="91" t="str">
        <f aca="false">MID(A2173, 21,85)</f>
        <v>landfill of biodegradable bioplastics with CH4 emission prevention</v>
      </c>
      <c r="G2173" s="92" t="n">
        <v>0</v>
      </c>
      <c r="H2173" s="24" t="n">
        <f aca="false">G2173</f>
        <v>0</v>
      </c>
      <c r="I2173" s="93" t="n">
        <v>0</v>
      </c>
      <c r="J2173" s="93" t="n">
        <v>0</v>
      </c>
      <c r="K2173" s="93" t="n">
        <v>0</v>
      </c>
      <c r="L2173" s="93" t="n">
        <v>0</v>
      </c>
      <c r="N2173" s="94" t="n">
        <v>0</v>
      </c>
      <c r="O2173" s="24" t="n">
        <f aca="false">N2173</f>
        <v>0</v>
      </c>
      <c r="Q2173" s="25" t="n">
        <v>0</v>
      </c>
      <c r="S2173" s="95" t="n">
        <v>0</v>
      </c>
      <c r="T2173" s="95" t="n">
        <v>0</v>
      </c>
      <c r="U2173" s="95" t="n">
        <v>0</v>
      </c>
      <c r="V2173" s="95" t="n">
        <v>0</v>
      </c>
      <c r="X2173" s="96" t="n">
        <v>0</v>
      </c>
    </row>
    <row r="2174" customFormat="false" ht="13.8" hidden="false" customHeight="false" outlineLevel="0" collapsed="false">
      <c r="A2174" s="0" t="s">
        <v>3061</v>
      </c>
      <c r="B2174" s="26" t="s">
        <v>2744</v>
      </c>
      <c r="C2174" s="88" t="str">
        <f aca="false">MID(A2174,1,12)</f>
        <v>F.130.05.111</v>
      </c>
      <c r="D2174" s="2" t="s">
        <v>3053</v>
      </c>
      <c r="E2174" s="90" t="s">
        <v>255</v>
      </c>
      <c r="F2174" s="91" t="str">
        <f aca="false">MID(A2174, 21,85)</f>
        <v>Carbon uptake per kg Cement &lt; 100 years</v>
      </c>
      <c r="G2174" s="92" t="n">
        <v>0.1335</v>
      </c>
      <c r="H2174" s="24" t="n">
        <f aca="false">G2174</f>
        <v>0.1335</v>
      </c>
      <c r="I2174" s="93" t="n">
        <v>0</v>
      </c>
      <c r="J2174" s="93" t="n">
        <v>0</v>
      </c>
      <c r="K2174" s="93" t="n">
        <v>0.141</v>
      </c>
      <c r="L2174" s="93" t="n">
        <v>-0.0075</v>
      </c>
      <c r="N2174" s="94" t="n">
        <v>-0.05</v>
      </c>
      <c r="O2174" s="24" t="n">
        <f aca="false">N2174</f>
        <v>-0.05</v>
      </c>
      <c r="Q2174" s="25" t="n">
        <v>0</v>
      </c>
      <c r="S2174" s="95" t="n">
        <v>-0.00081180903</v>
      </c>
      <c r="T2174" s="95" t="n">
        <v>-0.000773952</v>
      </c>
      <c r="U2174" s="95" t="n">
        <v>-3.7857034E-005</v>
      </c>
      <c r="V2174" s="95" t="n">
        <v>0</v>
      </c>
      <c r="X2174" s="96" t="n">
        <v>-1.3941327E-006</v>
      </c>
    </row>
    <row r="2175" customFormat="false" ht="13.8" hidden="false" customHeight="false" outlineLevel="0" collapsed="false">
      <c r="A2175" s="0" t="s">
        <v>3062</v>
      </c>
      <c r="B2175" s="26" t="s">
        <v>2744</v>
      </c>
      <c r="C2175" s="88" t="str">
        <f aca="false">MID(A2175,1,12)</f>
        <v>F.130.05.112</v>
      </c>
      <c r="D2175" s="2" t="s">
        <v>3053</v>
      </c>
      <c r="E2175" s="90" t="s">
        <v>255</v>
      </c>
      <c r="F2175" s="91" t="str">
        <f aca="false">MID(A2175, 21,85)</f>
        <v>Carbon uptake per kg Cement &gt; 100 years</v>
      </c>
      <c r="G2175" s="92" t="n">
        <v>0.123</v>
      </c>
      <c r="H2175" s="24" t="n">
        <f aca="false">G2175</f>
        <v>0.123</v>
      </c>
      <c r="I2175" s="93" t="n">
        <v>0</v>
      </c>
      <c r="J2175" s="93" t="n">
        <v>0</v>
      </c>
      <c r="K2175" s="93" t="n">
        <v>0.141</v>
      </c>
      <c r="L2175" s="93" t="n">
        <v>-0.018</v>
      </c>
      <c r="N2175" s="94" t="n">
        <v>-0.12</v>
      </c>
      <c r="O2175" s="24" t="n">
        <f aca="false">N2175</f>
        <v>-0.12</v>
      </c>
      <c r="Q2175" s="25" t="n">
        <v>0</v>
      </c>
      <c r="S2175" s="95" t="n">
        <v>-0.0019483417</v>
      </c>
      <c r="T2175" s="95" t="n">
        <v>-0.0018574848</v>
      </c>
      <c r="U2175" s="95" t="n">
        <v>-9.0856882E-005</v>
      </c>
      <c r="V2175" s="95" t="n">
        <v>0</v>
      </c>
      <c r="X2175" s="96" t="n">
        <v>-3.3459184E-006</v>
      </c>
    </row>
    <row r="2176" customFormat="false" ht="13.8" hidden="false" customHeight="false" outlineLevel="0" collapsed="false">
      <c r="B2176" s="26"/>
      <c r="C2176" s="88"/>
      <c r="D2176" s="3" t="s">
        <v>3063</v>
      </c>
      <c r="E2176" s="90"/>
    </row>
    <row r="2177" customFormat="false" ht="13.8" hidden="false" customHeight="false" outlineLevel="0" collapsed="false">
      <c r="B2177" s="26"/>
      <c r="C2177" s="88"/>
      <c r="D2177" s="3" t="s">
        <v>3064</v>
      </c>
      <c r="E2177" s="90"/>
    </row>
    <row r="2178" customFormat="false" ht="13.8" hidden="false" customHeight="false" outlineLevel="0" collapsed="false">
      <c r="A2178" s="0" t="s">
        <v>3065</v>
      </c>
      <c r="B2178" s="90" t="s">
        <v>3066</v>
      </c>
      <c r="C2178" s="88" t="str">
        <f aca="false">MID(A2178,1,12)</f>
        <v>M.020.01.101</v>
      </c>
      <c r="D2178" s="2" t="s">
        <v>3064</v>
      </c>
      <c r="E2178" s="90" t="s">
        <v>255</v>
      </c>
      <c r="F2178" s="91" t="str">
        <f aca="false">MID(A2178, 21,85)</f>
        <v>Chips, frozen preperfried in plastic foil (LDPE) per 500 gram NL</v>
      </c>
      <c r="G2178" s="92" t="n">
        <v>0.36840289129871</v>
      </c>
      <c r="H2178" s="24" t="n">
        <f aca="false">G2178</f>
        <v>0.36840289129871</v>
      </c>
      <c r="I2178" s="93" t="n">
        <v>2.7843091E-007</v>
      </c>
      <c r="J2178" s="93" t="n">
        <v>0.0906498608678</v>
      </c>
      <c r="K2178" s="93" t="n">
        <v>0.016091372</v>
      </c>
      <c r="L2178" s="93" t="n">
        <v>0.26166138</v>
      </c>
      <c r="N2178" s="94" t="n">
        <v>1.7444092</v>
      </c>
      <c r="O2178" s="24" t="n">
        <f aca="false">N2178</f>
        <v>1.7444092</v>
      </c>
      <c r="Q2178" s="25" t="n">
        <v>0</v>
      </c>
      <c r="S2178" s="95" t="n">
        <v>0.048182496</v>
      </c>
      <c r="T2178" s="95" t="n">
        <v>0.0446696</v>
      </c>
      <c r="U2178" s="95" t="n">
        <v>0.0035128963</v>
      </c>
      <c r="V2178" s="95" t="n">
        <v>0</v>
      </c>
      <c r="X2178" s="96" t="n">
        <v>8.9256105E-005</v>
      </c>
    </row>
    <row r="2179" customFormat="false" ht="13.8" hidden="false" customHeight="false" outlineLevel="0" collapsed="false">
      <c r="A2179" s="0" t="s">
        <v>3067</v>
      </c>
      <c r="B2179" s="90" t="s">
        <v>3066</v>
      </c>
      <c r="C2179" s="88" t="str">
        <f aca="false">MID(A2179,1,12)</f>
        <v>M.020.01.102</v>
      </c>
      <c r="D2179" s="2" t="s">
        <v>3064</v>
      </c>
      <c r="E2179" s="90" t="s">
        <v>255</v>
      </c>
      <c r="F2179" s="91" t="str">
        <f aca="false">MID(A2179, 21,85)</f>
        <v>Potatoes wo skins in plastic foil (LDPE) per 500 gram NL</v>
      </c>
      <c r="G2179" s="92" t="n">
        <v>0.067652783767403</v>
      </c>
      <c r="H2179" s="24" t="n">
        <f aca="false">G2179</f>
        <v>0.067652783767403</v>
      </c>
      <c r="I2179" s="93" t="n">
        <v>5.4737103E-008</v>
      </c>
      <c r="J2179" s="93" t="n">
        <v>0.0238843024303</v>
      </c>
      <c r="K2179" s="93" t="n">
        <v>0.0035208916</v>
      </c>
      <c r="L2179" s="93" t="n">
        <v>0.040247535</v>
      </c>
      <c r="N2179" s="94" t="n">
        <v>0.2683169</v>
      </c>
      <c r="O2179" s="24" t="n">
        <f aca="false">N2179</f>
        <v>0.2683169</v>
      </c>
      <c r="Q2179" s="25" t="n">
        <v>0</v>
      </c>
      <c r="S2179" s="95" t="n">
        <v>0.010114474</v>
      </c>
      <c r="T2179" s="95" t="n">
        <v>0.0094344224</v>
      </c>
      <c r="U2179" s="95" t="n">
        <v>0.00068005165</v>
      </c>
      <c r="V2179" s="95" t="n">
        <v>0</v>
      </c>
      <c r="X2179" s="96" t="n">
        <v>1.7141022E-005</v>
      </c>
    </row>
    <row r="2180" customFormat="false" ht="13.8" hidden="false" customHeight="false" outlineLevel="0" collapsed="false">
      <c r="B2180" s="90"/>
      <c r="C2180" s="88"/>
      <c r="D2180" s="3" t="s">
        <v>3068</v>
      </c>
      <c r="E2180" s="90"/>
      <c r="H2180" s="24" t="n">
        <f aca="false">G2180</f>
        <v>0</v>
      </c>
    </row>
    <row r="2181" customFormat="false" ht="13.8" hidden="false" customHeight="false" outlineLevel="0" collapsed="false">
      <c r="A2181" s="0" t="s">
        <v>3069</v>
      </c>
      <c r="B2181" s="90" t="s">
        <v>3066</v>
      </c>
      <c r="C2181" s="88" t="str">
        <f aca="false">MID(A2181,1,12)</f>
        <v>M.020.02.101</v>
      </c>
      <c r="D2181" s="2" t="s">
        <v>3068</v>
      </c>
      <c r="E2181" s="90" t="s">
        <v>255</v>
      </c>
      <c r="F2181" s="91" t="str">
        <f aca="false">MID(A2181, 21,85)</f>
        <v>Beer, pilsner in glass bottle, non returnable NL</v>
      </c>
      <c r="G2181" s="92" t="n">
        <v>0.167539359038138</v>
      </c>
      <c r="H2181" s="24" t="n">
        <f aca="false">G2181</f>
        <v>0.167539359038138</v>
      </c>
      <c r="I2181" s="93" t="n">
        <v>5.9004238E-008</v>
      </c>
      <c r="J2181" s="93" t="n">
        <v>0.0496817964339</v>
      </c>
      <c r="K2181" s="93" t="n">
        <v>0.0045687236</v>
      </c>
      <c r="L2181" s="93" t="n">
        <v>0.11328878</v>
      </c>
      <c r="N2181" s="94" t="n">
        <v>0.755258533333333</v>
      </c>
      <c r="O2181" s="24" t="n">
        <f aca="false">N2181</f>
        <v>0.755258533333333</v>
      </c>
      <c r="Q2181" s="25" t="n">
        <v>0</v>
      </c>
      <c r="S2181" s="95" t="n">
        <v>0.025863881</v>
      </c>
      <c r="T2181" s="95" t="n">
        <v>0.024645506</v>
      </c>
      <c r="U2181" s="95" t="n">
        <v>0.0012183753</v>
      </c>
      <c r="V2181" s="95" t="n">
        <v>0</v>
      </c>
      <c r="X2181" s="96" t="n">
        <v>3.8062604E-005</v>
      </c>
    </row>
    <row r="2182" customFormat="false" ht="13.8" hidden="false" customHeight="false" outlineLevel="0" collapsed="false">
      <c r="A2182" s="0" t="s">
        <v>3070</v>
      </c>
      <c r="B2182" s="90" t="s">
        <v>3066</v>
      </c>
      <c r="C2182" s="88" t="str">
        <f aca="false">MID(A2182,1,12)</f>
        <v>M.020.02.102</v>
      </c>
      <c r="D2182" s="2" t="s">
        <v>3068</v>
      </c>
      <c r="E2182" s="90" t="s">
        <v>255</v>
      </c>
      <c r="F2182" s="91" t="str">
        <f aca="false">MID(A2182, 21,85)</f>
        <v>Gin, young Dutch still wine bottle per 750 ml NL</v>
      </c>
      <c r="G2182" s="92" t="n">
        <v>0.36508986525529</v>
      </c>
      <c r="H2182" s="24" t="n">
        <f aca="false">G2182</f>
        <v>0.36508986525529</v>
      </c>
      <c r="I2182" s="93" t="n">
        <v>1.5794749E-007</v>
      </c>
      <c r="J2182" s="93" t="n">
        <v>0.0741156586078</v>
      </c>
      <c r="K2182" s="93" t="n">
        <v>0.0059747987</v>
      </c>
      <c r="L2182" s="93" t="n">
        <v>0.28499925</v>
      </c>
      <c r="N2182" s="94" t="n">
        <v>1.899995</v>
      </c>
      <c r="O2182" s="24" t="n">
        <f aca="false">N2182</f>
        <v>1.899995</v>
      </c>
      <c r="Q2182" s="25" t="n">
        <v>0</v>
      </c>
      <c r="S2182" s="95" t="n">
        <v>0.05040527</v>
      </c>
      <c r="T2182" s="95" t="n">
        <v>0.048407899</v>
      </c>
      <c r="U2182" s="95" t="n">
        <v>0.001997371</v>
      </c>
      <c r="V2182" s="95" t="n">
        <v>0</v>
      </c>
      <c r="X2182" s="96" t="n">
        <v>8.194439E-005</v>
      </c>
    </row>
    <row r="2183" customFormat="false" ht="13.8" hidden="false" customHeight="false" outlineLevel="0" collapsed="false">
      <c r="A2183" s="0" t="s">
        <v>3071</v>
      </c>
      <c r="B2183" s="90" t="s">
        <v>3066</v>
      </c>
      <c r="C2183" s="88" t="str">
        <f aca="false">MID(A2183,1,12)</f>
        <v>M.020.02.103</v>
      </c>
      <c r="D2183" s="2" t="s">
        <v>3068</v>
      </c>
      <c r="E2183" s="90" t="s">
        <v>255</v>
      </c>
      <c r="F2183" s="91" t="str">
        <f aca="false">MID(A2183, 21,85)</f>
        <v>Red wine still wine bottle per 750 ml NL</v>
      </c>
      <c r="G2183" s="92" t="n">
        <v>0.2947730149834</v>
      </c>
      <c r="H2183" s="24" t="n">
        <f aca="false">G2183</f>
        <v>0.2947730149834</v>
      </c>
      <c r="I2183" s="93" t="n">
        <v>1.43642E-007</v>
      </c>
      <c r="J2183" s="93" t="n">
        <v>0.0812487403414</v>
      </c>
      <c r="K2183" s="93" t="n">
        <v>0.030519461</v>
      </c>
      <c r="L2183" s="93" t="n">
        <v>0.18300467</v>
      </c>
      <c r="N2183" s="94" t="n">
        <v>1.22003113333333</v>
      </c>
      <c r="O2183" s="24" t="n">
        <f aca="false">N2183</f>
        <v>1.22003113333333</v>
      </c>
      <c r="Q2183" s="25" t="n">
        <v>0</v>
      </c>
      <c r="S2183" s="95" t="n">
        <v>0.039413453</v>
      </c>
      <c r="T2183" s="95" t="n">
        <v>0.036349256</v>
      </c>
      <c r="U2183" s="95" t="n">
        <v>0.0030641965</v>
      </c>
      <c r="V2183" s="95" t="n">
        <v>0</v>
      </c>
      <c r="X2183" s="96" t="n">
        <v>6.479396E-005</v>
      </c>
    </row>
    <row r="2184" customFormat="false" ht="13.8" hidden="false" customHeight="false" outlineLevel="0" collapsed="false">
      <c r="A2184" s="0" t="s">
        <v>3072</v>
      </c>
      <c r="B2184" s="90" t="s">
        <v>3066</v>
      </c>
      <c r="C2184" s="88" t="str">
        <f aca="false">MID(A2184,1,12)</f>
        <v>M.020.02.104</v>
      </c>
      <c r="D2184" s="2" t="s">
        <v>3068</v>
      </c>
      <c r="E2184" s="90" t="s">
        <v>255</v>
      </c>
      <c r="F2184" s="91" t="str">
        <f aca="false">MID(A2184, 21,85)</f>
        <v>Rose wine still wine bottle per 750 ml NL</v>
      </c>
      <c r="G2184" s="92" t="n">
        <v>0.29798136426591</v>
      </c>
      <c r="H2184" s="24" t="n">
        <f aca="false">G2184</f>
        <v>0.29798136426591</v>
      </c>
      <c r="I2184" s="93" t="n">
        <v>1.4716421E-007</v>
      </c>
      <c r="J2184" s="93" t="n">
        <v>0.0806102381017</v>
      </c>
      <c r="K2184" s="93" t="n">
        <v>0.031514599</v>
      </c>
      <c r="L2184" s="93" t="n">
        <v>0.18585638</v>
      </c>
      <c r="N2184" s="94" t="n">
        <v>1.23904253333333</v>
      </c>
      <c r="O2184" s="24" t="n">
        <f aca="false">N2184</f>
        <v>1.23904253333333</v>
      </c>
      <c r="Q2184" s="25" t="n">
        <v>0</v>
      </c>
      <c r="S2184" s="95" t="n">
        <v>0.039555809</v>
      </c>
      <c r="T2184" s="95" t="n">
        <v>0.036544162</v>
      </c>
      <c r="U2184" s="95" t="n">
        <v>0.0030116475</v>
      </c>
      <c r="V2184" s="95" t="n">
        <v>0</v>
      </c>
      <c r="X2184" s="96" t="n">
        <v>6.5312481E-005</v>
      </c>
    </row>
    <row r="2185" customFormat="false" ht="13.8" hidden="false" customHeight="false" outlineLevel="0" collapsed="false">
      <c r="A2185" s="0" t="s">
        <v>3073</v>
      </c>
      <c r="B2185" s="90" t="s">
        <v>3066</v>
      </c>
      <c r="C2185" s="88" t="str">
        <f aca="false">MID(A2185,1,12)</f>
        <v>M.020.02.105</v>
      </c>
      <c r="D2185" s="2" t="s">
        <v>3068</v>
      </c>
      <c r="E2185" s="90" t="s">
        <v>255</v>
      </c>
      <c r="F2185" s="91" t="str">
        <f aca="false">MID(A2185, 21,85)</f>
        <v>White wine, dry still wine bottle per 750 ml NL</v>
      </c>
      <c r="G2185" s="92" t="n">
        <v>0.30118971304833</v>
      </c>
      <c r="H2185" s="24" t="n">
        <f aca="false">G2185</f>
        <v>0.30118971304833</v>
      </c>
      <c r="I2185" s="93" t="n">
        <v>1.5068643E-007</v>
      </c>
      <c r="J2185" s="93" t="n">
        <v>0.0799717363619</v>
      </c>
      <c r="K2185" s="93" t="n">
        <v>0.032509736</v>
      </c>
      <c r="L2185" s="93" t="n">
        <v>0.18870809</v>
      </c>
      <c r="N2185" s="94" t="n">
        <v>1.25805393333333</v>
      </c>
      <c r="O2185" s="24" t="n">
        <f aca="false">N2185</f>
        <v>1.25805393333333</v>
      </c>
      <c r="Q2185" s="25" t="n">
        <v>0</v>
      </c>
      <c r="S2185" s="95" t="n">
        <v>0.039698166</v>
      </c>
      <c r="T2185" s="95" t="n">
        <v>0.036739067</v>
      </c>
      <c r="U2185" s="95" t="n">
        <v>0.0029590985</v>
      </c>
      <c r="V2185" s="95" t="n">
        <v>0</v>
      </c>
      <c r="X2185" s="96" t="n">
        <v>6.5831002E-005</v>
      </c>
    </row>
    <row r="2186" customFormat="false" ht="13.8" hidden="false" customHeight="false" outlineLevel="0" collapsed="false">
      <c r="B2186" s="90"/>
      <c r="C2186" s="88"/>
      <c r="D2186" s="3" t="s">
        <v>3074</v>
      </c>
      <c r="E2186" s="90"/>
      <c r="H2186" s="24" t="n">
        <f aca="false">G2186</f>
        <v>0</v>
      </c>
    </row>
    <row r="2187" customFormat="false" ht="13.8" hidden="false" customHeight="false" outlineLevel="0" collapsed="false">
      <c r="A2187" s="0" t="s">
        <v>3075</v>
      </c>
      <c r="B2187" s="90" t="s">
        <v>3066</v>
      </c>
      <c r="C2187" s="88" t="str">
        <f aca="false">MID(A2187,1,12)</f>
        <v>M.020.03.101</v>
      </c>
      <c r="D2187" s="2" t="s">
        <v>3074</v>
      </c>
      <c r="E2187" s="90" t="s">
        <v>255</v>
      </c>
      <c r="F2187" s="91" t="str">
        <f aca="false">MID(A2187, 21,85)</f>
        <v>Baguette, white in plastic foil per 500 gram NL</v>
      </c>
      <c r="G2187" s="92" t="n">
        <v>0.172097707559255</v>
      </c>
      <c r="H2187" s="24" t="n">
        <f aca="false">G2187</f>
        <v>0.172097707559255</v>
      </c>
      <c r="I2187" s="93" t="n">
        <v>9.5179555E-008</v>
      </c>
      <c r="J2187" s="93" t="n">
        <v>0.0557211289797</v>
      </c>
      <c r="K2187" s="93" t="n">
        <v>0.0029344134</v>
      </c>
      <c r="L2187" s="93" t="n">
        <v>0.11344207</v>
      </c>
      <c r="N2187" s="94" t="n">
        <v>0.756280466666667</v>
      </c>
      <c r="O2187" s="24" t="n">
        <f aca="false">N2187</f>
        <v>0.756280466666667</v>
      </c>
      <c r="Q2187" s="25" t="n">
        <v>0</v>
      </c>
      <c r="S2187" s="95" t="n">
        <v>0.025517195</v>
      </c>
      <c r="T2187" s="95" t="n">
        <v>0.023303851</v>
      </c>
      <c r="U2187" s="95" t="n">
        <v>0.0022133434</v>
      </c>
      <c r="V2187" s="95" t="n">
        <v>0</v>
      </c>
      <c r="X2187" s="96" t="n">
        <v>4.2083238E-005</v>
      </c>
    </row>
    <row r="2188" customFormat="false" ht="13.8" hidden="false" customHeight="false" outlineLevel="0" collapsed="false">
      <c r="A2188" s="0" t="s">
        <v>3076</v>
      </c>
      <c r="B2188" s="90" t="s">
        <v>3066</v>
      </c>
      <c r="C2188" s="88" t="str">
        <f aca="false">MID(A2188,1,12)</f>
        <v>M.020.03.102</v>
      </c>
      <c r="D2188" s="2" t="s">
        <v>3074</v>
      </c>
      <c r="E2188" s="90" t="s">
        <v>255</v>
      </c>
      <c r="F2188" s="91" t="str">
        <f aca="false">MID(A2188, 21,85)</f>
        <v>Bread, multigrain w seeds plastic foil (LDPE) per 500 gram NL</v>
      </c>
      <c r="G2188" s="92" t="n">
        <v>0.18409450915849</v>
      </c>
      <c r="H2188" s="24" t="n">
        <f aca="false">G2188</f>
        <v>0.18409450915849</v>
      </c>
      <c r="I2188" s="93" t="n">
        <v>1.0204879E-007</v>
      </c>
      <c r="J2188" s="93" t="n">
        <v>0.0591622414097</v>
      </c>
      <c r="K2188" s="93" t="n">
        <v>0.0033393057</v>
      </c>
      <c r="L2188" s="93" t="n">
        <v>0.12159286</v>
      </c>
      <c r="N2188" s="94" t="n">
        <v>0.810619066666667</v>
      </c>
      <c r="O2188" s="24" t="n">
        <f aca="false">N2188</f>
        <v>0.810619066666667</v>
      </c>
      <c r="Q2188" s="25" t="n">
        <v>0</v>
      </c>
      <c r="S2188" s="95" t="n">
        <v>0.027072809</v>
      </c>
      <c r="T2188" s="95" t="n">
        <v>0.024638117</v>
      </c>
      <c r="U2188" s="95" t="n">
        <v>0.0024346919</v>
      </c>
      <c r="V2188" s="95" t="n">
        <v>0</v>
      </c>
      <c r="X2188" s="96" t="n">
        <v>4.4979741E-005</v>
      </c>
    </row>
    <row r="2189" customFormat="false" ht="13.8" hidden="false" customHeight="false" outlineLevel="0" collapsed="false">
      <c r="A2189" s="0" t="s">
        <v>3077</v>
      </c>
      <c r="B2189" s="90" t="s">
        <v>3066</v>
      </c>
      <c r="C2189" s="88" t="str">
        <f aca="false">MID(A2189,1,12)</f>
        <v>M.020.03.103</v>
      </c>
      <c r="D2189" s="2" t="s">
        <v>3074</v>
      </c>
      <c r="E2189" s="90" t="s">
        <v>255</v>
      </c>
      <c r="F2189" s="91" t="str">
        <f aca="false">MID(A2189, 21,85)</f>
        <v>Bread rye in plastic foil per 500 gram NL</v>
      </c>
      <c r="G2189" s="92" t="n">
        <v>0.22689939946317</v>
      </c>
      <c r="H2189" s="24" t="n">
        <f aca="false">G2189</f>
        <v>0.22689939946317</v>
      </c>
      <c r="I2189" s="93" t="n">
        <v>1.1795697E-007</v>
      </c>
      <c r="J2189" s="93" t="n">
        <v>0.0651674205062</v>
      </c>
      <c r="K2189" s="93" t="n">
        <v>0.002899851</v>
      </c>
      <c r="L2189" s="93" t="n">
        <v>0.15883201</v>
      </c>
      <c r="N2189" s="94" t="n">
        <v>1.05888006666667</v>
      </c>
      <c r="O2189" s="24" t="n">
        <f aca="false">N2189</f>
        <v>1.05888006666667</v>
      </c>
      <c r="Q2189" s="25" t="n">
        <v>0</v>
      </c>
      <c r="S2189" s="95" t="n">
        <v>0.032092194</v>
      </c>
      <c r="T2189" s="95" t="n">
        <v>0.029085853</v>
      </c>
      <c r="U2189" s="95" t="n">
        <v>0.0030063412</v>
      </c>
      <c r="V2189" s="95" t="n">
        <v>0</v>
      </c>
      <c r="X2189" s="96" t="n">
        <v>5.4551153E-005</v>
      </c>
    </row>
    <row r="2190" customFormat="false" ht="13.8" hidden="false" customHeight="false" outlineLevel="0" collapsed="false">
      <c r="A2190" s="0" t="s">
        <v>3078</v>
      </c>
      <c r="B2190" s="90" t="s">
        <v>3066</v>
      </c>
      <c r="C2190" s="88" t="str">
        <f aca="false">MID(A2190,1,12)</f>
        <v>M.020.03.104</v>
      </c>
      <c r="D2190" s="2" t="s">
        <v>3074</v>
      </c>
      <c r="E2190" s="90" t="s">
        <v>255</v>
      </c>
      <c r="F2190" s="91" t="str">
        <f aca="false">MID(A2190, 21,85)</f>
        <v>Bread, white water based in plastic foil per 500 gram NL</v>
      </c>
      <c r="G2190" s="92" t="n">
        <v>0.17857650807377</v>
      </c>
      <c r="H2190" s="24" t="n">
        <f aca="false">G2190</f>
        <v>0.17857650807377</v>
      </c>
      <c r="I2190" s="93" t="n">
        <v>1.0027617E-007</v>
      </c>
      <c r="J2190" s="93" t="n">
        <v>0.0572440136976</v>
      </c>
      <c r="K2190" s="93" t="n">
        <v>0.0040268041</v>
      </c>
      <c r="L2190" s="93" t="n">
        <v>0.11730559</v>
      </c>
      <c r="N2190" s="94" t="n">
        <v>0.782037266666667</v>
      </c>
      <c r="O2190" s="24" t="n">
        <f aca="false">N2190</f>
        <v>0.782037266666667</v>
      </c>
      <c r="Q2190" s="25" t="n">
        <v>0</v>
      </c>
      <c r="S2190" s="95" t="n">
        <v>0.026279023</v>
      </c>
      <c r="T2190" s="95" t="n">
        <v>0.024020893</v>
      </c>
      <c r="U2190" s="95" t="n">
        <v>0.00225813</v>
      </c>
      <c r="V2190" s="95" t="n">
        <v>0</v>
      </c>
      <c r="X2190" s="96" t="n">
        <v>4.3501715E-005</v>
      </c>
    </row>
    <row r="2191" customFormat="false" ht="13.8" hidden="false" customHeight="false" outlineLevel="0" collapsed="false">
      <c r="A2191" s="0" t="s">
        <v>3079</v>
      </c>
      <c r="B2191" s="90" t="s">
        <v>3066</v>
      </c>
      <c r="C2191" s="88" t="str">
        <f aca="false">MID(A2191,1,12)</f>
        <v>M.020.03.105</v>
      </c>
      <c r="D2191" s="2" t="s">
        <v>3074</v>
      </c>
      <c r="E2191" s="90" t="s">
        <v>255</v>
      </c>
      <c r="F2191" s="91" t="str">
        <f aca="false">MID(A2191, 21,85)</f>
        <v>Bread, wholemeal in plastic foil per 500 gram NL</v>
      </c>
      <c r="G2191" s="92" t="n">
        <v>0.151201274699817</v>
      </c>
      <c r="H2191" s="24" t="n">
        <f aca="false">G2191</f>
        <v>0.151201274699817</v>
      </c>
      <c r="I2191" s="93" t="n">
        <v>8.5714817E-008</v>
      </c>
      <c r="J2191" s="93" t="n">
        <v>0.047953881985</v>
      </c>
      <c r="K2191" s="93" t="n">
        <v>0.003313721</v>
      </c>
      <c r="L2191" s="93" t="n">
        <v>0.099933586</v>
      </c>
      <c r="N2191" s="94" t="n">
        <v>0.666223906666667</v>
      </c>
      <c r="O2191" s="24" t="n">
        <f aca="false">N2191</f>
        <v>0.666223906666667</v>
      </c>
      <c r="Q2191" s="25" t="n">
        <v>0</v>
      </c>
      <c r="S2191" s="95" t="n">
        <v>0.022183553</v>
      </c>
      <c r="T2191" s="95" t="n">
        <v>0.020297889</v>
      </c>
      <c r="U2191" s="95" t="n">
        <v>0.0018856643</v>
      </c>
      <c r="V2191" s="95" t="n">
        <v>0</v>
      </c>
      <c r="X2191" s="96" t="n">
        <v>3.6837823E-005</v>
      </c>
    </row>
    <row r="2192" customFormat="false" ht="13.8" hidden="false" customHeight="false" outlineLevel="0" collapsed="false">
      <c r="A2192" s="0" t="s">
        <v>3080</v>
      </c>
      <c r="B2192" s="90" t="s">
        <v>3066</v>
      </c>
      <c r="C2192" s="88" t="str">
        <f aca="false">MID(A2192,1,12)</f>
        <v>M.020.03.106</v>
      </c>
      <c r="D2192" s="2" t="s">
        <v>3074</v>
      </c>
      <c r="E2192" s="90" t="s">
        <v>255</v>
      </c>
      <c r="F2192" s="91" t="str">
        <f aca="false">MID(A2192, 21,85)</f>
        <v>Bun, currant/raisin plastic foil (LDPE) per 500 gram</v>
      </c>
      <c r="G2192" s="92" t="n">
        <v>0.28292096195634</v>
      </c>
      <c r="H2192" s="24" t="n">
        <f aca="false">G2192</f>
        <v>0.28292096195634</v>
      </c>
      <c r="I2192" s="93" t="n">
        <v>1.5750894E-007</v>
      </c>
      <c r="J2192" s="93" t="n">
        <v>0.0886566254474</v>
      </c>
      <c r="K2192" s="93" t="n">
        <v>0.010292689</v>
      </c>
      <c r="L2192" s="93" t="n">
        <v>0.18397149</v>
      </c>
      <c r="N2192" s="94" t="n">
        <v>1.2264766</v>
      </c>
      <c r="O2192" s="24" t="n">
        <f aca="false">N2192</f>
        <v>1.2264766</v>
      </c>
      <c r="Q2192" s="25" t="n">
        <v>0</v>
      </c>
      <c r="S2192" s="95" t="n">
        <v>0.040100385</v>
      </c>
      <c r="T2192" s="95" t="n">
        <v>0.036082811</v>
      </c>
      <c r="U2192" s="95" t="n">
        <v>0.0040175747</v>
      </c>
      <c r="V2192" s="95" t="n">
        <v>0</v>
      </c>
      <c r="X2192" s="96" t="n">
        <v>6.8121151E-005</v>
      </c>
    </row>
    <row r="2193" customFormat="false" ht="13.8" hidden="false" customHeight="false" outlineLevel="0" collapsed="false">
      <c r="A2193" s="0" t="s">
        <v>3081</v>
      </c>
      <c r="B2193" s="90" t="s">
        <v>3066</v>
      </c>
      <c r="C2193" s="88" t="str">
        <f aca="false">MID(A2193,1,12)</f>
        <v>M.020.03.107</v>
      </c>
      <c r="D2193" s="2" t="s">
        <v>3074</v>
      </c>
      <c r="E2193" s="90" t="s">
        <v>255</v>
      </c>
      <c r="F2193" s="91" t="str">
        <f aca="false">MID(A2193, 21,85)</f>
        <v>Crispbread, in paper foil per 250 gram NL</v>
      </c>
      <c r="G2193" s="92" t="n">
        <v>0.31844599395668</v>
      </c>
      <c r="H2193" s="24" t="n">
        <f aca="false">G2193</f>
        <v>0.31844599395668</v>
      </c>
      <c r="I2193" s="93" t="n">
        <v>1.4686178E-007</v>
      </c>
      <c r="J2193" s="93" t="n">
        <v>0.1037220578949</v>
      </c>
      <c r="K2193" s="93" t="n">
        <v>0.0079324592</v>
      </c>
      <c r="L2193" s="93" t="n">
        <v>0.20679133</v>
      </c>
      <c r="N2193" s="94" t="n">
        <v>1.37860886666667</v>
      </c>
      <c r="O2193" s="24" t="n">
        <f aca="false">N2193</f>
        <v>1.37860886666667</v>
      </c>
      <c r="Q2193" s="25" t="n">
        <v>0</v>
      </c>
      <c r="S2193" s="95" t="n">
        <v>0.046125688</v>
      </c>
      <c r="T2193" s="95" t="n">
        <v>0.041081505</v>
      </c>
      <c r="U2193" s="95" t="n">
        <v>0.0050441833</v>
      </c>
      <c r="V2193" s="95" t="n">
        <v>0</v>
      </c>
      <c r="X2193" s="96" t="n">
        <v>7.6268579E-005</v>
      </c>
    </row>
    <row r="2194" customFormat="false" ht="13.8" hidden="false" customHeight="false" outlineLevel="0" collapsed="false">
      <c r="A2194" s="0" t="s">
        <v>3082</v>
      </c>
      <c r="B2194" s="90" t="s">
        <v>3066</v>
      </c>
      <c r="C2194" s="88" t="str">
        <f aca="false">MID(A2194,1,12)</f>
        <v>M.020.03.108</v>
      </c>
      <c r="D2194" s="2" t="s">
        <v>3074</v>
      </c>
      <c r="E2194" s="90" t="s">
        <v>255</v>
      </c>
      <c r="F2194" s="91" t="str">
        <f aca="false">MID(A2194, 21,85)</f>
        <v>Croissant, w margarine in plastic foil per 500 gram NL</v>
      </c>
      <c r="G2194" s="92" t="n">
        <v>0.32375359996301</v>
      </c>
      <c r="H2194" s="24" t="n">
        <f aca="false">G2194</f>
        <v>0.32375359996301</v>
      </c>
      <c r="I2194" s="93" t="n">
        <v>1.6857221E-007</v>
      </c>
      <c r="J2194" s="93" t="n">
        <v>0.1007499393908</v>
      </c>
      <c r="K2194" s="93" t="n">
        <v>0.010125502</v>
      </c>
      <c r="L2194" s="93" t="n">
        <v>0.21287799</v>
      </c>
      <c r="N2194" s="94" t="n">
        <v>1.4191866</v>
      </c>
      <c r="O2194" s="24" t="n">
        <f aca="false">N2194</f>
        <v>1.4191866</v>
      </c>
      <c r="Q2194" s="25" t="n">
        <v>0</v>
      </c>
      <c r="S2194" s="95" t="n">
        <v>0.04482243</v>
      </c>
      <c r="T2194" s="95" t="n">
        <v>0.039373473</v>
      </c>
      <c r="U2194" s="95" t="n">
        <v>0.0054489562</v>
      </c>
      <c r="V2194" s="95" t="n">
        <v>0</v>
      </c>
      <c r="X2194" s="96" t="n">
        <v>7.7905216E-005</v>
      </c>
    </row>
    <row r="2195" customFormat="false" ht="13.8" hidden="false" customHeight="false" outlineLevel="0" collapsed="false">
      <c r="A2195" s="0" t="s">
        <v>3083</v>
      </c>
      <c r="B2195" s="90" t="s">
        <v>3066</v>
      </c>
      <c r="C2195" s="88" t="str">
        <f aca="false">MID(A2195,1,12)</f>
        <v>M.020.03.109</v>
      </c>
      <c r="D2195" s="2" t="s">
        <v>3074</v>
      </c>
      <c r="E2195" s="90" t="s">
        <v>255</v>
      </c>
      <c r="F2195" s="91" t="str">
        <f aca="false">MID(A2195, 21,85)</f>
        <v>Roll, white hard in plastic foil per 500 gram NL</v>
      </c>
      <c r="G2195" s="92" t="n">
        <v>0.17857650807377</v>
      </c>
      <c r="H2195" s="24" t="n">
        <f aca="false">G2195</f>
        <v>0.17857650807377</v>
      </c>
      <c r="I2195" s="93" t="n">
        <v>1.0027617E-007</v>
      </c>
      <c r="J2195" s="93" t="n">
        <v>0.0572440136976</v>
      </c>
      <c r="K2195" s="93" t="n">
        <v>0.0040268041</v>
      </c>
      <c r="L2195" s="93" t="n">
        <v>0.11730559</v>
      </c>
      <c r="N2195" s="94" t="n">
        <v>0.782037266666667</v>
      </c>
      <c r="O2195" s="24" t="n">
        <f aca="false">N2195</f>
        <v>0.782037266666667</v>
      </c>
      <c r="Q2195" s="25" t="n">
        <v>0</v>
      </c>
      <c r="S2195" s="95" t="n">
        <v>0.026279023</v>
      </c>
      <c r="T2195" s="95" t="n">
        <v>0.024020893</v>
      </c>
      <c r="U2195" s="95" t="n">
        <v>0.00225813</v>
      </c>
      <c r="V2195" s="95" t="n">
        <v>0</v>
      </c>
      <c r="X2195" s="96" t="n">
        <v>4.3501715E-005</v>
      </c>
    </row>
    <row r="2196" customFormat="false" ht="13.8" hidden="false" customHeight="false" outlineLevel="0" collapsed="false">
      <c r="A2196" s="0" t="s">
        <v>3084</v>
      </c>
      <c r="B2196" s="90" t="s">
        <v>3066</v>
      </c>
      <c r="C2196" s="88" t="str">
        <f aca="false">MID(A2196,1,12)</f>
        <v>M.020.03.110</v>
      </c>
      <c r="D2196" s="2" t="s">
        <v>3074</v>
      </c>
      <c r="E2196" s="90" t="s">
        <v>255</v>
      </c>
      <c r="F2196" s="91" t="str">
        <f aca="false">MID(A2196, 21,85)</f>
        <v>Roll, white soft in plastic foil per 500 gram NL</v>
      </c>
      <c r="G2196" s="92" t="n">
        <v>0.17857650807377</v>
      </c>
      <c r="H2196" s="24" t="n">
        <f aca="false">G2196</f>
        <v>0.17857650807377</v>
      </c>
      <c r="I2196" s="93" t="n">
        <v>1.0027617E-007</v>
      </c>
      <c r="J2196" s="93" t="n">
        <v>0.0572440136976</v>
      </c>
      <c r="K2196" s="93" t="n">
        <v>0.0040268041</v>
      </c>
      <c r="L2196" s="93" t="n">
        <v>0.11730559</v>
      </c>
      <c r="N2196" s="94" t="n">
        <v>0.782037266666667</v>
      </c>
      <c r="O2196" s="24" t="n">
        <f aca="false">N2196</f>
        <v>0.782037266666667</v>
      </c>
      <c r="Q2196" s="25" t="n">
        <v>0</v>
      </c>
      <c r="S2196" s="95" t="n">
        <v>0.026279023</v>
      </c>
      <c r="T2196" s="95" t="n">
        <v>0.024020893</v>
      </c>
      <c r="U2196" s="95" t="n">
        <v>0.00225813</v>
      </c>
      <c r="V2196" s="95" t="n">
        <v>0</v>
      </c>
      <c r="X2196" s="96" t="n">
        <v>4.3501715E-005</v>
      </c>
    </row>
    <row r="2197" customFormat="false" ht="13.8" hidden="false" customHeight="false" outlineLevel="0" collapsed="false">
      <c r="B2197" s="90"/>
      <c r="C2197" s="88"/>
      <c r="D2197" s="3" t="s">
        <v>3085</v>
      </c>
      <c r="E2197" s="90"/>
      <c r="H2197" s="24" t="n">
        <f aca="false">G2197</f>
        <v>0</v>
      </c>
    </row>
    <row r="2198" customFormat="false" ht="13.8" hidden="false" customHeight="false" outlineLevel="0" collapsed="false">
      <c r="A2198" s="0" t="s">
        <v>3086</v>
      </c>
      <c r="B2198" s="90" t="s">
        <v>3066</v>
      </c>
      <c r="C2198" s="88" t="str">
        <f aca="false">MID(A2198,1,12)</f>
        <v>M.020.04.101</v>
      </c>
      <c r="D2198" s="2" t="s">
        <v>3085</v>
      </c>
      <c r="E2198" s="90" t="s">
        <v>255</v>
      </c>
      <c r="F2198" s="91" t="str">
        <f aca="false">MID(A2198, 21,85)</f>
        <v>Insects, meat packaging per 1 kg NL</v>
      </c>
      <c r="G2198" s="92" t="n">
        <v>0.65760528066597</v>
      </c>
      <c r="H2198" s="24" t="n">
        <f aca="false">G2198</f>
        <v>0.65760528066597</v>
      </c>
      <c r="I2198" s="93" t="n">
        <v>3.0920207E-007</v>
      </c>
      <c r="J2198" s="93" t="n">
        <v>0.1958423344639</v>
      </c>
      <c r="K2198" s="93" t="n">
        <v>0.028627387</v>
      </c>
      <c r="L2198" s="93" t="n">
        <v>0.43313525</v>
      </c>
      <c r="N2198" s="94" t="n">
        <v>2.88756833333333</v>
      </c>
      <c r="O2198" s="24" t="n">
        <f aca="false">N2198</f>
        <v>2.88756833333333</v>
      </c>
      <c r="Q2198" s="25" t="n">
        <v>0</v>
      </c>
      <c r="S2198" s="95" t="n">
        <v>0.092366071</v>
      </c>
      <c r="T2198" s="95" t="n">
        <v>0.08343696</v>
      </c>
      <c r="U2198" s="95" t="n">
        <v>0.0089291112</v>
      </c>
      <c r="V2198" s="95" t="n">
        <v>0</v>
      </c>
      <c r="X2198" s="96" t="n">
        <v>0.00015333412</v>
      </c>
    </row>
    <row r="2199" customFormat="false" ht="13.8" hidden="false" customHeight="false" outlineLevel="0" collapsed="false">
      <c r="A2199" s="0" t="s">
        <v>3087</v>
      </c>
      <c r="B2199" s="90" t="s">
        <v>3066</v>
      </c>
      <c r="C2199" s="88" t="str">
        <f aca="false">MID(A2199,1,12)</f>
        <v>M.020.04.102</v>
      </c>
      <c r="D2199" s="2" t="s">
        <v>3085</v>
      </c>
      <c r="E2199" s="90" t="s">
        <v>255</v>
      </c>
      <c r="F2199" s="91" t="str">
        <f aca="false">MID(A2199, 21,85)</f>
        <v>Kelp, seaweed in fruit bucket per 1 kg NL</v>
      </c>
      <c r="G2199" s="92" t="n">
        <v>0.033646508480123</v>
      </c>
      <c r="H2199" s="24" t="n">
        <f aca="false">G2199</f>
        <v>0.033646508480123</v>
      </c>
      <c r="I2199" s="93" t="n">
        <v>1.7087733E-008</v>
      </c>
      <c r="J2199" s="93" t="n">
        <v>0.00538797409239</v>
      </c>
      <c r="K2199" s="93" t="n">
        <v>0.0015431583</v>
      </c>
      <c r="L2199" s="93" t="n">
        <v>0.026715359</v>
      </c>
      <c r="N2199" s="94" t="n">
        <v>0.178102393333333</v>
      </c>
      <c r="O2199" s="24" t="n">
        <f aca="false">N2199</f>
        <v>0.178102393333333</v>
      </c>
      <c r="Q2199" s="25" t="n">
        <v>0</v>
      </c>
      <c r="S2199" s="95" t="n">
        <v>0.0042002586</v>
      </c>
      <c r="T2199" s="95" t="n">
        <v>0.0040229329</v>
      </c>
      <c r="U2199" s="95" t="n">
        <v>0.00017732563</v>
      </c>
      <c r="V2199" s="95" t="n">
        <v>0</v>
      </c>
      <c r="X2199" s="96" t="n">
        <v>7.3741576E-006</v>
      </c>
    </row>
    <row r="2200" customFormat="false" ht="13.8" hidden="false" customHeight="false" outlineLevel="0" collapsed="false">
      <c r="B2200" s="90"/>
      <c r="C2200" s="88"/>
      <c r="D2200" s="3" t="s">
        <v>3088</v>
      </c>
      <c r="E2200" s="90"/>
      <c r="H2200" s="24" t="n">
        <f aca="false">G2200</f>
        <v>0</v>
      </c>
    </row>
    <row r="2201" customFormat="false" ht="13.8" hidden="false" customHeight="false" outlineLevel="0" collapsed="false">
      <c r="A2201" s="0" t="s">
        <v>3089</v>
      </c>
      <c r="B2201" s="90" t="s">
        <v>3066</v>
      </c>
      <c r="C2201" s="88" t="str">
        <f aca="false">MID(A2201,1,12)</f>
        <v>M.020.05.101</v>
      </c>
      <c r="D2201" s="2" t="s">
        <v>3088</v>
      </c>
      <c r="E2201" s="90" t="s">
        <v>255</v>
      </c>
      <c r="F2201" s="91" t="str">
        <f aca="false">MID(A2201, 21,85)</f>
        <v>Eggs, chicken, in cardboard box NL</v>
      </c>
      <c r="G2201" s="92" t="n">
        <v>0.70709709136025</v>
      </c>
      <c r="H2201" s="24" t="n">
        <f aca="false">G2201</f>
        <v>0.70709709136025</v>
      </c>
      <c r="I2201" s="93" t="n">
        <v>2.3633895E-007</v>
      </c>
      <c r="J2201" s="93" t="n">
        <v>0.2677327140213</v>
      </c>
      <c r="K2201" s="93" t="n">
        <v>0.030554461</v>
      </c>
      <c r="L2201" s="93" t="n">
        <v>0.40880968</v>
      </c>
      <c r="N2201" s="94" t="n">
        <v>2.72539786666667</v>
      </c>
      <c r="O2201" s="24" t="n">
        <f aca="false">N2201</f>
        <v>2.72539786666667</v>
      </c>
      <c r="Q2201" s="25" t="n">
        <v>0</v>
      </c>
      <c r="S2201" s="95" t="n">
        <v>0.11321611</v>
      </c>
      <c r="T2201" s="95" t="n">
        <v>0.10391163</v>
      </c>
      <c r="U2201" s="95" t="n">
        <v>0.0093044825</v>
      </c>
      <c r="V2201" s="95" t="n">
        <v>0</v>
      </c>
      <c r="X2201" s="96" t="n">
        <v>0.00016472893</v>
      </c>
    </row>
    <row r="2202" customFormat="false" ht="13.8" hidden="false" customHeight="false" outlineLevel="0" collapsed="false">
      <c r="B2202" s="90"/>
      <c r="C2202" s="88"/>
      <c r="D2202" s="3" t="s">
        <v>3090</v>
      </c>
      <c r="E2202" s="90"/>
      <c r="H2202" s="24" t="n">
        <f aca="false">G2202</f>
        <v>0</v>
      </c>
    </row>
    <row r="2203" customFormat="false" ht="13.8" hidden="false" customHeight="false" outlineLevel="0" collapsed="false">
      <c r="A2203" s="0" t="s">
        <v>3091</v>
      </c>
      <c r="B2203" s="90" t="s">
        <v>3066</v>
      </c>
      <c r="C2203" s="88" t="str">
        <f aca="false">MID(A2203,1,12)</f>
        <v>M.020.06.101</v>
      </c>
      <c r="D2203" s="2" t="s">
        <v>3090</v>
      </c>
      <c r="E2203" s="90" t="s">
        <v>255</v>
      </c>
      <c r="F2203" s="91" t="str">
        <f aca="false">MID(A2203, 21,85)</f>
        <v>Apple sauce in food can NL</v>
      </c>
      <c r="G2203" s="92" t="n">
        <v>0.34059989065416</v>
      </c>
      <c r="H2203" s="24" t="n">
        <f aca="false">G2203</f>
        <v>0.34059989065416</v>
      </c>
      <c r="I2203" s="93" t="n">
        <v>2.5544006E-007</v>
      </c>
      <c r="J2203" s="93" t="n">
        <v>0.0781233802141</v>
      </c>
      <c r="K2203" s="93" t="n">
        <v>0.029122465</v>
      </c>
      <c r="L2203" s="93" t="n">
        <v>0.23335379</v>
      </c>
      <c r="N2203" s="94" t="n">
        <v>1.55569193333333</v>
      </c>
      <c r="O2203" s="24" t="n">
        <f aca="false">N2203</f>
        <v>1.55569193333333</v>
      </c>
      <c r="Q2203" s="25" t="n">
        <v>0</v>
      </c>
      <c r="S2203" s="95" t="n">
        <v>0.043672044</v>
      </c>
      <c r="T2203" s="95" t="n">
        <v>0.041619305</v>
      </c>
      <c r="U2203" s="95" t="n">
        <v>0.0020527389</v>
      </c>
      <c r="V2203" s="95" t="n">
        <v>0</v>
      </c>
      <c r="X2203" s="96" t="n">
        <v>7.8810659E-005</v>
      </c>
    </row>
    <row r="2204" customFormat="false" ht="13.8" hidden="false" customHeight="false" outlineLevel="0" collapsed="false">
      <c r="A2204" s="0" t="s">
        <v>3092</v>
      </c>
      <c r="B2204" s="90" t="s">
        <v>3066</v>
      </c>
      <c r="C2204" s="88" t="str">
        <f aca="false">MID(A2204,1,12)</f>
        <v>M.020.06.102</v>
      </c>
      <c r="D2204" s="2" t="s">
        <v>3090</v>
      </c>
      <c r="E2204" s="90" t="s">
        <v>255</v>
      </c>
      <c r="F2204" s="91" t="str">
        <f aca="false">MID(A2204, 21,85)</f>
        <v>Apple sauce in glass jarper 720 ml NL</v>
      </c>
      <c r="G2204" s="92" t="n">
        <v>0.23358010259409</v>
      </c>
      <c r="H2204" s="24" t="n">
        <f aca="false">G2204</f>
        <v>0.23358010259409</v>
      </c>
      <c r="I2204" s="93" t="n">
        <v>1.4329719E-007</v>
      </c>
      <c r="J2204" s="93" t="n">
        <v>0.0572817072969</v>
      </c>
      <c r="K2204" s="93" t="n">
        <v>0.011210322</v>
      </c>
      <c r="L2204" s="93" t="n">
        <v>0.16508793</v>
      </c>
      <c r="N2204" s="94" t="n">
        <v>1.1005862</v>
      </c>
      <c r="O2204" s="24" t="n">
        <f aca="false">N2204</f>
        <v>1.1005862</v>
      </c>
      <c r="Q2204" s="25" t="n">
        <v>0</v>
      </c>
      <c r="S2204" s="95" t="n">
        <v>0.03208029</v>
      </c>
      <c r="T2204" s="95" t="n">
        <v>0.030507187</v>
      </c>
      <c r="U2204" s="95" t="n">
        <v>0.0015731024</v>
      </c>
      <c r="V2204" s="95" t="n">
        <v>0</v>
      </c>
      <c r="X2204" s="96" t="n">
        <v>5.4339958E-005</v>
      </c>
    </row>
    <row r="2205" customFormat="false" ht="13.8" hidden="false" customHeight="false" outlineLevel="0" collapsed="false">
      <c r="A2205" s="0" t="s">
        <v>3093</v>
      </c>
      <c r="B2205" s="90" t="s">
        <v>3066</v>
      </c>
      <c r="C2205" s="88" t="str">
        <f aca="false">MID(A2205,1,12)</f>
        <v>M.020.06.103</v>
      </c>
      <c r="D2205" s="2" t="s">
        <v>3090</v>
      </c>
      <c r="E2205" s="90" t="s">
        <v>255</v>
      </c>
      <c r="F2205" s="91" t="str">
        <f aca="false">MID(A2205, 21,85)</f>
        <v>Apple, w skin in fruit bag per 1 kg NL</v>
      </c>
      <c r="G2205" s="92" t="n">
        <v>0.053528969659618</v>
      </c>
      <c r="H2205" s="24" t="n">
        <f aca="false">G2205</f>
        <v>0.053528969659618</v>
      </c>
      <c r="I2205" s="93" t="n">
        <v>3.9582038E-008</v>
      </c>
      <c r="J2205" s="93" t="n">
        <v>0.01520832907758</v>
      </c>
      <c r="K2205" s="93" t="n">
        <v>0.00622084</v>
      </c>
      <c r="L2205" s="93" t="n">
        <v>0.032099761</v>
      </c>
      <c r="N2205" s="94" t="n">
        <v>0.213998406666667</v>
      </c>
      <c r="O2205" s="24" t="n">
        <f aca="false">N2205</f>
        <v>0.213998406666667</v>
      </c>
      <c r="Q2205" s="25" t="n">
        <v>0</v>
      </c>
      <c r="S2205" s="95" t="n">
        <v>0.0070018092</v>
      </c>
      <c r="T2205" s="95" t="n">
        <v>0.0065069321</v>
      </c>
      <c r="U2205" s="95" t="n">
        <v>0.00049487702</v>
      </c>
      <c r="V2205" s="95" t="n">
        <v>0</v>
      </c>
      <c r="X2205" s="96" t="n">
        <v>1.2383652E-005</v>
      </c>
    </row>
    <row r="2206" customFormat="false" ht="13.8" hidden="false" customHeight="false" outlineLevel="0" collapsed="false">
      <c r="A2206" s="0" t="s">
        <v>3094</v>
      </c>
      <c r="B2206" s="90" t="s">
        <v>3066</v>
      </c>
      <c r="C2206" s="88" t="str">
        <f aca="false">MID(A2206,1,12)</f>
        <v>M.020.06.104</v>
      </c>
      <c r="D2206" s="2" t="s">
        <v>3090</v>
      </c>
      <c r="E2206" s="90" t="s">
        <v>255</v>
      </c>
      <c r="F2206" s="91" t="str">
        <f aca="false">MID(A2206, 21,85)</f>
        <v>Apricot, w skin in fruit bucket per 1 kg NL</v>
      </c>
      <c r="G2206" s="92" t="n">
        <v>0.205120854655064</v>
      </c>
      <c r="H2206" s="24" t="n">
        <f aca="false">G2206</f>
        <v>0.205120854655064</v>
      </c>
      <c r="I2206" s="93" t="n">
        <v>4.8447964E-008</v>
      </c>
      <c r="J2206" s="93" t="n">
        <v>0.0288022762071</v>
      </c>
      <c r="K2206" s="93" t="n">
        <v>0.12173352</v>
      </c>
      <c r="L2206" s="93" t="n">
        <v>0.05458501</v>
      </c>
      <c r="N2206" s="94" t="n">
        <v>0.363900066666667</v>
      </c>
      <c r="O2206" s="24" t="n">
        <f aca="false">N2206</f>
        <v>0.363900066666667</v>
      </c>
      <c r="Q2206" s="25" t="n">
        <v>0</v>
      </c>
      <c r="S2206" s="95" t="n">
        <v>0.012322752</v>
      </c>
      <c r="T2206" s="95" t="n">
        <v>0.010918853</v>
      </c>
      <c r="U2206" s="95" t="n">
        <v>0.0014038987</v>
      </c>
      <c r="V2206" s="95" t="n">
        <v>0</v>
      </c>
      <c r="X2206" s="96" t="n">
        <v>2.1070701E-005</v>
      </c>
    </row>
    <row r="2207" customFormat="false" ht="13.8" hidden="false" customHeight="false" outlineLevel="0" collapsed="false">
      <c r="A2207" s="0" t="s">
        <v>3095</v>
      </c>
      <c r="B2207" s="90" t="s">
        <v>3066</v>
      </c>
      <c r="C2207" s="88" t="str">
        <f aca="false">MID(A2207,1,12)</f>
        <v>M.020.06.105</v>
      </c>
      <c r="D2207" s="2" t="s">
        <v>3090</v>
      </c>
      <c r="E2207" s="90" t="s">
        <v>255</v>
      </c>
      <c r="F2207" s="91" t="str">
        <f aca="false">MID(A2207, 21,85)</f>
        <v>Avocado, not packed NL</v>
      </c>
      <c r="G2207" s="92" t="n">
        <v>0.299046997355717</v>
      </c>
      <c r="H2207" s="24" t="n">
        <f aca="false">G2207</f>
        <v>0.299046997355717</v>
      </c>
      <c r="I2207" s="93" t="n">
        <v>4.8640217E-008</v>
      </c>
      <c r="J2207" s="93" t="n">
        <v>0.0482602127155</v>
      </c>
      <c r="K2207" s="93" t="n">
        <v>0.092895606</v>
      </c>
      <c r="L2207" s="93" t="n">
        <v>0.15789113</v>
      </c>
      <c r="N2207" s="94" t="n">
        <v>1.05260753333333</v>
      </c>
      <c r="O2207" s="24" t="n">
        <f aca="false">N2207</f>
        <v>1.05260753333333</v>
      </c>
      <c r="Q2207" s="25" t="n">
        <v>0</v>
      </c>
      <c r="S2207" s="95" t="n">
        <v>0.028284255</v>
      </c>
      <c r="T2207" s="95" t="n">
        <v>0.025474018</v>
      </c>
      <c r="U2207" s="95" t="n">
        <v>0.0028102373</v>
      </c>
      <c r="V2207" s="95" t="n">
        <v>0</v>
      </c>
      <c r="X2207" s="96" t="n">
        <v>4.5951835E-005</v>
      </c>
    </row>
    <row r="2208" customFormat="false" ht="13.8" hidden="false" customHeight="false" outlineLevel="0" collapsed="false">
      <c r="A2208" s="0" t="s">
        <v>3096</v>
      </c>
      <c r="B2208" s="90" t="s">
        <v>3066</v>
      </c>
      <c r="C2208" s="88" t="str">
        <f aca="false">MID(A2208,1,12)</f>
        <v>M.020.06.106</v>
      </c>
      <c r="D2208" s="2" t="s">
        <v>3090</v>
      </c>
      <c r="E2208" s="90" t="s">
        <v>255</v>
      </c>
      <c r="F2208" s="91" t="str">
        <f aca="false">MID(A2208, 21,85)</f>
        <v>Banana, not packed NL</v>
      </c>
      <c r="G2208" s="92" t="n">
        <v>0.063221699676308</v>
      </c>
      <c r="H2208" s="24" t="n">
        <f aca="false">G2208</f>
        <v>0.063221699676308</v>
      </c>
      <c r="I2208" s="93" t="n">
        <v>1.7550818E-008</v>
      </c>
      <c r="J2208" s="93" t="n">
        <v>0.01768807252549</v>
      </c>
      <c r="K2208" s="93" t="n">
        <v>0.0065787046</v>
      </c>
      <c r="L2208" s="93" t="n">
        <v>0.038954905</v>
      </c>
      <c r="N2208" s="94" t="n">
        <v>0.259699366666667</v>
      </c>
      <c r="O2208" s="24" t="n">
        <f aca="false">N2208</f>
        <v>0.259699366666667</v>
      </c>
      <c r="Q2208" s="25" t="n">
        <v>0</v>
      </c>
      <c r="S2208" s="95" t="n">
        <v>0.0088600687</v>
      </c>
      <c r="T2208" s="95" t="n">
        <v>0.0082642779</v>
      </c>
      <c r="U2208" s="95" t="n">
        <v>0.00059579073</v>
      </c>
      <c r="V2208" s="95" t="n">
        <v>0</v>
      </c>
      <c r="X2208" s="96" t="n">
        <v>1.3176301E-005</v>
      </c>
    </row>
    <row r="2209" customFormat="false" ht="13.8" hidden="false" customHeight="false" outlineLevel="0" collapsed="false">
      <c r="A2209" s="0" t="s">
        <v>3097</v>
      </c>
      <c r="B2209" s="90" t="s">
        <v>3066</v>
      </c>
      <c r="C2209" s="88" t="str">
        <f aca="false">MID(A2209,1,12)</f>
        <v>M.020.06.107</v>
      </c>
      <c r="D2209" s="2" t="s">
        <v>3090</v>
      </c>
      <c r="E2209" s="90" t="s">
        <v>255</v>
      </c>
      <c r="F2209" s="91" t="str">
        <f aca="false">MID(A2209, 21,85)</f>
        <v>Coconut, milk in metal can (in aluminium) NL</v>
      </c>
      <c r="G2209" s="92" t="n">
        <v>0.31421384633754</v>
      </c>
      <c r="H2209" s="24" t="n">
        <f aca="false">G2209</f>
        <v>0.31421384633754</v>
      </c>
      <c r="I2209" s="93" t="n">
        <v>2.9793394E-007</v>
      </c>
      <c r="J2209" s="93" t="n">
        <v>0.1397109855036</v>
      </c>
      <c r="K2209" s="93" t="n">
        <v>0.0074780729</v>
      </c>
      <c r="L2209" s="93" t="n">
        <v>0.16702449</v>
      </c>
      <c r="N2209" s="94" t="n">
        <v>1.1134966</v>
      </c>
      <c r="O2209" s="24" t="n">
        <f aca="false">N2209</f>
        <v>1.1134966</v>
      </c>
      <c r="Q2209" s="25" t="n">
        <v>0</v>
      </c>
      <c r="S2209" s="95" t="n">
        <v>0.038820796</v>
      </c>
      <c r="T2209" s="95" t="n">
        <v>0.026723237</v>
      </c>
      <c r="U2209" s="95" t="n">
        <v>0.012097559</v>
      </c>
      <c r="V2209" s="95" t="n">
        <v>0</v>
      </c>
      <c r="X2209" s="96" t="n">
        <v>8.9725596E-005</v>
      </c>
    </row>
    <row r="2210" customFormat="false" ht="13.8" hidden="false" customHeight="false" outlineLevel="0" collapsed="false">
      <c r="A2210" s="0" t="s">
        <v>3098</v>
      </c>
      <c r="B2210" s="90" t="s">
        <v>3066</v>
      </c>
      <c r="C2210" s="88" t="str">
        <f aca="false">MID(A2210,1,12)</f>
        <v>M.020.06.108</v>
      </c>
      <c r="D2210" s="2" t="s">
        <v>3090</v>
      </c>
      <c r="E2210" s="90" t="s">
        <v>255</v>
      </c>
      <c r="F2210" s="91" t="str">
        <f aca="false">MID(A2210, 21,85)</f>
        <v>Coconut, milk in multilayer carton per 1000 ml NL</v>
      </c>
      <c r="G2210" s="92" t="n">
        <v>0.25852681921541</v>
      </c>
      <c r="H2210" s="24" t="n">
        <f aca="false">G2210</f>
        <v>0.25852681921541</v>
      </c>
      <c r="I2210" s="93" t="n">
        <v>2.5580731E-007</v>
      </c>
      <c r="J2210" s="93" t="n">
        <v>0.1260454078081</v>
      </c>
      <c r="K2210" s="93" t="n">
        <v>0.0015117756</v>
      </c>
      <c r="L2210" s="93" t="n">
        <v>0.13096938</v>
      </c>
      <c r="N2210" s="94" t="n">
        <v>0.8731292</v>
      </c>
      <c r="O2210" s="24" t="n">
        <f aca="false">N2210</f>
        <v>0.8731292</v>
      </c>
      <c r="Q2210" s="25" t="n">
        <v>0</v>
      </c>
      <c r="S2210" s="95" t="n">
        <v>0.031439464</v>
      </c>
      <c r="T2210" s="95" t="n">
        <v>0.019545608</v>
      </c>
      <c r="U2210" s="95" t="n">
        <v>0.011893855</v>
      </c>
      <c r="V2210" s="95" t="n">
        <v>0</v>
      </c>
      <c r="X2210" s="96" t="n">
        <v>7.7015131E-005</v>
      </c>
    </row>
    <row r="2211" customFormat="false" ht="13.8" hidden="false" customHeight="false" outlineLevel="0" collapsed="false">
      <c r="A2211" s="0" t="s">
        <v>3099</v>
      </c>
      <c r="B2211" s="90" t="s">
        <v>3066</v>
      </c>
      <c r="C2211" s="88" t="str">
        <f aca="false">MID(A2211,1,12)</f>
        <v>M.020.06.109</v>
      </c>
      <c r="D2211" s="2" t="s">
        <v>3090</v>
      </c>
      <c r="E2211" s="90" t="s">
        <v>255</v>
      </c>
      <c r="F2211" s="91" t="str">
        <f aca="false">MID(A2211, 21,85)</f>
        <v>Dates, dried in fruit bucket per 1 kg NL</v>
      </c>
      <c r="G2211" s="92" t="n">
        <v>0.99523820339416</v>
      </c>
      <c r="H2211" s="24" t="n">
        <f aca="false">G2211</f>
        <v>0.99523820339416</v>
      </c>
      <c r="I2211" s="93" t="n">
        <v>1.7839676E-007</v>
      </c>
      <c r="J2211" s="93" t="n">
        <v>0.1075900449974</v>
      </c>
      <c r="K2211" s="93" t="n">
        <v>0.69451858</v>
      </c>
      <c r="L2211" s="93" t="n">
        <v>0.1931294</v>
      </c>
      <c r="N2211" s="94" t="n">
        <v>1.28752933333333</v>
      </c>
      <c r="O2211" s="24" t="n">
        <f aca="false">N2211</f>
        <v>1.28752933333333</v>
      </c>
      <c r="Q2211" s="25" t="n">
        <v>0</v>
      </c>
      <c r="S2211" s="95" t="n">
        <v>0.047798307</v>
      </c>
      <c r="T2211" s="95" t="n">
        <v>0.044432543</v>
      </c>
      <c r="U2211" s="95" t="n">
        <v>0.0033657641</v>
      </c>
      <c r="V2211" s="95" t="n">
        <v>0</v>
      </c>
      <c r="X2211" s="96" t="n">
        <v>7.5841508E-005</v>
      </c>
    </row>
    <row r="2212" customFormat="false" ht="13.8" hidden="false" customHeight="false" outlineLevel="0" collapsed="false">
      <c r="A2212" s="0" t="s">
        <v>3100</v>
      </c>
      <c r="B2212" s="90" t="s">
        <v>3066</v>
      </c>
      <c r="C2212" s="88" t="str">
        <f aca="false">MID(A2212,1,12)</f>
        <v>M.020.06.110</v>
      </c>
      <c r="D2212" s="2" t="s">
        <v>3090</v>
      </c>
      <c r="E2212" s="90" t="s">
        <v>255</v>
      </c>
      <c r="F2212" s="91" t="str">
        <f aca="false">MID(A2212, 21,85)</f>
        <v>Figs, dried in fruit bucket per 1 kg NL</v>
      </c>
      <c r="G2212" s="92" t="n">
        <v>0.79895474411166</v>
      </c>
      <c r="H2212" s="24" t="n">
        <f aca="false">G2212</f>
        <v>0.79895474411166</v>
      </c>
      <c r="I2212" s="93" t="n">
        <v>2.9085966E-007</v>
      </c>
      <c r="J2212" s="93" t="n">
        <v>0.148062693252</v>
      </c>
      <c r="K2212" s="93" t="n">
        <v>0.36992882</v>
      </c>
      <c r="L2212" s="93" t="n">
        <v>0.28096294</v>
      </c>
      <c r="N2212" s="94" t="n">
        <v>1.87308626666667</v>
      </c>
      <c r="O2212" s="24" t="n">
        <f aca="false">N2212</f>
        <v>1.87308626666667</v>
      </c>
      <c r="Q2212" s="25" t="n">
        <v>0</v>
      </c>
      <c r="S2212" s="95" t="n">
        <v>0.060445043</v>
      </c>
      <c r="T2212" s="95" t="n">
        <v>0.051885244</v>
      </c>
      <c r="U2212" s="95" t="n">
        <v>0.0085597986</v>
      </c>
      <c r="V2212" s="95" t="n">
        <v>0</v>
      </c>
      <c r="X2212" s="96" t="n">
        <v>0.00011116769</v>
      </c>
    </row>
    <row r="2213" customFormat="false" ht="13.8" hidden="false" customHeight="false" outlineLevel="0" collapsed="false">
      <c r="A2213" s="0" t="s">
        <v>3101</v>
      </c>
      <c r="B2213" s="90" t="s">
        <v>3066</v>
      </c>
      <c r="C2213" s="88" t="str">
        <f aca="false">MID(A2213,1,12)</f>
        <v>M.020.06.111</v>
      </c>
      <c r="D2213" s="2" t="s">
        <v>3090</v>
      </c>
      <c r="E2213" s="90" t="s">
        <v>255</v>
      </c>
      <c r="F2213" s="91" t="str">
        <f aca="false">MID(A2213, 21,85)</f>
        <v>Figs, fresh in fruit bucket per 1 kg NL</v>
      </c>
      <c r="G2213" s="92" t="n">
        <v>0.215787340539355</v>
      </c>
      <c r="H2213" s="24" t="n">
        <f aca="false">G2213</f>
        <v>0.215787340539355</v>
      </c>
      <c r="I2213" s="93" t="n">
        <v>7.9537555E-008</v>
      </c>
      <c r="J2213" s="93" t="n">
        <v>0.0432475990018</v>
      </c>
      <c r="K2213" s="93" t="n">
        <v>0.089903116</v>
      </c>
      <c r="L2213" s="93" t="n">
        <v>0.082636546</v>
      </c>
      <c r="N2213" s="94" t="n">
        <v>0.550910306666667</v>
      </c>
      <c r="O2213" s="24" t="n">
        <f aca="false">N2213</f>
        <v>0.550910306666667</v>
      </c>
      <c r="Q2213" s="25" t="n">
        <v>0</v>
      </c>
      <c r="S2213" s="95" t="n">
        <v>0.018354774</v>
      </c>
      <c r="T2213" s="95" t="n">
        <v>0.016187787</v>
      </c>
      <c r="U2213" s="95" t="n">
        <v>0.002166987</v>
      </c>
      <c r="V2213" s="95" t="n">
        <v>0</v>
      </c>
      <c r="X2213" s="96" t="n">
        <v>3.2151449E-005</v>
      </c>
    </row>
    <row r="2214" customFormat="false" ht="13.8" hidden="false" customHeight="false" outlineLevel="0" collapsed="false">
      <c r="A2214" s="0" t="s">
        <v>3102</v>
      </c>
      <c r="B2214" s="90" t="s">
        <v>3066</v>
      </c>
      <c r="C2214" s="88" t="str">
        <f aca="false">MID(A2214,1,12)</f>
        <v>M.020.06.112</v>
      </c>
      <c r="D2214" s="2" t="s">
        <v>3090</v>
      </c>
      <c r="E2214" s="90" t="s">
        <v>255</v>
      </c>
      <c r="F2214" s="91" t="str">
        <f aca="false">MID(A2214, 21,85)</f>
        <v>Fruit snack Knijpfruit/Slurpfruit, in aluminium foil laminated paper per 250 gram NL</v>
      </c>
      <c r="G2214" s="92" t="n">
        <v>0.18093177911367</v>
      </c>
      <c r="H2214" s="24" t="n">
        <f aca="false">G2214</f>
        <v>0.18093177911367</v>
      </c>
      <c r="I2214" s="93" t="n">
        <v>1.6278377E-007</v>
      </c>
      <c r="J2214" s="93" t="n">
        <v>0.0396023103299</v>
      </c>
      <c r="K2214" s="93" t="n">
        <v>0.024691826</v>
      </c>
      <c r="L2214" s="93" t="n">
        <v>0.11663748</v>
      </c>
      <c r="N2214" s="94" t="n">
        <v>0.7775832</v>
      </c>
      <c r="O2214" s="24" t="n">
        <f aca="false">N2214</f>
        <v>0.7775832</v>
      </c>
      <c r="Q2214" s="25" t="n">
        <v>0</v>
      </c>
      <c r="S2214" s="95" t="n">
        <v>0.020549964</v>
      </c>
      <c r="T2214" s="95" t="n">
        <v>0.019040222</v>
      </c>
      <c r="U2214" s="95" t="n">
        <v>0.0015097422</v>
      </c>
      <c r="V2214" s="95" t="n">
        <v>0</v>
      </c>
      <c r="X2214" s="96" t="n">
        <v>4.1624921E-005</v>
      </c>
    </row>
    <row r="2215" customFormat="false" ht="13.8" hidden="false" customHeight="false" outlineLevel="0" collapsed="false">
      <c r="A2215" s="0" t="s">
        <v>3103</v>
      </c>
      <c r="B2215" s="90" t="s">
        <v>3066</v>
      </c>
      <c r="C2215" s="88" t="str">
        <f aca="false">MID(A2215,1,12)</f>
        <v>M.020.06.113</v>
      </c>
      <c r="D2215" s="2" t="s">
        <v>3090</v>
      </c>
      <c r="E2215" s="90" t="s">
        <v>255</v>
      </c>
      <c r="F2215" s="91" t="str">
        <f aca="false">MID(A2215, 21,85)</f>
        <v>Grapes w skin, in fruit bucket per 1 kg NL</v>
      </c>
      <c r="G2215" s="92" t="n">
        <v>0.082358964387204</v>
      </c>
      <c r="H2215" s="24" t="n">
        <f aca="false">G2215</f>
        <v>0.082358964387204</v>
      </c>
      <c r="I2215" s="93" t="n">
        <v>3.8213974E-008</v>
      </c>
      <c r="J2215" s="93" t="n">
        <v>0.02540512417323</v>
      </c>
      <c r="K2215" s="93" t="n">
        <v>0.013259663</v>
      </c>
      <c r="L2215" s="93" t="n">
        <v>0.043694139</v>
      </c>
      <c r="N2215" s="94" t="n">
        <v>0.29129426</v>
      </c>
      <c r="O2215" s="24" t="n">
        <f aca="false">N2215</f>
        <v>0.29129426</v>
      </c>
      <c r="Q2215" s="25" t="n">
        <v>0</v>
      </c>
      <c r="S2215" s="95" t="n">
        <v>0.010822406</v>
      </c>
      <c r="T2215" s="95" t="n">
        <v>0.0098256489</v>
      </c>
      <c r="U2215" s="95" t="n">
        <v>0.00099675747</v>
      </c>
      <c r="V2215" s="95" t="n">
        <v>0</v>
      </c>
      <c r="X2215" s="96" t="n">
        <v>1.7427335E-005</v>
      </c>
    </row>
    <row r="2216" customFormat="false" ht="13.8" hidden="false" customHeight="false" outlineLevel="0" collapsed="false">
      <c r="A2216" s="0" t="s">
        <v>3104</v>
      </c>
      <c r="B2216" s="90" t="s">
        <v>3066</v>
      </c>
      <c r="C2216" s="88" t="str">
        <f aca="false">MID(A2216,1,12)</f>
        <v>M.020.06.114</v>
      </c>
      <c r="D2216" s="2" t="s">
        <v>3090</v>
      </c>
      <c r="E2216" s="90" t="s">
        <v>255</v>
      </c>
      <c r="F2216" s="91" t="str">
        <f aca="false">MID(A2216, 21,85)</f>
        <v>Kiwi, in fruit bucket per 1 kg NL</v>
      </c>
      <c r="G2216" s="92" t="n">
        <v>0.120841158434734</v>
      </c>
      <c r="H2216" s="24" t="n">
        <f aca="false">G2216</f>
        <v>0.120841158434734</v>
      </c>
      <c r="I2216" s="93" t="n">
        <v>5.7835034E-008</v>
      </c>
      <c r="J2216" s="93" t="n">
        <v>0.0283388945997</v>
      </c>
      <c r="K2216" s="93" t="n">
        <v>0.042565841</v>
      </c>
      <c r="L2216" s="93" t="n">
        <v>0.049936365</v>
      </c>
      <c r="N2216" s="94" t="n">
        <v>0.3329091</v>
      </c>
      <c r="O2216" s="24" t="n">
        <f aca="false">N2216</f>
        <v>0.3329091</v>
      </c>
      <c r="Q2216" s="25" t="n">
        <v>0</v>
      </c>
      <c r="S2216" s="95" t="n">
        <v>0.012401171</v>
      </c>
      <c r="T2216" s="95" t="n">
        <v>0.011598712</v>
      </c>
      <c r="U2216" s="95" t="n">
        <v>0.00080245936</v>
      </c>
      <c r="V2216" s="95" t="n">
        <v>0</v>
      </c>
      <c r="X2216" s="96" t="n">
        <v>2.0354878E-005</v>
      </c>
    </row>
    <row r="2217" customFormat="false" ht="13.8" hidden="false" customHeight="false" outlineLevel="0" collapsed="false">
      <c r="A2217" s="0" t="s">
        <v>3105</v>
      </c>
      <c r="B2217" s="90" t="s">
        <v>3066</v>
      </c>
      <c r="C2217" s="88" t="str">
        <f aca="false">MID(A2217,1,12)</f>
        <v>M.020.06.115</v>
      </c>
      <c r="D2217" s="2" t="s">
        <v>3090</v>
      </c>
      <c r="E2217" s="90" t="s">
        <v>255</v>
      </c>
      <c r="F2217" s="91" t="str">
        <f aca="false">MID(A2217, 21,85)</f>
        <v>Lemon, in plastic net per 1 kg NL</v>
      </c>
      <c r="G2217" s="92" t="n">
        <v>0.086622550643564</v>
      </c>
      <c r="H2217" s="24" t="n">
        <f aca="false">G2217</f>
        <v>0.086622550643564</v>
      </c>
      <c r="I2217" s="93" t="n">
        <v>2.9699234E-008</v>
      </c>
      <c r="J2217" s="93" t="n">
        <v>0.02143220294433</v>
      </c>
      <c r="K2217" s="93" t="n">
        <v>0.019203185</v>
      </c>
      <c r="L2217" s="93" t="n">
        <v>0.045987133</v>
      </c>
      <c r="N2217" s="94" t="n">
        <v>0.306580886666667</v>
      </c>
      <c r="O2217" s="24" t="n">
        <f aca="false">N2217</f>
        <v>0.306580886666667</v>
      </c>
      <c r="Q2217" s="25" t="n">
        <v>0</v>
      </c>
      <c r="S2217" s="95" t="n">
        <v>0.010254042</v>
      </c>
      <c r="T2217" s="95" t="n">
        <v>0.009421738</v>
      </c>
      <c r="U2217" s="95" t="n">
        <v>0.00083230355</v>
      </c>
      <c r="V2217" s="95" t="n">
        <v>0</v>
      </c>
      <c r="X2217" s="96" t="n">
        <v>1.6240019E-005</v>
      </c>
    </row>
    <row r="2218" customFormat="false" ht="13.8" hidden="false" customHeight="false" outlineLevel="0" collapsed="false">
      <c r="A2218" s="0" t="s">
        <v>3106</v>
      </c>
      <c r="B2218" s="90" t="s">
        <v>3066</v>
      </c>
      <c r="C2218" s="88" t="str">
        <f aca="false">MID(A2218,1,12)</f>
        <v>M.020.06.116</v>
      </c>
      <c r="D2218" s="2" t="s">
        <v>3090</v>
      </c>
      <c r="E2218" s="90" t="s">
        <v>255</v>
      </c>
      <c r="F2218" s="91" t="str">
        <f aca="false">MID(A2218, 21,85)</f>
        <v>Manderins, in plastic net per 1 kg NL</v>
      </c>
      <c r="G2218" s="92" t="n">
        <v>0.129583659677481</v>
      </c>
      <c r="H2218" s="24" t="n">
        <f aca="false">G2218</f>
        <v>0.129583659677481</v>
      </c>
      <c r="I2218" s="93" t="n">
        <v>5.4121581E-008</v>
      </c>
      <c r="J2218" s="93" t="n">
        <v>0.0245678825559</v>
      </c>
      <c r="K2218" s="93" t="n">
        <v>0.052304489</v>
      </c>
      <c r="L2218" s="93" t="n">
        <v>0.052711234</v>
      </c>
      <c r="N2218" s="94" t="n">
        <v>0.351408226666667</v>
      </c>
      <c r="O2218" s="24" t="n">
        <f aca="false">N2218</f>
        <v>0.351408226666667</v>
      </c>
      <c r="Q2218" s="25" t="n">
        <v>0</v>
      </c>
      <c r="S2218" s="95" t="n">
        <v>0.011464916</v>
      </c>
      <c r="T2218" s="95" t="n">
        <v>0.01057785</v>
      </c>
      <c r="U2218" s="95" t="n">
        <v>0.00088706582</v>
      </c>
      <c r="V2218" s="95" t="n">
        <v>0</v>
      </c>
      <c r="X2218" s="96" t="n">
        <v>1.966887E-005</v>
      </c>
    </row>
    <row r="2219" customFormat="false" ht="13.8" hidden="false" customHeight="false" outlineLevel="0" collapsed="false">
      <c r="A2219" s="0" t="s">
        <v>3107</v>
      </c>
      <c r="B2219" s="90" t="s">
        <v>3066</v>
      </c>
      <c r="C2219" s="88" t="str">
        <f aca="false">MID(A2219,1,12)</f>
        <v>M.020.06.117</v>
      </c>
      <c r="D2219" s="2" t="s">
        <v>3090</v>
      </c>
      <c r="E2219" s="90" t="s">
        <v>255</v>
      </c>
      <c r="F2219" s="91" t="str">
        <f aca="false">MID(A2219, 21,85)</f>
        <v>Mango, not packed NL</v>
      </c>
      <c r="G2219" s="92" t="n">
        <v>0.21918227859521</v>
      </c>
      <c r="H2219" s="24" t="n">
        <f aca="false">G2219</f>
        <v>0.21918227859521</v>
      </c>
      <c r="I2219" s="93" t="n">
        <v>7.119541E-008</v>
      </c>
      <c r="J2219" s="93" t="n">
        <v>0.0373060633998</v>
      </c>
      <c r="K2219" s="93" t="n">
        <v>0.050523514</v>
      </c>
      <c r="L2219" s="93" t="n">
        <v>0.13135263</v>
      </c>
      <c r="N2219" s="94" t="n">
        <v>0.8756842</v>
      </c>
      <c r="O2219" s="24" t="n">
        <f aca="false">N2219</f>
        <v>0.8756842</v>
      </c>
      <c r="Q2219" s="25" t="n">
        <v>0</v>
      </c>
      <c r="S2219" s="95" t="n">
        <v>0.022472332</v>
      </c>
      <c r="T2219" s="95" t="n">
        <v>0.020418828</v>
      </c>
      <c r="U2219" s="95" t="n">
        <v>0.0020535032</v>
      </c>
      <c r="V2219" s="95" t="n">
        <v>0</v>
      </c>
      <c r="X2219" s="96" t="n">
        <v>3.8991933E-005</v>
      </c>
    </row>
    <row r="2220" customFormat="false" ht="13.8" hidden="false" customHeight="false" outlineLevel="0" collapsed="false">
      <c r="A2220" s="0" t="s">
        <v>3108</v>
      </c>
      <c r="B2220" s="90" t="s">
        <v>3066</v>
      </c>
      <c r="C2220" s="88" t="str">
        <f aca="false">MID(A2220,1,12)</f>
        <v>M.020.06.118</v>
      </c>
      <c r="D2220" s="2" t="s">
        <v>3090</v>
      </c>
      <c r="E2220" s="90" t="s">
        <v>255</v>
      </c>
      <c r="F2220" s="91" t="str">
        <f aca="false">MID(A2220, 21,85)</f>
        <v>Melon, honeydew, not packed NL</v>
      </c>
      <c r="G2220" s="92" t="n">
        <v>0.086211586730752</v>
      </c>
      <c r="H2220" s="24" t="n">
        <f aca="false">G2220</f>
        <v>0.086211586730752</v>
      </c>
      <c r="I2220" s="93" t="n">
        <v>2.9302502E-008</v>
      </c>
      <c r="J2220" s="93" t="n">
        <v>0.02036406962825</v>
      </c>
      <c r="K2220" s="93" t="n">
        <v>0.0080102528</v>
      </c>
      <c r="L2220" s="93" t="n">
        <v>0.057837235</v>
      </c>
      <c r="N2220" s="94" t="n">
        <v>0.385581566666667</v>
      </c>
      <c r="O2220" s="24" t="n">
        <f aca="false">N2220</f>
        <v>0.385581566666667</v>
      </c>
      <c r="Q2220" s="25" t="n">
        <v>0</v>
      </c>
      <c r="S2220" s="95" t="n">
        <v>0.010948387</v>
      </c>
      <c r="T2220" s="95" t="n">
        <v>0.0098937339</v>
      </c>
      <c r="U2220" s="95" t="n">
        <v>0.001054653</v>
      </c>
      <c r="V2220" s="95" t="n">
        <v>0</v>
      </c>
      <c r="X2220" s="96" t="n">
        <v>1.8194366E-005</v>
      </c>
    </row>
    <row r="2221" customFormat="false" ht="13.8" hidden="false" customHeight="false" outlineLevel="0" collapsed="false">
      <c r="A2221" s="0" t="s">
        <v>3109</v>
      </c>
      <c r="B2221" s="90" t="s">
        <v>3066</v>
      </c>
      <c r="C2221" s="88" t="str">
        <f aca="false">MID(A2221,1,12)</f>
        <v>M.020.06.119</v>
      </c>
      <c r="D2221" s="2" t="s">
        <v>3090</v>
      </c>
      <c r="E2221" s="90" t="s">
        <v>255</v>
      </c>
      <c r="F2221" s="91" t="str">
        <f aca="false">MID(A2221, 21,85)</f>
        <v>Olives, in brine in food can NL</v>
      </c>
      <c r="G2221" s="92" t="n">
        <v>0.66938436123033</v>
      </c>
      <c r="H2221" s="24" t="n">
        <f aca="false">G2221</f>
        <v>0.66938436123033</v>
      </c>
      <c r="I2221" s="93" t="n">
        <v>3.5073013E-007</v>
      </c>
      <c r="J2221" s="93" t="n">
        <v>0.1740638405002</v>
      </c>
      <c r="K2221" s="93" t="n">
        <v>0.20455028</v>
      </c>
      <c r="L2221" s="93" t="n">
        <v>0.29076989</v>
      </c>
      <c r="N2221" s="94" t="n">
        <v>1.93846593333333</v>
      </c>
      <c r="O2221" s="24" t="n">
        <f aca="false">N2221</f>
        <v>1.93846593333333</v>
      </c>
      <c r="Q2221" s="25" t="n">
        <v>0</v>
      </c>
      <c r="S2221" s="95" t="n">
        <v>0.068738742</v>
      </c>
      <c r="T2221" s="95" t="n">
        <v>0.06022382</v>
      </c>
      <c r="U2221" s="95" t="n">
        <v>0.0085149219</v>
      </c>
      <c r="V2221" s="95" t="n">
        <v>0</v>
      </c>
      <c r="X2221" s="96" t="n">
        <v>0.00012327724</v>
      </c>
    </row>
    <row r="2222" customFormat="false" ht="13.8" hidden="false" customHeight="false" outlineLevel="0" collapsed="false">
      <c r="A2222" s="0" t="s">
        <v>3110</v>
      </c>
      <c r="B2222" s="90" t="s">
        <v>3066</v>
      </c>
      <c r="C2222" s="88" t="str">
        <f aca="false">MID(A2222,1,12)</f>
        <v>M.020.06.120</v>
      </c>
      <c r="D2222" s="2" t="s">
        <v>3090</v>
      </c>
      <c r="E2222" s="90" t="s">
        <v>255</v>
      </c>
      <c r="F2222" s="91" t="str">
        <f aca="false">MID(A2222, 21,85)</f>
        <v>Olives, in brine in glass jarper 720 ml NL</v>
      </c>
      <c r="G2222" s="92" t="n">
        <v>0.56236455667025</v>
      </c>
      <c r="H2222" s="24" t="n">
        <f aca="false">G2222</f>
        <v>0.56236455667025</v>
      </c>
      <c r="I2222" s="93" t="n">
        <v>2.3858725E-007</v>
      </c>
      <c r="J2222" s="93" t="n">
        <v>0.153222158083</v>
      </c>
      <c r="K2222" s="93" t="n">
        <v>0.18663814</v>
      </c>
      <c r="L2222" s="93" t="n">
        <v>0.22250402</v>
      </c>
      <c r="N2222" s="94" t="n">
        <v>1.48336013333333</v>
      </c>
      <c r="O2222" s="24" t="n">
        <f aca="false">N2222</f>
        <v>1.48336013333333</v>
      </c>
      <c r="Q2222" s="25" t="n">
        <v>0</v>
      </c>
      <c r="S2222" s="95" t="n">
        <v>0.057146984</v>
      </c>
      <c r="T2222" s="95" t="n">
        <v>0.049111699</v>
      </c>
      <c r="U2222" s="95" t="n">
        <v>0.0080352853</v>
      </c>
      <c r="V2222" s="95" t="n">
        <v>0</v>
      </c>
      <c r="X2222" s="96" t="n">
        <v>9.8806534E-005</v>
      </c>
    </row>
    <row r="2223" customFormat="false" ht="13.8" hidden="false" customHeight="false" outlineLevel="0" collapsed="false">
      <c r="A2223" s="0" t="s">
        <v>3111</v>
      </c>
      <c r="B2223" s="90" t="s">
        <v>3066</v>
      </c>
      <c r="C2223" s="88" t="str">
        <f aca="false">MID(A2223,1,12)</f>
        <v>M.020.06.121</v>
      </c>
      <c r="D2223" s="2" t="s">
        <v>3090</v>
      </c>
      <c r="E2223" s="90" t="s">
        <v>255</v>
      </c>
      <c r="F2223" s="91" t="str">
        <f aca="false">MID(A2223, 21,85)</f>
        <v>Orange, in plastic net per 1 kg NL</v>
      </c>
      <c r="G2223" s="92" t="n">
        <v>0.131786071684031</v>
      </c>
      <c r="H2223" s="24" t="n">
        <f aca="false">G2223</f>
        <v>0.131786071684031</v>
      </c>
      <c r="I2223" s="93" t="n">
        <v>4.2686131E-008</v>
      </c>
      <c r="J2223" s="93" t="n">
        <v>0.0235482119979</v>
      </c>
      <c r="K2223" s="93" t="n">
        <v>0.061776021</v>
      </c>
      <c r="L2223" s="93" t="n">
        <v>0.046461796</v>
      </c>
      <c r="N2223" s="94" t="n">
        <v>0.309745306666667</v>
      </c>
      <c r="O2223" s="24" t="n">
        <f aca="false">N2223</f>
        <v>0.309745306666667</v>
      </c>
      <c r="Q2223" s="25" t="n">
        <v>0</v>
      </c>
      <c r="S2223" s="95" t="n">
        <v>0.010876731</v>
      </c>
      <c r="T2223" s="95" t="n">
        <v>0.010139787</v>
      </c>
      <c r="U2223" s="95" t="n">
        <v>0.00073694479</v>
      </c>
      <c r="V2223" s="95" t="n">
        <v>0</v>
      </c>
      <c r="X2223" s="96" t="n">
        <v>1.7566131E-005</v>
      </c>
    </row>
    <row r="2224" customFormat="false" ht="13.8" hidden="false" customHeight="false" outlineLevel="0" collapsed="false">
      <c r="A2224" s="0" t="s">
        <v>3112</v>
      </c>
      <c r="B2224" s="90" t="s">
        <v>3066</v>
      </c>
      <c r="C2224" s="88" t="str">
        <f aca="false">MID(A2224,1,12)</f>
        <v>M.020.06.122</v>
      </c>
      <c r="D2224" s="2" t="s">
        <v>3090</v>
      </c>
      <c r="E2224" s="90" t="s">
        <v>255</v>
      </c>
      <c r="F2224" s="91" t="str">
        <f aca="false">MID(A2224, 21,85)</f>
        <v>Peach, w skin in fruit bucket per 1 kg NL</v>
      </c>
      <c r="G2224" s="92" t="n">
        <v>0.13197672050995</v>
      </c>
      <c r="H2224" s="24" t="n">
        <f aca="false">G2224</f>
        <v>0.13197672050995</v>
      </c>
      <c r="I2224" s="93" t="n">
        <v>4.253415E-008</v>
      </c>
      <c r="J2224" s="93" t="n">
        <v>0.0207137489758</v>
      </c>
      <c r="K2224" s="93" t="n">
        <v>0.069583561</v>
      </c>
      <c r="L2224" s="93" t="n">
        <v>0.041679368</v>
      </c>
      <c r="N2224" s="94" t="n">
        <v>0.277862453333333</v>
      </c>
      <c r="O2224" s="24" t="n">
        <f aca="false">N2224</f>
        <v>0.277862453333333</v>
      </c>
      <c r="Q2224" s="25" t="n">
        <v>0</v>
      </c>
      <c r="S2224" s="95" t="n">
        <v>0.0092808839</v>
      </c>
      <c r="T2224" s="95" t="n">
        <v>0.0084537057</v>
      </c>
      <c r="U2224" s="95" t="n">
        <v>0.00082717828</v>
      </c>
      <c r="V2224" s="95" t="n">
        <v>0</v>
      </c>
      <c r="X2224" s="96" t="n">
        <v>1.5940228E-005</v>
      </c>
    </row>
    <row r="2225" customFormat="false" ht="13.8" hidden="false" customHeight="false" outlineLevel="0" collapsed="false">
      <c r="A2225" s="0" t="s">
        <v>3113</v>
      </c>
      <c r="B2225" s="90" t="s">
        <v>3066</v>
      </c>
      <c r="C2225" s="88" t="str">
        <f aca="false">MID(A2225,1,12)</f>
        <v>M.020.06.123</v>
      </c>
      <c r="D2225" s="2" t="s">
        <v>3090</v>
      </c>
      <c r="E2225" s="90" t="s">
        <v>255</v>
      </c>
      <c r="F2225" s="91" t="str">
        <f aca="false">MID(A2225, 21,85)</f>
        <v>Pineapple in fruit bucket per 1 kg NL</v>
      </c>
      <c r="G2225" s="92" t="n">
        <v>0.050176681268725</v>
      </c>
      <c r="H2225" s="24" t="n">
        <f aca="false">G2225</f>
        <v>0.050176681268725</v>
      </c>
      <c r="I2225" s="93" t="n">
        <v>2.4094175E-008</v>
      </c>
      <c r="J2225" s="93" t="n">
        <v>0.01419288447455</v>
      </c>
      <c r="K2225" s="93" t="n">
        <v>0.0030219367</v>
      </c>
      <c r="L2225" s="93" t="n">
        <v>0.032961836</v>
      </c>
      <c r="N2225" s="94" t="n">
        <v>0.219745573333333</v>
      </c>
      <c r="O2225" s="24" t="n">
        <f aca="false">N2225</f>
        <v>0.219745573333333</v>
      </c>
      <c r="Q2225" s="25" t="n">
        <v>0</v>
      </c>
      <c r="S2225" s="95" t="n">
        <v>0.0072384544</v>
      </c>
      <c r="T2225" s="95" t="n">
        <v>0.0068412975</v>
      </c>
      <c r="U2225" s="95" t="n">
        <v>0.00039715694</v>
      </c>
      <c r="V2225" s="95" t="n">
        <v>0</v>
      </c>
      <c r="X2225" s="96" t="n">
        <v>1.1392496E-005</v>
      </c>
    </row>
    <row r="2226" customFormat="false" ht="13.8" hidden="false" customHeight="false" outlineLevel="0" collapsed="false">
      <c r="A2226" s="0" t="s">
        <v>3114</v>
      </c>
      <c r="B2226" s="90" t="s">
        <v>3066</v>
      </c>
      <c r="C2226" s="88" t="str">
        <f aca="false">MID(A2226,1,12)</f>
        <v>M.020.06.124</v>
      </c>
      <c r="D2226" s="2" t="s">
        <v>3090</v>
      </c>
      <c r="E2226" s="90" t="s">
        <v>255</v>
      </c>
      <c r="F2226" s="91" t="str">
        <f aca="false">MID(A2226, 21,85)</f>
        <v>Strawberries in fruit bucket per 1 kg NL</v>
      </c>
      <c r="G2226" s="92" t="n">
        <v>0.498196938435287</v>
      </c>
      <c r="H2226" s="24" t="n">
        <f aca="false">G2226</f>
        <v>0.498196938435287</v>
      </c>
      <c r="I2226" s="93" t="n">
        <v>9.7657987E-008</v>
      </c>
      <c r="J2226" s="93" t="n">
        <v>0.0432544947773</v>
      </c>
      <c r="K2226" s="93" t="n">
        <v>0.016820716</v>
      </c>
      <c r="L2226" s="93" t="n">
        <v>0.43812163</v>
      </c>
      <c r="N2226" s="94" t="n">
        <v>2.92081086666667</v>
      </c>
      <c r="O2226" s="24" t="n">
        <f aca="false">N2226</f>
        <v>2.92081086666667</v>
      </c>
      <c r="Q2226" s="25" t="n">
        <v>0</v>
      </c>
      <c r="S2226" s="95" t="n">
        <v>0.058278398</v>
      </c>
      <c r="T2226" s="95" t="n">
        <v>0.055455836</v>
      </c>
      <c r="U2226" s="95" t="n">
        <v>0.0028225613</v>
      </c>
      <c r="V2226" s="95" t="n">
        <v>0</v>
      </c>
      <c r="X2226" s="96" t="n">
        <v>9.8753862E-005</v>
      </c>
    </row>
    <row r="2227" customFormat="false" ht="13.8" hidden="false" customHeight="false" outlineLevel="0" collapsed="false">
      <c r="B2227" s="90"/>
      <c r="C2227" s="88"/>
      <c r="D2227" s="3" t="s">
        <v>3115</v>
      </c>
      <c r="E2227" s="90"/>
      <c r="H2227" s="24" t="n">
        <f aca="false">G2227</f>
        <v>0</v>
      </c>
    </row>
    <row r="2228" customFormat="false" ht="13.8" hidden="false" customHeight="false" outlineLevel="0" collapsed="false">
      <c r="A2228" s="0" t="s">
        <v>3116</v>
      </c>
      <c r="B2228" s="90" t="s">
        <v>3066</v>
      </c>
      <c r="C2228" s="88" t="str">
        <f aca="false">MID(A2228,1,12)</f>
        <v>M.020.07.101</v>
      </c>
      <c r="D2228" s="2" t="s">
        <v>3115</v>
      </c>
      <c r="E2228" s="90" t="s">
        <v>255</v>
      </c>
      <c r="F2228" s="91" t="str">
        <f aca="false">MID(A2228, 21,85)</f>
        <v>Biscuit, sweet in plastic foil per 500 gram NL</v>
      </c>
      <c r="G2228" s="92" t="n">
        <v>0.40418492807652</v>
      </c>
      <c r="H2228" s="24" t="n">
        <f aca="false">G2228</f>
        <v>0.40418492807652</v>
      </c>
      <c r="I2228" s="93" t="n">
        <v>2.2356612E-007</v>
      </c>
      <c r="J2228" s="93" t="n">
        <v>0.1087200812104</v>
      </c>
      <c r="K2228" s="93" t="n">
        <v>0.0035097433</v>
      </c>
      <c r="L2228" s="93" t="n">
        <v>0.29195488</v>
      </c>
      <c r="N2228" s="94" t="n">
        <v>1.94636586666667</v>
      </c>
      <c r="O2228" s="24" t="n">
        <f aca="false">N2228</f>
        <v>1.94636586666667</v>
      </c>
      <c r="Q2228" s="25" t="n">
        <v>0</v>
      </c>
      <c r="S2228" s="95" t="n">
        <v>0.056909848</v>
      </c>
      <c r="T2228" s="95" t="n">
        <v>0.05237621</v>
      </c>
      <c r="U2228" s="95" t="n">
        <v>0.0045336384</v>
      </c>
      <c r="V2228" s="95" t="n">
        <v>0</v>
      </c>
      <c r="X2228" s="96" t="n">
        <v>9.7217027E-005</v>
      </c>
    </row>
    <row r="2229" customFormat="false" ht="13.8" hidden="false" customHeight="false" outlineLevel="0" collapsed="false">
      <c r="A2229" s="0" t="s">
        <v>3117</v>
      </c>
      <c r="B2229" s="90" t="s">
        <v>3066</v>
      </c>
      <c r="C2229" s="88" t="str">
        <f aca="false">MID(A2229,1,12)</f>
        <v>M.020.07.102</v>
      </c>
      <c r="D2229" s="2" t="s">
        <v>3115</v>
      </c>
      <c r="E2229" s="90" t="s">
        <v>255</v>
      </c>
      <c r="F2229" s="91" t="str">
        <f aca="false">MID(A2229, 21,85)</f>
        <v>Appel pie Dutch w shortbread w butter, in cardboard box NL</v>
      </c>
      <c r="G2229" s="92" t="n">
        <v>0.50221774567896</v>
      </c>
      <c r="H2229" s="24" t="n">
        <f aca="false">G2229</f>
        <v>0.50221774567896</v>
      </c>
      <c r="I2229" s="93" t="n">
        <v>2.0951776E-007</v>
      </c>
      <c r="J2229" s="93" t="n">
        <v>0.1219074241612</v>
      </c>
      <c r="K2229" s="93" t="n">
        <v>0.015146932</v>
      </c>
      <c r="L2229" s="93" t="n">
        <v>0.36516318</v>
      </c>
      <c r="N2229" s="94" t="n">
        <v>2.4344212</v>
      </c>
      <c r="O2229" s="24" t="n">
        <f aca="false">N2229</f>
        <v>2.4344212</v>
      </c>
      <c r="Q2229" s="25" t="n">
        <v>0</v>
      </c>
      <c r="S2229" s="95" t="n">
        <v>0.069952882</v>
      </c>
      <c r="T2229" s="95" t="n">
        <v>0.065463177</v>
      </c>
      <c r="U2229" s="95" t="n">
        <v>0.0044897052</v>
      </c>
      <c r="V2229" s="95" t="n">
        <v>0</v>
      </c>
      <c r="X2229" s="96" t="n">
        <v>0.00011350718</v>
      </c>
    </row>
    <row r="2230" customFormat="false" ht="13.8" hidden="false" customHeight="false" outlineLevel="0" collapsed="false">
      <c r="A2230" s="0" t="s">
        <v>3118</v>
      </c>
      <c r="B2230" s="90" t="s">
        <v>3066</v>
      </c>
      <c r="C2230" s="88" t="str">
        <f aca="false">MID(A2230,1,12)</f>
        <v>M.020.07.103</v>
      </c>
      <c r="D2230" s="2" t="s">
        <v>3115</v>
      </c>
      <c r="E2230" s="90" t="s">
        <v>255</v>
      </c>
      <c r="F2230" s="91" t="str">
        <f aca="false">MID(A2230, 21,85)</f>
        <v>Apple pie Dutch w shortbread w margarine, in cardboard box NL</v>
      </c>
      <c r="G2230" s="92" t="n">
        <v>0.32944088427284</v>
      </c>
      <c r="H2230" s="24" t="n">
        <f aca="false">G2230</f>
        <v>0.32944088427284</v>
      </c>
      <c r="I2230" s="93" t="n">
        <v>1.8486504E-007</v>
      </c>
      <c r="J2230" s="93" t="n">
        <v>0.0893831184078</v>
      </c>
      <c r="K2230" s="93" t="n">
        <v>0.012146991</v>
      </c>
      <c r="L2230" s="93" t="n">
        <v>0.22791059</v>
      </c>
      <c r="N2230" s="94" t="n">
        <v>1.51940393333333</v>
      </c>
      <c r="O2230" s="24" t="n">
        <f aca="false">N2230</f>
        <v>1.51940393333333</v>
      </c>
      <c r="Q2230" s="25" t="n">
        <v>0</v>
      </c>
      <c r="S2230" s="95" t="n">
        <v>0.04516033</v>
      </c>
      <c r="T2230" s="95" t="n">
        <v>0.041307675</v>
      </c>
      <c r="U2230" s="95" t="n">
        <v>0.003852655</v>
      </c>
      <c r="V2230" s="95" t="n">
        <v>0</v>
      </c>
      <c r="X2230" s="96" t="n">
        <v>7.7805111E-005</v>
      </c>
    </row>
    <row r="2231" customFormat="false" ht="13.8" hidden="false" customHeight="false" outlineLevel="0" collapsed="false">
      <c r="A2231" s="0" t="s">
        <v>3119</v>
      </c>
      <c r="B2231" s="90" t="s">
        <v>3066</v>
      </c>
      <c r="C2231" s="88" t="str">
        <f aca="false">MID(A2231,1,12)</f>
        <v>M.020.07.104</v>
      </c>
      <c r="D2231" s="2" t="s">
        <v>3115</v>
      </c>
      <c r="E2231" s="90" t="s">
        <v>255</v>
      </c>
      <c r="F2231" s="91" t="str">
        <f aca="false">MID(A2231, 21,85)</f>
        <v>Biscuit, brown/wholemeal in plastic foil per 500 gram NL</v>
      </c>
      <c r="G2231" s="92" t="n">
        <v>0.43538561380315</v>
      </c>
      <c r="H2231" s="24" t="n">
        <f aca="false">G2231</f>
        <v>0.43538561380315</v>
      </c>
      <c r="I2231" s="93" t="n">
        <v>2.5254285E-007</v>
      </c>
      <c r="J2231" s="93" t="n">
        <v>0.1129119068603</v>
      </c>
      <c r="K2231" s="93" t="n">
        <v>0.0035234644</v>
      </c>
      <c r="L2231" s="93" t="n">
        <v>0.31894999</v>
      </c>
      <c r="N2231" s="94" t="n">
        <v>2.12633326666667</v>
      </c>
      <c r="O2231" s="24" t="n">
        <f aca="false">N2231</f>
        <v>2.12633326666667</v>
      </c>
      <c r="Q2231" s="25" t="n">
        <v>0</v>
      </c>
      <c r="S2231" s="95" t="n">
        <v>0.060274927</v>
      </c>
      <c r="T2231" s="95" t="n">
        <v>0.055403248</v>
      </c>
      <c r="U2231" s="95" t="n">
        <v>0.004871679</v>
      </c>
      <c r="V2231" s="95" t="n">
        <v>0</v>
      </c>
      <c r="X2231" s="96" t="n">
        <v>0.00010501957</v>
      </c>
    </row>
    <row r="2232" customFormat="false" ht="13.8" hidden="false" customHeight="false" outlineLevel="0" collapsed="false">
      <c r="A2232" s="0" t="s">
        <v>3120</v>
      </c>
      <c r="B2232" s="90" t="s">
        <v>3066</v>
      </c>
      <c r="C2232" s="88" t="str">
        <f aca="false">MID(A2232,1,12)</f>
        <v>M.020.07.105</v>
      </c>
      <c r="D2232" s="2" t="s">
        <v>3115</v>
      </c>
      <c r="E2232" s="90" t="s">
        <v>255</v>
      </c>
      <c r="F2232" s="91" t="str">
        <f aca="false">MID(A2232, 21,85)</f>
        <v>Biscuit, fruit in plastic foil per 500 gram NL</v>
      </c>
      <c r="G2232" s="92" t="n">
        <v>0.44965573173631</v>
      </c>
      <c r="H2232" s="24" t="n">
        <f aca="false">G2232</f>
        <v>0.44965573173631</v>
      </c>
      <c r="I2232" s="93" t="n">
        <v>2.1273691E-007</v>
      </c>
      <c r="J2232" s="93" t="n">
        <v>0.1413313869994</v>
      </c>
      <c r="K2232" s="93" t="n">
        <v>0.016242522</v>
      </c>
      <c r="L2232" s="93" t="n">
        <v>0.29208161</v>
      </c>
      <c r="N2232" s="94" t="n">
        <v>1.94721073333333</v>
      </c>
      <c r="O2232" s="24" t="n">
        <f aca="false">N2232</f>
        <v>1.94721073333333</v>
      </c>
      <c r="Q2232" s="25" t="n">
        <v>0</v>
      </c>
      <c r="S2232" s="95" t="n">
        <v>0.064517822</v>
      </c>
      <c r="T2232" s="95" t="n">
        <v>0.058098587</v>
      </c>
      <c r="U2232" s="95" t="n">
        <v>0.006419235</v>
      </c>
      <c r="V2232" s="95" t="n">
        <v>0</v>
      </c>
      <c r="X2232" s="96" t="n">
        <v>0.00010631721</v>
      </c>
    </row>
    <row r="2233" customFormat="false" ht="13.8" hidden="false" customHeight="false" outlineLevel="0" collapsed="false">
      <c r="A2233" s="0" t="s">
        <v>3121</v>
      </c>
      <c r="B2233" s="90" t="s">
        <v>3066</v>
      </c>
      <c r="C2233" s="88" t="str">
        <f aca="false">MID(A2233,1,12)</f>
        <v>M.020.07.106</v>
      </c>
      <c r="D2233" s="2" t="s">
        <v>3115</v>
      </c>
      <c r="E2233" s="90" t="s">
        <v>255</v>
      </c>
      <c r="F2233" s="91" t="str">
        <f aca="false">MID(A2233, 21,85)</f>
        <v>Biscuits, in plastic foil per 500 gram NL</v>
      </c>
      <c r="G2233" s="92" t="n">
        <v>0.40431165807652</v>
      </c>
      <c r="H2233" s="24" t="n">
        <f aca="false">G2233</f>
        <v>0.40431165807652</v>
      </c>
      <c r="I2233" s="93" t="n">
        <v>2.2356612E-007</v>
      </c>
      <c r="J2233" s="93" t="n">
        <v>0.1087200812104</v>
      </c>
      <c r="K2233" s="93" t="n">
        <v>0.0035097433</v>
      </c>
      <c r="L2233" s="93" t="n">
        <v>0.29208161</v>
      </c>
      <c r="N2233" s="94" t="n">
        <v>1.94721073333333</v>
      </c>
      <c r="O2233" s="24" t="n">
        <f aca="false">N2233</f>
        <v>1.94721073333333</v>
      </c>
      <c r="Q2233" s="25" t="n">
        <v>0</v>
      </c>
      <c r="S2233" s="95" t="n">
        <v>0.056923566</v>
      </c>
      <c r="T2233" s="95" t="n">
        <v>0.052389288</v>
      </c>
      <c r="U2233" s="95" t="n">
        <v>0.0045342781</v>
      </c>
      <c r="V2233" s="95" t="n">
        <v>0</v>
      </c>
      <c r="X2233" s="96" t="n">
        <v>9.7240584E-005</v>
      </c>
    </row>
    <row r="2234" customFormat="false" ht="13.8" hidden="false" customHeight="false" outlineLevel="0" collapsed="false">
      <c r="A2234" s="0" t="s">
        <v>3122</v>
      </c>
      <c r="B2234" s="90" t="s">
        <v>3066</v>
      </c>
      <c r="C2234" s="88" t="str">
        <f aca="false">MID(A2234,1,12)</f>
        <v>M.020.07.107</v>
      </c>
      <c r="D2234" s="2" t="s">
        <v>3115</v>
      </c>
      <c r="E2234" s="90" t="s">
        <v>255</v>
      </c>
      <c r="F2234" s="91" t="str">
        <f aca="false">MID(A2234, 21,85)</f>
        <v>Biscuit spiced Speculaas, in plastic foil per 500 gram NL</v>
      </c>
      <c r="G2234" s="92" t="n">
        <v>0.40418492807652</v>
      </c>
      <c r="H2234" s="24" t="n">
        <f aca="false">G2234</f>
        <v>0.40418492807652</v>
      </c>
      <c r="I2234" s="93" t="n">
        <v>2.2356612E-007</v>
      </c>
      <c r="J2234" s="93" t="n">
        <v>0.1087200812104</v>
      </c>
      <c r="K2234" s="93" t="n">
        <v>0.0035097433</v>
      </c>
      <c r="L2234" s="93" t="n">
        <v>0.29195488</v>
      </c>
      <c r="N2234" s="94" t="n">
        <v>1.94636586666667</v>
      </c>
      <c r="O2234" s="24" t="n">
        <f aca="false">N2234</f>
        <v>1.94636586666667</v>
      </c>
      <c r="Q2234" s="25" t="n">
        <v>0</v>
      </c>
      <c r="S2234" s="95" t="n">
        <v>0.056909848</v>
      </c>
      <c r="T2234" s="95" t="n">
        <v>0.05237621</v>
      </c>
      <c r="U2234" s="95" t="n">
        <v>0.0045336384</v>
      </c>
      <c r="V2234" s="95" t="n">
        <v>0</v>
      </c>
      <c r="X2234" s="96" t="n">
        <v>9.7217027E-005</v>
      </c>
    </row>
    <row r="2235" customFormat="false" ht="13.8" hidden="false" customHeight="false" outlineLevel="0" collapsed="false">
      <c r="A2235" s="0" t="s">
        <v>3123</v>
      </c>
      <c r="B2235" s="90" t="s">
        <v>3066</v>
      </c>
      <c r="C2235" s="88" t="str">
        <f aca="false">MID(A2235,1,12)</f>
        <v>M.020.07.108</v>
      </c>
      <c r="D2235" s="2" t="s">
        <v>3115</v>
      </c>
      <c r="E2235" s="90" t="s">
        <v>255</v>
      </c>
      <c r="F2235" s="91" t="str">
        <f aca="false">MID(A2235, 21,85)</f>
        <v>Cake, w butter in plastic foil per 500 gram NL</v>
      </c>
      <c r="G2235" s="92" t="n">
        <v>0.88058392606593</v>
      </c>
      <c r="H2235" s="24" t="n">
        <f aca="false">G2235</f>
        <v>0.88058392606593</v>
      </c>
      <c r="I2235" s="93" t="n">
        <v>2.5806113E-007</v>
      </c>
      <c r="J2235" s="93" t="n">
        <v>0.2458694220048</v>
      </c>
      <c r="K2235" s="93" t="n">
        <v>0.022455576</v>
      </c>
      <c r="L2235" s="93" t="n">
        <v>0.61225867</v>
      </c>
      <c r="N2235" s="94" t="n">
        <v>4.08172446666667</v>
      </c>
      <c r="O2235" s="24" t="n">
        <f aca="false">N2235</f>
        <v>4.08172446666667</v>
      </c>
      <c r="Q2235" s="25" t="n">
        <v>0</v>
      </c>
      <c r="S2235" s="95" t="n">
        <v>0.13047146</v>
      </c>
      <c r="T2235" s="95" t="n">
        <v>0.12178894</v>
      </c>
      <c r="U2235" s="95" t="n">
        <v>0.0086825181</v>
      </c>
      <c r="V2235" s="95" t="n">
        <v>0</v>
      </c>
      <c r="X2235" s="96" t="n">
        <v>0.00019708636</v>
      </c>
    </row>
    <row r="2236" customFormat="false" ht="13.8" hidden="false" customHeight="false" outlineLevel="0" collapsed="false">
      <c r="A2236" s="0" t="s">
        <v>3124</v>
      </c>
      <c r="B2236" s="90" t="s">
        <v>3066</v>
      </c>
      <c r="C2236" s="88" t="str">
        <f aca="false">MID(A2236,1,12)</f>
        <v>M.020.07.109</v>
      </c>
      <c r="D2236" s="2" t="s">
        <v>3115</v>
      </c>
      <c r="E2236" s="90" t="s">
        <v>255</v>
      </c>
      <c r="F2236" s="91" t="str">
        <f aca="false">MID(A2236, 21,85)</f>
        <v>Cake, wo butter in plastic foil per 500 gram NL</v>
      </c>
      <c r="G2236" s="92" t="n">
        <v>0.52054726391478</v>
      </c>
      <c r="H2236" s="24" t="n">
        <f aca="false">G2236</f>
        <v>0.52054726391478</v>
      </c>
      <c r="I2236" s="93" t="n">
        <v>2.3055458E-007</v>
      </c>
      <c r="J2236" s="93" t="n">
        <v>0.1753012903602</v>
      </c>
      <c r="K2236" s="93" t="n">
        <v>0.016915423</v>
      </c>
      <c r="L2236" s="93" t="n">
        <v>0.32833032</v>
      </c>
      <c r="N2236" s="94" t="n">
        <v>2.1888688</v>
      </c>
      <c r="O2236" s="24" t="n">
        <f aca="false">N2236</f>
        <v>2.1888688</v>
      </c>
      <c r="Q2236" s="25" t="n">
        <v>0</v>
      </c>
      <c r="S2236" s="95" t="n">
        <v>0.077598392</v>
      </c>
      <c r="T2236" s="95" t="n">
        <v>0.070183246</v>
      </c>
      <c r="U2236" s="95" t="n">
        <v>0.0074151461</v>
      </c>
      <c r="V2236" s="95" t="n">
        <v>0</v>
      </c>
      <c r="X2236" s="96" t="n">
        <v>0.00012361738</v>
      </c>
    </row>
    <row r="2237" customFormat="false" ht="13.8" hidden="false" customHeight="false" outlineLevel="0" collapsed="false">
      <c r="A2237" s="0" t="s">
        <v>3125</v>
      </c>
      <c r="B2237" s="90" t="s">
        <v>3066</v>
      </c>
      <c r="C2237" s="88" t="str">
        <f aca="false">MID(A2237,1,12)</f>
        <v>M.020.07.110</v>
      </c>
      <c r="D2237" s="2" t="s">
        <v>3115</v>
      </c>
      <c r="E2237" s="90" t="s">
        <v>255</v>
      </c>
      <c r="F2237" s="91" t="str">
        <f aca="false">MID(A2237, 21,85)</f>
        <v>Waffle, syrup in plastic foil per 500 gram NL</v>
      </c>
      <c r="G2237" s="92" t="n">
        <v>0.55582578746002</v>
      </c>
      <c r="H2237" s="24" t="n">
        <f aca="false">G2237</f>
        <v>0.55582578746002</v>
      </c>
      <c r="I2237" s="93" t="n">
        <v>1.9185542E-007</v>
      </c>
      <c r="J2237" s="93" t="n">
        <v>0.1439375406046</v>
      </c>
      <c r="K2237" s="93" t="n">
        <v>0.013218985</v>
      </c>
      <c r="L2237" s="93" t="n">
        <v>0.39866907</v>
      </c>
      <c r="N2237" s="94" t="n">
        <v>2.6577938</v>
      </c>
      <c r="O2237" s="24" t="n">
        <f aca="false">N2237</f>
        <v>2.6577938</v>
      </c>
      <c r="Q2237" s="25" t="n">
        <v>0</v>
      </c>
      <c r="S2237" s="95" t="n">
        <v>0.079363936</v>
      </c>
      <c r="T2237" s="95" t="n">
        <v>0.073716816</v>
      </c>
      <c r="U2237" s="95" t="n">
        <v>0.0056471206</v>
      </c>
      <c r="V2237" s="95" t="n">
        <v>0</v>
      </c>
      <c r="X2237" s="96" t="n">
        <v>0.00012519669</v>
      </c>
    </row>
    <row r="2238" customFormat="false" ht="13.8" hidden="false" customHeight="false" outlineLevel="0" collapsed="false">
      <c r="B2238" s="90"/>
      <c r="C2238" s="88"/>
      <c r="D2238" s="3" t="s">
        <v>3126</v>
      </c>
      <c r="E2238" s="90"/>
      <c r="H2238" s="24" t="n">
        <f aca="false">G2238</f>
        <v>0</v>
      </c>
    </row>
    <row r="2239" customFormat="false" ht="13.8" hidden="false" customHeight="false" outlineLevel="0" collapsed="false">
      <c r="A2239" s="0" t="s">
        <v>3127</v>
      </c>
      <c r="B2239" s="90" t="s">
        <v>3066</v>
      </c>
      <c r="C2239" s="88" t="str">
        <f aca="false">MID(A2239,1,12)</f>
        <v>M.020.08.101</v>
      </c>
      <c r="D2239" s="2" t="s">
        <v>3126</v>
      </c>
      <c r="E2239" s="90" t="s">
        <v>255</v>
      </c>
      <c r="F2239" s="91" t="str">
        <f aca="false">MID(A2239, 21,85)</f>
        <v>Dough for pizza and savoury pie, in plastic foil per 500 gram NL</v>
      </c>
      <c r="G2239" s="92" t="n">
        <v>0.21341691519143</v>
      </c>
      <c r="H2239" s="24" t="n">
        <f aca="false">G2239</f>
        <v>0.21341691519143</v>
      </c>
      <c r="I2239" s="93" t="n">
        <v>1.1245403E-007</v>
      </c>
      <c r="J2239" s="93" t="n">
        <v>0.0716103456374</v>
      </c>
      <c r="K2239" s="93" t="n">
        <v>0.0036218171</v>
      </c>
      <c r="L2239" s="93" t="n">
        <v>0.13818464</v>
      </c>
      <c r="N2239" s="94" t="n">
        <v>0.921230933333333</v>
      </c>
      <c r="O2239" s="24" t="n">
        <f aca="false">N2239</f>
        <v>0.921230933333333</v>
      </c>
      <c r="Q2239" s="25" t="n">
        <v>0</v>
      </c>
      <c r="S2239" s="95" t="n">
        <v>0.031428866</v>
      </c>
      <c r="T2239" s="95" t="n">
        <v>0.028157413</v>
      </c>
      <c r="U2239" s="95" t="n">
        <v>0.0032714535</v>
      </c>
      <c r="V2239" s="95" t="n">
        <v>0</v>
      </c>
      <c r="X2239" s="96" t="n">
        <v>5.2324143E-005</v>
      </c>
    </row>
    <row r="2240" customFormat="false" ht="13.8" hidden="false" customHeight="false" outlineLevel="0" collapsed="false">
      <c r="A2240" s="0" t="s">
        <v>3128</v>
      </c>
      <c r="B2240" s="90" t="s">
        <v>3066</v>
      </c>
      <c r="C2240" s="88" t="str">
        <f aca="false">MID(A2240,1,12)</f>
        <v>M.020.08.102</v>
      </c>
      <c r="D2240" s="2" t="s">
        <v>3126</v>
      </c>
      <c r="E2240" s="90" t="s">
        <v>255</v>
      </c>
      <c r="F2240" s="91" t="str">
        <f aca="false">MID(A2240, 21,85)</f>
        <v>Flour wheat, white Sugar packaging per 1 kg NL</v>
      </c>
      <c r="G2240" s="92" t="n">
        <v>0.18827465964899</v>
      </c>
      <c r="H2240" s="24" t="n">
        <f aca="false">G2240</f>
        <v>0.18827465964899</v>
      </c>
      <c r="I2240" s="93" t="n">
        <v>1.0554779E-007</v>
      </c>
      <c r="J2240" s="93" t="n">
        <v>0.0752529604012</v>
      </c>
      <c r="K2240" s="93" t="n">
        <v>0.0033537737</v>
      </c>
      <c r="L2240" s="93" t="n">
        <v>0.10966782</v>
      </c>
      <c r="N2240" s="94" t="n">
        <v>0.7311188</v>
      </c>
      <c r="O2240" s="24" t="n">
        <f aca="false">N2240</f>
        <v>0.7311188</v>
      </c>
      <c r="Q2240" s="25" t="n">
        <v>0</v>
      </c>
      <c r="S2240" s="95" t="n">
        <v>0.02982269</v>
      </c>
      <c r="T2240" s="95" t="n">
        <v>0.026813747</v>
      </c>
      <c r="U2240" s="95" t="n">
        <v>0.0030089433</v>
      </c>
      <c r="V2240" s="95" t="n">
        <v>0</v>
      </c>
      <c r="X2240" s="96" t="n">
        <v>4.7599529E-005</v>
      </c>
    </row>
    <row r="2241" customFormat="false" ht="13.8" hidden="false" customHeight="false" outlineLevel="0" collapsed="false">
      <c r="A2241" s="0" t="s">
        <v>3129</v>
      </c>
      <c r="B2241" s="90" t="s">
        <v>3066</v>
      </c>
      <c r="C2241" s="88" t="str">
        <f aca="false">MID(A2241,1,12)</f>
        <v>M.020.08.103</v>
      </c>
      <c r="D2241" s="2" t="s">
        <v>3126</v>
      </c>
      <c r="E2241" s="90" t="s">
        <v>255</v>
      </c>
      <c r="F2241" s="91" t="str">
        <f aca="false">MID(A2241, 21,85)</f>
        <v>Muesli, crunchy plain/w fruit in cardboard box NL</v>
      </c>
      <c r="G2241" s="92" t="n">
        <v>0.32416817273055</v>
      </c>
      <c r="H2241" s="24" t="n">
        <f aca="false">G2241</f>
        <v>0.32416817273055</v>
      </c>
      <c r="I2241" s="93" t="n">
        <v>1.5836315E-007</v>
      </c>
      <c r="J2241" s="93" t="n">
        <v>0.1082893203674</v>
      </c>
      <c r="K2241" s="93" t="n">
        <v>0.012840174</v>
      </c>
      <c r="L2241" s="93" t="n">
        <v>0.20303852</v>
      </c>
      <c r="N2241" s="94" t="n">
        <v>1.35359013333333</v>
      </c>
      <c r="O2241" s="24" t="n">
        <f aca="false">N2241</f>
        <v>1.35359013333333</v>
      </c>
      <c r="Q2241" s="25" t="n">
        <v>0</v>
      </c>
      <c r="S2241" s="95" t="n">
        <v>0.045922422</v>
      </c>
      <c r="T2241" s="95" t="n">
        <v>0.040250477</v>
      </c>
      <c r="U2241" s="95" t="n">
        <v>0.0056719443</v>
      </c>
      <c r="V2241" s="95" t="n">
        <v>0</v>
      </c>
      <c r="X2241" s="96" t="n">
        <v>7.7695051E-005</v>
      </c>
    </row>
    <row r="2242" customFormat="false" ht="13.8" hidden="false" customHeight="false" outlineLevel="0" collapsed="false">
      <c r="A2242" s="0" t="s">
        <v>3130</v>
      </c>
      <c r="B2242" s="90" t="s">
        <v>3066</v>
      </c>
      <c r="C2242" s="88" t="str">
        <f aca="false">MID(A2242,1,12)</f>
        <v>M.020.08.104</v>
      </c>
      <c r="D2242" s="2" t="s">
        <v>3126</v>
      </c>
      <c r="E2242" s="90" t="s">
        <v>255</v>
      </c>
      <c r="F2242" s="91" t="str">
        <f aca="false">MID(A2242, 21,85)</f>
        <v>Oatmeal, in cardboard box NL</v>
      </c>
      <c r="G2242" s="92" t="n">
        <v>0.23190523758454</v>
      </c>
      <c r="H2242" s="24" t="n">
        <f aca="false">G2242</f>
        <v>0.23190523758454</v>
      </c>
      <c r="I2242" s="93" t="n">
        <v>1.2055094E-007</v>
      </c>
      <c r="J2242" s="93" t="n">
        <v>0.0844568725336</v>
      </c>
      <c r="K2242" s="93" t="n">
        <v>0.0035312945</v>
      </c>
      <c r="L2242" s="93" t="n">
        <v>0.14391695</v>
      </c>
      <c r="N2242" s="94" t="n">
        <v>0.959446333333333</v>
      </c>
      <c r="O2242" s="24" t="n">
        <f aca="false">N2242</f>
        <v>0.959446333333333</v>
      </c>
      <c r="Q2242" s="25" t="n">
        <v>0</v>
      </c>
      <c r="S2242" s="95" t="n">
        <v>0.033994488</v>
      </c>
      <c r="T2242" s="95" t="n">
        <v>0.029443093</v>
      </c>
      <c r="U2242" s="95" t="n">
        <v>0.0045513955</v>
      </c>
      <c r="V2242" s="95" t="n">
        <v>0</v>
      </c>
      <c r="X2242" s="96" t="n">
        <v>5.7832927E-005</v>
      </c>
    </row>
    <row r="2243" customFormat="false" ht="13.8" hidden="false" customHeight="false" outlineLevel="0" collapsed="false">
      <c r="A2243" s="0" t="s">
        <v>3131</v>
      </c>
      <c r="B2243" s="90" t="s">
        <v>3066</v>
      </c>
      <c r="C2243" s="88" t="str">
        <f aca="false">MID(A2243,1,12)</f>
        <v>M.020.08.105</v>
      </c>
      <c r="D2243" s="2" t="s">
        <v>3126</v>
      </c>
      <c r="E2243" s="90" t="s">
        <v>255</v>
      </c>
      <c r="F2243" s="91" t="str">
        <f aca="false">MID(A2243, 21,85)</f>
        <v>Pasta, white Pasta packaging per 1 kg NL</v>
      </c>
      <c r="G2243" s="92" t="n">
        <v>0.32875865196257</v>
      </c>
      <c r="H2243" s="24" t="n">
        <f aca="false">G2243</f>
        <v>0.32875865196257</v>
      </c>
      <c r="I2243" s="93" t="n">
        <v>1.6625367E-007</v>
      </c>
      <c r="J2243" s="93" t="n">
        <v>0.0988197366089</v>
      </c>
      <c r="K2243" s="93" t="n">
        <v>0.0098840591</v>
      </c>
      <c r="L2243" s="93" t="n">
        <v>0.22005469</v>
      </c>
      <c r="N2243" s="94" t="n">
        <v>1.46703126666667</v>
      </c>
      <c r="O2243" s="24" t="n">
        <f aca="false">N2243</f>
        <v>1.46703126666667</v>
      </c>
      <c r="Q2243" s="25" t="n">
        <v>0</v>
      </c>
      <c r="S2243" s="95" t="n">
        <v>0.047918823</v>
      </c>
      <c r="T2243" s="95" t="n">
        <v>0.044260671</v>
      </c>
      <c r="U2243" s="95" t="n">
        <v>0.0036581511</v>
      </c>
      <c r="V2243" s="95" t="n">
        <v>0</v>
      </c>
      <c r="X2243" s="96" t="n">
        <v>7.7859519E-005</v>
      </c>
    </row>
    <row r="2244" customFormat="false" ht="13.8" hidden="false" customHeight="false" outlineLevel="0" collapsed="false">
      <c r="A2244" s="0" t="s">
        <v>3132</v>
      </c>
      <c r="B2244" s="90" t="s">
        <v>3066</v>
      </c>
      <c r="C2244" s="88" t="str">
        <f aca="false">MID(A2244,1,12)</f>
        <v>M.020.08.106</v>
      </c>
      <c r="D2244" s="2" t="s">
        <v>3126</v>
      </c>
      <c r="E2244" s="90" t="s">
        <v>255</v>
      </c>
      <c r="F2244" s="91" t="str">
        <f aca="false">MID(A2244, 21,85)</f>
        <v>Rice, brown in cardboard box NL</v>
      </c>
      <c r="G2244" s="92" t="n">
        <v>0.68715167824982</v>
      </c>
      <c r="H2244" s="24" t="n">
        <f aca="false">G2244</f>
        <v>0.68715167824982</v>
      </c>
      <c r="I2244" s="93" t="n">
        <v>1.3010222E-007</v>
      </c>
      <c r="J2244" s="93" t="n">
        <v>0.0874252681476</v>
      </c>
      <c r="K2244" s="93" t="n">
        <v>0.20229698</v>
      </c>
      <c r="L2244" s="93" t="n">
        <v>0.3974293</v>
      </c>
      <c r="N2244" s="94" t="n">
        <v>2.64952866666667</v>
      </c>
      <c r="O2244" s="24" t="n">
        <f aca="false">N2244</f>
        <v>2.64952866666667</v>
      </c>
      <c r="Q2244" s="25" t="n">
        <v>0</v>
      </c>
      <c r="S2244" s="95" t="n">
        <v>0.062647095</v>
      </c>
      <c r="T2244" s="95" t="n">
        <v>0.057105358</v>
      </c>
      <c r="U2244" s="95" t="n">
        <v>0.005541737</v>
      </c>
      <c r="V2244" s="95" t="n">
        <v>0</v>
      </c>
      <c r="X2244" s="96" t="n">
        <v>0.00010616652</v>
      </c>
    </row>
    <row r="2245" customFormat="false" ht="13.8" hidden="false" customHeight="false" outlineLevel="0" collapsed="false">
      <c r="A2245" s="0" t="s">
        <v>3133</v>
      </c>
      <c r="B2245" s="90" t="s">
        <v>3066</v>
      </c>
      <c r="C2245" s="88" t="str">
        <f aca="false">MID(A2245,1,12)</f>
        <v>M.020.08.107</v>
      </c>
      <c r="D2245" s="2" t="s">
        <v>3126</v>
      </c>
      <c r="E2245" s="90" t="s">
        <v>255</v>
      </c>
      <c r="F2245" s="91" t="str">
        <f aca="false">MID(A2245, 21,85)</f>
        <v>Rice, white in cardboard box NL</v>
      </c>
      <c r="G2245" s="92" t="n">
        <v>0.78339433404713</v>
      </c>
      <c r="H2245" s="24" t="n">
        <f aca="false">G2245</f>
        <v>0.78339433404713</v>
      </c>
      <c r="I2245" s="93" t="n">
        <v>1.5472713E-007</v>
      </c>
      <c r="J2245" s="93" t="n">
        <v>0.10023334932</v>
      </c>
      <c r="K2245" s="93" t="n">
        <v>0.22704343</v>
      </c>
      <c r="L2245" s="93" t="n">
        <v>0.4561174</v>
      </c>
      <c r="N2245" s="94" t="n">
        <v>3.04078266666667</v>
      </c>
      <c r="O2245" s="24" t="n">
        <f aca="false">N2245</f>
        <v>3.04078266666667</v>
      </c>
      <c r="Q2245" s="25" t="n">
        <v>0</v>
      </c>
      <c r="S2245" s="95" t="n">
        <v>0.07188217</v>
      </c>
      <c r="T2245" s="95" t="n">
        <v>0.065599835</v>
      </c>
      <c r="U2245" s="95" t="n">
        <v>0.0062823343</v>
      </c>
      <c r="V2245" s="95" t="n">
        <v>0</v>
      </c>
      <c r="X2245" s="96" t="n">
        <v>0.00012207649</v>
      </c>
    </row>
    <row r="2246" customFormat="false" ht="13.8" hidden="false" customHeight="false" outlineLevel="0" collapsed="false">
      <c r="B2246" s="90"/>
      <c r="C2246" s="88"/>
      <c r="D2246" s="3" t="s">
        <v>3134</v>
      </c>
      <c r="E2246" s="90"/>
      <c r="H2246" s="24" t="n">
        <f aca="false">G2246</f>
        <v>0</v>
      </c>
    </row>
    <row r="2247" customFormat="false" ht="13.8" hidden="false" customHeight="false" outlineLevel="0" collapsed="false">
      <c r="A2247" s="0" t="s">
        <v>3135</v>
      </c>
      <c r="B2247" s="90" t="s">
        <v>3066</v>
      </c>
      <c r="C2247" s="88" t="str">
        <f aca="false">MID(A2247,1,12)</f>
        <v>M.020.09.101</v>
      </c>
      <c r="D2247" s="2" t="s">
        <v>3134</v>
      </c>
      <c r="E2247" s="90" t="s">
        <v>255</v>
      </c>
      <c r="F2247" s="91" t="str">
        <f aca="false">MID(A2247, 21,85)</f>
        <v>Bean sprouts in fruit bucket per 1 kg NL</v>
      </c>
      <c r="G2247" s="92" t="n">
        <v>0.130855305808452</v>
      </c>
      <c r="H2247" s="24" t="n">
        <f aca="false">G2247</f>
        <v>0.130855305808452</v>
      </c>
      <c r="I2247" s="93" t="n">
        <v>6.0156452E-008</v>
      </c>
      <c r="J2247" s="93" t="n">
        <v>0.026445105552</v>
      </c>
      <c r="K2247" s="93" t="n">
        <v>0.0080084821</v>
      </c>
      <c r="L2247" s="93" t="n">
        <v>0.096401658</v>
      </c>
      <c r="N2247" s="94" t="n">
        <v>0.64267772</v>
      </c>
      <c r="O2247" s="24" t="n">
        <f aca="false">N2247</f>
        <v>0.64267772</v>
      </c>
      <c r="Q2247" s="25" t="n">
        <v>0</v>
      </c>
      <c r="S2247" s="95" t="n">
        <v>0.014814427</v>
      </c>
      <c r="T2247" s="95" t="n">
        <v>0.012531423</v>
      </c>
      <c r="U2247" s="95" t="n">
        <v>0.0022830033</v>
      </c>
      <c r="V2247" s="95" t="n">
        <v>0</v>
      </c>
      <c r="X2247" s="96" t="n">
        <v>2.9095893E-005</v>
      </c>
    </row>
    <row r="2248" customFormat="false" ht="13.8" hidden="false" customHeight="false" outlineLevel="0" collapsed="false">
      <c r="A2248" s="0" t="s">
        <v>3136</v>
      </c>
      <c r="B2248" s="90" t="s">
        <v>3066</v>
      </c>
      <c r="C2248" s="88" t="str">
        <f aca="false">MID(A2248,1,12)</f>
        <v>M.020.09.103</v>
      </c>
      <c r="D2248" s="2" t="s">
        <v>3134</v>
      </c>
      <c r="E2248" s="90" t="s">
        <v>255</v>
      </c>
      <c r="F2248" s="91" t="str">
        <f aca="false">MID(A2248, 21,85)</f>
        <v>Beans, green in food can NL</v>
      </c>
      <c r="G2248" s="92" t="n">
        <v>0.35279470166362</v>
      </c>
      <c r="H2248" s="24" t="n">
        <f aca="false">G2248</f>
        <v>0.35279470166362</v>
      </c>
      <c r="I2248" s="93" t="n">
        <v>2.5647612E-007</v>
      </c>
      <c r="J2248" s="93" t="n">
        <v>0.1064697461875</v>
      </c>
      <c r="K2248" s="93" t="n">
        <v>0.033560419</v>
      </c>
      <c r="L2248" s="93" t="n">
        <v>0.21276428</v>
      </c>
      <c r="N2248" s="94" t="n">
        <v>1.41842853333333</v>
      </c>
      <c r="O2248" s="24" t="n">
        <f aca="false">N2248</f>
        <v>1.41842853333333</v>
      </c>
      <c r="Q2248" s="25" t="n">
        <v>0</v>
      </c>
      <c r="S2248" s="95" t="n">
        <v>0.048794889</v>
      </c>
      <c r="T2248" s="95" t="n">
        <v>0.045812277</v>
      </c>
      <c r="U2248" s="95" t="n">
        <v>0.0029826117</v>
      </c>
      <c r="V2248" s="95" t="n">
        <v>0</v>
      </c>
      <c r="X2248" s="96" t="n">
        <v>8.3194299E-005</v>
      </c>
    </row>
    <row r="2249" customFormat="false" ht="13.8" hidden="false" customHeight="false" outlineLevel="0" collapsed="false">
      <c r="A2249" s="0" t="s">
        <v>3137</v>
      </c>
      <c r="B2249" s="90" t="s">
        <v>3066</v>
      </c>
      <c r="C2249" s="88" t="str">
        <f aca="false">MID(A2249,1,12)</f>
        <v>M.020.09.104</v>
      </c>
      <c r="D2249" s="2" t="s">
        <v>3134</v>
      </c>
      <c r="E2249" s="90" t="s">
        <v>255</v>
      </c>
      <c r="F2249" s="91" t="str">
        <f aca="false">MID(A2249, 21,85)</f>
        <v>Beans, green in glass jarper 720 ml NL</v>
      </c>
      <c r="G2249" s="92" t="n">
        <v>0.24577491310355</v>
      </c>
      <c r="H2249" s="24" t="n">
        <f aca="false">G2249</f>
        <v>0.24577491310355</v>
      </c>
      <c r="I2249" s="93" t="n">
        <v>1.4433325E-007</v>
      </c>
      <c r="J2249" s="93" t="n">
        <v>0.0856280727703</v>
      </c>
      <c r="K2249" s="93" t="n">
        <v>0.015648276</v>
      </c>
      <c r="L2249" s="93" t="n">
        <v>0.14449842</v>
      </c>
      <c r="N2249" s="94" t="n">
        <v>0.9633228</v>
      </c>
      <c r="O2249" s="24" t="n">
        <f aca="false">N2249</f>
        <v>0.9633228</v>
      </c>
      <c r="Q2249" s="25" t="n">
        <v>0</v>
      </c>
      <c r="S2249" s="95" t="n">
        <v>0.037203134</v>
      </c>
      <c r="T2249" s="95" t="n">
        <v>0.034700159</v>
      </c>
      <c r="U2249" s="95" t="n">
        <v>0.0025029752</v>
      </c>
      <c r="V2249" s="95" t="n">
        <v>0</v>
      </c>
      <c r="X2249" s="96" t="n">
        <v>5.8723599E-005</v>
      </c>
    </row>
    <row r="2250" customFormat="false" ht="13.8" hidden="false" customHeight="false" outlineLevel="0" collapsed="false">
      <c r="A2250" s="0" t="s">
        <v>3138</v>
      </c>
      <c r="B2250" s="90" t="s">
        <v>3066</v>
      </c>
      <c r="C2250" s="88" t="str">
        <f aca="false">MID(A2250,1,12)</f>
        <v>M.020.09.105</v>
      </c>
      <c r="D2250" s="2" t="s">
        <v>3134</v>
      </c>
      <c r="E2250" s="90" t="s">
        <v>255</v>
      </c>
      <c r="F2250" s="91" t="str">
        <f aca="false">MID(A2250, 21,85)</f>
        <v>Beans, green in plastic foil per 500 gram NL</v>
      </c>
      <c r="G2250" s="92" t="n">
        <v>0.12711525631141</v>
      </c>
      <c r="H2250" s="24" t="n">
        <f aca="false">G2250</f>
        <v>0.12711525631141</v>
      </c>
      <c r="I2250" s="93" t="n">
        <v>1.0278841E-007</v>
      </c>
      <c r="J2250" s="93" t="n">
        <v>0.050180672523</v>
      </c>
      <c r="K2250" s="93" t="n">
        <v>0.012077431</v>
      </c>
      <c r="L2250" s="93" t="n">
        <v>0.06485705</v>
      </c>
      <c r="N2250" s="94" t="n">
        <v>0.432380333333333</v>
      </c>
      <c r="O2250" s="24" t="n">
        <f aca="false">N2250</f>
        <v>0.432380333333333</v>
      </c>
      <c r="Q2250" s="25" t="n">
        <v>0</v>
      </c>
      <c r="S2250" s="95" t="n">
        <v>0.018849649</v>
      </c>
      <c r="T2250" s="95" t="n">
        <v>0.017198769</v>
      </c>
      <c r="U2250" s="95" t="n">
        <v>0.0016508801</v>
      </c>
      <c r="V2250" s="95" t="n">
        <v>0</v>
      </c>
      <c r="X2250" s="96" t="n">
        <v>3.1821627E-005</v>
      </c>
    </row>
    <row r="2251" customFormat="false" ht="13.8" hidden="false" customHeight="false" outlineLevel="0" collapsed="false">
      <c r="A2251" s="0" t="s">
        <v>3139</v>
      </c>
      <c r="B2251" s="90" t="s">
        <v>3066</v>
      </c>
      <c r="C2251" s="88" t="str">
        <f aca="false">MID(A2251,1,12)</f>
        <v>M.020.09.106</v>
      </c>
      <c r="D2251" s="2" t="s">
        <v>3134</v>
      </c>
      <c r="E2251" s="90" t="s">
        <v>255</v>
      </c>
      <c r="F2251" s="91" t="str">
        <f aca="false">MID(A2251, 21,85)</f>
        <v>Broccoli in plastic foil per 500 gram NL</v>
      </c>
      <c r="G2251" s="92" t="n">
        <v>0.149039070694071</v>
      </c>
      <c r="H2251" s="24" t="n">
        <f aca="false">G2251</f>
        <v>0.149039070694071</v>
      </c>
      <c r="I2251" s="93" t="n">
        <v>9.7299371E-008</v>
      </c>
      <c r="J2251" s="93" t="n">
        <v>0.0579028833947</v>
      </c>
      <c r="K2251" s="93" t="n">
        <v>0.014292134</v>
      </c>
      <c r="L2251" s="93" t="n">
        <v>0.076843956</v>
      </c>
      <c r="N2251" s="94" t="n">
        <v>0.51229304</v>
      </c>
      <c r="O2251" s="24" t="n">
        <f aca="false">N2251</f>
        <v>0.51229304</v>
      </c>
      <c r="Q2251" s="25" t="n">
        <v>0</v>
      </c>
      <c r="S2251" s="95" t="n">
        <v>0.022879336</v>
      </c>
      <c r="T2251" s="95" t="n">
        <v>0.02127605</v>
      </c>
      <c r="U2251" s="95" t="n">
        <v>0.0016032866</v>
      </c>
      <c r="V2251" s="95" t="n">
        <v>0</v>
      </c>
      <c r="X2251" s="96" t="n">
        <v>3.5820868E-005</v>
      </c>
    </row>
    <row r="2252" customFormat="false" ht="13.8" hidden="false" customHeight="false" outlineLevel="0" collapsed="false">
      <c r="A2252" s="0" t="s">
        <v>3140</v>
      </c>
      <c r="B2252" s="90" t="s">
        <v>3066</v>
      </c>
      <c r="C2252" s="88" t="str">
        <f aca="false">MID(A2252,1,12)</f>
        <v>M.020.09.107</v>
      </c>
      <c r="D2252" s="2" t="s">
        <v>3134</v>
      </c>
      <c r="E2252" s="90" t="s">
        <v>255</v>
      </c>
      <c r="F2252" s="91" t="str">
        <f aca="false">MID(A2252, 21,85)</f>
        <v>Carrots in plastic foil per 500 gram NL</v>
      </c>
      <c r="G2252" s="92" t="n">
        <v>0.045806168625081</v>
      </c>
      <c r="H2252" s="24" t="n">
        <f aca="false">G2252</f>
        <v>0.045806168625081</v>
      </c>
      <c r="I2252" s="93" t="n">
        <v>3.4068791E-008</v>
      </c>
      <c r="J2252" s="93" t="n">
        <v>0.01629126555629</v>
      </c>
      <c r="K2252" s="93" t="n">
        <v>0.003591158</v>
      </c>
      <c r="L2252" s="93" t="n">
        <v>0.025923711</v>
      </c>
      <c r="N2252" s="94" t="n">
        <v>0.17282474</v>
      </c>
      <c r="O2252" s="24" t="n">
        <f aca="false">N2252</f>
        <v>0.17282474</v>
      </c>
      <c r="Q2252" s="25" t="n">
        <v>0</v>
      </c>
      <c r="S2252" s="95" t="n">
        <v>0.0067931198</v>
      </c>
      <c r="T2252" s="95" t="n">
        <v>0.0063340533</v>
      </c>
      <c r="U2252" s="95" t="n">
        <v>0.00045906651</v>
      </c>
      <c r="V2252" s="95" t="n">
        <v>0</v>
      </c>
      <c r="X2252" s="96" t="n">
        <v>1.1232949E-005</v>
      </c>
    </row>
    <row r="2253" customFormat="false" ht="13.8" hidden="false" customHeight="false" outlineLevel="0" collapsed="false">
      <c r="A2253" s="0" t="s">
        <v>3141</v>
      </c>
      <c r="B2253" s="90" t="s">
        <v>3066</v>
      </c>
      <c r="C2253" s="88" t="str">
        <f aca="false">MID(A2253,1,12)</f>
        <v>M.020.09.108</v>
      </c>
      <c r="D2253" s="2" t="s">
        <v>3134</v>
      </c>
      <c r="E2253" s="90" t="s">
        <v>255</v>
      </c>
      <c r="F2253" s="91" t="str">
        <f aca="false">MID(A2253, 21,85)</f>
        <v>Cauliflower in plastic foil per 500 gram NL</v>
      </c>
      <c r="G2253" s="92" t="n">
        <v>0.149039070694071</v>
      </c>
      <c r="H2253" s="24" t="n">
        <f aca="false">G2253</f>
        <v>0.149039070694071</v>
      </c>
      <c r="I2253" s="93" t="n">
        <v>9.7299371E-008</v>
      </c>
      <c r="J2253" s="93" t="n">
        <v>0.0579028833947</v>
      </c>
      <c r="K2253" s="93" t="n">
        <v>0.014292134</v>
      </c>
      <c r="L2253" s="93" t="n">
        <v>0.076843956</v>
      </c>
      <c r="N2253" s="94" t="n">
        <v>0.51229304</v>
      </c>
      <c r="O2253" s="24" t="n">
        <f aca="false">N2253</f>
        <v>0.51229304</v>
      </c>
      <c r="Q2253" s="25" t="n">
        <v>0</v>
      </c>
      <c r="S2253" s="95" t="n">
        <v>0.022879336</v>
      </c>
      <c r="T2253" s="95" t="n">
        <v>0.02127605</v>
      </c>
      <c r="U2253" s="95" t="n">
        <v>0.0016032866</v>
      </c>
      <c r="V2253" s="95" t="n">
        <v>0</v>
      </c>
      <c r="X2253" s="96" t="n">
        <v>3.5820868E-005</v>
      </c>
    </row>
    <row r="2254" customFormat="false" ht="13.8" hidden="false" customHeight="false" outlineLevel="0" collapsed="false">
      <c r="A2254" s="0" t="s">
        <v>3142</v>
      </c>
      <c r="B2254" s="90" t="s">
        <v>3066</v>
      </c>
      <c r="C2254" s="88" t="str">
        <f aca="false">MID(A2254,1,12)</f>
        <v>M.020.09.109</v>
      </c>
      <c r="D2254" s="2" t="s">
        <v>3134</v>
      </c>
      <c r="E2254" s="90" t="s">
        <v>255</v>
      </c>
      <c r="F2254" s="91" t="str">
        <f aca="false">MID(A2254, 21,85)</f>
        <v>Chicory in plastic foil per 500 gram NL</v>
      </c>
      <c r="G2254" s="92" t="n">
        <v>0.073974047456567</v>
      </c>
      <c r="H2254" s="24" t="n">
        <f aca="false">G2254</f>
        <v>0.073974047456567</v>
      </c>
      <c r="I2254" s="93" t="n">
        <v>4.9766167E-008</v>
      </c>
      <c r="J2254" s="93" t="n">
        <v>0.0259052405904</v>
      </c>
      <c r="K2254" s="93" t="n">
        <v>0.0098657591</v>
      </c>
      <c r="L2254" s="93" t="n">
        <v>0.038202998</v>
      </c>
      <c r="N2254" s="94" t="n">
        <v>0.254686653333333</v>
      </c>
      <c r="O2254" s="24" t="n">
        <f aca="false">N2254</f>
        <v>0.254686653333333</v>
      </c>
      <c r="Q2254" s="25" t="n">
        <v>0</v>
      </c>
      <c r="S2254" s="95" t="n">
        <v>0.010433661</v>
      </c>
      <c r="T2254" s="95" t="n">
        <v>0.0096378521</v>
      </c>
      <c r="U2254" s="95" t="n">
        <v>0.00079580906</v>
      </c>
      <c r="V2254" s="95" t="n">
        <v>0</v>
      </c>
      <c r="X2254" s="96" t="n">
        <v>1.7095795E-005</v>
      </c>
    </row>
    <row r="2255" customFormat="false" ht="13.8" hidden="false" customHeight="false" outlineLevel="0" collapsed="false">
      <c r="A2255" s="0" t="s">
        <v>3143</v>
      </c>
      <c r="B2255" s="90" t="s">
        <v>3066</v>
      </c>
      <c r="C2255" s="88" t="str">
        <f aca="false">MID(A2255,1,12)</f>
        <v>M.020.09.110</v>
      </c>
      <c r="D2255" s="2" t="s">
        <v>3134</v>
      </c>
      <c r="E2255" s="90" t="s">
        <v>255</v>
      </c>
      <c r="F2255" s="91" t="str">
        <f aca="false">MID(A2255, 21,85)</f>
        <v>Courgettes, not packed NL</v>
      </c>
      <c r="G2255" s="92" t="n">
        <v>0.354960860809143</v>
      </c>
      <c r="H2255" s="24" t="n">
        <f aca="false">G2255</f>
        <v>0.354960860809143</v>
      </c>
      <c r="I2255" s="93" t="n">
        <v>9.2549143E-008</v>
      </c>
      <c r="J2255" s="93" t="n">
        <v>0.04377122026</v>
      </c>
      <c r="K2255" s="93" t="n">
        <v>0.010712888</v>
      </c>
      <c r="L2255" s="93" t="n">
        <v>0.30047666</v>
      </c>
      <c r="N2255" s="94" t="n">
        <v>2.00317773333333</v>
      </c>
      <c r="O2255" s="24" t="n">
        <f aca="false">N2255</f>
        <v>2.00317773333333</v>
      </c>
      <c r="Q2255" s="25" t="n">
        <v>0</v>
      </c>
      <c r="S2255" s="95" t="n">
        <v>0.043766591</v>
      </c>
      <c r="T2255" s="95" t="n">
        <v>0.041716349</v>
      </c>
      <c r="U2255" s="95" t="n">
        <v>0.0020502423</v>
      </c>
      <c r="V2255" s="95" t="n">
        <v>0</v>
      </c>
      <c r="X2255" s="96" t="n">
        <v>7.3003213E-005</v>
      </c>
    </row>
    <row r="2256" customFormat="false" ht="13.8" hidden="false" customHeight="false" outlineLevel="0" collapsed="false">
      <c r="A2256" s="0" t="s">
        <v>3144</v>
      </c>
      <c r="B2256" s="90" t="s">
        <v>3066</v>
      </c>
      <c r="C2256" s="88" t="str">
        <f aca="false">MID(A2256,1,12)</f>
        <v>M.020.09.111</v>
      </c>
      <c r="D2256" s="2" t="s">
        <v>3134</v>
      </c>
      <c r="E2256" s="90" t="s">
        <v>255</v>
      </c>
      <c r="F2256" s="91" t="str">
        <f aca="false">MID(A2256, 21,85)</f>
        <v>Cucumber w skin, not packed NL</v>
      </c>
      <c r="G2256" s="92" t="n">
        <v>0.091153632395568</v>
      </c>
      <c r="H2256" s="24" t="n">
        <f aca="false">G2256</f>
        <v>0.091153632395568</v>
      </c>
      <c r="I2256" s="93" t="n">
        <v>2.0394218E-008</v>
      </c>
      <c r="J2256" s="93" t="n">
        <v>0.00694551270135</v>
      </c>
      <c r="K2256" s="93" t="n">
        <v>0.0034921693</v>
      </c>
      <c r="L2256" s="93" t="n">
        <v>0.08071593</v>
      </c>
      <c r="N2256" s="94" t="n">
        <v>0.5381062</v>
      </c>
      <c r="O2256" s="24" t="n">
        <f aca="false">N2256</f>
        <v>0.5381062</v>
      </c>
      <c r="Q2256" s="25" t="n">
        <v>0</v>
      </c>
      <c r="S2256" s="95" t="n">
        <v>0.010420223</v>
      </c>
      <c r="T2256" s="95" t="n">
        <v>0.0099355667</v>
      </c>
      <c r="U2256" s="95" t="n">
        <v>0.00048465669</v>
      </c>
      <c r="V2256" s="95" t="n">
        <v>0</v>
      </c>
      <c r="X2256" s="96" t="n">
        <v>1.8029247E-005</v>
      </c>
    </row>
    <row r="2257" customFormat="false" ht="13.8" hidden="false" customHeight="false" outlineLevel="0" collapsed="false">
      <c r="A2257" s="0" t="s">
        <v>3145</v>
      </c>
      <c r="B2257" s="90" t="s">
        <v>3066</v>
      </c>
      <c r="C2257" s="88" t="str">
        <f aca="false">MID(A2257,1,12)</f>
        <v>M.020.09.112</v>
      </c>
      <c r="D2257" s="2" t="s">
        <v>3134</v>
      </c>
      <c r="E2257" s="90" t="s">
        <v>255</v>
      </c>
      <c r="F2257" s="91" t="str">
        <f aca="false">MID(A2257, 21,85)</f>
        <v>Kale curly in plastic foil per 500 gram NL</v>
      </c>
      <c r="G2257" s="92" t="n">
        <v>0.072278202249381</v>
      </c>
      <c r="H2257" s="24" t="n">
        <f aca="false">G2257</f>
        <v>0.072278202249381</v>
      </c>
      <c r="I2257" s="93" t="n">
        <v>5.7541381E-008</v>
      </c>
      <c r="J2257" s="93" t="n">
        <v>0.027746861608</v>
      </c>
      <c r="K2257" s="93" t="n">
        <v>0.0055830131</v>
      </c>
      <c r="L2257" s="93" t="n">
        <v>0.03894827</v>
      </c>
      <c r="N2257" s="94" t="n">
        <v>0.259655133333333</v>
      </c>
      <c r="O2257" s="24" t="n">
        <f aca="false">N2257</f>
        <v>0.259655133333333</v>
      </c>
      <c r="Q2257" s="25" t="n">
        <v>0</v>
      </c>
      <c r="S2257" s="95" t="n">
        <v>0.011127117</v>
      </c>
      <c r="T2257" s="95" t="n">
        <v>0.010441778</v>
      </c>
      <c r="U2257" s="95" t="n">
        <v>0.0006853389</v>
      </c>
      <c r="V2257" s="95" t="n">
        <v>0</v>
      </c>
      <c r="X2257" s="96" t="n">
        <v>1.811025E-005</v>
      </c>
    </row>
    <row r="2258" customFormat="false" ht="13.8" hidden="false" customHeight="false" outlineLevel="0" collapsed="false">
      <c r="A2258" s="0" t="s">
        <v>3146</v>
      </c>
      <c r="B2258" s="90" t="s">
        <v>3066</v>
      </c>
      <c r="C2258" s="88" t="str">
        <f aca="false">MID(A2258,1,12)</f>
        <v>M.020.09.113</v>
      </c>
      <c r="D2258" s="2" t="s">
        <v>3134</v>
      </c>
      <c r="E2258" s="90" t="s">
        <v>255</v>
      </c>
      <c r="F2258" s="91" t="str">
        <f aca="false">MID(A2258, 21,85)</f>
        <v>Lettuce head, not packed NL</v>
      </c>
      <c r="G2258" s="92" t="n">
        <v>0.067564444697902</v>
      </c>
      <c r="H2258" s="24" t="n">
        <f aca="false">G2258</f>
        <v>0.067564444697902</v>
      </c>
      <c r="I2258" s="93" t="n">
        <v>4.6570502E-008</v>
      </c>
      <c r="J2258" s="93" t="n">
        <v>0.0248055749274</v>
      </c>
      <c r="K2258" s="93" t="n">
        <v>0.0093010062</v>
      </c>
      <c r="L2258" s="93" t="n">
        <v>0.033457817</v>
      </c>
      <c r="N2258" s="94" t="n">
        <v>0.223052113333333</v>
      </c>
      <c r="O2258" s="24" t="n">
        <f aca="false">N2258</f>
        <v>0.223052113333333</v>
      </c>
      <c r="Q2258" s="25" t="n">
        <v>0</v>
      </c>
      <c r="S2258" s="95" t="n">
        <v>0.0096477413</v>
      </c>
      <c r="T2258" s="95" t="n">
        <v>0.0088848792</v>
      </c>
      <c r="U2258" s="95" t="n">
        <v>0.00076286208</v>
      </c>
      <c r="V2258" s="95" t="n">
        <v>0</v>
      </c>
      <c r="X2258" s="96" t="n">
        <v>1.5737812E-005</v>
      </c>
    </row>
    <row r="2259" customFormat="false" ht="13.8" hidden="false" customHeight="false" outlineLevel="0" collapsed="false">
      <c r="A2259" s="0" t="s">
        <v>3147</v>
      </c>
      <c r="B2259" s="90" t="s">
        <v>3066</v>
      </c>
      <c r="C2259" s="88" t="str">
        <f aca="false">MID(A2259,1,12)</f>
        <v>M.020.09.114</v>
      </c>
      <c r="D2259" s="2" t="s">
        <v>3134</v>
      </c>
      <c r="E2259" s="90" t="s">
        <v>255</v>
      </c>
      <c r="F2259" s="91" t="str">
        <f aca="false">MID(A2259, 21,85)</f>
        <v>Lettuce, not packed NL</v>
      </c>
      <c r="G2259" s="92" t="n">
        <v>0.067564444697902</v>
      </c>
      <c r="H2259" s="24" t="n">
        <f aca="false">G2259</f>
        <v>0.067564444697902</v>
      </c>
      <c r="I2259" s="93" t="n">
        <v>4.6570502E-008</v>
      </c>
      <c r="J2259" s="93" t="n">
        <v>0.0248055749274</v>
      </c>
      <c r="K2259" s="93" t="n">
        <v>0.0093010062</v>
      </c>
      <c r="L2259" s="93" t="n">
        <v>0.033457817</v>
      </c>
      <c r="N2259" s="94" t="n">
        <v>0.223052113333333</v>
      </c>
      <c r="O2259" s="24" t="n">
        <f aca="false">N2259</f>
        <v>0.223052113333333</v>
      </c>
      <c r="Q2259" s="25" t="n">
        <v>0</v>
      </c>
      <c r="S2259" s="95" t="n">
        <v>0.0096477413</v>
      </c>
      <c r="T2259" s="95" t="n">
        <v>0.0088848792</v>
      </c>
      <c r="U2259" s="95" t="n">
        <v>0.00076286208</v>
      </c>
      <c r="V2259" s="95" t="n">
        <v>0</v>
      </c>
      <c r="X2259" s="96" t="n">
        <v>1.5737812E-005</v>
      </c>
    </row>
    <row r="2260" customFormat="false" ht="13.8" hidden="false" customHeight="false" outlineLevel="0" collapsed="false">
      <c r="A2260" s="0" t="s">
        <v>3148</v>
      </c>
      <c r="B2260" s="90" t="s">
        <v>3066</v>
      </c>
      <c r="C2260" s="88" t="str">
        <f aca="false">MID(A2260,1,12)</f>
        <v>M.020.09.115</v>
      </c>
      <c r="D2260" s="2" t="s">
        <v>3134</v>
      </c>
      <c r="E2260" s="90" t="s">
        <v>255</v>
      </c>
      <c r="F2260" s="91" t="str">
        <f aca="false">MID(A2260, 21,85)</f>
        <v>Mushrooms in fruit bucket per 1 kg NL</v>
      </c>
      <c r="G2260" s="92" t="n">
        <v>0.29192201483337</v>
      </c>
      <c r="H2260" s="24" t="n">
        <f aca="false">G2260</f>
        <v>0.29192201483337</v>
      </c>
      <c r="I2260" s="93" t="n">
        <v>7.867817E-008</v>
      </c>
      <c r="J2260" s="93" t="n">
        <v>0.0308032089552</v>
      </c>
      <c r="K2260" s="93" t="n">
        <v>0.0068878672</v>
      </c>
      <c r="L2260" s="93" t="n">
        <v>0.25423086</v>
      </c>
      <c r="N2260" s="94" t="n">
        <v>1.6948724</v>
      </c>
      <c r="O2260" s="24" t="n">
        <f aca="false">N2260</f>
        <v>1.6948724</v>
      </c>
      <c r="Q2260" s="25" t="n">
        <v>0</v>
      </c>
      <c r="S2260" s="95" t="n">
        <v>0.034909141</v>
      </c>
      <c r="T2260" s="95" t="n">
        <v>0.033089349</v>
      </c>
      <c r="U2260" s="95" t="n">
        <v>0.0018197922</v>
      </c>
      <c r="V2260" s="95" t="n">
        <v>0</v>
      </c>
      <c r="X2260" s="96" t="n">
        <v>6.0119187E-005</v>
      </c>
    </row>
    <row r="2261" customFormat="false" ht="13.8" hidden="false" customHeight="false" outlineLevel="0" collapsed="false">
      <c r="A2261" s="0" t="s">
        <v>3149</v>
      </c>
      <c r="B2261" s="90" t="s">
        <v>3066</v>
      </c>
      <c r="C2261" s="88" t="str">
        <f aca="false">MID(A2261,1,12)</f>
        <v>M.020.09.116</v>
      </c>
      <c r="D2261" s="2" t="s">
        <v>3134</v>
      </c>
      <c r="E2261" s="90" t="s">
        <v>255</v>
      </c>
      <c r="F2261" s="91" t="str">
        <f aca="false">MID(A2261, 21,85)</f>
        <v>Onions in plastic net per 1 kg NL</v>
      </c>
      <c r="G2261" s="92" t="n">
        <v>0.065535287726856</v>
      </c>
      <c r="H2261" s="24" t="n">
        <f aca="false">G2261</f>
        <v>0.065535287726856</v>
      </c>
      <c r="I2261" s="93" t="n">
        <v>6.3217156E-008</v>
      </c>
      <c r="J2261" s="93" t="n">
        <v>0.0241325474097</v>
      </c>
      <c r="K2261" s="93" t="n">
        <v>0.0054129961</v>
      </c>
      <c r="L2261" s="93" t="n">
        <v>0.035989681</v>
      </c>
      <c r="N2261" s="94" t="n">
        <v>0.239931206666667</v>
      </c>
      <c r="O2261" s="24" t="n">
        <f aca="false">N2261</f>
        <v>0.239931206666667</v>
      </c>
      <c r="Q2261" s="25" t="n">
        <v>0</v>
      </c>
      <c r="S2261" s="95" t="n">
        <v>0.0095989911</v>
      </c>
      <c r="T2261" s="95" t="n">
        <v>0.0089615074</v>
      </c>
      <c r="U2261" s="95" t="n">
        <v>0.00063748374</v>
      </c>
      <c r="V2261" s="95" t="n">
        <v>0</v>
      </c>
      <c r="X2261" s="96" t="n">
        <v>1.6865257E-005</v>
      </c>
    </row>
    <row r="2262" customFormat="false" ht="13.8" hidden="false" customHeight="false" outlineLevel="0" collapsed="false">
      <c r="A2262" s="0" t="s">
        <v>3150</v>
      </c>
      <c r="B2262" s="90" t="s">
        <v>3066</v>
      </c>
      <c r="C2262" s="88" t="str">
        <f aca="false">MID(A2262,1,12)</f>
        <v>M.020.09.117</v>
      </c>
      <c r="D2262" s="2" t="s">
        <v>3134</v>
      </c>
      <c r="E2262" s="90" t="s">
        <v>255</v>
      </c>
      <c r="F2262" s="91" t="str">
        <f aca="false">MID(A2262, 21,85)</f>
        <v>Peas and carrots in food can NL</v>
      </c>
      <c r="G2262" s="92" t="n">
        <v>0.35477143404294</v>
      </c>
      <c r="H2262" s="24" t="n">
        <f aca="false">G2262</f>
        <v>0.35477143404294</v>
      </c>
      <c r="I2262" s="93" t="n">
        <v>2.8505084E-007</v>
      </c>
      <c r="J2262" s="93" t="n">
        <v>0.1042165239921</v>
      </c>
      <c r="K2262" s="93" t="n">
        <v>0.025400245</v>
      </c>
      <c r="L2262" s="93" t="n">
        <v>0.22515438</v>
      </c>
      <c r="N2262" s="94" t="n">
        <v>1.5010292</v>
      </c>
      <c r="O2262" s="24" t="n">
        <f aca="false">N2262</f>
        <v>1.5010292</v>
      </c>
      <c r="Q2262" s="25" t="n">
        <v>0</v>
      </c>
      <c r="S2262" s="95" t="n">
        <v>0.046901181</v>
      </c>
      <c r="T2262" s="95" t="n">
        <v>0.042617491</v>
      </c>
      <c r="U2262" s="95" t="n">
        <v>0.0042836899</v>
      </c>
      <c r="V2262" s="95" t="n">
        <v>0</v>
      </c>
      <c r="X2262" s="96" t="n">
        <v>8.69127E-005</v>
      </c>
    </row>
    <row r="2263" customFormat="false" ht="13.8" hidden="false" customHeight="false" outlineLevel="0" collapsed="false">
      <c r="A2263" s="0" t="s">
        <v>3151</v>
      </c>
      <c r="B2263" s="90" t="s">
        <v>3066</v>
      </c>
      <c r="C2263" s="88" t="str">
        <f aca="false">MID(A2263,1,12)</f>
        <v>M.020.09.118</v>
      </c>
      <c r="D2263" s="2" t="s">
        <v>3134</v>
      </c>
      <c r="E2263" s="90" t="s">
        <v>255</v>
      </c>
      <c r="F2263" s="91" t="str">
        <f aca="false">MID(A2263, 21,85)</f>
        <v>Peas and carrots in glass jarper 720 ml NL</v>
      </c>
      <c r="G2263" s="92" t="n">
        <v>0.24775164698297</v>
      </c>
      <c r="H2263" s="24" t="n">
        <f aca="false">G2263</f>
        <v>0.24775164698297</v>
      </c>
      <c r="I2263" s="93" t="n">
        <v>1.7290797E-007</v>
      </c>
      <c r="J2263" s="93" t="n">
        <v>0.083374851575</v>
      </c>
      <c r="K2263" s="93" t="n">
        <v>0.0074881025</v>
      </c>
      <c r="L2263" s="93" t="n">
        <v>0.15688852</v>
      </c>
      <c r="N2263" s="94" t="n">
        <v>1.04592346666667</v>
      </c>
      <c r="O2263" s="24" t="n">
        <f aca="false">N2263</f>
        <v>1.04592346666667</v>
      </c>
      <c r="Q2263" s="25" t="n">
        <v>0</v>
      </c>
      <c r="S2263" s="95" t="n">
        <v>0.035309427</v>
      </c>
      <c r="T2263" s="95" t="n">
        <v>0.031505373</v>
      </c>
      <c r="U2263" s="95" t="n">
        <v>0.0038040534</v>
      </c>
      <c r="V2263" s="95" t="n">
        <v>0</v>
      </c>
      <c r="X2263" s="96" t="n">
        <v>6.2441999E-005</v>
      </c>
    </row>
    <row r="2264" customFormat="false" ht="13.8" hidden="false" customHeight="false" outlineLevel="0" collapsed="false">
      <c r="A2264" s="0" t="s">
        <v>3152</v>
      </c>
      <c r="B2264" s="90" t="s">
        <v>3066</v>
      </c>
      <c r="C2264" s="88" t="str">
        <f aca="false">MID(A2264,1,12)</f>
        <v>M.020.09.119</v>
      </c>
      <c r="D2264" s="2" t="s">
        <v>3134</v>
      </c>
      <c r="E2264" s="90" t="s">
        <v>255</v>
      </c>
      <c r="F2264" s="91" t="str">
        <f aca="false">MID(A2264, 21,85)</f>
        <v>Peas frozen frozen in cardboard box NL</v>
      </c>
      <c r="G2264" s="92" t="n">
        <v>0.12362715017384</v>
      </c>
      <c r="H2264" s="24" t="n">
        <f aca="false">G2264</f>
        <v>0.12362715017384</v>
      </c>
      <c r="I2264" s="93" t="n">
        <v>1.2737664E-007</v>
      </c>
      <c r="J2264" s="93" t="n">
        <v>0.0478501588972</v>
      </c>
      <c r="K2264" s="93" t="n">
        <v>0.0050715079</v>
      </c>
      <c r="L2264" s="93" t="n">
        <v>0.070705356</v>
      </c>
      <c r="N2264" s="94" t="n">
        <v>0.47136904</v>
      </c>
      <c r="O2264" s="24" t="n">
        <f aca="false">N2264</f>
        <v>0.47136904</v>
      </c>
      <c r="Q2264" s="25" t="n">
        <v>0</v>
      </c>
      <c r="S2264" s="95" t="n">
        <v>0.018387795</v>
      </c>
      <c r="T2264" s="95" t="n">
        <v>0.016789053</v>
      </c>
      <c r="U2264" s="95" t="n">
        <v>0.0015987423</v>
      </c>
      <c r="V2264" s="95" t="n">
        <v>0</v>
      </c>
      <c r="X2264" s="96" t="n">
        <v>3.3562589E-005</v>
      </c>
    </row>
    <row r="2265" customFormat="false" ht="13.8" hidden="false" customHeight="false" outlineLevel="0" collapsed="false">
      <c r="A2265" s="0" t="s">
        <v>3153</v>
      </c>
      <c r="B2265" s="90" t="s">
        <v>3066</v>
      </c>
      <c r="C2265" s="88" t="str">
        <f aca="false">MID(A2265,1,12)</f>
        <v>M.020.09.120</v>
      </c>
      <c r="D2265" s="2" t="s">
        <v>3134</v>
      </c>
      <c r="E2265" s="90" t="s">
        <v>255</v>
      </c>
      <c r="F2265" s="91" t="str">
        <f aca="false">MID(A2265, 21,85)</f>
        <v>Spinach frozen frozen in cardboard box NL</v>
      </c>
      <c r="G2265" s="92" t="n">
        <v>0.15865061260854</v>
      </c>
      <c r="H2265" s="24" t="n">
        <f aca="false">G2265</f>
        <v>0.15865061260854</v>
      </c>
      <c r="I2265" s="93" t="n">
        <v>1.0243914E-007</v>
      </c>
      <c r="J2265" s="93" t="n">
        <v>0.0510626845694</v>
      </c>
      <c r="K2265" s="93" t="n">
        <v>0.0080815886</v>
      </c>
      <c r="L2265" s="93" t="n">
        <v>0.099506237</v>
      </c>
      <c r="N2265" s="94" t="n">
        <v>0.663374913333333</v>
      </c>
      <c r="O2265" s="24" t="n">
        <f aca="false">N2265</f>
        <v>0.663374913333333</v>
      </c>
      <c r="Q2265" s="25" t="n">
        <v>0</v>
      </c>
      <c r="S2265" s="95" t="n">
        <v>0.023324025</v>
      </c>
      <c r="T2265" s="95" t="n">
        <v>0.021774626</v>
      </c>
      <c r="U2265" s="95" t="n">
        <v>0.0015493988</v>
      </c>
      <c r="V2265" s="95" t="n">
        <v>0</v>
      </c>
      <c r="X2265" s="96" t="n">
        <v>3.8374424E-005</v>
      </c>
    </row>
    <row r="2266" customFormat="false" ht="13.8" hidden="false" customHeight="false" outlineLevel="0" collapsed="false">
      <c r="A2266" s="0" t="s">
        <v>3154</v>
      </c>
      <c r="B2266" s="90" t="s">
        <v>3066</v>
      </c>
      <c r="C2266" s="88" t="str">
        <f aca="false">MID(A2266,1,12)</f>
        <v>M.020.09.121</v>
      </c>
      <c r="D2266" s="2" t="s">
        <v>3134</v>
      </c>
      <c r="E2266" s="90" t="s">
        <v>255</v>
      </c>
      <c r="F2266" s="91" t="str">
        <f aca="false">MID(A2266, 21,85)</f>
        <v>Sweet pepper in plastic foil per 500 gram NL</v>
      </c>
      <c r="G2266" s="92" t="n">
        <v>0.288077265659494</v>
      </c>
      <c r="H2266" s="24" t="n">
        <f aca="false">G2266</f>
        <v>0.288077265659494</v>
      </c>
      <c r="I2266" s="93" t="n">
        <v>4.0245814E-008</v>
      </c>
      <c r="J2266" s="93" t="n">
        <v>0.02153148381368</v>
      </c>
      <c r="K2266" s="93" t="n">
        <v>0.0038393516</v>
      </c>
      <c r="L2266" s="93" t="n">
        <v>0.26270639</v>
      </c>
      <c r="N2266" s="94" t="n">
        <v>1.75137593333333</v>
      </c>
      <c r="O2266" s="24" t="n">
        <f aca="false">N2266</f>
        <v>1.75137593333333</v>
      </c>
      <c r="Q2266" s="25" t="n">
        <v>0</v>
      </c>
      <c r="S2266" s="95" t="n">
        <v>0.034166973</v>
      </c>
      <c r="T2266" s="95" t="n">
        <v>0.03263995</v>
      </c>
      <c r="U2266" s="95" t="n">
        <v>0.0015270225</v>
      </c>
      <c r="V2266" s="95" t="n">
        <v>0</v>
      </c>
      <c r="X2266" s="96" t="n">
        <v>5.6960335E-005</v>
      </c>
    </row>
    <row r="2267" customFormat="false" ht="13.8" hidden="false" customHeight="false" outlineLevel="0" collapsed="false">
      <c r="A2267" s="0" t="s">
        <v>3155</v>
      </c>
      <c r="B2267" s="90" t="s">
        <v>3066</v>
      </c>
      <c r="C2267" s="88" t="str">
        <f aca="false">MID(A2267,1,12)</f>
        <v>M.020.09.122</v>
      </c>
      <c r="D2267" s="2" t="s">
        <v>3134</v>
      </c>
      <c r="E2267" s="90" t="s">
        <v>255</v>
      </c>
      <c r="F2267" s="91" t="str">
        <f aca="false">MID(A2267, 21,85)</f>
        <v>Sweetcorn in food can NL</v>
      </c>
      <c r="G2267" s="92" t="n">
        <v>0.44971423767923</v>
      </c>
      <c r="H2267" s="24" t="n">
        <f aca="false">G2267</f>
        <v>0.44971423767923</v>
      </c>
      <c r="I2267" s="93" t="n">
        <v>2.3591993E-007</v>
      </c>
      <c r="J2267" s="93" t="n">
        <v>0.1176245477593</v>
      </c>
      <c r="K2267" s="93" t="n">
        <v>0.060175654</v>
      </c>
      <c r="L2267" s="93" t="n">
        <v>0.2719138</v>
      </c>
      <c r="N2267" s="94" t="n">
        <v>1.81275866666667</v>
      </c>
      <c r="O2267" s="24" t="n">
        <f aca="false">N2267</f>
        <v>1.81275866666667</v>
      </c>
      <c r="Q2267" s="25" t="n">
        <v>0</v>
      </c>
      <c r="S2267" s="95" t="n">
        <v>0.056572433</v>
      </c>
      <c r="T2267" s="95" t="n">
        <v>0.051663083</v>
      </c>
      <c r="U2267" s="95" t="n">
        <v>0.0049093495</v>
      </c>
      <c r="V2267" s="95" t="n">
        <v>0</v>
      </c>
      <c r="X2267" s="96" t="n">
        <v>9.677888E-005</v>
      </c>
    </row>
    <row r="2268" customFormat="false" ht="13.8" hidden="false" customHeight="false" outlineLevel="0" collapsed="false">
      <c r="A2268" s="0" t="s">
        <v>3156</v>
      </c>
      <c r="B2268" s="90" t="s">
        <v>3066</v>
      </c>
      <c r="C2268" s="88" t="str">
        <f aca="false">MID(A2268,1,12)</f>
        <v>M.020.09.123</v>
      </c>
      <c r="D2268" s="2" t="s">
        <v>3134</v>
      </c>
      <c r="E2268" s="90" t="s">
        <v>255</v>
      </c>
      <c r="F2268" s="91" t="str">
        <f aca="false">MID(A2268, 21,85)</f>
        <v>Sweetcorn in glass jarper 720 ml NL</v>
      </c>
      <c r="G2268" s="92" t="n">
        <v>0.34269443851915</v>
      </c>
      <c r="H2268" s="24" t="n">
        <f aca="false">G2268</f>
        <v>0.34269443851915</v>
      </c>
      <c r="I2268" s="93" t="n">
        <v>1.2377705E-007</v>
      </c>
      <c r="J2268" s="93" t="n">
        <v>0.0967828637421</v>
      </c>
      <c r="K2268" s="93" t="n">
        <v>0.042263511</v>
      </c>
      <c r="L2268" s="93" t="n">
        <v>0.20364794</v>
      </c>
      <c r="N2268" s="94" t="n">
        <v>1.35765293333333</v>
      </c>
      <c r="O2268" s="24" t="n">
        <f aca="false">N2268</f>
        <v>1.35765293333333</v>
      </c>
      <c r="Q2268" s="25" t="n">
        <v>0</v>
      </c>
      <c r="S2268" s="95" t="n">
        <v>0.044980675</v>
      </c>
      <c r="T2268" s="95" t="n">
        <v>0.040550963</v>
      </c>
      <c r="U2268" s="95" t="n">
        <v>0.0044297129</v>
      </c>
      <c r="V2268" s="95" t="n">
        <v>0</v>
      </c>
      <c r="X2268" s="96" t="n">
        <v>7.2308177E-005</v>
      </c>
    </row>
    <row r="2269" customFormat="false" ht="13.8" hidden="false" customHeight="false" outlineLevel="0" collapsed="false">
      <c r="A2269" s="0" t="s">
        <v>3157</v>
      </c>
      <c r="B2269" s="90" t="s">
        <v>3066</v>
      </c>
      <c r="C2269" s="88" t="str">
        <f aca="false">MID(A2269,1,12)</f>
        <v>M.020.09.124</v>
      </c>
      <c r="D2269" s="2" t="s">
        <v>3134</v>
      </c>
      <c r="E2269" s="90" t="s">
        <v>255</v>
      </c>
      <c r="F2269" s="91" t="str">
        <f aca="false">MID(A2269, 21,85)</f>
        <v>Tomato, not packed NL</v>
      </c>
      <c r="G2269" s="92" t="n">
        <v>0.138288663027747</v>
      </c>
      <c r="H2269" s="24" t="n">
        <f aca="false">G2269</f>
        <v>0.138288663027747</v>
      </c>
      <c r="I2269" s="93" t="n">
        <v>1.7554797E-008</v>
      </c>
      <c r="J2269" s="93" t="n">
        <v>0.01018978847295</v>
      </c>
      <c r="K2269" s="93" t="n">
        <v>0.003334927</v>
      </c>
      <c r="L2269" s="93" t="n">
        <v>0.12476393</v>
      </c>
      <c r="N2269" s="94" t="n">
        <v>0.831759533333333</v>
      </c>
      <c r="O2269" s="24" t="n">
        <f aca="false">N2269</f>
        <v>0.831759533333333</v>
      </c>
      <c r="Q2269" s="25" t="n">
        <v>0</v>
      </c>
      <c r="S2269" s="95" t="n">
        <v>0.016248633</v>
      </c>
      <c r="T2269" s="95" t="n">
        <v>0.015525255</v>
      </c>
      <c r="U2269" s="95" t="n">
        <v>0.00072337839</v>
      </c>
      <c r="V2269" s="95" t="n">
        <v>0</v>
      </c>
      <c r="X2269" s="96" t="n">
        <v>2.6957075E-005</v>
      </c>
    </row>
    <row r="2270" customFormat="false" ht="13.8" hidden="false" customHeight="false" outlineLevel="0" collapsed="false">
      <c r="B2270" s="90"/>
      <c r="C2270" s="88"/>
      <c r="D2270" s="3" t="s">
        <v>3158</v>
      </c>
      <c r="E2270" s="90"/>
      <c r="H2270" s="24" t="n">
        <f aca="false">G2270</f>
        <v>0</v>
      </c>
    </row>
    <row r="2271" customFormat="false" ht="13.8" hidden="false" customHeight="false" outlineLevel="0" collapsed="false">
      <c r="A2271" s="0" t="s">
        <v>3159</v>
      </c>
      <c r="B2271" s="90" t="s">
        <v>3066</v>
      </c>
      <c r="C2271" s="88" t="str">
        <f aca="false">MID(A2271,1,12)</f>
        <v>M.020.10.101</v>
      </c>
      <c r="D2271" s="2" t="s">
        <v>3158</v>
      </c>
      <c r="E2271" s="90" t="s">
        <v>255</v>
      </c>
      <c r="F2271" s="91" t="str">
        <f aca="false">MID(A2271, 21,85)</f>
        <v>Fish salad meat packaging per 1 kg NL</v>
      </c>
      <c r="G2271" s="92" t="n">
        <v>0.8965229656269</v>
      </c>
      <c r="H2271" s="24" t="n">
        <f aca="false">G2271</f>
        <v>0.8965229656269</v>
      </c>
      <c r="I2271" s="93" t="n">
        <v>5.706329E-007</v>
      </c>
      <c r="J2271" s="93" t="n">
        <v>0.248478620994</v>
      </c>
      <c r="K2271" s="93" t="n">
        <v>0.018305444</v>
      </c>
      <c r="L2271" s="93" t="n">
        <v>0.62973833</v>
      </c>
      <c r="N2271" s="94" t="n">
        <v>4.19825553333333</v>
      </c>
      <c r="O2271" s="24" t="n">
        <f aca="false">N2271</f>
        <v>4.19825553333333</v>
      </c>
      <c r="Q2271" s="25" t="n">
        <v>0</v>
      </c>
      <c r="S2271" s="95" t="n">
        <v>0.12658876</v>
      </c>
      <c r="T2271" s="95" t="n">
        <v>0.11752845</v>
      </c>
      <c r="U2271" s="95" t="n">
        <v>0.0090603062</v>
      </c>
      <c r="V2271" s="95" t="n">
        <v>0</v>
      </c>
      <c r="X2271" s="96" t="n">
        <v>0.00021798192</v>
      </c>
    </row>
    <row r="2272" customFormat="false" ht="13.8" hidden="false" customHeight="false" outlineLevel="0" collapsed="false">
      <c r="A2272" s="0" t="s">
        <v>3160</v>
      </c>
      <c r="B2272" s="90" t="s">
        <v>3066</v>
      </c>
      <c r="C2272" s="88" t="str">
        <f aca="false">MID(A2272,1,12)</f>
        <v>M.020.10.102</v>
      </c>
      <c r="D2272" s="2" t="s">
        <v>3158</v>
      </c>
      <c r="E2272" s="90" t="s">
        <v>255</v>
      </c>
      <c r="F2272" s="91" t="str">
        <f aca="false">MID(A2272, 21,85)</f>
        <v>Hummus, natural in plastic boxper 250 gram NL</v>
      </c>
      <c r="G2272" s="92" t="n">
        <v>0.61514256116981</v>
      </c>
      <c r="H2272" s="24" t="n">
        <f aca="false">G2272</f>
        <v>0.61514256116981</v>
      </c>
      <c r="I2272" s="93" t="n">
        <v>1.9643401E-007</v>
      </c>
      <c r="J2272" s="93" t="n">
        <v>0.1549143217358</v>
      </c>
      <c r="K2272" s="93" t="n">
        <v>0.026686303</v>
      </c>
      <c r="L2272" s="93" t="n">
        <v>0.43354174</v>
      </c>
      <c r="N2272" s="94" t="n">
        <v>2.89027826666667</v>
      </c>
      <c r="O2272" s="24" t="n">
        <f aca="false">N2272</f>
        <v>2.89027826666667</v>
      </c>
      <c r="Q2272" s="25" t="n">
        <v>0</v>
      </c>
      <c r="S2272" s="95" t="n">
        <v>0.073334539</v>
      </c>
      <c r="T2272" s="95" t="n">
        <v>0.059157557</v>
      </c>
      <c r="U2272" s="95" t="n">
        <v>0.014176981</v>
      </c>
      <c r="V2272" s="95" t="n">
        <v>0</v>
      </c>
      <c r="X2272" s="96" t="n">
        <v>0.00013825119</v>
      </c>
    </row>
    <row r="2273" customFormat="false" ht="13.8" hidden="false" customHeight="false" outlineLevel="0" collapsed="false">
      <c r="A2273" s="0" t="s">
        <v>3161</v>
      </c>
      <c r="B2273" s="90" t="s">
        <v>3066</v>
      </c>
      <c r="C2273" s="88" t="str">
        <f aca="false">MID(A2273,1,12)</f>
        <v>M.020.10.103</v>
      </c>
      <c r="D2273" s="2" t="s">
        <v>3158</v>
      </c>
      <c r="E2273" s="90" t="s">
        <v>255</v>
      </c>
      <c r="F2273" s="91" t="str">
        <f aca="false">MID(A2273, 21,85)</f>
        <v>Peanut butter in glass jarper 720 ml NL</v>
      </c>
      <c r="G2273" s="92" t="n">
        <v>0.71082454973151</v>
      </c>
      <c r="H2273" s="24" t="n">
        <f aca="false">G2273</f>
        <v>0.71082454973151</v>
      </c>
      <c r="I2273" s="93" t="n">
        <v>2.0732291E-007</v>
      </c>
      <c r="J2273" s="93" t="n">
        <v>0.1573980424086</v>
      </c>
      <c r="K2273" s="93" t="n">
        <v>0.03682621</v>
      </c>
      <c r="L2273" s="93" t="n">
        <v>0.51660009</v>
      </c>
      <c r="N2273" s="94" t="n">
        <v>3.4440006</v>
      </c>
      <c r="O2273" s="24" t="n">
        <f aca="false">N2273</f>
        <v>3.4440006</v>
      </c>
      <c r="Q2273" s="25" t="n">
        <v>0</v>
      </c>
      <c r="S2273" s="95" t="n">
        <v>0.085946679</v>
      </c>
      <c r="T2273" s="95" t="n">
        <v>0.073278569</v>
      </c>
      <c r="U2273" s="95" t="n">
        <v>0.01266811</v>
      </c>
      <c r="V2273" s="95" t="n">
        <v>0</v>
      </c>
      <c r="X2273" s="96" t="n">
        <v>0.00015418686</v>
      </c>
    </row>
    <row r="2274" customFormat="false" ht="13.8" hidden="false" customHeight="false" outlineLevel="0" collapsed="false">
      <c r="B2274" s="90"/>
      <c r="C2274" s="88"/>
      <c r="D2274" s="3" t="s">
        <v>3162</v>
      </c>
      <c r="E2274" s="90"/>
      <c r="H2274" s="24" t="n">
        <f aca="false">G2274</f>
        <v>0</v>
      </c>
    </row>
    <row r="2275" customFormat="false" ht="13.8" hidden="false" customHeight="false" outlineLevel="0" collapsed="false">
      <c r="A2275" s="0" t="s">
        <v>3163</v>
      </c>
      <c r="B2275" s="90" t="s">
        <v>3066</v>
      </c>
      <c r="C2275" s="88" t="str">
        <f aca="false">MID(A2275,1,12)</f>
        <v>M.020.11.101</v>
      </c>
      <c r="D2275" s="2" t="s">
        <v>3162</v>
      </c>
      <c r="E2275" s="90" t="s">
        <v>255</v>
      </c>
      <c r="F2275" s="91" t="str">
        <f aca="false">MID(A2275, 21,85)</f>
        <v>Gravy 25% fat clear prep w gravypowder in plastic cupper 250 gram NL</v>
      </c>
      <c r="G2275" s="92" t="n">
        <v>0.231234347052132</v>
      </c>
      <c r="H2275" s="24" t="n">
        <f aca="false">G2275</f>
        <v>0.231234347052132</v>
      </c>
      <c r="I2275" s="93" t="n">
        <v>9.0628532E-008</v>
      </c>
      <c r="J2275" s="93" t="n">
        <v>0.0689070730236</v>
      </c>
      <c r="K2275" s="93" t="n">
        <v>0.0099289734</v>
      </c>
      <c r="L2275" s="93" t="n">
        <v>0.15239821</v>
      </c>
      <c r="N2275" s="94" t="n">
        <v>1.01598806666667</v>
      </c>
      <c r="O2275" s="24" t="n">
        <f aca="false">N2275</f>
        <v>1.01598806666667</v>
      </c>
      <c r="Q2275" s="25" t="n">
        <v>0</v>
      </c>
      <c r="S2275" s="95" t="n">
        <v>0.031198252</v>
      </c>
      <c r="T2275" s="95" t="n">
        <v>0.027007632</v>
      </c>
      <c r="U2275" s="95" t="n">
        <v>0.0041906195</v>
      </c>
      <c r="V2275" s="95" t="n">
        <v>0</v>
      </c>
      <c r="X2275" s="96" t="n">
        <v>5.3390996E-005</v>
      </c>
    </row>
    <row r="2276" customFormat="false" ht="13.8" hidden="false" customHeight="false" outlineLevel="0" collapsed="false">
      <c r="A2276" s="0" t="s">
        <v>3164</v>
      </c>
      <c r="B2276" s="90" t="s">
        <v>3066</v>
      </c>
      <c r="C2276" s="88" t="str">
        <f aca="false">MID(A2276,1,12)</f>
        <v>M.020.11.102</v>
      </c>
      <c r="D2276" s="2" t="s">
        <v>3162</v>
      </c>
      <c r="E2276" s="90" t="s">
        <v>255</v>
      </c>
      <c r="F2276" s="91" t="str">
        <f aca="false">MID(A2276, 21,85)</f>
        <v>Mayonaise, 25% fat in PET bottle NL</v>
      </c>
      <c r="G2276" s="92" t="n">
        <v>0.35500219494784</v>
      </c>
      <c r="H2276" s="24" t="n">
        <f aca="false">G2276</f>
        <v>0.35500219494784</v>
      </c>
      <c r="I2276" s="93" t="n">
        <v>1.6348734E-007</v>
      </c>
      <c r="J2276" s="93" t="n">
        <v>0.1103700558605</v>
      </c>
      <c r="K2276" s="93" t="n">
        <v>0.0090216456</v>
      </c>
      <c r="L2276" s="93" t="n">
        <v>0.23561033</v>
      </c>
      <c r="N2276" s="94" t="n">
        <v>1.57073553333333</v>
      </c>
      <c r="O2276" s="24" t="n">
        <f aca="false">N2276</f>
        <v>1.57073553333333</v>
      </c>
      <c r="Q2276" s="25" t="n">
        <v>0</v>
      </c>
      <c r="S2276" s="95" t="n">
        <v>0.050552516</v>
      </c>
      <c r="T2276" s="95" t="n">
        <v>0.045060718</v>
      </c>
      <c r="U2276" s="95" t="n">
        <v>0.005491798</v>
      </c>
      <c r="V2276" s="95" t="n">
        <v>0</v>
      </c>
      <c r="X2276" s="96" t="n">
        <v>8.4456558E-005</v>
      </c>
    </row>
    <row r="2277" customFormat="false" ht="13.8" hidden="false" customHeight="false" outlineLevel="0" collapsed="false">
      <c r="A2277" s="0" t="s">
        <v>3165</v>
      </c>
      <c r="B2277" s="90" t="s">
        <v>3066</v>
      </c>
      <c r="C2277" s="88" t="str">
        <f aca="false">MID(A2277,1,12)</f>
        <v>M.020.11.103</v>
      </c>
      <c r="D2277" s="2" t="s">
        <v>3162</v>
      </c>
      <c r="E2277" s="90" t="s">
        <v>255</v>
      </c>
      <c r="F2277" s="91" t="str">
        <f aca="false">MID(A2277, 21,85)</f>
        <v>Mayonnaise in PET bottle NL</v>
      </c>
      <c r="G2277" s="92" t="n">
        <v>0.65580329642771</v>
      </c>
      <c r="H2277" s="24" t="n">
        <f aca="false">G2277</f>
        <v>0.65580329642771</v>
      </c>
      <c r="I2277" s="93" t="n">
        <v>2.8164111E-007</v>
      </c>
      <c r="J2277" s="93" t="n">
        <v>0.2091452844866</v>
      </c>
      <c r="K2277" s="93" t="n">
        <v>0.0090534503</v>
      </c>
      <c r="L2277" s="93" t="n">
        <v>0.43760428</v>
      </c>
      <c r="N2277" s="94" t="n">
        <v>2.91736186666667</v>
      </c>
      <c r="O2277" s="24" t="n">
        <f aca="false">N2277</f>
        <v>2.91736186666667</v>
      </c>
      <c r="Q2277" s="25" t="n">
        <v>0</v>
      </c>
      <c r="S2277" s="95" t="n">
        <v>0.091801495</v>
      </c>
      <c r="T2277" s="95" t="n">
        <v>0.079169521</v>
      </c>
      <c r="U2277" s="95" t="n">
        <v>0.012631975</v>
      </c>
      <c r="V2277" s="95" t="n">
        <v>0</v>
      </c>
      <c r="X2277" s="96" t="n">
        <v>0.00015778184</v>
      </c>
    </row>
    <row r="2278" customFormat="false" ht="13.8" hidden="false" customHeight="false" outlineLevel="0" collapsed="false">
      <c r="A2278" s="0" t="s">
        <v>3166</v>
      </c>
      <c r="B2278" s="90" t="s">
        <v>3066</v>
      </c>
      <c r="C2278" s="88" t="str">
        <f aca="false">MID(A2278,1,12)</f>
        <v>M.020.11.104</v>
      </c>
      <c r="D2278" s="2" t="s">
        <v>3162</v>
      </c>
      <c r="E2278" s="90" t="s">
        <v>255</v>
      </c>
      <c r="F2278" s="91" t="str">
        <f aca="false">MID(A2278, 21,85)</f>
        <v>Oriental sauce, ready-made in glass jarper 125 gram NL</v>
      </c>
      <c r="G2278" s="92" t="n">
        <v>0.48227190906204</v>
      </c>
      <c r="H2278" s="24" t="n">
        <f aca="false">G2278</f>
        <v>0.48227190906204</v>
      </c>
      <c r="I2278" s="93" t="n">
        <v>2.5066994E-007</v>
      </c>
      <c r="J2278" s="93" t="n">
        <v>0.1456248063921</v>
      </c>
      <c r="K2278" s="93" t="n">
        <v>0.025831862</v>
      </c>
      <c r="L2278" s="93" t="n">
        <v>0.31081499</v>
      </c>
      <c r="N2278" s="94" t="n">
        <v>2.07209993333333</v>
      </c>
      <c r="O2278" s="24" t="n">
        <f aca="false">N2278</f>
        <v>2.07209993333333</v>
      </c>
      <c r="Q2278" s="25" t="n">
        <v>0</v>
      </c>
      <c r="S2278" s="95" t="n">
        <v>0.072016516</v>
      </c>
      <c r="T2278" s="95" t="n">
        <v>0.068574056</v>
      </c>
      <c r="U2278" s="95" t="n">
        <v>0.0034424601</v>
      </c>
      <c r="V2278" s="95" t="n">
        <v>0</v>
      </c>
      <c r="X2278" s="96" t="n">
        <v>0.00011179011</v>
      </c>
    </row>
    <row r="2279" customFormat="false" ht="13.8" hidden="false" customHeight="false" outlineLevel="0" collapsed="false">
      <c r="A2279" s="0" t="s">
        <v>3167</v>
      </c>
      <c r="B2279" s="90" t="s">
        <v>3066</v>
      </c>
      <c r="C2279" s="88" t="str">
        <f aca="false">MID(A2279,1,12)</f>
        <v>M.020.11.105</v>
      </c>
      <c r="D2279" s="2" t="s">
        <v>3162</v>
      </c>
      <c r="E2279" s="90" t="s">
        <v>255</v>
      </c>
      <c r="F2279" s="91" t="str">
        <f aca="false">MID(A2279, 21,85)</f>
        <v>Tomato sauce, ready-made in glass jarper 125 gram NL</v>
      </c>
      <c r="G2279" s="92" t="n">
        <v>0.30214201786805</v>
      </c>
      <c r="H2279" s="24" t="n">
        <f aca="false">G2279</f>
        <v>0.30214201786805</v>
      </c>
      <c r="I2279" s="93" t="n">
        <v>1.1781985E-007</v>
      </c>
      <c r="J2279" s="93" t="n">
        <v>0.0872582370482</v>
      </c>
      <c r="K2279" s="93" t="n">
        <v>0.016169853</v>
      </c>
      <c r="L2279" s="93" t="n">
        <v>0.19871381</v>
      </c>
      <c r="N2279" s="94" t="n">
        <v>1.32475873333333</v>
      </c>
      <c r="O2279" s="24" t="n">
        <f aca="false">N2279</f>
        <v>1.32475873333333</v>
      </c>
      <c r="Q2279" s="25" t="n">
        <v>0</v>
      </c>
      <c r="S2279" s="95" t="n">
        <v>0.045272943</v>
      </c>
      <c r="T2279" s="95" t="n">
        <v>0.043232058</v>
      </c>
      <c r="U2279" s="95" t="n">
        <v>0.0020408859</v>
      </c>
      <c r="V2279" s="95" t="n">
        <v>0</v>
      </c>
      <c r="X2279" s="96" t="n">
        <v>6.7527143E-005</v>
      </c>
    </row>
    <row r="2280" customFormat="false" ht="13.8" hidden="false" customHeight="false" outlineLevel="0" collapsed="false">
      <c r="B2280" s="90"/>
      <c r="C2280" s="88"/>
      <c r="D2280" s="3" t="s">
        <v>3168</v>
      </c>
      <c r="E2280" s="90"/>
      <c r="H2280" s="24" t="n">
        <f aca="false">G2280</f>
        <v>0</v>
      </c>
    </row>
    <row r="2281" customFormat="false" ht="13.8" hidden="false" customHeight="false" outlineLevel="0" collapsed="false">
      <c r="A2281" s="0" t="s">
        <v>3169</v>
      </c>
      <c r="B2281" s="90" t="s">
        <v>3066</v>
      </c>
      <c r="C2281" s="88" t="str">
        <f aca="false">MID(A2281,1,12)</f>
        <v>M.020.12.101</v>
      </c>
      <c r="D2281" s="2" t="s">
        <v>3168</v>
      </c>
      <c r="E2281" s="90" t="s">
        <v>255</v>
      </c>
      <c r="F2281" s="91" t="str">
        <f aca="false">MID(A2281, 21,85)</f>
        <v>Crisps potato in plastic foil per 500 gram NL</v>
      </c>
      <c r="G2281" s="92" t="n">
        <v>0.65482917119852</v>
      </c>
      <c r="H2281" s="24" t="n">
        <f aca="false">G2281</f>
        <v>0.65482917119852</v>
      </c>
      <c r="I2281" s="93" t="n">
        <v>5.1078952E-007</v>
      </c>
      <c r="J2281" s="93" t="n">
        <v>0.158326496409</v>
      </c>
      <c r="K2281" s="93" t="n">
        <v>0.024525034</v>
      </c>
      <c r="L2281" s="93" t="n">
        <v>0.47197713</v>
      </c>
      <c r="N2281" s="94" t="n">
        <v>3.1465142</v>
      </c>
      <c r="O2281" s="24" t="n">
        <f aca="false">N2281</f>
        <v>3.1465142</v>
      </c>
      <c r="Q2281" s="25" t="n">
        <v>0</v>
      </c>
      <c r="S2281" s="95" t="n">
        <v>0.085686657</v>
      </c>
      <c r="T2281" s="95" t="n">
        <v>0.079724934</v>
      </c>
      <c r="U2281" s="95" t="n">
        <v>0.0059617233</v>
      </c>
      <c r="V2281" s="95" t="n">
        <v>0</v>
      </c>
      <c r="X2281" s="96" t="n">
        <v>0.00015989268</v>
      </c>
    </row>
    <row r="2282" customFormat="false" ht="13.8" hidden="false" customHeight="false" outlineLevel="0" collapsed="false">
      <c r="A2282" s="0" t="s">
        <v>3170</v>
      </c>
      <c r="B2282" s="90" t="s">
        <v>3066</v>
      </c>
      <c r="C2282" s="88" t="str">
        <f aca="false">MID(A2282,1,12)</f>
        <v>M.020.12.102</v>
      </c>
      <c r="D2282" s="2" t="s">
        <v>3168</v>
      </c>
      <c r="E2282" s="90" t="s">
        <v>255</v>
      </c>
      <c r="F2282" s="91" t="str">
        <f aca="false">MID(A2282, 21,85)</f>
        <v>Croquette meat ragout frozen in cardboard box NL</v>
      </c>
      <c r="G2282" s="92" t="n">
        <v>0.96084533226254</v>
      </c>
      <c r="H2282" s="24" t="n">
        <f aca="false">G2282</f>
        <v>0.96084533226254</v>
      </c>
      <c r="I2282" s="93" t="n">
        <v>2.5151734E-007</v>
      </c>
      <c r="J2282" s="93" t="n">
        <v>0.2085300097452</v>
      </c>
      <c r="K2282" s="93" t="n">
        <v>0.018285531</v>
      </c>
      <c r="L2282" s="93" t="n">
        <v>0.73402954</v>
      </c>
      <c r="N2282" s="94" t="n">
        <v>4.89353026666667</v>
      </c>
      <c r="O2282" s="24" t="n">
        <f aca="false">N2282</f>
        <v>4.89353026666667</v>
      </c>
      <c r="Q2282" s="25" t="n">
        <v>0</v>
      </c>
      <c r="S2282" s="95" t="n">
        <v>0.13214783</v>
      </c>
      <c r="T2282" s="95" t="n">
        <v>0.12299536</v>
      </c>
      <c r="U2282" s="95" t="n">
        <v>0.0091524713</v>
      </c>
      <c r="V2282" s="95" t="n">
        <v>0</v>
      </c>
      <c r="X2282" s="96" t="n">
        <v>0.00020911174</v>
      </c>
    </row>
    <row r="2283" customFormat="false" ht="13.8" hidden="false" customHeight="false" outlineLevel="0" collapsed="false">
      <c r="A2283" s="0" t="s">
        <v>3171</v>
      </c>
      <c r="B2283" s="90" t="s">
        <v>3066</v>
      </c>
      <c r="C2283" s="88" t="str">
        <f aca="false">MID(A2283,1,12)</f>
        <v>M.020.12.103</v>
      </c>
      <c r="D2283" s="2" t="s">
        <v>3168</v>
      </c>
      <c r="E2283" s="90" t="s">
        <v>255</v>
      </c>
      <c r="F2283" s="91" t="str">
        <f aca="false">MID(A2283, 21,85)</f>
        <v>Popcorn puffed, natural in plastic foil per 500 gram NL</v>
      </c>
      <c r="G2283" s="92" t="n">
        <v>0.169621606246807</v>
      </c>
      <c r="H2283" s="24" t="n">
        <f aca="false">G2283</f>
        <v>0.169621606246807</v>
      </c>
      <c r="I2283" s="93" t="n">
        <v>6.8776907E-008</v>
      </c>
      <c r="J2283" s="93" t="n">
        <v>0.0486537264699</v>
      </c>
      <c r="K2283" s="93" t="n">
        <v>0.026535886</v>
      </c>
      <c r="L2283" s="93" t="n">
        <v>0.094431925</v>
      </c>
      <c r="N2283" s="94" t="n">
        <v>0.629546166666667</v>
      </c>
      <c r="O2283" s="24" t="n">
        <f aca="false">N2283</f>
        <v>0.629546166666667</v>
      </c>
      <c r="Q2283" s="25" t="n">
        <v>0</v>
      </c>
      <c r="S2283" s="95" t="n">
        <v>0.020875697</v>
      </c>
      <c r="T2283" s="95" t="n">
        <v>0.018215627</v>
      </c>
      <c r="U2283" s="95" t="n">
        <v>0.0026600694</v>
      </c>
      <c r="V2283" s="95" t="n">
        <v>0</v>
      </c>
      <c r="X2283" s="96" t="n">
        <v>3.5414482E-005</v>
      </c>
    </row>
    <row r="2284" customFormat="false" ht="13.8" hidden="false" customHeight="false" outlineLevel="0" collapsed="false">
      <c r="A2284" s="0" t="s">
        <v>3172</v>
      </c>
      <c r="B2284" s="90" t="s">
        <v>3066</v>
      </c>
      <c r="C2284" s="88" t="str">
        <f aca="false">MID(A2284,1,12)</f>
        <v>M.020.12.104</v>
      </c>
      <c r="D2284" s="2" t="s">
        <v>3168</v>
      </c>
      <c r="E2284" s="90" t="s">
        <v>255</v>
      </c>
      <c r="F2284" s="91" t="str">
        <f aca="false">MID(A2284, 21,85)</f>
        <v>Sausage roll, puff pastry in plastic foil per 500 gram NL</v>
      </c>
      <c r="G2284" s="92" t="n">
        <v>0.77995782205615</v>
      </c>
      <c r="H2284" s="24" t="n">
        <f aca="false">G2284</f>
        <v>0.77995782205615</v>
      </c>
      <c r="I2284" s="93" t="n">
        <v>2.6127765E-007</v>
      </c>
      <c r="J2284" s="93" t="n">
        <v>0.2081758877785</v>
      </c>
      <c r="K2284" s="93" t="n">
        <v>0.016959873</v>
      </c>
      <c r="L2284" s="93" t="n">
        <v>0.5548218</v>
      </c>
      <c r="N2284" s="94" t="n">
        <v>3.698812</v>
      </c>
      <c r="O2284" s="24" t="n">
        <f aca="false">N2284</f>
        <v>3.698812</v>
      </c>
      <c r="Q2284" s="25" t="n">
        <v>0</v>
      </c>
      <c r="S2284" s="95" t="n">
        <v>0.10959888</v>
      </c>
      <c r="T2284" s="95" t="n">
        <v>0.099549837</v>
      </c>
      <c r="U2284" s="95" t="n">
        <v>0.010049046</v>
      </c>
      <c r="V2284" s="95" t="n">
        <v>0</v>
      </c>
      <c r="X2284" s="96" t="n">
        <v>0.00017694574</v>
      </c>
    </row>
    <row r="2285" customFormat="false" ht="13.8" hidden="false" customHeight="false" outlineLevel="0" collapsed="false">
      <c r="A2285" s="0" t="s">
        <v>3173</v>
      </c>
      <c r="B2285" s="90" t="s">
        <v>3066</v>
      </c>
      <c r="C2285" s="88" t="str">
        <f aca="false">MID(A2285,1,12)</f>
        <v>M.020.12.105</v>
      </c>
      <c r="D2285" s="2" t="s">
        <v>3168</v>
      </c>
      <c r="E2285" s="90" t="s">
        <v>255</v>
      </c>
      <c r="F2285" s="91" t="str">
        <f aca="false">MID(A2285, 21,85)</f>
        <v>Sausage, dutch Frikandel frozen in cardboard box NL</v>
      </c>
      <c r="G2285" s="92" t="n">
        <v>0.61728932355948</v>
      </c>
      <c r="H2285" s="24" t="n">
        <f aca="false">G2285</f>
        <v>0.61728932355948</v>
      </c>
      <c r="I2285" s="93" t="n">
        <v>2.0888538E-007</v>
      </c>
      <c r="J2285" s="93" t="n">
        <v>0.1958426806741</v>
      </c>
      <c r="K2285" s="93" t="n">
        <v>0.013068704</v>
      </c>
      <c r="L2285" s="93" t="n">
        <v>0.40837773</v>
      </c>
      <c r="N2285" s="94" t="n">
        <v>2.7225182</v>
      </c>
      <c r="O2285" s="24" t="n">
        <f aca="false">N2285</f>
        <v>2.7225182</v>
      </c>
      <c r="Q2285" s="25" t="n">
        <v>0</v>
      </c>
      <c r="S2285" s="95" t="n">
        <v>0.093809816</v>
      </c>
      <c r="T2285" s="95" t="n">
        <v>0.086367406</v>
      </c>
      <c r="U2285" s="95" t="n">
        <v>0.0074424105</v>
      </c>
      <c r="V2285" s="95" t="n">
        <v>0</v>
      </c>
      <c r="X2285" s="96" t="n">
        <v>0.0001427923</v>
      </c>
    </row>
    <row r="2286" customFormat="false" ht="13.8" hidden="false" customHeight="false" outlineLevel="0" collapsed="false">
      <c r="B2286" s="90"/>
      <c r="C2286" s="88"/>
      <c r="D2286" s="3" t="s">
        <v>3174</v>
      </c>
      <c r="E2286" s="90"/>
      <c r="H2286" s="24" t="n">
        <f aca="false">G2286</f>
        <v>0</v>
      </c>
    </row>
    <row r="2287" customFormat="false" ht="13.8" hidden="false" customHeight="false" outlineLevel="0" collapsed="false">
      <c r="A2287" s="0" t="s">
        <v>3175</v>
      </c>
      <c r="B2287" s="90" t="s">
        <v>3066</v>
      </c>
      <c r="C2287" s="88" t="str">
        <f aca="false">MID(A2287,1,12)</f>
        <v>M.020.13.101</v>
      </c>
      <c r="D2287" s="2" t="s">
        <v>3174</v>
      </c>
      <c r="E2287" s="90" t="s">
        <v>255</v>
      </c>
      <c r="F2287" s="91" t="str">
        <f aca="false">MID(A2287, 21,85)</f>
        <v>Cheese 20+ in plastic boxper 250 gram NL</v>
      </c>
      <c r="G2287" s="92" t="n">
        <v>1.50849810020148</v>
      </c>
      <c r="H2287" s="24" t="n">
        <f aca="false">G2287</f>
        <v>1.50849810020148</v>
      </c>
      <c r="I2287" s="93" t="n">
        <v>2.6465718E-007</v>
      </c>
      <c r="J2287" s="93" t="n">
        <v>0.3328241035443</v>
      </c>
      <c r="K2287" s="93" t="n">
        <v>0.036237432</v>
      </c>
      <c r="L2287" s="93" t="n">
        <v>1.1394363</v>
      </c>
      <c r="N2287" s="94" t="n">
        <v>7.596242</v>
      </c>
      <c r="O2287" s="24" t="n">
        <f aca="false">N2287</f>
        <v>7.596242</v>
      </c>
      <c r="Q2287" s="25" t="n">
        <v>0</v>
      </c>
      <c r="S2287" s="95" t="n">
        <v>0.21400237</v>
      </c>
      <c r="T2287" s="95" t="n">
        <v>0.20200897</v>
      </c>
      <c r="U2287" s="95" t="n">
        <v>0.011993404</v>
      </c>
      <c r="V2287" s="95" t="n">
        <v>0</v>
      </c>
      <c r="X2287" s="96" t="n">
        <v>0.00031944766</v>
      </c>
    </row>
    <row r="2288" customFormat="false" ht="13.8" hidden="false" customHeight="false" outlineLevel="0" collapsed="false">
      <c r="A2288" s="0" t="s">
        <v>3176</v>
      </c>
      <c r="B2288" s="90" t="s">
        <v>3066</v>
      </c>
      <c r="C2288" s="88" t="str">
        <f aca="false">MID(A2288,1,12)</f>
        <v>M.020.13.102</v>
      </c>
      <c r="D2288" s="2" t="s">
        <v>3174</v>
      </c>
      <c r="E2288" s="90" t="s">
        <v>255</v>
      </c>
      <c r="F2288" s="91" t="str">
        <f aca="false">MID(A2288, 21,85)</f>
        <v>Cheese Edam 40+ in plastic boxper 250 gram NL</v>
      </c>
      <c r="G2288" s="92" t="n">
        <v>1.59456853924448</v>
      </c>
      <c r="H2288" s="24" t="n">
        <f aca="false">G2288</f>
        <v>1.59456853924448</v>
      </c>
      <c r="I2288" s="93" t="n">
        <v>2.7893878E-007</v>
      </c>
      <c r="J2288" s="93" t="n">
        <v>0.3519448273057</v>
      </c>
      <c r="K2288" s="93" t="n">
        <v>0.038249733</v>
      </c>
      <c r="L2288" s="93" t="n">
        <v>1.2043737</v>
      </c>
      <c r="N2288" s="94" t="n">
        <v>8.029158</v>
      </c>
      <c r="O2288" s="24" t="n">
        <f aca="false">N2288</f>
        <v>8.029158</v>
      </c>
      <c r="Q2288" s="25" t="n">
        <v>0</v>
      </c>
      <c r="S2288" s="95" t="n">
        <v>0.2262528</v>
      </c>
      <c r="T2288" s="95" t="n">
        <v>0.21356952</v>
      </c>
      <c r="U2288" s="95" t="n">
        <v>0.01268328</v>
      </c>
      <c r="V2288" s="95" t="n">
        <v>0</v>
      </c>
      <c r="X2288" s="96" t="n">
        <v>0.0003376544</v>
      </c>
    </row>
    <row r="2289" customFormat="false" ht="13.8" hidden="false" customHeight="false" outlineLevel="0" collapsed="false">
      <c r="A2289" s="0" t="s">
        <v>3177</v>
      </c>
      <c r="B2289" s="90" t="s">
        <v>3066</v>
      </c>
      <c r="C2289" s="88" t="str">
        <f aca="false">MID(A2289,1,12)</f>
        <v>M.020.13.103</v>
      </c>
      <c r="D2289" s="2" t="s">
        <v>3174</v>
      </c>
      <c r="E2289" s="90" t="s">
        <v>255</v>
      </c>
      <c r="F2289" s="91" t="str">
        <f aca="false">MID(A2289, 21,85)</f>
        <v>Cheese goat fresh in plastic boxper 250 gram NL</v>
      </c>
      <c r="G2289" s="92" t="n">
        <v>1.73967182437382</v>
      </c>
      <c r="H2289" s="24" t="n">
        <f aca="false">G2289</f>
        <v>1.73967182437382</v>
      </c>
      <c r="I2289" s="93" t="n">
        <v>5.1903482E-007</v>
      </c>
      <c r="J2289" s="93" t="n">
        <v>0.667220698339</v>
      </c>
      <c r="K2289" s="93" t="n">
        <v>0.044152607</v>
      </c>
      <c r="L2289" s="93" t="n">
        <v>1.028298</v>
      </c>
      <c r="N2289" s="94" t="n">
        <v>6.85532</v>
      </c>
      <c r="O2289" s="24" t="n">
        <f aca="false">N2289</f>
        <v>6.85532</v>
      </c>
      <c r="Q2289" s="25" t="n">
        <v>0</v>
      </c>
      <c r="S2289" s="95" t="n">
        <v>0.29385763</v>
      </c>
      <c r="T2289" s="95" t="n">
        <v>0.27651072</v>
      </c>
      <c r="U2289" s="95" t="n">
        <v>0.017346908</v>
      </c>
      <c r="V2289" s="95" t="n">
        <v>0</v>
      </c>
      <c r="X2289" s="96" t="n">
        <v>0.00040617951</v>
      </c>
    </row>
    <row r="2290" customFormat="false" ht="13.8" hidden="false" customHeight="false" outlineLevel="0" collapsed="false">
      <c r="A2290" s="0" t="s">
        <v>3178</v>
      </c>
      <c r="B2290" s="90" t="s">
        <v>3066</v>
      </c>
      <c r="C2290" s="88" t="str">
        <f aca="false">MID(A2290,1,12)</f>
        <v>M.020.13.104</v>
      </c>
      <c r="D2290" s="2" t="s">
        <v>3174</v>
      </c>
      <c r="E2290" s="90" t="s">
        <v>255</v>
      </c>
      <c r="F2290" s="91" t="str">
        <f aca="false">MID(A2290, 21,85)</f>
        <v>Cheese Gouda 48+ in plastic boxper 250 gram NL</v>
      </c>
      <c r="G2290" s="92" t="n">
        <v>1.82269061615688</v>
      </c>
      <c r="H2290" s="24" t="n">
        <f aca="false">G2290</f>
        <v>1.82269061615688</v>
      </c>
      <c r="I2290" s="93" t="n">
        <v>3.0620058E-007</v>
      </c>
      <c r="J2290" s="93" t="n">
        <v>0.4029561369563</v>
      </c>
      <c r="K2290" s="93" t="n">
        <v>0.038447973</v>
      </c>
      <c r="L2290" s="93" t="n">
        <v>1.3812862</v>
      </c>
      <c r="N2290" s="94" t="n">
        <v>9.20857466666667</v>
      </c>
      <c r="O2290" s="24" t="n">
        <f aca="false">N2290</f>
        <v>9.20857466666667</v>
      </c>
      <c r="Q2290" s="25" t="n">
        <v>0</v>
      </c>
      <c r="S2290" s="95" t="n">
        <v>0.25943978</v>
      </c>
      <c r="T2290" s="95" t="n">
        <v>0.24483062</v>
      </c>
      <c r="U2290" s="95" t="n">
        <v>0.014609156</v>
      </c>
      <c r="V2290" s="95" t="n">
        <v>0</v>
      </c>
      <c r="X2290" s="96" t="n">
        <v>0.00038635272</v>
      </c>
    </row>
    <row r="2291" customFormat="false" ht="13.8" hidden="false" customHeight="false" outlineLevel="0" collapsed="false">
      <c r="A2291" s="0" t="s">
        <v>3179</v>
      </c>
      <c r="B2291" s="90" t="s">
        <v>3066</v>
      </c>
      <c r="C2291" s="88" t="str">
        <f aca="false">MID(A2291,1,12)</f>
        <v>M.020.13.105</v>
      </c>
      <c r="D2291" s="2" t="s">
        <v>3174</v>
      </c>
      <c r="E2291" s="90" t="s">
        <v>255</v>
      </c>
      <c r="F2291" s="91" t="str">
        <f aca="false">MID(A2291, 21,85)</f>
        <v>Cheese Mozzarella in plastic boxper 250 gram NL</v>
      </c>
      <c r="G2291" s="92" t="n">
        <v>1.22462821133349</v>
      </c>
      <c r="H2291" s="24" t="n">
        <f aca="false">G2291</f>
        <v>1.22462821133349</v>
      </c>
      <c r="I2291" s="93" t="n">
        <v>2.1397649E-007</v>
      </c>
      <c r="J2291" s="93" t="n">
        <v>0.270285215357</v>
      </c>
      <c r="K2291" s="93" t="n">
        <v>0.029581732</v>
      </c>
      <c r="L2291" s="93" t="n">
        <v>0.92476105</v>
      </c>
      <c r="N2291" s="94" t="n">
        <v>6.16507366666667</v>
      </c>
      <c r="O2291" s="24" t="n">
        <f aca="false">N2291</f>
        <v>6.16507366666667</v>
      </c>
      <c r="Q2291" s="25" t="n">
        <v>0</v>
      </c>
      <c r="S2291" s="95" t="n">
        <v>0.1737498</v>
      </c>
      <c r="T2291" s="95" t="n">
        <v>0.16401439</v>
      </c>
      <c r="U2291" s="95" t="n">
        <v>0.0097354123</v>
      </c>
      <c r="V2291" s="95" t="n">
        <v>0</v>
      </c>
      <c r="X2291" s="96" t="n">
        <v>0.00025926438</v>
      </c>
    </row>
    <row r="2292" customFormat="false" ht="13.8" hidden="false" customHeight="false" outlineLevel="0" collapsed="false">
      <c r="A2292" s="0" t="s">
        <v>3180</v>
      </c>
      <c r="B2292" s="90" t="s">
        <v>3066</v>
      </c>
      <c r="C2292" s="88" t="str">
        <f aca="false">MID(A2292,1,12)</f>
        <v>M.020.13.106</v>
      </c>
      <c r="D2292" s="2" t="s">
        <v>3174</v>
      </c>
      <c r="E2292" s="90" t="s">
        <v>255</v>
      </c>
      <c r="F2292" s="91" t="str">
        <f aca="false">MID(A2292, 21,85)</f>
        <v>Cheese old 48+ in plastic boxper 250 gram NL</v>
      </c>
      <c r="G2292" s="92" t="n">
        <v>1.8966676489789</v>
      </c>
      <c r="H2292" s="24" t="n">
        <f aca="false">G2292</f>
        <v>1.8966676489789</v>
      </c>
      <c r="I2292" s="93" t="n">
        <v>3.29065E-007</v>
      </c>
      <c r="J2292" s="93" t="n">
        <v>0.4190567039139</v>
      </c>
      <c r="K2292" s="93" t="n">
        <v>0.045312716</v>
      </c>
      <c r="L2292" s="93" t="n">
        <v>1.4322979</v>
      </c>
      <c r="N2292" s="94" t="n">
        <v>9.54865266666667</v>
      </c>
      <c r="O2292" s="24" t="n">
        <f aca="false">N2292</f>
        <v>9.54865266666667</v>
      </c>
      <c r="Q2292" s="25" t="n">
        <v>0</v>
      </c>
      <c r="S2292" s="95" t="n">
        <v>0.26925064</v>
      </c>
      <c r="T2292" s="95" t="n">
        <v>0.25414596</v>
      </c>
      <c r="U2292" s="95" t="n">
        <v>0.015104677</v>
      </c>
      <c r="V2292" s="95" t="n">
        <v>0</v>
      </c>
      <c r="X2292" s="96" t="n">
        <v>0.00040155828</v>
      </c>
    </row>
    <row r="2293" customFormat="false" ht="13.8" hidden="false" customHeight="false" outlineLevel="0" collapsed="false">
      <c r="A2293" s="0" t="s">
        <v>3181</v>
      </c>
      <c r="B2293" s="90" t="s">
        <v>3066</v>
      </c>
      <c r="C2293" s="88" t="str">
        <f aca="false">MID(A2293,1,12)</f>
        <v>M.020.13.107</v>
      </c>
      <c r="D2293" s="2" t="s">
        <v>3174</v>
      </c>
      <c r="E2293" s="90" t="s">
        <v>255</v>
      </c>
      <c r="F2293" s="91" t="str">
        <f aca="false">MID(A2293, 21,85)</f>
        <v>Cheese spread 48+ in plastic boxper 250 gram NL</v>
      </c>
      <c r="G2293" s="92" t="n">
        <v>1.21188825141785</v>
      </c>
      <c r="H2293" s="24" t="n">
        <f aca="false">G2293</f>
        <v>1.21188825141785</v>
      </c>
      <c r="I2293" s="93" t="n">
        <v>2.1135135E-007</v>
      </c>
      <c r="J2293" s="93" t="n">
        <v>0.2648741850665</v>
      </c>
      <c r="K2293" s="93" t="n">
        <v>0.026101545</v>
      </c>
      <c r="L2293" s="93" t="n">
        <v>0.92091231</v>
      </c>
      <c r="N2293" s="94" t="n">
        <v>6.1394154</v>
      </c>
      <c r="O2293" s="24" t="n">
        <f aca="false">N2293</f>
        <v>6.1394154</v>
      </c>
      <c r="Q2293" s="25" t="n">
        <v>0</v>
      </c>
      <c r="S2293" s="95" t="n">
        <v>0.17180271</v>
      </c>
      <c r="T2293" s="95" t="n">
        <v>0.16217338</v>
      </c>
      <c r="U2293" s="95" t="n">
        <v>0.0096293301</v>
      </c>
      <c r="V2293" s="95" t="n">
        <v>0</v>
      </c>
      <c r="X2293" s="96" t="n">
        <v>0.00025689506</v>
      </c>
    </row>
    <row r="2294" customFormat="false" ht="13.8" hidden="false" customHeight="false" outlineLevel="0" collapsed="false">
      <c r="B2294" s="90"/>
      <c r="C2294" s="88"/>
      <c r="D2294" s="3" t="s">
        <v>3182</v>
      </c>
      <c r="E2294" s="90"/>
      <c r="H2294" s="24" t="n">
        <f aca="false">G2294</f>
        <v>0</v>
      </c>
    </row>
    <row r="2295" customFormat="false" ht="13.8" hidden="false" customHeight="false" outlineLevel="0" collapsed="false">
      <c r="A2295" s="0" t="s">
        <v>3183</v>
      </c>
      <c r="B2295" s="90" t="s">
        <v>3066</v>
      </c>
      <c r="C2295" s="88" t="str">
        <f aca="false">MID(A2295,1,12)</f>
        <v>M.020.14.101</v>
      </c>
      <c r="D2295" s="2" t="s">
        <v>3182</v>
      </c>
      <c r="E2295" s="90" t="s">
        <v>255</v>
      </c>
      <c r="F2295" s="91" t="str">
        <f aca="false">MID(A2295, 21,85)</f>
        <v>Stock cubes in cardboard box NL</v>
      </c>
      <c r="G2295" s="92" t="n">
        <v>0.31278539101119</v>
      </c>
      <c r="H2295" s="24" t="n">
        <f aca="false">G2295</f>
        <v>0.31278539101119</v>
      </c>
      <c r="I2295" s="93" t="n">
        <v>1.9552549E-007</v>
      </c>
      <c r="J2295" s="93" t="n">
        <v>0.0766467084857</v>
      </c>
      <c r="K2295" s="93" t="n">
        <v>0.016552517</v>
      </c>
      <c r="L2295" s="93" t="n">
        <v>0.21958597</v>
      </c>
      <c r="N2295" s="94" t="n">
        <v>1.46390646666667</v>
      </c>
      <c r="O2295" s="24" t="n">
        <f aca="false">N2295</f>
        <v>1.46390646666667</v>
      </c>
      <c r="Q2295" s="25" t="n">
        <v>0</v>
      </c>
      <c r="S2295" s="95" t="n">
        <v>0.04148688</v>
      </c>
      <c r="T2295" s="95" t="n">
        <v>0.03861505</v>
      </c>
      <c r="U2295" s="95" t="n">
        <v>0.0028718302</v>
      </c>
      <c r="V2295" s="95" t="n">
        <v>0</v>
      </c>
      <c r="X2295" s="96" t="n">
        <v>7.2978154E-005</v>
      </c>
    </row>
    <row r="2296" customFormat="false" ht="13.8" hidden="false" customHeight="false" outlineLevel="0" collapsed="false">
      <c r="B2296" s="90"/>
      <c r="C2296" s="88"/>
      <c r="D2296" s="3" t="s">
        <v>3184</v>
      </c>
      <c r="E2296" s="90"/>
      <c r="H2296" s="24" t="n">
        <f aca="false">G2296</f>
        <v>0</v>
      </c>
    </row>
    <row r="2297" customFormat="false" ht="13.8" hidden="false" customHeight="false" outlineLevel="0" collapsed="false">
      <c r="A2297" s="0" t="s">
        <v>3185</v>
      </c>
      <c r="B2297" s="90" t="s">
        <v>3066</v>
      </c>
      <c r="C2297" s="88" t="str">
        <f aca="false">MID(A2297,1,12)</f>
        <v>M.020.15.102</v>
      </c>
      <c r="D2297" s="2" t="s">
        <v>3184</v>
      </c>
      <c r="E2297" s="90" t="s">
        <v>255</v>
      </c>
      <c r="F2297" s="91" t="str">
        <f aca="false">MID(A2297, 21,85)</f>
        <v>Cream, whipped in multilayer carton per 1000 ml NL</v>
      </c>
      <c r="G2297" s="92" t="n">
        <v>0.99216045788794</v>
      </c>
      <c r="H2297" s="24" t="n">
        <f aca="false">G2297</f>
        <v>0.99216045788794</v>
      </c>
      <c r="I2297" s="93" t="n">
        <v>1.6468544E-007</v>
      </c>
      <c r="J2297" s="93" t="n">
        <v>0.2218270902025</v>
      </c>
      <c r="K2297" s="93" t="n">
        <v>0.020768883</v>
      </c>
      <c r="L2297" s="93" t="n">
        <v>0.74956432</v>
      </c>
      <c r="N2297" s="94" t="n">
        <v>4.99709546666667</v>
      </c>
      <c r="O2297" s="24" t="n">
        <f aca="false">N2297</f>
        <v>4.99709546666667</v>
      </c>
      <c r="Q2297" s="25" t="n">
        <v>0</v>
      </c>
      <c r="S2297" s="95" t="n">
        <v>0.14165691</v>
      </c>
      <c r="T2297" s="95" t="n">
        <v>0.13362611</v>
      </c>
      <c r="U2297" s="95" t="n">
        <v>0.0080308041</v>
      </c>
      <c r="V2297" s="95" t="n">
        <v>0</v>
      </c>
      <c r="X2297" s="96" t="n">
        <v>0.00021048181</v>
      </c>
    </row>
    <row r="2298" customFormat="false" ht="13.8" hidden="false" customHeight="false" outlineLevel="0" collapsed="false">
      <c r="A2298" s="0" t="s">
        <v>3186</v>
      </c>
      <c r="B2298" s="90" t="s">
        <v>3066</v>
      </c>
      <c r="C2298" s="88" t="str">
        <f aca="false">MID(A2298,1,12)</f>
        <v>M.020.15.103</v>
      </c>
      <c r="D2298" s="2" t="s">
        <v>3184</v>
      </c>
      <c r="E2298" s="90" t="s">
        <v>255</v>
      </c>
      <c r="F2298" s="91" t="str">
        <f aca="false">MID(A2298, 21,85)</f>
        <v>Custard several flavours, full fat in multilayer carton per 1000 ml NL</v>
      </c>
      <c r="G2298" s="92" t="n">
        <v>0.273950449941941</v>
      </c>
      <c r="H2298" s="24" t="n">
        <f aca="false">G2298</f>
        <v>0.273950449941941</v>
      </c>
      <c r="I2298" s="93" t="n">
        <v>7.5689141E-008</v>
      </c>
      <c r="J2298" s="93" t="n">
        <v>0.0565354887528</v>
      </c>
      <c r="K2298" s="93" t="n">
        <v>0.0075770455</v>
      </c>
      <c r="L2298" s="93" t="n">
        <v>0.20983784</v>
      </c>
      <c r="N2298" s="94" t="n">
        <v>1.39891893333333</v>
      </c>
      <c r="O2298" s="24" t="n">
        <f aca="false">N2298</f>
        <v>1.39891893333333</v>
      </c>
      <c r="Q2298" s="25" t="n">
        <v>0</v>
      </c>
      <c r="S2298" s="95" t="n">
        <v>0.037513233</v>
      </c>
      <c r="T2298" s="95" t="n">
        <v>0.035395672</v>
      </c>
      <c r="U2298" s="95" t="n">
        <v>0.0021175606</v>
      </c>
      <c r="V2298" s="95" t="n">
        <v>0</v>
      </c>
      <c r="X2298" s="96" t="n">
        <v>5.8943538E-005</v>
      </c>
    </row>
    <row r="2299" customFormat="false" ht="13.8" hidden="false" customHeight="false" outlineLevel="0" collapsed="false">
      <c r="A2299" s="0" t="s">
        <v>3187</v>
      </c>
      <c r="B2299" s="90" t="s">
        <v>3066</v>
      </c>
      <c r="C2299" s="88" t="str">
        <f aca="false">MID(A2299,1,12)</f>
        <v>M.020.15.104</v>
      </c>
      <c r="D2299" s="2" t="s">
        <v>3184</v>
      </c>
      <c r="E2299" s="90" t="s">
        <v>255</v>
      </c>
      <c r="F2299" s="91" t="str">
        <f aca="false">MID(A2299, 21,85)</f>
        <v>Custard vanilla, full fat in multilayer carton per 1000 ml NL</v>
      </c>
      <c r="G2299" s="92" t="n">
        <v>0.273950449941941</v>
      </c>
      <c r="H2299" s="24" t="n">
        <f aca="false">G2299</f>
        <v>0.273950449941941</v>
      </c>
      <c r="I2299" s="93" t="n">
        <v>7.5689141E-008</v>
      </c>
      <c r="J2299" s="93" t="n">
        <v>0.0565354887528</v>
      </c>
      <c r="K2299" s="93" t="n">
        <v>0.0075770455</v>
      </c>
      <c r="L2299" s="93" t="n">
        <v>0.20983784</v>
      </c>
      <c r="N2299" s="94" t="n">
        <v>1.39891893333333</v>
      </c>
      <c r="O2299" s="24" t="n">
        <f aca="false">N2299</f>
        <v>1.39891893333333</v>
      </c>
      <c r="Q2299" s="25" t="n">
        <v>0</v>
      </c>
      <c r="S2299" s="95" t="n">
        <v>0.037513233</v>
      </c>
      <c r="T2299" s="95" t="n">
        <v>0.035395672</v>
      </c>
      <c r="U2299" s="95" t="n">
        <v>0.0021175606</v>
      </c>
      <c r="V2299" s="95" t="n">
        <v>0</v>
      </c>
      <c r="X2299" s="96" t="n">
        <v>5.8943538E-005</v>
      </c>
    </row>
    <row r="2300" customFormat="false" ht="13.8" hidden="false" customHeight="false" outlineLevel="0" collapsed="false">
      <c r="A2300" s="0" t="s">
        <v>3188</v>
      </c>
      <c r="B2300" s="90" t="s">
        <v>3066</v>
      </c>
      <c r="C2300" s="88" t="str">
        <f aca="false">MID(A2300,1,12)</f>
        <v>M.020.15.105</v>
      </c>
      <c r="D2300" s="2" t="s">
        <v>3184</v>
      </c>
      <c r="E2300" s="90" t="s">
        <v>255</v>
      </c>
      <c r="F2300" s="91" t="str">
        <f aca="false">MID(A2300, 21,85)</f>
        <v>Fromage frais, full fat in plastic boxper 250 gram NL</v>
      </c>
      <c r="G2300" s="92" t="n">
        <v>0.64004408790493</v>
      </c>
      <c r="H2300" s="24" t="n">
        <f aca="false">G2300</f>
        <v>0.64004408790493</v>
      </c>
      <c r="I2300" s="93" t="n">
        <v>1.3026523E-007</v>
      </c>
      <c r="J2300" s="93" t="n">
        <v>0.1350012786397</v>
      </c>
      <c r="K2300" s="93" t="n">
        <v>0.014917299</v>
      </c>
      <c r="L2300" s="93" t="n">
        <v>0.49012538</v>
      </c>
      <c r="N2300" s="94" t="n">
        <v>3.26750253333333</v>
      </c>
      <c r="O2300" s="24" t="n">
        <f aca="false">N2300</f>
        <v>3.26750253333333</v>
      </c>
      <c r="Q2300" s="25" t="n">
        <v>0</v>
      </c>
      <c r="S2300" s="95" t="n">
        <v>0.08949381</v>
      </c>
      <c r="T2300" s="95" t="n">
        <v>0.084561007</v>
      </c>
      <c r="U2300" s="95" t="n">
        <v>0.004932803</v>
      </c>
      <c r="V2300" s="95" t="n">
        <v>0</v>
      </c>
      <c r="X2300" s="96" t="n">
        <v>0.00013597352</v>
      </c>
    </row>
    <row r="2301" customFormat="false" ht="13.8" hidden="false" customHeight="false" outlineLevel="0" collapsed="false">
      <c r="A2301" s="0" t="s">
        <v>3189</v>
      </c>
      <c r="B2301" s="90" t="s">
        <v>3066</v>
      </c>
      <c r="C2301" s="88" t="str">
        <f aca="false">MID(A2301,1,12)</f>
        <v>M.020.15.106</v>
      </c>
      <c r="D2301" s="2" t="s">
        <v>3184</v>
      </c>
      <c r="E2301" s="90" t="s">
        <v>255</v>
      </c>
      <c r="F2301" s="91" t="str">
        <f aca="false">MID(A2301, 21,85)</f>
        <v>Ice cream, dairy cream based frozen in cardboard box NL</v>
      </c>
      <c r="G2301" s="92" t="n">
        <v>0.58401496617465</v>
      </c>
      <c r="H2301" s="24" t="n">
        <f aca="false">G2301</f>
        <v>0.58401496617465</v>
      </c>
      <c r="I2301" s="93" t="n">
        <v>1.7658355E-007</v>
      </c>
      <c r="J2301" s="93" t="n">
        <v>0.1257186175911</v>
      </c>
      <c r="K2301" s="93" t="n">
        <v>0.012291822</v>
      </c>
      <c r="L2301" s="93" t="n">
        <v>0.44600435</v>
      </c>
      <c r="N2301" s="94" t="n">
        <v>2.97336233333333</v>
      </c>
      <c r="O2301" s="24" t="n">
        <f aca="false">N2301</f>
        <v>2.97336233333333</v>
      </c>
      <c r="Q2301" s="25" t="n">
        <v>0</v>
      </c>
      <c r="S2301" s="95" t="n">
        <v>0.081147958</v>
      </c>
      <c r="T2301" s="95" t="n">
        <v>0.076621139</v>
      </c>
      <c r="U2301" s="95" t="n">
        <v>0.0045268196</v>
      </c>
      <c r="V2301" s="95" t="n">
        <v>0</v>
      </c>
      <c r="X2301" s="96" t="n">
        <v>0.00012765556</v>
      </c>
    </row>
    <row r="2302" customFormat="false" ht="13.8" hidden="false" customHeight="false" outlineLevel="0" collapsed="false">
      <c r="A2302" s="0" t="s">
        <v>3190</v>
      </c>
      <c r="B2302" s="90" t="s">
        <v>3066</v>
      </c>
      <c r="C2302" s="88" t="str">
        <f aca="false">MID(A2302,1,12)</f>
        <v>M.020.15.107</v>
      </c>
      <c r="D2302" s="2" t="s">
        <v>3184</v>
      </c>
      <c r="E2302" s="90" t="s">
        <v>255</v>
      </c>
      <c r="F2302" s="91" t="str">
        <f aca="false">MID(A2302, 21,85)</f>
        <v>Milk chocolate-, flavoured full fat in multilayer carton per 1000 ml NL</v>
      </c>
      <c r="G2302" s="92" t="n">
        <v>0.38332411968317</v>
      </c>
      <c r="H2302" s="24" t="n">
        <f aca="false">G2302</f>
        <v>0.38332411968317</v>
      </c>
      <c r="I2302" s="93" t="n">
        <v>1.4363807E-007</v>
      </c>
      <c r="J2302" s="93" t="n">
        <v>0.0773974809451</v>
      </c>
      <c r="K2302" s="93" t="n">
        <v>0.0074117951</v>
      </c>
      <c r="L2302" s="93" t="n">
        <v>0.2985147</v>
      </c>
      <c r="N2302" s="94" t="n">
        <v>1.990098</v>
      </c>
      <c r="O2302" s="24" t="n">
        <f aca="false">N2302</f>
        <v>1.990098</v>
      </c>
      <c r="Q2302" s="25" t="n">
        <v>0</v>
      </c>
      <c r="S2302" s="95" t="n">
        <v>0.051068605</v>
      </c>
      <c r="T2302" s="95" t="n">
        <v>0.047658796</v>
      </c>
      <c r="U2302" s="95" t="n">
        <v>0.0034098092</v>
      </c>
      <c r="V2302" s="95" t="n">
        <v>0</v>
      </c>
      <c r="X2302" s="96" t="n">
        <v>8.5118564E-005</v>
      </c>
    </row>
    <row r="2303" customFormat="false" ht="13.8" hidden="false" customHeight="false" outlineLevel="0" collapsed="false">
      <c r="A2303" s="0" t="s">
        <v>3191</v>
      </c>
      <c r="B2303" s="90" t="s">
        <v>3066</v>
      </c>
      <c r="C2303" s="88" t="str">
        <f aca="false">MID(A2303,1,12)</f>
        <v>M.020.15.108</v>
      </c>
      <c r="D2303" s="2" t="s">
        <v>3184</v>
      </c>
      <c r="E2303" s="90" t="s">
        <v>255</v>
      </c>
      <c r="F2303" s="91" t="str">
        <f aca="false">MID(A2303, 21,85)</f>
        <v>Milk chocolate-, flavoured semi-skimmed in multilayer carton per 1000 ml NL</v>
      </c>
      <c r="G2303" s="92" t="n">
        <v>0.32415575937048</v>
      </c>
      <c r="H2303" s="24" t="n">
        <f aca="false">G2303</f>
        <v>0.32415575937048</v>
      </c>
      <c r="I2303" s="93" t="n">
        <v>1.3438308E-007</v>
      </c>
      <c r="J2303" s="93" t="n">
        <v>0.0641421666874</v>
      </c>
      <c r="K2303" s="93" t="n">
        <v>0.0062095983</v>
      </c>
      <c r="L2303" s="93" t="n">
        <v>0.25380386</v>
      </c>
      <c r="N2303" s="94" t="n">
        <v>1.69202573333333</v>
      </c>
      <c r="O2303" s="24" t="n">
        <f aca="false">N2303</f>
        <v>1.69202573333333</v>
      </c>
      <c r="Q2303" s="25" t="n">
        <v>0</v>
      </c>
      <c r="S2303" s="95" t="n">
        <v>0.042598524</v>
      </c>
      <c r="T2303" s="95" t="n">
        <v>0.039666655</v>
      </c>
      <c r="U2303" s="95" t="n">
        <v>0.0029318689</v>
      </c>
      <c r="V2303" s="95" t="n">
        <v>0</v>
      </c>
      <c r="X2303" s="96" t="n">
        <v>7.2588102E-005</v>
      </c>
    </row>
    <row r="2304" customFormat="false" ht="13.8" hidden="false" customHeight="false" outlineLevel="0" collapsed="false">
      <c r="A2304" s="0" t="s">
        <v>3192</v>
      </c>
      <c r="B2304" s="90" t="s">
        <v>3066</v>
      </c>
      <c r="C2304" s="88" t="str">
        <f aca="false">MID(A2304,1,12)</f>
        <v>M.020.15.109</v>
      </c>
      <c r="D2304" s="2" t="s">
        <v>3184</v>
      </c>
      <c r="E2304" s="90" t="s">
        <v>255</v>
      </c>
      <c r="F2304" s="91" t="str">
        <f aca="false">MID(A2304, 21,85)</f>
        <v>Milk, semi-skimmed in multilayer carton per 1000 ml NL</v>
      </c>
      <c r="G2304" s="92" t="n">
        <v>0.245426592467564</v>
      </c>
      <c r="H2304" s="24" t="n">
        <f aca="false">G2304</f>
        <v>0.245426592467564</v>
      </c>
      <c r="I2304" s="93" t="n">
        <v>5.4525264E-008</v>
      </c>
      <c r="J2304" s="93" t="n">
        <v>0.0537624754423</v>
      </c>
      <c r="K2304" s="93" t="n">
        <v>0.0059661725</v>
      </c>
      <c r="L2304" s="93" t="n">
        <v>0.18569789</v>
      </c>
      <c r="N2304" s="94" t="n">
        <v>1.23798593333333</v>
      </c>
      <c r="O2304" s="24" t="n">
        <f aca="false">N2304</f>
        <v>1.23798593333333</v>
      </c>
      <c r="Q2304" s="25" t="n">
        <v>0</v>
      </c>
      <c r="S2304" s="95" t="n">
        <v>0.034535226</v>
      </c>
      <c r="T2304" s="95" t="n">
        <v>0.032602635</v>
      </c>
      <c r="U2304" s="95" t="n">
        <v>0.001932591</v>
      </c>
      <c r="V2304" s="95" t="n">
        <v>0</v>
      </c>
      <c r="X2304" s="96" t="n">
        <v>5.2534903E-005</v>
      </c>
    </row>
    <row r="2305" customFormat="false" ht="13.8" hidden="false" customHeight="false" outlineLevel="0" collapsed="false">
      <c r="A2305" s="0" t="s">
        <v>3193</v>
      </c>
      <c r="B2305" s="90" t="s">
        <v>3066</v>
      </c>
      <c r="C2305" s="88" t="str">
        <f aca="false">MID(A2305,1,12)</f>
        <v>M.020.15.110</v>
      </c>
      <c r="D2305" s="2" t="s">
        <v>3184</v>
      </c>
      <c r="E2305" s="90" t="s">
        <v>255</v>
      </c>
      <c r="F2305" s="91" t="str">
        <f aca="false">MID(A2305, 21,85)</f>
        <v>Milk, skimmed in multilayer carton per 1000 ml NL</v>
      </c>
      <c r="G2305" s="92" t="n">
        <v>0.217645514597078</v>
      </c>
      <c r="H2305" s="24" t="n">
        <f aca="false">G2305</f>
        <v>0.217645514597078</v>
      </c>
      <c r="I2305" s="93" t="n">
        <v>5.0179678E-008</v>
      </c>
      <c r="J2305" s="93" t="n">
        <v>0.0475387546174</v>
      </c>
      <c r="K2305" s="93" t="n">
        <v>0.0054017098</v>
      </c>
      <c r="L2305" s="93" t="n">
        <v>0.164705</v>
      </c>
      <c r="N2305" s="94" t="n">
        <v>1.09803333333333</v>
      </c>
      <c r="O2305" s="24" t="n">
        <f aca="false">N2305</f>
        <v>1.09803333333333</v>
      </c>
      <c r="Q2305" s="25" t="n">
        <v>0</v>
      </c>
      <c r="S2305" s="95" t="n">
        <v>0.030558304</v>
      </c>
      <c r="T2305" s="95" t="n">
        <v>0.028850119</v>
      </c>
      <c r="U2305" s="95" t="n">
        <v>0.0017081857</v>
      </c>
      <c r="V2305" s="95" t="n">
        <v>0</v>
      </c>
      <c r="X2305" s="96" t="n">
        <v>4.6651519E-005</v>
      </c>
    </row>
    <row r="2306" customFormat="false" ht="13.8" hidden="false" customHeight="false" outlineLevel="0" collapsed="false">
      <c r="A2306" s="0" t="s">
        <v>3194</v>
      </c>
      <c r="B2306" s="90" t="s">
        <v>3066</v>
      </c>
      <c r="C2306" s="88" t="str">
        <f aca="false">MID(A2306,1,12)</f>
        <v>M.020.15.111</v>
      </c>
      <c r="D2306" s="2" t="s">
        <v>3184</v>
      </c>
      <c r="E2306" s="90" t="s">
        <v>255</v>
      </c>
      <c r="F2306" s="91" t="str">
        <f aca="false">MID(A2306, 21,85)</f>
        <v>Milk, whole in multilayer carton per 1000 ml NL</v>
      </c>
      <c r="G2306" s="92" t="n">
        <v>0.28338811171761</v>
      </c>
      <c r="H2306" s="24" t="n">
        <f aca="false">G2306</f>
        <v>0.28338811171761</v>
      </c>
      <c r="I2306" s="93" t="n">
        <v>6.046281E-008</v>
      </c>
      <c r="J2306" s="93" t="n">
        <v>0.0622668666548</v>
      </c>
      <c r="K2306" s="93" t="n">
        <v>0.0067374846</v>
      </c>
      <c r="L2306" s="93" t="n">
        <v>0.2143837</v>
      </c>
      <c r="N2306" s="94" t="n">
        <v>1.42922466666667</v>
      </c>
      <c r="O2306" s="24" t="n">
        <f aca="false">N2306</f>
        <v>1.42922466666667</v>
      </c>
      <c r="Q2306" s="25" t="n">
        <v>0</v>
      </c>
      <c r="S2306" s="95" t="n">
        <v>0.039969505</v>
      </c>
      <c r="T2306" s="95" t="n">
        <v>0.037730275</v>
      </c>
      <c r="U2306" s="95" t="n">
        <v>0.0022392302</v>
      </c>
      <c r="V2306" s="95" t="n">
        <v>0</v>
      </c>
      <c r="X2306" s="96" t="n">
        <v>6.0574239E-005</v>
      </c>
    </row>
    <row r="2307" customFormat="false" ht="13.8" hidden="false" customHeight="false" outlineLevel="0" collapsed="false">
      <c r="A2307" s="0" t="s">
        <v>3195</v>
      </c>
      <c r="B2307" s="90" t="s">
        <v>3066</v>
      </c>
      <c r="C2307" s="88" t="str">
        <f aca="false">MID(A2307,1,12)</f>
        <v>M.020.15.112</v>
      </c>
      <c r="D2307" s="2" t="s">
        <v>3184</v>
      </c>
      <c r="E2307" s="90" t="s">
        <v>255</v>
      </c>
      <c r="F2307" s="91" t="str">
        <f aca="false">MID(A2307, 21,85)</f>
        <v>Yoghurt, drink w sweeteners  in multilayer carton per 1000 ml NL</v>
      </c>
      <c r="G2307" s="92" t="n">
        <v>0.243795523509306</v>
      </c>
      <c r="H2307" s="24" t="n">
        <f aca="false">G2307</f>
        <v>0.243795523509306</v>
      </c>
      <c r="I2307" s="93" t="n">
        <v>7.0301506E-008</v>
      </c>
      <c r="J2307" s="93" t="n">
        <v>0.0479258878078</v>
      </c>
      <c r="K2307" s="93" t="n">
        <v>0.0068772954</v>
      </c>
      <c r="L2307" s="93" t="n">
        <v>0.18899227</v>
      </c>
      <c r="N2307" s="94" t="n">
        <v>1.25994846666667</v>
      </c>
      <c r="O2307" s="24" t="n">
        <f aca="false">N2307</f>
        <v>1.25994846666667</v>
      </c>
      <c r="Q2307" s="25" t="n">
        <v>0</v>
      </c>
      <c r="S2307" s="95" t="n">
        <v>0.032902751</v>
      </c>
      <c r="T2307" s="95" t="n">
        <v>0.03106453</v>
      </c>
      <c r="U2307" s="95" t="n">
        <v>0.0018382204</v>
      </c>
      <c r="V2307" s="95" t="n">
        <v>0</v>
      </c>
      <c r="X2307" s="96" t="n">
        <v>5.235754E-005</v>
      </c>
    </row>
    <row r="2308" customFormat="false" ht="13.8" hidden="false" customHeight="false" outlineLevel="0" collapsed="false">
      <c r="A2308" s="0" t="s">
        <v>3196</v>
      </c>
      <c r="B2308" s="90" t="s">
        <v>3066</v>
      </c>
      <c r="C2308" s="88" t="str">
        <f aca="false">MID(A2308,1,12)</f>
        <v>M.020.15.113</v>
      </c>
      <c r="D2308" s="2" t="s">
        <v>3184</v>
      </c>
      <c r="E2308" s="90" t="s">
        <v>255</v>
      </c>
      <c r="F2308" s="91" t="str">
        <f aca="false">MID(A2308, 21,85)</f>
        <v>Yoghurt, full fat in multilayer carton per 1000 ml NL</v>
      </c>
      <c r="G2308" s="92" t="n">
        <v>0.313010753209325</v>
      </c>
      <c r="H2308" s="24" t="n">
        <f aca="false">G2308</f>
        <v>0.313010753209325</v>
      </c>
      <c r="I2308" s="93" t="n">
        <v>7.6464625E-008</v>
      </c>
      <c r="J2308" s="93" t="n">
        <v>0.0630285288447</v>
      </c>
      <c r="K2308" s="93" t="n">
        <v>0.0078358579</v>
      </c>
      <c r="L2308" s="93" t="n">
        <v>0.24214629</v>
      </c>
      <c r="N2308" s="94" t="n">
        <v>1.6143086</v>
      </c>
      <c r="O2308" s="24" t="n">
        <f aca="false">N2308</f>
        <v>1.6143086</v>
      </c>
      <c r="Q2308" s="25" t="n">
        <v>0</v>
      </c>
      <c r="S2308" s="95" t="n">
        <v>0.042882743</v>
      </c>
      <c r="T2308" s="95" t="n">
        <v>0.040491264</v>
      </c>
      <c r="U2308" s="95" t="n">
        <v>0.0023914793</v>
      </c>
      <c r="V2308" s="95" t="n">
        <v>0</v>
      </c>
      <c r="X2308" s="96" t="n">
        <v>6.6808757E-005</v>
      </c>
    </row>
    <row r="2309" customFormat="false" ht="13.8" hidden="false" customHeight="false" outlineLevel="0" collapsed="false">
      <c r="A2309" s="0" t="s">
        <v>3197</v>
      </c>
      <c r="B2309" s="90" t="s">
        <v>3066</v>
      </c>
      <c r="C2309" s="88" t="str">
        <f aca="false">MID(A2309,1,12)</f>
        <v>M.020.15.114</v>
      </c>
      <c r="D2309" s="2" t="s">
        <v>3184</v>
      </c>
      <c r="E2309" s="90" t="s">
        <v>255</v>
      </c>
      <c r="F2309" s="91" t="str">
        <f aca="false">MID(A2309, 21,85)</f>
        <v>Yoghurt, half fat in multilayer carton per 1000 ml NL</v>
      </c>
      <c r="G2309" s="92" t="n">
        <v>0.27504923395928</v>
      </c>
      <c r="H2309" s="24" t="n">
        <f aca="false">G2309</f>
        <v>0.27504923395928</v>
      </c>
      <c r="I2309" s="93" t="n">
        <v>7.052708E-008</v>
      </c>
      <c r="J2309" s="93" t="n">
        <v>0.0545241376322</v>
      </c>
      <c r="K2309" s="93" t="n">
        <v>0.0070645458</v>
      </c>
      <c r="L2309" s="93" t="n">
        <v>0.21346048</v>
      </c>
      <c r="N2309" s="94" t="n">
        <v>1.42306986666667</v>
      </c>
      <c r="O2309" s="24" t="n">
        <f aca="false">N2309</f>
        <v>1.42306986666667</v>
      </c>
      <c r="Q2309" s="25" t="n">
        <v>0</v>
      </c>
      <c r="S2309" s="95" t="n">
        <v>0.037448464</v>
      </c>
      <c r="T2309" s="95" t="n">
        <v>0.035363624</v>
      </c>
      <c r="U2309" s="95" t="n">
        <v>0.0020848401</v>
      </c>
      <c r="V2309" s="95" t="n">
        <v>0</v>
      </c>
      <c r="X2309" s="96" t="n">
        <v>5.876942E-005</v>
      </c>
    </row>
    <row r="2310" customFormat="false" ht="13.8" hidden="false" customHeight="false" outlineLevel="0" collapsed="false">
      <c r="A2310" s="0" t="s">
        <v>3198</v>
      </c>
      <c r="B2310" s="90" t="s">
        <v>3066</v>
      </c>
      <c r="C2310" s="88" t="str">
        <f aca="false">MID(A2310,1,12)</f>
        <v>M.020.15.115</v>
      </c>
      <c r="D2310" s="2" t="s">
        <v>3184</v>
      </c>
      <c r="E2310" s="90" t="s">
        <v>255</v>
      </c>
      <c r="F2310" s="91" t="str">
        <f aca="false">MID(A2310, 21,85)</f>
        <v>Yoghurt, low fat w fruit in multilayer carton per 1000 ml NL</v>
      </c>
      <c r="G2310" s="92" t="n">
        <v>0.253466242822994</v>
      </c>
      <c r="H2310" s="24" t="n">
        <f aca="false">G2310</f>
        <v>0.253466242822994</v>
      </c>
      <c r="I2310" s="93" t="n">
        <v>8.0435294E-008</v>
      </c>
      <c r="J2310" s="93" t="n">
        <v>0.0504588593877</v>
      </c>
      <c r="K2310" s="93" t="n">
        <v>0.009341293</v>
      </c>
      <c r="L2310" s="93" t="n">
        <v>0.19366601</v>
      </c>
      <c r="N2310" s="94" t="n">
        <v>1.29110673333333</v>
      </c>
      <c r="O2310" s="24" t="n">
        <f aca="false">N2310</f>
        <v>1.29110673333333</v>
      </c>
      <c r="Q2310" s="25" t="n">
        <v>0</v>
      </c>
      <c r="S2310" s="95" t="n">
        <v>0.03392385</v>
      </c>
      <c r="T2310" s="95" t="n">
        <v>0.032004912</v>
      </c>
      <c r="U2310" s="95" t="n">
        <v>0.0019189385</v>
      </c>
      <c r="V2310" s="95" t="n">
        <v>0</v>
      </c>
      <c r="X2310" s="96" t="n">
        <v>5.4486258E-005</v>
      </c>
    </row>
    <row r="2311" customFormat="false" ht="13.8" hidden="false" customHeight="false" outlineLevel="0" collapsed="false">
      <c r="A2311" s="0" t="s">
        <v>3199</v>
      </c>
      <c r="B2311" s="90" t="s">
        <v>3066</v>
      </c>
      <c r="C2311" s="88" t="str">
        <f aca="false">MID(A2311,1,12)</f>
        <v>M.020.15.116</v>
      </c>
      <c r="D2311" s="2" t="s">
        <v>3184</v>
      </c>
      <c r="E2311" s="90" t="s">
        <v>255</v>
      </c>
      <c r="F2311" s="91" t="str">
        <f aca="false">MID(A2311, 21,85)</f>
        <v>Yoghurt, low fat in multilayer carton per 1000 ml NL</v>
      </c>
      <c r="G2311" s="92" t="n">
        <v>0.247268156188794</v>
      </c>
      <c r="H2311" s="24" t="n">
        <f aca="false">G2311</f>
        <v>0.247268156188794</v>
      </c>
      <c r="I2311" s="93" t="n">
        <v>6.6181494E-008</v>
      </c>
      <c r="J2311" s="93" t="n">
        <v>0.0483004169073</v>
      </c>
      <c r="K2311" s="93" t="n">
        <v>0.0065000831</v>
      </c>
      <c r="L2311" s="93" t="n">
        <v>0.19246759</v>
      </c>
      <c r="N2311" s="94" t="n">
        <v>1.28311726666667</v>
      </c>
      <c r="O2311" s="24" t="n">
        <f aca="false">N2311</f>
        <v>1.28311726666667</v>
      </c>
      <c r="Q2311" s="25" t="n">
        <v>0</v>
      </c>
      <c r="S2311" s="95" t="n">
        <v>0.033471543</v>
      </c>
      <c r="T2311" s="95" t="n">
        <v>0.031611108</v>
      </c>
      <c r="U2311" s="95" t="n">
        <v>0.0018604347</v>
      </c>
      <c r="V2311" s="95" t="n">
        <v>0</v>
      </c>
      <c r="X2311" s="96" t="n">
        <v>5.2886036E-005</v>
      </c>
    </row>
    <row r="2312" customFormat="false" ht="13.8" hidden="false" customHeight="false" outlineLevel="0" collapsed="false">
      <c r="B2312" s="90"/>
      <c r="C2312" s="88"/>
      <c r="D2312" s="3" t="s">
        <v>3200</v>
      </c>
      <c r="E2312" s="90"/>
      <c r="H2312" s="24" t="n">
        <f aca="false">G2312</f>
        <v>0</v>
      </c>
    </row>
    <row r="2313" customFormat="false" ht="13.8" hidden="false" customHeight="false" outlineLevel="0" collapsed="false">
      <c r="A2313" s="0" t="s">
        <v>3201</v>
      </c>
      <c r="B2313" s="90" t="s">
        <v>3066</v>
      </c>
      <c r="C2313" s="88" t="str">
        <f aca="false">MID(A2313,1,12)</f>
        <v>M.020.16.101</v>
      </c>
      <c r="D2313" s="2" t="s">
        <v>3184</v>
      </c>
      <c r="E2313" s="90" t="s">
        <v>255</v>
      </c>
      <c r="F2313" s="91" t="str">
        <f aca="false">MID(A2313, 21,85)</f>
        <v>Coffee, coffee packaging per 500 gram NL</v>
      </c>
      <c r="G2313" s="92" t="n">
        <v>0.70183316925698</v>
      </c>
      <c r="H2313" s="24" t="n">
        <f aca="false">G2313</f>
        <v>0.70183316925698</v>
      </c>
      <c r="I2313" s="93" t="n">
        <v>4.1569698E-007</v>
      </c>
      <c r="J2313" s="93" t="n">
        <v>0.21297100356</v>
      </c>
      <c r="K2313" s="93" t="n">
        <v>0.01394299</v>
      </c>
      <c r="L2313" s="93" t="n">
        <v>0.47491876</v>
      </c>
      <c r="N2313" s="94" t="n">
        <v>3.16612506666667</v>
      </c>
      <c r="O2313" s="24" t="n">
        <f aca="false">N2313</f>
        <v>3.16612506666667</v>
      </c>
      <c r="Q2313" s="25" t="n">
        <v>0</v>
      </c>
      <c r="S2313" s="95" t="n">
        <v>0.093278722</v>
      </c>
      <c r="T2313" s="95" t="n">
        <v>0.079734852</v>
      </c>
      <c r="U2313" s="95" t="n">
        <v>0.01354387</v>
      </c>
      <c r="V2313" s="95" t="n">
        <v>0</v>
      </c>
      <c r="X2313" s="96" t="n">
        <v>0.00017326397</v>
      </c>
    </row>
    <row r="2314" customFormat="false" ht="13.8" hidden="false" customHeight="false" outlineLevel="0" collapsed="false">
      <c r="A2314" s="0" t="s">
        <v>3202</v>
      </c>
      <c r="B2314" s="90" t="s">
        <v>3066</v>
      </c>
      <c r="C2314" s="88" t="str">
        <f aca="false">MID(A2314,1,12)</f>
        <v>M.020.16.102</v>
      </c>
      <c r="D2314" s="2" t="s">
        <v>3200</v>
      </c>
      <c r="E2314" s="90" t="s">
        <v>255</v>
      </c>
      <c r="F2314" s="91" t="str">
        <f aca="false">MID(A2314, 21,85)</f>
        <v>Cola light soft drink w caffeine in PET bottle, returnable NL</v>
      </c>
      <c r="G2314" s="92" t="n">
        <v>0.03458353422164</v>
      </c>
      <c r="H2314" s="24" t="n">
        <f aca="false">G2314</f>
        <v>0.03458353422164</v>
      </c>
      <c r="I2314" s="93" t="n">
        <v>1.903198E-008</v>
      </c>
      <c r="J2314" s="93" t="n">
        <v>0.00452303128966</v>
      </c>
      <c r="K2314" s="93" t="n">
        <v>0.0022713989</v>
      </c>
      <c r="L2314" s="93" t="n">
        <v>0.027789085</v>
      </c>
      <c r="N2314" s="94" t="n">
        <v>0.185260566666667</v>
      </c>
      <c r="O2314" s="24" t="n">
        <f aca="false">N2314</f>
        <v>0.185260566666667</v>
      </c>
      <c r="Q2314" s="25" t="n">
        <v>0</v>
      </c>
      <c r="S2314" s="95" t="n">
        <v>0.0039944701</v>
      </c>
      <c r="T2314" s="95" t="n">
        <v>0.0038060183</v>
      </c>
      <c r="U2314" s="95" t="n">
        <v>0.00018845182</v>
      </c>
      <c r="V2314" s="95" t="n">
        <v>0</v>
      </c>
      <c r="X2314" s="96" t="n">
        <v>7.4443507E-006</v>
      </c>
    </row>
    <row r="2315" customFormat="false" ht="13.8" hidden="false" customHeight="false" outlineLevel="0" collapsed="false">
      <c r="A2315" s="0" t="s">
        <v>3203</v>
      </c>
      <c r="B2315" s="90" t="s">
        <v>3066</v>
      </c>
      <c r="C2315" s="88" t="str">
        <f aca="false">MID(A2315,1,12)</f>
        <v>M.020.16.103</v>
      </c>
      <c r="D2315" s="2" t="s">
        <v>3200</v>
      </c>
      <c r="E2315" s="90" t="s">
        <v>255</v>
      </c>
      <c r="F2315" s="91" t="str">
        <f aca="false">MID(A2315, 21,85)</f>
        <v>Ice tea in PET bottle, returnable NL</v>
      </c>
      <c r="G2315" s="92" t="n">
        <v>0.083107163390847</v>
      </c>
      <c r="H2315" s="24" t="n">
        <f aca="false">G2315</f>
        <v>0.083107163390847</v>
      </c>
      <c r="I2315" s="93" t="n">
        <v>3.8304347E-008</v>
      </c>
      <c r="J2315" s="93" t="n">
        <v>0.0160759260865</v>
      </c>
      <c r="K2315" s="93" t="n">
        <v>0.01335756</v>
      </c>
      <c r="L2315" s="93" t="n">
        <v>0.053673639</v>
      </c>
      <c r="N2315" s="94" t="n">
        <v>0.35782426</v>
      </c>
      <c r="O2315" s="24" t="n">
        <f aca="false">N2315</f>
        <v>0.35782426</v>
      </c>
      <c r="Q2315" s="25" t="n">
        <v>0</v>
      </c>
      <c r="S2315" s="95" t="n">
        <v>0.0094351004</v>
      </c>
      <c r="T2315" s="95" t="n">
        <v>0.0087030823</v>
      </c>
      <c r="U2315" s="95" t="n">
        <v>0.00073201815</v>
      </c>
      <c r="V2315" s="95" t="n">
        <v>0</v>
      </c>
      <c r="X2315" s="96" t="n">
        <v>1.6613231E-005</v>
      </c>
    </row>
    <row r="2316" customFormat="false" ht="13.8" hidden="false" customHeight="false" outlineLevel="0" collapsed="false">
      <c r="A2316" s="0" t="s">
        <v>3204</v>
      </c>
      <c r="B2316" s="90" t="s">
        <v>3066</v>
      </c>
      <c r="C2316" s="88" t="str">
        <f aca="false">MID(A2316,1,12)</f>
        <v>M.020.16.104</v>
      </c>
      <c r="D2316" s="2" t="s">
        <v>3200</v>
      </c>
      <c r="E2316" s="90" t="s">
        <v>255</v>
      </c>
      <c r="F2316" s="91" t="str">
        <f aca="false">MID(A2316, 21,85)</f>
        <v>Juice drink, 12% in multilayer carton per 1000 ml NL</v>
      </c>
      <c r="G2316" s="92" t="n">
        <v>0.082490839856895</v>
      </c>
      <c r="H2316" s="24" t="n">
        <f aca="false">G2316</f>
        <v>0.082490839856895</v>
      </c>
      <c r="I2316" s="93" t="n">
        <v>4.4697595E-008</v>
      </c>
      <c r="J2316" s="93" t="n">
        <v>0.0185810705593</v>
      </c>
      <c r="K2316" s="93" t="n">
        <v>0.0068964976</v>
      </c>
      <c r="L2316" s="93" t="n">
        <v>0.057013227</v>
      </c>
      <c r="N2316" s="94" t="n">
        <v>0.38008818</v>
      </c>
      <c r="O2316" s="24" t="n">
        <f aca="false">N2316</f>
        <v>0.38008818</v>
      </c>
      <c r="Q2316" s="25" t="n">
        <v>0</v>
      </c>
      <c r="S2316" s="95" t="n">
        <v>0.010687181</v>
      </c>
      <c r="T2316" s="95" t="n">
        <v>0.010077855</v>
      </c>
      <c r="U2316" s="95" t="n">
        <v>0.00060932626</v>
      </c>
      <c r="V2316" s="95" t="n">
        <v>0</v>
      </c>
      <c r="X2316" s="96" t="n">
        <v>1.8206768E-005</v>
      </c>
    </row>
    <row r="2317" customFormat="false" ht="13.8" hidden="false" customHeight="false" outlineLevel="0" collapsed="false">
      <c r="A2317" s="0" t="s">
        <v>3205</v>
      </c>
      <c r="B2317" s="90" t="s">
        <v>3066</v>
      </c>
      <c r="C2317" s="88" t="str">
        <f aca="false">MID(A2317,1,12)</f>
        <v>M.020.16.105</v>
      </c>
      <c r="D2317" s="2" t="s">
        <v>3200</v>
      </c>
      <c r="E2317" s="90" t="s">
        <v>255</v>
      </c>
      <c r="F2317" s="91" t="str">
        <f aca="false">MID(A2317, 21,85)</f>
        <v>Juice drink, 8% in multilayer carton per 1000 ml NL</v>
      </c>
      <c r="G2317" s="92" t="n">
        <v>0.061182049128134</v>
      </c>
      <c r="H2317" s="24" t="n">
        <f aca="false">G2317</f>
        <v>0.061182049128134</v>
      </c>
      <c r="I2317" s="93" t="n">
        <v>3.3558914E-008</v>
      </c>
      <c r="J2317" s="93" t="n">
        <v>0.01255075436922</v>
      </c>
      <c r="K2317" s="93" t="n">
        <v>0.0060144222</v>
      </c>
      <c r="L2317" s="93" t="n">
        <v>0.042616839</v>
      </c>
      <c r="N2317" s="94" t="n">
        <v>0.28411226</v>
      </c>
      <c r="O2317" s="24" t="n">
        <f aca="false">N2317</f>
        <v>0.28411226</v>
      </c>
      <c r="Q2317" s="25" t="n">
        <v>0</v>
      </c>
      <c r="S2317" s="95" t="n">
        <v>0.0075245924</v>
      </c>
      <c r="T2317" s="95" t="n">
        <v>0.0070464249</v>
      </c>
      <c r="U2317" s="95" t="n">
        <v>0.00047816744</v>
      </c>
      <c r="V2317" s="95" t="n">
        <v>0</v>
      </c>
      <c r="X2317" s="96" t="n">
        <v>1.3260764E-005</v>
      </c>
    </row>
    <row r="2318" customFormat="false" ht="13.8" hidden="false" customHeight="false" outlineLevel="0" collapsed="false">
      <c r="A2318" s="0" t="s">
        <v>3206</v>
      </c>
      <c r="B2318" s="90" t="s">
        <v>3066</v>
      </c>
      <c r="C2318" s="88" t="str">
        <f aca="false">MID(A2318,1,12)</f>
        <v>M.020.16.106</v>
      </c>
      <c r="D2318" s="2" t="s">
        <v>3200</v>
      </c>
      <c r="E2318" s="90" t="s">
        <v>255</v>
      </c>
      <c r="F2318" s="91" t="str">
        <f aca="false">MID(A2318, 21,85)</f>
        <v>Juice, apple in multilayer carton per 1000 ml NL</v>
      </c>
      <c r="G2318" s="92" t="n">
        <v>0.08473611066326</v>
      </c>
      <c r="H2318" s="24" t="n">
        <f aca="false">G2318</f>
        <v>0.08473611066326</v>
      </c>
      <c r="I2318" s="93" t="n">
        <v>5.979376E-008</v>
      </c>
      <c r="J2318" s="93" t="n">
        <v>0.0231123688695</v>
      </c>
      <c r="K2318" s="93" t="n">
        <v>0.01007603</v>
      </c>
      <c r="L2318" s="93" t="n">
        <v>0.051547652</v>
      </c>
      <c r="N2318" s="94" t="n">
        <v>0.343651013333333</v>
      </c>
      <c r="O2318" s="24" t="n">
        <f aca="false">N2318</f>
        <v>0.343651013333333</v>
      </c>
      <c r="Q2318" s="25" t="n">
        <v>0</v>
      </c>
      <c r="S2318" s="95" t="n">
        <v>0.010895042</v>
      </c>
      <c r="T2318" s="95" t="n">
        <v>0.01009605</v>
      </c>
      <c r="U2318" s="95" t="n">
        <v>0.0007989921</v>
      </c>
      <c r="V2318" s="95" t="n">
        <v>0</v>
      </c>
      <c r="X2318" s="96" t="n">
        <v>1.9327414E-005</v>
      </c>
    </row>
    <row r="2319" customFormat="false" ht="13.8" hidden="false" customHeight="false" outlineLevel="0" collapsed="false">
      <c r="A2319" s="0" t="s">
        <v>3207</v>
      </c>
      <c r="B2319" s="90" t="s">
        <v>3066</v>
      </c>
      <c r="C2319" s="88" t="str">
        <f aca="false">MID(A2319,1,12)</f>
        <v>M.020.16.107</v>
      </c>
      <c r="D2319" s="2" t="s">
        <v>3200</v>
      </c>
      <c r="E2319" s="90" t="s">
        <v>255</v>
      </c>
      <c r="F2319" s="91" t="str">
        <f aca="false">MID(A2319, 21,85)</f>
        <v>Juice, orange pasteurized in PET bottle NL</v>
      </c>
      <c r="G2319" s="92" t="n">
        <v>0.290205336370315</v>
      </c>
      <c r="H2319" s="24" t="n">
        <f aca="false">G2319</f>
        <v>0.290205336370315</v>
      </c>
      <c r="I2319" s="93" t="n">
        <v>9.7651515E-008</v>
      </c>
      <c r="J2319" s="93" t="n">
        <v>0.0495461287188</v>
      </c>
      <c r="K2319" s="93" t="n">
        <v>0.12228053</v>
      </c>
      <c r="L2319" s="93" t="n">
        <v>0.11837858</v>
      </c>
      <c r="N2319" s="94" t="n">
        <v>0.789190533333333</v>
      </c>
      <c r="O2319" s="24" t="n">
        <f aca="false">N2319</f>
        <v>0.789190533333333</v>
      </c>
      <c r="Q2319" s="25" t="n">
        <v>0</v>
      </c>
      <c r="S2319" s="95" t="n">
        <v>0.025044401</v>
      </c>
      <c r="T2319" s="95" t="n">
        <v>0.023441311</v>
      </c>
      <c r="U2319" s="95" t="n">
        <v>0.0016030896</v>
      </c>
      <c r="V2319" s="95" t="n">
        <v>0</v>
      </c>
      <c r="X2319" s="96" t="n">
        <v>4.1194122E-005</v>
      </c>
    </row>
    <row r="2320" customFormat="false" ht="13.8" hidden="false" customHeight="false" outlineLevel="0" collapsed="false">
      <c r="A2320" s="0" t="s">
        <v>3208</v>
      </c>
      <c r="B2320" s="90" t="s">
        <v>3066</v>
      </c>
      <c r="C2320" s="88" t="str">
        <f aca="false">MID(A2320,1,12)</f>
        <v>M.020.16.108</v>
      </c>
      <c r="D2320" s="2" t="s">
        <v>3200</v>
      </c>
      <c r="E2320" s="90" t="s">
        <v>255</v>
      </c>
      <c r="F2320" s="91" t="str">
        <f aca="false">MID(A2320, 21,85)</f>
        <v>Lemonade, light in PET bottle NL</v>
      </c>
      <c r="G2320" s="92" t="n">
        <v>0.064361251071954</v>
      </c>
      <c r="H2320" s="24" t="n">
        <f aca="false">G2320</f>
        <v>0.064361251071954</v>
      </c>
      <c r="I2320" s="93" t="n">
        <v>3.4404874E-008</v>
      </c>
      <c r="J2320" s="93" t="n">
        <v>0.01219418176708</v>
      </c>
      <c r="K2320" s="93" t="n">
        <v>0.0034721249</v>
      </c>
      <c r="L2320" s="93" t="n">
        <v>0.04869491</v>
      </c>
      <c r="N2320" s="94" t="n">
        <v>0.324632733333333</v>
      </c>
      <c r="O2320" s="24" t="n">
        <f aca="false">N2320</f>
        <v>0.324632733333333</v>
      </c>
      <c r="Q2320" s="25" t="n">
        <v>0</v>
      </c>
      <c r="S2320" s="95" t="n">
        <v>0.0082273683</v>
      </c>
      <c r="T2320" s="95" t="n">
        <v>0.0078291407</v>
      </c>
      <c r="U2320" s="95" t="n">
        <v>0.00039822769</v>
      </c>
      <c r="V2320" s="95" t="n">
        <v>0</v>
      </c>
      <c r="X2320" s="96" t="n">
        <v>1.4294638E-005</v>
      </c>
    </row>
    <row r="2321" customFormat="false" ht="13.8" hidden="false" customHeight="false" outlineLevel="0" collapsed="false">
      <c r="A2321" s="0" t="s">
        <v>3209</v>
      </c>
      <c r="B2321" s="90" t="s">
        <v>3066</v>
      </c>
      <c r="C2321" s="88" t="str">
        <f aca="false">MID(A2321,1,12)</f>
        <v>M.020.16.109</v>
      </c>
      <c r="D2321" s="2" t="s">
        <v>3200</v>
      </c>
      <c r="E2321" s="90" t="s">
        <v>255</v>
      </c>
      <c r="F2321" s="91" t="str">
        <f aca="false">MID(A2321, 21,85)</f>
        <v>Lemonade in PET bottle NL</v>
      </c>
      <c r="G2321" s="92" t="n">
        <v>0.20549073068785</v>
      </c>
      <c r="H2321" s="24" t="n">
        <f aca="false">G2321</f>
        <v>0.20549073068785</v>
      </c>
      <c r="I2321" s="93" t="n">
        <v>1.1338365E-007</v>
      </c>
      <c r="J2321" s="93" t="n">
        <v>0.0560902633042</v>
      </c>
      <c r="K2321" s="93" t="n">
        <v>0.015712164</v>
      </c>
      <c r="L2321" s="93" t="n">
        <v>0.13368819</v>
      </c>
      <c r="N2321" s="94" t="n">
        <v>0.8912546</v>
      </c>
      <c r="O2321" s="24" t="n">
        <f aca="false">N2321</f>
        <v>0.8912546</v>
      </c>
      <c r="Q2321" s="25" t="n">
        <v>0</v>
      </c>
      <c r="S2321" s="95" t="n">
        <v>0.028287647</v>
      </c>
      <c r="T2321" s="95" t="n">
        <v>0.026490883</v>
      </c>
      <c r="U2321" s="95" t="n">
        <v>0.0017967643</v>
      </c>
      <c r="V2321" s="95" t="n">
        <v>0</v>
      </c>
      <c r="X2321" s="96" t="n">
        <v>4.6720398E-005</v>
      </c>
    </row>
    <row r="2322" customFormat="false" ht="13.8" hidden="false" customHeight="false" outlineLevel="0" collapsed="false">
      <c r="A2322" s="0" t="s">
        <v>3210</v>
      </c>
      <c r="B2322" s="90" t="s">
        <v>3066</v>
      </c>
      <c r="C2322" s="88" t="str">
        <f aca="false">MID(A2322,1,12)</f>
        <v>M.020.16.110</v>
      </c>
      <c r="D2322" s="2" t="s">
        <v>3200</v>
      </c>
      <c r="E2322" s="90" t="s">
        <v>255</v>
      </c>
      <c r="F2322" s="91" t="str">
        <f aca="false">MID(A2322, 21,85)</f>
        <v>Lemonade, w sugar and sweetners in PET bottle NL</v>
      </c>
      <c r="G2322" s="92" t="n">
        <v>0.74344797849071</v>
      </c>
      <c r="H2322" s="24" t="n">
        <f aca="false">G2322</f>
        <v>0.74344797849071</v>
      </c>
      <c r="I2322" s="93" t="n">
        <v>4.9322571E-007</v>
      </c>
      <c r="J2322" s="93" t="n">
        <v>0.226974177265</v>
      </c>
      <c r="K2322" s="93" t="n">
        <v>0.016655198</v>
      </c>
      <c r="L2322" s="93" t="n">
        <v>0.49981811</v>
      </c>
      <c r="N2322" s="94" t="n">
        <v>3.33212073333333</v>
      </c>
      <c r="O2322" s="24" t="n">
        <f aca="false">N2322</f>
        <v>3.33212073333333</v>
      </c>
      <c r="Q2322" s="25" t="n">
        <v>0</v>
      </c>
      <c r="S2322" s="95" t="n">
        <v>0.10921051</v>
      </c>
      <c r="T2322" s="95" t="n">
        <v>0.10206689</v>
      </c>
      <c r="U2322" s="95" t="n">
        <v>0.0071436195</v>
      </c>
      <c r="V2322" s="95" t="n">
        <v>0</v>
      </c>
      <c r="X2322" s="96" t="n">
        <v>0.00018328994</v>
      </c>
    </row>
    <row r="2323" customFormat="false" ht="13.8" hidden="false" customHeight="false" outlineLevel="0" collapsed="false">
      <c r="A2323" s="0" t="s">
        <v>3211</v>
      </c>
      <c r="B2323" s="90" t="s">
        <v>3066</v>
      </c>
      <c r="C2323" s="88" t="str">
        <f aca="false">MID(A2323,1,12)</f>
        <v>M.020.16.111</v>
      </c>
      <c r="D2323" s="2" t="s">
        <v>3200</v>
      </c>
      <c r="E2323" s="90" t="s">
        <v>255</v>
      </c>
      <c r="F2323" s="91" t="str">
        <f aca="false">MID(A2323, 21,85)</f>
        <v>Mineral water in PET bottle, returnable NL</v>
      </c>
      <c r="G2323" s="92" t="n">
        <v>0.0085354218252592</v>
      </c>
      <c r="H2323" s="24" t="n">
        <f aca="false">G2323</f>
        <v>0.0085354218252592</v>
      </c>
      <c r="I2323" s="93" t="n">
        <v>4.6697792E-009</v>
      </c>
      <c r="J2323" s="93" t="n">
        <v>0.00123930678548</v>
      </c>
      <c r="K2323" s="93" t="n">
        <v>0.00090543967</v>
      </c>
      <c r="L2323" s="93" t="n">
        <v>0.0063906707</v>
      </c>
      <c r="N2323" s="94" t="n">
        <v>0.0426044713333333</v>
      </c>
      <c r="O2323" s="24" t="n">
        <f aca="false">N2323</f>
        <v>0.0426044713333333</v>
      </c>
      <c r="Q2323" s="25" t="n">
        <v>0</v>
      </c>
      <c r="S2323" s="95" t="n">
        <v>0.00097770413</v>
      </c>
      <c r="T2323" s="95" t="n">
        <v>0.00093537468</v>
      </c>
      <c r="U2323" s="95" t="n">
        <v>4.2329451E-005</v>
      </c>
      <c r="V2323" s="95" t="n">
        <v>0</v>
      </c>
      <c r="X2323" s="96" t="n">
        <v>1.7817448E-006</v>
      </c>
    </row>
    <row r="2324" customFormat="false" ht="13.8" hidden="false" customHeight="false" outlineLevel="0" collapsed="false">
      <c r="A2324" s="0" t="s">
        <v>3212</v>
      </c>
      <c r="B2324" s="90" t="s">
        <v>3066</v>
      </c>
      <c r="C2324" s="88" t="str">
        <f aca="false">MID(A2324,1,12)</f>
        <v>M.020.16.112</v>
      </c>
      <c r="D2324" s="2" t="s">
        <v>3200</v>
      </c>
      <c r="E2324" s="90" t="s">
        <v>255</v>
      </c>
      <c r="F2324" s="91" t="str">
        <f aca="false">MID(A2324, 21,85)</f>
        <v>Soft drink, cola w caffeine in PET bottle, returnable NL</v>
      </c>
      <c r="G2324" s="92" t="n">
        <v>0.055580199482482</v>
      </c>
      <c r="H2324" s="24" t="n">
        <f aca="false">G2324</f>
        <v>0.055580199482482</v>
      </c>
      <c r="I2324" s="93" t="n">
        <v>3.3594392E-008</v>
      </c>
      <c r="J2324" s="93" t="n">
        <v>0.01128291218809</v>
      </c>
      <c r="K2324" s="93" t="n">
        <v>0.0022993947</v>
      </c>
      <c r="L2324" s="93" t="n">
        <v>0.041997859</v>
      </c>
      <c r="N2324" s="94" t="n">
        <v>0.279985726666667</v>
      </c>
      <c r="O2324" s="24" t="n">
        <f aca="false">N2324</f>
        <v>0.279985726666667</v>
      </c>
      <c r="Q2324" s="25" t="n">
        <v>0</v>
      </c>
      <c r="S2324" s="95" t="n">
        <v>0.0071731715</v>
      </c>
      <c r="T2324" s="95" t="n">
        <v>0.0067734257</v>
      </c>
      <c r="U2324" s="95" t="n">
        <v>0.00039974577</v>
      </c>
      <c r="V2324" s="95" t="n">
        <v>0</v>
      </c>
      <c r="X2324" s="96" t="n">
        <v>1.2771274E-005</v>
      </c>
    </row>
    <row r="2325" customFormat="false" ht="13.8" hidden="false" customHeight="false" outlineLevel="0" collapsed="false">
      <c r="A2325" s="0" t="s">
        <v>3213</v>
      </c>
      <c r="B2325" s="90" t="s">
        <v>3066</v>
      </c>
      <c r="C2325" s="88" t="str">
        <f aca="false">MID(A2325,1,12)</f>
        <v>M.020.16.113</v>
      </c>
      <c r="D2325" s="2" t="s">
        <v>3200</v>
      </c>
      <c r="E2325" s="90" t="s">
        <v>255</v>
      </c>
      <c r="F2325" s="91" t="str">
        <f aca="false">MID(A2325, 21,85)</f>
        <v>Soft drink, light wo caffeine in PET bottle, returnable NL</v>
      </c>
      <c r="G2325" s="92" t="n">
        <v>0.03458353422164</v>
      </c>
      <c r="H2325" s="24" t="n">
        <f aca="false">G2325</f>
        <v>0.03458353422164</v>
      </c>
      <c r="I2325" s="93" t="n">
        <v>1.903198E-008</v>
      </c>
      <c r="J2325" s="93" t="n">
        <v>0.00452303128966</v>
      </c>
      <c r="K2325" s="93" t="n">
        <v>0.0022713989</v>
      </c>
      <c r="L2325" s="93" t="n">
        <v>0.027789085</v>
      </c>
      <c r="N2325" s="94" t="n">
        <v>0.185260566666667</v>
      </c>
      <c r="O2325" s="24" t="n">
        <f aca="false">N2325</f>
        <v>0.185260566666667</v>
      </c>
      <c r="Q2325" s="25" t="n">
        <v>0</v>
      </c>
      <c r="S2325" s="95" t="n">
        <v>0.0039944701</v>
      </c>
      <c r="T2325" s="95" t="n">
        <v>0.0038060183</v>
      </c>
      <c r="U2325" s="95" t="n">
        <v>0.00018845182</v>
      </c>
      <c r="V2325" s="95" t="n">
        <v>0</v>
      </c>
      <c r="X2325" s="96" t="n">
        <v>7.4443507E-006</v>
      </c>
    </row>
    <row r="2326" customFormat="false" ht="13.8" hidden="false" customHeight="false" outlineLevel="0" collapsed="false">
      <c r="A2326" s="0" t="s">
        <v>3214</v>
      </c>
      <c r="B2326" s="90" t="s">
        <v>3066</v>
      </c>
      <c r="C2326" s="88" t="str">
        <f aca="false">MID(A2326,1,12)</f>
        <v>M.020.16.114</v>
      </c>
      <c r="D2326" s="2" t="s">
        <v>3200</v>
      </c>
      <c r="E2326" s="90" t="s">
        <v>255</v>
      </c>
      <c r="F2326" s="91" t="str">
        <f aca="false">MID(A2326, 21,85)</f>
        <v>Soft drink, w sugar, sw&amp;caffeine in PET bottle, returnable NL</v>
      </c>
      <c r="G2326" s="92" t="n">
        <v>0.041932369384744</v>
      </c>
      <c r="H2326" s="24" t="n">
        <f aca="false">G2326</f>
        <v>0.041932369384744</v>
      </c>
      <c r="I2326" s="93" t="n">
        <v>2.4128934E-008</v>
      </c>
      <c r="J2326" s="93" t="n">
        <v>0.00688899205581</v>
      </c>
      <c r="K2326" s="93" t="n">
        <v>0.0022811972</v>
      </c>
      <c r="L2326" s="93" t="n">
        <v>0.032762156</v>
      </c>
      <c r="N2326" s="94" t="n">
        <v>0.218414373333333</v>
      </c>
      <c r="O2326" s="24" t="n">
        <f aca="false">N2326</f>
        <v>0.218414373333333</v>
      </c>
      <c r="Q2326" s="25" t="n">
        <v>0</v>
      </c>
      <c r="S2326" s="95" t="n">
        <v>0.0051070141</v>
      </c>
      <c r="T2326" s="95" t="n">
        <v>0.0048446094</v>
      </c>
      <c r="U2326" s="95" t="n">
        <v>0.00026240476</v>
      </c>
      <c r="V2326" s="95" t="n">
        <v>0</v>
      </c>
      <c r="X2326" s="96" t="n">
        <v>9.3087806E-006</v>
      </c>
    </row>
    <row r="2327" customFormat="false" ht="13.8" hidden="false" customHeight="false" outlineLevel="0" collapsed="false">
      <c r="A2327" s="0" t="s">
        <v>3215</v>
      </c>
      <c r="B2327" s="90" t="s">
        <v>3066</v>
      </c>
      <c r="C2327" s="88" t="str">
        <f aca="false">MID(A2327,1,12)</f>
        <v>M.020.16.115</v>
      </c>
      <c r="D2327" s="2" t="s">
        <v>3200</v>
      </c>
      <c r="E2327" s="90" t="s">
        <v>255</v>
      </c>
      <c r="F2327" s="91" t="str">
        <f aca="false">MID(A2327, 21,85)</f>
        <v>Tea in cardboard box NL</v>
      </c>
      <c r="G2327" s="92" t="n">
        <v>3.6285020153696</v>
      </c>
      <c r="H2327" s="24" t="n">
        <f aca="false">G2327</f>
        <v>3.6285020153696</v>
      </c>
      <c r="I2327" s="93" t="n">
        <v>1.1845416E-006</v>
      </c>
      <c r="J2327" s="93" t="n">
        <v>0.743665230828</v>
      </c>
      <c r="K2327" s="93" t="n">
        <v>1.1076473</v>
      </c>
      <c r="L2327" s="93" t="n">
        <v>1.7771883</v>
      </c>
      <c r="N2327" s="94" t="n">
        <v>11.847922</v>
      </c>
      <c r="O2327" s="24" t="n">
        <f aca="false">N2327</f>
        <v>11.847922</v>
      </c>
      <c r="Q2327" s="25" t="n">
        <v>0</v>
      </c>
      <c r="S2327" s="95" t="n">
        <v>0.34820315</v>
      </c>
      <c r="T2327" s="95" t="n">
        <v>0.30307966</v>
      </c>
      <c r="U2327" s="95" t="n">
        <v>0.045123489</v>
      </c>
      <c r="V2327" s="95" t="n">
        <v>0</v>
      </c>
      <c r="X2327" s="96" t="n">
        <v>0.00061163422</v>
      </c>
    </row>
    <row r="2328" customFormat="false" ht="13.8" hidden="false" customHeight="false" outlineLevel="0" collapsed="false">
      <c r="B2328" s="90"/>
      <c r="C2328" s="88"/>
      <c r="D2328" s="3" t="s">
        <v>3216</v>
      </c>
      <c r="E2328" s="90"/>
      <c r="H2328" s="24" t="n">
        <f aca="false">G2328</f>
        <v>0</v>
      </c>
    </row>
    <row r="2329" customFormat="false" ht="13.8" hidden="false" customHeight="false" outlineLevel="0" collapsed="false">
      <c r="A2329" s="0" t="s">
        <v>3217</v>
      </c>
      <c r="B2329" s="90" t="s">
        <v>3066</v>
      </c>
      <c r="C2329" s="88" t="str">
        <f aca="false">MID(A2329,1,12)</f>
        <v>M.020.17.101</v>
      </c>
      <c r="D2329" s="2" t="s">
        <v>3216</v>
      </c>
      <c r="E2329" s="90" t="s">
        <v>255</v>
      </c>
      <c r="F2329" s="91" t="str">
        <f aca="false">MID(A2329, 21,85)</f>
        <v>Almonds, blanced unsalted in plastic foil per 500 gram NL</v>
      </c>
      <c r="G2329" s="92" t="n">
        <v>1.87408663342219</v>
      </c>
      <c r="H2329" s="24" t="n">
        <f aca="false">G2329</f>
        <v>1.87408663342219</v>
      </c>
      <c r="I2329" s="93" t="n">
        <v>3.2869009E-007</v>
      </c>
      <c r="J2329" s="93" t="n">
        <v>0.2556886947321</v>
      </c>
      <c r="K2329" s="93" t="n">
        <v>1.2022566</v>
      </c>
      <c r="L2329" s="93" t="n">
        <v>0.41614101</v>
      </c>
      <c r="N2329" s="94" t="n">
        <v>2.7742734</v>
      </c>
      <c r="O2329" s="24" t="n">
        <f aca="false">N2329</f>
        <v>2.7742734</v>
      </c>
      <c r="Q2329" s="25" t="n">
        <v>0</v>
      </c>
      <c r="S2329" s="95" t="n">
        <v>0.10668425</v>
      </c>
      <c r="T2329" s="95" t="n">
        <v>0.096276866</v>
      </c>
      <c r="U2329" s="95" t="n">
        <v>0.010407389</v>
      </c>
      <c r="V2329" s="95" t="n">
        <v>0</v>
      </c>
      <c r="X2329" s="96" t="n">
        <v>0.00016819505</v>
      </c>
    </row>
    <row r="2330" customFormat="false" ht="13.8" hidden="false" customHeight="false" outlineLevel="0" collapsed="false">
      <c r="A2330" s="0" t="s">
        <v>3218</v>
      </c>
      <c r="B2330" s="90" t="s">
        <v>3066</v>
      </c>
      <c r="C2330" s="88" t="str">
        <f aca="false">MID(A2330,1,12)</f>
        <v>M.020.17.102</v>
      </c>
      <c r="D2330" s="2" t="s">
        <v>3216</v>
      </c>
      <c r="E2330" s="90" t="s">
        <v>255</v>
      </c>
      <c r="F2330" s="91" t="str">
        <f aca="false">MID(A2330, 21,85)</f>
        <v>Cashew nuts, unsalted in plastic foil per 500 gram NL</v>
      </c>
      <c r="G2330" s="92" t="n">
        <v>1.2670029790623</v>
      </c>
      <c r="H2330" s="24" t="n">
        <f aca="false">G2330</f>
        <v>1.2670029790623</v>
      </c>
      <c r="I2330" s="93" t="n">
        <v>1.3272503E-006</v>
      </c>
      <c r="J2330" s="93" t="n">
        <v>0.308685911812</v>
      </c>
      <c r="K2330" s="93" t="n">
        <v>0.55797706</v>
      </c>
      <c r="L2330" s="93" t="n">
        <v>0.40033868</v>
      </c>
      <c r="N2330" s="94" t="n">
        <v>2.66892453333333</v>
      </c>
      <c r="O2330" s="24" t="n">
        <f aca="false">N2330</f>
        <v>2.66892453333333</v>
      </c>
      <c r="Q2330" s="25" t="n">
        <v>0</v>
      </c>
      <c r="S2330" s="95" t="n">
        <v>0.096205152</v>
      </c>
      <c r="T2330" s="95" t="n">
        <v>0.082098144</v>
      </c>
      <c r="U2330" s="95" t="n">
        <v>0.014107008</v>
      </c>
      <c r="V2330" s="95" t="n">
        <v>0</v>
      </c>
      <c r="X2330" s="96" t="n">
        <v>0.00023496871</v>
      </c>
    </row>
    <row r="2331" customFormat="false" ht="13.8" hidden="false" customHeight="false" outlineLevel="0" collapsed="false">
      <c r="A2331" s="0" t="s">
        <v>3219</v>
      </c>
      <c r="B2331" s="90" t="s">
        <v>3066</v>
      </c>
      <c r="C2331" s="88" t="str">
        <f aca="false">MID(A2331,1,12)</f>
        <v>M.020.17.103</v>
      </c>
      <c r="D2331" s="2" t="s">
        <v>3216</v>
      </c>
      <c r="E2331" s="90" t="s">
        <v>255</v>
      </c>
      <c r="F2331" s="91" t="str">
        <f aca="false">MID(A2331, 21,85)</f>
        <v>Hazelnuts, unsalted in plastic foil per 500 gram NL</v>
      </c>
      <c r="G2331" s="92" t="n">
        <v>1.37593907488651</v>
      </c>
      <c r="H2331" s="24" t="n">
        <f aca="false">G2331</f>
        <v>1.37593907488651</v>
      </c>
      <c r="I2331" s="93" t="n">
        <v>6.0559751E-007</v>
      </c>
      <c r="J2331" s="93" t="n">
        <v>0.424024099289</v>
      </c>
      <c r="K2331" s="93" t="n">
        <v>0.37326823</v>
      </c>
      <c r="L2331" s="93" t="n">
        <v>0.57864614</v>
      </c>
      <c r="N2331" s="94" t="n">
        <v>3.85764093333333</v>
      </c>
      <c r="O2331" s="24" t="n">
        <f aca="false">N2331</f>
        <v>3.85764093333333</v>
      </c>
      <c r="Q2331" s="25" t="n">
        <v>0</v>
      </c>
      <c r="S2331" s="95" t="n">
        <v>0.15310617</v>
      </c>
      <c r="T2331" s="95" t="n">
        <v>0.12972835</v>
      </c>
      <c r="U2331" s="95" t="n">
        <v>0.02337782</v>
      </c>
      <c r="V2331" s="95" t="n">
        <v>0</v>
      </c>
      <c r="X2331" s="96" t="n">
        <v>0.00026412556</v>
      </c>
    </row>
    <row r="2332" customFormat="false" ht="13.8" hidden="false" customHeight="false" outlineLevel="0" collapsed="false">
      <c r="A2332" s="0" t="s">
        <v>3220</v>
      </c>
      <c r="B2332" s="90" t="s">
        <v>3066</v>
      </c>
      <c r="C2332" s="88" t="str">
        <f aca="false">MID(A2332,1,12)</f>
        <v>M.020.17.104</v>
      </c>
      <c r="D2332" s="2" t="s">
        <v>3216</v>
      </c>
      <c r="E2332" s="90" t="s">
        <v>255</v>
      </c>
      <c r="F2332" s="91" t="str">
        <f aca="false">MID(A2332, 21,85)</f>
        <v>Linseeds in plastic foil per 500 gram NL</v>
      </c>
      <c r="G2332" s="92" t="n">
        <v>0.52179170504465</v>
      </c>
      <c r="H2332" s="24" t="n">
        <f aca="false">G2332</f>
        <v>0.52179170504465</v>
      </c>
      <c r="I2332" s="93" t="n">
        <v>2.2526355E-007</v>
      </c>
      <c r="J2332" s="93" t="n">
        <v>0.2068361047811</v>
      </c>
      <c r="K2332" s="93" t="n">
        <v>0.036378915</v>
      </c>
      <c r="L2332" s="93" t="n">
        <v>0.27857646</v>
      </c>
      <c r="N2332" s="94" t="n">
        <v>1.8571764</v>
      </c>
      <c r="O2332" s="24" t="n">
        <f aca="false">N2332</f>
        <v>1.8571764</v>
      </c>
      <c r="Q2332" s="25" t="n">
        <v>0</v>
      </c>
      <c r="S2332" s="95" t="n">
        <v>0.068992912</v>
      </c>
      <c r="T2332" s="95" t="n">
        <v>0.053385527</v>
      </c>
      <c r="U2332" s="95" t="n">
        <v>0.015607385</v>
      </c>
      <c r="V2332" s="95" t="n">
        <v>0</v>
      </c>
      <c r="X2332" s="96" t="n">
        <v>0.00012606157</v>
      </c>
    </row>
    <row r="2333" customFormat="false" ht="13.8" hidden="false" customHeight="false" outlineLevel="0" collapsed="false">
      <c r="A2333" s="0" t="s">
        <v>3221</v>
      </c>
      <c r="B2333" s="90" t="s">
        <v>3066</v>
      </c>
      <c r="C2333" s="88" t="str">
        <f aca="false">MID(A2333,1,12)</f>
        <v>M.020.17.105</v>
      </c>
      <c r="D2333" s="2" t="s">
        <v>3216</v>
      </c>
      <c r="E2333" s="90" t="s">
        <v>255</v>
      </c>
      <c r="F2333" s="91" t="str">
        <f aca="false">MID(A2333, 21,85)</f>
        <v>Peanuts, unsalted in plastic foil per 500 gram NL</v>
      </c>
      <c r="G2333" s="92" t="n">
        <v>0.49341111748845</v>
      </c>
      <c r="H2333" s="24" t="n">
        <f aca="false">G2333</f>
        <v>0.49341111748845</v>
      </c>
      <c r="I2333" s="93" t="n">
        <v>1.0430965E-007</v>
      </c>
      <c r="J2333" s="93" t="n">
        <v>0.1052535071788</v>
      </c>
      <c r="K2333" s="93" t="n">
        <v>0.033869126</v>
      </c>
      <c r="L2333" s="93" t="n">
        <v>0.35428838</v>
      </c>
      <c r="N2333" s="94" t="n">
        <v>2.36192253333333</v>
      </c>
      <c r="O2333" s="24" t="n">
        <f aca="false">N2333</f>
        <v>2.36192253333333</v>
      </c>
      <c r="Q2333" s="25" t="n">
        <v>0</v>
      </c>
      <c r="S2333" s="95" t="n">
        <v>0.056021517</v>
      </c>
      <c r="T2333" s="95" t="n">
        <v>0.045554613</v>
      </c>
      <c r="U2333" s="95" t="n">
        <v>0.010466904</v>
      </c>
      <c r="V2333" s="95" t="n">
        <v>0</v>
      </c>
      <c r="X2333" s="96" t="n">
        <v>0.00010367806</v>
      </c>
    </row>
    <row r="2334" customFormat="false" ht="13.8" hidden="false" customHeight="false" outlineLevel="0" collapsed="false">
      <c r="A2334" s="0" t="s">
        <v>3222</v>
      </c>
      <c r="B2334" s="90" t="s">
        <v>3066</v>
      </c>
      <c r="C2334" s="88" t="str">
        <f aca="false">MID(A2334,1,12)</f>
        <v>M.020.17.106</v>
      </c>
      <c r="D2334" s="2" t="s">
        <v>3216</v>
      </c>
      <c r="E2334" s="90" t="s">
        <v>255</v>
      </c>
      <c r="F2334" s="91" t="str">
        <f aca="false">MID(A2334, 21,85)</f>
        <v>Pistachio nuts, salted in plastic foil per 500 gram NL</v>
      </c>
      <c r="G2334" s="92" t="n">
        <v>1.00146830269348</v>
      </c>
      <c r="H2334" s="24" t="n">
        <f aca="false">G2334</f>
        <v>1.00146830269348</v>
      </c>
      <c r="I2334" s="93" t="n">
        <v>3.8244658E-007</v>
      </c>
      <c r="J2334" s="93" t="n">
        <v>0.1088787802469</v>
      </c>
      <c r="K2334" s="93" t="n">
        <v>0.7366827</v>
      </c>
      <c r="L2334" s="93" t="n">
        <v>0.15590644</v>
      </c>
      <c r="N2334" s="94" t="n">
        <v>1.03937626666667</v>
      </c>
      <c r="O2334" s="24" t="n">
        <f aca="false">N2334</f>
        <v>1.03937626666667</v>
      </c>
      <c r="Q2334" s="25" t="n">
        <v>0</v>
      </c>
      <c r="S2334" s="95" t="n">
        <v>0.038113808</v>
      </c>
      <c r="T2334" s="95" t="n">
        <v>0.033636654</v>
      </c>
      <c r="U2334" s="95" t="n">
        <v>0.0044771537</v>
      </c>
      <c r="V2334" s="95" t="n">
        <v>0</v>
      </c>
      <c r="X2334" s="96" t="n">
        <v>8.0770932E-005</v>
      </c>
    </row>
    <row r="2335" customFormat="false" ht="13.8" hidden="false" customHeight="false" outlineLevel="0" collapsed="false">
      <c r="A2335" s="0" t="s">
        <v>3223</v>
      </c>
      <c r="B2335" s="90" t="s">
        <v>3066</v>
      </c>
      <c r="C2335" s="88" t="str">
        <f aca="false">MID(A2335,1,12)</f>
        <v>M.020.17.107</v>
      </c>
      <c r="D2335" s="2" t="s">
        <v>3216</v>
      </c>
      <c r="E2335" s="90" t="s">
        <v>255</v>
      </c>
      <c r="F2335" s="91" t="str">
        <f aca="false">MID(A2335, 21,85)</f>
        <v>Pistachio nuts, unsalted in plastic foil per 500 gram NL</v>
      </c>
      <c r="G2335" s="92" t="n">
        <v>1.01087414088149</v>
      </c>
      <c r="H2335" s="24" t="n">
        <f aca="false">G2335</f>
        <v>1.01087414088149</v>
      </c>
      <c r="I2335" s="93" t="n">
        <v>3.8582779E-007</v>
      </c>
      <c r="J2335" s="93" t="n">
        <v>0.1097969450537</v>
      </c>
      <c r="K2335" s="93" t="n">
        <v>0.74409328</v>
      </c>
      <c r="L2335" s="93" t="n">
        <v>0.15698353</v>
      </c>
      <c r="N2335" s="94" t="n">
        <v>1.04655686666667</v>
      </c>
      <c r="O2335" s="24" t="n">
        <f aca="false">N2335</f>
        <v>1.04655686666667</v>
      </c>
      <c r="Q2335" s="25" t="n">
        <v>0</v>
      </c>
      <c r="S2335" s="95" t="n">
        <v>0.038398914</v>
      </c>
      <c r="T2335" s="95" t="n">
        <v>0.03388045</v>
      </c>
      <c r="U2335" s="95" t="n">
        <v>0.0045184636</v>
      </c>
      <c r="V2335" s="95" t="n">
        <v>0</v>
      </c>
      <c r="X2335" s="96" t="n">
        <v>8.141818E-005</v>
      </c>
    </row>
    <row r="2336" customFormat="false" ht="13.8" hidden="false" customHeight="false" outlineLevel="0" collapsed="false">
      <c r="A2336" s="0" t="s">
        <v>3224</v>
      </c>
      <c r="B2336" s="90" t="s">
        <v>3066</v>
      </c>
      <c r="C2336" s="88" t="str">
        <f aca="false">MID(A2336,1,12)</f>
        <v>M.020.17.108</v>
      </c>
      <c r="D2336" s="2" t="s">
        <v>3216</v>
      </c>
      <c r="E2336" s="90" t="s">
        <v>255</v>
      </c>
      <c r="F2336" s="91" t="str">
        <f aca="false">MID(A2336, 21,85)</f>
        <v>Walnuts, unsalted in plastic foil per 500 gram NL</v>
      </c>
      <c r="G2336" s="92" t="n">
        <v>1.67510104048962</v>
      </c>
      <c r="H2336" s="24" t="n">
        <f aca="false">G2336</f>
        <v>1.67510104048962</v>
      </c>
      <c r="I2336" s="93" t="n">
        <v>2.2979252E-007</v>
      </c>
      <c r="J2336" s="93" t="n">
        <v>0.1822461906971</v>
      </c>
      <c r="K2336" s="93" t="n">
        <v>1.1200836</v>
      </c>
      <c r="L2336" s="93" t="n">
        <v>0.37277102</v>
      </c>
      <c r="N2336" s="94" t="n">
        <v>2.48514013333333</v>
      </c>
      <c r="O2336" s="24" t="n">
        <f aca="false">N2336</f>
        <v>2.48514013333333</v>
      </c>
      <c r="Q2336" s="25" t="n">
        <v>0</v>
      </c>
      <c r="S2336" s="95" t="n">
        <v>0.085174391</v>
      </c>
      <c r="T2336" s="95" t="n">
        <v>0.077879262</v>
      </c>
      <c r="U2336" s="95" t="n">
        <v>0.0072951299</v>
      </c>
      <c r="V2336" s="95" t="n">
        <v>0</v>
      </c>
      <c r="X2336" s="96" t="n">
        <v>0.00013359717</v>
      </c>
    </row>
    <row r="2337" customFormat="false" ht="13.8" hidden="false" customHeight="false" outlineLevel="0" collapsed="false">
      <c r="B2337" s="90"/>
      <c r="C2337" s="88"/>
      <c r="D2337" s="3" t="s">
        <v>3225</v>
      </c>
      <c r="E2337" s="90"/>
      <c r="H2337" s="24" t="n">
        <f aca="false">G2337</f>
        <v>0</v>
      </c>
    </row>
    <row r="2338" customFormat="false" ht="13.8" hidden="false" customHeight="false" outlineLevel="0" collapsed="false">
      <c r="A2338" s="0" t="s">
        <v>3226</v>
      </c>
      <c r="B2338" s="90" t="s">
        <v>3066</v>
      </c>
      <c r="C2338" s="88" t="str">
        <f aca="false">MID(A2338,1,12)</f>
        <v>M.020.18.101</v>
      </c>
      <c r="D2338" s="2" t="s">
        <v>3225</v>
      </c>
      <c r="E2338" s="90" t="s">
        <v>255</v>
      </c>
      <c r="F2338" s="91" t="str">
        <f aca="false">MID(A2338, 21,85)</f>
        <v>Brown beans, in food can NL</v>
      </c>
      <c r="G2338" s="92" t="n">
        <v>0.43362405607468</v>
      </c>
      <c r="H2338" s="24" t="n">
        <f aca="false">G2338</f>
        <v>0.43362405607468</v>
      </c>
      <c r="I2338" s="93" t="n">
        <v>2.9878278E-007</v>
      </c>
      <c r="J2338" s="93" t="n">
        <v>0.1200619722919</v>
      </c>
      <c r="K2338" s="93" t="n">
        <v>0.037633985</v>
      </c>
      <c r="L2338" s="93" t="n">
        <v>0.2759278</v>
      </c>
      <c r="N2338" s="94" t="n">
        <v>1.83951866666667</v>
      </c>
      <c r="O2338" s="24" t="n">
        <f aca="false">N2338</f>
        <v>1.83951866666667</v>
      </c>
      <c r="Q2338" s="25" t="n">
        <v>0</v>
      </c>
      <c r="S2338" s="95" t="n">
        <v>0.056924166</v>
      </c>
      <c r="T2338" s="95" t="n">
        <v>0.052234458</v>
      </c>
      <c r="U2338" s="95" t="n">
        <v>0.0046897076</v>
      </c>
      <c r="V2338" s="95" t="n">
        <v>0</v>
      </c>
      <c r="X2338" s="96" t="n">
        <v>0.00010147773</v>
      </c>
    </row>
    <row r="2339" customFormat="false" ht="13.8" hidden="false" customHeight="false" outlineLevel="0" collapsed="false">
      <c r="A2339" s="0" t="s">
        <v>3227</v>
      </c>
      <c r="B2339" s="90" t="s">
        <v>3066</v>
      </c>
      <c r="C2339" s="88" t="str">
        <f aca="false">MID(A2339,1,12)</f>
        <v>M.020.18.102</v>
      </c>
      <c r="D2339" s="2" t="s">
        <v>3225</v>
      </c>
      <c r="E2339" s="90" t="s">
        <v>255</v>
      </c>
      <c r="F2339" s="91" t="str">
        <f aca="false">MID(A2339, 21,85)</f>
        <v>Brown beans, in glass jarper 720 ml NL</v>
      </c>
      <c r="G2339" s="92" t="n">
        <v>0.3266042685147</v>
      </c>
      <c r="H2339" s="24" t="n">
        <f aca="false">G2339</f>
        <v>0.3266042685147</v>
      </c>
      <c r="I2339" s="93" t="n">
        <v>1.866399E-007</v>
      </c>
      <c r="J2339" s="93" t="n">
        <v>0.0992202978748</v>
      </c>
      <c r="K2339" s="93" t="n">
        <v>0.019721844</v>
      </c>
      <c r="L2339" s="93" t="n">
        <v>0.20766194</v>
      </c>
      <c r="N2339" s="94" t="n">
        <v>1.38441293333333</v>
      </c>
      <c r="O2339" s="24" t="n">
        <f aca="false">N2339</f>
        <v>1.38441293333333</v>
      </c>
      <c r="Q2339" s="25" t="n">
        <v>0</v>
      </c>
      <c r="S2339" s="95" t="n">
        <v>0.045332411</v>
      </c>
      <c r="T2339" s="95" t="n">
        <v>0.04112234</v>
      </c>
      <c r="U2339" s="95" t="n">
        <v>0.0042100711</v>
      </c>
      <c r="V2339" s="95" t="n">
        <v>0</v>
      </c>
      <c r="X2339" s="96" t="n">
        <v>7.700703E-005</v>
      </c>
    </row>
    <row r="2340" customFormat="false" ht="13.8" hidden="false" customHeight="false" outlineLevel="0" collapsed="false">
      <c r="A2340" s="0" t="s">
        <v>3228</v>
      </c>
      <c r="B2340" s="90" t="s">
        <v>3066</v>
      </c>
      <c r="C2340" s="88" t="str">
        <f aca="false">MID(A2340,1,12)</f>
        <v>M.020.18.103</v>
      </c>
      <c r="D2340" s="2" t="s">
        <v>3225</v>
      </c>
      <c r="E2340" s="90" t="s">
        <v>255</v>
      </c>
      <c r="F2340" s="91" t="str">
        <f aca="false">MID(A2340, 21,85)</f>
        <v>Chickpeas, in plastic foil per 500 gram NL</v>
      </c>
      <c r="G2340" s="92" t="n">
        <v>0.73394296178706</v>
      </c>
      <c r="H2340" s="24" t="n">
        <f aca="false">G2340</f>
        <v>0.73394296178706</v>
      </c>
      <c r="I2340" s="93" t="n">
        <v>2.5004716E-007</v>
      </c>
      <c r="J2340" s="93" t="n">
        <v>0.1630236217399</v>
      </c>
      <c r="K2340" s="93" t="n">
        <v>0.01365684</v>
      </c>
      <c r="L2340" s="93" t="n">
        <v>0.55726225</v>
      </c>
      <c r="N2340" s="94" t="n">
        <v>3.71508166666667</v>
      </c>
      <c r="O2340" s="24" t="n">
        <f aca="false">N2340</f>
        <v>3.71508166666667</v>
      </c>
      <c r="Q2340" s="25" t="n">
        <v>0</v>
      </c>
      <c r="S2340" s="95" t="n">
        <v>0.087435359</v>
      </c>
      <c r="T2340" s="95" t="n">
        <v>0.072119469</v>
      </c>
      <c r="U2340" s="95" t="n">
        <v>0.01531589</v>
      </c>
      <c r="V2340" s="95" t="n">
        <v>0</v>
      </c>
      <c r="X2340" s="96" t="n">
        <v>0.00016655374</v>
      </c>
    </row>
    <row r="2341" customFormat="false" ht="13.8" hidden="false" customHeight="false" outlineLevel="0" collapsed="false">
      <c r="B2341" s="90"/>
      <c r="C2341" s="88"/>
      <c r="D2341" s="3" t="s">
        <v>3229</v>
      </c>
      <c r="E2341" s="90"/>
      <c r="H2341" s="24" t="n">
        <f aca="false">G2341</f>
        <v>0</v>
      </c>
    </row>
    <row r="2342" customFormat="false" ht="13.8" hidden="false" customHeight="false" outlineLevel="0" collapsed="false">
      <c r="A2342" s="0" t="s">
        <v>3230</v>
      </c>
      <c r="B2342" s="90" t="s">
        <v>3066</v>
      </c>
      <c r="C2342" s="88" t="str">
        <f aca="false">MID(A2342,1,12)</f>
        <v>M.020.19.101</v>
      </c>
      <c r="D2342" s="2" t="s">
        <v>3229</v>
      </c>
      <c r="E2342" s="90" t="s">
        <v>255</v>
      </c>
      <c r="F2342" s="91" t="str">
        <f aca="false">MID(A2342, 21,85)</f>
        <v>Baby/toddler milkpowder, in cardboard box NL</v>
      </c>
      <c r="G2342" s="92" t="n">
        <v>0.82934680998413</v>
      </c>
      <c r="H2342" s="24" t="n">
        <f aca="false">G2342</f>
        <v>0.82934680998413</v>
      </c>
      <c r="I2342" s="93" t="n">
        <v>1.9116983E-007</v>
      </c>
      <c r="J2342" s="93" t="n">
        <v>0.1748538568143</v>
      </c>
      <c r="K2342" s="93" t="n">
        <v>0.017397132</v>
      </c>
      <c r="L2342" s="93" t="n">
        <v>0.63709563</v>
      </c>
      <c r="N2342" s="94" t="n">
        <v>4.2473042</v>
      </c>
      <c r="O2342" s="24" t="n">
        <f aca="false">N2342</f>
        <v>4.2473042</v>
      </c>
      <c r="Q2342" s="25" t="n">
        <v>0</v>
      </c>
      <c r="S2342" s="95" t="n">
        <v>0.11348017</v>
      </c>
      <c r="T2342" s="95" t="n">
        <v>0.10566335</v>
      </c>
      <c r="U2342" s="95" t="n">
        <v>0.0078168189</v>
      </c>
      <c r="V2342" s="95" t="n">
        <v>0</v>
      </c>
      <c r="X2342" s="96" t="n">
        <v>0.00017830984</v>
      </c>
    </row>
    <row r="2343" customFormat="false" ht="13.8" hidden="false" customHeight="false" outlineLevel="0" collapsed="false">
      <c r="B2343" s="90"/>
      <c r="C2343" s="88"/>
      <c r="D2343" s="3" t="s">
        <v>3231</v>
      </c>
      <c r="E2343" s="90"/>
      <c r="F2343" s="91"/>
      <c r="G2343" s="92"/>
      <c r="H2343" s="24" t="n">
        <f aca="false">G2343</f>
        <v>0</v>
      </c>
      <c r="I2343" s="93"/>
      <c r="J2343" s="93"/>
      <c r="K2343" s="93"/>
      <c r="L2343" s="93"/>
      <c r="N2343" s="94"/>
      <c r="O2343" s="24" t="n">
        <f aca="false">N2343</f>
        <v>0</v>
      </c>
      <c r="S2343" s="95"/>
      <c r="T2343" s="95"/>
      <c r="U2343" s="95"/>
      <c r="V2343" s="95"/>
      <c r="X2343" s="96"/>
    </row>
    <row r="2344" customFormat="false" ht="13.8" hidden="false" customHeight="false" outlineLevel="0" collapsed="false">
      <c r="A2344" s="0" t="s">
        <v>3232</v>
      </c>
      <c r="B2344" s="90" t="s">
        <v>3066</v>
      </c>
      <c r="C2344" s="88" t="str">
        <f aca="false">MID(A2344,1,12)</f>
        <v>M.020.20.101</v>
      </c>
      <c r="D2344" s="2" t="s">
        <v>3231</v>
      </c>
      <c r="E2344" s="90" t="s">
        <v>255</v>
      </c>
      <c r="F2344" s="91" t="str">
        <f aca="false">MID(A2344, 21,85)</f>
        <v>Chocolate, confetti, milk in cardboard box NL</v>
      </c>
      <c r="G2344" s="92" t="n">
        <v>1.15643851809801</v>
      </c>
      <c r="H2344" s="24" t="n">
        <f aca="false">G2344</f>
        <v>1.15643851809801</v>
      </c>
      <c r="I2344" s="93" t="n">
        <v>7.9908301E-007</v>
      </c>
      <c r="J2344" s="93" t="n">
        <v>0.265066095815</v>
      </c>
      <c r="K2344" s="93" t="n">
        <v>0.0091172732</v>
      </c>
      <c r="L2344" s="93" t="n">
        <v>0.88225435</v>
      </c>
      <c r="N2344" s="94" t="n">
        <v>5.88169566666667</v>
      </c>
      <c r="O2344" s="24" t="n">
        <f aca="false">N2344</f>
        <v>5.88169566666667</v>
      </c>
      <c r="Q2344" s="25" t="n">
        <v>0</v>
      </c>
      <c r="S2344" s="95" t="n">
        <v>0.14130994</v>
      </c>
      <c r="T2344" s="95" t="n">
        <v>0.12250214</v>
      </c>
      <c r="U2344" s="95" t="n">
        <v>0.018807801</v>
      </c>
      <c r="V2344" s="95" t="n">
        <v>0</v>
      </c>
      <c r="X2344" s="96" t="n">
        <v>0.00028511865</v>
      </c>
    </row>
    <row r="2345" customFormat="false" ht="13.8" hidden="false" customHeight="false" outlineLevel="0" collapsed="false">
      <c r="A2345" s="0" t="s">
        <v>3233</v>
      </c>
      <c r="B2345" s="90" t="s">
        <v>3066</v>
      </c>
      <c r="C2345" s="88" t="str">
        <f aca="false">MID(A2345,1,12)</f>
        <v>M.020.20.102</v>
      </c>
      <c r="D2345" s="2" t="s">
        <v>3231</v>
      </c>
      <c r="E2345" s="90" t="s">
        <v>255</v>
      </c>
      <c r="F2345" s="91" t="str">
        <f aca="false">MID(A2345, 21,85)</f>
        <v>Chocolate, confetti, plain in cardboard box NL</v>
      </c>
      <c r="G2345" s="92" t="n">
        <v>1.24839311036666</v>
      </c>
      <c r="H2345" s="24" t="n">
        <f aca="false">G2345</f>
        <v>1.24839311036666</v>
      </c>
      <c r="I2345" s="93" t="n">
        <v>9.9639966E-007</v>
      </c>
      <c r="J2345" s="93" t="n">
        <v>0.287915650167</v>
      </c>
      <c r="K2345" s="93" t="n">
        <v>0.0063023038</v>
      </c>
      <c r="L2345" s="93" t="n">
        <v>0.95417416</v>
      </c>
      <c r="N2345" s="94" t="n">
        <v>6.36116106666667</v>
      </c>
      <c r="O2345" s="24" t="n">
        <f aca="false">N2345</f>
        <v>6.36116106666667</v>
      </c>
      <c r="Q2345" s="25" t="n">
        <v>0</v>
      </c>
      <c r="S2345" s="95" t="n">
        <v>0.14629712</v>
      </c>
      <c r="T2345" s="95" t="n">
        <v>0.12321764</v>
      </c>
      <c r="U2345" s="95" t="n">
        <v>0.023079483</v>
      </c>
      <c r="V2345" s="95" t="n">
        <v>0</v>
      </c>
      <c r="X2345" s="96" t="n">
        <v>0.00031690293</v>
      </c>
    </row>
    <row r="2346" customFormat="false" ht="13.8" hidden="false" customHeight="false" outlineLevel="0" collapsed="false">
      <c r="A2346" s="0" t="s">
        <v>3234</v>
      </c>
      <c r="B2346" s="90" t="s">
        <v>3066</v>
      </c>
      <c r="C2346" s="88" t="str">
        <f aca="false">MID(A2346,1,12)</f>
        <v>M.020.20.103</v>
      </c>
      <c r="D2346" s="2" t="s">
        <v>3231</v>
      </c>
      <c r="E2346" s="90" t="s">
        <v>255</v>
      </c>
      <c r="F2346" s="91" t="str">
        <f aca="false">MID(A2346, 21,85)</f>
        <v>Chocolat, milk in aluminium foil laminated paperper 250 gram NL</v>
      </c>
      <c r="G2346" s="92" t="n">
        <v>1.5839599139271</v>
      </c>
      <c r="H2346" s="24" t="n">
        <f aca="false">G2346</f>
        <v>1.5839599139271</v>
      </c>
      <c r="I2346" s="93" t="n">
        <v>9.580071E-007</v>
      </c>
      <c r="J2346" s="93" t="n">
        <v>0.35080579992</v>
      </c>
      <c r="K2346" s="93" t="n">
        <v>0.015536756</v>
      </c>
      <c r="L2346" s="93" t="n">
        <v>1.2176164</v>
      </c>
      <c r="N2346" s="94" t="n">
        <v>8.11744266666667</v>
      </c>
      <c r="O2346" s="24" t="n">
        <f aca="false">N2346</f>
        <v>8.11744266666667</v>
      </c>
      <c r="Q2346" s="25" t="n">
        <v>0</v>
      </c>
      <c r="S2346" s="95" t="n">
        <v>0.19608612</v>
      </c>
      <c r="T2346" s="95" t="n">
        <v>0.17201796</v>
      </c>
      <c r="U2346" s="95" t="n">
        <v>0.024068168</v>
      </c>
      <c r="V2346" s="95" t="n">
        <v>0</v>
      </c>
      <c r="X2346" s="96" t="n">
        <v>0.0003808509</v>
      </c>
    </row>
    <row r="2347" customFormat="false" ht="13.8" hidden="false" customHeight="false" outlineLevel="0" collapsed="false">
      <c r="A2347" s="0" t="s">
        <v>3235</v>
      </c>
      <c r="B2347" s="90" t="s">
        <v>3066</v>
      </c>
      <c r="C2347" s="88" t="str">
        <f aca="false">MID(A2347,1,12)</f>
        <v>M.020.20.104</v>
      </c>
      <c r="D2347" s="2" t="s">
        <v>3231</v>
      </c>
      <c r="E2347" s="90" t="s">
        <v>255</v>
      </c>
      <c r="F2347" s="91" t="str">
        <f aca="false">MID(A2347, 21,85)</f>
        <v>Chocolate spread, duo in glass jarper 125 gram NL</v>
      </c>
      <c r="G2347" s="92" t="n">
        <v>0.80598095489769</v>
      </c>
      <c r="H2347" s="24" t="n">
        <f aca="false">G2347</f>
        <v>0.80598095489769</v>
      </c>
      <c r="I2347" s="93" t="n">
        <v>4.0595369E-007</v>
      </c>
      <c r="J2347" s="93" t="n">
        <v>0.217652775944</v>
      </c>
      <c r="K2347" s="93" t="n">
        <v>0.029730083</v>
      </c>
      <c r="L2347" s="93" t="n">
        <v>0.55859769</v>
      </c>
      <c r="N2347" s="94" t="n">
        <v>3.7239846</v>
      </c>
      <c r="O2347" s="24" t="n">
        <f aca="false">N2347</f>
        <v>3.7239846</v>
      </c>
      <c r="Q2347" s="25" t="n">
        <v>0</v>
      </c>
      <c r="S2347" s="95" t="n">
        <v>0.11059134</v>
      </c>
      <c r="T2347" s="95" t="n">
        <v>0.10078798</v>
      </c>
      <c r="U2347" s="95" t="n">
        <v>0.0098033664</v>
      </c>
      <c r="V2347" s="95" t="n">
        <v>0</v>
      </c>
      <c r="X2347" s="96" t="n">
        <v>0.00018791553</v>
      </c>
    </row>
    <row r="2348" customFormat="false" ht="13.8" hidden="false" customHeight="false" outlineLevel="0" collapsed="false">
      <c r="A2348" s="0" t="s">
        <v>3236</v>
      </c>
      <c r="B2348" s="90" t="s">
        <v>3066</v>
      </c>
      <c r="C2348" s="88" t="str">
        <f aca="false">MID(A2348,1,12)</f>
        <v>M.020.20.105</v>
      </c>
      <c r="D2348" s="2" t="s">
        <v>3231</v>
      </c>
      <c r="E2348" s="90" t="s">
        <v>255</v>
      </c>
      <c r="F2348" s="91" t="str">
        <f aca="false">MID(A2348, 21,85)</f>
        <v>Chocolate spread, hazelnut in glass jarper 125 gram NL</v>
      </c>
      <c r="G2348" s="92" t="n">
        <v>0.93726320181259</v>
      </c>
      <c r="H2348" s="24" t="n">
        <f aca="false">G2348</f>
        <v>0.93726320181259</v>
      </c>
      <c r="I2348" s="93" t="n">
        <v>4.7405459E-007</v>
      </c>
      <c r="J2348" s="93" t="n">
        <v>0.253150720758</v>
      </c>
      <c r="K2348" s="93" t="n">
        <v>0.056194467</v>
      </c>
      <c r="L2348" s="93" t="n">
        <v>0.62791754</v>
      </c>
      <c r="N2348" s="94" t="n">
        <v>4.18611693333333</v>
      </c>
      <c r="O2348" s="24" t="n">
        <f aca="false">N2348</f>
        <v>4.18611693333333</v>
      </c>
      <c r="Q2348" s="25" t="n">
        <v>0</v>
      </c>
      <c r="S2348" s="95" t="n">
        <v>0.12478752</v>
      </c>
      <c r="T2348" s="95" t="n">
        <v>0.11258059</v>
      </c>
      <c r="U2348" s="95" t="n">
        <v>0.012206925</v>
      </c>
      <c r="V2348" s="95" t="n">
        <v>0</v>
      </c>
      <c r="X2348" s="96" t="n">
        <v>0.00021498027</v>
      </c>
    </row>
    <row r="2349" customFormat="false" ht="13.8" hidden="false" customHeight="false" outlineLevel="0" collapsed="false">
      <c r="A2349" s="0" t="s">
        <v>3237</v>
      </c>
      <c r="B2349" s="90" t="s">
        <v>3066</v>
      </c>
      <c r="C2349" s="88" t="str">
        <f aca="false">MID(A2349,1,12)</f>
        <v>M.020.20.106</v>
      </c>
      <c r="D2349" s="2" t="s">
        <v>3231</v>
      </c>
      <c r="E2349" s="90" t="s">
        <v>255</v>
      </c>
      <c r="F2349" s="91" t="str">
        <f aca="false">MID(A2349, 21,85)</f>
        <v>Honey, in glass jarper 125 gram NL</v>
      </c>
      <c r="G2349" s="92" t="n">
        <v>0.28180277065941</v>
      </c>
      <c r="H2349" s="24" t="n">
        <f aca="false">G2349</f>
        <v>0.28180277065941</v>
      </c>
      <c r="I2349" s="93" t="n">
        <v>1.0497151E-007</v>
      </c>
      <c r="J2349" s="93" t="n">
        <v>0.0863231236879</v>
      </c>
      <c r="K2349" s="93" t="n">
        <v>0.004396622</v>
      </c>
      <c r="L2349" s="93" t="n">
        <v>0.19108292</v>
      </c>
      <c r="N2349" s="94" t="n">
        <v>1.27388613333333</v>
      </c>
      <c r="O2349" s="24" t="n">
        <f aca="false">N2349</f>
        <v>1.27388613333333</v>
      </c>
      <c r="Q2349" s="25" t="n">
        <v>0</v>
      </c>
      <c r="S2349" s="95" t="n">
        <v>0.044637661</v>
      </c>
      <c r="T2349" s="95" t="n">
        <v>0.042784024</v>
      </c>
      <c r="U2349" s="95" t="n">
        <v>0.0018536379</v>
      </c>
      <c r="V2349" s="95" t="n">
        <v>0</v>
      </c>
      <c r="X2349" s="96" t="n">
        <v>6.5102659E-005</v>
      </c>
    </row>
    <row r="2350" customFormat="false" ht="13.8" hidden="false" customHeight="false" outlineLevel="0" collapsed="false">
      <c r="A2350" s="0" t="s">
        <v>3238</v>
      </c>
      <c r="B2350" s="90" t="s">
        <v>3066</v>
      </c>
      <c r="C2350" s="88" t="str">
        <f aca="false">MID(A2350,1,12)</f>
        <v>M.020.20.107</v>
      </c>
      <c r="D2350" s="2" t="s">
        <v>3231</v>
      </c>
      <c r="E2350" s="90" t="s">
        <v>255</v>
      </c>
      <c r="F2350" s="91" t="str">
        <f aca="false">MID(A2350, 21,85)</f>
        <v>Honey, in PET bottle NL</v>
      </c>
      <c r="G2350" s="92" t="n">
        <v>0.089319078636949</v>
      </c>
      <c r="H2350" s="24" t="n">
        <f aca="false">G2350</f>
        <v>0.089319078636949</v>
      </c>
      <c r="I2350" s="93" t="n">
        <v>4.7952949E-008</v>
      </c>
      <c r="J2350" s="93" t="n">
        <v>0.023099707984</v>
      </c>
      <c r="K2350" s="93" t="n">
        <v>0.0018368977</v>
      </c>
      <c r="L2350" s="93" t="n">
        <v>0.064382425</v>
      </c>
      <c r="N2350" s="94" t="n">
        <v>0.429216166666667</v>
      </c>
      <c r="O2350" s="24" t="n">
        <f aca="false">N2350</f>
        <v>0.429216166666667</v>
      </c>
      <c r="Q2350" s="25" t="n">
        <v>0</v>
      </c>
      <c r="S2350" s="95" t="n">
        <v>0.012704464</v>
      </c>
      <c r="T2350" s="95" t="n">
        <v>0.011961771</v>
      </c>
      <c r="U2350" s="95" t="n">
        <v>0.00074269264</v>
      </c>
      <c r="V2350" s="95" t="n">
        <v>0</v>
      </c>
      <c r="X2350" s="96" t="n">
        <v>2.1024399E-005</v>
      </c>
    </row>
    <row r="2351" customFormat="false" ht="13.8" hidden="false" customHeight="false" outlineLevel="0" collapsed="false">
      <c r="A2351" s="0" t="s">
        <v>3239</v>
      </c>
      <c r="B2351" s="90" t="s">
        <v>3066</v>
      </c>
      <c r="C2351" s="88" t="str">
        <f aca="false">MID(A2351,1,12)</f>
        <v>M.020.20.108</v>
      </c>
      <c r="D2351" s="2" t="s">
        <v>3231</v>
      </c>
      <c r="E2351" s="90" t="s">
        <v>255</v>
      </c>
      <c r="F2351" s="91" t="str">
        <f aca="false">MID(A2351, 21,85)</f>
        <v>Ice lolly/Sorbet, frozen in cardboard box NL</v>
      </c>
      <c r="G2351" s="92" t="n">
        <v>0.125869964731053</v>
      </c>
      <c r="H2351" s="24" t="n">
        <f aca="false">G2351</f>
        <v>0.125869964731053</v>
      </c>
      <c r="I2351" s="93" t="n">
        <v>8.8968253E-008</v>
      </c>
      <c r="J2351" s="93" t="n">
        <v>0.0292714314628</v>
      </c>
      <c r="K2351" s="93" t="n">
        <v>0.0080661443</v>
      </c>
      <c r="L2351" s="93" t="n">
        <v>0.0885323</v>
      </c>
      <c r="N2351" s="94" t="n">
        <v>0.590215333333333</v>
      </c>
      <c r="O2351" s="24" t="n">
        <f aca="false">N2351</f>
        <v>0.590215333333333</v>
      </c>
      <c r="Q2351" s="25" t="n">
        <v>0</v>
      </c>
      <c r="S2351" s="95" t="n">
        <v>0.016181444</v>
      </c>
      <c r="T2351" s="95" t="n">
        <v>0.01513251</v>
      </c>
      <c r="U2351" s="95" t="n">
        <v>0.0010489349</v>
      </c>
      <c r="V2351" s="95" t="n">
        <v>0</v>
      </c>
      <c r="X2351" s="96" t="n">
        <v>2.9479712E-005</v>
      </c>
    </row>
    <row r="2352" customFormat="false" ht="13.8" hidden="false" customHeight="false" outlineLevel="0" collapsed="false">
      <c r="A2352" s="0" t="s">
        <v>3240</v>
      </c>
      <c r="B2352" s="90" t="s">
        <v>3066</v>
      </c>
      <c r="C2352" s="88" t="str">
        <f aca="false">MID(A2352,1,12)</f>
        <v>M.020.20.109</v>
      </c>
      <c r="D2352" s="2" t="s">
        <v>3231</v>
      </c>
      <c r="E2352" s="90" t="s">
        <v>255</v>
      </c>
      <c r="F2352" s="91" t="str">
        <f aca="false">MID(A2352, 21,85)</f>
        <v>Jam, in glass jarper 125 gram NL</v>
      </c>
      <c r="G2352" s="92" t="n">
        <v>0.49376533890356</v>
      </c>
      <c r="H2352" s="24" t="n">
        <f aca="false">G2352</f>
        <v>0.49376533890356</v>
      </c>
      <c r="I2352" s="93" t="n">
        <v>2.1992266E-007</v>
      </c>
      <c r="J2352" s="93" t="n">
        <v>0.1394001139809</v>
      </c>
      <c r="K2352" s="93" t="n">
        <v>0.039680995</v>
      </c>
      <c r="L2352" s="93" t="n">
        <v>0.31468401</v>
      </c>
      <c r="N2352" s="94" t="n">
        <v>2.0978934</v>
      </c>
      <c r="O2352" s="24" t="n">
        <f aca="false">N2352</f>
        <v>2.0978934</v>
      </c>
      <c r="Q2352" s="25" t="n">
        <v>0</v>
      </c>
      <c r="S2352" s="95" t="n">
        <v>0.070242565</v>
      </c>
      <c r="T2352" s="95" t="n">
        <v>0.066261557</v>
      </c>
      <c r="U2352" s="95" t="n">
        <v>0.0039810081</v>
      </c>
      <c r="V2352" s="95" t="n">
        <v>0</v>
      </c>
      <c r="X2352" s="96" t="n">
        <v>0.00010936116</v>
      </c>
    </row>
    <row r="2353" customFormat="false" ht="13.8" hidden="false" customHeight="false" outlineLevel="0" collapsed="false">
      <c r="A2353" s="0" t="s">
        <v>3241</v>
      </c>
      <c r="B2353" s="90" t="s">
        <v>3066</v>
      </c>
      <c r="C2353" s="88" t="str">
        <f aca="false">MID(A2353,1,12)</f>
        <v>M.020.20.110</v>
      </c>
      <c r="D2353" s="2" t="s">
        <v>3231</v>
      </c>
      <c r="E2353" s="90" t="s">
        <v>255</v>
      </c>
      <c r="F2353" s="91" t="str">
        <f aca="false">MID(A2353, 21,85)</f>
        <v>Granulated sugar</v>
      </c>
      <c r="G2353" s="92" t="n">
        <v>0.225414150261753</v>
      </c>
      <c r="H2353" s="24" t="n">
        <f aca="false">G2353</f>
        <v>0.225414150261753</v>
      </c>
      <c r="I2353" s="93" t="n">
        <v>0.01655949390115</v>
      </c>
      <c r="J2353" s="93" t="n">
        <v>0.099922446360603</v>
      </c>
      <c r="K2353" s="93" t="n">
        <v>0</v>
      </c>
      <c r="L2353" s="93" t="n">
        <v>0.10893221</v>
      </c>
      <c r="N2353" s="94" t="n">
        <v>0.726214733333333</v>
      </c>
      <c r="O2353" s="24" t="n">
        <f aca="false">N2353</f>
        <v>0.726214733333333</v>
      </c>
      <c r="Q2353" s="25" t="n">
        <v>0</v>
      </c>
      <c r="S2353" s="95" t="n">
        <v>0.038575957</v>
      </c>
      <c r="T2353" s="95" t="n">
        <v>0.03744092</v>
      </c>
      <c r="U2353" s="95" t="n">
        <v>0.001135037</v>
      </c>
      <c r="V2353" s="95" t="n">
        <v>0</v>
      </c>
      <c r="X2353" s="96" t="n">
        <v>5.1259615E-005</v>
      </c>
    </row>
    <row r="2354" customFormat="false" ht="13.8" hidden="false" customHeight="false" outlineLevel="0" collapsed="false">
      <c r="A2354" s="0" t="s">
        <v>3242</v>
      </c>
      <c r="B2354" s="90" t="s">
        <v>3066</v>
      </c>
      <c r="C2354" s="88" t="str">
        <f aca="false">MID(A2354,1,12)</f>
        <v>M.020.20.110</v>
      </c>
      <c r="D2354" s="2" t="s">
        <v>3231</v>
      </c>
      <c r="E2354" s="90" t="s">
        <v>255</v>
      </c>
      <c r="F2354" s="91" t="str">
        <f aca="false">MID(A2354, 21,85)</f>
        <v>Sugar, granulated Sugar packaging per 1 kg NL</v>
      </c>
      <c r="G2354" s="92" t="n">
        <v>0.256449579202</v>
      </c>
      <c r="H2354" s="24" t="n">
        <f aca="false">G2354</f>
        <v>0.256449579202</v>
      </c>
      <c r="I2354" s="93" t="n">
        <v>1.802409E-007</v>
      </c>
      <c r="J2354" s="93" t="n">
        <v>0.0814740941611</v>
      </c>
      <c r="K2354" s="93" t="n">
        <v>0.0027438648</v>
      </c>
      <c r="L2354" s="93" t="n">
        <v>0.17223144</v>
      </c>
      <c r="N2354" s="94" t="n">
        <v>1.1482096</v>
      </c>
      <c r="O2354" s="24" t="n">
        <f aca="false">N2354</f>
        <v>1.1482096</v>
      </c>
      <c r="Q2354" s="25" t="n">
        <v>0</v>
      </c>
      <c r="S2354" s="95" t="n">
        <v>0.038221134</v>
      </c>
      <c r="T2354" s="95" t="n">
        <v>0.035604116</v>
      </c>
      <c r="U2354" s="95" t="n">
        <v>0.002617018</v>
      </c>
      <c r="V2354" s="95" t="n">
        <v>0</v>
      </c>
      <c r="X2354" s="96" t="n">
        <v>6.4665568E-005</v>
      </c>
    </row>
    <row r="2355" customFormat="false" ht="13.8" hidden="false" customHeight="false" outlineLevel="0" collapsed="false">
      <c r="A2355" s="0" t="s">
        <v>3243</v>
      </c>
      <c r="B2355" s="90" t="s">
        <v>3066</v>
      </c>
      <c r="C2355" s="88" t="str">
        <f aca="false">MID(A2355,1,12)</f>
        <v>M.020.20.111</v>
      </c>
      <c r="D2355" s="2" t="s">
        <v>3231</v>
      </c>
      <c r="E2355" s="90" t="s">
        <v>255</v>
      </c>
      <c r="F2355" s="91" t="str">
        <f aca="false">MID(A2355, 21,85)</f>
        <v>Syrup, apple in glass jarper 125 gram NL</v>
      </c>
      <c r="G2355" s="92" t="n">
        <v>0.36815110250759</v>
      </c>
      <c r="H2355" s="24" t="n">
        <f aca="false">G2355</f>
        <v>0.36815110250759</v>
      </c>
      <c r="I2355" s="93" t="n">
        <v>1.6151639E-007</v>
      </c>
      <c r="J2355" s="93" t="n">
        <v>0.0979825169912</v>
      </c>
      <c r="K2355" s="93" t="n">
        <v>0.027861584</v>
      </c>
      <c r="L2355" s="93" t="n">
        <v>0.24230684</v>
      </c>
      <c r="N2355" s="94" t="n">
        <v>1.61537893333333</v>
      </c>
      <c r="O2355" s="24" t="n">
        <f aca="false">N2355</f>
        <v>1.61537893333333</v>
      </c>
      <c r="Q2355" s="25" t="n">
        <v>0</v>
      </c>
      <c r="S2355" s="95" t="n">
        <v>0.052483806</v>
      </c>
      <c r="T2355" s="95" t="n">
        <v>0.050187733</v>
      </c>
      <c r="U2355" s="95" t="n">
        <v>0.0022960735</v>
      </c>
      <c r="V2355" s="95" t="n">
        <v>0</v>
      </c>
      <c r="X2355" s="96" t="n">
        <v>8.0925109E-005</v>
      </c>
    </row>
    <row r="2356" customFormat="false" ht="13.8" hidden="false" customHeight="false" outlineLevel="0" collapsed="false">
      <c r="B2356" s="90"/>
      <c r="C2356" s="88"/>
      <c r="D2356" s="3" t="s">
        <v>3244</v>
      </c>
      <c r="E2356" s="90"/>
      <c r="H2356" s="24" t="n">
        <f aca="false">G2356</f>
        <v>0</v>
      </c>
    </row>
    <row r="2357" customFormat="false" ht="13.8" hidden="false" customHeight="false" outlineLevel="0" collapsed="false">
      <c r="A2357" s="0" t="s">
        <v>3245</v>
      </c>
      <c r="B2357" s="90" t="s">
        <v>3066</v>
      </c>
      <c r="C2357" s="88" t="str">
        <f aca="false">MID(A2357,1,12)</f>
        <v>M.020.21.101</v>
      </c>
      <c r="D2357" s="2" t="s">
        <v>3244</v>
      </c>
      <c r="E2357" s="90" t="s">
        <v>255</v>
      </c>
      <c r="F2357" s="91" t="str">
        <f aca="false">MID(A2357, 21,85)</f>
        <v>Butter, salted in plastic cupper 250 gram NL</v>
      </c>
      <c r="G2357" s="92" t="n">
        <v>1.7748258238783</v>
      </c>
      <c r="H2357" s="24" t="n">
        <f aca="false">G2357</f>
        <v>1.7748258238783</v>
      </c>
      <c r="I2357" s="93" t="n">
        <v>3.003443E-007</v>
      </c>
      <c r="J2357" s="93" t="n">
        <v>0.394551692534</v>
      </c>
      <c r="K2357" s="93" t="n">
        <v>0.040233931</v>
      </c>
      <c r="L2357" s="93" t="n">
        <v>1.3400399</v>
      </c>
      <c r="N2357" s="94" t="n">
        <v>8.93359933333333</v>
      </c>
      <c r="O2357" s="24" t="n">
        <f aca="false">N2357</f>
        <v>8.93359933333333</v>
      </c>
      <c r="Q2357" s="25" t="n">
        <v>0</v>
      </c>
      <c r="S2357" s="95" t="n">
        <v>0.2527494</v>
      </c>
      <c r="T2357" s="95" t="n">
        <v>0.23855669</v>
      </c>
      <c r="U2357" s="95" t="n">
        <v>0.014192708</v>
      </c>
      <c r="V2357" s="95" t="n">
        <v>0</v>
      </c>
      <c r="X2357" s="96" t="n">
        <v>0.00037599179</v>
      </c>
    </row>
    <row r="2358" customFormat="false" ht="13.8" hidden="false" customHeight="false" outlineLevel="0" collapsed="false">
      <c r="A2358" s="0" t="s">
        <v>3246</v>
      </c>
      <c r="B2358" s="90" t="s">
        <v>3066</v>
      </c>
      <c r="C2358" s="88" t="str">
        <f aca="false">MID(A2358,1,12)</f>
        <v>M.020.21.102</v>
      </c>
      <c r="D2358" s="2" t="s">
        <v>3244</v>
      </c>
      <c r="E2358" s="90" t="s">
        <v>255</v>
      </c>
      <c r="F2358" s="91" t="str">
        <f aca="false">MID(A2358, 21,85)</f>
        <v>Butter, unsalted in plastic cupper 250 gram NL</v>
      </c>
      <c r="G2358" s="92" t="n">
        <v>1.77456888130155</v>
      </c>
      <c r="H2358" s="24" t="n">
        <f aca="false">G2358</f>
        <v>1.77456888130155</v>
      </c>
      <c r="I2358" s="93" t="n">
        <v>3.0016475E-007</v>
      </c>
      <c r="J2358" s="93" t="n">
        <v>0.3944812941368</v>
      </c>
      <c r="K2358" s="93" t="n">
        <v>0.040223687</v>
      </c>
      <c r="L2358" s="93" t="n">
        <v>1.3398636</v>
      </c>
      <c r="N2358" s="94" t="n">
        <v>8.932424</v>
      </c>
      <c r="O2358" s="24" t="n">
        <f aca="false">N2358</f>
        <v>8.932424</v>
      </c>
      <c r="Q2358" s="25" t="n">
        <v>0</v>
      </c>
      <c r="S2358" s="95" t="n">
        <v>0.25271234</v>
      </c>
      <c r="T2358" s="95" t="n">
        <v>0.23852106</v>
      </c>
      <c r="U2358" s="95" t="n">
        <v>0.014191279</v>
      </c>
      <c r="V2358" s="95" t="n">
        <v>0</v>
      </c>
      <c r="X2358" s="96" t="n">
        <v>0.00037592992</v>
      </c>
    </row>
    <row r="2359" customFormat="false" ht="13.8" hidden="false" customHeight="false" outlineLevel="0" collapsed="false">
      <c r="A2359" s="0" t="s">
        <v>3247</v>
      </c>
      <c r="B2359" s="90" t="s">
        <v>3066</v>
      </c>
      <c r="C2359" s="88" t="str">
        <f aca="false">MID(A2359,1,12)</f>
        <v>M.020.21.103</v>
      </c>
      <c r="D2359" s="2" t="s">
        <v>3244</v>
      </c>
      <c r="E2359" s="90" t="s">
        <v>255</v>
      </c>
      <c r="F2359" s="91" t="str">
        <f aca="false">MID(A2359, 21,85)</f>
        <v>Frying fat horeca, in PET bottle NL</v>
      </c>
      <c r="G2359" s="92" t="n">
        <v>0.67831626442217</v>
      </c>
      <c r="H2359" s="24" t="n">
        <f aca="false">G2359</f>
        <v>0.67831626442217</v>
      </c>
      <c r="I2359" s="93" t="n">
        <v>2.5187667E-007</v>
      </c>
      <c r="J2359" s="93" t="n">
        <v>0.2356995285455</v>
      </c>
      <c r="K2359" s="93" t="n">
        <v>0.028080124</v>
      </c>
      <c r="L2359" s="93" t="n">
        <v>0.41453636</v>
      </c>
      <c r="N2359" s="94" t="n">
        <v>2.76357573333333</v>
      </c>
      <c r="O2359" s="24" t="n">
        <f aca="false">N2359</f>
        <v>2.76357573333333</v>
      </c>
      <c r="Q2359" s="25" t="n">
        <v>0</v>
      </c>
      <c r="S2359" s="95" t="n">
        <v>0.09223769</v>
      </c>
      <c r="T2359" s="95" t="n">
        <v>0.07586949</v>
      </c>
      <c r="U2359" s="95" t="n">
        <v>0.0163682</v>
      </c>
      <c r="V2359" s="95" t="n">
        <v>0</v>
      </c>
      <c r="X2359" s="96" t="n">
        <v>0.00016068073</v>
      </c>
    </row>
    <row r="2360" customFormat="false" ht="13.8" hidden="false" customHeight="false" outlineLevel="0" collapsed="false">
      <c r="A2360" s="0" t="s">
        <v>3248</v>
      </c>
      <c r="B2360" s="90" t="s">
        <v>3066</v>
      </c>
      <c r="C2360" s="88" t="str">
        <f aca="false">MID(A2360,1,12)</f>
        <v>M.020.21.104</v>
      </c>
      <c r="D2360" s="2" t="s">
        <v>3244</v>
      </c>
      <c r="E2360" s="90" t="s">
        <v>255</v>
      </c>
      <c r="F2360" s="91" t="str">
        <f aca="false">MID(A2360, 21,85)</f>
        <v>Low fat w margarine, 40% fat &lt;17 g sat in plastic cupper 250 gram NL</v>
      </c>
      <c r="G2360" s="92" t="n">
        <v>0.32573648227492</v>
      </c>
      <c r="H2360" s="24" t="n">
        <f aca="false">G2360</f>
        <v>0.32573648227492</v>
      </c>
      <c r="I2360" s="93" t="n">
        <v>1.3274342E-007</v>
      </c>
      <c r="J2360" s="93" t="n">
        <v>0.0990083895315</v>
      </c>
      <c r="K2360" s="93" t="n">
        <v>0.01607791</v>
      </c>
      <c r="L2360" s="93" t="n">
        <v>0.21065005</v>
      </c>
      <c r="N2360" s="94" t="n">
        <v>1.40433366666667</v>
      </c>
      <c r="O2360" s="24" t="n">
        <f aca="false">N2360</f>
        <v>1.40433366666667</v>
      </c>
      <c r="Q2360" s="25" t="n">
        <v>0</v>
      </c>
      <c r="S2360" s="95" t="n">
        <v>0.042588466</v>
      </c>
      <c r="T2360" s="95" t="n">
        <v>0.035794147</v>
      </c>
      <c r="U2360" s="95" t="n">
        <v>0.0067943189</v>
      </c>
      <c r="V2360" s="95" t="n">
        <v>0</v>
      </c>
      <c r="X2360" s="96" t="n">
        <v>7.5627898E-005</v>
      </c>
    </row>
    <row r="2361" customFormat="false" ht="13.8" hidden="false" customHeight="false" outlineLevel="0" collapsed="false">
      <c r="A2361" s="0" t="s">
        <v>3249</v>
      </c>
      <c r="B2361" s="90" t="s">
        <v>3066</v>
      </c>
      <c r="C2361" s="88" t="str">
        <f aca="false">MID(A2361,1,12)</f>
        <v>M.020.21.105</v>
      </c>
      <c r="D2361" s="2" t="s">
        <v>3244</v>
      </c>
      <c r="E2361" s="90" t="s">
        <v>255</v>
      </c>
      <c r="F2361" s="91" t="str">
        <f aca="false">MID(A2361, 21,85)</f>
        <v>Margarine, 80% fat 17-24 g saturates in plastic cupper 250 gram NL</v>
      </c>
      <c r="G2361" s="92" t="n">
        <v>0.60147605080127</v>
      </c>
      <c r="H2361" s="24" t="n">
        <f aca="false">G2361</f>
        <v>0.60147605080127</v>
      </c>
      <c r="I2361" s="93" t="n">
        <v>2.6515147E-007</v>
      </c>
      <c r="J2361" s="93" t="n">
        <v>0.1754109286498</v>
      </c>
      <c r="K2361" s="93" t="n">
        <v>0.023942727</v>
      </c>
      <c r="L2361" s="93" t="n">
        <v>0.40212213</v>
      </c>
      <c r="N2361" s="94" t="n">
        <v>2.6808142</v>
      </c>
      <c r="O2361" s="24" t="n">
        <f aca="false">N2361</f>
        <v>2.6808142</v>
      </c>
      <c r="Q2361" s="25" t="n">
        <v>0</v>
      </c>
      <c r="S2361" s="95" t="n">
        <v>0.077766396</v>
      </c>
      <c r="T2361" s="95" t="n">
        <v>0.065439117</v>
      </c>
      <c r="U2361" s="95" t="n">
        <v>0.012327278</v>
      </c>
      <c r="V2361" s="95" t="n">
        <v>0</v>
      </c>
      <c r="X2361" s="96" t="n">
        <v>0.00014103373</v>
      </c>
    </row>
    <row r="2362" customFormat="false" ht="13.8" hidden="false" customHeight="false" outlineLevel="0" collapsed="false">
      <c r="A2362" s="0" t="s">
        <v>3250</v>
      </c>
      <c r="B2362" s="90" t="s">
        <v>3066</v>
      </c>
      <c r="C2362" s="88" t="str">
        <f aca="false">MID(A2362,1,12)</f>
        <v>M.020.21.106</v>
      </c>
      <c r="D2362" s="2" t="s">
        <v>3244</v>
      </c>
      <c r="E2362" s="90" t="s">
        <v>255</v>
      </c>
      <c r="F2362" s="91" t="str">
        <f aca="false">MID(A2362, 21,85)</f>
        <v>Olive oil, in PET bottle NL</v>
      </c>
      <c r="G2362" s="92" t="n">
        <v>2.869719485475</v>
      </c>
      <c r="H2362" s="24" t="n">
        <f aca="false">G2362</f>
        <v>2.869719485475</v>
      </c>
      <c r="I2362" s="93" t="n">
        <v>1.311692E-006</v>
      </c>
      <c r="J2362" s="93" t="n">
        <v>0.790613703783</v>
      </c>
      <c r="K2362" s="93" t="n">
        <v>1.146707</v>
      </c>
      <c r="L2362" s="93" t="n">
        <v>0.93239747</v>
      </c>
      <c r="N2362" s="94" t="n">
        <v>6.21598313333333</v>
      </c>
      <c r="O2362" s="24" t="n">
        <f aca="false">N2362</f>
        <v>6.21598313333333</v>
      </c>
      <c r="Q2362" s="25" t="n">
        <v>0</v>
      </c>
      <c r="S2362" s="95" t="n">
        <v>0.25981652</v>
      </c>
      <c r="T2362" s="95" t="n">
        <v>0.2130366</v>
      </c>
      <c r="U2362" s="95" t="n">
        <v>0.046779922</v>
      </c>
      <c r="V2362" s="95" t="n">
        <v>0</v>
      </c>
      <c r="X2362" s="96" t="n">
        <v>0.00047662611</v>
      </c>
    </row>
    <row r="2363" customFormat="false" ht="13.8" hidden="false" customHeight="false" outlineLevel="0" collapsed="false">
      <c r="A2363" s="0" t="s">
        <v>3251</v>
      </c>
      <c r="B2363" s="90" t="s">
        <v>3066</v>
      </c>
      <c r="C2363" s="88" t="str">
        <f aca="false">MID(A2363,1,12)</f>
        <v>M.020.21.107</v>
      </c>
      <c r="D2363" s="2" t="s">
        <v>3244</v>
      </c>
      <c r="E2363" s="90" t="s">
        <v>255</v>
      </c>
      <c r="F2363" s="91" t="str">
        <f aca="false">MID(A2363, 21,85)</f>
        <v>Sunflower oil, in PET bottle NL</v>
      </c>
      <c r="G2363" s="92" t="n">
        <v>0.72795649781517</v>
      </c>
      <c r="H2363" s="24" t="n">
        <f aca="false">G2363</f>
        <v>0.72795649781517</v>
      </c>
      <c r="I2363" s="93" t="n">
        <v>2.4377137E-007</v>
      </c>
      <c r="J2363" s="93" t="n">
        <v>0.2685528620438</v>
      </c>
      <c r="K2363" s="93" t="n">
        <v>0.051926072</v>
      </c>
      <c r="L2363" s="93" t="n">
        <v>0.40747732</v>
      </c>
      <c r="N2363" s="94" t="n">
        <v>2.71651546666667</v>
      </c>
      <c r="O2363" s="24" t="n">
        <f aca="false">N2363</f>
        <v>2.71651546666667</v>
      </c>
      <c r="Q2363" s="25" t="n">
        <v>0</v>
      </c>
      <c r="S2363" s="95" t="n">
        <v>0.097913252</v>
      </c>
      <c r="T2363" s="95" t="n">
        <v>0.078950266</v>
      </c>
      <c r="U2363" s="95" t="n">
        <v>0.018962985</v>
      </c>
      <c r="V2363" s="95" t="n">
        <v>0</v>
      </c>
      <c r="X2363" s="96" t="n">
        <v>0.00016895478</v>
      </c>
    </row>
    <row r="2364" customFormat="false" ht="13.8" hidden="false" customHeight="false" outlineLevel="0" collapsed="false">
      <c r="B2364" s="90"/>
      <c r="C2364" s="88"/>
      <c r="D2364" s="3" t="s">
        <v>3252</v>
      </c>
      <c r="E2364" s="90"/>
      <c r="H2364" s="24" t="n">
        <f aca="false">G2364</f>
        <v>0</v>
      </c>
    </row>
    <row r="2365" customFormat="false" ht="13.8" hidden="false" customHeight="false" outlineLevel="0" collapsed="false">
      <c r="A2365" s="0" t="s">
        <v>3253</v>
      </c>
      <c r="B2365" s="90" t="s">
        <v>3066</v>
      </c>
      <c r="C2365" s="88" t="str">
        <f aca="false">MID(A2365,1,12)</f>
        <v>M.020.22.101</v>
      </c>
      <c r="D2365" s="2" t="s">
        <v>3252</v>
      </c>
      <c r="E2365" s="90" t="s">
        <v>255</v>
      </c>
      <c r="F2365" s="91" t="str">
        <f aca="false">MID(A2365, 21,85)</f>
        <v>Claresse (catfish) fillet, meat packaging per 1 kg NL</v>
      </c>
      <c r="G2365" s="92" t="n">
        <v>2.4798851059602</v>
      </c>
      <c r="H2365" s="24" t="n">
        <f aca="false">G2365</f>
        <v>2.4798851059602</v>
      </c>
      <c r="I2365" s="93" t="n">
        <v>2.6277782E-006</v>
      </c>
      <c r="J2365" s="93" t="n">
        <v>0.462555442182</v>
      </c>
      <c r="K2365" s="93" t="n">
        <v>0.065865036</v>
      </c>
      <c r="L2365" s="93" t="n">
        <v>1.951462</v>
      </c>
      <c r="N2365" s="94" t="n">
        <v>13.0097466666667</v>
      </c>
      <c r="O2365" s="24" t="n">
        <f aca="false">N2365</f>
        <v>13.0097466666667</v>
      </c>
      <c r="Q2365" s="25" t="n">
        <v>0</v>
      </c>
      <c r="S2365" s="95" t="n">
        <v>0.29289045</v>
      </c>
      <c r="T2365" s="95" t="n">
        <v>0.27442428</v>
      </c>
      <c r="U2365" s="95" t="n">
        <v>0.018466168</v>
      </c>
      <c r="V2365" s="95" t="n">
        <v>0</v>
      </c>
      <c r="X2365" s="96" t="n">
        <v>0.00063392596</v>
      </c>
    </row>
    <row r="2366" customFormat="false" ht="13.8" hidden="false" customHeight="false" outlineLevel="0" collapsed="false">
      <c r="A2366" s="0" t="s">
        <v>3254</v>
      </c>
      <c r="B2366" s="90" t="s">
        <v>3066</v>
      </c>
      <c r="C2366" s="88" t="str">
        <f aca="false">MID(A2366,1,12)</f>
        <v>M.020.22.102</v>
      </c>
      <c r="D2366" s="2" t="s">
        <v>3252</v>
      </c>
      <c r="E2366" s="90" t="s">
        <v>255</v>
      </c>
      <c r="F2366" s="91" t="str">
        <f aca="false">MID(A2366, 21,85)</f>
        <v>Cod, in batter (kibbeling) meat packaging per 1 kg NL</v>
      </c>
      <c r="G2366" s="92" t="n">
        <v>0.61055445662172</v>
      </c>
      <c r="H2366" s="24" t="n">
        <f aca="false">G2366</f>
        <v>0.61055445662172</v>
      </c>
      <c r="I2366" s="93" t="n">
        <v>9.7647272E-007</v>
      </c>
      <c r="J2366" s="93" t="n">
        <v>0.179458241149</v>
      </c>
      <c r="K2366" s="93" t="n">
        <v>0.015526859</v>
      </c>
      <c r="L2366" s="93" t="n">
        <v>0.41556838</v>
      </c>
      <c r="N2366" s="94" t="n">
        <v>2.77045586666667</v>
      </c>
      <c r="O2366" s="24" t="n">
        <f aca="false">N2366</f>
        <v>2.77045586666667</v>
      </c>
      <c r="Q2366" s="25" t="n">
        <v>0</v>
      </c>
      <c r="S2366" s="95" t="n">
        <v>0.078559841</v>
      </c>
      <c r="T2366" s="95" t="n">
        <v>0.073783708</v>
      </c>
      <c r="U2366" s="95" t="n">
        <v>0.004776133</v>
      </c>
      <c r="V2366" s="95" t="n">
        <v>0</v>
      </c>
      <c r="X2366" s="96" t="n">
        <v>0.00017987778</v>
      </c>
    </row>
    <row r="2367" customFormat="false" ht="13.8" hidden="false" customHeight="false" outlineLevel="0" collapsed="false">
      <c r="A2367" s="0" t="s">
        <v>3255</v>
      </c>
      <c r="B2367" s="90" t="s">
        <v>3066</v>
      </c>
      <c r="C2367" s="88" t="str">
        <f aca="false">MID(A2367,1,12)</f>
        <v>M.020.22.103</v>
      </c>
      <c r="D2367" s="2" t="s">
        <v>3252</v>
      </c>
      <c r="E2367" s="90" t="s">
        <v>255</v>
      </c>
      <c r="F2367" s="91" t="str">
        <f aca="false">MID(A2367, 21,85)</f>
        <v>Cod meat, packaging per 1 kg NL</v>
      </c>
      <c r="G2367" s="92" t="n">
        <v>0.8285117016826</v>
      </c>
      <c r="H2367" s="24" t="n">
        <f aca="false">G2367</f>
        <v>0.8285117016826</v>
      </c>
      <c r="I2367" s="93" t="n">
        <v>1.1572456E-006</v>
      </c>
      <c r="J2367" s="93" t="n">
        <v>0.234823474437</v>
      </c>
      <c r="K2367" s="93" t="n">
        <v>0.01424222</v>
      </c>
      <c r="L2367" s="93" t="n">
        <v>0.57944485</v>
      </c>
      <c r="N2367" s="94" t="n">
        <v>3.86296566666667</v>
      </c>
      <c r="O2367" s="24" t="n">
        <f aca="false">N2367</f>
        <v>3.86296566666667</v>
      </c>
      <c r="Q2367" s="25" t="n">
        <v>0</v>
      </c>
      <c r="S2367" s="95" t="n">
        <v>0.11163438</v>
      </c>
      <c r="T2367" s="95" t="n">
        <v>0.10685536</v>
      </c>
      <c r="U2367" s="95" t="n">
        <v>0.0047790178</v>
      </c>
      <c r="V2367" s="95" t="n">
        <v>0</v>
      </c>
      <c r="X2367" s="96" t="n">
        <v>0.00023486255</v>
      </c>
    </row>
    <row r="2368" customFormat="false" ht="13.8" hidden="false" customHeight="false" outlineLevel="0" collapsed="false">
      <c r="A2368" s="0" t="s">
        <v>3256</v>
      </c>
      <c r="B2368" s="90" t="s">
        <v>3066</v>
      </c>
      <c r="C2368" s="88" t="str">
        <f aca="false">MID(A2368,1,12)</f>
        <v>M.020.22.104</v>
      </c>
      <c r="D2368" s="2" t="s">
        <v>3252</v>
      </c>
      <c r="E2368" s="90" t="s">
        <v>255</v>
      </c>
      <c r="F2368" s="91" t="str">
        <f aca="false">MID(A2368, 21,85)</f>
        <v>Fish fingers, frozen in cardboard box NL</v>
      </c>
      <c r="G2368" s="92" t="n">
        <v>0.78584971807884</v>
      </c>
      <c r="H2368" s="24" t="n">
        <f aca="false">G2368</f>
        <v>0.78584971807884</v>
      </c>
      <c r="I2368" s="93" t="n">
        <v>9.2615784E-007</v>
      </c>
      <c r="J2368" s="93" t="n">
        <v>0.215619443921</v>
      </c>
      <c r="K2368" s="93" t="n">
        <v>0.013524538</v>
      </c>
      <c r="L2368" s="93" t="n">
        <v>0.55670481</v>
      </c>
      <c r="N2368" s="94" t="n">
        <v>3.7113654</v>
      </c>
      <c r="O2368" s="24" t="n">
        <f aca="false">N2368</f>
        <v>3.7113654</v>
      </c>
      <c r="Q2368" s="25" t="n">
        <v>0</v>
      </c>
      <c r="S2368" s="95" t="n">
        <v>0.10602659</v>
      </c>
      <c r="T2368" s="95" t="n">
        <v>0.10035627</v>
      </c>
      <c r="U2368" s="95" t="n">
        <v>0.0056703279</v>
      </c>
      <c r="V2368" s="95" t="n">
        <v>0</v>
      </c>
      <c r="X2368" s="96" t="n">
        <v>0.00021335623</v>
      </c>
    </row>
    <row r="2369" customFormat="false" ht="13.8" hidden="false" customHeight="false" outlineLevel="0" collapsed="false">
      <c r="A2369" s="0" t="s">
        <v>3257</v>
      </c>
      <c r="B2369" s="90" t="s">
        <v>3066</v>
      </c>
      <c r="C2369" s="88" t="str">
        <f aca="false">MID(A2369,1,12)</f>
        <v>M.020.22.105</v>
      </c>
      <c r="D2369" s="2" t="s">
        <v>3252</v>
      </c>
      <c r="E2369" s="90" t="s">
        <v>255</v>
      </c>
      <c r="F2369" s="91" t="str">
        <f aca="false">MID(A2369, 21,85)</f>
        <v>Herring, fillet in tomato sauce in food can NL</v>
      </c>
      <c r="G2369" s="92" t="n">
        <v>0.31699429943391</v>
      </c>
      <c r="H2369" s="24" t="n">
        <f aca="false">G2369</f>
        <v>0.31699429943391</v>
      </c>
      <c r="I2369" s="93" t="n">
        <v>8.7415991E-007</v>
      </c>
      <c r="J2369" s="93" t="n">
        <v>0.112001110274</v>
      </c>
      <c r="K2369" s="93" t="n">
        <v>0.029145895</v>
      </c>
      <c r="L2369" s="93" t="n">
        <v>0.17584642</v>
      </c>
      <c r="N2369" s="94" t="n">
        <v>1.17230946666667</v>
      </c>
      <c r="O2369" s="24" t="n">
        <f aca="false">N2369</f>
        <v>1.17230946666667</v>
      </c>
      <c r="Q2369" s="25" t="n">
        <v>0</v>
      </c>
      <c r="S2369" s="95" t="n">
        <v>0.035626011</v>
      </c>
      <c r="T2369" s="95" t="n">
        <v>0.03359909</v>
      </c>
      <c r="U2369" s="95" t="n">
        <v>0.0020269212</v>
      </c>
      <c r="V2369" s="95" t="n">
        <v>0</v>
      </c>
      <c r="X2369" s="96" t="n">
        <v>0.00011077167</v>
      </c>
    </row>
    <row r="2370" customFormat="false" ht="13.8" hidden="false" customHeight="false" outlineLevel="0" collapsed="false">
      <c r="A2370" s="0" t="s">
        <v>3258</v>
      </c>
      <c r="B2370" s="90" t="s">
        <v>3066</v>
      </c>
      <c r="C2370" s="88" t="str">
        <f aca="false">MID(A2370,1,12)</f>
        <v>M.020.22.106</v>
      </c>
      <c r="D2370" s="2" t="s">
        <v>3252</v>
      </c>
      <c r="E2370" s="90" t="s">
        <v>255</v>
      </c>
      <c r="F2370" s="91" t="str">
        <f aca="false">MID(A2370, 21,85)</f>
        <v>Herring, pickled (sweet)sour in glass jarper 720 ml NL</v>
      </c>
      <c r="G2370" s="92" t="n">
        <v>0.2849915708352</v>
      </c>
      <c r="H2370" s="24" t="n">
        <f aca="false">G2370</f>
        <v>0.2849915708352</v>
      </c>
      <c r="I2370" s="93" t="n">
        <v>1.2500392E-006</v>
      </c>
      <c r="J2370" s="93" t="n">
        <v>0.131835720796</v>
      </c>
      <c r="K2370" s="93" t="n">
        <v>0.01346382</v>
      </c>
      <c r="L2370" s="93" t="n">
        <v>0.13969078</v>
      </c>
      <c r="N2370" s="94" t="n">
        <v>0.931271866666667</v>
      </c>
      <c r="O2370" s="24" t="n">
        <f aca="false">N2370</f>
        <v>0.931271866666667</v>
      </c>
      <c r="Q2370" s="25" t="n">
        <v>0</v>
      </c>
      <c r="S2370" s="95" t="n">
        <v>0.030418574</v>
      </c>
      <c r="T2370" s="95" t="n">
        <v>0.028444923</v>
      </c>
      <c r="U2370" s="95" t="n">
        <v>0.0019736505</v>
      </c>
      <c r="V2370" s="95" t="n">
        <v>0</v>
      </c>
      <c r="X2370" s="96" t="n">
        <v>0.00012974525</v>
      </c>
    </row>
    <row r="2371" customFormat="false" ht="13.8" hidden="false" customHeight="false" outlineLevel="0" collapsed="false">
      <c r="A2371" s="0" t="s">
        <v>3259</v>
      </c>
      <c r="B2371" s="90" t="s">
        <v>3066</v>
      </c>
      <c r="C2371" s="88" t="str">
        <f aca="false">MID(A2371,1,12)</f>
        <v>M.020.22.107</v>
      </c>
      <c r="D2371" s="2" t="s">
        <v>3252</v>
      </c>
      <c r="E2371" s="90" t="s">
        <v>255</v>
      </c>
      <c r="F2371" s="91" t="str">
        <f aca="false">MID(A2371, 21,85)</f>
        <v>Herring, salted meat packaging per 1 kg NL</v>
      </c>
      <c r="G2371" s="92" t="n">
        <v>0.1985888904045</v>
      </c>
      <c r="H2371" s="24" t="n">
        <f aca="false">G2371</f>
        <v>0.1985888904045</v>
      </c>
      <c r="I2371" s="93" t="n">
        <v>1.2238885E-006</v>
      </c>
      <c r="J2371" s="93" t="n">
        <v>0.104921227516</v>
      </c>
      <c r="K2371" s="93" t="n">
        <v>0.011543305</v>
      </c>
      <c r="L2371" s="93" t="n">
        <v>0.082123134</v>
      </c>
      <c r="N2371" s="94" t="n">
        <v>0.54748756</v>
      </c>
      <c r="O2371" s="24" t="n">
        <f aca="false">N2371</f>
        <v>0.54748756</v>
      </c>
      <c r="Q2371" s="25" t="n">
        <v>0</v>
      </c>
      <c r="S2371" s="95" t="n">
        <v>0.016457188</v>
      </c>
      <c r="T2371" s="95" t="n">
        <v>0.014967702</v>
      </c>
      <c r="U2371" s="95" t="n">
        <v>0.001489486</v>
      </c>
      <c r="V2371" s="95" t="n">
        <v>0</v>
      </c>
      <c r="X2371" s="96" t="n">
        <v>0.00011020784</v>
      </c>
    </row>
    <row r="2372" customFormat="false" ht="13.8" hidden="false" customHeight="false" outlineLevel="0" collapsed="false">
      <c r="A2372" s="0" t="s">
        <v>3260</v>
      </c>
      <c r="B2372" s="90" t="s">
        <v>3066</v>
      </c>
      <c r="C2372" s="88" t="str">
        <f aca="false">MID(A2372,1,12)</f>
        <v>M.020.22.108</v>
      </c>
      <c r="D2372" s="2" t="s">
        <v>3252</v>
      </c>
      <c r="E2372" s="90" t="s">
        <v>255</v>
      </c>
      <c r="F2372" s="91" t="str">
        <f aca="false">MID(A2372, 21,85)</f>
        <v>Lemon sole, meat packaging per 1 kg NL</v>
      </c>
      <c r="G2372" s="92" t="n">
        <v>0.8933989405487</v>
      </c>
      <c r="H2372" s="24" t="n">
        <f aca="false">G2372</f>
        <v>0.8933989405487</v>
      </c>
      <c r="I2372" s="93" t="n">
        <v>1.1363677E-006</v>
      </c>
      <c r="J2372" s="93" t="n">
        <v>0.247888690181</v>
      </c>
      <c r="K2372" s="93" t="n">
        <v>0.014123424</v>
      </c>
      <c r="L2372" s="93" t="n">
        <v>0.63138569</v>
      </c>
      <c r="N2372" s="94" t="n">
        <v>4.20923793333333</v>
      </c>
      <c r="O2372" s="24" t="n">
        <f aca="false">N2372</f>
        <v>4.20923793333333</v>
      </c>
      <c r="Q2372" s="25" t="n">
        <v>0</v>
      </c>
      <c r="S2372" s="95" t="n">
        <v>0.12170082</v>
      </c>
      <c r="T2372" s="95" t="n">
        <v>0.11658569</v>
      </c>
      <c r="U2372" s="95" t="n">
        <v>0.0051151292</v>
      </c>
      <c r="V2372" s="95" t="n">
        <v>0</v>
      </c>
      <c r="X2372" s="96" t="n">
        <v>0.00024699269</v>
      </c>
    </row>
    <row r="2373" customFormat="false" ht="13.8" hidden="false" customHeight="false" outlineLevel="0" collapsed="false">
      <c r="A2373" s="0" t="s">
        <v>3261</v>
      </c>
      <c r="B2373" s="90" t="s">
        <v>3066</v>
      </c>
      <c r="C2373" s="88" t="str">
        <f aca="false">MID(A2373,1,12)</f>
        <v>M.020.22.109</v>
      </c>
      <c r="D2373" s="2" t="s">
        <v>3252</v>
      </c>
      <c r="E2373" s="90" t="s">
        <v>255</v>
      </c>
      <c r="F2373" s="91" t="str">
        <f aca="false">MID(A2373, 21,85)</f>
        <v>Mackerel fillet, smoked meat packaging per 1 kg NL</v>
      </c>
      <c r="G2373" s="92" t="n">
        <v>0.120614520732176</v>
      </c>
      <c r="H2373" s="24" t="n">
        <f aca="false">G2373</f>
        <v>0.120614520732176</v>
      </c>
      <c r="I2373" s="93" t="n">
        <v>3.9253386E-008</v>
      </c>
      <c r="J2373" s="93" t="n">
        <v>0.02606727747879</v>
      </c>
      <c r="K2373" s="93" t="n">
        <v>0.00171981</v>
      </c>
      <c r="L2373" s="93" t="n">
        <v>0.092827394</v>
      </c>
      <c r="N2373" s="94" t="n">
        <v>0.618849293333333</v>
      </c>
      <c r="O2373" s="24" t="n">
        <f aca="false">N2373</f>
        <v>0.618849293333333</v>
      </c>
      <c r="Q2373" s="25" t="n">
        <v>0</v>
      </c>
      <c r="S2373" s="95" t="n">
        <v>0.01726458</v>
      </c>
      <c r="T2373" s="95" t="n">
        <v>0.016610933</v>
      </c>
      <c r="U2373" s="95" t="n">
        <v>0.00065364742</v>
      </c>
      <c r="V2373" s="95" t="n">
        <v>0</v>
      </c>
      <c r="X2373" s="96" t="n">
        <v>2.6561823E-005</v>
      </c>
    </row>
    <row r="2374" customFormat="false" ht="13.8" hidden="false" customHeight="false" outlineLevel="0" collapsed="false">
      <c r="A2374" s="0" t="s">
        <v>3262</v>
      </c>
      <c r="B2374" s="90" t="s">
        <v>3066</v>
      </c>
      <c r="C2374" s="88" t="str">
        <f aca="false">MID(A2374,1,12)</f>
        <v>M.020.22.110</v>
      </c>
      <c r="D2374" s="2" t="s">
        <v>3252</v>
      </c>
      <c r="E2374" s="90" t="s">
        <v>255</v>
      </c>
      <c r="F2374" s="91" t="str">
        <f aca="false">MID(A2374, 21,85)</f>
        <v>Pangasius, meat packaging per 1 kg NL</v>
      </c>
      <c r="G2374" s="92" t="n">
        <v>1.7421713479161</v>
      </c>
      <c r="H2374" s="24" t="n">
        <f aca="false">G2374</f>
        <v>1.7421713479161</v>
      </c>
      <c r="I2374" s="93" t="n">
        <v>1.9135451E-006</v>
      </c>
      <c r="J2374" s="93" t="n">
        <v>0.384018343371</v>
      </c>
      <c r="K2374" s="93" t="n">
        <v>0.080206191</v>
      </c>
      <c r="L2374" s="93" t="n">
        <v>1.2779449</v>
      </c>
      <c r="N2374" s="94" t="n">
        <v>8.51963266666667</v>
      </c>
      <c r="O2374" s="24" t="n">
        <f aca="false">N2374</f>
        <v>8.51963266666667</v>
      </c>
      <c r="Q2374" s="25" t="n">
        <v>0</v>
      </c>
      <c r="S2374" s="95" t="n">
        <v>0.19710527</v>
      </c>
      <c r="T2374" s="95" t="n">
        <v>0.17445868</v>
      </c>
      <c r="U2374" s="95" t="n">
        <v>0.02264659</v>
      </c>
      <c r="V2374" s="95" t="n">
        <v>0</v>
      </c>
      <c r="X2374" s="96" t="n">
        <v>0.00045186424</v>
      </c>
    </row>
    <row r="2375" customFormat="false" ht="13.8" hidden="false" customHeight="false" outlineLevel="0" collapsed="false">
      <c r="A2375" s="0" t="s">
        <v>3263</v>
      </c>
      <c r="B2375" s="90" t="s">
        <v>3066</v>
      </c>
      <c r="C2375" s="88" t="str">
        <f aca="false">MID(A2375,1,12)</f>
        <v>M.020.22.111</v>
      </c>
      <c r="D2375" s="2" t="s">
        <v>3252</v>
      </c>
      <c r="E2375" s="90" t="s">
        <v>255</v>
      </c>
      <c r="F2375" s="91" t="str">
        <f aca="false">MID(A2375, 21,85)</f>
        <v>Plaice fillet, meat packaging per 1 kg NL</v>
      </c>
      <c r="G2375" s="92" t="n">
        <v>0.8933989405487</v>
      </c>
      <c r="H2375" s="24" t="n">
        <f aca="false">G2375</f>
        <v>0.8933989405487</v>
      </c>
      <c r="I2375" s="93" t="n">
        <v>1.1363677E-006</v>
      </c>
      <c r="J2375" s="93" t="n">
        <v>0.247888690181</v>
      </c>
      <c r="K2375" s="93" t="n">
        <v>0.014123424</v>
      </c>
      <c r="L2375" s="93" t="n">
        <v>0.63138569</v>
      </c>
      <c r="N2375" s="94" t="n">
        <v>4.20923793333333</v>
      </c>
      <c r="O2375" s="24" t="n">
        <f aca="false">N2375</f>
        <v>4.20923793333333</v>
      </c>
      <c r="Q2375" s="25" t="n">
        <v>0</v>
      </c>
      <c r="S2375" s="95" t="n">
        <v>0.12170082</v>
      </c>
      <c r="T2375" s="95" t="n">
        <v>0.11658569</v>
      </c>
      <c r="U2375" s="95" t="n">
        <v>0.0051151292</v>
      </c>
      <c r="V2375" s="95" t="n">
        <v>0</v>
      </c>
      <c r="X2375" s="96" t="n">
        <v>0.00024699269</v>
      </c>
    </row>
    <row r="2376" customFormat="false" ht="13.8" hidden="false" customHeight="false" outlineLevel="0" collapsed="false">
      <c r="A2376" s="0" t="s">
        <v>3264</v>
      </c>
      <c r="B2376" s="90" t="s">
        <v>3066</v>
      </c>
      <c r="C2376" s="88" t="str">
        <f aca="false">MID(A2376,1,12)</f>
        <v>M.020.22.112</v>
      </c>
      <c r="D2376" s="2" t="s">
        <v>3252</v>
      </c>
      <c r="E2376" s="90" t="s">
        <v>255</v>
      </c>
      <c r="F2376" s="91" t="str">
        <f aca="false">MID(A2376, 21,85)</f>
        <v>Pollack, fillet meat packaging per 1 kg NL</v>
      </c>
      <c r="G2376" s="92" t="n">
        <v>0.2819302582586</v>
      </c>
      <c r="H2376" s="24" t="n">
        <f aca="false">G2376</f>
        <v>0.2819302582586</v>
      </c>
      <c r="I2376" s="93" t="n">
        <v>1.1406356E-006</v>
      </c>
      <c r="J2376" s="93" t="n">
        <v>0.116924511623</v>
      </c>
      <c r="K2376" s="93" t="n">
        <v>0.016006506</v>
      </c>
      <c r="L2376" s="93" t="n">
        <v>0.1489981</v>
      </c>
      <c r="N2376" s="94" t="n">
        <v>0.993320666666667</v>
      </c>
      <c r="O2376" s="24" t="n">
        <f aca="false">N2376</f>
        <v>0.993320666666667</v>
      </c>
      <c r="Q2376" s="25" t="n">
        <v>0</v>
      </c>
      <c r="S2376" s="95" t="n">
        <v>0.029079251</v>
      </c>
      <c r="T2376" s="95" t="n">
        <v>0.027210175</v>
      </c>
      <c r="U2376" s="95" t="n">
        <v>0.001869076</v>
      </c>
      <c r="V2376" s="95" t="n">
        <v>0</v>
      </c>
      <c r="X2376" s="96" t="n">
        <v>0.00012145511</v>
      </c>
    </row>
    <row r="2377" customFormat="false" ht="13.8" hidden="false" customHeight="false" outlineLevel="0" collapsed="false">
      <c r="A2377" s="0" t="s">
        <v>3265</v>
      </c>
      <c r="B2377" s="90" t="s">
        <v>3066</v>
      </c>
      <c r="C2377" s="88" t="str">
        <f aca="false">MID(A2377,1,12)</f>
        <v>M.020.22.113</v>
      </c>
      <c r="D2377" s="2" t="s">
        <v>3252</v>
      </c>
      <c r="E2377" s="90" t="s">
        <v>255</v>
      </c>
      <c r="F2377" s="91" t="str">
        <f aca="false">MID(A2377, 21,85)</f>
        <v>Salmon, (aquaculture) meat packaging per 1 kg NL</v>
      </c>
      <c r="G2377" s="92" t="n">
        <v>0.96163678650304</v>
      </c>
      <c r="H2377" s="24" t="n">
        <f aca="false">G2377</f>
        <v>0.96163678650304</v>
      </c>
      <c r="I2377" s="93" t="n">
        <v>4.0315284E-007</v>
      </c>
      <c r="J2377" s="93" t="n">
        <v>0.2120534793502</v>
      </c>
      <c r="K2377" s="93" t="n">
        <v>0.031799564</v>
      </c>
      <c r="L2377" s="93" t="n">
        <v>0.71778334</v>
      </c>
      <c r="N2377" s="94" t="n">
        <v>4.78522226666667</v>
      </c>
      <c r="O2377" s="24" t="n">
        <f aca="false">N2377</f>
        <v>4.78522226666667</v>
      </c>
      <c r="Q2377" s="25" t="n">
        <v>0</v>
      </c>
      <c r="S2377" s="95" t="n">
        <v>0.12436355</v>
      </c>
      <c r="T2377" s="95" t="n">
        <v>0.11264857</v>
      </c>
      <c r="U2377" s="95" t="n">
        <v>0.011714982</v>
      </c>
      <c r="V2377" s="95" t="n">
        <v>0</v>
      </c>
      <c r="X2377" s="96" t="n">
        <v>0.00021626417</v>
      </c>
    </row>
    <row r="2378" customFormat="false" ht="13.8" hidden="false" customHeight="false" outlineLevel="0" collapsed="false">
      <c r="A2378" s="0" t="s">
        <v>3266</v>
      </c>
      <c r="B2378" s="90" t="s">
        <v>3066</v>
      </c>
      <c r="C2378" s="88" t="str">
        <f aca="false">MID(A2378,1,12)</f>
        <v>M.020.22.114</v>
      </c>
      <c r="D2378" s="2" t="s">
        <v>3252</v>
      </c>
      <c r="E2378" s="90" t="s">
        <v>255</v>
      </c>
      <c r="F2378" s="91" t="str">
        <f aca="false">MID(A2378, 21,85)</f>
        <v>Salmon, (wild caught) meat packaging per 1 kg NL</v>
      </c>
      <c r="G2378" s="92" t="n">
        <v>0.5184571669822</v>
      </c>
      <c r="H2378" s="24" t="n">
        <f aca="false">G2378</f>
        <v>0.5184571669822</v>
      </c>
      <c r="I2378" s="93" t="n">
        <v>1.2827162E-006</v>
      </c>
      <c r="J2378" s="93" t="n">
        <v>0.175707570266</v>
      </c>
      <c r="K2378" s="93" t="n">
        <v>0.009154034</v>
      </c>
      <c r="L2378" s="93" t="n">
        <v>0.33359428</v>
      </c>
      <c r="N2378" s="94" t="n">
        <v>2.22396186666667</v>
      </c>
      <c r="O2378" s="24" t="n">
        <f aca="false">N2378</f>
        <v>2.22396186666667</v>
      </c>
      <c r="Q2378" s="25" t="n">
        <v>0</v>
      </c>
      <c r="S2378" s="95" t="n">
        <v>0.064289324</v>
      </c>
      <c r="T2378" s="95" t="n">
        <v>0.061075926</v>
      </c>
      <c r="U2378" s="95" t="n">
        <v>0.0032133987</v>
      </c>
      <c r="V2378" s="95" t="n">
        <v>0</v>
      </c>
      <c r="X2378" s="96" t="n">
        <v>0.00017963564</v>
      </c>
    </row>
    <row r="2379" customFormat="false" ht="13.8" hidden="false" customHeight="false" outlineLevel="0" collapsed="false">
      <c r="A2379" s="0" t="s">
        <v>3267</v>
      </c>
      <c r="B2379" s="90" t="s">
        <v>3066</v>
      </c>
      <c r="C2379" s="88" t="str">
        <f aca="false">MID(A2379,1,12)</f>
        <v>M.020.22.115</v>
      </c>
      <c r="D2379" s="2" t="s">
        <v>3252</v>
      </c>
      <c r="E2379" s="90" t="s">
        <v>255</v>
      </c>
      <c r="F2379" s="91" t="str">
        <f aca="false">MID(A2379, 21,85)</f>
        <v>Salmon, fillet (aquaculture) meat packaging per 1 kg NL</v>
      </c>
      <c r="G2379" s="92" t="n">
        <v>0.96163678650304</v>
      </c>
      <c r="H2379" s="24" t="n">
        <f aca="false">G2379</f>
        <v>0.96163678650304</v>
      </c>
      <c r="I2379" s="93" t="n">
        <v>4.0315284E-007</v>
      </c>
      <c r="J2379" s="93" t="n">
        <v>0.2120534793502</v>
      </c>
      <c r="K2379" s="93" t="n">
        <v>0.031799564</v>
      </c>
      <c r="L2379" s="93" t="n">
        <v>0.71778334</v>
      </c>
      <c r="N2379" s="94" t="n">
        <v>4.78522226666667</v>
      </c>
      <c r="O2379" s="24" t="n">
        <f aca="false">N2379</f>
        <v>4.78522226666667</v>
      </c>
      <c r="Q2379" s="25" t="n">
        <v>0</v>
      </c>
      <c r="S2379" s="95" t="n">
        <v>0.12436355</v>
      </c>
      <c r="T2379" s="95" t="n">
        <v>0.11264857</v>
      </c>
      <c r="U2379" s="95" t="n">
        <v>0.011714982</v>
      </c>
      <c r="V2379" s="95" t="n">
        <v>0</v>
      </c>
      <c r="X2379" s="96" t="n">
        <v>0.00021626417</v>
      </c>
    </row>
    <row r="2380" customFormat="false" ht="13.8" hidden="false" customHeight="false" outlineLevel="0" collapsed="false">
      <c r="A2380" s="0" t="s">
        <v>3268</v>
      </c>
      <c r="B2380" s="90" t="s">
        <v>3066</v>
      </c>
      <c r="C2380" s="88" t="str">
        <f aca="false">MID(A2380,1,12)</f>
        <v>M.020.22.116</v>
      </c>
      <c r="D2380" s="2" t="s">
        <v>3252</v>
      </c>
      <c r="E2380" s="90" t="s">
        <v>255</v>
      </c>
      <c r="F2380" s="91" t="str">
        <f aca="false">MID(A2380, 21,85)</f>
        <v>Salmon, fillet (wild caught) meat packaging per 1 kg NL</v>
      </c>
      <c r="G2380" s="92" t="n">
        <v>0.5184571669822</v>
      </c>
      <c r="H2380" s="24" t="n">
        <f aca="false">G2380</f>
        <v>0.5184571669822</v>
      </c>
      <c r="I2380" s="93" t="n">
        <v>1.2827162E-006</v>
      </c>
      <c r="J2380" s="93" t="n">
        <v>0.175707570266</v>
      </c>
      <c r="K2380" s="93" t="n">
        <v>0.009154034</v>
      </c>
      <c r="L2380" s="93" t="n">
        <v>0.33359428</v>
      </c>
      <c r="N2380" s="94" t="n">
        <v>2.22396186666667</v>
      </c>
      <c r="O2380" s="24" t="n">
        <f aca="false">N2380</f>
        <v>2.22396186666667</v>
      </c>
      <c r="Q2380" s="25" t="n">
        <v>0</v>
      </c>
      <c r="S2380" s="95" t="n">
        <v>0.064289324</v>
      </c>
      <c r="T2380" s="95" t="n">
        <v>0.061075926</v>
      </c>
      <c r="U2380" s="95" t="n">
        <v>0.0032133987</v>
      </c>
      <c r="V2380" s="95" t="n">
        <v>0</v>
      </c>
      <c r="X2380" s="96" t="n">
        <v>0.00017963564</v>
      </c>
    </row>
    <row r="2381" customFormat="false" ht="13.8" hidden="false" customHeight="false" outlineLevel="0" collapsed="false">
      <c r="A2381" s="0" t="s">
        <v>3269</v>
      </c>
      <c r="B2381" s="90" t="s">
        <v>3066</v>
      </c>
      <c r="C2381" s="88" t="str">
        <f aca="false">MID(A2381,1,12)</f>
        <v>M.020.22.117</v>
      </c>
      <c r="D2381" s="2" t="s">
        <v>3252</v>
      </c>
      <c r="E2381" s="90" t="s">
        <v>255</v>
      </c>
      <c r="F2381" s="91" t="str">
        <f aca="false">MID(A2381, 21,85)</f>
        <v>Salmon, smoked (aquaculture) meat packaging per 1 kg NL</v>
      </c>
      <c r="G2381" s="92" t="n">
        <v>1.08920109268073</v>
      </c>
      <c r="H2381" s="24" t="n">
        <f aca="false">G2381</f>
        <v>1.08920109268073</v>
      </c>
      <c r="I2381" s="93" t="n">
        <v>4.5470873E-007</v>
      </c>
      <c r="J2381" s="93" t="n">
        <v>0.246851316972</v>
      </c>
      <c r="K2381" s="93" t="n">
        <v>0.035420341</v>
      </c>
      <c r="L2381" s="93" t="n">
        <v>0.80692898</v>
      </c>
      <c r="N2381" s="94" t="n">
        <v>5.37952653333333</v>
      </c>
      <c r="O2381" s="24" t="n">
        <f aca="false">N2381</f>
        <v>5.37952653333333</v>
      </c>
      <c r="Q2381" s="25" t="n">
        <v>0</v>
      </c>
      <c r="S2381" s="95" t="n">
        <v>0.14081223</v>
      </c>
      <c r="T2381" s="95" t="n">
        <v>0.12659466</v>
      </c>
      <c r="U2381" s="95" t="n">
        <v>0.014217564</v>
      </c>
      <c r="V2381" s="95" t="n">
        <v>0</v>
      </c>
      <c r="X2381" s="96" t="n">
        <v>0.00024593202</v>
      </c>
    </row>
    <row r="2382" customFormat="false" ht="13.8" hidden="false" customHeight="false" outlineLevel="0" collapsed="false">
      <c r="A2382" s="0" t="s">
        <v>3270</v>
      </c>
      <c r="B2382" s="90" t="s">
        <v>3066</v>
      </c>
      <c r="C2382" s="88" t="str">
        <f aca="false">MID(A2382,1,12)</f>
        <v>M.020.22.118</v>
      </c>
      <c r="D2382" s="2" t="s">
        <v>3252</v>
      </c>
      <c r="E2382" s="90" t="s">
        <v>255</v>
      </c>
      <c r="F2382" s="91" t="str">
        <f aca="false">MID(A2382, 21,85)</f>
        <v>Salmon, smoked (wild caught) meat packaging per 1 kg NL</v>
      </c>
      <c r="G2382" s="92" t="n">
        <v>0.5967792757003</v>
      </c>
      <c r="H2382" s="24" t="n">
        <f aca="false">G2382</f>
        <v>0.5967792757003</v>
      </c>
      <c r="I2382" s="93" t="n">
        <v>1.4320013E-006</v>
      </c>
      <c r="J2382" s="93" t="n">
        <v>0.206466952699</v>
      </c>
      <c r="K2382" s="93" t="n">
        <v>0.010258641</v>
      </c>
      <c r="L2382" s="93" t="n">
        <v>0.38005225</v>
      </c>
      <c r="N2382" s="94" t="n">
        <v>2.53368166666667</v>
      </c>
      <c r="O2382" s="24" t="n">
        <f aca="false">N2382</f>
        <v>2.53368166666667</v>
      </c>
      <c r="Q2382" s="25" t="n">
        <v>0</v>
      </c>
      <c r="S2382" s="95" t="n">
        <v>0.074063078</v>
      </c>
      <c r="T2382" s="95" t="n">
        <v>0.069291718</v>
      </c>
      <c r="U2382" s="95" t="n">
        <v>0.0047713604</v>
      </c>
      <c r="V2382" s="95" t="n">
        <v>0</v>
      </c>
      <c r="X2382" s="96" t="n">
        <v>0.00020523364</v>
      </c>
    </row>
    <row r="2383" customFormat="false" ht="13.8" hidden="false" customHeight="false" outlineLevel="0" collapsed="false">
      <c r="A2383" s="0" t="s">
        <v>3271</v>
      </c>
      <c r="B2383" s="90" t="s">
        <v>3066</v>
      </c>
      <c r="C2383" s="88" t="str">
        <f aca="false">MID(A2383,1,12)</f>
        <v>M.020.22.119</v>
      </c>
      <c r="D2383" s="2" t="s">
        <v>3252</v>
      </c>
      <c r="E2383" s="90" t="s">
        <v>255</v>
      </c>
      <c r="F2383" s="91" t="str">
        <f aca="false">MID(A2383, 21,85)</f>
        <v>Shrimps, Dutch peeled meat packaging per 1 kg NL</v>
      </c>
      <c r="G2383" s="92" t="n">
        <v>1.452289293393</v>
      </c>
      <c r="H2383" s="24" t="n">
        <f aca="false">G2383</f>
        <v>1.452289293393</v>
      </c>
      <c r="I2383" s="93" t="n">
        <v>4.009495E-006</v>
      </c>
      <c r="J2383" s="93" t="n">
        <v>0.501128221898</v>
      </c>
      <c r="K2383" s="93" t="n">
        <v>0.068725332</v>
      </c>
      <c r="L2383" s="93" t="n">
        <v>0.88243173</v>
      </c>
      <c r="N2383" s="94" t="n">
        <v>5.8828782</v>
      </c>
      <c r="O2383" s="24" t="n">
        <f aca="false">N2383</f>
        <v>5.8828782</v>
      </c>
      <c r="Q2383" s="25" t="n">
        <v>0</v>
      </c>
      <c r="S2383" s="95" t="n">
        <v>0.16017379</v>
      </c>
      <c r="T2383" s="95" t="n">
        <v>0.14578008</v>
      </c>
      <c r="U2383" s="95" t="n">
        <v>0.014393717</v>
      </c>
      <c r="V2383" s="95" t="n">
        <v>0</v>
      </c>
      <c r="X2383" s="96" t="n">
        <v>0.0005206186</v>
      </c>
    </row>
    <row r="2384" customFormat="false" ht="13.8" hidden="false" customHeight="false" outlineLevel="0" collapsed="false">
      <c r="A2384" s="0" t="s">
        <v>3272</v>
      </c>
      <c r="B2384" s="90" t="s">
        <v>3066</v>
      </c>
      <c r="C2384" s="88" t="str">
        <f aca="false">MID(A2384,1,12)</f>
        <v>M.020.22.120</v>
      </c>
      <c r="D2384" s="2" t="s">
        <v>3252</v>
      </c>
      <c r="E2384" s="90" t="s">
        <v>255</v>
      </c>
      <c r="F2384" s="91" t="str">
        <f aca="false">MID(A2384, 21,85)</f>
        <v>Tilapia, meat packaging per 1 kg NL</v>
      </c>
      <c r="G2384" s="92" t="n">
        <v>3.2183217509985</v>
      </c>
      <c r="H2384" s="24" t="n">
        <f aca="false">G2384</f>
        <v>3.2183217509985</v>
      </c>
      <c r="I2384" s="93" t="n">
        <v>2.9005105E-006</v>
      </c>
      <c r="J2384" s="93" t="n">
        <v>0.611095118488</v>
      </c>
      <c r="K2384" s="93" t="n">
        <v>0.089269532</v>
      </c>
      <c r="L2384" s="93" t="n">
        <v>2.5179542</v>
      </c>
      <c r="N2384" s="94" t="n">
        <v>16.7863613333333</v>
      </c>
      <c r="O2384" s="24" t="n">
        <f aca="false">N2384</f>
        <v>16.7863613333333</v>
      </c>
      <c r="Q2384" s="25" t="n">
        <v>0</v>
      </c>
      <c r="S2384" s="95" t="n">
        <v>0.38406709</v>
      </c>
      <c r="T2384" s="95" t="n">
        <v>0.35516791</v>
      </c>
      <c r="U2384" s="95" t="n">
        <v>0.028899178</v>
      </c>
      <c r="V2384" s="95" t="n">
        <v>0</v>
      </c>
      <c r="X2384" s="96" t="n">
        <v>0.00079749603</v>
      </c>
    </row>
    <row r="2385" customFormat="false" ht="13.8" hidden="false" customHeight="false" outlineLevel="0" collapsed="false">
      <c r="A2385" s="0" t="s">
        <v>3273</v>
      </c>
      <c r="B2385" s="90" t="s">
        <v>3066</v>
      </c>
      <c r="C2385" s="88" t="str">
        <f aca="false">MID(A2385,1,12)</f>
        <v>M.020.22.121</v>
      </c>
      <c r="D2385" s="2" t="s">
        <v>3252</v>
      </c>
      <c r="E2385" s="90" t="s">
        <v>255</v>
      </c>
      <c r="F2385" s="91" t="str">
        <f aca="false">MID(A2385, 21,85)</f>
        <v>Trout meat packaging, per 1 kg NL</v>
      </c>
      <c r="G2385" s="92" t="n">
        <v>1.7507283319047</v>
      </c>
      <c r="H2385" s="24" t="n">
        <f aca="false">G2385</f>
        <v>1.7507283319047</v>
      </c>
      <c r="I2385" s="93" t="n">
        <v>1.6159417E-006</v>
      </c>
      <c r="J2385" s="93" t="n">
        <v>0.316436005963</v>
      </c>
      <c r="K2385" s="93" t="n">
        <v>0.04116821</v>
      </c>
      <c r="L2385" s="93" t="n">
        <v>1.3931225</v>
      </c>
      <c r="N2385" s="94" t="n">
        <v>9.28748333333333</v>
      </c>
      <c r="O2385" s="24" t="n">
        <f aca="false">N2385</f>
        <v>9.28748333333333</v>
      </c>
      <c r="Q2385" s="25" t="n">
        <v>0</v>
      </c>
      <c r="S2385" s="95" t="n">
        <v>0.20838461</v>
      </c>
      <c r="T2385" s="95" t="n">
        <v>0.19428935</v>
      </c>
      <c r="U2385" s="95" t="n">
        <v>0.014095257</v>
      </c>
      <c r="V2385" s="95" t="n">
        <v>0</v>
      </c>
      <c r="X2385" s="96" t="n">
        <v>0.00043516214</v>
      </c>
    </row>
    <row r="2386" customFormat="false" ht="13.8" hidden="false" customHeight="false" outlineLevel="0" collapsed="false">
      <c r="A2386" s="0" t="s">
        <v>3274</v>
      </c>
      <c r="B2386" s="90" t="s">
        <v>3066</v>
      </c>
      <c r="C2386" s="88" t="str">
        <f aca="false">MID(A2386,1,12)</f>
        <v>M.020.22.122</v>
      </c>
      <c r="D2386" s="2" t="s">
        <v>3252</v>
      </c>
      <c r="E2386" s="90" t="s">
        <v>255</v>
      </c>
      <c r="F2386" s="91" t="str">
        <f aca="false">MID(A2386, 21,85)</f>
        <v>Tuna in oil, in food can NL</v>
      </c>
      <c r="G2386" s="92" t="n">
        <v>2.8061249618401</v>
      </c>
      <c r="H2386" s="24" t="n">
        <f aca="false">G2386</f>
        <v>2.8061249618401</v>
      </c>
      <c r="I2386" s="93" t="n">
        <v>2.0482441E-006</v>
      </c>
      <c r="J2386" s="93" t="n">
        <v>0.711127440596</v>
      </c>
      <c r="K2386" s="93" t="n">
        <v>0.036408073</v>
      </c>
      <c r="L2386" s="93" t="n">
        <v>2.0585874</v>
      </c>
      <c r="N2386" s="94" t="n">
        <v>13.723916</v>
      </c>
      <c r="O2386" s="24" t="n">
        <f aca="false">N2386</f>
        <v>13.723916</v>
      </c>
      <c r="Q2386" s="25" t="n">
        <v>0</v>
      </c>
      <c r="S2386" s="95" t="n">
        <v>0.40041984</v>
      </c>
      <c r="T2386" s="95" t="n">
        <v>0.38493875</v>
      </c>
      <c r="U2386" s="95" t="n">
        <v>0.015481092</v>
      </c>
      <c r="V2386" s="95" t="n">
        <v>0</v>
      </c>
      <c r="X2386" s="96" t="n">
        <v>0.00068915523</v>
      </c>
    </row>
    <row r="2387" customFormat="false" ht="13.8" hidden="false" customHeight="false" outlineLevel="0" collapsed="false">
      <c r="A2387" s="0" t="s">
        <v>3275</v>
      </c>
      <c r="B2387" s="90" t="s">
        <v>3066</v>
      </c>
      <c r="C2387" s="88" t="str">
        <f aca="false">MID(A2387,1,12)</f>
        <v>M.020.22.123</v>
      </c>
      <c r="D2387" s="2" t="s">
        <v>3252</v>
      </c>
      <c r="E2387" s="90" t="s">
        <v>255</v>
      </c>
      <c r="F2387" s="91" t="str">
        <f aca="false">MID(A2387, 21,85)</f>
        <v>Gourmet fish Obsolete</v>
      </c>
      <c r="G2387" s="92" t="n">
        <v>0</v>
      </c>
      <c r="H2387" s="24" t="n">
        <f aca="false">G2387</f>
        <v>0</v>
      </c>
      <c r="I2387" s="93" t="n">
        <v>0</v>
      </c>
      <c r="J2387" s="93" t="n">
        <v>0</v>
      </c>
      <c r="K2387" s="93" t="n">
        <v>0</v>
      </c>
      <c r="L2387" s="93" t="n">
        <v>0</v>
      </c>
      <c r="N2387" s="94" t="n">
        <v>0</v>
      </c>
      <c r="O2387" s="24" t="n">
        <f aca="false">N2387</f>
        <v>0</v>
      </c>
      <c r="Q2387" s="25" t="n">
        <v>0</v>
      </c>
      <c r="S2387" s="95" t="n">
        <v>0</v>
      </c>
      <c r="T2387" s="95" t="n">
        <v>0</v>
      </c>
      <c r="U2387" s="95" t="n">
        <v>0</v>
      </c>
      <c r="V2387" s="95" t="n">
        <v>0</v>
      </c>
      <c r="X2387" s="96" t="n">
        <v>0</v>
      </c>
    </row>
    <row r="2388" customFormat="false" ht="13.8" hidden="false" customHeight="false" outlineLevel="0" collapsed="false">
      <c r="B2388" s="90"/>
      <c r="C2388" s="88"/>
      <c r="D2388" s="3" t="s">
        <v>3276</v>
      </c>
      <c r="E2388" s="90"/>
      <c r="H2388" s="24" t="n">
        <f aca="false">G2388</f>
        <v>0</v>
      </c>
    </row>
    <row r="2389" customFormat="false" ht="13.8" hidden="false" customHeight="false" outlineLevel="0" collapsed="false">
      <c r="A2389" s="0" t="s">
        <v>3277</v>
      </c>
      <c r="B2389" s="90" t="s">
        <v>3066</v>
      </c>
      <c r="C2389" s="88" t="str">
        <f aca="false">MID(A2389,1,12)</f>
        <v>M.020.23.101</v>
      </c>
      <c r="D2389" s="2" t="s">
        <v>3276</v>
      </c>
      <c r="E2389" s="90" t="s">
        <v>255</v>
      </c>
      <c r="F2389" s="91" t="str">
        <f aca="false">MID(A2389, 21,85)</f>
        <v>Minced beef shallow fried, meat packaging per 1 kg NL</v>
      </c>
      <c r="G2389" s="92" t="n">
        <v>3.69672231458835</v>
      </c>
      <c r="H2389" s="24" t="n">
        <f aca="false">G2389</f>
        <v>3.69672231458835</v>
      </c>
      <c r="I2389" s="93" t="n">
        <v>7.6784335E-007</v>
      </c>
      <c r="J2389" s="93" t="n">
        <v>0.782715194745</v>
      </c>
      <c r="K2389" s="93" t="n">
        <v>0.066556052</v>
      </c>
      <c r="L2389" s="93" t="n">
        <v>2.8474503</v>
      </c>
      <c r="N2389" s="94" t="n">
        <v>18.983002</v>
      </c>
      <c r="O2389" s="24" t="n">
        <f aca="false">N2389</f>
        <v>18.983002</v>
      </c>
      <c r="Q2389" s="25" t="n">
        <v>0</v>
      </c>
      <c r="S2389" s="95" t="n">
        <v>0.51298085</v>
      </c>
      <c r="T2389" s="95" t="n">
        <v>0.48038311</v>
      </c>
      <c r="U2389" s="95" t="n">
        <v>0.032597742</v>
      </c>
      <c r="V2389" s="95" t="n">
        <v>0</v>
      </c>
      <c r="X2389" s="96" t="n">
        <v>0.00079168475</v>
      </c>
    </row>
    <row r="2390" customFormat="false" ht="13.8" hidden="false" customHeight="false" outlineLevel="0" collapsed="false">
      <c r="A2390" s="0" t="s">
        <v>3278</v>
      </c>
      <c r="B2390" s="90" t="s">
        <v>3066</v>
      </c>
      <c r="C2390" s="88" t="str">
        <f aca="false">MID(A2390,1,12)</f>
        <v>M.020.23.102</v>
      </c>
      <c r="D2390" s="2" t="s">
        <v>3276</v>
      </c>
      <c r="E2390" s="90" t="s">
        <v>255</v>
      </c>
      <c r="F2390" s="91" t="str">
        <f aca="false">MID(A2390, 21,85)</f>
        <v>Beef roast, meat packaging per 1 kg NL</v>
      </c>
      <c r="G2390" s="92" t="n">
        <v>4.43379275764112</v>
      </c>
      <c r="H2390" s="24" t="n">
        <f aca="false">G2390</f>
        <v>4.43379275764112</v>
      </c>
      <c r="I2390" s="93" t="n">
        <v>9.4136212E-007</v>
      </c>
      <c r="J2390" s="93" t="n">
        <v>0.929921370279</v>
      </c>
      <c r="K2390" s="93" t="n">
        <v>0.080050546</v>
      </c>
      <c r="L2390" s="93" t="n">
        <v>3.4238199</v>
      </c>
      <c r="N2390" s="94" t="n">
        <v>22.825466</v>
      </c>
      <c r="O2390" s="24" t="n">
        <f aca="false">N2390</f>
        <v>22.825466</v>
      </c>
      <c r="Q2390" s="25" t="n">
        <v>0</v>
      </c>
      <c r="S2390" s="95" t="n">
        <v>0.61322781</v>
      </c>
      <c r="T2390" s="95" t="n">
        <v>0.57424342</v>
      </c>
      <c r="U2390" s="95" t="n">
        <v>0.038984395</v>
      </c>
      <c r="V2390" s="95" t="n">
        <v>0</v>
      </c>
      <c r="X2390" s="96" t="n">
        <v>0.00094975664</v>
      </c>
    </row>
    <row r="2391" customFormat="false" ht="13.8" hidden="false" customHeight="false" outlineLevel="0" collapsed="false">
      <c r="A2391" s="0" t="s">
        <v>3279</v>
      </c>
      <c r="B2391" s="90" t="s">
        <v>3066</v>
      </c>
      <c r="C2391" s="88" t="str">
        <f aca="false">MID(A2391,1,12)</f>
        <v>M.020.23.103</v>
      </c>
      <c r="D2391" s="2" t="s">
        <v>3276</v>
      </c>
      <c r="E2391" s="90" t="s">
        <v>255</v>
      </c>
      <c r="F2391" s="91" t="str">
        <f aca="false">MID(A2391, 21,85)</f>
        <v>Beef frying steak, meat packaging per 1 kg NL</v>
      </c>
      <c r="G2391" s="92" t="n">
        <v>3.61740917780393</v>
      </c>
      <c r="H2391" s="24" t="n">
        <f aca="false">G2391</f>
        <v>3.61740917780393</v>
      </c>
      <c r="I2391" s="93" t="n">
        <v>7.7365793E-007</v>
      </c>
      <c r="J2391" s="93" t="n">
        <v>0.754909944146</v>
      </c>
      <c r="K2391" s="93" t="n">
        <v>0.06524216</v>
      </c>
      <c r="L2391" s="93" t="n">
        <v>2.7972563</v>
      </c>
      <c r="N2391" s="94" t="n">
        <v>18.6483753333333</v>
      </c>
      <c r="O2391" s="24" t="n">
        <f aca="false">N2391</f>
        <v>18.6483753333333</v>
      </c>
      <c r="Q2391" s="25" t="n">
        <v>0</v>
      </c>
      <c r="S2391" s="95" t="n">
        <v>0.49984665</v>
      </c>
      <c r="T2391" s="95" t="n">
        <v>0.46829139</v>
      </c>
      <c r="U2391" s="95" t="n">
        <v>0.031555259</v>
      </c>
      <c r="V2391" s="95" t="n">
        <v>0</v>
      </c>
      <c r="X2391" s="96" t="n">
        <v>0.00077475748</v>
      </c>
    </row>
    <row r="2392" customFormat="false" ht="13.8" hidden="false" customHeight="false" outlineLevel="0" collapsed="false">
      <c r="A2392" s="0" t="s">
        <v>3280</v>
      </c>
      <c r="B2392" s="90" t="s">
        <v>3066</v>
      </c>
      <c r="C2392" s="88" t="str">
        <f aca="false">MID(A2392,1,12)</f>
        <v>M.020.23.104</v>
      </c>
      <c r="D2392" s="2" t="s">
        <v>3276</v>
      </c>
      <c r="E2392" s="90" t="s">
        <v>255</v>
      </c>
      <c r="F2392" s="91" t="str">
        <f aca="false">MID(A2392, 21,85)</f>
        <v>Chicken fillet, meat packaging per 1 kg NL</v>
      </c>
      <c r="G2392" s="92" t="n">
        <v>0.89096243400965</v>
      </c>
      <c r="H2392" s="24" t="n">
        <f aca="false">G2392</f>
        <v>0.89096243400965</v>
      </c>
      <c r="I2392" s="93" t="n">
        <v>2.9983945E-007</v>
      </c>
      <c r="J2392" s="93" t="n">
        <v>0.3069287391702</v>
      </c>
      <c r="K2392" s="93" t="n">
        <v>0.025801585</v>
      </c>
      <c r="L2392" s="93" t="n">
        <v>0.55823181</v>
      </c>
      <c r="N2392" s="94" t="n">
        <v>3.7215454</v>
      </c>
      <c r="O2392" s="24" t="n">
        <f aca="false">N2392</f>
        <v>3.7215454</v>
      </c>
      <c r="Q2392" s="25" t="n">
        <v>0</v>
      </c>
      <c r="S2392" s="95" t="n">
        <v>0.13862983</v>
      </c>
      <c r="T2392" s="95" t="n">
        <v>0.12732851</v>
      </c>
      <c r="U2392" s="95" t="n">
        <v>0.011301323</v>
      </c>
      <c r="V2392" s="95" t="n">
        <v>0</v>
      </c>
      <c r="X2392" s="96" t="n">
        <v>0.00020712303</v>
      </c>
    </row>
    <row r="2393" customFormat="false" ht="13.8" hidden="false" customHeight="false" outlineLevel="0" collapsed="false">
      <c r="A2393" s="0" t="s">
        <v>3281</v>
      </c>
      <c r="B2393" s="90" t="s">
        <v>3066</v>
      </c>
      <c r="C2393" s="88" t="str">
        <f aca="false">MID(A2393,1,12)</f>
        <v>M.020.23.105</v>
      </c>
      <c r="D2393" s="2" t="s">
        <v>3276</v>
      </c>
      <c r="E2393" s="90" t="s">
        <v>255</v>
      </c>
      <c r="F2393" s="91" t="str">
        <f aca="false">MID(A2393, 21,85)</f>
        <v>Chicken, w skin meat packaging per 1 kg NL</v>
      </c>
      <c r="G2393" s="92" t="n">
        <v>0.734938982639</v>
      </c>
      <c r="H2393" s="24" t="n">
        <f aca="false">G2393</f>
        <v>0.734938982639</v>
      </c>
      <c r="I2393" s="93" t="n">
        <v>2.483152E-007</v>
      </c>
      <c r="J2393" s="93" t="n">
        <v>0.2522393813238</v>
      </c>
      <c r="K2393" s="93" t="n">
        <v>0.021392373</v>
      </c>
      <c r="L2393" s="93" t="n">
        <v>0.46130698</v>
      </c>
      <c r="N2393" s="94" t="n">
        <v>3.07537986666667</v>
      </c>
      <c r="O2393" s="24" t="n">
        <f aca="false">N2393</f>
        <v>3.07537986666667</v>
      </c>
      <c r="Q2393" s="25" t="n">
        <v>0</v>
      </c>
      <c r="S2393" s="95" t="n">
        <v>0.11418611</v>
      </c>
      <c r="T2393" s="95" t="n">
        <v>0.10489826</v>
      </c>
      <c r="U2393" s="95" t="n">
        <v>0.0092878553</v>
      </c>
      <c r="V2393" s="95" t="n">
        <v>0</v>
      </c>
      <c r="X2393" s="96" t="n">
        <v>0.00017078722</v>
      </c>
    </row>
    <row r="2394" customFormat="false" ht="13.8" hidden="false" customHeight="false" outlineLevel="0" collapsed="false">
      <c r="A2394" s="0" t="s">
        <v>3282</v>
      </c>
      <c r="B2394" s="90" t="s">
        <v>3066</v>
      </c>
      <c r="C2394" s="88" t="str">
        <f aca="false">MID(A2394,1,12)</f>
        <v>M.020.23.106</v>
      </c>
      <c r="D2394" s="2" t="s">
        <v>3276</v>
      </c>
      <c r="E2394" s="90" t="s">
        <v>255</v>
      </c>
      <c r="F2394" s="91" t="str">
        <f aca="false">MID(A2394, 21,85)</f>
        <v>Hamburger, meat packaging per 1 kg NL</v>
      </c>
      <c r="G2394" s="92" t="n">
        <v>3.31189809106794</v>
      </c>
      <c r="H2394" s="24" t="n">
        <f aca="false">G2394</f>
        <v>3.31189809106794</v>
      </c>
      <c r="I2394" s="93" t="n">
        <v>7.1592094E-007</v>
      </c>
      <c r="J2394" s="93" t="n">
        <v>0.690924886147</v>
      </c>
      <c r="K2394" s="93" t="n">
        <v>0.060403289</v>
      </c>
      <c r="L2394" s="93" t="n">
        <v>2.5605692</v>
      </c>
      <c r="N2394" s="94" t="n">
        <v>17.0704613333333</v>
      </c>
      <c r="O2394" s="24" t="n">
        <f aca="false">N2394</f>
        <v>17.0704613333333</v>
      </c>
      <c r="Q2394" s="25" t="n">
        <v>0</v>
      </c>
      <c r="S2394" s="95" t="n">
        <v>0.45741257</v>
      </c>
      <c r="T2394" s="95" t="n">
        <v>0.42855678</v>
      </c>
      <c r="U2394" s="95" t="n">
        <v>0.028855789</v>
      </c>
      <c r="V2394" s="95" t="n">
        <v>0</v>
      </c>
      <c r="X2394" s="96" t="n">
        <v>0.00070957628</v>
      </c>
    </row>
    <row r="2395" customFormat="false" ht="13.8" hidden="false" customHeight="false" outlineLevel="0" collapsed="false">
      <c r="A2395" s="0" t="s">
        <v>3283</v>
      </c>
      <c r="B2395" s="90" t="s">
        <v>3066</v>
      </c>
      <c r="C2395" s="88" t="str">
        <f aca="false">MID(A2395,1,12)</f>
        <v>M.020.23.108</v>
      </c>
      <c r="D2395" s="2" t="s">
        <v>3276</v>
      </c>
      <c r="E2395" s="90" t="s">
        <v>255</v>
      </c>
      <c r="F2395" s="91" t="str">
        <f aca="false">MID(A2395, 21,85)</f>
        <v>Minced beef, meat packaging per 1 kg NL</v>
      </c>
      <c r="G2395" s="92" t="n">
        <v>3.69672231458835</v>
      </c>
      <c r="H2395" s="24" t="n">
        <f aca="false">G2395</f>
        <v>3.69672231458835</v>
      </c>
      <c r="I2395" s="93" t="n">
        <v>7.6784335E-007</v>
      </c>
      <c r="J2395" s="93" t="n">
        <v>0.782715194745</v>
      </c>
      <c r="K2395" s="93" t="n">
        <v>0.066556052</v>
      </c>
      <c r="L2395" s="93" t="n">
        <v>2.8474503</v>
      </c>
      <c r="N2395" s="94" t="n">
        <v>18.983002</v>
      </c>
      <c r="O2395" s="24" t="n">
        <f aca="false">N2395</f>
        <v>18.983002</v>
      </c>
      <c r="Q2395" s="25" t="n">
        <v>0</v>
      </c>
      <c r="S2395" s="95" t="n">
        <v>0.51298085</v>
      </c>
      <c r="T2395" s="95" t="n">
        <v>0.48038311</v>
      </c>
      <c r="U2395" s="95" t="n">
        <v>0.032597742</v>
      </c>
      <c r="V2395" s="95" t="n">
        <v>0</v>
      </c>
      <c r="X2395" s="96" t="n">
        <v>0.00079168475</v>
      </c>
    </row>
    <row r="2396" customFormat="false" ht="13.8" hidden="false" customHeight="false" outlineLevel="0" collapsed="false">
      <c r="A2396" s="0" t="s">
        <v>3284</v>
      </c>
      <c r="B2396" s="90" t="s">
        <v>3066</v>
      </c>
      <c r="C2396" s="88" t="str">
        <f aca="false">MID(A2396,1,12)</f>
        <v>M.020.23.109</v>
      </c>
      <c r="D2396" s="2" t="s">
        <v>3276</v>
      </c>
      <c r="E2396" s="90" t="s">
        <v>255</v>
      </c>
      <c r="F2396" s="91" t="str">
        <f aca="false">MID(A2396, 21,85)</f>
        <v>Minced beef/pork, meat packaging per 1 kg NL</v>
      </c>
      <c r="G2396" s="92" t="n">
        <v>2.69377980698783</v>
      </c>
      <c r="H2396" s="24" t="n">
        <f aca="false">G2396</f>
        <v>2.69377980698783</v>
      </c>
      <c r="I2396" s="93" t="n">
        <v>6.5279583E-007</v>
      </c>
      <c r="J2396" s="93" t="n">
        <v>0.664756091192</v>
      </c>
      <c r="K2396" s="93" t="n">
        <v>0.045423563</v>
      </c>
      <c r="L2396" s="93" t="n">
        <v>1.9835995</v>
      </c>
      <c r="N2396" s="94" t="n">
        <v>13.2239966666667</v>
      </c>
      <c r="O2396" s="24" t="n">
        <f aca="false">N2396</f>
        <v>13.2239966666667</v>
      </c>
      <c r="Q2396" s="25" t="n">
        <v>0</v>
      </c>
      <c r="S2396" s="95" t="n">
        <v>0.38777482</v>
      </c>
      <c r="T2396" s="95" t="n">
        <v>0.36176099</v>
      </c>
      <c r="U2396" s="95" t="n">
        <v>0.026013827</v>
      </c>
      <c r="V2396" s="95" t="n">
        <v>0</v>
      </c>
      <c r="X2396" s="96" t="n">
        <v>0.00059180991</v>
      </c>
    </row>
    <row r="2397" customFormat="false" ht="13.8" hidden="false" customHeight="false" outlineLevel="0" collapsed="false">
      <c r="A2397" s="0" t="s">
        <v>3285</v>
      </c>
      <c r="B2397" s="90" t="s">
        <v>3066</v>
      </c>
      <c r="C2397" s="88" t="str">
        <f aca="false">MID(A2397,1,12)</f>
        <v>M.020.23.110</v>
      </c>
      <c r="D2397" s="2" t="s">
        <v>3276</v>
      </c>
      <c r="E2397" s="90" t="s">
        <v>255</v>
      </c>
      <c r="F2397" s="91" t="str">
        <f aca="false">MID(A2397, 21,85)</f>
        <v>Pork &lt;5% fat, meat packaging per 1 kg NL</v>
      </c>
      <c r="G2397" s="92" t="n">
        <v>1.60908283492578</v>
      </c>
      <c r="H2397" s="24" t="n">
        <f aca="false">G2397</f>
        <v>1.60908283492578</v>
      </c>
      <c r="I2397" s="93" t="n">
        <v>5.0379578E-007</v>
      </c>
      <c r="J2397" s="93" t="n">
        <v>0.52005660613</v>
      </c>
      <c r="K2397" s="93" t="n">
        <v>0.023195125</v>
      </c>
      <c r="L2397" s="93" t="n">
        <v>1.0658306</v>
      </c>
      <c r="N2397" s="94" t="n">
        <v>7.10553733333333</v>
      </c>
      <c r="O2397" s="24" t="n">
        <f aca="false">N2397</f>
        <v>7.10553733333333</v>
      </c>
      <c r="Q2397" s="25" t="n">
        <v>0</v>
      </c>
      <c r="S2397" s="95" t="n">
        <v>0.24995246</v>
      </c>
      <c r="T2397" s="95" t="n">
        <v>0.2314575</v>
      </c>
      <c r="U2397" s="95" t="n">
        <v>0.018494961</v>
      </c>
      <c r="V2397" s="95" t="n">
        <v>0</v>
      </c>
      <c r="X2397" s="96" t="n">
        <v>0.00037251699</v>
      </c>
    </row>
    <row r="2398" customFormat="false" ht="13.8" hidden="false" customHeight="false" outlineLevel="0" collapsed="false">
      <c r="A2398" s="0" t="s">
        <v>3286</v>
      </c>
      <c r="B2398" s="90" t="s">
        <v>3066</v>
      </c>
      <c r="C2398" s="88" t="str">
        <f aca="false">MID(A2398,1,12)</f>
        <v>M.020.23.111</v>
      </c>
      <c r="D2398" s="2" t="s">
        <v>3276</v>
      </c>
      <c r="E2398" s="90" t="s">
        <v>255</v>
      </c>
      <c r="F2398" s="91" t="str">
        <f aca="false">MID(A2398, 21,85)</f>
        <v>Pork 5-14% fat, meat packaging per 1 kg NL</v>
      </c>
      <c r="G2398" s="92" t="n">
        <v>1.60908283492578</v>
      </c>
      <c r="H2398" s="24" t="n">
        <f aca="false">G2398</f>
        <v>1.60908283492578</v>
      </c>
      <c r="I2398" s="93" t="n">
        <v>5.0379578E-007</v>
      </c>
      <c r="J2398" s="93" t="n">
        <v>0.52005660613</v>
      </c>
      <c r="K2398" s="93" t="n">
        <v>0.023195125</v>
      </c>
      <c r="L2398" s="93" t="n">
        <v>1.0658306</v>
      </c>
      <c r="N2398" s="94" t="n">
        <v>7.10553733333333</v>
      </c>
      <c r="O2398" s="24" t="n">
        <f aca="false">N2398</f>
        <v>7.10553733333333</v>
      </c>
      <c r="Q2398" s="25" t="n">
        <v>0</v>
      </c>
      <c r="S2398" s="95" t="n">
        <v>0.24995246</v>
      </c>
      <c r="T2398" s="95" t="n">
        <v>0.2314575</v>
      </c>
      <c r="U2398" s="95" t="n">
        <v>0.018494961</v>
      </c>
      <c r="V2398" s="95" t="n">
        <v>0</v>
      </c>
      <c r="X2398" s="96" t="n">
        <v>0.00037251699</v>
      </c>
    </row>
    <row r="2399" customFormat="false" ht="13.8" hidden="false" customHeight="false" outlineLevel="0" collapsed="false">
      <c r="A2399" s="0" t="s">
        <v>3287</v>
      </c>
      <c r="B2399" s="90" t="s">
        <v>3066</v>
      </c>
      <c r="C2399" s="88" t="str">
        <f aca="false">MID(A2399,1,12)</f>
        <v>M.020.23.112</v>
      </c>
      <c r="D2399" s="2" t="s">
        <v>3276</v>
      </c>
      <c r="E2399" s="90" t="s">
        <v>255</v>
      </c>
      <c r="F2399" s="91" t="str">
        <f aca="false">MID(A2399, 21,85)</f>
        <v>Pork shoulder chop, meat packaging per 1 kg NL</v>
      </c>
      <c r="G2399" s="92" t="n">
        <v>1.60908283492578</v>
      </c>
      <c r="H2399" s="24" t="n">
        <f aca="false">G2399</f>
        <v>1.60908283492578</v>
      </c>
      <c r="I2399" s="93" t="n">
        <v>5.0379578E-007</v>
      </c>
      <c r="J2399" s="93" t="n">
        <v>0.52005660613</v>
      </c>
      <c r="K2399" s="93" t="n">
        <v>0.023195125</v>
      </c>
      <c r="L2399" s="93" t="n">
        <v>1.0658306</v>
      </c>
      <c r="N2399" s="94" t="n">
        <v>7.10553733333333</v>
      </c>
      <c r="O2399" s="24" t="n">
        <f aca="false">N2399</f>
        <v>7.10553733333333</v>
      </c>
      <c r="Q2399" s="25" t="n">
        <v>0</v>
      </c>
      <c r="S2399" s="95" t="n">
        <v>0.24995246</v>
      </c>
      <c r="T2399" s="95" t="n">
        <v>0.2314575</v>
      </c>
      <c r="U2399" s="95" t="n">
        <v>0.018494961</v>
      </c>
      <c r="V2399" s="95" t="n">
        <v>0</v>
      </c>
      <c r="X2399" s="96" t="n">
        <v>0.00037251699</v>
      </c>
    </row>
    <row r="2400" customFormat="false" ht="13.8" hidden="false" customHeight="false" outlineLevel="0" collapsed="false">
      <c r="A2400" s="0" t="s">
        <v>3288</v>
      </c>
      <c r="B2400" s="90" t="s">
        <v>3066</v>
      </c>
      <c r="C2400" s="88" t="str">
        <f aca="false">MID(A2400,1,12)</f>
        <v>M.020.23.113</v>
      </c>
      <c r="D2400" s="2" t="s">
        <v>3276</v>
      </c>
      <c r="E2400" s="90" t="s">
        <v>255</v>
      </c>
      <c r="F2400" s="91" t="str">
        <f aca="false">MID(A2400, 21,85)</f>
        <v>Sausage, frankfurter in food can NL</v>
      </c>
      <c r="G2400" s="92" t="n">
        <v>2.31822215917367</v>
      </c>
      <c r="H2400" s="24" t="n">
        <f aca="false">G2400</f>
        <v>2.31822215917367</v>
      </c>
      <c r="I2400" s="93" t="n">
        <v>6.6735767E-007</v>
      </c>
      <c r="J2400" s="93" t="n">
        <v>0.563023177816</v>
      </c>
      <c r="K2400" s="93" t="n">
        <v>0.054699214</v>
      </c>
      <c r="L2400" s="93" t="n">
        <v>1.7004991</v>
      </c>
      <c r="N2400" s="94" t="n">
        <v>11.3366606666667</v>
      </c>
      <c r="O2400" s="24" t="n">
        <f aca="false">N2400</f>
        <v>11.3366606666667</v>
      </c>
      <c r="Q2400" s="25" t="n">
        <v>0</v>
      </c>
      <c r="S2400" s="95" t="n">
        <v>0.32982133</v>
      </c>
      <c r="T2400" s="95" t="n">
        <v>0.30858823</v>
      </c>
      <c r="U2400" s="95" t="n">
        <v>0.021233107</v>
      </c>
      <c r="V2400" s="95" t="n">
        <v>0</v>
      </c>
      <c r="X2400" s="96" t="n">
        <v>0.00051084412</v>
      </c>
    </row>
    <row r="2401" customFormat="false" ht="13.8" hidden="false" customHeight="false" outlineLevel="0" collapsed="false">
      <c r="A2401" s="0" t="s">
        <v>3289</v>
      </c>
      <c r="B2401" s="90" t="s">
        <v>3066</v>
      </c>
      <c r="C2401" s="88" t="str">
        <f aca="false">MID(A2401,1,12)</f>
        <v>M.020.23.114</v>
      </c>
      <c r="D2401" s="2" t="s">
        <v>3276</v>
      </c>
      <c r="E2401" s="90" t="s">
        <v>255</v>
      </c>
      <c r="F2401" s="91" t="str">
        <f aca="false">MID(A2401, 21,85)</f>
        <v>Sausage, frankfurter in glass jarper 720 ml NL</v>
      </c>
      <c r="G2401" s="92" t="n">
        <v>2.21120231360755</v>
      </c>
      <c r="H2401" s="24" t="n">
        <f aca="false">G2401</f>
        <v>2.21120231360755</v>
      </c>
      <c r="I2401" s="93" t="n">
        <v>5.5521455E-007</v>
      </c>
      <c r="J2401" s="93" t="n">
        <v>0.542181486393</v>
      </c>
      <c r="K2401" s="93" t="n">
        <v>0.036787072</v>
      </c>
      <c r="L2401" s="93" t="n">
        <v>1.6322332</v>
      </c>
      <c r="N2401" s="94" t="n">
        <v>10.8815546666667</v>
      </c>
      <c r="O2401" s="24" t="n">
        <f aca="false">N2401</f>
        <v>10.8815546666667</v>
      </c>
      <c r="Q2401" s="25" t="n">
        <v>0</v>
      </c>
      <c r="S2401" s="95" t="n">
        <v>0.31822958</v>
      </c>
      <c r="T2401" s="95" t="n">
        <v>0.29747611</v>
      </c>
      <c r="U2401" s="95" t="n">
        <v>0.02075347</v>
      </c>
      <c r="V2401" s="95" t="n">
        <v>0</v>
      </c>
      <c r="X2401" s="96" t="n">
        <v>0.0004863734</v>
      </c>
    </row>
    <row r="2402" customFormat="false" ht="13.8" hidden="false" customHeight="false" outlineLevel="0" collapsed="false">
      <c r="A2402" s="0" t="s">
        <v>3290</v>
      </c>
      <c r="B2402" s="90" t="s">
        <v>3066</v>
      </c>
      <c r="C2402" s="88" t="str">
        <f aca="false">MID(A2402,1,12)</f>
        <v>M.020.23.115</v>
      </c>
      <c r="D2402" s="2" t="s">
        <v>3276</v>
      </c>
      <c r="E2402" s="90" t="s">
        <v>255</v>
      </c>
      <c r="F2402" s="91" t="str">
        <f aca="false">MID(A2402, 21,85)</f>
        <v>Sausage, pork (braadworst), meat packaging per 1 kg NL</v>
      </c>
      <c r="G2402" s="92" t="n">
        <v>1.89479010182488</v>
      </c>
      <c r="H2402" s="24" t="n">
        <f aca="false">G2402</f>
        <v>1.89479010182488</v>
      </c>
      <c r="I2402" s="93" t="n">
        <v>5.3239088E-007</v>
      </c>
      <c r="J2402" s="93" t="n">
        <v>0.503042924434</v>
      </c>
      <c r="K2402" s="93" t="n">
        <v>0.030835745</v>
      </c>
      <c r="L2402" s="93" t="n">
        <v>1.3609109</v>
      </c>
      <c r="N2402" s="94" t="n">
        <v>9.07273933333333</v>
      </c>
      <c r="O2402" s="24" t="n">
        <f aca="false">N2402</f>
        <v>9.07273933333333</v>
      </c>
      <c r="Q2402" s="25" t="n">
        <v>0</v>
      </c>
      <c r="S2402" s="95" t="n">
        <v>0.27741107</v>
      </c>
      <c r="T2402" s="95" t="n">
        <v>0.25836625</v>
      </c>
      <c r="U2402" s="95" t="n">
        <v>0.019044818</v>
      </c>
      <c r="V2402" s="95" t="n">
        <v>0</v>
      </c>
      <c r="X2402" s="96" t="n">
        <v>0.0004238843</v>
      </c>
    </row>
    <row r="2403" customFormat="false" ht="13.8" hidden="false" customHeight="false" outlineLevel="0" collapsed="false">
      <c r="A2403" s="0" t="s">
        <v>3291</v>
      </c>
      <c r="B2403" s="90" t="s">
        <v>3066</v>
      </c>
      <c r="C2403" s="88" t="str">
        <f aca="false">MID(A2403,1,12)</f>
        <v>M.020.23.116</v>
      </c>
      <c r="D2403" s="2" t="s">
        <v>3276</v>
      </c>
      <c r="E2403" s="90" t="s">
        <v>255</v>
      </c>
      <c r="F2403" s="91" t="str">
        <f aca="false">MID(A2403, 21,85)</f>
        <v>Sausage, smoke-cooked beef meat packaging per 1 kg NL</v>
      </c>
      <c r="G2403" s="92" t="n">
        <v>3.09253508197828</v>
      </c>
      <c r="H2403" s="24" t="n">
        <f aca="false">G2403</f>
        <v>3.09253508197828</v>
      </c>
      <c r="I2403" s="93" t="n">
        <v>6.7029228E-007</v>
      </c>
      <c r="J2403" s="93" t="n">
        <v>0.644778023686</v>
      </c>
      <c r="K2403" s="93" t="n">
        <v>0.056604088</v>
      </c>
      <c r="L2403" s="93" t="n">
        <v>2.3911523</v>
      </c>
      <c r="N2403" s="94" t="n">
        <v>15.9410153333333</v>
      </c>
      <c r="O2403" s="24" t="n">
        <f aca="false">N2403</f>
        <v>15.9410153333333</v>
      </c>
      <c r="Q2403" s="25" t="n">
        <v>0</v>
      </c>
      <c r="S2403" s="95" t="n">
        <v>0.4267258</v>
      </c>
      <c r="T2403" s="95" t="n">
        <v>0.39962042</v>
      </c>
      <c r="U2403" s="95" t="n">
        <v>0.027105376</v>
      </c>
      <c r="V2403" s="95" t="n">
        <v>0</v>
      </c>
      <c r="X2403" s="96" t="n">
        <v>0.00066266669</v>
      </c>
    </row>
    <row r="2404" customFormat="false" ht="13.8" hidden="false" customHeight="false" outlineLevel="0" collapsed="false">
      <c r="A2404" s="0" t="s">
        <v>3292</v>
      </c>
      <c r="B2404" s="90" t="s">
        <v>3066</v>
      </c>
      <c r="C2404" s="88" t="str">
        <f aca="false">MID(A2404,1,12)</f>
        <v>M.020.23.117</v>
      </c>
      <c r="D2404" s="2" t="s">
        <v>3276</v>
      </c>
      <c r="E2404" s="90" t="s">
        <v>255</v>
      </c>
      <c r="F2404" s="91" t="str">
        <f aca="false">MID(A2404, 21,85)</f>
        <v>Veal &lt;5% fat, meat packaging per 1 kg NL</v>
      </c>
      <c r="G2404" s="92" t="n">
        <v>3.8852305133849</v>
      </c>
      <c r="H2404" s="24" t="n">
        <f aca="false">G2404</f>
        <v>3.8852305133849</v>
      </c>
      <c r="I2404" s="93" t="n">
        <v>5.963979E-007</v>
      </c>
      <c r="J2404" s="93" t="n">
        <v>1.357025442987</v>
      </c>
      <c r="K2404" s="93" t="n">
        <v>0.089437874</v>
      </c>
      <c r="L2404" s="93" t="n">
        <v>2.4387666</v>
      </c>
      <c r="N2404" s="94" t="n">
        <v>16.258444</v>
      </c>
      <c r="O2404" s="24" t="n">
        <f aca="false">N2404</f>
        <v>16.258444</v>
      </c>
      <c r="Q2404" s="25" t="n">
        <v>0</v>
      </c>
      <c r="S2404" s="95" t="n">
        <v>0.65099298</v>
      </c>
      <c r="T2404" s="95" t="n">
        <v>0.61820083</v>
      </c>
      <c r="U2404" s="95" t="n">
        <v>0.032792151</v>
      </c>
      <c r="V2404" s="95" t="n">
        <v>0</v>
      </c>
      <c r="X2404" s="96" t="n">
        <v>0.00086427771</v>
      </c>
    </row>
    <row r="2405" customFormat="false" ht="13.8" hidden="false" customHeight="false" outlineLevel="0" collapsed="false">
      <c r="B2405" s="90"/>
      <c r="C2405" s="88"/>
      <c r="D2405" s="3" t="s">
        <v>3293</v>
      </c>
      <c r="E2405" s="90"/>
      <c r="H2405" s="24" t="n">
        <f aca="false">G2405</f>
        <v>0</v>
      </c>
    </row>
    <row r="2406" customFormat="false" ht="13.8" hidden="false" customHeight="false" outlineLevel="0" collapsed="false">
      <c r="A2406" s="0" t="s">
        <v>3294</v>
      </c>
      <c r="B2406" s="90" t="s">
        <v>3066</v>
      </c>
      <c r="C2406" s="88" t="str">
        <f aca="false">MID(A2406,1,12)</f>
        <v>M.020.24.101</v>
      </c>
      <c r="D2406" s="2" t="s">
        <v>3293</v>
      </c>
      <c r="E2406" s="90" t="s">
        <v>255</v>
      </c>
      <c r="F2406" s="91" t="str">
        <f aca="false">MID(A2406, 21,85)</f>
        <v>Mincemeat, vegetarian unprepared, meat packaging per 1 kg NL</v>
      </c>
      <c r="G2406" s="92" t="n">
        <v>0.71613358307032</v>
      </c>
      <c r="H2406" s="24" t="n">
        <f aca="false">G2406</f>
        <v>0.71613358307032</v>
      </c>
      <c r="I2406" s="93" t="n">
        <v>3.2487092E-007</v>
      </c>
      <c r="J2406" s="93" t="n">
        <v>0.2131394561994</v>
      </c>
      <c r="K2406" s="93" t="n">
        <v>0.028268752</v>
      </c>
      <c r="L2406" s="93" t="n">
        <v>0.47472505</v>
      </c>
      <c r="N2406" s="94" t="n">
        <v>3.16483366666667</v>
      </c>
      <c r="O2406" s="24" t="n">
        <f aca="false">N2406</f>
        <v>3.16483366666667</v>
      </c>
      <c r="Q2406" s="25" t="n">
        <v>0</v>
      </c>
      <c r="S2406" s="95" t="n">
        <v>0.100921</v>
      </c>
      <c r="T2406" s="95" t="n">
        <v>0.091065101</v>
      </c>
      <c r="U2406" s="95" t="n">
        <v>0.0098558949</v>
      </c>
      <c r="V2406" s="95" t="n">
        <v>0</v>
      </c>
      <c r="X2406" s="96" t="n">
        <v>0.00016691886</v>
      </c>
    </row>
    <row r="2407" customFormat="false" ht="13.8" hidden="false" customHeight="false" outlineLevel="0" collapsed="false">
      <c r="A2407" s="0" t="s">
        <v>3295</v>
      </c>
      <c r="B2407" s="90" t="s">
        <v>3066</v>
      </c>
      <c r="C2407" s="88" t="str">
        <f aca="false">MID(A2407,1,12)</f>
        <v>M.020.24.102</v>
      </c>
      <c r="D2407" s="2" t="s">
        <v>3293</v>
      </c>
      <c r="E2407" s="90" t="s">
        <v>255</v>
      </c>
      <c r="F2407" s="91" t="str">
        <f aca="false">MID(A2407, 21,85)</f>
        <v>Sausage, luncheon vegetarian, sandwich meat, meat packaging per 1 kg NL</v>
      </c>
      <c r="G2407" s="92" t="n">
        <v>0.71613358307032</v>
      </c>
      <c r="H2407" s="24" t="n">
        <f aca="false">G2407</f>
        <v>0.71613358307032</v>
      </c>
      <c r="I2407" s="93" t="n">
        <v>3.2487092E-007</v>
      </c>
      <c r="J2407" s="93" t="n">
        <v>0.2131394561994</v>
      </c>
      <c r="K2407" s="93" t="n">
        <v>0.028268752</v>
      </c>
      <c r="L2407" s="93" t="n">
        <v>0.47472505</v>
      </c>
      <c r="N2407" s="94" t="n">
        <v>3.16483366666667</v>
      </c>
      <c r="O2407" s="24" t="n">
        <f aca="false">N2407</f>
        <v>3.16483366666667</v>
      </c>
      <c r="Q2407" s="25" t="n">
        <v>0</v>
      </c>
      <c r="S2407" s="95" t="n">
        <v>0.100921</v>
      </c>
      <c r="T2407" s="95" t="n">
        <v>0.091065101</v>
      </c>
      <c r="U2407" s="95" t="n">
        <v>0.0098558949</v>
      </c>
      <c r="V2407" s="95" t="n">
        <v>0</v>
      </c>
      <c r="X2407" s="96" t="n">
        <v>0.00016691886</v>
      </c>
    </row>
    <row r="2408" customFormat="false" ht="13.8" hidden="false" customHeight="false" outlineLevel="0" collapsed="false">
      <c r="A2408" s="0" t="s">
        <v>3296</v>
      </c>
      <c r="B2408" s="90" t="s">
        <v>3066</v>
      </c>
      <c r="C2408" s="88" t="str">
        <f aca="false">MID(A2408,1,12)</f>
        <v>M.020.24.103</v>
      </c>
      <c r="D2408" s="2" t="s">
        <v>3293</v>
      </c>
      <c r="E2408" s="90" t="s">
        <v>255</v>
      </c>
      <c r="F2408" s="91" t="str">
        <f aca="false">MID(A2408, 21,85)</f>
        <v>Drink soya, natural in multilayer carton per 1000 ml NL</v>
      </c>
      <c r="G2408" s="92" t="n">
        <v>0.098336875337989</v>
      </c>
      <c r="H2408" s="24" t="n">
        <f aca="false">G2408</f>
        <v>0.098336875337989</v>
      </c>
      <c r="I2408" s="93" t="n">
        <v>4.1401489E-008</v>
      </c>
      <c r="J2408" s="93" t="n">
        <v>0.0204418654365</v>
      </c>
      <c r="K2408" s="93" t="n">
        <v>0.0033403755</v>
      </c>
      <c r="L2408" s="93" t="n">
        <v>0.074554593</v>
      </c>
      <c r="N2408" s="94" t="n">
        <v>0.49703062</v>
      </c>
      <c r="O2408" s="24" t="n">
        <f aca="false">N2408</f>
        <v>0.49703062</v>
      </c>
      <c r="Q2408" s="25" t="n">
        <v>0</v>
      </c>
      <c r="S2408" s="95" t="n">
        <v>0.012806879</v>
      </c>
      <c r="T2408" s="95" t="n">
        <v>0.011833772</v>
      </c>
      <c r="U2408" s="95" t="n">
        <v>0.00097310702</v>
      </c>
      <c r="V2408" s="95" t="n">
        <v>0</v>
      </c>
      <c r="X2408" s="96" t="n">
        <v>2.190803E-005</v>
      </c>
    </row>
    <row r="2409" customFormat="false" ht="13.8" hidden="false" customHeight="false" outlineLevel="0" collapsed="false">
      <c r="A2409" s="0" t="s">
        <v>3297</v>
      </c>
      <c r="B2409" s="90" t="s">
        <v>3066</v>
      </c>
      <c r="C2409" s="88" t="str">
        <f aca="false">MID(A2409,1,12)</f>
        <v>M.020.24.104</v>
      </c>
      <c r="D2409" s="2" t="s">
        <v>3293</v>
      </c>
      <c r="E2409" s="90" t="s">
        <v>255</v>
      </c>
      <c r="F2409" s="91" t="str">
        <f aca="false">MID(A2409, 21,85)</f>
        <v>Tahoe soya curd, meat packaging per 1 kg NL</v>
      </c>
      <c r="G2409" s="92" t="n">
        <v>0.39797449964743</v>
      </c>
      <c r="H2409" s="24" t="n">
        <f aca="false">G2409</f>
        <v>0.39797449964743</v>
      </c>
      <c r="I2409" s="93" t="n">
        <v>1.7369903E-007</v>
      </c>
      <c r="J2409" s="93" t="n">
        <v>0.0610118139484</v>
      </c>
      <c r="K2409" s="93" t="n">
        <v>0.013716352</v>
      </c>
      <c r="L2409" s="93" t="n">
        <v>0.32324616</v>
      </c>
      <c r="N2409" s="94" t="n">
        <v>2.1549744</v>
      </c>
      <c r="O2409" s="24" t="n">
        <f aca="false">N2409</f>
        <v>2.1549744</v>
      </c>
      <c r="Q2409" s="25" t="n">
        <v>0</v>
      </c>
      <c r="S2409" s="95" t="n">
        <v>0.045903862</v>
      </c>
      <c r="T2409" s="95" t="n">
        <v>0.041075206</v>
      </c>
      <c r="U2409" s="95" t="n">
        <v>0.0048286561</v>
      </c>
      <c r="V2409" s="95" t="n">
        <v>0</v>
      </c>
      <c r="X2409" s="96" t="n">
        <v>8.7372549E-005</v>
      </c>
    </row>
    <row r="2410" customFormat="false" ht="13.8" hidden="false" customHeight="false" outlineLevel="0" collapsed="false">
      <c r="A2410" s="0" t="s">
        <v>3298</v>
      </c>
      <c r="B2410" s="90" t="s">
        <v>3066</v>
      </c>
      <c r="C2410" s="88" t="str">
        <f aca="false">MID(A2410,1,12)</f>
        <v>M.020.24.105</v>
      </c>
      <c r="D2410" s="2" t="s">
        <v>3293</v>
      </c>
      <c r="E2410" s="90" t="s">
        <v>255</v>
      </c>
      <c r="F2410" s="91" t="str">
        <f aca="false">MID(A2410, 21,85)</f>
        <v>Vegetable burger vegetarian, meat packaging per 1 kg NL</v>
      </c>
      <c r="G2410" s="92" t="n">
        <v>0.53917741258923</v>
      </c>
      <c r="H2410" s="24" t="n">
        <f aca="false">G2410</f>
        <v>0.53917741258923</v>
      </c>
      <c r="I2410" s="93" t="n">
        <v>2.7718693E-007</v>
      </c>
      <c r="J2410" s="93" t="n">
        <v>0.1462749684023</v>
      </c>
      <c r="K2410" s="93" t="n">
        <v>0.019769147</v>
      </c>
      <c r="L2410" s="93" t="n">
        <v>0.37313302</v>
      </c>
      <c r="N2410" s="94" t="n">
        <v>2.48755346666667</v>
      </c>
      <c r="O2410" s="24" t="n">
        <f aca="false">N2410</f>
        <v>2.48755346666667</v>
      </c>
      <c r="Q2410" s="25" t="n">
        <v>0</v>
      </c>
      <c r="S2410" s="95" t="n">
        <v>0.074962799</v>
      </c>
      <c r="T2410" s="95" t="n">
        <v>0.069000755</v>
      </c>
      <c r="U2410" s="95" t="n">
        <v>0.0059620444</v>
      </c>
      <c r="V2410" s="95" t="n">
        <v>0</v>
      </c>
      <c r="X2410" s="96" t="n">
        <v>0.00012585666</v>
      </c>
    </row>
    <row r="2411" customFormat="false" ht="13.8" hidden="false" customHeight="false" outlineLevel="0" collapsed="false">
      <c r="A2411" s="0" t="s">
        <v>3299</v>
      </c>
      <c r="B2411" s="90" t="s">
        <v>3066</v>
      </c>
      <c r="C2411" s="88" t="str">
        <f aca="false">MID(A2411,1,12)</f>
        <v>M.020.24.106</v>
      </c>
      <c r="D2411" s="2" t="s">
        <v>3293</v>
      </c>
      <c r="E2411" s="90" t="s">
        <v>255</v>
      </c>
      <c r="F2411" s="91" t="str">
        <f aca="false">MID(A2411, 21,85)</f>
        <v>Vegetarian hamburger, meat packaging per 1 kg NL</v>
      </c>
      <c r="G2411" s="92" t="n">
        <v>0.34931565233999</v>
      </c>
      <c r="H2411" s="24" t="n">
        <f aca="false">G2411</f>
        <v>0.34931565233999</v>
      </c>
      <c r="I2411" s="93" t="n">
        <v>1.4360499E-007</v>
      </c>
      <c r="J2411" s="93" t="n">
        <v>0.058987628935</v>
      </c>
      <c r="K2411" s="93" t="n">
        <v>0.0076182598</v>
      </c>
      <c r="L2411" s="93" t="n">
        <v>0.28270962</v>
      </c>
      <c r="N2411" s="94" t="n">
        <v>1.8847308</v>
      </c>
      <c r="O2411" s="24" t="n">
        <f aca="false">N2411</f>
        <v>1.8847308</v>
      </c>
      <c r="Q2411" s="25" t="n">
        <v>0</v>
      </c>
      <c r="S2411" s="95" t="n">
        <v>0.042063416</v>
      </c>
      <c r="T2411" s="95" t="n">
        <v>0.03781815</v>
      </c>
      <c r="U2411" s="95" t="n">
        <v>0.0042452658</v>
      </c>
      <c r="V2411" s="95" t="n">
        <v>0</v>
      </c>
      <c r="X2411" s="96" t="n">
        <v>7.7514374E-005</v>
      </c>
    </row>
    <row r="2412" customFormat="false" ht="13.8" hidden="false" customHeight="false" outlineLevel="0" collapsed="false">
      <c r="A2412" s="0" t="s">
        <v>3300</v>
      </c>
      <c r="B2412" s="90" t="s">
        <v>3066</v>
      </c>
      <c r="C2412" s="88" t="str">
        <f aca="false">MID(A2412,1,12)</f>
        <v>M.020.24.107</v>
      </c>
      <c r="D2412" s="2" t="s">
        <v>3293</v>
      </c>
      <c r="E2412" s="90" t="s">
        <v>255</v>
      </c>
      <c r="F2412" s="91" t="str">
        <f aca="false">MID(A2412, 21,85)</f>
        <v>Vegetarian schnitzel Valles, meat packaging per 1 kg NL</v>
      </c>
      <c r="G2412" s="92" t="n">
        <v>3.45548256802755</v>
      </c>
      <c r="H2412" s="24" t="n">
        <f aca="false">G2412</f>
        <v>3.45548256802755</v>
      </c>
      <c r="I2412" s="93" t="n">
        <v>3.0368475E-007</v>
      </c>
      <c r="J2412" s="93" t="n">
        <v>0.1923602543428</v>
      </c>
      <c r="K2412" s="93" t="n">
        <v>2.7849072</v>
      </c>
      <c r="L2412" s="93" t="n">
        <v>0.47821481</v>
      </c>
      <c r="N2412" s="94" t="n">
        <v>3.18809873333333</v>
      </c>
      <c r="O2412" s="24" t="n">
        <f aca="false">N2412</f>
        <v>3.18809873333333</v>
      </c>
      <c r="Q2412" s="25" t="n">
        <v>0</v>
      </c>
      <c r="S2412" s="95" t="n">
        <v>0.098677943</v>
      </c>
      <c r="T2412" s="95" t="n">
        <v>0.091059741</v>
      </c>
      <c r="U2412" s="95" t="n">
        <v>0.0076182017</v>
      </c>
      <c r="V2412" s="95" t="n">
        <v>0</v>
      </c>
      <c r="X2412" s="96" t="n">
        <v>0.00015985303</v>
      </c>
    </row>
    <row r="2413" customFormat="false" ht="13.8" hidden="false" customHeight="false" outlineLevel="0" collapsed="false">
      <c r="B2413" s="90"/>
      <c r="C2413" s="88"/>
      <c r="D2413" s="3" t="s">
        <v>3301</v>
      </c>
      <c r="E2413" s="90"/>
      <c r="F2413" s="91"/>
      <c r="G2413" s="92"/>
      <c r="H2413" s="24" t="n">
        <f aca="false">G2413</f>
        <v>0</v>
      </c>
      <c r="I2413" s="93"/>
      <c r="J2413" s="93"/>
      <c r="K2413" s="93"/>
      <c r="L2413" s="93"/>
      <c r="N2413" s="94"/>
      <c r="O2413" s="24" t="n">
        <f aca="false">N2413</f>
        <v>0</v>
      </c>
      <c r="S2413" s="95"/>
      <c r="T2413" s="95"/>
      <c r="U2413" s="95"/>
      <c r="V2413" s="95"/>
      <c r="X2413" s="96"/>
    </row>
    <row r="2414" customFormat="false" ht="13.8" hidden="false" customHeight="false" outlineLevel="0" collapsed="false">
      <c r="A2414" s="0" t="s">
        <v>3302</v>
      </c>
      <c r="B2414" s="90" t="s">
        <v>3066</v>
      </c>
      <c r="C2414" s="88" t="str">
        <f aca="false">MID(A2414,1,12)</f>
        <v>M.020.25.101</v>
      </c>
      <c r="D2414" s="2" t="s">
        <v>3301</v>
      </c>
      <c r="E2414" s="90" t="s">
        <v>255</v>
      </c>
      <c r="F2414" s="91" t="str">
        <f aca="false">MID(A2414, 21,85)</f>
        <v>Breakfast bacon</v>
      </c>
      <c r="G2414" s="92" t="n">
        <v>2.58186371408467</v>
      </c>
      <c r="H2414" s="24" t="n">
        <f aca="false">G2414</f>
        <v>2.58186371408467</v>
      </c>
      <c r="I2414" s="93" t="n">
        <v>0.07533778961888</v>
      </c>
      <c r="J2414" s="93" t="n">
        <v>1.08584002446579</v>
      </c>
      <c r="K2414" s="93" t="n">
        <v>0</v>
      </c>
      <c r="L2414" s="93" t="n">
        <v>1.4206859</v>
      </c>
      <c r="N2414" s="94" t="n">
        <v>9.47123933333334</v>
      </c>
      <c r="O2414" s="24" t="n">
        <f aca="false">N2414</f>
        <v>9.47123933333334</v>
      </c>
      <c r="Q2414" s="25" t="n">
        <v>0</v>
      </c>
      <c r="S2414" s="95" t="n">
        <v>0.47203693</v>
      </c>
      <c r="T2414" s="95" t="n">
        <v>0.45856359</v>
      </c>
      <c r="U2414" s="95" t="n">
        <v>0.013473344</v>
      </c>
      <c r="V2414" s="95" t="n">
        <v>0</v>
      </c>
      <c r="X2414" s="96" t="n">
        <v>0.00058044643</v>
      </c>
    </row>
    <row r="2415" customFormat="false" ht="13.8" hidden="false" customHeight="false" outlineLevel="0" collapsed="false">
      <c r="A2415" s="0" t="s">
        <v>3303</v>
      </c>
      <c r="B2415" s="90" t="s">
        <v>3066</v>
      </c>
      <c r="C2415" s="88" t="str">
        <f aca="false">MID(A2415,1,12)</f>
        <v>M.020.25.102</v>
      </c>
      <c r="D2415" s="2" t="s">
        <v>3301</v>
      </c>
      <c r="E2415" s="90" t="s">
        <v>255</v>
      </c>
      <c r="F2415" s="91" t="str">
        <f aca="false">MID(A2415, 21,85)</f>
        <v>Beef smoked meat</v>
      </c>
      <c r="G2415" s="92" t="n">
        <v>8.96468154648712</v>
      </c>
      <c r="H2415" s="24" t="n">
        <f aca="false">G2415</f>
        <v>8.96468154648712</v>
      </c>
      <c r="I2415" s="93" t="n">
        <v>0.4389067761594</v>
      </c>
      <c r="J2415" s="93" t="n">
        <v>4.87565077032772</v>
      </c>
      <c r="K2415" s="93" t="n">
        <v>0</v>
      </c>
      <c r="L2415" s="93" t="n">
        <v>3.650124</v>
      </c>
      <c r="N2415" s="94" t="n">
        <v>24.33416</v>
      </c>
      <c r="O2415" s="24" t="n">
        <f aca="false">N2415</f>
        <v>24.33416</v>
      </c>
      <c r="Q2415" s="25" t="n">
        <v>0</v>
      </c>
      <c r="S2415" s="95" t="n">
        <v>1.822074</v>
      </c>
      <c r="T2415" s="95" t="n">
        <v>1.77485</v>
      </c>
      <c r="U2415" s="95" t="n">
        <v>0.047223997</v>
      </c>
      <c r="V2415" s="95" t="n">
        <v>0</v>
      </c>
      <c r="X2415" s="96" t="n">
        <v>0.0021403677</v>
      </c>
    </row>
    <row r="2416" customFormat="false" ht="13.8" hidden="false" customHeight="false" outlineLevel="0" collapsed="false">
      <c r="A2416" s="0" t="s">
        <v>3304</v>
      </c>
      <c r="B2416" s="90" t="s">
        <v>3066</v>
      </c>
      <c r="C2416" s="88" t="str">
        <f aca="false">MID(A2416,1,12)</f>
        <v>M.020.25.103</v>
      </c>
      <c r="D2416" s="2" t="s">
        <v>3301</v>
      </c>
      <c r="E2416" s="90" t="s">
        <v>255</v>
      </c>
      <c r="F2416" s="91" t="str">
        <f aca="false">MID(A2416, 21,85)</f>
        <v>Chicken breast</v>
      </c>
      <c r="G2416" s="92" t="n">
        <v>2.09048492890683</v>
      </c>
      <c r="H2416" s="24" t="n">
        <f aca="false">G2416</f>
        <v>2.09048492890683</v>
      </c>
      <c r="I2416" s="93" t="n">
        <v>0.03932009028905</v>
      </c>
      <c r="J2416" s="93" t="n">
        <v>0.784649938617775</v>
      </c>
      <c r="K2416" s="93" t="n">
        <v>0</v>
      </c>
      <c r="L2416" s="93" t="n">
        <v>1.2665149</v>
      </c>
      <c r="N2416" s="94" t="n">
        <v>8.44343266666667</v>
      </c>
      <c r="O2416" s="24" t="n">
        <f aca="false">N2416</f>
        <v>8.44343266666667</v>
      </c>
      <c r="Q2416" s="25" t="n">
        <v>0</v>
      </c>
      <c r="S2416" s="95" t="n">
        <v>0.36921557</v>
      </c>
      <c r="T2416" s="95" t="n">
        <v>0.35830986</v>
      </c>
      <c r="U2416" s="95" t="n">
        <v>0.010905717</v>
      </c>
      <c r="V2416" s="95" t="n">
        <v>0</v>
      </c>
      <c r="X2416" s="96" t="n">
        <v>0.00045946139</v>
      </c>
    </row>
    <row r="2417" customFormat="false" ht="13.8" hidden="false" customHeight="false" outlineLevel="0" collapsed="false">
      <c r="A2417" s="0" t="s">
        <v>3305</v>
      </c>
      <c r="B2417" s="90" t="s">
        <v>3066</v>
      </c>
      <c r="C2417" s="88" t="str">
        <f aca="false">MID(A2417,1,12)</f>
        <v>M.020.25.104</v>
      </c>
      <c r="D2417" s="2" t="s">
        <v>3301</v>
      </c>
      <c r="E2417" s="90" t="s">
        <v>255</v>
      </c>
      <c r="F2417" s="91" t="str">
        <f aca="false">MID(A2417, 21,85)</f>
        <v>Filet Americain</v>
      </c>
      <c r="G2417" s="92" t="n">
        <v>5.5842166791294</v>
      </c>
      <c r="H2417" s="24" t="n">
        <f aca="false">G2417</f>
        <v>5.5842166791294</v>
      </c>
      <c r="I2417" s="93" t="n">
        <v>0.27268969858321</v>
      </c>
      <c r="J2417" s="93" t="n">
        <v>2.95957768054619</v>
      </c>
      <c r="K2417" s="93" t="n">
        <v>0</v>
      </c>
      <c r="L2417" s="93" t="n">
        <v>2.3519493</v>
      </c>
      <c r="N2417" s="94" t="n">
        <v>15.679662</v>
      </c>
      <c r="O2417" s="24" t="n">
        <f aca="false">N2417</f>
        <v>15.679662</v>
      </c>
      <c r="Q2417" s="25" t="n">
        <v>0</v>
      </c>
      <c r="S2417" s="95" t="n">
        <v>1.1192861</v>
      </c>
      <c r="T2417" s="95" t="n">
        <v>1.0899266</v>
      </c>
      <c r="U2417" s="95" t="n">
        <v>0.029359489</v>
      </c>
      <c r="V2417" s="95" t="n">
        <v>0</v>
      </c>
      <c r="X2417" s="96" t="n">
        <v>0.0013259251</v>
      </c>
    </row>
    <row r="2418" customFormat="false" ht="13.8" hidden="false" customHeight="false" outlineLevel="0" collapsed="false">
      <c r="A2418" s="0" t="s">
        <v>3306</v>
      </c>
      <c r="B2418" s="90" t="s">
        <v>3066</v>
      </c>
      <c r="C2418" s="88" t="str">
        <f aca="false">MID(A2418,1,12)</f>
        <v>M.020.25.105</v>
      </c>
      <c r="D2418" s="2" t="s">
        <v>3301</v>
      </c>
      <c r="E2418" s="90" t="s">
        <v>255</v>
      </c>
      <c r="F2418" s="91" t="str">
        <f aca="false">MID(A2418, 21,85)</f>
        <v>Gammon</v>
      </c>
      <c r="G2418" s="92" t="n">
        <v>2.58186371408467</v>
      </c>
      <c r="H2418" s="24" t="n">
        <f aca="false">G2418</f>
        <v>2.58186371408467</v>
      </c>
      <c r="I2418" s="93" t="n">
        <v>0.07533778961888</v>
      </c>
      <c r="J2418" s="93" t="n">
        <v>1.08584002446579</v>
      </c>
      <c r="K2418" s="93" t="n">
        <v>0</v>
      </c>
      <c r="L2418" s="93" t="n">
        <v>1.4206859</v>
      </c>
      <c r="N2418" s="94" t="n">
        <v>9.47123933333334</v>
      </c>
      <c r="O2418" s="24" t="n">
        <f aca="false">N2418</f>
        <v>9.47123933333334</v>
      </c>
      <c r="Q2418" s="25" t="n">
        <v>0</v>
      </c>
      <c r="S2418" s="95" t="n">
        <v>0.47203693</v>
      </c>
      <c r="T2418" s="95" t="n">
        <v>0.45856359</v>
      </c>
      <c r="U2418" s="95" t="n">
        <v>0.013473344</v>
      </c>
      <c r="V2418" s="95" t="n">
        <v>0</v>
      </c>
      <c r="X2418" s="96" t="n">
        <v>0.00058044643</v>
      </c>
    </row>
    <row r="2419" customFormat="false" ht="13.8" hidden="false" customHeight="false" outlineLevel="0" collapsed="false">
      <c r="A2419" s="0" t="s">
        <v>3307</v>
      </c>
      <c r="B2419" s="90" t="s">
        <v>3066</v>
      </c>
      <c r="C2419" s="88" t="str">
        <f aca="false">MID(A2419,1,12)</f>
        <v>M.020.25.106</v>
      </c>
      <c r="D2419" s="2" t="s">
        <v>3301</v>
      </c>
      <c r="E2419" s="90" t="s">
        <v>255</v>
      </c>
      <c r="F2419" s="91" t="str">
        <f aca="false">MID(A2419, 21,85)</f>
        <v>Shoulder ham</v>
      </c>
      <c r="G2419" s="92" t="n">
        <v>2.583326471195</v>
      </c>
      <c r="H2419" s="24" t="n">
        <f aca="false">G2419</f>
        <v>2.583326471195</v>
      </c>
      <c r="I2419" s="93" t="n">
        <v>0.07541716663119</v>
      </c>
      <c r="J2419" s="93" t="n">
        <v>1.08637030456381</v>
      </c>
      <c r="K2419" s="93" t="n">
        <v>0</v>
      </c>
      <c r="L2419" s="93" t="n">
        <v>1.421539</v>
      </c>
      <c r="N2419" s="94" t="n">
        <v>9.47692666666667</v>
      </c>
      <c r="O2419" s="24" t="n">
        <f aca="false">N2419</f>
        <v>9.47692666666667</v>
      </c>
      <c r="Q2419" s="25" t="n">
        <v>0</v>
      </c>
      <c r="S2419" s="95" t="n">
        <v>0.47227523</v>
      </c>
      <c r="T2419" s="95" t="n">
        <v>0.45879445</v>
      </c>
      <c r="U2419" s="95" t="n">
        <v>0.013480781</v>
      </c>
      <c r="V2419" s="95" t="n">
        <v>0</v>
      </c>
      <c r="X2419" s="96" t="n">
        <v>0.00058076934</v>
      </c>
    </row>
    <row r="2420" customFormat="false" ht="13.8" hidden="false" customHeight="false" outlineLevel="0" collapsed="false">
      <c r="A2420" s="0" t="s">
        <v>3308</v>
      </c>
      <c r="B2420" s="90" t="s">
        <v>3066</v>
      </c>
      <c r="C2420" s="88" t="str">
        <f aca="false">MID(A2420,1,12)</f>
        <v>M.020.25.107</v>
      </c>
      <c r="D2420" s="2" t="s">
        <v>3301</v>
      </c>
      <c r="E2420" s="90" t="s">
        <v>255</v>
      </c>
      <c r="F2420" s="91" t="str">
        <f aca="false">MID(A2420, 21,85)</f>
        <v>Spread liver sausage</v>
      </c>
      <c r="G2420" s="92" t="n">
        <v>1.2616518727629</v>
      </c>
      <c r="H2420" s="24" t="n">
        <f aca="false">G2420</f>
        <v>1.2616518727629</v>
      </c>
      <c r="I2420" s="93" t="n">
        <v>0.03380771908582</v>
      </c>
      <c r="J2420" s="93" t="n">
        <v>0.496913433677076</v>
      </c>
      <c r="K2420" s="93" t="n">
        <v>0</v>
      </c>
      <c r="L2420" s="93" t="n">
        <v>0.73093072</v>
      </c>
      <c r="N2420" s="94" t="n">
        <v>4.87287146666667</v>
      </c>
      <c r="O2420" s="24" t="n">
        <f aca="false">N2420</f>
        <v>4.87287146666667</v>
      </c>
      <c r="Q2420" s="25" t="n">
        <v>0</v>
      </c>
      <c r="S2420" s="95" t="n">
        <v>0.2248538</v>
      </c>
      <c r="T2420" s="95" t="n">
        <v>0.21828213</v>
      </c>
      <c r="U2420" s="95" t="n">
        <v>0.0065716732</v>
      </c>
      <c r="V2420" s="95" t="n">
        <v>0</v>
      </c>
      <c r="X2420" s="96" t="n">
        <v>0.00028044043</v>
      </c>
    </row>
    <row r="2421" customFormat="false" ht="13.8" hidden="false" customHeight="false" outlineLevel="0" collapsed="false">
      <c r="A2421" s="0" t="s">
        <v>3309</v>
      </c>
      <c r="B2421" s="90" t="s">
        <v>3066</v>
      </c>
      <c r="C2421" s="88" t="str">
        <f aca="false">MID(A2421,1,12)</f>
        <v>M.020.25.108</v>
      </c>
      <c r="D2421" s="2" t="s">
        <v>3301</v>
      </c>
      <c r="E2421" s="90" t="s">
        <v>255</v>
      </c>
      <c r="F2421" s="91" t="str">
        <f aca="false">MID(A2421, 21,85)</f>
        <v>Roast minced meat</v>
      </c>
      <c r="G2421" s="92" t="n">
        <v>2.13308731366175</v>
      </c>
      <c r="H2421" s="24" t="n">
        <f aca="false">G2421</f>
        <v>2.13308731366175</v>
      </c>
      <c r="I2421" s="93" t="n">
        <v>0.07579352677628</v>
      </c>
      <c r="J2421" s="93" t="n">
        <v>0.987901586885473</v>
      </c>
      <c r="K2421" s="93" t="n">
        <v>0</v>
      </c>
      <c r="L2421" s="93" t="n">
        <v>1.0693922</v>
      </c>
      <c r="N2421" s="94" t="n">
        <v>7.12928133333333</v>
      </c>
      <c r="O2421" s="24" t="n">
        <f aca="false">N2421</f>
        <v>7.12928133333333</v>
      </c>
      <c r="Q2421" s="25" t="n">
        <v>0</v>
      </c>
      <c r="S2421" s="95" t="n">
        <v>0.40496265</v>
      </c>
      <c r="T2421" s="95" t="n">
        <v>0.39379844</v>
      </c>
      <c r="U2421" s="95" t="n">
        <v>0.011164211</v>
      </c>
      <c r="V2421" s="95" t="n">
        <v>0</v>
      </c>
      <c r="X2421" s="96" t="n">
        <v>0.00048941633</v>
      </c>
    </row>
    <row r="2422" customFormat="false" ht="13.8" hidden="false" customHeight="false" outlineLevel="0" collapsed="false">
      <c r="A2422" s="0" t="s">
        <v>3310</v>
      </c>
      <c r="B2422" s="90" t="s">
        <v>3066</v>
      </c>
      <c r="C2422" s="88" t="str">
        <f aca="false">MID(A2422,1,12)</f>
        <v>M.020.25.109</v>
      </c>
      <c r="D2422" s="2" t="s">
        <v>3301</v>
      </c>
      <c r="E2422" s="90" t="s">
        <v>255</v>
      </c>
      <c r="F2422" s="91" t="str">
        <f aca="false">MID(A2422, 21,85)</f>
        <v>Cooked sausage</v>
      </c>
      <c r="G2422" s="92" t="n">
        <v>4.46665019225553</v>
      </c>
      <c r="H2422" s="24" t="n">
        <f aca="false">G2422</f>
        <v>4.46665019225553</v>
      </c>
      <c r="I2422" s="93" t="n">
        <v>0.1934871517227</v>
      </c>
      <c r="J2422" s="93" t="n">
        <v>2.26036154053283</v>
      </c>
      <c r="K2422" s="93" t="n">
        <v>0</v>
      </c>
      <c r="L2422" s="93" t="n">
        <v>2.0128015</v>
      </c>
      <c r="N2422" s="94" t="n">
        <v>13.4186766666667</v>
      </c>
      <c r="O2422" s="24" t="n">
        <f aca="false">N2422</f>
        <v>13.4186766666667</v>
      </c>
      <c r="Q2422" s="25" t="n">
        <v>0</v>
      </c>
      <c r="S2422" s="95" t="n">
        <v>0.87954009</v>
      </c>
      <c r="T2422" s="95" t="n">
        <v>0.85608003</v>
      </c>
      <c r="U2422" s="95" t="n">
        <v>0.023460065</v>
      </c>
      <c r="V2422" s="95" t="n">
        <v>0</v>
      </c>
      <c r="X2422" s="96" t="n">
        <v>0.0010476933</v>
      </c>
    </row>
    <row r="2423" customFormat="false" ht="13.8" hidden="false" customHeight="false" outlineLevel="0" collapsed="false">
      <c r="A2423" s="0" t="s">
        <v>3311</v>
      </c>
      <c r="B2423" s="90" t="s">
        <v>3066</v>
      </c>
      <c r="C2423" s="88" t="str">
        <f aca="false">MID(A2423,1,12)</f>
        <v>M.020.25.110</v>
      </c>
      <c r="D2423" s="2" t="s">
        <v>3301</v>
      </c>
      <c r="E2423" s="90" t="s">
        <v>255</v>
      </c>
      <c r="F2423" s="91" t="str">
        <f aca="false">MID(A2423, 21,85)</f>
        <v>Sandwich sausage</v>
      </c>
      <c r="G2423" s="92" t="n">
        <v>1.48946818683238</v>
      </c>
      <c r="H2423" s="24" t="n">
        <f aca="false">G2423</f>
        <v>1.48946818683238</v>
      </c>
      <c r="I2423" s="93" t="n">
        <v>0.04196853190883</v>
      </c>
      <c r="J2423" s="93" t="n">
        <v>0.607774924923551</v>
      </c>
      <c r="K2423" s="93" t="n">
        <v>0</v>
      </c>
      <c r="L2423" s="93" t="n">
        <v>0.83972473</v>
      </c>
      <c r="N2423" s="94" t="n">
        <v>5.59816486666667</v>
      </c>
      <c r="O2423" s="24" t="n">
        <f aca="false">N2423</f>
        <v>5.59816486666667</v>
      </c>
      <c r="Q2423" s="25" t="n">
        <v>0</v>
      </c>
      <c r="S2423" s="95" t="n">
        <v>0.26901765</v>
      </c>
      <c r="T2423" s="95" t="n">
        <v>0.26125282</v>
      </c>
      <c r="U2423" s="95" t="n">
        <v>0.007764825</v>
      </c>
      <c r="V2423" s="95" t="n">
        <v>0</v>
      </c>
      <c r="X2423" s="96" t="n">
        <v>0.00033307035</v>
      </c>
    </row>
    <row r="2424" customFormat="false" ht="13.8" hidden="false" customHeight="false" outlineLevel="0" collapsed="false">
      <c r="A2424" s="0" t="s">
        <v>3312</v>
      </c>
      <c r="B2424" s="90" t="s">
        <v>3066</v>
      </c>
      <c r="C2424" s="88" t="str">
        <f aca="false">MID(A2424,1,12)</f>
        <v>M.020.25.111</v>
      </c>
      <c r="D2424" s="2" t="s">
        <v>3301</v>
      </c>
      <c r="E2424" s="90" t="s">
        <v>255</v>
      </c>
      <c r="F2424" s="91" t="str">
        <f aca="false">MID(A2424, 21,85)</f>
        <v>Beef sausage</v>
      </c>
      <c r="G2424" s="92" t="n">
        <v>7.88601190876354</v>
      </c>
      <c r="H2424" s="24" t="n">
        <f aca="false">G2424</f>
        <v>7.88601190876354</v>
      </c>
      <c r="I2424" s="93" t="n">
        <v>0.38493509059389</v>
      </c>
      <c r="J2424" s="93" t="n">
        <v>4.27894421816965</v>
      </c>
      <c r="K2424" s="93" t="n">
        <v>0</v>
      </c>
      <c r="L2424" s="93" t="n">
        <v>3.2221326</v>
      </c>
      <c r="N2424" s="94" t="n">
        <v>21.480884</v>
      </c>
      <c r="O2424" s="24" t="n">
        <f aca="false">N2424</f>
        <v>21.480884</v>
      </c>
      <c r="Q2424" s="25" t="n">
        <v>0</v>
      </c>
      <c r="S2424" s="95" t="n">
        <v>1.601144</v>
      </c>
      <c r="T2424" s="95" t="n">
        <v>1.5596056</v>
      </c>
      <c r="U2424" s="95" t="n">
        <v>0.041538343</v>
      </c>
      <c r="V2424" s="95" t="n">
        <v>0</v>
      </c>
      <c r="X2424" s="96" t="n">
        <v>0.0018818236</v>
      </c>
    </row>
    <row r="2425" customFormat="false" ht="13.8" hidden="false" customHeight="false" outlineLevel="0" collapsed="false">
      <c r="A2425" s="0" t="s">
        <v>3313</v>
      </c>
      <c r="B2425" s="90" t="s">
        <v>3066</v>
      </c>
      <c r="C2425" s="88" t="str">
        <f aca="false">MID(A2425,1,12)</f>
        <v>M.020.25.112</v>
      </c>
      <c r="D2425" s="2" t="s">
        <v>3301</v>
      </c>
      <c r="E2425" s="90" t="s">
        <v>255</v>
      </c>
      <c r="F2425" s="91" t="str">
        <f aca="false">MID(A2425, 21,85)</f>
        <v>Saveloy</v>
      </c>
      <c r="G2425" s="92" t="n">
        <v>4.26908490471109</v>
      </c>
      <c r="H2425" s="24" t="n">
        <f aca="false">G2425</f>
        <v>4.26908490471109</v>
      </c>
      <c r="I2425" s="93" t="n">
        <v>0.18081914484428</v>
      </c>
      <c r="J2425" s="93" t="n">
        <v>2.13603805986681</v>
      </c>
      <c r="K2425" s="93" t="n">
        <v>0</v>
      </c>
      <c r="L2425" s="93" t="n">
        <v>1.9522277</v>
      </c>
      <c r="N2425" s="94" t="n">
        <v>13.0148513333333</v>
      </c>
      <c r="O2425" s="24" t="n">
        <f aca="false">N2425</f>
        <v>13.0148513333333</v>
      </c>
      <c r="Q2425" s="25" t="n">
        <v>0</v>
      </c>
      <c r="S2425" s="95" t="n">
        <v>0.83675766</v>
      </c>
      <c r="T2425" s="95" t="n">
        <v>0.81434265</v>
      </c>
      <c r="U2425" s="95" t="n">
        <v>0.022415015</v>
      </c>
      <c r="V2425" s="95" t="n">
        <v>0</v>
      </c>
      <c r="X2425" s="96" t="n">
        <v>0.00099866735</v>
      </c>
    </row>
    <row r="2426" customFormat="false" ht="13.8" hidden="false" customHeight="false" outlineLevel="0" collapsed="false">
      <c r="B2426" s="90"/>
      <c r="C2426" s="88"/>
      <c r="D2426" s="3" t="s">
        <v>3314</v>
      </c>
      <c r="E2426" s="90"/>
      <c r="F2426" s="91"/>
      <c r="G2426" s="92"/>
      <c r="I2426" s="93"/>
      <c r="J2426" s="93"/>
      <c r="K2426" s="93"/>
      <c r="L2426" s="93"/>
      <c r="N2426" s="94"/>
      <c r="S2426" s="95"/>
      <c r="T2426" s="95"/>
      <c r="U2426" s="95"/>
      <c r="V2426" s="95"/>
      <c r="X2426" s="96"/>
    </row>
    <row r="2427" customFormat="false" ht="13.8" hidden="false" customHeight="false" outlineLevel="0" collapsed="false">
      <c r="A2427" s="0" t="s">
        <v>3315</v>
      </c>
      <c r="B2427" s="90" t="s">
        <v>3066</v>
      </c>
      <c r="C2427" s="88" t="str">
        <f aca="false">MID(A2427,1,12)</f>
        <v>N.010.10.101</v>
      </c>
      <c r="D2427" s="2" t="s">
        <v>3314</v>
      </c>
      <c r="E2427" s="90" t="s">
        <v>255</v>
      </c>
      <c r="F2427" s="91" t="str">
        <f aca="false">MID(A2427, 21,85)</f>
        <v>Baking (1.5 MJe per kg product)</v>
      </c>
      <c r="G2427" s="92" t="n">
        <v>0.03784793754</v>
      </c>
      <c r="H2427" s="24" t="n">
        <f aca="false">G2427</f>
        <v>0.03784793754</v>
      </c>
      <c r="I2427" s="93" t="n">
        <v>0.00119925995</v>
      </c>
      <c r="J2427" s="93" t="n">
        <v>0.002484448</v>
      </c>
      <c r="K2427" s="93" t="n">
        <v>0.00600590959</v>
      </c>
      <c r="L2427" s="93" t="n">
        <v>0.02815832</v>
      </c>
      <c r="N2427" s="94" t="n">
        <v>0.187722133333333</v>
      </c>
      <c r="O2427" s="24" t="n">
        <f aca="false">N2427</f>
        <v>0.187722133333333</v>
      </c>
      <c r="Q2427" s="25" t="n">
        <v>3.5829717</v>
      </c>
      <c r="S2427" s="95" t="n">
        <v>0.0035755576</v>
      </c>
      <c r="T2427" s="95" t="n">
        <v>0.0033583915</v>
      </c>
      <c r="U2427" s="95" t="n">
        <v>0.00015159039</v>
      </c>
      <c r="V2427" s="95" t="n">
        <v>6.5575644E-005</v>
      </c>
      <c r="X2427" s="96" t="n">
        <v>9.5095726E-006</v>
      </c>
    </row>
    <row r="2428" customFormat="false" ht="13.8" hidden="false" customHeight="false" outlineLevel="0" collapsed="false">
      <c r="A2428" s="0" t="s">
        <v>3316</v>
      </c>
      <c r="B2428" s="90" t="s">
        <v>3066</v>
      </c>
      <c r="C2428" s="88" t="str">
        <f aca="false">MID(A2428,1,12)</f>
        <v>N.010.10.102</v>
      </c>
      <c r="D2428" s="2" t="s">
        <v>3314</v>
      </c>
      <c r="E2428" s="90" t="s">
        <v>255</v>
      </c>
      <c r="F2428" s="91" t="str">
        <f aca="false">MID(A2428, 21,85)</f>
        <v>Boiling (1.1 MJe per kg product)</v>
      </c>
      <c r="G2428" s="92" t="n">
        <v>0.027755154415</v>
      </c>
      <c r="H2428" s="24" t="n">
        <f aca="false">G2428</f>
        <v>0.027755154415</v>
      </c>
      <c r="I2428" s="93" t="n">
        <v>0.00087945726</v>
      </c>
      <c r="J2428" s="93" t="n">
        <v>0.00182192849</v>
      </c>
      <c r="K2428" s="93" t="n">
        <v>0.004404333665</v>
      </c>
      <c r="L2428" s="93" t="n">
        <v>0.020649435</v>
      </c>
      <c r="N2428" s="94" t="n">
        <v>0.1376629</v>
      </c>
      <c r="O2428" s="24" t="n">
        <f aca="false">N2428</f>
        <v>0.1376629</v>
      </c>
      <c r="Q2428" s="25" t="n">
        <v>2.6275126</v>
      </c>
      <c r="S2428" s="95" t="n">
        <v>0.0026220756</v>
      </c>
      <c r="T2428" s="95" t="n">
        <v>0.0024628205</v>
      </c>
      <c r="U2428" s="95" t="n">
        <v>0.00011116629</v>
      </c>
      <c r="V2428" s="95" t="n">
        <v>4.8088806E-005</v>
      </c>
      <c r="X2428" s="96" t="n">
        <v>6.9736865E-006</v>
      </c>
    </row>
    <row r="2429" customFormat="false" ht="13.8" hidden="false" customHeight="false" outlineLevel="0" collapsed="false">
      <c r="A2429" s="0" t="s">
        <v>3317</v>
      </c>
      <c r="B2429" s="90" t="s">
        <v>3066</v>
      </c>
      <c r="C2429" s="88" t="str">
        <f aca="false">MID(A2429,1,12)</f>
        <v>N.010.10.103</v>
      </c>
      <c r="D2429" s="2" t="s">
        <v>3314</v>
      </c>
      <c r="E2429" s="90" t="s">
        <v>255</v>
      </c>
      <c r="F2429" s="91" t="str">
        <f aca="false">MID(A2429, 21,85)</f>
        <v>Roasting chicken (3 MJe per kg product)</v>
      </c>
      <c r="G2429" s="92" t="n">
        <v>0.07569587488</v>
      </c>
      <c r="H2429" s="24" t="n">
        <f aca="false">G2429</f>
        <v>0.07569587488</v>
      </c>
      <c r="I2429" s="93" t="n">
        <v>0.0023985198</v>
      </c>
      <c r="J2429" s="93" t="n">
        <v>0.0049688959</v>
      </c>
      <c r="K2429" s="93" t="n">
        <v>0.01201181918</v>
      </c>
      <c r="L2429" s="93" t="n">
        <v>0.05631664</v>
      </c>
      <c r="N2429" s="94" t="n">
        <v>0.375444266666667</v>
      </c>
      <c r="O2429" s="24" t="n">
        <f aca="false">N2429</f>
        <v>0.375444266666667</v>
      </c>
      <c r="Q2429" s="25" t="n">
        <v>7.1659434</v>
      </c>
      <c r="S2429" s="95" t="n">
        <v>0.0071511151</v>
      </c>
      <c r="T2429" s="95" t="n">
        <v>0.0067167831</v>
      </c>
      <c r="U2429" s="95" t="n">
        <v>0.00030318079</v>
      </c>
      <c r="V2429" s="95" t="n">
        <v>0.00013115129</v>
      </c>
      <c r="X2429" s="96" t="n">
        <v>1.9019145E-005</v>
      </c>
    </row>
    <row r="2430" customFormat="false" ht="13.8" hidden="false" customHeight="false" outlineLevel="0" collapsed="false">
      <c r="B2430" s="90"/>
      <c r="C2430" s="88"/>
      <c r="D2430" s="3" t="s">
        <v>3318</v>
      </c>
      <c r="E2430" s="90"/>
      <c r="F2430" s="91"/>
      <c r="G2430" s="92"/>
      <c r="I2430" s="93"/>
      <c r="J2430" s="93"/>
      <c r="K2430" s="93"/>
      <c r="L2430" s="93"/>
      <c r="N2430" s="94"/>
      <c r="S2430" s="95"/>
      <c r="T2430" s="95"/>
      <c r="U2430" s="95"/>
      <c r="V2430" s="95"/>
      <c r="X2430" s="96"/>
    </row>
    <row r="2431" customFormat="false" ht="13.8" hidden="false" customHeight="false" outlineLevel="0" collapsed="false">
      <c r="B2431" s="90"/>
      <c r="C2431" s="88"/>
      <c r="D2431" s="3" t="s">
        <v>3319</v>
      </c>
      <c r="E2431" s="90"/>
      <c r="F2431" s="91"/>
      <c r="G2431" s="92"/>
      <c r="I2431" s="93"/>
      <c r="J2431" s="93"/>
      <c r="K2431" s="93"/>
      <c r="L2431" s="93"/>
      <c r="N2431" s="94"/>
      <c r="S2431" s="95"/>
      <c r="T2431" s="95"/>
      <c r="U2431" s="95"/>
      <c r="V2431" s="95"/>
      <c r="X2431" s="96"/>
    </row>
    <row r="2432" customFormat="false" ht="13.8" hidden="false" customHeight="false" outlineLevel="0" collapsed="false">
      <c r="A2432" s="0" t="s">
        <v>3320</v>
      </c>
      <c r="B2432" s="90" t="s">
        <v>3321</v>
      </c>
      <c r="C2432" s="88" t="str">
        <f aca="false">MID(A2432,1,12)</f>
        <v>P.030.00.100</v>
      </c>
      <c r="D2432" s="0" t="s">
        <v>3319</v>
      </c>
      <c r="E2432" s="90" t="s">
        <v>255</v>
      </c>
      <c r="F2432" s="91" t="str">
        <f aca="false">MID(A2432, 21,85)</f>
        <v>1,4-dioxanes (n=1, std= -)</v>
      </c>
      <c r="G2432" s="92" t="n">
        <v>0.720084366295925</v>
      </c>
      <c r="I2432" s="93" t="n">
        <v>0.02035269078</v>
      </c>
      <c r="J2432" s="93" t="n">
        <v>0.072458738052</v>
      </c>
      <c r="K2432" s="93" t="n">
        <v>0.00991838746392548</v>
      </c>
      <c r="L2432" s="93" t="n">
        <v>0.61735455</v>
      </c>
      <c r="N2432" s="94" t="n">
        <v>4.115697</v>
      </c>
      <c r="Q2432" s="25" t="n">
        <v>60.523572</v>
      </c>
      <c r="S2432" s="95" t="n">
        <v>0.088158745</v>
      </c>
      <c r="T2432" s="95" t="n">
        <v>0.080736995</v>
      </c>
      <c r="U2432" s="95" t="n">
        <v>0.0034800699</v>
      </c>
      <c r="V2432" s="95" t="n">
        <v>0.0039416806</v>
      </c>
      <c r="X2432" s="96" t="n">
        <v>0.00020731718</v>
      </c>
    </row>
    <row r="2433" customFormat="false" ht="13.8" hidden="false" customHeight="false" outlineLevel="0" collapsed="false">
      <c r="A2433" s="0" t="s">
        <v>3322</v>
      </c>
      <c r="B2433" s="90" t="s">
        <v>3321</v>
      </c>
      <c r="C2433" s="88" t="str">
        <f aca="false">MID(A2433,1,12)</f>
        <v>P.030.00.200</v>
      </c>
      <c r="D2433" s="0" t="s">
        <v>3319</v>
      </c>
      <c r="E2433" s="90" t="s">
        <v>255</v>
      </c>
      <c r="F2433" s="91" t="str">
        <f aca="false">MID(A2433, 21,85)</f>
        <v>1-hydroxy-4-unsubstituted benzenoids (n=1, std=-)</v>
      </c>
      <c r="G2433" s="92" t="n">
        <v>0.31870417018148</v>
      </c>
      <c r="I2433" s="93" t="n">
        <v>0.01088692646365</v>
      </c>
      <c r="J2433" s="93" t="n">
        <v>0.0393172437178304</v>
      </c>
      <c r="K2433" s="93" t="n">
        <v>0</v>
      </c>
      <c r="L2433" s="93" t="n">
        <v>0.2685</v>
      </c>
      <c r="N2433" s="94" t="n">
        <v>1.79</v>
      </c>
      <c r="Q2433" s="25" t="n">
        <v>38.805</v>
      </c>
      <c r="S2433" s="95" t="n">
        <v>0.043321169</v>
      </c>
      <c r="T2433" s="95" t="n">
        <v>0.03903593</v>
      </c>
      <c r="U2433" s="95" t="n">
        <v>0.0015878604</v>
      </c>
      <c r="V2433" s="95" t="n">
        <v>0.0026973778</v>
      </c>
      <c r="X2433" s="96" t="n">
        <v>0.00010887988</v>
      </c>
    </row>
    <row r="2434" customFormat="false" ht="13.8" hidden="false" customHeight="false" outlineLevel="0" collapsed="false">
      <c r="A2434" s="0" t="s">
        <v>3323</v>
      </c>
      <c r="B2434" s="90" t="s">
        <v>3321</v>
      </c>
      <c r="C2434" s="88" t="str">
        <f aca="false">MID(A2434,1,12)</f>
        <v>P.030.00.300</v>
      </c>
      <c r="D2434" s="0" t="s">
        <v>3319</v>
      </c>
      <c r="E2434" s="90" t="s">
        <v>255</v>
      </c>
      <c r="F2434" s="91" t="str">
        <f aca="false">MID(A2434, 21,85)</f>
        <v>2-benzimidazolylcarbamic acid esters (n=1, std=-)</v>
      </c>
      <c r="G2434" s="92" t="n">
        <v>3.050881497704</v>
      </c>
      <c r="I2434" s="93" t="n">
        <v>0.1250309163</v>
      </c>
      <c r="J2434" s="93" t="n">
        <v>0.257930998304</v>
      </c>
      <c r="K2434" s="93" t="n">
        <v>0.1771951831</v>
      </c>
      <c r="L2434" s="93" t="n">
        <v>2.4907244</v>
      </c>
      <c r="N2434" s="94" t="n">
        <v>16.6048293333333</v>
      </c>
      <c r="Q2434" s="25" t="n">
        <v>263.32814</v>
      </c>
      <c r="S2434" s="95" t="n">
        <v>0.33174194</v>
      </c>
      <c r="T2434" s="95" t="n">
        <v>0.3046802</v>
      </c>
      <c r="U2434" s="95" t="n">
        <v>0.01355524</v>
      </c>
      <c r="V2434" s="95" t="n">
        <v>0.013506493</v>
      </c>
      <c r="X2434" s="96" t="n">
        <v>0.00084023983</v>
      </c>
    </row>
    <row r="2435" customFormat="false" ht="13.8" hidden="false" customHeight="false" outlineLevel="0" collapsed="false">
      <c r="A2435" s="0" t="s">
        <v>3324</v>
      </c>
      <c r="B2435" s="90" t="s">
        <v>3321</v>
      </c>
      <c r="C2435" s="88" t="str">
        <f aca="false">MID(A2435,1,12)</f>
        <v>P.030.00.400</v>
      </c>
      <c r="D2435" s="0" t="s">
        <v>3319</v>
      </c>
      <c r="E2435" s="90" t="s">
        <v>255</v>
      </c>
      <c r="F2435" s="91" t="str">
        <f aca="false">MID(A2435, 21,85)</f>
        <v>2-phenoxypropionic acids (n=1, std=-)</v>
      </c>
      <c r="G2435" s="92" t="n">
        <v>5.482656391192</v>
      </c>
      <c r="I2435" s="93" t="n">
        <v>0.19157665528</v>
      </c>
      <c r="J2435" s="93" t="n">
        <v>0.393843031912</v>
      </c>
      <c r="K2435" s="93" t="n">
        <v>0.671547004</v>
      </c>
      <c r="L2435" s="93" t="n">
        <v>4.2256897</v>
      </c>
      <c r="N2435" s="94" t="n">
        <v>28.1712646666667</v>
      </c>
      <c r="Q2435" s="25" t="n">
        <v>503.10311</v>
      </c>
      <c r="S2435" s="95" t="n">
        <v>0.54561564</v>
      </c>
      <c r="T2435" s="95" t="n">
        <v>0.50793312</v>
      </c>
      <c r="U2435" s="95" t="n">
        <v>0.022825588</v>
      </c>
      <c r="V2435" s="95" t="n">
        <v>0.014856941</v>
      </c>
      <c r="X2435" s="96" t="n">
        <v>0.0014255583</v>
      </c>
    </row>
    <row r="2436" customFormat="false" ht="13.8" hidden="false" customHeight="false" outlineLevel="0" collapsed="false">
      <c r="A2436" s="0" t="s">
        <v>3325</v>
      </c>
      <c r="B2436" s="90" t="s">
        <v>3321</v>
      </c>
      <c r="C2436" s="88" t="str">
        <f aca="false">MID(A2436,1,12)</f>
        <v>P.030.11.100</v>
      </c>
      <c r="D2436" s="0" t="s">
        <v>3319</v>
      </c>
      <c r="E2436" s="90" t="s">
        <v>255</v>
      </c>
      <c r="F2436" s="91" t="str">
        <f aca="false">MID(A2436, 21,85)</f>
        <v>Acetylides (n=1, std=-)</v>
      </c>
      <c r="G2436" s="92" t="n">
        <v>0.291543201317879</v>
      </c>
      <c r="I2436" s="93" t="n">
        <v>0.00964806511899</v>
      </c>
      <c r="J2436" s="93" t="n">
        <v>0.0358951361988886</v>
      </c>
      <c r="K2436" s="93" t="n">
        <v>0</v>
      </c>
      <c r="L2436" s="93" t="n">
        <v>0.246</v>
      </c>
      <c r="N2436" s="94" t="n">
        <v>1.64</v>
      </c>
      <c r="Q2436" s="25" t="n">
        <v>34.089</v>
      </c>
      <c r="S2436" s="95" t="n">
        <v>0.039563901</v>
      </c>
      <c r="T2436" s="95" t="n">
        <v>0.035742191</v>
      </c>
      <c r="U2436" s="95" t="n">
        <v>0.0014543143</v>
      </c>
      <c r="V2436" s="95" t="n">
        <v>0.0023673955</v>
      </c>
      <c r="X2436" s="96" t="n">
        <v>9.7704041E-005</v>
      </c>
    </row>
    <row r="2437" customFormat="false" ht="13.8" hidden="false" customHeight="false" outlineLevel="0" collapsed="false">
      <c r="A2437" s="0" t="s">
        <v>3326</v>
      </c>
      <c r="B2437" s="90" t="s">
        <v>3321</v>
      </c>
      <c r="C2437" s="88" t="str">
        <f aca="false">MID(A2437,1,12)</f>
        <v>P.030.11.200</v>
      </c>
      <c r="D2437" s="0" t="s">
        <v>3319</v>
      </c>
      <c r="E2437" s="90" t="s">
        <v>255</v>
      </c>
      <c r="F2437" s="91" t="str">
        <f aca="false">MID(A2437, 21,85)</f>
        <v>Alcohols and polyols (n=11, std=0.24)</v>
      </c>
      <c r="G2437" s="92" t="n">
        <v>0.497990106138527</v>
      </c>
      <c r="I2437" s="93" t="n">
        <v>0.03739014134</v>
      </c>
      <c r="J2437" s="93" t="n">
        <v>0.057234901801</v>
      </c>
      <c r="K2437" s="93" t="n">
        <v>0.00956352299752709</v>
      </c>
      <c r="L2437" s="93" t="n">
        <v>0.39380154</v>
      </c>
      <c r="N2437" s="94" t="n">
        <v>2.6253436</v>
      </c>
      <c r="Q2437" s="25" t="n">
        <v>64.280246</v>
      </c>
      <c r="S2437" s="95" t="n">
        <v>0.057829624</v>
      </c>
      <c r="T2437" s="95" t="n">
        <v>0.051368948</v>
      </c>
      <c r="U2437" s="95" t="n">
        <v>0.0022743635</v>
      </c>
      <c r="V2437" s="95" t="n">
        <v>0.004186313</v>
      </c>
      <c r="X2437" s="96" t="n">
        <v>0.00016706105</v>
      </c>
    </row>
    <row r="2438" customFormat="false" ht="13.8" hidden="false" customHeight="false" outlineLevel="0" collapsed="false">
      <c r="A2438" s="0" t="s">
        <v>3327</v>
      </c>
      <c r="B2438" s="90" t="s">
        <v>3321</v>
      </c>
      <c r="C2438" s="88" t="str">
        <f aca="false">MID(A2438,1,12)</f>
        <v>P.030.11.300</v>
      </c>
      <c r="D2438" s="0" t="s">
        <v>3319</v>
      </c>
      <c r="E2438" s="90" t="s">
        <v>255</v>
      </c>
      <c r="F2438" s="91" t="str">
        <f aca="false">MID(A2438, 21,85)</f>
        <v>Alkali metal chlorides (n=3, std=0.006)</v>
      </c>
      <c r="G2438" s="92" t="n">
        <v>0.0241508479852</v>
      </c>
      <c r="I2438" s="93" t="n">
        <v>0.0008854173948</v>
      </c>
      <c r="J2438" s="93" t="n">
        <v>0.0076722637435</v>
      </c>
      <c r="K2438" s="93" t="n">
        <v>0.0016487008469</v>
      </c>
      <c r="L2438" s="93" t="n">
        <v>0.013944466</v>
      </c>
      <c r="N2438" s="94" t="n">
        <v>0.0929631066666667</v>
      </c>
      <c r="Q2438" s="25" t="n">
        <v>3.3585456</v>
      </c>
      <c r="S2438" s="95" t="n">
        <v>0.0037171941</v>
      </c>
      <c r="T2438" s="95" t="n">
        <v>0.0035521595</v>
      </c>
      <c r="U2438" s="95" t="n">
        <v>0.0001114958</v>
      </c>
      <c r="V2438" s="95" t="n">
        <v>5.3538753E-005</v>
      </c>
      <c r="X2438" s="96" t="n">
        <v>6.9889464E-006</v>
      </c>
    </row>
    <row r="2439" customFormat="false" ht="13.8" hidden="false" customHeight="false" outlineLevel="0" collapsed="false">
      <c r="A2439" s="0" t="s">
        <v>3328</v>
      </c>
      <c r="B2439" s="90" t="s">
        <v>3321</v>
      </c>
      <c r="C2439" s="88" t="str">
        <f aca="false">MID(A2439,1,12)</f>
        <v>P.030.11.400</v>
      </c>
      <c r="D2439" s="0" t="s">
        <v>3319</v>
      </c>
      <c r="E2439" s="90" t="s">
        <v>255</v>
      </c>
      <c r="F2439" s="91" t="str">
        <f aca="false">MID(A2439, 21,85)</f>
        <v>Alkali metal hydroxides (n=4, std=0.1)</v>
      </c>
      <c r="G2439" s="92" t="n">
        <v>0.1528192439165</v>
      </c>
      <c r="I2439" s="93" t="n">
        <v>0.012519766555</v>
      </c>
      <c r="J2439" s="93" t="n">
        <v>0.0244293620915</v>
      </c>
      <c r="K2439" s="93" t="n">
        <v>0.00597093527</v>
      </c>
      <c r="L2439" s="93" t="n">
        <v>0.10989918</v>
      </c>
      <c r="N2439" s="94" t="n">
        <v>0.7326612</v>
      </c>
      <c r="Q2439" s="25" t="n">
        <v>5.1831951</v>
      </c>
      <c r="S2439" s="95" t="n">
        <v>0.017983284</v>
      </c>
      <c r="T2439" s="95" t="n">
        <v>0.017112778</v>
      </c>
      <c r="U2439" s="95" t="n">
        <v>0.00066694248</v>
      </c>
      <c r="V2439" s="95" t="n">
        <v>0.00020356408</v>
      </c>
      <c r="X2439" s="96" t="n">
        <v>4.0977058E-005</v>
      </c>
    </row>
    <row r="2440" customFormat="false" ht="13.8" hidden="false" customHeight="false" outlineLevel="0" collapsed="false">
      <c r="A2440" s="0" t="s">
        <v>3329</v>
      </c>
      <c r="B2440" s="90" t="s">
        <v>3321</v>
      </c>
      <c r="C2440" s="88" t="str">
        <f aca="false">MID(A2440,1,12)</f>
        <v>P.030.11.500</v>
      </c>
      <c r="D2440" s="0" t="s">
        <v>3319</v>
      </c>
      <c r="E2440" s="90" t="s">
        <v>255</v>
      </c>
      <c r="F2440" s="91" t="str">
        <f aca="false">MID(A2440, 21,85)</f>
        <v>Alkali metal hypochlorites (n=2, std=0.015)</v>
      </c>
      <c r="G2440" s="92" t="n">
        <v>0.168219681251791</v>
      </c>
      <c r="I2440" s="93" t="n">
        <v>0.017760642752007</v>
      </c>
      <c r="J2440" s="93" t="n">
        <v>0.0334590384997844</v>
      </c>
      <c r="K2440" s="93" t="n">
        <v>0</v>
      </c>
      <c r="L2440" s="93" t="n">
        <v>0.117</v>
      </c>
      <c r="N2440" s="94" t="n">
        <v>0.78</v>
      </c>
      <c r="Q2440" s="25" t="n">
        <v>0</v>
      </c>
      <c r="S2440" s="95" t="n">
        <v>0.022038158</v>
      </c>
      <c r="T2440" s="95" t="n">
        <v>0.021272406</v>
      </c>
      <c r="U2440" s="95" t="n">
        <v>0.00076575221</v>
      </c>
      <c r="V2440" s="95" t="n">
        <v>0</v>
      </c>
      <c r="X2440" s="96" t="n">
        <v>4.5611842E-005</v>
      </c>
    </row>
    <row r="2441" customFormat="false" ht="13.8" hidden="false" customHeight="false" outlineLevel="0" collapsed="false">
      <c r="A2441" s="0" t="s">
        <v>3330</v>
      </c>
      <c r="B2441" s="90" t="s">
        <v>3321</v>
      </c>
      <c r="C2441" s="88" t="str">
        <f aca="false">MID(A2441,1,12)</f>
        <v>P.030.11.600</v>
      </c>
      <c r="D2441" s="0" t="s">
        <v>3319</v>
      </c>
      <c r="E2441" s="90" t="s">
        <v>255</v>
      </c>
      <c r="F2441" s="91" t="str">
        <f aca="false">MID(A2441, 21,85)</f>
        <v>Alkali metal silicates (n=2, std=0.22)</v>
      </c>
      <c r="G2441" s="92" t="n">
        <v>0.4007179584089</v>
      </c>
      <c r="I2441" s="93" t="n">
        <v>0.01685091892</v>
      </c>
      <c r="J2441" s="93" t="n">
        <v>0.0229286820089</v>
      </c>
      <c r="K2441" s="93" t="n">
        <v>0.00403487748</v>
      </c>
      <c r="L2441" s="93" t="n">
        <v>0.35690348</v>
      </c>
      <c r="N2441" s="94" t="n">
        <v>2.37935653333333</v>
      </c>
      <c r="Q2441" s="25" t="n">
        <v>35.295451</v>
      </c>
      <c r="S2441" s="95" t="n">
        <v>0.044149799</v>
      </c>
      <c r="T2441" s="95" t="n">
        <v>0.039799336</v>
      </c>
      <c r="U2441" s="95" t="n">
        <v>0.0018728486</v>
      </c>
      <c r="V2441" s="95" t="n">
        <v>0.0024776148</v>
      </c>
      <c r="X2441" s="96" t="n">
        <v>0.00011646562</v>
      </c>
    </row>
    <row r="2442" customFormat="false" ht="13.8" hidden="false" customHeight="false" outlineLevel="0" collapsed="false">
      <c r="A2442" s="0" t="s">
        <v>3331</v>
      </c>
      <c r="B2442" s="90" t="s">
        <v>3321</v>
      </c>
      <c r="C2442" s="88" t="str">
        <f aca="false">MID(A2442,1,12)</f>
        <v>P.030.11.700</v>
      </c>
      <c r="D2442" s="0" t="s">
        <v>3319</v>
      </c>
      <c r="E2442" s="90" t="s">
        <v>255</v>
      </c>
      <c r="F2442" s="91" t="str">
        <f aca="false">MID(A2442, 21,85)</f>
        <v>Alkaline earth metal oxides (n=2, std=0.23)</v>
      </c>
      <c r="G2442" s="92" t="n">
        <v>0.204714513551869</v>
      </c>
      <c r="I2442" s="93" t="n">
        <v>0.00735384418</v>
      </c>
      <c r="J2442" s="93" t="n">
        <v>0.02759772826786</v>
      </c>
      <c r="K2442" s="93" t="n">
        <v>0.00129472110400925</v>
      </c>
      <c r="L2442" s="93" t="n">
        <v>0.16846822</v>
      </c>
      <c r="N2442" s="94" t="n">
        <v>1.12312146666667</v>
      </c>
      <c r="Q2442" s="25" t="n">
        <v>5.6642458</v>
      </c>
      <c r="S2442" s="95" t="n">
        <v>0.025458718</v>
      </c>
      <c r="T2442" s="95" t="n">
        <v>0.02410419</v>
      </c>
      <c r="U2442" s="95" t="n">
        <v>0.00097726071</v>
      </c>
      <c r="V2442" s="95" t="n">
        <v>0.00037726733</v>
      </c>
      <c r="X2442" s="96" t="n">
        <v>4.6719714E-005</v>
      </c>
    </row>
    <row r="2443" customFormat="false" ht="13.8" hidden="false" customHeight="false" outlineLevel="0" collapsed="false">
      <c r="A2443" s="0" t="s">
        <v>3332</v>
      </c>
      <c r="B2443" s="90" t="s">
        <v>3321</v>
      </c>
      <c r="C2443" s="88" t="str">
        <f aca="false">MID(A2443,1,12)</f>
        <v>P.030.11.800</v>
      </c>
      <c r="D2443" s="0" t="s">
        <v>3319</v>
      </c>
      <c r="E2443" s="90" t="s">
        <v>255</v>
      </c>
      <c r="F2443" s="91" t="str">
        <f aca="false">MID(A2443, 21,85)</f>
        <v>Alkanes (n=7, std=0.22)</v>
      </c>
      <c r="G2443" s="92" t="n">
        <v>0.345904051662513</v>
      </c>
      <c r="I2443" s="93" t="n">
        <v>0.02532726191</v>
      </c>
      <c r="J2443" s="93" t="n">
        <v>0.0557297255847</v>
      </c>
      <c r="K2443" s="93" t="n">
        <v>0.00496214416781272</v>
      </c>
      <c r="L2443" s="93" t="n">
        <v>0.25988492</v>
      </c>
      <c r="N2443" s="94" t="n">
        <v>1.73256613333333</v>
      </c>
      <c r="Q2443" s="25" t="n">
        <v>75.313929</v>
      </c>
      <c r="S2443" s="95" t="n">
        <v>0.044768323</v>
      </c>
      <c r="T2443" s="95" t="n">
        <v>0.037800613</v>
      </c>
      <c r="U2443" s="95" t="n">
        <v>0.0016662339</v>
      </c>
      <c r="V2443" s="95" t="n">
        <v>0.0053014764</v>
      </c>
      <c r="X2443" s="96" t="n">
        <v>0.00016055301</v>
      </c>
    </row>
    <row r="2444" customFormat="false" ht="13.8" hidden="false" customHeight="false" outlineLevel="0" collapsed="false">
      <c r="A2444" s="0" t="s">
        <v>3333</v>
      </c>
      <c r="B2444" s="90" t="s">
        <v>3321</v>
      </c>
      <c r="C2444" s="88" t="str">
        <f aca="false">MID(A2444,1,12)</f>
        <v>P.030.11.900</v>
      </c>
      <c r="D2444" s="0" t="s">
        <v>3319</v>
      </c>
      <c r="E2444" s="90" t="s">
        <v>255</v>
      </c>
      <c r="F2444" s="91" t="str">
        <f aca="false">MID(A2444, 21,85)</f>
        <v>Alpha-halocarboxylic acids and derivatives (n=2, std=0.12)</v>
      </c>
      <c r="G2444" s="92" t="n">
        <v>0.225781435948034</v>
      </c>
      <c r="I2444" s="93" t="n">
        <v>0.013540898921</v>
      </c>
      <c r="J2444" s="93" t="n">
        <v>0.02428877560205</v>
      </c>
      <c r="K2444" s="93" t="n">
        <v>0.00185968142498395</v>
      </c>
      <c r="L2444" s="93" t="n">
        <v>0.18609208</v>
      </c>
      <c r="N2444" s="94" t="n">
        <v>1.24061386666667</v>
      </c>
      <c r="Q2444" s="25" t="n">
        <v>20.524116</v>
      </c>
      <c r="S2444" s="95" t="n">
        <v>0.02735857</v>
      </c>
      <c r="T2444" s="95" t="n">
        <v>0.024994558</v>
      </c>
      <c r="U2444" s="95" t="n">
        <v>0.0010586405</v>
      </c>
      <c r="V2444" s="95" t="n">
        <v>0.001305371</v>
      </c>
      <c r="X2444" s="96" t="n">
        <v>8.2771473E-005</v>
      </c>
    </row>
    <row r="2445" customFormat="false" ht="13.8" hidden="false" customHeight="false" outlineLevel="0" collapsed="false">
      <c r="A2445" s="0" t="s">
        <v>3334</v>
      </c>
      <c r="B2445" s="90" t="s">
        <v>3321</v>
      </c>
      <c r="C2445" s="88" t="str">
        <f aca="false">MID(A2445,1,12)</f>
        <v>P.030.11.910</v>
      </c>
      <c r="D2445" s="0" t="s">
        <v>3319</v>
      </c>
      <c r="E2445" s="90" t="s">
        <v>255</v>
      </c>
      <c r="F2445" s="91" t="str">
        <f aca="false">MID(A2445, 21,85)</f>
        <v>Amines (n=6, std=0.13)</v>
      </c>
      <c r="G2445" s="92" t="n">
        <v>0.493363343878627</v>
      </c>
      <c r="I2445" s="93" t="n">
        <v>0.02061898311</v>
      </c>
      <c r="J2445" s="93" t="n">
        <v>0.066260309206</v>
      </c>
      <c r="K2445" s="93" t="n">
        <v>0.0101848115626274</v>
      </c>
      <c r="L2445" s="93" t="n">
        <v>0.39629924</v>
      </c>
      <c r="N2445" s="94" t="n">
        <v>2.64199493333333</v>
      </c>
      <c r="Q2445" s="25" t="n">
        <v>67.204488</v>
      </c>
      <c r="S2445" s="95" t="n">
        <v>0.053697742</v>
      </c>
      <c r="T2445" s="95" t="n">
        <v>0.046947175</v>
      </c>
      <c r="U2445" s="95" t="n">
        <v>0.0021774115</v>
      </c>
      <c r="V2445" s="95" t="n">
        <v>0.0045731553</v>
      </c>
      <c r="X2445" s="96" t="n">
        <v>0.00017529263</v>
      </c>
    </row>
    <row r="2446" customFormat="false" ht="13.8" hidden="false" customHeight="false" outlineLevel="0" collapsed="false">
      <c r="A2446" s="0" t="s">
        <v>3335</v>
      </c>
      <c r="B2446" s="90" t="s">
        <v>3321</v>
      </c>
      <c r="C2446" s="88" t="str">
        <f aca="false">MID(A2446,1,12)</f>
        <v>P.030.11.920</v>
      </c>
      <c r="D2446" s="0" t="s">
        <v>3319</v>
      </c>
      <c r="E2446" s="90" t="s">
        <v>255</v>
      </c>
      <c r="F2446" s="91" t="str">
        <f aca="false">MID(A2446, 21,85)</f>
        <v>Amino acids, peptides, and analogues (n=1, std=-)</v>
      </c>
      <c r="G2446" s="92" t="n">
        <v>3.575727876751</v>
      </c>
      <c r="I2446" s="93" t="n">
        <v>0.12838568774</v>
      </c>
      <c r="J2446" s="93" t="n">
        <v>0.226701361711</v>
      </c>
      <c r="K2446" s="93" t="n">
        <v>0.3175553273</v>
      </c>
      <c r="L2446" s="93" t="n">
        <v>2.9030855</v>
      </c>
      <c r="N2446" s="94" t="n">
        <v>19.3539033333333</v>
      </c>
      <c r="Q2446" s="25" t="n">
        <v>326.91371</v>
      </c>
      <c r="S2446" s="95" t="n">
        <v>0.36531873</v>
      </c>
      <c r="T2446" s="95" t="n">
        <v>0.33628845</v>
      </c>
      <c r="U2446" s="95" t="n">
        <v>0.015450101</v>
      </c>
      <c r="V2446" s="95" t="n">
        <v>0.013580185</v>
      </c>
      <c r="X2446" s="96" t="n">
        <v>0.00096426005</v>
      </c>
    </row>
    <row r="2447" customFormat="false" ht="13.8" hidden="false" customHeight="false" outlineLevel="0" collapsed="false">
      <c r="A2447" s="0" t="s">
        <v>3336</v>
      </c>
      <c r="B2447" s="90" t="s">
        <v>3321</v>
      </c>
      <c r="C2447" s="88" t="str">
        <f aca="false">MID(A2447,1,12)</f>
        <v>P.030.11.930</v>
      </c>
      <c r="D2447" s="0" t="s">
        <v>3319</v>
      </c>
      <c r="E2447" s="90" t="s">
        <v>255</v>
      </c>
      <c r="F2447" s="91" t="str">
        <f aca="false">MID(A2447, 21,85)</f>
        <v>Aminotriazines (n=1, std=-)</v>
      </c>
      <c r="G2447" s="92" t="n">
        <v>1.327632047315</v>
      </c>
      <c r="I2447" s="93" t="n">
        <v>0.06226181417</v>
      </c>
      <c r="J2447" s="93" t="n">
        <v>0.157594959345</v>
      </c>
      <c r="K2447" s="93" t="n">
        <v>0.0578975738</v>
      </c>
      <c r="L2447" s="93" t="n">
        <v>1.0498777</v>
      </c>
      <c r="N2447" s="94" t="n">
        <v>6.99918466666667</v>
      </c>
      <c r="Q2447" s="25" t="n">
        <v>106.03831</v>
      </c>
      <c r="S2447" s="95" t="n">
        <v>0.15309664</v>
      </c>
      <c r="T2447" s="95" t="n">
        <v>0.14127976</v>
      </c>
      <c r="U2447" s="95" t="n">
        <v>0.005951134</v>
      </c>
      <c r="V2447" s="95" t="n">
        <v>0.0058657413</v>
      </c>
      <c r="X2447" s="96" t="n">
        <v>0.00036581012</v>
      </c>
    </row>
    <row r="2448" customFormat="false" ht="13.8" hidden="false" customHeight="false" outlineLevel="0" collapsed="false">
      <c r="A2448" s="0" t="s">
        <v>3337</v>
      </c>
      <c r="B2448" s="90" t="s">
        <v>3321</v>
      </c>
      <c r="C2448" s="88" t="str">
        <f aca="false">MID(A2448,1,12)</f>
        <v>P.030.11.940</v>
      </c>
      <c r="D2448" s="0" t="s">
        <v>3319</v>
      </c>
      <c r="E2448" s="90" t="s">
        <v>255</v>
      </c>
      <c r="F2448" s="91" t="str">
        <f aca="false">MID(A2448, 21,85)</f>
        <v>Aminoxides (n=1, std=-)</v>
      </c>
      <c r="G2448" s="92" t="n">
        <v>0.4191054730548</v>
      </c>
      <c r="I2448" s="93" t="n">
        <v>0.01282108569</v>
      </c>
      <c r="J2448" s="93" t="n">
        <v>0.0155494855848</v>
      </c>
      <c r="K2448" s="93" t="n">
        <v>0.00236134178</v>
      </c>
      <c r="L2448" s="93" t="n">
        <v>0.38837356</v>
      </c>
      <c r="N2448" s="94" t="n">
        <v>2.58915706666667</v>
      </c>
      <c r="Q2448" s="25" t="n">
        <v>44.079315</v>
      </c>
      <c r="S2448" s="95" t="n">
        <v>0.050180895</v>
      </c>
      <c r="T2448" s="95" t="n">
        <v>0.04491663</v>
      </c>
      <c r="U2448" s="95" t="n">
        <v>0.0021431751</v>
      </c>
      <c r="V2448" s="95" t="n">
        <v>0.0031210899</v>
      </c>
      <c r="X2448" s="96" t="n">
        <v>0.00013113808</v>
      </c>
    </row>
    <row r="2449" customFormat="false" ht="13.8" hidden="false" customHeight="false" outlineLevel="0" collapsed="false">
      <c r="A2449" s="0" t="s">
        <v>3338</v>
      </c>
      <c r="B2449" s="90" t="s">
        <v>3321</v>
      </c>
      <c r="C2449" s="88" t="str">
        <f aca="false">MID(A2449,1,12)</f>
        <v>P.030.11.950</v>
      </c>
      <c r="D2449" s="0" t="s">
        <v>3319</v>
      </c>
      <c r="E2449" s="90" t="s">
        <v>255</v>
      </c>
      <c r="F2449" s="91" t="str">
        <f aca="false">MID(A2449, 21,85)</f>
        <v>Anilides (n=4, std=0.24)</v>
      </c>
      <c r="G2449" s="92" t="n">
        <v>1.923568643799</v>
      </c>
      <c r="I2449" s="93" t="n">
        <v>0.08025521617</v>
      </c>
      <c r="J2449" s="93" t="n">
        <v>0.173226816429</v>
      </c>
      <c r="K2449" s="93" t="n">
        <v>0.1135654112</v>
      </c>
      <c r="L2449" s="93" t="n">
        <v>1.5565212</v>
      </c>
      <c r="N2449" s="94" t="n">
        <v>10.376808</v>
      </c>
      <c r="Q2449" s="25" t="n">
        <v>164.35581</v>
      </c>
      <c r="S2449" s="95" t="n">
        <v>0.21047697</v>
      </c>
      <c r="T2449" s="95" t="n">
        <v>0.19361832</v>
      </c>
      <c r="U2449" s="95" t="n">
        <v>0.0085303108</v>
      </c>
      <c r="V2449" s="95" t="n">
        <v>0.0083283405</v>
      </c>
      <c r="X2449" s="96" t="n">
        <v>0.00052815959</v>
      </c>
    </row>
    <row r="2450" customFormat="false" ht="13.8" hidden="false" customHeight="false" outlineLevel="0" collapsed="false">
      <c r="A2450" s="0" t="s">
        <v>3339</v>
      </c>
      <c r="B2450" s="90" t="s">
        <v>3321</v>
      </c>
      <c r="C2450" s="88" t="str">
        <f aca="false">MID(A2450,1,12)</f>
        <v>P.030.11.960</v>
      </c>
      <c r="D2450" s="0" t="s">
        <v>3319</v>
      </c>
      <c r="E2450" s="90" t="s">
        <v>255</v>
      </c>
      <c r="F2450" s="91" t="str">
        <f aca="false">MID(A2450, 21,85)</f>
        <v>Aniline and substituted anilines (n=1, std=-)</v>
      </c>
      <c r="G2450" s="92" t="n">
        <v>1.166428588503</v>
      </c>
      <c r="I2450" s="93" t="n">
        <v>0.04884086489</v>
      </c>
      <c r="J2450" s="93" t="n">
        <v>0.111906244613</v>
      </c>
      <c r="K2450" s="93" t="n">
        <v>0.081537039</v>
      </c>
      <c r="L2450" s="93" t="n">
        <v>0.92414444</v>
      </c>
      <c r="N2450" s="94" t="n">
        <v>6.16096293333333</v>
      </c>
      <c r="Q2450" s="25" t="n">
        <v>99.175176</v>
      </c>
      <c r="S2450" s="95" t="n">
        <v>0.12716497</v>
      </c>
      <c r="T2450" s="95" t="n">
        <v>0.1174601</v>
      </c>
      <c r="U2450" s="95" t="n">
        <v>0.0051106175</v>
      </c>
      <c r="V2450" s="95" t="n">
        <v>0.0045942503</v>
      </c>
      <c r="X2450" s="96" t="n">
        <v>0.00031624338</v>
      </c>
    </row>
    <row r="2451" customFormat="false" ht="13.8" hidden="false" customHeight="false" outlineLevel="0" collapsed="false">
      <c r="A2451" s="0" t="s">
        <v>3340</v>
      </c>
      <c r="B2451" s="90" t="s">
        <v>3321</v>
      </c>
      <c r="C2451" s="88" t="str">
        <f aca="false">MID(A2451,1,12)</f>
        <v>P.030.12.080</v>
      </c>
      <c r="D2451" s="0" t="s">
        <v>3319</v>
      </c>
      <c r="E2451" s="90" t="s">
        <v>255</v>
      </c>
      <c r="F2451" s="91" t="str">
        <f aca="false">MID(A2451, 21,85)</f>
        <v>Benzenoids (n=1, std=-)</v>
      </c>
      <c r="G2451" s="92" t="n">
        <v>3.345772854339</v>
      </c>
      <c r="I2451" s="93" t="n">
        <v>0.158431959</v>
      </c>
      <c r="J2451" s="93" t="n">
        <v>0.419146645239</v>
      </c>
      <c r="K2451" s="93" t="n">
        <v>0.1716786501</v>
      </c>
      <c r="L2451" s="93" t="n">
        <v>2.5965156</v>
      </c>
      <c r="N2451" s="94" t="n">
        <v>17.310104</v>
      </c>
      <c r="Q2451" s="25" t="n">
        <v>264.89621</v>
      </c>
      <c r="S2451" s="95" t="n">
        <v>0.38602928</v>
      </c>
      <c r="T2451" s="95" t="n">
        <v>0.35741023</v>
      </c>
      <c r="U2451" s="95" t="n">
        <v>0.014865275</v>
      </c>
      <c r="V2451" s="95" t="n">
        <v>0.013753774</v>
      </c>
      <c r="X2451" s="96" t="n">
        <v>0.0009128374</v>
      </c>
    </row>
    <row r="2452" customFormat="false" ht="13.8" hidden="false" customHeight="false" outlineLevel="0" collapsed="false">
      <c r="A2452" s="0" t="s">
        <v>3341</v>
      </c>
      <c r="B2452" s="90" t="s">
        <v>3321</v>
      </c>
      <c r="C2452" s="88" t="str">
        <f aca="false">MID(A2452,1,12)</f>
        <v>P.030.12.090</v>
      </c>
      <c r="D2452" s="0" t="s">
        <v>3319</v>
      </c>
      <c r="E2452" s="90" t="s">
        <v>255</v>
      </c>
      <c r="F2452" s="91" t="str">
        <f aca="false">MID(A2452, 21,85)</f>
        <v>Benzofuranones (n=1, std=-)</v>
      </c>
      <c r="G2452" s="92" t="n">
        <v>1.47081322828</v>
      </c>
      <c r="I2452" s="93" t="n">
        <v>0.176404015</v>
      </c>
      <c r="J2452" s="93" t="n">
        <v>0.76222240958</v>
      </c>
      <c r="K2452" s="93" t="n">
        <v>0.0415656837</v>
      </c>
      <c r="L2452" s="93" t="n">
        <v>0.49062112</v>
      </c>
      <c r="N2452" s="94" t="n">
        <v>3.27080746666667</v>
      </c>
      <c r="Q2452" s="25" t="n">
        <v>83.349384</v>
      </c>
      <c r="S2452" s="95" t="n">
        <v>0.11160637</v>
      </c>
      <c r="T2452" s="95" t="n">
        <v>0.10362356</v>
      </c>
      <c r="U2452" s="95" t="n">
        <v>0.0034864057</v>
      </c>
      <c r="V2452" s="95" t="n">
        <v>0.0044964036</v>
      </c>
      <c r="X2452" s="96" t="n">
        <v>0.00030490495</v>
      </c>
    </row>
    <row r="2453" customFormat="false" ht="13.8" hidden="false" customHeight="false" outlineLevel="0" collapsed="false">
      <c r="A2453" s="0" t="s">
        <v>3342</v>
      </c>
      <c r="B2453" s="90" t="s">
        <v>3321</v>
      </c>
      <c r="C2453" s="88" t="str">
        <f aca="false">MID(A2453,1,12)</f>
        <v>P.030.12.100</v>
      </c>
      <c r="D2453" s="0" t="s">
        <v>3319</v>
      </c>
      <c r="E2453" s="90" t="s">
        <v>255</v>
      </c>
      <c r="F2453" s="91" t="str">
        <f aca="false">MID(A2453, 21,85)</f>
        <v>Benzene and substituted derivatives (n=3, std=0.38)</v>
      </c>
      <c r="G2453" s="92" t="n">
        <v>0.530114853335898</v>
      </c>
      <c r="I2453" s="93" t="n">
        <v>0.021117729044</v>
      </c>
      <c r="J2453" s="93" t="n">
        <v>0.1965019522043</v>
      </c>
      <c r="K2453" s="93" t="n">
        <v>0.00160123208759779</v>
      </c>
      <c r="L2453" s="93" t="n">
        <v>0.31089394</v>
      </c>
      <c r="N2453" s="94" t="n">
        <v>2.07262626666667</v>
      </c>
      <c r="Q2453" s="25" t="n">
        <v>47.464714</v>
      </c>
      <c r="S2453" s="95" t="n">
        <v>0.052324857</v>
      </c>
      <c r="T2453" s="95" t="n">
        <v>0.047198637</v>
      </c>
      <c r="U2453" s="95" t="n">
        <v>0.0018808838</v>
      </c>
      <c r="V2453" s="95" t="n">
        <v>0.0032453367</v>
      </c>
      <c r="X2453" s="96" t="n">
        <v>0.0001625117</v>
      </c>
    </row>
    <row r="2454" customFormat="false" ht="13.8" hidden="false" customHeight="false" outlineLevel="0" collapsed="false">
      <c r="A2454" s="0" t="s">
        <v>3343</v>
      </c>
      <c r="B2454" s="90" t="s">
        <v>3321</v>
      </c>
      <c r="C2454" s="88" t="str">
        <f aca="false">MID(A2454,1,12)</f>
        <v>P.030.12.200</v>
      </c>
      <c r="D2454" s="0" t="s">
        <v>3319</v>
      </c>
      <c r="E2454" s="90" t="s">
        <v>255</v>
      </c>
      <c r="F2454" s="91" t="str">
        <f aca="false">MID(A2454, 21,85)</f>
        <v>Benzenesulfonic acids and derivatives (n=2, std=0.21)</v>
      </c>
      <c r="G2454" s="92" t="n">
        <v>0.9193287695618</v>
      </c>
      <c r="I2454" s="93" t="n">
        <v>0.022439843542</v>
      </c>
      <c r="J2454" s="93" t="n">
        <v>0.4021916893798</v>
      </c>
      <c r="K2454" s="93" t="n">
        <v>0.03073300664</v>
      </c>
      <c r="L2454" s="93" t="n">
        <v>0.46396423</v>
      </c>
      <c r="N2454" s="94" t="n">
        <v>3.09309486666667</v>
      </c>
      <c r="Q2454" s="25" t="n">
        <v>76.464831</v>
      </c>
      <c r="S2454" s="95" t="n">
        <v>0.069168487</v>
      </c>
      <c r="T2454" s="95" t="n">
        <v>0.062701834</v>
      </c>
      <c r="U2454" s="95" t="n">
        <v>0.0026441841</v>
      </c>
      <c r="V2454" s="95" t="n">
        <v>0.003822469</v>
      </c>
      <c r="X2454" s="96" t="n">
        <v>0.00019125651</v>
      </c>
    </row>
    <row r="2455" customFormat="false" ht="13.8" hidden="false" customHeight="false" outlineLevel="0" collapsed="false">
      <c r="A2455" s="0" t="s">
        <v>3344</v>
      </c>
      <c r="B2455" s="90" t="s">
        <v>3321</v>
      </c>
      <c r="C2455" s="88" t="str">
        <f aca="false">MID(A2455,1,12)</f>
        <v>P.030.12.300</v>
      </c>
      <c r="D2455" s="0" t="s">
        <v>3319</v>
      </c>
      <c r="E2455" s="90" t="s">
        <v>255</v>
      </c>
      <c r="F2455" s="91" t="str">
        <f aca="false">MID(A2455, 21,85)</f>
        <v>Benzoyl derivatives (n=1, std=-)</v>
      </c>
      <c r="G2455" s="92" t="n">
        <v>2.05345643009139</v>
      </c>
      <c r="I2455" s="93" t="n">
        <v>0.05472861917</v>
      </c>
      <c r="J2455" s="93" t="n">
        <v>1.385824536074</v>
      </c>
      <c r="K2455" s="93" t="n">
        <v>0.0111794948473929</v>
      </c>
      <c r="L2455" s="93" t="n">
        <v>0.60172378</v>
      </c>
      <c r="N2455" s="94" t="n">
        <v>4.01149186666667</v>
      </c>
      <c r="Q2455" s="25" t="n">
        <v>76.538792</v>
      </c>
      <c r="S2455" s="95" t="n">
        <v>0.10165826</v>
      </c>
      <c r="T2455" s="95" t="n">
        <v>0.093180699</v>
      </c>
      <c r="U2455" s="95" t="n">
        <v>0.0036799732</v>
      </c>
      <c r="V2455" s="95" t="n">
        <v>0.0047975924</v>
      </c>
      <c r="X2455" s="96" t="n">
        <v>0.00045122861</v>
      </c>
    </row>
    <row r="2456" customFormat="false" ht="13.8" hidden="false" customHeight="false" outlineLevel="0" collapsed="false">
      <c r="A2456" s="0" t="s">
        <v>3345</v>
      </c>
      <c r="B2456" s="90" t="s">
        <v>3321</v>
      </c>
      <c r="C2456" s="88" t="str">
        <f aca="false">MID(A2456,1,12)</f>
        <v>P.030.12.400</v>
      </c>
      <c r="D2456" s="0" t="s">
        <v>3319</v>
      </c>
      <c r="E2456" s="90" t="s">
        <v>255</v>
      </c>
      <c r="F2456" s="91" t="str">
        <f aca="false">MID(A2456, 21,85)</f>
        <v>Benzyl alcohols (n=1, std=-)</v>
      </c>
      <c r="G2456" s="92" t="n">
        <v>1.48247560701479</v>
      </c>
      <c r="I2456" s="93" t="n">
        <v>0.05197529352</v>
      </c>
      <c r="J2456" s="93" t="n">
        <v>0.823618519656</v>
      </c>
      <c r="K2456" s="93" t="n">
        <v>0.011200813838795</v>
      </c>
      <c r="L2456" s="93" t="n">
        <v>0.59568098</v>
      </c>
      <c r="N2456" s="94" t="n">
        <v>3.97120653333333</v>
      </c>
      <c r="Q2456" s="25" t="n">
        <v>77.691004</v>
      </c>
      <c r="S2456" s="95" t="n">
        <v>0.10584371</v>
      </c>
      <c r="T2456" s="95" t="n">
        <v>0.097003928</v>
      </c>
      <c r="U2456" s="95" t="n">
        <v>0.0037243115</v>
      </c>
      <c r="V2456" s="95" t="n">
        <v>0.0051154686</v>
      </c>
      <c r="X2456" s="96" t="n">
        <v>0.0003576709</v>
      </c>
    </row>
    <row r="2457" customFormat="false" ht="13.8" hidden="false" customHeight="false" outlineLevel="0" collapsed="false">
      <c r="A2457" s="0" t="s">
        <v>3346</v>
      </c>
      <c r="B2457" s="90" t="s">
        <v>3321</v>
      </c>
      <c r="C2457" s="88" t="str">
        <f aca="false">MID(A2457,1,12)</f>
        <v>P.030.12.500</v>
      </c>
      <c r="D2457" s="0" t="s">
        <v>3319</v>
      </c>
      <c r="E2457" s="90" t="s">
        <v>255</v>
      </c>
      <c r="F2457" s="91" t="str">
        <f aca="false">MID(A2457, 21,85)</f>
        <v>Benzyl halides (n=1, std=-)</v>
      </c>
      <c r="G2457" s="92" t="n">
        <v>0.679987422669014</v>
      </c>
      <c r="I2457" s="93" t="n">
        <v>0.028711731631</v>
      </c>
      <c r="J2457" s="93" t="n">
        <v>0.3388536158151</v>
      </c>
      <c r="K2457" s="93" t="n">
        <v>0.00489892522291408</v>
      </c>
      <c r="L2457" s="93" t="n">
        <v>0.30752315</v>
      </c>
      <c r="N2457" s="94" t="n">
        <v>2.05015433333333</v>
      </c>
      <c r="Q2457" s="25" t="n">
        <v>50.608839</v>
      </c>
      <c r="S2457" s="95" t="n">
        <v>0.0549494</v>
      </c>
      <c r="T2457" s="95" t="n">
        <v>0.049708509</v>
      </c>
      <c r="U2457" s="95" t="n">
        <v>0.0019279157</v>
      </c>
      <c r="V2457" s="95" t="n">
        <v>0.0033129754</v>
      </c>
      <c r="X2457" s="96" t="n">
        <v>0.00019623839</v>
      </c>
    </row>
    <row r="2458" customFormat="false" ht="13.8" hidden="false" customHeight="false" outlineLevel="0" collapsed="false">
      <c r="A2458" s="0" t="s">
        <v>3347</v>
      </c>
      <c r="B2458" s="90" t="s">
        <v>3321</v>
      </c>
      <c r="C2458" s="88" t="str">
        <f aca="false">MID(A2458,1,12)</f>
        <v>P.030.12.600</v>
      </c>
      <c r="D2458" s="0" t="s">
        <v>3319</v>
      </c>
      <c r="E2458" s="90" t="s">
        <v>255</v>
      </c>
      <c r="F2458" s="91" t="str">
        <f aca="false">MID(A2458, 21,85)</f>
        <v>Bipyridines and oligopyridines (n=1, std=-)</v>
      </c>
      <c r="G2458" s="92" t="n">
        <v>3.876204492351</v>
      </c>
      <c r="I2458" s="93" t="n">
        <v>0.1489587335</v>
      </c>
      <c r="J2458" s="93" t="n">
        <v>0.253828604851</v>
      </c>
      <c r="K2458" s="93" t="n">
        <v>0.211891554</v>
      </c>
      <c r="L2458" s="93" t="n">
        <v>3.2615256</v>
      </c>
      <c r="N2458" s="94" t="n">
        <v>21.743504</v>
      </c>
      <c r="Q2458" s="25" t="n">
        <v>346.19093</v>
      </c>
      <c r="S2458" s="95" t="n">
        <v>0.41236581</v>
      </c>
      <c r="T2458" s="95" t="n">
        <v>0.37655125</v>
      </c>
      <c r="U2458" s="95" t="n">
        <v>0.017336908</v>
      </c>
      <c r="V2458" s="95" t="n">
        <v>0.018477654</v>
      </c>
      <c r="X2458" s="96" t="n">
        <v>0.0010788478</v>
      </c>
    </row>
    <row r="2459" customFormat="false" ht="13.8" hidden="false" customHeight="false" outlineLevel="0" collapsed="false">
      <c r="A2459" s="0" t="s">
        <v>3348</v>
      </c>
      <c r="B2459" s="90" t="s">
        <v>3321</v>
      </c>
      <c r="C2459" s="88" t="str">
        <f aca="false">MID(A2459,1,12)</f>
        <v>P.030.13.100</v>
      </c>
      <c r="D2459" s="0" t="s">
        <v>3319</v>
      </c>
      <c r="E2459" s="90" t="s">
        <v>255</v>
      </c>
      <c r="F2459" s="91" t="str">
        <f aca="false">MID(A2459, 21,85)</f>
        <v>Carbonyl compounds (n=7, std=0.28)</v>
      </c>
      <c r="G2459" s="92" t="n">
        <v>0.520282520852512</v>
      </c>
      <c r="I2459" s="93" t="n">
        <v>0.03410226802</v>
      </c>
      <c r="J2459" s="93" t="n">
        <v>0.128595240782</v>
      </c>
      <c r="K2459" s="93" t="n">
        <v>0.00861201205051183</v>
      </c>
      <c r="L2459" s="93" t="n">
        <v>0.348973</v>
      </c>
      <c r="N2459" s="94" t="n">
        <v>2.32648666666667</v>
      </c>
      <c r="Q2459" s="25" t="n">
        <v>58.53213</v>
      </c>
      <c r="S2459" s="95" t="n">
        <v>0.055764719</v>
      </c>
      <c r="T2459" s="95" t="n">
        <v>0.04967093</v>
      </c>
      <c r="U2459" s="95" t="n">
        <v>0.0021336283</v>
      </c>
      <c r="V2459" s="95" t="n">
        <v>0.003960161</v>
      </c>
      <c r="X2459" s="96" t="n">
        <v>0.00015585344</v>
      </c>
    </row>
    <row r="2460" customFormat="false" ht="13.8" hidden="false" customHeight="false" outlineLevel="0" collapsed="false">
      <c r="A2460" s="0" t="s">
        <v>3349</v>
      </c>
      <c r="B2460" s="90" t="s">
        <v>3321</v>
      </c>
      <c r="C2460" s="88" t="str">
        <f aca="false">MID(A2460,1,12)</f>
        <v>P.030.13.200</v>
      </c>
      <c r="D2460" s="0" t="s">
        <v>3319</v>
      </c>
      <c r="E2460" s="90" t="s">
        <v>255</v>
      </c>
      <c r="F2460" s="91" t="str">
        <f aca="false">MID(A2460, 21,85)</f>
        <v>Carboxylic acid derivatives (n=11, std=0.24)</v>
      </c>
      <c r="G2460" s="92" t="n">
        <v>0.469740704058827</v>
      </c>
      <c r="I2460" s="93" t="n">
        <v>0.04199928585</v>
      </c>
      <c r="J2460" s="93" t="n">
        <v>0.04910320792</v>
      </c>
      <c r="K2460" s="93" t="n">
        <v>0.0137301002888266</v>
      </c>
      <c r="L2460" s="93" t="n">
        <v>0.36490811</v>
      </c>
      <c r="N2460" s="94" t="n">
        <v>2.43272073333333</v>
      </c>
      <c r="Q2460" s="25" t="n">
        <v>50.406804</v>
      </c>
      <c r="S2460" s="95" t="n">
        <v>0.051229604</v>
      </c>
      <c r="T2460" s="95" t="n">
        <v>0.045882993</v>
      </c>
      <c r="U2460" s="95" t="n">
        <v>0.0020882789</v>
      </c>
      <c r="V2460" s="95" t="n">
        <v>0.0032583316</v>
      </c>
      <c r="X2460" s="96" t="n">
        <v>0.00014656115</v>
      </c>
    </row>
    <row r="2461" customFormat="false" ht="13.8" hidden="false" customHeight="false" outlineLevel="0" collapsed="false">
      <c r="A2461" s="0" t="s">
        <v>3350</v>
      </c>
      <c r="B2461" s="90" t="s">
        <v>3321</v>
      </c>
      <c r="C2461" s="88" t="str">
        <f aca="false">MID(A2461,1,12)</f>
        <v>P.030.13.300</v>
      </c>
      <c r="D2461" s="0" t="s">
        <v>3319</v>
      </c>
      <c r="E2461" s="90" t="s">
        <v>255</v>
      </c>
      <c r="F2461" s="91" t="str">
        <f aca="false">MID(A2461, 21,85)</f>
        <v>Carboxylic acids (n=2, std=1.25)</v>
      </c>
      <c r="G2461" s="92" t="n">
        <v>1.0998936553196</v>
      </c>
      <c r="I2461" s="93" t="n">
        <v>0.1454109199</v>
      </c>
      <c r="J2461" s="93" t="n">
        <v>0.282631349319</v>
      </c>
      <c r="K2461" s="93" t="n">
        <v>0.0993851261006008</v>
      </c>
      <c r="L2461" s="93" t="n">
        <v>0.57246626</v>
      </c>
      <c r="N2461" s="94" t="n">
        <v>3.81644173333333</v>
      </c>
      <c r="Q2461" s="25" t="n">
        <v>81.972582</v>
      </c>
      <c r="S2461" s="95" t="n">
        <v>0.11584339</v>
      </c>
      <c r="T2461" s="95" t="n">
        <v>0.10661386</v>
      </c>
      <c r="U2461" s="95" t="n">
        <v>0.0037723226</v>
      </c>
      <c r="V2461" s="95" t="n">
        <v>0.0054572086</v>
      </c>
      <c r="X2461" s="96" t="n">
        <v>0.00033228523</v>
      </c>
    </row>
    <row r="2462" customFormat="false" ht="13.8" hidden="false" customHeight="false" outlineLevel="0" collapsed="false">
      <c r="A2462" s="0" t="s">
        <v>3351</v>
      </c>
      <c r="B2462" s="90" t="s">
        <v>3321</v>
      </c>
      <c r="C2462" s="88" t="str">
        <f aca="false">MID(A2462,1,12)</f>
        <v>P.030.13.400</v>
      </c>
      <c r="D2462" s="0" t="s">
        <v>3319</v>
      </c>
      <c r="E2462" s="90" t="s">
        <v>255</v>
      </c>
      <c r="F2462" s="91" t="str">
        <f aca="false">MID(A2462, 21,85)</f>
        <v>Cumenes (n=1, std=-)</v>
      </c>
      <c r="G2462" s="92" t="n">
        <v>0.2023206163342</v>
      </c>
      <c r="I2462" s="93" t="n">
        <v>0.007563925368</v>
      </c>
      <c r="J2462" s="93" t="n">
        <v>0.0103263780362</v>
      </c>
      <c r="K2462" s="93" t="n">
        <v>0.00156978293</v>
      </c>
      <c r="L2462" s="93" t="n">
        <v>0.18286053</v>
      </c>
      <c r="N2462" s="94" t="n">
        <v>1.2190702</v>
      </c>
      <c r="Q2462" s="25" t="n">
        <v>64.565545</v>
      </c>
      <c r="S2462" s="95" t="n">
        <v>0.026266293</v>
      </c>
      <c r="T2462" s="95" t="n">
        <v>0.020695114</v>
      </c>
      <c r="U2462" s="95" t="n">
        <v>0.00097859885</v>
      </c>
      <c r="V2462" s="95" t="n">
        <v>0.0045925804</v>
      </c>
      <c r="X2462" s="96" t="n">
        <v>0.00011591776</v>
      </c>
    </row>
    <row r="2463" customFormat="false" ht="13.8" hidden="false" customHeight="false" outlineLevel="0" collapsed="false">
      <c r="A2463" s="0" t="s">
        <v>3352</v>
      </c>
      <c r="B2463" s="90" t="s">
        <v>3321</v>
      </c>
      <c r="C2463" s="88" t="str">
        <f aca="false">MID(A2463,1,12)</f>
        <v>P.030.13.500</v>
      </c>
      <c r="D2463" s="0" t="s">
        <v>3319</v>
      </c>
      <c r="E2463" s="90" t="s">
        <v>255</v>
      </c>
      <c r="F2463" s="91" t="str">
        <f aca="false">MID(A2463, 21,85)</f>
        <v>Cycloalkanes (n=2, std=0.12)</v>
      </c>
      <c r="G2463" s="92" t="n">
        <v>0.796888940697</v>
      </c>
      <c r="I2463" s="93" t="n">
        <v>0.09275442328</v>
      </c>
      <c r="J2463" s="93" t="n">
        <v>0.093655816122</v>
      </c>
      <c r="K2463" s="93" t="n">
        <v>0.0102091112950003</v>
      </c>
      <c r="L2463" s="93" t="n">
        <v>0.60026959</v>
      </c>
      <c r="N2463" s="94" t="n">
        <v>4.00179726666667</v>
      </c>
      <c r="Q2463" s="25" t="n">
        <v>87.268122</v>
      </c>
      <c r="S2463" s="95" t="n">
        <v>0.090915634</v>
      </c>
      <c r="T2463" s="95" t="n">
        <v>0.081387398</v>
      </c>
      <c r="U2463" s="95" t="n">
        <v>0.0035284352</v>
      </c>
      <c r="V2463" s="95" t="n">
        <v>0.0059998013</v>
      </c>
      <c r="X2463" s="96" t="n">
        <v>0.00025619389</v>
      </c>
    </row>
    <row r="2464" customFormat="false" ht="13.8" hidden="false" customHeight="false" outlineLevel="0" collapsed="false">
      <c r="A2464" s="0" t="s">
        <v>3353</v>
      </c>
      <c r="B2464" s="90" t="s">
        <v>3321</v>
      </c>
      <c r="C2464" s="88" t="str">
        <f aca="false">MID(A2464,1,12)</f>
        <v>P.030.14.100</v>
      </c>
      <c r="D2464" s="0" t="s">
        <v>3319</v>
      </c>
      <c r="E2464" s="90" t="s">
        <v>255</v>
      </c>
      <c r="F2464" s="91" t="str">
        <f aca="false">MID(A2464, 21,85)</f>
        <v>Dicarboxylic acids and derivatives (n=4, std=0.056)</v>
      </c>
      <c r="G2464" s="92" t="n">
        <v>0.198301343342641</v>
      </c>
      <c r="I2464" s="93" t="n">
        <v>0.01608403033</v>
      </c>
      <c r="J2464" s="93" t="n">
        <v>0.02545369986171</v>
      </c>
      <c r="K2464" s="93" t="n">
        <v>0.0168713031509314</v>
      </c>
      <c r="L2464" s="93" t="n">
        <v>0.13989231</v>
      </c>
      <c r="N2464" s="94" t="n">
        <v>0.9326154</v>
      </c>
      <c r="Q2464" s="25" t="n">
        <v>44.123132</v>
      </c>
      <c r="S2464" s="95" t="n">
        <v>0.022564352</v>
      </c>
      <c r="T2464" s="95" t="n">
        <v>0.018748873</v>
      </c>
      <c r="U2464" s="95" t="n">
        <v>0.00082240231</v>
      </c>
      <c r="V2464" s="95" t="n">
        <v>0.0029930775</v>
      </c>
      <c r="X2464" s="96" t="n">
        <v>8.8336397E-005</v>
      </c>
    </row>
    <row r="2465" customFormat="false" ht="13.8" hidden="false" customHeight="false" outlineLevel="0" collapsed="false">
      <c r="A2465" s="0" t="s">
        <v>3354</v>
      </c>
      <c r="B2465" s="90" t="s">
        <v>3321</v>
      </c>
      <c r="C2465" s="88" t="str">
        <f aca="false">MID(A2465,1,12)</f>
        <v>P.030.14.200</v>
      </c>
      <c r="D2465" s="0" t="s">
        <v>3319</v>
      </c>
      <c r="E2465" s="90" t="s">
        <v>255</v>
      </c>
      <c r="F2465" s="91" t="str">
        <f aca="false">MID(A2465, 21,85)</f>
        <v>Diphenylmethanes (n=3, std=0.17)</v>
      </c>
      <c r="G2465" s="92" t="n">
        <v>1.00462907300644</v>
      </c>
      <c r="I2465" s="93" t="n">
        <v>0.015246711271</v>
      </c>
      <c r="J2465" s="93" t="n">
        <v>0.5009874843975</v>
      </c>
      <c r="K2465" s="93" t="n">
        <v>0.0144122673379434</v>
      </c>
      <c r="L2465" s="93" t="n">
        <v>0.47398261</v>
      </c>
      <c r="N2465" s="94" t="n">
        <v>3.15988406666667</v>
      </c>
      <c r="Q2465" s="25" t="n">
        <v>81.205776</v>
      </c>
      <c r="S2465" s="95" t="n">
        <v>0.066722651</v>
      </c>
      <c r="T2465" s="95" t="n">
        <v>0.058804379</v>
      </c>
      <c r="U2465" s="95" t="n">
        <v>0.0025945732</v>
      </c>
      <c r="V2465" s="95" t="n">
        <v>0.005323699</v>
      </c>
      <c r="X2465" s="96" t="n">
        <v>0.00019728839</v>
      </c>
    </row>
    <row r="2466" customFormat="false" ht="13.8" hidden="false" customHeight="false" outlineLevel="0" collapsed="false">
      <c r="A2466" s="0" t="s">
        <v>3355</v>
      </c>
      <c r="B2466" s="90" t="s">
        <v>3321</v>
      </c>
      <c r="C2466" s="88" t="str">
        <f aca="false">MID(A2466,1,12)</f>
        <v>P.030.14.300</v>
      </c>
      <c r="D2466" s="0" t="s">
        <v>3319</v>
      </c>
      <c r="E2466" s="90" t="s">
        <v>255</v>
      </c>
      <c r="F2466" s="91" t="str">
        <f aca="false">MID(A2466, 21,85)</f>
        <v>Dithiocarbamic acid esters (n=1, std=-)</v>
      </c>
      <c r="G2466" s="92" t="n">
        <v>0.79307592923</v>
      </c>
      <c r="I2466" s="93" t="n">
        <v>0.03700306183</v>
      </c>
      <c r="J2466" s="93" t="n">
        <v>0.093847761</v>
      </c>
      <c r="K2466" s="93" t="n">
        <v>0.0368460764</v>
      </c>
      <c r="L2466" s="93" t="n">
        <v>0.62537903</v>
      </c>
      <c r="N2466" s="94" t="n">
        <v>4.16919353333333</v>
      </c>
      <c r="Q2466" s="25" t="n">
        <v>63.509018</v>
      </c>
      <c r="S2466" s="95" t="n">
        <v>0.091152413</v>
      </c>
      <c r="T2466" s="95" t="n">
        <v>0.084165596</v>
      </c>
      <c r="U2466" s="95" t="n">
        <v>0.0035450423</v>
      </c>
      <c r="V2466" s="95" t="n">
        <v>0.0034417744</v>
      </c>
      <c r="X2466" s="96" t="n">
        <v>0.0002179642</v>
      </c>
    </row>
    <row r="2467" customFormat="false" ht="13.8" hidden="false" customHeight="false" outlineLevel="0" collapsed="false">
      <c r="A2467" s="0" t="s">
        <v>3356</v>
      </c>
      <c r="B2467" s="90" t="s">
        <v>3321</v>
      </c>
      <c r="C2467" s="88" t="str">
        <f aca="false">MID(A2467,1,12)</f>
        <v>P.030.14.400</v>
      </c>
      <c r="D2467" s="0" t="s">
        <v>3319</v>
      </c>
      <c r="E2467" s="90" t="s">
        <v>255</v>
      </c>
      <c r="F2467" s="91" t="str">
        <f aca="false">MID(A2467, 21,85)</f>
        <v>Dithiophosphate O-esters (n=1, std=-)</v>
      </c>
      <c r="G2467" s="92" t="n">
        <v>1.481756031558</v>
      </c>
      <c r="I2467" s="93" t="n">
        <v>0.05749223599</v>
      </c>
      <c r="J2467" s="93" t="n">
        <v>0.120367594068</v>
      </c>
      <c r="K2467" s="93" t="n">
        <v>0.1247853015</v>
      </c>
      <c r="L2467" s="93" t="n">
        <v>1.1791109</v>
      </c>
      <c r="N2467" s="94" t="n">
        <v>7.86073933333333</v>
      </c>
      <c r="Q2467" s="25" t="n">
        <v>130.71466</v>
      </c>
      <c r="S2467" s="95" t="n">
        <v>0.15597138</v>
      </c>
      <c r="T2467" s="95" t="n">
        <v>0.14406534</v>
      </c>
      <c r="U2467" s="95" t="n">
        <v>0.0064132328</v>
      </c>
      <c r="V2467" s="95" t="n">
        <v>0.0054928095</v>
      </c>
      <c r="X2467" s="96" t="n">
        <v>0.00039854004</v>
      </c>
    </row>
    <row r="2468" customFormat="false" ht="13.8" hidden="false" customHeight="false" outlineLevel="0" collapsed="false">
      <c r="A2468" s="0" t="s">
        <v>3357</v>
      </c>
      <c r="B2468" s="90" t="s">
        <v>3321</v>
      </c>
      <c r="C2468" s="88" t="str">
        <f aca="false">MID(A2468,1,12)</f>
        <v>P.030.15.100</v>
      </c>
      <c r="D2468" s="0" t="s">
        <v>3319</v>
      </c>
      <c r="E2468" s="90" t="s">
        <v>255</v>
      </c>
      <c r="F2468" s="91" t="str">
        <f aca="false">MID(A2468, 21,85)</f>
        <v>Epoxides (n=3, std=0.59)</v>
      </c>
      <c r="G2468" s="92" t="n">
        <v>0.6446773552984</v>
      </c>
      <c r="I2468" s="93" t="n">
        <v>0.0169216074</v>
      </c>
      <c r="J2468" s="93" t="n">
        <v>0.3459502972024</v>
      </c>
      <c r="K2468" s="93" t="n">
        <v>0.000694130696</v>
      </c>
      <c r="L2468" s="93" t="n">
        <v>0.28111132</v>
      </c>
      <c r="N2468" s="94" t="n">
        <v>1.87407546666667</v>
      </c>
      <c r="Q2468" s="25" t="n">
        <v>50.533636</v>
      </c>
      <c r="S2468" s="95" t="n">
        <v>0.04540732</v>
      </c>
      <c r="T2468" s="95" t="n">
        <v>0.040327056</v>
      </c>
      <c r="U2468" s="95" t="n">
        <v>0.0016458938</v>
      </c>
      <c r="V2468" s="95" t="n">
        <v>0.00343437</v>
      </c>
      <c r="X2468" s="96" t="n">
        <v>0.00014742614</v>
      </c>
    </row>
    <row r="2469" customFormat="false" ht="13.8" hidden="false" customHeight="false" outlineLevel="0" collapsed="false">
      <c r="A2469" s="0" t="s">
        <v>3358</v>
      </c>
      <c r="B2469" s="90" t="s">
        <v>3321</v>
      </c>
      <c r="C2469" s="88" t="str">
        <f aca="false">MID(A2469,1,12)</f>
        <v>P.030.15.200</v>
      </c>
      <c r="D2469" s="0" t="s">
        <v>3319</v>
      </c>
      <c r="E2469" s="90" t="s">
        <v>255</v>
      </c>
      <c r="F2469" s="91" t="str">
        <f aca="false">MID(A2469, 21,85)</f>
        <v>Ethers (n=6, std=0.18)</v>
      </c>
      <c r="G2469" s="92" t="n">
        <v>0.380016052016938</v>
      </c>
      <c r="I2469" s="93" t="n">
        <v>0.0112771157</v>
      </c>
      <c r="J2469" s="93" t="n">
        <v>0.0857359495613</v>
      </c>
      <c r="K2469" s="93" t="n">
        <v>0.00528399675563825</v>
      </c>
      <c r="L2469" s="93" t="n">
        <v>0.27771899</v>
      </c>
      <c r="N2469" s="94" t="n">
        <v>1.85145993333333</v>
      </c>
      <c r="Q2469" s="25" t="n">
        <v>29.617135</v>
      </c>
      <c r="S2469" s="95" t="n">
        <v>0.042228844</v>
      </c>
      <c r="T2469" s="95" t="n">
        <v>0.03872129</v>
      </c>
      <c r="U2469" s="95" t="n">
        <v>0.0016245652</v>
      </c>
      <c r="V2469" s="95" t="n">
        <v>0.0018829888</v>
      </c>
      <c r="X2469" s="96" t="n">
        <v>0.0001084632</v>
      </c>
    </row>
    <row r="2470" customFormat="false" ht="13.8" hidden="false" customHeight="false" outlineLevel="0" collapsed="false">
      <c r="A2470" s="0" t="s">
        <v>3359</v>
      </c>
      <c r="B2470" s="90" t="s">
        <v>3321</v>
      </c>
      <c r="C2470" s="88" t="str">
        <f aca="false">MID(A2470,1,12)</f>
        <v>P.030.16.100</v>
      </c>
      <c r="D2470" s="0" t="s">
        <v>3319</v>
      </c>
      <c r="E2470" s="90" t="s">
        <v>255</v>
      </c>
      <c r="F2470" s="91" t="str">
        <f aca="false">MID(A2470, 21,85)</f>
        <v>Fatty acid esters (n=2, std=0.2.51)</v>
      </c>
      <c r="G2470" s="92" t="n">
        <v>3.31918393415</v>
      </c>
      <c r="I2470" s="93" t="n">
        <v>0.1294143423</v>
      </c>
      <c r="J2470" s="93" t="n">
        <v>0.24360531695</v>
      </c>
      <c r="K2470" s="93" t="n">
        <v>0.2115908749</v>
      </c>
      <c r="L2470" s="93" t="n">
        <v>2.7345734</v>
      </c>
      <c r="N2470" s="94" t="n">
        <v>18.2304893333333</v>
      </c>
      <c r="Q2470" s="25" t="n">
        <v>293.62714</v>
      </c>
      <c r="S2470" s="95" t="n">
        <v>0.3534287</v>
      </c>
      <c r="T2470" s="95" t="n">
        <v>0.32412572</v>
      </c>
      <c r="U2470" s="95" t="n">
        <v>0.014690485</v>
      </c>
      <c r="V2470" s="95" t="n">
        <v>0.014612494</v>
      </c>
      <c r="X2470" s="96" t="n">
        <v>0.00091317969</v>
      </c>
    </row>
    <row r="2471" customFormat="false" ht="13.8" hidden="false" customHeight="false" outlineLevel="0" collapsed="false">
      <c r="A2471" s="0" t="s">
        <v>3360</v>
      </c>
      <c r="B2471" s="90" t="s">
        <v>3321</v>
      </c>
      <c r="C2471" s="88" t="str">
        <f aca="false">MID(A2471,1,12)</f>
        <v>P.030.16.100</v>
      </c>
      <c r="D2471" s="0" t="s">
        <v>3319</v>
      </c>
      <c r="E2471" s="90" t="s">
        <v>255</v>
      </c>
      <c r="F2471" s="91" t="str">
        <f aca="false">MID(A2471, 21,85)</f>
        <v>Fatty acids and conjugates (n=1, std=-)</v>
      </c>
      <c r="G2471" s="92" t="n">
        <v>0.738082383840462</v>
      </c>
      <c r="I2471" s="93" t="n">
        <v>0.02391150833</v>
      </c>
      <c r="J2471" s="93" t="n">
        <v>0.113665439485</v>
      </c>
      <c r="K2471" s="93" t="n">
        <v>0.00802175602546196</v>
      </c>
      <c r="L2471" s="93" t="n">
        <v>0.59248368</v>
      </c>
      <c r="N2471" s="94" t="n">
        <v>3.9498912</v>
      </c>
      <c r="Q2471" s="25" t="n">
        <v>3.0541704</v>
      </c>
      <c r="S2471" s="95" t="n">
        <v>0.0036312473</v>
      </c>
      <c r="T2471" s="95" t="n">
        <v>0.0032755733</v>
      </c>
      <c r="U2471" s="95" t="n">
        <v>0.00015389615</v>
      </c>
      <c r="V2471" s="95" t="n">
        <v>0.00020177793</v>
      </c>
      <c r="X2471" s="96" t="n">
        <v>9.5642763E-006</v>
      </c>
    </row>
    <row r="2472" customFormat="false" ht="13.8" hidden="false" customHeight="false" outlineLevel="0" collapsed="false">
      <c r="A2472" s="0" t="s">
        <v>3361</v>
      </c>
      <c r="B2472" s="90" t="s">
        <v>3321</v>
      </c>
      <c r="C2472" s="88" t="str">
        <f aca="false">MID(A2472,1,12)</f>
        <v>P.030.17.100</v>
      </c>
      <c r="D2472" s="0" t="s">
        <v>3319</v>
      </c>
      <c r="E2472" s="90" t="s">
        <v>255</v>
      </c>
      <c r="F2472" s="91" t="str">
        <f aca="false">MID(A2472, 21,85)</f>
        <v>Gamma butyrolactones (n=1, std=-)</v>
      </c>
      <c r="G2472" s="92" t="n">
        <v>0.844037236390004</v>
      </c>
      <c r="I2472" s="93" t="n">
        <v>0.04011729364</v>
      </c>
      <c r="J2472" s="93" t="n">
        <v>0.071114642668</v>
      </c>
      <c r="K2472" s="93" t="n">
        <v>0.0327422100820044</v>
      </c>
      <c r="L2472" s="93" t="n">
        <v>0.70006309</v>
      </c>
      <c r="N2472" s="94" t="n">
        <v>4.66708726666667</v>
      </c>
      <c r="Q2472" s="25" t="n">
        <v>107.11802</v>
      </c>
      <c r="S2472" s="95" t="n">
        <v>0.094972434</v>
      </c>
      <c r="T2472" s="95" t="n">
        <v>0.084136368</v>
      </c>
      <c r="U2472" s="95" t="n">
        <v>0.0038140205</v>
      </c>
      <c r="V2472" s="95" t="n">
        <v>0.0070220458</v>
      </c>
      <c r="X2472" s="96" t="n">
        <v>0.00028041831</v>
      </c>
    </row>
    <row r="2473" customFormat="false" ht="13.8" hidden="false" customHeight="false" outlineLevel="0" collapsed="false">
      <c r="A2473" s="0" t="s">
        <v>3362</v>
      </c>
      <c r="B2473" s="90" t="s">
        <v>3321</v>
      </c>
      <c r="C2473" s="88" t="str">
        <f aca="false">MID(A2473,1,12)</f>
        <v>P.030.18.100</v>
      </c>
      <c r="D2473" s="0" t="s">
        <v>3319</v>
      </c>
      <c r="E2473" s="90" t="s">
        <v>255</v>
      </c>
      <c r="F2473" s="91" t="str">
        <f aca="false">MID(A2473, 21,85)</f>
        <v>Halobenzenes (n=3, std=1.21)</v>
      </c>
      <c r="G2473" s="92" t="n">
        <v>1.60406304449309</v>
      </c>
      <c r="I2473" s="93" t="n">
        <v>0.0648195971</v>
      </c>
      <c r="J2473" s="93" t="n">
        <v>0.30133491536</v>
      </c>
      <c r="K2473" s="93" t="n">
        <v>0.0417994320330877</v>
      </c>
      <c r="L2473" s="93" t="n">
        <v>1.1961091</v>
      </c>
      <c r="N2473" s="94" t="n">
        <v>7.97406066666667</v>
      </c>
      <c r="Q2473" s="25" t="n">
        <v>186.08082</v>
      </c>
      <c r="S2473" s="95" t="n">
        <v>0.20085082</v>
      </c>
      <c r="T2473" s="95" t="n">
        <v>0.1816132</v>
      </c>
      <c r="U2473" s="95" t="n">
        <v>0.0073331188</v>
      </c>
      <c r="V2473" s="95" t="n">
        <v>0.011904501</v>
      </c>
      <c r="X2473" s="96" t="n">
        <v>0.00053366402</v>
      </c>
    </row>
    <row r="2474" customFormat="false" ht="13.8" hidden="false" customHeight="false" outlineLevel="0" collapsed="false">
      <c r="A2474" s="0" t="s">
        <v>3363</v>
      </c>
      <c r="B2474" s="90" t="s">
        <v>3321</v>
      </c>
      <c r="C2474" s="88" t="str">
        <f aca="false">MID(A2474,1,12)</f>
        <v>P.030.18.200</v>
      </c>
      <c r="D2474" s="0" t="s">
        <v>3319</v>
      </c>
      <c r="E2474" s="90" t="s">
        <v>255</v>
      </c>
      <c r="F2474" s="91" t="str">
        <f aca="false">MID(A2474, 21,85)</f>
        <v>Halogen hydrides (n=2, std=1.77 )</v>
      </c>
      <c r="G2474" s="92" t="n">
        <v>2.79386545921155</v>
      </c>
      <c r="I2474" s="93" t="n">
        <v>0.1188762858</v>
      </c>
      <c r="J2474" s="93" t="n">
        <v>0.7510434814679</v>
      </c>
      <c r="K2474" s="93" t="n">
        <v>0.00202739194365381</v>
      </c>
      <c r="L2474" s="93" t="n">
        <v>1.9219183</v>
      </c>
      <c r="N2474" s="94" t="n">
        <v>12.8127886666667</v>
      </c>
      <c r="Q2474" s="25" t="n">
        <v>357.89324</v>
      </c>
      <c r="S2474" s="95" t="n">
        <v>0.36678118</v>
      </c>
      <c r="T2474" s="95" t="n">
        <v>0.32896632</v>
      </c>
      <c r="U2474" s="95" t="n">
        <v>0.012638977</v>
      </c>
      <c r="V2474" s="95" t="n">
        <v>0.025175881</v>
      </c>
      <c r="X2474" s="96" t="n">
        <v>0.0010050467</v>
      </c>
    </row>
    <row r="2475" customFormat="false" ht="13.8" hidden="false" customHeight="false" outlineLevel="0" collapsed="false">
      <c r="A2475" s="0" t="s">
        <v>3364</v>
      </c>
      <c r="B2475" s="90" t="s">
        <v>3321</v>
      </c>
      <c r="C2475" s="88" t="str">
        <f aca="false">MID(A2475,1,12)</f>
        <v>P.030.18.300</v>
      </c>
      <c r="D2475" s="0" t="s">
        <v>3319</v>
      </c>
      <c r="E2475" s="90" t="s">
        <v>255</v>
      </c>
      <c r="F2475" s="91" t="str">
        <f aca="false">MID(A2475, 21,85)</f>
        <v>Homogeneous halogens (n=3, std=0.03)</v>
      </c>
      <c r="G2475" s="92" t="n">
        <v>0.1574219906462</v>
      </c>
      <c r="I2475" s="93" t="n">
        <v>0.009738115119</v>
      </c>
      <c r="J2475" s="93" t="n">
        <v>0.0265233554972</v>
      </c>
      <c r="K2475" s="93" t="n">
        <v>0.00598590003</v>
      </c>
      <c r="L2475" s="93" t="n">
        <v>0.11517462</v>
      </c>
      <c r="N2475" s="94" t="n">
        <v>0.7678308</v>
      </c>
      <c r="Q2475" s="25" t="n">
        <v>6.6961855</v>
      </c>
      <c r="S2475" s="95" t="n">
        <v>0.020044061</v>
      </c>
      <c r="T2475" s="95" t="n">
        <v>0.019118708</v>
      </c>
      <c r="U2475" s="95" t="n">
        <v>0.0007212788</v>
      </c>
      <c r="V2475" s="95" t="n">
        <v>0.00020407426</v>
      </c>
      <c r="X2475" s="96" t="n">
        <v>5.1467919E-005</v>
      </c>
    </row>
    <row r="2476" customFormat="false" ht="13.8" hidden="false" customHeight="false" outlineLevel="0" collapsed="false">
      <c r="A2476" s="0" t="s">
        <v>3365</v>
      </c>
      <c r="B2476" s="90" t="s">
        <v>3321</v>
      </c>
      <c r="C2476" s="88" t="str">
        <f aca="false">MID(A2476,1,12)</f>
        <v>P.030.18.500</v>
      </c>
      <c r="D2476" s="0" t="s">
        <v>3319</v>
      </c>
      <c r="E2476" s="90" t="s">
        <v>255</v>
      </c>
      <c r="F2476" s="91" t="str">
        <f aca="false">MID(A2476, 21,85)</f>
        <v>Homogeneous noble gases (n=1, std=-)</v>
      </c>
      <c r="G2476" s="92" t="n">
        <v>0.370509455431824</v>
      </c>
      <c r="I2476" s="93" t="n">
        <v>0.01499867708</v>
      </c>
      <c r="J2476" s="93" t="n">
        <v>0.021480365768</v>
      </c>
      <c r="K2476" s="93" t="n">
        <v>0.00351105258382419</v>
      </c>
      <c r="L2476" s="93" t="n">
        <v>0.33051936</v>
      </c>
      <c r="N2476" s="94" t="n">
        <v>2.2034624</v>
      </c>
      <c r="Q2476" s="25" t="n">
        <v>32.656775</v>
      </c>
      <c r="S2476" s="95" t="n">
        <v>0.040912409</v>
      </c>
      <c r="T2476" s="95" t="n">
        <v>0.036883176</v>
      </c>
      <c r="U2476" s="95" t="n">
        <v>0.0017338267</v>
      </c>
      <c r="V2476" s="95" t="n">
        <v>0.002295406</v>
      </c>
      <c r="X2476" s="96" t="n">
        <v>0.00010774633</v>
      </c>
    </row>
    <row r="2477" customFormat="false" ht="13.8" hidden="false" customHeight="false" outlineLevel="0" collapsed="false">
      <c r="A2477" s="0" t="s">
        <v>3366</v>
      </c>
      <c r="B2477" s="90" t="s">
        <v>3321</v>
      </c>
      <c r="C2477" s="88" t="str">
        <f aca="false">MID(A2477,1,12)</f>
        <v>P.030.18.600</v>
      </c>
      <c r="D2477" s="0" t="s">
        <v>3319</v>
      </c>
      <c r="E2477" s="90" t="s">
        <v>255</v>
      </c>
      <c r="F2477" s="91" t="str">
        <f aca="false">MID(A2477, 21,85)</f>
        <v>Homogeneous other non-metal compounds (n=2, std=0.19)</v>
      </c>
      <c r="G2477" s="92" t="n">
        <v>0.220612927964476</v>
      </c>
      <c r="I2477" s="93" t="n">
        <v>0.00065800884585</v>
      </c>
      <c r="J2477" s="93" t="n">
        <v>0.0041415463175856</v>
      </c>
      <c r="K2477" s="93" t="n">
        <v>2.52280104E-006</v>
      </c>
      <c r="L2477" s="93" t="n">
        <v>0.21581085</v>
      </c>
      <c r="N2477" s="94" t="n">
        <v>1.438739</v>
      </c>
      <c r="Q2477" s="25" t="n">
        <v>3.9027247</v>
      </c>
      <c r="S2477" s="95" t="n">
        <v>0.024786486</v>
      </c>
      <c r="T2477" s="95" t="n">
        <v>0.023396</v>
      </c>
      <c r="U2477" s="95" t="n">
        <v>0.0011118599</v>
      </c>
      <c r="V2477" s="95" t="n">
        <v>0.00027862658</v>
      </c>
      <c r="X2477" s="96" t="n">
        <v>4.5983954E-005</v>
      </c>
    </row>
    <row r="2478" customFormat="false" ht="13.8" hidden="false" customHeight="false" outlineLevel="0" collapsed="false">
      <c r="A2478" s="0" t="s">
        <v>3367</v>
      </c>
      <c r="B2478" s="90" t="s">
        <v>3321</v>
      </c>
      <c r="C2478" s="88" t="str">
        <f aca="false">MID(A2478,1,12)</f>
        <v>P.030.18.700</v>
      </c>
      <c r="D2478" s="0" t="s">
        <v>3319</v>
      </c>
      <c r="E2478" s="90" t="s">
        <v>255</v>
      </c>
      <c r="F2478" s="91" t="str">
        <f aca="false">MID(A2478, 21,85)</f>
        <v>Homogeneous transition metal compounds (n=2, std=12.98)</v>
      </c>
      <c r="G2478" s="92" t="n">
        <v>31.3678887808397</v>
      </c>
      <c r="I2478" s="93" t="n">
        <v>0.5174384133808</v>
      </c>
      <c r="J2478" s="93" t="n">
        <v>12.0953541260589</v>
      </c>
      <c r="K2478" s="93" t="n">
        <v>13.5282700414</v>
      </c>
      <c r="L2478" s="93" t="n">
        <v>5.2268262</v>
      </c>
      <c r="N2478" s="94" t="n">
        <v>34.845508</v>
      </c>
      <c r="Q2478" s="25" t="n">
        <v>1.254449</v>
      </c>
      <c r="S2478" s="95" t="n">
        <v>4.2845972</v>
      </c>
      <c r="T2478" s="95" t="n">
        <v>4.1835294</v>
      </c>
      <c r="U2478" s="95" t="n">
        <v>0.096210721</v>
      </c>
      <c r="V2478" s="95" t="n">
        <v>0.0048570878</v>
      </c>
      <c r="X2478" s="96" t="n">
        <v>0.0044629142</v>
      </c>
    </row>
    <row r="2479" customFormat="false" ht="13.8" hidden="false" customHeight="false" outlineLevel="0" collapsed="false">
      <c r="A2479" s="0" t="s">
        <v>3368</v>
      </c>
      <c r="B2479" s="90" t="s">
        <v>3321</v>
      </c>
      <c r="C2479" s="88" t="str">
        <f aca="false">MID(A2479,1,12)</f>
        <v>P.030.19.100</v>
      </c>
      <c r="D2479" s="0" t="s">
        <v>3319</v>
      </c>
      <c r="E2479" s="90" t="s">
        <v>255</v>
      </c>
      <c r="F2479" s="91" t="str">
        <f aca="false">MID(A2479, 21,85)</f>
        <v>Isoindolines (n=1, std=-)</v>
      </c>
      <c r="G2479" s="92" t="n">
        <v>0.8606613781796</v>
      </c>
      <c r="I2479" s="93" t="n">
        <v>0.03091827045</v>
      </c>
      <c r="J2479" s="93" t="n">
        <v>0.0531411859296</v>
      </c>
      <c r="K2479" s="93" t="n">
        <v>0.0729922918</v>
      </c>
      <c r="L2479" s="93" t="n">
        <v>0.70360963</v>
      </c>
      <c r="N2479" s="94" t="n">
        <v>4.69073086666667</v>
      </c>
      <c r="Q2479" s="25" t="n">
        <v>78.746006</v>
      </c>
      <c r="S2479" s="95" t="n">
        <v>0.088120303</v>
      </c>
      <c r="T2479" s="95" t="n">
        <v>0.080998021</v>
      </c>
      <c r="U2479" s="95" t="n">
        <v>0.0037352955</v>
      </c>
      <c r="V2479" s="95" t="n">
        <v>0.0033869866</v>
      </c>
      <c r="X2479" s="96" t="n">
        <v>0.00023313974</v>
      </c>
    </row>
    <row r="2480" customFormat="false" ht="13.8" hidden="false" customHeight="false" outlineLevel="0" collapsed="false">
      <c r="A2480" s="0" t="s">
        <v>3369</v>
      </c>
      <c r="B2480" s="90" t="s">
        <v>3321</v>
      </c>
      <c r="C2480" s="88" t="str">
        <f aca="false">MID(A2480,1,12)</f>
        <v>P.030.23.100</v>
      </c>
      <c r="D2480" s="0" t="s">
        <v>3319</v>
      </c>
      <c r="E2480" s="90" t="s">
        <v>255</v>
      </c>
      <c r="F2480" s="91" t="str">
        <f aca="false">MID(A2480, 21,85)</f>
        <v>Metalloid oxides (n=1, std=-)</v>
      </c>
      <c r="G2480" s="92" t="n">
        <v>0.582520550849</v>
      </c>
      <c r="I2480" s="93" t="n">
        <v>0.02488284125</v>
      </c>
      <c r="J2480" s="93" t="n">
        <v>0.033218798899</v>
      </c>
      <c r="K2480" s="93" t="n">
        <v>0.0061476207</v>
      </c>
      <c r="L2480" s="93" t="n">
        <v>0.51827129</v>
      </c>
      <c r="N2480" s="94" t="n">
        <v>3.45514193333333</v>
      </c>
      <c r="Q2480" s="25" t="n">
        <v>51.276116</v>
      </c>
      <c r="S2480" s="95" t="n">
        <v>0.064102331</v>
      </c>
      <c r="T2480" s="95" t="n">
        <v>0.057784699</v>
      </c>
      <c r="U2480" s="95" t="n">
        <v>0.0027201732</v>
      </c>
      <c r="V2480" s="95" t="n">
        <v>0.0035974588</v>
      </c>
      <c r="X2480" s="96" t="n">
        <v>0.00016920856</v>
      </c>
    </row>
    <row r="2481" customFormat="false" ht="13.8" hidden="false" customHeight="false" outlineLevel="0" collapsed="false">
      <c r="A2481" s="0" t="s">
        <v>3370</v>
      </c>
      <c r="B2481" s="90" t="s">
        <v>3321</v>
      </c>
      <c r="C2481" s="88" t="str">
        <f aca="false">MID(A2481,1,12)</f>
        <v>P.030.23.200</v>
      </c>
      <c r="D2481" s="0" t="s">
        <v>3319</v>
      </c>
      <c r="E2481" s="90" t="s">
        <v>255</v>
      </c>
      <c r="F2481" s="91" t="str">
        <f aca="false">MID(A2481, 21,85)</f>
        <v>Miscellaneous metallic oxoanionic compounds (n=3, std=9.89)</v>
      </c>
      <c r="G2481" s="92" t="n">
        <v>8.2049946672</v>
      </c>
      <c r="I2481" s="93" t="n">
        <v>1.0368293</v>
      </c>
      <c r="J2481" s="93" t="n">
        <v>1.1510225231</v>
      </c>
      <c r="K2481" s="93" t="n">
        <v>4.8623562441</v>
      </c>
      <c r="L2481" s="93" t="n">
        <v>1.1547866</v>
      </c>
      <c r="N2481" s="94" t="n">
        <v>7.69857733333333</v>
      </c>
      <c r="Q2481" s="25" t="n">
        <v>19.731841</v>
      </c>
      <c r="S2481" s="95" t="n">
        <v>0.43646538</v>
      </c>
      <c r="T2481" s="95" t="n">
        <v>0.42311063</v>
      </c>
      <c r="U2481" s="95" t="n">
        <v>0.01171037</v>
      </c>
      <c r="V2481" s="95" t="n">
        <v>0.0016443825</v>
      </c>
      <c r="X2481" s="96" t="n">
        <v>0.0015695751</v>
      </c>
    </row>
    <row r="2482" customFormat="false" ht="13.8" hidden="false" customHeight="false" outlineLevel="0" collapsed="false">
      <c r="A2482" s="0" t="s">
        <v>3371</v>
      </c>
      <c r="B2482" s="90" t="s">
        <v>3321</v>
      </c>
      <c r="C2482" s="88" t="str">
        <f aca="false">MID(A2482,1,12)</f>
        <v>P.030.23.200</v>
      </c>
      <c r="D2482" s="0" t="s">
        <v>3319</v>
      </c>
      <c r="E2482" s="90" t="s">
        <v>255</v>
      </c>
      <c r="F2482" s="91" t="str">
        <f aca="false">MID(A2482, 21,85)</f>
        <v>Miscellaneous mixed metal/non-metals (n=1, std=-)</v>
      </c>
      <c r="G2482" s="92" t="n">
        <v>1.729189866134</v>
      </c>
      <c r="I2482" s="93" t="n">
        <v>0.4330520396</v>
      </c>
      <c r="J2482" s="93" t="n">
        <v>0.623809683534</v>
      </c>
      <c r="K2482" s="93" t="n">
        <v>0.333275453</v>
      </c>
      <c r="L2482" s="93" t="n">
        <v>0.33905269</v>
      </c>
      <c r="N2482" s="94" t="n">
        <v>2.26035126666667</v>
      </c>
      <c r="Q2482" s="25" t="n">
        <v>-7.0871296</v>
      </c>
      <c r="S2482" s="95" t="n">
        <v>3.114662</v>
      </c>
      <c r="T2482" s="95" t="n">
        <v>3.1115274</v>
      </c>
      <c r="U2482" s="95" t="n">
        <v>0.0038757098</v>
      </c>
      <c r="V2482" s="95" t="n">
        <v>-0.00074111428</v>
      </c>
      <c r="X2482" s="96" t="n">
        <v>0.00069764027</v>
      </c>
    </row>
    <row r="2483" customFormat="false" ht="13.8" hidden="false" customHeight="false" outlineLevel="0" collapsed="false">
      <c r="A2483" s="0" t="s">
        <v>3372</v>
      </c>
      <c r="B2483" s="90" t="s">
        <v>3321</v>
      </c>
      <c r="C2483" s="88" t="str">
        <f aca="false">MID(A2483,1,12)</f>
        <v>P.030.24.100</v>
      </c>
      <c r="D2483" s="0" t="s">
        <v>3319</v>
      </c>
      <c r="E2483" s="90" t="s">
        <v>255</v>
      </c>
      <c r="F2483" s="91" t="str">
        <f aca="false">MID(A2483, 21,85)</f>
        <v>N-alkylpyrrolidines (n=1, std=-)</v>
      </c>
      <c r="G2483" s="92" t="n">
        <v>1.07508739281092</v>
      </c>
      <c r="I2483" s="93" t="n">
        <v>0.0523725678</v>
      </c>
      <c r="J2483" s="93" t="n">
        <v>0.115759813204</v>
      </c>
      <c r="K2483" s="93" t="n">
        <v>0.0470877818069218</v>
      </c>
      <c r="L2483" s="93" t="n">
        <v>0.85986723</v>
      </c>
      <c r="N2483" s="94" t="n">
        <v>5.7324482</v>
      </c>
      <c r="Q2483" s="25" t="n">
        <v>127.67214</v>
      </c>
      <c r="S2483" s="95" t="n">
        <v>0.11818531</v>
      </c>
      <c r="T2483" s="95" t="n">
        <v>0.10528048</v>
      </c>
      <c r="U2483" s="95" t="n">
        <v>0.0047673654</v>
      </c>
      <c r="V2483" s="95" t="n">
        <v>0.0081374684</v>
      </c>
      <c r="X2483" s="96" t="n">
        <v>0.00034663645</v>
      </c>
    </row>
    <row r="2484" customFormat="false" ht="13.8" hidden="false" customHeight="false" outlineLevel="0" collapsed="false">
      <c r="A2484" s="0" t="s">
        <v>3373</v>
      </c>
      <c r="B2484" s="90" t="s">
        <v>3321</v>
      </c>
      <c r="C2484" s="88" t="str">
        <f aca="false">MID(A2484,1,12)</f>
        <v>P.030.24.200</v>
      </c>
      <c r="D2484" s="0" t="s">
        <v>3319</v>
      </c>
      <c r="E2484" s="90" t="s">
        <v>255</v>
      </c>
      <c r="F2484" s="91" t="str">
        <f aca="false">MID(A2484, 21,85)</f>
        <v>N-phenylureas (n=2, std=0.42)</v>
      </c>
      <c r="G2484" s="92" t="n">
        <v>1.793931544113</v>
      </c>
      <c r="I2484" s="93" t="n">
        <v>0.07091202072</v>
      </c>
      <c r="J2484" s="93" t="n">
        <v>0.145520688793</v>
      </c>
      <c r="K2484" s="93" t="n">
        <v>0.1305146346</v>
      </c>
      <c r="L2484" s="93" t="n">
        <v>1.4469842</v>
      </c>
      <c r="N2484" s="94" t="n">
        <v>9.64656133333333</v>
      </c>
      <c r="Q2484" s="25" t="n">
        <v>157.22403</v>
      </c>
      <c r="S2484" s="95" t="n">
        <v>0.19116077</v>
      </c>
      <c r="T2484" s="95" t="n">
        <v>0.17605189</v>
      </c>
      <c r="U2484" s="95" t="n">
        <v>0.0078568849</v>
      </c>
      <c r="V2484" s="95" t="n">
        <v>0.0072519884</v>
      </c>
      <c r="X2484" s="96" t="n">
        <v>0.00048787308</v>
      </c>
    </row>
    <row r="2485" customFormat="false" ht="13.8" hidden="false" customHeight="false" outlineLevel="0" collapsed="false">
      <c r="A2485" s="0" t="s">
        <v>3374</v>
      </c>
      <c r="B2485" s="90" t="s">
        <v>3321</v>
      </c>
      <c r="C2485" s="88" t="str">
        <f aca="false">MID(A2485,1,12)</f>
        <v>P.030.24.300</v>
      </c>
      <c r="D2485" s="0" t="s">
        <v>3319</v>
      </c>
      <c r="E2485" s="90" t="s">
        <v>255</v>
      </c>
      <c r="F2485" s="91" t="str">
        <f aca="false">MID(A2485, 21,85)</f>
        <v>Non-metal nitrates (n=1, std=-)</v>
      </c>
      <c r="G2485" s="92" t="n">
        <v>0.095682114712941</v>
      </c>
      <c r="I2485" s="93" t="n">
        <v>3.0235661609E-005</v>
      </c>
      <c r="J2485" s="93" t="n">
        <v>5.8646541932E-005</v>
      </c>
      <c r="K2485" s="93" t="n">
        <v>0.0001214805094</v>
      </c>
      <c r="L2485" s="93" t="n">
        <v>0.095471752</v>
      </c>
      <c r="N2485" s="94" t="n">
        <v>0.636478346666667</v>
      </c>
      <c r="Q2485" s="25" t="n">
        <v>0.085348789</v>
      </c>
      <c r="S2485" s="95" t="n">
        <v>0.01034668</v>
      </c>
      <c r="T2485" s="95" t="n">
        <v>0.009862286</v>
      </c>
      <c r="U2485" s="95" t="n">
        <v>0.00048212013</v>
      </c>
      <c r="V2485" s="95" t="n">
        <v>2.2738329E-006</v>
      </c>
      <c r="X2485" s="96" t="n">
        <v>1.7851615E-005</v>
      </c>
    </row>
    <row r="2486" customFormat="false" ht="13.8" hidden="false" customHeight="false" outlineLevel="0" collapsed="false">
      <c r="A2486" s="0" t="s">
        <v>3375</v>
      </c>
      <c r="B2486" s="90" t="s">
        <v>3321</v>
      </c>
      <c r="C2486" s="88" t="str">
        <f aca="false">MID(A2486,1,12)</f>
        <v>P.030.24.400</v>
      </c>
      <c r="D2486" s="0" t="s">
        <v>3319</v>
      </c>
      <c r="E2486" s="90" t="s">
        <v>255</v>
      </c>
      <c r="F2486" s="91" t="str">
        <f aca="false">MID(A2486, 21,85)</f>
        <v>Non-metal phosphates (n=1, std=-)</v>
      </c>
      <c r="G2486" s="92" t="n">
        <v>0.1263720749167</v>
      </c>
      <c r="I2486" s="93" t="n">
        <v>0.04649099013</v>
      </c>
      <c r="J2486" s="93" t="n">
        <v>0.0035015165867</v>
      </c>
      <c r="K2486" s="93" t="n">
        <v>0.0065705072</v>
      </c>
      <c r="L2486" s="93" t="n">
        <v>0.069809061</v>
      </c>
      <c r="N2486" s="94" t="n">
        <v>0.46539374</v>
      </c>
      <c r="Q2486" s="25" t="n">
        <v>7.4215674</v>
      </c>
      <c r="S2486" s="95" t="n">
        <v>0.0085061962</v>
      </c>
      <c r="T2486" s="95" t="n">
        <v>0.0076765279</v>
      </c>
      <c r="U2486" s="95" t="n">
        <v>0.00037596629</v>
      </c>
      <c r="V2486" s="95" t="n">
        <v>0.00045370201</v>
      </c>
      <c r="X2486" s="96" t="n">
        <v>4.8394896E-005</v>
      </c>
    </row>
    <row r="2487" customFormat="false" ht="13.8" hidden="false" customHeight="false" outlineLevel="0" collapsed="false">
      <c r="A2487" s="0" t="s">
        <v>3376</v>
      </c>
      <c r="B2487" s="90" t="s">
        <v>3321</v>
      </c>
      <c r="C2487" s="88" t="str">
        <f aca="false">MID(A2487,1,12)</f>
        <v>P.030.24.500</v>
      </c>
      <c r="D2487" s="0" t="s">
        <v>3319</v>
      </c>
      <c r="E2487" s="90" t="s">
        <v>255</v>
      </c>
      <c r="F2487" s="91" t="str">
        <f aca="false">MID(A2487, 21,85)</f>
        <v>Non-metal sulfates (n=1, std=-)</v>
      </c>
      <c r="G2487" s="92" t="n">
        <v>0.02170636539</v>
      </c>
      <c r="I2487" s="93" t="n">
        <v>0.0050796</v>
      </c>
      <c r="J2487" s="93" t="n">
        <v>3.066579E-005</v>
      </c>
      <c r="K2487" s="93" t="n">
        <v>0.0032580996</v>
      </c>
      <c r="L2487" s="93" t="n">
        <v>0.013338</v>
      </c>
      <c r="N2487" s="94" t="n">
        <v>0.08892</v>
      </c>
      <c r="Q2487" s="25" t="n">
        <v>1.56066</v>
      </c>
      <c r="S2487" s="95" t="n">
        <v>0.0015524863</v>
      </c>
      <c r="T2487" s="95" t="n">
        <v>0.0013879561</v>
      </c>
      <c r="U2487" s="95" t="n">
        <v>7.589412E-005</v>
      </c>
      <c r="V2487" s="95" t="n">
        <v>8.8635989E-005</v>
      </c>
      <c r="X2487" s="96" t="n">
        <v>5.2682481E-006</v>
      </c>
    </row>
    <row r="2488" customFormat="false" ht="13.8" hidden="false" customHeight="false" outlineLevel="0" collapsed="false">
      <c r="A2488" s="0" t="s">
        <v>3377</v>
      </c>
      <c r="B2488" s="90" t="s">
        <v>3321</v>
      </c>
      <c r="C2488" s="88" t="str">
        <f aca="false">MID(A2488,1,12)</f>
        <v>P.030.25.200</v>
      </c>
      <c r="D2488" s="0" t="s">
        <v>3319</v>
      </c>
      <c r="E2488" s="90" t="s">
        <v>255</v>
      </c>
      <c r="F2488" s="91" t="str">
        <f aca="false">MID(A2488, 21,85)</f>
        <v>Organic carbonic acids (n=1, std=-)</v>
      </c>
      <c r="G2488" s="92" t="n">
        <v>0.2567566122684</v>
      </c>
      <c r="I2488" s="93" t="n">
        <v>0.018081751526</v>
      </c>
      <c r="J2488" s="93" t="n">
        <v>0.0672090802524</v>
      </c>
      <c r="K2488" s="93" t="n">
        <v>0.00054838049</v>
      </c>
      <c r="L2488" s="93" t="n">
        <v>0.1709174</v>
      </c>
      <c r="N2488" s="94" t="n">
        <v>1.13944933333333</v>
      </c>
      <c r="Q2488" s="25" t="n">
        <v>13.834677</v>
      </c>
      <c r="S2488" s="95" t="n">
        <v>0.036118804</v>
      </c>
      <c r="T2488" s="95" t="n">
        <v>0.033965811</v>
      </c>
      <c r="U2488" s="95" t="n">
        <v>0.0011712871</v>
      </c>
      <c r="V2488" s="95" t="n">
        <v>0.00098170618</v>
      </c>
      <c r="X2488" s="96" t="n">
        <v>6.9605066E-005</v>
      </c>
    </row>
    <row r="2489" customFormat="false" ht="13.8" hidden="false" customHeight="false" outlineLevel="0" collapsed="false">
      <c r="A2489" s="0" t="s">
        <v>3378</v>
      </c>
      <c r="B2489" s="90" t="s">
        <v>3321</v>
      </c>
      <c r="C2489" s="88" t="str">
        <f aca="false">MID(A2489,1,12)</f>
        <v>P.030.25.300</v>
      </c>
      <c r="D2489" s="0" t="s">
        <v>3319</v>
      </c>
      <c r="E2489" s="90" t="s">
        <v>255</v>
      </c>
      <c r="F2489" s="91" t="str">
        <f aca="false">MID(A2489, 21,85)</f>
        <v>Organic cyanides (n=3, std=0.10)</v>
      </c>
      <c r="G2489" s="92" t="n">
        <v>0.786604687281301</v>
      </c>
      <c r="I2489" s="93" t="n">
        <v>0.027189946325</v>
      </c>
      <c r="J2489" s="93" t="n">
        <v>0.220016982098</v>
      </c>
      <c r="K2489" s="93" t="n">
        <v>0.0133966688583008</v>
      </c>
      <c r="L2489" s="93" t="n">
        <v>0.52600109</v>
      </c>
      <c r="N2489" s="94" t="n">
        <v>3.50667393333333</v>
      </c>
      <c r="Q2489" s="25" t="n">
        <v>49.327966</v>
      </c>
      <c r="S2489" s="95" t="n">
        <v>0.078533971</v>
      </c>
      <c r="T2489" s="95" t="n">
        <v>0.072034966</v>
      </c>
      <c r="U2489" s="95" t="n">
        <v>0.0031953983</v>
      </c>
      <c r="V2489" s="95" t="n">
        <v>0.0033036075</v>
      </c>
      <c r="X2489" s="96" t="n">
        <v>0.00021808634</v>
      </c>
    </row>
    <row r="2490" customFormat="false" ht="13.8" hidden="false" customHeight="false" outlineLevel="0" collapsed="false">
      <c r="A2490" s="0" t="s">
        <v>3379</v>
      </c>
      <c r="B2490" s="90" t="s">
        <v>3321</v>
      </c>
      <c r="C2490" s="88" t="str">
        <f aca="false">MID(A2490,1,12)</f>
        <v>P.030.25.400</v>
      </c>
      <c r="D2490" s="0" t="s">
        <v>3319</v>
      </c>
      <c r="E2490" s="90" t="s">
        <v>255</v>
      </c>
      <c r="F2490" s="91" t="str">
        <f aca="false">MID(A2490, 21,85)</f>
        <v>Organochlorides (n=1, std=-)</v>
      </c>
      <c r="G2490" s="92" t="n">
        <v>0.231325054935221</v>
      </c>
      <c r="I2490" s="93" t="n">
        <v>0.017496104021571</v>
      </c>
      <c r="J2490" s="93" t="n">
        <v>0.0375742844417</v>
      </c>
      <c r="K2490" s="93" t="n">
        <v>9.776647195E-005</v>
      </c>
      <c r="L2490" s="93" t="n">
        <v>0.1761569</v>
      </c>
      <c r="N2490" s="94" t="n">
        <v>1.17437933333333</v>
      </c>
      <c r="Q2490" s="25" t="n">
        <v>13.365076</v>
      </c>
      <c r="S2490" s="95" t="n">
        <v>0.030779399</v>
      </c>
      <c r="T2490" s="95" t="n">
        <v>0.028980102</v>
      </c>
      <c r="U2490" s="95" t="n">
        <v>0.0011008339</v>
      </c>
      <c r="V2490" s="95" t="n">
        <v>0.00069846375</v>
      </c>
      <c r="X2490" s="96" t="n">
        <v>9.1195306E-005</v>
      </c>
    </row>
    <row r="2491" customFormat="false" ht="13.8" hidden="false" customHeight="false" outlineLevel="0" collapsed="false">
      <c r="A2491" s="0" t="s">
        <v>3380</v>
      </c>
      <c r="B2491" s="90" t="s">
        <v>3321</v>
      </c>
      <c r="C2491" s="88" t="str">
        <f aca="false">MID(A2491,1,12)</f>
        <v>P.030.25.500</v>
      </c>
      <c r="D2491" s="0" t="s">
        <v>3319</v>
      </c>
      <c r="E2491" s="90" t="s">
        <v>255</v>
      </c>
      <c r="F2491" s="91" t="str">
        <f aca="false">MID(A2491, 21,85)</f>
        <v>Organofluorides (n=1, std=-)</v>
      </c>
      <c r="G2491" s="92" t="n">
        <v>0.00570548150179</v>
      </c>
      <c r="I2491" s="93" t="n">
        <v>0.0002298450947</v>
      </c>
      <c r="J2491" s="93" t="n">
        <v>0.00032939258549</v>
      </c>
      <c r="K2491" s="93" t="n">
        <v>5.00956216E-005</v>
      </c>
      <c r="L2491" s="93" t="n">
        <v>0.0050961482</v>
      </c>
      <c r="N2491" s="94" t="n">
        <v>0.0339743213333333</v>
      </c>
      <c r="Q2491" s="25" t="n">
        <v>12.746392</v>
      </c>
      <c r="S2491" s="95" t="n">
        <v>0.0015047915</v>
      </c>
      <c r="T2491" s="95" t="n">
        <v>0.00056852666</v>
      </c>
      <c r="U2491" s="95" t="n">
        <v>2.6727723E-005</v>
      </c>
      <c r="V2491" s="95" t="n">
        <v>0.0009095371</v>
      </c>
      <c r="X2491" s="96" t="n">
        <v>1.6443803E-005</v>
      </c>
    </row>
    <row r="2492" customFormat="false" ht="13.8" hidden="false" customHeight="false" outlineLevel="0" collapsed="false">
      <c r="A2492" s="0" t="s">
        <v>3381</v>
      </c>
      <c r="B2492" s="90" t="s">
        <v>3321</v>
      </c>
      <c r="C2492" s="88" t="str">
        <f aca="false">MID(A2492,1,12)</f>
        <v>P.030.25.600</v>
      </c>
      <c r="D2492" s="0" t="s">
        <v>3319</v>
      </c>
      <c r="E2492" s="90" t="s">
        <v>255</v>
      </c>
      <c r="F2492" s="91" t="str">
        <f aca="false">MID(A2492, 21,85)</f>
        <v>Other non-metal nitrides (n=1, std=-)</v>
      </c>
      <c r="G2492" s="92" t="n">
        <v>0.0439841205104442</v>
      </c>
      <c r="I2492" s="93" t="n">
        <v>0.00147578201862</v>
      </c>
      <c r="J2492" s="93" t="n">
        <v>0.002968495738</v>
      </c>
      <c r="K2492" s="93" t="n">
        <v>0.00707414875382419</v>
      </c>
      <c r="L2492" s="93" t="n">
        <v>0.032465694</v>
      </c>
      <c r="N2492" s="94" t="n">
        <v>0.21643796</v>
      </c>
      <c r="Q2492" s="25" t="n">
        <v>4.1237739</v>
      </c>
      <c r="S2492" s="95" t="n">
        <v>0.0041318186</v>
      </c>
      <c r="T2492" s="95" t="n">
        <v>0.0038782745</v>
      </c>
      <c r="U2492" s="95" t="n">
        <v>0.00017505718</v>
      </c>
      <c r="V2492" s="95" t="n">
        <v>7.8486915E-005</v>
      </c>
      <c r="X2492" s="96" t="n">
        <v>1.0991842E-005</v>
      </c>
    </row>
    <row r="2493" customFormat="false" ht="13.8" hidden="false" customHeight="false" outlineLevel="0" collapsed="false">
      <c r="A2493" s="0" t="s">
        <v>3382</v>
      </c>
      <c r="B2493" s="90" t="s">
        <v>3321</v>
      </c>
      <c r="C2493" s="88" t="str">
        <f aca="false">MID(A2493,1,12)</f>
        <v>P.030.25.700</v>
      </c>
      <c r="D2493" s="0" t="s">
        <v>3319</v>
      </c>
      <c r="E2493" s="90" t="s">
        <v>255</v>
      </c>
      <c r="F2493" s="91" t="str">
        <f aca="false">MID(A2493, 21,85)</f>
        <v>Other non-metal oxides (n=2, std=0.01)</v>
      </c>
      <c r="G2493" s="92" t="n">
        <v>0.0742685686254141</v>
      </c>
      <c r="I2493" s="93" t="n">
        <v>0.002594342007</v>
      </c>
      <c r="J2493" s="93" t="n">
        <v>0.0047318387765</v>
      </c>
      <c r="K2493" s="93" t="n">
        <v>0.0083458318419141</v>
      </c>
      <c r="L2493" s="93" t="n">
        <v>0.058596556</v>
      </c>
      <c r="N2493" s="94" t="n">
        <v>0.390643706666667</v>
      </c>
      <c r="Q2493" s="25" t="n">
        <v>6.861028</v>
      </c>
      <c r="S2493" s="95" t="n">
        <v>0.0073781298</v>
      </c>
      <c r="T2493" s="95" t="n">
        <v>0.0068316387</v>
      </c>
      <c r="U2493" s="95" t="n">
        <v>0.00031270983</v>
      </c>
      <c r="V2493" s="95" t="n">
        <v>0.00023378126</v>
      </c>
      <c r="X2493" s="96" t="n">
        <v>1.9557127E-005</v>
      </c>
    </row>
    <row r="2494" customFormat="false" ht="13.8" hidden="false" customHeight="false" outlineLevel="0" collapsed="false">
      <c r="A2494" s="0" t="s">
        <v>3383</v>
      </c>
      <c r="B2494" s="90" t="s">
        <v>3321</v>
      </c>
      <c r="C2494" s="88" t="str">
        <f aca="false">MID(A2494,1,12)</f>
        <v>P.030.25.800</v>
      </c>
      <c r="D2494" s="0" t="s">
        <v>3319</v>
      </c>
      <c r="E2494" s="90" t="s">
        <v>255</v>
      </c>
      <c r="F2494" s="91" t="str">
        <f aca="false">MID(A2494, 21,85)</f>
        <v>Other non-metal sulfides (n=2, std=0.08)</v>
      </c>
      <c r="G2494" s="92" t="n">
        <v>0.154401395261932</v>
      </c>
      <c r="I2494" s="93" t="n">
        <v>0.006138656069</v>
      </c>
      <c r="J2494" s="93" t="n">
        <v>0.0090110267979</v>
      </c>
      <c r="K2494" s="93" t="n">
        <v>0.00283915239503159</v>
      </c>
      <c r="L2494" s="93" t="n">
        <v>0.13641256</v>
      </c>
      <c r="N2494" s="94" t="n">
        <v>0.909417066666667</v>
      </c>
      <c r="Q2494" s="25" t="n">
        <v>13.680175</v>
      </c>
      <c r="S2494" s="95" t="n">
        <v>0.016924638</v>
      </c>
      <c r="T2494" s="95" t="n">
        <v>0.015292329</v>
      </c>
      <c r="U2494" s="95" t="n">
        <v>0.00071779288</v>
      </c>
      <c r="V2494" s="95" t="n">
        <v>0.0009145164</v>
      </c>
      <c r="X2494" s="96" t="n">
        <v>4.4656667E-005</v>
      </c>
    </row>
    <row r="2495" customFormat="false" ht="13.8" hidden="false" customHeight="false" outlineLevel="0" collapsed="false">
      <c r="A2495" s="0" t="s">
        <v>3384</v>
      </c>
      <c r="B2495" s="90" t="s">
        <v>3321</v>
      </c>
      <c r="C2495" s="88" t="str">
        <f aca="false">MID(A2495,1,12)</f>
        <v>P.030.26.100</v>
      </c>
      <c r="D2495" s="0" t="s">
        <v>3319</v>
      </c>
      <c r="E2495" s="90" t="s">
        <v>255</v>
      </c>
      <c r="F2495" s="91" t="str">
        <f aca="false">MID(A2495, 21,85)</f>
        <v>Phenoxyacetic acid derivatives (n=3, std=0.11)</v>
      </c>
      <c r="G2495" s="92" t="n">
        <v>1.00948176345</v>
      </c>
      <c r="I2495" s="93" t="n">
        <v>0.04442384045</v>
      </c>
      <c r="J2495" s="93" t="n">
        <v>0.1008970605</v>
      </c>
      <c r="K2495" s="93" t="n">
        <v>0.0465012725</v>
      </c>
      <c r="L2495" s="93" t="n">
        <v>0.81765959</v>
      </c>
      <c r="N2495" s="94" t="n">
        <v>5.45106393333333</v>
      </c>
      <c r="Q2495" s="25" t="n">
        <v>83.911009</v>
      </c>
      <c r="S2495" s="95" t="n">
        <v>0.11339855</v>
      </c>
      <c r="T2495" s="95" t="n">
        <v>0.10424395</v>
      </c>
      <c r="U2495" s="95" t="n">
        <v>0.0045280438</v>
      </c>
      <c r="V2495" s="95" t="n">
        <v>0.0046265542</v>
      </c>
      <c r="X2495" s="96" t="n">
        <v>0.00027951913</v>
      </c>
    </row>
    <row r="2496" customFormat="false" ht="13.8" hidden="false" customHeight="false" outlineLevel="0" collapsed="false">
      <c r="A2496" s="0" t="s">
        <v>3385</v>
      </c>
      <c r="B2496" s="90" t="s">
        <v>3321</v>
      </c>
      <c r="C2496" s="88" t="str">
        <f aca="false">MID(A2496,1,12)</f>
        <v>P.030.26.200</v>
      </c>
      <c r="D2496" s="0" t="s">
        <v>3319</v>
      </c>
      <c r="E2496" s="90" t="s">
        <v>255</v>
      </c>
      <c r="F2496" s="91" t="str">
        <f aca="false">MID(A2496, 21,85)</f>
        <v>Phenylpropanes (n=2, std=0.43)</v>
      </c>
      <c r="G2496" s="92" t="n">
        <v>0.6171203182694</v>
      </c>
      <c r="I2496" s="93" t="n">
        <v>0.02297617936</v>
      </c>
      <c r="J2496" s="93" t="n">
        <v>0.0735011887194</v>
      </c>
      <c r="K2496" s="93" t="n">
        <v>0.02292839019</v>
      </c>
      <c r="L2496" s="93" t="n">
        <v>0.49771456</v>
      </c>
      <c r="N2496" s="94" t="n">
        <v>3.31809706666667</v>
      </c>
      <c r="Q2496" s="25" t="n">
        <v>64.585701</v>
      </c>
      <c r="S2496" s="95" t="n">
        <v>0.074846238</v>
      </c>
      <c r="T2496" s="95" t="n">
        <v>0.068082639</v>
      </c>
      <c r="U2496" s="95" t="n">
        <v>0.0028434646</v>
      </c>
      <c r="V2496" s="95" t="n">
        <v>0.0039201341</v>
      </c>
      <c r="X2496" s="96" t="n">
        <v>0.00019023594</v>
      </c>
    </row>
    <row r="2497" customFormat="false" ht="13.8" hidden="false" customHeight="false" outlineLevel="0" collapsed="false">
      <c r="A2497" s="0" t="s">
        <v>3386</v>
      </c>
      <c r="B2497" s="90" t="s">
        <v>3321</v>
      </c>
      <c r="C2497" s="88" t="str">
        <f aca="false">MID(A2497,1,12)</f>
        <v>P.030.26.300</v>
      </c>
      <c r="D2497" s="0" t="s">
        <v>3319</v>
      </c>
      <c r="E2497" s="90" t="s">
        <v>255</v>
      </c>
      <c r="F2497" s="91" t="str">
        <f aca="false">MID(A2497, 21,85)</f>
        <v>Pyridinium derivatives (n=1, std=-)</v>
      </c>
      <c r="G2497" s="92" t="n">
        <v>3.381554279285</v>
      </c>
      <c r="I2497" s="93" t="n">
        <v>0.1297625944</v>
      </c>
      <c r="J2497" s="93" t="n">
        <v>0.207028563985</v>
      </c>
      <c r="K2497" s="93" t="n">
        <v>0.1554768209</v>
      </c>
      <c r="L2497" s="93" t="n">
        <v>2.8892863</v>
      </c>
      <c r="N2497" s="94" t="n">
        <v>19.2619086666667</v>
      </c>
      <c r="Q2497" s="25" t="n">
        <v>302.89419</v>
      </c>
      <c r="S2497" s="95" t="n">
        <v>0.36103871</v>
      </c>
      <c r="T2497" s="95" t="n">
        <v>0.3286138</v>
      </c>
      <c r="U2497" s="95" t="n">
        <v>0.015267242</v>
      </c>
      <c r="V2497" s="95" t="n">
        <v>0.017157664</v>
      </c>
      <c r="X2497" s="96" t="n">
        <v>0.00095034681</v>
      </c>
    </row>
    <row r="2498" customFormat="false" ht="13.8" hidden="false" customHeight="false" outlineLevel="0" collapsed="false">
      <c r="A2498" s="0" t="s">
        <v>3387</v>
      </c>
      <c r="B2498" s="90" t="s">
        <v>3321</v>
      </c>
      <c r="C2498" s="88" t="str">
        <f aca="false">MID(A2498,1,12)</f>
        <v>P.030.29.100</v>
      </c>
      <c r="D2498" s="0" t="s">
        <v>3319</v>
      </c>
      <c r="E2498" s="90" t="s">
        <v>255</v>
      </c>
      <c r="F2498" s="91" t="str">
        <f aca="false">MID(A2498, 21,85)</f>
        <v>Styrenes (n=1, std=-)</v>
      </c>
      <c r="G2498" s="92" t="n">
        <v>0.36331041317385</v>
      </c>
      <c r="I2498" s="93" t="n">
        <v>0.024602403085128</v>
      </c>
      <c r="J2498" s="93" t="n">
        <v>0.0252080100887222</v>
      </c>
      <c r="K2498" s="93" t="n">
        <v>0</v>
      </c>
      <c r="L2498" s="93" t="n">
        <v>0.3135</v>
      </c>
      <c r="N2498" s="94" t="n">
        <v>2.09</v>
      </c>
      <c r="Q2498" s="25" t="n">
        <v>44.732</v>
      </c>
      <c r="S2498" s="95" t="n">
        <v>0.044945869</v>
      </c>
      <c r="T2498" s="95" t="n">
        <v>0.039984984</v>
      </c>
      <c r="U2498" s="95" t="n">
        <v>0.0017670207</v>
      </c>
      <c r="V2498" s="95" t="n">
        <v>0.0031938648</v>
      </c>
      <c r="X2498" s="96" t="n">
        <v>0.00012396898</v>
      </c>
    </row>
    <row r="2499" customFormat="false" ht="13.8" hidden="false" customHeight="false" outlineLevel="0" collapsed="false">
      <c r="A2499" s="0" t="s">
        <v>3388</v>
      </c>
      <c r="B2499" s="90" t="s">
        <v>3321</v>
      </c>
      <c r="C2499" s="88" t="str">
        <f aca="false">MID(A2499,1,12)</f>
        <v>P.030.29.200</v>
      </c>
      <c r="D2499" s="0" t="s">
        <v>3319</v>
      </c>
      <c r="E2499" s="90" t="s">
        <v>255</v>
      </c>
      <c r="F2499" s="91" t="str">
        <f aca="false">MID(A2499, 21,85)</f>
        <v>Sulfonylureas (n=1, std=-)</v>
      </c>
      <c r="G2499" s="92" t="n">
        <v>3.024328159</v>
      </c>
      <c r="I2499" s="93" t="n">
        <v>0.1196614067</v>
      </c>
      <c r="J2499" s="93" t="n">
        <v>0.2222846575</v>
      </c>
      <c r="K2499" s="93" t="n">
        <v>0.1667062948</v>
      </c>
      <c r="L2499" s="93" t="n">
        <v>2.5156758</v>
      </c>
      <c r="N2499" s="94" t="n">
        <v>16.771172</v>
      </c>
      <c r="Q2499" s="25" t="n">
        <v>266.13998</v>
      </c>
      <c r="S2499" s="95" t="n">
        <v>0.32507164</v>
      </c>
      <c r="T2499" s="95" t="n">
        <v>0.29749832</v>
      </c>
      <c r="U2499" s="95" t="n">
        <v>0.013502428</v>
      </c>
      <c r="V2499" s="95" t="n">
        <v>0.014070882</v>
      </c>
      <c r="X2499" s="96" t="n">
        <v>0.00083880891</v>
      </c>
    </row>
    <row r="2500" customFormat="false" ht="13.8" hidden="false" customHeight="false" outlineLevel="0" collapsed="false">
      <c r="A2500" s="0" t="s">
        <v>3389</v>
      </c>
      <c r="B2500" s="90" t="s">
        <v>3321</v>
      </c>
      <c r="C2500" s="88" t="str">
        <f aca="false">MID(A2500,1,12)</f>
        <v>P.030.29.300</v>
      </c>
      <c r="D2500" s="0" t="s">
        <v>3319</v>
      </c>
      <c r="E2500" s="90" t="s">
        <v>255</v>
      </c>
      <c r="F2500" s="91" t="str">
        <f aca="false">MID(A2500, 21,85)</f>
        <v>Sulfoxides (n=1, std=-)</v>
      </c>
      <c r="G2500" s="92" t="n">
        <v>0.317177566878808</v>
      </c>
      <c r="I2500" s="93" t="n">
        <v>0.01936920035</v>
      </c>
      <c r="J2500" s="93" t="n">
        <v>0.032325853509</v>
      </c>
      <c r="K2500" s="93" t="n">
        <v>0.0202675530198083</v>
      </c>
      <c r="L2500" s="93" t="n">
        <v>0.24521496</v>
      </c>
      <c r="N2500" s="94" t="n">
        <v>1.6347664</v>
      </c>
      <c r="Q2500" s="25" t="n">
        <v>43.885598</v>
      </c>
      <c r="S2500" s="95" t="n">
        <v>0.033401029</v>
      </c>
      <c r="T2500" s="95" t="n">
        <v>0.029430479</v>
      </c>
      <c r="U2500" s="95" t="n">
        <v>0.0013410199</v>
      </c>
      <c r="V2500" s="95" t="n">
        <v>0.0026295307</v>
      </c>
      <c r="X2500" s="96" t="n">
        <v>0.00010624447</v>
      </c>
    </row>
    <row r="2501" customFormat="false" ht="13.8" hidden="false" customHeight="false" outlineLevel="0" collapsed="false">
      <c r="A2501" s="0" t="s">
        <v>3390</v>
      </c>
      <c r="B2501" s="90" t="s">
        <v>3321</v>
      </c>
      <c r="C2501" s="88" t="str">
        <f aca="false">MID(A2501,1,12)</f>
        <v>P.030.29.300</v>
      </c>
      <c r="D2501" s="0" t="s">
        <v>3319</v>
      </c>
      <c r="E2501" s="90" t="s">
        <v>255</v>
      </c>
      <c r="F2501" s="91" t="str">
        <f aca="false">MID(A2501, 21,85)</f>
        <v>Sulfuric acid esters (n=1, std=-)</v>
      </c>
      <c r="G2501" s="92" t="n">
        <v>0.1936729330751</v>
      </c>
      <c r="I2501" s="93" t="n">
        <v>0.00745346756</v>
      </c>
      <c r="J2501" s="93" t="n">
        <v>0.0103735043051</v>
      </c>
      <c r="K2501" s="93" t="n">
        <v>0.00157723121</v>
      </c>
      <c r="L2501" s="93" t="n">
        <v>0.17426873</v>
      </c>
      <c r="N2501" s="94" t="n">
        <v>1.16179153333333</v>
      </c>
      <c r="Q2501" s="25" t="n">
        <v>33.38924</v>
      </c>
      <c r="S2501" s="95" t="n">
        <v>0.022910447</v>
      </c>
      <c r="T2501" s="95" t="n">
        <v>0.019618242</v>
      </c>
      <c r="U2501" s="95" t="n">
        <v>0.00092569527</v>
      </c>
      <c r="V2501" s="95" t="n">
        <v>0.0023665096</v>
      </c>
      <c r="X2501" s="96" t="n">
        <v>7.6294871E-005</v>
      </c>
    </row>
    <row r="2502" customFormat="false" ht="13.8" hidden="false" customHeight="false" outlineLevel="0" collapsed="false">
      <c r="A2502" s="0" t="s">
        <v>3391</v>
      </c>
      <c r="B2502" s="90" t="s">
        <v>3321</v>
      </c>
      <c r="C2502" s="88" t="str">
        <f aca="false">MID(A2502,1,12)</f>
        <v>P.030.30.100</v>
      </c>
      <c r="D2502" s="0" t="s">
        <v>3319</v>
      </c>
      <c r="E2502" s="90" t="s">
        <v>255</v>
      </c>
      <c r="F2502" s="91" t="str">
        <f aca="false">MID(A2502, 21,85)</f>
        <v>Tetrahydrofurans (n=1, std=-)</v>
      </c>
      <c r="G2502" s="92" t="n">
        <v>0.953116294531399</v>
      </c>
      <c r="I2502" s="93" t="n">
        <v>0.0618730908</v>
      </c>
      <c r="J2502" s="93" t="n">
        <v>-0.1844467251</v>
      </c>
      <c r="K2502" s="93" t="n">
        <v>0.249646268831398</v>
      </c>
      <c r="L2502" s="93" t="n">
        <v>0.82604366</v>
      </c>
      <c r="N2502" s="94" t="n">
        <v>5.50695773333333</v>
      </c>
      <c r="Q2502" s="25" t="n">
        <v>161.97397</v>
      </c>
      <c r="S2502" s="95" t="n">
        <v>0.11865221</v>
      </c>
      <c r="T2502" s="95" t="n">
        <v>0.10321856</v>
      </c>
      <c r="U2502" s="95" t="n">
        <v>0.0045710139</v>
      </c>
      <c r="V2502" s="95" t="n">
        <v>0.010862646</v>
      </c>
      <c r="X2502" s="96" t="n">
        <v>0.00038465439</v>
      </c>
    </row>
    <row r="2503" customFormat="false" ht="13.8" hidden="false" customHeight="false" outlineLevel="0" collapsed="false">
      <c r="A2503" s="0" t="s">
        <v>3392</v>
      </c>
      <c r="B2503" s="90" t="s">
        <v>3321</v>
      </c>
      <c r="C2503" s="88" t="str">
        <f aca="false">MID(A2503,1,12)</f>
        <v>P.030.30.200</v>
      </c>
      <c r="D2503" s="0" t="s">
        <v>3319</v>
      </c>
      <c r="E2503" s="90" t="s">
        <v>255</v>
      </c>
      <c r="F2503" s="91" t="str">
        <f aca="false">MID(A2503, 21,85)</f>
        <v>Thiocarbamic acid derivatives (n=1, std=-)</v>
      </c>
      <c r="G2503" s="92" t="n">
        <v>1.430114429345</v>
      </c>
      <c r="I2503" s="93" t="n">
        <v>0.05957419832</v>
      </c>
      <c r="J2503" s="93" t="n">
        <v>0.132884386425</v>
      </c>
      <c r="K2503" s="93" t="n">
        <v>0.0950315446</v>
      </c>
      <c r="L2503" s="93" t="n">
        <v>1.1426243</v>
      </c>
      <c r="N2503" s="94" t="n">
        <v>7.61749533333333</v>
      </c>
      <c r="Q2503" s="25" t="n">
        <v>122.05938</v>
      </c>
      <c r="S2503" s="95" t="n">
        <v>0.15585678</v>
      </c>
      <c r="T2503" s="95" t="n">
        <v>0.14373419</v>
      </c>
      <c r="U2503" s="95" t="n">
        <v>0.0062913492</v>
      </c>
      <c r="V2503" s="95" t="n">
        <v>0.0058312502</v>
      </c>
      <c r="X2503" s="96" t="n">
        <v>0.00038947814</v>
      </c>
    </row>
    <row r="2504" customFormat="false" ht="13.8" hidden="false" customHeight="false" outlineLevel="0" collapsed="false">
      <c r="A2504" s="0" t="s">
        <v>3393</v>
      </c>
      <c r="B2504" s="90" t="s">
        <v>3321</v>
      </c>
      <c r="C2504" s="88" t="str">
        <f aca="false">MID(A2504,1,12)</f>
        <v>P.030.30.300</v>
      </c>
      <c r="D2504" s="0" t="s">
        <v>3319</v>
      </c>
      <c r="E2504" s="90" t="s">
        <v>255</v>
      </c>
      <c r="F2504" s="91" t="str">
        <f aca="false">MID(A2504, 21,85)</f>
        <v>Thiophosphoric acid esters (n=2, std=0.13)</v>
      </c>
      <c r="G2504" s="92" t="n">
        <v>1.095359859864</v>
      </c>
      <c r="I2504" s="93" t="n">
        <v>0.04080026765</v>
      </c>
      <c r="J2504" s="93" t="n">
        <v>0.076840126614</v>
      </c>
      <c r="K2504" s="93" t="n">
        <v>0.0912041856</v>
      </c>
      <c r="L2504" s="93" t="n">
        <v>0.88651528</v>
      </c>
      <c r="N2504" s="94" t="n">
        <v>5.91010186666667</v>
      </c>
      <c r="Q2504" s="25" t="n">
        <v>98.597577</v>
      </c>
      <c r="S2504" s="95" t="n">
        <v>0.11367035</v>
      </c>
      <c r="T2504" s="95" t="n">
        <v>0.10467188</v>
      </c>
      <c r="U2504" s="95" t="n">
        <v>0.0047546133</v>
      </c>
      <c r="V2504" s="95" t="n">
        <v>0.0042438569</v>
      </c>
      <c r="X2504" s="96" t="n">
        <v>0.00029617601</v>
      </c>
    </row>
    <row r="2505" customFormat="false" ht="13.8" hidden="false" customHeight="false" outlineLevel="0" collapsed="false">
      <c r="A2505" s="0" t="s">
        <v>3394</v>
      </c>
      <c r="B2505" s="90" t="s">
        <v>3321</v>
      </c>
      <c r="C2505" s="88" t="str">
        <f aca="false">MID(A2505,1,12)</f>
        <v>P.030.30.500</v>
      </c>
      <c r="D2505" s="0" t="s">
        <v>3319</v>
      </c>
      <c r="E2505" s="90" t="s">
        <v>255</v>
      </c>
      <c r="F2505" s="91" t="str">
        <f aca="false">MID(A2505, 21,85)</f>
        <v>Transition metal chlorides (n=1, std=-)</v>
      </c>
      <c r="G2505" s="92" t="n">
        <v>0.0935086622869</v>
      </c>
      <c r="I2505" s="93" t="n">
        <v>0.0057844403788</v>
      </c>
      <c r="J2505" s="93" t="n">
        <v>0.0157548732771</v>
      </c>
      <c r="K2505" s="93" t="n">
        <v>0.003555624631</v>
      </c>
      <c r="L2505" s="93" t="n">
        <v>0.068413724</v>
      </c>
      <c r="N2505" s="94" t="n">
        <v>0.456091493333333</v>
      </c>
      <c r="Q2505" s="25" t="n">
        <v>3.9775342</v>
      </c>
      <c r="S2505" s="95" t="n">
        <v>0.011906172</v>
      </c>
      <c r="T2505" s="95" t="n">
        <v>0.011356513</v>
      </c>
      <c r="U2505" s="95" t="n">
        <v>0.00042843961</v>
      </c>
      <c r="V2505" s="95" t="n">
        <v>0.00012122011</v>
      </c>
      <c r="X2505" s="96" t="n">
        <v>3.0571944E-005</v>
      </c>
    </row>
    <row r="2506" customFormat="false" ht="13.8" hidden="false" customHeight="false" outlineLevel="0" collapsed="false">
      <c r="A2506" s="0" t="s">
        <v>3395</v>
      </c>
      <c r="B2506" s="90" t="s">
        <v>3321</v>
      </c>
      <c r="C2506" s="88" t="str">
        <f aca="false">MID(A2506,1,12)</f>
        <v>P.030.31.100</v>
      </c>
      <c r="D2506" s="0" t="s">
        <v>3319</v>
      </c>
      <c r="E2506" s="90" t="s">
        <v>255</v>
      </c>
      <c r="F2506" s="91" t="str">
        <f aca="false">MID(A2506, 21,85)</f>
        <v>Unsaturated aliphatic hydrocarbons (n=3, std=0.06)</v>
      </c>
      <c r="G2506" s="92" t="n">
        <v>0.301786399707941</v>
      </c>
      <c r="I2506" s="93" t="n">
        <v>0.007799938554</v>
      </c>
      <c r="J2506" s="93" t="n">
        <v>0.0450208708709</v>
      </c>
      <c r="K2506" s="93" t="n">
        <v>0.000837970283041242</v>
      </c>
      <c r="L2506" s="93" t="n">
        <v>0.24812762</v>
      </c>
      <c r="N2506" s="94" t="n">
        <v>1.65418413333333</v>
      </c>
      <c r="Q2506" s="25" t="n">
        <v>47.539508</v>
      </c>
      <c r="S2506" s="95" t="n">
        <v>0.041260849</v>
      </c>
      <c r="T2506" s="95" t="n">
        <v>0.036409814</v>
      </c>
      <c r="U2506" s="95" t="n">
        <v>0.0015023955</v>
      </c>
      <c r="V2506" s="95" t="n">
        <v>0.0033486401</v>
      </c>
      <c r="X2506" s="96" t="n">
        <v>0.00011887105</v>
      </c>
    </row>
    <row r="2507" customFormat="false" ht="13.8" hidden="false" customHeight="false" outlineLevel="0" collapsed="false">
      <c r="A2507" s="0" t="s">
        <v>3396</v>
      </c>
      <c r="B2507" s="90" t="s">
        <v>3321</v>
      </c>
      <c r="C2507" s="88" t="str">
        <f aca="false">MID(A2507,1,12)</f>
        <v>P.030.31.300</v>
      </c>
      <c r="D2507" s="0" t="s">
        <v>3319</v>
      </c>
      <c r="E2507" s="90" t="s">
        <v>255</v>
      </c>
      <c r="F2507" s="91" t="str">
        <f aca="false">MID(A2507, 21,85)</f>
        <v>Ureas (n=1, std=-)</v>
      </c>
      <c r="G2507" s="92" t="n">
        <v>0.899175513650183</v>
      </c>
      <c r="I2507" s="93" t="n">
        <v>0.04313065638</v>
      </c>
      <c r="J2507" s="93" t="n">
        <v>0.10181769894</v>
      </c>
      <c r="K2507" s="93" t="n">
        <v>0.0267545483301831</v>
      </c>
      <c r="L2507" s="93" t="n">
        <v>0.72747261</v>
      </c>
      <c r="N2507" s="94" t="n">
        <v>4.8498174</v>
      </c>
      <c r="Q2507" s="25" t="n">
        <v>69.884898</v>
      </c>
      <c r="S2507" s="95" t="n">
        <v>0.10440369</v>
      </c>
      <c r="T2507" s="95" t="n">
        <v>0.095783113</v>
      </c>
      <c r="U2507" s="95" t="n">
        <v>0.0041068442</v>
      </c>
      <c r="V2507" s="95" t="n">
        <v>0.0045137373</v>
      </c>
      <c r="X2507" s="96" t="n">
        <v>0.00025163513</v>
      </c>
    </row>
    <row r="2508" customFormat="false" ht="13.8" hidden="false" customHeight="false" outlineLevel="0" collapsed="false">
      <c r="A2508" s="0" t="s">
        <v>3397</v>
      </c>
      <c r="B2508" s="90" t="s">
        <v>3321</v>
      </c>
      <c r="C2508" s="88" t="str">
        <f aca="false">MID(A2508,1,12)</f>
        <v>P.030.34.100</v>
      </c>
      <c r="D2508" s="0" t="s">
        <v>3319</v>
      </c>
      <c r="E2508" s="90" t="s">
        <v>255</v>
      </c>
      <c r="F2508" s="91" t="str">
        <f aca="false">MID(A2508, 21,85)</f>
        <v>Xylenes (n=1, std=-)</v>
      </c>
      <c r="G2508" s="92" t="n">
        <v>0.278807129018077</v>
      </c>
      <c r="I2508" s="93" t="n">
        <v>0.005193725124413</v>
      </c>
      <c r="J2508" s="93" t="n">
        <v>0.0591134038936639</v>
      </c>
      <c r="K2508" s="93" t="n">
        <v>0</v>
      </c>
      <c r="L2508" s="93" t="n">
        <v>0.2145</v>
      </c>
      <c r="N2508" s="94" t="n">
        <v>1.43</v>
      </c>
      <c r="Q2508" s="25" t="n">
        <v>52.388</v>
      </c>
      <c r="S2508" s="95" t="n">
        <v>0.044579483</v>
      </c>
      <c r="T2508" s="95" t="n">
        <v>0.039440455</v>
      </c>
      <c r="U2508" s="95" t="n">
        <v>0.0014153751</v>
      </c>
      <c r="V2508" s="95" t="n">
        <v>0.0037236528</v>
      </c>
      <c r="X2508" s="96" t="n">
        <v>0.00012113319</v>
      </c>
    </row>
    <row r="2509" customFormat="false" ht="13.8" hidden="false" customHeight="false" outlineLevel="0" collapsed="false">
      <c r="A2509" s="0" t="s">
        <v>3398</v>
      </c>
      <c r="B2509" s="90" t="s">
        <v>3321</v>
      </c>
      <c r="C2509" s="88" t="str">
        <f aca="false">MID(A2509,1,12)</f>
        <v>P.030.51.100</v>
      </c>
      <c r="D2509" s="0" t="s">
        <v>3319</v>
      </c>
      <c r="E2509" s="90" t="s">
        <v>255</v>
      </c>
      <c r="F2509" s="91" t="str">
        <f aca="false">MID(A2509, 21,85)</f>
        <v>Acrylic acids and derivatives (n=2, std=0.10)</v>
      </c>
      <c r="G2509" s="92" t="n">
        <v>0.830530391045</v>
      </c>
      <c r="I2509" s="93" t="n">
        <v>0.10662264402</v>
      </c>
      <c r="J2509" s="93" t="n">
        <v>0.126858747025</v>
      </c>
      <c r="K2509" s="93" t="n">
        <v>0.060799</v>
      </c>
      <c r="L2509" s="93" t="n">
        <v>0.53625</v>
      </c>
      <c r="N2509" s="94" t="n">
        <v>3.575</v>
      </c>
      <c r="Q2509" s="25" t="n">
        <v>3.1119</v>
      </c>
      <c r="S2509" s="95" t="n">
        <v>0.091071154</v>
      </c>
      <c r="T2509" s="95" t="n">
        <v>0.087777361</v>
      </c>
      <c r="U2509" s="95" t="n">
        <v>0.0032886401</v>
      </c>
      <c r="V2509" s="95" t="n">
        <v>5.152224E-006</v>
      </c>
      <c r="X2509" s="96" t="n">
        <v>0.00019072782</v>
      </c>
    </row>
    <row r="2510" customFormat="false" ht="13.8" hidden="false" customHeight="false" outlineLevel="0" collapsed="false">
      <c r="A2510" s="0" t="s">
        <v>3399</v>
      </c>
      <c r="B2510" s="90" t="s">
        <v>3321</v>
      </c>
      <c r="C2510" s="88" t="str">
        <f aca="false">MID(A2510,1,12)</f>
        <v>P.030.52.100</v>
      </c>
      <c r="D2510" s="0" t="s">
        <v>3319</v>
      </c>
      <c r="E2510" s="90" t="s">
        <v>255</v>
      </c>
      <c r="F2510" s="91" t="str">
        <f aca="false">MID(A2510, 21,85)</f>
        <v>Benzenediols (n=2, std=1.80)</v>
      </c>
      <c r="G2510" s="92" t="n">
        <v>2.07250801982</v>
      </c>
      <c r="I2510" s="93" t="n">
        <v>0.268607966</v>
      </c>
      <c r="J2510" s="93" t="n">
        <v>0.37675205382</v>
      </c>
      <c r="K2510" s="93" t="n">
        <v>0.103248</v>
      </c>
      <c r="L2510" s="93" t="n">
        <v>1.3239</v>
      </c>
      <c r="N2510" s="94" t="n">
        <v>8.826</v>
      </c>
      <c r="Q2510" s="25" t="n">
        <v>6.4493</v>
      </c>
      <c r="S2510" s="95" t="n">
        <v>0.23235092</v>
      </c>
      <c r="T2510" s="95" t="n">
        <v>0.22408124</v>
      </c>
      <c r="U2510" s="95" t="n">
        <v>0.008262281</v>
      </c>
      <c r="V2510" s="95" t="n">
        <v>7.398468E-006</v>
      </c>
      <c r="X2510" s="96" t="n">
        <v>0.00046370927</v>
      </c>
    </row>
    <row r="2511" customFormat="false" ht="13.8" hidden="false" customHeight="false" outlineLevel="0" collapsed="false">
      <c r="A2511" s="0" t="s">
        <v>3400</v>
      </c>
      <c r="B2511" s="90" t="s">
        <v>3321</v>
      </c>
      <c r="C2511" s="88" t="str">
        <f aca="false">MID(A2511,1,12)</f>
        <v>P.030.52.200</v>
      </c>
      <c r="D2511" s="0" t="s">
        <v>3319</v>
      </c>
      <c r="E2511" s="90" t="s">
        <v>255</v>
      </c>
      <c r="F2511" s="91" t="str">
        <f aca="false">MID(A2511, 21,85)</f>
        <v>Benzoic acids and derivatives (n=2, std=0.10)</v>
      </c>
      <c r="G2511" s="92" t="n">
        <v>1.005655368462</v>
      </c>
      <c r="I2511" s="93" t="n">
        <v>0.1633849729</v>
      </c>
      <c r="J2511" s="93" t="n">
        <v>0.152237395562</v>
      </c>
      <c r="K2511" s="93" t="n">
        <v>0.088983</v>
      </c>
      <c r="L2511" s="93" t="n">
        <v>0.60105</v>
      </c>
      <c r="N2511" s="94" t="n">
        <v>4.007</v>
      </c>
      <c r="Q2511" s="25" t="n">
        <v>4.5551</v>
      </c>
      <c r="S2511" s="95" t="n">
        <v>0.10529968</v>
      </c>
      <c r="T2511" s="95" t="n">
        <v>0.10156353</v>
      </c>
      <c r="U2511" s="95" t="n">
        <v>0.0037286067</v>
      </c>
      <c r="V2511" s="95" t="n">
        <v>7.53984E-006</v>
      </c>
      <c r="X2511" s="96" t="n">
        <v>0.0002445308</v>
      </c>
    </row>
    <row r="2512" customFormat="false" ht="13.8" hidden="false" customHeight="false" outlineLevel="0" collapsed="false">
      <c r="A2512" s="0" t="s">
        <v>3401</v>
      </c>
      <c r="B2512" s="90" t="s">
        <v>3321</v>
      </c>
      <c r="C2512" s="88" t="str">
        <f aca="false">MID(A2512,1,12)</f>
        <v>P.030.53.100</v>
      </c>
      <c r="D2512" s="0" t="s">
        <v>3319</v>
      </c>
      <c r="E2512" s="90" t="s">
        <v>255</v>
      </c>
      <c r="F2512" s="91" t="str">
        <f aca="false">MID(A2512, 21,85)</f>
        <v>Carbohydrates and carbohydrate conjugates (n=2, std=0.61)</v>
      </c>
      <c r="G2512" s="92" t="n">
        <v>0.940734984586</v>
      </c>
      <c r="I2512" s="93" t="n">
        <v>0.09342732932</v>
      </c>
      <c r="J2512" s="93" t="n">
        <v>0.471971155266</v>
      </c>
      <c r="K2512" s="93" t="n">
        <v>0.0474365</v>
      </c>
      <c r="L2512" s="93" t="n">
        <v>0.3279</v>
      </c>
      <c r="N2512" s="94" t="n">
        <v>2.186</v>
      </c>
      <c r="Q2512" s="25" t="n">
        <v>2.00695</v>
      </c>
      <c r="S2512" s="95" t="n">
        <v>0.05475686</v>
      </c>
      <c r="T2512" s="95" t="n">
        <v>0.052752831</v>
      </c>
      <c r="U2512" s="95" t="n">
        <v>0.001999521</v>
      </c>
      <c r="V2512" s="95" t="n">
        <v>4.508196E-006</v>
      </c>
      <c r="X2512" s="96" t="n">
        <v>0.00013609138</v>
      </c>
    </row>
    <row r="2513" customFormat="false" ht="13.8" hidden="false" customHeight="false" outlineLevel="0" collapsed="false">
      <c r="A2513" s="0" t="s">
        <v>3402</v>
      </c>
      <c r="B2513" s="90" t="s">
        <v>3321</v>
      </c>
      <c r="C2513" s="88" t="str">
        <f aca="false">MID(A2513,1,12)</f>
        <v>P.030.53.200</v>
      </c>
      <c r="D2513" s="0" t="s">
        <v>3319</v>
      </c>
      <c r="E2513" s="90" t="s">
        <v>255</v>
      </c>
      <c r="F2513" s="91" t="str">
        <f aca="false">MID(A2513, 21,85)</f>
        <v>Carbonic acid diesters (n=2, std=0.12)</v>
      </c>
      <c r="G2513" s="92" t="n">
        <v>0.5008001258716</v>
      </c>
      <c r="I2513" s="93" t="n">
        <v>0.0767025181</v>
      </c>
      <c r="J2513" s="93" t="n">
        <v>0.0728947077716</v>
      </c>
      <c r="K2513" s="93" t="n">
        <v>0.0480529</v>
      </c>
      <c r="L2513" s="93" t="n">
        <v>0.30315</v>
      </c>
      <c r="N2513" s="94" t="n">
        <v>2.021</v>
      </c>
      <c r="Q2513" s="25" t="n">
        <v>2.17833</v>
      </c>
      <c r="S2513" s="95" t="n">
        <v>0.051191632</v>
      </c>
      <c r="T2513" s="95" t="n">
        <v>0.049342127</v>
      </c>
      <c r="U2513" s="95" t="n">
        <v>0.0018451064</v>
      </c>
      <c r="V2513" s="95" t="n">
        <v>4.39824E-006</v>
      </c>
      <c r="X2513" s="96" t="n">
        <v>0.00012007333</v>
      </c>
    </row>
    <row r="2514" customFormat="false" ht="13.8" hidden="false" customHeight="false" outlineLevel="0" collapsed="false">
      <c r="A2514" s="0" t="s">
        <v>3403</v>
      </c>
      <c r="B2514" s="90" t="s">
        <v>3321</v>
      </c>
      <c r="C2514" s="88" t="str">
        <f aca="false">MID(A2514,1,12)</f>
        <v>P.030.54.100</v>
      </c>
      <c r="D2514" s="0" t="s">
        <v>3319</v>
      </c>
      <c r="E2514" s="90" t="s">
        <v>255</v>
      </c>
      <c r="F2514" s="91" t="str">
        <f aca="false">MID(A2514, 21,85)</f>
        <v>Diphenylmethanes (n=2, std=0.66)</v>
      </c>
      <c r="G2514" s="92" t="n">
        <v>1.28409711325</v>
      </c>
      <c r="I2514" s="93" t="n">
        <v>0.299980814</v>
      </c>
      <c r="J2514" s="93" t="n">
        <v>0.26552929925</v>
      </c>
      <c r="K2514" s="93" t="n">
        <v>0.117987</v>
      </c>
      <c r="L2514" s="93" t="n">
        <v>0.6006</v>
      </c>
      <c r="N2514" s="94" t="n">
        <v>4.004</v>
      </c>
      <c r="Q2514" s="25" t="n">
        <v>8.118</v>
      </c>
      <c r="S2514" s="95" t="n">
        <v>0.11521728</v>
      </c>
      <c r="T2514" s="95" t="n">
        <v>0.1111767</v>
      </c>
      <c r="U2514" s="95" t="n">
        <v>0.0040329979</v>
      </c>
      <c r="V2514" s="95" t="n">
        <v>7.586964E-006</v>
      </c>
      <c r="X2514" s="96" t="n">
        <v>0.0003754259</v>
      </c>
    </row>
    <row r="2515" customFormat="false" ht="13.8" hidden="false" customHeight="false" outlineLevel="0" collapsed="false">
      <c r="A2515" s="0" t="s">
        <v>3404</v>
      </c>
      <c r="B2515" s="90" t="s">
        <v>3321</v>
      </c>
      <c r="C2515" s="88" t="str">
        <f aca="false">MID(A2515,1,12)</f>
        <v>P.030.58.100</v>
      </c>
      <c r="D2515" s="0" t="s">
        <v>3319</v>
      </c>
      <c r="E2515" s="90" t="s">
        <v>255</v>
      </c>
      <c r="F2515" s="91" t="str">
        <f aca="false">MID(A2515, 21,85)</f>
        <v>Halomethanes (n=6, std=3.60)</v>
      </c>
      <c r="G2515" s="92" t="n">
        <v>1.877879870945</v>
      </c>
      <c r="I2515" s="93" t="n">
        <v>0.285631804</v>
      </c>
      <c r="J2515" s="93" t="n">
        <v>0.251767066945</v>
      </c>
      <c r="K2515" s="93" t="n">
        <v>0.356781</v>
      </c>
      <c r="L2515" s="93" t="n">
        <v>0.9837</v>
      </c>
      <c r="N2515" s="94" t="n">
        <v>6.558</v>
      </c>
      <c r="Q2515" s="25" t="n">
        <v>6.5846</v>
      </c>
      <c r="S2515" s="95" t="n">
        <v>0.17513042</v>
      </c>
      <c r="T2515" s="95" t="n">
        <v>0.16883176</v>
      </c>
      <c r="U2515" s="95" t="n">
        <v>0.0062548868</v>
      </c>
      <c r="V2515" s="95" t="n">
        <v>4.3778196E-005</v>
      </c>
      <c r="X2515" s="96" t="n">
        <v>0.00054868062</v>
      </c>
    </row>
    <row r="2516" customFormat="false" ht="13.8" hidden="false" customHeight="false" outlineLevel="0" collapsed="false">
      <c r="A2516" s="0" t="s">
        <v>3405</v>
      </c>
      <c r="B2516" s="90" t="s">
        <v>3321</v>
      </c>
      <c r="C2516" s="88" t="str">
        <f aca="false">MID(A2516,1,12)</f>
        <v>P.030.59.100</v>
      </c>
      <c r="D2516" s="0" t="s">
        <v>3319</v>
      </c>
      <c r="E2516" s="90" t="s">
        <v>255</v>
      </c>
      <c r="F2516" s="91" t="str">
        <f aca="false">MID(A2516, 21,85)</f>
        <v>Isoindolines (n=2, std=2.69)</v>
      </c>
      <c r="G2516" s="92" t="n">
        <v>2.04314384033</v>
      </c>
      <c r="I2516" s="93" t="n">
        <v>0.3212030992</v>
      </c>
      <c r="J2516" s="93" t="n">
        <v>0.43316674113</v>
      </c>
      <c r="K2516" s="93" t="n">
        <v>0.158974</v>
      </c>
      <c r="L2516" s="93" t="n">
        <v>1.1298</v>
      </c>
      <c r="N2516" s="94" t="n">
        <v>7.532</v>
      </c>
      <c r="Q2516" s="25" t="n">
        <v>7.7121</v>
      </c>
      <c r="S2516" s="95" t="n">
        <v>0.23507249</v>
      </c>
      <c r="T2516" s="95" t="n">
        <v>0.22745936</v>
      </c>
      <c r="U2516" s="95" t="n">
        <v>0.007599171</v>
      </c>
      <c r="V2516" s="95" t="n">
        <v>1.3964412E-005</v>
      </c>
      <c r="X2516" s="96" t="n">
        <v>0.00051132964</v>
      </c>
    </row>
    <row r="2517" customFormat="false" ht="13.8" hidden="false" customHeight="false" outlineLevel="0" collapsed="false">
      <c r="A2517" s="0" t="s">
        <v>3406</v>
      </c>
      <c r="B2517" s="90" t="s">
        <v>3321</v>
      </c>
      <c r="C2517" s="88" t="str">
        <f aca="false">MID(A2517,1,12)</f>
        <v>P.030.63.100</v>
      </c>
      <c r="D2517" s="0" t="s">
        <v>3319</v>
      </c>
      <c r="E2517" s="90" t="s">
        <v>255</v>
      </c>
      <c r="F2517" s="91" t="str">
        <f aca="false">MID(A2517, 21,85)</f>
        <v>Methylpyridines (n=2, std=3.53)</v>
      </c>
      <c r="G2517" s="92" t="n">
        <v>2.75311388278</v>
      </c>
      <c r="I2517" s="93" t="n">
        <v>1.7930352702</v>
      </c>
      <c r="J2517" s="93" t="n">
        <v>0.24393061258</v>
      </c>
      <c r="K2517" s="93" t="n">
        <v>0.081348</v>
      </c>
      <c r="L2517" s="93" t="n">
        <v>0.6348</v>
      </c>
      <c r="N2517" s="94" t="n">
        <v>4.232</v>
      </c>
      <c r="Q2517" s="25" t="n">
        <v>5.2316</v>
      </c>
      <c r="S2517" s="95" t="n">
        <v>0.11228339</v>
      </c>
      <c r="T2517" s="95" t="n">
        <v>0.10808928</v>
      </c>
      <c r="U2517" s="95" t="n">
        <v>0.0041884556</v>
      </c>
      <c r="V2517" s="95" t="n">
        <v>5.65488E-006</v>
      </c>
      <c r="X2517" s="96" t="n">
        <v>0.0013995334</v>
      </c>
    </row>
    <row r="2518" customFormat="false" ht="13.8" hidden="false" customHeight="false" outlineLevel="0" collapsed="false">
      <c r="A2518" s="0" t="s">
        <v>3407</v>
      </c>
      <c r="B2518" s="90" t="s">
        <v>3321</v>
      </c>
      <c r="C2518" s="88" t="str">
        <f aca="false">MID(A2518,1,12)</f>
        <v>P.030.64.100</v>
      </c>
      <c r="D2518" s="0" t="s">
        <v>3319</v>
      </c>
      <c r="E2518" s="90" t="s">
        <v>255</v>
      </c>
      <c r="F2518" s="91" t="str">
        <f aca="false">MID(A2518, 21,85)</f>
        <v>Nitrobenzenes (n=4, std=1.15)</v>
      </c>
      <c r="G2518" s="92" t="n">
        <v>0.668868005526</v>
      </c>
      <c r="I2518" s="93" t="n">
        <v>0.0796726156</v>
      </c>
      <c r="J2518" s="93" t="n">
        <v>0.162406989926</v>
      </c>
      <c r="K2518" s="93" t="n">
        <v>0.0391884</v>
      </c>
      <c r="L2518" s="93" t="n">
        <v>0.3876</v>
      </c>
      <c r="N2518" s="94" t="n">
        <v>2.584</v>
      </c>
      <c r="Q2518" s="25" t="n">
        <v>2.06558</v>
      </c>
      <c r="S2518" s="95" t="n">
        <v>0.073373704</v>
      </c>
      <c r="T2518" s="95" t="n">
        <v>0.070847541</v>
      </c>
      <c r="U2518" s="95" t="n">
        <v>0.0025229114</v>
      </c>
      <c r="V2518" s="95" t="n">
        <v>3.251556E-006</v>
      </c>
      <c r="X2518" s="96" t="n">
        <v>0.00014429001</v>
      </c>
    </row>
    <row r="2519" customFormat="false" ht="13.8" hidden="false" customHeight="false" outlineLevel="0" collapsed="false">
      <c r="A2519" s="0" t="s">
        <v>3408</v>
      </c>
      <c r="B2519" s="90" t="s">
        <v>3321</v>
      </c>
      <c r="C2519" s="88" t="str">
        <f aca="false">MID(A2519,1,12)</f>
        <v>P.030.65.100</v>
      </c>
      <c r="D2519" s="0" t="s">
        <v>3319</v>
      </c>
      <c r="E2519" s="90" t="s">
        <v>255</v>
      </c>
      <c r="F2519" s="91" t="str">
        <f aca="false">MID(A2519, 21,85)</f>
        <v>Organic alkali metal salts (n=3, std=0.25)</v>
      </c>
      <c r="G2519" s="92" t="n">
        <v>0.703115233126</v>
      </c>
      <c r="I2519" s="93" t="n">
        <v>0.08194795912</v>
      </c>
      <c r="J2519" s="93" t="n">
        <v>0.233053074006</v>
      </c>
      <c r="K2519" s="93" t="n">
        <v>0.0500142</v>
      </c>
      <c r="L2519" s="93" t="n">
        <v>0.3381</v>
      </c>
      <c r="N2519" s="94" t="n">
        <v>2.254</v>
      </c>
      <c r="Q2519" s="25" t="n">
        <v>2.27304</v>
      </c>
      <c r="S2519" s="95" t="n">
        <v>0.10351984</v>
      </c>
      <c r="T2519" s="95" t="n">
        <v>0.10061071</v>
      </c>
      <c r="U2519" s="95" t="n">
        <v>0.0029045611</v>
      </c>
      <c r="V2519" s="95" t="n">
        <v>4.571028E-006</v>
      </c>
      <c r="X2519" s="96" t="n">
        <v>0.00017346606</v>
      </c>
    </row>
    <row r="2520" customFormat="false" ht="13.8" hidden="false" customHeight="false" outlineLevel="0" collapsed="false">
      <c r="A2520" s="0" t="s">
        <v>3409</v>
      </c>
      <c r="B2520" s="90" t="s">
        <v>3321</v>
      </c>
      <c r="C2520" s="88" t="str">
        <f aca="false">MID(A2520,1,12)</f>
        <v>P.030.65.200</v>
      </c>
      <c r="D2520" s="0" t="s">
        <v>3319</v>
      </c>
      <c r="E2520" s="90" t="s">
        <v>255</v>
      </c>
      <c r="F2520" s="91" t="str">
        <f aca="false">MID(A2520, 21,85)</f>
        <v>Organobromides (class) (n=2, std=0.15)</v>
      </c>
      <c r="G2520" s="92" t="n">
        <v>1.2713405756</v>
      </c>
      <c r="I2520" s="93" t="n">
        <v>0.169000805</v>
      </c>
      <c r="J2520" s="93" t="n">
        <v>0.1898326706</v>
      </c>
      <c r="K2520" s="93" t="n">
        <v>0.0755071</v>
      </c>
      <c r="L2520" s="93" t="n">
        <v>0.837</v>
      </c>
      <c r="N2520" s="94" t="n">
        <v>5.58</v>
      </c>
      <c r="Q2520" s="25" t="n">
        <v>4.04547</v>
      </c>
      <c r="S2520" s="95" t="n">
        <v>0.14231871</v>
      </c>
      <c r="T2520" s="95" t="n">
        <v>0.13718077</v>
      </c>
      <c r="U2520" s="95" t="n">
        <v>0.0051317447</v>
      </c>
      <c r="V2520" s="95" t="n">
        <v>6.188952E-006</v>
      </c>
      <c r="X2520" s="96" t="n">
        <v>0.00029830459</v>
      </c>
    </row>
    <row r="2521" customFormat="false" ht="13.8" hidden="false" customHeight="false" outlineLevel="0" collapsed="false">
      <c r="A2521" s="0" t="s">
        <v>3410</v>
      </c>
      <c r="B2521" s="90" t="s">
        <v>3321</v>
      </c>
      <c r="C2521" s="88" t="str">
        <f aca="false">MID(A2521,1,12)</f>
        <v>P.030.65.300</v>
      </c>
      <c r="D2521" s="0" t="s">
        <v>3319</v>
      </c>
      <c r="E2521" s="90" t="s">
        <v>255</v>
      </c>
      <c r="F2521" s="91" t="str">
        <f aca="false">MID(A2521, 21,85)</f>
        <v>Organosilicon compounds (n=2, std=0.02)</v>
      </c>
      <c r="G2521" s="92" t="n">
        <v>1.1728588958</v>
      </c>
      <c r="I2521" s="93" t="n">
        <v>0.1823230065</v>
      </c>
      <c r="J2521" s="93" t="n">
        <v>0.1926608893</v>
      </c>
      <c r="K2521" s="93" t="n">
        <v>0.113725</v>
      </c>
      <c r="L2521" s="93" t="n">
        <v>0.68415</v>
      </c>
      <c r="N2521" s="94" t="n">
        <v>4.561</v>
      </c>
      <c r="Q2521" s="25" t="n">
        <v>4.6904</v>
      </c>
      <c r="S2521" s="95" t="n">
        <v>0.12304169</v>
      </c>
      <c r="T2521" s="95" t="n">
        <v>0.11874798</v>
      </c>
      <c r="U2521" s="95" t="n">
        <v>0.0042827596</v>
      </c>
      <c r="V2521" s="95" t="n">
        <v>1.0948476E-005</v>
      </c>
      <c r="X2521" s="96" t="n">
        <v>0.00029050646</v>
      </c>
    </row>
    <row r="2522" customFormat="false" ht="13.8" hidden="false" customHeight="false" outlineLevel="0" collapsed="false">
      <c r="A2522" s="0" t="s">
        <v>3411</v>
      </c>
      <c r="B2522" s="90" t="s">
        <v>3321</v>
      </c>
      <c r="C2522" s="88" t="str">
        <f aca="false">MID(A2522,1,12)</f>
        <v>P.030.66.100</v>
      </c>
      <c r="D2522" s="0" t="s">
        <v>3319</v>
      </c>
      <c r="E2522" s="90" t="s">
        <v>255</v>
      </c>
      <c r="F2522" s="91" t="str">
        <f aca="false">MID(A2522, 21,85)</f>
        <v>Phenoxy compounds (n=2, std=0.47)</v>
      </c>
      <c r="G2522" s="92" t="n">
        <v>1.15625495397</v>
      </c>
      <c r="I2522" s="93" t="n">
        <v>0.1423203877</v>
      </c>
      <c r="J2522" s="93" t="n">
        <v>0.30467616627</v>
      </c>
      <c r="K2522" s="93" t="n">
        <v>0.0801584</v>
      </c>
      <c r="L2522" s="93" t="n">
        <v>0.6291</v>
      </c>
      <c r="N2522" s="94" t="n">
        <v>4.194</v>
      </c>
      <c r="Q2522" s="25" t="n">
        <v>3.95978</v>
      </c>
      <c r="S2522" s="95" t="n">
        <v>0.1022319</v>
      </c>
      <c r="T2522" s="95" t="n">
        <v>0.098430809</v>
      </c>
      <c r="U2522" s="95" t="n">
        <v>0.0037941368</v>
      </c>
      <c r="V2522" s="95" t="n">
        <v>6.958644E-006</v>
      </c>
      <c r="X2522" s="96" t="n">
        <v>0.00023306796</v>
      </c>
    </row>
    <row r="2523" customFormat="false" ht="13.8" hidden="false" customHeight="false" outlineLevel="0" collapsed="false">
      <c r="A2523" s="0" t="s">
        <v>3412</v>
      </c>
      <c r="B2523" s="90" t="s">
        <v>3321</v>
      </c>
      <c r="C2523" s="88" t="str">
        <f aca="false">MID(A2523,1,12)</f>
        <v>P.030.66.200</v>
      </c>
      <c r="D2523" s="0" t="s">
        <v>3319</v>
      </c>
      <c r="E2523" s="90" t="s">
        <v>255</v>
      </c>
      <c r="F2523" s="91" t="str">
        <f aca="false">MID(A2523, 21,85)</f>
        <v>Phenylpropanes (n=5, std=0.69)</v>
      </c>
      <c r="G2523" s="92" t="n">
        <v>1.13864992929</v>
      </c>
      <c r="I2523" s="93" t="n">
        <v>0.1523076334</v>
      </c>
      <c r="J2523" s="93" t="n">
        <v>0.17704429589</v>
      </c>
      <c r="K2523" s="93" t="n">
        <v>0.077748</v>
      </c>
      <c r="L2523" s="93" t="n">
        <v>0.73155</v>
      </c>
      <c r="N2523" s="94" t="n">
        <v>4.877</v>
      </c>
      <c r="Q2523" s="25" t="n">
        <v>5.6375</v>
      </c>
      <c r="S2523" s="95" t="n">
        <v>0.11814167</v>
      </c>
      <c r="T2523" s="95" t="n">
        <v>0.11377442</v>
      </c>
      <c r="U2523" s="95" t="n">
        <v>0.0043625775</v>
      </c>
      <c r="V2523" s="95" t="n">
        <v>4.665276E-006</v>
      </c>
      <c r="X2523" s="96" t="n">
        <v>0.00025446495</v>
      </c>
    </row>
    <row r="2524" customFormat="false" ht="13.8" hidden="false" customHeight="false" outlineLevel="0" collapsed="false">
      <c r="A2524" s="0" t="s">
        <v>3413</v>
      </c>
      <c r="B2524" s="90" t="s">
        <v>3321</v>
      </c>
      <c r="C2524" s="88" t="str">
        <f aca="false">MID(A2524,1,12)</f>
        <v>P.030.66.300</v>
      </c>
      <c r="D2524" s="0" t="s">
        <v>3319</v>
      </c>
      <c r="E2524" s="90" t="s">
        <v>255</v>
      </c>
      <c r="F2524" s="91" t="str">
        <f aca="false">MID(A2524, 21,85)</f>
        <v>Pyrazoles (n=2, std=3.47)</v>
      </c>
      <c r="G2524" s="92" t="n">
        <v>5.36031834</v>
      </c>
      <c r="I2524" s="93" t="n">
        <v>0.695441418</v>
      </c>
      <c r="J2524" s="93" t="n">
        <v>1.560399922</v>
      </c>
      <c r="K2524" s="93" t="n">
        <v>0.381677</v>
      </c>
      <c r="L2524" s="93" t="n">
        <v>2.7228</v>
      </c>
      <c r="N2524" s="94" t="n">
        <v>18.152</v>
      </c>
      <c r="Q2524" s="25" t="n">
        <v>20.295</v>
      </c>
      <c r="S2524" s="95" t="n">
        <v>0.72959056</v>
      </c>
      <c r="T2524" s="95" t="n">
        <v>0.70758105</v>
      </c>
      <c r="U2524" s="95" t="n">
        <v>0.021978051</v>
      </c>
      <c r="V2524" s="95" t="n">
        <v>3.1463124E-005</v>
      </c>
      <c r="X2524" s="96" t="n">
        <v>0.0013936953</v>
      </c>
    </row>
    <row r="2525" customFormat="false" ht="13.8" hidden="false" customHeight="false" outlineLevel="0" collapsed="false">
      <c r="A2525" s="0" t="s">
        <v>3414</v>
      </c>
      <c r="B2525" s="90" t="s">
        <v>3321</v>
      </c>
      <c r="C2525" s="88" t="str">
        <f aca="false">MID(A2525,1,12)</f>
        <v>P.030.66.400</v>
      </c>
      <c r="D2525" s="0" t="s">
        <v>3319</v>
      </c>
      <c r="E2525" s="90" t="s">
        <v>255</v>
      </c>
      <c r="F2525" s="91" t="str">
        <f aca="false">MID(A2525, 21,85)</f>
        <v>Pyridazines and derivatives (n=2, std=0.00)</v>
      </c>
      <c r="G2525" s="92" t="n">
        <v>4.3222103602</v>
      </c>
      <c r="I2525" s="93" t="n">
        <v>0.722472969</v>
      </c>
      <c r="J2525" s="93" t="n">
        <v>1.3363433912</v>
      </c>
      <c r="K2525" s="93" t="n">
        <v>0.359144</v>
      </c>
      <c r="L2525" s="93" t="n">
        <v>1.90425</v>
      </c>
      <c r="N2525" s="94" t="n">
        <v>12.695</v>
      </c>
      <c r="Q2525" s="25" t="n">
        <v>16.236</v>
      </c>
      <c r="S2525" s="95" t="n">
        <v>0.55255163</v>
      </c>
      <c r="T2525" s="95" t="n">
        <v>0.53663766</v>
      </c>
      <c r="U2525" s="95" t="n">
        <v>0.015881044</v>
      </c>
      <c r="V2525" s="95" t="n">
        <v>3.2923968E-005</v>
      </c>
      <c r="X2525" s="96" t="n">
        <v>0.0011532996</v>
      </c>
    </row>
    <row r="2526" customFormat="false" ht="13.8" hidden="false" customHeight="false" outlineLevel="0" collapsed="false">
      <c r="A2526" s="0" t="s">
        <v>3415</v>
      </c>
      <c r="B2526" s="90" t="s">
        <v>3321</v>
      </c>
      <c r="C2526" s="88" t="str">
        <f aca="false">MID(A2526,1,12)</f>
        <v>P.030.66.500</v>
      </c>
      <c r="D2526" s="0" t="s">
        <v>3319</v>
      </c>
      <c r="E2526" s="90" t="s">
        <v>255</v>
      </c>
      <c r="F2526" s="91" t="str">
        <f aca="false">MID(A2526, 21,85)</f>
        <v>Pyridines and derivatives (class) (n=2, std=1.64)</v>
      </c>
      <c r="G2526" s="92" t="n">
        <v>2.50741487318</v>
      </c>
      <c r="I2526" s="93" t="n">
        <v>0.442814393</v>
      </c>
      <c r="J2526" s="93" t="n">
        <v>0.38966148018</v>
      </c>
      <c r="K2526" s="93" t="n">
        <v>0.213489</v>
      </c>
      <c r="L2526" s="93" t="n">
        <v>1.46145</v>
      </c>
      <c r="N2526" s="94" t="n">
        <v>9.743</v>
      </c>
      <c r="Q2526" s="25" t="n">
        <v>10.5985</v>
      </c>
      <c r="S2526" s="95" t="n">
        <v>0.25830906</v>
      </c>
      <c r="T2526" s="95" t="n">
        <v>0.24914131</v>
      </c>
      <c r="U2526" s="95" t="n">
        <v>0.0091492757</v>
      </c>
      <c r="V2526" s="95" t="n">
        <v>1.8472608E-005</v>
      </c>
      <c r="X2526" s="96" t="n">
        <v>0.00065801186</v>
      </c>
    </row>
    <row r="2527" customFormat="false" ht="13.8" hidden="false" customHeight="false" outlineLevel="0" collapsed="false">
      <c r="B2527" s="90"/>
      <c r="C2527" s="88"/>
      <c r="D2527" s="3" t="s">
        <v>3416</v>
      </c>
      <c r="E2527" s="90"/>
    </row>
    <row r="2528" customFormat="false" ht="13.8" hidden="false" customHeight="false" outlineLevel="0" collapsed="false">
      <c r="B2528" s="90"/>
      <c r="C2528" s="88"/>
      <c r="D2528" s="87" t="s">
        <v>3417</v>
      </c>
      <c r="E2528" s="90"/>
    </row>
    <row r="2529" customFormat="false" ht="13.8" hidden="false" customHeight="false" outlineLevel="0" collapsed="false">
      <c r="A2529" s="0" t="s">
        <v>3418</v>
      </c>
      <c r="B2529" s="90" t="s">
        <v>3419</v>
      </c>
      <c r="C2529" s="88" t="str">
        <f aca="false">MID(A2529,1,12)</f>
        <v>Q.010.10.101</v>
      </c>
      <c r="D2529" s="0" t="s">
        <v>3417</v>
      </c>
      <c r="E2529" s="90" t="s">
        <v>255</v>
      </c>
      <c r="F2529" s="91" t="str">
        <f aca="false">MID(A2529, 21,85)</f>
        <v>Carbon Dioxide (CO2), fossil, direct emissions (scope1 and downstream)</v>
      </c>
      <c r="G2529" s="92" t="n">
        <v>0.15</v>
      </c>
      <c r="I2529" s="93" t="n">
        <v>0</v>
      </c>
      <c r="J2529" s="93" t="n">
        <v>0</v>
      </c>
      <c r="K2529" s="93" t="n">
        <v>0</v>
      </c>
      <c r="L2529" s="93" t="n">
        <v>0.15</v>
      </c>
      <c r="N2529" s="94" t="n">
        <v>1</v>
      </c>
    </row>
    <row r="2530" customFormat="false" ht="13.8" hidden="false" customHeight="false" outlineLevel="0" collapsed="false">
      <c r="A2530" s="0" t="s">
        <v>3420</v>
      </c>
      <c r="B2530" s="90" t="s">
        <v>3419</v>
      </c>
      <c r="C2530" s="88" t="str">
        <f aca="false">MID(A2530,1,12)</f>
        <v>Q.010.10.102</v>
      </c>
      <c r="D2530" s="0" t="s">
        <v>3417</v>
      </c>
      <c r="E2530" s="90" t="s">
        <v>255</v>
      </c>
      <c r="F2530" s="91" t="str">
        <f aca="false">MID(A2530, 21,85)</f>
        <v>Carbon Dioxide (CO2), biogenic, direct emissions (scope1 and downstream)</v>
      </c>
      <c r="G2530" s="92" t="n">
        <v>0</v>
      </c>
      <c r="I2530" s="93" t="n">
        <v>0</v>
      </c>
      <c r="J2530" s="93" t="n">
        <v>0</v>
      </c>
      <c r="K2530" s="93" t="n">
        <v>0</v>
      </c>
      <c r="L2530" s="93" t="n">
        <v>0</v>
      </c>
      <c r="N2530" s="94" t="n">
        <v>0</v>
      </c>
    </row>
    <row r="2531" customFormat="false" ht="13.8" hidden="false" customHeight="false" outlineLevel="0" collapsed="false">
      <c r="A2531" s="0" t="s">
        <v>3421</v>
      </c>
      <c r="B2531" s="90" t="s">
        <v>3419</v>
      </c>
      <c r="C2531" s="88" t="str">
        <f aca="false">MID(A2531,1,12)</f>
        <v>Q.010.10.103</v>
      </c>
      <c r="D2531" s="0" t="s">
        <v>3417</v>
      </c>
      <c r="E2531" s="90" t="s">
        <v>255</v>
      </c>
      <c r="F2531" s="91" t="str">
        <f aca="false">MID(A2531, 21,85)</f>
        <v>Methane (CH4), fossil, direct emissions (scope1 and downstream)</v>
      </c>
      <c r="G2531" s="92" t="n">
        <v>4.5432224166</v>
      </c>
      <c r="I2531" s="93" t="n">
        <v>0.072298368</v>
      </c>
      <c r="J2531" s="93" t="n">
        <v>0.0009240486</v>
      </c>
      <c r="K2531" s="93" t="n">
        <v>0</v>
      </c>
      <c r="L2531" s="93" t="n">
        <v>4.47</v>
      </c>
      <c r="N2531" s="94" t="n">
        <v>29.8</v>
      </c>
    </row>
    <row r="2532" customFormat="false" ht="13.8" hidden="false" customHeight="false" outlineLevel="0" collapsed="false">
      <c r="A2532" s="0" t="s">
        <v>3422</v>
      </c>
      <c r="B2532" s="90" t="s">
        <v>3419</v>
      </c>
      <c r="C2532" s="88" t="str">
        <f aca="false">MID(A2532,1,12)</f>
        <v>Q.010.10.104</v>
      </c>
      <c r="D2532" s="0" t="s">
        <v>3417</v>
      </c>
      <c r="E2532" s="90" t="s">
        <v>255</v>
      </c>
      <c r="F2532" s="91" t="str">
        <f aca="false">MID(A2532, 21,85)</f>
        <v>Methane (CH4), biogenic, direct emissions (scope1 and downstream)</v>
      </c>
      <c r="G2532" s="92" t="n">
        <v>4.1232224166</v>
      </c>
      <c r="I2532" s="93" t="n">
        <v>0.072298368</v>
      </c>
      <c r="J2532" s="93" t="n">
        <v>0.0009240486</v>
      </c>
      <c r="K2532" s="93" t="n">
        <v>0</v>
      </c>
      <c r="L2532" s="93" t="n">
        <v>4.05</v>
      </c>
      <c r="N2532" s="94" t="n">
        <v>27</v>
      </c>
    </row>
    <row r="2533" customFormat="false" ht="13.8" hidden="false" customHeight="false" outlineLevel="0" collapsed="false">
      <c r="A2533" s="0" t="s">
        <v>3423</v>
      </c>
      <c r="B2533" s="90" t="s">
        <v>3419</v>
      </c>
      <c r="C2533" s="88" t="str">
        <f aca="false">MID(A2533,1,12)</f>
        <v>Q.010.10.105</v>
      </c>
      <c r="D2533" s="0" t="s">
        <v>3417</v>
      </c>
      <c r="E2533" s="90" t="s">
        <v>255</v>
      </c>
      <c r="F2533" s="91" t="str">
        <f aca="false">MID(A2533, 21,85)</f>
        <v>Carbon Monoxide (CO), fossil, direct emissions (scope1 and downstream)</v>
      </c>
      <c r="G2533" s="92" t="n">
        <v>0.27913798737</v>
      </c>
      <c r="I2533" s="93" t="n">
        <v>0.279072</v>
      </c>
      <c r="J2533" s="93" t="n">
        <v>6.598737E-005</v>
      </c>
      <c r="K2533" s="93" t="n">
        <v>0</v>
      </c>
      <c r="L2533" s="93" t="n">
        <v>0</v>
      </c>
      <c r="N2533" s="94" t="n">
        <v>0</v>
      </c>
    </row>
    <row r="2534" customFormat="false" ht="13.8" hidden="false" customHeight="false" outlineLevel="0" collapsed="false">
      <c r="A2534" s="0" t="s">
        <v>3424</v>
      </c>
      <c r="B2534" s="90" t="s">
        <v>3419</v>
      </c>
      <c r="C2534" s="88" t="str">
        <f aca="false">MID(A2534,1,12)</f>
        <v>Q.010.10.106</v>
      </c>
      <c r="D2534" s="0" t="s">
        <v>3417</v>
      </c>
      <c r="E2534" s="90" t="s">
        <v>255</v>
      </c>
      <c r="F2534" s="91" t="str">
        <f aca="false">MID(A2534, 21,85)</f>
        <v>Carbon monoxide (CO), biogenic, direct emissions (scope1 and downstream)</v>
      </c>
      <c r="G2534" s="92" t="n">
        <v>6.598737E-005</v>
      </c>
      <c r="I2534" s="93" t="n">
        <v>0</v>
      </c>
      <c r="J2534" s="93" t="n">
        <v>6.598737E-005</v>
      </c>
      <c r="K2534" s="93" t="n">
        <v>0</v>
      </c>
      <c r="L2534" s="93" t="n">
        <v>0</v>
      </c>
      <c r="N2534" s="94" t="n">
        <v>0</v>
      </c>
    </row>
    <row r="2535" customFormat="false" ht="13.8" hidden="false" customHeight="false" outlineLevel="0" collapsed="false">
      <c r="A2535" s="0" t="s">
        <v>3425</v>
      </c>
      <c r="B2535" s="90" t="s">
        <v>3419</v>
      </c>
      <c r="C2535" s="88" t="str">
        <f aca="false">MID(A2535,1,12)</f>
        <v>Q.010.10.107</v>
      </c>
      <c r="D2535" s="0" t="s">
        <v>3417</v>
      </c>
      <c r="E2535" s="90" t="s">
        <v>255</v>
      </c>
      <c r="F2535" s="91" t="str">
        <f aca="false">MID(A2535, 21,85)</f>
        <v>Nitrous oxide (N2O), direct emissions (scope1 and downstream)</v>
      </c>
      <c r="G2535" s="92" t="n">
        <v>40.95346572</v>
      </c>
      <c r="I2535" s="93" t="n">
        <v>0.00346572</v>
      </c>
      <c r="J2535" s="93" t="n">
        <v>0</v>
      </c>
      <c r="K2535" s="93" t="n">
        <v>0</v>
      </c>
      <c r="L2535" s="93" t="n">
        <v>40.95</v>
      </c>
      <c r="N2535" s="94" t="n">
        <v>273</v>
      </c>
    </row>
    <row r="2536" customFormat="false" ht="13.8" hidden="false" customHeight="false" outlineLevel="0" collapsed="false">
      <c r="A2536" s="0" t="s">
        <v>3426</v>
      </c>
      <c r="B2536" s="90" t="s">
        <v>3419</v>
      </c>
      <c r="C2536" s="88" t="str">
        <f aca="false">MID(A2536,1,12)</f>
        <v>Q.010.10.109</v>
      </c>
      <c r="D2536" s="0" t="s">
        <v>3417</v>
      </c>
      <c r="E2536" s="90" t="s">
        <v>255</v>
      </c>
      <c r="F2536" s="91" t="str">
        <f aca="false">MID(A2536, 21,85)</f>
        <v>Butane (C4H10), direct emissions (scope1 and downstream)</v>
      </c>
      <c r="G2536" s="92" t="n">
        <v>3.642463378316</v>
      </c>
      <c r="I2536" s="93" t="n">
        <v>3.6415588572</v>
      </c>
      <c r="J2536" s="93" t="n">
        <v>4.521116E-006</v>
      </c>
      <c r="K2536" s="93" t="n">
        <v>0</v>
      </c>
      <c r="L2536" s="93" t="n">
        <v>0.0009</v>
      </c>
      <c r="N2536" s="94" t="n">
        <v>0.006</v>
      </c>
    </row>
    <row r="2537" customFormat="false" ht="13.8" hidden="false" customHeight="false" outlineLevel="0" collapsed="false">
      <c r="A2537" s="0" t="s">
        <v>3427</v>
      </c>
      <c r="B2537" s="90" t="s">
        <v>3419</v>
      </c>
      <c r="C2537" s="88" t="str">
        <f aca="false">MID(A2537,1,12)</f>
        <v>Q.010.10.110</v>
      </c>
      <c r="D2537" s="0" t="s">
        <v>3417</v>
      </c>
      <c r="E2537" s="90" t="s">
        <v>255</v>
      </c>
      <c r="F2537" s="91" t="str">
        <f aca="false">MID(A2537, 21,85)</f>
        <v>Ethane (C2H6), direct emissions (scope1 and downstream)</v>
      </c>
      <c r="G2537" s="92" t="n">
        <v>1.33894816695</v>
      </c>
      <c r="I2537" s="93" t="n">
        <v>1.273357548</v>
      </c>
      <c r="J2537" s="93" t="n">
        <v>4.061895E-005</v>
      </c>
      <c r="K2537" s="93" t="n">
        <v>0</v>
      </c>
      <c r="L2537" s="93" t="n">
        <v>0.06555</v>
      </c>
      <c r="N2537" s="94" t="n">
        <v>0.437</v>
      </c>
    </row>
    <row r="2538" customFormat="false" ht="13.8" hidden="false" customHeight="false" outlineLevel="0" collapsed="false">
      <c r="A2538" s="0" t="s">
        <v>3428</v>
      </c>
      <c r="B2538" s="90" t="s">
        <v>3419</v>
      </c>
      <c r="C2538" s="88" t="str">
        <f aca="false">MID(A2538,1,12)</f>
        <v>Q.010.10.111</v>
      </c>
      <c r="D2538" s="0" t="s">
        <v>3417</v>
      </c>
      <c r="E2538" s="90" t="s">
        <v>255</v>
      </c>
      <c r="F2538" s="91" t="str">
        <f aca="false">MID(A2538, 21,85)</f>
        <v>Pentane (C5H12), direct emissions (scope1 and downstream)</v>
      </c>
      <c r="G2538" s="92" t="n">
        <v>4.0820950947635</v>
      </c>
      <c r="I2538" s="93" t="n">
        <v>4.08209386608</v>
      </c>
      <c r="J2538" s="93" t="n">
        <v>1.2286835E-006</v>
      </c>
      <c r="K2538" s="93" t="n">
        <v>0</v>
      </c>
      <c r="L2538" s="93" t="n">
        <v>0</v>
      </c>
      <c r="N2538" s="94" t="n">
        <v>0</v>
      </c>
    </row>
    <row r="2539" customFormat="false" ht="13.8" hidden="false" customHeight="false" outlineLevel="0" collapsed="false">
      <c r="A2539" s="0" t="s">
        <v>3429</v>
      </c>
      <c r="B2539" s="90" t="s">
        <v>3419</v>
      </c>
      <c r="C2539" s="88" t="str">
        <f aca="false">MID(A2539,1,12)</f>
        <v>Q.010.10.112</v>
      </c>
      <c r="D2539" s="0" t="s">
        <v>3417</v>
      </c>
      <c r="E2539" s="90" t="s">
        <v>255</v>
      </c>
      <c r="F2539" s="91" t="str">
        <f aca="false">MID(A2539, 21,85)</f>
        <v>Propane (C3H8), direct emissions (scope1 and downstream)</v>
      </c>
      <c r="G2539" s="92" t="n">
        <v>1.820830258835</v>
      </c>
      <c r="I2539" s="93" t="n">
        <v>1.81782081576</v>
      </c>
      <c r="J2539" s="93" t="n">
        <v>9.443075E-006</v>
      </c>
      <c r="K2539" s="93" t="n">
        <v>0</v>
      </c>
      <c r="L2539" s="93" t="n">
        <v>0.003</v>
      </c>
      <c r="N2539" s="94" t="n">
        <v>0.02</v>
      </c>
    </row>
    <row r="2540" customFormat="false" ht="13.8" hidden="false" customHeight="false" outlineLevel="0" collapsed="false">
      <c r="A2540" s="0" t="s">
        <v>3430</v>
      </c>
      <c r="B2540" s="90" t="s">
        <v>3419</v>
      </c>
      <c r="C2540" s="88" t="str">
        <f aca="false">MID(A2540,1,12)</f>
        <v>Q.010.10.113</v>
      </c>
      <c r="D2540" s="0" t="s">
        <v>3417</v>
      </c>
      <c r="E2540" s="90" t="s">
        <v>255</v>
      </c>
      <c r="F2540" s="91" t="str">
        <f aca="false">MID(A2540, 21,85)</f>
        <v>Sulfur hexafluoride (SF6), direct emissions (scope1 and downstream)</v>
      </c>
      <c r="G2540" s="92" t="n">
        <v>3780.00024077877</v>
      </c>
      <c r="I2540" s="93" t="n">
        <v>2.703456E-006</v>
      </c>
      <c r="J2540" s="93" t="n">
        <v>0.00023807531</v>
      </c>
      <c r="K2540" s="93" t="n">
        <v>0</v>
      </c>
      <c r="L2540" s="93" t="n">
        <v>3780</v>
      </c>
      <c r="N2540" s="94" t="n">
        <v>25200</v>
      </c>
    </row>
    <row r="2541" customFormat="false" ht="13.8" hidden="false" customHeight="false" outlineLevel="0" collapsed="false">
      <c r="A2541" s="0" t="s">
        <v>3431</v>
      </c>
      <c r="B2541" s="90" t="s">
        <v>3419</v>
      </c>
      <c r="C2541" s="88" t="str">
        <f aca="false">MID(A2541,1,12)</f>
        <v>Q.010.10.114</v>
      </c>
      <c r="D2541" s="0" t="s">
        <v>3417</v>
      </c>
      <c r="E2541" s="90" t="s">
        <v>255</v>
      </c>
      <c r="F2541" s="91" t="str">
        <f aca="false">MID(A2541, 21,85)</f>
        <v>Tetrafluoroethane, HFC-134a ( direct emissions (scope1 and downstream)</v>
      </c>
      <c r="G2541" s="92" t="n">
        <v>229.51231985878</v>
      </c>
      <c r="I2541" s="93" t="n">
        <v>0.01089696728</v>
      </c>
      <c r="J2541" s="93" t="n">
        <v>0.0014228915</v>
      </c>
      <c r="K2541" s="93" t="n">
        <v>0</v>
      </c>
      <c r="L2541" s="93" t="n">
        <v>229.5</v>
      </c>
      <c r="N2541" s="94" t="n">
        <v>1530</v>
      </c>
    </row>
    <row r="2542" customFormat="false" ht="13.8" hidden="false" customHeight="false" outlineLevel="0" collapsed="false">
      <c r="A2542" s="0" t="s">
        <v>3432</v>
      </c>
      <c r="B2542" s="90" t="s">
        <v>3419</v>
      </c>
      <c r="C2542" s="88" t="str">
        <f aca="false">MID(A2542,1,12)</f>
        <v>Q.010.10.115</v>
      </c>
      <c r="D2542" s="0" t="s">
        <v>3417</v>
      </c>
      <c r="E2542" s="90" t="s">
        <v>255</v>
      </c>
      <c r="F2542" s="91" t="str">
        <f aca="false">MID(A2542, 21,85)</f>
        <v>Trifluoroethane, HFC-143a ( direct emissions (scope1 and downstream)</v>
      </c>
      <c r="G2542" s="92" t="n">
        <v>871.5</v>
      </c>
      <c r="I2542" s="93" t="n">
        <v>0</v>
      </c>
      <c r="J2542" s="93" t="n">
        <v>0</v>
      </c>
      <c r="K2542" s="93" t="n">
        <v>0</v>
      </c>
      <c r="L2542" s="93" t="n">
        <v>871.5</v>
      </c>
      <c r="N2542" s="94" t="n">
        <v>5810</v>
      </c>
    </row>
    <row r="2543" customFormat="false" ht="13.8" hidden="false" customHeight="false" outlineLevel="0" collapsed="false">
      <c r="A2543" s="0" t="s">
        <v>3433</v>
      </c>
      <c r="B2543" s="90" t="s">
        <v>3419</v>
      </c>
      <c r="C2543" s="88" t="str">
        <f aca="false">MID(A2543,1,12)</f>
        <v>Q.010.10.116</v>
      </c>
      <c r="D2543" s="0" t="s">
        <v>3417</v>
      </c>
      <c r="E2543" s="90" t="s">
        <v>255</v>
      </c>
      <c r="F2543" s="91" t="str">
        <f aca="false">MID(A2543, 21,85)</f>
        <v>Difluoromethane, HFC32 ( direct emissions (scope1 and downstream)</v>
      </c>
      <c r="G2543" s="92" t="n">
        <v>115.65028491495</v>
      </c>
      <c r="I2543" s="93" t="n">
        <v>0.000181872</v>
      </c>
      <c r="J2543" s="93" t="n">
        <v>0.00010304295</v>
      </c>
      <c r="K2543" s="93" t="n">
        <v>0</v>
      </c>
      <c r="L2543" s="93" t="n">
        <v>115.65</v>
      </c>
      <c r="N2543" s="94" t="n">
        <v>771</v>
      </c>
    </row>
    <row r="2544" customFormat="false" ht="13.8" hidden="false" customHeight="false" outlineLevel="0" collapsed="false">
      <c r="A2544" s="0" t="s">
        <v>3434</v>
      </c>
      <c r="B2544" s="90" t="s">
        <v>3419</v>
      </c>
      <c r="C2544" s="88" t="str">
        <f aca="false">MID(A2544,1,12)</f>
        <v>Q.010.10.117</v>
      </c>
      <c r="D2544" s="0" t="s">
        <v>3417</v>
      </c>
      <c r="E2544" s="90" t="s">
        <v>255</v>
      </c>
      <c r="F2544" s="91" t="str">
        <f aca="false">MID(A2544, 21,85)</f>
        <v>Tetrafluoropropene, HFO-1234yf ( direct emissions (scope1 and downstream)</v>
      </c>
      <c r="G2544" s="92" t="n">
        <v>0.0751549760486</v>
      </c>
      <c r="I2544" s="93" t="n">
        <v>4.20228E-006</v>
      </c>
      <c r="J2544" s="93" t="n">
        <v>7.737686E-007</v>
      </c>
      <c r="K2544" s="93" t="n">
        <v>0</v>
      </c>
      <c r="L2544" s="93" t="n">
        <v>0.07515</v>
      </c>
      <c r="N2544" s="94" t="n">
        <v>0.501</v>
      </c>
    </row>
    <row r="2545" customFormat="false" ht="13.8" hidden="false" customHeight="false" outlineLevel="0" collapsed="false">
      <c r="A2545" s="0" t="s">
        <v>3435</v>
      </c>
      <c r="B2545" s="90" t="s">
        <v>3419</v>
      </c>
      <c r="C2545" s="88" t="str">
        <f aca="false">MID(A2545,1,12)</f>
        <v>Q.010.30.100</v>
      </c>
      <c r="D2545" s="0" t="s">
        <v>3417</v>
      </c>
      <c r="E2545" s="90" t="s">
        <v>255</v>
      </c>
      <c r="F2545" s="91" t="str">
        <f aca="false">MID(A2545, 21,85)</f>
        <v>Sulfur Dioxide (SO2), direct emissions (scope1 and downstream)</v>
      </c>
      <c r="G2545" s="92" t="n">
        <v>10.0215</v>
      </c>
      <c r="I2545" s="93" t="n">
        <v>0</v>
      </c>
      <c r="J2545" s="93" t="n">
        <v>10.0215</v>
      </c>
      <c r="K2545" s="93" t="n">
        <v>0</v>
      </c>
      <c r="L2545" s="93" t="n">
        <v>0</v>
      </c>
      <c r="N2545" s="94" t="n">
        <v>0</v>
      </c>
    </row>
    <row r="2546" customFormat="false" ht="13.8" hidden="false" customHeight="false" outlineLevel="0" collapsed="false">
      <c r="A2546" s="0" t="s">
        <v>3436</v>
      </c>
      <c r="B2546" s="90" t="s">
        <v>3419</v>
      </c>
      <c r="C2546" s="88" t="str">
        <f aca="false">MID(A2546,1,12)</f>
        <v>Q.010.30.101</v>
      </c>
      <c r="D2546" s="0" t="s">
        <v>3417</v>
      </c>
      <c r="E2546" s="90" t="s">
        <v>255</v>
      </c>
      <c r="F2546" s="91" t="str">
        <f aca="false">MID(A2546, 21,85)</f>
        <v>Ammonia (NH3), direct emissions (scope1 and downstream)</v>
      </c>
      <c r="G2546" s="92" t="n">
        <v>23.02023</v>
      </c>
      <c r="I2546" s="93" t="n">
        <v>0</v>
      </c>
      <c r="J2546" s="93" t="n">
        <v>23.02023</v>
      </c>
      <c r="K2546" s="93" t="n">
        <v>0</v>
      </c>
      <c r="L2546" s="93" t="n">
        <v>0</v>
      </c>
      <c r="N2546" s="94" t="n">
        <v>0</v>
      </c>
    </row>
    <row r="2547" customFormat="false" ht="13.8" hidden="false" customHeight="false" outlineLevel="0" collapsed="false">
      <c r="A2547" s="0" t="s">
        <v>3437</v>
      </c>
      <c r="B2547" s="90" t="s">
        <v>3419</v>
      </c>
      <c r="C2547" s="88" t="str">
        <f aca="false">MID(A2547,1,12)</f>
        <v>Q.010.30.102</v>
      </c>
      <c r="D2547" s="0" t="s">
        <v>3417</v>
      </c>
      <c r="E2547" s="90" t="s">
        <v>255</v>
      </c>
      <c r="F2547" s="91" t="str">
        <f aca="false">MID(A2547, 21,85)</f>
        <v>Nitrate (NO3), direct emissions (scope1 and downstream)</v>
      </c>
      <c r="G2547" s="92" t="n">
        <v>5.4015508</v>
      </c>
      <c r="I2547" s="93" t="n">
        <v>0</v>
      </c>
      <c r="J2547" s="93" t="n">
        <v>5.4015508</v>
      </c>
      <c r="K2547" s="93" t="n">
        <v>0</v>
      </c>
      <c r="L2547" s="93" t="n">
        <v>0</v>
      </c>
      <c r="N2547" s="94" t="n">
        <v>0</v>
      </c>
    </row>
    <row r="2548" customFormat="false" ht="13.8" hidden="false" customHeight="false" outlineLevel="0" collapsed="false">
      <c r="A2548" s="0" t="s">
        <v>3438</v>
      </c>
      <c r="B2548" s="90" t="s">
        <v>3419</v>
      </c>
      <c r="C2548" s="88" t="str">
        <f aca="false">MID(A2548,1,12)</f>
        <v>Q.010.30.103</v>
      </c>
      <c r="D2548" s="0" t="s">
        <v>3417</v>
      </c>
      <c r="E2548" s="90" t="s">
        <v>255</v>
      </c>
      <c r="F2548" s="91" t="str">
        <f aca="false">MID(A2548, 21,85)</f>
        <v>Nitrogen Oxides (NOx), direct emissions (scope1 and downstream)</v>
      </c>
      <c r="G2548" s="92" t="n">
        <v>13.40034</v>
      </c>
      <c r="I2548" s="93" t="n">
        <v>6.12</v>
      </c>
      <c r="J2548" s="93" t="n">
        <v>7.28034</v>
      </c>
      <c r="K2548" s="93" t="n">
        <v>0</v>
      </c>
      <c r="L2548" s="93" t="n">
        <v>0</v>
      </c>
      <c r="N2548" s="94" t="n">
        <v>0</v>
      </c>
    </row>
    <row r="2549" customFormat="false" ht="13.8" hidden="false" customHeight="false" outlineLevel="0" collapsed="false">
      <c r="A2549" s="0" t="s">
        <v>3439</v>
      </c>
      <c r="B2549" s="90" t="s">
        <v>3419</v>
      </c>
      <c r="C2549" s="88" t="str">
        <f aca="false">MID(A2549,1,12)</f>
        <v>Q.010.30.104</v>
      </c>
      <c r="D2549" s="0" t="s">
        <v>3417</v>
      </c>
      <c r="E2549" s="90" t="s">
        <v>255</v>
      </c>
      <c r="F2549" s="91" t="str">
        <f aca="false">MID(A2549, 21,85)</f>
        <v>Non-methane volatile organic compounds (NMVOC), direct emissions (scope1 and downstre</v>
      </c>
      <c r="G2549" s="92" t="n">
        <v>6.12</v>
      </c>
      <c r="I2549" s="93" t="n">
        <v>6.12</v>
      </c>
      <c r="J2549" s="93" t="n">
        <v>0</v>
      </c>
      <c r="K2549" s="93" t="n">
        <v>0</v>
      </c>
      <c r="L2549" s="93" t="n">
        <v>0</v>
      </c>
      <c r="N2549" s="94" t="n">
        <v>0</v>
      </c>
    </row>
    <row r="2550" customFormat="false" ht="13.8" hidden="false" customHeight="false" outlineLevel="0" collapsed="false">
      <c r="A2550" s="0" t="s">
        <v>3440</v>
      </c>
      <c r="B2550" s="90" t="s">
        <v>3419</v>
      </c>
      <c r="C2550" s="88" t="str">
        <f aca="false">MID(A2550,1,12)</f>
        <v>Q.010.30.105</v>
      </c>
      <c r="D2550" s="0" t="s">
        <v>3417</v>
      </c>
      <c r="E2550" s="90" t="s">
        <v>255</v>
      </c>
      <c r="F2550" s="91" t="str">
        <f aca="false">MID(A2550, 21,85)</f>
        <v>Phosphate (PO4), direct emissions (scope1 and downstream)</v>
      </c>
      <c r="G2550" s="92" t="n">
        <v>5.380684</v>
      </c>
      <c r="I2550" s="93" t="n">
        <v>0</v>
      </c>
      <c r="J2550" s="93" t="n">
        <v>5.380684</v>
      </c>
      <c r="K2550" s="93" t="n">
        <v>0</v>
      </c>
      <c r="L2550" s="93" t="n">
        <v>0</v>
      </c>
      <c r="N2550" s="94" t="n">
        <v>0</v>
      </c>
    </row>
    <row r="2551" customFormat="false" ht="13.8" hidden="false" customHeight="false" outlineLevel="0" collapsed="false">
      <c r="A2551" s="0" t="s">
        <v>3441</v>
      </c>
      <c r="B2551" s="90" t="s">
        <v>3419</v>
      </c>
      <c r="C2551" s="88" t="str">
        <f aca="false">MID(A2551,1,12)</f>
        <v>Q.010.30.106</v>
      </c>
      <c r="D2551" s="0" t="s">
        <v>3417</v>
      </c>
      <c r="E2551" s="90" t="s">
        <v>255</v>
      </c>
      <c r="F2551" s="91" t="str">
        <f aca="false">MID(A2551, 21,85)</f>
        <v>Phosphorous (P), direct emissions (scope1 and downstream)</v>
      </c>
      <c r="G2551" s="92" t="n">
        <v>16.30636127787</v>
      </c>
      <c r="I2551" s="93" t="n">
        <v>0.00114264</v>
      </c>
      <c r="J2551" s="93" t="n">
        <v>16.30521863787</v>
      </c>
      <c r="K2551" s="93" t="n">
        <v>0</v>
      </c>
      <c r="L2551" s="93" t="n">
        <v>0</v>
      </c>
      <c r="N2551" s="94" t="n">
        <v>0</v>
      </c>
    </row>
    <row r="2552" customFormat="false" ht="13.8" hidden="false" customHeight="false" outlineLevel="0" collapsed="false">
      <c r="A2552" s="0" t="s">
        <v>3442</v>
      </c>
      <c r="B2552" s="90" t="s">
        <v>3419</v>
      </c>
      <c r="C2552" s="88" t="str">
        <f aca="false">MID(A2552,1,12)</f>
        <v>Q.010.30.107</v>
      </c>
      <c r="D2552" s="0" t="s">
        <v>3417</v>
      </c>
      <c r="E2552" s="90" t="s">
        <v>255</v>
      </c>
      <c r="F2552" s="91" t="str">
        <f aca="false">MID(A2552, 21,85)</f>
        <v>Phosphoric acid (H3O4P), direct emissions (scope1 and downstream)</v>
      </c>
      <c r="G2552" s="92" t="n">
        <v>5.225122119</v>
      </c>
      <c r="I2552" s="93" t="n">
        <v>0</v>
      </c>
      <c r="J2552" s="93" t="n">
        <v>5.225122119</v>
      </c>
      <c r="K2552" s="93" t="n">
        <v>0</v>
      </c>
      <c r="L2552" s="93" t="n">
        <v>0</v>
      </c>
      <c r="N2552" s="94" t="n">
        <v>0</v>
      </c>
    </row>
    <row r="2553" customFormat="false" ht="13.8" hidden="false" customHeight="false" outlineLevel="0" collapsed="false">
      <c r="A2553" s="0" t="s">
        <v>3443</v>
      </c>
      <c r="B2553" s="90" t="s">
        <v>3419</v>
      </c>
      <c r="C2553" s="88" t="str">
        <f aca="false">MID(A2553,1,12)</f>
        <v>Q.010.40.101</v>
      </c>
      <c r="D2553" s="0" t="s">
        <v>3417</v>
      </c>
      <c r="E2553" s="90" t="s">
        <v>255</v>
      </c>
      <c r="F2553" s="91" t="str">
        <f aca="false">MID(A2553, 21,85)</f>
        <v>Acetone (CH3COCH3), direct emissions (scope1 and downstream)</v>
      </c>
      <c r="G2553" s="92" t="n">
        <v>0.974927919</v>
      </c>
      <c r="I2553" s="93" t="n">
        <v>0.9742362264</v>
      </c>
      <c r="J2553" s="93" t="n">
        <v>0.0006916926</v>
      </c>
      <c r="K2553" s="93" t="n">
        <v>0</v>
      </c>
      <c r="L2553" s="93" t="n">
        <v>0</v>
      </c>
      <c r="N2553" s="94" t="n">
        <v>0</v>
      </c>
    </row>
    <row r="2554" customFormat="false" ht="13.8" hidden="false" customHeight="false" outlineLevel="0" collapsed="false">
      <c r="A2554" s="0" t="s">
        <v>3444</v>
      </c>
      <c r="B2554" s="90" t="s">
        <v>3419</v>
      </c>
      <c r="C2554" s="88" t="str">
        <f aca="false">MID(A2554,1,12)</f>
        <v>Q.010.40.102</v>
      </c>
      <c r="D2554" s="0" t="s">
        <v>3417</v>
      </c>
      <c r="E2554" s="90" t="s">
        <v>255</v>
      </c>
      <c r="F2554" s="91" t="str">
        <f aca="false">MID(A2554, 21,85)</f>
        <v>Benzene (C6H6), direct emissions (scope1 and downstream)</v>
      </c>
      <c r="G2554" s="92" t="n">
        <v>2.5277348056</v>
      </c>
      <c r="I2554" s="93" t="n">
        <v>2.52533888</v>
      </c>
      <c r="J2554" s="93" t="n">
        <v>0.0023959256</v>
      </c>
      <c r="K2554" s="93" t="n">
        <v>0</v>
      </c>
      <c r="L2554" s="93" t="n">
        <v>0</v>
      </c>
      <c r="N2554" s="94" t="n">
        <v>0</v>
      </c>
    </row>
    <row r="2555" customFormat="false" ht="13.8" hidden="false" customHeight="false" outlineLevel="0" collapsed="false">
      <c r="A2555" s="0" t="s">
        <v>3445</v>
      </c>
      <c r="B2555" s="90" t="s">
        <v>3419</v>
      </c>
      <c r="C2555" s="88" t="str">
        <f aca="false">MID(A2555,1,12)</f>
        <v>Q.010.40.103</v>
      </c>
      <c r="D2555" s="0" t="s">
        <v>3417</v>
      </c>
      <c r="E2555" s="90" t="s">
        <v>255</v>
      </c>
      <c r="F2555" s="91" t="str">
        <f aca="false">MID(A2555, 21,85)</f>
        <v>Benzyl Chloride (C7H7Cl ), direct emissions (scope1 and downstream)</v>
      </c>
      <c r="G2555" s="92" t="n">
        <v>0.50931432</v>
      </c>
      <c r="I2555" s="93" t="n">
        <v>0.4751892</v>
      </c>
      <c r="J2555" s="93" t="n">
        <v>0.03412512</v>
      </c>
      <c r="K2555" s="93" t="n">
        <v>0</v>
      </c>
      <c r="L2555" s="93" t="n">
        <v>0</v>
      </c>
      <c r="N2555" s="94" t="n">
        <v>0</v>
      </c>
    </row>
    <row r="2556" customFormat="false" ht="13.8" hidden="false" customHeight="false" outlineLevel="0" collapsed="false">
      <c r="A2556" s="0" t="s">
        <v>3446</v>
      </c>
      <c r="B2556" s="90" t="s">
        <v>3419</v>
      </c>
      <c r="C2556" s="88" t="str">
        <f aca="false">MID(A2556,1,12)</f>
        <v>Q.010.40.104</v>
      </c>
      <c r="D2556" s="0" t="s">
        <v>3417</v>
      </c>
      <c r="E2556" s="90" t="s">
        <v>255</v>
      </c>
      <c r="F2556" s="91" t="str">
        <f aca="false">MID(A2556, 21,85)</f>
        <v>1-Butanol (C4H10O), direct emissions (scope1 and downstream)</v>
      </c>
      <c r="G2556" s="92" t="n">
        <v>6.4345703</v>
      </c>
      <c r="I2556" s="93" t="n">
        <v>6.426914112</v>
      </c>
      <c r="J2556" s="93" t="n">
        <v>0.007656188</v>
      </c>
      <c r="K2556" s="93" t="n">
        <v>0</v>
      </c>
      <c r="L2556" s="93" t="n">
        <v>0</v>
      </c>
      <c r="N2556" s="94" t="n">
        <v>0</v>
      </c>
    </row>
    <row r="2557" customFormat="false" ht="13.8" hidden="false" customHeight="false" outlineLevel="0" collapsed="false">
      <c r="A2557" s="0" t="s">
        <v>3447</v>
      </c>
      <c r="B2557" s="90" t="s">
        <v>3419</v>
      </c>
      <c r="C2557" s="88" t="str">
        <f aca="false">MID(A2557,1,12)</f>
        <v>Q.010.40.105</v>
      </c>
      <c r="D2557" s="0" t="s">
        <v>3417</v>
      </c>
      <c r="E2557" s="90" t="s">
        <v>255</v>
      </c>
      <c r="F2557" s="91" t="str">
        <f aca="false">MID(A2557, 21,85)</f>
        <v>Butadiene (C4H6), direct emissions (scope1 and downstream)</v>
      </c>
      <c r="G2557" s="92" t="n">
        <v>9.338287751694</v>
      </c>
      <c r="I2557" s="93" t="n">
        <v>9.3382845016</v>
      </c>
      <c r="J2557" s="93" t="n">
        <v>3.250094E-006</v>
      </c>
      <c r="K2557" s="93" t="n">
        <v>0</v>
      </c>
      <c r="L2557" s="93" t="n">
        <v>0</v>
      </c>
      <c r="N2557" s="94" t="n">
        <v>0</v>
      </c>
    </row>
    <row r="2558" customFormat="false" ht="13.8" hidden="false" customHeight="false" outlineLevel="0" collapsed="false">
      <c r="A2558" s="0" t="s">
        <v>3448</v>
      </c>
      <c r="B2558" s="90" t="s">
        <v>3419</v>
      </c>
      <c r="C2558" s="88" t="str">
        <f aca="false">MID(A2558,1,12)</f>
        <v>Q.010.40.106</v>
      </c>
      <c r="D2558" s="0" t="s">
        <v>3417</v>
      </c>
      <c r="E2558" s="90" t="s">
        <v>255</v>
      </c>
      <c r="F2558" s="91" t="str">
        <f aca="false">MID(A2558, 21,85)</f>
        <v>Butyl acetate (C6H12O2), direct emissions (scope1 and downstream)</v>
      </c>
      <c r="G2558" s="92" t="n">
        <v>2.782805949</v>
      </c>
      <c r="I2558" s="93" t="n">
        <v>2.778964272</v>
      </c>
      <c r="J2558" s="93" t="n">
        <v>0.003841677</v>
      </c>
      <c r="K2558" s="93" t="n">
        <v>0</v>
      </c>
      <c r="L2558" s="93" t="n">
        <v>0</v>
      </c>
      <c r="N2558" s="94" t="n">
        <v>0</v>
      </c>
    </row>
    <row r="2559" customFormat="false" ht="13.8" hidden="false" customHeight="false" outlineLevel="0" collapsed="false">
      <c r="A2559" s="0" t="s">
        <v>3449</v>
      </c>
      <c r="B2559" s="90" t="s">
        <v>3419</v>
      </c>
      <c r="C2559" s="88" t="str">
        <f aca="false">MID(A2559,1,12)</f>
        <v>Q.010.40.106</v>
      </c>
      <c r="D2559" s="0" t="s">
        <v>3417</v>
      </c>
      <c r="E2559" s="90" t="s">
        <v>255</v>
      </c>
      <c r="F2559" s="91" t="str">
        <f aca="false">MID(A2559, 21,85)</f>
        <v>Chloroform (CHCl3), direct emissions (scope1 and downstream)</v>
      </c>
      <c r="G2559" s="92" t="n">
        <v>3.704602228</v>
      </c>
      <c r="I2559" s="93" t="n">
        <v>0.60124696</v>
      </c>
      <c r="J2559" s="93" t="n">
        <v>0.013355268</v>
      </c>
      <c r="K2559" s="93" t="n">
        <v>0</v>
      </c>
      <c r="L2559" s="93" t="n">
        <v>3.09</v>
      </c>
      <c r="N2559" s="94" t="n">
        <v>20.6</v>
      </c>
    </row>
    <row r="2560" customFormat="false" ht="13.8" hidden="false" customHeight="false" outlineLevel="0" collapsed="false">
      <c r="A2560" s="0" t="s">
        <v>3450</v>
      </c>
      <c r="B2560" s="90" t="s">
        <v>3419</v>
      </c>
      <c r="C2560" s="88" t="str">
        <f aca="false">MID(A2560,1,12)</f>
        <v>Q.010.40.107</v>
      </c>
      <c r="D2560" s="0" t="s">
        <v>3417</v>
      </c>
      <c r="E2560" s="90" t="s">
        <v>255</v>
      </c>
      <c r="F2560" s="91" t="str">
        <f aca="false">MID(A2560, 21,85)</f>
        <v>Dichloro-ethane (C2H4Cl2), direct emissions (scope1 and downstream)</v>
      </c>
      <c r="G2560" s="92" t="n">
        <v>0.0007081367</v>
      </c>
      <c r="I2560" s="93" t="n">
        <v>0</v>
      </c>
      <c r="J2560" s="93" t="n">
        <v>0.0007081367</v>
      </c>
      <c r="K2560" s="93" t="n">
        <v>0</v>
      </c>
      <c r="L2560" s="93" t="n">
        <v>0</v>
      </c>
      <c r="N2560" s="94" t="n">
        <v>0</v>
      </c>
    </row>
    <row r="2561" customFormat="false" ht="13.8" hidden="false" customHeight="false" outlineLevel="0" collapsed="false">
      <c r="A2561" s="0" t="s">
        <v>3451</v>
      </c>
      <c r="B2561" s="90" t="s">
        <v>3419</v>
      </c>
      <c r="C2561" s="88" t="str">
        <f aca="false">MID(A2561,1,12)</f>
        <v>Q.010.40.108</v>
      </c>
      <c r="D2561" s="0" t="s">
        <v>3417</v>
      </c>
      <c r="E2561" s="90" t="s">
        <v>255</v>
      </c>
      <c r="F2561" s="91" t="str">
        <f aca="false">MID(A2561, 21,85)</f>
        <v>Dimethyl ether (C2H6O), direct emissions (scope1 and downstream)</v>
      </c>
      <c r="G2561" s="92" t="n">
        <v>1.952490188616</v>
      </c>
      <c r="I2561" s="93" t="n">
        <v>1.952292027096</v>
      </c>
      <c r="J2561" s="93" t="n">
        <v>0.00019816152</v>
      </c>
      <c r="K2561" s="93" t="n">
        <v>0</v>
      </c>
      <c r="L2561" s="93" t="n">
        <v>0</v>
      </c>
      <c r="N2561" s="94" t="n">
        <v>0</v>
      </c>
    </row>
    <row r="2562" customFormat="false" ht="13.8" hidden="false" customHeight="false" outlineLevel="0" collapsed="false">
      <c r="A2562" s="0" t="s">
        <v>3452</v>
      </c>
      <c r="B2562" s="90" t="s">
        <v>3419</v>
      </c>
      <c r="C2562" s="88" t="str">
        <f aca="false">MID(A2562,1,12)</f>
        <v>Q.010.40.109</v>
      </c>
      <c r="D2562" s="0" t="s">
        <v>3417</v>
      </c>
      <c r="E2562" s="90" t="s">
        <v>255</v>
      </c>
      <c r="F2562" s="91" t="str">
        <f aca="false">MID(A2562, 21,85)</f>
        <v>Ethanol (C2H5OH), direct emissions (scope1 and downstream)</v>
      </c>
      <c r="G2562" s="92" t="n">
        <v>4.1304210138</v>
      </c>
      <c r="I2562" s="93" t="n">
        <v>4.1271665848</v>
      </c>
      <c r="J2562" s="93" t="n">
        <v>0.003254429</v>
      </c>
      <c r="K2562" s="93" t="n">
        <v>0</v>
      </c>
      <c r="L2562" s="93" t="n">
        <v>0</v>
      </c>
      <c r="N2562" s="94" t="n">
        <v>0</v>
      </c>
    </row>
    <row r="2563" customFormat="false" ht="13.8" hidden="false" customHeight="false" outlineLevel="0" collapsed="false">
      <c r="A2563" s="0" t="s">
        <v>3453</v>
      </c>
      <c r="B2563" s="90" t="s">
        <v>3419</v>
      </c>
      <c r="C2563" s="88" t="str">
        <f aca="false">MID(A2563,1,12)</f>
        <v>Q.010.40.110</v>
      </c>
      <c r="D2563" s="0" t="s">
        <v>3417</v>
      </c>
      <c r="E2563" s="90" t="s">
        <v>255</v>
      </c>
      <c r="F2563" s="91" t="str">
        <f aca="false">MID(A2563, 21,85)</f>
        <v>Ethyl acetate  (C4H8O2), direct emissions (scope1 and downstream)</v>
      </c>
      <c r="G2563" s="92" t="n">
        <v>2.166462447</v>
      </c>
      <c r="I2563" s="93" t="n">
        <v>2.161308132</v>
      </c>
      <c r="J2563" s="93" t="n">
        <v>0.005154315</v>
      </c>
      <c r="K2563" s="93" t="n">
        <v>0</v>
      </c>
      <c r="L2563" s="93" t="n">
        <v>0</v>
      </c>
      <c r="N2563" s="94" t="n">
        <v>0</v>
      </c>
    </row>
    <row r="2564" customFormat="false" ht="13.8" hidden="false" customHeight="false" outlineLevel="0" collapsed="false">
      <c r="A2564" s="0" t="s">
        <v>3454</v>
      </c>
      <c r="B2564" s="90" t="s">
        <v>3419</v>
      </c>
      <c r="C2564" s="88" t="str">
        <f aca="false">MID(A2564,1,12)</f>
        <v>Q.010.40.111</v>
      </c>
      <c r="D2564" s="0" t="s">
        <v>3417</v>
      </c>
      <c r="E2564" s="90" t="s">
        <v>255</v>
      </c>
      <c r="F2564" s="91" t="str">
        <f aca="false">MID(A2564, 21,85)</f>
        <v>Ethylene (C2H4), direct emissions (scope1 and downstream)</v>
      </c>
      <c r="G2564" s="92" t="n">
        <v>10.3429445450922</v>
      </c>
      <c r="I2564" s="93" t="n">
        <v>10.34294180832</v>
      </c>
      <c r="J2564" s="93" t="n">
        <v>2.7367722E-006</v>
      </c>
      <c r="K2564" s="93" t="n">
        <v>0</v>
      </c>
      <c r="L2564" s="93" t="n">
        <v>0</v>
      </c>
      <c r="N2564" s="94" t="n">
        <v>0</v>
      </c>
    </row>
    <row r="2565" customFormat="false" ht="13.8" hidden="false" customHeight="false" outlineLevel="0" collapsed="false">
      <c r="A2565" s="0" t="s">
        <v>3455</v>
      </c>
      <c r="B2565" s="90" t="s">
        <v>3419</v>
      </c>
      <c r="C2565" s="88" t="str">
        <f aca="false">MID(A2565,1,12)</f>
        <v>Q.010.40.112</v>
      </c>
      <c r="D2565" s="0" t="s">
        <v>3417</v>
      </c>
      <c r="E2565" s="90" t="s">
        <v>255</v>
      </c>
      <c r="F2565" s="91" t="str">
        <f aca="false">MID(A2565, 21,85)</f>
        <v>Formaldehyde (CH2O), direct emissions (scope1 and downstream)</v>
      </c>
      <c r="G2565" s="92" t="n">
        <v>18.08109084</v>
      </c>
      <c r="I2565" s="93" t="n">
        <v>17.56129544</v>
      </c>
      <c r="J2565" s="93" t="n">
        <v>0.5197954</v>
      </c>
      <c r="K2565" s="93" t="n">
        <v>0</v>
      </c>
      <c r="L2565" s="93" t="n">
        <v>0</v>
      </c>
      <c r="N2565" s="94" t="n">
        <v>0</v>
      </c>
    </row>
    <row r="2566" customFormat="false" ht="13.8" hidden="false" customHeight="false" outlineLevel="0" collapsed="false">
      <c r="A2566" s="0" t="s">
        <v>3456</v>
      </c>
      <c r="B2566" s="90" t="s">
        <v>3419</v>
      </c>
      <c r="C2566" s="88" t="str">
        <f aca="false">MID(A2566,1,12)</f>
        <v>Q.010.40.113</v>
      </c>
      <c r="D2566" s="0" t="s">
        <v>3417</v>
      </c>
      <c r="E2566" s="90" t="s">
        <v>255</v>
      </c>
      <c r="F2566" s="91" t="str">
        <f aca="false">MID(A2566, 21,85)</f>
        <v>Hexane (C6H14), direct emissions (scope1 and downstream)</v>
      </c>
      <c r="G2566" s="92" t="n">
        <v>5.0107195109927</v>
      </c>
      <c r="I2566" s="93" t="n">
        <v>5.0107169232</v>
      </c>
      <c r="J2566" s="93" t="n">
        <v>2.5877927E-006</v>
      </c>
      <c r="K2566" s="93" t="n">
        <v>0</v>
      </c>
      <c r="L2566" s="93" t="n">
        <v>0</v>
      </c>
      <c r="N2566" s="94" t="n">
        <v>0</v>
      </c>
    </row>
    <row r="2567" customFormat="false" ht="13.8" hidden="false" customHeight="false" outlineLevel="0" collapsed="false">
      <c r="A2567" s="0" t="s">
        <v>3457</v>
      </c>
      <c r="B2567" s="90" t="s">
        <v>3419</v>
      </c>
      <c r="C2567" s="88" t="str">
        <f aca="false">MID(A2567,1,12)</f>
        <v>Q.010.40.114</v>
      </c>
      <c r="D2567" s="0" t="s">
        <v>3417</v>
      </c>
      <c r="E2567" s="90" t="s">
        <v>255</v>
      </c>
      <c r="F2567" s="91" t="str">
        <f aca="false">MID(A2567, 21,85)</f>
        <v>Isoprene (C5H8), direct emissions (scope1 and downstream)</v>
      </c>
      <c r="G2567" s="92" t="n">
        <v>11.324562805581</v>
      </c>
      <c r="I2567" s="93" t="n">
        <v>11.3245541272</v>
      </c>
      <c r="J2567" s="93" t="n">
        <v>8.678381E-006</v>
      </c>
      <c r="K2567" s="93" t="n">
        <v>0</v>
      </c>
      <c r="L2567" s="93" t="n">
        <v>0</v>
      </c>
      <c r="N2567" s="94" t="n">
        <v>0</v>
      </c>
    </row>
    <row r="2568" customFormat="false" ht="13.8" hidden="false" customHeight="false" outlineLevel="0" collapsed="false">
      <c r="A2568" s="0" t="s">
        <v>3458</v>
      </c>
      <c r="B2568" s="90" t="s">
        <v>3419</v>
      </c>
      <c r="C2568" s="88" t="str">
        <f aca="false">MID(A2568,1,12)</f>
        <v>Q.010.40.115</v>
      </c>
      <c r="D2568" s="0" t="s">
        <v>3417</v>
      </c>
      <c r="E2568" s="90" t="s">
        <v>255</v>
      </c>
      <c r="F2568" s="91" t="str">
        <f aca="false">MID(A2568, 21,85)</f>
        <v>Methanol (CH3OH), direct emissions (scope1 and downstream)</v>
      </c>
      <c r="G2568" s="92" t="n">
        <v>1.4461776141</v>
      </c>
      <c r="I2568" s="93" t="n">
        <v>1.4451809976</v>
      </c>
      <c r="J2568" s="93" t="n">
        <v>0.0009966165</v>
      </c>
      <c r="K2568" s="93" t="n">
        <v>0</v>
      </c>
      <c r="L2568" s="93" t="n">
        <v>0</v>
      </c>
      <c r="N2568" s="94" t="n">
        <v>0</v>
      </c>
    </row>
    <row r="2569" customFormat="false" ht="13.8" hidden="false" customHeight="false" outlineLevel="0" collapsed="false">
      <c r="A2569" s="0" t="s">
        <v>3459</v>
      </c>
      <c r="B2569" s="90" t="s">
        <v>3419</v>
      </c>
      <c r="C2569" s="88" t="str">
        <f aca="false">MID(A2569,1,12)</f>
        <v>Q.010.40.116</v>
      </c>
      <c r="D2569" s="0" t="s">
        <v>3417</v>
      </c>
      <c r="E2569" s="90" t="s">
        <v>255</v>
      </c>
      <c r="F2569" s="91" t="str">
        <f aca="false">MID(A2569, 21,85)</f>
        <v>1-Propanol (C3H8O), direct emissions (scope1 and downstream)</v>
      </c>
      <c r="G2569" s="92" t="n">
        <v>5.8032739974</v>
      </c>
      <c r="I2569" s="93" t="n">
        <v>5.8020163272</v>
      </c>
      <c r="J2569" s="93" t="n">
        <v>0.0012576702</v>
      </c>
      <c r="K2569" s="93" t="n">
        <v>0</v>
      </c>
      <c r="L2569" s="93" t="n">
        <v>0</v>
      </c>
      <c r="N2569" s="94" t="n">
        <v>0</v>
      </c>
    </row>
    <row r="2570" customFormat="false" ht="13.8" hidden="false" customHeight="false" outlineLevel="0" collapsed="false">
      <c r="A2570" s="0" t="s">
        <v>3460</v>
      </c>
      <c r="B2570" s="90" t="s">
        <v>3419</v>
      </c>
      <c r="C2570" s="88" t="str">
        <f aca="false">MID(A2570,1,12)</f>
        <v>Q.010.40.117</v>
      </c>
      <c r="D2570" s="0" t="s">
        <v>3417</v>
      </c>
      <c r="E2570" s="90" t="s">
        <v>255</v>
      </c>
      <c r="F2570" s="91" t="str">
        <f aca="false">MID(A2570, 21,85)</f>
        <v>Naphthalene (C10H8), direct emissions (scope1 and downstream)</v>
      </c>
      <c r="G2570" s="92" t="n">
        <v>1.167272055</v>
      </c>
      <c r="I2570" s="93" t="n">
        <v>1.156436</v>
      </c>
      <c r="J2570" s="93" t="n">
        <v>0.010836055</v>
      </c>
      <c r="K2570" s="93" t="n">
        <v>0</v>
      </c>
      <c r="L2570" s="93" t="n">
        <v>0</v>
      </c>
      <c r="N2570" s="94" t="n">
        <v>0</v>
      </c>
    </row>
    <row r="2571" customFormat="false" ht="13.8" hidden="false" customHeight="false" outlineLevel="0" collapsed="false">
      <c r="A2571" s="0" t="s">
        <v>3461</v>
      </c>
      <c r="B2571" s="90" t="s">
        <v>3419</v>
      </c>
      <c r="C2571" s="88" t="str">
        <f aca="false">MID(A2571,1,12)</f>
        <v>Q.010.40.118</v>
      </c>
      <c r="D2571" s="0" t="s">
        <v>3417</v>
      </c>
      <c r="E2571" s="90" t="s">
        <v>255</v>
      </c>
      <c r="F2571" s="91" t="str">
        <f aca="false">MID(A2571, 21,85)</f>
        <v>Propylene (C3H6), direct emissions (scope1 and downstream)</v>
      </c>
      <c r="G2571" s="92" t="n">
        <v>11.6280513017629</v>
      </c>
      <c r="I2571" s="93" t="n">
        <v>11.62804942728</v>
      </c>
      <c r="J2571" s="93" t="n">
        <v>1.8744829E-006</v>
      </c>
      <c r="K2571" s="93" t="n">
        <v>0</v>
      </c>
      <c r="L2571" s="93" t="n">
        <v>0</v>
      </c>
      <c r="N2571" s="94" t="n">
        <v>0</v>
      </c>
    </row>
    <row r="2572" customFormat="false" ht="13.8" hidden="false" customHeight="false" outlineLevel="0" collapsed="false">
      <c r="A2572" s="0" t="s">
        <v>3462</v>
      </c>
      <c r="B2572" s="90" t="s">
        <v>3419</v>
      </c>
      <c r="C2572" s="88" t="str">
        <f aca="false">MID(A2572,1,12)</f>
        <v>Q.010.40.119</v>
      </c>
      <c r="D2572" s="0" t="s">
        <v>3417</v>
      </c>
      <c r="E2572" s="90" t="s">
        <v>255</v>
      </c>
      <c r="F2572" s="91" t="str">
        <f aca="false">MID(A2572, 21,85)</f>
        <v>Styrene (C8H8), direct emissions (scope1 and downstream)</v>
      </c>
      <c r="G2572" s="92" t="n">
        <v>1.9442012034</v>
      </c>
      <c r="I2572" s="93" t="n">
        <v>1.943545</v>
      </c>
      <c r="J2572" s="93" t="n">
        <v>0.0006562034</v>
      </c>
      <c r="K2572" s="93" t="n">
        <v>0</v>
      </c>
      <c r="L2572" s="93" t="n">
        <v>0</v>
      </c>
      <c r="N2572" s="94" t="n">
        <v>0</v>
      </c>
    </row>
    <row r="2573" customFormat="false" ht="13.8" hidden="false" customHeight="false" outlineLevel="0" collapsed="false">
      <c r="A2573" s="0" t="s">
        <v>3463</v>
      </c>
      <c r="B2573" s="90" t="s">
        <v>3419</v>
      </c>
      <c r="C2573" s="88" t="str">
        <f aca="false">MID(A2573,1,12)</f>
        <v>Q.010.40.120</v>
      </c>
      <c r="D2573" s="0" t="s">
        <v>3417</v>
      </c>
      <c r="E2573" s="90" t="s">
        <v>255</v>
      </c>
      <c r="F2573" s="91" t="str">
        <f aca="false">MID(A2573, 21,85)</f>
        <v>Tetrachloroethylene (C2Cl4), direct emissions (scope1 and downstream)</v>
      </c>
      <c r="G2573" s="92" t="n">
        <v>1.743315173</v>
      </c>
      <c r="I2573" s="93" t="n">
        <v>0.7889752</v>
      </c>
      <c r="J2573" s="93" t="n">
        <v>0.003339973</v>
      </c>
      <c r="K2573" s="93" t="n">
        <v>0</v>
      </c>
      <c r="L2573" s="93" t="n">
        <v>0.951</v>
      </c>
      <c r="N2573" s="94" t="n">
        <v>6.34</v>
      </c>
    </row>
    <row r="2574" customFormat="false" ht="13.8" hidden="false" customHeight="false" outlineLevel="0" collapsed="false">
      <c r="A2574" s="0" t="s">
        <v>3464</v>
      </c>
      <c r="B2574" s="90" t="s">
        <v>3419</v>
      </c>
      <c r="C2574" s="88" t="str">
        <f aca="false">MID(A2574,1,12)</f>
        <v>Q.010.40.121</v>
      </c>
      <c r="D2574" s="0" t="s">
        <v>3417</v>
      </c>
      <c r="E2574" s="90" t="s">
        <v>255</v>
      </c>
      <c r="F2574" s="91" t="str">
        <f aca="false">MID(A2574, 21,85)</f>
        <v>Toluene (C6H5CH3), direct emissions (scope1 and downstream)</v>
      </c>
      <c r="G2574" s="92" t="n">
        <v>6.610846650976</v>
      </c>
      <c r="I2574" s="93" t="n">
        <v>6.610059501676</v>
      </c>
      <c r="J2574" s="93" t="n">
        <v>0.0007871493</v>
      </c>
      <c r="K2574" s="93" t="n">
        <v>0</v>
      </c>
      <c r="L2574" s="93" t="n">
        <v>0</v>
      </c>
      <c r="N2574" s="94" t="n">
        <v>0</v>
      </c>
    </row>
    <row r="2575" customFormat="false" ht="13.8" hidden="false" customHeight="false" outlineLevel="0" collapsed="false">
      <c r="A2575" s="0" t="s">
        <v>3465</v>
      </c>
      <c r="B2575" s="90" t="s">
        <v>3419</v>
      </c>
      <c r="C2575" s="88" t="str">
        <f aca="false">MID(A2575,1,12)</f>
        <v>Q.010.40.122</v>
      </c>
      <c r="D2575" s="0" t="s">
        <v>3417</v>
      </c>
      <c r="E2575" s="90" t="s">
        <v>255</v>
      </c>
      <c r="F2575" s="91" t="str">
        <f aca="false">MID(A2575, 21,85)</f>
        <v>Trichloroethylene (C2HCl3), direct emissions (scope1 and downstream)</v>
      </c>
      <c r="G2575" s="92" t="n">
        <v>3.39198782211</v>
      </c>
      <c r="I2575" s="93" t="n">
        <v>3.38519564</v>
      </c>
      <c r="J2575" s="93" t="n">
        <v>0.00019218211</v>
      </c>
      <c r="K2575" s="93" t="n">
        <v>0</v>
      </c>
      <c r="L2575" s="93" t="n">
        <v>0.0066</v>
      </c>
      <c r="N2575" s="94" t="n">
        <v>0.044</v>
      </c>
    </row>
    <row r="2576" customFormat="false" ht="13.8" hidden="false" customHeight="false" outlineLevel="0" collapsed="false">
      <c r="A2576" s="0" t="s">
        <v>3466</v>
      </c>
      <c r="B2576" s="90" t="s">
        <v>3419</v>
      </c>
      <c r="C2576" s="88" t="str">
        <f aca="false">MID(A2576,1,12)</f>
        <v>Q.010.40.123</v>
      </c>
      <c r="D2576" s="0" t="s">
        <v>3417</v>
      </c>
      <c r="E2576" s="90" t="s">
        <v>255</v>
      </c>
      <c r="F2576" s="91" t="str">
        <f aca="false">MID(A2576, 21,85)</f>
        <v>Turpentine, direct emissions (scope1 and downstream)</v>
      </c>
      <c r="G2576" s="92" t="n">
        <v>0.0021294387</v>
      </c>
      <c r="I2576" s="93" t="n">
        <v>0</v>
      </c>
      <c r="J2576" s="93" t="n">
        <v>0.0021294387</v>
      </c>
      <c r="K2576" s="93" t="n">
        <v>0</v>
      </c>
      <c r="L2576" s="93" t="n">
        <v>0</v>
      </c>
      <c r="N2576" s="94" t="n">
        <v>0</v>
      </c>
    </row>
    <row r="2577" customFormat="false" ht="13.8" hidden="false" customHeight="false" outlineLevel="0" collapsed="false">
      <c r="A2577" s="0" t="s">
        <v>3467</v>
      </c>
      <c r="B2577" s="90" t="s">
        <v>3419</v>
      </c>
      <c r="C2577" s="88" t="str">
        <f aca="false">MID(A2577,1,12)</f>
        <v>Q.010.40.123</v>
      </c>
      <c r="D2577" s="0" t="s">
        <v>3417</v>
      </c>
      <c r="E2577" s="90" t="s">
        <v>255</v>
      </c>
      <c r="F2577" s="91" t="str">
        <f aca="false">MID(A2577, 21,85)</f>
        <v>White spirit, direct emissions (scope1 and downstream)</v>
      </c>
      <c r="G2577" s="92" t="n">
        <v>0.048662735575</v>
      </c>
      <c r="I2577" s="93" t="n">
        <v>0.04864968</v>
      </c>
      <c r="J2577" s="93" t="n">
        <v>1.3055575E-005</v>
      </c>
      <c r="K2577" s="93" t="n">
        <v>0</v>
      </c>
      <c r="L2577" s="93" t="n">
        <v>0</v>
      </c>
      <c r="N2577" s="94" t="n">
        <v>0</v>
      </c>
    </row>
    <row r="2578" customFormat="false" ht="13.8" hidden="false" customHeight="false" outlineLevel="0" collapsed="false">
      <c r="A2578" s="0" t="s">
        <v>3468</v>
      </c>
      <c r="B2578" s="90" t="s">
        <v>3419</v>
      </c>
      <c r="C2578" s="88" t="str">
        <f aca="false">MID(A2578,1,12)</f>
        <v>Q.010.40.124</v>
      </c>
      <c r="D2578" s="0" t="s">
        <v>3417</v>
      </c>
      <c r="E2578" s="90" t="s">
        <v>255</v>
      </c>
      <c r="F2578" s="91" t="str">
        <f aca="false">MID(A2578, 21,85)</f>
        <v>Xylene (C6H4(CH3)2), direct emissions (scope1 and downstream)</v>
      </c>
      <c r="G2578" s="92" t="n">
        <v>0.02816762752</v>
      </c>
      <c r="I2578" s="93" t="n">
        <v>0.027952704</v>
      </c>
      <c r="J2578" s="93" t="n">
        <v>0.00021492352</v>
      </c>
      <c r="K2578" s="93" t="n">
        <v>0</v>
      </c>
      <c r="L2578" s="93" t="n">
        <v>0</v>
      </c>
      <c r="N2578" s="94" t="n">
        <v>0</v>
      </c>
    </row>
    <row r="2579" customFormat="false" ht="13.8" hidden="false" customHeight="false" outlineLevel="0" collapsed="false">
      <c r="A2579" s="0" t="s">
        <v>3469</v>
      </c>
      <c r="B2579" s="90" t="s">
        <v>3419</v>
      </c>
      <c r="C2579" s="88" t="str">
        <f aca="false">MID(A2579,1,12)</f>
        <v>Q.010.40.125</v>
      </c>
      <c r="D2579" s="0" t="s">
        <v>3417</v>
      </c>
      <c r="E2579" s="90" t="s">
        <v>255</v>
      </c>
      <c r="F2579" s="91" t="str">
        <f aca="false">MID(A2579, 21,85)</f>
        <v>Particulates PM2.5, direct emissions (scope1 and downstream)</v>
      </c>
      <c r="G2579" s="92" t="n">
        <v>40.1</v>
      </c>
      <c r="I2579" s="93" t="n">
        <v>40.1</v>
      </c>
      <c r="J2579" s="93" t="n">
        <v>0</v>
      </c>
      <c r="K2579" s="93" t="n">
        <v>0</v>
      </c>
      <c r="L2579" s="93" t="n">
        <v>0</v>
      </c>
      <c r="N2579" s="94" t="n">
        <v>0</v>
      </c>
    </row>
  </sheetData>
  <conditionalFormatting sqref="O379:O412">
    <cfRule type="dataBar" priority="2">
      <dataBar showValue="0" minLength="10" maxLength="90">
        <cfvo type="min" val="0"/>
        <cfvo type="max" val="0"/>
        <color rgb="FFA6A6A6"/>
      </dataBar>
      <extLst>
        <ext xmlns:x14="http://schemas.microsoft.com/office/spreadsheetml/2009/9/main" uri="{B025F937-C7B1-47D3-B67F-A62EFF666E3E}">
          <x14:id>{3C27EA71-CA37-4271-A350-6CBAF62C40F6}</x14:id>
        </ext>
      </extLst>
    </cfRule>
    <cfRule type="dataBar" priority="3">
      <dataBar showValue="1" minLength="10" maxLength="90">
        <cfvo type="min" val="0"/>
        <cfvo type="max" val="0"/>
        <color rgb="FFA6A6A6"/>
      </dataBar>
      <extLst>
        <ext xmlns:x14="http://schemas.microsoft.com/office/spreadsheetml/2009/9/main" uri="{B025F937-C7B1-47D3-B67F-A62EFF666E3E}">
          <x14:id>{278EA8C5-9873-479A-88E0-7FC5EF16C7D2}</x14:id>
        </ext>
      </extLst>
    </cfRule>
    <cfRule type="dataBar" priority="4">
      <dataBar showValue="0" minLength="10" maxLength="90">
        <cfvo type="min" val="0"/>
        <cfvo type="max" val="0"/>
        <color rgb="FF638EC6"/>
      </dataBar>
      <extLst>
        <ext xmlns:x14="http://schemas.microsoft.com/office/spreadsheetml/2009/9/main" uri="{B025F937-C7B1-47D3-B67F-A62EFF666E3E}">
          <x14:id>{90C1BF55-F3EF-4EE5-A16D-3543FFB47C7D}</x14:id>
        </ext>
      </extLst>
    </cfRule>
    <cfRule type="dataBar" priority="5">
      <dataBar showValue="1" minLength="10" maxLength="90">
        <cfvo type="min" val="0"/>
        <cfvo type="max" val="0"/>
        <color rgb="FF808080"/>
      </dataBar>
      <extLst>
        <ext xmlns:x14="http://schemas.microsoft.com/office/spreadsheetml/2009/9/main" uri="{B025F937-C7B1-47D3-B67F-A62EFF666E3E}">
          <x14:id>{80B4D0A0-3BE3-4B50-98AE-D5374AF982F6}</x14:id>
        </ext>
      </extLst>
    </cfRule>
  </conditionalFormatting>
  <conditionalFormatting sqref="H379:H412">
    <cfRule type="dataBar" priority="6">
      <dataBar showValue="0" minLength="10" maxLength="90">
        <cfvo type="min" val="0"/>
        <cfvo type="max" val="0"/>
        <color rgb="FFA6A6A6"/>
      </dataBar>
      <extLst>
        <ext xmlns:x14="http://schemas.microsoft.com/office/spreadsheetml/2009/9/main" uri="{B025F937-C7B1-47D3-B67F-A62EFF666E3E}">
          <x14:id>{707BBCDB-EC9A-47A5-B214-41C5B9A893F2}</x14:id>
        </ext>
      </extLst>
    </cfRule>
    <cfRule type="dataBar" priority="7">
      <dataBar showValue="1" minLength="10" maxLength="90">
        <cfvo type="min" val="0"/>
        <cfvo type="max" val="0"/>
        <color rgb="FFA6A6A6"/>
      </dataBar>
      <extLst>
        <ext xmlns:x14="http://schemas.microsoft.com/office/spreadsheetml/2009/9/main" uri="{B025F937-C7B1-47D3-B67F-A62EFF666E3E}">
          <x14:id>{FA4A1246-4576-4F49-B3F1-55E2FC40F533}</x14:id>
        </ext>
      </extLst>
    </cfRule>
    <cfRule type="dataBar" priority="8">
      <dataBar showValue="0" minLength="10" maxLength="90">
        <cfvo type="min" val="0"/>
        <cfvo type="max" val="0"/>
        <color rgb="FF638EC6"/>
      </dataBar>
      <extLst>
        <ext xmlns:x14="http://schemas.microsoft.com/office/spreadsheetml/2009/9/main" uri="{B025F937-C7B1-47D3-B67F-A62EFF666E3E}">
          <x14:id>{C865D3E8-5093-40A6-B869-BB3768107E29}</x14:id>
        </ext>
      </extLst>
    </cfRule>
    <cfRule type="dataBar" priority="9">
      <dataBar showValue="1" minLength="10" maxLength="90">
        <cfvo type="min" val="0"/>
        <cfvo type="max" val="0"/>
        <color rgb="FF808080"/>
      </dataBar>
      <extLst>
        <ext xmlns:x14="http://schemas.microsoft.com/office/spreadsheetml/2009/9/main" uri="{B025F937-C7B1-47D3-B67F-A62EFF666E3E}">
          <x14:id>{FC601190-B9CD-49B2-B2AF-B1A815D6F38A}</x14:id>
        </ext>
      </extLst>
    </cfRule>
  </conditionalFormatting>
  <conditionalFormatting sqref="O2427:O2429">
    <cfRule type="dataBar" priority="10">
      <dataBar showValue="0" minLength="10" maxLength="90">
        <cfvo type="min" val="0"/>
        <cfvo type="max" val="0"/>
        <color rgb="FFA6A6A6"/>
      </dataBar>
      <extLst>
        <ext xmlns:x14="http://schemas.microsoft.com/office/spreadsheetml/2009/9/main" uri="{B025F937-C7B1-47D3-B67F-A62EFF666E3E}">
          <x14:id>{225C6BD7-B8DB-4BBD-A0AD-13C0FBBA1E2E}</x14:id>
        </ext>
      </extLst>
    </cfRule>
    <cfRule type="dataBar" priority="11">
      <dataBar showValue="1" minLength="10" maxLength="90">
        <cfvo type="min" val="0"/>
        <cfvo type="max" val="0"/>
        <color rgb="FFA6A6A6"/>
      </dataBar>
      <extLst>
        <ext xmlns:x14="http://schemas.microsoft.com/office/spreadsheetml/2009/9/main" uri="{B025F937-C7B1-47D3-B67F-A62EFF666E3E}">
          <x14:id>{2F9EB945-957C-4520-AA8E-731F50C3AB72}</x14:id>
        </ext>
      </extLst>
    </cfRule>
    <cfRule type="dataBar" priority="12">
      <dataBar showValue="0" minLength="10" maxLength="90">
        <cfvo type="min" val="0"/>
        <cfvo type="max" val="0"/>
        <color rgb="FF638EC6"/>
      </dataBar>
      <extLst>
        <ext xmlns:x14="http://schemas.microsoft.com/office/spreadsheetml/2009/9/main" uri="{B025F937-C7B1-47D3-B67F-A62EFF666E3E}">
          <x14:id>{F6C35BC4-86DE-4390-9EE0-B874C753F1F4}</x14:id>
        </ext>
      </extLst>
    </cfRule>
    <cfRule type="dataBar" priority="13">
      <dataBar showValue="1" minLength="10" maxLength="90">
        <cfvo type="min" val="0"/>
        <cfvo type="max" val="0"/>
        <color rgb="FF808080"/>
      </dataBar>
      <extLst>
        <ext xmlns:x14="http://schemas.microsoft.com/office/spreadsheetml/2009/9/main" uri="{B025F937-C7B1-47D3-B67F-A62EFF666E3E}">
          <x14:id>{902BD0BA-A2CC-425E-945B-AA81BD68A38A}</x14:id>
        </ext>
      </extLst>
    </cfRule>
  </conditionalFormatting>
  <conditionalFormatting sqref="H2427:H2429">
    <cfRule type="dataBar" priority="14">
      <dataBar showValue="0" minLength="10" maxLength="90">
        <cfvo type="min" val="0"/>
        <cfvo type="max" val="0"/>
        <color rgb="FFA6A6A6"/>
      </dataBar>
      <extLst>
        <ext xmlns:x14="http://schemas.microsoft.com/office/spreadsheetml/2009/9/main" uri="{B025F937-C7B1-47D3-B67F-A62EFF666E3E}">
          <x14:id>{DBF17C70-37D0-4B7F-BA20-201360D0E6D8}</x14:id>
        </ext>
      </extLst>
    </cfRule>
    <cfRule type="dataBar" priority="15">
      <dataBar showValue="1" minLength="10" maxLength="90">
        <cfvo type="min" val="0"/>
        <cfvo type="max" val="0"/>
        <color rgb="FFA6A6A6"/>
      </dataBar>
      <extLst>
        <ext xmlns:x14="http://schemas.microsoft.com/office/spreadsheetml/2009/9/main" uri="{B025F937-C7B1-47D3-B67F-A62EFF666E3E}">
          <x14:id>{7CDB8065-CD30-462A-BCCE-F3E541D066D0}</x14:id>
        </ext>
      </extLst>
    </cfRule>
    <cfRule type="dataBar" priority="16">
      <dataBar showValue="0" minLength="10" maxLength="90">
        <cfvo type="min" val="0"/>
        <cfvo type="max" val="0"/>
        <color rgb="FF638EC6"/>
      </dataBar>
      <extLst>
        <ext xmlns:x14="http://schemas.microsoft.com/office/spreadsheetml/2009/9/main" uri="{B025F937-C7B1-47D3-B67F-A62EFF666E3E}">
          <x14:id>{A83D81C0-E84E-4195-A2BE-C3A5C14F9DAD}</x14:id>
        </ext>
      </extLst>
    </cfRule>
    <cfRule type="dataBar" priority="17">
      <dataBar showValue="1" minLength="10" maxLength="90">
        <cfvo type="min" val="0"/>
        <cfvo type="max" val="0"/>
        <color rgb="FF808080"/>
      </dataBar>
      <extLst>
        <ext xmlns:x14="http://schemas.microsoft.com/office/spreadsheetml/2009/9/main" uri="{B025F937-C7B1-47D3-B67F-A62EFF666E3E}">
          <x14:id>{4A6B80DA-9FE2-47E8-938D-94C1C399C29C}</x14:id>
        </ext>
      </extLst>
    </cfRule>
  </conditionalFormatting>
  <conditionalFormatting sqref="O2406:O2425">
    <cfRule type="dataBar" priority="18">
      <dataBar showValue="0" minLength="10" maxLength="90">
        <cfvo type="min" val="0"/>
        <cfvo type="max" val="0"/>
        <color rgb="FFA6A6A6"/>
      </dataBar>
      <extLst>
        <ext xmlns:x14="http://schemas.microsoft.com/office/spreadsheetml/2009/9/main" uri="{B025F937-C7B1-47D3-B67F-A62EFF666E3E}">
          <x14:id>{205850D6-2966-435F-BCD7-BC3B1B958E85}</x14:id>
        </ext>
      </extLst>
    </cfRule>
    <cfRule type="dataBar" priority="19">
      <dataBar showValue="1" minLength="10" maxLength="90">
        <cfvo type="min" val="0"/>
        <cfvo type="max" val="0"/>
        <color rgb="FFA6A6A6"/>
      </dataBar>
      <extLst>
        <ext xmlns:x14="http://schemas.microsoft.com/office/spreadsheetml/2009/9/main" uri="{B025F937-C7B1-47D3-B67F-A62EFF666E3E}">
          <x14:id>{2AA9909D-AF65-4B60-859F-30DDE6A39278}</x14:id>
        </ext>
      </extLst>
    </cfRule>
    <cfRule type="dataBar" priority="20">
      <dataBar showValue="0" minLength="10" maxLength="90">
        <cfvo type="min" val="0"/>
        <cfvo type="max" val="0"/>
        <color rgb="FF638EC6"/>
      </dataBar>
      <extLst>
        <ext xmlns:x14="http://schemas.microsoft.com/office/spreadsheetml/2009/9/main" uri="{B025F937-C7B1-47D3-B67F-A62EFF666E3E}">
          <x14:id>{916CA568-8A20-4D9A-875C-85E226D7F9C6}</x14:id>
        </ext>
      </extLst>
    </cfRule>
    <cfRule type="dataBar" priority="21">
      <dataBar showValue="1" minLength="10" maxLength="90">
        <cfvo type="min" val="0"/>
        <cfvo type="max" val="0"/>
        <color rgb="FF808080"/>
      </dataBar>
      <extLst>
        <ext xmlns:x14="http://schemas.microsoft.com/office/spreadsheetml/2009/9/main" uri="{B025F937-C7B1-47D3-B67F-A62EFF666E3E}">
          <x14:id>{C19ABDD8-A0B0-46C9-922F-631E2BD699DC}</x14:id>
        </ext>
      </extLst>
    </cfRule>
  </conditionalFormatting>
  <conditionalFormatting sqref="H2406:H2425">
    <cfRule type="dataBar" priority="22">
      <dataBar showValue="0" minLength="10" maxLength="90">
        <cfvo type="min" val="0"/>
        <cfvo type="max" val="0"/>
        <color rgb="FFA6A6A6"/>
      </dataBar>
      <extLst>
        <ext xmlns:x14="http://schemas.microsoft.com/office/spreadsheetml/2009/9/main" uri="{B025F937-C7B1-47D3-B67F-A62EFF666E3E}">
          <x14:id>{F0848354-ADF7-49FB-8E25-3127C6C4EF30}</x14:id>
        </ext>
      </extLst>
    </cfRule>
    <cfRule type="dataBar" priority="23">
      <dataBar showValue="1" minLength="10" maxLength="90">
        <cfvo type="min" val="0"/>
        <cfvo type="max" val="0"/>
        <color rgb="FFA6A6A6"/>
      </dataBar>
      <extLst>
        <ext xmlns:x14="http://schemas.microsoft.com/office/spreadsheetml/2009/9/main" uri="{B025F937-C7B1-47D3-B67F-A62EFF666E3E}">
          <x14:id>{DA82FBF7-12A6-48DD-A576-C563848533B2}</x14:id>
        </ext>
      </extLst>
    </cfRule>
    <cfRule type="dataBar" priority="24">
      <dataBar showValue="0" minLength="10" maxLength="90">
        <cfvo type="min" val="0"/>
        <cfvo type="max" val="0"/>
        <color rgb="FF638EC6"/>
      </dataBar>
      <extLst>
        <ext xmlns:x14="http://schemas.microsoft.com/office/spreadsheetml/2009/9/main" uri="{B025F937-C7B1-47D3-B67F-A62EFF666E3E}">
          <x14:id>{D0E23823-DFD7-47BE-8EA6-36B1F8417B69}</x14:id>
        </ext>
      </extLst>
    </cfRule>
    <cfRule type="dataBar" priority="25">
      <dataBar showValue="1" minLength="10" maxLength="90">
        <cfvo type="min" val="0"/>
        <cfvo type="max" val="0"/>
        <color rgb="FF808080"/>
      </dataBar>
      <extLst>
        <ext xmlns:x14="http://schemas.microsoft.com/office/spreadsheetml/2009/9/main" uri="{B025F937-C7B1-47D3-B67F-A62EFF666E3E}">
          <x14:id>{7570FFB3-604D-4EAF-8C59-B0D8DBF71918}</x14:id>
        </ext>
      </extLst>
    </cfRule>
  </conditionalFormatting>
  <conditionalFormatting sqref="O2389:O2404">
    <cfRule type="dataBar" priority="26">
      <dataBar showValue="0" minLength="10" maxLength="90">
        <cfvo type="min" val="0"/>
        <cfvo type="max" val="0"/>
        <color rgb="FFA6A6A6"/>
      </dataBar>
      <extLst>
        <ext xmlns:x14="http://schemas.microsoft.com/office/spreadsheetml/2009/9/main" uri="{B025F937-C7B1-47D3-B67F-A62EFF666E3E}">
          <x14:id>{D6FBBE30-DB57-46D9-8AE5-21C66FAEF2AC}</x14:id>
        </ext>
      </extLst>
    </cfRule>
    <cfRule type="dataBar" priority="27">
      <dataBar showValue="1" minLength="10" maxLength="90">
        <cfvo type="min" val="0"/>
        <cfvo type="max" val="0"/>
        <color rgb="FFA6A6A6"/>
      </dataBar>
      <extLst>
        <ext xmlns:x14="http://schemas.microsoft.com/office/spreadsheetml/2009/9/main" uri="{B025F937-C7B1-47D3-B67F-A62EFF666E3E}">
          <x14:id>{4ACB1E4E-EDC0-4E9E-9C11-F722774B32E3}</x14:id>
        </ext>
      </extLst>
    </cfRule>
    <cfRule type="dataBar" priority="28">
      <dataBar showValue="0" minLength="10" maxLength="90">
        <cfvo type="min" val="0"/>
        <cfvo type="max" val="0"/>
        <color rgb="FF638EC6"/>
      </dataBar>
      <extLst>
        <ext xmlns:x14="http://schemas.microsoft.com/office/spreadsheetml/2009/9/main" uri="{B025F937-C7B1-47D3-B67F-A62EFF666E3E}">
          <x14:id>{4F4AC0C9-4C1B-4E40-BE16-5C0040BBFDE6}</x14:id>
        </ext>
      </extLst>
    </cfRule>
    <cfRule type="dataBar" priority="29">
      <dataBar showValue="1" minLength="10" maxLength="90">
        <cfvo type="min" val="0"/>
        <cfvo type="max" val="0"/>
        <color rgb="FF808080"/>
      </dataBar>
      <extLst>
        <ext xmlns:x14="http://schemas.microsoft.com/office/spreadsheetml/2009/9/main" uri="{B025F937-C7B1-47D3-B67F-A62EFF666E3E}">
          <x14:id>{994B3AD6-47DC-4357-AE13-C9C0EFF4E9EE}</x14:id>
        </ext>
      </extLst>
    </cfRule>
  </conditionalFormatting>
  <conditionalFormatting sqref="H2389:H2404">
    <cfRule type="dataBar" priority="30">
      <dataBar showValue="0" minLength="10" maxLength="90">
        <cfvo type="min" val="0"/>
        <cfvo type="max" val="0"/>
        <color rgb="FFA6A6A6"/>
      </dataBar>
      <extLst>
        <ext xmlns:x14="http://schemas.microsoft.com/office/spreadsheetml/2009/9/main" uri="{B025F937-C7B1-47D3-B67F-A62EFF666E3E}">
          <x14:id>{583D49D0-E082-4A80-A873-6DC0C2655E10}</x14:id>
        </ext>
      </extLst>
    </cfRule>
    <cfRule type="dataBar" priority="31">
      <dataBar showValue="1" minLength="10" maxLength="90">
        <cfvo type="min" val="0"/>
        <cfvo type="max" val="0"/>
        <color rgb="FFA6A6A6"/>
      </dataBar>
      <extLst>
        <ext xmlns:x14="http://schemas.microsoft.com/office/spreadsheetml/2009/9/main" uri="{B025F937-C7B1-47D3-B67F-A62EFF666E3E}">
          <x14:id>{B02A8D00-378D-4A87-B5D9-EFE6ADF09DF4}</x14:id>
        </ext>
      </extLst>
    </cfRule>
    <cfRule type="dataBar" priority="32">
      <dataBar showValue="0" minLength="10" maxLength="90">
        <cfvo type="min" val="0"/>
        <cfvo type="max" val="0"/>
        <color rgb="FF638EC6"/>
      </dataBar>
      <extLst>
        <ext xmlns:x14="http://schemas.microsoft.com/office/spreadsheetml/2009/9/main" uri="{B025F937-C7B1-47D3-B67F-A62EFF666E3E}">
          <x14:id>{48E5EACB-E77D-48D1-A243-C29819B66910}</x14:id>
        </ext>
      </extLst>
    </cfRule>
    <cfRule type="dataBar" priority="33">
      <dataBar showValue="1" minLength="10" maxLength="90">
        <cfvo type="min" val="0"/>
        <cfvo type="max" val="0"/>
        <color rgb="FF808080"/>
      </dataBar>
      <extLst>
        <ext xmlns:x14="http://schemas.microsoft.com/office/spreadsheetml/2009/9/main" uri="{B025F937-C7B1-47D3-B67F-A62EFF666E3E}">
          <x14:id>{E52599EC-B59C-4AD9-917A-CE4020C84F5C}</x14:id>
        </ext>
      </extLst>
    </cfRule>
  </conditionalFormatting>
  <conditionalFormatting sqref="O2365:O2387">
    <cfRule type="dataBar" priority="34">
      <dataBar showValue="0" minLength="10" maxLength="90">
        <cfvo type="min" val="0"/>
        <cfvo type="max" val="0"/>
        <color rgb="FFA6A6A6"/>
      </dataBar>
      <extLst>
        <ext xmlns:x14="http://schemas.microsoft.com/office/spreadsheetml/2009/9/main" uri="{B025F937-C7B1-47D3-B67F-A62EFF666E3E}">
          <x14:id>{18ED35CE-58E4-4FD0-82F3-DDA9F1863A94}</x14:id>
        </ext>
      </extLst>
    </cfRule>
    <cfRule type="dataBar" priority="35">
      <dataBar showValue="1" minLength="10" maxLength="90">
        <cfvo type="min" val="0"/>
        <cfvo type="max" val="0"/>
        <color rgb="FFA6A6A6"/>
      </dataBar>
      <extLst>
        <ext xmlns:x14="http://schemas.microsoft.com/office/spreadsheetml/2009/9/main" uri="{B025F937-C7B1-47D3-B67F-A62EFF666E3E}">
          <x14:id>{1142E9D3-48DB-4C17-AD3E-C7B5C32A23DD}</x14:id>
        </ext>
      </extLst>
    </cfRule>
    <cfRule type="dataBar" priority="36">
      <dataBar showValue="0" minLength="10" maxLength="90">
        <cfvo type="min" val="0"/>
        <cfvo type="max" val="0"/>
        <color rgb="FF638EC6"/>
      </dataBar>
      <extLst>
        <ext xmlns:x14="http://schemas.microsoft.com/office/spreadsheetml/2009/9/main" uri="{B025F937-C7B1-47D3-B67F-A62EFF666E3E}">
          <x14:id>{F652A9E9-5D18-476A-B810-66FE2820B2B2}</x14:id>
        </ext>
      </extLst>
    </cfRule>
    <cfRule type="dataBar" priority="37">
      <dataBar showValue="1" minLength="10" maxLength="90">
        <cfvo type="min" val="0"/>
        <cfvo type="max" val="0"/>
        <color rgb="FF808080"/>
      </dataBar>
      <extLst>
        <ext xmlns:x14="http://schemas.microsoft.com/office/spreadsheetml/2009/9/main" uri="{B025F937-C7B1-47D3-B67F-A62EFF666E3E}">
          <x14:id>{FC7F8C6C-4420-4933-8758-96A764ABDE7B}</x14:id>
        </ext>
      </extLst>
    </cfRule>
  </conditionalFormatting>
  <conditionalFormatting sqref="H2365:H2387">
    <cfRule type="dataBar" priority="38">
      <dataBar showValue="0" minLength="10" maxLength="90">
        <cfvo type="min" val="0"/>
        <cfvo type="max" val="0"/>
        <color rgb="FFA6A6A6"/>
      </dataBar>
      <extLst>
        <ext xmlns:x14="http://schemas.microsoft.com/office/spreadsheetml/2009/9/main" uri="{B025F937-C7B1-47D3-B67F-A62EFF666E3E}">
          <x14:id>{8C433085-7AC5-44A6-AAB5-87435DEE1075}</x14:id>
        </ext>
      </extLst>
    </cfRule>
    <cfRule type="dataBar" priority="39">
      <dataBar showValue="1" minLength="10" maxLength="90">
        <cfvo type="min" val="0"/>
        <cfvo type="max" val="0"/>
        <color rgb="FFA6A6A6"/>
      </dataBar>
      <extLst>
        <ext xmlns:x14="http://schemas.microsoft.com/office/spreadsheetml/2009/9/main" uri="{B025F937-C7B1-47D3-B67F-A62EFF666E3E}">
          <x14:id>{FC2B79A3-FF98-4C8C-8C66-683D87779A68}</x14:id>
        </ext>
      </extLst>
    </cfRule>
    <cfRule type="dataBar" priority="40">
      <dataBar showValue="0" minLength="10" maxLength="90">
        <cfvo type="min" val="0"/>
        <cfvo type="max" val="0"/>
        <color rgb="FF638EC6"/>
      </dataBar>
      <extLst>
        <ext xmlns:x14="http://schemas.microsoft.com/office/spreadsheetml/2009/9/main" uri="{B025F937-C7B1-47D3-B67F-A62EFF666E3E}">
          <x14:id>{A5BD7150-6991-4669-B33A-9B2095113CF8}</x14:id>
        </ext>
      </extLst>
    </cfRule>
    <cfRule type="dataBar" priority="41">
      <dataBar showValue="1" minLength="10" maxLength="90">
        <cfvo type="min" val="0"/>
        <cfvo type="max" val="0"/>
        <color rgb="FF808080"/>
      </dataBar>
      <extLst>
        <ext xmlns:x14="http://schemas.microsoft.com/office/spreadsheetml/2009/9/main" uri="{B025F937-C7B1-47D3-B67F-A62EFF666E3E}">
          <x14:id>{A563F326-3580-48AA-8E57-27E6B171D929}</x14:id>
        </ext>
      </extLst>
    </cfRule>
  </conditionalFormatting>
  <conditionalFormatting sqref="O2357:O2363">
    <cfRule type="dataBar" priority="42">
      <dataBar showValue="0" minLength="10" maxLength="90">
        <cfvo type="min" val="0"/>
        <cfvo type="max" val="0"/>
        <color rgb="FFA6A6A6"/>
      </dataBar>
      <extLst>
        <ext xmlns:x14="http://schemas.microsoft.com/office/spreadsheetml/2009/9/main" uri="{B025F937-C7B1-47D3-B67F-A62EFF666E3E}">
          <x14:id>{9FD0E2DD-AD69-478B-A968-D7F48FD520B0}</x14:id>
        </ext>
      </extLst>
    </cfRule>
    <cfRule type="dataBar" priority="43">
      <dataBar showValue="1" minLength="10" maxLength="90">
        <cfvo type="min" val="0"/>
        <cfvo type="max" val="0"/>
        <color rgb="FFA6A6A6"/>
      </dataBar>
      <extLst>
        <ext xmlns:x14="http://schemas.microsoft.com/office/spreadsheetml/2009/9/main" uri="{B025F937-C7B1-47D3-B67F-A62EFF666E3E}">
          <x14:id>{40F78DB5-DCE2-408A-A2FF-6CCEAFD03ADE}</x14:id>
        </ext>
      </extLst>
    </cfRule>
    <cfRule type="dataBar" priority="44">
      <dataBar showValue="0" minLength="10" maxLength="90">
        <cfvo type="min" val="0"/>
        <cfvo type="max" val="0"/>
        <color rgb="FF638EC6"/>
      </dataBar>
      <extLst>
        <ext xmlns:x14="http://schemas.microsoft.com/office/spreadsheetml/2009/9/main" uri="{B025F937-C7B1-47D3-B67F-A62EFF666E3E}">
          <x14:id>{F2ABE4B1-AFC3-467C-9615-A3244ED46EF0}</x14:id>
        </ext>
      </extLst>
    </cfRule>
    <cfRule type="dataBar" priority="45">
      <dataBar showValue="1" minLength="10" maxLength="90">
        <cfvo type="min" val="0"/>
        <cfvo type="max" val="0"/>
        <color rgb="FF808080"/>
      </dataBar>
      <extLst>
        <ext xmlns:x14="http://schemas.microsoft.com/office/spreadsheetml/2009/9/main" uri="{B025F937-C7B1-47D3-B67F-A62EFF666E3E}">
          <x14:id>{475EC39A-FF44-43C3-90FD-51A470D1B3A7}</x14:id>
        </ext>
      </extLst>
    </cfRule>
  </conditionalFormatting>
  <conditionalFormatting sqref="H2357:H2363">
    <cfRule type="dataBar" priority="46">
      <dataBar showValue="0" minLength="10" maxLength="90">
        <cfvo type="min" val="0"/>
        <cfvo type="max" val="0"/>
        <color rgb="FFA6A6A6"/>
      </dataBar>
      <extLst>
        <ext xmlns:x14="http://schemas.microsoft.com/office/spreadsheetml/2009/9/main" uri="{B025F937-C7B1-47D3-B67F-A62EFF666E3E}">
          <x14:id>{E9431878-B953-41FB-8A70-E66E151BD0A4}</x14:id>
        </ext>
      </extLst>
    </cfRule>
    <cfRule type="dataBar" priority="47">
      <dataBar showValue="1" minLength="10" maxLength="90">
        <cfvo type="min" val="0"/>
        <cfvo type="max" val="0"/>
        <color rgb="FFA6A6A6"/>
      </dataBar>
      <extLst>
        <ext xmlns:x14="http://schemas.microsoft.com/office/spreadsheetml/2009/9/main" uri="{B025F937-C7B1-47D3-B67F-A62EFF666E3E}">
          <x14:id>{588E36B0-75D7-4F5A-99FE-65A6B3A2469A}</x14:id>
        </ext>
      </extLst>
    </cfRule>
    <cfRule type="dataBar" priority="48">
      <dataBar showValue="0" minLength="10" maxLength="90">
        <cfvo type="min" val="0"/>
        <cfvo type="max" val="0"/>
        <color rgb="FF638EC6"/>
      </dataBar>
      <extLst>
        <ext xmlns:x14="http://schemas.microsoft.com/office/spreadsheetml/2009/9/main" uri="{B025F937-C7B1-47D3-B67F-A62EFF666E3E}">
          <x14:id>{A79B8A65-A4D1-43EF-903A-B51296815A47}</x14:id>
        </ext>
      </extLst>
    </cfRule>
    <cfRule type="dataBar" priority="49">
      <dataBar showValue="1" minLength="10" maxLength="90">
        <cfvo type="min" val="0"/>
        <cfvo type="max" val="0"/>
        <color rgb="FF808080"/>
      </dataBar>
      <extLst>
        <ext xmlns:x14="http://schemas.microsoft.com/office/spreadsheetml/2009/9/main" uri="{B025F937-C7B1-47D3-B67F-A62EFF666E3E}">
          <x14:id>{1548F17E-4C7C-4932-9AF9-FED81B6C4C44}</x14:id>
        </ext>
      </extLst>
    </cfRule>
  </conditionalFormatting>
  <conditionalFormatting sqref="O2342:O2355">
    <cfRule type="dataBar" priority="50">
      <dataBar showValue="0" minLength="10" maxLength="90">
        <cfvo type="min" val="0"/>
        <cfvo type="max" val="0"/>
        <color rgb="FFA6A6A6"/>
      </dataBar>
      <extLst>
        <ext xmlns:x14="http://schemas.microsoft.com/office/spreadsheetml/2009/9/main" uri="{B025F937-C7B1-47D3-B67F-A62EFF666E3E}">
          <x14:id>{CC5DC515-19B3-4D70-A37B-006F254E4769}</x14:id>
        </ext>
      </extLst>
    </cfRule>
    <cfRule type="dataBar" priority="51">
      <dataBar showValue="1" minLength="10" maxLength="90">
        <cfvo type="min" val="0"/>
        <cfvo type="max" val="0"/>
        <color rgb="FFA6A6A6"/>
      </dataBar>
      <extLst>
        <ext xmlns:x14="http://schemas.microsoft.com/office/spreadsheetml/2009/9/main" uri="{B025F937-C7B1-47D3-B67F-A62EFF666E3E}">
          <x14:id>{7F401E3C-9838-4F94-ABF7-2FABB250821D}</x14:id>
        </ext>
      </extLst>
    </cfRule>
    <cfRule type="dataBar" priority="52">
      <dataBar showValue="0" minLength="10" maxLength="90">
        <cfvo type="min" val="0"/>
        <cfvo type="max" val="0"/>
        <color rgb="FF638EC6"/>
      </dataBar>
      <extLst>
        <ext xmlns:x14="http://schemas.microsoft.com/office/spreadsheetml/2009/9/main" uri="{B025F937-C7B1-47D3-B67F-A62EFF666E3E}">
          <x14:id>{9068A0D2-569E-4C80-80A5-2FE98227DCE5}</x14:id>
        </ext>
      </extLst>
    </cfRule>
    <cfRule type="dataBar" priority="53">
      <dataBar showValue="1" minLength="10" maxLength="90">
        <cfvo type="min" val="0"/>
        <cfvo type="max" val="0"/>
        <color rgb="FF808080"/>
      </dataBar>
      <extLst>
        <ext xmlns:x14="http://schemas.microsoft.com/office/spreadsheetml/2009/9/main" uri="{B025F937-C7B1-47D3-B67F-A62EFF666E3E}">
          <x14:id>{6D53A88A-8AC9-4ACC-83B3-70AE4815CD10}</x14:id>
        </ext>
      </extLst>
    </cfRule>
  </conditionalFormatting>
  <conditionalFormatting sqref="H2342:H2355">
    <cfRule type="dataBar" priority="54">
      <dataBar showValue="0" minLength="10" maxLength="90">
        <cfvo type="min" val="0"/>
        <cfvo type="max" val="0"/>
        <color rgb="FFA6A6A6"/>
      </dataBar>
      <extLst>
        <ext xmlns:x14="http://schemas.microsoft.com/office/spreadsheetml/2009/9/main" uri="{B025F937-C7B1-47D3-B67F-A62EFF666E3E}">
          <x14:id>{B6CEAFA1-D3FB-495F-B589-53CEC9255D45}</x14:id>
        </ext>
      </extLst>
    </cfRule>
    <cfRule type="dataBar" priority="55">
      <dataBar showValue="1" minLength="10" maxLength="90">
        <cfvo type="min" val="0"/>
        <cfvo type="max" val="0"/>
        <color rgb="FFA6A6A6"/>
      </dataBar>
      <extLst>
        <ext xmlns:x14="http://schemas.microsoft.com/office/spreadsheetml/2009/9/main" uri="{B025F937-C7B1-47D3-B67F-A62EFF666E3E}">
          <x14:id>{E8EFCC57-9650-445E-9194-41BE2070A29D}</x14:id>
        </ext>
      </extLst>
    </cfRule>
    <cfRule type="dataBar" priority="56">
      <dataBar showValue="0" minLength="10" maxLength="90">
        <cfvo type="min" val="0"/>
        <cfvo type="max" val="0"/>
        <color rgb="FF638EC6"/>
      </dataBar>
      <extLst>
        <ext xmlns:x14="http://schemas.microsoft.com/office/spreadsheetml/2009/9/main" uri="{B025F937-C7B1-47D3-B67F-A62EFF666E3E}">
          <x14:id>{7270C7B0-8243-43CC-AA6C-C029356791E9}</x14:id>
        </ext>
      </extLst>
    </cfRule>
    <cfRule type="dataBar" priority="57">
      <dataBar showValue="1" minLength="10" maxLength="90">
        <cfvo type="min" val="0"/>
        <cfvo type="max" val="0"/>
        <color rgb="FF808080"/>
      </dataBar>
      <extLst>
        <ext xmlns:x14="http://schemas.microsoft.com/office/spreadsheetml/2009/9/main" uri="{B025F937-C7B1-47D3-B67F-A62EFF666E3E}">
          <x14:id>{273A8DA8-2315-413C-98F0-9FDA88106AB7}</x14:id>
        </ext>
      </extLst>
    </cfRule>
  </conditionalFormatting>
  <conditionalFormatting sqref="O2338:O2340">
    <cfRule type="dataBar" priority="58">
      <dataBar showValue="0" minLength="10" maxLength="90">
        <cfvo type="min" val="0"/>
        <cfvo type="max" val="0"/>
        <color rgb="FFA6A6A6"/>
      </dataBar>
      <extLst>
        <ext xmlns:x14="http://schemas.microsoft.com/office/spreadsheetml/2009/9/main" uri="{B025F937-C7B1-47D3-B67F-A62EFF666E3E}">
          <x14:id>{7347B534-B0F7-4C7B-82B9-10BDD884F61B}</x14:id>
        </ext>
      </extLst>
    </cfRule>
    <cfRule type="dataBar" priority="59">
      <dataBar showValue="1" minLength="10" maxLength="90">
        <cfvo type="min" val="0"/>
        <cfvo type="max" val="0"/>
        <color rgb="FFA6A6A6"/>
      </dataBar>
      <extLst>
        <ext xmlns:x14="http://schemas.microsoft.com/office/spreadsheetml/2009/9/main" uri="{B025F937-C7B1-47D3-B67F-A62EFF666E3E}">
          <x14:id>{4228F7F4-8DBB-477F-A02A-2A727BA54A50}</x14:id>
        </ext>
      </extLst>
    </cfRule>
    <cfRule type="dataBar" priority="60">
      <dataBar showValue="0" minLength="10" maxLength="90">
        <cfvo type="min" val="0"/>
        <cfvo type="max" val="0"/>
        <color rgb="FF638EC6"/>
      </dataBar>
      <extLst>
        <ext xmlns:x14="http://schemas.microsoft.com/office/spreadsheetml/2009/9/main" uri="{B025F937-C7B1-47D3-B67F-A62EFF666E3E}">
          <x14:id>{D12E9C4E-BCE6-4F9E-A2C1-263936D02C31}</x14:id>
        </ext>
      </extLst>
    </cfRule>
    <cfRule type="dataBar" priority="61">
      <dataBar showValue="1" minLength="10" maxLength="90">
        <cfvo type="min" val="0"/>
        <cfvo type="max" val="0"/>
        <color rgb="FF808080"/>
      </dataBar>
      <extLst>
        <ext xmlns:x14="http://schemas.microsoft.com/office/spreadsheetml/2009/9/main" uri="{B025F937-C7B1-47D3-B67F-A62EFF666E3E}">
          <x14:id>{204AC3FC-35F0-4E70-994C-FBAE42CE7287}</x14:id>
        </ext>
      </extLst>
    </cfRule>
  </conditionalFormatting>
  <conditionalFormatting sqref="H2338:H2340">
    <cfRule type="dataBar" priority="62">
      <dataBar showValue="0" minLength="10" maxLength="90">
        <cfvo type="min" val="0"/>
        <cfvo type="max" val="0"/>
        <color rgb="FFA6A6A6"/>
      </dataBar>
      <extLst>
        <ext xmlns:x14="http://schemas.microsoft.com/office/spreadsheetml/2009/9/main" uri="{B025F937-C7B1-47D3-B67F-A62EFF666E3E}">
          <x14:id>{B04AE6FC-A71E-4EDB-8264-A2188D807D20}</x14:id>
        </ext>
      </extLst>
    </cfRule>
    <cfRule type="dataBar" priority="63">
      <dataBar showValue="1" minLength="10" maxLength="90">
        <cfvo type="min" val="0"/>
        <cfvo type="max" val="0"/>
        <color rgb="FFA6A6A6"/>
      </dataBar>
      <extLst>
        <ext xmlns:x14="http://schemas.microsoft.com/office/spreadsheetml/2009/9/main" uri="{B025F937-C7B1-47D3-B67F-A62EFF666E3E}">
          <x14:id>{561FE4E7-FFD6-4715-BB32-705451221AF0}</x14:id>
        </ext>
      </extLst>
    </cfRule>
    <cfRule type="dataBar" priority="64">
      <dataBar showValue="0" minLength="10" maxLength="90">
        <cfvo type="min" val="0"/>
        <cfvo type="max" val="0"/>
        <color rgb="FF638EC6"/>
      </dataBar>
      <extLst>
        <ext xmlns:x14="http://schemas.microsoft.com/office/spreadsheetml/2009/9/main" uri="{B025F937-C7B1-47D3-B67F-A62EFF666E3E}">
          <x14:id>{E5391EE7-2AEE-41CF-921F-40926818D433}</x14:id>
        </ext>
      </extLst>
    </cfRule>
    <cfRule type="dataBar" priority="65">
      <dataBar showValue="1" minLength="10" maxLength="90">
        <cfvo type="min" val="0"/>
        <cfvo type="max" val="0"/>
        <color rgb="FF808080"/>
      </dataBar>
      <extLst>
        <ext xmlns:x14="http://schemas.microsoft.com/office/spreadsheetml/2009/9/main" uri="{B025F937-C7B1-47D3-B67F-A62EFF666E3E}">
          <x14:id>{58E6AC91-A7DE-471F-BA79-D79E64D17767}</x14:id>
        </ext>
      </extLst>
    </cfRule>
  </conditionalFormatting>
  <conditionalFormatting sqref="O2329:O2336">
    <cfRule type="dataBar" priority="66">
      <dataBar showValue="0" minLength="10" maxLength="90">
        <cfvo type="min" val="0"/>
        <cfvo type="max" val="0"/>
        <color rgb="FFA6A6A6"/>
      </dataBar>
      <extLst>
        <ext xmlns:x14="http://schemas.microsoft.com/office/spreadsheetml/2009/9/main" uri="{B025F937-C7B1-47D3-B67F-A62EFF666E3E}">
          <x14:id>{6563F9BD-A327-45D8-8150-A0F9FE21406D}</x14:id>
        </ext>
      </extLst>
    </cfRule>
    <cfRule type="dataBar" priority="67">
      <dataBar showValue="1" minLength="10" maxLength="90">
        <cfvo type="min" val="0"/>
        <cfvo type="max" val="0"/>
        <color rgb="FFA6A6A6"/>
      </dataBar>
      <extLst>
        <ext xmlns:x14="http://schemas.microsoft.com/office/spreadsheetml/2009/9/main" uri="{B025F937-C7B1-47D3-B67F-A62EFF666E3E}">
          <x14:id>{96C69280-DF41-44F9-9975-6973E6D7BD5B}</x14:id>
        </ext>
      </extLst>
    </cfRule>
    <cfRule type="dataBar" priority="68">
      <dataBar showValue="0" minLength="10" maxLength="90">
        <cfvo type="min" val="0"/>
        <cfvo type="max" val="0"/>
        <color rgb="FF638EC6"/>
      </dataBar>
      <extLst>
        <ext xmlns:x14="http://schemas.microsoft.com/office/spreadsheetml/2009/9/main" uri="{B025F937-C7B1-47D3-B67F-A62EFF666E3E}">
          <x14:id>{40EAED8F-8E9D-441B-ACFC-48BE4F77A338}</x14:id>
        </ext>
      </extLst>
    </cfRule>
    <cfRule type="dataBar" priority="69">
      <dataBar showValue="1" minLength="10" maxLength="90">
        <cfvo type="min" val="0"/>
        <cfvo type="max" val="0"/>
        <color rgb="FF808080"/>
      </dataBar>
      <extLst>
        <ext xmlns:x14="http://schemas.microsoft.com/office/spreadsheetml/2009/9/main" uri="{B025F937-C7B1-47D3-B67F-A62EFF666E3E}">
          <x14:id>{873E49AB-7ACC-458A-8485-653AB1AFC914}</x14:id>
        </ext>
      </extLst>
    </cfRule>
  </conditionalFormatting>
  <conditionalFormatting sqref="H2329:H2336">
    <cfRule type="dataBar" priority="70">
      <dataBar showValue="0" minLength="10" maxLength="90">
        <cfvo type="min" val="0"/>
        <cfvo type="max" val="0"/>
        <color rgb="FFA6A6A6"/>
      </dataBar>
      <extLst>
        <ext xmlns:x14="http://schemas.microsoft.com/office/spreadsheetml/2009/9/main" uri="{B025F937-C7B1-47D3-B67F-A62EFF666E3E}">
          <x14:id>{B2945CEA-8C67-4C59-8DE6-6B4F9A512E97}</x14:id>
        </ext>
      </extLst>
    </cfRule>
    <cfRule type="dataBar" priority="71">
      <dataBar showValue="1" minLength="10" maxLength="90">
        <cfvo type="min" val="0"/>
        <cfvo type="max" val="0"/>
        <color rgb="FFA6A6A6"/>
      </dataBar>
      <extLst>
        <ext xmlns:x14="http://schemas.microsoft.com/office/spreadsheetml/2009/9/main" uri="{B025F937-C7B1-47D3-B67F-A62EFF666E3E}">
          <x14:id>{D920F1A8-C082-44C2-8127-B01B50F34DD7}</x14:id>
        </ext>
      </extLst>
    </cfRule>
    <cfRule type="dataBar" priority="72">
      <dataBar showValue="0" minLength="10" maxLength="90">
        <cfvo type="min" val="0"/>
        <cfvo type="max" val="0"/>
        <color rgb="FF638EC6"/>
      </dataBar>
      <extLst>
        <ext xmlns:x14="http://schemas.microsoft.com/office/spreadsheetml/2009/9/main" uri="{B025F937-C7B1-47D3-B67F-A62EFF666E3E}">
          <x14:id>{C91497C5-C1C0-4567-B04C-16D0F5305C81}</x14:id>
        </ext>
      </extLst>
    </cfRule>
    <cfRule type="dataBar" priority="73">
      <dataBar showValue="1" minLength="10" maxLength="90">
        <cfvo type="min" val="0"/>
        <cfvo type="max" val="0"/>
        <color rgb="FF808080"/>
      </dataBar>
      <extLst>
        <ext xmlns:x14="http://schemas.microsoft.com/office/spreadsheetml/2009/9/main" uri="{B025F937-C7B1-47D3-B67F-A62EFF666E3E}">
          <x14:id>{29EF6A7A-B2EA-4510-8BFF-2FD21B8EA62C}</x14:id>
        </ext>
      </extLst>
    </cfRule>
  </conditionalFormatting>
  <conditionalFormatting sqref="O2313:O2327">
    <cfRule type="dataBar" priority="74">
      <dataBar showValue="0" minLength="10" maxLength="90">
        <cfvo type="min" val="0"/>
        <cfvo type="max" val="0"/>
        <color rgb="FFA6A6A6"/>
      </dataBar>
      <extLst>
        <ext xmlns:x14="http://schemas.microsoft.com/office/spreadsheetml/2009/9/main" uri="{B025F937-C7B1-47D3-B67F-A62EFF666E3E}">
          <x14:id>{69C9DEBA-9C57-4255-89AA-5E58693A848A}</x14:id>
        </ext>
      </extLst>
    </cfRule>
    <cfRule type="dataBar" priority="75">
      <dataBar showValue="1" minLength="10" maxLength="90">
        <cfvo type="min" val="0"/>
        <cfvo type="max" val="0"/>
        <color rgb="FFA6A6A6"/>
      </dataBar>
      <extLst>
        <ext xmlns:x14="http://schemas.microsoft.com/office/spreadsheetml/2009/9/main" uri="{B025F937-C7B1-47D3-B67F-A62EFF666E3E}">
          <x14:id>{301D2D30-F240-4EE9-8F8C-25C574732362}</x14:id>
        </ext>
      </extLst>
    </cfRule>
    <cfRule type="dataBar" priority="76">
      <dataBar showValue="0" minLength="10" maxLength="90">
        <cfvo type="min" val="0"/>
        <cfvo type="max" val="0"/>
        <color rgb="FF638EC6"/>
      </dataBar>
      <extLst>
        <ext xmlns:x14="http://schemas.microsoft.com/office/spreadsheetml/2009/9/main" uri="{B025F937-C7B1-47D3-B67F-A62EFF666E3E}">
          <x14:id>{C9F7D48F-99C0-46E5-AE73-3A57B07328D1}</x14:id>
        </ext>
      </extLst>
    </cfRule>
    <cfRule type="dataBar" priority="77">
      <dataBar showValue="1" minLength="10" maxLength="90">
        <cfvo type="min" val="0"/>
        <cfvo type="max" val="0"/>
        <color rgb="FF808080"/>
      </dataBar>
      <extLst>
        <ext xmlns:x14="http://schemas.microsoft.com/office/spreadsheetml/2009/9/main" uri="{B025F937-C7B1-47D3-B67F-A62EFF666E3E}">
          <x14:id>{4619C8E9-7340-4ADB-A93F-3351F45F2B3B}</x14:id>
        </ext>
      </extLst>
    </cfRule>
  </conditionalFormatting>
  <conditionalFormatting sqref="H2313:H2327">
    <cfRule type="dataBar" priority="78">
      <dataBar showValue="0" minLength="10" maxLength="90">
        <cfvo type="min" val="0"/>
        <cfvo type="max" val="0"/>
        <color rgb="FFA6A6A6"/>
      </dataBar>
      <extLst>
        <ext xmlns:x14="http://schemas.microsoft.com/office/spreadsheetml/2009/9/main" uri="{B025F937-C7B1-47D3-B67F-A62EFF666E3E}">
          <x14:id>{E9276696-6D89-4782-A4E4-7A1F1DB19C11}</x14:id>
        </ext>
      </extLst>
    </cfRule>
    <cfRule type="dataBar" priority="79">
      <dataBar showValue="1" minLength="10" maxLength="90">
        <cfvo type="min" val="0"/>
        <cfvo type="max" val="0"/>
        <color rgb="FFA6A6A6"/>
      </dataBar>
      <extLst>
        <ext xmlns:x14="http://schemas.microsoft.com/office/spreadsheetml/2009/9/main" uri="{B025F937-C7B1-47D3-B67F-A62EFF666E3E}">
          <x14:id>{A440117A-E713-4EC4-B78F-66BE5D32A895}</x14:id>
        </ext>
      </extLst>
    </cfRule>
    <cfRule type="dataBar" priority="80">
      <dataBar showValue="0" minLength="10" maxLength="90">
        <cfvo type="min" val="0"/>
        <cfvo type="max" val="0"/>
        <color rgb="FF638EC6"/>
      </dataBar>
      <extLst>
        <ext xmlns:x14="http://schemas.microsoft.com/office/spreadsheetml/2009/9/main" uri="{B025F937-C7B1-47D3-B67F-A62EFF666E3E}">
          <x14:id>{57F040A8-AB92-4621-981E-5A666BFCC3AF}</x14:id>
        </ext>
      </extLst>
    </cfRule>
    <cfRule type="dataBar" priority="81">
      <dataBar showValue="1" minLength="10" maxLength="90">
        <cfvo type="min" val="0"/>
        <cfvo type="max" val="0"/>
        <color rgb="FF808080"/>
      </dataBar>
      <extLst>
        <ext xmlns:x14="http://schemas.microsoft.com/office/spreadsheetml/2009/9/main" uri="{B025F937-C7B1-47D3-B67F-A62EFF666E3E}">
          <x14:id>{9DA0E3B7-8F34-4014-98B7-5085A6A022CB}</x14:id>
        </ext>
      </extLst>
    </cfRule>
  </conditionalFormatting>
  <conditionalFormatting sqref="O2297:O2311">
    <cfRule type="dataBar" priority="82">
      <dataBar showValue="0" minLength="10" maxLength="90">
        <cfvo type="min" val="0"/>
        <cfvo type="max" val="0"/>
        <color rgb="FFA6A6A6"/>
      </dataBar>
      <extLst>
        <ext xmlns:x14="http://schemas.microsoft.com/office/spreadsheetml/2009/9/main" uri="{B025F937-C7B1-47D3-B67F-A62EFF666E3E}">
          <x14:id>{1D39FA5A-DA54-4672-9B32-93D8F41A756B}</x14:id>
        </ext>
      </extLst>
    </cfRule>
    <cfRule type="dataBar" priority="83">
      <dataBar showValue="1" minLength="10" maxLength="90">
        <cfvo type="min" val="0"/>
        <cfvo type="max" val="0"/>
        <color rgb="FFA6A6A6"/>
      </dataBar>
      <extLst>
        <ext xmlns:x14="http://schemas.microsoft.com/office/spreadsheetml/2009/9/main" uri="{B025F937-C7B1-47D3-B67F-A62EFF666E3E}">
          <x14:id>{908C9711-F270-47B9-97D0-F97E20F56455}</x14:id>
        </ext>
      </extLst>
    </cfRule>
    <cfRule type="dataBar" priority="84">
      <dataBar showValue="0" minLength="10" maxLength="90">
        <cfvo type="min" val="0"/>
        <cfvo type="max" val="0"/>
        <color rgb="FF638EC6"/>
      </dataBar>
      <extLst>
        <ext xmlns:x14="http://schemas.microsoft.com/office/spreadsheetml/2009/9/main" uri="{B025F937-C7B1-47D3-B67F-A62EFF666E3E}">
          <x14:id>{ADD3A5C2-328A-44A7-A92A-34E3CDE1D967}</x14:id>
        </ext>
      </extLst>
    </cfRule>
    <cfRule type="dataBar" priority="85">
      <dataBar showValue="1" minLength="10" maxLength="90">
        <cfvo type="min" val="0"/>
        <cfvo type="max" val="0"/>
        <color rgb="FF808080"/>
      </dataBar>
      <extLst>
        <ext xmlns:x14="http://schemas.microsoft.com/office/spreadsheetml/2009/9/main" uri="{B025F937-C7B1-47D3-B67F-A62EFF666E3E}">
          <x14:id>{F66E7AA8-B794-4072-8FD9-3390B785AA25}</x14:id>
        </ext>
      </extLst>
    </cfRule>
  </conditionalFormatting>
  <conditionalFormatting sqref="H2297:H2311">
    <cfRule type="dataBar" priority="86">
      <dataBar showValue="0" minLength="10" maxLength="90">
        <cfvo type="min" val="0"/>
        <cfvo type="max" val="0"/>
        <color rgb="FFA6A6A6"/>
      </dataBar>
      <extLst>
        <ext xmlns:x14="http://schemas.microsoft.com/office/spreadsheetml/2009/9/main" uri="{B025F937-C7B1-47D3-B67F-A62EFF666E3E}">
          <x14:id>{BD226038-53E8-4B88-8971-E0B344F4E457}</x14:id>
        </ext>
      </extLst>
    </cfRule>
    <cfRule type="dataBar" priority="87">
      <dataBar showValue="1" minLength="10" maxLength="90">
        <cfvo type="min" val="0"/>
        <cfvo type="max" val="0"/>
        <color rgb="FFA6A6A6"/>
      </dataBar>
      <extLst>
        <ext xmlns:x14="http://schemas.microsoft.com/office/spreadsheetml/2009/9/main" uri="{B025F937-C7B1-47D3-B67F-A62EFF666E3E}">
          <x14:id>{D0763513-8636-4776-901C-BC4B569D6874}</x14:id>
        </ext>
      </extLst>
    </cfRule>
    <cfRule type="dataBar" priority="88">
      <dataBar showValue="0" minLength="10" maxLength="90">
        <cfvo type="min" val="0"/>
        <cfvo type="max" val="0"/>
        <color rgb="FF638EC6"/>
      </dataBar>
      <extLst>
        <ext xmlns:x14="http://schemas.microsoft.com/office/spreadsheetml/2009/9/main" uri="{B025F937-C7B1-47D3-B67F-A62EFF666E3E}">
          <x14:id>{D0509120-B958-42CF-9B32-A06AFC705BEE}</x14:id>
        </ext>
      </extLst>
    </cfRule>
    <cfRule type="dataBar" priority="89">
      <dataBar showValue="1" minLength="10" maxLength="90">
        <cfvo type="min" val="0"/>
        <cfvo type="max" val="0"/>
        <color rgb="FF808080"/>
      </dataBar>
      <extLst>
        <ext xmlns:x14="http://schemas.microsoft.com/office/spreadsheetml/2009/9/main" uri="{B025F937-C7B1-47D3-B67F-A62EFF666E3E}">
          <x14:id>{6F768DFB-FC69-432C-8B5A-5DD4F1664BCE}</x14:id>
        </ext>
      </extLst>
    </cfRule>
  </conditionalFormatting>
  <conditionalFormatting sqref="O2295">
    <cfRule type="dataBar" priority="90">
      <dataBar showValue="0" minLength="10" maxLength="90">
        <cfvo type="min" val="0"/>
        <cfvo type="max" val="0"/>
        <color rgb="FFA6A6A6"/>
      </dataBar>
      <extLst>
        <ext xmlns:x14="http://schemas.microsoft.com/office/spreadsheetml/2009/9/main" uri="{B025F937-C7B1-47D3-B67F-A62EFF666E3E}">
          <x14:id>{BE3A3128-805F-4B44-9227-516320722BF7}</x14:id>
        </ext>
      </extLst>
    </cfRule>
    <cfRule type="dataBar" priority="91">
      <dataBar showValue="1" minLength="10" maxLength="90">
        <cfvo type="min" val="0"/>
        <cfvo type="max" val="0"/>
        <color rgb="FFA6A6A6"/>
      </dataBar>
      <extLst>
        <ext xmlns:x14="http://schemas.microsoft.com/office/spreadsheetml/2009/9/main" uri="{B025F937-C7B1-47D3-B67F-A62EFF666E3E}">
          <x14:id>{9E5498BC-8AAB-4726-B3E3-66A7E7CF62EB}</x14:id>
        </ext>
      </extLst>
    </cfRule>
    <cfRule type="dataBar" priority="92">
      <dataBar showValue="0" minLength="10" maxLength="90">
        <cfvo type="min" val="0"/>
        <cfvo type="max" val="0"/>
        <color rgb="FF638EC6"/>
      </dataBar>
      <extLst>
        <ext xmlns:x14="http://schemas.microsoft.com/office/spreadsheetml/2009/9/main" uri="{B025F937-C7B1-47D3-B67F-A62EFF666E3E}">
          <x14:id>{F3C71495-94B1-4777-9110-25C96CFC2889}</x14:id>
        </ext>
      </extLst>
    </cfRule>
    <cfRule type="dataBar" priority="93">
      <dataBar showValue="1" minLength="10" maxLength="90">
        <cfvo type="min" val="0"/>
        <cfvo type="max" val="0"/>
        <color rgb="FF808080"/>
      </dataBar>
      <extLst>
        <ext xmlns:x14="http://schemas.microsoft.com/office/spreadsheetml/2009/9/main" uri="{B025F937-C7B1-47D3-B67F-A62EFF666E3E}">
          <x14:id>{12E6CA99-3AED-4E6D-A145-C92017DEEADA}</x14:id>
        </ext>
      </extLst>
    </cfRule>
  </conditionalFormatting>
  <conditionalFormatting sqref="H2295">
    <cfRule type="dataBar" priority="94">
      <dataBar showValue="0" minLength="10" maxLength="90">
        <cfvo type="min" val="0"/>
        <cfvo type="max" val="0"/>
        <color rgb="FFA6A6A6"/>
      </dataBar>
      <extLst>
        <ext xmlns:x14="http://schemas.microsoft.com/office/spreadsheetml/2009/9/main" uri="{B025F937-C7B1-47D3-B67F-A62EFF666E3E}">
          <x14:id>{644B2720-BBBE-4D36-A4BB-9785FFF5A53F}</x14:id>
        </ext>
      </extLst>
    </cfRule>
    <cfRule type="dataBar" priority="95">
      <dataBar showValue="1" minLength="10" maxLength="90">
        <cfvo type="min" val="0"/>
        <cfvo type="max" val="0"/>
        <color rgb="FFA6A6A6"/>
      </dataBar>
      <extLst>
        <ext xmlns:x14="http://schemas.microsoft.com/office/spreadsheetml/2009/9/main" uri="{B025F937-C7B1-47D3-B67F-A62EFF666E3E}">
          <x14:id>{CFEB5282-C147-4D80-9064-B4F9FFC9AE80}</x14:id>
        </ext>
      </extLst>
    </cfRule>
    <cfRule type="dataBar" priority="96">
      <dataBar showValue="0" minLength="10" maxLength="90">
        <cfvo type="min" val="0"/>
        <cfvo type="max" val="0"/>
        <color rgb="FF638EC6"/>
      </dataBar>
      <extLst>
        <ext xmlns:x14="http://schemas.microsoft.com/office/spreadsheetml/2009/9/main" uri="{B025F937-C7B1-47D3-B67F-A62EFF666E3E}">
          <x14:id>{B9C810A9-BBFE-4D30-9F5B-B062C758FFE9}</x14:id>
        </ext>
      </extLst>
    </cfRule>
    <cfRule type="dataBar" priority="97">
      <dataBar showValue="1" minLength="10" maxLength="90">
        <cfvo type="min" val="0"/>
        <cfvo type="max" val="0"/>
        <color rgb="FF808080"/>
      </dataBar>
      <extLst>
        <ext xmlns:x14="http://schemas.microsoft.com/office/spreadsheetml/2009/9/main" uri="{B025F937-C7B1-47D3-B67F-A62EFF666E3E}">
          <x14:id>{839ACE90-B14A-4252-AB11-315011F6A2A0}</x14:id>
        </ext>
      </extLst>
    </cfRule>
  </conditionalFormatting>
  <conditionalFormatting sqref="O2287:O2293">
    <cfRule type="dataBar" priority="98">
      <dataBar showValue="0" minLength="10" maxLength="90">
        <cfvo type="min" val="0"/>
        <cfvo type="max" val="0"/>
        <color rgb="FFA6A6A6"/>
      </dataBar>
      <extLst>
        <ext xmlns:x14="http://schemas.microsoft.com/office/spreadsheetml/2009/9/main" uri="{B025F937-C7B1-47D3-B67F-A62EFF666E3E}">
          <x14:id>{6A4780A2-2FE0-499C-9E00-AAA329B09BEB}</x14:id>
        </ext>
      </extLst>
    </cfRule>
    <cfRule type="dataBar" priority="99">
      <dataBar showValue="1" minLength="10" maxLength="90">
        <cfvo type="min" val="0"/>
        <cfvo type="max" val="0"/>
        <color rgb="FFA6A6A6"/>
      </dataBar>
      <extLst>
        <ext xmlns:x14="http://schemas.microsoft.com/office/spreadsheetml/2009/9/main" uri="{B025F937-C7B1-47D3-B67F-A62EFF666E3E}">
          <x14:id>{3749B570-2E6B-455A-9965-27CC10D16D00}</x14:id>
        </ext>
      </extLst>
    </cfRule>
    <cfRule type="dataBar" priority="100">
      <dataBar showValue="0" minLength="10" maxLength="90">
        <cfvo type="min" val="0"/>
        <cfvo type="max" val="0"/>
        <color rgb="FF638EC6"/>
      </dataBar>
      <extLst>
        <ext xmlns:x14="http://schemas.microsoft.com/office/spreadsheetml/2009/9/main" uri="{B025F937-C7B1-47D3-B67F-A62EFF666E3E}">
          <x14:id>{494EBCC4-68C3-4798-9F70-3A5FF4CB9CD3}</x14:id>
        </ext>
      </extLst>
    </cfRule>
    <cfRule type="dataBar" priority="101">
      <dataBar showValue="1" minLength="10" maxLength="90">
        <cfvo type="min" val="0"/>
        <cfvo type="max" val="0"/>
        <color rgb="FF808080"/>
      </dataBar>
      <extLst>
        <ext xmlns:x14="http://schemas.microsoft.com/office/spreadsheetml/2009/9/main" uri="{B025F937-C7B1-47D3-B67F-A62EFF666E3E}">
          <x14:id>{D5B0785E-9EDD-449A-AFF4-AAFA87EC7574}</x14:id>
        </ext>
      </extLst>
    </cfRule>
  </conditionalFormatting>
  <conditionalFormatting sqref="H2287:H2293">
    <cfRule type="dataBar" priority="102">
      <dataBar showValue="0" minLength="10" maxLength="90">
        <cfvo type="min" val="0"/>
        <cfvo type="max" val="0"/>
        <color rgb="FFA6A6A6"/>
      </dataBar>
      <extLst>
        <ext xmlns:x14="http://schemas.microsoft.com/office/spreadsheetml/2009/9/main" uri="{B025F937-C7B1-47D3-B67F-A62EFF666E3E}">
          <x14:id>{D0BEFD6E-B15C-465D-89D2-9A3368D8D9DE}</x14:id>
        </ext>
      </extLst>
    </cfRule>
    <cfRule type="dataBar" priority="103">
      <dataBar showValue="1" minLength="10" maxLength="90">
        <cfvo type="min" val="0"/>
        <cfvo type="max" val="0"/>
        <color rgb="FFA6A6A6"/>
      </dataBar>
      <extLst>
        <ext xmlns:x14="http://schemas.microsoft.com/office/spreadsheetml/2009/9/main" uri="{B025F937-C7B1-47D3-B67F-A62EFF666E3E}">
          <x14:id>{6ABC4870-A955-4F1F-822F-55BDA9161D20}</x14:id>
        </ext>
      </extLst>
    </cfRule>
    <cfRule type="dataBar" priority="104">
      <dataBar showValue="0" minLength="10" maxLength="90">
        <cfvo type="min" val="0"/>
        <cfvo type="max" val="0"/>
        <color rgb="FF638EC6"/>
      </dataBar>
      <extLst>
        <ext xmlns:x14="http://schemas.microsoft.com/office/spreadsheetml/2009/9/main" uri="{B025F937-C7B1-47D3-B67F-A62EFF666E3E}">
          <x14:id>{A2BFAEEF-9629-44BC-B3FA-B1D770CABFFA}</x14:id>
        </ext>
      </extLst>
    </cfRule>
    <cfRule type="dataBar" priority="105">
      <dataBar showValue="1" minLength="10" maxLength="90">
        <cfvo type="min" val="0"/>
        <cfvo type="max" val="0"/>
        <color rgb="FF808080"/>
      </dataBar>
      <extLst>
        <ext xmlns:x14="http://schemas.microsoft.com/office/spreadsheetml/2009/9/main" uri="{B025F937-C7B1-47D3-B67F-A62EFF666E3E}">
          <x14:id>{ADF3A1FA-7026-4D72-BC24-50CBD39E802F}</x14:id>
        </ext>
      </extLst>
    </cfRule>
  </conditionalFormatting>
  <conditionalFormatting sqref="O2281:O2285">
    <cfRule type="dataBar" priority="106">
      <dataBar showValue="0" minLength="10" maxLength="90">
        <cfvo type="min" val="0"/>
        <cfvo type="max" val="0"/>
        <color rgb="FFA6A6A6"/>
      </dataBar>
      <extLst>
        <ext xmlns:x14="http://schemas.microsoft.com/office/spreadsheetml/2009/9/main" uri="{B025F937-C7B1-47D3-B67F-A62EFF666E3E}">
          <x14:id>{146337E3-4EB9-46FF-BE71-D6B18F8A5B79}</x14:id>
        </ext>
      </extLst>
    </cfRule>
    <cfRule type="dataBar" priority="107">
      <dataBar showValue="1" minLength="10" maxLength="90">
        <cfvo type="min" val="0"/>
        <cfvo type="max" val="0"/>
        <color rgb="FFA6A6A6"/>
      </dataBar>
      <extLst>
        <ext xmlns:x14="http://schemas.microsoft.com/office/spreadsheetml/2009/9/main" uri="{B025F937-C7B1-47D3-B67F-A62EFF666E3E}">
          <x14:id>{CC12BDD3-D97E-49CD-AC47-72D2DC172EC1}</x14:id>
        </ext>
      </extLst>
    </cfRule>
    <cfRule type="dataBar" priority="108">
      <dataBar showValue="0" minLength="10" maxLength="90">
        <cfvo type="min" val="0"/>
        <cfvo type="max" val="0"/>
        <color rgb="FF638EC6"/>
      </dataBar>
      <extLst>
        <ext xmlns:x14="http://schemas.microsoft.com/office/spreadsheetml/2009/9/main" uri="{B025F937-C7B1-47D3-B67F-A62EFF666E3E}">
          <x14:id>{3DA68620-9387-442F-BE2E-7FCCE0D1C74B}</x14:id>
        </ext>
      </extLst>
    </cfRule>
    <cfRule type="dataBar" priority="109">
      <dataBar showValue="1" minLength="10" maxLength="90">
        <cfvo type="min" val="0"/>
        <cfvo type="max" val="0"/>
        <color rgb="FF808080"/>
      </dataBar>
      <extLst>
        <ext xmlns:x14="http://schemas.microsoft.com/office/spreadsheetml/2009/9/main" uri="{B025F937-C7B1-47D3-B67F-A62EFF666E3E}">
          <x14:id>{D4A320BA-29D5-4498-A7E7-46F31F5A193D}</x14:id>
        </ext>
      </extLst>
    </cfRule>
  </conditionalFormatting>
  <conditionalFormatting sqref="H2281:H2285">
    <cfRule type="dataBar" priority="110">
      <dataBar showValue="0" minLength="10" maxLength="90">
        <cfvo type="min" val="0"/>
        <cfvo type="max" val="0"/>
        <color rgb="FFA6A6A6"/>
      </dataBar>
      <extLst>
        <ext xmlns:x14="http://schemas.microsoft.com/office/spreadsheetml/2009/9/main" uri="{B025F937-C7B1-47D3-B67F-A62EFF666E3E}">
          <x14:id>{E65590A8-2059-4D48-891A-8B545ECA51A5}</x14:id>
        </ext>
      </extLst>
    </cfRule>
    <cfRule type="dataBar" priority="111">
      <dataBar showValue="1" minLength="10" maxLength="90">
        <cfvo type="min" val="0"/>
        <cfvo type="max" val="0"/>
        <color rgb="FFA6A6A6"/>
      </dataBar>
      <extLst>
        <ext xmlns:x14="http://schemas.microsoft.com/office/spreadsheetml/2009/9/main" uri="{B025F937-C7B1-47D3-B67F-A62EFF666E3E}">
          <x14:id>{6210117B-33A2-40D5-BA29-A9BF71F6CD7A}</x14:id>
        </ext>
      </extLst>
    </cfRule>
    <cfRule type="dataBar" priority="112">
      <dataBar showValue="0" minLength="10" maxLength="90">
        <cfvo type="min" val="0"/>
        <cfvo type="max" val="0"/>
        <color rgb="FF638EC6"/>
      </dataBar>
      <extLst>
        <ext xmlns:x14="http://schemas.microsoft.com/office/spreadsheetml/2009/9/main" uri="{B025F937-C7B1-47D3-B67F-A62EFF666E3E}">
          <x14:id>{B89066C0-E39B-45A0-8374-A0B39DA1DA9D}</x14:id>
        </ext>
      </extLst>
    </cfRule>
    <cfRule type="dataBar" priority="113">
      <dataBar showValue="1" minLength="10" maxLength="90">
        <cfvo type="min" val="0"/>
        <cfvo type="max" val="0"/>
        <color rgb="FF808080"/>
      </dataBar>
      <extLst>
        <ext xmlns:x14="http://schemas.microsoft.com/office/spreadsheetml/2009/9/main" uri="{B025F937-C7B1-47D3-B67F-A62EFF666E3E}">
          <x14:id>{A27E3346-399E-4BD2-BE6E-DE6E479AAB48}</x14:id>
        </ext>
      </extLst>
    </cfRule>
  </conditionalFormatting>
  <conditionalFormatting sqref="O2275:O2279">
    <cfRule type="dataBar" priority="114">
      <dataBar showValue="0" minLength="10" maxLength="90">
        <cfvo type="min" val="0"/>
        <cfvo type="max" val="0"/>
        <color rgb="FFA6A6A6"/>
      </dataBar>
      <extLst>
        <ext xmlns:x14="http://schemas.microsoft.com/office/spreadsheetml/2009/9/main" uri="{B025F937-C7B1-47D3-B67F-A62EFF666E3E}">
          <x14:id>{B1B890D0-FA51-4044-8F75-30315AF51A38}</x14:id>
        </ext>
      </extLst>
    </cfRule>
    <cfRule type="dataBar" priority="115">
      <dataBar showValue="1" minLength="10" maxLength="90">
        <cfvo type="min" val="0"/>
        <cfvo type="max" val="0"/>
        <color rgb="FFA6A6A6"/>
      </dataBar>
      <extLst>
        <ext xmlns:x14="http://schemas.microsoft.com/office/spreadsheetml/2009/9/main" uri="{B025F937-C7B1-47D3-B67F-A62EFF666E3E}">
          <x14:id>{B09340AE-7FF6-4F23-A5AF-F7003114FC4E}</x14:id>
        </ext>
      </extLst>
    </cfRule>
    <cfRule type="dataBar" priority="116">
      <dataBar showValue="0" minLength="10" maxLength="90">
        <cfvo type="min" val="0"/>
        <cfvo type="max" val="0"/>
        <color rgb="FF638EC6"/>
      </dataBar>
      <extLst>
        <ext xmlns:x14="http://schemas.microsoft.com/office/spreadsheetml/2009/9/main" uri="{B025F937-C7B1-47D3-B67F-A62EFF666E3E}">
          <x14:id>{EE82EEEC-EA10-40C9-AC9B-3DC4FBAE601E}</x14:id>
        </ext>
      </extLst>
    </cfRule>
    <cfRule type="dataBar" priority="117">
      <dataBar showValue="1" minLength="10" maxLength="90">
        <cfvo type="min" val="0"/>
        <cfvo type="max" val="0"/>
        <color rgb="FF808080"/>
      </dataBar>
      <extLst>
        <ext xmlns:x14="http://schemas.microsoft.com/office/spreadsheetml/2009/9/main" uri="{B025F937-C7B1-47D3-B67F-A62EFF666E3E}">
          <x14:id>{7BC65896-2F2C-4DF0-ACDC-DE146364458D}</x14:id>
        </ext>
      </extLst>
    </cfRule>
  </conditionalFormatting>
  <conditionalFormatting sqref="H2275:H2279">
    <cfRule type="dataBar" priority="118">
      <dataBar showValue="0" minLength="10" maxLength="90">
        <cfvo type="min" val="0"/>
        <cfvo type="max" val="0"/>
        <color rgb="FFA6A6A6"/>
      </dataBar>
      <extLst>
        <ext xmlns:x14="http://schemas.microsoft.com/office/spreadsheetml/2009/9/main" uri="{B025F937-C7B1-47D3-B67F-A62EFF666E3E}">
          <x14:id>{87A6F73F-4F4C-41B6-99DB-4DCB6EFCB57B}</x14:id>
        </ext>
      </extLst>
    </cfRule>
    <cfRule type="dataBar" priority="119">
      <dataBar showValue="1" minLength="10" maxLength="90">
        <cfvo type="min" val="0"/>
        <cfvo type="max" val="0"/>
        <color rgb="FFA6A6A6"/>
      </dataBar>
      <extLst>
        <ext xmlns:x14="http://schemas.microsoft.com/office/spreadsheetml/2009/9/main" uri="{B025F937-C7B1-47D3-B67F-A62EFF666E3E}">
          <x14:id>{A46AB945-4A4F-4073-916D-50A513E4F6DC}</x14:id>
        </ext>
      </extLst>
    </cfRule>
    <cfRule type="dataBar" priority="120">
      <dataBar showValue="0" minLength="10" maxLength="90">
        <cfvo type="min" val="0"/>
        <cfvo type="max" val="0"/>
        <color rgb="FF638EC6"/>
      </dataBar>
      <extLst>
        <ext xmlns:x14="http://schemas.microsoft.com/office/spreadsheetml/2009/9/main" uri="{B025F937-C7B1-47D3-B67F-A62EFF666E3E}">
          <x14:id>{002345DE-412C-456B-876C-247394EC4366}</x14:id>
        </ext>
      </extLst>
    </cfRule>
    <cfRule type="dataBar" priority="121">
      <dataBar showValue="1" minLength="10" maxLength="90">
        <cfvo type="min" val="0"/>
        <cfvo type="max" val="0"/>
        <color rgb="FF808080"/>
      </dataBar>
      <extLst>
        <ext xmlns:x14="http://schemas.microsoft.com/office/spreadsheetml/2009/9/main" uri="{B025F937-C7B1-47D3-B67F-A62EFF666E3E}">
          <x14:id>{4B1DC7E4-DC57-43C8-A83A-D39F919C40F3}</x14:id>
        </ext>
      </extLst>
    </cfRule>
  </conditionalFormatting>
  <conditionalFormatting sqref="O2271:O2273">
    <cfRule type="dataBar" priority="122">
      <dataBar showValue="0" minLength="10" maxLength="90">
        <cfvo type="min" val="0"/>
        <cfvo type="max" val="0"/>
        <color rgb="FFA6A6A6"/>
      </dataBar>
      <extLst>
        <ext xmlns:x14="http://schemas.microsoft.com/office/spreadsheetml/2009/9/main" uri="{B025F937-C7B1-47D3-B67F-A62EFF666E3E}">
          <x14:id>{9B437374-1B64-4C4E-8282-96FCF898179F}</x14:id>
        </ext>
      </extLst>
    </cfRule>
    <cfRule type="dataBar" priority="123">
      <dataBar showValue="1" minLength="10" maxLength="90">
        <cfvo type="min" val="0"/>
        <cfvo type="max" val="0"/>
        <color rgb="FFA6A6A6"/>
      </dataBar>
      <extLst>
        <ext xmlns:x14="http://schemas.microsoft.com/office/spreadsheetml/2009/9/main" uri="{B025F937-C7B1-47D3-B67F-A62EFF666E3E}">
          <x14:id>{20F79400-9542-41A9-90FB-A3A7C21C2B1D}</x14:id>
        </ext>
      </extLst>
    </cfRule>
    <cfRule type="dataBar" priority="124">
      <dataBar showValue="0" minLength="10" maxLength="90">
        <cfvo type="min" val="0"/>
        <cfvo type="max" val="0"/>
        <color rgb="FF638EC6"/>
      </dataBar>
      <extLst>
        <ext xmlns:x14="http://schemas.microsoft.com/office/spreadsheetml/2009/9/main" uri="{B025F937-C7B1-47D3-B67F-A62EFF666E3E}">
          <x14:id>{1C802D16-7A51-4F9E-B6D7-48583940EDE0}</x14:id>
        </ext>
      </extLst>
    </cfRule>
    <cfRule type="dataBar" priority="125">
      <dataBar showValue="1" minLength="10" maxLength="90">
        <cfvo type="min" val="0"/>
        <cfvo type="max" val="0"/>
        <color rgb="FF808080"/>
      </dataBar>
      <extLst>
        <ext xmlns:x14="http://schemas.microsoft.com/office/spreadsheetml/2009/9/main" uri="{B025F937-C7B1-47D3-B67F-A62EFF666E3E}">
          <x14:id>{F7DBBACC-2283-4B44-B5E1-9DBC4A3F58C2}</x14:id>
        </ext>
      </extLst>
    </cfRule>
  </conditionalFormatting>
  <conditionalFormatting sqref="H2271:H2273">
    <cfRule type="dataBar" priority="126">
      <dataBar showValue="0" minLength="10" maxLength="90">
        <cfvo type="min" val="0"/>
        <cfvo type="max" val="0"/>
        <color rgb="FFA6A6A6"/>
      </dataBar>
      <extLst>
        <ext xmlns:x14="http://schemas.microsoft.com/office/spreadsheetml/2009/9/main" uri="{B025F937-C7B1-47D3-B67F-A62EFF666E3E}">
          <x14:id>{21E47DF5-A142-4231-B5EA-A0C473E2A0E3}</x14:id>
        </ext>
      </extLst>
    </cfRule>
    <cfRule type="dataBar" priority="127">
      <dataBar showValue="1" minLength="10" maxLength="90">
        <cfvo type="min" val="0"/>
        <cfvo type="max" val="0"/>
        <color rgb="FFA6A6A6"/>
      </dataBar>
      <extLst>
        <ext xmlns:x14="http://schemas.microsoft.com/office/spreadsheetml/2009/9/main" uri="{B025F937-C7B1-47D3-B67F-A62EFF666E3E}">
          <x14:id>{872851A6-9780-4A1C-9854-FA56BA2DE86C}</x14:id>
        </ext>
      </extLst>
    </cfRule>
    <cfRule type="dataBar" priority="128">
      <dataBar showValue="0" minLength="10" maxLength="90">
        <cfvo type="min" val="0"/>
        <cfvo type="max" val="0"/>
        <color rgb="FF638EC6"/>
      </dataBar>
      <extLst>
        <ext xmlns:x14="http://schemas.microsoft.com/office/spreadsheetml/2009/9/main" uri="{B025F937-C7B1-47D3-B67F-A62EFF666E3E}">
          <x14:id>{F724F550-6BD5-434A-B0A4-3B657036E0E8}</x14:id>
        </ext>
      </extLst>
    </cfRule>
    <cfRule type="dataBar" priority="129">
      <dataBar showValue="1" minLength="10" maxLength="90">
        <cfvo type="min" val="0"/>
        <cfvo type="max" val="0"/>
        <color rgb="FF808080"/>
      </dataBar>
      <extLst>
        <ext xmlns:x14="http://schemas.microsoft.com/office/spreadsheetml/2009/9/main" uri="{B025F937-C7B1-47D3-B67F-A62EFF666E3E}">
          <x14:id>{E0D07430-2967-4AED-8D82-4A4618528DFF}</x14:id>
        </ext>
      </extLst>
    </cfRule>
  </conditionalFormatting>
  <conditionalFormatting sqref="O2247:O2269">
    <cfRule type="dataBar" priority="130">
      <dataBar showValue="0" minLength="10" maxLength="90">
        <cfvo type="min" val="0"/>
        <cfvo type="max" val="0"/>
        <color rgb="FFA6A6A6"/>
      </dataBar>
      <extLst>
        <ext xmlns:x14="http://schemas.microsoft.com/office/spreadsheetml/2009/9/main" uri="{B025F937-C7B1-47D3-B67F-A62EFF666E3E}">
          <x14:id>{603332F5-1EFB-445C-9261-59AF864D41CA}</x14:id>
        </ext>
      </extLst>
    </cfRule>
    <cfRule type="dataBar" priority="131">
      <dataBar showValue="1" minLength="10" maxLength="90">
        <cfvo type="min" val="0"/>
        <cfvo type="max" val="0"/>
        <color rgb="FFA6A6A6"/>
      </dataBar>
      <extLst>
        <ext xmlns:x14="http://schemas.microsoft.com/office/spreadsheetml/2009/9/main" uri="{B025F937-C7B1-47D3-B67F-A62EFF666E3E}">
          <x14:id>{87B343DC-6DCF-4C33-BB6C-89ADA7402D34}</x14:id>
        </ext>
      </extLst>
    </cfRule>
    <cfRule type="dataBar" priority="132">
      <dataBar showValue="0" minLength="10" maxLength="90">
        <cfvo type="min" val="0"/>
        <cfvo type="max" val="0"/>
        <color rgb="FF638EC6"/>
      </dataBar>
      <extLst>
        <ext xmlns:x14="http://schemas.microsoft.com/office/spreadsheetml/2009/9/main" uri="{B025F937-C7B1-47D3-B67F-A62EFF666E3E}">
          <x14:id>{8ECBF689-9B7A-4560-BD8C-1311FD2C9FBA}</x14:id>
        </ext>
      </extLst>
    </cfRule>
    <cfRule type="dataBar" priority="133">
      <dataBar showValue="1" minLength="10" maxLength="90">
        <cfvo type="min" val="0"/>
        <cfvo type="max" val="0"/>
        <color rgb="FF808080"/>
      </dataBar>
      <extLst>
        <ext xmlns:x14="http://schemas.microsoft.com/office/spreadsheetml/2009/9/main" uri="{B025F937-C7B1-47D3-B67F-A62EFF666E3E}">
          <x14:id>{A696266A-E23D-4413-9ED1-9F434B2742F3}</x14:id>
        </ext>
      </extLst>
    </cfRule>
  </conditionalFormatting>
  <conditionalFormatting sqref="H2247:H2269">
    <cfRule type="dataBar" priority="134">
      <dataBar showValue="0" minLength="10" maxLength="90">
        <cfvo type="min" val="0"/>
        <cfvo type="max" val="0"/>
        <color rgb="FFA6A6A6"/>
      </dataBar>
      <extLst>
        <ext xmlns:x14="http://schemas.microsoft.com/office/spreadsheetml/2009/9/main" uri="{B025F937-C7B1-47D3-B67F-A62EFF666E3E}">
          <x14:id>{5A88F622-D1EE-48F1-A2C8-F03D4C9B1FFB}</x14:id>
        </ext>
      </extLst>
    </cfRule>
    <cfRule type="dataBar" priority="135">
      <dataBar showValue="1" minLength="10" maxLength="90">
        <cfvo type="min" val="0"/>
        <cfvo type="max" val="0"/>
        <color rgb="FFA6A6A6"/>
      </dataBar>
      <extLst>
        <ext xmlns:x14="http://schemas.microsoft.com/office/spreadsheetml/2009/9/main" uri="{B025F937-C7B1-47D3-B67F-A62EFF666E3E}">
          <x14:id>{48E2D38C-3841-415D-8ED7-E99797547576}</x14:id>
        </ext>
      </extLst>
    </cfRule>
    <cfRule type="dataBar" priority="136">
      <dataBar showValue="0" minLength="10" maxLength="90">
        <cfvo type="min" val="0"/>
        <cfvo type="max" val="0"/>
        <color rgb="FF638EC6"/>
      </dataBar>
      <extLst>
        <ext xmlns:x14="http://schemas.microsoft.com/office/spreadsheetml/2009/9/main" uri="{B025F937-C7B1-47D3-B67F-A62EFF666E3E}">
          <x14:id>{F12D738C-A966-479F-80FE-E6B08A107B23}</x14:id>
        </ext>
      </extLst>
    </cfRule>
    <cfRule type="dataBar" priority="137">
      <dataBar showValue="1" minLength="10" maxLength="90">
        <cfvo type="min" val="0"/>
        <cfvo type="max" val="0"/>
        <color rgb="FF808080"/>
      </dataBar>
      <extLst>
        <ext xmlns:x14="http://schemas.microsoft.com/office/spreadsheetml/2009/9/main" uri="{B025F937-C7B1-47D3-B67F-A62EFF666E3E}">
          <x14:id>{903F2647-30C8-4A66-9166-C361D8659B20}</x14:id>
        </ext>
      </extLst>
    </cfRule>
  </conditionalFormatting>
  <conditionalFormatting sqref="O2239:O2245">
    <cfRule type="dataBar" priority="138">
      <dataBar showValue="0" minLength="10" maxLength="90">
        <cfvo type="min" val="0"/>
        <cfvo type="max" val="0"/>
        <color rgb="FFA6A6A6"/>
      </dataBar>
      <extLst>
        <ext xmlns:x14="http://schemas.microsoft.com/office/spreadsheetml/2009/9/main" uri="{B025F937-C7B1-47D3-B67F-A62EFF666E3E}">
          <x14:id>{E760B041-32D1-407A-A752-A3C950BB75FB}</x14:id>
        </ext>
      </extLst>
    </cfRule>
    <cfRule type="dataBar" priority="139">
      <dataBar showValue="1" minLength="10" maxLength="90">
        <cfvo type="min" val="0"/>
        <cfvo type="max" val="0"/>
        <color rgb="FFA6A6A6"/>
      </dataBar>
      <extLst>
        <ext xmlns:x14="http://schemas.microsoft.com/office/spreadsheetml/2009/9/main" uri="{B025F937-C7B1-47D3-B67F-A62EFF666E3E}">
          <x14:id>{8F27C5D9-F0A9-4D3D-B3A1-C0EDBAFD65C0}</x14:id>
        </ext>
      </extLst>
    </cfRule>
    <cfRule type="dataBar" priority="140">
      <dataBar showValue="0" minLength="10" maxLength="90">
        <cfvo type="min" val="0"/>
        <cfvo type="max" val="0"/>
        <color rgb="FF638EC6"/>
      </dataBar>
      <extLst>
        <ext xmlns:x14="http://schemas.microsoft.com/office/spreadsheetml/2009/9/main" uri="{B025F937-C7B1-47D3-B67F-A62EFF666E3E}">
          <x14:id>{50F7D1AE-4289-4D60-9256-7BC6EC911F6A}</x14:id>
        </ext>
      </extLst>
    </cfRule>
    <cfRule type="dataBar" priority="141">
      <dataBar showValue="1" minLength="10" maxLength="90">
        <cfvo type="min" val="0"/>
        <cfvo type="max" val="0"/>
        <color rgb="FF808080"/>
      </dataBar>
      <extLst>
        <ext xmlns:x14="http://schemas.microsoft.com/office/spreadsheetml/2009/9/main" uri="{B025F937-C7B1-47D3-B67F-A62EFF666E3E}">
          <x14:id>{4430286F-88BF-40D0-A6A0-90911AF57240}</x14:id>
        </ext>
      </extLst>
    </cfRule>
  </conditionalFormatting>
  <conditionalFormatting sqref="H2239:H2245">
    <cfRule type="dataBar" priority="142">
      <dataBar showValue="0" minLength="10" maxLength="90">
        <cfvo type="min" val="0"/>
        <cfvo type="max" val="0"/>
        <color rgb="FFA6A6A6"/>
      </dataBar>
      <extLst>
        <ext xmlns:x14="http://schemas.microsoft.com/office/spreadsheetml/2009/9/main" uri="{B025F937-C7B1-47D3-B67F-A62EFF666E3E}">
          <x14:id>{CBAA784B-1214-4914-B6A7-5063E0333925}</x14:id>
        </ext>
      </extLst>
    </cfRule>
    <cfRule type="dataBar" priority="143">
      <dataBar showValue="1" minLength="10" maxLength="90">
        <cfvo type="min" val="0"/>
        <cfvo type="max" val="0"/>
        <color rgb="FFA6A6A6"/>
      </dataBar>
      <extLst>
        <ext xmlns:x14="http://schemas.microsoft.com/office/spreadsheetml/2009/9/main" uri="{B025F937-C7B1-47D3-B67F-A62EFF666E3E}">
          <x14:id>{824D2CB0-9066-4096-9A7C-9C2DFA289175}</x14:id>
        </ext>
      </extLst>
    </cfRule>
    <cfRule type="dataBar" priority="144">
      <dataBar showValue="0" minLength="10" maxLength="90">
        <cfvo type="min" val="0"/>
        <cfvo type="max" val="0"/>
        <color rgb="FF638EC6"/>
      </dataBar>
      <extLst>
        <ext xmlns:x14="http://schemas.microsoft.com/office/spreadsheetml/2009/9/main" uri="{B025F937-C7B1-47D3-B67F-A62EFF666E3E}">
          <x14:id>{6C3C4E1D-7D98-4F2E-A75C-B798DCF069AD}</x14:id>
        </ext>
      </extLst>
    </cfRule>
    <cfRule type="dataBar" priority="145">
      <dataBar showValue="1" minLength="10" maxLength="90">
        <cfvo type="min" val="0"/>
        <cfvo type="max" val="0"/>
        <color rgb="FF808080"/>
      </dataBar>
      <extLst>
        <ext xmlns:x14="http://schemas.microsoft.com/office/spreadsheetml/2009/9/main" uri="{B025F937-C7B1-47D3-B67F-A62EFF666E3E}">
          <x14:id>{FA16E4DB-D5FE-4880-AA1B-5A58EE336AB6}</x14:id>
        </ext>
      </extLst>
    </cfRule>
  </conditionalFormatting>
  <conditionalFormatting sqref="O2228:O2237">
    <cfRule type="dataBar" priority="146">
      <dataBar showValue="0" minLength="10" maxLength="90">
        <cfvo type="min" val="0"/>
        <cfvo type="max" val="0"/>
        <color rgb="FFA6A6A6"/>
      </dataBar>
      <extLst>
        <ext xmlns:x14="http://schemas.microsoft.com/office/spreadsheetml/2009/9/main" uri="{B025F937-C7B1-47D3-B67F-A62EFF666E3E}">
          <x14:id>{432D471D-6040-4755-A78C-44A1399844E4}</x14:id>
        </ext>
      </extLst>
    </cfRule>
    <cfRule type="dataBar" priority="147">
      <dataBar showValue="1" minLength="10" maxLength="90">
        <cfvo type="min" val="0"/>
        <cfvo type="max" val="0"/>
        <color rgb="FFA6A6A6"/>
      </dataBar>
      <extLst>
        <ext xmlns:x14="http://schemas.microsoft.com/office/spreadsheetml/2009/9/main" uri="{B025F937-C7B1-47D3-B67F-A62EFF666E3E}">
          <x14:id>{50649785-207D-44F0-A7A1-26401E274F20}</x14:id>
        </ext>
      </extLst>
    </cfRule>
    <cfRule type="dataBar" priority="148">
      <dataBar showValue="0" minLength="10" maxLength="90">
        <cfvo type="min" val="0"/>
        <cfvo type="max" val="0"/>
        <color rgb="FF638EC6"/>
      </dataBar>
      <extLst>
        <ext xmlns:x14="http://schemas.microsoft.com/office/spreadsheetml/2009/9/main" uri="{B025F937-C7B1-47D3-B67F-A62EFF666E3E}">
          <x14:id>{17F1F7D1-AEA9-4122-8EA0-92EAF4AE9DFF}</x14:id>
        </ext>
      </extLst>
    </cfRule>
    <cfRule type="dataBar" priority="149">
      <dataBar showValue="1" minLength="10" maxLength="90">
        <cfvo type="min" val="0"/>
        <cfvo type="max" val="0"/>
        <color rgb="FF808080"/>
      </dataBar>
      <extLst>
        <ext xmlns:x14="http://schemas.microsoft.com/office/spreadsheetml/2009/9/main" uri="{B025F937-C7B1-47D3-B67F-A62EFF666E3E}">
          <x14:id>{FE286ADE-1EF8-43BD-9969-30755A711820}</x14:id>
        </ext>
      </extLst>
    </cfRule>
  </conditionalFormatting>
  <conditionalFormatting sqref="H2228:H2237">
    <cfRule type="dataBar" priority="150">
      <dataBar showValue="0" minLength="10" maxLength="90">
        <cfvo type="min" val="0"/>
        <cfvo type="max" val="0"/>
        <color rgb="FFA6A6A6"/>
      </dataBar>
      <extLst>
        <ext xmlns:x14="http://schemas.microsoft.com/office/spreadsheetml/2009/9/main" uri="{B025F937-C7B1-47D3-B67F-A62EFF666E3E}">
          <x14:id>{87B9F5AA-38DC-4FBE-B286-F0FCE78A9A6B}</x14:id>
        </ext>
      </extLst>
    </cfRule>
    <cfRule type="dataBar" priority="151">
      <dataBar showValue="1" minLength="10" maxLength="90">
        <cfvo type="min" val="0"/>
        <cfvo type="max" val="0"/>
        <color rgb="FFA6A6A6"/>
      </dataBar>
      <extLst>
        <ext xmlns:x14="http://schemas.microsoft.com/office/spreadsheetml/2009/9/main" uri="{B025F937-C7B1-47D3-B67F-A62EFF666E3E}">
          <x14:id>{D4CC5689-6C2D-4686-B930-B230E490B2B1}</x14:id>
        </ext>
      </extLst>
    </cfRule>
    <cfRule type="dataBar" priority="152">
      <dataBar showValue="0" minLength="10" maxLength="90">
        <cfvo type="min" val="0"/>
        <cfvo type="max" val="0"/>
        <color rgb="FF638EC6"/>
      </dataBar>
      <extLst>
        <ext xmlns:x14="http://schemas.microsoft.com/office/spreadsheetml/2009/9/main" uri="{B025F937-C7B1-47D3-B67F-A62EFF666E3E}">
          <x14:id>{6A4CB0AE-9ED3-4FED-8E39-3B4311924675}</x14:id>
        </ext>
      </extLst>
    </cfRule>
    <cfRule type="dataBar" priority="153">
      <dataBar showValue="1" minLength="10" maxLength="90">
        <cfvo type="min" val="0"/>
        <cfvo type="max" val="0"/>
        <color rgb="FF808080"/>
      </dataBar>
      <extLst>
        <ext xmlns:x14="http://schemas.microsoft.com/office/spreadsheetml/2009/9/main" uri="{B025F937-C7B1-47D3-B67F-A62EFF666E3E}">
          <x14:id>{4B564723-C0F4-499B-A83A-4D2FCE4E8970}</x14:id>
        </ext>
      </extLst>
    </cfRule>
  </conditionalFormatting>
  <conditionalFormatting sqref="O2203:O2226">
    <cfRule type="dataBar" priority="154">
      <dataBar showValue="0" minLength="10" maxLength="90">
        <cfvo type="min" val="0"/>
        <cfvo type="max" val="0"/>
        <color rgb="FFA6A6A6"/>
      </dataBar>
      <extLst>
        <ext xmlns:x14="http://schemas.microsoft.com/office/spreadsheetml/2009/9/main" uri="{B025F937-C7B1-47D3-B67F-A62EFF666E3E}">
          <x14:id>{97888BAA-FCFB-4F79-9F5E-82DB7E317B90}</x14:id>
        </ext>
      </extLst>
    </cfRule>
    <cfRule type="dataBar" priority="155">
      <dataBar showValue="1" minLength="10" maxLength="90">
        <cfvo type="min" val="0"/>
        <cfvo type="max" val="0"/>
        <color rgb="FFA6A6A6"/>
      </dataBar>
      <extLst>
        <ext xmlns:x14="http://schemas.microsoft.com/office/spreadsheetml/2009/9/main" uri="{B025F937-C7B1-47D3-B67F-A62EFF666E3E}">
          <x14:id>{2EA4835E-EDD5-4359-A54F-90C91DEC4DB2}</x14:id>
        </ext>
      </extLst>
    </cfRule>
    <cfRule type="dataBar" priority="156">
      <dataBar showValue="0" minLength="10" maxLength="90">
        <cfvo type="min" val="0"/>
        <cfvo type="max" val="0"/>
        <color rgb="FF638EC6"/>
      </dataBar>
      <extLst>
        <ext xmlns:x14="http://schemas.microsoft.com/office/spreadsheetml/2009/9/main" uri="{B025F937-C7B1-47D3-B67F-A62EFF666E3E}">
          <x14:id>{64422E95-B590-434A-8A17-87CF7F2C4D35}</x14:id>
        </ext>
      </extLst>
    </cfRule>
    <cfRule type="dataBar" priority="157">
      <dataBar showValue="1" minLength="10" maxLength="90">
        <cfvo type="min" val="0"/>
        <cfvo type="max" val="0"/>
        <color rgb="FF808080"/>
      </dataBar>
      <extLst>
        <ext xmlns:x14="http://schemas.microsoft.com/office/spreadsheetml/2009/9/main" uri="{B025F937-C7B1-47D3-B67F-A62EFF666E3E}">
          <x14:id>{8BBF806F-25FD-4ACA-B9AE-E48BDDFEBADF}</x14:id>
        </ext>
      </extLst>
    </cfRule>
  </conditionalFormatting>
  <conditionalFormatting sqref="H2203:H2226">
    <cfRule type="dataBar" priority="158">
      <dataBar showValue="0" minLength="10" maxLength="90">
        <cfvo type="min" val="0"/>
        <cfvo type="max" val="0"/>
        <color rgb="FFA6A6A6"/>
      </dataBar>
      <extLst>
        <ext xmlns:x14="http://schemas.microsoft.com/office/spreadsheetml/2009/9/main" uri="{B025F937-C7B1-47D3-B67F-A62EFF666E3E}">
          <x14:id>{985C5EBB-EFF2-4C15-AA4C-9A004B2B4B9B}</x14:id>
        </ext>
      </extLst>
    </cfRule>
    <cfRule type="dataBar" priority="159">
      <dataBar showValue="1" minLength="10" maxLength="90">
        <cfvo type="min" val="0"/>
        <cfvo type="max" val="0"/>
        <color rgb="FFA6A6A6"/>
      </dataBar>
      <extLst>
        <ext xmlns:x14="http://schemas.microsoft.com/office/spreadsheetml/2009/9/main" uri="{B025F937-C7B1-47D3-B67F-A62EFF666E3E}">
          <x14:id>{FE6E2079-7975-45E3-B972-5C85F9729B7E}</x14:id>
        </ext>
      </extLst>
    </cfRule>
    <cfRule type="dataBar" priority="160">
      <dataBar showValue="0" minLength="10" maxLength="90">
        <cfvo type="min" val="0"/>
        <cfvo type="max" val="0"/>
        <color rgb="FF638EC6"/>
      </dataBar>
      <extLst>
        <ext xmlns:x14="http://schemas.microsoft.com/office/spreadsheetml/2009/9/main" uri="{B025F937-C7B1-47D3-B67F-A62EFF666E3E}">
          <x14:id>{404340DB-CFE5-424F-B62E-6023B692D66C}</x14:id>
        </ext>
      </extLst>
    </cfRule>
    <cfRule type="dataBar" priority="161">
      <dataBar showValue="1" minLength="10" maxLength="90">
        <cfvo type="min" val="0"/>
        <cfvo type="max" val="0"/>
        <color rgb="FF808080"/>
      </dataBar>
      <extLst>
        <ext xmlns:x14="http://schemas.microsoft.com/office/spreadsheetml/2009/9/main" uri="{B025F937-C7B1-47D3-B67F-A62EFF666E3E}">
          <x14:id>{716F7072-9875-4798-81B4-8620F4F95730}</x14:id>
        </ext>
      </extLst>
    </cfRule>
  </conditionalFormatting>
  <conditionalFormatting sqref="O2201">
    <cfRule type="dataBar" priority="162">
      <dataBar showValue="0" minLength="10" maxLength="90">
        <cfvo type="min" val="0"/>
        <cfvo type="max" val="0"/>
        <color rgb="FFA6A6A6"/>
      </dataBar>
      <extLst>
        <ext xmlns:x14="http://schemas.microsoft.com/office/spreadsheetml/2009/9/main" uri="{B025F937-C7B1-47D3-B67F-A62EFF666E3E}">
          <x14:id>{9552C027-3CFE-4619-B6C1-AB90D3AEA1AF}</x14:id>
        </ext>
      </extLst>
    </cfRule>
    <cfRule type="dataBar" priority="163">
      <dataBar showValue="1" minLength="10" maxLength="90">
        <cfvo type="min" val="0"/>
        <cfvo type="max" val="0"/>
        <color rgb="FFA6A6A6"/>
      </dataBar>
      <extLst>
        <ext xmlns:x14="http://schemas.microsoft.com/office/spreadsheetml/2009/9/main" uri="{B025F937-C7B1-47D3-B67F-A62EFF666E3E}">
          <x14:id>{1091BAAD-B354-43FA-ADB0-3D645C60C068}</x14:id>
        </ext>
      </extLst>
    </cfRule>
    <cfRule type="dataBar" priority="164">
      <dataBar showValue="0" minLength="10" maxLength="90">
        <cfvo type="min" val="0"/>
        <cfvo type="max" val="0"/>
        <color rgb="FF638EC6"/>
      </dataBar>
      <extLst>
        <ext xmlns:x14="http://schemas.microsoft.com/office/spreadsheetml/2009/9/main" uri="{B025F937-C7B1-47D3-B67F-A62EFF666E3E}">
          <x14:id>{4BA6C9E4-F5DF-4290-BEB1-6B9ED16D576A}</x14:id>
        </ext>
      </extLst>
    </cfRule>
    <cfRule type="dataBar" priority="165">
      <dataBar showValue="1" minLength="10" maxLength="90">
        <cfvo type="min" val="0"/>
        <cfvo type="max" val="0"/>
        <color rgb="FF808080"/>
      </dataBar>
      <extLst>
        <ext xmlns:x14="http://schemas.microsoft.com/office/spreadsheetml/2009/9/main" uri="{B025F937-C7B1-47D3-B67F-A62EFF666E3E}">
          <x14:id>{1C91A9E5-13C8-472F-B4AF-3A1A7FF2EB9E}</x14:id>
        </ext>
      </extLst>
    </cfRule>
  </conditionalFormatting>
  <conditionalFormatting sqref="H2201">
    <cfRule type="dataBar" priority="166">
      <dataBar showValue="0" minLength="10" maxLength="90">
        <cfvo type="min" val="0"/>
        <cfvo type="max" val="0"/>
        <color rgb="FFA6A6A6"/>
      </dataBar>
      <extLst>
        <ext xmlns:x14="http://schemas.microsoft.com/office/spreadsheetml/2009/9/main" uri="{B025F937-C7B1-47D3-B67F-A62EFF666E3E}">
          <x14:id>{88BDD8C6-70FA-4A85-BB22-22771675C4E0}</x14:id>
        </ext>
      </extLst>
    </cfRule>
    <cfRule type="dataBar" priority="167">
      <dataBar showValue="1" minLength="10" maxLength="90">
        <cfvo type="min" val="0"/>
        <cfvo type="max" val="0"/>
        <color rgb="FFA6A6A6"/>
      </dataBar>
      <extLst>
        <ext xmlns:x14="http://schemas.microsoft.com/office/spreadsheetml/2009/9/main" uri="{B025F937-C7B1-47D3-B67F-A62EFF666E3E}">
          <x14:id>{ED53159B-D25C-439F-9F3E-66DE3C1AF4B0}</x14:id>
        </ext>
      </extLst>
    </cfRule>
    <cfRule type="dataBar" priority="168">
      <dataBar showValue="0" minLength="10" maxLength="90">
        <cfvo type="min" val="0"/>
        <cfvo type="max" val="0"/>
        <color rgb="FF638EC6"/>
      </dataBar>
      <extLst>
        <ext xmlns:x14="http://schemas.microsoft.com/office/spreadsheetml/2009/9/main" uri="{B025F937-C7B1-47D3-B67F-A62EFF666E3E}">
          <x14:id>{A05C65AF-518F-47E4-836E-6E1F24F4F058}</x14:id>
        </ext>
      </extLst>
    </cfRule>
    <cfRule type="dataBar" priority="169">
      <dataBar showValue="1" minLength="10" maxLength="90">
        <cfvo type="min" val="0"/>
        <cfvo type="max" val="0"/>
        <color rgb="FF808080"/>
      </dataBar>
      <extLst>
        <ext xmlns:x14="http://schemas.microsoft.com/office/spreadsheetml/2009/9/main" uri="{B025F937-C7B1-47D3-B67F-A62EFF666E3E}">
          <x14:id>{F11BFB55-9619-4C80-AA76-2FD9F9CFDFA2}</x14:id>
        </ext>
      </extLst>
    </cfRule>
  </conditionalFormatting>
  <conditionalFormatting sqref="H2198:H2199">
    <cfRule type="dataBar" priority="170">
      <dataBar showValue="0" minLength="10" maxLength="90">
        <cfvo type="min" val="0"/>
        <cfvo type="max" val="0"/>
        <color rgb="FFA6A6A6"/>
      </dataBar>
      <extLst>
        <ext xmlns:x14="http://schemas.microsoft.com/office/spreadsheetml/2009/9/main" uri="{B025F937-C7B1-47D3-B67F-A62EFF666E3E}">
          <x14:id>{9B3FDAA1-1F17-4B32-AC17-92574C4563ED}</x14:id>
        </ext>
      </extLst>
    </cfRule>
    <cfRule type="dataBar" priority="171">
      <dataBar showValue="1" minLength="10" maxLength="90">
        <cfvo type="min" val="0"/>
        <cfvo type="max" val="0"/>
        <color rgb="FFA6A6A6"/>
      </dataBar>
      <extLst>
        <ext xmlns:x14="http://schemas.microsoft.com/office/spreadsheetml/2009/9/main" uri="{B025F937-C7B1-47D3-B67F-A62EFF666E3E}">
          <x14:id>{ED6AA9D3-9065-49BF-B79E-1B8270B0D169}</x14:id>
        </ext>
      </extLst>
    </cfRule>
    <cfRule type="dataBar" priority="172">
      <dataBar showValue="0" minLength="10" maxLength="90">
        <cfvo type="min" val="0"/>
        <cfvo type="max" val="0"/>
        <color rgb="FF638EC6"/>
      </dataBar>
      <extLst>
        <ext xmlns:x14="http://schemas.microsoft.com/office/spreadsheetml/2009/9/main" uri="{B025F937-C7B1-47D3-B67F-A62EFF666E3E}">
          <x14:id>{6FD2A900-2E20-4615-80C3-F05A385FCA24}</x14:id>
        </ext>
      </extLst>
    </cfRule>
    <cfRule type="dataBar" priority="173">
      <dataBar showValue="1" minLength="10" maxLength="90">
        <cfvo type="min" val="0"/>
        <cfvo type="max" val="0"/>
        <color rgb="FF808080"/>
      </dataBar>
      <extLst>
        <ext xmlns:x14="http://schemas.microsoft.com/office/spreadsheetml/2009/9/main" uri="{B025F937-C7B1-47D3-B67F-A62EFF666E3E}">
          <x14:id>{D57257EF-A8B5-4D99-ADF5-82C7D3C9A27A}</x14:id>
        </ext>
      </extLst>
    </cfRule>
  </conditionalFormatting>
  <conditionalFormatting sqref="O2198:O2199">
    <cfRule type="dataBar" priority="174">
      <dataBar showValue="0" minLength="10" maxLength="90">
        <cfvo type="min" val="0"/>
        <cfvo type="max" val="0"/>
        <color rgb="FFA6A6A6"/>
      </dataBar>
      <extLst>
        <ext xmlns:x14="http://schemas.microsoft.com/office/spreadsheetml/2009/9/main" uri="{B025F937-C7B1-47D3-B67F-A62EFF666E3E}">
          <x14:id>{14FA74D7-3635-4F98-92C6-CB92391170DC}</x14:id>
        </ext>
      </extLst>
    </cfRule>
    <cfRule type="dataBar" priority="175">
      <dataBar showValue="1" minLength="10" maxLength="90">
        <cfvo type="min" val="0"/>
        <cfvo type="max" val="0"/>
        <color rgb="FFA6A6A6"/>
      </dataBar>
      <extLst>
        <ext xmlns:x14="http://schemas.microsoft.com/office/spreadsheetml/2009/9/main" uri="{B025F937-C7B1-47D3-B67F-A62EFF666E3E}">
          <x14:id>{219A4016-225C-46A4-881F-76704D93E397}</x14:id>
        </ext>
      </extLst>
    </cfRule>
    <cfRule type="dataBar" priority="176">
      <dataBar showValue="0" minLength="10" maxLength="90">
        <cfvo type="min" val="0"/>
        <cfvo type="max" val="0"/>
        <color rgb="FF638EC6"/>
      </dataBar>
      <extLst>
        <ext xmlns:x14="http://schemas.microsoft.com/office/spreadsheetml/2009/9/main" uri="{B025F937-C7B1-47D3-B67F-A62EFF666E3E}">
          <x14:id>{F15E2D8E-99F2-47D9-B05A-F0844E78AEAE}</x14:id>
        </ext>
      </extLst>
    </cfRule>
    <cfRule type="dataBar" priority="177">
      <dataBar showValue="1" minLength="10" maxLength="90">
        <cfvo type="min" val="0"/>
        <cfvo type="max" val="0"/>
        <color rgb="FF808080"/>
      </dataBar>
      <extLst>
        <ext xmlns:x14="http://schemas.microsoft.com/office/spreadsheetml/2009/9/main" uri="{B025F937-C7B1-47D3-B67F-A62EFF666E3E}">
          <x14:id>{A62439A0-1284-4A74-B669-4AAF21A94E65}</x14:id>
        </ext>
      </extLst>
    </cfRule>
  </conditionalFormatting>
  <conditionalFormatting sqref="H2187:H2196">
    <cfRule type="dataBar" priority="178">
      <dataBar showValue="0" minLength="10" maxLength="90">
        <cfvo type="min" val="0"/>
        <cfvo type="max" val="0"/>
        <color rgb="FFA6A6A6"/>
      </dataBar>
      <extLst>
        <ext xmlns:x14="http://schemas.microsoft.com/office/spreadsheetml/2009/9/main" uri="{B025F937-C7B1-47D3-B67F-A62EFF666E3E}">
          <x14:id>{FE608C3A-50BB-49CA-8A76-F4C4C4A33858}</x14:id>
        </ext>
      </extLst>
    </cfRule>
    <cfRule type="dataBar" priority="179">
      <dataBar showValue="1" minLength="10" maxLength="90">
        <cfvo type="min" val="0"/>
        <cfvo type="max" val="0"/>
        <color rgb="FFA6A6A6"/>
      </dataBar>
      <extLst>
        <ext xmlns:x14="http://schemas.microsoft.com/office/spreadsheetml/2009/9/main" uri="{B025F937-C7B1-47D3-B67F-A62EFF666E3E}">
          <x14:id>{10D0E057-604D-423A-BFBE-A7909CA43848}</x14:id>
        </ext>
      </extLst>
    </cfRule>
    <cfRule type="dataBar" priority="180">
      <dataBar showValue="0" minLength="10" maxLength="90">
        <cfvo type="min" val="0"/>
        <cfvo type="max" val="0"/>
        <color rgb="FF638EC6"/>
      </dataBar>
      <extLst>
        <ext xmlns:x14="http://schemas.microsoft.com/office/spreadsheetml/2009/9/main" uri="{B025F937-C7B1-47D3-B67F-A62EFF666E3E}">
          <x14:id>{FDDEAAEB-6A31-4F5D-9CE3-BAA5B5A87013}</x14:id>
        </ext>
      </extLst>
    </cfRule>
    <cfRule type="dataBar" priority="181">
      <dataBar showValue="1" minLength="10" maxLength="90">
        <cfvo type="min" val="0"/>
        <cfvo type="max" val="0"/>
        <color rgb="FF808080"/>
      </dataBar>
      <extLst>
        <ext xmlns:x14="http://schemas.microsoft.com/office/spreadsheetml/2009/9/main" uri="{B025F937-C7B1-47D3-B67F-A62EFF666E3E}">
          <x14:id>{7D4A6E27-675A-44F1-9837-AD57A0E080D6}</x14:id>
        </ext>
      </extLst>
    </cfRule>
  </conditionalFormatting>
  <conditionalFormatting sqref="O2187:O2196">
    <cfRule type="dataBar" priority="182">
      <dataBar showValue="0" minLength="10" maxLength="90">
        <cfvo type="min" val="0"/>
        <cfvo type="max" val="0"/>
        <color rgb="FFA6A6A6"/>
      </dataBar>
      <extLst>
        <ext xmlns:x14="http://schemas.microsoft.com/office/spreadsheetml/2009/9/main" uri="{B025F937-C7B1-47D3-B67F-A62EFF666E3E}">
          <x14:id>{7621D17A-7264-4FDD-BD4B-5BA1141CF816}</x14:id>
        </ext>
      </extLst>
    </cfRule>
    <cfRule type="dataBar" priority="183">
      <dataBar showValue="1" minLength="10" maxLength="90">
        <cfvo type="min" val="0"/>
        <cfvo type="max" val="0"/>
        <color rgb="FFA6A6A6"/>
      </dataBar>
      <extLst>
        <ext xmlns:x14="http://schemas.microsoft.com/office/spreadsheetml/2009/9/main" uri="{B025F937-C7B1-47D3-B67F-A62EFF666E3E}">
          <x14:id>{9FAC40B4-89A7-431A-9E5E-9593DDA53BE8}</x14:id>
        </ext>
      </extLst>
    </cfRule>
    <cfRule type="dataBar" priority="184">
      <dataBar showValue="0" minLength="10" maxLength="90">
        <cfvo type="min" val="0"/>
        <cfvo type="max" val="0"/>
        <color rgb="FF638EC6"/>
      </dataBar>
      <extLst>
        <ext xmlns:x14="http://schemas.microsoft.com/office/spreadsheetml/2009/9/main" uri="{B025F937-C7B1-47D3-B67F-A62EFF666E3E}">
          <x14:id>{248534D2-CDA7-4418-9CAE-7BFD50B6F0BA}</x14:id>
        </ext>
      </extLst>
    </cfRule>
    <cfRule type="dataBar" priority="185">
      <dataBar showValue="1" minLength="10" maxLength="90">
        <cfvo type="min" val="0"/>
        <cfvo type="max" val="0"/>
        <color rgb="FF808080"/>
      </dataBar>
      <extLst>
        <ext xmlns:x14="http://schemas.microsoft.com/office/spreadsheetml/2009/9/main" uri="{B025F937-C7B1-47D3-B67F-A62EFF666E3E}">
          <x14:id>{8C137F52-4590-47F3-9CFC-72342B6AEF3B}</x14:id>
        </ext>
      </extLst>
    </cfRule>
  </conditionalFormatting>
  <conditionalFormatting sqref="H2181:H2185">
    <cfRule type="dataBar" priority="186">
      <dataBar showValue="0" minLength="10" maxLength="90">
        <cfvo type="min" val="0"/>
        <cfvo type="max" val="0"/>
        <color rgb="FFA6A6A6"/>
      </dataBar>
      <extLst>
        <ext xmlns:x14="http://schemas.microsoft.com/office/spreadsheetml/2009/9/main" uri="{B025F937-C7B1-47D3-B67F-A62EFF666E3E}">
          <x14:id>{4710B92A-603D-4FE8-86F7-C3DE37DE84D2}</x14:id>
        </ext>
      </extLst>
    </cfRule>
    <cfRule type="dataBar" priority="187">
      <dataBar showValue="1" minLength="10" maxLength="90">
        <cfvo type="min" val="0"/>
        <cfvo type="max" val="0"/>
        <color rgb="FFA6A6A6"/>
      </dataBar>
      <extLst>
        <ext xmlns:x14="http://schemas.microsoft.com/office/spreadsheetml/2009/9/main" uri="{B025F937-C7B1-47D3-B67F-A62EFF666E3E}">
          <x14:id>{EFA11032-3942-422E-BB7B-AB24426D33D4}</x14:id>
        </ext>
      </extLst>
    </cfRule>
    <cfRule type="dataBar" priority="188">
      <dataBar showValue="0" minLength="10" maxLength="90">
        <cfvo type="min" val="0"/>
        <cfvo type="max" val="0"/>
        <color rgb="FF638EC6"/>
      </dataBar>
      <extLst>
        <ext xmlns:x14="http://schemas.microsoft.com/office/spreadsheetml/2009/9/main" uri="{B025F937-C7B1-47D3-B67F-A62EFF666E3E}">
          <x14:id>{10AAF1E6-22ED-4D22-B420-30406EB0B15C}</x14:id>
        </ext>
      </extLst>
    </cfRule>
    <cfRule type="dataBar" priority="189">
      <dataBar showValue="1" minLength="10" maxLength="90">
        <cfvo type="min" val="0"/>
        <cfvo type="max" val="0"/>
        <color rgb="FF808080"/>
      </dataBar>
      <extLst>
        <ext xmlns:x14="http://schemas.microsoft.com/office/spreadsheetml/2009/9/main" uri="{B025F937-C7B1-47D3-B67F-A62EFF666E3E}">
          <x14:id>{7AF888F6-8FD9-4A3B-8C37-C0B38B7FEAC1}</x14:id>
        </ext>
      </extLst>
    </cfRule>
  </conditionalFormatting>
  <conditionalFormatting sqref="O2181:O2185">
    <cfRule type="dataBar" priority="190">
      <dataBar showValue="0" minLength="10" maxLength="90">
        <cfvo type="min" val="0"/>
        <cfvo type="max" val="0"/>
        <color rgb="FFA6A6A6"/>
      </dataBar>
      <extLst>
        <ext xmlns:x14="http://schemas.microsoft.com/office/spreadsheetml/2009/9/main" uri="{B025F937-C7B1-47D3-B67F-A62EFF666E3E}">
          <x14:id>{9AC8211D-4637-4715-A898-56A2508DBB8E}</x14:id>
        </ext>
      </extLst>
    </cfRule>
    <cfRule type="dataBar" priority="191">
      <dataBar showValue="1" minLength="10" maxLength="90">
        <cfvo type="min" val="0"/>
        <cfvo type="max" val="0"/>
        <color rgb="FFA6A6A6"/>
      </dataBar>
      <extLst>
        <ext xmlns:x14="http://schemas.microsoft.com/office/spreadsheetml/2009/9/main" uri="{B025F937-C7B1-47D3-B67F-A62EFF666E3E}">
          <x14:id>{41409041-3DA4-4FA9-B9AE-B84DF2856C43}</x14:id>
        </ext>
      </extLst>
    </cfRule>
    <cfRule type="dataBar" priority="192">
      <dataBar showValue="0" minLength="10" maxLength="90">
        <cfvo type="min" val="0"/>
        <cfvo type="max" val="0"/>
        <color rgb="FF638EC6"/>
      </dataBar>
      <extLst>
        <ext xmlns:x14="http://schemas.microsoft.com/office/spreadsheetml/2009/9/main" uri="{B025F937-C7B1-47D3-B67F-A62EFF666E3E}">
          <x14:id>{EE36C42E-9EBE-4983-BE2B-B9C932EBE72A}</x14:id>
        </ext>
      </extLst>
    </cfRule>
    <cfRule type="dataBar" priority="193">
      <dataBar showValue="1" minLength="10" maxLength="90">
        <cfvo type="min" val="0"/>
        <cfvo type="max" val="0"/>
        <color rgb="FF808080"/>
      </dataBar>
      <extLst>
        <ext xmlns:x14="http://schemas.microsoft.com/office/spreadsheetml/2009/9/main" uri="{B025F937-C7B1-47D3-B67F-A62EFF666E3E}">
          <x14:id>{287E3CDC-AD4D-4AA2-B6B2-852BD98C7F1A}</x14:id>
        </ext>
      </extLst>
    </cfRule>
  </conditionalFormatting>
  <conditionalFormatting sqref="H2178:H2179">
    <cfRule type="dataBar" priority="194">
      <dataBar showValue="0" minLength="10" maxLength="90">
        <cfvo type="min" val="0"/>
        <cfvo type="max" val="0"/>
        <color rgb="FFA6A6A6"/>
      </dataBar>
      <extLst>
        <ext xmlns:x14="http://schemas.microsoft.com/office/spreadsheetml/2009/9/main" uri="{B025F937-C7B1-47D3-B67F-A62EFF666E3E}">
          <x14:id>{446CAF48-F910-42B1-B062-68534D5092E4}</x14:id>
        </ext>
      </extLst>
    </cfRule>
    <cfRule type="dataBar" priority="195">
      <dataBar showValue="1" minLength="10" maxLength="90">
        <cfvo type="min" val="0"/>
        <cfvo type="max" val="0"/>
        <color rgb="FFA6A6A6"/>
      </dataBar>
      <extLst>
        <ext xmlns:x14="http://schemas.microsoft.com/office/spreadsheetml/2009/9/main" uri="{B025F937-C7B1-47D3-B67F-A62EFF666E3E}">
          <x14:id>{1EC8E03C-6B45-4654-A4BB-D5F7783735E7}</x14:id>
        </ext>
      </extLst>
    </cfRule>
    <cfRule type="dataBar" priority="196">
      <dataBar showValue="0" minLength="10" maxLength="90">
        <cfvo type="min" val="0"/>
        <cfvo type="max" val="0"/>
        <color rgb="FF638EC6"/>
      </dataBar>
      <extLst>
        <ext xmlns:x14="http://schemas.microsoft.com/office/spreadsheetml/2009/9/main" uri="{B025F937-C7B1-47D3-B67F-A62EFF666E3E}">
          <x14:id>{2FDD2997-191A-4266-AA1D-451CA0E17493}</x14:id>
        </ext>
      </extLst>
    </cfRule>
    <cfRule type="dataBar" priority="197">
      <dataBar showValue="1" minLength="10" maxLength="90">
        <cfvo type="min" val="0"/>
        <cfvo type="max" val="0"/>
        <color rgb="FF808080"/>
      </dataBar>
      <extLst>
        <ext xmlns:x14="http://schemas.microsoft.com/office/spreadsheetml/2009/9/main" uri="{B025F937-C7B1-47D3-B67F-A62EFF666E3E}">
          <x14:id>{A8CE30D8-1B4E-4D96-A64C-1A24A0E9A659}</x14:id>
        </ext>
      </extLst>
    </cfRule>
  </conditionalFormatting>
  <conditionalFormatting sqref="O2178:O2179">
    <cfRule type="dataBar" priority="198">
      <dataBar showValue="0" minLength="10" maxLength="90">
        <cfvo type="min" val="0"/>
        <cfvo type="max" val="0"/>
        <color rgb="FFA6A6A6"/>
      </dataBar>
      <extLst>
        <ext xmlns:x14="http://schemas.microsoft.com/office/spreadsheetml/2009/9/main" uri="{B025F937-C7B1-47D3-B67F-A62EFF666E3E}">
          <x14:id>{524C4919-FB9A-4D80-9599-922BA5C9905A}</x14:id>
        </ext>
      </extLst>
    </cfRule>
    <cfRule type="dataBar" priority="199">
      <dataBar showValue="1" minLength="10" maxLength="90">
        <cfvo type="min" val="0"/>
        <cfvo type="max" val="0"/>
        <color rgb="FFA6A6A6"/>
      </dataBar>
      <extLst>
        <ext xmlns:x14="http://schemas.microsoft.com/office/spreadsheetml/2009/9/main" uri="{B025F937-C7B1-47D3-B67F-A62EFF666E3E}">
          <x14:id>{7F1F8949-40E7-419E-8133-2ACF4E3E6BE0}</x14:id>
        </ext>
      </extLst>
    </cfRule>
    <cfRule type="dataBar" priority="200">
      <dataBar showValue="0" minLength="10" maxLength="90">
        <cfvo type="min" val="0"/>
        <cfvo type="max" val="0"/>
        <color rgb="FF638EC6"/>
      </dataBar>
      <extLst>
        <ext xmlns:x14="http://schemas.microsoft.com/office/spreadsheetml/2009/9/main" uri="{B025F937-C7B1-47D3-B67F-A62EFF666E3E}">
          <x14:id>{1FE61FB3-E0A0-48BC-96EC-EEDEFE5EEA82}</x14:id>
        </ext>
      </extLst>
    </cfRule>
    <cfRule type="dataBar" priority="201">
      <dataBar showValue="1" minLength="10" maxLength="90">
        <cfvo type="min" val="0"/>
        <cfvo type="max" val="0"/>
        <color rgb="FF808080"/>
      </dataBar>
      <extLst>
        <ext xmlns:x14="http://schemas.microsoft.com/office/spreadsheetml/2009/9/main" uri="{B025F937-C7B1-47D3-B67F-A62EFF666E3E}">
          <x14:id>{D5E0E548-B1C6-45DC-883D-605533E087BD}</x14:id>
        </ext>
      </extLst>
    </cfRule>
  </conditionalFormatting>
  <conditionalFormatting sqref="O2167:O2175">
    <cfRule type="dataBar" priority="202">
      <dataBar showValue="0" minLength="10" maxLength="90">
        <cfvo type="min" val="0"/>
        <cfvo type="max" val="0"/>
        <color rgb="FFA6A6A6"/>
      </dataBar>
      <extLst>
        <ext xmlns:x14="http://schemas.microsoft.com/office/spreadsheetml/2009/9/main" uri="{B025F937-C7B1-47D3-B67F-A62EFF666E3E}">
          <x14:id>{AAEEF483-BB43-4E4E-BF36-B0F6DD1D84BB}</x14:id>
        </ext>
      </extLst>
    </cfRule>
    <cfRule type="dataBar" priority="203">
      <dataBar showValue="1" minLength="10" maxLength="90">
        <cfvo type="min" val="0"/>
        <cfvo type="max" val="0"/>
        <color rgb="FFA6A6A6"/>
      </dataBar>
      <extLst>
        <ext xmlns:x14="http://schemas.microsoft.com/office/spreadsheetml/2009/9/main" uri="{B025F937-C7B1-47D3-B67F-A62EFF666E3E}">
          <x14:id>{60740014-A468-463E-A721-607A6296EECA}</x14:id>
        </ext>
      </extLst>
    </cfRule>
    <cfRule type="dataBar" priority="204">
      <dataBar showValue="0" minLength="10" maxLength="90">
        <cfvo type="min" val="0"/>
        <cfvo type="max" val="0"/>
        <color rgb="FF638EC6"/>
      </dataBar>
      <extLst>
        <ext xmlns:x14="http://schemas.microsoft.com/office/spreadsheetml/2009/9/main" uri="{B025F937-C7B1-47D3-B67F-A62EFF666E3E}">
          <x14:id>{E7916E94-3DC3-4B69-9331-65C0EACBB999}</x14:id>
        </ext>
      </extLst>
    </cfRule>
    <cfRule type="dataBar" priority="205">
      <dataBar showValue="1" minLength="10" maxLength="90">
        <cfvo type="min" val="0"/>
        <cfvo type="max" val="0"/>
        <color rgb="FF808080"/>
      </dataBar>
      <extLst>
        <ext xmlns:x14="http://schemas.microsoft.com/office/spreadsheetml/2009/9/main" uri="{B025F937-C7B1-47D3-B67F-A62EFF666E3E}">
          <x14:id>{76D0C1B8-AB4F-4D7A-B74F-D092138857B4}</x14:id>
        </ext>
      </extLst>
    </cfRule>
  </conditionalFormatting>
  <conditionalFormatting sqref="O2158:O2165">
    <cfRule type="dataBar" priority="206">
      <dataBar showValue="0" minLength="10" maxLength="90">
        <cfvo type="min" val="0"/>
        <cfvo type="max" val="0"/>
        <color rgb="FFA6A6A6"/>
      </dataBar>
      <extLst>
        <ext xmlns:x14="http://schemas.microsoft.com/office/spreadsheetml/2009/9/main" uri="{B025F937-C7B1-47D3-B67F-A62EFF666E3E}">
          <x14:id>{29CE5A59-228E-415E-8CFD-F5BA7BF4FD52}</x14:id>
        </ext>
      </extLst>
    </cfRule>
    <cfRule type="dataBar" priority="207">
      <dataBar showValue="1" minLength="10" maxLength="90">
        <cfvo type="min" val="0"/>
        <cfvo type="max" val="0"/>
        <color rgb="FFA6A6A6"/>
      </dataBar>
      <extLst>
        <ext xmlns:x14="http://schemas.microsoft.com/office/spreadsheetml/2009/9/main" uri="{B025F937-C7B1-47D3-B67F-A62EFF666E3E}">
          <x14:id>{1BD072E4-9B68-49A1-A672-596755B9335D}</x14:id>
        </ext>
      </extLst>
    </cfRule>
    <cfRule type="dataBar" priority="208">
      <dataBar showValue="0" minLength="10" maxLength="90">
        <cfvo type="min" val="0"/>
        <cfvo type="max" val="0"/>
        <color rgb="FF638EC6"/>
      </dataBar>
      <extLst>
        <ext xmlns:x14="http://schemas.microsoft.com/office/spreadsheetml/2009/9/main" uri="{B025F937-C7B1-47D3-B67F-A62EFF666E3E}">
          <x14:id>{615BC1B1-5A6B-4D9A-972C-A620378CDC97}</x14:id>
        </ext>
      </extLst>
    </cfRule>
    <cfRule type="dataBar" priority="209">
      <dataBar showValue="1" minLength="10" maxLength="90">
        <cfvo type="min" val="0"/>
        <cfvo type="max" val="0"/>
        <color rgb="FF808080"/>
      </dataBar>
      <extLst>
        <ext xmlns:x14="http://schemas.microsoft.com/office/spreadsheetml/2009/9/main" uri="{B025F937-C7B1-47D3-B67F-A62EFF666E3E}">
          <x14:id>{2CAC8985-9694-4A7F-918B-75FD73E2522B}</x14:id>
        </ext>
      </extLst>
    </cfRule>
  </conditionalFormatting>
  <conditionalFormatting sqref="O2147:O2156">
    <cfRule type="dataBar" priority="210">
      <dataBar showValue="0" minLength="10" maxLength="90">
        <cfvo type="min" val="0"/>
        <cfvo type="max" val="0"/>
        <color rgb="FFA6A6A6"/>
      </dataBar>
      <extLst>
        <ext xmlns:x14="http://schemas.microsoft.com/office/spreadsheetml/2009/9/main" uri="{B025F937-C7B1-47D3-B67F-A62EFF666E3E}">
          <x14:id>{F0EF4CB5-97A8-4338-91AE-8AA9B7A1D271}</x14:id>
        </ext>
      </extLst>
    </cfRule>
    <cfRule type="dataBar" priority="211">
      <dataBar showValue="1" minLength="10" maxLength="90">
        <cfvo type="min" val="0"/>
        <cfvo type="max" val="0"/>
        <color rgb="FFA6A6A6"/>
      </dataBar>
      <extLst>
        <ext xmlns:x14="http://schemas.microsoft.com/office/spreadsheetml/2009/9/main" uri="{B025F937-C7B1-47D3-B67F-A62EFF666E3E}">
          <x14:id>{30705812-DF1B-4FC2-BAE0-CD2EA9D26031}</x14:id>
        </ext>
      </extLst>
    </cfRule>
    <cfRule type="dataBar" priority="212">
      <dataBar showValue="0" minLength="10" maxLength="90">
        <cfvo type="min" val="0"/>
        <cfvo type="max" val="0"/>
        <color rgb="FF638EC6"/>
      </dataBar>
      <extLst>
        <ext xmlns:x14="http://schemas.microsoft.com/office/spreadsheetml/2009/9/main" uri="{B025F937-C7B1-47D3-B67F-A62EFF666E3E}">
          <x14:id>{D92BA39C-459A-4E14-A070-1E4CA9473FA3}</x14:id>
        </ext>
      </extLst>
    </cfRule>
    <cfRule type="dataBar" priority="213">
      <dataBar showValue="1" minLength="10" maxLength="90">
        <cfvo type="min" val="0"/>
        <cfvo type="max" val="0"/>
        <color rgb="FF808080"/>
      </dataBar>
      <extLst>
        <ext xmlns:x14="http://schemas.microsoft.com/office/spreadsheetml/2009/9/main" uri="{B025F937-C7B1-47D3-B67F-A62EFF666E3E}">
          <x14:id>{3DB7E0FF-2899-4ACE-B881-C0E18D707F98}</x14:id>
        </ext>
      </extLst>
    </cfRule>
  </conditionalFormatting>
  <conditionalFormatting sqref="O2117:O2144">
    <cfRule type="dataBar" priority="214">
      <dataBar showValue="0" minLength="10" maxLength="90">
        <cfvo type="min" val="0"/>
        <cfvo type="max" val="0"/>
        <color rgb="FFA6A6A6"/>
      </dataBar>
      <extLst>
        <ext xmlns:x14="http://schemas.microsoft.com/office/spreadsheetml/2009/9/main" uri="{B025F937-C7B1-47D3-B67F-A62EFF666E3E}">
          <x14:id>{60D56BC3-D0A6-43B4-BBDE-EEE73B1DDF9F}</x14:id>
        </ext>
      </extLst>
    </cfRule>
    <cfRule type="dataBar" priority="215">
      <dataBar showValue="1" minLength="10" maxLength="90">
        <cfvo type="min" val="0"/>
        <cfvo type="max" val="0"/>
        <color rgb="FFA6A6A6"/>
      </dataBar>
      <extLst>
        <ext xmlns:x14="http://schemas.microsoft.com/office/spreadsheetml/2009/9/main" uri="{B025F937-C7B1-47D3-B67F-A62EFF666E3E}">
          <x14:id>{D717C442-C05D-4FDA-9DB0-71C513401755}</x14:id>
        </ext>
      </extLst>
    </cfRule>
    <cfRule type="dataBar" priority="216">
      <dataBar showValue="0" minLength="10" maxLength="90">
        <cfvo type="min" val="0"/>
        <cfvo type="max" val="0"/>
        <color rgb="FF638EC6"/>
      </dataBar>
      <extLst>
        <ext xmlns:x14="http://schemas.microsoft.com/office/spreadsheetml/2009/9/main" uri="{B025F937-C7B1-47D3-B67F-A62EFF666E3E}">
          <x14:id>{CDF2EDAB-C5C9-4A98-83EA-91973DE4FE25}</x14:id>
        </ext>
      </extLst>
    </cfRule>
    <cfRule type="dataBar" priority="217">
      <dataBar showValue="1" minLength="10" maxLength="90">
        <cfvo type="min" val="0"/>
        <cfvo type="max" val="0"/>
        <color rgb="FF808080"/>
      </dataBar>
      <extLst>
        <ext xmlns:x14="http://schemas.microsoft.com/office/spreadsheetml/2009/9/main" uri="{B025F937-C7B1-47D3-B67F-A62EFF666E3E}">
          <x14:id>{FC1A425B-4D30-44FE-90A6-8D7F5B4991A7}</x14:id>
        </ext>
      </extLst>
    </cfRule>
  </conditionalFormatting>
  <conditionalFormatting sqref="O2101:O2114">
    <cfRule type="dataBar" priority="218">
      <dataBar showValue="0" minLength="10" maxLength="90">
        <cfvo type="min" val="0"/>
        <cfvo type="max" val="0"/>
        <color rgb="FFA6A6A6"/>
      </dataBar>
      <extLst>
        <ext xmlns:x14="http://schemas.microsoft.com/office/spreadsheetml/2009/9/main" uri="{B025F937-C7B1-47D3-B67F-A62EFF666E3E}">
          <x14:id>{536C50E9-A2B6-4ADA-A874-E6376FE0F0A0}</x14:id>
        </ext>
      </extLst>
    </cfRule>
    <cfRule type="dataBar" priority="219">
      <dataBar showValue="1" minLength="10" maxLength="90">
        <cfvo type="min" val="0"/>
        <cfvo type="max" val="0"/>
        <color rgb="FFA6A6A6"/>
      </dataBar>
      <extLst>
        <ext xmlns:x14="http://schemas.microsoft.com/office/spreadsheetml/2009/9/main" uri="{B025F937-C7B1-47D3-B67F-A62EFF666E3E}">
          <x14:id>{3E6D90D2-95C3-4E9F-BF39-821950BD608A}</x14:id>
        </ext>
      </extLst>
    </cfRule>
    <cfRule type="dataBar" priority="220">
      <dataBar showValue="0" minLength="10" maxLength="90">
        <cfvo type="min" val="0"/>
        <cfvo type="max" val="0"/>
        <color rgb="FF638EC6"/>
      </dataBar>
      <extLst>
        <ext xmlns:x14="http://schemas.microsoft.com/office/spreadsheetml/2009/9/main" uri="{B025F937-C7B1-47D3-B67F-A62EFF666E3E}">
          <x14:id>{5E46BEEF-4855-4820-9D2A-3B372698D427}</x14:id>
        </ext>
      </extLst>
    </cfRule>
    <cfRule type="dataBar" priority="221">
      <dataBar showValue="1" minLength="10" maxLength="90">
        <cfvo type="min" val="0"/>
        <cfvo type="max" val="0"/>
        <color rgb="FF808080"/>
      </dataBar>
      <extLst>
        <ext xmlns:x14="http://schemas.microsoft.com/office/spreadsheetml/2009/9/main" uri="{B025F937-C7B1-47D3-B67F-A62EFF666E3E}">
          <x14:id>{17F67E5B-6293-4F45-BE40-D046B6A248A9}</x14:id>
        </ext>
      </extLst>
    </cfRule>
  </conditionalFormatting>
  <conditionalFormatting sqref="O2087:O2098">
    <cfRule type="dataBar" priority="222">
      <dataBar showValue="0" minLength="10" maxLength="90">
        <cfvo type="min" val="0"/>
        <cfvo type="max" val="0"/>
        <color rgb="FFA6A6A6"/>
      </dataBar>
      <extLst>
        <ext xmlns:x14="http://schemas.microsoft.com/office/spreadsheetml/2009/9/main" uri="{B025F937-C7B1-47D3-B67F-A62EFF666E3E}">
          <x14:id>{10CD4015-8F27-4EF3-9CE9-D12C14EE9360}</x14:id>
        </ext>
      </extLst>
    </cfRule>
    <cfRule type="dataBar" priority="223">
      <dataBar showValue="1" minLength="10" maxLength="90">
        <cfvo type="min" val="0"/>
        <cfvo type="max" val="0"/>
        <color rgb="FFA6A6A6"/>
      </dataBar>
      <extLst>
        <ext xmlns:x14="http://schemas.microsoft.com/office/spreadsheetml/2009/9/main" uri="{B025F937-C7B1-47D3-B67F-A62EFF666E3E}">
          <x14:id>{66B08E29-17C9-4DD2-B8F9-48E5647B10C0}</x14:id>
        </ext>
      </extLst>
    </cfRule>
    <cfRule type="dataBar" priority="224">
      <dataBar showValue="0" minLength="10" maxLength="90">
        <cfvo type="min" val="0"/>
        <cfvo type="max" val="0"/>
        <color rgb="FF638EC6"/>
      </dataBar>
      <extLst>
        <ext xmlns:x14="http://schemas.microsoft.com/office/spreadsheetml/2009/9/main" uri="{B025F937-C7B1-47D3-B67F-A62EFF666E3E}">
          <x14:id>{92F5E018-451F-48BF-9A2D-64ECA77DD3AC}</x14:id>
        </ext>
      </extLst>
    </cfRule>
    <cfRule type="dataBar" priority="225">
      <dataBar showValue="1" minLength="10" maxLength="90">
        <cfvo type="min" val="0"/>
        <cfvo type="max" val="0"/>
        <color rgb="FF808080"/>
      </dataBar>
      <extLst>
        <ext xmlns:x14="http://schemas.microsoft.com/office/spreadsheetml/2009/9/main" uri="{B025F937-C7B1-47D3-B67F-A62EFF666E3E}">
          <x14:id>{C9A1AA6F-CABE-401A-BF1C-7211A819416F}</x14:id>
        </ext>
      </extLst>
    </cfRule>
  </conditionalFormatting>
  <conditionalFormatting sqref="O2082:O2084">
    <cfRule type="dataBar" priority="226">
      <dataBar showValue="0" minLength="10" maxLength="90">
        <cfvo type="min" val="0"/>
        <cfvo type="max" val="0"/>
        <color rgb="FFA6A6A6"/>
      </dataBar>
      <extLst>
        <ext xmlns:x14="http://schemas.microsoft.com/office/spreadsheetml/2009/9/main" uri="{B025F937-C7B1-47D3-B67F-A62EFF666E3E}">
          <x14:id>{A26DBCEC-CCF6-4733-83D1-F61ED1BEB0C5}</x14:id>
        </ext>
      </extLst>
    </cfRule>
    <cfRule type="dataBar" priority="227">
      <dataBar showValue="1" minLength="10" maxLength="90">
        <cfvo type="min" val="0"/>
        <cfvo type="max" val="0"/>
        <color rgb="FFA6A6A6"/>
      </dataBar>
      <extLst>
        <ext xmlns:x14="http://schemas.microsoft.com/office/spreadsheetml/2009/9/main" uri="{B025F937-C7B1-47D3-B67F-A62EFF666E3E}">
          <x14:id>{DC12B49E-C010-4069-B7C7-AB69DB88BB29}</x14:id>
        </ext>
      </extLst>
    </cfRule>
    <cfRule type="dataBar" priority="228">
      <dataBar showValue="0" minLength="10" maxLength="90">
        <cfvo type="min" val="0"/>
        <cfvo type="max" val="0"/>
        <color rgb="FF638EC6"/>
      </dataBar>
      <extLst>
        <ext xmlns:x14="http://schemas.microsoft.com/office/spreadsheetml/2009/9/main" uri="{B025F937-C7B1-47D3-B67F-A62EFF666E3E}">
          <x14:id>{6FA6AFA4-A769-4EF4-A79A-56B5243DD6AD}</x14:id>
        </ext>
      </extLst>
    </cfRule>
    <cfRule type="dataBar" priority="229">
      <dataBar showValue="1" minLength="10" maxLength="90">
        <cfvo type="min" val="0"/>
        <cfvo type="max" val="0"/>
        <color rgb="FF808080"/>
      </dataBar>
      <extLst>
        <ext xmlns:x14="http://schemas.microsoft.com/office/spreadsheetml/2009/9/main" uri="{B025F937-C7B1-47D3-B67F-A62EFF666E3E}">
          <x14:id>{245150BF-E136-48FE-92CE-A84BE5E0181E}</x14:id>
        </ext>
      </extLst>
    </cfRule>
  </conditionalFormatting>
  <conditionalFormatting sqref="O2017:O2080">
    <cfRule type="dataBar" priority="230">
      <dataBar showValue="0" minLength="10" maxLength="90">
        <cfvo type="min" val="0"/>
        <cfvo type="max" val="0"/>
        <color rgb="FFA6A6A6"/>
      </dataBar>
      <extLst>
        <ext xmlns:x14="http://schemas.microsoft.com/office/spreadsheetml/2009/9/main" uri="{B025F937-C7B1-47D3-B67F-A62EFF666E3E}">
          <x14:id>{9023795B-BE17-42A1-8966-1877CA275415}</x14:id>
        </ext>
      </extLst>
    </cfRule>
    <cfRule type="dataBar" priority="231">
      <dataBar showValue="1" minLength="10" maxLength="90">
        <cfvo type="min" val="0"/>
        <cfvo type="max" val="0"/>
        <color rgb="FFA6A6A6"/>
      </dataBar>
      <extLst>
        <ext xmlns:x14="http://schemas.microsoft.com/office/spreadsheetml/2009/9/main" uri="{B025F937-C7B1-47D3-B67F-A62EFF666E3E}">
          <x14:id>{40F3CFA3-839D-4C7A-A4CD-C4B7E48656F7}</x14:id>
        </ext>
      </extLst>
    </cfRule>
    <cfRule type="dataBar" priority="232">
      <dataBar showValue="0" minLength="10" maxLength="90">
        <cfvo type="min" val="0"/>
        <cfvo type="max" val="0"/>
        <color rgb="FF638EC6"/>
      </dataBar>
      <extLst>
        <ext xmlns:x14="http://schemas.microsoft.com/office/spreadsheetml/2009/9/main" uri="{B025F937-C7B1-47D3-B67F-A62EFF666E3E}">
          <x14:id>{F3CE2054-832F-497D-B81B-B687FD599770}</x14:id>
        </ext>
      </extLst>
    </cfRule>
    <cfRule type="dataBar" priority="233">
      <dataBar showValue="1" minLength="10" maxLength="90">
        <cfvo type="min" val="0"/>
        <cfvo type="max" val="0"/>
        <color rgb="FF808080"/>
      </dataBar>
      <extLst>
        <ext xmlns:x14="http://schemas.microsoft.com/office/spreadsheetml/2009/9/main" uri="{B025F937-C7B1-47D3-B67F-A62EFF666E3E}">
          <x14:id>{6FB698D7-5096-4521-B270-DAB05AB5931B}</x14:id>
        </ext>
      </extLst>
    </cfRule>
  </conditionalFormatting>
  <conditionalFormatting sqref="O1937:O2014">
    <cfRule type="dataBar" priority="234">
      <dataBar showValue="0" minLength="10" maxLength="90">
        <cfvo type="min" val="0"/>
        <cfvo type="max" val="0"/>
        <color rgb="FFA6A6A6"/>
      </dataBar>
      <extLst>
        <ext xmlns:x14="http://schemas.microsoft.com/office/spreadsheetml/2009/9/main" uri="{B025F937-C7B1-47D3-B67F-A62EFF666E3E}">
          <x14:id>{D53E8D7A-F0C1-47DC-8793-7835694159E6}</x14:id>
        </ext>
      </extLst>
    </cfRule>
    <cfRule type="dataBar" priority="235">
      <dataBar showValue="1" minLength="10" maxLength="90">
        <cfvo type="min" val="0"/>
        <cfvo type="max" val="0"/>
        <color rgb="FFA6A6A6"/>
      </dataBar>
      <extLst>
        <ext xmlns:x14="http://schemas.microsoft.com/office/spreadsheetml/2009/9/main" uri="{B025F937-C7B1-47D3-B67F-A62EFF666E3E}">
          <x14:id>{D6256873-1170-42F0-A549-307177BEC4E8}</x14:id>
        </ext>
      </extLst>
    </cfRule>
    <cfRule type="dataBar" priority="236">
      <dataBar showValue="0" minLength="10" maxLength="90">
        <cfvo type="min" val="0"/>
        <cfvo type="max" val="0"/>
        <color rgb="FF638EC6"/>
      </dataBar>
      <extLst>
        <ext xmlns:x14="http://schemas.microsoft.com/office/spreadsheetml/2009/9/main" uri="{B025F937-C7B1-47D3-B67F-A62EFF666E3E}">
          <x14:id>{D1CE1043-DEC7-4829-962E-A6F8571A86E1}</x14:id>
        </ext>
      </extLst>
    </cfRule>
    <cfRule type="dataBar" priority="237">
      <dataBar showValue="1" minLength="10" maxLength="90">
        <cfvo type="min" val="0"/>
        <cfvo type="max" val="0"/>
        <color rgb="FF808080"/>
      </dataBar>
      <extLst>
        <ext xmlns:x14="http://schemas.microsoft.com/office/spreadsheetml/2009/9/main" uri="{B025F937-C7B1-47D3-B67F-A62EFF666E3E}">
          <x14:id>{90703754-173D-4D5B-9612-C9811EDEC52C}</x14:id>
        </ext>
      </extLst>
    </cfRule>
  </conditionalFormatting>
  <conditionalFormatting sqref="O1928:O1934">
    <cfRule type="dataBar" priority="238">
      <dataBar showValue="0" minLength="10" maxLength="90">
        <cfvo type="min" val="0"/>
        <cfvo type="max" val="0"/>
        <color rgb="FFA6A6A6"/>
      </dataBar>
      <extLst>
        <ext xmlns:x14="http://schemas.microsoft.com/office/spreadsheetml/2009/9/main" uri="{B025F937-C7B1-47D3-B67F-A62EFF666E3E}">
          <x14:id>{2C8AEBB4-D2F2-4F3E-989C-5B63D713DC81}</x14:id>
        </ext>
      </extLst>
    </cfRule>
    <cfRule type="dataBar" priority="239">
      <dataBar showValue="1" minLength="10" maxLength="90">
        <cfvo type="min" val="0"/>
        <cfvo type="max" val="0"/>
        <color rgb="FFA6A6A6"/>
      </dataBar>
      <extLst>
        <ext xmlns:x14="http://schemas.microsoft.com/office/spreadsheetml/2009/9/main" uri="{B025F937-C7B1-47D3-B67F-A62EFF666E3E}">
          <x14:id>{338DEAFC-EFEC-4041-B821-7C3940AC3526}</x14:id>
        </ext>
      </extLst>
    </cfRule>
    <cfRule type="dataBar" priority="240">
      <dataBar showValue="0" minLength="10" maxLength="90">
        <cfvo type="min" val="0"/>
        <cfvo type="max" val="0"/>
        <color rgb="FF638EC6"/>
      </dataBar>
      <extLst>
        <ext xmlns:x14="http://schemas.microsoft.com/office/spreadsheetml/2009/9/main" uri="{B025F937-C7B1-47D3-B67F-A62EFF666E3E}">
          <x14:id>{27BF66F3-9291-4460-9655-42818D64CAF5}</x14:id>
        </ext>
      </extLst>
    </cfRule>
    <cfRule type="dataBar" priority="241">
      <dataBar showValue="1" minLength="10" maxLength="90">
        <cfvo type="min" val="0"/>
        <cfvo type="max" val="0"/>
        <color rgb="FF808080"/>
      </dataBar>
      <extLst>
        <ext xmlns:x14="http://schemas.microsoft.com/office/spreadsheetml/2009/9/main" uri="{B025F937-C7B1-47D3-B67F-A62EFF666E3E}">
          <x14:id>{5A14CE57-2B37-41C3-A7DC-DFC2491056B8}</x14:id>
        </ext>
      </extLst>
    </cfRule>
  </conditionalFormatting>
  <conditionalFormatting sqref="O1853:O1925">
    <cfRule type="dataBar" priority="242">
      <dataBar showValue="0" minLength="10" maxLength="90">
        <cfvo type="min" val="0"/>
        <cfvo type="max" val="0"/>
        <color rgb="FFA6A6A6"/>
      </dataBar>
      <extLst>
        <ext xmlns:x14="http://schemas.microsoft.com/office/spreadsheetml/2009/9/main" uri="{B025F937-C7B1-47D3-B67F-A62EFF666E3E}">
          <x14:id>{7A2735F3-71B9-4AEB-9F66-ADFD2C501629}</x14:id>
        </ext>
      </extLst>
    </cfRule>
    <cfRule type="dataBar" priority="243">
      <dataBar showValue="1" minLength="10" maxLength="90">
        <cfvo type="min" val="0"/>
        <cfvo type="max" val="0"/>
        <color rgb="FFA6A6A6"/>
      </dataBar>
      <extLst>
        <ext xmlns:x14="http://schemas.microsoft.com/office/spreadsheetml/2009/9/main" uri="{B025F937-C7B1-47D3-B67F-A62EFF666E3E}">
          <x14:id>{EFDA2127-3470-4B27-8AAB-9856B5923420}</x14:id>
        </ext>
      </extLst>
    </cfRule>
    <cfRule type="dataBar" priority="244">
      <dataBar showValue="0" minLength="10" maxLength="90">
        <cfvo type="min" val="0"/>
        <cfvo type="max" val="0"/>
        <color rgb="FF638EC6"/>
      </dataBar>
      <extLst>
        <ext xmlns:x14="http://schemas.microsoft.com/office/spreadsheetml/2009/9/main" uri="{B025F937-C7B1-47D3-B67F-A62EFF666E3E}">
          <x14:id>{A8157748-F010-4024-A5F6-F011A73551DE}</x14:id>
        </ext>
      </extLst>
    </cfRule>
    <cfRule type="dataBar" priority="245">
      <dataBar showValue="1" minLength="10" maxLength="90">
        <cfvo type="min" val="0"/>
        <cfvo type="max" val="0"/>
        <color rgb="FF808080"/>
      </dataBar>
      <extLst>
        <ext xmlns:x14="http://schemas.microsoft.com/office/spreadsheetml/2009/9/main" uri="{B025F937-C7B1-47D3-B67F-A62EFF666E3E}">
          <x14:id>{66D2725F-6360-4E59-8EDD-19FCA4747D85}</x14:id>
        </ext>
      </extLst>
    </cfRule>
  </conditionalFormatting>
  <conditionalFormatting sqref="O1847:O1850">
    <cfRule type="dataBar" priority="246">
      <dataBar showValue="0" minLength="10" maxLength="90">
        <cfvo type="min" val="0"/>
        <cfvo type="max" val="0"/>
        <color rgb="FFA6A6A6"/>
      </dataBar>
      <extLst>
        <ext xmlns:x14="http://schemas.microsoft.com/office/spreadsheetml/2009/9/main" uri="{B025F937-C7B1-47D3-B67F-A62EFF666E3E}">
          <x14:id>{BF45B948-6318-45D8-9B3C-64A9B497E538}</x14:id>
        </ext>
      </extLst>
    </cfRule>
    <cfRule type="dataBar" priority="247">
      <dataBar showValue="1" minLength="10" maxLength="90">
        <cfvo type="min" val="0"/>
        <cfvo type="max" val="0"/>
        <color rgb="FFA6A6A6"/>
      </dataBar>
      <extLst>
        <ext xmlns:x14="http://schemas.microsoft.com/office/spreadsheetml/2009/9/main" uri="{B025F937-C7B1-47D3-B67F-A62EFF666E3E}">
          <x14:id>{86C0F5F3-B33D-4D42-AA3E-9FE4BBFAE6AC}</x14:id>
        </ext>
      </extLst>
    </cfRule>
    <cfRule type="dataBar" priority="248">
      <dataBar showValue="0" minLength="10" maxLength="90">
        <cfvo type="min" val="0"/>
        <cfvo type="max" val="0"/>
        <color rgb="FF638EC6"/>
      </dataBar>
      <extLst>
        <ext xmlns:x14="http://schemas.microsoft.com/office/spreadsheetml/2009/9/main" uri="{B025F937-C7B1-47D3-B67F-A62EFF666E3E}">
          <x14:id>{C0F95B69-7B6D-40E3-82EC-C7E310C53FE0}</x14:id>
        </ext>
      </extLst>
    </cfRule>
    <cfRule type="dataBar" priority="249">
      <dataBar showValue="1" minLength="10" maxLength="90">
        <cfvo type="min" val="0"/>
        <cfvo type="max" val="0"/>
        <color rgb="FF808080"/>
      </dataBar>
      <extLst>
        <ext xmlns:x14="http://schemas.microsoft.com/office/spreadsheetml/2009/9/main" uri="{B025F937-C7B1-47D3-B67F-A62EFF666E3E}">
          <x14:id>{E6CFB213-68B5-4AA0-833E-50909E5AFDB9}</x14:id>
        </ext>
      </extLst>
    </cfRule>
  </conditionalFormatting>
  <conditionalFormatting sqref="O1837:O1845">
    <cfRule type="dataBar" priority="250">
      <dataBar showValue="0" minLength="10" maxLength="90">
        <cfvo type="min" val="0"/>
        <cfvo type="max" val="0"/>
        <color rgb="FFA6A6A6"/>
      </dataBar>
      <extLst>
        <ext xmlns:x14="http://schemas.microsoft.com/office/spreadsheetml/2009/9/main" uri="{B025F937-C7B1-47D3-B67F-A62EFF666E3E}">
          <x14:id>{85D26CCB-6120-4E30-885F-964612D28F33}</x14:id>
        </ext>
      </extLst>
    </cfRule>
    <cfRule type="dataBar" priority="251">
      <dataBar showValue="1" minLength="10" maxLength="90">
        <cfvo type="min" val="0"/>
        <cfvo type="max" val="0"/>
        <color rgb="FFA6A6A6"/>
      </dataBar>
      <extLst>
        <ext xmlns:x14="http://schemas.microsoft.com/office/spreadsheetml/2009/9/main" uri="{B025F937-C7B1-47D3-B67F-A62EFF666E3E}">
          <x14:id>{FAF5DADD-A160-4AC1-A87C-CBA713EE63F0}</x14:id>
        </ext>
      </extLst>
    </cfRule>
    <cfRule type="dataBar" priority="252">
      <dataBar showValue="0" minLength="10" maxLength="90">
        <cfvo type="min" val="0"/>
        <cfvo type="max" val="0"/>
        <color rgb="FF638EC6"/>
      </dataBar>
      <extLst>
        <ext xmlns:x14="http://schemas.microsoft.com/office/spreadsheetml/2009/9/main" uri="{B025F937-C7B1-47D3-B67F-A62EFF666E3E}">
          <x14:id>{7D75D849-30D3-4AF9-BFCB-F8C9806DBDA5}</x14:id>
        </ext>
      </extLst>
    </cfRule>
    <cfRule type="dataBar" priority="253">
      <dataBar showValue="1" minLength="10" maxLength="90">
        <cfvo type="min" val="0"/>
        <cfvo type="max" val="0"/>
        <color rgb="FF808080"/>
      </dataBar>
      <extLst>
        <ext xmlns:x14="http://schemas.microsoft.com/office/spreadsheetml/2009/9/main" uri="{B025F937-C7B1-47D3-B67F-A62EFF666E3E}">
          <x14:id>{40D6A0E1-896B-4C47-85C3-5028F38AA831}</x14:id>
        </ext>
      </extLst>
    </cfRule>
  </conditionalFormatting>
  <conditionalFormatting sqref="O1822:O1835">
    <cfRule type="dataBar" priority="254">
      <dataBar showValue="0" minLength="10" maxLength="90">
        <cfvo type="min" val="0"/>
        <cfvo type="max" val="0"/>
        <color rgb="FFA6A6A6"/>
      </dataBar>
      <extLst>
        <ext xmlns:x14="http://schemas.microsoft.com/office/spreadsheetml/2009/9/main" uri="{B025F937-C7B1-47D3-B67F-A62EFF666E3E}">
          <x14:id>{B76726AE-1019-4214-91F4-268CCA7E655F}</x14:id>
        </ext>
      </extLst>
    </cfRule>
    <cfRule type="dataBar" priority="255">
      <dataBar showValue="1" minLength="10" maxLength="90">
        <cfvo type="min" val="0"/>
        <cfvo type="max" val="0"/>
        <color rgb="FFA6A6A6"/>
      </dataBar>
      <extLst>
        <ext xmlns:x14="http://schemas.microsoft.com/office/spreadsheetml/2009/9/main" uri="{B025F937-C7B1-47D3-B67F-A62EFF666E3E}">
          <x14:id>{26DC9116-2EDF-47B7-AADD-6C40C63AC15E}</x14:id>
        </ext>
      </extLst>
    </cfRule>
    <cfRule type="dataBar" priority="256">
      <dataBar showValue="0" minLength="10" maxLength="90">
        <cfvo type="min" val="0"/>
        <cfvo type="max" val="0"/>
        <color rgb="FF638EC6"/>
      </dataBar>
      <extLst>
        <ext xmlns:x14="http://schemas.microsoft.com/office/spreadsheetml/2009/9/main" uri="{B025F937-C7B1-47D3-B67F-A62EFF666E3E}">
          <x14:id>{67008834-A112-413D-9DE7-C87974B4F8AE}</x14:id>
        </ext>
      </extLst>
    </cfRule>
    <cfRule type="dataBar" priority="257">
      <dataBar showValue="1" minLength="10" maxLength="90">
        <cfvo type="min" val="0"/>
        <cfvo type="max" val="0"/>
        <color rgb="FF808080"/>
      </dataBar>
      <extLst>
        <ext xmlns:x14="http://schemas.microsoft.com/office/spreadsheetml/2009/9/main" uri="{B025F937-C7B1-47D3-B67F-A62EFF666E3E}">
          <x14:id>{10E25089-E4D0-4772-BBAC-5B85C1DF7831}</x14:id>
        </ext>
      </extLst>
    </cfRule>
  </conditionalFormatting>
  <conditionalFormatting sqref="O1787:O1820">
    <cfRule type="dataBar" priority="258">
      <dataBar showValue="0" minLength="10" maxLength="90">
        <cfvo type="min" val="0"/>
        <cfvo type="max" val="0"/>
        <color rgb="FFA6A6A6"/>
      </dataBar>
      <extLst>
        <ext xmlns:x14="http://schemas.microsoft.com/office/spreadsheetml/2009/9/main" uri="{B025F937-C7B1-47D3-B67F-A62EFF666E3E}">
          <x14:id>{F7CD38D1-7CB9-4E93-93EE-EA32DE1A4B2F}</x14:id>
        </ext>
      </extLst>
    </cfRule>
    <cfRule type="dataBar" priority="259">
      <dataBar showValue="1" minLength="10" maxLength="90">
        <cfvo type="min" val="0"/>
        <cfvo type="max" val="0"/>
        <color rgb="FFA6A6A6"/>
      </dataBar>
      <extLst>
        <ext xmlns:x14="http://schemas.microsoft.com/office/spreadsheetml/2009/9/main" uri="{B025F937-C7B1-47D3-B67F-A62EFF666E3E}">
          <x14:id>{2E83A3CD-9FA0-4FE1-B211-A610B5D3B136}</x14:id>
        </ext>
      </extLst>
    </cfRule>
    <cfRule type="dataBar" priority="260">
      <dataBar showValue="0" minLength="10" maxLength="90">
        <cfvo type="min" val="0"/>
        <cfvo type="max" val="0"/>
        <color rgb="FF638EC6"/>
      </dataBar>
      <extLst>
        <ext xmlns:x14="http://schemas.microsoft.com/office/spreadsheetml/2009/9/main" uri="{B025F937-C7B1-47D3-B67F-A62EFF666E3E}">
          <x14:id>{503027F3-A970-427E-9410-D03892DDCB38}</x14:id>
        </ext>
      </extLst>
    </cfRule>
    <cfRule type="dataBar" priority="261">
      <dataBar showValue="1" minLength="10" maxLength="90">
        <cfvo type="min" val="0"/>
        <cfvo type="max" val="0"/>
        <color rgb="FF808080"/>
      </dataBar>
      <extLst>
        <ext xmlns:x14="http://schemas.microsoft.com/office/spreadsheetml/2009/9/main" uri="{B025F937-C7B1-47D3-B67F-A62EFF666E3E}">
          <x14:id>{9865FA6E-F21D-4248-92C8-DF6514486AEB}</x14:id>
        </ext>
      </extLst>
    </cfRule>
  </conditionalFormatting>
  <conditionalFormatting sqref="O1782:O1785">
    <cfRule type="dataBar" priority="262">
      <dataBar showValue="0" minLength="10" maxLength="90">
        <cfvo type="min" val="0"/>
        <cfvo type="max" val="0"/>
        <color rgb="FFA6A6A6"/>
      </dataBar>
      <extLst>
        <ext xmlns:x14="http://schemas.microsoft.com/office/spreadsheetml/2009/9/main" uri="{B025F937-C7B1-47D3-B67F-A62EFF666E3E}">
          <x14:id>{3E56459D-EF14-409B-AB3D-FD66D59C4BFE}</x14:id>
        </ext>
      </extLst>
    </cfRule>
    <cfRule type="dataBar" priority="263">
      <dataBar showValue="1" minLength="10" maxLength="90">
        <cfvo type="min" val="0"/>
        <cfvo type="max" val="0"/>
        <color rgb="FFA6A6A6"/>
      </dataBar>
      <extLst>
        <ext xmlns:x14="http://schemas.microsoft.com/office/spreadsheetml/2009/9/main" uri="{B025F937-C7B1-47D3-B67F-A62EFF666E3E}">
          <x14:id>{43FB2C75-34C1-4CD9-9488-6F46309ACBBF}</x14:id>
        </ext>
      </extLst>
    </cfRule>
    <cfRule type="dataBar" priority="264">
      <dataBar showValue="0" minLength="10" maxLength="90">
        <cfvo type="min" val="0"/>
        <cfvo type="max" val="0"/>
        <color rgb="FF638EC6"/>
      </dataBar>
      <extLst>
        <ext xmlns:x14="http://schemas.microsoft.com/office/spreadsheetml/2009/9/main" uri="{B025F937-C7B1-47D3-B67F-A62EFF666E3E}">
          <x14:id>{1364B363-109F-438C-A230-68BE975964F9}</x14:id>
        </ext>
      </extLst>
    </cfRule>
    <cfRule type="dataBar" priority="265">
      <dataBar showValue="1" minLength="10" maxLength="90">
        <cfvo type="min" val="0"/>
        <cfvo type="max" val="0"/>
        <color rgb="FF808080"/>
      </dataBar>
      <extLst>
        <ext xmlns:x14="http://schemas.microsoft.com/office/spreadsheetml/2009/9/main" uri="{B025F937-C7B1-47D3-B67F-A62EFF666E3E}">
          <x14:id>{E04073E8-5419-4894-9586-D48070EE58C8}</x14:id>
        </ext>
      </extLst>
    </cfRule>
  </conditionalFormatting>
  <conditionalFormatting sqref="O1771:O1780">
    <cfRule type="dataBar" priority="266">
      <dataBar showValue="0" minLength="10" maxLength="90">
        <cfvo type="min" val="0"/>
        <cfvo type="max" val="0"/>
        <color rgb="FFA6A6A6"/>
      </dataBar>
      <extLst>
        <ext xmlns:x14="http://schemas.microsoft.com/office/spreadsheetml/2009/9/main" uri="{B025F937-C7B1-47D3-B67F-A62EFF666E3E}">
          <x14:id>{D6D5EED4-20E8-4EBF-9ECC-D642EAAD3453}</x14:id>
        </ext>
      </extLst>
    </cfRule>
    <cfRule type="dataBar" priority="267">
      <dataBar showValue="1" minLength="10" maxLength="90">
        <cfvo type="min" val="0"/>
        <cfvo type="max" val="0"/>
        <color rgb="FFA6A6A6"/>
      </dataBar>
      <extLst>
        <ext xmlns:x14="http://schemas.microsoft.com/office/spreadsheetml/2009/9/main" uri="{B025F937-C7B1-47D3-B67F-A62EFF666E3E}">
          <x14:id>{569D9316-E441-4A68-9459-8024EB85105B}</x14:id>
        </ext>
      </extLst>
    </cfRule>
    <cfRule type="dataBar" priority="268">
      <dataBar showValue="0" minLength="10" maxLength="90">
        <cfvo type="min" val="0"/>
        <cfvo type="max" val="0"/>
        <color rgb="FF638EC6"/>
      </dataBar>
      <extLst>
        <ext xmlns:x14="http://schemas.microsoft.com/office/spreadsheetml/2009/9/main" uri="{B025F937-C7B1-47D3-B67F-A62EFF666E3E}">
          <x14:id>{35D38E17-D7B8-4979-B87D-1B703557A77B}</x14:id>
        </ext>
      </extLst>
    </cfRule>
    <cfRule type="dataBar" priority="269">
      <dataBar showValue="1" minLength="10" maxLength="90">
        <cfvo type="min" val="0"/>
        <cfvo type="max" val="0"/>
        <color rgb="FF808080"/>
      </dataBar>
      <extLst>
        <ext xmlns:x14="http://schemas.microsoft.com/office/spreadsheetml/2009/9/main" uri="{B025F937-C7B1-47D3-B67F-A62EFF666E3E}">
          <x14:id>{4B1D87E5-1481-4B64-BC5C-75D59D7AB379}</x14:id>
        </ext>
      </extLst>
    </cfRule>
  </conditionalFormatting>
  <conditionalFormatting sqref="O1767:O1769">
    <cfRule type="dataBar" priority="270">
      <dataBar showValue="0" minLength="10" maxLength="90">
        <cfvo type="min" val="0"/>
        <cfvo type="max" val="0"/>
        <color rgb="FFA6A6A6"/>
      </dataBar>
      <extLst>
        <ext xmlns:x14="http://schemas.microsoft.com/office/spreadsheetml/2009/9/main" uri="{B025F937-C7B1-47D3-B67F-A62EFF666E3E}">
          <x14:id>{B0108221-6C8D-427F-81D3-3AC45C8C61CC}</x14:id>
        </ext>
      </extLst>
    </cfRule>
    <cfRule type="dataBar" priority="271">
      <dataBar showValue="1" minLength="10" maxLength="90">
        <cfvo type="min" val="0"/>
        <cfvo type="max" val="0"/>
        <color rgb="FFA6A6A6"/>
      </dataBar>
      <extLst>
        <ext xmlns:x14="http://schemas.microsoft.com/office/spreadsheetml/2009/9/main" uri="{B025F937-C7B1-47D3-B67F-A62EFF666E3E}">
          <x14:id>{7492D5CA-B7D5-4647-9B4B-8FF07D45C183}</x14:id>
        </ext>
      </extLst>
    </cfRule>
    <cfRule type="dataBar" priority="272">
      <dataBar showValue="0" minLength="10" maxLength="90">
        <cfvo type="min" val="0"/>
        <cfvo type="max" val="0"/>
        <color rgb="FF638EC6"/>
      </dataBar>
      <extLst>
        <ext xmlns:x14="http://schemas.microsoft.com/office/spreadsheetml/2009/9/main" uri="{B025F937-C7B1-47D3-B67F-A62EFF666E3E}">
          <x14:id>{F097674D-7D87-4346-BE42-382F6761FE43}</x14:id>
        </ext>
      </extLst>
    </cfRule>
    <cfRule type="dataBar" priority="273">
      <dataBar showValue="1" minLength="10" maxLength="90">
        <cfvo type="min" val="0"/>
        <cfvo type="max" val="0"/>
        <color rgb="FF808080"/>
      </dataBar>
      <extLst>
        <ext xmlns:x14="http://schemas.microsoft.com/office/spreadsheetml/2009/9/main" uri="{B025F937-C7B1-47D3-B67F-A62EFF666E3E}">
          <x14:id>{5C6CE3F4-ACD3-48EF-9325-8C6239C02246}</x14:id>
        </ext>
      </extLst>
    </cfRule>
  </conditionalFormatting>
  <conditionalFormatting sqref="O1762:O1765">
    <cfRule type="dataBar" priority="274">
      <dataBar showValue="0" minLength="10" maxLength="90">
        <cfvo type="min" val="0"/>
        <cfvo type="max" val="0"/>
        <color rgb="FFA6A6A6"/>
      </dataBar>
      <extLst>
        <ext xmlns:x14="http://schemas.microsoft.com/office/spreadsheetml/2009/9/main" uri="{B025F937-C7B1-47D3-B67F-A62EFF666E3E}">
          <x14:id>{3895E0DE-F133-4FE0-8010-98A3A930E02B}</x14:id>
        </ext>
      </extLst>
    </cfRule>
    <cfRule type="dataBar" priority="275">
      <dataBar showValue="1" minLength="10" maxLength="90">
        <cfvo type="min" val="0"/>
        <cfvo type="max" val="0"/>
        <color rgb="FFA6A6A6"/>
      </dataBar>
      <extLst>
        <ext xmlns:x14="http://schemas.microsoft.com/office/spreadsheetml/2009/9/main" uri="{B025F937-C7B1-47D3-B67F-A62EFF666E3E}">
          <x14:id>{E014F7CD-FB40-4F41-BADF-1A51987D3592}</x14:id>
        </ext>
      </extLst>
    </cfRule>
    <cfRule type="dataBar" priority="276">
      <dataBar showValue="0" minLength="10" maxLength="90">
        <cfvo type="min" val="0"/>
        <cfvo type="max" val="0"/>
        <color rgb="FF638EC6"/>
      </dataBar>
      <extLst>
        <ext xmlns:x14="http://schemas.microsoft.com/office/spreadsheetml/2009/9/main" uri="{B025F937-C7B1-47D3-B67F-A62EFF666E3E}">
          <x14:id>{5054C75E-57F2-4790-986C-A8D26A23FD4C}</x14:id>
        </ext>
      </extLst>
    </cfRule>
    <cfRule type="dataBar" priority="277">
      <dataBar showValue="1" minLength="10" maxLength="90">
        <cfvo type="min" val="0"/>
        <cfvo type="max" val="0"/>
        <color rgb="FF808080"/>
      </dataBar>
      <extLst>
        <ext xmlns:x14="http://schemas.microsoft.com/office/spreadsheetml/2009/9/main" uri="{B025F937-C7B1-47D3-B67F-A62EFF666E3E}">
          <x14:id>{BC8E543E-90B1-4730-8320-34306184E128}</x14:id>
        </ext>
      </extLst>
    </cfRule>
  </conditionalFormatting>
  <conditionalFormatting sqref="O1714:O1737">
    <cfRule type="dataBar" priority="278">
      <dataBar showValue="0" minLength="10" maxLength="90">
        <cfvo type="min" val="0"/>
        <cfvo type="max" val="0"/>
        <color rgb="FFA6A6A6"/>
      </dataBar>
      <extLst>
        <ext xmlns:x14="http://schemas.microsoft.com/office/spreadsheetml/2009/9/main" uri="{B025F937-C7B1-47D3-B67F-A62EFF666E3E}">
          <x14:id>{F9FADAFA-78C7-4B97-9E38-9AEA9F5099CF}</x14:id>
        </ext>
      </extLst>
    </cfRule>
    <cfRule type="dataBar" priority="279">
      <dataBar showValue="1" minLength="10" maxLength="90">
        <cfvo type="min" val="0"/>
        <cfvo type="max" val="0"/>
        <color rgb="FFA6A6A6"/>
      </dataBar>
      <extLst>
        <ext xmlns:x14="http://schemas.microsoft.com/office/spreadsheetml/2009/9/main" uri="{B025F937-C7B1-47D3-B67F-A62EFF666E3E}">
          <x14:id>{F056F68E-A561-4CB2-9DCD-F9DD703EDF12}</x14:id>
        </ext>
      </extLst>
    </cfRule>
    <cfRule type="dataBar" priority="280">
      <dataBar showValue="0" minLength="10" maxLength="90">
        <cfvo type="min" val="0"/>
        <cfvo type="max" val="0"/>
        <color rgb="FF638EC6"/>
      </dataBar>
      <extLst>
        <ext xmlns:x14="http://schemas.microsoft.com/office/spreadsheetml/2009/9/main" uri="{B025F937-C7B1-47D3-B67F-A62EFF666E3E}">
          <x14:id>{1C6CE836-38FA-4D5B-8728-4044C0266277}</x14:id>
        </ext>
      </extLst>
    </cfRule>
    <cfRule type="dataBar" priority="281">
      <dataBar showValue="1" minLength="10" maxLength="90">
        <cfvo type="min" val="0"/>
        <cfvo type="max" val="0"/>
        <color rgb="FF808080"/>
      </dataBar>
      <extLst>
        <ext xmlns:x14="http://schemas.microsoft.com/office/spreadsheetml/2009/9/main" uri="{B025F937-C7B1-47D3-B67F-A62EFF666E3E}">
          <x14:id>{76B8D756-49B6-4EF5-BF96-AC20659DCDDB}</x14:id>
        </ext>
      </extLst>
    </cfRule>
  </conditionalFormatting>
  <conditionalFormatting sqref="O1738:O1750">
    <cfRule type="dataBar" priority="282">
      <dataBar showValue="0" minLength="10" maxLength="90">
        <cfvo type="min" val="0"/>
        <cfvo type="max" val="0"/>
        <color rgb="FFA6A6A6"/>
      </dataBar>
      <extLst>
        <ext xmlns:x14="http://schemas.microsoft.com/office/spreadsheetml/2009/9/main" uri="{B025F937-C7B1-47D3-B67F-A62EFF666E3E}">
          <x14:id>{38B67315-A9B3-473F-A44E-322A7BCADFE3}</x14:id>
        </ext>
      </extLst>
    </cfRule>
    <cfRule type="dataBar" priority="283">
      <dataBar showValue="1" minLength="10" maxLength="90">
        <cfvo type="min" val="0"/>
        <cfvo type="max" val="0"/>
        <color rgb="FFA6A6A6"/>
      </dataBar>
      <extLst>
        <ext xmlns:x14="http://schemas.microsoft.com/office/spreadsheetml/2009/9/main" uri="{B025F937-C7B1-47D3-B67F-A62EFF666E3E}">
          <x14:id>{82E4158F-CAE0-46B4-9FE0-6A169B1DC9EC}</x14:id>
        </ext>
      </extLst>
    </cfRule>
    <cfRule type="dataBar" priority="284">
      <dataBar showValue="0" minLength="10" maxLength="90">
        <cfvo type="min" val="0"/>
        <cfvo type="max" val="0"/>
        <color rgb="FF638EC6"/>
      </dataBar>
      <extLst>
        <ext xmlns:x14="http://schemas.microsoft.com/office/spreadsheetml/2009/9/main" uri="{B025F937-C7B1-47D3-B67F-A62EFF666E3E}">
          <x14:id>{A2571FD1-50D4-4D10-A8AF-34FC801B3EFF}</x14:id>
        </ext>
      </extLst>
    </cfRule>
    <cfRule type="dataBar" priority="285">
      <dataBar showValue="1" minLength="10" maxLength="90">
        <cfvo type="min" val="0"/>
        <cfvo type="max" val="0"/>
        <color rgb="FF808080"/>
      </dataBar>
      <extLst>
        <ext xmlns:x14="http://schemas.microsoft.com/office/spreadsheetml/2009/9/main" uri="{B025F937-C7B1-47D3-B67F-A62EFF666E3E}">
          <x14:id>{5635945D-2FDD-4173-9566-DEC7D5852FAE}</x14:id>
        </ext>
      </extLst>
    </cfRule>
  </conditionalFormatting>
  <conditionalFormatting sqref="O1752:O1759">
    <cfRule type="dataBar" priority="286">
      <dataBar showValue="0" minLength="10" maxLength="90">
        <cfvo type="min" val="0"/>
        <cfvo type="max" val="0"/>
        <color rgb="FFA6A6A6"/>
      </dataBar>
      <extLst>
        <ext xmlns:x14="http://schemas.microsoft.com/office/spreadsheetml/2009/9/main" uri="{B025F937-C7B1-47D3-B67F-A62EFF666E3E}">
          <x14:id>{1E28D0A3-A9F3-43B0-9A40-E13547C9206B}</x14:id>
        </ext>
      </extLst>
    </cfRule>
    <cfRule type="dataBar" priority="287">
      <dataBar showValue="1" minLength="10" maxLength="90">
        <cfvo type="min" val="0"/>
        <cfvo type="max" val="0"/>
        <color rgb="FFA6A6A6"/>
      </dataBar>
      <extLst>
        <ext xmlns:x14="http://schemas.microsoft.com/office/spreadsheetml/2009/9/main" uri="{B025F937-C7B1-47D3-B67F-A62EFF666E3E}">
          <x14:id>{B29E2DA0-5DF9-4035-8E71-EA3F22FFC6EF}</x14:id>
        </ext>
      </extLst>
    </cfRule>
    <cfRule type="dataBar" priority="288">
      <dataBar showValue="0" minLength="10" maxLength="90">
        <cfvo type="min" val="0"/>
        <cfvo type="max" val="0"/>
        <color rgb="FF638EC6"/>
      </dataBar>
      <extLst>
        <ext xmlns:x14="http://schemas.microsoft.com/office/spreadsheetml/2009/9/main" uri="{B025F937-C7B1-47D3-B67F-A62EFF666E3E}">
          <x14:id>{15DAC881-7BB6-4CB1-917A-E2C25D152495}</x14:id>
        </ext>
      </extLst>
    </cfRule>
    <cfRule type="dataBar" priority="289">
      <dataBar showValue="1" minLength="10" maxLength="90">
        <cfvo type="min" val="0"/>
        <cfvo type="max" val="0"/>
        <color rgb="FF808080"/>
      </dataBar>
      <extLst>
        <ext xmlns:x14="http://schemas.microsoft.com/office/spreadsheetml/2009/9/main" uri="{B025F937-C7B1-47D3-B67F-A62EFF666E3E}">
          <x14:id>{E4AFFE16-3058-4261-AD20-925D36B08921}</x14:id>
        </ext>
      </extLst>
    </cfRule>
  </conditionalFormatting>
  <conditionalFormatting sqref="O1710:O1712">
    <cfRule type="dataBar" priority="290">
      <dataBar showValue="0" minLength="10" maxLength="90">
        <cfvo type="min" val="0"/>
        <cfvo type="max" val="0"/>
        <color rgb="FFA6A6A6"/>
      </dataBar>
      <extLst>
        <ext xmlns:x14="http://schemas.microsoft.com/office/spreadsheetml/2009/9/main" uri="{B025F937-C7B1-47D3-B67F-A62EFF666E3E}">
          <x14:id>{40ED631B-A03D-45B6-98E1-3A5C683D57C0}</x14:id>
        </ext>
      </extLst>
    </cfRule>
    <cfRule type="dataBar" priority="291">
      <dataBar showValue="1" minLength="10" maxLength="90">
        <cfvo type="min" val="0"/>
        <cfvo type="max" val="0"/>
        <color rgb="FFA6A6A6"/>
      </dataBar>
      <extLst>
        <ext xmlns:x14="http://schemas.microsoft.com/office/spreadsheetml/2009/9/main" uri="{B025F937-C7B1-47D3-B67F-A62EFF666E3E}">
          <x14:id>{93EE7A65-22B3-46EC-983A-EA44CEAB6FA1}</x14:id>
        </ext>
      </extLst>
    </cfRule>
    <cfRule type="dataBar" priority="292">
      <dataBar showValue="0" minLength="10" maxLength="90">
        <cfvo type="min" val="0"/>
        <cfvo type="max" val="0"/>
        <color rgb="FF638EC6"/>
      </dataBar>
      <extLst>
        <ext xmlns:x14="http://schemas.microsoft.com/office/spreadsheetml/2009/9/main" uri="{B025F937-C7B1-47D3-B67F-A62EFF666E3E}">
          <x14:id>{4EBDEC4E-42BE-487C-B950-2F981BF0BE30}</x14:id>
        </ext>
      </extLst>
    </cfRule>
    <cfRule type="dataBar" priority="293">
      <dataBar showValue="1" minLength="10" maxLength="90">
        <cfvo type="min" val="0"/>
        <cfvo type="max" val="0"/>
        <color rgb="FF808080"/>
      </dataBar>
      <extLst>
        <ext xmlns:x14="http://schemas.microsoft.com/office/spreadsheetml/2009/9/main" uri="{B025F937-C7B1-47D3-B67F-A62EFF666E3E}">
          <x14:id>{D5EBCD2B-E39A-482A-A4B3-47583C968085}</x14:id>
        </ext>
      </extLst>
    </cfRule>
  </conditionalFormatting>
  <conditionalFormatting sqref="O1707:O1708">
    <cfRule type="dataBar" priority="294">
      <dataBar showValue="0" minLength="10" maxLength="90">
        <cfvo type="min" val="0"/>
        <cfvo type="max" val="0"/>
        <color rgb="FFA6A6A6"/>
      </dataBar>
      <extLst>
        <ext xmlns:x14="http://schemas.microsoft.com/office/spreadsheetml/2009/9/main" uri="{B025F937-C7B1-47D3-B67F-A62EFF666E3E}">
          <x14:id>{F0794318-5645-4A17-931B-2464F04B10AE}</x14:id>
        </ext>
      </extLst>
    </cfRule>
    <cfRule type="dataBar" priority="295">
      <dataBar showValue="1" minLength="10" maxLength="90">
        <cfvo type="min" val="0"/>
        <cfvo type="max" val="0"/>
        <color rgb="FFA6A6A6"/>
      </dataBar>
      <extLst>
        <ext xmlns:x14="http://schemas.microsoft.com/office/spreadsheetml/2009/9/main" uri="{B025F937-C7B1-47D3-B67F-A62EFF666E3E}">
          <x14:id>{99E89F4C-5C5A-4DCF-8DE0-197010C317CC}</x14:id>
        </ext>
      </extLst>
    </cfRule>
    <cfRule type="dataBar" priority="296">
      <dataBar showValue="0" minLength="10" maxLength="90">
        <cfvo type="min" val="0"/>
        <cfvo type="max" val="0"/>
        <color rgb="FF638EC6"/>
      </dataBar>
      <extLst>
        <ext xmlns:x14="http://schemas.microsoft.com/office/spreadsheetml/2009/9/main" uri="{B025F937-C7B1-47D3-B67F-A62EFF666E3E}">
          <x14:id>{30F2507B-5F19-4392-9CD6-F862F72A43B1}</x14:id>
        </ext>
      </extLst>
    </cfRule>
    <cfRule type="dataBar" priority="297">
      <dataBar showValue="1" minLength="10" maxLength="90">
        <cfvo type="min" val="0"/>
        <cfvo type="max" val="0"/>
        <color rgb="FF808080"/>
      </dataBar>
      <extLst>
        <ext xmlns:x14="http://schemas.microsoft.com/office/spreadsheetml/2009/9/main" uri="{B025F937-C7B1-47D3-B67F-A62EFF666E3E}">
          <x14:id>{B6803268-8853-4F85-A987-EC9C657CB7D3}</x14:id>
        </ext>
      </extLst>
    </cfRule>
  </conditionalFormatting>
  <conditionalFormatting sqref="O1700:O1705">
    <cfRule type="dataBar" priority="298">
      <dataBar showValue="0" minLength="10" maxLength="90">
        <cfvo type="min" val="0"/>
        <cfvo type="max" val="0"/>
        <color rgb="FFA6A6A6"/>
      </dataBar>
      <extLst>
        <ext xmlns:x14="http://schemas.microsoft.com/office/spreadsheetml/2009/9/main" uri="{B025F937-C7B1-47D3-B67F-A62EFF666E3E}">
          <x14:id>{13CC1DAC-A49F-4CEF-8E24-E165A5D0387E}</x14:id>
        </ext>
      </extLst>
    </cfRule>
    <cfRule type="dataBar" priority="299">
      <dataBar showValue="1" minLength="10" maxLength="90">
        <cfvo type="min" val="0"/>
        <cfvo type="max" val="0"/>
        <color rgb="FFA6A6A6"/>
      </dataBar>
      <extLst>
        <ext xmlns:x14="http://schemas.microsoft.com/office/spreadsheetml/2009/9/main" uri="{B025F937-C7B1-47D3-B67F-A62EFF666E3E}">
          <x14:id>{D3798A9A-E6F8-487B-B260-18F41B4554D0}</x14:id>
        </ext>
      </extLst>
    </cfRule>
    <cfRule type="dataBar" priority="300">
      <dataBar showValue="0" minLength="10" maxLength="90">
        <cfvo type="min" val="0"/>
        <cfvo type="max" val="0"/>
        <color rgb="FF638EC6"/>
      </dataBar>
      <extLst>
        <ext xmlns:x14="http://schemas.microsoft.com/office/spreadsheetml/2009/9/main" uri="{B025F937-C7B1-47D3-B67F-A62EFF666E3E}">
          <x14:id>{FFAB5DFD-2373-4E16-8C4F-902F315EBDC2}</x14:id>
        </ext>
      </extLst>
    </cfRule>
    <cfRule type="dataBar" priority="301">
      <dataBar showValue="1" minLength="10" maxLength="90">
        <cfvo type="min" val="0"/>
        <cfvo type="max" val="0"/>
        <color rgb="FF808080"/>
      </dataBar>
      <extLst>
        <ext xmlns:x14="http://schemas.microsoft.com/office/spreadsheetml/2009/9/main" uri="{B025F937-C7B1-47D3-B67F-A62EFF666E3E}">
          <x14:id>{9922C691-54A5-498A-A335-682BAF892AC6}</x14:id>
        </ext>
      </extLst>
    </cfRule>
  </conditionalFormatting>
  <conditionalFormatting sqref="O1691:O1697">
    <cfRule type="dataBar" priority="302">
      <dataBar showValue="0" minLength="10" maxLength="90">
        <cfvo type="min" val="0"/>
        <cfvo type="max" val="0"/>
        <color rgb="FFA6A6A6"/>
      </dataBar>
      <extLst>
        <ext xmlns:x14="http://schemas.microsoft.com/office/spreadsheetml/2009/9/main" uri="{B025F937-C7B1-47D3-B67F-A62EFF666E3E}">
          <x14:id>{10DA602E-8C52-4F25-A02A-E0B9EC4C67CD}</x14:id>
        </ext>
      </extLst>
    </cfRule>
    <cfRule type="dataBar" priority="303">
      <dataBar showValue="1" minLength="10" maxLength="90">
        <cfvo type="min" val="0"/>
        <cfvo type="max" val="0"/>
        <color rgb="FFA6A6A6"/>
      </dataBar>
      <extLst>
        <ext xmlns:x14="http://schemas.microsoft.com/office/spreadsheetml/2009/9/main" uri="{B025F937-C7B1-47D3-B67F-A62EFF666E3E}">
          <x14:id>{3060E875-DB81-4B34-8585-91946EC4B782}</x14:id>
        </ext>
      </extLst>
    </cfRule>
    <cfRule type="dataBar" priority="304">
      <dataBar showValue="0" minLength="10" maxLength="90">
        <cfvo type="min" val="0"/>
        <cfvo type="max" val="0"/>
        <color rgb="FF638EC6"/>
      </dataBar>
      <extLst>
        <ext xmlns:x14="http://schemas.microsoft.com/office/spreadsheetml/2009/9/main" uri="{B025F937-C7B1-47D3-B67F-A62EFF666E3E}">
          <x14:id>{667FE000-B171-437B-ACFA-707243A08130}</x14:id>
        </ext>
      </extLst>
    </cfRule>
    <cfRule type="dataBar" priority="305">
      <dataBar showValue="1" minLength="10" maxLength="90">
        <cfvo type="min" val="0"/>
        <cfvo type="max" val="0"/>
        <color rgb="FF808080"/>
      </dataBar>
      <extLst>
        <ext xmlns:x14="http://schemas.microsoft.com/office/spreadsheetml/2009/9/main" uri="{B025F937-C7B1-47D3-B67F-A62EFF666E3E}">
          <x14:id>{22ED15EB-B584-425B-8FC2-C15928FAE28A}</x14:id>
        </ext>
      </extLst>
    </cfRule>
  </conditionalFormatting>
  <conditionalFormatting sqref="O1303:O1688">
    <cfRule type="dataBar" priority="306">
      <dataBar showValue="0" minLength="10" maxLength="90">
        <cfvo type="min" val="0"/>
        <cfvo type="max" val="0"/>
        <color rgb="FFA6A6A6"/>
      </dataBar>
      <extLst>
        <ext xmlns:x14="http://schemas.microsoft.com/office/spreadsheetml/2009/9/main" uri="{B025F937-C7B1-47D3-B67F-A62EFF666E3E}">
          <x14:id>{F8E1552E-38F3-44CA-9F80-B385C5EA1C46}</x14:id>
        </ext>
      </extLst>
    </cfRule>
    <cfRule type="dataBar" priority="307">
      <dataBar showValue="1" minLength="10" maxLength="90">
        <cfvo type="min" val="0"/>
        <cfvo type="max" val="0"/>
        <color rgb="FFA6A6A6"/>
      </dataBar>
      <extLst>
        <ext xmlns:x14="http://schemas.microsoft.com/office/spreadsheetml/2009/9/main" uri="{B025F937-C7B1-47D3-B67F-A62EFF666E3E}">
          <x14:id>{48C49EB9-83D5-4F6B-86D2-689FF51D327D}</x14:id>
        </ext>
      </extLst>
    </cfRule>
    <cfRule type="dataBar" priority="308">
      <dataBar showValue="0" minLength="10" maxLength="90">
        <cfvo type="min" val="0"/>
        <cfvo type="max" val="0"/>
        <color rgb="FF638EC6"/>
      </dataBar>
      <extLst>
        <ext xmlns:x14="http://schemas.microsoft.com/office/spreadsheetml/2009/9/main" uri="{B025F937-C7B1-47D3-B67F-A62EFF666E3E}">
          <x14:id>{3E9EBA72-CB22-4A34-839A-9BFC373BC158}</x14:id>
        </ext>
      </extLst>
    </cfRule>
    <cfRule type="dataBar" priority="309">
      <dataBar showValue="1" minLength="10" maxLength="90">
        <cfvo type="min" val="0"/>
        <cfvo type="max" val="0"/>
        <color rgb="FF808080"/>
      </dataBar>
      <extLst>
        <ext xmlns:x14="http://schemas.microsoft.com/office/spreadsheetml/2009/9/main" uri="{B025F937-C7B1-47D3-B67F-A62EFF666E3E}">
          <x14:id>{1565C767-8300-4E70-B6C3-8ECC646F8077}</x14:id>
        </ext>
      </extLst>
    </cfRule>
  </conditionalFormatting>
  <conditionalFormatting sqref="O1294:O1301">
    <cfRule type="dataBar" priority="310">
      <dataBar showValue="0" minLength="10" maxLength="90">
        <cfvo type="min" val="0"/>
        <cfvo type="max" val="0"/>
        <color rgb="FFA6A6A6"/>
      </dataBar>
      <extLst>
        <ext xmlns:x14="http://schemas.microsoft.com/office/spreadsheetml/2009/9/main" uri="{B025F937-C7B1-47D3-B67F-A62EFF666E3E}">
          <x14:id>{F8F69C28-71CE-4696-998E-DE9F4BC069F5}</x14:id>
        </ext>
      </extLst>
    </cfRule>
    <cfRule type="dataBar" priority="311">
      <dataBar showValue="1" minLength="10" maxLength="90">
        <cfvo type="min" val="0"/>
        <cfvo type="max" val="0"/>
        <color rgb="FFA6A6A6"/>
      </dataBar>
      <extLst>
        <ext xmlns:x14="http://schemas.microsoft.com/office/spreadsheetml/2009/9/main" uri="{B025F937-C7B1-47D3-B67F-A62EFF666E3E}">
          <x14:id>{FEF5AB7C-B9AB-41F5-9C97-49956E5CD133}</x14:id>
        </ext>
      </extLst>
    </cfRule>
    <cfRule type="dataBar" priority="312">
      <dataBar showValue="0" minLength="10" maxLength="90">
        <cfvo type="min" val="0"/>
        <cfvo type="max" val="0"/>
        <color rgb="FF638EC6"/>
      </dataBar>
      <extLst>
        <ext xmlns:x14="http://schemas.microsoft.com/office/spreadsheetml/2009/9/main" uri="{B025F937-C7B1-47D3-B67F-A62EFF666E3E}">
          <x14:id>{4055B8D8-55BE-4B61-939E-12CC3DA3A9D4}</x14:id>
        </ext>
      </extLst>
    </cfRule>
    <cfRule type="dataBar" priority="313">
      <dataBar showValue="1" minLength="10" maxLength="90">
        <cfvo type="min" val="0"/>
        <cfvo type="max" val="0"/>
        <color rgb="FF808080"/>
      </dataBar>
      <extLst>
        <ext xmlns:x14="http://schemas.microsoft.com/office/spreadsheetml/2009/9/main" uri="{B025F937-C7B1-47D3-B67F-A62EFF666E3E}">
          <x14:id>{002C4BD0-BEBE-4734-A432-38334ABF6829}</x14:id>
        </ext>
      </extLst>
    </cfRule>
  </conditionalFormatting>
  <conditionalFormatting sqref="O1276:O1291">
    <cfRule type="dataBar" priority="314">
      <dataBar showValue="0" minLength="10" maxLength="90">
        <cfvo type="min" val="0"/>
        <cfvo type="max" val="0"/>
        <color rgb="FFA6A6A6"/>
      </dataBar>
      <extLst>
        <ext xmlns:x14="http://schemas.microsoft.com/office/spreadsheetml/2009/9/main" uri="{B025F937-C7B1-47D3-B67F-A62EFF666E3E}">
          <x14:id>{EDEAB137-FED6-4C61-955B-2FAB78D9DF55}</x14:id>
        </ext>
      </extLst>
    </cfRule>
    <cfRule type="dataBar" priority="315">
      <dataBar showValue="1" minLength="10" maxLength="90">
        <cfvo type="min" val="0"/>
        <cfvo type="max" val="0"/>
        <color rgb="FFA6A6A6"/>
      </dataBar>
      <extLst>
        <ext xmlns:x14="http://schemas.microsoft.com/office/spreadsheetml/2009/9/main" uri="{B025F937-C7B1-47D3-B67F-A62EFF666E3E}">
          <x14:id>{275A9C40-C7C4-4792-A4C2-FC50F9FCD351}</x14:id>
        </ext>
      </extLst>
    </cfRule>
    <cfRule type="dataBar" priority="316">
      <dataBar showValue="0" minLength="10" maxLength="90">
        <cfvo type="min" val="0"/>
        <cfvo type="max" val="0"/>
        <color rgb="FF638EC6"/>
      </dataBar>
      <extLst>
        <ext xmlns:x14="http://schemas.microsoft.com/office/spreadsheetml/2009/9/main" uri="{B025F937-C7B1-47D3-B67F-A62EFF666E3E}">
          <x14:id>{377E28D0-E4AE-4C3B-A2F1-F8991CADCA5B}</x14:id>
        </ext>
      </extLst>
    </cfRule>
    <cfRule type="dataBar" priority="317">
      <dataBar showValue="1" minLength="10" maxLength="90">
        <cfvo type="min" val="0"/>
        <cfvo type="max" val="0"/>
        <color rgb="FF808080"/>
      </dataBar>
      <extLst>
        <ext xmlns:x14="http://schemas.microsoft.com/office/spreadsheetml/2009/9/main" uri="{B025F937-C7B1-47D3-B67F-A62EFF666E3E}">
          <x14:id>{86B24699-D519-4E1E-BA20-55DBBFA09990}</x14:id>
        </ext>
      </extLst>
    </cfRule>
  </conditionalFormatting>
  <conditionalFormatting sqref="O1084:O1274">
    <cfRule type="dataBar" priority="318">
      <dataBar showValue="0" minLength="10" maxLength="90">
        <cfvo type="min" val="0"/>
        <cfvo type="max" val="0"/>
        <color rgb="FFA6A6A6"/>
      </dataBar>
      <extLst>
        <ext xmlns:x14="http://schemas.microsoft.com/office/spreadsheetml/2009/9/main" uri="{B025F937-C7B1-47D3-B67F-A62EFF666E3E}">
          <x14:id>{7E3739DA-1D72-4E8B-9CD2-C1E57A2C7740}</x14:id>
        </ext>
      </extLst>
    </cfRule>
    <cfRule type="dataBar" priority="319">
      <dataBar showValue="1" minLength="10" maxLength="90">
        <cfvo type="min" val="0"/>
        <cfvo type="max" val="0"/>
        <color rgb="FFA6A6A6"/>
      </dataBar>
      <extLst>
        <ext xmlns:x14="http://schemas.microsoft.com/office/spreadsheetml/2009/9/main" uri="{B025F937-C7B1-47D3-B67F-A62EFF666E3E}">
          <x14:id>{ED30A977-50EB-4510-8F24-F7FAED46BDFF}</x14:id>
        </ext>
      </extLst>
    </cfRule>
    <cfRule type="dataBar" priority="320">
      <dataBar showValue="0" minLength="10" maxLength="90">
        <cfvo type="min" val="0"/>
        <cfvo type="max" val="0"/>
        <color rgb="FF638EC6"/>
      </dataBar>
      <extLst>
        <ext xmlns:x14="http://schemas.microsoft.com/office/spreadsheetml/2009/9/main" uri="{B025F937-C7B1-47D3-B67F-A62EFF666E3E}">
          <x14:id>{A023FE48-69B1-4114-8648-D31560C3D437}</x14:id>
        </ext>
      </extLst>
    </cfRule>
    <cfRule type="dataBar" priority="321">
      <dataBar showValue="1" minLength="10" maxLength="90">
        <cfvo type="min" val="0"/>
        <cfvo type="max" val="0"/>
        <color rgb="FF808080"/>
      </dataBar>
      <extLst>
        <ext xmlns:x14="http://schemas.microsoft.com/office/spreadsheetml/2009/9/main" uri="{B025F937-C7B1-47D3-B67F-A62EFF666E3E}">
          <x14:id>{E035F3CC-9BD8-4347-BAAB-F2E1FD3CEC60}</x14:id>
        </ext>
      </extLst>
    </cfRule>
  </conditionalFormatting>
  <conditionalFormatting sqref="O1074:O1081">
    <cfRule type="dataBar" priority="322">
      <dataBar showValue="0" minLength="10" maxLength="90">
        <cfvo type="min" val="0"/>
        <cfvo type="max" val="0"/>
        <color rgb="FFA6A6A6"/>
      </dataBar>
      <extLst>
        <ext xmlns:x14="http://schemas.microsoft.com/office/spreadsheetml/2009/9/main" uri="{B025F937-C7B1-47D3-B67F-A62EFF666E3E}">
          <x14:id>{D6845F66-4887-4D33-81D2-71305BBF22D9}</x14:id>
        </ext>
      </extLst>
    </cfRule>
    <cfRule type="dataBar" priority="323">
      <dataBar showValue="1" minLength="10" maxLength="90">
        <cfvo type="min" val="0"/>
        <cfvo type="max" val="0"/>
        <color rgb="FFA6A6A6"/>
      </dataBar>
      <extLst>
        <ext xmlns:x14="http://schemas.microsoft.com/office/spreadsheetml/2009/9/main" uri="{B025F937-C7B1-47D3-B67F-A62EFF666E3E}">
          <x14:id>{9FAFD793-533B-4ACB-B8E4-FD5B4AA7C2F6}</x14:id>
        </ext>
      </extLst>
    </cfRule>
    <cfRule type="dataBar" priority="324">
      <dataBar showValue="0" minLength="10" maxLength="90">
        <cfvo type="min" val="0"/>
        <cfvo type="max" val="0"/>
        <color rgb="FF638EC6"/>
      </dataBar>
      <extLst>
        <ext xmlns:x14="http://schemas.microsoft.com/office/spreadsheetml/2009/9/main" uri="{B025F937-C7B1-47D3-B67F-A62EFF666E3E}">
          <x14:id>{6890EC93-1C93-4CBF-A722-B0D867627838}</x14:id>
        </ext>
      </extLst>
    </cfRule>
    <cfRule type="dataBar" priority="325">
      <dataBar showValue="1" minLength="10" maxLength="90">
        <cfvo type="min" val="0"/>
        <cfvo type="max" val="0"/>
        <color rgb="FF808080"/>
      </dataBar>
      <extLst>
        <ext xmlns:x14="http://schemas.microsoft.com/office/spreadsheetml/2009/9/main" uri="{B025F937-C7B1-47D3-B67F-A62EFF666E3E}">
          <x14:id>{D64DDCE1-3C3B-42AD-9D26-D0AB003817A2}</x14:id>
        </ext>
      </extLst>
    </cfRule>
  </conditionalFormatting>
  <conditionalFormatting sqref="O1068:O1071">
    <cfRule type="dataBar" priority="326">
      <dataBar showValue="0" minLength="10" maxLength="90">
        <cfvo type="min" val="0"/>
        <cfvo type="max" val="0"/>
        <color rgb="FFA6A6A6"/>
      </dataBar>
      <extLst>
        <ext xmlns:x14="http://schemas.microsoft.com/office/spreadsheetml/2009/9/main" uri="{B025F937-C7B1-47D3-B67F-A62EFF666E3E}">
          <x14:id>{75CC6729-5771-464F-8BFC-D21747E7EE5F}</x14:id>
        </ext>
      </extLst>
    </cfRule>
    <cfRule type="dataBar" priority="327">
      <dataBar showValue="1" minLength="10" maxLength="90">
        <cfvo type="min" val="0"/>
        <cfvo type="max" val="0"/>
        <color rgb="FFA6A6A6"/>
      </dataBar>
      <extLst>
        <ext xmlns:x14="http://schemas.microsoft.com/office/spreadsheetml/2009/9/main" uri="{B025F937-C7B1-47D3-B67F-A62EFF666E3E}">
          <x14:id>{00D17CA9-1149-4BDB-B92B-183AE2D5A1F7}</x14:id>
        </ext>
      </extLst>
    </cfRule>
    <cfRule type="dataBar" priority="328">
      <dataBar showValue="0" minLength="10" maxLength="90">
        <cfvo type="min" val="0"/>
        <cfvo type="max" val="0"/>
        <color rgb="FF638EC6"/>
      </dataBar>
      <extLst>
        <ext xmlns:x14="http://schemas.microsoft.com/office/spreadsheetml/2009/9/main" uri="{B025F937-C7B1-47D3-B67F-A62EFF666E3E}">
          <x14:id>{E4959070-5093-48F3-BE68-B6B6DFC197D1}</x14:id>
        </ext>
      </extLst>
    </cfRule>
    <cfRule type="dataBar" priority="329">
      <dataBar showValue="1" minLength="10" maxLength="90">
        <cfvo type="min" val="0"/>
        <cfvo type="max" val="0"/>
        <color rgb="FF808080"/>
      </dataBar>
      <extLst>
        <ext xmlns:x14="http://schemas.microsoft.com/office/spreadsheetml/2009/9/main" uri="{B025F937-C7B1-47D3-B67F-A62EFF666E3E}">
          <x14:id>{19CC299C-8177-45CD-AAF0-7FFBF0B1A06A}</x14:id>
        </ext>
      </extLst>
    </cfRule>
  </conditionalFormatting>
  <conditionalFormatting sqref="O1032:O1066">
    <cfRule type="dataBar" priority="330">
      <dataBar showValue="0" minLength="10" maxLength="90">
        <cfvo type="min" val="0"/>
        <cfvo type="max" val="0"/>
        <color rgb="FFA6A6A6"/>
      </dataBar>
      <extLst>
        <ext xmlns:x14="http://schemas.microsoft.com/office/spreadsheetml/2009/9/main" uri="{B025F937-C7B1-47D3-B67F-A62EFF666E3E}">
          <x14:id>{963E5B8D-5168-4572-B499-1F6C25FC001F}</x14:id>
        </ext>
      </extLst>
    </cfRule>
    <cfRule type="dataBar" priority="331">
      <dataBar showValue="1" minLength="10" maxLength="90">
        <cfvo type="min" val="0"/>
        <cfvo type="max" val="0"/>
        <color rgb="FFA6A6A6"/>
      </dataBar>
      <extLst>
        <ext xmlns:x14="http://schemas.microsoft.com/office/spreadsheetml/2009/9/main" uri="{B025F937-C7B1-47D3-B67F-A62EFF666E3E}">
          <x14:id>{755B4C19-6575-47C1-B0B2-7B7599412E7D}</x14:id>
        </ext>
      </extLst>
    </cfRule>
    <cfRule type="dataBar" priority="332">
      <dataBar showValue="0" minLength="10" maxLength="90">
        <cfvo type="min" val="0"/>
        <cfvo type="max" val="0"/>
        <color rgb="FF638EC6"/>
      </dataBar>
      <extLst>
        <ext xmlns:x14="http://schemas.microsoft.com/office/spreadsheetml/2009/9/main" uri="{B025F937-C7B1-47D3-B67F-A62EFF666E3E}">
          <x14:id>{7B4BC910-B017-436E-96A0-ABD4B04F7751}</x14:id>
        </ext>
      </extLst>
    </cfRule>
    <cfRule type="dataBar" priority="333">
      <dataBar showValue="1" minLength="10" maxLength="90">
        <cfvo type="min" val="0"/>
        <cfvo type="max" val="0"/>
        <color rgb="FF808080"/>
      </dataBar>
      <extLst>
        <ext xmlns:x14="http://schemas.microsoft.com/office/spreadsheetml/2009/9/main" uri="{B025F937-C7B1-47D3-B67F-A62EFF666E3E}">
          <x14:id>{FE94D3E0-BF14-43EE-A351-405D89DF90C3}</x14:id>
        </ext>
      </extLst>
    </cfRule>
  </conditionalFormatting>
  <conditionalFormatting sqref="O1010:O1030">
    <cfRule type="dataBar" priority="334">
      <dataBar showValue="0" minLength="10" maxLength="90">
        <cfvo type="min" val="0"/>
        <cfvo type="max" val="0"/>
        <color rgb="FFA6A6A6"/>
      </dataBar>
      <extLst>
        <ext xmlns:x14="http://schemas.microsoft.com/office/spreadsheetml/2009/9/main" uri="{B025F937-C7B1-47D3-B67F-A62EFF666E3E}">
          <x14:id>{00AEE880-6043-4EAC-9511-D6E524986090}</x14:id>
        </ext>
      </extLst>
    </cfRule>
    <cfRule type="dataBar" priority="335">
      <dataBar showValue="1" minLength="10" maxLength="90">
        <cfvo type="min" val="0"/>
        <cfvo type="max" val="0"/>
        <color rgb="FFA6A6A6"/>
      </dataBar>
      <extLst>
        <ext xmlns:x14="http://schemas.microsoft.com/office/spreadsheetml/2009/9/main" uri="{B025F937-C7B1-47D3-B67F-A62EFF666E3E}">
          <x14:id>{F0867377-C533-4DA0-BB2F-BE234395B7E4}</x14:id>
        </ext>
      </extLst>
    </cfRule>
    <cfRule type="dataBar" priority="336">
      <dataBar showValue="0" minLength="10" maxLength="90">
        <cfvo type="min" val="0"/>
        <cfvo type="max" val="0"/>
        <color rgb="FF638EC6"/>
      </dataBar>
      <extLst>
        <ext xmlns:x14="http://schemas.microsoft.com/office/spreadsheetml/2009/9/main" uri="{B025F937-C7B1-47D3-B67F-A62EFF666E3E}">
          <x14:id>{601B3428-A422-4FEE-A8A6-3F3A8A10DB1A}</x14:id>
        </ext>
      </extLst>
    </cfRule>
    <cfRule type="dataBar" priority="337">
      <dataBar showValue="1" minLength="10" maxLength="90">
        <cfvo type="min" val="0"/>
        <cfvo type="max" val="0"/>
        <color rgb="FF808080"/>
      </dataBar>
      <extLst>
        <ext xmlns:x14="http://schemas.microsoft.com/office/spreadsheetml/2009/9/main" uri="{B025F937-C7B1-47D3-B67F-A62EFF666E3E}">
          <x14:id>{5EE02278-C8A9-449D-83FF-B6CEE4D4FBFC}</x14:id>
        </ext>
      </extLst>
    </cfRule>
  </conditionalFormatting>
  <conditionalFormatting sqref="O987:O1007">
    <cfRule type="dataBar" priority="338">
      <dataBar showValue="0" minLength="10" maxLength="90">
        <cfvo type="min" val="0"/>
        <cfvo type="max" val="0"/>
        <color rgb="FFA6A6A6"/>
      </dataBar>
      <extLst>
        <ext xmlns:x14="http://schemas.microsoft.com/office/spreadsheetml/2009/9/main" uri="{B025F937-C7B1-47D3-B67F-A62EFF666E3E}">
          <x14:id>{51D06EFA-3BB0-4690-AC35-C7DD9B73D4D6}</x14:id>
        </ext>
      </extLst>
    </cfRule>
    <cfRule type="dataBar" priority="339">
      <dataBar showValue="1" minLength="10" maxLength="90">
        <cfvo type="min" val="0"/>
        <cfvo type="max" val="0"/>
        <color rgb="FFA6A6A6"/>
      </dataBar>
      <extLst>
        <ext xmlns:x14="http://schemas.microsoft.com/office/spreadsheetml/2009/9/main" uri="{B025F937-C7B1-47D3-B67F-A62EFF666E3E}">
          <x14:id>{37F4E814-EFF6-4C19-A4B4-F8287D20C91D}</x14:id>
        </ext>
      </extLst>
    </cfRule>
    <cfRule type="dataBar" priority="340">
      <dataBar showValue="0" minLength="10" maxLength="90">
        <cfvo type="min" val="0"/>
        <cfvo type="max" val="0"/>
        <color rgb="FF638EC6"/>
      </dataBar>
      <extLst>
        <ext xmlns:x14="http://schemas.microsoft.com/office/spreadsheetml/2009/9/main" uri="{B025F937-C7B1-47D3-B67F-A62EFF666E3E}">
          <x14:id>{141D16DE-8698-4E68-AF5A-1E20E46CB4AE}</x14:id>
        </ext>
      </extLst>
    </cfRule>
    <cfRule type="dataBar" priority="341">
      <dataBar showValue="1" minLength="10" maxLength="90">
        <cfvo type="min" val="0"/>
        <cfvo type="max" val="0"/>
        <color rgb="FF808080"/>
      </dataBar>
      <extLst>
        <ext xmlns:x14="http://schemas.microsoft.com/office/spreadsheetml/2009/9/main" uri="{B025F937-C7B1-47D3-B67F-A62EFF666E3E}">
          <x14:id>{30506E36-B77F-44D0-9EB5-DAC655AA1200}</x14:id>
        </ext>
      </extLst>
    </cfRule>
  </conditionalFormatting>
  <conditionalFormatting sqref="O972:O985">
    <cfRule type="dataBar" priority="342">
      <dataBar showValue="0" minLength="10" maxLength="90">
        <cfvo type="min" val="0"/>
        <cfvo type="max" val="0"/>
        <color rgb="FFA6A6A6"/>
      </dataBar>
      <extLst>
        <ext xmlns:x14="http://schemas.microsoft.com/office/spreadsheetml/2009/9/main" uri="{B025F937-C7B1-47D3-B67F-A62EFF666E3E}">
          <x14:id>{D07829A9-F14F-45EB-BE95-D52010F21155}</x14:id>
        </ext>
      </extLst>
    </cfRule>
    <cfRule type="dataBar" priority="343">
      <dataBar showValue="1" minLength="10" maxLength="90">
        <cfvo type="min" val="0"/>
        <cfvo type="max" val="0"/>
        <color rgb="FFA6A6A6"/>
      </dataBar>
      <extLst>
        <ext xmlns:x14="http://schemas.microsoft.com/office/spreadsheetml/2009/9/main" uri="{B025F937-C7B1-47D3-B67F-A62EFF666E3E}">
          <x14:id>{95CE16D7-51ED-4C4B-AF1F-F083D1316085}</x14:id>
        </ext>
      </extLst>
    </cfRule>
    <cfRule type="dataBar" priority="344">
      <dataBar showValue="0" minLength="10" maxLength="90">
        <cfvo type="min" val="0"/>
        <cfvo type="max" val="0"/>
        <color rgb="FF638EC6"/>
      </dataBar>
      <extLst>
        <ext xmlns:x14="http://schemas.microsoft.com/office/spreadsheetml/2009/9/main" uri="{B025F937-C7B1-47D3-B67F-A62EFF666E3E}">
          <x14:id>{884B6760-B63E-4AFC-909E-451D47EBA2D1}</x14:id>
        </ext>
      </extLst>
    </cfRule>
    <cfRule type="dataBar" priority="345">
      <dataBar showValue="1" minLength="10" maxLength="90">
        <cfvo type="min" val="0"/>
        <cfvo type="max" val="0"/>
        <color rgb="FF808080"/>
      </dataBar>
      <extLst>
        <ext xmlns:x14="http://schemas.microsoft.com/office/spreadsheetml/2009/9/main" uri="{B025F937-C7B1-47D3-B67F-A62EFF666E3E}">
          <x14:id>{2488F0C4-4066-4BDD-9B00-7B54C8A84B33}</x14:id>
        </ext>
      </extLst>
    </cfRule>
  </conditionalFormatting>
  <conditionalFormatting sqref="O939:O970">
    <cfRule type="dataBar" priority="346">
      <dataBar showValue="0" minLength="10" maxLength="90">
        <cfvo type="min" val="0"/>
        <cfvo type="max" val="0"/>
        <color rgb="FFA6A6A6"/>
      </dataBar>
      <extLst>
        <ext xmlns:x14="http://schemas.microsoft.com/office/spreadsheetml/2009/9/main" uri="{B025F937-C7B1-47D3-B67F-A62EFF666E3E}">
          <x14:id>{FAB2E273-4C56-42FD-B695-A1878B6D165A}</x14:id>
        </ext>
      </extLst>
    </cfRule>
    <cfRule type="dataBar" priority="347">
      <dataBar showValue="1" minLength="10" maxLength="90">
        <cfvo type="min" val="0"/>
        <cfvo type="max" val="0"/>
        <color rgb="FFA6A6A6"/>
      </dataBar>
      <extLst>
        <ext xmlns:x14="http://schemas.microsoft.com/office/spreadsheetml/2009/9/main" uri="{B025F937-C7B1-47D3-B67F-A62EFF666E3E}">
          <x14:id>{72904CC0-2ED0-4F7D-B4D1-DC504086A9FB}</x14:id>
        </ext>
      </extLst>
    </cfRule>
    <cfRule type="dataBar" priority="348">
      <dataBar showValue="0" minLength="10" maxLength="90">
        <cfvo type="min" val="0"/>
        <cfvo type="max" val="0"/>
        <color rgb="FF638EC6"/>
      </dataBar>
      <extLst>
        <ext xmlns:x14="http://schemas.microsoft.com/office/spreadsheetml/2009/9/main" uri="{B025F937-C7B1-47D3-B67F-A62EFF666E3E}">
          <x14:id>{CD47931B-1F80-4811-AC7A-204CB7E0AEBC}</x14:id>
        </ext>
      </extLst>
    </cfRule>
    <cfRule type="dataBar" priority="349">
      <dataBar showValue="1" minLength="10" maxLength="90">
        <cfvo type="min" val="0"/>
        <cfvo type="max" val="0"/>
        <color rgb="FF808080"/>
      </dataBar>
      <extLst>
        <ext xmlns:x14="http://schemas.microsoft.com/office/spreadsheetml/2009/9/main" uri="{B025F937-C7B1-47D3-B67F-A62EFF666E3E}">
          <x14:id>{82E2B2CD-F73F-40AD-BB8D-AB79C42C4257}</x14:id>
        </ext>
      </extLst>
    </cfRule>
  </conditionalFormatting>
  <conditionalFormatting sqref="O926:O937">
    <cfRule type="dataBar" priority="350">
      <dataBar showValue="0" minLength="10" maxLength="90">
        <cfvo type="min" val="0"/>
        <cfvo type="max" val="0"/>
        <color rgb="FFA6A6A6"/>
      </dataBar>
      <extLst>
        <ext xmlns:x14="http://schemas.microsoft.com/office/spreadsheetml/2009/9/main" uri="{B025F937-C7B1-47D3-B67F-A62EFF666E3E}">
          <x14:id>{5ADDF2AD-9220-4711-B8B6-40D1A6D4A1F8}</x14:id>
        </ext>
      </extLst>
    </cfRule>
    <cfRule type="dataBar" priority="351">
      <dataBar showValue="1" minLength="10" maxLength="90">
        <cfvo type="min" val="0"/>
        <cfvo type="max" val="0"/>
        <color rgb="FFA6A6A6"/>
      </dataBar>
      <extLst>
        <ext xmlns:x14="http://schemas.microsoft.com/office/spreadsheetml/2009/9/main" uri="{B025F937-C7B1-47D3-B67F-A62EFF666E3E}">
          <x14:id>{FF7916F4-7223-4EF7-ADCB-95A74AF891E9}</x14:id>
        </ext>
      </extLst>
    </cfRule>
    <cfRule type="dataBar" priority="352">
      <dataBar showValue="0" minLength="10" maxLength="90">
        <cfvo type="min" val="0"/>
        <cfvo type="max" val="0"/>
        <color rgb="FF638EC6"/>
      </dataBar>
      <extLst>
        <ext xmlns:x14="http://schemas.microsoft.com/office/spreadsheetml/2009/9/main" uri="{B025F937-C7B1-47D3-B67F-A62EFF666E3E}">
          <x14:id>{F48056F0-105F-4A8A-9EE5-77D833CC1A75}</x14:id>
        </ext>
      </extLst>
    </cfRule>
    <cfRule type="dataBar" priority="353">
      <dataBar showValue="1" minLength="10" maxLength="90">
        <cfvo type="min" val="0"/>
        <cfvo type="max" val="0"/>
        <color rgb="FF808080"/>
      </dataBar>
      <extLst>
        <ext xmlns:x14="http://schemas.microsoft.com/office/spreadsheetml/2009/9/main" uri="{B025F937-C7B1-47D3-B67F-A62EFF666E3E}">
          <x14:id>{F6B2FDF4-A269-445D-9787-DABAF55C7391}</x14:id>
        </ext>
      </extLst>
    </cfRule>
  </conditionalFormatting>
  <conditionalFormatting sqref="O889:O924">
    <cfRule type="dataBar" priority="354">
      <dataBar showValue="0" minLength="10" maxLength="90">
        <cfvo type="min" val="0"/>
        <cfvo type="max" val="0"/>
        <color rgb="FFA6A6A6"/>
      </dataBar>
      <extLst>
        <ext xmlns:x14="http://schemas.microsoft.com/office/spreadsheetml/2009/9/main" uri="{B025F937-C7B1-47D3-B67F-A62EFF666E3E}">
          <x14:id>{D06E20B0-3223-4B4E-8E25-41A96C17FFB2}</x14:id>
        </ext>
      </extLst>
    </cfRule>
    <cfRule type="dataBar" priority="355">
      <dataBar showValue="1" minLength="10" maxLength="90">
        <cfvo type="min" val="0"/>
        <cfvo type="max" val="0"/>
        <color rgb="FFA6A6A6"/>
      </dataBar>
      <extLst>
        <ext xmlns:x14="http://schemas.microsoft.com/office/spreadsheetml/2009/9/main" uri="{B025F937-C7B1-47D3-B67F-A62EFF666E3E}">
          <x14:id>{2721B050-A4BD-4CB4-9590-A1B7D0DCDBC3}</x14:id>
        </ext>
      </extLst>
    </cfRule>
    <cfRule type="dataBar" priority="356">
      <dataBar showValue="0" minLength="10" maxLength="90">
        <cfvo type="min" val="0"/>
        <cfvo type="max" val="0"/>
        <color rgb="FF638EC6"/>
      </dataBar>
      <extLst>
        <ext xmlns:x14="http://schemas.microsoft.com/office/spreadsheetml/2009/9/main" uri="{B025F937-C7B1-47D3-B67F-A62EFF666E3E}">
          <x14:id>{71915A1A-16E5-4869-ADEF-18146B2DBDDC}</x14:id>
        </ext>
      </extLst>
    </cfRule>
    <cfRule type="dataBar" priority="357">
      <dataBar showValue="1" minLength="10" maxLength="90">
        <cfvo type="min" val="0"/>
        <cfvo type="max" val="0"/>
        <color rgb="FF808080"/>
      </dataBar>
      <extLst>
        <ext xmlns:x14="http://schemas.microsoft.com/office/spreadsheetml/2009/9/main" uri="{B025F937-C7B1-47D3-B67F-A62EFF666E3E}">
          <x14:id>{D719BA5F-5D77-4D50-89A0-C1C9DA8E42E4}</x14:id>
        </ext>
      </extLst>
    </cfRule>
  </conditionalFormatting>
  <conditionalFormatting sqref="O876:O887">
    <cfRule type="dataBar" priority="358">
      <dataBar showValue="0" minLength="10" maxLength="90">
        <cfvo type="min" val="0"/>
        <cfvo type="max" val="0"/>
        <color rgb="FFA6A6A6"/>
      </dataBar>
      <extLst>
        <ext xmlns:x14="http://schemas.microsoft.com/office/spreadsheetml/2009/9/main" uri="{B025F937-C7B1-47D3-B67F-A62EFF666E3E}">
          <x14:id>{FAB376F3-2498-4C20-AF35-5C30E24DE96A}</x14:id>
        </ext>
      </extLst>
    </cfRule>
    <cfRule type="dataBar" priority="359">
      <dataBar showValue="1" minLength="10" maxLength="90">
        <cfvo type="min" val="0"/>
        <cfvo type="max" val="0"/>
        <color rgb="FFA6A6A6"/>
      </dataBar>
      <extLst>
        <ext xmlns:x14="http://schemas.microsoft.com/office/spreadsheetml/2009/9/main" uri="{B025F937-C7B1-47D3-B67F-A62EFF666E3E}">
          <x14:id>{A5C7B0A9-A082-413E-926E-E67094CB70C3}</x14:id>
        </ext>
      </extLst>
    </cfRule>
    <cfRule type="dataBar" priority="360">
      <dataBar showValue="0" minLength="10" maxLength="90">
        <cfvo type="min" val="0"/>
        <cfvo type="max" val="0"/>
        <color rgb="FF638EC6"/>
      </dataBar>
      <extLst>
        <ext xmlns:x14="http://schemas.microsoft.com/office/spreadsheetml/2009/9/main" uri="{B025F937-C7B1-47D3-B67F-A62EFF666E3E}">
          <x14:id>{DAD84DBA-F584-4E3E-8D7E-F8B5D15C70C9}</x14:id>
        </ext>
      </extLst>
    </cfRule>
    <cfRule type="dataBar" priority="361">
      <dataBar showValue="1" minLength="10" maxLength="90">
        <cfvo type="min" val="0"/>
        <cfvo type="max" val="0"/>
        <color rgb="FF808080"/>
      </dataBar>
      <extLst>
        <ext xmlns:x14="http://schemas.microsoft.com/office/spreadsheetml/2009/9/main" uri="{B025F937-C7B1-47D3-B67F-A62EFF666E3E}">
          <x14:id>{78B85DD3-408C-4F88-85AA-FA1A00B5FD2B}</x14:id>
        </ext>
      </extLst>
    </cfRule>
  </conditionalFormatting>
  <conditionalFormatting sqref="O868:O873">
    <cfRule type="dataBar" priority="362">
      <dataBar showValue="0" minLength="10" maxLength="90">
        <cfvo type="min" val="0"/>
        <cfvo type="max" val="0"/>
        <color rgb="FFA6A6A6"/>
      </dataBar>
      <extLst>
        <ext xmlns:x14="http://schemas.microsoft.com/office/spreadsheetml/2009/9/main" uri="{B025F937-C7B1-47D3-B67F-A62EFF666E3E}">
          <x14:id>{6FC88085-A0BD-4EB2-B7BF-F5121F48306F}</x14:id>
        </ext>
      </extLst>
    </cfRule>
    <cfRule type="dataBar" priority="363">
      <dataBar showValue="1" minLength="10" maxLength="90">
        <cfvo type="min" val="0"/>
        <cfvo type="max" val="0"/>
        <color rgb="FFA6A6A6"/>
      </dataBar>
      <extLst>
        <ext xmlns:x14="http://schemas.microsoft.com/office/spreadsheetml/2009/9/main" uri="{B025F937-C7B1-47D3-B67F-A62EFF666E3E}">
          <x14:id>{CFE15ACE-CD80-493C-B58A-88C161D920B7}</x14:id>
        </ext>
      </extLst>
    </cfRule>
    <cfRule type="dataBar" priority="364">
      <dataBar showValue="0" minLength="10" maxLength="90">
        <cfvo type="min" val="0"/>
        <cfvo type="max" val="0"/>
        <color rgb="FF638EC6"/>
      </dataBar>
      <extLst>
        <ext xmlns:x14="http://schemas.microsoft.com/office/spreadsheetml/2009/9/main" uri="{B025F937-C7B1-47D3-B67F-A62EFF666E3E}">
          <x14:id>{FF60492A-F191-4AFA-B98F-7FB38655904B}</x14:id>
        </ext>
      </extLst>
    </cfRule>
    <cfRule type="dataBar" priority="365">
      <dataBar showValue="1" minLength="10" maxLength="90">
        <cfvo type="min" val="0"/>
        <cfvo type="max" val="0"/>
        <color rgb="FF808080"/>
      </dataBar>
      <extLst>
        <ext xmlns:x14="http://schemas.microsoft.com/office/spreadsheetml/2009/9/main" uri="{B025F937-C7B1-47D3-B67F-A62EFF666E3E}">
          <x14:id>{33DDB2F9-E574-4DAC-969F-EC5071681EF0}</x14:id>
        </ext>
      </extLst>
    </cfRule>
  </conditionalFormatting>
  <conditionalFormatting sqref="O864:O866">
    <cfRule type="dataBar" priority="366">
      <dataBar showValue="0" minLength="10" maxLength="90">
        <cfvo type="min" val="0"/>
        <cfvo type="max" val="0"/>
        <color rgb="FFA6A6A6"/>
      </dataBar>
      <extLst>
        <ext xmlns:x14="http://schemas.microsoft.com/office/spreadsheetml/2009/9/main" uri="{B025F937-C7B1-47D3-B67F-A62EFF666E3E}">
          <x14:id>{B5F5D923-E12A-46B0-8763-DDEC94BC4AB4}</x14:id>
        </ext>
      </extLst>
    </cfRule>
    <cfRule type="dataBar" priority="367">
      <dataBar showValue="1" minLength="10" maxLength="90">
        <cfvo type="min" val="0"/>
        <cfvo type="max" val="0"/>
        <color rgb="FFA6A6A6"/>
      </dataBar>
      <extLst>
        <ext xmlns:x14="http://schemas.microsoft.com/office/spreadsheetml/2009/9/main" uri="{B025F937-C7B1-47D3-B67F-A62EFF666E3E}">
          <x14:id>{E3E3C811-A6D6-4297-95C0-72A74B3E7FD0}</x14:id>
        </ext>
      </extLst>
    </cfRule>
    <cfRule type="dataBar" priority="368">
      <dataBar showValue="0" minLength="10" maxLength="90">
        <cfvo type="min" val="0"/>
        <cfvo type="max" val="0"/>
        <color rgb="FF638EC6"/>
      </dataBar>
      <extLst>
        <ext xmlns:x14="http://schemas.microsoft.com/office/spreadsheetml/2009/9/main" uri="{B025F937-C7B1-47D3-B67F-A62EFF666E3E}">
          <x14:id>{C3718A40-9EC6-49B7-87F3-8AD0584BEF10}</x14:id>
        </ext>
      </extLst>
    </cfRule>
    <cfRule type="dataBar" priority="369">
      <dataBar showValue="1" minLength="10" maxLength="90">
        <cfvo type="min" val="0"/>
        <cfvo type="max" val="0"/>
        <color rgb="FF808080"/>
      </dataBar>
      <extLst>
        <ext xmlns:x14="http://schemas.microsoft.com/office/spreadsheetml/2009/9/main" uri="{B025F937-C7B1-47D3-B67F-A62EFF666E3E}">
          <x14:id>{177D44C6-BE9C-431B-9170-E5EAF31198E9}</x14:id>
        </ext>
      </extLst>
    </cfRule>
  </conditionalFormatting>
  <conditionalFormatting sqref="O850:O862">
    <cfRule type="dataBar" priority="370">
      <dataBar showValue="0" minLength="10" maxLength="90">
        <cfvo type="min" val="0"/>
        <cfvo type="max" val="0"/>
        <color rgb="FFA6A6A6"/>
      </dataBar>
      <extLst>
        <ext xmlns:x14="http://schemas.microsoft.com/office/spreadsheetml/2009/9/main" uri="{B025F937-C7B1-47D3-B67F-A62EFF666E3E}">
          <x14:id>{60BE5B3B-4178-43EB-BD52-189DFFA22819}</x14:id>
        </ext>
      </extLst>
    </cfRule>
    <cfRule type="dataBar" priority="371">
      <dataBar showValue="1" minLength="10" maxLength="90">
        <cfvo type="min" val="0"/>
        <cfvo type="max" val="0"/>
        <color rgb="FFA6A6A6"/>
      </dataBar>
      <extLst>
        <ext xmlns:x14="http://schemas.microsoft.com/office/spreadsheetml/2009/9/main" uri="{B025F937-C7B1-47D3-B67F-A62EFF666E3E}">
          <x14:id>{EF7C8051-35F0-403D-9831-F275E869724C}</x14:id>
        </ext>
      </extLst>
    </cfRule>
    <cfRule type="dataBar" priority="372">
      <dataBar showValue="0" minLength="10" maxLength="90">
        <cfvo type="min" val="0"/>
        <cfvo type="max" val="0"/>
        <color rgb="FF638EC6"/>
      </dataBar>
      <extLst>
        <ext xmlns:x14="http://schemas.microsoft.com/office/spreadsheetml/2009/9/main" uri="{B025F937-C7B1-47D3-B67F-A62EFF666E3E}">
          <x14:id>{F7B9EB2E-D6F9-477D-AB2F-1DFA4B8CD580}</x14:id>
        </ext>
      </extLst>
    </cfRule>
    <cfRule type="dataBar" priority="373">
      <dataBar showValue="1" minLength="10" maxLength="90">
        <cfvo type="min" val="0"/>
        <cfvo type="max" val="0"/>
        <color rgb="FF808080"/>
      </dataBar>
      <extLst>
        <ext xmlns:x14="http://schemas.microsoft.com/office/spreadsheetml/2009/9/main" uri="{B025F937-C7B1-47D3-B67F-A62EFF666E3E}">
          <x14:id>{86D4CDEF-6BAD-46B6-9D13-31ED4581833D}</x14:id>
        </ext>
      </extLst>
    </cfRule>
  </conditionalFormatting>
  <conditionalFormatting sqref="O835:O848">
    <cfRule type="dataBar" priority="374">
      <dataBar showValue="0" minLength="10" maxLength="90">
        <cfvo type="min" val="0"/>
        <cfvo type="max" val="0"/>
        <color rgb="FFA6A6A6"/>
      </dataBar>
      <extLst>
        <ext xmlns:x14="http://schemas.microsoft.com/office/spreadsheetml/2009/9/main" uri="{B025F937-C7B1-47D3-B67F-A62EFF666E3E}">
          <x14:id>{C066A25B-706A-483C-A23D-C93F6DDF46F3}</x14:id>
        </ext>
      </extLst>
    </cfRule>
    <cfRule type="dataBar" priority="375">
      <dataBar showValue="1" minLength="10" maxLength="90">
        <cfvo type="min" val="0"/>
        <cfvo type="max" val="0"/>
        <color rgb="FFA6A6A6"/>
      </dataBar>
      <extLst>
        <ext xmlns:x14="http://schemas.microsoft.com/office/spreadsheetml/2009/9/main" uri="{B025F937-C7B1-47D3-B67F-A62EFF666E3E}">
          <x14:id>{1586AA12-C8F4-463D-837A-A1517364D769}</x14:id>
        </ext>
      </extLst>
    </cfRule>
    <cfRule type="dataBar" priority="376">
      <dataBar showValue="0" minLength="10" maxLength="90">
        <cfvo type="min" val="0"/>
        <cfvo type="max" val="0"/>
        <color rgb="FF638EC6"/>
      </dataBar>
      <extLst>
        <ext xmlns:x14="http://schemas.microsoft.com/office/spreadsheetml/2009/9/main" uri="{B025F937-C7B1-47D3-B67F-A62EFF666E3E}">
          <x14:id>{8DFBF810-30E1-4B15-A9D2-D3271087BBD3}</x14:id>
        </ext>
      </extLst>
    </cfRule>
    <cfRule type="dataBar" priority="377">
      <dataBar showValue="1" minLength="10" maxLength="90">
        <cfvo type="min" val="0"/>
        <cfvo type="max" val="0"/>
        <color rgb="FF808080"/>
      </dataBar>
      <extLst>
        <ext xmlns:x14="http://schemas.microsoft.com/office/spreadsheetml/2009/9/main" uri="{B025F937-C7B1-47D3-B67F-A62EFF666E3E}">
          <x14:id>{8A3590CA-7313-439F-BD44-141B8136C0E7}</x14:id>
        </ext>
      </extLst>
    </cfRule>
  </conditionalFormatting>
  <conditionalFormatting sqref="O826:O832">
    <cfRule type="dataBar" priority="378">
      <dataBar showValue="0" minLength="10" maxLength="90">
        <cfvo type="min" val="0"/>
        <cfvo type="max" val="0"/>
        <color rgb="FFA6A6A6"/>
      </dataBar>
      <extLst>
        <ext xmlns:x14="http://schemas.microsoft.com/office/spreadsheetml/2009/9/main" uri="{B025F937-C7B1-47D3-B67F-A62EFF666E3E}">
          <x14:id>{7B949CEF-901A-42A0-9EC2-4B7EE9E0B857}</x14:id>
        </ext>
      </extLst>
    </cfRule>
    <cfRule type="dataBar" priority="379">
      <dataBar showValue="1" minLength="10" maxLength="90">
        <cfvo type="min" val="0"/>
        <cfvo type="max" val="0"/>
        <color rgb="FFA6A6A6"/>
      </dataBar>
      <extLst>
        <ext xmlns:x14="http://schemas.microsoft.com/office/spreadsheetml/2009/9/main" uri="{B025F937-C7B1-47D3-B67F-A62EFF666E3E}">
          <x14:id>{48C3CE14-706A-4C8B-BE68-3E7EAEDDF18F}</x14:id>
        </ext>
      </extLst>
    </cfRule>
    <cfRule type="dataBar" priority="380">
      <dataBar showValue="0" minLength="10" maxLength="90">
        <cfvo type="min" val="0"/>
        <cfvo type="max" val="0"/>
        <color rgb="FF638EC6"/>
      </dataBar>
      <extLst>
        <ext xmlns:x14="http://schemas.microsoft.com/office/spreadsheetml/2009/9/main" uri="{B025F937-C7B1-47D3-B67F-A62EFF666E3E}">
          <x14:id>{1C784030-355F-44AE-9973-FDCFC11BF9B1}</x14:id>
        </ext>
      </extLst>
    </cfRule>
    <cfRule type="dataBar" priority="381">
      <dataBar showValue="1" minLength="10" maxLength="90">
        <cfvo type="min" val="0"/>
        <cfvo type="max" val="0"/>
        <color rgb="FF808080"/>
      </dataBar>
      <extLst>
        <ext xmlns:x14="http://schemas.microsoft.com/office/spreadsheetml/2009/9/main" uri="{B025F937-C7B1-47D3-B67F-A62EFF666E3E}">
          <x14:id>{B98C23A5-D4D1-4598-9BD0-7A15B720506D}</x14:id>
        </ext>
      </extLst>
    </cfRule>
  </conditionalFormatting>
  <conditionalFormatting sqref="O820:O824">
    <cfRule type="dataBar" priority="382">
      <dataBar showValue="0" minLength="10" maxLength="90">
        <cfvo type="min" val="0"/>
        <cfvo type="max" val="0"/>
        <color rgb="FFA6A6A6"/>
      </dataBar>
      <extLst>
        <ext xmlns:x14="http://schemas.microsoft.com/office/spreadsheetml/2009/9/main" uri="{B025F937-C7B1-47D3-B67F-A62EFF666E3E}">
          <x14:id>{14C92D13-646A-4881-B499-2CA0C0E679A0}</x14:id>
        </ext>
      </extLst>
    </cfRule>
    <cfRule type="dataBar" priority="383">
      <dataBar showValue="1" minLength="10" maxLength="90">
        <cfvo type="min" val="0"/>
        <cfvo type="max" val="0"/>
        <color rgb="FFA6A6A6"/>
      </dataBar>
      <extLst>
        <ext xmlns:x14="http://schemas.microsoft.com/office/spreadsheetml/2009/9/main" uri="{B025F937-C7B1-47D3-B67F-A62EFF666E3E}">
          <x14:id>{902D899B-67EB-4BB5-BAE9-E6ABAFDD381E}</x14:id>
        </ext>
      </extLst>
    </cfRule>
    <cfRule type="dataBar" priority="384">
      <dataBar showValue="0" minLength="10" maxLength="90">
        <cfvo type="min" val="0"/>
        <cfvo type="max" val="0"/>
        <color rgb="FF638EC6"/>
      </dataBar>
      <extLst>
        <ext xmlns:x14="http://schemas.microsoft.com/office/spreadsheetml/2009/9/main" uri="{B025F937-C7B1-47D3-B67F-A62EFF666E3E}">
          <x14:id>{87323232-30D0-4E7A-9588-D960985CB5A5}</x14:id>
        </ext>
      </extLst>
    </cfRule>
    <cfRule type="dataBar" priority="385">
      <dataBar showValue="1" minLength="10" maxLength="90">
        <cfvo type="min" val="0"/>
        <cfvo type="max" val="0"/>
        <color rgb="FF808080"/>
      </dataBar>
      <extLst>
        <ext xmlns:x14="http://schemas.microsoft.com/office/spreadsheetml/2009/9/main" uri="{B025F937-C7B1-47D3-B67F-A62EFF666E3E}">
          <x14:id>{3AE8584A-73B5-4E6A-AD55-4C9C5B31BC26}</x14:id>
        </ext>
      </extLst>
    </cfRule>
  </conditionalFormatting>
  <conditionalFormatting sqref="O816:O818">
    <cfRule type="dataBar" priority="386">
      <dataBar showValue="0" minLength="10" maxLength="90">
        <cfvo type="min" val="0"/>
        <cfvo type="max" val="0"/>
        <color rgb="FFA6A6A6"/>
      </dataBar>
      <extLst>
        <ext xmlns:x14="http://schemas.microsoft.com/office/spreadsheetml/2009/9/main" uri="{B025F937-C7B1-47D3-B67F-A62EFF666E3E}">
          <x14:id>{EB1AE8D1-A075-40A8-8C50-A7A79ED1C1EB}</x14:id>
        </ext>
      </extLst>
    </cfRule>
    <cfRule type="dataBar" priority="387">
      <dataBar showValue="1" minLength="10" maxLength="90">
        <cfvo type="min" val="0"/>
        <cfvo type="max" val="0"/>
        <color rgb="FFA6A6A6"/>
      </dataBar>
      <extLst>
        <ext xmlns:x14="http://schemas.microsoft.com/office/spreadsheetml/2009/9/main" uri="{B025F937-C7B1-47D3-B67F-A62EFF666E3E}">
          <x14:id>{8E53183C-1FE7-46BD-AE62-3A8A74EC205A}</x14:id>
        </ext>
      </extLst>
    </cfRule>
    <cfRule type="dataBar" priority="388">
      <dataBar showValue="0" minLength="10" maxLength="90">
        <cfvo type="min" val="0"/>
        <cfvo type="max" val="0"/>
        <color rgb="FF638EC6"/>
      </dataBar>
      <extLst>
        <ext xmlns:x14="http://schemas.microsoft.com/office/spreadsheetml/2009/9/main" uri="{B025F937-C7B1-47D3-B67F-A62EFF666E3E}">
          <x14:id>{B400E746-6C64-46B8-87E2-5AFEFED0913F}</x14:id>
        </ext>
      </extLst>
    </cfRule>
    <cfRule type="dataBar" priority="389">
      <dataBar showValue="1" minLength="10" maxLength="90">
        <cfvo type="min" val="0"/>
        <cfvo type="max" val="0"/>
        <color rgb="FF808080"/>
      </dataBar>
      <extLst>
        <ext xmlns:x14="http://schemas.microsoft.com/office/spreadsheetml/2009/9/main" uri="{B025F937-C7B1-47D3-B67F-A62EFF666E3E}">
          <x14:id>{17DFDD50-1329-4978-AAA6-92B7D254E9A3}</x14:id>
        </ext>
      </extLst>
    </cfRule>
  </conditionalFormatting>
  <conditionalFormatting sqref="O802:O814">
    <cfRule type="dataBar" priority="390">
      <dataBar showValue="0" minLength="10" maxLength="90">
        <cfvo type="min" val="0"/>
        <cfvo type="max" val="0"/>
        <color rgb="FFA6A6A6"/>
      </dataBar>
      <extLst>
        <ext xmlns:x14="http://schemas.microsoft.com/office/spreadsheetml/2009/9/main" uri="{B025F937-C7B1-47D3-B67F-A62EFF666E3E}">
          <x14:id>{BBC9BBC8-1091-4B2C-97DE-B3BC9B9F749A}</x14:id>
        </ext>
      </extLst>
    </cfRule>
    <cfRule type="dataBar" priority="391">
      <dataBar showValue="1" minLength="10" maxLength="90">
        <cfvo type="min" val="0"/>
        <cfvo type="max" val="0"/>
        <color rgb="FFA6A6A6"/>
      </dataBar>
      <extLst>
        <ext xmlns:x14="http://schemas.microsoft.com/office/spreadsheetml/2009/9/main" uri="{B025F937-C7B1-47D3-B67F-A62EFF666E3E}">
          <x14:id>{DD5AEFBA-4D10-45A1-907E-69465E15284D}</x14:id>
        </ext>
      </extLst>
    </cfRule>
    <cfRule type="dataBar" priority="392">
      <dataBar showValue="0" minLength="10" maxLength="90">
        <cfvo type="min" val="0"/>
        <cfvo type="max" val="0"/>
        <color rgb="FF638EC6"/>
      </dataBar>
      <extLst>
        <ext xmlns:x14="http://schemas.microsoft.com/office/spreadsheetml/2009/9/main" uri="{B025F937-C7B1-47D3-B67F-A62EFF666E3E}">
          <x14:id>{A7FF89A4-FAD2-4E10-A4D6-6F3031DA4979}</x14:id>
        </ext>
      </extLst>
    </cfRule>
    <cfRule type="dataBar" priority="393">
      <dataBar showValue="1" minLength="10" maxLength="90">
        <cfvo type="min" val="0"/>
        <cfvo type="max" val="0"/>
        <color rgb="FF808080"/>
      </dataBar>
      <extLst>
        <ext xmlns:x14="http://schemas.microsoft.com/office/spreadsheetml/2009/9/main" uri="{B025F937-C7B1-47D3-B67F-A62EFF666E3E}">
          <x14:id>{2E74E2FD-35E6-46A4-B664-F4C58D5C3750}</x14:id>
        </ext>
      </extLst>
    </cfRule>
  </conditionalFormatting>
  <conditionalFormatting sqref="O791:O800">
    <cfRule type="dataBar" priority="394">
      <dataBar showValue="0" minLength="10" maxLength="90">
        <cfvo type="min" val="0"/>
        <cfvo type="max" val="0"/>
        <color rgb="FFA6A6A6"/>
      </dataBar>
      <extLst>
        <ext xmlns:x14="http://schemas.microsoft.com/office/spreadsheetml/2009/9/main" uri="{B025F937-C7B1-47D3-B67F-A62EFF666E3E}">
          <x14:id>{90143CD1-1791-4AE7-AFD4-1AC0D0CE384A}</x14:id>
        </ext>
      </extLst>
    </cfRule>
    <cfRule type="dataBar" priority="395">
      <dataBar showValue="1" minLength="10" maxLength="90">
        <cfvo type="min" val="0"/>
        <cfvo type="max" val="0"/>
        <color rgb="FFA6A6A6"/>
      </dataBar>
      <extLst>
        <ext xmlns:x14="http://schemas.microsoft.com/office/spreadsheetml/2009/9/main" uri="{B025F937-C7B1-47D3-B67F-A62EFF666E3E}">
          <x14:id>{11E0C6CA-84CF-4F22-B3D7-BB1DA4BE403C}</x14:id>
        </ext>
      </extLst>
    </cfRule>
    <cfRule type="dataBar" priority="396">
      <dataBar showValue="0" minLength="10" maxLength="90">
        <cfvo type="min" val="0"/>
        <cfvo type="max" val="0"/>
        <color rgb="FF638EC6"/>
      </dataBar>
      <extLst>
        <ext xmlns:x14="http://schemas.microsoft.com/office/spreadsheetml/2009/9/main" uri="{B025F937-C7B1-47D3-B67F-A62EFF666E3E}">
          <x14:id>{D1F4D558-4D00-413C-A797-BACED5D16A6F}</x14:id>
        </ext>
      </extLst>
    </cfRule>
    <cfRule type="dataBar" priority="397">
      <dataBar showValue="1" minLength="10" maxLength="90">
        <cfvo type="min" val="0"/>
        <cfvo type="max" val="0"/>
        <color rgb="FF808080"/>
      </dataBar>
      <extLst>
        <ext xmlns:x14="http://schemas.microsoft.com/office/spreadsheetml/2009/9/main" uri="{B025F937-C7B1-47D3-B67F-A62EFF666E3E}">
          <x14:id>{F0167CC1-21F2-48B4-8881-3A7C10BBDF71}</x14:id>
        </ext>
      </extLst>
    </cfRule>
  </conditionalFormatting>
  <conditionalFormatting sqref="O765:O789">
    <cfRule type="dataBar" priority="398">
      <dataBar showValue="0" minLength="10" maxLength="90">
        <cfvo type="min" val="0"/>
        <cfvo type="max" val="0"/>
        <color rgb="FFA6A6A6"/>
      </dataBar>
      <extLst>
        <ext xmlns:x14="http://schemas.microsoft.com/office/spreadsheetml/2009/9/main" uri="{B025F937-C7B1-47D3-B67F-A62EFF666E3E}">
          <x14:id>{AEBC563F-4AB0-464A-B174-5FC4862560E0}</x14:id>
        </ext>
      </extLst>
    </cfRule>
    <cfRule type="dataBar" priority="399">
      <dataBar showValue="1" minLength="10" maxLength="90">
        <cfvo type="min" val="0"/>
        <cfvo type="max" val="0"/>
        <color rgb="FFA6A6A6"/>
      </dataBar>
      <extLst>
        <ext xmlns:x14="http://schemas.microsoft.com/office/spreadsheetml/2009/9/main" uri="{B025F937-C7B1-47D3-B67F-A62EFF666E3E}">
          <x14:id>{5DF95781-3E5F-47F0-A0C0-E616FF79CDD6}</x14:id>
        </ext>
      </extLst>
    </cfRule>
    <cfRule type="dataBar" priority="400">
      <dataBar showValue="0" minLength="10" maxLength="90">
        <cfvo type="min" val="0"/>
        <cfvo type="max" val="0"/>
        <color rgb="FF638EC6"/>
      </dataBar>
      <extLst>
        <ext xmlns:x14="http://schemas.microsoft.com/office/spreadsheetml/2009/9/main" uri="{B025F937-C7B1-47D3-B67F-A62EFF666E3E}">
          <x14:id>{EDABEDE0-C7CB-4A21-90EA-D957698B8C7B}</x14:id>
        </ext>
      </extLst>
    </cfRule>
    <cfRule type="dataBar" priority="401">
      <dataBar showValue="1" minLength="10" maxLength="90">
        <cfvo type="min" val="0"/>
        <cfvo type="max" val="0"/>
        <color rgb="FF808080"/>
      </dataBar>
      <extLst>
        <ext xmlns:x14="http://schemas.microsoft.com/office/spreadsheetml/2009/9/main" uri="{B025F937-C7B1-47D3-B67F-A62EFF666E3E}">
          <x14:id>{E668DE4A-9A1E-4A33-9CC0-DB1E5223D97E}</x14:id>
        </ext>
      </extLst>
    </cfRule>
  </conditionalFormatting>
  <conditionalFormatting sqref="O743:O763">
    <cfRule type="dataBar" priority="402">
      <dataBar showValue="0" minLength="10" maxLength="90">
        <cfvo type="min" val="0"/>
        <cfvo type="max" val="0"/>
        <color rgb="FFA6A6A6"/>
      </dataBar>
      <extLst>
        <ext xmlns:x14="http://schemas.microsoft.com/office/spreadsheetml/2009/9/main" uri="{B025F937-C7B1-47D3-B67F-A62EFF666E3E}">
          <x14:id>{88FA883D-D561-42B1-ABDA-51E47A6F7A75}</x14:id>
        </ext>
      </extLst>
    </cfRule>
    <cfRule type="dataBar" priority="403">
      <dataBar showValue="1" minLength="10" maxLength="90">
        <cfvo type="min" val="0"/>
        <cfvo type="max" val="0"/>
        <color rgb="FFA6A6A6"/>
      </dataBar>
      <extLst>
        <ext xmlns:x14="http://schemas.microsoft.com/office/spreadsheetml/2009/9/main" uri="{B025F937-C7B1-47D3-B67F-A62EFF666E3E}">
          <x14:id>{7B6E9A00-4DE5-48F4-B6C2-415547F390AC}</x14:id>
        </ext>
      </extLst>
    </cfRule>
    <cfRule type="dataBar" priority="404">
      <dataBar showValue="0" minLength="10" maxLength="90">
        <cfvo type="min" val="0"/>
        <cfvo type="max" val="0"/>
        <color rgb="FF638EC6"/>
      </dataBar>
      <extLst>
        <ext xmlns:x14="http://schemas.microsoft.com/office/spreadsheetml/2009/9/main" uri="{B025F937-C7B1-47D3-B67F-A62EFF666E3E}">
          <x14:id>{D49A5690-202A-4AF2-B654-F0803DA86434}</x14:id>
        </ext>
      </extLst>
    </cfRule>
    <cfRule type="dataBar" priority="405">
      <dataBar showValue="1" minLength="10" maxLength="90">
        <cfvo type="min" val="0"/>
        <cfvo type="max" val="0"/>
        <color rgb="FF808080"/>
      </dataBar>
      <extLst>
        <ext xmlns:x14="http://schemas.microsoft.com/office/spreadsheetml/2009/9/main" uri="{B025F937-C7B1-47D3-B67F-A62EFF666E3E}">
          <x14:id>{21C93E79-60D0-42DD-8481-2F1C1D5AC048}</x14:id>
        </ext>
      </extLst>
    </cfRule>
  </conditionalFormatting>
  <conditionalFormatting sqref="O728:O741">
    <cfRule type="dataBar" priority="406">
      <dataBar showValue="0" minLength="10" maxLength="90">
        <cfvo type="min" val="0"/>
        <cfvo type="max" val="0"/>
        <color rgb="FFA6A6A6"/>
      </dataBar>
      <extLst>
        <ext xmlns:x14="http://schemas.microsoft.com/office/spreadsheetml/2009/9/main" uri="{B025F937-C7B1-47D3-B67F-A62EFF666E3E}">
          <x14:id>{3C3928EF-45DE-40D0-BDC9-AE89FAC5E934}</x14:id>
        </ext>
      </extLst>
    </cfRule>
    <cfRule type="dataBar" priority="407">
      <dataBar showValue="1" minLength="10" maxLength="90">
        <cfvo type="min" val="0"/>
        <cfvo type="max" val="0"/>
        <color rgb="FFA6A6A6"/>
      </dataBar>
      <extLst>
        <ext xmlns:x14="http://schemas.microsoft.com/office/spreadsheetml/2009/9/main" uri="{B025F937-C7B1-47D3-B67F-A62EFF666E3E}">
          <x14:id>{4FF4C1A2-AB33-47BD-9F81-74CB8BC25A90}</x14:id>
        </ext>
      </extLst>
    </cfRule>
    <cfRule type="dataBar" priority="408">
      <dataBar showValue="0" minLength="10" maxLength="90">
        <cfvo type="min" val="0"/>
        <cfvo type="max" val="0"/>
        <color rgb="FF638EC6"/>
      </dataBar>
      <extLst>
        <ext xmlns:x14="http://schemas.microsoft.com/office/spreadsheetml/2009/9/main" uri="{B025F937-C7B1-47D3-B67F-A62EFF666E3E}">
          <x14:id>{61E26CC0-1330-4880-B57F-7D8BBCFB2199}</x14:id>
        </ext>
      </extLst>
    </cfRule>
    <cfRule type="dataBar" priority="409">
      <dataBar showValue="1" minLength="10" maxLength="90">
        <cfvo type="min" val="0"/>
        <cfvo type="max" val="0"/>
        <color rgb="FF808080"/>
      </dataBar>
      <extLst>
        <ext xmlns:x14="http://schemas.microsoft.com/office/spreadsheetml/2009/9/main" uri="{B025F937-C7B1-47D3-B67F-A62EFF666E3E}">
          <x14:id>{D087DB5E-C1D9-4B39-80BC-C7993EDA4082}</x14:id>
        </ext>
      </extLst>
    </cfRule>
  </conditionalFormatting>
  <conditionalFormatting sqref="O716:O726">
    <cfRule type="dataBar" priority="410">
      <dataBar showValue="0" minLength="10" maxLength="90">
        <cfvo type="min" val="0"/>
        <cfvo type="max" val="0"/>
        <color rgb="FFA6A6A6"/>
      </dataBar>
      <extLst>
        <ext xmlns:x14="http://schemas.microsoft.com/office/spreadsheetml/2009/9/main" uri="{B025F937-C7B1-47D3-B67F-A62EFF666E3E}">
          <x14:id>{F2EAC5DF-574B-48E8-A537-13CD12D975C5}</x14:id>
        </ext>
      </extLst>
    </cfRule>
    <cfRule type="dataBar" priority="411">
      <dataBar showValue="1" minLength="10" maxLength="90">
        <cfvo type="min" val="0"/>
        <cfvo type="max" val="0"/>
        <color rgb="FFA6A6A6"/>
      </dataBar>
      <extLst>
        <ext xmlns:x14="http://schemas.microsoft.com/office/spreadsheetml/2009/9/main" uri="{B025F937-C7B1-47D3-B67F-A62EFF666E3E}">
          <x14:id>{109660E6-2B37-44F5-A448-FACB1481B040}</x14:id>
        </ext>
      </extLst>
    </cfRule>
    <cfRule type="dataBar" priority="412">
      <dataBar showValue="0" minLength="10" maxLength="90">
        <cfvo type="min" val="0"/>
        <cfvo type="max" val="0"/>
        <color rgb="FF638EC6"/>
      </dataBar>
      <extLst>
        <ext xmlns:x14="http://schemas.microsoft.com/office/spreadsheetml/2009/9/main" uri="{B025F937-C7B1-47D3-B67F-A62EFF666E3E}">
          <x14:id>{A6886595-7739-4D74-BCA1-9DB47A301BC9}</x14:id>
        </ext>
      </extLst>
    </cfRule>
    <cfRule type="dataBar" priority="413">
      <dataBar showValue="1" minLength="10" maxLength="90">
        <cfvo type="min" val="0"/>
        <cfvo type="max" val="0"/>
        <color rgb="FF808080"/>
      </dataBar>
      <extLst>
        <ext xmlns:x14="http://schemas.microsoft.com/office/spreadsheetml/2009/9/main" uri="{B025F937-C7B1-47D3-B67F-A62EFF666E3E}">
          <x14:id>{AD5CD650-78BF-4659-9D46-D3A41C895C55}</x14:id>
        </ext>
      </extLst>
    </cfRule>
  </conditionalFormatting>
  <conditionalFormatting sqref="O658:O714">
    <cfRule type="dataBar" priority="414">
      <dataBar showValue="0" minLength="10" maxLength="90">
        <cfvo type="min" val="0"/>
        <cfvo type="max" val="0"/>
        <color rgb="FFA6A6A6"/>
      </dataBar>
      <extLst>
        <ext xmlns:x14="http://schemas.microsoft.com/office/spreadsheetml/2009/9/main" uri="{B025F937-C7B1-47D3-B67F-A62EFF666E3E}">
          <x14:id>{3480B0CE-12B0-4443-9142-A0CBAC5EDA4C}</x14:id>
        </ext>
      </extLst>
    </cfRule>
    <cfRule type="dataBar" priority="415">
      <dataBar showValue="1" minLength="10" maxLength="90">
        <cfvo type="min" val="0"/>
        <cfvo type="max" val="0"/>
        <color rgb="FFA6A6A6"/>
      </dataBar>
      <extLst>
        <ext xmlns:x14="http://schemas.microsoft.com/office/spreadsheetml/2009/9/main" uri="{B025F937-C7B1-47D3-B67F-A62EFF666E3E}">
          <x14:id>{B9D5B932-D0B7-4136-9761-8FB4943CF6D1}</x14:id>
        </ext>
      </extLst>
    </cfRule>
    <cfRule type="dataBar" priority="416">
      <dataBar showValue="0" minLength="10" maxLength="90">
        <cfvo type="min" val="0"/>
        <cfvo type="max" val="0"/>
        <color rgb="FF638EC6"/>
      </dataBar>
      <extLst>
        <ext xmlns:x14="http://schemas.microsoft.com/office/spreadsheetml/2009/9/main" uri="{B025F937-C7B1-47D3-B67F-A62EFF666E3E}">
          <x14:id>{D2D1E9A4-ADC6-4223-A26C-8724756C30F3}</x14:id>
        </ext>
      </extLst>
    </cfRule>
    <cfRule type="dataBar" priority="417">
      <dataBar showValue="1" minLength="10" maxLength="90">
        <cfvo type="min" val="0"/>
        <cfvo type="max" val="0"/>
        <color rgb="FF808080"/>
      </dataBar>
      <extLst>
        <ext xmlns:x14="http://schemas.microsoft.com/office/spreadsheetml/2009/9/main" uri="{B025F937-C7B1-47D3-B67F-A62EFF666E3E}">
          <x14:id>{19EF40B0-4F52-4F1D-B3A4-4089C02792B6}</x14:id>
        </ext>
      </extLst>
    </cfRule>
  </conditionalFormatting>
  <conditionalFormatting sqref="O653:O656">
    <cfRule type="dataBar" priority="418">
      <dataBar showValue="0" minLength="10" maxLength="90">
        <cfvo type="min" val="0"/>
        <cfvo type="max" val="0"/>
        <color rgb="FFA6A6A6"/>
      </dataBar>
      <extLst>
        <ext xmlns:x14="http://schemas.microsoft.com/office/spreadsheetml/2009/9/main" uri="{B025F937-C7B1-47D3-B67F-A62EFF666E3E}">
          <x14:id>{6BAF41C0-ED6C-4A7C-82C3-FF9D8062C074}</x14:id>
        </ext>
      </extLst>
    </cfRule>
    <cfRule type="dataBar" priority="419">
      <dataBar showValue="1" minLength="10" maxLength="90">
        <cfvo type="min" val="0"/>
        <cfvo type="max" val="0"/>
        <color rgb="FFA6A6A6"/>
      </dataBar>
      <extLst>
        <ext xmlns:x14="http://schemas.microsoft.com/office/spreadsheetml/2009/9/main" uri="{B025F937-C7B1-47D3-B67F-A62EFF666E3E}">
          <x14:id>{FDDC7910-9F83-4EB6-B7D9-9A8BE29E6CAE}</x14:id>
        </ext>
      </extLst>
    </cfRule>
    <cfRule type="dataBar" priority="420">
      <dataBar showValue="0" minLength="10" maxLength="90">
        <cfvo type="min" val="0"/>
        <cfvo type="max" val="0"/>
        <color rgb="FF638EC6"/>
      </dataBar>
      <extLst>
        <ext xmlns:x14="http://schemas.microsoft.com/office/spreadsheetml/2009/9/main" uri="{B025F937-C7B1-47D3-B67F-A62EFF666E3E}">
          <x14:id>{17394773-69B7-4070-9A4D-2E56509E9A25}</x14:id>
        </ext>
      </extLst>
    </cfRule>
    <cfRule type="dataBar" priority="421">
      <dataBar showValue="1" minLength="10" maxLength="90">
        <cfvo type="min" val="0"/>
        <cfvo type="max" val="0"/>
        <color rgb="FF808080"/>
      </dataBar>
      <extLst>
        <ext xmlns:x14="http://schemas.microsoft.com/office/spreadsheetml/2009/9/main" uri="{B025F937-C7B1-47D3-B67F-A62EFF666E3E}">
          <x14:id>{7B803994-CC60-403C-A83B-B027561022E7}</x14:id>
        </ext>
      </extLst>
    </cfRule>
  </conditionalFormatting>
  <conditionalFormatting sqref="O646:O651">
    <cfRule type="dataBar" priority="422">
      <dataBar showValue="0" minLength="10" maxLength="90">
        <cfvo type="min" val="0"/>
        <cfvo type="max" val="0"/>
        <color rgb="FFA6A6A6"/>
      </dataBar>
      <extLst>
        <ext xmlns:x14="http://schemas.microsoft.com/office/spreadsheetml/2009/9/main" uri="{B025F937-C7B1-47D3-B67F-A62EFF666E3E}">
          <x14:id>{70AD3E12-D375-4F10-9096-B065702E9266}</x14:id>
        </ext>
      </extLst>
    </cfRule>
    <cfRule type="dataBar" priority="423">
      <dataBar showValue="1" minLength="10" maxLength="90">
        <cfvo type="min" val="0"/>
        <cfvo type="max" val="0"/>
        <color rgb="FFA6A6A6"/>
      </dataBar>
      <extLst>
        <ext xmlns:x14="http://schemas.microsoft.com/office/spreadsheetml/2009/9/main" uri="{B025F937-C7B1-47D3-B67F-A62EFF666E3E}">
          <x14:id>{45553625-57FA-4814-B023-1EB2A04ACF5A}</x14:id>
        </ext>
      </extLst>
    </cfRule>
    <cfRule type="dataBar" priority="424">
      <dataBar showValue="0" minLength="10" maxLength="90">
        <cfvo type="min" val="0"/>
        <cfvo type="max" val="0"/>
        <color rgb="FF638EC6"/>
      </dataBar>
      <extLst>
        <ext xmlns:x14="http://schemas.microsoft.com/office/spreadsheetml/2009/9/main" uri="{B025F937-C7B1-47D3-B67F-A62EFF666E3E}">
          <x14:id>{5F4CC06C-616D-4AE9-A750-B2651E8036C0}</x14:id>
        </ext>
      </extLst>
    </cfRule>
    <cfRule type="dataBar" priority="425">
      <dataBar showValue="1" minLength="10" maxLength="90">
        <cfvo type="min" val="0"/>
        <cfvo type="max" val="0"/>
        <color rgb="FF808080"/>
      </dataBar>
      <extLst>
        <ext xmlns:x14="http://schemas.microsoft.com/office/spreadsheetml/2009/9/main" uri="{B025F937-C7B1-47D3-B67F-A62EFF666E3E}">
          <x14:id>{D5D3207C-A731-40B2-97F2-FE925F2CC946}</x14:id>
        </ext>
      </extLst>
    </cfRule>
  </conditionalFormatting>
  <conditionalFormatting sqref="O641:O644">
    <cfRule type="dataBar" priority="426">
      <dataBar showValue="0" minLength="10" maxLength="90">
        <cfvo type="min" val="0"/>
        <cfvo type="max" val="0"/>
        <color rgb="FFA6A6A6"/>
      </dataBar>
      <extLst>
        <ext xmlns:x14="http://schemas.microsoft.com/office/spreadsheetml/2009/9/main" uri="{B025F937-C7B1-47D3-B67F-A62EFF666E3E}">
          <x14:id>{C43F14EC-B090-4458-97D4-47929F5D4184}</x14:id>
        </ext>
      </extLst>
    </cfRule>
    <cfRule type="dataBar" priority="427">
      <dataBar showValue="1" minLength="10" maxLength="90">
        <cfvo type="min" val="0"/>
        <cfvo type="max" val="0"/>
        <color rgb="FFA6A6A6"/>
      </dataBar>
      <extLst>
        <ext xmlns:x14="http://schemas.microsoft.com/office/spreadsheetml/2009/9/main" uri="{B025F937-C7B1-47D3-B67F-A62EFF666E3E}">
          <x14:id>{9BFB8C89-703C-4520-B5BA-D48990759E68}</x14:id>
        </ext>
      </extLst>
    </cfRule>
    <cfRule type="dataBar" priority="428">
      <dataBar showValue="0" minLength="10" maxLength="90">
        <cfvo type="min" val="0"/>
        <cfvo type="max" val="0"/>
        <color rgb="FF638EC6"/>
      </dataBar>
      <extLst>
        <ext xmlns:x14="http://schemas.microsoft.com/office/spreadsheetml/2009/9/main" uri="{B025F937-C7B1-47D3-B67F-A62EFF666E3E}">
          <x14:id>{B468FFE8-CCB3-407C-9368-CC64EDC6C189}</x14:id>
        </ext>
      </extLst>
    </cfRule>
    <cfRule type="dataBar" priority="429">
      <dataBar showValue="1" minLength="10" maxLength="90">
        <cfvo type="min" val="0"/>
        <cfvo type="max" val="0"/>
        <color rgb="FF808080"/>
      </dataBar>
      <extLst>
        <ext xmlns:x14="http://schemas.microsoft.com/office/spreadsheetml/2009/9/main" uri="{B025F937-C7B1-47D3-B67F-A62EFF666E3E}">
          <x14:id>{21CAB39B-A584-4683-AB99-E657D42B238C}</x14:id>
        </ext>
      </extLst>
    </cfRule>
  </conditionalFormatting>
  <conditionalFormatting sqref="O623:O639">
    <cfRule type="dataBar" priority="430">
      <dataBar showValue="0" minLength="10" maxLength="90">
        <cfvo type="min" val="0"/>
        <cfvo type="max" val="0"/>
        <color rgb="FFA6A6A6"/>
      </dataBar>
      <extLst>
        <ext xmlns:x14="http://schemas.microsoft.com/office/spreadsheetml/2009/9/main" uri="{B025F937-C7B1-47D3-B67F-A62EFF666E3E}">
          <x14:id>{80A49D8C-3B1B-4371-8DB8-520080B3F2A9}</x14:id>
        </ext>
      </extLst>
    </cfRule>
    <cfRule type="dataBar" priority="431">
      <dataBar showValue="1" minLength="10" maxLength="90">
        <cfvo type="min" val="0"/>
        <cfvo type="max" val="0"/>
        <color rgb="FFA6A6A6"/>
      </dataBar>
      <extLst>
        <ext xmlns:x14="http://schemas.microsoft.com/office/spreadsheetml/2009/9/main" uri="{B025F937-C7B1-47D3-B67F-A62EFF666E3E}">
          <x14:id>{80A0AD2F-125D-40F0-96FA-71833A296A9C}</x14:id>
        </ext>
      </extLst>
    </cfRule>
    <cfRule type="dataBar" priority="432">
      <dataBar showValue="0" minLength="10" maxLength="90">
        <cfvo type="min" val="0"/>
        <cfvo type="max" val="0"/>
        <color rgb="FF638EC6"/>
      </dataBar>
      <extLst>
        <ext xmlns:x14="http://schemas.microsoft.com/office/spreadsheetml/2009/9/main" uri="{B025F937-C7B1-47D3-B67F-A62EFF666E3E}">
          <x14:id>{B994A698-3777-4367-A5AA-76FD6B236640}</x14:id>
        </ext>
      </extLst>
    </cfRule>
    <cfRule type="dataBar" priority="433">
      <dataBar showValue="1" minLength="10" maxLength="90">
        <cfvo type="min" val="0"/>
        <cfvo type="max" val="0"/>
        <color rgb="FF808080"/>
      </dataBar>
      <extLst>
        <ext xmlns:x14="http://schemas.microsoft.com/office/spreadsheetml/2009/9/main" uri="{B025F937-C7B1-47D3-B67F-A62EFF666E3E}">
          <x14:id>{69C12CC5-EDF0-456B-8DC5-841072802ADF}</x14:id>
        </ext>
      </extLst>
    </cfRule>
  </conditionalFormatting>
  <conditionalFormatting sqref="O618:O621">
    <cfRule type="dataBar" priority="434">
      <dataBar showValue="0" minLength="10" maxLength="90">
        <cfvo type="min" val="0"/>
        <cfvo type="max" val="0"/>
        <color rgb="FFA6A6A6"/>
      </dataBar>
      <extLst>
        <ext xmlns:x14="http://schemas.microsoft.com/office/spreadsheetml/2009/9/main" uri="{B025F937-C7B1-47D3-B67F-A62EFF666E3E}">
          <x14:id>{6141ED89-2C60-42CB-9538-231A41D1D272}</x14:id>
        </ext>
      </extLst>
    </cfRule>
    <cfRule type="dataBar" priority="435">
      <dataBar showValue="1" minLength="10" maxLength="90">
        <cfvo type="min" val="0"/>
        <cfvo type="max" val="0"/>
        <color rgb="FFA6A6A6"/>
      </dataBar>
      <extLst>
        <ext xmlns:x14="http://schemas.microsoft.com/office/spreadsheetml/2009/9/main" uri="{B025F937-C7B1-47D3-B67F-A62EFF666E3E}">
          <x14:id>{EB9349F4-6D5A-468C-A524-858DFEB83734}</x14:id>
        </ext>
      </extLst>
    </cfRule>
    <cfRule type="dataBar" priority="436">
      <dataBar showValue="0" minLength="10" maxLength="90">
        <cfvo type="min" val="0"/>
        <cfvo type="max" val="0"/>
        <color rgb="FF638EC6"/>
      </dataBar>
      <extLst>
        <ext xmlns:x14="http://schemas.microsoft.com/office/spreadsheetml/2009/9/main" uri="{B025F937-C7B1-47D3-B67F-A62EFF666E3E}">
          <x14:id>{20321AAF-6275-46B4-A615-B610E024E7F5}</x14:id>
        </ext>
      </extLst>
    </cfRule>
    <cfRule type="dataBar" priority="437">
      <dataBar showValue="1" minLength="10" maxLength="90">
        <cfvo type="min" val="0"/>
        <cfvo type="max" val="0"/>
        <color rgb="FF808080"/>
      </dataBar>
      <extLst>
        <ext xmlns:x14="http://schemas.microsoft.com/office/spreadsheetml/2009/9/main" uri="{B025F937-C7B1-47D3-B67F-A62EFF666E3E}">
          <x14:id>{3C5029F5-3AD6-4651-8562-C060D2D944C5}</x14:id>
        </ext>
      </extLst>
    </cfRule>
  </conditionalFormatting>
  <conditionalFormatting sqref="O613:O616">
    <cfRule type="dataBar" priority="438">
      <dataBar showValue="0" minLength="10" maxLength="90">
        <cfvo type="min" val="0"/>
        <cfvo type="max" val="0"/>
        <color rgb="FFA6A6A6"/>
      </dataBar>
      <extLst>
        <ext xmlns:x14="http://schemas.microsoft.com/office/spreadsheetml/2009/9/main" uri="{B025F937-C7B1-47D3-B67F-A62EFF666E3E}">
          <x14:id>{A4AAE5B9-618A-47CF-93E8-C0A0F8701D5C}</x14:id>
        </ext>
      </extLst>
    </cfRule>
    <cfRule type="dataBar" priority="439">
      <dataBar showValue="1" minLength="10" maxLength="90">
        <cfvo type="min" val="0"/>
        <cfvo type="max" val="0"/>
        <color rgb="FFA6A6A6"/>
      </dataBar>
      <extLst>
        <ext xmlns:x14="http://schemas.microsoft.com/office/spreadsheetml/2009/9/main" uri="{B025F937-C7B1-47D3-B67F-A62EFF666E3E}">
          <x14:id>{862F4E51-6996-4DB5-8480-1560C0886F1A}</x14:id>
        </ext>
      </extLst>
    </cfRule>
    <cfRule type="dataBar" priority="440">
      <dataBar showValue="0" minLength="10" maxLength="90">
        <cfvo type="min" val="0"/>
        <cfvo type="max" val="0"/>
        <color rgb="FF638EC6"/>
      </dataBar>
      <extLst>
        <ext xmlns:x14="http://schemas.microsoft.com/office/spreadsheetml/2009/9/main" uri="{B025F937-C7B1-47D3-B67F-A62EFF666E3E}">
          <x14:id>{299A95F6-4B56-4287-8C62-00F163B36795}</x14:id>
        </ext>
      </extLst>
    </cfRule>
    <cfRule type="dataBar" priority="441">
      <dataBar showValue="1" minLength="10" maxLength="90">
        <cfvo type="min" val="0"/>
        <cfvo type="max" val="0"/>
        <color rgb="FF808080"/>
      </dataBar>
      <extLst>
        <ext xmlns:x14="http://schemas.microsoft.com/office/spreadsheetml/2009/9/main" uri="{B025F937-C7B1-47D3-B67F-A62EFF666E3E}">
          <x14:id>{C7735AFA-1A1D-4B25-A8CD-5D921EA54FE5}</x14:id>
        </ext>
      </extLst>
    </cfRule>
  </conditionalFormatting>
  <conditionalFormatting sqref="O604:O611">
    <cfRule type="dataBar" priority="442">
      <dataBar showValue="0" minLength="10" maxLength="90">
        <cfvo type="min" val="0"/>
        <cfvo type="max" val="0"/>
        <color rgb="FFA6A6A6"/>
      </dataBar>
      <extLst>
        <ext xmlns:x14="http://schemas.microsoft.com/office/spreadsheetml/2009/9/main" uri="{B025F937-C7B1-47D3-B67F-A62EFF666E3E}">
          <x14:id>{56691636-2049-43D0-8515-7BECF0B0194C}</x14:id>
        </ext>
      </extLst>
    </cfRule>
    <cfRule type="dataBar" priority="443">
      <dataBar showValue="1" minLength="10" maxLength="90">
        <cfvo type="min" val="0"/>
        <cfvo type="max" val="0"/>
        <color rgb="FFA6A6A6"/>
      </dataBar>
      <extLst>
        <ext xmlns:x14="http://schemas.microsoft.com/office/spreadsheetml/2009/9/main" uri="{B025F937-C7B1-47D3-B67F-A62EFF666E3E}">
          <x14:id>{9040336F-3090-4D6C-AC5C-536473B03CD4}</x14:id>
        </ext>
      </extLst>
    </cfRule>
    <cfRule type="dataBar" priority="444">
      <dataBar showValue="0" minLength="10" maxLength="90">
        <cfvo type="min" val="0"/>
        <cfvo type="max" val="0"/>
        <color rgb="FF638EC6"/>
      </dataBar>
      <extLst>
        <ext xmlns:x14="http://schemas.microsoft.com/office/spreadsheetml/2009/9/main" uri="{B025F937-C7B1-47D3-B67F-A62EFF666E3E}">
          <x14:id>{5541F6CE-705F-47F0-BA19-865F5EDAAFF5}</x14:id>
        </ext>
      </extLst>
    </cfRule>
    <cfRule type="dataBar" priority="445">
      <dataBar showValue="1" minLength="10" maxLength="90">
        <cfvo type="min" val="0"/>
        <cfvo type="max" val="0"/>
        <color rgb="FF808080"/>
      </dataBar>
      <extLst>
        <ext xmlns:x14="http://schemas.microsoft.com/office/spreadsheetml/2009/9/main" uri="{B025F937-C7B1-47D3-B67F-A62EFF666E3E}">
          <x14:id>{C9E627CD-F440-4921-B9B0-AC9FF175479A}</x14:id>
        </ext>
      </extLst>
    </cfRule>
  </conditionalFormatting>
  <conditionalFormatting sqref="O599:O602">
    <cfRule type="dataBar" priority="446">
      <dataBar showValue="0" minLength="10" maxLength="90">
        <cfvo type="min" val="0"/>
        <cfvo type="max" val="0"/>
        <color rgb="FFA6A6A6"/>
      </dataBar>
      <extLst>
        <ext xmlns:x14="http://schemas.microsoft.com/office/spreadsheetml/2009/9/main" uri="{B025F937-C7B1-47D3-B67F-A62EFF666E3E}">
          <x14:id>{863CABD1-636A-4674-ACD3-E991888A3FA5}</x14:id>
        </ext>
      </extLst>
    </cfRule>
    <cfRule type="dataBar" priority="447">
      <dataBar showValue="1" minLength="10" maxLength="90">
        <cfvo type="min" val="0"/>
        <cfvo type="max" val="0"/>
        <color rgb="FFA6A6A6"/>
      </dataBar>
      <extLst>
        <ext xmlns:x14="http://schemas.microsoft.com/office/spreadsheetml/2009/9/main" uri="{B025F937-C7B1-47D3-B67F-A62EFF666E3E}">
          <x14:id>{34242C4A-4980-4E64-A7B2-112ABEC6301B}</x14:id>
        </ext>
      </extLst>
    </cfRule>
    <cfRule type="dataBar" priority="448">
      <dataBar showValue="0" minLength="10" maxLength="90">
        <cfvo type="min" val="0"/>
        <cfvo type="max" val="0"/>
        <color rgb="FF638EC6"/>
      </dataBar>
      <extLst>
        <ext xmlns:x14="http://schemas.microsoft.com/office/spreadsheetml/2009/9/main" uri="{B025F937-C7B1-47D3-B67F-A62EFF666E3E}">
          <x14:id>{6B23FED1-5A28-4DCE-8651-10F92284E500}</x14:id>
        </ext>
      </extLst>
    </cfRule>
    <cfRule type="dataBar" priority="449">
      <dataBar showValue="1" minLength="10" maxLength="90">
        <cfvo type="min" val="0"/>
        <cfvo type="max" val="0"/>
        <color rgb="FF808080"/>
      </dataBar>
      <extLst>
        <ext xmlns:x14="http://schemas.microsoft.com/office/spreadsheetml/2009/9/main" uri="{B025F937-C7B1-47D3-B67F-A62EFF666E3E}">
          <x14:id>{5545BF90-FD9D-47FC-863A-105B2BA1E53A}</x14:id>
        </ext>
      </extLst>
    </cfRule>
  </conditionalFormatting>
  <conditionalFormatting sqref="O540:O597">
    <cfRule type="dataBar" priority="450">
      <dataBar showValue="0" minLength="10" maxLength="90">
        <cfvo type="min" val="0"/>
        <cfvo type="max" val="0"/>
        <color rgb="FFA6A6A6"/>
      </dataBar>
      <extLst>
        <ext xmlns:x14="http://schemas.microsoft.com/office/spreadsheetml/2009/9/main" uri="{B025F937-C7B1-47D3-B67F-A62EFF666E3E}">
          <x14:id>{82A0D18E-3FF0-4D76-88C4-63F9F5D352FD}</x14:id>
        </ext>
      </extLst>
    </cfRule>
    <cfRule type="dataBar" priority="451">
      <dataBar showValue="1" minLength="10" maxLength="90">
        <cfvo type="min" val="0"/>
        <cfvo type="max" val="0"/>
        <color rgb="FFA6A6A6"/>
      </dataBar>
      <extLst>
        <ext xmlns:x14="http://schemas.microsoft.com/office/spreadsheetml/2009/9/main" uri="{B025F937-C7B1-47D3-B67F-A62EFF666E3E}">
          <x14:id>{C4E3E6E3-1D3E-44B6-96FF-C0A64A3BFE37}</x14:id>
        </ext>
      </extLst>
    </cfRule>
    <cfRule type="dataBar" priority="452">
      <dataBar showValue="0" minLength="10" maxLength="90">
        <cfvo type="min" val="0"/>
        <cfvo type="max" val="0"/>
        <color rgb="FF638EC6"/>
      </dataBar>
      <extLst>
        <ext xmlns:x14="http://schemas.microsoft.com/office/spreadsheetml/2009/9/main" uri="{B025F937-C7B1-47D3-B67F-A62EFF666E3E}">
          <x14:id>{E8F262F9-18E5-43C3-97B7-905E4C49E945}</x14:id>
        </ext>
      </extLst>
    </cfRule>
    <cfRule type="dataBar" priority="453">
      <dataBar showValue="1" minLength="10" maxLength="90">
        <cfvo type="min" val="0"/>
        <cfvo type="max" val="0"/>
        <color rgb="FF808080"/>
      </dataBar>
      <extLst>
        <ext xmlns:x14="http://schemas.microsoft.com/office/spreadsheetml/2009/9/main" uri="{B025F937-C7B1-47D3-B67F-A62EFF666E3E}">
          <x14:id>{EBE78EA2-CFFB-4530-A346-61DEBA9C2BFE}</x14:id>
        </ext>
      </extLst>
    </cfRule>
  </conditionalFormatting>
  <conditionalFormatting sqref="O531:O538">
    <cfRule type="dataBar" priority="454">
      <dataBar showValue="0" minLength="10" maxLength="90">
        <cfvo type="min" val="0"/>
        <cfvo type="max" val="0"/>
        <color rgb="FFA6A6A6"/>
      </dataBar>
      <extLst>
        <ext xmlns:x14="http://schemas.microsoft.com/office/spreadsheetml/2009/9/main" uri="{B025F937-C7B1-47D3-B67F-A62EFF666E3E}">
          <x14:id>{3DBE73F0-6651-4649-B449-321060DB91CB}</x14:id>
        </ext>
      </extLst>
    </cfRule>
    <cfRule type="dataBar" priority="455">
      <dataBar showValue="1" minLength="10" maxLength="90">
        <cfvo type="min" val="0"/>
        <cfvo type="max" val="0"/>
        <color rgb="FFA6A6A6"/>
      </dataBar>
      <extLst>
        <ext xmlns:x14="http://schemas.microsoft.com/office/spreadsheetml/2009/9/main" uri="{B025F937-C7B1-47D3-B67F-A62EFF666E3E}">
          <x14:id>{AB81E3FE-5953-4B83-A755-56952DB170AA}</x14:id>
        </ext>
      </extLst>
    </cfRule>
    <cfRule type="dataBar" priority="456">
      <dataBar showValue="0" minLength="10" maxLength="90">
        <cfvo type="min" val="0"/>
        <cfvo type="max" val="0"/>
        <color rgb="FF638EC6"/>
      </dataBar>
      <extLst>
        <ext xmlns:x14="http://schemas.microsoft.com/office/spreadsheetml/2009/9/main" uri="{B025F937-C7B1-47D3-B67F-A62EFF666E3E}">
          <x14:id>{4527FEF6-C519-4C43-9D7C-367BFCE7DF10}</x14:id>
        </ext>
      </extLst>
    </cfRule>
    <cfRule type="dataBar" priority="457">
      <dataBar showValue="1" minLength="10" maxLength="90">
        <cfvo type="min" val="0"/>
        <cfvo type="max" val="0"/>
        <color rgb="FF808080"/>
      </dataBar>
      <extLst>
        <ext xmlns:x14="http://schemas.microsoft.com/office/spreadsheetml/2009/9/main" uri="{B025F937-C7B1-47D3-B67F-A62EFF666E3E}">
          <x14:id>{59E05C7C-7DE3-4A53-8555-B0478052A4FF}</x14:id>
        </ext>
      </extLst>
    </cfRule>
  </conditionalFormatting>
  <conditionalFormatting sqref="O523:O529">
    <cfRule type="dataBar" priority="458">
      <dataBar showValue="0" minLength="10" maxLength="90">
        <cfvo type="min" val="0"/>
        <cfvo type="max" val="0"/>
        <color rgb="FFA6A6A6"/>
      </dataBar>
      <extLst>
        <ext xmlns:x14="http://schemas.microsoft.com/office/spreadsheetml/2009/9/main" uri="{B025F937-C7B1-47D3-B67F-A62EFF666E3E}">
          <x14:id>{1FC956C6-55A6-4F1A-8D47-FFF5E54C6290}</x14:id>
        </ext>
      </extLst>
    </cfRule>
    <cfRule type="dataBar" priority="459">
      <dataBar showValue="1" minLength="10" maxLength="90">
        <cfvo type="min" val="0"/>
        <cfvo type="max" val="0"/>
        <color rgb="FFA6A6A6"/>
      </dataBar>
      <extLst>
        <ext xmlns:x14="http://schemas.microsoft.com/office/spreadsheetml/2009/9/main" uri="{B025F937-C7B1-47D3-B67F-A62EFF666E3E}">
          <x14:id>{EC3ED41B-D482-4711-B4CF-F079EFF26A30}</x14:id>
        </ext>
      </extLst>
    </cfRule>
    <cfRule type="dataBar" priority="460">
      <dataBar showValue="0" minLength="10" maxLength="90">
        <cfvo type="min" val="0"/>
        <cfvo type="max" val="0"/>
        <color rgb="FF638EC6"/>
      </dataBar>
      <extLst>
        <ext xmlns:x14="http://schemas.microsoft.com/office/spreadsheetml/2009/9/main" uri="{B025F937-C7B1-47D3-B67F-A62EFF666E3E}">
          <x14:id>{9EC0F610-AEC5-401A-8D8A-75467038F017}</x14:id>
        </ext>
      </extLst>
    </cfRule>
    <cfRule type="dataBar" priority="461">
      <dataBar showValue="1" minLength="10" maxLength="90">
        <cfvo type="min" val="0"/>
        <cfvo type="max" val="0"/>
        <color rgb="FF808080"/>
      </dataBar>
      <extLst>
        <ext xmlns:x14="http://schemas.microsoft.com/office/spreadsheetml/2009/9/main" uri="{B025F937-C7B1-47D3-B67F-A62EFF666E3E}">
          <x14:id>{8AC7D035-8F8B-469A-B8F9-F2808EC5DE82}</x14:id>
        </ext>
      </extLst>
    </cfRule>
  </conditionalFormatting>
  <conditionalFormatting sqref="O516:O520">
    <cfRule type="dataBar" priority="462">
      <dataBar showValue="0" minLength="10" maxLength="90">
        <cfvo type="min" val="0"/>
        <cfvo type="max" val="0"/>
        <color rgb="FFA6A6A6"/>
      </dataBar>
      <extLst>
        <ext xmlns:x14="http://schemas.microsoft.com/office/spreadsheetml/2009/9/main" uri="{B025F937-C7B1-47D3-B67F-A62EFF666E3E}">
          <x14:id>{D845C9A8-7EE1-46F0-8948-56B711EA7EC4}</x14:id>
        </ext>
      </extLst>
    </cfRule>
    <cfRule type="dataBar" priority="463">
      <dataBar showValue="1" minLength="10" maxLength="90">
        <cfvo type="min" val="0"/>
        <cfvo type="max" val="0"/>
        <color rgb="FFA6A6A6"/>
      </dataBar>
      <extLst>
        <ext xmlns:x14="http://schemas.microsoft.com/office/spreadsheetml/2009/9/main" uri="{B025F937-C7B1-47D3-B67F-A62EFF666E3E}">
          <x14:id>{A12A1C5C-3CEC-49ED-8CD0-964F5C722034}</x14:id>
        </ext>
      </extLst>
    </cfRule>
    <cfRule type="dataBar" priority="464">
      <dataBar showValue="0" minLength="10" maxLength="90">
        <cfvo type="min" val="0"/>
        <cfvo type="max" val="0"/>
        <color rgb="FF638EC6"/>
      </dataBar>
      <extLst>
        <ext xmlns:x14="http://schemas.microsoft.com/office/spreadsheetml/2009/9/main" uri="{B025F937-C7B1-47D3-B67F-A62EFF666E3E}">
          <x14:id>{5481DD28-5722-4F23-A62E-ADCBEB997834}</x14:id>
        </ext>
      </extLst>
    </cfRule>
    <cfRule type="dataBar" priority="465">
      <dataBar showValue="1" minLength="10" maxLength="90">
        <cfvo type="min" val="0"/>
        <cfvo type="max" val="0"/>
        <color rgb="FF808080"/>
      </dataBar>
      <extLst>
        <ext xmlns:x14="http://schemas.microsoft.com/office/spreadsheetml/2009/9/main" uri="{B025F937-C7B1-47D3-B67F-A62EFF666E3E}">
          <x14:id>{E6A7DB95-99E1-4D37-B348-7991EC41293A}</x14:id>
        </ext>
      </extLst>
    </cfRule>
  </conditionalFormatting>
  <conditionalFormatting sqref="O507:O513">
    <cfRule type="dataBar" priority="466">
      <dataBar showValue="0" minLength="10" maxLength="90">
        <cfvo type="min" val="0"/>
        <cfvo type="max" val="0"/>
        <color rgb="FFA6A6A6"/>
      </dataBar>
      <extLst>
        <ext xmlns:x14="http://schemas.microsoft.com/office/spreadsheetml/2009/9/main" uri="{B025F937-C7B1-47D3-B67F-A62EFF666E3E}">
          <x14:id>{8AE8F820-7BA6-40E2-996D-C12C3574CD70}</x14:id>
        </ext>
      </extLst>
    </cfRule>
    <cfRule type="dataBar" priority="467">
      <dataBar showValue="1" minLength="10" maxLength="90">
        <cfvo type="min" val="0"/>
        <cfvo type="max" val="0"/>
        <color rgb="FFA6A6A6"/>
      </dataBar>
      <extLst>
        <ext xmlns:x14="http://schemas.microsoft.com/office/spreadsheetml/2009/9/main" uri="{B025F937-C7B1-47D3-B67F-A62EFF666E3E}">
          <x14:id>{48361AFC-4CE7-495B-9ECD-AFA2D3961484}</x14:id>
        </ext>
      </extLst>
    </cfRule>
    <cfRule type="dataBar" priority="468">
      <dataBar showValue="0" minLength="10" maxLength="90">
        <cfvo type="min" val="0"/>
        <cfvo type="max" val="0"/>
        <color rgb="FF638EC6"/>
      </dataBar>
      <extLst>
        <ext xmlns:x14="http://schemas.microsoft.com/office/spreadsheetml/2009/9/main" uri="{B025F937-C7B1-47D3-B67F-A62EFF666E3E}">
          <x14:id>{291C587B-48E3-416B-8D3F-BD9B10F3398C}</x14:id>
        </ext>
      </extLst>
    </cfRule>
    <cfRule type="dataBar" priority="469">
      <dataBar showValue="1" minLength="10" maxLength="90">
        <cfvo type="min" val="0"/>
        <cfvo type="max" val="0"/>
        <color rgb="FF808080"/>
      </dataBar>
      <extLst>
        <ext xmlns:x14="http://schemas.microsoft.com/office/spreadsheetml/2009/9/main" uri="{B025F937-C7B1-47D3-B67F-A62EFF666E3E}">
          <x14:id>{F0952858-BC32-4E26-95EC-912E58D28DC5}</x14:id>
        </ext>
      </extLst>
    </cfRule>
  </conditionalFormatting>
  <conditionalFormatting sqref="O501:O505">
    <cfRule type="dataBar" priority="470">
      <dataBar showValue="0" minLength="10" maxLength="90">
        <cfvo type="min" val="0"/>
        <cfvo type="max" val="0"/>
        <color rgb="FFA6A6A6"/>
      </dataBar>
      <extLst>
        <ext xmlns:x14="http://schemas.microsoft.com/office/spreadsheetml/2009/9/main" uri="{B025F937-C7B1-47D3-B67F-A62EFF666E3E}">
          <x14:id>{346F433E-2B59-4C86-8495-D2F0B4BCAF95}</x14:id>
        </ext>
      </extLst>
    </cfRule>
    <cfRule type="dataBar" priority="471">
      <dataBar showValue="1" minLength="10" maxLength="90">
        <cfvo type="min" val="0"/>
        <cfvo type="max" val="0"/>
        <color rgb="FFA6A6A6"/>
      </dataBar>
      <extLst>
        <ext xmlns:x14="http://schemas.microsoft.com/office/spreadsheetml/2009/9/main" uri="{B025F937-C7B1-47D3-B67F-A62EFF666E3E}">
          <x14:id>{642640CD-7ED0-45B3-822B-C7EC54C29FD9}</x14:id>
        </ext>
      </extLst>
    </cfRule>
    <cfRule type="dataBar" priority="472">
      <dataBar showValue="0" minLength="10" maxLength="90">
        <cfvo type="min" val="0"/>
        <cfvo type="max" val="0"/>
        <color rgb="FF638EC6"/>
      </dataBar>
      <extLst>
        <ext xmlns:x14="http://schemas.microsoft.com/office/spreadsheetml/2009/9/main" uri="{B025F937-C7B1-47D3-B67F-A62EFF666E3E}">
          <x14:id>{D487F0EB-3F33-4631-9FE0-705C7CD0CFF5}</x14:id>
        </ext>
      </extLst>
    </cfRule>
    <cfRule type="dataBar" priority="473">
      <dataBar showValue="1" minLength="10" maxLength="90">
        <cfvo type="min" val="0"/>
        <cfvo type="max" val="0"/>
        <color rgb="FF808080"/>
      </dataBar>
      <extLst>
        <ext xmlns:x14="http://schemas.microsoft.com/office/spreadsheetml/2009/9/main" uri="{B025F937-C7B1-47D3-B67F-A62EFF666E3E}">
          <x14:id>{79BBF314-DFBF-417E-9966-EA10CC22ED50}</x14:id>
        </ext>
      </extLst>
    </cfRule>
  </conditionalFormatting>
  <conditionalFormatting sqref="O499">
    <cfRule type="dataBar" priority="474">
      <dataBar showValue="0" minLength="10" maxLength="90">
        <cfvo type="min" val="0"/>
        <cfvo type="max" val="0"/>
        <color rgb="FFA6A6A6"/>
      </dataBar>
      <extLst>
        <ext xmlns:x14="http://schemas.microsoft.com/office/spreadsheetml/2009/9/main" uri="{B025F937-C7B1-47D3-B67F-A62EFF666E3E}">
          <x14:id>{38CC75AA-BC2C-41BE-BFF8-F9C13056C191}</x14:id>
        </ext>
      </extLst>
    </cfRule>
    <cfRule type="dataBar" priority="475">
      <dataBar showValue="1" minLength="10" maxLength="90">
        <cfvo type="min" val="0"/>
        <cfvo type="max" val="0"/>
        <color rgb="FFA6A6A6"/>
      </dataBar>
      <extLst>
        <ext xmlns:x14="http://schemas.microsoft.com/office/spreadsheetml/2009/9/main" uri="{B025F937-C7B1-47D3-B67F-A62EFF666E3E}">
          <x14:id>{5BD1FE5D-C63B-4637-A0FD-E887AC68F0E0}</x14:id>
        </ext>
      </extLst>
    </cfRule>
    <cfRule type="dataBar" priority="476">
      <dataBar showValue="0" minLength="10" maxLength="90">
        <cfvo type="min" val="0"/>
        <cfvo type="max" val="0"/>
        <color rgb="FF638EC6"/>
      </dataBar>
      <extLst>
        <ext xmlns:x14="http://schemas.microsoft.com/office/spreadsheetml/2009/9/main" uri="{B025F937-C7B1-47D3-B67F-A62EFF666E3E}">
          <x14:id>{BA183BF0-1C74-45DA-AF49-B5F020EB975F}</x14:id>
        </ext>
      </extLst>
    </cfRule>
    <cfRule type="dataBar" priority="477">
      <dataBar showValue="1" minLength="10" maxLength="90">
        <cfvo type="min" val="0"/>
        <cfvo type="max" val="0"/>
        <color rgb="FF808080"/>
      </dataBar>
      <extLst>
        <ext xmlns:x14="http://schemas.microsoft.com/office/spreadsheetml/2009/9/main" uri="{B025F937-C7B1-47D3-B67F-A62EFF666E3E}">
          <x14:id>{729F46AE-5E8D-42A4-BA6B-86D6D36B204D}</x14:id>
        </ext>
      </extLst>
    </cfRule>
  </conditionalFormatting>
  <conditionalFormatting sqref="O496">
    <cfRule type="dataBar" priority="478">
      <dataBar showValue="0" minLength="10" maxLength="90">
        <cfvo type="min" val="0"/>
        <cfvo type="max" val="0"/>
        <color rgb="FFA6A6A6"/>
      </dataBar>
      <extLst>
        <ext xmlns:x14="http://schemas.microsoft.com/office/spreadsheetml/2009/9/main" uri="{B025F937-C7B1-47D3-B67F-A62EFF666E3E}">
          <x14:id>{A3D66325-CB3C-4F88-8353-ACF09BAE6F9F}</x14:id>
        </ext>
      </extLst>
    </cfRule>
    <cfRule type="dataBar" priority="479">
      <dataBar showValue="1" minLength="10" maxLength="90">
        <cfvo type="min" val="0"/>
        <cfvo type="max" val="0"/>
        <color rgb="FFA6A6A6"/>
      </dataBar>
      <extLst>
        <ext xmlns:x14="http://schemas.microsoft.com/office/spreadsheetml/2009/9/main" uri="{B025F937-C7B1-47D3-B67F-A62EFF666E3E}">
          <x14:id>{14F9F2E9-BD4A-42C4-A641-A0F01AC5C8C1}</x14:id>
        </ext>
      </extLst>
    </cfRule>
    <cfRule type="dataBar" priority="480">
      <dataBar showValue="0" minLength="10" maxLength="90">
        <cfvo type="min" val="0"/>
        <cfvo type="max" val="0"/>
        <color rgb="FF638EC6"/>
      </dataBar>
      <extLst>
        <ext xmlns:x14="http://schemas.microsoft.com/office/spreadsheetml/2009/9/main" uri="{B025F937-C7B1-47D3-B67F-A62EFF666E3E}">
          <x14:id>{1068818D-23D6-4AD0-9C6E-D2BE764F00A2}</x14:id>
        </ext>
      </extLst>
    </cfRule>
    <cfRule type="dataBar" priority="481">
      <dataBar showValue="1" minLength="10" maxLength="90">
        <cfvo type="min" val="0"/>
        <cfvo type="max" val="0"/>
        <color rgb="FF808080"/>
      </dataBar>
      <extLst>
        <ext xmlns:x14="http://schemas.microsoft.com/office/spreadsheetml/2009/9/main" uri="{B025F937-C7B1-47D3-B67F-A62EFF666E3E}">
          <x14:id>{1DC066EB-D2A1-4930-9D68-E010DC6318B5}</x14:id>
        </ext>
      </extLst>
    </cfRule>
  </conditionalFormatting>
  <conditionalFormatting sqref="O483:O494">
    <cfRule type="dataBar" priority="482">
      <dataBar showValue="0" minLength="10" maxLength="90">
        <cfvo type="min" val="0"/>
        <cfvo type="max" val="0"/>
        <color rgb="FFA6A6A6"/>
      </dataBar>
      <extLst>
        <ext xmlns:x14="http://schemas.microsoft.com/office/spreadsheetml/2009/9/main" uri="{B025F937-C7B1-47D3-B67F-A62EFF666E3E}">
          <x14:id>{524E1311-9228-41C2-B6B5-5A6B3177B94B}</x14:id>
        </ext>
      </extLst>
    </cfRule>
    <cfRule type="dataBar" priority="483">
      <dataBar showValue="1" minLength="10" maxLength="90">
        <cfvo type="min" val="0"/>
        <cfvo type="max" val="0"/>
        <color rgb="FFA6A6A6"/>
      </dataBar>
      <extLst>
        <ext xmlns:x14="http://schemas.microsoft.com/office/spreadsheetml/2009/9/main" uri="{B025F937-C7B1-47D3-B67F-A62EFF666E3E}">
          <x14:id>{302EFD76-53A5-472F-88FB-EFAA5B791DAD}</x14:id>
        </ext>
      </extLst>
    </cfRule>
    <cfRule type="dataBar" priority="484">
      <dataBar showValue="0" minLength="10" maxLength="90">
        <cfvo type="min" val="0"/>
        <cfvo type="max" val="0"/>
        <color rgb="FF638EC6"/>
      </dataBar>
      <extLst>
        <ext xmlns:x14="http://schemas.microsoft.com/office/spreadsheetml/2009/9/main" uri="{B025F937-C7B1-47D3-B67F-A62EFF666E3E}">
          <x14:id>{FBF7A44A-3420-4D1B-8C50-73299FB6A6A2}</x14:id>
        </ext>
      </extLst>
    </cfRule>
    <cfRule type="dataBar" priority="485">
      <dataBar showValue="1" minLength="10" maxLength="90">
        <cfvo type="min" val="0"/>
        <cfvo type="max" val="0"/>
        <color rgb="FF808080"/>
      </dataBar>
      <extLst>
        <ext xmlns:x14="http://schemas.microsoft.com/office/spreadsheetml/2009/9/main" uri="{B025F937-C7B1-47D3-B67F-A62EFF666E3E}">
          <x14:id>{C69D7F7B-8834-4E6B-ADD1-D7AC325FA637}</x14:id>
        </ext>
      </extLst>
    </cfRule>
  </conditionalFormatting>
  <conditionalFormatting sqref="O474:O481">
    <cfRule type="dataBar" priority="486">
      <dataBar showValue="0" minLength="10" maxLength="90">
        <cfvo type="min" val="0"/>
        <cfvo type="max" val="0"/>
        <color rgb="FFA6A6A6"/>
      </dataBar>
      <extLst>
        <ext xmlns:x14="http://schemas.microsoft.com/office/spreadsheetml/2009/9/main" uri="{B025F937-C7B1-47D3-B67F-A62EFF666E3E}">
          <x14:id>{117ED9F7-B587-4ACF-85FC-3A5BA662E611}</x14:id>
        </ext>
      </extLst>
    </cfRule>
    <cfRule type="dataBar" priority="487">
      <dataBar showValue="1" minLength="10" maxLength="90">
        <cfvo type="min" val="0"/>
        <cfvo type="max" val="0"/>
        <color rgb="FFA6A6A6"/>
      </dataBar>
      <extLst>
        <ext xmlns:x14="http://schemas.microsoft.com/office/spreadsheetml/2009/9/main" uri="{B025F937-C7B1-47D3-B67F-A62EFF666E3E}">
          <x14:id>{F7C4624B-9D8F-4FE5-AFA1-46536390B12D}</x14:id>
        </ext>
      </extLst>
    </cfRule>
    <cfRule type="dataBar" priority="488">
      <dataBar showValue="0" minLength="10" maxLength="90">
        <cfvo type="min" val="0"/>
        <cfvo type="max" val="0"/>
        <color rgb="FF638EC6"/>
      </dataBar>
      <extLst>
        <ext xmlns:x14="http://schemas.microsoft.com/office/spreadsheetml/2009/9/main" uri="{B025F937-C7B1-47D3-B67F-A62EFF666E3E}">
          <x14:id>{1EE0F124-EC22-4EE7-B36D-716256964077}</x14:id>
        </ext>
      </extLst>
    </cfRule>
    <cfRule type="dataBar" priority="489">
      <dataBar showValue="1" minLength="10" maxLength="90">
        <cfvo type="min" val="0"/>
        <cfvo type="max" val="0"/>
        <color rgb="FF808080"/>
      </dataBar>
      <extLst>
        <ext xmlns:x14="http://schemas.microsoft.com/office/spreadsheetml/2009/9/main" uri="{B025F937-C7B1-47D3-B67F-A62EFF666E3E}">
          <x14:id>{AE881D85-DD7D-48DF-8B96-365E48C1E65A}</x14:id>
        </ext>
      </extLst>
    </cfRule>
  </conditionalFormatting>
  <conditionalFormatting sqref="O470:O472">
    <cfRule type="dataBar" priority="490">
      <dataBar showValue="0" minLength="10" maxLength="90">
        <cfvo type="min" val="0"/>
        <cfvo type="max" val="0"/>
        <color rgb="FFA6A6A6"/>
      </dataBar>
      <extLst>
        <ext xmlns:x14="http://schemas.microsoft.com/office/spreadsheetml/2009/9/main" uri="{B025F937-C7B1-47D3-B67F-A62EFF666E3E}">
          <x14:id>{57FE43FB-9D78-444E-9736-90882D64C5B0}</x14:id>
        </ext>
      </extLst>
    </cfRule>
    <cfRule type="dataBar" priority="491">
      <dataBar showValue="1" minLength="10" maxLength="90">
        <cfvo type="min" val="0"/>
        <cfvo type="max" val="0"/>
        <color rgb="FFA6A6A6"/>
      </dataBar>
      <extLst>
        <ext xmlns:x14="http://schemas.microsoft.com/office/spreadsheetml/2009/9/main" uri="{B025F937-C7B1-47D3-B67F-A62EFF666E3E}">
          <x14:id>{6911FB6D-B97E-4C1D-8DD0-D38DD7A9103D}</x14:id>
        </ext>
      </extLst>
    </cfRule>
    <cfRule type="dataBar" priority="492">
      <dataBar showValue="0" minLength="10" maxLength="90">
        <cfvo type="min" val="0"/>
        <cfvo type="max" val="0"/>
        <color rgb="FF638EC6"/>
      </dataBar>
      <extLst>
        <ext xmlns:x14="http://schemas.microsoft.com/office/spreadsheetml/2009/9/main" uri="{B025F937-C7B1-47D3-B67F-A62EFF666E3E}">
          <x14:id>{658268B2-AD9F-4F3A-AFD0-B75026FDE01D}</x14:id>
        </ext>
      </extLst>
    </cfRule>
    <cfRule type="dataBar" priority="493">
      <dataBar showValue="1" minLength="10" maxLength="90">
        <cfvo type="min" val="0"/>
        <cfvo type="max" val="0"/>
        <color rgb="FF808080"/>
      </dataBar>
      <extLst>
        <ext xmlns:x14="http://schemas.microsoft.com/office/spreadsheetml/2009/9/main" uri="{B025F937-C7B1-47D3-B67F-A62EFF666E3E}">
          <x14:id>{AC40D3A7-55EE-47C0-89AF-361AC300B399}</x14:id>
        </ext>
      </extLst>
    </cfRule>
  </conditionalFormatting>
  <conditionalFormatting sqref="O467:O468">
    <cfRule type="dataBar" priority="494">
      <dataBar showValue="0" minLength="10" maxLength="90">
        <cfvo type="min" val="0"/>
        <cfvo type="max" val="0"/>
        <color rgb="FFA6A6A6"/>
      </dataBar>
      <extLst>
        <ext xmlns:x14="http://schemas.microsoft.com/office/spreadsheetml/2009/9/main" uri="{B025F937-C7B1-47D3-B67F-A62EFF666E3E}">
          <x14:id>{28E31FBD-93F3-488A-B0C9-B89E21252C70}</x14:id>
        </ext>
      </extLst>
    </cfRule>
    <cfRule type="dataBar" priority="495">
      <dataBar showValue="1" minLength="10" maxLength="90">
        <cfvo type="min" val="0"/>
        <cfvo type="max" val="0"/>
        <color rgb="FFA6A6A6"/>
      </dataBar>
      <extLst>
        <ext xmlns:x14="http://schemas.microsoft.com/office/spreadsheetml/2009/9/main" uri="{B025F937-C7B1-47D3-B67F-A62EFF666E3E}">
          <x14:id>{D6C96F10-EE4D-47AE-BB5B-B5568AB54DBA}</x14:id>
        </ext>
      </extLst>
    </cfRule>
    <cfRule type="dataBar" priority="496">
      <dataBar showValue="0" minLength="10" maxLength="90">
        <cfvo type="min" val="0"/>
        <cfvo type="max" val="0"/>
        <color rgb="FF638EC6"/>
      </dataBar>
      <extLst>
        <ext xmlns:x14="http://schemas.microsoft.com/office/spreadsheetml/2009/9/main" uri="{B025F937-C7B1-47D3-B67F-A62EFF666E3E}">
          <x14:id>{AF8740F1-3B90-4A21-BB40-222F6DB2B778}</x14:id>
        </ext>
      </extLst>
    </cfRule>
    <cfRule type="dataBar" priority="497">
      <dataBar showValue="1" minLength="10" maxLength="90">
        <cfvo type="min" val="0"/>
        <cfvo type="max" val="0"/>
        <color rgb="FF808080"/>
      </dataBar>
      <extLst>
        <ext xmlns:x14="http://schemas.microsoft.com/office/spreadsheetml/2009/9/main" uri="{B025F937-C7B1-47D3-B67F-A62EFF666E3E}">
          <x14:id>{C6ABB0C7-1BAF-4B89-AD6B-76764530A0FB}</x14:id>
        </ext>
      </extLst>
    </cfRule>
  </conditionalFormatting>
  <conditionalFormatting sqref="O461:O465">
    <cfRule type="dataBar" priority="498">
      <dataBar showValue="0" minLength="10" maxLength="90">
        <cfvo type="min" val="0"/>
        <cfvo type="max" val="0"/>
        <color rgb="FFA6A6A6"/>
      </dataBar>
      <extLst>
        <ext xmlns:x14="http://schemas.microsoft.com/office/spreadsheetml/2009/9/main" uri="{B025F937-C7B1-47D3-B67F-A62EFF666E3E}">
          <x14:id>{7490F78A-ACFF-4778-A34E-3A75297F9160}</x14:id>
        </ext>
      </extLst>
    </cfRule>
    <cfRule type="dataBar" priority="499">
      <dataBar showValue="1" minLength="10" maxLength="90">
        <cfvo type="min" val="0"/>
        <cfvo type="max" val="0"/>
        <color rgb="FFA6A6A6"/>
      </dataBar>
      <extLst>
        <ext xmlns:x14="http://schemas.microsoft.com/office/spreadsheetml/2009/9/main" uri="{B025F937-C7B1-47D3-B67F-A62EFF666E3E}">
          <x14:id>{3F816F3C-BA82-4EA7-B33A-1B69EB9A64B8}</x14:id>
        </ext>
      </extLst>
    </cfRule>
    <cfRule type="dataBar" priority="500">
      <dataBar showValue="0" minLength="10" maxLength="90">
        <cfvo type="min" val="0"/>
        <cfvo type="max" val="0"/>
        <color rgb="FF638EC6"/>
      </dataBar>
      <extLst>
        <ext xmlns:x14="http://schemas.microsoft.com/office/spreadsheetml/2009/9/main" uri="{B025F937-C7B1-47D3-B67F-A62EFF666E3E}">
          <x14:id>{FC1C97D6-A646-4FC8-8155-DA5BD4911033}</x14:id>
        </ext>
      </extLst>
    </cfRule>
    <cfRule type="dataBar" priority="501">
      <dataBar showValue="1" minLength="10" maxLength="90">
        <cfvo type="min" val="0"/>
        <cfvo type="max" val="0"/>
        <color rgb="FF808080"/>
      </dataBar>
      <extLst>
        <ext xmlns:x14="http://schemas.microsoft.com/office/spreadsheetml/2009/9/main" uri="{B025F937-C7B1-47D3-B67F-A62EFF666E3E}">
          <x14:id>{31FE4513-A514-4971-BE9B-3844D650ABB3}</x14:id>
        </ext>
      </extLst>
    </cfRule>
  </conditionalFormatting>
  <conditionalFormatting sqref="O450:O459">
    <cfRule type="dataBar" priority="502">
      <dataBar showValue="0" minLength="10" maxLength="90">
        <cfvo type="min" val="0"/>
        <cfvo type="max" val="0"/>
        <color rgb="FFA6A6A6"/>
      </dataBar>
      <extLst>
        <ext xmlns:x14="http://schemas.microsoft.com/office/spreadsheetml/2009/9/main" uri="{B025F937-C7B1-47D3-B67F-A62EFF666E3E}">
          <x14:id>{A435BD2F-E096-4B9F-9F3E-B2B4F43C9026}</x14:id>
        </ext>
      </extLst>
    </cfRule>
    <cfRule type="dataBar" priority="503">
      <dataBar showValue="1" minLength="10" maxLength="90">
        <cfvo type="min" val="0"/>
        <cfvo type="max" val="0"/>
        <color rgb="FFA6A6A6"/>
      </dataBar>
      <extLst>
        <ext xmlns:x14="http://schemas.microsoft.com/office/spreadsheetml/2009/9/main" uri="{B025F937-C7B1-47D3-B67F-A62EFF666E3E}">
          <x14:id>{1FA47473-D1B2-443F-A510-EDA3E35CE0BC}</x14:id>
        </ext>
      </extLst>
    </cfRule>
    <cfRule type="dataBar" priority="504">
      <dataBar showValue="0" minLength="10" maxLength="90">
        <cfvo type="min" val="0"/>
        <cfvo type="max" val="0"/>
        <color rgb="FF638EC6"/>
      </dataBar>
      <extLst>
        <ext xmlns:x14="http://schemas.microsoft.com/office/spreadsheetml/2009/9/main" uri="{B025F937-C7B1-47D3-B67F-A62EFF666E3E}">
          <x14:id>{5C2EC834-4830-4D85-8E34-65DB71CA78D7}</x14:id>
        </ext>
      </extLst>
    </cfRule>
    <cfRule type="dataBar" priority="505">
      <dataBar showValue="1" minLength="10" maxLength="90">
        <cfvo type="min" val="0"/>
        <cfvo type="max" val="0"/>
        <color rgb="FF808080"/>
      </dataBar>
      <extLst>
        <ext xmlns:x14="http://schemas.microsoft.com/office/spreadsheetml/2009/9/main" uri="{B025F937-C7B1-47D3-B67F-A62EFF666E3E}">
          <x14:id>{20A5A685-26E0-434F-945E-4610B071B2F9}</x14:id>
        </ext>
      </extLst>
    </cfRule>
  </conditionalFormatting>
  <conditionalFormatting sqref="O433:O448">
    <cfRule type="dataBar" priority="506">
      <dataBar showValue="0" minLength="10" maxLength="90">
        <cfvo type="min" val="0"/>
        <cfvo type="max" val="0"/>
        <color rgb="FFA6A6A6"/>
      </dataBar>
      <extLst>
        <ext xmlns:x14="http://schemas.microsoft.com/office/spreadsheetml/2009/9/main" uri="{B025F937-C7B1-47D3-B67F-A62EFF666E3E}">
          <x14:id>{E0BBBB7E-4CC8-4E1C-B29C-346547EE9C92}</x14:id>
        </ext>
      </extLst>
    </cfRule>
    <cfRule type="dataBar" priority="507">
      <dataBar showValue="1" minLength="10" maxLength="90">
        <cfvo type="min" val="0"/>
        <cfvo type="max" val="0"/>
        <color rgb="FFA6A6A6"/>
      </dataBar>
      <extLst>
        <ext xmlns:x14="http://schemas.microsoft.com/office/spreadsheetml/2009/9/main" uri="{B025F937-C7B1-47D3-B67F-A62EFF666E3E}">
          <x14:id>{2A6023DF-AC32-471C-BF48-6060B5292930}</x14:id>
        </ext>
      </extLst>
    </cfRule>
    <cfRule type="dataBar" priority="508">
      <dataBar showValue="0" minLength="10" maxLength="90">
        <cfvo type="min" val="0"/>
        <cfvo type="max" val="0"/>
        <color rgb="FF638EC6"/>
      </dataBar>
      <extLst>
        <ext xmlns:x14="http://schemas.microsoft.com/office/spreadsheetml/2009/9/main" uri="{B025F937-C7B1-47D3-B67F-A62EFF666E3E}">
          <x14:id>{E050498E-8D28-4549-A195-621FCBAAD55D}</x14:id>
        </ext>
      </extLst>
    </cfRule>
    <cfRule type="dataBar" priority="509">
      <dataBar showValue="1" minLength="10" maxLength="90">
        <cfvo type="min" val="0"/>
        <cfvo type="max" val="0"/>
        <color rgb="FF808080"/>
      </dataBar>
      <extLst>
        <ext xmlns:x14="http://schemas.microsoft.com/office/spreadsheetml/2009/9/main" uri="{B025F937-C7B1-47D3-B67F-A62EFF666E3E}">
          <x14:id>{9ED75653-EE2A-4A2C-AADC-1BADB3EC73A8}</x14:id>
        </ext>
      </extLst>
    </cfRule>
  </conditionalFormatting>
  <conditionalFormatting sqref="O421:O431">
    <cfRule type="dataBar" priority="510">
      <dataBar showValue="0" minLength="10" maxLength="90">
        <cfvo type="min" val="0"/>
        <cfvo type="max" val="0"/>
        <color rgb="FFA6A6A6"/>
      </dataBar>
      <extLst>
        <ext xmlns:x14="http://schemas.microsoft.com/office/spreadsheetml/2009/9/main" uri="{B025F937-C7B1-47D3-B67F-A62EFF666E3E}">
          <x14:id>{50CEEF85-7ED7-47D0-B8EE-C5E7875AC25E}</x14:id>
        </ext>
      </extLst>
    </cfRule>
    <cfRule type="dataBar" priority="511">
      <dataBar showValue="1" minLength="10" maxLength="90">
        <cfvo type="min" val="0"/>
        <cfvo type="max" val="0"/>
        <color rgb="FFA6A6A6"/>
      </dataBar>
      <extLst>
        <ext xmlns:x14="http://schemas.microsoft.com/office/spreadsheetml/2009/9/main" uri="{B025F937-C7B1-47D3-B67F-A62EFF666E3E}">
          <x14:id>{66DE20F6-8ADF-4B96-9F51-4D68F4F76AD0}</x14:id>
        </ext>
      </extLst>
    </cfRule>
    <cfRule type="dataBar" priority="512">
      <dataBar showValue="0" minLength="10" maxLength="90">
        <cfvo type="min" val="0"/>
        <cfvo type="max" val="0"/>
        <color rgb="FF638EC6"/>
      </dataBar>
      <extLst>
        <ext xmlns:x14="http://schemas.microsoft.com/office/spreadsheetml/2009/9/main" uri="{B025F937-C7B1-47D3-B67F-A62EFF666E3E}">
          <x14:id>{396233D0-1AE7-4EE4-9FFE-4756243D25E8}</x14:id>
        </ext>
      </extLst>
    </cfRule>
    <cfRule type="dataBar" priority="513">
      <dataBar showValue="1" minLength="10" maxLength="90">
        <cfvo type="min" val="0"/>
        <cfvo type="max" val="0"/>
        <color rgb="FF808080"/>
      </dataBar>
      <extLst>
        <ext xmlns:x14="http://schemas.microsoft.com/office/spreadsheetml/2009/9/main" uri="{B025F937-C7B1-47D3-B67F-A62EFF666E3E}">
          <x14:id>{33F9C53C-B9F5-4F73-B5BE-855E9D9E3917}</x14:id>
        </ext>
      </extLst>
    </cfRule>
  </conditionalFormatting>
  <conditionalFormatting sqref="O415:O418">
    <cfRule type="dataBar" priority="514">
      <dataBar showValue="0" minLength="10" maxLength="90">
        <cfvo type="min" val="0"/>
        <cfvo type="max" val="0"/>
        <color rgb="FFA6A6A6"/>
      </dataBar>
      <extLst>
        <ext xmlns:x14="http://schemas.microsoft.com/office/spreadsheetml/2009/9/main" uri="{B025F937-C7B1-47D3-B67F-A62EFF666E3E}">
          <x14:id>{E1834465-2FE8-4EFD-9876-F99F6CF597BD}</x14:id>
        </ext>
      </extLst>
    </cfRule>
    <cfRule type="dataBar" priority="515">
      <dataBar showValue="1" minLength="10" maxLength="90">
        <cfvo type="min" val="0"/>
        <cfvo type="max" val="0"/>
        <color rgb="FFA6A6A6"/>
      </dataBar>
      <extLst>
        <ext xmlns:x14="http://schemas.microsoft.com/office/spreadsheetml/2009/9/main" uri="{B025F937-C7B1-47D3-B67F-A62EFF666E3E}">
          <x14:id>{697A7012-98BC-4E5A-ABFE-38E036A7F0FF}</x14:id>
        </ext>
      </extLst>
    </cfRule>
    <cfRule type="dataBar" priority="516">
      <dataBar showValue="0" minLength="10" maxLength="90">
        <cfvo type="min" val="0"/>
        <cfvo type="max" val="0"/>
        <color rgb="FF638EC6"/>
      </dataBar>
      <extLst>
        <ext xmlns:x14="http://schemas.microsoft.com/office/spreadsheetml/2009/9/main" uri="{B025F937-C7B1-47D3-B67F-A62EFF666E3E}">
          <x14:id>{54199A33-4CB0-46FB-A9CC-AE75D8D47ED3}</x14:id>
        </ext>
      </extLst>
    </cfRule>
    <cfRule type="dataBar" priority="517">
      <dataBar showValue="1" minLength="10" maxLength="90">
        <cfvo type="min" val="0"/>
        <cfvo type="max" val="0"/>
        <color rgb="FF808080"/>
      </dataBar>
      <extLst>
        <ext xmlns:x14="http://schemas.microsoft.com/office/spreadsheetml/2009/9/main" uri="{B025F937-C7B1-47D3-B67F-A62EFF666E3E}">
          <x14:id>{CD5F9A28-BB3C-45AC-84E8-9487D255BD6B}</x14:id>
        </ext>
      </extLst>
    </cfRule>
  </conditionalFormatting>
  <conditionalFormatting sqref="O358:O377">
    <cfRule type="dataBar" priority="518">
      <dataBar showValue="0" minLength="10" maxLength="90">
        <cfvo type="min" val="0"/>
        <cfvo type="max" val="0"/>
        <color rgb="FFA6A6A6"/>
      </dataBar>
      <extLst>
        <ext xmlns:x14="http://schemas.microsoft.com/office/spreadsheetml/2009/9/main" uri="{B025F937-C7B1-47D3-B67F-A62EFF666E3E}">
          <x14:id>{ED186FBF-B124-42D9-82CA-BFF6F92D4363}</x14:id>
        </ext>
      </extLst>
    </cfRule>
    <cfRule type="dataBar" priority="519">
      <dataBar showValue="1" minLength="10" maxLength="90">
        <cfvo type="min" val="0"/>
        <cfvo type="max" val="0"/>
        <color rgb="FFA6A6A6"/>
      </dataBar>
      <extLst>
        <ext xmlns:x14="http://schemas.microsoft.com/office/spreadsheetml/2009/9/main" uri="{B025F937-C7B1-47D3-B67F-A62EFF666E3E}">
          <x14:id>{55E05479-6117-4377-AC74-8B7B65CFD5E9}</x14:id>
        </ext>
      </extLst>
    </cfRule>
    <cfRule type="dataBar" priority="520">
      <dataBar showValue="0" minLength="10" maxLength="90">
        <cfvo type="min" val="0"/>
        <cfvo type="max" val="0"/>
        <color rgb="FF638EC6"/>
      </dataBar>
      <extLst>
        <ext xmlns:x14="http://schemas.microsoft.com/office/spreadsheetml/2009/9/main" uri="{B025F937-C7B1-47D3-B67F-A62EFF666E3E}">
          <x14:id>{D3F0CF26-C29E-43FC-B4E9-15326910194F}</x14:id>
        </ext>
      </extLst>
    </cfRule>
    <cfRule type="dataBar" priority="521">
      <dataBar showValue="1" minLength="10" maxLength="90">
        <cfvo type="min" val="0"/>
        <cfvo type="max" val="0"/>
        <color rgb="FF808080"/>
      </dataBar>
      <extLst>
        <ext xmlns:x14="http://schemas.microsoft.com/office/spreadsheetml/2009/9/main" uri="{B025F937-C7B1-47D3-B67F-A62EFF666E3E}">
          <x14:id>{ADC0F2D3-5EE0-47A4-9590-135D21D83FD2}</x14:id>
        </ext>
      </extLst>
    </cfRule>
  </conditionalFormatting>
  <conditionalFormatting sqref="O352:O355">
    <cfRule type="dataBar" priority="522">
      <dataBar showValue="0" minLength="10" maxLength="90">
        <cfvo type="min" val="0"/>
        <cfvo type="max" val="0"/>
        <color rgb="FFA6A6A6"/>
      </dataBar>
      <extLst>
        <ext xmlns:x14="http://schemas.microsoft.com/office/spreadsheetml/2009/9/main" uri="{B025F937-C7B1-47D3-B67F-A62EFF666E3E}">
          <x14:id>{E2D2B313-81D9-43BA-85F0-1A34FC19A735}</x14:id>
        </ext>
      </extLst>
    </cfRule>
    <cfRule type="dataBar" priority="523">
      <dataBar showValue="1" minLength="10" maxLength="90">
        <cfvo type="min" val="0"/>
        <cfvo type="max" val="0"/>
        <color rgb="FFA6A6A6"/>
      </dataBar>
      <extLst>
        <ext xmlns:x14="http://schemas.microsoft.com/office/spreadsheetml/2009/9/main" uri="{B025F937-C7B1-47D3-B67F-A62EFF666E3E}">
          <x14:id>{E04E5B2A-4BB0-4BCE-82DA-C69D97D0BB5A}</x14:id>
        </ext>
      </extLst>
    </cfRule>
    <cfRule type="dataBar" priority="524">
      <dataBar showValue="0" minLength="10" maxLength="90">
        <cfvo type="min" val="0"/>
        <cfvo type="max" val="0"/>
        <color rgb="FF638EC6"/>
      </dataBar>
      <extLst>
        <ext xmlns:x14="http://schemas.microsoft.com/office/spreadsheetml/2009/9/main" uri="{B025F937-C7B1-47D3-B67F-A62EFF666E3E}">
          <x14:id>{4CC07CEC-3362-40EE-BF42-C2EAD74D808D}</x14:id>
        </ext>
      </extLst>
    </cfRule>
    <cfRule type="dataBar" priority="525">
      <dataBar showValue="1" minLength="10" maxLength="90">
        <cfvo type="min" val="0"/>
        <cfvo type="max" val="0"/>
        <color rgb="FF808080"/>
      </dataBar>
      <extLst>
        <ext xmlns:x14="http://schemas.microsoft.com/office/spreadsheetml/2009/9/main" uri="{B025F937-C7B1-47D3-B67F-A62EFF666E3E}">
          <x14:id>{66D8946C-3D97-44E8-925D-2B2791C44FD1}</x14:id>
        </ext>
      </extLst>
    </cfRule>
  </conditionalFormatting>
  <conditionalFormatting sqref="O343:O350">
    <cfRule type="dataBar" priority="526">
      <dataBar showValue="0" minLength="10" maxLength="90">
        <cfvo type="min" val="0"/>
        <cfvo type="max" val="0"/>
        <color rgb="FFA6A6A6"/>
      </dataBar>
      <extLst>
        <ext xmlns:x14="http://schemas.microsoft.com/office/spreadsheetml/2009/9/main" uri="{B025F937-C7B1-47D3-B67F-A62EFF666E3E}">
          <x14:id>{B0CB5FA1-421F-44A4-9B1E-ECFC82A4DDEF}</x14:id>
        </ext>
      </extLst>
    </cfRule>
    <cfRule type="dataBar" priority="527">
      <dataBar showValue="1" minLength="10" maxLength="90">
        <cfvo type="min" val="0"/>
        <cfvo type="max" val="0"/>
        <color rgb="FFA6A6A6"/>
      </dataBar>
      <extLst>
        <ext xmlns:x14="http://schemas.microsoft.com/office/spreadsheetml/2009/9/main" uri="{B025F937-C7B1-47D3-B67F-A62EFF666E3E}">
          <x14:id>{65F5B122-9147-404F-B272-42A7A3615B6B}</x14:id>
        </ext>
      </extLst>
    </cfRule>
    <cfRule type="dataBar" priority="528">
      <dataBar showValue="0" minLength="10" maxLength="90">
        <cfvo type="min" val="0"/>
        <cfvo type="max" val="0"/>
        <color rgb="FF638EC6"/>
      </dataBar>
      <extLst>
        <ext xmlns:x14="http://schemas.microsoft.com/office/spreadsheetml/2009/9/main" uri="{B025F937-C7B1-47D3-B67F-A62EFF666E3E}">
          <x14:id>{BA1D17AC-8D89-4876-916D-C052B4562C7B}</x14:id>
        </ext>
      </extLst>
    </cfRule>
    <cfRule type="dataBar" priority="529">
      <dataBar showValue="1" minLength="10" maxLength="90">
        <cfvo type="min" val="0"/>
        <cfvo type="max" val="0"/>
        <color rgb="FF808080"/>
      </dataBar>
      <extLst>
        <ext xmlns:x14="http://schemas.microsoft.com/office/spreadsheetml/2009/9/main" uri="{B025F937-C7B1-47D3-B67F-A62EFF666E3E}">
          <x14:id>{5A948094-EA5A-4B78-B3E2-2EECF57529BE}</x14:id>
        </ext>
      </extLst>
    </cfRule>
  </conditionalFormatting>
  <conditionalFormatting sqref="O339:O341">
    <cfRule type="dataBar" priority="530">
      <dataBar showValue="0" minLength="10" maxLength="90">
        <cfvo type="min" val="0"/>
        <cfvo type="max" val="0"/>
        <color rgb="FFA6A6A6"/>
      </dataBar>
      <extLst>
        <ext xmlns:x14="http://schemas.microsoft.com/office/spreadsheetml/2009/9/main" uri="{B025F937-C7B1-47D3-B67F-A62EFF666E3E}">
          <x14:id>{89F7EFBF-ABD7-42BD-84B1-40B0A0DA1C4E}</x14:id>
        </ext>
      </extLst>
    </cfRule>
    <cfRule type="dataBar" priority="531">
      <dataBar showValue="1" minLength="10" maxLength="90">
        <cfvo type="min" val="0"/>
        <cfvo type="max" val="0"/>
        <color rgb="FFA6A6A6"/>
      </dataBar>
      <extLst>
        <ext xmlns:x14="http://schemas.microsoft.com/office/spreadsheetml/2009/9/main" uri="{B025F937-C7B1-47D3-B67F-A62EFF666E3E}">
          <x14:id>{C8DB6453-2A18-40C4-A3ED-F07DE9974E77}</x14:id>
        </ext>
      </extLst>
    </cfRule>
    <cfRule type="dataBar" priority="532">
      <dataBar showValue="0" minLength="10" maxLength="90">
        <cfvo type="min" val="0"/>
        <cfvo type="max" val="0"/>
        <color rgb="FF638EC6"/>
      </dataBar>
      <extLst>
        <ext xmlns:x14="http://schemas.microsoft.com/office/spreadsheetml/2009/9/main" uri="{B025F937-C7B1-47D3-B67F-A62EFF666E3E}">
          <x14:id>{23EE7C54-AC5F-4A1A-8CEC-319537FB12B1}</x14:id>
        </ext>
      </extLst>
    </cfRule>
    <cfRule type="dataBar" priority="533">
      <dataBar showValue="1" minLength="10" maxLength="90">
        <cfvo type="min" val="0"/>
        <cfvo type="max" val="0"/>
        <color rgb="FF808080"/>
      </dataBar>
      <extLst>
        <ext xmlns:x14="http://schemas.microsoft.com/office/spreadsheetml/2009/9/main" uri="{B025F937-C7B1-47D3-B67F-A62EFF666E3E}">
          <x14:id>{81F33F3F-81FC-48D3-A4B6-EAE4693C9CAB}</x14:id>
        </ext>
      </extLst>
    </cfRule>
  </conditionalFormatting>
  <conditionalFormatting sqref="O336:O337">
    <cfRule type="dataBar" priority="534">
      <dataBar showValue="0" minLength="10" maxLength="90">
        <cfvo type="min" val="0"/>
        <cfvo type="max" val="0"/>
        <color rgb="FFA6A6A6"/>
      </dataBar>
      <extLst>
        <ext xmlns:x14="http://schemas.microsoft.com/office/spreadsheetml/2009/9/main" uri="{B025F937-C7B1-47D3-B67F-A62EFF666E3E}">
          <x14:id>{16602E8B-B444-413D-A632-45B8519610AA}</x14:id>
        </ext>
      </extLst>
    </cfRule>
    <cfRule type="dataBar" priority="535">
      <dataBar showValue="1" minLength="10" maxLength="90">
        <cfvo type="min" val="0"/>
        <cfvo type="max" val="0"/>
        <color rgb="FFA6A6A6"/>
      </dataBar>
      <extLst>
        <ext xmlns:x14="http://schemas.microsoft.com/office/spreadsheetml/2009/9/main" uri="{B025F937-C7B1-47D3-B67F-A62EFF666E3E}">
          <x14:id>{AA5DD523-B052-4ECB-8820-2D7F8828D821}</x14:id>
        </ext>
      </extLst>
    </cfRule>
    <cfRule type="dataBar" priority="536">
      <dataBar showValue="0" minLength="10" maxLength="90">
        <cfvo type="min" val="0"/>
        <cfvo type="max" val="0"/>
        <color rgb="FF638EC6"/>
      </dataBar>
      <extLst>
        <ext xmlns:x14="http://schemas.microsoft.com/office/spreadsheetml/2009/9/main" uri="{B025F937-C7B1-47D3-B67F-A62EFF666E3E}">
          <x14:id>{9832C574-B63D-496F-95E6-7878B63123CA}</x14:id>
        </ext>
      </extLst>
    </cfRule>
    <cfRule type="dataBar" priority="537">
      <dataBar showValue="1" minLength="10" maxLength="90">
        <cfvo type="min" val="0"/>
        <cfvo type="max" val="0"/>
        <color rgb="FF808080"/>
      </dataBar>
      <extLst>
        <ext xmlns:x14="http://schemas.microsoft.com/office/spreadsheetml/2009/9/main" uri="{B025F937-C7B1-47D3-B67F-A62EFF666E3E}">
          <x14:id>{4EA19AC4-668E-4F9B-A62D-5DC4AA77822C}</x14:id>
        </ext>
      </extLst>
    </cfRule>
  </conditionalFormatting>
  <conditionalFormatting sqref="O331:O334">
    <cfRule type="dataBar" priority="538">
      <dataBar showValue="0" minLength="10" maxLength="90">
        <cfvo type="min" val="0"/>
        <cfvo type="max" val="0"/>
        <color rgb="FFA6A6A6"/>
      </dataBar>
      <extLst>
        <ext xmlns:x14="http://schemas.microsoft.com/office/spreadsheetml/2009/9/main" uri="{B025F937-C7B1-47D3-B67F-A62EFF666E3E}">
          <x14:id>{5AD51925-18D1-4BA8-964E-89BEBABD5A7E}</x14:id>
        </ext>
      </extLst>
    </cfRule>
    <cfRule type="dataBar" priority="539">
      <dataBar showValue="1" minLength="10" maxLength="90">
        <cfvo type="min" val="0"/>
        <cfvo type="max" val="0"/>
        <color rgb="FFA6A6A6"/>
      </dataBar>
      <extLst>
        <ext xmlns:x14="http://schemas.microsoft.com/office/spreadsheetml/2009/9/main" uri="{B025F937-C7B1-47D3-B67F-A62EFF666E3E}">
          <x14:id>{51F0FE9F-8044-4A6B-92E6-AED07A7B93B8}</x14:id>
        </ext>
      </extLst>
    </cfRule>
    <cfRule type="dataBar" priority="540">
      <dataBar showValue="0" minLength="10" maxLength="90">
        <cfvo type="min" val="0"/>
        <cfvo type="max" val="0"/>
        <color rgb="FF638EC6"/>
      </dataBar>
      <extLst>
        <ext xmlns:x14="http://schemas.microsoft.com/office/spreadsheetml/2009/9/main" uri="{B025F937-C7B1-47D3-B67F-A62EFF666E3E}">
          <x14:id>{4777C0DE-824C-436B-91F6-D81F5BE5E0FB}</x14:id>
        </ext>
      </extLst>
    </cfRule>
    <cfRule type="dataBar" priority="541">
      <dataBar showValue="1" minLength="10" maxLength="90">
        <cfvo type="min" val="0"/>
        <cfvo type="max" val="0"/>
        <color rgb="FF808080"/>
      </dataBar>
      <extLst>
        <ext xmlns:x14="http://schemas.microsoft.com/office/spreadsheetml/2009/9/main" uri="{B025F937-C7B1-47D3-B67F-A62EFF666E3E}">
          <x14:id>{4D76A188-B4D3-448D-8C1C-CE6F5A28A4AA}</x14:id>
        </ext>
      </extLst>
    </cfRule>
  </conditionalFormatting>
  <conditionalFormatting sqref="O328:O329">
    <cfRule type="dataBar" priority="542">
      <dataBar showValue="0" minLength="10" maxLength="90">
        <cfvo type="min" val="0"/>
        <cfvo type="max" val="0"/>
        <color rgb="FFA6A6A6"/>
      </dataBar>
      <extLst>
        <ext xmlns:x14="http://schemas.microsoft.com/office/spreadsheetml/2009/9/main" uri="{B025F937-C7B1-47D3-B67F-A62EFF666E3E}">
          <x14:id>{64759F48-ADD2-4C2F-B6F7-EFCC32251521}</x14:id>
        </ext>
      </extLst>
    </cfRule>
    <cfRule type="dataBar" priority="543">
      <dataBar showValue="1" minLength="10" maxLength="90">
        <cfvo type="min" val="0"/>
        <cfvo type="max" val="0"/>
        <color rgb="FFA6A6A6"/>
      </dataBar>
      <extLst>
        <ext xmlns:x14="http://schemas.microsoft.com/office/spreadsheetml/2009/9/main" uri="{B025F937-C7B1-47D3-B67F-A62EFF666E3E}">
          <x14:id>{F4962A70-6039-42C4-9DAA-6A76DA226FD5}</x14:id>
        </ext>
      </extLst>
    </cfRule>
    <cfRule type="dataBar" priority="544">
      <dataBar showValue="0" minLength="10" maxLength="90">
        <cfvo type="min" val="0"/>
        <cfvo type="max" val="0"/>
        <color rgb="FF638EC6"/>
      </dataBar>
      <extLst>
        <ext xmlns:x14="http://schemas.microsoft.com/office/spreadsheetml/2009/9/main" uri="{B025F937-C7B1-47D3-B67F-A62EFF666E3E}">
          <x14:id>{B698FFA6-12BF-4DF7-8632-48F84FA0146B}</x14:id>
        </ext>
      </extLst>
    </cfRule>
    <cfRule type="dataBar" priority="545">
      <dataBar showValue="1" minLength="10" maxLength="90">
        <cfvo type="min" val="0"/>
        <cfvo type="max" val="0"/>
        <color rgb="FF808080"/>
      </dataBar>
      <extLst>
        <ext xmlns:x14="http://schemas.microsoft.com/office/spreadsheetml/2009/9/main" uri="{B025F937-C7B1-47D3-B67F-A62EFF666E3E}">
          <x14:id>{FA35904E-405D-4CB0-8C15-77EAA23C495D}</x14:id>
        </ext>
      </extLst>
    </cfRule>
  </conditionalFormatting>
  <conditionalFormatting sqref="O324:O326">
    <cfRule type="dataBar" priority="546">
      <dataBar showValue="0" minLength="10" maxLength="90">
        <cfvo type="min" val="0"/>
        <cfvo type="max" val="0"/>
        <color rgb="FFA6A6A6"/>
      </dataBar>
      <extLst>
        <ext xmlns:x14="http://schemas.microsoft.com/office/spreadsheetml/2009/9/main" uri="{B025F937-C7B1-47D3-B67F-A62EFF666E3E}">
          <x14:id>{97DBDAB0-4369-45E0-98DA-FDD4E7C05A20}</x14:id>
        </ext>
      </extLst>
    </cfRule>
    <cfRule type="dataBar" priority="547">
      <dataBar showValue="1" minLength="10" maxLength="90">
        <cfvo type="min" val="0"/>
        <cfvo type="max" val="0"/>
        <color rgb="FFA6A6A6"/>
      </dataBar>
      <extLst>
        <ext xmlns:x14="http://schemas.microsoft.com/office/spreadsheetml/2009/9/main" uri="{B025F937-C7B1-47D3-B67F-A62EFF666E3E}">
          <x14:id>{34944C7D-78D3-4166-BDD0-7F4E858D7938}</x14:id>
        </ext>
      </extLst>
    </cfRule>
    <cfRule type="dataBar" priority="548">
      <dataBar showValue="0" minLength="10" maxLength="90">
        <cfvo type="min" val="0"/>
        <cfvo type="max" val="0"/>
        <color rgb="FF638EC6"/>
      </dataBar>
      <extLst>
        <ext xmlns:x14="http://schemas.microsoft.com/office/spreadsheetml/2009/9/main" uri="{B025F937-C7B1-47D3-B67F-A62EFF666E3E}">
          <x14:id>{472E1AE2-B4CA-4BF8-86A9-62DAD2F11C87}</x14:id>
        </ext>
      </extLst>
    </cfRule>
    <cfRule type="dataBar" priority="549">
      <dataBar showValue="1" minLength="10" maxLength="90">
        <cfvo type="min" val="0"/>
        <cfvo type="max" val="0"/>
        <color rgb="FF808080"/>
      </dataBar>
      <extLst>
        <ext xmlns:x14="http://schemas.microsoft.com/office/spreadsheetml/2009/9/main" uri="{B025F937-C7B1-47D3-B67F-A62EFF666E3E}">
          <x14:id>{E5148134-8621-4FF9-B0C1-526981D96CF6}</x14:id>
        </ext>
      </extLst>
    </cfRule>
  </conditionalFormatting>
  <conditionalFormatting sqref="O307:O321">
    <cfRule type="dataBar" priority="550">
      <dataBar showValue="0" minLength="10" maxLength="90">
        <cfvo type="min" val="0"/>
        <cfvo type="max" val="0"/>
        <color rgb="FFA6A6A6"/>
      </dataBar>
      <extLst>
        <ext xmlns:x14="http://schemas.microsoft.com/office/spreadsheetml/2009/9/main" uri="{B025F937-C7B1-47D3-B67F-A62EFF666E3E}">
          <x14:id>{22C6DAF9-C0F4-43BC-88CE-6320CDA72513}</x14:id>
        </ext>
      </extLst>
    </cfRule>
    <cfRule type="dataBar" priority="551">
      <dataBar showValue="1" minLength="10" maxLength="90">
        <cfvo type="min" val="0"/>
        <cfvo type="max" val="0"/>
        <color rgb="FFA6A6A6"/>
      </dataBar>
      <extLst>
        <ext xmlns:x14="http://schemas.microsoft.com/office/spreadsheetml/2009/9/main" uri="{B025F937-C7B1-47D3-B67F-A62EFF666E3E}">
          <x14:id>{6A80DFF2-3D5F-43A2-A9E3-88A7834D6F9F}</x14:id>
        </ext>
      </extLst>
    </cfRule>
    <cfRule type="dataBar" priority="552">
      <dataBar showValue="0" minLength="10" maxLength="90">
        <cfvo type="min" val="0"/>
        <cfvo type="max" val="0"/>
        <color rgb="FF638EC6"/>
      </dataBar>
      <extLst>
        <ext xmlns:x14="http://schemas.microsoft.com/office/spreadsheetml/2009/9/main" uri="{B025F937-C7B1-47D3-B67F-A62EFF666E3E}">
          <x14:id>{20DEF170-4E90-479A-B67C-981BFC878495}</x14:id>
        </ext>
      </extLst>
    </cfRule>
    <cfRule type="dataBar" priority="553">
      <dataBar showValue="1" minLength="10" maxLength="90">
        <cfvo type="min" val="0"/>
        <cfvo type="max" val="0"/>
        <color rgb="FF808080"/>
      </dataBar>
      <extLst>
        <ext xmlns:x14="http://schemas.microsoft.com/office/spreadsheetml/2009/9/main" uri="{B025F937-C7B1-47D3-B67F-A62EFF666E3E}">
          <x14:id>{401F8F9C-F66A-44E6-BEC4-5CB5471EE180}</x14:id>
        </ext>
      </extLst>
    </cfRule>
  </conditionalFormatting>
  <conditionalFormatting sqref="O290:O305">
    <cfRule type="dataBar" priority="554">
      <dataBar showValue="0" minLength="10" maxLength="90">
        <cfvo type="min" val="0"/>
        <cfvo type="max" val="0"/>
        <color rgb="FFA6A6A6"/>
      </dataBar>
      <extLst>
        <ext xmlns:x14="http://schemas.microsoft.com/office/spreadsheetml/2009/9/main" uri="{B025F937-C7B1-47D3-B67F-A62EFF666E3E}">
          <x14:id>{9B4084C0-4010-4AFD-851F-B837F576292E}</x14:id>
        </ext>
      </extLst>
    </cfRule>
    <cfRule type="dataBar" priority="555">
      <dataBar showValue="1" minLength="10" maxLength="90">
        <cfvo type="min" val="0"/>
        <cfvo type="max" val="0"/>
        <color rgb="FFA6A6A6"/>
      </dataBar>
      <extLst>
        <ext xmlns:x14="http://schemas.microsoft.com/office/spreadsheetml/2009/9/main" uri="{B025F937-C7B1-47D3-B67F-A62EFF666E3E}">
          <x14:id>{D9D2DAC4-B81E-43F9-AF1E-17AA8067E6E8}</x14:id>
        </ext>
      </extLst>
    </cfRule>
    <cfRule type="dataBar" priority="556">
      <dataBar showValue="0" minLength="10" maxLength="90">
        <cfvo type="min" val="0"/>
        <cfvo type="max" val="0"/>
        <color rgb="FF638EC6"/>
      </dataBar>
      <extLst>
        <ext xmlns:x14="http://schemas.microsoft.com/office/spreadsheetml/2009/9/main" uri="{B025F937-C7B1-47D3-B67F-A62EFF666E3E}">
          <x14:id>{50D916C9-8B55-4D42-9F26-FA4D6763FCD1}</x14:id>
        </ext>
      </extLst>
    </cfRule>
    <cfRule type="dataBar" priority="557">
      <dataBar showValue="1" minLength="10" maxLength="90">
        <cfvo type="min" val="0"/>
        <cfvo type="max" val="0"/>
        <color rgb="FF808080"/>
      </dataBar>
      <extLst>
        <ext xmlns:x14="http://schemas.microsoft.com/office/spreadsheetml/2009/9/main" uri="{B025F937-C7B1-47D3-B67F-A62EFF666E3E}">
          <x14:id>{2D57261D-F78A-462B-9D3D-EBE039F3E8A2}</x14:id>
        </ext>
      </extLst>
    </cfRule>
  </conditionalFormatting>
  <conditionalFormatting sqref="O285:O288">
    <cfRule type="dataBar" priority="558">
      <dataBar showValue="0" minLength="10" maxLength="90">
        <cfvo type="min" val="0"/>
        <cfvo type="max" val="0"/>
        <color rgb="FFA6A6A6"/>
      </dataBar>
      <extLst>
        <ext xmlns:x14="http://schemas.microsoft.com/office/spreadsheetml/2009/9/main" uri="{B025F937-C7B1-47D3-B67F-A62EFF666E3E}">
          <x14:id>{E0A81457-A0E0-4529-9FE5-118E9967FCB3}</x14:id>
        </ext>
      </extLst>
    </cfRule>
    <cfRule type="dataBar" priority="559">
      <dataBar showValue="1" minLength="10" maxLength="90">
        <cfvo type="min" val="0"/>
        <cfvo type="max" val="0"/>
        <color rgb="FFA6A6A6"/>
      </dataBar>
      <extLst>
        <ext xmlns:x14="http://schemas.microsoft.com/office/spreadsheetml/2009/9/main" uri="{B025F937-C7B1-47D3-B67F-A62EFF666E3E}">
          <x14:id>{342C4EA7-1091-484A-A321-8EEC89F0C579}</x14:id>
        </ext>
      </extLst>
    </cfRule>
    <cfRule type="dataBar" priority="560">
      <dataBar showValue="0" minLength="10" maxLength="90">
        <cfvo type="min" val="0"/>
        <cfvo type="max" val="0"/>
        <color rgb="FF638EC6"/>
      </dataBar>
      <extLst>
        <ext xmlns:x14="http://schemas.microsoft.com/office/spreadsheetml/2009/9/main" uri="{B025F937-C7B1-47D3-B67F-A62EFF666E3E}">
          <x14:id>{77CD6FFE-E7A1-49F6-A5F2-C6F6D41B5F1A}</x14:id>
        </ext>
      </extLst>
    </cfRule>
    <cfRule type="dataBar" priority="561">
      <dataBar showValue="1" minLength="10" maxLength="90">
        <cfvo type="min" val="0"/>
        <cfvo type="max" val="0"/>
        <color rgb="FF808080"/>
      </dataBar>
      <extLst>
        <ext xmlns:x14="http://schemas.microsoft.com/office/spreadsheetml/2009/9/main" uri="{B025F937-C7B1-47D3-B67F-A62EFF666E3E}">
          <x14:id>{30C37044-8D9A-4BBC-871C-E07C722E5AAC}</x14:id>
        </ext>
      </extLst>
    </cfRule>
  </conditionalFormatting>
  <conditionalFormatting sqref="O281:O283">
    <cfRule type="dataBar" priority="562">
      <dataBar showValue="0" minLength="10" maxLength="90">
        <cfvo type="min" val="0"/>
        <cfvo type="max" val="0"/>
        <color rgb="FFA6A6A6"/>
      </dataBar>
      <extLst>
        <ext xmlns:x14="http://schemas.microsoft.com/office/spreadsheetml/2009/9/main" uri="{B025F937-C7B1-47D3-B67F-A62EFF666E3E}">
          <x14:id>{DF1E9984-27F0-4940-BA3C-55A1BB7C31B4}</x14:id>
        </ext>
      </extLst>
    </cfRule>
    <cfRule type="dataBar" priority="563">
      <dataBar showValue="1" minLength="10" maxLength="90">
        <cfvo type="min" val="0"/>
        <cfvo type="max" val="0"/>
        <color rgb="FFA6A6A6"/>
      </dataBar>
      <extLst>
        <ext xmlns:x14="http://schemas.microsoft.com/office/spreadsheetml/2009/9/main" uri="{B025F937-C7B1-47D3-B67F-A62EFF666E3E}">
          <x14:id>{73297466-7155-4AC1-8B5D-2AECF7DB707B}</x14:id>
        </ext>
      </extLst>
    </cfRule>
    <cfRule type="dataBar" priority="564">
      <dataBar showValue="0" minLength="10" maxLength="90">
        <cfvo type="min" val="0"/>
        <cfvo type="max" val="0"/>
        <color rgb="FF638EC6"/>
      </dataBar>
      <extLst>
        <ext xmlns:x14="http://schemas.microsoft.com/office/spreadsheetml/2009/9/main" uri="{B025F937-C7B1-47D3-B67F-A62EFF666E3E}">
          <x14:id>{1EC5C760-B0C8-4A67-9CCA-A556E062A69B}</x14:id>
        </ext>
      </extLst>
    </cfRule>
    <cfRule type="dataBar" priority="565">
      <dataBar showValue="1" minLength="10" maxLength="90">
        <cfvo type="min" val="0"/>
        <cfvo type="max" val="0"/>
        <color rgb="FF808080"/>
      </dataBar>
      <extLst>
        <ext xmlns:x14="http://schemas.microsoft.com/office/spreadsheetml/2009/9/main" uri="{B025F937-C7B1-47D3-B67F-A62EFF666E3E}">
          <x14:id>{E191C2BA-EBA4-4C14-83B0-1AFB81D3B455}</x14:id>
        </ext>
      </extLst>
    </cfRule>
  </conditionalFormatting>
  <conditionalFormatting sqref="O274:O279">
    <cfRule type="dataBar" priority="566">
      <dataBar showValue="0" minLength="10" maxLength="90">
        <cfvo type="min" val="0"/>
        <cfvo type="max" val="0"/>
        <color rgb="FFA6A6A6"/>
      </dataBar>
      <extLst>
        <ext xmlns:x14="http://schemas.microsoft.com/office/spreadsheetml/2009/9/main" uri="{B025F937-C7B1-47D3-B67F-A62EFF666E3E}">
          <x14:id>{81ECC081-6641-4073-8FF0-57F7EA71453F}</x14:id>
        </ext>
      </extLst>
    </cfRule>
    <cfRule type="dataBar" priority="567">
      <dataBar showValue="1" minLength="10" maxLength="90">
        <cfvo type="min" val="0"/>
        <cfvo type="max" val="0"/>
        <color rgb="FFA6A6A6"/>
      </dataBar>
      <extLst>
        <ext xmlns:x14="http://schemas.microsoft.com/office/spreadsheetml/2009/9/main" uri="{B025F937-C7B1-47D3-B67F-A62EFF666E3E}">
          <x14:id>{18EFF66C-31A5-443C-9F47-A98274D05E16}</x14:id>
        </ext>
      </extLst>
    </cfRule>
    <cfRule type="dataBar" priority="568">
      <dataBar showValue="0" minLength="10" maxLength="90">
        <cfvo type="min" val="0"/>
        <cfvo type="max" val="0"/>
        <color rgb="FF638EC6"/>
      </dataBar>
      <extLst>
        <ext xmlns:x14="http://schemas.microsoft.com/office/spreadsheetml/2009/9/main" uri="{B025F937-C7B1-47D3-B67F-A62EFF666E3E}">
          <x14:id>{76D0E691-E191-4DA2-BBD5-65C87F7B6585}</x14:id>
        </ext>
      </extLst>
    </cfRule>
    <cfRule type="dataBar" priority="569">
      <dataBar showValue="1" minLength="10" maxLength="90">
        <cfvo type="min" val="0"/>
        <cfvo type="max" val="0"/>
        <color rgb="FF808080"/>
      </dataBar>
      <extLst>
        <ext xmlns:x14="http://schemas.microsoft.com/office/spreadsheetml/2009/9/main" uri="{B025F937-C7B1-47D3-B67F-A62EFF666E3E}">
          <x14:id>{9C1399F5-B74D-4740-A22F-24829B101590}</x14:id>
        </ext>
      </extLst>
    </cfRule>
  </conditionalFormatting>
  <conditionalFormatting sqref="O262:O272">
    <cfRule type="dataBar" priority="570">
      <dataBar showValue="0" minLength="10" maxLength="90">
        <cfvo type="min" val="0"/>
        <cfvo type="max" val="0"/>
        <color rgb="FFA6A6A6"/>
      </dataBar>
      <extLst>
        <ext xmlns:x14="http://schemas.microsoft.com/office/spreadsheetml/2009/9/main" uri="{B025F937-C7B1-47D3-B67F-A62EFF666E3E}">
          <x14:id>{9EA04332-CC4A-4772-967E-6D44B57819EF}</x14:id>
        </ext>
      </extLst>
    </cfRule>
    <cfRule type="dataBar" priority="571">
      <dataBar showValue="1" minLength="10" maxLength="90">
        <cfvo type="min" val="0"/>
        <cfvo type="max" val="0"/>
        <color rgb="FFA6A6A6"/>
      </dataBar>
      <extLst>
        <ext xmlns:x14="http://schemas.microsoft.com/office/spreadsheetml/2009/9/main" uri="{B025F937-C7B1-47D3-B67F-A62EFF666E3E}">
          <x14:id>{C9DB9BEF-B938-40DE-A9C6-B4B17DC9417C}</x14:id>
        </ext>
      </extLst>
    </cfRule>
    <cfRule type="dataBar" priority="572">
      <dataBar showValue="0" minLength="10" maxLength="90">
        <cfvo type="min" val="0"/>
        <cfvo type="max" val="0"/>
        <color rgb="FF638EC6"/>
      </dataBar>
      <extLst>
        <ext xmlns:x14="http://schemas.microsoft.com/office/spreadsheetml/2009/9/main" uri="{B025F937-C7B1-47D3-B67F-A62EFF666E3E}">
          <x14:id>{E4CC1150-C02D-475E-BEAB-1B4F3CC57910}</x14:id>
        </ext>
      </extLst>
    </cfRule>
    <cfRule type="dataBar" priority="573">
      <dataBar showValue="1" minLength="10" maxLength="90">
        <cfvo type="min" val="0"/>
        <cfvo type="max" val="0"/>
        <color rgb="FF808080"/>
      </dataBar>
      <extLst>
        <ext xmlns:x14="http://schemas.microsoft.com/office/spreadsheetml/2009/9/main" uri="{B025F937-C7B1-47D3-B67F-A62EFF666E3E}">
          <x14:id>{A0310076-6A81-4179-8D86-597E92B535E6}</x14:id>
        </ext>
      </extLst>
    </cfRule>
  </conditionalFormatting>
  <conditionalFormatting sqref="O238:O260">
    <cfRule type="dataBar" priority="574">
      <dataBar showValue="0" minLength="10" maxLength="90">
        <cfvo type="min" val="0"/>
        <cfvo type="max" val="0"/>
        <color rgb="FFA6A6A6"/>
      </dataBar>
      <extLst>
        <ext xmlns:x14="http://schemas.microsoft.com/office/spreadsheetml/2009/9/main" uri="{B025F937-C7B1-47D3-B67F-A62EFF666E3E}">
          <x14:id>{18A19762-B0FC-418D-8015-D0A8DDAD7729}</x14:id>
        </ext>
      </extLst>
    </cfRule>
    <cfRule type="dataBar" priority="575">
      <dataBar showValue="1" minLength="10" maxLength="90">
        <cfvo type="min" val="0"/>
        <cfvo type="max" val="0"/>
        <color rgb="FFA6A6A6"/>
      </dataBar>
      <extLst>
        <ext xmlns:x14="http://schemas.microsoft.com/office/spreadsheetml/2009/9/main" uri="{B025F937-C7B1-47D3-B67F-A62EFF666E3E}">
          <x14:id>{AA756E85-B2E6-4DE9-A99D-E77125FDC1C0}</x14:id>
        </ext>
      </extLst>
    </cfRule>
    <cfRule type="dataBar" priority="576">
      <dataBar showValue="0" minLength="10" maxLength="90">
        <cfvo type="min" val="0"/>
        <cfvo type="max" val="0"/>
        <color rgb="FF638EC6"/>
      </dataBar>
      <extLst>
        <ext xmlns:x14="http://schemas.microsoft.com/office/spreadsheetml/2009/9/main" uri="{B025F937-C7B1-47D3-B67F-A62EFF666E3E}">
          <x14:id>{D3BA2C8B-11B6-4C64-8197-00806200BF64}</x14:id>
        </ext>
      </extLst>
    </cfRule>
    <cfRule type="dataBar" priority="577">
      <dataBar showValue="1" minLength="10" maxLength="90">
        <cfvo type="min" val="0"/>
        <cfvo type="max" val="0"/>
        <color rgb="FF808080"/>
      </dataBar>
      <extLst>
        <ext xmlns:x14="http://schemas.microsoft.com/office/spreadsheetml/2009/9/main" uri="{B025F937-C7B1-47D3-B67F-A62EFF666E3E}">
          <x14:id>{2A877041-7EF9-4A26-B045-15D5602920C4}</x14:id>
        </ext>
      </extLst>
    </cfRule>
  </conditionalFormatting>
  <conditionalFormatting sqref="O233:O236">
    <cfRule type="dataBar" priority="578">
      <dataBar showValue="0" minLength="10" maxLength="90">
        <cfvo type="min" val="0"/>
        <cfvo type="max" val="0"/>
        <color rgb="FFA6A6A6"/>
      </dataBar>
      <extLst>
        <ext xmlns:x14="http://schemas.microsoft.com/office/spreadsheetml/2009/9/main" uri="{B025F937-C7B1-47D3-B67F-A62EFF666E3E}">
          <x14:id>{275E49F6-F6C1-4340-A73C-DD60BE2FF754}</x14:id>
        </ext>
      </extLst>
    </cfRule>
    <cfRule type="dataBar" priority="579">
      <dataBar showValue="1" minLength="10" maxLength="90">
        <cfvo type="min" val="0"/>
        <cfvo type="max" val="0"/>
        <color rgb="FFA6A6A6"/>
      </dataBar>
      <extLst>
        <ext xmlns:x14="http://schemas.microsoft.com/office/spreadsheetml/2009/9/main" uri="{B025F937-C7B1-47D3-B67F-A62EFF666E3E}">
          <x14:id>{C6974596-9B6E-4440-8257-249D5758EF84}</x14:id>
        </ext>
      </extLst>
    </cfRule>
    <cfRule type="dataBar" priority="580">
      <dataBar showValue="0" minLength="10" maxLength="90">
        <cfvo type="min" val="0"/>
        <cfvo type="max" val="0"/>
        <color rgb="FF638EC6"/>
      </dataBar>
      <extLst>
        <ext xmlns:x14="http://schemas.microsoft.com/office/spreadsheetml/2009/9/main" uri="{B025F937-C7B1-47D3-B67F-A62EFF666E3E}">
          <x14:id>{8E295F4E-40F8-4BE3-82FA-4749DC6C4129}</x14:id>
        </ext>
      </extLst>
    </cfRule>
    <cfRule type="dataBar" priority="581">
      <dataBar showValue="1" minLength="10" maxLength="90">
        <cfvo type="min" val="0"/>
        <cfvo type="max" val="0"/>
        <color rgb="FF808080"/>
      </dataBar>
      <extLst>
        <ext xmlns:x14="http://schemas.microsoft.com/office/spreadsheetml/2009/9/main" uri="{B025F937-C7B1-47D3-B67F-A62EFF666E3E}">
          <x14:id>{DD22178A-732C-4E5C-B246-9294003D00B8}</x14:id>
        </ext>
      </extLst>
    </cfRule>
  </conditionalFormatting>
  <conditionalFormatting sqref="O231">
    <cfRule type="dataBar" priority="582">
      <dataBar showValue="0" minLength="10" maxLength="90">
        <cfvo type="min" val="0"/>
        <cfvo type="max" val="0"/>
        <color rgb="FFA6A6A6"/>
      </dataBar>
      <extLst>
        <ext xmlns:x14="http://schemas.microsoft.com/office/spreadsheetml/2009/9/main" uri="{B025F937-C7B1-47D3-B67F-A62EFF666E3E}">
          <x14:id>{754ACEF9-BB9B-4C53-ABE7-C4798652A470}</x14:id>
        </ext>
      </extLst>
    </cfRule>
    <cfRule type="dataBar" priority="583">
      <dataBar showValue="1" minLength="10" maxLength="90">
        <cfvo type="min" val="0"/>
        <cfvo type="max" val="0"/>
        <color rgb="FFA6A6A6"/>
      </dataBar>
      <extLst>
        <ext xmlns:x14="http://schemas.microsoft.com/office/spreadsheetml/2009/9/main" uri="{B025F937-C7B1-47D3-B67F-A62EFF666E3E}">
          <x14:id>{FBB28D45-9ACA-453A-99C9-A09E4A797FDC}</x14:id>
        </ext>
      </extLst>
    </cfRule>
    <cfRule type="dataBar" priority="584">
      <dataBar showValue="0" minLength="10" maxLength="90">
        <cfvo type="min" val="0"/>
        <cfvo type="max" val="0"/>
        <color rgb="FF638EC6"/>
      </dataBar>
      <extLst>
        <ext xmlns:x14="http://schemas.microsoft.com/office/spreadsheetml/2009/9/main" uri="{B025F937-C7B1-47D3-B67F-A62EFF666E3E}">
          <x14:id>{6ECA1CF1-2170-49C4-8DA0-2EDAE02CEB19}</x14:id>
        </ext>
      </extLst>
    </cfRule>
    <cfRule type="dataBar" priority="585">
      <dataBar showValue="1" minLength="10" maxLength="90">
        <cfvo type="min" val="0"/>
        <cfvo type="max" val="0"/>
        <color rgb="FF808080"/>
      </dataBar>
      <extLst>
        <ext xmlns:x14="http://schemas.microsoft.com/office/spreadsheetml/2009/9/main" uri="{B025F937-C7B1-47D3-B67F-A62EFF666E3E}">
          <x14:id>{D6B13015-675C-4E28-81C0-1A26A5E9FD53}</x14:id>
        </ext>
      </extLst>
    </cfRule>
  </conditionalFormatting>
  <conditionalFormatting sqref="O171:O229">
    <cfRule type="dataBar" priority="586">
      <dataBar showValue="0" minLength="10" maxLength="90">
        <cfvo type="min" val="0"/>
        <cfvo type="max" val="0"/>
        <color rgb="FFA6A6A6"/>
      </dataBar>
      <extLst>
        <ext xmlns:x14="http://schemas.microsoft.com/office/spreadsheetml/2009/9/main" uri="{B025F937-C7B1-47D3-B67F-A62EFF666E3E}">
          <x14:id>{75BF1066-0050-45FE-B85E-73A030CB29FB}</x14:id>
        </ext>
      </extLst>
    </cfRule>
    <cfRule type="dataBar" priority="587">
      <dataBar showValue="1" minLength="10" maxLength="90">
        <cfvo type="min" val="0"/>
        <cfvo type="max" val="0"/>
        <color rgb="FFA6A6A6"/>
      </dataBar>
      <extLst>
        <ext xmlns:x14="http://schemas.microsoft.com/office/spreadsheetml/2009/9/main" uri="{B025F937-C7B1-47D3-B67F-A62EFF666E3E}">
          <x14:id>{4D583213-4910-40D9-B890-1EBFEEABE2C3}</x14:id>
        </ext>
      </extLst>
    </cfRule>
    <cfRule type="dataBar" priority="588">
      <dataBar showValue="0" minLength="10" maxLength="90">
        <cfvo type="min" val="0"/>
        <cfvo type="max" val="0"/>
        <color rgb="FF638EC6"/>
      </dataBar>
      <extLst>
        <ext xmlns:x14="http://schemas.microsoft.com/office/spreadsheetml/2009/9/main" uri="{B025F937-C7B1-47D3-B67F-A62EFF666E3E}">
          <x14:id>{D13347EE-B0AE-45A2-BBAA-B1622D33B667}</x14:id>
        </ext>
      </extLst>
    </cfRule>
    <cfRule type="dataBar" priority="589">
      <dataBar showValue="1" minLength="10" maxLength="90">
        <cfvo type="min" val="0"/>
        <cfvo type="max" val="0"/>
        <color rgb="FF808080"/>
      </dataBar>
      <extLst>
        <ext xmlns:x14="http://schemas.microsoft.com/office/spreadsheetml/2009/9/main" uri="{B025F937-C7B1-47D3-B67F-A62EFF666E3E}">
          <x14:id>{978C4611-D791-42A1-AB7A-ACFF61BD3540}</x14:id>
        </ext>
      </extLst>
    </cfRule>
  </conditionalFormatting>
  <conditionalFormatting sqref="O136:O169">
    <cfRule type="dataBar" priority="590">
      <dataBar showValue="0" minLength="10" maxLength="90">
        <cfvo type="min" val="0"/>
        <cfvo type="max" val="0"/>
        <color rgb="FFA6A6A6"/>
      </dataBar>
      <extLst>
        <ext xmlns:x14="http://schemas.microsoft.com/office/spreadsheetml/2009/9/main" uri="{B025F937-C7B1-47D3-B67F-A62EFF666E3E}">
          <x14:id>{B7A75DF1-316A-4C36-945C-4D586B6925FE}</x14:id>
        </ext>
      </extLst>
    </cfRule>
    <cfRule type="dataBar" priority="591">
      <dataBar showValue="1" minLength="10" maxLength="90">
        <cfvo type="min" val="0"/>
        <cfvo type="max" val="0"/>
        <color rgb="FFA6A6A6"/>
      </dataBar>
      <extLst>
        <ext xmlns:x14="http://schemas.microsoft.com/office/spreadsheetml/2009/9/main" uri="{B025F937-C7B1-47D3-B67F-A62EFF666E3E}">
          <x14:id>{ACC8892A-D8D7-42CE-AB59-CC676D13C6DB}</x14:id>
        </ext>
      </extLst>
    </cfRule>
    <cfRule type="dataBar" priority="592">
      <dataBar showValue="0" minLength="10" maxLength="90">
        <cfvo type="min" val="0"/>
        <cfvo type="max" val="0"/>
        <color rgb="FF638EC6"/>
      </dataBar>
      <extLst>
        <ext xmlns:x14="http://schemas.microsoft.com/office/spreadsheetml/2009/9/main" uri="{B025F937-C7B1-47D3-B67F-A62EFF666E3E}">
          <x14:id>{284DA92E-E625-414C-B9C4-6F46B13CF3B0}</x14:id>
        </ext>
      </extLst>
    </cfRule>
    <cfRule type="dataBar" priority="593">
      <dataBar showValue="1" minLength="10" maxLength="90">
        <cfvo type="min" val="0"/>
        <cfvo type="max" val="0"/>
        <color rgb="FF808080"/>
      </dataBar>
      <extLst>
        <ext xmlns:x14="http://schemas.microsoft.com/office/spreadsheetml/2009/9/main" uri="{B025F937-C7B1-47D3-B67F-A62EFF666E3E}">
          <x14:id>{E2E53BE9-7C23-43E5-932A-E0C49E96E6BE}</x14:id>
        </ext>
      </extLst>
    </cfRule>
  </conditionalFormatting>
  <conditionalFormatting sqref="O98:O134">
    <cfRule type="dataBar" priority="594">
      <dataBar showValue="0" minLength="10" maxLength="90">
        <cfvo type="min" val="0"/>
        <cfvo type="max" val="0"/>
        <color rgb="FFA6A6A6"/>
      </dataBar>
      <extLst>
        <ext xmlns:x14="http://schemas.microsoft.com/office/spreadsheetml/2009/9/main" uri="{B025F937-C7B1-47D3-B67F-A62EFF666E3E}">
          <x14:id>{96C5B027-B82B-416B-A039-9972E8E57BE0}</x14:id>
        </ext>
      </extLst>
    </cfRule>
    <cfRule type="dataBar" priority="595">
      <dataBar showValue="1" minLength="10" maxLength="90">
        <cfvo type="min" val="0"/>
        <cfvo type="max" val="0"/>
        <color rgb="FFA6A6A6"/>
      </dataBar>
      <extLst>
        <ext xmlns:x14="http://schemas.microsoft.com/office/spreadsheetml/2009/9/main" uri="{B025F937-C7B1-47D3-B67F-A62EFF666E3E}">
          <x14:id>{896D619F-C591-47C7-ABDF-F2B054EEB083}</x14:id>
        </ext>
      </extLst>
    </cfRule>
    <cfRule type="dataBar" priority="596">
      <dataBar showValue="0" minLength="10" maxLength="90">
        <cfvo type="min" val="0"/>
        <cfvo type="max" val="0"/>
        <color rgb="FF638EC6"/>
      </dataBar>
      <extLst>
        <ext xmlns:x14="http://schemas.microsoft.com/office/spreadsheetml/2009/9/main" uri="{B025F937-C7B1-47D3-B67F-A62EFF666E3E}">
          <x14:id>{D9B07168-77AE-4784-BD34-1B9187349AE8}</x14:id>
        </ext>
      </extLst>
    </cfRule>
    <cfRule type="dataBar" priority="597">
      <dataBar showValue="1" minLength="10" maxLength="90">
        <cfvo type="min" val="0"/>
        <cfvo type="max" val="0"/>
        <color rgb="FF808080"/>
      </dataBar>
      <extLst>
        <ext xmlns:x14="http://schemas.microsoft.com/office/spreadsheetml/2009/9/main" uri="{B025F937-C7B1-47D3-B67F-A62EFF666E3E}">
          <x14:id>{1AA96CE0-6DC4-4AA9-BDD1-73F398E292E0}</x14:id>
        </ext>
      </extLst>
    </cfRule>
  </conditionalFormatting>
  <conditionalFormatting sqref="O84:O96">
    <cfRule type="dataBar" priority="598">
      <dataBar showValue="0" minLength="10" maxLength="90">
        <cfvo type="min" val="0"/>
        <cfvo type="max" val="0"/>
        <color rgb="FFA6A6A6"/>
      </dataBar>
      <extLst>
        <ext xmlns:x14="http://schemas.microsoft.com/office/spreadsheetml/2009/9/main" uri="{B025F937-C7B1-47D3-B67F-A62EFF666E3E}">
          <x14:id>{6C478180-4D76-4551-977A-EF696BD4C59D}</x14:id>
        </ext>
      </extLst>
    </cfRule>
    <cfRule type="dataBar" priority="599">
      <dataBar showValue="1" minLength="10" maxLength="90">
        <cfvo type="min" val="0"/>
        <cfvo type="max" val="0"/>
        <color rgb="FFA6A6A6"/>
      </dataBar>
      <extLst>
        <ext xmlns:x14="http://schemas.microsoft.com/office/spreadsheetml/2009/9/main" uri="{B025F937-C7B1-47D3-B67F-A62EFF666E3E}">
          <x14:id>{F7A810E9-EE35-44E1-BAC8-AFBC47C0B38B}</x14:id>
        </ext>
      </extLst>
    </cfRule>
    <cfRule type="dataBar" priority="600">
      <dataBar showValue="0" minLength="10" maxLength="90">
        <cfvo type="min" val="0"/>
        <cfvo type="max" val="0"/>
        <color rgb="FF638EC6"/>
      </dataBar>
      <extLst>
        <ext xmlns:x14="http://schemas.microsoft.com/office/spreadsheetml/2009/9/main" uri="{B025F937-C7B1-47D3-B67F-A62EFF666E3E}">
          <x14:id>{F72B42E2-D569-4355-BCD4-517B42CC44AF}</x14:id>
        </ext>
      </extLst>
    </cfRule>
    <cfRule type="dataBar" priority="601">
      <dataBar showValue="1" minLength="10" maxLength="90">
        <cfvo type="min" val="0"/>
        <cfvo type="max" val="0"/>
        <color rgb="FF808080"/>
      </dataBar>
      <extLst>
        <ext xmlns:x14="http://schemas.microsoft.com/office/spreadsheetml/2009/9/main" uri="{B025F937-C7B1-47D3-B67F-A62EFF666E3E}">
          <x14:id>{69DE3B13-59E1-445F-A0C2-E0647EF2524B}</x14:id>
        </ext>
      </extLst>
    </cfRule>
  </conditionalFormatting>
  <conditionalFormatting sqref="O80:O82">
    <cfRule type="dataBar" priority="602">
      <dataBar showValue="0" minLength="10" maxLength="90">
        <cfvo type="min" val="0"/>
        <cfvo type="max" val="0"/>
        <color rgb="FFA6A6A6"/>
      </dataBar>
      <extLst>
        <ext xmlns:x14="http://schemas.microsoft.com/office/spreadsheetml/2009/9/main" uri="{B025F937-C7B1-47D3-B67F-A62EFF666E3E}">
          <x14:id>{F4D34ECC-BE8E-4452-92EB-46CEF055F033}</x14:id>
        </ext>
      </extLst>
    </cfRule>
    <cfRule type="dataBar" priority="603">
      <dataBar showValue="1" minLength="10" maxLength="90">
        <cfvo type="min" val="0"/>
        <cfvo type="max" val="0"/>
        <color rgb="FFA6A6A6"/>
      </dataBar>
      <extLst>
        <ext xmlns:x14="http://schemas.microsoft.com/office/spreadsheetml/2009/9/main" uri="{B025F937-C7B1-47D3-B67F-A62EFF666E3E}">
          <x14:id>{248C51DC-9D00-4F92-B4CE-1BE98F403B6D}</x14:id>
        </ext>
      </extLst>
    </cfRule>
    <cfRule type="dataBar" priority="604">
      <dataBar showValue="0" minLength="10" maxLength="90">
        <cfvo type="min" val="0"/>
        <cfvo type="max" val="0"/>
        <color rgb="FF638EC6"/>
      </dataBar>
      <extLst>
        <ext xmlns:x14="http://schemas.microsoft.com/office/spreadsheetml/2009/9/main" uri="{B025F937-C7B1-47D3-B67F-A62EFF666E3E}">
          <x14:id>{464FA86E-EE7F-4435-9EA9-CD6C64E89B54}</x14:id>
        </ext>
      </extLst>
    </cfRule>
    <cfRule type="dataBar" priority="605">
      <dataBar showValue="1" minLength="10" maxLength="90">
        <cfvo type="min" val="0"/>
        <cfvo type="max" val="0"/>
        <color rgb="FF808080"/>
      </dataBar>
      <extLst>
        <ext xmlns:x14="http://schemas.microsoft.com/office/spreadsheetml/2009/9/main" uri="{B025F937-C7B1-47D3-B67F-A62EFF666E3E}">
          <x14:id>{543D1DAE-1968-4780-ACC4-4020E493CC1D}</x14:id>
        </ext>
      </extLst>
    </cfRule>
  </conditionalFormatting>
  <conditionalFormatting sqref="O71:O78">
    <cfRule type="dataBar" priority="606">
      <dataBar showValue="0" minLength="10" maxLength="90">
        <cfvo type="min" val="0"/>
        <cfvo type="max" val="0"/>
        <color rgb="FFA6A6A6"/>
      </dataBar>
      <extLst>
        <ext xmlns:x14="http://schemas.microsoft.com/office/spreadsheetml/2009/9/main" uri="{B025F937-C7B1-47D3-B67F-A62EFF666E3E}">
          <x14:id>{F6291786-439E-4CA4-9C5F-2BE990C2B077}</x14:id>
        </ext>
      </extLst>
    </cfRule>
    <cfRule type="dataBar" priority="607">
      <dataBar showValue="1" minLength="10" maxLength="90">
        <cfvo type="min" val="0"/>
        <cfvo type="max" val="0"/>
        <color rgb="FFA6A6A6"/>
      </dataBar>
      <extLst>
        <ext xmlns:x14="http://schemas.microsoft.com/office/spreadsheetml/2009/9/main" uri="{B025F937-C7B1-47D3-B67F-A62EFF666E3E}">
          <x14:id>{A745CD40-4D8E-48F4-B56B-2EE1D95FD3FB}</x14:id>
        </ext>
      </extLst>
    </cfRule>
    <cfRule type="dataBar" priority="608">
      <dataBar showValue="0" minLength="10" maxLength="90">
        <cfvo type="min" val="0"/>
        <cfvo type="max" val="0"/>
        <color rgb="FF638EC6"/>
      </dataBar>
      <extLst>
        <ext xmlns:x14="http://schemas.microsoft.com/office/spreadsheetml/2009/9/main" uri="{B025F937-C7B1-47D3-B67F-A62EFF666E3E}">
          <x14:id>{3191C492-AF77-4ECC-9DBA-A33E8D50743C}</x14:id>
        </ext>
      </extLst>
    </cfRule>
    <cfRule type="dataBar" priority="609">
      <dataBar showValue="1" minLength="10" maxLength="90">
        <cfvo type="min" val="0"/>
        <cfvo type="max" val="0"/>
        <color rgb="FF808080"/>
      </dataBar>
      <extLst>
        <ext xmlns:x14="http://schemas.microsoft.com/office/spreadsheetml/2009/9/main" uri="{B025F937-C7B1-47D3-B67F-A62EFF666E3E}">
          <x14:id>{F0B088E0-CE4D-4A6E-A0EB-D8E4B61BF4E9}</x14:id>
        </ext>
      </extLst>
    </cfRule>
  </conditionalFormatting>
  <conditionalFormatting sqref="O65:O69">
    <cfRule type="dataBar" priority="610">
      <dataBar showValue="0" minLength="10" maxLength="90">
        <cfvo type="min" val="0"/>
        <cfvo type="max" val="0"/>
        <color rgb="FFA6A6A6"/>
      </dataBar>
      <extLst>
        <ext xmlns:x14="http://schemas.microsoft.com/office/spreadsheetml/2009/9/main" uri="{B025F937-C7B1-47D3-B67F-A62EFF666E3E}">
          <x14:id>{30F07AFF-4940-427D-A562-A058B6FBAFC8}</x14:id>
        </ext>
      </extLst>
    </cfRule>
    <cfRule type="dataBar" priority="611">
      <dataBar showValue="1" minLength="10" maxLength="90">
        <cfvo type="min" val="0"/>
        <cfvo type="max" val="0"/>
        <color rgb="FFA6A6A6"/>
      </dataBar>
      <extLst>
        <ext xmlns:x14="http://schemas.microsoft.com/office/spreadsheetml/2009/9/main" uri="{B025F937-C7B1-47D3-B67F-A62EFF666E3E}">
          <x14:id>{7F4AEDB5-CB9C-4A79-A5EA-43A519F380F1}</x14:id>
        </ext>
      </extLst>
    </cfRule>
    <cfRule type="dataBar" priority="612">
      <dataBar showValue="0" minLength="10" maxLength="90">
        <cfvo type="min" val="0"/>
        <cfvo type="max" val="0"/>
        <color rgb="FF638EC6"/>
      </dataBar>
      <extLst>
        <ext xmlns:x14="http://schemas.microsoft.com/office/spreadsheetml/2009/9/main" uri="{B025F937-C7B1-47D3-B67F-A62EFF666E3E}">
          <x14:id>{DDDD9020-2241-49C5-BCCF-6D3058FD78BB}</x14:id>
        </ext>
      </extLst>
    </cfRule>
    <cfRule type="dataBar" priority="613">
      <dataBar showValue="1" minLength="10" maxLength="90">
        <cfvo type="min" val="0"/>
        <cfvo type="max" val="0"/>
        <color rgb="FF808080"/>
      </dataBar>
      <extLst>
        <ext xmlns:x14="http://schemas.microsoft.com/office/spreadsheetml/2009/9/main" uri="{B025F937-C7B1-47D3-B67F-A62EFF666E3E}">
          <x14:id>{667988ED-D0E7-4998-9700-83F06EF34020}</x14:id>
        </ext>
      </extLst>
    </cfRule>
  </conditionalFormatting>
  <conditionalFormatting sqref="O49:O62">
    <cfRule type="dataBar" priority="614">
      <dataBar showValue="0" minLength="10" maxLength="90">
        <cfvo type="min" val="0"/>
        <cfvo type="max" val="0"/>
        <color rgb="FFA6A6A6"/>
      </dataBar>
      <extLst>
        <ext xmlns:x14="http://schemas.microsoft.com/office/spreadsheetml/2009/9/main" uri="{B025F937-C7B1-47D3-B67F-A62EFF666E3E}">
          <x14:id>{5BAEC1F7-9F48-486C-ACC8-9D93A9C13154}</x14:id>
        </ext>
      </extLst>
    </cfRule>
    <cfRule type="dataBar" priority="615">
      <dataBar showValue="1" minLength="10" maxLength="90">
        <cfvo type="min" val="0"/>
        <cfvo type="max" val="0"/>
        <color rgb="FFA6A6A6"/>
      </dataBar>
      <extLst>
        <ext xmlns:x14="http://schemas.microsoft.com/office/spreadsheetml/2009/9/main" uri="{B025F937-C7B1-47D3-B67F-A62EFF666E3E}">
          <x14:id>{A0AD29DA-EBF3-4D24-82CE-00A18DF1BE82}</x14:id>
        </ext>
      </extLst>
    </cfRule>
    <cfRule type="dataBar" priority="616">
      <dataBar showValue="0" minLength="10" maxLength="90">
        <cfvo type="min" val="0"/>
        <cfvo type="max" val="0"/>
        <color rgb="FF638EC6"/>
      </dataBar>
      <extLst>
        <ext xmlns:x14="http://schemas.microsoft.com/office/spreadsheetml/2009/9/main" uri="{B025F937-C7B1-47D3-B67F-A62EFF666E3E}">
          <x14:id>{A01BE76D-DD80-4B90-A118-6D528446895A}</x14:id>
        </ext>
      </extLst>
    </cfRule>
    <cfRule type="dataBar" priority="617">
      <dataBar showValue="1" minLength="10" maxLength="90">
        <cfvo type="min" val="0"/>
        <cfvo type="max" val="0"/>
        <color rgb="FF808080"/>
      </dataBar>
      <extLst>
        <ext xmlns:x14="http://schemas.microsoft.com/office/spreadsheetml/2009/9/main" uri="{B025F937-C7B1-47D3-B67F-A62EFF666E3E}">
          <x14:id>{60B6E6A9-6BB3-4648-AA24-20B11243A255}</x14:id>
        </ext>
      </extLst>
    </cfRule>
  </conditionalFormatting>
  <conditionalFormatting sqref="O31:O46">
    <cfRule type="dataBar" priority="618">
      <dataBar showValue="0" minLength="10" maxLength="90">
        <cfvo type="min" val="0"/>
        <cfvo type="max" val="0"/>
        <color rgb="FFA6A6A6"/>
      </dataBar>
      <extLst>
        <ext xmlns:x14="http://schemas.microsoft.com/office/spreadsheetml/2009/9/main" uri="{B025F937-C7B1-47D3-B67F-A62EFF666E3E}">
          <x14:id>{9AE9A096-AF27-472F-8FAC-215F60DDA37C}</x14:id>
        </ext>
      </extLst>
    </cfRule>
    <cfRule type="dataBar" priority="619">
      <dataBar showValue="1" minLength="10" maxLength="90">
        <cfvo type="min" val="0"/>
        <cfvo type="max" val="0"/>
        <color rgb="FFA6A6A6"/>
      </dataBar>
      <extLst>
        <ext xmlns:x14="http://schemas.microsoft.com/office/spreadsheetml/2009/9/main" uri="{B025F937-C7B1-47D3-B67F-A62EFF666E3E}">
          <x14:id>{A8D819B0-34B4-4AD0-9878-C500B9F97332}</x14:id>
        </ext>
      </extLst>
    </cfRule>
    <cfRule type="dataBar" priority="620">
      <dataBar showValue="0" minLength="10" maxLength="90">
        <cfvo type="min" val="0"/>
        <cfvo type="max" val="0"/>
        <color rgb="FF638EC6"/>
      </dataBar>
      <extLst>
        <ext xmlns:x14="http://schemas.microsoft.com/office/spreadsheetml/2009/9/main" uri="{B025F937-C7B1-47D3-B67F-A62EFF666E3E}">
          <x14:id>{8AD53646-498E-47C8-9617-80AFCFD976F0}</x14:id>
        </ext>
      </extLst>
    </cfRule>
    <cfRule type="dataBar" priority="621">
      <dataBar showValue="1" minLength="10" maxLength="90">
        <cfvo type="min" val="0"/>
        <cfvo type="max" val="0"/>
        <color rgb="FF808080"/>
      </dataBar>
      <extLst>
        <ext xmlns:x14="http://schemas.microsoft.com/office/spreadsheetml/2009/9/main" uri="{B025F937-C7B1-47D3-B67F-A62EFF666E3E}">
          <x14:id>{60B1DEB5-12E8-40D8-B8B1-B7A760BFCA2A}</x14:id>
        </ext>
      </extLst>
    </cfRule>
  </conditionalFormatting>
  <conditionalFormatting sqref="O26:O29">
    <cfRule type="dataBar" priority="622">
      <dataBar showValue="0" minLength="10" maxLength="90">
        <cfvo type="min" val="0"/>
        <cfvo type="max" val="0"/>
        <color rgb="FFA6A6A6"/>
      </dataBar>
      <extLst>
        <ext xmlns:x14="http://schemas.microsoft.com/office/spreadsheetml/2009/9/main" uri="{B025F937-C7B1-47D3-B67F-A62EFF666E3E}">
          <x14:id>{8BC762CD-8F3F-4C92-B012-FAD1C5D75992}</x14:id>
        </ext>
      </extLst>
    </cfRule>
    <cfRule type="dataBar" priority="623">
      <dataBar showValue="1" minLength="10" maxLength="90">
        <cfvo type="min" val="0"/>
        <cfvo type="max" val="0"/>
        <color rgb="FFA6A6A6"/>
      </dataBar>
      <extLst>
        <ext xmlns:x14="http://schemas.microsoft.com/office/spreadsheetml/2009/9/main" uri="{B025F937-C7B1-47D3-B67F-A62EFF666E3E}">
          <x14:id>{74E00046-85BB-45B1-A180-1648DC7B2BC8}</x14:id>
        </ext>
      </extLst>
    </cfRule>
    <cfRule type="dataBar" priority="624">
      <dataBar showValue="0" minLength="10" maxLength="90">
        <cfvo type="min" val="0"/>
        <cfvo type="max" val="0"/>
        <color rgb="FF638EC6"/>
      </dataBar>
      <extLst>
        <ext xmlns:x14="http://schemas.microsoft.com/office/spreadsheetml/2009/9/main" uri="{B025F937-C7B1-47D3-B67F-A62EFF666E3E}">
          <x14:id>{CE1273A0-C5E9-477B-9395-8B7984CE8041}</x14:id>
        </ext>
      </extLst>
    </cfRule>
    <cfRule type="dataBar" priority="625">
      <dataBar showValue="1" minLength="10" maxLength="90">
        <cfvo type="min" val="0"/>
        <cfvo type="max" val="0"/>
        <color rgb="FF808080"/>
      </dataBar>
      <extLst>
        <ext xmlns:x14="http://schemas.microsoft.com/office/spreadsheetml/2009/9/main" uri="{B025F937-C7B1-47D3-B67F-A62EFF666E3E}">
          <x14:id>{365E52E6-4FCA-48BC-944A-61F687547810}</x14:id>
        </ext>
      </extLst>
    </cfRule>
  </conditionalFormatting>
  <conditionalFormatting sqref="O12:O24">
    <cfRule type="dataBar" priority="626">
      <dataBar showValue="0" minLength="10" maxLength="90">
        <cfvo type="min" val="0"/>
        <cfvo type="max" val="0"/>
        <color rgb="FFA6A6A6"/>
      </dataBar>
      <extLst>
        <ext xmlns:x14="http://schemas.microsoft.com/office/spreadsheetml/2009/9/main" uri="{B025F937-C7B1-47D3-B67F-A62EFF666E3E}">
          <x14:id>{5220EF11-C7A9-4751-96B3-C1D878117366}</x14:id>
        </ext>
      </extLst>
    </cfRule>
    <cfRule type="dataBar" priority="627">
      <dataBar showValue="1" minLength="10" maxLength="90">
        <cfvo type="min" val="0"/>
        <cfvo type="max" val="0"/>
        <color rgb="FFA6A6A6"/>
      </dataBar>
      <extLst>
        <ext xmlns:x14="http://schemas.microsoft.com/office/spreadsheetml/2009/9/main" uri="{B025F937-C7B1-47D3-B67F-A62EFF666E3E}">
          <x14:id>{75A85DC0-5927-432E-ACD1-4EEC165E2290}</x14:id>
        </ext>
      </extLst>
    </cfRule>
    <cfRule type="dataBar" priority="628">
      <dataBar showValue="0" minLength="10" maxLength="90">
        <cfvo type="min" val="0"/>
        <cfvo type="max" val="0"/>
        <color rgb="FF638EC6"/>
      </dataBar>
      <extLst>
        <ext xmlns:x14="http://schemas.microsoft.com/office/spreadsheetml/2009/9/main" uri="{B025F937-C7B1-47D3-B67F-A62EFF666E3E}">
          <x14:id>{373951FB-6CD2-4A72-8449-76FE633091D8}</x14:id>
        </ext>
      </extLst>
    </cfRule>
    <cfRule type="dataBar" priority="629">
      <dataBar showValue="1" minLength="10" maxLength="90">
        <cfvo type="min" val="0"/>
        <cfvo type="max" val="0"/>
        <color rgb="FF808080"/>
      </dataBar>
      <extLst>
        <ext xmlns:x14="http://schemas.microsoft.com/office/spreadsheetml/2009/9/main" uri="{B025F937-C7B1-47D3-B67F-A62EFF666E3E}">
          <x14:id>{9C62983A-7F3B-44A5-8A7B-893E1135284D}</x14:id>
        </ext>
      </extLst>
    </cfRule>
  </conditionalFormatting>
  <conditionalFormatting sqref="O6:O10">
    <cfRule type="dataBar" priority="630">
      <dataBar showValue="0" minLength="10" maxLength="90">
        <cfvo type="min" val="0"/>
        <cfvo type="max" val="0"/>
        <color rgb="FFA6A6A6"/>
      </dataBar>
      <extLst>
        <ext xmlns:x14="http://schemas.microsoft.com/office/spreadsheetml/2009/9/main" uri="{B025F937-C7B1-47D3-B67F-A62EFF666E3E}">
          <x14:id>{9B709865-7AFC-4456-BD10-33FBF179BA20}</x14:id>
        </ext>
      </extLst>
    </cfRule>
    <cfRule type="dataBar" priority="631">
      <dataBar showValue="1" minLength="10" maxLength="90">
        <cfvo type="min" val="0"/>
        <cfvo type="max" val="0"/>
        <color rgb="FFA6A6A6"/>
      </dataBar>
      <extLst>
        <ext xmlns:x14="http://schemas.microsoft.com/office/spreadsheetml/2009/9/main" uri="{B025F937-C7B1-47D3-B67F-A62EFF666E3E}">
          <x14:id>{CADBEBDD-1A80-4AD3-B855-4C1A3711148A}</x14:id>
        </ext>
      </extLst>
    </cfRule>
    <cfRule type="dataBar" priority="632">
      <dataBar showValue="0" minLength="10" maxLength="90">
        <cfvo type="min" val="0"/>
        <cfvo type="max" val="0"/>
        <color rgb="FF638EC6"/>
      </dataBar>
      <extLst>
        <ext xmlns:x14="http://schemas.microsoft.com/office/spreadsheetml/2009/9/main" uri="{B025F937-C7B1-47D3-B67F-A62EFF666E3E}">
          <x14:id>{AC77C02E-F1BC-495A-BC2C-FCD8B2173363}</x14:id>
        </ext>
      </extLst>
    </cfRule>
    <cfRule type="dataBar" priority="633">
      <dataBar showValue="1" minLength="10" maxLength="90">
        <cfvo type="min" val="0"/>
        <cfvo type="max" val="0"/>
        <color rgb="FF808080"/>
      </dataBar>
      <extLst>
        <ext xmlns:x14="http://schemas.microsoft.com/office/spreadsheetml/2009/9/main" uri="{B025F937-C7B1-47D3-B67F-A62EFF666E3E}">
          <x14:id>{70FCF874-1350-45C1-99FA-11D027154038}</x14:id>
        </ext>
      </extLst>
    </cfRule>
  </conditionalFormatting>
  <conditionalFormatting sqref="H2186 H2180 H2197 H2200 H2202 H2227 H2238 H2246 H2270 H2274 H2280 H2286 H2294 H2296 H2312 H2328 H2337 H2341 H2356 H2364 H2388 H2405">
    <cfRule type="dataBar" priority="634">
      <dataBar showValue="0" minLength="10" maxLength="90">
        <cfvo type="min" val="0"/>
        <cfvo type="max" val="0"/>
        <color rgb="FFA6A6A6"/>
      </dataBar>
      <extLst>
        <ext xmlns:x14="http://schemas.microsoft.com/office/spreadsheetml/2009/9/main" uri="{B025F937-C7B1-47D3-B67F-A62EFF666E3E}">
          <x14:id>{A117E64A-F3C2-4DDF-8D34-7FC4C4253143}</x14:id>
        </ext>
      </extLst>
    </cfRule>
    <cfRule type="dataBar" priority="635">
      <dataBar showValue="1" minLength="10" maxLength="90">
        <cfvo type="min" val="0"/>
        <cfvo type="max" val="0"/>
        <color rgb="FFA6A6A6"/>
      </dataBar>
      <extLst>
        <ext xmlns:x14="http://schemas.microsoft.com/office/spreadsheetml/2009/9/main" uri="{B025F937-C7B1-47D3-B67F-A62EFF666E3E}">
          <x14:id>{79C17249-B833-42C8-A36D-806557133CBB}</x14:id>
        </ext>
      </extLst>
    </cfRule>
    <cfRule type="dataBar" priority="636">
      <dataBar showValue="0" minLength="10" maxLength="90">
        <cfvo type="min" val="0"/>
        <cfvo type="max" val="0"/>
        <color rgb="FF638EC6"/>
      </dataBar>
      <extLst>
        <ext xmlns:x14="http://schemas.microsoft.com/office/spreadsheetml/2009/9/main" uri="{B025F937-C7B1-47D3-B67F-A62EFF666E3E}">
          <x14:id>{94F59EC2-8EB6-4227-853C-3F8DE552F438}</x14:id>
        </ext>
      </extLst>
    </cfRule>
    <cfRule type="dataBar" priority="637">
      <dataBar showValue="1" minLength="10" maxLength="90">
        <cfvo type="min" val="0"/>
        <cfvo type="max" val="0"/>
        <color rgb="FF808080"/>
      </dataBar>
      <extLst>
        <ext xmlns:x14="http://schemas.microsoft.com/office/spreadsheetml/2009/9/main" uri="{B025F937-C7B1-47D3-B67F-A62EFF666E3E}">
          <x14:id>{B1DDC32C-AF92-42E7-B315-285D8020BA8D}</x14:id>
        </ext>
      </extLst>
    </cfRule>
  </conditionalFormatting>
  <conditionalFormatting sqref="H2167:H2175">
    <cfRule type="dataBar" priority="638">
      <dataBar showValue="0" minLength="10" maxLength="90">
        <cfvo type="min" val="0"/>
        <cfvo type="max" val="0"/>
        <color rgb="FFA6A6A6"/>
      </dataBar>
      <extLst>
        <ext xmlns:x14="http://schemas.microsoft.com/office/spreadsheetml/2009/9/main" uri="{B025F937-C7B1-47D3-B67F-A62EFF666E3E}">
          <x14:id>{C0E3AFFE-77E7-4CE0-91B4-7573BF40B31A}</x14:id>
        </ext>
      </extLst>
    </cfRule>
    <cfRule type="dataBar" priority="639">
      <dataBar showValue="1" minLength="10" maxLength="90">
        <cfvo type="min" val="0"/>
        <cfvo type="max" val="0"/>
        <color rgb="FFA6A6A6"/>
      </dataBar>
      <extLst>
        <ext xmlns:x14="http://schemas.microsoft.com/office/spreadsheetml/2009/9/main" uri="{B025F937-C7B1-47D3-B67F-A62EFF666E3E}">
          <x14:id>{2CA83FB0-5E9F-44A2-A325-A73A85282B69}</x14:id>
        </ext>
      </extLst>
    </cfRule>
    <cfRule type="dataBar" priority="640">
      <dataBar showValue="0" minLength="10" maxLength="90">
        <cfvo type="min" val="0"/>
        <cfvo type="max" val="0"/>
        <color rgb="FF638EC6"/>
      </dataBar>
      <extLst>
        <ext xmlns:x14="http://schemas.microsoft.com/office/spreadsheetml/2009/9/main" uri="{B025F937-C7B1-47D3-B67F-A62EFF666E3E}">
          <x14:id>{51638CBB-A754-4C65-9DFB-495AE7F06DB3}</x14:id>
        </ext>
      </extLst>
    </cfRule>
    <cfRule type="dataBar" priority="641">
      <dataBar showValue="1" minLength="10" maxLength="90">
        <cfvo type="min" val="0"/>
        <cfvo type="max" val="0"/>
        <color rgb="FF808080"/>
      </dataBar>
      <extLst>
        <ext xmlns:x14="http://schemas.microsoft.com/office/spreadsheetml/2009/9/main" uri="{B025F937-C7B1-47D3-B67F-A62EFF666E3E}">
          <x14:id>{64FF62A8-2B87-4739-81E7-B47FCAD91F97}</x14:id>
        </ext>
      </extLst>
    </cfRule>
  </conditionalFormatting>
  <conditionalFormatting sqref="H2158:H2165">
    <cfRule type="dataBar" priority="642">
      <dataBar showValue="0" minLength="10" maxLength="90">
        <cfvo type="min" val="0"/>
        <cfvo type="max" val="0"/>
        <color rgb="FFA6A6A6"/>
      </dataBar>
      <extLst>
        <ext xmlns:x14="http://schemas.microsoft.com/office/spreadsheetml/2009/9/main" uri="{B025F937-C7B1-47D3-B67F-A62EFF666E3E}">
          <x14:id>{9FDFA0B5-435A-498E-8D91-A0EC96306173}</x14:id>
        </ext>
      </extLst>
    </cfRule>
    <cfRule type="dataBar" priority="643">
      <dataBar showValue="1" minLength="10" maxLength="90">
        <cfvo type="min" val="0"/>
        <cfvo type="max" val="0"/>
        <color rgb="FFA6A6A6"/>
      </dataBar>
      <extLst>
        <ext xmlns:x14="http://schemas.microsoft.com/office/spreadsheetml/2009/9/main" uri="{B025F937-C7B1-47D3-B67F-A62EFF666E3E}">
          <x14:id>{627A3D33-F077-4CC0-AA4C-9DA532C63D7C}</x14:id>
        </ext>
      </extLst>
    </cfRule>
    <cfRule type="dataBar" priority="644">
      <dataBar showValue="0" minLength="10" maxLength="90">
        <cfvo type="min" val="0"/>
        <cfvo type="max" val="0"/>
        <color rgb="FF638EC6"/>
      </dataBar>
      <extLst>
        <ext xmlns:x14="http://schemas.microsoft.com/office/spreadsheetml/2009/9/main" uri="{B025F937-C7B1-47D3-B67F-A62EFF666E3E}">
          <x14:id>{C3990042-8AE3-48D1-8248-45B0FB1F5DE4}</x14:id>
        </ext>
      </extLst>
    </cfRule>
    <cfRule type="dataBar" priority="645">
      <dataBar showValue="1" minLength="10" maxLength="90">
        <cfvo type="min" val="0"/>
        <cfvo type="max" val="0"/>
        <color rgb="FF808080"/>
      </dataBar>
      <extLst>
        <ext xmlns:x14="http://schemas.microsoft.com/office/spreadsheetml/2009/9/main" uri="{B025F937-C7B1-47D3-B67F-A62EFF666E3E}">
          <x14:id>{AF75749A-4057-496D-A96A-16DB3CF096FC}</x14:id>
        </ext>
      </extLst>
    </cfRule>
  </conditionalFormatting>
  <conditionalFormatting sqref="H2147:H2156">
    <cfRule type="dataBar" priority="646">
      <dataBar showValue="0" minLength="10" maxLength="90">
        <cfvo type="min" val="0"/>
        <cfvo type="max" val="0"/>
        <color rgb="FFA6A6A6"/>
      </dataBar>
      <extLst>
        <ext xmlns:x14="http://schemas.microsoft.com/office/spreadsheetml/2009/9/main" uri="{B025F937-C7B1-47D3-B67F-A62EFF666E3E}">
          <x14:id>{7DEECB18-A29E-4110-B969-C1E0C3EBBBFE}</x14:id>
        </ext>
      </extLst>
    </cfRule>
    <cfRule type="dataBar" priority="647">
      <dataBar showValue="1" minLength="10" maxLength="90">
        <cfvo type="min" val="0"/>
        <cfvo type="max" val="0"/>
        <color rgb="FFA6A6A6"/>
      </dataBar>
      <extLst>
        <ext xmlns:x14="http://schemas.microsoft.com/office/spreadsheetml/2009/9/main" uri="{B025F937-C7B1-47D3-B67F-A62EFF666E3E}">
          <x14:id>{7ECAC72C-F4D5-42D6-A4CF-2F7094A36882}</x14:id>
        </ext>
      </extLst>
    </cfRule>
    <cfRule type="dataBar" priority="648">
      <dataBar showValue="0" minLength="10" maxLength="90">
        <cfvo type="min" val="0"/>
        <cfvo type="max" val="0"/>
        <color rgb="FF638EC6"/>
      </dataBar>
      <extLst>
        <ext xmlns:x14="http://schemas.microsoft.com/office/spreadsheetml/2009/9/main" uri="{B025F937-C7B1-47D3-B67F-A62EFF666E3E}">
          <x14:id>{C7108DC9-4D81-47D0-AA00-6AB0E3C8F4E7}</x14:id>
        </ext>
      </extLst>
    </cfRule>
    <cfRule type="dataBar" priority="649">
      <dataBar showValue="1" minLength="10" maxLength="90">
        <cfvo type="min" val="0"/>
        <cfvo type="max" val="0"/>
        <color rgb="FF808080"/>
      </dataBar>
      <extLst>
        <ext xmlns:x14="http://schemas.microsoft.com/office/spreadsheetml/2009/9/main" uri="{B025F937-C7B1-47D3-B67F-A62EFF666E3E}">
          <x14:id>{11CBBD3E-6264-44DC-82DF-FF13AF30CB36}</x14:id>
        </ext>
      </extLst>
    </cfRule>
  </conditionalFormatting>
  <conditionalFormatting sqref="H2117:H2144">
    <cfRule type="dataBar" priority="650">
      <dataBar showValue="0" minLength="10" maxLength="90">
        <cfvo type="min" val="0"/>
        <cfvo type="max" val="0"/>
        <color rgb="FFA6A6A6"/>
      </dataBar>
      <extLst>
        <ext xmlns:x14="http://schemas.microsoft.com/office/spreadsheetml/2009/9/main" uri="{B025F937-C7B1-47D3-B67F-A62EFF666E3E}">
          <x14:id>{E2F3CA9A-E789-4F2D-815A-34204050EEA2}</x14:id>
        </ext>
      </extLst>
    </cfRule>
    <cfRule type="dataBar" priority="651">
      <dataBar showValue="1" minLength="10" maxLength="90">
        <cfvo type="min" val="0"/>
        <cfvo type="max" val="0"/>
        <color rgb="FFA6A6A6"/>
      </dataBar>
      <extLst>
        <ext xmlns:x14="http://schemas.microsoft.com/office/spreadsheetml/2009/9/main" uri="{B025F937-C7B1-47D3-B67F-A62EFF666E3E}">
          <x14:id>{C700BE40-7F5B-4F20-9A15-DB17E525AD40}</x14:id>
        </ext>
      </extLst>
    </cfRule>
    <cfRule type="dataBar" priority="652">
      <dataBar showValue="0" minLength="10" maxLength="90">
        <cfvo type="min" val="0"/>
        <cfvo type="max" val="0"/>
        <color rgb="FF638EC6"/>
      </dataBar>
      <extLst>
        <ext xmlns:x14="http://schemas.microsoft.com/office/spreadsheetml/2009/9/main" uri="{B025F937-C7B1-47D3-B67F-A62EFF666E3E}">
          <x14:id>{C86D38DD-CEA4-4BC0-9C7C-823133BBDDF8}</x14:id>
        </ext>
      </extLst>
    </cfRule>
    <cfRule type="dataBar" priority="653">
      <dataBar showValue="1" minLength="10" maxLength="90">
        <cfvo type="min" val="0"/>
        <cfvo type="max" val="0"/>
        <color rgb="FF808080"/>
      </dataBar>
      <extLst>
        <ext xmlns:x14="http://schemas.microsoft.com/office/spreadsheetml/2009/9/main" uri="{B025F937-C7B1-47D3-B67F-A62EFF666E3E}">
          <x14:id>{6DA5BBAF-1ADB-42D6-982D-A2D39F48871F}</x14:id>
        </ext>
      </extLst>
    </cfRule>
  </conditionalFormatting>
  <conditionalFormatting sqref="H2101:H2114">
    <cfRule type="dataBar" priority="654">
      <dataBar showValue="0" minLength="10" maxLength="90">
        <cfvo type="min" val="0"/>
        <cfvo type="max" val="0"/>
        <color rgb="FFA6A6A6"/>
      </dataBar>
      <extLst>
        <ext xmlns:x14="http://schemas.microsoft.com/office/spreadsheetml/2009/9/main" uri="{B025F937-C7B1-47D3-B67F-A62EFF666E3E}">
          <x14:id>{F9CB5BF5-5797-483C-8A89-A5517B70507D}</x14:id>
        </ext>
      </extLst>
    </cfRule>
    <cfRule type="dataBar" priority="655">
      <dataBar showValue="1" minLength="10" maxLength="90">
        <cfvo type="min" val="0"/>
        <cfvo type="max" val="0"/>
        <color rgb="FFA6A6A6"/>
      </dataBar>
      <extLst>
        <ext xmlns:x14="http://schemas.microsoft.com/office/spreadsheetml/2009/9/main" uri="{B025F937-C7B1-47D3-B67F-A62EFF666E3E}">
          <x14:id>{38E85C2B-73C6-49E0-AA30-60EACDB98D64}</x14:id>
        </ext>
      </extLst>
    </cfRule>
    <cfRule type="dataBar" priority="656">
      <dataBar showValue="0" minLength="10" maxLength="90">
        <cfvo type="min" val="0"/>
        <cfvo type="max" val="0"/>
        <color rgb="FF638EC6"/>
      </dataBar>
      <extLst>
        <ext xmlns:x14="http://schemas.microsoft.com/office/spreadsheetml/2009/9/main" uri="{B025F937-C7B1-47D3-B67F-A62EFF666E3E}">
          <x14:id>{A83B33D8-FE41-4EB0-A639-BCE44D4380D5}</x14:id>
        </ext>
      </extLst>
    </cfRule>
    <cfRule type="dataBar" priority="657">
      <dataBar showValue="1" minLength="10" maxLength="90">
        <cfvo type="min" val="0"/>
        <cfvo type="max" val="0"/>
        <color rgb="FF808080"/>
      </dataBar>
      <extLst>
        <ext xmlns:x14="http://schemas.microsoft.com/office/spreadsheetml/2009/9/main" uri="{B025F937-C7B1-47D3-B67F-A62EFF666E3E}">
          <x14:id>{1F46DE5C-BC49-4A3F-9DEF-5C9241F43221}</x14:id>
        </ext>
      </extLst>
    </cfRule>
  </conditionalFormatting>
  <conditionalFormatting sqref="H2087:H2098">
    <cfRule type="dataBar" priority="658">
      <dataBar showValue="0" minLength="10" maxLength="90">
        <cfvo type="min" val="0"/>
        <cfvo type="max" val="0"/>
        <color rgb="FFA6A6A6"/>
      </dataBar>
      <extLst>
        <ext xmlns:x14="http://schemas.microsoft.com/office/spreadsheetml/2009/9/main" uri="{B025F937-C7B1-47D3-B67F-A62EFF666E3E}">
          <x14:id>{7E4AD24E-617D-41AC-BF85-3867CE77BB64}</x14:id>
        </ext>
      </extLst>
    </cfRule>
    <cfRule type="dataBar" priority="659">
      <dataBar showValue="1" minLength="10" maxLength="90">
        <cfvo type="min" val="0"/>
        <cfvo type="max" val="0"/>
        <color rgb="FFA6A6A6"/>
      </dataBar>
      <extLst>
        <ext xmlns:x14="http://schemas.microsoft.com/office/spreadsheetml/2009/9/main" uri="{B025F937-C7B1-47D3-B67F-A62EFF666E3E}">
          <x14:id>{DC4B183A-503F-4F75-A91E-96CE783C91C0}</x14:id>
        </ext>
      </extLst>
    </cfRule>
    <cfRule type="dataBar" priority="660">
      <dataBar showValue="0" minLength="10" maxLength="90">
        <cfvo type="min" val="0"/>
        <cfvo type="max" val="0"/>
        <color rgb="FF638EC6"/>
      </dataBar>
      <extLst>
        <ext xmlns:x14="http://schemas.microsoft.com/office/spreadsheetml/2009/9/main" uri="{B025F937-C7B1-47D3-B67F-A62EFF666E3E}">
          <x14:id>{D8424ADE-AA62-43D2-A31F-D572B5CFE561}</x14:id>
        </ext>
      </extLst>
    </cfRule>
    <cfRule type="dataBar" priority="661">
      <dataBar showValue="1" minLength="10" maxLength="90">
        <cfvo type="min" val="0"/>
        <cfvo type="max" val="0"/>
        <color rgb="FF808080"/>
      </dataBar>
      <extLst>
        <ext xmlns:x14="http://schemas.microsoft.com/office/spreadsheetml/2009/9/main" uri="{B025F937-C7B1-47D3-B67F-A62EFF666E3E}">
          <x14:id>{6A7B6248-9669-4AB8-993F-966FA4A77C6B}</x14:id>
        </ext>
      </extLst>
    </cfRule>
  </conditionalFormatting>
  <conditionalFormatting sqref="H2082:H2084">
    <cfRule type="dataBar" priority="662">
      <dataBar showValue="0" minLength="10" maxLength="90">
        <cfvo type="min" val="0"/>
        <cfvo type="max" val="0"/>
        <color rgb="FFA6A6A6"/>
      </dataBar>
      <extLst>
        <ext xmlns:x14="http://schemas.microsoft.com/office/spreadsheetml/2009/9/main" uri="{B025F937-C7B1-47D3-B67F-A62EFF666E3E}">
          <x14:id>{301E33BF-8018-4E50-851F-D68CAF7E8FE0}</x14:id>
        </ext>
      </extLst>
    </cfRule>
    <cfRule type="dataBar" priority="663">
      <dataBar showValue="1" minLength="10" maxLength="90">
        <cfvo type="min" val="0"/>
        <cfvo type="max" val="0"/>
        <color rgb="FFA6A6A6"/>
      </dataBar>
      <extLst>
        <ext xmlns:x14="http://schemas.microsoft.com/office/spreadsheetml/2009/9/main" uri="{B025F937-C7B1-47D3-B67F-A62EFF666E3E}">
          <x14:id>{661ED01B-61CF-4C64-804D-2C637748D394}</x14:id>
        </ext>
      </extLst>
    </cfRule>
    <cfRule type="dataBar" priority="664">
      <dataBar showValue="0" minLength="10" maxLength="90">
        <cfvo type="min" val="0"/>
        <cfvo type="max" val="0"/>
        <color rgb="FF638EC6"/>
      </dataBar>
      <extLst>
        <ext xmlns:x14="http://schemas.microsoft.com/office/spreadsheetml/2009/9/main" uri="{B025F937-C7B1-47D3-B67F-A62EFF666E3E}">
          <x14:id>{8EC03020-ABA2-4219-8190-9032A4F076CE}</x14:id>
        </ext>
      </extLst>
    </cfRule>
    <cfRule type="dataBar" priority="665">
      <dataBar showValue="1" minLength="10" maxLength="90">
        <cfvo type="min" val="0"/>
        <cfvo type="max" val="0"/>
        <color rgb="FF808080"/>
      </dataBar>
      <extLst>
        <ext xmlns:x14="http://schemas.microsoft.com/office/spreadsheetml/2009/9/main" uri="{B025F937-C7B1-47D3-B67F-A62EFF666E3E}">
          <x14:id>{4EA2D816-E0D2-4357-ACE7-E7C5577C59B0}</x14:id>
        </ext>
      </extLst>
    </cfRule>
  </conditionalFormatting>
  <conditionalFormatting sqref="H2064:H2080">
    <cfRule type="dataBar" priority="666">
      <dataBar showValue="0" minLength="10" maxLength="90">
        <cfvo type="min" val="0"/>
        <cfvo type="max" val="0"/>
        <color rgb="FFA6A6A6"/>
      </dataBar>
      <extLst>
        <ext xmlns:x14="http://schemas.microsoft.com/office/spreadsheetml/2009/9/main" uri="{B025F937-C7B1-47D3-B67F-A62EFF666E3E}">
          <x14:id>{AF573E44-EAA9-4DF1-84F8-F6D9938728C0}</x14:id>
        </ext>
      </extLst>
    </cfRule>
    <cfRule type="dataBar" priority="667">
      <dataBar showValue="1" minLength="10" maxLength="90">
        <cfvo type="min" val="0"/>
        <cfvo type="max" val="0"/>
        <color rgb="FFA6A6A6"/>
      </dataBar>
      <extLst>
        <ext xmlns:x14="http://schemas.microsoft.com/office/spreadsheetml/2009/9/main" uri="{B025F937-C7B1-47D3-B67F-A62EFF666E3E}">
          <x14:id>{CE62715E-EB8D-4950-8931-C2E28EBBFA3D}</x14:id>
        </ext>
      </extLst>
    </cfRule>
    <cfRule type="dataBar" priority="668">
      <dataBar showValue="0" minLength="10" maxLength="90">
        <cfvo type="min" val="0"/>
        <cfvo type="max" val="0"/>
        <color rgb="FF638EC6"/>
      </dataBar>
      <extLst>
        <ext xmlns:x14="http://schemas.microsoft.com/office/spreadsheetml/2009/9/main" uri="{B025F937-C7B1-47D3-B67F-A62EFF666E3E}">
          <x14:id>{7BD14F7F-1ED1-4A4B-A89A-1EBC3BA9142C}</x14:id>
        </ext>
      </extLst>
    </cfRule>
    <cfRule type="dataBar" priority="669">
      <dataBar showValue="1" minLength="10" maxLength="90">
        <cfvo type="min" val="0"/>
        <cfvo type="max" val="0"/>
        <color rgb="FF808080"/>
      </dataBar>
      <extLst>
        <ext xmlns:x14="http://schemas.microsoft.com/office/spreadsheetml/2009/9/main" uri="{B025F937-C7B1-47D3-B67F-A62EFF666E3E}">
          <x14:id>{3036C760-E78D-4994-BFD3-832F8DD0BB88}</x14:id>
        </ext>
      </extLst>
    </cfRule>
  </conditionalFormatting>
  <conditionalFormatting sqref="H2060:H2062">
    <cfRule type="dataBar" priority="670">
      <dataBar showValue="0" minLength="10" maxLength="90">
        <cfvo type="min" val="0"/>
        <cfvo type="max" val="0"/>
        <color rgb="FFA6A6A6"/>
      </dataBar>
      <extLst>
        <ext xmlns:x14="http://schemas.microsoft.com/office/spreadsheetml/2009/9/main" uri="{B025F937-C7B1-47D3-B67F-A62EFF666E3E}">
          <x14:id>{B0822D15-DEE8-41B7-B5B4-756B40F75021}</x14:id>
        </ext>
      </extLst>
    </cfRule>
    <cfRule type="dataBar" priority="671">
      <dataBar showValue="1" minLength="10" maxLength="90">
        <cfvo type="min" val="0"/>
        <cfvo type="max" val="0"/>
        <color rgb="FFA6A6A6"/>
      </dataBar>
      <extLst>
        <ext xmlns:x14="http://schemas.microsoft.com/office/spreadsheetml/2009/9/main" uri="{B025F937-C7B1-47D3-B67F-A62EFF666E3E}">
          <x14:id>{B71B1989-E05F-4030-8FC1-59402CA64C7F}</x14:id>
        </ext>
      </extLst>
    </cfRule>
    <cfRule type="dataBar" priority="672">
      <dataBar showValue="0" minLength="10" maxLength="90">
        <cfvo type="min" val="0"/>
        <cfvo type="max" val="0"/>
        <color rgb="FF638EC6"/>
      </dataBar>
      <extLst>
        <ext xmlns:x14="http://schemas.microsoft.com/office/spreadsheetml/2009/9/main" uri="{B025F937-C7B1-47D3-B67F-A62EFF666E3E}">
          <x14:id>{61A49761-B7B0-493E-8256-F187A6FA1340}</x14:id>
        </ext>
      </extLst>
    </cfRule>
    <cfRule type="dataBar" priority="673">
      <dataBar showValue="1" minLength="10" maxLength="90">
        <cfvo type="min" val="0"/>
        <cfvo type="max" val="0"/>
        <color rgb="FF808080"/>
      </dataBar>
      <extLst>
        <ext xmlns:x14="http://schemas.microsoft.com/office/spreadsheetml/2009/9/main" uri="{B025F937-C7B1-47D3-B67F-A62EFF666E3E}">
          <x14:id>{9DFEBDCF-68B8-4442-AC55-5DC4E56E8720}</x14:id>
        </ext>
      </extLst>
    </cfRule>
  </conditionalFormatting>
  <conditionalFormatting sqref="H2032:H2058">
    <cfRule type="dataBar" priority="674">
      <dataBar showValue="0" minLength="10" maxLength="90">
        <cfvo type="min" val="0"/>
        <cfvo type="max" val="0"/>
        <color rgb="FFA6A6A6"/>
      </dataBar>
      <extLst>
        <ext xmlns:x14="http://schemas.microsoft.com/office/spreadsheetml/2009/9/main" uri="{B025F937-C7B1-47D3-B67F-A62EFF666E3E}">
          <x14:id>{1D311BD0-B51F-4C2E-A79A-CA141080578C}</x14:id>
        </ext>
      </extLst>
    </cfRule>
    <cfRule type="dataBar" priority="675">
      <dataBar showValue="1" minLength="10" maxLength="90">
        <cfvo type="min" val="0"/>
        <cfvo type="max" val="0"/>
        <color rgb="FFA6A6A6"/>
      </dataBar>
      <extLst>
        <ext xmlns:x14="http://schemas.microsoft.com/office/spreadsheetml/2009/9/main" uri="{B025F937-C7B1-47D3-B67F-A62EFF666E3E}">
          <x14:id>{201A24D3-A2EC-4592-8563-93AC75CFF973}</x14:id>
        </ext>
      </extLst>
    </cfRule>
    <cfRule type="dataBar" priority="676">
      <dataBar showValue="0" minLength="10" maxLength="90">
        <cfvo type="min" val="0"/>
        <cfvo type="max" val="0"/>
        <color rgb="FF638EC6"/>
      </dataBar>
      <extLst>
        <ext xmlns:x14="http://schemas.microsoft.com/office/spreadsheetml/2009/9/main" uri="{B025F937-C7B1-47D3-B67F-A62EFF666E3E}">
          <x14:id>{C8C22883-C810-4CA8-915A-3B61AE5BF64A}</x14:id>
        </ext>
      </extLst>
    </cfRule>
    <cfRule type="dataBar" priority="677">
      <dataBar showValue="1" minLength="10" maxLength="90">
        <cfvo type="min" val="0"/>
        <cfvo type="max" val="0"/>
        <color rgb="FF808080"/>
      </dataBar>
      <extLst>
        <ext xmlns:x14="http://schemas.microsoft.com/office/spreadsheetml/2009/9/main" uri="{B025F937-C7B1-47D3-B67F-A62EFF666E3E}">
          <x14:id>{DCF7EC45-C691-4C32-9FBC-2D5673B1D5A2}</x14:id>
        </ext>
      </extLst>
    </cfRule>
  </conditionalFormatting>
  <conditionalFormatting sqref="H2026:H2030">
    <cfRule type="dataBar" priority="678">
      <dataBar showValue="0" minLength="10" maxLength="90">
        <cfvo type="min" val="0"/>
        <cfvo type="max" val="0"/>
        <color rgb="FFA6A6A6"/>
      </dataBar>
      <extLst>
        <ext xmlns:x14="http://schemas.microsoft.com/office/spreadsheetml/2009/9/main" uri="{B025F937-C7B1-47D3-B67F-A62EFF666E3E}">
          <x14:id>{5438156E-FF24-44A6-A8A3-A2E68F22E65C}</x14:id>
        </ext>
      </extLst>
    </cfRule>
    <cfRule type="dataBar" priority="679">
      <dataBar showValue="1" minLength="10" maxLength="90">
        <cfvo type="min" val="0"/>
        <cfvo type="max" val="0"/>
        <color rgb="FFA6A6A6"/>
      </dataBar>
      <extLst>
        <ext xmlns:x14="http://schemas.microsoft.com/office/spreadsheetml/2009/9/main" uri="{B025F937-C7B1-47D3-B67F-A62EFF666E3E}">
          <x14:id>{E0873D61-4F18-45B2-85F2-AC1855E37B83}</x14:id>
        </ext>
      </extLst>
    </cfRule>
    <cfRule type="dataBar" priority="680">
      <dataBar showValue="0" minLength="10" maxLength="90">
        <cfvo type="min" val="0"/>
        <cfvo type="max" val="0"/>
        <color rgb="FF638EC6"/>
      </dataBar>
      <extLst>
        <ext xmlns:x14="http://schemas.microsoft.com/office/spreadsheetml/2009/9/main" uri="{B025F937-C7B1-47D3-B67F-A62EFF666E3E}">
          <x14:id>{B35E8B9A-8BB5-4290-A1E4-B2FA2840B5D1}</x14:id>
        </ext>
      </extLst>
    </cfRule>
    <cfRule type="dataBar" priority="681">
      <dataBar showValue="1" minLength="10" maxLength="90">
        <cfvo type="min" val="0"/>
        <cfvo type="max" val="0"/>
        <color rgb="FF808080"/>
      </dataBar>
      <extLst>
        <ext xmlns:x14="http://schemas.microsoft.com/office/spreadsheetml/2009/9/main" uri="{B025F937-C7B1-47D3-B67F-A62EFF666E3E}">
          <x14:id>{CC3EF123-3F10-49DF-901D-AC60BE34E949}</x14:id>
        </ext>
      </extLst>
    </cfRule>
  </conditionalFormatting>
  <conditionalFormatting sqref="H2017:H2024">
    <cfRule type="dataBar" priority="682">
      <dataBar showValue="0" minLength="10" maxLength="90">
        <cfvo type="min" val="0"/>
        <cfvo type="max" val="0"/>
        <color rgb="FFA6A6A6"/>
      </dataBar>
      <extLst>
        <ext xmlns:x14="http://schemas.microsoft.com/office/spreadsheetml/2009/9/main" uri="{B025F937-C7B1-47D3-B67F-A62EFF666E3E}">
          <x14:id>{B4AEB3B6-26C0-4460-8FD3-907C8EFA69A0}</x14:id>
        </ext>
      </extLst>
    </cfRule>
    <cfRule type="dataBar" priority="683">
      <dataBar showValue="1" minLength="10" maxLength="90">
        <cfvo type="min" val="0"/>
        <cfvo type="max" val="0"/>
        <color rgb="FFA6A6A6"/>
      </dataBar>
      <extLst>
        <ext xmlns:x14="http://schemas.microsoft.com/office/spreadsheetml/2009/9/main" uri="{B025F937-C7B1-47D3-B67F-A62EFF666E3E}">
          <x14:id>{5E20D387-4359-4FFD-A53F-45B01FF75071}</x14:id>
        </ext>
      </extLst>
    </cfRule>
    <cfRule type="dataBar" priority="684">
      <dataBar showValue="0" minLength="10" maxLength="90">
        <cfvo type="min" val="0"/>
        <cfvo type="max" val="0"/>
        <color rgb="FF638EC6"/>
      </dataBar>
      <extLst>
        <ext xmlns:x14="http://schemas.microsoft.com/office/spreadsheetml/2009/9/main" uri="{B025F937-C7B1-47D3-B67F-A62EFF666E3E}">
          <x14:id>{D7B8E61D-4777-4FDB-A1F0-CC35793B657F}</x14:id>
        </ext>
      </extLst>
    </cfRule>
    <cfRule type="dataBar" priority="685">
      <dataBar showValue="1" minLength="10" maxLength="90">
        <cfvo type="min" val="0"/>
        <cfvo type="max" val="0"/>
        <color rgb="FF808080"/>
      </dataBar>
      <extLst>
        <ext xmlns:x14="http://schemas.microsoft.com/office/spreadsheetml/2009/9/main" uri="{B025F937-C7B1-47D3-B67F-A62EFF666E3E}">
          <x14:id>{81C9DC2A-489C-421C-8070-782DBBFFC0B7}</x14:id>
        </ext>
      </extLst>
    </cfRule>
  </conditionalFormatting>
  <conditionalFormatting sqref="H2031 H2025 H2059 H2063 H2081">
    <cfRule type="dataBar" priority="686">
      <dataBar showValue="0" minLength="10" maxLength="90">
        <cfvo type="min" val="0"/>
        <cfvo type="max" val="0"/>
        <color rgb="FFA6A6A6"/>
      </dataBar>
      <extLst>
        <ext xmlns:x14="http://schemas.microsoft.com/office/spreadsheetml/2009/9/main" uri="{B025F937-C7B1-47D3-B67F-A62EFF666E3E}">
          <x14:id>{1FEFB09D-D38B-44D2-A733-68709E4029DE}</x14:id>
        </ext>
      </extLst>
    </cfRule>
    <cfRule type="dataBar" priority="687">
      <dataBar showValue="1" minLength="10" maxLength="90">
        <cfvo type="min" val="0"/>
        <cfvo type="max" val="0"/>
        <color rgb="FFA6A6A6"/>
      </dataBar>
      <extLst>
        <ext xmlns:x14="http://schemas.microsoft.com/office/spreadsheetml/2009/9/main" uri="{B025F937-C7B1-47D3-B67F-A62EFF666E3E}">
          <x14:id>{B4101FC2-A85C-4080-AD17-ACB29D17EDF5}</x14:id>
        </ext>
      </extLst>
    </cfRule>
    <cfRule type="dataBar" priority="688">
      <dataBar showValue="0" minLength="10" maxLength="90">
        <cfvo type="min" val="0"/>
        <cfvo type="max" val="0"/>
        <color rgb="FF638EC6"/>
      </dataBar>
      <extLst>
        <ext xmlns:x14="http://schemas.microsoft.com/office/spreadsheetml/2009/9/main" uri="{B025F937-C7B1-47D3-B67F-A62EFF666E3E}">
          <x14:id>{30F039A0-8B78-4793-B0E5-8760218B1045}</x14:id>
        </ext>
      </extLst>
    </cfRule>
    <cfRule type="dataBar" priority="689">
      <dataBar showValue="1" minLength="10" maxLength="90">
        <cfvo type="min" val="0"/>
        <cfvo type="max" val="0"/>
        <color rgb="FF808080"/>
      </dataBar>
      <extLst>
        <ext xmlns:x14="http://schemas.microsoft.com/office/spreadsheetml/2009/9/main" uri="{B025F937-C7B1-47D3-B67F-A62EFF666E3E}">
          <x14:id>{DAD03D66-62B0-499A-8610-30D2C535F321}</x14:id>
        </ext>
      </extLst>
    </cfRule>
  </conditionalFormatting>
  <conditionalFormatting sqref="H2012:H2014">
    <cfRule type="dataBar" priority="690">
      <dataBar showValue="0" minLength="10" maxLength="90">
        <cfvo type="min" val="0"/>
        <cfvo type="max" val="0"/>
        <color rgb="FFA6A6A6"/>
      </dataBar>
      <extLst>
        <ext xmlns:x14="http://schemas.microsoft.com/office/spreadsheetml/2009/9/main" uri="{B025F937-C7B1-47D3-B67F-A62EFF666E3E}">
          <x14:id>{1BC8B390-C9F0-4D2E-95FA-6CBCAD7130D8}</x14:id>
        </ext>
      </extLst>
    </cfRule>
    <cfRule type="dataBar" priority="691">
      <dataBar showValue="1" minLength="10" maxLength="90">
        <cfvo type="min" val="0"/>
        <cfvo type="max" val="0"/>
        <color rgb="FFA6A6A6"/>
      </dataBar>
      <extLst>
        <ext xmlns:x14="http://schemas.microsoft.com/office/spreadsheetml/2009/9/main" uri="{B025F937-C7B1-47D3-B67F-A62EFF666E3E}">
          <x14:id>{80592352-A4A6-464B-977A-3DEA3E5934EB}</x14:id>
        </ext>
      </extLst>
    </cfRule>
    <cfRule type="dataBar" priority="692">
      <dataBar showValue="0" minLength="10" maxLength="90">
        <cfvo type="min" val="0"/>
        <cfvo type="max" val="0"/>
        <color rgb="FF638EC6"/>
      </dataBar>
      <extLst>
        <ext xmlns:x14="http://schemas.microsoft.com/office/spreadsheetml/2009/9/main" uri="{B025F937-C7B1-47D3-B67F-A62EFF666E3E}">
          <x14:id>{43C71E85-A2F0-4C43-97E9-6238F5A4EC1D}</x14:id>
        </ext>
      </extLst>
    </cfRule>
    <cfRule type="dataBar" priority="693">
      <dataBar showValue="1" minLength="10" maxLength="90">
        <cfvo type="min" val="0"/>
        <cfvo type="max" val="0"/>
        <color rgb="FF808080"/>
      </dataBar>
      <extLst>
        <ext xmlns:x14="http://schemas.microsoft.com/office/spreadsheetml/2009/9/main" uri="{B025F937-C7B1-47D3-B67F-A62EFF666E3E}">
          <x14:id>{E55C753B-9B16-463F-B3BB-FF36AB5830AF}</x14:id>
        </ext>
      </extLst>
    </cfRule>
  </conditionalFormatting>
  <conditionalFormatting sqref="H1937:H2010">
    <cfRule type="dataBar" priority="694">
      <dataBar showValue="0" minLength="10" maxLength="90">
        <cfvo type="min" val="0"/>
        <cfvo type="max" val="0"/>
        <color rgb="FFA6A6A6"/>
      </dataBar>
      <extLst>
        <ext xmlns:x14="http://schemas.microsoft.com/office/spreadsheetml/2009/9/main" uri="{B025F937-C7B1-47D3-B67F-A62EFF666E3E}">
          <x14:id>{33ED008A-C857-48FE-BBD1-CF80D84EBF6F}</x14:id>
        </ext>
      </extLst>
    </cfRule>
    <cfRule type="dataBar" priority="695">
      <dataBar showValue="1" minLength="10" maxLength="90">
        <cfvo type="min" val="0"/>
        <cfvo type="max" val="0"/>
        <color rgb="FFA6A6A6"/>
      </dataBar>
      <extLst>
        <ext xmlns:x14="http://schemas.microsoft.com/office/spreadsheetml/2009/9/main" uri="{B025F937-C7B1-47D3-B67F-A62EFF666E3E}">
          <x14:id>{C3A94962-70E4-47EF-B5DE-60EA33571AAF}</x14:id>
        </ext>
      </extLst>
    </cfRule>
    <cfRule type="dataBar" priority="696">
      <dataBar showValue="0" minLength="10" maxLength="90">
        <cfvo type="min" val="0"/>
        <cfvo type="max" val="0"/>
        <color rgb="FF638EC6"/>
      </dataBar>
      <extLst>
        <ext xmlns:x14="http://schemas.microsoft.com/office/spreadsheetml/2009/9/main" uri="{B025F937-C7B1-47D3-B67F-A62EFF666E3E}">
          <x14:id>{E07B909D-B033-4B69-89E3-A05D8034A9AD}</x14:id>
        </ext>
      </extLst>
    </cfRule>
    <cfRule type="dataBar" priority="697">
      <dataBar showValue="1" minLength="10" maxLength="90">
        <cfvo type="min" val="0"/>
        <cfvo type="max" val="0"/>
        <color rgb="FF808080"/>
      </dataBar>
      <extLst>
        <ext xmlns:x14="http://schemas.microsoft.com/office/spreadsheetml/2009/9/main" uri="{B025F937-C7B1-47D3-B67F-A62EFF666E3E}">
          <x14:id>{D0AF32CA-3B88-4530-B07A-DD7EE739CD33}</x14:id>
        </ext>
      </extLst>
    </cfRule>
  </conditionalFormatting>
  <conditionalFormatting sqref="H1928:H1934">
    <cfRule type="dataBar" priority="698">
      <dataBar showValue="0" minLength="10" maxLength="90">
        <cfvo type="min" val="0"/>
        <cfvo type="max" val="0"/>
        <color rgb="FFA6A6A6"/>
      </dataBar>
      <extLst>
        <ext xmlns:x14="http://schemas.microsoft.com/office/spreadsheetml/2009/9/main" uri="{B025F937-C7B1-47D3-B67F-A62EFF666E3E}">
          <x14:id>{5877162D-F4D5-4B73-BC22-10C18B2BCA7A}</x14:id>
        </ext>
      </extLst>
    </cfRule>
    <cfRule type="dataBar" priority="699">
      <dataBar showValue="1" minLength="10" maxLength="90">
        <cfvo type="min" val="0"/>
        <cfvo type="max" val="0"/>
        <color rgb="FFA6A6A6"/>
      </dataBar>
      <extLst>
        <ext xmlns:x14="http://schemas.microsoft.com/office/spreadsheetml/2009/9/main" uri="{B025F937-C7B1-47D3-B67F-A62EFF666E3E}">
          <x14:id>{3ADE305B-C125-4A48-B5C0-D4D7A1EE60FC}</x14:id>
        </ext>
      </extLst>
    </cfRule>
    <cfRule type="dataBar" priority="700">
      <dataBar showValue="0" minLength="10" maxLength="90">
        <cfvo type="min" val="0"/>
        <cfvo type="max" val="0"/>
        <color rgb="FF638EC6"/>
      </dataBar>
      <extLst>
        <ext xmlns:x14="http://schemas.microsoft.com/office/spreadsheetml/2009/9/main" uri="{B025F937-C7B1-47D3-B67F-A62EFF666E3E}">
          <x14:id>{7315E11E-AEEC-468D-9C1A-3A1384D8E19B}</x14:id>
        </ext>
      </extLst>
    </cfRule>
    <cfRule type="dataBar" priority="701">
      <dataBar showValue="1" minLength="10" maxLength="90">
        <cfvo type="min" val="0"/>
        <cfvo type="max" val="0"/>
        <color rgb="FF808080"/>
      </dataBar>
      <extLst>
        <ext xmlns:x14="http://schemas.microsoft.com/office/spreadsheetml/2009/9/main" uri="{B025F937-C7B1-47D3-B67F-A62EFF666E3E}">
          <x14:id>{BD2711ED-0012-48E9-BF91-E9FAEB7358C9}</x14:id>
        </ext>
      </extLst>
    </cfRule>
  </conditionalFormatting>
  <conditionalFormatting sqref="H1853:H1925">
    <cfRule type="dataBar" priority="702">
      <dataBar showValue="0" minLength="10" maxLength="90">
        <cfvo type="min" val="0"/>
        <cfvo type="max" val="0"/>
        <color rgb="FFA6A6A6"/>
      </dataBar>
      <extLst>
        <ext xmlns:x14="http://schemas.microsoft.com/office/spreadsheetml/2009/9/main" uri="{B025F937-C7B1-47D3-B67F-A62EFF666E3E}">
          <x14:id>{1C6AEE7F-8DFC-4428-B9A6-1FEF1D308063}</x14:id>
        </ext>
      </extLst>
    </cfRule>
    <cfRule type="dataBar" priority="703">
      <dataBar showValue="1" minLength="10" maxLength="90">
        <cfvo type="min" val="0"/>
        <cfvo type="max" val="0"/>
        <color rgb="FFA6A6A6"/>
      </dataBar>
      <extLst>
        <ext xmlns:x14="http://schemas.microsoft.com/office/spreadsheetml/2009/9/main" uri="{B025F937-C7B1-47D3-B67F-A62EFF666E3E}">
          <x14:id>{1AF6E8FE-3DA1-4824-9DC8-24E53F38F1B3}</x14:id>
        </ext>
      </extLst>
    </cfRule>
    <cfRule type="dataBar" priority="704">
      <dataBar showValue="0" minLength="10" maxLength="90">
        <cfvo type="min" val="0"/>
        <cfvo type="max" val="0"/>
        <color rgb="FF638EC6"/>
      </dataBar>
      <extLst>
        <ext xmlns:x14="http://schemas.microsoft.com/office/spreadsheetml/2009/9/main" uri="{B025F937-C7B1-47D3-B67F-A62EFF666E3E}">
          <x14:id>{C960BE17-29FD-4062-BA66-BC9831BB3AC0}</x14:id>
        </ext>
      </extLst>
    </cfRule>
    <cfRule type="dataBar" priority="705">
      <dataBar showValue="1" minLength="10" maxLength="90">
        <cfvo type="min" val="0"/>
        <cfvo type="max" val="0"/>
        <color rgb="FF808080"/>
      </dataBar>
      <extLst>
        <ext xmlns:x14="http://schemas.microsoft.com/office/spreadsheetml/2009/9/main" uri="{B025F937-C7B1-47D3-B67F-A62EFF666E3E}">
          <x14:id>{C2A7F06B-D77A-4CA6-A1ED-B4D43151D511}</x14:id>
        </ext>
      </extLst>
    </cfRule>
  </conditionalFormatting>
  <conditionalFormatting sqref="H1847:H1850">
    <cfRule type="dataBar" priority="706">
      <dataBar showValue="0" minLength="10" maxLength="90">
        <cfvo type="min" val="0"/>
        <cfvo type="max" val="0"/>
        <color rgb="FFA6A6A6"/>
      </dataBar>
      <extLst>
        <ext xmlns:x14="http://schemas.microsoft.com/office/spreadsheetml/2009/9/main" uri="{B025F937-C7B1-47D3-B67F-A62EFF666E3E}">
          <x14:id>{EB4723B8-2C36-4A96-B07B-6566D62F67F0}</x14:id>
        </ext>
      </extLst>
    </cfRule>
    <cfRule type="dataBar" priority="707">
      <dataBar showValue="1" minLength="10" maxLength="90">
        <cfvo type="min" val="0"/>
        <cfvo type="max" val="0"/>
        <color rgb="FFA6A6A6"/>
      </dataBar>
      <extLst>
        <ext xmlns:x14="http://schemas.microsoft.com/office/spreadsheetml/2009/9/main" uri="{B025F937-C7B1-47D3-B67F-A62EFF666E3E}">
          <x14:id>{E915391E-C013-4D81-BB80-42E87C93D26A}</x14:id>
        </ext>
      </extLst>
    </cfRule>
    <cfRule type="dataBar" priority="708">
      <dataBar showValue="0" minLength="10" maxLength="90">
        <cfvo type="min" val="0"/>
        <cfvo type="max" val="0"/>
        <color rgb="FF638EC6"/>
      </dataBar>
      <extLst>
        <ext xmlns:x14="http://schemas.microsoft.com/office/spreadsheetml/2009/9/main" uri="{B025F937-C7B1-47D3-B67F-A62EFF666E3E}">
          <x14:id>{DF305E8B-FF89-4A12-BF30-549715BC3DE2}</x14:id>
        </ext>
      </extLst>
    </cfRule>
    <cfRule type="dataBar" priority="709">
      <dataBar showValue="1" minLength="10" maxLength="90">
        <cfvo type="min" val="0"/>
        <cfvo type="max" val="0"/>
        <color rgb="FF808080"/>
      </dataBar>
      <extLst>
        <ext xmlns:x14="http://schemas.microsoft.com/office/spreadsheetml/2009/9/main" uri="{B025F937-C7B1-47D3-B67F-A62EFF666E3E}">
          <x14:id>{FBD4D19D-205E-4875-8E90-D0F36BA7CB84}</x14:id>
        </ext>
      </extLst>
    </cfRule>
  </conditionalFormatting>
  <conditionalFormatting sqref="H1837:H1845">
    <cfRule type="dataBar" priority="710">
      <dataBar showValue="0" minLength="10" maxLength="90">
        <cfvo type="min" val="0"/>
        <cfvo type="max" val="0"/>
        <color rgb="FFA6A6A6"/>
      </dataBar>
      <extLst>
        <ext xmlns:x14="http://schemas.microsoft.com/office/spreadsheetml/2009/9/main" uri="{B025F937-C7B1-47D3-B67F-A62EFF666E3E}">
          <x14:id>{87C08237-2CD5-4C90-9440-39CCF7E19E75}</x14:id>
        </ext>
      </extLst>
    </cfRule>
    <cfRule type="dataBar" priority="711">
      <dataBar showValue="1" minLength="10" maxLength="90">
        <cfvo type="min" val="0"/>
        <cfvo type="max" val="0"/>
        <color rgb="FFA6A6A6"/>
      </dataBar>
      <extLst>
        <ext xmlns:x14="http://schemas.microsoft.com/office/spreadsheetml/2009/9/main" uri="{B025F937-C7B1-47D3-B67F-A62EFF666E3E}">
          <x14:id>{B14D18FA-8212-486C-AA8E-B1B023C6DE3C}</x14:id>
        </ext>
      </extLst>
    </cfRule>
    <cfRule type="dataBar" priority="712">
      <dataBar showValue="0" minLength="10" maxLength="90">
        <cfvo type="min" val="0"/>
        <cfvo type="max" val="0"/>
        <color rgb="FF638EC6"/>
      </dataBar>
      <extLst>
        <ext xmlns:x14="http://schemas.microsoft.com/office/spreadsheetml/2009/9/main" uri="{B025F937-C7B1-47D3-B67F-A62EFF666E3E}">
          <x14:id>{62E62FB8-98CC-47D0-A360-D27F6FF24EAC}</x14:id>
        </ext>
      </extLst>
    </cfRule>
    <cfRule type="dataBar" priority="713">
      <dataBar showValue="1" minLength="10" maxLength="90">
        <cfvo type="min" val="0"/>
        <cfvo type="max" val="0"/>
        <color rgb="FF808080"/>
      </dataBar>
      <extLst>
        <ext xmlns:x14="http://schemas.microsoft.com/office/spreadsheetml/2009/9/main" uri="{B025F937-C7B1-47D3-B67F-A62EFF666E3E}">
          <x14:id>{C9C986C1-707E-4B49-B575-8F275D64D440}</x14:id>
        </ext>
      </extLst>
    </cfRule>
  </conditionalFormatting>
  <conditionalFormatting sqref="H1822:H1835">
    <cfRule type="dataBar" priority="714">
      <dataBar showValue="0" minLength="10" maxLength="90">
        <cfvo type="min" val="0"/>
        <cfvo type="max" val="0"/>
        <color rgb="FFA6A6A6"/>
      </dataBar>
      <extLst>
        <ext xmlns:x14="http://schemas.microsoft.com/office/spreadsheetml/2009/9/main" uri="{B025F937-C7B1-47D3-B67F-A62EFF666E3E}">
          <x14:id>{97BE34CB-F442-4BD4-8FF4-B51C5D9DBE1C}</x14:id>
        </ext>
      </extLst>
    </cfRule>
    <cfRule type="dataBar" priority="715">
      <dataBar showValue="1" minLength="10" maxLength="90">
        <cfvo type="min" val="0"/>
        <cfvo type="max" val="0"/>
        <color rgb="FFA6A6A6"/>
      </dataBar>
      <extLst>
        <ext xmlns:x14="http://schemas.microsoft.com/office/spreadsheetml/2009/9/main" uri="{B025F937-C7B1-47D3-B67F-A62EFF666E3E}">
          <x14:id>{9C233C16-1930-4BE4-B7B6-6BADE3BDE2CF}</x14:id>
        </ext>
      </extLst>
    </cfRule>
    <cfRule type="dataBar" priority="716">
      <dataBar showValue="0" minLength="10" maxLength="90">
        <cfvo type="min" val="0"/>
        <cfvo type="max" val="0"/>
        <color rgb="FF638EC6"/>
      </dataBar>
      <extLst>
        <ext xmlns:x14="http://schemas.microsoft.com/office/spreadsheetml/2009/9/main" uri="{B025F937-C7B1-47D3-B67F-A62EFF666E3E}">
          <x14:id>{14C012DF-CF2F-46E2-BB83-CC6EEFFEAC29}</x14:id>
        </ext>
      </extLst>
    </cfRule>
    <cfRule type="dataBar" priority="717">
      <dataBar showValue="1" minLength="10" maxLength="90">
        <cfvo type="min" val="0"/>
        <cfvo type="max" val="0"/>
        <color rgb="FF808080"/>
      </dataBar>
      <extLst>
        <ext xmlns:x14="http://schemas.microsoft.com/office/spreadsheetml/2009/9/main" uri="{B025F937-C7B1-47D3-B67F-A62EFF666E3E}">
          <x14:id>{689688A0-A989-4477-92A7-15D49DDF535A}</x14:id>
        </ext>
      </extLst>
    </cfRule>
  </conditionalFormatting>
  <conditionalFormatting sqref="H1787:H1820">
    <cfRule type="dataBar" priority="718">
      <dataBar showValue="0" minLength="10" maxLength="90">
        <cfvo type="min" val="0"/>
        <cfvo type="max" val="0"/>
        <color rgb="FFA6A6A6"/>
      </dataBar>
      <extLst>
        <ext xmlns:x14="http://schemas.microsoft.com/office/spreadsheetml/2009/9/main" uri="{B025F937-C7B1-47D3-B67F-A62EFF666E3E}">
          <x14:id>{98C9CFE9-69C5-4C3F-88D4-49FB227D1F5A}</x14:id>
        </ext>
      </extLst>
    </cfRule>
    <cfRule type="dataBar" priority="719">
      <dataBar showValue="1" minLength="10" maxLength="90">
        <cfvo type="min" val="0"/>
        <cfvo type="max" val="0"/>
        <color rgb="FFA6A6A6"/>
      </dataBar>
      <extLst>
        <ext xmlns:x14="http://schemas.microsoft.com/office/spreadsheetml/2009/9/main" uri="{B025F937-C7B1-47D3-B67F-A62EFF666E3E}">
          <x14:id>{F974612A-5F31-412F-B815-3B1398D21449}</x14:id>
        </ext>
      </extLst>
    </cfRule>
    <cfRule type="dataBar" priority="720">
      <dataBar showValue="0" minLength="10" maxLength="90">
        <cfvo type="min" val="0"/>
        <cfvo type="max" val="0"/>
        <color rgb="FF638EC6"/>
      </dataBar>
      <extLst>
        <ext xmlns:x14="http://schemas.microsoft.com/office/spreadsheetml/2009/9/main" uri="{B025F937-C7B1-47D3-B67F-A62EFF666E3E}">
          <x14:id>{E84B39D0-5130-40CB-A84A-9B4319B48188}</x14:id>
        </ext>
      </extLst>
    </cfRule>
    <cfRule type="dataBar" priority="721">
      <dataBar showValue="1" minLength="10" maxLength="90">
        <cfvo type="min" val="0"/>
        <cfvo type="max" val="0"/>
        <color rgb="FF808080"/>
      </dataBar>
      <extLst>
        <ext xmlns:x14="http://schemas.microsoft.com/office/spreadsheetml/2009/9/main" uri="{B025F937-C7B1-47D3-B67F-A62EFF666E3E}">
          <x14:id>{1732EF13-4C3D-43D6-9BFF-F08D5E62CADD}</x14:id>
        </ext>
      </extLst>
    </cfRule>
  </conditionalFormatting>
  <conditionalFormatting sqref="H1782:H1785">
    <cfRule type="dataBar" priority="722">
      <dataBar showValue="0" minLength="10" maxLength="90">
        <cfvo type="min" val="0"/>
        <cfvo type="max" val="0"/>
        <color rgb="FFA6A6A6"/>
      </dataBar>
      <extLst>
        <ext xmlns:x14="http://schemas.microsoft.com/office/spreadsheetml/2009/9/main" uri="{B025F937-C7B1-47D3-B67F-A62EFF666E3E}">
          <x14:id>{729B7D61-C048-4DA5-9EE2-24DB6A3EB77F}</x14:id>
        </ext>
      </extLst>
    </cfRule>
    <cfRule type="dataBar" priority="723">
      <dataBar showValue="1" minLength="10" maxLength="90">
        <cfvo type="min" val="0"/>
        <cfvo type="max" val="0"/>
        <color rgb="FFA6A6A6"/>
      </dataBar>
      <extLst>
        <ext xmlns:x14="http://schemas.microsoft.com/office/spreadsheetml/2009/9/main" uri="{B025F937-C7B1-47D3-B67F-A62EFF666E3E}">
          <x14:id>{D04E3DFA-18DA-4BE2-AA95-693130BBF439}</x14:id>
        </ext>
      </extLst>
    </cfRule>
    <cfRule type="dataBar" priority="724">
      <dataBar showValue="0" minLength="10" maxLength="90">
        <cfvo type="min" val="0"/>
        <cfvo type="max" val="0"/>
        <color rgb="FF638EC6"/>
      </dataBar>
      <extLst>
        <ext xmlns:x14="http://schemas.microsoft.com/office/spreadsheetml/2009/9/main" uri="{B025F937-C7B1-47D3-B67F-A62EFF666E3E}">
          <x14:id>{D5B7F9B4-B2CE-4EC3-A0B7-FB3581806AA5}</x14:id>
        </ext>
      </extLst>
    </cfRule>
    <cfRule type="dataBar" priority="725">
      <dataBar showValue="1" minLength="10" maxLength="90">
        <cfvo type="min" val="0"/>
        <cfvo type="max" val="0"/>
        <color rgb="FF808080"/>
      </dataBar>
      <extLst>
        <ext xmlns:x14="http://schemas.microsoft.com/office/spreadsheetml/2009/9/main" uri="{B025F937-C7B1-47D3-B67F-A62EFF666E3E}">
          <x14:id>{B134C2E4-F6D7-4E4D-91A5-E356301A1B6E}</x14:id>
        </ext>
      </extLst>
    </cfRule>
  </conditionalFormatting>
  <conditionalFormatting sqref="H1771:H1780">
    <cfRule type="dataBar" priority="726">
      <dataBar showValue="0" minLength="10" maxLength="90">
        <cfvo type="min" val="0"/>
        <cfvo type="max" val="0"/>
        <color rgb="FFA6A6A6"/>
      </dataBar>
      <extLst>
        <ext xmlns:x14="http://schemas.microsoft.com/office/spreadsheetml/2009/9/main" uri="{B025F937-C7B1-47D3-B67F-A62EFF666E3E}">
          <x14:id>{5B38D3DA-2BA8-4D21-B984-61BC906C8911}</x14:id>
        </ext>
      </extLst>
    </cfRule>
    <cfRule type="dataBar" priority="727">
      <dataBar showValue="1" minLength="10" maxLength="90">
        <cfvo type="min" val="0"/>
        <cfvo type="max" val="0"/>
        <color rgb="FFA6A6A6"/>
      </dataBar>
      <extLst>
        <ext xmlns:x14="http://schemas.microsoft.com/office/spreadsheetml/2009/9/main" uri="{B025F937-C7B1-47D3-B67F-A62EFF666E3E}">
          <x14:id>{BF8FD15D-F46D-45EA-AF24-D2FCA5CC7998}</x14:id>
        </ext>
      </extLst>
    </cfRule>
    <cfRule type="dataBar" priority="728">
      <dataBar showValue="0" minLength="10" maxLength="90">
        <cfvo type="min" val="0"/>
        <cfvo type="max" val="0"/>
        <color rgb="FF638EC6"/>
      </dataBar>
      <extLst>
        <ext xmlns:x14="http://schemas.microsoft.com/office/spreadsheetml/2009/9/main" uri="{B025F937-C7B1-47D3-B67F-A62EFF666E3E}">
          <x14:id>{C79F9BF1-358C-4140-93B3-C12DEE84FA4D}</x14:id>
        </ext>
      </extLst>
    </cfRule>
    <cfRule type="dataBar" priority="729">
      <dataBar showValue="1" minLength="10" maxLength="90">
        <cfvo type="min" val="0"/>
        <cfvo type="max" val="0"/>
        <color rgb="FF808080"/>
      </dataBar>
      <extLst>
        <ext xmlns:x14="http://schemas.microsoft.com/office/spreadsheetml/2009/9/main" uri="{B025F937-C7B1-47D3-B67F-A62EFF666E3E}">
          <x14:id>{39E422E5-80AC-4824-A0F0-A4C6FA77A3C1}</x14:id>
        </ext>
      </extLst>
    </cfRule>
  </conditionalFormatting>
  <conditionalFormatting sqref="H1762:H1769">
    <cfRule type="dataBar" priority="730">
      <dataBar showValue="0" minLength="10" maxLength="90">
        <cfvo type="min" val="0"/>
        <cfvo type="max" val="0"/>
        <color rgb="FFA6A6A6"/>
      </dataBar>
      <extLst>
        <ext xmlns:x14="http://schemas.microsoft.com/office/spreadsheetml/2009/9/main" uri="{B025F937-C7B1-47D3-B67F-A62EFF666E3E}">
          <x14:id>{8ED3797E-2F26-4431-8C99-DEDAAA2E581D}</x14:id>
        </ext>
      </extLst>
    </cfRule>
    <cfRule type="dataBar" priority="731">
      <dataBar showValue="1" minLength="10" maxLength="90">
        <cfvo type="min" val="0"/>
        <cfvo type="max" val="0"/>
        <color rgb="FFA6A6A6"/>
      </dataBar>
      <extLst>
        <ext xmlns:x14="http://schemas.microsoft.com/office/spreadsheetml/2009/9/main" uri="{B025F937-C7B1-47D3-B67F-A62EFF666E3E}">
          <x14:id>{97E0DC1E-BD6E-4851-A680-29F5FA39EFB4}</x14:id>
        </ext>
      </extLst>
    </cfRule>
    <cfRule type="dataBar" priority="732">
      <dataBar showValue="0" minLength="10" maxLength="90">
        <cfvo type="min" val="0"/>
        <cfvo type="max" val="0"/>
        <color rgb="FF638EC6"/>
      </dataBar>
      <extLst>
        <ext xmlns:x14="http://schemas.microsoft.com/office/spreadsheetml/2009/9/main" uri="{B025F937-C7B1-47D3-B67F-A62EFF666E3E}">
          <x14:id>{8479CC60-BF99-49B8-A730-D0115FA25190}</x14:id>
        </ext>
      </extLst>
    </cfRule>
    <cfRule type="dataBar" priority="733">
      <dataBar showValue="1" minLength="10" maxLength="90">
        <cfvo type="min" val="0"/>
        <cfvo type="max" val="0"/>
        <color rgb="FF808080"/>
      </dataBar>
      <extLst>
        <ext xmlns:x14="http://schemas.microsoft.com/office/spreadsheetml/2009/9/main" uri="{B025F937-C7B1-47D3-B67F-A62EFF666E3E}">
          <x14:id>{DE87643D-598F-43C4-AF15-80409C88A3C0}</x14:id>
        </ext>
      </extLst>
    </cfRule>
  </conditionalFormatting>
  <conditionalFormatting sqref="H1752:H1759">
    <cfRule type="dataBar" priority="734">
      <dataBar showValue="0" minLength="10" maxLength="90">
        <cfvo type="min" val="0"/>
        <cfvo type="max" val="0"/>
        <color rgb="FFA6A6A6"/>
      </dataBar>
      <extLst>
        <ext xmlns:x14="http://schemas.microsoft.com/office/spreadsheetml/2009/9/main" uri="{B025F937-C7B1-47D3-B67F-A62EFF666E3E}">
          <x14:id>{F9EB8EF9-E718-4576-A2CC-F54558E19964}</x14:id>
        </ext>
      </extLst>
    </cfRule>
    <cfRule type="dataBar" priority="735">
      <dataBar showValue="1" minLength="10" maxLength="90">
        <cfvo type="min" val="0"/>
        <cfvo type="max" val="0"/>
        <color rgb="FFA6A6A6"/>
      </dataBar>
      <extLst>
        <ext xmlns:x14="http://schemas.microsoft.com/office/spreadsheetml/2009/9/main" uri="{B025F937-C7B1-47D3-B67F-A62EFF666E3E}">
          <x14:id>{4611C784-AE6C-41FB-A9E0-89E64CAD902E}</x14:id>
        </ext>
      </extLst>
    </cfRule>
    <cfRule type="dataBar" priority="736">
      <dataBar showValue="0" minLength="10" maxLength="90">
        <cfvo type="min" val="0"/>
        <cfvo type="max" val="0"/>
        <color rgb="FF638EC6"/>
      </dataBar>
      <extLst>
        <ext xmlns:x14="http://schemas.microsoft.com/office/spreadsheetml/2009/9/main" uri="{B025F937-C7B1-47D3-B67F-A62EFF666E3E}">
          <x14:id>{8962FB5A-13A0-4A97-A0EC-CD965AC820BE}</x14:id>
        </ext>
      </extLst>
    </cfRule>
    <cfRule type="dataBar" priority="737">
      <dataBar showValue="1" minLength="10" maxLength="90">
        <cfvo type="min" val="0"/>
        <cfvo type="max" val="0"/>
        <color rgb="FF808080"/>
      </dataBar>
      <extLst>
        <ext xmlns:x14="http://schemas.microsoft.com/office/spreadsheetml/2009/9/main" uri="{B025F937-C7B1-47D3-B67F-A62EFF666E3E}">
          <x14:id>{C3B58890-A46F-4999-A185-6F7CFC7952D8}</x14:id>
        </ext>
      </extLst>
    </cfRule>
  </conditionalFormatting>
  <conditionalFormatting sqref="H1739:H1750">
    <cfRule type="dataBar" priority="738">
      <dataBar showValue="0" minLength="10" maxLength="90">
        <cfvo type="min" val="0"/>
        <cfvo type="max" val="0"/>
        <color rgb="FFA6A6A6"/>
      </dataBar>
      <extLst>
        <ext xmlns:x14="http://schemas.microsoft.com/office/spreadsheetml/2009/9/main" uri="{B025F937-C7B1-47D3-B67F-A62EFF666E3E}">
          <x14:id>{15B7CC63-3A81-49A1-B8D8-FF6518DB61FE}</x14:id>
        </ext>
      </extLst>
    </cfRule>
    <cfRule type="dataBar" priority="739">
      <dataBar showValue="1" minLength="10" maxLength="90">
        <cfvo type="min" val="0"/>
        <cfvo type="max" val="0"/>
        <color rgb="FFA6A6A6"/>
      </dataBar>
      <extLst>
        <ext xmlns:x14="http://schemas.microsoft.com/office/spreadsheetml/2009/9/main" uri="{B025F937-C7B1-47D3-B67F-A62EFF666E3E}">
          <x14:id>{1020C6FD-9F1B-4DBD-A3FC-6B45F1B3CDB8}</x14:id>
        </ext>
      </extLst>
    </cfRule>
    <cfRule type="dataBar" priority="740">
      <dataBar showValue="0" minLength="10" maxLength="90">
        <cfvo type="min" val="0"/>
        <cfvo type="max" val="0"/>
        <color rgb="FF638EC6"/>
      </dataBar>
      <extLst>
        <ext xmlns:x14="http://schemas.microsoft.com/office/spreadsheetml/2009/9/main" uri="{B025F937-C7B1-47D3-B67F-A62EFF666E3E}">
          <x14:id>{CB3F2E39-C7D0-4AF3-96FA-CB5A128FB377}</x14:id>
        </ext>
      </extLst>
    </cfRule>
    <cfRule type="dataBar" priority="741">
      <dataBar showValue="1" minLength="10" maxLength="90">
        <cfvo type="min" val="0"/>
        <cfvo type="max" val="0"/>
        <color rgb="FF808080"/>
      </dataBar>
      <extLst>
        <ext xmlns:x14="http://schemas.microsoft.com/office/spreadsheetml/2009/9/main" uri="{B025F937-C7B1-47D3-B67F-A62EFF666E3E}">
          <x14:id>{1C8F9E35-C884-4CDA-AF91-9D76DC7CDAEA}</x14:id>
        </ext>
      </extLst>
    </cfRule>
  </conditionalFormatting>
  <conditionalFormatting sqref="H1714:H1719">
    <cfRule type="dataBar" priority="742">
      <dataBar showValue="0" minLength="10" maxLength="90">
        <cfvo type="min" val="0"/>
        <cfvo type="max" val="0"/>
        <color rgb="FFA6A6A6"/>
      </dataBar>
      <extLst>
        <ext xmlns:x14="http://schemas.microsoft.com/office/spreadsheetml/2009/9/main" uri="{B025F937-C7B1-47D3-B67F-A62EFF666E3E}">
          <x14:id>{502DC9FC-B1E7-41B0-9152-A451D1305C43}</x14:id>
        </ext>
      </extLst>
    </cfRule>
    <cfRule type="dataBar" priority="743">
      <dataBar showValue="1" minLength="10" maxLength="90">
        <cfvo type="min" val="0"/>
        <cfvo type="max" val="0"/>
        <color rgb="FFA6A6A6"/>
      </dataBar>
      <extLst>
        <ext xmlns:x14="http://schemas.microsoft.com/office/spreadsheetml/2009/9/main" uri="{B025F937-C7B1-47D3-B67F-A62EFF666E3E}">
          <x14:id>{944AFC51-902F-4284-9E85-D940DB451DE0}</x14:id>
        </ext>
      </extLst>
    </cfRule>
    <cfRule type="dataBar" priority="744">
      <dataBar showValue="0" minLength="10" maxLength="90">
        <cfvo type="min" val="0"/>
        <cfvo type="max" val="0"/>
        <color rgb="FF638EC6"/>
      </dataBar>
      <extLst>
        <ext xmlns:x14="http://schemas.microsoft.com/office/spreadsheetml/2009/9/main" uri="{B025F937-C7B1-47D3-B67F-A62EFF666E3E}">
          <x14:id>{3DEF889D-F076-4D7A-BEBD-8458BD4698BC}</x14:id>
        </ext>
      </extLst>
    </cfRule>
    <cfRule type="dataBar" priority="745">
      <dataBar showValue="1" minLength="10" maxLength="90">
        <cfvo type="min" val="0"/>
        <cfvo type="max" val="0"/>
        <color rgb="FF808080"/>
      </dataBar>
      <extLst>
        <ext xmlns:x14="http://schemas.microsoft.com/office/spreadsheetml/2009/9/main" uri="{B025F937-C7B1-47D3-B67F-A62EFF666E3E}">
          <x14:id>{26C364B0-4D7B-4EBF-9410-AD7E982CD049}</x14:id>
        </ext>
      </extLst>
    </cfRule>
  </conditionalFormatting>
  <conditionalFormatting sqref="H1721:H1737">
    <cfRule type="dataBar" priority="746">
      <dataBar showValue="0" minLength="10" maxLength="90">
        <cfvo type="min" val="0"/>
        <cfvo type="max" val="0"/>
        <color rgb="FFA6A6A6"/>
      </dataBar>
      <extLst>
        <ext xmlns:x14="http://schemas.microsoft.com/office/spreadsheetml/2009/9/main" uri="{B025F937-C7B1-47D3-B67F-A62EFF666E3E}">
          <x14:id>{BD5A3FF4-77B9-4AD4-8A40-9FC0EBAD43BA}</x14:id>
        </ext>
      </extLst>
    </cfRule>
    <cfRule type="dataBar" priority="747">
      <dataBar showValue="1" minLength="10" maxLength="90">
        <cfvo type="min" val="0"/>
        <cfvo type="max" val="0"/>
        <color rgb="FFA6A6A6"/>
      </dataBar>
      <extLst>
        <ext xmlns:x14="http://schemas.microsoft.com/office/spreadsheetml/2009/9/main" uri="{B025F937-C7B1-47D3-B67F-A62EFF666E3E}">
          <x14:id>{429F95D5-3EBB-4A30-9439-3A14706066A3}</x14:id>
        </ext>
      </extLst>
    </cfRule>
    <cfRule type="dataBar" priority="748">
      <dataBar showValue="0" minLength="10" maxLength="90">
        <cfvo type="min" val="0"/>
        <cfvo type="max" val="0"/>
        <color rgb="FF638EC6"/>
      </dataBar>
      <extLst>
        <ext xmlns:x14="http://schemas.microsoft.com/office/spreadsheetml/2009/9/main" uri="{B025F937-C7B1-47D3-B67F-A62EFF666E3E}">
          <x14:id>{F28F1C50-8276-461E-A590-538A297BF0C9}</x14:id>
        </ext>
      </extLst>
    </cfRule>
    <cfRule type="dataBar" priority="749">
      <dataBar showValue="1" minLength="10" maxLength="90">
        <cfvo type="min" val="0"/>
        <cfvo type="max" val="0"/>
        <color rgb="FF808080"/>
      </dataBar>
      <extLst>
        <ext xmlns:x14="http://schemas.microsoft.com/office/spreadsheetml/2009/9/main" uri="{B025F937-C7B1-47D3-B67F-A62EFF666E3E}">
          <x14:id>{7436B892-C8CA-4589-8A70-D141C2D1A2B4}</x14:id>
        </ext>
      </extLst>
    </cfRule>
  </conditionalFormatting>
  <conditionalFormatting sqref="H1710:H1712">
    <cfRule type="dataBar" priority="750">
      <dataBar showValue="0" minLength="10" maxLength="90">
        <cfvo type="min" val="0"/>
        <cfvo type="max" val="0"/>
        <color rgb="FFA6A6A6"/>
      </dataBar>
      <extLst>
        <ext xmlns:x14="http://schemas.microsoft.com/office/spreadsheetml/2009/9/main" uri="{B025F937-C7B1-47D3-B67F-A62EFF666E3E}">
          <x14:id>{6FE5E483-96D0-48D5-9D57-7D4D6150A527}</x14:id>
        </ext>
      </extLst>
    </cfRule>
    <cfRule type="dataBar" priority="751">
      <dataBar showValue="1" minLength="10" maxLength="90">
        <cfvo type="min" val="0"/>
        <cfvo type="max" val="0"/>
        <color rgb="FFA6A6A6"/>
      </dataBar>
      <extLst>
        <ext xmlns:x14="http://schemas.microsoft.com/office/spreadsheetml/2009/9/main" uri="{B025F937-C7B1-47D3-B67F-A62EFF666E3E}">
          <x14:id>{607D1CAC-5773-483D-8C9C-1400965636B0}</x14:id>
        </ext>
      </extLst>
    </cfRule>
    <cfRule type="dataBar" priority="752">
      <dataBar showValue="0" minLength="10" maxLength="90">
        <cfvo type="min" val="0"/>
        <cfvo type="max" val="0"/>
        <color rgb="FF638EC6"/>
      </dataBar>
      <extLst>
        <ext xmlns:x14="http://schemas.microsoft.com/office/spreadsheetml/2009/9/main" uri="{B025F937-C7B1-47D3-B67F-A62EFF666E3E}">
          <x14:id>{9D85E0DA-E9DA-419D-AB87-863BC030FA8E}</x14:id>
        </ext>
      </extLst>
    </cfRule>
    <cfRule type="dataBar" priority="753">
      <dataBar showValue="1" minLength="10" maxLength="90">
        <cfvo type="min" val="0"/>
        <cfvo type="max" val="0"/>
        <color rgb="FF808080"/>
      </dataBar>
      <extLst>
        <ext xmlns:x14="http://schemas.microsoft.com/office/spreadsheetml/2009/9/main" uri="{B025F937-C7B1-47D3-B67F-A62EFF666E3E}">
          <x14:id>{678F7DA7-53A7-4844-BAB1-2B73238341C3}</x14:id>
        </ext>
      </extLst>
    </cfRule>
  </conditionalFormatting>
  <conditionalFormatting sqref="H1707:H1708">
    <cfRule type="dataBar" priority="754">
      <dataBar showValue="0" minLength="10" maxLength="90">
        <cfvo type="min" val="0"/>
        <cfvo type="max" val="0"/>
        <color rgb="FFA6A6A6"/>
      </dataBar>
      <extLst>
        <ext xmlns:x14="http://schemas.microsoft.com/office/spreadsheetml/2009/9/main" uri="{B025F937-C7B1-47D3-B67F-A62EFF666E3E}">
          <x14:id>{849FAE7C-3434-41C5-8963-16804B9A10F6}</x14:id>
        </ext>
      </extLst>
    </cfRule>
    <cfRule type="dataBar" priority="755">
      <dataBar showValue="1" minLength="10" maxLength="90">
        <cfvo type="min" val="0"/>
        <cfvo type="max" val="0"/>
        <color rgb="FFA6A6A6"/>
      </dataBar>
      <extLst>
        <ext xmlns:x14="http://schemas.microsoft.com/office/spreadsheetml/2009/9/main" uri="{B025F937-C7B1-47D3-B67F-A62EFF666E3E}">
          <x14:id>{C6312D7C-22FF-45D2-99DE-C458D4AB42D0}</x14:id>
        </ext>
      </extLst>
    </cfRule>
    <cfRule type="dataBar" priority="756">
      <dataBar showValue="0" minLength="10" maxLength="90">
        <cfvo type="min" val="0"/>
        <cfvo type="max" val="0"/>
        <color rgb="FF638EC6"/>
      </dataBar>
      <extLst>
        <ext xmlns:x14="http://schemas.microsoft.com/office/spreadsheetml/2009/9/main" uri="{B025F937-C7B1-47D3-B67F-A62EFF666E3E}">
          <x14:id>{F7A8A680-ECD2-4D48-B260-FDE1C1FE743B}</x14:id>
        </ext>
      </extLst>
    </cfRule>
    <cfRule type="dataBar" priority="757">
      <dataBar showValue="1" minLength="10" maxLength="90">
        <cfvo type="min" val="0"/>
        <cfvo type="max" val="0"/>
        <color rgb="FF808080"/>
      </dataBar>
      <extLst>
        <ext xmlns:x14="http://schemas.microsoft.com/office/spreadsheetml/2009/9/main" uri="{B025F937-C7B1-47D3-B67F-A62EFF666E3E}">
          <x14:id>{D045F9B9-92AF-4B49-8EE7-4A2E5BD4D312}</x14:id>
        </ext>
      </extLst>
    </cfRule>
  </conditionalFormatting>
  <conditionalFormatting sqref="H1700:H1705">
    <cfRule type="dataBar" priority="758">
      <dataBar showValue="0" minLength="10" maxLength="90">
        <cfvo type="min" val="0"/>
        <cfvo type="max" val="0"/>
        <color rgb="FFA6A6A6"/>
      </dataBar>
      <extLst>
        <ext xmlns:x14="http://schemas.microsoft.com/office/spreadsheetml/2009/9/main" uri="{B025F937-C7B1-47D3-B67F-A62EFF666E3E}">
          <x14:id>{96E822A0-E583-4AFE-98BC-424A50009880}</x14:id>
        </ext>
      </extLst>
    </cfRule>
    <cfRule type="dataBar" priority="759">
      <dataBar showValue="1" minLength="10" maxLength="90">
        <cfvo type="min" val="0"/>
        <cfvo type="max" val="0"/>
        <color rgb="FFA6A6A6"/>
      </dataBar>
      <extLst>
        <ext xmlns:x14="http://schemas.microsoft.com/office/spreadsheetml/2009/9/main" uri="{B025F937-C7B1-47D3-B67F-A62EFF666E3E}">
          <x14:id>{00F23AA7-BC86-4877-A41E-503380F7607C}</x14:id>
        </ext>
      </extLst>
    </cfRule>
    <cfRule type="dataBar" priority="760">
      <dataBar showValue="0" minLength="10" maxLength="90">
        <cfvo type="min" val="0"/>
        <cfvo type="max" val="0"/>
        <color rgb="FF638EC6"/>
      </dataBar>
      <extLst>
        <ext xmlns:x14="http://schemas.microsoft.com/office/spreadsheetml/2009/9/main" uri="{B025F937-C7B1-47D3-B67F-A62EFF666E3E}">
          <x14:id>{186181A3-655C-4483-9334-71C82098CB3D}</x14:id>
        </ext>
      </extLst>
    </cfRule>
    <cfRule type="dataBar" priority="761">
      <dataBar showValue="1" minLength="10" maxLength="90">
        <cfvo type="min" val="0"/>
        <cfvo type="max" val="0"/>
        <color rgb="FF808080"/>
      </dataBar>
      <extLst>
        <ext xmlns:x14="http://schemas.microsoft.com/office/spreadsheetml/2009/9/main" uri="{B025F937-C7B1-47D3-B67F-A62EFF666E3E}">
          <x14:id>{43C077F6-31EC-4DE9-B66C-3D52C6306B6A}</x14:id>
        </ext>
      </extLst>
    </cfRule>
  </conditionalFormatting>
  <conditionalFormatting sqref="H1691:H1697">
    <cfRule type="dataBar" priority="762">
      <dataBar showValue="0" minLength="10" maxLength="90">
        <cfvo type="min" val="0"/>
        <cfvo type="max" val="0"/>
        <color rgb="FFA6A6A6"/>
      </dataBar>
      <extLst>
        <ext xmlns:x14="http://schemas.microsoft.com/office/spreadsheetml/2009/9/main" uri="{B025F937-C7B1-47D3-B67F-A62EFF666E3E}">
          <x14:id>{5DAE7664-D6AB-4A7C-BA40-007F2048C37A}</x14:id>
        </ext>
      </extLst>
    </cfRule>
    <cfRule type="dataBar" priority="763">
      <dataBar showValue="1" minLength="10" maxLength="90">
        <cfvo type="min" val="0"/>
        <cfvo type="max" val="0"/>
        <color rgb="FFA6A6A6"/>
      </dataBar>
      <extLst>
        <ext xmlns:x14="http://schemas.microsoft.com/office/spreadsheetml/2009/9/main" uri="{B025F937-C7B1-47D3-B67F-A62EFF666E3E}">
          <x14:id>{A520EA1F-F3BA-419D-A09F-50CB1DCB90D6}</x14:id>
        </ext>
      </extLst>
    </cfRule>
    <cfRule type="dataBar" priority="764">
      <dataBar showValue="0" minLength="10" maxLength="90">
        <cfvo type="min" val="0"/>
        <cfvo type="max" val="0"/>
        <color rgb="FF638EC6"/>
      </dataBar>
      <extLst>
        <ext xmlns:x14="http://schemas.microsoft.com/office/spreadsheetml/2009/9/main" uri="{B025F937-C7B1-47D3-B67F-A62EFF666E3E}">
          <x14:id>{30DD86CE-CF69-4C65-8B18-4EF6A8A78BCE}</x14:id>
        </ext>
      </extLst>
    </cfRule>
    <cfRule type="dataBar" priority="765">
      <dataBar showValue="1" minLength="10" maxLength="90">
        <cfvo type="min" val="0"/>
        <cfvo type="max" val="0"/>
        <color rgb="FF808080"/>
      </dataBar>
      <extLst>
        <ext xmlns:x14="http://schemas.microsoft.com/office/spreadsheetml/2009/9/main" uri="{B025F937-C7B1-47D3-B67F-A62EFF666E3E}">
          <x14:id>{F17C1EAC-D46B-495C-9EA9-15F87D476F48}</x14:id>
        </ext>
      </extLst>
    </cfRule>
  </conditionalFormatting>
  <conditionalFormatting sqref="H1303:H1688">
    <cfRule type="dataBar" priority="766">
      <dataBar showValue="0" minLength="10" maxLength="90">
        <cfvo type="min" val="0"/>
        <cfvo type="max" val="0"/>
        <color rgb="FFA6A6A6"/>
      </dataBar>
      <extLst>
        <ext xmlns:x14="http://schemas.microsoft.com/office/spreadsheetml/2009/9/main" uri="{B025F937-C7B1-47D3-B67F-A62EFF666E3E}">
          <x14:id>{A71431BA-EA90-47C5-AFA4-792C91905AB0}</x14:id>
        </ext>
      </extLst>
    </cfRule>
    <cfRule type="dataBar" priority="767">
      <dataBar showValue="1" minLength="10" maxLength="90">
        <cfvo type="min" val="0"/>
        <cfvo type="max" val="0"/>
        <color rgb="FFA6A6A6"/>
      </dataBar>
      <extLst>
        <ext xmlns:x14="http://schemas.microsoft.com/office/spreadsheetml/2009/9/main" uri="{B025F937-C7B1-47D3-B67F-A62EFF666E3E}">
          <x14:id>{8B5FFAD0-199C-4231-BA39-80E797606FB5}</x14:id>
        </ext>
      </extLst>
    </cfRule>
    <cfRule type="dataBar" priority="768">
      <dataBar showValue="0" minLength="10" maxLength="90">
        <cfvo type="min" val="0"/>
        <cfvo type="max" val="0"/>
        <color rgb="FF638EC6"/>
      </dataBar>
      <extLst>
        <ext xmlns:x14="http://schemas.microsoft.com/office/spreadsheetml/2009/9/main" uri="{B025F937-C7B1-47D3-B67F-A62EFF666E3E}">
          <x14:id>{8F9C5057-409F-41A0-BFF8-4B4CE82E64D4}</x14:id>
        </ext>
      </extLst>
    </cfRule>
    <cfRule type="dataBar" priority="769">
      <dataBar showValue="1" minLength="10" maxLength="90">
        <cfvo type="min" val="0"/>
        <cfvo type="max" val="0"/>
        <color rgb="FF808080"/>
      </dataBar>
      <extLst>
        <ext xmlns:x14="http://schemas.microsoft.com/office/spreadsheetml/2009/9/main" uri="{B025F937-C7B1-47D3-B67F-A62EFF666E3E}">
          <x14:id>{E4822250-71D2-48A1-A5D2-56F3D1685216}</x14:id>
        </ext>
      </extLst>
    </cfRule>
  </conditionalFormatting>
  <conditionalFormatting sqref="H1294:H1301">
    <cfRule type="dataBar" priority="770">
      <dataBar showValue="0" minLength="10" maxLength="90">
        <cfvo type="min" val="0"/>
        <cfvo type="max" val="0"/>
        <color rgb="FFA6A6A6"/>
      </dataBar>
      <extLst>
        <ext xmlns:x14="http://schemas.microsoft.com/office/spreadsheetml/2009/9/main" uri="{B025F937-C7B1-47D3-B67F-A62EFF666E3E}">
          <x14:id>{ECB173CB-44D2-4D6D-844D-A7BC556E8F8A}</x14:id>
        </ext>
      </extLst>
    </cfRule>
    <cfRule type="dataBar" priority="771">
      <dataBar showValue="1" minLength="10" maxLength="90">
        <cfvo type="min" val="0"/>
        <cfvo type="max" val="0"/>
        <color rgb="FFA6A6A6"/>
      </dataBar>
      <extLst>
        <ext xmlns:x14="http://schemas.microsoft.com/office/spreadsheetml/2009/9/main" uri="{B025F937-C7B1-47D3-B67F-A62EFF666E3E}">
          <x14:id>{4D85BE49-7F3E-4DC6-85B6-9CD5A667B021}</x14:id>
        </ext>
      </extLst>
    </cfRule>
    <cfRule type="dataBar" priority="772">
      <dataBar showValue="0" minLength="10" maxLength="90">
        <cfvo type="min" val="0"/>
        <cfvo type="max" val="0"/>
        <color rgb="FF638EC6"/>
      </dataBar>
      <extLst>
        <ext xmlns:x14="http://schemas.microsoft.com/office/spreadsheetml/2009/9/main" uri="{B025F937-C7B1-47D3-B67F-A62EFF666E3E}">
          <x14:id>{D4346164-B326-4544-B765-5AB630281CA9}</x14:id>
        </ext>
      </extLst>
    </cfRule>
    <cfRule type="dataBar" priority="773">
      <dataBar showValue="1" minLength="10" maxLength="90">
        <cfvo type="min" val="0"/>
        <cfvo type="max" val="0"/>
        <color rgb="FF808080"/>
      </dataBar>
      <extLst>
        <ext xmlns:x14="http://schemas.microsoft.com/office/spreadsheetml/2009/9/main" uri="{B025F937-C7B1-47D3-B67F-A62EFF666E3E}">
          <x14:id>{459FDE19-E3A5-4E84-9FF9-F45A78463EDC}</x14:id>
        </ext>
      </extLst>
    </cfRule>
  </conditionalFormatting>
  <conditionalFormatting sqref="H1276:H1291">
    <cfRule type="dataBar" priority="774">
      <dataBar showValue="0" minLength="10" maxLength="90">
        <cfvo type="min" val="0"/>
        <cfvo type="max" val="0"/>
        <color rgb="FFA6A6A6"/>
      </dataBar>
      <extLst>
        <ext xmlns:x14="http://schemas.microsoft.com/office/spreadsheetml/2009/9/main" uri="{B025F937-C7B1-47D3-B67F-A62EFF666E3E}">
          <x14:id>{56E1D8F0-BF46-40BD-9872-9C3175897E1D}</x14:id>
        </ext>
      </extLst>
    </cfRule>
    <cfRule type="dataBar" priority="775">
      <dataBar showValue="1" minLength="10" maxLength="90">
        <cfvo type="min" val="0"/>
        <cfvo type="max" val="0"/>
        <color rgb="FFA6A6A6"/>
      </dataBar>
      <extLst>
        <ext xmlns:x14="http://schemas.microsoft.com/office/spreadsheetml/2009/9/main" uri="{B025F937-C7B1-47D3-B67F-A62EFF666E3E}">
          <x14:id>{1855D0E3-4E16-4C5F-A86E-10E510F82652}</x14:id>
        </ext>
      </extLst>
    </cfRule>
    <cfRule type="dataBar" priority="776">
      <dataBar showValue="0" minLength="10" maxLength="90">
        <cfvo type="min" val="0"/>
        <cfvo type="max" val="0"/>
        <color rgb="FF638EC6"/>
      </dataBar>
      <extLst>
        <ext xmlns:x14="http://schemas.microsoft.com/office/spreadsheetml/2009/9/main" uri="{B025F937-C7B1-47D3-B67F-A62EFF666E3E}">
          <x14:id>{1B70A278-DD6B-4E8B-B739-5FAEE5E0A3DA}</x14:id>
        </ext>
      </extLst>
    </cfRule>
    <cfRule type="dataBar" priority="777">
      <dataBar showValue="1" minLength="10" maxLength="90">
        <cfvo type="min" val="0"/>
        <cfvo type="max" val="0"/>
        <color rgb="FF808080"/>
      </dataBar>
      <extLst>
        <ext xmlns:x14="http://schemas.microsoft.com/office/spreadsheetml/2009/9/main" uri="{B025F937-C7B1-47D3-B67F-A62EFF666E3E}">
          <x14:id>{DDD93EA9-654A-4B6E-A374-A05F98A27B30}</x14:id>
        </ext>
      </extLst>
    </cfRule>
  </conditionalFormatting>
  <conditionalFormatting sqref="H1084:H1274">
    <cfRule type="dataBar" priority="778">
      <dataBar showValue="0" minLength="10" maxLength="90">
        <cfvo type="min" val="0"/>
        <cfvo type="max" val="0"/>
        <color rgb="FFA6A6A6"/>
      </dataBar>
      <extLst>
        <ext xmlns:x14="http://schemas.microsoft.com/office/spreadsheetml/2009/9/main" uri="{B025F937-C7B1-47D3-B67F-A62EFF666E3E}">
          <x14:id>{FFAFF39A-A76C-48D2-9FAC-C9D2B19A59B0}</x14:id>
        </ext>
      </extLst>
    </cfRule>
    <cfRule type="dataBar" priority="779">
      <dataBar showValue="1" minLength="10" maxLength="90">
        <cfvo type="min" val="0"/>
        <cfvo type="max" val="0"/>
        <color rgb="FFA6A6A6"/>
      </dataBar>
      <extLst>
        <ext xmlns:x14="http://schemas.microsoft.com/office/spreadsheetml/2009/9/main" uri="{B025F937-C7B1-47D3-B67F-A62EFF666E3E}">
          <x14:id>{D2EC5558-E0A4-46C7-8EEC-F5735940EC60}</x14:id>
        </ext>
      </extLst>
    </cfRule>
    <cfRule type="dataBar" priority="780">
      <dataBar showValue="0" minLength="10" maxLength="90">
        <cfvo type="min" val="0"/>
        <cfvo type="max" val="0"/>
        <color rgb="FF638EC6"/>
      </dataBar>
      <extLst>
        <ext xmlns:x14="http://schemas.microsoft.com/office/spreadsheetml/2009/9/main" uri="{B025F937-C7B1-47D3-B67F-A62EFF666E3E}">
          <x14:id>{64B829C6-B481-49B6-B174-82D01676CAF8}</x14:id>
        </ext>
      </extLst>
    </cfRule>
    <cfRule type="dataBar" priority="781">
      <dataBar showValue="1" minLength="10" maxLength="90">
        <cfvo type="min" val="0"/>
        <cfvo type="max" val="0"/>
        <color rgb="FF808080"/>
      </dataBar>
      <extLst>
        <ext xmlns:x14="http://schemas.microsoft.com/office/spreadsheetml/2009/9/main" uri="{B025F937-C7B1-47D3-B67F-A62EFF666E3E}">
          <x14:id>{A055CE24-F2E1-4461-AD90-32F228CD6E5E}</x14:id>
        </ext>
      </extLst>
    </cfRule>
  </conditionalFormatting>
  <conditionalFormatting sqref="H1074:H1081">
    <cfRule type="dataBar" priority="782">
      <dataBar showValue="0" minLength="10" maxLength="90">
        <cfvo type="min" val="0"/>
        <cfvo type="max" val="0"/>
        <color rgb="FFA6A6A6"/>
      </dataBar>
      <extLst>
        <ext xmlns:x14="http://schemas.microsoft.com/office/spreadsheetml/2009/9/main" uri="{B025F937-C7B1-47D3-B67F-A62EFF666E3E}">
          <x14:id>{46FA6920-3FA3-4988-A7AB-D2D0666030CA}</x14:id>
        </ext>
      </extLst>
    </cfRule>
    <cfRule type="dataBar" priority="783">
      <dataBar showValue="1" minLength="10" maxLength="90">
        <cfvo type="min" val="0"/>
        <cfvo type="max" val="0"/>
        <color rgb="FFA6A6A6"/>
      </dataBar>
      <extLst>
        <ext xmlns:x14="http://schemas.microsoft.com/office/spreadsheetml/2009/9/main" uri="{B025F937-C7B1-47D3-B67F-A62EFF666E3E}">
          <x14:id>{80155F63-3383-4617-B642-639600A9E2B0}</x14:id>
        </ext>
      </extLst>
    </cfRule>
    <cfRule type="dataBar" priority="784">
      <dataBar showValue="0" minLength="10" maxLength="90">
        <cfvo type="min" val="0"/>
        <cfvo type="max" val="0"/>
        <color rgb="FF638EC6"/>
      </dataBar>
      <extLst>
        <ext xmlns:x14="http://schemas.microsoft.com/office/spreadsheetml/2009/9/main" uri="{B025F937-C7B1-47D3-B67F-A62EFF666E3E}">
          <x14:id>{7ACC316F-6AF0-4B43-9B12-7D38724FE952}</x14:id>
        </ext>
      </extLst>
    </cfRule>
    <cfRule type="dataBar" priority="785">
      <dataBar showValue="1" minLength="10" maxLength="90">
        <cfvo type="min" val="0"/>
        <cfvo type="max" val="0"/>
        <color rgb="FF808080"/>
      </dataBar>
      <extLst>
        <ext xmlns:x14="http://schemas.microsoft.com/office/spreadsheetml/2009/9/main" uri="{B025F937-C7B1-47D3-B67F-A62EFF666E3E}">
          <x14:id>{DFB520B9-7EBC-4E91-BC62-FDCEE4E62EB2}</x14:id>
        </ext>
      </extLst>
    </cfRule>
  </conditionalFormatting>
  <conditionalFormatting sqref="H1068:H1071">
    <cfRule type="dataBar" priority="786">
      <dataBar showValue="0" minLength="10" maxLength="90">
        <cfvo type="min" val="0"/>
        <cfvo type="max" val="0"/>
        <color rgb="FFA6A6A6"/>
      </dataBar>
      <extLst>
        <ext xmlns:x14="http://schemas.microsoft.com/office/spreadsheetml/2009/9/main" uri="{B025F937-C7B1-47D3-B67F-A62EFF666E3E}">
          <x14:id>{67B9C827-10D8-4D8D-BE6B-69DCF42BAB57}</x14:id>
        </ext>
      </extLst>
    </cfRule>
    <cfRule type="dataBar" priority="787">
      <dataBar showValue="1" minLength="10" maxLength="90">
        <cfvo type="min" val="0"/>
        <cfvo type="max" val="0"/>
        <color rgb="FFA6A6A6"/>
      </dataBar>
      <extLst>
        <ext xmlns:x14="http://schemas.microsoft.com/office/spreadsheetml/2009/9/main" uri="{B025F937-C7B1-47D3-B67F-A62EFF666E3E}">
          <x14:id>{10A2322B-C2B3-4E66-82C5-8FAC6E2CD2C1}</x14:id>
        </ext>
      </extLst>
    </cfRule>
    <cfRule type="dataBar" priority="788">
      <dataBar showValue="0" minLength="10" maxLength="90">
        <cfvo type="min" val="0"/>
        <cfvo type="max" val="0"/>
        <color rgb="FF638EC6"/>
      </dataBar>
      <extLst>
        <ext xmlns:x14="http://schemas.microsoft.com/office/spreadsheetml/2009/9/main" uri="{B025F937-C7B1-47D3-B67F-A62EFF666E3E}">
          <x14:id>{40DDDF22-337F-4477-977A-FE942F9B39D5}</x14:id>
        </ext>
      </extLst>
    </cfRule>
    <cfRule type="dataBar" priority="789">
      <dataBar showValue="1" minLength="10" maxLength="90">
        <cfvo type="min" val="0"/>
        <cfvo type="max" val="0"/>
        <color rgb="FF808080"/>
      </dataBar>
      <extLst>
        <ext xmlns:x14="http://schemas.microsoft.com/office/spreadsheetml/2009/9/main" uri="{B025F937-C7B1-47D3-B67F-A62EFF666E3E}">
          <x14:id>{236F9CFA-29DA-4CE5-BE39-7247493036F1}</x14:id>
        </ext>
      </extLst>
    </cfRule>
  </conditionalFormatting>
  <conditionalFormatting sqref="H1032:H1066">
    <cfRule type="dataBar" priority="790">
      <dataBar showValue="0" minLength="10" maxLength="90">
        <cfvo type="min" val="0"/>
        <cfvo type="max" val="0"/>
        <color rgb="FFA6A6A6"/>
      </dataBar>
      <extLst>
        <ext xmlns:x14="http://schemas.microsoft.com/office/spreadsheetml/2009/9/main" uri="{B025F937-C7B1-47D3-B67F-A62EFF666E3E}">
          <x14:id>{FDE08BDC-583B-4F4D-8435-4A10FCDD5EF0}</x14:id>
        </ext>
      </extLst>
    </cfRule>
    <cfRule type="dataBar" priority="791">
      <dataBar showValue="1" minLength="10" maxLength="90">
        <cfvo type="min" val="0"/>
        <cfvo type="max" val="0"/>
        <color rgb="FFA6A6A6"/>
      </dataBar>
      <extLst>
        <ext xmlns:x14="http://schemas.microsoft.com/office/spreadsheetml/2009/9/main" uri="{B025F937-C7B1-47D3-B67F-A62EFF666E3E}">
          <x14:id>{B8C1129A-179E-43B6-BA56-4AA5D1CB6C22}</x14:id>
        </ext>
      </extLst>
    </cfRule>
    <cfRule type="dataBar" priority="792">
      <dataBar showValue="0" minLength="10" maxLength="90">
        <cfvo type="min" val="0"/>
        <cfvo type="max" val="0"/>
        <color rgb="FF638EC6"/>
      </dataBar>
      <extLst>
        <ext xmlns:x14="http://schemas.microsoft.com/office/spreadsheetml/2009/9/main" uri="{B025F937-C7B1-47D3-B67F-A62EFF666E3E}">
          <x14:id>{F7DCC2A0-9C9A-48B0-9868-11C0D2AA516D}</x14:id>
        </ext>
      </extLst>
    </cfRule>
    <cfRule type="dataBar" priority="793">
      <dataBar showValue="1" minLength="10" maxLength="90">
        <cfvo type="min" val="0"/>
        <cfvo type="max" val="0"/>
        <color rgb="FF808080"/>
      </dataBar>
      <extLst>
        <ext xmlns:x14="http://schemas.microsoft.com/office/spreadsheetml/2009/9/main" uri="{B025F937-C7B1-47D3-B67F-A62EFF666E3E}">
          <x14:id>{6E5A5D7C-5373-4528-924A-26DAE062E1CE}</x14:id>
        </ext>
      </extLst>
    </cfRule>
  </conditionalFormatting>
  <conditionalFormatting sqref="H1010:H1030">
    <cfRule type="dataBar" priority="794">
      <dataBar showValue="0" minLength="10" maxLength="90">
        <cfvo type="min" val="0"/>
        <cfvo type="max" val="0"/>
        <color rgb="FFA6A6A6"/>
      </dataBar>
      <extLst>
        <ext xmlns:x14="http://schemas.microsoft.com/office/spreadsheetml/2009/9/main" uri="{B025F937-C7B1-47D3-B67F-A62EFF666E3E}">
          <x14:id>{643C9F67-F8F3-4B57-AADD-13661692846C}</x14:id>
        </ext>
      </extLst>
    </cfRule>
    <cfRule type="dataBar" priority="795">
      <dataBar showValue="1" minLength="10" maxLength="90">
        <cfvo type="min" val="0"/>
        <cfvo type="max" val="0"/>
        <color rgb="FFA6A6A6"/>
      </dataBar>
      <extLst>
        <ext xmlns:x14="http://schemas.microsoft.com/office/spreadsheetml/2009/9/main" uri="{B025F937-C7B1-47D3-B67F-A62EFF666E3E}">
          <x14:id>{87BDFBBD-8863-42B1-9000-A710E3207F95}</x14:id>
        </ext>
      </extLst>
    </cfRule>
    <cfRule type="dataBar" priority="796">
      <dataBar showValue="0" minLength="10" maxLength="90">
        <cfvo type="min" val="0"/>
        <cfvo type="max" val="0"/>
        <color rgb="FF638EC6"/>
      </dataBar>
      <extLst>
        <ext xmlns:x14="http://schemas.microsoft.com/office/spreadsheetml/2009/9/main" uri="{B025F937-C7B1-47D3-B67F-A62EFF666E3E}">
          <x14:id>{20509648-5336-4537-80A7-175059EAD419}</x14:id>
        </ext>
      </extLst>
    </cfRule>
    <cfRule type="dataBar" priority="797">
      <dataBar showValue="1" minLength="10" maxLength="90">
        <cfvo type="min" val="0"/>
        <cfvo type="max" val="0"/>
        <color rgb="FF808080"/>
      </dataBar>
      <extLst>
        <ext xmlns:x14="http://schemas.microsoft.com/office/spreadsheetml/2009/9/main" uri="{B025F937-C7B1-47D3-B67F-A62EFF666E3E}">
          <x14:id>{CEFA8234-E960-4817-9D5D-2F3AC0004E90}</x14:id>
        </ext>
      </extLst>
    </cfRule>
  </conditionalFormatting>
  <conditionalFormatting sqref="H987:H1007">
    <cfRule type="dataBar" priority="798">
      <dataBar showValue="0" minLength="10" maxLength="90">
        <cfvo type="min" val="0"/>
        <cfvo type="max" val="0"/>
        <color rgb="FFA6A6A6"/>
      </dataBar>
      <extLst>
        <ext xmlns:x14="http://schemas.microsoft.com/office/spreadsheetml/2009/9/main" uri="{B025F937-C7B1-47D3-B67F-A62EFF666E3E}">
          <x14:id>{B4F41E2C-FB2D-4C57-9B46-62279F2B4324}</x14:id>
        </ext>
      </extLst>
    </cfRule>
    <cfRule type="dataBar" priority="799">
      <dataBar showValue="1" minLength="10" maxLength="90">
        <cfvo type="min" val="0"/>
        <cfvo type="max" val="0"/>
        <color rgb="FFA6A6A6"/>
      </dataBar>
      <extLst>
        <ext xmlns:x14="http://schemas.microsoft.com/office/spreadsheetml/2009/9/main" uri="{B025F937-C7B1-47D3-B67F-A62EFF666E3E}">
          <x14:id>{5D2FD9EE-FD1E-432B-8B6B-1DC05C597239}</x14:id>
        </ext>
      </extLst>
    </cfRule>
    <cfRule type="dataBar" priority="800">
      <dataBar showValue="0" minLength="10" maxLength="90">
        <cfvo type="min" val="0"/>
        <cfvo type="max" val="0"/>
        <color rgb="FF638EC6"/>
      </dataBar>
      <extLst>
        <ext xmlns:x14="http://schemas.microsoft.com/office/spreadsheetml/2009/9/main" uri="{B025F937-C7B1-47D3-B67F-A62EFF666E3E}">
          <x14:id>{29D21DE5-91B8-49F0-96CF-124171DA5786}</x14:id>
        </ext>
      </extLst>
    </cfRule>
    <cfRule type="dataBar" priority="801">
      <dataBar showValue="1" minLength="10" maxLength="90">
        <cfvo type="min" val="0"/>
        <cfvo type="max" val="0"/>
        <color rgb="FF808080"/>
      </dataBar>
      <extLst>
        <ext xmlns:x14="http://schemas.microsoft.com/office/spreadsheetml/2009/9/main" uri="{B025F937-C7B1-47D3-B67F-A62EFF666E3E}">
          <x14:id>{201DFB11-B8B5-40C9-9977-F5E2ED245444}</x14:id>
        </ext>
      </extLst>
    </cfRule>
  </conditionalFormatting>
  <conditionalFormatting sqref="H972:H985">
    <cfRule type="dataBar" priority="802">
      <dataBar showValue="0" minLength="10" maxLength="90">
        <cfvo type="min" val="0"/>
        <cfvo type="max" val="0"/>
        <color rgb="FFA6A6A6"/>
      </dataBar>
      <extLst>
        <ext xmlns:x14="http://schemas.microsoft.com/office/spreadsheetml/2009/9/main" uri="{B025F937-C7B1-47D3-B67F-A62EFF666E3E}">
          <x14:id>{C4A91099-4640-47D9-9299-8A1BA53CFEE8}</x14:id>
        </ext>
      </extLst>
    </cfRule>
    <cfRule type="dataBar" priority="803">
      <dataBar showValue="1" minLength="10" maxLength="90">
        <cfvo type="min" val="0"/>
        <cfvo type="max" val="0"/>
        <color rgb="FFA6A6A6"/>
      </dataBar>
      <extLst>
        <ext xmlns:x14="http://schemas.microsoft.com/office/spreadsheetml/2009/9/main" uri="{B025F937-C7B1-47D3-B67F-A62EFF666E3E}">
          <x14:id>{A941D1CC-1E90-45E9-B73E-BE2C20AA138D}</x14:id>
        </ext>
      </extLst>
    </cfRule>
    <cfRule type="dataBar" priority="804">
      <dataBar showValue="0" minLength="10" maxLength="90">
        <cfvo type="min" val="0"/>
        <cfvo type="max" val="0"/>
        <color rgb="FF638EC6"/>
      </dataBar>
      <extLst>
        <ext xmlns:x14="http://schemas.microsoft.com/office/spreadsheetml/2009/9/main" uri="{B025F937-C7B1-47D3-B67F-A62EFF666E3E}">
          <x14:id>{E8F4908A-7F9B-4199-9366-4CD3C310AA22}</x14:id>
        </ext>
      </extLst>
    </cfRule>
    <cfRule type="dataBar" priority="805">
      <dataBar showValue="1" minLength="10" maxLength="90">
        <cfvo type="min" val="0"/>
        <cfvo type="max" val="0"/>
        <color rgb="FF808080"/>
      </dataBar>
      <extLst>
        <ext xmlns:x14="http://schemas.microsoft.com/office/spreadsheetml/2009/9/main" uri="{B025F937-C7B1-47D3-B67F-A62EFF666E3E}">
          <x14:id>{6C1DB250-DD11-45F2-A036-581C472663D1}</x14:id>
        </ext>
      </extLst>
    </cfRule>
  </conditionalFormatting>
  <conditionalFormatting sqref="H939:H970">
    <cfRule type="dataBar" priority="806">
      <dataBar showValue="0" minLength="10" maxLength="90">
        <cfvo type="min" val="0"/>
        <cfvo type="max" val="0"/>
        <color rgb="FFA6A6A6"/>
      </dataBar>
      <extLst>
        <ext xmlns:x14="http://schemas.microsoft.com/office/spreadsheetml/2009/9/main" uri="{B025F937-C7B1-47D3-B67F-A62EFF666E3E}">
          <x14:id>{AF31CF56-DC46-4DAA-855A-2375C5FD8019}</x14:id>
        </ext>
      </extLst>
    </cfRule>
    <cfRule type="dataBar" priority="807">
      <dataBar showValue="1" minLength="10" maxLength="90">
        <cfvo type="min" val="0"/>
        <cfvo type="max" val="0"/>
        <color rgb="FFA6A6A6"/>
      </dataBar>
      <extLst>
        <ext xmlns:x14="http://schemas.microsoft.com/office/spreadsheetml/2009/9/main" uri="{B025F937-C7B1-47D3-B67F-A62EFF666E3E}">
          <x14:id>{A03A935E-3115-44A0-83FE-7D9D349A78D7}</x14:id>
        </ext>
      </extLst>
    </cfRule>
    <cfRule type="dataBar" priority="808">
      <dataBar showValue="0" minLength="10" maxLength="90">
        <cfvo type="min" val="0"/>
        <cfvo type="max" val="0"/>
        <color rgb="FF638EC6"/>
      </dataBar>
      <extLst>
        <ext xmlns:x14="http://schemas.microsoft.com/office/spreadsheetml/2009/9/main" uri="{B025F937-C7B1-47D3-B67F-A62EFF666E3E}">
          <x14:id>{97E43637-5F95-4CEA-BE9A-28508030F2DF}</x14:id>
        </ext>
      </extLst>
    </cfRule>
    <cfRule type="dataBar" priority="809">
      <dataBar showValue="1" minLength="10" maxLength="90">
        <cfvo type="min" val="0"/>
        <cfvo type="max" val="0"/>
        <color rgb="FF808080"/>
      </dataBar>
      <extLst>
        <ext xmlns:x14="http://schemas.microsoft.com/office/spreadsheetml/2009/9/main" uri="{B025F937-C7B1-47D3-B67F-A62EFF666E3E}">
          <x14:id>{3E451F83-5967-4257-BB6C-1965473F8839}</x14:id>
        </ext>
      </extLst>
    </cfRule>
  </conditionalFormatting>
  <conditionalFormatting sqref="H926:H937">
    <cfRule type="dataBar" priority="810">
      <dataBar showValue="0" minLength="10" maxLength="90">
        <cfvo type="min" val="0"/>
        <cfvo type="max" val="0"/>
        <color rgb="FFA6A6A6"/>
      </dataBar>
      <extLst>
        <ext xmlns:x14="http://schemas.microsoft.com/office/spreadsheetml/2009/9/main" uri="{B025F937-C7B1-47D3-B67F-A62EFF666E3E}">
          <x14:id>{7BF9F7C7-893A-4BD3-B5E5-5325BC3774DF}</x14:id>
        </ext>
      </extLst>
    </cfRule>
    <cfRule type="dataBar" priority="811">
      <dataBar showValue="1" minLength="10" maxLength="90">
        <cfvo type="min" val="0"/>
        <cfvo type="max" val="0"/>
        <color rgb="FFA6A6A6"/>
      </dataBar>
      <extLst>
        <ext xmlns:x14="http://schemas.microsoft.com/office/spreadsheetml/2009/9/main" uri="{B025F937-C7B1-47D3-B67F-A62EFF666E3E}">
          <x14:id>{2CB0BAC8-DEEA-4EF3-A871-8124691857B5}</x14:id>
        </ext>
      </extLst>
    </cfRule>
    <cfRule type="dataBar" priority="812">
      <dataBar showValue="0" minLength="10" maxLength="90">
        <cfvo type="min" val="0"/>
        <cfvo type="max" val="0"/>
        <color rgb="FF638EC6"/>
      </dataBar>
      <extLst>
        <ext xmlns:x14="http://schemas.microsoft.com/office/spreadsheetml/2009/9/main" uri="{B025F937-C7B1-47D3-B67F-A62EFF666E3E}">
          <x14:id>{41F97085-7A3C-4F67-BB7B-E8F0B1B9379E}</x14:id>
        </ext>
      </extLst>
    </cfRule>
    <cfRule type="dataBar" priority="813">
      <dataBar showValue="1" minLength="10" maxLength="90">
        <cfvo type="min" val="0"/>
        <cfvo type="max" val="0"/>
        <color rgb="FF808080"/>
      </dataBar>
      <extLst>
        <ext xmlns:x14="http://schemas.microsoft.com/office/spreadsheetml/2009/9/main" uri="{B025F937-C7B1-47D3-B67F-A62EFF666E3E}">
          <x14:id>{588D2766-712A-4D2D-9D1B-DD90F0859689}</x14:id>
        </ext>
      </extLst>
    </cfRule>
  </conditionalFormatting>
  <conditionalFormatting sqref="H889:H924">
    <cfRule type="dataBar" priority="814">
      <dataBar showValue="0" minLength="10" maxLength="90">
        <cfvo type="min" val="0"/>
        <cfvo type="max" val="0"/>
        <color rgb="FFA6A6A6"/>
      </dataBar>
      <extLst>
        <ext xmlns:x14="http://schemas.microsoft.com/office/spreadsheetml/2009/9/main" uri="{B025F937-C7B1-47D3-B67F-A62EFF666E3E}">
          <x14:id>{CECC55F1-703E-47A4-9064-5AD7B7ABEE4B}</x14:id>
        </ext>
      </extLst>
    </cfRule>
    <cfRule type="dataBar" priority="815">
      <dataBar showValue="1" minLength="10" maxLength="90">
        <cfvo type="min" val="0"/>
        <cfvo type="max" val="0"/>
        <color rgb="FFA6A6A6"/>
      </dataBar>
      <extLst>
        <ext xmlns:x14="http://schemas.microsoft.com/office/spreadsheetml/2009/9/main" uri="{B025F937-C7B1-47D3-B67F-A62EFF666E3E}">
          <x14:id>{284D4B29-5E11-4CF8-87BA-846396D18F35}</x14:id>
        </ext>
      </extLst>
    </cfRule>
    <cfRule type="dataBar" priority="816">
      <dataBar showValue="0" minLength="10" maxLength="90">
        <cfvo type="min" val="0"/>
        <cfvo type="max" val="0"/>
        <color rgb="FF638EC6"/>
      </dataBar>
      <extLst>
        <ext xmlns:x14="http://schemas.microsoft.com/office/spreadsheetml/2009/9/main" uri="{B025F937-C7B1-47D3-B67F-A62EFF666E3E}">
          <x14:id>{45C92EEF-50CE-40DB-84C6-A0D1FEB6DEDF}</x14:id>
        </ext>
      </extLst>
    </cfRule>
    <cfRule type="dataBar" priority="817">
      <dataBar showValue="1" minLength="10" maxLength="90">
        <cfvo type="min" val="0"/>
        <cfvo type="max" val="0"/>
        <color rgb="FF808080"/>
      </dataBar>
      <extLst>
        <ext xmlns:x14="http://schemas.microsoft.com/office/spreadsheetml/2009/9/main" uri="{B025F937-C7B1-47D3-B67F-A62EFF666E3E}">
          <x14:id>{9BCED746-FC10-482F-94F0-E088D0853DB8}</x14:id>
        </ext>
      </extLst>
    </cfRule>
  </conditionalFormatting>
  <conditionalFormatting sqref="H876:H887">
    <cfRule type="dataBar" priority="818">
      <dataBar showValue="0" minLength="10" maxLength="90">
        <cfvo type="min" val="0"/>
        <cfvo type="max" val="0"/>
        <color rgb="FFA6A6A6"/>
      </dataBar>
      <extLst>
        <ext xmlns:x14="http://schemas.microsoft.com/office/spreadsheetml/2009/9/main" uri="{B025F937-C7B1-47D3-B67F-A62EFF666E3E}">
          <x14:id>{195763E5-3956-485C-963D-67BF8CE0CC53}</x14:id>
        </ext>
      </extLst>
    </cfRule>
    <cfRule type="dataBar" priority="819">
      <dataBar showValue="1" minLength="10" maxLength="90">
        <cfvo type="min" val="0"/>
        <cfvo type="max" val="0"/>
        <color rgb="FFA6A6A6"/>
      </dataBar>
      <extLst>
        <ext xmlns:x14="http://schemas.microsoft.com/office/spreadsheetml/2009/9/main" uri="{B025F937-C7B1-47D3-B67F-A62EFF666E3E}">
          <x14:id>{B7C6C035-846F-4F8A-BFB8-3DE0707864CB}</x14:id>
        </ext>
      </extLst>
    </cfRule>
    <cfRule type="dataBar" priority="820">
      <dataBar showValue="0" minLength="10" maxLength="90">
        <cfvo type="min" val="0"/>
        <cfvo type="max" val="0"/>
        <color rgb="FF638EC6"/>
      </dataBar>
      <extLst>
        <ext xmlns:x14="http://schemas.microsoft.com/office/spreadsheetml/2009/9/main" uri="{B025F937-C7B1-47D3-B67F-A62EFF666E3E}">
          <x14:id>{476FE0A4-71FF-4F2D-A8EC-C59F357D2EF9}</x14:id>
        </ext>
      </extLst>
    </cfRule>
    <cfRule type="dataBar" priority="821">
      <dataBar showValue="1" minLength="10" maxLength="90">
        <cfvo type="min" val="0"/>
        <cfvo type="max" val="0"/>
        <color rgb="FF808080"/>
      </dataBar>
      <extLst>
        <ext xmlns:x14="http://schemas.microsoft.com/office/spreadsheetml/2009/9/main" uri="{B025F937-C7B1-47D3-B67F-A62EFF666E3E}">
          <x14:id>{79D1B0E6-14E7-4E93-AB90-CCDDD29087D0}</x14:id>
        </ext>
      </extLst>
    </cfRule>
  </conditionalFormatting>
  <conditionalFormatting sqref="H868:H873">
    <cfRule type="dataBar" priority="822">
      <dataBar showValue="0" minLength="10" maxLength="90">
        <cfvo type="min" val="0"/>
        <cfvo type="max" val="0"/>
        <color rgb="FFA6A6A6"/>
      </dataBar>
      <extLst>
        <ext xmlns:x14="http://schemas.microsoft.com/office/spreadsheetml/2009/9/main" uri="{B025F937-C7B1-47D3-B67F-A62EFF666E3E}">
          <x14:id>{651A6FC5-1BF7-482E-92B3-E970ED2A8D42}</x14:id>
        </ext>
      </extLst>
    </cfRule>
    <cfRule type="dataBar" priority="823">
      <dataBar showValue="1" minLength="10" maxLength="90">
        <cfvo type="min" val="0"/>
        <cfvo type="max" val="0"/>
        <color rgb="FFA6A6A6"/>
      </dataBar>
      <extLst>
        <ext xmlns:x14="http://schemas.microsoft.com/office/spreadsheetml/2009/9/main" uri="{B025F937-C7B1-47D3-B67F-A62EFF666E3E}">
          <x14:id>{A352538D-9486-4E7C-91C1-FF502F56349E}</x14:id>
        </ext>
      </extLst>
    </cfRule>
    <cfRule type="dataBar" priority="824">
      <dataBar showValue="0" minLength="10" maxLength="90">
        <cfvo type="min" val="0"/>
        <cfvo type="max" val="0"/>
        <color rgb="FF638EC6"/>
      </dataBar>
      <extLst>
        <ext xmlns:x14="http://schemas.microsoft.com/office/spreadsheetml/2009/9/main" uri="{B025F937-C7B1-47D3-B67F-A62EFF666E3E}">
          <x14:id>{6040273C-2EEE-4381-9844-EB3F2E1B4B7A}</x14:id>
        </ext>
      </extLst>
    </cfRule>
    <cfRule type="dataBar" priority="825">
      <dataBar showValue="1" minLength="10" maxLength="90">
        <cfvo type="min" val="0"/>
        <cfvo type="max" val="0"/>
        <color rgb="FF808080"/>
      </dataBar>
      <extLst>
        <ext xmlns:x14="http://schemas.microsoft.com/office/spreadsheetml/2009/9/main" uri="{B025F937-C7B1-47D3-B67F-A62EFF666E3E}">
          <x14:id>{B7C266EE-71C6-4138-8E5F-557C39708041}</x14:id>
        </ext>
      </extLst>
    </cfRule>
  </conditionalFormatting>
  <conditionalFormatting sqref="H864:H866">
    <cfRule type="dataBar" priority="826">
      <dataBar showValue="0" minLength="10" maxLength="90">
        <cfvo type="min" val="0"/>
        <cfvo type="max" val="0"/>
        <color rgb="FFA6A6A6"/>
      </dataBar>
      <extLst>
        <ext xmlns:x14="http://schemas.microsoft.com/office/spreadsheetml/2009/9/main" uri="{B025F937-C7B1-47D3-B67F-A62EFF666E3E}">
          <x14:id>{A660FE60-C860-4D2B-A5A3-973C5A6100DB}</x14:id>
        </ext>
      </extLst>
    </cfRule>
    <cfRule type="dataBar" priority="827">
      <dataBar showValue="1" minLength="10" maxLength="90">
        <cfvo type="min" val="0"/>
        <cfvo type="max" val="0"/>
        <color rgb="FFA6A6A6"/>
      </dataBar>
      <extLst>
        <ext xmlns:x14="http://schemas.microsoft.com/office/spreadsheetml/2009/9/main" uri="{B025F937-C7B1-47D3-B67F-A62EFF666E3E}">
          <x14:id>{AA40C7D0-38C0-4919-A2FA-C4EAD95E90BB}</x14:id>
        </ext>
      </extLst>
    </cfRule>
    <cfRule type="dataBar" priority="828">
      <dataBar showValue="0" minLength="10" maxLength="90">
        <cfvo type="min" val="0"/>
        <cfvo type="max" val="0"/>
        <color rgb="FF638EC6"/>
      </dataBar>
      <extLst>
        <ext xmlns:x14="http://schemas.microsoft.com/office/spreadsheetml/2009/9/main" uri="{B025F937-C7B1-47D3-B67F-A62EFF666E3E}">
          <x14:id>{F0E44971-8238-4919-9094-145FC650B9A9}</x14:id>
        </ext>
      </extLst>
    </cfRule>
    <cfRule type="dataBar" priority="829">
      <dataBar showValue="1" minLength="10" maxLength="90">
        <cfvo type="min" val="0"/>
        <cfvo type="max" val="0"/>
        <color rgb="FF808080"/>
      </dataBar>
      <extLst>
        <ext xmlns:x14="http://schemas.microsoft.com/office/spreadsheetml/2009/9/main" uri="{B025F937-C7B1-47D3-B67F-A62EFF666E3E}">
          <x14:id>{2E5CD36F-3166-491F-955B-DE874544184C}</x14:id>
        </ext>
      </extLst>
    </cfRule>
  </conditionalFormatting>
  <conditionalFormatting sqref="H850:H862">
    <cfRule type="dataBar" priority="830">
      <dataBar showValue="0" minLength="10" maxLength="90">
        <cfvo type="min" val="0"/>
        <cfvo type="max" val="0"/>
        <color rgb="FFA6A6A6"/>
      </dataBar>
      <extLst>
        <ext xmlns:x14="http://schemas.microsoft.com/office/spreadsheetml/2009/9/main" uri="{B025F937-C7B1-47D3-B67F-A62EFF666E3E}">
          <x14:id>{4AC4FC92-F5B5-4CE0-B735-F9A4112FE465}</x14:id>
        </ext>
      </extLst>
    </cfRule>
    <cfRule type="dataBar" priority="831">
      <dataBar showValue="1" minLength="10" maxLength="90">
        <cfvo type="min" val="0"/>
        <cfvo type="max" val="0"/>
        <color rgb="FFA6A6A6"/>
      </dataBar>
      <extLst>
        <ext xmlns:x14="http://schemas.microsoft.com/office/spreadsheetml/2009/9/main" uri="{B025F937-C7B1-47D3-B67F-A62EFF666E3E}">
          <x14:id>{B123A1DB-5285-43A8-A482-DF3536318B93}</x14:id>
        </ext>
      </extLst>
    </cfRule>
    <cfRule type="dataBar" priority="832">
      <dataBar showValue="0" minLength="10" maxLength="90">
        <cfvo type="min" val="0"/>
        <cfvo type="max" val="0"/>
        <color rgb="FF638EC6"/>
      </dataBar>
      <extLst>
        <ext xmlns:x14="http://schemas.microsoft.com/office/spreadsheetml/2009/9/main" uri="{B025F937-C7B1-47D3-B67F-A62EFF666E3E}">
          <x14:id>{6FB3BEF8-3A64-46B2-8E56-473FCDB21490}</x14:id>
        </ext>
      </extLst>
    </cfRule>
    <cfRule type="dataBar" priority="833">
      <dataBar showValue="1" minLength="10" maxLength="90">
        <cfvo type="min" val="0"/>
        <cfvo type="max" val="0"/>
        <color rgb="FF808080"/>
      </dataBar>
      <extLst>
        <ext xmlns:x14="http://schemas.microsoft.com/office/spreadsheetml/2009/9/main" uri="{B025F937-C7B1-47D3-B67F-A62EFF666E3E}">
          <x14:id>{4DF8F42A-B0E5-42C1-A5AA-1800C598D34B}</x14:id>
        </ext>
      </extLst>
    </cfRule>
  </conditionalFormatting>
  <conditionalFormatting sqref="H835:H848">
    <cfRule type="dataBar" priority="834">
      <dataBar showValue="0" minLength="10" maxLength="90">
        <cfvo type="min" val="0"/>
        <cfvo type="max" val="0"/>
        <color rgb="FFA6A6A6"/>
      </dataBar>
      <extLst>
        <ext xmlns:x14="http://schemas.microsoft.com/office/spreadsheetml/2009/9/main" uri="{B025F937-C7B1-47D3-B67F-A62EFF666E3E}">
          <x14:id>{650046CE-9E6C-4F4D-8B23-497258CF5673}</x14:id>
        </ext>
      </extLst>
    </cfRule>
    <cfRule type="dataBar" priority="835">
      <dataBar showValue="1" minLength="10" maxLength="90">
        <cfvo type="min" val="0"/>
        <cfvo type="max" val="0"/>
        <color rgb="FFA6A6A6"/>
      </dataBar>
      <extLst>
        <ext xmlns:x14="http://schemas.microsoft.com/office/spreadsheetml/2009/9/main" uri="{B025F937-C7B1-47D3-B67F-A62EFF666E3E}">
          <x14:id>{5B50D44D-F5DD-40A7-A519-B44CA7816CCA}</x14:id>
        </ext>
      </extLst>
    </cfRule>
    <cfRule type="dataBar" priority="836">
      <dataBar showValue="0" minLength="10" maxLength="90">
        <cfvo type="min" val="0"/>
        <cfvo type="max" val="0"/>
        <color rgb="FF638EC6"/>
      </dataBar>
      <extLst>
        <ext xmlns:x14="http://schemas.microsoft.com/office/spreadsheetml/2009/9/main" uri="{B025F937-C7B1-47D3-B67F-A62EFF666E3E}">
          <x14:id>{BC8DF26C-8F5E-4C13-B5F0-8B80BC3D681B}</x14:id>
        </ext>
      </extLst>
    </cfRule>
    <cfRule type="dataBar" priority="837">
      <dataBar showValue="1" minLength="10" maxLength="90">
        <cfvo type="min" val="0"/>
        <cfvo type="max" val="0"/>
        <color rgb="FF808080"/>
      </dataBar>
      <extLst>
        <ext xmlns:x14="http://schemas.microsoft.com/office/spreadsheetml/2009/9/main" uri="{B025F937-C7B1-47D3-B67F-A62EFF666E3E}">
          <x14:id>{51F7D8AB-6D00-4F13-9B90-D2A9AB5B92AD}</x14:id>
        </ext>
      </extLst>
    </cfRule>
  </conditionalFormatting>
  <conditionalFormatting sqref="H826:H832">
    <cfRule type="dataBar" priority="838">
      <dataBar showValue="0" minLength="10" maxLength="90">
        <cfvo type="min" val="0"/>
        <cfvo type="max" val="0"/>
        <color rgb="FFA6A6A6"/>
      </dataBar>
      <extLst>
        <ext xmlns:x14="http://schemas.microsoft.com/office/spreadsheetml/2009/9/main" uri="{B025F937-C7B1-47D3-B67F-A62EFF666E3E}">
          <x14:id>{D7791F5F-475E-4D31-9DF9-338054DCF7D3}</x14:id>
        </ext>
      </extLst>
    </cfRule>
    <cfRule type="dataBar" priority="839">
      <dataBar showValue="1" minLength="10" maxLength="90">
        <cfvo type="min" val="0"/>
        <cfvo type="max" val="0"/>
        <color rgb="FFA6A6A6"/>
      </dataBar>
      <extLst>
        <ext xmlns:x14="http://schemas.microsoft.com/office/spreadsheetml/2009/9/main" uri="{B025F937-C7B1-47D3-B67F-A62EFF666E3E}">
          <x14:id>{A130295A-E841-4ADC-87FA-82A9D76835FE}</x14:id>
        </ext>
      </extLst>
    </cfRule>
    <cfRule type="dataBar" priority="840">
      <dataBar showValue="0" minLength="10" maxLength="90">
        <cfvo type="min" val="0"/>
        <cfvo type="max" val="0"/>
        <color rgb="FF638EC6"/>
      </dataBar>
      <extLst>
        <ext xmlns:x14="http://schemas.microsoft.com/office/spreadsheetml/2009/9/main" uri="{B025F937-C7B1-47D3-B67F-A62EFF666E3E}">
          <x14:id>{135B70C0-5780-4052-AD1E-5626B6762ECB}</x14:id>
        </ext>
      </extLst>
    </cfRule>
    <cfRule type="dataBar" priority="841">
      <dataBar showValue="1" minLength="10" maxLength="90">
        <cfvo type="min" val="0"/>
        <cfvo type="max" val="0"/>
        <color rgb="FF808080"/>
      </dataBar>
      <extLst>
        <ext xmlns:x14="http://schemas.microsoft.com/office/spreadsheetml/2009/9/main" uri="{B025F937-C7B1-47D3-B67F-A62EFF666E3E}">
          <x14:id>{ACDDF34D-A125-47F9-B72D-117000EF117D}</x14:id>
        </ext>
      </extLst>
    </cfRule>
  </conditionalFormatting>
  <conditionalFormatting sqref="H820:H824">
    <cfRule type="dataBar" priority="842">
      <dataBar showValue="0" minLength="10" maxLength="90">
        <cfvo type="min" val="0"/>
        <cfvo type="max" val="0"/>
        <color rgb="FFA6A6A6"/>
      </dataBar>
      <extLst>
        <ext xmlns:x14="http://schemas.microsoft.com/office/spreadsheetml/2009/9/main" uri="{B025F937-C7B1-47D3-B67F-A62EFF666E3E}">
          <x14:id>{00DF8280-E5B5-4D57-8EA9-975EDF4077D6}</x14:id>
        </ext>
      </extLst>
    </cfRule>
    <cfRule type="dataBar" priority="843">
      <dataBar showValue="1" minLength="10" maxLength="90">
        <cfvo type="min" val="0"/>
        <cfvo type="max" val="0"/>
        <color rgb="FFA6A6A6"/>
      </dataBar>
      <extLst>
        <ext xmlns:x14="http://schemas.microsoft.com/office/spreadsheetml/2009/9/main" uri="{B025F937-C7B1-47D3-B67F-A62EFF666E3E}">
          <x14:id>{C1EDF6A2-C775-4FEC-A272-3B3D1330C34E}</x14:id>
        </ext>
      </extLst>
    </cfRule>
    <cfRule type="dataBar" priority="844">
      <dataBar showValue="0" minLength="10" maxLength="90">
        <cfvo type="min" val="0"/>
        <cfvo type="max" val="0"/>
        <color rgb="FF638EC6"/>
      </dataBar>
      <extLst>
        <ext xmlns:x14="http://schemas.microsoft.com/office/spreadsheetml/2009/9/main" uri="{B025F937-C7B1-47D3-B67F-A62EFF666E3E}">
          <x14:id>{C75CD924-E130-4987-9D13-5A57A380DD7C}</x14:id>
        </ext>
      </extLst>
    </cfRule>
    <cfRule type="dataBar" priority="845">
      <dataBar showValue="1" minLength="10" maxLength="90">
        <cfvo type="min" val="0"/>
        <cfvo type="max" val="0"/>
        <color rgb="FF808080"/>
      </dataBar>
      <extLst>
        <ext xmlns:x14="http://schemas.microsoft.com/office/spreadsheetml/2009/9/main" uri="{B025F937-C7B1-47D3-B67F-A62EFF666E3E}">
          <x14:id>{7A90942F-3CD0-45B3-92BE-156A302559BD}</x14:id>
        </ext>
      </extLst>
    </cfRule>
  </conditionalFormatting>
  <conditionalFormatting sqref="H816:H818">
    <cfRule type="dataBar" priority="846">
      <dataBar showValue="0" minLength="10" maxLength="90">
        <cfvo type="min" val="0"/>
        <cfvo type="max" val="0"/>
        <color rgb="FFA6A6A6"/>
      </dataBar>
      <extLst>
        <ext xmlns:x14="http://schemas.microsoft.com/office/spreadsheetml/2009/9/main" uri="{B025F937-C7B1-47D3-B67F-A62EFF666E3E}">
          <x14:id>{EA201C38-9EC3-4A6F-84E2-2D51B8106B7E}</x14:id>
        </ext>
      </extLst>
    </cfRule>
    <cfRule type="dataBar" priority="847">
      <dataBar showValue="1" minLength="10" maxLength="90">
        <cfvo type="min" val="0"/>
        <cfvo type="max" val="0"/>
        <color rgb="FFA6A6A6"/>
      </dataBar>
      <extLst>
        <ext xmlns:x14="http://schemas.microsoft.com/office/spreadsheetml/2009/9/main" uri="{B025F937-C7B1-47D3-B67F-A62EFF666E3E}">
          <x14:id>{BB5771A0-4D7B-42B5-BF9A-B6D892B9A7E9}</x14:id>
        </ext>
      </extLst>
    </cfRule>
    <cfRule type="dataBar" priority="848">
      <dataBar showValue="0" minLength="10" maxLength="90">
        <cfvo type="min" val="0"/>
        <cfvo type="max" val="0"/>
        <color rgb="FF638EC6"/>
      </dataBar>
      <extLst>
        <ext xmlns:x14="http://schemas.microsoft.com/office/spreadsheetml/2009/9/main" uri="{B025F937-C7B1-47D3-B67F-A62EFF666E3E}">
          <x14:id>{54BC67BC-B4BE-48C4-8D3D-6F1BEBDBC1D6}</x14:id>
        </ext>
      </extLst>
    </cfRule>
    <cfRule type="dataBar" priority="849">
      <dataBar showValue="1" minLength="10" maxLength="90">
        <cfvo type="min" val="0"/>
        <cfvo type="max" val="0"/>
        <color rgb="FF808080"/>
      </dataBar>
      <extLst>
        <ext xmlns:x14="http://schemas.microsoft.com/office/spreadsheetml/2009/9/main" uri="{B025F937-C7B1-47D3-B67F-A62EFF666E3E}">
          <x14:id>{D15B5911-41DA-4210-9556-36B952A260BD}</x14:id>
        </ext>
      </extLst>
    </cfRule>
  </conditionalFormatting>
  <conditionalFormatting sqref="H802:H814">
    <cfRule type="dataBar" priority="850">
      <dataBar showValue="0" minLength="10" maxLength="90">
        <cfvo type="min" val="0"/>
        <cfvo type="max" val="0"/>
        <color rgb="FFA6A6A6"/>
      </dataBar>
      <extLst>
        <ext xmlns:x14="http://schemas.microsoft.com/office/spreadsheetml/2009/9/main" uri="{B025F937-C7B1-47D3-B67F-A62EFF666E3E}">
          <x14:id>{B0C72F87-389F-4ED2-8B5F-965A3A6035D3}</x14:id>
        </ext>
      </extLst>
    </cfRule>
    <cfRule type="dataBar" priority="851">
      <dataBar showValue="1" minLength="10" maxLength="90">
        <cfvo type="min" val="0"/>
        <cfvo type="max" val="0"/>
        <color rgb="FFA6A6A6"/>
      </dataBar>
      <extLst>
        <ext xmlns:x14="http://schemas.microsoft.com/office/spreadsheetml/2009/9/main" uri="{B025F937-C7B1-47D3-B67F-A62EFF666E3E}">
          <x14:id>{54959E54-D09E-48E9-9859-4970B21DDA2B}</x14:id>
        </ext>
      </extLst>
    </cfRule>
    <cfRule type="dataBar" priority="852">
      <dataBar showValue="0" minLength="10" maxLength="90">
        <cfvo type="min" val="0"/>
        <cfvo type="max" val="0"/>
        <color rgb="FF638EC6"/>
      </dataBar>
      <extLst>
        <ext xmlns:x14="http://schemas.microsoft.com/office/spreadsheetml/2009/9/main" uri="{B025F937-C7B1-47D3-B67F-A62EFF666E3E}">
          <x14:id>{E876A242-B878-4DBD-9CDA-72433D3793B2}</x14:id>
        </ext>
      </extLst>
    </cfRule>
    <cfRule type="dataBar" priority="853">
      <dataBar showValue="1" minLength="10" maxLength="90">
        <cfvo type="min" val="0"/>
        <cfvo type="max" val="0"/>
        <color rgb="FF808080"/>
      </dataBar>
      <extLst>
        <ext xmlns:x14="http://schemas.microsoft.com/office/spreadsheetml/2009/9/main" uri="{B025F937-C7B1-47D3-B67F-A62EFF666E3E}">
          <x14:id>{DC0086C3-44DD-4A18-A458-91701F31D385}</x14:id>
        </ext>
      </extLst>
    </cfRule>
  </conditionalFormatting>
  <conditionalFormatting sqref="H791:H800">
    <cfRule type="dataBar" priority="854">
      <dataBar showValue="0" minLength="10" maxLength="90">
        <cfvo type="min" val="0"/>
        <cfvo type="max" val="0"/>
        <color rgb="FFA6A6A6"/>
      </dataBar>
      <extLst>
        <ext xmlns:x14="http://schemas.microsoft.com/office/spreadsheetml/2009/9/main" uri="{B025F937-C7B1-47D3-B67F-A62EFF666E3E}">
          <x14:id>{572F2F89-1BF0-4DCC-ACB5-1045BD30D721}</x14:id>
        </ext>
      </extLst>
    </cfRule>
    <cfRule type="dataBar" priority="855">
      <dataBar showValue="1" minLength="10" maxLength="90">
        <cfvo type="min" val="0"/>
        <cfvo type="max" val="0"/>
        <color rgb="FFA6A6A6"/>
      </dataBar>
      <extLst>
        <ext xmlns:x14="http://schemas.microsoft.com/office/spreadsheetml/2009/9/main" uri="{B025F937-C7B1-47D3-B67F-A62EFF666E3E}">
          <x14:id>{79B198D3-2CCA-496D-B340-561733DE10CE}</x14:id>
        </ext>
      </extLst>
    </cfRule>
    <cfRule type="dataBar" priority="856">
      <dataBar showValue="0" minLength="10" maxLength="90">
        <cfvo type="min" val="0"/>
        <cfvo type="max" val="0"/>
        <color rgb="FF638EC6"/>
      </dataBar>
      <extLst>
        <ext xmlns:x14="http://schemas.microsoft.com/office/spreadsheetml/2009/9/main" uri="{B025F937-C7B1-47D3-B67F-A62EFF666E3E}">
          <x14:id>{335DF96D-E22E-4F20-8AE3-9438CC71CB30}</x14:id>
        </ext>
      </extLst>
    </cfRule>
    <cfRule type="dataBar" priority="857">
      <dataBar showValue="1" minLength="10" maxLength="90">
        <cfvo type="min" val="0"/>
        <cfvo type="max" val="0"/>
        <color rgb="FF808080"/>
      </dataBar>
      <extLst>
        <ext xmlns:x14="http://schemas.microsoft.com/office/spreadsheetml/2009/9/main" uri="{B025F937-C7B1-47D3-B67F-A62EFF666E3E}">
          <x14:id>{6A292279-A8BF-446D-9C12-4EB0B78E656E}</x14:id>
        </ext>
      </extLst>
    </cfRule>
  </conditionalFormatting>
  <conditionalFormatting sqref="H765:H789">
    <cfRule type="dataBar" priority="858">
      <dataBar showValue="0" minLength="10" maxLength="90">
        <cfvo type="min" val="0"/>
        <cfvo type="max" val="0"/>
        <color rgb="FFA6A6A6"/>
      </dataBar>
      <extLst>
        <ext xmlns:x14="http://schemas.microsoft.com/office/spreadsheetml/2009/9/main" uri="{B025F937-C7B1-47D3-B67F-A62EFF666E3E}">
          <x14:id>{709EDB3B-1871-49CC-A69B-7920A5A07E38}</x14:id>
        </ext>
      </extLst>
    </cfRule>
    <cfRule type="dataBar" priority="859">
      <dataBar showValue="1" minLength="10" maxLength="90">
        <cfvo type="min" val="0"/>
        <cfvo type="max" val="0"/>
        <color rgb="FFA6A6A6"/>
      </dataBar>
      <extLst>
        <ext xmlns:x14="http://schemas.microsoft.com/office/spreadsheetml/2009/9/main" uri="{B025F937-C7B1-47D3-B67F-A62EFF666E3E}">
          <x14:id>{A850FE4F-323E-4814-AA55-2DA122EEF117}</x14:id>
        </ext>
      </extLst>
    </cfRule>
    <cfRule type="dataBar" priority="860">
      <dataBar showValue="0" minLength="10" maxLength="90">
        <cfvo type="min" val="0"/>
        <cfvo type="max" val="0"/>
        <color rgb="FF638EC6"/>
      </dataBar>
      <extLst>
        <ext xmlns:x14="http://schemas.microsoft.com/office/spreadsheetml/2009/9/main" uri="{B025F937-C7B1-47D3-B67F-A62EFF666E3E}">
          <x14:id>{CD767BBE-5B69-414A-8EC6-EABA72F01687}</x14:id>
        </ext>
      </extLst>
    </cfRule>
    <cfRule type="dataBar" priority="861">
      <dataBar showValue="1" minLength="10" maxLength="90">
        <cfvo type="min" val="0"/>
        <cfvo type="max" val="0"/>
        <color rgb="FF808080"/>
      </dataBar>
      <extLst>
        <ext xmlns:x14="http://schemas.microsoft.com/office/spreadsheetml/2009/9/main" uri="{B025F937-C7B1-47D3-B67F-A62EFF666E3E}">
          <x14:id>{7DF1CB70-D492-476C-BA5C-4CC03A95A0B1}</x14:id>
        </ext>
      </extLst>
    </cfRule>
  </conditionalFormatting>
  <conditionalFormatting sqref="H743:H763">
    <cfRule type="dataBar" priority="862">
      <dataBar showValue="0" minLength="10" maxLength="90">
        <cfvo type="min" val="0"/>
        <cfvo type="max" val="0"/>
        <color rgb="FFA6A6A6"/>
      </dataBar>
      <extLst>
        <ext xmlns:x14="http://schemas.microsoft.com/office/spreadsheetml/2009/9/main" uri="{B025F937-C7B1-47D3-B67F-A62EFF666E3E}">
          <x14:id>{51C1E4D0-806B-4A54-8435-35F1D1954425}</x14:id>
        </ext>
      </extLst>
    </cfRule>
    <cfRule type="dataBar" priority="863">
      <dataBar showValue="1" minLength="10" maxLength="90">
        <cfvo type="min" val="0"/>
        <cfvo type="max" val="0"/>
        <color rgb="FFA6A6A6"/>
      </dataBar>
      <extLst>
        <ext xmlns:x14="http://schemas.microsoft.com/office/spreadsheetml/2009/9/main" uri="{B025F937-C7B1-47D3-B67F-A62EFF666E3E}">
          <x14:id>{6BD9C264-CE45-40E2-9228-994C11762DA5}</x14:id>
        </ext>
      </extLst>
    </cfRule>
    <cfRule type="dataBar" priority="864">
      <dataBar showValue="0" minLength="10" maxLength="90">
        <cfvo type="min" val="0"/>
        <cfvo type="max" val="0"/>
        <color rgb="FF638EC6"/>
      </dataBar>
      <extLst>
        <ext xmlns:x14="http://schemas.microsoft.com/office/spreadsheetml/2009/9/main" uri="{B025F937-C7B1-47D3-B67F-A62EFF666E3E}">
          <x14:id>{8468A42E-8A61-463D-8391-479082D1B476}</x14:id>
        </ext>
      </extLst>
    </cfRule>
    <cfRule type="dataBar" priority="865">
      <dataBar showValue="1" minLength="10" maxLength="90">
        <cfvo type="min" val="0"/>
        <cfvo type="max" val="0"/>
        <color rgb="FF808080"/>
      </dataBar>
      <extLst>
        <ext xmlns:x14="http://schemas.microsoft.com/office/spreadsheetml/2009/9/main" uri="{B025F937-C7B1-47D3-B67F-A62EFF666E3E}">
          <x14:id>{5514E3B0-CD40-4BA0-BD4B-7F5B39B1C820}</x14:id>
        </ext>
      </extLst>
    </cfRule>
  </conditionalFormatting>
  <conditionalFormatting sqref="H728:H741">
    <cfRule type="dataBar" priority="866">
      <dataBar showValue="0" minLength="10" maxLength="90">
        <cfvo type="min" val="0"/>
        <cfvo type="max" val="0"/>
        <color rgb="FFA6A6A6"/>
      </dataBar>
      <extLst>
        <ext xmlns:x14="http://schemas.microsoft.com/office/spreadsheetml/2009/9/main" uri="{B025F937-C7B1-47D3-B67F-A62EFF666E3E}">
          <x14:id>{62DCB4CD-8022-4B4E-9951-A1B8DCE617A7}</x14:id>
        </ext>
      </extLst>
    </cfRule>
    <cfRule type="dataBar" priority="867">
      <dataBar showValue="1" minLength="10" maxLength="90">
        <cfvo type="min" val="0"/>
        <cfvo type="max" val="0"/>
        <color rgb="FFA6A6A6"/>
      </dataBar>
      <extLst>
        <ext xmlns:x14="http://schemas.microsoft.com/office/spreadsheetml/2009/9/main" uri="{B025F937-C7B1-47D3-B67F-A62EFF666E3E}">
          <x14:id>{6F9A7F13-A881-4463-9E57-962F51EFFCCA}</x14:id>
        </ext>
      </extLst>
    </cfRule>
    <cfRule type="dataBar" priority="868">
      <dataBar showValue="0" minLength="10" maxLength="90">
        <cfvo type="min" val="0"/>
        <cfvo type="max" val="0"/>
        <color rgb="FF638EC6"/>
      </dataBar>
      <extLst>
        <ext xmlns:x14="http://schemas.microsoft.com/office/spreadsheetml/2009/9/main" uri="{B025F937-C7B1-47D3-B67F-A62EFF666E3E}">
          <x14:id>{AFD6E46F-27E2-46FE-B410-B996C8D141DB}</x14:id>
        </ext>
      </extLst>
    </cfRule>
    <cfRule type="dataBar" priority="869">
      <dataBar showValue="1" minLength="10" maxLength="90">
        <cfvo type="min" val="0"/>
        <cfvo type="max" val="0"/>
        <color rgb="FF808080"/>
      </dataBar>
      <extLst>
        <ext xmlns:x14="http://schemas.microsoft.com/office/spreadsheetml/2009/9/main" uri="{B025F937-C7B1-47D3-B67F-A62EFF666E3E}">
          <x14:id>{7B527F76-C8A0-49E4-8CA4-80761D2493F2}</x14:id>
        </ext>
      </extLst>
    </cfRule>
  </conditionalFormatting>
  <conditionalFormatting sqref="H716:H726">
    <cfRule type="dataBar" priority="870">
      <dataBar showValue="0" minLength="10" maxLength="90">
        <cfvo type="min" val="0"/>
        <cfvo type="max" val="0"/>
        <color rgb="FFA6A6A6"/>
      </dataBar>
      <extLst>
        <ext xmlns:x14="http://schemas.microsoft.com/office/spreadsheetml/2009/9/main" uri="{B025F937-C7B1-47D3-B67F-A62EFF666E3E}">
          <x14:id>{E0F286AA-2888-4AB0-B0A0-DFA1203CC4C9}</x14:id>
        </ext>
      </extLst>
    </cfRule>
    <cfRule type="dataBar" priority="871">
      <dataBar showValue="1" minLength="10" maxLength="90">
        <cfvo type="min" val="0"/>
        <cfvo type="max" val="0"/>
        <color rgb="FFA6A6A6"/>
      </dataBar>
      <extLst>
        <ext xmlns:x14="http://schemas.microsoft.com/office/spreadsheetml/2009/9/main" uri="{B025F937-C7B1-47D3-B67F-A62EFF666E3E}">
          <x14:id>{26CE4D9D-CC61-439D-96EE-14A881BA75BE}</x14:id>
        </ext>
      </extLst>
    </cfRule>
    <cfRule type="dataBar" priority="872">
      <dataBar showValue="0" minLength="10" maxLength="90">
        <cfvo type="min" val="0"/>
        <cfvo type="max" val="0"/>
        <color rgb="FF638EC6"/>
      </dataBar>
      <extLst>
        <ext xmlns:x14="http://schemas.microsoft.com/office/spreadsheetml/2009/9/main" uri="{B025F937-C7B1-47D3-B67F-A62EFF666E3E}">
          <x14:id>{77511039-B659-4BA6-A766-AC9896734BBD}</x14:id>
        </ext>
      </extLst>
    </cfRule>
    <cfRule type="dataBar" priority="873">
      <dataBar showValue="1" minLength="10" maxLength="90">
        <cfvo type="min" val="0"/>
        <cfvo type="max" val="0"/>
        <color rgb="FF808080"/>
      </dataBar>
      <extLst>
        <ext xmlns:x14="http://schemas.microsoft.com/office/spreadsheetml/2009/9/main" uri="{B025F937-C7B1-47D3-B67F-A62EFF666E3E}">
          <x14:id>{98C061E3-2B72-474F-A98D-7BF42EB33F66}</x14:id>
        </ext>
      </extLst>
    </cfRule>
  </conditionalFormatting>
  <conditionalFormatting sqref="H658:H714">
    <cfRule type="dataBar" priority="874">
      <dataBar showValue="0" minLength="10" maxLength="90">
        <cfvo type="min" val="0"/>
        <cfvo type="max" val="0"/>
        <color rgb="FFA6A6A6"/>
      </dataBar>
      <extLst>
        <ext xmlns:x14="http://schemas.microsoft.com/office/spreadsheetml/2009/9/main" uri="{B025F937-C7B1-47D3-B67F-A62EFF666E3E}">
          <x14:id>{9DAA2E92-1DD3-4AC3-9599-F327CA11F75F}</x14:id>
        </ext>
      </extLst>
    </cfRule>
    <cfRule type="dataBar" priority="875">
      <dataBar showValue="1" minLength="10" maxLength="90">
        <cfvo type="min" val="0"/>
        <cfvo type="max" val="0"/>
        <color rgb="FFA6A6A6"/>
      </dataBar>
      <extLst>
        <ext xmlns:x14="http://schemas.microsoft.com/office/spreadsheetml/2009/9/main" uri="{B025F937-C7B1-47D3-B67F-A62EFF666E3E}">
          <x14:id>{74E78830-BBF9-4E3F-BA90-51B81B7600B0}</x14:id>
        </ext>
      </extLst>
    </cfRule>
    <cfRule type="dataBar" priority="876">
      <dataBar showValue="0" minLength="10" maxLength="90">
        <cfvo type="min" val="0"/>
        <cfvo type="max" val="0"/>
        <color rgb="FF638EC6"/>
      </dataBar>
      <extLst>
        <ext xmlns:x14="http://schemas.microsoft.com/office/spreadsheetml/2009/9/main" uri="{B025F937-C7B1-47D3-B67F-A62EFF666E3E}">
          <x14:id>{9151A600-AAC5-4379-BA37-AC3AB0999AF8}</x14:id>
        </ext>
      </extLst>
    </cfRule>
    <cfRule type="dataBar" priority="877">
      <dataBar showValue="1" minLength="10" maxLength="90">
        <cfvo type="min" val="0"/>
        <cfvo type="max" val="0"/>
        <color rgb="FF808080"/>
      </dataBar>
      <extLst>
        <ext xmlns:x14="http://schemas.microsoft.com/office/spreadsheetml/2009/9/main" uri="{B025F937-C7B1-47D3-B67F-A62EFF666E3E}">
          <x14:id>{185135F5-B8B0-46B2-9212-46503A8735A8}</x14:id>
        </ext>
      </extLst>
    </cfRule>
  </conditionalFormatting>
  <conditionalFormatting sqref="H653:H656">
    <cfRule type="dataBar" priority="878">
      <dataBar showValue="0" minLength="10" maxLength="90">
        <cfvo type="min" val="0"/>
        <cfvo type="max" val="0"/>
        <color rgb="FFA6A6A6"/>
      </dataBar>
      <extLst>
        <ext xmlns:x14="http://schemas.microsoft.com/office/spreadsheetml/2009/9/main" uri="{B025F937-C7B1-47D3-B67F-A62EFF666E3E}">
          <x14:id>{84FBAC91-60DA-43F6-A78C-B81036B9A85B}</x14:id>
        </ext>
      </extLst>
    </cfRule>
    <cfRule type="dataBar" priority="879">
      <dataBar showValue="1" minLength="10" maxLength="90">
        <cfvo type="min" val="0"/>
        <cfvo type="max" val="0"/>
        <color rgb="FFA6A6A6"/>
      </dataBar>
      <extLst>
        <ext xmlns:x14="http://schemas.microsoft.com/office/spreadsheetml/2009/9/main" uri="{B025F937-C7B1-47D3-B67F-A62EFF666E3E}">
          <x14:id>{E22EFFC8-82EB-49A5-9D76-D76020451872}</x14:id>
        </ext>
      </extLst>
    </cfRule>
    <cfRule type="dataBar" priority="880">
      <dataBar showValue="0" minLength="10" maxLength="90">
        <cfvo type="min" val="0"/>
        <cfvo type="max" val="0"/>
        <color rgb="FF638EC6"/>
      </dataBar>
      <extLst>
        <ext xmlns:x14="http://schemas.microsoft.com/office/spreadsheetml/2009/9/main" uri="{B025F937-C7B1-47D3-B67F-A62EFF666E3E}">
          <x14:id>{7F612332-E956-44E5-8C31-2BD9A0D273ED}</x14:id>
        </ext>
      </extLst>
    </cfRule>
    <cfRule type="dataBar" priority="881">
      <dataBar showValue="1" minLength="10" maxLength="90">
        <cfvo type="min" val="0"/>
        <cfvo type="max" val="0"/>
        <color rgb="FF808080"/>
      </dataBar>
      <extLst>
        <ext xmlns:x14="http://schemas.microsoft.com/office/spreadsheetml/2009/9/main" uri="{B025F937-C7B1-47D3-B67F-A62EFF666E3E}">
          <x14:id>{4B714050-7634-4D70-93D6-F2A68023E26F}</x14:id>
        </ext>
      </extLst>
    </cfRule>
  </conditionalFormatting>
  <conditionalFormatting sqref="H646:H651">
    <cfRule type="dataBar" priority="882">
      <dataBar showValue="0" minLength="10" maxLength="90">
        <cfvo type="min" val="0"/>
        <cfvo type="max" val="0"/>
        <color rgb="FFA6A6A6"/>
      </dataBar>
      <extLst>
        <ext xmlns:x14="http://schemas.microsoft.com/office/spreadsheetml/2009/9/main" uri="{B025F937-C7B1-47D3-B67F-A62EFF666E3E}">
          <x14:id>{9B6CD86E-9048-4D8D-8FFE-C03875E5E889}</x14:id>
        </ext>
      </extLst>
    </cfRule>
    <cfRule type="dataBar" priority="883">
      <dataBar showValue="1" minLength="10" maxLength="90">
        <cfvo type="min" val="0"/>
        <cfvo type="max" val="0"/>
        <color rgb="FFA6A6A6"/>
      </dataBar>
      <extLst>
        <ext xmlns:x14="http://schemas.microsoft.com/office/spreadsheetml/2009/9/main" uri="{B025F937-C7B1-47D3-B67F-A62EFF666E3E}">
          <x14:id>{C6B0E03A-382C-45F3-9610-742F2FA4F718}</x14:id>
        </ext>
      </extLst>
    </cfRule>
    <cfRule type="dataBar" priority="884">
      <dataBar showValue="0" minLength="10" maxLength="90">
        <cfvo type="min" val="0"/>
        <cfvo type="max" val="0"/>
        <color rgb="FF638EC6"/>
      </dataBar>
      <extLst>
        <ext xmlns:x14="http://schemas.microsoft.com/office/spreadsheetml/2009/9/main" uri="{B025F937-C7B1-47D3-B67F-A62EFF666E3E}">
          <x14:id>{9A49E8B0-3BD4-4BDE-A6BD-AB2E1AAB8DAE}</x14:id>
        </ext>
      </extLst>
    </cfRule>
    <cfRule type="dataBar" priority="885">
      <dataBar showValue="1" minLength="10" maxLength="90">
        <cfvo type="min" val="0"/>
        <cfvo type="max" val="0"/>
        <color rgb="FF808080"/>
      </dataBar>
      <extLst>
        <ext xmlns:x14="http://schemas.microsoft.com/office/spreadsheetml/2009/9/main" uri="{B025F937-C7B1-47D3-B67F-A62EFF666E3E}">
          <x14:id>{C8496ACF-CD14-407D-8361-5260F2A12B9C}</x14:id>
        </ext>
      </extLst>
    </cfRule>
  </conditionalFormatting>
  <conditionalFormatting sqref="H641:H644">
    <cfRule type="dataBar" priority="886">
      <dataBar showValue="0" minLength="10" maxLength="90">
        <cfvo type="min" val="0"/>
        <cfvo type="max" val="0"/>
        <color rgb="FFA6A6A6"/>
      </dataBar>
      <extLst>
        <ext xmlns:x14="http://schemas.microsoft.com/office/spreadsheetml/2009/9/main" uri="{B025F937-C7B1-47D3-B67F-A62EFF666E3E}">
          <x14:id>{F25A27EF-50D0-4F50-B2C7-8AC913949738}</x14:id>
        </ext>
      </extLst>
    </cfRule>
    <cfRule type="dataBar" priority="887">
      <dataBar showValue="1" minLength="10" maxLength="90">
        <cfvo type="min" val="0"/>
        <cfvo type="max" val="0"/>
        <color rgb="FFA6A6A6"/>
      </dataBar>
      <extLst>
        <ext xmlns:x14="http://schemas.microsoft.com/office/spreadsheetml/2009/9/main" uri="{B025F937-C7B1-47D3-B67F-A62EFF666E3E}">
          <x14:id>{8F691D6F-D3F9-4BC9-8A82-DE9AC4B5B85F}</x14:id>
        </ext>
      </extLst>
    </cfRule>
    <cfRule type="dataBar" priority="888">
      <dataBar showValue="0" minLength="10" maxLength="90">
        <cfvo type="min" val="0"/>
        <cfvo type="max" val="0"/>
        <color rgb="FF638EC6"/>
      </dataBar>
      <extLst>
        <ext xmlns:x14="http://schemas.microsoft.com/office/spreadsheetml/2009/9/main" uri="{B025F937-C7B1-47D3-B67F-A62EFF666E3E}">
          <x14:id>{1EDB6D15-B5BA-4A31-B67D-6E7EDE2CA193}</x14:id>
        </ext>
      </extLst>
    </cfRule>
    <cfRule type="dataBar" priority="889">
      <dataBar showValue="1" minLength="10" maxLength="90">
        <cfvo type="min" val="0"/>
        <cfvo type="max" val="0"/>
        <color rgb="FF808080"/>
      </dataBar>
      <extLst>
        <ext xmlns:x14="http://schemas.microsoft.com/office/spreadsheetml/2009/9/main" uri="{B025F937-C7B1-47D3-B67F-A62EFF666E3E}">
          <x14:id>{DCAAD68C-DD2B-4C59-A365-4085C2A070FA}</x14:id>
        </ext>
      </extLst>
    </cfRule>
  </conditionalFormatting>
  <conditionalFormatting sqref="H623:H639">
    <cfRule type="dataBar" priority="890">
      <dataBar showValue="0" minLength="10" maxLength="90">
        <cfvo type="min" val="0"/>
        <cfvo type="max" val="0"/>
        <color rgb="FFA6A6A6"/>
      </dataBar>
      <extLst>
        <ext xmlns:x14="http://schemas.microsoft.com/office/spreadsheetml/2009/9/main" uri="{B025F937-C7B1-47D3-B67F-A62EFF666E3E}">
          <x14:id>{6C36698D-7998-4DAA-98ED-E0399B76FB9C}</x14:id>
        </ext>
      </extLst>
    </cfRule>
    <cfRule type="dataBar" priority="891">
      <dataBar showValue="1" minLength="10" maxLength="90">
        <cfvo type="min" val="0"/>
        <cfvo type="max" val="0"/>
        <color rgb="FFA6A6A6"/>
      </dataBar>
      <extLst>
        <ext xmlns:x14="http://schemas.microsoft.com/office/spreadsheetml/2009/9/main" uri="{B025F937-C7B1-47D3-B67F-A62EFF666E3E}">
          <x14:id>{FC6A99E9-FB64-40FF-A596-3DE9715A91D5}</x14:id>
        </ext>
      </extLst>
    </cfRule>
    <cfRule type="dataBar" priority="892">
      <dataBar showValue="0" minLength="10" maxLength="90">
        <cfvo type="min" val="0"/>
        <cfvo type="max" val="0"/>
        <color rgb="FF638EC6"/>
      </dataBar>
      <extLst>
        <ext xmlns:x14="http://schemas.microsoft.com/office/spreadsheetml/2009/9/main" uri="{B025F937-C7B1-47D3-B67F-A62EFF666E3E}">
          <x14:id>{71AE53F7-3E6F-4823-8417-19CCF27372B9}</x14:id>
        </ext>
      </extLst>
    </cfRule>
    <cfRule type="dataBar" priority="893">
      <dataBar showValue="1" minLength="10" maxLength="90">
        <cfvo type="min" val="0"/>
        <cfvo type="max" val="0"/>
        <color rgb="FF808080"/>
      </dataBar>
      <extLst>
        <ext xmlns:x14="http://schemas.microsoft.com/office/spreadsheetml/2009/9/main" uri="{B025F937-C7B1-47D3-B67F-A62EFF666E3E}">
          <x14:id>{7DCCECBC-B89C-4994-8870-77F7D4D4F52C}</x14:id>
        </ext>
      </extLst>
    </cfRule>
  </conditionalFormatting>
  <conditionalFormatting sqref="H618:H621">
    <cfRule type="dataBar" priority="894">
      <dataBar showValue="0" minLength="10" maxLength="90">
        <cfvo type="min" val="0"/>
        <cfvo type="max" val="0"/>
        <color rgb="FFA6A6A6"/>
      </dataBar>
      <extLst>
        <ext xmlns:x14="http://schemas.microsoft.com/office/spreadsheetml/2009/9/main" uri="{B025F937-C7B1-47D3-B67F-A62EFF666E3E}">
          <x14:id>{6FB0C251-D6AB-4340-9B11-B23BFC64C4A8}</x14:id>
        </ext>
      </extLst>
    </cfRule>
    <cfRule type="dataBar" priority="895">
      <dataBar showValue="1" minLength="10" maxLength="90">
        <cfvo type="min" val="0"/>
        <cfvo type="max" val="0"/>
        <color rgb="FFA6A6A6"/>
      </dataBar>
      <extLst>
        <ext xmlns:x14="http://schemas.microsoft.com/office/spreadsheetml/2009/9/main" uri="{B025F937-C7B1-47D3-B67F-A62EFF666E3E}">
          <x14:id>{6D5B8085-4FB1-4FBF-9C45-B3E03D2AED65}</x14:id>
        </ext>
      </extLst>
    </cfRule>
    <cfRule type="dataBar" priority="896">
      <dataBar showValue="0" minLength="10" maxLength="90">
        <cfvo type="min" val="0"/>
        <cfvo type="max" val="0"/>
        <color rgb="FF638EC6"/>
      </dataBar>
      <extLst>
        <ext xmlns:x14="http://schemas.microsoft.com/office/spreadsheetml/2009/9/main" uri="{B025F937-C7B1-47D3-B67F-A62EFF666E3E}">
          <x14:id>{D41CD363-9F41-4DB2-BDC7-15F01E60663B}</x14:id>
        </ext>
      </extLst>
    </cfRule>
    <cfRule type="dataBar" priority="897">
      <dataBar showValue="1" minLength="10" maxLength="90">
        <cfvo type="min" val="0"/>
        <cfvo type="max" val="0"/>
        <color rgb="FF808080"/>
      </dataBar>
      <extLst>
        <ext xmlns:x14="http://schemas.microsoft.com/office/spreadsheetml/2009/9/main" uri="{B025F937-C7B1-47D3-B67F-A62EFF666E3E}">
          <x14:id>{93D994C7-B56A-4B50-BB6A-B058DC6CA9A0}</x14:id>
        </ext>
      </extLst>
    </cfRule>
  </conditionalFormatting>
  <conditionalFormatting sqref="H613:H616">
    <cfRule type="dataBar" priority="898">
      <dataBar showValue="0" minLength="10" maxLength="90">
        <cfvo type="min" val="0"/>
        <cfvo type="max" val="0"/>
        <color rgb="FFA6A6A6"/>
      </dataBar>
      <extLst>
        <ext xmlns:x14="http://schemas.microsoft.com/office/spreadsheetml/2009/9/main" uri="{B025F937-C7B1-47D3-B67F-A62EFF666E3E}">
          <x14:id>{95482E67-9087-4EC0-86A8-2DFA70DF3693}</x14:id>
        </ext>
      </extLst>
    </cfRule>
    <cfRule type="dataBar" priority="899">
      <dataBar showValue="1" minLength="10" maxLength="90">
        <cfvo type="min" val="0"/>
        <cfvo type="max" val="0"/>
        <color rgb="FFA6A6A6"/>
      </dataBar>
      <extLst>
        <ext xmlns:x14="http://schemas.microsoft.com/office/spreadsheetml/2009/9/main" uri="{B025F937-C7B1-47D3-B67F-A62EFF666E3E}">
          <x14:id>{1C7AEA67-2693-4B3D-9CC3-549AD6605E7D}</x14:id>
        </ext>
      </extLst>
    </cfRule>
    <cfRule type="dataBar" priority="900">
      <dataBar showValue="0" minLength="10" maxLength="90">
        <cfvo type="min" val="0"/>
        <cfvo type="max" val="0"/>
        <color rgb="FF638EC6"/>
      </dataBar>
      <extLst>
        <ext xmlns:x14="http://schemas.microsoft.com/office/spreadsheetml/2009/9/main" uri="{B025F937-C7B1-47D3-B67F-A62EFF666E3E}">
          <x14:id>{DCD0154B-3821-47F0-A77F-A7F26C52B9BC}</x14:id>
        </ext>
      </extLst>
    </cfRule>
    <cfRule type="dataBar" priority="901">
      <dataBar showValue="1" minLength="10" maxLength="90">
        <cfvo type="min" val="0"/>
        <cfvo type="max" val="0"/>
        <color rgb="FF808080"/>
      </dataBar>
      <extLst>
        <ext xmlns:x14="http://schemas.microsoft.com/office/spreadsheetml/2009/9/main" uri="{B025F937-C7B1-47D3-B67F-A62EFF666E3E}">
          <x14:id>{4078DCFB-68D0-4CBB-BF6D-207919777AE0}</x14:id>
        </ext>
      </extLst>
    </cfRule>
  </conditionalFormatting>
  <conditionalFormatting sqref="H604:H611">
    <cfRule type="dataBar" priority="902">
      <dataBar showValue="0" minLength="10" maxLength="90">
        <cfvo type="min" val="0"/>
        <cfvo type="max" val="0"/>
        <color rgb="FFA6A6A6"/>
      </dataBar>
      <extLst>
        <ext xmlns:x14="http://schemas.microsoft.com/office/spreadsheetml/2009/9/main" uri="{B025F937-C7B1-47D3-B67F-A62EFF666E3E}">
          <x14:id>{6C60E5EF-7A3D-46EA-A1EC-A7F0B0516A4D}</x14:id>
        </ext>
      </extLst>
    </cfRule>
    <cfRule type="dataBar" priority="903">
      <dataBar showValue="1" minLength="10" maxLength="90">
        <cfvo type="min" val="0"/>
        <cfvo type="max" val="0"/>
        <color rgb="FFA6A6A6"/>
      </dataBar>
      <extLst>
        <ext xmlns:x14="http://schemas.microsoft.com/office/spreadsheetml/2009/9/main" uri="{B025F937-C7B1-47D3-B67F-A62EFF666E3E}">
          <x14:id>{B1EBEE29-1842-4557-8834-BA98E0B4DD60}</x14:id>
        </ext>
      </extLst>
    </cfRule>
    <cfRule type="dataBar" priority="904">
      <dataBar showValue="0" minLength="10" maxLength="90">
        <cfvo type="min" val="0"/>
        <cfvo type="max" val="0"/>
        <color rgb="FF638EC6"/>
      </dataBar>
      <extLst>
        <ext xmlns:x14="http://schemas.microsoft.com/office/spreadsheetml/2009/9/main" uri="{B025F937-C7B1-47D3-B67F-A62EFF666E3E}">
          <x14:id>{613CDB21-4154-484D-9FE1-C8409FFFEC1C}</x14:id>
        </ext>
      </extLst>
    </cfRule>
    <cfRule type="dataBar" priority="905">
      <dataBar showValue="1" minLength="10" maxLength="90">
        <cfvo type="min" val="0"/>
        <cfvo type="max" val="0"/>
        <color rgb="FF808080"/>
      </dataBar>
      <extLst>
        <ext xmlns:x14="http://schemas.microsoft.com/office/spreadsheetml/2009/9/main" uri="{B025F937-C7B1-47D3-B67F-A62EFF666E3E}">
          <x14:id>{3F49F0C4-1D93-48E1-8264-709B24BEADE8}</x14:id>
        </ext>
      </extLst>
    </cfRule>
  </conditionalFormatting>
  <conditionalFormatting sqref="H599:H602">
    <cfRule type="dataBar" priority="906">
      <dataBar showValue="0" minLength="10" maxLength="90">
        <cfvo type="min" val="0"/>
        <cfvo type="max" val="0"/>
        <color rgb="FFA6A6A6"/>
      </dataBar>
      <extLst>
        <ext xmlns:x14="http://schemas.microsoft.com/office/spreadsheetml/2009/9/main" uri="{B025F937-C7B1-47D3-B67F-A62EFF666E3E}">
          <x14:id>{95B0CC37-B497-445A-8048-DA7B3B783EE2}</x14:id>
        </ext>
      </extLst>
    </cfRule>
    <cfRule type="dataBar" priority="907">
      <dataBar showValue="1" minLength="10" maxLength="90">
        <cfvo type="min" val="0"/>
        <cfvo type="max" val="0"/>
        <color rgb="FFA6A6A6"/>
      </dataBar>
      <extLst>
        <ext xmlns:x14="http://schemas.microsoft.com/office/spreadsheetml/2009/9/main" uri="{B025F937-C7B1-47D3-B67F-A62EFF666E3E}">
          <x14:id>{D4CC1E82-1459-4ECF-9532-60544899F6D0}</x14:id>
        </ext>
      </extLst>
    </cfRule>
    <cfRule type="dataBar" priority="908">
      <dataBar showValue="0" minLength="10" maxLength="90">
        <cfvo type="min" val="0"/>
        <cfvo type="max" val="0"/>
        <color rgb="FF638EC6"/>
      </dataBar>
      <extLst>
        <ext xmlns:x14="http://schemas.microsoft.com/office/spreadsheetml/2009/9/main" uri="{B025F937-C7B1-47D3-B67F-A62EFF666E3E}">
          <x14:id>{20203BFE-79E8-42AE-B0DF-8658E514C591}</x14:id>
        </ext>
      </extLst>
    </cfRule>
    <cfRule type="dataBar" priority="909">
      <dataBar showValue="1" minLength="10" maxLength="90">
        <cfvo type="min" val="0"/>
        <cfvo type="max" val="0"/>
        <color rgb="FF808080"/>
      </dataBar>
      <extLst>
        <ext xmlns:x14="http://schemas.microsoft.com/office/spreadsheetml/2009/9/main" uri="{B025F937-C7B1-47D3-B67F-A62EFF666E3E}">
          <x14:id>{D5CE7A5E-5040-444A-BB5F-1A9D9EC6B984}</x14:id>
        </ext>
      </extLst>
    </cfRule>
  </conditionalFormatting>
  <conditionalFormatting sqref="H540:H597">
    <cfRule type="dataBar" priority="910">
      <dataBar showValue="0" minLength="10" maxLength="90">
        <cfvo type="min" val="0"/>
        <cfvo type="max" val="0"/>
        <color rgb="FFA6A6A6"/>
      </dataBar>
      <extLst>
        <ext xmlns:x14="http://schemas.microsoft.com/office/spreadsheetml/2009/9/main" uri="{B025F937-C7B1-47D3-B67F-A62EFF666E3E}">
          <x14:id>{95F3F11A-34BA-4716-B4E3-E51E393062A9}</x14:id>
        </ext>
      </extLst>
    </cfRule>
    <cfRule type="dataBar" priority="911">
      <dataBar showValue="1" minLength="10" maxLength="90">
        <cfvo type="min" val="0"/>
        <cfvo type="max" val="0"/>
        <color rgb="FFA6A6A6"/>
      </dataBar>
      <extLst>
        <ext xmlns:x14="http://schemas.microsoft.com/office/spreadsheetml/2009/9/main" uri="{B025F937-C7B1-47D3-B67F-A62EFF666E3E}">
          <x14:id>{4C2EE1BA-DC7D-4392-9D7A-D060106270F7}</x14:id>
        </ext>
      </extLst>
    </cfRule>
    <cfRule type="dataBar" priority="912">
      <dataBar showValue="0" minLength="10" maxLength="90">
        <cfvo type="min" val="0"/>
        <cfvo type="max" val="0"/>
        <color rgb="FF638EC6"/>
      </dataBar>
      <extLst>
        <ext xmlns:x14="http://schemas.microsoft.com/office/spreadsheetml/2009/9/main" uri="{B025F937-C7B1-47D3-B67F-A62EFF666E3E}">
          <x14:id>{D9B51DCE-2489-4966-8BB8-8C79BED234C8}</x14:id>
        </ext>
      </extLst>
    </cfRule>
    <cfRule type="dataBar" priority="913">
      <dataBar showValue="1" minLength="10" maxLength="90">
        <cfvo type="min" val="0"/>
        <cfvo type="max" val="0"/>
        <color rgb="FF808080"/>
      </dataBar>
      <extLst>
        <ext xmlns:x14="http://schemas.microsoft.com/office/spreadsheetml/2009/9/main" uri="{B025F937-C7B1-47D3-B67F-A62EFF666E3E}">
          <x14:id>{AA806BFE-8690-4B35-A361-48BBB26EAD87}</x14:id>
        </ext>
      </extLst>
    </cfRule>
  </conditionalFormatting>
  <conditionalFormatting sqref="H531:H538">
    <cfRule type="dataBar" priority="914">
      <dataBar showValue="0" minLength="10" maxLength="90">
        <cfvo type="min" val="0"/>
        <cfvo type="max" val="0"/>
        <color rgb="FFA6A6A6"/>
      </dataBar>
      <extLst>
        <ext xmlns:x14="http://schemas.microsoft.com/office/spreadsheetml/2009/9/main" uri="{B025F937-C7B1-47D3-B67F-A62EFF666E3E}">
          <x14:id>{F328D300-60A7-44F5-8F58-3B3032DEB0A0}</x14:id>
        </ext>
      </extLst>
    </cfRule>
    <cfRule type="dataBar" priority="915">
      <dataBar showValue="1" minLength="10" maxLength="90">
        <cfvo type="min" val="0"/>
        <cfvo type="max" val="0"/>
        <color rgb="FFA6A6A6"/>
      </dataBar>
      <extLst>
        <ext xmlns:x14="http://schemas.microsoft.com/office/spreadsheetml/2009/9/main" uri="{B025F937-C7B1-47D3-B67F-A62EFF666E3E}">
          <x14:id>{F39A4284-9754-4D3C-84B1-257D99F54F35}</x14:id>
        </ext>
      </extLst>
    </cfRule>
    <cfRule type="dataBar" priority="916">
      <dataBar showValue="0" minLength="10" maxLength="90">
        <cfvo type="min" val="0"/>
        <cfvo type="max" val="0"/>
        <color rgb="FF638EC6"/>
      </dataBar>
      <extLst>
        <ext xmlns:x14="http://schemas.microsoft.com/office/spreadsheetml/2009/9/main" uri="{B025F937-C7B1-47D3-B67F-A62EFF666E3E}">
          <x14:id>{7B97B0B6-FA63-46C8-8AED-5E98C3EDBD66}</x14:id>
        </ext>
      </extLst>
    </cfRule>
    <cfRule type="dataBar" priority="917">
      <dataBar showValue="1" minLength="10" maxLength="90">
        <cfvo type="min" val="0"/>
        <cfvo type="max" val="0"/>
        <color rgb="FF808080"/>
      </dataBar>
      <extLst>
        <ext xmlns:x14="http://schemas.microsoft.com/office/spreadsheetml/2009/9/main" uri="{B025F937-C7B1-47D3-B67F-A62EFF666E3E}">
          <x14:id>{92CC1DDB-B3A7-4C2F-B865-E8F6A8D5C372}</x14:id>
        </ext>
      </extLst>
    </cfRule>
  </conditionalFormatting>
  <conditionalFormatting sqref="H523:H529">
    <cfRule type="dataBar" priority="918">
      <dataBar showValue="0" minLength="10" maxLength="90">
        <cfvo type="min" val="0"/>
        <cfvo type="max" val="0"/>
        <color rgb="FFA6A6A6"/>
      </dataBar>
      <extLst>
        <ext xmlns:x14="http://schemas.microsoft.com/office/spreadsheetml/2009/9/main" uri="{B025F937-C7B1-47D3-B67F-A62EFF666E3E}">
          <x14:id>{3F7ACABC-AAC0-4631-BC3A-EEA9C0A75124}</x14:id>
        </ext>
      </extLst>
    </cfRule>
    <cfRule type="dataBar" priority="919">
      <dataBar showValue="1" minLength="10" maxLength="90">
        <cfvo type="min" val="0"/>
        <cfvo type="max" val="0"/>
        <color rgb="FFA6A6A6"/>
      </dataBar>
      <extLst>
        <ext xmlns:x14="http://schemas.microsoft.com/office/spreadsheetml/2009/9/main" uri="{B025F937-C7B1-47D3-B67F-A62EFF666E3E}">
          <x14:id>{D6D3AC1F-B5C5-4CC1-9D4F-FAE61CEB89A6}</x14:id>
        </ext>
      </extLst>
    </cfRule>
    <cfRule type="dataBar" priority="920">
      <dataBar showValue="0" minLength="10" maxLength="90">
        <cfvo type="min" val="0"/>
        <cfvo type="max" val="0"/>
        <color rgb="FF638EC6"/>
      </dataBar>
      <extLst>
        <ext xmlns:x14="http://schemas.microsoft.com/office/spreadsheetml/2009/9/main" uri="{B025F937-C7B1-47D3-B67F-A62EFF666E3E}">
          <x14:id>{D900B8FF-3056-4C23-8A77-AFB82CADE0A7}</x14:id>
        </ext>
      </extLst>
    </cfRule>
    <cfRule type="dataBar" priority="921">
      <dataBar showValue="1" minLength="10" maxLength="90">
        <cfvo type="min" val="0"/>
        <cfvo type="max" val="0"/>
        <color rgb="FF808080"/>
      </dataBar>
      <extLst>
        <ext xmlns:x14="http://schemas.microsoft.com/office/spreadsheetml/2009/9/main" uri="{B025F937-C7B1-47D3-B67F-A62EFF666E3E}">
          <x14:id>{4CE0ABE9-C760-4C95-9AC7-4FC2A1D3908A}</x14:id>
        </ext>
      </extLst>
    </cfRule>
  </conditionalFormatting>
  <conditionalFormatting sqref="H516:H520">
    <cfRule type="dataBar" priority="922">
      <dataBar showValue="0" minLength="10" maxLength="90">
        <cfvo type="min" val="0"/>
        <cfvo type="max" val="0"/>
        <color rgb="FFA6A6A6"/>
      </dataBar>
      <extLst>
        <ext xmlns:x14="http://schemas.microsoft.com/office/spreadsheetml/2009/9/main" uri="{B025F937-C7B1-47D3-B67F-A62EFF666E3E}">
          <x14:id>{6BC87A89-73F9-4F9B-AA9C-5E54E91EA295}</x14:id>
        </ext>
      </extLst>
    </cfRule>
    <cfRule type="dataBar" priority="923">
      <dataBar showValue="1" minLength="10" maxLength="90">
        <cfvo type="min" val="0"/>
        <cfvo type="max" val="0"/>
        <color rgb="FFA6A6A6"/>
      </dataBar>
      <extLst>
        <ext xmlns:x14="http://schemas.microsoft.com/office/spreadsheetml/2009/9/main" uri="{B025F937-C7B1-47D3-B67F-A62EFF666E3E}">
          <x14:id>{7128A9AA-FCAB-4062-916D-591E592F1B7D}</x14:id>
        </ext>
      </extLst>
    </cfRule>
    <cfRule type="dataBar" priority="924">
      <dataBar showValue="0" minLength="10" maxLength="90">
        <cfvo type="min" val="0"/>
        <cfvo type="max" val="0"/>
        <color rgb="FF638EC6"/>
      </dataBar>
      <extLst>
        <ext xmlns:x14="http://schemas.microsoft.com/office/spreadsheetml/2009/9/main" uri="{B025F937-C7B1-47D3-B67F-A62EFF666E3E}">
          <x14:id>{EEADC21A-4BC6-425C-8879-13B8F9EB957E}</x14:id>
        </ext>
      </extLst>
    </cfRule>
    <cfRule type="dataBar" priority="925">
      <dataBar showValue="1" minLength="10" maxLength="90">
        <cfvo type="min" val="0"/>
        <cfvo type="max" val="0"/>
        <color rgb="FF808080"/>
      </dataBar>
      <extLst>
        <ext xmlns:x14="http://schemas.microsoft.com/office/spreadsheetml/2009/9/main" uri="{B025F937-C7B1-47D3-B67F-A62EFF666E3E}">
          <x14:id>{281347F7-1C83-472B-ABC8-29876DF4E767}</x14:id>
        </ext>
      </extLst>
    </cfRule>
  </conditionalFormatting>
  <conditionalFormatting sqref="H507:H513">
    <cfRule type="dataBar" priority="926">
      <dataBar showValue="0" minLength="10" maxLength="90">
        <cfvo type="min" val="0"/>
        <cfvo type="max" val="0"/>
        <color rgb="FFA6A6A6"/>
      </dataBar>
      <extLst>
        <ext xmlns:x14="http://schemas.microsoft.com/office/spreadsheetml/2009/9/main" uri="{B025F937-C7B1-47D3-B67F-A62EFF666E3E}">
          <x14:id>{4C4570DF-6AF0-4275-84C0-9857DD71BF30}</x14:id>
        </ext>
      </extLst>
    </cfRule>
    <cfRule type="dataBar" priority="927">
      <dataBar showValue="1" minLength="10" maxLength="90">
        <cfvo type="min" val="0"/>
        <cfvo type="max" val="0"/>
        <color rgb="FFA6A6A6"/>
      </dataBar>
      <extLst>
        <ext xmlns:x14="http://schemas.microsoft.com/office/spreadsheetml/2009/9/main" uri="{B025F937-C7B1-47D3-B67F-A62EFF666E3E}">
          <x14:id>{67352F71-C64F-4EE3-9E28-ECBCECC21CD0}</x14:id>
        </ext>
      </extLst>
    </cfRule>
    <cfRule type="dataBar" priority="928">
      <dataBar showValue="0" minLength="10" maxLength="90">
        <cfvo type="min" val="0"/>
        <cfvo type="max" val="0"/>
        <color rgb="FF638EC6"/>
      </dataBar>
      <extLst>
        <ext xmlns:x14="http://schemas.microsoft.com/office/spreadsheetml/2009/9/main" uri="{B025F937-C7B1-47D3-B67F-A62EFF666E3E}">
          <x14:id>{8E2F8446-8448-49BD-9CB5-1891A6B76173}</x14:id>
        </ext>
      </extLst>
    </cfRule>
    <cfRule type="dataBar" priority="929">
      <dataBar showValue="1" minLength="10" maxLength="90">
        <cfvo type="min" val="0"/>
        <cfvo type="max" val="0"/>
        <color rgb="FF808080"/>
      </dataBar>
      <extLst>
        <ext xmlns:x14="http://schemas.microsoft.com/office/spreadsheetml/2009/9/main" uri="{B025F937-C7B1-47D3-B67F-A62EFF666E3E}">
          <x14:id>{2919E576-A8F0-40A8-89A7-7B98C9467210}</x14:id>
        </ext>
      </extLst>
    </cfRule>
  </conditionalFormatting>
  <conditionalFormatting sqref="H501:H505">
    <cfRule type="dataBar" priority="930">
      <dataBar showValue="0" minLength="10" maxLength="90">
        <cfvo type="min" val="0"/>
        <cfvo type="max" val="0"/>
        <color rgb="FFA6A6A6"/>
      </dataBar>
      <extLst>
        <ext xmlns:x14="http://schemas.microsoft.com/office/spreadsheetml/2009/9/main" uri="{B025F937-C7B1-47D3-B67F-A62EFF666E3E}">
          <x14:id>{2326C93A-7046-46CF-A981-D6BF51203BF0}</x14:id>
        </ext>
      </extLst>
    </cfRule>
    <cfRule type="dataBar" priority="931">
      <dataBar showValue="1" minLength="10" maxLength="90">
        <cfvo type="min" val="0"/>
        <cfvo type="max" val="0"/>
        <color rgb="FFA6A6A6"/>
      </dataBar>
      <extLst>
        <ext xmlns:x14="http://schemas.microsoft.com/office/spreadsheetml/2009/9/main" uri="{B025F937-C7B1-47D3-B67F-A62EFF666E3E}">
          <x14:id>{947070A9-8D85-4984-AB33-8A6185E52317}</x14:id>
        </ext>
      </extLst>
    </cfRule>
    <cfRule type="dataBar" priority="932">
      <dataBar showValue="0" minLength="10" maxLength="90">
        <cfvo type="min" val="0"/>
        <cfvo type="max" val="0"/>
        <color rgb="FF638EC6"/>
      </dataBar>
      <extLst>
        <ext xmlns:x14="http://schemas.microsoft.com/office/spreadsheetml/2009/9/main" uri="{B025F937-C7B1-47D3-B67F-A62EFF666E3E}">
          <x14:id>{402531B5-E46B-4280-AE95-656A80833EA1}</x14:id>
        </ext>
      </extLst>
    </cfRule>
    <cfRule type="dataBar" priority="933">
      <dataBar showValue="1" minLength="10" maxLength="90">
        <cfvo type="min" val="0"/>
        <cfvo type="max" val="0"/>
        <color rgb="FF808080"/>
      </dataBar>
      <extLst>
        <ext xmlns:x14="http://schemas.microsoft.com/office/spreadsheetml/2009/9/main" uri="{B025F937-C7B1-47D3-B67F-A62EFF666E3E}">
          <x14:id>{40B16BDC-F539-492B-B92F-6C2BE2F2F28C}</x14:id>
        </ext>
      </extLst>
    </cfRule>
  </conditionalFormatting>
  <conditionalFormatting sqref="H499">
    <cfRule type="dataBar" priority="934">
      <dataBar showValue="0" minLength="10" maxLength="90">
        <cfvo type="min" val="0"/>
        <cfvo type="max" val="0"/>
        <color rgb="FFA6A6A6"/>
      </dataBar>
      <extLst>
        <ext xmlns:x14="http://schemas.microsoft.com/office/spreadsheetml/2009/9/main" uri="{B025F937-C7B1-47D3-B67F-A62EFF666E3E}">
          <x14:id>{DCFBD027-8141-471A-8D5F-C1AF2299B43D}</x14:id>
        </ext>
      </extLst>
    </cfRule>
    <cfRule type="dataBar" priority="935">
      <dataBar showValue="1" minLength="10" maxLength="90">
        <cfvo type="min" val="0"/>
        <cfvo type="max" val="0"/>
        <color rgb="FFA6A6A6"/>
      </dataBar>
      <extLst>
        <ext xmlns:x14="http://schemas.microsoft.com/office/spreadsheetml/2009/9/main" uri="{B025F937-C7B1-47D3-B67F-A62EFF666E3E}">
          <x14:id>{8283E7DA-F113-4565-B9DC-4BA6CC901324}</x14:id>
        </ext>
      </extLst>
    </cfRule>
    <cfRule type="dataBar" priority="936">
      <dataBar showValue="0" minLength="10" maxLength="90">
        <cfvo type="min" val="0"/>
        <cfvo type="max" val="0"/>
        <color rgb="FF638EC6"/>
      </dataBar>
      <extLst>
        <ext xmlns:x14="http://schemas.microsoft.com/office/spreadsheetml/2009/9/main" uri="{B025F937-C7B1-47D3-B67F-A62EFF666E3E}">
          <x14:id>{E0B96798-A6E4-4C00-82B3-A3C421E49A39}</x14:id>
        </ext>
      </extLst>
    </cfRule>
    <cfRule type="dataBar" priority="937">
      <dataBar showValue="1" minLength="10" maxLength="90">
        <cfvo type="min" val="0"/>
        <cfvo type="max" val="0"/>
        <color rgb="FF808080"/>
      </dataBar>
      <extLst>
        <ext xmlns:x14="http://schemas.microsoft.com/office/spreadsheetml/2009/9/main" uri="{B025F937-C7B1-47D3-B67F-A62EFF666E3E}">
          <x14:id>{009FB01E-A0E9-488E-973E-F061368A5E6C}</x14:id>
        </ext>
      </extLst>
    </cfRule>
  </conditionalFormatting>
  <conditionalFormatting sqref="H496">
    <cfRule type="dataBar" priority="938">
      <dataBar showValue="0" minLength="10" maxLength="90">
        <cfvo type="min" val="0"/>
        <cfvo type="max" val="0"/>
        <color rgb="FFA6A6A6"/>
      </dataBar>
      <extLst>
        <ext xmlns:x14="http://schemas.microsoft.com/office/spreadsheetml/2009/9/main" uri="{B025F937-C7B1-47D3-B67F-A62EFF666E3E}">
          <x14:id>{BFCE5675-1EAA-49B7-BD6E-DF17E4CEF8D8}</x14:id>
        </ext>
      </extLst>
    </cfRule>
    <cfRule type="dataBar" priority="939">
      <dataBar showValue="1" minLength="10" maxLength="90">
        <cfvo type="min" val="0"/>
        <cfvo type="max" val="0"/>
        <color rgb="FFA6A6A6"/>
      </dataBar>
      <extLst>
        <ext xmlns:x14="http://schemas.microsoft.com/office/spreadsheetml/2009/9/main" uri="{B025F937-C7B1-47D3-B67F-A62EFF666E3E}">
          <x14:id>{BDA25019-6650-40C7-A392-90698A55ECA2}</x14:id>
        </ext>
      </extLst>
    </cfRule>
    <cfRule type="dataBar" priority="940">
      <dataBar showValue="0" minLength="10" maxLength="90">
        <cfvo type="min" val="0"/>
        <cfvo type="max" val="0"/>
        <color rgb="FF638EC6"/>
      </dataBar>
      <extLst>
        <ext xmlns:x14="http://schemas.microsoft.com/office/spreadsheetml/2009/9/main" uri="{B025F937-C7B1-47D3-B67F-A62EFF666E3E}">
          <x14:id>{ABB45792-717F-42DB-94A3-ECF54E53E514}</x14:id>
        </ext>
      </extLst>
    </cfRule>
    <cfRule type="dataBar" priority="941">
      <dataBar showValue="1" minLength="10" maxLength="90">
        <cfvo type="min" val="0"/>
        <cfvo type="max" val="0"/>
        <color rgb="FF808080"/>
      </dataBar>
      <extLst>
        <ext xmlns:x14="http://schemas.microsoft.com/office/spreadsheetml/2009/9/main" uri="{B025F937-C7B1-47D3-B67F-A62EFF666E3E}">
          <x14:id>{3A2D6F90-F14C-4784-BE63-DCAA4897837F}</x14:id>
        </ext>
      </extLst>
    </cfRule>
  </conditionalFormatting>
  <conditionalFormatting sqref="H483:H494">
    <cfRule type="dataBar" priority="942">
      <dataBar showValue="0" minLength="10" maxLength="90">
        <cfvo type="min" val="0"/>
        <cfvo type="max" val="0"/>
        <color rgb="FFA6A6A6"/>
      </dataBar>
      <extLst>
        <ext xmlns:x14="http://schemas.microsoft.com/office/spreadsheetml/2009/9/main" uri="{B025F937-C7B1-47D3-B67F-A62EFF666E3E}">
          <x14:id>{7E4DFB93-10F9-4658-9232-1E7971401C2D}</x14:id>
        </ext>
      </extLst>
    </cfRule>
    <cfRule type="dataBar" priority="943">
      <dataBar showValue="1" minLength="10" maxLength="90">
        <cfvo type="min" val="0"/>
        <cfvo type="max" val="0"/>
        <color rgb="FFA6A6A6"/>
      </dataBar>
      <extLst>
        <ext xmlns:x14="http://schemas.microsoft.com/office/spreadsheetml/2009/9/main" uri="{B025F937-C7B1-47D3-B67F-A62EFF666E3E}">
          <x14:id>{10218C60-1DD8-4A64-9331-2870E870BBE7}</x14:id>
        </ext>
      </extLst>
    </cfRule>
    <cfRule type="dataBar" priority="944">
      <dataBar showValue="0" minLength="10" maxLength="90">
        <cfvo type="min" val="0"/>
        <cfvo type="max" val="0"/>
        <color rgb="FF638EC6"/>
      </dataBar>
      <extLst>
        <ext xmlns:x14="http://schemas.microsoft.com/office/spreadsheetml/2009/9/main" uri="{B025F937-C7B1-47D3-B67F-A62EFF666E3E}">
          <x14:id>{DCD7805C-4D39-4B88-8FEF-CDFCDDAAB7D0}</x14:id>
        </ext>
      </extLst>
    </cfRule>
    <cfRule type="dataBar" priority="945">
      <dataBar showValue="1" minLength="10" maxLength="90">
        <cfvo type="min" val="0"/>
        <cfvo type="max" val="0"/>
        <color rgb="FF808080"/>
      </dataBar>
      <extLst>
        <ext xmlns:x14="http://schemas.microsoft.com/office/spreadsheetml/2009/9/main" uri="{B025F937-C7B1-47D3-B67F-A62EFF666E3E}">
          <x14:id>{85948D36-FB4E-4215-8096-4CB281C69BB6}</x14:id>
        </ext>
      </extLst>
    </cfRule>
  </conditionalFormatting>
  <conditionalFormatting sqref="H474:H481">
    <cfRule type="dataBar" priority="946">
      <dataBar showValue="0" minLength="10" maxLength="90">
        <cfvo type="min" val="0"/>
        <cfvo type="max" val="0"/>
        <color rgb="FFA6A6A6"/>
      </dataBar>
      <extLst>
        <ext xmlns:x14="http://schemas.microsoft.com/office/spreadsheetml/2009/9/main" uri="{B025F937-C7B1-47D3-B67F-A62EFF666E3E}">
          <x14:id>{695C14B6-EB17-4B20-8800-838E74C11FC0}</x14:id>
        </ext>
      </extLst>
    </cfRule>
    <cfRule type="dataBar" priority="947">
      <dataBar showValue="1" minLength="10" maxLength="90">
        <cfvo type="min" val="0"/>
        <cfvo type="max" val="0"/>
        <color rgb="FFA6A6A6"/>
      </dataBar>
      <extLst>
        <ext xmlns:x14="http://schemas.microsoft.com/office/spreadsheetml/2009/9/main" uri="{B025F937-C7B1-47D3-B67F-A62EFF666E3E}">
          <x14:id>{F3E06F4B-2B57-4EBA-8CFE-87E7BFAB5C4A}</x14:id>
        </ext>
      </extLst>
    </cfRule>
    <cfRule type="dataBar" priority="948">
      <dataBar showValue="0" minLength="10" maxLength="90">
        <cfvo type="min" val="0"/>
        <cfvo type="max" val="0"/>
        <color rgb="FF638EC6"/>
      </dataBar>
      <extLst>
        <ext xmlns:x14="http://schemas.microsoft.com/office/spreadsheetml/2009/9/main" uri="{B025F937-C7B1-47D3-B67F-A62EFF666E3E}">
          <x14:id>{6E4CC93C-A699-4BA6-A050-287C6BB2A092}</x14:id>
        </ext>
      </extLst>
    </cfRule>
    <cfRule type="dataBar" priority="949">
      <dataBar showValue="1" minLength="10" maxLength="90">
        <cfvo type="min" val="0"/>
        <cfvo type="max" val="0"/>
        <color rgb="FF808080"/>
      </dataBar>
      <extLst>
        <ext xmlns:x14="http://schemas.microsoft.com/office/spreadsheetml/2009/9/main" uri="{B025F937-C7B1-47D3-B67F-A62EFF666E3E}">
          <x14:id>{C0A3AB9F-28F8-4EAD-96D1-7622B96B493E}</x14:id>
        </ext>
      </extLst>
    </cfRule>
  </conditionalFormatting>
  <conditionalFormatting sqref="H470:H472">
    <cfRule type="dataBar" priority="950">
      <dataBar showValue="0" minLength="10" maxLength="90">
        <cfvo type="min" val="0"/>
        <cfvo type="max" val="0"/>
        <color rgb="FFA6A6A6"/>
      </dataBar>
      <extLst>
        <ext xmlns:x14="http://schemas.microsoft.com/office/spreadsheetml/2009/9/main" uri="{B025F937-C7B1-47D3-B67F-A62EFF666E3E}">
          <x14:id>{BC602755-4EFB-4DE9-80EF-51ADB46030C6}</x14:id>
        </ext>
      </extLst>
    </cfRule>
    <cfRule type="dataBar" priority="951">
      <dataBar showValue="1" minLength="10" maxLength="90">
        <cfvo type="min" val="0"/>
        <cfvo type="max" val="0"/>
        <color rgb="FFA6A6A6"/>
      </dataBar>
      <extLst>
        <ext xmlns:x14="http://schemas.microsoft.com/office/spreadsheetml/2009/9/main" uri="{B025F937-C7B1-47D3-B67F-A62EFF666E3E}">
          <x14:id>{12FD24BB-1A15-4CCF-8C38-148E6E64E866}</x14:id>
        </ext>
      </extLst>
    </cfRule>
    <cfRule type="dataBar" priority="952">
      <dataBar showValue="0" minLength="10" maxLength="90">
        <cfvo type="min" val="0"/>
        <cfvo type="max" val="0"/>
        <color rgb="FF638EC6"/>
      </dataBar>
      <extLst>
        <ext xmlns:x14="http://schemas.microsoft.com/office/spreadsheetml/2009/9/main" uri="{B025F937-C7B1-47D3-B67F-A62EFF666E3E}">
          <x14:id>{A5AE4E4C-ECC1-466E-A5ED-E9BB4B70ECCA}</x14:id>
        </ext>
      </extLst>
    </cfRule>
    <cfRule type="dataBar" priority="953">
      <dataBar showValue="1" minLength="10" maxLength="90">
        <cfvo type="min" val="0"/>
        <cfvo type="max" val="0"/>
        <color rgb="FF808080"/>
      </dataBar>
      <extLst>
        <ext xmlns:x14="http://schemas.microsoft.com/office/spreadsheetml/2009/9/main" uri="{B025F937-C7B1-47D3-B67F-A62EFF666E3E}">
          <x14:id>{62BECB74-E5EB-43A8-A23D-13A540587831}</x14:id>
        </ext>
      </extLst>
    </cfRule>
  </conditionalFormatting>
  <conditionalFormatting sqref="H467:H468">
    <cfRule type="dataBar" priority="954">
      <dataBar showValue="0" minLength="10" maxLength="90">
        <cfvo type="min" val="0"/>
        <cfvo type="max" val="0"/>
        <color rgb="FFA6A6A6"/>
      </dataBar>
      <extLst>
        <ext xmlns:x14="http://schemas.microsoft.com/office/spreadsheetml/2009/9/main" uri="{B025F937-C7B1-47D3-B67F-A62EFF666E3E}">
          <x14:id>{88AA3EA0-24F1-40B0-A1CB-9442C14F1971}</x14:id>
        </ext>
      </extLst>
    </cfRule>
    <cfRule type="dataBar" priority="955">
      <dataBar showValue="1" minLength="10" maxLength="90">
        <cfvo type="min" val="0"/>
        <cfvo type="max" val="0"/>
        <color rgb="FFA6A6A6"/>
      </dataBar>
      <extLst>
        <ext xmlns:x14="http://schemas.microsoft.com/office/spreadsheetml/2009/9/main" uri="{B025F937-C7B1-47D3-B67F-A62EFF666E3E}">
          <x14:id>{5C212691-DAC5-43E7-A7C0-A1553FBF12F2}</x14:id>
        </ext>
      </extLst>
    </cfRule>
    <cfRule type="dataBar" priority="956">
      <dataBar showValue="0" minLength="10" maxLength="90">
        <cfvo type="min" val="0"/>
        <cfvo type="max" val="0"/>
        <color rgb="FF638EC6"/>
      </dataBar>
      <extLst>
        <ext xmlns:x14="http://schemas.microsoft.com/office/spreadsheetml/2009/9/main" uri="{B025F937-C7B1-47D3-B67F-A62EFF666E3E}">
          <x14:id>{3E968E00-7259-4CE8-B2A8-C0CFCADDCC20}</x14:id>
        </ext>
      </extLst>
    </cfRule>
    <cfRule type="dataBar" priority="957">
      <dataBar showValue="1" minLength="10" maxLength="90">
        <cfvo type="min" val="0"/>
        <cfvo type="max" val="0"/>
        <color rgb="FF808080"/>
      </dataBar>
      <extLst>
        <ext xmlns:x14="http://schemas.microsoft.com/office/spreadsheetml/2009/9/main" uri="{B025F937-C7B1-47D3-B67F-A62EFF666E3E}">
          <x14:id>{4E21F3BE-70E7-4AB8-B65B-50E1E5EB9428}</x14:id>
        </ext>
      </extLst>
    </cfRule>
  </conditionalFormatting>
  <conditionalFormatting sqref="H461:H465">
    <cfRule type="dataBar" priority="958">
      <dataBar showValue="0" minLength="10" maxLength="90">
        <cfvo type="min" val="0"/>
        <cfvo type="max" val="0"/>
        <color rgb="FFA6A6A6"/>
      </dataBar>
      <extLst>
        <ext xmlns:x14="http://schemas.microsoft.com/office/spreadsheetml/2009/9/main" uri="{B025F937-C7B1-47D3-B67F-A62EFF666E3E}">
          <x14:id>{7C24B2D4-BFAD-4675-AA2B-E0FED215501C}</x14:id>
        </ext>
      </extLst>
    </cfRule>
    <cfRule type="dataBar" priority="959">
      <dataBar showValue="1" minLength="10" maxLength="90">
        <cfvo type="min" val="0"/>
        <cfvo type="max" val="0"/>
        <color rgb="FFA6A6A6"/>
      </dataBar>
      <extLst>
        <ext xmlns:x14="http://schemas.microsoft.com/office/spreadsheetml/2009/9/main" uri="{B025F937-C7B1-47D3-B67F-A62EFF666E3E}">
          <x14:id>{FFB7FCFF-3C42-4E35-88BB-7B929EFD5FE0}</x14:id>
        </ext>
      </extLst>
    </cfRule>
    <cfRule type="dataBar" priority="960">
      <dataBar showValue="0" minLength="10" maxLength="90">
        <cfvo type="min" val="0"/>
        <cfvo type="max" val="0"/>
        <color rgb="FF638EC6"/>
      </dataBar>
      <extLst>
        <ext xmlns:x14="http://schemas.microsoft.com/office/spreadsheetml/2009/9/main" uri="{B025F937-C7B1-47D3-B67F-A62EFF666E3E}">
          <x14:id>{3688A79C-CC9D-437B-AC55-4E1979FABBBE}</x14:id>
        </ext>
      </extLst>
    </cfRule>
    <cfRule type="dataBar" priority="961">
      <dataBar showValue="1" minLength="10" maxLength="90">
        <cfvo type="min" val="0"/>
        <cfvo type="max" val="0"/>
        <color rgb="FF808080"/>
      </dataBar>
      <extLst>
        <ext xmlns:x14="http://schemas.microsoft.com/office/spreadsheetml/2009/9/main" uri="{B025F937-C7B1-47D3-B67F-A62EFF666E3E}">
          <x14:id>{5E1E61AF-F47E-4D6E-B570-BC2CC836D4AA}</x14:id>
        </ext>
      </extLst>
    </cfRule>
  </conditionalFormatting>
  <conditionalFormatting sqref="H450:H459">
    <cfRule type="dataBar" priority="962">
      <dataBar showValue="0" minLength="10" maxLength="90">
        <cfvo type="min" val="0"/>
        <cfvo type="max" val="0"/>
        <color rgb="FFA6A6A6"/>
      </dataBar>
      <extLst>
        <ext xmlns:x14="http://schemas.microsoft.com/office/spreadsheetml/2009/9/main" uri="{B025F937-C7B1-47D3-B67F-A62EFF666E3E}">
          <x14:id>{CC006DF8-CBAF-4E8F-96A2-2C9BBCDD2145}</x14:id>
        </ext>
      </extLst>
    </cfRule>
    <cfRule type="dataBar" priority="963">
      <dataBar showValue="1" minLength="10" maxLength="90">
        <cfvo type="min" val="0"/>
        <cfvo type="max" val="0"/>
        <color rgb="FFA6A6A6"/>
      </dataBar>
      <extLst>
        <ext xmlns:x14="http://schemas.microsoft.com/office/spreadsheetml/2009/9/main" uri="{B025F937-C7B1-47D3-B67F-A62EFF666E3E}">
          <x14:id>{8C69394C-35E5-409F-BB44-D7BCE446A762}</x14:id>
        </ext>
      </extLst>
    </cfRule>
    <cfRule type="dataBar" priority="964">
      <dataBar showValue="0" minLength="10" maxLength="90">
        <cfvo type="min" val="0"/>
        <cfvo type="max" val="0"/>
        <color rgb="FF638EC6"/>
      </dataBar>
      <extLst>
        <ext xmlns:x14="http://schemas.microsoft.com/office/spreadsheetml/2009/9/main" uri="{B025F937-C7B1-47D3-B67F-A62EFF666E3E}">
          <x14:id>{F6E18C27-1760-4A83-B5CD-22E27F1D8B6E}</x14:id>
        </ext>
      </extLst>
    </cfRule>
    <cfRule type="dataBar" priority="965">
      <dataBar showValue="1" minLength="10" maxLength="90">
        <cfvo type="min" val="0"/>
        <cfvo type="max" val="0"/>
        <color rgb="FF808080"/>
      </dataBar>
      <extLst>
        <ext xmlns:x14="http://schemas.microsoft.com/office/spreadsheetml/2009/9/main" uri="{B025F937-C7B1-47D3-B67F-A62EFF666E3E}">
          <x14:id>{68B36496-273B-47FB-B5E0-354F3C42F278}</x14:id>
        </ext>
      </extLst>
    </cfRule>
  </conditionalFormatting>
  <conditionalFormatting sqref="H433:H448">
    <cfRule type="dataBar" priority="966">
      <dataBar showValue="0" minLength="10" maxLength="90">
        <cfvo type="min" val="0"/>
        <cfvo type="max" val="0"/>
        <color rgb="FFA6A6A6"/>
      </dataBar>
      <extLst>
        <ext xmlns:x14="http://schemas.microsoft.com/office/spreadsheetml/2009/9/main" uri="{B025F937-C7B1-47D3-B67F-A62EFF666E3E}">
          <x14:id>{F58CD69B-EB91-46BD-9BBA-903D24475EC1}</x14:id>
        </ext>
      </extLst>
    </cfRule>
    <cfRule type="dataBar" priority="967">
      <dataBar showValue="1" minLength="10" maxLength="90">
        <cfvo type="min" val="0"/>
        <cfvo type="max" val="0"/>
        <color rgb="FFA6A6A6"/>
      </dataBar>
      <extLst>
        <ext xmlns:x14="http://schemas.microsoft.com/office/spreadsheetml/2009/9/main" uri="{B025F937-C7B1-47D3-B67F-A62EFF666E3E}">
          <x14:id>{D169172F-8AF3-458A-BD17-8CA7D88E4AEA}</x14:id>
        </ext>
      </extLst>
    </cfRule>
    <cfRule type="dataBar" priority="968">
      <dataBar showValue="0" minLength="10" maxLength="90">
        <cfvo type="min" val="0"/>
        <cfvo type="max" val="0"/>
        <color rgb="FF638EC6"/>
      </dataBar>
      <extLst>
        <ext xmlns:x14="http://schemas.microsoft.com/office/spreadsheetml/2009/9/main" uri="{B025F937-C7B1-47D3-B67F-A62EFF666E3E}">
          <x14:id>{9CD72066-1040-4389-A7CF-DF7D678D18A8}</x14:id>
        </ext>
      </extLst>
    </cfRule>
    <cfRule type="dataBar" priority="969">
      <dataBar showValue="1" minLength="10" maxLength="90">
        <cfvo type="min" val="0"/>
        <cfvo type="max" val="0"/>
        <color rgb="FF808080"/>
      </dataBar>
      <extLst>
        <ext xmlns:x14="http://schemas.microsoft.com/office/spreadsheetml/2009/9/main" uri="{B025F937-C7B1-47D3-B67F-A62EFF666E3E}">
          <x14:id>{2F4015FF-2D45-4D00-B4BF-31792F3FD147}</x14:id>
        </ext>
      </extLst>
    </cfRule>
  </conditionalFormatting>
  <conditionalFormatting sqref="H421:H431">
    <cfRule type="dataBar" priority="970">
      <dataBar showValue="0" minLength="10" maxLength="90">
        <cfvo type="min" val="0"/>
        <cfvo type="max" val="0"/>
        <color rgb="FFA6A6A6"/>
      </dataBar>
      <extLst>
        <ext xmlns:x14="http://schemas.microsoft.com/office/spreadsheetml/2009/9/main" uri="{B025F937-C7B1-47D3-B67F-A62EFF666E3E}">
          <x14:id>{C0AB55CA-C45E-4B65-BF74-7E4AD2982AF5}</x14:id>
        </ext>
      </extLst>
    </cfRule>
    <cfRule type="dataBar" priority="971">
      <dataBar showValue="1" minLength="10" maxLength="90">
        <cfvo type="min" val="0"/>
        <cfvo type="max" val="0"/>
        <color rgb="FFA6A6A6"/>
      </dataBar>
      <extLst>
        <ext xmlns:x14="http://schemas.microsoft.com/office/spreadsheetml/2009/9/main" uri="{B025F937-C7B1-47D3-B67F-A62EFF666E3E}">
          <x14:id>{E47B5878-ED45-45EE-A5C6-80E783B130C7}</x14:id>
        </ext>
      </extLst>
    </cfRule>
    <cfRule type="dataBar" priority="972">
      <dataBar showValue="0" minLength="10" maxLength="90">
        <cfvo type="min" val="0"/>
        <cfvo type="max" val="0"/>
        <color rgb="FF638EC6"/>
      </dataBar>
      <extLst>
        <ext xmlns:x14="http://schemas.microsoft.com/office/spreadsheetml/2009/9/main" uri="{B025F937-C7B1-47D3-B67F-A62EFF666E3E}">
          <x14:id>{8A57ECD4-45F0-4C60-918F-BFDE5631C437}</x14:id>
        </ext>
      </extLst>
    </cfRule>
    <cfRule type="dataBar" priority="973">
      <dataBar showValue="1" minLength="10" maxLength="90">
        <cfvo type="min" val="0"/>
        <cfvo type="max" val="0"/>
        <color rgb="FF808080"/>
      </dataBar>
      <extLst>
        <ext xmlns:x14="http://schemas.microsoft.com/office/spreadsheetml/2009/9/main" uri="{B025F937-C7B1-47D3-B67F-A62EFF666E3E}">
          <x14:id>{4024294D-EADB-4AAE-89D2-DD30879C6211}</x14:id>
        </ext>
      </extLst>
    </cfRule>
  </conditionalFormatting>
  <conditionalFormatting sqref="H415:H418">
    <cfRule type="dataBar" priority="974">
      <dataBar showValue="0" minLength="10" maxLength="90">
        <cfvo type="min" val="0"/>
        <cfvo type="max" val="0"/>
        <color rgb="FFA6A6A6"/>
      </dataBar>
      <extLst>
        <ext xmlns:x14="http://schemas.microsoft.com/office/spreadsheetml/2009/9/main" uri="{B025F937-C7B1-47D3-B67F-A62EFF666E3E}">
          <x14:id>{E7F3D383-6A4F-4918-9514-CA15FB237136}</x14:id>
        </ext>
      </extLst>
    </cfRule>
    <cfRule type="dataBar" priority="975">
      <dataBar showValue="1" minLength="10" maxLength="90">
        <cfvo type="min" val="0"/>
        <cfvo type="max" val="0"/>
        <color rgb="FFA6A6A6"/>
      </dataBar>
      <extLst>
        <ext xmlns:x14="http://schemas.microsoft.com/office/spreadsheetml/2009/9/main" uri="{B025F937-C7B1-47D3-B67F-A62EFF666E3E}">
          <x14:id>{43E3E11F-4133-49D3-AD15-B3907556A9A1}</x14:id>
        </ext>
      </extLst>
    </cfRule>
    <cfRule type="dataBar" priority="976">
      <dataBar showValue="0" minLength="10" maxLength="90">
        <cfvo type="min" val="0"/>
        <cfvo type="max" val="0"/>
        <color rgb="FF638EC6"/>
      </dataBar>
      <extLst>
        <ext xmlns:x14="http://schemas.microsoft.com/office/spreadsheetml/2009/9/main" uri="{B025F937-C7B1-47D3-B67F-A62EFF666E3E}">
          <x14:id>{97C2EDE2-55D7-4FFD-96EC-A32917D3C010}</x14:id>
        </ext>
      </extLst>
    </cfRule>
    <cfRule type="dataBar" priority="977">
      <dataBar showValue="1" minLength="10" maxLength="90">
        <cfvo type="min" val="0"/>
        <cfvo type="max" val="0"/>
        <color rgb="FF808080"/>
      </dataBar>
      <extLst>
        <ext xmlns:x14="http://schemas.microsoft.com/office/spreadsheetml/2009/9/main" uri="{B025F937-C7B1-47D3-B67F-A62EFF666E3E}">
          <x14:id>{97BA1AA0-8F67-498A-9866-2DB9C2B0ADFA}</x14:id>
        </ext>
      </extLst>
    </cfRule>
  </conditionalFormatting>
  <conditionalFormatting sqref="H358:H377">
    <cfRule type="dataBar" priority="978">
      <dataBar showValue="0" minLength="10" maxLength="90">
        <cfvo type="min" val="0"/>
        <cfvo type="max" val="0"/>
        <color rgb="FFA6A6A6"/>
      </dataBar>
      <extLst>
        <ext xmlns:x14="http://schemas.microsoft.com/office/spreadsheetml/2009/9/main" uri="{B025F937-C7B1-47D3-B67F-A62EFF666E3E}">
          <x14:id>{5156206C-14BE-4E9D-B0D2-527FC124BDC5}</x14:id>
        </ext>
      </extLst>
    </cfRule>
    <cfRule type="dataBar" priority="979">
      <dataBar showValue="1" minLength="10" maxLength="90">
        <cfvo type="min" val="0"/>
        <cfvo type="max" val="0"/>
        <color rgb="FFA6A6A6"/>
      </dataBar>
      <extLst>
        <ext xmlns:x14="http://schemas.microsoft.com/office/spreadsheetml/2009/9/main" uri="{B025F937-C7B1-47D3-B67F-A62EFF666E3E}">
          <x14:id>{54849841-1B45-4F87-947D-FCCBBF54DD13}</x14:id>
        </ext>
      </extLst>
    </cfRule>
    <cfRule type="dataBar" priority="980">
      <dataBar showValue="0" minLength="10" maxLength="90">
        <cfvo type="min" val="0"/>
        <cfvo type="max" val="0"/>
        <color rgb="FF638EC6"/>
      </dataBar>
      <extLst>
        <ext xmlns:x14="http://schemas.microsoft.com/office/spreadsheetml/2009/9/main" uri="{B025F937-C7B1-47D3-B67F-A62EFF666E3E}">
          <x14:id>{7CCE74C0-54F9-45FB-A144-9063694F3E4E}</x14:id>
        </ext>
      </extLst>
    </cfRule>
    <cfRule type="dataBar" priority="981">
      <dataBar showValue="1" minLength="10" maxLength="90">
        <cfvo type="min" val="0"/>
        <cfvo type="max" val="0"/>
        <color rgb="FF808080"/>
      </dataBar>
      <extLst>
        <ext xmlns:x14="http://schemas.microsoft.com/office/spreadsheetml/2009/9/main" uri="{B025F937-C7B1-47D3-B67F-A62EFF666E3E}">
          <x14:id>{68FA8764-2B70-4762-9A96-198740CD36D9}</x14:id>
        </ext>
      </extLst>
    </cfRule>
  </conditionalFormatting>
  <conditionalFormatting sqref="H352:H355">
    <cfRule type="dataBar" priority="982">
      <dataBar showValue="0" minLength="10" maxLength="90">
        <cfvo type="min" val="0"/>
        <cfvo type="max" val="0"/>
        <color rgb="FFA6A6A6"/>
      </dataBar>
      <extLst>
        <ext xmlns:x14="http://schemas.microsoft.com/office/spreadsheetml/2009/9/main" uri="{B025F937-C7B1-47D3-B67F-A62EFF666E3E}">
          <x14:id>{854CB873-FE9E-402B-AA56-BCC2501B87E7}</x14:id>
        </ext>
      </extLst>
    </cfRule>
    <cfRule type="dataBar" priority="983">
      <dataBar showValue="1" minLength="10" maxLength="90">
        <cfvo type="min" val="0"/>
        <cfvo type="max" val="0"/>
        <color rgb="FFA6A6A6"/>
      </dataBar>
      <extLst>
        <ext xmlns:x14="http://schemas.microsoft.com/office/spreadsheetml/2009/9/main" uri="{B025F937-C7B1-47D3-B67F-A62EFF666E3E}">
          <x14:id>{F2F4C385-9E80-401A-98DC-2855EE574F5C}</x14:id>
        </ext>
      </extLst>
    </cfRule>
    <cfRule type="dataBar" priority="984">
      <dataBar showValue="0" minLength="10" maxLength="90">
        <cfvo type="min" val="0"/>
        <cfvo type="max" val="0"/>
        <color rgb="FF638EC6"/>
      </dataBar>
      <extLst>
        <ext xmlns:x14="http://schemas.microsoft.com/office/spreadsheetml/2009/9/main" uri="{B025F937-C7B1-47D3-B67F-A62EFF666E3E}">
          <x14:id>{1063EAE2-8698-4E70-9C2B-95718FF798E2}</x14:id>
        </ext>
      </extLst>
    </cfRule>
    <cfRule type="dataBar" priority="985">
      <dataBar showValue="1" minLength="10" maxLength="90">
        <cfvo type="min" val="0"/>
        <cfvo type="max" val="0"/>
        <color rgb="FF808080"/>
      </dataBar>
      <extLst>
        <ext xmlns:x14="http://schemas.microsoft.com/office/spreadsheetml/2009/9/main" uri="{B025F937-C7B1-47D3-B67F-A62EFF666E3E}">
          <x14:id>{82E04ECC-52AC-4FBB-9219-ACB0D17BB045}</x14:id>
        </ext>
      </extLst>
    </cfRule>
  </conditionalFormatting>
  <conditionalFormatting sqref="H343:H350">
    <cfRule type="dataBar" priority="986">
      <dataBar showValue="0" minLength="10" maxLength="90">
        <cfvo type="min" val="0"/>
        <cfvo type="max" val="0"/>
        <color rgb="FFA6A6A6"/>
      </dataBar>
      <extLst>
        <ext xmlns:x14="http://schemas.microsoft.com/office/spreadsheetml/2009/9/main" uri="{B025F937-C7B1-47D3-B67F-A62EFF666E3E}">
          <x14:id>{C3E5F9EC-5FA3-4732-99D6-CBE8E4F5ECF7}</x14:id>
        </ext>
      </extLst>
    </cfRule>
    <cfRule type="dataBar" priority="987">
      <dataBar showValue="1" minLength="10" maxLength="90">
        <cfvo type="min" val="0"/>
        <cfvo type="max" val="0"/>
        <color rgb="FFA6A6A6"/>
      </dataBar>
      <extLst>
        <ext xmlns:x14="http://schemas.microsoft.com/office/spreadsheetml/2009/9/main" uri="{B025F937-C7B1-47D3-B67F-A62EFF666E3E}">
          <x14:id>{7F15A570-1483-44E4-8FFB-6B5B9B22DE22}</x14:id>
        </ext>
      </extLst>
    </cfRule>
    <cfRule type="dataBar" priority="988">
      <dataBar showValue="0" minLength="10" maxLength="90">
        <cfvo type="min" val="0"/>
        <cfvo type="max" val="0"/>
        <color rgb="FF638EC6"/>
      </dataBar>
      <extLst>
        <ext xmlns:x14="http://schemas.microsoft.com/office/spreadsheetml/2009/9/main" uri="{B025F937-C7B1-47D3-B67F-A62EFF666E3E}">
          <x14:id>{E99F1FD1-31FD-4249-8FDD-70DBD64B89C4}</x14:id>
        </ext>
      </extLst>
    </cfRule>
    <cfRule type="dataBar" priority="989">
      <dataBar showValue="1" minLength="10" maxLength="90">
        <cfvo type="min" val="0"/>
        <cfvo type="max" val="0"/>
        <color rgb="FF808080"/>
      </dataBar>
      <extLst>
        <ext xmlns:x14="http://schemas.microsoft.com/office/spreadsheetml/2009/9/main" uri="{B025F937-C7B1-47D3-B67F-A62EFF666E3E}">
          <x14:id>{99D480AD-D732-4F53-9EE4-C7D629BA1945}</x14:id>
        </ext>
      </extLst>
    </cfRule>
  </conditionalFormatting>
  <conditionalFormatting sqref="H339:H341">
    <cfRule type="dataBar" priority="990">
      <dataBar showValue="0" minLength="10" maxLength="90">
        <cfvo type="min" val="0"/>
        <cfvo type="max" val="0"/>
        <color rgb="FFA6A6A6"/>
      </dataBar>
      <extLst>
        <ext xmlns:x14="http://schemas.microsoft.com/office/spreadsheetml/2009/9/main" uri="{B025F937-C7B1-47D3-B67F-A62EFF666E3E}">
          <x14:id>{2FC81884-1E41-47E3-A250-53976152639A}</x14:id>
        </ext>
      </extLst>
    </cfRule>
    <cfRule type="dataBar" priority="991">
      <dataBar showValue="1" minLength="10" maxLength="90">
        <cfvo type="min" val="0"/>
        <cfvo type="max" val="0"/>
        <color rgb="FFA6A6A6"/>
      </dataBar>
      <extLst>
        <ext xmlns:x14="http://schemas.microsoft.com/office/spreadsheetml/2009/9/main" uri="{B025F937-C7B1-47D3-B67F-A62EFF666E3E}">
          <x14:id>{5AC8B55E-CF6D-43A4-A96C-904465CB6FE9}</x14:id>
        </ext>
      </extLst>
    </cfRule>
    <cfRule type="dataBar" priority="992">
      <dataBar showValue="0" minLength="10" maxLength="90">
        <cfvo type="min" val="0"/>
        <cfvo type="max" val="0"/>
        <color rgb="FF638EC6"/>
      </dataBar>
      <extLst>
        <ext xmlns:x14="http://schemas.microsoft.com/office/spreadsheetml/2009/9/main" uri="{B025F937-C7B1-47D3-B67F-A62EFF666E3E}">
          <x14:id>{86A8F480-CEF0-45C1-9FDE-56F2B5926360}</x14:id>
        </ext>
      </extLst>
    </cfRule>
    <cfRule type="dataBar" priority="993">
      <dataBar showValue="1" minLength="10" maxLength="90">
        <cfvo type="min" val="0"/>
        <cfvo type="max" val="0"/>
        <color rgb="FF808080"/>
      </dataBar>
      <extLst>
        <ext xmlns:x14="http://schemas.microsoft.com/office/spreadsheetml/2009/9/main" uri="{B025F937-C7B1-47D3-B67F-A62EFF666E3E}">
          <x14:id>{92FD9BA2-6174-47F3-B393-6C5810BEE048}</x14:id>
        </ext>
      </extLst>
    </cfRule>
  </conditionalFormatting>
  <conditionalFormatting sqref="H336:H337">
    <cfRule type="dataBar" priority="994">
      <dataBar showValue="0" minLength="10" maxLength="90">
        <cfvo type="min" val="0"/>
        <cfvo type="max" val="0"/>
        <color rgb="FFA6A6A6"/>
      </dataBar>
      <extLst>
        <ext xmlns:x14="http://schemas.microsoft.com/office/spreadsheetml/2009/9/main" uri="{B025F937-C7B1-47D3-B67F-A62EFF666E3E}">
          <x14:id>{3FF22EA9-F086-49AC-A0BC-BBE3804E3E48}</x14:id>
        </ext>
      </extLst>
    </cfRule>
    <cfRule type="dataBar" priority="995">
      <dataBar showValue="1" minLength="10" maxLength="90">
        <cfvo type="min" val="0"/>
        <cfvo type="max" val="0"/>
        <color rgb="FFA6A6A6"/>
      </dataBar>
      <extLst>
        <ext xmlns:x14="http://schemas.microsoft.com/office/spreadsheetml/2009/9/main" uri="{B025F937-C7B1-47D3-B67F-A62EFF666E3E}">
          <x14:id>{C04EEEEE-B092-414A-BAC8-128AE2F25356}</x14:id>
        </ext>
      </extLst>
    </cfRule>
    <cfRule type="dataBar" priority="996">
      <dataBar showValue="0" minLength="10" maxLength="90">
        <cfvo type="min" val="0"/>
        <cfvo type="max" val="0"/>
        <color rgb="FF638EC6"/>
      </dataBar>
      <extLst>
        <ext xmlns:x14="http://schemas.microsoft.com/office/spreadsheetml/2009/9/main" uri="{B025F937-C7B1-47D3-B67F-A62EFF666E3E}">
          <x14:id>{90A830BE-95C2-4B99-ACBD-BDEA80652E62}</x14:id>
        </ext>
      </extLst>
    </cfRule>
    <cfRule type="dataBar" priority="997">
      <dataBar showValue="1" minLength="10" maxLength="90">
        <cfvo type="min" val="0"/>
        <cfvo type="max" val="0"/>
        <color rgb="FF808080"/>
      </dataBar>
      <extLst>
        <ext xmlns:x14="http://schemas.microsoft.com/office/spreadsheetml/2009/9/main" uri="{B025F937-C7B1-47D3-B67F-A62EFF666E3E}">
          <x14:id>{D6A5F55F-C7A7-46F0-BD2C-7640F0FD3631}</x14:id>
        </ext>
      </extLst>
    </cfRule>
  </conditionalFormatting>
  <conditionalFormatting sqref="H331:H334">
    <cfRule type="dataBar" priority="998">
      <dataBar showValue="0" minLength="10" maxLength="90">
        <cfvo type="min" val="0"/>
        <cfvo type="max" val="0"/>
        <color rgb="FFA6A6A6"/>
      </dataBar>
      <extLst>
        <ext xmlns:x14="http://schemas.microsoft.com/office/spreadsheetml/2009/9/main" uri="{B025F937-C7B1-47D3-B67F-A62EFF666E3E}">
          <x14:id>{7D428C50-8062-40AE-AB1F-69C96D7F8A8D}</x14:id>
        </ext>
      </extLst>
    </cfRule>
    <cfRule type="dataBar" priority="999">
      <dataBar showValue="1" minLength="10" maxLength="90">
        <cfvo type="min" val="0"/>
        <cfvo type="max" val="0"/>
        <color rgb="FFA6A6A6"/>
      </dataBar>
      <extLst>
        <ext xmlns:x14="http://schemas.microsoft.com/office/spreadsheetml/2009/9/main" uri="{B025F937-C7B1-47D3-B67F-A62EFF666E3E}">
          <x14:id>{212E2CED-BA8E-469C-A148-E13AEA8B6EEE}</x14:id>
        </ext>
      </extLst>
    </cfRule>
    <cfRule type="dataBar" priority="1000">
      <dataBar showValue="0" minLength="10" maxLength="90">
        <cfvo type="min" val="0"/>
        <cfvo type="max" val="0"/>
        <color rgb="FF638EC6"/>
      </dataBar>
      <extLst>
        <ext xmlns:x14="http://schemas.microsoft.com/office/spreadsheetml/2009/9/main" uri="{B025F937-C7B1-47D3-B67F-A62EFF666E3E}">
          <x14:id>{641E2015-B196-4318-92C8-4C6B4DF56C54}</x14:id>
        </ext>
      </extLst>
    </cfRule>
    <cfRule type="dataBar" priority="1001">
      <dataBar showValue="1" minLength="10" maxLength="90">
        <cfvo type="min" val="0"/>
        <cfvo type="max" val="0"/>
        <color rgb="FF808080"/>
      </dataBar>
      <extLst>
        <ext xmlns:x14="http://schemas.microsoft.com/office/spreadsheetml/2009/9/main" uri="{B025F937-C7B1-47D3-B67F-A62EFF666E3E}">
          <x14:id>{3E6182E9-84AB-4DB7-BE90-5A8652BF3230}</x14:id>
        </ext>
      </extLst>
    </cfRule>
  </conditionalFormatting>
  <conditionalFormatting sqref="H328:H329">
    <cfRule type="dataBar" priority="1002">
      <dataBar showValue="0" minLength="10" maxLength="90">
        <cfvo type="min" val="0"/>
        <cfvo type="max" val="0"/>
        <color rgb="FFA6A6A6"/>
      </dataBar>
      <extLst>
        <ext xmlns:x14="http://schemas.microsoft.com/office/spreadsheetml/2009/9/main" uri="{B025F937-C7B1-47D3-B67F-A62EFF666E3E}">
          <x14:id>{16A8353B-972A-47E2-BBF0-D5A2A4676710}</x14:id>
        </ext>
      </extLst>
    </cfRule>
    <cfRule type="dataBar" priority="1003">
      <dataBar showValue="1" minLength="10" maxLength="90">
        <cfvo type="min" val="0"/>
        <cfvo type="max" val="0"/>
        <color rgb="FFA6A6A6"/>
      </dataBar>
      <extLst>
        <ext xmlns:x14="http://schemas.microsoft.com/office/spreadsheetml/2009/9/main" uri="{B025F937-C7B1-47D3-B67F-A62EFF666E3E}">
          <x14:id>{9440AEE0-8E4F-46C2-ABD1-30B0753B6AE2}</x14:id>
        </ext>
      </extLst>
    </cfRule>
    <cfRule type="dataBar" priority="1004">
      <dataBar showValue="0" minLength="10" maxLength="90">
        <cfvo type="min" val="0"/>
        <cfvo type="max" val="0"/>
        <color rgb="FF638EC6"/>
      </dataBar>
      <extLst>
        <ext xmlns:x14="http://schemas.microsoft.com/office/spreadsheetml/2009/9/main" uri="{B025F937-C7B1-47D3-B67F-A62EFF666E3E}">
          <x14:id>{20955B31-2A3E-4989-BABD-DABF5CD23024}</x14:id>
        </ext>
      </extLst>
    </cfRule>
    <cfRule type="dataBar" priority="1005">
      <dataBar showValue="1" minLength="10" maxLength="90">
        <cfvo type="min" val="0"/>
        <cfvo type="max" val="0"/>
        <color rgb="FF808080"/>
      </dataBar>
      <extLst>
        <ext xmlns:x14="http://schemas.microsoft.com/office/spreadsheetml/2009/9/main" uri="{B025F937-C7B1-47D3-B67F-A62EFF666E3E}">
          <x14:id>{B4A3CB28-CE43-46D5-87E7-A06E8D1344BA}</x14:id>
        </ext>
      </extLst>
    </cfRule>
  </conditionalFormatting>
  <conditionalFormatting sqref="H324:H326">
    <cfRule type="dataBar" priority="1006">
      <dataBar showValue="0" minLength="10" maxLength="90">
        <cfvo type="min" val="0"/>
        <cfvo type="max" val="0"/>
        <color rgb="FFA6A6A6"/>
      </dataBar>
      <extLst>
        <ext xmlns:x14="http://schemas.microsoft.com/office/spreadsheetml/2009/9/main" uri="{B025F937-C7B1-47D3-B67F-A62EFF666E3E}">
          <x14:id>{5235DB87-EC98-4050-9987-2B459CA253F3}</x14:id>
        </ext>
      </extLst>
    </cfRule>
    <cfRule type="dataBar" priority="1007">
      <dataBar showValue="1" minLength="10" maxLength="90">
        <cfvo type="min" val="0"/>
        <cfvo type="max" val="0"/>
        <color rgb="FFA6A6A6"/>
      </dataBar>
      <extLst>
        <ext xmlns:x14="http://schemas.microsoft.com/office/spreadsheetml/2009/9/main" uri="{B025F937-C7B1-47D3-B67F-A62EFF666E3E}">
          <x14:id>{5C92C78A-4772-49D7-8E63-C0B6853A9F52}</x14:id>
        </ext>
      </extLst>
    </cfRule>
    <cfRule type="dataBar" priority="1008">
      <dataBar showValue="0" minLength="10" maxLength="90">
        <cfvo type="min" val="0"/>
        <cfvo type="max" val="0"/>
        <color rgb="FF638EC6"/>
      </dataBar>
      <extLst>
        <ext xmlns:x14="http://schemas.microsoft.com/office/spreadsheetml/2009/9/main" uri="{B025F937-C7B1-47D3-B67F-A62EFF666E3E}">
          <x14:id>{5B1A5257-8972-4E6F-8BB9-AF77DEE6E3B6}</x14:id>
        </ext>
      </extLst>
    </cfRule>
    <cfRule type="dataBar" priority="1009">
      <dataBar showValue="1" minLength="10" maxLength="90">
        <cfvo type="min" val="0"/>
        <cfvo type="max" val="0"/>
        <color rgb="FF808080"/>
      </dataBar>
      <extLst>
        <ext xmlns:x14="http://schemas.microsoft.com/office/spreadsheetml/2009/9/main" uri="{B025F937-C7B1-47D3-B67F-A62EFF666E3E}">
          <x14:id>{65861D69-BF1F-4C5F-945B-72A3E02D8A36}</x14:id>
        </ext>
      </extLst>
    </cfRule>
  </conditionalFormatting>
  <conditionalFormatting sqref="H307:H321">
    <cfRule type="dataBar" priority="1010">
      <dataBar showValue="0" minLength="10" maxLength="90">
        <cfvo type="min" val="0"/>
        <cfvo type="max" val="0"/>
        <color rgb="FFA6A6A6"/>
      </dataBar>
      <extLst>
        <ext xmlns:x14="http://schemas.microsoft.com/office/spreadsheetml/2009/9/main" uri="{B025F937-C7B1-47D3-B67F-A62EFF666E3E}">
          <x14:id>{30FE59C6-E1C7-4091-A0DA-CB66457F77C2}</x14:id>
        </ext>
      </extLst>
    </cfRule>
    <cfRule type="dataBar" priority="1011">
      <dataBar showValue="1" minLength="10" maxLength="90">
        <cfvo type="min" val="0"/>
        <cfvo type="max" val="0"/>
        <color rgb="FFA6A6A6"/>
      </dataBar>
      <extLst>
        <ext xmlns:x14="http://schemas.microsoft.com/office/spreadsheetml/2009/9/main" uri="{B025F937-C7B1-47D3-B67F-A62EFF666E3E}">
          <x14:id>{B37428A0-9416-43B2-823A-5E44ABBE69FD}</x14:id>
        </ext>
      </extLst>
    </cfRule>
    <cfRule type="dataBar" priority="1012">
      <dataBar showValue="0" minLength="10" maxLength="90">
        <cfvo type="min" val="0"/>
        <cfvo type="max" val="0"/>
        <color rgb="FF638EC6"/>
      </dataBar>
      <extLst>
        <ext xmlns:x14="http://schemas.microsoft.com/office/spreadsheetml/2009/9/main" uri="{B025F937-C7B1-47D3-B67F-A62EFF666E3E}">
          <x14:id>{8B9281C7-4BFE-43C6-B9F6-BAD13C216C29}</x14:id>
        </ext>
      </extLst>
    </cfRule>
    <cfRule type="dataBar" priority="1013">
      <dataBar showValue="1" minLength="10" maxLength="90">
        <cfvo type="min" val="0"/>
        <cfvo type="max" val="0"/>
        <color rgb="FF808080"/>
      </dataBar>
      <extLst>
        <ext xmlns:x14="http://schemas.microsoft.com/office/spreadsheetml/2009/9/main" uri="{B025F937-C7B1-47D3-B67F-A62EFF666E3E}">
          <x14:id>{84E26C9A-6686-489A-9356-6C90D73690B5}</x14:id>
        </ext>
      </extLst>
    </cfRule>
  </conditionalFormatting>
  <conditionalFormatting sqref="H290:H305">
    <cfRule type="dataBar" priority="1014">
      <dataBar showValue="0" minLength="10" maxLength="90">
        <cfvo type="min" val="0"/>
        <cfvo type="max" val="0"/>
        <color rgb="FFA6A6A6"/>
      </dataBar>
      <extLst>
        <ext xmlns:x14="http://schemas.microsoft.com/office/spreadsheetml/2009/9/main" uri="{B025F937-C7B1-47D3-B67F-A62EFF666E3E}">
          <x14:id>{2D7654FB-C522-4F59-B513-E1B93BD229C7}</x14:id>
        </ext>
      </extLst>
    </cfRule>
    <cfRule type="dataBar" priority="1015">
      <dataBar showValue="1" minLength="10" maxLength="90">
        <cfvo type="min" val="0"/>
        <cfvo type="max" val="0"/>
        <color rgb="FFA6A6A6"/>
      </dataBar>
      <extLst>
        <ext xmlns:x14="http://schemas.microsoft.com/office/spreadsheetml/2009/9/main" uri="{B025F937-C7B1-47D3-B67F-A62EFF666E3E}">
          <x14:id>{AF20A9D5-4F59-40F2-88D3-C334B41F2950}</x14:id>
        </ext>
      </extLst>
    </cfRule>
    <cfRule type="dataBar" priority="1016">
      <dataBar showValue="0" minLength="10" maxLength="90">
        <cfvo type="min" val="0"/>
        <cfvo type="max" val="0"/>
        <color rgb="FF638EC6"/>
      </dataBar>
      <extLst>
        <ext xmlns:x14="http://schemas.microsoft.com/office/spreadsheetml/2009/9/main" uri="{B025F937-C7B1-47D3-B67F-A62EFF666E3E}">
          <x14:id>{B3DEB8CB-4BA4-4739-8B1B-E1BCF31B6188}</x14:id>
        </ext>
      </extLst>
    </cfRule>
    <cfRule type="dataBar" priority="1017">
      <dataBar showValue="1" minLength="10" maxLength="90">
        <cfvo type="min" val="0"/>
        <cfvo type="max" val="0"/>
        <color rgb="FF808080"/>
      </dataBar>
      <extLst>
        <ext xmlns:x14="http://schemas.microsoft.com/office/spreadsheetml/2009/9/main" uri="{B025F937-C7B1-47D3-B67F-A62EFF666E3E}">
          <x14:id>{00D178DD-9349-4B22-B320-3C4210516925}</x14:id>
        </ext>
      </extLst>
    </cfRule>
  </conditionalFormatting>
  <conditionalFormatting sqref="H285:H288">
    <cfRule type="dataBar" priority="1018">
      <dataBar showValue="0" minLength="10" maxLength="90">
        <cfvo type="min" val="0"/>
        <cfvo type="max" val="0"/>
        <color rgb="FFA6A6A6"/>
      </dataBar>
      <extLst>
        <ext xmlns:x14="http://schemas.microsoft.com/office/spreadsheetml/2009/9/main" uri="{B025F937-C7B1-47D3-B67F-A62EFF666E3E}">
          <x14:id>{A090A316-8CE5-4DDE-83B7-CF8A189DF37A}</x14:id>
        </ext>
      </extLst>
    </cfRule>
    <cfRule type="dataBar" priority="1019">
      <dataBar showValue="1" minLength="10" maxLength="90">
        <cfvo type="min" val="0"/>
        <cfvo type="max" val="0"/>
        <color rgb="FFA6A6A6"/>
      </dataBar>
      <extLst>
        <ext xmlns:x14="http://schemas.microsoft.com/office/spreadsheetml/2009/9/main" uri="{B025F937-C7B1-47D3-B67F-A62EFF666E3E}">
          <x14:id>{9DF3201B-9E87-4C41-AD43-2542C1896037}</x14:id>
        </ext>
      </extLst>
    </cfRule>
    <cfRule type="dataBar" priority="1020">
      <dataBar showValue="0" minLength="10" maxLength="90">
        <cfvo type="min" val="0"/>
        <cfvo type="max" val="0"/>
        <color rgb="FF638EC6"/>
      </dataBar>
      <extLst>
        <ext xmlns:x14="http://schemas.microsoft.com/office/spreadsheetml/2009/9/main" uri="{B025F937-C7B1-47D3-B67F-A62EFF666E3E}">
          <x14:id>{54B9704A-6869-466F-A91B-F0DDB4FC6074}</x14:id>
        </ext>
      </extLst>
    </cfRule>
    <cfRule type="dataBar" priority="1021">
      <dataBar showValue="1" minLength="10" maxLength="90">
        <cfvo type="min" val="0"/>
        <cfvo type="max" val="0"/>
        <color rgb="FF808080"/>
      </dataBar>
      <extLst>
        <ext xmlns:x14="http://schemas.microsoft.com/office/spreadsheetml/2009/9/main" uri="{B025F937-C7B1-47D3-B67F-A62EFF666E3E}">
          <x14:id>{5CF9ECB3-554D-4DDD-BFAE-1FFA7F73D219}</x14:id>
        </ext>
      </extLst>
    </cfRule>
  </conditionalFormatting>
  <conditionalFormatting sqref="H281:H283">
    <cfRule type="dataBar" priority="1022">
      <dataBar showValue="0" minLength="10" maxLength="90">
        <cfvo type="min" val="0"/>
        <cfvo type="max" val="0"/>
        <color rgb="FFA6A6A6"/>
      </dataBar>
      <extLst>
        <ext xmlns:x14="http://schemas.microsoft.com/office/spreadsheetml/2009/9/main" uri="{B025F937-C7B1-47D3-B67F-A62EFF666E3E}">
          <x14:id>{44697116-98FA-478D-BB18-C870CAEFF49B}</x14:id>
        </ext>
      </extLst>
    </cfRule>
    <cfRule type="dataBar" priority="1023">
      <dataBar showValue="1" minLength="10" maxLength="90">
        <cfvo type="min" val="0"/>
        <cfvo type="max" val="0"/>
        <color rgb="FFA6A6A6"/>
      </dataBar>
      <extLst>
        <ext xmlns:x14="http://schemas.microsoft.com/office/spreadsheetml/2009/9/main" uri="{B025F937-C7B1-47D3-B67F-A62EFF666E3E}">
          <x14:id>{B56D591D-815A-4D30-B3BC-52DAE97750A9}</x14:id>
        </ext>
      </extLst>
    </cfRule>
    <cfRule type="dataBar" priority="1024">
      <dataBar showValue="0" minLength="10" maxLength="90">
        <cfvo type="min" val="0"/>
        <cfvo type="max" val="0"/>
        <color rgb="FF638EC6"/>
      </dataBar>
      <extLst>
        <ext xmlns:x14="http://schemas.microsoft.com/office/spreadsheetml/2009/9/main" uri="{B025F937-C7B1-47D3-B67F-A62EFF666E3E}">
          <x14:id>{D3793EE4-7685-4871-B8DD-1A2A71F58EEF}</x14:id>
        </ext>
      </extLst>
    </cfRule>
    <cfRule type="dataBar" priority="1025">
      <dataBar showValue="1" minLength="10" maxLength="90">
        <cfvo type="min" val="0"/>
        <cfvo type="max" val="0"/>
        <color rgb="FF808080"/>
      </dataBar>
      <extLst>
        <ext xmlns:x14="http://schemas.microsoft.com/office/spreadsheetml/2009/9/main" uri="{B025F937-C7B1-47D3-B67F-A62EFF666E3E}">
          <x14:id>{203167FD-B462-4EBE-827C-B6D044CCED40}</x14:id>
        </ext>
      </extLst>
    </cfRule>
  </conditionalFormatting>
  <conditionalFormatting sqref="H274:H279">
    <cfRule type="dataBar" priority="1026">
      <dataBar showValue="0" minLength="10" maxLength="90">
        <cfvo type="min" val="0"/>
        <cfvo type="max" val="0"/>
        <color rgb="FFA6A6A6"/>
      </dataBar>
      <extLst>
        <ext xmlns:x14="http://schemas.microsoft.com/office/spreadsheetml/2009/9/main" uri="{B025F937-C7B1-47D3-B67F-A62EFF666E3E}">
          <x14:id>{7528A86D-7379-4C46-8F9F-EC26F67CF1E3}</x14:id>
        </ext>
      </extLst>
    </cfRule>
    <cfRule type="dataBar" priority="1027">
      <dataBar showValue="1" minLength="10" maxLength="90">
        <cfvo type="min" val="0"/>
        <cfvo type="max" val="0"/>
        <color rgb="FFA6A6A6"/>
      </dataBar>
      <extLst>
        <ext xmlns:x14="http://schemas.microsoft.com/office/spreadsheetml/2009/9/main" uri="{B025F937-C7B1-47D3-B67F-A62EFF666E3E}">
          <x14:id>{C3C8C07A-8B67-47C9-96B0-5F3EC54C5B7D}</x14:id>
        </ext>
      </extLst>
    </cfRule>
    <cfRule type="dataBar" priority="1028">
      <dataBar showValue="0" minLength="10" maxLength="90">
        <cfvo type="min" val="0"/>
        <cfvo type="max" val="0"/>
        <color rgb="FF638EC6"/>
      </dataBar>
      <extLst>
        <ext xmlns:x14="http://schemas.microsoft.com/office/spreadsheetml/2009/9/main" uri="{B025F937-C7B1-47D3-B67F-A62EFF666E3E}">
          <x14:id>{2922F0A8-F715-4C36-8073-D0BD93E723B1}</x14:id>
        </ext>
      </extLst>
    </cfRule>
    <cfRule type="dataBar" priority="1029">
      <dataBar showValue="1" minLength="10" maxLength="90">
        <cfvo type="min" val="0"/>
        <cfvo type="max" val="0"/>
        <color rgb="FF808080"/>
      </dataBar>
      <extLst>
        <ext xmlns:x14="http://schemas.microsoft.com/office/spreadsheetml/2009/9/main" uri="{B025F937-C7B1-47D3-B67F-A62EFF666E3E}">
          <x14:id>{DCAC82B4-C0E3-4EC7-B661-D47D922BD05A}</x14:id>
        </ext>
      </extLst>
    </cfRule>
  </conditionalFormatting>
  <conditionalFormatting sqref="H238:H272">
    <cfRule type="dataBar" priority="1030">
      <dataBar showValue="0" minLength="10" maxLength="90">
        <cfvo type="min" val="0"/>
        <cfvo type="max" val="0"/>
        <color rgb="FFA6A6A6"/>
      </dataBar>
      <extLst>
        <ext xmlns:x14="http://schemas.microsoft.com/office/spreadsheetml/2009/9/main" uri="{B025F937-C7B1-47D3-B67F-A62EFF666E3E}">
          <x14:id>{4E66469D-F8F2-4DE5-BBEA-1C94D0ED7878}</x14:id>
        </ext>
      </extLst>
    </cfRule>
    <cfRule type="dataBar" priority="1031">
      <dataBar showValue="1" minLength="10" maxLength="90">
        <cfvo type="min" val="0"/>
        <cfvo type="max" val="0"/>
        <color rgb="FFA6A6A6"/>
      </dataBar>
      <extLst>
        <ext xmlns:x14="http://schemas.microsoft.com/office/spreadsheetml/2009/9/main" uri="{B025F937-C7B1-47D3-B67F-A62EFF666E3E}">
          <x14:id>{B7B93026-1EFC-4672-8BB6-D7EFF13B20D9}</x14:id>
        </ext>
      </extLst>
    </cfRule>
    <cfRule type="dataBar" priority="1032">
      <dataBar showValue="0" minLength="10" maxLength="90">
        <cfvo type="min" val="0"/>
        <cfvo type="max" val="0"/>
        <color rgb="FF638EC6"/>
      </dataBar>
      <extLst>
        <ext xmlns:x14="http://schemas.microsoft.com/office/spreadsheetml/2009/9/main" uri="{B025F937-C7B1-47D3-B67F-A62EFF666E3E}">
          <x14:id>{79C4C040-659F-4212-98E9-C7D43628331D}</x14:id>
        </ext>
      </extLst>
    </cfRule>
    <cfRule type="dataBar" priority="1033">
      <dataBar showValue="1" minLength="10" maxLength="90">
        <cfvo type="min" val="0"/>
        <cfvo type="max" val="0"/>
        <color rgb="FF808080"/>
      </dataBar>
      <extLst>
        <ext xmlns:x14="http://schemas.microsoft.com/office/spreadsheetml/2009/9/main" uri="{B025F937-C7B1-47D3-B67F-A62EFF666E3E}">
          <x14:id>{FA322D31-55A5-4620-B732-B418B2AA12CD}</x14:id>
        </ext>
      </extLst>
    </cfRule>
  </conditionalFormatting>
  <conditionalFormatting sqref="H233:H236">
    <cfRule type="dataBar" priority="1034">
      <dataBar showValue="0" minLength="10" maxLength="90">
        <cfvo type="min" val="0"/>
        <cfvo type="max" val="0"/>
        <color rgb="FFA6A6A6"/>
      </dataBar>
      <extLst>
        <ext xmlns:x14="http://schemas.microsoft.com/office/spreadsheetml/2009/9/main" uri="{B025F937-C7B1-47D3-B67F-A62EFF666E3E}">
          <x14:id>{BED7453B-3B28-46B0-B730-F0517084AEE3}</x14:id>
        </ext>
      </extLst>
    </cfRule>
    <cfRule type="dataBar" priority="1035">
      <dataBar showValue="1" minLength="10" maxLength="90">
        <cfvo type="min" val="0"/>
        <cfvo type="max" val="0"/>
        <color rgb="FFA6A6A6"/>
      </dataBar>
      <extLst>
        <ext xmlns:x14="http://schemas.microsoft.com/office/spreadsheetml/2009/9/main" uri="{B025F937-C7B1-47D3-B67F-A62EFF666E3E}">
          <x14:id>{9942C54A-1BAF-4C9D-BCF6-D3732636CA11}</x14:id>
        </ext>
      </extLst>
    </cfRule>
    <cfRule type="dataBar" priority="1036">
      <dataBar showValue="0" minLength="10" maxLength="90">
        <cfvo type="min" val="0"/>
        <cfvo type="max" val="0"/>
        <color rgb="FF638EC6"/>
      </dataBar>
      <extLst>
        <ext xmlns:x14="http://schemas.microsoft.com/office/spreadsheetml/2009/9/main" uri="{B025F937-C7B1-47D3-B67F-A62EFF666E3E}">
          <x14:id>{D7C1C0D4-3451-428B-B192-11235D76BCAA}</x14:id>
        </ext>
      </extLst>
    </cfRule>
    <cfRule type="dataBar" priority="1037">
      <dataBar showValue="1" minLength="10" maxLength="90">
        <cfvo type="min" val="0"/>
        <cfvo type="max" val="0"/>
        <color rgb="FF808080"/>
      </dataBar>
      <extLst>
        <ext xmlns:x14="http://schemas.microsoft.com/office/spreadsheetml/2009/9/main" uri="{B025F937-C7B1-47D3-B67F-A62EFF666E3E}">
          <x14:id>{C943104A-AB14-46C0-B48F-962853654C51}</x14:id>
        </ext>
      </extLst>
    </cfRule>
  </conditionalFormatting>
  <conditionalFormatting sqref="H231">
    <cfRule type="dataBar" priority="1038">
      <dataBar showValue="0" minLength="10" maxLength="90">
        <cfvo type="min" val="0"/>
        <cfvo type="max" val="0"/>
        <color rgb="FFA6A6A6"/>
      </dataBar>
      <extLst>
        <ext xmlns:x14="http://schemas.microsoft.com/office/spreadsheetml/2009/9/main" uri="{B025F937-C7B1-47D3-B67F-A62EFF666E3E}">
          <x14:id>{54A472CC-3F83-49E9-ABDD-2ED4C0DE16D1}</x14:id>
        </ext>
      </extLst>
    </cfRule>
    <cfRule type="dataBar" priority="1039">
      <dataBar showValue="1" minLength="10" maxLength="90">
        <cfvo type="min" val="0"/>
        <cfvo type="max" val="0"/>
        <color rgb="FFA6A6A6"/>
      </dataBar>
      <extLst>
        <ext xmlns:x14="http://schemas.microsoft.com/office/spreadsheetml/2009/9/main" uri="{B025F937-C7B1-47D3-B67F-A62EFF666E3E}">
          <x14:id>{94CB65DC-5BA8-4B51-8DCE-96FC8BE4E0D0}</x14:id>
        </ext>
      </extLst>
    </cfRule>
    <cfRule type="dataBar" priority="1040">
      <dataBar showValue="0" minLength="10" maxLength="90">
        <cfvo type="min" val="0"/>
        <cfvo type="max" val="0"/>
        <color rgb="FF638EC6"/>
      </dataBar>
      <extLst>
        <ext xmlns:x14="http://schemas.microsoft.com/office/spreadsheetml/2009/9/main" uri="{B025F937-C7B1-47D3-B67F-A62EFF666E3E}">
          <x14:id>{9BF0E9CA-6ADB-4970-9E40-7517692DFEDB}</x14:id>
        </ext>
      </extLst>
    </cfRule>
    <cfRule type="dataBar" priority="1041">
      <dataBar showValue="1" minLength="10" maxLength="90">
        <cfvo type="min" val="0"/>
        <cfvo type="max" val="0"/>
        <color rgb="FF808080"/>
      </dataBar>
      <extLst>
        <ext xmlns:x14="http://schemas.microsoft.com/office/spreadsheetml/2009/9/main" uri="{B025F937-C7B1-47D3-B67F-A62EFF666E3E}">
          <x14:id>{38B7C8B3-AA1B-42F1-BB31-29C7B9466837}</x14:id>
        </ext>
      </extLst>
    </cfRule>
  </conditionalFormatting>
  <conditionalFormatting sqref="H171:H229">
    <cfRule type="dataBar" priority="1042">
      <dataBar showValue="0" minLength="10" maxLength="90">
        <cfvo type="min" val="0"/>
        <cfvo type="max" val="0"/>
        <color rgb="FFA6A6A6"/>
      </dataBar>
      <extLst>
        <ext xmlns:x14="http://schemas.microsoft.com/office/spreadsheetml/2009/9/main" uri="{B025F937-C7B1-47D3-B67F-A62EFF666E3E}">
          <x14:id>{87A88496-F7A9-41F6-A51A-AA1D5E455330}</x14:id>
        </ext>
      </extLst>
    </cfRule>
    <cfRule type="dataBar" priority="1043">
      <dataBar showValue="1" minLength="10" maxLength="90">
        <cfvo type="min" val="0"/>
        <cfvo type="max" val="0"/>
        <color rgb="FFA6A6A6"/>
      </dataBar>
      <extLst>
        <ext xmlns:x14="http://schemas.microsoft.com/office/spreadsheetml/2009/9/main" uri="{B025F937-C7B1-47D3-B67F-A62EFF666E3E}">
          <x14:id>{968D31E0-1414-4E90-899D-12D2F0DEEE4E}</x14:id>
        </ext>
      </extLst>
    </cfRule>
    <cfRule type="dataBar" priority="1044">
      <dataBar showValue="0" minLength="10" maxLength="90">
        <cfvo type="min" val="0"/>
        <cfvo type="max" val="0"/>
        <color rgb="FF638EC6"/>
      </dataBar>
      <extLst>
        <ext xmlns:x14="http://schemas.microsoft.com/office/spreadsheetml/2009/9/main" uri="{B025F937-C7B1-47D3-B67F-A62EFF666E3E}">
          <x14:id>{C6868ECA-A1D9-406D-8BD0-E626A48C35B4}</x14:id>
        </ext>
      </extLst>
    </cfRule>
    <cfRule type="dataBar" priority="1045">
      <dataBar showValue="1" minLength="10" maxLength="90">
        <cfvo type="min" val="0"/>
        <cfvo type="max" val="0"/>
        <color rgb="FF808080"/>
      </dataBar>
      <extLst>
        <ext xmlns:x14="http://schemas.microsoft.com/office/spreadsheetml/2009/9/main" uri="{B025F937-C7B1-47D3-B67F-A62EFF666E3E}">
          <x14:id>{2EC21EAC-33D9-4856-ACBC-2CBAF6A0A7D0}</x14:id>
        </ext>
      </extLst>
    </cfRule>
  </conditionalFormatting>
  <conditionalFormatting sqref="H136:H169">
    <cfRule type="dataBar" priority="1046">
      <dataBar showValue="0" minLength="10" maxLength="90">
        <cfvo type="min" val="0"/>
        <cfvo type="max" val="0"/>
        <color rgb="FFA6A6A6"/>
      </dataBar>
      <extLst>
        <ext xmlns:x14="http://schemas.microsoft.com/office/spreadsheetml/2009/9/main" uri="{B025F937-C7B1-47D3-B67F-A62EFF666E3E}">
          <x14:id>{76B43B5C-4061-4947-9A97-0034E0FE6585}</x14:id>
        </ext>
      </extLst>
    </cfRule>
    <cfRule type="dataBar" priority="1047">
      <dataBar showValue="1" minLength="10" maxLength="90">
        <cfvo type="min" val="0"/>
        <cfvo type="max" val="0"/>
        <color rgb="FFA6A6A6"/>
      </dataBar>
      <extLst>
        <ext xmlns:x14="http://schemas.microsoft.com/office/spreadsheetml/2009/9/main" uri="{B025F937-C7B1-47D3-B67F-A62EFF666E3E}">
          <x14:id>{72319D97-CDD4-4BC5-AA51-72ECCA6BB63A}</x14:id>
        </ext>
      </extLst>
    </cfRule>
    <cfRule type="dataBar" priority="1048">
      <dataBar showValue="0" minLength="10" maxLength="90">
        <cfvo type="min" val="0"/>
        <cfvo type="max" val="0"/>
        <color rgb="FF638EC6"/>
      </dataBar>
      <extLst>
        <ext xmlns:x14="http://schemas.microsoft.com/office/spreadsheetml/2009/9/main" uri="{B025F937-C7B1-47D3-B67F-A62EFF666E3E}">
          <x14:id>{B6F724FE-F9AB-4BE0-8943-A5A5A122F5E5}</x14:id>
        </ext>
      </extLst>
    </cfRule>
    <cfRule type="dataBar" priority="1049">
      <dataBar showValue="1" minLength="10" maxLength="90">
        <cfvo type="min" val="0"/>
        <cfvo type="max" val="0"/>
        <color rgb="FF808080"/>
      </dataBar>
      <extLst>
        <ext xmlns:x14="http://schemas.microsoft.com/office/spreadsheetml/2009/9/main" uri="{B025F937-C7B1-47D3-B67F-A62EFF666E3E}">
          <x14:id>{48503348-1C71-4AF5-BB3A-63226FC45864}</x14:id>
        </ext>
      </extLst>
    </cfRule>
  </conditionalFormatting>
  <conditionalFormatting sqref="H98:H134">
    <cfRule type="dataBar" priority="1050">
      <dataBar showValue="0" minLength="10" maxLength="90">
        <cfvo type="min" val="0"/>
        <cfvo type="max" val="0"/>
        <color rgb="FFA6A6A6"/>
      </dataBar>
      <extLst>
        <ext xmlns:x14="http://schemas.microsoft.com/office/spreadsheetml/2009/9/main" uri="{B025F937-C7B1-47D3-B67F-A62EFF666E3E}">
          <x14:id>{255DD784-ABE8-49DE-A966-F06517CF49D8}</x14:id>
        </ext>
      </extLst>
    </cfRule>
    <cfRule type="dataBar" priority="1051">
      <dataBar showValue="1" minLength="10" maxLength="90">
        <cfvo type="min" val="0"/>
        <cfvo type="max" val="0"/>
        <color rgb="FFA6A6A6"/>
      </dataBar>
      <extLst>
        <ext xmlns:x14="http://schemas.microsoft.com/office/spreadsheetml/2009/9/main" uri="{B025F937-C7B1-47D3-B67F-A62EFF666E3E}">
          <x14:id>{B5A6FC8F-D087-4760-BD92-CCDA3FA5C863}</x14:id>
        </ext>
      </extLst>
    </cfRule>
    <cfRule type="dataBar" priority="1052">
      <dataBar showValue="0" minLength="10" maxLength="90">
        <cfvo type="min" val="0"/>
        <cfvo type="max" val="0"/>
        <color rgb="FF638EC6"/>
      </dataBar>
      <extLst>
        <ext xmlns:x14="http://schemas.microsoft.com/office/spreadsheetml/2009/9/main" uri="{B025F937-C7B1-47D3-B67F-A62EFF666E3E}">
          <x14:id>{12003150-38FD-4A84-BBE8-32CD399981E7}</x14:id>
        </ext>
      </extLst>
    </cfRule>
    <cfRule type="dataBar" priority="1053">
      <dataBar showValue="1" minLength="10" maxLength="90">
        <cfvo type="min" val="0"/>
        <cfvo type="max" val="0"/>
        <color rgb="FF808080"/>
      </dataBar>
      <extLst>
        <ext xmlns:x14="http://schemas.microsoft.com/office/spreadsheetml/2009/9/main" uri="{B025F937-C7B1-47D3-B67F-A62EFF666E3E}">
          <x14:id>{B7B1ED86-492B-454C-9440-EC8920985923}</x14:id>
        </ext>
      </extLst>
    </cfRule>
  </conditionalFormatting>
  <conditionalFormatting sqref="H84:H96">
    <cfRule type="dataBar" priority="1054">
      <dataBar showValue="0" minLength="10" maxLength="90">
        <cfvo type="min" val="0"/>
        <cfvo type="max" val="0"/>
        <color rgb="FFA6A6A6"/>
      </dataBar>
      <extLst>
        <ext xmlns:x14="http://schemas.microsoft.com/office/spreadsheetml/2009/9/main" uri="{B025F937-C7B1-47D3-B67F-A62EFF666E3E}">
          <x14:id>{D02E565D-8223-4BFE-932B-AE923A663AB3}</x14:id>
        </ext>
      </extLst>
    </cfRule>
    <cfRule type="dataBar" priority="1055">
      <dataBar showValue="1" minLength="10" maxLength="90">
        <cfvo type="min" val="0"/>
        <cfvo type="max" val="0"/>
        <color rgb="FFA6A6A6"/>
      </dataBar>
      <extLst>
        <ext xmlns:x14="http://schemas.microsoft.com/office/spreadsheetml/2009/9/main" uri="{B025F937-C7B1-47D3-B67F-A62EFF666E3E}">
          <x14:id>{FA57EE90-5B88-42C3-9460-5B445B545F5B}</x14:id>
        </ext>
      </extLst>
    </cfRule>
    <cfRule type="dataBar" priority="1056">
      <dataBar showValue="0" minLength="10" maxLength="90">
        <cfvo type="min" val="0"/>
        <cfvo type="max" val="0"/>
        <color rgb="FF638EC6"/>
      </dataBar>
      <extLst>
        <ext xmlns:x14="http://schemas.microsoft.com/office/spreadsheetml/2009/9/main" uri="{B025F937-C7B1-47D3-B67F-A62EFF666E3E}">
          <x14:id>{2527F4D9-CD49-4187-9F6E-E6D8EAD7D4AE}</x14:id>
        </ext>
      </extLst>
    </cfRule>
    <cfRule type="dataBar" priority="1057">
      <dataBar showValue="1" minLength="10" maxLength="90">
        <cfvo type="min" val="0"/>
        <cfvo type="max" val="0"/>
        <color rgb="FF808080"/>
      </dataBar>
      <extLst>
        <ext xmlns:x14="http://schemas.microsoft.com/office/spreadsheetml/2009/9/main" uri="{B025F937-C7B1-47D3-B67F-A62EFF666E3E}">
          <x14:id>{1525BB35-D68F-49B1-A01E-F17CE5A0DD99}</x14:id>
        </ext>
      </extLst>
    </cfRule>
  </conditionalFormatting>
  <conditionalFormatting sqref="H80:H82">
    <cfRule type="dataBar" priority="1058">
      <dataBar showValue="0" minLength="10" maxLength="90">
        <cfvo type="min" val="0"/>
        <cfvo type="max" val="0"/>
        <color rgb="FFA6A6A6"/>
      </dataBar>
      <extLst>
        <ext xmlns:x14="http://schemas.microsoft.com/office/spreadsheetml/2009/9/main" uri="{B025F937-C7B1-47D3-B67F-A62EFF666E3E}">
          <x14:id>{B79FF660-5B83-4227-A3C4-ECB510E7C72E}</x14:id>
        </ext>
      </extLst>
    </cfRule>
    <cfRule type="dataBar" priority="1059">
      <dataBar showValue="1" minLength="10" maxLength="90">
        <cfvo type="min" val="0"/>
        <cfvo type="max" val="0"/>
        <color rgb="FFA6A6A6"/>
      </dataBar>
      <extLst>
        <ext xmlns:x14="http://schemas.microsoft.com/office/spreadsheetml/2009/9/main" uri="{B025F937-C7B1-47D3-B67F-A62EFF666E3E}">
          <x14:id>{C3D217E2-1EDD-4047-B475-D0A72AA7FCBD}</x14:id>
        </ext>
      </extLst>
    </cfRule>
    <cfRule type="dataBar" priority="1060">
      <dataBar showValue="0" minLength="10" maxLength="90">
        <cfvo type="min" val="0"/>
        <cfvo type="max" val="0"/>
        <color rgb="FF638EC6"/>
      </dataBar>
      <extLst>
        <ext xmlns:x14="http://schemas.microsoft.com/office/spreadsheetml/2009/9/main" uri="{B025F937-C7B1-47D3-B67F-A62EFF666E3E}">
          <x14:id>{6ADDE7D5-F050-4C44-89C9-82121082C0A1}</x14:id>
        </ext>
      </extLst>
    </cfRule>
    <cfRule type="dataBar" priority="1061">
      <dataBar showValue="1" minLength="10" maxLength="90">
        <cfvo type="min" val="0"/>
        <cfvo type="max" val="0"/>
        <color rgb="FF808080"/>
      </dataBar>
      <extLst>
        <ext xmlns:x14="http://schemas.microsoft.com/office/spreadsheetml/2009/9/main" uri="{B025F937-C7B1-47D3-B67F-A62EFF666E3E}">
          <x14:id>{3EF1ED6E-9A75-4956-AAB8-F32987B6D8F2}</x14:id>
        </ext>
      </extLst>
    </cfRule>
  </conditionalFormatting>
  <conditionalFormatting sqref="H71:H78">
    <cfRule type="dataBar" priority="1062">
      <dataBar showValue="0" minLength="10" maxLength="90">
        <cfvo type="min" val="0"/>
        <cfvo type="max" val="0"/>
        <color rgb="FFA6A6A6"/>
      </dataBar>
      <extLst>
        <ext xmlns:x14="http://schemas.microsoft.com/office/spreadsheetml/2009/9/main" uri="{B025F937-C7B1-47D3-B67F-A62EFF666E3E}">
          <x14:id>{8EF6D2C0-47AA-461B-88BE-3B44F159924B}</x14:id>
        </ext>
      </extLst>
    </cfRule>
    <cfRule type="dataBar" priority="1063">
      <dataBar showValue="1" minLength="10" maxLength="90">
        <cfvo type="min" val="0"/>
        <cfvo type="max" val="0"/>
        <color rgb="FFA6A6A6"/>
      </dataBar>
      <extLst>
        <ext xmlns:x14="http://schemas.microsoft.com/office/spreadsheetml/2009/9/main" uri="{B025F937-C7B1-47D3-B67F-A62EFF666E3E}">
          <x14:id>{F550A713-F048-4D32-8044-B426417D1099}</x14:id>
        </ext>
      </extLst>
    </cfRule>
    <cfRule type="dataBar" priority="1064">
      <dataBar showValue="0" minLength="10" maxLength="90">
        <cfvo type="min" val="0"/>
        <cfvo type="max" val="0"/>
        <color rgb="FF638EC6"/>
      </dataBar>
      <extLst>
        <ext xmlns:x14="http://schemas.microsoft.com/office/spreadsheetml/2009/9/main" uri="{B025F937-C7B1-47D3-B67F-A62EFF666E3E}">
          <x14:id>{ED40E3E8-F56B-4072-B6C3-7C3D3BE53489}</x14:id>
        </ext>
      </extLst>
    </cfRule>
    <cfRule type="dataBar" priority="1065">
      <dataBar showValue="1" minLength="10" maxLength="90">
        <cfvo type="min" val="0"/>
        <cfvo type="max" val="0"/>
        <color rgb="FF808080"/>
      </dataBar>
      <extLst>
        <ext xmlns:x14="http://schemas.microsoft.com/office/spreadsheetml/2009/9/main" uri="{B025F937-C7B1-47D3-B67F-A62EFF666E3E}">
          <x14:id>{B8C4B830-E4EC-4953-8C4B-DEFFB53215D9}</x14:id>
        </ext>
      </extLst>
    </cfRule>
  </conditionalFormatting>
  <conditionalFormatting sqref="H65:H69">
    <cfRule type="dataBar" priority="1066">
      <dataBar showValue="0" minLength="10" maxLength="90">
        <cfvo type="min" val="0"/>
        <cfvo type="max" val="0"/>
        <color rgb="FFA6A6A6"/>
      </dataBar>
      <extLst>
        <ext xmlns:x14="http://schemas.microsoft.com/office/spreadsheetml/2009/9/main" uri="{B025F937-C7B1-47D3-B67F-A62EFF666E3E}">
          <x14:id>{FE9983DD-349B-4AA1-BD15-C39017B3A1A6}</x14:id>
        </ext>
      </extLst>
    </cfRule>
    <cfRule type="dataBar" priority="1067">
      <dataBar showValue="1" minLength="10" maxLength="90">
        <cfvo type="min" val="0"/>
        <cfvo type="max" val="0"/>
        <color rgb="FFA6A6A6"/>
      </dataBar>
      <extLst>
        <ext xmlns:x14="http://schemas.microsoft.com/office/spreadsheetml/2009/9/main" uri="{B025F937-C7B1-47D3-B67F-A62EFF666E3E}">
          <x14:id>{93F0BCC3-CC55-4166-BD34-138B1092423D}</x14:id>
        </ext>
      </extLst>
    </cfRule>
    <cfRule type="dataBar" priority="1068">
      <dataBar showValue="0" minLength="10" maxLength="90">
        <cfvo type="min" val="0"/>
        <cfvo type="max" val="0"/>
        <color rgb="FF638EC6"/>
      </dataBar>
      <extLst>
        <ext xmlns:x14="http://schemas.microsoft.com/office/spreadsheetml/2009/9/main" uri="{B025F937-C7B1-47D3-B67F-A62EFF666E3E}">
          <x14:id>{68CCDE97-F0CE-4B6B-AD26-D7F062FFB812}</x14:id>
        </ext>
      </extLst>
    </cfRule>
    <cfRule type="dataBar" priority="1069">
      <dataBar showValue="1" minLength="10" maxLength="90">
        <cfvo type="min" val="0"/>
        <cfvo type="max" val="0"/>
        <color rgb="FF808080"/>
      </dataBar>
      <extLst>
        <ext xmlns:x14="http://schemas.microsoft.com/office/spreadsheetml/2009/9/main" uri="{B025F937-C7B1-47D3-B67F-A62EFF666E3E}">
          <x14:id>{1C1FDC33-AB98-4A67-86B1-4DE5CF002D44}</x14:id>
        </ext>
      </extLst>
    </cfRule>
  </conditionalFormatting>
  <conditionalFormatting sqref="H49:H62">
    <cfRule type="dataBar" priority="1070">
      <dataBar showValue="0" minLength="10" maxLength="90">
        <cfvo type="min" val="0"/>
        <cfvo type="max" val="0"/>
        <color rgb="FFA6A6A6"/>
      </dataBar>
      <extLst>
        <ext xmlns:x14="http://schemas.microsoft.com/office/spreadsheetml/2009/9/main" uri="{B025F937-C7B1-47D3-B67F-A62EFF666E3E}">
          <x14:id>{9269BB80-79C2-4F17-9255-96CFD62A939C}</x14:id>
        </ext>
      </extLst>
    </cfRule>
    <cfRule type="dataBar" priority="1071">
      <dataBar showValue="1" minLength="10" maxLength="90">
        <cfvo type="min" val="0"/>
        <cfvo type="max" val="0"/>
        <color rgb="FFA6A6A6"/>
      </dataBar>
      <extLst>
        <ext xmlns:x14="http://schemas.microsoft.com/office/spreadsheetml/2009/9/main" uri="{B025F937-C7B1-47D3-B67F-A62EFF666E3E}">
          <x14:id>{30EDF97F-93A0-419C-8C74-E03AEE29A4E4}</x14:id>
        </ext>
      </extLst>
    </cfRule>
    <cfRule type="dataBar" priority="1072">
      <dataBar showValue="0" minLength="10" maxLength="90">
        <cfvo type="min" val="0"/>
        <cfvo type="max" val="0"/>
        <color rgb="FF638EC6"/>
      </dataBar>
      <extLst>
        <ext xmlns:x14="http://schemas.microsoft.com/office/spreadsheetml/2009/9/main" uri="{B025F937-C7B1-47D3-B67F-A62EFF666E3E}">
          <x14:id>{712BCAEE-59CE-494E-9855-EFCAA3584EC0}</x14:id>
        </ext>
      </extLst>
    </cfRule>
    <cfRule type="dataBar" priority="1073">
      <dataBar showValue="1" minLength="10" maxLength="90">
        <cfvo type="min" val="0"/>
        <cfvo type="max" val="0"/>
        <color rgb="FF808080"/>
      </dataBar>
      <extLst>
        <ext xmlns:x14="http://schemas.microsoft.com/office/spreadsheetml/2009/9/main" uri="{B025F937-C7B1-47D3-B67F-A62EFF666E3E}">
          <x14:id>{4470F715-96F6-496E-9A5E-006F59B835E2}</x14:id>
        </ext>
      </extLst>
    </cfRule>
  </conditionalFormatting>
  <conditionalFormatting sqref="H31:H46">
    <cfRule type="dataBar" priority="1074">
      <dataBar showValue="0" minLength="10" maxLength="90">
        <cfvo type="min" val="0"/>
        <cfvo type="max" val="0"/>
        <color rgb="FFA6A6A6"/>
      </dataBar>
      <extLst>
        <ext xmlns:x14="http://schemas.microsoft.com/office/spreadsheetml/2009/9/main" uri="{B025F937-C7B1-47D3-B67F-A62EFF666E3E}">
          <x14:id>{6C68F9D9-DA9D-4BCF-89DF-444C9089DFD1}</x14:id>
        </ext>
      </extLst>
    </cfRule>
    <cfRule type="dataBar" priority="1075">
      <dataBar showValue="1" minLength="10" maxLength="90">
        <cfvo type="min" val="0"/>
        <cfvo type="max" val="0"/>
        <color rgb="FFA6A6A6"/>
      </dataBar>
      <extLst>
        <ext xmlns:x14="http://schemas.microsoft.com/office/spreadsheetml/2009/9/main" uri="{B025F937-C7B1-47D3-B67F-A62EFF666E3E}">
          <x14:id>{30A6B6B4-5053-4C70-8C90-10936C20A74C}</x14:id>
        </ext>
      </extLst>
    </cfRule>
    <cfRule type="dataBar" priority="1076">
      <dataBar showValue="0" minLength="10" maxLength="90">
        <cfvo type="min" val="0"/>
        <cfvo type="max" val="0"/>
        <color rgb="FF638EC6"/>
      </dataBar>
      <extLst>
        <ext xmlns:x14="http://schemas.microsoft.com/office/spreadsheetml/2009/9/main" uri="{B025F937-C7B1-47D3-B67F-A62EFF666E3E}">
          <x14:id>{BBF43219-94CB-48AE-A243-933FACCAD095}</x14:id>
        </ext>
      </extLst>
    </cfRule>
    <cfRule type="dataBar" priority="1077">
      <dataBar showValue="1" minLength="10" maxLength="90">
        <cfvo type="min" val="0"/>
        <cfvo type="max" val="0"/>
        <color rgb="FF808080"/>
      </dataBar>
      <extLst>
        <ext xmlns:x14="http://schemas.microsoft.com/office/spreadsheetml/2009/9/main" uri="{B025F937-C7B1-47D3-B67F-A62EFF666E3E}">
          <x14:id>{79FF9788-80ED-4B70-9AD0-8437A13CD1BF}</x14:id>
        </ext>
      </extLst>
    </cfRule>
  </conditionalFormatting>
  <conditionalFormatting sqref="H26:H29">
    <cfRule type="dataBar" priority="1078">
      <dataBar showValue="0" minLength="10" maxLength="90">
        <cfvo type="min" val="0"/>
        <cfvo type="max" val="0"/>
        <color rgb="FFA6A6A6"/>
      </dataBar>
      <extLst>
        <ext xmlns:x14="http://schemas.microsoft.com/office/spreadsheetml/2009/9/main" uri="{B025F937-C7B1-47D3-B67F-A62EFF666E3E}">
          <x14:id>{30BBFFA4-20F0-478C-81BA-74602950B26D}</x14:id>
        </ext>
      </extLst>
    </cfRule>
    <cfRule type="dataBar" priority="1079">
      <dataBar showValue="1" minLength="10" maxLength="90">
        <cfvo type="min" val="0"/>
        <cfvo type="max" val="0"/>
        <color rgb="FFA6A6A6"/>
      </dataBar>
      <extLst>
        <ext xmlns:x14="http://schemas.microsoft.com/office/spreadsheetml/2009/9/main" uri="{B025F937-C7B1-47D3-B67F-A62EFF666E3E}">
          <x14:id>{E54DA9B0-82CD-4378-8D1A-545034E97DE5}</x14:id>
        </ext>
      </extLst>
    </cfRule>
    <cfRule type="dataBar" priority="1080">
      <dataBar showValue="0" minLength="10" maxLength="90">
        <cfvo type="min" val="0"/>
        <cfvo type="max" val="0"/>
        <color rgb="FF638EC6"/>
      </dataBar>
      <extLst>
        <ext xmlns:x14="http://schemas.microsoft.com/office/spreadsheetml/2009/9/main" uri="{B025F937-C7B1-47D3-B67F-A62EFF666E3E}">
          <x14:id>{FDED6A4A-9FD9-409E-B5EB-6A9BADE89155}</x14:id>
        </ext>
      </extLst>
    </cfRule>
    <cfRule type="dataBar" priority="1081">
      <dataBar showValue="1" minLength="10" maxLength="90">
        <cfvo type="min" val="0"/>
        <cfvo type="max" val="0"/>
        <color rgb="FF808080"/>
      </dataBar>
      <extLst>
        <ext xmlns:x14="http://schemas.microsoft.com/office/spreadsheetml/2009/9/main" uri="{B025F937-C7B1-47D3-B67F-A62EFF666E3E}">
          <x14:id>{1A80C230-FB98-4930-9242-3FB6D8215EA4}</x14:id>
        </ext>
      </extLst>
    </cfRule>
  </conditionalFormatting>
  <conditionalFormatting sqref="H12:H24">
    <cfRule type="dataBar" priority="1082">
      <dataBar showValue="0" minLength="10" maxLength="90">
        <cfvo type="min" val="0"/>
        <cfvo type="max" val="0"/>
        <color rgb="FFA6A6A6"/>
      </dataBar>
      <extLst>
        <ext xmlns:x14="http://schemas.microsoft.com/office/spreadsheetml/2009/9/main" uri="{B025F937-C7B1-47D3-B67F-A62EFF666E3E}">
          <x14:id>{438734AE-1E40-47B2-872D-F0FAA5349A56}</x14:id>
        </ext>
      </extLst>
    </cfRule>
    <cfRule type="dataBar" priority="1083">
      <dataBar showValue="1" minLength="10" maxLength="90">
        <cfvo type="min" val="0"/>
        <cfvo type="max" val="0"/>
        <color rgb="FFA6A6A6"/>
      </dataBar>
      <extLst>
        <ext xmlns:x14="http://schemas.microsoft.com/office/spreadsheetml/2009/9/main" uri="{B025F937-C7B1-47D3-B67F-A62EFF666E3E}">
          <x14:id>{CDB7C49A-A0FB-492E-86C6-91A5EA143538}</x14:id>
        </ext>
      </extLst>
    </cfRule>
    <cfRule type="dataBar" priority="1084">
      <dataBar showValue="0" minLength="10" maxLength="90">
        <cfvo type="min" val="0"/>
        <cfvo type="max" val="0"/>
        <color rgb="FF638EC6"/>
      </dataBar>
      <extLst>
        <ext xmlns:x14="http://schemas.microsoft.com/office/spreadsheetml/2009/9/main" uri="{B025F937-C7B1-47D3-B67F-A62EFF666E3E}">
          <x14:id>{324690E3-47C5-4542-B54B-4F40EDFEE8C3}</x14:id>
        </ext>
      </extLst>
    </cfRule>
    <cfRule type="dataBar" priority="1085">
      <dataBar showValue="1" minLength="10" maxLength="90">
        <cfvo type="min" val="0"/>
        <cfvo type="max" val="0"/>
        <color rgb="FF808080"/>
      </dataBar>
      <extLst>
        <ext xmlns:x14="http://schemas.microsoft.com/office/spreadsheetml/2009/9/main" uri="{B025F937-C7B1-47D3-B67F-A62EFF666E3E}">
          <x14:id>{CF46A465-CBBC-4F7C-AC8C-2BE95BB24B61}</x14:id>
        </ext>
      </extLst>
    </cfRule>
  </conditionalFormatting>
  <conditionalFormatting sqref="H6:H10">
    <cfRule type="dataBar" priority="1086">
      <dataBar showValue="0" minLength="10" maxLength="90">
        <cfvo type="min" val="0"/>
        <cfvo type="max" val="0"/>
        <color rgb="FFA6A6A6"/>
      </dataBar>
      <extLst>
        <ext xmlns:x14="http://schemas.microsoft.com/office/spreadsheetml/2009/9/main" uri="{B025F937-C7B1-47D3-B67F-A62EFF666E3E}">
          <x14:id>{3DDBCDCD-B3BD-4BAC-AA7C-C847E07CE86C}</x14:id>
        </ext>
      </extLst>
    </cfRule>
    <cfRule type="dataBar" priority="1087">
      <dataBar showValue="1" minLength="10" maxLength="90">
        <cfvo type="min" val="0"/>
        <cfvo type="max" val="0"/>
        <color rgb="FFA6A6A6"/>
      </dataBar>
      <extLst>
        <ext xmlns:x14="http://schemas.microsoft.com/office/spreadsheetml/2009/9/main" uri="{B025F937-C7B1-47D3-B67F-A62EFF666E3E}">
          <x14:id>{5DBFD190-C3DF-4F78-971B-7F6FB63D22AA}</x14:id>
        </ext>
      </extLst>
    </cfRule>
    <cfRule type="dataBar" priority="1088">
      <dataBar showValue="0" minLength="10" maxLength="90">
        <cfvo type="min" val="0"/>
        <cfvo type="max" val="0"/>
        <color rgb="FF638EC6"/>
      </dataBar>
      <extLst>
        <ext xmlns:x14="http://schemas.microsoft.com/office/spreadsheetml/2009/9/main" uri="{B025F937-C7B1-47D3-B67F-A62EFF666E3E}">
          <x14:id>{A16A32A3-C8E8-4C96-8FB7-AC43A98AE1EE}</x14:id>
        </ext>
      </extLst>
    </cfRule>
    <cfRule type="dataBar" priority="1089">
      <dataBar showValue="1" minLength="10" maxLength="90">
        <cfvo type="min" val="0"/>
        <cfvo type="max" val="0"/>
        <color rgb="FF808080"/>
      </dataBar>
      <extLst>
        <ext xmlns:x14="http://schemas.microsoft.com/office/spreadsheetml/2009/9/main" uri="{B025F937-C7B1-47D3-B67F-A62EFF666E3E}">
          <x14:id>{7DF221C8-1EFE-4D28-98F1-2A8FA7B2C566}</x14:id>
        </ext>
      </extLst>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C27EA71-CA37-4271-A350-6CBAF62C40F6}">
            <x14:dataBar minLength="10" maxLength="90" axisPosition="automatic" gradient="false">
              <x14:cfvo type="autoMin"/>
              <x14:cfvo type="autoMax"/>
              <x14:negativeFillColor rgb="FFFF0000"/>
              <x14:axisColor rgb="FF000000"/>
            </x14:dataBar>
          </x14:cfRule>
          <x14:cfRule type="dataBar" id="{278EA8C5-9873-479A-88E0-7FC5EF16C7D2}">
            <x14:dataBar minLength="10" maxLength="90" axisPosition="automatic" gradient="false">
              <x14:cfvo type="autoMin"/>
              <x14:cfvo type="autoMax"/>
              <x14:negativeFillColor rgb="FFFF0000"/>
              <x14:axisColor rgb="FF000000"/>
            </x14:dataBar>
          </x14:cfRule>
          <x14:cfRule type="dataBar" id="{90C1BF55-F3EF-4EE5-A16D-3543FFB47C7D}">
            <x14:dataBar minLength="10" maxLength="90" axisPosition="automatic" gradient="false">
              <x14:cfvo type="autoMin"/>
              <x14:cfvo type="autoMax"/>
              <x14:negativeFillColor rgb="FFFF0000"/>
              <x14:axisColor rgb="FF000000"/>
            </x14:dataBar>
          </x14:cfRule>
          <x14:cfRule type="dataBar" id="{80B4D0A0-3BE3-4B50-98AE-D5374AF982F6}">
            <x14:dataBar minLength="10" maxLength="90" axisPosition="automatic" gradient="false">
              <x14:cfvo type="autoMin"/>
              <x14:cfvo type="autoMax"/>
              <x14:negativeFillColor rgb="FFFF0000"/>
              <x14:axisColor rgb="FF000000"/>
            </x14:dataBar>
          </x14:cfRule>
          <xm:sqref>O379:O412</xm:sqref>
        </x14:conditionalFormatting>
        <x14:conditionalFormatting xmlns:xm="http://schemas.microsoft.com/office/excel/2006/main">
          <x14:cfRule type="dataBar" id="{707BBCDB-EC9A-47A5-B214-41C5B9A893F2}">
            <x14:dataBar minLength="10" maxLength="90" axisPosition="automatic" gradient="false">
              <x14:cfvo type="autoMin"/>
              <x14:cfvo type="autoMax"/>
              <x14:negativeFillColor rgb="FFFF0000"/>
              <x14:axisColor rgb="FF000000"/>
            </x14:dataBar>
          </x14:cfRule>
          <x14:cfRule type="dataBar" id="{FA4A1246-4576-4F49-B3F1-55E2FC40F533}">
            <x14:dataBar minLength="10" maxLength="90" axisPosition="automatic" gradient="false">
              <x14:cfvo type="autoMin"/>
              <x14:cfvo type="autoMax"/>
              <x14:negativeFillColor rgb="FFFF0000"/>
              <x14:axisColor rgb="FF000000"/>
            </x14:dataBar>
          </x14:cfRule>
          <x14:cfRule type="dataBar" id="{C865D3E8-5093-40A6-B869-BB3768107E29}">
            <x14:dataBar minLength="10" maxLength="90" axisPosition="automatic" gradient="false">
              <x14:cfvo type="autoMin"/>
              <x14:cfvo type="autoMax"/>
              <x14:negativeFillColor rgb="FFFF0000"/>
              <x14:axisColor rgb="FF000000"/>
            </x14:dataBar>
          </x14:cfRule>
          <x14:cfRule type="dataBar" id="{FC601190-B9CD-49B2-B2AF-B1A815D6F38A}">
            <x14:dataBar minLength="10" maxLength="90" axisPosition="automatic" gradient="false">
              <x14:cfvo type="autoMin"/>
              <x14:cfvo type="autoMax"/>
              <x14:negativeFillColor rgb="FFFF0000"/>
              <x14:axisColor rgb="FF000000"/>
            </x14:dataBar>
          </x14:cfRule>
          <xm:sqref>H379:H412</xm:sqref>
        </x14:conditionalFormatting>
        <x14:conditionalFormatting xmlns:xm="http://schemas.microsoft.com/office/excel/2006/main">
          <x14:cfRule type="dataBar" id="{225C6BD7-B8DB-4BBD-A0AD-13C0FBBA1E2E}">
            <x14:dataBar minLength="10" maxLength="90" axisPosition="automatic" gradient="false">
              <x14:cfvo type="autoMin"/>
              <x14:cfvo type="autoMax"/>
              <x14:negativeFillColor rgb="FFFF0000"/>
              <x14:axisColor rgb="FF000000"/>
            </x14:dataBar>
          </x14:cfRule>
          <x14:cfRule type="dataBar" id="{2F9EB945-957C-4520-AA8E-731F50C3AB72}">
            <x14:dataBar minLength="10" maxLength="90" axisPosition="automatic" gradient="false">
              <x14:cfvo type="autoMin"/>
              <x14:cfvo type="autoMax"/>
              <x14:negativeFillColor rgb="FFFF0000"/>
              <x14:axisColor rgb="FF000000"/>
            </x14:dataBar>
          </x14:cfRule>
          <x14:cfRule type="dataBar" id="{F6C35BC4-86DE-4390-9EE0-B874C753F1F4}">
            <x14:dataBar minLength="10" maxLength="90" axisPosition="automatic" gradient="false">
              <x14:cfvo type="autoMin"/>
              <x14:cfvo type="autoMax"/>
              <x14:negativeFillColor rgb="FFFF0000"/>
              <x14:axisColor rgb="FF000000"/>
            </x14:dataBar>
          </x14:cfRule>
          <x14:cfRule type="dataBar" id="{902BD0BA-A2CC-425E-945B-AA81BD68A38A}">
            <x14:dataBar minLength="10" maxLength="90" axisPosition="automatic" gradient="false">
              <x14:cfvo type="autoMin"/>
              <x14:cfvo type="autoMax"/>
              <x14:negativeFillColor rgb="FFFF0000"/>
              <x14:axisColor rgb="FF000000"/>
            </x14:dataBar>
          </x14:cfRule>
          <xm:sqref>O2427:O2429</xm:sqref>
        </x14:conditionalFormatting>
        <x14:conditionalFormatting xmlns:xm="http://schemas.microsoft.com/office/excel/2006/main">
          <x14:cfRule type="dataBar" id="{DBF17C70-37D0-4B7F-BA20-201360D0E6D8}">
            <x14:dataBar minLength="10" maxLength="90" axisPosition="automatic" gradient="false">
              <x14:cfvo type="autoMin"/>
              <x14:cfvo type="autoMax"/>
              <x14:negativeFillColor rgb="FFFF0000"/>
              <x14:axisColor rgb="FF000000"/>
            </x14:dataBar>
          </x14:cfRule>
          <x14:cfRule type="dataBar" id="{7CDB8065-CD30-462A-BCCE-F3E541D066D0}">
            <x14:dataBar minLength="10" maxLength="90" axisPosition="automatic" gradient="false">
              <x14:cfvo type="autoMin"/>
              <x14:cfvo type="autoMax"/>
              <x14:negativeFillColor rgb="FFFF0000"/>
              <x14:axisColor rgb="FF000000"/>
            </x14:dataBar>
          </x14:cfRule>
          <x14:cfRule type="dataBar" id="{A83D81C0-E84E-4195-A2BE-C3A5C14F9DAD}">
            <x14:dataBar minLength="10" maxLength="90" axisPosition="automatic" gradient="false">
              <x14:cfvo type="autoMin"/>
              <x14:cfvo type="autoMax"/>
              <x14:negativeFillColor rgb="FFFF0000"/>
              <x14:axisColor rgb="FF000000"/>
            </x14:dataBar>
          </x14:cfRule>
          <x14:cfRule type="dataBar" id="{4A6B80DA-9FE2-47E8-938D-94C1C399C29C}">
            <x14:dataBar minLength="10" maxLength="90" axisPosition="automatic" gradient="false">
              <x14:cfvo type="autoMin"/>
              <x14:cfvo type="autoMax"/>
              <x14:negativeFillColor rgb="FFFF0000"/>
              <x14:axisColor rgb="FF000000"/>
            </x14:dataBar>
          </x14:cfRule>
          <xm:sqref>H2427:H2429</xm:sqref>
        </x14:conditionalFormatting>
        <x14:conditionalFormatting xmlns:xm="http://schemas.microsoft.com/office/excel/2006/main">
          <x14:cfRule type="dataBar" id="{205850D6-2966-435F-BCD7-BC3B1B958E85}">
            <x14:dataBar minLength="10" maxLength="90" axisPosition="automatic" gradient="false">
              <x14:cfvo type="autoMin"/>
              <x14:cfvo type="autoMax"/>
              <x14:negativeFillColor rgb="FFFF0000"/>
              <x14:axisColor rgb="FF000000"/>
            </x14:dataBar>
          </x14:cfRule>
          <x14:cfRule type="dataBar" id="{2AA9909D-AF65-4B60-859F-30DDE6A39278}">
            <x14:dataBar minLength="10" maxLength="90" axisPosition="automatic" gradient="false">
              <x14:cfvo type="autoMin"/>
              <x14:cfvo type="autoMax"/>
              <x14:negativeFillColor rgb="FFFF0000"/>
              <x14:axisColor rgb="FF000000"/>
            </x14:dataBar>
          </x14:cfRule>
          <x14:cfRule type="dataBar" id="{916CA568-8A20-4D9A-875C-85E226D7F9C6}">
            <x14:dataBar minLength="10" maxLength="90" axisPosition="automatic" gradient="false">
              <x14:cfvo type="autoMin"/>
              <x14:cfvo type="autoMax"/>
              <x14:negativeFillColor rgb="FFFF0000"/>
              <x14:axisColor rgb="FF000000"/>
            </x14:dataBar>
          </x14:cfRule>
          <x14:cfRule type="dataBar" id="{C19ABDD8-A0B0-46C9-922F-631E2BD699DC}">
            <x14:dataBar minLength="10" maxLength="90" axisPosition="automatic" gradient="false">
              <x14:cfvo type="autoMin"/>
              <x14:cfvo type="autoMax"/>
              <x14:negativeFillColor rgb="FFFF0000"/>
              <x14:axisColor rgb="FF000000"/>
            </x14:dataBar>
          </x14:cfRule>
          <xm:sqref>O2406:O2425</xm:sqref>
        </x14:conditionalFormatting>
        <x14:conditionalFormatting xmlns:xm="http://schemas.microsoft.com/office/excel/2006/main">
          <x14:cfRule type="dataBar" id="{F0848354-ADF7-49FB-8E25-3127C6C4EF30}">
            <x14:dataBar minLength="10" maxLength="90" axisPosition="automatic" gradient="false">
              <x14:cfvo type="autoMin"/>
              <x14:cfvo type="autoMax"/>
              <x14:negativeFillColor rgb="FFFF0000"/>
              <x14:axisColor rgb="FF000000"/>
            </x14:dataBar>
          </x14:cfRule>
          <x14:cfRule type="dataBar" id="{DA82FBF7-12A6-48DD-A576-C563848533B2}">
            <x14:dataBar minLength="10" maxLength="90" axisPosition="automatic" gradient="false">
              <x14:cfvo type="autoMin"/>
              <x14:cfvo type="autoMax"/>
              <x14:negativeFillColor rgb="FFFF0000"/>
              <x14:axisColor rgb="FF000000"/>
            </x14:dataBar>
          </x14:cfRule>
          <x14:cfRule type="dataBar" id="{D0E23823-DFD7-47BE-8EA6-36B1F8417B69}">
            <x14:dataBar minLength="10" maxLength="90" axisPosition="automatic" gradient="false">
              <x14:cfvo type="autoMin"/>
              <x14:cfvo type="autoMax"/>
              <x14:negativeFillColor rgb="FFFF0000"/>
              <x14:axisColor rgb="FF000000"/>
            </x14:dataBar>
          </x14:cfRule>
          <x14:cfRule type="dataBar" id="{7570FFB3-604D-4EAF-8C59-B0D8DBF71918}">
            <x14:dataBar minLength="10" maxLength="90" axisPosition="automatic" gradient="false">
              <x14:cfvo type="autoMin"/>
              <x14:cfvo type="autoMax"/>
              <x14:negativeFillColor rgb="FFFF0000"/>
              <x14:axisColor rgb="FF000000"/>
            </x14:dataBar>
          </x14:cfRule>
          <xm:sqref>H2406:H2425</xm:sqref>
        </x14:conditionalFormatting>
        <x14:conditionalFormatting xmlns:xm="http://schemas.microsoft.com/office/excel/2006/main">
          <x14:cfRule type="dataBar" id="{D6FBBE30-DB57-46D9-8AE5-21C66FAEF2AC}">
            <x14:dataBar minLength="10" maxLength="90" axisPosition="automatic" gradient="false">
              <x14:cfvo type="autoMin"/>
              <x14:cfvo type="autoMax"/>
              <x14:negativeFillColor rgb="FFFF0000"/>
              <x14:axisColor rgb="FF000000"/>
            </x14:dataBar>
          </x14:cfRule>
          <x14:cfRule type="dataBar" id="{4ACB1E4E-EDC0-4E9E-9C11-F722774B32E3}">
            <x14:dataBar minLength="10" maxLength="90" axisPosition="automatic" gradient="false">
              <x14:cfvo type="autoMin"/>
              <x14:cfvo type="autoMax"/>
              <x14:negativeFillColor rgb="FFFF0000"/>
              <x14:axisColor rgb="FF000000"/>
            </x14:dataBar>
          </x14:cfRule>
          <x14:cfRule type="dataBar" id="{4F4AC0C9-4C1B-4E40-BE16-5C0040BBFDE6}">
            <x14:dataBar minLength="10" maxLength="90" axisPosition="automatic" gradient="false">
              <x14:cfvo type="autoMin"/>
              <x14:cfvo type="autoMax"/>
              <x14:negativeFillColor rgb="FFFF0000"/>
              <x14:axisColor rgb="FF000000"/>
            </x14:dataBar>
          </x14:cfRule>
          <x14:cfRule type="dataBar" id="{994B3AD6-47DC-4357-AE13-C9C0EFF4E9EE}">
            <x14:dataBar minLength="10" maxLength="90" axisPosition="automatic" gradient="false">
              <x14:cfvo type="autoMin"/>
              <x14:cfvo type="autoMax"/>
              <x14:negativeFillColor rgb="FFFF0000"/>
              <x14:axisColor rgb="FF000000"/>
            </x14:dataBar>
          </x14:cfRule>
          <xm:sqref>O2389:O2404</xm:sqref>
        </x14:conditionalFormatting>
        <x14:conditionalFormatting xmlns:xm="http://schemas.microsoft.com/office/excel/2006/main">
          <x14:cfRule type="dataBar" id="{583D49D0-E082-4A80-A873-6DC0C2655E10}">
            <x14:dataBar minLength="10" maxLength="90" axisPosition="automatic" gradient="false">
              <x14:cfvo type="autoMin"/>
              <x14:cfvo type="autoMax"/>
              <x14:negativeFillColor rgb="FFFF0000"/>
              <x14:axisColor rgb="FF000000"/>
            </x14:dataBar>
          </x14:cfRule>
          <x14:cfRule type="dataBar" id="{B02A8D00-378D-4A87-B5D9-EFE6ADF09DF4}">
            <x14:dataBar minLength="10" maxLength="90" axisPosition="automatic" gradient="false">
              <x14:cfvo type="autoMin"/>
              <x14:cfvo type="autoMax"/>
              <x14:negativeFillColor rgb="FFFF0000"/>
              <x14:axisColor rgb="FF000000"/>
            </x14:dataBar>
          </x14:cfRule>
          <x14:cfRule type="dataBar" id="{48E5EACB-E77D-48D1-A243-C29819B66910}">
            <x14:dataBar minLength="10" maxLength="90" axisPosition="automatic" gradient="false">
              <x14:cfvo type="autoMin"/>
              <x14:cfvo type="autoMax"/>
              <x14:negativeFillColor rgb="FFFF0000"/>
              <x14:axisColor rgb="FF000000"/>
            </x14:dataBar>
          </x14:cfRule>
          <x14:cfRule type="dataBar" id="{E52599EC-B59C-4AD9-917A-CE4020C84F5C}">
            <x14:dataBar minLength="10" maxLength="90" axisPosition="automatic" gradient="false">
              <x14:cfvo type="autoMin"/>
              <x14:cfvo type="autoMax"/>
              <x14:negativeFillColor rgb="FFFF0000"/>
              <x14:axisColor rgb="FF000000"/>
            </x14:dataBar>
          </x14:cfRule>
          <xm:sqref>H2389:H2404</xm:sqref>
        </x14:conditionalFormatting>
        <x14:conditionalFormatting xmlns:xm="http://schemas.microsoft.com/office/excel/2006/main">
          <x14:cfRule type="dataBar" id="{18ED35CE-58E4-4FD0-82F3-DDA9F1863A94}">
            <x14:dataBar minLength="10" maxLength="90" axisPosition="automatic" gradient="false">
              <x14:cfvo type="autoMin"/>
              <x14:cfvo type="autoMax"/>
              <x14:negativeFillColor rgb="FFFF0000"/>
              <x14:axisColor rgb="FF000000"/>
            </x14:dataBar>
          </x14:cfRule>
          <x14:cfRule type="dataBar" id="{1142E9D3-48DB-4C17-AD3E-C7B5C32A23DD}">
            <x14:dataBar minLength="10" maxLength="90" axisPosition="automatic" gradient="false">
              <x14:cfvo type="autoMin"/>
              <x14:cfvo type="autoMax"/>
              <x14:negativeFillColor rgb="FFFF0000"/>
              <x14:axisColor rgb="FF000000"/>
            </x14:dataBar>
          </x14:cfRule>
          <x14:cfRule type="dataBar" id="{F652A9E9-5D18-476A-B810-66FE2820B2B2}">
            <x14:dataBar minLength="10" maxLength="90" axisPosition="automatic" gradient="false">
              <x14:cfvo type="autoMin"/>
              <x14:cfvo type="autoMax"/>
              <x14:negativeFillColor rgb="FFFF0000"/>
              <x14:axisColor rgb="FF000000"/>
            </x14:dataBar>
          </x14:cfRule>
          <x14:cfRule type="dataBar" id="{FC7F8C6C-4420-4933-8758-96A764ABDE7B}">
            <x14:dataBar minLength="10" maxLength="90" axisPosition="automatic" gradient="false">
              <x14:cfvo type="autoMin"/>
              <x14:cfvo type="autoMax"/>
              <x14:negativeFillColor rgb="FFFF0000"/>
              <x14:axisColor rgb="FF000000"/>
            </x14:dataBar>
          </x14:cfRule>
          <xm:sqref>O2365:O2387</xm:sqref>
        </x14:conditionalFormatting>
        <x14:conditionalFormatting xmlns:xm="http://schemas.microsoft.com/office/excel/2006/main">
          <x14:cfRule type="dataBar" id="{8C433085-7AC5-44A6-AAB5-87435DEE1075}">
            <x14:dataBar minLength="10" maxLength="90" axisPosition="automatic" gradient="false">
              <x14:cfvo type="autoMin"/>
              <x14:cfvo type="autoMax"/>
              <x14:negativeFillColor rgb="FFFF0000"/>
              <x14:axisColor rgb="FF000000"/>
            </x14:dataBar>
          </x14:cfRule>
          <x14:cfRule type="dataBar" id="{FC2B79A3-FF98-4C8C-8C66-683D87779A68}">
            <x14:dataBar minLength="10" maxLength="90" axisPosition="automatic" gradient="false">
              <x14:cfvo type="autoMin"/>
              <x14:cfvo type="autoMax"/>
              <x14:negativeFillColor rgb="FFFF0000"/>
              <x14:axisColor rgb="FF000000"/>
            </x14:dataBar>
          </x14:cfRule>
          <x14:cfRule type="dataBar" id="{A5BD7150-6991-4669-B33A-9B2095113CF8}">
            <x14:dataBar minLength="10" maxLength="90" axisPosition="automatic" gradient="false">
              <x14:cfvo type="autoMin"/>
              <x14:cfvo type="autoMax"/>
              <x14:negativeFillColor rgb="FFFF0000"/>
              <x14:axisColor rgb="FF000000"/>
            </x14:dataBar>
          </x14:cfRule>
          <x14:cfRule type="dataBar" id="{A563F326-3580-48AA-8E57-27E6B171D929}">
            <x14:dataBar minLength="10" maxLength="90" axisPosition="automatic" gradient="false">
              <x14:cfvo type="autoMin"/>
              <x14:cfvo type="autoMax"/>
              <x14:negativeFillColor rgb="FFFF0000"/>
              <x14:axisColor rgb="FF000000"/>
            </x14:dataBar>
          </x14:cfRule>
          <xm:sqref>H2365:H2387</xm:sqref>
        </x14:conditionalFormatting>
        <x14:conditionalFormatting xmlns:xm="http://schemas.microsoft.com/office/excel/2006/main">
          <x14:cfRule type="dataBar" id="{9FD0E2DD-AD69-478B-A968-D7F48FD520B0}">
            <x14:dataBar minLength="10" maxLength="90" axisPosition="automatic" gradient="false">
              <x14:cfvo type="autoMin"/>
              <x14:cfvo type="autoMax"/>
              <x14:negativeFillColor rgb="FFFF0000"/>
              <x14:axisColor rgb="FF000000"/>
            </x14:dataBar>
          </x14:cfRule>
          <x14:cfRule type="dataBar" id="{40F78DB5-DCE2-408A-A2FF-6CCEAFD03ADE}">
            <x14:dataBar minLength="10" maxLength="90" axisPosition="automatic" gradient="false">
              <x14:cfvo type="autoMin"/>
              <x14:cfvo type="autoMax"/>
              <x14:negativeFillColor rgb="FFFF0000"/>
              <x14:axisColor rgb="FF000000"/>
            </x14:dataBar>
          </x14:cfRule>
          <x14:cfRule type="dataBar" id="{F2ABE4B1-AFC3-467C-9615-A3244ED46EF0}">
            <x14:dataBar minLength="10" maxLength="90" axisPosition="automatic" gradient="false">
              <x14:cfvo type="autoMin"/>
              <x14:cfvo type="autoMax"/>
              <x14:negativeFillColor rgb="FFFF0000"/>
              <x14:axisColor rgb="FF000000"/>
            </x14:dataBar>
          </x14:cfRule>
          <x14:cfRule type="dataBar" id="{475EC39A-FF44-43C3-90FD-51A470D1B3A7}">
            <x14:dataBar minLength="10" maxLength="90" axisPosition="automatic" gradient="false">
              <x14:cfvo type="autoMin"/>
              <x14:cfvo type="autoMax"/>
              <x14:negativeFillColor rgb="FFFF0000"/>
              <x14:axisColor rgb="FF000000"/>
            </x14:dataBar>
          </x14:cfRule>
          <xm:sqref>O2357:O2363</xm:sqref>
        </x14:conditionalFormatting>
        <x14:conditionalFormatting xmlns:xm="http://schemas.microsoft.com/office/excel/2006/main">
          <x14:cfRule type="dataBar" id="{E9431878-B953-41FB-8A70-E66E151BD0A4}">
            <x14:dataBar minLength="10" maxLength="90" axisPosition="automatic" gradient="false">
              <x14:cfvo type="autoMin"/>
              <x14:cfvo type="autoMax"/>
              <x14:negativeFillColor rgb="FFFF0000"/>
              <x14:axisColor rgb="FF000000"/>
            </x14:dataBar>
          </x14:cfRule>
          <x14:cfRule type="dataBar" id="{588E36B0-75D7-4F5A-99FE-65A6B3A2469A}">
            <x14:dataBar minLength="10" maxLength="90" axisPosition="automatic" gradient="false">
              <x14:cfvo type="autoMin"/>
              <x14:cfvo type="autoMax"/>
              <x14:negativeFillColor rgb="FFFF0000"/>
              <x14:axisColor rgb="FF000000"/>
            </x14:dataBar>
          </x14:cfRule>
          <x14:cfRule type="dataBar" id="{A79B8A65-A4D1-43EF-903A-B51296815A47}">
            <x14:dataBar minLength="10" maxLength="90" axisPosition="automatic" gradient="false">
              <x14:cfvo type="autoMin"/>
              <x14:cfvo type="autoMax"/>
              <x14:negativeFillColor rgb="FFFF0000"/>
              <x14:axisColor rgb="FF000000"/>
            </x14:dataBar>
          </x14:cfRule>
          <x14:cfRule type="dataBar" id="{1548F17E-4C7C-4932-9AF9-FED81B6C4C44}">
            <x14:dataBar minLength="10" maxLength="90" axisPosition="automatic" gradient="false">
              <x14:cfvo type="autoMin"/>
              <x14:cfvo type="autoMax"/>
              <x14:negativeFillColor rgb="FFFF0000"/>
              <x14:axisColor rgb="FF000000"/>
            </x14:dataBar>
          </x14:cfRule>
          <xm:sqref>H2357:H2363</xm:sqref>
        </x14:conditionalFormatting>
        <x14:conditionalFormatting xmlns:xm="http://schemas.microsoft.com/office/excel/2006/main">
          <x14:cfRule type="dataBar" id="{CC5DC515-19B3-4D70-A37B-006F254E4769}">
            <x14:dataBar minLength="10" maxLength="90" axisPosition="automatic" gradient="false">
              <x14:cfvo type="autoMin"/>
              <x14:cfvo type="autoMax"/>
              <x14:negativeFillColor rgb="FFFF0000"/>
              <x14:axisColor rgb="FF000000"/>
            </x14:dataBar>
          </x14:cfRule>
          <x14:cfRule type="dataBar" id="{7F401E3C-9838-4F94-ABF7-2FABB250821D}">
            <x14:dataBar minLength="10" maxLength="90" axisPosition="automatic" gradient="false">
              <x14:cfvo type="autoMin"/>
              <x14:cfvo type="autoMax"/>
              <x14:negativeFillColor rgb="FFFF0000"/>
              <x14:axisColor rgb="FF000000"/>
            </x14:dataBar>
          </x14:cfRule>
          <x14:cfRule type="dataBar" id="{9068A0D2-569E-4C80-80A5-2FE98227DCE5}">
            <x14:dataBar minLength="10" maxLength="90" axisPosition="automatic" gradient="false">
              <x14:cfvo type="autoMin"/>
              <x14:cfvo type="autoMax"/>
              <x14:negativeFillColor rgb="FFFF0000"/>
              <x14:axisColor rgb="FF000000"/>
            </x14:dataBar>
          </x14:cfRule>
          <x14:cfRule type="dataBar" id="{6D53A88A-8AC9-4ACC-83B3-70AE4815CD10}">
            <x14:dataBar minLength="10" maxLength="90" axisPosition="automatic" gradient="false">
              <x14:cfvo type="autoMin"/>
              <x14:cfvo type="autoMax"/>
              <x14:negativeFillColor rgb="FFFF0000"/>
              <x14:axisColor rgb="FF000000"/>
            </x14:dataBar>
          </x14:cfRule>
          <xm:sqref>O2342:O2355</xm:sqref>
        </x14:conditionalFormatting>
        <x14:conditionalFormatting xmlns:xm="http://schemas.microsoft.com/office/excel/2006/main">
          <x14:cfRule type="dataBar" id="{B6CEAFA1-D3FB-495F-B589-53CEC9255D45}">
            <x14:dataBar minLength="10" maxLength="90" axisPosition="automatic" gradient="false">
              <x14:cfvo type="autoMin"/>
              <x14:cfvo type="autoMax"/>
              <x14:negativeFillColor rgb="FFFF0000"/>
              <x14:axisColor rgb="FF000000"/>
            </x14:dataBar>
          </x14:cfRule>
          <x14:cfRule type="dataBar" id="{E8EFCC57-9650-445E-9194-41BE2070A29D}">
            <x14:dataBar minLength="10" maxLength="90" axisPosition="automatic" gradient="false">
              <x14:cfvo type="autoMin"/>
              <x14:cfvo type="autoMax"/>
              <x14:negativeFillColor rgb="FFFF0000"/>
              <x14:axisColor rgb="FF000000"/>
            </x14:dataBar>
          </x14:cfRule>
          <x14:cfRule type="dataBar" id="{7270C7B0-8243-43CC-AA6C-C029356791E9}">
            <x14:dataBar minLength="10" maxLength="90" axisPosition="automatic" gradient="false">
              <x14:cfvo type="autoMin"/>
              <x14:cfvo type="autoMax"/>
              <x14:negativeFillColor rgb="FFFF0000"/>
              <x14:axisColor rgb="FF000000"/>
            </x14:dataBar>
          </x14:cfRule>
          <x14:cfRule type="dataBar" id="{273A8DA8-2315-413C-98F0-9FDA88106AB7}">
            <x14:dataBar minLength="10" maxLength="90" axisPosition="automatic" gradient="false">
              <x14:cfvo type="autoMin"/>
              <x14:cfvo type="autoMax"/>
              <x14:negativeFillColor rgb="FFFF0000"/>
              <x14:axisColor rgb="FF000000"/>
            </x14:dataBar>
          </x14:cfRule>
          <xm:sqref>H2342:H2355</xm:sqref>
        </x14:conditionalFormatting>
        <x14:conditionalFormatting xmlns:xm="http://schemas.microsoft.com/office/excel/2006/main">
          <x14:cfRule type="dataBar" id="{7347B534-B0F7-4C7B-82B9-10BDD884F61B}">
            <x14:dataBar minLength="10" maxLength="90" axisPosition="automatic" gradient="false">
              <x14:cfvo type="autoMin"/>
              <x14:cfvo type="autoMax"/>
              <x14:negativeFillColor rgb="FFFF0000"/>
              <x14:axisColor rgb="FF000000"/>
            </x14:dataBar>
          </x14:cfRule>
          <x14:cfRule type="dataBar" id="{4228F7F4-8DBB-477F-A02A-2A727BA54A50}">
            <x14:dataBar minLength="10" maxLength="90" axisPosition="automatic" gradient="false">
              <x14:cfvo type="autoMin"/>
              <x14:cfvo type="autoMax"/>
              <x14:negativeFillColor rgb="FFFF0000"/>
              <x14:axisColor rgb="FF000000"/>
            </x14:dataBar>
          </x14:cfRule>
          <x14:cfRule type="dataBar" id="{D12E9C4E-BCE6-4F9E-A2C1-263936D02C31}">
            <x14:dataBar minLength="10" maxLength="90" axisPosition="automatic" gradient="false">
              <x14:cfvo type="autoMin"/>
              <x14:cfvo type="autoMax"/>
              <x14:negativeFillColor rgb="FFFF0000"/>
              <x14:axisColor rgb="FF000000"/>
            </x14:dataBar>
          </x14:cfRule>
          <x14:cfRule type="dataBar" id="{204AC3FC-35F0-4E70-994C-FBAE42CE7287}">
            <x14:dataBar minLength="10" maxLength="90" axisPosition="automatic" gradient="false">
              <x14:cfvo type="autoMin"/>
              <x14:cfvo type="autoMax"/>
              <x14:negativeFillColor rgb="FFFF0000"/>
              <x14:axisColor rgb="FF000000"/>
            </x14:dataBar>
          </x14:cfRule>
          <xm:sqref>O2338:O2340</xm:sqref>
        </x14:conditionalFormatting>
        <x14:conditionalFormatting xmlns:xm="http://schemas.microsoft.com/office/excel/2006/main">
          <x14:cfRule type="dataBar" id="{B04AE6FC-A71E-4EDB-8264-A2188D807D20}">
            <x14:dataBar minLength="10" maxLength="90" axisPosition="automatic" gradient="false">
              <x14:cfvo type="autoMin"/>
              <x14:cfvo type="autoMax"/>
              <x14:negativeFillColor rgb="FFFF0000"/>
              <x14:axisColor rgb="FF000000"/>
            </x14:dataBar>
          </x14:cfRule>
          <x14:cfRule type="dataBar" id="{561FE4E7-FFD6-4715-BB32-705451221AF0}">
            <x14:dataBar minLength="10" maxLength="90" axisPosition="automatic" gradient="false">
              <x14:cfvo type="autoMin"/>
              <x14:cfvo type="autoMax"/>
              <x14:negativeFillColor rgb="FFFF0000"/>
              <x14:axisColor rgb="FF000000"/>
            </x14:dataBar>
          </x14:cfRule>
          <x14:cfRule type="dataBar" id="{E5391EE7-2AEE-41CF-921F-40926818D433}">
            <x14:dataBar minLength="10" maxLength="90" axisPosition="automatic" gradient="false">
              <x14:cfvo type="autoMin"/>
              <x14:cfvo type="autoMax"/>
              <x14:negativeFillColor rgb="FFFF0000"/>
              <x14:axisColor rgb="FF000000"/>
            </x14:dataBar>
          </x14:cfRule>
          <x14:cfRule type="dataBar" id="{58E6AC91-A7DE-471F-BA79-D79E64D17767}">
            <x14:dataBar minLength="10" maxLength="90" axisPosition="automatic" gradient="false">
              <x14:cfvo type="autoMin"/>
              <x14:cfvo type="autoMax"/>
              <x14:negativeFillColor rgb="FFFF0000"/>
              <x14:axisColor rgb="FF000000"/>
            </x14:dataBar>
          </x14:cfRule>
          <xm:sqref>H2338:H2340</xm:sqref>
        </x14:conditionalFormatting>
        <x14:conditionalFormatting xmlns:xm="http://schemas.microsoft.com/office/excel/2006/main">
          <x14:cfRule type="dataBar" id="{6563F9BD-A327-45D8-8150-A0F9FE21406D}">
            <x14:dataBar minLength="10" maxLength="90" axisPosition="automatic" gradient="false">
              <x14:cfvo type="autoMin"/>
              <x14:cfvo type="autoMax"/>
              <x14:negativeFillColor rgb="FFFF0000"/>
              <x14:axisColor rgb="FF000000"/>
            </x14:dataBar>
          </x14:cfRule>
          <x14:cfRule type="dataBar" id="{96C69280-DF41-44F9-9975-6973E6D7BD5B}">
            <x14:dataBar minLength="10" maxLength="90" axisPosition="automatic" gradient="false">
              <x14:cfvo type="autoMin"/>
              <x14:cfvo type="autoMax"/>
              <x14:negativeFillColor rgb="FFFF0000"/>
              <x14:axisColor rgb="FF000000"/>
            </x14:dataBar>
          </x14:cfRule>
          <x14:cfRule type="dataBar" id="{40EAED8F-8E9D-441B-ACFC-48BE4F77A338}">
            <x14:dataBar minLength="10" maxLength="90" axisPosition="automatic" gradient="false">
              <x14:cfvo type="autoMin"/>
              <x14:cfvo type="autoMax"/>
              <x14:negativeFillColor rgb="FFFF0000"/>
              <x14:axisColor rgb="FF000000"/>
            </x14:dataBar>
          </x14:cfRule>
          <x14:cfRule type="dataBar" id="{873E49AB-7ACC-458A-8485-653AB1AFC914}">
            <x14:dataBar minLength="10" maxLength="90" axisPosition="automatic" gradient="false">
              <x14:cfvo type="autoMin"/>
              <x14:cfvo type="autoMax"/>
              <x14:negativeFillColor rgb="FFFF0000"/>
              <x14:axisColor rgb="FF000000"/>
            </x14:dataBar>
          </x14:cfRule>
          <xm:sqref>O2329:O2336</xm:sqref>
        </x14:conditionalFormatting>
        <x14:conditionalFormatting xmlns:xm="http://schemas.microsoft.com/office/excel/2006/main">
          <x14:cfRule type="dataBar" id="{B2945CEA-8C67-4C59-8DE6-6B4F9A512E97}">
            <x14:dataBar minLength="10" maxLength="90" axisPosition="automatic" gradient="false">
              <x14:cfvo type="autoMin"/>
              <x14:cfvo type="autoMax"/>
              <x14:negativeFillColor rgb="FFFF0000"/>
              <x14:axisColor rgb="FF000000"/>
            </x14:dataBar>
          </x14:cfRule>
          <x14:cfRule type="dataBar" id="{D920F1A8-C082-44C2-8127-B01B50F34DD7}">
            <x14:dataBar minLength="10" maxLength="90" axisPosition="automatic" gradient="false">
              <x14:cfvo type="autoMin"/>
              <x14:cfvo type="autoMax"/>
              <x14:negativeFillColor rgb="FFFF0000"/>
              <x14:axisColor rgb="FF000000"/>
            </x14:dataBar>
          </x14:cfRule>
          <x14:cfRule type="dataBar" id="{C91497C5-C1C0-4567-B04C-16D0F5305C81}">
            <x14:dataBar minLength="10" maxLength="90" axisPosition="automatic" gradient="false">
              <x14:cfvo type="autoMin"/>
              <x14:cfvo type="autoMax"/>
              <x14:negativeFillColor rgb="FFFF0000"/>
              <x14:axisColor rgb="FF000000"/>
            </x14:dataBar>
          </x14:cfRule>
          <x14:cfRule type="dataBar" id="{29EF6A7A-B2EA-4510-8BFF-2FD21B8EA62C}">
            <x14:dataBar minLength="10" maxLength="90" axisPosition="automatic" gradient="false">
              <x14:cfvo type="autoMin"/>
              <x14:cfvo type="autoMax"/>
              <x14:negativeFillColor rgb="FFFF0000"/>
              <x14:axisColor rgb="FF000000"/>
            </x14:dataBar>
          </x14:cfRule>
          <xm:sqref>H2329:H2336</xm:sqref>
        </x14:conditionalFormatting>
        <x14:conditionalFormatting xmlns:xm="http://schemas.microsoft.com/office/excel/2006/main">
          <x14:cfRule type="dataBar" id="{69C9DEBA-9C57-4255-89AA-5E58693A848A}">
            <x14:dataBar minLength="10" maxLength="90" axisPosition="automatic" gradient="false">
              <x14:cfvo type="autoMin"/>
              <x14:cfvo type="autoMax"/>
              <x14:negativeFillColor rgb="FFFF0000"/>
              <x14:axisColor rgb="FF000000"/>
            </x14:dataBar>
          </x14:cfRule>
          <x14:cfRule type="dataBar" id="{301D2D30-F240-4EE9-8F8C-25C574732362}">
            <x14:dataBar minLength="10" maxLength="90" axisPosition="automatic" gradient="false">
              <x14:cfvo type="autoMin"/>
              <x14:cfvo type="autoMax"/>
              <x14:negativeFillColor rgb="FFFF0000"/>
              <x14:axisColor rgb="FF000000"/>
            </x14:dataBar>
          </x14:cfRule>
          <x14:cfRule type="dataBar" id="{C9F7D48F-99C0-46E5-AE73-3A57B07328D1}">
            <x14:dataBar minLength="10" maxLength="90" axisPosition="automatic" gradient="false">
              <x14:cfvo type="autoMin"/>
              <x14:cfvo type="autoMax"/>
              <x14:negativeFillColor rgb="FFFF0000"/>
              <x14:axisColor rgb="FF000000"/>
            </x14:dataBar>
          </x14:cfRule>
          <x14:cfRule type="dataBar" id="{4619C8E9-7340-4ADB-A93F-3351F45F2B3B}">
            <x14:dataBar minLength="10" maxLength="90" axisPosition="automatic" gradient="false">
              <x14:cfvo type="autoMin"/>
              <x14:cfvo type="autoMax"/>
              <x14:negativeFillColor rgb="FFFF0000"/>
              <x14:axisColor rgb="FF000000"/>
            </x14:dataBar>
          </x14:cfRule>
          <xm:sqref>O2313:O2327</xm:sqref>
        </x14:conditionalFormatting>
        <x14:conditionalFormatting xmlns:xm="http://schemas.microsoft.com/office/excel/2006/main">
          <x14:cfRule type="dataBar" id="{E9276696-6D89-4782-A4E4-7A1F1DB19C11}">
            <x14:dataBar minLength="10" maxLength="90" axisPosition="automatic" gradient="false">
              <x14:cfvo type="autoMin"/>
              <x14:cfvo type="autoMax"/>
              <x14:negativeFillColor rgb="FFFF0000"/>
              <x14:axisColor rgb="FF000000"/>
            </x14:dataBar>
          </x14:cfRule>
          <x14:cfRule type="dataBar" id="{A440117A-E713-4EC4-B78F-66BE5D32A895}">
            <x14:dataBar minLength="10" maxLength="90" axisPosition="automatic" gradient="false">
              <x14:cfvo type="autoMin"/>
              <x14:cfvo type="autoMax"/>
              <x14:negativeFillColor rgb="FFFF0000"/>
              <x14:axisColor rgb="FF000000"/>
            </x14:dataBar>
          </x14:cfRule>
          <x14:cfRule type="dataBar" id="{57F040A8-AB92-4621-981E-5A666BFCC3AF}">
            <x14:dataBar minLength="10" maxLength="90" axisPosition="automatic" gradient="false">
              <x14:cfvo type="autoMin"/>
              <x14:cfvo type="autoMax"/>
              <x14:negativeFillColor rgb="FFFF0000"/>
              <x14:axisColor rgb="FF000000"/>
            </x14:dataBar>
          </x14:cfRule>
          <x14:cfRule type="dataBar" id="{9DA0E3B7-8F34-4014-98B7-5085A6A022CB}">
            <x14:dataBar minLength="10" maxLength="90" axisPosition="automatic" gradient="false">
              <x14:cfvo type="autoMin"/>
              <x14:cfvo type="autoMax"/>
              <x14:negativeFillColor rgb="FFFF0000"/>
              <x14:axisColor rgb="FF000000"/>
            </x14:dataBar>
          </x14:cfRule>
          <xm:sqref>H2313:H2327</xm:sqref>
        </x14:conditionalFormatting>
        <x14:conditionalFormatting xmlns:xm="http://schemas.microsoft.com/office/excel/2006/main">
          <x14:cfRule type="dataBar" id="{1D39FA5A-DA54-4672-9B32-93D8F41A756B}">
            <x14:dataBar minLength="10" maxLength="90" axisPosition="automatic" gradient="false">
              <x14:cfvo type="autoMin"/>
              <x14:cfvo type="autoMax"/>
              <x14:negativeFillColor rgb="FFFF0000"/>
              <x14:axisColor rgb="FF000000"/>
            </x14:dataBar>
          </x14:cfRule>
          <x14:cfRule type="dataBar" id="{908C9711-F270-47B9-97D0-F97E20F56455}">
            <x14:dataBar minLength="10" maxLength="90" axisPosition="automatic" gradient="false">
              <x14:cfvo type="autoMin"/>
              <x14:cfvo type="autoMax"/>
              <x14:negativeFillColor rgb="FFFF0000"/>
              <x14:axisColor rgb="FF000000"/>
            </x14:dataBar>
          </x14:cfRule>
          <x14:cfRule type="dataBar" id="{ADD3A5C2-328A-44A7-A92A-34E3CDE1D967}">
            <x14:dataBar minLength="10" maxLength="90" axisPosition="automatic" gradient="false">
              <x14:cfvo type="autoMin"/>
              <x14:cfvo type="autoMax"/>
              <x14:negativeFillColor rgb="FFFF0000"/>
              <x14:axisColor rgb="FF000000"/>
            </x14:dataBar>
          </x14:cfRule>
          <x14:cfRule type="dataBar" id="{F66E7AA8-B794-4072-8FD9-3390B785AA25}">
            <x14:dataBar minLength="10" maxLength="90" axisPosition="automatic" gradient="false">
              <x14:cfvo type="autoMin"/>
              <x14:cfvo type="autoMax"/>
              <x14:negativeFillColor rgb="FFFF0000"/>
              <x14:axisColor rgb="FF000000"/>
            </x14:dataBar>
          </x14:cfRule>
          <xm:sqref>O2297:O2311</xm:sqref>
        </x14:conditionalFormatting>
        <x14:conditionalFormatting xmlns:xm="http://schemas.microsoft.com/office/excel/2006/main">
          <x14:cfRule type="dataBar" id="{BD226038-53E8-4B88-8971-E0B344F4E457}">
            <x14:dataBar minLength="10" maxLength="90" axisPosition="automatic" gradient="false">
              <x14:cfvo type="autoMin"/>
              <x14:cfvo type="autoMax"/>
              <x14:negativeFillColor rgb="FFFF0000"/>
              <x14:axisColor rgb="FF000000"/>
            </x14:dataBar>
          </x14:cfRule>
          <x14:cfRule type="dataBar" id="{D0763513-8636-4776-901C-BC4B569D6874}">
            <x14:dataBar minLength="10" maxLength="90" axisPosition="automatic" gradient="false">
              <x14:cfvo type="autoMin"/>
              <x14:cfvo type="autoMax"/>
              <x14:negativeFillColor rgb="FFFF0000"/>
              <x14:axisColor rgb="FF000000"/>
            </x14:dataBar>
          </x14:cfRule>
          <x14:cfRule type="dataBar" id="{D0509120-B958-42CF-9B32-A06AFC705BEE}">
            <x14:dataBar minLength="10" maxLength="90" axisPosition="automatic" gradient="false">
              <x14:cfvo type="autoMin"/>
              <x14:cfvo type="autoMax"/>
              <x14:negativeFillColor rgb="FFFF0000"/>
              <x14:axisColor rgb="FF000000"/>
            </x14:dataBar>
          </x14:cfRule>
          <x14:cfRule type="dataBar" id="{6F768DFB-FC69-432C-8B5A-5DD4F1664BCE}">
            <x14:dataBar minLength="10" maxLength="90" axisPosition="automatic" gradient="false">
              <x14:cfvo type="autoMin"/>
              <x14:cfvo type="autoMax"/>
              <x14:negativeFillColor rgb="FFFF0000"/>
              <x14:axisColor rgb="FF000000"/>
            </x14:dataBar>
          </x14:cfRule>
          <xm:sqref>H2297:H2311</xm:sqref>
        </x14:conditionalFormatting>
        <x14:conditionalFormatting xmlns:xm="http://schemas.microsoft.com/office/excel/2006/main">
          <x14:cfRule type="dataBar" id="{BE3A3128-805F-4B44-9227-516320722BF7}">
            <x14:dataBar minLength="10" maxLength="90" axisPosition="automatic" gradient="false">
              <x14:cfvo type="autoMin"/>
              <x14:cfvo type="autoMax"/>
              <x14:negativeFillColor rgb="FFFF0000"/>
              <x14:axisColor rgb="FF000000"/>
            </x14:dataBar>
          </x14:cfRule>
          <x14:cfRule type="dataBar" id="{9E5498BC-8AAB-4726-B3E3-66A7E7CF62EB}">
            <x14:dataBar minLength="10" maxLength="90" axisPosition="automatic" gradient="false">
              <x14:cfvo type="autoMin"/>
              <x14:cfvo type="autoMax"/>
              <x14:negativeFillColor rgb="FFFF0000"/>
              <x14:axisColor rgb="FF000000"/>
            </x14:dataBar>
          </x14:cfRule>
          <x14:cfRule type="dataBar" id="{F3C71495-94B1-4777-9110-25C96CFC2889}">
            <x14:dataBar minLength="10" maxLength="90" axisPosition="automatic" gradient="false">
              <x14:cfvo type="autoMin"/>
              <x14:cfvo type="autoMax"/>
              <x14:negativeFillColor rgb="FFFF0000"/>
              <x14:axisColor rgb="FF000000"/>
            </x14:dataBar>
          </x14:cfRule>
          <x14:cfRule type="dataBar" id="{12E6CA99-3AED-4E6D-A145-C92017DEEADA}">
            <x14:dataBar minLength="10" maxLength="90" axisPosition="automatic" gradient="false">
              <x14:cfvo type="autoMin"/>
              <x14:cfvo type="autoMax"/>
              <x14:negativeFillColor rgb="FFFF0000"/>
              <x14:axisColor rgb="FF000000"/>
            </x14:dataBar>
          </x14:cfRule>
          <xm:sqref>O2295</xm:sqref>
        </x14:conditionalFormatting>
        <x14:conditionalFormatting xmlns:xm="http://schemas.microsoft.com/office/excel/2006/main">
          <x14:cfRule type="dataBar" id="{644B2720-BBBE-4D36-A4BB-9785FFF5A53F}">
            <x14:dataBar minLength="10" maxLength="90" axisPosition="automatic" gradient="false">
              <x14:cfvo type="autoMin"/>
              <x14:cfvo type="autoMax"/>
              <x14:negativeFillColor rgb="FFFF0000"/>
              <x14:axisColor rgb="FF000000"/>
            </x14:dataBar>
          </x14:cfRule>
          <x14:cfRule type="dataBar" id="{CFEB5282-C147-4D80-9064-B4F9FFC9AE80}">
            <x14:dataBar minLength="10" maxLength="90" axisPosition="automatic" gradient="false">
              <x14:cfvo type="autoMin"/>
              <x14:cfvo type="autoMax"/>
              <x14:negativeFillColor rgb="FFFF0000"/>
              <x14:axisColor rgb="FF000000"/>
            </x14:dataBar>
          </x14:cfRule>
          <x14:cfRule type="dataBar" id="{B9C810A9-BBFE-4D30-9F5B-B062C758FFE9}">
            <x14:dataBar minLength="10" maxLength="90" axisPosition="automatic" gradient="false">
              <x14:cfvo type="autoMin"/>
              <x14:cfvo type="autoMax"/>
              <x14:negativeFillColor rgb="FFFF0000"/>
              <x14:axisColor rgb="FF000000"/>
            </x14:dataBar>
          </x14:cfRule>
          <x14:cfRule type="dataBar" id="{839ACE90-B14A-4252-AB11-315011F6A2A0}">
            <x14:dataBar minLength="10" maxLength="90" axisPosition="automatic" gradient="false">
              <x14:cfvo type="autoMin"/>
              <x14:cfvo type="autoMax"/>
              <x14:negativeFillColor rgb="FFFF0000"/>
              <x14:axisColor rgb="FF000000"/>
            </x14:dataBar>
          </x14:cfRule>
          <xm:sqref>H2295</xm:sqref>
        </x14:conditionalFormatting>
        <x14:conditionalFormatting xmlns:xm="http://schemas.microsoft.com/office/excel/2006/main">
          <x14:cfRule type="dataBar" id="{6A4780A2-2FE0-499C-9E00-AAA329B09BEB}">
            <x14:dataBar minLength="10" maxLength="90" axisPosition="automatic" gradient="false">
              <x14:cfvo type="autoMin"/>
              <x14:cfvo type="autoMax"/>
              <x14:negativeFillColor rgb="FFFF0000"/>
              <x14:axisColor rgb="FF000000"/>
            </x14:dataBar>
          </x14:cfRule>
          <x14:cfRule type="dataBar" id="{3749B570-2E6B-455A-9965-27CC10D16D00}">
            <x14:dataBar minLength="10" maxLength="90" axisPosition="automatic" gradient="false">
              <x14:cfvo type="autoMin"/>
              <x14:cfvo type="autoMax"/>
              <x14:negativeFillColor rgb="FFFF0000"/>
              <x14:axisColor rgb="FF000000"/>
            </x14:dataBar>
          </x14:cfRule>
          <x14:cfRule type="dataBar" id="{494EBCC4-68C3-4798-9F70-3A5FF4CB9CD3}">
            <x14:dataBar minLength="10" maxLength="90" axisPosition="automatic" gradient="false">
              <x14:cfvo type="autoMin"/>
              <x14:cfvo type="autoMax"/>
              <x14:negativeFillColor rgb="FFFF0000"/>
              <x14:axisColor rgb="FF000000"/>
            </x14:dataBar>
          </x14:cfRule>
          <x14:cfRule type="dataBar" id="{D5B0785E-9EDD-449A-AFF4-AAFA87EC7574}">
            <x14:dataBar minLength="10" maxLength="90" axisPosition="automatic" gradient="false">
              <x14:cfvo type="autoMin"/>
              <x14:cfvo type="autoMax"/>
              <x14:negativeFillColor rgb="FFFF0000"/>
              <x14:axisColor rgb="FF000000"/>
            </x14:dataBar>
          </x14:cfRule>
          <xm:sqref>O2287:O2293</xm:sqref>
        </x14:conditionalFormatting>
        <x14:conditionalFormatting xmlns:xm="http://schemas.microsoft.com/office/excel/2006/main">
          <x14:cfRule type="dataBar" id="{D0BEFD6E-B15C-465D-89D2-9A3368D8D9DE}">
            <x14:dataBar minLength="10" maxLength="90" axisPosition="automatic" gradient="false">
              <x14:cfvo type="autoMin"/>
              <x14:cfvo type="autoMax"/>
              <x14:negativeFillColor rgb="FFFF0000"/>
              <x14:axisColor rgb="FF000000"/>
            </x14:dataBar>
          </x14:cfRule>
          <x14:cfRule type="dataBar" id="{6ABC4870-A955-4F1F-822F-55BDA9161D20}">
            <x14:dataBar minLength="10" maxLength="90" axisPosition="automatic" gradient="false">
              <x14:cfvo type="autoMin"/>
              <x14:cfvo type="autoMax"/>
              <x14:negativeFillColor rgb="FFFF0000"/>
              <x14:axisColor rgb="FF000000"/>
            </x14:dataBar>
          </x14:cfRule>
          <x14:cfRule type="dataBar" id="{A2BFAEEF-9629-44BC-B3FA-B1D770CABFFA}">
            <x14:dataBar minLength="10" maxLength="90" axisPosition="automatic" gradient="false">
              <x14:cfvo type="autoMin"/>
              <x14:cfvo type="autoMax"/>
              <x14:negativeFillColor rgb="FFFF0000"/>
              <x14:axisColor rgb="FF000000"/>
            </x14:dataBar>
          </x14:cfRule>
          <x14:cfRule type="dataBar" id="{ADF3A1FA-7026-4D72-BC24-50CBD39E802F}">
            <x14:dataBar minLength="10" maxLength="90" axisPosition="automatic" gradient="false">
              <x14:cfvo type="autoMin"/>
              <x14:cfvo type="autoMax"/>
              <x14:negativeFillColor rgb="FFFF0000"/>
              <x14:axisColor rgb="FF000000"/>
            </x14:dataBar>
          </x14:cfRule>
          <xm:sqref>H2287:H2293</xm:sqref>
        </x14:conditionalFormatting>
        <x14:conditionalFormatting xmlns:xm="http://schemas.microsoft.com/office/excel/2006/main">
          <x14:cfRule type="dataBar" id="{146337E3-4EB9-46FF-BE71-D6B18F8A5B79}">
            <x14:dataBar minLength="10" maxLength="90" axisPosition="automatic" gradient="false">
              <x14:cfvo type="autoMin"/>
              <x14:cfvo type="autoMax"/>
              <x14:negativeFillColor rgb="FFFF0000"/>
              <x14:axisColor rgb="FF000000"/>
            </x14:dataBar>
          </x14:cfRule>
          <x14:cfRule type="dataBar" id="{CC12BDD3-D97E-49CD-AC47-72D2DC172EC1}">
            <x14:dataBar minLength="10" maxLength="90" axisPosition="automatic" gradient="false">
              <x14:cfvo type="autoMin"/>
              <x14:cfvo type="autoMax"/>
              <x14:negativeFillColor rgb="FFFF0000"/>
              <x14:axisColor rgb="FF000000"/>
            </x14:dataBar>
          </x14:cfRule>
          <x14:cfRule type="dataBar" id="{3DA68620-9387-442F-BE2E-7FCCE0D1C74B}">
            <x14:dataBar minLength="10" maxLength="90" axisPosition="automatic" gradient="false">
              <x14:cfvo type="autoMin"/>
              <x14:cfvo type="autoMax"/>
              <x14:negativeFillColor rgb="FFFF0000"/>
              <x14:axisColor rgb="FF000000"/>
            </x14:dataBar>
          </x14:cfRule>
          <x14:cfRule type="dataBar" id="{D4A320BA-29D5-4498-A7E7-46F31F5A193D}">
            <x14:dataBar minLength="10" maxLength="90" axisPosition="automatic" gradient="false">
              <x14:cfvo type="autoMin"/>
              <x14:cfvo type="autoMax"/>
              <x14:negativeFillColor rgb="FFFF0000"/>
              <x14:axisColor rgb="FF000000"/>
            </x14:dataBar>
          </x14:cfRule>
          <xm:sqref>O2281:O2285</xm:sqref>
        </x14:conditionalFormatting>
        <x14:conditionalFormatting xmlns:xm="http://schemas.microsoft.com/office/excel/2006/main">
          <x14:cfRule type="dataBar" id="{E65590A8-2059-4D48-891A-8B545ECA51A5}">
            <x14:dataBar minLength="10" maxLength="90" axisPosition="automatic" gradient="false">
              <x14:cfvo type="autoMin"/>
              <x14:cfvo type="autoMax"/>
              <x14:negativeFillColor rgb="FFFF0000"/>
              <x14:axisColor rgb="FF000000"/>
            </x14:dataBar>
          </x14:cfRule>
          <x14:cfRule type="dataBar" id="{6210117B-33A2-40D5-BA29-A9BF71F6CD7A}">
            <x14:dataBar minLength="10" maxLength="90" axisPosition="automatic" gradient="false">
              <x14:cfvo type="autoMin"/>
              <x14:cfvo type="autoMax"/>
              <x14:negativeFillColor rgb="FFFF0000"/>
              <x14:axisColor rgb="FF000000"/>
            </x14:dataBar>
          </x14:cfRule>
          <x14:cfRule type="dataBar" id="{B89066C0-E39B-45A0-8374-A0B39DA1DA9D}">
            <x14:dataBar minLength="10" maxLength="90" axisPosition="automatic" gradient="false">
              <x14:cfvo type="autoMin"/>
              <x14:cfvo type="autoMax"/>
              <x14:negativeFillColor rgb="FFFF0000"/>
              <x14:axisColor rgb="FF000000"/>
            </x14:dataBar>
          </x14:cfRule>
          <x14:cfRule type="dataBar" id="{A27E3346-399E-4BD2-BE6E-DE6E479AAB48}">
            <x14:dataBar minLength="10" maxLength="90" axisPosition="automatic" gradient="false">
              <x14:cfvo type="autoMin"/>
              <x14:cfvo type="autoMax"/>
              <x14:negativeFillColor rgb="FFFF0000"/>
              <x14:axisColor rgb="FF000000"/>
            </x14:dataBar>
          </x14:cfRule>
          <xm:sqref>H2281:H2285</xm:sqref>
        </x14:conditionalFormatting>
        <x14:conditionalFormatting xmlns:xm="http://schemas.microsoft.com/office/excel/2006/main">
          <x14:cfRule type="dataBar" id="{B1B890D0-FA51-4044-8F75-30315AF51A38}">
            <x14:dataBar minLength="10" maxLength="90" axisPosition="automatic" gradient="false">
              <x14:cfvo type="autoMin"/>
              <x14:cfvo type="autoMax"/>
              <x14:negativeFillColor rgb="FFFF0000"/>
              <x14:axisColor rgb="FF000000"/>
            </x14:dataBar>
          </x14:cfRule>
          <x14:cfRule type="dataBar" id="{B09340AE-7FF6-4F23-A5AF-F7003114FC4E}">
            <x14:dataBar minLength="10" maxLength="90" axisPosition="automatic" gradient="false">
              <x14:cfvo type="autoMin"/>
              <x14:cfvo type="autoMax"/>
              <x14:negativeFillColor rgb="FFFF0000"/>
              <x14:axisColor rgb="FF000000"/>
            </x14:dataBar>
          </x14:cfRule>
          <x14:cfRule type="dataBar" id="{EE82EEEC-EA10-40C9-AC9B-3DC4FBAE601E}">
            <x14:dataBar minLength="10" maxLength="90" axisPosition="automatic" gradient="false">
              <x14:cfvo type="autoMin"/>
              <x14:cfvo type="autoMax"/>
              <x14:negativeFillColor rgb="FFFF0000"/>
              <x14:axisColor rgb="FF000000"/>
            </x14:dataBar>
          </x14:cfRule>
          <x14:cfRule type="dataBar" id="{7BC65896-2F2C-4DF0-ACDC-DE146364458D}">
            <x14:dataBar minLength="10" maxLength="90" axisPosition="automatic" gradient="false">
              <x14:cfvo type="autoMin"/>
              <x14:cfvo type="autoMax"/>
              <x14:negativeFillColor rgb="FFFF0000"/>
              <x14:axisColor rgb="FF000000"/>
            </x14:dataBar>
          </x14:cfRule>
          <xm:sqref>O2275:O2279</xm:sqref>
        </x14:conditionalFormatting>
        <x14:conditionalFormatting xmlns:xm="http://schemas.microsoft.com/office/excel/2006/main">
          <x14:cfRule type="dataBar" id="{87A6F73F-4F4C-41B6-99DB-4DCB6EFCB57B}">
            <x14:dataBar minLength="10" maxLength="90" axisPosition="automatic" gradient="false">
              <x14:cfvo type="autoMin"/>
              <x14:cfvo type="autoMax"/>
              <x14:negativeFillColor rgb="FFFF0000"/>
              <x14:axisColor rgb="FF000000"/>
            </x14:dataBar>
          </x14:cfRule>
          <x14:cfRule type="dataBar" id="{A46AB945-4A4F-4073-916D-50A513E4F6DC}">
            <x14:dataBar minLength="10" maxLength="90" axisPosition="automatic" gradient="false">
              <x14:cfvo type="autoMin"/>
              <x14:cfvo type="autoMax"/>
              <x14:negativeFillColor rgb="FFFF0000"/>
              <x14:axisColor rgb="FF000000"/>
            </x14:dataBar>
          </x14:cfRule>
          <x14:cfRule type="dataBar" id="{002345DE-412C-456B-876C-247394EC4366}">
            <x14:dataBar minLength="10" maxLength="90" axisPosition="automatic" gradient="false">
              <x14:cfvo type="autoMin"/>
              <x14:cfvo type="autoMax"/>
              <x14:negativeFillColor rgb="FFFF0000"/>
              <x14:axisColor rgb="FF000000"/>
            </x14:dataBar>
          </x14:cfRule>
          <x14:cfRule type="dataBar" id="{4B1DC7E4-DC57-43C8-A83A-D39F919C40F3}">
            <x14:dataBar minLength="10" maxLength="90" axisPosition="automatic" gradient="false">
              <x14:cfvo type="autoMin"/>
              <x14:cfvo type="autoMax"/>
              <x14:negativeFillColor rgb="FFFF0000"/>
              <x14:axisColor rgb="FF000000"/>
            </x14:dataBar>
          </x14:cfRule>
          <xm:sqref>H2275:H2279</xm:sqref>
        </x14:conditionalFormatting>
        <x14:conditionalFormatting xmlns:xm="http://schemas.microsoft.com/office/excel/2006/main">
          <x14:cfRule type="dataBar" id="{9B437374-1B64-4C4E-8282-96FCF898179F}">
            <x14:dataBar minLength="10" maxLength="90" axisPosition="automatic" gradient="false">
              <x14:cfvo type="autoMin"/>
              <x14:cfvo type="autoMax"/>
              <x14:negativeFillColor rgb="FFFF0000"/>
              <x14:axisColor rgb="FF000000"/>
            </x14:dataBar>
          </x14:cfRule>
          <x14:cfRule type="dataBar" id="{20F79400-9542-41A9-90FB-A3A7C21C2B1D}">
            <x14:dataBar minLength="10" maxLength="90" axisPosition="automatic" gradient="false">
              <x14:cfvo type="autoMin"/>
              <x14:cfvo type="autoMax"/>
              <x14:negativeFillColor rgb="FFFF0000"/>
              <x14:axisColor rgb="FF000000"/>
            </x14:dataBar>
          </x14:cfRule>
          <x14:cfRule type="dataBar" id="{1C802D16-7A51-4F9E-B6D7-48583940EDE0}">
            <x14:dataBar minLength="10" maxLength="90" axisPosition="automatic" gradient="false">
              <x14:cfvo type="autoMin"/>
              <x14:cfvo type="autoMax"/>
              <x14:negativeFillColor rgb="FFFF0000"/>
              <x14:axisColor rgb="FF000000"/>
            </x14:dataBar>
          </x14:cfRule>
          <x14:cfRule type="dataBar" id="{F7DBBACC-2283-4B44-B5E1-9DBC4A3F58C2}">
            <x14:dataBar minLength="10" maxLength="90" axisPosition="automatic" gradient="false">
              <x14:cfvo type="autoMin"/>
              <x14:cfvo type="autoMax"/>
              <x14:negativeFillColor rgb="FFFF0000"/>
              <x14:axisColor rgb="FF000000"/>
            </x14:dataBar>
          </x14:cfRule>
          <xm:sqref>O2271:O2273</xm:sqref>
        </x14:conditionalFormatting>
        <x14:conditionalFormatting xmlns:xm="http://schemas.microsoft.com/office/excel/2006/main">
          <x14:cfRule type="dataBar" id="{21E47DF5-A142-4231-B5EA-A0C473E2A0E3}">
            <x14:dataBar minLength="10" maxLength="90" axisPosition="automatic" gradient="false">
              <x14:cfvo type="autoMin"/>
              <x14:cfvo type="autoMax"/>
              <x14:negativeFillColor rgb="FFFF0000"/>
              <x14:axisColor rgb="FF000000"/>
            </x14:dataBar>
          </x14:cfRule>
          <x14:cfRule type="dataBar" id="{872851A6-9780-4A1C-9854-FA56BA2DE86C}">
            <x14:dataBar minLength="10" maxLength="90" axisPosition="automatic" gradient="false">
              <x14:cfvo type="autoMin"/>
              <x14:cfvo type="autoMax"/>
              <x14:negativeFillColor rgb="FFFF0000"/>
              <x14:axisColor rgb="FF000000"/>
            </x14:dataBar>
          </x14:cfRule>
          <x14:cfRule type="dataBar" id="{F724F550-6BD5-434A-B0A4-3B657036E0E8}">
            <x14:dataBar minLength="10" maxLength="90" axisPosition="automatic" gradient="false">
              <x14:cfvo type="autoMin"/>
              <x14:cfvo type="autoMax"/>
              <x14:negativeFillColor rgb="FFFF0000"/>
              <x14:axisColor rgb="FF000000"/>
            </x14:dataBar>
          </x14:cfRule>
          <x14:cfRule type="dataBar" id="{E0D07430-2967-4AED-8D82-4A4618528DFF}">
            <x14:dataBar minLength="10" maxLength="90" axisPosition="automatic" gradient="false">
              <x14:cfvo type="autoMin"/>
              <x14:cfvo type="autoMax"/>
              <x14:negativeFillColor rgb="FFFF0000"/>
              <x14:axisColor rgb="FF000000"/>
            </x14:dataBar>
          </x14:cfRule>
          <xm:sqref>H2271:H2273</xm:sqref>
        </x14:conditionalFormatting>
        <x14:conditionalFormatting xmlns:xm="http://schemas.microsoft.com/office/excel/2006/main">
          <x14:cfRule type="dataBar" id="{603332F5-1EFB-445C-9261-59AF864D41CA}">
            <x14:dataBar minLength="10" maxLength="90" axisPosition="automatic" gradient="false">
              <x14:cfvo type="autoMin"/>
              <x14:cfvo type="autoMax"/>
              <x14:negativeFillColor rgb="FFFF0000"/>
              <x14:axisColor rgb="FF000000"/>
            </x14:dataBar>
          </x14:cfRule>
          <x14:cfRule type="dataBar" id="{87B343DC-6DCF-4C33-BB6C-89ADA7402D34}">
            <x14:dataBar minLength="10" maxLength="90" axisPosition="automatic" gradient="false">
              <x14:cfvo type="autoMin"/>
              <x14:cfvo type="autoMax"/>
              <x14:negativeFillColor rgb="FFFF0000"/>
              <x14:axisColor rgb="FF000000"/>
            </x14:dataBar>
          </x14:cfRule>
          <x14:cfRule type="dataBar" id="{8ECBF689-9B7A-4560-BD8C-1311FD2C9FBA}">
            <x14:dataBar minLength="10" maxLength="90" axisPosition="automatic" gradient="false">
              <x14:cfvo type="autoMin"/>
              <x14:cfvo type="autoMax"/>
              <x14:negativeFillColor rgb="FFFF0000"/>
              <x14:axisColor rgb="FF000000"/>
            </x14:dataBar>
          </x14:cfRule>
          <x14:cfRule type="dataBar" id="{A696266A-E23D-4413-9ED1-9F434B2742F3}">
            <x14:dataBar minLength="10" maxLength="90" axisPosition="automatic" gradient="false">
              <x14:cfvo type="autoMin"/>
              <x14:cfvo type="autoMax"/>
              <x14:negativeFillColor rgb="FFFF0000"/>
              <x14:axisColor rgb="FF000000"/>
            </x14:dataBar>
          </x14:cfRule>
          <xm:sqref>O2247:O2269</xm:sqref>
        </x14:conditionalFormatting>
        <x14:conditionalFormatting xmlns:xm="http://schemas.microsoft.com/office/excel/2006/main">
          <x14:cfRule type="dataBar" id="{5A88F622-D1EE-48F1-A2C8-F03D4C9B1FFB}">
            <x14:dataBar minLength="10" maxLength="90" axisPosition="automatic" gradient="false">
              <x14:cfvo type="autoMin"/>
              <x14:cfvo type="autoMax"/>
              <x14:negativeFillColor rgb="FFFF0000"/>
              <x14:axisColor rgb="FF000000"/>
            </x14:dataBar>
          </x14:cfRule>
          <x14:cfRule type="dataBar" id="{48E2D38C-3841-415D-8ED7-E99797547576}">
            <x14:dataBar minLength="10" maxLength="90" axisPosition="automatic" gradient="false">
              <x14:cfvo type="autoMin"/>
              <x14:cfvo type="autoMax"/>
              <x14:negativeFillColor rgb="FFFF0000"/>
              <x14:axisColor rgb="FF000000"/>
            </x14:dataBar>
          </x14:cfRule>
          <x14:cfRule type="dataBar" id="{F12D738C-A966-479F-80FE-E6B08A107B23}">
            <x14:dataBar minLength="10" maxLength="90" axisPosition="automatic" gradient="false">
              <x14:cfvo type="autoMin"/>
              <x14:cfvo type="autoMax"/>
              <x14:negativeFillColor rgb="FFFF0000"/>
              <x14:axisColor rgb="FF000000"/>
            </x14:dataBar>
          </x14:cfRule>
          <x14:cfRule type="dataBar" id="{903F2647-30C8-4A66-9166-C361D8659B20}">
            <x14:dataBar minLength="10" maxLength="90" axisPosition="automatic" gradient="false">
              <x14:cfvo type="autoMin"/>
              <x14:cfvo type="autoMax"/>
              <x14:negativeFillColor rgb="FFFF0000"/>
              <x14:axisColor rgb="FF000000"/>
            </x14:dataBar>
          </x14:cfRule>
          <xm:sqref>H2247:H2269</xm:sqref>
        </x14:conditionalFormatting>
        <x14:conditionalFormatting xmlns:xm="http://schemas.microsoft.com/office/excel/2006/main">
          <x14:cfRule type="dataBar" id="{E760B041-32D1-407A-A752-A3C950BB75FB}">
            <x14:dataBar minLength="10" maxLength="90" axisPosition="automatic" gradient="false">
              <x14:cfvo type="autoMin"/>
              <x14:cfvo type="autoMax"/>
              <x14:negativeFillColor rgb="FFFF0000"/>
              <x14:axisColor rgb="FF000000"/>
            </x14:dataBar>
          </x14:cfRule>
          <x14:cfRule type="dataBar" id="{8F27C5D9-F0A9-4D3D-B3A1-C0EDBAFD65C0}">
            <x14:dataBar minLength="10" maxLength="90" axisPosition="automatic" gradient="false">
              <x14:cfvo type="autoMin"/>
              <x14:cfvo type="autoMax"/>
              <x14:negativeFillColor rgb="FFFF0000"/>
              <x14:axisColor rgb="FF000000"/>
            </x14:dataBar>
          </x14:cfRule>
          <x14:cfRule type="dataBar" id="{50F7D1AE-4289-4D60-9256-7BC6EC911F6A}">
            <x14:dataBar minLength="10" maxLength="90" axisPosition="automatic" gradient="false">
              <x14:cfvo type="autoMin"/>
              <x14:cfvo type="autoMax"/>
              <x14:negativeFillColor rgb="FFFF0000"/>
              <x14:axisColor rgb="FF000000"/>
            </x14:dataBar>
          </x14:cfRule>
          <x14:cfRule type="dataBar" id="{4430286F-88BF-40D0-A6A0-90911AF57240}">
            <x14:dataBar minLength="10" maxLength="90" axisPosition="automatic" gradient="false">
              <x14:cfvo type="autoMin"/>
              <x14:cfvo type="autoMax"/>
              <x14:negativeFillColor rgb="FFFF0000"/>
              <x14:axisColor rgb="FF000000"/>
            </x14:dataBar>
          </x14:cfRule>
          <xm:sqref>O2239:O2245</xm:sqref>
        </x14:conditionalFormatting>
        <x14:conditionalFormatting xmlns:xm="http://schemas.microsoft.com/office/excel/2006/main">
          <x14:cfRule type="dataBar" id="{CBAA784B-1214-4914-B6A7-5063E0333925}">
            <x14:dataBar minLength="10" maxLength="90" axisPosition="automatic" gradient="false">
              <x14:cfvo type="autoMin"/>
              <x14:cfvo type="autoMax"/>
              <x14:negativeFillColor rgb="FFFF0000"/>
              <x14:axisColor rgb="FF000000"/>
            </x14:dataBar>
          </x14:cfRule>
          <x14:cfRule type="dataBar" id="{824D2CB0-9066-4096-9A7C-9C2DFA289175}">
            <x14:dataBar minLength="10" maxLength="90" axisPosition="automatic" gradient="false">
              <x14:cfvo type="autoMin"/>
              <x14:cfvo type="autoMax"/>
              <x14:negativeFillColor rgb="FFFF0000"/>
              <x14:axisColor rgb="FF000000"/>
            </x14:dataBar>
          </x14:cfRule>
          <x14:cfRule type="dataBar" id="{6C3C4E1D-7D98-4F2E-A75C-B798DCF069AD}">
            <x14:dataBar minLength="10" maxLength="90" axisPosition="automatic" gradient="false">
              <x14:cfvo type="autoMin"/>
              <x14:cfvo type="autoMax"/>
              <x14:negativeFillColor rgb="FFFF0000"/>
              <x14:axisColor rgb="FF000000"/>
            </x14:dataBar>
          </x14:cfRule>
          <x14:cfRule type="dataBar" id="{FA16E4DB-D5FE-4880-AA1B-5A58EE336AB6}">
            <x14:dataBar minLength="10" maxLength="90" axisPosition="automatic" gradient="false">
              <x14:cfvo type="autoMin"/>
              <x14:cfvo type="autoMax"/>
              <x14:negativeFillColor rgb="FFFF0000"/>
              <x14:axisColor rgb="FF000000"/>
            </x14:dataBar>
          </x14:cfRule>
          <xm:sqref>H2239:H2245</xm:sqref>
        </x14:conditionalFormatting>
        <x14:conditionalFormatting xmlns:xm="http://schemas.microsoft.com/office/excel/2006/main">
          <x14:cfRule type="dataBar" id="{432D471D-6040-4755-A78C-44A1399844E4}">
            <x14:dataBar minLength="10" maxLength="90" axisPosition="automatic" gradient="false">
              <x14:cfvo type="autoMin"/>
              <x14:cfvo type="autoMax"/>
              <x14:negativeFillColor rgb="FFFF0000"/>
              <x14:axisColor rgb="FF000000"/>
            </x14:dataBar>
          </x14:cfRule>
          <x14:cfRule type="dataBar" id="{50649785-207D-44F0-A7A1-26401E274F20}">
            <x14:dataBar minLength="10" maxLength="90" axisPosition="automatic" gradient="false">
              <x14:cfvo type="autoMin"/>
              <x14:cfvo type="autoMax"/>
              <x14:negativeFillColor rgb="FFFF0000"/>
              <x14:axisColor rgb="FF000000"/>
            </x14:dataBar>
          </x14:cfRule>
          <x14:cfRule type="dataBar" id="{17F1F7D1-AEA9-4122-8EA0-92EAF4AE9DFF}">
            <x14:dataBar minLength="10" maxLength="90" axisPosition="automatic" gradient="false">
              <x14:cfvo type="autoMin"/>
              <x14:cfvo type="autoMax"/>
              <x14:negativeFillColor rgb="FFFF0000"/>
              <x14:axisColor rgb="FF000000"/>
            </x14:dataBar>
          </x14:cfRule>
          <x14:cfRule type="dataBar" id="{FE286ADE-1EF8-43BD-9969-30755A711820}">
            <x14:dataBar minLength="10" maxLength="90" axisPosition="automatic" gradient="false">
              <x14:cfvo type="autoMin"/>
              <x14:cfvo type="autoMax"/>
              <x14:negativeFillColor rgb="FFFF0000"/>
              <x14:axisColor rgb="FF000000"/>
            </x14:dataBar>
          </x14:cfRule>
          <xm:sqref>O2228:O2237</xm:sqref>
        </x14:conditionalFormatting>
        <x14:conditionalFormatting xmlns:xm="http://schemas.microsoft.com/office/excel/2006/main">
          <x14:cfRule type="dataBar" id="{87B9F5AA-38DC-4FBE-B286-F0FCE78A9A6B}">
            <x14:dataBar minLength="10" maxLength="90" axisPosition="automatic" gradient="false">
              <x14:cfvo type="autoMin"/>
              <x14:cfvo type="autoMax"/>
              <x14:negativeFillColor rgb="FFFF0000"/>
              <x14:axisColor rgb="FF000000"/>
            </x14:dataBar>
          </x14:cfRule>
          <x14:cfRule type="dataBar" id="{D4CC5689-6C2D-4686-B930-B230E490B2B1}">
            <x14:dataBar minLength="10" maxLength="90" axisPosition="automatic" gradient="false">
              <x14:cfvo type="autoMin"/>
              <x14:cfvo type="autoMax"/>
              <x14:negativeFillColor rgb="FFFF0000"/>
              <x14:axisColor rgb="FF000000"/>
            </x14:dataBar>
          </x14:cfRule>
          <x14:cfRule type="dataBar" id="{6A4CB0AE-9ED3-4FED-8E39-3B4311924675}">
            <x14:dataBar minLength="10" maxLength="90" axisPosition="automatic" gradient="false">
              <x14:cfvo type="autoMin"/>
              <x14:cfvo type="autoMax"/>
              <x14:negativeFillColor rgb="FFFF0000"/>
              <x14:axisColor rgb="FF000000"/>
            </x14:dataBar>
          </x14:cfRule>
          <x14:cfRule type="dataBar" id="{4B564723-C0F4-499B-A83A-4D2FCE4E8970}">
            <x14:dataBar minLength="10" maxLength="90" axisPosition="automatic" gradient="false">
              <x14:cfvo type="autoMin"/>
              <x14:cfvo type="autoMax"/>
              <x14:negativeFillColor rgb="FFFF0000"/>
              <x14:axisColor rgb="FF000000"/>
            </x14:dataBar>
          </x14:cfRule>
          <xm:sqref>H2228:H2237</xm:sqref>
        </x14:conditionalFormatting>
        <x14:conditionalFormatting xmlns:xm="http://schemas.microsoft.com/office/excel/2006/main">
          <x14:cfRule type="dataBar" id="{97888BAA-FCFB-4F79-9F5E-82DB7E317B90}">
            <x14:dataBar minLength="10" maxLength="90" axisPosition="automatic" gradient="false">
              <x14:cfvo type="autoMin"/>
              <x14:cfvo type="autoMax"/>
              <x14:negativeFillColor rgb="FFFF0000"/>
              <x14:axisColor rgb="FF000000"/>
            </x14:dataBar>
          </x14:cfRule>
          <x14:cfRule type="dataBar" id="{2EA4835E-EDD5-4359-A54F-90C91DEC4DB2}">
            <x14:dataBar minLength="10" maxLength="90" axisPosition="automatic" gradient="false">
              <x14:cfvo type="autoMin"/>
              <x14:cfvo type="autoMax"/>
              <x14:negativeFillColor rgb="FFFF0000"/>
              <x14:axisColor rgb="FF000000"/>
            </x14:dataBar>
          </x14:cfRule>
          <x14:cfRule type="dataBar" id="{64422E95-B590-434A-8A17-87CF7F2C4D35}">
            <x14:dataBar minLength="10" maxLength="90" axisPosition="automatic" gradient="false">
              <x14:cfvo type="autoMin"/>
              <x14:cfvo type="autoMax"/>
              <x14:negativeFillColor rgb="FFFF0000"/>
              <x14:axisColor rgb="FF000000"/>
            </x14:dataBar>
          </x14:cfRule>
          <x14:cfRule type="dataBar" id="{8BBF806F-25FD-4ACA-B9AE-E48BDDFEBADF}">
            <x14:dataBar minLength="10" maxLength="90" axisPosition="automatic" gradient="false">
              <x14:cfvo type="autoMin"/>
              <x14:cfvo type="autoMax"/>
              <x14:negativeFillColor rgb="FFFF0000"/>
              <x14:axisColor rgb="FF000000"/>
            </x14:dataBar>
          </x14:cfRule>
          <xm:sqref>O2203:O2226</xm:sqref>
        </x14:conditionalFormatting>
        <x14:conditionalFormatting xmlns:xm="http://schemas.microsoft.com/office/excel/2006/main">
          <x14:cfRule type="dataBar" id="{985C5EBB-EFF2-4C15-AA4C-9A004B2B4B9B}">
            <x14:dataBar minLength="10" maxLength="90" axisPosition="automatic" gradient="false">
              <x14:cfvo type="autoMin"/>
              <x14:cfvo type="autoMax"/>
              <x14:negativeFillColor rgb="FFFF0000"/>
              <x14:axisColor rgb="FF000000"/>
            </x14:dataBar>
          </x14:cfRule>
          <x14:cfRule type="dataBar" id="{FE6E2079-7975-45E3-B972-5C85F9729B7E}">
            <x14:dataBar minLength="10" maxLength="90" axisPosition="automatic" gradient="false">
              <x14:cfvo type="autoMin"/>
              <x14:cfvo type="autoMax"/>
              <x14:negativeFillColor rgb="FFFF0000"/>
              <x14:axisColor rgb="FF000000"/>
            </x14:dataBar>
          </x14:cfRule>
          <x14:cfRule type="dataBar" id="{404340DB-CFE5-424F-B62E-6023B692D66C}">
            <x14:dataBar minLength="10" maxLength="90" axisPosition="automatic" gradient="false">
              <x14:cfvo type="autoMin"/>
              <x14:cfvo type="autoMax"/>
              <x14:negativeFillColor rgb="FFFF0000"/>
              <x14:axisColor rgb="FF000000"/>
            </x14:dataBar>
          </x14:cfRule>
          <x14:cfRule type="dataBar" id="{716F7072-9875-4798-81B4-8620F4F95730}">
            <x14:dataBar minLength="10" maxLength="90" axisPosition="automatic" gradient="false">
              <x14:cfvo type="autoMin"/>
              <x14:cfvo type="autoMax"/>
              <x14:negativeFillColor rgb="FFFF0000"/>
              <x14:axisColor rgb="FF000000"/>
            </x14:dataBar>
          </x14:cfRule>
          <xm:sqref>H2203:H2226</xm:sqref>
        </x14:conditionalFormatting>
        <x14:conditionalFormatting xmlns:xm="http://schemas.microsoft.com/office/excel/2006/main">
          <x14:cfRule type="dataBar" id="{9552C027-3CFE-4619-B6C1-AB90D3AEA1AF}">
            <x14:dataBar minLength="10" maxLength="90" axisPosition="automatic" gradient="false">
              <x14:cfvo type="autoMin"/>
              <x14:cfvo type="autoMax"/>
              <x14:negativeFillColor rgb="FFFF0000"/>
              <x14:axisColor rgb="FF000000"/>
            </x14:dataBar>
          </x14:cfRule>
          <x14:cfRule type="dataBar" id="{1091BAAD-B354-43FA-ADB0-3D645C60C068}">
            <x14:dataBar minLength="10" maxLength="90" axisPosition="automatic" gradient="false">
              <x14:cfvo type="autoMin"/>
              <x14:cfvo type="autoMax"/>
              <x14:negativeFillColor rgb="FFFF0000"/>
              <x14:axisColor rgb="FF000000"/>
            </x14:dataBar>
          </x14:cfRule>
          <x14:cfRule type="dataBar" id="{4BA6C9E4-F5DF-4290-BEB1-6B9ED16D576A}">
            <x14:dataBar minLength="10" maxLength="90" axisPosition="automatic" gradient="false">
              <x14:cfvo type="autoMin"/>
              <x14:cfvo type="autoMax"/>
              <x14:negativeFillColor rgb="FFFF0000"/>
              <x14:axisColor rgb="FF000000"/>
            </x14:dataBar>
          </x14:cfRule>
          <x14:cfRule type="dataBar" id="{1C91A9E5-13C8-472F-B4AF-3A1A7FF2EB9E}">
            <x14:dataBar minLength="10" maxLength="90" axisPosition="automatic" gradient="false">
              <x14:cfvo type="autoMin"/>
              <x14:cfvo type="autoMax"/>
              <x14:negativeFillColor rgb="FFFF0000"/>
              <x14:axisColor rgb="FF000000"/>
            </x14:dataBar>
          </x14:cfRule>
          <xm:sqref>O2201</xm:sqref>
        </x14:conditionalFormatting>
        <x14:conditionalFormatting xmlns:xm="http://schemas.microsoft.com/office/excel/2006/main">
          <x14:cfRule type="dataBar" id="{88BDD8C6-70FA-4A85-BB22-22771675C4E0}">
            <x14:dataBar minLength="10" maxLength="90" axisPosition="automatic" gradient="false">
              <x14:cfvo type="autoMin"/>
              <x14:cfvo type="autoMax"/>
              <x14:negativeFillColor rgb="FFFF0000"/>
              <x14:axisColor rgb="FF000000"/>
            </x14:dataBar>
          </x14:cfRule>
          <x14:cfRule type="dataBar" id="{ED53159B-D25C-439F-9F3E-66DE3C1AF4B0}">
            <x14:dataBar minLength="10" maxLength="90" axisPosition="automatic" gradient="false">
              <x14:cfvo type="autoMin"/>
              <x14:cfvo type="autoMax"/>
              <x14:negativeFillColor rgb="FFFF0000"/>
              <x14:axisColor rgb="FF000000"/>
            </x14:dataBar>
          </x14:cfRule>
          <x14:cfRule type="dataBar" id="{A05C65AF-518F-47E4-836E-6E1F24F4F058}">
            <x14:dataBar minLength="10" maxLength="90" axisPosition="automatic" gradient="false">
              <x14:cfvo type="autoMin"/>
              <x14:cfvo type="autoMax"/>
              <x14:negativeFillColor rgb="FFFF0000"/>
              <x14:axisColor rgb="FF000000"/>
            </x14:dataBar>
          </x14:cfRule>
          <x14:cfRule type="dataBar" id="{F11BFB55-9619-4C80-AA76-2FD9F9CFDFA2}">
            <x14:dataBar minLength="10" maxLength="90" axisPosition="automatic" gradient="false">
              <x14:cfvo type="autoMin"/>
              <x14:cfvo type="autoMax"/>
              <x14:negativeFillColor rgb="FFFF0000"/>
              <x14:axisColor rgb="FF000000"/>
            </x14:dataBar>
          </x14:cfRule>
          <xm:sqref>H2201</xm:sqref>
        </x14:conditionalFormatting>
        <x14:conditionalFormatting xmlns:xm="http://schemas.microsoft.com/office/excel/2006/main">
          <x14:cfRule type="dataBar" id="{9B3FDAA1-1F17-4B32-AC17-92574C4563ED}">
            <x14:dataBar minLength="10" maxLength="90" axisPosition="automatic" gradient="false">
              <x14:cfvo type="autoMin"/>
              <x14:cfvo type="autoMax"/>
              <x14:negativeFillColor rgb="FFFF0000"/>
              <x14:axisColor rgb="FF000000"/>
            </x14:dataBar>
          </x14:cfRule>
          <x14:cfRule type="dataBar" id="{ED6AA9D3-9065-49BF-B79E-1B8270B0D169}">
            <x14:dataBar minLength="10" maxLength="90" axisPosition="automatic" gradient="false">
              <x14:cfvo type="autoMin"/>
              <x14:cfvo type="autoMax"/>
              <x14:negativeFillColor rgb="FFFF0000"/>
              <x14:axisColor rgb="FF000000"/>
            </x14:dataBar>
          </x14:cfRule>
          <x14:cfRule type="dataBar" id="{6FD2A900-2E20-4615-80C3-F05A385FCA24}">
            <x14:dataBar minLength="10" maxLength="90" axisPosition="automatic" gradient="false">
              <x14:cfvo type="autoMin"/>
              <x14:cfvo type="autoMax"/>
              <x14:negativeFillColor rgb="FFFF0000"/>
              <x14:axisColor rgb="FF000000"/>
            </x14:dataBar>
          </x14:cfRule>
          <x14:cfRule type="dataBar" id="{D57257EF-A8B5-4D99-ADF5-82C7D3C9A27A}">
            <x14:dataBar minLength="10" maxLength="90" axisPosition="automatic" gradient="false">
              <x14:cfvo type="autoMin"/>
              <x14:cfvo type="autoMax"/>
              <x14:negativeFillColor rgb="FFFF0000"/>
              <x14:axisColor rgb="FF000000"/>
            </x14:dataBar>
          </x14:cfRule>
          <xm:sqref>H2198:H2199</xm:sqref>
        </x14:conditionalFormatting>
        <x14:conditionalFormatting xmlns:xm="http://schemas.microsoft.com/office/excel/2006/main">
          <x14:cfRule type="dataBar" id="{14FA74D7-3635-4F98-92C6-CB92391170DC}">
            <x14:dataBar minLength="10" maxLength="90" axisPosition="automatic" gradient="false">
              <x14:cfvo type="autoMin"/>
              <x14:cfvo type="autoMax"/>
              <x14:negativeFillColor rgb="FFFF0000"/>
              <x14:axisColor rgb="FF000000"/>
            </x14:dataBar>
          </x14:cfRule>
          <x14:cfRule type="dataBar" id="{219A4016-225C-46A4-881F-76704D93E397}">
            <x14:dataBar minLength="10" maxLength="90" axisPosition="automatic" gradient="false">
              <x14:cfvo type="autoMin"/>
              <x14:cfvo type="autoMax"/>
              <x14:negativeFillColor rgb="FFFF0000"/>
              <x14:axisColor rgb="FF000000"/>
            </x14:dataBar>
          </x14:cfRule>
          <x14:cfRule type="dataBar" id="{F15E2D8E-99F2-47D9-B05A-F0844E78AEAE}">
            <x14:dataBar minLength="10" maxLength="90" axisPosition="automatic" gradient="false">
              <x14:cfvo type="autoMin"/>
              <x14:cfvo type="autoMax"/>
              <x14:negativeFillColor rgb="FFFF0000"/>
              <x14:axisColor rgb="FF000000"/>
            </x14:dataBar>
          </x14:cfRule>
          <x14:cfRule type="dataBar" id="{A62439A0-1284-4A74-B669-4AAF21A94E65}">
            <x14:dataBar minLength="10" maxLength="90" axisPosition="automatic" gradient="false">
              <x14:cfvo type="autoMin"/>
              <x14:cfvo type="autoMax"/>
              <x14:negativeFillColor rgb="FFFF0000"/>
              <x14:axisColor rgb="FF000000"/>
            </x14:dataBar>
          </x14:cfRule>
          <xm:sqref>O2198:O2199</xm:sqref>
        </x14:conditionalFormatting>
        <x14:conditionalFormatting xmlns:xm="http://schemas.microsoft.com/office/excel/2006/main">
          <x14:cfRule type="dataBar" id="{FE608C3A-50BB-49CA-8A76-F4C4C4A33858}">
            <x14:dataBar minLength="10" maxLength="90" axisPosition="automatic" gradient="false">
              <x14:cfvo type="autoMin"/>
              <x14:cfvo type="autoMax"/>
              <x14:negativeFillColor rgb="FFFF0000"/>
              <x14:axisColor rgb="FF000000"/>
            </x14:dataBar>
          </x14:cfRule>
          <x14:cfRule type="dataBar" id="{10D0E057-604D-423A-BFBE-A7909CA43848}">
            <x14:dataBar minLength="10" maxLength="90" axisPosition="automatic" gradient="false">
              <x14:cfvo type="autoMin"/>
              <x14:cfvo type="autoMax"/>
              <x14:negativeFillColor rgb="FFFF0000"/>
              <x14:axisColor rgb="FF000000"/>
            </x14:dataBar>
          </x14:cfRule>
          <x14:cfRule type="dataBar" id="{FDDEAAEB-6A31-4F5D-9CE3-BAA5B5A87013}">
            <x14:dataBar minLength="10" maxLength="90" axisPosition="automatic" gradient="false">
              <x14:cfvo type="autoMin"/>
              <x14:cfvo type="autoMax"/>
              <x14:negativeFillColor rgb="FFFF0000"/>
              <x14:axisColor rgb="FF000000"/>
            </x14:dataBar>
          </x14:cfRule>
          <x14:cfRule type="dataBar" id="{7D4A6E27-675A-44F1-9837-AD57A0E080D6}">
            <x14:dataBar minLength="10" maxLength="90" axisPosition="automatic" gradient="false">
              <x14:cfvo type="autoMin"/>
              <x14:cfvo type="autoMax"/>
              <x14:negativeFillColor rgb="FFFF0000"/>
              <x14:axisColor rgb="FF000000"/>
            </x14:dataBar>
          </x14:cfRule>
          <xm:sqref>H2187:H2196</xm:sqref>
        </x14:conditionalFormatting>
        <x14:conditionalFormatting xmlns:xm="http://schemas.microsoft.com/office/excel/2006/main">
          <x14:cfRule type="dataBar" id="{7621D17A-7264-4FDD-BD4B-5BA1141CF816}">
            <x14:dataBar minLength="10" maxLength="90" axisPosition="automatic" gradient="false">
              <x14:cfvo type="autoMin"/>
              <x14:cfvo type="autoMax"/>
              <x14:negativeFillColor rgb="FFFF0000"/>
              <x14:axisColor rgb="FF000000"/>
            </x14:dataBar>
          </x14:cfRule>
          <x14:cfRule type="dataBar" id="{9FAC40B4-89A7-431A-9E5E-9593DDA53BE8}">
            <x14:dataBar minLength="10" maxLength="90" axisPosition="automatic" gradient="false">
              <x14:cfvo type="autoMin"/>
              <x14:cfvo type="autoMax"/>
              <x14:negativeFillColor rgb="FFFF0000"/>
              <x14:axisColor rgb="FF000000"/>
            </x14:dataBar>
          </x14:cfRule>
          <x14:cfRule type="dataBar" id="{248534D2-CDA7-4418-9CAE-7BFD50B6F0BA}">
            <x14:dataBar minLength="10" maxLength="90" axisPosition="automatic" gradient="false">
              <x14:cfvo type="autoMin"/>
              <x14:cfvo type="autoMax"/>
              <x14:negativeFillColor rgb="FFFF0000"/>
              <x14:axisColor rgb="FF000000"/>
            </x14:dataBar>
          </x14:cfRule>
          <x14:cfRule type="dataBar" id="{8C137F52-4590-47F3-9CFC-72342B6AEF3B}">
            <x14:dataBar minLength="10" maxLength="90" axisPosition="automatic" gradient="false">
              <x14:cfvo type="autoMin"/>
              <x14:cfvo type="autoMax"/>
              <x14:negativeFillColor rgb="FFFF0000"/>
              <x14:axisColor rgb="FF000000"/>
            </x14:dataBar>
          </x14:cfRule>
          <xm:sqref>O2187:O2196</xm:sqref>
        </x14:conditionalFormatting>
        <x14:conditionalFormatting xmlns:xm="http://schemas.microsoft.com/office/excel/2006/main">
          <x14:cfRule type="dataBar" id="{4710B92A-603D-4FE8-86F7-C3DE37DE84D2}">
            <x14:dataBar minLength="10" maxLength="90" axisPosition="automatic" gradient="false">
              <x14:cfvo type="autoMin"/>
              <x14:cfvo type="autoMax"/>
              <x14:negativeFillColor rgb="FFFF0000"/>
              <x14:axisColor rgb="FF000000"/>
            </x14:dataBar>
          </x14:cfRule>
          <x14:cfRule type="dataBar" id="{EFA11032-3942-422E-BB7B-AB24426D33D4}">
            <x14:dataBar minLength="10" maxLength="90" axisPosition="automatic" gradient="false">
              <x14:cfvo type="autoMin"/>
              <x14:cfvo type="autoMax"/>
              <x14:negativeFillColor rgb="FFFF0000"/>
              <x14:axisColor rgb="FF000000"/>
            </x14:dataBar>
          </x14:cfRule>
          <x14:cfRule type="dataBar" id="{10AAF1E6-22ED-4D22-B420-30406EB0B15C}">
            <x14:dataBar minLength="10" maxLength="90" axisPosition="automatic" gradient="false">
              <x14:cfvo type="autoMin"/>
              <x14:cfvo type="autoMax"/>
              <x14:negativeFillColor rgb="FFFF0000"/>
              <x14:axisColor rgb="FF000000"/>
            </x14:dataBar>
          </x14:cfRule>
          <x14:cfRule type="dataBar" id="{7AF888F6-8FD9-4A3B-8C37-C0B38B7FEAC1}">
            <x14:dataBar minLength="10" maxLength="90" axisPosition="automatic" gradient="false">
              <x14:cfvo type="autoMin"/>
              <x14:cfvo type="autoMax"/>
              <x14:negativeFillColor rgb="FFFF0000"/>
              <x14:axisColor rgb="FF000000"/>
            </x14:dataBar>
          </x14:cfRule>
          <xm:sqref>H2181:H2185</xm:sqref>
        </x14:conditionalFormatting>
        <x14:conditionalFormatting xmlns:xm="http://schemas.microsoft.com/office/excel/2006/main">
          <x14:cfRule type="dataBar" id="{9AC8211D-4637-4715-A898-56A2508DBB8E}">
            <x14:dataBar minLength="10" maxLength="90" axisPosition="automatic" gradient="false">
              <x14:cfvo type="autoMin"/>
              <x14:cfvo type="autoMax"/>
              <x14:negativeFillColor rgb="FFFF0000"/>
              <x14:axisColor rgb="FF000000"/>
            </x14:dataBar>
          </x14:cfRule>
          <x14:cfRule type="dataBar" id="{41409041-3DA4-4FA9-B9AE-B84DF2856C43}">
            <x14:dataBar minLength="10" maxLength="90" axisPosition="automatic" gradient="false">
              <x14:cfvo type="autoMin"/>
              <x14:cfvo type="autoMax"/>
              <x14:negativeFillColor rgb="FFFF0000"/>
              <x14:axisColor rgb="FF000000"/>
            </x14:dataBar>
          </x14:cfRule>
          <x14:cfRule type="dataBar" id="{EE36C42E-9EBE-4983-BE2B-B9C932EBE72A}">
            <x14:dataBar minLength="10" maxLength="90" axisPosition="automatic" gradient="false">
              <x14:cfvo type="autoMin"/>
              <x14:cfvo type="autoMax"/>
              <x14:negativeFillColor rgb="FFFF0000"/>
              <x14:axisColor rgb="FF000000"/>
            </x14:dataBar>
          </x14:cfRule>
          <x14:cfRule type="dataBar" id="{287E3CDC-AD4D-4AA2-B6B2-852BD98C7F1A}">
            <x14:dataBar minLength="10" maxLength="90" axisPosition="automatic" gradient="false">
              <x14:cfvo type="autoMin"/>
              <x14:cfvo type="autoMax"/>
              <x14:negativeFillColor rgb="FFFF0000"/>
              <x14:axisColor rgb="FF000000"/>
            </x14:dataBar>
          </x14:cfRule>
          <xm:sqref>O2181:O2185</xm:sqref>
        </x14:conditionalFormatting>
        <x14:conditionalFormatting xmlns:xm="http://schemas.microsoft.com/office/excel/2006/main">
          <x14:cfRule type="dataBar" id="{446CAF48-F910-42B1-B062-68534D5092E4}">
            <x14:dataBar minLength="10" maxLength="90" axisPosition="automatic" gradient="false">
              <x14:cfvo type="autoMin"/>
              <x14:cfvo type="autoMax"/>
              <x14:negativeFillColor rgb="FFFF0000"/>
              <x14:axisColor rgb="FF000000"/>
            </x14:dataBar>
          </x14:cfRule>
          <x14:cfRule type="dataBar" id="{1EC8E03C-6B45-4654-A4BB-D5F7783735E7}">
            <x14:dataBar minLength="10" maxLength="90" axisPosition="automatic" gradient="false">
              <x14:cfvo type="autoMin"/>
              <x14:cfvo type="autoMax"/>
              <x14:negativeFillColor rgb="FFFF0000"/>
              <x14:axisColor rgb="FF000000"/>
            </x14:dataBar>
          </x14:cfRule>
          <x14:cfRule type="dataBar" id="{2FDD2997-191A-4266-AA1D-451CA0E17493}">
            <x14:dataBar minLength="10" maxLength="90" axisPosition="automatic" gradient="false">
              <x14:cfvo type="autoMin"/>
              <x14:cfvo type="autoMax"/>
              <x14:negativeFillColor rgb="FFFF0000"/>
              <x14:axisColor rgb="FF000000"/>
            </x14:dataBar>
          </x14:cfRule>
          <x14:cfRule type="dataBar" id="{A8CE30D8-1B4E-4D96-A64C-1A24A0E9A659}">
            <x14:dataBar minLength="10" maxLength="90" axisPosition="automatic" gradient="false">
              <x14:cfvo type="autoMin"/>
              <x14:cfvo type="autoMax"/>
              <x14:negativeFillColor rgb="FFFF0000"/>
              <x14:axisColor rgb="FF000000"/>
            </x14:dataBar>
          </x14:cfRule>
          <xm:sqref>H2178:H2179</xm:sqref>
        </x14:conditionalFormatting>
        <x14:conditionalFormatting xmlns:xm="http://schemas.microsoft.com/office/excel/2006/main">
          <x14:cfRule type="dataBar" id="{524C4919-FB9A-4D80-9599-922BA5C9905A}">
            <x14:dataBar minLength="10" maxLength="90" axisPosition="automatic" gradient="false">
              <x14:cfvo type="autoMin"/>
              <x14:cfvo type="autoMax"/>
              <x14:negativeFillColor rgb="FFFF0000"/>
              <x14:axisColor rgb="FF000000"/>
            </x14:dataBar>
          </x14:cfRule>
          <x14:cfRule type="dataBar" id="{7F1F8949-40E7-419E-8133-2ACF4E3E6BE0}">
            <x14:dataBar minLength="10" maxLength="90" axisPosition="automatic" gradient="false">
              <x14:cfvo type="autoMin"/>
              <x14:cfvo type="autoMax"/>
              <x14:negativeFillColor rgb="FFFF0000"/>
              <x14:axisColor rgb="FF000000"/>
            </x14:dataBar>
          </x14:cfRule>
          <x14:cfRule type="dataBar" id="{1FE61FB3-E0A0-48BC-96EC-EEDEFE5EEA82}">
            <x14:dataBar minLength="10" maxLength="90" axisPosition="automatic" gradient="false">
              <x14:cfvo type="autoMin"/>
              <x14:cfvo type="autoMax"/>
              <x14:negativeFillColor rgb="FFFF0000"/>
              <x14:axisColor rgb="FF000000"/>
            </x14:dataBar>
          </x14:cfRule>
          <x14:cfRule type="dataBar" id="{D5E0E548-B1C6-45DC-883D-605533E087BD}">
            <x14:dataBar minLength="10" maxLength="90" axisPosition="automatic" gradient="false">
              <x14:cfvo type="autoMin"/>
              <x14:cfvo type="autoMax"/>
              <x14:negativeFillColor rgb="FFFF0000"/>
              <x14:axisColor rgb="FF000000"/>
            </x14:dataBar>
          </x14:cfRule>
          <xm:sqref>O2178:O2179</xm:sqref>
        </x14:conditionalFormatting>
        <x14:conditionalFormatting xmlns:xm="http://schemas.microsoft.com/office/excel/2006/main">
          <x14:cfRule type="dataBar" id="{AAEEF483-BB43-4E4E-BF36-B0F6DD1D84BB}">
            <x14:dataBar minLength="10" maxLength="90" axisPosition="automatic" gradient="false">
              <x14:cfvo type="autoMin"/>
              <x14:cfvo type="autoMax"/>
              <x14:negativeFillColor rgb="FFFF0000"/>
              <x14:axisColor rgb="FF000000"/>
            </x14:dataBar>
          </x14:cfRule>
          <x14:cfRule type="dataBar" id="{60740014-A468-463E-A721-607A6296EECA}">
            <x14:dataBar minLength="10" maxLength="90" axisPosition="automatic" gradient="false">
              <x14:cfvo type="autoMin"/>
              <x14:cfvo type="autoMax"/>
              <x14:negativeFillColor rgb="FFFF0000"/>
              <x14:axisColor rgb="FF000000"/>
            </x14:dataBar>
          </x14:cfRule>
          <x14:cfRule type="dataBar" id="{E7916E94-3DC3-4B69-9331-65C0EACBB999}">
            <x14:dataBar minLength="10" maxLength="90" axisPosition="automatic" gradient="false">
              <x14:cfvo type="autoMin"/>
              <x14:cfvo type="autoMax"/>
              <x14:negativeFillColor rgb="FFFF0000"/>
              <x14:axisColor rgb="FF000000"/>
            </x14:dataBar>
          </x14:cfRule>
          <x14:cfRule type="dataBar" id="{76D0C1B8-AB4F-4D7A-B74F-D092138857B4}">
            <x14:dataBar minLength="10" maxLength="90" axisPosition="automatic" gradient="false">
              <x14:cfvo type="autoMin"/>
              <x14:cfvo type="autoMax"/>
              <x14:negativeFillColor rgb="FFFF0000"/>
              <x14:axisColor rgb="FF000000"/>
            </x14:dataBar>
          </x14:cfRule>
          <xm:sqref>O2167:O2175</xm:sqref>
        </x14:conditionalFormatting>
        <x14:conditionalFormatting xmlns:xm="http://schemas.microsoft.com/office/excel/2006/main">
          <x14:cfRule type="dataBar" id="{29CE5A59-228E-415E-8CFD-F5BA7BF4FD52}">
            <x14:dataBar minLength="10" maxLength="90" axisPosition="automatic" gradient="false">
              <x14:cfvo type="autoMin"/>
              <x14:cfvo type="autoMax"/>
              <x14:negativeFillColor rgb="FFFF0000"/>
              <x14:axisColor rgb="FF000000"/>
            </x14:dataBar>
          </x14:cfRule>
          <x14:cfRule type="dataBar" id="{1BD072E4-9B68-49A1-A672-596755B9335D}">
            <x14:dataBar minLength="10" maxLength="90" axisPosition="automatic" gradient="false">
              <x14:cfvo type="autoMin"/>
              <x14:cfvo type="autoMax"/>
              <x14:negativeFillColor rgb="FFFF0000"/>
              <x14:axisColor rgb="FF000000"/>
            </x14:dataBar>
          </x14:cfRule>
          <x14:cfRule type="dataBar" id="{615BC1B1-5A6B-4D9A-972C-A620378CDC97}">
            <x14:dataBar minLength="10" maxLength="90" axisPosition="automatic" gradient="false">
              <x14:cfvo type="autoMin"/>
              <x14:cfvo type="autoMax"/>
              <x14:negativeFillColor rgb="FFFF0000"/>
              <x14:axisColor rgb="FF000000"/>
            </x14:dataBar>
          </x14:cfRule>
          <x14:cfRule type="dataBar" id="{2CAC8985-9694-4A7F-918B-75FD73E2522B}">
            <x14:dataBar minLength="10" maxLength="90" axisPosition="automatic" gradient="false">
              <x14:cfvo type="autoMin"/>
              <x14:cfvo type="autoMax"/>
              <x14:negativeFillColor rgb="FFFF0000"/>
              <x14:axisColor rgb="FF000000"/>
            </x14:dataBar>
          </x14:cfRule>
          <xm:sqref>O2158:O2165</xm:sqref>
        </x14:conditionalFormatting>
        <x14:conditionalFormatting xmlns:xm="http://schemas.microsoft.com/office/excel/2006/main">
          <x14:cfRule type="dataBar" id="{F0EF4CB5-97A8-4338-91AE-8AA9B7A1D271}">
            <x14:dataBar minLength="10" maxLength="90" axisPosition="automatic" gradient="false">
              <x14:cfvo type="autoMin"/>
              <x14:cfvo type="autoMax"/>
              <x14:negativeFillColor rgb="FFFF0000"/>
              <x14:axisColor rgb="FF000000"/>
            </x14:dataBar>
          </x14:cfRule>
          <x14:cfRule type="dataBar" id="{30705812-DF1B-4FC2-BAE0-CD2EA9D26031}">
            <x14:dataBar minLength="10" maxLength="90" axisPosition="automatic" gradient="false">
              <x14:cfvo type="autoMin"/>
              <x14:cfvo type="autoMax"/>
              <x14:negativeFillColor rgb="FFFF0000"/>
              <x14:axisColor rgb="FF000000"/>
            </x14:dataBar>
          </x14:cfRule>
          <x14:cfRule type="dataBar" id="{D92BA39C-459A-4E14-A070-1E4CA9473FA3}">
            <x14:dataBar minLength="10" maxLength="90" axisPosition="automatic" gradient="false">
              <x14:cfvo type="autoMin"/>
              <x14:cfvo type="autoMax"/>
              <x14:negativeFillColor rgb="FFFF0000"/>
              <x14:axisColor rgb="FF000000"/>
            </x14:dataBar>
          </x14:cfRule>
          <x14:cfRule type="dataBar" id="{3DB7E0FF-2899-4ACE-B881-C0E18D707F98}">
            <x14:dataBar minLength="10" maxLength="90" axisPosition="automatic" gradient="false">
              <x14:cfvo type="autoMin"/>
              <x14:cfvo type="autoMax"/>
              <x14:negativeFillColor rgb="FFFF0000"/>
              <x14:axisColor rgb="FF000000"/>
            </x14:dataBar>
          </x14:cfRule>
          <xm:sqref>O2147:O2156</xm:sqref>
        </x14:conditionalFormatting>
        <x14:conditionalFormatting xmlns:xm="http://schemas.microsoft.com/office/excel/2006/main">
          <x14:cfRule type="dataBar" id="{60D56BC3-D0A6-43B4-BBDE-EEE73B1DDF9F}">
            <x14:dataBar minLength="10" maxLength="90" axisPosition="automatic" gradient="false">
              <x14:cfvo type="autoMin"/>
              <x14:cfvo type="autoMax"/>
              <x14:negativeFillColor rgb="FFFF0000"/>
              <x14:axisColor rgb="FF000000"/>
            </x14:dataBar>
          </x14:cfRule>
          <x14:cfRule type="dataBar" id="{D717C442-C05D-4FDA-9DB0-71C513401755}">
            <x14:dataBar minLength="10" maxLength="90" axisPosition="automatic" gradient="false">
              <x14:cfvo type="autoMin"/>
              <x14:cfvo type="autoMax"/>
              <x14:negativeFillColor rgb="FFFF0000"/>
              <x14:axisColor rgb="FF000000"/>
            </x14:dataBar>
          </x14:cfRule>
          <x14:cfRule type="dataBar" id="{CDF2EDAB-C5C9-4A98-83EA-91973DE4FE25}">
            <x14:dataBar minLength="10" maxLength="90" axisPosition="automatic" gradient="false">
              <x14:cfvo type="autoMin"/>
              <x14:cfvo type="autoMax"/>
              <x14:negativeFillColor rgb="FFFF0000"/>
              <x14:axisColor rgb="FF000000"/>
            </x14:dataBar>
          </x14:cfRule>
          <x14:cfRule type="dataBar" id="{FC1A425B-4D30-44FE-90A6-8D7F5B4991A7}">
            <x14:dataBar minLength="10" maxLength="90" axisPosition="automatic" gradient="false">
              <x14:cfvo type="autoMin"/>
              <x14:cfvo type="autoMax"/>
              <x14:negativeFillColor rgb="FFFF0000"/>
              <x14:axisColor rgb="FF000000"/>
            </x14:dataBar>
          </x14:cfRule>
          <xm:sqref>O2117:O2144</xm:sqref>
        </x14:conditionalFormatting>
        <x14:conditionalFormatting xmlns:xm="http://schemas.microsoft.com/office/excel/2006/main">
          <x14:cfRule type="dataBar" id="{536C50E9-A2B6-4ADA-A874-E6376FE0F0A0}">
            <x14:dataBar minLength="10" maxLength="90" axisPosition="automatic" gradient="false">
              <x14:cfvo type="autoMin"/>
              <x14:cfvo type="autoMax"/>
              <x14:negativeFillColor rgb="FFFF0000"/>
              <x14:axisColor rgb="FF000000"/>
            </x14:dataBar>
          </x14:cfRule>
          <x14:cfRule type="dataBar" id="{3E6D90D2-95C3-4E9F-BF39-821950BD608A}">
            <x14:dataBar minLength="10" maxLength="90" axisPosition="automatic" gradient="false">
              <x14:cfvo type="autoMin"/>
              <x14:cfvo type="autoMax"/>
              <x14:negativeFillColor rgb="FFFF0000"/>
              <x14:axisColor rgb="FF000000"/>
            </x14:dataBar>
          </x14:cfRule>
          <x14:cfRule type="dataBar" id="{5E46BEEF-4855-4820-9D2A-3B372698D427}">
            <x14:dataBar minLength="10" maxLength="90" axisPosition="automatic" gradient="false">
              <x14:cfvo type="autoMin"/>
              <x14:cfvo type="autoMax"/>
              <x14:negativeFillColor rgb="FFFF0000"/>
              <x14:axisColor rgb="FF000000"/>
            </x14:dataBar>
          </x14:cfRule>
          <x14:cfRule type="dataBar" id="{17F67E5B-6293-4F45-BE40-D046B6A248A9}">
            <x14:dataBar minLength="10" maxLength="90" axisPosition="automatic" gradient="false">
              <x14:cfvo type="autoMin"/>
              <x14:cfvo type="autoMax"/>
              <x14:negativeFillColor rgb="FFFF0000"/>
              <x14:axisColor rgb="FF000000"/>
            </x14:dataBar>
          </x14:cfRule>
          <xm:sqref>O2101:O2114</xm:sqref>
        </x14:conditionalFormatting>
        <x14:conditionalFormatting xmlns:xm="http://schemas.microsoft.com/office/excel/2006/main">
          <x14:cfRule type="dataBar" id="{10CD4015-8F27-4EF3-9CE9-D12C14EE9360}">
            <x14:dataBar minLength="10" maxLength="90" axisPosition="automatic" gradient="false">
              <x14:cfvo type="autoMin"/>
              <x14:cfvo type="autoMax"/>
              <x14:negativeFillColor rgb="FFFF0000"/>
              <x14:axisColor rgb="FF000000"/>
            </x14:dataBar>
          </x14:cfRule>
          <x14:cfRule type="dataBar" id="{66B08E29-17C9-4DD2-B8F9-48E5647B10C0}">
            <x14:dataBar minLength="10" maxLength="90" axisPosition="automatic" gradient="false">
              <x14:cfvo type="autoMin"/>
              <x14:cfvo type="autoMax"/>
              <x14:negativeFillColor rgb="FFFF0000"/>
              <x14:axisColor rgb="FF000000"/>
            </x14:dataBar>
          </x14:cfRule>
          <x14:cfRule type="dataBar" id="{92F5E018-451F-48BF-9A2D-64ECA77DD3AC}">
            <x14:dataBar minLength="10" maxLength="90" axisPosition="automatic" gradient="false">
              <x14:cfvo type="autoMin"/>
              <x14:cfvo type="autoMax"/>
              <x14:negativeFillColor rgb="FFFF0000"/>
              <x14:axisColor rgb="FF000000"/>
            </x14:dataBar>
          </x14:cfRule>
          <x14:cfRule type="dataBar" id="{C9A1AA6F-CABE-401A-BF1C-7211A819416F}">
            <x14:dataBar minLength="10" maxLength="90" axisPosition="automatic" gradient="false">
              <x14:cfvo type="autoMin"/>
              <x14:cfvo type="autoMax"/>
              <x14:negativeFillColor rgb="FFFF0000"/>
              <x14:axisColor rgb="FF000000"/>
            </x14:dataBar>
          </x14:cfRule>
          <xm:sqref>O2087:O2098</xm:sqref>
        </x14:conditionalFormatting>
        <x14:conditionalFormatting xmlns:xm="http://schemas.microsoft.com/office/excel/2006/main">
          <x14:cfRule type="dataBar" id="{A26DBCEC-CCF6-4733-83D1-F61ED1BEB0C5}">
            <x14:dataBar minLength="10" maxLength="90" axisPosition="automatic" gradient="false">
              <x14:cfvo type="autoMin"/>
              <x14:cfvo type="autoMax"/>
              <x14:negativeFillColor rgb="FFFF0000"/>
              <x14:axisColor rgb="FF000000"/>
            </x14:dataBar>
          </x14:cfRule>
          <x14:cfRule type="dataBar" id="{DC12B49E-C010-4069-B7C7-AB69DB88BB29}">
            <x14:dataBar minLength="10" maxLength="90" axisPosition="automatic" gradient="false">
              <x14:cfvo type="autoMin"/>
              <x14:cfvo type="autoMax"/>
              <x14:negativeFillColor rgb="FFFF0000"/>
              <x14:axisColor rgb="FF000000"/>
            </x14:dataBar>
          </x14:cfRule>
          <x14:cfRule type="dataBar" id="{6FA6AFA4-A769-4EF4-A79A-56B5243DD6AD}">
            <x14:dataBar minLength="10" maxLength="90" axisPosition="automatic" gradient="false">
              <x14:cfvo type="autoMin"/>
              <x14:cfvo type="autoMax"/>
              <x14:negativeFillColor rgb="FFFF0000"/>
              <x14:axisColor rgb="FF000000"/>
            </x14:dataBar>
          </x14:cfRule>
          <x14:cfRule type="dataBar" id="{245150BF-E136-48FE-92CE-A84BE5E0181E}">
            <x14:dataBar minLength="10" maxLength="90" axisPosition="automatic" gradient="false">
              <x14:cfvo type="autoMin"/>
              <x14:cfvo type="autoMax"/>
              <x14:negativeFillColor rgb="FFFF0000"/>
              <x14:axisColor rgb="FF000000"/>
            </x14:dataBar>
          </x14:cfRule>
          <xm:sqref>O2082:O2084</xm:sqref>
        </x14:conditionalFormatting>
        <x14:conditionalFormatting xmlns:xm="http://schemas.microsoft.com/office/excel/2006/main">
          <x14:cfRule type="dataBar" id="{9023795B-BE17-42A1-8966-1877CA275415}">
            <x14:dataBar minLength="10" maxLength="90" axisPosition="automatic" gradient="false">
              <x14:cfvo type="autoMin"/>
              <x14:cfvo type="autoMax"/>
              <x14:negativeFillColor rgb="FFFF0000"/>
              <x14:axisColor rgb="FF000000"/>
            </x14:dataBar>
          </x14:cfRule>
          <x14:cfRule type="dataBar" id="{40F3CFA3-839D-4C7A-A4CD-C4B7E48656F7}">
            <x14:dataBar minLength="10" maxLength="90" axisPosition="automatic" gradient="false">
              <x14:cfvo type="autoMin"/>
              <x14:cfvo type="autoMax"/>
              <x14:negativeFillColor rgb="FFFF0000"/>
              <x14:axisColor rgb="FF000000"/>
            </x14:dataBar>
          </x14:cfRule>
          <x14:cfRule type="dataBar" id="{F3CE2054-832F-497D-B81B-B687FD599770}">
            <x14:dataBar minLength="10" maxLength="90" axisPosition="automatic" gradient="false">
              <x14:cfvo type="autoMin"/>
              <x14:cfvo type="autoMax"/>
              <x14:negativeFillColor rgb="FFFF0000"/>
              <x14:axisColor rgb="FF000000"/>
            </x14:dataBar>
          </x14:cfRule>
          <x14:cfRule type="dataBar" id="{6FB698D7-5096-4521-B270-DAB05AB5931B}">
            <x14:dataBar minLength="10" maxLength="90" axisPosition="automatic" gradient="false">
              <x14:cfvo type="autoMin"/>
              <x14:cfvo type="autoMax"/>
              <x14:negativeFillColor rgb="FFFF0000"/>
              <x14:axisColor rgb="FF000000"/>
            </x14:dataBar>
          </x14:cfRule>
          <xm:sqref>O2017:O2080</xm:sqref>
        </x14:conditionalFormatting>
        <x14:conditionalFormatting xmlns:xm="http://schemas.microsoft.com/office/excel/2006/main">
          <x14:cfRule type="dataBar" id="{D53E8D7A-F0C1-47DC-8793-7835694159E6}">
            <x14:dataBar minLength="10" maxLength="90" axisPosition="automatic" gradient="false">
              <x14:cfvo type="autoMin"/>
              <x14:cfvo type="autoMax"/>
              <x14:negativeFillColor rgb="FFFF0000"/>
              <x14:axisColor rgb="FF000000"/>
            </x14:dataBar>
          </x14:cfRule>
          <x14:cfRule type="dataBar" id="{D6256873-1170-42F0-A549-307177BEC4E8}">
            <x14:dataBar minLength="10" maxLength="90" axisPosition="automatic" gradient="false">
              <x14:cfvo type="autoMin"/>
              <x14:cfvo type="autoMax"/>
              <x14:negativeFillColor rgb="FFFF0000"/>
              <x14:axisColor rgb="FF000000"/>
            </x14:dataBar>
          </x14:cfRule>
          <x14:cfRule type="dataBar" id="{D1CE1043-DEC7-4829-962E-A6F8571A86E1}">
            <x14:dataBar minLength="10" maxLength="90" axisPosition="automatic" gradient="false">
              <x14:cfvo type="autoMin"/>
              <x14:cfvo type="autoMax"/>
              <x14:negativeFillColor rgb="FFFF0000"/>
              <x14:axisColor rgb="FF000000"/>
            </x14:dataBar>
          </x14:cfRule>
          <x14:cfRule type="dataBar" id="{90703754-173D-4D5B-9612-C9811EDEC52C}">
            <x14:dataBar minLength="10" maxLength="90" axisPosition="automatic" gradient="false">
              <x14:cfvo type="autoMin"/>
              <x14:cfvo type="autoMax"/>
              <x14:negativeFillColor rgb="FFFF0000"/>
              <x14:axisColor rgb="FF000000"/>
            </x14:dataBar>
          </x14:cfRule>
          <xm:sqref>O1937:O2014</xm:sqref>
        </x14:conditionalFormatting>
        <x14:conditionalFormatting xmlns:xm="http://schemas.microsoft.com/office/excel/2006/main">
          <x14:cfRule type="dataBar" id="{2C8AEBB4-D2F2-4F3E-989C-5B63D713DC81}">
            <x14:dataBar minLength="10" maxLength="90" axisPosition="automatic" gradient="false">
              <x14:cfvo type="autoMin"/>
              <x14:cfvo type="autoMax"/>
              <x14:negativeFillColor rgb="FFFF0000"/>
              <x14:axisColor rgb="FF000000"/>
            </x14:dataBar>
          </x14:cfRule>
          <x14:cfRule type="dataBar" id="{338DEAFC-EFEC-4041-B821-7C3940AC3526}">
            <x14:dataBar minLength="10" maxLength="90" axisPosition="automatic" gradient="false">
              <x14:cfvo type="autoMin"/>
              <x14:cfvo type="autoMax"/>
              <x14:negativeFillColor rgb="FFFF0000"/>
              <x14:axisColor rgb="FF000000"/>
            </x14:dataBar>
          </x14:cfRule>
          <x14:cfRule type="dataBar" id="{27BF66F3-9291-4460-9655-42818D64CAF5}">
            <x14:dataBar minLength="10" maxLength="90" axisPosition="automatic" gradient="false">
              <x14:cfvo type="autoMin"/>
              <x14:cfvo type="autoMax"/>
              <x14:negativeFillColor rgb="FFFF0000"/>
              <x14:axisColor rgb="FF000000"/>
            </x14:dataBar>
          </x14:cfRule>
          <x14:cfRule type="dataBar" id="{5A14CE57-2B37-41C3-A7DC-DFC2491056B8}">
            <x14:dataBar minLength="10" maxLength="90" axisPosition="automatic" gradient="false">
              <x14:cfvo type="autoMin"/>
              <x14:cfvo type="autoMax"/>
              <x14:negativeFillColor rgb="FFFF0000"/>
              <x14:axisColor rgb="FF000000"/>
            </x14:dataBar>
          </x14:cfRule>
          <xm:sqref>O1928:O1934</xm:sqref>
        </x14:conditionalFormatting>
        <x14:conditionalFormatting xmlns:xm="http://schemas.microsoft.com/office/excel/2006/main">
          <x14:cfRule type="dataBar" id="{7A2735F3-71B9-4AEB-9F66-ADFD2C501629}">
            <x14:dataBar minLength="10" maxLength="90" axisPosition="automatic" gradient="false">
              <x14:cfvo type="autoMin"/>
              <x14:cfvo type="autoMax"/>
              <x14:negativeFillColor rgb="FFFF0000"/>
              <x14:axisColor rgb="FF000000"/>
            </x14:dataBar>
          </x14:cfRule>
          <x14:cfRule type="dataBar" id="{EFDA2127-3470-4B27-8AAB-9856B5923420}">
            <x14:dataBar minLength="10" maxLength="90" axisPosition="automatic" gradient="false">
              <x14:cfvo type="autoMin"/>
              <x14:cfvo type="autoMax"/>
              <x14:negativeFillColor rgb="FFFF0000"/>
              <x14:axisColor rgb="FF000000"/>
            </x14:dataBar>
          </x14:cfRule>
          <x14:cfRule type="dataBar" id="{A8157748-F010-4024-A5F6-F011A73551DE}">
            <x14:dataBar minLength="10" maxLength="90" axisPosition="automatic" gradient="false">
              <x14:cfvo type="autoMin"/>
              <x14:cfvo type="autoMax"/>
              <x14:negativeFillColor rgb="FFFF0000"/>
              <x14:axisColor rgb="FF000000"/>
            </x14:dataBar>
          </x14:cfRule>
          <x14:cfRule type="dataBar" id="{66D2725F-6360-4E59-8EDD-19FCA4747D85}">
            <x14:dataBar minLength="10" maxLength="90" axisPosition="automatic" gradient="false">
              <x14:cfvo type="autoMin"/>
              <x14:cfvo type="autoMax"/>
              <x14:negativeFillColor rgb="FFFF0000"/>
              <x14:axisColor rgb="FF000000"/>
            </x14:dataBar>
          </x14:cfRule>
          <xm:sqref>O1853:O1925</xm:sqref>
        </x14:conditionalFormatting>
        <x14:conditionalFormatting xmlns:xm="http://schemas.microsoft.com/office/excel/2006/main">
          <x14:cfRule type="dataBar" id="{BF45B948-6318-45D8-9B3C-64A9B497E538}">
            <x14:dataBar minLength="10" maxLength="90" axisPosition="automatic" gradient="false">
              <x14:cfvo type="autoMin"/>
              <x14:cfvo type="autoMax"/>
              <x14:negativeFillColor rgb="FFFF0000"/>
              <x14:axisColor rgb="FF000000"/>
            </x14:dataBar>
          </x14:cfRule>
          <x14:cfRule type="dataBar" id="{86C0F5F3-B33D-4D42-AA3E-9FE4BBFAE6AC}">
            <x14:dataBar minLength="10" maxLength="90" axisPosition="automatic" gradient="false">
              <x14:cfvo type="autoMin"/>
              <x14:cfvo type="autoMax"/>
              <x14:negativeFillColor rgb="FFFF0000"/>
              <x14:axisColor rgb="FF000000"/>
            </x14:dataBar>
          </x14:cfRule>
          <x14:cfRule type="dataBar" id="{C0F95B69-7B6D-40E3-82EC-C7E310C53FE0}">
            <x14:dataBar minLength="10" maxLength="90" axisPosition="automatic" gradient="false">
              <x14:cfvo type="autoMin"/>
              <x14:cfvo type="autoMax"/>
              <x14:negativeFillColor rgb="FFFF0000"/>
              <x14:axisColor rgb="FF000000"/>
            </x14:dataBar>
          </x14:cfRule>
          <x14:cfRule type="dataBar" id="{E6CFB213-68B5-4AA0-833E-50909E5AFDB9}">
            <x14:dataBar minLength="10" maxLength="90" axisPosition="automatic" gradient="false">
              <x14:cfvo type="autoMin"/>
              <x14:cfvo type="autoMax"/>
              <x14:negativeFillColor rgb="FFFF0000"/>
              <x14:axisColor rgb="FF000000"/>
            </x14:dataBar>
          </x14:cfRule>
          <xm:sqref>O1847:O1850</xm:sqref>
        </x14:conditionalFormatting>
        <x14:conditionalFormatting xmlns:xm="http://schemas.microsoft.com/office/excel/2006/main">
          <x14:cfRule type="dataBar" id="{85D26CCB-6120-4E30-885F-964612D28F33}">
            <x14:dataBar minLength="10" maxLength="90" axisPosition="automatic" gradient="false">
              <x14:cfvo type="autoMin"/>
              <x14:cfvo type="autoMax"/>
              <x14:negativeFillColor rgb="FFFF0000"/>
              <x14:axisColor rgb="FF000000"/>
            </x14:dataBar>
          </x14:cfRule>
          <x14:cfRule type="dataBar" id="{FAF5DADD-A160-4AC1-A87C-CBA713EE63F0}">
            <x14:dataBar minLength="10" maxLength="90" axisPosition="automatic" gradient="false">
              <x14:cfvo type="autoMin"/>
              <x14:cfvo type="autoMax"/>
              <x14:negativeFillColor rgb="FFFF0000"/>
              <x14:axisColor rgb="FF000000"/>
            </x14:dataBar>
          </x14:cfRule>
          <x14:cfRule type="dataBar" id="{7D75D849-30D3-4AF9-BFCB-F8C9806DBDA5}">
            <x14:dataBar minLength="10" maxLength="90" axisPosition="automatic" gradient="false">
              <x14:cfvo type="autoMin"/>
              <x14:cfvo type="autoMax"/>
              <x14:negativeFillColor rgb="FFFF0000"/>
              <x14:axisColor rgb="FF000000"/>
            </x14:dataBar>
          </x14:cfRule>
          <x14:cfRule type="dataBar" id="{40D6A0E1-896B-4C47-85C3-5028F38AA831}">
            <x14:dataBar minLength="10" maxLength="90" axisPosition="automatic" gradient="false">
              <x14:cfvo type="autoMin"/>
              <x14:cfvo type="autoMax"/>
              <x14:negativeFillColor rgb="FFFF0000"/>
              <x14:axisColor rgb="FF000000"/>
            </x14:dataBar>
          </x14:cfRule>
          <xm:sqref>O1837:O1845</xm:sqref>
        </x14:conditionalFormatting>
        <x14:conditionalFormatting xmlns:xm="http://schemas.microsoft.com/office/excel/2006/main">
          <x14:cfRule type="dataBar" id="{B76726AE-1019-4214-91F4-268CCA7E655F}">
            <x14:dataBar minLength="10" maxLength="90" axisPosition="automatic" gradient="false">
              <x14:cfvo type="autoMin"/>
              <x14:cfvo type="autoMax"/>
              <x14:negativeFillColor rgb="FFFF0000"/>
              <x14:axisColor rgb="FF000000"/>
            </x14:dataBar>
          </x14:cfRule>
          <x14:cfRule type="dataBar" id="{26DC9116-2EDF-47B7-AADD-6C40C63AC15E}">
            <x14:dataBar minLength="10" maxLength="90" axisPosition="automatic" gradient="false">
              <x14:cfvo type="autoMin"/>
              <x14:cfvo type="autoMax"/>
              <x14:negativeFillColor rgb="FFFF0000"/>
              <x14:axisColor rgb="FF000000"/>
            </x14:dataBar>
          </x14:cfRule>
          <x14:cfRule type="dataBar" id="{67008834-A112-413D-9DE7-C87974B4F8AE}">
            <x14:dataBar minLength="10" maxLength="90" axisPosition="automatic" gradient="false">
              <x14:cfvo type="autoMin"/>
              <x14:cfvo type="autoMax"/>
              <x14:negativeFillColor rgb="FFFF0000"/>
              <x14:axisColor rgb="FF000000"/>
            </x14:dataBar>
          </x14:cfRule>
          <x14:cfRule type="dataBar" id="{10E25089-E4D0-4772-BBAC-5B85C1DF7831}">
            <x14:dataBar minLength="10" maxLength="90" axisPosition="automatic" gradient="false">
              <x14:cfvo type="autoMin"/>
              <x14:cfvo type="autoMax"/>
              <x14:negativeFillColor rgb="FFFF0000"/>
              <x14:axisColor rgb="FF000000"/>
            </x14:dataBar>
          </x14:cfRule>
          <xm:sqref>O1822:O1835</xm:sqref>
        </x14:conditionalFormatting>
        <x14:conditionalFormatting xmlns:xm="http://schemas.microsoft.com/office/excel/2006/main">
          <x14:cfRule type="dataBar" id="{F7CD38D1-7CB9-4E93-93EE-EA32DE1A4B2F}">
            <x14:dataBar minLength="10" maxLength="90" axisPosition="automatic" gradient="false">
              <x14:cfvo type="autoMin"/>
              <x14:cfvo type="autoMax"/>
              <x14:negativeFillColor rgb="FFFF0000"/>
              <x14:axisColor rgb="FF000000"/>
            </x14:dataBar>
          </x14:cfRule>
          <x14:cfRule type="dataBar" id="{2E83A3CD-9FA0-4FE1-B211-A610B5D3B136}">
            <x14:dataBar minLength="10" maxLength="90" axisPosition="automatic" gradient="false">
              <x14:cfvo type="autoMin"/>
              <x14:cfvo type="autoMax"/>
              <x14:negativeFillColor rgb="FFFF0000"/>
              <x14:axisColor rgb="FF000000"/>
            </x14:dataBar>
          </x14:cfRule>
          <x14:cfRule type="dataBar" id="{503027F3-A970-427E-9410-D03892DDCB38}">
            <x14:dataBar minLength="10" maxLength="90" axisPosition="automatic" gradient="false">
              <x14:cfvo type="autoMin"/>
              <x14:cfvo type="autoMax"/>
              <x14:negativeFillColor rgb="FFFF0000"/>
              <x14:axisColor rgb="FF000000"/>
            </x14:dataBar>
          </x14:cfRule>
          <x14:cfRule type="dataBar" id="{9865FA6E-F21D-4248-92C8-DF6514486AEB}">
            <x14:dataBar minLength="10" maxLength="90" axisPosition="automatic" gradient="false">
              <x14:cfvo type="autoMin"/>
              <x14:cfvo type="autoMax"/>
              <x14:negativeFillColor rgb="FFFF0000"/>
              <x14:axisColor rgb="FF000000"/>
            </x14:dataBar>
          </x14:cfRule>
          <xm:sqref>O1787:O1820</xm:sqref>
        </x14:conditionalFormatting>
        <x14:conditionalFormatting xmlns:xm="http://schemas.microsoft.com/office/excel/2006/main">
          <x14:cfRule type="dataBar" id="{3E56459D-EF14-409B-AB3D-FD66D59C4BFE}">
            <x14:dataBar minLength="10" maxLength="90" axisPosition="automatic" gradient="false">
              <x14:cfvo type="autoMin"/>
              <x14:cfvo type="autoMax"/>
              <x14:negativeFillColor rgb="FFFF0000"/>
              <x14:axisColor rgb="FF000000"/>
            </x14:dataBar>
          </x14:cfRule>
          <x14:cfRule type="dataBar" id="{43FB2C75-34C1-4CD9-9488-6F46309ACBBF}">
            <x14:dataBar minLength="10" maxLength="90" axisPosition="automatic" gradient="false">
              <x14:cfvo type="autoMin"/>
              <x14:cfvo type="autoMax"/>
              <x14:negativeFillColor rgb="FFFF0000"/>
              <x14:axisColor rgb="FF000000"/>
            </x14:dataBar>
          </x14:cfRule>
          <x14:cfRule type="dataBar" id="{1364B363-109F-438C-A230-68BE975964F9}">
            <x14:dataBar minLength="10" maxLength="90" axisPosition="automatic" gradient="false">
              <x14:cfvo type="autoMin"/>
              <x14:cfvo type="autoMax"/>
              <x14:negativeFillColor rgb="FFFF0000"/>
              <x14:axisColor rgb="FF000000"/>
            </x14:dataBar>
          </x14:cfRule>
          <x14:cfRule type="dataBar" id="{E04073E8-5419-4894-9586-D48070EE58C8}">
            <x14:dataBar minLength="10" maxLength="90" axisPosition="automatic" gradient="false">
              <x14:cfvo type="autoMin"/>
              <x14:cfvo type="autoMax"/>
              <x14:negativeFillColor rgb="FFFF0000"/>
              <x14:axisColor rgb="FF000000"/>
            </x14:dataBar>
          </x14:cfRule>
          <xm:sqref>O1782:O1785</xm:sqref>
        </x14:conditionalFormatting>
        <x14:conditionalFormatting xmlns:xm="http://schemas.microsoft.com/office/excel/2006/main">
          <x14:cfRule type="dataBar" id="{D6D5EED4-20E8-4EBF-9ECC-D642EAAD3453}">
            <x14:dataBar minLength="10" maxLength="90" axisPosition="automatic" gradient="false">
              <x14:cfvo type="autoMin"/>
              <x14:cfvo type="autoMax"/>
              <x14:negativeFillColor rgb="FFFF0000"/>
              <x14:axisColor rgb="FF000000"/>
            </x14:dataBar>
          </x14:cfRule>
          <x14:cfRule type="dataBar" id="{569D9316-E441-4A68-9459-8024EB85105B}">
            <x14:dataBar minLength="10" maxLength="90" axisPosition="automatic" gradient="false">
              <x14:cfvo type="autoMin"/>
              <x14:cfvo type="autoMax"/>
              <x14:negativeFillColor rgb="FFFF0000"/>
              <x14:axisColor rgb="FF000000"/>
            </x14:dataBar>
          </x14:cfRule>
          <x14:cfRule type="dataBar" id="{35D38E17-D7B8-4979-B87D-1B703557A77B}">
            <x14:dataBar minLength="10" maxLength="90" axisPosition="automatic" gradient="false">
              <x14:cfvo type="autoMin"/>
              <x14:cfvo type="autoMax"/>
              <x14:negativeFillColor rgb="FFFF0000"/>
              <x14:axisColor rgb="FF000000"/>
            </x14:dataBar>
          </x14:cfRule>
          <x14:cfRule type="dataBar" id="{4B1D87E5-1481-4B64-BC5C-75D59D7AB379}">
            <x14:dataBar minLength="10" maxLength="90" axisPosition="automatic" gradient="false">
              <x14:cfvo type="autoMin"/>
              <x14:cfvo type="autoMax"/>
              <x14:negativeFillColor rgb="FFFF0000"/>
              <x14:axisColor rgb="FF000000"/>
            </x14:dataBar>
          </x14:cfRule>
          <xm:sqref>O1771:O1780</xm:sqref>
        </x14:conditionalFormatting>
        <x14:conditionalFormatting xmlns:xm="http://schemas.microsoft.com/office/excel/2006/main">
          <x14:cfRule type="dataBar" id="{B0108221-6C8D-427F-81D3-3AC45C8C61CC}">
            <x14:dataBar minLength="10" maxLength="90" axisPosition="automatic" gradient="false">
              <x14:cfvo type="autoMin"/>
              <x14:cfvo type="autoMax"/>
              <x14:negativeFillColor rgb="FFFF0000"/>
              <x14:axisColor rgb="FF000000"/>
            </x14:dataBar>
          </x14:cfRule>
          <x14:cfRule type="dataBar" id="{7492D5CA-B7D5-4647-9B4B-8FF07D45C183}">
            <x14:dataBar minLength="10" maxLength="90" axisPosition="automatic" gradient="false">
              <x14:cfvo type="autoMin"/>
              <x14:cfvo type="autoMax"/>
              <x14:negativeFillColor rgb="FFFF0000"/>
              <x14:axisColor rgb="FF000000"/>
            </x14:dataBar>
          </x14:cfRule>
          <x14:cfRule type="dataBar" id="{F097674D-7D87-4346-BE42-382F6761FE43}">
            <x14:dataBar minLength="10" maxLength="90" axisPosition="automatic" gradient="false">
              <x14:cfvo type="autoMin"/>
              <x14:cfvo type="autoMax"/>
              <x14:negativeFillColor rgb="FFFF0000"/>
              <x14:axisColor rgb="FF000000"/>
            </x14:dataBar>
          </x14:cfRule>
          <x14:cfRule type="dataBar" id="{5C6CE3F4-ACD3-48EF-9325-8C6239C02246}">
            <x14:dataBar minLength="10" maxLength="90" axisPosition="automatic" gradient="false">
              <x14:cfvo type="autoMin"/>
              <x14:cfvo type="autoMax"/>
              <x14:negativeFillColor rgb="FFFF0000"/>
              <x14:axisColor rgb="FF000000"/>
            </x14:dataBar>
          </x14:cfRule>
          <xm:sqref>O1767:O1769</xm:sqref>
        </x14:conditionalFormatting>
        <x14:conditionalFormatting xmlns:xm="http://schemas.microsoft.com/office/excel/2006/main">
          <x14:cfRule type="dataBar" id="{3895E0DE-F133-4FE0-8010-98A3A930E02B}">
            <x14:dataBar minLength="10" maxLength="90" axisPosition="automatic" gradient="false">
              <x14:cfvo type="autoMin"/>
              <x14:cfvo type="autoMax"/>
              <x14:negativeFillColor rgb="FFFF0000"/>
              <x14:axisColor rgb="FF000000"/>
            </x14:dataBar>
          </x14:cfRule>
          <x14:cfRule type="dataBar" id="{E014F7CD-FB40-4F41-BADF-1A51987D3592}">
            <x14:dataBar minLength="10" maxLength="90" axisPosition="automatic" gradient="false">
              <x14:cfvo type="autoMin"/>
              <x14:cfvo type="autoMax"/>
              <x14:negativeFillColor rgb="FFFF0000"/>
              <x14:axisColor rgb="FF000000"/>
            </x14:dataBar>
          </x14:cfRule>
          <x14:cfRule type="dataBar" id="{5054C75E-57F2-4790-986C-A8D26A23FD4C}">
            <x14:dataBar minLength="10" maxLength="90" axisPosition="automatic" gradient="false">
              <x14:cfvo type="autoMin"/>
              <x14:cfvo type="autoMax"/>
              <x14:negativeFillColor rgb="FFFF0000"/>
              <x14:axisColor rgb="FF000000"/>
            </x14:dataBar>
          </x14:cfRule>
          <x14:cfRule type="dataBar" id="{BC8E543E-90B1-4730-8320-34306184E128}">
            <x14:dataBar minLength="10" maxLength="90" axisPosition="automatic" gradient="false">
              <x14:cfvo type="autoMin"/>
              <x14:cfvo type="autoMax"/>
              <x14:negativeFillColor rgb="FFFF0000"/>
              <x14:axisColor rgb="FF000000"/>
            </x14:dataBar>
          </x14:cfRule>
          <xm:sqref>O1762:O1765</xm:sqref>
        </x14:conditionalFormatting>
        <x14:conditionalFormatting xmlns:xm="http://schemas.microsoft.com/office/excel/2006/main">
          <x14:cfRule type="dataBar" id="{F9FADAFA-78C7-4B97-9E38-9AEA9F5099CF}">
            <x14:dataBar minLength="10" maxLength="90" axisPosition="automatic" gradient="false">
              <x14:cfvo type="autoMin"/>
              <x14:cfvo type="autoMax"/>
              <x14:negativeFillColor rgb="FFFF0000"/>
              <x14:axisColor rgb="FF000000"/>
            </x14:dataBar>
          </x14:cfRule>
          <x14:cfRule type="dataBar" id="{F056F68E-A561-4CB2-9DCD-F9DD703EDF12}">
            <x14:dataBar minLength="10" maxLength="90" axisPosition="automatic" gradient="false">
              <x14:cfvo type="autoMin"/>
              <x14:cfvo type="autoMax"/>
              <x14:negativeFillColor rgb="FFFF0000"/>
              <x14:axisColor rgb="FF000000"/>
            </x14:dataBar>
          </x14:cfRule>
          <x14:cfRule type="dataBar" id="{1C6CE836-38FA-4D5B-8728-4044C0266277}">
            <x14:dataBar minLength="10" maxLength="90" axisPosition="automatic" gradient="false">
              <x14:cfvo type="autoMin"/>
              <x14:cfvo type="autoMax"/>
              <x14:negativeFillColor rgb="FFFF0000"/>
              <x14:axisColor rgb="FF000000"/>
            </x14:dataBar>
          </x14:cfRule>
          <x14:cfRule type="dataBar" id="{76B8D756-49B6-4EF5-BF96-AC20659DCDDB}">
            <x14:dataBar minLength="10" maxLength="90" axisPosition="automatic" gradient="false">
              <x14:cfvo type="autoMin"/>
              <x14:cfvo type="autoMax"/>
              <x14:negativeFillColor rgb="FFFF0000"/>
              <x14:axisColor rgb="FF000000"/>
            </x14:dataBar>
          </x14:cfRule>
          <xm:sqref>O1714:O1737</xm:sqref>
        </x14:conditionalFormatting>
        <x14:conditionalFormatting xmlns:xm="http://schemas.microsoft.com/office/excel/2006/main">
          <x14:cfRule type="dataBar" id="{38B67315-A9B3-473F-A44E-322A7BCADFE3}">
            <x14:dataBar minLength="10" maxLength="90" axisPosition="automatic" gradient="false">
              <x14:cfvo type="autoMin"/>
              <x14:cfvo type="autoMax"/>
              <x14:negativeFillColor rgb="FFFF0000"/>
              <x14:axisColor rgb="FF000000"/>
            </x14:dataBar>
          </x14:cfRule>
          <x14:cfRule type="dataBar" id="{82E4158F-CAE0-46B4-9FE0-6A169B1DC9EC}">
            <x14:dataBar minLength="10" maxLength="90" axisPosition="automatic" gradient="false">
              <x14:cfvo type="autoMin"/>
              <x14:cfvo type="autoMax"/>
              <x14:negativeFillColor rgb="FFFF0000"/>
              <x14:axisColor rgb="FF000000"/>
            </x14:dataBar>
          </x14:cfRule>
          <x14:cfRule type="dataBar" id="{A2571FD1-50D4-4D10-A8AF-34FC801B3EFF}">
            <x14:dataBar minLength="10" maxLength="90" axisPosition="automatic" gradient="false">
              <x14:cfvo type="autoMin"/>
              <x14:cfvo type="autoMax"/>
              <x14:negativeFillColor rgb="FFFF0000"/>
              <x14:axisColor rgb="FF000000"/>
            </x14:dataBar>
          </x14:cfRule>
          <x14:cfRule type="dataBar" id="{5635945D-2FDD-4173-9566-DEC7D5852FAE}">
            <x14:dataBar minLength="10" maxLength="90" axisPosition="automatic" gradient="false">
              <x14:cfvo type="autoMin"/>
              <x14:cfvo type="autoMax"/>
              <x14:negativeFillColor rgb="FFFF0000"/>
              <x14:axisColor rgb="FF000000"/>
            </x14:dataBar>
          </x14:cfRule>
          <xm:sqref>O1738:O1750</xm:sqref>
        </x14:conditionalFormatting>
        <x14:conditionalFormatting xmlns:xm="http://schemas.microsoft.com/office/excel/2006/main">
          <x14:cfRule type="dataBar" id="{1E28D0A3-A9F3-43B0-9A40-E13547C9206B}">
            <x14:dataBar minLength="10" maxLength="90" axisPosition="automatic" gradient="false">
              <x14:cfvo type="autoMin"/>
              <x14:cfvo type="autoMax"/>
              <x14:negativeFillColor rgb="FFFF0000"/>
              <x14:axisColor rgb="FF000000"/>
            </x14:dataBar>
          </x14:cfRule>
          <x14:cfRule type="dataBar" id="{B29E2DA0-5DF9-4035-8E71-EA3F22FFC6EF}">
            <x14:dataBar minLength="10" maxLength="90" axisPosition="automatic" gradient="false">
              <x14:cfvo type="autoMin"/>
              <x14:cfvo type="autoMax"/>
              <x14:negativeFillColor rgb="FFFF0000"/>
              <x14:axisColor rgb="FF000000"/>
            </x14:dataBar>
          </x14:cfRule>
          <x14:cfRule type="dataBar" id="{15DAC881-7BB6-4CB1-917A-E2C25D152495}">
            <x14:dataBar minLength="10" maxLength="90" axisPosition="automatic" gradient="false">
              <x14:cfvo type="autoMin"/>
              <x14:cfvo type="autoMax"/>
              <x14:negativeFillColor rgb="FFFF0000"/>
              <x14:axisColor rgb="FF000000"/>
            </x14:dataBar>
          </x14:cfRule>
          <x14:cfRule type="dataBar" id="{E4AFFE16-3058-4261-AD20-925D36B08921}">
            <x14:dataBar minLength="10" maxLength="90" axisPosition="automatic" gradient="false">
              <x14:cfvo type="autoMin"/>
              <x14:cfvo type="autoMax"/>
              <x14:negativeFillColor rgb="FFFF0000"/>
              <x14:axisColor rgb="FF000000"/>
            </x14:dataBar>
          </x14:cfRule>
          <xm:sqref>O1752:O1759</xm:sqref>
        </x14:conditionalFormatting>
        <x14:conditionalFormatting xmlns:xm="http://schemas.microsoft.com/office/excel/2006/main">
          <x14:cfRule type="dataBar" id="{40ED631B-A03D-45B6-98E1-3A5C683D57C0}">
            <x14:dataBar minLength="10" maxLength="90" axisPosition="automatic" gradient="false">
              <x14:cfvo type="autoMin"/>
              <x14:cfvo type="autoMax"/>
              <x14:negativeFillColor rgb="FFFF0000"/>
              <x14:axisColor rgb="FF000000"/>
            </x14:dataBar>
          </x14:cfRule>
          <x14:cfRule type="dataBar" id="{93EE7A65-22B3-46EC-983A-EA44CEAB6FA1}">
            <x14:dataBar minLength="10" maxLength="90" axisPosition="automatic" gradient="false">
              <x14:cfvo type="autoMin"/>
              <x14:cfvo type="autoMax"/>
              <x14:negativeFillColor rgb="FFFF0000"/>
              <x14:axisColor rgb="FF000000"/>
            </x14:dataBar>
          </x14:cfRule>
          <x14:cfRule type="dataBar" id="{4EBDEC4E-42BE-487C-B950-2F981BF0BE30}">
            <x14:dataBar minLength="10" maxLength="90" axisPosition="automatic" gradient="false">
              <x14:cfvo type="autoMin"/>
              <x14:cfvo type="autoMax"/>
              <x14:negativeFillColor rgb="FFFF0000"/>
              <x14:axisColor rgb="FF000000"/>
            </x14:dataBar>
          </x14:cfRule>
          <x14:cfRule type="dataBar" id="{D5EBCD2B-E39A-482A-A4B3-47583C968085}">
            <x14:dataBar minLength="10" maxLength="90" axisPosition="automatic" gradient="false">
              <x14:cfvo type="autoMin"/>
              <x14:cfvo type="autoMax"/>
              <x14:negativeFillColor rgb="FFFF0000"/>
              <x14:axisColor rgb="FF000000"/>
            </x14:dataBar>
          </x14:cfRule>
          <xm:sqref>O1710:O1712</xm:sqref>
        </x14:conditionalFormatting>
        <x14:conditionalFormatting xmlns:xm="http://schemas.microsoft.com/office/excel/2006/main">
          <x14:cfRule type="dataBar" id="{F0794318-5645-4A17-931B-2464F04B10AE}">
            <x14:dataBar minLength="10" maxLength="90" axisPosition="automatic" gradient="false">
              <x14:cfvo type="autoMin"/>
              <x14:cfvo type="autoMax"/>
              <x14:negativeFillColor rgb="FFFF0000"/>
              <x14:axisColor rgb="FF000000"/>
            </x14:dataBar>
          </x14:cfRule>
          <x14:cfRule type="dataBar" id="{99E89F4C-5C5A-4DCF-8DE0-197010C317CC}">
            <x14:dataBar minLength="10" maxLength="90" axisPosition="automatic" gradient="false">
              <x14:cfvo type="autoMin"/>
              <x14:cfvo type="autoMax"/>
              <x14:negativeFillColor rgb="FFFF0000"/>
              <x14:axisColor rgb="FF000000"/>
            </x14:dataBar>
          </x14:cfRule>
          <x14:cfRule type="dataBar" id="{30F2507B-5F19-4392-9CD6-F862F72A43B1}">
            <x14:dataBar minLength="10" maxLength="90" axisPosition="automatic" gradient="false">
              <x14:cfvo type="autoMin"/>
              <x14:cfvo type="autoMax"/>
              <x14:negativeFillColor rgb="FFFF0000"/>
              <x14:axisColor rgb="FF000000"/>
            </x14:dataBar>
          </x14:cfRule>
          <x14:cfRule type="dataBar" id="{B6803268-8853-4F85-A987-EC9C657CB7D3}">
            <x14:dataBar minLength="10" maxLength="90" axisPosition="automatic" gradient="false">
              <x14:cfvo type="autoMin"/>
              <x14:cfvo type="autoMax"/>
              <x14:negativeFillColor rgb="FFFF0000"/>
              <x14:axisColor rgb="FF000000"/>
            </x14:dataBar>
          </x14:cfRule>
          <xm:sqref>O1707:O1708</xm:sqref>
        </x14:conditionalFormatting>
        <x14:conditionalFormatting xmlns:xm="http://schemas.microsoft.com/office/excel/2006/main">
          <x14:cfRule type="dataBar" id="{13CC1DAC-A49F-4CEF-8E24-E165A5D0387E}">
            <x14:dataBar minLength="10" maxLength="90" axisPosition="automatic" gradient="false">
              <x14:cfvo type="autoMin"/>
              <x14:cfvo type="autoMax"/>
              <x14:negativeFillColor rgb="FFFF0000"/>
              <x14:axisColor rgb="FF000000"/>
            </x14:dataBar>
          </x14:cfRule>
          <x14:cfRule type="dataBar" id="{D3798A9A-E6F8-487B-B260-18F41B4554D0}">
            <x14:dataBar minLength="10" maxLength="90" axisPosition="automatic" gradient="false">
              <x14:cfvo type="autoMin"/>
              <x14:cfvo type="autoMax"/>
              <x14:negativeFillColor rgb="FFFF0000"/>
              <x14:axisColor rgb="FF000000"/>
            </x14:dataBar>
          </x14:cfRule>
          <x14:cfRule type="dataBar" id="{FFAB5DFD-2373-4E16-8C4F-902F315EBDC2}">
            <x14:dataBar minLength="10" maxLength="90" axisPosition="automatic" gradient="false">
              <x14:cfvo type="autoMin"/>
              <x14:cfvo type="autoMax"/>
              <x14:negativeFillColor rgb="FFFF0000"/>
              <x14:axisColor rgb="FF000000"/>
            </x14:dataBar>
          </x14:cfRule>
          <x14:cfRule type="dataBar" id="{9922C691-54A5-498A-A335-682BAF892AC6}">
            <x14:dataBar minLength="10" maxLength="90" axisPosition="automatic" gradient="false">
              <x14:cfvo type="autoMin"/>
              <x14:cfvo type="autoMax"/>
              <x14:negativeFillColor rgb="FFFF0000"/>
              <x14:axisColor rgb="FF000000"/>
            </x14:dataBar>
          </x14:cfRule>
          <xm:sqref>O1700:O1705</xm:sqref>
        </x14:conditionalFormatting>
        <x14:conditionalFormatting xmlns:xm="http://schemas.microsoft.com/office/excel/2006/main">
          <x14:cfRule type="dataBar" id="{10DA602E-8C52-4F25-A02A-E0B9EC4C67CD}">
            <x14:dataBar minLength="10" maxLength="90" axisPosition="automatic" gradient="false">
              <x14:cfvo type="autoMin"/>
              <x14:cfvo type="autoMax"/>
              <x14:negativeFillColor rgb="FFFF0000"/>
              <x14:axisColor rgb="FF000000"/>
            </x14:dataBar>
          </x14:cfRule>
          <x14:cfRule type="dataBar" id="{3060E875-DB81-4B34-8585-91946EC4B782}">
            <x14:dataBar minLength="10" maxLength="90" axisPosition="automatic" gradient="false">
              <x14:cfvo type="autoMin"/>
              <x14:cfvo type="autoMax"/>
              <x14:negativeFillColor rgb="FFFF0000"/>
              <x14:axisColor rgb="FF000000"/>
            </x14:dataBar>
          </x14:cfRule>
          <x14:cfRule type="dataBar" id="{667FE000-B171-437B-ACFA-707243A08130}">
            <x14:dataBar minLength="10" maxLength="90" axisPosition="automatic" gradient="false">
              <x14:cfvo type="autoMin"/>
              <x14:cfvo type="autoMax"/>
              <x14:negativeFillColor rgb="FFFF0000"/>
              <x14:axisColor rgb="FF000000"/>
            </x14:dataBar>
          </x14:cfRule>
          <x14:cfRule type="dataBar" id="{22ED15EB-B584-425B-8FC2-C15928FAE28A}">
            <x14:dataBar minLength="10" maxLength="90" axisPosition="automatic" gradient="false">
              <x14:cfvo type="autoMin"/>
              <x14:cfvo type="autoMax"/>
              <x14:negativeFillColor rgb="FFFF0000"/>
              <x14:axisColor rgb="FF000000"/>
            </x14:dataBar>
          </x14:cfRule>
          <xm:sqref>O1691:O1697</xm:sqref>
        </x14:conditionalFormatting>
        <x14:conditionalFormatting xmlns:xm="http://schemas.microsoft.com/office/excel/2006/main">
          <x14:cfRule type="dataBar" id="{F8E1552E-38F3-44CA-9F80-B385C5EA1C46}">
            <x14:dataBar minLength="10" maxLength="90" axisPosition="automatic" gradient="false">
              <x14:cfvo type="autoMin"/>
              <x14:cfvo type="autoMax"/>
              <x14:negativeFillColor rgb="FFFF0000"/>
              <x14:axisColor rgb="FF000000"/>
            </x14:dataBar>
          </x14:cfRule>
          <x14:cfRule type="dataBar" id="{48C49EB9-83D5-4F6B-86D2-689FF51D327D}">
            <x14:dataBar minLength="10" maxLength="90" axisPosition="automatic" gradient="false">
              <x14:cfvo type="autoMin"/>
              <x14:cfvo type="autoMax"/>
              <x14:negativeFillColor rgb="FFFF0000"/>
              <x14:axisColor rgb="FF000000"/>
            </x14:dataBar>
          </x14:cfRule>
          <x14:cfRule type="dataBar" id="{3E9EBA72-CB22-4A34-839A-9BFC373BC158}">
            <x14:dataBar minLength="10" maxLength="90" axisPosition="automatic" gradient="false">
              <x14:cfvo type="autoMin"/>
              <x14:cfvo type="autoMax"/>
              <x14:negativeFillColor rgb="FFFF0000"/>
              <x14:axisColor rgb="FF000000"/>
            </x14:dataBar>
          </x14:cfRule>
          <x14:cfRule type="dataBar" id="{1565C767-8300-4E70-B6C3-8ECC646F8077}">
            <x14:dataBar minLength="10" maxLength="90" axisPosition="automatic" gradient="false">
              <x14:cfvo type="autoMin"/>
              <x14:cfvo type="autoMax"/>
              <x14:negativeFillColor rgb="FFFF0000"/>
              <x14:axisColor rgb="FF000000"/>
            </x14:dataBar>
          </x14:cfRule>
          <xm:sqref>O1303:O1688</xm:sqref>
        </x14:conditionalFormatting>
        <x14:conditionalFormatting xmlns:xm="http://schemas.microsoft.com/office/excel/2006/main">
          <x14:cfRule type="dataBar" id="{F8F69C28-71CE-4696-998E-DE9F4BC069F5}">
            <x14:dataBar minLength="10" maxLength="90" axisPosition="automatic" gradient="false">
              <x14:cfvo type="autoMin"/>
              <x14:cfvo type="autoMax"/>
              <x14:negativeFillColor rgb="FFFF0000"/>
              <x14:axisColor rgb="FF000000"/>
            </x14:dataBar>
          </x14:cfRule>
          <x14:cfRule type="dataBar" id="{FEF5AB7C-B9AB-41F5-9C97-49956E5CD133}">
            <x14:dataBar minLength="10" maxLength="90" axisPosition="automatic" gradient="false">
              <x14:cfvo type="autoMin"/>
              <x14:cfvo type="autoMax"/>
              <x14:negativeFillColor rgb="FFFF0000"/>
              <x14:axisColor rgb="FF000000"/>
            </x14:dataBar>
          </x14:cfRule>
          <x14:cfRule type="dataBar" id="{4055B8D8-55BE-4B61-939E-12CC3DA3A9D4}">
            <x14:dataBar minLength="10" maxLength="90" axisPosition="automatic" gradient="false">
              <x14:cfvo type="autoMin"/>
              <x14:cfvo type="autoMax"/>
              <x14:negativeFillColor rgb="FFFF0000"/>
              <x14:axisColor rgb="FF000000"/>
            </x14:dataBar>
          </x14:cfRule>
          <x14:cfRule type="dataBar" id="{002C4BD0-BEBE-4734-A432-38334ABF6829}">
            <x14:dataBar minLength="10" maxLength="90" axisPosition="automatic" gradient="false">
              <x14:cfvo type="autoMin"/>
              <x14:cfvo type="autoMax"/>
              <x14:negativeFillColor rgb="FFFF0000"/>
              <x14:axisColor rgb="FF000000"/>
            </x14:dataBar>
          </x14:cfRule>
          <xm:sqref>O1294:O1301</xm:sqref>
        </x14:conditionalFormatting>
        <x14:conditionalFormatting xmlns:xm="http://schemas.microsoft.com/office/excel/2006/main">
          <x14:cfRule type="dataBar" id="{EDEAB137-FED6-4C61-955B-2FAB78D9DF55}">
            <x14:dataBar minLength="10" maxLength="90" axisPosition="automatic" gradient="false">
              <x14:cfvo type="autoMin"/>
              <x14:cfvo type="autoMax"/>
              <x14:negativeFillColor rgb="FFFF0000"/>
              <x14:axisColor rgb="FF000000"/>
            </x14:dataBar>
          </x14:cfRule>
          <x14:cfRule type="dataBar" id="{275A9C40-C7C4-4792-A4C2-FC50F9FCD351}">
            <x14:dataBar minLength="10" maxLength="90" axisPosition="automatic" gradient="false">
              <x14:cfvo type="autoMin"/>
              <x14:cfvo type="autoMax"/>
              <x14:negativeFillColor rgb="FFFF0000"/>
              <x14:axisColor rgb="FF000000"/>
            </x14:dataBar>
          </x14:cfRule>
          <x14:cfRule type="dataBar" id="{377E28D0-E4AE-4C3B-A2F1-F8991CADCA5B}">
            <x14:dataBar minLength="10" maxLength="90" axisPosition="automatic" gradient="false">
              <x14:cfvo type="autoMin"/>
              <x14:cfvo type="autoMax"/>
              <x14:negativeFillColor rgb="FFFF0000"/>
              <x14:axisColor rgb="FF000000"/>
            </x14:dataBar>
          </x14:cfRule>
          <x14:cfRule type="dataBar" id="{86B24699-D519-4E1E-BA20-55DBBFA09990}">
            <x14:dataBar minLength="10" maxLength="90" axisPosition="automatic" gradient="false">
              <x14:cfvo type="autoMin"/>
              <x14:cfvo type="autoMax"/>
              <x14:negativeFillColor rgb="FFFF0000"/>
              <x14:axisColor rgb="FF000000"/>
            </x14:dataBar>
          </x14:cfRule>
          <xm:sqref>O1276:O1291</xm:sqref>
        </x14:conditionalFormatting>
        <x14:conditionalFormatting xmlns:xm="http://schemas.microsoft.com/office/excel/2006/main">
          <x14:cfRule type="dataBar" id="{7E3739DA-1D72-4E8B-9CD2-C1E57A2C7740}">
            <x14:dataBar minLength="10" maxLength="90" axisPosition="automatic" gradient="false">
              <x14:cfvo type="autoMin"/>
              <x14:cfvo type="autoMax"/>
              <x14:negativeFillColor rgb="FFFF0000"/>
              <x14:axisColor rgb="FF000000"/>
            </x14:dataBar>
          </x14:cfRule>
          <x14:cfRule type="dataBar" id="{ED30A977-50EB-4510-8F24-F7FAED46BDFF}">
            <x14:dataBar minLength="10" maxLength="90" axisPosition="automatic" gradient="false">
              <x14:cfvo type="autoMin"/>
              <x14:cfvo type="autoMax"/>
              <x14:negativeFillColor rgb="FFFF0000"/>
              <x14:axisColor rgb="FF000000"/>
            </x14:dataBar>
          </x14:cfRule>
          <x14:cfRule type="dataBar" id="{A023FE48-69B1-4114-8648-D31560C3D437}">
            <x14:dataBar minLength="10" maxLength="90" axisPosition="automatic" gradient="false">
              <x14:cfvo type="autoMin"/>
              <x14:cfvo type="autoMax"/>
              <x14:negativeFillColor rgb="FFFF0000"/>
              <x14:axisColor rgb="FF000000"/>
            </x14:dataBar>
          </x14:cfRule>
          <x14:cfRule type="dataBar" id="{E035F3CC-9BD8-4347-BAAB-F2E1FD3CEC60}">
            <x14:dataBar minLength="10" maxLength="90" axisPosition="automatic" gradient="false">
              <x14:cfvo type="autoMin"/>
              <x14:cfvo type="autoMax"/>
              <x14:negativeFillColor rgb="FFFF0000"/>
              <x14:axisColor rgb="FF000000"/>
            </x14:dataBar>
          </x14:cfRule>
          <xm:sqref>O1084:O1274</xm:sqref>
        </x14:conditionalFormatting>
        <x14:conditionalFormatting xmlns:xm="http://schemas.microsoft.com/office/excel/2006/main">
          <x14:cfRule type="dataBar" id="{D6845F66-4887-4D33-81D2-71305BBF22D9}">
            <x14:dataBar minLength="10" maxLength="90" axisPosition="automatic" gradient="false">
              <x14:cfvo type="autoMin"/>
              <x14:cfvo type="autoMax"/>
              <x14:negativeFillColor rgb="FFFF0000"/>
              <x14:axisColor rgb="FF000000"/>
            </x14:dataBar>
          </x14:cfRule>
          <x14:cfRule type="dataBar" id="{9FAFD793-533B-4ACB-B8E4-FD5B4AA7C2F6}">
            <x14:dataBar minLength="10" maxLength="90" axisPosition="automatic" gradient="false">
              <x14:cfvo type="autoMin"/>
              <x14:cfvo type="autoMax"/>
              <x14:negativeFillColor rgb="FFFF0000"/>
              <x14:axisColor rgb="FF000000"/>
            </x14:dataBar>
          </x14:cfRule>
          <x14:cfRule type="dataBar" id="{6890EC93-1C93-4CBF-A722-B0D867627838}">
            <x14:dataBar minLength="10" maxLength="90" axisPosition="automatic" gradient="false">
              <x14:cfvo type="autoMin"/>
              <x14:cfvo type="autoMax"/>
              <x14:negativeFillColor rgb="FFFF0000"/>
              <x14:axisColor rgb="FF000000"/>
            </x14:dataBar>
          </x14:cfRule>
          <x14:cfRule type="dataBar" id="{D64DDCE1-3C3B-42AD-9D26-D0AB003817A2}">
            <x14:dataBar minLength="10" maxLength="90" axisPosition="automatic" gradient="false">
              <x14:cfvo type="autoMin"/>
              <x14:cfvo type="autoMax"/>
              <x14:negativeFillColor rgb="FFFF0000"/>
              <x14:axisColor rgb="FF000000"/>
            </x14:dataBar>
          </x14:cfRule>
          <xm:sqref>O1074:O1081</xm:sqref>
        </x14:conditionalFormatting>
        <x14:conditionalFormatting xmlns:xm="http://schemas.microsoft.com/office/excel/2006/main">
          <x14:cfRule type="dataBar" id="{75CC6729-5771-464F-8BFC-D21747E7EE5F}">
            <x14:dataBar minLength="10" maxLength="90" axisPosition="automatic" gradient="false">
              <x14:cfvo type="autoMin"/>
              <x14:cfvo type="autoMax"/>
              <x14:negativeFillColor rgb="FFFF0000"/>
              <x14:axisColor rgb="FF000000"/>
            </x14:dataBar>
          </x14:cfRule>
          <x14:cfRule type="dataBar" id="{00D17CA9-1149-4BDB-B92B-183AE2D5A1F7}">
            <x14:dataBar minLength="10" maxLength="90" axisPosition="automatic" gradient="false">
              <x14:cfvo type="autoMin"/>
              <x14:cfvo type="autoMax"/>
              <x14:negativeFillColor rgb="FFFF0000"/>
              <x14:axisColor rgb="FF000000"/>
            </x14:dataBar>
          </x14:cfRule>
          <x14:cfRule type="dataBar" id="{E4959070-5093-48F3-BE68-B6B6DFC197D1}">
            <x14:dataBar minLength="10" maxLength="90" axisPosition="automatic" gradient="false">
              <x14:cfvo type="autoMin"/>
              <x14:cfvo type="autoMax"/>
              <x14:negativeFillColor rgb="FFFF0000"/>
              <x14:axisColor rgb="FF000000"/>
            </x14:dataBar>
          </x14:cfRule>
          <x14:cfRule type="dataBar" id="{19CC299C-8177-45CD-AAF0-7FFBF0B1A06A}">
            <x14:dataBar minLength="10" maxLength="90" axisPosition="automatic" gradient="false">
              <x14:cfvo type="autoMin"/>
              <x14:cfvo type="autoMax"/>
              <x14:negativeFillColor rgb="FFFF0000"/>
              <x14:axisColor rgb="FF000000"/>
            </x14:dataBar>
          </x14:cfRule>
          <xm:sqref>O1068:O1071</xm:sqref>
        </x14:conditionalFormatting>
        <x14:conditionalFormatting xmlns:xm="http://schemas.microsoft.com/office/excel/2006/main">
          <x14:cfRule type="dataBar" id="{963E5B8D-5168-4572-B499-1F6C25FC001F}">
            <x14:dataBar minLength="10" maxLength="90" axisPosition="automatic" gradient="false">
              <x14:cfvo type="autoMin"/>
              <x14:cfvo type="autoMax"/>
              <x14:negativeFillColor rgb="FFFF0000"/>
              <x14:axisColor rgb="FF000000"/>
            </x14:dataBar>
          </x14:cfRule>
          <x14:cfRule type="dataBar" id="{755B4C19-6575-47C1-B0B2-7B7599412E7D}">
            <x14:dataBar minLength="10" maxLength="90" axisPosition="automatic" gradient="false">
              <x14:cfvo type="autoMin"/>
              <x14:cfvo type="autoMax"/>
              <x14:negativeFillColor rgb="FFFF0000"/>
              <x14:axisColor rgb="FF000000"/>
            </x14:dataBar>
          </x14:cfRule>
          <x14:cfRule type="dataBar" id="{7B4BC910-B017-436E-96A0-ABD4B04F7751}">
            <x14:dataBar minLength="10" maxLength="90" axisPosition="automatic" gradient="false">
              <x14:cfvo type="autoMin"/>
              <x14:cfvo type="autoMax"/>
              <x14:negativeFillColor rgb="FFFF0000"/>
              <x14:axisColor rgb="FF000000"/>
            </x14:dataBar>
          </x14:cfRule>
          <x14:cfRule type="dataBar" id="{FE94D3E0-BF14-43EE-A351-405D89DF90C3}">
            <x14:dataBar minLength="10" maxLength="90" axisPosition="automatic" gradient="false">
              <x14:cfvo type="autoMin"/>
              <x14:cfvo type="autoMax"/>
              <x14:negativeFillColor rgb="FFFF0000"/>
              <x14:axisColor rgb="FF000000"/>
            </x14:dataBar>
          </x14:cfRule>
          <xm:sqref>O1032:O1066</xm:sqref>
        </x14:conditionalFormatting>
        <x14:conditionalFormatting xmlns:xm="http://schemas.microsoft.com/office/excel/2006/main">
          <x14:cfRule type="dataBar" id="{00AEE880-6043-4EAC-9511-D6E524986090}">
            <x14:dataBar minLength="10" maxLength="90" axisPosition="automatic" gradient="false">
              <x14:cfvo type="autoMin"/>
              <x14:cfvo type="autoMax"/>
              <x14:negativeFillColor rgb="FFFF0000"/>
              <x14:axisColor rgb="FF000000"/>
            </x14:dataBar>
          </x14:cfRule>
          <x14:cfRule type="dataBar" id="{F0867377-C533-4DA0-BB2F-BE234395B7E4}">
            <x14:dataBar minLength="10" maxLength="90" axisPosition="automatic" gradient="false">
              <x14:cfvo type="autoMin"/>
              <x14:cfvo type="autoMax"/>
              <x14:negativeFillColor rgb="FFFF0000"/>
              <x14:axisColor rgb="FF000000"/>
            </x14:dataBar>
          </x14:cfRule>
          <x14:cfRule type="dataBar" id="{601B3428-A422-4FEE-A8A6-3F3A8A10DB1A}">
            <x14:dataBar minLength="10" maxLength="90" axisPosition="automatic" gradient="false">
              <x14:cfvo type="autoMin"/>
              <x14:cfvo type="autoMax"/>
              <x14:negativeFillColor rgb="FFFF0000"/>
              <x14:axisColor rgb="FF000000"/>
            </x14:dataBar>
          </x14:cfRule>
          <x14:cfRule type="dataBar" id="{5EE02278-C8A9-449D-83FF-B6CEE4D4FBFC}">
            <x14:dataBar minLength="10" maxLength="90" axisPosition="automatic" gradient="false">
              <x14:cfvo type="autoMin"/>
              <x14:cfvo type="autoMax"/>
              <x14:negativeFillColor rgb="FFFF0000"/>
              <x14:axisColor rgb="FF000000"/>
            </x14:dataBar>
          </x14:cfRule>
          <xm:sqref>O1010:O1030</xm:sqref>
        </x14:conditionalFormatting>
        <x14:conditionalFormatting xmlns:xm="http://schemas.microsoft.com/office/excel/2006/main">
          <x14:cfRule type="dataBar" id="{51D06EFA-3BB0-4690-AC35-C7DD9B73D4D6}">
            <x14:dataBar minLength="10" maxLength="90" axisPosition="automatic" gradient="false">
              <x14:cfvo type="autoMin"/>
              <x14:cfvo type="autoMax"/>
              <x14:negativeFillColor rgb="FFFF0000"/>
              <x14:axisColor rgb="FF000000"/>
            </x14:dataBar>
          </x14:cfRule>
          <x14:cfRule type="dataBar" id="{37F4E814-EFF6-4C19-A4B4-F8287D20C91D}">
            <x14:dataBar minLength="10" maxLength="90" axisPosition="automatic" gradient="false">
              <x14:cfvo type="autoMin"/>
              <x14:cfvo type="autoMax"/>
              <x14:negativeFillColor rgb="FFFF0000"/>
              <x14:axisColor rgb="FF000000"/>
            </x14:dataBar>
          </x14:cfRule>
          <x14:cfRule type="dataBar" id="{141D16DE-8698-4E68-AF5A-1E20E46CB4AE}">
            <x14:dataBar minLength="10" maxLength="90" axisPosition="automatic" gradient="false">
              <x14:cfvo type="autoMin"/>
              <x14:cfvo type="autoMax"/>
              <x14:negativeFillColor rgb="FFFF0000"/>
              <x14:axisColor rgb="FF000000"/>
            </x14:dataBar>
          </x14:cfRule>
          <x14:cfRule type="dataBar" id="{30506E36-B77F-44D0-9EB5-DAC655AA1200}">
            <x14:dataBar minLength="10" maxLength="90" axisPosition="automatic" gradient="false">
              <x14:cfvo type="autoMin"/>
              <x14:cfvo type="autoMax"/>
              <x14:negativeFillColor rgb="FFFF0000"/>
              <x14:axisColor rgb="FF000000"/>
            </x14:dataBar>
          </x14:cfRule>
          <xm:sqref>O987:O1007</xm:sqref>
        </x14:conditionalFormatting>
        <x14:conditionalFormatting xmlns:xm="http://schemas.microsoft.com/office/excel/2006/main">
          <x14:cfRule type="dataBar" id="{D07829A9-F14F-45EB-BE95-D52010F21155}">
            <x14:dataBar minLength="10" maxLength="90" axisPosition="automatic" gradient="false">
              <x14:cfvo type="autoMin"/>
              <x14:cfvo type="autoMax"/>
              <x14:negativeFillColor rgb="FFFF0000"/>
              <x14:axisColor rgb="FF000000"/>
            </x14:dataBar>
          </x14:cfRule>
          <x14:cfRule type="dataBar" id="{95CE16D7-51ED-4C4B-AF1F-F083D1316085}">
            <x14:dataBar minLength="10" maxLength="90" axisPosition="automatic" gradient="false">
              <x14:cfvo type="autoMin"/>
              <x14:cfvo type="autoMax"/>
              <x14:negativeFillColor rgb="FFFF0000"/>
              <x14:axisColor rgb="FF000000"/>
            </x14:dataBar>
          </x14:cfRule>
          <x14:cfRule type="dataBar" id="{884B6760-B63E-4AFC-909E-451D47EBA2D1}">
            <x14:dataBar minLength="10" maxLength="90" axisPosition="automatic" gradient="false">
              <x14:cfvo type="autoMin"/>
              <x14:cfvo type="autoMax"/>
              <x14:negativeFillColor rgb="FFFF0000"/>
              <x14:axisColor rgb="FF000000"/>
            </x14:dataBar>
          </x14:cfRule>
          <x14:cfRule type="dataBar" id="{2488F0C4-4066-4BDD-9B00-7B54C8A84B33}">
            <x14:dataBar minLength="10" maxLength="90" axisPosition="automatic" gradient="false">
              <x14:cfvo type="autoMin"/>
              <x14:cfvo type="autoMax"/>
              <x14:negativeFillColor rgb="FFFF0000"/>
              <x14:axisColor rgb="FF000000"/>
            </x14:dataBar>
          </x14:cfRule>
          <xm:sqref>O972:O985</xm:sqref>
        </x14:conditionalFormatting>
        <x14:conditionalFormatting xmlns:xm="http://schemas.microsoft.com/office/excel/2006/main">
          <x14:cfRule type="dataBar" id="{FAB2E273-4C56-42FD-B695-A1878B6D165A}">
            <x14:dataBar minLength="10" maxLength="90" axisPosition="automatic" gradient="false">
              <x14:cfvo type="autoMin"/>
              <x14:cfvo type="autoMax"/>
              <x14:negativeFillColor rgb="FFFF0000"/>
              <x14:axisColor rgb="FF000000"/>
            </x14:dataBar>
          </x14:cfRule>
          <x14:cfRule type="dataBar" id="{72904CC0-2ED0-4F7D-B4D1-DC504086A9FB}">
            <x14:dataBar minLength="10" maxLength="90" axisPosition="automatic" gradient="false">
              <x14:cfvo type="autoMin"/>
              <x14:cfvo type="autoMax"/>
              <x14:negativeFillColor rgb="FFFF0000"/>
              <x14:axisColor rgb="FF000000"/>
            </x14:dataBar>
          </x14:cfRule>
          <x14:cfRule type="dataBar" id="{CD47931B-1F80-4811-AC7A-204CB7E0AEBC}">
            <x14:dataBar minLength="10" maxLength="90" axisPosition="automatic" gradient="false">
              <x14:cfvo type="autoMin"/>
              <x14:cfvo type="autoMax"/>
              <x14:negativeFillColor rgb="FFFF0000"/>
              <x14:axisColor rgb="FF000000"/>
            </x14:dataBar>
          </x14:cfRule>
          <x14:cfRule type="dataBar" id="{82E2B2CD-F73F-40AD-BB8D-AB79C42C4257}">
            <x14:dataBar minLength="10" maxLength="90" axisPosition="automatic" gradient="false">
              <x14:cfvo type="autoMin"/>
              <x14:cfvo type="autoMax"/>
              <x14:negativeFillColor rgb="FFFF0000"/>
              <x14:axisColor rgb="FF000000"/>
            </x14:dataBar>
          </x14:cfRule>
          <xm:sqref>O939:O970</xm:sqref>
        </x14:conditionalFormatting>
        <x14:conditionalFormatting xmlns:xm="http://schemas.microsoft.com/office/excel/2006/main">
          <x14:cfRule type="dataBar" id="{5ADDF2AD-9220-4711-B8B6-40D1A6D4A1F8}">
            <x14:dataBar minLength="10" maxLength="90" axisPosition="automatic" gradient="false">
              <x14:cfvo type="autoMin"/>
              <x14:cfvo type="autoMax"/>
              <x14:negativeFillColor rgb="FFFF0000"/>
              <x14:axisColor rgb="FF000000"/>
            </x14:dataBar>
          </x14:cfRule>
          <x14:cfRule type="dataBar" id="{FF7916F4-7223-4EF7-ADCB-95A74AF891E9}">
            <x14:dataBar minLength="10" maxLength="90" axisPosition="automatic" gradient="false">
              <x14:cfvo type="autoMin"/>
              <x14:cfvo type="autoMax"/>
              <x14:negativeFillColor rgb="FFFF0000"/>
              <x14:axisColor rgb="FF000000"/>
            </x14:dataBar>
          </x14:cfRule>
          <x14:cfRule type="dataBar" id="{F48056F0-105F-4A8A-9EE5-77D833CC1A75}">
            <x14:dataBar minLength="10" maxLength="90" axisPosition="automatic" gradient="false">
              <x14:cfvo type="autoMin"/>
              <x14:cfvo type="autoMax"/>
              <x14:negativeFillColor rgb="FFFF0000"/>
              <x14:axisColor rgb="FF000000"/>
            </x14:dataBar>
          </x14:cfRule>
          <x14:cfRule type="dataBar" id="{F6B2FDF4-A269-445D-9787-DABAF55C7391}">
            <x14:dataBar minLength="10" maxLength="90" axisPosition="automatic" gradient="false">
              <x14:cfvo type="autoMin"/>
              <x14:cfvo type="autoMax"/>
              <x14:negativeFillColor rgb="FFFF0000"/>
              <x14:axisColor rgb="FF000000"/>
            </x14:dataBar>
          </x14:cfRule>
          <xm:sqref>O926:O937</xm:sqref>
        </x14:conditionalFormatting>
        <x14:conditionalFormatting xmlns:xm="http://schemas.microsoft.com/office/excel/2006/main">
          <x14:cfRule type="dataBar" id="{D06E20B0-3223-4B4E-8E25-41A96C17FFB2}">
            <x14:dataBar minLength="10" maxLength="90" axisPosition="automatic" gradient="false">
              <x14:cfvo type="autoMin"/>
              <x14:cfvo type="autoMax"/>
              <x14:negativeFillColor rgb="FFFF0000"/>
              <x14:axisColor rgb="FF000000"/>
            </x14:dataBar>
          </x14:cfRule>
          <x14:cfRule type="dataBar" id="{2721B050-A4BD-4CB4-9590-A1B7D0DCDBC3}">
            <x14:dataBar minLength="10" maxLength="90" axisPosition="automatic" gradient="false">
              <x14:cfvo type="autoMin"/>
              <x14:cfvo type="autoMax"/>
              <x14:negativeFillColor rgb="FFFF0000"/>
              <x14:axisColor rgb="FF000000"/>
            </x14:dataBar>
          </x14:cfRule>
          <x14:cfRule type="dataBar" id="{71915A1A-16E5-4869-ADEF-18146B2DBDDC}">
            <x14:dataBar minLength="10" maxLength="90" axisPosition="automatic" gradient="false">
              <x14:cfvo type="autoMin"/>
              <x14:cfvo type="autoMax"/>
              <x14:negativeFillColor rgb="FFFF0000"/>
              <x14:axisColor rgb="FF000000"/>
            </x14:dataBar>
          </x14:cfRule>
          <x14:cfRule type="dataBar" id="{D719BA5F-5D77-4D50-89A0-C1C9DA8E42E4}">
            <x14:dataBar minLength="10" maxLength="90" axisPosition="automatic" gradient="false">
              <x14:cfvo type="autoMin"/>
              <x14:cfvo type="autoMax"/>
              <x14:negativeFillColor rgb="FFFF0000"/>
              <x14:axisColor rgb="FF000000"/>
            </x14:dataBar>
          </x14:cfRule>
          <xm:sqref>O889:O924</xm:sqref>
        </x14:conditionalFormatting>
        <x14:conditionalFormatting xmlns:xm="http://schemas.microsoft.com/office/excel/2006/main">
          <x14:cfRule type="dataBar" id="{FAB376F3-2498-4C20-AF35-5C30E24DE96A}">
            <x14:dataBar minLength="10" maxLength="90" axisPosition="automatic" gradient="false">
              <x14:cfvo type="autoMin"/>
              <x14:cfvo type="autoMax"/>
              <x14:negativeFillColor rgb="FFFF0000"/>
              <x14:axisColor rgb="FF000000"/>
            </x14:dataBar>
          </x14:cfRule>
          <x14:cfRule type="dataBar" id="{A5C7B0A9-A082-413E-926E-E67094CB70C3}">
            <x14:dataBar minLength="10" maxLength="90" axisPosition="automatic" gradient="false">
              <x14:cfvo type="autoMin"/>
              <x14:cfvo type="autoMax"/>
              <x14:negativeFillColor rgb="FFFF0000"/>
              <x14:axisColor rgb="FF000000"/>
            </x14:dataBar>
          </x14:cfRule>
          <x14:cfRule type="dataBar" id="{DAD84DBA-F584-4E3E-8D7E-F8B5D15C70C9}">
            <x14:dataBar minLength="10" maxLength="90" axisPosition="automatic" gradient="false">
              <x14:cfvo type="autoMin"/>
              <x14:cfvo type="autoMax"/>
              <x14:negativeFillColor rgb="FFFF0000"/>
              <x14:axisColor rgb="FF000000"/>
            </x14:dataBar>
          </x14:cfRule>
          <x14:cfRule type="dataBar" id="{78B85DD3-408C-4F88-85AA-FA1A00B5FD2B}">
            <x14:dataBar minLength="10" maxLength="90" axisPosition="automatic" gradient="false">
              <x14:cfvo type="autoMin"/>
              <x14:cfvo type="autoMax"/>
              <x14:negativeFillColor rgb="FFFF0000"/>
              <x14:axisColor rgb="FF000000"/>
            </x14:dataBar>
          </x14:cfRule>
          <xm:sqref>O876:O887</xm:sqref>
        </x14:conditionalFormatting>
        <x14:conditionalFormatting xmlns:xm="http://schemas.microsoft.com/office/excel/2006/main">
          <x14:cfRule type="dataBar" id="{6FC88085-A0BD-4EB2-B7BF-F5121F48306F}">
            <x14:dataBar minLength="10" maxLength="90" axisPosition="automatic" gradient="false">
              <x14:cfvo type="autoMin"/>
              <x14:cfvo type="autoMax"/>
              <x14:negativeFillColor rgb="FFFF0000"/>
              <x14:axisColor rgb="FF000000"/>
            </x14:dataBar>
          </x14:cfRule>
          <x14:cfRule type="dataBar" id="{CFE15ACE-CD80-493C-B58A-88C161D920B7}">
            <x14:dataBar minLength="10" maxLength="90" axisPosition="automatic" gradient="false">
              <x14:cfvo type="autoMin"/>
              <x14:cfvo type="autoMax"/>
              <x14:negativeFillColor rgb="FFFF0000"/>
              <x14:axisColor rgb="FF000000"/>
            </x14:dataBar>
          </x14:cfRule>
          <x14:cfRule type="dataBar" id="{FF60492A-F191-4AFA-B98F-7FB38655904B}">
            <x14:dataBar minLength="10" maxLength="90" axisPosition="automatic" gradient="false">
              <x14:cfvo type="autoMin"/>
              <x14:cfvo type="autoMax"/>
              <x14:negativeFillColor rgb="FFFF0000"/>
              <x14:axisColor rgb="FF000000"/>
            </x14:dataBar>
          </x14:cfRule>
          <x14:cfRule type="dataBar" id="{33DDB2F9-E574-4DAC-969F-EC5071681EF0}">
            <x14:dataBar minLength="10" maxLength="90" axisPosition="automatic" gradient="false">
              <x14:cfvo type="autoMin"/>
              <x14:cfvo type="autoMax"/>
              <x14:negativeFillColor rgb="FFFF0000"/>
              <x14:axisColor rgb="FF000000"/>
            </x14:dataBar>
          </x14:cfRule>
          <xm:sqref>O868:O873</xm:sqref>
        </x14:conditionalFormatting>
        <x14:conditionalFormatting xmlns:xm="http://schemas.microsoft.com/office/excel/2006/main">
          <x14:cfRule type="dataBar" id="{B5F5D923-E12A-46B0-8763-DDEC94BC4AB4}">
            <x14:dataBar minLength="10" maxLength="90" axisPosition="automatic" gradient="false">
              <x14:cfvo type="autoMin"/>
              <x14:cfvo type="autoMax"/>
              <x14:negativeFillColor rgb="FFFF0000"/>
              <x14:axisColor rgb="FF000000"/>
            </x14:dataBar>
          </x14:cfRule>
          <x14:cfRule type="dataBar" id="{E3E3C811-A6D6-4297-95C0-72A74B3E7FD0}">
            <x14:dataBar minLength="10" maxLength="90" axisPosition="automatic" gradient="false">
              <x14:cfvo type="autoMin"/>
              <x14:cfvo type="autoMax"/>
              <x14:negativeFillColor rgb="FFFF0000"/>
              <x14:axisColor rgb="FF000000"/>
            </x14:dataBar>
          </x14:cfRule>
          <x14:cfRule type="dataBar" id="{C3718A40-9EC6-49B7-87F3-8AD0584BEF10}">
            <x14:dataBar minLength="10" maxLength="90" axisPosition="automatic" gradient="false">
              <x14:cfvo type="autoMin"/>
              <x14:cfvo type="autoMax"/>
              <x14:negativeFillColor rgb="FFFF0000"/>
              <x14:axisColor rgb="FF000000"/>
            </x14:dataBar>
          </x14:cfRule>
          <x14:cfRule type="dataBar" id="{177D44C6-BE9C-431B-9170-E5EAF31198E9}">
            <x14:dataBar minLength="10" maxLength="90" axisPosition="automatic" gradient="false">
              <x14:cfvo type="autoMin"/>
              <x14:cfvo type="autoMax"/>
              <x14:negativeFillColor rgb="FFFF0000"/>
              <x14:axisColor rgb="FF000000"/>
            </x14:dataBar>
          </x14:cfRule>
          <xm:sqref>O864:O866</xm:sqref>
        </x14:conditionalFormatting>
        <x14:conditionalFormatting xmlns:xm="http://schemas.microsoft.com/office/excel/2006/main">
          <x14:cfRule type="dataBar" id="{60BE5B3B-4178-43EB-BD52-189DFFA22819}">
            <x14:dataBar minLength="10" maxLength="90" axisPosition="automatic" gradient="false">
              <x14:cfvo type="autoMin"/>
              <x14:cfvo type="autoMax"/>
              <x14:negativeFillColor rgb="FFFF0000"/>
              <x14:axisColor rgb="FF000000"/>
            </x14:dataBar>
          </x14:cfRule>
          <x14:cfRule type="dataBar" id="{EF7C8051-35F0-403D-9831-F275E869724C}">
            <x14:dataBar minLength="10" maxLength="90" axisPosition="automatic" gradient="false">
              <x14:cfvo type="autoMin"/>
              <x14:cfvo type="autoMax"/>
              <x14:negativeFillColor rgb="FFFF0000"/>
              <x14:axisColor rgb="FF000000"/>
            </x14:dataBar>
          </x14:cfRule>
          <x14:cfRule type="dataBar" id="{F7B9EB2E-D6F9-477D-AB2F-1DFA4B8CD580}">
            <x14:dataBar minLength="10" maxLength="90" axisPosition="automatic" gradient="false">
              <x14:cfvo type="autoMin"/>
              <x14:cfvo type="autoMax"/>
              <x14:negativeFillColor rgb="FFFF0000"/>
              <x14:axisColor rgb="FF000000"/>
            </x14:dataBar>
          </x14:cfRule>
          <x14:cfRule type="dataBar" id="{86D4CDEF-6BAD-46B6-9D13-31ED4581833D}">
            <x14:dataBar minLength="10" maxLength="90" axisPosition="automatic" gradient="false">
              <x14:cfvo type="autoMin"/>
              <x14:cfvo type="autoMax"/>
              <x14:negativeFillColor rgb="FFFF0000"/>
              <x14:axisColor rgb="FF000000"/>
            </x14:dataBar>
          </x14:cfRule>
          <xm:sqref>O850:O862</xm:sqref>
        </x14:conditionalFormatting>
        <x14:conditionalFormatting xmlns:xm="http://schemas.microsoft.com/office/excel/2006/main">
          <x14:cfRule type="dataBar" id="{C066A25B-706A-483C-A23D-C93F6DDF46F3}">
            <x14:dataBar minLength="10" maxLength="90" axisPosition="automatic" gradient="false">
              <x14:cfvo type="autoMin"/>
              <x14:cfvo type="autoMax"/>
              <x14:negativeFillColor rgb="FFFF0000"/>
              <x14:axisColor rgb="FF000000"/>
            </x14:dataBar>
          </x14:cfRule>
          <x14:cfRule type="dataBar" id="{1586AA12-C8F4-463D-837A-A1517364D769}">
            <x14:dataBar minLength="10" maxLength="90" axisPosition="automatic" gradient="false">
              <x14:cfvo type="autoMin"/>
              <x14:cfvo type="autoMax"/>
              <x14:negativeFillColor rgb="FFFF0000"/>
              <x14:axisColor rgb="FF000000"/>
            </x14:dataBar>
          </x14:cfRule>
          <x14:cfRule type="dataBar" id="{8DFBF810-30E1-4B15-A9D2-D3271087BBD3}">
            <x14:dataBar minLength="10" maxLength="90" axisPosition="automatic" gradient="false">
              <x14:cfvo type="autoMin"/>
              <x14:cfvo type="autoMax"/>
              <x14:negativeFillColor rgb="FFFF0000"/>
              <x14:axisColor rgb="FF000000"/>
            </x14:dataBar>
          </x14:cfRule>
          <x14:cfRule type="dataBar" id="{8A3590CA-7313-439F-BD44-141B8136C0E7}">
            <x14:dataBar minLength="10" maxLength="90" axisPosition="automatic" gradient="false">
              <x14:cfvo type="autoMin"/>
              <x14:cfvo type="autoMax"/>
              <x14:negativeFillColor rgb="FFFF0000"/>
              <x14:axisColor rgb="FF000000"/>
            </x14:dataBar>
          </x14:cfRule>
          <xm:sqref>O835:O848</xm:sqref>
        </x14:conditionalFormatting>
        <x14:conditionalFormatting xmlns:xm="http://schemas.microsoft.com/office/excel/2006/main">
          <x14:cfRule type="dataBar" id="{7B949CEF-901A-42A0-9EC2-4B7EE9E0B857}">
            <x14:dataBar minLength="10" maxLength="90" axisPosition="automatic" gradient="false">
              <x14:cfvo type="autoMin"/>
              <x14:cfvo type="autoMax"/>
              <x14:negativeFillColor rgb="FFFF0000"/>
              <x14:axisColor rgb="FF000000"/>
            </x14:dataBar>
          </x14:cfRule>
          <x14:cfRule type="dataBar" id="{48C3CE14-706A-4C8B-BE68-3E7EAEDDF18F}">
            <x14:dataBar minLength="10" maxLength="90" axisPosition="automatic" gradient="false">
              <x14:cfvo type="autoMin"/>
              <x14:cfvo type="autoMax"/>
              <x14:negativeFillColor rgb="FFFF0000"/>
              <x14:axisColor rgb="FF000000"/>
            </x14:dataBar>
          </x14:cfRule>
          <x14:cfRule type="dataBar" id="{1C784030-355F-44AE-9973-FDCFC11BF9B1}">
            <x14:dataBar minLength="10" maxLength="90" axisPosition="automatic" gradient="false">
              <x14:cfvo type="autoMin"/>
              <x14:cfvo type="autoMax"/>
              <x14:negativeFillColor rgb="FFFF0000"/>
              <x14:axisColor rgb="FF000000"/>
            </x14:dataBar>
          </x14:cfRule>
          <x14:cfRule type="dataBar" id="{B98C23A5-D4D1-4598-9BD0-7A15B720506D}">
            <x14:dataBar minLength="10" maxLength="90" axisPosition="automatic" gradient="false">
              <x14:cfvo type="autoMin"/>
              <x14:cfvo type="autoMax"/>
              <x14:negativeFillColor rgb="FFFF0000"/>
              <x14:axisColor rgb="FF000000"/>
            </x14:dataBar>
          </x14:cfRule>
          <xm:sqref>O826:O832</xm:sqref>
        </x14:conditionalFormatting>
        <x14:conditionalFormatting xmlns:xm="http://schemas.microsoft.com/office/excel/2006/main">
          <x14:cfRule type="dataBar" id="{14C92D13-646A-4881-B499-2CA0C0E679A0}">
            <x14:dataBar minLength="10" maxLength="90" axisPosition="automatic" gradient="false">
              <x14:cfvo type="autoMin"/>
              <x14:cfvo type="autoMax"/>
              <x14:negativeFillColor rgb="FFFF0000"/>
              <x14:axisColor rgb="FF000000"/>
            </x14:dataBar>
          </x14:cfRule>
          <x14:cfRule type="dataBar" id="{902D899B-67EB-4BB5-BAE9-E6ABAFDD381E}">
            <x14:dataBar minLength="10" maxLength="90" axisPosition="automatic" gradient="false">
              <x14:cfvo type="autoMin"/>
              <x14:cfvo type="autoMax"/>
              <x14:negativeFillColor rgb="FFFF0000"/>
              <x14:axisColor rgb="FF000000"/>
            </x14:dataBar>
          </x14:cfRule>
          <x14:cfRule type="dataBar" id="{87323232-30D0-4E7A-9588-D960985CB5A5}">
            <x14:dataBar minLength="10" maxLength="90" axisPosition="automatic" gradient="false">
              <x14:cfvo type="autoMin"/>
              <x14:cfvo type="autoMax"/>
              <x14:negativeFillColor rgb="FFFF0000"/>
              <x14:axisColor rgb="FF000000"/>
            </x14:dataBar>
          </x14:cfRule>
          <x14:cfRule type="dataBar" id="{3AE8584A-73B5-4E6A-AD55-4C9C5B31BC26}">
            <x14:dataBar minLength="10" maxLength="90" axisPosition="automatic" gradient="false">
              <x14:cfvo type="autoMin"/>
              <x14:cfvo type="autoMax"/>
              <x14:negativeFillColor rgb="FFFF0000"/>
              <x14:axisColor rgb="FF000000"/>
            </x14:dataBar>
          </x14:cfRule>
          <xm:sqref>O820:O824</xm:sqref>
        </x14:conditionalFormatting>
        <x14:conditionalFormatting xmlns:xm="http://schemas.microsoft.com/office/excel/2006/main">
          <x14:cfRule type="dataBar" id="{EB1AE8D1-A075-40A8-8C50-A7A79ED1C1EB}">
            <x14:dataBar minLength="10" maxLength="90" axisPosition="automatic" gradient="false">
              <x14:cfvo type="autoMin"/>
              <x14:cfvo type="autoMax"/>
              <x14:negativeFillColor rgb="FFFF0000"/>
              <x14:axisColor rgb="FF000000"/>
            </x14:dataBar>
          </x14:cfRule>
          <x14:cfRule type="dataBar" id="{8E53183C-1FE7-46BD-AE62-3A8A74EC205A}">
            <x14:dataBar minLength="10" maxLength="90" axisPosition="automatic" gradient="false">
              <x14:cfvo type="autoMin"/>
              <x14:cfvo type="autoMax"/>
              <x14:negativeFillColor rgb="FFFF0000"/>
              <x14:axisColor rgb="FF000000"/>
            </x14:dataBar>
          </x14:cfRule>
          <x14:cfRule type="dataBar" id="{B400E746-6C64-46B8-87E2-5AFEFED0913F}">
            <x14:dataBar minLength="10" maxLength="90" axisPosition="automatic" gradient="false">
              <x14:cfvo type="autoMin"/>
              <x14:cfvo type="autoMax"/>
              <x14:negativeFillColor rgb="FFFF0000"/>
              <x14:axisColor rgb="FF000000"/>
            </x14:dataBar>
          </x14:cfRule>
          <x14:cfRule type="dataBar" id="{17DFDD50-1329-4978-AAA6-92B7D254E9A3}">
            <x14:dataBar minLength="10" maxLength="90" axisPosition="automatic" gradient="false">
              <x14:cfvo type="autoMin"/>
              <x14:cfvo type="autoMax"/>
              <x14:negativeFillColor rgb="FFFF0000"/>
              <x14:axisColor rgb="FF000000"/>
            </x14:dataBar>
          </x14:cfRule>
          <xm:sqref>O816:O818</xm:sqref>
        </x14:conditionalFormatting>
        <x14:conditionalFormatting xmlns:xm="http://schemas.microsoft.com/office/excel/2006/main">
          <x14:cfRule type="dataBar" id="{BBC9BBC8-1091-4B2C-97DE-B3BC9B9F749A}">
            <x14:dataBar minLength="10" maxLength="90" axisPosition="automatic" gradient="false">
              <x14:cfvo type="autoMin"/>
              <x14:cfvo type="autoMax"/>
              <x14:negativeFillColor rgb="FFFF0000"/>
              <x14:axisColor rgb="FF000000"/>
            </x14:dataBar>
          </x14:cfRule>
          <x14:cfRule type="dataBar" id="{DD5AEFBA-4D10-45A1-907E-69465E15284D}">
            <x14:dataBar minLength="10" maxLength="90" axisPosition="automatic" gradient="false">
              <x14:cfvo type="autoMin"/>
              <x14:cfvo type="autoMax"/>
              <x14:negativeFillColor rgb="FFFF0000"/>
              <x14:axisColor rgb="FF000000"/>
            </x14:dataBar>
          </x14:cfRule>
          <x14:cfRule type="dataBar" id="{A7FF89A4-FAD2-4E10-A4D6-6F3031DA4979}">
            <x14:dataBar minLength="10" maxLength="90" axisPosition="automatic" gradient="false">
              <x14:cfvo type="autoMin"/>
              <x14:cfvo type="autoMax"/>
              <x14:negativeFillColor rgb="FFFF0000"/>
              <x14:axisColor rgb="FF000000"/>
            </x14:dataBar>
          </x14:cfRule>
          <x14:cfRule type="dataBar" id="{2E74E2FD-35E6-46A4-B664-F4C58D5C3750}">
            <x14:dataBar minLength="10" maxLength="90" axisPosition="automatic" gradient="false">
              <x14:cfvo type="autoMin"/>
              <x14:cfvo type="autoMax"/>
              <x14:negativeFillColor rgb="FFFF0000"/>
              <x14:axisColor rgb="FF000000"/>
            </x14:dataBar>
          </x14:cfRule>
          <xm:sqref>O802:O814</xm:sqref>
        </x14:conditionalFormatting>
        <x14:conditionalFormatting xmlns:xm="http://schemas.microsoft.com/office/excel/2006/main">
          <x14:cfRule type="dataBar" id="{90143CD1-1791-4AE7-AFD4-1AC0D0CE384A}">
            <x14:dataBar minLength="10" maxLength="90" axisPosition="automatic" gradient="false">
              <x14:cfvo type="autoMin"/>
              <x14:cfvo type="autoMax"/>
              <x14:negativeFillColor rgb="FFFF0000"/>
              <x14:axisColor rgb="FF000000"/>
            </x14:dataBar>
          </x14:cfRule>
          <x14:cfRule type="dataBar" id="{11E0C6CA-84CF-4F22-B3D7-BB1DA4BE403C}">
            <x14:dataBar minLength="10" maxLength="90" axisPosition="automatic" gradient="false">
              <x14:cfvo type="autoMin"/>
              <x14:cfvo type="autoMax"/>
              <x14:negativeFillColor rgb="FFFF0000"/>
              <x14:axisColor rgb="FF000000"/>
            </x14:dataBar>
          </x14:cfRule>
          <x14:cfRule type="dataBar" id="{D1F4D558-4D00-413C-A797-BACED5D16A6F}">
            <x14:dataBar minLength="10" maxLength="90" axisPosition="automatic" gradient="false">
              <x14:cfvo type="autoMin"/>
              <x14:cfvo type="autoMax"/>
              <x14:negativeFillColor rgb="FFFF0000"/>
              <x14:axisColor rgb="FF000000"/>
            </x14:dataBar>
          </x14:cfRule>
          <x14:cfRule type="dataBar" id="{F0167CC1-21F2-48B4-8881-3A7C10BBDF71}">
            <x14:dataBar minLength="10" maxLength="90" axisPosition="automatic" gradient="false">
              <x14:cfvo type="autoMin"/>
              <x14:cfvo type="autoMax"/>
              <x14:negativeFillColor rgb="FFFF0000"/>
              <x14:axisColor rgb="FF000000"/>
            </x14:dataBar>
          </x14:cfRule>
          <xm:sqref>O791:O800</xm:sqref>
        </x14:conditionalFormatting>
        <x14:conditionalFormatting xmlns:xm="http://schemas.microsoft.com/office/excel/2006/main">
          <x14:cfRule type="dataBar" id="{AEBC563F-4AB0-464A-B174-5FC4862560E0}">
            <x14:dataBar minLength="10" maxLength="90" axisPosition="automatic" gradient="false">
              <x14:cfvo type="autoMin"/>
              <x14:cfvo type="autoMax"/>
              <x14:negativeFillColor rgb="FFFF0000"/>
              <x14:axisColor rgb="FF000000"/>
            </x14:dataBar>
          </x14:cfRule>
          <x14:cfRule type="dataBar" id="{5DF95781-3E5F-47F0-A0C0-E616FF79CDD6}">
            <x14:dataBar minLength="10" maxLength="90" axisPosition="automatic" gradient="false">
              <x14:cfvo type="autoMin"/>
              <x14:cfvo type="autoMax"/>
              <x14:negativeFillColor rgb="FFFF0000"/>
              <x14:axisColor rgb="FF000000"/>
            </x14:dataBar>
          </x14:cfRule>
          <x14:cfRule type="dataBar" id="{EDABEDE0-C7CB-4A21-90EA-D957698B8C7B}">
            <x14:dataBar minLength="10" maxLength="90" axisPosition="automatic" gradient="false">
              <x14:cfvo type="autoMin"/>
              <x14:cfvo type="autoMax"/>
              <x14:negativeFillColor rgb="FFFF0000"/>
              <x14:axisColor rgb="FF000000"/>
            </x14:dataBar>
          </x14:cfRule>
          <x14:cfRule type="dataBar" id="{E668DE4A-9A1E-4A33-9CC0-DB1E5223D97E}">
            <x14:dataBar minLength="10" maxLength="90" axisPosition="automatic" gradient="false">
              <x14:cfvo type="autoMin"/>
              <x14:cfvo type="autoMax"/>
              <x14:negativeFillColor rgb="FFFF0000"/>
              <x14:axisColor rgb="FF000000"/>
            </x14:dataBar>
          </x14:cfRule>
          <xm:sqref>O765:O789</xm:sqref>
        </x14:conditionalFormatting>
        <x14:conditionalFormatting xmlns:xm="http://schemas.microsoft.com/office/excel/2006/main">
          <x14:cfRule type="dataBar" id="{88FA883D-D561-42B1-ABDA-51E47A6F7A75}">
            <x14:dataBar minLength="10" maxLength="90" axisPosition="automatic" gradient="false">
              <x14:cfvo type="autoMin"/>
              <x14:cfvo type="autoMax"/>
              <x14:negativeFillColor rgb="FFFF0000"/>
              <x14:axisColor rgb="FF000000"/>
            </x14:dataBar>
          </x14:cfRule>
          <x14:cfRule type="dataBar" id="{7B6E9A00-4DE5-48F4-B6C2-415547F390AC}">
            <x14:dataBar minLength="10" maxLength="90" axisPosition="automatic" gradient="false">
              <x14:cfvo type="autoMin"/>
              <x14:cfvo type="autoMax"/>
              <x14:negativeFillColor rgb="FFFF0000"/>
              <x14:axisColor rgb="FF000000"/>
            </x14:dataBar>
          </x14:cfRule>
          <x14:cfRule type="dataBar" id="{D49A5690-202A-4AF2-B654-F0803DA86434}">
            <x14:dataBar minLength="10" maxLength="90" axisPosition="automatic" gradient="false">
              <x14:cfvo type="autoMin"/>
              <x14:cfvo type="autoMax"/>
              <x14:negativeFillColor rgb="FFFF0000"/>
              <x14:axisColor rgb="FF000000"/>
            </x14:dataBar>
          </x14:cfRule>
          <x14:cfRule type="dataBar" id="{21C93E79-60D0-42DD-8481-2F1C1D5AC048}">
            <x14:dataBar minLength="10" maxLength="90" axisPosition="automatic" gradient="false">
              <x14:cfvo type="autoMin"/>
              <x14:cfvo type="autoMax"/>
              <x14:negativeFillColor rgb="FFFF0000"/>
              <x14:axisColor rgb="FF000000"/>
            </x14:dataBar>
          </x14:cfRule>
          <xm:sqref>O743:O763</xm:sqref>
        </x14:conditionalFormatting>
        <x14:conditionalFormatting xmlns:xm="http://schemas.microsoft.com/office/excel/2006/main">
          <x14:cfRule type="dataBar" id="{3C3928EF-45DE-40D0-BDC9-AE89FAC5E934}">
            <x14:dataBar minLength="10" maxLength="90" axisPosition="automatic" gradient="false">
              <x14:cfvo type="autoMin"/>
              <x14:cfvo type="autoMax"/>
              <x14:negativeFillColor rgb="FFFF0000"/>
              <x14:axisColor rgb="FF000000"/>
            </x14:dataBar>
          </x14:cfRule>
          <x14:cfRule type="dataBar" id="{4FF4C1A2-AB33-47BD-9F81-74CB8BC25A90}">
            <x14:dataBar minLength="10" maxLength="90" axisPosition="automatic" gradient="false">
              <x14:cfvo type="autoMin"/>
              <x14:cfvo type="autoMax"/>
              <x14:negativeFillColor rgb="FFFF0000"/>
              <x14:axisColor rgb="FF000000"/>
            </x14:dataBar>
          </x14:cfRule>
          <x14:cfRule type="dataBar" id="{61E26CC0-1330-4880-B57F-7D8BBCFB2199}">
            <x14:dataBar minLength="10" maxLength="90" axisPosition="automatic" gradient="false">
              <x14:cfvo type="autoMin"/>
              <x14:cfvo type="autoMax"/>
              <x14:negativeFillColor rgb="FFFF0000"/>
              <x14:axisColor rgb="FF000000"/>
            </x14:dataBar>
          </x14:cfRule>
          <x14:cfRule type="dataBar" id="{D087DB5E-C1D9-4B39-80BC-C7993EDA4082}">
            <x14:dataBar minLength="10" maxLength="90" axisPosition="automatic" gradient="false">
              <x14:cfvo type="autoMin"/>
              <x14:cfvo type="autoMax"/>
              <x14:negativeFillColor rgb="FFFF0000"/>
              <x14:axisColor rgb="FF000000"/>
            </x14:dataBar>
          </x14:cfRule>
          <xm:sqref>O728:O741</xm:sqref>
        </x14:conditionalFormatting>
        <x14:conditionalFormatting xmlns:xm="http://schemas.microsoft.com/office/excel/2006/main">
          <x14:cfRule type="dataBar" id="{F2EAC5DF-574B-48E8-A537-13CD12D975C5}">
            <x14:dataBar minLength="10" maxLength="90" axisPosition="automatic" gradient="false">
              <x14:cfvo type="autoMin"/>
              <x14:cfvo type="autoMax"/>
              <x14:negativeFillColor rgb="FFFF0000"/>
              <x14:axisColor rgb="FF000000"/>
            </x14:dataBar>
          </x14:cfRule>
          <x14:cfRule type="dataBar" id="{109660E6-2B37-44F5-A448-FACB1481B040}">
            <x14:dataBar minLength="10" maxLength="90" axisPosition="automatic" gradient="false">
              <x14:cfvo type="autoMin"/>
              <x14:cfvo type="autoMax"/>
              <x14:negativeFillColor rgb="FFFF0000"/>
              <x14:axisColor rgb="FF000000"/>
            </x14:dataBar>
          </x14:cfRule>
          <x14:cfRule type="dataBar" id="{A6886595-7739-4D74-BCA1-9DB47A301BC9}">
            <x14:dataBar minLength="10" maxLength="90" axisPosition="automatic" gradient="false">
              <x14:cfvo type="autoMin"/>
              <x14:cfvo type="autoMax"/>
              <x14:negativeFillColor rgb="FFFF0000"/>
              <x14:axisColor rgb="FF000000"/>
            </x14:dataBar>
          </x14:cfRule>
          <x14:cfRule type="dataBar" id="{AD5CD650-78BF-4659-9D46-D3A41C895C55}">
            <x14:dataBar minLength="10" maxLength="90" axisPosition="automatic" gradient="false">
              <x14:cfvo type="autoMin"/>
              <x14:cfvo type="autoMax"/>
              <x14:negativeFillColor rgb="FFFF0000"/>
              <x14:axisColor rgb="FF000000"/>
            </x14:dataBar>
          </x14:cfRule>
          <xm:sqref>O716:O726</xm:sqref>
        </x14:conditionalFormatting>
        <x14:conditionalFormatting xmlns:xm="http://schemas.microsoft.com/office/excel/2006/main">
          <x14:cfRule type="dataBar" id="{3480B0CE-12B0-4443-9142-A0CBAC5EDA4C}">
            <x14:dataBar minLength="10" maxLength="90" axisPosition="automatic" gradient="false">
              <x14:cfvo type="autoMin"/>
              <x14:cfvo type="autoMax"/>
              <x14:negativeFillColor rgb="FFFF0000"/>
              <x14:axisColor rgb="FF000000"/>
            </x14:dataBar>
          </x14:cfRule>
          <x14:cfRule type="dataBar" id="{B9D5B932-D0B7-4136-9761-8FB4943CF6D1}">
            <x14:dataBar minLength="10" maxLength="90" axisPosition="automatic" gradient="false">
              <x14:cfvo type="autoMin"/>
              <x14:cfvo type="autoMax"/>
              <x14:negativeFillColor rgb="FFFF0000"/>
              <x14:axisColor rgb="FF000000"/>
            </x14:dataBar>
          </x14:cfRule>
          <x14:cfRule type="dataBar" id="{D2D1E9A4-ADC6-4223-A26C-8724756C30F3}">
            <x14:dataBar minLength="10" maxLength="90" axisPosition="automatic" gradient="false">
              <x14:cfvo type="autoMin"/>
              <x14:cfvo type="autoMax"/>
              <x14:negativeFillColor rgb="FFFF0000"/>
              <x14:axisColor rgb="FF000000"/>
            </x14:dataBar>
          </x14:cfRule>
          <x14:cfRule type="dataBar" id="{19EF40B0-4F52-4F1D-B3A4-4089C02792B6}">
            <x14:dataBar minLength="10" maxLength="90" axisPosition="automatic" gradient="false">
              <x14:cfvo type="autoMin"/>
              <x14:cfvo type="autoMax"/>
              <x14:negativeFillColor rgb="FFFF0000"/>
              <x14:axisColor rgb="FF000000"/>
            </x14:dataBar>
          </x14:cfRule>
          <xm:sqref>O658:O714</xm:sqref>
        </x14:conditionalFormatting>
        <x14:conditionalFormatting xmlns:xm="http://schemas.microsoft.com/office/excel/2006/main">
          <x14:cfRule type="dataBar" id="{6BAF41C0-ED6C-4A7C-82C3-FF9D8062C074}">
            <x14:dataBar minLength="10" maxLength="90" axisPosition="automatic" gradient="false">
              <x14:cfvo type="autoMin"/>
              <x14:cfvo type="autoMax"/>
              <x14:negativeFillColor rgb="FFFF0000"/>
              <x14:axisColor rgb="FF000000"/>
            </x14:dataBar>
          </x14:cfRule>
          <x14:cfRule type="dataBar" id="{FDDC7910-9F83-4EB6-B7D9-9A8BE29E6CAE}">
            <x14:dataBar minLength="10" maxLength="90" axisPosition="automatic" gradient="false">
              <x14:cfvo type="autoMin"/>
              <x14:cfvo type="autoMax"/>
              <x14:negativeFillColor rgb="FFFF0000"/>
              <x14:axisColor rgb="FF000000"/>
            </x14:dataBar>
          </x14:cfRule>
          <x14:cfRule type="dataBar" id="{17394773-69B7-4070-9A4D-2E56509E9A25}">
            <x14:dataBar minLength="10" maxLength="90" axisPosition="automatic" gradient="false">
              <x14:cfvo type="autoMin"/>
              <x14:cfvo type="autoMax"/>
              <x14:negativeFillColor rgb="FFFF0000"/>
              <x14:axisColor rgb="FF000000"/>
            </x14:dataBar>
          </x14:cfRule>
          <x14:cfRule type="dataBar" id="{7B803994-CC60-403C-A83B-B027561022E7}">
            <x14:dataBar minLength="10" maxLength="90" axisPosition="automatic" gradient="false">
              <x14:cfvo type="autoMin"/>
              <x14:cfvo type="autoMax"/>
              <x14:negativeFillColor rgb="FFFF0000"/>
              <x14:axisColor rgb="FF000000"/>
            </x14:dataBar>
          </x14:cfRule>
          <xm:sqref>O653:O656</xm:sqref>
        </x14:conditionalFormatting>
        <x14:conditionalFormatting xmlns:xm="http://schemas.microsoft.com/office/excel/2006/main">
          <x14:cfRule type="dataBar" id="{70AD3E12-D375-4F10-9096-B065702E9266}">
            <x14:dataBar minLength="10" maxLength="90" axisPosition="automatic" gradient="false">
              <x14:cfvo type="autoMin"/>
              <x14:cfvo type="autoMax"/>
              <x14:negativeFillColor rgb="FFFF0000"/>
              <x14:axisColor rgb="FF000000"/>
            </x14:dataBar>
          </x14:cfRule>
          <x14:cfRule type="dataBar" id="{45553625-57FA-4814-B023-1EB2A04ACF5A}">
            <x14:dataBar minLength="10" maxLength="90" axisPosition="automatic" gradient="false">
              <x14:cfvo type="autoMin"/>
              <x14:cfvo type="autoMax"/>
              <x14:negativeFillColor rgb="FFFF0000"/>
              <x14:axisColor rgb="FF000000"/>
            </x14:dataBar>
          </x14:cfRule>
          <x14:cfRule type="dataBar" id="{5F4CC06C-616D-4AE9-A750-B2651E8036C0}">
            <x14:dataBar minLength="10" maxLength="90" axisPosition="automatic" gradient="false">
              <x14:cfvo type="autoMin"/>
              <x14:cfvo type="autoMax"/>
              <x14:negativeFillColor rgb="FFFF0000"/>
              <x14:axisColor rgb="FF000000"/>
            </x14:dataBar>
          </x14:cfRule>
          <x14:cfRule type="dataBar" id="{D5D3207C-A731-40B2-97F2-FE925F2CC946}">
            <x14:dataBar minLength="10" maxLength="90" axisPosition="automatic" gradient="false">
              <x14:cfvo type="autoMin"/>
              <x14:cfvo type="autoMax"/>
              <x14:negativeFillColor rgb="FFFF0000"/>
              <x14:axisColor rgb="FF000000"/>
            </x14:dataBar>
          </x14:cfRule>
          <xm:sqref>O646:O651</xm:sqref>
        </x14:conditionalFormatting>
        <x14:conditionalFormatting xmlns:xm="http://schemas.microsoft.com/office/excel/2006/main">
          <x14:cfRule type="dataBar" id="{C43F14EC-B090-4458-97D4-47929F5D4184}">
            <x14:dataBar minLength="10" maxLength="90" axisPosition="automatic" gradient="false">
              <x14:cfvo type="autoMin"/>
              <x14:cfvo type="autoMax"/>
              <x14:negativeFillColor rgb="FFFF0000"/>
              <x14:axisColor rgb="FF000000"/>
            </x14:dataBar>
          </x14:cfRule>
          <x14:cfRule type="dataBar" id="{9BFB8C89-703C-4520-B5BA-D48990759E68}">
            <x14:dataBar minLength="10" maxLength="90" axisPosition="automatic" gradient="false">
              <x14:cfvo type="autoMin"/>
              <x14:cfvo type="autoMax"/>
              <x14:negativeFillColor rgb="FFFF0000"/>
              <x14:axisColor rgb="FF000000"/>
            </x14:dataBar>
          </x14:cfRule>
          <x14:cfRule type="dataBar" id="{B468FFE8-CCB3-407C-9368-CC64EDC6C189}">
            <x14:dataBar minLength="10" maxLength="90" axisPosition="automatic" gradient="false">
              <x14:cfvo type="autoMin"/>
              <x14:cfvo type="autoMax"/>
              <x14:negativeFillColor rgb="FFFF0000"/>
              <x14:axisColor rgb="FF000000"/>
            </x14:dataBar>
          </x14:cfRule>
          <x14:cfRule type="dataBar" id="{21CAB39B-A584-4683-AB99-E657D42B238C}">
            <x14:dataBar minLength="10" maxLength="90" axisPosition="automatic" gradient="false">
              <x14:cfvo type="autoMin"/>
              <x14:cfvo type="autoMax"/>
              <x14:negativeFillColor rgb="FFFF0000"/>
              <x14:axisColor rgb="FF000000"/>
            </x14:dataBar>
          </x14:cfRule>
          <xm:sqref>O641:O644</xm:sqref>
        </x14:conditionalFormatting>
        <x14:conditionalFormatting xmlns:xm="http://schemas.microsoft.com/office/excel/2006/main">
          <x14:cfRule type="dataBar" id="{80A49D8C-3B1B-4371-8DB8-520080B3F2A9}">
            <x14:dataBar minLength="10" maxLength="90" axisPosition="automatic" gradient="false">
              <x14:cfvo type="autoMin"/>
              <x14:cfvo type="autoMax"/>
              <x14:negativeFillColor rgb="FFFF0000"/>
              <x14:axisColor rgb="FF000000"/>
            </x14:dataBar>
          </x14:cfRule>
          <x14:cfRule type="dataBar" id="{80A0AD2F-125D-40F0-96FA-71833A296A9C}">
            <x14:dataBar minLength="10" maxLength="90" axisPosition="automatic" gradient="false">
              <x14:cfvo type="autoMin"/>
              <x14:cfvo type="autoMax"/>
              <x14:negativeFillColor rgb="FFFF0000"/>
              <x14:axisColor rgb="FF000000"/>
            </x14:dataBar>
          </x14:cfRule>
          <x14:cfRule type="dataBar" id="{B994A698-3777-4367-A5AA-76FD6B236640}">
            <x14:dataBar minLength="10" maxLength="90" axisPosition="automatic" gradient="false">
              <x14:cfvo type="autoMin"/>
              <x14:cfvo type="autoMax"/>
              <x14:negativeFillColor rgb="FFFF0000"/>
              <x14:axisColor rgb="FF000000"/>
            </x14:dataBar>
          </x14:cfRule>
          <x14:cfRule type="dataBar" id="{69C12CC5-EDF0-456B-8DC5-841072802ADF}">
            <x14:dataBar minLength="10" maxLength="90" axisPosition="automatic" gradient="false">
              <x14:cfvo type="autoMin"/>
              <x14:cfvo type="autoMax"/>
              <x14:negativeFillColor rgb="FFFF0000"/>
              <x14:axisColor rgb="FF000000"/>
            </x14:dataBar>
          </x14:cfRule>
          <xm:sqref>O623:O639</xm:sqref>
        </x14:conditionalFormatting>
        <x14:conditionalFormatting xmlns:xm="http://schemas.microsoft.com/office/excel/2006/main">
          <x14:cfRule type="dataBar" id="{6141ED89-2C60-42CB-9538-231A41D1D272}">
            <x14:dataBar minLength="10" maxLength="90" axisPosition="automatic" gradient="false">
              <x14:cfvo type="autoMin"/>
              <x14:cfvo type="autoMax"/>
              <x14:negativeFillColor rgb="FFFF0000"/>
              <x14:axisColor rgb="FF000000"/>
            </x14:dataBar>
          </x14:cfRule>
          <x14:cfRule type="dataBar" id="{EB9349F4-6D5A-468C-A524-858DFEB83734}">
            <x14:dataBar minLength="10" maxLength="90" axisPosition="automatic" gradient="false">
              <x14:cfvo type="autoMin"/>
              <x14:cfvo type="autoMax"/>
              <x14:negativeFillColor rgb="FFFF0000"/>
              <x14:axisColor rgb="FF000000"/>
            </x14:dataBar>
          </x14:cfRule>
          <x14:cfRule type="dataBar" id="{20321AAF-6275-46B4-A615-B610E024E7F5}">
            <x14:dataBar minLength="10" maxLength="90" axisPosition="automatic" gradient="false">
              <x14:cfvo type="autoMin"/>
              <x14:cfvo type="autoMax"/>
              <x14:negativeFillColor rgb="FFFF0000"/>
              <x14:axisColor rgb="FF000000"/>
            </x14:dataBar>
          </x14:cfRule>
          <x14:cfRule type="dataBar" id="{3C5029F5-3AD6-4651-8562-C060D2D944C5}">
            <x14:dataBar minLength="10" maxLength="90" axisPosition="automatic" gradient="false">
              <x14:cfvo type="autoMin"/>
              <x14:cfvo type="autoMax"/>
              <x14:negativeFillColor rgb="FFFF0000"/>
              <x14:axisColor rgb="FF000000"/>
            </x14:dataBar>
          </x14:cfRule>
          <xm:sqref>O618:O621</xm:sqref>
        </x14:conditionalFormatting>
        <x14:conditionalFormatting xmlns:xm="http://schemas.microsoft.com/office/excel/2006/main">
          <x14:cfRule type="dataBar" id="{A4AAE5B9-618A-47CF-93E8-C0A0F8701D5C}">
            <x14:dataBar minLength="10" maxLength="90" axisPosition="automatic" gradient="false">
              <x14:cfvo type="autoMin"/>
              <x14:cfvo type="autoMax"/>
              <x14:negativeFillColor rgb="FFFF0000"/>
              <x14:axisColor rgb="FF000000"/>
            </x14:dataBar>
          </x14:cfRule>
          <x14:cfRule type="dataBar" id="{862F4E51-6996-4DB5-8480-1560C0886F1A}">
            <x14:dataBar minLength="10" maxLength="90" axisPosition="automatic" gradient="false">
              <x14:cfvo type="autoMin"/>
              <x14:cfvo type="autoMax"/>
              <x14:negativeFillColor rgb="FFFF0000"/>
              <x14:axisColor rgb="FF000000"/>
            </x14:dataBar>
          </x14:cfRule>
          <x14:cfRule type="dataBar" id="{299A95F6-4B56-4287-8C62-00F163B36795}">
            <x14:dataBar minLength="10" maxLength="90" axisPosition="automatic" gradient="false">
              <x14:cfvo type="autoMin"/>
              <x14:cfvo type="autoMax"/>
              <x14:negativeFillColor rgb="FFFF0000"/>
              <x14:axisColor rgb="FF000000"/>
            </x14:dataBar>
          </x14:cfRule>
          <x14:cfRule type="dataBar" id="{C7735AFA-1A1D-4B25-A8CD-5D921EA54FE5}">
            <x14:dataBar minLength="10" maxLength="90" axisPosition="automatic" gradient="false">
              <x14:cfvo type="autoMin"/>
              <x14:cfvo type="autoMax"/>
              <x14:negativeFillColor rgb="FFFF0000"/>
              <x14:axisColor rgb="FF000000"/>
            </x14:dataBar>
          </x14:cfRule>
          <xm:sqref>O613:O616</xm:sqref>
        </x14:conditionalFormatting>
        <x14:conditionalFormatting xmlns:xm="http://schemas.microsoft.com/office/excel/2006/main">
          <x14:cfRule type="dataBar" id="{56691636-2049-43D0-8515-7BECF0B0194C}">
            <x14:dataBar minLength="10" maxLength="90" axisPosition="automatic" gradient="false">
              <x14:cfvo type="autoMin"/>
              <x14:cfvo type="autoMax"/>
              <x14:negativeFillColor rgb="FFFF0000"/>
              <x14:axisColor rgb="FF000000"/>
            </x14:dataBar>
          </x14:cfRule>
          <x14:cfRule type="dataBar" id="{9040336F-3090-4D6C-AC5C-536473B03CD4}">
            <x14:dataBar minLength="10" maxLength="90" axisPosition="automatic" gradient="false">
              <x14:cfvo type="autoMin"/>
              <x14:cfvo type="autoMax"/>
              <x14:negativeFillColor rgb="FFFF0000"/>
              <x14:axisColor rgb="FF000000"/>
            </x14:dataBar>
          </x14:cfRule>
          <x14:cfRule type="dataBar" id="{5541F6CE-705F-47F0-BA19-865F5EDAAFF5}">
            <x14:dataBar minLength="10" maxLength="90" axisPosition="automatic" gradient="false">
              <x14:cfvo type="autoMin"/>
              <x14:cfvo type="autoMax"/>
              <x14:negativeFillColor rgb="FFFF0000"/>
              <x14:axisColor rgb="FF000000"/>
            </x14:dataBar>
          </x14:cfRule>
          <x14:cfRule type="dataBar" id="{C9E627CD-F440-4921-B9B0-AC9FF175479A}">
            <x14:dataBar minLength="10" maxLength="90" axisPosition="automatic" gradient="false">
              <x14:cfvo type="autoMin"/>
              <x14:cfvo type="autoMax"/>
              <x14:negativeFillColor rgb="FFFF0000"/>
              <x14:axisColor rgb="FF000000"/>
            </x14:dataBar>
          </x14:cfRule>
          <xm:sqref>O604:O611</xm:sqref>
        </x14:conditionalFormatting>
        <x14:conditionalFormatting xmlns:xm="http://schemas.microsoft.com/office/excel/2006/main">
          <x14:cfRule type="dataBar" id="{863CABD1-636A-4674-ACD3-E991888A3FA5}">
            <x14:dataBar minLength="10" maxLength="90" axisPosition="automatic" gradient="false">
              <x14:cfvo type="autoMin"/>
              <x14:cfvo type="autoMax"/>
              <x14:negativeFillColor rgb="FFFF0000"/>
              <x14:axisColor rgb="FF000000"/>
            </x14:dataBar>
          </x14:cfRule>
          <x14:cfRule type="dataBar" id="{34242C4A-4980-4E64-A7B2-112ABEC6301B}">
            <x14:dataBar minLength="10" maxLength="90" axisPosition="automatic" gradient="false">
              <x14:cfvo type="autoMin"/>
              <x14:cfvo type="autoMax"/>
              <x14:negativeFillColor rgb="FFFF0000"/>
              <x14:axisColor rgb="FF000000"/>
            </x14:dataBar>
          </x14:cfRule>
          <x14:cfRule type="dataBar" id="{6B23FED1-5A28-4DCE-8651-10F92284E500}">
            <x14:dataBar minLength="10" maxLength="90" axisPosition="automatic" gradient="false">
              <x14:cfvo type="autoMin"/>
              <x14:cfvo type="autoMax"/>
              <x14:negativeFillColor rgb="FFFF0000"/>
              <x14:axisColor rgb="FF000000"/>
            </x14:dataBar>
          </x14:cfRule>
          <x14:cfRule type="dataBar" id="{5545BF90-FD9D-47FC-863A-105B2BA1E53A}">
            <x14:dataBar minLength="10" maxLength="90" axisPosition="automatic" gradient="false">
              <x14:cfvo type="autoMin"/>
              <x14:cfvo type="autoMax"/>
              <x14:negativeFillColor rgb="FFFF0000"/>
              <x14:axisColor rgb="FF000000"/>
            </x14:dataBar>
          </x14:cfRule>
          <xm:sqref>O599:O602</xm:sqref>
        </x14:conditionalFormatting>
        <x14:conditionalFormatting xmlns:xm="http://schemas.microsoft.com/office/excel/2006/main">
          <x14:cfRule type="dataBar" id="{82A0D18E-3FF0-4D76-88C4-63F9F5D352FD}">
            <x14:dataBar minLength="10" maxLength="90" axisPosition="automatic" gradient="false">
              <x14:cfvo type="autoMin"/>
              <x14:cfvo type="autoMax"/>
              <x14:negativeFillColor rgb="FFFF0000"/>
              <x14:axisColor rgb="FF000000"/>
            </x14:dataBar>
          </x14:cfRule>
          <x14:cfRule type="dataBar" id="{C4E3E6E3-1D3E-44B6-96FF-C0A64A3BFE37}">
            <x14:dataBar minLength="10" maxLength="90" axisPosition="automatic" gradient="false">
              <x14:cfvo type="autoMin"/>
              <x14:cfvo type="autoMax"/>
              <x14:negativeFillColor rgb="FFFF0000"/>
              <x14:axisColor rgb="FF000000"/>
            </x14:dataBar>
          </x14:cfRule>
          <x14:cfRule type="dataBar" id="{E8F262F9-18E5-43C3-97B7-905E4C49E945}">
            <x14:dataBar minLength="10" maxLength="90" axisPosition="automatic" gradient="false">
              <x14:cfvo type="autoMin"/>
              <x14:cfvo type="autoMax"/>
              <x14:negativeFillColor rgb="FFFF0000"/>
              <x14:axisColor rgb="FF000000"/>
            </x14:dataBar>
          </x14:cfRule>
          <x14:cfRule type="dataBar" id="{EBE78EA2-CFFB-4530-A346-61DEBA9C2BFE}">
            <x14:dataBar minLength="10" maxLength="90" axisPosition="automatic" gradient="false">
              <x14:cfvo type="autoMin"/>
              <x14:cfvo type="autoMax"/>
              <x14:negativeFillColor rgb="FFFF0000"/>
              <x14:axisColor rgb="FF000000"/>
            </x14:dataBar>
          </x14:cfRule>
          <xm:sqref>O540:O597</xm:sqref>
        </x14:conditionalFormatting>
        <x14:conditionalFormatting xmlns:xm="http://schemas.microsoft.com/office/excel/2006/main">
          <x14:cfRule type="dataBar" id="{3DBE73F0-6651-4649-B449-321060DB91CB}">
            <x14:dataBar minLength="10" maxLength="90" axisPosition="automatic" gradient="false">
              <x14:cfvo type="autoMin"/>
              <x14:cfvo type="autoMax"/>
              <x14:negativeFillColor rgb="FFFF0000"/>
              <x14:axisColor rgb="FF000000"/>
            </x14:dataBar>
          </x14:cfRule>
          <x14:cfRule type="dataBar" id="{AB81E3FE-5953-4B83-A755-56952DB170AA}">
            <x14:dataBar minLength="10" maxLength="90" axisPosition="automatic" gradient="false">
              <x14:cfvo type="autoMin"/>
              <x14:cfvo type="autoMax"/>
              <x14:negativeFillColor rgb="FFFF0000"/>
              <x14:axisColor rgb="FF000000"/>
            </x14:dataBar>
          </x14:cfRule>
          <x14:cfRule type="dataBar" id="{4527FEF6-C519-4C43-9D7C-367BFCE7DF10}">
            <x14:dataBar minLength="10" maxLength="90" axisPosition="automatic" gradient="false">
              <x14:cfvo type="autoMin"/>
              <x14:cfvo type="autoMax"/>
              <x14:negativeFillColor rgb="FFFF0000"/>
              <x14:axisColor rgb="FF000000"/>
            </x14:dataBar>
          </x14:cfRule>
          <x14:cfRule type="dataBar" id="{59E05C7C-7DE3-4A53-8555-B0478052A4FF}">
            <x14:dataBar minLength="10" maxLength="90" axisPosition="automatic" gradient="false">
              <x14:cfvo type="autoMin"/>
              <x14:cfvo type="autoMax"/>
              <x14:negativeFillColor rgb="FFFF0000"/>
              <x14:axisColor rgb="FF000000"/>
            </x14:dataBar>
          </x14:cfRule>
          <xm:sqref>O531:O538</xm:sqref>
        </x14:conditionalFormatting>
        <x14:conditionalFormatting xmlns:xm="http://schemas.microsoft.com/office/excel/2006/main">
          <x14:cfRule type="dataBar" id="{1FC956C6-55A6-4F1A-8D47-FFF5E54C6290}">
            <x14:dataBar minLength="10" maxLength="90" axisPosition="automatic" gradient="false">
              <x14:cfvo type="autoMin"/>
              <x14:cfvo type="autoMax"/>
              <x14:negativeFillColor rgb="FFFF0000"/>
              <x14:axisColor rgb="FF000000"/>
            </x14:dataBar>
          </x14:cfRule>
          <x14:cfRule type="dataBar" id="{EC3ED41B-D482-4711-B4CF-F079EFF26A30}">
            <x14:dataBar minLength="10" maxLength="90" axisPosition="automatic" gradient="false">
              <x14:cfvo type="autoMin"/>
              <x14:cfvo type="autoMax"/>
              <x14:negativeFillColor rgb="FFFF0000"/>
              <x14:axisColor rgb="FF000000"/>
            </x14:dataBar>
          </x14:cfRule>
          <x14:cfRule type="dataBar" id="{9EC0F610-AEC5-401A-8D8A-75467038F017}">
            <x14:dataBar minLength="10" maxLength="90" axisPosition="automatic" gradient="false">
              <x14:cfvo type="autoMin"/>
              <x14:cfvo type="autoMax"/>
              <x14:negativeFillColor rgb="FFFF0000"/>
              <x14:axisColor rgb="FF000000"/>
            </x14:dataBar>
          </x14:cfRule>
          <x14:cfRule type="dataBar" id="{8AC7D035-8F8B-469A-B8F9-F2808EC5DE82}">
            <x14:dataBar minLength="10" maxLength="90" axisPosition="automatic" gradient="false">
              <x14:cfvo type="autoMin"/>
              <x14:cfvo type="autoMax"/>
              <x14:negativeFillColor rgb="FFFF0000"/>
              <x14:axisColor rgb="FF000000"/>
            </x14:dataBar>
          </x14:cfRule>
          <xm:sqref>O523:O529</xm:sqref>
        </x14:conditionalFormatting>
        <x14:conditionalFormatting xmlns:xm="http://schemas.microsoft.com/office/excel/2006/main">
          <x14:cfRule type="dataBar" id="{D845C9A8-7EE1-46F0-8948-56B711EA7EC4}">
            <x14:dataBar minLength="10" maxLength="90" axisPosition="automatic" gradient="false">
              <x14:cfvo type="autoMin"/>
              <x14:cfvo type="autoMax"/>
              <x14:negativeFillColor rgb="FFFF0000"/>
              <x14:axisColor rgb="FF000000"/>
            </x14:dataBar>
          </x14:cfRule>
          <x14:cfRule type="dataBar" id="{A12A1C5C-3CEC-49ED-8CD0-964F5C722034}">
            <x14:dataBar minLength="10" maxLength="90" axisPosition="automatic" gradient="false">
              <x14:cfvo type="autoMin"/>
              <x14:cfvo type="autoMax"/>
              <x14:negativeFillColor rgb="FFFF0000"/>
              <x14:axisColor rgb="FF000000"/>
            </x14:dataBar>
          </x14:cfRule>
          <x14:cfRule type="dataBar" id="{5481DD28-5722-4F23-A62E-ADCBEB997834}">
            <x14:dataBar minLength="10" maxLength="90" axisPosition="automatic" gradient="false">
              <x14:cfvo type="autoMin"/>
              <x14:cfvo type="autoMax"/>
              <x14:negativeFillColor rgb="FFFF0000"/>
              <x14:axisColor rgb="FF000000"/>
            </x14:dataBar>
          </x14:cfRule>
          <x14:cfRule type="dataBar" id="{E6A7DB95-99E1-4D37-B348-7991EC41293A}">
            <x14:dataBar minLength="10" maxLength="90" axisPosition="automatic" gradient="false">
              <x14:cfvo type="autoMin"/>
              <x14:cfvo type="autoMax"/>
              <x14:negativeFillColor rgb="FFFF0000"/>
              <x14:axisColor rgb="FF000000"/>
            </x14:dataBar>
          </x14:cfRule>
          <xm:sqref>O516:O520</xm:sqref>
        </x14:conditionalFormatting>
        <x14:conditionalFormatting xmlns:xm="http://schemas.microsoft.com/office/excel/2006/main">
          <x14:cfRule type="dataBar" id="{8AE8F820-7BA6-40E2-996D-C12C3574CD70}">
            <x14:dataBar minLength="10" maxLength="90" axisPosition="automatic" gradient="false">
              <x14:cfvo type="autoMin"/>
              <x14:cfvo type="autoMax"/>
              <x14:negativeFillColor rgb="FFFF0000"/>
              <x14:axisColor rgb="FF000000"/>
            </x14:dataBar>
          </x14:cfRule>
          <x14:cfRule type="dataBar" id="{48361AFC-4CE7-495B-9ECD-AFA2D3961484}">
            <x14:dataBar minLength="10" maxLength="90" axisPosition="automatic" gradient="false">
              <x14:cfvo type="autoMin"/>
              <x14:cfvo type="autoMax"/>
              <x14:negativeFillColor rgb="FFFF0000"/>
              <x14:axisColor rgb="FF000000"/>
            </x14:dataBar>
          </x14:cfRule>
          <x14:cfRule type="dataBar" id="{291C587B-48E3-416B-8D3F-BD9B10F3398C}">
            <x14:dataBar minLength="10" maxLength="90" axisPosition="automatic" gradient="false">
              <x14:cfvo type="autoMin"/>
              <x14:cfvo type="autoMax"/>
              <x14:negativeFillColor rgb="FFFF0000"/>
              <x14:axisColor rgb="FF000000"/>
            </x14:dataBar>
          </x14:cfRule>
          <x14:cfRule type="dataBar" id="{F0952858-BC32-4E26-95EC-912E58D28DC5}">
            <x14:dataBar minLength="10" maxLength="90" axisPosition="automatic" gradient="false">
              <x14:cfvo type="autoMin"/>
              <x14:cfvo type="autoMax"/>
              <x14:negativeFillColor rgb="FFFF0000"/>
              <x14:axisColor rgb="FF000000"/>
            </x14:dataBar>
          </x14:cfRule>
          <xm:sqref>O507:O513</xm:sqref>
        </x14:conditionalFormatting>
        <x14:conditionalFormatting xmlns:xm="http://schemas.microsoft.com/office/excel/2006/main">
          <x14:cfRule type="dataBar" id="{346F433E-2B59-4C86-8495-D2F0B4BCAF95}">
            <x14:dataBar minLength="10" maxLength="90" axisPosition="automatic" gradient="false">
              <x14:cfvo type="autoMin"/>
              <x14:cfvo type="autoMax"/>
              <x14:negativeFillColor rgb="FFFF0000"/>
              <x14:axisColor rgb="FF000000"/>
            </x14:dataBar>
          </x14:cfRule>
          <x14:cfRule type="dataBar" id="{642640CD-7ED0-45B3-822B-C7EC54C29FD9}">
            <x14:dataBar minLength="10" maxLength="90" axisPosition="automatic" gradient="false">
              <x14:cfvo type="autoMin"/>
              <x14:cfvo type="autoMax"/>
              <x14:negativeFillColor rgb="FFFF0000"/>
              <x14:axisColor rgb="FF000000"/>
            </x14:dataBar>
          </x14:cfRule>
          <x14:cfRule type="dataBar" id="{D487F0EB-3F33-4631-9FE0-705C7CD0CFF5}">
            <x14:dataBar minLength="10" maxLength="90" axisPosition="automatic" gradient="false">
              <x14:cfvo type="autoMin"/>
              <x14:cfvo type="autoMax"/>
              <x14:negativeFillColor rgb="FFFF0000"/>
              <x14:axisColor rgb="FF000000"/>
            </x14:dataBar>
          </x14:cfRule>
          <x14:cfRule type="dataBar" id="{79BBF314-DFBF-417E-9966-EA10CC22ED50}">
            <x14:dataBar minLength="10" maxLength="90" axisPosition="automatic" gradient="false">
              <x14:cfvo type="autoMin"/>
              <x14:cfvo type="autoMax"/>
              <x14:negativeFillColor rgb="FFFF0000"/>
              <x14:axisColor rgb="FF000000"/>
            </x14:dataBar>
          </x14:cfRule>
          <xm:sqref>O501:O505</xm:sqref>
        </x14:conditionalFormatting>
        <x14:conditionalFormatting xmlns:xm="http://schemas.microsoft.com/office/excel/2006/main">
          <x14:cfRule type="dataBar" id="{38CC75AA-BC2C-41BE-BFF8-F9C13056C191}">
            <x14:dataBar minLength="10" maxLength="90" axisPosition="automatic" gradient="false">
              <x14:cfvo type="autoMin"/>
              <x14:cfvo type="autoMax"/>
              <x14:negativeFillColor rgb="FFFF0000"/>
              <x14:axisColor rgb="FF000000"/>
            </x14:dataBar>
          </x14:cfRule>
          <x14:cfRule type="dataBar" id="{5BD1FE5D-C63B-4637-A0FD-E887AC68F0E0}">
            <x14:dataBar minLength="10" maxLength="90" axisPosition="automatic" gradient="false">
              <x14:cfvo type="autoMin"/>
              <x14:cfvo type="autoMax"/>
              <x14:negativeFillColor rgb="FFFF0000"/>
              <x14:axisColor rgb="FF000000"/>
            </x14:dataBar>
          </x14:cfRule>
          <x14:cfRule type="dataBar" id="{BA183BF0-1C74-45DA-AF49-B5F020EB975F}">
            <x14:dataBar minLength="10" maxLength="90" axisPosition="automatic" gradient="false">
              <x14:cfvo type="autoMin"/>
              <x14:cfvo type="autoMax"/>
              <x14:negativeFillColor rgb="FFFF0000"/>
              <x14:axisColor rgb="FF000000"/>
            </x14:dataBar>
          </x14:cfRule>
          <x14:cfRule type="dataBar" id="{729F46AE-5E8D-42A4-BA6B-86D6D36B204D}">
            <x14:dataBar minLength="10" maxLength="90" axisPosition="automatic" gradient="false">
              <x14:cfvo type="autoMin"/>
              <x14:cfvo type="autoMax"/>
              <x14:negativeFillColor rgb="FFFF0000"/>
              <x14:axisColor rgb="FF000000"/>
            </x14:dataBar>
          </x14:cfRule>
          <xm:sqref>O499</xm:sqref>
        </x14:conditionalFormatting>
        <x14:conditionalFormatting xmlns:xm="http://schemas.microsoft.com/office/excel/2006/main">
          <x14:cfRule type="dataBar" id="{A3D66325-CB3C-4F88-8353-ACF09BAE6F9F}">
            <x14:dataBar minLength="10" maxLength="90" axisPosition="automatic" gradient="false">
              <x14:cfvo type="autoMin"/>
              <x14:cfvo type="autoMax"/>
              <x14:negativeFillColor rgb="FFFF0000"/>
              <x14:axisColor rgb="FF000000"/>
            </x14:dataBar>
          </x14:cfRule>
          <x14:cfRule type="dataBar" id="{14F9F2E9-BD4A-42C4-A641-A0F01AC5C8C1}">
            <x14:dataBar minLength="10" maxLength="90" axisPosition="automatic" gradient="false">
              <x14:cfvo type="autoMin"/>
              <x14:cfvo type="autoMax"/>
              <x14:negativeFillColor rgb="FFFF0000"/>
              <x14:axisColor rgb="FF000000"/>
            </x14:dataBar>
          </x14:cfRule>
          <x14:cfRule type="dataBar" id="{1068818D-23D6-4AD0-9C6E-D2BE764F00A2}">
            <x14:dataBar minLength="10" maxLength="90" axisPosition="automatic" gradient="false">
              <x14:cfvo type="autoMin"/>
              <x14:cfvo type="autoMax"/>
              <x14:negativeFillColor rgb="FFFF0000"/>
              <x14:axisColor rgb="FF000000"/>
            </x14:dataBar>
          </x14:cfRule>
          <x14:cfRule type="dataBar" id="{1DC066EB-D2A1-4930-9D68-E010DC6318B5}">
            <x14:dataBar minLength="10" maxLength="90" axisPosition="automatic" gradient="false">
              <x14:cfvo type="autoMin"/>
              <x14:cfvo type="autoMax"/>
              <x14:negativeFillColor rgb="FFFF0000"/>
              <x14:axisColor rgb="FF000000"/>
            </x14:dataBar>
          </x14:cfRule>
          <xm:sqref>O496</xm:sqref>
        </x14:conditionalFormatting>
        <x14:conditionalFormatting xmlns:xm="http://schemas.microsoft.com/office/excel/2006/main">
          <x14:cfRule type="dataBar" id="{524E1311-9228-41C2-B6B5-5A6B3177B94B}">
            <x14:dataBar minLength="10" maxLength="90" axisPosition="automatic" gradient="false">
              <x14:cfvo type="autoMin"/>
              <x14:cfvo type="autoMax"/>
              <x14:negativeFillColor rgb="FFFF0000"/>
              <x14:axisColor rgb="FF000000"/>
            </x14:dataBar>
          </x14:cfRule>
          <x14:cfRule type="dataBar" id="{302EFD76-53A5-472F-88FB-EFAA5B791DAD}">
            <x14:dataBar minLength="10" maxLength="90" axisPosition="automatic" gradient="false">
              <x14:cfvo type="autoMin"/>
              <x14:cfvo type="autoMax"/>
              <x14:negativeFillColor rgb="FFFF0000"/>
              <x14:axisColor rgb="FF000000"/>
            </x14:dataBar>
          </x14:cfRule>
          <x14:cfRule type="dataBar" id="{FBF7A44A-3420-4D1B-8C50-73299FB6A6A2}">
            <x14:dataBar minLength="10" maxLength="90" axisPosition="automatic" gradient="false">
              <x14:cfvo type="autoMin"/>
              <x14:cfvo type="autoMax"/>
              <x14:negativeFillColor rgb="FFFF0000"/>
              <x14:axisColor rgb="FF000000"/>
            </x14:dataBar>
          </x14:cfRule>
          <x14:cfRule type="dataBar" id="{C69D7F7B-8834-4E6B-ADD1-D7AC325FA637}">
            <x14:dataBar minLength="10" maxLength="90" axisPosition="automatic" gradient="false">
              <x14:cfvo type="autoMin"/>
              <x14:cfvo type="autoMax"/>
              <x14:negativeFillColor rgb="FFFF0000"/>
              <x14:axisColor rgb="FF000000"/>
            </x14:dataBar>
          </x14:cfRule>
          <xm:sqref>O483:O494</xm:sqref>
        </x14:conditionalFormatting>
        <x14:conditionalFormatting xmlns:xm="http://schemas.microsoft.com/office/excel/2006/main">
          <x14:cfRule type="dataBar" id="{117ED9F7-B587-4ACF-85FC-3A5BA662E611}">
            <x14:dataBar minLength="10" maxLength="90" axisPosition="automatic" gradient="false">
              <x14:cfvo type="autoMin"/>
              <x14:cfvo type="autoMax"/>
              <x14:negativeFillColor rgb="FFFF0000"/>
              <x14:axisColor rgb="FF000000"/>
            </x14:dataBar>
          </x14:cfRule>
          <x14:cfRule type="dataBar" id="{F7C4624B-9D8F-4FE5-AFA1-46536390B12D}">
            <x14:dataBar minLength="10" maxLength="90" axisPosition="automatic" gradient="false">
              <x14:cfvo type="autoMin"/>
              <x14:cfvo type="autoMax"/>
              <x14:negativeFillColor rgb="FFFF0000"/>
              <x14:axisColor rgb="FF000000"/>
            </x14:dataBar>
          </x14:cfRule>
          <x14:cfRule type="dataBar" id="{1EE0F124-EC22-4EE7-B36D-716256964077}">
            <x14:dataBar minLength="10" maxLength="90" axisPosition="automatic" gradient="false">
              <x14:cfvo type="autoMin"/>
              <x14:cfvo type="autoMax"/>
              <x14:negativeFillColor rgb="FFFF0000"/>
              <x14:axisColor rgb="FF000000"/>
            </x14:dataBar>
          </x14:cfRule>
          <x14:cfRule type="dataBar" id="{AE881D85-DD7D-48DF-8B96-365E48C1E65A}">
            <x14:dataBar minLength="10" maxLength="90" axisPosition="automatic" gradient="false">
              <x14:cfvo type="autoMin"/>
              <x14:cfvo type="autoMax"/>
              <x14:negativeFillColor rgb="FFFF0000"/>
              <x14:axisColor rgb="FF000000"/>
            </x14:dataBar>
          </x14:cfRule>
          <xm:sqref>O474:O481</xm:sqref>
        </x14:conditionalFormatting>
        <x14:conditionalFormatting xmlns:xm="http://schemas.microsoft.com/office/excel/2006/main">
          <x14:cfRule type="dataBar" id="{57FE43FB-9D78-444E-9736-90882D64C5B0}">
            <x14:dataBar minLength="10" maxLength="90" axisPosition="automatic" gradient="false">
              <x14:cfvo type="autoMin"/>
              <x14:cfvo type="autoMax"/>
              <x14:negativeFillColor rgb="FFFF0000"/>
              <x14:axisColor rgb="FF000000"/>
            </x14:dataBar>
          </x14:cfRule>
          <x14:cfRule type="dataBar" id="{6911FB6D-B97E-4C1D-8DD0-D38DD7A9103D}">
            <x14:dataBar minLength="10" maxLength="90" axisPosition="automatic" gradient="false">
              <x14:cfvo type="autoMin"/>
              <x14:cfvo type="autoMax"/>
              <x14:negativeFillColor rgb="FFFF0000"/>
              <x14:axisColor rgb="FF000000"/>
            </x14:dataBar>
          </x14:cfRule>
          <x14:cfRule type="dataBar" id="{658268B2-AD9F-4F3A-AFD0-B75026FDE01D}">
            <x14:dataBar minLength="10" maxLength="90" axisPosition="automatic" gradient="false">
              <x14:cfvo type="autoMin"/>
              <x14:cfvo type="autoMax"/>
              <x14:negativeFillColor rgb="FFFF0000"/>
              <x14:axisColor rgb="FF000000"/>
            </x14:dataBar>
          </x14:cfRule>
          <x14:cfRule type="dataBar" id="{AC40D3A7-55EE-47C0-89AF-361AC300B399}">
            <x14:dataBar minLength="10" maxLength="90" axisPosition="automatic" gradient="false">
              <x14:cfvo type="autoMin"/>
              <x14:cfvo type="autoMax"/>
              <x14:negativeFillColor rgb="FFFF0000"/>
              <x14:axisColor rgb="FF000000"/>
            </x14:dataBar>
          </x14:cfRule>
          <xm:sqref>O470:O472</xm:sqref>
        </x14:conditionalFormatting>
        <x14:conditionalFormatting xmlns:xm="http://schemas.microsoft.com/office/excel/2006/main">
          <x14:cfRule type="dataBar" id="{28E31FBD-93F3-488A-B0C9-B89E21252C70}">
            <x14:dataBar minLength="10" maxLength="90" axisPosition="automatic" gradient="false">
              <x14:cfvo type="autoMin"/>
              <x14:cfvo type="autoMax"/>
              <x14:negativeFillColor rgb="FFFF0000"/>
              <x14:axisColor rgb="FF000000"/>
            </x14:dataBar>
          </x14:cfRule>
          <x14:cfRule type="dataBar" id="{D6C96F10-EE4D-47AE-BB5B-B5568AB54DBA}">
            <x14:dataBar minLength="10" maxLength="90" axisPosition="automatic" gradient="false">
              <x14:cfvo type="autoMin"/>
              <x14:cfvo type="autoMax"/>
              <x14:negativeFillColor rgb="FFFF0000"/>
              <x14:axisColor rgb="FF000000"/>
            </x14:dataBar>
          </x14:cfRule>
          <x14:cfRule type="dataBar" id="{AF8740F1-3B90-4A21-BB40-222F6DB2B778}">
            <x14:dataBar minLength="10" maxLength="90" axisPosition="automatic" gradient="false">
              <x14:cfvo type="autoMin"/>
              <x14:cfvo type="autoMax"/>
              <x14:negativeFillColor rgb="FFFF0000"/>
              <x14:axisColor rgb="FF000000"/>
            </x14:dataBar>
          </x14:cfRule>
          <x14:cfRule type="dataBar" id="{C6ABB0C7-1BAF-4B89-AD6B-76764530A0FB}">
            <x14:dataBar minLength="10" maxLength="90" axisPosition="automatic" gradient="false">
              <x14:cfvo type="autoMin"/>
              <x14:cfvo type="autoMax"/>
              <x14:negativeFillColor rgb="FFFF0000"/>
              <x14:axisColor rgb="FF000000"/>
            </x14:dataBar>
          </x14:cfRule>
          <xm:sqref>O467:O468</xm:sqref>
        </x14:conditionalFormatting>
        <x14:conditionalFormatting xmlns:xm="http://schemas.microsoft.com/office/excel/2006/main">
          <x14:cfRule type="dataBar" id="{7490F78A-ACFF-4778-A34E-3A75297F9160}">
            <x14:dataBar minLength="10" maxLength="90" axisPosition="automatic" gradient="false">
              <x14:cfvo type="autoMin"/>
              <x14:cfvo type="autoMax"/>
              <x14:negativeFillColor rgb="FFFF0000"/>
              <x14:axisColor rgb="FF000000"/>
            </x14:dataBar>
          </x14:cfRule>
          <x14:cfRule type="dataBar" id="{3F816F3C-BA82-4EA7-B33A-1B69EB9A64B8}">
            <x14:dataBar minLength="10" maxLength="90" axisPosition="automatic" gradient="false">
              <x14:cfvo type="autoMin"/>
              <x14:cfvo type="autoMax"/>
              <x14:negativeFillColor rgb="FFFF0000"/>
              <x14:axisColor rgb="FF000000"/>
            </x14:dataBar>
          </x14:cfRule>
          <x14:cfRule type="dataBar" id="{FC1C97D6-A646-4FC8-8155-DA5BD4911033}">
            <x14:dataBar minLength="10" maxLength="90" axisPosition="automatic" gradient="false">
              <x14:cfvo type="autoMin"/>
              <x14:cfvo type="autoMax"/>
              <x14:negativeFillColor rgb="FFFF0000"/>
              <x14:axisColor rgb="FF000000"/>
            </x14:dataBar>
          </x14:cfRule>
          <x14:cfRule type="dataBar" id="{31FE4513-A514-4971-BE9B-3844D650ABB3}">
            <x14:dataBar minLength="10" maxLength="90" axisPosition="automatic" gradient="false">
              <x14:cfvo type="autoMin"/>
              <x14:cfvo type="autoMax"/>
              <x14:negativeFillColor rgb="FFFF0000"/>
              <x14:axisColor rgb="FF000000"/>
            </x14:dataBar>
          </x14:cfRule>
          <xm:sqref>O461:O465</xm:sqref>
        </x14:conditionalFormatting>
        <x14:conditionalFormatting xmlns:xm="http://schemas.microsoft.com/office/excel/2006/main">
          <x14:cfRule type="dataBar" id="{A435BD2F-E096-4B9F-9F3E-B2B4F43C9026}">
            <x14:dataBar minLength="10" maxLength="90" axisPosition="automatic" gradient="false">
              <x14:cfvo type="autoMin"/>
              <x14:cfvo type="autoMax"/>
              <x14:negativeFillColor rgb="FFFF0000"/>
              <x14:axisColor rgb="FF000000"/>
            </x14:dataBar>
          </x14:cfRule>
          <x14:cfRule type="dataBar" id="{1FA47473-D1B2-443F-A510-EDA3E35CE0BC}">
            <x14:dataBar minLength="10" maxLength="90" axisPosition="automatic" gradient="false">
              <x14:cfvo type="autoMin"/>
              <x14:cfvo type="autoMax"/>
              <x14:negativeFillColor rgb="FFFF0000"/>
              <x14:axisColor rgb="FF000000"/>
            </x14:dataBar>
          </x14:cfRule>
          <x14:cfRule type="dataBar" id="{5C2EC834-4830-4D85-8E34-65DB71CA78D7}">
            <x14:dataBar minLength="10" maxLength="90" axisPosition="automatic" gradient="false">
              <x14:cfvo type="autoMin"/>
              <x14:cfvo type="autoMax"/>
              <x14:negativeFillColor rgb="FFFF0000"/>
              <x14:axisColor rgb="FF000000"/>
            </x14:dataBar>
          </x14:cfRule>
          <x14:cfRule type="dataBar" id="{20A5A685-26E0-434F-945E-4610B071B2F9}">
            <x14:dataBar minLength="10" maxLength="90" axisPosition="automatic" gradient="false">
              <x14:cfvo type="autoMin"/>
              <x14:cfvo type="autoMax"/>
              <x14:negativeFillColor rgb="FFFF0000"/>
              <x14:axisColor rgb="FF000000"/>
            </x14:dataBar>
          </x14:cfRule>
          <xm:sqref>O450:O459</xm:sqref>
        </x14:conditionalFormatting>
        <x14:conditionalFormatting xmlns:xm="http://schemas.microsoft.com/office/excel/2006/main">
          <x14:cfRule type="dataBar" id="{E0BBBB7E-4CC8-4E1C-B29C-346547EE9C92}">
            <x14:dataBar minLength="10" maxLength="90" axisPosition="automatic" gradient="false">
              <x14:cfvo type="autoMin"/>
              <x14:cfvo type="autoMax"/>
              <x14:negativeFillColor rgb="FFFF0000"/>
              <x14:axisColor rgb="FF000000"/>
            </x14:dataBar>
          </x14:cfRule>
          <x14:cfRule type="dataBar" id="{2A6023DF-AC32-471C-BF48-6060B5292930}">
            <x14:dataBar minLength="10" maxLength="90" axisPosition="automatic" gradient="false">
              <x14:cfvo type="autoMin"/>
              <x14:cfvo type="autoMax"/>
              <x14:negativeFillColor rgb="FFFF0000"/>
              <x14:axisColor rgb="FF000000"/>
            </x14:dataBar>
          </x14:cfRule>
          <x14:cfRule type="dataBar" id="{E050498E-8D28-4549-A195-621FCBAAD55D}">
            <x14:dataBar minLength="10" maxLength="90" axisPosition="automatic" gradient="false">
              <x14:cfvo type="autoMin"/>
              <x14:cfvo type="autoMax"/>
              <x14:negativeFillColor rgb="FFFF0000"/>
              <x14:axisColor rgb="FF000000"/>
            </x14:dataBar>
          </x14:cfRule>
          <x14:cfRule type="dataBar" id="{9ED75653-EE2A-4A2C-AADC-1BADB3EC73A8}">
            <x14:dataBar minLength="10" maxLength="90" axisPosition="automatic" gradient="false">
              <x14:cfvo type="autoMin"/>
              <x14:cfvo type="autoMax"/>
              <x14:negativeFillColor rgb="FFFF0000"/>
              <x14:axisColor rgb="FF000000"/>
            </x14:dataBar>
          </x14:cfRule>
          <xm:sqref>O433:O448</xm:sqref>
        </x14:conditionalFormatting>
        <x14:conditionalFormatting xmlns:xm="http://schemas.microsoft.com/office/excel/2006/main">
          <x14:cfRule type="dataBar" id="{50CEEF85-7ED7-47D0-B8EE-C5E7875AC25E}">
            <x14:dataBar minLength="10" maxLength="90" axisPosition="automatic" gradient="false">
              <x14:cfvo type="autoMin"/>
              <x14:cfvo type="autoMax"/>
              <x14:negativeFillColor rgb="FFFF0000"/>
              <x14:axisColor rgb="FF000000"/>
            </x14:dataBar>
          </x14:cfRule>
          <x14:cfRule type="dataBar" id="{66DE20F6-8ADF-4B96-9F51-4D68F4F76AD0}">
            <x14:dataBar minLength="10" maxLength="90" axisPosition="automatic" gradient="false">
              <x14:cfvo type="autoMin"/>
              <x14:cfvo type="autoMax"/>
              <x14:negativeFillColor rgb="FFFF0000"/>
              <x14:axisColor rgb="FF000000"/>
            </x14:dataBar>
          </x14:cfRule>
          <x14:cfRule type="dataBar" id="{396233D0-1AE7-4EE4-9FFE-4756243D25E8}">
            <x14:dataBar minLength="10" maxLength="90" axisPosition="automatic" gradient="false">
              <x14:cfvo type="autoMin"/>
              <x14:cfvo type="autoMax"/>
              <x14:negativeFillColor rgb="FFFF0000"/>
              <x14:axisColor rgb="FF000000"/>
            </x14:dataBar>
          </x14:cfRule>
          <x14:cfRule type="dataBar" id="{33F9C53C-B9F5-4F73-B5BE-855E9D9E3917}">
            <x14:dataBar minLength="10" maxLength="90" axisPosition="automatic" gradient="false">
              <x14:cfvo type="autoMin"/>
              <x14:cfvo type="autoMax"/>
              <x14:negativeFillColor rgb="FFFF0000"/>
              <x14:axisColor rgb="FF000000"/>
            </x14:dataBar>
          </x14:cfRule>
          <xm:sqref>O421:O431</xm:sqref>
        </x14:conditionalFormatting>
        <x14:conditionalFormatting xmlns:xm="http://schemas.microsoft.com/office/excel/2006/main">
          <x14:cfRule type="dataBar" id="{E1834465-2FE8-4EFD-9876-F99F6CF597BD}">
            <x14:dataBar minLength="10" maxLength="90" axisPosition="automatic" gradient="false">
              <x14:cfvo type="autoMin"/>
              <x14:cfvo type="autoMax"/>
              <x14:negativeFillColor rgb="FFFF0000"/>
              <x14:axisColor rgb="FF000000"/>
            </x14:dataBar>
          </x14:cfRule>
          <x14:cfRule type="dataBar" id="{697A7012-98BC-4E5A-ABFE-38E036A7F0FF}">
            <x14:dataBar minLength="10" maxLength="90" axisPosition="automatic" gradient="false">
              <x14:cfvo type="autoMin"/>
              <x14:cfvo type="autoMax"/>
              <x14:negativeFillColor rgb="FFFF0000"/>
              <x14:axisColor rgb="FF000000"/>
            </x14:dataBar>
          </x14:cfRule>
          <x14:cfRule type="dataBar" id="{54199A33-4CB0-46FB-A9CC-AE75D8D47ED3}">
            <x14:dataBar minLength="10" maxLength="90" axisPosition="automatic" gradient="false">
              <x14:cfvo type="autoMin"/>
              <x14:cfvo type="autoMax"/>
              <x14:negativeFillColor rgb="FFFF0000"/>
              <x14:axisColor rgb="FF000000"/>
            </x14:dataBar>
          </x14:cfRule>
          <x14:cfRule type="dataBar" id="{CD5F9A28-BB3C-45AC-84E8-9487D255BD6B}">
            <x14:dataBar minLength="10" maxLength="90" axisPosition="automatic" gradient="false">
              <x14:cfvo type="autoMin"/>
              <x14:cfvo type="autoMax"/>
              <x14:negativeFillColor rgb="FFFF0000"/>
              <x14:axisColor rgb="FF000000"/>
            </x14:dataBar>
          </x14:cfRule>
          <xm:sqref>O415:O418</xm:sqref>
        </x14:conditionalFormatting>
        <x14:conditionalFormatting xmlns:xm="http://schemas.microsoft.com/office/excel/2006/main">
          <x14:cfRule type="dataBar" id="{ED186FBF-B124-42D9-82CA-BFF6F92D4363}">
            <x14:dataBar minLength="10" maxLength="90" axisPosition="automatic" gradient="false">
              <x14:cfvo type="autoMin"/>
              <x14:cfvo type="autoMax"/>
              <x14:negativeFillColor rgb="FFFF0000"/>
              <x14:axisColor rgb="FF000000"/>
            </x14:dataBar>
          </x14:cfRule>
          <x14:cfRule type="dataBar" id="{55E05479-6117-4377-AC74-8B7B65CFD5E9}">
            <x14:dataBar minLength="10" maxLength="90" axisPosition="automatic" gradient="false">
              <x14:cfvo type="autoMin"/>
              <x14:cfvo type="autoMax"/>
              <x14:negativeFillColor rgb="FFFF0000"/>
              <x14:axisColor rgb="FF000000"/>
            </x14:dataBar>
          </x14:cfRule>
          <x14:cfRule type="dataBar" id="{D3F0CF26-C29E-43FC-B4E9-15326910194F}">
            <x14:dataBar minLength="10" maxLength="90" axisPosition="automatic" gradient="false">
              <x14:cfvo type="autoMin"/>
              <x14:cfvo type="autoMax"/>
              <x14:negativeFillColor rgb="FFFF0000"/>
              <x14:axisColor rgb="FF000000"/>
            </x14:dataBar>
          </x14:cfRule>
          <x14:cfRule type="dataBar" id="{ADC0F2D3-5EE0-47A4-9590-135D21D83FD2}">
            <x14:dataBar minLength="10" maxLength="90" axisPosition="automatic" gradient="false">
              <x14:cfvo type="autoMin"/>
              <x14:cfvo type="autoMax"/>
              <x14:negativeFillColor rgb="FFFF0000"/>
              <x14:axisColor rgb="FF000000"/>
            </x14:dataBar>
          </x14:cfRule>
          <xm:sqref>O358:O377</xm:sqref>
        </x14:conditionalFormatting>
        <x14:conditionalFormatting xmlns:xm="http://schemas.microsoft.com/office/excel/2006/main">
          <x14:cfRule type="dataBar" id="{E2D2B313-81D9-43BA-85F0-1A34FC19A735}">
            <x14:dataBar minLength="10" maxLength="90" axisPosition="automatic" gradient="false">
              <x14:cfvo type="autoMin"/>
              <x14:cfvo type="autoMax"/>
              <x14:negativeFillColor rgb="FFFF0000"/>
              <x14:axisColor rgb="FF000000"/>
            </x14:dataBar>
          </x14:cfRule>
          <x14:cfRule type="dataBar" id="{E04E5B2A-4BB0-4BCE-82DA-C69D97D0BB5A}">
            <x14:dataBar minLength="10" maxLength="90" axisPosition="automatic" gradient="false">
              <x14:cfvo type="autoMin"/>
              <x14:cfvo type="autoMax"/>
              <x14:negativeFillColor rgb="FFFF0000"/>
              <x14:axisColor rgb="FF000000"/>
            </x14:dataBar>
          </x14:cfRule>
          <x14:cfRule type="dataBar" id="{4CC07CEC-3362-40EE-BF42-C2EAD74D808D}">
            <x14:dataBar minLength="10" maxLength="90" axisPosition="automatic" gradient="false">
              <x14:cfvo type="autoMin"/>
              <x14:cfvo type="autoMax"/>
              <x14:negativeFillColor rgb="FFFF0000"/>
              <x14:axisColor rgb="FF000000"/>
            </x14:dataBar>
          </x14:cfRule>
          <x14:cfRule type="dataBar" id="{66D8946C-3D97-44E8-925D-2B2791C44FD1}">
            <x14:dataBar minLength="10" maxLength="90" axisPosition="automatic" gradient="false">
              <x14:cfvo type="autoMin"/>
              <x14:cfvo type="autoMax"/>
              <x14:negativeFillColor rgb="FFFF0000"/>
              <x14:axisColor rgb="FF000000"/>
            </x14:dataBar>
          </x14:cfRule>
          <xm:sqref>O352:O355</xm:sqref>
        </x14:conditionalFormatting>
        <x14:conditionalFormatting xmlns:xm="http://schemas.microsoft.com/office/excel/2006/main">
          <x14:cfRule type="dataBar" id="{B0CB5FA1-421F-44A4-9B1E-ECFC82A4DDEF}">
            <x14:dataBar minLength="10" maxLength="90" axisPosition="automatic" gradient="false">
              <x14:cfvo type="autoMin"/>
              <x14:cfvo type="autoMax"/>
              <x14:negativeFillColor rgb="FFFF0000"/>
              <x14:axisColor rgb="FF000000"/>
            </x14:dataBar>
          </x14:cfRule>
          <x14:cfRule type="dataBar" id="{65F5B122-9147-404F-B272-42A7A3615B6B}">
            <x14:dataBar minLength="10" maxLength="90" axisPosition="automatic" gradient="false">
              <x14:cfvo type="autoMin"/>
              <x14:cfvo type="autoMax"/>
              <x14:negativeFillColor rgb="FFFF0000"/>
              <x14:axisColor rgb="FF000000"/>
            </x14:dataBar>
          </x14:cfRule>
          <x14:cfRule type="dataBar" id="{BA1D17AC-8D89-4876-916D-C052B4562C7B}">
            <x14:dataBar minLength="10" maxLength="90" axisPosition="automatic" gradient="false">
              <x14:cfvo type="autoMin"/>
              <x14:cfvo type="autoMax"/>
              <x14:negativeFillColor rgb="FFFF0000"/>
              <x14:axisColor rgb="FF000000"/>
            </x14:dataBar>
          </x14:cfRule>
          <x14:cfRule type="dataBar" id="{5A948094-EA5A-4B78-B3E2-2EECF57529BE}">
            <x14:dataBar minLength="10" maxLength="90" axisPosition="automatic" gradient="false">
              <x14:cfvo type="autoMin"/>
              <x14:cfvo type="autoMax"/>
              <x14:negativeFillColor rgb="FFFF0000"/>
              <x14:axisColor rgb="FF000000"/>
            </x14:dataBar>
          </x14:cfRule>
          <xm:sqref>O343:O350</xm:sqref>
        </x14:conditionalFormatting>
        <x14:conditionalFormatting xmlns:xm="http://schemas.microsoft.com/office/excel/2006/main">
          <x14:cfRule type="dataBar" id="{89F7EFBF-ABD7-42BD-84B1-40B0A0DA1C4E}">
            <x14:dataBar minLength="10" maxLength="90" axisPosition="automatic" gradient="false">
              <x14:cfvo type="autoMin"/>
              <x14:cfvo type="autoMax"/>
              <x14:negativeFillColor rgb="FFFF0000"/>
              <x14:axisColor rgb="FF000000"/>
            </x14:dataBar>
          </x14:cfRule>
          <x14:cfRule type="dataBar" id="{C8DB6453-2A18-40C4-A3ED-F07DE9974E77}">
            <x14:dataBar minLength="10" maxLength="90" axisPosition="automatic" gradient="false">
              <x14:cfvo type="autoMin"/>
              <x14:cfvo type="autoMax"/>
              <x14:negativeFillColor rgb="FFFF0000"/>
              <x14:axisColor rgb="FF000000"/>
            </x14:dataBar>
          </x14:cfRule>
          <x14:cfRule type="dataBar" id="{23EE7C54-AC5F-4A1A-8CEC-319537FB12B1}">
            <x14:dataBar minLength="10" maxLength="90" axisPosition="automatic" gradient="false">
              <x14:cfvo type="autoMin"/>
              <x14:cfvo type="autoMax"/>
              <x14:negativeFillColor rgb="FFFF0000"/>
              <x14:axisColor rgb="FF000000"/>
            </x14:dataBar>
          </x14:cfRule>
          <x14:cfRule type="dataBar" id="{81F33F3F-81FC-48D3-A4B6-EAE4693C9CAB}">
            <x14:dataBar minLength="10" maxLength="90" axisPosition="automatic" gradient="false">
              <x14:cfvo type="autoMin"/>
              <x14:cfvo type="autoMax"/>
              <x14:negativeFillColor rgb="FFFF0000"/>
              <x14:axisColor rgb="FF000000"/>
            </x14:dataBar>
          </x14:cfRule>
          <xm:sqref>O339:O341</xm:sqref>
        </x14:conditionalFormatting>
        <x14:conditionalFormatting xmlns:xm="http://schemas.microsoft.com/office/excel/2006/main">
          <x14:cfRule type="dataBar" id="{16602E8B-B444-413D-A632-45B8519610AA}">
            <x14:dataBar minLength="10" maxLength="90" axisPosition="automatic" gradient="false">
              <x14:cfvo type="autoMin"/>
              <x14:cfvo type="autoMax"/>
              <x14:negativeFillColor rgb="FFFF0000"/>
              <x14:axisColor rgb="FF000000"/>
            </x14:dataBar>
          </x14:cfRule>
          <x14:cfRule type="dataBar" id="{AA5DD523-B052-4ECB-8820-2D7F8828D821}">
            <x14:dataBar minLength="10" maxLength="90" axisPosition="automatic" gradient="false">
              <x14:cfvo type="autoMin"/>
              <x14:cfvo type="autoMax"/>
              <x14:negativeFillColor rgb="FFFF0000"/>
              <x14:axisColor rgb="FF000000"/>
            </x14:dataBar>
          </x14:cfRule>
          <x14:cfRule type="dataBar" id="{9832C574-B63D-496F-95E6-7878B63123CA}">
            <x14:dataBar minLength="10" maxLength="90" axisPosition="automatic" gradient="false">
              <x14:cfvo type="autoMin"/>
              <x14:cfvo type="autoMax"/>
              <x14:negativeFillColor rgb="FFFF0000"/>
              <x14:axisColor rgb="FF000000"/>
            </x14:dataBar>
          </x14:cfRule>
          <x14:cfRule type="dataBar" id="{4EA19AC4-668E-4F9B-A62D-5DC4AA77822C}">
            <x14:dataBar minLength="10" maxLength="90" axisPosition="automatic" gradient="false">
              <x14:cfvo type="autoMin"/>
              <x14:cfvo type="autoMax"/>
              <x14:negativeFillColor rgb="FFFF0000"/>
              <x14:axisColor rgb="FF000000"/>
            </x14:dataBar>
          </x14:cfRule>
          <xm:sqref>O336:O337</xm:sqref>
        </x14:conditionalFormatting>
        <x14:conditionalFormatting xmlns:xm="http://schemas.microsoft.com/office/excel/2006/main">
          <x14:cfRule type="dataBar" id="{5AD51925-18D1-4BA8-964E-89BEBABD5A7E}">
            <x14:dataBar minLength="10" maxLength="90" axisPosition="automatic" gradient="false">
              <x14:cfvo type="autoMin"/>
              <x14:cfvo type="autoMax"/>
              <x14:negativeFillColor rgb="FFFF0000"/>
              <x14:axisColor rgb="FF000000"/>
            </x14:dataBar>
          </x14:cfRule>
          <x14:cfRule type="dataBar" id="{51F0FE9F-8044-4A6B-92E6-AED07A7B93B8}">
            <x14:dataBar minLength="10" maxLength="90" axisPosition="automatic" gradient="false">
              <x14:cfvo type="autoMin"/>
              <x14:cfvo type="autoMax"/>
              <x14:negativeFillColor rgb="FFFF0000"/>
              <x14:axisColor rgb="FF000000"/>
            </x14:dataBar>
          </x14:cfRule>
          <x14:cfRule type="dataBar" id="{4777C0DE-824C-436B-91F6-D81F5BE5E0FB}">
            <x14:dataBar minLength="10" maxLength="90" axisPosition="automatic" gradient="false">
              <x14:cfvo type="autoMin"/>
              <x14:cfvo type="autoMax"/>
              <x14:negativeFillColor rgb="FFFF0000"/>
              <x14:axisColor rgb="FF000000"/>
            </x14:dataBar>
          </x14:cfRule>
          <x14:cfRule type="dataBar" id="{4D76A188-B4D3-448D-8C1C-CE6F5A28A4AA}">
            <x14:dataBar minLength="10" maxLength="90" axisPosition="automatic" gradient="false">
              <x14:cfvo type="autoMin"/>
              <x14:cfvo type="autoMax"/>
              <x14:negativeFillColor rgb="FFFF0000"/>
              <x14:axisColor rgb="FF000000"/>
            </x14:dataBar>
          </x14:cfRule>
          <xm:sqref>O331:O334</xm:sqref>
        </x14:conditionalFormatting>
        <x14:conditionalFormatting xmlns:xm="http://schemas.microsoft.com/office/excel/2006/main">
          <x14:cfRule type="dataBar" id="{64759F48-ADD2-4C2F-B6F7-EFCC32251521}">
            <x14:dataBar minLength="10" maxLength="90" axisPosition="automatic" gradient="false">
              <x14:cfvo type="autoMin"/>
              <x14:cfvo type="autoMax"/>
              <x14:negativeFillColor rgb="FFFF0000"/>
              <x14:axisColor rgb="FF000000"/>
            </x14:dataBar>
          </x14:cfRule>
          <x14:cfRule type="dataBar" id="{F4962A70-6039-42C4-9DAA-6A76DA226FD5}">
            <x14:dataBar minLength="10" maxLength="90" axisPosition="automatic" gradient="false">
              <x14:cfvo type="autoMin"/>
              <x14:cfvo type="autoMax"/>
              <x14:negativeFillColor rgb="FFFF0000"/>
              <x14:axisColor rgb="FF000000"/>
            </x14:dataBar>
          </x14:cfRule>
          <x14:cfRule type="dataBar" id="{B698FFA6-12BF-4DF7-8632-48F84FA0146B}">
            <x14:dataBar minLength="10" maxLength="90" axisPosition="automatic" gradient="false">
              <x14:cfvo type="autoMin"/>
              <x14:cfvo type="autoMax"/>
              <x14:negativeFillColor rgb="FFFF0000"/>
              <x14:axisColor rgb="FF000000"/>
            </x14:dataBar>
          </x14:cfRule>
          <x14:cfRule type="dataBar" id="{FA35904E-405D-4CB0-8C15-77EAA23C495D}">
            <x14:dataBar minLength="10" maxLength="90" axisPosition="automatic" gradient="false">
              <x14:cfvo type="autoMin"/>
              <x14:cfvo type="autoMax"/>
              <x14:negativeFillColor rgb="FFFF0000"/>
              <x14:axisColor rgb="FF000000"/>
            </x14:dataBar>
          </x14:cfRule>
          <xm:sqref>O328:O329</xm:sqref>
        </x14:conditionalFormatting>
        <x14:conditionalFormatting xmlns:xm="http://schemas.microsoft.com/office/excel/2006/main">
          <x14:cfRule type="dataBar" id="{97DBDAB0-4369-45E0-98DA-FDD4E7C05A20}">
            <x14:dataBar minLength="10" maxLength="90" axisPosition="automatic" gradient="false">
              <x14:cfvo type="autoMin"/>
              <x14:cfvo type="autoMax"/>
              <x14:negativeFillColor rgb="FFFF0000"/>
              <x14:axisColor rgb="FF000000"/>
            </x14:dataBar>
          </x14:cfRule>
          <x14:cfRule type="dataBar" id="{34944C7D-78D3-4166-BDD0-7F4E858D7938}">
            <x14:dataBar minLength="10" maxLength="90" axisPosition="automatic" gradient="false">
              <x14:cfvo type="autoMin"/>
              <x14:cfvo type="autoMax"/>
              <x14:negativeFillColor rgb="FFFF0000"/>
              <x14:axisColor rgb="FF000000"/>
            </x14:dataBar>
          </x14:cfRule>
          <x14:cfRule type="dataBar" id="{472E1AE2-B4CA-4BF8-86A9-62DAD2F11C87}">
            <x14:dataBar minLength="10" maxLength="90" axisPosition="automatic" gradient="false">
              <x14:cfvo type="autoMin"/>
              <x14:cfvo type="autoMax"/>
              <x14:negativeFillColor rgb="FFFF0000"/>
              <x14:axisColor rgb="FF000000"/>
            </x14:dataBar>
          </x14:cfRule>
          <x14:cfRule type="dataBar" id="{E5148134-8621-4FF9-B0C1-526981D96CF6}">
            <x14:dataBar minLength="10" maxLength="90" axisPosition="automatic" gradient="false">
              <x14:cfvo type="autoMin"/>
              <x14:cfvo type="autoMax"/>
              <x14:negativeFillColor rgb="FFFF0000"/>
              <x14:axisColor rgb="FF000000"/>
            </x14:dataBar>
          </x14:cfRule>
          <xm:sqref>O324:O326</xm:sqref>
        </x14:conditionalFormatting>
        <x14:conditionalFormatting xmlns:xm="http://schemas.microsoft.com/office/excel/2006/main">
          <x14:cfRule type="dataBar" id="{22C6DAF9-C0F4-43BC-88CE-6320CDA72513}">
            <x14:dataBar minLength="10" maxLength="90" axisPosition="automatic" gradient="false">
              <x14:cfvo type="autoMin"/>
              <x14:cfvo type="autoMax"/>
              <x14:negativeFillColor rgb="FFFF0000"/>
              <x14:axisColor rgb="FF000000"/>
            </x14:dataBar>
          </x14:cfRule>
          <x14:cfRule type="dataBar" id="{6A80DFF2-3D5F-43A2-A9E3-88A7834D6F9F}">
            <x14:dataBar minLength="10" maxLength="90" axisPosition="automatic" gradient="false">
              <x14:cfvo type="autoMin"/>
              <x14:cfvo type="autoMax"/>
              <x14:negativeFillColor rgb="FFFF0000"/>
              <x14:axisColor rgb="FF000000"/>
            </x14:dataBar>
          </x14:cfRule>
          <x14:cfRule type="dataBar" id="{20DEF170-4E90-479A-B67C-981BFC878495}">
            <x14:dataBar minLength="10" maxLength="90" axisPosition="automatic" gradient="false">
              <x14:cfvo type="autoMin"/>
              <x14:cfvo type="autoMax"/>
              <x14:negativeFillColor rgb="FFFF0000"/>
              <x14:axisColor rgb="FF000000"/>
            </x14:dataBar>
          </x14:cfRule>
          <x14:cfRule type="dataBar" id="{401F8F9C-F66A-44E6-BEC4-5CB5471EE180}">
            <x14:dataBar minLength="10" maxLength="90" axisPosition="automatic" gradient="false">
              <x14:cfvo type="autoMin"/>
              <x14:cfvo type="autoMax"/>
              <x14:negativeFillColor rgb="FFFF0000"/>
              <x14:axisColor rgb="FF000000"/>
            </x14:dataBar>
          </x14:cfRule>
          <xm:sqref>O307:O321</xm:sqref>
        </x14:conditionalFormatting>
        <x14:conditionalFormatting xmlns:xm="http://schemas.microsoft.com/office/excel/2006/main">
          <x14:cfRule type="dataBar" id="{9B4084C0-4010-4AFD-851F-B837F576292E}">
            <x14:dataBar minLength="10" maxLength="90" axisPosition="automatic" gradient="false">
              <x14:cfvo type="autoMin"/>
              <x14:cfvo type="autoMax"/>
              <x14:negativeFillColor rgb="FFFF0000"/>
              <x14:axisColor rgb="FF000000"/>
            </x14:dataBar>
          </x14:cfRule>
          <x14:cfRule type="dataBar" id="{D9D2DAC4-B81E-43F9-AF1E-17AA8067E6E8}">
            <x14:dataBar minLength="10" maxLength="90" axisPosition="automatic" gradient="false">
              <x14:cfvo type="autoMin"/>
              <x14:cfvo type="autoMax"/>
              <x14:negativeFillColor rgb="FFFF0000"/>
              <x14:axisColor rgb="FF000000"/>
            </x14:dataBar>
          </x14:cfRule>
          <x14:cfRule type="dataBar" id="{50D916C9-8B55-4D42-9F26-FA4D6763FCD1}">
            <x14:dataBar minLength="10" maxLength="90" axisPosition="automatic" gradient="false">
              <x14:cfvo type="autoMin"/>
              <x14:cfvo type="autoMax"/>
              <x14:negativeFillColor rgb="FFFF0000"/>
              <x14:axisColor rgb="FF000000"/>
            </x14:dataBar>
          </x14:cfRule>
          <x14:cfRule type="dataBar" id="{2D57261D-F78A-462B-9D3D-EBE039F3E8A2}">
            <x14:dataBar minLength="10" maxLength="90" axisPosition="automatic" gradient="false">
              <x14:cfvo type="autoMin"/>
              <x14:cfvo type="autoMax"/>
              <x14:negativeFillColor rgb="FFFF0000"/>
              <x14:axisColor rgb="FF000000"/>
            </x14:dataBar>
          </x14:cfRule>
          <xm:sqref>O290:O305</xm:sqref>
        </x14:conditionalFormatting>
        <x14:conditionalFormatting xmlns:xm="http://schemas.microsoft.com/office/excel/2006/main">
          <x14:cfRule type="dataBar" id="{E0A81457-A0E0-4529-9FE5-118E9967FCB3}">
            <x14:dataBar minLength="10" maxLength="90" axisPosition="automatic" gradient="false">
              <x14:cfvo type="autoMin"/>
              <x14:cfvo type="autoMax"/>
              <x14:negativeFillColor rgb="FFFF0000"/>
              <x14:axisColor rgb="FF000000"/>
            </x14:dataBar>
          </x14:cfRule>
          <x14:cfRule type="dataBar" id="{342C4EA7-1091-484A-A321-8EEC89F0C579}">
            <x14:dataBar minLength="10" maxLength="90" axisPosition="automatic" gradient="false">
              <x14:cfvo type="autoMin"/>
              <x14:cfvo type="autoMax"/>
              <x14:negativeFillColor rgb="FFFF0000"/>
              <x14:axisColor rgb="FF000000"/>
            </x14:dataBar>
          </x14:cfRule>
          <x14:cfRule type="dataBar" id="{77CD6FFE-E7A1-49F6-A5F2-C6F6D41B5F1A}">
            <x14:dataBar minLength="10" maxLength="90" axisPosition="automatic" gradient="false">
              <x14:cfvo type="autoMin"/>
              <x14:cfvo type="autoMax"/>
              <x14:negativeFillColor rgb="FFFF0000"/>
              <x14:axisColor rgb="FF000000"/>
            </x14:dataBar>
          </x14:cfRule>
          <x14:cfRule type="dataBar" id="{30C37044-8D9A-4BBC-871C-E07C722E5AAC}">
            <x14:dataBar minLength="10" maxLength="90" axisPosition="automatic" gradient="false">
              <x14:cfvo type="autoMin"/>
              <x14:cfvo type="autoMax"/>
              <x14:negativeFillColor rgb="FFFF0000"/>
              <x14:axisColor rgb="FF000000"/>
            </x14:dataBar>
          </x14:cfRule>
          <xm:sqref>O285:O288</xm:sqref>
        </x14:conditionalFormatting>
        <x14:conditionalFormatting xmlns:xm="http://schemas.microsoft.com/office/excel/2006/main">
          <x14:cfRule type="dataBar" id="{DF1E9984-27F0-4940-BA3C-55A1BB7C31B4}">
            <x14:dataBar minLength="10" maxLength="90" axisPosition="automatic" gradient="false">
              <x14:cfvo type="autoMin"/>
              <x14:cfvo type="autoMax"/>
              <x14:negativeFillColor rgb="FFFF0000"/>
              <x14:axisColor rgb="FF000000"/>
            </x14:dataBar>
          </x14:cfRule>
          <x14:cfRule type="dataBar" id="{73297466-7155-4AC1-8B5D-2AECF7DB707B}">
            <x14:dataBar minLength="10" maxLength="90" axisPosition="automatic" gradient="false">
              <x14:cfvo type="autoMin"/>
              <x14:cfvo type="autoMax"/>
              <x14:negativeFillColor rgb="FFFF0000"/>
              <x14:axisColor rgb="FF000000"/>
            </x14:dataBar>
          </x14:cfRule>
          <x14:cfRule type="dataBar" id="{1EC5C760-B0C8-4A67-9CCA-A556E062A69B}">
            <x14:dataBar minLength="10" maxLength="90" axisPosition="automatic" gradient="false">
              <x14:cfvo type="autoMin"/>
              <x14:cfvo type="autoMax"/>
              <x14:negativeFillColor rgb="FFFF0000"/>
              <x14:axisColor rgb="FF000000"/>
            </x14:dataBar>
          </x14:cfRule>
          <x14:cfRule type="dataBar" id="{E191C2BA-EBA4-4C14-83B0-1AFB81D3B455}">
            <x14:dataBar minLength="10" maxLength="90" axisPosition="automatic" gradient="false">
              <x14:cfvo type="autoMin"/>
              <x14:cfvo type="autoMax"/>
              <x14:negativeFillColor rgb="FFFF0000"/>
              <x14:axisColor rgb="FF000000"/>
            </x14:dataBar>
          </x14:cfRule>
          <xm:sqref>O281:O283</xm:sqref>
        </x14:conditionalFormatting>
        <x14:conditionalFormatting xmlns:xm="http://schemas.microsoft.com/office/excel/2006/main">
          <x14:cfRule type="dataBar" id="{81ECC081-6641-4073-8FF0-57F7EA71453F}">
            <x14:dataBar minLength="10" maxLength="90" axisPosition="automatic" gradient="false">
              <x14:cfvo type="autoMin"/>
              <x14:cfvo type="autoMax"/>
              <x14:negativeFillColor rgb="FFFF0000"/>
              <x14:axisColor rgb="FF000000"/>
            </x14:dataBar>
          </x14:cfRule>
          <x14:cfRule type="dataBar" id="{18EFF66C-31A5-443C-9F47-A98274D05E16}">
            <x14:dataBar minLength="10" maxLength="90" axisPosition="automatic" gradient="false">
              <x14:cfvo type="autoMin"/>
              <x14:cfvo type="autoMax"/>
              <x14:negativeFillColor rgb="FFFF0000"/>
              <x14:axisColor rgb="FF000000"/>
            </x14:dataBar>
          </x14:cfRule>
          <x14:cfRule type="dataBar" id="{76D0E691-E191-4DA2-BBD5-65C87F7B6585}">
            <x14:dataBar minLength="10" maxLength="90" axisPosition="automatic" gradient="false">
              <x14:cfvo type="autoMin"/>
              <x14:cfvo type="autoMax"/>
              <x14:negativeFillColor rgb="FFFF0000"/>
              <x14:axisColor rgb="FF000000"/>
            </x14:dataBar>
          </x14:cfRule>
          <x14:cfRule type="dataBar" id="{9C1399F5-B74D-4740-A22F-24829B101590}">
            <x14:dataBar minLength="10" maxLength="90" axisPosition="automatic" gradient="false">
              <x14:cfvo type="autoMin"/>
              <x14:cfvo type="autoMax"/>
              <x14:negativeFillColor rgb="FFFF0000"/>
              <x14:axisColor rgb="FF000000"/>
            </x14:dataBar>
          </x14:cfRule>
          <xm:sqref>O274:O279</xm:sqref>
        </x14:conditionalFormatting>
        <x14:conditionalFormatting xmlns:xm="http://schemas.microsoft.com/office/excel/2006/main">
          <x14:cfRule type="dataBar" id="{9EA04332-CC4A-4772-967E-6D44B57819EF}">
            <x14:dataBar minLength="10" maxLength="90" axisPosition="automatic" gradient="false">
              <x14:cfvo type="autoMin"/>
              <x14:cfvo type="autoMax"/>
              <x14:negativeFillColor rgb="FFFF0000"/>
              <x14:axisColor rgb="FF000000"/>
            </x14:dataBar>
          </x14:cfRule>
          <x14:cfRule type="dataBar" id="{C9DB9BEF-B938-40DE-A9C6-B4B17DC9417C}">
            <x14:dataBar minLength="10" maxLength="90" axisPosition="automatic" gradient="false">
              <x14:cfvo type="autoMin"/>
              <x14:cfvo type="autoMax"/>
              <x14:negativeFillColor rgb="FFFF0000"/>
              <x14:axisColor rgb="FF000000"/>
            </x14:dataBar>
          </x14:cfRule>
          <x14:cfRule type="dataBar" id="{E4CC1150-C02D-475E-BEAB-1B4F3CC57910}">
            <x14:dataBar minLength="10" maxLength="90" axisPosition="automatic" gradient="false">
              <x14:cfvo type="autoMin"/>
              <x14:cfvo type="autoMax"/>
              <x14:negativeFillColor rgb="FFFF0000"/>
              <x14:axisColor rgb="FF000000"/>
            </x14:dataBar>
          </x14:cfRule>
          <x14:cfRule type="dataBar" id="{A0310076-6A81-4179-8D86-597E92B535E6}">
            <x14:dataBar minLength="10" maxLength="90" axisPosition="automatic" gradient="false">
              <x14:cfvo type="autoMin"/>
              <x14:cfvo type="autoMax"/>
              <x14:negativeFillColor rgb="FFFF0000"/>
              <x14:axisColor rgb="FF000000"/>
            </x14:dataBar>
          </x14:cfRule>
          <xm:sqref>O262:O272</xm:sqref>
        </x14:conditionalFormatting>
        <x14:conditionalFormatting xmlns:xm="http://schemas.microsoft.com/office/excel/2006/main">
          <x14:cfRule type="dataBar" id="{18A19762-B0FC-418D-8015-D0A8DDAD7729}">
            <x14:dataBar minLength="10" maxLength="90" axisPosition="automatic" gradient="false">
              <x14:cfvo type="autoMin"/>
              <x14:cfvo type="autoMax"/>
              <x14:negativeFillColor rgb="FFFF0000"/>
              <x14:axisColor rgb="FF000000"/>
            </x14:dataBar>
          </x14:cfRule>
          <x14:cfRule type="dataBar" id="{AA756E85-B2E6-4DE9-A99D-E77125FDC1C0}">
            <x14:dataBar minLength="10" maxLength="90" axisPosition="automatic" gradient="false">
              <x14:cfvo type="autoMin"/>
              <x14:cfvo type="autoMax"/>
              <x14:negativeFillColor rgb="FFFF0000"/>
              <x14:axisColor rgb="FF000000"/>
            </x14:dataBar>
          </x14:cfRule>
          <x14:cfRule type="dataBar" id="{D3BA2C8B-11B6-4C64-8197-00806200BF64}">
            <x14:dataBar minLength="10" maxLength="90" axisPosition="automatic" gradient="false">
              <x14:cfvo type="autoMin"/>
              <x14:cfvo type="autoMax"/>
              <x14:negativeFillColor rgb="FFFF0000"/>
              <x14:axisColor rgb="FF000000"/>
            </x14:dataBar>
          </x14:cfRule>
          <x14:cfRule type="dataBar" id="{2A877041-7EF9-4A26-B045-15D5602920C4}">
            <x14:dataBar minLength="10" maxLength="90" axisPosition="automatic" gradient="false">
              <x14:cfvo type="autoMin"/>
              <x14:cfvo type="autoMax"/>
              <x14:negativeFillColor rgb="FFFF0000"/>
              <x14:axisColor rgb="FF000000"/>
            </x14:dataBar>
          </x14:cfRule>
          <xm:sqref>O238:O260</xm:sqref>
        </x14:conditionalFormatting>
        <x14:conditionalFormatting xmlns:xm="http://schemas.microsoft.com/office/excel/2006/main">
          <x14:cfRule type="dataBar" id="{275E49F6-F6C1-4340-A73C-DD60BE2FF754}">
            <x14:dataBar minLength="10" maxLength="90" axisPosition="automatic" gradient="false">
              <x14:cfvo type="autoMin"/>
              <x14:cfvo type="autoMax"/>
              <x14:negativeFillColor rgb="FFFF0000"/>
              <x14:axisColor rgb="FF000000"/>
            </x14:dataBar>
          </x14:cfRule>
          <x14:cfRule type="dataBar" id="{C6974596-9B6E-4440-8257-249D5758EF84}">
            <x14:dataBar minLength="10" maxLength="90" axisPosition="automatic" gradient="false">
              <x14:cfvo type="autoMin"/>
              <x14:cfvo type="autoMax"/>
              <x14:negativeFillColor rgb="FFFF0000"/>
              <x14:axisColor rgb="FF000000"/>
            </x14:dataBar>
          </x14:cfRule>
          <x14:cfRule type="dataBar" id="{8E295F4E-40F8-4BE3-82FA-4749DC6C4129}">
            <x14:dataBar minLength="10" maxLength="90" axisPosition="automatic" gradient="false">
              <x14:cfvo type="autoMin"/>
              <x14:cfvo type="autoMax"/>
              <x14:negativeFillColor rgb="FFFF0000"/>
              <x14:axisColor rgb="FF000000"/>
            </x14:dataBar>
          </x14:cfRule>
          <x14:cfRule type="dataBar" id="{DD22178A-732C-4E5C-B246-9294003D00B8}">
            <x14:dataBar minLength="10" maxLength="90" axisPosition="automatic" gradient="false">
              <x14:cfvo type="autoMin"/>
              <x14:cfvo type="autoMax"/>
              <x14:negativeFillColor rgb="FFFF0000"/>
              <x14:axisColor rgb="FF000000"/>
            </x14:dataBar>
          </x14:cfRule>
          <xm:sqref>O233:O236</xm:sqref>
        </x14:conditionalFormatting>
        <x14:conditionalFormatting xmlns:xm="http://schemas.microsoft.com/office/excel/2006/main">
          <x14:cfRule type="dataBar" id="{754ACEF9-BB9B-4C53-ABE7-C4798652A470}">
            <x14:dataBar minLength="10" maxLength="90" axisPosition="automatic" gradient="false">
              <x14:cfvo type="autoMin"/>
              <x14:cfvo type="autoMax"/>
              <x14:negativeFillColor rgb="FFFF0000"/>
              <x14:axisColor rgb="FF000000"/>
            </x14:dataBar>
          </x14:cfRule>
          <x14:cfRule type="dataBar" id="{FBB28D45-9ACA-453A-99C9-A09E4A797FDC}">
            <x14:dataBar minLength="10" maxLength="90" axisPosition="automatic" gradient="false">
              <x14:cfvo type="autoMin"/>
              <x14:cfvo type="autoMax"/>
              <x14:negativeFillColor rgb="FFFF0000"/>
              <x14:axisColor rgb="FF000000"/>
            </x14:dataBar>
          </x14:cfRule>
          <x14:cfRule type="dataBar" id="{6ECA1CF1-2170-49C4-8DA0-2EDAE02CEB19}">
            <x14:dataBar minLength="10" maxLength="90" axisPosition="automatic" gradient="false">
              <x14:cfvo type="autoMin"/>
              <x14:cfvo type="autoMax"/>
              <x14:negativeFillColor rgb="FFFF0000"/>
              <x14:axisColor rgb="FF000000"/>
            </x14:dataBar>
          </x14:cfRule>
          <x14:cfRule type="dataBar" id="{D6B13015-675C-4E28-81C0-1A26A5E9FD53}">
            <x14:dataBar minLength="10" maxLength="90" axisPosition="automatic" gradient="false">
              <x14:cfvo type="autoMin"/>
              <x14:cfvo type="autoMax"/>
              <x14:negativeFillColor rgb="FFFF0000"/>
              <x14:axisColor rgb="FF000000"/>
            </x14:dataBar>
          </x14:cfRule>
          <xm:sqref>O231</xm:sqref>
        </x14:conditionalFormatting>
        <x14:conditionalFormatting xmlns:xm="http://schemas.microsoft.com/office/excel/2006/main">
          <x14:cfRule type="dataBar" id="{75BF1066-0050-45FE-B85E-73A030CB29FB}">
            <x14:dataBar minLength="10" maxLength="90" axisPosition="automatic" gradient="false">
              <x14:cfvo type="autoMin"/>
              <x14:cfvo type="autoMax"/>
              <x14:negativeFillColor rgb="FFFF0000"/>
              <x14:axisColor rgb="FF000000"/>
            </x14:dataBar>
          </x14:cfRule>
          <x14:cfRule type="dataBar" id="{4D583213-4910-40D9-B890-1EBFEEABE2C3}">
            <x14:dataBar minLength="10" maxLength="90" axisPosition="automatic" gradient="false">
              <x14:cfvo type="autoMin"/>
              <x14:cfvo type="autoMax"/>
              <x14:negativeFillColor rgb="FFFF0000"/>
              <x14:axisColor rgb="FF000000"/>
            </x14:dataBar>
          </x14:cfRule>
          <x14:cfRule type="dataBar" id="{D13347EE-B0AE-45A2-BBAA-B1622D33B667}">
            <x14:dataBar minLength="10" maxLength="90" axisPosition="automatic" gradient="false">
              <x14:cfvo type="autoMin"/>
              <x14:cfvo type="autoMax"/>
              <x14:negativeFillColor rgb="FFFF0000"/>
              <x14:axisColor rgb="FF000000"/>
            </x14:dataBar>
          </x14:cfRule>
          <x14:cfRule type="dataBar" id="{978C4611-D791-42A1-AB7A-ACFF61BD3540}">
            <x14:dataBar minLength="10" maxLength="90" axisPosition="automatic" gradient="false">
              <x14:cfvo type="autoMin"/>
              <x14:cfvo type="autoMax"/>
              <x14:negativeFillColor rgb="FFFF0000"/>
              <x14:axisColor rgb="FF000000"/>
            </x14:dataBar>
          </x14:cfRule>
          <xm:sqref>O171:O229</xm:sqref>
        </x14:conditionalFormatting>
        <x14:conditionalFormatting xmlns:xm="http://schemas.microsoft.com/office/excel/2006/main">
          <x14:cfRule type="dataBar" id="{B7A75DF1-316A-4C36-945C-4D586B6925FE}">
            <x14:dataBar minLength="10" maxLength="90" axisPosition="automatic" gradient="false">
              <x14:cfvo type="autoMin"/>
              <x14:cfvo type="autoMax"/>
              <x14:negativeFillColor rgb="FFFF0000"/>
              <x14:axisColor rgb="FF000000"/>
            </x14:dataBar>
          </x14:cfRule>
          <x14:cfRule type="dataBar" id="{ACC8892A-D8D7-42CE-AB59-CC676D13C6DB}">
            <x14:dataBar minLength="10" maxLength="90" axisPosition="automatic" gradient="false">
              <x14:cfvo type="autoMin"/>
              <x14:cfvo type="autoMax"/>
              <x14:negativeFillColor rgb="FFFF0000"/>
              <x14:axisColor rgb="FF000000"/>
            </x14:dataBar>
          </x14:cfRule>
          <x14:cfRule type="dataBar" id="{284DA92E-E625-414C-B9C4-6F46B13CF3B0}">
            <x14:dataBar minLength="10" maxLength="90" axisPosition="automatic" gradient="false">
              <x14:cfvo type="autoMin"/>
              <x14:cfvo type="autoMax"/>
              <x14:negativeFillColor rgb="FFFF0000"/>
              <x14:axisColor rgb="FF000000"/>
            </x14:dataBar>
          </x14:cfRule>
          <x14:cfRule type="dataBar" id="{E2E53BE9-7C23-43E5-932A-E0C49E96E6BE}">
            <x14:dataBar minLength="10" maxLength="90" axisPosition="automatic" gradient="false">
              <x14:cfvo type="autoMin"/>
              <x14:cfvo type="autoMax"/>
              <x14:negativeFillColor rgb="FFFF0000"/>
              <x14:axisColor rgb="FF000000"/>
            </x14:dataBar>
          </x14:cfRule>
          <xm:sqref>O136:O169</xm:sqref>
        </x14:conditionalFormatting>
        <x14:conditionalFormatting xmlns:xm="http://schemas.microsoft.com/office/excel/2006/main">
          <x14:cfRule type="dataBar" id="{96C5B027-B82B-416B-A039-9972E8E57BE0}">
            <x14:dataBar minLength="10" maxLength="90" axisPosition="automatic" gradient="false">
              <x14:cfvo type="autoMin"/>
              <x14:cfvo type="autoMax"/>
              <x14:negativeFillColor rgb="FFFF0000"/>
              <x14:axisColor rgb="FF000000"/>
            </x14:dataBar>
          </x14:cfRule>
          <x14:cfRule type="dataBar" id="{896D619F-C591-47C7-ABDF-F2B054EEB083}">
            <x14:dataBar minLength="10" maxLength="90" axisPosition="automatic" gradient="false">
              <x14:cfvo type="autoMin"/>
              <x14:cfvo type="autoMax"/>
              <x14:negativeFillColor rgb="FFFF0000"/>
              <x14:axisColor rgb="FF000000"/>
            </x14:dataBar>
          </x14:cfRule>
          <x14:cfRule type="dataBar" id="{D9B07168-77AE-4784-BD34-1B9187349AE8}">
            <x14:dataBar minLength="10" maxLength="90" axisPosition="automatic" gradient="false">
              <x14:cfvo type="autoMin"/>
              <x14:cfvo type="autoMax"/>
              <x14:negativeFillColor rgb="FFFF0000"/>
              <x14:axisColor rgb="FF000000"/>
            </x14:dataBar>
          </x14:cfRule>
          <x14:cfRule type="dataBar" id="{1AA96CE0-6DC4-4AA9-BDD1-73F398E292E0}">
            <x14:dataBar minLength="10" maxLength="90" axisPosition="automatic" gradient="false">
              <x14:cfvo type="autoMin"/>
              <x14:cfvo type="autoMax"/>
              <x14:negativeFillColor rgb="FFFF0000"/>
              <x14:axisColor rgb="FF000000"/>
            </x14:dataBar>
          </x14:cfRule>
          <xm:sqref>O98:O134</xm:sqref>
        </x14:conditionalFormatting>
        <x14:conditionalFormatting xmlns:xm="http://schemas.microsoft.com/office/excel/2006/main">
          <x14:cfRule type="dataBar" id="{6C478180-4D76-4551-977A-EF696BD4C59D}">
            <x14:dataBar minLength="10" maxLength="90" axisPosition="automatic" gradient="false">
              <x14:cfvo type="autoMin"/>
              <x14:cfvo type="autoMax"/>
              <x14:negativeFillColor rgb="FFFF0000"/>
              <x14:axisColor rgb="FF000000"/>
            </x14:dataBar>
          </x14:cfRule>
          <x14:cfRule type="dataBar" id="{F7A810E9-EE35-44E1-BAC8-AFBC47C0B38B}">
            <x14:dataBar minLength="10" maxLength="90" axisPosition="automatic" gradient="false">
              <x14:cfvo type="autoMin"/>
              <x14:cfvo type="autoMax"/>
              <x14:negativeFillColor rgb="FFFF0000"/>
              <x14:axisColor rgb="FF000000"/>
            </x14:dataBar>
          </x14:cfRule>
          <x14:cfRule type="dataBar" id="{F72B42E2-D569-4355-BCD4-517B42CC44AF}">
            <x14:dataBar minLength="10" maxLength="90" axisPosition="automatic" gradient="false">
              <x14:cfvo type="autoMin"/>
              <x14:cfvo type="autoMax"/>
              <x14:negativeFillColor rgb="FFFF0000"/>
              <x14:axisColor rgb="FF000000"/>
            </x14:dataBar>
          </x14:cfRule>
          <x14:cfRule type="dataBar" id="{69DE3B13-59E1-445F-A0C2-E0647EF2524B}">
            <x14:dataBar minLength="10" maxLength="90" axisPosition="automatic" gradient="false">
              <x14:cfvo type="autoMin"/>
              <x14:cfvo type="autoMax"/>
              <x14:negativeFillColor rgb="FFFF0000"/>
              <x14:axisColor rgb="FF000000"/>
            </x14:dataBar>
          </x14:cfRule>
          <xm:sqref>O84:O96</xm:sqref>
        </x14:conditionalFormatting>
        <x14:conditionalFormatting xmlns:xm="http://schemas.microsoft.com/office/excel/2006/main">
          <x14:cfRule type="dataBar" id="{F4D34ECC-BE8E-4452-92EB-46CEF055F033}">
            <x14:dataBar minLength="10" maxLength="90" axisPosition="automatic" gradient="false">
              <x14:cfvo type="autoMin"/>
              <x14:cfvo type="autoMax"/>
              <x14:negativeFillColor rgb="FFFF0000"/>
              <x14:axisColor rgb="FF000000"/>
            </x14:dataBar>
          </x14:cfRule>
          <x14:cfRule type="dataBar" id="{248C51DC-9D00-4F92-B4CE-1BE98F403B6D}">
            <x14:dataBar minLength="10" maxLength="90" axisPosition="automatic" gradient="false">
              <x14:cfvo type="autoMin"/>
              <x14:cfvo type="autoMax"/>
              <x14:negativeFillColor rgb="FFFF0000"/>
              <x14:axisColor rgb="FF000000"/>
            </x14:dataBar>
          </x14:cfRule>
          <x14:cfRule type="dataBar" id="{464FA86E-EE7F-4435-9EA9-CD6C64E89B54}">
            <x14:dataBar minLength="10" maxLength="90" axisPosition="automatic" gradient="false">
              <x14:cfvo type="autoMin"/>
              <x14:cfvo type="autoMax"/>
              <x14:negativeFillColor rgb="FFFF0000"/>
              <x14:axisColor rgb="FF000000"/>
            </x14:dataBar>
          </x14:cfRule>
          <x14:cfRule type="dataBar" id="{543D1DAE-1968-4780-ACC4-4020E493CC1D}">
            <x14:dataBar minLength="10" maxLength="90" axisPosition="automatic" gradient="false">
              <x14:cfvo type="autoMin"/>
              <x14:cfvo type="autoMax"/>
              <x14:negativeFillColor rgb="FFFF0000"/>
              <x14:axisColor rgb="FF000000"/>
            </x14:dataBar>
          </x14:cfRule>
          <xm:sqref>O80:O82</xm:sqref>
        </x14:conditionalFormatting>
        <x14:conditionalFormatting xmlns:xm="http://schemas.microsoft.com/office/excel/2006/main">
          <x14:cfRule type="dataBar" id="{F6291786-439E-4CA4-9C5F-2BE990C2B077}">
            <x14:dataBar minLength="10" maxLength="90" axisPosition="automatic" gradient="false">
              <x14:cfvo type="autoMin"/>
              <x14:cfvo type="autoMax"/>
              <x14:negativeFillColor rgb="FFFF0000"/>
              <x14:axisColor rgb="FF000000"/>
            </x14:dataBar>
          </x14:cfRule>
          <x14:cfRule type="dataBar" id="{A745CD40-4D8E-48F4-B56B-2EE1D95FD3FB}">
            <x14:dataBar minLength="10" maxLength="90" axisPosition="automatic" gradient="false">
              <x14:cfvo type="autoMin"/>
              <x14:cfvo type="autoMax"/>
              <x14:negativeFillColor rgb="FFFF0000"/>
              <x14:axisColor rgb="FF000000"/>
            </x14:dataBar>
          </x14:cfRule>
          <x14:cfRule type="dataBar" id="{3191C492-AF77-4ECC-9DBA-A33E8D50743C}">
            <x14:dataBar minLength="10" maxLength="90" axisPosition="automatic" gradient="false">
              <x14:cfvo type="autoMin"/>
              <x14:cfvo type="autoMax"/>
              <x14:negativeFillColor rgb="FFFF0000"/>
              <x14:axisColor rgb="FF000000"/>
            </x14:dataBar>
          </x14:cfRule>
          <x14:cfRule type="dataBar" id="{F0B088E0-CE4D-4A6E-A0EB-D8E4B61BF4E9}">
            <x14:dataBar minLength="10" maxLength="90" axisPosition="automatic" gradient="false">
              <x14:cfvo type="autoMin"/>
              <x14:cfvo type="autoMax"/>
              <x14:negativeFillColor rgb="FFFF0000"/>
              <x14:axisColor rgb="FF000000"/>
            </x14:dataBar>
          </x14:cfRule>
          <xm:sqref>O71:O78</xm:sqref>
        </x14:conditionalFormatting>
        <x14:conditionalFormatting xmlns:xm="http://schemas.microsoft.com/office/excel/2006/main">
          <x14:cfRule type="dataBar" id="{30F07AFF-4940-427D-A562-A058B6FBAFC8}">
            <x14:dataBar minLength="10" maxLength="90" axisPosition="automatic" gradient="false">
              <x14:cfvo type="autoMin"/>
              <x14:cfvo type="autoMax"/>
              <x14:negativeFillColor rgb="FFFF0000"/>
              <x14:axisColor rgb="FF000000"/>
            </x14:dataBar>
          </x14:cfRule>
          <x14:cfRule type="dataBar" id="{7F4AEDB5-CB9C-4A79-A5EA-43A519F380F1}">
            <x14:dataBar minLength="10" maxLength="90" axisPosition="automatic" gradient="false">
              <x14:cfvo type="autoMin"/>
              <x14:cfvo type="autoMax"/>
              <x14:negativeFillColor rgb="FFFF0000"/>
              <x14:axisColor rgb="FF000000"/>
            </x14:dataBar>
          </x14:cfRule>
          <x14:cfRule type="dataBar" id="{DDDD9020-2241-49C5-BCCF-6D3058FD78BB}">
            <x14:dataBar minLength="10" maxLength="90" axisPosition="automatic" gradient="false">
              <x14:cfvo type="autoMin"/>
              <x14:cfvo type="autoMax"/>
              <x14:negativeFillColor rgb="FFFF0000"/>
              <x14:axisColor rgb="FF000000"/>
            </x14:dataBar>
          </x14:cfRule>
          <x14:cfRule type="dataBar" id="{667988ED-D0E7-4998-9700-83F06EF34020}">
            <x14:dataBar minLength="10" maxLength="90" axisPosition="automatic" gradient="false">
              <x14:cfvo type="autoMin"/>
              <x14:cfvo type="autoMax"/>
              <x14:negativeFillColor rgb="FFFF0000"/>
              <x14:axisColor rgb="FF000000"/>
            </x14:dataBar>
          </x14:cfRule>
          <xm:sqref>O65:O69</xm:sqref>
        </x14:conditionalFormatting>
        <x14:conditionalFormatting xmlns:xm="http://schemas.microsoft.com/office/excel/2006/main">
          <x14:cfRule type="dataBar" id="{5BAEC1F7-9F48-486C-ACC8-9D93A9C13154}">
            <x14:dataBar minLength="10" maxLength="90" axisPosition="automatic" gradient="false">
              <x14:cfvo type="autoMin"/>
              <x14:cfvo type="autoMax"/>
              <x14:negativeFillColor rgb="FFFF0000"/>
              <x14:axisColor rgb="FF000000"/>
            </x14:dataBar>
          </x14:cfRule>
          <x14:cfRule type="dataBar" id="{A0AD29DA-EBF3-4D24-82CE-00A18DF1BE82}">
            <x14:dataBar minLength="10" maxLength="90" axisPosition="automatic" gradient="false">
              <x14:cfvo type="autoMin"/>
              <x14:cfvo type="autoMax"/>
              <x14:negativeFillColor rgb="FFFF0000"/>
              <x14:axisColor rgb="FF000000"/>
            </x14:dataBar>
          </x14:cfRule>
          <x14:cfRule type="dataBar" id="{A01BE76D-DD80-4B90-A118-6D528446895A}">
            <x14:dataBar minLength="10" maxLength="90" axisPosition="automatic" gradient="false">
              <x14:cfvo type="autoMin"/>
              <x14:cfvo type="autoMax"/>
              <x14:negativeFillColor rgb="FFFF0000"/>
              <x14:axisColor rgb="FF000000"/>
            </x14:dataBar>
          </x14:cfRule>
          <x14:cfRule type="dataBar" id="{60B6E6A9-6BB3-4648-AA24-20B11243A255}">
            <x14:dataBar minLength="10" maxLength="90" axisPosition="automatic" gradient="false">
              <x14:cfvo type="autoMin"/>
              <x14:cfvo type="autoMax"/>
              <x14:negativeFillColor rgb="FFFF0000"/>
              <x14:axisColor rgb="FF000000"/>
            </x14:dataBar>
          </x14:cfRule>
          <xm:sqref>O49:O62</xm:sqref>
        </x14:conditionalFormatting>
        <x14:conditionalFormatting xmlns:xm="http://schemas.microsoft.com/office/excel/2006/main">
          <x14:cfRule type="dataBar" id="{9AE9A096-AF27-472F-8FAC-215F60DDA37C}">
            <x14:dataBar minLength="10" maxLength="90" axisPosition="automatic" gradient="false">
              <x14:cfvo type="autoMin"/>
              <x14:cfvo type="autoMax"/>
              <x14:negativeFillColor rgb="FFFF0000"/>
              <x14:axisColor rgb="FF000000"/>
            </x14:dataBar>
          </x14:cfRule>
          <x14:cfRule type="dataBar" id="{A8D819B0-34B4-4AD0-9878-C500B9F97332}">
            <x14:dataBar minLength="10" maxLength="90" axisPosition="automatic" gradient="false">
              <x14:cfvo type="autoMin"/>
              <x14:cfvo type="autoMax"/>
              <x14:negativeFillColor rgb="FFFF0000"/>
              <x14:axisColor rgb="FF000000"/>
            </x14:dataBar>
          </x14:cfRule>
          <x14:cfRule type="dataBar" id="{8AD53646-498E-47C8-9617-80AFCFD976F0}">
            <x14:dataBar minLength="10" maxLength="90" axisPosition="automatic" gradient="false">
              <x14:cfvo type="autoMin"/>
              <x14:cfvo type="autoMax"/>
              <x14:negativeFillColor rgb="FFFF0000"/>
              <x14:axisColor rgb="FF000000"/>
            </x14:dataBar>
          </x14:cfRule>
          <x14:cfRule type="dataBar" id="{60B1DEB5-12E8-40D8-B8B1-B7A760BFCA2A}">
            <x14:dataBar minLength="10" maxLength="90" axisPosition="automatic" gradient="false">
              <x14:cfvo type="autoMin"/>
              <x14:cfvo type="autoMax"/>
              <x14:negativeFillColor rgb="FFFF0000"/>
              <x14:axisColor rgb="FF000000"/>
            </x14:dataBar>
          </x14:cfRule>
          <xm:sqref>O31:O46</xm:sqref>
        </x14:conditionalFormatting>
        <x14:conditionalFormatting xmlns:xm="http://schemas.microsoft.com/office/excel/2006/main">
          <x14:cfRule type="dataBar" id="{8BC762CD-8F3F-4C92-B012-FAD1C5D75992}">
            <x14:dataBar minLength="10" maxLength="90" axisPosition="automatic" gradient="false">
              <x14:cfvo type="autoMin"/>
              <x14:cfvo type="autoMax"/>
              <x14:negativeFillColor rgb="FFFF0000"/>
              <x14:axisColor rgb="FF000000"/>
            </x14:dataBar>
          </x14:cfRule>
          <x14:cfRule type="dataBar" id="{74E00046-85BB-45B1-A180-1648DC7B2BC8}">
            <x14:dataBar minLength="10" maxLength="90" axisPosition="automatic" gradient="false">
              <x14:cfvo type="autoMin"/>
              <x14:cfvo type="autoMax"/>
              <x14:negativeFillColor rgb="FFFF0000"/>
              <x14:axisColor rgb="FF000000"/>
            </x14:dataBar>
          </x14:cfRule>
          <x14:cfRule type="dataBar" id="{CE1273A0-C5E9-477B-9395-8B7984CE8041}">
            <x14:dataBar minLength="10" maxLength="90" axisPosition="automatic" gradient="false">
              <x14:cfvo type="autoMin"/>
              <x14:cfvo type="autoMax"/>
              <x14:negativeFillColor rgb="FFFF0000"/>
              <x14:axisColor rgb="FF000000"/>
            </x14:dataBar>
          </x14:cfRule>
          <x14:cfRule type="dataBar" id="{365E52E6-4FCA-48BC-944A-61F687547810}">
            <x14:dataBar minLength="10" maxLength="90" axisPosition="automatic" gradient="false">
              <x14:cfvo type="autoMin"/>
              <x14:cfvo type="autoMax"/>
              <x14:negativeFillColor rgb="FFFF0000"/>
              <x14:axisColor rgb="FF000000"/>
            </x14:dataBar>
          </x14:cfRule>
          <xm:sqref>O26:O29</xm:sqref>
        </x14:conditionalFormatting>
        <x14:conditionalFormatting xmlns:xm="http://schemas.microsoft.com/office/excel/2006/main">
          <x14:cfRule type="dataBar" id="{5220EF11-C7A9-4751-96B3-C1D878117366}">
            <x14:dataBar minLength="10" maxLength="90" axisPosition="automatic" gradient="false">
              <x14:cfvo type="autoMin"/>
              <x14:cfvo type="autoMax"/>
              <x14:negativeFillColor rgb="FFFF0000"/>
              <x14:axisColor rgb="FF000000"/>
            </x14:dataBar>
          </x14:cfRule>
          <x14:cfRule type="dataBar" id="{75A85DC0-5927-432E-ACD1-4EEC165E2290}">
            <x14:dataBar minLength="10" maxLength="90" axisPosition="automatic" gradient="false">
              <x14:cfvo type="autoMin"/>
              <x14:cfvo type="autoMax"/>
              <x14:negativeFillColor rgb="FFFF0000"/>
              <x14:axisColor rgb="FF000000"/>
            </x14:dataBar>
          </x14:cfRule>
          <x14:cfRule type="dataBar" id="{373951FB-6CD2-4A72-8449-76FE633091D8}">
            <x14:dataBar minLength="10" maxLength="90" axisPosition="automatic" gradient="false">
              <x14:cfvo type="autoMin"/>
              <x14:cfvo type="autoMax"/>
              <x14:negativeFillColor rgb="FFFF0000"/>
              <x14:axisColor rgb="FF000000"/>
            </x14:dataBar>
          </x14:cfRule>
          <x14:cfRule type="dataBar" id="{9C62983A-7F3B-44A5-8A7B-893E1135284D}">
            <x14:dataBar minLength="10" maxLength="90" axisPosition="automatic" gradient="false">
              <x14:cfvo type="autoMin"/>
              <x14:cfvo type="autoMax"/>
              <x14:negativeFillColor rgb="FFFF0000"/>
              <x14:axisColor rgb="FF000000"/>
            </x14:dataBar>
          </x14:cfRule>
          <xm:sqref>O12:O24</xm:sqref>
        </x14:conditionalFormatting>
        <x14:conditionalFormatting xmlns:xm="http://schemas.microsoft.com/office/excel/2006/main">
          <x14:cfRule type="dataBar" id="{9B709865-7AFC-4456-BD10-33FBF179BA20}">
            <x14:dataBar minLength="10" maxLength="90" axisPosition="automatic" gradient="false">
              <x14:cfvo type="autoMin"/>
              <x14:cfvo type="autoMax"/>
              <x14:negativeFillColor rgb="FFFF0000"/>
              <x14:axisColor rgb="FF000000"/>
            </x14:dataBar>
          </x14:cfRule>
          <x14:cfRule type="dataBar" id="{CADBEBDD-1A80-4AD3-B855-4C1A3711148A}">
            <x14:dataBar minLength="10" maxLength="90" axisPosition="automatic" gradient="false">
              <x14:cfvo type="autoMin"/>
              <x14:cfvo type="autoMax"/>
              <x14:negativeFillColor rgb="FFFF0000"/>
              <x14:axisColor rgb="FF000000"/>
            </x14:dataBar>
          </x14:cfRule>
          <x14:cfRule type="dataBar" id="{AC77C02E-F1BC-495A-BC2C-FCD8B2173363}">
            <x14:dataBar minLength="10" maxLength="90" axisPosition="automatic" gradient="false">
              <x14:cfvo type="autoMin"/>
              <x14:cfvo type="autoMax"/>
              <x14:negativeFillColor rgb="FFFF0000"/>
              <x14:axisColor rgb="FF000000"/>
            </x14:dataBar>
          </x14:cfRule>
          <x14:cfRule type="dataBar" id="{70FCF874-1350-45C1-99FA-11D027154038}">
            <x14:dataBar minLength="10" maxLength="90" axisPosition="automatic" gradient="false">
              <x14:cfvo type="autoMin"/>
              <x14:cfvo type="autoMax"/>
              <x14:negativeFillColor rgb="FFFF0000"/>
              <x14:axisColor rgb="FF000000"/>
            </x14:dataBar>
          </x14:cfRule>
          <xm:sqref>O6:O10</xm:sqref>
        </x14:conditionalFormatting>
        <x14:conditionalFormatting xmlns:xm="http://schemas.microsoft.com/office/excel/2006/main">
          <x14:cfRule type="dataBar" id="{A117E64A-F3C2-4DDF-8D34-7FC4C4253143}">
            <x14:dataBar minLength="10" maxLength="90" axisPosition="automatic" gradient="false">
              <x14:cfvo type="autoMin"/>
              <x14:cfvo type="autoMax"/>
              <x14:negativeFillColor rgb="FFFF0000"/>
              <x14:axisColor rgb="FF000000"/>
            </x14:dataBar>
          </x14:cfRule>
          <x14:cfRule type="dataBar" id="{79C17249-B833-42C8-A36D-806557133CBB}">
            <x14:dataBar minLength="10" maxLength="90" axisPosition="automatic" gradient="false">
              <x14:cfvo type="autoMin"/>
              <x14:cfvo type="autoMax"/>
              <x14:negativeFillColor rgb="FFFF0000"/>
              <x14:axisColor rgb="FF000000"/>
            </x14:dataBar>
          </x14:cfRule>
          <x14:cfRule type="dataBar" id="{94F59EC2-8EB6-4227-853C-3F8DE552F438}">
            <x14:dataBar minLength="10" maxLength="90" axisPosition="automatic" gradient="false">
              <x14:cfvo type="autoMin"/>
              <x14:cfvo type="autoMax"/>
              <x14:negativeFillColor rgb="FFFF0000"/>
              <x14:axisColor rgb="FF000000"/>
            </x14:dataBar>
          </x14:cfRule>
          <x14:cfRule type="dataBar" id="{B1DDC32C-AF92-42E7-B315-285D8020BA8D}">
            <x14:dataBar minLength="10" maxLength="90" axisPosition="automatic" gradient="false">
              <x14:cfvo type="autoMin"/>
              <x14:cfvo type="autoMax"/>
              <x14:negativeFillColor rgb="FFFF0000"/>
              <x14:axisColor rgb="FF000000"/>
            </x14:dataBar>
          </x14:cfRule>
          <xm:sqref>H2186 H2180 H2197 H2200 H2202 H2227 H2238 H2246 H2270 H2274 H2280 H2286 H2294 H2296 H2312 H2328 H2337 H2341 H2356 H2364 H2388 H2405</xm:sqref>
        </x14:conditionalFormatting>
        <x14:conditionalFormatting xmlns:xm="http://schemas.microsoft.com/office/excel/2006/main">
          <x14:cfRule type="dataBar" id="{C0E3AFFE-77E7-4CE0-91B4-7573BF40B31A}">
            <x14:dataBar minLength="10" maxLength="90" axisPosition="automatic" gradient="false">
              <x14:cfvo type="autoMin"/>
              <x14:cfvo type="autoMax"/>
              <x14:negativeFillColor rgb="FFFF0000"/>
              <x14:axisColor rgb="FF000000"/>
            </x14:dataBar>
          </x14:cfRule>
          <x14:cfRule type="dataBar" id="{2CA83FB0-5E9F-44A2-A325-A73A85282B69}">
            <x14:dataBar minLength="10" maxLength="90" axisPosition="automatic" gradient="false">
              <x14:cfvo type="autoMin"/>
              <x14:cfvo type="autoMax"/>
              <x14:negativeFillColor rgb="FFFF0000"/>
              <x14:axisColor rgb="FF000000"/>
            </x14:dataBar>
          </x14:cfRule>
          <x14:cfRule type="dataBar" id="{51638CBB-A754-4C65-9DFB-495AE7F06DB3}">
            <x14:dataBar minLength="10" maxLength="90" axisPosition="automatic" gradient="false">
              <x14:cfvo type="autoMin"/>
              <x14:cfvo type="autoMax"/>
              <x14:negativeFillColor rgb="FFFF0000"/>
              <x14:axisColor rgb="FF000000"/>
            </x14:dataBar>
          </x14:cfRule>
          <x14:cfRule type="dataBar" id="{64FF62A8-2B87-4739-81E7-B47FCAD91F97}">
            <x14:dataBar minLength="10" maxLength="90" axisPosition="automatic" gradient="false">
              <x14:cfvo type="autoMin"/>
              <x14:cfvo type="autoMax"/>
              <x14:negativeFillColor rgb="FFFF0000"/>
              <x14:axisColor rgb="FF000000"/>
            </x14:dataBar>
          </x14:cfRule>
          <xm:sqref>H2167:H2175</xm:sqref>
        </x14:conditionalFormatting>
        <x14:conditionalFormatting xmlns:xm="http://schemas.microsoft.com/office/excel/2006/main">
          <x14:cfRule type="dataBar" id="{9FDFA0B5-435A-498E-8D91-A0EC96306173}">
            <x14:dataBar minLength="10" maxLength="90" axisPosition="automatic" gradient="false">
              <x14:cfvo type="autoMin"/>
              <x14:cfvo type="autoMax"/>
              <x14:negativeFillColor rgb="FFFF0000"/>
              <x14:axisColor rgb="FF000000"/>
            </x14:dataBar>
          </x14:cfRule>
          <x14:cfRule type="dataBar" id="{627A3D33-F077-4CC0-AA4C-9DA532C63D7C}">
            <x14:dataBar minLength="10" maxLength="90" axisPosition="automatic" gradient="false">
              <x14:cfvo type="autoMin"/>
              <x14:cfvo type="autoMax"/>
              <x14:negativeFillColor rgb="FFFF0000"/>
              <x14:axisColor rgb="FF000000"/>
            </x14:dataBar>
          </x14:cfRule>
          <x14:cfRule type="dataBar" id="{C3990042-8AE3-48D1-8248-45B0FB1F5DE4}">
            <x14:dataBar minLength="10" maxLength="90" axisPosition="automatic" gradient="false">
              <x14:cfvo type="autoMin"/>
              <x14:cfvo type="autoMax"/>
              <x14:negativeFillColor rgb="FFFF0000"/>
              <x14:axisColor rgb="FF000000"/>
            </x14:dataBar>
          </x14:cfRule>
          <x14:cfRule type="dataBar" id="{AF75749A-4057-496D-A96A-16DB3CF096FC}">
            <x14:dataBar minLength="10" maxLength="90" axisPosition="automatic" gradient="false">
              <x14:cfvo type="autoMin"/>
              <x14:cfvo type="autoMax"/>
              <x14:negativeFillColor rgb="FFFF0000"/>
              <x14:axisColor rgb="FF000000"/>
            </x14:dataBar>
          </x14:cfRule>
          <xm:sqref>H2158:H2165</xm:sqref>
        </x14:conditionalFormatting>
        <x14:conditionalFormatting xmlns:xm="http://schemas.microsoft.com/office/excel/2006/main">
          <x14:cfRule type="dataBar" id="{7DEECB18-A29E-4110-B969-C1E0C3EBBBFE}">
            <x14:dataBar minLength="10" maxLength="90" axisPosition="automatic" gradient="false">
              <x14:cfvo type="autoMin"/>
              <x14:cfvo type="autoMax"/>
              <x14:negativeFillColor rgb="FFFF0000"/>
              <x14:axisColor rgb="FF000000"/>
            </x14:dataBar>
          </x14:cfRule>
          <x14:cfRule type="dataBar" id="{7ECAC72C-F4D5-42D6-A4CF-2F7094A36882}">
            <x14:dataBar minLength="10" maxLength="90" axisPosition="automatic" gradient="false">
              <x14:cfvo type="autoMin"/>
              <x14:cfvo type="autoMax"/>
              <x14:negativeFillColor rgb="FFFF0000"/>
              <x14:axisColor rgb="FF000000"/>
            </x14:dataBar>
          </x14:cfRule>
          <x14:cfRule type="dataBar" id="{C7108DC9-4D81-47D0-AA00-6AB0E3C8F4E7}">
            <x14:dataBar minLength="10" maxLength="90" axisPosition="automatic" gradient="false">
              <x14:cfvo type="autoMin"/>
              <x14:cfvo type="autoMax"/>
              <x14:negativeFillColor rgb="FFFF0000"/>
              <x14:axisColor rgb="FF000000"/>
            </x14:dataBar>
          </x14:cfRule>
          <x14:cfRule type="dataBar" id="{11CBBD3E-6264-44DC-82DF-FF13AF30CB36}">
            <x14:dataBar minLength="10" maxLength="90" axisPosition="automatic" gradient="false">
              <x14:cfvo type="autoMin"/>
              <x14:cfvo type="autoMax"/>
              <x14:negativeFillColor rgb="FFFF0000"/>
              <x14:axisColor rgb="FF000000"/>
            </x14:dataBar>
          </x14:cfRule>
          <xm:sqref>H2147:H2156</xm:sqref>
        </x14:conditionalFormatting>
        <x14:conditionalFormatting xmlns:xm="http://schemas.microsoft.com/office/excel/2006/main">
          <x14:cfRule type="dataBar" id="{E2F3CA9A-E789-4F2D-815A-34204050EEA2}">
            <x14:dataBar minLength="10" maxLength="90" axisPosition="automatic" gradient="false">
              <x14:cfvo type="autoMin"/>
              <x14:cfvo type="autoMax"/>
              <x14:negativeFillColor rgb="FFFF0000"/>
              <x14:axisColor rgb="FF000000"/>
            </x14:dataBar>
          </x14:cfRule>
          <x14:cfRule type="dataBar" id="{C700BE40-7F5B-4F20-9A15-DB17E525AD40}">
            <x14:dataBar minLength="10" maxLength="90" axisPosition="automatic" gradient="false">
              <x14:cfvo type="autoMin"/>
              <x14:cfvo type="autoMax"/>
              <x14:negativeFillColor rgb="FFFF0000"/>
              <x14:axisColor rgb="FF000000"/>
            </x14:dataBar>
          </x14:cfRule>
          <x14:cfRule type="dataBar" id="{C86D38DD-CEA4-4BC0-9C7C-823133BBDDF8}">
            <x14:dataBar minLength="10" maxLength="90" axisPosition="automatic" gradient="false">
              <x14:cfvo type="autoMin"/>
              <x14:cfvo type="autoMax"/>
              <x14:negativeFillColor rgb="FFFF0000"/>
              <x14:axisColor rgb="FF000000"/>
            </x14:dataBar>
          </x14:cfRule>
          <x14:cfRule type="dataBar" id="{6DA5BBAF-1ADB-42D6-982D-A2D39F48871F}">
            <x14:dataBar minLength="10" maxLength="90" axisPosition="automatic" gradient="false">
              <x14:cfvo type="autoMin"/>
              <x14:cfvo type="autoMax"/>
              <x14:negativeFillColor rgb="FFFF0000"/>
              <x14:axisColor rgb="FF000000"/>
            </x14:dataBar>
          </x14:cfRule>
          <xm:sqref>H2117:H2144</xm:sqref>
        </x14:conditionalFormatting>
        <x14:conditionalFormatting xmlns:xm="http://schemas.microsoft.com/office/excel/2006/main">
          <x14:cfRule type="dataBar" id="{F9CB5BF5-5797-483C-8A89-A5517B70507D}">
            <x14:dataBar minLength="10" maxLength="90" axisPosition="automatic" gradient="false">
              <x14:cfvo type="autoMin"/>
              <x14:cfvo type="autoMax"/>
              <x14:negativeFillColor rgb="FFFF0000"/>
              <x14:axisColor rgb="FF000000"/>
            </x14:dataBar>
          </x14:cfRule>
          <x14:cfRule type="dataBar" id="{38E85C2B-73C6-49E0-AA30-60EACDB98D64}">
            <x14:dataBar minLength="10" maxLength="90" axisPosition="automatic" gradient="false">
              <x14:cfvo type="autoMin"/>
              <x14:cfvo type="autoMax"/>
              <x14:negativeFillColor rgb="FFFF0000"/>
              <x14:axisColor rgb="FF000000"/>
            </x14:dataBar>
          </x14:cfRule>
          <x14:cfRule type="dataBar" id="{A83B33D8-FE41-4EB0-A639-BCE44D4380D5}">
            <x14:dataBar minLength="10" maxLength="90" axisPosition="automatic" gradient="false">
              <x14:cfvo type="autoMin"/>
              <x14:cfvo type="autoMax"/>
              <x14:negativeFillColor rgb="FFFF0000"/>
              <x14:axisColor rgb="FF000000"/>
            </x14:dataBar>
          </x14:cfRule>
          <x14:cfRule type="dataBar" id="{1F46DE5C-BC49-4A3F-9DEF-5C9241F43221}">
            <x14:dataBar minLength="10" maxLength="90" axisPosition="automatic" gradient="false">
              <x14:cfvo type="autoMin"/>
              <x14:cfvo type="autoMax"/>
              <x14:negativeFillColor rgb="FFFF0000"/>
              <x14:axisColor rgb="FF000000"/>
            </x14:dataBar>
          </x14:cfRule>
          <xm:sqref>H2101:H2114</xm:sqref>
        </x14:conditionalFormatting>
        <x14:conditionalFormatting xmlns:xm="http://schemas.microsoft.com/office/excel/2006/main">
          <x14:cfRule type="dataBar" id="{7E4AD24E-617D-41AC-BF85-3867CE77BB64}">
            <x14:dataBar minLength="10" maxLength="90" axisPosition="automatic" gradient="false">
              <x14:cfvo type="autoMin"/>
              <x14:cfvo type="autoMax"/>
              <x14:negativeFillColor rgb="FFFF0000"/>
              <x14:axisColor rgb="FF000000"/>
            </x14:dataBar>
          </x14:cfRule>
          <x14:cfRule type="dataBar" id="{DC4B183A-503F-4F75-A91E-96CE783C91C0}">
            <x14:dataBar minLength="10" maxLength="90" axisPosition="automatic" gradient="false">
              <x14:cfvo type="autoMin"/>
              <x14:cfvo type="autoMax"/>
              <x14:negativeFillColor rgb="FFFF0000"/>
              <x14:axisColor rgb="FF000000"/>
            </x14:dataBar>
          </x14:cfRule>
          <x14:cfRule type="dataBar" id="{D8424ADE-AA62-43D2-A31F-D572B5CFE561}">
            <x14:dataBar minLength="10" maxLength="90" axisPosition="automatic" gradient="false">
              <x14:cfvo type="autoMin"/>
              <x14:cfvo type="autoMax"/>
              <x14:negativeFillColor rgb="FFFF0000"/>
              <x14:axisColor rgb="FF000000"/>
            </x14:dataBar>
          </x14:cfRule>
          <x14:cfRule type="dataBar" id="{6A7B6248-9669-4AB8-993F-966FA4A77C6B}">
            <x14:dataBar minLength="10" maxLength="90" axisPosition="automatic" gradient="false">
              <x14:cfvo type="autoMin"/>
              <x14:cfvo type="autoMax"/>
              <x14:negativeFillColor rgb="FFFF0000"/>
              <x14:axisColor rgb="FF000000"/>
            </x14:dataBar>
          </x14:cfRule>
          <xm:sqref>H2087:H2098</xm:sqref>
        </x14:conditionalFormatting>
        <x14:conditionalFormatting xmlns:xm="http://schemas.microsoft.com/office/excel/2006/main">
          <x14:cfRule type="dataBar" id="{301E33BF-8018-4E50-851F-D68CAF7E8FE0}">
            <x14:dataBar minLength="10" maxLength="90" axisPosition="automatic" gradient="false">
              <x14:cfvo type="autoMin"/>
              <x14:cfvo type="autoMax"/>
              <x14:negativeFillColor rgb="FFFF0000"/>
              <x14:axisColor rgb="FF000000"/>
            </x14:dataBar>
          </x14:cfRule>
          <x14:cfRule type="dataBar" id="{661ED01B-61CF-4C64-804D-2C637748D394}">
            <x14:dataBar minLength="10" maxLength="90" axisPosition="automatic" gradient="false">
              <x14:cfvo type="autoMin"/>
              <x14:cfvo type="autoMax"/>
              <x14:negativeFillColor rgb="FFFF0000"/>
              <x14:axisColor rgb="FF000000"/>
            </x14:dataBar>
          </x14:cfRule>
          <x14:cfRule type="dataBar" id="{8EC03020-ABA2-4219-8190-9032A4F076CE}">
            <x14:dataBar minLength="10" maxLength="90" axisPosition="automatic" gradient="false">
              <x14:cfvo type="autoMin"/>
              <x14:cfvo type="autoMax"/>
              <x14:negativeFillColor rgb="FFFF0000"/>
              <x14:axisColor rgb="FF000000"/>
            </x14:dataBar>
          </x14:cfRule>
          <x14:cfRule type="dataBar" id="{4EA2D816-E0D2-4357-ACE7-E7C5577C59B0}">
            <x14:dataBar minLength="10" maxLength="90" axisPosition="automatic" gradient="false">
              <x14:cfvo type="autoMin"/>
              <x14:cfvo type="autoMax"/>
              <x14:negativeFillColor rgb="FFFF0000"/>
              <x14:axisColor rgb="FF000000"/>
            </x14:dataBar>
          </x14:cfRule>
          <xm:sqref>H2082:H2084</xm:sqref>
        </x14:conditionalFormatting>
        <x14:conditionalFormatting xmlns:xm="http://schemas.microsoft.com/office/excel/2006/main">
          <x14:cfRule type="dataBar" id="{AF573E44-EAA9-4DF1-84F8-F6D9938728C0}">
            <x14:dataBar minLength="10" maxLength="90" axisPosition="automatic" gradient="false">
              <x14:cfvo type="autoMin"/>
              <x14:cfvo type="autoMax"/>
              <x14:negativeFillColor rgb="FFFF0000"/>
              <x14:axisColor rgb="FF000000"/>
            </x14:dataBar>
          </x14:cfRule>
          <x14:cfRule type="dataBar" id="{CE62715E-EB8D-4950-8931-C2E28EBBFA3D}">
            <x14:dataBar minLength="10" maxLength="90" axisPosition="automatic" gradient="false">
              <x14:cfvo type="autoMin"/>
              <x14:cfvo type="autoMax"/>
              <x14:negativeFillColor rgb="FFFF0000"/>
              <x14:axisColor rgb="FF000000"/>
            </x14:dataBar>
          </x14:cfRule>
          <x14:cfRule type="dataBar" id="{7BD14F7F-1ED1-4A4B-A89A-1EBC3BA9142C}">
            <x14:dataBar minLength="10" maxLength="90" axisPosition="automatic" gradient="false">
              <x14:cfvo type="autoMin"/>
              <x14:cfvo type="autoMax"/>
              <x14:negativeFillColor rgb="FFFF0000"/>
              <x14:axisColor rgb="FF000000"/>
            </x14:dataBar>
          </x14:cfRule>
          <x14:cfRule type="dataBar" id="{3036C760-E78D-4994-BFD3-832F8DD0BB88}">
            <x14:dataBar minLength="10" maxLength="90" axisPosition="automatic" gradient="false">
              <x14:cfvo type="autoMin"/>
              <x14:cfvo type="autoMax"/>
              <x14:negativeFillColor rgb="FFFF0000"/>
              <x14:axisColor rgb="FF000000"/>
            </x14:dataBar>
          </x14:cfRule>
          <xm:sqref>H2064:H2080</xm:sqref>
        </x14:conditionalFormatting>
        <x14:conditionalFormatting xmlns:xm="http://schemas.microsoft.com/office/excel/2006/main">
          <x14:cfRule type="dataBar" id="{B0822D15-DEE8-41B7-B5B4-756B40F75021}">
            <x14:dataBar minLength="10" maxLength="90" axisPosition="automatic" gradient="false">
              <x14:cfvo type="autoMin"/>
              <x14:cfvo type="autoMax"/>
              <x14:negativeFillColor rgb="FFFF0000"/>
              <x14:axisColor rgb="FF000000"/>
            </x14:dataBar>
          </x14:cfRule>
          <x14:cfRule type="dataBar" id="{B71B1989-E05F-4030-8FC1-59402CA64C7F}">
            <x14:dataBar minLength="10" maxLength="90" axisPosition="automatic" gradient="false">
              <x14:cfvo type="autoMin"/>
              <x14:cfvo type="autoMax"/>
              <x14:negativeFillColor rgb="FFFF0000"/>
              <x14:axisColor rgb="FF000000"/>
            </x14:dataBar>
          </x14:cfRule>
          <x14:cfRule type="dataBar" id="{61A49761-B7B0-493E-8256-F187A6FA1340}">
            <x14:dataBar minLength="10" maxLength="90" axisPosition="automatic" gradient="false">
              <x14:cfvo type="autoMin"/>
              <x14:cfvo type="autoMax"/>
              <x14:negativeFillColor rgb="FFFF0000"/>
              <x14:axisColor rgb="FF000000"/>
            </x14:dataBar>
          </x14:cfRule>
          <x14:cfRule type="dataBar" id="{9DFEBDCF-68B8-4442-AC55-5DC4E56E8720}">
            <x14:dataBar minLength="10" maxLength="90" axisPosition="automatic" gradient="false">
              <x14:cfvo type="autoMin"/>
              <x14:cfvo type="autoMax"/>
              <x14:negativeFillColor rgb="FFFF0000"/>
              <x14:axisColor rgb="FF000000"/>
            </x14:dataBar>
          </x14:cfRule>
          <xm:sqref>H2060:H2062</xm:sqref>
        </x14:conditionalFormatting>
        <x14:conditionalFormatting xmlns:xm="http://schemas.microsoft.com/office/excel/2006/main">
          <x14:cfRule type="dataBar" id="{1D311BD0-B51F-4C2E-A79A-CA141080578C}">
            <x14:dataBar minLength="10" maxLength="90" axisPosition="automatic" gradient="false">
              <x14:cfvo type="autoMin"/>
              <x14:cfvo type="autoMax"/>
              <x14:negativeFillColor rgb="FFFF0000"/>
              <x14:axisColor rgb="FF000000"/>
            </x14:dataBar>
          </x14:cfRule>
          <x14:cfRule type="dataBar" id="{201A24D3-A2EC-4592-8563-93AC75CFF973}">
            <x14:dataBar minLength="10" maxLength="90" axisPosition="automatic" gradient="false">
              <x14:cfvo type="autoMin"/>
              <x14:cfvo type="autoMax"/>
              <x14:negativeFillColor rgb="FFFF0000"/>
              <x14:axisColor rgb="FF000000"/>
            </x14:dataBar>
          </x14:cfRule>
          <x14:cfRule type="dataBar" id="{C8C22883-C810-4CA8-915A-3B61AE5BF64A}">
            <x14:dataBar minLength="10" maxLength="90" axisPosition="automatic" gradient="false">
              <x14:cfvo type="autoMin"/>
              <x14:cfvo type="autoMax"/>
              <x14:negativeFillColor rgb="FFFF0000"/>
              <x14:axisColor rgb="FF000000"/>
            </x14:dataBar>
          </x14:cfRule>
          <x14:cfRule type="dataBar" id="{DCF7EC45-C691-4C32-9FBC-2D5673B1D5A2}">
            <x14:dataBar minLength="10" maxLength="90" axisPosition="automatic" gradient="false">
              <x14:cfvo type="autoMin"/>
              <x14:cfvo type="autoMax"/>
              <x14:negativeFillColor rgb="FFFF0000"/>
              <x14:axisColor rgb="FF000000"/>
            </x14:dataBar>
          </x14:cfRule>
          <xm:sqref>H2032:H2058</xm:sqref>
        </x14:conditionalFormatting>
        <x14:conditionalFormatting xmlns:xm="http://schemas.microsoft.com/office/excel/2006/main">
          <x14:cfRule type="dataBar" id="{5438156E-FF24-44A6-A8A3-A2E68F22E65C}">
            <x14:dataBar minLength="10" maxLength="90" axisPosition="automatic" gradient="false">
              <x14:cfvo type="autoMin"/>
              <x14:cfvo type="autoMax"/>
              <x14:negativeFillColor rgb="FFFF0000"/>
              <x14:axisColor rgb="FF000000"/>
            </x14:dataBar>
          </x14:cfRule>
          <x14:cfRule type="dataBar" id="{E0873D61-4F18-45B2-85F2-AC1855E37B83}">
            <x14:dataBar minLength="10" maxLength="90" axisPosition="automatic" gradient="false">
              <x14:cfvo type="autoMin"/>
              <x14:cfvo type="autoMax"/>
              <x14:negativeFillColor rgb="FFFF0000"/>
              <x14:axisColor rgb="FF000000"/>
            </x14:dataBar>
          </x14:cfRule>
          <x14:cfRule type="dataBar" id="{B35E8B9A-8BB5-4290-A1E4-B2FA2840B5D1}">
            <x14:dataBar minLength="10" maxLength="90" axisPosition="automatic" gradient="false">
              <x14:cfvo type="autoMin"/>
              <x14:cfvo type="autoMax"/>
              <x14:negativeFillColor rgb="FFFF0000"/>
              <x14:axisColor rgb="FF000000"/>
            </x14:dataBar>
          </x14:cfRule>
          <x14:cfRule type="dataBar" id="{CC3EF123-3F10-49DF-901D-AC60BE34E949}">
            <x14:dataBar minLength="10" maxLength="90" axisPosition="automatic" gradient="false">
              <x14:cfvo type="autoMin"/>
              <x14:cfvo type="autoMax"/>
              <x14:negativeFillColor rgb="FFFF0000"/>
              <x14:axisColor rgb="FF000000"/>
            </x14:dataBar>
          </x14:cfRule>
          <xm:sqref>H2026:H2030</xm:sqref>
        </x14:conditionalFormatting>
        <x14:conditionalFormatting xmlns:xm="http://schemas.microsoft.com/office/excel/2006/main">
          <x14:cfRule type="dataBar" id="{B4AEB3B6-26C0-4460-8FD3-907C8EFA69A0}">
            <x14:dataBar minLength="10" maxLength="90" axisPosition="automatic" gradient="false">
              <x14:cfvo type="autoMin"/>
              <x14:cfvo type="autoMax"/>
              <x14:negativeFillColor rgb="FFFF0000"/>
              <x14:axisColor rgb="FF000000"/>
            </x14:dataBar>
          </x14:cfRule>
          <x14:cfRule type="dataBar" id="{5E20D387-4359-4FFD-A53F-45B01FF75071}">
            <x14:dataBar minLength="10" maxLength="90" axisPosition="automatic" gradient="false">
              <x14:cfvo type="autoMin"/>
              <x14:cfvo type="autoMax"/>
              <x14:negativeFillColor rgb="FFFF0000"/>
              <x14:axisColor rgb="FF000000"/>
            </x14:dataBar>
          </x14:cfRule>
          <x14:cfRule type="dataBar" id="{D7B8E61D-4777-4FDB-A1F0-CC35793B657F}">
            <x14:dataBar minLength="10" maxLength="90" axisPosition="automatic" gradient="false">
              <x14:cfvo type="autoMin"/>
              <x14:cfvo type="autoMax"/>
              <x14:negativeFillColor rgb="FFFF0000"/>
              <x14:axisColor rgb="FF000000"/>
            </x14:dataBar>
          </x14:cfRule>
          <x14:cfRule type="dataBar" id="{81C9DC2A-489C-421C-8070-782DBBFFC0B7}">
            <x14:dataBar minLength="10" maxLength="90" axisPosition="automatic" gradient="false">
              <x14:cfvo type="autoMin"/>
              <x14:cfvo type="autoMax"/>
              <x14:negativeFillColor rgb="FFFF0000"/>
              <x14:axisColor rgb="FF000000"/>
            </x14:dataBar>
          </x14:cfRule>
          <xm:sqref>H2017:H2024</xm:sqref>
        </x14:conditionalFormatting>
        <x14:conditionalFormatting xmlns:xm="http://schemas.microsoft.com/office/excel/2006/main">
          <x14:cfRule type="dataBar" id="{1FEFB09D-D38B-44D2-A733-68709E4029DE}">
            <x14:dataBar minLength="10" maxLength="90" axisPosition="automatic" gradient="false">
              <x14:cfvo type="autoMin"/>
              <x14:cfvo type="autoMax"/>
              <x14:negativeFillColor rgb="FFFF0000"/>
              <x14:axisColor rgb="FF000000"/>
            </x14:dataBar>
          </x14:cfRule>
          <x14:cfRule type="dataBar" id="{B4101FC2-A85C-4080-AD17-ACB29D17EDF5}">
            <x14:dataBar minLength="10" maxLength="90" axisPosition="automatic" gradient="false">
              <x14:cfvo type="autoMin"/>
              <x14:cfvo type="autoMax"/>
              <x14:negativeFillColor rgb="FFFF0000"/>
              <x14:axisColor rgb="FF000000"/>
            </x14:dataBar>
          </x14:cfRule>
          <x14:cfRule type="dataBar" id="{30F039A0-8B78-4793-B0E5-8760218B1045}">
            <x14:dataBar minLength="10" maxLength="90" axisPosition="automatic" gradient="false">
              <x14:cfvo type="autoMin"/>
              <x14:cfvo type="autoMax"/>
              <x14:negativeFillColor rgb="FFFF0000"/>
              <x14:axisColor rgb="FF000000"/>
            </x14:dataBar>
          </x14:cfRule>
          <x14:cfRule type="dataBar" id="{DAD03D66-62B0-499A-8610-30D2C535F321}">
            <x14:dataBar minLength="10" maxLength="90" axisPosition="automatic" gradient="false">
              <x14:cfvo type="autoMin"/>
              <x14:cfvo type="autoMax"/>
              <x14:negativeFillColor rgb="FFFF0000"/>
              <x14:axisColor rgb="FF000000"/>
            </x14:dataBar>
          </x14:cfRule>
          <xm:sqref>H2031 H2025 H2059 H2063 H2081</xm:sqref>
        </x14:conditionalFormatting>
        <x14:conditionalFormatting xmlns:xm="http://schemas.microsoft.com/office/excel/2006/main">
          <x14:cfRule type="dataBar" id="{1BC8B390-C9F0-4D2E-95FA-6CBCAD7130D8}">
            <x14:dataBar minLength="10" maxLength="90" axisPosition="automatic" gradient="false">
              <x14:cfvo type="autoMin"/>
              <x14:cfvo type="autoMax"/>
              <x14:negativeFillColor rgb="FFFF0000"/>
              <x14:axisColor rgb="FF000000"/>
            </x14:dataBar>
          </x14:cfRule>
          <x14:cfRule type="dataBar" id="{80592352-A4A6-464B-977A-3DEA3E5934EB}">
            <x14:dataBar minLength="10" maxLength="90" axisPosition="automatic" gradient="false">
              <x14:cfvo type="autoMin"/>
              <x14:cfvo type="autoMax"/>
              <x14:negativeFillColor rgb="FFFF0000"/>
              <x14:axisColor rgb="FF000000"/>
            </x14:dataBar>
          </x14:cfRule>
          <x14:cfRule type="dataBar" id="{43C71E85-A2F0-4C43-97E9-6238F5A4EC1D}">
            <x14:dataBar minLength="10" maxLength="90" axisPosition="automatic" gradient="false">
              <x14:cfvo type="autoMin"/>
              <x14:cfvo type="autoMax"/>
              <x14:negativeFillColor rgb="FFFF0000"/>
              <x14:axisColor rgb="FF000000"/>
            </x14:dataBar>
          </x14:cfRule>
          <x14:cfRule type="dataBar" id="{E55C753B-9B16-463F-B3BB-FF36AB5830AF}">
            <x14:dataBar minLength="10" maxLength="90" axisPosition="automatic" gradient="false">
              <x14:cfvo type="autoMin"/>
              <x14:cfvo type="autoMax"/>
              <x14:negativeFillColor rgb="FFFF0000"/>
              <x14:axisColor rgb="FF000000"/>
            </x14:dataBar>
          </x14:cfRule>
          <xm:sqref>H2012:H2014</xm:sqref>
        </x14:conditionalFormatting>
        <x14:conditionalFormatting xmlns:xm="http://schemas.microsoft.com/office/excel/2006/main">
          <x14:cfRule type="dataBar" id="{33ED008A-C857-48FE-BBD1-CF80D84EBF6F}">
            <x14:dataBar minLength="10" maxLength="90" axisPosition="automatic" gradient="false">
              <x14:cfvo type="autoMin"/>
              <x14:cfvo type="autoMax"/>
              <x14:negativeFillColor rgb="FFFF0000"/>
              <x14:axisColor rgb="FF000000"/>
            </x14:dataBar>
          </x14:cfRule>
          <x14:cfRule type="dataBar" id="{C3A94962-70E4-47EF-B5DE-60EA33571AAF}">
            <x14:dataBar minLength="10" maxLength="90" axisPosition="automatic" gradient="false">
              <x14:cfvo type="autoMin"/>
              <x14:cfvo type="autoMax"/>
              <x14:negativeFillColor rgb="FFFF0000"/>
              <x14:axisColor rgb="FF000000"/>
            </x14:dataBar>
          </x14:cfRule>
          <x14:cfRule type="dataBar" id="{E07B909D-B033-4B69-89E3-A05D8034A9AD}">
            <x14:dataBar minLength="10" maxLength="90" axisPosition="automatic" gradient="false">
              <x14:cfvo type="autoMin"/>
              <x14:cfvo type="autoMax"/>
              <x14:negativeFillColor rgb="FFFF0000"/>
              <x14:axisColor rgb="FF000000"/>
            </x14:dataBar>
          </x14:cfRule>
          <x14:cfRule type="dataBar" id="{D0AF32CA-3B88-4530-B07A-DD7EE739CD33}">
            <x14:dataBar minLength="10" maxLength="90" axisPosition="automatic" gradient="false">
              <x14:cfvo type="autoMin"/>
              <x14:cfvo type="autoMax"/>
              <x14:negativeFillColor rgb="FFFF0000"/>
              <x14:axisColor rgb="FF000000"/>
            </x14:dataBar>
          </x14:cfRule>
          <xm:sqref>H1937:H2010</xm:sqref>
        </x14:conditionalFormatting>
        <x14:conditionalFormatting xmlns:xm="http://schemas.microsoft.com/office/excel/2006/main">
          <x14:cfRule type="dataBar" id="{5877162D-F4D5-4B73-BC22-10C18B2BCA7A}">
            <x14:dataBar minLength="10" maxLength="90" axisPosition="automatic" gradient="false">
              <x14:cfvo type="autoMin"/>
              <x14:cfvo type="autoMax"/>
              <x14:negativeFillColor rgb="FFFF0000"/>
              <x14:axisColor rgb="FF000000"/>
            </x14:dataBar>
          </x14:cfRule>
          <x14:cfRule type="dataBar" id="{3ADE305B-C125-4A48-B5C0-D4D7A1EE60FC}">
            <x14:dataBar minLength="10" maxLength="90" axisPosition="automatic" gradient="false">
              <x14:cfvo type="autoMin"/>
              <x14:cfvo type="autoMax"/>
              <x14:negativeFillColor rgb="FFFF0000"/>
              <x14:axisColor rgb="FF000000"/>
            </x14:dataBar>
          </x14:cfRule>
          <x14:cfRule type="dataBar" id="{7315E11E-AEEC-468D-9C1A-3A1384D8E19B}">
            <x14:dataBar minLength="10" maxLength="90" axisPosition="automatic" gradient="false">
              <x14:cfvo type="autoMin"/>
              <x14:cfvo type="autoMax"/>
              <x14:negativeFillColor rgb="FFFF0000"/>
              <x14:axisColor rgb="FF000000"/>
            </x14:dataBar>
          </x14:cfRule>
          <x14:cfRule type="dataBar" id="{BD2711ED-0012-48E9-BF91-E9FAEB7358C9}">
            <x14:dataBar minLength="10" maxLength="90" axisPosition="automatic" gradient="false">
              <x14:cfvo type="autoMin"/>
              <x14:cfvo type="autoMax"/>
              <x14:negativeFillColor rgb="FFFF0000"/>
              <x14:axisColor rgb="FF000000"/>
            </x14:dataBar>
          </x14:cfRule>
          <xm:sqref>H1928:H1934</xm:sqref>
        </x14:conditionalFormatting>
        <x14:conditionalFormatting xmlns:xm="http://schemas.microsoft.com/office/excel/2006/main">
          <x14:cfRule type="dataBar" id="{1C6AEE7F-8DFC-4428-B9A6-1FEF1D308063}">
            <x14:dataBar minLength="10" maxLength="90" axisPosition="automatic" gradient="false">
              <x14:cfvo type="autoMin"/>
              <x14:cfvo type="autoMax"/>
              <x14:negativeFillColor rgb="FFFF0000"/>
              <x14:axisColor rgb="FF000000"/>
            </x14:dataBar>
          </x14:cfRule>
          <x14:cfRule type="dataBar" id="{1AF6E8FE-3DA1-4824-9DC8-24E53F38F1B3}">
            <x14:dataBar minLength="10" maxLength="90" axisPosition="automatic" gradient="false">
              <x14:cfvo type="autoMin"/>
              <x14:cfvo type="autoMax"/>
              <x14:negativeFillColor rgb="FFFF0000"/>
              <x14:axisColor rgb="FF000000"/>
            </x14:dataBar>
          </x14:cfRule>
          <x14:cfRule type="dataBar" id="{C960BE17-29FD-4062-BA66-BC9831BB3AC0}">
            <x14:dataBar minLength="10" maxLength="90" axisPosition="automatic" gradient="false">
              <x14:cfvo type="autoMin"/>
              <x14:cfvo type="autoMax"/>
              <x14:negativeFillColor rgb="FFFF0000"/>
              <x14:axisColor rgb="FF000000"/>
            </x14:dataBar>
          </x14:cfRule>
          <x14:cfRule type="dataBar" id="{C2A7F06B-D77A-4CA6-A1ED-B4D43151D511}">
            <x14:dataBar minLength="10" maxLength="90" axisPosition="automatic" gradient="false">
              <x14:cfvo type="autoMin"/>
              <x14:cfvo type="autoMax"/>
              <x14:negativeFillColor rgb="FFFF0000"/>
              <x14:axisColor rgb="FF000000"/>
            </x14:dataBar>
          </x14:cfRule>
          <xm:sqref>H1853:H1925</xm:sqref>
        </x14:conditionalFormatting>
        <x14:conditionalFormatting xmlns:xm="http://schemas.microsoft.com/office/excel/2006/main">
          <x14:cfRule type="dataBar" id="{EB4723B8-2C36-4A96-B07B-6566D62F67F0}">
            <x14:dataBar minLength="10" maxLength="90" axisPosition="automatic" gradient="false">
              <x14:cfvo type="autoMin"/>
              <x14:cfvo type="autoMax"/>
              <x14:negativeFillColor rgb="FFFF0000"/>
              <x14:axisColor rgb="FF000000"/>
            </x14:dataBar>
          </x14:cfRule>
          <x14:cfRule type="dataBar" id="{E915391E-C013-4D81-BB80-42E87C93D26A}">
            <x14:dataBar minLength="10" maxLength="90" axisPosition="automatic" gradient="false">
              <x14:cfvo type="autoMin"/>
              <x14:cfvo type="autoMax"/>
              <x14:negativeFillColor rgb="FFFF0000"/>
              <x14:axisColor rgb="FF000000"/>
            </x14:dataBar>
          </x14:cfRule>
          <x14:cfRule type="dataBar" id="{DF305E8B-FF89-4A12-BF30-549715BC3DE2}">
            <x14:dataBar minLength="10" maxLength="90" axisPosition="automatic" gradient="false">
              <x14:cfvo type="autoMin"/>
              <x14:cfvo type="autoMax"/>
              <x14:negativeFillColor rgb="FFFF0000"/>
              <x14:axisColor rgb="FF000000"/>
            </x14:dataBar>
          </x14:cfRule>
          <x14:cfRule type="dataBar" id="{FBD4D19D-205E-4875-8E90-D0F36BA7CB84}">
            <x14:dataBar minLength="10" maxLength="90" axisPosition="automatic" gradient="false">
              <x14:cfvo type="autoMin"/>
              <x14:cfvo type="autoMax"/>
              <x14:negativeFillColor rgb="FFFF0000"/>
              <x14:axisColor rgb="FF000000"/>
            </x14:dataBar>
          </x14:cfRule>
          <xm:sqref>H1847:H1850</xm:sqref>
        </x14:conditionalFormatting>
        <x14:conditionalFormatting xmlns:xm="http://schemas.microsoft.com/office/excel/2006/main">
          <x14:cfRule type="dataBar" id="{87C08237-2CD5-4C90-9440-39CCF7E19E75}">
            <x14:dataBar minLength="10" maxLength="90" axisPosition="automatic" gradient="false">
              <x14:cfvo type="autoMin"/>
              <x14:cfvo type="autoMax"/>
              <x14:negativeFillColor rgb="FFFF0000"/>
              <x14:axisColor rgb="FF000000"/>
            </x14:dataBar>
          </x14:cfRule>
          <x14:cfRule type="dataBar" id="{B14D18FA-8212-486C-AA8E-B1B023C6DE3C}">
            <x14:dataBar minLength="10" maxLength="90" axisPosition="automatic" gradient="false">
              <x14:cfvo type="autoMin"/>
              <x14:cfvo type="autoMax"/>
              <x14:negativeFillColor rgb="FFFF0000"/>
              <x14:axisColor rgb="FF000000"/>
            </x14:dataBar>
          </x14:cfRule>
          <x14:cfRule type="dataBar" id="{62E62FB8-98CC-47D0-A360-D27F6FF24EAC}">
            <x14:dataBar minLength="10" maxLength="90" axisPosition="automatic" gradient="false">
              <x14:cfvo type="autoMin"/>
              <x14:cfvo type="autoMax"/>
              <x14:negativeFillColor rgb="FFFF0000"/>
              <x14:axisColor rgb="FF000000"/>
            </x14:dataBar>
          </x14:cfRule>
          <x14:cfRule type="dataBar" id="{C9C986C1-707E-4B49-B575-8F275D64D440}">
            <x14:dataBar minLength="10" maxLength="90" axisPosition="automatic" gradient="false">
              <x14:cfvo type="autoMin"/>
              <x14:cfvo type="autoMax"/>
              <x14:negativeFillColor rgb="FFFF0000"/>
              <x14:axisColor rgb="FF000000"/>
            </x14:dataBar>
          </x14:cfRule>
          <xm:sqref>H1837:H1845</xm:sqref>
        </x14:conditionalFormatting>
        <x14:conditionalFormatting xmlns:xm="http://schemas.microsoft.com/office/excel/2006/main">
          <x14:cfRule type="dataBar" id="{97BE34CB-F442-4BD4-8FF4-B51C5D9DBE1C}">
            <x14:dataBar minLength="10" maxLength="90" axisPosition="automatic" gradient="false">
              <x14:cfvo type="autoMin"/>
              <x14:cfvo type="autoMax"/>
              <x14:negativeFillColor rgb="FFFF0000"/>
              <x14:axisColor rgb="FF000000"/>
            </x14:dataBar>
          </x14:cfRule>
          <x14:cfRule type="dataBar" id="{9C233C16-1930-4BE4-B7B6-6BADE3BDE2CF}">
            <x14:dataBar minLength="10" maxLength="90" axisPosition="automatic" gradient="false">
              <x14:cfvo type="autoMin"/>
              <x14:cfvo type="autoMax"/>
              <x14:negativeFillColor rgb="FFFF0000"/>
              <x14:axisColor rgb="FF000000"/>
            </x14:dataBar>
          </x14:cfRule>
          <x14:cfRule type="dataBar" id="{14C012DF-CF2F-46E2-BB83-CC6EEFFEAC29}">
            <x14:dataBar minLength="10" maxLength="90" axisPosition="automatic" gradient="false">
              <x14:cfvo type="autoMin"/>
              <x14:cfvo type="autoMax"/>
              <x14:negativeFillColor rgb="FFFF0000"/>
              <x14:axisColor rgb="FF000000"/>
            </x14:dataBar>
          </x14:cfRule>
          <x14:cfRule type="dataBar" id="{689688A0-A989-4477-92A7-15D49DDF535A}">
            <x14:dataBar minLength="10" maxLength="90" axisPosition="automatic" gradient="false">
              <x14:cfvo type="autoMin"/>
              <x14:cfvo type="autoMax"/>
              <x14:negativeFillColor rgb="FFFF0000"/>
              <x14:axisColor rgb="FF000000"/>
            </x14:dataBar>
          </x14:cfRule>
          <xm:sqref>H1822:H1835</xm:sqref>
        </x14:conditionalFormatting>
        <x14:conditionalFormatting xmlns:xm="http://schemas.microsoft.com/office/excel/2006/main">
          <x14:cfRule type="dataBar" id="{98C9CFE9-69C5-4C3F-88D4-49FB227D1F5A}">
            <x14:dataBar minLength="10" maxLength="90" axisPosition="automatic" gradient="false">
              <x14:cfvo type="autoMin"/>
              <x14:cfvo type="autoMax"/>
              <x14:negativeFillColor rgb="FFFF0000"/>
              <x14:axisColor rgb="FF000000"/>
            </x14:dataBar>
          </x14:cfRule>
          <x14:cfRule type="dataBar" id="{F974612A-5F31-412F-B815-3B1398D21449}">
            <x14:dataBar minLength="10" maxLength="90" axisPosition="automatic" gradient="false">
              <x14:cfvo type="autoMin"/>
              <x14:cfvo type="autoMax"/>
              <x14:negativeFillColor rgb="FFFF0000"/>
              <x14:axisColor rgb="FF000000"/>
            </x14:dataBar>
          </x14:cfRule>
          <x14:cfRule type="dataBar" id="{E84B39D0-5130-40CB-A84A-9B4319B48188}">
            <x14:dataBar minLength="10" maxLength="90" axisPosition="automatic" gradient="false">
              <x14:cfvo type="autoMin"/>
              <x14:cfvo type="autoMax"/>
              <x14:negativeFillColor rgb="FFFF0000"/>
              <x14:axisColor rgb="FF000000"/>
            </x14:dataBar>
          </x14:cfRule>
          <x14:cfRule type="dataBar" id="{1732EF13-4C3D-43D6-9BFF-F08D5E62CADD}">
            <x14:dataBar minLength="10" maxLength="90" axisPosition="automatic" gradient="false">
              <x14:cfvo type="autoMin"/>
              <x14:cfvo type="autoMax"/>
              <x14:negativeFillColor rgb="FFFF0000"/>
              <x14:axisColor rgb="FF000000"/>
            </x14:dataBar>
          </x14:cfRule>
          <xm:sqref>H1787:H1820</xm:sqref>
        </x14:conditionalFormatting>
        <x14:conditionalFormatting xmlns:xm="http://schemas.microsoft.com/office/excel/2006/main">
          <x14:cfRule type="dataBar" id="{729B7D61-C048-4DA5-9EE2-24DB6A3EB77F}">
            <x14:dataBar minLength="10" maxLength="90" axisPosition="automatic" gradient="false">
              <x14:cfvo type="autoMin"/>
              <x14:cfvo type="autoMax"/>
              <x14:negativeFillColor rgb="FFFF0000"/>
              <x14:axisColor rgb="FF000000"/>
            </x14:dataBar>
          </x14:cfRule>
          <x14:cfRule type="dataBar" id="{D04E3DFA-18DA-4BE2-AA95-693130BBF439}">
            <x14:dataBar minLength="10" maxLength="90" axisPosition="automatic" gradient="false">
              <x14:cfvo type="autoMin"/>
              <x14:cfvo type="autoMax"/>
              <x14:negativeFillColor rgb="FFFF0000"/>
              <x14:axisColor rgb="FF000000"/>
            </x14:dataBar>
          </x14:cfRule>
          <x14:cfRule type="dataBar" id="{D5B7F9B4-B2CE-4EC3-A0B7-FB3581806AA5}">
            <x14:dataBar minLength="10" maxLength="90" axisPosition="automatic" gradient="false">
              <x14:cfvo type="autoMin"/>
              <x14:cfvo type="autoMax"/>
              <x14:negativeFillColor rgb="FFFF0000"/>
              <x14:axisColor rgb="FF000000"/>
            </x14:dataBar>
          </x14:cfRule>
          <x14:cfRule type="dataBar" id="{B134C2E4-F6D7-4E4D-91A5-E356301A1B6E}">
            <x14:dataBar minLength="10" maxLength="90" axisPosition="automatic" gradient="false">
              <x14:cfvo type="autoMin"/>
              <x14:cfvo type="autoMax"/>
              <x14:negativeFillColor rgb="FFFF0000"/>
              <x14:axisColor rgb="FF000000"/>
            </x14:dataBar>
          </x14:cfRule>
          <xm:sqref>H1782:H1785</xm:sqref>
        </x14:conditionalFormatting>
        <x14:conditionalFormatting xmlns:xm="http://schemas.microsoft.com/office/excel/2006/main">
          <x14:cfRule type="dataBar" id="{5B38D3DA-2BA8-4D21-B984-61BC906C8911}">
            <x14:dataBar minLength="10" maxLength="90" axisPosition="automatic" gradient="false">
              <x14:cfvo type="autoMin"/>
              <x14:cfvo type="autoMax"/>
              <x14:negativeFillColor rgb="FFFF0000"/>
              <x14:axisColor rgb="FF000000"/>
            </x14:dataBar>
          </x14:cfRule>
          <x14:cfRule type="dataBar" id="{BF8FD15D-F46D-45EA-AF24-D2FCA5CC7998}">
            <x14:dataBar minLength="10" maxLength="90" axisPosition="automatic" gradient="false">
              <x14:cfvo type="autoMin"/>
              <x14:cfvo type="autoMax"/>
              <x14:negativeFillColor rgb="FFFF0000"/>
              <x14:axisColor rgb="FF000000"/>
            </x14:dataBar>
          </x14:cfRule>
          <x14:cfRule type="dataBar" id="{C79F9BF1-358C-4140-93B3-C12DEE84FA4D}">
            <x14:dataBar minLength="10" maxLength="90" axisPosition="automatic" gradient="false">
              <x14:cfvo type="autoMin"/>
              <x14:cfvo type="autoMax"/>
              <x14:negativeFillColor rgb="FFFF0000"/>
              <x14:axisColor rgb="FF000000"/>
            </x14:dataBar>
          </x14:cfRule>
          <x14:cfRule type="dataBar" id="{39E422E5-80AC-4824-A0F0-A4C6FA77A3C1}">
            <x14:dataBar minLength="10" maxLength="90" axisPosition="automatic" gradient="false">
              <x14:cfvo type="autoMin"/>
              <x14:cfvo type="autoMax"/>
              <x14:negativeFillColor rgb="FFFF0000"/>
              <x14:axisColor rgb="FF000000"/>
            </x14:dataBar>
          </x14:cfRule>
          <xm:sqref>H1771:H1780</xm:sqref>
        </x14:conditionalFormatting>
        <x14:conditionalFormatting xmlns:xm="http://schemas.microsoft.com/office/excel/2006/main">
          <x14:cfRule type="dataBar" id="{8ED3797E-2F26-4431-8C99-DEDAAA2E581D}">
            <x14:dataBar minLength="10" maxLength="90" axisPosition="automatic" gradient="false">
              <x14:cfvo type="autoMin"/>
              <x14:cfvo type="autoMax"/>
              <x14:negativeFillColor rgb="FFFF0000"/>
              <x14:axisColor rgb="FF000000"/>
            </x14:dataBar>
          </x14:cfRule>
          <x14:cfRule type="dataBar" id="{97E0DC1E-BD6E-4851-A680-29F5FA39EFB4}">
            <x14:dataBar minLength="10" maxLength="90" axisPosition="automatic" gradient="false">
              <x14:cfvo type="autoMin"/>
              <x14:cfvo type="autoMax"/>
              <x14:negativeFillColor rgb="FFFF0000"/>
              <x14:axisColor rgb="FF000000"/>
            </x14:dataBar>
          </x14:cfRule>
          <x14:cfRule type="dataBar" id="{8479CC60-BF99-49B8-A730-D0115FA25190}">
            <x14:dataBar minLength="10" maxLength="90" axisPosition="automatic" gradient="false">
              <x14:cfvo type="autoMin"/>
              <x14:cfvo type="autoMax"/>
              <x14:negativeFillColor rgb="FFFF0000"/>
              <x14:axisColor rgb="FF000000"/>
            </x14:dataBar>
          </x14:cfRule>
          <x14:cfRule type="dataBar" id="{DE87643D-598F-43C4-AF15-80409C88A3C0}">
            <x14:dataBar minLength="10" maxLength="90" axisPosition="automatic" gradient="false">
              <x14:cfvo type="autoMin"/>
              <x14:cfvo type="autoMax"/>
              <x14:negativeFillColor rgb="FFFF0000"/>
              <x14:axisColor rgb="FF000000"/>
            </x14:dataBar>
          </x14:cfRule>
          <xm:sqref>H1762:H1769</xm:sqref>
        </x14:conditionalFormatting>
        <x14:conditionalFormatting xmlns:xm="http://schemas.microsoft.com/office/excel/2006/main">
          <x14:cfRule type="dataBar" id="{F9EB8EF9-E718-4576-A2CC-F54558E19964}">
            <x14:dataBar minLength="10" maxLength="90" axisPosition="automatic" gradient="false">
              <x14:cfvo type="autoMin"/>
              <x14:cfvo type="autoMax"/>
              <x14:negativeFillColor rgb="FFFF0000"/>
              <x14:axisColor rgb="FF000000"/>
            </x14:dataBar>
          </x14:cfRule>
          <x14:cfRule type="dataBar" id="{4611C784-AE6C-41FB-A9E0-89E64CAD902E}">
            <x14:dataBar minLength="10" maxLength="90" axisPosition="automatic" gradient="false">
              <x14:cfvo type="autoMin"/>
              <x14:cfvo type="autoMax"/>
              <x14:negativeFillColor rgb="FFFF0000"/>
              <x14:axisColor rgb="FF000000"/>
            </x14:dataBar>
          </x14:cfRule>
          <x14:cfRule type="dataBar" id="{8962FB5A-13A0-4A97-A0EC-CD965AC820BE}">
            <x14:dataBar minLength="10" maxLength="90" axisPosition="automatic" gradient="false">
              <x14:cfvo type="autoMin"/>
              <x14:cfvo type="autoMax"/>
              <x14:negativeFillColor rgb="FFFF0000"/>
              <x14:axisColor rgb="FF000000"/>
            </x14:dataBar>
          </x14:cfRule>
          <x14:cfRule type="dataBar" id="{C3B58890-A46F-4999-A185-6F7CFC7952D8}">
            <x14:dataBar minLength="10" maxLength="90" axisPosition="automatic" gradient="false">
              <x14:cfvo type="autoMin"/>
              <x14:cfvo type="autoMax"/>
              <x14:negativeFillColor rgb="FFFF0000"/>
              <x14:axisColor rgb="FF000000"/>
            </x14:dataBar>
          </x14:cfRule>
          <xm:sqref>H1752:H1759</xm:sqref>
        </x14:conditionalFormatting>
        <x14:conditionalFormatting xmlns:xm="http://schemas.microsoft.com/office/excel/2006/main">
          <x14:cfRule type="dataBar" id="{15B7CC63-3A81-49A1-B8D8-FF6518DB61FE}">
            <x14:dataBar minLength="10" maxLength="90" axisPosition="automatic" gradient="false">
              <x14:cfvo type="autoMin"/>
              <x14:cfvo type="autoMax"/>
              <x14:negativeFillColor rgb="FFFF0000"/>
              <x14:axisColor rgb="FF000000"/>
            </x14:dataBar>
          </x14:cfRule>
          <x14:cfRule type="dataBar" id="{1020C6FD-9F1B-4DBD-A3FC-6B45F1B3CDB8}">
            <x14:dataBar minLength="10" maxLength="90" axisPosition="automatic" gradient="false">
              <x14:cfvo type="autoMin"/>
              <x14:cfvo type="autoMax"/>
              <x14:negativeFillColor rgb="FFFF0000"/>
              <x14:axisColor rgb="FF000000"/>
            </x14:dataBar>
          </x14:cfRule>
          <x14:cfRule type="dataBar" id="{CB3F2E39-C7D0-4AF3-96FA-CB5A128FB377}">
            <x14:dataBar minLength="10" maxLength="90" axisPosition="automatic" gradient="false">
              <x14:cfvo type="autoMin"/>
              <x14:cfvo type="autoMax"/>
              <x14:negativeFillColor rgb="FFFF0000"/>
              <x14:axisColor rgb="FF000000"/>
            </x14:dataBar>
          </x14:cfRule>
          <x14:cfRule type="dataBar" id="{1C8F9E35-C884-4CDA-AF91-9D76DC7CDAEA}">
            <x14:dataBar minLength="10" maxLength="90" axisPosition="automatic" gradient="false">
              <x14:cfvo type="autoMin"/>
              <x14:cfvo type="autoMax"/>
              <x14:negativeFillColor rgb="FFFF0000"/>
              <x14:axisColor rgb="FF000000"/>
            </x14:dataBar>
          </x14:cfRule>
          <xm:sqref>H1739:H1750</xm:sqref>
        </x14:conditionalFormatting>
        <x14:conditionalFormatting xmlns:xm="http://schemas.microsoft.com/office/excel/2006/main">
          <x14:cfRule type="dataBar" id="{502DC9FC-B1E7-41B0-9152-A451D1305C43}">
            <x14:dataBar minLength="10" maxLength="90" axisPosition="automatic" gradient="false">
              <x14:cfvo type="autoMin"/>
              <x14:cfvo type="autoMax"/>
              <x14:negativeFillColor rgb="FFFF0000"/>
              <x14:axisColor rgb="FF000000"/>
            </x14:dataBar>
          </x14:cfRule>
          <x14:cfRule type="dataBar" id="{944AFC51-902F-4284-9E85-D940DB451DE0}">
            <x14:dataBar minLength="10" maxLength="90" axisPosition="automatic" gradient="false">
              <x14:cfvo type="autoMin"/>
              <x14:cfvo type="autoMax"/>
              <x14:negativeFillColor rgb="FFFF0000"/>
              <x14:axisColor rgb="FF000000"/>
            </x14:dataBar>
          </x14:cfRule>
          <x14:cfRule type="dataBar" id="{3DEF889D-F076-4D7A-BEBD-8458BD4698BC}">
            <x14:dataBar minLength="10" maxLength="90" axisPosition="automatic" gradient="false">
              <x14:cfvo type="autoMin"/>
              <x14:cfvo type="autoMax"/>
              <x14:negativeFillColor rgb="FFFF0000"/>
              <x14:axisColor rgb="FF000000"/>
            </x14:dataBar>
          </x14:cfRule>
          <x14:cfRule type="dataBar" id="{26C364B0-4D7B-4EBF-9410-AD7E982CD049}">
            <x14:dataBar minLength="10" maxLength="90" axisPosition="automatic" gradient="false">
              <x14:cfvo type="autoMin"/>
              <x14:cfvo type="autoMax"/>
              <x14:negativeFillColor rgb="FFFF0000"/>
              <x14:axisColor rgb="FF000000"/>
            </x14:dataBar>
          </x14:cfRule>
          <xm:sqref>H1714:H1719</xm:sqref>
        </x14:conditionalFormatting>
        <x14:conditionalFormatting xmlns:xm="http://schemas.microsoft.com/office/excel/2006/main">
          <x14:cfRule type="dataBar" id="{BD5A3FF4-77B9-4AD4-8A40-9FC0EBAD43BA}">
            <x14:dataBar minLength="10" maxLength="90" axisPosition="automatic" gradient="false">
              <x14:cfvo type="autoMin"/>
              <x14:cfvo type="autoMax"/>
              <x14:negativeFillColor rgb="FFFF0000"/>
              <x14:axisColor rgb="FF000000"/>
            </x14:dataBar>
          </x14:cfRule>
          <x14:cfRule type="dataBar" id="{429F95D5-3EBB-4A30-9439-3A14706066A3}">
            <x14:dataBar minLength="10" maxLength="90" axisPosition="automatic" gradient="false">
              <x14:cfvo type="autoMin"/>
              <x14:cfvo type="autoMax"/>
              <x14:negativeFillColor rgb="FFFF0000"/>
              <x14:axisColor rgb="FF000000"/>
            </x14:dataBar>
          </x14:cfRule>
          <x14:cfRule type="dataBar" id="{F28F1C50-8276-461E-A590-538A297BF0C9}">
            <x14:dataBar minLength="10" maxLength="90" axisPosition="automatic" gradient="false">
              <x14:cfvo type="autoMin"/>
              <x14:cfvo type="autoMax"/>
              <x14:negativeFillColor rgb="FFFF0000"/>
              <x14:axisColor rgb="FF000000"/>
            </x14:dataBar>
          </x14:cfRule>
          <x14:cfRule type="dataBar" id="{7436B892-C8CA-4589-8A70-D141C2D1A2B4}">
            <x14:dataBar minLength="10" maxLength="90" axisPosition="automatic" gradient="false">
              <x14:cfvo type="autoMin"/>
              <x14:cfvo type="autoMax"/>
              <x14:negativeFillColor rgb="FFFF0000"/>
              <x14:axisColor rgb="FF000000"/>
            </x14:dataBar>
          </x14:cfRule>
          <xm:sqref>H1721:H1737</xm:sqref>
        </x14:conditionalFormatting>
        <x14:conditionalFormatting xmlns:xm="http://schemas.microsoft.com/office/excel/2006/main">
          <x14:cfRule type="dataBar" id="{6FE5E483-96D0-48D5-9D57-7D4D6150A527}">
            <x14:dataBar minLength="10" maxLength="90" axisPosition="automatic" gradient="false">
              <x14:cfvo type="autoMin"/>
              <x14:cfvo type="autoMax"/>
              <x14:negativeFillColor rgb="FFFF0000"/>
              <x14:axisColor rgb="FF000000"/>
            </x14:dataBar>
          </x14:cfRule>
          <x14:cfRule type="dataBar" id="{607D1CAC-5773-483D-8C9C-1400965636B0}">
            <x14:dataBar minLength="10" maxLength="90" axisPosition="automatic" gradient="false">
              <x14:cfvo type="autoMin"/>
              <x14:cfvo type="autoMax"/>
              <x14:negativeFillColor rgb="FFFF0000"/>
              <x14:axisColor rgb="FF000000"/>
            </x14:dataBar>
          </x14:cfRule>
          <x14:cfRule type="dataBar" id="{9D85E0DA-E9DA-419D-AB87-863BC030FA8E}">
            <x14:dataBar minLength="10" maxLength="90" axisPosition="automatic" gradient="false">
              <x14:cfvo type="autoMin"/>
              <x14:cfvo type="autoMax"/>
              <x14:negativeFillColor rgb="FFFF0000"/>
              <x14:axisColor rgb="FF000000"/>
            </x14:dataBar>
          </x14:cfRule>
          <x14:cfRule type="dataBar" id="{678F7DA7-53A7-4844-BAB1-2B73238341C3}">
            <x14:dataBar minLength="10" maxLength="90" axisPosition="automatic" gradient="false">
              <x14:cfvo type="autoMin"/>
              <x14:cfvo type="autoMax"/>
              <x14:negativeFillColor rgb="FFFF0000"/>
              <x14:axisColor rgb="FF000000"/>
            </x14:dataBar>
          </x14:cfRule>
          <xm:sqref>H1710:H1712</xm:sqref>
        </x14:conditionalFormatting>
        <x14:conditionalFormatting xmlns:xm="http://schemas.microsoft.com/office/excel/2006/main">
          <x14:cfRule type="dataBar" id="{849FAE7C-3434-41C5-8963-16804B9A10F6}">
            <x14:dataBar minLength="10" maxLength="90" axisPosition="automatic" gradient="false">
              <x14:cfvo type="autoMin"/>
              <x14:cfvo type="autoMax"/>
              <x14:negativeFillColor rgb="FFFF0000"/>
              <x14:axisColor rgb="FF000000"/>
            </x14:dataBar>
          </x14:cfRule>
          <x14:cfRule type="dataBar" id="{C6312D7C-22FF-45D2-99DE-C458D4AB42D0}">
            <x14:dataBar minLength="10" maxLength="90" axisPosition="automatic" gradient="false">
              <x14:cfvo type="autoMin"/>
              <x14:cfvo type="autoMax"/>
              <x14:negativeFillColor rgb="FFFF0000"/>
              <x14:axisColor rgb="FF000000"/>
            </x14:dataBar>
          </x14:cfRule>
          <x14:cfRule type="dataBar" id="{F7A8A680-ECD2-4D48-B260-FDE1C1FE743B}">
            <x14:dataBar minLength="10" maxLength="90" axisPosition="automatic" gradient="false">
              <x14:cfvo type="autoMin"/>
              <x14:cfvo type="autoMax"/>
              <x14:negativeFillColor rgb="FFFF0000"/>
              <x14:axisColor rgb="FF000000"/>
            </x14:dataBar>
          </x14:cfRule>
          <x14:cfRule type="dataBar" id="{D045F9B9-92AF-4B49-8EE7-4A2E5BD4D312}">
            <x14:dataBar minLength="10" maxLength="90" axisPosition="automatic" gradient="false">
              <x14:cfvo type="autoMin"/>
              <x14:cfvo type="autoMax"/>
              <x14:negativeFillColor rgb="FFFF0000"/>
              <x14:axisColor rgb="FF000000"/>
            </x14:dataBar>
          </x14:cfRule>
          <xm:sqref>H1707:H1708</xm:sqref>
        </x14:conditionalFormatting>
        <x14:conditionalFormatting xmlns:xm="http://schemas.microsoft.com/office/excel/2006/main">
          <x14:cfRule type="dataBar" id="{96E822A0-E583-4AFE-98BC-424A50009880}">
            <x14:dataBar minLength="10" maxLength="90" axisPosition="automatic" gradient="false">
              <x14:cfvo type="autoMin"/>
              <x14:cfvo type="autoMax"/>
              <x14:negativeFillColor rgb="FFFF0000"/>
              <x14:axisColor rgb="FF000000"/>
            </x14:dataBar>
          </x14:cfRule>
          <x14:cfRule type="dataBar" id="{00F23AA7-BC86-4877-A41E-503380F7607C}">
            <x14:dataBar minLength="10" maxLength="90" axisPosition="automatic" gradient="false">
              <x14:cfvo type="autoMin"/>
              <x14:cfvo type="autoMax"/>
              <x14:negativeFillColor rgb="FFFF0000"/>
              <x14:axisColor rgb="FF000000"/>
            </x14:dataBar>
          </x14:cfRule>
          <x14:cfRule type="dataBar" id="{186181A3-655C-4483-9334-71C82098CB3D}">
            <x14:dataBar minLength="10" maxLength="90" axisPosition="automatic" gradient="false">
              <x14:cfvo type="autoMin"/>
              <x14:cfvo type="autoMax"/>
              <x14:negativeFillColor rgb="FFFF0000"/>
              <x14:axisColor rgb="FF000000"/>
            </x14:dataBar>
          </x14:cfRule>
          <x14:cfRule type="dataBar" id="{43C077F6-31EC-4DE9-B66C-3D52C6306B6A}">
            <x14:dataBar minLength="10" maxLength="90" axisPosition="automatic" gradient="false">
              <x14:cfvo type="autoMin"/>
              <x14:cfvo type="autoMax"/>
              <x14:negativeFillColor rgb="FFFF0000"/>
              <x14:axisColor rgb="FF000000"/>
            </x14:dataBar>
          </x14:cfRule>
          <xm:sqref>H1700:H1705</xm:sqref>
        </x14:conditionalFormatting>
        <x14:conditionalFormatting xmlns:xm="http://schemas.microsoft.com/office/excel/2006/main">
          <x14:cfRule type="dataBar" id="{5DAE7664-D6AB-4A7C-BA40-007F2048C37A}">
            <x14:dataBar minLength="10" maxLength="90" axisPosition="automatic" gradient="false">
              <x14:cfvo type="autoMin"/>
              <x14:cfvo type="autoMax"/>
              <x14:negativeFillColor rgb="FFFF0000"/>
              <x14:axisColor rgb="FF000000"/>
            </x14:dataBar>
          </x14:cfRule>
          <x14:cfRule type="dataBar" id="{A520EA1F-F3BA-419D-A09F-50CB1DCB90D6}">
            <x14:dataBar minLength="10" maxLength="90" axisPosition="automatic" gradient="false">
              <x14:cfvo type="autoMin"/>
              <x14:cfvo type="autoMax"/>
              <x14:negativeFillColor rgb="FFFF0000"/>
              <x14:axisColor rgb="FF000000"/>
            </x14:dataBar>
          </x14:cfRule>
          <x14:cfRule type="dataBar" id="{30DD86CE-CF69-4C65-8B18-4EF6A8A78BCE}">
            <x14:dataBar minLength="10" maxLength="90" axisPosition="automatic" gradient="false">
              <x14:cfvo type="autoMin"/>
              <x14:cfvo type="autoMax"/>
              <x14:negativeFillColor rgb="FFFF0000"/>
              <x14:axisColor rgb="FF000000"/>
            </x14:dataBar>
          </x14:cfRule>
          <x14:cfRule type="dataBar" id="{F17C1EAC-D46B-495C-9EA9-15F87D476F48}">
            <x14:dataBar minLength="10" maxLength="90" axisPosition="automatic" gradient="false">
              <x14:cfvo type="autoMin"/>
              <x14:cfvo type="autoMax"/>
              <x14:negativeFillColor rgb="FFFF0000"/>
              <x14:axisColor rgb="FF000000"/>
            </x14:dataBar>
          </x14:cfRule>
          <xm:sqref>H1691:H1697</xm:sqref>
        </x14:conditionalFormatting>
        <x14:conditionalFormatting xmlns:xm="http://schemas.microsoft.com/office/excel/2006/main">
          <x14:cfRule type="dataBar" id="{A71431BA-EA90-47C5-AFA4-792C91905AB0}">
            <x14:dataBar minLength="10" maxLength="90" axisPosition="automatic" gradient="false">
              <x14:cfvo type="autoMin"/>
              <x14:cfvo type="autoMax"/>
              <x14:negativeFillColor rgb="FFFF0000"/>
              <x14:axisColor rgb="FF000000"/>
            </x14:dataBar>
          </x14:cfRule>
          <x14:cfRule type="dataBar" id="{8B5FFAD0-199C-4231-BA39-80E797606FB5}">
            <x14:dataBar minLength="10" maxLength="90" axisPosition="automatic" gradient="false">
              <x14:cfvo type="autoMin"/>
              <x14:cfvo type="autoMax"/>
              <x14:negativeFillColor rgb="FFFF0000"/>
              <x14:axisColor rgb="FF000000"/>
            </x14:dataBar>
          </x14:cfRule>
          <x14:cfRule type="dataBar" id="{8F9C5057-409F-41A0-BFF8-4B4CE82E64D4}">
            <x14:dataBar minLength="10" maxLength="90" axisPosition="automatic" gradient="false">
              <x14:cfvo type="autoMin"/>
              <x14:cfvo type="autoMax"/>
              <x14:negativeFillColor rgb="FFFF0000"/>
              <x14:axisColor rgb="FF000000"/>
            </x14:dataBar>
          </x14:cfRule>
          <x14:cfRule type="dataBar" id="{E4822250-71D2-48A1-A5D2-56F3D1685216}">
            <x14:dataBar minLength="10" maxLength="90" axisPosition="automatic" gradient="false">
              <x14:cfvo type="autoMin"/>
              <x14:cfvo type="autoMax"/>
              <x14:negativeFillColor rgb="FFFF0000"/>
              <x14:axisColor rgb="FF000000"/>
            </x14:dataBar>
          </x14:cfRule>
          <xm:sqref>H1303:H1688</xm:sqref>
        </x14:conditionalFormatting>
        <x14:conditionalFormatting xmlns:xm="http://schemas.microsoft.com/office/excel/2006/main">
          <x14:cfRule type="dataBar" id="{ECB173CB-44D2-4D6D-844D-A7BC556E8F8A}">
            <x14:dataBar minLength="10" maxLength="90" axisPosition="automatic" gradient="false">
              <x14:cfvo type="autoMin"/>
              <x14:cfvo type="autoMax"/>
              <x14:negativeFillColor rgb="FFFF0000"/>
              <x14:axisColor rgb="FF000000"/>
            </x14:dataBar>
          </x14:cfRule>
          <x14:cfRule type="dataBar" id="{4D85BE49-7F3E-4DC6-85B6-9CD5A667B021}">
            <x14:dataBar minLength="10" maxLength="90" axisPosition="automatic" gradient="false">
              <x14:cfvo type="autoMin"/>
              <x14:cfvo type="autoMax"/>
              <x14:negativeFillColor rgb="FFFF0000"/>
              <x14:axisColor rgb="FF000000"/>
            </x14:dataBar>
          </x14:cfRule>
          <x14:cfRule type="dataBar" id="{D4346164-B326-4544-B765-5AB630281CA9}">
            <x14:dataBar minLength="10" maxLength="90" axisPosition="automatic" gradient="false">
              <x14:cfvo type="autoMin"/>
              <x14:cfvo type="autoMax"/>
              <x14:negativeFillColor rgb="FFFF0000"/>
              <x14:axisColor rgb="FF000000"/>
            </x14:dataBar>
          </x14:cfRule>
          <x14:cfRule type="dataBar" id="{459FDE19-E3A5-4E84-9FF9-F45A78463EDC}">
            <x14:dataBar minLength="10" maxLength="90" axisPosition="automatic" gradient="false">
              <x14:cfvo type="autoMin"/>
              <x14:cfvo type="autoMax"/>
              <x14:negativeFillColor rgb="FFFF0000"/>
              <x14:axisColor rgb="FF000000"/>
            </x14:dataBar>
          </x14:cfRule>
          <xm:sqref>H1294:H1301</xm:sqref>
        </x14:conditionalFormatting>
        <x14:conditionalFormatting xmlns:xm="http://schemas.microsoft.com/office/excel/2006/main">
          <x14:cfRule type="dataBar" id="{56E1D8F0-BF46-40BD-9872-9C3175897E1D}">
            <x14:dataBar minLength="10" maxLength="90" axisPosition="automatic" gradient="false">
              <x14:cfvo type="autoMin"/>
              <x14:cfvo type="autoMax"/>
              <x14:negativeFillColor rgb="FFFF0000"/>
              <x14:axisColor rgb="FF000000"/>
            </x14:dataBar>
          </x14:cfRule>
          <x14:cfRule type="dataBar" id="{1855D0E3-4E16-4C5F-A86E-10E510F82652}">
            <x14:dataBar minLength="10" maxLength="90" axisPosition="automatic" gradient="false">
              <x14:cfvo type="autoMin"/>
              <x14:cfvo type="autoMax"/>
              <x14:negativeFillColor rgb="FFFF0000"/>
              <x14:axisColor rgb="FF000000"/>
            </x14:dataBar>
          </x14:cfRule>
          <x14:cfRule type="dataBar" id="{1B70A278-DD6B-4E8B-B739-5FAEE5E0A3DA}">
            <x14:dataBar minLength="10" maxLength="90" axisPosition="automatic" gradient="false">
              <x14:cfvo type="autoMin"/>
              <x14:cfvo type="autoMax"/>
              <x14:negativeFillColor rgb="FFFF0000"/>
              <x14:axisColor rgb="FF000000"/>
            </x14:dataBar>
          </x14:cfRule>
          <x14:cfRule type="dataBar" id="{DDD93EA9-654A-4B6E-A374-A05F98A27B30}">
            <x14:dataBar minLength="10" maxLength="90" axisPosition="automatic" gradient="false">
              <x14:cfvo type="autoMin"/>
              <x14:cfvo type="autoMax"/>
              <x14:negativeFillColor rgb="FFFF0000"/>
              <x14:axisColor rgb="FF000000"/>
            </x14:dataBar>
          </x14:cfRule>
          <xm:sqref>H1276:H1291</xm:sqref>
        </x14:conditionalFormatting>
        <x14:conditionalFormatting xmlns:xm="http://schemas.microsoft.com/office/excel/2006/main">
          <x14:cfRule type="dataBar" id="{FFAFF39A-A76C-48D2-9FAC-C9D2B19A59B0}">
            <x14:dataBar minLength="10" maxLength="90" axisPosition="automatic" gradient="false">
              <x14:cfvo type="autoMin"/>
              <x14:cfvo type="autoMax"/>
              <x14:negativeFillColor rgb="FFFF0000"/>
              <x14:axisColor rgb="FF000000"/>
            </x14:dataBar>
          </x14:cfRule>
          <x14:cfRule type="dataBar" id="{D2EC5558-E0A4-46C7-8EEC-F5735940EC60}">
            <x14:dataBar minLength="10" maxLength="90" axisPosition="automatic" gradient="false">
              <x14:cfvo type="autoMin"/>
              <x14:cfvo type="autoMax"/>
              <x14:negativeFillColor rgb="FFFF0000"/>
              <x14:axisColor rgb="FF000000"/>
            </x14:dataBar>
          </x14:cfRule>
          <x14:cfRule type="dataBar" id="{64B829C6-B481-49B6-B174-82D01676CAF8}">
            <x14:dataBar minLength="10" maxLength="90" axisPosition="automatic" gradient="false">
              <x14:cfvo type="autoMin"/>
              <x14:cfvo type="autoMax"/>
              <x14:negativeFillColor rgb="FFFF0000"/>
              <x14:axisColor rgb="FF000000"/>
            </x14:dataBar>
          </x14:cfRule>
          <x14:cfRule type="dataBar" id="{A055CE24-F2E1-4461-AD90-32F228CD6E5E}">
            <x14:dataBar minLength="10" maxLength="90" axisPosition="automatic" gradient="false">
              <x14:cfvo type="autoMin"/>
              <x14:cfvo type="autoMax"/>
              <x14:negativeFillColor rgb="FFFF0000"/>
              <x14:axisColor rgb="FF000000"/>
            </x14:dataBar>
          </x14:cfRule>
          <xm:sqref>H1084:H1274</xm:sqref>
        </x14:conditionalFormatting>
        <x14:conditionalFormatting xmlns:xm="http://schemas.microsoft.com/office/excel/2006/main">
          <x14:cfRule type="dataBar" id="{46FA6920-3FA3-4988-A7AB-D2D0666030CA}">
            <x14:dataBar minLength="10" maxLength="90" axisPosition="automatic" gradient="false">
              <x14:cfvo type="autoMin"/>
              <x14:cfvo type="autoMax"/>
              <x14:negativeFillColor rgb="FFFF0000"/>
              <x14:axisColor rgb="FF000000"/>
            </x14:dataBar>
          </x14:cfRule>
          <x14:cfRule type="dataBar" id="{80155F63-3383-4617-B642-639600A9E2B0}">
            <x14:dataBar minLength="10" maxLength="90" axisPosition="automatic" gradient="false">
              <x14:cfvo type="autoMin"/>
              <x14:cfvo type="autoMax"/>
              <x14:negativeFillColor rgb="FFFF0000"/>
              <x14:axisColor rgb="FF000000"/>
            </x14:dataBar>
          </x14:cfRule>
          <x14:cfRule type="dataBar" id="{7ACC316F-6AF0-4B43-9B12-7D38724FE952}">
            <x14:dataBar minLength="10" maxLength="90" axisPosition="automatic" gradient="false">
              <x14:cfvo type="autoMin"/>
              <x14:cfvo type="autoMax"/>
              <x14:negativeFillColor rgb="FFFF0000"/>
              <x14:axisColor rgb="FF000000"/>
            </x14:dataBar>
          </x14:cfRule>
          <x14:cfRule type="dataBar" id="{DFB520B9-7EBC-4E91-BC62-FDCEE4E62EB2}">
            <x14:dataBar minLength="10" maxLength="90" axisPosition="automatic" gradient="false">
              <x14:cfvo type="autoMin"/>
              <x14:cfvo type="autoMax"/>
              <x14:negativeFillColor rgb="FFFF0000"/>
              <x14:axisColor rgb="FF000000"/>
            </x14:dataBar>
          </x14:cfRule>
          <xm:sqref>H1074:H1081</xm:sqref>
        </x14:conditionalFormatting>
        <x14:conditionalFormatting xmlns:xm="http://schemas.microsoft.com/office/excel/2006/main">
          <x14:cfRule type="dataBar" id="{67B9C827-10D8-4D8D-BE6B-69DCF42BAB57}">
            <x14:dataBar minLength="10" maxLength="90" axisPosition="automatic" gradient="false">
              <x14:cfvo type="autoMin"/>
              <x14:cfvo type="autoMax"/>
              <x14:negativeFillColor rgb="FFFF0000"/>
              <x14:axisColor rgb="FF000000"/>
            </x14:dataBar>
          </x14:cfRule>
          <x14:cfRule type="dataBar" id="{10A2322B-C2B3-4E66-82C5-8FAC6E2CD2C1}">
            <x14:dataBar minLength="10" maxLength="90" axisPosition="automatic" gradient="false">
              <x14:cfvo type="autoMin"/>
              <x14:cfvo type="autoMax"/>
              <x14:negativeFillColor rgb="FFFF0000"/>
              <x14:axisColor rgb="FF000000"/>
            </x14:dataBar>
          </x14:cfRule>
          <x14:cfRule type="dataBar" id="{40DDDF22-337F-4477-977A-FE942F9B39D5}">
            <x14:dataBar minLength="10" maxLength="90" axisPosition="automatic" gradient="false">
              <x14:cfvo type="autoMin"/>
              <x14:cfvo type="autoMax"/>
              <x14:negativeFillColor rgb="FFFF0000"/>
              <x14:axisColor rgb="FF000000"/>
            </x14:dataBar>
          </x14:cfRule>
          <x14:cfRule type="dataBar" id="{236F9CFA-29DA-4CE5-BE39-7247493036F1}">
            <x14:dataBar minLength="10" maxLength="90" axisPosition="automatic" gradient="false">
              <x14:cfvo type="autoMin"/>
              <x14:cfvo type="autoMax"/>
              <x14:negativeFillColor rgb="FFFF0000"/>
              <x14:axisColor rgb="FF000000"/>
            </x14:dataBar>
          </x14:cfRule>
          <xm:sqref>H1068:H1071</xm:sqref>
        </x14:conditionalFormatting>
        <x14:conditionalFormatting xmlns:xm="http://schemas.microsoft.com/office/excel/2006/main">
          <x14:cfRule type="dataBar" id="{FDE08BDC-583B-4F4D-8435-4A10FCDD5EF0}">
            <x14:dataBar minLength="10" maxLength="90" axisPosition="automatic" gradient="false">
              <x14:cfvo type="autoMin"/>
              <x14:cfvo type="autoMax"/>
              <x14:negativeFillColor rgb="FFFF0000"/>
              <x14:axisColor rgb="FF000000"/>
            </x14:dataBar>
          </x14:cfRule>
          <x14:cfRule type="dataBar" id="{B8C1129A-179E-43B6-BA56-4AA5D1CB6C22}">
            <x14:dataBar minLength="10" maxLength="90" axisPosition="automatic" gradient="false">
              <x14:cfvo type="autoMin"/>
              <x14:cfvo type="autoMax"/>
              <x14:negativeFillColor rgb="FFFF0000"/>
              <x14:axisColor rgb="FF000000"/>
            </x14:dataBar>
          </x14:cfRule>
          <x14:cfRule type="dataBar" id="{F7DCC2A0-9C9A-48B0-9868-11C0D2AA516D}">
            <x14:dataBar minLength="10" maxLength="90" axisPosition="automatic" gradient="false">
              <x14:cfvo type="autoMin"/>
              <x14:cfvo type="autoMax"/>
              <x14:negativeFillColor rgb="FFFF0000"/>
              <x14:axisColor rgb="FF000000"/>
            </x14:dataBar>
          </x14:cfRule>
          <x14:cfRule type="dataBar" id="{6E5A5D7C-5373-4528-924A-26DAE062E1CE}">
            <x14:dataBar minLength="10" maxLength="90" axisPosition="automatic" gradient="false">
              <x14:cfvo type="autoMin"/>
              <x14:cfvo type="autoMax"/>
              <x14:negativeFillColor rgb="FFFF0000"/>
              <x14:axisColor rgb="FF000000"/>
            </x14:dataBar>
          </x14:cfRule>
          <xm:sqref>H1032:H1066</xm:sqref>
        </x14:conditionalFormatting>
        <x14:conditionalFormatting xmlns:xm="http://schemas.microsoft.com/office/excel/2006/main">
          <x14:cfRule type="dataBar" id="{643C9F67-F8F3-4B57-AADD-13661692846C}">
            <x14:dataBar minLength="10" maxLength="90" axisPosition="automatic" gradient="false">
              <x14:cfvo type="autoMin"/>
              <x14:cfvo type="autoMax"/>
              <x14:negativeFillColor rgb="FFFF0000"/>
              <x14:axisColor rgb="FF000000"/>
            </x14:dataBar>
          </x14:cfRule>
          <x14:cfRule type="dataBar" id="{87BDFBBD-8863-42B1-9000-A710E3207F95}">
            <x14:dataBar minLength="10" maxLength="90" axisPosition="automatic" gradient="false">
              <x14:cfvo type="autoMin"/>
              <x14:cfvo type="autoMax"/>
              <x14:negativeFillColor rgb="FFFF0000"/>
              <x14:axisColor rgb="FF000000"/>
            </x14:dataBar>
          </x14:cfRule>
          <x14:cfRule type="dataBar" id="{20509648-5336-4537-80A7-175059EAD419}">
            <x14:dataBar minLength="10" maxLength="90" axisPosition="automatic" gradient="false">
              <x14:cfvo type="autoMin"/>
              <x14:cfvo type="autoMax"/>
              <x14:negativeFillColor rgb="FFFF0000"/>
              <x14:axisColor rgb="FF000000"/>
            </x14:dataBar>
          </x14:cfRule>
          <x14:cfRule type="dataBar" id="{CEFA8234-E960-4817-9D5D-2F3AC0004E90}">
            <x14:dataBar minLength="10" maxLength="90" axisPosition="automatic" gradient="false">
              <x14:cfvo type="autoMin"/>
              <x14:cfvo type="autoMax"/>
              <x14:negativeFillColor rgb="FFFF0000"/>
              <x14:axisColor rgb="FF000000"/>
            </x14:dataBar>
          </x14:cfRule>
          <xm:sqref>H1010:H1030</xm:sqref>
        </x14:conditionalFormatting>
        <x14:conditionalFormatting xmlns:xm="http://schemas.microsoft.com/office/excel/2006/main">
          <x14:cfRule type="dataBar" id="{B4F41E2C-FB2D-4C57-9B46-62279F2B4324}">
            <x14:dataBar minLength="10" maxLength="90" axisPosition="automatic" gradient="false">
              <x14:cfvo type="autoMin"/>
              <x14:cfvo type="autoMax"/>
              <x14:negativeFillColor rgb="FFFF0000"/>
              <x14:axisColor rgb="FF000000"/>
            </x14:dataBar>
          </x14:cfRule>
          <x14:cfRule type="dataBar" id="{5D2FD9EE-FD1E-432B-8B6B-1DC05C597239}">
            <x14:dataBar minLength="10" maxLength="90" axisPosition="automatic" gradient="false">
              <x14:cfvo type="autoMin"/>
              <x14:cfvo type="autoMax"/>
              <x14:negativeFillColor rgb="FFFF0000"/>
              <x14:axisColor rgb="FF000000"/>
            </x14:dataBar>
          </x14:cfRule>
          <x14:cfRule type="dataBar" id="{29D21DE5-91B8-49F0-96CF-124171DA5786}">
            <x14:dataBar minLength="10" maxLength="90" axisPosition="automatic" gradient="false">
              <x14:cfvo type="autoMin"/>
              <x14:cfvo type="autoMax"/>
              <x14:negativeFillColor rgb="FFFF0000"/>
              <x14:axisColor rgb="FF000000"/>
            </x14:dataBar>
          </x14:cfRule>
          <x14:cfRule type="dataBar" id="{201DFB11-B8B5-40C9-9977-F5E2ED245444}">
            <x14:dataBar minLength="10" maxLength="90" axisPosition="automatic" gradient="false">
              <x14:cfvo type="autoMin"/>
              <x14:cfvo type="autoMax"/>
              <x14:negativeFillColor rgb="FFFF0000"/>
              <x14:axisColor rgb="FF000000"/>
            </x14:dataBar>
          </x14:cfRule>
          <xm:sqref>H987:H1007</xm:sqref>
        </x14:conditionalFormatting>
        <x14:conditionalFormatting xmlns:xm="http://schemas.microsoft.com/office/excel/2006/main">
          <x14:cfRule type="dataBar" id="{C4A91099-4640-47D9-9299-8A1BA53CFEE8}">
            <x14:dataBar minLength="10" maxLength="90" axisPosition="automatic" gradient="false">
              <x14:cfvo type="autoMin"/>
              <x14:cfvo type="autoMax"/>
              <x14:negativeFillColor rgb="FFFF0000"/>
              <x14:axisColor rgb="FF000000"/>
            </x14:dataBar>
          </x14:cfRule>
          <x14:cfRule type="dataBar" id="{A941D1CC-1E90-45E9-B73E-BE2C20AA138D}">
            <x14:dataBar minLength="10" maxLength="90" axisPosition="automatic" gradient="false">
              <x14:cfvo type="autoMin"/>
              <x14:cfvo type="autoMax"/>
              <x14:negativeFillColor rgb="FFFF0000"/>
              <x14:axisColor rgb="FF000000"/>
            </x14:dataBar>
          </x14:cfRule>
          <x14:cfRule type="dataBar" id="{E8F4908A-7F9B-4199-9366-4CD3C310AA22}">
            <x14:dataBar minLength="10" maxLength="90" axisPosition="automatic" gradient="false">
              <x14:cfvo type="autoMin"/>
              <x14:cfvo type="autoMax"/>
              <x14:negativeFillColor rgb="FFFF0000"/>
              <x14:axisColor rgb="FF000000"/>
            </x14:dataBar>
          </x14:cfRule>
          <x14:cfRule type="dataBar" id="{6C1DB250-DD11-45F2-A036-581C472663D1}">
            <x14:dataBar minLength="10" maxLength="90" axisPosition="automatic" gradient="false">
              <x14:cfvo type="autoMin"/>
              <x14:cfvo type="autoMax"/>
              <x14:negativeFillColor rgb="FFFF0000"/>
              <x14:axisColor rgb="FF000000"/>
            </x14:dataBar>
          </x14:cfRule>
          <xm:sqref>H972:H985</xm:sqref>
        </x14:conditionalFormatting>
        <x14:conditionalFormatting xmlns:xm="http://schemas.microsoft.com/office/excel/2006/main">
          <x14:cfRule type="dataBar" id="{AF31CF56-DC46-4DAA-855A-2375C5FD8019}">
            <x14:dataBar minLength="10" maxLength="90" axisPosition="automatic" gradient="false">
              <x14:cfvo type="autoMin"/>
              <x14:cfvo type="autoMax"/>
              <x14:negativeFillColor rgb="FFFF0000"/>
              <x14:axisColor rgb="FF000000"/>
            </x14:dataBar>
          </x14:cfRule>
          <x14:cfRule type="dataBar" id="{A03A935E-3115-44A0-83FE-7D9D349A78D7}">
            <x14:dataBar minLength="10" maxLength="90" axisPosition="automatic" gradient="false">
              <x14:cfvo type="autoMin"/>
              <x14:cfvo type="autoMax"/>
              <x14:negativeFillColor rgb="FFFF0000"/>
              <x14:axisColor rgb="FF000000"/>
            </x14:dataBar>
          </x14:cfRule>
          <x14:cfRule type="dataBar" id="{97E43637-5F95-4CEA-BE9A-28508030F2DF}">
            <x14:dataBar minLength="10" maxLength="90" axisPosition="automatic" gradient="false">
              <x14:cfvo type="autoMin"/>
              <x14:cfvo type="autoMax"/>
              <x14:negativeFillColor rgb="FFFF0000"/>
              <x14:axisColor rgb="FF000000"/>
            </x14:dataBar>
          </x14:cfRule>
          <x14:cfRule type="dataBar" id="{3E451F83-5967-4257-BB6C-1965473F8839}">
            <x14:dataBar minLength="10" maxLength="90" axisPosition="automatic" gradient="false">
              <x14:cfvo type="autoMin"/>
              <x14:cfvo type="autoMax"/>
              <x14:negativeFillColor rgb="FFFF0000"/>
              <x14:axisColor rgb="FF000000"/>
            </x14:dataBar>
          </x14:cfRule>
          <xm:sqref>H939:H970</xm:sqref>
        </x14:conditionalFormatting>
        <x14:conditionalFormatting xmlns:xm="http://schemas.microsoft.com/office/excel/2006/main">
          <x14:cfRule type="dataBar" id="{7BF9F7C7-893A-4BD3-B5E5-5325BC3774DF}">
            <x14:dataBar minLength="10" maxLength="90" axisPosition="automatic" gradient="false">
              <x14:cfvo type="autoMin"/>
              <x14:cfvo type="autoMax"/>
              <x14:negativeFillColor rgb="FFFF0000"/>
              <x14:axisColor rgb="FF000000"/>
            </x14:dataBar>
          </x14:cfRule>
          <x14:cfRule type="dataBar" id="{2CB0BAC8-DEEA-4EF3-A871-8124691857B5}">
            <x14:dataBar minLength="10" maxLength="90" axisPosition="automatic" gradient="false">
              <x14:cfvo type="autoMin"/>
              <x14:cfvo type="autoMax"/>
              <x14:negativeFillColor rgb="FFFF0000"/>
              <x14:axisColor rgb="FF000000"/>
            </x14:dataBar>
          </x14:cfRule>
          <x14:cfRule type="dataBar" id="{41F97085-7A3C-4F67-BB7B-E8F0B1B9379E}">
            <x14:dataBar minLength="10" maxLength="90" axisPosition="automatic" gradient="false">
              <x14:cfvo type="autoMin"/>
              <x14:cfvo type="autoMax"/>
              <x14:negativeFillColor rgb="FFFF0000"/>
              <x14:axisColor rgb="FF000000"/>
            </x14:dataBar>
          </x14:cfRule>
          <x14:cfRule type="dataBar" id="{588D2766-712A-4D2D-9D1B-DD90F0859689}">
            <x14:dataBar minLength="10" maxLength="90" axisPosition="automatic" gradient="false">
              <x14:cfvo type="autoMin"/>
              <x14:cfvo type="autoMax"/>
              <x14:negativeFillColor rgb="FFFF0000"/>
              <x14:axisColor rgb="FF000000"/>
            </x14:dataBar>
          </x14:cfRule>
          <xm:sqref>H926:H937</xm:sqref>
        </x14:conditionalFormatting>
        <x14:conditionalFormatting xmlns:xm="http://schemas.microsoft.com/office/excel/2006/main">
          <x14:cfRule type="dataBar" id="{CECC55F1-703E-47A4-9064-5AD7B7ABEE4B}">
            <x14:dataBar minLength="10" maxLength="90" axisPosition="automatic" gradient="false">
              <x14:cfvo type="autoMin"/>
              <x14:cfvo type="autoMax"/>
              <x14:negativeFillColor rgb="FFFF0000"/>
              <x14:axisColor rgb="FF000000"/>
            </x14:dataBar>
          </x14:cfRule>
          <x14:cfRule type="dataBar" id="{284D4B29-5E11-4CF8-87BA-846396D18F35}">
            <x14:dataBar minLength="10" maxLength="90" axisPosition="automatic" gradient="false">
              <x14:cfvo type="autoMin"/>
              <x14:cfvo type="autoMax"/>
              <x14:negativeFillColor rgb="FFFF0000"/>
              <x14:axisColor rgb="FF000000"/>
            </x14:dataBar>
          </x14:cfRule>
          <x14:cfRule type="dataBar" id="{45C92EEF-50CE-40DB-84C6-A0D1FEB6DEDF}">
            <x14:dataBar minLength="10" maxLength="90" axisPosition="automatic" gradient="false">
              <x14:cfvo type="autoMin"/>
              <x14:cfvo type="autoMax"/>
              <x14:negativeFillColor rgb="FFFF0000"/>
              <x14:axisColor rgb="FF000000"/>
            </x14:dataBar>
          </x14:cfRule>
          <x14:cfRule type="dataBar" id="{9BCED746-FC10-482F-94F0-E088D0853DB8}">
            <x14:dataBar minLength="10" maxLength="90" axisPosition="automatic" gradient="false">
              <x14:cfvo type="autoMin"/>
              <x14:cfvo type="autoMax"/>
              <x14:negativeFillColor rgb="FFFF0000"/>
              <x14:axisColor rgb="FF000000"/>
            </x14:dataBar>
          </x14:cfRule>
          <xm:sqref>H889:H924</xm:sqref>
        </x14:conditionalFormatting>
        <x14:conditionalFormatting xmlns:xm="http://schemas.microsoft.com/office/excel/2006/main">
          <x14:cfRule type="dataBar" id="{195763E5-3956-485C-963D-67BF8CE0CC53}">
            <x14:dataBar minLength="10" maxLength="90" axisPosition="automatic" gradient="false">
              <x14:cfvo type="autoMin"/>
              <x14:cfvo type="autoMax"/>
              <x14:negativeFillColor rgb="FFFF0000"/>
              <x14:axisColor rgb="FF000000"/>
            </x14:dataBar>
          </x14:cfRule>
          <x14:cfRule type="dataBar" id="{B7C6C035-846F-4F8A-BFB8-3DE0707864CB}">
            <x14:dataBar minLength="10" maxLength="90" axisPosition="automatic" gradient="false">
              <x14:cfvo type="autoMin"/>
              <x14:cfvo type="autoMax"/>
              <x14:negativeFillColor rgb="FFFF0000"/>
              <x14:axisColor rgb="FF000000"/>
            </x14:dataBar>
          </x14:cfRule>
          <x14:cfRule type="dataBar" id="{476FE0A4-71FF-4F2D-A8EC-C59F357D2EF9}">
            <x14:dataBar minLength="10" maxLength="90" axisPosition="automatic" gradient="false">
              <x14:cfvo type="autoMin"/>
              <x14:cfvo type="autoMax"/>
              <x14:negativeFillColor rgb="FFFF0000"/>
              <x14:axisColor rgb="FF000000"/>
            </x14:dataBar>
          </x14:cfRule>
          <x14:cfRule type="dataBar" id="{79D1B0E6-14E7-4E93-AB90-CCDDD29087D0}">
            <x14:dataBar minLength="10" maxLength="90" axisPosition="automatic" gradient="false">
              <x14:cfvo type="autoMin"/>
              <x14:cfvo type="autoMax"/>
              <x14:negativeFillColor rgb="FFFF0000"/>
              <x14:axisColor rgb="FF000000"/>
            </x14:dataBar>
          </x14:cfRule>
          <xm:sqref>H876:H887</xm:sqref>
        </x14:conditionalFormatting>
        <x14:conditionalFormatting xmlns:xm="http://schemas.microsoft.com/office/excel/2006/main">
          <x14:cfRule type="dataBar" id="{651A6FC5-1BF7-482E-92B3-E970ED2A8D42}">
            <x14:dataBar minLength="10" maxLength="90" axisPosition="automatic" gradient="false">
              <x14:cfvo type="autoMin"/>
              <x14:cfvo type="autoMax"/>
              <x14:negativeFillColor rgb="FFFF0000"/>
              <x14:axisColor rgb="FF000000"/>
            </x14:dataBar>
          </x14:cfRule>
          <x14:cfRule type="dataBar" id="{A352538D-9486-4E7C-91C1-FF502F56349E}">
            <x14:dataBar minLength="10" maxLength="90" axisPosition="automatic" gradient="false">
              <x14:cfvo type="autoMin"/>
              <x14:cfvo type="autoMax"/>
              <x14:negativeFillColor rgb="FFFF0000"/>
              <x14:axisColor rgb="FF000000"/>
            </x14:dataBar>
          </x14:cfRule>
          <x14:cfRule type="dataBar" id="{6040273C-2EEE-4381-9844-EB3F2E1B4B7A}">
            <x14:dataBar minLength="10" maxLength="90" axisPosition="automatic" gradient="false">
              <x14:cfvo type="autoMin"/>
              <x14:cfvo type="autoMax"/>
              <x14:negativeFillColor rgb="FFFF0000"/>
              <x14:axisColor rgb="FF000000"/>
            </x14:dataBar>
          </x14:cfRule>
          <x14:cfRule type="dataBar" id="{B7C266EE-71C6-4138-8E5F-557C39708041}">
            <x14:dataBar minLength="10" maxLength="90" axisPosition="automatic" gradient="false">
              <x14:cfvo type="autoMin"/>
              <x14:cfvo type="autoMax"/>
              <x14:negativeFillColor rgb="FFFF0000"/>
              <x14:axisColor rgb="FF000000"/>
            </x14:dataBar>
          </x14:cfRule>
          <xm:sqref>H868:H873</xm:sqref>
        </x14:conditionalFormatting>
        <x14:conditionalFormatting xmlns:xm="http://schemas.microsoft.com/office/excel/2006/main">
          <x14:cfRule type="dataBar" id="{A660FE60-C860-4D2B-A5A3-973C5A6100DB}">
            <x14:dataBar minLength="10" maxLength="90" axisPosition="automatic" gradient="false">
              <x14:cfvo type="autoMin"/>
              <x14:cfvo type="autoMax"/>
              <x14:negativeFillColor rgb="FFFF0000"/>
              <x14:axisColor rgb="FF000000"/>
            </x14:dataBar>
          </x14:cfRule>
          <x14:cfRule type="dataBar" id="{AA40C7D0-38C0-4919-A2FA-C4EAD95E90BB}">
            <x14:dataBar minLength="10" maxLength="90" axisPosition="automatic" gradient="false">
              <x14:cfvo type="autoMin"/>
              <x14:cfvo type="autoMax"/>
              <x14:negativeFillColor rgb="FFFF0000"/>
              <x14:axisColor rgb="FF000000"/>
            </x14:dataBar>
          </x14:cfRule>
          <x14:cfRule type="dataBar" id="{F0E44971-8238-4919-9094-145FC650B9A9}">
            <x14:dataBar minLength="10" maxLength="90" axisPosition="automatic" gradient="false">
              <x14:cfvo type="autoMin"/>
              <x14:cfvo type="autoMax"/>
              <x14:negativeFillColor rgb="FFFF0000"/>
              <x14:axisColor rgb="FF000000"/>
            </x14:dataBar>
          </x14:cfRule>
          <x14:cfRule type="dataBar" id="{2E5CD36F-3166-491F-955B-DE874544184C}">
            <x14:dataBar minLength="10" maxLength="90" axisPosition="automatic" gradient="false">
              <x14:cfvo type="autoMin"/>
              <x14:cfvo type="autoMax"/>
              <x14:negativeFillColor rgb="FFFF0000"/>
              <x14:axisColor rgb="FF000000"/>
            </x14:dataBar>
          </x14:cfRule>
          <xm:sqref>H864:H866</xm:sqref>
        </x14:conditionalFormatting>
        <x14:conditionalFormatting xmlns:xm="http://schemas.microsoft.com/office/excel/2006/main">
          <x14:cfRule type="dataBar" id="{4AC4FC92-F5B5-4CE0-B735-F9A4112FE465}">
            <x14:dataBar minLength="10" maxLength="90" axisPosition="automatic" gradient="false">
              <x14:cfvo type="autoMin"/>
              <x14:cfvo type="autoMax"/>
              <x14:negativeFillColor rgb="FFFF0000"/>
              <x14:axisColor rgb="FF000000"/>
            </x14:dataBar>
          </x14:cfRule>
          <x14:cfRule type="dataBar" id="{B123A1DB-5285-43A8-A482-DF3536318B93}">
            <x14:dataBar minLength="10" maxLength="90" axisPosition="automatic" gradient="false">
              <x14:cfvo type="autoMin"/>
              <x14:cfvo type="autoMax"/>
              <x14:negativeFillColor rgb="FFFF0000"/>
              <x14:axisColor rgb="FF000000"/>
            </x14:dataBar>
          </x14:cfRule>
          <x14:cfRule type="dataBar" id="{6FB3BEF8-3A64-46B2-8E56-473FCDB21490}">
            <x14:dataBar minLength="10" maxLength="90" axisPosition="automatic" gradient="false">
              <x14:cfvo type="autoMin"/>
              <x14:cfvo type="autoMax"/>
              <x14:negativeFillColor rgb="FFFF0000"/>
              <x14:axisColor rgb="FF000000"/>
            </x14:dataBar>
          </x14:cfRule>
          <x14:cfRule type="dataBar" id="{4DF8F42A-B0E5-42C1-A5AA-1800C598D34B}">
            <x14:dataBar minLength="10" maxLength="90" axisPosition="automatic" gradient="false">
              <x14:cfvo type="autoMin"/>
              <x14:cfvo type="autoMax"/>
              <x14:negativeFillColor rgb="FFFF0000"/>
              <x14:axisColor rgb="FF000000"/>
            </x14:dataBar>
          </x14:cfRule>
          <xm:sqref>H850:H862</xm:sqref>
        </x14:conditionalFormatting>
        <x14:conditionalFormatting xmlns:xm="http://schemas.microsoft.com/office/excel/2006/main">
          <x14:cfRule type="dataBar" id="{650046CE-9E6C-4F4D-8B23-497258CF5673}">
            <x14:dataBar minLength="10" maxLength="90" axisPosition="automatic" gradient="false">
              <x14:cfvo type="autoMin"/>
              <x14:cfvo type="autoMax"/>
              <x14:negativeFillColor rgb="FFFF0000"/>
              <x14:axisColor rgb="FF000000"/>
            </x14:dataBar>
          </x14:cfRule>
          <x14:cfRule type="dataBar" id="{5B50D44D-F5DD-40A7-A519-B44CA7816CCA}">
            <x14:dataBar minLength="10" maxLength="90" axisPosition="automatic" gradient="false">
              <x14:cfvo type="autoMin"/>
              <x14:cfvo type="autoMax"/>
              <x14:negativeFillColor rgb="FFFF0000"/>
              <x14:axisColor rgb="FF000000"/>
            </x14:dataBar>
          </x14:cfRule>
          <x14:cfRule type="dataBar" id="{BC8DF26C-8F5E-4C13-B5F0-8B80BC3D681B}">
            <x14:dataBar minLength="10" maxLength="90" axisPosition="automatic" gradient="false">
              <x14:cfvo type="autoMin"/>
              <x14:cfvo type="autoMax"/>
              <x14:negativeFillColor rgb="FFFF0000"/>
              <x14:axisColor rgb="FF000000"/>
            </x14:dataBar>
          </x14:cfRule>
          <x14:cfRule type="dataBar" id="{51F7D8AB-6D00-4F13-9B90-D2A9AB5B92AD}">
            <x14:dataBar minLength="10" maxLength="90" axisPosition="automatic" gradient="false">
              <x14:cfvo type="autoMin"/>
              <x14:cfvo type="autoMax"/>
              <x14:negativeFillColor rgb="FFFF0000"/>
              <x14:axisColor rgb="FF000000"/>
            </x14:dataBar>
          </x14:cfRule>
          <xm:sqref>H835:H848</xm:sqref>
        </x14:conditionalFormatting>
        <x14:conditionalFormatting xmlns:xm="http://schemas.microsoft.com/office/excel/2006/main">
          <x14:cfRule type="dataBar" id="{D7791F5F-475E-4D31-9DF9-338054DCF7D3}">
            <x14:dataBar minLength="10" maxLength="90" axisPosition="automatic" gradient="false">
              <x14:cfvo type="autoMin"/>
              <x14:cfvo type="autoMax"/>
              <x14:negativeFillColor rgb="FFFF0000"/>
              <x14:axisColor rgb="FF000000"/>
            </x14:dataBar>
          </x14:cfRule>
          <x14:cfRule type="dataBar" id="{A130295A-E841-4ADC-87FA-82A9D76835FE}">
            <x14:dataBar minLength="10" maxLength="90" axisPosition="automatic" gradient="false">
              <x14:cfvo type="autoMin"/>
              <x14:cfvo type="autoMax"/>
              <x14:negativeFillColor rgb="FFFF0000"/>
              <x14:axisColor rgb="FF000000"/>
            </x14:dataBar>
          </x14:cfRule>
          <x14:cfRule type="dataBar" id="{135B70C0-5780-4052-AD1E-5626B6762ECB}">
            <x14:dataBar minLength="10" maxLength="90" axisPosition="automatic" gradient="false">
              <x14:cfvo type="autoMin"/>
              <x14:cfvo type="autoMax"/>
              <x14:negativeFillColor rgb="FFFF0000"/>
              <x14:axisColor rgb="FF000000"/>
            </x14:dataBar>
          </x14:cfRule>
          <x14:cfRule type="dataBar" id="{ACDDF34D-A125-47F9-B72D-117000EF117D}">
            <x14:dataBar minLength="10" maxLength="90" axisPosition="automatic" gradient="false">
              <x14:cfvo type="autoMin"/>
              <x14:cfvo type="autoMax"/>
              <x14:negativeFillColor rgb="FFFF0000"/>
              <x14:axisColor rgb="FF000000"/>
            </x14:dataBar>
          </x14:cfRule>
          <xm:sqref>H826:H832</xm:sqref>
        </x14:conditionalFormatting>
        <x14:conditionalFormatting xmlns:xm="http://schemas.microsoft.com/office/excel/2006/main">
          <x14:cfRule type="dataBar" id="{00DF8280-E5B5-4D57-8EA9-975EDF4077D6}">
            <x14:dataBar minLength="10" maxLength="90" axisPosition="automatic" gradient="false">
              <x14:cfvo type="autoMin"/>
              <x14:cfvo type="autoMax"/>
              <x14:negativeFillColor rgb="FFFF0000"/>
              <x14:axisColor rgb="FF000000"/>
            </x14:dataBar>
          </x14:cfRule>
          <x14:cfRule type="dataBar" id="{C1EDF6A2-C775-4FEC-A272-3B3D1330C34E}">
            <x14:dataBar minLength="10" maxLength="90" axisPosition="automatic" gradient="false">
              <x14:cfvo type="autoMin"/>
              <x14:cfvo type="autoMax"/>
              <x14:negativeFillColor rgb="FFFF0000"/>
              <x14:axisColor rgb="FF000000"/>
            </x14:dataBar>
          </x14:cfRule>
          <x14:cfRule type="dataBar" id="{C75CD924-E130-4987-9D13-5A57A380DD7C}">
            <x14:dataBar minLength="10" maxLength="90" axisPosition="automatic" gradient="false">
              <x14:cfvo type="autoMin"/>
              <x14:cfvo type="autoMax"/>
              <x14:negativeFillColor rgb="FFFF0000"/>
              <x14:axisColor rgb="FF000000"/>
            </x14:dataBar>
          </x14:cfRule>
          <x14:cfRule type="dataBar" id="{7A90942F-3CD0-45B3-92BE-156A302559BD}">
            <x14:dataBar minLength="10" maxLength="90" axisPosition="automatic" gradient="false">
              <x14:cfvo type="autoMin"/>
              <x14:cfvo type="autoMax"/>
              <x14:negativeFillColor rgb="FFFF0000"/>
              <x14:axisColor rgb="FF000000"/>
            </x14:dataBar>
          </x14:cfRule>
          <xm:sqref>H820:H824</xm:sqref>
        </x14:conditionalFormatting>
        <x14:conditionalFormatting xmlns:xm="http://schemas.microsoft.com/office/excel/2006/main">
          <x14:cfRule type="dataBar" id="{EA201C38-9EC3-4A6F-84E2-2D51B8106B7E}">
            <x14:dataBar minLength="10" maxLength="90" axisPosition="automatic" gradient="false">
              <x14:cfvo type="autoMin"/>
              <x14:cfvo type="autoMax"/>
              <x14:negativeFillColor rgb="FFFF0000"/>
              <x14:axisColor rgb="FF000000"/>
            </x14:dataBar>
          </x14:cfRule>
          <x14:cfRule type="dataBar" id="{BB5771A0-4D7B-42B5-BF9A-B6D892B9A7E9}">
            <x14:dataBar minLength="10" maxLength="90" axisPosition="automatic" gradient="false">
              <x14:cfvo type="autoMin"/>
              <x14:cfvo type="autoMax"/>
              <x14:negativeFillColor rgb="FFFF0000"/>
              <x14:axisColor rgb="FF000000"/>
            </x14:dataBar>
          </x14:cfRule>
          <x14:cfRule type="dataBar" id="{54BC67BC-B4BE-48C4-8D3D-6F1BEBDBC1D6}">
            <x14:dataBar minLength="10" maxLength="90" axisPosition="automatic" gradient="false">
              <x14:cfvo type="autoMin"/>
              <x14:cfvo type="autoMax"/>
              <x14:negativeFillColor rgb="FFFF0000"/>
              <x14:axisColor rgb="FF000000"/>
            </x14:dataBar>
          </x14:cfRule>
          <x14:cfRule type="dataBar" id="{D15B5911-41DA-4210-9556-36B952A260BD}">
            <x14:dataBar minLength="10" maxLength="90" axisPosition="automatic" gradient="false">
              <x14:cfvo type="autoMin"/>
              <x14:cfvo type="autoMax"/>
              <x14:negativeFillColor rgb="FFFF0000"/>
              <x14:axisColor rgb="FF000000"/>
            </x14:dataBar>
          </x14:cfRule>
          <xm:sqref>H816:H818</xm:sqref>
        </x14:conditionalFormatting>
        <x14:conditionalFormatting xmlns:xm="http://schemas.microsoft.com/office/excel/2006/main">
          <x14:cfRule type="dataBar" id="{B0C72F87-389F-4ED2-8B5F-965A3A6035D3}">
            <x14:dataBar minLength="10" maxLength="90" axisPosition="automatic" gradient="false">
              <x14:cfvo type="autoMin"/>
              <x14:cfvo type="autoMax"/>
              <x14:negativeFillColor rgb="FFFF0000"/>
              <x14:axisColor rgb="FF000000"/>
            </x14:dataBar>
          </x14:cfRule>
          <x14:cfRule type="dataBar" id="{54959E54-D09E-48E9-9859-4970B21DDA2B}">
            <x14:dataBar minLength="10" maxLength="90" axisPosition="automatic" gradient="false">
              <x14:cfvo type="autoMin"/>
              <x14:cfvo type="autoMax"/>
              <x14:negativeFillColor rgb="FFFF0000"/>
              <x14:axisColor rgb="FF000000"/>
            </x14:dataBar>
          </x14:cfRule>
          <x14:cfRule type="dataBar" id="{E876A242-B878-4DBD-9CDA-72433D3793B2}">
            <x14:dataBar minLength="10" maxLength="90" axisPosition="automatic" gradient="false">
              <x14:cfvo type="autoMin"/>
              <x14:cfvo type="autoMax"/>
              <x14:negativeFillColor rgb="FFFF0000"/>
              <x14:axisColor rgb="FF000000"/>
            </x14:dataBar>
          </x14:cfRule>
          <x14:cfRule type="dataBar" id="{DC0086C3-44DD-4A18-A458-91701F31D385}">
            <x14:dataBar minLength="10" maxLength="90" axisPosition="automatic" gradient="false">
              <x14:cfvo type="autoMin"/>
              <x14:cfvo type="autoMax"/>
              <x14:negativeFillColor rgb="FFFF0000"/>
              <x14:axisColor rgb="FF000000"/>
            </x14:dataBar>
          </x14:cfRule>
          <xm:sqref>H802:H814</xm:sqref>
        </x14:conditionalFormatting>
        <x14:conditionalFormatting xmlns:xm="http://schemas.microsoft.com/office/excel/2006/main">
          <x14:cfRule type="dataBar" id="{572F2F89-1BF0-4DCC-ACB5-1045BD30D721}">
            <x14:dataBar minLength="10" maxLength="90" axisPosition="automatic" gradient="false">
              <x14:cfvo type="autoMin"/>
              <x14:cfvo type="autoMax"/>
              <x14:negativeFillColor rgb="FFFF0000"/>
              <x14:axisColor rgb="FF000000"/>
            </x14:dataBar>
          </x14:cfRule>
          <x14:cfRule type="dataBar" id="{79B198D3-2CCA-496D-B340-561733DE10CE}">
            <x14:dataBar minLength="10" maxLength="90" axisPosition="automatic" gradient="false">
              <x14:cfvo type="autoMin"/>
              <x14:cfvo type="autoMax"/>
              <x14:negativeFillColor rgb="FFFF0000"/>
              <x14:axisColor rgb="FF000000"/>
            </x14:dataBar>
          </x14:cfRule>
          <x14:cfRule type="dataBar" id="{335DF96D-E22E-4F20-8AE3-9438CC71CB30}">
            <x14:dataBar minLength="10" maxLength="90" axisPosition="automatic" gradient="false">
              <x14:cfvo type="autoMin"/>
              <x14:cfvo type="autoMax"/>
              <x14:negativeFillColor rgb="FFFF0000"/>
              <x14:axisColor rgb="FF000000"/>
            </x14:dataBar>
          </x14:cfRule>
          <x14:cfRule type="dataBar" id="{6A292279-A8BF-446D-9C12-4EB0B78E656E}">
            <x14:dataBar minLength="10" maxLength="90" axisPosition="automatic" gradient="false">
              <x14:cfvo type="autoMin"/>
              <x14:cfvo type="autoMax"/>
              <x14:negativeFillColor rgb="FFFF0000"/>
              <x14:axisColor rgb="FF000000"/>
            </x14:dataBar>
          </x14:cfRule>
          <xm:sqref>H791:H800</xm:sqref>
        </x14:conditionalFormatting>
        <x14:conditionalFormatting xmlns:xm="http://schemas.microsoft.com/office/excel/2006/main">
          <x14:cfRule type="dataBar" id="{709EDB3B-1871-49CC-A69B-7920A5A07E38}">
            <x14:dataBar minLength="10" maxLength="90" axisPosition="automatic" gradient="false">
              <x14:cfvo type="autoMin"/>
              <x14:cfvo type="autoMax"/>
              <x14:negativeFillColor rgb="FFFF0000"/>
              <x14:axisColor rgb="FF000000"/>
            </x14:dataBar>
          </x14:cfRule>
          <x14:cfRule type="dataBar" id="{A850FE4F-323E-4814-AA55-2DA122EEF117}">
            <x14:dataBar minLength="10" maxLength="90" axisPosition="automatic" gradient="false">
              <x14:cfvo type="autoMin"/>
              <x14:cfvo type="autoMax"/>
              <x14:negativeFillColor rgb="FFFF0000"/>
              <x14:axisColor rgb="FF000000"/>
            </x14:dataBar>
          </x14:cfRule>
          <x14:cfRule type="dataBar" id="{CD767BBE-5B69-414A-8EC6-EABA72F01687}">
            <x14:dataBar minLength="10" maxLength="90" axisPosition="automatic" gradient="false">
              <x14:cfvo type="autoMin"/>
              <x14:cfvo type="autoMax"/>
              <x14:negativeFillColor rgb="FFFF0000"/>
              <x14:axisColor rgb="FF000000"/>
            </x14:dataBar>
          </x14:cfRule>
          <x14:cfRule type="dataBar" id="{7DF1CB70-D492-476C-BA5C-4CC03A95A0B1}">
            <x14:dataBar minLength="10" maxLength="90" axisPosition="automatic" gradient="false">
              <x14:cfvo type="autoMin"/>
              <x14:cfvo type="autoMax"/>
              <x14:negativeFillColor rgb="FFFF0000"/>
              <x14:axisColor rgb="FF000000"/>
            </x14:dataBar>
          </x14:cfRule>
          <xm:sqref>H765:H789</xm:sqref>
        </x14:conditionalFormatting>
        <x14:conditionalFormatting xmlns:xm="http://schemas.microsoft.com/office/excel/2006/main">
          <x14:cfRule type="dataBar" id="{51C1E4D0-806B-4A54-8435-35F1D1954425}">
            <x14:dataBar minLength="10" maxLength="90" axisPosition="automatic" gradient="false">
              <x14:cfvo type="autoMin"/>
              <x14:cfvo type="autoMax"/>
              <x14:negativeFillColor rgb="FFFF0000"/>
              <x14:axisColor rgb="FF000000"/>
            </x14:dataBar>
          </x14:cfRule>
          <x14:cfRule type="dataBar" id="{6BD9C264-CE45-40E2-9228-994C11762DA5}">
            <x14:dataBar minLength="10" maxLength="90" axisPosition="automatic" gradient="false">
              <x14:cfvo type="autoMin"/>
              <x14:cfvo type="autoMax"/>
              <x14:negativeFillColor rgb="FFFF0000"/>
              <x14:axisColor rgb="FF000000"/>
            </x14:dataBar>
          </x14:cfRule>
          <x14:cfRule type="dataBar" id="{8468A42E-8A61-463D-8391-479082D1B476}">
            <x14:dataBar minLength="10" maxLength="90" axisPosition="automatic" gradient="false">
              <x14:cfvo type="autoMin"/>
              <x14:cfvo type="autoMax"/>
              <x14:negativeFillColor rgb="FFFF0000"/>
              <x14:axisColor rgb="FF000000"/>
            </x14:dataBar>
          </x14:cfRule>
          <x14:cfRule type="dataBar" id="{5514E3B0-CD40-4BA0-BD4B-7F5B39B1C820}">
            <x14:dataBar minLength="10" maxLength="90" axisPosition="automatic" gradient="false">
              <x14:cfvo type="autoMin"/>
              <x14:cfvo type="autoMax"/>
              <x14:negativeFillColor rgb="FFFF0000"/>
              <x14:axisColor rgb="FF000000"/>
            </x14:dataBar>
          </x14:cfRule>
          <xm:sqref>H743:H763</xm:sqref>
        </x14:conditionalFormatting>
        <x14:conditionalFormatting xmlns:xm="http://schemas.microsoft.com/office/excel/2006/main">
          <x14:cfRule type="dataBar" id="{62DCB4CD-8022-4B4E-9951-A1B8DCE617A7}">
            <x14:dataBar minLength="10" maxLength="90" axisPosition="automatic" gradient="false">
              <x14:cfvo type="autoMin"/>
              <x14:cfvo type="autoMax"/>
              <x14:negativeFillColor rgb="FFFF0000"/>
              <x14:axisColor rgb="FF000000"/>
            </x14:dataBar>
          </x14:cfRule>
          <x14:cfRule type="dataBar" id="{6F9A7F13-A881-4463-9E57-962F51EFFCCA}">
            <x14:dataBar minLength="10" maxLength="90" axisPosition="automatic" gradient="false">
              <x14:cfvo type="autoMin"/>
              <x14:cfvo type="autoMax"/>
              <x14:negativeFillColor rgb="FFFF0000"/>
              <x14:axisColor rgb="FF000000"/>
            </x14:dataBar>
          </x14:cfRule>
          <x14:cfRule type="dataBar" id="{AFD6E46F-27E2-46FE-B410-B996C8D141DB}">
            <x14:dataBar minLength="10" maxLength="90" axisPosition="automatic" gradient="false">
              <x14:cfvo type="autoMin"/>
              <x14:cfvo type="autoMax"/>
              <x14:negativeFillColor rgb="FFFF0000"/>
              <x14:axisColor rgb="FF000000"/>
            </x14:dataBar>
          </x14:cfRule>
          <x14:cfRule type="dataBar" id="{7B527F76-C8A0-49E4-8CA4-80761D2493F2}">
            <x14:dataBar minLength="10" maxLength="90" axisPosition="automatic" gradient="false">
              <x14:cfvo type="autoMin"/>
              <x14:cfvo type="autoMax"/>
              <x14:negativeFillColor rgb="FFFF0000"/>
              <x14:axisColor rgb="FF000000"/>
            </x14:dataBar>
          </x14:cfRule>
          <xm:sqref>H728:H741</xm:sqref>
        </x14:conditionalFormatting>
        <x14:conditionalFormatting xmlns:xm="http://schemas.microsoft.com/office/excel/2006/main">
          <x14:cfRule type="dataBar" id="{E0F286AA-2888-4AB0-B0A0-DFA1203CC4C9}">
            <x14:dataBar minLength="10" maxLength="90" axisPosition="automatic" gradient="false">
              <x14:cfvo type="autoMin"/>
              <x14:cfvo type="autoMax"/>
              <x14:negativeFillColor rgb="FFFF0000"/>
              <x14:axisColor rgb="FF000000"/>
            </x14:dataBar>
          </x14:cfRule>
          <x14:cfRule type="dataBar" id="{26CE4D9D-CC61-439D-96EE-14A881BA75BE}">
            <x14:dataBar minLength="10" maxLength="90" axisPosition="automatic" gradient="false">
              <x14:cfvo type="autoMin"/>
              <x14:cfvo type="autoMax"/>
              <x14:negativeFillColor rgb="FFFF0000"/>
              <x14:axisColor rgb="FF000000"/>
            </x14:dataBar>
          </x14:cfRule>
          <x14:cfRule type="dataBar" id="{77511039-B659-4BA6-A766-AC9896734BBD}">
            <x14:dataBar minLength="10" maxLength="90" axisPosition="automatic" gradient="false">
              <x14:cfvo type="autoMin"/>
              <x14:cfvo type="autoMax"/>
              <x14:negativeFillColor rgb="FFFF0000"/>
              <x14:axisColor rgb="FF000000"/>
            </x14:dataBar>
          </x14:cfRule>
          <x14:cfRule type="dataBar" id="{98C061E3-2B72-474F-A98D-7BF42EB33F66}">
            <x14:dataBar minLength="10" maxLength="90" axisPosition="automatic" gradient="false">
              <x14:cfvo type="autoMin"/>
              <x14:cfvo type="autoMax"/>
              <x14:negativeFillColor rgb="FFFF0000"/>
              <x14:axisColor rgb="FF000000"/>
            </x14:dataBar>
          </x14:cfRule>
          <xm:sqref>H716:H726</xm:sqref>
        </x14:conditionalFormatting>
        <x14:conditionalFormatting xmlns:xm="http://schemas.microsoft.com/office/excel/2006/main">
          <x14:cfRule type="dataBar" id="{9DAA2E92-1DD3-4AC3-9599-F327CA11F75F}">
            <x14:dataBar minLength="10" maxLength="90" axisPosition="automatic" gradient="false">
              <x14:cfvo type="autoMin"/>
              <x14:cfvo type="autoMax"/>
              <x14:negativeFillColor rgb="FFFF0000"/>
              <x14:axisColor rgb="FF000000"/>
            </x14:dataBar>
          </x14:cfRule>
          <x14:cfRule type="dataBar" id="{74E78830-BBF9-4E3F-BA90-51B81B7600B0}">
            <x14:dataBar minLength="10" maxLength="90" axisPosition="automatic" gradient="false">
              <x14:cfvo type="autoMin"/>
              <x14:cfvo type="autoMax"/>
              <x14:negativeFillColor rgb="FFFF0000"/>
              <x14:axisColor rgb="FF000000"/>
            </x14:dataBar>
          </x14:cfRule>
          <x14:cfRule type="dataBar" id="{9151A600-AAC5-4379-BA37-AC3AB0999AF8}">
            <x14:dataBar minLength="10" maxLength="90" axisPosition="automatic" gradient="false">
              <x14:cfvo type="autoMin"/>
              <x14:cfvo type="autoMax"/>
              <x14:negativeFillColor rgb="FFFF0000"/>
              <x14:axisColor rgb="FF000000"/>
            </x14:dataBar>
          </x14:cfRule>
          <x14:cfRule type="dataBar" id="{185135F5-B8B0-46B2-9212-46503A8735A8}">
            <x14:dataBar minLength="10" maxLength="90" axisPosition="automatic" gradient="false">
              <x14:cfvo type="autoMin"/>
              <x14:cfvo type="autoMax"/>
              <x14:negativeFillColor rgb="FFFF0000"/>
              <x14:axisColor rgb="FF000000"/>
            </x14:dataBar>
          </x14:cfRule>
          <xm:sqref>H658:H714</xm:sqref>
        </x14:conditionalFormatting>
        <x14:conditionalFormatting xmlns:xm="http://schemas.microsoft.com/office/excel/2006/main">
          <x14:cfRule type="dataBar" id="{84FBAC91-60DA-43F6-A78C-B81036B9A85B}">
            <x14:dataBar minLength="10" maxLength="90" axisPosition="automatic" gradient="false">
              <x14:cfvo type="autoMin"/>
              <x14:cfvo type="autoMax"/>
              <x14:negativeFillColor rgb="FFFF0000"/>
              <x14:axisColor rgb="FF000000"/>
            </x14:dataBar>
          </x14:cfRule>
          <x14:cfRule type="dataBar" id="{E22EFFC8-82EB-49A5-9D76-D76020451872}">
            <x14:dataBar minLength="10" maxLength="90" axisPosition="automatic" gradient="false">
              <x14:cfvo type="autoMin"/>
              <x14:cfvo type="autoMax"/>
              <x14:negativeFillColor rgb="FFFF0000"/>
              <x14:axisColor rgb="FF000000"/>
            </x14:dataBar>
          </x14:cfRule>
          <x14:cfRule type="dataBar" id="{7F612332-E956-44E5-8C31-2BD9A0D273ED}">
            <x14:dataBar minLength="10" maxLength="90" axisPosition="automatic" gradient="false">
              <x14:cfvo type="autoMin"/>
              <x14:cfvo type="autoMax"/>
              <x14:negativeFillColor rgb="FFFF0000"/>
              <x14:axisColor rgb="FF000000"/>
            </x14:dataBar>
          </x14:cfRule>
          <x14:cfRule type="dataBar" id="{4B714050-7634-4D70-93D6-F2A68023E26F}">
            <x14:dataBar minLength="10" maxLength="90" axisPosition="automatic" gradient="false">
              <x14:cfvo type="autoMin"/>
              <x14:cfvo type="autoMax"/>
              <x14:negativeFillColor rgb="FFFF0000"/>
              <x14:axisColor rgb="FF000000"/>
            </x14:dataBar>
          </x14:cfRule>
          <xm:sqref>H653:H656</xm:sqref>
        </x14:conditionalFormatting>
        <x14:conditionalFormatting xmlns:xm="http://schemas.microsoft.com/office/excel/2006/main">
          <x14:cfRule type="dataBar" id="{9B6CD86E-9048-4D8D-8FFE-C03875E5E889}">
            <x14:dataBar minLength="10" maxLength="90" axisPosition="automatic" gradient="false">
              <x14:cfvo type="autoMin"/>
              <x14:cfvo type="autoMax"/>
              <x14:negativeFillColor rgb="FFFF0000"/>
              <x14:axisColor rgb="FF000000"/>
            </x14:dataBar>
          </x14:cfRule>
          <x14:cfRule type="dataBar" id="{C6B0E03A-382C-45F3-9610-742F2FA4F718}">
            <x14:dataBar minLength="10" maxLength="90" axisPosition="automatic" gradient="false">
              <x14:cfvo type="autoMin"/>
              <x14:cfvo type="autoMax"/>
              <x14:negativeFillColor rgb="FFFF0000"/>
              <x14:axisColor rgb="FF000000"/>
            </x14:dataBar>
          </x14:cfRule>
          <x14:cfRule type="dataBar" id="{9A49E8B0-3BD4-4BDE-A6BD-AB2E1AAB8DAE}">
            <x14:dataBar minLength="10" maxLength="90" axisPosition="automatic" gradient="false">
              <x14:cfvo type="autoMin"/>
              <x14:cfvo type="autoMax"/>
              <x14:negativeFillColor rgb="FFFF0000"/>
              <x14:axisColor rgb="FF000000"/>
            </x14:dataBar>
          </x14:cfRule>
          <x14:cfRule type="dataBar" id="{C8496ACF-CD14-407D-8361-5260F2A12B9C}">
            <x14:dataBar minLength="10" maxLength="90" axisPosition="automatic" gradient="false">
              <x14:cfvo type="autoMin"/>
              <x14:cfvo type="autoMax"/>
              <x14:negativeFillColor rgb="FFFF0000"/>
              <x14:axisColor rgb="FF000000"/>
            </x14:dataBar>
          </x14:cfRule>
          <xm:sqref>H646:H651</xm:sqref>
        </x14:conditionalFormatting>
        <x14:conditionalFormatting xmlns:xm="http://schemas.microsoft.com/office/excel/2006/main">
          <x14:cfRule type="dataBar" id="{F25A27EF-50D0-4F50-B2C7-8AC913949738}">
            <x14:dataBar minLength="10" maxLength="90" axisPosition="automatic" gradient="false">
              <x14:cfvo type="autoMin"/>
              <x14:cfvo type="autoMax"/>
              <x14:negativeFillColor rgb="FFFF0000"/>
              <x14:axisColor rgb="FF000000"/>
            </x14:dataBar>
          </x14:cfRule>
          <x14:cfRule type="dataBar" id="{8F691D6F-D3F9-4BC9-8A82-DE9AC4B5B85F}">
            <x14:dataBar minLength="10" maxLength="90" axisPosition="automatic" gradient="false">
              <x14:cfvo type="autoMin"/>
              <x14:cfvo type="autoMax"/>
              <x14:negativeFillColor rgb="FFFF0000"/>
              <x14:axisColor rgb="FF000000"/>
            </x14:dataBar>
          </x14:cfRule>
          <x14:cfRule type="dataBar" id="{1EDB6D15-B5BA-4A31-B67D-6E7EDE2CA193}">
            <x14:dataBar minLength="10" maxLength="90" axisPosition="automatic" gradient="false">
              <x14:cfvo type="autoMin"/>
              <x14:cfvo type="autoMax"/>
              <x14:negativeFillColor rgb="FFFF0000"/>
              <x14:axisColor rgb="FF000000"/>
            </x14:dataBar>
          </x14:cfRule>
          <x14:cfRule type="dataBar" id="{DCAAD68C-DD2B-4C59-A365-4085C2A070FA}">
            <x14:dataBar minLength="10" maxLength="90" axisPosition="automatic" gradient="false">
              <x14:cfvo type="autoMin"/>
              <x14:cfvo type="autoMax"/>
              <x14:negativeFillColor rgb="FFFF0000"/>
              <x14:axisColor rgb="FF000000"/>
            </x14:dataBar>
          </x14:cfRule>
          <xm:sqref>H641:H644</xm:sqref>
        </x14:conditionalFormatting>
        <x14:conditionalFormatting xmlns:xm="http://schemas.microsoft.com/office/excel/2006/main">
          <x14:cfRule type="dataBar" id="{6C36698D-7998-4DAA-98ED-E0399B76FB9C}">
            <x14:dataBar minLength="10" maxLength="90" axisPosition="automatic" gradient="false">
              <x14:cfvo type="autoMin"/>
              <x14:cfvo type="autoMax"/>
              <x14:negativeFillColor rgb="FFFF0000"/>
              <x14:axisColor rgb="FF000000"/>
            </x14:dataBar>
          </x14:cfRule>
          <x14:cfRule type="dataBar" id="{FC6A99E9-FB64-40FF-A596-3DE9715A91D5}">
            <x14:dataBar minLength="10" maxLength="90" axisPosition="automatic" gradient="false">
              <x14:cfvo type="autoMin"/>
              <x14:cfvo type="autoMax"/>
              <x14:negativeFillColor rgb="FFFF0000"/>
              <x14:axisColor rgb="FF000000"/>
            </x14:dataBar>
          </x14:cfRule>
          <x14:cfRule type="dataBar" id="{71AE53F7-3E6F-4823-8417-19CCF27372B9}">
            <x14:dataBar minLength="10" maxLength="90" axisPosition="automatic" gradient="false">
              <x14:cfvo type="autoMin"/>
              <x14:cfvo type="autoMax"/>
              <x14:negativeFillColor rgb="FFFF0000"/>
              <x14:axisColor rgb="FF000000"/>
            </x14:dataBar>
          </x14:cfRule>
          <x14:cfRule type="dataBar" id="{7DCCECBC-B89C-4994-8870-77F7D4D4F52C}">
            <x14:dataBar minLength="10" maxLength="90" axisPosition="automatic" gradient="false">
              <x14:cfvo type="autoMin"/>
              <x14:cfvo type="autoMax"/>
              <x14:negativeFillColor rgb="FFFF0000"/>
              <x14:axisColor rgb="FF000000"/>
            </x14:dataBar>
          </x14:cfRule>
          <xm:sqref>H623:H639</xm:sqref>
        </x14:conditionalFormatting>
        <x14:conditionalFormatting xmlns:xm="http://schemas.microsoft.com/office/excel/2006/main">
          <x14:cfRule type="dataBar" id="{6FB0C251-D6AB-4340-9B11-B23BFC64C4A8}">
            <x14:dataBar minLength="10" maxLength="90" axisPosition="automatic" gradient="false">
              <x14:cfvo type="autoMin"/>
              <x14:cfvo type="autoMax"/>
              <x14:negativeFillColor rgb="FFFF0000"/>
              <x14:axisColor rgb="FF000000"/>
            </x14:dataBar>
          </x14:cfRule>
          <x14:cfRule type="dataBar" id="{6D5B8085-4FB1-4FBF-9C45-B3E03D2AED65}">
            <x14:dataBar minLength="10" maxLength="90" axisPosition="automatic" gradient="false">
              <x14:cfvo type="autoMin"/>
              <x14:cfvo type="autoMax"/>
              <x14:negativeFillColor rgb="FFFF0000"/>
              <x14:axisColor rgb="FF000000"/>
            </x14:dataBar>
          </x14:cfRule>
          <x14:cfRule type="dataBar" id="{D41CD363-9F41-4DB2-BDC7-15F01E60663B}">
            <x14:dataBar minLength="10" maxLength="90" axisPosition="automatic" gradient="false">
              <x14:cfvo type="autoMin"/>
              <x14:cfvo type="autoMax"/>
              <x14:negativeFillColor rgb="FFFF0000"/>
              <x14:axisColor rgb="FF000000"/>
            </x14:dataBar>
          </x14:cfRule>
          <x14:cfRule type="dataBar" id="{93D994C7-B56A-4B50-BB6A-B058DC6CA9A0}">
            <x14:dataBar minLength="10" maxLength="90" axisPosition="automatic" gradient="false">
              <x14:cfvo type="autoMin"/>
              <x14:cfvo type="autoMax"/>
              <x14:negativeFillColor rgb="FFFF0000"/>
              <x14:axisColor rgb="FF000000"/>
            </x14:dataBar>
          </x14:cfRule>
          <xm:sqref>H618:H621</xm:sqref>
        </x14:conditionalFormatting>
        <x14:conditionalFormatting xmlns:xm="http://schemas.microsoft.com/office/excel/2006/main">
          <x14:cfRule type="dataBar" id="{95482E67-9087-4EC0-86A8-2DFA70DF3693}">
            <x14:dataBar minLength="10" maxLength="90" axisPosition="automatic" gradient="false">
              <x14:cfvo type="autoMin"/>
              <x14:cfvo type="autoMax"/>
              <x14:negativeFillColor rgb="FFFF0000"/>
              <x14:axisColor rgb="FF000000"/>
            </x14:dataBar>
          </x14:cfRule>
          <x14:cfRule type="dataBar" id="{1C7AEA67-2693-4B3D-9CC3-549AD6605E7D}">
            <x14:dataBar minLength="10" maxLength="90" axisPosition="automatic" gradient="false">
              <x14:cfvo type="autoMin"/>
              <x14:cfvo type="autoMax"/>
              <x14:negativeFillColor rgb="FFFF0000"/>
              <x14:axisColor rgb="FF000000"/>
            </x14:dataBar>
          </x14:cfRule>
          <x14:cfRule type="dataBar" id="{DCD0154B-3821-47F0-A77F-A7F26C52B9BC}">
            <x14:dataBar minLength="10" maxLength="90" axisPosition="automatic" gradient="false">
              <x14:cfvo type="autoMin"/>
              <x14:cfvo type="autoMax"/>
              <x14:negativeFillColor rgb="FFFF0000"/>
              <x14:axisColor rgb="FF000000"/>
            </x14:dataBar>
          </x14:cfRule>
          <x14:cfRule type="dataBar" id="{4078DCFB-68D0-4CBB-BF6D-207919777AE0}">
            <x14:dataBar minLength="10" maxLength="90" axisPosition="automatic" gradient="false">
              <x14:cfvo type="autoMin"/>
              <x14:cfvo type="autoMax"/>
              <x14:negativeFillColor rgb="FFFF0000"/>
              <x14:axisColor rgb="FF000000"/>
            </x14:dataBar>
          </x14:cfRule>
          <xm:sqref>H613:H616</xm:sqref>
        </x14:conditionalFormatting>
        <x14:conditionalFormatting xmlns:xm="http://schemas.microsoft.com/office/excel/2006/main">
          <x14:cfRule type="dataBar" id="{6C60E5EF-7A3D-46EA-A1EC-A7F0B0516A4D}">
            <x14:dataBar minLength="10" maxLength="90" axisPosition="automatic" gradient="false">
              <x14:cfvo type="autoMin"/>
              <x14:cfvo type="autoMax"/>
              <x14:negativeFillColor rgb="FFFF0000"/>
              <x14:axisColor rgb="FF000000"/>
            </x14:dataBar>
          </x14:cfRule>
          <x14:cfRule type="dataBar" id="{B1EBEE29-1842-4557-8834-BA98E0B4DD60}">
            <x14:dataBar minLength="10" maxLength="90" axisPosition="automatic" gradient="false">
              <x14:cfvo type="autoMin"/>
              <x14:cfvo type="autoMax"/>
              <x14:negativeFillColor rgb="FFFF0000"/>
              <x14:axisColor rgb="FF000000"/>
            </x14:dataBar>
          </x14:cfRule>
          <x14:cfRule type="dataBar" id="{613CDB21-4154-484D-9FE1-C8409FFFEC1C}">
            <x14:dataBar minLength="10" maxLength="90" axisPosition="automatic" gradient="false">
              <x14:cfvo type="autoMin"/>
              <x14:cfvo type="autoMax"/>
              <x14:negativeFillColor rgb="FFFF0000"/>
              <x14:axisColor rgb="FF000000"/>
            </x14:dataBar>
          </x14:cfRule>
          <x14:cfRule type="dataBar" id="{3F49F0C4-1D93-48E1-8264-709B24BEADE8}">
            <x14:dataBar minLength="10" maxLength="90" axisPosition="automatic" gradient="false">
              <x14:cfvo type="autoMin"/>
              <x14:cfvo type="autoMax"/>
              <x14:negativeFillColor rgb="FFFF0000"/>
              <x14:axisColor rgb="FF000000"/>
            </x14:dataBar>
          </x14:cfRule>
          <xm:sqref>H604:H611</xm:sqref>
        </x14:conditionalFormatting>
        <x14:conditionalFormatting xmlns:xm="http://schemas.microsoft.com/office/excel/2006/main">
          <x14:cfRule type="dataBar" id="{95B0CC37-B497-445A-8048-DA7B3B783EE2}">
            <x14:dataBar minLength="10" maxLength="90" axisPosition="automatic" gradient="false">
              <x14:cfvo type="autoMin"/>
              <x14:cfvo type="autoMax"/>
              <x14:negativeFillColor rgb="FFFF0000"/>
              <x14:axisColor rgb="FF000000"/>
            </x14:dataBar>
          </x14:cfRule>
          <x14:cfRule type="dataBar" id="{D4CC1E82-1459-4ECF-9532-60544899F6D0}">
            <x14:dataBar minLength="10" maxLength="90" axisPosition="automatic" gradient="false">
              <x14:cfvo type="autoMin"/>
              <x14:cfvo type="autoMax"/>
              <x14:negativeFillColor rgb="FFFF0000"/>
              <x14:axisColor rgb="FF000000"/>
            </x14:dataBar>
          </x14:cfRule>
          <x14:cfRule type="dataBar" id="{20203BFE-79E8-42AE-B0DF-8658E514C591}">
            <x14:dataBar minLength="10" maxLength="90" axisPosition="automatic" gradient="false">
              <x14:cfvo type="autoMin"/>
              <x14:cfvo type="autoMax"/>
              <x14:negativeFillColor rgb="FFFF0000"/>
              <x14:axisColor rgb="FF000000"/>
            </x14:dataBar>
          </x14:cfRule>
          <x14:cfRule type="dataBar" id="{D5CE7A5E-5040-444A-BB5F-1A9D9EC6B984}">
            <x14:dataBar minLength="10" maxLength="90" axisPosition="automatic" gradient="false">
              <x14:cfvo type="autoMin"/>
              <x14:cfvo type="autoMax"/>
              <x14:negativeFillColor rgb="FFFF0000"/>
              <x14:axisColor rgb="FF000000"/>
            </x14:dataBar>
          </x14:cfRule>
          <xm:sqref>H599:H602</xm:sqref>
        </x14:conditionalFormatting>
        <x14:conditionalFormatting xmlns:xm="http://schemas.microsoft.com/office/excel/2006/main">
          <x14:cfRule type="dataBar" id="{95F3F11A-34BA-4716-B4E3-E51E393062A9}">
            <x14:dataBar minLength="10" maxLength="90" axisPosition="automatic" gradient="false">
              <x14:cfvo type="autoMin"/>
              <x14:cfvo type="autoMax"/>
              <x14:negativeFillColor rgb="FFFF0000"/>
              <x14:axisColor rgb="FF000000"/>
            </x14:dataBar>
          </x14:cfRule>
          <x14:cfRule type="dataBar" id="{4C2EE1BA-DC7D-4392-9D7A-D060106270F7}">
            <x14:dataBar minLength="10" maxLength="90" axisPosition="automatic" gradient="false">
              <x14:cfvo type="autoMin"/>
              <x14:cfvo type="autoMax"/>
              <x14:negativeFillColor rgb="FFFF0000"/>
              <x14:axisColor rgb="FF000000"/>
            </x14:dataBar>
          </x14:cfRule>
          <x14:cfRule type="dataBar" id="{D9B51DCE-2489-4966-8BB8-8C79BED234C8}">
            <x14:dataBar minLength="10" maxLength="90" axisPosition="automatic" gradient="false">
              <x14:cfvo type="autoMin"/>
              <x14:cfvo type="autoMax"/>
              <x14:negativeFillColor rgb="FFFF0000"/>
              <x14:axisColor rgb="FF000000"/>
            </x14:dataBar>
          </x14:cfRule>
          <x14:cfRule type="dataBar" id="{AA806BFE-8690-4B35-A361-48BBB26EAD87}">
            <x14:dataBar minLength="10" maxLength="90" axisPosition="automatic" gradient="false">
              <x14:cfvo type="autoMin"/>
              <x14:cfvo type="autoMax"/>
              <x14:negativeFillColor rgb="FFFF0000"/>
              <x14:axisColor rgb="FF000000"/>
            </x14:dataBar>
          </x14:cfRule>
          <xm:sqref>H540:H597</xm:sqref>
        </x14:conditionalFormatting>
        <x14:conditionalFormatting xmlns:xm="http://schemas.microsoft.com/office/excel/2006/main">
          <x14:cfRule type="dataBar" id="{F328D300-60A7-44F5-8F58-3B3032DEB0A0}">
            <x14:dataBar minLength="10" maxLength="90" axisPosition="automatic" gradient="false">
              <x14:cfvo type="autoMin"/>
              <x14:cfvo type="autoMax"/>
              <x14:negativeFillColor rgb="FFFF0000"/>
              <x14:axisColor rgb="FF000000"/>
            </x14:dataBar>
          </x14:cfRule>
          <x14:cfRule type="dataBar" id="{F39A4284-9754-4D3C-84B1-257D99F54F35}">
            <x14:dataBar minLength="10" maxLength="90" axisPosition="automatic" gradient="false">
              <x14:cfvo type="autoMin"/>
              <x14:cfvo type="autoMax"/>
              <x14:negativeFillColor rgb="FFFF0000"/>
              <x14:axisColor rgb="FF000000"/>
            </x14:dataBar>
          </x14:cfRule>
          <x14:cfRule type="dataBar" id="{7B97B0B6-FA63-46C8-8AED-5E98C3EDBD66}">
            <x14:dataBar minLength="10" maxLength="90" axisPosition="automatic" gradient="false">
              <x14:cfvo type="autoMin"/>
              <x14:cfvo type="autoMax"/>
              <x14:negativeFillColor rgb="FFFF0000"/>
              <x14:axisColor rgb="FF000000"/>
            </x14:dataBar>
          </x14:cfRule>
          <x14:cfRule type="dataBar" id="{92CC1DDB-B3A7-4C2F-B865-E8F6A8D5C372}">
            <x14:dataBar minLength="10" maxLength="90" axisPosition="automatic" gradient="false">
              <x14:cfvo type="autoMin"/>
              <x14:cfvo type="autoMax"/>
              <x14:negativeFillColor rgb="FFFF0000"/>
              <x14:axisColor rgb="FF000000"/>
            </x14:dataBar>
          </x14:cfRule>
          <xm:sqref>H531:H538</xm:sqref>
        </x14:conditionalFormatting>
        <x14:conditionalFormatting xmlns:xm="http://schemas.microsoft.com/office/excel/2006/main">
          <x14:cfRule type="dataBar" id="{3F7ACABC-AAC0-4631-BC3A-EEA9C0A75124}">
            <x14:dataBar minLength="10" maxLength="90" axisPosition="automatic" gradient="false">
              <x14:cfvo type="autoMin"/>
              <x14:cfvo type="autoMax"/>
              <x14:negativeFillColor rgb="FFFF0000"/>
              <x14:axisColor rgb="FF000000"/>
            </x14:dataBar>
          </x14:cfRule>
          <x14:cfRule type="dataBar" id="{D6D3AC1F-B5C5-4CC1-9D4F-FAE61CEB89A6}">
            <x14:dataBar minLength="10" maxLength="90" axisPosition="automatic" gradient="false">
              <x14:cfvo type="autoMin"/>
              <x14:cfvo type="autoMax"/>
              <x14:negativeFillColor rgb="FFFF0000"/>
              <x14:axisColor rgb="FF000000"/>
            </x14:dataBar>
          </x14:cfRule>
          <x14:cfRule type="dataBar" id="{D900B8FF-3056-4C23-8A77-AFB82CADE0A7}">
            <x14:dataBar minLength="10" maxLength="90" axisPosition="automatic" gradient="false">
              <x14:cfvo type="autoMin"/>
              <x14:cfvo type="autoMax"/>
              <x14:negativeFillColor rgb="FFFF0000"/>
              <x14:axisColor rgb="FF000000"/>
            </x14:dataBar>
          </x14:cfRule>
          <x14:cfRule type="dataBar" id="{4CE0ABE9-C760-4C95-9AC7-4FC2A1D3908A}">
            <x14:dataBar minLength="10" maxLength="90" axisPosition="automatic" gradient="false">
              <x14:cfvo type="autoMin"/>
              <x14:cfvo type="autoMax"/>
              <x14:negativeFillColor rgb="FFFF0000"/>
              <x14:axisColor rgb="FF000000"/>
            </x14:dataBar>
          </x14:cfRule>
          <xm:sqref>H523:H529</xm:sqref>
        </x14:conditionalFormatting>
        <x14:conditionalFormatting xmlns:xm="http://schemas.microsoft.com/office/excel/2006/main">
          <x14:cfRule type="dataBar" id="{6BC87A89-73F9-4F9B-AA9C-5E54E91EA295}">
            <x14:dataBar minLength="10" maxLength="90" axisPosition="automatic" gradient="false">
              <x14:cfvo type="autoMin"/>
              <x14:cfvo type="autoMax"/>
              <x14:negativeFillColor rgb="FFFF0000"/>
              <x14:axisColor rgb="FF000000"/>
            </x14:dataBar>
          </x14:cfRule>
          <x14:cfRule type="dataBar" id="{7128A9AA-FCAB-4062-916D-591E592F1B7D}">
            <x14:dataBar minLength="10" maxLength="90" axisPosition="automatic" gradient="false">
              <x14:cfvo type="autoMin"/>
              <x14:cfvo type="autoMax"/>
              <x14:negativeFillColor rgb="FFFF0000"/>
              <x14:axisColor rgb="FF000000"/>
            </x14:dataBar>
          </x14:cfRule>
          <x14:cfRule type="dataBar" id="{EEADC21A-4BC6-425C-8879-13B8F9EB957E}">
            <x14:dataBar minLength="10" maxLength="90" axisPosition="automatic" gradient="false">
              <x14:cfvo type="autoMin"/>
              <x14:cfvo type="autoMax"/>
              <x14:negativeFillColor rgb="FFFF0000"/>
              <x14:axisColor rgb="FF000000"/>
            </x14:dataBar>
          </x14:cfRule>
          <x14:cfRule type="dataBar" id="{281347F7-1C83-472B-ABC8-29876DF4E767}">
            <x14:dataBar minLength="10" maxLength="90" axisPosition="automatic" gradient="false">
              <x14:cfvo type="autoMin"/>
              <x14:cfvo type="autoMax"/>
              <x14:negativeFillColor rgb="FFFF0000"/>
              <x14:axisColor rgb="FF000000"/>
            </x14:dataBar>
          </x14:cfRule>
          <xm:sqref>H516:H520</xm:sqref>
        </x14:conditionalFormatting>
        <x14:conditionalFormatting xmlns:xm="http://schemas.microsoft.com/office/excel/2006/main">
          <x14:cfRule type="dataBar" id="{4C4570DF-6AF0-4275-84C0-9857DD71BF30}">
            <x14:dataBar minLength="10" maxLength="90" axisPosition="automatic" gradient="false">
              <x14:cfvo type="autoMin"/>
              <x14:cfvo type="autoMax"/>
              <x14:negativeFillColor rgb="FFFF0000"/>
              <x14:axisColor rgb="FF000000"/>
            </x14:dataBar>
          </x14:cfRule>
          <x14:cfRule type="dataBar" id="{67352F71-C64F-4EE3-9E28-ECBCECC21CD0}">
            <x14:dataBar minLength="10" maxLength="90" axisPosition="automatic" gradient="false">
              <x14:cfvo type="autoMin"/>
              <x14:cfvo type="autoMax"/>
              <x14:negativeFillColor rgb="FFFF0000"/>
              <x14:axisColor rgb="FF000000"/>
            </x14:dataBar>
          </x14:cfRule>
          <x14:cfRule type="dataBar" id="{8E2F8446-8448-49BD-9CB5-1891A6B76173}">
            <x14:dataBar minLength="10" maxLength="90" axisPosition="automatic" gradient="false">
              <x14:cfvo type="autoMin"/>
              <x14:cfvo type="autoMax"/>
              <x14:negativeFillColor rgb="FFFF0000"/>
              <x14:axisColor rgb="FF000000"/>
            </x14:dataBar>
          </x14:cfRule>
          <x14:cfRule type="dataBar" id="{2919E576-A8F0-40A8-89A7-7B98C9467210}">
            <x14:dataBar minLength="10" maxLength="90" axisPosition="automatic" gradient="false">
              <x14:cfvo type="autoMin"/>
              <x14:cfvo type="autoMax"/>
              <x14:negativeFillColor rgb="FFFF0000"/>
              <x14:axisColor rgb="FF000000"/>
            </x14:dataBar>
          </x14:cfRule>
          <xm:sqref>H507:H513</xm:sqref>
        </x14:conditionalFormatting>
        <x14:conditionalFormatting xmlns:xm="http://schemas.microsoft.com/office/excel/2006/main">
          <x14:cfRule type="dataBar" id="{2326C93A-7046-46CF-A981-D6BF51203BF0}">
            <x14:dataBar minLength="10" maxLength="90" axisPosition="automatic" gradient="false">
              <x14:cfvo type="autoMin"/>
              <x14:cfvo type="autoMax"/>
              <x14:negativeFillColor rgb="FFFF0000"/>
              <x14:axisColor rgb="FF000000"/>
            </x14:dataBar>
          </x14:cfRule>
          <x14:cfRule type="dataBar" id="{947070A9-8D85-4984-AB33-8A6185E52317}">
            <x14:dataBar minLength="10" maxLength="90" axisPosition="automatic" gradient="false">
              <x14:cfvo type="autoMin"/>
              <x14:cfvo type="autoMax"/>
              <x14:negativeFillColor rgb="FFFF0000"/>
              <x14:axisColor rgb="FF000000"/>
            </x14:dataBar>
          </x14:cfRule>
          <x14:cfRule type="dataBar" id="{402531B5-E46B-4280-AE95-656A80833EA1}">
            <x14:dataBar minLength="10" maxLength="90" axisPosition="automatic" gradient="false">
              <x14:cfvo type="autoMin"/>
              <x14:cfvo type="autoMax"/>
              <x14:negativeFillColor rgb="FFFF0000"/>
              <x14:axisColor rgb="FF000000"/>
            </x14:dataBar>
          </x14:cfRule>
          <x14:cfRule type="dataBar" id="{40B16BDC-F539-492B-B92F-6C2BE2F2F28C}">
            <x14:dataBar minLength="10" maxLength="90" axisPosition="automatic" gradient="false">
              <x14:cfvo type="autoMin"/>
              <x14:cfvo type="autoMax"/>
              <x14:negativeFillColor rgb="FFFF0000"/>
              <x14:axisColor rgb="FF000000"/>
            </x14:dataBar>
          </x14:cfRule>
          <xm:sqref>H501:H505</xm:sqref>
        </x14:conditionalFormatting>
        <x14:conditionalFormatting xmlns:xm="http://schemas.microsoft.com/office/excel/2006/main">
          <x14:cfRule type="dataBar" id="{DCFBD027-8141-471A-8D5F-C1AF2299B43D}">
            <x14:dataBar minLength="10" maxLength="90" axisPosition="automatic" gradient="false">
              <x14:cfvo type="autoMin"/>
              <x14:cfvo type="autoMax"/>
              <x14:negativeFillColor rgb="FFFF0000"/>
              <x14:axisColor rgb="FF000000"/>
            </x14:dataBar>
          </x14:cfRule>
          <x14:cfRule type="dataBar" id="{8283E7DA-F113-4565-B9DC-4BA6CC901324}">
            <x14:dataBar minLength="10" maxLength="90" axisPosition="automatic" gradient="false">
              <x14:cfvo type="autoMin"/>
              <x14:cfvo type="autoMax"/>
              <x14:negativeFillColor rgb="FFFF0000"/>
              <x14:axisColor rgb="FF000000"/>
            </x14:dataBar>
          </x14:cfRule>
          <x14:cfRule type="dataBar" id="{E0B96798-A6E4-4C00-82B3-A3C421E49A39}">
            <x14:dataBar minLength="10" maxLength="90" axisPosition="automatic" gradient="false">
              <x14:cfvo type="autoMin"/>
              <x14:cfvo type="autoMax"/>
              <x14:negativeFillColor rgb="FFFF0000"/>
              <x14:axisColor rgb="FF000000"/>
            </x14:dataBar>
          </x14:cfRule>
          <x14:cfRule type="dataBar" id="{009FB01E-A0E9-488E-973E-F061368A5E6C}">
            <x14:dataBar minLength="10" maxLength="90" axisPosition="automatic" gradient="false">
              <x14:cfvo type="autoMin"/>
              <x14:cfvo type="autoMax"/>
              <x14:negativeFillColor rgb="FFFF0000"/>
              <x14:axisColor rgb="FF000000"/>
            </x14:dataBar>
          </x14:cfRule>
          <xm:sqref>H499</xm:sqref>
        </x14:conditionalFormatting>
        <x14:conditionalFormatting xmlns:xm="http://schemas.microsoft.com/office/excel/2006/main">
          <x14:cfRule type="dataBar" id="{BFCE5675-1EAA-49B7-BD6E-DF17E4CEF8D8}">
            <x14:dataBar minLength="10" maxLength="90" axisPosition="automatic" gradient="false">
              <x14:cfvo type="autoMin"/>
              <x14:cfvo type="autoMax"/>
              <x14:negativeFillColor rgb="FFFF0000"/>
              <x14:axisColor rgb="FF000000"/>
            </x14:dataBar>
          </x14:cfRule>
          <x14:cfRule type="dataBar" id="{BDA25019-6650-40C7-A392-90698A55ECA2}">
            <x14:dataBar minLength="10" maxLength="90" axisPosition="automatic" gradient="false">
              <x14:cfvo type="autoMin"/>
              <x14:cfvo type="autoMax"/>
              <x14:negativeFillColor rgb="FFFF0000"/>
              <x14:axisColor rgb="FF000000"/>
            </x14:dataBar>
          </x14:cfRule>
          <x14:cfRule type="dataBar" id="{ABB45792-717F-42DB-94A3-ECF54E53E514}">
            <x14:dataBar minLength="10" maxLength="90" axisPosition="automatic" gradient="false">
              <x14:cfvo type="autoMin"/>
              <x14:cfvo type="autoMax"/>
              <x14:negativeFillColor rgb="FFFF0000"/>
              <x14:axisColor rgb="FF000000"/>
            </x14:dataBar>
          </x14:cfRule>
          <x14:cfRule type="dataBar" id="{3A2D6F90-F14C-4784-BE63-DCAA4897837F}">
            <x14:dataBar minLength="10" maxLength="90" axisPosition="automatic" gradient="false">
              <x14:cfvo type="autoMin"/>
              <x14:cfvo type="autoMax"/>
              <x14:negativeFillColor rgb="FFFF0000"/>
              <x14:axisColor rgb="FF000000"/>
            </x14:dataBar>
          </x14:cfRule>
          <xm:sqref>H496</xm:sqref>
        </x14:conditionalFormatting>
        <x14:conditionalFormatting xmlns:xm="http://schemas.microsoft.com/office/excel/2006/main">
          <x14:cfRule type="dataBar" id="{7E4DFB93-10F9-4658-9232-1E7971401C2D}">
            <x14:dataBar minLength="10" maxLength="90" axisPosition="automatic" gradient="false">
              <x14:cfvo type="autoMin"/>
              <x14:cfvo type="autoMax"/>
              <x14:negativeFillColor rgb="FFFF0000"/>
              <x14:axisColor rgb="FF000000"/>
            </x14:dataBar>
          </x14:cfRule>
          <x14:cfRule type="dataBar" id="{10218C60-1DD8-4A64-9331-2870E870BBE7}">
            <x14:dataBar minLength="10" maxLength="90" axisPosition="automatic" gradient="false">
              <x14:cfvo type="autoMin"/>
              <x14:cfvo type="autoMax"/>
              <x14:negativeFillColor rgb="FFFF0000"/>
              <x14:axisColor rgb="FF000000"/>
            </x14:dataBar>
          </x14:cfRule>
          <x14:cfRule type="dataBar" id="{DCD7805C-4D39-4B88-8FEF-CDFCDDAAB7D0}">
            <x14:dataBar minLength="10" maxLength="90" axisPosition="automatic" gradient="false">
              <x14:cfvo type="autoMin"/>
              <x14:cfvo type="autoMax"/>
              <x14:negativeFillColor rgb="FFFF0000"/>
              <x14:axisColor rgb="FF000000"/>
            </x14:dataBar>
          </x14:cfRule>
          <x14:cfRule type="dataBar" id="{85948D36-FB4E-4215-8096-4CB281C69BB6}">
            <x14:dataBar minLength="10" maxLength="90" axisPosition="automatic" gradient="false">
              <x14:cfvo type="autoMin"/>
              <x14:cfvo type="autoMax"/>
              <x14:negativeFillColor rgb="FFFF0000"/>
              <x14:axisColor rgb="FF000000"/>
            </x14:dataBar>
          </x14:cfRule>
          <xm:sqref>H483:H494</xm:sqref>
        </x14:conditionalFormatting>
        <x14:conditionalFormatting xmlns:xm="http://schemas.microsoft.com/office/excel/2006/main">
          <x14:cfRule type="dataBar" id="{695C14B6-EB17-4B20-8800-838E74C11FC0}">
            <x14:dataBar minLength="10" maxLength="90" axisPosition="automatic" gradient="false">
              <x14:cfvo type="autoMin"/>
              <x14:cfvo type="autoMax"/>
              <x14:negativeFillColor rgb="FFFF0000"/>
              <x14:axisColor rgb="FF000000"/>
            </x14:dataBar>
          </x14:cfRule>
          <x14:cfRule type="dataBar" id="{F3E06F4B-2B57-4EBA-8CFE-87E7BFAB5C4A}">
            <x14:dataBar minLength="10" maxLength="90" axisPosition="automatic" gradient="false">
              <x14:cfvo type="autoMin"/>
              <x14:cfvo type="autoMax"/>
              <x14:negativeFillColor rgb="FFFF0000"/>
              <x14:axisColor rgb="FF000000"/>
            </x14:dataBar>
          </x14:cfRule>
          <x14:cfRule type="dataBar" id="{6E4CC93C-A699-4BA6-A050-287C6BB2A092}">
            <x14:dataBar minLength="10" maxLength="90" axisPosition="automatic" gradient="false">
              <x14:cfvo type="autoMin"/>
              <x14:cfvo type="autoMax"/>
              <x14:negativeFillColor rgb="FFFF0000"/>
              <x14:axisColor rgb="FF000000"/>
            </x14:dataBar>
          </x14:cfRule>
          <x14:cfRule type="dataBar" id="{C0A3AB9F-28F8-4EAD-96D1-7622B96B493E}">
            <x14:dataBar minLength="10" maxLength="90" axisPosition="automatic" gradient="false">
              <x14:cfvo type="autoMin"/>
              <x14:cfvo type="autoMax"/>
              <x14:negativeFillColor rgb="FFFF0000"/>
              <x14:axisColor rgb="FF000000"/>
            </x14:dataBar>
          </x14:cfRule>
          <xm:sqref>H474:H481</xm:sqref>
        </x14:conditionalFormatting>
        <x14:conditionalFormatting xmlns:xm="http://schemas.microsoft.com/office/excel/2006/main">
          <x14:cfRule type="dataBar" id="{BC602755-4EFB-4DE9-80EF-51ADB46030C6}">
            <x14:dataBar minLength="10" maxLength="90" axisPosition="automatic" gradient="false">
              <x14:cfvo type="autoMin"/>
              <x14:cfvo type="autoMax"/>
              <x14:negativeFillColor rgb="FFFF0000"/>
              <x14:axisColor rgb="FF000000"/>
            </x14:dataBar>
          </x14:cfRule>
          <x14:cfRule type="dataBar" id="{12FD24BB-1A15-4CCF-8C38-148E6E64E866}">
            <x14:dataBar minLength="10" maxLength="90" axisPosition="automatic" gradient="false">
              <x14:cfvo type="autoMin"/>
              <x14:cfvo type="autoMax"/>
              <x14:negativeFillColor rgb="FFFF0000"/>
              <x14:axisColor rgb="FF000000"/>
            </x14:dataBar>
          </x14:cfRule>
          <x14:cfRule type="dataBar" id="{A5AE4E4C-ECC1-466E-A5ED-E9BB4B70ECCA}">
            <x14:dataBar minLength="10" maxLength="90" axisPosition="automatic" gradient="false">
              <x14:cfvo type="autoMin"/>
              <x14:cfvo type="autoMax"/>
              <x14:negativeFillColor rgb="FFFF0000"/>
              <x14:axisColor rgb="FF000000"/>
            </x14:dataBar>
          </x14:cfRule>
          <x14:cfRule type="dataBar" id="{62BECB74-E5EB-43A8-A23D-13A540587831}">
            <x14:dataBar minLength="10" maxLength="90" axisPosition="automatic" gradient="false">
              <x14:cfvo type="autoMin"/>
              <x14:cfvo type="autoMax"/>
              <x14:negativeFillColor rgb="FFFF0000"/>
              <x14:axisColor rgb="FF000000"/>
            </x14:dataBar>
          </x14:cfRule>
          <xm:sqref>H470:H472</xm:sqref>
        </x14:conditionalFormatting>
        <x14:conditionalFormatting xmlns:xm="http://schemas.microsoft.com/office/excel/2006/main">
          <x14:cfRule type="dataBar" id="{88AA3EA0-24F1-40B0-A1CB-9442C14F1971}">
            <x14:dataBar minLength="10" maxLength="90" axisPosition="automatic" gradient="false">
              <x14:cfvo type="autoMin"/>
              <x14:cfvo type="autoMax"/>
              <x14:negativeFillColor rgb="FFFF0000"/>
              <x14:axisColor rgb="FF000000"/>
            </x14:dataBar>
          </x14:cfRule>
          <x14:cfRule type="dataBar" id="{5C212691-DAC5-43E7-A7C0-A1553FBF12F2}">
            <x14:dataBar minLength="10" maxLength="90" axisPosition="automatic" gradient="false">
              <x14:cfvo type="autoMin"/>
              <x14:cfvo type="autoMax"/>
              <x14:negativeFillColor rgb="FFFF0000"/>
              <x14:axisColor rgb="FF000000"/>
            </x14:dataBar>
          </x14:cfRule>
          <x14:cfRule type="dataBar" id="{3E968E00-7259-4CE8-B2A8-C0CFCADDCC20}">
            <x14:dataBar minLength="10" maxLength="90" axisPosition="automatic" gradient="false">
              <x14:cfvo type="autoMin"/>
              <x14:cfvo type="autoMax"/>
              <x14:negativeFillColor rgb="FFFF0000"/>
              <x14:axisColor rgb="FF000000"/>
            </x14:dataBar>
          </x14:cfRule>
          <x14:cfRule type="dataBar" id="{4E21F3BE-70E7-4AB8-B65B-50E1E5EB9428}">
            <x14:dataBar minLength="10" maxLength="90" axisPosition="automatic" gradient="false">
              <x14:cfvo type="autoMin"/>
              <x14:cfvo type="autoMax"/>
              <x14:negativeFillColor rgb="FFFF0000"/>
              <x14:axisColor rgb="FF000000"/>
            </x14:dataBar>
          </x14:cfRule>
          <xm:sqref>H467:H468</xm:sqref>
        </x14:conditionalFormatting>
        <x14:conditionalFormatting xmlns:xm="http://schemas.microsoft.com/office/excel/2006/main">
          <x14:cfRule type="dataBar" id="{7C24B2D4-BFAD-4675-AA2B-E0FED215501C}">
            <x14:dataBar minLength="10" maxLength="90" axisPosition="automatic" gradient="false">
              <x14:cfvo type="autoMin"/>
              <x14:cfvo type="autoMax"/>
              <x14:negativeFillColor rgb="FFFF0000"/>
              <x14:axisColor rgb="FF000000"/>
            </x14:dataBar>
          </x14:cfRule>
          <x14:cfRule type="dataBar" id="{FFB7FCFF-3C42-4E35-88BB-7B929EFD5FE0}">
            <x14:dataBar minLength="10" maxLength="90" axisPosition="automatic" gradient="false">
              <x14:cfvo type="autoMin"/>
              <x14:cfvo type="autoMax"/>
              <x14:negativeFillColor rgb="FFFF0000"/>
              <x14:axisColor rgb="FF000000"/>
            </x14:dataBar>
          </x14:cfRule>
          <x14:cfRule type="dataBar" id="{3688A79C-CC9D-437B-AC55-4E1979FABBBE}">
            <x14:dataBar minLength="10" maxLength="90" axisPosition="automatic" gradient="false">
              <x14:cfvo type="autoMin"/>
              <x14:cfvo type="autoMax"/>
              <x14:negativeFillColor rgb="FFFF0000"/>
              <x14:axisColor rgb="FF000000"/>
            </x14:dataBar>
          </x14:cfRule>
          <x14:cfRule type="dataBar" id="{5E1E61AF-F47E-4D6E-B570-BC2CC836D4AA}">
            <x14:dataBar minLength="10" maxLength="90" axisPosition="automatic" gradient="false">
              <x14:cfvo type="autoMin"/>
              <x14:cfvo type="autoMax"/>
              <x14:negativeFillColor rgb="FFFF0000"/>
              <x14:axisColor rgb="FF000000"/>
            </x14:dataBar>
          </x14:cfRule>
          <xm:sqref>H461:H465</xm:sqref>
        </x14:conditionalFormatting>
        <x14:conditionalFormatting xmlns:xm="http://schemas.microsoft.com/office/excel/2006/main">
          <x14:cfRule type="dataBar" id="{CC006DF8-CBAF-4E8F-96A2-2C9BBCDD2145}">
            <x14:dataBar minLength="10" maxLength="90" axisPosition="automatic" gradient="false">
              <x14:cfvo type="autoMin"/>
              <x14:cfvo type="autoMax"/>
              <x14:negativeFillColor rgb="FFFF0000"/>
              <x14:axisColor rgb="FF000000"/>
            </x14:dataBar>
          </x14:cfRule>
          <x14:cfRule type="dataBar" id="{8C69394C-35E5-409F-BB44-D7BCE446A762}">
            <x14:dataBar minLength="10" maxLength="90" axisPosition="automatic" gradient="false">
              <x14:cfvo type="autoMin"/>
              <x14:cfvo type="autoMax"/>
              <x14:negativeFillColor rgb="FFFF0000"/>
              <x14:axisColor rgb="FF000000"/>
            </x14:dataBar>
          </x14:cfRule>
          <x14:cfRule type="dataBar" id="{F6E18C27-1760-4A83-B5CD-22E27F1D8B6E}">
            <x14:dataBar minLength="10" maxLength="90" axisPosition="automatic" gradient="false">
              <x14:cfvo type="autoMin"/>
              <x14:cfvo type="autoMax"/>
              <x14:negativeFillColor rgb="FFFF0000"/>
              <x14:axisColor rgb="FF000000"/>
            </x14:dataBar>
          </x14:cfRule>
          <x14:cfRule type="dataBar" id="{68B36496-273B-47FB-B5E0-354F3C42F278}">
            <x14:dataBar minLength="10" maxLength="90" axisPosition="automatic" gradient="false">
              <x14:cfvo type="autoMin"/>
              <x14:cfvo type="autoMax"/>
              <x14:negativeFillColor rgb="FFFF0000"/>
              <x14:axisColor rgb="FF000000"/>
            </x14:dataBar>
          </x14:cfRule>
          <xm:sqref>H450:H459</xm:sqref>
        </x14:conditionalFormatting>
        <x14:conditionalFormatting xmlns:xm="http://schemas.microsoft.com/office/excel/2006/main">
          <x14:cfRule type="dataBar" id="{F58CD69B-EB91-46BD-9BBA-903D24475EC1}">
            <x14:dataBar minLength="10" maxLength="90" axisPosition="automatic" gradient="false">
              <x14:cfvo type="autoMin"/>
              <x14:cfvo type="autoMax"/>
              <x14:negativeFillColor rgb="FFFF0000"/>
              <x14:axisColor rgb="FF000000"/>
            </x14:dataBar>
          </x14:cfRule>
          <x14:cfRule type="dataBar" id="{D169172F-8AF3-458A-BD17-8CA7D88E4AEA}">
            <x14:dataBar minLength="10" maxLength="90" axisPosition="automatic" gradient="false">
              <x14:cfvo type="autoMin"/>
              <x14:cfvo type="autoMax"/>
              <x14:negativeFillColor rgb="FFFF0000"/>
              <x14:axisColor rgb="FF000000"/>
            </x14:dataBar>
          </x14:cfRule>
          <x14:cfRule type="dataBar" id="{9CD72066-1040-4389-A7CF-DF7D678D18A8}">
            <x14:dataBar minLength="10" maxLength="90" axisPosition="automatic" gradient="false">
              <x14:cfvo type="autoMin"/>
              <x14:cfvo type="autoMax"/>
              <x14:negativeFillColor rgb="FFFF0000"/>
              <x14:axisColor rgb="FF000000"/>
            </x14:dataBar>
          </x14:cfRule>
          <x14:cfRule type="dataBar" id="{2F4015FF-2D45-4D00-B4BF-31792F3FD147}">
            <x14:dataBar minLength="10" maxLength="90" axisPosition="automatic" gradient="false">
              <x14:cfvo type="autoMin"/>
              <x14:cfvo type="autoMax"/>
              <x14:negativeFillColor rgb="FFFF0000"/>
              <x14:axisColor rgb="FF000000"/>
            </x14:dataBar>
          </x14:cfRule>
          <xm:sqref>H433:H448</xm:sqref>
        </x14:conditionalFormatting>
        <x14:conditionalFormatting xmlns:xm="http://schemas.microsoft.com/office/excel/2006/main">
          <x14:cfRule type="dataBar" id="{C0AB55CA-C45E-4B65-BF74-7E4AD2982AF5}">
            <x14:dataBar minLength="10" maxLength="90" axisPosition="automatic" gradient="false">
              <x14:cfvo type="autoMin"/>
              <x14:cfvo type="autoMax"/>
              <x14:negativeFillColor rgb="FFFF0000"/>
              <x14:axisColor rgb="FF000000"/>
            </x14:dataBar>
          </x14:cfRule>
          <x14:cfRule type="dataBar" id="{E47B5878-ED45-45EE-A5C6-80E783B130C7}">
            <x14:dataBar minLength="10" maxLength="90" axisPosition="automatic" gradient="false">
              <x14:cfvo type="autoMin"/>
              <x14:cfvo type="autoMax"/>
              <x14:negativeFillColor rgb="FFFF0000"/>
              <x14:axisColor rgb="FF000000"/>
            </x14:dataBar>
          </x14:cfRule>
          <x14:cfRule type="dataBar" id="{8A57ECD4-45F0-4C60-918F-BFDE5631C437}">
            <x14:dataBar minLength="10" maxLength="90" axisPosition="automatic" gradient="false">
              <x14:cfvo type="autoMin"/>
              <x14:cfvo type="autoMax"/>
              <x14:negativeFillColor rgb="FFFF0000"/>
              <x14:axisColor rgb="FF000000"/>
            </x14:dataBar>
          </x14:cfRule>
          <x14:cfRule type="dataBar" id="{4024294D-EADB-4AAE-89D2-DD30879C6211}">
            <x14:dataBar minLength="10" maxLength="90" axisPosition="automatic" gradient="false">
              <x14:cfvo type="autoMin"/>
              <x14:cfvo type="autoMax"/>
              <x14:negativeFillColor rgb="FFFF0000"/>
              <x14:axisColor rgb="FF000000"/>
            </x14:dataBar>
          </x14:cfRule>
          <xm:sqref>H421:H431</xm:sqref>
        </x14:conditionalFormatting>
        <x14:conditionalFormatting xmlns:xm="http://schemas.microsoft.com/office/excel/2006/main">
          <x14:cfRule type="dataBar" id="{E7F3D383-6A4F-4918-9514-CA15FB237136}">
            <x14:dataBar minLength="10" maxLength="90" axisPosition="automatic" gradient="false">
              <x14:cfvo type="autoMin"/>
              <x14:cfvo type="autoMax"/>
              <x14:negativeFillColor rgb="FFFF0000"/>
              <x14:axisColor rgb="FF000000"/>
            </x14:dataBar>
          </x14:cfRule>
          <x14:cfRule type="dataBar" id="{43E3E11F-4133-49D3-AD15-B3907556A9A1}">
            <x14:dataBar minLength="10" maxLength="90" axisPosition="automatic" gradient="false">
              <x14:cfvo type="autoMin"/>
              <x14:cfvo type="autoMax"/>
              <x14:negativeFillColor rgb="FFFF0000"/>
              <x14:axisColor rgb="FF000000"/>
            </x14:dataBar>
          </x14:cfRule>
          <x14:cfRule type="dataBar" id="{97C2EDE2-55D7-4FFD-96EC-A32917D3C010}">
            <x14:dataBar minLength="10" maxLength="90" axisPosition="automatic" gradient="false">
              <x14:cfvo type="autoMin"/>
              <x14:cfvo type="autoMax"/>
              <x14:negativeFillColor rgb="FFFF0000"/>
              <x14:axisColor rgb="FF000000"/>
            </x14:dataBar>
          </x14:cfRule>
          <x14:cfRule type="dataBar" id="{97BA1AA0-8F67-498A-9866-2DB9C2B0ADFA}">
            <x14:dataBar minLength="10" maxLength="90" axisPosition="automatic" gradient="false">
              <x14:cfvo type="autoMin"/>
              <x14:cfvo type="autoMax"/>
              <x14:negativeFillColor rgb="FFFF0000"/>
              <x14:axisColor rgb="FF000000"/>
            </x14:dataBar>
          </x14:cfRule>
          <xm:sqref>H415:H418</xm:sqref>
        </x14:conditionalFormatting>
        <x14:conditionalFormatting xmlns:xm="http://schemas.microsoft.com/office/excel/2006/main">
          <x14:cfRule type="dataBar" id="{5156206C-14BE-4E9D-B0D2-527FC124BDC5}">
            <x14:dataBar minLength="10" maxLength="90" axisPosition="automatic" gradient="false">
              <x14:cfvo type="autoMin"/>
              <x14:cfvo type="autoMax"/>
              <x14:negativeFillColor rgb="FFFF0000"/>
              <x14:axisColor rgb="FF000000"/>
            </x14:dataBar>
          </x14:cfRule>
          <x14:cfRule type="dataBar" id="{54849841-1B45-4F87-947D-FCCBBF54DD13}">
            <x14:dataBar minLength="10" maxLength="90" axisPosition="automatic" gradient="false">
              <x14:cfvo type="autoMin"/>
              <x14:cfvo type="autoMax"/>
              <x14:negativeFillColor rgb="FFFF0000"/>
              <x14:axisColor rgb="FF000000"/>
            </x14:dataBar>
          </x14:cfRule>
          <x14:cfRule type="dataBar" id="{7CCE74C0-54F9-45FB-A144-9063694F3E4E}">
            <x14:dataBar minLength="10" maxLength="90" axisPosition="automatic" gradient="false">
              <x14:cfvo type="autoMin"/>
              <x14:cfvo type="autoMax"/>
              <x14:negativeFillColor rgb="FFFF0000"/>
              <x14:axisColor rgb="FF000000"/>
            </x14:dataBar>
          </x14:cfRule>
          <x14:cfRule type="dataBar" id="{68FA8764-2B70-4762-9A96-198740CD36D9}">
            <x14:dataBar minLength="10" maxLength="90" axisPosition="automatic" gradient="false">
              <x14:cfvo type="autoMin"/>
              <x14:cfvo type="autoMax"/>
              <x14:negativeFillColor rgb="FFFF0000"/>
              <x14:axisColor rgb="FF000000"/>
            </x14:dataBar>
          </x14:cfRule>
          <xm:sqref>H358:H377</xm:sqref>
        </x14:conditionalFormatting>
        <x14:conditionalFormatting xmlns:xm="http://schemas.microsoft.com/office/excel/2006/main">
          <x14:cfRule type="dataBar" id="{854CB873-FE9E-402B-AA56-BCC2501B87E7}">
            <x14:dataBar minLength="10" maxLength="90" axisPosition="automatic" gradient="false">
              <x14:cfvo type="autoMin"/>
              <x14:cfvo type="autoMax"/>
              <x14:negativeFillColor rgb="FFFF0000"/>
              <x14:axisColor rgb="FF000000"/>
            </x14:dataBar>
          </x14:cfRule>
          <x14:cfRule type="dataBar" id="{F2F4C385-9E80-401A-98DC-2855EE574F5C}">
            <x14:dataBar minLength="10" maxLength="90" axisPosition="automatic" gradient="false">
              <x14:cfvo type="autoMin"/>
              <x14:cfvo type="autoMax"/>
              <x14:negativeFillColor rgb="FFFF0000"/>
              <x14:axisColor rgb="FF000000"/>
            </x14:dataBar>
          </x14:cfRule>
          <x14:cfRule type="dataBar" id="{1063EAE2-8698-4E70-9C2B-95718FF798E2}">
            <x14:dataBar minLength="10" maxLength="90" axisPosition="automatic" gradient="false">
              <x14:cfvo type="autoMin"/>
              <x14:cfvo type="autoMax"/>
              <x14:negativeFillColor rgb="FFFF0000"/>
              <x14:axisColor rgb="FF000000"/>
            </x14:dataBar>
          </x14:cfRule>
          <x14:cfRule type="dataBar" id="{82E04ECC-52AC-4FBB-9219-ACB0D17BB045}">
            <x14:dataBar minLength="10" maxLength="90" axisPosition="automatic" gradient="false">
              <x14:cfvo type="autoMin"/>
              <x14:cfvo type="autoMax"/>
              <x14:negativeFillColor rgb="FFFF0000"/>
              <x14:axisColor rgb="FF000000"/>
            </x14:dataBar>
          </x14:cfRule>
          <xm:sqref>H352:H355</xm:sqref>
        </x14:conditionalFormatting>
        <x14:conditionalFormatting xmlns:xm="http://schemas.microsoft.com/office/excel/2006/main">
          <x14:cfRule type="dataBar" id="{C3E5F9EC-5FA3-4732-99D6-CBE8E4F5ECF7}">
            <x14:dataBar minLength="10" maxLength="90" axisPosition="automatic" gradient="false">
              <x14:cfvo type="autoMin"/>
              <x14:cfvo type="autoMax"/>
              <x14:negativeFillColor rgb="FFFF0000"/>
              <x14:axisColor rgb="FF000000"/>
            </x14:dataBar>
          </x14:cfRule>
          <x14:cfRule type="dataBar" id="{7F15A570-1483-44E4-8FFB-6B5B9B22DE22}">
            <x14:dataBar minLength="10" maxLength="90" axisPosition="automatic" gradient="false">
              <x14:cfvo type="autoMin"/>
              <x14:cfvo type="autoMax"/>
              <x14:negativeFillColor rgb="FFFF0000"/>
              <x14:axisColor rgb="FF000000"/>
            </x14:dataBar>
          </x14:cfRule>
          <x14:cfRule type="dataBar" id="{E99F1FD1-31FD-4249-8FDD-70DBD64B89C4}">
            <x14:dataBar minLength="10" maxLength="90" axisPosition="automatic" gradient="false">
              <x14:cfvo type="autoMin"/>
              <x14:cfvo type="autoMax"/>
              <x14:negativeFillColor rgb="FFFF0000"/>
              <x14:axisColor rgb="FF000000"/>
            </x14:dataBar>
          </x14:cfRule>
          <x14:cfRule type="dataBar" id="{99D480AD-D732-4F53-9EE4-C7D629BA1945}">
            <x14:dataBar minLength="10" maxLength="90" axisPosition="automatic" gradient="false">
              <x14:cfvo type="autoMin"/>
              <x14:cfvo type="autoMax"/>
              <x14:negativeFillColor rgb="FFFF0000"/>
              <x14:axisColor rgb="FF000000"/>
            </x14:dataBar>
          </x14:cfRule>
          <xm:sqref>H343:H350</xm:sqref>
        </x14:conditionalFormatting>
        <x14:conditionalFormatting xmlns:xm="http://schemas.microsoft.com/office/excel/2006/main">
          <x14:cfRule type="dataBar" id="{2FC81884-1E41-47E3-A250-53976152639A}">
            <x14:dataBar minLength="10" maxLength="90" axisPosition="automatic" gradient="false">
              <x14:cfvo type="autoMin"/>
              <x14:cfvo type="autoMax"/>
              <x14:negativeFillColor rgb="FFFF0000"/>
              <x14:axisColor rgb="FF000000"/>
            </x14:dataBar>
          </x14:cfRule>
          <x14:cfRule type="dataBar" id="{5AC8B55E-CF6D-43A4-A96C-904465CB6FE9}">
            <x14:dataBar minLength="10" maxLength="90" axisPosition="automatic" gradient="false">
              <x14:cfvo type="autoMin"/>
              <x14:cfvo type="autoMax"/>
              <x14:negativeFillColor rgb="FFFF0000"/>
              <x14:axisColor rgb="FF000000"/>
            </x14:dataBar>
          </x14:cfRule>
          <x14:cfRule type="dataBar" id="{86A8F480-CEF0-45C1-9FDE-56F2B5926360}">
            <x14:dataBar minLength="10" maxLength="90" axisPosition="automatic" gradient="false">
              <x14:cfvo type="autoMin"/>
              <x14:cfvo type="autoMax"/>
              <x14:negativeFillColor rgb="FFFF0000"/>
              <x14:axisColor rgb="FF000000"/>
            </x14:dataBar>
          </x14:cfRule>
          <x14:cfRule type="dataBar" id="{92FD9BA2-6174-47F3-B393-6C5810BEE048}">
            <x14:dataBar minLength="10" maxLength="90" axisPosition="automatic" gradient="false">
              <x14:cfvo type="autoMin"/>
              <x14:cfvo type="autoMax"/>
              <x14:negativeFillColor rgb="FFFF0000"/>
              <x14:axisColor rgb="FF000000"/>
            </x14:dataBar>
          </x14:cfRule>
          <xm:sqref>H339:H341</xm:sqref>
        </x14:conditionalFormatting>
        <x14:conditionalFormatting xmlns:xm="http://schemas.microsoft.com/office/excel/2006/main">
          <x14:cfRule type="dataBar" id="{3FF22EA9-F086-49AC-A0BC-BBE3804E3E48}">
            <x14:dataBar minLength="10" maxLength="90" axisPosition="automatic" gradient="false">
              <x14:cfvo type="autoMin"/>
              <x14:cfvo type="autoMax"/>
              <x14:negativeFillColor rgb="FFFF0000"/>
              <x14:axisColor rgb="FF000000"/>
            </x14:dataBar>
          </x14:cfRule>
          <x14:cfRule type="dataBar" id="{C04EEEEE-B092-414A-BAC8-128AE2F25356}">
            <x14:dataBar minLength="10" maxLength="90" axisPosition="automatic" gradient="false">
              <x14:cfvo type="autoMin"/>
              <x14:cfvo type="autoMax"/>
              <x14:negativeFillColor rgb="FFFF0000"/>
              <x14:axisColor rgb="FF000000"/>
            </x14:dataBar>
          </x14:cfRule>
          <x14:cfRule type="dataBar" id="{90A830BE-95C2-4B99-ACBD-BDEA80652E62}">
            <x14:dataBar minLength="10" maxLength="90" axisPosition="automatic" gradient="false">
              <x14:cfvo type="autoMin"/>
              <x14:cfvo type="autoMax"/>
              <x14:negativeFillColor rgb="FFFF0000"/>
              <x14:axisColor rgb="FF000000"/>
            </x14:dataBar>
          </x14:cfRule>
          <x14:cfRule type="dataBar" id="{D6A5F55F-C7A7-46F0-BD2C-7640F0FD3631}">
            <x14:dataBar minLength="10" maxLength="90" axisPosition="automatic" gradient="false">
              <x14:cfvo type="autoMin"/>
              <x14:cfvo type="autoMax"/>
              <x14:negativeFillColor rgb="FFFF0000"/>
              <x14:axisColor rgb="FF000000"/>
            </x14:dataBar>
          </x14:cfRule>
          <xm:sqref>H336:H337</xm:sqref>
        </x14:conditionalFormatting>
        <x14:conditionalFormatting xmlns:xm="http://schemas.microsoft.com/office/excel/2006/main">
          <x14:cfRule type="dataBar" id="{7D428C50-8062-40AE-AB1F-69C96D7F8A8D}">
            <x14:dataBar minLength="10" maxLength="90" axisPosition="automatic" gradient="false">
              <x14:cfvo type="autoMin"/>
              <x14:cfvo type="autoMax"/>
              <x14:negativeFillColor rgb="FFFF0000"/>
              <x14:axisColor rgb="FF000000"/>
            </x14:dataBar>
          </x14:cfRule>
          <x14:cfRule type="dataBar" id="{212E2CED-BA8E-469C-A148-E13AEA8B6EEE}">
            <x14:dataBar minLength="10" maxLength="90" axisPosition="automatic" gradient="false">
              <x14:cfvo type="autoMin"/>
              <x14:cfvo type="autoMax"/>
              <x14:negativeFillColor rgb="FFFF0000"/>
              <x14:axisColor rgb="FF000000"/>
            </x14:dataBar>
          </x14:cfRule>
          <x14:cfRule type="dataBar" id="{641E2015-B196-4318-92C8-4C6B4DF56C54}">
            <x14:dataBar minLength="10" maxLength="90" axisPosition="automatic" gradient="false">
              <x14:cfvo type="autoMin"/>
              <x14:cfvo type="autoMax"/>
              <x14:negativeFillColor rgb="FFFF0000"/>
              <x14:axisColor rgb="FF000000"/>
            </x14:dataBar>
          </x14:cfRule>
          <x14:cfRule type="dataBar" id="{3E6182E9-84AB-4DB7-BE90-5A8652BF3230}">
            <x14:dataBar minLength="10" maxLength="90" axisPosition="automatic" gradient="false">
              <x14:cfvo type="autoMin"/>
              <x14:cfvo type="autoMax"/>
              <x14:negativeFillColor rgb="FFFF0000"/>
              <x14:axisColor rgb="FF000000"/>
            </x14:dataBar>
          </x14:cfRule>
          <xm:sqref>H331:H334</xm:sqref>
        </x14:conditionalFormatting>
        <x14:conditionalFormatting xmlns:xm="http://schemas.microsoft.com/office/excel/2006/main">
          <x14:cfRule type="dataBar" id="{16A8353B-972A-47E2-BBF0-D5A2A4676710}">
            <x14:dataBar minLength="10" maxLength="90" axisPosition="automatic" gradient="false">
              <x14:cfvo type="autoMin"/>
              <x14:cfvo type="autoMax"/>
              <x14:negativeFillColor rgb="FFFF0000"/>
              <x14:axisColor rgb="FF000000"/>
            </x14:dataBar>
          </x14:cfRule>
          <x14:cfRule type="dataBar" id="{9440AEE0-8E4F-46C2-ABD1-30B0753B6AE2}">
            <x14:dataBar minLength="10" maxLength="90" axisPosition="automatic" gradient="false">
              <x14:cfvo type="autoMin"/>
              <x14:cfvo type="autoMax"/>
              <x14:negativeFillColor rgb="FFFF0000"/>
              <x14:axisColor rgb="FF000000"/>
            </x14:dataBar>
          </x14:cfRule>
          <x14:cfRule type="dataBar" id="{20955B31-2A3E-4989-BABD-DABF5CD23024}">
            <x14:dataBar minLength="10" maxLength="90" axisPosition="automatic" gradient="false">
              <x14:cfvo type="autoMin"/>
              <x14:cfvo type="autoMax"/>
              <x14:negativeFillColor rgb="FFFF0000"/>
              <x14:axisColor rgb="FF000000"/>
            </x14:dataBar>
          </x14:cfRule>
          <x14:cfRule type="dataBar" id="{B4A3CB28-CE43-46D5-87E7-A06E8D1344BA}">
            <x14:dataBar minLength="10" maxLength="90" axisPosition="automatic" gradient="false">
              <x14:cfvo type="autoMin"/>
              <x14:cfvo type="autoMax"/>
              <x14:negativeFillColor rgb="FFFF0000"/>
              <x14:axisColor rgb="FF000000"/>
            </x14:dataBar>
          </x14:cfRule>
          <xm:sqref>H328:H329</xm:sqref>
        </x14:conditionalFormatting>
        <x14:conditionalFormatting xmlns:xm="http://schemas.microsoft.com/office/excel/2006/main">
          <x14:cfRule type="dataBar" id="{5235DB87-EC98-4050-9987-2B459CA253F3}">
            <x14:dataBar minLength="10" maxLength="90" axisPosition="automatic" gradient="false">
              <x14:cfvo type="autoMin"/>
              <x14:cfvo type="autoMax"/>
              <x14:negativeFillColor rgb="FFFF0000"/>
              <x14:axisColor rgb="FF000000"/>
            </x14:dataBar>
          </x14:cfRule>
          <x14:cfRule type="dataBar" id="{5C92C78A-4772-49D7-8E63-C0B6853A9F52}">
            <x14:dataBar minLength="10" maxLength="90" axisPosition="automatic" gradient="false">
              <x14:cfvo type="autoMin"/>
              <x14:cfvo type="autoMax"/>
              <x14:negativeFillColor rgb="FFFF0000"/>
              <x14:axisColor rgb="FF000000"/>
            </x14:dataBar>
          </x14:cfRule>
          <x14:cfRule type="dataBar" id="{5B1A5257-8972-4E6F-8BB9-AF77DEE6E3B6}">
            <x14:dataBar minLength="10" maxLength="90" axisPosition="automatic" gradient="false">
              <x14:cfvo type="autoMin"/>
              <x14:cfvo type="autoMax"/>
              <x14:negativeFillColor rgb="FFFF0000"/>
              <x14:axisColor rgb="FF000000"/>
            </x14:dataBar>
          </x14:cfRule>
          <x14:cfRule type="dataBar" id="{65861D69-BF1F-4C5F-945B-72A3E02D8A36}">
            <x14:dataBar minLength="10" maxLength="90" axisPosition="automatic" gradient="false">
              <x14:cfvo type="autoMin"/>
              <x14:cfvo type="autoMax"/>
              <x14:negativeFillColor rgb="FFFF0000"/>
              <x14:axisColor rgb="FF000000"/>
            </x14:dataBar>
          </x14:cfRule>
          <xm:sqref>H324:H326</xm:sqref>
        </x14:conditionalFormatting>
        <x14:conditionalFormatting xmlns:xm="http://schemas.microsoft.com/office/excel/2006/main">
          <x14:cfRule type="dataBar" id="{30FE59C6-E1C7-4091-A0DA-CB66457F77C2}">
            <x14:dataBar minLength="10" maxLength="90" axisPosition="automatic" gradient="false">
              <x14:cfvo type="autoMin"/>
              <x14:cfvo type="autoMax"/>
              <x14:negativeFillColor rgb="FFFF0000"/>
              <x14:axisColor rgb="FF000000"/>
            </x14:dataBar>
          </x14:cfRule>
          <x14:cfRule type="dataBar" id="{B37428A0-9416-43B2-823A-5E44ABBE69FD}">
            <x14:dataBar minLength="10" maxLength="90" axisPosition="automatic" gradient="false">
              <x14:cfvo type="autoMin"/>
              <x14:cfvo type="autoMax"/>
              <x14:negativeFillColor rgb="FFFF0000"/>
              <x14:axisColor rgb="FF000000"/>
            </x14:dataBar>
          </x14:cfRule>
          <x14:cfRule type="dataBar" id="{8B9281C7-4BFE-43C6-B9F6-BAD13C216C29}">
            <x14:dataBar minLength="10" maxLength="90" axisPosition="automatic" gradient="false">
              <x14:cfvo type="autoMin"/>
              <x14:cfvo type="autoMax"/>
              <x14:negativeFillColor rgb="FFFF0000"/>
              <x14:axisColor rgb="FF000000"/>
            </x14:dataBar>
          </x14:cfRule>
          <x14:cfRule type="dataBar" id="{84E26C9A-6686-489A-9356-6C90D73690B5}">
            <x14:dataBar minLength="10" maxLength="90" axisPosition="automatic" gradient="false">
              <x14:cfvo type="autoMin"/>
              <x14:cfvo type="autoMax"/>
              <x14:negativeFillColor rgb="FFFF0000"/>
              <x14:axisColor rgb="FF000000"/>
            </x14:dataBar>
          </x14:cfRule>
          <xm:sqref>H307:H321</xm:sqref>
        </x14:conditionalFormatting>
        <x14:conditionalFormatting xmlns:xm="http://schemas.microsoft.com/office/excel/2006/main">
          <x14:cfRule type="dataBar" id="{2D7654FB-C522-4F59-B513-E1B93BD229C7}">
            <x14:dataBar minLength="10" maxLength="90" axisPosition="automatic" gradient="false">
              <x14:cfvo type="autoMin"/>
              <x14:cfvo type="autoMax"/>
              <x14:negativeFillColor rgb="FFFF0000"/>
              <x14:axisColor rgb="FF000000"/>
            </x14:dataBar>
          </x14:cfRule>
          <x14:cfRule type="dataBar" id="{AF20A9D5-4F59-40F2-88D3-C334B41F2950}">
            <x14:dataBar minLength="10" maxLength="90" axisPosition="automatic" gradient="false">
              <x14:cfvo type="autoMin"/>
              <x14:cfvo type="autoMax"/>
              <x14:negativeFillColor rgb="FFFF0000"/>
              <x14:axisColor rgb="FF000000"/>
            </x14:dataBar>
          </x14:cfRule>
          <x14:cfRule type="dataBar" id="{B3DEB8CB-4BA4-4739-8B1B-E1BCF31B6188}">
            <x14:dataBar minLength="10" maxLength="90" axisPosition="automatic" gradient="false">
              <x14:cfvo type="autoMin"/>
              <x14:cfvo type="autoMax"/>
              <x14:negativeFillColor rgb="FFFF0000"/>
              <x14:axisColor rgb="FF000000"/>
            </x14:dataBar>
          </x14:cfRule>
          <x14:cfRule type="dataBar" id="{00D178DD-9349-4B22-B320-3C4210516925}">
            <x14:dataBar minLength="10" maxLength="90" axisPosition="automatic" gradient="false">
              <x14:cfvo type="autoMin"/>
              <x14:cfvo type="autoMax"/>
              <x14:negativeFillColor rgb="FFFF0000"/>
              <x14:axisColor rgb="FF000000"/>
            </x14:dataBar>
          </x14:cfRule>
          <xm:sqref>H290:H305</xm:sqref>
        </x14:conditionalFormatting>
        <x14:conditionalFormatting xmlns:xm="http://schemas.microsoft.com/office/excel/2006/main">
          <x14:cfRule type="dataBar" id="{A090A316-8CE5-4DDE-83B7-CF8A189DF37A}">
            <x14:dataBar minLength="10" maxLength="90" axisPosition="automatic" gradient="false">
              <x14:cfvo type="autoMin"/>
              <x14:cfvo type="autoMax"/>
              <x14:negativeFillColor rgb="FFFF0000"/>
              <x14:axisColor rgb="FF000000"/>
            </x14:dataBar>
          </x14:cfRule>
          <x14:cfRule type="dataBar" id="{9DF3201B-9E87-4C41-AD43-2542C1896037}">
            <x14:dataBar minLength="10" maxLength="90" axisPosition="automatic" gradient="false">
              <x14:cfvo type="autoMin"/>
              <x14:cfvo type="autoMax"/>
              <x14:negativeFillColor rgb="FFFF0000"/>
              <x14:axisColor rgb="FF000000"/>
            </x14:dataBar>
          </x14:cfRule>
          <x14:cfRule type="dataBar" id="{54B9704A-6869-466F-A91B-F0DDB4FC6074}">
            <x14:dataBar minLength="10" maxLength="90" axisPosition="automatic" gradient="false">
              <x14:cfvo type="autoMin"/>
              <x14:cfvo type="autoMax"/>
              <x14:negativeFillColor rgb="FFFF0000"/>
              <x14:axisColor rgb="FF000000"/>
            </x14:dataBar>
          </x14:cfRule>
          <x14:cfRule type="dataBar" id="{5CF9ECB3-554D-4DDD-BFAE-1FFA7F73D219}">
            <x14:dataBar minLength="10" maxLength="90" axisPosition="automatic" gradient="false">
              <x14:cfvo type="autoMin"/>
              <x14:cfvo type="autoMax"/>
              <x14:negativeFillColor rgb="FFFF0000"/>
              <x14:axisColor rgb="FF000000"/>
            </x14:dataBar>
          </x14:cfRule>
          <xm:sqref>H285:H288</xm:sqref>
        </x14:conditionalFormatting>
        <x14:conditionalFormatting xmlns:xm="http://schemas.microsoft.com/office/excel/2006/main">
          <x14:cfRule type="dataBar" id="{44697116-98FA-478D-BB18-C870CAEFF49B}">
            <x14:dataBar minLength="10" maxLength="90" axisPosition="automatic" gradient="false">
              <x14:cfvo type="autoMin"/>
              <x14:cfvo type="autoMax"/>
              <x14:negativeFillColor rgb="FFFF0000"/>
              <x14:axisColor rgb="FF000000"/>
            </x14:dataBar>
          </x14:cfRule>
          <x14:cfRule type="dataBar" id="{B56D591D-815A-4D30-B3BC-52DAE97750A9}">
            <x14:dataBar minLength="10" maxLength="90" axisPosition="automatic" gradient="false">
              <x14:cfvo type="autoMin"/>
              <x14:cfvo type="autoMax"/>
              <x14:negativeFillColor rgb="FFFF0000"/>
              <x14:axisColor rgb="FF000000"/>
            </x14:dataBar>
          </x14:cfRule>
          <x14:cfRule type="dataBar" id="{D3793EE4-7685-4871-B8DD-1A2A71F58EEF}">
            <x14:dataBar minLength="10" maxLength="90" axisPosition="automatic" gradient="false">
              <x14:cfvo type="autoMin"/>
              <x14:cfvo type="autoMax"/>
              <x14:negativeFillColor rgb="FFFF0000"/>
              <x14:axisColor rgb="FF000000"/>
            </x14:dataBar>
          </x14:cfRule>
          <x14:cfRule type="dataBar" id="{203167FD-B462-4EBE-827C-B6D044CCED40}">
            <x14:dataBar minLength="10" maxLength="90" axisPosition="automatic" gradient="false">
              <x14:cfvo type="autoMin"/>
              <x14:cfvo type="autoMax"/>
              <x14:negativeFillColor rgb="FFFF0000"/>
              <x14:axisColor rgb="FF000000"/>
            </x14:dataBar>
          </x14:cfRule>
          <xm:sqref>H281:H283</xm:sqref>
        </x14:conditionalFormatting>
        <x14:conditionalFormatting xmlns:xm="http://schemas.microsoft.com/office/excel/2006/main">
          <x14:cfRule type="dataBar" id="{7528A86D-7379-4C46-8F9F-EC26F67CF1E3}">
            <x14:dataBar minLength="10" maxLength="90" axisPosition="automatic" gradient="false">
              <x14:cfvo type="autoMin"/>
              <x14:cfvo type="autoMax"/>
              <x14:negativeFillColor rgb="FFFF0000"/>
              <x14:axisColor rgb="FF000000"/>
            </x14:dataBar>
          </x14:cfRule>
          <x14:cfRule type="dataBar" id="{C3C8C07A-8B67-47C9-96B0-5F3EC54C5B7D}">
            <x14:dataBar minLength="10" maxLength="90" axisPosition="automatic" gradient="false">
              <x14:cfvo type="autoMin"/>
              <x14:cfvo type="autoMax"/>
              <x14:negativeFillColor rgb="FFFF0000"/>
              <x14:axisColor rgb="FF000000"/>
            </x14:dataBar>
          </x14:cfRule>
          <x14:cfRule type="dataBar" id="{2922F0A8-F715-4C36-8073-D0BD93E723B1}">
            <x14:dataBar minLength="10" maxLength="90" axisPosition="automatic" gradient="false">
              <x14:cfvo type="autoMin"/>
              <x14:cfvo type="autoMax"/>
              <x14:negativeFillColor rgb="FFFF0000"/>
              <x14:axisColor rgb="FF000000"/>
            </x14:dataBar>
          </x14:cfRule>
          <x14:cfRule type="dataBar" id="{DCAC82B4-C0E3-4EC7-B661-D47D922BD05A}">
            <x14:dataBar minLength="10" maxLength="90" axisPosition="automatic" gradient="false">
              <x14:cfvo type="autoMin"/>
              <x14:cfvo type="autoMax"/>
              <x14:negativeFillColor rgb="FFFF0000"/>
              <x14:axisColor rgb="FF000000"/>
            </x14:dataBar>
          </x14:cfRule>
          <xm:sqref>H274:H279</xm:sqref>
        </x14:conditionalFormatting>
        <x14:conditionalFormatting xmlns:xm="http://schemas.microsoft.com/office/excel/2006/main">
          <x14:cfRule type="dataBar" id="{4E66469D-F8F2-4DE5-BBEA-1C94D0ED7878}">
            <x14:dataBar minLength="10" maxLength="90" axisPosition="automatic" gradient="false">
              <x14:cfvo type="autoMin"/>
              <x14:cfvo type="autoMax"/>
              <x14:negativeFillColor rgb="FFFF0000"/>
              <x14:axisColor rgb="FF000000"/>
            </x14:dataBar>
          </x14:cfRule>
          <x14:cfRule type="dataBar" id="{B7B93026-1EFC-4672-8BB6-D7EFF13B20D9}">
            <x14:dataBar minLength="10" maxLength="90" axisPosition="automatic" gradient="false">
              <x14:cfvo type="autoMin"/>
              <x14:cfvo type="autoMax"/>
              <x14:negativeFillColor rgb="FFFF0000"/>
              <x14:axisColor rgb="FF000000"/>
            </x14:dataBar>
          </x14:cfRule>
          <x14:cfRule type="dataBar" id="{79C4C040-659F-4212-98E9-C7D43628331D}">
            <x14:dataBar minLength="10" maxLength="90" axisPosition="automatic" gradient="false">
              <x14:cfvo type="autoMin"/>
              <x14:cfvo type="autoMax"/>
              <x14:negativeFillColor rgb="FFFF0000"/>
              <x14:axisColor rgb="FF000000"/>
            </x14:dataBar>
          </x14:cfRule>
          <x14:cfRule type="dataBar" id="{FA322D31-55A5-4620-B732-B418B2AA12CD}">
            <x14:dataBar minLength="10" maxLength="90" axisPosition="automatic" gradient="false">
              <x14:cfvo type="autoMin"/>
              <x14:cfvo type="autoMax"/>
              <x14:negativeFillColor rgb="FFFF0000"/>
              <x14:axisColor rgb="FF000000"/>
            </x14:dataBar>
          </x14:cfRule>
          <xm:sqref>H238:H272</xm:sqref>
        </x14:conditionalFormatting>
        <x14:conditionalFormatting xmlns:xm="http://schemas.microsoft.com/office/excel/2006/main">
          <x14:cfRule type="dataBar" id="{BED7453B-3B28-46B0-B730-F0517084AEE3}">
            <x14:dataBar minLength="10" maxLength="90" axisPosition="automatic" gradient="false">
              <x14:cfvo type="autoMin"/>
              <x14:cfvo type="autoMax"/>
              <x14:negativeFillColor rgb="FFFF0000"/>
              <x14:axisColor rgb="FF000000"/>
            </x14:dataBar>
          </x14:cfRule>
          <x14:cfRule type="dataBar" id="{9942C54A-1BAF-4C9D-BCF6-D3732636CA11}">
            <x14:dataBar minLength="10" maxLength="90" axisPosition="automatic" gradient="false">
              <x14:cfvo type="autoMin"/>
              <x14:cfvo type="autoMax"/>
              <x14:negativeFillColor rgb="FFFF0000"/>
              <x14:axisColor rgb="FF000000"/>
            </x14:dataBar>
          </x14:cfRule>
          <x14:cfRule type="dataBar" id="{D7C1C0D4-3451-428B-B192-11235D76BCAA}">
            <x14:dataBar minLength="10" maxLength="90" axisPosition="automatic" gradient="false">
              <x14:cfvo type="autoMin"/>
              <x14:cfvo type="autoMax"/>
              <x14:negativeFillColor rgb="FFFF0000"/>
              <x14:axisColor rgb="FF000000"/>
            </x14:dataBar>
          </x14:cfRule>
          <x14:cfRule type="dataBar" id="{C943104A-AB14-46C0-B48F-962853654C51}">
            <x14:dataBar minLength="10" maxLength="90" axisPosition="automatic" gradient="false">
              <x14:cfvo type="autoMin"/>
              <x14:cfvo type="autoMax"/>
              <x14:negativeFillColor rgb="FFFF0000"/>
              <x14:axisColor rgb="FF000000"/>
            </x14:dataBar>
          </x14:cfRule>
          <xm:sqref>H233:H236</xm:sqref>
        </x14:conditionalFormatting>
        <x14:conditionalFormatting xmlns:xm="http://schemas.microsoft.com/office/excel/2006/main">
          <x14:cfRule type="dataBar" id="{54A472CC-3F83-49E9-ABDD-2ED4C0DE16D1}">
            <x14:dataBar minLength="10" maxLength="90" axisPosition="automatic" gradient="false">
              <x14:cfvo type="autoMin"/>
              <x14:cfvo type="autoMax"/>
              <x14:negativeFillColor rgb="FFFF0000"/>
              <x14:axisColor rgb="FF000000"/>
            </x14:dataBar>
          </x14:cfRule>
          <x14:cfRule type="dataBar" id="{94CB65DC-5BA8-4B51-8DCE-96FC8BE4E0D0}">
            <x14:dataBar minLength="10" maxLength="90" axisPosition="automatic" gradient="false">
              <x14:cfvo type="autoMin"/>
              <x14:cfvo type="autoMax"/>
              <x14:negativeFillColor rgb="FFFF0000"/>
              <x14:axisColor rgb="FF000000"/>
            </x14:dataBar>
          </x14:cfRule>
          <x14:cfRule type="dataBar" id="{9BF0E9CA-6ADB-4970-9E40-7517692DFEDB}">
            <x14:dataBar minLength="10" maxLength="90" axisPosition="automatic" gradient="false">
              <x14:cfvo type="autoMin"/>
              <x14:cfvo type="autoMax"/>
              <x14:negativeFillColor rgb="FFFF0000"/>
              <x14:axisColor rgb="FF000000"/>
            </x14:dataBar>
          </x14:cfRule>
          <x14:cfRule type="dataBar" id="{38B7C8B3-AA1B-42F1-BB31-29C7B9466837}">
            <x14:dataBar minLength="10" maxLength="90" axisPosition="automatic" gradient="false">
              <x14:cfvo type="autoMin"/>
              <x14:cfvo type="autoMax"/>
              <x14:negativeFillColor rgb="FFFF0000"/>
              <x14:axisColor rgb="FF000000"/>
            </x14:dataBar>
          </x14:cfRule>
          <xm:sqref>H231</xm:sqref>
        </x14:conditionalFormatting>
        <x14:conditionalFormatting xmlns:xm="http://schemas.microsoft.com/office/excel/2006/main">
          <x14:cfRule type="dataBar" id="{87A88496-F7A9-41F6-A51A-AA1D5E455330}">
            <x14:dataBar minLength="10" maxLength="90" axisPosition="automatic" gradient="false">
              <x14:cfvo type="autoMin"/>
              <x14:cfvo type="autoMax"/>
              <x14:negativeFillColor rgb="FFFF0000"/>
              <x14:axisColor rgb="FF000000"/>
            </x14:dataBar>
          </x14:cfRule>
          <x14:cfRule type="dataBar" id="{968D31E0-1414-4E90-899D-12D2F0DEEE4E}">
            <x14:dataBar minLength="10" maxLength="90" axisPosition="automatic" gradient="false">
              <x14:cfvo type="autoMin"/>
              <x14:cfvo type="autoMax"/>
              <x14:negativeFillColor rgb="FFFF0000"/>
              <x14:axisColor rgb="FF000000"/>
            </x14:dataBar>
          </x14:cfRule>
          <x14:cfRule type="dataBar" id="{C6868ECA-A1D9-406D-8BD0-E626A48C35B4}">
            <x14:dataBar minLength="10" maxLength="90" axisPosition="automatic" gradient="false">
              <x14:cfvo type="autoMin"/>
              <x14:cfvo type="autoMax"/>
              <x14:negativeFillColor rgb="FFFF0000"/>
              <x14:axisColor rgb="FF000000"/>
            </x14:dataBar>
          </x14:cfRule>
          <x14:cfRule type="dataBar" id="{2EC21EAC-33D9-4856-ACBC-2CBAF6A0A7D0}">
            <x14:dataBar minLength="10" maxLength="90" axisPosition="automatic" gradient="false">
              <x14:cfvo type="autoMin"/>
              <x14:cfvo type="autoMax"/>
              <x14:negativeFillColor rgb="FFFF0000"/>
              <x14:axisColor rgb="FF000000"/>
            </x14:dataBar>
          </x14:cfRule>
          <xm:sqref>H171:H229</xm:sqref>
        </x14:conditionalFormatting>
        <x14:conditionalFormatting xmlns:xm="http://schemas.microsoft.com/office/excel/2006/main">
          <x14:cfRule type="dataBar" id="{76B43B5C-4061-4947-9A97-0034E0FE6585}">
            <x14:dataBar minLength="10" maxLength="90" axisPosition="automatic" gradient="false">
              <x14:cfvo type="autoMin"/>
              <x14:cfvo type="autoMax"/>
              <x14:negativeFillColor rgb="FFFF0000"/>
              <x14:axisColor rgb="FF000000"/>
            </x14:dataBar>
          </x14:cfRule>
          <x14:cfRule type="dataBar" id="{72319D97-CDD4-4BC5-AA51-72ECCA6BB63A}">
            <x14:dataBar minLength="10" maxLength="90" axisPosition="automatic" gradient="false">
              <x14:cfvo type="autoMin"/>
              <x14:cfvo type="autoMax"/>
              <x14:negativeFillColor rgb="FFFF0000"/>
              <x14:axisColor rgb="FF000000"/>
            </x14:dataBar>
          </x14:cfRule>
          <x14:cfRule type="dataBar" id="{B6F724FE-F9AB-4BE0-8943-A5A5A122F5E5}">
            <x14:dataBar minLength="10" maxLength="90" axisPosition="automatic" gradient="false">
              <x14:cfvo type="autoMin"/>
              <x14:cfvo type="autoMax"/>
              <x14:negativeFillColor rgb="FFFF0000"/>
              <x14:axisColor rgb="FF000000"/>
            </x14:dataBar>
          </x14:cfRule>
          <x14:cfRule type="dataBar" id="{48503348-1C71-4AF5-BB3A-63226FC45864}">
            <x14:dataBar minLength="10" maxLength="90" axisPosition="automatic" gradient="false">
              <x14:cfvo type="autoMin"/>
              <x14:cfvo type="autoMax"/>
              <x14:negativeFillColor rgb="FFFF0000"/>
              <x14:axisColor rgb="FF000000"/>
            </x14:dataBar>
          </x14:cfRule>
          <xm:sqref>H136:H169</xm:sqref>
        </x14:conditionalFormatting>
        <x14:conditionalFormatting xmlns:xm="http://schemas.microsoft.com/office/excel/2006/main">
          <x14:cfRule type="dataBar" id="{255DD784-ABE8-49DE-A966-F06517CF49D8}">
            <x14:dataBar minLength="10" maxLength="90" axisPosition="automatic" gradient="false">
              <x14:cfvo type="autoMin"/>
              <x14:cfvo type="autoMax"/>
              <x14:negativeFillColor rgb="FFFF0000"/>
              <x14:axisColor rgb="FF000000"/>
            </x14:dataBar>
          </x14:cfRule>
          <x14:cfRule type="dataBar" id="{B5A6FC8F-D087-4760-BD92-CCDA3FA5C863}">
            <x14:dataBar minLength="10" maxLength="90" axisPosition="automatic" gradient="false">
              <x14:cfvo type="autoMin"/>
              <x14:cfvo type="autoMax"/>
              <x14:negativeFillColor rgb="FFFF0000"/>
              <x14:axisColor rgb="FF000000"/>
            </x14:dataBar>
          </x14:cfRule>
          <x14:cfRule type="dataBar" id="{12003150-38FD-4A84-BBE8-32CD399981E7}">
            <x14:dataBar minLength="10" maxLength="90" axisPosition="automatic" gradient="false">
              <x14:cfvo type="autoMin"/>
              <x14:cfvo type="autoMax"/>
              <x14:negativeFillColor rgb="FFFF0000"/>
              <x14:axisColor rgb="FF000000"/>
            </x14:dataBar>
          </x14:cfRule>
          <x14:cfRule type="dataBar" id="{B7B1ED86-492B-454C-9440-EC8920985923}">
            <x14:dataBar minLength="10" maxLength="90" axisPosition="automatic" gradient="false">
              <x14:cfvo type="autoMin"/>
              <x14:cfvo type="autoMax"/>
              <x14:negativeFillColor rgb="FFFF0000"/>
              <x14:axisColor rgb="FF000000"/>
            </x14:dataBar>
          </x14:cfRule>
          <xm:sqref>H98:H134</xm:sqref>
        </x14:conditionalFormatting>
        <x14:conditionalFormatting xmlns:xm="http://schemas.microsoft.com/office/excel/2006/main">
          <x14:cfRule type="dataBar" id="{D02E565D-8223-4BFE-932B-AE923A663AB3}">
            <x14:dataBar minLength="10" maxLength="90" axisPosition="automatic" gradient="false">
              <x14:cfvo type="autoMin"/>
              <x14:cfvo type="autoMax"/>
              <x14:negativeFillColor rgb="FFFF0000"/>
              <x14:axisColor rgb="FF000000"/>
            </x14:dataBar>
          </x14:cfRule>
          <x14:cfRule type="dataBar" id="{FA57EE90-5B88-42C3-9460-5B445B545F5B}">
            <x14:dataBar minLength="10" maxLength="90" axisPosition="automatic" gradient="false">
              <x14:cfvo type="autoMin"/>
              <x14:cfvo type="autoMax"/>
              <x14:negativeFillColor rgb="FFFF0000"/>
              <x14:axisColor rgb="FF000000"/>
            </x14:dataBar>
          </x14:cfRule>
          <x14:cfRule type="dataBar" id="{2527F4D9-CD49-4187-9F6E-E6D8EAD7D4AE}">
            <x14:dataBar minLength="10" maxLength="90" axisPosition="automatic" gradient="false">
              <x14:cfvo type="autoMin"/>
              <x14:cfvo type="autoMax"/>
              <x14:negativeFillColor rgb="FFFF0000"/>
              <x14:axisColor rgb="FF000000"/>
            </x14:dataBar>
          </x14:cfRule>
          <x14:cfRule type="dataBar" id="{1525BB35-D68F-49B1-A01E-F17CE5A0DD99}">
            <x14:dataBar minLength="10" maxLength="90" axisPosition="automatic" gradient="false">
              <x14:cfvo type="autoMin"/>
              <x14:cfvo type="autoMax"/>
              <x14:negativeFillColor rgb="FFFF0000"/>
              <x14:axisColor rgb="FF000000"/>
            </x14:dataBar>
          </x14:cfRule>
          <xm:sqref>H84:H96</xm:sqref>
        </x14:conditionalFormatting>
        <x14:conditionalFormatting xmlns:xm="http://schemas.microsoft.com/office/excel/2006/main">
          <x14:cfRule type="dataBar" id="{B79FF660-5B83-4227-A3C4-ECB510E7C72E}">
            <x14:dataBar minLength="10" maxLength="90" axisPosition="automatic" gradient="false">
              <x14:cfvo type="autoMin"/>
              <x14:cfvo type="autoMax"/>
              <x14:negativeFillColor rgb="FFFF0000"/>
              <x14:axisColor rgb="FF000000"/>
            </x14:dataBar>
          </x14:cfRule>
          <x14:cfRule type="dataBar" id="{C3D217E2-1EDD-4047-B475-D0A72AA7FCBD}">
            <x14:dataBar minLength="10" maxLength="90" axisPosition="automatic" gradient="false">
              <x14:cfvo type="autoMin"/>
              <x14:cfvo type="autoMax"/>
              <x14:negativeFillColor rgb="FFFF0000"/>
              <x14:axisColor rgb="FF000000"/>
            </x14:dataBar>
          </x14:cfRule>
          <x14:cfRule type="dataBar" id="{6ADDE7D5-F050-4C44-89C9-82121082C0A1}">
            <x14:dataBar minLength="10" maxLength="90" axisPosition="automatic" gradient="false">
              <x14:cfvo type="autoMin"/>
              <x14:cfvo type="autoMax"/>
              <x14:negativeFillColor rgb="FFFF0000"/>
              <x14:axisColor rgb="FF000000"/>
            </x14:dataBar>
          </x14:cfRule>
          <x14:cfRule type="dataBar" id="{3EF1ED6E-9A75-4956-AAB8-F32987B6D8F2}">
            <x14:dataBar minLength="10" maxLength="90" axisPosition="automatic" gradient="false">
              <x14:cfvo type="autoMin"/>
              <x14:cfvo type="autoMax"/>
              <x14:negativeFillColor rgb="FFFF0000"/>
              <x14:axisColor rgb="FF000000"/>
            </x14:dataBar>
          </x14:cfRule>
          <xm:sqref>H80:H82</xm:sqref>
        </x14:conditionalFormatting>
        <x14:conditionalFormatting xmlns:xm="http://schemas.microsoft.com/office/excel/2006/main">
          <x14:cfRule type="dataBar" id="{8EF6D2C0-47AA-461B-88BE-3B44F159924B}">
            <x14:dataBar minLength="10" maxLength="90" axisPosition="automatic" gradient="false">
              <x14:cfvo type="autoMin"/>
              <x14:cfvo type="autoMax"/>
              <x14:negativeFillColor rgb="FFFF0000"/>
              <x14:axisColor rgb="FF000000"/>
            </x14:dataBar>
          </x14:cfRule>
          <x14:cfRule type="dataBar" id="{F550A713-F048-4D32-8044-B426417D1099}">
            <x14:dataBar minLength="10" maxLength="90" axisPosition="automatic" gradient="false">
              <x14:cfvo type="autoMin"/>
              <x14:cfvo type="autoMax"/>
              <x14:negativeFillColor rgb="FFFF0000"/>
              <x14:axisColor rgb="FF000000"/>
            </x14:dataBar>
          </x14:cfRule>
          <x14:cfRule type="dataBar" id="{ED40E3E8-F56B-4072-B6C3-7C3D3BE53489}">
            <x14:dataBar minLength="10" maxLength="90" axisPosition="automatic" gradient="false">
              <x14:cfvo type="autoMin"/>
              <x14:cfvo type="autoMax"/>
              <x14:negativeFillColor rgb="FFFF0000"/>
              <x14:axisColor rgb="FF000000"/>
            </x14:dataBar>
          </x14:cfRule>
          <x14:cfRule type="dataBar" id="{B8C4B830-E4EC-4953-8C4B-DEFFB53215D9}">
            <x14:dataBar minLength="10" maxLength="90" axisPosition="automatic" gradient="false">
              <x14:cfvo type="autoMin"/>
              <x14:cfvo type="autoMax"/>
              <x14:negativeFillColor rgb="FFFF0000"/>
              <x14:axisColor rgb="FF000000"/>
            </x14:dataBar>
          </x14:cfRule>
          <xm:sqref>H71:H78</xm:sqref>
        </x14:conditionalFormatting>
        <x14:conditionalFormatting xmlns:xm="http://schemas.microsoft.com/office/excel/2006/main">
          <x14:cfRule type="dataBar" id="{FE9983DD-349B-4AA1-BD15-C39017B3A1A6}">
            <x14:dataBar minLength="10" maxLength="90" axisPosition="automatic" gradient="false">
              <x14:cfvo type="autoMin"/>
              <x14:cfvo type="autoMax"/>
              <x14:negativeFillColor rgb="FFFF0000"/>
              <x14:axisColor rgb="FF000000"/>
            </x14:dataBar>
          </x14:cfRule>
          <x14:cfRule type="dataBar" id="{93F0BCC3-CC55-4166-BD34-138B1092423D}">
            <x14:dataBar minLength="10" maxLength="90" axisPosition="automatic" gradient="false">
              <x14:cfvo type="autoMin"/>
              <x14:cfvo type="autoMax"/>
              <x14:negativeFillColor rgb="FFFF0000"/>
              <x14:axisColor rgb="FF000000"/>
            </x14:dataBar>
          </x14:cfRule>
          <x14:cfRule type="dataBar" id="{68CCDE97-F0CE-4B6B-AD26-D7F062FFB812}">
            <x14:dataBar minLength="10" maxLength="90" axisPosition="automatic" gradient="false">
              <x14:cfvo type="autoMin"/>
              <x14:cfvo type="autoMax"/>
              <x14:negativeFillColor rgb="FFFF0000"/>
              <x14:axisColor rgb="FF000000"/>
            </x14:dataBar>
          </x14:cfRule>
          <x14:cfRule type="dataBar" id="{1C1FDC33-AB98-4A67-86B1-4DE5CF002D44}">
            <x14:dataBar minLength="10" maxLength="90" axisPosition="automatic" gradient="false">
              <x14:cfvo type="autoMin"/>
              <x14:cfvo type="autoMax"/>
              <x14:negativeFillColor rgb="FFFF0000"/>
              <x14:axisColor rgb="FF000000"/>
            </x14:dataBar>
          </x14:cfRule>
          <xm:sqref>H65:H69</xm:sqref>
        </x14:conditionalFormatting>
        <x14:conditionalFormatting xmlns:xm="http://schemas.microsoft.com/office/excel/2006/main">
          <x14:cfRule type="dataBar" id="{9269BB80-79C2-4F17-9255-96CFD62A939C}">
            <x14:dataBar minLength="10" maxLength="90" axisPosition="automatic" gradient="false">
              <x14:cfvo type="autoMin"/>
              <x14:cfvo type="autoMax"/>
              <x14:negativeFillColor rgb="FFFF0000"/>
              <x14:axisColor rgb="FF000000"/>
            </x14:dataBar>
          </x14:cfRule>
          <x14:cfRule type="dataBar" id="{30EDF97F-93A0-419C-8C74-E03AEE29A4E4}">
            <x14:dataBar minLength="10" maxLength="90" axisPosition="automatic" gradient="false">
              <x14:cfvo type="autoMin"/>
              <x14:cfvo type="autoMax"/>
              <x14:negativeFillColor rgb="FFFF0000"/>
              <x14:axisColor rgb="FF000000"/>
            </x14:dataBar>
          </x14:cfRule>
          <x14:cfRule type="dataBar" id="{712BCAEE-59CE-494E-9855-EFCAA3584EC0}">
            <x14:dataBar minLength="10" maxLength="90" axisPosition="automatic" gradient="false">
              <x14:cfvo type="autoMin"/>
              <x14:cfvo type="autoMax"/>
              <x14:negativeFillColor rgb="FFFF0000"/>
              <x14:axisColor rgb="FF000000"/>
            </x14:dataBar>
          </x14:cfRule>
          <x14:cfRule type="dataBar" id="{4470F715-96F6-496E-9A5E-006F59B835E2}">
            <x14:dataBar minLength="10" maxLength="90" axisPosition="automatic" gradient="false">
              <x14:cfvo type="autoMin"/>
              <x14:cfvo type="autoMax"/>
              <x14:negativeFillColor rgb="FFFF0000"/>
              <x14:axisColor rgb="FF000000"/>
            </x14:dataBar>
          </x14:cfRule>
          <xm:sqref>H49:H62</xm:sqref>
        </x14:conditionalFormatting>
        <x14:conditionalFormatting xmlns:xm="http://schemas.microsoft.com/office/excel/2006/main">
          <x14:cfRule type="dataBar" id="{6C68F9D9-DA9D-4BCF-89DF-444C9089DFD1}">
            <x14:dataBar minLength="10" maxLength="90" axisPosition="automatic" gradient="false">
              <x14:cfvo type="autoMin"/>
              <x14:cfvo type="autoMax"/>
              <x14:negativeFillColor rgb="FFFF0000"/>
              <x14:axisColor rgb="FF000000"/>
            </x14:dataBar>
          </x14:cfRule>
          <x14:cfRule type="dataBar" id="{30A6B6B4-5053-4C70-8C90-10936C20A74C}">
            <x14:dataBar minLength="10" maxLength="90" axisPosition="automatic" gradient="false">
              <x14:cfvo type="autoMin"/>
              <x14:cfvo type="autoMax"/>
              <x14:negativeFillColor rgb="FFFF0000"/>
              <x14:axisColor rgb="FF000000"/>
            </x14:dataBar>
          </x14:cfRule>
          <x14:cfRule type="dataBar" id="{BBF43219-94CB-48AE-A243-933FACCAD095}">
            <x14:dataBar minLength="10" maxLength="90" axisPosition="automatic" gradient="false">
              <x14:cfvo type="autoMin"/>
              <x14:cfvo type="autoMax"/>
              <x14:negativeFillColor rgb="FFFF0000"/>
              <x14:axisColor rgb="FF000000"/>
            </x14:dataBar>
          </x14:cfRule>
          <x14:cfRule type="dataBar" id="{79FF9788-80ED-4B70-9AD0-8437A13CD1BF}">
            <x14:dataBar minLength="10" maxLength="90" axisPosition="automatic" gradient="false">
              <x14:cfvo type="autoMin"/>
              <x14:cfvo type="autoMax"/>
              <x14:negativeFillColor rgb="FFFF0000"/>
              <x14:axisColor rgb="FF000000"/>
            </x14:dataBar>
          </x14:cfRule>
          <xm:sqref>H31:H46</xm:sqref>
        </x14:conditionalFormatting>
        <x14:conditionalFormatting xmlns:xm="http://schemas.microsoft.com/office/excel/2006/main">
          <x14:cfRule type="dataBar" id="{30BBFFA4-20F0-478C-81BA-74602950B26D}">
            <x14:dataBar minLength="10" maxLength="90" axisPosition="automatic" gradient="false">
              <x14:cfvo type="autoMin"/>
              <x14:cfvo type="autoMax"/>
              <x14:negativeFillColor rgb="FFFF0000"/>
              <x14:axisColor rgb="FF000000"/>
            </x14:dataBar>
          </x14:cfRule>
          <x14:cfRule type="dataBar" id="{E54DA9B0-82CD-4378-8D1A-545034E97DE5}">
            <x14:dataBar minLength="10" maxLength="90" axisPosition="automatic" gradient="false">
              <x14:cfvo type="autoMin"/>
              <x14:cfvo type="autoMax"/>
              <x14:negativeFillColor rgb="FFFF0000"/>
              <x14:axisColor rgb="FF000000"/>
            </x14:dataBar>
          </x14:cfRule>
          <x14:cfRule type="dataBar" id="{FDED6A4A-9FD9-409E-B5EB-6A9BADE89155}">
            <x14:dataBar minLength="10" maxLength="90" axisPosition="automatic" gradient="false">
              <x14:cfvo type="autoMin"/>
              <x14:cfvo type="autoMax"/>
              <x14:negativeFillColor rgb="FFFF0000"/>
              <x14:axisColor rgb="FF000000"/>
            </x14:dataBar>
          </x14:cfRule>
          <x14:cfRule type="dataBar" id="{1A80C230-FB98-4930-9242-3FB6D8215EA4}">
            <x14:dataBar minLength="10" maxLength="90" axisPosition="automatic" gradient="false">
              <x14:cfvo type="autoMin"/>
              <x14:cfvo type="autoMax"/>
              <x14:negativeFillColor rgb="FFFF0000"/>
              <x14:axisColor rgb="FF000000"/>
            </x14:dataBar>
          </x14:cfRule>
          <xm:sqref>H26:H29</xm:sqref>
        </x14:conditionalFormatting>
        <x14:conditionalFormatting xmlns:xm="http://schemas.microsoft.com/office/excel/2006/main">
          <x14:cfRule type="dataBar" id="{438734AE-1E40-47B2-872D-F0FAA5349A56}">
            <x14:dataBar minLength="10" maxLength="90" axisPosition="automatic" gradient="false">
              <x14:cfvo type="autoMin"/>
              <x14:cfvo type="autoMax"/>
              <x14:negativeFillColor rgb="FFFF0000"/>
              <x14:axisColor rgb="FF000000"/>
            </x14:dataBar>
          </x14:cfRule>
          <x14:cfRule type="dataBar" id="{CDB7C49A-A0FB-492E-86C6-91A5EA143538}">
            <x14:dataBar minLength="10" maxLength="90" axisPosition="automatic" gradient="false">
              <x14:cfvo type="autoMin"/>
              <x14:cfvo type="autoMax"/>
              <x14:negativeFillColor rgb="FFFF0000"/>
              <x14:axisColor rgb="FF000000"/>
            </x14:dataBar>
          </x14:cfRule>
          <x14:cfRule type="dataBar" id="{324690E3-47C5-4542-B54B-4F40EDFEE8C3}">
            <x14:dataBar minLength="10" maxLength="90" axisPosition="automatic" gradient="false">
              <x14:cfvo type="autoMin"/>
              <x14:cfvo type="autoMax"/>
              <x14:negativeFillColor rgb="FFFF0000"/>
              <x14:axisColor rgb="FF000000"/>
            </x14:dataBar>
          </x14:cfRule>
          <x14:cfRule type="dataBar" id="{CF46A465-CBBC-4F7C-AC8C-2BE95BB24B61}">
            <x14:dataBar minLength="10" maxLength="90" axisPosition="automatic" gradient="false">
              <x14:cfvo type="autoMin"/>
              <x14:cfvo type="autoMax"/>
              <x14:negativeFillColor rgb="FFFF0000"/>
              <x14:axisColor rgb="FF000000"/>
            </x14:dataBar>
          </x14:cfRule>
          <xm:sqref>H12:H24</xm:sqref>
        </x14:conditionalFormatting>
        <x14:conditionalFormatting xmlns:xm="http://schemas.microsoft.com/office/excel/2006/main">
          <x14:cfRule type="dataBar" id="{3DDBCDCD-B3BD-4BAC-AA7C-C847E07CE86C}">
            <x14:dataBar minLength="10" maxLength="90" axisPosition="automatic" gradient="false">
              <x14:cfvo type="autoMin"/>
              <x14:cfvo type="autoMax"/>
              <x14:negativeFillColor rgb="FFFF0000"/>
              <x14:axisColor rgb="FF000000"/>
            </x14:dataBar>
          </x14:cfRule>
          <x14:cfRule type="dataBar" id="{5DBFD190-C3DF-4F78-971B-7F6FB63D22AA}">
            <x14:dataBar minLength="10" maxLength="90" axisPosition="automatic" gradient="false">
              <x14:cfvo type="autoMin"/>
              <x14:cfvo type="autoMax"/>
              <x14:negativeFillColor rgb="FFFF0000"/>
              <x14:axisColor rgb="FF000000"/>
            </x14:dataBar>
          </x14:cfRule>
          <x14:cfRule type="dataBar" id="{A16A32A3-C8E8-4C96-8FB7-AC43A98AE1EE}">
            <x14:dataBar minLength="10" maxLength="90" axisPosition="automatic" gradient="false">
              <x14:cfvo type="autoMin"/>
              <x14:cfvo type="autoMax"/>
              <x14:negativeFillColor rgb="FFFF0000"/>
              <x14:axisColor rgb="FF000000"/>
            </x14:dataBar>
          </x14:cfRule>
          <x14:cfRule type="dataBar" id="{7DF221C8-1EFE-4D28-98F1-2A8FA7B2C566}">
            <x14:dataBar minLength="10" maxLength="90" axisPosition="automatic" gradient="false">
              <x14:cfvo type="autoMin"/>
              <x14:cfvo type="autoMax"/>
              <x14:negativeFillColor rgb="FFFF0000"/>
              <x14:axisColor rgb="FF000000"/>
            </x14:dataBar>
          </x14:cfRule>
          <xm:sqref>H6:H10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Y257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6" ySplit="3" topLeftCell="G4" activePane="bottomRight" state="frozen"/>
      <selection pane="topLeft" activeCell="A1" activeCellId="0" sqref="A1"/>
      <selection pane="topRight" activeCell="G1" activeCellId="0" sqref="G1"/>
      <selection pane="bottomLeft" activeCell="A4" activeCellId="0" sqref="A4"/>
      <selection pane="bottomRight" activeCell="G4" activeCellId="0" sqref="G4"/>
    </sheetView>
  </sheetViews>
  <sheetFormatPr defaultColWidth="8.6796875" defaultRowHeight="12.75" customHeight="true" zeroHeight="false" outlineLevelRow="0" outlineLevelCol="0"/>
  <cols>
    <col collapsed="false" customWidth="true" hidden="false" outlineLevel="0" max="1" min="1" style="0" width="4.67"/>
    <col collapsed="false" customWidth="true" hidden="false" outlineLevel="0" max="2" min="2" style="0" width="10.88"/>
    <col collapsed="false" customWidth="true" hidden="false" outlineLevel="0" max="3" min="3" style="0" width="13"/>
    <col collapsed="false" customWidth="true" hidden="false" outlineLevel="0" max="4" min="4" style="0" width="4.22"/>
    <col collapsed="false" customWidth="true" hidden="false" outlineLevel="0" max="5" min="5" style="0" width="5.56"/>
    <col collapsed="false" customWidth="true" hidden="false" outlineLevel="0" max="6" min="6" style="0" width="64.67"/>
    <col collapsed="false" customWidth="true" hidden="false" outlineLevel="0" max="7" min="7" style="0" width="10"/>
    <col collapsed="false" customWidth="true" hidden="false" outlineLevel="0" max="11" min="8" style="0" width="13"/>
    <col collapsed="false" customWidth="true" hidden="false" outlineLevel="0" max="16" min="16" style="0" width="9.67"/>
    <col collapsed="false" customWidth="true" hidden="false" outlineLevel="0" max="17" min="17" style="0" width="9.33"/>
    <col collapsed="false" customWidth="true" hidden="false" outlineLevel="0" max="18" min="18" style="0" width="9.78"/>
    <col collapsed="false" customWidth="true" hidden="false" outlineLevel="0" max="20" min="20" style="0" width="9.78"/>
    <col collapsed="false" customWidth="true" hidden="false" outlineLevel="0" max="21" min="21" style="0" width="9.21"/>
    <col collapsed="false" customWidth="true" hidden="false" outlineLevel="0" max="22" min="22" style="0" width="9.88"/>
    <col collapsed="false" customWidth="true" hidden="false" outlineLevel="0" max="23" min="23" style="0" width="9.44"/>
    <col collapsed="false" customWidth="true" hidden="false" outlineLevel="0" max="25" min="25" style="0" width="3.56"/>
    <col collapsed="false" customWidth="true" hidden="false" outlineLevel="0" max="27" min="27" style="0" width="3.88"/>
    <col collapsed="false" customWidth="true" hidden="false" outlineLevel="0" max="33" min="33" style="0" width="3.88"/>
    <col collapsed="false" customWidth="true" hidden="false" outlineLevel="0" max="41" min="41" style="0" width="5.21"/>
    <col collapsed="false" customWidth="true" hidden="false" outlineLevel="0" max="47" min="46" style="0" width="12.44"/>
    <col collapsed="false" customWidth="true" hidden="false" outlineLevel="0" max="71" min="71" style="0" width="4.78"/>
    <col collapsed="false" customWidth="true" hidden="false" outlineLevel="0" max="88" min="88" style="0" width="10.21"/>
    <col collapsed="false" customWidth="true" hidden="false" outlineLevel="0" max="89" min="89" style="0" width="4.11"/>
    <col collapsed="false" customWidth="true" hidden="false" outlineLevel="0" max="90" min="90" style="0" width="12.11"/>
    <col collapsed="false" customWidth="true" hidden="false" outlineLevel="0" max="100" min="100" style="0" width="4.44"/>
    <col collapsed="false" customWidth="true" hidden="false" outlineLevel="0" max="101" min="101" style="0" width="35.67"/>
    <col collapsed="false" customWidth="true" hidden="false" outlineLevel="0" max="102" min="102" style="0" width="30.67"/>
    <col collapsed="false" customWidth="true" hidden="false" outlineLevel="0" max="103" min="103" style="0" width="15.44"/>
  </cols>
  <sheetData>
    <row r="1" customFormat="false" ht="13.8" hidden="false" customHeight="false" outlineLevel="0" collapsed="false">
      <c r="A1" s="0" t="s">
        <v>210</v>
      </c>
      <c r="B1" s="26" t="s">
        <v>211</v>
      </c>
      <c r="C1" s="27" t="s">
        <v>210</v>
      </c>
      <c r="D1" s="28" t="s">
        <v>210</v>
      </c>
      <c r="E1" s="29"/>
      <c r="F1" s="30" t="s">
        <v>212</v>
      </c>
      <c r="G1" s="31" t="s">
        <v>213</v>
      </c>
      <c r="H1" s="32" t="s">
        <v>214</v>
      </c>
      <c r="I1" s="32" t="s">
        <v>214</v>
      </c>
      <c r="J1" s="32" t="s">
        <v>214</v>
      </c>
      <c r="K1" s="118" t="s">
        <v>214</v>
      </c>
      <c r="L1" s="119"/>
      <c r="M1" s="119"/>
      <c r="N1" s="119"/>
      <c r="O1" s="119"/>
      <c r="P1" s="120" t="s">
        <v>3470</v>
      </c>
      <c r="Q1" s="120" t="s">
        <v>3471</v>
      </c>
      <c r="R1" s="119" t="s">
        <v>3472</v>
      </c>
      <c r="S1" s="119" t="s">
        <v>3473</v>
      </c>
      <c r="T1" s="119" t="s">
        <v>3474</v>
      </c>
      <c r="U1" s="119" t="s">
        <v>3475</v>
      </c>
      <c r="V1" s="119" t="s">
        <v>3476</v>
      </c>
      <c r="W1" s="121"/>
      <c r="X1" s="121"/>
      <c r="Y1" s="33"/>
      <c r="AA1" s="34"/>
      <c r="AB1" s="0" t="s">
        <v>3477</v>
      </c>
      <c r="AC1" s="0" t="s">
        <v>3478</v>
      </c>
      <c r="AD1" s="0" t="s">
        <v>1839</v>
      </c>
      <c r="AE1" s="0" t="s">
        <v>3476</v>
      </c>
      <c r="AF1" s="0" t="s">
        <v>234</v>
      </c>
      <c r="AG1" s="34"/>
      <c r="AH1" s="35" t="s">
        <v>215</v>
      </c>
      <c r="AI1" s="122" t="s">
        <v>3479</v>
      </c>
      <c r="AJ1" s="122" t="s">
        <v>3479</v>
      </c>
      <c r="AK1" s="122" t="s">
        <v>3479</v>
      </c>
      <c r="AL1" s="122" t="s">
        <v>3480</v>
      </c>
      <c r="AM1" s="122" t="s">
        <v>3480</v>
      </c>
      <c r="AN1" s="122" t="s">
        <v>3480</v>
      </c>
      <c r="AO1" s="36"/>
      <c r="AP1" s="37" t="s">
        <v>216</v>
      </c>
      <c r="AQ1" s="37" t="s">
        <v>217</v>
      </c>
      <c r="AR1" s="37" t="s">
        <v>217</v>
      </c>
      <c r="AS1" s="37" t="s">
        <v>217</v>
      </c>
      <c r="AT1" s="123" t="s">
        <v>217</v>
      </c>
      <c r="AU1" s="123" t="s">
        <v>217</v>
      </c>
      <c r="AV1" s="123" t="s">
        <v>217</v>
      </c>
      <c r="AW1" s="124" t="s">
        <v>3481</v>
      </c>
      <c r="AX1" s="124" t="s">
        <v>3481</v>
      </c>
      <c r="AY1" s="124" t="s">
        <v>3481</v>
      </c>
      <c r="AZ1" s="124" t="s">
        <v>3482</v>
      </c>
      <c r="BA1" s="124" t="s">
        <v>3483</v>
      </c>
      <c r="BB1" s="124" t="s">
        <v>3484</v>
      </c>
      <c r="BC1" s="124" t="s">
        <v>3485</v>
      </c>
      <c r="BD1" s="124" t="s">
        <v>3484</v>
      </c>
      <c r="BE1" s="124" t="s">
        <v>3486</v>
      </c>
      <c r="BF1" s="124" t="s">
        <v>3487</v>
      </c>
      <c r="BG1" s="125" t="s">
        <v>3488</v>
      </c>
      <c r="BH1" s="124" t="s">
        <v>3489</v>
      </c>
      <c r="BI1" s="124" t="s">
        <v>3490</v>
      </c>
      <c r="BJ1" s="124" t="s">
        <v>3491</v>
      </c>
      <c r="BK1" s="124" t="s">
        <v>3470</v>
      </c>
      <c r="BL1" s="124" t="s">
        <v>3470</v>
      </c>
      <c r="BM1" s="124" t="s">
        <v>3492</v>
      </c>
      <c r="BN1" s="124" t="s">
        <v>3493</v>
      </c>
      <c r="BO1" s="124" t="s">
        <v>3494</v>
      </c>
      <c r="BP1" s="124" t="s">
        <v>3495</v>
      </c>
      <c r="BQ1" s="124" t="s">
        <v>3496</v>
      </c>
      <c r="BR1" s="124" t="s">
        <v>3496</v>
      </c>
      <c r="BS1" s="38"/>
      <c r="BT1" s="39" t="s">
        <v>218</v>
      </c>
      <c r="BU1" s="126" t="s">
        <v>3497</v>
      </c>
      <c r="BV1" s="126" t="s">
        <v>3498</v>
      </c>
      <c r="BW1" s="126" t="s">
        <v>3499</v>
      </c>
      <c r="BX1" s="126" t="s">
        <v>3500</v>
      </c>
      <c r="BY1" s="126" t="s">
        <v>3501</v>
      </c>
      <c r="BZ1" s="126" t="s">
        <v>3501</v>
      </c>
      <c r="CA1" s="126" t="s">
        <v>3502</v>
      </c>
      <c r="CB1" s="126" t="s">
        <v>3503</v>
      </c>
      <c r="CC1" s="126" t="s">
        <v>3504</v>
      </c>
      <c r="CD1" s="126" t="s">
        <v>3505</v>
      </c>
      <c r="CE1" s="126" t="s">
        <v>3492</v>
      </c>
      <c r="CF1" s="126" t="s">
        <v>3506</v>
      </c>
      <c r="CG1" s="126" t="s">
        <v>3507</v>
      </c>
      <c r="CH1" s="126" t="s">
        <v>3508</v>
      </c>
      <c r="CI1" s="126" t="s">
        <v>3508</v>
      </c>
      <c r="CJ1" s="96" t="s">
        <v>3509</v>
      </c>
      <c r="CK1" s="34"/>
      <c r="CL1" s="127" t="s">
        <v>3510</v>
      </c>
      <c r="CM1" s="127" t="s">
        <v>3510</v>
      </c>
      <c r="CN1" s="127" t="s">
        <v>3510</v>
      </c>
      <c r="CO1" s="127" t="s">
        <v>3510</v>
      </c>
      <c r="CP1" s="127" t="s">
        <v>3510</v>
      </c>
      <c r="CQ1" s="127" t="s">
        <v>3510</v>
      </c>
      <c r="CR1" s="127" t="s">
        <v>3510</v>
      </c>
      <c r="CS1" s="127" t="s">
        <v>3510</v>
      </c>
      <c r="CT1" s="127" t="s">
        <v>3510</v>
      </c>
      <c r="CU1" s="127" t="s">
        <v>3510</v>
      </c>
      <c r="CV1" s="128"/>
      <c r="CW1" s="40" t="s">
        <v>219</v>
      </c>
      <c r="CX1" s="41" t="s">
        <v>220</v>
      </c>
      <c r="CY1" s="42" t="s">
        <v>221</v>
      </c>
    </row>
    <row r="2" customFormat="false" ht="13.8" hidden="false" customHeight="false" outlineLevel="0" collapsed="false">
      <c r="A2" s="43" t="s">
        <v>222</v>
      </c>
      <c r="B2" s="26" t="s">
        <v>211</v>
      </c>
      <c r="C2" s="44" t="s">
        <v>223</v>
      </c>
      <c r="D2" s="45" t="s">
        <v>224</v>
      </c>
      <c r="E2" s="29" t="s">
        <v>225</v>
      </c>
      <c r="F2" s="46"/>
      <c r="G2" s="47" t="s">
        <v>226</v>
      </c>
      <c r="H2" s="48" t="s">
        <v>227</v>
      </c>
      <c r="I2" s="48" t="s">
        <v>228</v>
      </c>
      <c r="J2" s="48" t="s">
        <v>229</v>
      </c>
      <c r="K2" s="129" t="s">
        <v>230</v>
      </c>
      <c r="L2" s="46" t="s">
        <v>3497</v>
      </c>
      <c r="M2" s="46" t="s">
        <v>3511</v>
      </c>
      <c r="N2" s="46" t="s">
        <v>3512</v>
      </c>
      <c r="O2" s="46" t="s">
        <v>3513</v>
      </c>
      <c r="P2" s="120" t="s">
        <v>3514</v>
      </c>
      <c r="Q2" s="130" t="s">
        <v>3515</v>
      </c>
      <c r="R2" s="46" t="s">
        <v>3516</v>
      </c>
      <c r="S2" s="120" t="s">
        <v>3517</v>
      </c>
      <c r="T2" s="46" t="s">
        <v>3518</v>
      </c>
      <c r="U2" s="46" t="s">
        <v>3519</v>
      </c>
      <c r="V2" s="120" t="s">
        <v>3520</v>
      </c>
      <c r="W2" s="131" t="s">
        <v>3521</v>
      </c>
      <c r="X2" s="131" t="s">
        <v>3522</v>
      </c>
      <c r="Y2" s="49"/>
      <c r="Z2" s="132" t="s">
        <v>230</v>
      </c>
      <c r="AA2" s="34"/>
      <c r="AB2" s="133" t="s">
        <v>3523</v>
      </c>
      <c r="AC2" s="133" t="s">
        <v>3523</v>
      </c>
      <c r="AD2" s="133" t="s">
        <v>3523</v>
      </c>
      <c r="AE2" s="133" t="s">
        <v>3523</v>
      </c>
      <c r="AF2" s="133" t="s">
        <v>3523</v>
      </c>
      <c r="AG2" s="34"/>
      <c r="AH2" s="51" t="s">
        <v>231</v>
      </c>
      <c r="AI2" s="134" t="s">
        <v>3524</v>
      </c>
      <c r="AJ2" s="134" t="s">
        <v>3525</v>
      </c>
      <c r="AK2" s="134" t="s">
        <v>3526</v>
      </c>
      <c r="AL2" s="134" t="s">
        <v>3526</v>
      </c>
      <c r="AM2" s="134" t="s">
        <v>3527</v>
      </c>
      <c r="AN2" s="134" t="s">
        <v>1839</v>
      </c>
      <c r="AO2" s="52"/>
      <c r="AP2" s="53" t="s">
        <v>232</v>
      </c>
      <c r="AQ2" s="53" t="s">
        <v>227</v>
      </c>
      <c r="AR2" s="53" t="s">
        <v>233</v>
      </c>
      <c r="AS2" s="53" t="s">
        <v>234</v>
      </c>
      <c r="AT2" s="135" t="s">
        <v>227</v>
      </c>
      <c r="AU2" s="135" t="s">
        <v>233</v>
      </c>
      <c r="AV2" s="135" t="s">
        <v>234</v>
      </c>
      <c r="AW2" s="136" t="s">
        <v>3528</v>
      </c>
      <c r="AX2" s="136" t="s">
        <v>3529</v>
      </c>
      <c r="AY2" s="136" t="s">
        <v>3530</v>
      </c>
      <c r="AZ2" s="136" t="s">
        <v>3531</v>
      </c>
      <c r="BA2" s="136" t="s">
        <v>3532</v>
      </c>
      <c r="BB2" s="136" t="s">
        <v>3528</v>
      </c>
      <c r="BC2" s="136" t="s">
        <v>3533</v>
      </c>
      <c r="BD2" s="136" t="s">
        <v>3529</v>
      </c>
      <c r="BE2" s="136" t="s">
        <v>3534</v>
      </c>
      <c r="BF2" s="136" t="s">
        <v>3535</v>
      </c>
      <c r="BG2" s="136" t="s">
        <v>3535</v>
      </c>
      <c r="BH2" s="136" t="s">
        <v>233</v>
      </c>
      <c r="BI2" s="136" t="s">
        <v>233</v>
      </c>
      <c r="BJ2" s="136" t="s">
        <v>233</v>
      </c>
      <c r="BK2" s="136" t="s">
        <v>3536</v>
      </c>
      <c r="BL2" s="136" t="s">
        <v>3537</v>
      </c>
      <c r="BM2" s="136" t="s">
        <v>210</v>
      </c>
      <c r="BN2" s="136" t="s">
        <v>3538</v>
      </c>
      <c r="BO2" s="136" t="s">
        <v>3539</v>
      </c>
      <c r="BP2" s="136" t="s">
        <v>3540</v>
      </c>
      <c r="BQ2" s="136" t="s">
        <v>3541</v>
      </c>
      <c r="BR2" s="136" t="s">
        <v>3542</v>
      </c>
      <c r="BS2" s="38"/>
      <c r="BT2" s="54" t="s">
        <v>213</v>
      </c>
      <c r="BU2" s="126"/>
      <c r="BV2" s="126"/>
      <c r="BW2" s="126" t="s">
        <v>3516</v>
      </c>
      <c r="BX2" s="126" t="s">
        <v>3543</v>
      </c>
      <c r="BY2" s="126" t="s">
        <v>3544</v>
      </c>
      <c r="BZ2" s="126" t="s">
        <v>3516</v>
      </c>
      <c r="CA2" s="126" t="s">
        <v>3545</v>
      </c>
      <c r="CB2" s="126" t="s">
        <v>3546</v>
      </c>
      <c r="CC2" s="126" t="s">
        <v>3515</v>
      </c>
      <c r="CD2" s="126"/>
      <c r="CE2" s="126"/>
      <c r="CF2" s="126"/>
      <c r="CG2" s="126"/>
      <c r="CH2" s="126" t="s">
        <v>3547</v>
      </c>
      <c r="CI2" s="126" t="s">
        <v>3548</v>
      </c>
      <c r="CJ2" s="96"/>
      <c r="CK2" s="34"/>
      <c r="CL2" s="127" t="s">
        <v>3506</v>
      </c>
      <c r="CM2" s="127" t="s">
        <v>3549</v>
      </c>
      <c r="CN2" s="127" t="s">
        <v>3550</v>
      </c>
      <c r="CO2" s="127" t="s">
        <v>3497</v>
      </c>
      <c r="CP2" s="127" t="s">
        <v>3511</v>
      </c>
      <c r="CQ2" s="127" t="s">
        <v>3551</v>
      </c>
      <c r="CR2" s="127" t="s">
        <v>3552</v>
      </c>
      <c r="CS2" s="127" t="s">
        <v>3553</v>
      </c>
      <c r="CT2" s="127" t="s">
        <v>3499</v>
      </c>
      <c r="CU2" s="127" t="s">
        <v>3554</v>
      </c>
      <c r="CV2" s="128"/>
      <c r="CW2" s="55" t="s">
        <v>235</v>
      </c>
      <c r="CX2" s="41" t="s">
        <v>236</v>
      </c>
      <c r="CY2" s="56" t="s">
        <v>237</v>
      </c>
    </row>
    <row r="3" customFormat="false" ht="13.8" hidden="false" customHeight="false" outlineLevel="0" collapsed="false">
      <c r="A3" s="57" t="s">
        <v>238</v>
      </c>
      <c r="B3" s="58" t="s">
        <v>211</v>
      </c>
      <c r="C3" s="59" t="s">
        <v>239</v>
      </c>
      <c r="D3" s="60" t="s">
        <v>240</v>
      </c>
      <c r="E3" s="137"/>
      <c r="F3" s="62"/>
      <c r="G3" s="63" t="s">
        <v>241</v>
      </c>
      <c r="H3" s="64" t="s">
        <v>241</v>
      </c>
      <c r="I3" s="65" t="s">
        <v>242</v>
      </c>
      <c r="J3" s="65" t="s">
        <v>243</v>
      </c>
      <c r="K3" s="138" t="s">
        <v>244</v>
      </c>
      <c r="L3" s="139" t="s">
        <v>3555</v>
      </c>
      <c r="M3" s="139" t="s">
        <v>3555</v>
      </c>
      <c r="N3" s="140" t="s">
        <v>3556</v>
      </c>
      <c r="O3" s="139" t="s">
        <v>3555</v>
      </c>
      <c r="P3" s="139" t="s">
        <v>3557</v>
      </c>
      <c r="Q3" s="139" t="s">
        <v>3558</v>
      </c>
      <c r="R3" s="139" t="s">
        <v>3559</v>
      </c>
      <c r="S3" s="139" t="s">
        <v>3555</v>
      </c>
      <c r="T3" s="139" t="s">
        <v>3560</v>
      </c>
      <c r="U3" s="139" t="s">
        <v>3555</v>
      </c>
      <c r="V3" s="139" t="s">
        <v>3555</v>
      </c>
      <c r="W3" s="140" t="s">
        <v>3561</v>
      </c>
      <c r="X3" s="139" t="s">
        <v>3559</v>
      </c>
      <c r="Y3" s="66"/>
      <c r="Z3" s="132" t="s">
        <v>245</v>
      </c>
      <c r="AA3" s="34"/>
      <c r="AB3" s="141" t="s">
        <v>3562</v>
      </c>
      <c r="AC3" s="141" t="s">
        <v>3563</v>
      </c>
      <c r="AD3" s="141" t="s">
        <v>3564</v>
      </c>
      <c r="AE3" s="141" t="s">
        <v>3565</v>
      </c>
      <c r="AF3" s="141" t="s">
        <v>3566</v>
      </c>
      <c r="AG3" s="67"/>
      <c r="AH3" s="68" t="s">
        <v>246</v>
      </c>
      <c r="AI3" s="68" t="s">
        <v>246</v>
      </c>
      <c r="AJ3" s="68" t="s">
        <v>246</v>
      </c>
      <c r="AK3" s="68" t="s">
        <v>246</v>
      </c>
      <c r="AL3" s="68" t="s">
        <v>246</v>
      </c>
      <c r="AM3" s="68" t="s">
        <v>246</v>
      </c>
      <c r="AN3" s="68" t="s">
        <v>246</v>
      </c>
      <c r="AO3" s="69"/>
      <c r="AP3" s="70" t="s">
        <v>247</v>
      </c>
      <c r="AQ3" s="70" t="s">
        <v>248</v>
      </c>
      <c r="AR3" s="70" t="s">
        <v>248</v>
      </c>
      <c r="AS3" s="70" t="s">
        <v>248</v>
      </c>
      <c r="AT3" s="142" t="s">
        <v>3567</v>
      </c>
      <c r="AU3" s="142" t="s">
        <v>3568</v>
      </c>
      <c r="AV3" s="142" t="s">
        <v>3569</v>
      </c>
      <c r="AW3" s="143" t="s">
        <v>3567</v>
      </c>
      <c r="AX3" s="143" t="s">
        <v>3568</v>
      </c>
      <c r="AY3" s="143" t="s">
        <v>3568</v>
      </c>
      <c r="AZ3" s="143" t="s">
        <v>3567</v>
      </c>
      <c r="BA3" s="143" t="s">
        <v>3567</v>
      </c>
      <c r="BB3" s="143" t="s">
        <v>3567</v>
      </c>
      <c r="BC3" s="143" t="s">
        <v>3567</v>
      </c>
      <c r="BD3" s="143" t="s">
        <v>3568</v>
      </c>
      <c r="BE3" s="143" t="s">
        <v>3568</v>
      </c>
      <c r="BF3" s="143" t="s">
        <v>3568</v>
      </c>
      <c r="BG3" s="143" t="s">
        <v>3568</v>
      </c>
      <c r="BH3" s="143" t="s">
        <v>3568</v>
      </c>
      <c r="BI3" s="143" t="s">
        <v>3568</v>
      </c>
      <c r="BJ3" s="143" t="s">
        <v>3568</v>
      </c>
      <c r="BK3" s="143" t="s">
        <v>3567</v>
      </c>
      <c r="BL3" s="143" t="s">
        <v>3567</v>
      </c>
      <c r="BM3" s="143" t="s">
        <v>3568</v>
      </c>
      <c r="BN3" s="143" t="s">
        <v>3569</v>
      </c>
      <c r="BO3" s="143" t="s">
        <v>3569</v>
      </c>
      <c r="BP3" s="143" t="s">
        <v>3567</v>
      </c>
      <c r="BQ3" s="143" t="s">
        <v>3568</v>
      </c>
      <c r="BR3" s="143" t="s">
        <v>3568</v>
      </c>
      <c r="BS3" s="71"/>
      <c r="BT3" s="72" t="s">
        <v>248</v>
      </c>
      <c r="BU3" s="144" t="s">
        <v>248</v>
      </c>
      <c r="BV3" s="144" t="s">
        <v>248</v>
      </c>
      <c r="BW3" s="144" t="s">
        <v>248</v>
      </c>
      <c r="BX3" s="144" t="s">
        <v>248</v>
      </c>
      <c r="BY3" s="144" t="s">
        <v>248</v>
      </c>
      <c r="BZ3" s="144" t="s">
        <v>248</v>
      </c>
      <c r="CA3" s="144" t="s">
        <v>248</v>
      </c>
      <c r="CB3" s="144" t="s">
        <v>248</v>
      </c>
      <c r="CC3" s="144" t="s">
        <v>248</v>
      </c>
      <c r="CD3" s="144" t="s">
        <v>248</v>
      </c>
      <c r="CE3" s="144" t="s">
        <v>248</v>
      </c>
      <c r="CF3" s="144" t="s">
        <v>248</v>
      </c>
      <c r="CG3" s="144" t="s">
        <v>248</v>
      </c>
      <c r="CH3" s="144" t="s">
        <v>248</v>
      </c>
      <c r="CI3" s="144" t="s">
        <v>248</v>
      </c>
      <c r="CJ3" s="145" t="s">
        <v>248</v>
      </c>
      <c r="CK3" s="34"/>
      <c r="CL3" s="146" t="s">
        <v>3570</v>
      </c>
      <c r="CM3" s="146" t="s">
        <v>3571</v>
      </c>
      <c r="CN3" s="146" t="s">
        <v>3572</v>
      </c>
      <c r="CO3" s="146" t="s">
        <v>3573</v>
      </c>
      <c r="CP3" s="146" t="s">
        <v>3574</v>
      </c>
      <c r="CQ3" s="146" t="s">
        <v>3575</v>
      </c>
      <c r="CR3" s="146" t="s">
        <v>3575</v>
      </c>
      <c r="CS3" s="146" t="s">
        <v>3576</v>
      </c>
      <c r="CT3" s="146" t="s">
        <v>3577</v>
      </c>
      <c r="CU3" s="146" t="s">
        <v>3578</v>
      </c>
      <c r="CV3" s="128"/>
      <c r="CW3" s="73" t="s">
        <v>249</v>
      </c>
      <c r="CX3" s="74"/>
      <c r="CY3" s="75" t="s">
        <v>250</v>
      </c>
    </row>
    <row r="4" customFormat="false" ht="13.8" hidden="false" customHeight="false" outlineLevel="0" collapsed="false">
      <c r="A4" s="43"/>
      <c r="B4" s="26"/>
      <c r="C4" s="76"/>
      <c r="D4" s="77" t="s">
        <v>251</v>
      </c>
      <c r="F4" s="2"/>
      <c r="G4" s="78"/>
      <c r="H4" s="79"/>
      <c r="I4" s="79"/>
      <c r="J4" s="79"/>
      <c r="K4" s="147"/>
      <c r="L4" s="79"/>
      <c r="M4" s="79"/>
      <c r="N4" s="148"/>
      <c r="O4" s="79"/>
      <c r="P4" s="79"/>
      <c r="Q4" s="79"/>
      <c r="R4" s="79"/>
      <c r="S4" s="79"/>
      <c r="T4" s="79"/>
      <c r="U4" s="79"/>
      <c r="V4" s="79"/>
      <c r="W4" s="148"/>
      <c r="X4" s="79"/>
      <c r="Y4" s="79"/>
      <c r="AB4" s="80"/>
      <c r="AC4" s="80"/>
      <c r="AD4" s="80"/>
      <c r="AE4" s="80"/>
      <c r="AF4" s="80"/>
      <c r="AG4" s="80"/>
      <c r="AH4" s="81"/>
      <c r="AI4" s="81"/>
      <c r="AJ4" s="81"/>
      <c r="AK4" s="81"/>
      <c r="AL4" s="81"/>
      <c r="AM4" s="81"/>
      <c r="AN4" s="81"/>
      <c r="AO4" s="81"/>
      <c r="AP4" s="82"/>
      <c r="AQ4" s="82"/>
      <c r="AR4" s="82"/>
      <c r="AS4" s="82"/>
      <c r="AT4" s="82"/>
      <c r="AU4" s="82"/>
      <c r="AV4" s="82"/>
      <c r="AW4" s="83"/>
      <c r="AX4" s="83"/>
      <c r="AY4" s="83"/>
      <c r="AZ4" s="83"/>
      <c r="BA4" s="83"/>
      <c r="BB4" s="83"/>
      <c r="BC4" s="83"/>
      <c r="BD4" s="83"/>
      <c r="BE4" s="83"/>
      <c r="BF4" s="83"/>
      <c r="BG4" s="83"/>
      <c r="BH4" s="83"/>
      <c r="BI4" s="83"/>
      <c r="BJ4" s="83"/>
      <c r="BK4" s="83"/>
      <c r="BL4" s="83"/>
      <c r="BM4" s="83"/>
      <c r="BN4" s="83"/>
      <c r="BO4" s="83"/>
      <c r="BP4" s="83"/>
      <c r="BQ4" s="83"/>
      <c r="BR4" s="83"/>
      <c r="BS4" s="83"/>
      <c r="BT4" s="84"/>
      <c r="BU4" s="83"/>
      <c r="BV4" s="83"/>
      <c r="BW4" s="83"/>
      <c r="BX4" s="83"/>
      <c r="BY4" s="83"/>
      <c r="BZ4" s="83"/>
      <c r="CA4" s="83"/>
      <c r="CB4" s="83"/>
      <c r="CC4" s="83"/>
      <c r="CD4" s="83"/>
      <c r="CE4" s="83"/>
      <c r="CF4" s="83"/>
      <c r="CG4" s="83"/>
      <c r="CH4" s="83"/>
      <c r="CI4" s="83"/>
      <c r="CJ4" s="83"/>
      <c r="CW4" s="85"/>
      <c r="CX4" s="74"/>
      <c r="CY4" s="86"/>
    </row>
    <row r="5" customFormat="false" ht="13.8" hidden="false" customHeight="false" outlineLevel="0" collapsed="false">
      <c r="A5" s="43"/>
      <c r="B5" s="26"/>
      <c r="C5" s="76"/>
      <c r="D5" s="87" t="s">
        <v>252</v>
      </c>
      <c r="F5" s="2"/>
      <c r="G5" s="78"/>
      <c r="H5" s="79"/>
      <c r="I5" s="79"/>
      <c r="J5" s="79"/>
      <c r="K5" s="147"/>
      <c r="L5" s="79"/>
      <c r="M5" s="79"/>
      <c r="N5" s="148"/>
      <c r="O5" s="79"/>
      <c r="P5" s="79"/>
      <c r="Q5" s="79"/>
      <c r="R5" s="79"/>
      <c r="S5" s="79"/>
      <c r="T5" s="79"/>
      <c r="U5" s="79"/>
      <c r="V5" s="79"/>
      <c r="W5" s="148"/>
      <c r="X5" s="79"/>
      <c r="Y5" s="79"/>
      <c r="AB5" s="80"/>
      <c r="AC5" s="80"/>
      <c r="AD5" s="80"/>
      <c r="AE5" s="80"/>
      <c r="AF5" s="80"/>
      <c r="AG5" s="80"/>
      <c r="AH5" s="81"/>
      <c r="AI5" s="81"/>
      <c r="AJ5" s="81"/>
      <c r="AK5" s="81"/>
      <c r="AL5" s="81"/>
      <c r="AM5" s="81"/>
      <c r="AN5" s="81"/>
      <c r="AO5" s="81"/>
      <c r="AP5" s="82"/>
      <c r="AQ5" s="82"/>
      <c r="AR5" s="82"/>
      <c r="AS5" s="82"/>
      <c r="AT5" s="82"/>
      <c r="AU5" s="82"/>
      <c r="AV5" s="82"/>
      <c r="AW5" s="83"/>
      <c r="AX5" s="83"/>
      <c r="AY5" s="83"/>
      <c r="AZ5" s="83"/>
      <c r="BA5" s="83"/>
      <c r="BB5" s="83"/>
      <c r="BC5" s="83"/>
      <c r="BD5" s="83"/>
      <c r="BE5" s="83"/>
      <c r="BF5" s="83"/>
      <c r="BG5" s="83"/>
      <c r="BH5" s="83"/>
      <c r="BI5" s="83"/>
      <c r="BJ5" s="83"/>
      <c r="BK5" s="83"/>
      <c r="BL5" s="83"/>
      <c r="BM5" s="83"/>
      <c r="BN5" s="83"/>
      <c r="BO5" s="83"/>
      <c r="BP5" s="83"/>
      <c r="BQ5" s="83"/>
      <c r="BR5" s="83"/>
      <c r="BS5" s="83"/>
      <c r="BT5" s="84"/>
      <c r="BU5" s="83"/>
      <c r="BV5" s="83"/>
      <c r="BW5" s="83"/>
      <c r="BX5" s="83"/>
      <c r="BY5" s="83"/>
      <c r="BZ5" s="83"/>
      <c r="CA5" s="83"/>
      <c r="CB5" s="83"/>
      <c r="CC5" s="83"/>
      <c r="CD5" s="83"/>
      <c r="CE5" s="83"/>
      <c r="CF5" s="83"/>
      <c r="CG5" s="83"/>
      <c r="CH5" s="83"/>
      <c r="CI5" s="83"/>
      <c r="CJ5" s="83"/>
      <c r="CW5" s="85"/>
      <c r="CX5" s="74"/>
      <c r="CY5" s="86"/>
    </row>
    <row r="6" customFormat="false" ht="13.8" hidden="false" customHeight="false" outlineLevel="0" collapsed="false">
      <c r="A6" s="0" t="s">
        <v>253</v>
      </c>
      <c r="B6" s="26" t="s">
        <v>254</v>
      </c>
      <c r="C6" s="88" t="str">
        <f aca="false">MID(A6,1,12)</f>
        <v>A.010.02.101</v>
      </c>
      <c r="D6" s="89" t="s">
        <v>252</v>
      </c>
      <c r="E6" s="90" t="s">
        <v>255</v>
      </c>
      <c r="F6" s="91" t="str">
        <f aca="false">MID(A6, 21,85)</f>
        <v>Leather Chrome tanning - hides from Argentia</v>
      </c>
      <c r="G6" s="133" t="n">
        <f aca="false">H6+I6+J6+K6</f>
        <v>5.92206995774845</v>
      </c>
      <c r="H6" s="149" t="n">
        <f aca="false">N6+O6+P6+Q6</f>
        <v>1.35781621</v>
      </c>
      <c r="I6" s="149" t="n">
        <f aca="false">L6+M6+R6+V6+T6</f>
        <v>1.0814841537</v>
      </c>
      <c r="J6" s="150" t="n">
        <f aca="false">S6+U6+W6+X6</f>
        <v>1.20603419404845</v>
      </c>
      <c r="K6" s="149" t="n">
        <v>2.2767354</v>
      </c>
      <c r="L6" s="130" t="n">
        <v>0.41176558</v>
      </c>
      <c r="M6" s="130" t="n">
        <v>0.17704001</v>
      </c>
      <c r="N6" s="130" t="n">
        <v>0.51561912</v>
      </c>
      <c r="O6" s="130" t="n">
        <v>0.28690415</v>
      </c>
      <c r="P6" s="130" t="n">
        <v>0.52441753</v>
      </c>
      <c r="Q6" s="130" t="n">
        <v>0.03087541</v>
      </c>
      <c r="R6" s="130" t="n">
        <v>0.44993854</v>
      </c>
      <c r="S6" s="130" t="n">
        <v>1.0892574</v>
      </c>
      <c r="T6" s="130" t="n">
        <v>0.0044632847</v>
      </c>
      <c r="U6" s="130" t="n">
        <v>0.10510334</v>
      </c>
      <c r="V6" s="130" t="n">
        <v>0.038276739</v>
      </c>
      <c r="W6" s="130" t="n">
        <v>0.011673454</v>
      </c>
      <c r="X6" s="130" t="n">
        <v>4.8448191E-011</v>
      </c>
      <c r="Z6" s="151" t="n">
        <f aca="false">K6/0.15</f>
        <v>15.178236</v>
      </c>
      <c r="AB6" s="133" t="n">
        <f aca="false">K6</f>
        <v>2.2767354</v>
      </c>
      <c r="AC6" s="133" t="n">
        <f aca="false">L6+M6+N6+O6+P6+Q6+R6</f>
        <v>2.39656034</v>
      </c>
      <c r="AD6" s="133" t="n">
        <f aca="false">L6+M6+R6+W6</f>
        <v>1.050417584</v>
      </c>
      <c r="AE6" s="133" t="n">
        <f aca="false">V6+L6+M6+R6+T6</f>
        <v>1.0814841537</v>
      </c>
      <c r="AF6" s="133" t="n">
        <f aca="false">S6+U6+X6</f>
        <v>1.19436074004845</v>
      </c>
      <c r="AH6" s="0" t="n">
        <v>103.55661</v>
      </c>
      <c r="AI6" s="96" t="n">
        <v>84.422775</v>
      </c>
      <c r="AJ6" s="96" t="n">
        <v>8.2546025</v>
      </c>
      <c r="AK6" s="96" t="n">
        <v>0</v>
      </c>
      <c r="AL6" s="96" t="n">
        <v>0.74727408</v>
      </c>
      <c r="AM6" s="96" t="n">
        <v>1.4128921</v>
      </c>
      <c r="AN6" s="96" t="n">
        <v>8.7190649</v>
      </c>
      <c r="AP6" s="95" t="n">
        <v>0.33582089</v>
      </c>
      <c r="AQ6" s="95" t="n">
        <v>0.31673977</v>
      </c>
      <c r="AR6" s="95" t="n">
        <v>0.013077488</v>
      </c>
      <c r="AS6" s="95" t="n">
        <v>0.0060036334</v>
      </c>
      <c r="AT6" s="152" t="n">
        <f aca="false">AW6+AZ6+BA6+BB6+BC6+BK6+BL6+BP6</f>
        <v>1.8989194696E-005</v>
      </c>
      <c r="AU6" s="152" t="n">
        <f aca="false">AX6+AY6+BD6+BE6+BF6+BG6+BH6+BI6+BJ6+BM6+BQ6+BR6</f>
        <v>4.83634915910776E-008</v>
      </c>
      <c r="AV6" s="153" t="n">
        <f aca="false">BN6+BO6</f>
        <v>0.840845014</v>
      </c>
      <c r="AW6" s="154" t="n">
        <v>1.4164525E-005</v>
      </c>
      <c r="AX6" s="154" t="n">
        <v>4.2739921E-008</v>
      </c>
      <c r="AY6" s="154" t="n">
        <v>1.1676041E-012</v>
      </c>
      <c r="AZ6" s="154" t="n">
        <v>2.072216E-009</v>
      </c>
      <c r="BA6" s="154" t="n">
        <v>0</v>
      </c>
      <c r="BB6" s="154" t="n">
        <v>1.48282E-008</v>
      </c>
      <c r="BC6" s="154" t="n">
        <v>4.6717879E-006</v>
      </c>
      <c r="BD6" s="154" t="n">
        <v>3.2733166E-009</v>
      </c>
      <c r="BE6" s="154" t="n">
        <v>2.3144215E-009</v>
      </c>
      <c r="BF6" s="154" t="n">
        <v>8.460838E-012</v>
      </c>
      <c r="BG6" s="154" t="n">
        <v>1.6485076E-015</v>
      </c>
      <c r="BH6" s="154" t="n">
        <v>1.7638147E-011</v>
      </c>
      <c r="BI6" s="154" t="n">
        <v>3.3463338E-012</v>
      </c>
      <c r="BJ6" s="154" t="n">
        <v>9.9388557E-013</v>
      </c>
      <c r="BK6" s="154" t="n">
        <v>6.2761391E-008</v>
      </c>
      <c r="BL6" s="154" t="n">
        <v>7.3219989E-008</v>
      </c>
      <c r="BM6" s="154" t="n">
        <v>4.2240341E-012</v>
      </c>
      <c r="BN6" s="154" t="n">
        <v>0.041831044</v>
      </c>
      <c r="BO6" s="154" t="n">
        <v>0.79901397</v>
      </c>
      <c r="BP6" s="154" t="n">
        <v>0</v>
      </c>
      <c r="BQ6" s="154" t="n">
        <v>0</v>
      </c>
      <c r="BR6" s="154" t="n">
        <v>0</v>
      </c>
      <c r="BT6" s="96" t="n">
        <v>0.0017103159</v>
      </c>
      <c r="BU6" s="96" t="n">
        <v>1.6369422E-005</v>
      </c>
      <c r="BV6" s="96" t="n">
        <v>0.0004232095</v>
      </c>
      <c r="BW6" s="96" t="n">
        <v>5.2971197E-005</v>
      </c>
      <c r="BX6" s="96" t="n">
        <v>0.0002679701</v>
      </c>
      <c r="BY6" s="96" t="n">
        <v>8.1485418E-007</v>
      </c>
      <c r="BZ6" s="96" t="n">
        <v>1.9221796E-009</v>
      </c>
      <c r="CA6" s="96" t="n">
        <v>1.2329091E-006</v>
      </c>
      <c r="CB6" s="96" t="n">
        <v>0.00070548184</v>
      </c>
      <c r="CC6" s="96" t="n">
        <v>2.9418603E-005</v>
      </c>
      <c r="CD6" s="96" t="n">
        <v>0</v>
      </c>
      <c r="CE6" s="96" t="n">
        <v>9.3409125E-009</v>
      </c>
      <c r="CF6" s="96" t="n">
        <v>6.3524527E-010</v>
      </c>
      <c r="CG6" s="96" t="n">
        <v>9.9552086E-005</v>
      </c>
      <c r="CH6" s="96" t="n">
        <v>0.00011313065</v>
      </c>
      <c r="CI6" s="96" t="n">
        <v>1.5286682E-007</v>
      </c>
      <c r="CJ6" s="96" t="n">
        <v>0</v>
      </c>
      <c r="CL6" s="155" t="n">
        <v>5.3768026E-010</v>
      </c>
      <c r="CM6" s="155" t="n">
        <v>15.128013</v>
      </c>
      <c r="CN6" s="156" t="n">
        <v>0.028650185</v>
      </c>
      <c r="CO6" s="155" t="n">
        <v>0.011386853</v>
      </c>
      <c r="CP6" s="155" t="n">
        <v>1.3124286E-008</v>
      </c>
      <c r="CQ6" s="155" t="n">
        <v>1.0298904E-006</v>
      </c>
      <c r="CR6" s="155" t="n">
        <v>0.0049071935</v>
      </c>
      <c r="CS6" s="155" t="n">
        <v>2.5294865</v>
      </c>
      <c r="CT6" s="155" t="n">
        <v>5.6734729E-006</v>
      </c>
      <c r="CU6" s="155" t="n">
        <v>0.00028623023</v>
      </c>
      <c r="CW6" s="97"/>
      <c r="CX6" s="98"/>
    </row>
    <row r="7" customFormat="false" ht="13.8" hidden="false" customHeight="false" outlineLevel="0" collapsed="false">
      <c r="A7" s="0" t="s">
        <v>256</v>
      </c>
      <c r="B7" s="26" t="s">
        <v>254</v>
      </c>
      <c r="C7" s="88" t="str">
        <f aca="false">MID(A7,1,12)</f>
        <v>A.010.02.102</v>
      </c>
      <c r="D7" s="89" t="s">
        <v>252</v>
      </c>
      <c r="E7" s="90" t="s">
        <v>255</v>
      </c>
      <c r="F7" s="91" t="str">
        <f aca="false">MID(A7, 21,85)</f>
        <v>Leather Vegetable tanning - hides from Europe</v>
      </c>
      <c r="G7" s="133" t="n">
        <f aca="false">H7+I7+J7+K7</f>
        <v>3.00140269746663</v>
      </c>
      <c r="H7" s="149" t="n">
        <f aca="false">N7+O7+P7+Q7</f>
        <v>0.17054953909</v>
      </c>
      <c r="I7" s="149" t="n">
        <f aca="false">L7+M7+R7+V7+T7</f>
        <v>0.124752171113</v>
      </c>
      <c r="J7" s="150" t="n">
        <f aca="false">S7+U7+W7+X7</f>
        <v>0.0427260872636305</v>
      </c>
      <c r="K7" s="149" t="n">
        <v>2.6633749</v>
      </c>
      <c r="L7" s="130" t="n">
        <v>0.076458553</v>
      </c>
      <c r="M7" s="130" t="n">
        <v>0.041532182</v>
      </c>
      <c r="N7" s="130" t="n">
        <v>0.041415881</v>
      </c>
      <c r="O7" s="130" t="n">
        <v>0.12798356</v>
      </c>
      <c r="P7" s="130" t="n">
        <v>0.00036727572</v>
      </c>
      <c r="Q7" s="130" t="n">
        <v>0.00078282237</v>
      </c>
      <c r="R7" s="130" t="n">
        <v>0.0038168342</v>
      </c>
      <c r="S7" s="130" t="n">
        <v>0.0024625689</v>
      </c>
      <c r="T7" s="130" t="n">
        <v>0.0028524329</v>
      </c>
      <c r="U7" s="157" t="n">
        <v>0.040250408</v>
      </c>
      <c r="V7" s="157" t="n">
        <v>9.2169013E-005</v>
      </c>
      <c r="W7" s="157" t="n">
        <v>1.3110315E-005</v>
      </c>
      <c r="X7" s="130" t="n">
        <v>4.8630508E-011</v>
      </c>
      <c r="Z7" s="151" t="n">
        <f aca="false">K7/0.15</f>
        <v>17.7558326666667</v>
      </c>
      <c r="AB7" s="133" t="n">
        <f aca="false">K7</f>
        <v>2.6633749</v>
      </c>
      <c r="AC7" s="133" t="n">
        <f aca="false">L7+M7+N7+O7+P7+Q7+R7</f>
        <v>0.29235710829</v>
      </c>
      <c r="AD7" s="133" t="n">
        <f aca="false">L7+M7+R7+W7</f>
        <v>0.121820679515</v>
      </c>
      <c r="AE7" s="133" t="n">
        <f aca="false">V7+L7+M7+R7+T7</f>
        <v>0.124752171113</v>
      </c>
      <c r="AF7" s="133" t="n">
        <f aca="false">S7+U7+X7</f>
        <v>0.0427129769486305</v>
      </c>
      <c r="AH7" s="0" t="n">
        <v>90.886772</v>
      </c>
      <c r="AI7" s="96" t="n">
        <v>79.379282</v>
      </c>
      <c r="AJ7" s="96" t="n">
        <v>3.6498286</v>
      </c>
      <c r="AK7" s="96" t="n">
        <v>0</v>
      </c>
      <c r="AL7" s="96" t="n">
        <v>0.71614934</v>
      </c>
      <c r="AM7" s="96" t="n">
        <v>1.4228964</v>
      </c>
      <c r="AN7" s="96" t="n">
        <v>5.7186156</v>
      </c>
      <c r="AP7" s="95" t="n">
        <v>0.32017784</v>
      </c>
      <c r="AQ7" s="95" t="n">
        <v>0.30081391</v>
      </c>
      <c r="AR7" s="95" t="n">
        <v>0.014017187</v>
      </c>
      <c r="AS7" s="95" t="n">
        <v>0.0053467408</v>
      </c>
      <c r="AT7" s="152" t="n">
        <f aca="false">AW7+AZ7+BA7+BB7+BC7+BK7+BL7+BP7</f>
        <v>1.80344068200887E-005</v>
      </c>
      <c r="AU7" s="152" t="n">
        <f aca="false">AX7+AY7+BD7+BE7+BF7+BG7+BH7+BI7+BJ7+BM7+BQ7+BR7</f>
        <v>5.18387082444428E-008</v>
      </c>
      <c r="AV7" s="153" t="n">
        <f aca="false">BN7+BO7</f>
        <v>0.74884324769</v>
      </c>
      <c r="AW7" s="154" t="n">
        <v>1.6477452E-005</v>
      </c>
      <c r="AX7" s="154" t="n">
        <v>4.971645E-008</v>
      </c>
      <c r="AY7" s="154" t="n">
        <v>1.3583244E-012</v>
      </c>
      <c r="AZ7" s="154" t="n">
        <v>7.2213587E-012</v>
      </c>
      <c r="BA7" s="154" t="n">
        <v>0</v>
      </c>
      <c r="BB7" s="154" t="n">
        <v>2.119913E-009</v>
      </c>
      <c r="BC7" s="154" t="n">
        <v>1.554021E-006</v>
      </c>
      <c r="BD7" s="154" t="n">
        <v>3.7773936E-010</v>
      </c>
      <c r="BE7" s="154" t="n">
        <v>1.7191764E-009</v>
      </c>
      <c r="BF7" s="154" t="n">
        <v>1.5550693E-011</v>
      </c>
      <c r="BG7" s="154" t="n">
        <v>2.0646255E-015</v>
      </c>
      <c r="BH7" s="154" t="n">
        <v>4.4711799E-013</v>
      </c>
      <c r="BI7" s="154" t="n">
        <v>1.8187738E-013</v>
      </c>
      <c r="BJ7" s="154" t="n">
        <v>5.9187473E-015</v>
      </c>
      <c r="BK7" s="154" t="n">
        <v>1.5795263E-010</v>
      </c>
      <c r="BL7" s="154" t="n">
        <v>6.487331E-010</v>
      </c>
      <c r="BM7" s="154" t="n">
        <v>7.7964883E-012</v>
      </c>
      <c r="BN7" s="154" t="n">
        <v>0.00016798769</v>
      </c>
      <c r="BO7" s="154" t="n">
        <v>0.74867526</v>
      </c>
      <c r="BP7" s="154" t="n">
        <v>0</v>
      </c>
      <c r="BQ7" s="154" t="n">
        <v>0</v>
      </c>
      <c r="BR7" s="154" t="n">
        <v>0</v>
      </c>
      <c r="BT7" s="96" t="n">
        <v>0.00074333738</v>
      </c>
      <c r="BU7" s="96" t="n">
        <v>1.2256083E-005</v>
      </c>
      <c r="BV7" s="96" t="n">
        <v>0.00049507974</v>
      </c>
      <c r="BW7" s="96" t="n">
        <v>4.6199014E-007</v>
      </c>
      <c r="BX7" s="96" t="n">
        <v>0.00012238169</v>
      </c>
      <c r="BY7" s="96" t="n">
        <v>7.9733681E-007</v>
      </c>
      <c r="BZ7" s="96" t="n">
        <v>1.929413E-009</v>
      </c>
      <c r="CA7" s="96" t="n">
        <v>1.2044406E-006</v>
      </c>
      <c r="CB7" s="96" t="n">
        <v>5.3341218E-007</v>
      </c>
      <c r="CC7" s="96" t="n">
        <v>6.5679591E-007</v>
      </c>
      <c r="CD7" s="96" t="n">
        <v>0</v>
      </c>
      <c r="CE7" s="96" t="n">
        <v>1.7240939E-008</v>
      </c>
      <c r="CF7" s="96" t="n">
        <v>6.4178643E-010</v>
      </c>
      <c r="CG7" s="96" t="n">
        <v>8.6402589E-006</v>
      </c>
      <c r="CH7" s="96" t="n">
        <v>0.00010115295</v>
      </c>
      <c r="CI7" s="96" t="n">
        <v>1.5287234E-007</v>
      </c>
      <c r="CJ7" s="96" t="n">
        <v>0</v>
      </c>
      <c r="CL7" s="155" t="n">
        <v>5.4321679E-010</v>
      </c>
      <c r="CM7" s="155" t="n">
        <v>17.755847</v>
      </c>
      <c r="CN7" s="156" t="n">
        <v>0.030860247</v>
      </c>
      <c r="CO7" s="155" t="n">
        <v>0.0085689655</v>
      </c>
      <c r="CP7" s="155" t="n">
        <v>2.0775584E-010</v>
      </c>
      <c r="CQ7" s="155" t="n">
        <v>2.4184002E-008</v>
      </c>
      <c r="CR7" s="155" t="n">
        <v>0.00059198498</v>
      </c>
      <c r="CS7" s="155" t="n">
        <v>0.027058381</v>
      </c>
      <c r="CT7" s="155" t="n">
        <v>1.0427658E-005</v>
      </c>
      <c r="CU7" s="155" t="n">
        <v>0.00027977589</v>
      </c>
      <c r="CW7" s="97"/>
      <c r="CX7" s="98"/>
    </row>
    <row r="8" customFormat="false" ht="13.8" hidden="false" customHeight="false" outlineLevel="0" collapsed="false">
      <c r="A8" s="0" t="s">
        <v>257</v>
      </c>
      <c r="B8" s="26" t="s">
        <v>254</v>
      </c>
      <c r="C8" s="88" t="str">
        <f aca="false">MID(A8,1,12)</f>
        <v>A.010.02.103</v>
      </c>
      <c r="D8" s="89" t="s">
        <v>252</v>
      </c>
      <c r="E8" s="90" t="s">
        <v>255</v>
      </c>
      <c r="F8" s="91" t="str">
        <f aca="false">MID(A8, 21,85)</f>
        <v>Wool (from Australia transported to Rotterdam)</v>
      </c>
      <c r="G8" s="133" t="n">
        <f aca="false">H8+I8+J8+K8</f>
        <v>9.57188739157642</v>
      </c>
      <c r="H8" s="149" t="n">
        <f aca="false">N8+O8+P8+Q8</f>
        <v>0.02738969239</v>
      </c>
      <c r="I8" s="149" t="n">
        <f aca="false">L8+M8+R8+V8+T8</f>
        <v>0.10809775291</v>
      </c>
      <c r="J8" s="150" t="n">
        <f aca="false">S8+U8+W8+X8</f>
        <v>0.279114546276422</v>
      </c>
      <c r="K8" s="149" t="n">
        <v>9.1572854</v>
      </c>
      <c r="L8" s="130" t="n">
        <v>0.041033651</v>
      </c>
      <c r="M8" s="130" t="n">
        <v>0.057822901</v>
      </c>
      <c r="N8" s="130" t="n">
        <v>0.016121176</v>
      </c>
      <c r="O8" s="130" t="n">
        <v>0.0031511119</v>
      </c>
      <c r="P8" s="130" t="n">
        <v>0.00028184209</v>
      </c>
      <c r="Q8" s="130" t="n">
        <v>0.0078355624</v>
      </c>
      <c r="R8" s="130" t="n">
        <v>0.0073249321</v>
      </c>
      <c r="S8" s="130" t="n">
        <v>0.00045092468</v>
      </c>
      <c r="T8" s="130" t="n">
        <v>0.00050396311</v>
      </c>
      <c r="U8" s="130" t="n">
        <v>0.27866269</v>
      </c>
      <c r="V8" s="157" t="n">
        <v>0.0014123057</v>
      </c>
      <c r="W8" s="157" t="n">
        <v>9.3158783E-007</v>
      </c>
      <c r="X8" s="130" t="n">
        <v>8.5919575E-012</v>
      </c>
      <c r="Z8" s="151" t="n">
        <f aca="false">K8/0.15</f>
        <v>61.0485693333333</v>
      </c>
      <c r="AB8" s="133" t="n">
        <f aca="false">K8</f>
        <v>9.1572854</v>
      </c>
      <c r="AC8" s="133" t="n">
        <f aca="false">L8+M8+N8+O8+P8+Q8+R8</f>
        <v>0.13357117649</v>
      </c>
      <c r="AD8" s="133" t="n">
        <f aca="false">L8+M8+R8+W8</f>
        <v>0.10618241568783</v>
      </c>
      <c r="AE8" s="133" t="n">
        <f aca="false">V8+L8+M8+R8+T8</f>
        <v>0.10809775291</v>
      </c>
      <c r="AF8" s="133" t="n">
        <f aca="false">S8+U8+X8</f>
        <v>0.279113614688592</v>
      </c>
      <c r="AH8" s="0" t="n">
        <v>58.89182</v>
      </c>
      <c r="AI8" s="96" t="n">
        <v>55.903307</v>
      </c>
      <c r="AJ8" s="96" t="n">
        <v>1.0343496</v>
      </c>
      <c r="AK8" s="96" t="n">
        <v>0</v>
      </c>
      <c r="AL8" s="96" t="n">
        <v>0.18352569</v>
      </c>
      <c r="AM8" s="96" t="n">
        <v>1.5535123</v>
      </c>
      <c r="AN8" s="96" t="n">
        <v>0.21712599</v>
      </c>
      <c r="AP8" s="95" t="n">
        <v>1.0089608</v>
      </c>
      <c r="AQ8" s="95" t="n">
        <v>0.95819484</v>
      </c>
      <c r="AR8" s="95" t="n">
        <v>0.046868234</v>
      </c>
      <c r="AS8" s="95" t="n">
        <v>0.0038977277</v>
      </c>
      <c r="AT8" s="152" t="n">
        <f aca="false">AW8+AZ8+BA8+BB8+BC8+BK8+BL8+BP8</f>
        <v>5.7445734160099E-005</v>
      </c>
      <c r="AU8" s="152" t="n">
        <f aca="false">AX8+AY8+BD8+BE8+BF8+BG8+BH8+BI8+BJ8+BM8+BQ8+BR8</f>
        <v>1.73329271652395E-007</v>
      </c>
      <c r="AV8" s="153" t="n">
        <f aca="false">BN8+BO8</f>
        <v>0.54590023564</v>
      </c>
      <c r="AW8" s="154" t="n">
        <v>5.665308E-005</v>
      </c>
      <c r="AX8" s="154" t="n">
        <v>1.7093602E-007</v>
      </c>
      <c r="AY8" s="154" t="n">
        <v>4.6702161E-012</v>
      </c>
      <c r="AZ8" s="154" t="n">
        <v>1.213959E-012</v>
      </c>
      <c r="BA8" s="154" t="n">
        <v>0</v>
      </c>
      <c r="BB8" s="154" t="n">
        <v>4.6340749E-010</v>
      </c>
      <c r="BC8" s="154" t="n">
        <v>7.8936588E-007</v>
      </c>
      <c r="BD8" s="154" t="n">
        <v>1.0237482E-010</v>
      </c>
      <c r="BE8" s="154" t="n">
        <v>8.7107367E-010</v>
      </c>
      <c r="BF8" s="154" t="n">
        <v>1.4100139E-009</v>
      </c>
      <c r="BG8" s="154" t="n">
        <v>2.0601301E-016</v>
      </c>
      <c r="BH8" s="154" t="n">
        <v>4.4638179E-012</v>
      </c>
      <c r="BI8" s="154" t="n">
        <v>5.4848604E-013</v>
      </c>
      <c r="BJ8" s="154" t="n">
        <v>1.0653633E-013</v>
      </c>
      <c r="BK8" s="154" t="n">
        <v>1.1681455E-010</v>
      </c>
      <c r="BL8" s="154" t="n">
        <v>2.7068441E-009</v>
      </c>
      <c r="BM8" s="154" t="n">
        <v>1.1607306E-020</v>
      </c>
      <c r="BN8" s="154" t="n">
        <v>4.092564E-005</v>
      </c>
      <c r="BO8" s="154" t="n">
        <v>0.54585931</v>
      </c>
      <c r="BP8" s="154" t="n">
        <v>0</v>
      </c>
      <c r="BQ8" s="154" t="n">
        <v>0</v>
      </c>
      <c r="BR8" s="154" t="n">
        <v>0</v>
      </c>
      <c r="BT8" s="96" t="n">
        <v>0.0017954795</v>
      </c>
      <c r="BU8" s="96" t="n">
        <v>6.0180539E-006</v>
      </c>
      <c r="BV8" s="96" t="n">
        <v>0.0017021961</v>
      </c>
      <c r="BW8" s="96" t="n">
        <v>8.6711848E-007</v>
      </c>
      <c r="BX8" s="96" t="n">
        <v>7.3014002E-006</v>
      </c>
      <c r="BY8" s="96" t="n">
        <v>2.49863E-008</v>
      </c>
      <c r="BZ8" s="96" t="n">
        <v>3.4088549E-010</v>
      </c>
      <c r="CA8" s="96" t="n">
        <v>3.7631637E-008</v>
      </c>
      <c r="CB8" s="96" t="n">
        <v>7.647317E-007</v>
      </c>
      <c r="CC8" s="96" t="n">
        <v>5.4594823E-006</v>
      </c>
      <c r="CD8" s="96" t="n">
        <v>0</v>
      </c>
      <c r="CE8" s="96" t="n">
        <v>2.5668075E-017</v>
      </c>
      <c r="CF8" s="96" t="n">
        <v>2.101692E-013</v>
      </c>
      <c r="CG8" s="96" t="n">
        <v>3.4700457E-006</v>
      </c>
      <c r="CH8" s="96" t="n">
        <v>6.933485E-005</v>
      </c>
      <c r="CI8" s="96" t="n">
        <v>4.729424E-009</v>
      </c>
      <c r="CJ8" s="96" t="n">
        <v>0</v>
      </c>
      <c r="CL8" s="155" t="n">
        <v>1.7789008E-013</v>
      </c>
      <c r="CM8" s="155" t="n">
        <v>61.048573</v>
      </c>
      <c r="CN8" s="156" t="n">
        <v>0.0010353976</v>
      </c>
      <c r="CO8" s="155" t="n">
        <v>0.0041231511</v>
      </c>
      <c r="CP8" s="155" t="n">
        <v>2.0161509E-009</v>
      </c>
      <c r="CQ8" s="155" t="n">
        <v>2.3901532E-007</v>
      </c>
      <c r="CR8" s="155" t="n">
        <v>0.00031629588</v>
      </c>
      <c r="CS8" s="155" t="n">
        <v>0.28842422</v>
      </c>
      <c r="CT8" s="155" t="n">
        <v>0.00094550129</v>
      </c>
      <c r="CU8" s="155" t="n">
        <v>8.7896914E-006</v>
      </c>
      <c r="CW8" s="97"/>
      <c r="CX8" s="98"/>
    </row>
    <row r="9" customFormat="false" ht="13.8" hidden="false" customHeight="false" outlineLevel="0" collapsed="false">
      <c r="A9" s="0" t="s">
        <v>258</v>
      </c>
      <c r="B9" s="26" t="s">
        <v>254</v>
      </c>
      <c r="C9" s="88" t="str">
        <f aca="false">MID(A9,1,12)</f>
        <v>A.010.02.104</v>
      </c>
      <c r="D9" s="89" t="s">
        <v>252</v>
      </c>
      <c r="E9" s="90" t="s">
        <v>255</v>
      </c>
      <c r="F9" s="91" t="str">
        <f aca="false">MID(A9, 21,85)</f>
        <v>clean wool in Australia</v>
      </c>
      <c r="G9" s="133" t="n">
        <f aca="false">H9+I9+J9+K9</f>
        <v>9.48387832413733</v>
      </c>
      <c r="H9" s="149" t="n">
        <f aca="false">N9+O9+P9+Q9</f>
        <v>0.02629625532</v>
      </c>
      <c r="I9" s="149" t="n">
        <f aca="false">L9+M9+R9+V9+T9</f>
        <v>0.09678323245</v>
      </c>
      <c r="J9" s="150" t="n">
        <f aca="false">S9+U9+W9+X9</f>
        <v>0.251480936367332</v>
      </c>
      <c r="K9" s="149" t="n">
        <v>9.1093179</v>
      </c>
      <c r="L9" s="130" t="n">
        <v>0.030525985</v>
      </c>
      <c r="M9" s="130" t="n">
        <v>0.057090903</v>
      </c>
      <c r="N9" s="130" t="n">
        <v>0.015220416</v>
      </c>
      <c r="O9" s="130" t="n">
        <v>0.0029957885</v>
      </c>
      <c r="P9" s="130" t="n">
        <v>0.00027747612</v>
      </c>
      <c r="Q9" s="130" t="n">
        <v>0.0078025747</v>
      </c>
      <c r="R9" s="130" t="n">
        <v>0.0073156614</v>
      </c>
      <c r="S9" s="130" t="n">
        <v>0.00042746186</v>
      </c>
      <c r="T9" s="130" t="n">
        <v>0.00044062175</v>
      </c>
      <c r="U9" s="130" t="n">
        <v>0.25105266</v>
      </c>
      <c r="V9" s="157" t="n">
        <v>0.0014100613</v>
      </c>
      <c r="W9" s="157" t="n">
        <v>8.1449982E-007</v>
      </c>
      <c r="X9" s="130" t="n">
        <v>7.5120645E-012</v>
      </c>
      <c r="Z9" s="151" t="n">
        <f aca="false">K9/0.15</f>
        <v>60.728786</v>
      </c>
      <c r="AB9" s="133" t="n">
        <f aca="false">K9</f>
        <v>9.1093179</v>
      </c>
      <c r="AC9" s="133" t="n">
        <f aca="false">L9+M9+N9+O9+P9+Q9+R9</f>
        <v>0.12122880472</v>
      </c>
      <c r="AD9" s="133" t="n">
        <f aca="false">L9+M9+R9+W9</f>
        <v>0.09493336389982</v>
      </c>
      <c r="AE9" s="133" t="n">
        <f aca="false">V9+L9+M9+R9+T9</f>
        <v>0.09678323245</v>
      </c>
      <c r="AF9" s="133" t="n">
        <f aca="false">S9+U9+X9</f>
        <v>0.251480121867512</v>
      </c>
      <c r="AH9" s="0" t="n">
        <v>54.675225</v>
      </c>
      <c r="AI9" s="96" t="n">
        <v>51.71178</v>
      </c>
      <c r="AJ9" s="96" t="n">
        <v>1.0198632</v>
      </c>
      <c r="AK9" s="96" t="n">
        <v>0</v>
      </c>
      <c r="AL9" s="96" t="n">
        <v>0.18073339</v>
      </c>
      <c r="AM9" s="96" t="n">
        <v>1.5492898</v>
      </c>
      <c r="AN9" s="96" t="n">
        <v>0.21355871</v>
      </c>
      <c r="AP9" s="95" t="n">
        <v>1.0001993</v>
      </c>
      <c r="AQ9" s="95" t="n">
        <v>0.95003158</v>
      </c>
      <c r="AR9" s="95" t="n">
        <v>0.046564118</v>
      </c>
      <c r="AS9" s="95" t="n">
        <v>0.003603648</v>
      </c>
      <c r="AT9" s="152" t="n">
        <f aca="false">AW9+AZ9+BA9+BB9+BC9+BK9+BL9+BP9</f>
        <v>5.69563300545608E-005</v>
      </c>
      <c r="AU9" s="152" t="n">
        <f aca="false">AX9+AY9+BD9+BE9+BF9+BG9+BH9+BI9+BJ9+BM9+BQ9+BR9</f>
        <v>1.72204577552843E-007</v>
      </c>
      <c r="AV9" s="153" t="n">
        <f aca="false">BN9+BO9</f>
        <v>0.50471259566</v>
      </c>
      <c r="AW9" s="154" t="n">
        <v>5.635632E-005</v>
      </c>
      <c r="AX9" s="154" t="n">
        <v>1.7004062E-007</v>
      </c>
      <c r="AY9" s="154" t="n">
        <v>4.6457527E-012</v>
      </c>
      <c r="AZ9" s="154" t="n">
        <v>1.0613808E-012</v>
      </c>
      <c r="BA9" s="154" t="n">
        <v>0</v>
      </c>
      <c r="BB9" s="154" t="n">
        <v>4.3532265E-010</v>
      </c>
      <c r="BC9" s="154" t="n">
        <v>5.967629E-007</v>
      </c>
      <c r="BD9" s="154" t="n">
        <v>9.6385466E-011</v>
      </c>
      <c r="BE9" s="154" t="n">
        <v>6.4840866E-010</v>
      </c>
      <c r="BF9" s="154" t="n">
        <v>1.4100121E-009</v>
      </c>
      <c r="BG9" s="154" t="n">
        <v>1.8011996E-016</v>
      </c>
      <c r="BH9" s="154" t="n">
        <v>4.4450241E-012</v>
      </c>
      <c r="BI9" s="154" t="n">
        <v>4.5105915E-014</v>
      </c>
      <c r="BJ9" s="154" t="n">
        <v>1.5263998E-014</v>
      </c>
      <c r="BK9" s="154" t="n">
        <v>1.1589813E-010</v>
      </c>
      <c r="BL9" s="154" t="n">
        <v>2.6948724E-009</v>
      </c>
      <c r="BM9" s="154" t="n">
        <v>1.0148424E-020</v>
      </c>
      <c r="BN9" s="154" t="n">
        <v>3.881566E-005</v>
      </c>
      <c r="BO9" s="154" t="n">
        <v>0.50467378</v>
      </c>
      <c r="BP9" s="154" t="n">
        <v>0</v>
      </c>
      <c r="BQ9" s="154" t="n">
        <v>0</v>
      </c>
      <c r="BR9" s="154" t="n">
        <v>0</v>
      </c>
      <c r="BT9" s="96" t="n">
        <v>0.0017783047</v>
      </c>
      <c r="BU9" s="96" t="n">
        <v>4.4813493E-006</v>
      </c>
      <c r="BV9" s="96" t="n">
        <v>0.0016932797</v>
      </c>
      <c r="BW9" s="96" t="n">
        <v>8.6561265E-007</v>
      </c>
      <c r="BX9" s="96" t="n">
        <v>5.9564109E-006</v>
      </c>
      <c r="BY9" s="96" t="n">
        <v>2.1845859E-008</v>
      </c>
      <c r="BZ9" s="96" t="n">
        <v>2.9804079E-010</v>
      </c>
      <c r="CA9" s="96" t="n">
        <v>3.2901848E-008</v>
      </c>
      <c r="CB9" s="96" t="n">
        <v>7.5727076E-007</v>
      </c>
      <c r="CC9" s="96" t="n">
        <v>5.4361011E-006</v>
      </c>
      <c r="CD9" s="96" t="n">
        <v>0</v>
      </c>
      <c r="CE9" s="96" t="n">
        <v>2.2441945E-017</v>
      </c>
      <c r="CF9" s="96" t="n">
        <v>1.8375377E-013</v>
      </c>
      <c r="CG9" s="96" t="n">
        <v>3.1983916E-006</v>
      </c>
      <c r="CH9" s="96" t="n">
        <v>6.4270683E-005</v>
      </c>
      <c r="CI9" s="96" t="n">
        <v>4.1350197E-009</v>
      </c>
      <c r="CJ9" s="96" t="n">
        <v>0</v>
      </c>
      <c r="CL9" s="155" t="n">
        <v>1.555317E-013</v>
      </c>
      <c r="CM9" s="155" t="n">
        <v>60.728789</v>
      </c>
      <c r="CN9" s="156" t="n">
        <v>0.00090526211</v>
      </c>
      <c r="CO9" s="155" t="n">
        <v>0.0030710455</v>
      </c>
      <c r="CP9" s="155" t="n">
        <v>2.0076164E-009</v>
      </c>
      <c r="CQ9" s="155" t="n">
        <v>2.380096E-007</v>
      </c>
      <c r="CR9" s="155" t="n">
        <v>0.00024991891</v>
      </c>
      <c r="CS9" s="155" t="n">
        <v>0.040308949</v>
      </c>
      <c r="CT9" s="155" t="n">
        <v>0.00094550013</v>
      </c>
      <c r="CU9" s="155" t="n">
        <v>7.6849459E-006</v>
      </c>
      <c r="CW9" s="97"/>
      <c r="CX9" s="98"/>
    </row>
    <row r="10" customFormat="false" ht="13.8" hidden="false" customHeight="false" outlineLevel="0" collapsed="false">
      <c r="A10" s="0" t="s">
        <v>259</v>
      </c>
      <c r="B10" s="26" t="s">
        <v>254</v>
      </c>
      <c r="C10" s="88" t="str">
        <f aca="false">MID(A10,1,12)</f>
        <v>A.010.02.105</v>
      </c>
      <c r="D10" s="89" t="s">
        <v>252</v>
      </c>
      <c r="E10" s="90" t="s">
        <v>255</v>
      </c>
      <c r="F10" s="91" t="str">
        <f aca="false">MID(A10, 21,85)</f>
        <v>greasy wool at farm Australia</v>
      </c>
      <c r="G10" s="133" t="n">
        <f aca="false">H10+I10+J10+K10</f>
        <v>6.00497591212861</v>
      </c>
      <c r="H10" s="149" t="n">
        <f aca="false">N10+O10+P10+Q10</f>
        <v>0.01219025</v>
      </c>
      <c r="I10" s="149" t="n">
        <f aca="false">L10+M10+R10+V10+T10</f>
        <v>0.02515066937</v>
      </c>
      <c r="J10" s="150" t="n">
        <f aca="false">S10+U10+W10+X10</f>
        <v>0.157959692758606</v>
      </c>
      <c r="K10" s="149" t="n">
        <v>5.8096753</v>
      </c>
      <c r="L10" s="130" t="n">
        <v>0.0097224779</v>
      </c>
      <c r="M10" s="130" t="n">
        <v>0.010022209</v>
      </c>
      <c r="N10" s="130" t="n">
        <v>0.0060879818</v>
      </c>
      <c r="O10" s="130" t="n">
        <v>0.0009770967</v>
      </c>
      <c r="P10" s="130" t="n">
        <v>0.0001519352</v>
      </c>
      <c r="Q10" s="130" t="n">
        <v>0.0049732363</v>
      </c>
      <c r="R10" s="130" t="n">
        <v>0.0042128837</v>
      </c>
      <c r="S10" s="130" t="n">
        <v>0.00015572727</v>
      </c>
      <c r="T10" s="130" t="n">
        <v>0.0002842721</v>
      </c>
      <c r="U10" s="130" t="n">
        <v>0.15780344</v>
      </c>
      <c r="V10" s="157" t="n">
        <v>0.00090882667</v>
      </c>
      <c r="W10" s="157" t="n">
        <v>5.2548376E-007</v>
      </c>
      <c r="X10" s="130" t="n">
        <v>4.8464932E-012</v>
      </c>
      <c r="Z10" s="151" t="n">
        <f aca="false">K10/0.15</f>
        <v>38.7311686666667</v>
      </c>
      <c r="AB10" s="133" t="n">
        <f aca="false">K10</f>
        <v>5.8096753</v>
      </c>
      <c r="AC10" s="133" t="n">
        <f aca="false">L10+M10+N10+O10+P10+Q10+R10</f>
        <v>0.0361478206</v>
      </c>
      <c r="AD10" s="133" t="n">
        <f aca="false">L10+M10+R10+W10</f>
        <v>0.02395809608376</v>
      </c>
      <c r="AE10" s="133" t="n">
        <f aca="false">V10+L10+M10+R10+T10</f>
        <v>0.02515066937</v>
      </c>
      <c r="AF10" s="133" t="n">
        <f aca="false">S10+U10+X10</f>
        <v>0.157959167274846</v>
      </c>
      <c r="AH10" s="0" t="n">
        <v>28.616837</v>
      </c>
      <c r="AI10" s="96" t="n">
        <v>27.72562</v>
      </c>
      <c r="AJ10" s="96" t="n">
        <v>0.084287996</v>
      </c>
      <c r="AK10" s="96" t="n">
        <v>0</v>
      </c>
      <c r="AL10" s="96" t="n">
        <v>0.0125317</v>
      </c>
      <c r="AM10" s="96" t="n">
        <v>0.7718098</v>
      </c>
      <c r="AN10" s="96" t="n">
        <v>0.022587525</v>
      </c>
      <c r="AP10" s="95" t="n">
        <v>0.63407633</v>
      </c>
      <c r="AQ10" s="95" t="n">
        <v>0.60270433</v>
      </c>
      <c r="AR10" s="95" t="n">
        <v>0.029392449</v>
      </c>
      <c r="AS10" s="95" t="n">
        <v>0.0019795501</v>
      </c>
      <c r="AT10" s="152" t="n">
        <f aca="false">AW10+AZ10+BA10+BB10+BC10+BK10+BL10+BP10</f>
        <v>3.61333534023588E-005</v>
      </c>
      <c r="AU10" s="152" t="n">
        <f aca="false">AX10+AY10+BD10+BE10+BF10+BG10+BH10+BI10+BJ10+BM10+BQ10+BR10</f>
        <v>1.08699880583049E-007</v>
      </c>
      <c r="AV10" s="153" t="n">
        <f aca="false">BN10+BO10</f>
        <v>0.277247904174</v>
      </c>
      <c r="AW10" s="154" t="n">
        <v>3.5942529E-005</v>
      </c>
      <c r="AX10" s="154" t="n">
        <v>1.0844728E-007</v>
      </c>
      <c r="AY10" s="154" t="n">
        <v>2.9629347E-012</v>
      </c>
      <c r="AZ10" s="154" t="n">
        <v>6.8476179E-013</v>
      </c>
      <c r="BA10" s="154" t="n">
        <v>0</v>
      </c>
      <c r="BB10" s="154" t="n">
        <v>1.8085508E-010</v>
      </c>
      <c r="BC10" s="154" t="n">
        <v>1.8892219E-007</v>
      </c>
      <c r="BD10" s="154" t="n">
        <v>3.9379696E-011</v>
      </c>
      <c r="BE10" s="154" t="n">
        <v>2.0738154E-010</v>
      </c>
      <c r="BF10" s="154" t="n">
        <v>7.8240169E-015</v>
      </c>
      <c r="BG10" s="154" t="n">
        <v>1.1620642E-016</v>
      </c>
      <c r="BH10" s="154" t="n">
        <v>2.8331815E-012</v>
      </c>
      <c r="BI10" s="154" t="n">
        <v>2.6054489E-014</v>
      </c>
      <c r="BJ10" s="154" t="n">
        <v>9.2361306E-015</v>
      </c>
      <c r="BK10" s="154" t="n">
        <v>6.9898117E-011</v>
      </c>
      <c r="BL10" s="154" t="n">
        <v>1.6507744E-009</v>
      </c>
      <c r="BM10" s="154" t="n">
        <v>6.5473703E-021</v>
      </c>
      <c r="BN10" s="154" t="n">
        <v>1.3044174E-005</v>
      </c>
      <c r="BO10" s="154" t="n">
        <v>0.27723486</v>
      </c>
      <c r="BP10" s="154" t="n">
        <v>0</v>
      </c>
      <c r="BQ10" s="154" t="n">
        <v>0</v>
      </c>
      <c r="BR10" s="154" t="n">
        <v>0</v>
      </c>
      <c r="BT10" s="96" t="n">
        <v>0.0011227426</v>
      </c>
      <c r="BU10" s="96" t="n">
        <v>1.4368633E-006</v>
      </c>
      <c r="BV10" s="96" t="n">
        <v>0.0010799278</v>
      </c>
      <c r="BW10" s="96" t="n">
        <v>4.9729384E-007</v>
      </c>
      <c r="BX10" s="96" t="n">
        <v>1.7894629E-006</v>
      </c>
      <c r="BY10" s="96" t="n">
        <v>1.4094103E-008</v>
      </c>
      <c r="BZ10" s="96" t="n">
        <v>1.9228438E-010</v>
      </c>
      <c r="CA10" s="96" t="n">
        <v>2.1226999E-008</v>
      </c>
      <c r="CB10" s="96" t="n">
        <v>4.4872867E-007</v>
      </c>
      <c r="CC10" s="96" t="n">
        <v>3.444172E-006</v>
      </c>
      <c r="CD10" s="96" t="n">
        <v>0</v>
      </c>
      <c r="CE10" s="96" t="n">
        <v>1.4478674E-017</v>
      </c>
      <c r="CF10" s="96" t="n">
        <v>1.1855082E-013</v>
      </c>
      <c r="CG10" s="96" t="n">
        <v>1.2557498E-006</v>
      </c>
      <c r="CH10" s="96" t="n">
        <v>3.3904434E-005</v>
      </c>
      <c r="CI10" s="96" t="n">
        <v>2.6676503E-009</v>
      </c>
      <c r="CJ10" s="96" t="n">
        <v>0</v>
      </c>
      <c r="CL10" s="155" t="n">
        <v>1.0034303E-013</v>
      </c>
      <c r="CM10" s="155" t="n">
        <v>38.731171</v>
      </c>
      <c r="CN10" s="156" t="n">
        <v>0.00058404007</v>
      </c>
      <c r="CO10" s="155" t="n">
        <v>0.00098628839</v>
      </c>
      <c r="CP10" s="155" t="n">
        <v>1.2790256E-009</v>
      </c>
      <c r="CQ10" s="155" t="n">
        <v>1.5160496E-007</v>
      </c>
      <c r="CR10" s="155" t="n">
        <v>7.6598376E-005</v>
      </c>
      <c r="CS10" s="155" t="n">
        <v>0.023453127</v>
      </c>
      <c r="CT10" s="155" t="n">
        <v>5.2423846E-009</v>
      </c>
      <c r="CU10" s="155" t="n">
        <v>4.9580296E-006</v>
      </c>
      <c r="CW10" s="97"/>
      <c r="CX10" s="98"/>
    </row>
    <row r="11" customFormat="false" ht="13.8" hidden="false" customHeight="false" outlineLevel="0" collapsed="false">
      <c r="B11" s="26"/>
      <c r="C11" s="88"/>
      <c r="D11" s="87" t="s">
        <v>260</v>
      </c>
      <c r="E11" s="90"/>
      <c r="J11" s="158"/>
      <c r="V11" s="102"/>
      <c r="W11" s="102"/>
      <c r="AT11" s="102"/>
      <c r="AU11" s="102"/>
      <c r="AV11" s="159"/>
      <c r="CN11" s="160"/>
      <c r="CW11" s="99"/>
      <c r="CX11" s="98"/>
    </row>
    <row r="12" customFormat="false" ht="13.8" hidden="false" customHeight="false" outlineLevel="0" collapsed="false">
      <c r="A12" s="0" t="s">
        <v>261</v>
      </c>
      <c r="B12" s="26" t="s">
        <v>254</v>
      </c>
      <c r="C12" s="88" t="str">
        <f aca="false">MID(A12,1,12)</f>
        <v>A.010.04.101</v>
      </c>
      <c r="D12" s="89" t="s">
        <v>260</v>
      </c>
      <c r="E12" s="90" t="s">
        <v>255</v>
      </c>
      <c r="F12" s="91" t="str">
        <f aca="false">MID(A12, 21,85)</f>
        <v>Crude palm kernel oil refined</v>
      </c>
      <c r="G12" s="133" t="n">
        <f aca="false">H12+I12+J12+K12</f>
        <v>0.79149859714917</v>
      </c>
      <c r="H12" s="149" t="n">
        <f aca="false">N12+O12+P12+Q12</f>
        <v>0.0087287608426</v>
      </c>
      <c r="I12" s="149" t="n">
        <f aca="false">L12+M12+R12+V12+T12</f>
        <v>0.627124155583</v>
      </c>
      <c r="J12" s="150" t="n">
        <f aca="false">S12+U12+W12+X12</f>
        <v>0.0155390207235703</v>
      </c>
      <c r="K12" s="149" t="n">
        <v>0.14010666</v>
      </c>
      <c r="L12" s="130" t="n">
        <v>0.013699709</v>
      </c>
      <c r="M12" s="130" t="n">
        <v>0.0038288097</v>
      </c>
      <c r="N12" s="130" t="n">
        <v>0.0079178358</v>
      </c>
      <c r="O12" s="157" t="n">
        <v>0.00026808075</v>
      </c>
      <c r="P12" s="157" t="n">
        <v>9.4728026E-006</v>
      </c>
      <c r="Q12" s="130" t="n">
        <v>0.00053337149</v>
      </c>
      <c r="R12" s="130" t="n">
        <v>0.00025990969</v>
      </c>
      <c r="S12" s="157" t="n">
        <v>0.00010716279</v>
      </c>
      <c r="T12" s="157" t="n">
        <v>9.6797193E-005</v>
      </c>
      <c r="U12" s="130" t="n">
        <v>0.015431679</v>
      </c>
      <c r="V12" s="157" t="n">
        <v>0.60923893</v>
      </c>
      <c r="W12" s="157" t="n">
        <v>1.7893192E-007</v>
      </c>
      <c r="X12" s="130" t="n">
        <v>1.6502743E-012</v>
      </c>
      <c r="Z12" s="151" t="n">
        <f aca="false">K12/0.15</f>
        <v>0.9340444</v>
      </c>
      <c r="AB12" s="133" t="n">
        <f aca="false">K12</f>
        <v>0.14010666</v>
      </c>
      <c r="AC12" s="133" t="n">
        <f aca="false">L12+M12+N12+O12+P12+Q12+R12</f>
        <v>0.0265171892326</v>
      </c>
      <c r="AD12" s="133" t="n">
        <f aca="false">L12+M12+R12+W12</f>
        <v>0.01778860732192</v>
      </c>
      <c r="AE12" s="133" t="n">
        <f aca="false">V12+L12+M12+R12+T12</f>
        <v>0.627124155583</v>
      </c>
      <c r="AF12" s="133" t="n">
        <f aca="false">S12+U12+X12</f>
        <v>0.0155388417916503</v>
      </c>
      <c r="AH12" s="0" t="n">
        <v>4.6798869</v>
      </c>
      <c r="AI12" s="96" t="n">
        <v>3.5613161</v>
      </c>
      <c r="AJ12" s="96" t="n">
        <v>0.59828525</v>
      </c>
      <c r="AK12" s="96" t="n">
        <v>0</v>
      </c>
      <c r="AL12" s="96" t="n">
        <v>0.11742316</v>
      </c>
      <c r="AM12" s="96" t="n">
        <v>0.28275524</v>
      </c>
      <c r="AN12" s="96" t="n">
        <v>0.12010715</v>
      </c>
      <c r="AP12" s="95" t="n">
        <v>0.022502671</v>
      </c>
      <c r="AQ12" s="95" t="n">
        <v>0.021383505</v>
      </c>
      <c r="AR12" s="95" t="n">
        <v>0.00092748669</v>
      </c>
      <c r="AS12" s="95" t="n">
        <v>0.00019167912</v>
      </c>
      <c r="AT12" s="152" t="n">
        <f aca="false">AW12+AZ12+BA12+BB12+BC12+BK12+BL12+BP12</f>
        <v>1.28198470828842E-006</v>
      </c>
      <c r="AU12" s="152" t="n">
        <f aca="false">AX12+AY12+BD12+BE12+BF12+BG12+BH12+BI12+BJ12+BM12+BQ12+BR12</f>
        <v>3.43005435550783E-009</v>
      </c>
      <c r="AV12" s="153" t="n">
        <f aca="false">BN12+BO12</f>
        <v>0.02684581466</v>
      </c>
      <c r="AW12" s="154" t="n">
        <v>1.0096224E-006</v>
      </c>
      <c r="AX12" s="154" t="n">
        <v>3.0430299E-009</v>
      </c>
      <c r="AY12" s="154" t="n">
        <v>8.3051327E-014</v>
      </c>
      <c r="AZ12" s="154" t="n">
        <v>2.3316752E-013</v>
      </c>
      <c r="BA12" s="154" t="n">
        <v>0</v>
      </c>
      <c r="BB12" s="154" t="n">
        <v>3.920371E-010</v>
      </c>
      <c r="BC12" s="154" t="n">
        <v>2.71872E-007</v>
      </c>
      <c r="BD12" s="154" t="n">
        <v>6.6210357E-011</v>
      </c>
      <c r="BE12" s="154" t="n">
        <v>3.1231151E-010</v>
      </c>
      <c r="BF12" s="154" t="n">
        <v>8.1539681E-012</v>
      </c>
      <c r="BG12" s="154" t="n">
        <v>5.2159609E-014</v>
      </c>
      <c r="BH12" s="154" t="n">
        <v>1.5785196E-013</v>
      </c>
      <c r="BI12" s="154" t="n">
        <v>4.6817504E-014</v>
      </c>
      <c r="BJ12" s="154" t="n">
        <v>8.7400056E-015</v>
      </c>
      <c r="BK12" s="154" t="n">
        <v>4.1569279E-012</v>
      </c>
      <c r="BL12" s="154" t="n">
        <v>9.3881093E-011</v>
      </c>
      <c r="BM12" s="154" t="n">
        <v>2.2294382E-021</v>
      </c>
      <c r="BN12" s="154" t="n">
        <v>1.109066E-005</v>
      </c>
      <c r="BO12" s="154" t="n">
        <v>0.026834724</v>
      </c>
      <c r="BP12" s="154" t="n">
        <v>0</v>
      </c>
      <c r="BQ12" s="154" t="n">
        <v>0</v>
      </c>
      <c r="BR12" s="154" t="n">
        <v>0</v>
      </c>
      <c r="BT12" s="96" t="n">
        <v>3.771559E-005</v>
      </c>
      <c r="BU12" s="96" t="n">
        <v>2.2416599E-006</v>
      </c>
      <c r="BV12" s="96" t="n">
        <v>2.6043636E-005</v>
      </c>
      <c r="BW12" s="96" t="n">
        <v>3.2689207E-008</v>
      </c>
      <c r="BX12" s="96" t="n">
        <v>1.8687831E-006</v>
      </c>
      <c r="BY12" s="96" t="n">
        <v>1.7404072E-007</v>
      </c>
      <c r="BZ12" s="96" t="n">
        <v>6.5474552E-011</v>
      </c>
      <c r="CA12" s="96" t="n">
        <v>2.6410024E-007</v>
      </c>
      <c r="CB12" s="96" t="n">
        <v>2.6355286E-008</v>
      </c>
      <c r="CC12" s="96" t="n">
        <v>3.6775816E-007</v>
      </c>
      <c r="CD12" s="96" t="n">
        <v>0</v>
      </c>
      <c r="CE12" s="96" t="n">
        <v>4.9301181E-018</v>
      </c>
      <c r="CF12" s="96" t="n">
        <v>4.0367615E-014</v>
      </c>
      <c r="CG12" s="96" t="n">
        <v>1.6432207E-006</v>
      </c>
      <c r="CH12" s="96" t="n">
        <v>5.0523723E-006</v>
      </c>
      <c r="CI12" s="96" t="n">
        <v>9.0847121E-010</v>
      </c>
      <c r="CJ12" s="96" t="n">
        <v>0</v>
      </c>
      <c r="CK12" s="161"/>
      <c r="CL12" s="155" t="n">
        <v>3.41677E-014</v>
      </c>
      <c r="CM12" s="155" t="n">
        <v>0.81795465</v>
      </c>
      <c r="CN12" s="156" t="n">
        <v>0.0073270521</v>
      </c>
      <c r="CO12" s="155" t="n">
        <v>0.0015736189</v>
      </c>
      <c r="CP12" s="155" t="n">
        <v>7.1318944E-011</v>
      </c>
      <c r="CQ12" s="155" t="n">
        <v>8.4482188E-009</v>
      </c>
      <c r="CR12" s="155" t="n">
        <v>2.1666652E-005</v>
      </c>
      <c r="CS12" s="155" t="n">
        <v>0.023656802</v>
      </c>
      <c r="CT12" s="155" t="n">
        <v>5.4677374E-006</v>
      </c>
      <c r="CU12" s="155" t="n">
        <v>7.9012435E-005</v>
      </c>
      <c r="CW12" s="97"/>
      <c r="CX12" s="98"/>
    </row>
    <row r="13" customFormat="false" ht="13.8" hidden="false" customHeight="false" outlineLevel="0" collapsed="false">
      <c r="A13" s="0" t="s">
        <v>262</v>
      </c>
      <c r="B13" s="26" t="s">
        <v>254</v>
      </c>
      <c r="C13" s="88" t="str">
        <f aca="false">MID(A13,1,12)</f>
        <v>A.010.04.102</v>
      </c>
      <c r="D13" s="89" t="s">
        <v>260</v>
      </c>
      <c r="E13" s="90" t="s">
        <v>255</v>
      </c>
      <c r="F13" s="91" t="str">
        <f aca="false">MID(A13, 21,85)</f>
        <v>Palm kernel oil - crude from trees</v>
      </c>
      <c r="G13" s="133" t="n">
        <f aca="false">H13+I13+J13+K13</f>
        <v>0.686088282804305</v>
      </c>
      <c r="H13" s="149" t="n">
        <f aca="false">N13+O13+P13+Q13</f>
        <v>0.00663640575096</v>
      </c>
      <c r="I13" s="149" t="n">
        <f aca="false">L13+M13+R13+V13+T13</f>
        <v>0.58543211323</v>
      </c>
      <c r="J13" s="150" t="n">
        <f aca="false">S13+U13+W13+X13</f>
        <v>0.000323159823345026</v>
      </c>
      <c r="K13" s="149" t="n">
        <v>0.093696604</v>
      </c>
      <c r="L13" s="130" t="n">
        <v>0.01055902</v>
      </c>
      <c r="M13" s="130" t="n">
        <v>0.0022265724</v>
      </c>
      <c r="N13" s="157" t="n">
        <v>0.0063130781</v>
      </c>
      <c r="O13" s="157" t="n">
        <v>7.207892E-005</v>
      </c>
      <c r="P13" s="157" t="n">
        <v>3.6111096E-007</v>
      </c>
      <c r="Q13" s="157" t="n">
        <v>0.00025088762</v>
      </c>
      <c r="R13" s="157" t="n">
        <v>3.057599E-005</v>
      </c>
      <c r="S13" s="157" t="n">
        <v>5.7820636E-006</v>
      </c>
      <c r="T13" s="157" t="n">
        <v>6.833484E-005</v>
      </c>
      <c r="U13" s="130" t="n">
        <v>0.00031725144</v>
      </c>
      <c r="V13" s="157" t="n">
        <v>0.57254761</v>
      </c>
      <c r="W13" s="157" t="n">
        <v>1.2631858E-007</v>
      </c>
      <c r="X13" s="130" t="n">
        <v>1.1650258E-012</v>
      </c>
      <c r="Z13" s="151" t="n">
        <f aca="false">K13/0.15</f>
        <v>0.624644026666667</v>
      </c>
      <c r="AB13" s="133" t="n">
        <f aca="false">K13</f>
        <v>0.093696604</v>
      </c>
      <c r="AC13" s="133" t="n">
        <f aca="false">L13+M13+N13+O13+P13+Q13+R13</f>
        <v>0.01945257414096</v>
      </c>
      <c r="AD13" s="133" t="n">
        <f aca="false">L13+M13+R13+W13</f>
        <v>0.01281629470858</v>
      </c>
      <c r="AE13" s="133" t="n">
        <f aca="false">V13+L13+M13+R13+T13</f>
        <v>0.58543211323</v>
      </c>
      <c r="AF13" s="133" t="n">
        <f aca="false">S13+U13+X13</f>
        <v>0.000323033504765026</v>
      </c>
      <c r="AH13" s="0" t="n">
        <v>0.076210273</v>
      </c>
      <c r="AI13" s="96" t="n">
        <v>0.070996953</v>
      </c>
      <c r="AJ13" s="96" t="n">
        <v>0.00047948212</v>
      </c>
      <c r="AK13" s="96" t="n">
        <v>0</v>
      </c>
      <c r="AL13" s="96" t="n">
        <v>0.0030124367</v>
      </c>
      <c r="AM13" s="96" t="n">
        <v>0.0016025551</v>
      </c>
      <c r="AN13" s="96" t="n">
        <v>0.00011884569</v>
      </c>
      <c r="AP13" s="95" t="n">
        <v>0.016100606</v>
      </c>
      <c r="AQ13" s="95" t="n">
        <v>0.015430846</v>
      </c>
      <c r="AR13" s="95" t="n">
        <v>0.00066472385</v>
      </c>
      <c r="AS13" s="95" t="n">
        <v>5.0359934E-006</v>
      </c>
      <c r="AT13" s="152" t="n">
        <f aca="false">AW13+AZ13+BA13+BB13+BC13+BK13+BL13+BP13</f>
        <v>9.2511070714704E-007</v>
      </c>
      <c r="AU13" s="152" t="n">
        <f aca="false">AX13+AY13+BD13+BE13+BF13+BG13+BH13+BI13+BJ13+BM13+BQ13+BR13</f>
        <v>2.45829827056558E-009</v>
      </c>
      <c r="AV13" s="153" t="n">
        <f aca="false">BN13+BO13</f>
        <v>0.00070532120805</v>
      </c>
      <c r="AW13" s="154" t="n">
        <v>7.1390732E-007</v>
      </c>
      <c r="AX13" s="154" t="n">
        <v>2.1509812E-009</v>
      </c>
      <c r="AY13" s="154" t="n">
        <v>5.8684613E-014</v>
      </c>
      <c r="AZ13" s="154" t="n">
        <v>1.6460668E-013</v>
      </c>
      <c r="BA13" s="154" t="n">
        <v>0</v>
      </c>
      <c r="BB13" s="154" t="n">
        <v>3.3680445E-010</v>
      </c>
      <c r="BC13" s="154" t="n">
        <v>2.1086164E-007</v>
      </c>
      <c r="BD13" s="154" t="n">
        <v>5.5158159E-011</v>
      </c>
      <c r="BE13" s="154" t="n">
        <v>2.4438237E-010</v>
      </c>
      <c r="BF13" s="154" t="n">
        <v>7.6628808E-012</v>
      </c>
      <c r="BG13" s="154" t="n">
        <v>4.9012934E-014</v>
      </c>
      <c r="BH13" s="154" t="n">
        <v>5.7067442E-015</v>
      </c>
      <c r="BI13" s="154" t="n">
        <v>2.0786628E-016</v>
      </c>
      <c r="BJ13" s="154" t="n">
        <v>4.8606527E-017</v>
      </c>
      <c r="BK13" s="154" t="n">
        <v>2.6525356E-013</v>
      </c>
      <c r="BL13" s="154" t="n">
        <v>4.5128368E-012</v>
      </c>
      <c r="BM13" s="154" t="n">
        <v>1.5738917E-021</v>
      </c>
      <c r="BN13" s="154" t="n">
        <v>4.8003805E-007</v>
      </c>
      <c r="BO13" s="154" t="n">
        <v>0.00070484117</v>
      </c>
      <c r="BP13" s="154" t="n">
        <v>0</v>
      </c>
      <c r="BQ13" s="154" t="n">
        <v>0</v>
      </c>
      <c r="BR13" s="154" t="n">
        <v>0</v>
      </c>
      <c r="BT13" s="96" t="n">
        <v>2.2501999E-005</v>
      </c>
      <c r="BU13" s="96" t="n">
        <v>1.7674468E-006</v>
      </c>
      <c r="BV13" s="96" t="n">
        <v>1.7416733E-005</v>
      </c>
      <c r="BW13" s="96" t="n">
        <v>5.1096503E-009</v>
      </c>
      <c r="BX13" s="96" t="n">
        <v>1.3372156E-006</v>
      </c>
      <c r="BY13" s="96" t="n">
        <v>1.6244962E-007</v>
      </c>
      <c r="BZ13" s="96" t="n">
        <v>4.6222343E-011</v>
      </c>
      <c r="CA13" s="96" t="n">
        <v>2.4652395E-007</v>
      </c>
      <c r="CB13" s="96" t="n">
        <v>9.7800638E-010</v>
      </c>
      <c r="CC13" s="96" t="n">
        <v>1.7098464E-007</v>
      </c>
      <c r="CD13" s="96" t="n">
        <v>0</v>
      </c>
      <c r="CE13" s="96" t="n">
        <v>3.4804608E-018</v>
      </c>
      <c r="CF13" s="96" t="n">
        <v>2.8497877E-014</v>
      </c>
      <c r="CG13" s="96" t="n">
        <v>1.3067334E-006</v>
      </c>
      <c r="CH13" s="96" t="n">
        <v>8.7136685E-008</v>
      </c>
      <c r="CI13" s="96" t="n">
        <v>6.4126353E-010</v>
      </c>
      <c r="CJ13" s="96" t="n">
        <v>0</v>
      </c>
      <c r="CK13" s="161"/>
      <c r="CL13" s="155" t="n">
        <v>2.4120992E-014</v>
      </c>
      <c r="CM13" s="155" t="n">
        <v>0.51553697</v>
      </c>
      <c r="CN13" s="156" t="n">
        <v>0.0068398131</v>
      </c>
      <c r="CO13" s="155" t="n">
        <v>0.0012465133</v>
      </c>
      <c r="CP13" s="155" t="n">
        <v>2.6160944E-012</v>
      </c>
      <c r="CQ13" s="155" t="n">
        <v>3.06051E-010</v>
      </c>
      <c r="CR13" s="155" t="n">
        <v>2.3127253E-006</v>
      </c>
      <c r="CS13" s="155" t="n">
        <v>0.00011390684</v>
      </c>
      <c r="CT13" s="155" t="n">
        <v>5.1384334E-006</v>
      </c>
      <c r="CU13" s="155" t="n">
        <v>7.3864941E-005</v>
      </c>
      <c r="CW13" s="97"/>
      <c r="CX13" s="98"/>
    </row>
    <row r="14" customFormat="false" ht="13.8" hidden="false" customHeight="false" outlineLevel="0" collapsed="false">
      <c r="A14" s="0" t="s">
        <v>263</v>
      </c>
      <c r="B14" s="26" t="s">
        <v>254</v>
      </c>
      <c r="C14" s="88" t="str">
        <f aca="false">MID(A14,1,12)</f>
        <v>A.010.04.103</v>
      </c>
      <c r="D14" s="89" t="s">
        <v>260</v>
      </c>
      <c r="E14" s="90" t="s">
        <v>255</v>
      </c>
      <c r="F14" s="91" t="str">
        <f aca="false">MID(A14, 21,85)</f>
        <v>Potatoe starch DE</v>
      </c>
      <c r="G14" s="133" t="n">
        <f aca="false">H14+I14+J14+K14</f>
        <v>0.12424860296916</v>
      </c>
      <c r="H14" s="149" t="n">
        <f aca="false">N14+O14+P14+Q14</f>
        <v>0.004474840329</v>
      </c>
      <c r="I14" s="149" t="n">
        <f aca="false">L14+M14+R14+V14+T14</f>
        <v>0.015058036935</v>
      </c>
      <c r="J14" s="150" t="n">
        <f aca="false">S14+U14+W14+X14</f>
        <v>0.0128647897051598</v>
      </c>
      <c r="K14" s="149" t="n">
        <v>0.091850936</v>
      </c>
      <c r="L14" s="130" t="n">
        <v>0.0038497493</v>
      </c>
      <c r="M14" s="130" t="n">
        <v>0.0037811463</v>
      </c>
      <c r="N14" s="130" t="n">
        <v>0.0035235849</v>
      </c>
      <c r="O14" s="157" t="n">
        <v>0.00057578749</v>
      </c>
      <c r="P14" s="157" t="n">
        <v>4.1361649E-005</v>
      </c>
      <c r="Q14" s="130" t="n">
        <v>0.00033410629</v>
      </c>
      <c r="R14" s="130" t="n">
        <v>0.0073096001</v>
      </c>
      <c r="S14" s="157" t="n">
        <v>0.00016881061</v>
      </c>
      <c r="T14" s="157" t="n">
        <v>7.0377212E-005</v>
      </c>
      <c r="U14" s="157" t="n">
        <v>0.012695849</v>
      </c>
      <c r="V14" s="157" t="n">
        <v>4.7164023E-005</v>
      </c>
      <c r="W14" s="157" t="n">
        <v>1.3009396E-007</v>
      </c>
      <c r="X14" s="130" t="n">
        <v>1.1998458E-012</v>
      </c>
      <c r="Z14" s="151" t="n">
        <f aca="false">K14/0.15</f>
        <v>0.612339573333333</v>
      </c>
      <c r="AB14" s="133" t="n">
        <f aca="false">K14</f>
        <v>0.091850936</v>
      </c>
      <c r="AC14" s="133" t="n">
        <f aca="false">L14+M14+N14+O14+P14+Q14+R14</f>
        <v>0.019415336029</v>
      </c>
      <c r="AD14" s="133" t="n">
        <f aca="false">L14+M14+R14+W14</f>
        <v>0.01494062579396</v>
      </c>
      <c r="AE14" s="133" t="n">
        <f aca="false">V14+L14+M14+R14+T14</f>
        <v>0.015058036935</v>
      </c>
      <c r="AF14" s="133" t="n">
        <f aca="false">S14+U14+X14</f>
        <v>0.0128646596111998</v>
      </c>
      <c r="AH14" s="0" t="n">
        <v>9.6591716</v>
      </c>
      <c r="AI14" s="96" t="n">
        <v>8.4610369</v>
      </c>
      <c r="AJ14" s="96" t="n">
        <v>0.65614972</v>
      </c>
      <c r="AK14" s="96" t="n">
        <v>0</v>
      </c>
      <c r="AL14" s="96" t="n">
        <v>0.11684338</v>
      </c>
      <c r="AM14" s="96" t="n">
        <v>0.29386457</v>
      </c>
      <c r="AN14" s="96" t="n">
        <v>0.13127706</v>
      </c>
      <c r="AP14" s="95" t="n">
        <v>0.011885954</v>
      </c>
      <c r="AQ14" s="95" t="n">
        <v>0.010823921</v>
      </c>
      <c r="AR14" s="95" t="n">
        <v>0.0005252745</v>
      </c>
      <c r="AS14" s="95" t="n">
        <v>0.00053675873</v>
      </c>
      <c r="AT14" s="152" t="n">
        <f aca="false">AW14+AZ14+BA14+BB14+BC14+BK14+BL14+BP14</f>
        <v>6.489161161074E-007</v>
      </c>
      <c r="AU14" s="152" t="n">
        <f aca="false">AX14+AY14+BD14+BE14+BF14+BG14+BH14+BI14+BJ14+BM14+BQ14+BR14</f>
        <v>1.94258327204183E-009</v>
      </c>
      <c r="AV14" s="153" t="n">
        <f aca="false">BN14+BO14</f>
        <v>0.075176293467</v>
      </c>
      <c r="AW14" s="154" t="n">
        <v>5.6830859E-007</v>
      </c>
      <c r="AX14" s="154" t="n">
        <v>1.7147264E-009</v>
      </c>
      <c r="AY14" s="154" t="n">
        <v>4.684868E-014</v>
      </c>
      <c r="AZ14" s="154" t="n">
        <v>1.695264E-013</v>
      </c>
      <c r="BA14" s="154" t="n">
        <v>0</v>
      </c>
      <c r="BB14" s="154" t="n">
        <v>1.1054059E-010</v>
      </c>
      <c r="BC14" s="154" t="n">
        <v>7.9300632E-008</v>
      </c>
      <c r="BD14" s="154" t="n">
        <v>2.3510216E-011</v>
      </c>
      <c r="BE14" s="154" t="n">
        <v>8.3064143E-011</v>
      </c>
      <c r="BF14" s="154" t="n">
        <v>1.936991E-015</v>
      </c>
      <c r="BG14" s="154" t="n">
        <v>2.8769211E-017</v>
      </c>
      <c r="BH14" s="154" t="n">
        <v>5.5725618E-011</v>
      </c>
      <c r="BI14" s="154" t="n">
        <v>5.9827835E-011</v>
      </c>
      <c r="BJ14" s="154" t="n">
        <v>5.6802456E-012</v>
      </c>
      <c r="BK14" s="154" t="n">
        <v>6.8366891E-011</v>
      </c>
      <c r="BL14" s="154" t="n">
        <v>1.1278171E-009</v>
      </c>
      <c r="BM14" s="154" t="n">
        <v>1.6209317E-021</v>
      </c>
      <c r="BN14" s="154" t="n">
        <v>1.6262467E-005</v>
      </c>
      <c r="BO14" s="154" t="n">
        <v>0.075160031</v>
      </c>
      <c r="BP14" s="154" t="n">
        <v>0</v>
      </c>
      <c r="BQ14" s="154" t="n">
        <v>0</v>
      </c>
      <c r="BR14" s="154" t="n">
        <v>0</v>
      </c>
      <c r="BT14" s="96" t="n">
        <v>3.1587683E-005</v>
      </c>
      <c r="BU14" s="96" t="n">
        <v>5.7914943E-007</v>
      </c>
      <c r="BV14" s="96" t="n">
        <v>1.7073652E-005</v>
      </c>
      <c r="BW14" s="96" t="n">
        <v>8.5789429E-007</v>
      </c>
      <c r="BX14" s="96" t="n">
        <v>9.1899647E-007</v>
      </c>
      <c r="BY14" s="96" t="n">
        <v>1.2769226E-008</v>
      </c>
      <c r="BZ14" s="96" t="n">
        <v>4.7603823E-011</v>
      </c>
      <c r="CA14" s="96" t="n">
        <v>1.9340133E-008</v>
      </c>
      <c r="CB14" s="96" t="n">
        <v>6.9696286E-008</v>
      </c>
      <c r="CC14" s="96" t="n">
        <v>2.412767E-007</v>
      </c>
      <c r="CD14" s="96" t="n">
        <v>0</v>
      </c>
      <c r="CE14" s="96" t="n">
        <v>3.5844838E-018</v>
      </c>
      <c r="CF14" s="96" t="n">
        <v>2.9349614E-014</v>
      </c>
      <c r="CG14" s="96" t="n">
        <v>7.0998758E-007</v>
      </c>
      <c r="CH14" s="96" t="n">
        <v>1.1104212E-005</v>
      </c>
      <c r="CI14" s="96" t="n">
        <v>6.6054395E-010</v>
      </c>
      <c r="CJ14" s="96" t="n">
        <v>0</v>
      </c>
      <c r="CL14" s="155" t="n">
        <v>2.4841913E-014</v>
      </c>
      <c r="CM14" s="155" t="n">
        <v>0.61229286</v>
      </c>
      <c r="CN14" s="156" t="n">
        <v>0.00041031192</v>
      </c>
      <c r="CO14" s="155" t="n">
        <v>0.00039916805</v>
      </c>
      <c r="CP14" s="155" t="n">
        <v>7.9258446E-011</v>
      </c>
      <c r="CQ14" s="155" t="n">
        <v>9.195542E-009</v>
      </c>
      <c r="CR14" s="155" t="n">
        <v>3.6201525E-005</v>
      </c>
      <c r="CS14" s="155" t="n">
        <v>29.501407</v>
      </c>
      <c r="CT14" s="155" t="n">
        <v>1.2978566E-009</v>
      </c>
      <c r="CU14" s="155" t="n">
        <v>4.4909737E-006</v>
      </c>
      <c r="CW14" s="97"/>
      <c r="CX14" s="98"/>
    </row>
    <row r="15" customFormat="false" ht="13.8" hidden="false" customHeight="false" outlineLevel="0" collapsed="false">
      <c r="A15" s="0" t="s">
        <v>264</v>
      </c>
      <c r="B15" s="26" t="s">
        <v>254</v>
      </c>
      <c r="C15" s="88" t="str">
        <f aca="false">MID(A15,1,12)</f>
        <v>A.010.04.104</v>
      </c>
      <c r="D15" s="89" t="s">
        <v>260</v>
      </c>
      <c r="E15" s="90" t="s">
        <v>255</v>
      </c>
      <c r="F15" s="91" t="str">
        <f aca="false">MID(A15, 21,85)</f>
        <v>Potatoes DE</v>
      </c>
      <c r="G15" s="133" t="n">
        <f aca="false">H15+I15+J15+K15</f>
        <v>0.0100078238486653</v>
      </c>
      <c r="H15" s="149" t="n">
        <f aca="false">N15+O15+P15+Q15</f>
        <v>0.0003259114968</v>
      </c>
      <c r="I15" s="149" t="n">
        <f aca="false">L15+M15+R15+V15+T15</f>
        <v>0.0020968528281</v>
      </c>
      <c r="J15" s="150" t="n">
        <f aca="false">S15+U15+W15+X15</f>
        <v>0.00163458642376533</v>
      </c>
      <c r="K15" s="149" t="n">
        <v>0.0059504731</v>
      </c>
      <c r="L15" s="130" t="n">
        <v>0.0003851039</v>
      </c>
      <c r="M15" s="130" t="n">
        <v>0.00026907666</v>
      </c>
      <c r="N15" s="157" t="n">
        <v>0.00022331722</v>
      </c>
      <c r="O15" s="157" t="n">
        <v>3.8783232E-005</v>
      </c>
      <c r="P15" s="157" t="n">
        <v>3.0982508E-006</v>
      </c>
      <c r="Q15" s="157" t="n">
        <v>6.0712794E-005</v>
      </c>
      <c r="R15" s="157" t="n">
        <v>0.0014309978</v>
      </c>
      <c r="S15" s="157" t="n">
        <v>5.8963135E-006</v>
      </c>
      <c r="T15" s="157" t="n">
        <v>2.7644859E-006</v>
      </c>
      <c r="U15" s="157" t="n">
        <v>0.001628685</v>
      </c>
      <c r="V15" s="157" t="n">
        <v>8.9099822E-006</v>
      </c>
      <c r="W15" s="157" t="n">
        <v>5.1102182E-009</v>
      </c>
      <c r="X15" s="130" t="n">
        <v>4.713112E-014</v>
      </c>
      <c r="Z15" s="151" t="n">
        <f aca="false">K15/0.15</f>
        <v>0.0396698206666667</v>
      </c>
      <c r="AB15" s="133" t="n">
        <f aca="false">K15</f>
        <v>0.0059504731</v>
      </c>
      <c r="AC15" s="133" t="n">
        <f aca="false">L15+M15+N15+O15+P15+Q15+R15</f>
        <v>0.0024110898568</v>
      </c>
      <c r="AD15" s="133" t="n">
        <f aca="false">L15+M15+R15+W15</f>
        <v>0.0020851834702182</v>
      </c>
      <c r="AE15" s="133" t="n">
        <f aca="false">V15+L15+M15+R15+T15</f>
        <v>0.0020968528281</v>
      </c>
      <c r="AF15" s="133" t="n">
        <f aca="false">S15+U15+X15</f>
        <v>0.00163458131354713</v>
      </c>
      <c r="AH15" s="0" t="n">
        <v>0.59646833</v>
      </c>
      <c r="AI15" s="96" t="n">
        <v>0.56615459</v>
      </c>
      <c r="AJ15" s="96" t="n">
        <v>0.013336065</v>
      </c>
      <c r="AK15" s="96" t="n">
        <v>0</v>
      </c>
      <c r="AL15" s="96" t="n">
        <v>0.0020559522</v>
      </c>
      <c r="AM15" s="96" t="n">
        <v>0.012200379</v>
      </c>
      <c r="AN15" s="96" t="n">
        <v>0.002721345</v>
      </c>
      <c r="AP15" s="95" t="n">
        <v>0.00082591534</v>
      </c>
      <c r="AQ15" s="95" t="n">
        <v>0.00074821783</v>
      </c>
      <c r="AR15" s="95" t="n">
        <v>3.932522E-005</v>
      </c>
      <c r="AS15" s="95" t="n">
        <v>3.8372286E-005</v>
      </c>
      <c r="AT15" s="152" t="n">
        <f aca="false">AW15+AZ15+BA15+BB15+BC15+BK15+BL15+BP15</f>
        <v>4.48571837482634E-008</v>
      </c>
      <c r="AU15" s="152" t="n">
        <f aca="false">AX15+AY15+BD15+BE15+BF15+BG15+BH15+BI15+BJ15+BM15+BQ15+BR15</f>
        <v>1.45433502485754E-010</v>
      </c>
      <c r="AV15" s="153" t="n">
        <f aca="false">BN15+BO15</f>
        <v>0.0053742697757</v>
      </c>
      <c r="AW15" s="154" t="n">
        <v>3.6824924E-008</v>
      </c>
      <c r="AX15" s="154" t="n">
        <v>1.1111012E-010</v>
      </c>
      <c r="AY15" s="154" t="n">
        <v>3.0356687E-015</v>
      </c>
      <c r="AZ15" s="154" t="n">
        <v>6.6591634E-015</v>
      </c>
      <c r="BA15" s="154" t="n">
        <v>0</v>
      </c>
      <c r="BB15" s="154" t="n">
        <v>8.5030741E-012</v>
      </c>
      <c r="BC15" s="154" t="n">
        <v>7.7912919E-009</v>
      </c>
      <c r="BD15" s="154" t="n">
        <v>1.6735998E-012</v>
      </c>
      <c r="BE15" s="154" t="n">
        <v>8.4036697E-012</v>
      </c>
      <c r="BF15" s="154" t="n">
        <v>7.6086907E-017</v>
      </c>
      <c r="BG15" s="154" t="n">
        <v>1.1300829E-018</v>
      </c>
      <c r="BH15" s="154" t="n">
        <v>1.1141642E-011</v>
      </c>
      <c r="BI15" s="154" t="n">
        <v>1.1965356E-011</v>
      </c>
      <c r="BJ15" s="154" t="n">
        <v>1.1360021E-012</v>
      </c>
      <c r="BK15" s="154" t="n">
        <v>1.2924195E-011</v>
      </c>
      <c r="BL15" s="154" t="n">
        <v>2.1953392E-010</v>
      </c>
      <c r="BM15" s="154" t="n">
        <v>6.367179E-023</v>
      </c>
      <c r="BN15" s="154" t="n">
        <v>5.302757E-007</v>
      </c>
      <c r="BO15" s="154" t="n">
        <v>0.0053737395</v>
      </c>
      <c r="BP15" s="154" t="n">
        <v>0</v>
      </c>
      <c r="BQ15" s="154" t="n">
        <v>0</v>
      </c>
      <c r="BR15" s="154" t="n">
        <v>0</v>
      </c>
      <c r="BT15" s="96" t="n">
        <v>2.2188615E-006</v>
      </c>
      <c r="BU15" s="96" t="n">
        <v>5.8950472E-008</v>
      </c>
      <c r="BV15" s="96" t="n">
        <v>1.1060999E-006</v>
      </c>
      <c r="BW15" s="96" t="n">
        <v>1.6772893E-007</v>
      </c>
      <c r="BX15" s="96" t="n">
        <v>7.9276453E-008</v>
      </c>
      <c r="BY15" s="96" t="n">
        <v>1.9930523E-009</v>
      </c>
      <c r="BZ15" s="96" t="n">
        <v>1.8699249E-012</v>
      </c>
      <c r="CA15" s="96" t="n">
        <v>3.0234216E-009</v>
      </c>
      <c r="CB15" s="96" t="n">
        <v>6.6668959E-009</v>
      </c>
      <c r="CC15" s="96" t="n">
        <v>4.246121E-008</v>
      </c>
      <c r="CD15" s="96" t="n">
        <v>0</v>
      </c>
      <c r="CE15" s="96" t="n">
        <v>1.4080204E-019</v>
      </c>
      <c r="CF15" s="96" t="n">
        <v>1.1528816E-015</v>
      </c>
      <c r="CG15" s="96" t="n">
        <v>4.633374E-008</v>
      </c>
      <c r="CH15" s="96" t="n">
        <v>7.0629961E-007</v>
      </c>
      <c r="CI15" s="96" t="n">
        <v>2.5944304E-011</v>
      </c>
      <c r="CJ15" s="96" t="n">
        <v>0</v>
      </c>
      <c r="CK15" s="161"/>
      <c r="CL15" s="155" t="n">
        <v>9.7581473E-016</v>
      </c>
      <c r="CM15" s="155" t="n">
        <v>0.039660406</v>
      </c>
      <c r="CN15" s="156" t="n">
        <v>5.8823904E-005</v>
      </c>
      <c r="CO15" s="155" t="n">
        <v>4.0789919E-005</v>
      </c>
      <c r="CP15" s="155" t="n">
        <v>1.420698E-011</v>
      </c>
      <c r="CQ15" s="155" t="n">
        <v>1.6471696E-009</v>
      </c>
      <c r="CR15" s="155" t="n">
        <v>3.2696635E-006</v>
      </c>
      <c r="CS15" s="155" t="n">
        <v>5.900114</v>
      </c>
      <c r="CT15" s="155" t="n">
        <v>5.098108E-011</v>
      </c>
      <c r="CU15" s="155" t="n">
        <v>7.0091876E-007</v>
      </c>
      <c r="CW15" s="97"/>
      <c r="CX15" s="98"/>
    </row>
    <row r="16" customFormat="false" ht="13.8" hidden="false" customHeight="false" outlineLevel="0" collapsed="false">
      <c r="A16" s="0" t="s">
        <v>265</v>
      </c>
      <c r="B16" s="26" t="s">
        <v>254</v>
      </c>
      <c r="C16" s="88" t="str">
        <f aca="false">MID(A16,1,12)</f>
        <v>A.010.04.105</v>
      </c>
      <c r="D16" s="89" t="s">
        <v>260</v>
      </c>
      <c r="E16" s="90" t="s">
        <v>255</v>
      </c>
      <c r="F16" s="91" t="str">
        <f aca="false">MID(A16, 21,85)</f>
        <v>Rape cake Europe</v>
      </c>
      <c r="G16" s="133" t="n">
        <f aca="false">H16+I16+J16+K16</f>
        <v>0.154174996111076</v>
      </c>
      <c r="H16" s="149" t="n">
        <f aca="false">N16+O16+P16+Q16</f>
        <v>0.0016045358495</v>
      </c>
      <c r="I16" s="149" t="n">
        <f aca="false">L16+M16+R16+V16+T16</f>
        <v>0.1221825792845</v>
      </c>
      <c r="J16" s="150" t="n">
        <f aca="false">S16+U16+W16+X16</f>
        <v>0.00179779897707592</v>
      </c>
      <c r="K16" s="149" t="n">
        <v>0.028590082</v>
      </c>
      <c r="L16" s="130" t="n">
        <v>0.0010448781</v>
      </c>
      <c r="M16" s="130" t="n">
        <v>0.12076924</v>
      </c>
      <c r="N16" s="130" t="n">
        <v>0.0011736359</v>
      </c>
      <c r="O16" s="157" t="n">
        <v>0.00036646376</v>
      </c>
      <c r="P16" s="157" t="n">
        <v>6.9087215E-006</v>
      </c>
      <c r="Q16" s="157" t="n">
        <v>5.7527468E-005</v>
      </c>
      <c r="R16" s="157" t="n">
        <v>9.915697E-005</v>
      </c>
      <c r="S16" s="157" t="n">
        <v>3.4750206E-005</v>
      </c>
      <c r="T16" s="130" t="n">
        <v>0.00026018958</v>
      </c>
      <c r="U16" s="157" t="n">
        <v>0.0017625678</v>
      </c>
      <c r="V16" s="157" t="n">
        <v>9.1146345E-006</v>
      </c>
      <c r="W16" s="157" t="n">
        <v>4.8096664E-007</v>
      </c>
      <c r="X16" s="130" t="n">
        <v>4.4359155E-012</v>
      </c>
      <c r="Z16" s="151" t="n">
        <f aca="false">K16/0.15</f>
        <v>0.190600546666667</v>
      </c>
      <c r="AB16" s="133" t="n">
        <f aca="false">K16</f>
        <v>0.028590082</v>
      </c>
      <c r="AC16" s="133" t="n">
        <f aca="false">L16+M16+N16+O16+P16+Q16+R16</f>
        <v>0.1235178109195</v>
      </c>
      <c r="AD16" s="133" t="n">
        <f aca="false">L16+M16+R16+W16</f>
        <v>0.12191375603664</v>
      </c>
      <c r="AE16" s="133" t="n">
        <f aca="false">V16+L16+M16+R16+T16</f>
        <v>0.1221825792845</v>
      </c>
      <c r="AF16" s="133" t="n">
        <f aca="false">S16+U16+X16</f>
        <v>0.00179731801043592</v>
      </c>
      <c r="AH16" s="0" t="n">
        <v>13.938365</v>
      </c>
      <c r="AI16" s="96" t="n">
        <v>1.266753</v>
      </c>
      <c r="AJ16" s="96" t="n">
        <v>0.029645533</v>
      </c>
      <c r="AK16" s="96" t="n">
        <v>0</v>
      </c>
      <c r="AL16" s="96" t="n">
        <v>12.618229</v>
      </c>
      <c r="AM16" s="96" t="n">
        <v>0.017719369</v>
      </c>
      <c r="AN16" s="96" t="n">
        <v>0.0060184475</v>
      </c>
      <c r="AP16" s="95" t="n">
        <v>0.0055543796</v>
      </c>
      <c r="AQ16" s="95" t="n">
        <v>0.0052271932</v>
      </c>
      <c r="AR16" s="95" t="n">
        <v>0.00024192486</v>
      </c>
      <c r="AS16" s="95" t="n">
        <v>8.526153E-005</v>
      </c>
      <c r="AT16" s="152" t="n">
        <f aca="false">AW16+AZ16+BA16+BB16+BC16+BK16+BL16+BP16</f>
        <v>3.133808865267E-007</v>
      </c>
      <c r="AU16" s="152" t="n">
        <f aca="false">AX16+AY16+BD16+BE16+BF16+BG16+BH16+BI16+BJ16+BM16+BQ16+BR16</f>
        <v>8.94692536414203E-010</v>
      </c>
      <c r="AV16" s="153" t="n">
        <f aca="false">BN16+BO16</f>
        <v>0.0119413906485</v>
      </c>
      <c r="AW16" s="154" t="n">
        <v>1.855383E-007</v>
      </c>
      <c r="AX16" s="154" t="n">
        <v>5.591677E-010</v>
      </c>
      <c r="AY16" s="154" t="n">
        <v>1.5282281E-014</v>
      </c>
      <c r="AZ16" s="154" t="n">
        <v>2.1294101E-009</v>
      </c>
      <c r="BA16" s="154" t="n">
        <v>0</v>
      </c>
      <c r="BB16" s="154" t="n">
        <v>1.0684859E-010</v>
      </c>
      <c r="BC16" s="154" t="n">
        <v>1.2557404E-007</v>
      </c>
      <c r="BD16" s="154" t="n">
        <v>1.6429407E-011</v>
      </c>
      <c r="BE16" s="154" t="n">
        <v>2.9992951E-010</v>
      </c>
      <c r="BF16" s="154" t="n">
        <v>1.6920394E-011</v>
      </c>
      <c r="BG16" s="154" t="n">
        <v>2.1967753E-012</v>
      </c>
      <c r="BH16" s="154" t="n">
        <v>3.2021692E-014</v>
      </c>
      <c r="BI16" s="154" t="n">
        <v>1.1732948E-015</v>
      </c>
      <c r="BJ16" s="154" t="n">
        <v>2.7284041E-016</v>
      </c>
      <c r="BK16" s="154" t="n">
        <v>1.9589237E-012</v>
      </c>
      <c r="BL16" s="154" t="n">
        <v>3.0328913E-011</v>
      </c>
      <c r="BM16" s="154" t="n">
        <v>5.9927004E-021</v>
      </c>
      <c r="BN16" s="154" t="n">
        <v>2.9656485E-006</v>
      </c>
      <c r="BO16" s="154" t="n">
        <v>0.011938425</v>
      </c>
      <c r="BP16" s="154" t="n">
        <v>0</v>
      </c>
      <c r="BQ16" s="154" t="n">
        <v>0</v>
      </c>
      <c r="BR16" s="154" t="n">
        <v>0</v>
      </c>
      <c r="BT16" s="96" t="n">
        <v>2.1057299E-005</v>
      </c>
      <c r="BU16" s="96" t="n">
        <v>2.4237947E-006</v>
      </c>
      <c r="BV16" s="96" t="n">
        <v>5.314449E-006</v>
      </c>
      <c r="BW16" s="96" t="n">
        <v>4.1446498E-008</v>
      </c>
      <c r="BX16" s="96" t="n">
        <v>2.2937491E-006</v>
      </c>
      <c r="BY16" s="96" t="n">
        <v>6.7452294E-006</v>
      </c>
      <c r="BZ16" s="96" t="n">
        <v>4.3940017E-007</v>
      </c>
      <c r="CA16" s="96" t="n">
        <v>1.9268163E-006</v>
      </c>
      <c r="CB16" s="96" t="n">
        <v>1.2092447E-008</v>
      </c>
      <c r="CC16" s="96" t="n">
        <v>4.3482356E-008</v>
      </c>
      <c r="CD16" s="96" t="n">
        <v>0</v>
      </c>
      <c r="CE16" s="96" t="n">
        <v>1.3252092E-017</v>
      </c>
      <c r="CF16" s="96" t="n">
        <v>1.0850762E-013</v>
      </c>
      <c r="CG16" s="96" t="n">
        <v>2.3419639E-007</v>
      </c>
      <c r="CH16" s="96" t="n">
        <v>1.5802012E-006</v>
      </c>
      <c r="CI16" s="96" t="n">
        <v>2.4416586E-009</v>
      </c>
      <c r="CJ16" s="96" t="n">
        <v>0</v>
      </c>
      <c r="CK16" s="161"/>
      <c r="CL16" s="155" t="n">
        <v>9.1842327E-014</v>
      </c>
      <c r="CM16" s="155" t="n">
        <v>0.19968658</v>
      </c>
      <c r="CN16" s="156" t="n">
        <v>0.0018715049</v>
      </c>
      <c r="CO16" s="155" t="n">
        <v>0.001395705</v>
      </c>
      <c r="CP16" s="155" t="n">
        <v>1.4692157E-011</v>
      </c>
      <c r="CQ16" s="155" t="n">
        <v>1.7265678E-009</v>
      </c>
      <c r="CR16" s="155" t="n">
        <v>5.2928123E-005</v>
      </c>
      <c r="CS16" s="155" t="n">
        <v>0.0007580182</v>
      </c>
      <c r="CT16" s="155" t="n">
        <v>1.1353401E-005</v>
      </c>
      <c r="CU16" s="155" t="n">
        <v>0.0011579632</v>
      </c>
      <c r="CW16" s="97"/>
      <c r="CX16" s="98"/>
    </row>
    <row r="17" customFormat="false" ht="13.8" hidden="false" customHeight="false" outlineLevel="0" collapsed="false">
      <c r="A17" s="0" t="s">
        <v>266</v>
      </c>
      <c r="B17" s="26" t="s">
        <v>254</v>
      </c>
      <c r="C17" s="88" t="str">
        <f aca="false">MID(A17,1,12)</f>
        <v>A.010.04.106</v>
      </c>
      <c r="D17" s="89" t="s">
        <v>260</v>
      </c>
      <c r="E17" s="90" t="s">
        <v>255</v>
      </c>
      <c r="F17" s="91" t="str">
        <f aca="false">MID(A17, 21,85)</f>
        <v>Soybean meal at coast Brazil</v>
      </c>
      <c r="G17" s="133" t="n">
        <f aca="false">H17+I17+J17+K17</f>
        <v>1.62839062348996</v>
      </c>
      <c r="H17" s="149" t="n">
        <f aca="false">N17+O17+P17+Q17</f>
        <v>0.0113897755</v>
      </c>
      <c r="I17" s="149" t="n">
        <f aca="false">L17+M17+R17+V17+T17</f>
        <v>0.64572518168</v>
      </c>
      <c r="J17" s="150" t="n">
        <f aca="false">S17+U17+W17+X17</f>
        <v>0.0191883663099629</v>
      </c>
      <c r="K17" s="149" t="n">
        <v>0.9520873</v>
      </c>
      <c r="L17" s="130" t="n">
        <v>0.0036358968</v>
      </c>
      <c r="M17" s="130" t="n">
        <v>0.0082690221</v>
      </c>
      <c r="N17" s="130" t="n">
        <v>0.0082460565</v>
      </c>
      <c r="O17" s="157" t="n">
        <v>0.0025914423</v>
      </c>
      <c r="P17" s="157" t="n">
        <v>2.632946E-005</v>
      </c>
      <c r="Q17" s="130" t="n">
        <v>0.00052594724</v>
      </c>
      <c r="R17" s="130" t="n">
        <v>0.00055344558</v>
      </c>
      <c r="S17" s="130" t="n">
        <v>0.00024500533</v>
      </c>
      <c r="T17" s="130" t="n">
        <v>0.0023088372</v>
      </c>
      <c r="U17" s="130" t="n">
        <v>0.018939093</v>
      </c>
      <c r="V17" s="157" t="n">
        <v>0.63095798</v>
      </c>
      <c r="W17" s="157" t="n">
        <v>4.2679406E-006</v>
      </c>
      <c r="X17" s="130" t="n">
        <v>3.9362863E-011</v>
      </c>
      <c r="Z17" s="151" t="n">
        <f aca="false">K17/0.15</f>
        <v>6.34724866666667</v>
      </c>
      <c r="AB17" s="133" t="n">
        <f aca="false">K17</f>
        <v>0.9520873</v>
      </c>
      <c r="AC17" s="133" t="n">
        <f aca="false">L17+M17+N17+O17+P17+Q17+R17</f>
        <v>0.02384813998</v>
      </c>
      <c r="AD17" s="133" t="n">
        <f aca="false">L17+M17+R17+W17</f>
        <v>0.0124626324206</v>
      </c>
      <c r="AE17" s="133" t="n">
        <f aca="false">V17+L17+M17+R17+T17</f>
        <v>0.64572518168</v>
      </c>
      <c r="AF17" s="133" t="n">
        <f aca="false">S17+U17+X17</f>
        <v>0.0191840983693629</v>
      </c>
      <c r="AH17" s="0" t="n">
        <v>6.5907272</v>
      </c>
      <c r="AI17" s="96" t="n">
        <v>6.0343682</v>
      </c>
      <c r="AJ17" s="96" t="n">
        <v>0.21415258</v>
      </c>
      <c r="AK17" s="96" t="n">
        <v>0</v>
      </c>
      <c r="AL17" s="96" t="n">
        <v>0.13618326</v>
      </c>
      <c r="AM17" s="96" t="n">
        <v>0.16229135</v>
      </c>
      <c r="AN17" s="96" t="n">
        <v>0.04373177</v>
      </c>
      <c r="AP17" s="95" t="n">
        <v>0.10551807</v>
      </c>
      <c r="AQ17" s="95" t="n">
        <v>0.10026218</v>
      </c>
      <c r="AR17" s="95" t="n">
        <v>0.0048781557</v>
      </c>
      <c r="AS17" s="95" t="n">
        <v>0.00037773423</v>
      </c>
      <c r="AT17" s="152" t="n">
        <f aca="false">AW17+AZ17+BA17+BB17+BC17+BK17+BL17+BP17</f>
        <v>6.010922246983E-006</v>
      </c>
      <c r="AU17" s="152" t="n">
        <f aca="false">AX17+AY17+BD17+BE17+BF17+BG17+BH17+BI17+BJ17+BM17+BQ17+BR17</f>
        <v>1.80405171389118E-008</v>
      </c>
      <c r="AV17" s="153" t="n">
        <f aca="false">BN17+BO17</f>
        <v>0.052903953598</v>
      </c>
      <c r="AW17" s="154" t="n">
        <v>5.8990998E-006</v>
      </c>
      <c r="AX17" s="154" t="n">
        <v>1.7798388E-008</v>
      </c>
      <c r="AY17" s="154" t="n">
        <v>4.8628172E-013</v>
      </c>
      <c r="AZ17" s="154" t="n">
        <v>2.0897477E-009</v>
      </c>
      <c r="BA17" s="154" t="n">
        <v>0</v>
      </c>
      <c r="BB17" s="154" t="n">
        <v>6.4447078E-010</v>
      </c>
      <c r="BC17" s="154" t="n">
        <v>1.0855456E-007</v>
      </c>
      <c r="BD17" s="154" t="n">
        <v>1.0234869E-010</v>
      </c>
      <c r="BE17" s="154" t="n">
        <v>1.1948308E-010</v>
      </c>
      <c r="BF17" s="154" t="n">
        <v>1.9406512E-011</v>
      </c>
      <c r="BG17" s="154" t="n">
        <v>1.0276893E-013</v>
      </c>
      <c r="BH17" s="154" t="n">
        <v>2.8930593E-013</v>
      </c>
      <c r="BI17" s="154" t="n">
        <v>1.0136779E-014</v>
      </c>
      <c r="BJ17" s="154" t="n">
        <v>2.3634996E-015</v>
      </c>
      <c r="BK17" s="154" t="n">
        <v>2.1762423E-011</v>
      </c>
      <c r="BL17" s="154" t="n">
        <v>5.1190608E-010</v>
      </c>
      <c r="BM17" s="154" t="n">
        <v>5.3177263E-020</v>
      </c>
      <c r="BN17" s="154" t="n">
        <v>2.1012598E-005</v>
      </c>
      <c r="BO17" s="154" t="n">
        <v>0.052882941</v>
      </c>
      <c r="BP17" s="154" t="n">
        <v>0</v>
      </c>
      <c r="BQ17" s="154" t="n">
        <v>0</v>
      </c>
      <c r="BR17" s="154" t="n">
        <v>0</v>
      </c>
      <c r="BT17" s="96" t="n">
        <v>0.00019015693</v>
      </c>
      <c r="BU17" s="96" t="n">
        <v>9.9421691E-007</v>
      </c>
      <c r="BV17" s="96" t="n">
        <v>0.00017697814</v>
      </c>
      <c r="BW17" s="96" t="n">
        <v>6.5820332E-008</v>
      </c>
      <c r="BX17" s="96" t="n">
        <v>7.9062526E-007</v>
      </c>
      <c r="BY17" s="96" t="n">
        <v>6.4144089E-007</v>
      </c>
      <c r="BZ17" s="96" t="n">
        <v>5.0387786E-007</v>
      </c>
      <c r="CA17" s="96" t="n">
        <v>5.0875623E-007</v>
      </c>
      <c r="CB17" s="96" t="n">
        <v>6.0444699E-008</v>
      </c>
      <c r="CC17" s="96" t="n">
        <v>3.69514E-007</v>
      </c>
      <c r="CD17" s="96" t="n">
        <v>0</v>
      </c>
      <c r="CE17" s="96" t="n">
        <v>1.1759473E-016</v>
      </c>
      <c r="CF17" s="96" t="n">
        <v>9.6286109E-013</v>
      </c>
      <c r="CG17" s="96" t="n">
        <v>1.610322E-006</v>
      </c>
      <c r="CH17" s="96" t="n">
        <v>7.6121107E-006</v>
      </c>
      <c r="CI17" s="96" t="n">
        <v>2.166648E-008</v>
      </c>
      <c r="CJ17" s="96" t="n">
        <v>0</v>
      </c>
      <c r="CK17" s="161"/>
      <c r="CL17" s="155" t="n">
        <v>8.1497876E-013</v>
      </c>
      <c r="CM17" s="155" t="n">
        <v>6.3558703</v>
      </c>
      <c r="CN17" s="156" t="n">
        <v>0.013951909</v>
      </c>
      <c r="CO17" s="155" t="n">
        <v>0.00075711464</v>
      </c>
      <c r="CP17" s="155" t="n">
        <v>1.326709E-010</v>
      </c>
      <c r="CQ17" s="155" t="n">
        <v>1.5601839E-008</v>
      </c>
      <c r="CR17" s="155" t="n">
        <v>3.2201063E-005</v>
      </c>
      <c r="CS17" s="155" t="n">
        <v>0.0059337892</v>
      </c>
      <c r="CT17" s="155" t="n">
        <v>1.3021506E-005</v>
      </c>
      <c r="CU17" s="155" t="n">
        <v>0.00015298989</v>
      </c>
      <c r="CW17" s="97"/>
      <c r="CX17" s="98"/>
    </row>
    <row r="18" customFormat="false" ht="13.8" hidden="false" customHeight="false" outlineLevel="0" collapsed="false">
      <c r="A18" s="0" t="s">
        <v>267</v>
      </c>
      <c r="B18" s="26" t="s">
        <v>254</v>
      </c>
      <c r="C18" s="88" t="str">
        <f aca="false">MID(A18,1,12)</f>
        <v>A.010.04.107</v>
      </c>
      <c r="D18" s="89" t="s">
        <v>260</v>
      </c>
      <c r="E18" s="90" t="s">
        <v>255</v>
      </c>
      <c r="F18" s="91" t="str">
        <f aca="false">MID(A18, 21,85)</f>
        <v>Soybean meal at coast USA</v>
      </c>
      <c r="G18" s="133" t="n">
        <f aca="false">H18+I18+J18+K18</f>
        <v>0.0944526570675442</v>
      </c>
      <c r="H18" s="149" t="n">
        <f aca="false">N18+O18+P18+Q18</f>
        <v>0.007597680107</v>
      </c>
      <c r="I18" s="149" t="n">
        <f aca="false">L18+M18+R18+V18+T18</f>
        <v>0.010090824149</v>
      </c>
      <c r="J18" s="150" t="n">
        <f aca="false">S18+U18+W18+X18</f>
        <v>0.0133312068115442</v>
      </c>
      <c r="K18" s="149" t="n">
        <v>0.063432946</v>
      </c>
      <c r="L18" s="130" t="n">
        <v>0.002798623</v>
      </c>
      <c r="M18" s="130" t="n">
        <v>0.0065102622</v>
      </c>
      <c r="N18" s="130" t="n">
        <v>0.0066955186</v>
      </c>
      <c r="O18" s="157" t="n">
        <v>0.00053680554</v>
      </c>
      <c r="P18" s="157" t="n">
        <v>1.9247777E-005</v>
      </c>
      <c r="Q18" s="130" t="n">
        <v>0.00034610819</v>
      </c>
      <c r="R18" s="157" t="n">
        <v>0.0003761572</v>
      </c>
      <c r="S18" s="157" t="n">
        <v>8.1875553E-005</v>
      </c>
      <c r="T18" s="130" t="n">
        <v>0.00034689984</v>
      </c>
      <c r="U18" s="157" t="n">
        <v>0.01324869</v>
      </c>
      <c r="V18" s="157" t="n">
        <v>5.8881909E-005</v>
      </c>
      <c r="W18" s="157" t="n">
        <v>6.4125263E-007</v>
      </c>
      <c r="X18" s="130" t="n">
        <v>5.91422E-012</v>
      </c>
      <c r="Z18" s="151" t="n">
        <f aca="false">K18/0.15</f>
        <v>0.422886306666667</v>
      </c>
      <c r="AB18" s="133" t="n">
        <f aca="false">K18</f>
        <v>0.063432946</v>
      </c>
      <c r="AC18" s="133" t="n">
        <f aca="false">L18+M18+N18+O18+P18+Q18+R18</f>
        <v>0.017282722507</v>
      </c>
      <c r="AD18" s="133" t="n">
        <f aca="false">L18+M18+R18+W18</f>
        <v>0.00968568365263</v>
      </c>
      <c r="AE18" s="133" t="n">
        <f aca="false">V18+L18+M18+R18+T18</f>
        <v>0.010090824149</v>
      </c>
      <c r="AF18" s="133" t="n">
        <f aca="false">S18+U18+X18</f>
        <v>0.0133305655589142</v>
      </c>
      <c r="AH18" s="0" t="n">
        <v>5.0208862</v>
      </c>
      <c r="AI18" s="96" t="n">
        <v>4.5952053</v>
      </c>
      <c r="AJ18" s="96" t="n">
        <v>0.20218766</v>
      </c>
      <c r="AK18" s="96" t="n">
        <v>0</v>
      </c>
      <c r="AL18" s="96" t="n">
        <v>0.049694927</v>
      </c>
      <c r="AM18" s="96" t="n">
        <v>0.1329954</v>
      </c>
      <c r="AN18" s="96" t="n">
        <v>0.040802968</v>
      </c>
      <c r="AP18" s="95" t="n">
        <v>0.0087587901</v>
      </c>
      <c r="AQ18" s="95" t="n">
        <v>0.0081049422</v>
      </c>
      <c r="AR18" s="95" t="n">
        <v>0.00037791635</v>
      </c>
      <c r="AS18" s="95" t="n">
        <v>0.00027593158</v>
      </c>
      <c r="AT18" s="152" t="n">
        <f aca="false">AW18+AZ18+BA18+BB18+BC18+BK18+BL18+BP18</f>
        <v>4.85907802921E-007</v>
      </c>
      <c r="AU18" s="152" t="n">
        <f aca="false">AX18+AY18+BD18+BE18+BF18+BG18+BH18+BI18+BJ18+BM18+BQ18+BR18</f>
        <v>1.39761960358459E-009</v>
      </c>
      <c r="AV18" s="153" t="n">
        <f aca="false">BN18+BO18</f>
        <v>0.0386458797834</v>
      </c>
      <c r="AW18" s="154" t="n">
        <v>4.0126351E-007</v>
      </c>
      <c r="AX18" s="154" t="n">
        <v>1.2100896E-009</v>
      </c>
      <c r="AY18" s="154" t="n">
        <v>3.3065726E-014</v>
      </c>
      <c r="AZ18" s="154" t="n">
        <v>2.0850624E-009</v>
      </c>
      <c r="BA18" s="154" t="n">
        <v>0</v>
      </c>
      <c r="BB18" s="154" t="n">
        <v>4.8067689E-010</v>
      </c>
      <c r="BC18" s="154" t="n">
        <v>8.1644911E-008</v>
      </c>
      <c r="BD18" s="154" t="n">
        <v>7.7860321E-011</v>
      </c>
      <c r="BE18" s="154" t="n">
        <v>8.9989046E-011</v>
      </c>
      <c r="BF18" s="154" t="n">
        <v>1.935289E-011</v>
      </c>
      <c r="BG18" s="154" t="n">
        <v>1.019689E-013</v>
      </c>
      <c r="BH18" s="154" t="n">
        <v>1.8682758E-013</v>
      </c>
      <c r="BI18" s="154" t="n">
        <v>4.7190618E-015</v>
      </c>
      <c r="BJ18" s="154" t="n">
        <v>1.1653088E-015</v>
      </c>
      <c r="BK18" s="154" t="n">
        <v>1.5649691E-011</v>
      </c>
      <c r="BL18" s="154" t="n">
        <v>4.1799294E-010</v>
      </c>
      <c r="BM18" s="154" t="n">
        <v>7.9898159E-021</v>
      </c>
      <c r="BN18" s="154" t="n">
        <v>7.4717834E-006</v>
      </c>
      <c r="BO18" s="154" t="n">
        <v>0.038638408</v>
      </c>
      <c r="BP18" s="154" t="n">
        <v>0</v>
      </c>
      <c r="BQ18" s="154" t="n">
        <v>0</v>
      </c>
      <c r="BR18" s="154" t="n">
        <v>0</v>
      </c>
      <c r="BT18" s="96" t="n">
        <v>2.2023459E-005</v>
      </c>
      <c r="BU18" s="96" t="n">
        <v>7.4179197E-007</v>
      </c>
      <c r="BV18" s="96" t="n">
        <v>1.1791192E-005</v>
      </c>
      <c r="BW18" s="96" t="n">
        <v>4.4762809E-008</v>
      </c>
      <c r="BX18" s="96" t="n">
        <v>5.9816444E-007</v>
      </c>
      <c r="BY18" s="96" t="n">
        <v>5.4417905E-007</v>
      </c>
      <c r="BZ18" s="96" t="n">
        <v>5.0256057E-007</v>
      </c>
      <c r="CA18" s="96" t="n">
        <v>3.6226215E-007</v>
      </c>
      <c r="CB18" s="96" t="n">
        <v>4.2078347E-008</v>
      </c>
      <c r="CC18" s="96" t="n">
        <v>2.4381118E-007</v>
      </c>
      <c r="CD18" s="96" t="n">
        <v>0</v>
      </c>
      <c r="CE18" s="96" t="n">
        <v>1.7668459E-017</v>
      </c>
      <c r="CF18" s="96" t="n">
        <v>1.4466865E-013</v>
      </c>
      <c r="CG18" s="96" t="n">
        <v>1.3063233E-006</v>
      </c>
      <c r="CH18" s="96" t="n">
        <v>5.8430775E-006</v>
      </c>
      <c r="CI18" s="96" t="n">
        <v>3.2553904E-009</v>
      </c>
      <c r="CJ18" s="96" t="n">
        <v>0</v>
      </c>
      <c r="CK18" s="161"/>
      <c r="CL18" s="155" t="n">
        <v>1.2244952E-013</v>
      </c>
      <c r="CM18" s="155" t="n">
        <v>0.43149539</v>
      </c>
      <c r="CN18" s="156" t="n">
        <v>0.0099212668</v>
      </c>
      <c r="CO18" s="155" t="n">
        <v>0.00056227344</v>
      </c>
      <c r="CP18" s="155" t="n">
        <v>8.5260895E-011</v>
      </c>
      <c r="CQ18" s="155" t="n">
        <v>1.0098581E-008</v>
      </c>
      <c r="CR18" s="155" t="n">
        <v>2.4553952E-005</v>
      </c>
      <c r="CS18" s="155" t="n">
        <v>0.0031654064</v>
      </c>
      <c r="CT18" s="155" t="n">
        <v>1.2985578E-005</v>
      </c>
      <c r="CU18" s="155" t="n">
        <v>0.00011877366</v>
      </c>
      <c r="CW18" s="97"/>
      <c r="CX18" s="98"/>
    </row>
    <row r="19" customFormat="false" ht="13.8" hidden="false" customHeight="false" outlineLevel="0" collapsed="false">
      <c r="A19" s="0" t="s">
        <v>268</v>
      </c>
      <c r="B19" s="26" t="s">
        <v>254</v>
      </c>
      <c r="C19" s="88" t="str">
        <f aca="false">MID(A19,1,12)</f>
        <v>A.010.04.108</v>
      </c>
      <c r="D19" s="89" t="s">
        <v>260</v>
      </c>
      <c r="E19" s="90" t="s">
        <v>255</v>
      </c>
      <c r="F19" s="91" t="str">
        <f aca="false">MID(A19, 21,85)</f>
        <v>Soybean oil - refined at coast Brazil</v>
      </c>
      <c r="G19" s="133" t="n">
        <f aca="false">H19+I19+J19+K19</f>
        <v>1.69543509065957</v>
      </c>
      <c r="H19" s="149" t="n">
        <f aca="false">N19+O19+P19+Q19</f>
        <v>0.011886271121</v>
      </c>
      <c r="I19" s="149" t="n">
        <f aca="false">L19+M19+R19+V19+T19</f>
        <v>0.67206721106</v>
      </c>
      <c r="J19" s="150" t="n">
        <f aca="false">S19+U19+W19+X19</f>
        <v>0.0200752984785653</v>
      </c>
      <c r="K19" s="149" t="n">
        <v>0.99140631</v>
      </c>
      <c r="L19" s="130" t="n">
        <v>0.0038117636</v>
      </c>
      <c r="M19" s="130" t="n">
        <v>0.0086317586</v>
      </c>
      <c r="N19" s="130" t="n">
        <v>0.0086061538</v>
      </c>
      <c r="O19" s="157" t="n">
        <v>0.0027008307</v>
      </c>
      <c r="P19" s="157" t="n">
        <v>2.7516761E-005</v>
      </c>
      <c r="Q19" s="130" t="n">
        <v>0.00055176986</v>
      </c>
      <c r="R19" s="130" t="n">
        <v>0.00057666936</v>
      </c>
      <c r="S19" s="130" t="n">
        <v>0.00025718975</v>
      </c>
      <c r="T19" s="130" t="n">
        <v>0.0024028295</v>
      </c>
      <c r="U19" s="130" t="n">
        <v>0.019813667</v>
      </c>
      <c r="V19" s="157" t="n">
        <v>0.65664419</v>
      </c>
      <c r="W19" s="157" t="n">
        <v>4.4416876E-006</v>
      </c>
      <c r="X19" s="130" t="n">
        <v>4.0965318E-011</v>
      </c>
      <c r="Z19" s="151" t="n">
        <f aca="false">K19/0.15</f>
        <v>6.6093754</v>
      </c>
      <c r="AB19" s="133" t="n">
        <f aca="false">K19</f>
        <v>0.99140631</v>
      </c>
      <c r="AC19" s="133" t="n">
        <f aca="false">L19+M19+N19+O19+P19+Q19+R19</f>
        <v>0.024906462681</v>
      </c>
      <c r="AD19" s="133" t="n">
        <f aca="false">L19+M19+R19+W19</f>
        <v>0.0130246332476</v>
      </c>
      <c r="AE19" s="133" t="n">
        <f aca="false">V19+L19+M19+R19+T19</f>
        <v>0.67206721106</v>
      </c>
      <c r="AF19" s="133" t="n">
        <f aca="false">S19+U19+X19</f>
        <v>0.0200708567909653</v>
      </c>
      <c r="AH19" s="0" t="n">
        <v>6.9351234</v>
      </c>
      <c r="AI19" s="96" t="n">
        <v>6.3318335</v>
      </c>
      <c r="AJ19" s="96" t="n">
        <v>0.23640034</v>
      </c>
      <c r="AK19" s="96" t="n">
        <v>0</v>
      </c>
      <c r="AL19" s="96" t="n">
        <v>0.14428599</v>
      </c>
      <c r="AM19" s="96" t="n">
        <v>0.17438488</v>
      </c>
      <c r="AN19" s="96" t="n">
        <v>0.048218684</v>
      </c>
      <c r="AP19" s="95" t="n">
        <v>0.10988633</v>
      </c>
      <c r="AQ19" s="95" t="n">
        <v>0.1044112</v>
      </c>
      <c r="AR19" s="95" t="n">
        <v>0.0050797785</v>
      </c>
      <c r="AS19" s="95" t="n">
        <v>0.00039535413</v>
      </c>
      <c r="AT19" s="152" t="n">
        <f aca="false">AW19+AZ19+BA19+BB19+BC19+BK19+BL19+BP19</f>
        <v>6.259663947147E-006</v>
      </c>
      <c r="AU19" s="152" t="n">
        <f aca="false">AX19+AY19+BD19+BE19+BF19+BG19+BH19+BI19+BJ19+BM19+BQ19+BR19</f>
        <v>1.87861627472424E-008</v>
      </c>
      <c r="AV19" s="153" t="n">
        <f aca="false">BN19+BO19</f>
        <v>0.055371726806</v>
      </c>
      <c r="AW19" s="154" t="n">
        <v>6.1427143E-006</v>
      </c>
      <c r="AX19" s="154" t="n">
        <v>1.8533406E-008</v>
      </c>
      <c r="AY19" s="154" t="n">
        <v>5.0636366E-013</v>
      </c>
      <c r="AZ19" s="154" t="n">
        <v>2.1750265E-009</v>
      </c>
      <c r="BA19" s="154" t="n">
        <v>0</v>
      </c>
      <c r="BB19" s="154" t="n">
        <v>6.7149205E-010</v>
      </c>
      <c r="BC19" s="154" t="n">
        <v>1.1354602E-007</v>
      </c>
      <c r="BD19" s="154" t="n">
        <v>1.0668048E-010</v>
      </c>
      <c r="BE19" s="154" t="n">
        <v>1.2494979E-010</v>
      </c>
      <c r="BF19" s="154" t="n">
        <v>2.0196547E-011</v>
      </c>
      <c r="BG19" s="154" t="n">
        <v>1.0695263E-013</v>
      </c>
      <c r="BH19" s="154" t="n">
        <v>3.0359551E-013</v>
      </c>
      <c r="BI19" s="154" t="n">
        <v>1.0553794E-014</v>
      </c>
      <c r="BJ19" s="154" t="n">
        <v>2.4645931E-015</v>
      </c>
      <c r="BK19" s="154" t="n">
        <v>2.3064107E-011</v>
      </c>
      <c r="BL19" s="154" t="n">
        <v>5.3404449E-010</v>
      </c>
      <c r="BM19" s="154" t="n">
        <v>5.5342099E-020</v>
      </c>
      <c r="BN19" s="154" t="n">
        <v>2.2100806E-005</v>
      </c>
      <c r="BO19" s="154" t="n">
        <v>0.055349626</v>
      </c>
      <c r="BP19" s="154" t="n">
        <v>0</v>
      </c>
      <c r="BQ19" s="154" t="n">
        <v>0</v>
      </c>
      <c r="BR19" s="154" t="n">
        <v>0</v>
      </c>
      <c r="BT19" s="96" t="n">
        <v>0.00019810167</v>
      </c>
      <c r="BU19" s="96" t="n">
        <v>1.0388984E-006</v>
      </c>
      <c r="BV19" s="96" t="n">
        <v>0.00018428692</v>
      </c>
      <c r="BW19" s="96" t="n">
        <v>6.8593025E-008</v>
      </c>
      <c r="BX19" s="96" t="n">
        <v>8.2968615E-007</v>
      </c>
      <c r="BY19" s="96" t="n">
        <v>6.6765749E-007</v>
      </c>
      <c r="BZ19" s="96" t="n">
        <v>5.2439062E-007</v>
      </c>
      <c r="CA19" s="96" t="n">
        <v>5.2962496E-007</v>
      </c>
      <c r="CB19" s="96" t="n">
        <v>6.3274019E-008</v>
      </c>
      <c r="CC19" s="96" t="n">
        <v>3.8753349E-007</v>
      </c>
      <c r="CD19" s="96" t="n">
        <v>0</v>
      </c>
      <c r="CE19" s="96" t="n">
        <v>1.2238199E-016</v>
      </c>
      <c r="CF19" s="96" t="n">
        <v>3.7686247E-010</v>
      </c>
      <c r="CG19" s="96" t="n">
        <v>1.6808061E-006</v>
      </c>
      <c r="CH19" s="96" t="n">
        <v>8.0013607E-006</v>
      </c>
      <c r="CI19" s="96" t="n">
        <v>2.2548521E-008</v>
      </c>
      <c r="CJ19" s="96" t="n">
        <v>0</v>
      </c>
      <c r="CK19" s="161"/>
      <c r="CL19" s="155" t="n">
        <v>3.1898153E-010</v>
      </c>
      <c r="CM19" s="155" t="n">
        <v>6.6183472</v>
      </c>
      <c r="CN19" s="156" t="n">
        <v>0.014522975</v>
      </c>
      <c r="CO19" s="155" t="n">
        <v>0.00079083949</v>
      </c>
      <c r="CP19" s="155" t="n">
        <v>1.3922318E-010</v>
      </c>
      <c r="CQ19" s="155" t="n">
        <v>1.6370807E-008</v>
      </c>
      <c r="CR19" s="155" t="n">
        <v>3.3780019E-005</v>
      </c>
      <c r="CS19" s="155" t="n">
        <v>0.0061807896</v>
      </c>
      <c r="CT19" s="155" t="n">
        <v>1.3551609E-005</v>
      </c>
      <c r="CU19" s="155" t="n">
        <v>0.00015925454</v>
      </c>
      <c r="CW19" s="97"/>
      <c r="CX19" s="98"/>
    </row>
    <row r="20" customFormat="false" ht="13.8" hidden="false" customHeight="false" outlineLevel="0" collapsed="false">
      <c r="A20" s="0" t="s">
        <v>269</v>
      </c>
      <c r="B20" s="26" t="s">
        <v>254</v>
      </c>
      <c r="C20" s="88" t="str">
        <f aca="false">MID(A20,1,12)</f>
        <v>A.010.04.109</v>
      </c>
      <c r="D20" s="89" t="s">
        <v>260</v>
      </c>
      <c r="E20" s="90" t="s">
        <v>255</v>
      </c>
      <c r="F20" s="91" t="str">
        <f aca="false">MID(A20, 21,85)</f>
        <v>Soybean oil - refined at coast USA</v>
      </c>
      <c r="G20" s="133" t="n">
        <f aca="false">H20+I20+J20+K20</f>
        <v>0.0990489018100549</v>
      </c>
      <c r="H20" s="149" t="n">
        <f aca="false">N20+O20+P20+Q20</f>
        <v>0.007939646214</v>
      </c>
      <c r="I20" s="149" t="n">
        <f aca="false">L20+M20+R20+V20+T20</f>
        <v>0.010556101911</v>
      </c>
      <c r="J20" s="150" t="n">
        <f aca="false">S20+U20+W20+X20</f>
        <v>0.0139794246850549</v>
      </c>
      <c r="K20" s="149" t="n">
        <v>0.066573729</v>
      </c>
      <c r="L20" s="130" t="n">
        <v>0.0029403478</v>
      </c>
      <c r="M20" s="130" t="n">
        <v>0.0068012679</v>
      </c>
      <c r="N20" s="130" t="n">
        <v>0.006992358</v>
      </c>
      <c r="O20" s="157" t="n">
        <v>0.00056253924</v>
      </c>
      <c r="P20" s="157" t="n">
        <v>2.0146394E-005</v>
      </c>
      <c r="Q20" s="130" t="n">
        <v>0.00036460258</v>
      </c>
      <c r="R20" s="157" t="n">
        <v>0.00039215598</v>
      </c>
      <c r="S20" s="157" t="n">
        <v>8.7417334E-005</v>
      </c>
      <c r="T20" s="130" t="n">
        <v>0.00036101503</v>
      </c>
      <c r="U20" s="157" t="n">
        <v>0.01389134</v>
      </c>
      <c r="V20" s="157" t="n">
        <v>6.1315201E-005</v>
      </c>
      <c r="W20" s="157" t="n">
        <v>6.673449E-007</v>
      </c>
      <c r="X20" s="130" t="n">
        <v>6.1548668E-012</v>
      </c>
      <c r="Z20" s="151" t="n">
        <f aca="false">K20/0.15</f>
        <v>0.44382486</v>
      </c>
      <c r="AB20" s="133" t="n">
        <f aca="false">K20</f>
        <v>0.066573729</v>
      </c>
      <c r="AC20" s="133" t="n">
        <f aca="false">L20+M20+N20+O20+P20+Q20+R20</f>
        <v>0.018073417894</v>
      </c>
      <c r="AD20" s="133" t="n">
        <f aca="false">L20+M20+R20+W20</f>
        <v>0.0101344390249</v>
      </c>
      <c r="AE20" s="133" t="n">
        <f aca="false">V20+L20+M20+R20+T20</f>
        <v>0.010556101911</v>
      </c>
      <c r="AF20" s="133" t="n">
        <f aca="false">S20+U20+X20</f>
        <v>0.0139787573401549</v>
      </c>
      <c r="AH20" s="0" t="n">
        <v>5.3012727</v>
      </c>
      <c r="AI20" s="96" t="n">
        <v>4.8339893</v>
      </c>
      <c r="AJ20" s="96" t="n">
        <v>0.22394422</v>
      </c>
      <c r="AK20" s="96" t="n">
        <v>0</v>
      </c>
      <c r="AL20" s="96" t="n">
        <v>0.054275729</v>
      </c>
      <c r="AM20" s="96" t="n">
        <v>0.14389359</v>
      </c>
      <c r="AN20" s="96" t="n">
        <v>0.045169823</v>
      </c>
      <c r="AP20" s="95" t="n">
        <v>0.0091878163</v>
      </c>
      <c r="AQ20" s="95" t="n">
        <v>0.0085020872</v>
      </c>
      <c r="AR20" s="95" t="n">
        <v>0.00039632759</v>
      </c>
      <c r="AS20" s="95" t="n">
        <v>0.00028940152</v>
      </c>
      <c r="AT20" s="152" t="n">
        <f aca="false">AW20+AZ20+BA20+BB20+BC20+BK20+BL20+BP20</f>
        <v>5.097174584E-007</v>
      </c>
      <c r="AU20" s="152" t="n">
        <f aca="false">AX20+AY20+BD20+BE20+BF20+BG20+BH20+BI20+BJ20+BM20+BQ20+BR20</f>
        <v>1.46570849916391E-009</v>
      </c>
      <c r="AV20" s="153" t="n">
        <f aca="false">BN20+BO20</f>
        <v>0.0405324265965</v>
      </c>
      <c r="AW20" s="154" t="n">
        <v>4.210541E-007</v>
      </c>
      <c r="AX20" s="154" t="n">
        <v>1.2697774E-009</v>
      </c>
      <c r="AY20" s="154" t="n">
        <v>3.4696658E-014</v>
      </c>
      <c r="AZ20" s="154" t="n">
        <v>2.1701081E-009</v>
      </c>
      <c r="BA20" s="154" t="n">
        <v>0</v>
      </c>
      <c r="BB20" s="154" t="n">
        <v>5.010204E-010</v>
      </c>
      <c r="BC20" s="154" t="n">
        <v>8.5539228E-008</v>
      </c>
      <c r="BD20" s="154" t="n">
        <v>8.1193618E-011</v>
      </c>
      <c r="BE20" s="154" t="n">
        <v>9.4253242E-011</v>
      </c>
      <c r="BF20" s="154" t="n">
        <v>2.014035E-011</v>
      </c>
      <c r="BG20" s="154" t="n">
        <v>1.0611797E-013</v>
      </c>
      <c r="BH20" s="154" t="n">
        <v>1.969415E-013</v>
      </c>
      <c r="BI20" s="154" t="n">
        <v>4.915427E-015</v>
      </c>
      <c r="BJ20" s="154" t="n">
        <v>1.2176006E-015</v>
      </c>
      <c r="BK20" s="154" t="n">
        <v>1.670221E-011</v>
      </c>
      <c r="BL20" s="154" t="n">
        <v>4.3629969E-010</v>
      </c>
      <c r="BM20" s="154" t="n">
        <v>8.3149176E-021</v>
      </c>
      <c r="BN20" s="154" t="n">
        <v>8.0085965E-006</v>
      </c>
      <c r="BO20" s="154" t="n">
        <v>0.040524418</v>
      </c>
      <c r="BP20" s="154" t="n">
        <v>0</v>
      </c>
      <c r="BQ20" s="154" t="n">
        <v>0</v>
      </c>
      <c r="BR20" s="154" t="n">
        <v>0</v>
      </c>
      <c r="BT20" s="96" t="n">
        <v>2.3123075E-005</v>
      </c>
      <c r="BU20" s="96" t="n">
        <v>7.7618226E-007</v>
      </c>
      <c r="BV20" s="96" t="n">
        <v>1.2375015E-005</v>
      </c>
      <c r="BW20" s="96" t="n">
        <v>4.6677347E-008</v>
      </c>
      <c r="BX20" s="96" t="n">
        <v>6.2937816E-007</v>
      </c>
      <c r="BY20" s="96" t="n">
        <v>5.6642511E-007</v>
      </c>
      <c r="BZ20" s="96" t="n">
        <v>5.2300952E-007</v>
      </c>
      <c r="CA20" s="96" t="n">
        <v>3.7715979E-007</v>
      </c>
      <c r="CB20" s="96" t="n">
        <v>4.4159123E-008</v>
      </c>
      <c r="CC20" s="96" t="n">
        <v>2.5670839E-007</v>
      </c>
      <c r="CD20" s="96" t="n">
        <v>0</v>
      </c>
      <c r="CE20" s="96" t="n">
        <v>1.838738E-017</v>
      </c>
      <c r="CF20" s="96" t="n">
        <v>3.7601096E-010</v>
      </c>
      <c r="CG20" s="96" t="n">
        <v>1.3644051E-006</v>
      </c>
      <c r="CH20" s="96" t="n">
        <v>6.160192E-006</v>
      </c>
      <c r="CI20" s="96" t="n">
        <v>3.3878533E-009</v>
      </c>
      <c r="CJ20" s="96" t="n">
        <v>0</v>
      </c>
      <c r="CK20" s="161"/>
      <c r="CL20" s="155" t="n">
        <v>3.1826081E-010</v>
      </c>
      <c r="CM20" s="155" t="n">
        <v>0.45278337</v>
      </c>
      <c r="CN20" s="156" t="n">
        <v>0.010328045</v>
      </c>
      <c r="CO20" s="155" t="n">
        <v>0.00058805495</v>
      </c>
      <c r="CP20" s="155" t="n">
        <v>8.9881394E-011</v>
      </c>
      <c r="CQ20" s="155" t="n">
        <v>1.0643308E-008</v>
      </c>
      <c r="CR20" s="155" t="n">
        <v>2.5821098E-005</v>
      </c>
      <c r="CS20" s="155" t="n">
        <v>0.0032996423</v>
      </c>
      <c r="CT20" s="155" t="n">
        <v>1.3513955E-005</v>
      </c>
      <c r="CU20" s="155" t="n">
        <v>0.00012364296</v>
      </c>
      <c r="CW20" s="97"/>
      <c r="CX20" s="98"/>
    </row>
    <row r="21" customFormat="false" ht="13.8" hidden="false" customHeight="false" outlineLevel="0" collapsed="false">
      <c r="A21" s="0" t="s">
        <v>270</v>
      </c>
      <c r="B21" s="26" t="s">
        <v>254</v>
      </c>
      <c r="C21" s="88" t="str">
        <f aca="false">MID(A21,1,12)</f>
        <v>A.010.04.110</v>
      </c>
      <c r="D21" s="89" t="s">
        <v>260</v>
      </c>
      <c r="E21" s="90" t="s">
        <v>255</v>
      </c>
      <c r="F21" s="91" t="str">
        <f aca="false">MID(A21, 21,85)</f>
        <v>Soybeans grain - harvested and transported to coast Brazil</v>
      </c>
      <c r="G21" s="133" t="n">
        <f aca="false">H21+I21+J21+K21</f>
        <v>1.56740978144578</v>
      </c>
      <c r="H21" s="149" t="n">
        <f aca="false">N21+O21+P21+Q21</f>
        <v>0.007079828583</v>
      </c>
      <c r="I21" s="149" t="n">
        <f aca="false">L21+M21+R21+V21+T21</f>
        <v>0.63010554145</v>
      </c>
      <c r="J21" s="150" t="n">
        <f aca="false">S21+U21+W21+X21</f>
        <v>0.0178459814127788</v>
      </c>
      <c r="K21" s="149" t="n">
        <v>0.91237843</v>
      </c>
      <c r="L21" s="130" t="n">
        <v>0.0021245381</v>
      </c>
      <c r="M21" s="130" t="n">
        <v>0.0068289757</v>
      </c>
      <c r="N21" s="130" t="n">
        <v>0.0041042267</v>
      </c>
      <c r="O21" s="157" t="n">
        <v>0.0024661016</v>
      </c>
      <c r="P21" s="157" t="n">
        <v>1.9114533E-005</v>
      </c>
      <c r="Q21" s="130" t="n">
        <v>0.00049038575</v>
      </c>
      <c r="R21" s="130" t="n">
        <v>0.00050062205</v>
      </c>
      <c r="S21" s="130" t="n">
        <v>0.00021094645</v>
      </c>
      <c r="T21" s="130" t="n">
        <v>0.0022628456</v>
      </c>
      <c r="U21" s="130" t="n">
        <v>0.017630852</v>
      </c>
      <c r="V21" s="157" t="n">
        <v>0.61838856</v>
      </c>
      <c r="W21" s="157" t="n">
        <v>4.1829242E-006</v>
      </c>
      <c r="X21" s="130" t="n">
        <v>3.8578764E-011</v>
      </c>
      <c r="Z21" s="151" t="n">
        <f aca="false">K21/0.15</f>
        <v>6.08252286666667</v>
      </c>
      <c r="AB21" s="133" t="n">
        <f aca="false">K21</f>
        <v>0.91237843</v>
      </c>
      <c r="AC21" s="133" t="n">
        <f aca="false">L21+M21+N21+O21+P21+Q21+R21</f>
        <v>0.016533964433</v>
      </c>
      <c r="AD21" s="133" t="n">
        <f aca="false">L21+M21+R21+W21</f>
        <v>0.0094583187742</v>
      </c>
      <c r="AE21" s="133" t="n">
        <f aca="false">V21+L21+M21+R21+T21</f>
        <v>0.63010554145</v>
      </c>
      <c r="AF21" s="133" t="n">
        <f aca="false">S21+U21+X21</f>
        <v>0.0178417984885788</v>
      </c>
      <c r="AH21" s="0" t="n">
        <v>4.3895827</v>
      </c>
      <c r="AI21" s="96" t="n">
        <v>4.0573253</v>
      </c>
      <c r="AJ21" s="96" t="n">
        <v>0.089733467</v>
      </c>
      <c r="AK21" s="96" t="n">
        <v>0</v>
      </c>
      <c r="AL21" s="96" t="n">
        <v>0.11256568</v>
      </c>
      <c r="AM21" s="96" t="n">
        <v>0.11107824</v>
      </c>
      <c r="AN21" s="96" t="n">
        <v>0.018879955</v>
      </c>
      <c r="AP21" s="95" t="n">
        <v>0.10047734</v>
      </c>
      <c r="AQ21" s="95" t="n">
        <v>0.095540183</v>
      </c>
      <c r="AR21" s="95" t="n">
        <v>0.004656698</v>
      </c>
      <c r="AS21" s="95" t="n">
        <v>0.00028046124</v>
      </c>
      <c r="AT21" s="152" t="n">
        <f aca="false">AW21+AZ21+BA21+BB21+BC21+BK21+BL21+BP21</f>
        <v>5.727828736993E-006</v>
      </c>
      <c r="AU21" s="152" t="n">
        <f aca="false">AX21+AY21+BD21+BE21+BF21+BG21+BH21+BI21+BJ21+BM21+BQ21+BR21</f>
        <v>1.7221516300212E-008</v>
      </c>
      <c r="AV21" s="153" t="n">
        <f aca="false">BN21+BO21</f>
        <v>0.039280285688</v>
      </c>
      <c r="AW21" s="154" t="n">
        <v>5.6529007E-006</v>
      </c>
      <c r="AX21" s="154" t="n">
        <v>1.7055544E-008</v>
      </c>
      <c r="AY21" s="154" t="n">
        <v>4.6598667E-013</v>
      </c>
      <c r="AZ21" s="154" t="n">
        <v>2.0481204E-009</v>
      </c>
      <c r="BA21" s="154" t="n">
        <v>0</v>
      </c>
      <c r="BB21" s="154" t="n">
        <v>4.5166032E-010</v>
      </c>
      <c r="BC21" s="154" t="n">
        <v>7.2206785E-008</v>
      </c>
      <c r="BD21" s="154" t="n">
        <v>6.7038158E-011</v>
      </c>
      <c r="BE21" s="154" t="n">
        <v>7.9058812E-011</v>
      </c>
      <c r="BF21" s="154" t="n">
        <v>1.9019938E-011</v>
      </c>
      <c r="BG21" s="154" t="n">
        <v>1.007218E-013</v>
      </c>
      <c r="BH21" s="154" t="n">
        <v>2.7869147E-013</v>
      </c>
      <c r="BI21" s="154" t="n">
        <v>8.0318357E-015</v>
      </c>
      <c r="BJ21" s="154" t="n">
        <v>1.9603842E-015</v>
      </c>
      <c r="BK21" s="154" t="n">
        <v>1.1391153E-011</v>
      </c>
      <c r="BL21" s="154" t="n">
        <v>2.1008012E-010</v>
      </c>
      <c r="BM21" s="154" t="n">
        <v>5.2117983E-020</v>
      </c>
      <c r="BN21" s="154" t="n">
        <v>1.7758688E-005</v>
      </c>
      <c r="BO21" s="154" t="n">
        <v>0.039262527</v>
      </c>
      <c r="BP21" s="154" t="n">
        <v>0</v>
      </c>
      <c r="BQ21" s="154" t="n">
        <v>0</v>
      </c>
      <c r="BR21" s="154" t="n">
        <v>0</v>
      </c>
      <c r="BT21" s="96" t="n">
        <v>0.00017859686</v>
      </c>
      <c r="BU21" s="96" t="n">
        <v>6.8226556E-007</v>
      </c>
      <c r="BV21" s="96" t="n">
        <v>0.00016959688</v>
      </c>
      <c r="BW21" s="96" t="n">
        <v>5.9350679E-008</v>
      </c>
      <c r="BX21" s="96" t="n">
        <v>5.1202256E-007</v>
      </c>
      <c r="BY21" s="96" t="n">
        <v>5.6995051E-007</v>
      </c>
      <c r="BZ21" s="96" t="n">
        <v>4.9384072E-007</v>
      </c>
      <c r="CA21" s="96" t="n">
        <v>4.0950821E-007</v>
      </c>
      <c r="CB21" s="96" t="n">
        <v>4.9806226E-008</v>
      </c>
      <c r="CC21" s="96" t="n">
        <v>3.433549E-007</v>
      </c>
      <c r="CD21" s="96" t="n">
        <v>0</v>
      </c>
      <c r="CE21" s="96" t="n">
        <v>1.1525227E-016</v>
      </c>
      <c r="CF21" s="96" t="n">
        <v>9.4368111E-013</v>
      </c>
      <c r="CG21" s="96" t="n">
        <v>8.0428776E-007</v>
      </c>
      <c r="CH21" s="96" t="n">
        <v>5.0543599E-006</v>
      </c>
      <c r="CI21" s="96" t="n">
        <v>2.1234867E-008</v>
      </c>
      <c r="CJ21" s="96" t="n">
        <v>0</v>
      </c>
      <c r="CK21" s="161"/>
      <c r="CL21" s="155" t="n">
        <v>7.9874456E-013</v>
      </c>
      <c r="CM21" s="155" t="n">
        <v>6.0912712</v>
      </c>
      <c r="CN21" s="156" t="n">
        <v>0.011289632</v>
      </c>
      <c r="CO21" s="155" t="n">
        <v>0.00052868463</v>
      </c>
      <c r="CP21" s="155" t="n">
        <v>1.2719534E-010</v>
      </c>
      <c r="CQ21" s="155" t="n">
        <v>1.4947879E-008</v>
      </c>
      <c r="CR21" s="155" t="n">
        <v>2.0226835E-005</v>
      </c>
      <c r="CS21" s="155" t="n">
        <v>0.0047912532</v>
      </c>
      <c r="CT21" s="155" t="n">
        <v>1.2762121E-005</v>
      </c>
      <c r="CU21" s="155" t="n">
        <v>0.00012929454</v>
      </c>
      <c r="CW21" s="97"/>
      <c r="CX21" s="98"/>
    </row>
    <row r="22" customFormat="false" ht="13.8" hidden="false" customHeight="false" outlineLevel="0" collapsed="false">
      <c r="A22" s="0" t="s">
        <v>271</v>
      </c>
      <c r="B22" s="26" t="s">
        <v>254</v>
      </c>
      <c r="C22" s="88" t="str">
        <f aca="false">MID(A22,1,12)</f>
        <v>A.010.04.111</v>
      </c>
      <c r="D22" s="89" t="s">
        <v>260</v>
      </c>
      <c r="E22" s="90" t="s">
        <v>255</v>
      </c>
      <c r="F22" s="91" t="str">
        <f aca="false">MID(A22, 21,85)</f>
        <v>Soybeans grain - harvested and transported to coast USA</v>
      </c>
      <c r="G22" s="133" t="n">
        <f aca="false">H22+I22+J22+K22</f>
        <v>0.0640257363225663</v>
      </c>
      <c r="H22" s="149" t="n">
        <f aca="false">N22+O22+P22+Q22</f>
        <v>0.003363125789</v>
      </c>
      <c r="I22" s="149" t="n">
        <f aca="false">L22+M22+R22+V22+T22</f>
        <v>0.007132700437</v>
      </c>
      <c r="J22" s="150" t="n">
        <f aca="false">S22+U22+W22+X22</f>
        <v>0.0121052410965663</v>
      </c>
      <c r="K22" s="149" t="n">
        <v>0.041424669</v>
      </c>
      <c r="L22" s="130" t="n">
        <v>0.0013038891</v>
      </c>
      <c r="M22" s="130" t="n">
        <v>0.0051051255</v>
      </c>
      <c r="N22" s="130" t="n">
        <v>0.0025844472</v>
      </c>
      <c r="O22" s="157" t="n">
        <v>0.0004523826</v>
      </c>
      <c r="P22" s="157" t="n">
        <v>1.2173549E-005</v>
      </c>
      <c r="Q22" s="130" t="n">
        <v>0.00031412244</v>
      </c>
      <c r="R22" s="157" t="n">
        <v>0.00032685804</v>
      </c>
      <c r="S22" s="157" t="n">
        <v>5.1064624E-005</v>
      </c>
      <c r="T22" s="130" t="n">
        <v>0.00033998305</v>
      </c>
      <c r="U22" s="157" t="n">
        <v>0.012053548</v>
      </c>
      <c r="V22" s="157" t="n">
        <v>5.6844747E-005</v>
      </c>
      <c r="W22" s="157" t="n">
        <v>6.2846677E-007</v>
      </c>
      <c r="X22" s="130" t="n">
        <v>5.796297E-012</v>
      </c>
      <c r="Z22" s="151" t="n">
        <f aca="false">K22/0.15</f>
        <v>0.27616446</v>
      </c>
      <c r="AB22" s="133" t="n">
        <f aca="false">K22</f>
        <v>0.041424669</v>
      </c>
      <c r="AC22" s="133" t="n">
        <f aca="false">L22+M22+N22+O22+P22+Q22+R22</f>
        <v>0.010098998429</v>
      </c>
      <c r="AD22" s="133" t="n">
        <f aca="false">L22+M22+R22+W22</f>
        <v>0.00673650110677</v>
      </c>
      <c r="AE22" s="133" t="n">
        <f aca="false">V22+L22+M22+R22+T22</f>
        <v>0.007132700437</v>
      </c>
      <c r="AF22" s="133" t="n">
        <f aca="false">S22+U22+X22</f>
        <v>0.0121046126297963</v>
      </c>
      <c r="AH22" s="0" t="n">
        <v>2.8509167</v>
      </c>
      <c r="AI22" s="96" t="n">
        <v>2.6467424</v>
      </c>
      <c r="AJ22" s="96" t="n">
        <v>0.07800302</v>
      </c>
      <c r="AK22" s="96" t="n">
        <v>0</v>
      </c>
      <c r="AL22" s="96" t="n">
        <v>0.02779923</v>
      </c>
      <c r="AM22" s="96" t="n">
        <v>0.082363319</v>
      </c>
      <c r="AN22" s="96" t="n">
        <v>0.016008714</v>
      </c>
      <c r="AP22" s="95" t="n">
        <v>0.0056453167</v>
      </c>
      <c r="AQ22" s="95" t="n">
        <v>0.0052185402</v>
      </c>
      <c r="AR22" s="95" t="n">
        <v>0.0002460952</v>
      </c>
      <c r="AS22" s="95" t="n">
        <v>0.00018068121</v>
      </c>
      <c r="AT22" s="152" t="n">
        <f aca="false">AW22+AZ22+BA22+BB22+BC22+BK22+BL22+BP22</f>
        <v>3.128621241063E-007</v>
      </c>
      <c r="AU22" s="152" t="n">
        <f aca="false">AX22+AY22+BD22+BE22+BF22+BG22+BH22+BI22+BJ22+BM22+BQ22+BR22</f>
        <v>9.10115394663851E-010</v>
      </c>
      <c r="AV22" s="153" t="n">
        <f aca="false">BN22+BO22</f>
        <v>0.0253054914614</v>
      </c>
      <c r="AW22" s="154" t="n">
        <v>2.6457248E-007</v>
      </c>
      <c r="AX22" s="154" t="n">
        <v>7.976582E-010</v>
      </c>
      <c r="AY22" s="154" t="n">
        <v>2.1798012E-014</v>
      </c>
      <c r="AZ22" s="154" t="n">
        <v>2.0434885E-009</v>
      </c>
      <c r="BA22" s="154" t="n">
        <v>0</v>
      </c>
      <c r="BB22" s="154" t="n">
        <v>2.9111999E-010</v>
      </c>
      <c r="BC22" s="154" t="n">
        <v>4.5831606E-008</v>
      </c>
      <c r="BD22" s="154" t="n">
        <v>4.303611E-011</v>
      </c>
      <c r="BE22" s="154" t="n">
        <v>5.0150577E-011</v>
      </c>
      <c r="BF22" s="154" t="n">
        <v>1.8967015E-011</v>
      </c>
      <c r="BG22" s="154" t="n">
        <v>9.9935757E-014</v>
      </c>
      <c r="BH22" s="154" t="n">
        <v>1.782509E-013</v>
      </c>
      <c r="BI22" s="154" t="n">
        <v>2.7219482E-015</v>
      </c>
      <c r="BJ22" s="154" t="n">
        <v>7.8603882E-016</v>
      </c>
      <c r="BK22" s="154" t="n">
        <v>5.3998863E-012</v>
      </c>
      <c r="BL22" s="154" t="n">
        <v>1.1802973E-010</v>
      </c>
      <c r="BM22" s="154" t="n">
        <v>7.8305078E-021</v>
      </c>
      <c r="BN22" s="154" t="n">
        <v>4.4874614E-006</v>
      </c>
      <c r="BO22" s="154" t="n">
        <v>0.025301004</v>
      </c>
      <c r="BP22" s="154" t="n">
        <v>0</v>
      </c>
      <c r="BQ22" s="154" t="n">
        <v>0</v>
      </c>
      <c r="BR22" s="154" t="n">
        <v>0</v>
      </c>
      <c r="BT22" s="96" t="n">
        <v>1.381215E-005</v>
      </c>
      <c r="BU22" s="96" t="n">
        <v>4.348547E-007</v>
      </c>
      <c r="BV22" s="96" t="n">
        <v>7.7001979E-006</v>
      </c>
      <c r="BW22" s="96" t="n">
        <v>3.8711763E-008</v>
      </c>
      <c r="BX22" s="96" t="n">
        <v>3.2338409E-007</v>
      </c>
      <c r="BY22" s="96" t="n">
        <v>4.7461571E-007</v>
      </c>
      <c r="BZ22" s="96" t="n">
        <v>4.9254007E-007</v>
      </c>
      <c r="CA22" s="96" t="n">
        <v>2.6592534E-007</v>
      </c>
      <c r="CB22" s="96" t="n">
        <v>3.1804924E-008</v>
      </c>
      <c r="CC22" s="96" t="n">
        <v>2.201514E-007</v>
      </c>
      <c r="CD22" s="96" t="n">
        <v>0</v>
      </c>
      <c r="CE22" s="96" t="n">
        <v>1.7316169E-017</v>
      </c>
      <c r="CF22" s="96" t="n">
        <v>1.4178412E-013</v>
      </c>
      <c r="CG22" s="96" t="n">
        <v>5.0631968E-007</v>
      </c>
      <c r="CH22" s="96" t="n">
        <v>3.3204539E-006</v>
      </c>
      <c r="CI22" s="96" t="n">
        <v>3.1904605E-009</v>
      </c>
      <c r="CJ22" s="96" t="n">
        <v>0</v>
      </c>
      <c r="CK22" s="161"/>
      <c r="CL22" s="155" t="n">
        <v>1.2000801E-013</v>
      </c>
      <c r="CM22" s="155" t="n">
        <v>0.28490029</v>
      </c>
      <c r="CN22" s="156" t="n">
        <v>0.0073390901</v>
      </c>
      <c r="CO22" s="155" t="n">
        <v>0.00033771389</v>
      </c>
      <c r="CP22" s="155" t="n">
        <v>8.0728105E-011</v>
      </c>
      <c r="CQ22" s="155" t="n">
        <v>9.5540513E-009</v>
      </c>
      <c r="CR22" s="155" t="n">
        <v>1.2731584E-005</v>
      </c>
      <c r="CS22" s="155" t="n">
        <v>0.0020779555</v>
      </c>
      <c r="CT22" s="155" t="n">
        <v>1.272666E-005</v>
      </c>
      <c r="CU22" s="155" t="n">
        <v>9.5757623E-005</v>
      </c>
      <c r="CW22" s="97"/>
      <c r="CX22" s="98"/>
    </row>
    <row r="23" customFormat="false" ht="13.8" hidden="false" customHeight="false" outlineLevel="0" collapsed="false">
      <c r="A23" s="0" t="s">
        <v>272</v>
      </c>
      <c r="B23" s="26" t="s">
        <v>254</v>
      </c>
      <c r="C23" s="88" t="str">
        <f aca="false">MID(A23,1,12)</f>
        <v>A.010.04.112</v>
      </c>
      <c r="D23" s="89" t="s">
        <v>260</v>
      </c>
      <c r="E23" s="90" t="s">
        <v>255</v>
      </c>
      <c r="F23" s="91" t="str">
        <f aca="false">MID(A23, 21,85)</f>
        <v>Soybean oil crude - degummed at coast Brazil</v>
      </c>
      <c r="G23" s="133" t="n">
        <f aca="false">H23+I23+J23+K23</f>
        <v>1.62950199186189</v>
      </c>
      <c r="H23" s="149" t="n">
        <f aca="false">N23+O23+P23+Q23</f>
        <v>0.011397549029</v>
      </c>
      <c r="I23" s="149" t="n">
        <f aca="false">L23+M23+R23+V23+T23</f>
        <v>0.6461658804</v>
      </c>
      <c r="J23" s="150" t="n">
        <f aca="false">S23+U23+W23+X23</f>
        <v>0.0192014624328897</v>
      </c>
      <c r="K23" s="149" t="n">
        <v>0.9527371</v>
      </c>
      <c r="L23" s="130" t="n">
        <v>0.0036383783</v>
      </c>
      <c r="M23" s="130" t="n">
        <v>0.0082746658</v>
      </c>
      <c r="N23" s="130" t="n">
        <v>0.0082516845</v>
      </c>
      <c r="O23" s="157" t="n">
        <v>0.0025932109</v>
      </c>
      <c r="P23" s="157" t="n">
        <v>2.6347429E-005</v>
      </c>
      <c r="Q23" s="130" t="n">
        <v>0.0005263062</v>
      </c>
      <c r="R23" s="130" t="n">
        <v>0.0005538233</v>
      </c>
      <c r="S23" s="130" t="n">
        <v>0.00024517254</v>
      </c>
      <c r="T23" s="157" t="n">
        <v>0.002310413</v>
      </c>
      <c r="U23" s="130" t="n">
        <v>0.018952019</v>
      </c>
      <c r="V23" s="157" t="n">
        <v>0.6313886</v>
      </c>
      <c r="W23" s="157" t="n">
        <v>4.2708535E-006</v>
      </c>
      <c r="X23" s="130" t="n">
        <v>3.9389729E-011</v>
      </c>
      <c r="Z23" s="151" t="n">
        <f aca="false">K23/0.15</f>
        <v>6.35158066666667</v>
      </c>
      <c r="AB23" s="133" t="n">
        <f aca="false">K23</f>
        <v>0.9527371</v>
      </c>
      <c r="AC23" s="133" t="n">
        <f aca="false">L23+M23+N23+O23+P23+Q23+R23</f>
        <v>0.023864416429</v>
      </c>
      <c r="AD23" s="133" t="n">
        <f aca="false">L23+M23+R23+W23</f>
        <v>0.0124711382535</v>
      </c>
      <c r="AE23" s="133" t="n">
        <f aca="false">V23+L23+M23+R23+T23</f>
        <v>0.6461658804</v>
      </c>
      <c r="AF23" s="133" t="n">
        <f aca="false">S23+U23+X23</f>
        <v>0.0191971915793897</v>
      </c>
      <c r="AH23" s="0" t="n">
        <v>6.5952253</v>
      </c>
      <c r="AI23" s="96" t="n">
        <v>6.0384867</v>
      </c>
      <c r="AJ23" s="96" t="n">
        <v>0.21429874</v>
      </c>
      <c r="AK23" s="96" t="n">
        <v>0</v>
      </c>
      <c r="AL23" s="96" t="n">
        <v>0.1362762</v>
      </c>
      <c r="AM23" s="96" t="n">
        <v>0.16240212</v>
      </c>
      <c r="AN23" s="96" t="n">
        <v>0.043761617</v>
      </c>
      <c r="AP23" s="95" t="n">
        <v>0.10559009</v>
      </c>
      <c r="AQ23" s="95" t="n">
        <v>0.10033061</v>
      </c>
      <c r="AR23" s="95" t="n">
        <v>0.0048814851</v>
      </c>
      <c r="AS23" s="95" t="n">
        <v>0.00037799203</v>
      </c>
      <c r="AT23" s="152" t="n">
        <f aca="false">AW23+AZ23+BA23+BB23+BC23+BK23+BL23+BP23</f>
        <v>6.015024667356E-006</v>
      </c>
      <c r="AU23" s="152" t="n">
        <f aca="false">AX23+AY23+BD23+BE23+BF23+BG23+BH23+BI23+BJ23+BM23+BQ23+BR23</f>
        <v>1.80528293809229E-008</v>
      </c>
      <c r="AV23" s="153" t="n">
        <f aca="false">BN23+BO23</f>
        <v>0.052940060939</v>
      </c>
      <c r="AW23" s="154" t="n">
        <v>5.9031259E-006</v>
      </c>
      <c r="AX23" s="154" t="n">
        <v>1.7810535E-008</v>
      </c>
      <c r="AY23" s="154" t="n">
        <v>4.8661361E-013</v>
      </c>
      <c r="AZ23" s="154" t="n">
        <v>2.091174E-009</v>
      </c>
      <c r="BA23" s="154" t="n">
        <v>0</v>
      </c>
      <c r="BB23" s="154" t="n">
        <v>6.4491063E-010</v>
      </c>
      <c r="BC23" s="154" t="n">
        <v>1.0862865E-007</v>
      </c>
      <c r="BD23" s="154" t="n">
        <v>1.0241854E-010</v>
      </c>
      <c r="BE23" s="154" t="n">
        <v>1.1956462E-010</v>
      </c>
      <c r="BF23" s="154" t="n">
        <v>1.9419756E-011</v>
      </c>
      <c r="BG23" s="154" t="n">
        <v>1.0283907E-013</v>
      </c>
      <c r="BH23" s="154" t="n">
        <v>2.8950338E-013</v>
      </c>
      <c r="BI23" s="154" t="n">
        <v>1.0143697E-014</v>
      </c>
      <c r="BJ23" s="154" t="n">
        <v>2.3651127E-015</v>
      </c>
      <c r="BK23" s="154" t="n">
        <v>2.1777276E-011</v>
      </c>
      <c r="BL23" s="154" t="n">
        <v>5.1225545E-010</v>
      </c>
      <c r="BM23" s="154" t="n">
        <v>5.3213556E-020</v>
      </c>
      <c r="BN23" s="154" t="n">
        <v>2.1026939E-005</v>
      </c>
      <c r="BO23" s="154" t="n">
        <v>0.052919034</v>
      </c>
      <c r="BP23" s="154" t="n">
        <v>0</v>
      </c>
      <c r="BQ23" s="154" t="n">
        <v>0</v>
      </c>
      <c r="BR23" s="154" t="n">
        <v>0</v>
      </c>
      <c r="BT23" s="96" t="n">
        <v>0.00019028671</v>
      </c>
      <c r="BU23" s="96" t="n">
        <v>9.9489547E-007</v>
      </c>
      <c r="BV23" s="96" t="n">
        <v>0.00017709892</v>
      </c>
      <c r="BW23" s="96" t="n">
        <v>6.5865254E-008</v>
      </c>
      <c r="BX23" s="96" t="n">
        <v>7.9116486E-007</v>
      </c>
      <c r="BY23" s="96" t="n">
        <v>6.4187867E-007</v>
      </c>
      <c r="BZ23" s="96" t="n">
        <v>5.0422175E-007</v>
      </c>
      <c r="CA23" s="96" t="n">
        <v>5.0910346E-007</v>
      </c>
      <c r="CB23" s="96" t="n">
        <v>6.0485952E-008</v>
      </c>
      <c r="CC23" s="96" t="n">
        <v>3.697662E-007</v>
      </c>
      <c r="CD23" s="96" t="n">
        <v>0</v>
      </c>
      <c r="CE23" s="96" t="n">
        <v>1.1767499E-016</v>
      </c>
      <c r="CF23" s="96" t="n">
        <v>9.6351825E-013</v>
      </c>
      <c r="CG23" s="96" t="n">
        <v>1.611421E-006</v>
      </c>
      <c r="CH23" s="96" t="n">
        <v>7.617306E-006</v>
      </c>
      <c r="CI23" s="96" t="n">
        <v>2.1681267E-008</v>
      </c>
      <c r="CJ23" s="96" t="n">
        <v>0</v>
      </c>
      <c r="CK23" s="161"/>
      <c r="CL23" s="155" t="n">
        <v>8.1553499E-013</v>
      </c>
      <c r="CM23" s="155" t="n">
        <v>6.3602082</v>
      </c>
      <c r="CN23" s="156" t="n">
        <v>0.013961431</v>
      </c>
      <c r="CO23" s="155" t="n">
        <v>0.00075763137</v>
      </c>
      <c r="CP23" s="155" t="n">
        <v>1.3276145E-010</v>
      </c>
      <c r="CQ23" s="155" t="n">
        <v>1.5612487E-008</v>
      </c>
      <c r="CR23" s="155" t="n">
        <v>3.222304E-005</v>
      </c>
      <c r="CS23" s="155" t="n">
        <v>0.005937839</v>
      </c>
      <c r="CT23" s="155" t="n">
        <v>1.3030393E-005</v>
      </c>
      <c r="CU23" s="155" t="n">
        <v>0.0001530943</v>
      </c>
      <c r="CW23" s="97"/>
      <c r="CX23" s="98"/>
    </row>
    <row r="24" customFormat="false" ht="13.8" hidden="false" customHeight="false" outlineLevel="0" collapsed="false">
      <c r="A24" s="0" t="s">
        <v>273</v>
      </c>
      <c r="B24" s="26" t="s">
        <v>254</v>
      </c>
      <c r="C24" s="88" t="str">
        <f aca="false">MID(A24,1,12)</f>
        <v>A.010.04.113</v>
      </c>
      <c r="D24" s="89" t="s">
        <v>260</v>
      </c>
      <c r="E24" s="90" t="s">
        <v>255</v>
      </c>
      <c r="F24" s="91" t="str">
        <f aca="false">MID(A24, 21,85)</f>
        <v>Soybean oil, crude - degummed at coast USA</v>
      </c>
      <c r="G24" s="133" t="n">
        <f aca="false">H24+I24+J24+K24</f>
        <v>0.0945152792456981</v>
      </c>
      <c r="H24" s="149" t="n">
        <f aca="false">N24+O24+P24+Q24</f>
        <v>0.007602717348</v>
      </c>
      <c r="I24" s="149" t="n">
        <f aca="false">L24+M24+R24+V24+T24</f>
        <v>0.010097514377</v>
      </c>
      <c r="J24" s="150" t="n">
        <f aca="false">S24+U24+W24+X24</f>
        <v>0.0133400455206981</v>
      </c>
      <c r="K24" s="149" t="n">
        <v>0.063475002</v>
      </c>
      <c r="L24" s="130" t="n">
        <v>0.0028004785</v>
      </c>
      <c r="M24" s="130" t="n">
        <v>0.0065145785</v>
      </c>
      <c r="N24" s="130" t="n">
        <v>0.0066999577</v>
      </c>
      <c r="O24" s="157" t="n">
        <v>0.00053716145</v>
      </c>
      <c r="P24" s="157" t="n">
        <v>1.9260538E-005</v>
      </c>
      <c r="Q24" s="130" t="n">
        <v>0.00034633766</v>
      </c>
      <c r="R24" s="157" t="n">
        <v>0.00037640659</v>
      </c>
      <c r="S24" s="157" t="n">
        <v>8.1929837E-005</v>
      </c>
      <c r="T24" s="157" t="n">
        <v>0.00034712984</v>
      </c>
      <c r="U24" s="157" t="n">
        <v>0.013257474</v>
      </c>
      <c r="V24" s="157" t="n">
        <v>5.8920947E-005</v>
      </c>
      <c r="W24" s="157" t="n">
        <v>6.4167778E-007</v>
      </c>
      <c r="X24" s="130" t="n">
        <v>5.9181411E-012</v>
      </c>
      <c r="Z24" s="151" t="n">
        <f aca="false">K24/0.15</f>
        <v>0.42316668</v>
      </c>
      <c r="AB24" s="133" t="n">
        <f aca="false">K24</f>
        <v>0.063475002</v>
      </c>
      <c r="AC24" s="133" t="n">
        <f aca="false">L24+M24+N24+O24+P24+Q24+R24</f>
        <v>0.017294180938</v>
      </c>
      <c r="AD24" s="133" t="n">
        <f aca="false">L24+M24+R24+W24</f>
        <v>0.00969210526778</v>
      </c>
      <c r="AE24" s="133" t="n">
        <f aca="false">V24+L24+M24+R24+T24</f>
        <v>0.010097514377</v>
      </c>
      <c r="AF24" s="133" t="n">
        <f aca="false">S24+U24+X24</f>
        <v>0.0133394038429181</v>
      </c>
      <c r="AH24" s="0" t="n">
        <v>5.0242151</v>
      </c>
      <c r="AI24" s="96" t="n">
        <v>4.5982519</v>
      </c>
      <c r="AJ24" s="96" t="n">
        <v>0.20232171</v>
      </c>
      <c r="AK24" s="96" t="n">
        <v>0</v>
      </c>
      <c r="AL24" s="96" t="n">
        <v>0.049727874</v>
      </c>
      <c r="AM24" s="96" t="n">
        <v>0.13308358</v>
      </c>
      <c r="AN24" s="96" t="n">
        <v>0.04083002</v>
      </c>
      <c r="AP24" s="95" t="n">
        <v>0.0087645972</v>
      </c>
      <c r="AQ24" s="95" t="n">
        <v>0.0081103157</v>
      </c>
      <c r="AR24" s="95" t="n">
        <v>0.0003781669</v>
      </c>
      <c r="AS24" s="95" t="n">
        <v>0.00027611453</v>
      </c>
      <c r="AT24" s="152" t="n">
        <f aca="false">AW24+AZ24+BA24+BB24+BC24+BK24+BL24+BP24</f>
        <v>4.86229962517E-007</v>
      </c>
      <c r="AU24" s="152" t="n">
        <f aca="false">AX24+AY24+BD24+BE24+BF24+BG24+BH24+BI24+BJ24+BM24+BQ24+BR24</f>
        <v>1.398546235888E-009</v>
      </c>
      <c r="AV24" s="153" t="n">
        <f aca="false">BN24+BO24</f>
        <v>0.0386715027372</v>
      </c>
      <c r="AW24" s="154" t="n">
        <v>4.0152955E-007</v>
      </c>
      <c r="AX24" s="154" t="n">
        <v>1.2108919E-009</v>
      </c>
      <c r="AY24" s="154" t="n">
        <v>3.3087648E-014</v>
      </c>
      <c r="AZ24" s="154" t="n">
        <v>2.0864448E-009</v>
      </c>
      <c r="BA24" s="154" t="n">
        <v>0</v>
      </c>
      <c r="BB24" s="154" t="n">
        <v>4.8099558E-010</v>
      </c>
      <c r="BC24" s="154" t="n">
        <v>8.1699042E-008</v>
      </c>
      <c r="BD24" s="154" t="n">
        <v>7.7911942E-011</v>
      </c>
      <c r="BE24" s="154" t="n">
        <v>9.0048709E-011</v>
      </c>
      <c r="BF24" s="154" t="n">
        <v>1.9365721E-011</v>
      </c>
      <c r="BG24" s="154" t="n">
        <v>1.0203651E-013</v>
      </c>
      <c r="BH24" s="154" t="n">
        <v>1.8695145E-013</v>
      </c>
      <c r="BI24" s="154" t="n">
        <v>4.7221906E-015</v>
      </c>
      <c r="BJ24" s="154" t="n">
        <v>1.1660814E-015</v>
      </c>
      <c r="BK24" s="154" t="n">
        <v>1.5660067E-011</v>
      </c>
      <c r="BL24" s="154" t="n">
        <v>4.1827007E-010</v>
      </c>
      <c r="BM24" s="154" t="n">
        <v>7.9951131E-021</v>
      </c>
      <c r="BN24" s="154" t="n">
        <v>7.4767372E-006</v>
      </c>
      <c r="BO24" s="154" t="n">
        <v>0.038664026</v>
      </c>
      <c r="BP24" s="154" t="n">
        <v>0</v>
      </c>
      <c r="BQ24" s="154" t="n">
        <v>0</v>
      </c>
      <c r="BR24" s="154" t="n">
        <v>0</v>
      </c>
      <c r="BT24" s="96" t="n">
        <v>2.2038061E-005</v>
      </c>
      <c r="BU24" s="96" t="n">
        <v>7.4228378E-007</v>
      </c>
      <c r="BV24" s="96" t="n">
        <v>1.179901E-005</v>
      </c>
      <c r="BW24" s="96" t="n">
        <v>4.4792487E-008</v>
      </c>
      <c r="BX24" s="96" t="n">
        <v>5.9856102E-007</v>
      </c>
      <c r="BY24" s="96" t="n">
        <v>5.4453984E-007</v>
      </c>
      <c r="BZ24" s="96" t="n">
        <v>5.0289377E-007</v>
      </c>
      <c r="CA24" s="96" t="n">
        <v>3.6250233E-007</v>
      </c>
      <c r="CB24" s="96" t="n">
        <v>4.2106245E-008</v>
      </c>
      <c r="CC24" s="96" t="n">
        <v>2.4397283E-007</v>
      </c>
      <c r="CD24" s="96" t="n">
        <v>0</v>
      </c>
      <c r="CE24" s="96" t="n">
        <v>1.7680173E-017</v>
      </c>
      <c r="CF24" s="96" t="n">
        <v>1.4476457E-013</v>
      </c>
      <c r="CG24" s="96" t="n">
        <v>1.3071893E-006</v>
      </c>
      <c r="CH24" s="96" t="n">
        <v>5.8469515E-006</v>
      </c>
      <c r="CI24" s="96" t="n">
        <v>3.2575488E-009</v>
      </c>
      <c r="CJ24" s="96" t="n">
        <v>0</v>
      </c>
      <c r="CK24" s="161"/>
      <c r="CL24" s="155" t="n">
        <v>1.225307E-013</v>
      </c>
      <c r="CM24" s="155" t="n">
        <v>0.43178147</v>
      </c>
      <c r="CN24" s="156" t="n">
        <v>0.0099278446</v>
      </c>
      <c r="CO24" s="155" t="n">
        <v>0.00056264623</v>
      </c>
      <c r="CP24" s="155" t="n">
        <v>8.5317423E-011</v>
      </c>
      <c r="CQ24" s="155" t="n">
        <v>1.0105276E-008</v>
      </c>
      <c r="CR24" s="155" t="n">
        <v>2.4570232E-005</v>
      </c>
      <c r="CS24" s="155" t="n">
        <v>0.003167505</v>
      </c>
      <c r="CT24" s="155" t="n">
        <v>1.2994188E-005</v>
      </c>
      <c r="CU24" s="155" t="n">
        <v>0.00011885241</v>
      </c>
      <c r="CW24" s="97"/>
      <c r="CX24" s="74"/>
    </row>
    <row r="25" customFormat="false" ht="13.8" hidden="false" customHeight="false" outlineLevel="0" collapsed="false">
      <c r="B25" s="26"/>
      <c r="C25" s="88"/>
      <c r="D25" s="87" t="s">
        <v>274</v>
      </c>
      <c r="E25" s="90"/>
      <c r="J25" s="158"/>
      <c r="O25" s="102"/>
      <c r="P25" s="102"/>
      <c r="R25" s="102"/>
      <c r="S25" s="102"/>
      <c r="T25" s="102"/>
      <c r="U25" s="102"/>
      <c r="V25" s="102"/>
      <c r="W25" s="102"/>
      <c r="AT25" s="102"/>
      <c r="AU25" s="102"/>
      <c r="AV25" s="159"/>
      <c r="CK25" s="161"/>
      <c r="CN25" s="160"/>
      <c r="CW25" s="99"/>
      <c r="CX25" s="98"/>
    </row>
    <row r="26" customFormat="false" ht="13.8" hidden="false" customHeight="false" outlineLevel="0" collapsed="false">
      <c r="A26" s="0" t="s">
        <v>275</v>
      </c>
      <c r="B26" s="26" t="s">
        <v>254</v>
      </c>
      <c r="C26" s="88" t="str">
        <f aca="false">MID(A26,1,12)</f>
        <v>A.010.06.101</v>
      </c>
      <c r="D26" s="89" t="s">
        <v>274</v>
      </c>
      <c r="E26" s="90" t="s">
        <v>255</v>
      </c>
      <c r="F26" s="91" t="str">
        <f aca="false">MID(A26, 21,85)</f>
        <v>Palm oil in Rotterdam</v>
      </c>
      <c r="G26" s="133" t="n">
        <f aca="false">H26+I26+J26+K26</f>
        <v>0.813333602455405</v>
      </c>
      <c r="H26" s="149" t="n">
        <f aca="false">N26+O26+P26+Q26</f>
        <v>0.009075526638</v>
      </c>
      <c r="I26" s="149" t="n">
        <f aca="false">L26+M26+R26+V26+T26</f>
        <v>0.62994057398</v>
      </c>
      <c r="J26" s="150" t="n">
        <f aca="false">S26+U26+W26+X26</f>
        <v>0.0223401818374045</v>
      </c>
      <c r="K26" s="149" t="n">
        <v>0.15197732</v>
      </c>
      <c r="L26" s="130" t="n">
        <v>0.016233462</v>
      </c>
      <c r="M26" s="130" t="n">
        <v>0.0040453974</v>
      </c>
      <c r="N26" s="130" t="n">
        <v>0.0081685735</v>
      </c>
      <c r="O26" s="157" t="n">
        <v>0.00034889126</v>
      </c>
      <c r="P26" s="157" t="n">
        <v>1.0735258E-005</v>
      </c>
      <c r="Q26" s="130" t="n">
        <v>0.00054732662</v>
      </c>
      <c r="R26" s="130" t="n">
        <v>0.0002677926</v>
      </c>
      <c r="S26" s="130" t="n">
        <v>0.00011627536</v>
      </c>
      <c r="T26" s="157" t="n">
        <v>0.00015335198</v>
      </c>
      <c r="U26" s="130" t="n">
        <v>0.022223623</v>
      </c>
      <c r="V26" s="157" t="n">
        <v>0.60924057</v>
      </c>
      <c r="W26" s="157" t="n">
        <v>2.8347479E-007</v>
      </c>
      <c r="X26" s="130" t="n">
        <v>2.6144645E-012</v>
      </c>
      <c r="Z26" s="151" t="n">
        <f aca="false">K26/0.15</f>
        <v>1.01318213333333</v>
      </c>
      <c r="AB26" s="133" t="n">
        <f aca="false">K26</f>
        <v>0.15197732</v>
      </c>
      <c r="AC26" s="133" t="n">
        <f aca="false">L26+M26+N26+O26+P26+Q26+R26</f>
        <v>0.029622178638</v>
      </c>
      <c r="AD26" s="133" t="n">
        <f aca="false">L26+M26+R26+W26</f>
        <v>0.02054693547479</v>
      </c>
      <c r="AE26" s="133" t="n">
        <f aca="false">V26+L26+M26+R26+T26</f>
        <v>0.62994057398</v>
      </c>
      <c r="AF26" s="133" t="n">
        <f aca="false">S26+U26+X26</f>
        <v>0.0223398983626145</v>
      </c>
      <c r="AH26" s="0" t="n">
        <v>44.733974</v>
      </c>
      <c r="AI26" s="96" t="n">
        <v>4.6062518</v>
      </c>
      <c r="AJ26" s="96" t="n">
        <v>0.60203854</v>
      </c>
      <c r="AK26" s="96" t="n">
        <v>0</v>
      </c>
      <c r="AL26" s="96" t="n">
        <v>39.119916</v>
      </c>
      <c r="AM26" s="96" t="n">
        <v>0.28473576</v>
      </c>
      <c r="AN26" s="96" t="n">
        <v>0.12103187</v>
      </c>
      <c r="AP26" s="95" t="n">
        <v>0.024655168</v>
      </c>
      <c r="AQ26" s="95" t="n">
        <v>0.023387579</v>
      </c>
      <c r="AR26" s="95" t="n">
        <v>0.0010025635</v>
      </c>
      <c r="AS26" s="95" t="n">
        <v>0.00026502557</v>
      </c>
      <c r="AT26" s="152" t="n">
        <f aca="false">AW26+AZ26+BA26+BB26+BC26+BK26+BL26+BP26</f>
        <v>1.4021329940076E-006</v>
      </c>
      <c r="AU26" s="152" t="n">
        <f aca="false">AX26+AY26+BD26+BE26+BF26+BG26+BH26+BI26+BJ26+BM26+BQ26+BR26</f>
        <v>3.70770518145853E-009</v>
      </c>
      <c r="AV26" s="153" t="n">
        <f aca="false">BN26+BO26</f>
        <v>0.037118426938</v>
      </c>
      <c r="AW26" s="154" t="n">
        <v>1.083063E-006</v>
      </c>
      <c r="AX26" s="154" t="n">
        <v>3.2646178E-009</v>
      </c>
      <c r="AY26" s="154" t="n">
        <v>8.9105427E-014</v>
      </c>
      <c r="AZ26" s="154" t="n">
        <v>3.693981E-013</v>
      </c>
      <c r="BA26" s="154" t="n">
        <v>0</v>
      </c>
      <c r="BB26" s="154" t="n">
        <v>4.0228016E-010</v>
      </c>
      <c r="BC26" s="154" t="n">
        <v>3.1856333E-007</v>
      </c>
      <c r="BD26" s="154" t="n">
        <v>6.8175422E-011</v>
      </c>
      <c r="BE26" s="154" t="n">
        <v>3.6625149E-010</v>
      </c>
      <c r="BF26" s="154" t="n">
        <v>8.1555247E-012</v>
      </c>
      <c r="BG26" s="154" t="n">
        <v>5.2182728E-014</v>
      </c>
      <c r="BH26" s="154" t="n">
        <v>1.6580283E-013</v>
      </c>
      <c r="BI26" s="154" t="n">
        <v>1.6726732E-013</v>
      </c>
      <c r="BJ26" s="154" t="n">
        <v>3.058645E-014</v>
      </c>
      <c r="BK26" s="154" t="n">
        <v>4.5367385E-012</v>
      </c>
      <c r="BL26" s="154" t="n">
        <v>9.9477711E-011</v>
      </c>
      <c r="BM26" s="154" t="n">
        <v>3.532011E-021</v>
      </c>
      <c r="BN26" s="154" t="n">
        <v>1.1885938E-005</v>
      </c>
      <c r="BO26" s="154" t="n">
        <v>0.037106541</v>
      </c>
      <c r="BP26" s="154" t="n">
        <v>0</v>
      </c>
      <c r="BQ26" s="154" t="n">
        <v>0</v>
      </c>
      <c r="BR26" s="154" t="n">
        <v>0</v>
      </c>
      <c r="BT26" s="96" t="n">
        <v>4.1977855E-005</v>
      </c>
      <c r="BU26" s="96" t="n">
        <v>2.6149534E-006</v>
      </c>
      <c r="BV26" s="96" t="n">
        <v>2.8250205E-005</v>
      </c>
      <c r="BW26" s="96" t="n">
        <v>3.3720815E-008</v>
      </c>
      <c r="BX26" s="96" t="n">
        <v>2.1951507E-006</v>
      </c>
      <c r="BY26" s="96" t="n">
        <v>1.7684468E-007</v>
      </c>
      <c r="BZ26" s="96" t="n">
        <v>1.0372875E-010</v>
      </c>
      <c r="CA26" s="96" t="n">
        <v>2.6832326E-007</v>
      </c>
      <c r="CB26" s="96" t="n">
        <v>2.8731405E-008</v>
      </c>
      <c r="CC26" s="96" t="n">
        <v>3.7757508E-007</v>
      </c>
      <c r="CD26" s="96" t="n">
        <v>0</v>
      </c>
      <c r="CE26" s="96" t="n">
        <v>7.8105917E-018</v>
      </c>
      <c r="CF26" s="96" t="n">
        <v>6.3952821E-014</v>
      </c>
      <c r="CG26" s="96" t="n">
        <v>1.7151291E-006</v>
      </c>
      <c r="CH26" s="96" t="n">
        <v>6.3156779E-006</v>
      </c>
      <c r="CI26" s="96" t="n">
        <v>1.4391891E-009</v>
      </c>
      <c r="CJ26" s="96" t="n">
        <v>0</v>
      </c>
      <c r="CK26" s="161"/>
      <c r="CL26" s="155" t="n">
        <v>5.413054E-014</v>
      </c>
      <c r="CM26" s="155" t="n">
        <v>0.89709271</v>
      </c>
      <c r="CN26" s="156" t="n">
        <v>0.0074432445</v>
      </c>
      <c r="CO26" s="155" t="n">
        <v>0.001829659</v>
      </c>
      <c r="CP26" s="155" t="n">
        <v>7.4944448E-011</v>
      </c>
      <c r="CQ26" s="155" t="n">
        <v>8.8741001E-009</v>
      </c>
      <c r="CR26" s="155" t="n">
        <v>3.7728984E-005</v>
      </c>
      <c r="CS26" s="155" t="n">
        <v>0.083033268</v>
      </c>
      <c r="CT26" s="155" t="n">
        <v>5.4687803E-006</v>
      </c>
      <c r="CU26" s="155" t="n">
        <v>7.9998815E-005</v>
      </c>
      <c r="CW26" s="97"/>
      <c r="CX26" s="98"/>
    </row>
    <row r="27" customFormat="false" ht="13.8" hidden="false" customHeight="false" outlineLevel="0" collapsed="false">
      <c r="A27" s="0" t="s">
        <v>276</v>
      </c>
      <c r="B27" s="26" t="s">
        <v>254</v>
      </c>
      <c r="C27" s="88" t="str">
        <f aca="false">MID(A27,1,12)</f>
        <v>A.010.06.102</v>
      </c>
      <c r="D27" s="89" t="s">
        <v>274</v>
      </c>
      <c r="E27" s="90" t="s">
        <v>255</v>
      </c>
      <c r="F27" s="91" t="str">
        <f aca="false">MID(A27, 21,85)</f>
        <v>Rape oil Europe</v>
      </c>
      <c r="G27" s="133" t="n">
        <f aca="false">H27+I27+J27+K27</f>
        <v>0.477285428777632</v>
      </c>
      <c r="H27" s="149" t="n">
        <f aca="false">N27+O27+P27+Q27</f>
        <v>0.004967223184</v>
      </c>
      <c r="I27" s="149" t="n">
        <f aca="false">L27+M27+R27+V27+T27</f>
        <v>0.378245278493</v>
      </c>
      <c r="J27" s="150" t="n">
        <f aca="false">S27+U27+W27+X27</f>
        <v>0.00556551510063243</v>
      </c>
      <c r="K27" s="149" t="n">
        <v>0.088507412</v>
      </c>
      <c r="L27" s="130" t="n">
        <v>0.0032346691</v>
      </c>
      <c r="M27" s="130" t="n">
        <v>0.37386995</v>
      </c>
      <c r="N27" s="130" t="n">
        <v>0.0036332697</v>
      </c>
      <c r="O27" s="157" t="n">
        <v>0.0011344759</v>
      </c>
      <c r="P27" s="157" t="n">
        <v>2.1387594E-005</v>
      </c>
      <c r="Q27" s="157" t="n">
        <v>0.00017808999</v>
      </c>
      <c r="R27" s="130" t="n">
        <v>0.00030696403</v>
      </c>
      <c r="S27" s="157" t="n">
        <v>0.00010757754</v>
      </c>
      <c r="T27" s="157" t="n">
        <v>0.00080547884</v>
      </c>
      <c r="U27" s="157" t="n">
        <v>0.0054564486</v>
      </c>
      <c r="V27" s="157" t="n">
        <v>2.8216523E-005</v>
      </c>
      <c r="W27" s="157" t="n">
        <v>1.4889469E-006</v>
      </c>
      <c r="X27" s="130" t="n">
        <v>1.3732434E-011</v>
      </c>
      <c r="Z27" s="151" t="n">
        <f aca="false">K27/0.15</f>
        <v>0.590049413333333</v>
      </c>
      <c r="AB27" s="133" t="n">
        <f aca="false">K27</f>
        <v>0.088507412</v>
      </c>
      <c r="AC27" s="133" t="n">
        <f aca="false">L27+M27+N27+O27+P27+Q27+R27</f>
        <v>0.382378806314</v>
      </c>
      <c r="AD27" s="133" t="n">
        <f aca="false">L27+M27+R27+W27</f>
        <v>0.3774130720769</v>
      </c>
      <c r="AE27" s="133" t="n">
        <f aca="false">V27+L27+M27+R27+T27</f>
        <v>0.378245278493</v>
      </c>
      <c r="AF27" s="133" t="n">
        <f aca="false">S27+U27+X27</f>
        <v>0.00556402615373243</v>
      </c>
      <c r="AH27" s="0" t="n">
        <v>43.149531</v>
      </c>
      <c r="AI27" s="96" t="n">
        <v>3.9215357</v>
      </c>
      <c r="AJ27" s="96" t="n">
        <v>0.091774811</v>
      </c>
      <c r="AK27" s="96" t="n">
        <v>0</v>
      </c>
      <c r="AL27" s="96" t="n">
        <v>39.062735</v>
      </c>
      <c r="AM27" s="96" t="n">
        <v>0.054854528</v>
      </c>
      <c r="AN27" s="96" t="n">
        <v>0.018631538</v>
      </c>
      <c r="AP27" s="95" t="n">
        <v>0.017194906</v>
      </c>
      <c r="AQ27" s="95" t="n">
        <v>0.016182022</v>
      </c>
      <c r="AR27" s="95" t="n">
        <v>0.00074893606</v>
      </c>
      <c r="AS27" s="95" t="n">
        <v>0.00026394738</v>
      </c>
      <c r="AT27" s="152" t="n">
        <f aca="false">AW27+AZ27+BA27+BB27+BC27+BK27+BL27+BP27</f>
        <v>9.70145216272E-007</v>
      </c>
      <c r="AU27" s="152" t="n">
        <f aca="false">AX27+AY27+BD27+BE27+BF27+BG27+BH27+BI27+BJ27+BM27+BQ27+BR27</f>
        <v>2.76973397599554E-009</v>
      </c>
      <c r="AV27" s="153" t="n">
        <f aca="false">BN27+BO27</f>
        <v>0.0369674208717</v>
      </c>
      <c r="AW27" s="154" t="n">
        <v>5.7437803E-007</v>
      </c>
      <c r="AX27" s="154" t="n">
        <v>1.7310369E-009</v>
      </c>
      <c r="AY27" s="154" t="n">
        <v>4.7309942E-014</v>
      </c>
      <c r="AZ27" s="154" t="n">
        <v>6.5920963E-009</v>
      </c>
      <c r="BA27" s="154" t="n">
        <v>0</v>
      </c>
      <c r="BB27" s="154" t="n">
        <v>3.3077528E-010</v>
      </c>
      <c r="BC27" s="154" t="n">
        <v>3.8874436E-007</v>
      </c>
      <c r="BD27" s="154" t="n">
        <v>5.0861144E-011</v>
      </c>
      <c r="BE27" s="154" t="n">
        <v>9.2850326E-010</v>
      </c>
      <c r="BF27" s="154" t="n">
        <v>5.2381113E-011</v>
      </c>
      <c r="BG27" s="154" t="n">
        <v>6.8006414E-012</v>
      </c>
      <c r="BH27" s="154" t="n">
        <v>9.9130779E-014</v>
      </c>
      <c r="BI27" s="154" t="n">
        <v>3.6322135E-015</v>
      </c>
      <c r="BJ27" s="154" t="n">
        <v>8.4464249E-016</v>
      </c>
      <c r="BK27" s="154" t="n">
        <v>6.064315E-012</v>
      </c>
      <c r="BL27" s="154" t="n">
        <v>9.3890377E-011</v>
      </c>
      <c r="BM27" s="154" t="n">
        <v>1.8551832E-020</v>
      </c>
      <c r="BN27" s="154" t="n">
        <v>9.1808717E-006</v>
      </c>
      <c r="BO27" s="154" t="n">
        <v>0.03695824</v>
      </c>
      <c r="BP27" s="154" t="n">
        <v>0</v>
      </c>
      <c r="BQ27" s="154" t="n">
        <v>0</v>
      </c>
      <c r="BR27" s="154" t="n">
        <v>0</v>
      </c>
      <c r="BT27" s="96" t="n">
        <v>6.5187888E-005</v>
      </c>
      <c r="BU27" s="96" t="n">
        <v>7.5034339E-006</v>
      </c>
      <c r="BV27" s="96" t="n">
        <v>1.6452143E-005</v>
      </c>
      <c r="BW27" s="96" t="n">
        <v>1.2830751E-007</v>
      </c>
      <c r="BX27" s="96" t="n">
        <v>7.1008469E-006</v>
      </c>
      <c r="BY27" s="96" t="n">
        <v>2.0881465E-005</v>
      </c>
      <c r="BZ27" s="96" t="n">
        <v>1.3602679E-006</v>
      </c>
      <c r="CA27" s="96" t="n">
        <v>5.964919E-006</v>
      </c>
      <c r="CB27" s="96" t="n">
        <v>3.7435053E-008</v>
      </c>
      <c r="CC27" s="96" t="n">
        <v>1.3460999E-007</v>
      </c>
      <c r="CD27" s="96" t="n">
        <v>0</v>
      </c>
      <c r="CE27" s="96" t="n">
        <v>4.102501E-017</v>
      </c>
      <c r="CF27" s="96" t="n">
        <v>3.3591118E-013</v>
      </c>
      <c r="CG27" s="96" t="n">
        <v>7.2501072E-007</v>
      </c>
      <c r="CH27" s="96" t="n">
        <v>4.8918895E-006</v>
      </c>
      <c r="CI27" s="96" t="n">
        <v>7.5587361E-009</v>
      </c>
      <c r="CJ27" s="96" t="n">
        <v>0</v>
      </c>
      <c r="CK27" s="161"/>
      <c r="CL27" s="155" t="n">
        <v>2.8431981E-013</v>
      </c>
      <c r="CM27" s="155" t="n">
        <v>0.61817738</v>
      </c>
      <c r="CN27" s="156" t="n">
        <v>0.0057936894</v>
      </c>
      <c r="CO27" s="155" t="n">
        <v>0.0043207375</v>
      </c>
      <c r="CP27" s="155" t="n">
        <v>4.5483072E-011</v>
      </c>
      <c r="CQ27" s="155" t="n">
        <v>5.3450019E-009</v>
      </c>
      <c r="CR27" s="155" t="n">
        <v>0.00016385162</v>
      </c>
      <c r="CS27" s="155" t="n">
        <v>0.002346626</v>
      </c>
      <c r="CT27" s="155" t="n">
        <v>3.5147159E-005</v>
      </c>
      <c r="CU27" s="155" t="n">
        <v>0.0035847509</v>
      </c>
      <c r="CW27" s="97"/>
      <c r="CX27" s="98"/>
    </row>
    <row r="28" customFormat="false" ht="13.8" hidden="false" customHeight="false" outlineLevel="0" collapsed="false">
      <c r="A28" s="0" t="s">
        <v>277</v>
      </c>
      <c r="B28" s="26" t="s">
        <v>254</v>
      </c>
      <c r="C28" s="88" t="str">
        <f aca="false">MID(A28,1,12)</f>
        <v>A.010.06.103</v>
      </c>
      <c r="D28" s="89" t="s">
        <v>274</v>
      </c>
      <c r="E28" s="90" t="s">
        <v>255</v>
      </c>
      <c r="F28" s="91" t="str">
        <f aca="false">MID(A28, 21,85)</f>
        <v>Soybean oil from Brazil in Rotterdam</v>
      </c>
      <c r="G28" s="133" t="n">
        <f aca="false">H28+I28+J28+K28</f>
        <v>1.71087718955592</v>
      </c>
      <c r="H28" s="149" t="n">
        <f aca="false">N28+O28+P28+Q28</f>
        <v>0.012475706972</v>
      </c>
      <c r="I28" s="149" t="n">
        <f aca="false">L28+M28+R28+V28+T28</f>
        <v>0.6741013769</v>
      </c>
      <c r="J28" s="150" t="n">
        <f aca="false">S28+U28+W28+X28</f>
        <v>0.0246356756839221</v>
      </c>
      <c r="K28" s="149" t="n">
        <v>0.99966443</v>
      </c>
      <c r="L28" s="130" t="n">
        <v>0.0052699338</v>
      </c>
      <c r="M28" s="130" t="n">
        <v>0.0089444334</v>
      </c>
      <c r="N28" s="130" t="n">
        <v>0.0089077791</v>
      </c>
      <c r="O28" s="157" t="n">
        <v>0.0029507474</v>
      </c>
      <c r="P28" s="157" t="n">
        <v>2.9226992E-005</v>
      </c>
      <c r="Q28" s="157" t="n">
        <v>0.00058795348</v>
      </c>
      <c r="R28" s="130" t="n">
        <v>0.0006077011</v>
      </c>
      <c r="S28" s="157" t="n">
        <v>0.00027864278</v>
      </c>
      <c r="T28" s="130" t="n">
        <v>0.0026290486</v>
      </c>
      <c r="U28" s="130" t="n">
        <v>0.024352173</v>
      </c>
      <c r="V28" s="157" t="n">
        <v>0.65665026</v>
      </c>
      <c r="W28" s="157" t="n">
        <v>4.8598591E-006</v>
      </c>
      <c r="X28" s="130" t="n">
        <v>4.4822078E-011</v>
      </c>
      <c r="Z28" s="151" t="n">
        <f aca="false">K28/0.15</f>
        <v>6.66442953333333</v>
      </c>
      <c r="AB28" s="133" t="n">
        <f aca="false">K28</f>
        <v>0.99966443</v>
      </c>
      <c r="AC28" s="133" t="n">
        <f aca="false">L28+M28+N28+O28+P28+Q28+R28</f>
        <v>0.027297775272</v>
      </c>
      <c r="AD28" s="133" t="n">
        <f aca="false">L28+M28+R28+W28</f>
        <v>0.0148269281591</v>
      </c>
      <c r="AE28" s="133" t="n">
        <f aca="false">V28+L28+M28+R28+T28</f>
        <v>0.6741013769</v>
      </c>
      <c r="AF28" s="133" t="n">
        <f aca="false">S28+U28+X28</f>
        <v>0.0246308158248221</v>
      </c>
      <c r="AH28" s="0" t="n">
        <v>46.716854</v>
      </c>
      <c r="AI28" s="96" t="n">
        <v>7.0937214</v>
      </c>
      <c r="AJ28" s="96" t="n">
        <v>0.2397808</v>
      </c>
      <c r="AK28" s="96" t="n">
        <v>0</v>
      </c>
      <c r="AL28" s="96" t="n">
        <v>39.154259</v>
      </c>
      <c r="AM28" s="96" t="n">
        <v>0.18003957</v>
      </c>
      <c r="AN28" s="96" t="n">
        <v>0.049053592</v>
      </c>
      <c r="AP28" s="95" t="n">
        <v>0.11131188</v>
      </c>
      <c r="AQ28" s="95" t="n">
        <v>0.10573172</v>
      </c>
      <c r="AR28" s="95" t="n">
        <v>0.0051311677</v>
      </c>
      <c r="AS28" s="95" t="n">
        <v>0.00044898355</v>
      </c>
      <c r="AT28" s="152" t="n">
        <f aca="false">AW28+AZ28+BA28+BB28+BC28+BK28+BL28+BP28</f>
        <v>6.338832458486E-006</v>
      </c>
      <c r="AU28" s="152" t="n">
        <f aca="false">AX28+AY28+BD28+BE28+BF28+BG28+BH28+BI28+BJ28+BM28+BQ28+BR28</f>
        <v>1.89762114800676E-008</v>
      </c>
      <c r="AV28" s="153" t="n">
        <f aca="false">BN28+BO28</f>
        <v>0.062882850572</v>
      </c>
      <c r="AW28" s="154" t="n">
        <v>6.1938078E-006</v>
      </c>
      <c r="AX28" s="154" t="n">
        <v>1.8687567E-008</v>
      </c>
      <c r="AY28" s="154" t="n">
        <v>5.1057556E-013</v>
      </c>
      <c r="AZ28" s="154" t="n">
        <v>2.1755714E-009</v>
      </c>
      <c r="BA28" s="154" t="n">
        <v>0</v>
      </c>
      <c r="BB28" s="154" t="n">
        <v>6.9367061E-010</v>
      </c>
      <c r="BC28" s="154" t="n">
        <v>1.4158141E-007</v>
      </c>
      <c r="BD28" s="154" t="n">
        <v>1.1025486E-010</v>
      </c>
      <c r="BE28" s="154" t="n">
        <v>1.5715524E-010</v>
      </c>
      <c r="BF28" s="154" t="n">
        <v>2.0202773E-011</v>
      </c>
      <c r="BG28" s="154" t="n">
        <v>1.0704511E-013</v>
      </c>
      <c r="BH28" s="154" t="n">
        <v>3.2421188E-013</v>
      </c>
      <c r="BI28" s="154" t="n">
        <v>7.549919E-014</v>
      </c>
      <c r="BJ28" s="154" t="n">
        <v>1.4275267E-014</v>
      </c>
      <c r="BK28" s="154" t="n">
        <v>2.4027846E-011</v>
      </c>
      <c r="BL28" s="154" t="n">
        <v>5.4997863E-010</v>
      </c>
      <c r="BM28" s="154" t="n">
        <v>6.055239E-020</v>
      </c>
      <c r="BN28" s="154" t="n">
        <v>2.3902572E-005</v>
      </c>
      <c r="BO28" s="154" t="n">
        <v>0.062858948</v>
      </c>
      <c r="BP28" s="154" t="n">
        <v>0</v>
      </c>
      <c r="BQ28" s="154" t="n">
        <v>0</v>
      </c>
      <c r="BR28" s="154" t="n">
        <v>0</v>
      </c>
      <c r="BT28" s="96" t="n">
        <v>0.00020112155</v>
      </c>
      <c r="BU28" s="96" t="n">
        <v>1.2665924E-006</v>
      </c>
      <c r="BV28" s="96" t="n">
        <v>0.00018582198</v>
      </c>
      <c r="BW28" s="96" t="n">
        <v>7.2323027E-008</v>
      </c>
      <c r="BX28" s="96" t="n">
        <v>1.0271054E-006</v>
      </c>
      <c r="BY28" s="96" t="n">
        <v>6.7887335E-007</v>
      </c>
      <c r="BZ28" s="96" t="n">
        <v>5.2454364E-007</v>
      </c>
      <c r="CA28" s="96" t="n">
        <v>5.4651706E-007</v>
      </c>
      <c r="CB28" s="96" t="n">
        <v>6.734866E-008</v>
      </c>
      <c r="CC28" s="96" t="n">
        <v>4.1278879E-007</v>
      </c>
      <c r="CD28" s="96" t="n">
        <v>0</v>
      </c>
      <c r="CE28" s="96" t="n">
        <v>1.3390389E-016</v>
      </c>
      <c r="CF28" s="96" t="n">
        <v>3.7695681E-010</v>
      </c>
      <c r="CG28" s="96" t="n">
        <v>1.7522312E-006</v>
      </c>
      <c r="CH28" s="96" t="n">
        <v>8.9262044E-006</v>
      </c>
      <c r="CI28" s="96" t="n">
        <v>2.4671392E-008</v>
      </c>
      <c r="CJ28" s="96" t="n">
        <v>0</v>
      </c>
      <c r="CK28" s="161"/>
      <c r="CL28" s="155" t="n">
        <v>3.1906138E-010</v>
      </c>
      <c r="CM28" s="155" t="n">
        <v>6.6734027</v>
      </c>
      <c r="CN28" s="156" t="n">
        <v>0.014987745</v>
      </c>
      <c r="CO28" s="155" t="n">
        <v>0.00094917684</v>
      </c>
      <c r="CP28" s="155" t="n">
        <v>1.4866384E-010</v>
      </c>
      <c r="CQ28" s="155" t="n">
        <v>1.7476178E-008</v>
      </c>
      <c r="CR28" s="155" t="n">
        <v>4.3289394E-005</v>
      </c>
      <c r="CS28" s="155" t="n">
        <v>0.038228822</v>
      </c>
      <c r="CT28" s="155" t="n">
        <v>1.3555781E-005</v>
      </c>
      <c r="CU28" s="155" t="n">
        <v>0.00016320006</v>
      </c>
      <c r="CW28" s="97"/>
      <c r="CX28" s="98"/>
    </row>
    <row r="29" customFormat="false" ht="13.8" hidden="false" customHeight="false" outlineLevel="0" collapsed="false">
      <c r="A29" s="0" t="s">
        <v>278</v>
      </c>
      <c r="B29" s="26" t="s">
        <v>254</v>
      </c>
      <c r="C29" s="88" t="str">
        <f aca="false">MID(A29,1,12)</f>
        <v>A.010.06.104</v>
      </c>
      <c r="D29" s="89" t="s">
        <v>274</v>
      </c>
      <c r="E29" s="90" t="s">
        <v>255</v>
      </c>
      <c r="F29" s="91" t="str">
        <f aca="false">MID(A29, 21,85)</f>
        <v>Soybean oil from USA in Rotterdam</v>
      </c>
      <c r="G29" s="133" t="n">
        <f aca="false">H29+I29+J29+K29</f>
        <v>0.112033084443412</v>
      </c>
      <c r="H29" s="149" t="n">
        <f aca="false">N29+O29+P29+Q29</f>
        <v>0.008501814168</v>
      </c>
      <c r="I29" s="149" t="n">
        <f aca="false">L29+M29+R29+V29+T29</f>
        <v>0.012274682079</v>
      </c>
      <c r="J29" s="150" t="n">
        <f aca="false">S29+U29+W29+X29</f>
        <v>0.0177656821964116</v>
      </c>
      <c r="K29" s="149" t="n">
        <v>0.073490906</v>
      </c>
      <c r="L29" s="130" t="n">
        <v>0.0041018899</v>
      </c>
      <c r="M29" s="130" t="n">
        <v>0.0070950146</v>
      </c>
      <c r="N29" s="130" t="n">
        <v>0.0072700076</v>
      </c>
      <c r="O29" s="157" t="n">
        <v>0.00080994922</v>
      </c>
      <c r="P29" s="157" t="n">
        <v>2.1742458E-005</v>
      </c>
      <c r="Q29" s="130" t="n">
        <v>0.00040011489</v>
      </c>
      <c r="R29" s="130" t="n">
        <v>0.00042317063</v>
      </c>
      <c r="S29" s="130" t="n">
        <v>0.00010835767</v>
      </c>
      <c r="T29" s="130" t="n">
        <v>0.00058723416</v>
      </c>
      <c r="U29" s="157" t="n">
        <v>0.017656239</v>
      </c>
      <c r="V29" s="157" t="n">
        <v>6.7372789E-005</v>
      </c>
      <c r="W29" s="157" t="n">
        <v>1.0855164E-006</v>
      </c>
      <c r="X29" s="130" t="n">
        <v>1.0011628E-011</v>
      </c>
      <c r="Z29" s="151" t="n">
        <f aca="false">K29/0.15</f>
        <v>0.489939373333333</v>
      </c>
      <c r="AB29" s="133" t="n">
        <f aca="false">K29</f>
        <v>0.073490906</v>
      </c>
      <c r="AC29" s="133" t="n">
        <f aca="false">L29+M29+N29+O29+P29+Q29+R29</f>
        <v>0.020121889298</v>
      </c>
      <c r="AD29" s="133" t="n">
        <f aca="false">L29+M29+R29+W29</f>
        <v>0.0116211606464</v>
      </c>
      <c r="AE29" s="133" t="n">
        <f aca="false">V29+L29+M29+R29+T29</f>
        <v>0.012274682079</v>
      </c>
      <c r="AF29" s="133" t="n">
        <f aca="false">S29+U29+X29</f>
        <v>0.0177645966800116</v>
      </c>
      <c r="AH29" s="0" t="n">
        <v>44.965587</v>
      </c>
      <c r="AI29" s="96" t="n">
        <v>5.4790339</v>
      </c>
      <c r="AJ29" s="96" t="n">
        <v>0.22692701</v>
      </c>
      <c r="AK29" s="96" t="n">
        <v>0</v>
      </c>
      <c r="AL29" s="96" t="n">
        <v>39.064248</v>
      </c>
      <c r="AM29" s="96" t="n">
        <v>0.14947078</v>
      </c>
      <c r="AN29" s="96" t="n">
        <v>0.045906823</v>
      </c>
      <c r="AP29" s="95" t="n">
        <v>0.010367756</v>
      </c>
      <c r="AQ29" s="95" t="n">
        <v>0.0095937144</v>
      </c>
      <c r="AR29" s="95" t="n">
        <v>0.00043920724</v>
      </c>
      <c r="AS29" s="95" t="n">
        <v>0.00033483459</v>
      </c>
      <c r="AT29" s="152" t="n">
        <f aca="false">AW29+AZ29+BA29+BB29+BC29+BK29+BL29+BP29</f>
        <v>5.75162739678E-007</v>
      </c>
      <c r="AU29" s="152" t="n">
        <f aca="false">AX29+AY29+BD29+BE29+BF29+BG29+BH29+BI29+BJ29+BM29+BQ29+BR29</f>
        <v>1.62428709540753E-009</v>
      </c>
      <c r="AV29" s="153" t="n">
        <f aca="false">BN29+BO29</f>
        <v>0.0468956012081</v>
      </c>
      <c r="AW29" s="154" t="n">
        <v>4.6385162E-007</v>
      </c>
      <c r="AX29" s="154" t="n">
        <v>1.3989077E-009</v>
      </c>
      <c r="AY29" s="154" t="n">
        <v>3.8224682E-014</v>
      </c>
      <c r="AZ29" s="154" t="n">
        <v>2.170653E-009</v>
      </c>
      <c r="BA29" s="154" t="n">
        <v>0</v>
      </c>
      <c r="BB29" s="154" t="n">
        <v>5.2255647E-010</v>
      </c>
      <c r="BC29" s="154" t="n">
        <v>1.0814825E-007</v>
      </c>
      <c r="BD29" s="154" t="n">
        <v>8.4621484E-011</v>
      </c>
      <c r="BE29" s="154" t="n">
        <v>1.2018367E-010</v>
      </c>
      <c r="BF29" s="154" t="n">
        <v>2.0146576E-011</v>
      </c>
      <c r="BG29" s="154" t="n">
        <v>1.0621044E-013</v>
      </c>
      <c r="BH29" s="154" t="n">
        <v>2.1717543E-013</v>
      </c>
      <c r="BI29" s="154" t="n">
        <v>5.561019E-014</v>
      </c>
      <c r="BJ29" s="154" t="n">
        <v>1.0444652E-014</v>
      </c>
      <c r="BK29" s="154" t="n">
        <v>1.7646958E-011</v>
      </c>
      <c r="BL29" s="154" t="n">
        <v>4.5201325E-010</v>
      </c>
      <c r="BM29" s="154" t="n">
        <v>1.3525209E-020</v>
      </c>
      <c r="BN29" s="154" t="n">
        <v>9.7632081E-006</v>
      </c>
      <c r="BO29" s="154" t="n">
        <v>0.046885838</v>
      </c>
      <c r="BP29" s="154" t="n">
        <v>0</v>
      </c>
      <c r="BQ29" s="154" t="n">
        <v>0</v>
      </c>
      <c r="BR29" s="154" t="n">
        <v>0</v>
      </c>
      <c r="BT29" s="96" t="n">
        <v>2.5663352E-005</v>
      </c>
      <c r="BU29" s="96" t="n">
        <v>9.6061432E-007</v>
      </c>
      <c r="BV29" s="96" t="n">
        <v>1.366081E-005</v>
      </c>
      <c r="BW29" s="96" t="n">
        <v>5.0393796E-008</v>
      </c>
      <c r="BX29" s="96" t="n">
        <v>7.8891739E-007</v>
      </c>
      <c r="BY29" s="96" t="n">
        <v>5.7764097E-007</v>
      </c>
      <c r="BZ29" s="96" t="n">
        <v>5.2316254E-007</v>
      </c>
      <c r="CA29" s="96" t="n">
        <v>3.9405189E-007</v>
      </c>
      <c r="CB29" s="96" t="n">
        <v>4.8048139E-008</v>
      </c>
      <c r="CC29" s="96" t="n">
        <v>2.8148466E-007</v>
      </c>
      <c r="CD29" s="96" t="n">
        <v>0</v>
      </c>
      <c r="CE29" s="96" t="n">
        <v>2.9909274E-017</v>
      </c>
      <c r="CF29" s="96" t="n">
        <v>3.7610531E-010</v>
      </c>
      <c r="CG29" s="96" t="n">
        <v>1.428439E-006</v>
      </c>
      <c r="CH29" s="96" t="n">
        <v>6.9439023E-006</v>
      </c>
      <c r="CI29" s="96" t="n">
        <v>5.5107247E-009</v>
      </c>
      <c r="CJ29" s="96" t="n">
        <v>0</v>
      </c>
      <c r="CK29" s="161"/>
      <c r="CL29" s="155" t="n">
        <v>3.1834066E-010</v>
      </c>
      <c r="CM29" s="155" t="n">
        <v>0.49889935</v>
      </c>
      <c r="CN29" s="156" t="n">
        <v>0.010792815</v>
      </c>
      <c r="CO29" s="155" t="n">
        <v>0.00071679313</v>
      </c>
      <c r="CP29" s="155" t="n">
        <v>9.9149017E-011</v>
      </c>
      <c r="CQ29" s="155" t="n">
        <v>1.172823E-008</v>
      </c>
      <c r="CR29" s="155" t="n">
        <v>3.3459124E-005</v>
      </c>
      <c r="CS29" s="155" t="n">
        <v>0.02832386</v>
      </c>
      <c r="CT29" s="155" t="n">
        <v>1.3518127E-005</v>
      </c>
      <c r="CU29" s="155" t="n">
        <v>0.00012758848</v>
      </c>
      <c r="CW29" s="97"/>
      <c r="CX29" s="74"/>
    </row>
    <row r="30" customFormat="false" ht="13.8" hidden="false" customHeight="false" outlineLevel="0" collapsed="false">
      <c r="B30" s="26"/>
      <c r="C30" s="88"/>
      <c r="D30" s="87" t="s">
        <v>279</v>
      </c>
      <c r="E30" s="90"/>
      <c r="J30" s="158"/>
      <c r="O30" s="102"/>
      <c r="P30" s="102"/>
      <c r="U30" s="102"/>
      <c r="V30" s="102"/>
      <c r="W30" s="102"/>
      <c r="AT30" s="102"/>
      <c r="AU30" s="102"/>
      <c r="AV30" s="159"/>
      <c r="CK30" s="161"/>
      <c r="CN30" s="160"/>
      <c r="CW30" s="99"/>
      <c r="CX30" s="100"/>
    </row>
    <row r="31" customFormat="false" ht="13.8" hidden="false" customHeight="false" outlineLevel="0" collapsed="false">
      <c r="A31" s="0" t="s">
        <v>280</v>
      </c>
      <c r="B31" s="26" t="s">
        <v>254</v>
      </c>
      <c r="C31" s="88" t="str">
        <f aca="false">MID(A31,1,12)</f>
        <v>A.010.08.101</v>
      </c>
      <c r="D31" s="89" t="s">
        <v>279</v>
      </c>
      <c r="E31" s="90" t="s">
        <v>255</v>
      </c>
      <c r="F31" s="91" t="str">
        <f aca="false">MID(A31, 21,85)</f>
        <v>bio-Cotton China</v>
      </c>
      <c r="G31" s="133" t="n">
        <f aca="false">H31+I31+J31+K31</f>
        <v>0.960264256581199</v>
      </c>
      <c r="H31" s="149" t="n">
        <f aca="false">N31+O31+P31+Q31</f>
        <v>0.0031214976368</v>
      </c>
      <c r="I31" s="149" t="n">
        <f aca="false">L31+M31+R31+V31+T31</f>
        <v>0.00514832425</v>
      </c>
      <c r="J31" s="150" t="n">
        <f aca="false">S31+U31+W31+X31</f>
        <v>0.911321724694399</v>
      </c>
      <c r="K31" s="149" t="n">
        <v>0.04067271</v>
      </c>
      <c r="L31" s="130" t="n">
        <v>0.0019268633</v>
      </c>
      <c r="M31" s="130" t="n">
        <v>0.0021222178</v>
      </c>
      <c r="N31" s="130" t="n">
        <v>0.0018205001</v>
      </c>
      <c r="O31" s="157" t="n">
        <v>0.0010558731</v>
      </c>
      <c r="P31" s="157" t="n">
        <v>7.9226568E-006</v>
      </c>
      <c r="Q31" s="130" t="n">
        <v>0.00023720178</v>
      </c>
      <c r="R31" s="130" t="n">
        <v>0.00021155809</v>
      </c>
      <c r="S31" s="157" t="n">
        <v>0.00018849368</v>
      </c>
      <c r="T31" s="130" t="n">
        <v>0.00084455141</v>
      </c>
      <c r="U31" s="157" t="n">
        <v>0.012980111</v>
      </c>
      <c r="V31" s="157" t="n">
        <v>4.313365E-005</v>
      </c>
      <c r="W31" s="157" t="n">
        <v>0.89815312</v>
      </c>
      <c r="X31" s="130" t="n">
        <v>1.4398573E-011</v>
      </c>
      <c r="Z31" s="151" t="n">
        <f aca="false">K31/0.15</f>
        <v>0.2711514</v>
      </c>
      <c r="AB31" s="133" t="n">
        <f aca="false">K31</f>
        <v>0.04067271</v>
      </c>
      <c r="AC31" s="133" t="n">
        <f aca="false">L31+M31+N31+O31+P31+Q31+R31</f>
        <v>0.0073821368268</v>
      </c>
      <c r="AD31" s="133" t="n">
        <f aca="false">L31+M31+R31+W31</f>
        <v>0.90241375919</v>
      </c>
      <c r="AE31" s="133" t="n">
        <f aca="false">V31+L31+M31+R31+T31</f>
        <v>0.00514832425</v>
      </c>
      <c r="AF31" s="133" t="n">
        <f aca="false">S31+U31+X31</f>
        <v>0.0131686046943986</v>
      </c>
      <c r="AH31" s="0" t="n">
        <v>4.9182504</v>
      </c>
      <c r="AI31" s="96" t="n">
        <v>3.474267</v>
      </c>
      <c r="AJ31" s="96" t="n">
        <v>0.76432562</v>
      </c>
      <c r="AK31" s="96" t="n">
        <v>0</v>
      </c>
      <c r="AL31" s="96" t="n">
        <v>0.18211976</v>
      </c>
      <c r="AM31" s="96" t="n">
        <v>0.34417</v>
      </c>
      <c r="AN31" s="96" t="n">
        <v>0.153368</v>
      </c>
      <c r="AP31" s="95" t="n">
        <v>0.033370804</v>
      </c>
      <c r="AQ31" s="95" t="n">
        <v>0.030474303</v>
      </c>
      <c r="AR31" s="95" t="n">
        <v>0.0027283535</v>
      </c>
      <c r="AS31" s="95" t="n">
        <v>0.00016814793</v>
      </c>
      <c r="AT31" s="152" t="n">
        <f aca="false">AW31+AZ31+BA31+BB31+BC31+BK31+BL31+BP31</f>
        <v>1.8269965169619E-006</v>
      </c>
      <c r="AU31" s="152" t="n">
        <f aca="false">AX31+AY31+BD31+BE31+BF31+BG31+BH31+BI31+BJ31+BM31+BQ31+BR31</f>
        <v>1.00900645622456E-008</v>
      </c>
      <c r="AV31" s="153" t="n">
        <f aca="false">BN31+BO31</f>
        <v>0.023550129827</v>
      </c>
      <c r="AW31" s="154" t="n">
        <v>2.5164061E-007</v>
      </c>
      <c r="AX31" s="154" t="n">
        <v>7.5926E-010</v>
      </c>
      <c r="AY31" s="154" t="n">
        <v>2.0744066E-014</v>
      </c>
      <c r="AZ31" s="154" t="n">
        <v>2.0343767E-012</v>
      </c>
      <c r="BA31" s="154" t="n">
        <v>0</v>
      </c>
      <c r="BB31" s="154" t="n">
        <v>1.0140893E-010</v>
      </c>
      <c r="BC31" s="154" t="n">
        <v>4.2720896E-008</v>
      </c>
      <c r="BD31" s="154" t="n">
        <v>1.7588121E-011</v>
      </c>
      <c r="BE31" s="154" t="n">
        <v>4.583384E-011</v>
      </c>
      <c r="BF31" s="154" t="n">
        <v>2.3244576E-014</v>
      </c>
      <c r="BG31" s="154" t="n">
        <v>3.452407E-016</v>
      </c>
      <c r="BH31" s="154" t="n">
        <v>1.3514171E-013</v>
      </c>
      <c r="BI31" s="154" t="n">
        <v>3.1483409E-015</v>
      </c>
      <c r="BJ31" s="154" t="n">
        <v>8.0849251E-016</v>
      </c>
      <c r="BK31" s="154" t="n">
        <v>4.8604232E-012</v>
      </c>
      <c r="BL31" s="154" t="n">
        <v>9.3307232E-011</v>
      </c>
      <c r="BM31" s="154" t="n">
        <v>1.9451754E-020</v>
      </c>
      <c r="BN31" s="154" t="n">
        <v>1.8432827E-005</v>
      </c>
      <c r="BO31" s="154" t="n">
        <v>0.023531697</v>
      </c>
      <c r="BP31" s="154" t="n">
        <v>1.5324334E-006</v>
      </c>
      <c r="BQ31" s="154" t="n">
        <v>9.2592944E-009</v>
      </c>
      <c r="BR31" s="154" t="n">
        <v>7.9047688E-012</v>
      </c>
      <c r="BT31" s="96" t="n">
        <v>0.00065021913</v>
      </c>
      <c r="BU31" s="96" t="n">
        <v>3.3712246E-007</v>
      </c>
      <c r="BV31" s="96" t="n">
        <v>7.5604204E-006</v>
      </c>
      <c r="BW31" s="96" t="n">
        <v>2.5486772E-008</v>
      </c>
      <c r="BX31" s="96" t="n">
        <v>4.2447097E-007</v>
      </c>
      <c r="BY31" s="96" t="n">
        <v>4.1872539E-008</v>
      </c>
      <c r="BZ31" s="96" t="n">
        <v>5.7126269E-010</v>
      </c>
      <c r="CA31" s="96" t="n">
        <v>6.3063847E-008</v>
      </c>
      <c r="CB31" s="96" t="n">
        <v>2.2313559E-008</v>
      </c>
      <c r="CC31" s="96" t="n">
        <v>1.6616413E-007</v>
      </c>
      <c r="CD31" s="96" t="n">
        <v>0</v>
      </c>
      <c r="CE31" s="96" t="n">
        <v>4.3015072E-017</v>
      </c>
      <c r="CF31" s="96" t="n">
        <v>3.5220573E-013</v>
      </c>
      <c r="CG31" s="96" t="n">
        <v>3.6610218E-007</v>
      </c>
      <c r="CH31" s="96" t="n">
        <v>5.1506029E-006</v>
      </c>
      <c r="CI31" s="96" t="n">
        <v>7.9255311E-009</v>
      </c>
      <c r="CJ31" s="96" t="n">
        <v>0.00063605301</v>
      </c>
      <c r="CL31" s="155" t="n">
        <v>2.9811174E-013</v>
      </c>
      <c r="CM31" s="155" t="n">
        <v>0.27115687</v>
      </c>
      <c r="CN31" s="156" t="n">
        <v>0.0017351399</v>
      </c>
      <c r="CO31" s="155" t="n">
        <v>0.00024018343</v>
      </c>
      <c r="CP31" s="155" t="n">
        <v>6.1497291E-011</v>
      </c>
      <c r="CQ31" s="155" t="n">
        <v>7.2398428E-009</v>
      </c>
      <c r="CR31" s="155" t="n">
        <v>1.7118784E-005</v>
      </c>
      <c r="CS31" s="155" t="n">
        <v>0.0019362574</v>
      </c>
      <c r="CT31" s="155" t="n">
        <v>1.5574738E-008</v>
      </c>
      <c r="CU31" s="155" t="n">
        <v>1.472994E-005</v>
      </c>
      <c r="CW31" s="97"/>
      <c r="CX31" s="100"/>
    </row>
    <row r="32" customFormat="false" ht="13.8" hidden="false" customHeight="false" outlineLevel="0" collapsed="false">
      <c r="A32" s="0" t="s">
        <v>281</v>
      </c>
      <c r="B32" s="26" t="s">
        <v>254</v>
      </c>
      <c r="C32" s="88" t="str">
        <f aca="false">MID(A32,1,12)</f>
        <v>A.010.08.102</v>
      </c>
      <c r="D32" s="89" t="s">
        <v>279</v>
      </c>
      <c r="E32" s="90" t="s">
        <v>255</v>
      </c>
      <c r="F32" s="91" t="str">
        <f aca="false">MID(A32, 21,85)</f>
        <v>bio-Cotton India</v>
      </c>
      <c r="G32" s="133" t="n">
        <f aca="false">H32+I32+J32+K32</f>
        <v>0.890209687081399</v>
      </c>
      <c r="H32" s="149" t="n">
        <f aca="false">N32+O32+P32+Q32</f>
        <v>0.0036975708</v>
      </c>
      <c r="I32" s="149" t="n">
        <f aca="false">L32+M32+R32+V32+T32</f>
        <v>0.006351276397</v>
      </c>
      <c r="J32" s="150" t="n">
        <f aca="false">S32+U32+W32+X32</f>
        <v>0.825944610884399</v>
      </c>
      <c r="K32" s="149" t="n">
        <v>0.054216229</v>
      </c>
      <c r="L32" s="130" t="n">
        <v>0.0024791277</v>
      </c>
      <c r="M32" s="130" t="n">
        <v>0.0026319508</v>
      </c>
      <c r="N32" s="130" t="n">
        <v>0.002202541</v>
      </c>
      <c r="O32" s="157" t="n">
        <v>0.0011087636</v>
      </c>
      <c r="P32" s="157" t="n">
        <v>1.210061E-005</v>
      </c>
      <c r="Q32" s="130" t="n">
        <v>0.00037416559</v>
      </c>
      <c r="R32" s="130" t="n">
        <v>0.00032748158</v>
      </c>
      <c r="S32" s="130" t="n">
        <v>0.00021814487</v>
      </c>
      <c r="T32" s="130" t="n">
        <v>0.00084455141</v>
      </c>
      <c r="U32" s="157" t="n">
        <v>0.018571126</v>
      </c>
      <c r="V32" s="157" t="n">
        <v>6.8164907E-005</v>
      </c>
      <c r="W32" s="157" t="n">
        <v>0.80715534</v>
      </c>
      <c r="X32" s="130" t="n">
        <v>1.4398573E-011</v>
      </c>
      <c r="Z32" s="151" t="n">
        <f aca="false">K32/0.15</f>
        <v>0.361441526666667</v>
      </c>
      <c r="AB32" s="133" t="n">
        <f aca="false">K32</f>
        <v>0.054216229</v>
      </c>
      <c r="AC32" s="133" t="n">
        <f aca="false">L32+M32+N32+O32+P32+Q32+R32</f>
        <v>0.00913613088</v>
      </c>
      <c r="AD32" s="133" t="n">
        <f aca="false">L32+M32+R32+W32</f>
        <v>0.81259390008</v>
      </c>
      <c r="AE32" s="133" t="n">
        <f aca="false">V32+L32+M32+R32+T32</f>
        <v>0.006351276397</v>
      </c>
      <c r="AF32" s="133" t="n">
        <f aca="false">S32+U32+X32</f>
        <v>0.0187892708843986</v>
      </c>
      <c r="AH32" s="0" t="n">
        <v>6.4624691</v>
      </c>
      <c r="AI32" s="96" t="n">
        <v>4.6843445</v>
      </c>
      <c r="AJ32" s="96" t="n">
        <v>0.93910228</v>
      </c>
      <c r="AK32" s="96" t="n">
        <v>0</v>
      </c>
      <c r="AL32" s="96" t="n">
        <v>0.2151559</v>
      </c>
      <c r="AM32" s="96" t="n">
        <v>0.43536616</v>
      </c>
      <c r="AN32" s="96" t="n">
        <v>0.18850026</v>
      </c>
      <c r="AP32" s="95" t="n">
        <v>0.032247307</v>
      </c>
      <c r="AQ32" s="95" t="n">
        <v>0.029464243</v>
      </c>
      <c r="AR32" s="95" t="n">
        <v>0.0025466429</v>
      </c>
      <c r="AS32" s="95" t="n">
        <v>0.00023642141</v>
      </c>
      <c r="AT32" s="152" t="n">
        <f aca="false">AW32+AZ32+BA32+BB32+BC32+BK32+BL32+BP32</f>
        <v>1.7664414066042E-006</v>
      </c>
      <c r="AU32" s="152" t="n">
        <f aca="false">AX32+AY32+BD32+BE32+BF32+BG32+BH32+BI32+BJ32+BM32+BQ32+BR32</f>
        <v>9.41805814084035E-009</v>
      </c>
      <c r="AV32" s="153" t="n">
        <f aca="false">BN32+BO32</f>
        <v>0.033112241841</v>
      </c>
      <c r="AW32" s="154" t="n">
        <v>3.3542985E-007</v>
      </c>
      <c r="AX32" s="154" t="n">
        <v>1.0120724E-009</v>
      </c>
      <c r="AY32" s="154" t="n">
        <v>2.7651261E-014</v>
      </c>
      <c r="AZ32" s="154" t="n">
        <v>2.0343767E-012</v>
      </c>
      <c r="BA32" s="154" t="n">
        <v>0</v>
      </c>
      <c r="BB32" s="154" t="n">
        <v>1.1164662E-010</v>
      </c>
      <c r="BC32" s="154" t="n">
        <v>5.3580172E-008</v>
      </c>
      <c r="BD32" s="154" t="n">
        <v>1.9922815E-011</v>
      </c>
      <c r="BE32" s="154" t="n">
        <v>5.7516726E-011</v>
      </c>
      <c r="BF32" s="154" t="n">
        <v>2.3244576E-014</v>
      </c>
      <c r="BG32" s="154" t="n">
        <v>3.452407E-016</v>
      </c>
      <c r="BH32" s="154" t="n">
        <v>2.1316792E-013</v>
      </c>
      <c r="BI32" s="154" t="n">
        <v>3.8479327E-015</v>
      </c>
      <c r="BJ32" s="154" t="n">
        <v>1.0593905E-015</v>
      </c>
      <c r="BK32" s="154" t="n">
        <v>6.7710475E-012</v>
      </c>
      <c r="BL32" s="154" t="n">
        <v>1.3863256E-010</v>
      </c>
      <c r="BM32" s="154" t="n">
        <v>1.9451754E-020</v>
      </c>
      <c r="BN32" s="154" t="n">
        <v>2.1531841E-005</v>
      </c>
      <c r="BO32" s="154" t="n">
        <v>0.03309071</v>
      </c>
      <c r="BP32" s="154" t="n">
        <v>1.3771723E-006</v>
      </c>
      <c r="BQ32" s="154" t="n">
        <v>8.321173E-009</v>
      </c>
      <c r="BR32" s="154" t="n">
        <v>7.1038835E-012</v>
      </c>
      <c r="BT32" s="96" t="n">
        <v>0.00059037215</v>
      </c>
      <c r="BU32" s="96" t="n">
        <v>4.1766781E-007</v>
      </c>
      <c r="BV32" s="96" t="n">
        <v>1.0077949E-005</v>
      </c>
      <c r="BW32" s="96" t="n">
        <v>3.92746E-008</v>
      </c>
      <c r="BX32" s="96" t="n">
        <v>5.3816017E-007</v>
      </c>
      <c r="BY32" s="96" t="n">
        <v>4.1872539E-008</v>
      </c>
      <c r="BZ32" s="96" t="n">
        <v>5.7126269E-010</v>
      </c>
      <c r="CA32" s="96" t="n">
        <v>6.3063847E-008</v>
      </c>
      <c r="CB32" s="96" t="n">
        <v>3.4663042E-008</v>
      </c>
      <c r="CC32" s="96" t="n">
        <v>2.6133168E-007</v>
      </c>
      <c r="CD32" s="96" t="n">
        <v>0</v>
      </c>
      <c r="CE32" s="96" t="n">
        <v>4.3015072E-017</v>
      </c>
      <c r="CF32" s="96" t="n">
        <v>3.5220573E-013</v>
      </c>
      <c r="CG32" s="96" t="n">
        <v>4.4435983E-007</v>
      </c>
      <c r="CH32" s="96" t="n">
        <v>6.8351103E-006</v>
      </c>
      <c r="CI32" s="96" t="n">
        <v>7.9255641E-009</v>
      </c>
      <c r="CJ32" s="96" t="n">
        <v>0.0005716102</v>
      </c>
      <c r="CL32" s="155" t="n">
        <v>2.9811174E-013</v>
      </c>
      <c r="CM32" s="155" t="n">
        <v>0.361447</v>
      </c>
      <c r="CN32" s="156" t="n">
        <v>0.0017351399</v>
      </c>
      <c r="CO32" s="155" t="n">
        <v>0.00029529138</v>
      </c>
      <c r="CP32" s="155" t="n">
        <v>9.6717232E-011</v>
      </c>
      <c r="CQ32" s="155" t="n">
        <v>1.1414986E-008</v>
      </c>
      <c r="CR32" s="155" t="n">
        <v>2.1805457E-005</v>
      </c>
      <c r="CS32" s="155" t="n">
        <v>0.0025744575</v>
      </c>
      <c r="CT32" s="155" t="n">
        <v>1.5574738E-008</v>
      </c>
      <c r="CU32" s="155" t="n">
        <v>1.472994E-005</v>
      </c>
      <c r="CW32" s="97"/>
      <c r="CX32" s="100"/>
    </row>
    <row r="33" customFormat="false" ht="13.8" hidden="false" customHeight="false" outlineLevel="0" collapsed="false">
      <c r="A33" s="0" t="s">
        <v>282</v>
      </c>
      <c r="B33" s="26" t="s">
        <v>254</v>
      </c>
      <c r="C33" s="88" t="str">
        <f aca="false">MID(A33,1,12)</f>
        <v>A.010.08.103</v>
      </c>
      <c r="D33" s="89" t="s">
        <v>279</v>
      </c>
      <c r="E33" s="90" t="s">
        <v>255</v>
      </c>
      <c r="F33" s="91" t="str">
        <f aca="false">MID(A33, 21,85)</f>
        <v>bio-Cotton USA</v>
      </c>
      <c r="G33" s="133" t="n">
        <f aca="false">H33+I33+J33+K33</f>
        <v>0.996736813721399</v>
      </c>
      <c r="H33" s="149" t="n">
        <f aca="false">N33+O33+P33+Q33</f>
        <v>0.006002806497</v>
      </c>
      <c r="I33" s="149" t="n">
        <f aca="false">L33+M33+R33+V33+T33</f>
        <v>0.01114580862</v>
      </c>
      <c r="J33" s="150" t="n">
        <f aca="false">S33+U33+W33+X33</f>
        <v>0.871210998604399</v>
      </c>
      <c r="K33" s="149" t="n">
        <v>0.1083772</v>
      </c>
      <c r="L33" s="130" t="n">
        <v>0.0048868808</v>
      </c>
      <c r="M33" s="130" t="n">
        <v>0.0047393447</v>
      </c>
      <c r="N33" s="130" t="n">
        <v>0.0039669571</v>
      </c>
      <c r="O33" s="157" t="n">
        <v>0.0013698273</v>
      </c>
      <c r="P33" s="157" t="n">
        <v>2.0381697E-005</v>
      </c>
      <c r="Q33" s="130" t="n">
        <v>0.0006456404</v>
      </c>
      <c r="R33" s="130" t="n">
        <v>0.00055725256</v>
      </c>
      <c r="S33" s="157" t="n">
        <v>0.00039607459</v>
      </c>
      <c r="T33" s="130" t="n">
        <v>0.00084455141</v>
      </c>
      <c r="U33" s="130" t="n">
        <v>0.035360224</v>
      </c>
      <c r="V33" s="157" t="n">
        <v>0.00011777915</v>
      </c>
      <c r="W33" s="157" t="n">
        <v>0.8354547</v>
      </c>
      <c r="X33" s="130" t="n">
        <v>1.4398573E-011</v>
      </c>
      <c r="Z33" s="151" t="n">
        <f aca="false">K33/0.15</f>
        <v>0.722514666666667</v>
      </c>
      <c r="AB33" s="133" t="n">
        <f aca="false">K33</f>
        <v>0.1083772</v>
      </c>
      <c r="AC33" s="133" t="n">
        <f aca="false">L33+M33+N33+O33+P33+Q33+R33</f>
        <v>0.016186284557</v>
      </c>
      <c r="AD33" s="133" t="n">
        <f aca="false">L33+M33+R33+W33</f>
        <v>0.84563817806</v>
      </c>
      <c r="AE33" s="133" t="n">
        <f aca="false">V33+L33+M33+R33+T33</f>
        <v>0.01114580862</v>
      </c>
      <c r="AF33" s="133" t="n">
        <f aca="false">S33+U33+X33</f>
        <v>0.0357562986043986</v>
      </c>
      <c r="AH33" s="0" t="n">
        <v>12.999104</v>
      </c>
      <c r="AI33" s="96" t="n">
        <v>9.1376689</v>
      </c>
      <c r="AJ33" s="96" t="n">
        <v>2.0762304</v>
      </c>
      <c r="AK33" s="96" t="n">
        <v>0</v>
      </c>
      <c r="AL33" s="96" t="n">
        <v>0.43207521</v>
      </c>
      <c r="AM33" s="96" t="n">
        <v>0.93675973</v>
      </c>
      <c r="AN33" s="96" t="n">
        <v>0.41637029</v>
      </c>
      <c r="AP33" s="95" t="n">
        <v>0.048171375</v>
      </c>
      <c r="AQ33" s="95" t="n">
        <v>0.044435553</v>
      </c>
      <c r="AR33" s="95" t="n">
        <v>0.0033004606</v>
      </c>
      <c r="AS33" s="95" t="n">
        <v>0.00043536085</v>
      </c>
      <c r="AT33" s="152" t="n">
        <f aca="false">AW33+AZ33+BA33+BB33+BC33+BK33+BL33+BP33</f>
        <v>2.6640019923367E-006</v>
      </c>
      <c r="AU33" s="152" t="n">
        <f aca="false">AX33+AY33+BD33+BE33+BF33+BG33+BH33+BI33+BJ33+BM33+BQ33+BR33</f>
        <v>1.22058454854952E-008</v>
      </c>
      <c r="AV33" s="153" t="n">
        <f aca="false">BN33+BO33</f>
        <v>0.06097490891</v>
      </c>
      <c r="AW33" s="154" t="n">
        <v>6.7050574E-007</v>
      </c>
      <c r="AX33" s="154" t="n">
        <v>2.0230772E-009</v>
      </c>
      <c r="AY33" s="154" t="n">
        <v>5.5273358E-014</v>
      </c>
      <c r="AZ33" s="154" t="n">
        <v>2.0343767E-012</v>
      </c>
      <c r="BA33" s="154" t="n">
        <v>0</v>
      </c>
      <c r="BB33" s="154" t="n">
        <v>1.5892836E-010</v>
      </c>
      <c r="BC33" s="154" t="n">
        <v>1.0140226E-007</v>
      </c>
      <c r="BD33" s="154" t="n">
        <v>3.0705358E-011</v>
      </c>
      <c r="BE33" s="154" t="n">
        <v>1.0845158E-010</v>
      </c>
      <c r="BF33" s="154" t="n">
        <v>2.3244576E-014</v>
      </c>
      <c r="BG33" s="154" t="n">
        <v>3.452407E-016</v>
      </c>
      <c r="BH33" s="154" t="n">
        <v>3.6782302E-013</v>
      </c>
      <c r="BI33" s="154" t="n">
        <v>5.2345877E-015</v>
      </c>
      <c r="BJ33" s="154" t="n">
        <v>1.5566933E-015</v>
      </c>
      <c r="BK33" s="154" t="n">
        <v>1.055808E-011</v>
      </c>
      <c r="BL33" s="154" t="n">
        <v>2.2847152E-010</v>
      </c>
      <c r="BM33" s="154" t="n">
        <v>1.9451754E-020</v>
      </c>
      <c r="BN33" s="154" t="n">
        <v>4.047391E-005</v>
      </c>
      <c r="BO33" s="154" t="n">
        <v>0.060934435</v>
      </c>
      <c r="BP33" s="154" t="n">
        <v>1.891694E-006</v>
      </c>
      <c r="BQ33" s="154" t="n">
        <v>1.003756E-008</v>
      </c>
      <c r="BR33" s="154" t="n">
        <v>5.59787E-012</v>
      </c>
      <c r="BT33" s="96" t="n">
        <v>0.00052122051</v>
      </c>
      <c r="BU33" s="96" t="n">
        <v>7.688281E-007</v>
      </c>
      <c r="BV33" s="96" t="n">
        <v>2.0145627E-005</v>
      </c>
      <c r="BW33" s="96" t="n">
        <v>6.7082843E-008</v>
      </c>
      <c r="BX33" s="96" t="n">
        <v>1.0610959E-006</v>
      </c>
      <c r="BY33" s="96" t="n">
        <v>4.1872539E-008</v>
      </c>
      <c r="BZ33" s="96" t="n">
        <v>5.7126269E-010</v>
      </c>
      <c r="CA33" s="96" t="n">
        <v>6.3063847E-008</v>
      </c>
      <c r="CB33" s="96" t="n">
        <v>5.9140848E-008</v>
      </c>
      <c r="CC33" s="96" t="n">
        <v>4.5142523E-007</v>
      </c>
      <c r="CD33" s="96" t="n">
        <v>0</v>
      </c>
      <c r="CE33" s="96" t="n">
        <v>4.3015072E-017</v>
      </c>
      <c r="CF33" s="96" t="n">
        <v>3.5220573E-013</v>
      </c>
      <c r="CG33" s="96" t="n">
        <v>8.0443247E-007</v>
      </c>
      <c r="CH33" s="96" t="n">
        <v>1.3625513E-005</v>
      </c>
      <c r="CI33" s="96" t="n">
        <v>7.9257807E-009</v>
      </c>
      <c r="CJ33" s="96" t="n">
        <v>0.00048412393</v>
      </c>
      <c r="CL33" s="155" t="n">
        <v>2.9811174E-013</v>
      </c>
      <c r="CM33" s="155" t="n">
        <v>0.72252015</v>
      </c>
      <c r="CN33" s="156" t="n">
        <v>0.0017351399</v>
      </c>
      <c r="CO33" s="155" t="n">
        <v>0.00053555014</v>
      </c>
      <c r="CP33" s="155" t="n">
        <v>1.6652638E-010</v>
      </c>
      <c r="CQ33" s="155" t="n">
        <v>1.9690502E-008</v>
      </c>
      <c r="CR33" s="155" t="n">
        <v>4.2998251E-005</v>
      </c>
      <c r="CS33" s="155" t="n">
        <v>0.0038394286</v>
      </c>
      <c r="CT33" s="155" t="n">
        <v>1.5574738E-008</v>
      </c>
      <c r="CU33" s="155" t="n">
        <v>1.472994E-005</v>
      </c>
      <c r="CW33" s="97"/>
      <c r="CX33" s="100"/>
    </row>
    <row r="34" customFormat="false" ht="13.8" hidden="false" customHeight="false" outlineLevel="0" collapsed="false">
      <c r="A34" s="0" t="s">
        <v>283</v>
      </c>
      <c r="B34" s="26" t="s">
        <v>254</v>
      </c>
      <c r="C34" s="88" t="str">
        <f aca="false">MID(A34,1,12)</f>
        <v>A.010.08.104</v>
      </c>
      <c r="D34" s="89" t="s">
        <v>279</v>
      </c>
      <c r="E34" s="90" t="s">
        <v>255</v>
      </c>
      <c r="F34" s="91" t="str">
        <f aca="false">MID(A34, 21,85)</f>
        <v>Cotton China</v>
      </c>
      <c r="G34" s="133" t="n">
        <f aca="false">H34+I34+J34+K34</f>
        <v>1.02739390953244</v>
      </c>
      <c r="H34" s="149" t="n">
        <f aca="false">N34+O34+P34+Q34</f>
        <v>0.006210787804</v>
      </c>
      <c r="I34" s="149" t="n">
        <f aca="false">L34+M34+R34+V34+T34</f>
        <v>0.014664498374</v>
      </c>
      <c r="J34" s="150" t="n">
        <f aca="false">S34+U34+W34+X34</f>
        <v>0.913726912354442</v>
      </c>
      <c r="K34" s="149" t="n">
        <v>0.092791711</v>
      </c>
      <c r="L34" s="130" t="n">
        <v>0.0062671098</v>
      </c>
      <c r="M34" s="130" t="n">
        <v>0.0047897339</v>
      </c>
      <c r="N34" s="130" t="n">
        <v>0.0043543629</v>
      </c>
      <c r="O34" s="157" t="n">
        <v>0.00150219</v>
      </c>
      <c r="P34" s="157" t="n">
        <v>3.4915034E-005</v>
      </c>
      <c r="Q34" s="130" t="n">
        <v>0.00031931987</v>
      </c>
      <c r="R34" s="130" t="n">
        <v>0.0027081285</v>
      </c>
      <c r="S34" s="130" t="n">
        <v>0.00024903834</v>
      </c>
      <c r="T34" s="130" t="n">
        <v>0.00084709693</v>
      </c>
      <c r="U34" s="157" t="n">
        <v>0.015324754</v>
      </c>
      <c r="V34" s="157" t="n">
        <v>5.2429244E-005</v>
      </c>
      <c r="W34" s="157" t="n">
        <v>0.89815312</v>
      </c>
      <c r="X34" s="130" t="n">
        <v>1.4441971E-011</v>
      </c>
      <c r="Z34" s="151" t="n">
        <f aca="false">K34/0.15</f>
        <v>0.618611406666667</v>
      </c>
      <c r="AB34" s="133" t="n">
        <f aca="false">K34</f>
        <v>0.092791711</v>
      </c>
      <c r="AC34" s="133" t="n">
        <f aca="false">L34+M34+N34+O34+P34+Q34+R34</f>
        <v>0.019975760004</v>
      </c>
      <c r="AD34" s="133" t="n">
        <f aca="false">L34+M34+R34+W34</f>
        <v>0.9119180922</v>
      </c>
      <c r="AE34" s="133" t="n">
        <f aca="false">V34+L34+M34+R34+T34</f>
        <v>0.014664498374</v>
      </c>
      <c r="AF34" s="133" t="n">
        <f aca="false">S34+U34+X34</f>
        <v>0.015573792354442</v>
      </c>
      <c r="AH34" s="0" t="n">
        <v>9.9449426</v>
      </c>
      <c r="AI34" s="96" t="n">
        <v>8.2894827</v>
      </c>
      <c r="AJ34" s="96" t="n">
        <v>0.88608377</v>
      </c>
      <c r="AK34" s="96" t="n">
        <v>0</v>
      </c>
      <c r="AL34" s="96" t="n">
        <v>0.19779151</v>
      </c>
      <c r="AM34" s="96" t="n">
        <v>0.39387295</v>
      </c>
      <c r="AN34" s="96" t="n">
        <v>0.17771173</v>
      </c>
      <c r="AP34" s="95" t="n">
        <v>0.040854751</v>
      </c>
      <c r="AQ34" s="95" t="n">
        <v>0.03734273</v>
      </c>
      <c r="AR34" s="95" t="n">
        <v>0.0030229946</v>
      </c>
      <c r="AS34" s="95" t="n">
        <v>0.00048902641</v>
      </c>
      <c r="AT34" s="152" t="n">
        <f aca="false">AW34+AZ34+BA34+BB34+BC34+BK34+BL34+BP34</f>
        <v>2.2387727542185E-006</v>
      </c>
      <c r="AU34" s="152" t="n">
        <f aca="false">AX34+AY34+BD34+BE34+BF34+BG34+BH34+BI34+BJ34+BM34+BQ34+BR34</f>
        <v>1.11797139043702E-008</v>
      </c>
      <c r="AV34" s="153" t="n">
        <f aca="false">BN34+BO34</f>
        <v>0.06849109416</v>
      </c>
      <c r="AW34" s="154" t="n">
        <v>5.7424781E-007</v>
      </c>
      <c r="AX34" s="154" t="n">
        <v>1.7326502E-009</v>
      </c>
      <c r="AY34" s="154" t="n">
        <v>4.7338206E-014</v>
      </c>
      <c r="AZ34" s="154" t="n">
        <v>2.0405084E-012</v>
      </c>
      <c r="BA34" s="154" t="n">
        <v>0</v>
      </c>
      <c r="BB34" s="154" t="n">
        <v>2.0360665E-010</v>
      </c>
      <c r="BC34" s="154" t="n">
        <v>1.3168988E-007</v>
      </c>
      <c r="BD34" s="154" t="n">
        <v>3.7278355E-011</v>
      </c>
      <c r="BE34" s="154" t="n">
        <v>1.4116214E-010</v>
      </c>
      <c r="BF34" s="154" t="n">
        <v>2.3314637E-014</v>
      </c>
      <c r="BG34" s="154" t="n">
        <v>3.4628127E-016</v>
      </c>
      <c r="BH34" s="154" t="n">
        <v>1.8066803E-013</v>
      </c>
      <c r="BI34" s="154" t="n">
        <v>1.166972E-012</v>
      </c>
      <c r="BJ34" s="154" t="n">
        <v>5.4013964E-015</v>
      </c>
      <c r="BK34" s="154" t="n">
        <v>9.4073001E-012</v>
      </c>
      <c r="BL34" s="154" t="n">
        <v>1.8660976E-010</v>
      </c>
      <c r="BM34" s="154" t="n">
        <v>1.9510382E-020</v>
      </c>
      <c r="BN34" s="154" t="n">
        <v>2.380016E-005</v>
      </c>
      <c r="BO34" s="154" t="n">
        <v>0.068467294</v>
      </c>
      <c r="BP34" s="154" t="n">
        <v>1.5324334E-006</v>
      </c>
      <c r="BQ34" s="154" t="n">
        <v>9.2592944E-009</v>
      </c>
      <c r="BR34" s="154" t="n">
        <v>7.9047688E-012</v>
      </c>
      <c r="BT34" s="96" t="n">
        <v>0.00066852151</v>
      </c>
      <c r="BU34" s="96" t="n">
        <v>1.0081401E-006</v>
      </c>
      <c r="BV34" s="96" t="n">
        <v>1.7248527E-005</v>
      </c>
      <c r="BW34" s="96" t="n">
        <v>3.1901494E-007</v>
      </c>
      <c r="BX34" s="96" t="n">
        <v>1.354159E-006</v>
      </c>
      <c r="BY34" s="96" t="n">
        <v>6.900074E-008</v>
      </c>
      <c r="BZ34" s="96" t="n">
        <v>5.7298451E-010</v>
      </c>
      <c r="CA34" s="96" t="n">
        <v>1.0423714E-007</v>
      </c>
      <c r="CB34" s="96" t="n">
        <v>6.2728754E-008</v>
      </c>
      <c r="CC34" s="96" t="n">
        <v>2.3415335E-007</v>
      </c>
      <c r="CD34" s="96" t="n">
        <v>0</v>
      </c>
      <c r="CE34" s="96" t="n">
        <v>4.3144722E-017</v>
      </c>
      <c r="CF34" s="96" t="n">
        <v>3.532673E-013</v>
      </c>
      <c r="CG34" s="96" t="n">
        <v>8.9155381E-007</v>
      </c>
      <c r="CH34" s="96" t="n">
        <v>1.1168467E-005</v>
      </c>
      <c r="CI34" s="96" t="n">
        <v>7.9494348E-009</v>
      </c>
      <c r="CJ34" s="96" t="n">
        <v>0.00063605301</v>
      </c>
      <c r="CL34" s="155" t="n">
        <v>2.9901026E-013</v>
      </c>
      <c r="CM34" s="155" t="n">
        <v>0.61847966</v>
      </c>
      <c r="CN34" s="156" t="n">
        <v>0.0025135422</v>
      </c>
      <c r="CO34" s="155" t="n">
        <v>0.00070550561</v>
      </c>
      <c r="CP34" s="155" t="n">
        <v>8.246594E-011</v>
      </c>
      <c r="CQ34" s="155" t="n">
        <v>9.8390312E-009</v>
      </c>
      <c r="CR34" s="155" t="n">
        <v>5.4983549E-005</v>
      </c>
      <c r="CS34" s="155" t="n">
        <v>0.22818017</v>
      </c>
      <c r="CT34" s="155" t="n">
        <v>1.5621681E-008</v>
      </c>
      <c r="CU34" s="155" t="n">
        <v>2.4270229E-005</v>
      </c>
      <c r="CW34" s="97"/>
      <c r="CX34" s="100"/>
    </row>
    <row r="35" customFormat="false" ht="13.8" hidden="false" customHeight="false" outlineLevel="0" collapsed="false">
      <c r="A35" s="0" t="s">
        <v>284</v>
      </c>
      <c r="B35" s="26" t="s">
        <v>254</v>
      </c>
      <c r="C35" s="88" t="str">
        <f aca="false">MID(A35,1,12)</f>
        <v>A.010.08.105</v>
      </c>
      <c r="D35" s="89" t="s">
        <v>279</v>
      </c>
      <c r="E35" s="90" t="s">
        <v>255</v>
      </c>
      <c r="F35" s="91" t="str">
        <f aca="false">MID(A35, 21,85)</f>
        <v>Cotton India</v>
      </c>
      <c r="G35" s="133" t="n">
        <f aca="false">H35+I35+J35+K35</f>
        <v>1.02097350029749</v>
      </c>
      <c r="H35" s="149" t="n">
        <f aca="false">N35+O35+P35+Q35</f>
        <v>0.009664907069</v>
      </c>
      <c r="I35" s="149" t="n">
        <f aca="false">L35+M35+R35+V35+T35</f>
        <v>0.026264580294</v>
      </c>
      <c r="J35" s="150" t="n">
        <f aca="false">S35+U35+W35+X35</f>
        <v>0.830733382934486</v>
      </c>
      <c r="K35" s="149" t="n">
        <v>0.15431063</v>
      </c>
      <c r="L35" s="130" t="n">
        <v>0.010992802</v>
      </c>
      <c r="M35" s="130" t="n">
        <v>0.0077736508</v>
      </c>
      <c r="N35" s="130" t="n">
        <v>0.0070809573</v>
      </c>
      <c r="O35" s="157" t="n">
        <v>0.001981865</v>
      </c>
      <c r="P35" s="157" t="n">
        <v>6.3893039E-005</v>
      </c>
      <c r="Q35" s="130" t="n">
        <v>0.00053819173</v>
      </c>
      <c r="R35" s="130" t="n">
        <v>0.0065616454</v>
      </c>
      <c r="S35" s="157" t="n">
        <v>0.00033455492</v>
      </c>
      <c r="T35" s="130" t="n">
        <v>0.00084969022</v>
      </c>
      <c r="U35" s="157" t="n">
        <v>0.023243478</v>
      </c>
      <c r="V35" s="157" t="n">
        <v>8.6791874E-005</v>
      </c>
      <c r="W35" s="157" t="n">
        <v>0.80715535</v>
      </c>
      <c r="X35" s="130" t="n">
        <v>1.4486184E-011</v>
      </c>
      <c r="Z35" s="151" t="n">
        <f aca="false">K35/0.15</f>
        <v>1.02873753333333</v>
      </c>
      <c r="AB35" s="133" t="n">
        <f aca="false">K35</f>
        <v>0.15431063</v>
      </c>
      <c r="AC35" s="133" t="n">
        <f aca="false">L35+M35+N35+O35+P35+Q35+R35</f>
        <v>0.034993005269</v>
      </c>
      <c r="AD35" s="133" t="n">
        <f aca="false">L35+M35+R35+W35</f>
        <v>0.8324834482</v>
      </c>
      <c r="AE35" s="133" t="n">
        <f aca="false">V35+L35+M35+R35+T35</f>
        <v>0.026264580294</v>
      </c>
      <c r="AF35" s="133" t="n">
        <f aca="false">S35+U35+X35</f>
        <v>0.0235780329344862</v>
      </c>
      <c r="AH35" s="0" t="n">
        <v>16.112352</v>
      </c>
      <c r="AI35" s="96" t="n">
        <v>13.91879</v>
      </c>
      <c r="AJ35" s="96" t="n">
        <v>1.1775925</v>
      </c>
      <c r="AK35" s="96" t="n">
        <v>0</v>
      </c>
      <c r="AL35" s="96" t="n">
        <v>0.24628954</v>
      </c>
      <c r="AM35" s="96" t="n">
        <v>0.53347136</v>
      </c>
      <c r="AN35" s="96" t="n">
        <v>0.2362088</v>
      </c>
      <c r="AP35" s="95" t="n">
        <v>0.04667532</v>
      </c>
      <c r="AQ35" s="95" t="n">
        <v>0.042709533</v>
      </c>
      <c r="AR35" s="95" t="n">
        <v>0.0031135885</v>
      </c>
      <c r="AS35" s="95" t="n">
        <v>0.00085219808</v>
      </c>
      <c r="AT35" s="152" t="n">
        <f aca="false">AW35+AZ35+BA35+BB35+BC35+BK35+BL35+BP35</f>
        <v>2.5605235727262E-006</v>
      </c>
      <c r="AU35" s="152" t="n">
        <f aca="false">AX35+AY35+BD35+BE35+BF35+BG35+BH35+BI35+BJ35+BM35+BQ35+BR35</f>
        <v>1.15147503789969E-008</v>
      </c>
      <c r="AV35" s="153" t="n">
        <f aca="false">BN35+BO35</f>
        <v>0.119355469998</v>
      </c>
      <c r="AW35" s="154" t="n">
        <v>9.5498433E-007</v>
      </c>
      <c r="AX35" s="154" t="n">
        <v>2.8814296E-009</v>
      </c>
      <c r="AY35" s="154" t="n">
        <v>7.8724271E-014</v>
      </c>
      <c r="AZ35" s="154" t="n">
        <v>2.0467552E-012</v>
      </c>
      <c r="BA35" s="154" t="n">
        <v>0</v>
      </c>
      <c r="BB35" s="154" t="n">
        <v>3.0581131E-010</v>
      </c>
      <c r="BC35" s="154" t="n">
        <v>2.2770217E-007</v>
      </c>
      <c r="BD35" s="154" t="n">
        <v>5.7513947E-011</v>
      </c>
      <c r="BE35" s="154" t="n">
        <v>2.4411595E-010</v>
      </c>
      <c r="BF35" s="154" t="n">
        <v>2.3386012E-014</v>
      </c>
      <c r="BG35" s="154" t="n">
        <v>3.4734137E-016</v>
      </c>
      <c r="BH35" s="154" t="n">
        <v>3.0350415E-013</v>
      </c>
      <c r="BI35" s="154" t="n">
        <v>2.9954196E-012</v>
      </c>
      <c r="BJ35" s="154" t="n">
        <v>1.2617103E-014</v>
      </c>
      <c r="BK35" s="154" t="n">
        <v>1.5568001E-011</v>
      </c>
      <c r="BL35" s="154" t="n">
        <v>3.4134666E-010</v>
      </c>
      <c r="BM35" s="154" t="n">
        <v>1.9570111E-020</v>
      </c>
      <c r="BN35" s="154" t="n">
        <v>3.1869998E-005</v>
      </c>
      <c r="BO35" s="154" t="n">
        <v>0.1193236</v>
      </c>
      <c r="BP35" s="154" t="n">
        <v>1.3771723E-006</v>
      </c>
      <c r="BQ35" s="154" t="n">
        <v>8.321173E-009</v>
      </c>
      <c r="BR35" s="154" t="n">
        <v>7.1038835E-012</v>
      </c>
      <c r="BT35" s="96" t="n">
        <v>0.00062574197</v>
      </c>
      <c r="BU35" s="96" t="n">
        <v>1.7296558E-006</v>
      </c>
      <c r="BV35" s="96" t="n">
        <v>2.8683932E-005</v>
      </c>
      <c r="BW35" s="96" t="n">
        <v>7.7163023E-007</v>
      </c>
      <c r="BX35" s="96" t="n">
        <v>2.3583008E-006</v>
      </c>
      <c r="BY35" s="96" t="n">
        <v>9.2049357E-008</v>
      </c>
      <c r="BZ35" s="96" t="n">
        <v>5.7473863E-010</v>
      </c>
      <c r="CA35" s="96" t="n">
        <v>1.3921848E-007</v>
      </c>
      <c r="CB35" s="96" t="n">
        <v>1.1247686E-007</v>
      </c>
      <c r="CC35" s="96" t="n">
        <v>3.965254E-007</v>
      </c>
      <c r="CD35" s="96" t="n">
        <v>0</v>
      </c>
      <c r="CE35" s="96" t="n">
        <v>4.3276804E-017</v>
      </c>
      <c r="CF35" s="96" t="n">
        <v>3.5434878E-013</v>
      </c>
      <c r="CG35" s="96" t="n">
        <v>1.4574962E-006</v>
      </c>
      <c r="CH35" s="96" t="n">
        <v>1.8381933E-005</v>
      </c>
      <c r="CI35" s="96" t="n">
        <v>7.9738195E-009</v>
      </c>
      <c r="CJ35" s="96" t="n">
        <v>0.0005716102</v>
      </c>
      <c r="CL35" s="155" t="n">
        <v>2.9992565E-013</v>
      </c>
      <c r="CM35" s="155" t="n">
        <v>1.0284893</v>
      </c>
      <c r="CN35" s="156" t="n">
        <v>0.0031751604</v>
      </c>
      <c r="CO35" s="155" t="n">
        <v>0.0012044421</v>
      </c>
      <c r="CP35" s="155" t="n">
        <v>1.3830196E-010</v>
      </c>
      <c r="CQ35" s="155" t="n">
        <v>1.6636529E-008</v>
      </c>
      <c r="CR35" s="155" t="n">
        <v>9.5979403E-005</v>
      </c>
      <c r="CS35" s="155" t="n">
        <v>0.58339896</v>
      </c>
      <c r="CT35" s="155" t="n">
        <v>1.5669505E-008</v>
      </c>
      <c r="CU35" s="155" t="n">
        <v>3.2375836E-005</v>
      </c>
      <c r="CW35" s="97"/>
      <c r="CX35" s="100"/>
    </row>
    <row r="36" customFormat="false" ht="13.8" hidden="false" customHeight="false" outlineLevel="0" collapsed="false">
      <c r="A36" s="0" t="s">
        <v>285</v>
      </c>
      <c r="B36" s="26" t="s">
        <v>254</v>
      </c>
      <c r="C36" s="88" t="str">
        <f aca="false">MID(A36,1,12)</f>
        <v>A.010.08.106</v>
      </c>
      <c r="D36" s="89" t="s">
        <v>279</v>
      </c>
      <c r="E36" s="90" t="s">
        <v>255</v>
      </c>
      <c r="F36" s="91" t="str">
        <f aca="false">MID(A36, 21,85)</f>
        <v>Cotton trade mix China - India - USA</v>
      </c>
      <c r="G36" s="133" t="n">
        <f aca="false">H36+I36+J36+K36</f>
        <v>1.04272304119547</v>
      </c>
      <c r="H36" s="149" t="n">
        <f aca="false">N36+O36+P36+Q36</f>
        <v>0.008665631089</v>
      </c>
      <c r="I36" s="149" t="n">
        <f aca="false">L36+M36+R36+V36+T36</f>
        <v>0.021895495582</v>
      </c>
      <c r="J36" s="150" t="n">
        <f aca="false">S36+U36+W36+X36</f>
        <v>0.871674264524465</v>
      </c>
      <c r="K36" s="149" t="n">
        <v>0.14048765</v>
      </c>
      <c r="L36" s="130" t="n">
        <v>0.0093717572</v>
      </c>
      <c r="M36" s="130" t="n">
        <v>0.0069448562</v>
      </c>
      <c r="N36" s="130" t="n">
        <v>0.0062710229</v>
      </c>
      <c r="O36" s="157" t="n">
        <v>0.001821477</v>
      </c>
      <c r="P36" s="157" t="n">
        <v>5.2593499E-005</v>
      </c>
      <c r="Q36" s="130" t="n">
        <v>0.00052053769</v>
      </c>
      <c r="R36" s="130" t="n">
        <v>0.004644082</v>
      </c>
      <c r="S36" s="130" t="n">
        <v>0.00034351351</v>
      </c>
      <c r="T36" s="130" t="n">
        <v>0.0008484519</v>
      </c>
      <c r="U36" s="157" t="n">
        <v>0.024513361</v>
      </c>
      <c r="V36" s="157" t="n">
        <v>8.6348282E-005</v>
      </c>
      <c r="W36" s="157" t="n">
        <v>0.84681739</v>
      </c>
      <c r="X36" s="130" t="n">
        <v>1.4465072E-011</v>
      </c>
      <c r="Z36" s="151" t="n">
        <f aca="false">K36/0.15</f>
        <v>0.936584333333333</v>
      </c>
      <c r="AB36" s="133" t="n">
        <f aca="false">K36</f>
        <v>0.14048765</v>
      </c>
      <c r="AC36" s="133" t="n">
        <f aca="false">L36+M36+N36+O36+P36+Q36+R36</f>
        <v>0.029626326489</v>
      </c>
      <c r="AD36" s="133" t="n">
        <f aca="false">L36+M36+R36+W36</f>
        <v>0.8677780854</v>
      </c>
      <c r="AE36" s="133" t="n">
        <f aca="false">V36+L36+M36+R36+T36</f>
        <v>0.021895495582</v>
      </c>
      <c r="AF36" s="133" t="n">
        <f aca="false">S36+U36+X36</f>
        <v>0.0248568745244651</v>
      </c>
      <c r="AH36" s="0" t="n">
        <v>15.041039</v>
      </c>
      <c r="AI36" s="96" t="n">
        <v>12.521614</v>
      </c>
      <c r="AJ36" s="96" t="n">
        <v>1.3555625</v>
      </c>
      <c r="AK36" s="96" t="n">
        <v>0</v>
      </c>
      <c r="AL36" s="96" t="n">
        <v>0.28361486</v>
      </c>
      <c r="AM36" s="96" t="n">
        <v>0.60840507</v>
      </c>
      <c r="AN36" s="96" t="n">
        <v>0.27184295</v>
      </c>
      <c r="AP36" s="95" t="n">
        <v>0.04785819</v>
      </c>
      <c r="AQ36" s="95" t="n">
        <v>0.043877873</v>
      </c>
      <c r="AR36" s="95" t="n">
        <v>0.0032427664</v>
      </c>
      <c r="AS36" s="95" t="n">
        <v>0.0007375501</v>
      </c>
      <c r="AT36" s="152" t="n">
        <f aca="false">AW36+AZ36+BA36+BB36+BC36+BK36+BL36+BP36</f>
        <v>2.6305678998003E-006</v>
      </c>
      <c r="AU36" s="152" t="n">
        <f aca="false">AX36+AY36+BD36+BE36+BF36+BG36+BH36+BI36+BJ36+BM36+BQ36+BR36</f>
        <v>1.19924793859827E-008</v>
      </c>
      <c r="AV36" s="153" t="n">
        <f aca="false">BN36+BO36</f>
        <v>0.103298333412</v>
      </c>
      <c r="AW36" s="154" t="n">
        <v>8.6940193E-007</v>
      </c>
      <c r="AX36" s="154" t="n">
        <v>2.6232043E-009</v>
      </c>
      <c r="AY36" s="154" t="n">
        <v>7.1669294E-014</v>
      </c>
      <c r="AZ36" s="154" t="n">
        <v>2.0437723E-012</v>
      </c>
      <c r="BA36" s="154" t="n">
        <v>0</v>
      </c>
      <c r="BB36" s="154" t="n">
        <v>2.7068988E-010</v>
      </c>
      <c r="BC36" s="154" t="n">
        <v>1.9452018E-007</v>
      </c>
      <c r="BD36" s="154" t="n">
        <v>5.0919099E-011</v>
      </c>
      <c r="BE36" s="154" t="n">
        <v>2.0844951E-010</v>
      </c>
      <c r="BF36" s="154" t="n">
        <v>2.3351929E-014</v>
      </c>
      <c r="BG36" s="154" t="n">
        <v>3.4683516E-016</v>
      </c>
      <c r="BH36" s="154" t="n">
        <v>2.9440215E-013</v>
      </c>
      <c r="BI36" s="154" t="n">
        <v>2.0443269E-012</v>
      </c>
      <c r="BJ36" s="154" t="n">
        <v>9.045555E-015</v>
      </c>
      <c r="BK36" s="154" t="n">
        <v>1.3818908E-011</v>
      </c>
      <c r="BL36" s="154" t="n">
        <v>2.9363724E-010</v>
      </c>
      <c r="BM36" s="154" t="n">
        <v>1.954159E-020</v>
      </c>
      <c r="BN36" s="154" t="n">
        <v>3.3313412E-005</v>
      </c>
      <c r="BO36" s="154" t="n">
        <v>0.10326502</v>
      </c>
      <c r="BP36" s="154" t="n">
        <v>1.5660656E-006</v>
      </c>
      <c r="BQ36" s="154" t="n">
        <v>9.1004667E-009</v>
      </c>
      <c r="BR36" s="154" t="n">
        <v>6.9966343E-012</v>
      </c>
      <c r="BT36" s="96" t="n">
        <v>0.0006207645</v>
      </c>
      <c r="BU36" s="96" t="n">
        <v>1.4783636E-006</v>
      </c>
      <c r="BV36" s="96" t="n">
        <v>2.6114456E-005</v>
      </c>
      <c r="BW36" s="96" t="n">
        <v>5.4667672E-007</v>
      </c>
      <c r="BX36" s="96" t="n">
        <v>2.0167816E-006</v>
      </c>
      <c r="BY36" s="96" t="n">
        <v>8.1436425E-008</v>
      </c>
      <c r="BZ36" s="96" t="n">
        <v>5.7390102E-010</v>
      </c>
      <c r="CA36" s="96" t="n">
        <v>1.2311105E-007</v>
      </c>
      <c r="CB36" s="96" t="n">
        <v>9.640613E-008</v>
      </c>
      <c r="CC36" s="96" t="n">
        <v>3.796002E-007</v>
      </c>
      <c r="CD36" s="96" t="n">
        <v>0</v>
      </c>
      <c r="CE36" s="96" t="n">
        <v>4.3213733E-017</v>
      </c>
      <c r="CF36" s="96" t="n">
        <v>3.5383236E-013</v>
      </c>
      <c r="CG36" s="96" t="n">
        <v>1.2873262E-006</v>
      </c>
      <c r="CH36" s="96" t="n">
        <v>1.6890835E-005</v>
      </c>
      <c r="CI36" s="96" t="n">
        <v>7.9622359E-009</v>
      </c>
      <c r="CJ36" s="96" t="n">
        <v>0.00057174097</v>
      </c>
      <c r="CL36" s="155" t="n">
        <v>2.9948854E-013</v>
      </c>
      <c r="CM36" s="155" t="n">
        <v>0.9363897</v>
      </c>
      <c r="CN36" s="156" t="n">
        <v>0.0028704846</v>
      </c>
      <c r="CO36" s="155" t="n">
        <v>0.0010300776</v>
      </c>
      <c r="CP36" s="155" t="n">
        <v>1.3400391E-010</v>
      </c>
      <c r="CQ36" s="155" t="n">
        <v>1.6034015E-008</v>
      </c>
      <c r="CR36" s="155" t="n">
        <v>8.1995956E-005</v>
      </c>
      <c r="CS36" s="155" t="n">
        <v>0.39900488</v>
      </c>
      <c r="CT36" s="155" t="n">
        <v>1.5646668E-008</v>
      </c>
      <c r="CU36" s="155" t="n">
        <v>2.864354E-005</v>
      </c>
      <c r="CW36" s="97"/>
      <c r="CX36" s="100"/>
    </row>
    <row r="37" customFormat="false" ht="13.8" hidden="false" customHeight="false" outlineLevel="0" collapsed="false">
      <c r="A37" s="0" t="s">
        <v>286</v>
      </c>
      <c r="B37" s="26" t="s">
        <v>254</v>
      </c>
      <c r="C37" s="88" t="str">
        <f aca="false">MID(A37,1,12)</f>
        <v>A.010.08.107</v>
      </c>
      <c r="D37" s="89" t="s">
        <v>279</v>
      </c>
      <c r="E37" s="90" t="s">
        <v>255</v>
      </c>
      <c r="F37" s="91" t="str">
        <f aca="false">MID(A37, 21,85)</f>
        <v>Cotton USA</v>
      </c>
      <c r="G37" s="133" t="n">
        <f aca="false">H37+I37+J37+K37</f>
        <v>1.09585924444747</v>
      </c>
      <c r="H37" s="149" t="n">
        <f aca="false">N37+O37+P37+Q37</f>
        <v>0.010537739233</v>
      </c>
      <c r="I37" s="149" t="n">
        <f aca="false">L37+M37+R37+V37+T37</f>
        <v>0.02529898213</v>
      </c>
      <c r="J37" s="150" t="n">
        <f aca="false">S37+U37+W37+X37</f>
        <v>0.874880233084465</v>
      </c>
      <c r="K37" s="149" t="n">
        <v>0.18514229</v>
      </c>
      <c r="L37" s="130" t="n">
        <v>0.011210402</v>
      </c>
      <c r="M37" s="130" t="n">
        <v>0.0086601735</v>
      </c>
      <c r="N37" s="130" t="n">
        <v>0.007688675</v>
      </c>
      <c r="O37" s="157" t="n">
        <v>0.002019929</v>
      </c>
      <c r="P37" s="157" t="n">
        <v>5.9999393E-005</v>
      </c>
      <c r="Q37" s="130" t="n">
        <v>0.00076913584</v>
      </c>
      <c r="R37" s="130" t="n">
        <v>0.0044479344</v>
      </c>
      <c r="S37" s="157" t="n">
        <v>0.00048577407</v>
      </c>
      <c r="T37" s="130" t="n">
        <v>0.00084846827</v>
      </c>
      <c r="U37" s="130" t="n">
        <v>0.038939749</v>
      </c>
      <c r="V37" s="157" t="n">
        <v>0.00013200396</v>
      </c>
      <c r="W37" s="157" t="n">
        <v>0.83545471</v>
      </c>
      <c r="X37" s="130" t="n">
        <v>1.4465351E-011</v>
      </c>
      <c r="Z37" s="151" t="n">
        <f aca="false">K37/0.15</f>
        <v>1.23428193333333</v>
      </c>
      <c r="AB37" s="133" t="n">
        <f aca="false">K37</f>
        <v>0.18514229</v>
      </c>
      <c r="AC37" s="133" t="n">
        <f aca="false">L37+M37+N37+O37+P37+Q37+R37</f>
        <v>0.034856249133</v>
      </c>
      <c r="AD37" s="133" t="n">
        <f aca="false">L37+M37+R37+W37</f>
        <v>0.8597732199</v>
      </c>
      <c r="AE37" s="133" t="n">
        <f aca="false">V37+L37+M37+R37+T37</f>
        <v>0.02529898213</v>
      </c>
      <c r="AF37" s="133" t="n">
        <f aca="false">S37+U37+X37</f>
        <v>0.0394255230844654</v>
      </c>
      <c r="AH37" s="0" t="n">
        <v>20.412803</v>
      </c>
      <c r="AI37" s="96" t="n">
        <v>16.231204</v>
      </c>
      <c r="AJ37" s="96" t="n">
        <v>2.2601141</v>
      </c>
      <c r="AK37" s="96" t="n">
        <v>0</v>
      </c>
      <c r="AL37" s="96" t="n">
        <v>0.45606694</v>
      </c>
      <c r="AM37" s="96" t="n">
        <v>1.0122835</v>
      </c>
      <c r="AN37" s="96" t="n">
        <v>0.45313422</v>
      </c>
      <c r="AP37" s="95" t="n">
        <v>0.059172135</v>
      </c>
      <c r="AQ37" s="95" t="n">
        <v>0.054530899</v>
      </c>
      <c r="AR37" s="95" t="n">
        <v>0.0037341222</v>
      </c>
      <c r="AS37" s="95" t="n">
        <v>0.00090711331</v>
      </c>
      <c r="AT37" s="152" t="n">
        <f aca="false">AW37+AZ37+BA37+BB37+BC37+BK37+BL37+BP37</f>
        <v>3.2692385380787E-006</v>
      </c>
      <c r="AU37" s="152" t="n">
        <f aca="false">AX37+AY37+BD37+BE37+BF37+BG37+BH37+BI37+BJ37+BM37+BQ37+BR37</f>
        <v>1.38096235675502E-008</v>
      </c>
      <c r="AV37" s="153" t="n">
        <f aca="false">BN37+BO37</f>
        <v>0.127046680022</v>
      </c>
      <c r="AW37" s="154" t="n">
        <v>1.145673E-006</v>
      </c>
      <c r="AX37" s="154" t="n">
        <v>3.4567813E-009</v>
      </c>
      <c r="AY37" s="154" t="n">
        <v>9.4443794E-014</v>
      </c>
      <c r="AZ37" s="154" t="n">
        <v>2.0438117E-012</v>
      </c>
      <c r="BA37" s="154" t="n">
        <v>0</v>
      </c>
      <c r="BB37" s="154" t="n">
        <v>3.1027754E-010</v>
      </c>
      <c r="BC37" s="154" t="n">
        <v>2.3117284E-007</v>
      </c>
      <c r="BD37" s="154" t="n">
        <v>5.9778512E-011</v>
      </c>
      <c r="BE37" s="154" t="n">
        <v>2.4750889E-010</v>
      </c>
      <c r="BF37" s="154" t="n">
        <v>2.335238E-014</v>
      </c>
      <c r="BG37" s="154" t="n">
        <v>3.4684186E-016</v>
      </c>
      <c r="BH37" s="154" t="n">
        <v>4.3621502E-013</v>
      </c>
      <c r="BI37" s="154" t="n">
        <v>1.8339049E-012</v>
      </c>
      <c r="BJ37" s="154" t="n">
        <v>8.7325948E-015</v>
      </c>
      <c r="BK37" s="154" t="n">
        <v>1.7252447E-011</v>
      </c>
      <c r="BL37" s="154" t="n">
        <v>3.6912428E-010</v>
      </c>
      <c r="BM37" s="154" t="n">
        <v>1.9541967E-020</v>
      </c>
      <c r="BN37" s="154" t="n">
        <v>4.8440022E-005</v>
      </c>
      <c r="BO37" s="154" t="n">
        <v>0.12699824</v>
      </c>
      <c r="BP37" s="154" t="n">
        <v>1.891694E-006</v>
      </c>
      <c r="BQ37" s="154" t="n">
        <v>1.003756E-008</v>
      </c>
      <c r="BR37" s="154" t="n">
        <v>5.59787E-012</v>
      </c>
      <c r="BT37" s="96" t="n">
        <v>0.00054818731</v>
      </c>
      <c r="BU37" s="96" t="n">
        <v>1.7482936E-006</v>
      </c>
      <c r="BV37" s="96" t="n">
        <v>3.4415056E-005</v>
      </c>
      <c r="BW37" s="96" t="n">
        <v>5.2441839E-007</v>
      </c>
      <c r="BX37" s="96" t="n">
        <v>2.4158051E-006</v>
      </c>
      <c r="BY37" s="96" t="n">
        <v>8.2700618E-008</v>
      </c>
      <c r="BZ37" s="96" t="n">
        <v>5.739121E-010</v>
      </c>
      <c r="CA37" s="96" t="n">
        <v>1.2502981E-007</v>
      </c>
      <c r="CB37" s="96" t="n">
        <v>1.1859166E-007</v>
      </c>
      <c r="CC37" s="96" t="n">
        <v>5.5312876E-007</v>
      </c>
      <c r="CD37" s="96" t="n">
        <v>0</v>
      </c>
      <c r="CE37" s="96" t="n">
        <v>4.3214567E-017</v>
      </c>
      <c r="CF37" s="96" t="n">
        <v>3.5383919E-013</v>
      </c>
      <c r="CG37" s="96" t="n">
        <v>1.5757251E-006</v>
      </c>
      <c r="CH37" s="96" t="n">
        <v>2.2496096E-005</v>
      </c>
      <c r="CI37" s="96" t="n">
        <v>7.9625618E-009</v>
      </c>
      <c r="CJ37" s="96" t="n">
        <v>0.00048412393</v>
      </c>
      <c r="CL37" s="155" t="n">
        <v>2.9949432E-013</v>
      </c>
      <c r="CM37" s="155" t="n">
        <v>1.2340809</v>
      </c>
      <c r="CN37" s="156" t="n">
        <v>0.0029066938</v>
      </c>
      <c r="CO37" s="155" t="n">
        <v>0.0012150498</v>
      </c>
      <c r="CP37" s="155" t="n">
        <v>1.9800862E-010</v>
      </c>
      <c r="CQ37" s="155" t="n">
        <v>2.3600364E-008</v>
      </c>
      <c r="CR37" s="155" t="n">
        <v>9.8172023E-005</v>
      </c>
      <c r="CS37" s="155" t="n">
        <v>0.35920122</v>
      </c>
      <c r="CT37" s="155" t="n">
        <v>1.564697E-008</v>
      </c>
      <c r="CU37" s="155" t="n">
        <v>2.9088124E-005</v>
      </c>
      <c r="CW37" s="97"/>
      <c r="CX37" s="100"/>
    </row>
    <row r="38" customFormat="false" ht="13.8" hidden="false" customHeight="false" outlineLevel="0" collapsed="false">
      <c r="A38" s="0" t="s">
        <v>287</v>
      </c>
      <c r="B38" s="26" t="s">
        <v>254</v>
      </c>
      <c r="C38" s="88" t="str">
        <f aca="false">MID(A38,1,12)</f>
        <v>A.010.08.108</v>
      </c>
      <c r="D38" s="89" t="s">
        <v>279</v>
      </c>
      <c r="E38" s="90" t="s">
        <v>255</v>
      </c>
      <c r="F38" s="91" t="str">
        <f aca="false">MID(A38, 21,85)</f>
        <v>Jute fibres  Bangladesh - rainfed</v>
      </c>
      <c r="G38" s="133" t="n">
        <f aca="false">H38+I38+J38+K38</f>
        <v>0.193937689309318</v>
      </c>
      <c r="H38" s="149" t="n">
        <f aca="false">N38+O38+P38+Q38</f>
        <v>0.005732515466</v>
      </c>
      <c r="I38" s="149" t="n">
        <f aca="false">L38+M38+R38+V38+T38</f>
        <v>0.029387826304</v>
      </c>
      <c r="J38" s="150" t="n">
        <f aca="false">S38+U38+W38+X38</f>
        <v>0.0160899875393176</v>
      </c>
      <c r="K38" s="149" t="n">
        <v>0.14272736</v>
      </c>
      <c r="L38" s="130" t="n">
        <v>0.0027196195</v>
      </c>
      <c r="M38" s="130" t="n">
        <v>0.0024498438</v>
      </c>
      <c r="N38" s="130" t="n">
        <v>0.0037567902</v>
      </c>
      <c r="O38" s="157" t="n">
        <v>0.0014032569</v>
      </c>
      <c r="P38" s="157" t="n">
        <v>1.9542996E-005</v>
      </c>
      <c r="Q38" s="130" t="n">
        <v>0.00055292537</v>
      </c>
      <c r="R38" s="130" t="n">
        <v>0.023036523</v>
      </c>
      <c r="S38" s="130" t="n">
        <v>0.00012559262</v>
      </c>
      <c r="T38" s="130" t="n">
        <v>0.0011330783</v>
      </c>
      <c r="U38" s="157" t="n">
        <v>0.008954086</v>
      </c>
      <c r="V38" s="157" t="n">
        <v>4.8761704E-005</v>
      </c>
      <c r="W38" s="157" t="n">
        <v>0.0070103089</v>
      </c>
      <c r="X38" s="130" t="n">
        <v>1.9317606E-011</v>
      </c>
      <c r="Z38" s="151" t="n">
        <f aca="false">K38/0.15</f>
        <v>0.951515733333333</v>
      </c>
      <c r="AB38" s="133" t="n">
        <f aca="false">K38</f>
        <v>0.14272736</v>
      </c>
      <c r="AC38" s="133" t="n">
        <f aca="false">L38+M38+N38+O38+P38+Q38+R38</f>
        <v>0.033938501766</v>
      </c>
      <c r="AD38" s="133" t="n">
        <f aca="false">L38+M38+R38+W38</f>
        <v>0.0352162952</v>
      </c>
      <c r="AE38" s="133" t="n">
        <f aca="false">V38+L38+M38+R38+T38</f>
        <v>0.029387826304</v>
      </c>
      <c r="AF38" s="133" t="n">
        <f aca="false">S38+U38+X38</f>
        <v>0.00907967863931761</v>
      </c>
      <c r="AH38" s="0" t="n">
        <v>3.8810232</v>
      </c>
      <c r="AI38" s="96" t="n">
        <v>3.6569573</v>
      </c>
      <c r="AJ38" s="96" t="n">
        <v>0.079524177</v>
      </c>
      <c r="AK38" s="96" t="n">
        <v>0</v>
      </c>
      <c r="AL38" s="96" t="n">
        <v>0.060276604</v>
      </c>
      <c r="AM38" s="96" t="n">
        <v>0.067875058</v>
      </c>
      <c r="AN38" s="96" t="n">
        <v>0.016390025</v>
      </c>
      <c r="AP38" s="95" t="n">
        <v>0.022510742</v>
      </c>
      <c r="AQ38" s="95" t="n">
        <v>0.021339397</v>
      </c>
      <c r="AR38" s="95" t="n">
        <v>0.00092244053</v>
      </c>
      <c r="AS38" s="95" t="n">
        <v>0.0002489038</v>
      </c>
      <c r="AT38" s="152" t="n">
        <f aca="false">AW38+AZ38+BA38+BB38+BC38+BK38+BL38+BP38</f>
        <v>1.279340351443E-006</v>
      </c>
      <c r="AU38" s="152" t="n">
        <f aca="false">AX38+AY38+BD38+BE38+BF38+BG38+BH38+BI38+BJ38+BM38+BQ38+BR38</f>
        <v>3.41139250545573E-009</v>
      </c>
      <c r="AV38" s="153" t="n">
        <f aca="false">BN38+BO38</f>
        <v>0.034860477078</v>
      </c>
      <c r="AW38" s="154" t="n">
        <v>1.0345698E-006</v>
      </c>
      <c r="AX38" s="154" t="n">
        <v>3.1181078E-009</v>
      </c>
      <c r="AY38" s="154" t="n">
        <v>8.5097083E-014</v>
      </c>
      <c r="AZ38" s="154" t="n">
        <v>2.7293876E-012</v>
      </c>
      <c r="BA38" s="154" t="n">
        <v>0</v>
      </c>
      <c r="BB38" s="154" t="n">
        <v>1.4254484E-010</v>
      </c>
      <c r="BC38" s="154" t="n">
        <v>6.0868517E-008</v>
      </c>
      <c r="BD38" s="154" t="n">
        <v>2.3579552E-011</v>
      </c>
      <c r="BE38" s="154" t="n">
        <v>6.5792127E-011</v>
      </c>
      <c r="BF38" s="154" t="n">
        <v>3.1185699E-014</v>
      </c>
      <c r="BG38" s="154" t="n">
        <v>4.6318643E-016</v>
      </c>
      <c r="BH38" s="154" t="n">
        <v>1.6009307E-013</v>
      </c>
      <c r="BI38" s="154" t="n">
        <v>4.6454406E-015</v>
      </c>
      <c r="BJ38" s="154" t="n">
        <v>1.1316306E-015</v>
      </c>
      <c r="BK38" s="154" t="n">
        <v>7.4179154E-012</v>
      </c>
      <c r="BL38" s="154" t="n">
        <v>1.280023E-010</v>
      </c>
      <c r="BM38" s="154" t="n">
        <v>2.6097121E-020</v>
      </c>
      <c r="BN38" s="154" t="n">
        <v>1.0644078E-005</v>
      </c>
      <c r="BO38" s="154" t="n">
        <v>0.034849833</v>
      </c>
      <c r="BP38" s="154" t="n">
        <v>1.8362134E-007</v>
      </c>
      <c r="BQ38" s="154" t="n">
        <v>2.0339594E-010</v>
      </c>
      <c r="BR38" s="154" t="n">
        <v>2.3447032E-013</v>
      </c>
      <c r="BT38" s="96" t="n">
        <v>3.7892545E-005</v>
      </c>
      <c r="BU38" s="96" t="n">
        <v>4.8765344E-007</v>
      </c>
      <c r="BV38" s="96" t="n">
        <v>2.6530784E-005</v>
      </c>
      <c r="BW38" s="96" t="n">
        <v>2.6991709E-006</v>
      </c>
      <c r="BX38" s="96" t="n">
        <v>5.7829402E-007</v>
      </c>
      <c r="BY38" s="96" t="n">
        <v>6.7412942E-008</v>
      </c>
      <c r="BZ38" s="96" t="n">
        <v>7.6642507E-010</v>
      </c>
      <c r="CA38" s="96" t="n">
        <v>1.016614E-007</v>
      </c>
      <c r="CB38" s="96" t="n">
        <v>4.017697E-008</v>
      </c>
      <c r="CC38" s="96" t="n">
        <v>3.8005113E-007</v>
      </c>
      <c r="CD38" s="96" t="n">
        <v>0</v>
      </c>
      <c r="CE38" s="96" t="n">
        <v>5.7710454E-017</v>
      </c>
      <c r="CF38" s="96" t="n">
        <v>4.7253095E-013</v>
      </c>
      <c r="CG38" s="96" t="n">
        <v>7.4369249E-007</v>
      </c>
      <c r="CH38" s="96" t="n">
        <v>4.5543562E-006</v>
      </c>
      <c r="CI38" s="96" t="n">
        <v>1.0632973E-008</v>
      </c>
      <c r="CJ38" s="96" t="n">
        <v>1.6978912E-006</v>
      </c>
      <c r="CL38" s="155" t="n">
        <v>3.9995664E-013</v>
      </c>
      <c r="CM38" s="155" t="n">
        <v>0.82834429</v>
      </c>
      <c r="CN38" s="156" t="n">
        <v>0.0026496334</v>
      </c>
      <c r="CO38" s="155" t="n">
        <v>0.0013283206</v>
      </c>
      <c r="CP38" s="155" t="n">
        <v>7.3105006E-011</v>
      </c>
      <c r="CQ38" s="155" t="n">
        <v>8.6000478E-009</v>
      </c>
      <c r="CR38" s="155" t="n">
        <v>2.3592291E-005</v>
      </c>
      <c r="CS38" s="155" t="n">
        <v>0.0029315605</v>
      </c>
      <c r="CT38" s="155" t="n">
        <v>2.0895587E-008</v>
      </c>
      <c r="CU38" s="155" t="n">
        <v>2.3713355E-005</v>
      </c>
      <c r="CW38" s="97"/>
      <c r="CX38" s="100"/>
    </row>
    <row r="39" customFormat="false" ht="13.8" hidden="false" customHeight="false" outlineLevel="0" collapsed="false">
      <c r="A39" s="0" t="s">
        <v>288</v>
      </c>
      <c r="B39" s="26" t="s">
        <v>254</v>
      </c>
      <c r="C39" s="88" t="str">
        <f aca="false">MID(A39,1,12)</f>
        <v>A.010.08.109</v>
      </c>
      <c r="D39" s="89" t="s">
        <v>279</v>
      </c>
      <c r="E39" s="90" t="s">
        <v>255</v>
      </c>
      <c r="F39" s="91" t="str">
        <f aca="false">MID(A39, 21,85)</f>
        <v>Jute fibres trade mix</v>
      </c>
      <c r="G39" s="133" t="n">
        <f aca="false">H39+I39+J39+K39</f>
        <v>0.288209890409318</v>
      </c>
      <c r="H39" s="149" t="n">
        <f aca="false">N39+O39+P39+Q39</f>
        <v>0.005732515466</v>
      </c>
      <c r="I39" s="149" t="n">
        <f aca="false">L39+M39+R39+V39+T39</f>
        <v>0.029387826304</v>
      </c>
      <c r="J39" s="150" t="n">
        <f aca="false">S39+U39+W39+X39</f>
        <v>0.110362188639318</v>
      </c>
      <c r="K39" s="149" t="n">
        <v>0.14272736</v>
      </c>
      <c r="L39" s="130" t="n">
        <v>0.0027196195</v>
      </c>
      <c r="M39" s="130" t="n">
        <v>0.0024498438</v>
      </c>
      <c r="N39" s="130" t="n">
        <v>0.0037567902</v>
      </c>
      <c r="O39" s="157" t="n">
        <v>0.0014032569</v>
      </c>
      <c r="P39" s="157" t="n">
        <v>1.9542996E-005</v>
      </c>
      <c r="Q39" s="130" t="n">
        <v>0.00055292537</v>
      </c>
      <c r="R39" s="130" t="n">
        <v>0.023036523</v>
      </c>
      <c r="S39" s="130" t="n">
        <v>0.00012559262</v>
      </c>
      <c r="T39" s="130" t="n">
        <v>0.0011330783</v>
      </c>
      <c r="U39" s="157" t="n">
        <v>0.008954086</v>
      </c>
      <c r="V39" s="157" t="n">
        <v>4.8761704E-005</v>
      </c>
      <c r="W39" s="157" t="n">
        <v>0.10128251</v>
      </c>
      <c r="X39" s="130" t="n">
        <v>1.9317606E-011</v>
      </c>
      <c r="Z39" s="151" t="n">
        <f aca="false">K39/0.15</f>
        <v>0.951515733333333</v>
      </c>
      <c r="AB39" s="133" t="n">
        <f aca="false">K39</f>
        <v>0.14272736</v>
      </c>
      <c r="AC39" s="133" t="n">
        <f aca="false">L39+M39+N39+O39+P39+Q39+R39</f>
        <v>0.033938501766</v>
      </c>
      <c r="AD39" s="133" t="n">
        <f aca="false">L39+M39+R39+W39</f>
        <v>0.1294884963</v>
      </c>
      <c r="AE39" s="133" t="n">
        <f aca="false">V39+L39+M39+R39+T39</f>
        <v>0.029387826304</v>
      </c>
      <c r="AF39" s="133" t="n">
        <f aca="false">S39+U39+X39</f>
        <v>0.00907967863931761</v>
      </c>
      <c r="AH39" s="0" t="n">
        <v>3.8810232</v>
      </c>
      <c r="AI39" s="96" t="n">
        <v>3.6569573</v>
      </c>
      <c r="AJ39" s="96" t="n">
        <v>0.079524177</v>
      </c>
      <c r="AK39" s="96" t="n">
        <v>0</v>
      </c>
      <c r="AL39" s="96" t="n">
        <v>0.060276604</v>
      </c>
      <c r="AM39" s="96" t="n">
        <v>0.067875058</v>
      </c>
      <c r="AN39" s="96" t="n">
        <v>0.016390025</v>
      </c>
      <c r="AP39" s="95" t="n">
        <v>0.022498209</v>
      </c>
      <c r="AQ39" s="95" t="n">
        <v>0.021125632</v>
      </c>
      <c r="AR39" s="95" t="n">
        <v>0.0011236733</v>
      </c>
      <c r="AS39" s="95" t="n">
        <v>0.0002489038</v>
      </c>
      <c r="AT39" s="152" t="n">
        <f aca="false">AW39+AZ39+BA39+BB39+BC39+BK39+BL39+BP39</f>
        <v>1.266524661443E-006</v>
      </c>
      <c r="AU39" s="152" t="n">
        <f aca="false">AX39+AY39+BD39+BE39+BF39+BG39+BH39+BI39+BJ39+BM39+BQ39+BR39</f>
        <v>4.15559638698573E-009</v>
      </c>
      <c r="AV39" s="153" t="n">
        <f aca="false">BN39+BO39</f>
        <v>0.034860477078</v>
      </c>
      <c r="AW39" s="154" t="n">
        <v>1.0345698E-006</v>
      </c>
      <c r="AX39" s="154" t="n">
        <v>3.1181078E-009</v>
      </c>
      <c r="AY39" s="154" t="n">
        <v>8.5097083E-014</v>
      </c>
      <c r="AZ39" s="154" t="n">
        <v>2.7293876E-012</v>
      </c>
      <c r="BA39" s="154" t="n">
        <v>0</v>
      </c>
      <c r="BB39" s="154" t="n">
        <v>1.4254484E-010</v>
      </c>
      <c r="BC39" s="154" t="n">
        <v>6.0868517E-008</v>
      </c>
      <c r="BD39" s="154" t="n">
        <v>2.3579552E-011</v>
      </c>
      <c r="BE39" s="154" t="n">
        <v>6.5792127E-011</v>
      </c>
      <c r="BF39" s="154" t="n">
        <v>3.1185699E-014</v>
      </c>
      <c r="BG39" s="154" t="n">
        <v>4.6318643E-016</v>
      </c>
      <c r="BH39" s="154" t="n">
        <v>1.6009307E-013</v>
      </c>
      <c r="BI39" s="154" t="n">
        <v>4.6454406E-015</v>
      </c>
      <c r="BJ39" s="154" t="n">
        <v>1.1316306E-015</v>
      </c>
      <c r="BK39" s="154" t="n">
        <v>7.4179154E-012</v>
      </c>
      <c r="BL39" s="154" t="n">
        <v>1.280023E-010</v>
      </c>
      <c r="BM39" s="154" t="n">
        <v>2.6097121E-020</v>
      </c>
      <c r="BN39" s="154" t="n">
        <v>1.0644078E-005</v>
      </c>
      <c r="BO39" s="154" t="n">
        <v>0.034849833</v>
      </c>
      <c r="BP39" s="154" t="n">
        <v>1.7080565E-007</v>
      </c>
      <c r="BQ39" s="154" t="n">
        <v>9.4739086E-010</v>
      </c>
      <c r="BR39" s="154" t="n">
        <v>4.4343185E-013</v>
      </c>
      <c r="BT39" s="96" t="n">
        <v>6.6356292E-005</v>
      </c>
      <c r="BU39" s="96" t="n">
        <v>4.8765344E-007</v>
      </c>
      <c r="BV39" s="96" t="n">
        <v>2.6530784E-005</v>
      </c>
      <c r="BW39" s="96" t="n">
        <v>2.6991709E-006</v>
      </c>
      <c r="BX39" s="96" t="n">
        <v>5.7829402E-007</v>
      </c>
      <c r="BY39" s="96" t="n">
        <v>6.7412942E-008</v>
      </c>
      <c r="BZ39" s="96" t="n">
        <v>7.6642507E-010</v>
      </c>
      <c r="CA39" s="96" t="n">
        <v>1.016614E-007</v>
      </c>
      <c r="CB39" s="96" t="n">
        <v>4.017697E-008</v>
      </c>
      <c r="CC39" s="96" t="n">
        <v>3.8005113E-007</v>
      </c>
      <c r="CD39" s="96" t="n">
        <v>0</v>
      </c>
      <c r="CE39" s="96" t="n">
        <v>5.7710454E-017</v>
      </c>
      <c r="CF39" s="96" t="n">
        <v>4.7253095E-013</v>
      </c>
      <c r="CG39" s="96" t="n">
        <v>7.4369249E-007</v>
      </c>
      <c r="CH39" s="96" t="n">
        <v>4.5543563E-006</v>
      </c>
      <c r="CI39" s="96" t="n">
        <v>1.0632973E-008</v>
      </c>
      <c r="CJ39" s="96" t="n">
        <v>3.0161638E-005</v>
      </c>
      <c r="CL39" s="155" t="n">
        <v>3.9995664E-013</v>
      </c>
      <c r="CM39" s="155" t="n">
        <v>0.82834429</v>
      </c>
      <c r="CN39" s="156" t="n">
        <v>0.0026496334</v>
      </c>
      <c r="CO39" s="155" t="n">
        <v>0.0013283206</v>
      </c>
      <c r="CP39" s="155" t="n">
        <v>7.3105006E-011</v>
      </c>
      <c r="CQ39" s="155" t="n">
        <v>8.6000478E-009</v>
      </c>
      <c r="CR39" s="155" t="n">
        <v>2.3592291E-005</v>
      </c>
      <c r="CS39" s="155" t="n">
        <v>0.0029315605</v>
      </c>
      <c r="CT39" s="155" t="n">
        <v>2.0895587E-008</v>
      </c>
      <c r="CU39" s="155" t="n">
        <v>2.3713355E-005</v>
      </c>
      <c r="CW39" s="97"/>
      <c r="CX39" s="100"/>
    </row>
    <row r="40" customFormat="false" ht="13.8" hidden="false" customHeight="false" outlineLevel="0" collapsed="false">
      <c r="A40" s="0" t="s">
        <v>289</v>
      </c>
      <c r="B40" s="26" t="s">
        <v>254</v>
      </c>
      <c r="C40" s="88" t="str">
        <f aca="false">MID(A40,1,12)</f>
        <v>A.010.08.110</v>
      </c>
      <c r="D40" s="89" t="s">
        <v>279</v>
      </c>
      <c r="E40" s="90" t="s">
        <v>255</v>
      </c>
      <c r="F40" s="91" t="str">
        <f aca="false">MID(A40, 21,85)</f>
        <v>Jute fibres Bangladesh</v>
      </c>
      <c r="G40" s="133" t="n">
        <f aca="false">H40+I40+J40+K40</f>
        <v>0.238596417409318</v>
      </c>
      <c r="H40" s="149" t="n">
        <f aca="false">N40+O40+P40+Q40</f>
        <v>0.005732515466</v>
      </c>
      <c r="I40" s="149" t="n">
        <f aca="false">L40+M40+R40+V40+T40</f>
        <v>0.029387826304</v>
      </c>
      <c r="J40" s="150" t="n">
        <f aca="false">S40+U40+W40+X40</f>
        <v>0.0607487156393176</v>
      </c>
      <c r="K40" s="149" t="n">
        <v>0.14272736</v>
      </c>
      <c r="L40" s="130" t="n">
        <v>0.0027196195</v>
      </c>
      <c r="M40" s="130" t="n">
        <v>0.0024498438</v>
      </c>
      <c r="N40" s="130" t="n">
        <v>0.0037567902</v>
      </c>
      <c r="O40" s="157" t="n">
        <v>0.0014032569</v>
      </c>
      <c r="P40" s="157" t="n">
        <v>1.9542996E-005</v>
      </c>
      <c r="Q40" s="130" t="n">
        <v>0.00055292537</v>
      </c>
      <c r="R40" s="130" t="n">
        <v>0.023036523</v>
      </c>
      <c r="S40" s="130" t="n">
        <v>0.00012559262</v>
      </c>
      <c r="T40" s="130" t="n">
        <v>0.0011330783</v>
      </c>
      <c r="U40" s="157" t="n">
        <v>0.008954086</v>
      </c>
      <c r="V40" s="157" t="n">
        <v>4.8761704E-005</v>
      </c>
      <c r="W40" s="157" t="n">
        <v>0.051669037</v>
      </c>
      <c r="X40" s="130" t="n">
        <v>1.9317606E-011</v>
      </c>
      <c r="Z40" s="151" t="n">
        <f aca="false">K40/0.15</f>
        <v>0.951515733333333</v>
      </c>
      <c r="AB40" s="133" t="n">
        <f aca="false">K40</f>
        <v>0.14272736</v>
      </c>
      <c r="AC40" s="133" t="n">
        <f aca="false">L40+M40+N40+O40+P40+Q40+R40</f>
        <v>0.033938501766</v>
      </c>
      <c r="AD40" s="133" t="n">
        <f aca="false">L40+M40+R40+W40</f>
        <v>0.0798750233</v>
      </c>
      <c r="AE40" s="133" t="n">
        <f aca="false">V40+L40+M40+R40+T40</f>
        <v>0.029387826304</v>
      </c>
      <c r="AF40" s="133" t="n">
        <f aca="false">S40+U40+X40</f>
        <v>0.00907967863931761</v>
      </c>
      <c r="AH40" s="0" t="n">
        <v>3.8810232</v>
      </c>
      <c r="AI40" s="96" t="n">
        <v>3.6569573</v>
      </c>
      <c r="AJ40" s="96" t="n">
        <v>0.079524177</v>
      </c>
      <c r="AK40" s="96" t="n">
        <v>0</v>
      </c>
      <c r="AL40" s="96" t="n">
        <v>0.060276604</v>
      </c>
      <c r="AM40" s="96" t="n">
        <v>0.067875058</v>
      </c>
      <c r="AN40" s="96" t="n">
        <v>0.016390025</v>
      </c>
      <c r="AP40" s="95" t="n">
        <v>0.042378843</v>
      </c>
      <c r="AQ40" s="95" t="n">
        <v>0.040856627</v>
      </c>
      <c r="AR40" s="95" t="n">
        <v>0.0012733122</v>
      </c>
      <c r="AS40" s="95" t="n">
        <v>0.0002489038</v>
      </c>
      <c r="AT40" s="152" t="n">
        <f aca="false">AW40+AZ40+BA40+BB40+BC40+BK40+BL40+BP40</f>
        <v>2.449438011443E-006</v>
      </c>
      <c r="AU40" s="152" t="n">
        <f aca="false">AX40+AY40+BD40+BE40+BF40+BG40+BH40+BI40+BJ40+BM40+BQ40+BR40</f>
        <v>4.70899479013573E-009</v>
      </c>
      <c r="AV40" s="153" t="n">
        <f aca="false">BN40+BO40</f>
        <v>0.034860477078</v>
      </c>
      <c r="AW40" s="154" t="n">
        <v>1.0345698E-006</v>
      </c>
      <c r="AX40" s="154" t="n">
        <v>3.1181078E-009</v>
      </c>
      <c r="AY40" s="154" t="n">
        <v>8.5097083E-014</v>
      </c>
      <c r="AZ40" s="154" t="n">
        <v>2.7293876E-012</v>
      </c>
      <c r="BA40" s="154" t="n">
        <v>0</v>
      </c>
      <c r="BB40" s="154" t="n">
        <v>1.4254484E-010</v>
      </c>
      <c r="BC40" s="154" t="n">
        <v>6.0868517E-008</v>
      </c>
      <c r="BD40" s="154" t="n">
        <v>2.3579552E-011</v>
      </c>
      <c r="BE40" s="154" t="n">
        <v>6.5792127E-011</v>
      </c>
      <c r="BF40" s="154" t="n">
        <v>3.1185699E-014</v>
      </c>
      <c r="BG40" s="154" t="n">
        <v>4.6318643E-016</v>
      </c>
      <c r="BH40" s="154" t="n">
        <v>1.6009307E-013</v>
      </c>
      <c r="BI40" s="154" t="n">
        <v>4.6454406E-015</v>
      </c>
      <c r="BJ40" s="154" t="n">
        <v>1.1316306E-015</v>
      </c>
      <c r="BK40" s="154" t="n">
        <v>7.4179154E-012</v>
      </c>
      <c r="BL40" s="154" t="n">
        <v>1.280023E-010</v>
      </c>
      <c r="BM40" s="154" t="n">
        <v>2.6097121E-020</v>
      </c>
      <c r="BN40" s="154" t="n">
        <v>1.0644078E-005</v>
      </c>
      <c r="BO40" s="154" t="n">
        <v>0.034849833</v>
      </c>
      <c r="BP40" s="154" t="n">
        <v>1.353719E-006</v>
      </c>
      <c r="BQ40" s="154" t="n">
        <v>1.4995041E-009</v>
      </c>
      <c r="BR40" s="154" t="n">
        <v>1.728595E-012</v>
      </c>
      <c r="BT40" s="96" t="n">
        <v>4.8712085E-005</v>
      </c>
      <c r="BU40" s="96" t="n">
        <v>4.8765344E-007</v>
      </c>
      <c r="BV40" s="96" t="n">
        <v>2.6530784E-005</v>
      </c>
      <c r="BW40" s="96" t="n">
        <v>2.6991709E-006</v>
      </c>
      <c r="BX40" s="96" t="n">
        <v>5.7829402E-007</v>
      </c>
      <c r="BY40" s="96" t="n">
        <v>6.7412942E-008</v>
      </c>
      <c r="BZ40" s="96" t="n">
        <v>7.6642507E-010</v>
      </c>
      <c r="CA40" s="96" t="n">
        <v>1.016614E-007</v>
      </c>
      <c r="CB40" s="96" t="n">
        <v>4.017697E-008</v>
      </c>
      <c r="CC40" s="96" t="n">
        <v>3.8005113E-007</v>
      </c>
      <c r="CD40" s="96" t="n">
        <v>0</v>
      </c>
      <c r="CE40" s="96" t="n">
        <v>5.7710454E-017</v>
      </c>
      <c r="CF40" s="96" t="n">
        <v>4.7253095E-013</v>
      </c>
      <c r="CG40" s="96" t="n">
        <v>7.4369249E-007</v>
      </c>
      <c r="CH40" s="96" t="n">
        <v>4.5543562E-006</v>
      </c>
      <c r="CI40" s="96" t="n">
        <v>1.0632973E-008</v>
      </c>
      <c r="CJ40" s="96" t="n">
        <v>1.2517432E-005</v>
      </c>
      <c r="CL40" s="155" t="n">
        <v>3.9995664E-013</v>
      </c>
      <c r="CM40" s="155" t="n">
        <v>0.82834429</v>
      </c>
      <c r="CN40" s="156" t="n">
        <v>0.0026496334</v>
      </c>
      <c r="CO40" s="155" t="n">
        <v>0.0013283206</v>
      </c>
      <c r="CP40" s="155" t="n">
        <v>7.3105006E-011</v>
      </c>
      <c r="CQ40" s="155" t="n">
        <v>8.6000478E-009</v>
      </c>
      <c r="CR40" s="155" t="n">
        <v>2.3592291E-005</v>
      </c>
      <c r="CS40" s="155" t="n">
        <v>0.0029315605</v>
      </c>
      <c r="CT40" s="155" t="n">
        <v>2.0895587E-008</v>
      </c>
      <c r="CU40" s="155" t="n">
        <v>2.3713355E-005</v>
      </c>
      <c r="CW40" s="97"/>
      <c r="CX40" s="100"/>
    </row>
    <row r="41" customFormat="false" ht="13.8" hidden="false" customHeight="false" outlineLevel="0" collapsed="false">
      <c r="A41" s="0" t="s">
        <v>290</v>
      </c>
      <c r="B41" s="26" t="s">
        <v>254</v>
      </c>
      <c r="C41" s="88" t="str">
        <f aca="false">MID(A41,1,12)</f>
        <v>A.010.08.111</v>
      </c>
      <c r="D41" s="89" t="s">
        <v>279</v>
      </c>
      <c r="E41" s="90" t="s">
        <v>255</v>
      </c>
      <c r="F41" s="91" t="str">
        <f aca="false">MID(A41, 21,85)</f>
        <v>Jute fibres India</v>
      </c>
      <c r="G41" s="133" t="n">
        <f aca="false">H41+I41+J41+K41</f>
        <v>0.689291130409318</v>
      </c>
      <c r="H41" s="149" t="n">
        <f aca="false">N41+O41+P41+Q41</f>
        <v>0.005732515466</v>
      </c>
      <c r="I41" s="149" t="n">
        <f aca="false">L41+M41+R41+V41+T41</f>
        <v>0.029387826304</v>
      </c>
      <c r="J41" s="150" t="n">
        <f aca="false">S41+U41+W41+X41</f>
        <v>0.511443428639318</v>
      </c>
      <c r="K41" s="149" t="n">
        <v>0.14272736</v>
      </c>
      <c r="L41" s="130" t="n">
        <v>0.0027196195</v>
      </c>
      <c r="M41" s="130" t="n">
        <v>0.0024498438</v>
      </c>
      <c r="N41" s="130" t="n">
        <v>0.0037567902</v>
      </c>
      <c r="O41" s="157" t="n">
        <v>0.0014032569</v>
      </c>
      <c r="P41" s="157" t="n">
        <v>1.9542996E-005</v>
      </c>
      <c r="Q41" s="130" t="n">
        <v>0.00055292537</v>
      </c>
      <c r="R41" s="130" t="n">
        <v>0.023036523</v>
      </c>
      <c r="S41" s="130" t="n">
        <v>0.00012559262</v>
      </c>
      <c r="T41" s="130" t="n">
        <v>0.0011330783</v>
      </c>
      <c r="U41" s="157" t="n">
        <v>0.008954086</v>
      </c>
      <c r="V41" s="157" t="n">
        <v>4.8761704E-005</v>
      </c>
      <c r="W41" s="157" t="n">
        <v>0.50236375</v>
      </c>
      <c r="X41" s="130" t="n">
        <v>1.9317606E-011</v>
      </c>
      <c r="Z41" s="151" t="n">
        <f aca="false">K41/0.15</f>
        <v>0.951515733333333</v>
      </c>
      <c r="AB41" s="133" t="n">
        <f aca="false">K41</f>
        <v>0.14272736</v>
      </c>
      <c r="AC41" s="133" t="n">
        <f aca="false">L41+M41+N41+O41+P41+Q41+R41</f>
        <v>0.033938501766</v>
      </c>
      <c r="AD41" s="133" t="n">
        <f aca="false">L41+M41+R41+W41</f>
        <v>0.5305697363</v>
      </c>
      <c r="AE41" s="133" t="n">
        <f aca="false">V41+L41+M41+R41+T41</f>
        <v>0.029387826304</v>
      </c>
      <c r="AF41" s="133" t="n">
        <f aca="false">S41+U41+X41</f>
        <v>0.00907967863931761</v>
      </c>
      <c r="AH41" s="0" t="n">
        <v>3.8810232</v>
      </c>
      <c r="AI41" s="96" t="n">
        <v>3.6569573</v>
      </c>
      <c r="AJ41" s="96" t="n">
        <v>0.079524177</v>
      </c>
      <c r="AK41" s="96" t="n">
        <v>0</v>
      </c>
      <c r="AL41" s="96" t="n">
        <v>0.060276604</v>
      </c>
      <c r="AM41" s="96" t="n">
        <v>0.067875058</v>
      </c>
      <c r="AN41" s="96" t="n">
        <v>0.016390025</v>
      </c>
      <c r="AP41" s="95" t="n">
        <v>0.021066568</v>
      </c>
      <c r="AQ41" s="95" t="n">
        <v>0.018855569</v>
      </c>
      <c r="AR41" s="95" t="n">
        <v>0.0019620955</v>
      </c>
      <c r="AS41" s="95" t="n">
        <v>0.0002489038</v>
      </c>
      <c r="AT41" s="152" t="n">
        <f aca="false">AW41+AZ41+BA41+BB41+BC41+BK41+BL41+BP41</f>
        <v>1.130429755443E-006</v>
      </c>
      <c r="AU41" s="152" t="n">
        <f aca="false">AX41+AY41+BD41+BE41+BF41+BG41+BH41+BI41+BJ41+BM41+BQ41+BR41</f>
        <v>7.25627049763573E-009</v>
      </c>
      <c r="AV41" s="153" t="n">
        <f aca="false">BN41+BO41</f>
        <v>0.034860477078</v>
      </c>
      <c r="AW41" s="154" t="n">
        <v>1.0345698E-006</v>
      </c>
      <c r="AX41" s="154" t="n">
        <v>3.1181078E-009</v>
      </c>
      <c r="AY41" s="154" t="n">
        <v>8.5097083E-014</v>
      </c>
      <c r="AZ41" s="154" t="n">
        <v>2.7293876E-012</v>
      </c>
      <c r="BA41" s="154" t="n">
        <v>0</v>
      </c>
      <c r="BB41" s="154" t="n">
        <v>1.4254484E-010</v>
      </c>
      <c r="BC41" s="154" t="n">
        <v>6.0868517E-008</v>
      </c>
      <c r="BD41" s="154" t="n">
        <v>2.3579552E-011</v>
      </c>
      <c r="BE41" s="154" t="n">
        <v>6.5792127E-011</v>
      </c>
      <c r="BF41" s="154" t="n">
        <v>3.1185699E-014</v>
      </c>
      <c r="BG41" s="154" t="n">
        <v>4.6318643E-016</v>
      </c>
      <c r="BH41" s="154" t="n">
        <v>1.6009307E-013</v>
      </c>
      <c r="BI41" s="154" t="n">
        <v>4.6454406E-015</v>
      </c>
      <c r="BJ41" s="154" t="n">
        <v>1.1316306E-015</v>
      </c>
      <c r="BK41" s="154" t="n">
        <v>7.4179154E-012</v>
      </c>
      <c r="BL41" s="154" t="n">
        <v>1.280023E-010</v>
      </c>
      <c r="BM41" s="154" t="n">
        <v>2.6097121E-020</v>
      </c>
      <c r="BN41" s="154" t="n">
        <v>1.0644078E-005</v>
      </c>
      <c r="BO41" s="154" t="n">
        <v>0.034849833</v>
      </c>
      <c r="BP41" s="154" t="n">
        <v>3.4710744E-008</v>
      </c>
      <c r="BQ41" s="154" t="n">
        <v>4.0472727E-009</v>
      </c>
      <c r="BR41" s="154" t="n">
        <v>1.2357025E-012</v>
      </c>
      <c r="BT41" s="96" t="n">
        <v>0.00018764012</v>
      </c>
      <c r="BU41" s="96" t="n">
        <v>4.8765344E-007</v>
      </c>
      <c r="BV41" s="96" t="n">
        <v>2.6530784E-005</v>
      </c>
      <c r="BW41" s="96" t="n">
        <v>2.6991709E-006</v>
      </c>
      <c r="BX41" s="96" t="n">
        <v>5.7829402E-007</v>
      </c>
      <c r="BY41" s="96" t="n">
        <v>6.7412942E-008</v>
      </c>
      <c r="BZ41" s="96" t="n">
        <v>7.6642507E-010</v>
      </c>
      <c r="CA41" s="96" t="n">
        <v>1.016614E-007</v>
      </c>
      <c r="CB41" s="96" t="n">
        <v>4.017697E-008</v>
      </c>
      <c r="CC41" s="96" t="n">
        <v>3.8005113E-007</v>
      </c>
      <c r="CD41" s="96" t="n">
        <v>0</v>
      </c>
      <c r="CE41" s="96" t="n">
        <v>5.7710454E-017</v>
      </c>
      <c r="CF41" s="96" t="n">
        <v>4.7253095E-013</v>
      </c>
      <c r="CG41" s="96" t="n">
        <v>7.4369249E-007</v>
      </c>
      <c r="CH41" s="96" t="n">
        <v>4.5543562E-006</v>
      </c>
      <c r="CI41" s="96" t="n">
        <v>1.0632973E-008</v>
      </c>
      <c r="CJ41" s="96" t="n">
        <v>0.00015144547</v>
      </c>
      <c r="CL41" s="155" t="n">
        <v>3.9995664E-013</v>
      </c>
      <c r="CM41" s="155" t="n">
        <v>0.82834429</v>
      </c>
      <c r="CN41" s="156" t="n">
        <v>0.0026496334</v>
      </c>
      <c r="CO41" s="155" t="n">
        <v>0.0013283206</v>
      </c>
      <c r="CP41" s="155" t="n">
        <v>7.3105006E-011</v>
      </c>
      <c r="CQ41" s="155" t="n">
        <v>8.6000478E-009</v>
      </c>
      <c r="CR41" s="155" t="n">
        <v>2.3592291E-005</v>
      </c>
      <c r="CS41" s="155" t="n">
        <v>0.0029315605</v>
      </c>
      <c r="CT41" s="155" t="n">
        <v>2.0895587E-008</v>
      </c>
      <c r="CU41" s="155" t="n">
        <v>2.3713355E-005</v>
      </c>
      <c r="CW41" s="97"/>
      <c r="CX41" s="100"/>
    </row>
    <row r="42" customFormat="false" ht="13.8" hidden="false" customHeight="false" outlineLevel="0" collapsed="false">
      <c r="A42" s="0" t="s">
        <v>291</v>
      </c>
      <c r="B42" s="26" t="s">
        <v>254</v>
      </c>
      <c r="C42" s="88" t="str">
        <f aca="false">MID(A42,1,12)</f>
        <v>A.010.08.112</v>
      </c>
      <c r="D42" s="89" t="s">
        <v>279</v>
      </c>
      <c r="E42" s="90" t="s">
        <v>255</v>
      </c>
      <c r="F42" s="91" t="str">
        <f aca="false">MID(A42, 21,85)</f>
        <v>Jute fibres India - rainfed</v>
      </c>
      <c r="G42" s="133" t="n">
        <f aca="false">H42+I42+J42+K42</f>
        <v>0.255070882409318</v>
      </c>
      <c r="H42" s="149" t="n">
        <f aca="false">N42+O42+P42+Q42</f>
        <v>0.005732515466</v>
      </c>
      <c r="I42" s="149" t="n">
        <f aca="false">L42+M42+R42+V42+T42</f>
        <v>0.029387826304</v>
      </c>
      <c r="J42" s="150" t="n">
        <f aca="false">S42+U42+W42+X42</f>
        <v>0.0772231806393176</v>
      </c>
      <c r="K42" s="149" t="n">
        <v>0.14272736</v>
      </c>
      <c r="L42" s="130" t="n">
        <v>0.0027196195</v>
      </c>
      <c r="M42" s="130" t="n">
        <v>0.0024498438</v>
      </c>
      <c r="N42" s="130" t="n">
        <v>0.0037567902</v>
      </c>
      <c r="O42" s="157" t="n">
        <v>0.0014032569</v>
      </c>
      <c r="P42" s="157" t="n">
        <v>1.9542996E-005</v>
      </c>
      <c r="Q42" s="130" t="n">
        <v>0.00055292537</v>
      </c>
      <c r="R42" s="130" t="n">
        <v>0.023036523</v>
      </c>
      <c r="S42" s="130" t="n">
        <v>0.00012559262</v>
      </c>
      <c r="T42" s="130" t="n">
        <v>0.0011330783</v>
      </c>
      <c r="U42" s="157" t="n">
        <v>0.008954086</v>
      </c>
      <c r="V42" s="157" t="n">
        <v>4.8761704E-005</v>
      </c>
      <c r="W42" s="130" t="n">
        <v>0.068143502</v>
      </c>
      <c r="X42" s="130" t="n">
        <v>1.9317606E-011</v>
      </c>
      <c r="Z42" s="151" t="n">
        <f aca="false">K42/0.15</f>
        <v>0.951515733333333</v>
      </c>
      <c r="AB42" s="133" t="n">
        <f aca="false">K42</f>
        <v>0.14272736</v>
      </c>
      <c r="AC42" s="133" t="n">
        <f aca="false">L42+M42+N42+O42+P42+Q42+R42</f>
        <v>0.033938501766</v>
      </c>
      <c r="AD42" s="133" t="n">
        <f aca="false">L42+M42+R42+W42</f>
        <v>0.0963494883</v>
      </c>
      <c r="AE42" s="133" t="n">
        <f aca="false">V42+L42+M42+R42+T42</f>
        <v>0.029387826304</v>
      </c>
      <c r="AF42" s="133" t="n">
        <f aca="false">S42+U42+X42</f>
        <v>0.00907967863931761</v>
      </c>
      <c r="AH42" s="0" t="n">
        <v>3.8810232</v>
      </c>
      <c r="AI42" s="96" t="n">
        <v>3.6569573</v>
      </c>
      <c r="AJ42" s="96" t="n">
        <v>0.079524177</v>
      </c>
      <c r="AK42" s="96" t="n">
        <v>0</v>
      </c>
      <c r="AL42" s="96" t="n">
        <v>0.060276604</v>
      </c>
      <c r="AM42" s="96" t="n">
        <v>0.067875058</v>
      </c>
      <c r="AN42" s="96" t="n">
        <v>0.016390025</v>
      </c>
      <c r="AP42" s="95" t="n">
        <v>0.019619899</v>
      </c>
      <c r="AQ42" s="95" t="n">
        <v>0.018355127</v>
      </c>
      <c r="AR42" s="95" t="n">
        <v>0.0010158686</v>
      </c>
      <c r="AS42" s="95" t="n">
        <v>0.0002489038</v>
      </c>
      <c r="AT42" s="152" t="n">
        <f aca="false">AW42+AZ42+BA42+BB42+BC42+BK42+BL42+BP42</f>
        <v>1.100427250843E-006</v>
      </c>
      <c r="AU42" s="152" t="n">
        <f aca="false">AX42+AY42+BD42+BE42+BF42+BG42+BH42+BI42+BJ42+BM42+BQ42+BR42</f>
        <v>3.75691042845573E-009</v>
      </c>
      <c r="AV42" s="153" t="n">
        <f aca="false">BN42+BO42</f>
        <v>0.034860477078</v>
      </c>
      <c r="AW42" s="154" t="n">
        <v>1.0345698E-006</v>
      </c>
      <c r="AX42" s="154" t="n">
        <v>3.1181078E-009</v>
      </c>
      <c r="AY42" s="154" t="n">
        <v>8.5097083E-014</v>
      </c>
      <c r="AZ42" s="154" t="n">
        <v>2.7293876E-012</v>
      </c>
      <c r="BA42" s="154" t="n">
        <v>0</v>
      </c>
      <c r="BB42" s="154" t="n">
        <v>1.4254484E-010</v>
      </c>
      <c r="BC42" s="154" t="n">
        <v>6.0868517E-008</v>
      </c>
      <c r="BD42" s="154" t="n">
        <v>2.3579552E-011</v>
      </c>
      <c r="BE42" s="154" t="n">
        <v>6.5792127E-011</v>
      </c>
      <c r="BF42" s="154" t="n">
        <v>3.1185699E-014</v>
      </c>
      <c r="BG42" s="154" t="n">
        <v>4.6318643E-016</v>
      </c>
      <c r="BH42" s="154" t="n">
        <v>1.6009307E-013</v>
      </c>
      <c r="BI42" s="154" t="n">
        <v>4.6454406E-015</v>
      </c>
      <c r="BJ42" s="154" t="n">
        <v>1.1316306E-015</v>
      </c>
      <c r="BK42" s="154" t="n">
        <v>7.4179154E-012</v>
      </c>
      <c r="BL42" s="154" t="n">
        <v>1.280023E-010</v>
      </c>
      <c r="BM42" s="154" t="n">
        <v>2.6097121E-020</v>
      </c>
      <c r="BN42" s="154" t="n">
        <v>1.0644078E-005</v>
      </c>
      <c r="BO42" s="154" t="n">
        <v>0.034849833</v>
      </c>
      <c r="BP42" s="154" t="n">
        <v>4.7082394E-009</v>
      </c>
      <c r="BQ42" s="154" t="n">
        <v>5.4898072E-010</v>
      </c>
      <c r="BR42" s="154" t="n">
        <v>1.6761332E-013</v>
      </c>
      <c r="BT42" s="96" t="n">
        <v>5.6737041E-005</v>
      </c>
      <c r="BU42" s="96" t="n">
        <v>4.8765344E-007</v>
      </c>
      <c r="BV42" s="96" t="n">
        <v>2.6530784E-005</v>
      </c>
      <c r="BW42" s="96" t="n">
        <v>2.6991709E-006</v>
      </c>
      <c r="BX42" s="96" t="n">
        <v>5.7829402E-007</v>
      </c>
      <c r="BY42" s="96" t="n">
        <v>6.7412942E-008</v>
      </c>
      <c r="BZ42" s="96" t="n">
        <v>7.6642507E-010</v>
      </c>
      <c r="CA42" s="96" t="n">
        <v>1.016614E-007</v>
      </c>
      <c r="CB42" s="96" t="n">
        <v>4.017697E-008</v>
      </c>
      <c r="CC42" s="96" t="n">
        <v>3.8005113E-007</v>
      </c>
      <c r="CD42" s="96" t="n">
        <v>0</v>
      </c>
      <c r="CE42" s="96" t="n">
        <v>5.7710454E-017</v>
      </c>
      <c r="CF42" s="96" t="n">
        <v>4.7253095E-013</v>
      </c>
      <c r="CG42" s="96" t="n">
        <v>7.4369249E-007</v>
      </c>
      <c r="CH42" s="96" t="n">
        <v>4.5543562E-006</v>
      </c>
      <c r="CI42" s="96" t="n">
        <v>1.0632973E-008</v>
      </c>
      <c r="CJ42" s="96" t="n">
        <v>2.0542387E-005</v>
      </c>
      <c r="CL42" s="155" t="n">
        <v>3.9995664E-013</v>
      </c>
      <c r="CM42" s="155" t="n">
        <v>0.82834429</v>
      </c>
      <c r="CN42" s="156" t="n">
        <v>0.0026496334</v>
      </c>
      <c r="CO42" s="155" t="n">
        <v>0.0013283206</v>
      </c>
      <c r="CP42" s="155" t="n">
        <v>7.3105006E-011</v>
      </c>
      <c r="CQ42" s="155" t="n">
        <v>8.6000478E-009</v>
      </c>
      <c r="CR42" s="155" t="n">
        <v>2.3592291E-005</v>
      </c>
      <c r="CS42" s="155" t="n">
        <v>0.0029315605</v>
      </c>
      <c r="CT42" s="155" t="n">
        <v>2.0895587E-008</v>
      </c>
      <c r="CU42" s="155" t="n">
        <v>2.3713355E-005</v>
      </c>
      <c r="CW42" s="97"/>
      <c r="CX42" s="74"/>
    </row>
    <row r="43" customFormat="false" ht="13.8" hidden="false" customHeight="false" outlineLevel="0" collapsed="false">
      <c r="A43" s="0" t="s">
        <v>292</v>
      </c>
      <c r="B43" s="26" t="s">
        <v>254</v>
      </c>
      <c r="C43" s="88" t="str">
        <f aca="false">MID(A43,1,12)</f>
        <v>A.010.08.113</v>
      </c>
      <c r="D43" s="89" t="s">
        <v>279</v>
      </c>
      <c r="E43" s="90" t="s">
        <v>255</v>
      </c>
      <c r="F43" s="91" t="str">
        <f aca="false">MID(A43, 21,85)</f>
        <v>Kenaf fibres Italy</v>
      </c>
      <c r="G43" s="133" t="n">
        <f aca="false">H43+I43+J43+K43</f>
        <v>0.28077689109721</v>
      </c>
      <c r="H43" s="149" t="n">
        <f aca="false">N43+O43+P43+Q43</f>
        <v>0.003076510233</v>
      </c>
      <c r="I43" s="149" t="n">
        <f aca="false">L43+M43+R43+V43+T43</f>
        <v>0.006132881977</v>
      </c>
      <c r="J43" s="150" t="n">
        <f aca="false">S43+U43+W43+X43</f>
        <v>0.224701848887209</v>
      </c>
      <c r="K43" s="149" t="n">
        <v>0.04686565</v>
      </c>
      <c r="L43" s="130" t="n">
        <v>0.0030218524</v>
      </c>
      <c r="M43" s="130" t="n">
        <v>0.0023741305</v>
      </c>
      <c r="N43" s="130" t="n">
        <v>0.0021220871</v>
      </c>
      <c r="O43" s="157" t="n">
        <v>0.00073517503</v>
      </c>
      <c r="P43" s="157" t="n">
        <v>1.7300503E-005</v>
      </c>
      <c r="Q43" s="130" t="n">
        <v>0.0002019476</v>
      </c>
      <c r="R43" s="130" t="n">
        <v>0.00027958657</v>
      </c>
      <c r="S43" s="130" t="n">
        <v>0.00012581208</v>
      </c>
      <c r="T43" s="130" t="n">
        <v>0.00042287423</v>
      </c>
      <c r="U43" s="157" t="n">
        <v>0.0092230868</v>
      </c>
      <c r="V43" s="157" t="n">
        <v>3.4438277E-005</v>
      </c>
      <c r="W43" s="130" t="n">
        <v>0.21535295</v>
      </c>
      <c r="X43" s="130" t="n">
        <v>7.2094909E-012</v>
      </c>
      <c r="Z43" s="151" t="n">
        <f aca="false">K43/0.15</f>
        <v>0.312437666666667</v>
      </c>
      <c r="AB43" s="133" t="n">
        <f aca="false">K43</f>
        <v>0.04686565</v>
      </c>
      <c r="AC43" s="133" t="n">
        <f aca="false">L43+M43+N43+O43+P43+Q43+R43</f>
        <v>0.008752079703</v>
      </c>
      <c r="AD43" s="133" t="n">
        <f aca="false">L43+M43+R43+W43</f>
        <v>0.22102851947</v>
      </c>
      <c r="AE43" s="133" t="n">
        <f aca="false">V43+L43+M43+R43+T43</f>
        <v>0.006132881977</v>
      </c>
      <c r="AF43" s="133" t="n">
        <f aca="false">S43+U43+X43</f>
        <v>0.00934889888720949</v>
      </c>
      <c r="AH43" s="0" t="n">
        <v>5.0618005</v>
      </c>
      <c r="AI43" s="96" t="n">
        <v>4.1943155</v>
      </c>
      <c r="AJ43" s="96" t="n">
        <v>0.46101693</v>
      </c>
      <c r="AK43" s="96" t="n">
        <v>0</v>
      </c>
      <c r="AL43" s="96" t="n">
        <v>0.10262203</v>
      </c>
      <c r="AM43" s="96" t="n">
        <v>0.21133695</v>
      </c>
      <c r="AN43" s="96" t="n">
        <v>0.092509079</v>
      </c>
      <c r="AP43" s="95" t="n">
        <v>0.018868247</v>
      </c>
      <c r="AQ43" s="95" t="n">
        <v>0.018100028</v>
      </c>
      <c r="AR43" s="95" t="n">
        <v>0.00052184025</v>
      </c>
      <c r="AS43" s="95" t="n">
        <v>0.00024637829</v>
      </c>
      <c r="AT43" s="152" t="n">
        <f aca="false">AW43+AZ43+BA43+BB43+BC43+BK43+BL43+BP43</f>
        <v>1.0851335960362E-006</v>
      </c>
      <c r="AU43" s="152" t="n">
        <f aca="false">AX43+AY43+BD43+BE43+BF43+BG43+BH43+BI43+BJ43+BM43+BQ43+BR43</f>
        <v>1.92988259426054E-009</v>
      </c>
      <c r="AV43" s="153" t="n">
        <f aca="false">BN43+BO43</f>
        <v>0.034506763107</v>
      </c>
      <c r="AW43" s="154" t="n">
        <v>2.9002594E-007</v>
      </c>
      <c r="AX43" s="154" t="n">
        <v>8.7508108E-010</v>
      </c>
      <c r="AY43" s="154" t="n">
        <v>2.3908336E-014</v>
      </c>
      <c r="AZ43" s="154" t="n">
        <v>1.0186301E-012</v>
      </c>
      <c r="BA43" s="154" t="n">
        <v>0</v>
      </c>
      <c r="BB43" s="154" t="n">
        <v>9.9368129E-011</v>
      </c>
      <c r="BC43" s="154" t="n">
        <v>6.348847E-008</v>
      </c>
      <c r="BD43" s="154" t="n">
        <v>1.8184912E-011</v>
      </c>
      <c r="BE43" s="154" t="n">
        <v>6.8120087E-011</v>
      </c>
      <c r="BF43" s="154" t="n">
        <v>1.1638761E-014</v>
      </c>
      <c r="BG43" s="154" t="n">
        <v>1.7286502E-016</v>
      </c>
      <c r="BH43" s="154" t="n">
        <v>1.1497339E-013</v>
      </c>
      <c r="BI43" s="154" t="n">
        <v>2.6206862E-015</v>
      </c>
      <c r="BJ43" s="154" t="n">
        <v>6.7412258E-016</v>
      </c>
      <c r="BK43" s="154" t="n">
        <v>5.0997541E-012</v>
      </c>
      <c r="BL43" s="154" t="n">
        <v>8.9549523E-011</v>
      </c>
      <c r="BM43" s="154" t="n">
        <v>9.7396622E-021</v>
      </c>
      <c r="BN43" s="154" t="n">
        <v>1.2078107E-005</v>
      </c>
      <c r="BO43" s="154" t="n">
        <v>0.034494685</v>
      </c>
      <c r="BP43" s="154" t="n">
        <v>7.3142415E-007</v>
      </c>
      <c r="BQ43" s="154" t="n">
        <v>9.6826625E-010</v>
      </c>
      <c r="BR43" s="154" t="n">
        <v>7.627709E-014</v>
      </c>
      <c r="BT43" s="96" t="n">
        <v>0.00013229089</v>
      </c>
      <c r="BU43" s="96" t="n">
        <v>4.8671769E-007</v>
      </c>
      <c r="BV43" s="96" t="n">
        <v>8.7115911E-006</v>
      </c>
      <c r="BW43" s="96" t="n">
        <v>3.3632636E-008</v>
      </c>
      <c r="BX43" s="96" t="n">
        <v>6.4971415E-007</v>
      </c>
      <c r="BY43" s="96" t="n">
        <v>3.3741787E-008</v>
      </c>
      <c r="BZ43" s="96" t="n">
        <v>2.860362E-010</v>
      </c>
      <c r="CA43" s="96" t="n">
        <v>5.0967596E-008</v>
      </c>
      <c r="CB43" s="96" t="n">
        <v>3.3267428E-008</v>
      </c>
      <c r="CC43" s="96" t="n">
        <v>1.4576348E-007</v>
      </c>
      <c r="CD43" s="96" t="n">
        <v>0</v>
      </c>
      <c r="CE43" s="96" t="n">
        <v>2.153802E-017</v>
      </c>
      <c r="CF43" s="96" t="n">
        <v>1.7635247E-013</v>
      </c>
      <c r="CG43" s="96" t="n">
        <v>4.3418791E-007</v>
      </c>
      <c r="CH43" s="96" t="n">
        <v>5.6660739E-006</v>
      </c>
      <c r="CI43" s="96" t="n">
        <v>3.968394E-009</v>
      </c>
      <c r="CJ43" s="96" t="n">
        <v>0.00011604098</v>
      </c>
      <c r="CL43" s="155" t="n">
        <v>1.4926714E-013</v>
      </c>
      <c r="CM43" s="155" t="n">
        <v>0.31237547</v>
      </c>
      <c r="CN43" s="156" t="n">
        <v>0.0012346219</v>
      </c>
      <c r="CO43" s="155" t="n">
        <v>0.00034070663</v>
      </c>
      <c r="CP43" s="155" t="n">
        <v>5.232937E-011</v>
      </c>
      <c r="CQ43" s="155" t="n">
        <v>6.1788806E-009</v>
      </c>
      <c r="CR43" s="155" t="n">
        <v>2.6421451E-005</v>
      </c>
      <c r="CS43" s="155" t="n">
        <v>0.0018707123</v>
      </c>
      <c r="CT43" s="155" t="n">
        <v>7.7984065E-009</v>
      </c>
      <c r="CU43" s="155" t="n">
        <v>1.1868337E-005</v>
      </c>
      <c r="CW43" s="97"/>
      <c r="CX43" s="100"/>
    </row>
    <row r="44" customFormat="false" ht="13.8" hidden="false" customHeight="false" outlineLevel="0" collapsed="false">
      <c r="A44" s="0" t="s">
        <v>293</v>
      </c>
      <c r="B44" s="26" t="s">
        <v>254</v>
      </c>
      <c r="C44" s="88" t="str">
        <f aca="false">MID(A44,1,12)</f>
        <v>A.010.08.114</v>
      </c>
      <c r="D44" s="89" t="s">
        <v>279</v>
      </c>
      <c r="E44" s="90" t="s">
        <v>255</v>
      </c>
      <c r="F44" s="91" t="str">
        <f aca="false">MID(A44, 21,85)</f>
        <v>Kenaf fibres India</v>
      </c>
      <c r="G44" s="133" t="n">
        <f aca="false">H44+I44+J44+K44</f>
        <v>0.31746652109721</v>
      </c>
      <c r="H44" s="149" t="n">
        <f aca="false">N44+O44+P44+Q44</f>
        <v>0.003076510233</v>
      </c>
      <c r="I44" s="149" t="n">
        <f aca="false">L44+M44+R44+V44+T44</f>
        <v>0.006132881977</v>
      </c>
      <c r="J44" s="150" t="n">
        <f aca="false">S44+U44+W44+X44</f>
        <v>0.26139147888721</v>
      </c>
      <c r="K44" s="149" t="n">
        <v>0.04686565</v>
      </c>
      <c r="L44" s="130" t="n">
        <v>0.0030218524</v>
      </c>
      <c r="M44" s="130" t="n">
        <v>0.0023741305</v>
      </c>
      <c r="N44" s="130" t="n">
        <v>0.0021220871</v>
      </c>
      <c r="O44" s="157" t="n">
        <v>0.00073517503</v>
      </c>
      <c r="P44" s="157" t="n">
        <v>1.7300503E-005</v>
      </c>
      <c r="Q44" s="130" t="n">
        <v>0.0002019476</v>
      </c>
      <c r="R44" s="130" t="n">
        <v>0.00027958657</v>
      </c>
      <c r="S44" s="130" t="n">
        <v>0.00012581208</v>
      </c>
      <c r="T44" s="130" t="n">
        <v>0.00042287423</v>
      </c>
      <c r="U44" s="157" t="n">
        <v>0.0092230868</v>
      </c>
      <c r="V44" s="157" t="n">
        <v>3.4438277E-005</v>
      </c>
      <c r="W44" s="130" t="n">
        <v>0.25204258</v>
      </c>
      <c r="X44" s="130" t="n">
        <v>7.2094909E-012</v>
      </c>
      <c r="Z44" s="151" t="n">
        <f aca="false">K44/0.15</f>
        <v>0.312437666666667</v>
      </c>
      <c r="AB44" s="133" t="n">
        <f aca="false">K44</f>
        <v>0.04686565</v>
      </c>
      <c r="AC44" s="133" t="n">
        <f aca="false">L44+M44+N44+O44+P44+Q44+R44</f>
        <v>0.008752079703</v>
      </c>
      <c r="AD44" s="133" t="n">
        <f aca="false">L44+M44+R44+W44</f>
        <v>0.25771814947</v>
      </c>
      <c r="AE44" s="133" t="n">
        <f aca="false">V44+L44+M44+R44+T44</f>
        <v>0.006132881977</v>
      </c>
      <c r="AF44" s="133" t="n">
        <f aca="false">S44+U44+X44</f>
        <v>0.00934889888720949</v>
      </c>
      <c r="AH44" s="0" t="n">
        <v>5.0618005</v>
      </c>
      <c r="AI44" s="96" t="n">
        <v>4.1943155</v>
      </c>
      <c r="AJ44" s="96" t="n">
        <v>0.46101693</v>
      </c>
      <c r="AK44" s="96" t="n">
        <v>0</v>
      </c>
      <c r="AL44" s="96" t="n">
        <v>0.10262203</v>
      </c>
      <c r="AM44" s="96" t="n">
        <v>0.21133695</v>
      </c>
      <c r="AN44" s="96" t="n">
        <v>0.092509079</v>
      </c>
      <c r="AP44" s="95" t="n">
        <v>0.0072459667</v>
      </c>
      <c r="AQ44" s="95" t="n">
        <v>0.0061903535</v>
      </c>
      <c r="AR44" s="95" t="n">
        <v>0.00080923495</v>
      </c>
      <c r="AS44" s="95" t="n">
        <v>0.00024637829</v>
      </c>
      <c r="AT44" s="152" t="n">
        <f aca="false">AW44+AZ44+BA44+BB44+BC44+BK44+BL44+BP44</f>
        <v>3.711243070362E-007</v>
      </c>
      <c r="AU44" s="152" t="n">
        <f aca="false">AX44+AY44+BD44+BE44+BF44+BG44+BH44+BI44+BJ44+BM44+BQ44+BR44</f>
        <v>2.99273283621054E-009</v>
      </c>
      <c r="AV44" s="153" t="n">
        <f aca="false">BN44+BO44</f>
        <v>0.034506763107</v>
      </c>
      <c r="AW44" s="154" t="n">
        <v>2.9002594E-007</v>
      </c>
      <c r="AX44" s="154" t="n">
        <v>8.7508108E-010</v>
      </c>
      <c r="AY44" s="154" t="n">
        <v>2.3908336E-014</v>
      </c>
      <c r="AZ44" s="154" t="n">
        <v>1.0186301E-012</v>
      </c>
      <c r="BA44" s="154" t="n">
        <v>0</v>
      </c>
      <c r="BB44" s="154" t="n">
        <v>9.9368129E-011</v>
      </c>
      <c r="BC44" s="154" t="n">
        <v>6.348847E-008</v>
      </c>
      <c r="BD44" s="154" t="n">
        <v>1.8184912E-011</v>
      </c>
      <c r="BE44" s="154" t="n">
        <v>6.8120087E-011</v>
      </c>
      <c r="BF44" s="154" t="n">
        <v>1.1638761E-014</v>
      </c>
      <c r="BG44" s="154" t="n">
        <v>1.7286502E-016</v>
      </c>
      <c r="BH44" s="154" t="n">
        <v>1.1497339E-013</v>
      </c>
      <c r="BI44" s="154" t="n">
        <v>2.6206862E-015</v>
      </c>
      <c r="BJ44" s="154" t="n">
        <v>6.7412258E-016</v>
      </c>
      <c r="BK44" s="154" t="n">
        <v>5.0997541E-012</v>
      </c>
      <c r="BL44" s="154" t="n">
        <v>8.9549523E-011</v>
      </c>
      <c r="BM44" s="154" t="n">
        <v>9.7396622E-021</v>
      </c>
      <c r="BN44" s="154" t="n">
        <v>1.2078107E-005</v>
      </c>
      <c r="BO44" s="154" t="n">
        <v>0.034494685</v>
      </c>
      <c r="BP44" s="154" t="n">
        <v>1.7414861E-008</v>
      </c>
      <c r="BQ44" s="154" t="n">
        <v>2.0305728E-009</v>
      </c>
      <c r="BR44" s="154" t="n">
        <v>6.1996904E-013</v>
      </c>
      <c r="BT44" s="96" t="n">
        <v>9.2232201E-005</v>
      </c>
      <c r="BU44" s="96" t="n">
        <v>4.8671769E-007</v>
      </c>
      <c r="BV44" s="96" t="n">
        <v>8.7115911E-006</v>
      </c>
      <c r="BW44" s="96" t="n">
        <v>3.3632636E-008</v>
      </c>
      <c r="BX44" s="96" t="n">
        <v>6.4971415E-007</v>
      </c>
      <c r="BY44" s="96" t="n">
        <v>3.3741787E-008</v>
      </c>
      <c r="BZ44" s="96" t="n">
        <v>2.860362E-010</v>
      </c>
      <c r="CA44" s="96" t="n">
        <v>5.0967596E-008</v>
      </c>
      <c r="CB44" s="96" t="n">
        <v>3.3267428E-008</v>
      </c>
      <c r="CC44" s="96" t="n">
        <v>1.4576348E-007</v>
      </c>
      <c r="CD44" s="96" t="n">
        <v>0</v>
      </c>
      <c r="CE44" s="96" t="n">
        <v>2.153802E-017</v>
      </c>
      <c r="CF44" s="96" t="n">
        <v>1.7635247E-013</v>
      </c>
      <c r="CG44" s="96" t="n">
        <v>4.3418791E-007</v>
      </c>
      <c r="CH44" s="96" t="n">
        <v>5.6660739E-006</v>
      </c>
      <c r="CI44" s="96" t="n">
        <v>3.968394E-009</v>
      </c>
      <c r="CJ44" s="96" t="n">
        <v>7.5982289E-005</v>
      </c>
      <c r="CL44" s="155" t="n">
        <v>1.4926714E-013</v>
      </c>
      <c r="CM44" s="155" t="n">
        <v>0.31237547</v>
      </c>
      <c r="CN44" s="156" t="n">
        <v>0.0012346219</v>
      </c>
      <c r="CO44" s="155" t="n">
        <v>0.00034070663</v>
      </c>
      <c r="CP44" s="155" t="n">
        <v>5.232937E-011</v>
      </c>
      <c r="CQ44" s="155" t="n">
        <v>6.1788806E-009</v>
      </c>
      <c r="CR44" s="155" t="n">
        <v>2.6421451E-005</v>
      </c>
      <c r="CS44" s="155" t="n">
        <v>0.0018707123</v>
      </c>
      <c r="CT44" s="155" t="n">
        <v>7.7984065E-009</v>
      </c>
      <c r="CU44" s="155" t="n">
        <v>1.1868337E-005</v>
      </c>
      <c r="CW44" s="97"/>
      <c r="CX44" s="98"/>
    </row>
    <row r="45" customFormat="false" ht="13.8" hidden="false" customHeight="false" outlineLevel="0" collapsed="false">
      <c r="A45" s="0" t="s">
        <v>294</v>
      </c>
      <c r="B45" s="26" t="s">
        <v>254</v>
      </c>
      <c r="C45" s="88" t="str">
        <f aca="false">MID(A45,1,12)</f>
        <v>A.010.08.115</v>
      </c>
      <c r="D45" s="89" t="s">
        <v>279</v>
      </c>
      <c r="E45" s="90" t="s">
        <v>255</v>
      </c>
      <c r="F45" s="91" t="str">
        <f aca="false">MID(A45, 21,85)</f>
        <v>Linseed produced in region</v>
      </c>
      <c r="G45" s="133" t="n">
        <f aca="false">H45+I45+J45+K45</f>
        <v>0.236026422424505</v>
      </c>
      <c r="H45" s="149" t="n">
        <f aca="false">N45+O45+P45+Q45</f>
        <v>0.008029753814</v>
      </c>
      <c r="I45" s="149" t="n">
        <f aca="false">L45+M45+R45+V45+T45</f>
        <v>0.01494126525</v>
      </c>
      <c r="J45" s="150" t="n">
        <f aca="false">S45+U45+W45+X45</f>
        <v>0.0718862033605049</v>
      </c>
      <c r="K45" s="149" t="n">
        <v>0.1411692</v>
      </c>
      <c r="L45" s="130" t="n">
        <v>0.0054588985</v>
      </c>
      <c r="M45" s="130" t="n">
        <v>0.0059707666</v>
      </c>
      <c r="N45" s="130" t="n">
        <v>0.0041318296</v>
      </c>
      <c r="O45" s="157" t="n">
        <v>0.0015658263</v>
      </c>
      <c r="P45" s="157" t="n">
        <v>7.6567014E-005</v>
      </c>
      <c r="Q45" s="130" t="n">
        <v>0.0022555309</v>
      </c>
      <c r="R45" s="130" t="n">
        <v>0.0019683955</v>
      </c>
      <c r="S45" s="130" t="n">
        <v>0.0001714642</v>
      </c>
      <c r="T45" s="130" t="n">
        <v>0.0011323312</v>
      </c>
      <c r="U45" s="130" t="n">
        <v>0.071712646</v>
      </c>
      <c r="V45" s="157" t="n">
        <v>0.00041087345</v>
      </c>
      <c r="W45" s="157" t="n">
        <v>2.0931412E-006</v>
      </c>
      <c r="X45" s="130" t="n">
        <v>1.9304868E-011</v>
      </c>
      <c r="Z45" s="151" t="n">
        <f aca="false">K45/0.15</f>
        <v>0.941128</v>
      </c>
      <c r="AB45" s="133" t="n">
        <f aca="false">K45</f>
        <v>0.1411692</v>
      </c>
      <c r="AC45" s="133" t="n">
        <f aca="false">L45+M45+N45+O45+P45+Q45+R45</f>
        <v>0.021427814414</v>
      </c>
      <c r="AD45" s="133" t="n">
        <f aca="false">L45+M45+R45+W45</f>
        <v>0.0134001537412</v>
      </c>
      <c r="AE45" s="133" t="n">
        <f aca="false">V45+L45+M45+R45+T45</f>
        <v>0.01494126525</v>
      </c>
      <c r="AF45" s="133" t="n">
        <f aca="false">S45+U45+X45</f>
        <v>0.0718841102193049</v>
      </c>
      <c r="AH45" s="0" t="n">
        <v>14.676387</v>
      </c>
      <c r="AI45" s="96" t="n">
        <v>14.133665</v>
      </c>
      <c r="AJ45" s="96" t="n">
        <v>0.094735711</v>
      </c>
      <c r="AK45" s="96" t="n">
        <v>0</v>
      </c>
      <c r="AL45" s="96" t="n">
        <v>0.057567662</v>
      </c>
      <c r="AM45" s="96" t="n">
        <v>0.36877166</v>
      </c>
      <c r="AN45" s="96" t="n">
        <v>0.021647267</v>
      </c>
      <c r="AP45" s="95" t="n">
        <v>0.018232723</v>
      </c>
      <c r="AQ45" s="95" t="n">
        <v>0.016479436</v>
      </c>
      <c r="AR45" s="95" t="n">
        <v>0.00075632307</v>
      </c>
      <c r="AS45" s="95" t="n">
        <v>0.00099696431</v>
      </c>
      <c r="AT45" s="152" t="n">
        <f aca="false">AW45+AZ45+BA45+BB45+BC45+BK45+BL45+BP45</f>
        <v>9.879757820178E-007</v>
      </c>
      <c r="AU45" s="152" t="n">
        <f aca="false">AX45+AY45+BD45+BE45+BF45+BG45+BH45+BI45+BJ45+BM45+BQ45+BR45</f>
        <v>2.79705275803619E-009</v>
      </c>
      <c r="AV45" s="153" t="n">
        <f aca="false">BN45+BO45</f>
        <v>0.139630853162</v>
      </c>
      <c r="AW45" s="154" t="n">
        <v>8.7346818E-007</v>
      </c>
      <c r="AX45" s="154" t="n">
        <v>2.635467E-009</v>
      </c>
      <c r="AY45" s="154" t="n">
        <v>7.2004582E-014</v>
      </c>
      <c r="AZ45" s="154" t="n">
        <v>2.7275878E-012</v>
      </c>
      <c r="BA45" s="154" t="n">
        <v>0</v>
      </c>
      <c r="BB45" s="154" t="n">
        <v>1.9897309E-010</v>
      </c>
      <c r="BC45" s="154" t="n">
        <v>1.1349856E-007</v>
      </c>
      <c r="BD45" s="154" t="n">
        <v>3.6084874E-011</v>
      </c>
      <c r="BE45" s="154" t="n">
        <v>1.2409331E-010</v>
      </c>
      <c r="BF45" s="154" t="n">
        <v>3.1165135E-014</v>
      </c>
      <c r="BG45" s="154" t="n">
        <v>4.6288101E-016</v>
      </c>
      <c r="BH45" s="154" t="n">
        <v>1.2848697E-012</v>
      </c>
      <c r="BI45" s="154" t="n">
        <v>1.4386271E-014</v>
      </c>
      <c r="BJ45" s="154" t="n">
        <v>4.6854411E-015</v>
      </c>
      <c r="BK45" s="154" t="n">
        <v>3.444959E-011</v>
      </c>
      <c r="BL45" s="154" t="n">
        <v>7.7289175E-010</v>
      </c>
      <c r="BM45" s="154" t="n">
        <v>2.6079913E-020</v>
      </c>
      <c r="BN45" s="154" t="n">
        <v>1.4443162E-005</v>
      </c>
      <c r="BO45" s="154" t="n">
        <v>0.13961641</v>
      </c>
      <c r="BP45" s="154" t="n">
        <v>0</v>
      </c>
      <c r="BQ45" s="154" t="n">
        <v>0</v>
      </c>
      <c r="BR45" s="154" t="n">
        <v>0</v>
      </c>
      <c r="BT45" s="96" t="n">
        <v>4.8572561E-005</v>
      </c>
      <c r="BU45" s="96" t="n">
        <v>8.9098467E-007</v>
      </c>
      <c r="BV45" s="96" t="n">
        <v>2.6241146E-005</v>
      </c>
      <c r="BW45" s="96" t="n">
        <v>2.3263553E-007</v>
      </c>
      <c r="BX45" s="96" t="n">
        <v>1.0546921E-006</v>
      </c>
      <c r="BY45" s="96" t="n">
        <v>7.0136543E-008</v>
      </c>
      <c r="BZ45" s="96" t="n">
        <v>7.6591969E-010</v>
      </c>
      <c r="CA45" s="96" t="n">
        <v>1.0579567E-007</v>
      </c>
      <c r="CB45" s="96" t="n">
        <v>2.1383851E-007</v>
      </c>
      <c r="CC45" s="96" t="n">
        <v>1.5649627E-006</v>
      </c>
      <c r="CD45" s="96" t="n">
        <v>0</v>
      </c>
      <c r="CE45" s="96" t="n">
        <v>5.76724E-017</v>
      </c>
      <c r="CF45" s="96" t="n">
        <v>4.7221936E-013</v>
      </c>
      <c r="CG45" s="96" t="n">
        <v>8.41317E-007</v>
      </c>
      <c r="CH45" s="96" t="n">
        <v>1.734566E-005</v>
      </c>
      <c r="CI45" s="96" t="n">
        <v>1.062596E-008</v>
      </c>
      <c r="CJ45" s="96" t="n">
        <v>0</v>
      </c>
      <c r="CL45" s="155" t="n">
        <v>3.9969291E-013</v>
      </c>
      <c r="CM45" s="155" t="n">
        <v>0.9410642</v>
      </c>
      <c r="CN45" s="156" t="n">
        <v>0.0027271464</v>
      </c>
      <c r="CO45" s="155" t="n">
        <v>0.00062558492</v>
      </c>
      <c r="CP45" s="155" t="n">
        <v>5.8073707E-010</v>
      </c>
      <c r="CQ45" s="155" t="n">
        <v>6.8773824E-008</v>
      </c>
      <c r="CR45" s="155" t="n">
        <v>4.4402901E-005</v>
      </c>
      <c r="CS45" s="155" t="n">
        <v>0.011846723</v>
      </c>
      <c r="CT45" s="155" t="n">
        <v>2.0881809E-008</v>
      </c>
      <c r="CU45" s="155" t="n">
        <v>2.467117E-005</v>
      </c>
      <c r="CW45" s="97"/>
      <c r="CX45" s="101"/>
    </row>
    <row r="46" customFormat="false" ht="13.8" hidden="false" customHeight="false" outlineLevel="0" collapsed="false">
      <c r="A46" s="0" t="s">
        <v>295</v>
      </c>
      <c r="B46" s="26" t="s">
        <v>254</v>
      </c>
      <c r="C46" s="88" t="str">
        <f aca="false">MID(A46,1,12)</f>
        <v>A.010.08.116</v>
      </c>
      <c r="D46" s="89" t="s">
        <v>279</v>
      </c>
      <c r="E46" s="90" t="s">
        <v>255</v>
      </c>
      <c r="F46" s="91" t="str">
        <f aca="false">MID(A46, 21,85)</f>
        <v>European Flax scutched - long fibres (12% moisture content)</v>
      </c>
      <c r="G46" s="133" t="n">
        <f aca="false">H46+I46+J46+K46</f>
        <v>0.3655319991204</v>
      </c>
      <c r="H46" s="149" t="n">
        <f aca="false">N46+O46+P46+Q46</f>
        <v>0.07396214935</v>
      </c>
      <c r="I46" s="149" t="n">
        <f aca="false">L46+M46+R46+V46+T46</f>
        <v>0.0838200733204</v>
      </c>
      <c r="J46" s="150" t="n">
        <f aca="false">S46+U46+W46+X46</f>
        <v>0.00107759645</v>
      </c>
      <c r="K46" s="149" t="n">
        <v>0.20667218</v>
      </c>
      <c r="L46" s="130" t="n">
        <v>0.050354032</v>
      </c>
      <c r="M46" s="130" t="n">
        <v>0.020352617</v>
      </c>
      <c r="N46" s="130" t="n">
        <v>0.03456494</v>
      </c>
      <c r="O46" s="130" t="n">
        <v>0.00055064215</v>
      </c>
      <c r="P46" s="157" t="n">
        <v>0.0096821472</v>
      </c>
      <c r="Q46" s="130" t="n">
        <v>0.02916442</v>
      </c>
      <c r="R46" s="130" t="n">
        <v>0.01311057</v>
      </c>
      <c r="S46" s="130" t="n">
        <v>0.00013495153</v>
      </c>
      <c r="T46" s="130" t="n">
        <v>0</v>
      </c>
      <c r="U46" s="157" t="n">
        <v>0.00094264492</v>
      </c>
      <c r="V46" s="157" t="n">
        <v>2.8543204E-006</v>
      </c>
      <c r="W46" s="130" t="n">
        <v>0</v>
      </c>
      <c r="X46" s="130" t="n">
        <v>0</v>
      </c>
      <c r="Z46" s="151" t="n">
        <f aca="false">K46/0.15</f>
        <v>1.37781453333333</v>
      </c>
      <c r="AB46" s="133" t="n">
        <f aca="false">K46</f>
        <v>0.20667218</v>
      </c>
      <c r="AC46" s="133" t="n">
        <f aca="false">L46+M46+N46+O46+P46+Q46+R46</f>
        <v>0.15777936835</v>
      </c>
      <c r="AD46" s="133" t="n">
        <f aca="false">L46+M46+R46+W46</f>
        <v>0.083817219</v>
      </c>
      <c r="AE46" s="133" t="n">
        <f aca="false">V46+L46+M46+R46+T46</f>
        <v>0.0838200733204</v>
      </c>
      <c r="AF46" s="133" t="n">
        <f aca="false">S46+U46+X46</f>
        <v>0.00107759645</v>
      </c>
      <c r="AH46" s="0" t="n">
        <v>10.828352</v>
      </c>
      <c r="AI46" s="96" t="n">
        <v>10.659936</v>
      </c>
      <c r="AJ46" s="96" t="n">
        <v>0.11709875</v>
      </c>
      <c r="AK46" s="96" t="n">
        <v>0</v>
      </c>
      <c r="AL46" s="96" t="n">
        <v>0</v>
      </c>
      <c r="AM46" s="96" t="n">
        <v>0.028684858</v>
      </c>
      <c r="AN46" s="96" t="n">
        <v>0.022633095</v>
      </c>
      <c r="AP46" s="95" t="n">
        <v>0.028565447</v>
      </c>
      <c r="AQ46" s="95" t="n">
        <v>0.026607972</v>
      </c>
      <c r="AR46" s="95" t="n">
        <v>0.0011962754</v>
      </c>
      <c r="AS46" s="95" t="n">
        <v>0.00076120024</v>
      </c>
      <c r="AT46" s="152" t="n">
        <f aca="false">AW46+AZ46+BA46+BB46+BC46+BK46+BL46+BP46</f>
        <v>1.59520214802E-006</v>
      </c>
      <c r="AU46" s="152" t="n">
        <f aca="false">AX46+AY46+BD46+BE46+BF46+BG46+BH46+BI46+BJ46+BM46+BQ46+BR46</f>
        <v>4.424095488666E-009</v>
      </c>
      <c r="AV46" s="153" t="n">
        <f aca="false">BN46+BO46</f>
        <v>0.106610682205</v>
      </c>
      <c r="AW46" s="154" t="n">
        <v>1.2786119E-006</v>
      </c>
      <c r="AX46" s="154" t="n">
        <v>3.8578807E-009</v>
      </c>
      <c r="AY46" s="154" t="n">
        <v>1.0540281E-013</v>
      </c>
      <c r="AZ46" s="154" t="n">
        <v>0</v>
      </c>
      <c r="BA46" s="154" t="n">
        <v>0</v>
      </c>
      <c r="BB46" s="154" t="n">
        <v>9.2625002E-010</v>
      </c>
      <c r="BC46" s="154" t="n">
        <v>1.4931989E-007</v>
      </c>
      <c r="BD46" s="154" t="n">
        <v>2.1123019E-010</v>
      </c>
      <c r="BE46" s="154" t="n">
        <v>3.1418088E-010</v>
      </c>
      <c r="BF46" s="154" t="n">
        <v>0</v>
      </c>
      <c r="BG46" s="154" t="n">
        <v>0</v>
      </c>
      <c r="BH46" s="154" t="n">
        <v>4.054963E-011</v>
      </c>
      <c r="BI46" s="154" t="n">
        <v>1.7942866E-014</v>
      </c>
      <c r="BJ46" s="154" t="n">
        <v>1.3074299E-013</v>
      </c>
      <c r="BK46" s="154" t="n">
        <v>1.5316418E-008</v>
      </c>
      <c r="BL46" s="154" t="n">
        <v>1.5102769E-007</v>
      </c>
      <c r="BM46" s="154" t="n">
        <v>0</v>
      </c>
      <c r="BN46" s="154" t="n">
        <v>1.1322205E-005</v>
      </c>
      <c r="BO46" s="154" t="n">
        <v>0.10659936</v>
      </c>
      <c r="BP46" s="154" t="n">
        <v>0</v>
      </c>
      <c r="BQ46" s="154" t="n">
        <v>0</v>
      </c>
      <c r="BR46" s="154" t="n">
        <v>0</v>
      </c>
      <c r="BT46" s="96" t="n">
        <v>9.9245685E-005</v>
      </c>
      <c r="BU46" s="96" t="n">
        <v>2.4799606E-006</v>
      </c>
      <c r="BV46" s="96" t="n">
        <v>3.8417125E-005</v>
      </c>
      <c r="BW46" s="96" t="n">
        <v>1.5810348E-006</v>
      </c>
      <c r="BX46" s="96" t="n">
        <v>2.7766168E-006</v>
      </c>
      <c r="BY46" s="96" t="n">
        <v>8.7219614E-008</v>
      </c>
      <c r="BZ46" s="96" t="n">
        <v>0</v>
      </c>
      <c r="CA46" s="96" t="n">
        <v>1.7698813E-006</v>
      </c>
      <c r="CB46" s="96" t="n">
        <v>1.2995931E-005</v>
      </c>
      <c r="CC46" s="96" t="n">
        <v>1.9362585E-005</v>
      </c>
      <c r="CD46" s="96" t="n">
        <v>0</v>
      </c>
      <c r="CE46" s="96" t="n">
        <v>0</v>
      </c>
      <c r="CF46" s="96" t="n">
        <v>0</v>
      </c>
      <c r="CG46" s="96" t="n">
        <v>6.6313374E-006</v>
      </c>
      <c r="CH46" s="96" t="n">
        <v>1.3143994E-005</v>
      </c>
      <c r="CI46" s="96" t="n">
        <v>1.9000249E-015</v>
      </c>
      <c r="CJ46" s="96" t="n">
        <v>0</v>
      </c>
      <c r="CL46" s="155" t="n">
        <v>0</v>
      </c>
      <c r="CM46" s="155" t="n">
        <v>1.3778145</v>
      </c>
      <c r="CN46" s="156" t="n">
        <v>0</v>
      </c>
      <c r="CO46" s="155" t="n">
        <v>0.0014304879</v>
      </c>
      <c r="CP46" s="155" t="n">
        <v>4.1144849E-009</v>
      </c>
      <c r="CQ46" s="155" t="n">
        <v>8.4356041E-007</v>
      </c>
      <c r="CR46" s="155" t="n">
        <v>7.0963337E-005</v>
      </c>
      <c r="CS46" s="155" t="n">
        <v>0.075051083</v>
      </c>
      <c r="CT46" s="155" t="n">
        <v>0</v>
      </c>
      <c r="CU46" s="155" t="n">
        <v>0.00037167686</v>
      </c>
      <c r="CW46" s="97"/>
      <c r="CX46" s="74"/>
    </row>
    <row r="47" customFormat="false" ht="13.8" hidden="false" customHeight="false" outlineLevel="0" collapsed="false">
      <c r="B47" s="26"/>
      <c r="C47" s="88"/>
      <c r="D47" s="89"/>
      <c r="E47" s="90"/>
      <c r="J47" s="158"/>
      <c r="P47" s="102"/>
      <c r="U47" s="102"/>
      <c r="V47" s="102"/>
      <c r="AT47" s="102"/>
      <c r="AU47" s="102"/>
      <c r="AV47" s="159"/>
      <c r="CN47" s="160"/>
      <c r="CW47" s="99"/>
      <c r="CX47" s="74"/>
    </row>
    <row r="48" customFormat="false" ht="13.8" hidden="false" customHeight="false" outlineLevel="0" collapsed="false">
      <c r="B48" s="26"/>
      <c r="C48" s="88"/>
      <c r="D48" s="87" t="s">
        <v>296</v>
      </c>
      <c r="E48" s="90"/>
      <c r="J48" s="158"/>
      <c r="P48" s="102"/>
      <c r="U48" s="102"/>
      <c r="V48" s="102"/>
      <c r="AT48" s="102"/>
      <c r="AU48" s="102"/>
      <c r="AV48" s="159"/>
      <c r="CN48" s="160"/>
      <c r="CW48" s="102"/>
      <c r="CX48" s="98"/>
    </row>
    <row r="49" customFormat="false" ht="13.8" hidden="false" customHeight="false" outlineLevel="0" collapsed="false">
      <c r="A49" s="0" t="s">
        <v>297</v>
      </c>
      <c r="B49" s="26" t="s">
        <v>298</v>
      </c>
      <c r="C49" s="88" t="str">
        <f aca="false">MID(A49,1,12)</f>
        <v>A.020.01.101</v>
      </c>
      <c r="D49" s="2" t="s">
        <v>296</v>
      </c>
      <c r="E49" s="90" t="s">
        <v>255</v>
      </c>
      <c r="F49" s="91" t="str">
        <f aca="false">MID(A49, 21,85)</f>
        <v>Alumina</v>
      </c>
      <c r="G49" s="133" t="n">
        <f aca="false">H49+I49+J49+K49</f>
        <v>0.2939954857764</v>
      </c>
      <c r="H49" s="149" t="n">
        <f aca="false">N49+O49+P49+Q49</f>
        <v>6.42352064E-005</v>
      </c>
      <c r="I49" s="149" t="n">
        <f aca="false">L49+M49+R49+V49+T49</f>
        <v>0.00743125057</v>
      </c>
      <c r="J49" s="150" t="n">
        <f aca="false">S49+U49+W49+X49</f>
        <v>0</v>
      </c>
      <c r="K49" s="149" t="n">
        <v>0.2865</v>
      </c>
      <c r="L49" s="130" t="n">
        <v>0.00741591</v>
      </c>
      <c r="M49" s="130" t="n">
        <v>0</v>
      </c>
      <c r="N49" s="130" t="n">
        <v>0</v>
      </c>
      <c r="O49" s="157" t="n">
        <v>0</v>
      </c>
      <c r="P49" s="157" t="n">
        <v>2.2311104E-006</v>
      </c>
      <c r="Q49" s="157" t="n">
        <v>6.2004096E-005</v>
      </c>
      <c r="R49" s="157" t="n">
        <v>1.534057E-005</v>
      </c>
      <c r="S49" s="130" t="n">
        <v>0</v>
      </c>
      <c r="T49" s="130" t="n">
        <v>0</v>
      </c>
      <c r="U49" s="130" t="n">
        <v>0</v>
      </c>
      <c r="V49" s="157" t="n">
        <v>0</v>
      </c>
      <c r="W49" s="130" t="n">
        <v>0</v>
      </c>
      <c r="X49" s="130" t="n">
        <v>0</v>
      </c>
      <c r="Z49" s="151" t="n">
        <f aca="false">K49/0.15</f>
        <v>1.91</v>
      </c>
      <c r="AB49" s="133" t="n">
        <f aca="false">K49</f>
        <v>0.2865</v>
      </c>
      <c r="AC49" s="133" t="n">
        <f aca="false">L49+M49+N49+O49+P49+Q49+R49</f>
        <v>0.0074954857764</v>
      </c>
      <c r="AD49" s="133" t="n">
        <f aca="false">L49+M49+R49+W49</f>
        <v>0.00743125057</v>
      </c>
      <c r="AE49" s="133" t="n">
        <f aca="false">V49+L49+M49+R49+T49</f>
        <v>0.00743125057</v>
      </c>
      <c r="AF49" s="133" t="n">
        <f aca="false">S49+U49+X49</f>
        <v>0</v>
      </c>
      <c r="AH49" s="0" t="n">
        <v>0</v>
      </c>
      <c r="AI49" s="96" t="n">
        <v>0</v>
      </c>
      <c r="AJ49" s="96" t="n">
        <v>0</v>
      </c>
      <c r="AK49" s="96" t="n">
        <v>0</v>
      </c>
      <c r="AL49" s="96" t="n">
        <v>0</v>
      </c>
      <c r="AM49" s="96" t="n">
        <v>0</v>
      </c>
      <c r="AN49" s="96" t="n">
        <v>0</v>
      </c>
      <c r="AP49" s="95" t="n">
        <v>0.033335378</v>
      </c>
      <c r="AQ49" s="95" t="n">
        <v>0.031846817</v>
      </c>
      <c r="AR49" s="95" t="n">
        <v>0.0014885608</v>
      </c>
      <c r="AS49" s="95" t="n">
        <v>0</v>
      </c>
      <c r="AT49" s="152" t="n">
        <f aca="false">AW49+AZ49+BA49+BB49+BC49+BK49+BL49+BP49</f>
        <v>1.9092816E-006</v>
      </c>
      <c r="AU49" s="152" t="n">
        <f aca="false">AX49+AY49+BD49+BE49+BF49+BG49+BH49+BI49+BJ49+BM49+BQ49+BR49</f>
        <v>5.505032515E-009</v>
      </c>
      <c r="AV49" s="153" t="n">
        <f aca="false">BN49+BO49</f>
        <v>0</v>
      </c>
      <c r="AW49" s="154" t="n">
        <v>1.77248E-006</v>
      </c>
      <c r="AX49" s="154" t="n">
        <v>5.348E-009</v>
      </c>
      <c r="AY49" s="154" t="n">
        <v>1.46115E-013</v>
      </c>
      <c r="AZ49" s="154" t="n">
        <v>0</v>
      </c>
      <c r="BA49" s="154" t="n">
        <v>0</v>
      </c>
      <c r="BB49" s="154" t="n">
        <v>0</v>
      </c>
      <c r="BC49" s="154" t="n">
        <v>1.3468E-007</v>
      </c>
      <c r="BD49" s="154" t="n">
        <v>0</v>
      </c>
      <c r="BE49" s="154" t="n">
        <v>1.5688E-010</v>
      </c>
      <c r="BF49" s="154" t="n">
        <v>0</v>
      </c>
      <c r="BG49" s="154" t="n">
        <v>0</v>
      </c>
      <c r="BH49" s="154" t="n">
        <v>3.808E-033</v>
      </c>
      <c r="BI49" s="154" t="n">
        <v>5.536E-015</v>
      </c>
      <c r="BJ49" s="154" t="n">
        <v>8.64E-016</v>
      </c>
      <c r="BK49" s="154" t="n">
        <v>7.36E-011</v>
      </c>
      <c r="BL49" s="154" t="n">
        <v>2.048E-009</v>
      </c>
      <c r="BM49" s="154" t="n">
        <v>0</v>
      </c>
      <c r="BN49" s="154" t="n">
        <v>0</v>
      </c>
      <c r="BO49" s="154" t="n">
        <v>0</v>
      </c>
      <c r="BP49" s="154" t="n">
        <v>0</v>
      </c>
      <c r="BQ49" s="154" t="n">
        <v>0</v>
      </c>
      <c r="BR49" s="154" t="n">
        <v>0</v>
      </c>
      <c r="BT49" s="96" t="n">
        <v>5.5344407E-005</v>
      </c>
      <c r="BU49" s="96" t="n">
        <v>1.0815781E-006</v>
      </c>
      <c r="BV49" s="96" t="n">
        <v>5.3255868E-005</v>
      </c>
      <c r="BW49" s="96" t="n">
        <v>1.7969465E-009</v>
      </c>
      <c r="BX49" s="96" t="n">
        <v>8.9093309E-007</v>
      </c>
      <c r="BY49" s="96" t="n">
        <v>0</v>
      </c>
      <c r="BZ49" s="96" t="n">
        <v>0</v>
      </c>
      <c r="CA49" s="96" t="n">
        <v>0</v>
      </c>
      <c r="CB49" s="96" t="n">
        <v>2.9939931E-009</v>
      </c>
      <c r="CC49" s="96" t="n">
        <v>4.1028471E-008</v>
      </c>
      <c r="CD49" s="96" t="n">
        <v>0</v>
      </c>
      <c r="CE49" s="96" t="n">
        <v>0</v>
      </c>
      <c r="CF49" s="96" t="n">
        <v>0</v>
      </c>
      <c r="CG49" s="96" t="n">
        <v>7.0208652E-008</v>
      </c>
      <c r="CH49" s="96" t="n">
        <v>0</v>
      </c>
      <c r="CI49" s="96" t="n">
        <v>0</v>
      </c>
      <c r="CJ49" s="96" t="n">
        <v>0</v>
      </c>
      <c r="CL49" s="155" t="n">
        <v>0</v>
      </c>
      <c r="CM49" s="155" t="n">
        <v>1.91</v>
      </c>
      <c r="CN49" s="156" t="n">
        <v>0</v>
      </c>
      <c r="CO49" s="155" t="n">
        <v>0.00074</v>
      </c>
      <c r="CP49" s="155" t="n">
        <v>1.92E-011</v>
      </c>
      <c r="CQ49" s="155" t="n">
        <v>2.272E-009</v>
      </c>
      <c r="CR49" s="155" t="n">
        <v>4.5222214E-005</v>
      </c>
      <c r="CS49" s="155" t="n">
        <v>0.003536</v>
      </c>
      <c r="CT49" s="155" t="n">
        <v>0</v>
      </c>
      <c r="CU49" s="155" t="n">
        <v>0</v>
      </c>
      <c r="CW49" s="97"/>
      <c r="CX49" s="101" t="s">
        <v>299</v>
      </c>
    </row>
    <row r="50" customFormat="false" ht="13.8" hidden="false" customHeight="false" outlineLevel="0" collapsed="false">
      <c r="A50" s="0" t="s">
        <v>300</v>
      </c>
      <c r="B50" s="26" t="s">
        <v>298</v>
      </c>
      <c r="C50" s="88" t="str">
        <f aca="false">MID(A50,1,12)</f>
        <v>A.020.01.103</v>
      </c>
      <c r="D50" s="2" t="s">
        <v>296</v>
      </c>
      <c r="E50" s="90" t="s">
        <v>255</v>
      </c>
      <c r="F50" s="91" t="str">
        <f aca="false">MID(A50, 21,85)</f>
        <v>Boron Carbide</v>
      </c>
      <c r="G50" s="133" t="n">
        <f aca="false">H50+I50+J50+K50</f>
        <v>1.574311063886</v>
      </c>
      <c r="H50" s="149" t="n">
        <f aca="false">N50+O50+P50+Q50</f>
        <v>0.12621757991</v>
      </c>
      <c r="I50" s="149" t="n">
        <f aca="false">L50+M50+R50+V50+T50</f>
        <v>0.258023317976</v>
      </c>
      <c r="J50" s="150" t="n">
        <f aca="false">S50+U50+W50+X50</f>
        <v>0.135985366</v>
      </c>
      <c r="K50" s="149" t="n">
        <v>1.0540848</v>
      </c>
      <c r="L50" s="130" t="n">
        <v>0.15927951</v>
      </c>
      <c r="M50" s="130" t="n">
        <v>0.098733004</v>
      </c>
      <c r="N50" s="130" t="n">
        <v>0.084907498</v>
      </c>
      <c r="O50" s="130" t="n">
        <v>0.041187259</v>
      </c>
      <c r="P50" s="157" t="n">
        <v>0</v>
      </c>
      <c r="Q50" s="157" t="n">
        <v>0.00012282291</v>
      </c>
      <c r="R50" s="157" t="n">
        <v>1.0803976E-005</v>
      </c>
      <c r="S50" s="130" t="n">
        <v>0.056199519</v>
      </c>
      <c r="T50" s="130" t="n">
        <v>0</v>
      </c>
      <c r="U50" s="130" t="n">
        <v>0.079785847</v>
      </c>
      <c r="V50" s="130" t="n">
        <v>0</v>
      </c>
      <c r="W50" s="130" t="n">
        <v>0</v>
      </c>
      <c r="X50" s="130" t="n">
        <v>0</v>
      </c>
      <c r="Z50" s="151" t="n">
        <f aca="false">K50/0.15</f>
        <v>7.027232</v>
      </c>
      <c r="AB50" s="133" t="n">
        <f aca="false">K50</f>
        <v>1.0540848</v>
      </c>
      <c r="AC50" s="133" t="n">
        <f aca="false">L50+M50+N50+O50+P50+Q50+R50</f>
        <v>0.384240897886</v>
      </c>
      <c r="AD50" s="133" t="n">
        <f aca="false">L50+M50+R50+W50</f>
        <v>0.258023317976</v>
      </c>
      <c r="AE50" s="133" t="n">
        <f aca="false">V50+L50+M50+R50+T50</f>
        <v>0.258023317976</v>
      </c>
      <c r="AF50" s="133" t="n">
        <f aca="false">S50+U50+X50</f>
        <v>0.135985366</v>
      </c>
      <c r="AH50" s="0" t="n">
        <v>48.591976</v>
      </c>
      <c r="AI50" s="96" t="n">
        <v>28.726401</v>
      </c>
      <c r="AJ50" s="96" t="n">
        <v>11.053952</v>
      </c>
      <c r="AK50" s="96" t="n">
        <v>0</v>
      </c>
      <c r="AL50" s="96" t="n">
        <v>2.1170934</v>
      </c>
      <c r="AM50" s="96" t="n">
        <v>4.4824285</v>
      </c>
      <c r="AN50" s="96" t="n">
        <v>2.2121006</v>
      </c>
      <c r="AP50" s="95" t="n">
        <v>0.1800129</v>
      </c>
      <c r="AQ50" s="95" t="n">
        <v>0.17214934</v>
      </c>
      <c r="AR50" s="95" t="n">
        <v>0.0069475728</v>
      </c>
      <c r="AS50" s="95" t="n">
        <v>0.00091598855</v>
      </c>
      <c r="AT50" s="152" t="n">
        <f aca="false">AW50+AZ50+BA50+BB50+BC50+BK50+BL50+BP50</f>
        <v>1.03207038364E-005</v>
      </c>
      <c r="AU50" s="152" t="n">
        <f aca="false">AX50+AY50+BD50+BE50+BF50+BG50+BH50+BI50+BJ50+BM50+BQ50+BR50</f>
        <v>2.569368650155E-008</v>
      </c>
      <c r="AV50" s="153" t="n">
        <f aca="false">BN50+BO50</f>
        <v>0.1282897169</v>
      </c>
      <c r="AW50" s="154" t="n">
        <v>6.5899253E-006</v>
      </c>
      <c r="AX50" s="154" t="n">
        <v>1.9885905E-008</v>
      </c>
      <c r="AY50" s="154" t="n">
        <v>5.4320155E-013</v>
      </c>
      <c r="AZ50" s="154" t="n">
        <v>3.644744E-010</v>
      </c>
      <c r="BA50" s="154" t="n">
        <v>0</v>
      </c>
      <c r="BB50" s="154" t="n">
        <v>1.0801362E-008</v>
      </c>
      <c r="BC50" s="154" t="n">
        <v>3.7196127E-006</v>
      </c>
      <c r="BD50" s="154" t="n">
        <v>1.5637406E-009</v>
      </c>
      <c r="BE50" s="154" t="n">
        <v>4.2434977E-009</v>
      </c>
      <c r="BF50" s="154" t="n">
        <v>0</v>
      </c>
      <c r="BG50" s="154" t="n">
        <v>0</v>
      </c>
      <c r="BH50" s="154" t="n">
        <v>0</v>
      </c>
      <c r="BI50" s="154" t="n">
        <v>0</v>
      </c>
      <c r="BJ50" s="154" t="n">
        <v>0</v>
      </c>
      <c r="BK50" s="154" t="n">
        <v>0</v>
      </c>
      <c r="BL50" s="154" t="n">
        <v>0</v>
      </c>
      <c r="BM50" s="154" t="n">
        <v>0</v>
      </c>
      <c r="BN50" s="154" t="n">
        <v>0.0039123969</v>
      </c>
      <c r="BO50" s="154" t="n">
        <v>0.12437732</v>
      </c>
      <c r="BP50" s="154" t="n">
        <v>0</v>
      </c>
      <c r="BQ50" s="154" t="n">
        <v>0</v>
      </c>
      <c r="BR50" s="154" t="n">
        <v>0</v>
      </c>
      <c r="BT50" s="96" t="n">
        <v>0.0010793219</v>
      </c>
      <c r="BU50" s="96" t="n">
        <v>3.2687838E-005</v>
      </c>
      <c r="BV50" s="96" t="n">
        <v>0.00019593788</v>
      </c>
      <c r="BW50" s="96" t="n">
        <v>7.968942E-009</v>
      </c>
      <c r="BX50" s="96" t="n">
        <v>5.9066006E-005</v>
      </c>
      <c r="BY50" s="96" t="n">
        <v>6.748336E-006</v>
      </c>
      <c r="BZ50" s="96" t="n">
        <v>0</v>
      </c>
      <c r="CA50" s="96" t="n">
        <v>1.0242522E-005</v>
      </c>
      <c r="CB50" s="96" t="n">
        <v>0</v>
      </c>
      <c r="CC50" s="96" t="n">
        <v>1.0172147E-007</v>
      </c>
      <c r="CD50" s="96" t="n">
        <v>0</v>
      </c>
      <c r="CE50" s="96" t="n">
        <v>0</v>
      </c>
      <c r="CF50" s="96" t="n">
        <v>0</v>
      </c>
      <c r="CG50" s="96" t="n">
        <v>1.7738476E-005</v>
      </c>
      <c r="CH50" s="96" t="n">
        <v>4.8252297E-005</v>
      </c>
      <c r="CI50" s="96" t="n">
        <v>0.00070853885</v>
      </c>
      <c r="CJ50" s="96" t="n">
        <v>0</v>
      </c>
      <c r="CL50" s="155" t="n">
        <v>0</v>
      </c>
      <c r="CM50" s="155" t="n">
        <v>6.9726707</v>
      </c>
      <c r="CN50" s="156" t="n">
        <v>0.28453744</v>
      </c>
      <c r="CO50" s="155" t="n">
        <v>0.023912279</v>
      </c>
      <c r="CP50" s="155" t="n">
        <v>0</v>
      </c>
      <c r="CQ50" s="155" t="n">
        <v>0</v>
      </c>
      <c r="CR50" s="155" t="n">
        <v>0.0011110387</v>
      </c>
      <c r="CS50" s="155" t="n">
        <v>0</v>
      </c>
      <c r="CT50" s="155" t="n">
        <v>0</v>
      </c>
      <c r="CU50" s="155" t="n">
        <v>0.0023732125</v>
      </c>
      <c r="CW50" s="97"/>
      <c r="CX50" s="101" t="s">
        <v>301</v>
      </c>
    </row>
    <row r="51" customFormat="false" ht="13.8" hidden="false" customHeight="false" outlineLevel="0" collapsed="false">
      <c r="A51" s="0" t="s">
        <v>302</v>
      </c>
      <c r="B51" s="26" t="s">
        <v>298</v>
      </c>
      <c r="C51" s="88" t="str">
        <f aca="false">MID(A51,1,12)</f>
        <v>A.020.01.104</v>
      </c>
      <c r="D51" s="2" t="s">
        <v>296</v>
      </c>
      <c r="E51" s="90" t="s">
        <v>255</v>
      </c>
      <c r="F51" s="91" t="str">
        <f aca="false">MID(A51, 21,85)</f>
        <v>Germanium</v>
      </c>
      <c r="G51" s="133" t="n">
        <f aca="false">H51+I51+J51+K51</f>
        <v>1167.1996147709</v>
      </c>
      <c r="H51" s="149" t="n">
        <f aca="false">N51+O51+P51+Q51</f>
        <v>10.354654651</v>
      </c>
      <c r="I51" s="149" t="n">
        <f aca="false">L51+M51+R51+V51+T51</f>
        <v>33.3656215899</v>
      </c>
      <c r="J51" s="150" t="n">
        <f aca="false">S51+U51+W51+X51</f>
        <v>997.07483853</v>
      </c>
      <c r="K51" s="149" t="n">
        <v>126.4045</v>
      </c>
      <c r="L51" s="130" t="n">
        <v>23.621686</v>
      </c>
      <c r="M51" s="130" t="n">
        <v>8.4213652</v>
      </c>
      <c r="N51" s="130" t="n">
        <v>7.9165896</v>
      </c>
      <c r="O51" s="130" t="n">
        <v>2.2094761</v>
      </c>
      <c r="P51" s="157" t="n">
        <v>0.070536101</v>
      </c>
      <c r="Q51" s="130" t="n">
        <v>0.15805285</v>
      </c>
      <c r="R51" s="130" t="n">
        <v>1.3202516</v>
      </c>
      <c r="S51" s="130" t="n">
        <v>996.43941</v>
      </c>
      <c r="T51" s="130" t="n">
        <v>0</v>
      </c>
      <c r="U51" s="130" t="n">
        <v>0.63542853</v>
      </c>
      <c r="V51" s="157" t="n">
        <v>0.0023187899</v>
      </c>
      <c r="W51" s="130" t="n">
        <v>0</v>
      </c>
      <c r="X51" s="130" t="n">
        <v>0</v>
      </c>
      <c r="Z51" s="151" t="n">
        <f aca="false">K51/0.15</f>
        <v>842.696666666667</v>
      </c>
      <c r="AB51" s="133" t="n">
        <f aca="false">K51</f>
        <v>126.4045</v>
      </c>
      <c r="AC51" s="133" t="n">
        <f aca="false">L51+M51+N51+O51+P51+Q51+R51</f>
        <v>43.717957451</v>
      </c>
      <c r="AD51" s="133" t="n">
        <f aca="false">L51+M51+R51+W51</f>
        <v>33.3633028</v>
      </c>
      <c r="AE51" s="133" t="n">
        <f aca="false">V51+L51+M51+R51+T51</f>
        <v>33.3656215899</v>
      </c>
      <c r="AF51" s="133" t="n">
        <f aca="false">S51+U51+X51</f>
        <v>997.07483853</v>
      </c>
      <c r="AH51" s="0" t="n">
        <v>11118.535</v>
      </c>
      <c r="AI51" s="96" t="n">
        <v>11003.554</v>
      </c>
      <c r="AJ51" s="96" t="n">
        <v>78.935221</v>
      </c>
      <c r="AK51" s="96" t="n">
        <v>0</v>
      </c>
      <c r="AL51" s="96" t="n">
        <v>0</v>
      </c>
      <c r="AM51" s="96" t="n">
        <v>19.243037</v>
      </c>
      <c r="AN51" s="96" t="n">
        <v>16.803413</v>
      </c>
      <c r="AP51" s="95" t="n">
        <v>22.881438</v>
      </c>
      <c r="AQ51" s="95" t="n">
        <v>20.78538</v>
      </c>
      <c r="AR51" s="95" t="n">
        <v>0.78626893</v>
      </c>
      <c r="AS51" s="95" t="n">
        <v>1.3097893</v>
      </c>
      <c r="AT51" s="152" t="n">
        <f aca="false">AW51+AZ51+BA51+BB51+BC51+BK51+BL51+BP51</f>
        <v>0.001246125910134</v>
      </c>
      <c r="AU51" s="152" t="n">
        <f aca="false">AX51+AY51+BD51+BE51+BF51+BG51+BH51+BI51+BJ51+BM51+BQ51+BR51</f>
        <v>2.9077992977736E-006</v>
      </c>
      <c r="AV51" s="153" t="n">
        <f aca="false">BN51+BO51</f>
        <v>183.44388</v>
      </c>
      <c r="AW51" s="154" t="n">
        <v>0.00078202252</v>
      </c>
      <c r="AX51" s="154" t="n">
        <v>2.3595507E-006</v>
      </c>
      <c r="AY51" s="154" t="n">
        <v>6.4466296E-011</v>
      </c>
      <c r="AZ51" s="154" t="n">
        <v>0</v>
      </c>
      <c r="BA51" s="154" t="n">
        <v>0</v>
      </c>
      <c r="BB51" s="154" t="n">
        <v>2.1214391E-007</v>
      </c>
      <c r="BC51" s="154" t="n">
        <v>0.00046364973</v>
      </c>
      <c r="BD51" s="154" t="n">
        <v>4.8379159E-008</v>
      </c>
      <c r="BE51" s="154" t="n">
        <v>4.9970539E-007</v>
      </c>
      <c r="BF51" s="154" t="n">
        <v>0</v>
      </c>
      <c r="BG51" s="154" t="n">
        <v>0</v>
      </c>
      <c r="BH51" s="154" t="n">
        <v>9.0055706E-011</v>
      </c>
      <c r="BI51" s="154" t="n">
        <v>7.9337888E-012</v>
      </c>
      <c r="BJ51" s="154" t="n">
        <v>1.5929828E-012</v>
      </c>
      <c r="BK51" s="154" t="n">
        <v>1.2696944E-008</v>
      </c>
      <c r="BL51" s="154" t="n">
        <v>2.2881928E-007</v>
      </c>
      <c r="BM51" s="154" t="n">
        <v>0</v>
      </c>
      <c r="BN51" s="154" t="n">
        <v>73.40834</v>
      </c>
      <c r="BO51" s="154" t="n">
        <v>110.03554</v>
      </c>
      <c r="BP51" s="154" t="n">
        <v>0</v>
      </c>
      <c r="BQ51" s="154" t="n">
        <v>0</v>
      </c>
      <c r="BR51" s="154" t="n">
        <v>0</v>
      </c>
      <c r="BT51" s="96" t="n">
        <v>0.04743262</v>
      </c>
      <c r="BU51" s="96" t="n">
        <v>0.0034451199</v>
      </c>
      <c r="BV51" s="96" t="n">
        <v>0.023496619</v>
      </c>
      <c r="BW51" s="96" t="n">
        <v>0.0001584528</v>
      </c>
      <c r="BX51" s="96" t="n">
        <v>0.004815522</v>
      </c>
      <c r="BY51" s="96" t="n">
        <v>0</v>
      </c>
      <c r="BZ51" s="96" t="n">
        <v>0</v>
      </c>
      <c r="CA51" s="96" t="n">
        <v>0</v>
      </c>
      <c r="CB51" s="96" t="n">
        <v>0.00010374818</v>
      </c>
      <c r="CC51" s="96" t="n">
        <v>0.00016144383</v>
      </c>
      <c r="CD51" s="96" t="n">
        <v>0</v>
      </c>
      <c r="CE51" s="96" t="n">
        <v>0</v>
      </c>
      <c r="CF51" s="96" t="n">
        <v>0</v>
      </c>
      <c r="CG51" s="96" t="n">
        <v>0.0017369327</v>
      </c>
      <c r="CH51" s="96" t="n">
        <v>0.013514007</v>
      </c>
      <c r="CI51" s="96" t="n">
        <v>7.7371999E-007</v>
      </c>
      <c r="CJ51" s="96" t="n">
        <v>0</v>
      </c>
      <c r="CL51" s="155" t="n">
        <v>0</v>
      </c>
      <c r="CM51" s="155" t="n">
        <v>842.69668</v>
      </c>
      <c r="CN51" s="156" t="n">
        <v>0</v>
      </c>
      <c r="CO51" s="155" t="n">
        <v>2.3571009</v>
      </c>
      <c r="CP51" s="155" t="n">
        <v>4.2222256E-008</v>
      </c>
      <c r="CQ51" s="155" t="n">
        <v>5.0779152E-006</v>
      </c>
      <c r="CR51" s="155" t="n">
        <v>0.19914418</v>
      </c>
      <c r="CS51" s="155" t="n">
        <v>6.64855</v>
      </c>
      <c r="CT51" s="155" t="n">
        <v>0</v>
      </c>
      <c r="CU51" s="155" t="n">
        <v>0</v>
      </c>
      <c r="CW51" s="97"/>
      <c r="CX51" s="101" t="s">
        <v>303</v>
      </c>
    </row>
    <row r="52" customFormat="false" ht="13.8" hidden="false" customHeight="false" outlineLevel="0" collapsed="false">
      <c r="A52" s="0" t="s">
        <v>304</v>
      </c>
      <c r="B52" s="26" t="s">
        <v>298</v>
      </c>
      <c r="C52" s="88" t="str">
        <f aca="false">MID(A52,1,12)</f>
        <v>A.020.01.105</v>
      </c>
      <c r="D52" s="2" t="s">
        <v>296</v>
      </c>
      <c r="E52" s="90" t="s">
        <v>255</v>
      </c>
      <c r="F52" s="91" t="str">
        <f aca="false">MID(A52, 21,85)</f>
        <v>Glaze (in addition to Porcelain and Stoneware)</v>
      </c>
      <c r="G52" s="133" t="n">
        <f aca="false">H52+I52+J52+K52</f>
        <v>1.89817625947961</v>
      </c>
      <c r="H52" s="149" t="n">
        <f aca="false">N52+O52+P52+Q52</f>
        <v>1.8863464675063</v>
      </c>
      <c r="I52" s="149" t="n">
        <f aca="false">L52+M52+R52+V52+T52</f>
        <v>0.00579239034196</v>
      </c>
      <c r="J52" s="150" t="n">
        <f aca="false">S52+U52+W52+X52</f>
        <v>0.000532647731350634</v>
      </c>
      <c r="K52" s="149" t="n">
        <v>0.0055047539</v>
      </c>
      <c r="L52" s="130" t="n">
        <v>0.00037190941</v>
      </c>
      <c r="M52" s="130" t="n">
        <v>0.00053464548</v>
      </c>
      <c r="N52" s="157" t="n">
        <v>1.8832972</v>
      </c>
      <c r="O52" s="157" t="n">
        <v>7.1977575E-005</v>
      </c>
      <c r="P52" s="157" t="n">
        <v>7.1846313E-006</v>
      </c>
      <c r="Q52" s="130" t="n">
        <v>0.0029701053</v>
      </c>
      <c r="R52" s="157" t="n">
        <v>0.0048850582</v>
      </c>
      <c r="S52" s="157" t="n">
        <v>2.3262385E-005</v>
      </c>
      <c r="T52" s="157" t="n">
        <v>4.5243826E-007</v>
      </c>
      <c r="U52" s="157" t="n">
        <v>0.00050938451</v>
      </c>
      <c r="V52" s="157" t="n">
        <v>3.248137E-007</v>
      </c>
      <c r="W52" s="157" t="n">
        <v>8.3634292E-010</v>
      </c>
      <c r="X52" s="130" t="n">
        <v>7.7135215E-015</v>
      </c>
      <c r="Z52" s="151" t="n">
        <f aca="false">K52/0.15</f>
        <v>0.0366983593333333</v>
      </c>
      <c r="AB52" s="133" t="n">
        <f aca="false">K52</f>
        <v>0.0055047539</v>
      </c>
      <c r="AC52" s="133" t="n">
        <f aca="false">L52+M52+N52+O52+P52+Q52+R52</f>
        <v>1.8921380805963</v>
      </c>
      <c r="AD52" s="133" t="n">
        <f aca="false">L52+M52+R52+W52</f>
        <v>0.00579161392634292</v>
      </c>
      <c r="AE52" s="133" t="n">
        <f aca="false">V52+L52+M52+R52+T52</f>
        <v>0.00579239034196</v>
      </c>
      <c r="AF52" s="133" t="n">
        <f aca="false">S52+U52+X52</f>
        <v>0.000532646895007714</v>
      </c>
      <c r="AH52" s="0" t="n">
        <v>1.4332396</v>
      </c>
      <c r="AI52" s="96" t="n">
        <v>1.3141631</v>
      </c>
      <c r="AJ52" s="96" t="n">
        <v>0.068805459</v>
      </c>
      <c r="AK52" s="96" t="n">
        <v>0</v>
      </c>
      <c r="AL52" s="96" t="n">
        <v>0.010739372</v>
      </c>
      <c r="AM52" s="96" t="n">
        <v>0.02585001</v>
      </c>
      <c r="AN52" s="96" t="n">
        <v>0.013681666</v>
      </c>
      <c r="AP52" s="95" t="n">
        <v>0.0031046513</v>
      </c>
      <c r="AQ52" s="95" t="n">
        <v>0.0011991595</v>
      </c>
      <c r="AR52" s="95" t="n">
        <v>0.0018175341</v>
      </c>
      <c r="AS52" s="95" t="n">
        <v>8.7957709E-005</v>
      </c>
      <c r="AT52" s="152" t="n">
        <f aca="false">AW52+AZ52+BA52+BB52+BC52+BK52+BL52+BP52</f>
        <v>7.18920540978347E-008</v>
      </c>
      <c r="AU52" s="152" t="n">
        <f aca="false">AX52+AY52+BD52+BE52+BF52+BG52+BH52+BI52+BJ52+BM52+BQ52+BR52</f>
        <v>6.72164979979246E-009</v>
      </c>
      <c r="AV52" s="153" t="n">
        <f aca="false">BN52+BO52</f>
        <v>0.0123190070028</v>
      </c>
      <c r="AW52" s="154" t="n">
        <v>3.4056084E-008</v>
      </c>
      <c r="AX52" s="154" t="n">
        <v>1.0275543E-010</v>
      </c>
      <c r="AY52" s="154" t="n">
        <v>2.807425E-015</v>
      </c>
      <c r="AZ52" s="154" t="n">
        <v>1.0898447E-015</v>
      </c>
      <c r="BA52" s="154" t="n">
        <v>0</v>
      </c>
      <c r="BB52" s="154" t="n">
        <v>2.852651E-008</v>
      </c>
      <c r="BC52" s="154" t="n">
        <v>7.8770184E-009</v>
      </c>
      <c r="BD52" s="154" t="n">
        <v>6.5273061E-009</v>
      </c>
      <c r="BE52" s="154" t="n">
        <v>7.8702813E-012</v>
      </c>
      <c r="BF52" s="154" t="n">
        <v>1.7920825E-015</v>
      </c>
      <c r="BG52" s="154" t="n">
        <v>1.8495038E-019</v>
      </c>
      <c r="BH52" s="154" t="n">
        <v>8.07832E-011</v>
      </c>
      <c r="BI52" s="154" t="n">
        <v>1.8001177E-012</v>
      </c>
      <c r="BJ52" s="154" t="n">
        <v>1.1300711E-012</v>
      </c>
      <c r="BK52" s="154" t="n">
        <v>9.9220799E-013</v>
      </c>
      <c r="BL52" s="154" t="n">
        <v>1.4314484E-009</v>
      </c>
      <c r="BM52" s="154" t="n">
        <v>1.0420582E-023</v>
      </c>
      <c r="BN52" s="154" t="n">
        <v>2.1500028E-006</v>
      </c>
      <c r="BO52" s="154" t="n">
        <v>0.012316857</v>
      </c>
      <c r="BP52" s="154" t="n">
        <v>0</v>
      </c>
      <c r="BQ52" s="154" t="n">
        <v>0</v>
      </c>
      <c r="BR52" s="154" t="n">
        <v>0</v>
      </c>
      <c r="BT52" s="96" t="n">
        <v>0.00036542767</v>
      </c>
      <c r="BU52" s="96" t="n">
        <v>5.4271417E-008</v>
      </c>
      <c r="BV52" s="96" t="n">
        <v>1.0232476E-006</v>
      </c>
      <c r="BW52" s="96" t="n">
        <v>5.7247838E-007</v>
      </c>
      <c r="BX52" s="96" t="n">
        <v>1.0870401E-007</v>
      </c>
      <c r="BY52" s="96" t="n">
        <v>2.2431717E-011</v>
      </c>
      <c r="BZ52" s="96" t="n">
        <v>3.0603359E-013</v>
      </c>
      <c r="CA52" s="96" t="n">
        <v>3.3784204E-011</v>
      </c>
      <c r="CB52" s="96" t="n">
        <v>9.9920259E-009</v>
      </c>
      <c r="CC52" s="96" t="n">
        <v>1.9675389E-006</v>
      </c>
      <c r="CD52" s="96" t="n">
        <v>0</v>
      </c>
      <c r="CE52" s="96" t="n">
        <v>2.3043789E-020</v>
      </c>
      <c r="CF52" s="96" t="n">
        <v>1.8868164E-016</v>
      </c>
      <c r="CG52" s="96" t="n">
        <v>0.00036000601</v>
      </c>
      <c r="CH52" s="96" t="n">
        <v>1.6853678E-006</v>
      </c>
      <c r="CI52" s="96" t="n">
        <v>4.256647E-012</v>
      </c>
      <c r="CJ52" s="96" t="n">
        <v>0</v>
      </c>
      <c r="CL52" s="155" t="n">
        <v>1.5970272E-016</v>
      </c>
      <c r="CM52" s="155" t="n">
        <v>0.036698362</v>
      </c>
      <c r="CN52" s="156" t="n">
        <v>0.37497805</v>
      </c>
      <c r="CO52" s="155" t="n">
        <v>3.7136818E-005</v>
      </c>
      <c r="CP52" s="155" t="n">
        <v>1.7189446E-012</v>
      </c>
      <c r="CQ52" s="155" t="n">
        <v>6.084326E-010</v>
      </c>
      <c r="CR52" s="155" t="n">
        <v>4.0493707E-006</v>
      </c>
      <c r="CS52" s="155" t="n">
        <v>1.2467692</v>
      </c>
      <c r="CT52" s="155" t="n">
        <v>1.2016954E-009</v>
      </c>
      <c r="CU52" s="155" t="n">
        <v>7.8910392E-009</v>
      </c>
      <c r="CW52" s="97"/>
      <c r="CX52" s="101" t="s">
        <v>305</v>
      </c>
    </row>
    <row r="53" customFormat="false" ht="13.8" hidden="false" customHeight="false" outlineLevel="0" collapsed="false">
      <c r="A53" s="0" t="s">
        <v>306</v>
      </c>
      <c r="B53" s="26" t="s">
        <v>298</v>
      </c>
      <c r="C53" s="88" t="str">
        <f aca="false">MID(A53,1,12)</f>
        <v>A.020.01.106</v>
      </c>
      <c r="D53" s="2" t="s">
        <v>296</v>
      </c>
      <c r="E53" s="90" t="s">
        <v>255</v>
      </c>
      <c r="F53" s="91" t="str">
        <f aca="false">MID(A53, 21,85)</f>
        <v>Porcelain</v>
      </c>
      <c r="G53" s="133" t="n">
        <f aca="false">H53+I53+J53+K53</f>
        <v>0.0890422841952168</v>
      </c>
      <c r="H53" s="149" t="n">
        <f aca="false">N53+O53+P53+Q53</f>
        <v>0.008861631963</v>
      </c>
      <c r="I53" s="149" t="n">
        <f aca="false">L53+M53+R53+V53+T53</f>
        <v>0.0143494820869</v>
      </c>
      <c r="J53" s="150" t="n">
        <f aca="false">S53+U53+W53+X53</f>
        <v>0.00287555114531676</v>
      </c>
      <c r="K53" s="149" t="n">
        <v>0.062955619</v>
      </c>
      <c r="L53" s="130" t="n">
        <v>0.0047622578</v>
      </c>
      <c r="M53" s="130" t="n">
        <v>0.0090728788</v>
      </c>
      <c r="N53" s="130" t="n">
        <v>0.0081272041</v>
      </c>
      <c r="O53" s="157" t="n">
        <v>0.00058995409</v>
      </c>
      <c r="P53" s="157" t="n">
        <v>4.2745823E-005</v>
      </c>
      <c r="Q53" s="130" t="n">
        <v>0.00010172795</v>
      </c>
      <c r="R53" s="130" t="n">
        <v>0.00028029927</v>
      </c>
      <c r="S53" s="130" t="n">
        <v>0.00010510007</v>
      </c>
      <c r="T53" s="130" t="n">
        <v>0.00022621913</v>
      </c>
      <c r="U53" s="157" t="n">
        <v>0.0027700329</v>
      </c>
      <c r="V53" s="157" t="n">
        <v>7.8270869E-006</v>
      </c>
      <c r="W53" s="157" t="n">
        <v>4.1817146E-007</v>
      </c>
      <c r="X53" s="130" t="n">
        <v>3.8567608E-012</v>
      </c>
      <c r="Z53" s="151" t="n">
        <f aca="false">K53/0.15</f>
        <v>0.419704126666667</v>
      </c>
      <c r="AB53" s="133" t="n">
        <f aca="false">K53</f>
        <v>0.062955619</v>
      </c>
      <c r="AC53" s="133" t="n">
        <f aca="false">L53+M53+N53+O53+P53+Q53+R53</f>
        <v>0.022977067833</v>
      </c>
      <c r="AD53" s="133" t="n">
        <f aca="false">L53+M53+R53+W53</f>
        <v>0.01411585404146</v>
      </c>
      <c r="AE53" s="133" t="n">
        <f aca="false">V53+L53+M53+R53+T53</f>
        <v>0.0143494820869</v>
      </c>
      <c r="AF53" s="133" t="n">
        <f aca="false">S53+U53+X53</f>
        <v>0.00287513297385676</v>
      </c>
      <c r="AH53" s="0" t="n">
        <v>7.2604088</v>
      </c>
      <c r="AI53" s="96" t="n">
        <v>7.1359725</v>
      </c>
      <c r="AJ53" s="96" t="n">
        <v>0.076106005</v>
      </c>
      <c r="AK53" s="96" t="n">
        <v>0</v>
      </c>
      <c r="AL53" s="96" t="n">
        <v>0.0099725235</v>
      </c>
      <c r="AM53" s="96" t="n">
        <v>0.023530572</v>
      </c>
      <c r="AN53" s="96" t="n">
        <v>0.014827157</v>
      </c>
      <c r="AP53" s="95" t="n">
        <v>0.010005769</v>
      </c>
      <c r="AQ53" s="95" t="n">
        <v>0.0090985663</v>
      </c>
      <c r="AR53" s="95" t="n">
        <v>0.00039796609</v>
      </c>
      <c r="AS53" s="95" t="n">
        <v>0.000509237</v>
      </c>
      <c r="AT53" s="152" t="n">
        <f aca="false">AW53+AZ53+BA53+BB53+BC53+BK53+BL53+BP53</f>
        <v>5.4547760235153E-007</v>
      </c>
      <c r="AU53" s="152" t="n">
        <f aca="false">AX53+AY53+BD53+BE53+BF53+BG53+BH53+BI53+BJ53+BM53+BQ53+BR53</f>
        <v>1.4717680512773E-009</v>
      </c>
      <c r="AV53" s="153" t="n">
        <f aca="false">BN53+BO53</f>
        <v>0.0713217079611</v>
      </c>
      <c r="AW53" s="154" t="n">
        <v>3.8948868E-007</v>
      </c>
      <c r="AX53" s="154" t="n">
        <v>1.1751812E-009</v>
      </c>
      <c r="AY53" s="154" t="n">
        <v>3.2107629E-014</v>
      </c>
      <c r="AZ53" s="154" t="n">
        <v>5.4492233E-013</v>
      </c>
      <c r="BA53" s="154" t="n">
        <v>0</v>
      </c>
      <c r="BB53" s="154" t="n">
        <v>8.6598361E-010</v>
      </c>
      <c r="BC53" s="154" t="n">
        <v>1.5219453E-007</v>
      </c>
      <c r="BD53" s="154" t="n">
        <v>1.2925737E-010</v>
      </c>
      <c r="BE53" s="154" t="n">
        <v>1.6695683E-010</v>
      </c>
      <c r="BF53" s="154" t="n">
        <v>6.2262259E-015</v>
      </c>
      <c r="BG53" s="154" t="n">
        <v>9.2475189E-017</v>
      </c>
      <c r="BH53" s="154" t="n">
        <v>3.9972748E-014</v>
      </c>
      <c r="BI53" s="154" t="n">
        <v>2.4273674E-013</v>
      </c>
      <c r="BJ53" s="154" t="n">
        <v>5.1515454E-014</v>
      </c>
      <c r="BK53" s="154" t="n">
        <v>6.9304192E-012</v>
      </c>
      <c r="BL53" s="154" t="n">
        <v>2.9209334E-009</v>
      </c>
      <c r="BM53" s="154" t="n">
        <v>5.2102912E-021</v>
      </c>
      <c r="BN53" s="154" t="n">
        <v>8.8069611E-006</v>
      </c>
      <c r="BO53" s="154" t="n">
        <v>0.071312901</v>
      </c>
      <c r="BP53" s="154" t="n">
        <v>0</v>
      </c>
      <c r="BQ53" s="154" t="n">
        <v>0</v>
      </c>
      <c r="BR53" s="154" t="n">
        <v>0</v>
      </c>
      <c r="BT53" s="96" t="n">
        <v>2.6076079E-005</v>
      </c>
      <c r="BU53" s="96" t="n">
        <v>1.4113681E-006</v>
      </c>
      <c r="BV53" s="96" t="n">
        <v>1.1702465E-005</v>
      </c>
      <c r="BW53" s="96" t="n">
        <v>3.4185707E-008</v>
      </c>
      <c r="BX53" s="96" t="n">
        <v>1.1034005E-006</v>
      </c>
      <c r="BY53" s="96" t="n">
        <v>5.1196536E-007</v>
      </c>
      <c r="BZ53" s="96" t="n">
        <v>1.5301679E-010</v>
      </c>
      <c r="CA53" s="96" t="n">
        <v>7.7692209E-007</v>
      </c>
      <c r="CB53" s="96" t="n">
        <v>6.1044596E-008</v>
      </c>
      <c r="CC53" s="96" t="n">
        <v>8.0603019E-008</v>
      </c>
      <c r="CD53" s="96" t="n">
        <v>0</v>
      </c>
      <c r="CE53" s="96" t="n">
        <v>1.1521894E-017</v>
      </c>
      <c r="CF53" s="96" t="n">
        <v>9.4340822E-014</v>
      </c>
      <c r="CG53" s="96" t="n">
        <v>1.5986078E-006</v>
      </c>
      <c r="CH53" s="96" t="n">
        <v>8.7932412E-006</v>
      </c>
      <c r="CI53" s="96" t="n">
        <v>2.1228726E-009</v>
      </c>
      <c r="CJ53" s="96" t="n">
        <v>0</v>
      </c>
      <c r="CL53" s="155" t="n">
        <v>7.9851359E-014</v>
      </c>
      <c r="CM53" s="155" t="n">
        <v>0.41970559</v>
      </c>
      <c r="CN53" s="156" t="n">
        <v>0.021543501</v>
      </c>
      <c r="CO53" s="155" t="n">
        <v>0.0010830373</v>
      </c>
      <c r="CP53" s="155" t="n">
        <v>1.8818854E-011</v>
      </c>
      <c r="CQ53" s="155" t="n">
        <v>4.1813333E-009</v>
      </c>
      <c r="CR53" s="155" t="n">
        <v>4.4322544E-005</v>
      </c>
      <c r="CS53" s="155" t="n">
        <v>0.070412932</v>
      </c>
      <c r="CT53" s="155" t="n">
        <v>4.1718047E-009</v>
      </c>
      <c r="CU53" s="155" t="n">
        <v>0.00018004597</v>
      </c>
      <c r="CW53" s="97"/>
      <c r="CX53" s="101" t="s">
        <v>307</v>
      </c>
    </row>
    <row r="54" customFormat="false" ht="13.8" hidden="false" customHeight="false" outlineLevel="0" collapsed="false">
      <c r="A54" s="0" t="s">
        <v>308</v>
      </c>
      <c r="B54" s="26" t="s">
        <v>298</v>
      </c>
      <c r="C54" s="88" t="str">
        <f aca="false">MID(A54,1,12)</f>
        <v>A.020.01.107</v>
      </c>
      <c r="D54" s="2" t="s">
        <v>296</v>
      </c>
      <c r="E54" s="90" t="s">
        <v>255</v>
      </c>
      <c r="F54" s="91" t="str">
        <f aca="false">MID(A54, 21,85)</f>
        <v>PZT Piezo-electric ceramic</v>
      </c>
      <c r="G54" s="133" t="n">
        <f aca="false">H54+I54+J54+K54</f>
        <v>71.484502236</v>
      </c>
      <c r="H54" s="149" t="n">
        <f aca="false">N54+O54+P54+Q54</f>
        <v>5.982017436</v>
      </c>
      <c r="I54" s="149" t="n">
        <f aca="false">L54+M54+R54+V54+T54</f>
        <v>23.1892091</v>
      </c>
      <c r="J54" s="150" t="n">
        <f aca="false">S54+U54+W54+X54</f>
        <v>8.8967257</v>
      </c>
      <c r="K54" s="149" t="n">
        <v>33.41655</v>
      </c>
      <c r="L54" s="130" t="n">
        <v>16.671767</v>
      </c>
      <c r="M54" s="130" t="n">
        <v>5.4667749</v>
      </c>
      <c r="N54" s="130" t="n">
        <v>5.635908</v>
      </c>
      <c r="O54" s="130" t="n">
        <v>0.11228</v>
      </c>
      <c r="P54" s="157" t="n">
        <v>0.060756156</v>
      </c>
      <c r="Q54" s="130" t="n">
        <v>0.17307328</v>
      </c>
      <c r="R54" s="130" t="n">
        <v>1.0506672</v>
      </c>
      <c r="S54" s="130" t="n">
        <v>4.6492</v>
      </c>
      <c r="T54" s="130" t="n">
        <v>0</v>
      </c>
      <c r="U54" s="130" t="n">
        <v>1.2934257</v>
      </c>
      <c r="V54" s="157" t="n">
        <v>0</v>
      </c>
      <c r="W54" s="130" t="n">
        <v>2.9541</v>
      </c>
      <c r="X54" s="130" t="n">
        <v>0</v>
      </c>
      <c r="Z54" s="151" t="n">
        <f aca="false">K54/0.15</f>
        <v>222.777</v>
      </c>
      <c r="AB54" s="133" t="n">
        <f aca="false">K54</f>
        <v>33.41655</v>
      </c>
      <c r="AC54" s="133" t="n">
        <f aca="false">L54+M54+N54+O54+P54+Q54+R54</f>
        <v>29.171226536</v>
      </c>
      <c r="AD54" s="133" t="n">
        <f aca="false">L54+M54+R54+W54</f>
        <v>26.1433091</v>
      </c>
      <c r="AE54" s="133" t="n">
        <f aca="false">V54+L54+M54+R54+T54</f>
        <v>23.1892091</v>
      </c>
      <c r="AF54" s="133" t="n">
        <f aca="false">S54+U54+X54</f>
        <v>5.9426257</v>
      </c>
      <c r="AH54" s="0" t="n">
        <v>3423.8066</v>
      </c>
      <c r="AI54" s="96" t="n">
        <v>3251.8086</v>
      </c>
      <c r="AJ54" s="96" t="n">
        <v>160.674</v>
      </c>
      <c r="AK54" s="96" t="n">
        <v>0</v>
      </c>
      <c r="AL54" s="96" t="n">
        <v>0</v>
      </c>
      <c r="AM54" s="96" t="n">
        <v>0</v>
      </c>
      <c r="AN54" s="96" t="n">
        <v>11.324</v>
      </c>
      <c r="AP54" s="95" t="n">
        <v>9.0422886</v>
      </c>
      <c r="AQ54" s="95" t="n">
        <v>8.5339437</v>
      </c>
      <c r="AR54" s="95" t="n">
        <v>0.27338082</v>
      </c>
      <c r="AS54" s="95" t="n">
        <v>0.23496416</v>
      </c>
      <c r="AT54" s="152" t="n">
        <f aca="false">AW54+AZ54+BA54+BB54+BC54+BK54+BL54+BP54</f>
        <v>0.00051162732148</v>
      </c>
      <c r="AU54" s="152" t="n">
        <f aca="false">AX54+AY54+BD54+BE54+BF54+BG54+BH54+BI54+BJ54+BM54+BQ54+BR54</f>
        <v>1.0110237424362E-006</v>
      </c>
      <c r="AV54" s="153" t="n">
        <f aca="false">BN54+BO54</f>
        <v>32.908146</v>
      </c>
      <c r="AW54" s="154" t="n">
        <v>0.00020673706</v>
      </c>
      <c r="AX54" s="154" t="n">
        <v>6.237756E-007</v>
      </c>
      <c r="AY54" s="154" t="n">
        <v>1.7042441E-011</v>
      </c>
      <c r="AZ54" s="154" t="n">
        <v>0</v>
      </c>
      <c r="BA54" s="154" t="n">
        <v>0</v>
      </c>
      <c r="BB54" s="154" t="n">
        <v>1.510276E-007</v>
      </c>
      <c r="BC54" s="154" t="n">
        <v>0.0003045364</v>
      </c>
      <c r="BD54" s="154" t="n">
        <v>3.444166E-008</v>
      </c>
      <c r="BE54" s="154" t="n">
        <v>3.526832E-007</v>
      </c>
      <c r="BF54" s="154" t="n">
        <v>0</v>
      </c>
      <c r="BG54" s="154" t="n">
        <v>0</v>
      </c>
      <c r="BH54" s="154" t="n">
        <v>9.8610224E-011</v>
      </c>
      <c r="BI54" s="154" t="n">
        <v>6.3153292E-012</v>
      </c>
      <c r="BJ54" s="154" t="n">
        <v>1.314442E-012</v>
      </c>
      <c r="BK54" s="154" t="n">
        <v>1.104188E-008</v>
      </c>
      <c r="BL54" s="154" t="n">
        <v>1.91792E-007</v>
      </c>
      <c r="BM54" s="154" t="n">
        <v>0</v>
      </c>
      <c r="BN54" s="154" t="n">
        <v>0.39006</v>
      </c>
      <c r="BO54" s="154" t="n">
        <v>32.518086</v>
      </c>
      <c r="BP54" s="154" t="n">
        <v>0</v>
      </c>
      <c r="BQ54" s="154" t="n">
        <v>0</v>
      </c>
      <c r="BR54" s="154" t="n">
        <v>0</v>
      </c>
      <c r="BT54" s="96" t="n">
        <v>0.016509381</v>
      </c>
      <c r="BU54" s="96" t="n">
        <v>0.0024315045</v>
      </c>
      <c r="BV54" s="96" t="n">
        <v>0.0062116139</v>
      </c>
      <c r="BW54" s="96" t="n">
        <v>0.00012579131</v>
      </c>
      <c r="BX54" s="96" t="n">
        <v>0.0021034135</v>
      </c>
      <c r="BY54" s="96" t="n">
        <v>0</v>
      </c>
      <c r="BZ54" s="96" t="n">
        <v>0</v>
      </c>
      <c r="CA54" s="96" t="n">
        <v>0</v>
      </c>
      <c r="CB54" s="96" t="n">
        <v>9.0506394E-005</v>
      </c>
      <c r="CC54" s="96" t="n">
        <v>0.00014188125</v>
      </c>
      <c r="CD54" s="96" t="n">
        <v>0</v>
      </c>
      <c r="CE54" s="96" t="n">
        <v>0</v>
      </c>
      <c r="CF54" s="96" t="n">
        <v>0</v>
      </c>
      <c r="CG54" s="96" t="n">
        <v>0.0012351711</v>
      </c>
      <c r="CH54" s="96" t="n">
        <v>0.004169499</v>
      </c>
      <c r="CI54" s="96" t="n">
        <v>6.5457542E-011</v>
      </c>
      <c r="CJ54" s="96" t="n">
        <v>0</v>
      </c>
      <c r="CL54" s="155" t="n">
        <v>0</v>
      </c>
      <c r="CM54" s="155" t="n">
        <v>222.777</v>
      </c>
      <c r="CN54" s="156" t="n">
        <v>0</v>
      </c>
      <c r="CO54" s="155" t="n">
        <v>1.6636</v>
      </c>
      <c r="CP54" s="155" t="n">
        <v>4.575919E-008</v>
      </c>
      <c r="CQ54" s="155" t="n">
        <v>5.473953E-006</v>
      </c>
      <c r="CR54" s="155" t="n">
        <v>0.10446443</v>
      </c>
      <c r="CS54" s="155" t="n">
        <v>5.3120394</v>
      </c>
      <c r="CT54" s="155" t="n">
        <v>0</v>
      </c>
      <c r="CU54" s="155" t="n">
        <v>0</v>
      </c>
      <c r="CW54" s="97"/>
      <c r="CX54" s="101" t="s">
        <v>309</v>
      </c>
    </row>
    <row r="55" customFormat="false" ht="13.8" hidden="false" customHeight="false" outlineLevel="0" collapsed="false">
      <c r="A55" s="0" t="s">
        <v>310</v>
      </c>
      <c r="B55" s="26" t="s">
        <v>298</v>
      </c>
      <c r="C55" s="88" t="str">
        <f aca="false">MID(A55,1,12)</f>
        <v>A.020.01.108</v>
      </c>
      <c r="D55" s="2" t="s">
        <v>296</v>
      </c>
      <c r="E55" s="90" t="s">
        <v>255</v>
      </c>
      <c r="F55" s="91" t="str">
        <f aca="false">MID(A55, 21,85)</f>
        <v>Silicon (purified) for electronics and PV cells</v>
      </c>
      <c r="G55" s="133" t="n">
        <f aca="false">H55+I55+J55+K55</f>
        <v>3.84363664078305</v>
      </c>
      <c r="H55" s="149" t="n">
        <f aca="false">N55+O55+P55+Q55</f>
        <v>0.08321987075</v>
      </c>
      <c r="I55" s="149" t="n">
        <f aca="false">L55+M55+R55+V55+T55</f>
        <v>0.155828560355</v>
      </c>
      <c r="J55" s="150" t="n">
        <f aca="false">S55+U55+W55+X55</f>
        <v>1.47180810967805</v>
      </c>
      <c r="K55" s="149" t="n">
        <v>2.1327801</v>
      </c>
      <c r="L55" s="130" t="n">
        <v>0.07784823</v>
      </c>
      <c r="M55" s="130" t="n">
        <v>0.075233831</v>
      </c>
      <c r="N55" s="130" t="n">
        <v>0.071384039</v>
      </c>
      <c r="O55" s="130" t="n">
        <v>0.011093323</v>
      </c>
      <c r="P55" s="157" t="n">
        <v>0.00034582609</v>
      </c>
      <c r="Q55" s="130" t="n">
        <v>0.00039668266</v>
      </c>
      <c r="R55" s="130" t="n">
        <v>0.0020542394</v>
      </c>
      <c r="S55" s="130" t="n">
        <v>1.1864939</v>
      </c>
      <c r="T55" s="130" t="n">
        <v>0.00065980579</v>
      </c>
      <c r="U55" s="157" t="n">
        <v>0.28531299</v>
      </c>
      <c r="V55" s="157" t="n">
        <v>3.2454165E-005</v>
      </c>
      <c r="W55" s="157" t="n">
        <v>1.2196668E-006</v>
      </c>
      <c r="X55" s="130" t="n">
        <v>1.1248886E-011</v>
      </c>
      <c r="Z55" s="151" t="n">
        <f aca="false">K55/0.15</f>
        <v>14.218534</v>
      </c>
      <c r="AB55" s="133" t="n">
        <f aca="false">K55</f>
        <v>2.1327801</v>
      </c>
      <c r="AC55" s="133" t="n">
        <f aca="false">L55+M55+N55+O55+P55+Q55+R55</f>
        <v>0.23835617115</v>
      </c>
      <c r="AD55" s="133" t="n">
        <f aca="false">L55+M55+R55+W55</f>
        <v>0.1551375200668</v>
      </c>
      <c r="AE55" s="133" t="n">
        <f aca="false">V55+L55+M55+R55+T55</f>
        <v>0.155828560355</v>
      </c>
      <c r="AF55" s="133" t="n">
        <f aca="false">S55+U55+X55</f>
        <v>1.47180689001125</v>
      </c>
      <c r="AH55" s="0" t="n">
        <v>224.86009</v>
      </c>
      <c r="AI55" s="96" t="n">
        <v>155.57141</v>
      </c>
      <c r="AJ55" s="96" t="n">
        <v>38.653743</v>
      </c>
      <c r="AK55" s="96" t="n">
        <v>0</v>
      </c>
      <c r="AL55" s="96" t="n">
        <v>7.3140205</v>
      </c>
      <c r="AM55" s="96" t="n">
        <v>15.589482</v>
      </c>
      <c r="AN55" s="96" t="n">
        <v>7.7314404</v>
      </c>
      <c r="AP55" s="95" t="n">
        <v>0.26564689</v>
      </c>
      <c r="AQ55" s="95" t="n">
        <v>0.24649896</v>
      </c>
      <c r="AR55" s="95" t="n">
        <v>0.011331226</v>
      </c>
      <c r="AS55" s="95" t="n">
        <v>0.0078166993</v>
      </c>
      <c r="AT55" s="152" t="n">
        <f aca="false">AW55+AZ55+BA55+BB55+BC55+BK55+BL55+BP55</f>
        <v>1.47781152337218E-005</v>
      </c>
      <c r="AU55" s="152" t="n">
        <f aca="false">AX55+AY55+BD55+BE55+BF55+BG55+BH55+BI55+BJ55+BM55+BQ55+BR55</f>
        <v>4.19054218800005E-008</v>
      </c>
      <c r="AV55" s="153" t="n">
        <f aca="false">BN55+BO55</f>
        <v>1.094775817</v>
      </c>
      <c r="AW55" s="154" t="n">
        <v>1.3194809E-005</v>
      </c>
      <c r="AX55" s="154" t="n">
        <v>3.9811923E-008</v>
      </c>
      <c r="AY55" s="154" t="n">
        <v>1.0877186E-012</v>
      </c>
      <c r="AZ55" s="154" t="n">
        <v>1.5893568E-012</v>
      </c>
      <c r="BA55" s="154" t="n">
        <v>0</v>
      </c>
      <c r="BB55" s="154" t="n">
        <v>1.9540183E-009</v>
      </c>
      <c r="BC55" s="154" t="n">
        <v>1.5809033E-006</v>
      </c>
      <c r="BD55" s="154" t="n">
        <v>4.4128489E-010</v>
      </c>
      <c r="BE55" s="154" t="n">
        <v>1.6508042E-009</v>
      </c>
      <c r="BF55" s="154" t="n">
        <v>1.8159825E-014</v>
      </c>
      <c r="BG55" s="154" t="n">
        <v>2.697193E-016</v>
      </c>
      <c r="BH55" s="154" t="n">
        <v>2.2607101E-013</v>
      </c>
      <c r="BI55" s="154" t="n">
        <v>6.5185068E-014</v>
      </c>
      <c r="BJ55" s="154" t="n">
        <v>1.2385763E-014</v>
      </c>
      <c r="BK55" s="154" t="n">
        <v>4.9782445E-011</v>
      </c>
      <c r="BL55" s="154" t="n">
        <v>3.9754362E-010</v>
      </c>
      <c r="BM55" s="154" t="n">
        <v>1.5196683E-020</v>
      </c>
      <c r="BN55" s="154" t="n">
        <v>0.099679597</v>
      </c>
      <c r="BO55" s="154" t="n">
        <v>0.99509622</v>
      </c>
      <c r="BP55" s="154" t="n">
        <v>0</v>
      </c>
      <c r="BQ55" s="154" t="n">
        <v>0</v>
      </c>
      <c r="BR55" s="154" t="n">
        <v>0</v>
      </c>
      <c r="BT55" s="96" t="n">
        <v>0.00067817352</v>
      </c>
      <c r="BU55" s="96" t="n">
        <v>1.1397651E-005</v>
      </c>
      <c r="BV55" s="96" t="n">
        <v>0.00039645045</v>
      </c>
      <c r="BW55" s="96" t="n">
        <v>2.7454077E-007</v>
      </c>
      <c r="BX55" s="96" t="n">
        <v>1.8694363E-005</v>
      </c>
      <c r="BY55" s="96" t="n">
        <v>3.2712921E-008</v>
      </c>
      <c r="BZ55" s="96" t="n">
        <v>4.4629898E-010</v>
      </c>
      <c r="CA55" s="96" t="n">
        <v>4.926863E-008</v>
      </c>
      <c r="CB55" s="96" t="n">
        <v>4.8549841E-007</v>
      </c>
      <c r="CC55" s="96" t="n">
        <v>4.3618585E-007</v>
      </c>
      <c r="CD55" s="96" t="n">
        <v>0</v>
      </c>
      <c r="CE55" s="96" t="n">
        <v>3.3605525E-017</v>
      </c>
      <c r="CF55" s="96" t="n">
        <v>2.7516073E-013</v>
      </c>
      <c r="CG55" s="96" t="n">
        <v>1.4382351E-005</v>
      </c>
      <c r="CH55" s="96" t="n">
        <v>0.00023596384</v>
      </c>
      <c r="CI55" s="96" t="n">
        <v>6.2156007E-009</v>
      </c>
      <c r="CJ55" s="96" t="n">
        <v>0</v>
      </c>
      <c r="CL55" s="155" t="n">
        <v>2.328998E-013</v>
      </c>
      <c r="CM55" s="155" t="n">
        <v>14.218538</v>
      </c>
      <c r="CN55" s="156" t="n">
        <v>0.0013555781</v>
      </c>
      <c r="CO55" s="155" t="n">
        <v>0.0078055516</v>
      </c>
      <c r="CP55" s="155" t="n">
        <v>1.0689313E-010</v>
      </c>
      <c r="CQ55" s="155" t="n">
        <v>1.2474374E-008</v>
      </c>
      <c r="CR55" s="155" t="n">
        <v>0.00073498318</v>
      </c>
      <c r="CS55" s="155" t="n">
        <v>0.036336617</v>
      </c>
      <c r="CT55" s="155" t="n">
        <v>1.2167764E-008</v>
      </c>
      <c r="CU55" s="155" t="n">
        <v>1.1507766E-005</v>
      </c>
      <c r="CW55" s="97"/>
      <c r="CX55" s="101" t="s">
        <v>311</v>
      </c>
    </row>
    <row r="56" customFormat="false" ht="13.8" hidden="false" customHeight="false" outlineLevel="0" collapsed="false">
      <c r="A56" s="0" t="s">
        <v>312</v>
      </c>
      <c r="B56" s="26" t="s">
        <v>298</v>
      </c>
      <c r="C56" s="88" t="str">
        <f aca="false">MID(A56,1,12)</f>
        <v>A.020.01.109</v>
      </c>
      <c r="D56" s="2" t="s">
        <v>296</v>
      </c>
      <c r="E56" s="90" t="s">
        <v>255</v>
      </c>
      <c r="F56" s="91" t="str">
        <f aca="false">MID(A56, 21,85)</f>
        <v>Silicon carbide</v>
      </c>
      <c r="G56" s="133" t="n">
        <f aca="false">H56+I56+J56+K56</f>
        <v>3.97517541752</v>
      </c>
      <c r="H56" s="149" t="n">
        <f aca="false">N56+O56+P56+Q56</f>
        <v>0.2873346413</v>
      </c>
      <c r="I56" s="149" t="n">
        <f aca="false">L56+M56+R56+V56+T56</f>
        <v>1.09056389222</v>
      </c>
      <c r="J56" s="150" t="n">
        <f aca="false">S56+U56+W56+X56</f>
        <v>0.006861384</v>
      </c>
      <c r="K56" s="149" t="n">
        <v>2.5904155</v>
      </c>
      <c r="L56" s="130" t="n">
        <v>0.8181548</v>
      </c>
      <c r="M56" s="130" t="n">
        <v>0.23101265</v>
      </c>
      <c r="N56" s="130" t="n">
        <v>0.21054024</v>
      </c>
      <c r="O56" s="130" t="n">
        <v>0.07070108</v>
      </c>
      <c r="P56" s="157" t="n">
        <v>0.001364236</v>
      </c>
      <c r="Q56" s="130" t="n">
        <v>0.0047290853</v>
      </c>
      <c r="R56" s="130" t="n">
        <v>0.041364625</v>
      </c>
      <c r="S56" s="130" t="n">
        <v>0.0011297962</v>
      </c>
      <c r="T56" s="130" t="n">
        <v>0</v>
      </c>
      <c r="U56" s="157" t="n">
        <v>0.0057315878</v>
      </c>
      <c r="V56" s="157" t="n">
        <v>3.181722E-005</v>
      </c>
      <c r="W56" s="130" t="n">
        <v>0</v>
      </c>
      <c r="X56" s="130" t="n">
        <v>0</v>
      </c>
      <c r="Z56" s="151" t="n">
        <f aca="false">K56/0.15</f>
        <v>17.2694366666667</v>
      </c>
      <c r="AB56" s="133" t="n">
        <f aca="false">K56</f>
        <v>2.5904155</v>
      </c>
      <c r="AC56" s="133" t="n">
        <f aca="false">L56+M56+N56+O56+P56+Q56+R56</f>
        <v>1.3778667163</v>
      </c>
      <c r="AD56" s="133" t="n">
        <f aca="false">L56+M56+R56+W56</f>
        <v>1.090532075</v>
      </c>
      <c r="AE56" s="133" t="n">
        <f aca="false">V56+L56+M56+R56+T56</f>
        <v>1.09056389222</v>
      </c>
      <c r="AF56" s="133" t="n">
        <f aca="false">S56+U56+X56</f>
        <v>0.006861384</v>
      </c>
      <c r="AH56" s="0" t="n">
        <v>205.77256</v>
      </c>
      <c r="AI56" s="96" t="n">
        <v>204.69528</v>
      </c>
      <c r="AJ56" s="96" t="n">
        <v>0.71199849</v>
      </c>
      <c r="AK56" s="96" t="n">
        <v>0</v>
      </c>
      <c r="AL56" s="96" t="n">
        <v>0</v>
      </c>
      <c r="AM56" s="96" t="n">
        <v>0.17099965</v>
      </c>
      <c r="AN56" s="96" t="n">
        <v>0.19428396</v>
      </c>
      <c r="AP56" s="95" t="n">
        <v>0.56658966</v>
      </c>
      <c r="AQ56" s="95" t="n">
        <v>0.53386964</v>
      </c>
      <c r="AR56" s="95" t="n">
        <v>0.018104102</v>
      </c>
      <c r="AS56" s="95" t="n">
        <v>0.01461592</v>
      </c>
      <c r="AT56" s="152" t="n">
        <f aca="false">AW56+AZ56+BA56+BB56+BC56+BK56+BL56+BP56</f>
        <v>3.200657329035E-005</v>
      </c>
      <c r="AU56" s="152" t="n">
        <f aca="false">AX56+AY56+BD56+BE56+BF56+BG56+BH56+BI56+BJ56+BM56+BQ56+BR56</f>
        <v>6.6953039855908E-008</v>
      </c>
      <c r="AV56" s="153" t="n">
        <f aca="false">BN56+BO56</f>
        <v>2.047047587988</v>
      </c>
      <c r="AW56" s="154" t="n">
        <v>1.6026037E-005</v>
      </c>
      <c r="AX56" s="154" t="n">
        <v>4.8354422E-008</v>
      </c>
      <c r="AY56" s="154" t="n">
        <v>1.3211119E-012</v>
      </c>
      <c r="AZ56" s="154" t="n">
        <v>0</v>
      </c>
      <c r="BA56" s="154" t="n">
        <v>0</v>
      </c>
      <c r="BB56" s="154" t="n">
        <v>5.641928E-009</v>
      </c>
      <c r="BC56" s="154" t="n">
        <v>1.5967474E-005</v>
      </c>
      <c r="BD56" s="154" t="n">
        <v>1.2866348E-009</v>
      </c>
      <c r="BE56" s="154" t="n">
        <v>1.730767E-008</v>
      </c>
      <c r="BF56" s="154" t="n">
        <v>0</v>
      </c>
      <c r="BG56" s="154" t="n">
        <v>0</v>
      </c>
      <c r="BH56" s="154" t="n">
        <v>2.6943741E-012</v>
      </c>
      <c r="BI56" s="154" t="n">
        <v>2.4850232E-013</v>
      </c>
      <c r="BJ56" s="154" t="n">
        <v>4.9067588E-014</v>
      </c>
      <c r="BK56" s="154" t="n">
        <v>2.9694265E-010</v>
      </c>
      <c r="BL56" s="154" t="n">
        <v>7.1234197E-009</v>
      </c>
      <c r="BM56" s="154" t="n">
        <v>0</v>
      </c>
      <c r="BN56" s="154" t="n">
        <v>9.4787988E-005</v>
      </c>
      <c r="BO56" s="154" t="n">
        <v>2.0469528</v>
      </c>
      <c r="BP56" s="154" t="n">
        <v>0</v>
      </c>
      <c r="BQ56" s="154" t="n">
        <v>0</v>
      </c>
      <c r="BR56" s="154" t="n">
        <v>0</v>
      </c>
      <c r="BT56" s="96" t="n">
        <v>0.0010727442</v>
      </c>
      <c r="BU56" s="96" t="n">
        <v>0.00011932431</v>
      </c>
      <c r="BV56" s="96" t="n">
        <v>0.00048151772</v>
      </c>
      <c r="BW56" s="96" t="n">
        <v>4.946537E-006</v>
      </c>
      <c r="BX56" s="96" t="n">
        <v>0.00016157467</v>
      </c>
      <c r="BY56" s="96" t="n">
        <v>0</v>
      </c>
      <c r="BZ56" s="96" t="n">
        <v>0</v>
      </c>
      <c r="CA56" s="96" t="n">
        <v>0</v>
      </c>
      <c r="CB56" s="96" t="n">
        <v>2.1048596E-006</v>
      </c>
      <c r="CC56" s="96" t="n">
        <v>4.8562634E-006</v>
      </c>
      <c r="CD56" s="96" t="n">
        <v>0</v>
      </c>
      <c r="CE56" s="96" t="n">
        <v>0</v>
      </c>
      <c r="CF56" s="96" t="n">
        <v>0</v>
      </c>
      <c r="CG56" s="96" t="n">
        <v>4.7991628E-005</v>
      </c>
      <c r="CH56" s="96" t="n">
        <v>0.00025042824</v>
      </c>
      <c r="CI56" s="96" t="n">
        <v>1.5906755E-014</v>
      </c>
      <c r="CJ56" s="96" t="n">
        <v>0</v>
      </c>
      <c r="CL56" s="155" t="n">
        <v>0</v>
      </c>
      <c r="CM56" s="155" t="n">
        <v>17.269437</v>
      </c>
      <c r="CN56" s="156" t="n">
        <v>0</v>
      </c>
      <c r="CO56" s="155" t="n">
        <v>0.081639954</v>
      </c>
      <c r="CP56" s="155" t="n">
        <v>1.2579022E-009</v>
      </c>
      <c r="CQ56" s="155" t="n">
        <v>1.5234362E-007</v>
      </c>
      <c r="CR56" s="155" t="n">
        <v>0.0067522266</v>
      </c>
      <c r="CS56" s="155" t="n">
        <v>0.20818205</v>
      </c>
      <c r="CT56" s="155" t="n">
        <v>0</v>
      </c>
      <c r="CU56" s="155" t="n">
        <v>0</v>
      </c>
      <c r="CW56" s="97"/>
      <c r="CX56" s="101" t="s">
        <v>313</v>
      </c>
    </row>
    <row r="57" customFormat="false" ht="13.8" hidden="false" customHeight="false" outlineLevel="0" collapsed="false">
      <c r="A57" s="0" t="s">
        <v>314</v>
      </c>
      <c r="B57" s="26" t="s">
        <v>298</v>
      </c>
      <c r="C57" s="88" t="str">
        <f aca="false">MID(A57,1,12)</f>
        <v>A.020.01.110</v>
      </c>
      <c r="D57" s="2" t="s">
        <v>296</v>
      </c>
      <c r="E57" s="90" t="s">
        <v>255</v>
      </c>
      <c r="F57" s="91" t="str">
        <f aca="false">MID(A57, 21,85)</f>
        <v>Silicon Nitride</v>
      </c>
      <c r="G57" s="133" t="n">
        <f aca="false">H57+I57+J57+K57</f>
        <v>1.2716716734258</v>
      </c>
      <c r="H57" s="149" t="n">
        <f aca="false">N57+O57+P57+Q57</f>
        <v>0.01715215194</v>
      </c>
      <c r="I57" s="149" t="n">
        <f aca="false">L57+M57+R57+V57+T57</f>
        <v>0.025588892679</v>
      </c>
      <c r="J57" s="150" t="n">
        <f aca="false">S57+U57+W57+X57</f>
        <v>0.718923318806799</v>
      </c>
      <c r="K57" s="149" t="n">
        <v>0.51000731</v>
      </c>
      <c r="L57" s="130" t="n">
        <v>0.0097110221</v>
      </c>
      <c r="M57" s="130" t="n">
        <v>0.014229971</v>
      </c>
      <c r="N57" s="130" t="n">
        <v>0.01445254</v>
      </c>
      <c r="O57" s="130" t="n">
        <v>0.0022541067</v>
      </c>
      <c r="P57" s="157" t="n">
        <v>0.00020749565</v>
      </c>
      <c r="Q57" s="130" t="n">
        <v>0.00023800959</v>
      </c>
      <c r="R57" s="130" t="n">
        <v>0.0012325436</v>
      </c>
      <c r="S57" s="130" t="n">
        <v>0.70853895</v>
      </c>
      <c r="T57" s="130" t="n">
        <v>0.00039588348</v>
      </c>
      <c r="U57" s="157" t="n">
        <v>0.010383637</v>
      </c>
      <c r="V57" s="157" t="n">
        <v>1.9472499E-005</v>
      </c>
      <c r="W57" s="157" t="n">
        <v>7.3180005E-007</v>
      </c>
      <c r="X57" s="130" t="n">
        <v>6.7493313E-012</v>
      </c>
      <c r="Z57" s="151" t="n">
        <f aca="false">K57/0.15</f>
        <v>3.40004873333333</v>
      </c>
      <c r="AB57" s="133" t="n">
        <f aca="false">K57</f>
        <v>0.51000731</v>
      </c>
      <c r="AC57" s="133" t="n">
        <f aca="false">L57+M57+N57+O57+P57+Q57+R57</f>
        <v>0.04232568864</v>
      </c>
      <c r="AD57" s="133" t="n">
        <f aca="false">L57+M57+R57+W57</f>
        <v>0.02517426850005</v>
      </c>
      <c r="AE57" s="133" t="n">
        <f aca="false">V57+L57+M57+R57+T57</f>
        <v>0.025588892679</v>
      </c>
      <c r="AF57" s="133" t="n">
        <f aca="false">S57+U57+X57</f>
        <v>0.718922587006749</v>
      </c>
      <c r="AH57" s="0" t="n">
        <v>36.981495</v>
      </c>
      <c r="AI57" s="96" t="n">
        <v>35.446299</v>
      </c>
      <c r="AJ57" s="96" t="n">
        <v>0.91358953</v>
      </c>
      <c r="AK57" s="96" t="n">
        <v>0</v>
      </c>
      <c r="AL57" s="96" t="n">
        <v>0.1215224</v>
      </c>
      <c r="AM57" s="96" t="n">
        <v>0.3195916</v>
      </c>
      <c r="AN57" s="96" t="n">
        <v>0.18049242</v>
      </c>
      <c r="AP57" s="95" t="n">
        <v>0.061656225</v>
      </c>
      <c r="AQ57" s="95" t="n">
        <v>0.056103342</v>
      </c>
      <c r="AR57" s="95" t="n">
        <v>0.0026552649</v>
      </c>
      <c r="AS57" s="95" t="n">
        <v>0.0028976187</v>
      </c>
      <c r="AT57" s="152" t="n">
        <f aca="false">AW57+AZ57+BA57+BB57+BC57+BK57+BL57+BP57</f>
        <v>3.36350966717108E-006</v>
      </c>
      <c r="AU57" s="152" t="n">
        <f aca="false">AX57+AY57+BD57+BE57+BF57+BG57+BH57+BI57+BJ57+BM57+BQ57+BR57</f>
        <v>9.8197667610347E-009</v>
      </c>
      <c r="AV57" s="153" t="n">
        <f aca="false">BN57+BO57</f>
        <v>0.405828942</v>
      </c>
      <c r="AW57" s="154" t="n">
        <v>3.1552509E-006</v>
      </c>
      <c r="AX57" s="154" t="n">
        <v>9.5201534E-009</v>
      </c>
      <c r="AY57" s="154" t="n">
        <v>2.6010419E-013</v>
      </c>
      <c r="AZ57" s="154" t="n">
        <v>9.5361408E-013</v>
      </c>
      <c r="BA57" s="154" t="n">
        <v>0</v>
      </c>
      <c r="BB57" s="154" t="n">
        <v>4.1195792E-010</v>
      </c>
      <c r="BC57" s="154" t="n">
        <v>2.0757746E-007</v>
      </c>
      <c r="BD57" s="154" t="n">
        <v>9.1350534E-011</v>
      </c>
      <c r="BE57" s="154" t="n">
        <v>2.0780948E-010</v>
      </c>
      <c r="BF57" s="154" t="n">
        <v>1.0895895E-014</v>
      </c>
      <c r="BG57" s="154" t="n">
        <v>1.6183158E-016</v>
      </c>
      <c r="BH57" s="154" t="n">
        <v>1.3564261E-013</v>
      </c>
      <c r="BI57" s="154" t="n">
        <v>3.9111041E-014</v>
      </c>
      <c r="BJ57" s="154" t="n">
        <v>7.431458E-015</v>
      </c>
      <c r="BK57" s="154" t="n">
        <v>2.9869467E-011</v>
      </c>
      <c r="BL57" s="154" t="n">
        <v>2.3852617E-010</v>
      </c>
      <c r="BM57" s="154" t="n">
        <v>9.1180096E-021</v>
      </c>
      <c r="BN57" s="154" t="n">
        <v>0.059447122</v>
      </c>
      <c r="BO57" s="154" t="n">
        <v>0.34638182</v>
      </c>
      <c r="BP57" s="154" t="n">
        <v>0</v>
      </c>
      <c r="BQ57" s="154" t="n">
        <v>0</v>
      </c>
      <c r="BR57" s="154" t="n">
        <v>0</v>
      </c>
      <c r="BT57" s="96" t="n">
        <v>0.0001469758</v>
      </c>
      <c r="BU57" s="96" t="n">
        <v>1.4426061E-006</v>
      </c>
      <c r="BV57" s="96" t="n">
        <v>9.4802381E-005</v>
      </c>
      <c r="BW57" s="96" t="n">
        <v>1.5121412E-007</v>
      </c>
      <c r="BX57" s="96" t="n">
        <v>2.8317182E-006</v>
      </c>
      <c r="BY57" s="96" t="n">
        <v>1.9627752E-008</v>
      </c>
      <c r="BZ57" s="96" t="n">
        <v>2.6777939E-010</v>
      </c>
      <c r="CA57" s="96" t="n">
        <v>2.9561178E-008</v>
      </c>
      <c r="CB57" s="96" t="n">
        <v>2.9129904E-007</v>
      </c>
      <c r="CC57" s="96" t="n">
        <v>2.2049797E-007</v>
      </c>
      <c r="CD57" s="96" t="n">
        <v>0</v>
      </c>
      <c r="CE57" s="96" t="n">
        <v>2.0163315E-017</v>
      </c>
      <c r="CF57" s="96" t="n">
        <v>1.6509644E-013</v>
      </c>
      <c r="CG57" s="96" t="n">
        <v>2.8545537E-006</v>
      </c>
      <c r="CH57" s="96" t="n">
        <v>4.4328346E-005</v>
      </c>
      <c r="CI57" s="96" t="n">
        <v>3.7251029E-009</v>
      </c>
      <c r="CJ57" s="96" t="n">
        <v>0</v>
      </c>
      <c r="CL57" s="155" t="n">
        <v>1.3973988E-013</v>
      </c>
      <c r="CM57" s="155" t="n">
        <v>3.4000513</v>
      </c>
      <c r="CN57" s="156" t="n">
        <v>0.00081334684</v>
      </c>
      <c r="CO57" s="155" t="n">
        <v>0.00099147686</v>
      </c>
      <c r="CP57" s="155" t="n">
        <v>6.4135879E-011</v>
      </c>
      <c r="CQ57" s="155" t="n">
        <v>7.4846242E-009</v>
      </c>
      <c r="CR57" s="155" t="n">
        <v>0.0001056039</v>
      </c>
      <c r="CS57" s="155" t="n">
        <v>0.02180197</v>
      </c>
      <c r="CT57" s="155" t="n">
        <v>7.3006583E-009</v>
      </c>
      <c r="CU57" s="155" t="n">
        <v>6.9046593E-006</v>
      </c>
      <c r="CW57" s="97"/>
      <c r="CX57" s="101" t="s">
        <v>315</v>
      </c>
    </row>
    <row r="58" customFormat="false" ht="13.8" hidden="false" customHeight="false" outlineLevel="0" collapsed="false">
      <c r="A58" s="0" t="s">
        <v>316</v>
      </c>
      <c r="B58" s="26" t="s">
        <v>298</v>
      </c>
      <c r="C58" s="88" t="str">
        <f aca="false">MID(A58,1,12)</f>
        <v>A.020.01.111</v>
      </c>
      <c r="D58" s="2" t="s">
        <v>296</v>
      </c>
      <c r="E58" s="90" t="s">
        <v>255</v>
      </c>
      <c r="F58" s="91" t="str">
        <f aca="false">MID(A58, 21,85)</f>
        <v>Stoneware</v>
      </c>
      <c r="G58" s="133" t="n">
        <f aca="false">H58+I58+J58+K58</f>
        <v>0.0861923974918168</v>
      </c>
      <c r="H58" s="149" t="n">
        <f aca="false">N58+O58+P58+Q58</f>
        <v>0.008830015558</v>
      </c>
      <c r="I58" s="149" t="n">
        <f aca="false">L58+M58+R58+V58+T58</f>
        <v>0.0139835646485</v>
      </c>
      <c r="J58" s="150" t="n">
        <f aca="false">S58+U58+W58+X58</f>
        <v>0.00197797828531676</v>
      </c>
      <c r="K58" s="149" t="n">
        <v>0.061400839</v>
      </c>
      <c r="L58" s="130" t="n">
        <v>0.0044183253</v>
      </c>
      <c r="M58" s="130" t="n">
        <v>0.0090509322</v>
      </c>
      <c r="N58" s="130" t="n">
        <v>0.0080994049</v>
      </c>
      <c r="O58" s="157" t="n">
        <v>0.00058704762</v>
      </c>
      <c r="P58" s="157" t="n">
        <v>4.2613448E-005</v>
      </c>
      <c r="Q58" s="130" t="n">
        <v>0.00010094959</v>
      </c>
      <c r="R58" s="130" t="n">
        <v>0.00028027945</v>
      </c>
      <c r="S58" s="130" t="n">
        <v>0.00010450561</v>
      </c>
      <c r="T58" s="130" t="n">
        <v>0.00022621913</v>
      </c>
      <c r="U58" s="157" t="n">
        <v>0.0018730545</v>
      </c>
      <c r="V58" s="157" t="n">
        <v>7.8085685E-006</v>
      </c>
      <c r="W58" s="157" t="n">
        <v>4.1817146E-007</v>
      </c>
      <c r="X58" s="130" t="n">
        <v>3.8567608E-012</v>
      </c>
      <c r="Z58" s="151" t="n">
        <f aca="false">K58/0.15</f>
        <v>0.409338926666667</v>
      </c>
      <c r="AB58" s="133" t="n">
        <f aca="false">K58</f>
        <v>0.061400839</v>
      </c>
      <c r="AC58" s="133" t="n">
        <f aca="false">L58+M58+N58+O58+P58+Q58+R58</f>
        <v>0.022579552508</v>
      </c>
      <c r="AD58" s="133" t="n">
        <f aca="false">L58+M58+R58+W58</f>
        <v>0.01374995512146</v>
      </c>
      <c r="AE58" s="133" t="n">
        <f aca="false">V58+L58+M58+R58+T58</f>
        <v>0.0139835646485</v>
      </c>
      <c r="AF58" s="133" t="n">
        <f aca="false">S58+U58+X58</f>
        <v>0.00197756011385676</v>
      </c>
      <c r="AH58" s="0" t="n">
        <v>7.1242675</v>
      </c>
      <c r="AI58" s="96" t="n">
        <v>7.0004957</v>
      </c>
      <c r="AJ58" s="96" t="n">
        <v>0.075644909</v>
      </c>
      <c r="AK58" s="96" t="n">
        <v>0</v>
      </c>
      <c r="AL58" s="96" t="n">
        <v>0.0099725235</v>
      </c>
      <c r="AM58" s="96" t="n">
        <v>0.023440697</v>
      </c>
      <c r="AN58" s="96" t="n">
        <v>0.014713635</v>
      </c>
      <c r="AP58" s="95" t="n">
        <v>0.0098458784</v>
      </c>
      <c r="AQ58" s="95" t="n">
        <v>0.0089557577</v>
      </c>
      <c r="AR58" s="95" t="n">
        <v>0.00039038707</v>
      </c>
      <c r="AS58" s="95" t="n">
        <v>0.00049973354</v>
      </c>
      <c r="AT58" s="152" t="n">
        <f aca="false">AW58+AZ58+BA58+BB58+BC58+BK58+BL58+BP58</f>
        <v>5.3691592969253E-007</v>
      </c>
      <c r="AU58" s="152" t="n">
        <f aca="false">AX58+AY58+BD58+BE58+BF58+BG58+BH58+BI58+BJ58+BM58+BQ58+BR58</f>
        <v>1.4437391860213E-009</v>
      </c>
      <c r="AV58" s="153" t="n">
        <f aca="false">BN58+BO58</f>
        <v>0.0699906922866</v>
      </c>
      <c r="AW58" s="154" t="n">
        <v>3.7986977E-007</v>
      </c>
      <c r="AX58" s="154" t="n">
        <v>1.1461587E-009</v>
      </c>
      <c r="AY58" s="154" t="n">
        <v>3.1314692E-014</v>
      </c>
      <c r="AZ58" s="154" t="n">
        <v>5.4492233E-013</v>
      </c>
      <c r="BA58" s="154" t="n">
        <v>0</v>
      </c>
      <c r="BB58" s="154" t="n">
        <v>8.6523867E-010</v>
      </c>
      <c r="BC58" s="154" t="n">
        <v>1.5325279E-007</v>
      </c>
      <c r="BD58" s="154" t="n">
        <v>1.2908748E-010</v>
      </c>
      <c r="BE58" s="154" t="n">
        <v>1.6814111E-010</v>
      </c>
      <c r="BF58" s="154" t="n">
        <v>6.2262259E-015</v>
      </c>
      <c r="BG58" s="154" t="n">
        <v>9.2475189E-017</v>
      </c>
      <c r="BH58" s="154" t="n">
        <v>3.9529313E-014</v>
      </c>
      <c r="BI58" s="154" t="n">
        <v>2.262135E-013</v>
      </c>
      <c r="BJ58" s="154" t="n">
        <v>4.851981E-014</v>
      </c>
      <c r="BK58" s="154" t="n">
        <v>6.9084002E-012</v>
      </c>
      <c r="BL58" s="154" t="n">
        <v>2.9206777E-009</v>
      </c>
      <c r="BM58" s="154" t="n">
        <v>5.2102912E-021</v>
      </c>
      <c r="BN58" s="154" t="n">
        <v>8.7522866E-006</v>
      </c>
      <c r="BO58" s="154" t="n">
        <v>0.06998194</v>
      </c>
      <c r="BP58" s="154" t="n">
        <v>0</v>
      </c>
      <c r="BQ58" s="154" t="n">
        <v>0</v>
      </c>
      <c r="BR58" s="154" t="n">
        <v>0</v>
      </c>
      <c r="BT58" s="96" t="n">
        <v>2.5519991E-005</v>
      </c>
      <c r="BU58" s="96" t="n">
        <v>1.361207E-006</v>
      </c>
      <c r="BV58" s="96" t="n">
        <v>1.1413455E-005</v>
      </c>
      <c r="BW58" s="96" t="n">
        <v>3.4169994E-008</v>
      </c>
      <c r="BX58" s="96" t="n">
        <v>1.0594796E-006</v>
      </c>
      <c r="BY58" s="96" t="n">
        <v>5.1196536E-007</v>
      </c>
      <c r="BZ58" s="96" t="n">
        <v>1.5301679E-010</v>
      </c>
      <c r="CA58" s="96" t="n">
        <v>7.7692209E-007</v>
      </c>
      <c r="CB58" s="96" t="n">
        <v>6.0829369E-008</v>
      </c>
      <c r="CC58" s="96" t="n">
        <v>8.0047597E-008</v>
      </c>
      <c r="CD58" s="96" t="n">
        <v>0</v>
      </c>
      <c r="CE58" s="96" t="n">
        <v>1.1521894E-017</v>
      </c>
      <c r="CF58" s="96" t="n">
        <v>9.4340822E-014</v>
      </c>
      <c r="CG58" s="96" t="n">
        <v>1.5900378E-006</v>
      </c>
      <c r="CH58" s="96" t="n">
        <v>8.6296006E-006</v>
      </c>
      <c r="CI58" s="96" t="n">
        <v>2.1228726E-009</v>
      </c>
      <c r="CJ58" s="96" t="n">
        <v>0</v>
      </c>
      <c r="CL58" s="155" t="n">
        <v>7.9851359E-014</v>
      </c>
      <c r="CM58" s="155" t="n">
        <v>0.40934039</v>
      </c>
      <c r="CN58" s="156" t="n">
        <v>0.02153627</v>
      </c>
      <c r="CO58" s="155" t="n">
        <v>0.0010787178</v>
      </c>
      <c r="CP58" s="155" t="n">
        <v>1.8618232E-011</v>
      </c>
      <c r="CQ58" s="155" t="n">
        <v>4.1576237E-009</v>
      </c>
      <c r="CR58" s="155" t="n">
        <v>4.2106541E-005</v>
      </c>
      <c r="CS58" s="155" t="n">
        <v>0.062269001</v>
      </c>
      <c r="CT58" s="155" t="n">
        <v>4.1718047E-009</v>
      </c>
      <c r="CU58" s="155" t="n">
        <v>0.00018004597</v>
      </c>
      <c r="CW58" s="97"/>
      <c r="CX58" s="101" t="s">
        <v>317</v>
      </c>
    </row>
    <row r="59" customFormat="false" ht="13.8" hidden="false" customHeight="false" outlineLevel="0" collapsed="false">
      <c r="A59" s="0" t="s">
        <v>318</v>
      </c>
      <c r="B59" s="26" t="s">
        <v>298</v>
      </c>
      <c r="C59" s="88" t="str">
        <f aca="false">MID(A59,1,12)</f>
        <v>A.020.01.112</v>
      </c>
      <c r="D59" s="2" t="s">
        <v>296</v>
      </c>
      <c r="E59" s="90" t="s">
        <v>255</v>
      </c>
      <c r="F59" s="91" t="str">
        <f aca="false">MID(A59, 21,85)</f>
        <v>Tungsten Carbide - Cobalt (11%) primary from Canada</v>
      </c>
      <c r="G59" s="133" t="n">
        <f aca="false">H59+I59+J59+K59</f>
        <v>44.3184053422982</v>
      </c>
      <c r="H59" s="149" t="n">
        <f aca="false">N59+O59+P59+Q59</f>
        <v>0.434281833</v>
      </c>
      <c r="I59" s="149" t="n">
        <f aca="false">L59+M59+R59+V59+T59</f>
        <v>6.3476894204</v>
      </c>
      <c r="J59" s="150" t="n">
        <f aca="false">S59+U59+W59+X59</f>
        <v>34.4055364888982</v>
      </c>
      <c r="K59" s="149" t="n">
        <v>3.1308976</v>
      </c>
      <c r="L59" s="130" t="n">
        <v>0.62531027</v>
      </c>
      <c r="M59" s="130" t="n">
        <v>5.2511944</v>
      </c>
      <c r="N59" s="157" t="n">
        <v>0.18225628</v>
      </c>
      <c r="O59" s="157" t="n">
        <v>0.029253814</v>
      </c>
      <c r="P59" s="130" t="n">
        <v>0.090426469</v>
      </c>
      <c r="Q59" s="130" t="n">
        <v>0.13234527</v>
      </c>
      <c r="R59" s="130" t="n">
        <v>0.46110966</v>
      </c>
      <c r="S59" s="130" t="n">
        <v>33.132842</v>
      </c>
      <c r="T59" s="130" t="n">
        <v>0.0089835708</v>
      </c>
      <c r="U59" s="130" t="n">
        <v>1.2726537</v>
      </c>
      <c r="V59" s="157" t="n">
        <v>0.0010915196</v>
      </c>
      <c r="W59" s="130" t="n">
        <v>4.0788745E-005</v>
      </c>
      <c r="X59" s="130" t="n">
        <v>1.5315895E-010</v>
      </c>
      <c r="Z59" s="151" t="n">
        <f aca="false">K59/0.15</f>
        <v>20.8726506666667</v>
      </c>
      <c r="AB59" s="133" t="n">
        <f aca="false">K59</f>
        <v>3.1308976</v>
      </c>
      <c r="AC59" s="133" t="n">
        <f aca="false">L59+M59+N59+O59+P59+Q59+R59</f>
        <v>6.771896163</v>
      </c>
      <c r="AD59" s="133" t="n">
        <f aca="false">L59+M59+R59+W59</f>
        <v>6.337655118745</v>
      </c>
      <c r="AE59" s="133" t="n">
        <f aca="false">V59+L59+M59+R59+T59</f>
        <v>6.3476894204</v>
      </c>
      <c r="AF59" s="133" t="n">
        <f aca="false">S59+U59+X59</f>
        <v>34.4054957001532</v>
      </c>
      <c r="AH59" s="0" t="n">
        <v>365.28393</v>
      </c>
      <c r="AI59" s="96" t="n">
        <v>226.77897</v>
      </c>
      <c r="AJ59" s="96" t="n">
        <v>87.951683</v>
      </c>
      <c r="AK59" s="96" t="n">
        <v>0</v>
      </c>
      <c r="AL59" s="96" t="n">
        <v>16.32621</v>
      </c>
      <c r="AM59" s="96" t="n">
        <v>23.77702</v>
      </c>
      <c r="AN59" s="96" t="n">
        <v>10.45005</v>
      </c>
      <c r="AP59" s="95" t="n">
        <v>1.3787951</v>
      </c>
      <c r="AQ59" s="95" t="n">
        <v>1.307081</v>
      </c>
      <c r="AR59" s="95" t="n">
        <v>0.045990696</v>
      </c>
      <c r="AS59" s="95" t="n">
        <v>0.0257234</v>
      </c>
      <c r="AT59" s="152" t="n">
        <f aca="false">AW59+AZ59+BA59+BB59+BC59+BK59+BL59+BP59</f>
        <v>7.836217218185E-005</v>
      </c>
      <c r="AU59" s="152" t="n">
        <f aca="false">AX59+AY59+BD59+BE59+BF59+BG59+BH59+BI59+BJ59+BM59+BQ59+BR59</f>
        <v>1.70083929129742E-007</v>
      </c>
      <c r="AV59" s="153" t="n">
        <f aca="false">BN59+BO59</f>
        <v>3.6027171</v>
      </c>
      <c r="AW59" s="154" t="n">
        <v>1.9415656E-005</v>
      </c>
      <c r="AX59" s="154" t="n">
        <v>5.8583074E-008</v>
      </c>
      <c r="AY59" s="154" t="n">
        <v>1.6005063E-012</v>
      </c>
      <c r="AZ59" s="154" t="n">
        <v>9.4319185E-010</v>
      </c>
      <c r="BA59" s="154" t="n">
        <v>0</v>
      </c>
      <c r="BB59" s="154" t="n">
        <v>1.4395526E-008</v>
      </c>
      <c r="BC59" s="154" t="n">
        <v>4.5171365E-005</v>
      </c>
      <c r="BD59" s="154" t="n">
        <v>2.2838999E-009</v>
      </c>
      <c r="BE59" s="154" t="n">
        <v>1.0406738E-007</v>
      </c>
      <c r="BF59" s="154" t="n">
        <v>1.9231096E-009</v>
      </c>
      <c r="BG59" s="154" t="n">
        <v>8.5393567E-013</v>
      </c>
      <c r="BH59" s="154" t="n">
        <v>2.0022846E-009</v>
      </c>
      <c r="BI59" s="154" t="n">
        <v>1.00922E-009</v>
      </c>
      <c r="BJ59" s="154" t="n">
        <v>2.0965526E-010</v>
      </c>
      <c r="BK59" s="154" t="n">
        <v>2.2550136E-006</v>
      </c>
      <c r="BL59" s="154" t="n">
        <v>1.150433E-005</v>
      </c>
      <c r="BM59" s="154" t="n">
        <v>2.0691009E-019</v>
      </c>
      <c r="BN59" s="154" t="n">
        <v>1.6348416</v>
      </c>
      <c r="BO59" s="154" t="n">
        <v>1.9678755</v>
      </c>
      <c r="BP59" s="154" t="n">
        <v>4.68864E-010</v>
      </c>
      <c r="BQ59" s="154" t="n">
        <v>2.8512E-012</v>
      </c>
      <c r="BR59" s="154" t="n">
        <v>1.275648E-016</v>
      </c>
      <c r="BT59" s="96" t="n">
        <v>0.0080847409</v>
      </c>
      <c r="BU59" s="96" t="n">
        <v>0.00082961427</v>
      </c>
      <c r="BV59" s="96" t="n">
        <v>0.00058198489</v>
      </c>
      <c r="BW59" s="96" t="n">
        <v>6.3891468E-005</v>
      </c>
      <c r="BX59" s="96" t="n">
        <v>0.00077895795</v>
      </c>
      <c r="BY59" s="96" t="n">
        <v>3.997903E-005</v>
      </c>
      <c r="BZ59" s="96" t="n">
        <v>4.8496102E-005</v>
      </c>
      <c r="CA59" s="96" t="n">
        <v>0.00062217739</v>
      </c>
      <c r="CB59" s="96" t="n">
        <v>0.00012174638</v>
      </c>
      <c r="CC59" s="96" t="n">
        <v>9.0139443E-005</v>
      </c>
      <c r="CD59" s="96" t="n">
        <v>0</v>
      </c>
      <c r="CE59" s="96" t="n">
        <v>4.5755526E-016</v>
      </c>
      <c r="CF59" s="96" t="n">
        <v>3.7464447E-012</v>
      </c>
      <c r="CG59" s="96" t="n">
        <v>4.0757804E-005</v>
      </c>
      <c r="CH59" s="96" t="n">
        <v>0.00038645705</v>
      </c>
      <c r="CI59" s="96" t="n">
        <v>0.0044804718</v>
      </c>
      <c r="CJ59" s="96" t="n">
        <v>6.7308843E-008</v>
      </c>
      <c r="CL59" s="155" t="n">
        <v>3.1710419E-012</v>
      </c>
      <c r="CM59" s="155" t="n">
        <v>20.841588</v>
      </c>
      <c r="CN59" s="156" t="n">
        <v>0.32080958</v>
      </c>
      <c r="CO59" s="155" t="n">
        <v>0.48495875</v>
      </c>
      <c r="CP59" s="155" t="n">
        <v>3.2760264E-006</v>
      </c>
      <c r="CQ59" s="155" t="n">
        <v>1.1106282E-005</v>
      </c>
      <c r="CR59" s="155" t="n">
        <v>0.018808718</v>
      </c>
      <c r="CS59" s="155" t="n">
        <v>397.21043</v>
      </c>
      <c r="CT59" s="155" t="n">
        <v>0.0012776316</v>
      </c>
      <c r="CU59" s="155" t="n">
        <v>0.13118827</v>
      </c>
      <c r="CW59" s="97"/>
      <c r="CX59" s="101" t="s">
        <v>321</v>
      </c>
    </row>
    <row r="60" customFormat="false" ht="13.8" hidden="false" customHeight="false" outlineLevel="0" collapsed="false">
      <c r="A60" s="0" t="s">
        <v>322</v>
      </c>
      <c r="B60" s="26" t="s">
        <v>298</v>
      </c>
      <c r="C60" s="88" t="str">
        <f aca="false">MID(A60,1,12)</f>
        <v>A.020.01.113</v>
      </c>
      <c r="D60" s="2" t="s">
        <v>296</v>
      </c>
      <c r="E60" s="90" t="s">
        <v>255</v>
      </c>
      <c r="F60" s="91" t="str">
        <f aca="false">MID(A60, 21,85)</f>
        <v>Zirconia</v>
      </c>
      <c r="G60" s="133" t="n">
        <f aca="false">H60+I60+J60+K60</f>
        <v>0.572698705881764</v>
      </c>
      <c r="H60" s="149" t="n">
        <f aca="false">N60+O60+P60+Q60</f>
        <v>0.001551441271248</v>
      </c>
      <c r="I60" s="149" t="n">
        <f aca="false">L60+M60+R60+V60+T60</f>
        <v>0.0273472646105158</v>
      </c>
      <c r="J60" s="150" t="n">
        <f aca="false">S60+U60+W60+X60</f>
        <v>0.4958</v>
      </c>
      <c r="K60" s="149" t="n">
        <v>0.048</v>
      </c>
      <c r="L60" s="130" t="n">
        <v>0.0260559</v>
      </c>
      <c r="M60" s="130" t="n">
        <v>0.0012913642</v>
      </c>
      <c r="N60" s="130" t="n">
        <v>0.00155142</v>
      </c>
      <c r="O60" s="130" t="n">
        <v>0</v>
      </c>
      <c r="P60" s="157" t="n">
        <v>0</v>
      </c>
      <c r="Q60" s="157" t="n">
        <v>2.1271248E-008</v>
      </c>
      <c r="R60" s="157" t="n">
        <v>4.1051583E-010</v>
      </c>
      <c r="S60" s="130" t="n">
        <v>0.4958</v>
      </c>
      <c r="T60" s="130" t="n">
        <v>0</v>
      </c>
      <c r="U60" s="130" t="n">
        <v>0</v>
      </c>
      <c r="V60" s="130" t="n">
        <v>0</v>
      </c>
      <c r="W60" s="130" t="n">
        <v>0</v>
      </c>
      <c r="X60" s="130" t="n">
        <v>0</v>
      </c>
      <c r="Z60" s="151" t="n">
        <f aca="false">K60/0.15</f>
        <v>0.32</v>
      </c>
      <c r="AB60" s="133" t="n">
        <f aca="false">K60</f>
        <v>0.048</v>
      </c>
      <c r="AC60" s="133" t="n">
        <f aca="false">L60+M60+N60+O60+P60+Q60+R60</f>
        <v>0.0288987058817638</v>
      </c>
      <c r="AD60" s="133" t="n">
        <f aca="false">L60+M60+R60+W60</f>
        <v>0.0273472646105158</v>
      </c>
      <c r="AE60" s="133" t="n">
        <f aca="false">V60+L60+M60+R60+T60</f>
        <v>0.0273472646105158</v>
      </c>
      <c r="AF60" s="133" t="n">
        <f aca="false">S60+U60+X60</f>
        <v>0.4958</v>
      </c>
      <c r="AH60" s="0" t="n">
        <v>4.2</v>
      </c>
      <c r="AI60" s="96" t="n">
        <v>4.2</v>
      </c>
      <c r="AJ60" s="96" t="n">
        <v>0</v>
      </c>
      <c r="AK60" s="96" t="n">
        <v>0</v>
      </c>
      <c r="AL60" s="96" t="n">
        <v>0</v>
      </c>
      <c r="AM60" s="96" t="n">
        <v>0</v>
      </c>
      <c r="AN60" s="96" t="n">
        <v>0</v>
      </c>
      <c r="AP60" s="95" t="n">
        <v>0.013541362</v>
      </c>
      <c r="AQ60" s="95" t="n">
        <v>0.012847094</v>
      </c>
      <c r="AR60" s="95" t="n">
        <v>0.00039438772</v>
      </c>
      <c r="AS60" s="95" t="n">
        <v>0.00029988</v>
      </c>
      <c r="AT60" s="152" t="n">
        <f aca="false">AW60+AZ60+BA60+BB60+BC60+BK60+BL60+BP60</f>
        <v>7.702095E-007</v>
      </c>
      <c r="AU60" s="152" t="n">
        <f aca="false">AX60+AY60+BD60+BE60+BF60+BG60+BH60+BI60+BJ60+BM60+BQ60+BR60</f>
        <v>1.45853448E-009</v>
      </c>
      <c r="AV60" s="153" t="n">
        <f aca="false">BN60+BO60</f>
        <v>0.042</v>
      </c>
      <c r="AW60" s="154" t="n">
        <v>2.9696E-007</v>
      </c>
      <c r="AX60" s="154" t="n">
        <v>8.96E-010</v>
      </c>
      <c r="AY60" s="154" t="n">
        <v>2.448E-014</v>
      </c>
      <c r="AZ60" s="154" t="n">
        <v>0</v>
      </c>
      <c r="BA60" s="154" t="n">
        <v>0</v>
      </c>
      <c r="BB60" s="154" t="n">
        <v>4.95E-011</v>
      </c>
      <c r="BC60" s="154" t="n">
        <v>4.732E-007</v>
      </c>
      <c r="BD60" s="154" t="n">
        <v>1.131E-011</v>
      </c>
      <c r="BE60" s="154" t="n">
        <v>5.512E-010</v>
      </c>
      <c r="BF60" s="154" t="n">
        <v>0</v>
      </c>
      <c r="BG60" s="154" t="n">
        <v>0</v>
      </c>
      <c r="BH60" s="154" t="n">
        <v>0</v>
      </c>
      <c r="BI60" s="154" t="n">
        <v>0</v>
      </c>
      <c r="BJ60" s="154" t="n">
        <v>0</v>
      </c>
      <c r="BK60" s="154" t="n">
        <v>0</v>
      </c>
      <c r="BL60" s="154" t="n">
        <v>0</v>
      </c>
      <c r="BM60" s="154" t="n">
        <v>0</v>
      </c>
      <c r="BN60" s="154" t="n">
        <v>0</v>
      </c>
      <c r="BO60" s="154" t="n">
        <v>0.042</v>
      </c>
      <c r="BP60" s="154" t="n">
        <v>0</v>
      </c>
      <c r="BQ60" s="154" t="n">
        <v>0</v>
      </c>
      <c r="BR60" s="154" t="n">
        <v>0</v>
      </c>
      <c r="BT60" s="96" t="n">
        <v>2.6292933E-005</v>
      </c>
      <c r="BU60" s="96" t="n">
        <v>3.8001393E-006</v>
      </c>
      <c r="BV60" s="96" t="n">
        <v>8.9224491E-006</v>
      </c>
      <c r="BW60" s="96" t="n">
        <v>4.8086505E-014</v>
      </c>
      <c r="BX60" s="96" t="n">
        <v>3.1303054E-006</v>
      </c>
      <c r="BY60" s="96" t="n">
        <v>0</v>
      </c>
      <c r="BZ60" s="96" t="n">
        <v>0</v>
      </c>
      <c r="CA60" s="96" t="n">
        <v>0</v>
      </c>
      <c r="CB60" s="96" t="n">
        <v>0</v>
      </c>
      <c r="CC60" s="96" t="n">
        <v>1.4075309E-011</v>
      </c>
      <c r="CD60" s="96" t="n">
        <v>0</v>
      </c>
      <c r="CE60" s="96" t="n">
        <v>0</v>
      </c>
      <c r="CF60" s="96" t="n">
        <v>0</v>
      </c>
      <c r="CG60" s="96" t="n">
        <v>5.4324141E-007</v>
      </c>
      <c r="CH60" s="96" t="n">
        <v>5.1196645E-006</v>
      </c>
      <c r="CI60" s="96" t="n">
        <v>4.7771189E-006</v>
      </c>
      <c r="CJ60" s="96" t="n">
        <v>0</v>
      </c>
      <c r="CL60" s="155" t="n">
        <v>0</v>
      </c>
      <c r="CM60" s="155" t="n">
        <v>0.32</v>
      </c>
      <c r="CN60" s="156" t="n">
        <v>0.0013492545</v>
      </c>
      <c r="CO60" s="155" t="n">
        <v>0.0026</v>
      </c>
      <c r="CP60" s="155" t="n">
        <v>0</v>
      </c>
      <c r="CQ60" s="155" t="n">
        <v>0</v>
      </c>
      <c r="CR60" s="155" t="n">
        <v>0.00015888886</v>
      </c>
      <c r="CS60" s="155" t="n">
        <v>0</v>
      </c>
      <c r="CT60" s="155" t="n">
        <v>0</v>
      </c>
      <c r="CU60" s="155" t="n">
        <v>0</v>
      </c>
      <c r="CW60" s="97"/>
      <c r="CX60" s="101" t="s">
        <v>325</v>
      </c>
    </row>
    <row r="61" customFormat="false" ht="13.8" hidden="false" customHeight="false" outlineLevel="0" collapsed="false">
      <c r="A61" s="0" t="s">
        <v>326</v>
      </c>
      <c r="B61" s="26" t="s">
        <v>298</v>
      </c>
      <c r="C61" s="88" t="str">
        <f aca="false">MID(A61,1,12)</f>
        <v>A.020.01.114</v>
      </c>
      <c r="D61" s="2" t="s">
        <v>296</v>
      </c>
      <c r="E61" s="90" t="s">
        <v>255</v>
      </c>
      <c r="F61" s="91" t="str">
        <f aca="false">MID(A61, 21,85)</f>
        <v>Tungsten Carbide - Cobalt (11%) primary from China</v>
      </c>
      <c r="G61" s="133" t="n">
        <f aca="false">H61+I61+J61+K61</f>
        <v>45.9239010199379</v>
      </c>
      <c r="H61" s="149" t="n">
        <f aca="false">N61+O61+P61+Q61</f>
        <v>3.22930547</v>
      </c>
      <c r="I61" s="149" t="n">
        <f aca="false">L61+M61+R61+V61+T61</f>
        <v>4.066825809933</v>
      </c>
      <c r="J61" s="150" t="n">
        <f aca="false">S61+U61+W61+X61</f>
        <v>33.6996355400049</v>
      </c>
      <c r="K61" s="149" t="n">
        <v>4.9281342</v>
      </c>
      <c r="L61" s="130" t="n">
        <v>2.4709128</v>
      </c>
      <c r="M61" s="130" t="n">
        <v>0.5813023</v>
      </c>
      <c r="N61" s="130" t="n">
        <v>1.1150241</v>
      </c>
      <c r="O61" s="130" t="n">
        <v>0.66654352</v>
      </c>
      <c r="P61" s="157" t="n">
        <v>0.33387185</v>
      </c>
      <c r="Q61" s="157" t="n">
        <v>1.113866</v>
      </c>
      <c r="R61" s="157" t="n">
        <v>0.99089774</v>
      </c>
      <c r="S61" s="130" t="n">
        <v>33.259327</v>
      </c>
      <c r="T61" s="130" t="n">
        <v>0.023701018</v>
      </c>
      <c r="U61" s="130" t="n">
        <v>0.36401878</v>
      </c>
      <c r="V61" s="130" t="n">
        <v>1.1951933E-005</v>
      </c>
      <c r="W61" s="130" t="n">
        <v>0.07628976</v>
      </c>
      <c r="X61" s="130" t="n">
        <v>4.8817962E-012</v>
      </c>
      <c r="Z61" s="151" t="n">
        <f aca="false">K61/0.15</f>
        <v>32.854228</v>
      </c>
      <c r="AB61" s="133" t="n">
        <f aca="false">K61</f>
        <v>4.9281342</v>
      </c>
      <c r="AC61" s="133" t="n">
        <f aca="false">L61+M61+N61+O61+P61+Q61+R61</f>
        <v>7.27241831</v>
      </c>
      <c r="AD61" s="133" t="n">
        <f aca="false">L61+M61+R61+W61</f>
        <v>4.1194026</v>
      </c>
      <c r="AE61" s="133" t="n">
        <f aca="false">V61+L61+M61+R61+T61</f>
        <v>4.066825809933</v>
      </c>
      <c r="AF61" s="133" t="n">
        <f aca="false">S61+U61+X61</f>
        <v>33.6233457800049</v>
      </c>
      <c r="AH61" s="0" t="n">
        <v>416.43961</v>
      </c>
      <c r="AI61" s="96" t="n">
        <v>295.39942</v>
      </c>
      <c r="AJ61" s="96" t="n">
        <v>45.462685</v>
      </c>
      <c r="AK61" s="96" t="n">
        <v>0</v>
      </c>
      <c r="AL61" s="96" t="n">
        <v>26.427362</v>
      </c>
      <c r="AM61" s="96" t="n">
        <v>28.20597</v>
      </c>
      <c r="AN61" s="96" t="n">
        <v>20.944175</v>
      </c>
      <c r="AP61" s="95" t="n">
        <v>1.5999091</v>
      </c>
      <c r="AQ61" s="95" t="n">
        <v>1.5372267</v>
      </c>
      <c r="AR61" s="95" t="n">
        <v>0.044457071</v>
      </c>
      <c r="AS61" s="95" t="n">
        <v>0.018225364</v>
      </c>
      <c r="AT61" s="152" t="n">
        <f aca="false">AW61+AZ61+BA61+BB61+BC61+BK61+BL61+BP61</f>
        <v>9.215987313645E-005</v>
      </c>
      <c r="AU61" s="152" t="n">
        <f aca="false">AX61+AY61+BD61+BE61+BF61+BG61+BH61+BI61+BJ61+BM61+BQ61+BR61</f>
        <v>1.64412244307207E-007</v>
      </c>
      <c r="AV61" s="153" t="n">
        <f aca="false">BN61+BO61</f>
        <v>2.55257196</v>
      </c>
      <c r="AW61" s="154" t="n">
        <v>3.0503788E-005</v>
      </c>
      <c r="AX61" s="154" t="n">
        <v>9.2037766E-008</v>
      </c>
      <c r="AY61" s="154" t="n">
        <v>2.5145806E-012</v>
      </c>
      <c r="AZ61" s="154" t="n">
        <v>2.6042045E-010</v>
      </c>
      <c r="BA61" s="154" t="n">
        <v>0</v>
      </c>
      <c r="BB61" s="154" t="n">
        <v>3.8933816E-008</v>
      </c>
      <c r="BC61" s="154" t="n">
        <v>4.746352E-005</v>
      </c>
      <c r="BD61" s="154" t="n">
        <v>7.933471E-009</v>
      </c>
      <c r="BE61" s="154" t="n">
        <v>5.8691549E-008</v>
      </c>
      <c r="BF61" s="154" t="n">
        <v>1.9259219E-009</v>
      </c>
      <c r="BG61" s="154" t="n">
        <v>1.2578866E-012</v>
      </c>
      <c r="BH61" s="154" t="n">
        <v>2.5911585E-009</v>
      </c>
      <c r="BI61" s="154" t="n">
        <v>1.0164693E-009</v>
      </c>
      <c r="BJ61" s="154" t="n">
        <v>2.1213614E-010</v>
      </c>
      <c r="BK61" s="154" t="n">
        <v>2.3003129E-006</v>
      </c>
      <c r="BL61" s="154" t="n">
        <v>1.1853058E-005</v>
      </c>
      <c r="BM61" s="154" t="n">
        <v>6.5950629E-021</v>
      </c>
      <c r="BN61" s="154" t="n">
        <v>1.6488378</v>
      </c>
      <c r="BO61" s="154" t="n">
        <v>0.90373416</v>
      </c>
      <c r="BP61" s="154" t="n">
        <v>0</v>
      </c>
      <c r="BQ61" s="154" t="n">
        <v>0</v>
      </c>
      <c r="BR61" s="154" t="n">
        <v>0</v>
      </c>
      <c r="BT61" s="96" t="n">
        <v>0.0088976015</v>
      </c>
      <c r="BU61" s="96" t="n">
        <v>0.00041582893</v>
      </c>
      <c r="BV61" s="96" t="n">
        <v>0.00091606304</v>
      </c>
      <c r="BW61" s="96" t="n">
        <v>0.00011745911</v>
      </c>
      <c r="BX61" s="96" t="n">
        <v>0.00094456993</v>
      </c>
      <c r="BY61" s="96" t="n">
        <v>1.1049258E-005</v>
      </c>
      <c r="BZ61" s="96" t="n">
        <v>4.8631406E-005</v>
      </c>
      <c r="CA61" s="96" t="n">
        <v>5.3528297E-005</v>
      </c>
      <c r="CB61" s="96" t="n">
        <v>0.0004982643</v>
      </c>
      <c r="CC61" s="96" t="n">
        <v>0.00075321309</v>
      </c>
      <c r="CD61" s="96" t="n">
        <v>0</v>
      </c>
      <c r="CE61" s="96" t="n">
        <v>1.458414E-017</v>
      </c>
      <c r="CF61" s="96" t="n">
        <v>3.182104E-008</v>
      </c>
      <c r="CG61" s="96" t="n">
        <v>0.00023618224</v>
      </c>
      <c r="CH61" s="96" t="n">
        <v>0.00041466673</v>
      </c>
      <c r="CI61" s="96" t="n">
        <v>0.0044881133</v>
      </c>
      <c r="CJ61" s="96" t="n">
        <v>0</v>
      </c>
      <c r="CL61" s="155" t="n">
        <v>2.6933574E-008</v>
      </c>
      <c r="CM61" s="155" t="n">
        <v>32.843469</v>
      </c>
      <c r="CN61" s="156" t="n">
        <v>0.31124096</v>
      </c>
      <c r="CO61" s="155" t="n">
        <v>0.27969799</v>
      </c>
      <c r="CP61" s="155" t="n">
        <v>3.5505621E-006</v>
      </c>
      <c r="CQ61" s="155" t="n">
        <v>4.2299971E-005</v>
      </c>
      <c r="CR61" s="155" t="n">
        <v>0.01617537</v>
      </c>
      <c r="CS61" s="155" t="n">
        <v>402.36598</v>
      </c>
      <c r="CT61" s="155" t="n">
        <v>0.0012794828</v>
      </c>
      <c r="CU61" s="155" t="n">
        <v>0.011896155</v>
      </c>
      <c r="CW61" s="97"/>
      <c r="CX61" s="101"/>
    </row>
    <row r="62" customFormat="false" ht="13.8" hidden="false" customHeight="false" outlineLevel="0" collapsed="false">
      <c r="A62" s="0" t="s">
        <v>329</v>
      </c>
      <c r="B62" s="26" t="s">
        <v>298</v>
      </c>
      <c r="C62" s="88" t="str">
        <f aca="false">MID(A62,1,12)</f>
        <v>A.020.01.115</v>
      </c>
      <c r="D62" s="2" t="s">
        <v>296</v>
      </c>
      <c r="E62" s="90" t="s">
        <v>255</v>
      </c>
      <c r="F62" s="91" t="str">
        <f aca="false">MID(A62, 21,85)</f>
        <v>Tungsten Carbide - Cobalt (11%) chemical recycling Canada estimate</v>
      </c>
      <c r="G62" s="133" t="n">
        <f aca="false">H62+I62+J62+K62</f>
        <v>8.57597090840768</v>
      </c>
      <c r="H62" s="149" t="n">
        <f aca="false">N62+O62+P62+Q62</f>
        <v>0.15762466631</v>
      </c>
      <c r="I62" s="149" t="n">
        <f aca="false">L62+M62+R62+V62+T62</f>
        <v>5.41818716345</v>
      </c>
      <c r="J62" s="150" t="n">
        <f aca="false">S62+U62+W62+X62</f>
        <v>0.918808978647674</v>
      </c>
      <c r="K62" s="149" t="n">
        <v>2.0813501</v>
      </c>
      <c r="L62" s="130" t="n">
        <v>0.1538322</v>
      </c>
      <c r="M62" s="130" t="n">
        <v>5.0589041</v>
      </c>
      <c r="N62" s="130" t="n">
        <v>0.08692473</v>
      </c>
      <c r="O62" s="130" t="n">
        <v>0.026008465</v>
      </c>
      <c r="P62" s="157" t="n">
        <v>0.00033262031</v>
      </c>
      <c r="Q62" s="157" t="n">
        <v>0.044358851</v>
      </c>
      <c r="R62" s="157" t="n">
        <v>0.1964823</v>
      </c>
      <c r="S62" s="130" t="n">
        <v>0.010834236</v>
      </c>
      <c r="T62" s="130" t="n">
        <v>0.0087205253</v>
      </c>
      <c r="U62" s="130" t="n">
        <v>0.90793444</v>
      </c>
      <c r="V62" s="130" t="n">
        <v>0.00024803815</v>
      </c>
      <c r="W62" s="130" t="n">
        <v>4.0302499E-005</v>
      </c>
      <c r="X62" s="130" t="n">
        <v>1.4867434E-010</v>
      </c>
      <c r="Z62" s="151" t="n">
        <f aca="false">K62/0.15</f>
        <v>13.8756673333333</v>
      </c>
      <c r="AB62" s="133" t="n">
        <f aca="false">K62</f>
        <v>2.0813501</v>
      </c>
      <c r="AC62" s="133" t="n">
        <f aca="false">L62+M62+N62+O62+P62+Q62+R62</f>
        <v>5.56684326631</v>
      </c>
      <c r="AD62" s="133" t="n">
        <f aca="false">L62+M62+R62+W62</f>
        <v>5.409258902499</v>
      </c>
      <c r="AE62" s="133" t="n">
        <f aca="false">V62+L62+M62+R62+T62</f>
        <v>5.41818716345</v>
      </c>
      <c r="AF62" s="133" t="n">
        <f aca="false">S62+U62+X62</f>
        <v>0.918768676148674</v>
      </c>
      <c r="AH62" s="0" t="n">
        <v>289.20213</v>
      </c>
      <c r="AI62" s="96" t="n">
        <v>184.08496</v>
      </c>
      <c r="AJ62" s="96" t="n">
        <v>60.051939</v>
      </c>
      <c r="AK62" s="96" t="n">
        <v>0</v>
      </c>
      <c r="AL62" s="96" t="n">
        <v>14.784386</v>
      </c>
      <c r="AM62" s="96" t="n">
        <v>20.858096</v>
      </c>
      <c r="AN62" s="96" t="n">
        <v>9.422748</v>
      </c>
      <c r="AP62" s="95" t="n">
        <v>0.85880321</v>
      </c>
      <c r="AQ62" s="95" t="n">
        <v>0.8116883</v>
      </c>
      <c r="AR62" s="95" t="n">
        <v>0.035902169</v>
      </c>
      <c r="AS62" s="95" t="n">
        <v>0.011212739</v>
      </c>
      <c r="AT62" s="152" t="n">
        <f aca="false">AW62+AZ62+BA62+BB62+BC62+BK62+BL62+BP62</f>
        <v>4.866236818481E-005</v>
      </c>
      <c r="AU62" s="152" t="n">
        <f aca="false">AX62+AY62+BD62+BE62+BF62+BG62+BH62+BI62+BJ62+BM62+BQ62+BR62</f>
        <v>1.327742922604E-007</v>
      </c>
      <c r="AV62" s="153" t="n">
        <f aca="false">BN62+BO62</f>
        <v>1.5704115962</v>
      </c>
      <c r="AW62" s="154" t="n">
        <v>1.2922452E-005</v>
      </c>
      <c r="AX62" s="154" t="n">
        <v>3.8991508E-008</v>
      </c>
      <c r="AY62" s="154" t="n">
        <v>1.0652367E-012</v>
      </c>
      <c r="AZ62" s="154" t="n">
        <v>9.4255822E-010</v>
      </c>
      <c r="BA62" s="154" t="n">
        <v>0</v>
      </c>
      <c r="BB62" s="154" t="n">
        <v>2.8647682E-009</v>
      </c>
      <c r="BC62" s="154" t="n">
        <v>3.5732551E-005</v>
      </c>
      <c r="BD62" s="154" t="n">
        <v>5.9572254E-010</v>
      </c>
      <c r="BE62" s="154" t="n">
        <v>9.3178774E-008</v>
      </c>
      <c r="BF62" s="154" t="n">
        <v>2.7796602E-012</v>
      </c>
      <c r="BG62" s="154" t="n">
        <v>1.8231683E-013</v>
      </c>
      <c r="BH62" s="154" t="n">
        <v>1.2694675E-012</v>
      </c>
      <c r="BI62" s="154" t="n">
        <v>1.1675728E-013</v>
      </c>
      <c r="BJ62" s="154" t="n">
        <v>2.2954124E-014</v>
      </c>
      <c r="BK62" s="154" t="n">
        <v>1.1030549E-010</v>
      </c>
      <c r="BL62" s="154" t="n">
        <v>2.9786889E-009</v>
      </c>
      <c r="BM62" s="154" t="n">
        <v>2.0085161E-019</v>
      </c>
      <c r="BN62" s="154" t="n">
        <v>0.0010947962</v>
      </c>
      <c r="BO62" s="154" t="n">
        <v>1.5693168</v>
      </c>
      <c r="BP62" s="154" t="n">
        <v>4.68864E-010</v>
      </c>
      <c r="BQ62" s="154" t="n">
        <v>2.8512E-012</v>
      </c>
      <c r="BR62" s="154" t="n">
        <v>1.275648E-016</v>
      </c>
      <c r="BT62" s="96" t="n">
        <v>0.0028781946</v>
      </c>
      <c r="BU62" s="96" t="n">
        <v>0.00075095283</v>
      </c>
      <c r="BV62" s="96" t="n">
        <v>0.00038689041</v>
      </c>
      <c r="BW62" s="96" t="n">
        <v>3.2885421E-005</v>
      </c>
      <c r="BX62" s="96" t="n">
        <v>0.00071676315</v>
      </c>
      <c r="BY62" s="96" t="n">
        <v>3.1072876E-005</v>
      </c>
      <c r="BZ62" s="96" t="n">
        <v>5.8986471E-009</v>
      </c>
      <c r="CA62" s="96" t="n">
        <v>0.00061145676</v>
      </c>
      <c r="CB62" s="96" t="n">
        <v>5.7155903E-007</v>
      </c>
      <c r="CC62" s="96" t="n">
        <v>3.0430062E-005</v>
      </c>
      <c r="CD62" s="96" t="n">
        <v>0</v>
      </c>
      <c r="CE62" s="96" t="n">
        <v>4.4415771E-016</v>
      </c>
      <c r="CF62" s="96" t="n">
        <v>3.6367461E-012</v>
      </c>
      <c r="CG62" s="96" t="n">
        <v>1.807108E-005</v>
      </c>
      <c r="CH62" s="96" t="n">
        <v>0.0002989453</v>
      </c>
      <c r="CI62" s="96" t="n">
        <v>8.1921634E-008</v>
      </c>
      <c r="CJ62" s="96" t="n">
        <v>6.7308843E-008</v>
      </c>
      <c r="CL62" s="155" t="n">
        <v>3.0781915E-012</v>
      </c>
      <c r="CM62" s="155" t="n">
        <v>13.844602</v>
      </c>
      <c r="CN62" s="156" t="n">
        <v>0.018176205</v>
      </c>
      <c r="CO62" s="155" t="n">
        <v>0.42951976</v>
      </c>
      <c r="CP62" s="155" t="n">
        <v>5.9181281E-010</v>
      </c>
      <c r="CQ62" s="155" t="n">
        <v>7.1071261E-008</v>
      </c>
      <c r="CR62" s="155" t="n">
        <v>0.015772809</v>
      </c>
      <c r="CS62" s="155" t="n">
        <v>0.089751658</v>
      </c>
      <c r="CT62" s="155" t="n">
        <v>1.8638078E-006</v>
      </c>
      <c r="CU62" s="155" t="n">
        <v>0.12848304</v>
      </c>
      <c r="CW62" s="97"/>
      <c r="CX62" s="101"/>
    </row>
    <row r="63" customFormat="false" ht="13.8" hidden="false" customHeight="false" outlineLevel="0" collapsed="false">
      <c r="B63" s="26"/>
      <c r="C63" s="88"/>
      <c r="D63" s="2"/>
      <c r="E63" s="90"/>
      <c r="J63" s="158"/>
      <c r="P63" s="102"/>
      <c r="Q63" s="102"/>
      <c r="R63" s="102"/>
      <c r="AT63" s="102"/>
      <c r="AU63" s="102"/>
      <c r="AV63" s="159"/>
      <c r="CN63" s="160"/>
      <c r="CW63" s="99"/>
      <c r="CX63" s="100"/>
    </row>
    <row r="64" customFormat="false" ht="13.8" hidden="false" customHeight="false" outlineLevel="0" collapsed="false">
      <c r="B64" s="26"/>
      <c r="C64" s="88"/>
      <c r="D64" s="3" t="s">
        <v>332</v>
      </c>
      <c r="E64" s="90"/>
      <c r="J64" s="158"/>
      <c r="P64" s="102"/>
      <c r="Q64" s="102"/>
      <c r="R64" s="102"/>
      <c r="AT64" s="102"/>
      <c r="AU64" s="102"/>
      <c r="AV64" s="159"/>
      <c r="CN64" s="160"/>
      <c r="CW64" s="99"/>
      <c r="CX64" s="74"/>
    </row>
    <row r="65" customFormat="false" ht="13.8" hidden="false" customHeight="false" outlineLevel="0" collapsed="false">
      <c r="A65" s="0" t="s">
        <v>333</v>
      </c>
      <c r="B65" s="26" t="s">
        <v>334</v>
      </c>
      <c r="C65" s="88" t="str">
        <f aca="false">MID(A65,1,12)</f>
        <v>A.030.02.101</v>
      </c>
      <c r="D65" s="2" t="s">
        <v>332</v>
      </c>
      <c r="E65" s="90" t="s">
        <v>255</v>
      </c>
      <c r="F65" s="91" t="str">
        <f aca="false">MID(A65, 21,85)</f>
        <v>HCL (hydrochloric acid)</v>
      </c>
      <c r="G65" s="133" t="n">
        <f aca="false">H65+I65+J65+K65</f>
        <v>0.123356910331486</v>
      </c>
      <c r="H65" s="149" t="n">
        <f aca="false">N65+O65+P65+Q65</f>
        <v>0.0024113106</v>
      </c>
      <c r="I65" s="149" t="n">
        <f aca="false">L65+M65+R65+V65+T65</f>
        <v>0.08958601684273</v>
      </c>
      <c r="J65" s="150" t="n">
        <f aca="false">S65+U65+W65+X65</f>
        <v>8.82588875631828E-006</v>
      </c>
      <c r="K65" s="149" t="n">
        <v>0.031350757</v>
      </c>
      <c r="L65" s="130" t="n">
        <v>0.0053960579</v>
      </c>
      <c r="M65" s="130" t="n">
        <v>0.00047035653</v>
      </c>
      <c r="N65" s="130" t="n">
        <v>0.00041724676</v>
      </c>
      <c r="O65" s="130" t="n">
        <v>0.001381041</v>
      </c>
      <c r="P65" s="130" t="n">
        <v>0.00038986186</v>
      </c>
      <c r="Q65" s="130" t="n">
        <v>0.00022316098</v>
      </c>
      <c r="R65" s="157" t="n">
        <v>0.0042068269</v>
      </c>
      <c r="S65" s="157" t="n">
        <v>1.5791521E-007</v>
      </c>
      <c r="T65" s="157" t="n">
        <v>0.079512726</v>
      </c>
      <c r="U65" s="157" t="n">
        <v>8.6645236E-006</v>
      </c>
      <c r="V65" s="157" t="n">
        <v>4.951273E-008</v>
      </c>
      <c r="W65" s="157" t="n">
        <v>3.4499145E-009</v>
      </c>
      <c r="X65" s="130" t="n">
        <v>3.1818276E-014</v>
      </c>
      <c r="Z65" s="151" t="n">
        <f aca="false">K65/0.15</f>
        <v>0.209005046666667</v>
      </c>
      <c r="AB65" s="133" t="n">
        <f aca="false">K65</f>
        <v>0.031350757</v>
      </c>
      <c r="AC65" s="133" t="n">
        <f aca="false">L65+M65+N65+O65+P65+Q65+R65</f>
        <v>0.01248455193</v>
      </c>
      <c r="AD65" s="133" t="n">
        <f aca="false">L65+M65+R65+W65</f>
        <v>0.0100732447799145</v>
      </c>
      <c r="AE65" s="133" t="n">
        <f aca="false">V65+L65+M65+R65+T65</f>
        <v>0.08958601684273</v>
      </c>
      <c r="AF65" s="133" t="n">
        <f aca="false">S65+U65+X65</f>
        <v>8.82243884181828E-006</v>
      </c>
      <c r="AH65" s="0" t="n">
        <v>6.4803048</v>
      </c>
      <c r="AI65" s="96" t="n">
        <v>6.1131773</v>
      </c>
      <c r="AJ65" s="96" t="n">
        <v>1.3095241E-005</v>
      </c>
      <c r="AK65" s="96" t="n">
        <v>0</v>
      </c>
      <c r="AL65" s="96" t="n">
        <v>0.034427353</v>
      </c>
      <c r="AM65" s="96" t="n">
        <v>4.3767733E-005</v>
      </c>
      <c r="AN65" s="96" t="n">
        <v>0.33264325</v>
      </c>
      <c r="AP65" s="95" t="n">
        <v>0.0055089001</v>
      </c>
      <c r="AQ65" s="95" t="n">
        <v>0.004882436</v>
      </c>
      <c r="AR65" s="95" t="n">
        <v>0.00018998414</v>
      </c>
      <c r="AS65" s="95" t="n">
        <v>0.00043647996</v>
      </c>
      <c r="AT65" s="152" t="n">
        <f aca="false">AW65+AZ65+BA65+BB65+BC65+BK65+BL65+BP65</f>
        <v>2.92711992812609E-007</v>
      </c>
      <c r="AU65" s="152" t="n">
        <f aca="false">AX65+AY65+BD65+BE65+BF65+BG65+BH65+BI65+BJ65+BM65+BQ65+BR65</f>
        <v>7.02604081588626E-010</v>
      </c>
      <c r="AV65" s="153" t="n">
        <f aca="false">BN65+BO65</f>
        <v>0.061131646110425</v>
      </c>
      <c r="AW65" s="154" t="n">
        <v>1.9395671E-007</v>
      </c>
      <c r="AX65" s="154" t="n">
        <v>5.8521421E-010</v>
      </c>
      <c r="AY65" s="154" t="n">
        <v>1.5988888E-014</v>
      </c>
      <c r="AZ65" s="154" t="n">
        <v>4.4956093E-015</v>
      </c>
      <c r="BA65" s="154" t="n">
        <v>0</v>
      </c>
      <c r="BB65" s="154" t="n">
        <v>1.3420915E-011</v>
      </c>
      <c r="BC65" s="154" t="n">
        <v>9.8012784E-008</v>
      </c>
      <c r="BD65" s="154" t="n">
        <v>3.0541682E-012</v>
      </c>
      <c r="BE65" s="154" t="n">
        <v>1.1416221E-010</v>
      </c>
      <c r="BF65" s="154" t="n">
        <v>5.1366363E-017</v>
      </c>
      <c r="BG65" s="154" t="n">
        <v>7.6292031E-019</v>
      </c>
      <c r="BH65" s="154" t="n">
        <v>1.2721789E-013</v>
      </c>
      <c r="BI65" s="154" t="n">
        <v>2.5289691E-014</v>
      </c>
      <c r="BJ65" s="154" t="n">
        <v>4.9447903E-015</v>
      </c>
      <c r="BK65" s="154" t="n">
        <v>5.7436272E-011</v>
      </c>
      <c r="BL65" s="154" t="n">
        <v>6.7163713E-010</v>
      </c>
      <c r="BM65" s="154" t="n">
        <v>4.2984902E-023</v>
      </c>
      <c r="BN65" s="154" t="n">
        <v>1.3110425E-008</v>
      </c>
      <c r="BO65" s="154" t="n">
        <v>0.061131633</v>
      </c>
      <c r="BP65" s="154" t="n">
        <v>0</v>
      </c>
      <c r="BQ65" s="154" t="n">
        <v>0</v>
      </c>
      <c r="BR65" s="154" t="n">
        <v>0</v>
      </c>
      <c r="BT65" s="96" t="n">
        <v>1.96843E-005</v>
      </c>
      <c r="BU65" s="96" t="n">
        <v>7.8711547E-007</v>
      </c>
      <c r="BV65" s="96" t="n">
        <v>5.8276152E-006</v>
      </c>
      <c r="BW65" s="96" t="n">
        <v>4.928335E-007</v>
      </c>
      <c r="BX65" s="96" t="n">
        <v>1.8935803E-006</v>
      </c>
      <c r="BY65" s="96" t="n">
        <v>9.2530833E-011</v>
      </c>
      <c r="BZ65" s="96" t="n">
        <v>1.2623885E-012</v>
      </c>
      <c r="CA65" s="96" t="n">
        <v>1.3935984E-010</v>
      </c>
      <c r="CB65" s="96" t="n">
        <v>5.3641615E-007</v>
      </c>
      <c r="CC65" s="96" t="n">
        <v>2.2443789E-007</v>
      </c>
      <c r="CD65" s="96" t="n">
        <v>0</v>
      </c>
      <c r="CE65" s="96" t="n">
        <v>9.5055628E-020</v>
      </c>
      <c r="CF65" s="96" t="n">
        <v>7.7831178E-016</v>
      </c>
      <c r="CG65" s="96" t="n">
        <v>1.3084478E-007</v>
      </c>
      <c r="CH65" s="96" t="n">
        <v>7.4140003E-006</v>
      </c>
      <c r="CI65" s="96" t="n">
        <v>2.3772228E-006</v>
      </c>
      <c r="CJ65" s="96" t="n">
        <v>0</v>
      </c>
      <c r="CL65" s="155" t="n">
        <v>6.5877371E-016</v>
      </c>
      <c r="CM65" s="155" t="n">
        <v>0.20900506</v>
      </c>
      <c r="CN65" s="156" t="n">
        <v>0.00036532122</v>
      </c>
      <c r="CO65" s="155" t="n">
        <v>0.000538554</v>
      </c>
      <c r="CP65" s="155" t="n">
        <v>6.4226935E-011</v>
      </c>
      <c r="CQ65" s="155" t="n">
        <v>7.6827293E-009</v>
      </c>
      <c r="CR65" s="155" t="n">
        <v>3.2914079E-005</v>
      </c>
      <c r="CS65" s="155" t="n">
        <v>0.021067098</v>
      </c>
      <c r="CT65" s="155" t="n">
        <v>3.4417389E-011</v>
      </c>
      <c r="CU65" s="155" t="n">
        <v>3.2550537E-008</v>
      </c>
      <c r="CW65" s="103" t="s">
        <v>335</v>
      </c>
      <c r="CX65" s="101" t="s">
        <v>336</v>
      </c>
    </row>
    <row r="66" customFormat="false" ht="13.8" hidden="false" customHeight="false" outlineLevel="0" collapsed="false">
      <c r="A66" s="0" t="s">
        <v>337</v>
      </c>
      <c r="B66" s="26" t="s">
        <v>334</v>
      </c>
      <c r="C66" s="88" t="str">
        <f aca="false">MID(A66,1,12)</f>
        <v>A.030.02.102</v>
      </c>
      <c r="D66" s="2" t="s">
        <v>332</v>
      </c>
      <c r="E66" s="90" t="s">
        <v>255</v>
      </c>
      <c r="F66" s="91" t="str">
        <f aca="false">MID(A66, 21,85)</f>
        <v>Nitric acid</v>
      </c>
      <c r="G66" s="133" t="n">
        <f aca="false">H66+I66+J66+K66</f>
        <v>0.095682114712941</v>
      </c>
      <c r="H66" s="149" t="n">
        <f aca="false">N66+O66+P66+Q66</f>
        <v>3.0235661609E-005</v>
      </c>
      <c r="I66" s="149" t="n">
        <f aca="false">L66+M66+R66+V66+T66</f>
        <v>5.8646541932E-005</v>
      </c>
      <c r="J66" s="150" t="n">
        <f aca="false">S66+U66+W66+X66</f>
        <v>0.0001214805094</v>
      </c>
      <c r="K66" s="162" t="n">
        <v>0.095471752</v>
      </c>
      <c r="L66" s="157" t="n">
        <v>3.0284686E-005</v>
      </c>
      <c r="M66" s="157" t="n">
        <v>2.7882381E-005</v>
      </c>
      <c r="N66" s="157" t="n">
        <v>2.6163687E-005</v>
      </c>
      <c r="O66" s="157" t="n">
        <v>3.9170226E-006</v>
      </c>
      <c r="P66" s="157" t="n">
        <v>8.2851773E-008</v>
      </c>
      <c r="Q66" s="157" t="n">
        <v>7.2100236E-008</v>
      </c>
      <c r="R66" s="157" t="n">
        <v>4.7586646E-007</v>
      </c>
      <c r="S66" s="157" t="n">
        <v>2.6272194E-006</v>
      </c>
      <c r="T66" s="130" t="n">
        <v>0</v>
      </c>
      <c r="U66" s="157" t="n">
        <v>0.00011885329</v>
      </c>
      <c r="V66" s="157" t="n">
        <v>3.608472E-009</v>
      </c>
      <c r="W66" s="130" t="n">
        <v>0</v>
      </c>
      <c r="X66" s="130" t="n">
        <v>0</v>
      </c>
      <c r="Z66" s="151" t="n">
        <f aca="false">K66/0.15</f>
        <v>0.636478346666667</v>
      </c>
      <c r="AB66" s="163" t="n">
        <f aca="false">K66</f>
        <v>0.095471752</v>
      </c>
      <c r="AC66" s="133" t="n">
        <f aca="false">L66+M66+N66+O66+P66+Q66+R66</f>
        <v>8.8878595069E-005</v>
      </c>
      <c r="AD66" s="133" t="n">
        <f aca="false">L66+M66+R66+W66</f>
        <v>5.864293346E-005</v>
      </c>
      <c r="AE66" s="133" t="n">
        <f aca="false">V66+L66+M66+R66+T66</f>
        <v>5.8646541932E-005</v>
      </c>
      <c r="AF66" s="133" t="n">
        <f aca="false">S66+U66+X66</f>
        <v>0.0001214805094</v>
      </c>
      <c r="AH66" s="0" t="n">
        <v>0.085348789</v>
      </c>
      <c r="AI66" s="96" t="n">
        <v>0.055839765</v>
      </c>
      <c r="AJ66" s="96" t="n">
        <v>0.016449494</v>
      </c>
      <c r="AK66" s="96" t="n">
        <v>0</v>
      </c>
      <c r="AL66" s="96" t="n">
        <v>0.0031221146</v>
      </c>
      <c r="AM66" s="96" t="n">
        <v>0.0066465793</v>
      </c>
      <c r="AN66" s="96" t="n">
        <v>0.0032908364</v>
      </c>
      <c r="AP66" s="95" t="n">
        <v>0.01034668</v>
      </c>
      <c r="AQ66" s="95" t="n">
        <v>0.009862286</v>
      </c>
      <c r="AR66" s="95" t="n">
        <v>0.00048212013</v>
      </c>
      <c r="AS66" s="95" t="n">
        <v>2.2738329E-006</v>
      </c>
      <c r="AT66" s="152" t="n">
        <f aca="false">AW66+AZ66+BA66+BB66+BC66+BK66+BL66+BP66</f>
        <v>5.91264148480957E-007</v>
      </c>
      <c r="AU66" s="152" t="n">
        <f aca="false">AX66+AY66+BD66+BE66+BF66+BG66+BH66+BI66+BJ66+BM66+BQ66+BR66</f>
        <v>1.78298868230303E-009</v>
      </c>
      <c r="AV66" s="153" t="n">
        <f aca="false">BN66+BO66</f>
        <v>0.00031846399361</v>
      </c>
      <c r="AW66" s="154" t="n">
        <v>5.9065191E-007</v>
      </c>
      <c r="AX66" s="154" t="n">
        <v>1.7821394E-009</v>
      </c>
      <c r="AY66" s="154" t="n">
        <v>4.8690594E-014</v>
      </c>
      <c r="AZ66" s="154" t="n">
        <v>0</v>
      </c>
      <c r="BA66" s="154" t="n">
        <v>0</v>
      </c>
      <c r="BB66" s="154" t="n">
        <v>7.0111842E-013</v>
      </c>
      <c r="BC66" s="154" t="n">
        <v>6.1144036E-010</v>
      </c>
      <c r="BD66" s="154" t="n">
        <v>1.598892E-013</v>
      </c>
      <c r="BE66" s="154" t="n">
        <v>6.4065792E-013</v>
      </c>
      <c r="BF66" s="154" t="n">
        <v>0</v>
      </c>
      <c r="BG66" s="154" t="n">
        <v>0</v>
      </c>
      <c r="BH66" s="154" t="n">
        <v>4.1093297E-017</v>
      </c>
      <c r="BI66" s="154" t="n">
        <v>2.8643884E-018</v>
      </c>
      <c r="BJ66" s="154" t="n">
        <v>6.3134002E-019</v>
      </c>
      <c r="BK66" s="154" t="n">
        <v>1.14255E-014</v>
      </c>
      <c r="BL66" s="154" t="n">
        <v>8.5577037E-014</v>
      </c>
      <c r="BM66" s="154" t="n">
        <v>0</v>
      </c>
      <c r="BN66" s="154" t="n">
        <v>2.7819361E-007</v>
      </c>
      <c r="BO66" s="154" t="n">
        <v>0.0003181858</v>
      </c>
      <c r="BP66" s="154" t="n">
        <v>0</v>
      </c>
      <c r="BQ66" s="154" t="n">
        <v>0</v>
      </c>
      <c r="BR66" s="154" t="n">
        <v>0</v>
      </c>
      <c r="BT66" s="96" t="n">
        <v>1.7851615E-005</v>
      </c>
      <c r="BU66" s="96" t="n">
        <v>4.4168893E-009</v>
      </c>
      <c r="BV66" s="96" t="n">
        <v>1.7746705E-005</v>
      </c>
      <c r="BW66" s="96" t="n">
        <v>6.821503E-011</v>
      </c>
      <c r="BX66" s="96" t="n">
        <v>7.1443928E-009</v>
      </c>
      <c r="BY66" s="96" t="n">
        <v>0</v>
      </c>
      <c r="BZ66" s="96" t="n">
        <v>0</v>
      </c>
      <c r="CA66" s="96" t="n">
        <v>0</v>
      </c>
      <c r="CB66" s="96" t="n">
        <v>1.1518976E-010</v>
      </c>
      <c r="CC66" s="96" t="n">
        <v>1.0205708E-010</v>
      </c>
      <c r="CD66" s="96" t="n">
        <v>0</v>
      </c>
      <c r="CE66" s="96" t="n">
        <v>0</v>
      </c>
      <c r="CF66" s="96" t="n">
        <v>0</v>
      </c>
      <c r="CG66" s="96" t="n">
        <v>5.2880451E-009</v>
      </c>
      <c r="CH66" s="96" t="n">
        <v>8.7775326E-008</v>
      </c>
      <c r="CI66" s="96" t="n">
        <v>3.1176907E-015</v>
      </c>
      <c r="CJ66" s="96" t="n">
        <v>0</v>
      </c>
      <c r="CL66" s="155" t="n">
        <v>0</v>
      </c>
      <c r="CM66" s="155" t="n">
        <v>0.63647835</v>
      </c>
      <c r="CN66" s="156" t="n">
        <v>0</v>
      </c>
      <c r="CO66" s="155" t="n">
        <v>3.0219713E-006</v>
      </c>
      <c r="CP66" s="155" t="n">
        <v>1.9629326E-014</v>
      </c>
      <c r="CQ66" s="155" t="n">
        <v>2.2887442E-012</v>
      </c>
      <c r="CR66" s="155" t="n">
        <v>2.8235735E-007</v>
      </c>
      <c r="CS66" s="155" t="n">
        <v>2.4047153E-006</v>
      </c>
      <c r="CT66" s="155" t="n">
        <v>0</v>
      </c>
      <c r="CU66" s="155" t="n">
        <v>0</v>
      </c>
      <c r="CW66" s="103" t="s">
        <v>338</v>
      </c>
      <c r="CX66" s="101" t="s">
        <v>339</v>
      </c>
    </row>
    <row r="67" customFormat="false" ht="13.8" hidden="false" customHeight="false" outlineLevel="0" collapsed="false">
      <c r="A67" s="0" t="s">
        <v>340</v>
      </c>
      <c r="B67" s="26" t="s">
        <v>334</v>
      </c>
      <c r="C67" s="88" t="str">
        <f aca="false">MID(A67,1,12)</f>
        <v>A.030.02.103</v>
      </c>
      <c r="D67" s="2" t="s">
        <v>332</v>
      </c>
      <c r="E67" s="90" t="s">
        <v>255</v>
      </c>
      <c r="F67" s="91" t="str">
        <f aca="false">MID(A67, 21,85)</f>
        <v>Phosphoric acid</v>
      </c>
      <c r="G67" s="133" t="n">
        <f aca="false">H67+I67+J67+K67</f>
        <v>0.1263720749167</v>
      </c>
      <c r="H67" s="149" t="n">
        <f aca="false">N67+O67+P67+Q67</f>
        <v>0.04649099013</v>
      </c>
      <c r="I67" s="149" t="n">
        <f aca="false">L67+M67+R67+V67+T67</f>
        <v>0.0035015165867</v>
      </c>
      <c r="J67" s="150" t="n">
        <f aca="false">S67+U67+W67+X67</f>
        <v>0.0065705072</v>
      </c>
      <c r="K67" s="149" t="n">
        <v>0.069809061</v>
      </c>
      <c r="L67" s="130" t="n">
        <v>0.0013268192</v>
      </c>
      <c r="M67" s="130" t="n">
        <v>0.0018885763</v>
      </c>
      <c r="N67" s="130" t="n">
        <v>0.0096852149</v>
      </c>
      <c r="O67" s="157" t="n">
        <v>0.00025191408</v>
      </c>
      <c r="P67" s="157" t="n">
        <v>2.630215E-005</v>
      </c>
      <c r="Q67" s="130" t="n">
        <v>0.036527559</v>
      </c>
      <c r="R67" s="130" t="n">
        <v>0.00028497554</v>
      </c>
      <c r="S67" s="157" t="n">
        <v>0.005062637</v>
      </c>
      <c r="T67" s="157" t="n">
        <v>0</v>
      </c>
      <c r="U67" s="157" t="n">
        <v>0.0015078702</v>
      </c>
      <c r="V67" s="157" t="n">
        <v>1.1455467E-006</v>
      </c>
      <c r="W67" s="157" t="n">
        <v>0</v>
      </c>
      <c r="X67" s="130" t="n">
        <v>0</v>
      </c>
      <c r="Z67" s="151" t="n">
        <f aca="false">K67/0.15</f>
        <v>0.46539374</v>
      </c>
      <c r="AB67" s="133" t="n">
        <f aca="false">K67</f>
        <v>0.069809061</v>
      </c>
      <c r="AC67" s="133" t="n">
        <f aca="false">L67+M67+N67+O67+P67+Q67+R67</f>
        <v>0.04999136117</v>
      </c>
      <c r="AD67" s="133" t="n">
        <f aca="false">L67+M67+R67+W67</f>
        <v>0.00350037104</v>
      </c>
      <c r="AE67" s="133" t="n">
        <f aca="false">V67+L67+M67+R67+T67</f>
        <v>0.0035015165867</v>
      </c>
      <c r="AF67" s="133" t="n">
        <f aca="false">S67+U67+X67</f>
        <v>0.0065705072</v>
      </c>
      <c r="AH67" s="0" t="n">
        <v>7.4215674</v>
      </c>
      <c r="AI67" s="96" t="n">
        <v>7.0727327</v>
      </c>
      <c r="AJ67" s="96" t="n">
        <v>0.20349013</v>
      </c>
      <c r="AK67" s="96" t="n">
        <v>0</v>
      </c>
      <c r="AL67" s="96" t="n">
        <v>0.0299723</v>
      </c>
      <c r="AM67" s="96" t="n">
        <v>0.074971347</v>
      </c>
      <c r="AN67" s="96" t="n">
        <v>0.04040086</v>
      </c>
      <c r="AP67" s="95" t="n">
        <v>0.0085061962</v>
      </c>
      <c r="AQ67" s="95" t="n">
        <v>0.0076765279</v>
      </c>
      <c r="AR67" s="95" t="n">
        <v>0.00037596629</v>
      </c>
      <c r="AS67" s="95" t="n">
        <v>0.00045370201</v>
      </c>
      <c r="AT67" s="152" t="n">
        <f aca="false">AW67+AZ67+BA67+BB67+BC67+BK67+BL67+BP67</f>
        <v>4.602234948957E-007</v>
      </c>
      <c r="AU67" s="152" t="n">
        <f aca="false">AX67+AY67+BD67+BE67+BF67+BG67+BH67+BI67+BJ67+BM67+BQ67+BR67</f>
        <v>1.39040790286706E-009</v>
      </c>
      <c r="AV67" s="153" t="n">
        <f aca="false">BN67+BO67</f>
        <v>0.06354369926</v>
      </c>
      <c r="AW67" s="154" t="n">
        <v>4.3188539E-007</v>
      </c>
      <c r="AX67" s="154" t="n">
        <v>1.3031025E-009</v>
      </c>
      <c r="AY67" s="154" t="n">
        <v>3.5602621E-014</v>
      </c>
      <c r="AZ67" s="154" t="n">
        <v>0</v>
      </c>
      <c r="BA67" s="154" t="n">
        <v>0</v>
      </c>
      <c r="BB67" s="154" t="n">
        <v>2.5953844E-010</v>
      </c>
      <c r="BC67" s="154" t="n">
        <v>2.8047772E-008</v>
      </c>
      <c r="BD67" s="154" t="n">
        <v>5.9187425E-011</v>
      </c>
      <c r="BE67" s="154" t="n">
        <v>2.806822E-011</v>
      </c>
      <c r="BF67" s="154" t="n">
        <v>0</v>
      </c>
      <c r="BG67" s="154" t="n">
        <v>0</v>
      </c>
      <c r="BH67" s="154" t="n">
        <v>1.3045491E-014</v>
      </c>
      <c r="BI67" s="154" t="n">
        <v>9.0932966E-016</v>
      </c>
      <c r="BJ67" s="154" t="n">
        <v>2.004254E-016</v>
      </c>
      <c r="BK67" s="154" t="n">
        <v>3.6271427E-012</v>
      </c>
      <c r="BL67" s="154" t="n">
        <v>2.7167313E-011</v>
      </c>
      <c r="BM67" s="154" t="n">
        <v>0</v>
      </c>
      <c r="BN67" s="154" t="n">
        <v>0.00019919026</v>
      </c>
      <c r="BO67" s="154" t="n">
        <v>0.063344509</v>
      </c>
      <c r="BP67" s="154" t="n">
        <v>0</v>
      </c>
      <c r="BQ67" s="154" t="n">
        <v>0</v>
      </c>
      <c r="BR67" s="154" t="n">
        <v>0</v>
      </c>
      <c r="BT67" s="96" t="n">
        <v>4.8394896E-005</v>
      </c>
      <c r="BU67" s="96" t="n">
        <v>1.9351079E-007</v>
      </c>
      <c r="BV67" s="96" t="n">
        <v>1.2976412E-005</v>
      </c>
      <c r="BW67" s="96" t="n">
        <v>3.7997638E-008</v>
      </c>
      <c r="BX67" s="96" t="n">
        <v>3.8488478E-007</v>
      </c>
      <c r="BY67" s="96" t="n">
        <v>0</v>
      </c>
      <c r="BZ67" s="96" t="n">
        <v>0</v>
      </c>
      <c r="CA67" s="96" t="n">
        <v>0</v>
      </c>
      <c r="CB67" s="96" t="n">
        <v>3.6568179E-008</v>
      </c>
      <c r="CC67" s="96" t="n">
        <v>2.4189755E-005</v>
      </c>
      <c r="CD67" s="96" t="n">
        <v>0</v>
      </c>
      <c r="CE67" s="96" t="n">
        <v>0</v>
      </c>
      <c r="CF67" s="96" t="n">
        <v>0</v>
      </c>
      <c r="CG67" s="96" t="n">
        <v>1.8639428E-006</v>
      </c>
      <c r="CH67" s="96" t="n">
        <v>8.7116332E-006</v>
      </c>
      <c r="CI67" s="96" t="n">
        <v>1.912537E-010</v>
      </c>
      <c r="CJ67" s="96" t="n">
        <v>0</v>
      </c>
      <c r="CL67" s="155" t="n">
        <v>0</v>
      </c>
      <c r="CM67" s="155" t="n">
        <v>0.46539374</v>
      </c>
      <c r="CN67" s="156" t="n">
        <v>0</v>
      </c>
      <c r="CO67" s="155" t="n">
        <v>0.00013239726</v>
      </c>
      <c r="CP67" s="155" t="n">
        <v>6.231532E-012</v>
      </c>
      <c r="CQ67" s="155" t="n">
        <v>7.2658544E-010</v>
      </c>
      <c r="CR67" s="155" t="n">
        <v>1.4373089E-005</v>
      </c>
      <c r="CS67" s="155" t="n">
        <v>0.00076340167</v>
      </c>
      <c r="CT67" s="155" t="n">
        <v>0</v>
      </c>
      <c r="CU67" s="155" t="n">
        <v>0</v>
      </c>
      <c r="CW67" s="103" t="s">
        <v>341</v>
      </c>
      <c r="CX67" s="101" t="s">
        <v>342</v>
      </c>
    </row>
    <row r="68" customFormat="false" ht="13.8" hidden="false" customHeight="false" outlineLevel="0" collapsed="false">
      <c r="A68" s="0" t="s">
        <v>343</v>
      </c>
      <c r="B68" s="26" t="s">
        <v>334</v>
      </c>
      <c r="C68" s="88" t="str">
        <f aca="false">MID(A68,1,12)</f>
        <v>A.030.02.104</v>
      </c>
      <c r="D68" s="2" t="s">
        <v>332</v>
      </c>
      <c r="E68" s="90" t="s">
        <v>255</v>
      </c>
      <c r="F68" s="91" t="str">
        <f aca="false">MID(A68, 21,85)</f>
        <v>Sulphuric acid</v>
      </c>
      <c r="G68" s="133" t="n">
        <f aca="false">H68+I68+J68+K68</f>
        <v>0.02170636539</v>
      </c>
      <c r="H68" s="149" t="n">
        <f aca="false">N68+O68+P68+Q68</f>
        <v>0.0050796</v>
      </c>
      <c r="I68" s="149" t="n">
        <f aca="false">L68+M68+R68+V68+T68</f>
        <v>3.066579E-005</v>
      </c>
      <c r="J68" s="150" t="n">
        <f aca="false">S68+U68+W68+X68</f>
        <v>0.0032580996</v>
      </c>
      <c r="K68" s="162" t="n">
        <v>0.013338</v>
      </c>
      <c r="L68" s="157" t="n">
        <v>3.066579E-005</v>
      </c>
      <c r="M68" s="130" t="n">
        <v>0</v>
      </c>
      <c r="N68" s="130" t="n">
        <v>0.0050796</v>
      </c>
      <c r="O68" s="130" t="n">
        <v>0</v>
      </c>
      <c r="P68" s="157" t="n">
        <v>0</v>
      </c>
      <c r="Q68" s="130" t="n">
        <v>0</v>
      </c>
      <c r="R68" s="130" t="n">
        <v>0</v>
      </c>
      <c r="S68" s="130" t="n">
        <v>0.0032580996</v>
      </c>
      <c r="T68" s="130" t="n">
        <v>0</v>
      </c>
      <c r="U68" s="130" t="n">
        <v>0</v>
      </c>
      <c r="V68" s="157" t="n">
        <v>0</v>
      </c>
      <c r="W68" s="157" t="n">
        <v>0</v>
      </c>
      <c r="X68" s="130" t="n">
        <v>0</v>
      </c>
      <c r="Z68" s="151" t="n">
        <f aca="false">K68/0.15</f>
        <v>0.08892</v>
      </c>
      <c r="AB68" s="163" t="n">
        <f aca="false">K68</f>
        <v>0.013338</v>
      </c>
      <c r="AC68" s="133" t="n">
        <f aca="false">L68+M68+N68+O68+P68+Q68+R68</f>
        <v>0.00511026579</v>
      </c>
      <c r="AD68" s="133" t="n">
        <f aca="false">L68+M68+R68+W68</f>
        <v>3.066579E-005</v>
      </c>
      <c r="AE68" s="133" t="n">
        <f aca="false">V68+L68+M68+R68+T68</f>
        <v>3.066579E-005</v>
      </c>
      <c r="AF68" s="133" t="n">
        <f aca="false">S68+U68+X68</f>
        <v>0.0032580996</v>
      </c>
      <c r="AH68" s="0" t="n">
        <v>1.56066</v>
      </c>
      <c r="AI68" s="96" t="n">
        <v>1.56066</v>
      </c>
      <c r="AJ68" s="96" t="n">
        <v>0</v>
      </c>
      <c r="AK68" s="96" t="n">
        <v>0</v>
      </c>
      <c r="AL68" s="96" t="n">
        <v>0</v>
      </c>
      <c r="AM68" s="96" t="n">
        <v>0</v>
      </c>
      <c r="AN68" s="96" t="n">
        <v>0</v>
      </c>
      <c r="AP68" s="95" t="n">
        <v>0.0015524863</v>
      </c>
      <c r="AQ68" s="95" t="n">
        <v>0.0013879561</v>
      </c>
      <c r="AR68" s="95" t="n">
        <v>7.589412E-005</v>
      </c>
      <c r="AS68" s="95" t="n">
        <v>8.8635989E-005</v>
      </c>
      <c r="AT68" s="152" t="n">
        <f aca="false">AW68+AZ68+BA68+BB68+BC68+BK68+BL68+BP68</f>
        <v>8.32108E-008</v>
      </c>
      <c r="AU68" s="152" t="n">
        <f aca="false">AX68+AY68+BD68+BE68+BF68+BG68+BH68+BI68+BJ68+BM68+BQ68+BR68</f>
        <v>2.8067352238E-010</v>
      </c>
      <c r="AV68" s="153" t="n">
        <f aca="false">BN68+BO68</f>
        <v>0.01241400404</v>
      </c>
      <c r="AW68" s="154" t="n">
        <v>8.251776E-008</v>
      </c>
      <c r="AX68" s="154" t="n">
        <v>2.48976E-010</v>
      </c>
      <c r="AY68" s="154" t="n">
        <v>6.80238E-015</v>
      </c>
      <c r="AZ68" s="154" t="n">
        <v>0</v>
      </c>
      <c r="BA68" s="154" t="n">
        <v>0</v>
      </c>
      <c r="BB68" s="154" t="n">
        <v>1.3612E-010</v>
      </c>
      <c r="BC68" s="154" t="n">
        <v>5.5692E-010</v>
      </c>
      <c r="BD68" s="154" t="n">
        <v>3.1042E-011</v>
      </c>
      <c r="BE68" s="154" t="n">
        <v>6.4872E-013</v>
      </c>
      <c r="BF68" s="154" t="n">
        <v>0</v>
      </c>
      <c r="BG68" s="154" t="n">
        <v>0</v>
      </c>
      <c r="BH68" s="154" t="n">
        <v>0</v>
      </c>
      <c r="BI68" s="154" t="n">
        <v>0</v>
      </c>
      <c r="BJ68" s="154" t="n">
        <v>0</v>
      </c>
      <c r="BK68" s="154" t="n">
        <v>0</v>
      </c>
      <c r="BL68" s="154" t="n">
        <v>0</v>
      </c>
      <c r="BM68" s="154" t="n">
        <v>0</v>
      </c>
      <c r="BN68" s="154" t="n">
        <v>0.00012556404</v>
      </c>
      <c r="BO68" s="154" t="n">
        <v>0.01228844</v>
      </c>
      <c r="BP68" s="154" t="n">
        <v>0</v>
      </c>
      <c r="BQ68" s="154" t="n">
        <v>0</v>
      </c>
      <c r="BR68" s="154" t="n">
        <v>0</v>
      </c>
      <c r="BT68" s="96" t="n">
        <v>5.2682481E-006</v>
      </c>
      <c r="BU68" s="96" t="n">
        <v>4.4724717E-009</v>
      </c>
      <c r="BV68" s="96" t="n">
        <v>2.4793255E-006</v>
      </c>
      <c r="BW68" s="96" t="n">
        <v>2.4183324E-009</v>
      </c>
      <c r="BX68" s="96" t="n">
        <v>3.6841287E-009</v>
      </c>
      <c r="BY68" s="96" t="n">
        <v>0</v>
      </c>
      <c r="BZ68" s="96" t="n">
        <v>0</v>
      </c>
      <c r="CA68" s="96" t="n">
        <v>0</v>
      </c>
      <c r="CB68" s="96" t="n">
        <v>0</v>
      </c>
      <c r="CC68" s="96" t="n">
        <v>7.3771637E-009</v>
      </c>
      <c r="CD68" s="96" t="n">
        <v>0</v>
      </c>
      <c r="CE68" s="96" t="n">
        <v>0</v>
      </c>
      <c r="CF68" s="96" t="n">
        <v>0</v>
      </c>
      <c r="CG68" s="96" t="n">
        <v>9.7128344E-007</v>
      </c>
      <c r="CH68" s="96" t="n">
        <v>1.7995621E-006</v>
      </c>
      <c r="CI68" s="96" t="n">
        <v>1.2498237E-010</v>
      </c>
      <c r="CJ68" s="96" t="n">
        <v>0</v>
      </c>
      <c r="CL68" s="155" t="n">
        <v>0</v>
      </c>
      <c r="CM68" s="155" t="n">
        <v>0.08892</v>
      </c>
      <c r="CN68" s="156" t="n">
        <v>0</v>
      </c>
      <c r="CO68" s="155" t="n">
        <v>3.06E-006</v>
      </c>
      <c r="CP68" s="155" t="n">
        <v>0</v>
      </c>
      <c r="CQ68" s="155" t="n">
        <v>0</v>
      </c>
      <c r="CR68" s="155" t="n">
        <v>1.8699997E-007</v>
      </c>
      <c r="CS68" s="155" t="n">
        <v>0</v>
      </c>
      <c r="CT68" s="155" t="n">
        <v>0</v>
      </c>
      <c r="CU68" s="155" t="n">
        <v>0</v>
      </c>
      <c r="CW68" s="103" t="s">
        <v>344</v>
      </c>
      <c r="CX68" s="101" t="s">
        <v>345</v>
      </c>
    </row>
    <row r="69" customFormat="false" ht="13.8" hidden="false" customHeight="false" outlineLevel="0" collapsed="false">
      <c r="A69" s="0" t="s">
        <v>346</v>
      </c>
      <c r="B69" s="26" t="s">
        <v>334</v>
      </c>
      <c r="C69" s="88" t="str">
        <f aca="false">MID(A69,1,12)</f>
        <v>A.030.02.105</v>
      </c>
      <c r="D69" s="2" t="s">
        <v>332</v>
      </c>
      <c r="E69" s="90" t="s">
        <v>255</v>
      </c>
      <c r="F69" s="91" t="str">
        <f aca="false">MID(A69, 21,85)</f>
        <v>Boric acid</v>
      </c>
      <c r="G69" s="133" t="n">
        <f aca="false">H69+I69+J69+K69</f>
        <v>1.935308257959</v>
      </c>
      <c r="H69" s="149" t="n">
        <f aca="false">N69+O69+P69+Q69</f>
        <v>0.15794742904</v>
      </c>
      <c r="I69" s="149" t="n">
        <f aca="false">L69+M69+R69+V69+T69</f>
        <v>0.322837955919</v>
      </c>
      <c r="J69" s="150" t="n">
        <f aca="false">S69+U69+W69+X69</f>
        <v>0.163010473</v>
      </c>
      <c r="K69" s="149" t="n">
        <v>1.2915124</v>
      </c>
      <c r="L69" s="130" t="n">
        <v>0.19956356</v>
      </c>
      <c r="M69" s="130" t="n">
        <v>0.12326072</v>
      </c>
      <c r="N69" s="130" t="n">
        <v>0.10590081</v>
      </c>
      <c r="O69" s="130" t="n">
        <v>0.051891147</v>
      </c>
      <c r="P69" s="130" t="n">
        <v>0</v>
      </c>
      <c r="Q69" s="157" t="n">
        <v>0.00015547204</v>
      </c>
      <c r="R69" s="157" t="n">
        <v>1.3675919E-005</v>
      </c>
      <c r="S69" s="130" t="n">
        <v>0.070952053</v>
      </c>
      <c r="T69" s="130" t="n">
        <v>0</v>
      </c>
      <c r="U69" s="130" t="n">
        <v>0.09205842</v>
      </c>
      <c r="V69" s="130" t="n">
        <v>0</v>
      </c>
      <c r="W69" s="130" t="n">
        <v>0</v>
      </c>
      <c r="X69" s="130" t="n">
        <v>0</v>
      </c>
      <c r="Z69" s="151" t="n">
        <f aca="false">K69/0.15</f>
        <v>8.61008266666667</v>
      </c>
      <c r="AB69" s="133" t="n">
        <f aca="false">K69</f>
        <v>1.2915124</v>
      </c>
      <c r="AC69" s="133" t="n">
        <f aca="false">L69+M69+N69+O69+P69+Q69+R69</f>
        <v>0.480785384959</v>
      </c>
      <c r="AD69" s="133" t="n">
        <f aca="false">L69+M69+R69+W69</f>
        <v>0.322837955919</v>
      </c>
      <c r="AE69" s="133" t="n">
        <f aca="false">V69+L69+M69+R69+T69</f>
        <v>0.322837955919</v>
      </c>
      <c r="AF69" s="133" t="n">
        <f aca="false">S69+U69+X69</f>
        <v>0.163010473</v>
      </c>
      <c r="AH69" s="0" t="n">
        <v>56.066342</v>
      </c>
      <c r="AI69" s="96" t="n">
        <v>33.145066</v>
      </c>
      <c r="AJ69" s="96" t="n">
        <v>12.754259</v>
      </c>
      <c r="AK69" s="96" t="n">
        <v>0</v>
      </c>
      <c r="AL69" s="96" t="n">
        <v>2.4427424</v>
      </c>
      <c r="AM69" s="96" t="n">
        <v>5.1719109</v>
      </c>
      <c r="AN69" s="96" t="n">
        <v>2.5523635</v>
      </c>
      <c r="AP69" s="95" t="n">
        <v>0.22243321</v>
      </c>
      <c r="AQ69" s="95" t="n">
        <v>0.2128092</v>
      </c>
      <c r="AR69" s="95" t="n">
        <v>0.0085641321</v>
      </c>
      <c r="AS69" s="95" t="n">
        <v>0.0010598706</v>
      </c>
      <c r="AT69" s="152" t="n">
        <f aca="false">AW69+AZ69+BA69+BB69+BC69+BK69+BL69+BP69</f>
        <v>1.275834551E-005</v>
      </c>
      <c r="AU69" s="152" t="n">
        <f aca="false">AX69+AY69+BD69+BE69+BF69+BG69+BH69+BI69+BJ69+BM69+BQ69+BR69</f>
        <v>3.167208668311E-008</v>
      </c>
      <c r="AV69" s="153" t="n">
        <f aca="false">BN69+BO69</f>
        <v>0.1484412596</v>
      </c>
      <c r="AW69" s="154" t="n">
        <v>8.0770607E-006</v>
      </c>
      <c r="AX69" s="154" t="n">
        <v>2.4373619E-008</v>
      </c>
      <c r="AY69" s="154" t="n">
        <v>6.6578311E-013</v>
      </c>
      <c r="AZ69" s="154" t="n">
        <v>4.6136E-010</v>
      </c>
      <c r="BA69" s="154" t="n">
        <v>0</v>
      </c>
      <c r="BB69" s="154" t="n">
        <v>1.363035E-008</v>
      </c>
      <c r="BC69" s="154" t="n">
        <v>4.6671931E-006</v>
      </c>
      <c r="BD69" s="154" t="n">
        <v>1.9697811E-009</v>
      </c>
      <c r="BE69" s="154" t="n">
        <v>5.3280208E-009</v>
      </c>
      <c r="BF69" s="154" t="n">
        <v>0</v>
      </c>
      <c r="BG69" s="154" t="n">
        <v>0</v>
      </c>
      <c r="BH69" s="154" t="n">
        <v>0</v>
      </c>
      <c r="BI69" s="154" t="n">
        <v>0</v>
      </c>
      <c r="BJ69" s="154" t="n">
        <v>0</v>
      </c>
      <c r="BK69" s="154" t="n">
        <v>0</v>
      </c>
      <c r="BL69" s="154" t="n">
        <v>0</v>
      </c>
      <c r="BM69" s="154" t="n">
        <v>0</v>
      </c>
      <c r="BN69" s="154" t="n">
        <v>0.0049323596</v>
      </c>
      <c r="BO69" s="154" t="n">
        <v>0.1435089</v>
      </c>
      <c r="BP69" s="154" t="n">
        <v>0</v>
      </c>
      <c r="BQ69" s="154" t="n">
        <v>0</v>
      </c>
      <c r="BR69" s="154" t="n">
        <v>0</v>
      </c>
      <c r="BT69" s="96" t="n">
        <v>0.0013517853</v>
      </c>
      <c r="BU69" s="96" t="n">
        <v>4.107714E-005</v>
      </c>
      <c r="BV69" s="96" t="n">
        <v>0.00024007196</v>
      </c>
      <c r="BW69" s="96" t="n">
        <v>9.3364618E-009</v>
      </c>
      <c r="BX69" s="96" t="n">
        <v>7.4301124E-005</v>
      </c>
      <c r="BY69" s="96" t="n">
        <v>8.5421974E-006</v>
      </c>
      <c r="BZ69" s="96" t="n">
        <v>0</v>
      </c>
      <c r="CA69" s="96" t="n">
        <v>1.2965217E-005</v>
      </c>
      <c r="CB69" s="96" t="n">
        <v>0</v>
      </c>
      <c r="CC69" s="96" t="n">
        <v>1.26471E-007</v>
      </c>
      <c r="CD69" s="96" t="n">
        <v>0</v>
      </c>
      <c r="CE69" s="96" t="n">
        <v>0</v>
      </c>
      <c r="CF69" s="96" t="n">
        <v>0</v>
      </c>
      <c r="CG69" s="96" t="n">
        <v>2.2132843E-005</v>
      </c>
      <c r="CH69" s="96" t="n">
        <v>5.5674413E-005</v>
      </c>
      <c r="CI69" s="96" t="n">
        <v>0.00089688462</v>
      </c>
      <c r="CJ69" s="96" t="n">
        <v>0</v>
      </c>
      <c r="CL69" s="155" t="n">
        <v>0</v>
      </c>
      <c r="CM69" s="155" t="n">
        <v>8.5410179</v>
      </c>
      <c r="CN69" s="156" t="n">
        <v>0.36017398</v>
      </c>
      <c r="CO69" s="155" t="n">
        <v>0.030063541</v>
      </c>
      <c r="CP69" s="155" t="n">
        <v>0</v>
      </c>
      <c r="CQ69" s="155" t="n">
        <v>0</v>
      </c>
      <c r="CR69" s="155" t="n">
        <v>0.0013877397</v>
      </c>
      <c r="CS69" s="155" t="n">
        <v>0</v>
      </c>
      <c r="CT69" s="155" t="n">
        <v>0</v>
      </c>
      <c r="CU69" s="155" t="n">
        <v>0.0030040665</v>
      </c>
      <c r="CW69" s="103"/>
      <c r="CX69" s="101" t="s">
        <v>347</v>
      </c>
    </row>
    <row r="70" customFormat="false" ht="13.8" hidden="false" customHeight="false" outlineLevel="0" collapsed="false">
      <c r="B70" s="26"/>
      <c r="C70" s="88"/>
      <c r="D70" s="3" t="s">
        <v>348</v>
      </c>
      <c r="E70" s="90"/>
      <c r="J70" s="158"/>
      <c r="Q70" s="102"/>
      <c r="R70" s="102"/>
      <c r="AT70" s="102"/>
      <c r="AU70" s="102"/>
      <c r="AV70" s="159"/>
      <c r="CN70" s="160"/>
      <c r="CW70" s="99"/>
      <c r="CX70" s="74"/>
    </row>
    <row r="71" customFormat="false" ht="13.8" hidden="false" customHeight="false" outlineLevel="0" collapsed="false">
      <c r="A71" s="0" t="s">
        <v>349</v>
      </c>
      <c r="B71" s="26" t="s">
        <v>334</v>
      </c>
      <c r="C71" s="88" t="str">
        <f aca="false">MID(A71,1,12)</f>
        <v>A.030.04.101</v>
      </c>
      <c r="D71" s="2" t="s">
        <v>348</v>
      </c>
      <c r="E71" s="90" t="s">
        <v>255</v>
      </c>
      <c r="F71" s="91" t="str">
        <f aca="false">MID(A71, 21,85)</f>
        <v>Acetic acid trade mix</v>
      </c>
      <c r="G71" s="133" t="n">
        <f aca="false">H71+I71+J71+K71</f>
        <v>0.0329436994479048</v>
      </c>
      <c r="H71" s="149" t="n">
        <f aca="false">N71+O71+P71+Q71</f>
        <v>0.001324565779</v>
      </c>
      <c r="I71" s="149" t="n">
        <f aca="false">L71+M71+R71+V71+T71</f>
        <v>0.00190899439959</v>
      </c>
      <c r="J71" s="150" t="n">
        <f aca="false">S71+U71+W71+X71</f>
        <v>0.000379825269314826</v>
      </c>
      <c r="K71" s="149" t="n">
        <v>0.029330314</v>
      </c>
      <c r="L71" s="130" t="n">
        <v>0.00069075887</v>
      </c>
      <c r="M71" s="130" t="n">
        <v>0.0011162654</v>
      </c>
      <c r="N71" s="130" t="n">
        <v>0.001142671</v>
      </c>
      <c r="O71" s="130" t="n">
        <v>0.00014932131</v>
      </c>
      <c r="P71" s="130" t="n">
        <v>1.7288017E-005</v>
      </c>
      <c r="Q71" s="130" t="n">
        <v>1.5285452E-005</v>
      </c>
      <c r="R71" s="130" t="n">
        <v>9.9475914E-005</v>
      </c>
      <c r="S71" s="157" t="n">
        <v>3.7517753E-005</v>
      </c>
      <c r="T71" s="157" t="n">
        <v>1.6966435E-006</v>
      </c>
      <c r="U71" s="157" t="n">
        <v>0.00034230438</v>
      </c>
      <c r="V71" s="157" t="n">
        <v>7.9757209E-007</v>
      </c>
      <c r="W71" s="157" t="n">
        <v>3.1362859E-009</v>
      </c>
      <c r="X71" s="130" t="n">
        <v>2.8925706E-014</v>
      </c>
      <c r="Z71" s="151" t="n">
        <f aca="false">K71/0.15</f>
        <v>0.195535426666667</v>
      </c>
      <c r="AB71" s="133" t="n">
        <f aca="false">K71</f>
        <v>0.029330314</v>
      </c>
      <c r="AC71" s="133" t="n">
        <f aca="false">L71+M71+N71+O71+P71+Q71+R71</f>
        <v>0.003231065963</v>
      </c>
      <c r="AD71" s="133" t="n">
        <f aca="false">L71+M71+R71+W71</f>
        <v>0.0019065033202859</v>
      </c>
      <c r="AE71" s="133" t="n">
        <f aca="false">V71+L71+M71+R71+T71</f>
        <v>0.00190899439959</v>
      </c>
      <c r="AF71" s="133" t="n">
        <f aca="false">S71+U71+X71</f>
        <v>0.000379822133028926</v>
      </c>
      <c r="AH71" s="0" t="n">
        <v>3.0541704</v>
      </c>
      <c r="AI71" s="96" t="n">
        <v>2.8432507</v>
      </c>
      <c r="AJ71" s="96" t="n">
        <v>0.042785829</v>
      </c>
      <c r="AK71" s="96" t="n">
        <v>0</v>
      </c>
      <c r="AL71" s="96" t="n">
        <v>0.14735394</v>
      </c>
      <c r="AM71" s="96" t="n">
        <v>0.012428272</v>
      </c>
      <c r="AN71" s="96" t="n">
        <v>0.0083517394</v>
      </c>
      <c r="AP71" s="95" t="n">
        <v>0.0036312473</v>
      </c>
      <c r="AQ71" s="95" t="n">
        <v>0.0032755733</v>
      </c>
      <c r="AR71" s="95" t="n">
        <v>0.00015389615</v>
      </c>
      <c r="AS71" s="95" t="n">
        <v>0.00020177793</v>
      </c>
      <c r="AT71" s="152" t="n">
        <f aca="false">AW71+AZ71+BA71+BB71+BC71+BK71+BL71+BP71</f>
        <v>1.96377292279017E-007</v>
      </c>
      <c r="AU71" s="152" t="n">
        <f aca="false">AX71+AY71+BD71+BE71+BF71+BG71+BH71+BI71+BJ71+BM71+BQ71+BR71</f>
        <v>5.69142555719627E-010</v>
      </c>
      <c r="AV71" s="153" t="n">
        <f aca="false">BN71+BO71</f>
        <v>0.0282602147253</v>
      </c>
      <c r="AW71" s="154" t="n">
        <v>1.814569E-007</v>
      </c>
      <c r="AX71" s="154" t="n">
        <v>5.4749927E-010</v>
      </c>
      <c r="AY71" s="154" t="n">
        <v>1.4958462E-014</v>
      </c>
      <c r="AZ71" s="154" t="n">
        <v>4.0869175E-015</v>
      </c>
      <c r="BA71" s="154" t="n">
        <v>0</v>
      </c>
      <c r="BB71" s="154" t="n">
        <v>3.0726313E-011</v>
      </c>
      <c r="BC71" s="154" t="n">
        <v>1.4869313E-008</v>
      </c>
      <c r="BD71" s="154" t="n">
        <v>6.9959726E-012</v>
      </c>
      <c r="BE71" s="154" t="n">
        <v>1.462286E-011</v>
      </c>
      <c r="BF71" s="154" t="n">
        <v>4.6696694E-017</v>
      </c>
      <c r="BG71" s="154" t="n">
        <v>6.9356391E-019</v>
      </c>
      <c r="BH71" s="154" t="n">
        <v>8.7118521E-015</v>
      </c>
      <c r="BI71" s="154" t="n">
        <v>6.0254005E-016</v>
      </c>
      <c r="BJ71" s="154" t="n">
        <v>1.3287518E-016</v>
      </c>
      <c r="BK71" s="154" t="n">
        <v>2.3894171E-012</v>
      </c>
      <c r="BL71" s="154" t="n">
        <v>1.7959462E-011</v>
      </c>
      <c r="BM71" s="154" t="n">
        <v>3.9077184E-023</v>
      </c>
      <c r="BN71" s="154" t="n">
        <v>3.1897253E-006</v>
      </c>
      <c r="BO71" s="154" t="n">
        <v>0.028257025</v>
      </c>
      <c r="BP71" s="154" t="n">
        <v>0</v>
      </c>
      <c r="BQ71" s="154" t="n">
        <v>0</v>
      </c>
      <c r="BR71" s="154" t="n">
        <v>0</v>
      </c>
      <c r="BT71" s="96" t="n">
        <v>9.5642763E-006</v>
      </c>
      <c r="BU71" s="96" t="n">
        <v>1.0085686E-007</v>
      </c>
      <c r="BV71" s="96" t="n">
        <v>5.4520466E-006</v>
      </c>
      <c r="BW71" s="96" t="n">
        <v>1.2199553E-008</v>
      </c>
      <c r="BX71" s="96" t="n">
        <v>2.1513004E-007</v>
      </c>
      <c r="BY71" s="96" t="n">
        <v>8.411894E-011</v>
      </c>
      <c r="BZ71" s="96" t="n">
        <v>1.147626E-012</v>
      </c>
      <c r="CA71" s="96" t="n">
        <v>1.2669076E-010</v>
      </c>
      <c r="CB71" s="96" t="n">
        <v>2.4047544E-008</v>
      </c>
      <c r="CC71" s="96" t="n">
        <v>1.519042E-008</v>
      </c>
      <c r="CD71" s="96" t="n">
        <v>0</v>
      </c>
      <c r="CE71" s="96" t="n">
        <v>8.6414208E-020</v>
      </c>
      <c r="CF71" s="96" t="n">
        <v>7.0755616E-016</v>
      </c>
      <c r="CG71" s="96" t="n">
        <v>2.249671E-007</v>
      </c>
      <c r="CH71" s="96" t="n">
        <v>3.5196104E-006</v>
      </c>
      <c r="CI71" s="96" t="n">
        <v>1.5924311E-011</v>
      </c>
      <c r="CJ71" s="96" t="n">
        <v>0</v>
      </c>
      <c r="CL71" s="155" t="n">
        <v>5.9888519E-016</v>
      </c>
      <c r="CM71" s="155" t="n">
        <v>0.19553544</v>
      </c>
      <c r="CN71" s="156" t="n">
        <v>3.4857722E-006</v>
      </c>
      <c r="CO71" s="155" t="n">
        <v>6.9023941E-005</v>
      </c>
      <c r="CP71" s="155" t="n">
        <v>4.1587237E-012</v>
      </c>
      <c r="CQ71" s="155" t="n">
        <v>4.8492502E-010</v>
      </c>
      <c r="CR71" s="155" t="n">
        <v>7.8938589E-006</v>
      </c>
      <c r="CS71" s="155" t="n">
        <v>0.00050434061</v>
      </c>
      <c r="CT71" s="155" t="n">
        <v>3.1288536E-011</v>
      </c>
      <c r="CU71" s="155" t="n">
        <v>2.9591397E-008</v>
      </c>
      <c r="CW71" s="103" t="s">
        <v>350</v>
      </c>
      <c r="CX71" s="101" t="s">
        <v>351</v>
      </c>
    </row>
    <row r="72" customFormat="false" ht="13.8" hidden="false" customHeight="false" outlineLevel="0" collapsed="false">
      <c r="A72" s="0" t="s">
        <v>352</v>
      </c>
      <c r="B72" s="26" t="s">
        <v>334</v>
      </c>
      <c r="C72" s="88" t="str">
        <f aca="false">MID(A72,1,12)</f>
        <v>A.030.04.102</v>
      </c>
      <c r="D72" s="2" t="s">
        <v>348</v>
      </c>
      <c r="E72" s="90" t="s">
        <v>255</v>
      </c>
      <c r="F72" s="91" t="str">
        <f aca="false">MID(A72, 21,85)</f>
        <v>Acetic Anhydride trade mix</v>
      </c>
      <c r="G72" s="133" t="n">
        <f aca="false">H72+I72+J72+K72</f>
        <v>0.218035931475267</v>
      </c>
      <c r="H72" s="149" t="n">
        <f aca="false">N72+O72+P72+Q72</f>
        <v>0.01442756503</v>
      </c>
      <c r="I72" s="149" t="n">
        <f aca="false">L72+M72+R72+V72+T72</f>
        <v>0.02104042647781</v>
      </c>
      <c r="J72" s="150" t="n">
        <f aca="false">S72+U72+W72+X72</f>
        <v>0.0193078199674568</v>
      </c>
      <c r="K72" s="149" t="n">
        <v>0.16326012</v>
      </c>
      <c r="L72" s="130" t="n">
        <v>0.0079992138</v>
      </c>
      <c r="M72" s="130" t="n">
        <v>0.011722388</v>
      </c>
      <c r="N72" s="130" t="n">
        <v>0.01220568</v>
      </c>
      <c r="O72" s="130" t="n">
        <v>0.0015170616</v>
      </c>
      <c r="P72" s="130" t="n">
        <v>0.00019956466</v>
      </c>
      <c r="Q72" s="130" t="n">
        <v>0.00050525877</v>
      </c>
      <c r="R72" s="130" t="n">
        <v>0.0012466378</v>
      </c>
      <c r="S72" s="157" t="n">
        <v>0.00044280579</v>
      </c>
      <c r="T72" s="157" t="n">
        <v>7.4516581E-007</v>
      </c>
      <c r="U72" s="157" t="n">
        <v>0.018673704</v>
      </c>
      <c r="V72" s="157" t="n">
        <v>7.1441712E-005</v>
      </c>
      <c r="W72" s="157" t="n">
        <v>1.3774568E-009</v>
      </c>
      <c r="X72" s="130" t="n">
        <v>0.0001913088</v>
      </c>
      <c r="Z72" s="151" t="n">
        <f aca="false">K72/0.15</f>
        <v>1.0884008</v>
      </c>
      <c r="AB72" s="133" t="n">
        <f aca="false">K72</f>
        <v>0.16326012</v>
      </c>
      <c r="AC72" s="133" t="n">
        <f aca="false">L72+M72+N72+O72+P72+Q72+R72</f>
        <v>0.03539580463</v>
      </c>
      <c r="AD72" s="133" t="n">
        <f aca="false">L72+M72+R72+W72</f>
        <v>0.0209682409774568</v>
      </c>
      <c r="AE72" s="133" t="n">
        <f aca="false">V72+L72+M72+R72+T72</f>
        <v>0.02104042647781</v>
      </c>
      <c r="AF72" s="133" t="n">
        <f aca="false">S72+U72+X72</f>
        <v>0.01930781859</v>
      </c>
      <c r="AH72" s="0" t="n">
        <v>40.390675</v>
      </c>
      <c r="AI72" s="96" t="n">
        <v>38.566106</v>
      </c>
      <c r="AJ72" s="96" t="n">
        <v>1.0073344</v>
      </c>
      <c r="AK72" s="96" t="n">
        <v>0</v>
      </c>
      <c r="AL72" s="96" t="n">
        <v>0.20152475</v>
      </c>
      <c r="AM72" s="96" t="n">
        <v>0.41564727</v>
      </c>
      <c r="AN72" s="96" t="n">
        <v>0.20006219</v>
      </c>
      <c r="AP72" s="95" t="n">
        <v>0.023297898</v>
      </c>
      <c r="AQ72" s="95" t="n">
        <v>0.019730941</v>
      </c>
      <c r="AR72" s="95" t="n">
        <v>0.00089017199</v>
      </c>
      <c r="AS72" s="95" t="n">
        <v>0.0026767855</v>
      </c>
      <c r="AT72" s="152" t="n">
        <f aca="false">AW72+AZ72+BA72+BB72+BC72+BK72+BL72+BP72</f>
        <v>1.18291010713697E-006</v>
      </c>
      <c r="AU72" s="152" t="n">
        <f aca="false">AX72+AY72+BD72+BE72+BF72+BG72+BH72+BI72+BJ72+BM72+BQ72+BR72</f>
        <v>3.29205622864082E-009</v>
      </c>
      <c r="AV72" s="153" t="n">
        <f aca="false">BN72+BO72</f>
        <v>0.374899930719</v>
      </c>
      <c r="AW72" s="154" t="n">
        <v>1.0102088E-006</v>
      </c>
      <c r="AX72" s="154" t="n">
        <v>3.0480506E-009</v>
      </c>
      <c r="AY72" s="154" t="n">
        <v>8.3276811E-014</v>
      </c>
      <c r="AZ72" s="154" t="n">
        <v>1.7949742E-015</v>
      </c>
      <c r="BA72" s="154" t="n">
        <v>0</v>
      </c>
      <c r="BB72" s="154" t="n">
        <v>3.2460435E-010</v>
      </c>
      <c r="BC72" s="154" t="n">
        <v>1.6906186E-007</v>
      </c>
      <c r="BD72" s="154" t="n">
        <v>7.4021707E-011</v>
      </c>
      <c r="BE72" s="154" t="n">
        <v>1.6922399E-010</v>
      </c>
      <c r="BF72" s="154" t="n">
        <v>2.0509188E-017</v>
      </c>
      <c r="BG72" s="154" t="n">
        <v>3.0461327E-019</v>
      </c>
      <c r="BH72" s="154" t="n">
        <v>3.3845669E-013</v>
      </c>
      <c r="BI72" s="154" t="n">
        <v>2.7926154E-013</v>
      </c>
      <c r="BJ72" s="154" t="n">
        <v>5.8915786E-014</v>
      </c>
      <c r="BK72" s="154" t="n">
        <v>2.6735492E-011</v>
      </c>
      <c r="BL72" s="154" t="n">
        <v>3.2881055E-009</v>
      </c>
      <c r="BM72" s="154" t="n">
        <v>1.7162699E-023</v>
      </c>
      <c r="BN72" s="154" t="n">
        <v>3.9700719E-005</v>
      </c>
      <c r="BO72" s="154" t="n">
        <v>0.37486023</v>
      </c>
      <c r="BP72" s="154" t="n">
        <v>0</v>
      </c>
      <c r="BQ72" s="154" t="n">
        <v>0</v>
      </c>
      <c r="BR72" s="154" t="n">
        <v>0</v>
      </c>
      <c r="BT72" s="96" t="n">
        <v>8.5213945E-005</v>
      </c>
      <c r="BU72" s="96" t="n">
        <v>1.1666999E-006</v>
      </c>
      <c r="BV72" s="96" t="n">
        <v>3.0347503E-005</v>
      </c>
      <c r="BW72" s="96" t="n">
        <v>1.5186585E-007</v>
      </c>
      <c r="BX72" s="96" t="n">
        <v>2.3182382E-006</v>
      </c>
      <c r="BY72" s="96" t="n">
        <v>3.6945038E-011</v>
      </c>
      <c r="BZ72" s="96" t="n">
        <v>5.0403732E-013</v>
      </c>
      <c r="CA72" s="96" t="n">
        <v>5.5642583E-011</v>
      </c>
      <c r="CB72" s="96" t="n">
        <v>2.9282904E-007</v>
      </c>
      <c r="CC72" s="96" t="n">
        <v>3.9323944E-007</v>
      </c>
      <c r="CD72" s="96" t="n">
        <v>0</v>
      </c>
      <c r="CE72" s="96" t="n">
        <v>3.795312E-020</v>
      </c>
      <c r="CF72" s="96" t="n">
        <v>3.1075867E-016</v>
      </c>
      <c r="CG72" s="96" t="n">
        <v>2.4089128E-006</v>
      </c>
      <c r="CH72" s="96" t="n">
        <v>4.8134556E-005</v>
      </c>
      <c r="CI72" s="96" t="n">
        <v>7.1349518E-012</v>
      </c>
      <c r="CJ72" s="96" t="n">
        <v>0</v>
      </c>
      <c r="CL72" s="155" t="n">
        <v>2.6303038E-016</v>
      </c>
      <c r="CM72" s="155" t="n">
        <v>1.0882564</v>
      </c>
      <c r="CN72" s="156" t="n">
        <v>0.00065806205</v>
      </c>
      <c r="CO72" s="155" t="n">
        <v>0.00079824751</v>
      </c>
      <c r="CP72" s="155" t="n">
        <v>3.5330572E-009</v>
      </c>
      <c r="CQ72" s="155" t="n">
        <v>1.7184475E-008</v>
      </c>
      <c r="CR72" s="155" t="n">
        <v>8.6717822E-005</v>
      </c>
      <c r="CS72" s="155" t="n">
        <v>0.12031459</v>
      </c>
      <c r="CT72" s="155" t="n">
        <v>1.3741925E-011</v>
      </c>
      <c r="CU72" s="155" t="n">
        <v>1.2996542E-008</v>
      </c>
      <c r="CW72" s="103" t="s">
        <v>353</v>
      </c>
      <c r="CX72" s="101" t="s">
        <v>354</v>
      </c>
    </row>
    <row r="73" customFormat="false" ht="13.8" hidden="false" customHeight="false" outlineLevel="0" collapsed="false">
      <c r="A73" s="0" t="s">
        <v>355</v>
      </c>
      <c r="B73" s="26" t="s">
        <v>334</v>
      </c>
      <c r="C73" s="88" t="str">
        <f aca="false">MID(A73,1,12)</f>
        <v>A.030.04.103</v>
      </c>
      <c r="D73" s="2" t="s">
        <v>348</v>
      </c>
      <c r="E73" s="90" t="s">
        <v>255</v>
      </c>
      <c r="F73" s="91" t="str">
        <f aca="false">MID(A73, 21,85)</f>
        <v>Acetic Anhydride Halcon process</v>
      </c>
      <c r="G73" s="133" t="n">
        <f aca="false">H73+I73+J73+K73</f>
        <v>0.1924473591367</v>
      </c>
      <c r="H73" s="149" t="n">
        <f aca="false">N73+O73+P73+Q73</f>
        <v>0.01750588616</v>
      </c>
      <c r="I73" s="149" t="n">
        <f aca="false">L73+M73+R73+V73+T73</f>
        <v>0.0244717293767</v>
      </c>
      <c r="J73" s="150" t="n">
        <f aca="false">S73+U73+W73+X73</f>
        <v>0.0094381836</v>
      </c>
      <c r="K73" s="149" t="n">
        <v>0.14103156</v>
      </c>
      <c r="L73" s="130" t="n">
        <v>0.0092005997</v>
      </c>
      <c r="M73" s="130" t="n">
        <v>0.014028205</v>
      </c>
      <c r="N73" s="130" t="n">
        <v>0.015187896</v>
      </c>
      <c r="O73" s="130" t="n">
        <v>0.0018658764</v>
      </c>
      <c r="P73" s="130" t="n">
        <v>0.00025205194</v>
      </c>
      <c r="Q73" s="130" t="n">
        <v>0.00020006182</v>
      </c>
      <c r="R73" s="130" t="n">
        <v>0.0012340577</v>
      </c>
      <c r="S73" s="130" t="n">
        <v>0.000537678</v>
      </c>
      <c r="T73" s="130" t="n">
        <v>0</v>
      </c>
      <c r="U73" s="157" t="n">
        <v>0.0086015856</v>
      </c>
      <c r="V73" s="157" t="n">
        <v>8.8669767E-006</v>
      </c>
      <c r="W73" s="157" t="n">
        <v>0</v>
      </c>
      <c r="X73" s="130" t="n">
        <v>0.00029892</v>
      </c>
      <c r="Z73" s="151" t="n">
        <f aca="false">K73/0.15</f>
        <v>0.9402104</v>
      </c>
      <c r="AB73" s="133" t="n">
        <f aca="false">K73</f>
        <v>0.14103156</v>
      </c>
      <c r="AC73" s="133" t="n">
        <f aca="false">L73+M73+N73+O73+P73+Q73+R73</f>
        <v>0.04196874856</v>
      </c>
      <c r="AD73" s="133" t="n">
        <f aca="false">L73+M73+R73+W73</f>
        <v>0.0244628624</v>
      </c>
      <c r="AE73" s="133" t="n">
        <f aca="false">V73+L73+M73+R73+T73</f>
        <v>0.0244717293767</v>
      </c>
      <c r="AF73" s="133" t="n">
        <f aca="false">S73+U73+X73</f>
        <v>0.0094381836</v>
      </c>
      <c r="AH73" s="0" t="n">
        <v>37.09357</v>
      </c>
      <c r="AI73" s="96" t="n">
        <v>35.157821</v>
      </c>
      <c r="AJ73" s="96" t="n">
        <v>1.1497704</v>
      </c>
      <c r="AK73" s="96" t="n">
        <v>0</v>
      </c>
      <c r="AL73" s="96" t="n">
        <v>0.15053796</v>
      </c>
      <c r="AM73" s="96" t="n">
        <v>0.4078372</v>
      </c>
      <c r="AN73" s="96" t="n">
        <v>0.22760348</v>
      </c>
      <c r="AP73" s="95" t="n">
        <v>0.02114012</v>
      </c>
      <c r="AQ73" s="95" t="n">
        <v>0.017922435</v>
      </c>
      <c r="AR73" s="95" t="n">
        <v>0.0007897719</v>
      </c>
      <c r="AS73" s="95" t="n">
        <v>0.0024279134</v>
      </c>
      <c r="AT73" s="152" t="n">
        <f aca="false">AW73+AZ73+BA73+BB73+BC73+BK73+BL73+BP73</f>
        <v>1.074486512175E-006</v>
      </c>
      <c r="AU73" s="152" t="n">
        <f aca="false">AX73+AY73+BD73+BE73+BF73+BG73+BH73+BI73+BJ73+BM73+BQ73+BR73</f>
        <v>2.920754047456E-009</v>
      </c>
      <c r="AV73" s="153" t="n">
        <f aca="false">BN73+BO73</f>
        <v>0.340043885959</v>
      </c>
      <c r="AW73" s="154" t="n">
        <v>8.7278529E-007</v>
      </c>
      <c r="AX73" s="154" t="n">
        <v>2.6334144E-009</v>
      </c>
      <c r="AY73" s="154" t="n">
        <v>7.1948199E-014</v>
      </c>
      <c r="AZ73" s="154" t="n">
        <v>0</v>
      </c>
      <c r="BA73" s="154" t="n">
        <v>0</v>
      </c>
      <c r="BB73" s="154" t="n">
        <v>4.0305468E-010</v>
      </c>
      <c r="BC73" s="154" t="n">
        <v>1.963594E-007</v>
      </c>
      <c r="BD73" s="154" t="n">
        <v>9.1917639E-011</v>
      </c>
      <c r="BE73" s="154" t="n">
        <v>1.9463425E-010</v>
      </c>
      <c r="BF73" s="154" t="n">
        <v>0</v>
      </c>
      <c r="BG73" s="154" t="n">
        <v>0</v>
      </c>
      <c r="BH73" s="154" t="n">
        <v>1.9305364E-013</v>
      </c>
      <c r="BI73" s="154" t="n">
        <v>4.320396E-013</v>
      </c>
      <c r="BJ73" s="154" t="n">
        <v>9.0717017E-014</v>
      </c>
      <c r="BK73" s="154" t="n">
        <v>2.8151295E-011</v>
      </c>
      <c r="BL73" s="154" t="n">
        <v>4.9106162E-009</v>
      </c>
      <c r="BM73" s="154" t="n">
        <v>0</v>
      </c>
      <c r="BN73" s="154" t="n">
        <v>4.7895959E-005</v>
      </c>
      <c r="BO73" s="154" t="n">
        <v>0.33999599</v>
      </c>
      <c r="BP73" s="154" t="n">
        <v>0</v>
      </c>
      <c r="BQ73" s="154" t="n">
        <v>0</v>
      </c>
      <c r="BR73" s="154" t="n">
        <v>0</v>
      </c>
      <c r="BT73" s="96" t="n">
        <v>7.8280271E-005</v>
      </c>
      <c r="BU73" s="96" t="n">
        <v>1.3418673E-006</v>
      </c>
      <c r="BV73" s="96" t="n">
        <v>2.6215561E-005</v>
      </c>
      <c r="BW73" s="96" t="n">
        <v>1.5170996E-007</v>
      </c>
      <c r="BX73" s="96" t="n">
        <v>2.7754512E-006</v>
      </c>
      <c r="BY73" s="96" t="n">
        <v>0</v>
      </c>
      <c r="BZ73" s="96" t="n">
        <v>0</v>
      </c>
      <c r="CA73" s="96" t="n">
        <v>0</v>
      </c>
      <c r="CB73" s="96" t="n">
        <v>3.4808596E-007</v>
      </c>
      <c r="CC73" s="96" t="n">
        <v>1.9425922E-007</v>
      </c>
      <c r="CD73" s="96" t="n">
        <v>0</v>
      </c>
      <c r="CE73" s="96" t="n">
        <v>0</v>
      </c>
      <c r="CF73" s="96" t="n">
        <v>0</v>
      </c>
      <c r="CG73" s="96" t="n">
        <v>2.9903536E-006</v>
      </c>
      <c r="CH73" s="96" t="n">
        <v>4.4262983E-005</v>
      </c>
      <c r="CI73" s="96" t="n">
        <v>1.5611128E-013</v>
      </c>
      <c r="CJ73" s="96" t="n">
        <v>0</v>
      </c>
      <c r="CL73" s="155" t="n">
        <v>0</v>
      </c>
      <c r="CM73" s="155" t="n">
        <v>0.93998479</v>
      </c>
      <c r="CN73" s="156" t="n">
        <v>0.0010258298</v>
      </c>
      <c r="CO73" s="155" t="n">
        <v>0.00091808608</v>
      </c>
      <c r="CP73" s="155" t="n">
        <v>5.3682728E-009</v>
      </c>
      <c r="CQ73" s="155" t="n">
        <v>8.836488E-009</v>
      </c>
      <c r="CR73" s="155" t="n">
        <v>0.00010283139</v>
      </c>
      <c r="CS73" s="155" t="n">
        <v>0.18417214</v>
      </c>
      <c r="CT73" s="155" t="n">
        <v>0</v>
      </c>
      <c r="CU73" s="155" t="n">
        <v>0</v>
      </c>
      <c r="CW73" s="103" t="s">
        <v>353</v>
      </c>
      <c r="CX73" s="101" t="s">
        <v>354</v>
      </c>
    </row>
    <row r="74" customFormat="false" ht="13.8" hidden="false" customHeight="false" outlineLevel="0" collapsed="false">
      <c r="A74" s="0" t="s">
        <v>356</v>
      </c>
      <c r="B74" s="26" t="s">
        <v>334</v>
      </c>
      <c r="C74" s="88" t="str">
        <f aca="false">MID(A74,1,12)</f>
        <v>A.030.04.104</v>
      </c>
      <c r="D74" s="2" t="s">
        <v>348</v>
      </c>
      <c r="E74" s="90" t="s">
        <v>255</v>
      </c>
      <c r="F74" s="91" t="str">
        <f aca="false">MID(A74, 21,85)</f>
        <v>Acetic Anhydride Ketene process</v>
      </c>
      <c r="G74" s="133" t="n">
        <f aca="false">H74+I74+J74+K74</f>
        <v>0.263526736461304</v>
      </c>
      <c r="H74" s="149" t="n">
        <f aca="false">N74+O74+P74+Q74</f>
        <v>0.00895499324</v>
      </c>
      <c r="I74" s="149" t="n">
        <f aca="false">L74+M74+R74+V74+T74</f>
        <v>0.014940333295</v>
      </c>
      <c r="J74" s="150" t="n">
        <f aca="false">S74+U74+W74+X74</f>
        <v>0.0368538399263041</v>
      </c>
      <c r="K74" s="149" t="n">
        <v>0.20277757</v>
      </c>
      <c r="L74" s="130" t="n">
        <v>0.0058634168</v>
      </c>
      <c r="M74" s="130" t="n">
        <v>0.0076231585</v>
      </c>
      <c r="N74" s="130" t="n">
        <v>0.0069039617</v>
      </c>
      <c r="O74" s="130" t="n">
        <v>0.00089694651</v>
      </c>
      <c r="P74" s="157" t="n">
        <v>0.00010625393</v>
      </c>
      <c r="Q74" s="130" t="n">
        <v>0.0010478311</v>
      </c>
      <c r="R74" s="130" t="n">
        <v>0.0012690024</v>
      </c>
      <c r="S74" s="157" t="n">
        <v>0.0002741441</v>
      </c>
      <c r="T74" s="157" t="n">
        <v>2.069905E-006</v>
      </c>
      <c r="U74" s="130" t="n">
        <v>0.036579692</v>
      </c>
      <c r="V74" s="157" t="n">
        <v>0.00018268569</v>
      </c>
      <c r="W74" s="157" t="n">
        <v>3.8262688E-009</v>
      </c>
      <c r="X74" s="130" t="n">
        <v>3.5289361E-014</v>
      </c>
      <c r="Z74" s="151" t="n">
        <f aca="false">K74/0.15</f>
        <v>1.35185046666667</v>
      </c>
      <c r="AB74" s="133" t="n">
        <f aca="false">K74</f>
        <v>0.20277757</v>
      </c>
      <c r="AC74" s="133" t="n">
        <f aca="false">L74+M74+N74+O74+P74+Q74+R74</f>
        <v>0.02371057094</v>
      </c>
      <c r="AD74" s="133" t="n">
        <f aca="false">L74+M74+R74+W74</f>
        <v>0.0147555815262688</v>
      </c>
      <c r="AE74" s="133" t="n">
        <f aca="false">V74+L74+M74+R74+T74</f>
        <v>0.014940333295</v>
      </c>
      <c r="AF74" s="133" t="n">
        <f aca="false">S74+U74+X74</f>
        <v>0.0368538361000353</v>
      </c>
      <c r="AH74" s="0" t="n">
        <v>46.252195</v>
      </c>
      <c r="AI74" s="96" t="n">
        <v>44.625281</v>
      </c>
      <c r="AJ74" s="96" t="n">
        <v>0.75411498</v>
      </c>
      <c r="AK74" s="96" t="n">
        <v>0</v>
      </c>
      <c r="AL74" s="96" t="n">
        <v>0.29216793</v>
      </c>
      <c r="AM74" s="96" t="n">
        <v>0.42953186</v>
      </c>
      <c r="AN74" s="96" t="n">
        <v>0.15109988</v>
      </c>
      <c r="AP74" s="95" t="n">
        <v>0.027133948</v>
      </c>
      <c r="AQ74" s="95" t="n">
        <v>0.022946062</v>
      </c>
      <c r="AR74" s="95" t="n">
        <v>0.001068661</v>
      </c>
      <c r="AS74" s="95" t="n">
        <v>0.0031192248</v>
      </c>
      <c r="AT74" s="152" t="n">
        <f aca="false">AW74+AZ74+BA74+BB74+BC74+BK74+BL74+BP74</f>
        <v>1.37566320249504E-006</v>
      </c>
      <c r="AU74" s="152" t="n">
        <f aca="false">AX74+AY74+BD74+BE74+BF74+BG74+BH74+BI74+BJ74+BM74+BQ74+BR74</f>
        <v>3.95214886873406E-009</v>
      </c>
      <c r="AV74" s="153" t="n">
        <f aca="false">BN74+BO74</f>
        <v>0.436866221402</v>
      </c>
      <c r="AW74" s="154" t="n">
        <v>1.2545173E-006</v>
      </c>
      <c r="AX74" s="154" t="n">
        <v>3.7851815E-009</v>
      </c>
      <c r="AY74" s="154" t="n">
        <v>1.0341656E-013</v>
      </c>
      <c r="AZ74" s="154" t="n">
        <v>4.9860394E-015</v>
      </c>
      <c r="BA74" s="154" t="n">
        <v>0</v>
      </c>
      <c r="BB74" s="154" t="n">
        <v>1.851371E-010</v>
      </c>
      <c r="BC74" s="154" t="n">
        <v>1.205329E-007</v>
      </c>
      <c r="BD74" s="154" t="n">
        <v>4.2206717E-011</v>
      </c>
      <c r="BE74" s="154" t="n">
        <v>1.2405019E-010</v>
      </c>
      <c r="BF74" s="154" t="n">
        <v>5.6969967E-017</v>
      </c>
      <c r="BG74" s="154" t="n">
        <v>8.4614798E-019</v>
      </c>
      <c r="BH74" s="154" t="n">
        <v>5.96951E-013</v>
      </c>
      <c r="BI74" s="154" t="n">
        <v>7.6560934E-015</v>
      </c>
      <c r="BJ74" s="154" t="n">
        <v>2.3802645E-015</v>
      </c>
      <c r="BK74" s="154" t="n">
        <v>2.4218509E-011</v>
      </c>
      <c r="BL74" s="154" t="n">
        <v>4.036419E-010</v>
      </c>
      <c r="BM74" s="154" t="n">
        <v>4.7674165E-023</v>
      </c>
      <c r="BN74" s="154" t="n">
        <v>2.5131402E-005</v>
      </c>
      <c r="BO74" s="154" t="n">
        <v>0.43684109</v>
      </c>
      <c r="BP74" s="154" t="n">
        <v>0</v>
      </c>
      <c r="BQ74" s="154" t="n">
        <v>0</v>
      </c>
      <c r="BR74" s="154" t="n">
        <v>0</v>
      </c>
      <c r="BT74" s="96" t="n">
        <v>9.7540477E-005</v>
      </c>
      <c r="BU74" s="96" t="n">
        <v>8.5529125E-007</v>
      </c>
      <c r="BV74" s="96" t="n">
        <v>3.7693179E-005</v>
      </c>
      <c r="BW74" s="96" t="n">
        <v>1.5214298E-007</v>
      </c>
      <c r="BX74" s="96" t="n">
        <v>1.5054152E-006</v>
      </c>
      <c r="BY74" s="96" t="n">
        <v>1.0262511E-010</v>
      </c>
      <c r="BZ74" s="96" t="n">
        <v>1.4001037E-012</v>
      </c>
      <c r="CA74" s="96" t="n">
        <v>1.5456273E-010</v>
      </c>
      <c r="CB74" s="96" t="n">
        <v>1.9459452E-007</v>
      </c>
      <c r="CC74" s="96" t="n">
        <v>7.4698207E-007</v>
      </c>
      <c r="CD74" s="96" t="n">
        <v>0</v>
      </c>
      <c r="CE74" s="96" t="n">
        <v>1.0542533E-019</v>
      </c>
      <c r="CF74" s="96" t="n">
        <v>8.6321852E-016</v>
      </c>
      <c r="CG74" s="96" t="n">
        <v>1.3752402E-006</v>
      </c>
      <c r="CH74" s="96" t="n">
        <v>5.5017354E-005</v>
      </c>
      <c r="CI74" s="96" t="n">
        <v>1.9541779E-011</v>
      </c>
      <c r="CJ74" s="96" t="n">
        <v>0</v>
      </c>
      <c r="CL74" s="155" t="n">
        <v>7.3063993E-016</v>
      </c>
      <c r="CM74" s="155" t="n">
        <v>1.3518505</v>
      </c>
      <c r="CN74" s="156" t="n">
        <v>4.252642E-006</v>
      </c>
      <c r="CO74" s="155" t="n">
        <v>0.00058520117</v>
      </c>
      <c r="CP74" s="155" t="n">
        <v>2.704517E-010</v>
      </c>
      <c r="CQ74" s="155" t="n">
        <v>3.202534E-008</v>
      </c>
      <c r="CR74" s="155" t="n">
        <v>5.8071479E-005</v>
      </c>
      <c r="CS74" s="155" t="n">
        <v>0.0067900729</v>
      </c>
      <c r="CT74" s="155" t="n">
        <v>3.8172013E-011</v>
      </c>
      <c r="CU74" s="155" t="n">
        <v>3.6101504E-008</v>
      </c>
      <c r="CW74" s="103" t="s">
        <v>353</v>
      </c>
      <c r="CX74" s="101" t="s">
        <v>354</v>
      </c>
    </row>
    <row r="75" customFormat="false" ht="13.8" hidden="false" customHeight="false" outlineLevel="0" collapsed="false">
      <c r="A75" s="0" t="s">
        <v>357</v>
      </c>
      <c r="B75" s="26" t="s">
        <v>334</v>
      </c>
      <c r="C75" s="88" t="str">
        <f aca="false">MID(A75,1,12)</f>
        <v>A.030.04.105</v>
      </c>
      <c r="D75" s="2" t="s">
        <v>348</v>
      </c>
      <c r="E75" s="90" t="s">
        <v>255</v>
      </c>
      <c r="F75" s="91" t="str">
        <f aca="false">MID(A75, 21,85)</f>
        <v>Chloroacetic acid (1)</v>
      </c>
      <c r="G75" s="133" t="n">
        <f aca="false">H75+I75+J75+K75</f>
        <v>0.212111125101568</v>
      </c>
      <c r="H75" s="149" t="n">
        <f aca="false">N75+O75+P75+Q75</f>
        <v>0.017817059551</v>
      </c>
      <c r="I75" s="149" t="n">
        <f aca="false">L75+M75+R75+V75+T75</f>
        <v>0.0356084021996</v>
      </c>
      <c r="J75" s="150" t="n">
        <f aca="false">S75+U75+W75+X75</f>
        <v>0.00174737335096779</v>
      </c>
      <c r="K75" s="149" t="n">
        <v>0.15693829</v>
      </c>
      <c r="L75" s="130" t="n">
        <v>0.031220822</v>
      </c>
      <c r="M75" s="130" t="n">
        <v>0.0040726943</v>
      </c>
      <c r="N75" s="130" t="n">
        <v>0.0033106024</v>
      </c>
      <c r="O75" s="157" t="n">
        <v>0.014438089</v>
      </c>
      <c r="P75" s="130" t="n">
        <v>2.7847204E-005</v>
      </c>
      <c r="Q75" s="130" t="n">
        <v>4.0520947E-005</v>
      </c>
      <c r="R75" s="130" t="n">
        <v>0.00031264943</v>
      </c>
      <c r="S75" s="157" t="n">
        <v>7.7497381E-005</v>
      </c>
      <c r="T75" s="157" t="n">
        <v>1.1197847E-006</v>
      </c>
      <c r="U75" s="157" t="n">
        <v>0.0016698739</v>
      </c>
      <c r="V75" s="157" t="n">
        <v>1.1166849E-006</v>
      </c>
      <c r="W75" s="157" t="n">
        <v>2.0699487E-009</v>
      </c>
      <c r="X75" s="130" t="n">
        <v>1.9090966E-014</v>
      </c>
      <c r="Z75" s="151" t="n">
        <f aca="false">K75/0.15</f>
        <v>1.04625526666667</v>
      </c>
      <c r="AB75" s="133" t="n">
        <f aca="false">K75</f>
        <v>0.15693829</v>
      </c>
      <c r="AC75" s="133" t="n">
        <f aca="false">L75+M75+N75+O75+P75+Q75+R75</f>
        <v>0.053423225281</v>
      </c>
      <c r="AD75" s="133" t="n">
        <f aca="false">L75+M75+R75+W75</f>
        <v>0.0356061677999487</v>
      </c>
      <c r="AE75" s="133" t="n">
        <f aca="false">V75+L75+M75+R75+T75</f>
        <v>0.0356084021996</v>
      </c>
      <c r="AF75" s="133" t="n">
        <f aca="false">S75+U75+X75</f>
        <v>0.00174737128101909</v>
      </c>
      <c r="AH75" s="0" t="n">
        <v>8.8361682</v>
      </c>
      <c r="AI75" s="96" t="n">
        <v>4.9293748</v>
      </c>
      <c r="AJ75" s="96" t="n">
        <v>0.22581089</v>
      </c>
      <c r="AK75" s="96" t="n">
        <v>0</v>
      </c>
      <c r="AL75" s="96" t="n">
        <v>0.13097244</v>
      </c>
      <c r="AM75" s="96" t="n">
        <v>0.084849282</v>
      </c>
      <c r="AN75" s="96" t="n">
        <v>3.4651608</v>
      </c>
      <c r="AP75" s="95" t="n">
        <v>0.027105591</v>
      </c>
      <c r="AQ75" s="95" t="n">
        <v>0.025796474</v>
      </c>
      <c r="AR75" s="95" t="n">
        <v>0.00097645834</v>
      </c>
      <c r="AS75" s="95" t="n">
        <v>0.00033265828</v>
      </c>
      <c r="AT75" s="152" t="n">
        <f aca="false">AW75+AZ75+BA75+BB75+BC75+BK75+BL75+BP75</f>
        <v>1.54655121741387E-006</v>
      </c>
      <c r="AU75" s="152" t="n">
        <f aca="false">AX75+AY75+BD75+BE75+BF75+BG75+BH75+BI75+BJ75+BM75+BQ75+BR75</f>
        <v>3.61116248385442E-009</v>
      </c>
      <c r="AV75" s="153" t="n">
        <f aca="false">BN75+BO75</f>
        <v>0.0465907956146</v>
      </c>
      <c r="AW75" s="154" t="n">
        <v>9.7092492E-007</v>
      </c>
      <c r="AX75" s="154" t="n">
        <v>2.9295148E-009</v>
      </c>
      <c r="AY75" s="154" t="n">
        <v>8.003853E-014</v>
      </c>
      <c r="AZ75" s="154" t="n">
        <v>2.6973656E-015</v>
      </c>
      <c r="BA75" s="154" t="n">
        <v>0</v>
      </c>
      <c r="BB75" s="154" t="n">
        <v>9.2399521E-011</v>
      </c>
      <c r="BC75" s="154" t="n">
        <v>5.7547472E-007</v>
      </c>
      <c r="BD75" s="154" t="n">
        <v>2.1074098E-011</v>
      </c>
      <c r="BE75" s="154" t="n">
        <v>6.6046816E-010</v>
      </c>
      <c r="BF75" s="154" t="n">
        <v>3.0819818E-017</v>
      </c>
      <c r="BG75" s="154" t="n">
        <v>4.5775218E-019</v>
      </c>
      <c r="BH75" s="154" t="n">
        <v>2.3084891E-014</v>
      </c>
      <c r="BI75" s="154" t="n">
        <v>1.8822134E-015</v>
      </c>
      <c r="BJ75" s="154" t="n">
        <v>3.8894242E-016</v>
      </c>
      <c r="BK75" s="154" t="n">
        <v>4.3389265E-012</v>
      </c>
      <c r="BL75" s="154" t="n">
        <v>5.4836269E-011</v>
      </c>
      <c r="BM75" s="154" t="n">
        <v>2.5790941E-023</v>
      </c>
      <c r="BN75" s="154" t="n">
        <v>7.1536146E-006</v>
      </c>
      <c r="BO75" s="154" t="n">
        <v>0.046583642</v>
      </c>
      <c r="BP75" s="154" t="n">
        <v>0</v>
      </c>
      <c r="BQ75" s="154" t="n">
        <v>0</v>
      </c>
      <c r="BR75" s="154" t="n">
        <v>0</v>
      </c>
      <c r="BT75" s="96" t="n">
        <v>8.2279056E-005</v>
      </c>
      <c r="BU75" s="96" t="n">
        <v>4.553495E-006</v>
      </c>
      <c r="BV75" s="96" t="n">
        <v>2.9172373E-005</v>
      </c>
      <c r="BW75" s="96" t="n">
        <v>3.7870839E-008</v>
      </c>
      <c r="BX75" s="96" t="n">
        <v>1.6782193E-005</v>
      </c>
      <c r="BY75" s="96" t="n">
        <v>5.55185E-011</v>
      </c>
      <c r="BZ75" s="96" t="n">
        <v>7.5743313E-013</v>
      </c>
      <c r="CA75" s="96" t="n">
        <v>8.3615904E-011</v>
      </c>
      <c r="CB75" s="96" t="n">
        <v>3.9671339E-008</v>
      </c>
      <c r="CC75" s="96" t="n">
        <v>4.1334789E-008</v>
      </c>
      <c r="CD75" s="96" t="n">
        <v>0</v>
      </c>
      <c r="CE75" s="96" t="n">
        <v>5.7033377E-020</v>
      </c>
      <c r="CF75" s="96" t="n">
        <v>4.6698707E-016</v>
      </c>
      <c r="CG75" s="96" t="n">
        <v>9.2841637E-007</v>
      </c>
      <c r="CH75" s="96" t="n">
        <v>6.2825876E-006</v>
      </c>
      <c r="CI75" s="96" t="n">
        <v>2.4440974E-005</v>
      </c>
      <c r="CJ75" s="96" t="n">
        <v>0</v>
      </c>
      <c r="CL75" s="155" t="n">
        <v>3.9526423E-016</v>
      </c>
      <c r="CM75" s="155" t="n">
        <v>1.0462553</v>
      </c>
      <c r="CN75" s="156" t="n">
        <v>0.00061756066</v>
      </c>
      <c r="CO75" s="155" t="n">
        <v>0.0031154476</v>
      </c>
      <c r="CP75" s="155" t="n">
        <v>1.0892716E-011</v>
      </c>
      <c r="CQ75" s="155" t="n">
        <v>1.2959118E-009</v>
      </c>
      <c r="CR75" s="155" t="n">
        <v>0.00020384885</v>
      </c>
      <c r="CS75" s="155" t="n">
        <v>0.0015771585</v>
      </c>
      <c r="CT75" s="155" t="n">
        <v>2.0650433E-011</v>
      </c>
      <c r="CU75" s="155" t="n">
        <v>1.9530322E-008</v>
      </c>
      <c r="CW75" s="103" t="s">
        <v>358</v>
      </c>
      <c r="CX75" s="101" t="s">
        <v>359</v>
      </c>
    </row>
    <row r="76" customFormat="false" ht="13.8" hidden="false" customHeight="false" outlineLevel="0" collapsed="false">
      <c r="A76" s="0" t="s">
        <v>360</v>
      </c>
      <c r="B76" s="26" t="s">
        <v>334</v>
      </c>
      <c r="C76" s="88" t="str">
        <f aca="false">MID(A76,1,12)</f>
        <v>A.030.04.106</v>
      </c>
      <c r="D76" s="2" t="s">
        <v>348</v>
      </c>
      <c r="E76" s="90" t="s">
        <v>255</v>
      </c>
      <c r="F76" s="91" t="str">
        <f aca="false">MID(A76, 21,85)</f>
        <v>Maleic acid</v>
      </c>
      <c r="G76" s="133" t="n">
        <f aca="false">H76+I76+J76+K76</f>
        <v>0.119195355576346</v>
      </c>
      <c r="H76" s="149" t="n">
        <f aca="false">N76+O76+P76+Q76</f>
        <v>0.023447678656346</v>
      </c>
      <c r="I76" s="149" t="n">
        <f aca="false">L76+M76+R76+V76+T76</f>
        <v>0.04136230922</v>
      </c>
      <c r="J76" s="150" t="n">
        <f aca="false">S76+U76+W76+X76</f>
        <v>0.0018853677</v>
      </c>
      <c r="K76" s="149" t="n">
        <v>0.0525</v>
      </c>
      <c r="L76" s="130" t="n">
        <v>0.0160344</v>
      </c>
      <c r="M76" s="130" t="n">
        <v>0.025045703</v>
      </c>
      <c r="N76" s="130" t="n">
        <v>0.0212364</v>
      </c>
      <c r="O76" s="157" t="n">
        <v>0.002188658</v>
      </c>
      <c r="P76" s="157" t="n">
        <v>6.2631346E-008</v>
      </c>
      <c r="Q76" s="157" t="n">
        <v>2.2558025E-005</v>
      </c>
      <c r="R76" s="157" t="n">
        <v>0.00028220622</v>
      </c>
      <c r="S76" s="157" t="n">
        <v>9.10307E-005</v>
      </c>
      <c r="T76" s="130" t="n">
        <v>0</v>
      </c>
      <c r="U76" s="130" t="n">
        <v>0.001794337</v>
      </c>
      <c r="V76" s="130" t="n">
        <v>0</v>
      </c>
      <c r="W76" s="130" t="n">
        <v>0</v>
      </c>
      <c r="X76" s="130" t="n">
        <v>0</v>
      </c>
      <c r="Z76" s="151" t="n">
        <f aca="false">K76/0.15</f>
        <v>0.35</v>
      </c>
      <c r="AB76" s="133" t="n">
        <f aca="false">K76</f>
        <v>0.0525</v>
      </c>
      <c r="AC76" s="133" t="n">
        <f aca="false">L76+M76+N76+O76+P76+Q76+R76</f>
        <v>0.064809987876346</v>
      </c>
      <c r="AD76" s="133" t="n">
        <f aca="false">L76+M76+R76+W76</f>
        <v>0.04136230922</v>
      </c>
      <c r="AE76" s="133" t="n">
        <f aca="false">V76+L76+M76+R76+T76</f>
        <v>0.04136230922</v>
      </c>
      <c r="AF76" s="133" t="n">
        <f aca="false">S76+U76+X76</f>
        <v>0.0018853677</v>
      </c>
      <c r="AH76" s="0" t="n">
        <v>52.756089</v>
      </c>
      <c r="AI76" s="96" t="n">
        <v>52.506884</v>
      </c>
      <c r="AJ76" s="96" t="n">
        <v>0.222899</v>
      </c>
      <c r="AK76" s="96" t="n">
        <v>0</v>
      </c>
      <c r="AL76" s="96" t="n">
        <v>0.019714852</v>
      </c>
      <c r="AM76" s="96" t="n">
        <v>0.000789118</v>
      </c>
      <c r="AN76" s="96" t="n">
        <v>0.005802028</v>
      </c>
      <c r="AP76" s="95" t="n">
        <v>0.018685444</v>
      </c>
      <c r="AQ76" s="95" t="n">
        <v>0.014396053</v>
      </c>
      <c r="AR76" s="95" t="n">
        <v>0.0005410043</v>
      </c>
      <c r="AS76" s="95" t="n">
        <v>0.0037483864</v>
      </c>
      <c r="AT76" s="152" t="n">
        <f aca="false">AW76+AZ76+BA76+BB76+BC76+BK76+BL76+BP76</f>
        <v>8.630727187583E-007</v>
      </c>
      <c r="AU76" s="152" t="n">
        <f aca="false">AX76+AY76+BD76+BE76+BF76+BG76+BH76+BI76+BJ76+BM76+BQ76+BR76</f>
        <v>2.00075555374314E-009</v>
      </c>
      <c r="AV76" s="153" t="n">
        <f aca="false">BN76+BO76</f>
        <v>0.524984088135</v>
      </c>
      <c r="AW76" s="154" t="n">
        <v>3.248E-007</v>
      </c>
      <c r="AX76" s="154" t="n">
        <v>9.8E-010</v>
      </c>
      <c r="AY76" s="154" t="n">
        <v>2.6775E-014</v>
      </c>
      <c r="AZ76" s="154" t="n">
        <v>0</v>
      </c>
      <c r="BA76" s="154" t="n">
        <v>0</v>
      </c>
      <c r="BB76" s="154" t="n">
        <v>2.8593E-009</v>
      </c>
      <c r="BC76" s="154" t="n">
        <v>5.354085E-007</v>
      </c>
      <c r="BD76" s="154" t="n">
        <v>4.1099E-010</v>
      </c>
      <c r="BE76" s="154" t="n">
        <v>5.73441E-010</v>
      </c>
      <c r="BF76" s="154" t="n">
        <v>1.88E-013</v>
      </c>
      <c r="BG76" s="154" t="n">
        <v>4.16E-015</v>
      </c>
      <c r="BH76" s="154" t="n">
        <v>1.1979115E-014</v>
      </c>
      <c r="BI76" s="154" t="n">
        <v>1.7386876E-017</v>
      </c>
      <c r="BJ76" s="154" t="n">
        <v>2.2241261E-017</v>
      </c>
      <c r="BK76" s="154" t="n">
        <v>1.902083E-013</v>
      </c>
      <c r="BL76" s="154" t="n">
        <v>4.72855E-012</v>
      </c>
      <c r="BM76" s="154" t="n">
        <v>3.60936E-011</v>
      </c>
      <c r="BN76" s="154" t="n">
        <v>1.268135E-006</v>
      </c>
      <c r="BO76" s="154" t="n">
        <v>0.52498282</v>
      </c>
      <c r="BP76" s="154" t="n">
        <v>0</v>
      </c>
      <c r="BQ76" s="154" t="n">
        <v>0</v>
      </c>
      <c r="BR76" s="154" t="n">
        <v>0</v>
      </c>
      <c r="BT76" s="96" t="n">
        <v>9.2310897E-005</v>
      </c>
      <c r="BU76" s="96" t="n">
        <v>4.873238E-006</v>
      </c>
      <c r="BV76" s="96" t="n">
        <v>9.7589287E-006</v>
      </c>
      <c r="BW76" s="96" t="n">
        <v>3.4226319E-008</v>
      </c>
      <c r="BX76" s="96" t="n">
        <v>4.4781576E-006</v>
      </c>
      <c r="BY76" s="96" t="n">
        <v>1.8210684E-006</v>
      </c>
      <c r="BZ76" s="96" t="n">
        <v>0</v>
      </c>
      <c r="CA76" s="96" t="n">
        <v>2.7450495E-006</v>
      </c>
      <c r="CB76" s="96" t="n">
        <v>1.1027015E-009</v>
      </c>
      <c r="CC76" s="96" t="n">
        <v>1.857848E-008</v>
      </c>
      <c r="CD76" s="96" t="n">
        <v>0</v>
      </c>
      <c r="CE76" s="96" t="n">
        <v>7.9816392E-008</v>
      </c>
      <c r="CF76" s="96" t="n">
        <v>0</v>
      </c>
      <c r="CG76" s="96" t="n">
        <v>4.2112557E-006</v>
      </c>
      <c r="CH76" s="96" t="n">
        <v>6.4289475E-005</v>
      </c>
      <c r="CI76" s="96" t="n">
        <v>6.0639601E-018</v>
      </c>
      <c r="CJ76" s="96" t="n">
        <v>0</v>
      </c>
      <c r="CL76" s="155" t="n">
        <v>0</v>
      </c>
      <c r="CM76" s="155" t="n">
        <v>0.35</v>
      </c>
      <c r="CN76" s="156" t="n">
        <v>0.076110084</v>
      </c>
      <c r="CO76" s="155" t="n">
        <v>0.003756084</v>
      </c>
      <c r="CP76" s="155" t="n">
        <v>5.3896524E-012</v>
      </c>
      <c r="CQ76" s="155" t="n">
        <v>6.3771988E-010</v>
      </c>
      <c r="CR76" s="155" t="n">
        <v>0.00017048055</v>
      </c>
      <c r="CS76" s="155" t="n">
        <v>2.3292787E-005</v>
      </c>
      <c r="CT76" s="155" t="n">
        <v>1.260656E-007</v>
      </c>
      <c r="CU76" s="155" t="n">
        <v>0.00063745158</v>
      </c>
      <c r="CW76" s="103" t="s">
        <v>353</v>
      </c>
      <c r="CX76" s="101" t="s">
        <v>361</v>
      </c>
    </row>
    <row r="77" customFormat="false" ht="13.8" hidden="false" customHeight="false" outlineLevel="0" collapsed="false">
      <c r="A77" s="0" t="s">
        <v>362</v>
      </c>
      <c r="B77" s="26" t="s">
        <v>334</v>
      </c>
      <c r="C77" s="88" t="str">
        <f aca="false">MID(A77,1,12)</f>
        <v>A.030.04.107</v>
      </c>
      <c r="D77" s="2" t="s">
        <v>348</v>
      </c>
      <c r="E77" s="90" t="s">
        <v>255</v>
      </c>
      <c r="F77" s="91" t="str">
        <f aca="false">MID(A77, 21,85)</f>
        <v>Adipic acid</v>
      </c>
      <c r="G77" s="133" t="n">
        <f aca="false">H77+I77+J77+K77</f>
        <v>0.738082383730462</v>
      </c>
      <c r="H77" s="149" t="n">
        <f aca="false">N77+O77+P77+Q77</f>
        <v>0.02391150823</v>
      </c>
      <c r="I77" s="149" t="n">
        <f aca="false">L77+M77+R77+V77+T77</f>
        <v>0.113665439485</v>
      </c>
      <c r="J77" s="150" t="n">
        <f aca="false">S77+U77+W77+X77</f>
        <v>0.00802175601546196</v>
      </c>
      <c r="K77" s="149" t="n">
        <v>0.59248368</v>
      </c>
      <c r="L77" s="130" t="n">
        <v>0.04313272</v>
      </c>
      <c r="M77" s="130" t="n">
        <v>0.013877094</v>
      </c>
      <c r="N77" s="130" t="n">
        <v>0.019779669</v>
      </c>
      <c r="O77" s="130" t="n">
        <v>0.0032688775</v>
      </c>
      <c r="P77" s="130" t="n">
        <v>0.00048278753</v>
      </c>
      <c r="Q77" s="130" t="n">
        <v>0.0003801742</v>
      </c>
      <c r="R77" s="130" t="n">
        <v>0.056493203</v>
      </c>
      <c r="S77" s="157" t="n">
        <v>0.0009620118</v>
      </c>
      <c r="T77" s="130" t="n">
        <v>0.00014440689</v>
      </c>
      <c r="U77" s="157" t="n">
        <v>0.007036714</v>
      </c>
      <c r="V77" s="157" t="n">
        <v>1.8015595E-005</v>
      </c>
      <c r="W77" s="157" t="n">
        <v>2.3030213E-005</v>
      </c>
      <c r="X77" s="130" t="n">
        <v>2.4619618E-012</v>
      </c>
      <c r="Z77" s="151" t="n">
        <f aca="false">K77/0.15</f>
        <v>3.9498912</v>
      </c>
      <c r="AB77" s="133" t="n">
        <f aca="false">K77</f>
        <v>0.59248368</v>
      </c>
      <c r="AC77" s="133" t="n">
        <f aca="false">L77+M77+N77+O77+P77+Q77+R77</f>
        <v>0.13741452523</v>
      </c>
      <c r="AD77" s="133" t="n">
        <f aca="false">L77+M77+R77+W77</f>
        <v>0.113526047213</v>
      </c>
      <c r="AE77" s="133" t="n">
        <f aca="false">V77+L77+M77+R77+T77</f>
        <v>0.113665439485</v>
      </c>
      <c r="AF77" s="133" t="n">
        <f aca="false">S77+U77+X77</f>
        <v>0.00799872580246196</v>
      </c>
      <c r="AH77" s="0" t="n">
        <v>59.762283</v>
      </c>
      <c r="AI77" s="96" t="n">
        <v>58.429043</v>
      </c>
      <c r="AJ77" s="96" t="n">
        <v>0.67646348</v>
      </c>
      <c r="AK77" s="96" t="n">
        <v>0</v>
      </c>
      <c r="AL77" s="96" t="n">
        <v>0.28572634</v>
      </c>
      <c r="AM77" s="96" t="n">
        <v>0.2375224</v>
      </c>
      <c r="AN77" s="96" t="n">
        <v>0.13352712</v>
      </c>
      <c r="AP77" s="95" t="n">
        <v>0.094794423</v>
      </c>
      <c r="AQ77" s="95" t="n">
        <v>0.087371193</v>
      </c>
      <c r="AR77" s="95" t="n">
        <v>0.0032922153</v>
      </c>
      <c r="AS77" s="95" t="n">
        <v>0.0041310149</v>
      </c>
      <c r="AT77" s="152" t="n">
        <f aca="false">AW77+AZ77+BA77+BB77+BC77+BK77+BL77+BP77</f>
        <v>5.23808107338096E-006</v>
      </c>
      <c r="AU77" s="152" t="n">
        <f aca="false">AX77+AY77+BD77+BE77+BF77+BG77+BH77+BI77+BJ77+BM77+BQ77+BR77</f>
        <v>1.21753522073136E-008</v>
      </c>
      <c r="AV77" s="153" t="n">
        <f aca="false">BN77+BO77</f>
        <v>0.578573518461</v>
      </c>
      <c r="AW77" s="154" t="n">
        <v>3.6655029E-006</v>
      </c>
      <c r="AX77" s="154" t="n">
        <v>1.1059707E-008</v>
      </c>
      <c r="AY77" s="154" t="n">
        <v>3.0216699E-013</v>
      </c>
      <c r="AZ77" s="154" t="n">
        <v>3.4785096E-013</v>
      </c>
      <c r="BA77" s="154" t="n">
        <v>0</v>
      </c>
      <c r="BB77" s="154" t="n">
        <v>5.3451997E-010</v>
      </c>
      <c r="BC77" s="154" t="n">
        <v>8.0656414E-007</v>
      </c>
      <c r="BD77" s="154" t="n">
        <v>1.2103481E-010</v>
      </c>
      <c r="BE77" s="154" t="n">
        <v>9.1331914E-010</v>
      </c>
      <c r="BF77" s="154" t="n">
        <v>6.4121895E-012</v>
      </c>
      <c r="BG77" s="154" t="n">
        <v>5.9031501E-017</v>
      </c>
      <c r="BH77" s="154" t="n">
        <v>1.1544631E-013</v>
      </c>
      <c r="BI77" s="154" t="n">
        <v>5.9110114E-011</v>
      </c>
      <c r="BJ77" s="154" t="n">
        <v>1.2667282E-011</v>
      </c>
      <c r="BK77" s="154" t="n">
        <v>6.1152965E-009</v>
      </c>
      <c r="BL77" s="154" t="n">
        <v>7.5892252E-007</v>
      </c>
      <c r="BM77" s="154" t="n">
        <v>3.3259874E-021</v>
      </c>
      <c r="BN77" s="154" t="n">
        <v>4.7238461E-005</v>
      </c>
      <c r="BO77" s="154" t="n">
        <v>0.57852628</v>
      </c>
      <c r="BP77" s="154" t="n">
        <v>4.4134906E-010</v>
      </c>
      <c r="BQ77" s="154" t="n">
        <v>2.6838794E-012</v>
      </c>
      <c r="BR77" s="154" t="n">
        <v>1.2007875E-016</v>
      </c>
      <c r="BT77" s="96" t="n">
        <v>0.00020820078</v>
      </c>
      <c r="BU77" s="96" t="n">
        <v>6.3003111E-006</v>
      </c>
      <c r="BV77" s="96" t="n">
        <v>0.00011013345</v>
      </c>
      <c r="BW77" s="96" t="n">
        <v>6.6227043E-006</v>
      </c>
      <c r="BX77" s="96" t="n">
        <v>7.9924714E-006</v>
      </c>
      <c r="BY77" s="96" t="n">
        <v>7.159639E-009</v>
      </c>
      <c r="BZ77" s="96" t="n">
        <v>9.7678211E-011</v>
      </c>
      <c r="CA77" s="96" t="n">
        <v>1.0783067E-008</v>
      </c>
      <c r="CB77" s="96" t="n">
        <v>6.5858321E-007</v>
      </c>
      <c r="CC77" s="96" t="n">
        <v>3.0084227E-007</v>
      </c>
      <c r="CD77" s="96" t="n">
        <v>0</v>
      </c>
      <c r="CE77" s="96" t="n">
        <v>7.3549968E-018</v>
      </c>
      <c r="CF77" s="96" t="n">
        <v>6.0222427E-014</v>
      </c>
      <c r="CG77" s="96" t="n">
        <v>4.1893179E-006</v>
      </c>
      <c r="CH77" s="96" t="n">
        <v>7.16988E-005</v>
      </c>
      <c r="CI77" s="96" t="n">
        <v>2.2290318E-007</v>
      </c>
      <c r="CJ77" s="96" t="n">
        <v>6.3358873E-008</v>
      </c>
      <c r="CL77" s="155" t="n">
        <v>5.0973084E-014</v>
      </c>
      <c r="CM77" s="155" t="n">
        <v>3.9498906</v>
      </c>
      <c r="CN77" s="156" t="n">
        <v>0.004783511</v>
      </c>
      <c r="CO77" s="155" t="n">
        <v>0.0043122104</v>
      </c>
      <c r="CP77" s="155" t="n">
        <v>5.0961759E-010</v>
      </c>
      <c r="CQ77" s="155" t="n">
        <v>5.2273354E-007</v>
      </c>
      <c r="CR77" s="155" t="n">
        <v>0.00029880502</v>
      </c>
      <c r="CS77" s="155" t="n">
        <v>15.846028</v>
      </c>
      <c r="CT77" s="155" t="n">
        <v>4.2997666E-006</v>
      </c>
      <c r="CU77" s="155" t="n">
        <v>2.5186209E-006</v>
      </c>
      <c r="CW77" s="104"/>
      <c r="CX77" s="101" t="s">
        <v>363</v>
      </c>
    </row>
    <row r="78" customFormat="false" ht="13.8" hidden="false" customHeight="false" outlineLevel="0" collapsed="false">
      <c r="A78" s="0" t="s">
        <v>364</v>
      </c>
      <c r="B78" s="26" t="s">
        <v>334</v>
      </c>
      <c r="C78" s="88" t="str">
        <f aca="false">MID(A78,1,12)</f>
        <v>A.030.04.108</v>
      </c>
      <c r="D78" s="2" t="s">
        <v>348</v>
      </c>
      <c r="E78" s="90" t="s">
        <v>255</v>
      </c>
      <c r="F78" s="91" t="str">
        <f aca="false">MID(A78, 21,85)</f>
        <v>Methacrylic acid</v>
      </c>
      <c r="G78" s="133" t="n">
        <f aca="false">H78+I78+J78+K78</f>
        <v>1.984547953</v>
      </c>
      <c r="H78" s="149" t="n">
        <f aca="false">N78+O78+P78+Q78</f>
        <v>0.267814899</v>
      </c>
      <c r="I78" s="149" t="n">
        <f aca="false">L78+M78+R78+V78+T78</f>
        <v>0.52961214</v>
      </c>
      <c r="J78" s="150" t="n">
        <f aca="false">S78+U78+W78+X78</f>
        <v>0.193520914</v>
      </c>
      <c r="K78" s="149" t="n">
        <v>0.9936</v>
      </c>
      <c r="L78" s="157" t="n">
        <v>0.23149665</v>
      </c>
      <c r="M78" s="157" t="n">
        <v>0.1038472</v>
      </c>
      <c r="N78" s="157" t="n">
        <v>0.1377</v>
      </c>
      <c r="O78" s="157" t="n">
        <v>0.068571</v>
      </c>
      <c r="P78" s="157" t="n">
        <v>0.042004256</v>
      </c>
      <c r="Q78" s="157" t="n">
        <v>0.019539643</v>
      </c>
      <c r="R78" s="157" t="n">
        <v>0.15730769</v>
      </c>
      <c r="S78" s="157" t="n">
        <v>0.13098</v>
      </c>
      <c r="T78" s="130" t="n">
        <v>0</v>
      </c>
      <c r="U78" s="130" t="n">
        <v>0.048686414</v>
      </c>
      <c r="V78" s="157" t="n">
        <v>0.0369606</v>
      </c>
      <c r="W78" s="130" t="n">
        <v>0.0138545</v>
      </c>
      <c r="X78" s="130" t="n">
        <v>0</v>
      </c>
      <c r="Z78" s="151" t="n">
        <f aca="false">K78/0.15</f>
        <v>6.624</v>
      </c>
      <c r="AB78" s="133" t="n">
        <f aca="false">K78</f>
        <v>0.9936</v>
      </c>
      <c r="AC78" s="133" t="n">
        <f aca="false">L78+M78+N78+O78+P78+Q78+R78</f>
        <v>0.760466439</v>
      </c>
      <c r="AD78" s="133" t="n">
        <f aca="false">L78+M78+R78+W78</f>
        <v>0.50650604</v>
      </c>
      <c r="AE78" s="133" t="n">
        <f aca="false">V78+L78+M78+R78+T78</f>
        <v>0.52961214</v>
      </c>
      <c r="AF78" s="133" t="n">
        <f aca="false">S78+U78+X78</f>
        <v>0.179666414</v>
      </c>
      <c r="AH78" s="0" t="n">
        <v>122.50976</v>
      </c>
      <c r="AI78" s="96" t="n">
        <v>111.68136</v>
      </c>
      <c r="AJ78" s="96" t="n">
        <v>6.0480017</v>
      </c>
      <c r="AK78" s="96" t="n">
        <v>0</v>
      </c>
      <c r="AL78" s="96" t="n">
        <v>1.3275663</v>
      </c>
      <c r="AM78" s="96" t="n">
        <v>1.2686319</v>
      </c>
      <c r="AN78" s="96" t="n">
        <v>2.1842046</v>
      </c>
      <c r="AP78" s="95" t="n">
        <v>0.20583261</v>
      </c>
      <c r="AQ78" s="95" t="n">
        <v>0.19120972</v>
      </c>
      <c r="AR78" s="95" t="n">
        <v>0.0065703716</v>
      </c>
      <c r="AS78" s="95" t="n">
        <v>0.0080525106</v>
      </c>
      <c r="AT78" s="152" t="n">
        <f aca="false">AW78+AZ78+BA78+BB78+BC78+BK78+BL78+BP78</f>
        <v>1.1463412649E-005</v>
      </c>
      <c r="AU78" s="152" t="n">
        <f aca="false">AX78+AY78+BD78+BE78+BF78+BG78+BH78+BI78+BJ78+BM78+BQ78+BR78</f>
        <v>2.42987115643E-008</v>
      </c>
      <c r="AV78" s="153" t="n">
        <f aca="false">BN78+BO78</f>
        <v>1.1278026</v>
      </c>
      <c r="AW78" s="154" t="n">
        <v>6.147072E-006</v>
      </c>
      <c r="AX78" s="154" t="n">
        <v>1.85472E-008</v>
      </c>
      <c r="AY78" s="154" t="n">
        <v>5.06736E-013</v>
      </c>
      <c r="AZ78" s="154" t="n">
        <v>0</v>
      </c>
      <c r="BA78" s="154" t="n">
        <v>0</v>
      </c>
      <c r="BB78" s="154" t="n">
        <v>3.69E-009</v>
      </c>
      <c r="BC78" s="154" t="n">
        <v>5.27979E-006</v>
      </c>
      <c r="BD78" s="154" t="n">
        <v>8.415E-010</v>
      </c>
      <c r="BE78" s="154" t="n">
        <v>4.8972E-009</v>
      </c>
      <c r="BF78" s="154" t="n">
        <v>0</v>
      </c>
      <c r="BG78" s="154" t="n">
        <v>0</v>
      </c>
      <c r="BH78" s="154" t="n">
        <v>1.1141134E-011</v>
      </c>
      <c r="BI78" s="154" t="n">
        <v>9.478895E-013</v>
      </c>
      <c r="BJ78" s="154" t="n">
        <v>2.158048E-013</v>
      </c>
      <c r="BK78" s="154" t="n">
        <v>5.451799E-009</v>
      </c>
      <c r="BL78" s="154" t="n">
        <v>2.740885E-008</v>
      </c>
      <c r="BM78" s="154" t="n">
        <v>0</v>
      </c>
      <c r="BN78" s="154" t="n">
        <v>0.010989</v>
      </c>
      <c r="BO78" s="154" t="n">
        <v>1.1168136</v>
      </c>
      <c r="BP78" s="154" t="n">
        <v>0</v>
      </c>
      <c r="BQ78" s="154" t="n">
        <v>0</v>
      </c>
      <c r="BR78" s="154" t="n">
        <v>0</v>
      </c>
      <c r="BT78" s="96" t="n">
        <v>0.00057193665</v>
      </c>
      <c r="BU78" s="96" t="n">
        <v>3.3762776E-005</v>
      </c>
      <c r="BV78" s="96" t="n">
        <v>0.0001846947</v>
      </c>
      <c r="BW78" s="96" t="n">
        <v>1.8497538E-005</v>
      </c>
      <c r="BX78" s="96" t="n">
        <v>8.9188101E-005</v>
      </c>
      <c r="BY78" s="96" t="n">
        <v>0</v>
      </c>
      <c r="BZ78" s="96" t="n">
        <v>0</v>
      </c>
      <c r="CA78" s="96" t="n">
        <v>0</v>
      </c>
      <c r="CB78" s="96" t="n">
        <v>5.7402847E-005</v>
      </c>
      <c r="CC78" s="96" t="n">
        <v>1.6000027E-005</v>
      </c>
      <c r="CD78" s="96" t="n">
        <v>0</v>
      </c>
      <c r="CE78" s="96" t="n">
        <v>0</v>
      </c>
      <c r="CF78" s="96" t="n">
        <v>0</v>
      </c>
      <c r="CG78" s="96" t="n">
        <v>2.8513751E-005</v>
      </c>
      <c r="CH78" s="96" t="n">
        <v>0.00014387691</v>
      </c>
      <c r="CI78" s="96" t="n">
        <v>1.8441084E-012</v>
      </c>
      <c r="CJ78" s="96" t="n">
        <v>0</v>
      </c>
      <c r="CL78" s="155" t="n">
        <v>0</v>
      </c>
      <c r="CM78" s="155" t="n">
        <v>6.624</v>
      </c>
      <c r="CN78" s="156" t="n">
        <v>0</v>
      </c>
      <c r="CO78" s="155" t="n">
        <v>0.0231</v>
      </c>
      <c r="CP78" s="155" t="n">
        <v>5.524733E-009</v>
      </c>
      <c r="CQ78" s="155" t="n">
        <v>6.264739E-007</v>
      </c>
      <c r="CR78" s="155" t="n">
        <v>0.0031216664</v>
      </c>
      <c r="CS78" s="155" t="n">
        <v>0.7934452</v>
      </c>
      <c r="CT78" s="155" t="n">
        <v>0</v>
      </c>
      <c r="CU78" s="155" t="n">
        <v>0</v>
      </c>
      <c r="CW78" s="104"/>
      <c r="CX78" s="101" t="s">
        <v>365</v>
      </c>
    </row>
    <row r="79" customFormat="false" ht="13.8" hidden="false" customHeight="false" outlineLevel="0" collapsed="false">
      <c r="B79" s="26"/>
      <c r="C79" s="88"/>
      <c r="D79" s="3" t="s">
        <v>366</v>
      </c>
      <c r="E79" s="90"/>
      <c r="J79" s="158"/>
      <c r="L79" s="102"/>
      <c r="M79" s="102"/>
      <c r="N79" s="102"/>
      <c r="O79" s="102"/>
      <c r="P79" s="102"/>
      <c r="Q79" s="102"/>
      <c r="R79" s="102"/>
      <c r="S79" s="102"/>
      <c r="V79" s="102"/>
      <c r="AT79" s="102"/>
      <c r="AU79" s="102"/>
      <c r="AV79" s="159"/>
      <c r="CN79" s="160"/>
      <c r="CW79" s="102"/>
      <c r="CX79" s="74"/>
    </row>
    <row r="80" customFormat="false" ht="13.8" hidden="false" customHeight="false" outlineLevel="0" collapsed="false">
      <c r="A80" s="0" t="s">
        <v>367</v>
      </c>
      <c r="B80" s="26" t="s">
        <v>334</v>
      </c>
      <c r="C80" s="88" t="str">
        <f aca="false">MID(A80,1,12)</f>
        <v>A.030.06.101</v>
      </c>
      <c r="D80" s="2" t="s">
        <v>366</v>
      </c>
      <c r="E80" s="90" t="s">
        <v>255</v>
      </c>
      <c r="F80" s="91" t="str">
        <f aca="false">MID(A80, 21,85)</f>
        <v>Fertilizer-N</v>
      </c>
      <c r="G80" s="133" t="n">
        <f aca="false">H80+I80+J80+K80</f>
        <v>0.719340412863146</v>
      </c>
      <c r="H80" s="149" t="n">
        <f aca="false">N80+O80+P80+Q80</f>
        <v>0.03450452489</v>
      </c>
      <c r="I80" s="149" t="n">
        <f aca="false">L80+M80+R80+V80+T80</f>
        <v>0.081454159113</v>
      </c>
      <c r="J80" s="150" t="n">
        <f aca="false">S80+U80+W80+X80</f>
        <v>0.0214036388601463</v>
      </c>
      <c r="K80" s="149" t="n">
        <v>0.58197809</v>
      </c>
      <c r="L80" s="130" t="n">
        <v>0.048248299</v>
      </c>
      <c r="M80" s="130" t="n">
        <v>0.029789365</v>
      </c>
      <c r="N80" s="130" t="n">
        <v>0.028435771</v>
      </c>
      <c r="O80" s="130" t="n">
        <v>0.0049929115</v>
      </c>
      <c r="P80" s="157" t="n">
        <v>0.00030560356</v>
      </c>
      <c r="Q80" s="130" t="n">
        <v>0.00077023883</v>
      </c>
      <c r="R80" s="130" t="n">
        <v>0.0033157546</v>
      </c>
      <c r="S80" s="157" t="n">
        <v>0.00066073934</v>
      </c>
      <c r="T80" s="157" t="n">
        <v>2.0838136E-005</v>
      </c>
      <c r="U80" s="157" t="n">
        <v>0.020742861</v>
      </c>
      <c r="V80" s="157" t="n">
        <v>7.9902377E-005</v>
      </c>
      <c r="W80" s="157" t="n">
        <v>3.8519791E-008</v>
      </c>
      <c r="X80" s="130" t="n">
        <v>3.5526485E-013</v>
      </c>
      <c r="Z80" s="151" t="n">
        <f aca="false">K80/0.15</f>
        <v>3.87985393333333</v>
      </c>
      <c r="AB80" s="133" t="n">
        <f aca="false">K80</f>
        <v>0.58197809</v>
      </c>
      <c r="AC80" s="133" t="n">
        <f aca="false">L80+M80+N80+O80+P80+Q80+R80</f>
        <v>0.11585794349</v>
      </c>
      <c r="AD80" s="133" t="n">
        <f aca="false">L80+M80+R80+W80</f>
        <v>0.081353457119791</v>
      </c>
      <c r="AE80" s="133" t="n">
        <f aca="false">V80+L80+M80+R80+T80</f>
        <v>0.081454159113</v>
      </c>
      <c r="AF80" s="133" t="n">
        <f aca="false">S80+U80+X80</f>
        <v>0.0214036003403553</v>
      </c>
      <c r="AH80" s="0" t="n">
        <v>55.907918</v>
      </c>
      <c r="AI80" s="96" t="n">
        <v>53.884079</v>
      </c>
      <c r="AJ80" s="96" t="n">
        <v>1.1856626</v>
      </c>
      <c r="AK80" s="96" t="n">
        <v>0</v>
      </c>
      <c r="AL80" s="96" t="n">
        <v>0.13897196</v>
      </c>
      <c r="AM80" s="96" t="n">
        <v>0.46243111</v>
      </c>
      <c r="AN80" s="96" t="n">
        <v>0.23677343</v>
      </c>
      <c r="AP80" s="95" t="n">
        <v>0.083522955</v>
      </c>
      <c r="AQ80" s="95" t="n">
        <v>0.07662649</v>
      </c>
      <c r="AR80" s="95" t="n">
        <v>0.0032854754</v>
      </c>
      <c r="AS80" s="95" t="n">
        <v>0.0036109898</v>
      </c>
      <c r="AT80" s="152" t="n">
        <f aca="false">AW80+AZ80+BA80+BB80+BC80+BK80+BL80+BP80</f>
        <v>4.59391426798643E-006</v>
      </c>
      <c r="AU80" s="152" t="n">
        <f aca="false">AX80+AY80+BD80+BE80+BF80+BG80+BH80+BI80+BJ80+BM80+BQ80+BR80</f>
        <v>1.21504268949001E-008</v>
      </c>
      <c r="AV80" s="153" t="n">
        <f aca="false">BN80+BO80</f>
        <v>0.505740868026</v>
      </c>
      <c r="AW80" s="154" t="n">
        <v>3.602338E-006</v>
      </c>
      <c r="AX80" s="154" t="n">
        <v>1.0869195E-008</v>
      </c>
      <c r="AY80" s="154" t="n">
        <v>2.9695891E-013</v>
      </c>
      <c r="AZ80" s="154" t="n">
        <v>5.0195426E-014</v>
      </c>
      <c r="BA80" s="154" t="n">
        <v>0</v>
      </c>
      <c r="BB80" s="154" t="n">
        <v>1.1442853E-009</v>
      </c>
      <c r="BC80" s="154" t="n">
        <v>9.8973173E-007</v>
      </c>
      <c r="BD80" s="154" t="n">
        <v>2.2064981E-010</v>
      </c>
      <c r="BE80" s="154" t="n">
        <v>1.0598232E-009</v>
      </c>
      <c r="BF80" s="154" t="n">
        <v>5.7352771E-016</v>
      </c>
      <c r="BG80" s="154" t="n">
        <v>8.5183359E-018</v>
      </c>
      <c r="BH80" s="154" t="n">
        <v>4.3694073E-013</v>
      </c>
      <c r="BI80" s="154" t="n">
        <v>1.996323E-014</v>
      </c>
      <c r="BJ80" s="154" t="n">
        <v>4.4399836E-015</v>
      </c>
      <c r="BK80" s="154" t="n">
        <v>5.0049661E-011</v>
      </c>
      <c r="BL80" s="154" t="n">
        <v>6.5015283E-010</v>
      </c>
      <c r="BM80" s="154" t="n">
        <v>4.7994507E-022</v>
      </c>
      <c r="BN80" s="154" t="n">
        <v>5.7988026E-005</v>
      </c>
      <c r="BO80" s="154" t="n">
        <v>0.50568288</v>
      </c>
      <c r="BP80" s="154" t="n">
        <v>0</v>
      </c>
      <c r="BQ80" s="154" t="n">
        <v>0</v>
      </c>
      <c r="BR80" s="154" t="n">
        <v>0</v>
      </c>
      <c r="BT80" s="96" t="n">
        <v>0.00020130811</v>
      </c>
      <c r="BU80" s="96" t="n">
        <v>7.4605114E-006</v>
      </c>
      <c r="BV80" s="96" t="n">
        <v>0.00010818062</v>
      </c>
      <c r="BW80" s="96" t="n">
        <v>4.0059084E-007</v>
      </c>
      <c r="BX80" s="96" t="n">
        <v>1.0370125E-005</v>
      </c>
      <c r="BY80" s="96" t="n">
        <v>3.0237545E-007</v>
      </c>
      <c r="BZ80" s="96" t="n">
        <v>1.4095115E-011</v>
      </c>
      <c r="CA80" s="96" t="n">
        <v>4.5892878E-007</v>
      </c>
      <c r="CB80" s="96" t="n">
        <v>4.5079743E-007</v>
      </c>
      <c r="CC80" s="96" t="n">
        <v>6.6013947E-007</v>
      </c>
      <c r="CD80" s="96" t="n">
        <v>0</v>
      </c>
      <c r="CE80" s="96" t="n">
        <v>1.0613373E-018</v>
      </c>
      <c r="CF80" s="96" t="n">
        <v>8.6901884E-015</v>
      </c>
      <c r="CG80" s="96" t="n">
        <v>5.8924298E-006</v>
      </c>
      <c r="CH80" s="96" t="n">
        <v>6.7131375E-005</v>
      </c>
      <c r="CI80" s="96" t="n">
        <v>1.9569343E-010</v>
      </c>
      <c r="CJ80" s="96" t="n">
        <v>0</v>
      </c>
      <c r="CL80" s="155" t="n">
        <v>7.355494E-015</v>
      </c>
      <c r="CM80" s="155" t="n">
        <v>3.8783225</v>
      </c>
      <c r="CN80" s="156" t="n">
        <v>0.0086714181</v>
      </c>
      <c r="CO80" s="155" t="n">
        <v>0.0051737215</v>
      </c>
      <c r="CP80" s="155" t="n">
        <v>2.020086E-010</v>
      </c>
      <c r="CQ80" s="155" t="n">
        <v>2.3960239E-008</v>
      </c>
      <c r="CR80" s="155" t="n">
        <v>0.00042190666</v>
      </c>
      <c r="CS80" s="155" t="n">
        <v>0.016861311</v>
      </c>
      <c r="CT80" s="155" t="n">
        <v>3.8428507E-010</v>
      </c>
      <c r="CU80" s="155" t="n">
        <v>0.00010633762</v>
      </c>
      <c r="CW80" s="97"/>
      <c r="CX80" s="105" t="s">
        <v>368</v>
      </c>
    </row>
    <row r="81" customFormat="false" ht="13.8" hidden="false" customHeight="false" outlineLevel="0" collapsed="false">
      <c r="A81" s="0" t="s">
        <v>369</v>
      </c>
      <c r="B81" s="26" t="s">
        <v>334</v>
      </c>
      <c r="C81" s="88" t="str">
        <f aca="false">MID(A81,1,12)</f>
        <v>A.030.06.102</v>
      </c>
      <c r="D81" s="2" t="s">
        <v>366</v>
      </c>
      <c r="E81" s="90" t="s">
        <v>255</v>
      </c>
      <c r="F81" s="91" t="str">
        <f aca="false">MID(A81, 21,85)</f>
        <v>Fertilizer-P</v>
      </c>
      <c r="G81" s="133" t="n">
        <f aca="false">H81+I81+J81+K81</f>
        <v>0.24549841474378</v>
      </c>
      <c r="H81" s="149" t="n">
        <f aca="false">N81+O81+P81+Q81</f>
        <v>0.012183371437</v>
      </c>
      <c r="I81" s="149" t="n">
        <f aca="false">L81+M81+R81+V81+T81</f>
        <v>0.035640486368</v>
      </c>
      <c r="J81" s="150" t="n">
        <f aca="false">S81+U81+W81+X81</f>
        <v>0.0196413869387802</v>
      </c>
      <c r="K81" s="149" t="n">
        <v>0.17803317</v>
      </c>
      <c r="L81" s="157" t="n">
        <v>0.023817941</v>
      </c>
      <c r="M81" s="130" t="n">
        <v>0.01019925</v>
      </c>
      <c r="N81" s="130" t="n">
        <v>0.0093107217</v>
      </c>
      <c r="O81" s="157" t="n">
        <v>0.0022637762</v>
      </c>
      <c r="P81" s="157" t="n">
        <v>8.0558047E-005</v>
      </c>
      <c r="Q81" s="130" t="n">
        <v>0.00052831549</v>
      </c>
      <c r="R81" s="130" t="n">
        <v>0.0015292041</v>
      </c>
      <c r="S81" s="157" t="n">
        <v>0.00025090858</v>
      </c>
      <c r="T81" s="157" t="n">
        <v>2.1832776E-005</v>
      </c>
      <c r="U81" s="157" t="n">
        <v>0.019390438</v>
      </c>
      <c r="V81" s="157" t="n">
        <v>7.2258492E-005</v>
      </c>
      <c r="W81" s="157" t="n">
        <v>4.0358408E-008</v>
      </c>
      <c r="X81" s="130" t="n">
        <v>3.7222226E-013</v>
      </c>
      <c r="Z81" s="151" t="n">
        <f aca="false">K81/0.15</f>
        <v>1.1868878</v>
      </c>
      <c r="AB81" s="133" t="n">
        <f aca="false">K81</f>
        <v>0.17803317</v>
      </c>
      <c r="AC81" s="133" t="n">
        <f aca="false">L81+M81+N81+O81+P81+Q81+R81</f>
        <v>0.047729766537</v>
      </c>
      <c r="AD81" s="133" t="n">
        <f aca="false">L81+M81+R81+W81</f>
        <v>0.035546435458408</v>
      </c>
      <c r="AE81" s="133" t="n">
        <f aca="false">V81+L81+M81+R81+T81</f>
        <v>0.035640486368</v>
      </c>
      <c r="AF81" s="133" t="n">
        <f aca="false">S81+U81+X81</f>
        <v>0.0196413465803722</v>
      </c>
      <c r="AH81" s="0" t="n">
        <v>17.344445</v>
      </c>
      <c r="AI81" s="96" t="n">
        <v>15.516033</v>
      </c>
      <c r="AJ81" s="96" t="n">
        <v>1.0012682</v>
      </c>
      <c r="AK81" s="96" t="n">
        <v>0</v>
      </c>
      <c r="AL81" s="96" t="n">
        <v>0.17589484</v>
      </c>
      <c r="AM81" s="96" t="n">
        <v>0.44962492</v>
      </c>
      <c r="AN81" s="96" t="n">
        <v>0.20162337</v>
      </c>
      <c r="AP81" s="95" t="n">
        <v>0.028287645</v>
      </c>
      <c r="AQ81" s="95" t="n">
        <v>0.026236339</v>
      </c>
      <c r="AR81" s="95" t="n">
        <v>0.0010524367</v>
      </c>
      <c r="AS81" s="95" t="n">
        <v>0.00099886899</v>
      </c>
      <c r="AT81" s="152" t="n">
        <f aca="false">AW81+AZ81+BA81+BB81+BC81+BK81+BL81+BP81</f>
        <v>1.57292202645934E-006</v>
      </c>
      <c r="AU81" s="152" t="n">
        <f aca="false">AX81+AY81+BD81+BE81+BF81+BG81+BH81+BI81+BJ81+BM81+BQ81+BR81</f>
        <v>3.89214764707222E-009</v>
      </c>
      <c r="AV81" s="153" t="n">
        <f aca="false">BN81+BO81</f>
        <v>0.139897616288</v>
      </c>
      <c r="AW81" s="154" t="n">
        <v>1.1015808E-006</v>
      </c>
      <c r="AX81" s="154" t="n">
        <v>3.3237409E-009</v>
      </c>
      <c r="AY81" s="154" t="n">
        <v>9.0809104E-014</v>
      </c>
      <c r="AZ81" s="154" t="n">
        <v>5.2591342E-014</v>
      </c>
      <c r="BA81" s="154" t="n">
        <v>0</v>
      </c>
      <c r="BB81" s="154" t="n">
        <v>2.8173925E-010</v>
      </c>
      <c r="BC81" s="154" t="n">
        <v>4.7070589E-007</v>
      </c>
      <c r="BD81" s="154" t="n">
        <v>6.0851932E-011</v>
      </c>
      <c r="BE81" s="154" t="n">
        <v>5.0715115E-010</v>
      </c>
      <c r="BF81" s="154" t="n">
        <v>6.0090319E-016</v>
      </c>
      <c r="BG81" s="154" t="n">
        <v>8.924931E-018</v>
      </c>
      <c r="BH81" s="154" t="n">
        <v>3.0083321E-013</v>
      </c>
      <c r="BI81" s="154" t="n">
        <v>9.2442838E-015</v>
      </c>
      <c r="BJ81" s="154" t="n">
        <v>2.1686458E-015</v>
      </c>
      <c r="BK81" s="154" t="n">
        <v>1.7500858E-011</v>
      </c>
      <c r="BL81" s="154" t="n">
        <v>3.3604376E-010</v>
      </c>
      <c r="BM81" s="154" t="n">
        <v>5.0285369E-022</v>
      </c>
      <c r="BN81" s="154" t="n">
        <v>2.4286288E-005</v>
      </c>
      <c r="BO81" s="154" t="n">
        <v>0.13987333</v>
      </c>
      <c r="BP81" s="154" t="n">
        <v>0</v>
      </c>
      <c r="BQ81" s="154" t="n">
        <v>0</v>
      </c>
      <c r="BR81" s="154" t="n">
        <v>0</v>
      </c>
      <c r="BT81" s="96" t="n">
        <v>6.4403938E-005</v>
      </c>
      <c r="BU81" s="96" t="n">
        <v>3.5094191E-006</v>
      </c>
      <c r="BV81" s="96" t="n">
        <v>3.3093581E-005</v>
      </c>
      <c r="BW81" s="96" t="n">
        <v>1.8353851E-007</v>
      </c>
      <c r="BX81" s="96" t="n">
        <v>4.8782414E-006</v>
      </c>
      <c r="BY81" s="96" t="n">
        <v>2.5504041E-008</v>
      </c>
      <c r="BZ81" s="96" t="n">
        <v>1.47679E-011</v>
      </c>
      <c r="CA81" s="96" t="n">
        <v>3.8696987E-008</v>
      </c>
      <c r="CB81" s="96" t="n">
        <v>1.3529627E-007</v>
      </c>
      <c r="CC81" s="96" t="n">
        <v>4.1525065E-007</v>
      </c>
      <c r="CD81" s="96" t="n">
        <v>0</v>
      </c>
      <c r="CE81" s="96" t="n">
        <v>1.1119968E-018</v>
      </c>
      <c r="CF81" s="96" t="n">
        <v>9.1049863E-015</v>
      </c>
      <c r="CG81" s="96" t="n">
        <v>2.005283E-006</v>
      </c>
      <c r="CH81" s="96" t="n">
        <v>2.0118907E-005</v>
      </c>
      <c r="CI81" s="96" t="n">
        <v>2.0505789E-010</v>
      </c>
      <c r="CJ81" s="96" t="n">
        <v>0</v>
      </c>
      <c r="CL81" s="155" t="n">
        <v>7.7065846E-015</v>
      </c>
      <c r="CM81" s="155" t="n">
        <v>1.1867638</v>
      </c>
      <c r="CN81" s="156" t="n">
        <v>0.0007441408</v>
      </c>
      <c r="CO81" s="155" t="n">
        <v>0.0024069409</v>
      </c>
      <c r="CP81" s="155" t="n">
        <v>1.3727979E-010</v>
      </c>
      <c r="CQ81" s="155" t="n">
        <v>1.6333781E-008</v>
      </c>
      <c r="CR81" s="155" t="n">
        <v>0.00020145255</v>
      </c>
      <c r="CS81" s="155" t="n">
        <v>0.007871719</v>
      </c>
      <c r="CT81" s="155" t="n">
        <v>4.0262767E-010</v>
      </c>
      <c r="CU81" s="155" t="n">
        <v>8.9692169E-006</v>
      </c>
      <c r="CW81" s="97"/>
      <c r="CX81" s="105" t="s">
        <v>370</v>
      </c>
    </row>
    <row r="82" customFormat="false" ht="13.8" hidden="false" customHeight="false" outlineLevel="0" collapsed="false">
      <c r="A82" s="0" t="s">
        <v>371</v>
      </c>
      <c r="B82" s="26" t="s">
        <v>334</v>
      </c>
      <c r="C82" s="88" t="str">
        <f aca="false">MID(A82,1,12)</f>
        <v>A.030.06.103</v>
      </c>
      <c r="D82" s="2" t="s">
        <v>366</v>
      </c>
      <c r="E82" s="90" t="s">
        <v>255</v>
      </c>
      <c r="F82" s="91" t="str">
        <f aca="false">MID(A82, 21,85)</f>
        <v>Fertilizer-K</v>
      </c>
      <c r="G82" s="133" t="n">
        <f aca="false">H82+I82+J82+K82</f>
        <v>0.140507418920199</v>
      </c>
      <c r="H82" s="149" t="n">
        <f aca="false">N82+O82+P82+Q82</f>
        <v>0.006066573451</v>
      </c>
      <c r="I82" s="149" t="n">
        <f aca="false">L82+M82+R82+V82+T82</f>
        <v>0.0121339164955</v>
      </c>
      <c r="J82" s="150" t="n">
        <f aca="false">S82+U82+W82+X82</f>
        <v>0.00789571897369946</v>
      </c>
      <c r="K82" s="149" t="n">
        <v>0.11441121</v>
      </c>
      <c r="L82" s="130" t="n">
        <v>0.0061219139</v>
      </c>
      <c r="M82" s="130" t="n">
        <v>0.0054738316</v>
      </c>
      <c r="N82" s="130" t="n">
        <v>0.0051597379</v>
      </c>
      <c r="O82" s="157" t="n">
        <v>0.00064151468</v>
      </c>
      <c r="P82" s="157" t="n">
        <v>5.5292471E-005</v>
      </c>
      <c r="Q82" s="130" t="n">
        <v>0.0002100284</v>
      </c>
      <c r="R82" s="157" t="n">
        <v>0.0004984813</v>
      </c>
      <c r="S82" s="157" t="n">
        <v>0.00014818866</v>
      </c>
      <c r="T82" s="157" t="n">
        <v>8.8251765E-006</v>
      </c>
      <c r="U82" s="157" t="n">
        <v>0.007747514</v>
      </c>
      <c r="V82" s="157" t="n">
        <v>3.0864519E-005</v>
      </c>
      <c r="W82" s="157" t="n">
        <v>1.6313549E-008</v>
      </c>
      <c r="X82" s="130" t="n">
        <v>1.5045852E-013</v>
      </c>
      <c r="Z82" s="151" t="n">
        <f aca="false">K82/0.15</f>
        <v>0.7627414</v>
      </c>
      <c r="AB82" s="133" t="n">
        <f aca="false">K82</f>
        <v>0.11441121</v>
      </c>
      <c r="AC82" s="133" t="n">
        <f aca="false">L82+M82+N82+O82+P82+Q82+R82</f>
        <v>0.018160800251</v>
      </c>
      <c r="AD82" s="133" t="n">
        <f aca="false">L82+M82+R82+W82</f>
        <v>0.012094243113549</v>
      </c>
      <c r="AE82" s="133" t="n">
        <f aca="false">V82+L82+M82+R82+T82</f>
        <v>0.0121339164955</v>
      </c>
      <c r="AF82" s="133" t="n">
        <f aca="false">S82+U82+X82</f>
        <v>0.00789570266015046</v>
      </c>
      <c r="AH82" s="0" t="n">
        <v>11.369001</v>
      </c>
      <c r="AI82" s="96" t="n">
        <v>10.703627</v>
      </c>
      <c r="AJ82" s="96" t="n">
        <v>0.37441535</v>
      </c>
      <c r="AK82" s="96" t="n">
        <v>0</v>
      </c>
      <c r="AL82" s="96" t="n">
        <v>0.05503603</v>
      </c>
      <c r="AM82" s="96" t="n">
        <v>0.16128051</v>
      </c>
      <c r="AN82" s="96" t="n">
        <v>0.074642088</v>
      </c>
      <c r="AP82" s="95" t="n">
        <v>0.01535008</v>
      </c>
      <c r="AQ82" s="95" t="n">
        <v>0.014039841</v>
      </c>
      <c r="AR82" s="95" t="n">
        <v>0.00062930764</v>
      </c>
      <c r="AS82" s="95" t="n">
        <v>0.00068093193</v>
      </c>
      <c r="AT82" s="152" t="n">
        <f aca="false">AW82+AZ82+BA82+BB82+BC82+BK82+BL82+BP82</f>
        <v>8.41717073084107E-007</v>
      </c>
      <c r="AU82" s="152" t="n">
        <f aca="false">AX82+AY82+BD82+BE82+BF82+BG82+BH82+BI82+BJ82+BM82+BQ82+BR82</f>
        <v>2.32732119259495E-009</v>
      </c>
      <c r="AV82" s="153" t="n">
        <f aca="false">BN82+BO82</f>
        <v>0.095368618359</v>
      </c>
      <c r="AW82" s="154" t="n">
        <v>7.0843236E-007</v>
      </c>
      <c r="AX82" s="154" t="n">
        <v>2.1375352E-009</v>
      </c>
      <c r="AY82" s="154" t="n">
        <v>5.8399512E-014</v>
      </c>
      <c r="AZ82" s="154" t="n">
        <v>2.1258307E-014</v>
      </c>
      <c r="BA82" s="154" t="n">
        <v>0</v>
      </c>
      <c r="BB82" s="154" t="n">
        <v>2.652097E-010</v>
      </c>
      <c r="BC82" s="154" t="n">
        <v>1.3289317E-007</v>
      </c>
      <c r="BD82" s="154" t="n">
        <v>4.7097528E-011</v>
      </c>
      <c r="BE82" s="154" t="n">
        <v>1.4250702E-010</v>
      </c>
      <c r="BF82" s="154" t="n">
        <v>2.4289521E-016</v>
      </c>
      <c r="BG82" s="154" t="n">
        <v>3.6076076E-018</v>
      </c>
      <c r="BH82" s="154" t="n">
        <v>1.1902493E-013</v>
      </c>
      <c r="BI82" s="154" t="n">
        <v>3.0119327E-015</v>
      </c>
      <c r="BJ82" s="154" t="n">
        <v>7.6171723E-016</v>
      </c>
      <c r="BK82" s="154" t="n">
        <v>9.4111658E-012</v>
      </c>
      <c r="BL82" s="154" t="n">
        <v>1.1690096E-010</v>
      </c>
      <c r="BM82" s="154" t="n">
        <v>2.0326194E-022</v>
      </c>
      <c r="BN82" s="154" t="n">
        <v>1.3443359E-005</v>
      </c>
      <c r="BO82" s="154" t="n">
        <v>0.095355175</v>
      </c>
      <c r="BP82" s="154" t="n">
        <v>0</v>
      </c>
      <c r="BQ82" s="154" t="n">
        <v>0</v>
      </c>
      <c r="BR82" s="154" t="n">
        <v>0</v>
      </c>
      <c r="BT82" s="96" t="n">
        <v>3.8747744E-005</v>
      </c>
      <c r="BU82" s="96" t="n">
        <v>1.0335479E-006</v>
      </c>
      <c r="BV82" s="96" t="n">
        <v>2.1267255E-005</v>
      </c>
      <c r="BW82" s="96" t="n">
        <v>6.0389934E-008</v>
      </c>
      <c r="BX82" s="96" t="n">
        <v>1.3426845E-006</v>
      </c>
      <c r="BY82" s="96" t="n">
        <v>1.0040893E-007</v>
      </c>
      <c r="BZ82" s="96" t="n">
        <v>5.9694342E-012</v>
      </c>
      <c r="CA82" s="96" t="n">
        <v>1.5239403E-007</v>
      </c>
      <c r="CB82" s="96" t="n">
        <v>8.4837704E-008</v>
      </c>
      <c r="CC82" s="96" t="n">
        <v>1.6201883E-007</v>
      </c>
      <c r="CD82" s="96" t="n">
        <v>0</v>
      </c>
      <c r="CE82" s="96" t="n">
        <v>4.4948785E-019</v>
      </c>
      <c r="CF82" s="96" t="n">
        <v>3.680389E-015</v>
      </c>
      <c r="CG82" s="96" t="n">
        <v>1.0442685E-006</v>
      </c>
      <c r="CH82" s="96" t="n">
        <v>1.349985E-005</v>
      </c>
      <c r="CI82" s="96" t="n">
        <v>8.2872667E-011</v>
      </c>
      <c r="CJ82" s="96" t="n">
        <v>0</v>
      </c>
      <c r="CL82" s="155" t="n">
        <v>3.1151315E-015</v>
      </c>
      <c r="CM82" s="155" t="n">
        <v>0.76223338</v>
      </c>
      <c r="CN82" s="156" t="n">
        <v>0.0028807021</v>
      </c>
      <c r="CO82" s="155" t="n">
        <v>0.00073016652</v>
      </c>
      <c r="CP82" s="155" t="n">
        <v>5.4442417E-011</v>
      </c>
      <c r="CQ82" s="155" t="n">
        <v>6.4385436E-009</v>
      </c>
      <c r="CR82" s="155" t="n">
        <v>5.4335842E-005</v>
      </c>
      <c r="CS82" s="155" t="n">
        <v>0.0025776894</v>
      </c>
      <c r="CT82" s="155" t="n">
        <v>1.6274889E-010</v>
      </c>
      <c r="CU82" s="155" t="n">
        <v>3.531123E-005</v>
      </c>
      <c r="CW82" s="97"/>
      <c r="CX82" s="105" t="s">
        <v>372</v>
      </c>
    </row>
    <row r="83" customFormat="false" ht="13.8" hidden="false" customHeight="false" outlineLevel="0" collapsed="false">
      <c r="B83" s="26"/>
      <c r="C83" s="88"/>
      <c r="D83" s="3" t="s">
        <v>373</v>
      </c>
      <c r="E83" s="90"/>
      <c r="J83" s="158"/>
      <c r="O83" s="102"/>
      <c r="P83" s="102"/>
      <c r="R83" s="102"/>
      <c r="S83" s="102"/>
      <c r="T83" s="102"/>
      <c r="U83" s="102"/>
      <c r="V83" s="102"/>
      <c r="W83" s="102"/>
      <c r="AT83" s="102"/>
      <c r="AU83" s="102"/>
      <c r="AV83" s="159"/>
      <c r="CN83" s="160"/>
      <c r="CW83" s="102"/>
      <c r="CX83" s="74"/>
    </row>
    <row r="84" customFormat="false" ht="13.8" hidden="false" customHeight="false" outlineLevel="0" collapsed="false">
      <c r="A84" s="0" t="s">
        <v>374</v>
      </c>
      <c r="B84" s="26" t="s">
        <v>334</v>
      </c>
      <c r="C84" s="88" t="str">
        <f aca="false">MID(A84,1,12)</f>
        <v>A.030.08.101</v>
      </c>
      <c r="D84" s="2" t="s">
        <v>373</v>
      </c>
      <c r="E84" s="90" t="s">
        <v>255</v>
      </c>
      <c r="F84" s="91" t="str">
        <f aca="false">MID(A84, 21,85)</f>
        <v>Argon</v>
      </c>
      <c r="G84" s="133" t="n">
        <f aca="false">H84+I84+J84+K84</f>
        <v>0.370509455431824</v>
      </c>
      <c r="H84" s="149" t="n">
        <f aca="false">N84+O84+P84+Q84</f>
        <v>0.01499867708</v>
      </c>
      <c r="I84" s="149" t="n">
        <f aca="false">L84+M84+R84+V84+T84</f>
        <v>0.021480365768</v>
      </c>
      <c r="J84" s="150" t="n">
        <f aca="false">S84+U84+W84+X84</f>
        <v>0.00351105258382419</v>
      </c>
      <c r="K84" s="149" t="n">
        <v>0.33051936</v>
      </c>
      <c r="L84" s="130" t="n">
        <v>0.007680258</v>
      </c>
      <c r="M84" s="130" t="n">
        <v>0.012592707</v>
      </c>
      <c r="N84" s="130" t="n">
        <v>0.012904051</v>
      </c>
      <c r="O84" s="130" t="n">
        <v>0.0017171047</v>
      </c>
      <c r="P84" s="130" t="n">
        <v>0.00019756499</v>
      </c>
      <c r="Q84" s="130" t="n">
        <v>0.00017995639</v>
      </c>
      <c r="R84" s="130" t="n">
        <v>0.001140754</v>
      </c>
      <c r="S84" s="157" t="n">
        <v>0.00041099394</v>
      </c>
      <c r="T84" s="157" t="n">
        <v>5.6554782E-005</v>
      </c>
      <c r="U84" s="157" t="n">
        <v>0.0030999541</v>
      </c>
      <c r="V84" s="157" t="n">
        <v>1.0091986E-005</v>
      </c>
      <c r="W84" s="157" t="n">
        <v>1.0454286E-007</v>
      </c>
      <c r="X84" s="130" t="n">
        <v>9.6419019E-013</v>
      </c>
      <c r="Z84" s="151" t="n">
        <f aca="false">K84/0.15</f>
        <v>2.2034624</v>
      </c>
      <c r="AB84" s="133" t="n">
        <f aca="false">K84</f>
        <v>0.33051936</v>
      </c>
      <c r="AC84" s="133" t="n">
        <f aca="false">L84+M84+N84+O84+P84+Q84+R84</f>
        <v>0.03641239608</v>
      </c>
      <c r="AD84" s="133" t="n">
        <f aca="false">L84+M84+R84+W84</f>
        <v>0.02141382354286</v>
      </c>
      <c r="AE84" s="133" t="n">
        <f aca="false">V84+L84+M84+R84+T84</f>
        <v>0.021480365768</v>
      </c>
      <c r="AF84" s="133" t="n">
        <f aca="false">S84+U84+X84</f>
        <v>0.00351094804096419</v>
      </c>
      <c r="AH84" s="0" t="n">
        <v>32.656775</v>
      </c>
      <c r="AI84" s="96" t="n">
        <v>32.14552</v>
      </c>
      <c r="AJ84" s="96" t="n">
        <v>0.35286797</v>
      </c>
      <c r="AK84" s="96" t="n">
        <v>0</v>
      </c>
      <c r="AL84" s="96" t="n">
        <v>0.0024931309</v>
      </c>
      <c r="AM84" s="96" t="n">
        <v>0.087668677</v>
      </c>
      <c r="AN84" s="96" t="n">
        <v>0.068224731</v>
      </c>
      <c r="AP84" s="95" t="n">
        <v>0.040912409</v>
      </c>
      <c r="AQ84" s="95" t="n">
        <v>0.036883176</v>
      </c>
      <c r="AR84" s="95" t="n">
        <v>0.0017338267</v>
      </c>
      <c r="AS84" s="95" t="n">
        <v>0.002295406</v>
      </c>
      <c r="AT84" s="152" t="n">
        <f aca="false">AW84+AZ84+BA84+BB84+BC84+BK84+BL84+BP84</f>
        <v>2.21122158784858E-006</v>
      </c>
      <c r="AU84" s="152" t="n">
        <f aca="false">AX84+AY84+BD84+BE84+BF84+BG84+BH84+BI84+BJ84+BM84+BQ84+BR84</f>
        <v>6.4120810151997E-009</v>
      </c>
      <c r="AV84" s="153" t="n">
        <f aca="false">BN84+BO84</f>
        <v>0.321485437501</v>
      </c>
      <c r="AW84" s="154" t="n">
        <v>2.0448139E-006</v>
      </c>
      <c r="AX84" s="154" t="n">
        <v>6.1696971E-009</v>
      </c>
      <c r="AY84" s="154" t="n">
        <v>1.6856494E-013</v>
      </c>
      <c r="AZ84" s="154" t="n">
        <v>1.3623058E-013</v>
      </c>
      <c r="BA84" s="154" t="n">
        <v>0</v>
      </c>
      <c r="BB84" s="154" t="n">
        <v>3.4931879E-010</v>
      </c>
      <c r="BC84" s="154" t="n">
        <v>1.6582332E-007</v>
      </c>
      <c r="BD84" s="154" t="n">
        <v>7.9290871E-011</v>
      </c>
      <c r="BE84" s="154" t="n">
        <v>1.628118E-010</v>
      </c>
      <c r="BF84" s="154" t="n">
        <v>1.5565565E-015</v>
      </c>
      <c r="BG84" s="154" t="n">
        <v>2.3118797E-017</v>
      </c>
      <c r="BH84" s="154" t="n">
        <v>1.0256416E-013</v>
      </c>
      <c r="BI84" s="154" t="n">
        <v>6.9920052E-015</v>
      </c>
      <c r="BJ84" s="154" t="n">
        <v>1.5434179E-015</v>
      </c>
      <c r="BK84" s="154" t="n">
        <v>2.7423098E-011</v>
      </c>
      <c r="BL84" s="154" t="n">
        <v>2.0748973E-010</v>
      </c>
      <c r="BM84" s="154" t="n">
        <v>1.3025728E-021</v>
      </c>
      <c r="BN84" s="154" t="n">
        <v>3.4477501E-005</v>
      </c>
      <c r="BO84" s="154" t="n">
        <v>0.32145096</v>
      </c>
      <c r="BP84" s="154" t="n">
        <v>0</v>
      </c>
      <c r="BQ84" s="154" t="n">
        <v>0</v>
      </c>
      <c r="BR84" s="154" t="n">
        <v>0</v>
      </c>
      <c r="BT84" s="96" t="n">
        <v>0.00010774633</v>
      </c>
      <c r="BU84" s="96" t="n">
        <v>1.1238887E-006</v>
      </c>
      <c r="BV84" s="96" t="n">
        <v>6.1438378E-005</v>
      </c>
      <c r="BW84" s="96" t="n">
        <v>1.3979677E-007</v>
      </c>
      <c r="BX84" s="96" t="n">
        <v>2.4092732E-006</v>
      </c>
      <c r="BY84" s="96" t="n">
        <v>2.8039647E-009</v>
      </c>
      <c r="BZ84" s="96" t="n">
        <v>3.8254198E-011</v>
      </c>
      <c r="CA84" s="96" t="n">
        <v>4.2230255E-009</v>
      </c>
      <c r="CB84" s="96" t="n">
        <v>2.7507075E-007</v>
      </c>
      <c r="CC84" s="96" t="n">
        <v>1.7696629E-007</v>
      </c>
      <c r="CD84" s="96" t="n">
        <v>0</v>
      </c>
      <c r="CE84" s="96" t="n">
        <v>2.8804736E-018</v>
      </c>
      <c r="CF84" s="96" t="n">
        <v>2.3585205E-014</v>
      </c>
      <c r="CG84" s="96" t="n">
        <v>2.5393815E-006</v>
      </c>
      <c r="CH84" s="96" t="n">
        <v>3.9635977E-005</v>
      </c>
      <c r="CI84" s="96" t="n">
        <v>5.3072357E-010</v>
      </c>
      <c r="CJ84" s="96" t="n">
        <v>0</v>
      </c>
      <c r="CL84" s="155" t="n">
        <v>1.996284E-014</v>
      </c>
      <c r="CM84" s="155" t="n">
        <v>2.2034628</v>
      </c>
      <c r="CN84" s="156" t="n">
        <v>0.00011619241</v>
      </c>
      <c r="CO84" s="155" t="n">
        <v>0.00076958638</v>
      </c>
      <c r="CP84" s="155" t="n">
        <v>4.8901603E-011</v>
      </c>
      <c r="CQ84" s="155" t="n">
        <v>5.7026825E-009</v>
      </c>
      <c r="CR84" s="155" t="n">
        <v>8.8251054E-005</v>
      </c>
      <c r="CS84" s="155" t="n">
        <v>0.0058197833</v>
      </c>
      <c r="CT84" s="155" t="n">
        <v>1.0429512E-009</v>
      </c>
      <c r="CU84" s="155" t="n">
        <v>9.863799E-007</v>
      </c>
      <c r="CW84" s="103" t="s">
        <v>375</v>
      </c>
      <c r="CX84" s="98" t="s">
        <v>376</v>
      </c>
    </row>
    <row r="85" customFormat="false" ht="13.8" hidden="false" customHeight="false" outlineLevel="0" collapsed="false">
      <c r="A85" s="0" t="s">
        <v>377</v>
      </c>
      <c r="B85" s="26" t="s">
        <v>334</v>
      </c>
      <c r="C85" s="88" t="str">
        <f aca="false">MID(A85,1,12)</f>
        <v>A.030.08.102</v>
      </c>
      <c r="D85" s="2" t="s">
        <v>373</v>
      </c>
      <c r="E85" s="90" t="s">
        <v>255</v>
      </c>
      <c r="F85" s="91" t="str">
        <f aca="false">MID(A85, 21,85)</f>
        <v>Carbon dioxide liquid</v>
      </c>
      <c r="G85" s="133" t="n">
        <f aca="false">H85+I85+J85+K85</f>
        <v>0.0843674507192</v>
      </c>
      <c r="H85" s="149" t="n">
        <f aca="false">N85+O85+P85+Q85</f>
        <v>0.003073296714</v>
      </c>
      <c r="I85" s="149" t="n">
        <f aca="false">L85+M85+R85+V85+T85</f>
        <v>0.0051701429152</v>
      </c>
      <c r="J85" s="150" t="n">
        <f aca="false">S85+U85+W85+X85</f>
        <v>0.00641436309</v>
      </c>
      <c r="K85" s="149" t="n">
        <v>0.069709648</v>
      </c>
      <c r="L85" s="130" t="n">
        <v>0.0023169276</v>
      </c>
      <c r="M85" s="130" t="n">
        <v>0.0027094574</v>
      </c>
      <c r="N85" s="130" t="n">
        <v>0.0026570777</v>
      </c>
      <c r="O85" s="157" t="n">
        <v>0.00036976074</v>
      </c>
      <c r="P85" s="157" t="n">
        <v>2.4840919E-005</v>
      </c>
      <c r="Q85" s="157" t="n">
        <v>2.1617355E-005</v>
      </c>
      <c r="R85" s="130" t="n">
        <v>0.00014267601</v>
      </c>
      <c r="S85" s="130" t="n">
        <v>0.00017398279</v>
      </c>
      <c r="T85" s="157" t="n">
        <v>0</v>
      </c>
      <c r="U85" s="157" t="n">
        <v>0.0062403803</v>
      </c>
      <c r="V85" s="157" t="n">
        <v>1.0819052E-006</v>
      </c>
      <c r="W85" s="157" t="n">
        <v>0</v>
      </c>
      <c r="X85" s="130" t="n">
        <v>0</v>
      </c>
      <c r="Z85" s="151" t="n">
        <f aca="false">K85/0.15</f>
        <v>0.464730986666667</v>
      </c>
      <c r="AB85" s="133" t="n">
        <f aca="false">K85</f>
        <v>0.069709648</v>
      </c>
      <c r="AC85" s="133" t="n">
        <f aca="false">L85+M85+N85+O85+P85+Q85+R85</f>
        <v>0.008242357724</v>
      </c>
      <c r="AD85" s="133" t="n">
        <f aca="false">L85+M85+R85+W85</f>
        <v>0.00516906101</v>
      </c>
      <c r="AE85" s="133" t="n">
        <f aca="false">V85+L85+M85+R85+T85</f>
        <v>0.0051701429152</v>
      </c>
      <c r="AF85" s="133" t="n">
        <f aca="false">S85+U85+X85</f>
        <v>0.00641436309</v>
      </c>
      <c r="AH85" s="0" t="n">
        <v>7.6873639</v>
      </c>
      <c r="AI85" s="96" t="n">
        <v>6.1587215</v>
      </c>
      <c r="AJ85" s="96" t="n">
        <v>0.85945805</v>
      </c>
      <c r="AK85" s="96" t="n">
        <v>0</v>
      </c>
      <c r="AL85" s="96" t="n">
        <v>0.15610573</v>
      </c>
      <c r="AM85" s="96" t="n">
        <v>0.34138852</v>
      </c>
      <c r="AN85" s="96" t="n">
        <v>0.17169004</v>
      </c>
      <c r="AP85" s="95" t="n">
        <v>0.0087174769</v>
      </c>
      <c r="AQ85" s="95" t="n">
        <v>0.0079938607</v>
      </c>
      <c r="AR85" s="95" t="n">
        <v>0.00036951427</v>
      </c>
      <c r="AS85" s="95" t="n">
        <v>0.00035410193</v>
      </c>
      <c r="AT85" s="152" t="n">
        <f aca="false">AW85+AZ85+BA85+BB85+BC85+BK85+BL85+BP85</f>
        <v>4.792482403878E-007</v>
      </c>
      <c r="AU85" s="152" t="n">
        <f aca="false">AX85+AY85+BD85+BE85+BF85+BG85+BH85+BI85+BJ85+BM85+BQ85+BR85</f>
        <v>1.366546904764E-009</v>
      </c>
      <c r="AV85" s="153" t="n">
        <f aca="false">BN85+BO85</f>
        <v>0.049594108579</v>
      </c>
      <c r="AW85" s="154" t="n">
        <v>4.3127035E-007</v>
      </c>
      <c r="AX85" s="154" t="n">
        <v>1.3012468E-009</v>
      </c>
      <c r="AY85" s="154" t="n">
        <v>3.555192E-014</v>
      </c>
      <c r="AZ85" s="154" t="n">
        <v>0</v>
      </c>
      <c r="BA85" s="154" t="n">
        <v>0</v>
      </c>
      <c r="BB85" s="154" t="n">
        <v>7.1202735E-011</v>
      </c>
      <c r="BC85" s="154" t="n">
        <v>4.7877604E-008</v>
      </c>
      <c r="BD85" s="154" t="n">
        <v>1.6237697E-011</v>
      </c>
      <c r="BE85" s="154" t="n">
        <v>4.9013487E-011</v>
      </c>
      <c r="BF85" s="154" t="n">
        <v>0</v>
      </c>
      <c r="BG85" s="154" t="n">
        <v>0</v>
      </c>
      <c r="BH85" s="154" t="n">
        <v>1.2320742E-014</v>
      </c>
      <c r="BI85" s="154" t="n">
        <v>8.5881134E-016</v>
      </c>
      <c r="BJ85" s="154" t="n">
        <v>1.8929066E-016</v>
      </c>
      <c r="BK85" s="154" t="n">
        <v>3.4256348E-012</v>
      </c>
      <c r="BL85" s="154" t="n">
        <v>2.5658018E-011</v>
      </c>
      <c r="BM85" s="154" t="n">
        <v>0</v>
      </c>
      <c r="BN85" s="154" t="n">
        <v>1.7485579E-005</v>
      </c>
      <c r="BO85" s="154" t="n">
        <v>0.049576623</v>
      </c>
      <c r="BP85" s="154" t="n">
        <v>0</v>
      </c>
      <c r="BQ85" s="154" t="n">
        <v>0</v>
      </c>
      <c r="BR85" s="154" t="n">
        <v>0</v>
      </c>
      <c r="BT85" s="96" t="n">
        <v>2.3050639E-005</v>
      </c>
      <c r="BU85" s="96" t="n">
        <v>3.3791379E-007</v>
      </c>
      <c r="BV85" s="96" t="n">
        <v>1.2957933E-005</v>
      </c>
      <c r="BW85" s="96" t="n">
        <v>1.7982817E-008</v>
      </c>
      <c r="BX85" s="96" t="n">
        <v>6.0931671E-007</v>
      </c>
      <c r="BY85" s="96" t="n">
        <v>0</v>
      </c>
      <c r="BZ85" s="96" t="n">
        <v>0</v>
      </c>
      <c r="CA85" s="96" t="n">
        <v>0</v>
      </c>
      <c r="CB85" s="96" t="n">
        <v>3.4536613E-008</v>
      </c>
      <c r="CC85" s="96" t="n">
        <v>2.3065381E-008</v>
      </c>
      <c r="CD85" s="96" t="n">
        <v>0</v>
      </c>
      <c r="CE85" s="96" t="n">
        <v>0</v>
      </c>
      <c r="CF85" s="96" t="n">
        <v>0</v>
      </c>
      <c r="CG85" s="96" t="n">
        <v>5.2984987E-007</v>
      </c>
      <c r="CH85" s="96" t="n">
        <v>8.5400411E-006</v>
      </c>
      <c r="CI85" s="96" t="n">
        <v>1.5648462E-013</v>
      </c>
      <c r="CJ85" s="96" t="n">
        <v>0</v>
      </c>
      <c r="CL85" s="155" t="n">
        <v>0</v>
      </c>
      <c r="CM85" s="155" t="n">
        <v>0.46473099</v>
      </c>
      <c r="CN85" s="156" t="n">
        <v>0</v>
      </c>
      <c r="CO85" s="155" t="n">
        <v>0.00023119569</v>
      </c>
      <c r="CP85" s="155" t="n">
        <v>5.8853358E-012</v>
      </c>
      <c r="CQ85" s="155" t="n">
        <v>6.8621959E-010</v>
      </c>
      <c r="CR85" s="155" t="n">
        <v>2.3349589E-005</v>
      </c>
      <c r="CS85" s="155" t="n">
        <v>0.00072099047</v>
      </c>
      <c r="CT85" s="155" t="n">
        <v>0</v>
      </c>
      <c r="CU85" s="155" t="n">
        <v>0</v>
      </c>
      <c r="CW85" s="103" t="s">
        <v>378</v>
      </c>
      <c r="CX85" s="98" t="s">
        <v>379</v>
      </c>
    </row>
    <row r="86" customFormat="false" ht="13.8" hidden="false" customHeight="false" outlineLevel="0" collapsed="false">
      <c r="A86" s="0" t="s">
        <v>380</v>
      </c>
      <c r="B86" s="26" t="s">
        <v>334</v>
      </c>
      <c r="C86" s="88" t="str">
        <f aca="false">MID(A86,1,12)</f>
        <v>A.030.08.103</v>
      </c>
      <c r="D86" s="2" t="s">
        <v>373</v>
      </c>
      <c r="E86" s="90" t="s">
        <v>255</v>
      </c>
      <c r="F86" s="91" t="str">
        <f aca="false">MID(A86, 21,85)</f>
        <v>Carbon monoxide</v>
      </c>
      <c r="G86" s="133" t="n">
        <f aca="false">H86+I86+J86+K86</f>
        <v>0.289335207862</v>
      </c>
      <c r="H86" s="149" t="n">
        <f aca="false">N86+O86+P86+Q86</f>
        <v>0.013394650762</v>
      </c>
      <c r="I86" s="149" t="n">
        <f aca="false">L86+M86+R86+V86+T86</f>
        <v>0.063859598</v>
      </c>
      <c r="J86" s="150" t="n">
        <f aca="false">S86+U86+W86+X86</f>
        <v>0.0028309591</v>
      </c>
      <c r="K86" s="149" t="n">
        <v>0.20925</v>
      </c>
      <c r="L86" s="130" t="n">
        <v>0.02505375</v>
      </c>
      <c r="M86" s="130" t="n">
        <v>0.027441488</v>
      </c>
      <c r="N86" s="130" t="n">
        <v>0.009792</v>
      </c>
      <c r="O86" s="157" t="n">
        <v>0.00267467</v>
      </c>
      <c r="P86" s="157" t="n">
        <v>7.0882182E-005</v>
      </c>
      <c r="Q86" s="130" t="n">
        <v>0.00085709858</v>
      </c>
      <c r="R86" s="130" t="n">
        <v>0.01136436</v>
      </c>
      <c r="S86" s="130" t="n">
        <v>0</v>
      </c>
      <c r="T86" s="130" t="n">
        <v>0</v>
      </c>
      <c r="U86" s="130" t="n">
        <v>0.0024920391</v>
      </c>
      <c r="V86" s="157" t="n">
        <v>0</v>
      </c>
      <c r="W86" s="130" t="n">
        <v>0.00033892</v>
      </c>
      <c r="X86" s="130" t="n">
        <v>0</v>
      </c>
      <c r="Z86" s="151" t="n">
        <f aca="false">K86/0.15</f>
        <v>1.395</v>
      </c>
      <c r="AB86" s="133" t="n">
        <f aca="false">K86</f>
        <v>0.20925</v>
      </c>
      <c r="AC86" s="133" t="n">
        <f aca="false">L86+M86+N86+O86+P86+Q86+R86</f>
        <v>0.077254248762</v>
      </c>
      <c r="AD86" s="133" t="n">
        <f aca="false">L86+M86+R86+W86</f>
        <v>0.064198518</v>
      </c>
      <c r="AE86" s="133" t="n">
        <f aca="false">V86+L86+M86+R86+T86</f>
        <v>0.063859598</v>
      </c>
      <c r="AF86" s="133" t="n">
        <f aca="false">S86+U86+X86</f>
        <v>0.0024920391</v>
      </c>
      <c r="AH86" s="0" t="n">
        <v>55.422348</v>
      </c>
      <c r="AI86" s="96" t="n">
        <v>55.072295</v>
      </c>
      <c r="AJ86" s="96" t="n">
        <v>0.30957008</v>
      </c>
      <c r="AK86" s="96" t="n">
        <v>0</v>
      </c>
      <c r="AL86" s="96" t="n">
        <v>0.000914689</v>
      </c>
      <c r="AM86" s="96" t="n">
        <v>0.003821497</v>
      </c>
      <c r="AN86" s="96" t="n">
        <v>0.035746</v>
      </c>
      <c r="AP86" s="95" t="n">
        <v>0.035066693</v>
      </c>
      <c r="AQ86" s="95" t="n">
        <v>0.029918673</v>
      </c>
      <c r="AR86" s="95" t="n">
        <v>0.001215858</v>
      </c>
      <c r="AS86" s="95" t="n">
        <v>0.0039321619</v>
      </c>
      <c r="AT86" s="152" t="n">
        <f aca="false">AW86+AZ86+BA86+BB86+BC86+BK86+BL86+BP86</f>
        <v>1.7936854142E-006</v>
      </c>
      <c r="AU86" s="152" t="n">
        <f aca="false">AX86+AY86+BD86+BE86+BF86+BG86+BH86+BI86+BJ86+BM86+BQ86+BR86</f>
        <v>4.496516089272E-009</v>
      </c>
      <c r="AV86" s="153" t="n">
        <f aca="false">BN86+BO86</f>
        <v>0.55072295</v>
      </c>
      <c r="AW86" s="154" t="n">
        <v>1.29456E-006</v>
      </c>
      <c r="AX86" s="154" t="n">
        <v>3.906E-009</v>
      </c>
      <c r="AY86" s="154" t="n">
        <v>1.067175E-013</v>
      </c>
      <c r="AZ86" s="154" t="n">
        <v>0</v>
      </c>
      <c r="BA86" s="154" t="n">
        <v>0</v>
      </c>
      <c r="BB86" s="154" t="n">
        <v>2.624E-010</v>
      </c>
      <c r="BC86" s="154" t="n">
        <v>4.969543E-007</v>
      </c>
      <c r="BD86" s="154" t="n">
        <v>5.984E-011</v>
      </c>
      <c r="BE86" s="154" t="n">
        <v>5.3E-010</v>
      </c>
      <c r="BF86" s="154" t="n">
        <v>0</v>
      </c>
      <c r="BG86" s="154" t="n">
        <v>0</v>
      </c>
      <c r="BH86" s="154" t="n">
        <v>4.8828659E-013</v>
      </c>
      <c r="BI86" s="154" t="n">
        <v>6.8238175E-014</v>
      </c>
      <c r="BJ86" s="154" t="n">
        <v>1.2847007E-014</v>
      </c>
      <c r="BK86" s="154" t="n">
        <v>4.22992E-011</v>
      </c>
      <c r="BL86" s="154" t="n">
        <v>1.866415E-009</v>
      </c>
      <c r="BM86" s="154" t="n">
        <v>0</v>
      </c>
      <c r="BN86" s="154" t="n">
        <v>0</v>
      </c>
      <c r="BO86" s="154" t="n">
        <v>0.55072295</v>
      </c>
      <c r="BP86" s="154" t="n">
        <v>0</v>
      </c>
      <c r="BQ86" s="154" t="n">
        <v>0</v>
      </c>
      <c r="BR86" s="154" t="n">
        <v>0</v>
      </c>
      <c r="BT86" s="96" t="n">
        <v>0.00012004773</v>
      </c>
      <c r="BU86" s="96" t="n">
        <v>3.6539801E-006</v>
      </c>
      <c r="BV86" s="96" t="n">
        <v>3.8896302E-005</v>
      </c>
      <c r="BW86" s="96" t="n">
        <v>1.3360178E-006</v>
      </c>
      <c r="BX86" s="96" t="n">
        <v>5.4039531E-006</v>
      </c>
      <c r="BY86" s="96" t="n">
        <v>0</v>
      </c>
      <c r="BZ86" s="96" t="n">
        <v>0</v>
      </c>
      <c r="CA86" s="96" t="n">
        <v>0</v>
      </c>
      <c r="CB86" s="96" t="n">
        <v>1.4908414E-007</v>
      </c>
      <c r="CC86" s="96" t="n">
        <v>9.7183151E-007</v>
      </c>
      <c r="CD86" s="96" t="n">
        <v>0</v>
      </c>
      <c r="CE86" s="96" t="n">
        <v>0</v>
      </c>
      <c r="CF86" s="96" t="n">
        <v>0</v>
      </c>
      <c r="CG86" s="96" t="n">
        <v>2.1089854E-006</v>
      </c>
      <c r="CH86" s="96" t="n">
        <v>6.7527575E-005</v>
      </c>
      <c r="CI86" s="96" t="n">
        <v>0</v>
      </c>
      <c r="CJ86" s="96" t="n">
        <v>0</v>
      </c>
      <c r="CL86" s="155" t="n">
        <v>0</v>
      </c>
      <c r="CM86" s="155" t="n">
        <v>1.395</v>
      </c>
      <c r="CN86" s="156" t="n">
        <v>0</v>
      </c>
      <c r="CO86" s="155" t="n">
        <v>0.0025</v>
      </c>
      <c r="CP86" s="155" t="n">
        <v>2.2949531E-010</v>
      </c>
      <c r="CQ86" s="155" t="n">
        <v>2.845791E-008</v>
      </c>
      <c r="CR86" s="155" t="n">
        <v>0.00021947775</v>
      </c>
      <c r="CS86" s="155" t="n">
        <v>0.056990742</v>
      </c>
      <c r="CT86" s="155" t="n">
        <v>0</v>
      </c>
      <c r="CU86" s="155" t="n">
        <v>0</v>
      </c>
      <c r="CW86" s="103" t="s">
        <v>381</v>
      </c>
      <c r="CX86" s="98" t="s">
        <v>382</v>
      </c>
    </row>
    <row r="87" customFormat="false" ht="13.8" hidden="false" customHeight="false" outlineLevel="0" collapsed="false">
      <c r="A87" s="0" t="s">
        <v>383</v>
      </c>
      <c r="B87" s="26" t="s">
        <v>334</v>
      </c>
      <c r="C87" s="88" t="str">
        <f aca="false">MID(A87,1,12)</f>
        <v>A.030.08.104</v>
      </c>
      <c r="D87" s="2" t="s">
        <v>373</v>
      </c>
      <c r="E87" s="90" t="s">
        <v>255</v>
      </c>
      <c r="F87" s="91" t="str">
        <f aca="false">MID(A87, 21,85)</f>
        <v>Chlorine (US 2011)</v>
      </c>
      <c r="G87" s="133" t="n">
        <f aca="false">H87+I87+J87+K87</f>
        <v>0.141974841673</v>
      </c>
      <c r="H87" s="149" t="n">
        <f aca="false">N87+O87+P87+Q87</f>
        <v>0.008314513837</v>
      </c>
      <c r="I87" s="149" t="n">
        <f aca="false">L87+M87+R87+V87+T87</f>
        <v>0.011678767636</v>
      </c>
      <c r="J87" s="150" t="n">
        <f aca="false">S87+U87+W87+X87</f>
        <v>0.0179577002</v>
      </c>
      <c r="K87" s="149" t="n">
        <v>0.10402386</v>
      </c>
      <c r="L87" s="130" t="n">
        <v>0.0056171451</v>
      </c>
      <c r="M87" s="130" t="n">
        <v>0.0057726725</v>
      </c>
      <c r="N87" s="130" t="n">
        <v>0.0054548243</v>
      </c>
      <c r="O87" s="157" t="n">
        <v>0.00090076146</v>
      </c>
      <c r="P87" s="157" t="n">
        <v>4.5233277E-005</v>
      </c>
      <c r="Q87" s="130" t="n">
        <v>0.0019136948</v>
      </c>
      <c r="R87" s="130" t="n">
        <v>0.00027289804</v>
      </c>
      <c r="S87" s="130" t="n">
        <v>0.0003791542</v>
      </c>
      <c r="T87" s="157" t="n">
        <v>0</v>
      </c>
      <c r="U87" s="157" t="n">
        <v>0.017578546</v>
      </c>
      <c r="V87" s="157" t="n">
        <v>1.6051996E-005</v>
      </c>
      <c r="W87" s="157" t="n">
        <v>0</v>
      </c>
      <c r="X87" s="130" t="n">
        <v>0</v>
      </c>
      <c r="Z87" s="151" t="n">
        <f aca="false">K87/0.15</f>
        <v>0.6934924</v>
      </c>
      <c r="AB87" s="133" t="n">
        <f aca="false">K87</f>
        <v>0.10402386</v>
      </c>
      <c r="AC87" s="133" t="n">
        <f aca="false">L87+M87+N87+O87+P87+Q87+R87</f>
        <v>0.019977229477</v>
      </c>
      <c r="AD87" s="133" t="n">
        <f aca="false">L87+M87+R87+W87</f>
        <v>0.01166271564</v>
      </c>
      <c r="AE87" s="133" t="n">
        <f aca="false">V87+L87+M87+R87+T87</f>
        <v>0.011678767636</v>
      </c>
      <c r="AF87" s="133" t="n">
        <f aca="false">S87+U87+X87</f>
        <v>0.0179577002</v>
      </c>
      <c r="AH87" s="0" t="n">
        <v>15.588557</v>
      </c>
      <c r="AI87" s="96" t="n">
        <v>11.861123</v>
      </c>
      <c r="AJ87" s="96" t="n">
        <v>2.0803239</v>
      </c>
      <c r="AK87" s="96" t="n">
        <v>0</v>
      </c>
      <c r="AL87" s="96" t="n">
        <v>0.38599288</v>
      </c>
      <c r="AM87" s="96" t="n">
        <v>0.84514987</v>
      </c>
      <c r="AN87" s="96" t="n">
        <v>0.41596699</v>
      </c>
      <c r="AP87" s="95" t="n">
        <v>0.013914472</v>
      </c>
      <c r="AQ87" s="95" t="n">
        <v>0.012732077</v>
      </c>
      <c r="AR87" s="95" t="n">
        <v>0.00057017188</v>
      </c>
      <c r="AS87" s="95" t="n">
        <v>0.00061222279</v>
      </c>
      <c r="AT87" s="152" t="n">
        <f aca="false">AW87+AZ87+BA87+BB87+BC87+BK87+BL87+BP87</f>
        <v>7.63313981374E-007</v>
      </c>
      <c r="AU87" s="152" t="n">
        <f aca="false">AX87+AY87+BD87+BE87+BF87+BG87+BH87+BI87+BJ87+BM87+BQ87+BR87</f>
        <v>2.108623845321E-009</v>
      </c>
      <c r="AV87" s="153" t="n">
        <f aca="false">BN87+BO87</f>
        <v>0.085745488146</v>
      </c>
      <c r="AW87" s="154" t="n">
        <v>6.4379196E-007</v>
      </c>
      <c r="AX87" s="154" t="n">
        <v>1.942487E-009</v>
      </c>
      <c r="AY87" s="154" t="n">
        <v>5.3070969E-014</v>
      </c>
      <c r="AZ87" s="154" t="n">
        <v>8.9374134E-011</v>
      </c>
      <c r="BA87" s="154" t="n">
        <v>0</v>
      </c>
      <c r="BB87" s="154" t="n">
        <v>2.031691E-010</v>
      </c>
      <c r="BC87" s="154" t="n">
        <v>1.1848982E-007</v>
      </c>
      <c r="BD87" s="154" t="n">
        <v>4.032407E-011</v>
      </c>
      <c r="BE87" s="154" t="n">
        <v>1.2466619E-010</v>
      </c>
      <c r="BF87" s="154" t="n">
        <v>0</v>
      </c>
      <c r="BG87" s="154" t="n">
        <v>0</v>
      </c>
      <c r="BH87" s="154" t="n">
        <v>1.0897127E-012</v>
      </c>
      <c r="BI87" s="154" t="n">
        <v>1.7194429E-015</v>
      </c>
      <c r="BJ87" s="154" t="n">
        <v>2.0822091E-015</v>
      </c>
      <c r="BK87" s="154" t="n">
        <v>1.8007314E-010</v>
      </c>
      <c r="BL87" s="154" t="n">
        <v>5.59585E-010</v>
      </c>
      <c r="BM87" s="154" t="n">
        <v>0</v>
      </c>
      <c r="BN87" s="154" t="n">
        <v>3.8953146E-005</v>
      </c>
      <c r="BO87" s="154" t="n">
        <v>0.085706535</v>
      </c>
      <c r="BP87" s="154" t="n">
        <v>0</v>
      </c>
      <c r="BQ87" s="154" t="n">
        <v>0</v>
      </c>
      <c r="BR87" s="154" t="n">
        <v>0</v>
      </c>
      <c r="BT87" s="96" t="n">
        <v>4.1516839E-005</v>
      </c>
      <c r="BU87" s="96" t="n">
        <v>8.8241041E-007</v>
      </c>
      <c r="BV87" s="96" t="n">
        <v>1.9336408E-005</v>
      </c>
      <c r="BW87" s="96" t="n">
        <v>3.4715647E-008</v>
      </c>
      <c r="BX87" s="96" t="n">
        <v>1.5009866E-006</v>
      </c>
      <c r="BY87" s="96" t="n">
        <v>4.5077051E-008</v>
      </c>
      <c r="BZ87" s="96" t="n">
        <v>0</v>
      </c>
      <c r="CA87" s="96" t="n">
        <v>6.8417263E-008</v>
      </c>
      <c r="CB87" s="96" t="n">
        <v>1.5338367E-007</v>
      </c>
      <c r="CC87" s="96" t="n">
        <v>1.282876E-006</v>
      </c>
      <c r="CD87" s="96" t="n">
        <v>0</v>
      </c>
      <c r="CE87" s="96" t="n">
        <v>0</v>
      </c>
      <c r="CF87" s="96" t="n">
        <v>1.6341757E-007</v>
      </c>
      <c r="CG87" s="96" t="n">
        <v>1.0958985E-006</v>
      </c>
      <c r="CH87" s="96" t="n">
        <v>1.6953247E-005</v>
      </c>
      <c r="CI87" s="96" t="n">
        <v>3.862111E-013</v>
      </c>
      <c r="CJ87" s="96" t="n">
        <v>0</v>
      </c>
      <c r="CL87" s="155" t="n">
        <v>1.3831886E-007</v>
      </c>
      <c r="CM87" s="155" t="n">
        <v>0.69311485</v>
      </c>
      <c r="CN87" s="156" t="n">
        <v>0.0013421511</v>
      </c>
      <c r="CO87" s="155" t="n">
        <v>0.00061434801</v>
      </c>
      <c r="CP87" s="155" t="n">
        <v>4.9938E-010</v>
      </c>
      <c r="CQ87" s="155" t="n">
        <v>5.8045948E-008</v>
      </c>
      <c r="CR87" s="155" t="n">
        <v>5.7231698E-005</v>
      </c>
      <c r="CS87" s="155" t="n">
        <v>0.0022201054</v>
      </c>
      <c r="CT87" s="155" t="n">
        <v>0</v>
      </c>
      <c r="CU87" s="155" t="n">
        <v>1.5852415E-005</v>
      </c>
      <c r="CW87" s="103" t="s">
        <v>384</v>
      </c>
      <c r="CX87" s="98" t="s">
        <v>385</v>
      </c>
    </row>
    <row r="88" customFormat="false" ht="13.8" hidden="false" customHeight="false" outlineLevel="0" collapsed="false">
      <c r="A88" s="0" t="s">
        <v>386</v>
      </c>
      <c r="B88" s="26" t="s">
        <v>334</v>
      </c>
      <c r="C88" s="88" t="str">
        <f aca="false">MID(A88,1,12)</f>
        <v>A.030.08.105</v>
      </c>
      <c r="D88" s="2" t="s">
        <v>373</v>
      </c>
      <c r="E88" s="90" t="s">
        <v>255</v>
      </c>
      <c r="F88" s="91" t="str">
        <f aca="false">MID(A88, 21,85)</f>
        <v>Chlorine (Plasticseurope 2013)</v>
      </c>
      <c r="G88" s="133" t="n">
        <f aca="false">H88+I88+J88+K88</f>
        <v>0.190720287509059</v>
      </c>
      <c r="H88" s="149" t="n">
        <f aca="false">N88+O88+P88+Q88</f>
        <v>0.019216464762749</v>
      </c>
      <c r="I88" s="149" t="n">
        <f aca="false">L88+M88+R88+V88+T88</f>
        <v>0.0365038227463095</v>
      </c>
      <c r="J88" s="150" t="n">
        <f aca="false">S88+U88+W88+X88</f>
        <v>0</v>
      </c>
      <c r="K88" s="149" t="n">
        <v>0.135</v>
      </c>
      <c r="L88" s="130" t="n">
        <v>0.03467439</v>
      </c>
      <c r="M88" s="130" t="n">
        <v>0.0018294325</v>
      </c>
      <c r="N88" s="130" t="n">
        <v>0.000930852</v>
      </c>
      <c r="O88" s="130" t="n">
        <v>0.0182856</v>
      </c>
      <c r="P88" s="157" t="n">
        <v>0</v>
      </c>
      <c r="Q88" s="157" t="n">
        <v>1.2762749E-008</v>
      </c>
      <c r="R88" s="157" t="n">
        <v>2.463095E-010</v>
      </c>
      <c r="S88" s="130" t="n">
        <v>0</v>
      </c>
      <c r="T88" s="157" t="n">
        <v>0</v>
      </c>
      <c r="U88" s="130" t="n">
        <v>0</v>
      </c>
      <c r="V88" s="157" t="n">
        <v>0</v>
      </c>
      <c r="W88" s="157" t="n">
        <v>0</v>
      </c>
      <c r="X88" s="130" t="n">
        <v>0</v>
      </c>
      <c r="Z88" s="151" t="n">
        <f aca="false">K88/0.15</f>
        <v>0.9</v>
      </c>
      <c r="AB88" s="133" t="n">
        <f aca="false">K88</f>
        <v>0.135</v>
      </c>
      <c r="AC88" s="133" t="n">
        <f aca="false">L88+M88+N88+O88+P88+Q88+R88</f>
        <v>0.0557202875090585</v>
      </c>
      <c r="AD88" s="133" t="n">
        <f aca="false">L88+M88+R88+W88</f>
        <v>0.0365038227463095</v>
      </c>
      <c r="AE88" s="133" t="n">
        <f aca="false">V88+L88+M88+R88+T88</f>
        <v>0.0365038227463095</v>
      </c>
      <c r="AF88" s="133" t="n">
        <f aca="false">S88+U88+X88</f>
        <v>0</v>
      </c>
      <c r="AH88" s="0" t="n">
        <v>4.5</v>
      </c>
      <c r="AI88" s="96" t="n">
        <v>0</v>
      </c>
      <c r="AJ88" s="96" t="n">
        <v>0</v>
      </c>
      <c r="AK88" s="96" t="n">
        <v>0</v>
      </c>
      <c r="AL88" s="96" t="n">
        <v>0</v>
      </c>
      <c r="AM88" s="96" t="n">
        <v>0</v>
      </c>
      <c r="AN88" s="96" t="n">
        <v>4.5</v>
      </c>
      <c r="AP88" s="95" t="n">
        <v>0.025316966</v>
      </c>
      <c r="AQ88" s="95" t="n">
        <v>0.024435361</v>
      </c>
      <c r="AR88" s="95" t="n">
        <v>0.00088160536</v>
      </c>
      <c r="AS88" s="95" t="n">
        <v>0</v>
      </c>
      <c r="AT88" s="152" t="n">
        <f aca="false">AW88+AZ88+BA88+BB88+BC88+BK88+BL88+BP88</f>
        <v>1.4649497E-006</v>
      </c>
      <c r="AU88" s="152" t="n">
        <f aca="false">AX88+AY88+BD88+BE88+BF88+BG88+BH88+BI88+BJ88+BM88+BQ88+BR88</f>
        <v>3.26037485E-009</v>
      </c>
      <c r="AV88" s="153" t="n">
        <f aca="false">BN88+BO88</f>
        <v>0</v>
      </c>
      <c r="AW88" s="154" t="n">
        <v>8.352E-007</v>
      </c>
      <c r="AX88" s="154" t="n">
        <v>2.52E-009</v>
      </c>
      <c r="AY88" s="154" t="n">
        <v>6.885E-014</v>
      </c>
      <c r="AZ88" s="154" t="n">
        <v>0</v>
      </c>
      <c r="BA88" s="154" t="n">
        <v>0</v>
      </c>
      <c r="BB88" s="154" t="n">
        <v>2.97E-011</v>
      </c>
      <c r="BC88" s="154" t="n">
        <v>6.2972E-007</v>
      </c>
      <c r="BD88" s="154" t="n">
        <v>6.786E-012</v>
      </c>
      <c r="BE88" s="154" t="n">
        <v>7.3352E-010</v>
      </c>
      <c r="BF88" s="154" t="n">
        <v>0</v>
      </c>
      <c r="BG88" s="154" t="n">
        <v>0</v>
      </c>
      <c r="BH88" s="154" t="n">
        <v>0</v>
      </c>
      <c r="BI88" s="154" t="n">
        <v>0</v>
      </c>
      <c r="BJ88" s="154" t="n">
        <v>0</v>
      </c>
      <c r="BK88" s="154" t="n">
        <v>0</v>
      </c>
      <c r="BL88" s="154" t="n">
        <v>0</v>
      </c>
      <c r="BM88" s="154" t="n">
        <v>0</v>
      </c>
      <c r="BN88" s="154" t="n">
        <v>0</v>
      </c>
      <c r="BO88" s="154" t="n">
        <v>0</v>
      </c>
      <c r="BP88" s="154" t="n">
        <v>0</v>
      </c>
      <c r="BQ88" s="154" t="n">
        <v>0</v>
      </c>
      <c r="BR88" s="154" t="n">
        <v>0</v>
      </c>
      <c r="BT88" s="96" t="n">
        <v>8.3493267E-005</v>
      </c>
      <c r="BU88" s="96" t="n">
        <v>5.0571085E-006</v>
      </c>
      <c r="BV88" s="96" t="n">
        <v>2.5094388E-005</v>
      </c>
      <c r="BW88" s="96" t="n">
        <v>2.8851903E-014</v>
      </c>
      <c r="BX88" s="96" t="n">
        <v>2.067639E-005</v>
      </c>
      <c r="BY88" s="96" t="n">
        <v>0</v>
      </c>
      <c r="BZ88" s="96" t="n">
        <v>0</v>
      </c>
      <c r="CA88" s="96" t="n">
        <v>0</v>
      </c>
      <c r="CB88" s="96" t="n">
        <v>0</v>
      </c>
      <c r="CC88" s="96" t="n">
        <v>8.4451852E-012</v>
      </c>
      <c r="CD88" s="96" t="n">
        <v>0</v>
      </c>
      <c r="CE88" s="96" t="n">
        <v>0</v>
      </c>
      <c r="CF88" s="96" t="n">
        <v>0</v>
      </c>
      <c r="CG88" s="96" t="n">
        <v>5.062103E-007</v>
      </c>
      <c r="CH88" s="96" t="n">
        <v>0</v>
      </c>
      <c r="CI88" s="96" t="n">
        <v>3.2159162E-005</v>
      </c>
      <c r="CJ88" s="96" t="n">
        <v>0</v>
      </c>
      <c r="CL88" s="155" t="n">
        <v>0</v>
      </c>
      <c r="CM88" s="155" t="n">
        <v>0.9</v>
      </c>
      <c r="CN88" s="156" t="n">
        <v>0.0008095527</v>
      </c>
      <c r="CO88" s="155" t="n">
        <v>0.00346</v>
      </c>
      <c r="CP88" s="155" t="n">
        <v>0</v>
      </c>
      <c r="CQ88" s="155" t="n">
        <v>0</v>
      </c>
      <c r="CR88" s="155" t="n">
        <v>0.00021144441</v>
      </c>
      <c r="CS88" s="155" t="n">
        <v>0</v>
      </c>
      <c r="CT88" s="155" t="n">
        <v>0</v>
      </c>
      <c r="CU88" s="155" t="n">
        <v>0</v>
      </c>
      <c r="CW88" s="103" t="s">
        <v>384</v>
      </c>
      <c r="CX88" s="98" t="s">
        <v>385</v>
      </c>
    </row>
    <row r="89" customFormat="false" ht="13.8" hidden="false" customHeight="false" outlineLevel="0" collapsed="false">
      <c r="A89" s="0" t="s">
        <v>387</v>
      </c>
      <c r="B89" s="26" t="s">
        <v>334</v>
      </c>
      <c r="C89" s="88" t="str">
        <f aca="false">MID(A89,1,12)</f>
        <v>A.030.08.106</v>
      </c>
      <c r="D89" s="2" t="s">
        <v>373</v>
      </c>
      <c r="E89" s="90" t="s">
        <v>255</v>
      </c>
      <c r="F89" s="91" t="str">
        <f aca="false">MID(A89, 21,85)</f>
        <v>Chlorine (European Chlor-Alkali Industry 2022)</v>
      </c>
      <c r="G89" s="133" t="n">
        <f aca="false">H89+I89+J89+K89</f>
        <v>0.139570841837259</v>
      </c>
      <c r="H89" s="149" t="n">
        <f aca="false">N89+O89+P89+Q89</f>
        <v>0.0016833667305245</v>
      </c>
      <c r="I89" s="149" t="n">
        <f aca="false">L89+M89+R89+V89+T89</f>
        <v>0.0313874751067341</v>
      </c>
      <c r="J89" s="150" t="n">
        <f aca="false">S89+U89+W89+X89</f>
        <v>0</v>
      </c>
      <c r="K89" s="149" t="n">
        <v>0.1065</v>
      </c>
      <c r="L89" s="130" t="n">
        <v>0.030365145</v>
      </c>
      <c r="M89" s="130" t="n">
        <v>0.00102233</v>
      </c>
      <c r="N89" s="130" t="n">
        <v>0.0004033692</v>
      </c>
      <c r="O89" s="130" t="n">
        <v>0.001279992</v>
      </c>
      <c r="P89" s="157" t="n">
        <v>0</v>
      </c>
      <c r="Q89" s="157" t="n">
        <v>5.5305245E-009</v>
      </c>
      <c r="R89" s="157" t="n">
        <v>1.0673412E-010</v>
      </c>
      <c r="S89" s="157" t="n">
        <v>0</v>
      </c>
      <c r="T89" s="130" t="n">
        <v>0</v>
      </c>
      <c r="U89" s="130" t="n">
        <v>0</v>
      </c>
      <c r="V89" s="130" t="n">
        <v>0</v>
      </c>
      <c r="W89" s="130" t="n">
        <v>0</v>
      </c>
      <c r="X89" s="130" t="n">
        <v>0</v>
      </c>
      <c r="Z89" s="151" t="n">
        <f aca="false">K89/0.15</f>
        <v>0.71</v>
      </c>
      <c r="AB89" s="133" t="n">
        <f aca="false">K89</f>
        <v>0.1065</v>
      </c>
      <c r="AC89" s="133" t="n">
        <f aca="false">L89+M89+N89+O89+P89+Q89+R89</f>
        <v>0.0330708418372586</v>
      </c>
      <c r="AD89" s="133" t="n">
        <f aca="false">L89+M89+R89+W89</f>
        <v>0.0313874751067341</v>
      </c>
      <c r="AE89" s="133" t="n">
        <f aca="false">V89+L89+M89+R89+T89</f>
        <v>0.0313874751067341</v>
      </c>
      <c r="AF89" s="133" t="n">
        <f aca="false">S89+U89+X89</f>
        <v>0</v>
      </c>
      <c r="AH89" s="0" t="n">
        <v>0</v>
      </c>
      <c r="AI89" s="96" t="n">
        <v>0</v>
      </c>
      <c r="AJ89" s="96" t="n">
        <v>0</v>
      </c>
      <c r="AK89" s="96" t="n">
        <v>0</v>
      </c>
      <c r="AL89" s="96" t="n">
        <v>0</v>
      </c>
      <c r="AM89" s="96" t="n">
        <v>0</v>
      </c>
      <c r="AN89" s="96" t="n">
        <v>0</v>
      </c>
      <c r="AP89" s="95" t="n">
        <v>0.020900745</v>
      </c>
      <c r="AQ89" s="95" t="n">
        <v>0.020188686</v>
      </c>
      <c r="AR89" s="95" t="n">
        <v>0.00071205917</v>
      </c>
      <c r="AS89" s="95" t="n">
        <v>0</v>
      </c>
      <c r="AT89" s="152" t="n">
        <f aca="false">AW89+AZ89+BA89+BB89+BC89+BK89+BL89+BP89</f>
        <v>1.21035287E-006</v>
      </c>
      <c r="AU89" s="152" t="n">
        <f aca="false">AX89+AY89+BD89+BE89+BF89+BG89+BH89+BI89+BJ89+BM89+BQ89+BR89</f>
        <v>2.633354915E-009</v>
      </c>
      <c r="AV89" s="153" t="n">
        <f aca="false">BN89+BO89</f>
        <v>0</v>
      </c>
      <c r="AW89" s="154" t="n">
        <v>6.5888E-007</v>
      </c>
      <c r="AX89" s="154" t="n">
        <v>1.988E-009</v>
      </c>
      <c r="AY89" s="154" t="n">
        <v>5.4315E-014</v>
      </c>
      <c r="AZ89" s="154" t="n">
        <v>0</v>
      </c>
      <c r="BA89" s="154" t="n">
        <v>0</v>
      </c>
      <c r="BB89" s="154" t="n">
        <v>1.287E-011</v>
      </c>
      <c r="BC89" s="154" t="n">
        <v>5.5146E-007</v>
      </c>
      <c r="BD89" s="154" t="n">
        <v>2.9406E-012</v>
      </c>
      <c r="BE89" s="154" t="n">
        <v>6.4236E-010</v>
      </c>
      <c r="BF89" s="154" t="n">
        <v>0</v>
      </c>
      <c r="BG89" s="154" t="n">
        <v>0</v>
      </c>
      <c r="BH89" s="154" t="n">
        <v>0</v>
      </c>
      <c r="BI89" s="154" t="n">
        <v>0</v>
      </c>
      <c r="BJ89" s="154" t="n">
        <v>0</v>
      </c>
      <c r="BK89" s="154" t="n">
        <v>0</v>
      </c>
      <c r="BL89" s="154" t="n">
        <v>0</v>
      </c>
      <c r="BM89" s="154" t="n">
        <v>0</v>
      </c>
      <c r="BN89" s="154" t="n">
        <v>0</v>
      </c>
      <c r="BO89" s="154" t="n">
        <v>0</v>
      </c>
      <c r="BP89" s="154" t="n">
        <v>0</v>
      </c>
      <c r="BQ89" s="154" t="n">
        <v>0</v>
      </c>
      <c r="BR89" s="154" t="n">
        <v>0</v>
      </c>
      <c r="BT89" s="96" t="n">
        <v>2.9393651E-005</v>
      </c>
      <c r="BU89" s="96" t="n">
        <v>4.4286239E-006</v>
      </c>
      <c r="BV89" s="96" t="n">
        <v>1.9796684E-005</v>
      </c>
      <c r="BW89" s="96" t="n">
        <v>1.2502491E-014</v>
      </c>
      <c r="BX89" s="96" t="n">
        <v>4.8037571E-006</v>
      </c>
      <c r="BY89" s="96" t="n">
        <v>0</v>
      </c>
      <c r="BZ89" s="96" t="n">
        <v>0</v>
      </c>
      <c r="CA89" s="96" t="n">
        <v>0</v>
      </c>
      <c r="CB89" s="96" t="n">
        <v>0</v>
      </c>
      <c r="CC89" s="96" t="n">
        <v>3.6595802E-012</v>
      </c>
      <c r="CD89" s="96" t="n">
        <v>0</v>
      </c>
      <c r="CE89" s="96" t="n">
        <v>0</v>
      </c>
      <c r="CF89" s="96" t="n">
        <v>0</v>
      </c>
      <c r="CG89" s="96" t="n">
        <v>3.6458218E-007</v>
      </c>
      <c r="CH89" s="96" t="n">
        <v>0</v>
      </c>
      <c r="CI89" s="96" t="n">
        <v>0</v>
      </c>
      <c r="CJ89" s="96" t="n">
        <v>0</v>
      </c>
      <c r="CL89" s="155" t="n">
        <v>0</v>
      </c>
      <c r="CM89" s="155" t="n">
        <v>0.71</v>
      </c>
      <c r="CN89" s="156" t="n">
        <v>0.00035080617</v>
      </c>
      <c r="CO89" s="155" t="n">
        <v>0.00303</v>
      </c>
      <c r="CP89" s="155" t="n">
        <v>0</v>
      </c>
      <c r="CQ89" s="155" t="n">
        <v>0</v>
      </c>
      <c r="CR89" s="155" t="n">
        <v>0.00018516663</v>
      </c>
      <c r="CS89" s="155" t="n">
        <v>0</v>
      </c>
      <c r="CT89" s="155" t="n">
        <v>0</v>
      </c>
      <c r="CU89" s="155" t="n">
        <v>0</v>
      </c>
      <c r="CW89" s="103" t="s">
        <v>384</v>
      </c>
      <c r="CX89" s="98" t="s">
        <v>385</v>
      </c>
    </row>
    <row r="90" customFormat="false" ht="13.8" hidden="false" customHeight="false" outlineLevel="0" collapsed="false">
      <c r="A90" s="0" t="s">
        <v>388</v>
      </c>
      <c r="B90" s="26" t="s">
        <v>334</v>
      </c>
      <c r="C90" s="88" t="str">
        <f aca="false">MID(A90,1,12)</f>
        <v>A.030.08.107</v>
      </c>
      <c r="D90" s="2" t="s">
        <v>373</v>
      </c>
      <c r="E90" s="90" t="s">
        <v>255</v>
      </c>
      <c r="F90" s="91" t="str">
        <f aca="false">MID(A90, 21,85)</f>
        <v>Chlorine (average of USLCI - Plasticseurope - EU chlor-alkali ind.)</v>
      </c>
      <c r="G90" s="133" t="n">
        <f aca="false">H90+I90+J90+K90</f>
        <v>0.1558477660196</v>
      </c>
      <c r="H90" s="149" t="n">
        <f aca="false">N90+O90+P90+Q90</f>
        <v>0.009640733901</v>
      </c>
      <c r="I90" s="149" t="n">
        <f aca="false">L90+M90+R90+V90+T90</f>
        <v>0.0262581211286</v>
      </c>
      <c r="J90" s="150" t="n">
        <f aca="false">S90+U90+W90+X90</f>
        <v>0.00592604099</v>
      </c>
      <c r="K90" s="149" t="n">
        <v>0.11402287</v>
      </c>
      <c r="L90" s="130" t="n">
        <v>0.023316704</v>
      </c>
      <c r="M90" s="130" t="n">
        <v>0.0028460635</v>
      </c>
      <c r="N90" s="130" t="n">
        <v>0.002240385</v>
      </c>
      <c r="O90" s="157" t="n">
        <v>0.0067538966</v>
      </c>
      <c r="P90" s="157" t="n">
        <v>1.4926981E-005</v>
      </c>
      <c r="Q90" s="157" t="n">
        <v>0.00063152532</v>
      </c>
      <c r="R90" s="157" t="n">
        <v>9.005647E-005</v>
      </c>
      <c r="S90" s="130" t="n">
        <v>0.00012512089</v>
      </c>
      <c r="T90" s="130" t="n">
        <v>0</v>
      </c>
      <c r="U90" s="157" t="n">
        <v>0.0058009201</v>
      </c>
      <c r="V90" s="157" t="n">
        <v>5.2971586E-006</v>
      </c>
      <c r="W90" s="157" t="n">
        <v>0</v>
      </c>
      <c r="X90" s="130" t="n">
        <v>0</v>
      </c>
      <c r="Z90" s="151" t="n">
        <f aca="false">K90/0.15</f>
        <v>0.760152466666667</v>
      </c>
      <c r="AB90" s="133" t="n">
        <f aca="false">K90</f>
        <v>0.11402287</v>
      </c>
      <c r="AC90" s="133" t="n">
        <f aca="false">L90+M90+N90+O90+P90+Q90+R90</f>
        <v>0.035893557871</v>
      </c>
      <c r="AD90" s="133" t="n">
        <f aca="false">L90+M90+R90+W90</f>
        <v>0.02625282397</v>
      </c>
      <c r="AE90" s="133" t="n">
        <f aca="false">V90+L90+M90+R90+T90</f>
        <v>0.0262581211286</v>
      </c>
      <c r="AF90" s="133" t="n">
        <f aca="false">S90+U90+X90</f>
        <v>0.00592604099</v>
      </c>
      <c r="AH90" s="0" t="n">
        <v>6.6292237</v>
      </c>
      <c r="AI90" s="96" t="n">
        <v>3.9141706</v>
      </c>
      <c r="AJ90" s="96" t="n">
        <v>0.68650689</v>
      </c>
      <c r="AK90" s="96" t="n">
        <v>0</v>
      </c>
      <c r="AL90" s="96" t="n">
        <v>0.12737765</v>
      </c>
      <c r="AM90" s="96" t="n">
        <v>0.27889946</v>
      </c>
      <c r="AN90" s="96" t="n">
        <v>1.6222691</v>
      </c>
      <c r="AP90" s="95" t="n">
        <v>0.01984362</v>
      </c>
      <c r="AQ90" s="95" t="n">
        <v>0.018927521</v>
      </c>
      <c r="AR90" s="95" t="n">
        <v>0.00071406601</v>
      </c>
      <c r="AS90" s="95" t="n">
        <v>0.00020203352</v>
      </c>
      <c r="AT90" s="152" t="n">
        <f aca="false">AW90+AZ90+BA90+BB90+BC90+BK90+BL90+BP90</f>
        <v>1.134743464553E-006</v>
      </c>
      <c r="AU90" s="152" t="n">
        <f aca="false">AX90+AY90+BD90+BE90+BF90+BG90+BH90+BI90+BJ90+BM90+BQ90+BR90</f>
        <v>2.64077667861517E-009</v>
      </c>
      <c r="AV90" s="153" t="n">
        <f aca="false">BN90+BO90</f>
        <v>0.028296011538</v>
      </c>
      <c r="AW90" s="154" t="n">
        <v>7.0549775E-007</v>
      </c>
      <c r="AX90" s="154" t="n">
        <v>2.1286607E-009</v>
      </c>
      <c r="AY90" s="154" t="n">
        <v>5.815787E-014</v>
      </c>
      <c r="AZ90" s="154" t="n">
        <v>2.9493464E-011</v>
      </c>
      <c r="BA90" s="154" t="n">
        <v>0</v>
      </c>
      <c r="BB90" s="154" t="n">
        <v>8.1093902E-011</v>
      </c>
      <c r="BC90" s="154" t="n">
        <v>4.2889104E-007</v>
      </c>
      <c r="BD90" s="154" t="n">
        <v>1.6516721E-011</v>
      </c>
      <c r="BE90" s="154" t="n">
        <v>4.9518024E-010</v>
      </c>
      <c r="BF90" s="154" t="n">
        <v>0</v>
      </c>
      <c r="BG90" s="154" t="n">
        <v>0</v>
      </c>
      <c r="BH90" s="154" t="n">
        <v>3.596052E-013</v>
      </c>
      <c r="BI90" s="154" t="n">
        <v>5.6741617E-016</v>
      </c>
      <c r="BJ90" s="154" t="n">
        <v>6.87129E-016</v>
      </c>
      <c r="BK90" s="154" t="n">
        <v>5.9424137E-011</v>
      </c>
      <c r="BL90" s="154" t="n">
        <v>1.8466305E-010</v>
      </c>
      <c r="BM90" s="154" t="n">
        <v>0</v>
      </c>
      <c r="BN90" s="154" t="n">
        <v>1.2854538E-005</v>
      </c>
      <c r="BO90" s="154" t="n">
        <v>0.028283157</v>
      </c>
      <c r="BP90" s="154" t="n">
        <v>0</v>
      </c>
      <c r="BQ90" s="154" t="n">
        <v>0</v>
      </c>
      <c r="BR90" s="154" t="n">
        <v>0</v>
      </c>
      <c r="BT90" s="96" t="n">
        <v>5.095324E-005</v>
      </c>
      <c r="BU90" s="96" t="n">
        <v>3.4214871E-006</v>
      </c>
      <c r="BV90" s="96" t="n">
        <v>2.1195068E-005</v>
      </c>
      <c r="BW90" s="96" t="n">
        <v>1.1456177E-008</v>
      </c>
      <c r="BX90" s="96" t="n">
        <v>8.9037741E-006</v>
      </c>
      <c r="BY90" s="96" t="n">
        <v>1.4875427E-008</v>
      </c>
      <c r="BZ90" s="96" t="n">
        <v>0</v>
      </c>
      <c r="CA90" s="96" t="n">
        <v>2.2577697E-008</v>
      </c>
      <c r="CB90" s="96" t="n">
        <v>5.0616612E-008</v>
      </c>
      <c r="CC90" s="96" t="n">
        <v>4.2335307E-007</v>
      </c>
      <c r="CD90" s="96" t="n">
        <v>0</v>
      </c>
      <c r="CE90" s="96" t="n">
        <v>0</v>
      </c>
      <c r="CF90" s="96" t="n">
        <v>5.3927798E-008</v>
      </c>
      <c r="CG90" s="96" t="n">
        <v>6.4900802E-007</v>
      </c>
      <c r="CH90" s="96" t="n">
        <v>5.5945716E-006</v>
      </c>
      <c r="CI90" s="96" t="n">
        <v>1.0612524E-005</v>
      </c>
      <c r="CJ90" s="96" t="n">
        <v>0</v>
      </c>
      <c r="CL90" s="155" t="n">
        <v>4.5645224E-008</v>
      </c>
      <c r="CM90" s="155" t="n">
        <v>0.7600279</v>
      </c>
      <c r="CN90" s="156" t="n">
        <v>0.00082582829</v>
      </c>
      <c r="CO90" s="155" t="n">
        <v>0.0023444348</v>
      </c>
      <c r="CP90" s="155" t="n">
        <v>1.647954E-010</v>
      </c>
      <c r="CQ90" s="155" t="n">
        <v>1.9155163E-008</v>
      </c>
      <c r="CR90" s="155" t="n">
        <v>0.0001497681</v>
      </c>
      <c r="CS90" s="155" t="n">
        <v>0.00073263477</v>
      </c>
      <c r="CT90" s="155" t="n">
        <v>0</v>
      </c>
      <c r="CU90" s="155" t="n">
        <v>5.231297E-006</v>
      </c>
      <c r="CW90" s="103" t="s">
        <v>384</v>
      </c>
      <c r="CX90" s="98" t="s">
        <v>385</v>
      </c>
    </row>
    <row r="91" customFormat="false" ht="13.8" hidden="false" customHeight="false" outlineLevel="0" collapsed="false">
      <c r="A91" s="0" t="s">
        <v>389</v>
      </c>
      <c r="B91" s="26" t="s">
        <v>334</v>
      </c>
      <c r="C91" s="88" t="str">
        <f aca="false">MID(A91,1,12)</f>
        <v>A.030.08.108</v>
      </c>
      <c r="D91" s="2" t="s">
        <v>373</v>
      </c>
      <c r="E91" s="90" t="s">
        <v>255</v>
      </c>
      <c r="F91" s="91" t="str">
        <f aca="false">MID(A91, 21,85)</f>
        <v>Hydrogen - methane to hydrogen (SMR)</v>
      </c>
      <c r="G91" s="133" t="n">
        <f aca="false">H91+I91+J91+K91</f>
        <v>1.98032120207145</v>
      </c>
      <c r="H91" s="149" t="n">
        <f aca="false">N91+O91+P91+Q91</f>
        <v>0.07954416715</v>
      </c>
      <c r="I91" s="149" t="n">
        <f aca="false">L91+M91+R91+V91+T91</f>
        <v>0.114859870691</v>
      </c>
      <c r="J91" s="150" t="n">
        <f aca="false">S91+U91+W91+X91</f>
        <v>0.0223698642304512</v>
      </c>
      <c r="K91" s="149" t="n">
        <v>1.7635473</v>
      </c>
      <c r="L91" s="130" t="n">
        <v>0.041725278</v>
      </c>
      <c r="M91" s="130" t="n">
        <v>0.067075569</v>
      </c>
      <c r="N91" s="130" t="n">
        <v>0.068690029</v>
      </c>
      <c r="O91" s="130" t="n">
        <v>0.0089015947</v>
      </c>
      <c r="P91" s="130" t="n">
        <v>0.0010417347</v>
      </c>
      <c r="Q91" s="130" t="n">
        <v>0.00091080875</v>
      </c>
      <c r="R91" s="130" t="n">
        <v>0.0059864105</v>
      </c>
      <c r="S91" s="157" t="n">
        <v>0.0022402213</v>
      </c>
      <c r="T91" s="157" t="n">
        <v>2.6467638E-005</v>
      </c>
      <c r="U91" s="157" t="n">
        <v>0.019579994</v>
      </c>
      <c r="V91" s="157" t="n">
        <v>4.6145553E-005</v>
      </c>
      <c r="W91" s="130" t="n">
        <v>0.00054964893</v>
      </c>
      <c r="X91" s="130" t="n">
        <v>4.5124101E-013</v>
      </c>
      <c r="Z91" s="151" t="n">
        <f aca="false">K91/0.15</f>
        <v>11.756982</v>
      </c>
      <c r="AB91" s="133" t="n">
        <f aca="false">K91</f>
        <v>1.7635473</v>
      </c>
      <c r="AC91" s="133" t="n">
        <f aca="false">L91+M91+N91+O91+P91+Q91+R91</f>
        <v>0.19433142465</v>
      </c>
      <c r="AD91" s="133" t="n">
        <f aca="false">L91+M91+R91+W91</f>
        <v>0.11533690643</v>
      </c>
      <c r="AE91" s="133" t="n">
        <f aca="false">V91+L91+M91+R91+T91</f>
        <v>0.114859870691</v>
      </c>
      <c r="AF91" s="133" t="n">
        <f aca="false">S91+U91+X91</f>
        <v>0.0218202153004512</v>
      </c>
      <c r="AH91" s="0" t="n">
        <v>174.8468</v>
      </c>
      <c r="AI91" s="96" t="n">
        <v>171.05711</v>
      </c>
      <c r="AJ91" s="96" t="n">
        <v>2.4794212</v>
      </c>
      <c r="AK91" s="96" t="n">
        <v>0</v>
      </c>
      <c r="AL91" s="96" t="n">
        <v>0.11955737</v>
      </c>
      <c r="AM91" s="96" t="n">
        <v>0.70724593</v>
      </c>
      <c r="AN91" s="96" t="n">
        <v>0.48346442</v>
      </c>
      <c r="AP91" s="95" t="n">
        <v>0.21860185</v>
      </c>
      <c r="AQ91" s="95" t="n">
        <v>0.19718038</v>
      </c>
      <c r="AR91" s="95" t="n">
        <v>0.0092716807</v>
      </c>
      <c r="AS91" s="95" t="n">
        <v>0.012149784</v>
      </c>
      <c r="AT91" s="152" t="n">
        <f aca="false">AW91+AZ91+BA91+BB91+BC91+BK91+BL91+BP91</f>
        <v>1.18213653730459E-005</v>
      </c>
      <c r="AU91" s="152" t="n">
        <f aca="false">AX91+AY91+BD91+BE91+BF91+BG91+BH91+BI91+BJ91+BM91+BQ91+BR91</f>
        <v>3.42887603168124E-008</v>
      </c>
      <c r="AV91" s="153" t="n">
        <f aca="false">BN91+BO91</f>
        <v>1.70165033961</v>
      </c>
      <c r="AW91" s="154" t="n">
        <v>1.0910523E-005</v>
      </c>
      <c r="AX91" s="154" t="n">
        <v>3.2919685E-008</v>
      </c>
      <c r="AY91" s="154" t="n">
        <v>8.9941274E-013</v>
      </c>
      <c r="AZ91" s="154" t="n">
        <v>6.3755913E-014</v>
      </c>
      <c r="BA91" s="154" t="n">
        <v>0</v>
      </c>
      <c r="BB91" s="154" t="n">
        <v>1.8423498E-009</v>
      </c>
      <c r="BC91" s="154" t="n">
        <v>8.9712248E-007</v>
      </c>
      <c r="BD91" s="154" t="n">
        <v>4.1997206E-010</v>
      </c>
      <c r="BE91" s="154" t="n">
        <v>8.8283709E-010</v>
      </c>
      <c r="BF91" s="154" t="n">
        <v>7.2846843E-016</v>
      </c>
      <c r="BG91" s="154" t="n">
        <v>1.0819597E-017</v>
      </c>
      <c r="BH91" s="154" t="n">
        <v>5.1906625E-013</v>
      </c>
      <c r="BI91" s="154" t="n">
        <v>3.6092744E-014</v>
      </c>
      <c r="BJ91" s="154" t="n">
        <v>7.9565898E-015</v>
      </c>
      <c r="BK91" s="154" t="n">
        <v>1.4374589E-010</v>
      </c>
      <c r="BL91" s="154" t="n">
        <v>1.0777336E-009</v>
      </c>
      <c r="BM91" s="154" t="n">
        <v>6.0960407E-022</v>
      </c>
      <c r="BN91" s="154" t="n">
        <v>0.00019013961</v>
      </c>
      <c r="BO91" s="154" t="n">
        <v>1.7014602</v>
      </c>
      <c r="BP91" s="154" t="n">
        <v>1.0656E-008</v>
      </c>
      <c r="BQ91" s="154" t="n">
        <v>6.48E-011</v>
      </c>
      <c r="BR91" s="154" t="n">
        <v>2.8992E-015</v>
      </c>
      <c r="BT91" s="96" t="n">
        <v>0.00057664503</v>
      </c>
      <c r="BU91" s="96" t="n">
        <v>6.0872079E-006</v>
      </c>
      <c r="BV91" s="96" t="n">
        <v>0.00032781586</v>
      </c>
      <c r="BW91" s="96" t="n">
        <v>7.3414376E-007</v>
      </c>
      <c r="BX91" s="96" t="n">
        <v>1.2956864E-005</v>
      </c>
      <c r="BY91" s="96" t="n">
        <v>1.3122555E-009</v>
      </c>
      <c r="BZ91" s="96" t="n">
        <v>1.7902965E-011</v>
      </c>
      <c r="CA91" s="96" t="n">
        <v>1.9763759E-009</v>
      </c>
      <c r="CB91" s="96" t="n">
        <v>1.4485406E-006</v>
      </c>
      <c r="CC91" s="96" t="n">
        <v>9.0810834E-007</v>
      </c>
      <c r="CD91" s="96" t="n">
        <v>0</v>
      </c>
      <c r="CE91" s="96" t="n">
        <v>1.3480616E-018</v>
      </c>
      <c r="CF91" s="96" t="n">
        <v>1.1037876E-014</v>
      </c>
      <c r="CG91" s="96" t="n">
        <v>1.3525493E-005</v>
      </c>
      <c r="CH91" s="96" t="n">
        <v>0.00021163552</v>
      </c>
      <c r="CI91" s="96" t="n">
        <v>2.4852428E-010</v>
      </c>
      <c r="CJ91" s="96" t="n">
        <v>1.5297464E-006</v>
      </c>
      <c r="CL91" s="155" t="n">
        <v>9.342609E-015</v>
      </c>
      <c r="CM91" s="155" t="n">
        <v>11.756946</v>
      </c>
      <c r="CN91" s="156" t="n">
        <v>0.00043828136</v>
      </c>
      <c r="CO91" s="155" t="n">
        <v>0.0041650776</v>
      </c>
      <c r="CP91" s="155" t="n">
        <v>2.4789701E-010</v>
      </c>
      <c r="CQ91" s="155" t="n">
        <v>2.8904957E-008</v>
      </c>
      <c r="CR91" s="155" t="n">
        <v>0.0004764498</v>
      </c>
      <c r="CS91" s="155" t="n">
        <v>0.030277318</v>
      </c>
      <c r="CT91" s="155" t="n">
        <v>4.8810116E-010</v>
      </c>
      <c r="CU91" s="155" t="n">
        <v>4.616258E-007</v>
      </c>
      <c r="CW91" s="106" t="s">
        <v>390</v>
      </c>
      <c r="CX91" s="98" t="s">
        <v>391</v>
      </c>
    </row>
    <row r="92" customFormat="false" ht="13.8" hidden="false" customHeight="false" outlineLevel="0" collapsed="false">
      <c r="A92" s="0" t="s">
        <v>392</v>
      </c>
      <c r="B92" s="26" t="s">
        <v>334</v>
      </c>
      <c r="C92" s="88" t="str">
        <f aca="false">MID(A92,1,12)</f>
        <v>A.030.08.109</v>
      </c>
      <c r="D92" s="2" t="s">
        <v>373</v>
      </c>
      <c r="E92" s="90" t="s">
        <v>255</v>
      </c>
      <c r="F92" s="91" t="str">
        <f aca="false">MID(A92, 21,85)</f>
        <v>Nitrogen liquid</v>
      </c>
      <c r="G92" s="133" t="n">
        <f aca="false">H92+I92+J92+K92</f>
        <v>0.0439841205104442</v>
      </c>
      <c r="H92" s="149" t="n">
        <f aca="false">N92+O92+P92+Q92</f>
        <v>0.00147578201862</v>
      </c>
      <c r="I92" s="149" t="n">
        <f aca="false">L92+M92+R92+V92+T92</f>
        <v>0.002968495738</v>
      </c>
      <c r="J92" s="150" t="n">
        <f aca="false">S92+U92+W92+X92</f>
        <v>0.00707414875382419</v>
      </c>
      <c r="K92" s="149" t="n">
        <v>0.032465694</v>
      </c>
      <c r="L92" s="130" t="n">
        <v>0.0015642225</v>
      </c>
      <c r="M92" s="130" t="n">
        <v>0.0013384794</v>
      </c>
      <c r="N92" s="130" t="n">
        <v>0.0012250233</v>
      </c>
      <c r="O92" s="157" t="n">
        <v>0.0002421707</v>
      </c>
      <c r="P92" s="157" t="n">
        <v>2.9886002E-007</v>
      </c>
      <c r="Q92" s="157" t="n">
        <v>8.2891586E-006</v>
      </c>
      <c r="R92" s="157" t="n">
        <v>7.7386702E-006</v>
      </c>
      <c r="S92" s="157" t="n">
        <v>0.00014399331</v>
      </c>
      <c r="T92" s="157" t="n">
        <v>5.6554782E-005</v>
      </c>
      <c r="U92" s="157" t="n">
        <v>0.0069300509</v>
      </c>
      <c r="V92" s="157" t="n">
        <v>1.5003858E-006</v>
      </c>
      <c r="W92" s="157" t="n">
        <v>1.0454286E-007</v>
      </c>
      <c r="X92" s="130" t="n">
        <v>9.6419019E-013</v>
      </c>
      <c r="Z92" s="151" t="n">
        <f aca="false">K92/0.15</f>
        <v>0.21643796</v>
      </c>
      <c r="AB92" s="133" t="n">
        <f aca="false">K92</f>
        <v>0.032465694</v>
      </c>
      <c r="AC92" s="133" t="n">
        <f aca="false">L92+M92+N92+O92+P92+Q92+R92</f>
        <v>0.00438622258882</v>
      </c>
      <c r="AD92" s="133" t="n">
        <f aca="false">L92+M92+R92+W92</f>
        <v>0.00291054511306</v>
      </c>
      <c r="AE92" s="133" t="n">
        <f aca="false">V92+L92+M92+R92+T92</f>
        <v>0.002968495738</v>
      </c>
      <c r="AF92" s="133" t="n">
        <f aca="false">S92+U92+X92</f>
        <v>0.00707404421096419</v>
      </c>
      <c r="AH92" s="0" t="n">
        <v>4.1237739</v>
      </c>
      <c r="AI92" s="96" t="n">
        <v>2.4593464</v>
      </c>
      <c r="AJ92" s="96" t="n">
        <v>0.92414599</v>
      </c>
      <c r="AK92" s="96" t="n">
        <v>0</v>
      </c>
      <c r="AL92" s="96" t="n">
        <v>0.17941296</v>
      </c>
      <c r="AM92" s="96" t="n">
        <v>0.37591084</v>
      </c>
      <c r="AN92" s="96" t="n">
        <v>0.18495768</v>
      </c>
      <c r="AP92" s="95" t="n">
        <v>0.0041318186</v>
      </c>
      <c r="AQ92" s="95" t="n">
        <v>0.0038782745</v>
      </c>
      <c r="AR92" s="95" t="n">
        <v>0.00017505718</v>
      </c>
      <c r="AS92" s="95" t="n">
        <v>7.8486915E-005</v>
      </c>
      <c r="AT92" s="152" t="n">
        <f aca="false">AW92+AZ92+BA92+BB92+BC92+BK92+BL92+BP92</f>
        <v>2.325104650069E-007</v>
      </c>
      <c r="AU92" s="152" t="n">
        <f aca="false">AX92+AY92+BD92+BE92+BF92+BG92+BH92+BI92+BJ92+BM92+BQ92+BR92</f>
        <v>6.47400829380759E-010</v>
      </c>
      <c r="AV92" s="153" t="n">
        <f aca="false">BN92+BO92</f>
        <v>0.010992565481</v>
      </c>
      <c r="AW92" s="154" t="n">
        <v>2.0085524E-007</v>
      </c>
      <c r="AX92" s="154" t="n">
        <v>6.0602871E-010</v>
      </c>
      <c r="AY92" s="154" t="n">
        <v>1.655757E-014</v>
      </c>
      <c r="AZ92" s="154" t="n">
        <v>1.3623058E-013</v>
      </c>
      <c r="BA92" s="154" t="n">
        <v>0</v>
      </c>
      <c r="BB92" s="154" t="n">
        <v>3.6351368E-011</v>
      </c>
      <c r="BC92" s="154" t="n">
        <v>3.1614783E-008</v>
      </c>
      <c r="BD92" s="154" t="n">
        <v>7.9190329E-012</v>
      </c>
      <c r="BE92" s="154" t="n">
        <v>3.3430014E-011</v>
      </c>
      <c r="BF92" s="154" t="n">
        <v>1.5565565E-015</v>
      </c>
      <c r="BG92" s="154" t="n">
        <v>2.3118797E-017</v>
      </c>
      <c r="BH92" s="154" t="n">
        <v>4.722974E-015</v>
      </c>
      <c r="BI92" s="154" t="n">
        <v>1.7203278E-016</v>
      </c>
      <c r="BJ92" s="154" t="n">
        <v>4.0227379E-017</v>
      </c>
      <c r="BK92" s="154" t="n">
        <v>2.1952722E-013</v>
      </c>
      <c r="BL92" s="154" t="n">
        <v>3.7348811E-012</v>
      </c>
      <c r="BM92" s="154" t="n">
        <v>1.3025728E-021</v>
      </c>
      <c r="BN92" s="154" t="n">
        <v>1.5350481E-005</v>
      </c>
      <c r="BO92" s="154" t="n">
        <v>0.010977215</v>
      </c>
      <c r="BP92" s="154" t="n">
        <v>0</v>
      </c>
      <c r="BQ92" s="154" t="n">
        <v>0</v>
      </c>
      <c r="BR92" s="154" t="n">
        <v>0</v>
      </c>
      <c r="BT92" s="96" t="n">
        <v>1.0991842E-005</v>
      </c>
      <c r="BU92" s="96" t="n">
        <v>2.3189158E-007</v>
      </c>
      <c r="BV92" s="96" t="n">
        <v>6.0348646E-006</v>
      </c>
      <c r="BW92" s="96" t="n">
        <v>1.4774082E-009</v>
      </c>
      <c r="BX92" s="96" t="n">
        <v>3.5432037E-007</v>
      </c>
      <c r="BY92" s="96" t="n">
        <v>2.8039646E-009</v>
      </c>
      <c r="BZ92" s="96" t="n">
        <v>3.8254198E-011</v>
      </c>
      <c r="CA92" s="96" t="n">
        <v>4.2230255E-009</v>
      </c>
      <c r="CB92" s="96" t="n">
        <v>8.0941051E-010</v>
      </c>
      <c r="CC92" s="96" t="n">
        <v>7.4826834E-009</v>
      </c>
      <c r="CD92" s="96" t="n">
        <v>0</v>
      </c>
      <c r="CE92" s="96" t="n">
        <v>2.8804736E-018</v>
      </c>
      <c r="CF92" s="96" t="n">
        <v>2.3585205E-014</v>
      </c>
      <c r="CG92" s="96" t="n">
        <v>2.4896954E-007</v>
      </c>
      <c r="CH92" s="96" t="n">
        <v>4.1044306E-006</v>
      </c>
      <c r="CI92" s="96" t="n">
        <v>5.3089438E-010</v>
      </c>
      <c r="CJ92" s="96" t="n">
        <v>0</v>
      </c>
      <c r="CL92" s="155" t="n">
        <v>1.996284E-014</v>
      </c>
      <c r="CM92" s="155" t="n">
        <v>0.21643833</v>
      </c>
      <c r="CN92" s="156" t="n">
        <v>0.00011619241</v>
      </c>
      <c r="CO92" s="155" t="n">
        <v>0.00015929496</v>
      </c>
      <c r="CP92" s="155" t="n">
        <v>2.165113E-012</v>
      </c>
      <c r="CQ92" s="155" t="n">
        <v>2.532917E-010</v>
      </c>
      <c r="CR92" s="155" t="n">
        <v>1.4174077E-005</v>
      </c>
      <c r="CS92" s="155" t="n">
        <v>9.427075E-005</v>
      </c>
      <c r="CT92" s="155" t="n">
        <v>1.0429512E-009</v>
      </c>
      <c r="CU92" s="155" t="n">
        <v>9.863799E-007</v>
      </c>
      <c r="CW92" s="103" t="s">
        <v>393</v>
      </c>
      <c r="CX92" s="98" t="s">
        <v>394</v>
      </c>
    </row>
    <row r="93" customFormat="false" ht="13.8" hidden="false" customHeight="false" outlineLevel="0" collapsed="false">
      <c r="A93" s="0" t="s">
        <v>395</v>
      </c>
      <c r="B93" s="26" t="s">
        <v>334</v>
      </c>
      <c r="C93" s="88" t="str">
        <f aca="false">MID(A93,1,12)</f>
        <v>A.030.08.110</v>
      </c>
      <c r="D93" s="2" t="s">
        <v>373</v>
      </c>
      <c r="E93" s="90" t="s">
        <v>255</v>
      </c>
      <c r="F93" s="91" t="str">
        <f aca="false">MID(A93, 21,85)</f>
        <v>Oxigen liquid</v>
      </c>
      <c r="G93" s="133" t="n">
        <f aca="false">H93+I93+J93+K93</f>
        <v>0.0641696874403442</v>
      </c>
      <c r="H93" s="149" t="n">
        <f aca="false">N93+O93+P93+Q93</f>
        <v>0.00211538729862</v>
      </c>
      <c r="I93" s="149" t="n">
        <f aca="false">L93+M93+R93+V93+T93</f>
        <v>0.0042935346379</v>
      </c>
      <c r="J93" s="150" t="n">
        <f aca="false">S93+U93+W93+X93</f>
        <v>0.0102773005038242</v>
      </c>
      <c r="K93" s="149" t="n">
        <v>0.047483465</v>
      </c>
      <c r="L93" s="130" t="n">
        <v>0.0022861331</v>
      </c>
      <c r="M93" s="130" t="n">
        <v>0.0019416077</v>
      </c>
      <c r="N93" s="130" t="n">
        <v>0.0017787381</v>
      </c>
      <c r="O93" s="157" t="n">
        <v>0.00032806118</v>
      </c>
      <c r="P93" s="157" t="n">
        <v>2.9886002E-007</v>
      </c>
      <c r="Q93" s="157" t="n">
        <v>8.2891586E-006</v>
      </c>
      <c r="R93" s="157" t="n">
        <v>7.7386701E-006</v>
      </c>
      <c r="S93" s="157" t="n">
        <v>0.00020950296</v>
      </c>
      <c r="T93" s="157" t="n">
        <v>5.6554782E-005</v>
      </c>
      <c r="U93" s="157" t="n">
        <v>0.010067693</v>
      </c>
      <c r="V93" s="157" t="n">
        <v>1.5003858E-006</v>
      </c>
      <c r="W93" s="157" t="n">
        <v>1.0454286E-007</v>
      </c>
      <c r="X93" s="130" t="n">
        <v>9.6419019E-013</v>
      </c>
      <c r="Z93" s="151" t="n">
        <f aca="false">K93/0.15</f>
        <v>0.316556433333333</v>
      </c>
      <c r="AB93" s="133" t="n">
        <f aca="false">K93</f>
        <v>0.047483465</v>
      </c>
      <c r="AC93" s="133" t="n">
        <f aca="false">L93+M93+N93+O93+P93+Q93+R93</f>
        <v>0.00635086676872</v>
      </c>
      <c r="AD93" s="133" t="n">
        <f aca="false">L93+M93+R93+W93</f>
        <v>0.00423558401296</v>
      </c>
      <c r="AE93" s="133" t="n">
        <f aca="false">V93+L93+M93+R93+T93</f>
        <v>0.0042935346379</v>
      </c>
      <c r="AF93" s="133" t="n">
        <f aca="false">S93+U93+X93</f>
        <v>0.0102771959609642</v>
      </c>
      <c r="AH93" s="0" t="n">
        <v>6.0346921</v>
      </c>
      <c r="AI93" s="96" t="n">
        <v>3.5890351</v>
      </c>
      <c r="AJ93" s="96" t="n">
        <v>1.3588515</v>
      </c>
      <c r="AK93" s="96" t="n">
        <v>0</v>
      </c>
      <c r="AL93" s="96" t="n">
        <v>0.26266934</v>
      </c>
      <c r="AM93" s="96" t="n">
        <v>0.55218592</v>
      </c>
      <c r="AN93" s="96" t="n">
        <v>0.2719503</v>
      </c>
      <c r="AP93" s="95" t="n">
        <v>0.0060387827</v>
      </c>
      <c r="AQ93" s="95" t="n">
        <v>0.0056694167</v>
      </c>
      <c r="AR93" s="95" t="n">
        <v>0.00025590539</v>
      </c>
      <c r="AS93" s="95" t="n">
        <v>0.00011346059</v>
      </c>
      <c r="AT93" s="152" t="n">
        <f aca="false">AW93+AZ93+BA93+BB93+BC93+BK93+BL93+BP93</f>
        <v>3.398930871159E-007</v>
      </c>
      <c r="AU93" s="152" t="n">
        <f aca="false">AX93+AY93+BD93+BE93+BF93+BG93+BH93+BI93+BJ93+BM93+BQ93+BR93</f>
        <v>9.46395681543759E-010</v>
      </c>
      <c r="AV93" s="153" t="n">
        <f aca="false">BN93+BO93</f>
        <v>0.015890839279</v>
      </c>
      <c r="AW93" s="154" t="n">
        <v>2.9376518E-007</v>
      </c>
      <c r="AX93" s="154" t="n">
        <v>8.8636042E-010</v>
      </c>
      <c r="AY93" s="154" t="n">
        <v>2.4216633E-014</v>
      </c>
      <c r="AZ93" s="154" t="n">
        <v>1.3623058E-013</v>
      </c>
      <c r="BA93" s="154" t="n">
        <v>0</v>
      </c>
      <c r="BB93" s="154" t="n">
        <v>5.1189477E-011</v>
      </c>
      <c r="BC93" s="154" t="n">
        <v>4.6072627E-008</v>
      </c>
      <c r="BD93" s="154" t="n">
        <v>1.1302846E-011</v>
      </c>
      <c r="BE93" s="154" t="n">
        <v>4.8701684E-011</v>
      </c>
      <c r="BF93" s="154" t="n">
        <v>1.5565565E-015</v>
      </c>
      <c r="BG93" s="154" t="n">
        <v>2.3118797E-017</v>
      </c>
      <c r="BH93" s="154" t="n">
        <v>4.722974E-015</v>
      </c>
      <c r="BI93" s="154" t="n">
        <v>1.7203278E-016</v>
      </c>
      <c r="BJ93" s="154" t="n">
        <v>4.0227379E-017</v>
      </c>
      <c r="BK93" s="154" t="n">
        <v>2.1952722E-013</v>
      </c>
      <c r="BL93" s="154" t="n">
        <v>3.7348811E-012</v>
      </c>
      <c r="BM93" s="154" t="n">
        <v>1.3025728E-021</v>
      </c>
      <c r="BN93" s="154" t="n">
        <v>2.2387279E-005</v>
      </c>
      <c r="BO93" s="154" t="n">
        <v>0.015868452</v>
      </c>
      <c r="BP93" s="154" t="n">
        <v>0</v>
      </c>
      <c r="BQ93" s="154" t="n">
        <v>0</v>
      </c>
      <c r="BR93" s="154" t="n">
        <v>0</v>
      </c>
      <c r="BT93" s="96" t="n">
        <v>1.6063614E-005</v>
      </c>
      <c r="BU93" s="96" t="n">
        <v>3.3717909E-007</v>
      </c>
      <c r="BV93" s="96" t="n">
        <v>8.8264332E-006</v>
      </c>
      <c r="BW93" s="96" t="n">
        <v>1.7410247E-009</v>
      </c>
      <c r="BX93" s="96" t="n">
        <v>5.1792817E-007</v>
      </c>
      <c r="BY93" s="96" t="n">
        <v>2.8039646E-009</v>
      </c>
      <c r="BZ93" s="96" t="n">
        <v>3.8254198E-011</v>
      </c>
      <c r="CA93" s="96" t="n">
        <v>4.2230254E-009</v>
      </c>
      <c r="CB93" s="96" t="n">
        <v>8.0941051E-010</v>
      </c>
      <c r="CC93" s="96" t="n">
        <v>8.28685E-009</v>
      </c>
      <c r="CD93" s="96" t="n">
        <v>0</v>
      </c>
      <c r="CE93" s="96" t="n">
        <v>2.8804736E-018</v>
      </c>
      <c r="CF93" s="96" t="n">
        <v>2.3585205E-014</v>
      </c>
      <c r="CG93" s="96" t="n">
        <v>3.6164968E-007</v>
      </c>
      <c r="CH93" s="96" t="n">
        <v>6.0019907E-006</v>
      </c>
      <c r="CI93" s="96" t="n">
        <v>5.3097746E-010</v>
      </c>
      <c r="CJ93" s="96" t="n">
        <v>0</v>
      </c>
      <c r="CL93" s="155" t="n">
        <v>1.996284E-014</v>
      </c>
      <c r="CM93" s="155" t="n">
        <v>0.3165568</v>
      </c>
      <c r="CN93" s="156" t="n">
        <v>0.00011619241</v>
      </c>
      <c r="CO93" s="155" t="n">
        <v>0.00023133113</v>
      </c>
      <c r="CP93" s="155" t="n">
        <v>2.165113E-012</v>
      </c>
      <c r="CQ93" s="155" t="n">
        <v>2.532917E-010</v>
      </c>
      <c r="CR93" s="155" t="n">
        <v>2.0718194E-005</v>
      </c>
      <c r="CS93" s="155" t="n">
        <v>9.427075E-005</v>
      </c>
      <c r="CT93" s="155" t="n">
        <v>1.0429512E-009</v>
      </c>
      <c r="CU93" s="155" t="n">
        <v>9.863799E-007</v>
      </c>
      <c r="CW93" s="97" t="s">
        <v>390</v>
      </c>
      <c r="CX93" s="98" t="s">
        <v>396</v>
      </c>
    </row>
    <row r="94" customFormat="false" ht="13.8" hidden="false" customHeight="false" outlineLevel="0" collapsed="false">
      <c r="A94" s="0" t="s">
        <v>397</v>
      </c>
      <c r="B94" s="26" t="s">
        <v>334</v>
      </c>
      <c r="C94" s="88" t="str">
        <f aca="false">MID(A94,1,12)</f>
        <v>A.030.08.111</v>
      </c>
      <c r="D94" s="2" t="s">
        <v>373</v>
      </c>
      <c r="E94" s="90" t="s">
        <v>255</v>
      </c>
      <c r="F94" s="91" t="str">
        <f aca="false">MID(A94, 21,85)</f>
        <v>Hydrogen - PEM electrolyzer - electricity from grid average</v>
      </c>
      <c r="G94" s="133" t="n">
        <f aca="false">H94+I94+J94+K94</f>
        <v>5.114013322</v>
      </c>
      <c r="H94" s="149" t="n">
        <f aca="false">N94+O94+P94+Q94</f>
        <v>0.162044003</v>
      </c>
      <c r="I94" s="149" t="n">
        <f aca="false">L94+M94+R94+V94+T94</f>
        <v>0.33569861</v>
      </c>
      <c r="J94" s="150" t="n">
        <f aca="false">S94+U94+W94+X94</f>
        <v>0.811518509</v>
      </c>
      <c r="K94" s="149" t="n">
        <v>3.8047522</v>
      </c>
      <c r="L94" s="130" t="n">
        <v>0.18289604</v>
      </c>
      <c r="M94" s="130" t="n">
        <v>0.15280257</v>
      </c>
      <c r="N94" s="130" t="n">
        <v>0.14028365</v>
      </c>
      <c r="O94" s="130" t="n">
        <v>0.021760353</v>
      </c>
      <c r="P94" s="157" t="n">
        <v>0</v>
      </c>
      <c r="Q94" s="130" t="n">
        <v>0</v>
      </c>
      <c r="R94" s="130" t="n">
        <v>0</v>
      </c>
      <c r="S94" s="130" t="n">
        <v>0.016596869</v>
      </c>
      <c r="T94" s="157" t="n">
        <v>0</v>
      </c>
      <c r="U94" s="130" t="n">
        <v>0.79492164</v>
      </c>
      <c r="V94" s="157" t="n">
        <v>0</v>
      </c>
      <c r="W94" s="157" t="n">
        <v>0</v>
      </c>
      <c r="X94" s="130" t="n">
        <v>0</v>
      </c>
      <c r="Z94" s="151" t="n">
        <f aca="false">K94/0.15</f>
        <v>25.3650146666667</v>
      </c>
      <c r="AB94" s="133" t="n">
        <f aca="false">K94</f>
        <v>3.8047522</v>
      </c>
      <c r="AC94" s="133" t="n">
        <f aca="false">L94+M94+N94+O94+P94+Q94+R94</f>
        <v>0.497742613</v>
      </c>
      <c r="AD94" s="133" t="n">
        <f aca="false">L94+M94+R94+W94</f>
        <v>0.33569861</v>
      </c>
      <c r="AE94" s="133" t="n">
        <f aca="false">V94+L94+M94+R94+T94</f>
        <v>0.33569861</v>
      </c>
      <c r="AF94" s="133" t="n">
        <f aca="false">S94+U94+X94</f>
        <v>0.811518509</v>
      </c>
      <c r="AH94" s="0" t="n">
        <v>484.13114</v>
      </c>
      <c r="AI94" s="96" t="n">
        <v>286.20662</v>
      </c>
      <c r="AJ94" s="96" t="n">
        <v>110.13264</v>
      </c>
      <c r="AK94" s="96" t="n">
        <v>0</v>
      </c>
      <c r="AL94" s="96" t="n">
        <v>21.093006</v>
      </c>
      <c r="AM94" s="96" t="n">
        <v>44.659292</v>
      </c>
      <c r="AN94" s="96" t="n">
        <v>22.039581</v>
      </c>
      <c r="AP94" s="95" t="n">
        <v>0.48312934</v>
      </c>
      <c r="AQ94" s="95" t="n">
        <v>0.45378586</v>
      </c>
      <c r="AR94" s="95" t="n">
        <v>0.020482894</v>
      </c>
      <c r="AS94" s="95" t="n">
        <v>0.008860581</v>
      </c>
      <c r="AT94" s="152" t="n">
        <f aca="false">AW94+AZ94+BA94+BB94+BC94+BK94+BL94+BP94</f>
        <v>2.72053880349E-005</v>
      </c>
      <c r="AU94" s="152" t="n">
        <f aca="false">AX94+AY94+BD94+BE94+BF94+BG94+BH94+BI94+BJ94+BM94+BQ94+BR94</f>
        <v>7.57503478636E-008</v>
      </c>
      <c r="AV94" s="153" t="n">
        <f aca="false">BN94+BO94</f>
        <v>1.2409777727</v>
      </c>
      <c r="AW94" s="154" t="n">
        <v>2.3538734E-005</v>
      </c>
      <c r="AX94" s="154" t="n">
        <v>7.1022041E-008</v>
      </c>
      <c r="AY94" s="154" t="n">
        <v>1.9404236E-012</v>
      </c>
      <c r="AZ94" s="154" t="n">
        <v>0</v>
      </c>
      <c r="BA94" s="154" t="n">
        <v>0</v>
      </c>
      <c r="BB94" s="154" t="n">
        <v>3.7592349E-009</v>
      </c>
      <c r="BC94" s="154" t="n">
        <v>3.6628948E-006</v>
      </c>
      <c r="BD94" s="154" t="n">
        <v>8.5728894E-010</v>
      </c>
      <c r="BE94" s="154" t="n">
        <v>3.8690775E-009</v>
      </c>
      <c r="BF94" s="154" t="n">
        <v>0</v>
      </c>
      <c r="BG94" s="154" t="n">
        <v>0</v>
      </c>
      <c r="BH94" s="154" t="n">
        <v>0</v>
      </c>
      <c r="BI94" s="154" t="n">
        <v>0</v>
      </c>
      <c r="BJ94" s="154" t="n">
        <v>0</v>
      </c>
      <c r="BK94" s="154" t="n">
        <v>0</v>
      </c>
      <c r="BL94" s="154" t="n">
        <v>0</v>
      </c>
      <c r="BM94" s="154" t="n">
        <v>0</v>
      </c>
      <c r="BN94" s="154" t="n">
        <v>0.0017827727</v>
      </c>
      <c r="BO94" s="154" t="n">
        <v>1.239195</v>
      </c>
      <c r="BP94" s="154" t="n">
        <v>0</v>
      </c>
      <c r="BQ94" s="154" t="n">
        <v>0</v>
      </c>
      <c r="BR94" s="154" t="n">
        <v>0</v>
      </c>
      <c r="BT94" s="96" t="n">
        <v>0.0012849334</v>
      </c>
      <c r="BU94" s="96" t="n">
        <v>2.6674589E-005</v>
      </c>
      <c r="BV94" s="96" t="n">
        <v>0.00070724391</v>
      </c>
      <c r="BW94" s="96" t="n">
        <v>6.6787244E-008</v>
      </c>
      <c r="BX94" s="96" t="n">
        <v>4.1450037E-005</v>
      </c>
      <c r="BY94" s="96" t="n">
        <v>0</v>
      </c>
      <c r="BZ94" s="96" t="n">
        <v>0</v>
      </c>
      <c r="CA94" s="96" t="n">
        <v>0</v>
      </c>
      <c r="CB94" s="96" t="n">
        <v>0</v>
      </c>
      <c r="CC94" s="96" t="n">
        <v>2.0373561E-007</v>
      </c>
      <c r="CD94" s="96" t="n">
        <v>0</v>
      </c>
      <c r="CE94" s="96" t="n">
        <v>0</v>
      </c>
      <c r="CF94" s="96" t="n">
        <v>0</v>
      </c>
      <c r="CG94" s="96" t="n">
        <v>2.8547512E-005</v>
      </c>
      <c r="CH94" s="96" t="n">
        <v>0.00048074685</v>
      </c>
      <c r="CI94" s="96" t="n">
        <v>2.104689E-011</v>
      </c>
      <c r="CJ94" s="96" t="n">
        <v>0</v>
      </c>
      <c r="CL94" s="155" t="n">
        <v>0</v>
      </c>
      <c r="CM94" s="155" t="n">
        <v>25.365015</v>
      </c>
      <c r="CN94" s="156" t="n">
        <v>0</v>
      </c>
      <c r="CO94" s="155" t="n">
        <v>0.018250365</v>
      </c>
      <c r="CP94" s="155" t="n">
        <v>0</v>
      </c>
      <c r="CQ94" s="155" t="n">
        <v>0</v>
      </c>
      <c r="CR94" s="155" t="n">
        <v>0.0016579521</v>
      </c>
      <c r="CS94" s="155" t="n">
        <v>0</v>
      </c>
      <c r="CT94" s="155" t="n">
        <v>0</v>
      </c>
      <c r="CU94" s="155" t="n">
        <v>0</v>
      </c>
      <c r="CW94" s="97"/>
      <c r="CX94" s="98" t="s">
        <v>391</v>
      </c>
    </row>
    <row r="95" customFormat="false" ht="13.8" hidden="false" customHeight="false" outlineLevel="0" collapsed="false">
      <c r="A95" s="0" t="s">
        <v>398</v>
      </c>
      <c r="B95" s="26" t="s">
        <v>334</v>
      </c>
      <c r="C95" s="88" t="str">
        <f aca="false">MID(A95,1,12)</f>
        <v>A.030.08.112</v>
      </c>
      <c r="D95" s="2" t="s">
        <v>373</v>
      </c>
      <c r="E95" s="90" t="s">
        <v>255</v>
      </c>
      <c r="F95" s="91" t="str">
        <f aca="false">MID(A95, 21,85)</f>
        <v>Hydrogen - PEM electrolyzer - electricity from offshore wind</v>
      </c>
      <c r="G95" s="133" t="n">
        <f aca="false">H95+I95+J95+K95</f>
        <v>0.18352457965612</v>
      </c>
      <c r="H95" s="149" t="n">
        <f aca="false">N95+O95+P95+Q95</f>
        <v>0.00773251502</v>
      </c>
      <c r="I95" s="149" t="n">
        <f aca="false">L95+M95+R95+V95+T95</f>
        <v>0.0252766366945</v>
      </c>
      <c r="J95" s="150" t="n">
        <f aca="false">S95+U95+W95+X95</f>
        <v>0.0598588889416199</v>
      </c>
      <c r="K95" s="149" t="n">
        <v>0.090656539</v>
      </c>
      <c r="L95" s="130" t="n">
        <v>0.016189048</v>
      </c>
      <c r="M95" s="130" t="n">
        <v>0.0061473614</v>
      </c>
      <c r="N95" s="130" t="n">
        <v>0.0069408619</v>
      </c>
      <c r="O95" s="130" t="n">
        <v>0.00034939212</v>
      </c>
      <c r="P95" s="130" t="n">
        <v>0.00028468387</v>
      </c>
      <c r="Q95" s="130" t="n">
        <v>0.00015757713</v>
      </c>
      <c r="R95" s="130" t="n">
        <v>0.00059901261</v>
      </c>
      <c r="S95" s="130" t="n">
        <v>0.058331736</v>
      </c>
      <c r="T95" s="157" t="n">
        <v>0.0023354223</v>
      </c>
      <c r="U95" s="157" t="n">
        <v>0.0015271014</v>
      </c>
      <c r="V95" s="157" t="n">
        <v>5.7923845E-006</v>
      </c>
      <c r="W95" s="157" t="n">
        <v>5.1494372E-008</v>
      </c>
      <c r="X95" s="130" t="n">
        <v>4.7247925E-011</v>
      </c>
      <c r="Z95" s="151" t="n">
        <f aca="false">K95/0.15</f>
        <v>0.604376926666667</v>
      </c>
      <c r="AB95" s="133" t="n">
        <f aca="false">K95</f>
        <v>0.090656539</v>
      </c>
      <c r="AC95" s="133" t="n">
        <f aca="false">L95+M95+N95+O95+P95+Q95+R95</f>
        <v>0.03066793703</v>
      </c>
      <c r="AD95" s="133" t="n">
        <f aca="false">L95+M95+R95+W95</f>
        <v>0.022935473504372</v>
      </c>
      <c r="AE95" s="133" t="n">
        <f aca="false">V95+L95+M95+R95+T95</f>
        <v>0.0252766366945</v>
      </c>
      <c r="AF95" s="133" t="n">
        <f aca="false">S95+U95+X95</f>
        <v>0.0598588374472479</v>
      </c>
      <c r="AH95" s="0" t="n">
        <v>209.74098</v>
      </c>
      <c r="AI95" s="96" t="n">
        <v>6.9092494</v>
      </c>
      <c r="AJ95" s="96" t="n">
        <v>0.074851021</v>
      </c>
      <c r="AK95" s="96" t="n">
        <v>0</v>
      </c>
      <c r="AL95" s="96" t="n">
        <v>0.004875556</v>
      </c>
      <c r="AM95" s="96" t="n">
        <v>202.72234</v>
      </c>
      <c r="AN95" s="96" t="n">
        <v>0.029665345</v>
      </c>
      <c r="AP95" s="95" t="n">
        <v>0.015110266</v>
      </c>
      <c r="AQ95" s="95" t="n">
        <v>0.01407503</v>
      </c>
      <c r="AR95" s="95" t="n">
        <v>0.00052982271</v>
      </c>
      <c r="AS95" s="95" t="n">
        <v>0.00050541252</v>
      </c>
      <c r="AT95" s="152" t="n">
        <f aca="false">AW95+AZ95+BA95+BB95+BC95+BK95+BL95+BP95</f>
        <v>8.438267698464E-007</v>
      </c>
      <c r="AU95" s="152" t="n">
        <f aca="false">AX95+AY95+BD95+BE95+BF95+BG95+BH95+BI95+BJ95+BM95+BQ95+BR95</f>
        <v>1.95940349884864E-009</v>
      </c>
      <c r="AV95" s="153" t="n">
        <f aca="false">BN95+BO95</f>
        <v>0.0707860671</v>
      </c>
      <c r="AW95" s="154" t="n">
        <v>5.610124E-007</v>
      </c>
      <c r="AX95" s="154" t="n">
        <v>1.6927125E-009</v>
      </c>
      <c r="AY95" s="154" t="n">
        <v>4.6247138E-014</v>
      </c>
      <c r="AZ95" s="154" t="n">
        <v>6.8936364E-012</v>
      </c>
      <c r="BA95" s="154" t="n">
        <v>0</v>
      </c>
      <c r="BB95" s="154" t="n">
        <v>2.7669731E-010</v>
      </c>
      <c r="BC95" s="154" t="n">
        <v>1.7973774E-007</v>
      </c>
      <c r="BD95" s="154" t="n">
        <v>5.4188745E-011</v>
      </c>
      <c r="BE95" s="154" t="n">
        <v>2.0403415E-010</v>
      </c>
      <c r="BF95" s="154" t="n">
        <v>7.1101333E-012</v>
      </c>
      <c r="BG95" s="154" t="n">
        <v>1.1246782E-013</v>
      </c>
      <c r="BH95" s="154" t="n">
        <v>4.6738065E-013</v>
      </c>
      <c r="BI95" s="154" t="n">
        <v>6.0856138E-013</v>
      </c>
      <c r="BJ95" s="154" t="n">
        <v>1.2331356E-013</v>
      </c>
      <c r="BK95" s="154" t="n">
        <v>9.713344E-008</v>
      </c>
      <c r="BL95" s="154" t="n">
        <v>5.6595989E-009</v>
      </c>
      <c r="BM95" s="154" t="n">
        <v>6.4160446E-022</v>
      </c>
      <c r="BN95" s="154" t="n">
        <v>0.0028048961</v>
      </c>
      <c r="BO95" s="154" t="n">
        <v>0.067981171</v>
      </c>
      <c r="BP95" s="154" t="n">
        <v>0</v>
      </c>
      <c r="BQ95" s="154" t="n">
        <v>0</v>
      </c>
      <c r="BR95" s="154" t="n">
        <v>0</v>
      </c>
      <c r="BT95" s="96" t="n">
        <v>3.8159199E-005</v>
      </c>
      <c r="BU95" s="96" t="n">
        <v>1.4407358E-006</v>
      </c>
      <c r="BV95" s="96" t="n">
        <v>1.6851632E-005</v>
      </c>
      <c r="BW95" s="96" t="n">
        <v>7.259743E-008</v>
      </c>
      <c r="BX95" s="96" t="n">
        <v>1.4247011E-006</v>
      </c>
      <c r="BY95" s="96" t="n">
        <v>7.1113524E-008</v>
      </c>
      <c r="BZ95" s="96" t="n">
        <v>1.7867302E-007</v>
      </c>
      <c r="CA95" s="96" t="n">
        <v>1.0166111E-007</v>
      </c>
      <c r="CB95" s="96" t="n">
        <v>3.7843536E-007</v>
      </c>
      <c r="CC95" s="96" t="n">
        <v>1.170254E-007</v>
      </c>
      <c r="CD95" s="96" t="n">
        <v>0</v>
      </c>
      <c r="CE95" s="96" t="n">
        <v>1.4188264E-018</v>
      </c>
      <c r="CF95" s="96" t="n">
        <v>1.1617295E-014</v>
      </c>
      <c r="CG95" s="96" t="n">
        <v>1.4142127E-006</v>
      </c>
      <c r="CH95" s="96" t="n">
        <v>8.5056493E-006</v>
      </c>
      <c r="CI95" s="96" t="n">
        <v>7.6027621E-006</v>
      </c>
      <c r="CJ95" s="96" t="n">
        <v>0</v>
      </c>
      <c r="CL95" s="155" t="n">
        <v>9.8330373E-015</v>
      </c>
      <c r="CM95" s="155" t="n">
        <v>0.60430394</v>
      </c>
      <c r="CN95" s="156" t="n">
        <v>0.0033248106</v>
      </c>
      <c r="CO95" s="155" t="n">
        <v>0.0010010924</v>
      </c>
      <c r="CP95" s="155" t="n">
        <v>4.3123738E-008</v>
      </c>
      <c r="CQ95" s="155" t="n">
        <v>7.424964E-009</v>
      </c>
      <c r="CR95" s="155" t="n">
        <v>6.4283236E-005</v>
      </c>
      <c r="CS95" s="155" t="n">
        <v>0.60758593</v>
      </c>
      <c r="CT95" s="155" t="n">
        <v>4.7315609E-006</v>
      </c>
      <c r="CU95" s="155" t="n">
        <v>6.1979144E-005</v>
      </c>
      <c r="CW95" s="97"/>
      <c r="CX95" s="98" t="s">
        <v>391</v>
      </c>
    </row>
    <row r="96" customFormat="false" ht="13.8" hidden="false" customHeight="false" outlineLevel="0" collapsed="false">
      <c r="A96" s="0" t="s">
        <v>399</v>
      </c>
      <c r="B96" s="26" t="s">
        <v>334</v>
      </c>
      <c r="C96" s="88" t="str">
        <f aca="false">MID(A96,1,12)</f>
        <v>A.030.08.113</v>
      </c>
      <c r="D96" s="2" t="s">
        <v>373</v>
      </c>
      <c r="E96" s="90" t="s">
        <v>255</v>
      </c>
      <c r="F96" s="91" t="str">
        <f aca="false">MID(A96, 21,85)</f>
        <v>Hydrogen liquefaction - electricity from the grid average</v>
      </c>
      <c r="G96" s="133" t="n">
        <f aca="false">H96+I96+J96+K96</f>
        <v>0.627670196</v>
      </c>
      <c r="H96" s="149" t="n">
        <f aca="false">N96+O96+P96+Q96</f>
        <v>0.0198885265</v>
      </c>
      <c r="I96" s="149" t="n">
        <f aca="false">L96+M96+R96+V96+T96</f>
        <v>0.041202085</v>
      </c>
      <c r="J96" s="150" t="n">
        <f aca="false">S96+U96+W96+X96</f>
        <v>0.0996020045</v>
      </c>
      <c r="K96" s="149" t="n">
        <v>0.46697758</v>
      </c>
      <c r="L96" s="130" t="n">
        <v>0.022447809</v>
      </c>
      <c r="M96" s="130" t="n">
        <v>0.018754276</v>
      </c>
      <c r="N96" s="130" t="n">
        <v>0.017217762</v>
      </c>
      <c r="O96" s="130" t="n">
        <v>0.0026707645</v>
      </c>
      <c r="P96" s="157" t="n">
        <v>0</v>
      </c>
      <c r="Q96" s="157" t="n">
        <v>0</v>
      </c>
      <c r="R96" s="130" t="n">
        <v>0</v>
      </c>
      <c r="S96" s="130" t="n">
        <v>0.0020370225</v>
      </c>
      <c r="T96" s="130" t="n">
        <v>0</v>
      </c>
      <c r="U96" s="130" t="n">
        <v>0.097564982</v>
      </c>
      <c r="V96" s="157" t="n">
        <v>0</v>
      </c>
      <c r="W96" s="130" t="n">
        <v>0</v>
      </c>
      <c r="X96" s="130" t="n">
        <v>0</v>
      </c>
      <c r="Z96" s="151" t="n">
        <f aca="false">K96/0.15</f>
        <v>3.11318386666667</v>
      </c>
      <c r="AB96" s="133" t="n">
        <f aca="false">K96</f>
        <v>0.46697758</v>
      </c>
      <c r="AC96" s="133" t="n">
        <f aca="false">L96+M96+N96+O96+P96+Q96+R96</f>
        <v>0.0610906115</v>
      </c>
      <c r="AD96" s="133" t="n">
        <f aca="false">L96+M96+R96+W96</f>
        <v>0.041202085</v>
      </c>
      <c r="AE96" s="133" t="n">
        <f aca="false">V96+L96+M96+R96+T96</f>
        <v>0.041202085</v>
      </c>
      <c r="AF96" s="133" t="n">
        <f aca="false">S96+U96+X96</f>
        <v>0.0996020045</v>
      </c>
      <c r="AH96" s="0" t="n">
        <v>59.420003</v>
      </c>
      <c r="AI96" s="96" t="n">
        <v>35.127669</v>
      </c>
      <c r="AJ96" s="96" t="n">
        <v>13.517167</v>
      </c>
      <c r="AK96" s="96" t="n">
        <v>0</v>
      </c>
      <c r="AL96" s="96" t="n">
        <v>2.5888574</v>
      </c>
      <c r="AM96" s="96" t="n">
        <v>5.4812736</v>
      </c>
      <c r="AN96" s="96" t="n">
        <v>2.7050356</v>
      </c>
      <c r="AP96" s="95" t="n">
        <v>0.059297047</v>
      </c>
      <c r="AQ96" s="95" t="n">
        <v>0.055695565</v>
      </c>
      <c r="AR96" s="95" t="n">
        <v>0.0025139751</v>
      </c>
      <c r="AS96" s="95" t="n">
        <v>0.0010875065</v>
      </c>
      <c r="AT96" s="152" t="n">
        <f aca="false">AW96+AZ96+BA96+BB96+BC96+BK96+BL96+BP96</f>
        <v>3.339062651E-006</v>
      </c>
      <c r="AU96" s="152" t="n">
        <f aca="false">AX96+AY96+BD96+BE96+BF96+BG96+BH96+BI96+BJ96+BM96+BQ96+BR96</f>
        <v>9.29724518856E-009</v>
      </c>
      <c r="AV96" s="153" t="n">
        <f aca="false">BN96+BO96</f>
        <v>0.15231182923</v>
      </c>
      <c r="AW96" s="154" t="n">
        <v>2.8890346E-006</v>
      </c>
      <c r="AX96" s="154" t="n">
        <v>8.7169148E-009</v>
      </c>
      <c r="AY96" s="154" t="n">
        <v>2.3815856E-013</v>
      </c>
      <c r="AZ96" s="154" t="n">
        <v>0</v>
      </c>
      <c r="BA96" s="154" t="n">
        <v>0</v>
      </c>
      <c r="BB96" s="154" t="n">
        <v>4.61391E-010</v>
      </c>
      <c r="BC96" s="154" t="n">
        <v>4.4956666E-007</v>
      </c>
      <c r="BD96" s="154" t="n">
        <v>1.0521966E-010</v>
      </c>
      <c r="BE96" s="154" t="n">
        <v>4.7487257E-010</v>
      </c>
      <c r="BF96" s="154" t="n">
        <v>0</v>
      </c>
      <c r="BG96" s="154" t="n">
        <v>0</v>
      </c>
      <c r="BH96" s="154" t="n">
        <v>0</v>
      </c>
      <c r="BI96" s="154" t="n">
        <v>0</v>
      </c>
      <c r="BJ96" s="154" t="n">
        <v>0</v>
      </c>
      <c r="BK96" s="154" t="n">
        <v>0</v>
      </c>
      <c r="BL96" s="154" t="n">
        <v>0</v>
      </c>
      <c r="BM96" s="154" t="n">
        <v>0</v>
      </c>
      <c r="BN96" s="154" t="n">
        <v>0.00021880923</v>
      </c>
      <c r="BO96" s="154" t="n">
        <v>0.15209302</v>
      </c>
      <c r="BP96" s="154" t="n">
        <v>0</v>
      </c>
      <c r="BQ96" s="154" t="n">
        <v>0</v>
      </c>
      <c r="BR96" s="154" t="n">
        <v>0</v>
      </c>
      <c r="BT96" s="96" t="n">
        <v>0.00015770675</v>
      </c>
      <c r="BU96" s="96" t="n">
        <v>3.2739149E-006</v>
      </c>
      <c r="BV96" s="96" t="n">
        <v>8.6803826E-005</v>
      </c>
      <c r="BW96" s="96" t="n">
        <v>8.1971555E-009</v>
      </c>
      <c r="BX96" s="96" t="n">
        <v>5.0873846E-006</v>
      </c>
      <c r="BY96" s="96" t="n">
        <v>0</v>
      </c>
      <c r="BZ96" s="96" t="n">
        <v>0</v>
      </c>
      <c r="CA96" s="96" t="n">
        <v>0</v>
      </c>
      <c r="CB96" s="96" t="n">
        <v>0</v>
      </c>
      <c r="CC96" s="96" t="n">
        <v>2.5005561E-008</v>
      </c>
      <c r="CD96" s="96" t="n">
        <v>0</v>
      </c>
      <c r="CE96" s="96" t="n">
        <v>0</v>
      </c>
      <c r="CF96" s="96" t="n">
        <v>0</v>
      </c>
      <c r="CG96" s="96" t="n">
        <v>3.5037888E-006</v>
      </c>
      <c r="CH96" s="96" t="n">
        <v>5.9004631E-005</v>
      </c>
      <c r="CI96" s="96" t="n">
        <v>2.5831973E-012</v>
      </c>
      <c r="CJ96" s="96" t="n">
        <v>0</v>
      </c>
      <c r="CL96" s="155" t="n">
        <v>0</v>
      </c>
      <c r="CM96" s="155" t="n">
        <v>3.1131839</v>
      </c>
      <c r="CN96" s="156" t="n">
        <v>0</v>
      </c>
      <c r="CO96" s="155" t="n">
        <v>0.0022399649</v>
      </c>
      <c r="CP96" s="155" t="n">
        <v>0</v>
      </c>
      <c r="CQ96" s="155" t="n">
        <v>0</v>
      </c>
      <c r="CR96" s="155" t="n">
        <v>0.00020348933</v>
      </c>
      <c r="CS96" s="155" t="n">
        <v>0</v>
      </c>
      <c r="CT96" s="155" t="n">
        <v>0</v>
      </c>
      <c r="CU96" s="155" t="n">
        <v>0</v>
      </c>
      <c r="CW96" s="97"/>
      <c r="CX96" s="98" t="s">
        <v>391</v>
      </c>
    </row>
    <row r="97" customFormat="false" ht="13.8" hidden="false" customHeight="false" outlineLevel="0" collapsed="false">
      <c r="B97" s="26"/>
      <c r="C97" s="88"/>
      <c r="D97" s="3" t="s">
        <v>400</v>
      </c>
      <c r="E97" s="90"/>
      <c r="J97" s="158"/>
      <c r="P97" s="102"/>
      <c r="Q97" s="102"/>
      <c r="V97" s="102"/>
      <c r="AT97" s="102"/>
      <c r="AU97" s="102"/>
      <c r="AV97" s="159"/>
      <c r="CN97" s="160"/>
      <c r="CW97" s="102"/>
      <c r="CX97" s="98"/>
    </row>
    <row r="98" customFormat="false" ht="13.8" hidden="false" customHeight="false" outlineLevel="0" collapsed="false">
      <c r="A98" s="0" t="s">
        <v>401</v>
      </c>
      <c r="B98" s="26" t="s">
        <v>334</v>
      </c>
      <c r="C98" s="88" t="str">
        <f aca="false">MID(A98,1,12)</f>
        <v>A.030.10.101</v>
      </c>
      <c r="D98" s="2" t="s">
        <v>400</v>
      </c>
      <c r="E98" s="90" t="s">
        <v>255</v>
      </c>
      <c r="F98" s="91" t="str">
        <f aca="false">MID(A98, 21,85)</f>
        <v>Ammonia</v>
      </c>
      <c r="G98" s="133" t="n">
        <f aca="false">H98+I98+J98+K98</f>
        <v>0.351574651700231</v>
      </c>
      <c r="H98" s="149" t="n">
        <f aca="false">N98+O98+P98+Q98</f>
        <v>2.314986593E-005</v>
      </c>
      <c r="I98" s="149" t="n">
        <f aca="false">L98+M98+R98+V98+T98</f>
        <v>3.3176232111E-005</v>
      </c>
      <c r="J98" s="150" t="n">
        <f aca="false">S98+U98+W98+X98</f>
        <v>5.04560219E-006</v>
      </c>
      <c r="K98" s="162" t="n">
        <v>0.35151328</v>
      </c>
      <c r="L98" s="157" t="n">
        <v>1.1900148E-005</v>
      </c>
      <c r="M98" s="157" t="n">
        <v>1.9500251E-005</v>
      </c>
      <c r="N98" s="157" t="n">
        <v>1.9997712E-005</v>
      </c>
      <c r="O98" s="157" t="n">
        <v>2.5782576E-006</v>
      </c>
      <c r="P98" s="157" t="n">
        <v>3.0685842E-007</v>
      </c>
      <c r="Q98" s="157" t="n">
        <v>2.6703791E-007</v>
      </c>
      <c r="R98" s="157" t="n">
        <v>1.7624684E-006</v>
      </c>
      <c r="S98" s="157" t="n">
        <v>6.3188009E-007</v>
      </c>
      <c r="T98" s="157" t="n">
        <v>0</v>
      </c>
      <c r="U98" s="157" t="n">
        <v>4.4137221E-006</v>
      </c>
      <c r="V98" s="157" t="n">
        <v>1.3364711E-008</v>
      </c>
      <c r="W98" s="130" t="n">
        <v>0</v>
      </c>
      <c r="X98" s="130" t="n">
        <v>0</v>
      </c>
      <c r="Z98" s="151" t="n">
        <f aca="false">K98/0.15</f>
        <v>2.34342186666667</v>
      </c>
      <c r="AB98" s="163" t="n">
        <f aca="false">K98</f>
        <v>0.35151328</v>
      </c>
      <c r="AC98" s="133" t="n">
        <f aca="false">L98+M98+N98+O98+P98+Q98+R98</f>
        <v>5.631273333E-005</v>
      </c>
      <c r="AD98" s="133" t="n">
        <f aca="false">L98+M98+R98+W98</f>
        <v>3.31628674E-005</v>
      </c>
      <c r="AE98" s="133" t="n">
        <f aca="false">V98+L98+M98+R98+T98</f>
        <v>3.3176232111E-005</v>
      </c>
      <c r="AF98" s="133" t="n">
        <f aca="false">S98+U98+X98</f>
        <v>5.04560219E-006</v>
      </c>
      <c r="AH98" s="0" t="n">
        <v>0.050701315</v>
      </c>
      <c r="AI98" s="96" t="n">
        <v>0.049912742</v>
      </c>
      <c r="AJ98" s="96" t="n">
        <v>0.00054828845</v>
      </c>
      <c r="AK98" s="96" t="n">
        <v>0</v>
      </c>
      <c r="AL98" s="96" t="n">
        <v>0</v>
      </c>
      <c r="AM98" s="96" t="n">
        <v>0.00013431037</v>
      </c>
      <c r="AN98" s="96" t="n">
        <v>0.00010597436</v>
      </c>
      <c r="AP98" s="95" t="n">
        <v>0.038056181</v>
      </c>
      <c r="AQ98" s="95" t="n">
        <v>0.036278215</v>
      </c>
      <c r="AR98" s="95" t="n">
        <v>0.0017744012</v>
      </c>
      <c r="AS98" s="95" t="n">
        <v>3.5641483E-006</v>
      </c>
      <c r="AT98" s="152" t="n">
        <f aca="false">AW98+AZ98+BA98+BB98+BC98+BK98+BL98+BP98</f>
        <v>2.17495295519506E-006</v>
      </c>
      <c r="AU98" s="152" t="n">
        <f aca="false">AX98+AY98+BD98+BE98+BF98+BG98+BH98+BI98+BJ98+BM98+BQ98+BR98</f>
        <v>6.56213458705454E-009</v>
      </c>
      <c r="AV98" s="153" t="n">
        <f aca="false">BN98+BO98</f>
        <v>0.000499180433668</v>
      </c>
      <c r="AW98" s="154" t="n">
        <v>2.1746955E-006</v>
      </c>
      <c r="AX98" s="154" t="n">
        <v>6.5615812E-009</v>
      </c>
      <c r="AY98" s="154" t="n">
        <v>1.7927177E-013</v>
      </c>
      <c r="AZ98" s="154" t="n">
        <v>0</v>
      </c>
      <c r="BA98" s="154" t="n">
        <v>0</v>
      </c>
      <c r="BB98" s="154" t="n">
        <v>5.358864E-013</v>
      </c>
      <c r="BC98" s="154" t="n">
        <v>2.5656004E-010</v>
      </c>
      <c r="BD98" s="154" t="n">
        <v>1.2220824E-013</v>
      </c>
      <c r="BE98" s="154" t="n">
        <v>2.517419E-013</v>
      </c>
      <c r="BF98" s="154" t="n">
        <v>0</v>
      </c>
      <c r="BG98" s="154" t="n">
        <v>0</v>
      </c>
      <c r="BH98" s="154" t="n">
        <v>1.521974E-016</v>
      </c>
      <c r="BI98" s="154" t="n">
        <v>1.0608846E-017</v>
      </c>
      <c r="BJ98" s="154" t="n">
        <v>2.3382964E-018</v>
      </c>
      <c r="BK98" s="154" t="n">
        <v>4.2316665E-014</v>
      </c>
      <c r="BL98" s="154" t="n">
        <v>3.1695199E-013</v>
      </c>
      <c r="BM98" s="154" t="n">
        <v>0</v>
      </c>
      <c r="BN98" s="154" t="n">
        <v>5.3013668E-008</v>
      </c>
      <c r="BO98" s="154" t="n">
        <v>0.00049912742</v>
      </c>
      <c r="BP98" s="154" t="n">
        <v>0</v>
      </c>
      <c r="BQ98" s="154" t="n">
        <v>0</v>
      </c>
      <c r="BR98" s="154" t="n">
        <v>0</v>
      </c>
      <c r="BT98" s="96" t="n">
        <v>6.5412681E-005</v>
      </c>
      <c r="BU98" s="96" t="n">
        <v>1.7355847E-009</v>
      </c>
      <c r="BV98" s="96" t="n">
        <v>6.534082E-005</v>
      </c>
      <c r="BW98" s="96" t="n">
        <v>2.1603485E-010</v>
      </c>
      <c r="BX98" s="96" t="n">
        <v>3.737408E-009</v>
      </c>
      <c r="BY98" s="96" t="n">
        <v>0</v>
      </c>
      <c r="BZ98" s="96" t="n">
        <v>0</v>
      </c>
      <c r="CA98" s="96" t="n">
        <v>0</v>
      </c>
      <c r="CB98" s="96" t="n">
        <v>4.2662875E-010</v>
      </c>
      <c r="CC98" s="96" t="n">
        <v>2.6629938E-010</v>
      </c>
      <c r="CD98" s="96" t="n">
        <v>0</v>
      </c>
      <c r="CE98" s="96" t="n">
        <v>0</v>
      </c>
      <c r="CF98" s="96" t="n">
        <v>0</v>
      </c>
      <c r="CG98" s="96" t="n">
        <v>3.9353335E-009</v>
      </c>
      <c r="CH98" s="96" t="n">
        <v>6.1543785E-008</v>
      </c>
      <c r="CI98" s="96" t="n">
        <v>8.8964375E-018</v>
      </c>
      <c r="CJ98" s="96" t="n">
        <v>0</v>
      </c>
      <c r="CL98" s="155" t="n">
        <v>0</v>
      </c>
      <c r="CM98" s="155" t="n">
        <v>2.3434219</v>
      </c>
      <c r="CN98" s="156" t="n">
        <v>0</v>
      </c>
      <c r="CO98" s="155" t="n">
        <v>1.1874618E-006</v>
      </c>
      <c r="CP98" s="155" t="n">
        <v>7.2701206E-014</v>
      </c>
      <c r="CQ98" s="155" t="n">
        <v>8.4768302E-012</v>
      </c>
      <c r="CR98" s="155" t="n">
        <v>1.368628E-007</v>
      </c>
      <c r="CS98" s="155" t="n">
        <v>8.9063529E-006</v>
      </c>
      <c r="CT98" s="155" t="n">
        <v>0</v>
      </c>
      <c r="CU98" s="155" t="n">
        <v>0</v>
      </c>
      <c r="CW98" s="103" t="s">
        <v>381</v>
      </c>
      <c r="CX98" s="107" t="s">
        <v>402</v>
      </c>
    </row>
    <row r="99" customFormat="false" ht="13.8" hidden="false" customHeight="false" outlineLevel="0" collapsed="false">
      <c r="A99" s="0" t="s">
        <v>403</v>
      </c>
      <c r="B99" s="26" t="s">
        <v>334</v>
      </c>
      <c r="C99" s="88" t="str">
        <f aca="false">MID(A99,1,12)</f>
        <v>A.030.10.103</v>
      </c>
      <c r="D99" s="2" t="s">
        <v>400</v>
      </c>
      <c r="E99" s="90" t="s">
        <v>255</v>
      </c>
      <c r="F99" s="91" t="str">
        <f aca="false">MID(A99, 21,85)</f>
        <v>Carbon black</v>
      </c>
      <c r="G99" s="133" t="n">
        <f aca="false">H99+I99+J99+K99</f>
        <v>0.697616353934</v>
      </c>
      <c r="H99" s="149" t="n">
        <f aca="false">N99+O99+P99+Q99</f>
        <v>0.07016574757</v>
      </c>
      <c r="I99" s="149" t="n">
        <f aca="false">L99+M99+R99+V99+T99</f>
        <v>0.128944341664</v>
      </c>
      <c r="J99" s="150" t="n">
        <f aca="false">S99+U99+W99+X99</f>
        <v>0.0111003247</v>
      </c>
      <c r="K99" s="149" t="n">
        <v>0.48740594</v>
      </c>
      <c r="L99" s="130" t="n">
        <v>0.061656437</v>
      </c>
      <c r="M99" s="130" t="n">
        <v>0.063381071</v>
      </c>
      <c r="N99" s="130" t="n">
        <v>0.060824966</v>
      </c>
      <c r="O99" s="130" t="n">
        <v>0.0080781667</v>
      </c>
      <c r="P99" s="157" t="n">
        <v>0.00067508852</v>
      </c>
      <c r="Q99" s="130" t="n">
        <v>0.00058752635</v>
      </c>
      <c r="R99" s="130" t="n">
        <v>0.0038774313</v>
      </c>
      <c r="S99" s="130" t="n">
        <v>0.0013901362</v>
      </c>
      <c r="T99" s="130" t="n">
        <v>0</v>
      </c>
      <c r="U99" s="157" t="n">
        <v>0.0097101885</v>
      </c>
      <c r="V99" s="157" t="n">
        <v>2.9402364E-005</v>
      </c>
      <c r="W99" s="130" t="n">
        <v>0</v>
      </c>
      <c r="X99" s="130" t="n">
        <v>0</v>
      </c>
      <c r="Z99" s="151" t="n">
        <f aca="false">K99/0.15</f>
        <v>3.24937293333333</v>
      </c>
      <c r="AB99" s="133" t="n">
        <f aca="false">K99</f>
        <v>0.48740594</v>
      </c>
      <c r="AC99" s="133" t="n">
        <f aca="false">L99+M99+N99+O99+P99+Q99+R99</f>
        <v>0.19908068687</v>
      </c>
      <c r="AD99" s="133" t="n">
        <f aca="false">L99+M99+R99+W99</f>
        <v>0.1289149393</v>
      </c>
      <c r="AE99" s="133" t="n">
        <f aca="false">V99+L99+M99+R99+T99</f>
        <v>0.128944341664</v>
      </c>
      <c r="AF99" s="133" t="n">
        <f aca="false">S99+U99+X99</f>
        <v>0.0111003247</v>
      </c>
      <c r="AH99" s="0" t="n">
        <v>111.54289</v>
      </c>
      <c r="AI99" s="96" t="n">
        <v>109.80803</v>
      </c>
      <c r="AJ99" s="96" t="n">
        <v>1.2062346</v>
      </c>
      <c r="AK99" s="96" t="n">
        <v>0</v>
      </c>
      <c r="AL99" s="96" t="n">
        <v>0</v>
      </c>
      <c r="AM99" s="96" t="n">
        <v>0.29548282</v>
      </c>
      <c r="AN99" s="96" t="n">
        <v>0.23314359</v>
      </c>
      <c r="AP99" s="95" t="n">
        <v>0.08458766</v>
      </c>
      <c r="AQ99" s="95" t="n">
        <v>0.073707286</v>
      </c>
      <c r="AR99" s="95" t="n">
        <v>0.0030392481</v>
      </c>
      <c r="AS99" s="95" t="n">
        <v>0.0078411262</v>
      </c>
      <c r="AT99" s="152" t="n">
        <f aca="false">AW99+AZ99+BA99+BB99+BC99+BK99+BL99+BP99</f>
        <v>4.418902041143E-006</v>
      </c>
      <c r="AU99" s="152" t="n">
        <f aca="false">AX99+AY99+BD99+BE99+BF99+BG99+BH99+BI99+BJ99+BM99+BQ99+BR99</f>
        <v>1.1239822675013E-008</v>
      </c>
      <c r="AV99" s="153" t="n">
        <f aca="false">BN99+BO99</f>
        <v>1.09819693007</v>
      </c>
      <c r="AW99" s="154" t="n">
        <v>3.0154181E-006</v>
      </c>
      <c r="AX99" s="154" t="n">
        <v>9.0982442E-009</v>
      </c>
      <c r="AY99" s="154" t="n">
        <v>2.4857703E-013</v>
      </c>
      <c r="AZ99" s="154" t="n">
        <v>0</v>
      </c>
      <c r="BA99" s="154" t="n">
        <v>0</v>
      </c>
      <c r="BB99" s="154" t="n">
        <v>3.6814501E-009</v>
      </c>
      <c r="BC99" s="154" t="n">
        <v>1.3990121E-006</v>
      </c>
      <c r="BD99" s="154" t="n">
        <v>6.2360813E-010</v>
      </c>
      <c r="BE99" s="154" t="n">
        <v>1.5141372E-009</v>
      </c>
      <c r="BF99" s="154" t="n">
        <v>3.196E-012</v>
      </c>
      <c r="BG99" s="154" t="n">
        <v>2.525E-014</v>
      </c>
      <c r="BH99" s="154" t="n">
        <v>3.3483427E-013</v>
      </c>
      <c r="BI99" s="154" t="n">
        <v>2.3339461E-014</v>
      </c>
      <c r="BJ99" s="154" t="n">
        <v>5.144252E-015</v>
      </c>
      <c r="BK99" s="154" t="n">
        <v>9.3096663E-011</v>
      </c>
      <c r="BL99" s="154" t="n">
        <v>6.9729438E-010</v>
      </c>
      <c r="BM99" s="154" t="n">
        <v>0</v>
      </c>
      <c r="BN99" s="154" t="n">
        <v>0.00011663007</v>
      </c>
      <c r="BO99" s="154" t="n">
        <v>1.0980803</v>
      </c>
      <c r="BP99" s="154" t="n">
        <v>0</v>
      </c>
      <c r="BQ99" s="154" t="n">
        <v>0</v>
      </c>
      <c r="BR99" s="154" t="n">
        <v>0</v>
      </c>
      <c r="BT99" s="96" t="n">
        <v>0.00026877199</v>
      </c>
      <c r="BU99" s="96" t="n">
        <v>1.1262811E-005</v>
      </c>
      <c r="BV99" s="96" t="n">
        <v>9.060114E-005</v>
      </c>
      <c r="BW99" s="96" t="n">
        <v>4.7527678E-007</v>
      </c>
      <c r="BX99" s="96" t="n">
        <v>1.3146509E-005</v>
      </c>
      <c r="BY99" s="96" t="n">
        <v>1.6957939E-006</v>
      </c>
      <c r="BZ99" s="96" t="n">
        <v>0</v>
      </c>
      <c r="CA99" s="96" t="n">
        <v>2.4589205E-006</v>
      </c>
      <c r="CB99" s="96" t="n">
        <v>9.3858326E-007</v>
      </c>
      <c r="CC99" s="96" t="n">
        <v>5.8588705E-007</v>
      </c>
      <c r="CD99" s="96" t="n">
        <v>0</v>
      </c>
      <c r="CE99" s="96" t="n">
        <v>0</v>
      </c>
      <c r="CF99" s="96" t="n">
        <v>0</v>
      </c>
      <c r="CG99" s="96" t="n">
        <v>1.2210743E-005</v>
      </c>
      <c r="CH99" s="96" t="n">
        <v>0.00013539633</v>
      </c>
      <c r="CI99" s="96" t="n">
        <v>1.9572163E-014</v>
      </c>
      <c r="CJ99" s="96" t="n">
        <v>0</v>
      </c>
      <c r="CL99" s="155" t="n">
        <v>0</v>
      </c>
      <c r="CM99" s="155" t="n">
        <v>3.2493729</v>
      </c>
      <c r="CN99" s="156" t="n">
        <v>0.046352386</v>
      </c>
      <c r="CO99" s="155" t="n">
        <v>0.008077416</v>
      </c>
      <c r="CP99" s="155" t="n">
        <v>1.5994265E-010</v>
      </c>
      <c r="CQ99" s="155" t="n">
        <v>1.8649026E-008</v>
      </c>
      <c r="CR99" s="155" t="n">
        <v>0.00053747033</v>
      </c>
      <c r="CS99" s="155" t="n">
        <v>0.019593976</v>
      </c>
      <c r="CT99" s="155" t="n">
        <v>2.1431152E-006</v>
      </c>
      <c r="CU99" s="155" t="n">
        <v>0.0005783632</v>
      </c>
      <c r="CW99" s="106" t="s">
        <v>390</v>
      </c>
      <c r="CX99" s="101" t="s">
        <v>404</v>
      </c>
    </row>
    <row r="100" customFormat="false" ht="13.8" hidden="false" customHeight="false" outlineLevel="0" collapsed="false">
      <c r="A100" s="0" t="s">
        <v>405</v>
      </c>
      <c r="B100" s="26" t="s">
        <v>334</v>
      </c>
      <c r="C100" s="88" t="str">
        <f aca="false">MID(A100,1,12)</f>
        <v>A.030.10.105</v>
      </c>
      <c r="D100" s="2" t="s">
        <v>400</v>
      </c>
      <c r="E100" s="90" t="s">
        <v>255</v>
      </c>
      <c r="F100" s="91" t="str">
        <f aca="false">MID(A100, 21,85)</f>
        <v>Cobalt oxide (CoO)</v>
      </c>
      <c r="G100" s="133" t="n">
        <f aca="false">H100+I100+J100+K100</f>
        <v>35.96108501</v>
      </c>
      <c r="H100" s="149" t="n">
        <f aca="false">N100+O100+P100+Q100</f>
        <v>1.49281231</v>
      </c>
      <c r="I100" s="149" t="n">
        <f aca="false">L100+M100+R100+V100+T100</f>
        <v>5.1738642</v>
      </c>
      <c r="J100" s="150" t="n">
        <f aca="false">S100+U100+W100+X100</f>
        <v>25.6671038</v>
      </c>
      <c r="K100" s="149" t="n">
        <v>3.6273047</v>
      </c>
      <c r="L100" s="130" t="n">
        <v>2.6198393</v>
      </c>
      <c r="M100" s="130" t="n">
        <v>1.0183878</v>
      </c>
      <c r="N100" s="130" t="n">
        <v>0.469573</v>
      </c>
      <c r="O100" s="130" t="n">
        <v>0</v>
      </c>
      <c r="P100" s="130" t="n">
        <v>0.53114811</v>
      </c>
      <c r="Q100" s="157" t="n">
        <v>0.4920912</v>
      </c>
      <c r="R100" s="157" t="n">
        <v>1.5356371</v>
      </c>
      <c r="S100" s="130" t="n">
        <v>24.649219</v>
      </c>
      <c r="T100" s="130" t="n">
        <v>0</v>
      </c>
      <c r="U100" s="130" t="n">
        <v>1.0178848</v>
      </c>
      <c r="V100" s="130" t="n">
        <v>0</v>
      </c>
      <c r="W100" s="130" t="n">
        <v>0</v>
      </c>
      <c r="X100" s="130" t="n">
        <v>0</v>
      </c>
      <c r="Z100" s="151" t="n">
        <f aca="false">K100/0.15</f>
        <v>24.1820313333333</v>
      </c>
      <c r="AB100" s="133" t="n">
        <f aca="false">K100</f>
        <v>3.6273047</v>
      </c>
      <c r="AC100" s="133" t="n">
        <f aca="false">L100+M100+N100+O100+P100+Q100+R100</f>
        <v>6.66667651</v>
      </c>
      <c r="AD100" s="133" t="n">
        <f aca="false">L100+M100+R100+W100</f>
        <v>5.1738642</v>
      </c>
      <c r="AE100" s="133" t="n">
        <f aca="false">V100+L100+M100+R100+T100</f>
        <v>5.1738642</v>
      </c>
      <c r="AF100" s="133" t="n">
        <f aca="false">S100+U100+X100</f>
        <v>25.6671038</v>
      </c>
      <c r="AH100" s="0" t="n">
        <v>126.44531</v>
      </c>
      <c r="AI100" s="96" t="n">
        <v>0</v>
      </c>
      <c r="AJ100" s="96" t="n">
        <v>126.44531</v>
      </c>
      <c r="AK100" s="96" t="n">
        <v>0</v>
      </c>
      <c r="AL100" s="96" t="n">
        <v>0</v>
      </c>
      <c r="AM100" s="96" t="n">
        <v>0</v>
      </c>
      <c r="AN100" s="96" t="n">
        <v>0</v>
      </c>
      <c r="AP100" s="95" t="n">
        <v>2.657357</v>
      </c>
      <c r="AQ100" s="95" t="n">
        <v>2.6063427</v>
      </c>
      <c r="AR100" s="95" t="n">
        <v>0.045503081</v>
      </c>
      <c r="AS100" s="95" t="n">
        <v>0.0055111875</v>
      </c>
      <c r="AT100" s="152" t="n">
        <f aca="false">AW100+AZ100+BA100+BB100+BC100+BK100+BL100+BP100</f>
        <v>0.000156255559196</v>
      </c>
      <c r="AU100" s="152" t="n">
        <f aca="false">AX100+AY100+BD100+BE100+BF100+BG100+BH100+BI100+BJ100+BM100+BQ100+BR100</f>
        <v>1.682806229468E-007</v>
      </c>
      <c r="AV100" s="153" t="n">
        <f aca="false">BN100+BO100</f>
        <v>0.771875</v>
      </c>
      <c r="AW100" s="154" t="n">
        <v>2.2440925E-005</v>
      </c>
      <c r="AX100" s="154" t="n">
        <v>6.7709687E-008</v>
      </c>
      <c r="AY100" s="154" t="n">
        <v>1.8499254E-012</v>
      </c>
      <c r="AZ100" s="154" t="n">
        <v>0</v>
      </c>
      <c r="BA100" s="154" t="n">
        <v>0</v>
      </c>
      <c r="BB100" s="154" t="n">
        <v>6.5527196E-008</v>
      </c>
      <c r="BC100" s="154" t="n">
        <v>5.24725E-005</v>
      </c>
      <c r="BD100" s="154" t="n">
        <v>9.3907835E-009</v>
      </c>
      <c r="BE100" s="154" t="n">
        <v>6.0817257E-008</v>
      </c>
      <c r="BF100" s="154" t="n">
        <v>1.1347361E-008</v>
      </c>
      <c r="BG100" s="154" t="n">
        <v>3.9680214E-012</v>
      </c>
      <c r="BH100" s="154" t="n">
        <v>1.1808327E-008</v>
      </c>
      <c r="BI100" s="154" t="n">
        <v>5.9627098E-009</v>
      </c>
      <c r="BJ100" s="154" t="n">
        <v>1.2386797E-009</v>
      </c>
      <c r="BK100" s="154" t="n">
        <v>1.3323983E-005</v>
      </c>
      <c r="BL100" s="154" t="n">
        <v>6.7952624E-005</v>
      </c>
      <c r="BM100" s="154" t="n">
        <v>0</v>
      </c>
      <c r="BN100" s="154" t="n">
        <v>0.771875</v>
      </c>
      <c r="BO100" s="154" t="n">
        <v>0</v>
      </c>
      <c r="BP100" s="154" t="n">
        <v>0</v>
      </c>
      <c r="BQ100" s="154" t="n">
        <v>0</v>
      </c>
      <c r="BR100" s="154" t="n">
        <v>0</v>
      </c>
      <c r="BT100" s="96" t="n">
        <v>0.0033608986</v>
      </c>
      <c r="BU100" s="96" t="n">
        <v>0.00044047958</v>
      </c>
      <c r="BV100" s="96" t="n">
        <v>0.0006742592</v>
      </c>
      <c r="BW100" s="96" t="n">
        <v>0.00017987976</v>
      </c>
      <c r="BX100" s="96" t="n">
        <v>0.00033177092</v>
      </c>
      <c r="BY100" s="96" t="n">
        <v>5.255021E-005</v>
      </c>
      <c r="BZ100" s="96" t="n">
        <v>0.00028653197</v>
      </c>
      <c r="CA100" s="96" t="n">
        <v>6.3233133E-005</v>
      </c>
      <c r="CB100" s="96" t="n">
        <v>0.00071301463</v>
      </c>
      <c r="CC100" s="96" t="n">
        <v>0.00033331453</v>
      </c>
      <c r="CD100" s="96" t="n">
        <v>0</v>
      </c>
      <c r="CE100" s="96" t="n">
        <v>0</v>
      </c>
      <c r="CF100" s="96" t="n">
        <v>0</v>
      </c>
      <c r="CG100" s="96" t="n">
        <v>0.00011456424</v>
      </c>
      <c r="CH100" s="96" t="n">
        <v>0.00016183939</v>
      </c>
      <c r="CI100" s="96" t="n">
        <v>9.4610312E-006</v>
      </c>
      <c r="CJ100" s="96" t="n">
        <v>0</v>
      </c>
      <c r="CL100" s="155" t="n">
        <v>0</v>
      </c>
      <c r="CM100" s="155" t="n">
        <v>24.182031</v>
      </c>
      <c r="CN100" s="156" t="n">
        <v>1.7850947</v>
      </c>
      <c r="CO100" s="155" t="n">
        <v>0.31092481</v>
      </c>
      <c r="CP100" s="155" t="n">
        <v>1.9347676E-005</v>
      </c>
      <c r="CQ100" s="155" t="n">
        <v>6.4358749E-005</v>
      </c>
      <c r="CR100" s="155" t="n">
        <v>0.016486523</v>
      </c>
      <c r="CS100" s="155" t="n">
        <v>2346.4686</v>
      </c>
      <c r="CT100" s="155" t="n">
        <v>0.0075385989</v>
      </c>
      <c r="CU100" s="155" t="n">
        <v>0.015958338</v>
      </c>
      <c r="CW100" s="103" t="s">
        <v>406</v>
      </c>
      <c r="CX100" s="101" t="s">
        <v>407</v>
      </c>
    </row>
    <row r="101" customFormat="false" ht="13.8" hidden="false" customHeight="false" outlineLevel="0" collapsed="false">
      <c r="A101" s="0" t="s">
        <v>408</v>
      </c>
      <c r="B101" s="26" t="s">
        <v>334</v>
      </c>
      <c r="C101" s="88" t="str">
        <f aca="false">MID(A101,1,12)</f>
        <v>A.030.10.106</v>
      </c>
      <c r="D101" s="2" t="s">
        <v>400</v>
      </c>
      <c r="E101" s="90" t="s">
        <v>255</v>
      </c>
      <c r="F101" s="91" t="str">
        <f aca="false">MID(A101, 21,85)</f>
        <v>Graphite for batteries</v>
      </c>
      <c r="G101" s="133" t="n">
        <f aca="false">H101+I101+J101+K101</f>
        <v>1.569641224655</v>
      </c>
      <c r="H101" s="149" t="n">
        <f aca="false">N101+O101+P101+Q101</f>
        <v>0.08048168899</v>
      </c>
      <c r="I101" s="149" t="n">
        <f aca="false">L101+M101+R101+V101+T101</f>
        <v>0.103930664505</v>
      </c>
      <c r="J101" s="150" t="n">
        <f aca="false">S101+U101+W101+X101</f>
        <v>0.00969057116</v>
      </c>
      <c r="K101" s="149" t="n">
        <v>1.3755383</v>
      </c>
      <c r="L101" s="130" t="n">
        <v>0.017218531</v>
      </c>
      <c r="M101" s="130" t="n">
        <v>0.083955776</v>
      </c>
      <c r="N101" s="130" t="n">
        <v>0.0758885</v>
      </c>
      <c r="O101" s="130" t="n">
        <v>0.0037023648</v>
      </c>
      <c r="P101" s="130" t="n">
        <v>0.00044001857</v>
      </c>
      <c r="Q101" s="157" t="n">
        <v>0.00045080562</v>
      </c>
      <c r="R101" s="157" t="n">
        <v>0.0027283956</v>
      </c>
      <c r="S101" s="130" t="n">
        <v>0.00091205236</v>
      </c>
      <c r="T101" s="130" t="n">
        <v>0</v>
      </c>
      <c r="U101" s="157" t="n">
        <v>0.0087785188</v>
      </c>
      <c r="V101" s="157" t="n">
        <v>2.7961905E-005</v>
      </c>
      <c r="W101" s="130" t="n">
        <v>0</v>
      </c>
      <c r="X101" s="130" t="n">
        <v>0</v>
      </c>
      <c r="Z101" s="151" t="n">
        <f aca="false">K101/0.15</f>
        <v>9.17025533333334</v>
      </c>
      <c r="AB101" s="133" t="n">
        <f aca="false">K101</f>
        <v>1.3755383</v>
      </c>
      <c r="AC101" s="133" t="n">
        <f aca="false">L101+M101+N101+O101+P101+Q101+R101</f>
        <v>0.18438439159</v>
      </c>
      <c r="AD101" s="133" t="n">
        <f aca="false">L101+M101+R101+W101</f>
        <v>0.1039027026</v>
      </c>
      <c r="AE101" s="133" t="n">
        <f aca="false">V101+L101+M101+R101+T101</f>
        <v>0.103930664505</v>
      </c>
      <c r="AF101" s="133" t="n">
        <f aca="false">S101+U101+X101</f>
        <v>0.00969057116</v>
      </c>
      <c r="AH101" s="0" t="n">
        <v>122.25628</v>
      </c>
      <c r="AI101" s="96" t="n">
        <v>121.03077</v>
      </c>
      <c r="AJ101" s="96" t="n">
        <v>0.83429969</v>
      </c>
      <c r="AK101" s="96" t="n">
        <v>0</v>
      </c>
      <c r="AL101" s="96" t="n">
        <v>0.0095311913</v>
      </c>
      <c r="AM101" s="96" t="n">
        <v>0.22000663</v>
      </c>
      <c r="AN101" s="96" t="n">
        <v>0.16167267</v>
      </c>
      <c r="AP101" s="95" t="n">
        <v>0.17059173</v>
      </c>
      <c r="AQ101" s="95" t="n">
        <v>0.15731715</v>
      </c>
      <c r="AR101" s="95" t="n">
        <v>0.0075245899</v>
      </c>
      <c r="AS101" s="95" t="n">
        <v>0.0057499889</v>
      </c>
      <c r="AT101" s="152" t="n">
        <f aca="false">AW101+AZ101+BA101+BB101+BC101+BK101+BL101+BP101</f>
        <v>9.431483714901E-006</v>
      </c>
      <c r="AU101" s="152" t="n">
        <f aca="false">AX101+AY101+BD101+BE101+BF101+BG101+BH101+BI101+BJ101+BM101+BQ101+BR101</f>
        <v>2.78276250491288E-008</v>
      </c>
      <c r="AV101" s="153" t="n">
        <f aca="false">BN101+BO101</f>
        <v>0.805320578698</v>
      </c>
      <c r="AW101" s="154" t="n">
        <v>8.5209595E-006</v>
      </c>
      <c r="AX101" s="154" t="n">
        <v>2.5710219E-008</v>
      </c>
      <c r="AY101" s="154" t="n">
        <v>7.0242186E-013</v>
      </c>
      <c r="AZ101" s="154" t="n">
        <v>0</v>
      </c>
      <c r="BA101" s="154" t="n">
        <v>0</v>
      </c>
      <c r="BB101" s="154" t="n">
        <v>7.7582623E-009</v>
      </c>
      <c r="BC101" s="154" t="n">
        <v>9.0223544E-007</v>
      </c>
      <c r="BD101" s="154" t="n">
        <v>1.1661949E-009</v>
      </c>
      <c r="BE101" s="154" t="n">
        <v>9.5023371E-010</v>
      </c>
      <c r="BF101" s="154" t="n">
        <v>0</v>
      </c>
      <c r="BG101" s="154" t="n">
        <v>0</v>
      </c>
      <c r="BH101" s="154" t="n">
        <v>2.4527896E-013</v>
      </c>
      <c r="BI101" s="154" t="n">
        <v>2.4635319E-014</v>
      </c>
      <c r="BJ101" s="154" t="n">
        <v>5.1029898E-015</v>
      </c>
      <c r="BK101" s="154" t="n">
        <v>6.1158191E-011</v>
      </c>
      <c r="BL101" s="154" t="n">
        <v>4.6935441E-010</v>
      </c>
      <c r="BM101" s="154" t="n">
        <v>0</v>
      </c>
      <c r="BN101" s="154" t="n">
        <v>7.6698698E-005</v>
      </c>
      <c r="BO101" s="154" t="n">
        <v>0.80524388</v>
      </c>
      <c r="BP101" s="154" t="n">
        <v>0</v>
      </c>
      <c r="BQ101" s="154" t="n">
        <v>0</v>
      </c>
      <c r="BR101" s="154" t="n">
        <v>0</v>
      </c>
      <c r="BT101" s="96" t="n">
        <v>0.00044768586</v>
      </c>
      <c r="BU101" s="96" t="n">
        <v>8.8521025E-006</v>
      </c>
      <c r="BV101" s="96" t="n">
        <v>0.00025569105</v>
      </c>
      <c r="BW101" s="96" t="n">
        <v>3.3336743E-007</v>
      </c>
      <c r="BX101" s="96" t="n">
        <v>7.2318024E-006</v>
      </c>
      <c r="BY101" s="96" t="n">
        <v>4.5244191E-006</v>
      </c>
      <c r="BZ101" s="96" t="n">
        <v>0</v>
      </c>
      <c r="CA101" s="96" t="n">
        <v>6.8670945E-006</v>
      </c>
      <c r="CB101" s="96" t="n">
        <v>6.1409262E-007</v>
      </c>
      <c r="CC101" s="96" t="n">
        <v>4.2800945E-007</v>
      </c>
      <c r="CD101" s="96" t="n">
        <v>0</v>
      </c>
      <c r="CE101" s="96" t="n">
        <v>0</v>
      </c>
      <c r="CF101" s="96" t="n">
        <v>0</v>
      </c>
      <c r="CG101" s="96" t="n">
        <v>1.4669512E-005</v>
      </c>
      <c r="CH101" s="96" t="n">
        <v>0.00014847441</v>
      </c>
      <c r="CI101" s="96" t="n">
        <v>2.2245835E-014</v>
      </c>
      <c r="CJ101" s="96" t="n">
        <v>0</v>
      </c>
      <c r="CL101" s="155" t="n">
        <v>0</v>
      </c>
      <c r="CM101" s="155" t="n">
        <v>9.1610969</v>
      </c>
      <c r="CN101" s="156" t="n">
        <v>0.12953654</v>
      </c>
      <c r="CO101" s="155" t="n">
        <v>0.007094159</v>
      </c>
      <c r="CP101" s="155" t="n">
        <v>1.1643509E-010</v>
      </c>
      <c r="CQ101" s="155" t="n">
        <v>1.3600774E-008</v>
      </c>
      <c r="CR101" s="155" t="n">
        <v>0.00025279354</v>
      </c>
      <c r="CS101" s="155" t="n">
        <v>0.01750481</v>
      </c>
      <c r="CT101" s="155" t="n">
        <v>0</v>
      </c>
      <c r="CU101" s="155" t="n">
        <v>0.0015911194</v>
      </c>
      <c r="CW101" s="106" t="s">
        <v>390</v>
      </c>
      <c r="CX101" s="101" t="s">
        <v>409</v>
      </c>
    </row>
    <row r="102" customFormat="false" ht="13.8" hidden="false" customHeight="false" outlineLevel="0" collapsed="false">
      <c r="A102" s="0" t="s">
        <v>410</v>
      </c>
      <c r="B102" s="26" t="s">
        <v>334</v>
      </c>
      <c r="C102" s="88" t="str">
        <f aca="false">MID(A102,1,12)</f>
        <v>A.030.10.107</v>
      </c>
      <c r="D102" s="2" t="s">
        <v>400</v>
      </c>
      <c r="E102" s="90" t="s">
        <v>255</v>
      </c>
      <c r="F102" s="91" t="str">
        <f aca="false">MID(A102, 21,85)</f>
        <v>H2O2 - hydrogen peroxide 70% in H2O</v>
      </c>
      <c r="G102" s="133" t="n">
        <f aca="false">H102+I102+J102+K102</f>
        <v>0.0896511941698585</v>
      </c>
      <c r="H102" s="149" t="n">
        <f aca="false">N102+O102+P102+Q102</f>
        <v>0.001292867817762</v>
      </c>
      <c r="I102" s="149" t="n">
        <f aca="false">L102+M102+R102+V102+T102</f>
        <v>0.00824991635209652</v>
      </c>
      <c r="J102" s="150" t="n">
        <f aca="false">S102+U102+W102+X102</f>
        <v>0</v>
      </c>
      <c r="K102" s="149" t="n">
        <v>0.08010841</v>
      </c>
      <c r="L102" s="130" t="n">
        <v>0.00741591</v>
      </c>
      <c r="M102" s="130" t="n">
        <v>0.00083400601</v>
      </c>
      <c r="N102" s="130" t="n">
        <v>0.00129285</v>
      </c>
      <c r="O102" s="130" t="n">
        <v>0</v>
      </c>
      <c r="P102" s="157" t="n">
        <v>0</v>
      </c>
      <c r="Q102" s="157" t="n">
        <v>1.7817762E-008</v>
      </c>
      <c r="R102" s="157" t="n">
        <v>3.4209652E-010</v>
      </c>
      <c r="S102" s="130" t="n">
        <v>0</v>
      </c>
      <c r="T102" s="130" t="n">
        <v>0</v>
      </c>
      <c r="U102" s="130" t="n">
        <v>0</v>
      </c>
      <c r="V102" s="157" t="n">
        <v>0</v>
      </c>
      <c r="W102" s="130" t="n">
        <v>0</v>
      </c>
      <c r="X102" s="130" t="n">
        <v>0</v>
      </c>
      <c r="Z102" s="151" t="n">
        <f aca="false">K102/0.15</f>
        <v>0.534056066666667</v>
      </c>
      <c r="AB102" s="133" t="n">
        <f aca="false">K102</f>
        <v>0.08010841</v>
      </c>
      <c r="AC102" s="133" t="n">
        <f aca="false">L102+M102+N102+O102+P102+Q102+R102</f>
        <v>0.00954278416985852</v>
      </c>
      <c r="AD102" s="133" t="n">
        <f aca="false">L102+M102+R102+W102</f>
        <v>0.00824991635209652</v>
      </c>
      <c r="AE102" s="133" t="n">
        <f aca="false">V102+L102+M102+R102+T102</f>
        <v>0.00824991635209652</v>
      </c>
      <c r="AF102" s="133" t="n">
        <f aca="false">S102+U102+X102</f>
        <v>0</v>
      </c>
      <c r="AH102" s="0" t="n">
        <v>7.754748</v>
      </c>
      <c r="AI102" s="96" t="n">
        <v>7.754748</v>
      </c>
      <c r="AJ102" s="96" t="n">
        <v>0</v>
      </c>
      <c r="AK102" s="96" t="n">
        <v>0</v>
      </c>
      <c r="AL102" s="96" t="n">
        <v>0</v>
      </c>
      <c r="AM102" s="96" t="n">
        <v>0</v>
      </c>
      <c r="AN102" s="96" t="n">
        <v>0</v>
      </c>
      <c r="AP102" s="95" t="n">
        <v>0.011516792</v>
      </c>
      <c r="AQ102" s="95" t="n">
        <v>0.010513785</v>
      </c>
      <c r="AR102" s="95" t="n">
        <v>0.0004493185</v>
      </c>
      <c r="AS102" s="95" t="n">
        <v>0.00055368901</v>
      </c>
      <c r="AT102" s="152" t="n">
        <f aca="false">AW102+AZ102+BA102+BB102+BC102+BK102+BL102+BP102</f>
        <v>6.3032282731E-007</v>
      </c>
      <c r="AU102" s="152" t="n">
        <f aca="false">AX102+AY102+BD102+BE102+BF102+BG102+BH102+BI102+BJ102+BM102+BQ102+BR102</f>
        <v>1.661680854681E-009</v>
      </c>
      <c r="AV102" s="153" t="n">
        <f aca="false">BN102+BO102</f>
        <v>0.07754748</v>
      </c>
      <c r="AW102" s="154" t="n">
        <v>4.9559673E-007</v>
      </c>
      <c r="AX102" s="154" t="n">
        <v>1.495335E-009</v>
      </c>
      <c r="AY102" s="154" t="n">
        <v>4.0854681E-014</v>
      </c>
      <c r="AZ102" s="154" t="n">
        <v>4.779E-012</v>
      </c>
      <c r="BA102" s="154" t="n">
        <v>0</v>
      </c>
      <c r="BB102" s="154" t="n">
        <v>4.125E-011</v>
      </c>
      <c r="BC102" s="154" t="n">
        <v>1.3468E-007</v>
      </c>
      <c r="BD102" s="154" t="n">
        <v>9.425E-012</v>
      </c>
      <c r="BE102" s="154" t="n">
        <v>1.5688E-010</v>
      </c>
      <c r="BF102" s="154" t="n">
        <v>0</v>
      </c>
      <c r="BG102" s="154" t="n">
        <v>0</v>
      </c>
      <c r="BH102" s="154" t="n">
        <v>0</v>
      </c>
      <c r="BI102" s="154" t="n">
        <v>0</v>
      </c>
      <c r="BJ102" s="154" t="n">
        <v>0</v>
      </c>
      <c r="BK102" s="154" t="n">
        <v>0</v>
      </c>
      <c r="BL102" s="154" t="n">
        <v>6.831E-014</v>
      </c>
      <c r="BM102" s="154" t="n">
        <v>0</v>
      </c>
      <c r="BN102" s="154" t="n">
        <v>0</v>
      </c>
      <c r="BO102" s="154" t="n">
        <v>0.07754748</v>
      </c>
      <c r="BP102" s="154" t="n">
        <v>0</v>
      </c>
      <c r="BQ102" s="154" t="n">
        <v>0</v>
      </c>
      <c r="BR102" s="154" t="n">
        <v>0</v>
      </c>
      <c r="BT102" s="96" t="n">
        <v>2.6555226E-005</v>
      </c>
      <c r="BU102" s="96" t="n">
        <v>1.0815781E-006</v>
      </c>
      <c r="BV102" s="96" t="n">
        <v>1.48909E-005</v>
      </c>
      <c r="BW102" s="96" t="n">
        <v>4.0072087E-014</v>
      </c>
      <c r="BX102" s="96" t="n">
        <v>8.9093309E-007</v>
      </c>
      <c r="BY102" s="96" t="n">
        <v>0</v>
      </c>
      <c r="BZ102" s="96" t="n">
        <v>0</v>
      </c>
      <c r="CA102" s="96" t="n">
        <v>0</v>
      </c>
      <c r="CB102" s="96" t="n">
        <v>0</v>
      </c>
      <c r="CC102" s="96" t="n">
        <v>1.1790117E-011</v>
      </c>
      <c r="CD102" s="96" t="n">
        <v>0</v>
      </c>
      <c r="CE102" s="96" t="n">
        <v>0</v>
      </c>
      <c r="CF102" s="96" t="n">
        <v>1.0848473E-008</v>
      </c>
      <c r="CG102" s="96" t="n">
        <v>3.1734395E-007</v>
      </c>
      <c r="CH102" s="96" t="n">
        <v>9.3636104E-006</v>
      </c>
      <c r="CI102" s="96" t="n">
        <v>0</v>
      </c>
      <c r="CJ102" s="96" t="n">
        <v>0</v>
      </c>
      <c r="CL102" s="155" t="n">
        <v>9E-009</v>
      </c>
      <c r="CM102" s="155" t="n">
        <v>0.53404275</v>
      </c>
      <c r="CN102" s="156" t="n">
        <v>0.0011243787</v>
      </c>
      <c r="CO102" s="155" t="n">
        <v>0.00074</v>
      </c>
      <c r="CP102" s="155" t="n">
        <v>0</v>
      </c>
      <c r="CQ102" s="155" t="n">
        <v>1.611E-014</v>
      </c>
      <c r="CR102" s="155" t="n">
        <v>4.5222214E-005</v>
      </c>
      <c r="CS102" s="155" t="n">
        <v>0</v>
      </c>
      <c r="CT102" s="155" t="n">
        <v>0</v>
      </c>
      <c r="CU102" s="155" t="n">
        <v>0</v>
      </c>
      <c r="CW102" s="103" t="s">
        <v>381</v>
      </c>
      <c r="CX102" s="107" t="s">
        <v>411</v>
      </c>
    </row>
    <row r="103" customFormat="false" ht="13.8" hidden="false" customHeight="false" outlineLevel="0" collapsed="false">
      <c r="A103" s="0" t="s">
        <v>412</v>
      </c>
      <c r="B103" s="26" t="s">
        <v>334</v>
      </c>
      <c r="C103" s="88" t="str">
        <f aca="false">MID(A103,1,12)</f>
        <v>A.030.10.108</v>
      </c>
      <c r="D103" s="2" t="s">
        <v>400</v>
      </c>
      <c r="E103" s="90" t="s">
        <v>255</v>
      </c>
      <c r="F103" s="91" t="str">
        <f aca="false">MID(A103, 21,85)</f>
        <v>Hydrogen Sulfide</v>
      </c>
      <c r="G103" s="133" t="n">
        <f aca="false">H103+I103+J103+K103</f>
        <v>0.154401395261932</v>
      </c>
      <c r="H103" s="149" t="n">
        <f aca="false">N103+O103+P103+Q103</f>
        <v>0.006138656069</v>
      </c>
      <c r="I103" s="149" t="n">
        <f aca="false">L103+M103+R103+V103+T103</f>
        <v>0.0090110267979</v>
      </c>
      <c r="J103" s="150" t="n">
        <f aca="false">S103+U103+W103+X103</f>
        <v>0.00283915239503159</v>
      </c>
      <c r="K103" s="149" t="n">
        <v>0.13641256</v>
      </c>
      <c r="L103" s="130" t="n">
        <v>0.0033614881</v>
      </c>
      <c r="M103" s="130" t="n">
        <v>0.005200038</v>
      </c>
      <c r="N103" s="130" t="n">
        <v>0.0053016267</v>
      </c>
      <c r="O103" s="157" t="n">
        <v>0.00069215281</v>
      </c>
      <c r="P103" s="157" t="n">
        <v>7.7305119E-005</v>
      </c>
      <c r="Q103" s="157" t="n">
        <v>6.757144E-005</v>
      </c>
      <c r="R103" s="130" t="n">
        <v>0.00044422685</v>
      </c>
      <c r="S103" s="157" t="n">
        <v>0.00019040847</v>
      </c>
      <c r="T103" s="157" t="n">
        <v>1.8527347E-006</v>
      </c>
      <c r="U103" s="157" t="n">
        <v>0.0026102685</v>
      </c>
      <c r="V103" s="157" t="n">
        <v>3.4211132E-006</v>
      </c>
      <c r="W103" s="157" t="n">
        <v>3.8475425E-005</v>
      </c>
      <c r="X103" s="130" t="n">
        <v>3.1586871E-014</v>
      </c>
      <c r="Z103" s="151" t="n">
        <f aca="false">K103/0.15</f>
        <v>0.909417066666667</v>
      </c>
      <c r="AB103" s="133" t="n">
        <f aca="false">K103</f>
        <v>0.13641256</v>
      </c>
      <c r="AC103" s="133" t="n">
        <f aca="false">L103+M103+N103+O103+P103+Q103+R103</f>
        <v>0.015144409019</v>
      </c>
      <c r="AD103" s="133" t="n">
        <f aca="false">L103+M103+R103+W103</f>
        <v>0.009044228375</v>
      </c>
      <c r="AE103" s="133" t="n">
        <f aca="false">V103+L103+M103+R103+T103</f>
        <v>0.0090110267979</v>
      </c>
      <c r="AF103" s="133" t="n">
        <f aca="false">S103+U103+X103</f>
        <v>0.00280067697003159</v>
      </c>
      <c r="AH103" s="0" t="n">
        <v>13.680175</v>
      </c>
      <c r="AI103" s="96" t="n">
        <v>13.11067</v>
      </c>
      <c r="AJ103" s="96" t="n">
        <v>0.34440674</v>
      </c>
      <c r="AK103" s="96" t="n">
        <v>0</v>
      </c>
      <c r="AL103" s="96" t="n">
        <v>0.039590161</v>
      </c>
      <c r="AM103" s="96" t="n">
        <v>0.11752909</v>
      </c>
      <c r="AN103" s="96" t="n">
        <v>0.067978662</v>
      </c>
      <c r="AP103" s="95" t="n">
        <v>0.016924638</v>
      </c>
      <c r="AQ103" s="95" t="n">
        <v>0.015292329</v>
      </c>
      <c r="AR103" s="95" t="n">
        <v>0.00071779288</v>
      </c>
      <c r="AS103" s="95" t="n">
        <v>0.0009145164</v>
      </c>
      <c r="AT103" s="152" t="n">
        <f aca="false">AW103+AZ103+BA103+BB103+BC103+BK103+BL103+BP103</f>
        <v>9.16806303737914E-007</v>
      </c>
      <c r="AU103" s="152" t="n">
        <f aca="false">AX103+AY103+BD103+BE103+BF103+BG103+BH103+BI103+BJ103+BM103+BQ103+BR103</f>
        <v>2.65455949465272E-009</v>
      </c>
      <c r="AV103" s="153" t="n">
        <f aca="false">BN103+BO103</f>
        <v>0.12808352591</v>
      </c>
      <c r="AW103" s="154" t="n">
        <v>8.4394215E-007</v>
      </c>
      <c r="AX103" s="154" t="n">
        <v>2.5463773E-009</v>
      </c>
      <c r="AY103" s="154" t="n">
        <v>6.957066E-014</v>
      </c>
      <c r="AZ103" s="154" t="n">
        <v>4.4629139E-015</v>
      </c>
      <c r="BA103" s="154" t="n">
        <v>0</v>
      </c>
      <c r="BB103" s="154" t="n">
        <v>1.421843E-010</v>
      </c>
      <c r="BC103" s="154" t="n">
        <v>7.1885409E-008</v>
      </c>
      <c r="BD103" s="154" t="n">
        <v>3.2412806E-011</v>
      </c>
      <c r="BE103" s="154" t="n">
        <v>7.1121786E-011</v>
      </c>
      <c r="BF103" s="154" t="n">
        <v>5.099279E-017</v>
      </c>
      <c r="BG103" s="154" t="n">
        <v>7.5737179E-019</v>
      </c>
      <c r="BH103" s="154" t="n">
        <v>3.8508886E-014</v>
      </c>
      <c r="BI103" s="154" t="n">
        <v>2.678047E-015</v>
      </c>
      <c r="BJ103" s="154" t="n">
        <v>5.9036552E-016</v>
      </c>
      <c r="BK103" s="154" t="n">
        <v>1.0666736E-011</v>
      </c>
      <c r="BL103" s="154" t="n">
        <v>7.9969239E-011</v>
      </c>
      <c r="BM103" s="154" t="n">
        <v>4.2672285E-023</v>
      </c>
      <c r="BN103" s="154" t="n">
        <v>1.670591E-005</v>
      </c>
      <c r="BO103" s="154" t="n">
        <v>0.12806682</v>
      </c>
      <c r="BP103" s="154" t="n">
        <v>7.4592E-010</v>
      </c>
      <c r="BQ103" s="154" t="n">
        <v>4.536E-012</v>
      </c>
      <c r="BR103" s="154" t="n">
        <v>2.02944E-016</v>
      </c>
      <c r="BT103" s="96" t="n">
        <v>4.4656667E-005</v>
      </c>
      <c r="BU103" s="96" t="n">
        <v>4.9038143E-007</v>
      </c>
      <c r="BV103" s="96" t="n">
        <v>2.5356961E-005</v>
      </c>
      <c r="BW103" s="96" t="n">
        <v>5.4575131E-008</v>
      </c>
      <c r="BX103" s="96" t="n">
        <v>1.021725E-006</v>
      </c>
      <c r="BY103" s="96" t="n">
        <v>9.1857882E-011</v>
      </c>
      <c r="BZ103" s="96" t="n">
        <v>1.2532075E-012</v>
      </c>
      <c r="CA103" s="96" t="n">
        <v>1.3834631E-010</v>
      </c>
      <c r="CB103" s="96" t="n">
        <v>1.0749254E-007</v>
      </c>
      <c r="CC103" s="96" t="n">
        <v>6.7673423E-008</v>
      </c>
      <c r="CD103" s="96" t="n">
        <v>0</v>
      </c>
      <c r="CE103" s="96" t="n">
        <v>9.4364315E-020</v>
      </c>
      <c r="CF103" s="96" t="n">
        <v>7.7265133E-016</v>
      </c>
      <c r="CG103" s="96" t="n">
        <v>1.0452586E-006</v>
      </c>
      <c r="CH103" s="96" t="n">
        <v>1.6405268E-005</v>
      </c>
      <c r="CI103" s="96" t="n">
        <v>1.742798E-011</v>
      </c>
      <c r="CJ103" s="96" t="n">
        <v>1.0708225E-007</v>
      </c>
      <c r="CL103" s="155" t="n">
        <v>6.5398263E-016</v>
      </c>
      <c r="CM103" s="155" t="n">
        <v>0.90941454</v>
      </c>
      <c r="CN103" s="156" t="n">
        <v>3.0679695E-005</v>
      </c>
      <c r="CO103" s="155" t="n">
        <v>0.00033553274</v>
      </c>
      <c r="CP103" s="155" t="n">
        <v>1.8391379E-011</v>
      </c>
      <c r="CQ103" s="155" t="n">
        <v>2.1444446E-009</v>
      </c>
      <c r="CR103" s="155" t="n">
        <v>3.7760713E-005</v>
      </c>
      <c r="CS103" s="155" t="n">
        <v>0.0022466458</v>
      </c>
      <c r="CT103" s="155" t="n">
        <v>3.4167081E-011</v>
      </c>
      <c r="CU103" s="155" t="n">
        <v>3.2313806E-008</v>
      </c>
      <c r="CW103" s="103" t="s">
        <v>413</v>
      </c>
      <c r="CX103" s="101" t="s">
        <v>414</v>
      </c>
    </row>
    <row r="104" customFormat="false" ht="13.8" hidden="false" customHeight="false" outlineLevel="0" collapsed="false">
      <c r="A104" s="0" t="s">
        <v>415</v>
      </c>
      <c r="B104" s="26" t="s">
        <v>334</v>
      </c>
      <c r="C104" s="88" t="str">
        <f aca="false">MID(A104,1,12)</f>
        <v>A.030.10.109</v>
      </c>
      <c r="D104" s="2" t="s">
        <v>400</v>
      </c>
      <c r="E104" s="90" t="s">
        <v>255</v>
      </c>
      <c r="F104" s="91" t="str">
        <f aca="false">MID(A104, 21,85)</f>
        <v>KOH - Potassium hydroxide</v>
      </c>
      <c r="G104" s="133" t="n">
        <f aca="false">H104+I104+J104+K104</f>
        <v>0.3429308740067</v>
      </c>
      <c r="H104" s="149" t="n">
        <f aca="false">N104+O104+P104+Q104</f>
        <v>0.015310491025</v>
      </c>
      <c r="I104" s="149" t="n">
        <f aca="false">L104+M104+R104+V104+T104</f>
        <v>0.0424351949917</v>
      </c>
      <c r="J104" s="150" t="n">
        <f aca="false">S104+U104+W104+X104</f>
        <v>0.03069054799</v>
      </c>
      <c r="K104" s="149" t="n">
        <v>0.25449464</v>
      </c>
      <c r="L104" s="130" t="n">
        <v>0.028016028</v>
      </c>
      <c r="M104" s="130" t="n">
        <v>0.013229492</v>
      </c>
      <c r="N104" s="130" t="n">
        <v>0.012312186</v>
      </c>
      <c r="O104" s="157" t="n">
        <v>0.0027926853</v>
      </c>
      <c r="P104" s="157" t="n">
        <v>6.3448445E-005</v>
      </c>
      <c r="Q104" s="157" t="n">
        <v>0.00014217128</v>
      </c>
      <c r="R104" s="157" t="n">
        <v>0.0011875892</v>
      </c>
      <c r="S104" s="130" t="n">
        <v>0.00070357399</v>
      </c>
      <c r="T104" s="157" t="n">
        <v>0</v>
      </c>
      <c r="U104" s="157" t="n">
        <v>0.029986974</v>
      </c>
      <c r="V104" s="157" t="n">
        <v>2.0857917E-006</v>
      </c>
      <c r="W104" s="157" t="n">
        <v>0</v>
      </c>
      <c r="X104" s="130" t="n">
        <v>0</v>
      </c>
      <c r="Z104" s="151" t="n">
        <f aca="false">K104/0.15</f>
        <v>1.69663093333333</v>
      </c>
      <c r="AB104" s="133" t="n">
        <f aca="false">K104</f>
        <v>0.25449464</v>
      </c>
      <c r="AC104" s="133" t="n">
        <f aca="false">L104+M104+N104+O104+P104+Q104+R104</f>
        <v>0.057743600225</v>
      </c>
      <c r="AD104" s="133" t="n">
        <f aca="false">L104+M104+R104+W104</f>
        <v>0.0424331092</v>
      </c>
      <c r="AE104" s="133" t="n">
        <f aca="false">V104+L104+M104+R104+T104</f>
        <v>0.0424351949917</v>
      </c>
      <c r="AF104" s="133" t="n">
        <f aca="false">S104+U104+X104</f>
        <v>0.03069054799</v>
      </c>
      <c r="AH104" s="0" t="n">
        <v>27.916174</v>
      </c>
      <c r="AI104" s="96" t="n">
        <v>20.488719</v>
      </c>
      <c r="AJ104" s="96" t="n">
        <v>4.1463676</v>
      </c>
      <c r="AK104" s="96" t="n">
        <v>0</v>
      </c>
      <c r="AL104" s="96" t="n">
        <v>0.78052864</v>
      </c>
      <c r="AM104" s="96" t="n">
        <v>1.6698883</v>
      </c>
      <c r="AN104" s="96" t="n">
        <v>0.83067079</v>
      </c>
      <c r="AP104" s="95" t="n">
        <v>0.037988623</v>
      </c>
      <c r="AQ104" s="95" t="n">
        <v>0.035488767</v>
      </c>
      <c r="AR104" s="95" t="n">
        <v>0.0014652145</v>
      </c>
      <c r="AS104" s="95" t="n">
        <v>0.0010346409</v>
      </c>
      <c r="AT104" s="152" t="n">
        <f aca="false">AW104+AZ104+BA104+BB104+BC104+BK104+BL104+BP104</f>
        <v>2.127623932411E-006</v>
      </c>
      <c r="AU104" s="152" t="n">
        <f aca="false">AX104+AY104+BD104+BE104+BF104+BG104+BH104+BI104+BJ104+BM104+BQ104+BR104</f>
        <v>5.4186926644341E-009</v>
      </c>
      <c r="AV104" s="153" t="n">
        <f aca="false">BN104+BO104</f>
        <v>0.144907692254</v>
      </c>
      <c r="AW104" s="154" t="n">
        <v>1.5744735E-006</v>
      </c>
      <c r="AX104" s="154" t="n">
        <v>4.7505666E-009</v>
      </c>
      <c r="AY104" s="154" t="n">
        <v>1.2979227E-013</v>
      </c>
      <c r="AZ104" s="154" t="n">
        <v>0</v>
      </c>
      <c r="BA104" s="154" t="n">
        <v>0</v>
      </c>
      <c r="BB104" s="154" t="n">
        <v>3.2993439E-010</v>
      </c>
      <c r="BC104" s="154" t="n">
        <v>5.5260325E-007</v>
      </c>
      <c r="BD104" s="154" t="n">
        <v>7.5241136E-011</v>
      </c>
      <c r="BE104" s="154" t="n">
        <v>5.9266556E-010</v>
      </c>
      <c r="BF104" s="154" t="n">
        <v>0</v>
      </c>
      <c r="BG104" s="154" t="n">
        <v>0</v>
      </c>
      <c r="BH104" s="154" t="n">
        <v>8.1006668E-014</v>
      </c>
      <c r="BI104" s="154" t="n">
        <v>7.1365805E-015</v>
      </c>
      <c r="BJ104" s="154" t="n">
        <v>1.4329156E-015</v>
      </c>
      <c r="BK104" s="154" t="n">
        <v>1.1421121E-011</v>
      </c>
      <c r="BL104" s="154" t="n">
        <v>2.058269E-010</v>
      </c>
      <c r="BM104" s="154" t="n">
        <v>0</v>
      </c>
      <c r="BN104" s="154" t="n">
        <v>7.3472254E-005</v>
      </c>
      <c r="BO104" s="154" t="n">
        <v>0.14483422</v>
      </c>
      <c r="BP104" s="154" t="n">
        <v>0</v>
      </c>
      <c r="BQ104" s="154" t="n">
        <v>0</v>
      </c>
      <c r="BR104" s="154" t="n">
        <v>0</v>
      </c>
      <c r="BT104" s="96" t="n">
        <v>9.0213631E-005</v>
      </c>
      <c r="BU104" s="96" t="n">
        <v>4.0860154E-006</v>
      </c>
      <c r="BV104" s="96" t="n">
        <v>4.7306572E-005</v>
      </c>
      <c r="BW104" s="96" t="n">
        <v>1.4500245E-007</v>
      </c>
      <c r="BX104" s="96" t="n">
        <v>5.8654686E-006</v>
      </c>
      <c r="BY104" s="96" t="n">
        <v>0</v>
      </c>
      <c r="BZ104" s="96" t="n">
        <v>0</v>
      </c>
      <c r="CA104" s="96" t="n">
        <v>0</v>
      </c>
      <c r="CB104" s="96" t="n">
        <v>9.3323286E-008</v>
      </c>
      <c r="CC104" s="96" t="n">
        <v>1.5276058E-007</v>
      </c>
      <c r="CD104" s="96" t="n">
        <v>0</v>
      </c>
      <c r="CE104" s="96" t="n">
        <v>0</v>
      </c>
      <c r="CF104" s="96" t="n">
        <v>0</v>
      </c>
      <c r="CG104" s="96" t="n">
        <v>2.6187774E-006</v>
      </c>
      <c r="CH104" s="96" t="n">
        <v>2.994571E-005</v>
      </c>
      <c r="CI104" s="96" t="n">
        <v>7.8008115E-013</v>
      </c>
      <c r="CJ104" s="96" t="n">
        <v>0</v>
      </c>
      <c r="CL104" s="155" t="n">
        <v>0</v>
      </c>
      <c r="CM104" s="155" t="n">
        <v>1.6966309</v>
      </c>
      <c r="CN104" s="156" t="n">
        <v>0</v>
      </c>
      <c r="CO104" s="155" t="n">
        <v>0.0027955923</v>
      </c>
      <c r="CP104" s="155" t="n">
        <v>3.7979651E-011</v>
      </c>
      <c r="CQ104" s="155" t="n">
        <v>4.5676728E-009</v>
      </c>
      <c r="CR104" s="155" t="n">
        <v>0.00024048474</v>
      </c>
      <c r="CS104" s="155" t="n">
        <v>0.005980486</v>
      </c>
      <c r="CT104" s="155" t="n">
        <v>0</v>
      </c>
      <c r="CU104" s="155" t="n">
        <v>0</v>
      </c>
      <c r="CW104" s="103" t="s">
        <v>416</v>
      </c>
      <c r="CX104" s="101" t="s">
        <v>417</v>
      </c>
    </row>
    <row r="105" customFormat="false" ht="13.8" hidden="false" customHeight="false" outlineLevel="0" collapsed="false">
      <c r="A105" s="0" t="s">
        <v>418</v>
      </c>
      <c r="B105" s="26" t="s">
        <v>334</v>
      </c>
      <c r="C105" s="88" t="str">
        <f aca="false">MID(A105,1,12)</f>
        <v>A.030.10.110</v>
      </c>
      <c r="D105" s="2" t="s">
        <v>400</v>
      </c>
      <c r="E105" s="90" t="s">
        <v>255</v>
      </c>
      <c r="F105" s="91" t="str">
        <f aca="false">MID(A105, 21,85)</f>
        <v>Hydrated lime (Ca(OH)2), without transport</v>
      </c>
      <c r="G105" s="133" t="n">
        <f aca="false">H105+I105+J105+K105</f>
        <v>0.178159395545468</v>
      </c>
      <c r="H105" s="149" t="n">
        <f aca="false">N105+O105+P105+Q105</f>
        <v>0.006398698919</v>
      </c>
      <c r="I105" s="149" t="n">
        <f aca="false">L105+M105+R105+V105+T105</f>
        <v>0.02401249273646</v>
      </c>
      <c r="J105" s="150" t="n">
        <f aca="false">S105+U105+W105+X105</f>
        <v>0.00116102389000804</v>
      </c>
      <c r="K105" s="149" t="n">
        <v>0.14658718</v>
      </c>
      <c r="L105" s="130" t="n">
        <v>0.017940451</v>
      </c>
      <c r="M105" s="130" t="n">
        <v>0.0051640443</v>
      </c>
      <c r="N105" s="130" t="n">
        <v>0.0047022219</v>
      </c>
      <c r="O105" s="157" t="n">
        <v>0.0015556389</v>
      </c>
      <c r="P105" s="157" t="n">
        <v>2.9879889E-005</v>
      </c>
      <c r="Q105" s="157" t="n">
        <v>0.00011095823</v>
      </c>
      <c r="R105" s="157" t="n">
        <v>0.00090532613</v>
      </c>
      <c r="S105" s="157" t="n">
        <v>3.8959118E-005</v>
      </c>
      <c r="T105" s="157" t="n">
        <v>4.7183786E-007</v>
      </c>
      <c r="U105" s="157" t="n">
        <v>0.0010648139</v>
      </c>
      <c r="V105" s="157" t="n">
        <v>2.1994686E-006</v>
      </c>
      <c r="W105" s="157" t="n">
        <v>5.7250872E-005</v>
      </c>
      <c r="X105" s="130" t="n">
        <v>8.0442612E-015</v>
      </c>
      <c r="Z105" s="151" t="n">
        <f aca="false">K105/0.15</f>
        <v>0.977247866666667</v>
      </c>
      <c r="AB105" s="133" t="n">
        <f aca="false">K105</f>
        <v>0.14658718</v>
      </c>
      <c r="AC105" s="133" t="n">
        <f aca="false">L105+M105+N105+O105+P105+Q105+R105</f>
        <v>0.030408520349</v>
      </c>
      <c r="AD105" s="133" t="n">
        <f aca="false">L105+M105+R105+W105</f>
        <v>0.024067072302</v>
      </c>
      <c r="AE105" s="133" t="n">
        <f aca="false">V105+L105+M105+R105+T105</f>
        <v>0.02401249273646</v>
      </c>
      <c r="AF105" s="133" t="n">
        <f aca="false">S105+U105+X105</f>
        <v>0.00110377301800804</v>
      </c>
      <c r="AH105" s="0" t="n">
        <v>4.9295256</v>
      </c>
      <c r="AI105" s="96" t="n">
        <v>4.7357346</v>
      </c>
      <c r="AJ105" s="96" t="n">
        <v>0.10959383</v>
      </c>
      <c r="AK105" s="96" t="n">
        <v>0</v>
      </c>
      <c r="AL105" s="96" t="n">
        <v>0.018022329</v>
      </c>
      <c r="AM105" s="96" t="n">
        <v>0.043108575</v>
      </c>
      <c r="AN105" s="96" t="n">
        <v>0.02306621</v>
      </c>
      <c r="AP105" s="95" t="n">
        <v>0.022151832</v>
      </c>
      <c r="AQ105" s="95" t="n">
        <v>0.020973236</v>
      </c>
      <c r="AR105" s="95" t="n">
        <v>0.00085032753</v>
      </c>
      <c r="AS105" s="95" t="n">
        <v>0.0003282679</v>
      </c>
      <c r="AT105" s="152" t="n">
        <f aca="false">AW105+AZ105+BA105+BB105+BC105+BK105+BL105+BP105</f>
        <v>1.25738826501688E-006</v>
      </c>
      <c r="AU105" s="152" t="n">
        <f aca="false">AX105+AY105+BD105+BE105+BF105+BG105+BH105+BI105+BJ105+BM105+BQ105+BR105</f>
        <v>3.14470244211108E-009</v>
      </c>
      <c r="AV105" s="153" t="n">
        <f aca="false">BN105+BO105</f>
        <v>0.0459758956851</v>
      </c>
      <c r="AW105" s="154" t="n">
        <v>9.0688603E-007</v>
      </c>
      <c r="AX105" s="154" t="n">
        <v>2.7362941E-009</v>
      </c>
      <c r="AY105" s="154" t="n">
        <v>7.4759463E-014</v>
      </c>
      <c r="AZ105" s="154" t="n">
        <v>1.1365749E-015</v>
      </c>
      <c r="BA105" s="154" t="n">
        <v>0</v>
      </c>
      <c r="BB105" s="154" t="n">
        <v>1.2603665E-010</v>
      </c>
      <c r="BC105" s="154" t="n">
        <v>3.5021219E-007</v>
      </c>
      <c r="BD105" s="154" t="n">
        <v>2.8739411E-011</v>
      </c>
      <c r="BE105" s="154" t="n">
        <v>3.7952442E-010</v>
      </c>
      <c r="BF105" s="154" t="n">
        <v>1.2986387E-017</v>
      </c>
      <c r="BG105" s="154" t="n">
        <v>1.9288066E-019</v>
      </c>
      <c r="BH105" s="154" t="n">
        <v>6.3217438E-014</v>
      </c>
      <c r="BI105" s="154" t="n">
        <v>5.4400784E-015</v>
      </c>
      <c r="BJ105" s="154" t="n">
        <v>1.0809524E-015</v>
      </c>
      <c r="BK105" s="154" t="n">
        <v>6.5648503E-012</v>
      </c>
      <c r="BL105" s="154" t="n">
        <v>1.5744238E-010</v>
      </c>
      <c r="BM105" s="154" t="n">
        <v>1.0867395E-023</v>
      </c>
      <c r="BN105" s="154" t="n">
        <v>3.6016851E-006</v>
      </c>
      <c r="BO105" s="154" t="n">
        <v>0.045972294</v>
      </c>
      <c r="BP105" s="154" t="n">
        <v>0</v>
      </c>
      <c r="BQ105" s="154" t="n">
        <v>0</v>
      </c>
      <c r="BR105" s="154" t="n">
        <v>0</v>
      </c>
      <c r="BT105" s="96" t="n">
        <v>4.0652272E-005</v>
      </c>
      <c r="BU105" s="96" t="n">
        <v>2.6165678E-006</v>
      </c>
      <c r="BV105" s="96" t="n">
        <v>2.7248264E-005</v>
      </c>
      <c r="BW105" s="96" t="n">
        <v>1.0830851E-007</v>
      </c>
      <c r="BX105" s="96" t="n">
        <v>3.5473324E-006</v>
      </c>
      <c r="BY105" s="96" t="n">
        <v>2.3393542E-011</v>
      </c>
      <c r="BZ105" s="96" t="n">
        <v>3.1915567E-013</v>
      </c>
      <c r="CA105" s="96" t="n">
        <v>3.52328E-011</v>
      </c>
      <c r="CB105" s="96" t="n">
        <v>4.6456955E-008</v>
      </c>
      <c r="CC105" s="96" t="n">
        <v>1.1135613E-007</v>
      </c>
      <c r="CD105" s="96" t="n">
        <v>0</v>
      </c>
      <c r="CE105" s="96" t="n">
        <v>2.4031858E-020</v>
      </c>
      <c r="CF105" s="96" t="n">
        <v>1.9677192E-016</v>
      </c>
      <c r="CG105" s="96" t="n">
        <v>1.0687028E-006</v>
      </c>
      <c r="CH105" s="96" t="n">
        <v>5.9052205E-006</v>
      </c>
      <c r="CI105" s="96" t="n">
        <v>4.4461021E-012</v>
      </c>
      <c r="CJ105" s="96" t="n">
        <v>0</v>
      </c>
      <c r="CL105" s="155" t="n">
        <v>1.6655044E-016</v>
      </c>
      <c r="CM105" s="155" t="n">
        <v>0.97724788</v>
      </c>
      <c r="CN105" s="156" t="n">
        <v>9.6939594E-007</v>
      </c>
      <c r="CO105" s="155" t="n">
        <v>0.0017902229</v>
      </c>
      <c r="CP105" s="155" t="n">
        <v>2.9441349E-011</v>
      </c>
      <c r="CQ105" s="155" t="n">
        <v>3.5601481E-009</v>
      </c>
      <c r="CR105" s="155" t="n">
        <v>0.00014818313</v>
      </c>
      <c r="CS105" s="155" t="n">
        <v>0.0045601078</v>
      </c>
      <c r="CT105" s="155" t="n">
        <v>8.701366E-012</v>
      </c>
      <c r="CU105" s="155" t="n">
        <v>8.2293905E-009</v>
      </c>
      <c r="CW105" s="103" t="s">
        <v>419</v>
      </c>
      <c r="CX105" s="101" t="s">
        <v>420</v>
      </c>
    </row>
    <row r="106" customFormat="false" ht="13.8" hidden="false" customHeight="false" outlineLevel="0" collapsed="false">
      <c r="A106" s="0" t="s">
        <v>421</v>
      </c>
      <c r="B106" s="26" t="s">
        <v>334</v>
      </c>
      <c r="C106" s="88" t="str">
        <f aca="false">MID(A106,1,12)</f>
        <v>A.030.10.111</v>
      </c>
      <c r="D106" s="2" t="s">
        <v>400</v>
      </c>
      <c r="E106" s="90" t="s">
        <v>255</v>
      </c>
      <c r="F106" s="91" t="str">
        <f aca="false">MID(A106, 21,85)</f>
        <v>Manganese dioxide</v>
      </c>
      <c r="G106" s="133" t="n">
        <f aca="false">H106+I106+J106+K106</f>
        <v>1.729189866134</v>
      </c>
      <c r="H106" s="149" t="n">
        <f aca="false">N106+O106+P106+Q106</f>
        <v>0.4330520396</v>
      </c>
      <c r="I106" s="149" t="n">
        <f aca="false">L106+M106+R106+V106+T106</f>
        <v>0.623809683534</v>
      </c>
      <c r="J106" s="150" t="n">
        <f aca="false">S106+U106+W106+X106</f>
        <v>0.333275453</v>
      </c>
      <c r="K106" s="149" t="n">
        <v>0.33905269</v>
      </c>
      <c r="L106" s="130" t="n">
        <v>0.1762688</v>
      </c>
      <c r="M106" s="130" t="n">
        <v>0.12508511</v>
      </c>
      <c r="N106" s="130" t="n">
        <v>0.070212011</v>
      </c>
      <c r="O106" s="130" t="n">
        <v>-0.0023025475</v>
      </c>
      <c r="P106" s="130" t="n">
        <v>0.3563141</v>
      </c>
      <c r="Q106" s="130" t="n">
        <v>0.0088284761</v>
      </c>
      <c r="R106" s="130" t="n">
        <v>0.32245819</v>
      </c>
      <c r="S106" s="130" t="n">
        <v>0.29771458</v>
      </c>
      <c r="T106" s="130" t="n">
        <v>0</v>
      </c>
      <c r="U106" s="157" t="n">
        <v>0.035560873</v>
      </c>
      <c r="V106" s="157" t="n">
        <v>-2.416466E-006</v>
      </c>
      <c r="W106" s="130" t="n">
        <v>0</v>
      </c>
      <c r="X106" s="130" t="n">
        <v>0</v>
      </c>
      <c r="Z106" s="151" t="n">
        <f aca="false">K106/0.15</f>
        <v>2.26035126666667</v>
      </c>
      <c r="AB106" s="133" t="n">
        <f aca="false">K106</f>
        <v>0.33905269</v>
      </c>
      <c r="AC106" s="133" t="n">
        <f aca="false">L106+M106+N106+O106+P106+Q106+R106</f>
        <v>1.0568641396</v>
      </c>
      <c r="AD106" s="133" t="n">
        <f aca="false">L106+M106+R106+W106</f>
        <v>0.6238121</v>
      </c>
      <c r="AE106" s="133" t="n">
        <f aca="false">V106+L106+M106+R106+T106</f>
        <v>0.623809683534</v>
      </c>
      <c r="AF106" s="133" t="n">
        <f aca="false">S106+U106+X106</f>
        <v>0.333275453</v>
      </c>
      <c r="AH106" s="0" t="n">
        <v>-7.0871296</v>
      </c>
      <c r="AI106" s="96" t="n">
        <v>-11.467064</v>
      </c>
      <c r="AJ106" s="96" t="n">
        <v>4.4174997</v>
      </c>
      <c r="AK106" s="96" t="n">
        <v>0</v>
      </c>
      <c r="AL106" s="96" t="n">
        <v>0</v>
      </c>
      <c r="AM106" s="96" t="n">
        <v>-0.020053626</v>
      </c>
      <c r="AN106" s="96" t="n">
        <v>-0.017511236</v>
      </c>
      <c r="AP106" s="95" t="n">
        <v>3.114662</v>
      </c>
      <c r="AQ106" s="95" t="n">
        <v>3.1115274</v>
      </c>
      <c r="AR106" s="95" t="n">
        <v>0.0038757098</v>
      </c>
      <c r="AS106" s="95" t="n">
        <v>-0.00074111428</v>
      </c>
      <c r="AT106" s="152" t="n">
        <f aca="false">AW106+AZ106+BA106+BB106+BC106+BK106+BL106+BP106</f>
        <v>0.00018654241227</v>
      </c>
      <c r="AU106" s="152" t="n">
        <f aca="false">AX106+AY106+BD106+BE106+BF106+BG106+BH106+BI106+BJ106+BM106+BQ106+BR106</f>
        <v>1.433324614324E-008</v>
      </c>
      <c r="AV106" s="153" t="n">
        <f aca="false">BN106+BO106</f>
        <v>-0.103797513</v>
      </c>
      <c r="AW106" s="154" t="n">
        <v>2.097606E-006</v>
      </c>
      <c r="AX106" s="154" t="n">
        <v>6.3289835E-009</v>
      </c>
      <c r="AY106" s="154" t="n">
        <v>1.7291687E-013</v>
      </c>
      <c r="AZ106" s="154" t="n">
        <v>0</v>
      </c>
      <c r="BA106" s="154" t="n">
        <v>0</v>
      </c>
      <c r="BB106" s="154" t="n">
        <v>1.14108E-008</v>
      </c>
      <c r="BC106" s="154" t="n">
        <v>4.0489022E-006</v>
      </c>
      <c r="BD106" s="154" t="n">
        <v>1.5993239E-009</v>
      </c>
      <c r="BE106" s="154" t="n">
        <v>4.7033712E-009</v>
      </c>
      <c r="BF106" s="154" t="n">
        <v>1.0444954E-009</v>
      </c>
      <c r="BG106" s="154" t="n">
        <v>1.3021437E-013</v>
      </c>
      <c r="BH106" s="154" t="n">
        <v>4.5102712E-011</v>
      </c>
      <c r="BI106" s="154" t="n">
        <v>4.9975642E-010</v>
      </c>
      <c r="BJ106" s="154" t="n">
        <v>1.1190988E-010</v>
      </c>
      <c r="BK106" s="154" t="n">
        <v>0.00017972367</v>
      </c>
      <c r="BL106" s="154" t="n">
        <v>6.6082327E-007</v>
      </c>
      <c r="BM106" s="154" t="n">
        <v>0</v>
      </c>
      <c r="BN106" s="154" t="n">
        <v>0.010873127</v>
      </c>
      <c r="BO106" s="154" t="n">
        <v>-0.11467064</v>
      </c>
      <c r="BP106" s="154" t="n">
        <v>0</v>
      </c>
      <c r="BQ106" s="154" t="n">
        <v>0</v>
      </c>
      <c r="BR106" s="154" t="n">
        <v>0</v>
      </c>
      <c r="BT106" s="96" t="n">
        <v>0.00069764027</v>
      </c>
      <c r="BU106" s="96" t="n">
        <v>3.625286E-005</v>
      </c>
      <c r="BV106" s="96" t="n">
        <v>6.302459E-005</v>
      </c>
      <c r="BW106" s="96" t="n">
        <v>3.7768169E-005</v>
      </c>
      <c r="BX106" s="96" t="n">
        <v>2.2190989E-005</v>
      </c>
      <c r="BY106" s="96" t="n">
        <v>7.9083023E-006</v>
      </c>
      <c r="BZ106" s="96" t="n">
        <v>2.6509351E-005</v>
      </c>
      <c r="CA106" s="96" t="n">
        <v>1.1419959E-005</v>
      </c>
      <c r="CB106" s="96" t="n">
        <v>0.00047824792</v>
      </c>
      <c r="CC106" s="96" t="n">
        <v>5.825585E-006</v>
      </c>
      <c r="CD106" s="96" t="n">
        <v>0</v>
      </c>
      <c r="CE106" s="96" t="n">
        <v>0</v>
      </c>
      <c r="CF106" s="96" t="n">
        <v>0</v>
      </c>
      <c r="CG106" s="96" t="n">
        <v>1.5090197E-005</v>
      </c>
      <c r="CH106" s="96" t="n">
        <v>-8.3239525E-006</v>
      </c>
      <c r="CI106" s="96" t="n">
        <v>1.726303E-006</v>
      </c>
      <c r="CJ106" s="96" t="n">
        <v>0</v>
      </c>
      <c r="CL106" s="155" t="n">
        <v>0</v>
      </c>
      <c r="CM106" s="155" t="n">
        <v>2.2603512</v>
      </c>
      <c r="CN106" s="156" t="n">
        <v>0.31687302</v>
      </c>
      <c r="CO106" s="155" t="n">
        <v>0.026529336</v>
      </c>
      <c r="CP106" s="155" t="n">
        <v>7.7132428E-005</v>
      </c>
      <c r="CQ106" s="155" t="n">
        <v>8.4818511E-007</v>
      </c>
      <c r="CR106" s="155" t="n">
        <v>0.0011097078</v>
      </c>
      <c r="CS106" s="155" t="n">
        <v>786.57504</v>
      </c>
      <c r="CT106" s="155" t="n">
        <v>0.00069386295</v>
      </c>
      <c r="CU106" s="155" t="n">
        <v>0.0026905614</v>
      </c>
      <c r="CW106" s="103" t="s">
        <v>422</v>
      </c>
      <c r="CX106" s="101" t="s">
        <v>423</v>
      </c>
    </row>
    <row r="107" customFormat="false" ht="13.8" hidden="false" customHeight="false" outlineLevel="0" collapsed="false">
      <c r="A107" s="0" t="s">
        <v>424</v>
      </c>
      <c r="B107" s="26" t="s">
        <v>334</v>
      </c>
      <c r="C107" s="88" t="str">
        <f aca="false">MID(A107,1,12)</f>
        <v>A.030.10.112</v>
      </c>
      <c r="D107" s="2" t="s">
        <v>400</v>
      </c>
      <c r="E107" s="90" t="s">
        <v>255</v>
      </c>
      <c r="F107" s="91" t="str">
        <f aca="false">MID(A107, 21,85)</f>
        <v>Nickel in FerroNickel (27%)</v>
      </c>
      <c r="G107" s="133" t="n">
        <f aca="false">H107+I107+J107+K107</f>
        <v>22.1894346290355</v>
      </c>
      <c r="H107" s="149" t="n">
        <f aca="false">N107+O107+P107+Q107</f>
        <v>0.1037207410475</v>
      </c>
      <c r="I107" s="149" t="n">
        <f aca="false">L107+M107+R107+V107+T107</f>
        <v>1.79311764658799</v>
      </c>
      <c r="J107" s="150" t="n">
        <f aca="false">S107+U107+W107+X107</f>
        <v>13.5282700414</v>
      </c>
      <c r="K107" s="149" t="n">
        <v>6.7643262</v>
      </c>
      <c r="L107" s="130" t="n">
        <v>1.7068241</v>
      </c>
      <c r="M107" s="130" t="n">
        <v>0.086293166</v>
      </c>
      <c r="N107" s="157" t="n">
        <v>0.10368415</v>
      </c>
      <c r="O107" s="157" t="n">
        <v>2.6781117E-005</v>
      </c>
      <c r="P107" s="157" t="n">
        <v>1.2197408E-006</v>
      </c>
      <c r="Q107" s="157" t="n">
        <v>8.5901897E-006</v>
      </c>
      <c r="R107" s="157" t="n">
        <v>2.0995287E-007</v>
      </c>
      <c r="S107" s="130" t="n">
        <v>13.520005</v>
      </c>
      <c r="T107" s="130" t="n">
        <v>0</v>
      </c>
      <c r="U107" s="157" t="n">
        <v>0.0082650414</v>
      </c>
      <c r="V107" s="157" t="n">
        <v>1.7063512E-007</v>
      </c>
      <c r="W107" s="157" t="n">
        <v>0</v>
      </c>
      <c r="X107" s="130" t="n">
        <v>0</v>
      </c>
      <c r="Z107" s="151" t="n">
        <f aca="false">K107/0.15</f>
        <v>45.095508</v>
      </c>
      <c r="AB107" s="133" t="n">
        <f aca="false">K107</f>
        <v>6.7643262</v>
      </c>
      <c r="AC107" s="133" t="n">
        <f aca="false">L107+M107+N107+O107+P107+Q107+R107</f>
        <v>1.89683821700037</v>
      </c>
      <c r="AD107" s="133" t="n">
        <f aca="false">L107+M107+R107+W107</f>
        <v>1.79311747595287</v>
      </c>
      <c r="AE107" s="133" t="n">
        <f aca="false">V107+L107+M107+R107+T107</f>
        <v>1.79311764658799</v>
      </c>
      <c r="AF107" s="133" t="n">
        <f aca="false">S107+U107+X107</f>
        <v>13.5282700414</v>
      </c>
      <c r="AH107" s="0" t="n">
        <v>1.254449</v>
      </c>
      <c r="AI107" s="96" t="n">
        <v>1.2483261</v>
      </c>
      <c r="AJ107" s="96" t="n">
        <v>0.0042486868</v>
      </c>
      <c r="AK107" s="96" t="n">
        <v>0</v>
      </c>
      <c r="AL107" s="96" t="n">
        <v>0</v>
      </c>
      <c r="AM107" s="96" t="n">
        <v>0.00082813949</v>
      </c>
      <c r="AN107" s="96" t="n">
        <v>0.0010460275</v>
      </c>
      <c r="AP107" s="95" t="n">
        <v>1.264105</v>
      </c>
      <c r="AQ107" s="95" t="n">
        <v>1.2151366</v>
      </c>
      <c r="AR107" s="95" t="n">
        <v>0.044111342</v>
      </c>
      <c r="AS107" s="95" t="n">
        <v>0.0048570878</v>
      </c>
      <c r="AT107" s="152" t="n">
        <f aca="false">AW107+AZ107+BA107+BB107+BC107+BK107+BL107+BP107</f>
        <v>7.28499154236203E-005</v>
      </c>
      <c r="AU107" s="152" t="n">
        <f aca="false">AX107+AY107+BD107+BE107+BF107+BG107+BH107+BI107+BJ107+BM107+BQ107+BR107</f>
        <v>1.63133660105512E-007</v>
      </c>
      <c r="AV107" s="153" t="n">
        <f aca="false">BN107+BO107</f>
        <v>0.680264401</v>
      </c>
      <c r="AW107" s="154" t="n">
        <v>4.1848632E-005</v>
      </c>
      <c r="AX107" s="154" t="n">
        <v>1.2626742E-007</v>
      </c>
      <c r="AY107" s="154" t="n">
        <v>3.4498064E-012</v>
      </c>
      <c r="AZ107" s="154" t="n">
        <v>0</v>
      </c>
      <c r="BA107" s="154" t="n">
        <v>0</v>
      </c>
      <c r="BB107" s="154" t="n">
        <v>3.3068641E-009</v>
      </c>
      <c r="BC107" s="154" t="n">
        <v>3.0997974E-005</v>
      </c>
      <c r="BD107" s="154" t="n">
        <v>7.5556536E-010</v>
      </c>
      <c r="BE107" s="154" t="n">
        <v>3.6107041E-008</v>
      </c>
      <c r="BF107" s="154" t="n">
        <v>0</v>
      </c>
      <c r="BG107" s="154" t="n">
        <v>0</v>
      </c>
      <c r="BH107" s="154" t="n">
        <v>4.0859449E-015</v>
      </c>
      <c r="BI107" s="154" t="n">
        <v>1.5225036E-013</v>
      </c>
      <c r="BJ107" s="154" t="n">
        <v>2.7602807E-014</v>
      </c>
      <c r="BK107" s="154" t="n">
        <v>2.0289036E-013</v>
      </c>
      <c r="BL107" s="154" t="n">
        <v>2.3566299E-012</v>
      </c>
      <c r="BM107" s="154" t="n">
        <v>0</v>
      </c>
      <c r="BN107" s="154" t="n">
        <v>0.6680005</v>
      </c>
      <c r="BO107" s="154" t="n">
        <v>0.012263901</v>
      </c>
      <c r="BP107" s="154" t="n">
        <v>0</v>
      </c>
      <c r="BQ107" s="154" t="n">
        <v>0</v>
      </c>
      <c r="BR107" s="154" t="n">
        <v>0</v>
      </c>
      <c r="BT107" s="96" t="n">
        <v>0.0018263791</v>
      </c>
      <c r="BU107" s="96" t="n">
        <v>0.00024893285</v>
      </c>
      <c r="BV107" s="96" t="n">
        <v>0.0012573824</v>
      </c>
      <c r="BW107" s="96" t="n">
        <v>1.4799712E-010</v>
      </c>
      <c r="BX107" s="96" t="n">
        <v>0.00020507852</v>
      </c>
      <c r="BY107" s="96" t="n">
        <v>0</v>
      </c>
      <c r="BZ107" s="96" t="n">
        <v>0</v>
      </c>
      <c r="CA107" s="96" t="n">
        <v>0</v>
      </c>
      <c r="CB107" s="96" t="n">
        <v>1.9831753E-009</v>
      </c>
      <c r="CC107" s="96" t="n">
        <v>6.0561881E-009</v>
      </c>
      <c r="CD107" s="96" t="n">
        <v>0</v>
      </c>
      <c r="CE107" s="96" t="n">
        <v>0</v>
      </c>
      <c r="CF107" s="96" t="n">
        <v>0</v>
      </c>
      <c r="CG107" s="96" t="n">
        <v>3.5978806E-005</v>
      </c>
      <c r="CH107" s="96" t="n">
        <v>1.5078358E-006</v>
      </c>
      <c r="CI107" s="96" t="n">
        <v>7.7490527E-005</v>
      </c>
      <c r="CJ107" s="96" t="n">
        <v>0</v>
      </c>
      <c r="CL107" s="155" t="n">
        <v>0</v>
      </c>
      <c r="CM107" s="155" t="n">
        <v>45.095508</v>
      </c>
      <c r="CN107" s="156" t="n">
        <v>0.0899503</v>
      </c>
      <c r="CO107" s="155" t="n">
        <v>0.17031623</v>
      </c>
      <c r="CP107" s="155" t="n">
        <v>1.8485961E-012</v>
      </c>
      <c r="CQ107" s="155" t="n">
        <v>2.1846776E-010</v>
      </c>
      <c r="CR107" s="155" t="n">
        <v>0.01040888</v>
      </c>
      <c r="CS107" s="155" t="n">
        <v>0.075040753</v>
      </c>
      <c r="CT107" s="155" t="n">
        <v>0</v>
      </c>
      <c r="CU107" s="155" t="n">
        <v>0</v>
      </c>
      <c r="CW107" s="103" t="s">
        <v>425</v>
      </c>
      <c r="CX107" s="105" t="s">
        <v>426</v>
      </c>
    </row>
    <row r="108" customFormat="false" ht="13.8" hidden="false" customHeight="false" outlineLevel="0" collapsed="false">
      <c r="A108" s="0" t="s">
        <v>427</v>
      </c>
      <c r="B108" s="26" t="s">
        <v>334</v>
      </c>
      <c r="C108" s="88" t="str">
        <f aca="false">MID(A108,1,12)</f>
        <v>A.030.10.113</v>
      </c>
      <c r="D108" s="2" t="s">
        <v>400</v>
      </c>
      <c r="E108" s="90" t="s">
        <v>255</v>
      </c>
      <c r="F108" s="91" t="str">
        <f aca="false">MID(A108, 21,85)</f>
        <v>Nickel in Nickel Sufate (22%) for car batteries</v>
      </c>
      <c r="G108" s="133" t="n">
        <f aca="false">H108+I108+J108+K108</f>
        <v>40.5463430316426</v>
      </c>
      <c r="H108" s="149" t="n">
        <f aca="false">N108+O108+P108+Q108</f>
        <v>0.9311560857128</v>
      </c>
      <c r="I108" s="149" t="n">
        <f aca="false">L108+M108+R108+V108+T108</f>
        <v>22.3975907045298</v>
      </c>
      <c r="J108" s="150" t="n">
        <f aca="false">S108+U108+W108+X108</f>
        <v>13.5282700414</v>
      </c>
      <c r="K108" s="149" t="n">
        <v>3.6893262</v>
      </c>
      <c r="L108" s="130" t="n">
        <v>22.351114</v>
      </c>
      <c r="M108" s="130" t="n">
        <v>0.046476105</v>
      </c>
      <c r="N108" s="157" t="n">
        <v>0.93110815</v>
      </c>
      <c r="O108" s="157" t="n">
        <v>2.6781117E-005</v>
      </c>
      <c r="P108" s="157" t="n">
        <v>1.2197408E-006</v>
      </c>
      <c r="Q108" s="157" t="n">
        <v>1.9934855E-005</v>
      </c>
      <c r="R108" s="157" t="n">
        <v>4.2889464E-007</v>
      </c>
      <c r="S108" s="130" t="n">
        <v>13.520005</v>
      </c>
      <c r="T108" s="130" t="n">
        <v>0</v>
      </c>
      <c r="U108" s="157" t="n">
        <v>0.0082650414</v>
      </c>
      <c r="V108" s="157" t="n">
        <v>1.7063512E-007</v>
      </c>
      <c r="W108" s="130" t="n">
        <v>0</v>
      </c>
      <c r="X108" s="130" t="n">
        <v>0</v>
      </c>
      <c r="Z108" s="151" t="n">
        <f aca="false">K108/0.15</f>
        <v>24.595508</v>
      </c>
      <c r="AB108" s="133" t="n">
        <f aca="false">K108</f>
        <v>3.6893262</v>
      </c>
      <c r="AC108" s="133" t="n">
        <f aca="false">L108+M108+N108+O108+P108+Q108+R108</f>
        <v>23.3287466196074</v>
      </c>
      <c r="AD108" s="133" t="n">
        <f aca="false">L108+M108+R108+W108</f>
        <v>22.3975905338946</v>
      </c>
      <c r="AE108" s="133" t="n">
        <f aca="false">V108+L108+M108+R108+T108</f>
        <v>22.3975907045298</v>
      </c>
      <c r="AF108" s="133" t="n">
        <f aca="false">S108+U108+X108</f>
        <v>13.5282700414</v>
      </c>
      <c r="AH108" s="0" t="n">
        <v>1.254449</v>
      </c>
      <c r="AI108" s="96" t="n">
        <v>1.2483261</v>
      </c>
      <c r="AJ108" s="96" t="n">
        <v>0.0042486868</v>
      </c>
      <c r="AK108" s="96" t="n">
        <v>0</v>
      </c>
      <c r="AL108" s="96" t="n">
        <v>0</v>
      </c>
      <c r="AM108" s="96" t="n">
        <v>0.00082813949</v>
      </c>
      <c r="AN108" s="96" t="n">
        <v>0.0010460275</v>
      </c>
      <c r="AP108" s="95" t="n">
        <v>7.3050894</v>
      </c>
      <c r="AQ108" s="95" t="n">
        <v>7.1519222</v>
      </c>
      <c r="AR108" s="95" t="n">
        <v>0.1483101</v>
      </c>
      <c r="AS108" s="95" t="n">
        <v>0.0048570878</v>
      </c>
      <c r="AT108" s="152" t="n">
        <f aca="false">AW108+AZ108+BA108+BB108+BC108+BK108+BL108+BP108</f>
        <v>0.00042877231142352</v>
      </c>
      <c r="AU108" s="152" t="n">
        <f aca="false">AX108+AY108+BD108+BE108+BF108+BG108+BH108+BI108+BJ108+BM108+BQ108+BR108</f>
        <v>5.48484093895512E-007</v>
      </c>
      <c r="AV108" s="153" t="n">
        <f aca="false">BN108+BO108</f>
        <v>0.680264401</v>
      </c>
      <c r="AW108" s="154" t="n">
        <v>2.2824632E-005</v>
      </c>
      <c r="AX108" s="154" t="n">
        <v>6.8867423E-008</v>
      </c>
      <c r="AY108" s="154" t="n">
        <v>1.8815564E-012</v>
      </c>
      <c r="AZ108" s="154" t="n">
        <v>0</v>
      </c>
      <c r="BA108" s="154" t="n">
        <v>0</v>
      </c>
      <c r="BB108" s="154" t="n">
        <v>2.9706864E-008</v>
      </c>
      <c r="BC108" s="154" t="n">
        <v>0.00040591797</v>
      </c>
      <c r="BD108" s="154" t="n">
        <v>6.7875654E-009</v>
      </c>
      <c r="BE108" s="154" t="n">
        <v>4.7282704E-007</v>
      </c>
      <c r="BF108" s="154" t="n">
        <v>0</v>
      </c>
      <c r="BG108" s="154" t="n">
        <v>0</v>
      </c>
      <c r="BH108" s="154" t="n">
        <v>4.0859449E-015</v>
      </c>
      <c r="BI108" s="154" t="n">
        <v>1.5225036E-013</v>
      </c>
      <c r="BJ108" s="154" t="n">
        <v>2.7602807E-014</v>
      </c>
      <c r="BK108" s="154" t="n">
        <v>2.0289036E-013</v>
      </c>
      <c r="BL108" s="154" t="n">
        <v>2.3566299E-012</v>
      </c>
      <c r="BM108" s="154" t="n">
        <v>0</v>
      </c>
      <c r="BN108" s="154" t="n">
        <v>0.6680005</v>
      </c>
      <c r="BO108" s="154" t="n">
        <v>0.012263901</v>
      </c>
      <c r="BP108" s="154" t="n">
        <v>0</v>
      </c>
      <c r="BQ108" s="154" t="n">
        <v>0</v>
      </c>
      <c r="BR108" s="154" t="n">
        <v>0</v>
      </c>
      <c r="BT108" s="96" t="n">
        <v>0.0070994493</v>
      </c>
      <c r="BU108" s="96" t="n">
        <v>0.0032598125</v>
      </c>
      <c r="BV108" s="96" t="n">
        <v>0.00068578803</v>
      </c>
      <c r="BW108" s="96" t="n">
        <v>1.7364325E-010</v>
      </c>
      <c r="BX108" s="96" t="n">
        <v>0.0026852436</v>
      </c>
      <c r="BY108" s="96" t="n">
        <v>0</v>
      </c>
      <c r="BZ108" s="96" t="n">
        <v>0</v>
      </c>
      <c r="CA108" s="96" t="n">
        <v>0</v>
      </c>
      <c r="CB108" s="96" t="n">
        <v>1.9831753E-009</v>
      </c>
      <c r="CC108" s="96" t="n">
        <v>1.3563019E-008</v>
      </c>
      <c r="CD108" s="96" t="n">
        <v>0</v>
      </c>
      <c r="CE108" s="96" t="n">
        <v>0</v>
      </c>
      <c r="CF108" s="96" t="n">
        <v>0</v>
      </c>
      <c r="CG108" s="96" t="n">
        <v>0.0003895911</v>
      </c>
      <c r="CH108" s="96" t="n">
        <v>1.5078358E-006</v>
      </c>
      <c r="CI108" s="96" t="n">
        <v>7.7490527E-005</v>
      </c>
      <c r="CJ108" s="96" t="n">
        <v>0</v>
      </c>
      <c r="CL108" s="155" t="n">
        <v>0</v>
      </c>
      <c r="CM108" s="155" t="n">
        <v>24.595508</v>
      </c>
      <c r="CN108" s="156" t="n">
        <v>0.8095527</v>
      </c>
      <c r="CO108" s="155" t="n">
        <v>2.2303162</v>
      </c>
      <c r="CP108" s="155" t="n">
        <v>1.8485961E-012</v>
      </c>
      <c r="CQ108" s="155" t="n">
        <v>2.1846776E-010</v>
      </c>
      <c r="CR108" s="155" t="n">
        <v>0.13629775</v>
      </c>
      <c r="CS108" s="155" t="n">
        <v>0.075040753</v>
      </c>
      <c r="CT108" s="155" t="n">
        <v>0</v>
      </c>
      <c r="CU108" s="155" t="n">
        <v>0</v>
      </c>
      <c r="CW108" s="103" t="s">
        <v>425</v>
      </c>
      <c r="CX108" s="98" t="s">
        <v>426</v>
      </c>
    </row>
    <row r="109" customFormat="false" ht="13.8" hidden="false" customHeight="false" outlineLevel="0" collapsed="false">
      <c r="A109" s="0" t="s">
        <v>428</v>
      </c>
      <c r="B109" s="26" t="s">
        <v>334</v>
      </c>
      <c r="C109" s="88" t="str">
        <f aca="false">MID(A109,1,12)</f>
        <v>A.030.10.114</v>
      </c>
      <c r="D109" s="2" t="s">
        <v>400</v>
      </c>
      <c r="E109" s="90" t="s">
        <v>255</v>
      </c>
      <c r="F109" s="91" t="str">
        <f aca="false">MID(A109, 21,85)</f>
        <v>Quicklime  (CaO), without transport</v>
      </c>
      <c r="G109" s="133" t="n">
        <f aca="false">H109+I109+J109+K109</f>
        <v>0.231269642399892</v>
      </c>
      <c r="H109" s="149" t="n">
        <f aca="false">N109+O109+P109+Q109</f>
        <v>0.008308989451</v>
      </c>
      <c r="I109" s="149" t="n">
        <f aca="false">L109+M109+R109+V109+T109</f>
        <v>0.03118296472915</v>
      </c>
      <c r="J109" s="150" t="n">
        <f aca="false">S109+U109+W109+X109</f>
        <v>0.00142841821974235</v>
      </c>
      <c r="K109" s="149" t="n">
        <v>0.19034927</v>
      </c>
      <c r="L109" s="157" t="n">
        <v>0.023298148</v>
      </c>
      <c r="M109" s="157" t="n">
        <v>0.0067055993</v>
      </c>
      <c r="N109" s="157" t="n">
        <v>0.006105908</v>
      </c>
      <c r="O109" s="157" t="n">
        <v>0.0020201748</v>
      </c>
      <c r="P109" s="157" t="n">
        <v>3.8805051E-005</v>
      </c>
      <c r="Q109" s="157" t="n">
        <v>0.0001441016</v>
      </c>
      <c r="R109" s="157" t="n">
        <v>0.0011757482</v>
      </c>
      <c r="S109" s="157" t="n">
        <v>5.0492887E-005</v>
      </c>
      <c r="T109" s="157" t="n">
        <v>6.1277645E-007</v>
      </c>
      <c r="U109" s="157" t="n">
        <v>0.0013779242</v>
      </c>
      <c r="V109" s="157" t="n">
        <v>2.8564527E-006</v>
      </c>
      <c r="W109" s="157" t="n">
        <v>1.1327319E-009</v>
      </c>
      <c r="X109" s="130" t="n">
        <v>1.0447092E-014</v>
      </c>
      <c r="Z109" s="151" t="n">
        <f aca="false">K109/0.15</f>
        <v>1.26899513333333</v>
      </c>
      <c r="AB109" s="133" t="n">
        <f aca="false">K109</f>
        <v>0.19034927</v>
      </c>
      <c r="AC109" s="133" t="n">
        <f aca="false">L109+M109+N109+O109+P109+Q109+R109</f>
        <v>0.039488484951</v>
      </c>
      <c r="AD109" s="133" t="n">
        <f aca="false">L109+M109+R109+W109</f>
        <v>0.0311794966327319</v>
      </c>
      <c r="AE109" s="133" t="n">
        <f aca="false">V109+L109+M109+R109+T109</f>
        <v>0.03118296472915</v>
      </c>
      <c r="AF109" s="133" t="n">
        <f aca="false">S109+U109+X109</f>
        <v>0.00142841708701045</v>
      </c>
      <c r="AH109" s="0" t="n">
        <v>6.398966</v>
      </c>
      <c r="AI109" s="96" t="n">
        <v>6.1485221</v>
      </c>
      <c r="AJ109" s="96" t="n">
        <v>0.14164372</v>
      </c>
      <c r="AK109" s="96" t="n">
        <v>0</v>
      </c>
      <c r="AL109" s="96" t="n">
        <v>0.02327425</v>
      </c>
      <c r="AM109" s="96" t="n">
        <v>0.055707014</v>
      </c>
      <c r="AN109" s="96" t="n">
        <v>0.029818849</v>
      </c>
      <c r="AP109" s="95" t="n">
        <v>0.028765603</v>
      </c>
      <c r="AQ109" s="95" t="n">
        <v>0.027235143</v>
      </c>
      <c r="AR109" s="95" t="n">
        <v>0.0011041939</v>
      </c>
      <c r="AS109" s="95" t="n">
        <v>0.00042626676</v>
      </c>
      <c r="AT109" s="152" t="n">
        <f aca="false">AW109+AZ109+BA109+BB109+BC109+BK109+BL109+BP109</f>
        <v>1.63280236842567E-006</v>
      </c>
      <c r="AU109" s="152" t="n">
        <f aca="false">AX109+AY109+BD109+BE109+BF109+BG109+BH109+BI109+BJ109+BM109+BQ109+BR109</f>
        <v>4.08355729568095E-009</v>
      </c>
      <c r="AV109" s="153" t="n">
        <f aca="false">BN109+BO109</f>
        <v>0.0597012264095</v>
      </c>
      <c r="AW109" s="154" t="n">
        <v>1.1776275E-006</v>
      </c>
      <c r="AX109" s="154" t="n">
        <v>3.5531863E-009</v>
      </c>
      <c r="AY109" s="154" t="n">
        <v>9.7078126E-014</v>
      </c>
      <c r="AZ109" s="154" t="n">
        <v>1.4760713E-015</v>
      </c>
      <c r="BA109" s="154" t="n">
        <v>0</v>
      </c>
      <c r="BB109" s="154" t="n">
        <v>1.6366055E-010</v>
      </c>
      <c r="BC109" s="154" t="n">
        <v>4.5479821E-007</v>
      </c>
      <c r="BD109" s="154" t="n">
        <v>3.7318571E-011</v>
      </c>
      <c r="BE109" s="154" t="n">
        <v>4.9286476E-010</v>
      </c>
      <c r="BF109" s="154" t="n">
        <v>1.6865437E-017</v>
      </c>
      <c r="BG109" s="154" t="n">
        <v>2.5049437E-019</v>
      </c>
      <c r="BH109" s="154" t="n">
        <v>8.2100568E-014</v>
      </c>
      <c r="BI109" s="154" t="n">
        <v>7.0650368E-015</v>
      </c>
      <c r="BJ109" s="154" t="n">
        <v>1.4038342E-015</v>
      </c>
      <c r="BK109" s="154" t="n">
        <v>8.5257796E-012</v>
      </c>
      <c r="BL109" s="154" t="n">
        <v>2.0447062E-010</v>
      </c>
      <c r="BM109" s="154" t="n">
        <v>1.41135E-023</v>
      </c>
      <c r="BN109" s="154" t="n">
        <v>4.6664095E-006</v>
      </c>
      <c r="BO109" s="154" t="n">
        <v>0.05969656</v>
      </c>
      <c r="BP109" s="154" t="n">
        <v>0</v>
      </c>
      <c r="BQ109" s="154" t="n">
        <v>0</v>
      </c>
      <c r="BR109" s="154" t="n">
        <v>0</v>
      </c>
      <c r="BT109" s="96" t="n">
        <v>5.2787156E-005</v>
      </c>
      <c r="BU109" s="96" t="n">
        <v>3.3979739E-006</v>
      </c>
      <c r="BV109" s="96" t="n">
        <v>3.5382951E-005</v>
      </c>
      <c r="BW109" s="96" t="n">
        <v>1.4065998E-007</v>
      </c>
      <c r="BX109" s="96" t="n">
        <v>4.6066671E-006</v>
      </c>
      <c r="BY109" s="96" t="n">
        <v>3.0381224E-011</v>
      </c>
      <c r="BZ109" s="96" t="n">
        <v>4.1448788E-013</v>
      </c>
      <c r="CA109" s="96" t="n">
        <v>4.5756883E-011</v>
      </c>
      <c r="CB109" s="96" t="n">
        <v>6.0333708E-008</v>
      </c>
      <c r="CC109" s="96" t="n">
        <v>1.4461708E-007</v>
      </c>
      <c r="CD109" s="96" t="n">
        <v>0</v>
      </c>
      <c r="CE109" s="96" t="n">
        <v>3.1210205E-020</v>
      </c>
      <c r="CF109" s="96" t="n">
        <v>2.5554795E-016</v>
      </c>
      <c r="CG109" s="96" t="n">
        <v>1.3877479E-006</v>
      </c>
      <c r="CH109" s="96" t="n">
        <v>7.6661233E-006</v>
      </c>
      <c r="CI109" s="96" t="n">
        <v>5.7740274E-012</v>
      </c>
      <c r="CJ109" s="96" t="n">
        <v>0</v>
      </c>
      <c r="CL109" s="155" t="n">
        <v>2.1629927E-016</v>
      </c>
      <c r="CM109" s="155" t="n">
        <v>1.2689951</v>
      </c>
      <c r="CN109" s="156" t="n">
        <v>1.2589558E-006</v>
      </c>
      <c r="CO109" s="155" t="n">
        <v>0.0023248512</v>
      </c>
      <c r="CP109" s="155" t="n">
        <v>3.8235518E-011</v>
      </c>
      <c r="CQ109" s="155" t="n">
        <v>4.623569E-009</v>
      </c>
      <c r="CR109" s="155" t="n">
        <v>0.0001924353</v>
      </c>
      <c r="CS109" s="155" t="n">
        <v>0.0059222179</v>
      </c>
      <c r="CT109" s="155" t="n">
        <v>1.1300475E-011</v>
      </c>
      <c r="CU109" s="155" t="n">
        <v>1.068752E-008</v>
      </c>
      <c r="CW109" s="103" t="s">
        <v>419</v>
      </c>
      <c r="CX109" s="101" t="s">
        <v>429</v>
      </c>
    </row>
    <row r="110" customFormat="false" ht="13.8" hidden="false" customHeight="false" outlineLevel="0" collapsed="false">
      <c r="A110" s="0" t="s">
        <v>430</v>
      </c>
      <c r="B110" s="26" t="s">
        <v>334</v>
      </c>
      <c r="C110" s="88" t="str">
        <f aca="false">MID(A110,1,12)</f>
        <v>A.030.10.115</v>
      </c>
      <c r="D110" s="2" t="s">
        <v>400</v>
      </c>
      <c r="E110" s="90" t="s">
        <v>255</v>
      </c>
      <c r="F110" s="91" t="str">
        <f aca="false">MID(A110, 21,85)</f>
        <v>Silicagel</v>
      </c>
      <c r="G110" s="133" t="n">
        <f aca="false">H110+I110+J110+K110</f>
        <v>0.582520550849</v>
      </c>
      <c r="H110" s="149" t="n">
        <f aca="false">N110+O110+P110+Q110</f>
        <v>0.02488284125</v>
      </c>
      <c r="I110" s="149" t="n">
        <f aca="false">L110+M110+R110+V110+T110</f>
        <v>0.033218798899</v>
      </c>
      <c r="J110" s="150" t="n">
        <f aca="false">S110+U110+W110+X110</f>
        <v>0.0061476207</v>
      </c>
      <c r="K110" s="149" t="n">
        <v>0.51827129</v>
      </c>
      <c r="L110" s="130" t="n">
        <v>0.011922039</v>
      </c>
      <c r="M110" s="130" t="n">
        <v>0.019519201</v>
      </c>
      <c r="N110" s="130" t="n">
        <v>0.021727624</v>
      </c>
      <c r="O110" s="130" t="n">
        <v>0.0025807632</v>
      </c>
      <c r="P110" s="130" t="n">
        <v>0.00030715663</v>
      </c>
      <c r="Q110" s="130" t="n">
        <v>0.00026729742</v>
      </c>
      <c r="R110" s="130" t="n">
        <v>0.0017641812</v>
      </c>
      <c r="S110" s="130" t="n">
        <v>0.0017296093</v>
      </c>
      <c r="T110" s="130" t="n">
        <v>0</v>
      </c>
      <c r="U110" s="157" t="n">
        <v>0.0044180114</v>
      </c>
      <c r="V110" s="157" t="n">
        <v>1.3377699E-005</v>
      </c>
      <c r="W110" s="130" t="n">
        <v>0</v>
      </c>
      <c r="X110" s="130" t="n">
        <v>0</v>
      </c>
      <c r="Z110" s="151" t="n">
        <f aca="false">K110/0.15</f>
        <v>3.45514193333333</v>
      </c>
      <c r="AB110" s="133" t="n">
        <f aca="false">K110</f>
        <v>0.51827129</v>
      </c>
      <c r="AC110" s="133" t="n">
        <f aca="false">L110+M110+N110+O110+P110+Q110+R110</f>
        <v>0.05808826245</v>
      </c>
      <c r="AD110" s="133" t="n">
        <f aca="false">L110+M110+R110+W110</f>
        <v>0.0332054212</v>
      </c>
      <c r="AE110" s="133" t="n">
        <f aca="false">V110+L110+M110+R110+T110</f>
        <v>0.033218798899</v>
      </c>
      <c r="AF110" s="133" t="n">
        <f aca="false">S110+U110+X110</f>
        <v>0.0061476207</v>
      </c>
      <c r="AH110" s="0" t="n">
        <v>51.276116</v>
      </c>
      <c r="AI110" s="96" t="n">
        <v>50.486776</v>
      </c>
      <c r="AJ110" s="96" t="n">
        <v>0.54882129</v>
      </c>
      <c r="AK110" s="96" t="n">
        <v>0</v>
      </c>
      <c r="AL110" s="96" t="n">
        <v>0</v>
      </c>
      <c r="AM110" s="96" t="n">
        <v>0.1344409</v>
      </c>
      <c r="AN110" s="96" t="n">
        <v>0.10607735</v>
      </c>
      <c r="AP110" s="95" t="n">
        <v>0.064102331</v>
      </c>
      <c r="AQ110" s="95" t="n">
        <v>0.057784699</v>
      </c>
      <c r="AR110" s="95" t="n">
        <v>0.0027201732</v>
      </c>
      <c r="AS110" s="95" t="n">
        <v>0.0035974588</v>
      </c>
      <c r="AT110" s="152" t="n">
        <f aca="false">AW110+AZ110+BA110+BB110+BC110+BK110+BL110+BP110</f>
        <v>3.464310471309E-006</v>
      </c>
      <c r="AU110" s="152" t="n">
        <f aca="false">AX110+AY110+BD110+BE110+BF110+BG110+BH110+BI110+BJ110+BM110+BQ110+BR110</f>
        <v>1.00598120433848E-008</v>
      </c>
      <c r="AV110" s="153" t="n">
        <f aca="false">BN110+BO110</f>
        <v>0.503845766957</v>
      </c>
      <c r="AW110" s="154" t="n">
        <v>3.2063717E-006</v>
      </c>
      <c r="AX110" s="154" t="n">
        <v>9.6743975E-009</v>
      </c>
      <c r="AY110" s="154" t="n">
        <v>2.6431836E-013</v>
      </c>
      <c r="AZ110" s="154" t="n">
        <v>0</v>
      </c>
      <c r="BA110" s="154" t="n">
        <v>0</v>
      </c>
      <c r="BB110" s="154" t="n">
        <v>5.8224351E-010</v>
      </c>
      <c r="BC110" s="154" t="n">
        <v>2.5699691E-007</v>
      </c>
      <c r="BD110" s="154" t="n">
        <v>1.3277992E-010</v>
      </c>
      <c r="BE110" s="154" t="n">
        <v>2.52205E-010</v>
      </c>
      <c r="BF110" s="154" t="n">
        <v>0</v>
      </c>
      <c r="BG110" s="154" t="n">
        <v>0</v>
      </c>
      <c r="BH110" s="154" t="n">
        <v>1.523453E-013</v>
      </c>
      <c r="BI110" s="154" t="n">
        <v>1.0619156E-014</v>
      </c>
      <c r="BJ110" s="154" t="n">
        <v>2.3405688E-015</v>
      </c>
      <c r="BK110" s="154" t="n">
        <v>4.2357789E-011</v>
      </c>
      <c r="BL110" s="154" t="n">
        <v>3.1726001E-010</v>
      </c>
      <c r="BM110" s="154" t="n">
        <v>0</v>
      </c>
      <c r="BN110" s="154" t="n">
        <v>9.5346957E-005</v>
      </c>
      <c r="BO110" s="154" t="n">
        <v>0.50375042</v>
      </c>
      <c r="BP110" s="154" t="n">
        <v>0</v>
      </c>
      <c r="BQ110" s="154" t="n">
        <v>0</v>
      </c>
      <c r="BR110" s="154" t="n">
        <v>0</v>
      </c>
      <c r="BT110" s="96" t="n">
        <v>0.00016920856</v>
      </c>
      <c r="BU110" s="96" t="n">
        <v>1.7387774E-006</v>
      </c>
      <c r="BV110" s="96" t="n">
        <v>9.6338525E-005</v>
      </c>
      <c r="BW110" s="96" t="n">
        <v>2.1705914E-007</v>
      </c>
      <c r="BX110" s="96" t="n">
        <v>3.7422807E-006</v>
      </c>
      <c r="BY110" s="96" t="n">
        <v>0</v>
      </c>
      <c r="BZ110" s="96" t="n">
        <v>0</v>
      </c>
      <c r="CA110" s="96" t="n">
        <v>0</v>
      </c>
      <c r="CB110" s="96" t="n">
        <v>4.2704336E-007</v>
      </c>
      <c r="CC110" s="96" t="n">
        <v>2.6904232E-007</v>
      </c>
      <c r="CD110" s="96" t="n">
        <v>0</v>
      </c>
      <c r="CE110" s="96" t="n">
        <v>0</v>
      </c>
      <c r="CF110" s="96" t="n">
        <v>0</v>
      </c>
      <c r="CG110" s="96" t="n">
        <v>4.2662228E-006</v>
      </c>
      <c r="CH110" s="96" t="n">
        <v>6.2209569E-005</v>
      </c>
      <c r="CI110" s="96" t="n">
        <v>4.2094806E-011</v>
      </c>
      <c r="CJ110" s="96" t="n">
        <v>0</v>
      </c>
      <c r="CL110" s="155" t="n">
        <v>0</v>
      </c>
      <c r="CM110" s="155" t="n">
        <v>3.4551419</v>
      </c>
      <c r="CN110" s="156" t="n">
        <v>0</v>
      </c>
      <c r="CO110" s="155" t="n">
        <v>0.0011896462</v>
      </c>
      <c r="CP110" s="155" t="n">
        <v>7.2771859E-011</v>
      </c>
      <c r="CQ110" s="155" t="n">
        <v>8.4850681E-009</v>
      </c>
      <c r="CR110" s="155" t="n">
        <v>0.00013705877</v>
      </c>
      <c r="CS110" s="155" t="n">
        <v>0.0089150082</v>
      </c>
      <c r="CT110" s="155" t="n">
        <v>0</v>
      </c>
      <c r="CU110" s="155" t="n">
        <v>0</v>
      </c>
      <c r="CW110" s="103" t="s">
        <v>431</v>
      </c>
      <c r="CX110" s="101" t="s">
        <v>432</v>
      </c>
    </row>
    <row r="111" customFormat="false" ht="13.8" hidden="false" customHeight="false" outlineLevel="0" collapsed="false">
      <c r="A111" s="0" t="s">
        <v>433</v>
      </c>
      <c r="B111" s="26" t="s">
        <v>334</v>
      </c>
      <c r="C111" s="88" t="str">
        <f aca="false">MID(A111,1,12)</f>
        <v>A.030.10.116</v>
      </c>
      <c r="D111" s="2" t="s">
        <v>400</v>
      </c>
      <c r="E111" s="90" t="s">
        <v>255</v>
      </c>
      <c r="F111" s="91" t="str">
        <f aca="false">MID(A111, 21,85)</f>
        <v>Sodium Carbonate  (soda Na2CO3)</v>
      </c>
      <c r="G111" s="133" t="n">
        <f aca="false">H111+I111+J111+K111</f>
        <v>0.2567566122684</v>
      </c>
      <c r="H111" s="149" t="n">
        <f aca="false">N111+O111+P111+Q111</f>
        <v>0.018081751526</v>
      </c>
      <c r="I111" s="149" t="n">
        <f aca="false">L111+M111+R111+V111+T111</f>
        <v>0.0672090802524</v>
      </c>
      <c r="J111" s="150" t="n">
        <f aca="false">S111+U111+W111+X111</f>
        <v>0.00054838049</v>
      </c>
      <c r="K111" s="149" t="n">
        <v>0.1709174</v>
      </c>
      <c r="L111" s="130" t="n">
        <v>0.050084003</v>
      </c>
      <c r="M111" s="130" t="n">
        <v>0.0145605</v>
      </c>
      <c r="N111" s="130" t="n">
        <v>0.013327903</v>
      </c>
      <c r="O111" s="157" t="n">
        <v>0.0043682471</v>
      </c>
      <c r="P111" s="157" t="n">
        <v>9.0961536E-005</v>
      </c>
      <c r="Q111" s="130" t="n">
        <v>0.00029463989</v>
      </c>
      <c r="R111" s="157" t="n">
        <v>0.0025622947</v>
      </c>
      <c r="S111" s="157" t="n">
        <v>8.51337E-005</v>
      </c>
      <c r="T111" s="130" t="n">
        <v>0</v>
      </c>
      <c r="U111" s="157" t="n">
        <v>0.00046324679</v>
      </c>
      <c r="V111" s="157" t="n">
        <v>2.2825524E-006</v>
      </c>
      <c r="W111" s="130" t="n">
        <v>0</v>
      </c>
      <c r="X111" s="130" t="n">
        <v>0</v>
      </c>
      <c r="Z111" s="151" t="n">
        <f aca="false">K111/0.15</f>
        <v>1.13944933333333</v>
      </c>
      <c r="AB111" s="133" t="n">
        <f aca="false">K111</f>
        <v>0.1709174</v>
      </c>
      <c r="AC111" s="133" t="n">
        <f aca="false">L111+M111+N111+O111+P111+Q111+R111</f>
        <v>0.085288549226</v>
      </c>
      <c r="AD111" s="133" t="n">
        <f aca="false">L111+M111+R111+W111</f>
        <v>0.0672067977</v>
      </c>
      <c r="AE111" s="133" t="n">
        <f aca="false">V111+L111+M111+R111+T111</f>
        <v>0.0672090802524</v>
      </c>
      <c r="AF111" s="133" t="n">
        <f aca="false">S111+U111+X111</f>
        <v>0.00054838049</v>
      </c>
      <c r="AH111" s="0" t="n">
        <v>13.834677</v>
      </c>
      <c r="AI111" s="96" t="n">
        <v>13.748672</v>
      </c>
      <c r="AJ111" s="96" t="n">
        <v>0.057546185</v>
      </c>
      <c r="AK111" s="96" t="n">
        <v>0</v>
      </c>
      <c r="AL111" s="96" t="n">
        <v>0</v>
      </c>
      <c r="AM111" s="96" t="n">
        <v>0.013889006</v>
      </c>
      <c r="AN111" s="96" t="n">
        <v>0.014570197</v>
      </c>
      <c r="AP111" s="95" t="n">
        <v>0.036118804</v>
      </c>
      <c r="AQ111" s="95" t="n">
        <v>0.033965811</v>
      </c>
      <c r="AR111" s="95" t="n">
        <v>0.0011712871</v>
      </c>
      <c r="AS111" s="95" t="n">
        <v>0.00098170618</v>
      </c>
      <c r="AT111" s="152" t="n">
        <f aca="false">AW111+AZ111+BA111+BB111+BC111+BK111+BL111+BP111</f>
        <v>2.036319589251E-006</v>
      </c>
      <c r="AU111" s="152" t="n">
        <f aca="false">AX111+AY111+BD111+BE111+BF111+BG111+BH111+BI111+BJ111+BM111+BQ111+BR111</f>
        <v>4.3316828776281E-009</v>
      </c>
      <c r="AV111" s="153" t="n">
        <f aca="false">BN111+BO111</f>
        <v>0.1374938625732</v>
      </c>
      <c r="AW111" s="154" t="n">
        <v>1.057409E-006</v>
      </c>
      <c r="AX111" s="154" t="n">
        <v>3.1904582E-009</v>
      </c>
      <c r="AY111" s="154" t="n">
        <v>8.7167875E-014</v>
      </c>
      <c r="AZ111" s="154" t="n">
        <v>0</v>
      </c>
      <c r="BA111" s="154" t="n">
        <v>0</v>
      </c>
      <c r="BB111" s="154" t="n">
        <v>3.5715297E-010</v>
      </c>
      <c r="BC111" s="154" t="n">
        <v>9.7809267E-007</v>
      </c>
      <c r="BD111" s="154" t="n">
        <v>8.1448299E-011</v>
      </c>
      <c r="BE111" s="154" t="n">
        <v>1.0595029E-009</v>
      </c>
      <c r="BF111" s="154" t="n">
        <v>0</v>
      </c>
      <c r="BG111" s="154" t="n">
        <v>0</v>
      </c>
      <c r="BH111" s="154" t="n">
        <v>1.6787109E-013</v>
      </c>
      <c r="BI111" s="154" t="n">
        <v>1.5393789E-014</v>
      </c>
      <c r="BJ111" s="154" t="n">
        <v>3.0458741E-015</v>
      </c>
      <c r="BK111" s="154" t="n">
        <v>1.9163711E-011</v>
      </c>
      <c r="BL111" s="154" t="n">
        <v>4.4160257E-010</v>
      </c>
      <c r="BM111" s="154" t="n">
        <v>0</v>
      </c>
      <c r="BN111" s="154" t="n">
        <v>7.1425732E-006</v>
      </c>
      <c r="BO111" s="154" t="n">
        <v>0.13748672</v>
      </c>
      <c r="BP111" s="154" t="n">
        <v>0</v>
      </c>
      <c r="BQ111" s="154" t="n">
        <v>0</v>
      </c>
      <c r="BR111" s="154" t="n">
        <v>0</v>
      </c>
      <c r="BT111" s="96" t="n">
        <v>6.9605066E-005</v>
      </c>
      <c r="BU111" s="96" t="n">
        <v>7.3045334E-006</v>
      </c>
      <c r="BV111" s="96" t="n">
        <v>3.1770871E-005</v>
      </c>
      <c r="BW111" s="96" t="n">
        <v>3.0654563E-007</v>
      </c>
      <c r="BX111" s="96" t="n">
        <v>9.9269266E-006</v>
      </c>
      <c r="BY111" s="96" t="n">
        <v>0</v>
      </c>
      <c r="BZ111" s="96" t="n">
        <v>0</v>
      </c>
      <c r="CA111" s="96" t="n">
        <v>0</v>
      </c>
      <c r="CB111" s="96" t="n">
        <v>1.3912816E-007</v>
      </c>
      <c r="CC111" s="96" t="n">
        <v>3.0235803E-007</v>
      </c>
      <c r="CD111" s="96" t="n">
        <v>0</v>
      </c>
      <c r="CE111" s="96" t="n">
        <v>0</v>
      </c>
      <c r="CF111" s="96" t="n">
        <v>0</v>
      </c>
      <c r="CG111" s="96" t="n">
        <v>3.0218614E-006</v>
      </c>
      <c r="CH111" s="96" t="n">
        <v>1.6832842E-005</v>
      </c>
      <c r="CI111" s="96" t="n">
        <v>1.198624E-015</v>
      </c>
      <c r="CJ111" s="96" t="n">
        <v>0</v>
      </c>
      <c r="CL111" s="155" t="n">
        <v>0</v>
      </c>
      <c r="CM111" s="155" t="n">
        <v>1.1394493</v>
      </c>
      <c r="CN111" s="156" t="n">
        <v>0</v>
      </c>
      <c r="CO111" s="155" t="n">
        <v>0.0049976554</v>
      </c>
      <c r="CP111" s="155" t="n">
        <v>7.841543E-011</v>
      </c>
      <c r="CQ111" s="155" t="n">
        <v>9.4883242E-009</v>
      </c>
      <c r="CR111" s="155" t="n">
        <v>0.00041434606</v>
      </c>
      <c r="CS111" s="155" t="n">
        <v>0.012896588</v>
      </c>
      <c r="CT111" s="155" t="n">
        <v>0</v>
      </c>
      <c r="CU111" s="155" t="n">
        <v>0</v>
      </c>
      <c r="CW111" s="103" t="s">
        <v>434</v>
      </c>
      <c r="CX111" s="101" t="s">
        <v>435</v>
      </c>
    </row>
    <row r="112" customFormat="false" ht="13.8" hidden="false" customHeight="false" outlineLevel="0" collapsed="false">
      <c r="A112" s="0" t="s">
        <v>436</v>
      </c>
      <c r="B112" s="26" t="s">
        <v>334</v>
      </c>
      <c r="C112" s="88" t="str">
        <f aca="false">MID(A112,1,12)</f>
        <v>A.030.10.117</v>
      </c>
      <c r="D112" s="2" t="s">
        <v>400</v>
      </c>
      <c r="E112" s="90" t="s">
        <v>255</v>
      </c>
      <c r="F112" s="91" t="str">
        <f aca="false">MID(A112, 21,85)</f>
        <v>Sodium Chloride (US)</v>
      </c>
      <c r="G112" s="133" t="n">
        <f aca="false">H112+I112+J112+K112</f>
        <v>0.0310947122334</v>
      </c>
      <c r="H112" s="149" t="n">
        <f aca="false">N112+O112+P112+Q112</f>
        <v>0.0013063382844</v>
      </c>
      <c r="I112" s="149" t="n">
        <f aca="false">L112+M112+R112+V112+T112</f>
        <v>0.002699374508</v>
      </c>
      <c r="J112" s="150" t="n">
        <f aca="false">S112+U112+W112+X112</f>
        <v>0.003255602441</v>
      </c>
      <c r="K112" s="149" t="n">
        <v>0.023833397</v>
      </c>
      <c r="L112" s="130" t="n">
        <v>0.0013051831</v>
      </c>
      <c r="M112" s="130" t="n">
        <v>0.001265421</v>
      </c>
      <c r="N112" s="157" t="n">
        <v>0.0011204407</v>
      </c>
      <c r="O112" s="157" t="n">
        <v>8.5851253E-005</v>
      </c>
      <c r="P112" s="157" t="n">
        <v>9.8452284E-006</v>
      </c>
      <c r="Q112" s="157" t="n">
        <v>9.0201103E-005</v>
      </c>
      <c r="R112" s="157" t="n">
        <v>0.00011321853</v>
      </c>
      <c r="S112" s="157" t="n">
        <v>2.7211041E-005</v>
      </c>
      <c r="T112" s="130" t="n">
        <v>0</v>
      </c>
      <c r="U112" s="157" t="n">
        <v>0.0032283914</v>
      </c>
      <c r="V112" s="157" t="n">
        <v>1.5551878E-005</v>
      </c>
      <c r="W112" s="130" t="n">
        <v>0</v>
      </c>
      <c r="X112" s="130" t="n">
        <v>0</v>
      </c>
      <c r="Z112" s="151" t="n">
        <f aca="false">K112/0.15</f>
        <v>0.158889313333333</v>
      </c>
      <c r="AB112" s="133" t="n">
        <f aca="false">K112</f>
        <v>0.023833397</v>
      </c>
      <c r="AC112" s="133" t="n">
        <f aca="false">L112+M112+N112+O112+P112+Q112+R112</f>
        <v>0.0039901609144</v>
      </c>
      <c r="AD112" s="133" t="n">
        <f aca="false">L112+M112+R112+W112</f>
        <v>0.00268382263</v>
      </c>
      <c r="AE112" s="133" t="n">
        <f aca="false">V112+L112+M112+R112+T112</f>
        <v>0.002699374508</v>
      </c>
      <c r="AF112" s="133" t="n">
        <f aca="false">S112+U112+X112</f>
        <v>0.003255602441</v>
      </c>
      <c r="AH112" s="0" t="n">
        <v>2.3770768</v>
      </c>
      <c r="AI112" s="96" t="n">
        <v>2.2249813</v>
      </c>
      <c r="AJ112" s="96" t="n">
        <v>0.080445433</v>
      </c>
      <c r="AK112" s="96" t="n">
        <v>0</v>
      </c>
      <c r="AL112" s="96" t="n">
        <v>0.012641662</v>
      </c>
      <c r="AM112" s="96" t="n">
        <v>0.042903815</v>
      </c>
      <c r="AN112" s="96" t="n">
        <v>0.016104561</v>
      </c>
      <c r="AP112" s="95" t="n">
        <v>0.003231881</v>
      </c>
      <c r="AQ112" s="95" t="n">
        <v>0.0029702487</v>
      </c>
      <c r="AR112" s="95" t="n">
        <v>0.00013324884</v>
      </c>
      <c r="AS112" s="95" t="n">
        <v>0.00012838344</v>
      </c>
      <c r="AT112" s="152" t="n">
        <f aca="false">AW112+AZ112+BA112+BB112+BC112+BK112+BL112+BP112</f>
        <v>1.780724624274E-007</v>
      </c>
      <c r="AU112" s="152" t="n">
        <f aca="false">AX112+AY112+BD112+BE112+BF112+BG112+BH112+BI112+BJ112+BM112+BQ112+BR112</f>
        <v>4.927841809007E-010</v>
      </c>
      <c r="AV112" s="153" t="n">
        <f aca="false">BN112+BO112</f>
        <v>0.0179808738926</v>
      </c>
      <c r="AW112" s="154" t="n">
        <v>1.4771765E-007</v>
      </c>
      <c r="AX112" s="154" t="n">
        <v>4.4571029E-010</v>
      </c>
      <c r="AY112" s="154" t="n">
        <v>1.2177E-014</v>
      </c>
      <c r="AZ112" s="154" t="n">
        <v>0</v>
      </c>
      <c r="BA112" s="154" t="n">
        <v>0</v>
      </c>
      <c r="BB112" s="154" t="n">
        <v>8.5796395E-011</v>
      </c>
      <c r="BC112" s="154" t="n">
        <v>3.0231711E-008</v>
      </c>
      <c r="BD112" s="154" t="n">
        <v>1.3685857E-011</v>
      </c>
      <c r="BE112" s="154" t="n">
        <v>3.3323863E-011</v>
      </c>
      <c r="BF112" s="154" t="n">
        <v>0</v>
      </c>
      <c r="BG112" s="154" t="n">
        <v>0</v>
      </c>
      <c r="BH112" s="154" t="n">
        <v>5.1106944E-014</v>
      </c>
      <c r="BI112" s="154" t="n">
        <v>6.7856015E-016</v>
      </c>
      <c r="BJ112" s="154" t="n">
        <v>2.0839655E-016</v>
      </c>
      <c r="BK112" s="154" t="n">
        <v>2.1699464E-012</v>
      </c>
      <c r="BL112" s="154" t="n">
        <v>3.5135086E-011</v>
      </c>
      <c r="BM112" s="154" t="n">
        <v>0</v>
      </c>
      <c r="BN112" s="154" t="n">
        <v>2.5168926E-006</v>
      </c>
      <c r="BO112" s="154" t="n">
        <v>0.017978357</v>
      </c>
      <c r="BP112" s="154" t="n">
        <v>0</v>
      </c>
      <c r="BQ112" s="154" t="n">
        <v>0</v>
      </c>
      <c r="BR112" s="154" t="n">
        <v>0</v>
      </c>
      <c r="BT112" s="96" t="n">
        <v>8.1757723E-006</v>
      </c>
      <c r="BU112" s="96" t="n">
        <v>2.521786E-007</v>
      </c>
      <c r="BV112" s="96" t="n">
        <v>4.4302557E-006</v>
      </c>
      <c r="BW112" s="96" t="n">
        <v>1.3593713E-008</v>
      </c>
      <c r="BX112" s="96" t="n">
        <v>2.5167649E-007</v>
      </c>
      <c r="BY112" s="96" t="n">
        <v>4.4113086E-008</v>
      </c>
      <c r="BZ112" s="96" t="n">
        <v>0</v>
      </c>
      <c r="CA112" s="96" t="n">
        <v>6.6954171E-008</v>
      </c>
      <c r="CB112" s="96" t="n">
        <v>1.7668591E-008</v>
      </c>
      <c r="CC112" s="96" t="n">
        <v>6.451043E-008</v>
      </c>
      <c r="CD112" s="96" t="n">
        <v>0</v>
      </c>
      <c r="CE112" s="96" t="n">
        <v>0</v>
      </c>
      <c r="CF112" s="96" t="n">
        <v>0</v>
      </c>
      <c r="CG112" s="96" t="n">
        <v>2.2653489E-007</v>
      </c>
      <c r="CH112" s="96" t="n">
        <v>2.8082867E-006</v>
      </c>
      <c r="CI112" s="96" t="n">
        <v>1.2857089E-014</v>
      </c>
      <c r="CJ112" s="96" t="n">
        <v>0</v>
      </c>
      <c r="CL112" s="155" t="n">
        <v>0</v>
      </c>
      <c r="CM112" s="155" t="n">
        <v>0.15866511</v>
      </c>
      <c r="CN112" s="156" t="n">
        <v>0.0012631298</v>
      </c>
      <c r="CO112" s="155" t="n">
        <v>0.0001826543</v>
      </c>
      <c r="CP112" s="155" t="n">
        <v>2.3164232E-011</v>
      </c>
      <c r="CQ112" s="155" t="n">
        <v>2.7426396E-009</v>
      </c>
      <c r="CR112" s="155" t="n">
        <v>1.0640734E-005</v>
      </c>
      <c r="CS112" s="155" t="n">
        <v>0.00060062561</v>
      </c>
      <c r="CT112" s="155" t="n">
        <v>0</v>
      </c>
      <c r="CU112" s="155" t="n">
        <v>1.5513414E-005</v>
      </c>
      <c r="CW112" s="103" t="s">
        <v>437</v>
      </c>
      <c r="CX112" s="101" t="s">
        <v>438</v>
      </c>
    </row>
    <row r="113" customFormat="false" ht="13.8" hidden="false" customHeight="false" outlineLevel="0" collapsed="false">
      <c r="A113" s="0" t="s">
        <v>439</v>
      </c>
      <c r="B113" s="26" t="s">
        <v>334</v>
      </c>
      <c r="C113" s="88" t="str">
        <f aca="false">MID(A113,1,12)</f>
        <v>A.030.10.118</v>
      </c>
      <c r="D113" s="2" t="s">
        <v>400</v>
      </c>
      <c r="E113" s="90" t="s">
        <v>255</v>
      </c>
      <c r="F113" s="91" t="str">
        <f aca="false">MID(A113, 21,85)</f>
        <v>Sodium Chloride - NaCl (plasticseurope)</v>
      </c>
      <c r="G113" s="133" t="n">
        <f aca="false">H113+I113+J113+K113</f>
        <v>0.0199288191254509</v>
      </c>
      <c r="H113" s="149" t="n">
        <f aca="false">N113+O113+P113+Q113</f>
        <v>0.0012005654180832</v>
      </c>
      <c r="I113" s="149" t="n">
        <f aca="false">L113+M113+R113+V113+T113</f>
        <v>0.00972825370736772</v>
      </c>
      <c r="J113" s="150" t="n">
        <f aca="false">S113+U113+W113+X113</f>
        <v>0</v>
      </c>
      <c r="K113" s="149" t="n">
        <v>0.009</v>
      </c>
      <c r="L113" s="130" t="n">
        <v>0.00962064</v>
      </c>
      <c r="M113" s="130" t="n">
        <v>0.00010761368</v>
      </c>
      <c r="N113" s="130" t="n">
        <v>0.000103428</v>
      </c>
      <c r="O113" s="130" t="n">
        <v>0.001097136</v>
      </c>
      <c r="P113" s="157" t="n">
        <v>0</v>
      </c>
      <c r="Q113" s="157" t="n">
        <v>1.4180832E-009</v>
      </c>
      <c r="R113" s="157" t="n">
        <v>2.7367722E-011</v>
      </c>
      <c r="S113" s="130" t="n">
        <v>0</v>
      </c>
      <c r="T113" s="130" t="n">
        <v>0</v>
      </c>
      <c r="U113" s="130" t="n">
        <v>0</v>
      </c>
      <c r="V113" s="130" t="n">
        <v>0</v>
      </c>
      <c r="W113" s="130" t="n">
        <v>0</v>
      </c>
      <c r="X113" s="130" t="n">
        <v>0</v>
      </c>
      <c r="Z113" s="151" t="n">
        <f aca="false">K113/0.15</f>
        <v>0.06</v>
      </c>
      <c r="AB113" s="133" t="n">
        <f aca="false">K113</f>
        <v>0.009</v>
      </c>
      <c r="AC113" s="133" t="n">
        <f aca="false">L113+M113+N113+O113+P113+Q113+R113</f>
        <v>0.0109288191254509</v>
      </c>
      <c r="AD113" s="133" t="n">
        <f aca="false">L113+M113+R113+W113</f>
        <v>0.00972825370736772</v>
      </c>
      <c r="AE113" s="133" t="n">
        <f aca="false">V113+L113+M113+R113+T113</f>
        <v>0.00972825370736772</v>
      </c>
      <c r="AF113" s="133" t="n">
        <f aca="false">S113+U113+X113</f>
        <v>0</v>
      </c>
      <c r="AH113" s="0" t="n">
        <v>2.6</v>
      </c>
      <c r="AI113" s="96" t="n">
        <v>0</v>
      </c>
      <c r="AJ113" s="96" t="n">
        <v>0</v>
      </c>
      <c r="AK113" s="96" t="n">
        <v>0</v>
      </c>
      <c r="AL113" s="96" t="n">
        <v>0</v>
      </c>
      <c r="AM113" s="96" t="n">
        <v>0</v>
      </c>
      <c r="AN113" s="96" t="n">
        <v>2.6</v>
      </c>
      <c r="AP113" s="95" t="n">
        <v>0.0039437912</v>
      </c>
      <c r="AQ113" s="95" t="n">
        <v>0.003843127</v>
      </c>
      <c r="AR113" s="95" t="n">
        <v>0.00010066413</v>
      </c>
      <c r="AS113" s="95" t="n">
        <v>0</v>
      </c>
      <c r="AT113" s="152" t="n">
        <f aca="false">AW113+AZ113+BA113+BB113+BC113+BK113+BL113+BP113</f>
        <v>2.304033E-007</v>
      </c>
      <c r="AU113" s="152" t="n">
        <f aca="false">AX113+AY113+BD113+BE113+BF113+BG113+BH113+BI113+BJ113+BM113+BQ113+BR113</f>
        <v>3.7227859E-010</v>
      </c>
      <c r="AV113" s="153" t="n">
        <f aca="false">BN113+BO113</f>
        <v>0</v>
      </c>
      <c r="AW113" s="154" t="n">
        <v>5.568E-008</v>
      </c>
      <c r="AX113" s="154" t="n">
        <v>1.68E-010</v>
      </c>
      <c r="AY113" s="154" t="n">
        <v>4.59E-015</v>
      </c>
      <c r="AZ113" s="154" t="n">
        <v>0</v>
      </c>
      <c r="BA113" s="154" t="n">
        <v>0</v>
      </c>
      <c r="BB113" s="154" t="n">
        <v>3.3E-012</v>
      </c>
      <c r="BC113" s="154" t="n">
        <v>1.7472E-007</v>
      </c>
      <c r="BD113" s="154" t="n">
        <v>7.54E-013</v>
      </c>
      <c r="BE113" s="154" t="n">
        <v>2.0352E-010</v>
      </c>
      <c r="BF113" s="154" t="n">
        <v>0</v>
      </c>
      <c r="BG113" s="154" t="n">
        <v>0</v>
      </c>
      <c r="BH113" s="154" t="n">
        <v>0</v>
      </c>
      <c r="BI113" s="154" t="n">
        <v>0</v>
      </c>
      <c r="BJ113" s="154" t="n">
        <v>0</v>
      </c>
      <c r="BK113" s="154" t="n">
        <v>0</v>
      </c>
      <c r="BL113" s="154" t="n">
        <v>0</v>
      </c>
      <c r="BM113" s="154" t="n">
        <v>0</v>
      </c>
      <c r="BN113" s="154" t="n">
        <v>0</v>
      </c>
      <c r="BO113" s="154" t="n">
        <v>0</v>
      </c>
      <c r="BP113" s="154" t="n">
        <v>0</v>
      </c>
      <c r="BQ113" s="154" t="n">
        <v>0</v>
      </c>
      <c r="BR113" s="154" t="n">
        <v>0</v>
      </c>
      <c r="BT113" s="96" t="n">
        <v>5.3333865E-006</v>
      </c>
      <c r="BU113" s="96" t="n">
        <v>1.4031284E-006</v>
      </c>
      <c r="BV113" s="96" t="n">
        <v>1.6729592E-006</v>
      </c>
      <c r="BW113" s="96" t="n">
        <v>3.205767E-015</v>
      </c>
      <c r="BX113" s="96" t="n">
        <v>2.1464456E-006</v>
      </c>
      <c r="BY113" s="96" t="n">
        <v>0</v>
      </c>
      <c r="BZ113" s="96" t="n">
        <v>0</v>
      </c>
      <c r="CA113" s="96" t="n">
        <v>0</v>
      </c>
      <c r="CB113" s="96" t="n">
        <v>0</v>
      </c>
      <c r="CC113" s="96" t="n">
        <v>9.3835391E-013</v>
      </c>
      <c r="CD113" s="96" t="n">
        <v>0</v>
      </c>
      <c r="CE113" s="96" t="n">
        <v>0</v>
      </c>
      <c r="CF113" s="96" t="n">
        <v>0</v>
      </c>
      <c r="CG113" s="96" t="n">
        <v>1.1085232E-007</v>
      </c>
      <c r="CH113" s="96" t="n">
        <v>0</v>
      </c>
      <c r="CI113" s="96" t="n">
        <v>0</v>
      </c>
      <c r="CJ113" s="96" t="n">
        <v>0</v>
      </c>
      <c r="CL113" s="155" t="n">
        <v>0</v>
      </c>
      <c r="CM113" s="155" t="n">
        <v>0.06</v>
      </c>
      <c r="CN113" s="156" t="n">
        <v>8.99503E-005</v>
      </c>
      <c r="CO113" s="155" t="n">
        <v>0.00096</v>
      </c>
      <c r="CP113" s="155" t="n">
        <v>0</v>
      </c>
      <c r="CQ113" s="155" t="n">
        <v>0</v>
      </c>
      <c r="CR113" s="155" t="n">
        <v>5.8666656E-005</v>
      </c>
      <c r="CS113" s="155" t="n">
        <v>0</v>
      </c>
      <c r="CT113" s="155" t="n">
        <v>0</v>
      </c>
      <c r="CU113" s="155" t="n">
        <v>0</v>
      </c>
      <c r="CW113" s="103" t="s">
        <v>437</v>
      </c>
      <c r="CX113" s="101" t="s">
        <v>438</v>
      </c>
    </row>
    <row r="114" customFormat="false" ht="13.8" hidden="false" customHeight="false" outlineLevel="0" collapsed="false">
      <c r="A114" s="0" t="s">
        <v>440</v>
      </c>
      <c r="B114" s="26" t="s">
        <v>334</v>
      </c>
      <c r="C114" s="88" t="str">
        <f aca="false">MID(A114,1,12)</f>
        <v>A.030.10.119</v>
      </c>
      <c r="D114" s="2" t="s">
        <v>400</v>
      </c>
      <c r="E114" s="90" t="s">
        <v>255</v>
      </c>
      <c r="F114" s="91" t="str">
        <f aca="false">MID(A114, 21,85)</f>
        <v>Sodium Chlorite</v>
      </c>
      <c r="G114" s="133" t="n">
        <f aca="false">H114+I114+J114+K114</f>
        <v>0.0214290115994525</v>
      </c>
      <c r="H114" s="149" t="n">
        <f aca="false">N114+O114+P114+Q114</f>
        <v>0.00014934847412659</v>
      </c>
      <c r="I114" s="149" t="n">
        <f aca="false">L114+M114+R114+V114+T114</f>
        <v>0.0105891631253259</v>
      </c>
      <c r="J114" s="150" t="n">
        <f aca="false">S114+U114+W114+X114</f>
        <v>0.0016905</v>
      </c>
      <c r="K114" s="149" t="n">
        <v>0.009</v>
      </c>
      <c r="L114" s="130" t="n">
        <v>0.00962064</v>
      </c>
      <c r="M114" s="157" t="n">
        <v>0.00096852311</v>
      </c>
      <c r="N114" s="157" t="n">
        <v>5.791968E-005</v>
      </c>
      <c r="O114" s="157" t="n">
        <v>9.1428E-005</v>
      </c>
      <c r="P114" s="157" t="n">
        <v>0</v>
      </c>
      <c r="Q114" s="157" t="n">
        <v>7.9412659E-010</v>
      </c>
      <c r="R114" s="157" t="n">
        <v>1.5325924E-011</v>
      </c>
      <c r="S114" s="130" t="n">
        <v>0</v>
      </c>
      <c r="T114" s="157" t="n">
        <v>0</v>
      </c>
      <c r="U114" s="130" t="n">
        <v>0.0016905</v>
      </c>
      <c r="V114" s="157" t="n">
        <v>0</v>
      </c>
      <c r="W114" s="157" t="n">
        <v>0</v>
      </c>
      <c r="X114" s="130" t="n">
        <v>0</v>
      </c>
      <c r="Z114" s="151" t="n">
        <f aca="false">K114/0.15</f>
        <v>0.06</v>
      </c>
      <c r="AB114" s="133" t="n">
        <f aca="false">K114</f>
        <v>0.009</v>
      </c>
      <c r="AC114" s="133" t="n">
        <f aca="false">L114+M114+N114+O114+P114+Q114+R114</f>
        <v>0.0107385115994525</v>
      </c>
      <c r="AD114" s="133" t="n">
        <f aca="false">L114+M114+R114+W114</f>
        <v>0.0105891631253259</v>
      </c>
      <c r="AE114" s="133" t="n">
        <f aca="false">V114+L114+M114+R114+T114</f>
        <v>0.0105891631253259</v>
      </c>
      <c r="AF114" s="133" t="n">
        <f aca="false">S114+U114+X114</f>
        <v>0.0016905</v>
      </c>
      <c r="AH114" s="0" t="n">
        <v>5.09856</v>
      </c>
      <c r="AI114" s="96" t="n">
        <v>2.51856</v>
      </c>
      <c r="AJ114" s="96" t="n">
        <v>0</v>
      </c>
      <c r="AK114" s="96" t="n">
        <v>0</v>
      </c>
      <c r="AL114" s="96" t="n">
        <v>0</v>
      </c>
      <c r="AM114" s="96" t="n">
        <v>2.55</v>
      </c>
      <c r="AN114" s="96" t="n">
        <v>0.03</v>
      </c>
      <c r="AP114" s="95" t="n">
        <v>0.0039759101</v>
      </c>
      <c r="AQ114" s="95" t="n">
        <v>0.0038431028</v>
      </c>
      <c r="AR114" s="95" t="n">
        <v>0.00010057442</v>
      </c>
      <c r="AS114" s="95" t="n">
        <v>3.2232816E-005</v>
      </c>
      <c r="AT114" s="152" t="n">
        <f aca="false">AW114+AZ114+BA114+BB114+BC114+BK114+BL114+BP114</f>
        <v>2.30401848E-007</v>
      </c>
      <c r="AU114" s="152" t="n">
        <f aca="false">AX114+AY114+BD114+BE114+BF114+BG114+BH114+BI114+BJ114+BM114+BQ114+BR114</f>
        <v>3.7194683E-010</v>
      </c>
      <c r="AV114" s="153" t="n">
        <f aca="false">BN114+BO114</f>
        <v>0.0045144</v>
      </c>
      <c r="AW114" s="154" t="n">
        <v>5.568E-008</v>
      </c>
      <c r="AX114" s="154" t="n">
        <v>1.68E-010</v>
      </c>
      <c r="AY114" s="154" t="n">
        <v>4.59E-015</v>
      </c>
      <c r="AZ114" s="154" t="n">
        <v>0</v>
      </c>
      <c r="BA114" s="154" t="n">
        <v>0</v>
      </c>
      <c r="BB114" s="154" t="n">
        <v>1.848E-012</v>
      </c>
      <c r="BC114" s="154" t="n">
        <v>1.7472E-007</v>
      </c>
      <c r="BD114" s="154" t="n">
        <v>4.2224E-013</v>
      </c>
      <c r="BE114" s="154" t="n">
        <v>2.0352E-010</v>
      </c>
      <c r="BF114" s="154" t="n">
        <v>0</v>
      </c>
      <c r="BG114" s="154" t="n">
        <v>0</v>
      </c>
      <c r="BH114" s="154" t="n">
        <v>0</v>
      </c>
      <c r="BI114" s="154" t="n">
        <v>0</v>
      </c>
      <c r="BJ114" s="154" t="n">
        <v>0</v>
      </c>
      <c r="BK114" s="154" t="n">
        <v>0</v>
      </c>
      <c r="BL114" s="154" t="n">
        <v>0</v>
      </c>
      <c r="BM114" s="154" t="n">
        <v>0</v>
      </c>
      <c r="BN114" s="154" t="n">
        <v>0</v>
      </c>
      <c r="BO114" s="154" t="n">
        <v>0.0045144</v>
      </c>
      <c r="BP114" s="154" t="n">
        <v>0</v>
      </c>
      <c r="BQ114" s="154" t="n">
        <v>0</v>
      </c>
      <c r="BR114" s="154" t="n">
        <v>0</v>
      </c>
      <c r="BT114" s="96" t="n">
        <v>7.4576804E-006</v>
      </c>
      <c r="BU114" s="96" t="n">
        <v>1.4031284E-006</v>
      </c>
      <c r="BV114" s="96" t="n">
        <v>1.6729592E-006</v>
      </c>
      <c r="BW114" s="96" t="n">
        <v>1.7952295E-015</v>
      </c>
      <c r="BX114" s="96" t="n">
        <v>1.2383585E-006</v>
      </c>
      <c r="BY114" s="96" t="n">
        <v>0</v>
      </c>
      <c r="BZ114" s="96" t="n">
        <v>0</v>
      </c>
      <c r="CA114" s="96" t="n">
        <v>0</v>
      </c>
      <c r="CB114" s="96" t="n">
        <v>0</v>
      </c>
      <c r="CC114" s="96" t="n">
        <v>5.2547819E-013</v>
      </c>
      <c r="CD114" s="96" t="n">
        <v>0</v>
      </c>
      <c r="CE114" s="96" t="n">
        <v>0</v>
      </c>
      <c r="CF114" s="96" t="n">
        <v>0</v>
      </c>
      <c r="CG114" s="96" t="n">
        <v>1.0215316E-007</v>
      </c>
      <c r="CH114" s="96" t="n">
        <v>3.0410807E-006</v>
      </c>
      <c r="CI114" s="96" t="n">
        <v>0</v>
      </c>
      <c r="CJ114" s="96" t="n">
        <v>0</v>
      </c>
      <c r="CL114" s="155" t="n">
        <v>0</v>
      </c>
      <c r="CM114" s="155" t="n">
        <v>0.06</v>
      </c>
      <c r="CN114" s="156" t="n">
        <v>5.0372168E-005</v>
      </c>
      <c r="CO114" s="155" t="n">
        <v>0.00096</v>
      </c>
      <c r="CP114" s="155" t="n">
        <v>0</v>
      </c>
      <c r="CQ114" s="155" t="n">
        <v>0</v>
      </c>
      <c r="CR114" s="155" t="n">
        <v>5.8666656E-005</v>
      </c>
      <c r="CS114" s="155" t="n">
        <v>0</v>
      </c>
      <c r="CT114" s="155" t="n">
        <v>0</v>
      </c>
      <c r="CU114" s="155" t="n">
        <v>0</v>
      </c>
      <c r="CW114" s="103" t="s">
        <v>437</v>
      </c>
      <c r="CX114" s="101" t="s">
        <v>438</v>
      </c>
    </row>
    <row r="115" customFormat="false" ht="13.8" hidden="false" customHeight="false" outlineLevel="0" collapsed="false">
      <c r="A115" s="0" t="s">
        <v>441</v>
      </c>
      <c r="B115" s="26" t="s">
        <v>334</v>
      </c>
      <c r="C115" s="88" t="str">
        <f aca="false">MID(A115,1,12)</f>
        <v>A.030.10.120</v>
      </c>
      <c r="D115" s="2" t="s">
        <v>400</v>
      </c>
      <c r="E115" s="90" t="s">
        <v>255</v>
      </c>
      <c r="F115" s="91" t="str">
        <f aca="false">MID(A115, 21,85)</f>
        <v>Sodium Cumenesulphonate</v>
      </c>
      <c r="G115" s="133" t="n">
        <f aca="false">H115+I115+J115+K115</f>
        <v>1.0561506509</v>
      </c>
      <c r="H115" s="149" t="n">
        <f aca="false">N115+O115+P115+Q115</f>
        <v>0.1112458107</v>
      </c>
      <c r="I115" s="149" t="n">
        <f aca="false">L115+M115+R115+V115+T115</f>
        <v>0.5485357241</v>
      </c>
      <c r="J115" s="150" t="n">
        <f aca="false">S115+U115+W115+X115</f>
        <v>0.0647514861</v>
      </c>
      <c r="K115" s="149" t="n">
        <v>0.33161763</v>
      </c>
      <c r="L115" s="130" t="n">
        <v>0.08518275</v>
      </c>
      <c r="M115" s="130" t="n">
        <v>0.030786137</v>
      </c>
      <c r="N115" s="130" t="n">
        <v>0.04837393</v>
      </c>
      <c r="O115" s="130" t="n">
        <v>0.022413253</v>
      </c>
      <c r="P115" s="157" t="n">
        <v>0.034437504</v>
      </c>
      <c r="Q115" s="130" t="n">
        <v>0.0060211237</v>
      </c>
      <c r="R115" s="130" t="n">
        <v>0.41040818</v>
      </c>
      <c r="S115" s="130" t="n">
        <v>0.026649848</v>
      </c>
      <c r="T115" s="130" t="n">
        <v>0.0099185221</v>
      </c>
      <c r="U115" s="130" t="n">
        <v>0.032295232</v>
      </c>
      <c r="V115" s="157" t="n">
        <v>0.012240135</v>
      </c>
      <c r="W115" s="130" t="n">
        <v>0.0058064061</v>
      </c>
      <c r="X115" s="130" t="n">
        <v>0</v>
      </c>
      <c r="Z115" s="151" t="n">
        <f aca="false">K115/0.15</f>
        <v>2.2107842</v>
      </c>
      <c r="AB115" s="133" t="n">
        <f aca="false">K115</f>
        <v>0.33161763</v>
      </c>
      <c r="AC115" s="133" t="n">
        <f aca="false">L115+M115+N115+O115+P115+Q115+R115</f>
        <v>0.6376228777</v>
      </c>
      <c r="AD115" s="133" t="n">
        <f aca="false">L115+M115+R115+W115</f>
        <v>0.5321834731</v>
      </c>
      <c r="AE115" s="133" t="n">
        <f aca="false">V115+L115+M115+R115+T115</f>
        <v>0.5485357241</v>
      </c>
      <c r="AF115" s="133" t="n">
        <f aca="false">S115+U115+X115</f>
        <v>0.05894508</v>
      </c>
      <c r="AH115" s="0" t="n">
        <v>62.571125</v>
      </c>
      <c r="AI115" s="96" t="n">
        <v>56.736501</v>
      </c>
      <c r="AJ115" s="96" t="n">
        <v>4.01183</v>
      </c>
      <c r="AK115" s="96" t="n">
        <v>0</v>
      </c>
      <c r="AL115" s="96" t="n">
        <v>0.54234471</v>
      </c>
      <c r="AM115" s="96" t="n">
        <v>0.39372984</v>
      </c>
      <c r="AN115" s="96" t="n">
        <v>0.88671904</v>
      </c>
      <c r="AP115" s="95" t="n">
        <v>0.079014951</v>
      </c>
      <c r="AQ115" s="95" t="n">
        <v>0.07266424</v>
      </c>
      <c r="AR115" s="95" t="n">
        <v>0.0022958842</v>
      </c>
      <c r="AS115" s="95" t="n">
        <v>0.0040548267</v>
      </c>
      <c r="AT115" s="152" t="n">
        <f aca="false">AW115+AZ115+BA115+BB115+BC115+BK115+BL115+BP115</f>
        <v>4.3563692849E-006</v>
      </c>
      <c r="AU115" s="152" t="n">
        <f aca="false">AX115+AY115+BD115+BE115+BF115+BG115+BH115+BI115+BJ115+BM115+BQ115+BR115</f>
        <v>8.49069598609E-009</v>
      </c>
      <c r="AV115" s="153" t="n">
        <f aca="false">BN115+BO115</f>
        <v>0.56790289684</v>
      </c>
      <c r="AW115" s="154" t="n">
        <v>2.0516077E-006</v>
      </c>
      <c r="AX115" s="154" t="n">
        <v>6.1901958E-009</v>
      </c>
      <c r="AY115" s="154" t="n">
        <v>1.6912499E-013</v>
      </c>
      <c r="AZ115" s="154" t="n">
        <v>0</v>
      </c>
      <c r="BA115" s="154" t="n">
        <v>0</v>
      </c>
      <c r="BB115" s="154" t="n">
        <v>1.2962949E-009</v>
      </c>
      <c r="BC115" s="154" t="n">
        <v>1.8985695E-006</v>
      </c>
      <c r="BD115" s="154" t="n">
        <v>2.9561846E-010</v>
      </c>
      <c r="BE115" s="154" t="n">
        <v>1.802E-009</v>
      </c>
      <c r="BF115" s="154" t="n">
        <v>0</v>
      </c>
      <c r="BG115" s="154" t="n">
        <v>0</v>
      </c>
      <c r="BH115" s="154" t="n">
        <v>3.2037921E-012</v>
      </c>
      <c r="BI115" s="154" t="n">
        <v>1.6800047E-010</v>
      </c>
      <c r="BJ115" s="154" t="n">
        <v>3.1508339E-011</v>
      </c>
      <c r="BK115" s="154" t="n">
        <v>3.9849319E-007</v>
      </c>
      <c r="BL115" s="154" t="n">
        <v>6.4026E-009</v>
      </c>
      <c r="BM115" s="154" t="n">
        <v>0</v>
      </c>
      <c r="BN115" s="154" t="n">
        <v>0.00053788684</v>
      </c>
      <c r="BO115" s="154" t="n">
        <v>0.56736501</v>
      </c>
      <c r="BP115" s="154" t="n">
        <v>0</v>
      </c>
      <c r="BQ115" s="154" t="n">
        <v>0</v>
      </c>
      <c r="BR115" s="154" t="n">
        <v>0</v>
      </c>
      <c r="BT115" s="96" t="n">
        <v>0.00029954713</v>
      </c>
      <c r="BU115" s="96" t="n">
        <v>1.2423532E-005</v>
      </c>
      <c r="BV115" s="96" t="n">
        <v>6.164253E-005</v>
      </c>
      <c r="BW115" s="96" t="n">
        <v>4.8098234E-005</v>
      </c>
      <c r="BX115" s="96" t="n">
        <v>3.0295349E-005</v>
      </c>
      <c r="BY115" s="96" t="n">
        <v>0</v>
      </c>
      <c r="BZ115" s="96" t="n">
        <v>0</v>
      </c>
      <c r="CA115" s="96" t="n">
        <v>0</v>
      </c>
      <c r="CB115" s="96" t="n">
        <v>4.6484229E-005</v>
      </c>
      <c r="CC115" s="96" t="n">
        <v>4.0544666E-006</v>
      </c>
      <c r="CD115" s="96" t="n">
        <v>0</v>
      </c>
      <c r="CE115" s="96" t="n">
        <v>0</v>
      </c>
      <c r="CF115" s="96" t="n">
        <v>0</v>
      </c>
      <c r="CG115" s="96" t="n">
        <v>1.005339E-005</v>
      </c>
      <c r="CH115" s="96" t="n">
        <v>7.3642318E-005</v>
      </c>
      <c r="CI115" s="96" t="n">
        <v>1.2853086E-005</v>
      </c>
      <c r="CJ115" s="96" t="n">
        <v>0</v>
      </c>
      <c r="CL115" s="155" t="n">
        <v>0</v>
      </c>
      <c r="CM115" s="155" t="n">
        <v>2.2107842</v>
      </c>
      <c r="CN115" s="156" t="n">
        <v>0</v>
      </c>
      <c r="CO115" s="155" t="n">
        <v>0.0085</v>
      </c>
      <c r="CP115" s="155" t="n">
        <v>2.0255468E-007</v>
      </c>
      <c r="CQ115" s="155" t="n">
        <v>1.816275E-007</v>
      </c>
      <c r="CR115" s="155" t="n">
        <v>0.0010783783</v>
      </c>
      <c r="CS115" s="155" t="n">
        <v>78.22761</v>
      </c>
      <c r="CT115" s="155" t="n">
        <v>0</v>
      </c>
      <c r="CU115" s="155" t="n">
        <v>0</v>
      </c>
      <c r="CW115" s="103" t="s">
        <v>442</v>
      </c>
      <c r="CX115" s="101" t="s">
        <v>443</v>
      </c>
    </row>
    <row r="116" customFormat="false" ht="13.8" hidden="false" customHeight="false" outlineLevel="0" collapsed="false">
      <c r="A116" s="0" t="s">
        <v>444</v>
      </c>
      <c r="B116" s="26" t="s">
        <v>334</v>
      </c>
      <c r="C116" s="88" t="str">
        <f aca="false">MID(A116,1,12)</f>
        <v>A.030.10.121</v>
      </c>
      <c r="D116" s="2" t="s">
        <v>400</v>
      </c>
      <c r="E116" s="90" t="s">
        <v>255</v>
      </c>
      <c r="F116" s="91" t="str">
        <f aca="false">MID(A116, 21,85)</f>
        <v>Sodium Hydroxide (US 2011)</v>
      </c>
      <c r="G116" s="133" t="n">
        <f aca="false">H116+I116+J116+K116</f>
        <v>0.141974841673</v>
      </c>
      <c r="H116" s="149" t="n">
        <f aca="false">N116+O116+P116+Q116</f>
        <v>0.008314513837</v>
      </c>
      <c r="I116" s="149" t="n">
        <f aca="false">L116+M116+R116+V116+T116</f>
        <v>0.011678767636</v>
      </c>
      <c r="J116" s="150" t="n">
        <f aca="false">S116+U116+W116+X116</f>
        <v>0.0179577002</v>
      </c>
      <c r="K116" s="149" t="n">
        <v>0.10402386</v>
      </c>
      <c r="L116" s="130" t="n">
        <v>0.0056171451</v>
      </c>
      <c r="M116" s="130" t="n">
        <v>0.0057726725</v>
      </c>
      <c r="N116" s="130" t="n">
        <v>0.0054548243</v>
      </c>
      <c r="O116" s="157" t="n">
        <v>0.00090076146</v>
      </c>
      <c r="P116" s="157" t="n">
        <v>4.5233277E-005</v>
      </c>
      <c r="Q116" s="130" t="n">
        <v>0.0019136948</v>
      </c>
      <c r="R116" s="130" t="n">
        <v>0.00027289804</v>
      </c>
      <c r="S116" s="157" t="n">
        <v>0.0003791542</v>
      </c>
      <c r="T116" s="157" t="n">
        <v>0</v>
      </c>
      <c r="U116" s="157" t="n">
        <v>0.017578546</v>
      </c>
      <c r="V116" s="157" t="n">
        <v>1.6051996E-005</v>
      </c>
      <c r="W116" s="157" t="n">
        <v>0</v>
      </c>
      <c r="X116" s="130" t="n">
        <v>0</v>
      </c>
      <c r="Z116" s="151" t="n">
        <f aca="false">K116/0.15</f>
        <v>0.6934924</v>
      </c>
      <c r="AB116" s="133" t="n">
        <f aca="false">K116</f>
        <v>0.10402386</v>
      </c>
      <c r="AC116" s="133" t="n">
        <f aca="false">L116+M116+N116+O116+P116+Q116+R116</f>
        <v>0.019977229477</v>
      </c>
      <c r="AD116" s="133" t="n">
        <f aca="false">L116+M116+R116+W116</f>
        <v>0.01166271564</v>
      </c>
      <c r="AE116" s="133" t="n">
        <f aca="false">V116+L116+M116+R116+T116</f>
        <v>0.011678767636</v>
      </c>
      <c r="AF116" s="133" t="n">
        <f aca="false">S116+U116+X116</f>
        <v>0.0179577002</v>
      </c>
      <c r="AH116" s="0" t="n">
        <v>15.588557</v>
      </c>
      <c r="AI116" s="96" t="n">
        <v>11.861123</v>
      </c>
      <c r="AJ116" s="96" t="n">
        <v>2.0803239</v>
      </c>
      <c r="AK116" s="96" t="n">
        <v>0</v>
      </c>
      <c r="AL116" s="96" t="n">
        <v>0.38599288</v>
      </c>
      <c r="AM116" s="96" t="n">
        <v>0.84514987</v>
      </c>
      <c r="AN116" s="96" t="n">
        <v>0.41596699</v>
      </c>
      <c r="AP116" s="95" t="n">
        <v>0.013914472</v>
      </c>
      <c r="AQ116" s="95" t="n">
        <v>0.012732077</v>
      </c>
      <c r="AR116" s="95" t="n">
        <v>0.00057017188</v>
      </c>
      <c r="AS116" s="95" t="n">
        <v>0.00061222279</v>
      </c>
      <c r="AT116" s="152" t="n">
        <f aca="false">AW116+AZ116+BA116+BB116+BC116+BK116+BL116+BP116</f>
        <v>7.63313981374E-007</v>
      </c>
      <c r="AU116" s="152" t="n">
        <f aca="false">AX116+AY116+BD116+BE116+BF116+BG116+BH116+BI116+BJ116+BM116+BQ116+BR116</f>
        <v>2.108623845321E-009</v>
      </c>
      <c r="AV116" s="153" t="n">
        <f aca="false">BN116+BO116</f>
        <v>0.085745488146</v>
      </c>
      <c r="AW116" s="154" t="n">
        <v>6.4379196E-007</v>
      </c>
      <c r="AX116" s="154" t="n">
        <v>1.942487E-009</v>
      </c>
      <c r="AY116" s="154" t="n">
        <v>5.3070969E-014</v>
      </c>
      <c r="AZ116" s="154" t="n">
        <v>8.9374134E-011</v>
      </c>
      <c r="BA116" s="154" t="n">
        <v>0</v>
      </c>
      <c r="BB116" s="154" t="n">
        <v>2.031691E-010</v>
      </c>
      <c r="BC116" s="154" t="n">
        <v>1.1848982E-007</v>
      </c>
      <c r="BD116" s="154" t="n">
        <v>4.032407E-011</v>
      </c>
      <c r="BE116" s="154" t="n">
        <v>1.2466619E-010</v>
      </c>
      <c r="BF116" s="154" t="n">
        <v>0</v>
      </c>
      <c r="BG116" s="154" t="n">
        <v>0</v>
      </c>
      <c r="BH116" s="154" t="n">
        <v>1.0897127E-012</v>
      </c>
      <c r="BI116" s="154" t="n">
        <v>1.7194429E-015</v>
      </c>
      <c r="BJ116" s="154" t="n">
        <v>2.0822091E-015</v>
      </c>
      <c r="BK116" s="154" t="n">
        <v>1.8007314E-010</v>
      </c>
      <c r="BL116" s="154" t="n">
        <v>5.59585E-010</v>
      </c>
      <c r="BM116" s="154" t="n">
        <v>0</v>
      </c>
      <c r="BN116" s="154" t="n">
        <v>3.8953146E-005</v>
      </c>
      <c r="BO116" s="154" t="n">
        <v>0.085706535</v>
      </c>
      <c r="BP116" s="154" t="n">
        <v>0</v>
      </c>
      <c r="BQ116" s="154" t="n">
        <v>0</v>
      </c>
      <c r="BR116" s="154" t="n">
        <v>0</v>
      </c>
      <c r="BT116" s="96" t="n">
        <v>4.1516839E-005</v>
      </c>
      <c r="BU116" s="96" t="n">
        <v>8.8241041E-007</v>
      </c>
      <c r="BV116" s="96" t="n">
        <v>1.9336408E-005</v>
      </c>
      <c r="BW116" s="96" t="n">
        <v>3.4715647E-008</v>
      </c>
      <c r="BX116" s="96" t="n">
        <v>1.5009866E-006</v>
      </c>
      <c r="BY116" s="96" t="n">
        <v>4.5077051E-008</v>
      </c>
      <c r="BZ116" s="96" t="n">
        <v>0</v>
      </c>
      <c r="CA116" s="96" t="n">
        <v>6.8417263E-008</v>
      </c>
      <c r="CB116" s="96" t="n">
        <v>1.5338367E-007</v>
      </c>
      <c r="CC116" s="96" t="n">
        <v>1.282876E-006</v>
      </c>
      <c r="CD116" s="96" t="n">
        <v>0</v>
      </c>
      <c r="CE116" s="96" t="n">
        <v>0</v>
      </c>
      <c r="CF116" s="96" t="n">
        <v>1.6341757E-007</v>
      </c>
      <c r="CG116" s="96" t="n">
        <v>1.0958985E-006</v>
      </c>
      <c r="CH116" s="96" t="n">
        <v>1.6953247E-005</v>
      </c>
      <c r="CI116" s="96" t="n">
        <v>3.862111E-013</v>
      </c>
      <c r="CJ116" s="96" t="n">
        <v>0</v>
      </c>
      <c r="CL116" s="155" t="n">
        <v>1.3831886E-007</v>
      </c>
      <c r="CM116" s="155" t="n">
        <v>0.69311485</v>
      </c>
      <c r="CN116" s="156" t="n">
        <v>0.0013421511</v>
      </c>
      <c r="CO116" s="155" t="n">
        <v>0.00061434801</v>
      </c>
      <c r="CP116" s="155" t="n">
        <v>4.9938E-010</v>
      </c>
      <c r="CQ116" s="155" t="n">
        <v>5.8045948E-008</v>
      </c>
      <c r="CR116" s="155" t="n">
        <v>5.7231698E-005</v>
      </c>
      <c r="CS116" s="155" t="n">
        <v>0.0022201054</v>
      </c>
      <c r="CT116" s="155" t="n">
        <v>0</v>
      </c>
      <c r="CU116" s="155" t="n">
        <v>1.5852415E-005</v>
      </c>
      <c r="CW116" s="103" t="s">
        <v>416</v>
      </c>
      <c r="CX116" s="101" t="s">
        <v>445</v>
      </c>
    </row>
    <row r="117" customFormat="false" ht="13.8" hidden="false" customHeight="false" outlineLevel="0" collapsed="false">
      <c r="A117" s="0" t="s">
        <v>446</v>
      </c>
      <c r="B117" s="26" t="s">
        <v>334</v>
      </c>
      <c r="C117" s="88" t="str">
        <f aca="false">MID(A117,1,12)</f>
        <v>A.030.10.122</v>
      </c>
      <c r="D117" s="2" t="s">
        <v>400</v>
      </c>
      <c r="E117" s="90" t="s">
        <v>255</v>
      </c>
      <c r="F117" s="91" t="str">
        <f aca="false">MID(A117, 21,85)</f>
        <v>Sodium Hydroxide - NaOH (European Chlor-Alkali Industry 2022)</v>
      </c>
      <c r="G117" s="133" t="n">
        <f aca="false">H117+I117+J117+K117</f>
        <v>0.142841858214533</v>
      </c>
      <c r="H117" s="149" t="n">
        <f aca="false">N117+O117+P117+Q117</f>
        <v>0.0123287280214829</v>
      </c>
      <c r="I117" s="149" t="n">
        <f aca="false">L117+M117+R117+V117+T117</f>
        <v>0.0330131301930503</v>
      </c>
      <c r="J117" s="150" t="n">
        <f aca="false">S117+U117+W117+X117</f>
        <v>0</v>
      </c>
      <c r="K117" s="149" t="n">
        <v>0.0975</v>
      </c>
      <c r="L117" s="130" t="n">
        <v>0.02365074</v>
      </c>
      <c r="M117" s="130" t="n">
        <v>0.0093623901</v>
      </c>
      <c r="N117" s="130" t="n">
        <v>0.0003516552</v>
      </c>
      <c r="O117" s="130" t="n">
        <v>0.011977068</v>
      </c>
      <c r="P117" s="157" t="n">
        <v>0</v>
      </c>
      <c r="Q117" s="157" t="n">
        <v>4.8214829E-009</v>
      </c>
      <c r="R117" s="157" t="n">
        <v>9.3050255E-011</v>
      </c>
      <c r="S117" s="130" t="n">
        <v>0</v>
      </c>
      <c r="T117" s="130" t="n">
        <v>0</v>
      </c>
      <c r="U117" s="130" t="n">
        <v>0</v>
      </c>
      <c r="V117" s="157" t="n">
        <v>0</v>
      </c>
      <c r="W117" s="130" t="n">
        <v>0</v>
      </c>
      <c r="X117" s="130" t="n">
        <v>0</v>
      </c>
      <c r="Z117" s="151" t="n">
        <f aca="false">K117/0.15</f>
        <v>0.65</v>
      </c>
      <c r="AB117" s="133" t="n">
        <f aca="false">K117</f>
        <v>0.0975</v>
      </c>
      <c r="AC117" s="133" t="n">
        <f aca="false">L117+M117+N117+O117+P117+Q117+R117</f>
        <v>0.0453418582145332</v>
      </c>
      <c r="AD117" s="133" t="n">
        <f aca="false">L117+M117+R117+W117</f>
        <v>0.0330131301930503</v>
      </c>
      <c r="AE117" s="133" t="n">
        <f aca="false">V117+L117+M117+R117+T117</f>
        <v>0.0330131301930503</v>
      </c>
      <c r="AF117" s="133" t="n">
        <f aca="false">S117+U117+X117</f>
        <v>0</v>
      </c>
      <c r="AH117" s="0" t="n">
        <v>0</v>
      </c>
      <c r="AI117" s="96" t="n">
        <v>0</v>
      </c>
      <c r="AJ117" s="96" t="n">
        <v>0</v>
      </c>
      <c r="AK117" s="96" t="n">
        <v>0</v>
      </c>
      <c r="AL117" s="96" t="n">
        <v>0</v>
      </c>
      <c r="AM117" s="96" t="n">
        <v>0</v>
      </c>
      <c r="AN117" s="96" t="n">
        <v>0</v>
      </c>
      <c r="AP117" s="95" t="n">
        <v>0.017854078</v>
      </c>
      <c r="AQ117" s="95" t="n">
        <v>0.017225957</v>
      </c>
      <c r="AR117" s="95" t="n">
        <v>0.00062812117</v>
      </c>
      <c r="AS117" s="95" t="n">
        <v>0</v>
      </c>
      <c r="AT117" s="152" t="n">
        <f aca="false">AW117+AZ117+BA117+BB117+BC117+BK117+BL117+BP117</f>
        <v>1.03273122E-006</v>
      </c>
      <c r="AU117" s="152" t="n">
        <f aca="false">AX117+AY117+BD117+BE117+BF117+BG117+BH117+BI117+BJ117+BM117+BQ117+BR117</f>
        <v>2.322933325E-009</v>
      </c>
      <c r="AV117" s="153" t="n">
        <f aca="false">BN117+BO117</f>
        <v>0</v>
      </c>
      <c r="AW117" s="154" t="n">
        <v>6.032E-007</v>
      </c>
      <c r="AX117" s="154" t="n">
        <v>1.82E-009</v>
      </c>
      <c r="AY117" s="154" t="n">
        <v>4.9725E-014</v>
      </c>
      <c r="AZ117" s="154" t="n">
        <v>0</v>
      </c>
      <c r="BA117" s="154" t="n">
        <v>0</v>
      </c>
      <c r="BB117" s="154" t="n">
        <v>1.122E-011</v>
      </c>
      <c r="BC117" s="154" t="n">
        <v>4.2952E-007</v>
      </c>
      <c r="BD117" s="154" t="n">
        <v>2.5636E-012</v>
      </c>
      <c r="BE117" s="154" t="n">
        <v>5.0032E-010</v>
      </c>
      <c r="BF117" s="154" t="n">
        <v>0</v>
      </c>
      <c r="BG117" s="154" t="n">
        <v>0</v>
      </c>
      <c r="BH117" s="154" t="n">
        <v>0</v>
      </c>
      <c r="BI117" s="154" t="n">
        <v>0</v>
      </c>
      <c r="BJ117" s="154" t="n">
        <v>0</v>
      </c>
      <c r="BK117" s="154" t="n">
        <v>0</v>
      </c>
      <c r="BL117" s="154" t="n">
        <v>0</v>
      </c>
      <c r="BM117" s="154" t="n">
        <v>0</v>
      </c>
      <c r="BN117" s="154" t="n">
        <v>0</v>
      </c>
      <c r="BO117" s="154" t="n">
        <v>0</v>
      </c>
      <c r="BP117" s="154" t="n">
        <v>0</v>
      </c>
      <c r="BQ117" s="154" t="n">
        <v>0</v>
      </c>
      <c r="BR117" s="154" t="n">
        <v>0</v>
      </c>
      <c r="BT117" s="96" t="n">
        <v>3.5520061E-005</v>
      </c>
      <c r="BU117" s="96" t="n">
        <v>3.4493573E-006</v>
      </c>
      <c r="BV117" s="96" t="n">
        <v>1.8123725E-005</v>
      </c>
      <c r="BW117" s="96" t="n">
        <v>1.0899608E-014</v>
      </c>
      <c r="BX117" s="96" t="n">
        <v>1.3655847E-005</v>
      </c>
      <c r="BY117" s="96" t="n">
        <v>0</v>
      </c>
      <c r="BZ117" s="96" t="n">
        <v>0</v>
      </c>
      <c r="CA117" s="96" t="n">
        <v>0</v>
      </c>
      <c r="CB117" s="96" t="n">
        <v>0</v>
      </c>
      <c r="CC117" s="96" t="n">
        <v>3.1904033E-012</v>
      </c>
      <c r="CD117" s="96" t="n">
        <v>0</v>
      </c>
      <c r="CE117" s="96" t="n">
        <v>0</v>
      </c>
      <c r="CF117" s="96" t="n">
        <v>0</v>
      </c>
      <c r="CG117" s="96" t="n">
        <v>2.9112948E-007</v>
      </c>
      <c r="CH117" s="96" t="n">
        <v>0</v>
      </c>
      <c r="CI117" s="96" t="n">
        <v>0</v>
      </c>
      <c r="CJ117" s="96" t="n">
        <v>0</v>
      </c>
      <c r="CL117" s="155" t="n">
        <v>0</v>
      </c>
      <c r="CM117" s="155" t="n">
        <v>0.65</v>
      </c>
      <c r="CN117" s="156" t="n">
        <v>0.00030583102</v>
      </c>
      <c r="CO117" s="155" t="n">
        <v>0.00236</v>
      </c>
      <c r="CP117" s="155" t="n">
        <v>0</v>
      </c>
      <c r="CQ117" s="155" t="n">
        <v>0</v>
      </c>
      <c r="CR117" s="155" t="n">
        <v>0.0001442222</v>
      </c>
      <c r="CS117" s="155" t="n">
        <v>0</v>
      </c>
      <c r="CT117" s="155" t="n">
        <v>0</v>
      </c>
      <c r="CU117" s="155" t="n">
        <v>0</v>
      </c>
      <c r="CW117" s="103" t="s">
        <v>416</v>
      </c>
      <c r="CX117" s="101" t="s">
        <v>445</v>
      </c>
    </row>
    <row r="118" customFormat="false" ht="13.8" hidden="false" customHeight="false" outlineLevel="0" collapsed="false">
      <c r="A118" s="0" t="s">
        <v>447</v>
      </c>
      <c r="B118" s="26" t="s">
        <v>334</v>
      </c>
      <c r="C118" s="88" t="str">
        <f aca="false">MID(A118,1,12)</f>
        <v>A.030.10.123</v>
      </c>
      <c r="D118" s="2" t="s">
        <v>400</v>
      </c>
      <c r="E118" s="90" t="s">
        <v>255</v>
      </c>
      <c r="F118" s="91" t="str">
        <f aca="false">MID(A118, 21,85)</f>
        <v>Sodium Hydroxide - NaOH (Plasticseurope 2013)</v>
      </c>
      <c r="G118" s="133" t="n">
        <f aca="false">H118+I118+J118+K118</f>
        <v>0.174790060463608</v>
      </c>
      <c r="H118" s="149" t="n">
        <f aca="false">N118+O118+P118+Q118</f>
        <v>0.017010191344666</v>
      </c>
      <c r="I118" s="149" t="n">
        <f aca="false">L118+M118+R118+V118+T118</f>
        <v>0.0287798691189418</v>
      </c>
      <c r="J118" s="150" t="n">
        <f aca="false">S118+U118+W118+X118</f>
        <v>0</v>
      </c>
      <c r="K118" s="149" t="n">
        <v>0.129</v>
      </c>
      <c r="L118" s="130" t="n">
        <v>0.02705805</v>
      </c>
      <c r="M118" s="130" t="n">
        <v>0.0017218189</v>
      </c>
      <c r="N118" s="130" t="n">
        <v>0.000827424</v>
      </c>
      <c r="O118" s="157" t="n">
        <v>0.016182756</v>
      </c>
      <c r="P118" s="157" t="n">
        <v>0</v>
      </c>
      <c r="Q118" s="157" t="n">
        <v>1.1344666E-008</v>
      </c>
      <c r="R118" s="157" t="n">
        <v>2.1894178E-010</v>
      </c>
      <c r="S118" s="130" t="n">
        <v>0</v>
      </c>
      <c r="T118" s="130" t="n">
        <v>0</v>
      </c>
      <c r="U118" s="130" t="n">
        <v>0</v>
      </c>
      <c r="V118" s="157" t="n">
        <v>0</v>
      </c>
      <c r="W118" s="130" t="n">
        <v>0</v>
      </c>
      <c r="X118" s="130" t="n">
        <v>0</v>
      </c>
      <c r="Z118" s="151" t="n">
        <f aca="false">K118/0.15</f>
        <v>0.86</v>
      </c>
      <c r="AB118" s="133" t="n">
        <f aca="false">K118</f>
        <v>0.129</v>
      </c>
      <c r="AC118" s="133" t="n">
        <f aca="false">L118+M118+N118+O118+P118+Q118+R118</f>
        <v>0.0457900604636078</v>
      </c>
      <c r="AD118" s="133" t="n">
        <f aca="false">L118+M118+R118+W118</f>
        <v>0.0287798691189418</v>
      </c>
      <c r="AE118" s="133" t="n">
        <f aca="false">V118+L118+M118+R118+T118</f>
        <v>0.0287798691189418</v>
      </c>
      <c r="AF118" s="133" t="n">
        <f aca="false">S118+U118+X118</f>
        <v>0</v>
      </c>
      <c r="AH118" s="0" t="n">
        <v>0</v>
      </c>
      <c r="AI118" s="96" t="n">
        <v>0</v>
      </c>
      <c r="AJ118" s="96" t="n">
        <v>0</v>
      </c>
      <c r="AK118" s="96" t="n">
        <v>0</v>
      </c>
      <c r="AL118" s="96" t="n">
        <v>0</v>
      </c>
      <c r="AM118" s="96" t="n">
        <v>0</v>
      </c>
      <c r="AN118" s="96" t="n">
        <v>0</v>
      </c>
      <c r="AP118" s="95" t="n">
        <v>0.022316516</v>
      </c>
      <c r="AQ118" s="95" t="n">
        <v>0.021508967</v>
      </c>
      <c r="AR118" s="95" t="n">
        <v>0.000807549</v>
      </c>
      <c r="AS118" s="95" t="n">
        <v>0</v>
      </c>
      <c r="AT118" s="152" t="n">
        <f aca="false">AW118+AZ118+BA118+BB118+BC118+BK118+BL118+BP118</f>
        <v>1.2895064E-006</v>
      </c>
      <c r="AU118" s="152" t="n">
        <f aca="false">AX118+AY118+BD118+BE118+BF118+BG118+BH118+BI118+BJ118+BM118+BQ118+BR118</f>
        <v>2.98649779E-009</v>
      </c>
      <c r="AV118" s="153" t="n">
        <f aca="false">BN118+BO118</f>
        <v>0</v>
      </c>
      <c r="AW118" s="154" t="n">
        <v>7.9808E-007</v>
      </c>
      <c r="AX118" s="154" t="n">
        <v>2.408E-009</v>
      </c>
      <c r="AY118" s="154" t="n">
        <v>6.579E-014</v>
      </c>
      <c r="AZ118" s="154" t="n">
        <v>0</v>
      </c>
      <c r="BA118" s="154" t="n">
        <v>0</v>
      </c>
      <c r="BB118" s="154" t="n">
        <v>2.64E-011</v>
      </c>
      <c r="BC118" s="154" t="n">
        <v>4.914E-007</v>
      </c>
      <c r="BD118" s="154" t="n">
        <v>6.032E-012</v>
      </c>
      <c r="BE118" s="154" t="n">
        <v>5.724E-010</v>
      </c>
      <c r="BF118" s="154" t="n">
        <v>0</v>
      </c>
      <c r="BG118" s="154" t="n">
        <v>0</v>
      </c>
      <c r="BH118" s="154" t="n">
        <v>0</v>
      </c>
      <c r="BI118" s="154" t="n">
        <v>0</v>
      </c>
      <c r="BJ118" s="154" t="n">
        <v>0</v>
      </c>
      <c r="BK118" s="154" t="n">
        <v>0</v>
      </c>
      <c r="BL118" s="154" t="n">
        <v>0</v>
      </c>
      <c r="BM118" s="154" t="n">
        <v>0</v>
      </c>
      <c r="BN118" s="154" t="n">
        <v>0</v>
      </c>
      <c r="BO118" s="154" t="n">
        <v>0</v>
      </c>
      <c r="BP118" s="154" t="n">
        <v>0</v>
      </c>
      <c r="BQ118" s="154" t="n">
        <v>0</v>
      </c>
      <c r="BR118" s="154" t="n">
        <v>0</v>
      </c>
      <c r="BT118" s="96" t="n">
        <v>4.6202371E-005</v>
      </c>
      <c r="BU118" s="96" t="n">
        <v>3.9462986E-006</v>
      </c>
      <c r="BV118" s="96" t="n">
        <v>2.3979082E-005</v>
      </c>
      <c r="BW118" s="96" t="n">
        <v>2.5646136E-014</v>
      </c>
      <c r="BX118" s="96" t="n">
        <v>1.786265E-005</v>
      </c>
      <c r="BY118" s="96" t="n">
        <v>0</v>
      </c>
      <c r="BZ118" s="96" t="n">
        <v>0</v>
      </c>
      <c r="CA118" s="96" t="n">
        <v>0</v>
      </c>
      <c r="CB118" s="96" t="n">
        <v>0</v>
      </c>
      <c r="CC118" s="96" t="n">
        <v>7.5068313E-012</v>
      </c>
      <c r="CD118" s="96" t="n">
        <v>0</v>
      </c>
      <c r="CE118" s="96" t="n">
        <v>0</v>
      </c>
      <c r="CF118" s="96" t="n">
        <v>0</v>
      </c>
      <c r="CG118" s="96" t="n">
        <v>4.1433329E-007</v>
      </c>
      <c r="CH118" s="96" t="n">
        <v>0</v>
      </c>
      <c r="CI118" s="96" t="n">
        <v>0</v>
      </c>
      <c r="CJ118" s="96" t="n">
        <v>0</v>
      </c>
      <c r="CL118" s="155" t="n">
        <v>0</v>
      </c>
      <c r="CM118" s="155" t="n">
        <v>0.86</v>
      </c>
      <c r="CN118" s="156" t="n">
        <v>0.0007196024</v>
      </c>
      <c r="CO118" s="155" t="n">
        <v>0.0027</v>
      </c>
      <c r="CP118" s="155" t="n">
        <v>0</v>
      </c>
      <c r="CQ118" s="155" t="n">
        <v>0</v>
      </c>
      <c r="CR118" s="155" t="n">
        <v>0.00016499997</v>
      </c>
      <c r="CS118" s="155" t="n">
        <v>0</v>
      </c>
      <c r="CT118" s="155" t="n">
        <v>0</v>
      </c>
      <c r="CU118" s="155" t="n">
        <v>0</v>
      </c>
      <c r="CW118" s="103" t="s">
        <v>416</v>
      </c>
      <c r="CX118" s="101" t="s">
        <v>445</v>
      </c>
    </row>
    <row r="119" customFormat="false" ht="13.8" hidden="false" customHeight="false" outlineLevel="0" collapsed="false">
      <c r="A119" s="0" t="s">
        <v>448</v>
      </c>
      <c r="B119" s="26" t="s">
        <v>334</v>
      </c>
      <c r="C119" s="88" t="str">
        <f aca="false">MID(A119,1,12)</f>
        <v>A.030.10.124</v>
      </c>
      <c r="D119" s="2" t="s">
        <v>400</v>
      </c>
      <c r="E119" s="90" t="s">
        <v>255</v>
      </c>
      <c r="F119" s="91" t="str">
        <f aca="false">MID(A119, 21,85)</f>
        <v>Sodium Hydroxide - NaOH (average of USLCI - Plasticseurope - EU Chlor-Alkali ind.)</v>
      </c>
      <c r="G119" s="133" t="n">
        <f aca="false">H119+I119+J119+K119</f>
        <v>0.1516702274966</v>
      </c>
      <c r="H119" s="149" t="n">
        <f aca="false">N119+O119+P119+Q119</f>
        <v>0.012425632991</v>
      </c>
      <c r="I119" s="149" t="n">
        <f aca="false">L119+M119+R119+V119+T119</f>
        <v>0.0242456835156</v>
      </c>
      <c r="J119" s="150" t="n">
        <f aca="false">S119+U119+W119+X119</f>
        <v>0.00592604099</v>
      </c>
      <c r="K119" s="149" t="n">
        <v>0.10907287</v>
      </c>
      <c r="L119" s="130" t="n">
        <v>0.018587559</v>
      </c>
      <c r="M119" s="130" t="n">
        <v>0.0055627709</v>
      </c>
      <c r="N119" s="130" t="n">
        <v>0.0021891882</v>
      </c>
      <c r="O119" s="157" t="n">
        <v>0.0095899932</v>
      </c>
      <c r="P119" s="157" t="n">
        <v>1.4926981E-005</v>
      </c>
      <c r="Q119" s="157" t="n">
        <v>0.00063152461</v>
      </c>
      <c r="R119" s="157" t="n">
        <v>9.0056457E-005</v>
      </c>
      <c r="S119" s="130" t="n">
        <v>0.00012512089</v>
      </c>
      <c r="T119" s="130" t="n">
        <v>0</v>
      </c>
      <c r="U119" s="157" t="n">
        <v>0.0058009201</v>
      </c>
      <c r="V119" s="157" t="n">
        <v>5.2971586E-006</v>
      </c>
      <c r="W119" s="130" t="n">
        <v>0</v>
      </c>
      <c r="X119" s="130" t="n">
        <v>0</v>
      </c>
      <c r="Z119" s="151" t="n">
        <f aca="false">K119/0.15</f>
        <v>0.727152466666667</v>
      </c>
      <c r="AB119" s="133" t="n">
        <f aca="false">K119</f>
        <v>0.10907287</v>
      </c>
      <c r="AC119" s="133" t="n">
        <f aca="false">L119+M119+N119+O119+P119+Q119+R119</f>
        <v>0.036666019348</v>
      </c>
      <c r="AD119" s="133" t="n">
        <f aca="false">L119+M119+R119+W119</f>
        <v>0.024240386357</v>
      </c>
      <c r="AE119" s="133" t="n">
        <f aca="false">V119+L119+M119+R119+T119</f>
        <v>0.0242456835156</v>
      </c>
      <c r="AF119" s="133" t="n">
        <f aca="false">S119+U119+X119</f>
        <v>0.00592604099</v>
      </c>
      <c r="AH119" s="0" t="n">
        <v>5.1442237</v>
      </c>
      <c r="AI119" s="96" t="n">
        <v>3.9141706</v>
      </c>
      <c r="AJ119" s="96" t="n">
        <v>0.68650689</v>
      </c>
      <c r="AK119" s="96" t="n">
        <v>0</v>
      </c>
      <c r="AL119" s="96" t="n">
        <v>0.12737765</v>
      </c>
      <c r="AM119" s="96" t="n">
        <v>0.27889946</v>
      </c>
      <c r="AN119" s="96" t="n">
        <v>0.13726911</v>
      </c>
      <c r="AP119" s="95" t="n">
        <v>0.017848072</v>
      </c>
      <c r="AQ119" s="95" t="n">
        <v>0.01698411</v>
      </c>
      <c r="AR119" s="95" t="n">
        <v>0.00066192788</v>
      </c>
      <c r="AS119" s="95" t="n">
        <v>0.00020203352</v>
      </c>
      <c r="AT119" s="152" t="n">
        <f aca="false">AW119+AZ119+BA119+BB119+BC119+BK119+BL119+BP119</f>
        <v>1.018232031053E-006</v>
      </c>
      <c r="AU119" s="152" t="n">
        <f aca="false">AX119+AY119+BD119+BE119+BF119+BG119+BH119+BI119+BJ119+BM119+BQ119+BR119</f>
        <v>2.44795812411517E-009</v>
      </c>
      <c r="AV119" s="153" t="n">
        <f aca="false">BN119+BO119</f>
        <v>0.028296011538</v>
      </c>
      <c r="AW119" s="154" t="n">
        <v>6.7487375E-007</v>
      </c>
      <c r="AX119" s="154" t="n">
        <v>2.0362607E-009</v>
      </c>
      <c r="AY119" s="154" t="n">
        <v>5.563337E-014</v>
      </c>
      <c r="AZ119" s="154" t="n">
        <v>2.9493464E-011</v>
      </c>
      <c r="BA119" s="154" t="n">
        <v>0</v>
      </c>
      <c r="BB119" s="154" t="n">
        <v>7.9460402E-011</v>
      </c>
      <c r="BC119" s="154" t="n">
        <v>3.4300524E-007</v>
      </c>
      <c r="BD119" s="154" t="n">
        <v>1.6143491E-011</v>
      </c>
      <c r="BE119" s="154" t="n">
        <v>3.9513744E-010</v>
      </c>
      <c r="BF119" s="154" t="n">
        <v>0</v>
      </c>
      <c r="BG119" s="154" t="n">
        <v>0</v>
      </c>
      <c r="BH119" s="154" t="n">
        <v>3.596052E-013</v>
      </c>
      <c r="BI119" s="154" t="n">
        <v>5.6741617E-016</v>
      </c>
      <c r="BJ119" s="154" t="n">
        <v>6.87129E-016</v>
      </c>
      <c r="BK119" s="154" t="n">
        <v>5.9424137E-011</v>
      </c>
      <c r="BL119" s="154" t="n">
        <v>1.8466305E-010</v>
      </c>
      <c r="BM119" s="154" t="n">
        <v>0</v>
      </c>
      <c r="BN119" s="154" t="n">
        <v>1.2854538E-005</v>
      </c>
      <c r="BO119" s="154" t="n">
        <v>0.028283157</v>
      </c>
      <c r="BP119" s="154" t="n">
        <v>0</v>
      </c>
      <c r="BQ119" s="154" t="n">
        <v>0</v>
      </c>
      <c r="BR119" s="154" t="n">
        <v>0</v>
      </c>
      <c r="BT119" s="96" t="n">
        <v>4.0668959E-005</v>
      </c>
      <c r="BU119" s="96" t="n">
        <v>2.7317619E-006</v>
      </c>
      <c r="BV119" s="96" t="n">
        <v>2.0274941E-005</v>
      </c>
      <c r="BW119" s="96" t="n">
        <v>1.1456175E-008</v>
      </c>
      <c r="BX119" s="96" t="n">
        <v>1.0896429E-005</v>
      </c>
      <c r="BY119" s="96" t="n">
        <v>1.4875427E-008</v>
      </c>
      <c r="BZ119" s="96" t="n">
        <v>0</v>
      </c>
      <c r="CA119" s="96" t="n">
        <v>2.2577697E-008</v>
      </c>
      <c r="CB119" s="96" t="n">
        <v>5.0616612E-008</v>
      </c>
      <c r="CC119" s="96" t="n">
        <v>4.2335261E-007</v>
      </c>
      <c r="CD119" s="96" t="n">
        <v>0</v>
      </c>
      <c r="CE119" s="96" t="n">
        <v>0</v>
      </c>
      <c r="CF119" s="96" t="n">
        <v>5.3927798E-008</v>
      </c>
      <c r="CG119" s="96" t="n">
        <v>5.9444921E-007</v>
      </c>
      <c r="CH119" s="96" t="n">
        <v>5.5945716E-006</v>
      </c>
      <c r="CI119" s="96" t="n">
        <v>1.2744966E-013</v>
      </c>
      <c r="CJ119" s="96" t="n">
        <v>0</v>
      </c>
      <c r="CL119" s="155" t="n">
        <v>4.5645224E-008</v>
      </c>
      <c r="CM119" s="155" t="n">
        <v>0.7270279</v>
      </c>
      <c r="CN119" s="156" t="n">
        <v>0.00078130289</v>
      </c>
      <c r="CO119" s="155" t="n">
        <v>0.0018725348</v>
      </c>
      <c r="CP119" s="155" t="n">
        <v>1.647954E-010</v>
      </c>
      <c r="CQ119" s="155" t="n">
        <v>1.9155163E-008</v>
      </c>
      <c r="CR119" s="155" t="n">
        <v>0.00012092978</v>
      </c>
      <c r="CS119" s="155" t="n">
        <v>0.00073263477</v>
      </c>
      <c r="CT119" s="155" t="n">
        <v>0</v>
      </c>
      <c r="CU119" s="155" t="n">
        <v>5.231297E-006</v>
      </c>
      <c r="CW119" s="103" t="s">
        <v>416</v>
      </c>
      <c r="CX119" s="101" t="s">
        <v>445</v>
      </c>
    </row>
    <row r="120" customFormat="false" ht="13.8" hidden="false" customHeight="false" outlineLevel="0" collapsed="false">
      <c r="A120" s="0" t="s">
        <v>449</v>
      </c>
      <c r="B120" s="26" t="s">
        <v>334</v>
      </c>
      <c r="C120" s="88" t="str">
        <f aca="false">MID(A120,1,12)</f>
        <v>A.030.10.125</v>
      </c>
      <c r="D120" s="2" t="s">
        <v>400</v>
      </c>
      <c r="E120" s="90" t="s">
        <v>255</v>
      </c>
      <c r="F120" s="91" t="str">
        <f aca="false">MID(A120, 21,85)</f>
        <v>Sodium Hypochlorite - NaOCl (European Chlor-Alkali Industry 2022)</v>
      </c>
      <c r="G120" s="133" t="n">
        <f aca="false">H120+I120+J120+K120</f>
        <v>0.142288285649074</v>
      </c>
      <c r="H120" s="149" t="n">
        <f aca="false">N120+O120+P120+Q120</f>
        <v>0.0140985473231827</v>
      </c>
      <c r="I120" s="149" t="n">
        <f aca="false">L120+M120+R120+V120+T120</f>
        <v>0.0336897383258915</v>
      </c>
      <c r="J120" s="150" t="n">
        <f aca="false">S120+U120+W120+X120</f>
        <v>0</v>
      </c>
      <c r="K120" s="149" t="n">
        <v>0.0945</v>
      </c>
      <c r="L120" s="130" t="n">
        <v>0.02906235</v>
      </c>
      <c r="M120" s="130" t="n">
        <v>0.0046273882</v>
      </c>
      <c r="N120" s="130" t="n">
        <v>0.0004757688</v>
      </c>
      <c r="O120" s="130" t="n">
        <v>0.013622772</v>
      </c>
      <c r="P120" s="157" t="n">
        <v>0</v>
      </c>
      <c r="Q120" s="157" t="n">
        <v>6.5231827E-009</v>
      </c>
      <c r="R120" s="157" t="n">
        <v>1.2589152E-010</v>
      </c>
      <c r="S120" s="157" t="n">
        <v>0</v>
      </c>
      <c r="T120" s="157" t="n">
        <v>0</v>
      </c>
      <c r="U120" s="130" t="n">
        <v>0</v>
      </c>
      <c r="V120" s="157" t="n">
        <v>0</v>
      </c>
      <c r="W120" s="157" t="n">
        <v>0</v>
      </c>
      <c r="X120" s="130" t="n">
        <v>0</v>
      </c>
      <c r="Z120" s="151" t="n">
        <f aca="false">K120/0.15</f>
        <v>0.63</v>
      </c>
      <c r="AB120" s="133" t="n">
        <f aca="false">K120</f>
        <v>0.0945</v>
      </c>
      <c r="AC120" s="133" t="n">
        <f aca="false">L120+M120+N120+O120+P120+Q120+R120</f>
        <v>0.0477882856490742</v>
      </c>
      <c r="AD120" s="133" t="n">
        <f aca="false">L120+M120+R120+W120</f>
        <v>0.0336897383258915</v>
      </c>
      <c r="AE120" s="133" t="n">
        <f aca="false">V120+L120+M120+R120+T120</f>
        <v>0.0336897383258915</v>
      </c>
      <c r="AF120" s="133" t="n">
        <f aca="false">S120+U120+X120</f>
        <v>0</v>
      </c>
      <c r="AH120" s="0" t="n">
        <v>0</v>
      </c>
      <c r="AI120" s="96" t="n">
        <v>0</v>
      </c>
      <c r="AJ120" s="96" t="n">
        <v>0</v>
      </c>
      <c r="AK120" s="96" t="n">
        <v>0</v>
      </c>
      <c r="AL120" s="96" t="n">
        <v>0</v>
      </c>
      <c r="AM120" s="96" t="n">
        <v>0</v>
      </c>
      <c r="AN120" s="96" t="n">
        <v>0</v>
      </c>
      <c r="AP120" s="95" t="n">
        <v>0.019199931</v>
      </c>
      <c r="AQ120" s="95" t="n">
        <v>0.018555752</v>
      </c>
      <c r="AR120" s="95" t="n">
        <v>0.00064417841</v>
      </c>
      <c r="AS120" s="95" t="n">
        <v>0</v>
      </c>
      <c r="AT120" s="152" t="n">
        <f aca="false">AW120+AZ120+BA120+BB120+BC120+BK120+BL120+BP120</f>
        <v>1.11245518E-006</v>
      </c>
      <c r="AU120" s="152" t="n">
        <f aca="false">AX120+AY120+BD120+BE120+BF120+BG120+BH120+BI120+BJ120+BM120+BQ120+BR120</f>
        <v>2.382316595E-009</v>
      </c>
      <c r="AV120" s="153" t="n">
        <f aca="false">BN120+BO120</f>
        <v>0</v>
      </c>
      <c r="AW120" s="154" t="n">
        <v>5.8464E-007</v>
      </c>
      <c r="AX120" s="154" t="n">
        <v>1.764E-009</v>
      </c>
      <c r="AY120" s="154" t="n">
        <v>4.8195E-014</v>
      </c>
      <c r="AZ120" s="154" t="n">
        <v>0</v>
      </c>
      <c r="BA120" s="154" t="n">
        <v>0</v>
      </c>
      <c r="BB120" s="154" t="n">
        <v>1.518E-011</v>
      </c>
      <c r="BC120" s="154" t="n">
        <v>5.278E-007</v>
      </c>
      <c r="BD120" s="154" t="n">
        <v>3.4684E-012</v>
      </c>
      <c r="BE120" s="154" t="n">
        <v>6.148E-010</v>
      </c>
      <c r="BF120" s="154" t="n">
        <v>0</v>
      </c>
      <c r="BG120" s="154" t="n">
        <v>0</v>
      </c>
      <c r="BH120" s="154" t="n">
        <v>0</v>
      </c>
      <c r="BI120" s="154" t="n">
        <v>0</v>
      </c>
      <c r="BJ120" s="154" t="n">
        <v>0</v>
      </c>
      <c r="BK120" s="154" t="n">
        <v>0</v>
      </c>
      <c r="BL120" s="154" t="n">
        <v>0</v>
      </c>
      <c r="BM120" s="154" t="n">
        <v>0</v>
      </c>
      <c r="BN120" s="154" t="n">
        <v>0</v>
      </c>
      <c r="BO120" s="154" t="n">
        <v>0</v>
      </c>
      <c r="BP120" s="154" t="n">
        <v>0</v>
      </c>
      <c r="BQ120" s="154" t="n">
        <v>0</v>
      </c>
      <c r="BR120" s="154" t="n">
        <v>0</v>
      </c>
      <c r="BT120" s="96" t="n">
        <v>3.7962729E-005</v>
      </c>
      <c r="BU120" s="96" t="n">
        <v>4.238617E-006</v>
      </c>
      <c r="BV120" s="96" t="n">
        <v>1.7566072E-005</v>
      </c>
      <c r="BW120" s="96" t="n">
        <v>1.4746528E-014</v>
      </c>
      <c r="BX120" s="96" t="n">
        <v>1.5791948E-005</v>
      </c>
      <c r="BY120" s="96" t="n">
        <v>0</v>
      </c>
      <c r="BZ120" s="96" t="n">
        <v>0</v>
      </c>
      <c r="CA120" s="96" t="n">
        <v>0</v>
      </c>
      <c r="CB120" s="96" t="n">
        <v>0</v>
      </c>
      <c r="CC120" s="96" t="n">
        <v>4.316428E-012</v>
      </c>
      <c r="CD120" s="96" t="n">
        <v>0</v>
      </c>
      <c r="CE120" s="96" t="n">
        <v>0</v>
      </c>
      <c r="CF120" s="96" t="n">
        <v>0</v>
      </c>
      <c r="CG120" s="96" t="n">
        <v>3.660878E-007</v>
      </c>
      <c r="CH120" s="96" t="n">
        <v>0</v>
      </c>
      <c r="CI120" s="96" t="n">
        <v>0</v>
      </c>
      <c r="CJ120" s="96" t="n">
        <v>0</v>
      </c>
      <c r="CL120" s="155" t="n">
        <v>0</v>
      </c>
      <c r="CM120" s="155" t="n">
        <v>0.63</v>
      </c>
      <c r="CN120" s="156" t="n">
        <v>0.00041377138</v>
      </c>
      <c r="CO120" s="155" t="n">
        <v>0.0029</v>
      </c>
      <c r="CP120" s="155" t="n">
        <v>0</v>
      </c>
      <c r="CQ120" s="155" t="n">
        <v>0</v>
      </c>
      <c r="CR120" s="155" t="n">
        <v>0.00017722219</v>
      </c>
      <c r="CS120" s="155" t="n">
        <v>0</v>
      </c>
      <c r="CT120" s="155" t="n">
        <v>0</v>
      </c>
      <c r="CU120" s="155" t="n">
        <v>0</v>
      </c>
      <c r="CW120" s="103" t="s">
        <v>450</v>
      </c>
      <c r="CX120" s="101" t="s">
        <v>451</v>
      </c>
    </row>
    <row r="121" customFormat="false" ht="13.8" hidden="false" customHeight="false" outlineLevel="0" collapsed="false">
      <c r="A121" s="0" t="s">
        <v>452</v>
      </c>
      <c r="B121" s="26" t="s">
        <v>334</v>
      </c>
      <c r="C121" s="88" t="str">
        <f aca="false">MID(A121,1,12)</f>
        <v>A.030.10.126</v>
      </c>
      <c r="D121" s="2" t="s">
        <v>400</v>
      </c>
      <c r="E121" s="90" t="s">
        <v>255</v>
      </c>
      <c r="F121" s="91" t="str">
        <f aca="false">MID(A121, 21,85)</f>
        <v>Sodium Hypochlorite - NaOCl (Plasticseurope 2013)</v>
      </c>
      <c r="G121" s="133" t="n">
        <f aca="false">H121+I121+J121+K121</f>
        <v>0.194151076754509</v>
      </c>
      <c r="H121" s="149" t="n">
        <f aca="false">N121+O121+P121+Q121</f>
        <v>0.021422738180832</v>
      </c>
      <c r="I121" s="149" t="n">
        <f aca="false">L121+M121+R121+V121+T121</f>
        <v>0.0332283385736772</v>
      </c>
      <c r="J121" s="150" t="n">
        <f aca="false">S121+U121+W121+X121</f>
        <v>0</v>
      </c>
      <c r="K121" s="149" t="n">
        <v>0.1395</v>
      </c>
      <c r="L121" s="130" t="n">
        <v>0.03166794</v>
      </c>
      <c r="M121" s="130" t="n">
        <v>0.0015603983</v>
      </c>
      <c r="N121" s="130" t="n">
        <v>0.00103428</v>
      </c>
      <c r="O121" s="130" t="n">
        <v>0.020388444</v>
      </c>
      <c r="P121" s="157" t="n">
        <v>0</v>
      </c>
      <c r="Q121" s="157" t="n">
        <v>1.4180832E-008</v>
      </c>
      <c r="R121" s="157" t="n">
        <v>2.7367722E-010</v>
      </c>
      <c r="S121" s="130" t="n">
        <v>0</v>
      </c>
      <c r="T121" s="130" t="n">
        <v>0</v>
      </c>
      <c r="U121" s="130" t="n">
        <v>0</v>
      </c>
      <c r="V121" s="157" t="n">
        <v>0</v>
      </c>
      <c r="W121" s="130" t="n">
        <v>0</v>
      </c>
      <c r="X121" s="130" t="n">
        <v>0</v>
      </c>
      <c r="Z121" s="151" t="n">
        <f aca="false">K121/0.15</f>
        <v>0.93</v>
      </c>
      <c r="AB121" s="133" t="n">
        <f aca="false">K121</f>
        <v>0.1395</v>
      </c>
      <c r="AC121" s="133" t="n">
        <f aca="false">L121+M121+N121+O121+P121+Q121+R121</f>
        <v>0.0546510767545092</v>
      </c>
      <c r="AD121" s="133" t="n">
        <f aca="false">L121+M121+R121+W121</f>
        <v>0.0332283385736772</v>
      </c>
      <c r="AE121" s="133" t="n">
        <f aca="false">V121+L121+M121+R121+T121</f>
        <v>0.0332283385736772</v>
      </c>
      <c r="AF121" s="133" t="n">
        <f aca="false">S121+U121+X121</f>
        <v>0</v>
      </c>
      <c r="AH121" s="0" t="n">
        <v>0</v>
      </c>
      <c r="AI121" s="96" t="n">
        <v>0</v>
      </c>
      <c r="AJ121" s="96" t="n">
        <v>0</v>
      </c>
      <c r="AK121" s="96" t="n">
        <v>0</v>
      </c>
      <c r="AL121" s="96" t="n">
        <v>0</v>
      </c>
      <c r="AM121" s="96" t="n">
        <v>0</v>
      </c>
      <c r="AN121" s="96" t="n">
        <v>0</v>
      </c>
      <c r="AP121" s="95" t="n">
        <v>0.024876385</v>
      </c>
      <c r="AQ121" s="95" t="n">
        <v>0.023989059</v>
      </c>
      <c r="AR121" s="95" t="n">
        <v>0.00088732602</v>
      </c>
      <c r="AS121" s="95" t="n">
        <v>0</v>
      </c>
      <c r="AT121" s="152" t="n">
        <f aca="false">AW121+AZ121+BA121+BB121+BC121+BK121+BL121+BP121</f>
        <v>1.438193E-006</v>
      </c>
      <c r="AU121" s="152" t="n">
        <f aca="false">AX121+AY121+BD121+BE121+BF121+BG121+BH121+BI121+BJ121+BM121+BQ121+BR121</f>
        <v>3.281531145E-009</v>
      </c>
      <c r="AV121" s="153" t="n">
        <f aca="false">BN121+BO121</f>
        <v>0</v>
      </c>
      <c r="AW121" s="154" t="n">
        <v>8.6304E-007</v>
      </c>
      <c r="AX121" s="154" t="n">
        <v>2.604E-009</v>
      </c>
      <c r="AY121" s="154" t="n">
        <v>7.1145E-014</v>
      </c>
      <c r="AZ121" s="154" t="n">
        <v>0</v>
      </c>
      <c r="BA121" s="154" t="n">
        <v>0</v>
      </c>
      <c r="BB121" s="154" t="n">
        <v>3.3E-011</v>
      </c>
      <c r="BC121" s="154" t="n">
        <v>5.7512E-007</v>
      </c>
      <c r="BD121" s="154" t="n">
        <v>7.54E-012</v>
      </c>
      <c r="BE121" s="154" t="n">
        <v>6.6992E-010</v>
      </c>
      <c r="BF121" s="154" t="n">
        <v>0</v>
      </c>
      <c r="BG121" s="154" t="n">
        <v>0</v>
      </c>
      <c r="BH121" s="154" t="n">
        <v>0</v>
      </c>
      <c r="BI121" s="154" t="n">
        <v>0</v>
      </c>
      <c r="BJ121" s="154" t="n">
        <v>0</v>
      </c>
      <c r="BK121" s="154" t="n">
        <v>0</v>
      </c>
      <c r="BL121" s="154" t="n">
        <v>0</v>
      </c>
      <c r="BM121" s="154" t="n">
        <v>0</v>
      </c>
      <c r="BN121" s="154" t="n">
        <v>0</v>
      </c>
      <c r="BO121" s="154" t="n">
        <v>0</v>
      </c>
      <c r="BP121" s="154" t="n">
        <v>0</v>
      </c>
      <c r="BQ121" s="154" t="n">
        <v>0</v>
      </c>
      <c r="BR121" s="154" t="n">
        <v>0</v>
      </c>
      <c r="BT121" s="96" t="n">
        <v>5.3260955E-005</v>
      </c>
      <c r="BU121" s="96" t="n">
        <v>4.6186309E-006</v>
      </c>
      <c r="BV121" s="96" t="n">
        <v>2.5930868E-005</v>
      </c>
      <c r="BW121" s="96" t="n">
        <v>3.205767E-014</v>
      </c>
      <c r="BX121" s="96" t="n">
        <v>2.2213928E-005</v>
      </c>
      <c r="BY121" s="96" t="n">
        <v>0</v>
      </c>
      <c r="BZ121" s="96" t="n">
        <v>0</v>
      </c>
      <c r="CA121" s="96" t="n">
        <v>0</v>
      </c>
      <c r="CB121" s="96" t="n">
        <v>0</v>
      </c>
      <c r="CC121" s="96" t="n">
        <v>9.3835391E-012</v>
      </c>
      <c r="CD121" s="96" t="n">
        <v>0</v>
      </c>
      <c r="CE121" s="96" t="n">
        <v>0</v>
      </c>
      <c r="CF121" s="96" t="n">
        <v>0</v>
      </c>
      <c r="CG121" s="96" t="n">
        <v>4.9751816E-007</v>
      </c>
      <c r="CH121" s="96" t="n">
        <v>0</v>
      </c>
      <c r="CI121" s="96" t="n">
        <v>0</v>
      </c>
      <c r="CJ121" s="96" t="n">
        <v>0</v>
      </c>
      <c r="CL121" s="155" t="n">
        <v>0</v>
      </c>
      <c r="CM121" s="155" t="n">
        <v>0.93</v>
      </c>
      <c r="CN121" s="156" t="n">
        <v>0.000899503</v>
      </c>
      <c r="CO121" s="155" t="n">
        <v>0.00316</v>
      </c>
      <c r="CP121" s="155" t="n">
        <v>0</v>
      </c>
      <c r="CQ121" s="155" t="n">
        <v>0</v>
      </c>
      <c r="CR121" s="155" t="n">
        <v>0.00019311108</v>
      </c>
      <c r="CS121" s="155" t="n">
        <v>0</v>
      </c>
      <c r="CT121" s="155" t="n">
        <v>0</v>
      </c>
      <c r="CU121" s="155" t="n">
        <v>0</v>
      </c>
      <c r="CW121" s="103" t="s">
        <v>450</v>
      </c>
      <c r="CX121" s="101" t="s">
        <v>453</v>
      </c>
    </row>
    <row r="122" customFormat="false" ht="13.8" hidden="false" customHeight="false" outlineLevel="0" collapsed="false">
      <c r="A122" s="0" t="s">
        <v>454</v>
      </c>
      <c r="B122" s="26" t="s">
        <v>334</v>
      </c>
      <c r="C122" s="88" t="str">
        <f aca="false">MID(A122,1,12)</f>
        <v>A.030.10.127</v>
      </c>
      <c r="D122" s="2" t="s">
        <v>400</v>
      </c>
      <c r="E122" s="90" t="s">
        <v>255</v>
      </c>
      <c r="F122" s="91" t="str">
        <f aca="false">MID(A122, 21,85)</f>
        <v>Sodium Silicate</v>
      </c>
      <c r="G122" s="133" t="n">
        <f aca="false">H122+I122+J122+K122</f>
        <v>0.2189153553885</v>
      </c>
      <c r="H122" s="149" t="n">
        <f aca="false">N122+O122+P122+Q122</f>
        <v>0.00881899653</v>
      </c>
      <c r="I122" s="149" t="n">
        <f aca="false">L122+M122+R122+V122+T122</f>
        <v>0.0126385647385</v>
      </c>
      <c r="J122" s="150" t="n">
        <f aca="false">S122+U122+W122+X122</f>
        <v>0.00192213412</v>
      </c>
      <c r="K122" s="149" t="n">
        <v>0.19553566</v>
      </c>
      <c r="L122" s="130" t="n">
        <v>0.0045333899</v>
      </c>
      <c r="M122" s="130" t="n">
        <v>0.007428667</v>
      </c>
      <c r="N122" s="130" t="n">
        <v>0.007618176</v>
      </c>
      <c r="O122" s="130" t="n">
        <v>0.00098219336</v>
      </c>
      <c r="P122" s="157" t="n">
        <v>0.00011689844</v>
      </c>
      <c r="Q122" s="130" t="n">
        <v>0.00010172873</v>
      </c>
      <c r="R122" s="130" t="n">
        <v>0.00067141652</v>
      </c>
      <c r="S122" s="157" t="n">
        <v>0.00024071622</v>
      </c>
      <c r="T122" s="130" t="n">
        <v>0</v>
      </c>
      <c r="U122" s="157" t="n">
        <v>0.0016814179</v>
      </c>
      <c r="V122" s="157" t="n">
        <v>5.0913185E-006</v>
      </c>
      <c r="W122" s="130" t="n">
        <v>0</v>
      </c>
      <c r="X122" s="130" t="n">
        <v>0</v>
      </c>
      <c r="Z122" s="151" t="n">
        <f aca="false">K122/0.15</f>
        <v>1.30357106666667</v>
      </c>
      <c r="AB122" s="133" t="n">
        <f aca="false">K122</f>
        <v>0.19553566</v>
      </c>
      <c r="AC122" s="133" t="n">
        <f aca="false">L122+M122+N122+O122+P122+Q122+R122</f>
        <v>0.02145246995</v>
      </c>
      <c r="AD122" s="133" t="n">
        <f aca="false">L122+M122+R122+W122</f>
        <v>0.01263347342</v>
      </c>
      <c r="AE122" s="133" t="n">
        <f aca="false">V122+L122+M122+R122+T122</f>
        <v>0.0126385647385</v>
      </c>
      <c r="AF122" s="133" t="n">
        <f aca="false">S122+U122+X122</f>
        <v>0.00192213412</v>
      </c>
      <c r="AH122" s="0" t="n">
        <v>19.314787</v>
      </c>
      <c r="AI122" s="96" t="n">
        <v>19.014378</v>
      </c>
      <c r="AJ122" s="96" t="n">
        <v>0.20887179</v>
      </c>
      <c r="AK122" s="96" t="n">
        <v>0</v>
      </c>
      <c r="AL122" s="96" t="n">
        <v>0</v>
      </c>
      <c r="AM122" s="96" t="n">
        <v>0.051165856</v>
      </c>
      <c r="AN122" s="96" t="n">
        <v>0.040371184</v>
      </c>
      <c r="AP122" s="95" t="n">
        <v>0.024197268</v>
      </c>
      <c r="AQ122" s="95" t="n">
        <v>0.021813973</v>
      </c>
      <c r="AR122" s="95" t="n">
        <v>0.0010255241</v>
      </c>
      <c r="AS122" s="95" t="n">
        <v>0.0013577708</v>
      </c>
      <c r="AT122" s="152" t="n">
        <f aca="false">AW122+AZ122+BA122+BB122+BC122+BK122+BL122+BP122</f>
        <v>1.307792170454E-006</v>
      </c>
      <c r="AU122" s="152" t="n">
        <f aca="false">AX122+AY122+BD122+BE122+BF122+BG122+BH122+BI122+BJ122+BM122+BQ122+BR122</f>
        <v>3.79261883239267E-009</v>
      </c>
      <c r="AV122" s="153" t="n">
        <f aca="false">BN122+BO122</f>
        <v>0.190163975683</v>
      </c>
      <c r="AW122" s="154" t="n">
        <v>1.209714E-006</v>
      </c>
      <c r="AX122" s="154" t="n">
        <v>3.649999E-009</v>
      </c>
      <c r="AY122" s="154" t="n">
        <v>9.9723187E-014</v>
      </c>
      <c r="AZ122" s="154" t="n">
        <v>0</v>
      </c>
      <c r="BA122" s="154" t="n">
        <v>0</v>
      </c>
      <c r="BB122" s="154" t="n">
        <v>2.041472E-010</v>
      </c>
      <c r="BC122" s="154" t="n">
        <v>9.7737159E-008</v>
      </c>
      <c r="BD122" s="154" t="n">
        <v>4.655552E-011</v>
      </c>
      <c r="BE122" s="154" t="n">
        <v>9.5901677E-011</v>
      </c>
      <c r="BF122" s="154" t="n">
        <v>0</v>
      </c>
      <c r="BG122" s="154" t="n">
        <v>0</v>
      </c>
      <c r="BH122" s="154" t="n">
        <v>5.7979961E-014</v>
      </c>
      <c r="BI122" s="154" t="n">
        <v>4.0414651E-015</v>
      </c>
      <c r="BJ122" s="154" t="n">
        <v>8.9077957E-016</v>
      </c>
      <c r="BK122" s="154" t="n">
        <v>1.6120634E-011</v>
      </c>
      <c r="BL122" s="154" t="n">
        <v>1.2074362E-010</v>
      </c>
      <c r="BM122" s="154" t="n">
        <v>0</v>
      </c>
      <c r="BN122" s="154" t="n">
        <v>2.0195683E-005</v>
      </c>
      <c r="BO122" s="154" t="n">
        <v>0.19014378</v>
      </c>
      <c r="BP122" s="154" t="n">
        <v>0</v>
      </c>
      <c r="BQ122" s="154" t="n">
        <v>0</v>
      </c>
      <c r="BR122" s="154" t="n">
        <v>0</v>
      </c>
      <c r="BT122" s="96" t="n">
        <v>6.3722668E-005</v>
      </c>
      <c r="BU122" s="96" t="n">
        <v>6.6117514E-007</v>
      </c>
      <c r="BV122" s="96" t="n">
        <v>3.634702E-005</v>
      </c>
      <c r="BW122" s="96" t="n">
        <v>8.2298992E-008</v>
      </c>
      <c r="BX122" s="96" t="n">
        <v>1.4237745E-006</v>
      </c>
      <c r="BY122" s="96" t="n">
        <v>0</v>
      </c>
      <c r="BZ122" s="96" t="n">
        <v>0</v>
      </c>
      <c r="CA122" s="96" t="n">
        <v>0</v>
      </c>
      <c r="CB122" s="96" t="n">
        <v>1.6252524E-007</v>
      </c>
      <c r="CC122" s="96" t="n">
        <v>1.0144738E-007</v>
      </c>
      <c r="CD122" s="96" t="n">
        <v>0</v>
      </c>
      <c r="CE122" s="96" t="n">
        <v>0</v>
      </c>
      <c r="CF122" s="96" t="n">
        <v>0</v>
      </c>
      <c r="CG122" s="96" t="n">
        <v>1.4991747E-006</v>
      </c>
      <c r="CH122" s="96" t="n">
        <v>2.3445251E-005</v>
      </c>
      <c r="CI122" s="96" t="n">
        <v>3.3891191E-015</v>
      </c>
      <c r="CJ122" s="96" t="n">
        <v>0</v>
      </c>
      <c r="CL122" s="155" t="n">
        <v>0</v>
      </c>
      <c r="CM122" s="155" t="n">
        <v>1.3035711</v>
      </c>
      <c r="CN122" s="156" t="n">
        <v>0</v>
      </c>
      <c r="CO122" s="155" t="n">
        <v>0.0004523664</v>
      </c>
      <c r="CP122" s="155" t="n">
        <v>2.7695698E-011</v>
      </c>
      <c r="CQ122" s="155" t="n">
        <v>3.2292686E-009</v>
      </c>
      <c r="CR122" s="155" t="n">
        <v>5.2138208E-005</v>
      </c>
      <c r="CS122" s="155" t="n">
        <v>0.0033928963</v>
      </c>
      <c r="CT122" s="155" t="n">
        <v>0</v>
      </c>
      <c r="CU122" s="155" t="n">
        <v>0</v>
      </c>
      <c r="CW122" s="103" t="s">
        <v>455</v>
      </c>
      <c r="CX122" s="101" t="s">
        <v>456</v>
      </c>
    </row>
    <row r="123" customFormat="false" ht="13.8" hidden="false" customHeight="false" outlineLevel="0" collapsed="false">
      <c r="A123" s="0" t="s">
        <v>457</v>
      </c>
      <c r="B123" s="26" t="s">
        <v>334</v>
      </c>
      <c r="C123" s="88" t="str">
        <f aca="false">MID(A123,1,12)</f>
        <v>A.030.10.128</v>
      </c>
      <c r="D123" s="2" t="s">
        <v>400</v>
      </c>
      <c r="E123" s="90" t="s">
        <v>255</v>
      </c>
      <c r="F123" s="91" t="str">
        <f aca="false">MID(A123, 21,85)</f>
        <v>Sodium Sulphate</v>
      </c>
      <c r="G123" s="133" t="n">
        <f aca="false">H123+I123+J123+K123</f>
        <v>0.582520550849</v>
      </c>
      <c r="H123" s="149" t="n">
        <f aca="false">N123+O123+P123+Q123</f>
        <v>0.02488284125</v>
      </c>
      <c r="I123" s="149" t="n">
        <f aca="false">L123+M123+R123+V123+T123</f>
        <v>0.033218798899</v>
      </c>
      <c r="J123" s="150" t="n">
        <f aca="false">S123+U123+W123+X123</f>
        <v>0.0061476207</v>
      </c>
      <c r="K123" s="149" t="n">
        <v>0.51827129</v>
      </c>
      <c r="L123" s="130" t="n">
        <v>0.011922039</v>
      </c>
      <c r="M123" s="130" t="n">
        <v>0.019519201</v>
      </c>
      <c r="N123" s="130" t="n">
        <v>0.021727624</v>
      </c>
      <c r="O123" s="157" t="n">
        <v>0.0025807632</v>
      </c>
      <c r="P123" s="157" t="n">
        <v>0.00030715663</v>
      </c>
      <c r="Q123" s="157" t="n">
        <v>0.00026729742</v>
      </c>
      <c r="R123" s="130" t="n">
        <v>0.0017641812</v>
      </c>
      <c r="S123" s="157" t="n">
        <v>0.0017296093</v>
      </c>
      <c r="T123" s="130" t="n">
        <v>0</v>
      </c>
      <c r="U123" s="157" t="n">
        <v>0.0044180114</v>
      </c>
      <c r="V123" s="157" t="n">
        <v>1.3377699E-005</v>
      </c>
      <c r="W123" s="130" t="n">
        <v>0</v>
      </c>
      <c r="X123" s="130" t="n">
        <v>0</v>
      </c>
      <c r="Z123" s="151" t="n">
        <f aca="false">K123/0.15</f>
        <v>3.45514193333333</v>
      </c>
      <c r="AB123" s="133" t="n">
        <f aca="false">K123</f>
        <v>0.51827129</v>
      </c>
      <c r="AC123" s="133" t="n">
        <f aca="false">L123+M123+N123+O123+P123+Q123+R123</f>
        <v>0.05808826245</v>
      </c>
      <c r="AD123" s="133" t="n">
        <f aca="false">L123+M123+R123+W123</f>
        <v>0.0332054212</v>
      </c>
      <c r="AE123" s="133" t="n">
        <f aca="false">V123+L123+M123+R123+T123</f>
        <v>0.033218798899</v>
      </c>
      <c r="AF123" s="133" t="n">
        <f aca="false">S123+U123+X123</f>
        <v>0.0061476207</v>
      </c>
      <c r="AH123" s="0" t="n">
        <v>51.276116</v>
      </c>
      <c r="AI123" s="96" t="n">
        <v>50.486776</v>
      </c>
      <c r="AJ123" s="96" t="n">
        <v>0.54882129</v>
      </c>
      <c r="AK123" s="96" t="n">
        <v>0</v>
      </c>
      <c r="AL123" s="96" t="n">
        <v>0</v>
      </c>
      <c r="AM123" s="96" t="n">
        <v>0.1344409</v>
      </c>
      <c r="AN123" s="96" t="n">
        <v>0.10607735</v>
      </c>
      <c r="AP123" s="95" t="n">
        <v>0.064102331</v>
      </c>
      <c r="AQ123" s="95" t="n">
        <v>0.057784699</v>
      </c>
      <c r="AR123" s="95" t="n">
        <v>0.0027201732</v>
      </c>
      <c r="AS123" s="95" t="n">
        <v>0.0035974588</v>
      </c>
      <c r="AT123" s="152" t="n">
        <f aca="false">AW123+AZ123+BA123+BB123+BC123+BK123+BL123+BP123</f>
        <v>3.464310471309E-006</v>
      </c>
      <c r="AU123" s="152" t="n">
        <f aca="false">AX123+AY123+BD123+BE123+BF123+BG123+BH123+BI123+BJ123+BM123+BQ123+BR123</f>
        <v>1.00598120433848E-008</v>
      </c>
      <c r="AV123" s="153" t="n">
        <f aca="false">BN123+BO123</f>
        <v>0.503845766957</v>
      </c>
      <c r="AW123" s="154" t="n">
        <v>3.2063717E-006</v>
      </c>
      <c r="AX123" s="154" t="n">
        <v>9.6743975E-009</v>
      </c>
      <c r="AY123" s="154" t="n">
        <v>2.6431836E-013</v>
      </c>
      <c r="AZ123" s="154" t="n">
        <v>0</v>
      </c>
      <c r="BA123" s="154" t="n">
        <v>0</v>
      </c>
      <c r="BB123" s="154" t="n">
        <v>5.8224351E-010</v>
      </c>
      <c r="BC123" s="154" t="n">
        <v>2.5699691E-007</v>
      </c>
      <c r="BD123" s="154" t="n">
        <v>1.3277992E-010</v>
      </c>
      <c r="BE123" s="154" t="n">
        <v>2.52205E-010</v>
      </c>
      <c r="BF123" s="154" t="n">
        <v>0</v>
      </c>
      <c r="BG123" s="154" t="n">
        <v>0</v>
      </c>
      <c r="BH123" s="154" t="n">
        <v>1.523453E-013</v>
      </c>
      <c r="BI123" s="154" t="n">
        <v>1.0619156E-014</v>
      </c>
      <c r="BJ123" s="154" t="n">
        <v>2.3405688E-015</v>
      </c>
      <c r="BK123" s="154" t="n">
        <v>4.2357789E-011</v>
      </c>
      <c r="BL123" s="154" t="n">
        <v>3.1726001E-010</v>
      </c>
      <c r="BM123" s="154" t="n">
        <v>0</v>
      </c>
      <c r="BN123" s="154" t="n">
        <v>9.5346957E-005</v>
      </c>
      <c r="BO123" s="154" t="n">
        <v>0.50375042</v>
      </c>
      <c r="BP123" s="154" t="n">
        <v>0</v>
      </c>
      <c r="BQ123" s="154" t="n">
        <v>0</v>
      </c>
      <c r="BR123" s="154" t="n">
        <v>0</v>
      </c>
      <c r="BT123" s="96" t="n">
        <v>0.00016920856</v>
      </c>
      <c r="BU123" s="96" t="n">
        <v>1.7387774E-006</v>
      </c>
      <c r="BV123" s="96" t="n">
        <v>9.6338525E-005</v>
      </c>
      <c r="BW123" s="96" t="n">
        <v>2.1705914E-007</v>
      </c>
      <c r="BX123" s="96" t="n">
        <v>3.7422807E-006</v>
      </c>
      <c r="BY123" s="96" t="n">
        <v>0</v>
      </c>
      <c r="BZ123" s="96" t="n">
        <v>0</v>
      </c>
      <c r="CA123" s="96" t="n">
        <v>0</v>
      </c>
      <c r="CB123" s="96" t="n">
        <v>4.2704336E-007</v>
      </c>
      <c r="CC123" s="96" t="n">
        <v>2.6904232E-007</v>
      </c>
      <c r="CD123" s="96" t="n">
        <v>0</v>
      </c>
      <c r="CE123" s="96" t="n">
        <v>0</v>
      </c>
      <c r="CF123" s="96" t="n">
        <v>0</v>
      </c>
      <c r="CG123" s="96" t="n">
        <v>4.2662228E-006</v>
      </c>
      <c r="CH123" s="96" t="n">
        <v>6.2209569E-005</v>
      </c>
      <c r="CI123" s="96" t="n">
        <v>4.2094806E-011</v>
      </c>
      <c r="CJ123" s="96" t="n">
        <v>0</v>
      </c>
      <c r="CL123" s="155" t="n">
        <v>0</v>
      </c>
      <c r="CM123" s="155" t="n">
        <v>3.4551419</v>
      </c>
      <c r="CN123" s="156" t="n">
        <v>0</v>
      </c>
      <c r="CO123" s="155" t="n">
        <v>0.0011896462</v>
      </c>
      <c r="CP123" s="155" t="n">
        <v>7.2771859E-011</v>
      </c>
      <c r="CQ123" s="155" t="n">
        <v>8.4850681E-009</v>
      </c>
      <c r="CR123" s="155" t="n">
        <v>0.00013705877</v>
      </c>
      <c r="CS123" s="155" t="n">
        <v>0.0089150082</v>
      </c>
      <c r="CT123" s="155" t="n">
        <v>0</v>
      </c>
      <c r="CU123" s="155" t="n">
        <v>0</v>
      </c>
      <c r="CW123" s="103" t="s">
        <v>458</v>
      </c>
      <c r="CX123" s="101" t="s">
        <v>459</v>
      </c>
    </row>
    <row r="124" customFormat="false" ht="13.8" hidden="false" customHeight="false" outlineLevel="0" collapsed="false">
      <c r="A124" s="0" t="s">
        <v>460</v>
      </c>
      <c r="B124" s="26" t="s">
        <v>334</v>
      </c>
      <c r="C124" s="88" t="str">
        <f aca="false">MID(A124,1,12)</f>
        <v>A.030.10.129</v>
      </c>
      <c r="D124" s="2" t="s">
        <v>400</v>
      </c>
      <c r="E124" s="90" t="s">
        <v>255</v>
      </c>
      <c r="F124" s="91" t="str">
        <f aca="false">MID(A124, 21,85)</f>
        <v>Sulphur (local waste at refinery, without transport)</v>
      </c>
      <c r="G124" s="133" t="n">
        <f aca="false">H124+I124+J124+K124</f>
        <v>0</v>
      </c>
      <c r="H124" s="149" t="n">
        <f aca="false">N124+O124+P124+Q124</f>
        <v>0</v>
      </c>
      <c r="I124" s="149" t="n">
        <f aca="false">L124+M124+R124+V124+T124</f>
        <v>0</v>
      </c>
      <c r="J124" s="150" t="n">
        <f aca="false">S124+U124+W124+X124</f>
        <v>0</v>
      </c>
      <c r="K124" s="149" t="n">
        <v>0</v>
      </c>
      <c r="L124" s="130" t="n">
        <v>0</v>
      </c>
      <c r="M124" s="130" t="n">
        <v>0</v>
      </c>
      <c r="N124" s="130" t="n">
        <v>0</v>
      </c>
      <c r="O124" s="130" t="n">
        <v>0</v>
      </c>
      <c r="P124" s="130" t="n">
        <v>0</v>
      </c>
      <c r="Q124" s="157" t="n">
        <v>0</v>
      </c>
      <c r="R124" s="157" t="n">
        <v>0</v>
      </c>
      <c r="S124" s="130" t="n">
        <v>0</v>
      </c>
      <c r="T124" s="130" t="n">
        <v>0</v>
      </c>
      <c r="U124" s="130" t="n">
        <v>0</v>
      </c>
      <c r="V124" s="130" t="n">
        <v>0</v>
      </c>
      <c r="W124" s="130" t="n">
        <v>0</v>
      </c>
      <c r="X124" s="130" t="n">
        <v>0</v>
      </c>
      <c r="Z124" s="151" t="n">
        <f aca="false">K124/0.15</f>
        <v>0</v>
      </c>
      <c r="AB124" s="133" t="n">
        <f aca="false">K124</f>
        <v>0</v>
      </c>
      <c r="AC124" s="133" t="n">
        <f aca="false">L124+M124+N124+O124+P124+Q124+R124</f>
        <v>0</v>
      </c>
      <c r="AD124" s="133" t="n">
        <f aca="false">L124+M124+R124+W124</f>
        <v>0</v>
      </c>
      <c r="AE124" s="133" t="n">
        <f aca="false">V124+L124+M124+R124+T124</f>
        <v>0</v>
      </c>
      <c r="AF124" s="133" t="n">
        <f aca="false">S124+U124+X124</f>
        <v>0</v>
      </c>
      <c r="AH124" s="0" t="n">
        <v>0</v>
      </c>
      <c r="AI124" s="96" t="n">
        <v>0</v>
      </c>
      <c r="AJ124" s="96" t="n">
        <v>0</v>
      </c>
      <c r="AK124" s="96" t="n">
        <v>0</v>
      </c>
      <c r="AL124" s="96" t="n">
        <v>0</v>
      </c>
      <c r="AM124" s="96" t="n">
        <v>0</v>
      </c>
      <c r="AN124" s="96" t="n">
        <v>0</v>
      </c>
      <c r="AP124" s="95" t="n">
        <v>0</v>
      </c>
      <c r="AQ124" s="95" t="n">
        <v>0</v>
      </c>
      <c r="AR124" s="95" t="n">
        <v>0</v>
      </c>
      <c r="AS124" s="95" t="n">
        <v>0</v>
      </c>
      <c r="AT124" s="152" t="n">
        <f aca="false">AW124+AZ124+BA124+BB124+BC124+BK124+BL124+BP124</f>
        <v>0</v>
      </c>
      <c r="AU124" s="152" t="n">
        <f aca="false">AX124+AY124+BD124+BE124+BF124+BG124+BH124+BI124+BJ124+BM124+BQ124+BR124</f>
        <v>0</v>
      </c>
      <c r="AV124" s="153" t="n">
        <f aca="false">BN124+BO124</f>
        <v>0</v>
      </c>
      <c r="AW124" s="154" t="n">
        <v>0</v>
      </c>
      <c r="AX124" s="154" t="n">
        <v>0</v>
      </c>
      <c r="AY124" s="154" t="n">
        <v>0</v>
      </c>
      <c r="AZ124" s="154" t="n">
        <v>0</v>
      </c>
      <c r="BA124" s="154" t="n">
        <v>0</v>
      </c>
      <c r="BB124" s="154" t="n">
        <v>0</v>
      </c>
      <c r="BC124" s="154" t="n">
        <v>0</v>
      </c>
      <c r="BD124" s="154" t="n">
        <v>0</v>
      </c>
      <c r="BE124" s="154" t="n">
        <v>0</v>
      </c>
      <c r="BF124" s="154" t="n">
        <v>0</v>
      </c>
      <c r="BG124" s="154" t="n">
        <v>0</v>
      </c>
      <c r="BH124" s="154" t="n">
        <v>0</v>
      </c>
      <c r="BI124" s="154" t="n">
        <v>0</v>
      </c>
      <c r="BJ124" s="154" t="n">
        <v>0</v>
      </c>
      <c r="BK124" s="154" t="n">
        <v>0</v>
      </c>
      <c r="BL124" s="154" t="n">
        <v>0</v>
      </c>
      <c r="BM124" s="154" t="n">
        <v>0</v>
      </c>
      <c r="BN124" s="154" t="n">
        <v>0</v>
      </c>
      <c r="BO124" s="154" t="n">
        <v>0</v>
      </c>
      <c r="BP124" s="154" t="n">
        <v>0</v>
      </c>
      <c r="BQ124" s="154" t="n">
        <v>0</v>
      </c>
      <c r="BR124" s="154" t="n">
        <v>0</v>
      </c>
      <c r="BT124" s="96" t="n">
        <v>0</v>
      </c>
      <c r="BU124" s="96" t="n">
        <v>0</v>
      </c>
      <c r="BV124" s="96" t="n">
        <v>0</v>
      </c>
      <c r="BW124" s="96" t="n">
        <v>0</v>
      </c>
      <c r="BX124" s="96" t="n">
        <v>0</v>
      </c>
      <c r="BY124" s="96" t="n">
        <v>0</v>
      </c>
      <c r="BZ124" s="96" t="n">
        <v>0</v>
      </c>
      <c r="CA124" s="96" t="n">
        <v>0</v>
      </c>
      <c r="CB124" s="96" t="n">
        <v>0</v>
      </c>
      <c r="CC124" s="96" t="n">
        <v>0</v>
      </c>
      <c r="CD124" s="96" t="n">
        <v>0</v>
      </c>
      <c r="CE124" s="96" t="n">
        <v>0</v>
      </c>
      <c r="CF124" s="96" t="n">
        <v>0</v>
      </c>
      <c r="CG124" s="96" t="n">
        <v>0</v>
      </c>
      <c r="CH124" s="96" t="n">
        <v>0</v>
      </c>
      <c r="CI124" s="96" t="n">
        <v>0</v>
      </c>
      <c r="CJ124" s="96" t="n">
        <v>0</v>
      </c>
      <c r="CL124" s="155" t="n">
        <v>0</v>
      </c>
      <c r="CM124" s="155" t="n">
        <v>0</v>
      </c>
      <c r="CN124" s="156" t="n">
        <v>0</v>
      </c>
      <c r="CO124" s="155" t="n">
        <v>0</v>
      </c>
      <c r="CP124" s="155" t="n">
        <v>0</v>
      </c>
      <c r="CQ124" s="155" t="n">
        <v>0</v>
      </c>
      <c r="CR124" s="155" t="n">
        <v>0</v>
      </c>
      <c r="CS124" s="155" t="n">
        <v>0</v>
      </c>
      <c r="CT124" s="155" t="n">
        <v>0</v>
      </c>
      <c r="CU124" s="155" t="n">
        <v>0</v>
      </c>
      <c r="CW124" s="103" t="s">
        <v>413</v>
      </c>
      <c r="CX124" s="101" t="s">
        <v>461</v>
      </c>
    </row>
    <row r="125" customFormat="false" ht="13.8" hidden="false" customHeight="false" outlineLevel="0" collapsed="false">
      <c r="A125" s="0" t="s">
        <v>462</v>
      </c>
      <c r="B125" s="26" t="s">
        <v>334</v>
      </c>
      <c r="C125" s="88" t="str">
        <f aca="false">MID(A125,1,12)</f>
        <v>A.030.10.130</v>
      </c>
      <c r="D125" s="2" t="s">
        <v>400</v>
      </c>
      <c r="E125" s="90" t="s">
        <v>255</v>
      </c>
      <c r="F125" s="91" t="str">
        <f aca="false">MID(A125, 21,85)</f>
        <v>Titanium dioxide</v>
      </c>
      <c r="G125" s="133" t="n">
        <f aca="false">H125+I125+J125+K125</f>
        <v>10.380972542166</v>
      </c>
      <c r="H125" s="149" t="n">
        <f aca="false">N125+O125+P125+Q125</f>
        <v>0.05103994286</v>
      </c>
      <c r="I125" s="149" t="n">
        <f aca="false">L125+M125+R125+V125+T125</f>
        <v>0.073145693106</v>
      </c>
      <c r="J125" s="150" t="n">
        <f aca="false">S125+U125+W125+X125</f>
        <v>9.1251243062</v>
      </c>
      <c r="K125" s="149" t="n">
        <v>1.1316626</v>
      </c>
      <c r="L125" s="130" t="n">
        <v>0.026236994</v>
      </c>
      <c r="M125" s="130" t="n">
        <v>0.04299341</v>
      </c>
      <c r="N125" s="157" t="n">
        <v>0.044090194</v>
      </c>
      <c r="O125" s="157" t="n">
        <v>0.0056844441</v>
      </c>
      <c r="P125" s="130" t="n">
        <v>0.00067654975</v>
      </c>
      <c r="Q125" s="157" t="n">
        <v>0.00058875501</v>
      </c>
      <c r="R125" s="157" t="n">
        <v>0.0038858231</v>
      </c>
      <c r="S125" s="130" t="n">
        <v>9.1153931</v>
      </c>
      <c r="T125" s="130" t="n">
        <v>0</v>
      </c>
      <c r="U125" s="157" t="n">
        <v>0.0097312062</v>
      </c>
      <c r="V125" s="157" t="n">
        <v>2.9466006E-005</v>
      </c>
      <c r="W125" s="130" t="n">
        <v>0</v>
      </c>
      <c r="X125" s="130" t="n">
        <v>0</v>
      </c>
      <c r="Z125" s="151" t="n">
        <f aca="false">K125/0.15</f>
        <v>7.54441733333333</v>
      </c>
      <c r="AB125" s="133" t="n">
        <f aca="false">K125</f>
        <v>1.1316626</v>
      </c>
      <c r="AC125" s="133" t="n">
        <f aca="false">L125+M125+N125+O125+P125+Q125+R125</f>
        <v>0.12415616996</v>
      </c>
      <c r="AD125" s="133" t="n">
        <f aca="false">L125+M125+R125+W125</f>
        <v>0.0731162271</v>
      </c>
      <c r="AE125" s="133" t="n">
        <f aca="false">V125+L125+M125+R125+T125</f>
        <v>0.073145693106</v>
      </c>
      <c r="AF125" s="133" t="n">
        <f aca="false">S125+U125+X125</f>
        <v>9.1251243062</v>
      </c>
      <c r="AH125" s="0" t="n">
        <v>111.78433</v>
      </c>
      <c r="AI125" s="96" t="n">
        <v>110.04571</v>
      </c>
      <c r="AJ125" s="96" t="n">
        <v>1.2088455</v>
      </c>
      <c r="AK125" s="96" t="n">
        <v>0</v>
      </c>
      <c r="AL125" s="96" t="n">
        <v>0</v>
      </c>
      <c r="AM125" s="96" t="n">
        <v>0.29612239</v>
      </c>
      <c r="AN125" s="96" t="n">
        <v>0.23364823</v>
      </c>
      <c r="AP125" s="95" t="n">
        <v>0.14091134</v>
      </c>
      <c r="AQ125" s="95" t="n">
        <v>0.12624837</v>
      </c>
      <c r="AR125" s="95" t="n">
        <v>0.0059352209</v>
      </c>
      <c r="AS125" s="95" t="n">
        <v>0.0087277503</v>
      </c>
      <c r="AT125" s="152" t="n">
        <f aca="false">AW125+AZ125+BA125+BB125+BC125+BK125+BL125+BP125</f>
        <v>7.568846913741E-006</v>
      </c>
      <c r="AU125" s="152" t="n">
        <f aca="false">AX125+AY125+BD125+BE125+BF125+BG125+BH125+BI125+BJ125+BM125+BQ125+BR125</f>
        <v>2.19497812723267E-008</v>
      </c>
      <c r="AV125" s="153" t="n">
        <f aca="false">BN125+BO125</f>
        <v>1.22237398</v>
      </c>
      <c r="AW125" s="154" t="n">
        <v>7.0012195E-006</v>
      </c>
      <c r="AX125" s="154" t="n">
        <v>2.1124369E-008</v>
      </c>
      <c r="AY125" s="154" t="n">
        <v>5.7714794E-013</v>
      </c>
      <c r="AZ125" s="154" t="n">
        <v>0</v>
      </c>
      <c r="BA125" s="154" t="n">
        <v>0</v>
      </c>
      <c r="BB125" s="154" t="n">
        <v>1.1815019E-009</v>
      </c>
      <c r="BC125" s="154" t="n">
        <v>5.6565381E-007</v>
      </c>
      <c r="BD125" s="154" t="n">
        <v>2.6944007E-010</v>
      </c>
      <c r="BE125" s="154" t="n">
        <v>5.5503095E-010</v>
      </c>
      <c r="BF125" s="154" t="n">
        <v>0</v>
      </c>
      <c r="BG125" s="154" t="n">
        <v>0</v>
      </c>
      <c r="BH125" s="154" t="n">
        <v>3.3555902E-013</v>
      </c>
      <c r="BI125" s="154" t="n">
        <v>2.338998E-014</v>
      </c>
      <c r="BJ125" s="154" t="n">
        <v>5.1553867E-015</v>
      </c>
      <c r="BK125" s="154" t="n">
        <v>9.3298171E-011</v>
      </c>
      <c r="BL125" s="154" t="n">
        <v>6.9880367E-010</v>
      </c>
      <c r="BM125" s="154" t="n">
        <v>0</v>
      </c>
      <c r="BN125" s="154" t="n">
        <v>0.12191688</v>
      </c>
      <c r="BO125" s="154" t="n">
        <v>1.1004571</v>
      </c>
      <c r="BP125" s="154" t="n">
        <v>0</v>
      </c>
      <c r="BQ125" s="154" t="n">
        <v>0</v>
      </c>
      <c r="BR125" s="154" t="n">
        <v>0</v>
      </c>
      <c r="BT125" s="96" t="n">
        <v>0.0003688148</v>
      </c>
      <c r="BU125" s="96" t="n">
        <v>3.8265511E-006</v>
      </c>
      <c r="BV125" s="96" t="n">
        <v>0.00021035838</v>
      </c>
      <c r="BW125" s="96" t="n">
        <v>4.7630542E-007</v>
      </c>
      <c r="BX125" s="96" t="n">
        <v>8.2400948E-006</v>
      </c>
      <c r="BY125" s="96" t="n">
        <v>0</v>
      </c>
      <c r="BZ125" s="96" t="n">
        <v>0</v>
      </c>
      <c r="CA125" s="96" t="n">
        <v>0</v>
      </c>
      <c r="CB125" s="96" t="n">
        <v>9.4061482E-007</v>
      </c>
      <c r="CC125" s="96" t="n">
        <v>5.8712672E-007</v>
      </c>
      <c r="CD125" s="96" t="n">
        <v>0</v>
      </c>
      <c r="CE125" s="96" t="n">
        <v>0</v>
      </c>
      <c r="CF125" s="96" t="n">
        <v>0</v>
      </c>
      <c r="CG125" s="96" t="n">
        <v>8.6764734E-006</v>
      </c>
      <c r="CH125" s="96" t="n">
        <v>0.00013568939</v>
      </c>
      <c r="CI125" s="96" t="n">
        <v>1.9865126E-008</v>
      </c>
      <c r="CJ125" s="96" t="n">
        <v>0</v>
      </c>
      <c r="CL125" s="155" t="n">
        <v>0</v>
      </c>
      <c r="CM125" s="155" t="n">
        <v>7.5444176</v>
      </c>
      <c r="CN125" s="156" t="n">
        <v>0</v>
      </c>
      <c r="CO125" s="155" t="n">
        <v>0.0026180705</v>
      </c>
      <c r="CP125" s="155" t="n">
        <v>1.6028885E-010</v>
      </c>
      <c r="CQ125" s="155" t="n">
        <v>1.8689392E-008</v>
      </c>
      <c r="CR125" s="155" t="n">
        <v>0.00030174988</v>
      </c>
      <c r="CS125" s="155" t="n">
        <v>0.019636387</v>
      </c>
      <c r="CT125" s="155" t="n">
        <v>0</v>
      </c>
      <c r="CU125" s="155" t="n">
        <v>0</v>
      </c>
      <c r="CW125" s="108" t="s">
        <v>422</v>
      </c>
      <c r="CX125" s="101" t="s">
        <v>463</v>
      </c>
    </row>
    <row r="126" customFormat="false" ht="13.8" hidden="false" customHeight="false" outlineLevel="0" collapsed="false">
      <c r="A126" s="0" t="s">
        <v>464</v>
      </c>
      <c r="B126" s="26" t="s">
        <v>334</v>
      </c>
      <c r="C126" s="88" t="str">
        <f aca="false">MID(A126,1,12)</f>
        <v>A.030.10.131</v>
      </c>
      <c r="D126" s="2" t="s">
        <v>400</v>
      </c>
      <c r="E126" s="90" t="s">
        <v>255</v>
      </c>
      <c r="F126" s="91" t="str">
        <f aca="false">MID(A126, 21,85)</f>
        <v>Urea (AdBlue)</v>
      </c>
      <c r="G126" s="133" t="n">
        <f aca="false">H126+I126+J126+K126</f>
        <v>0.899175513642183</v>
      </c>
      <c r="H126" s="149" t="n">
        <f aca="false">N126+O126+P126+Q126</f>
        <v>0.04313065637</v>
      </c>
      <c r="I126" s="149" t="n">
        <f aca="false">L126+M126+R126+V126+T126</f>
        <v>0.101817698942</v>
      </c>
      <c r="J126" s="150" t="n">
        <f aca="false">S126+U126+W126+X126</f>
        <v>0.0267545483301831</v>
      </c>
      <c r="K126" s="149" t="n">
        <v>0.72747261</v>
      </c>
      <c r="L126" s="130" t="n">
        <v>0.060310373</v>
      </c>
      <c r="M126" s="130" t="n">
        <v>0.037236707</v>
      </c>
      <c r="N126" s="130" t="n">
        <v>0.035544714</v>
      </c>
      <c r="O126" s="130" t="n">
        <v>0.0062411394</v>
      </c>
      <c r="P126" s="130" t="n">
        <v>0.00038200444</v>
      </c>
      <c r="Q126" s="130" t="n">
        <v>0.00096279853</v>
      </c>
      <c r="R126" s="130" t="n">
        <v>0.0041446933</v>
      </c>
      <c r="S126" s="157" t="n">
        <v>0.00082592418</v>
      </c>
      <c r="T126" s="157" t="n">
        <v>2.604767E-005</v>
      </c>
      <c r="U126" s="130" t="n">
        <v>0.025928576</v>
      </c>
      <c r="V126" s="157" t="n">
        <v>9.9877972E-005</v>
      </c>
      <c r="W126" s="157" t="n">
        <v>4.8149739E-008</v>
      </c>
      <c r="X126" s="130" t="n">
        <v>4.4408106E-013</v>
      </c>
      <c r="Z126" s="151" t="n">
        <f aca="false">K126/0.15</f>
        <v>4.8498174</v>
      </c>
      <c r="AB126" s="133" t="n">
        <f aca="false">K126</f>
        <v>0.72747261</v>
      </c>
      <c r="AC126" s="133" t="n">
        <f aca="false">L126+M126+N126+O126+P126+Q126+R126</f>
        <v>0.14482242967</v>
      </c>
      <c r="AD126" s="133" t="n">
        <f aca="false">L126+M126+R126+W126</f>
        <v>0.101691821449739</v>
      </c>
      <c r="AE126" s="133" t="n">
        <f aca="false">V126+L126+M126+R126+T126</f>
        <v>0.101817698942</v>
      </c>
      <c r="AF126" s="133" t="n">
        <f aca="false">S126+U126+X126</f>
        <v>0.0267545001804441</v>
      </c>
      <c r="AH126" s="0" t="n">
        <v>69.884898</v>
      </c>
      <c r="AI126" s="96" t="n">
        <v>67.355099</v>
      </c>
      <c r="AJ126" s="96" t="n">
        <v>1.4820783</v>
      </c>
      <c r="AK126" s="96" t="n">
        <v>0</v>
      </c>
      <c r="AL126" s="96" t="n">
        <v>0.17371495</v>
      </c>
      <c r="AM126" s="96" t="n">
        <v>0.57803889</v>
      </c>
      <c r="AN126" s="96" t="n">
        <v>0.29596679</v>
      </c>
      <c r="AP126" s="95" t="n">
        <v>0.10440369</v>
      </c>
      <c r="AQ126" s="95" t="n">
        <v>0.095783113</v>
      </c>
      <c r="AR126" s="95" t="n">
        <v>0.0041068442</v>
      </c>
      <c r="AS126" s="95" t="n">
        <v>0.0045137373</v>
      </c>
      <c r="AT126" s="152" t="n">
        <f aca="false">AW126+AZ126+BA126+BB126+BC126+BK126+BL126+BP126</f>
        <v>5.74239287246028E-006</v>
      </c>
      <c r="AU126" s="152" t="n">
        <f aca="false">AX126+AY126+BD126+BE126+BF126+BG126+BH126+BI126+BJ126+BM126+BQ126+BR126</f>
        <v>1.51880329661257E-008</v>
      </c>
      <c r="AV126" s="153" t="n">
        <f aca="false">BN126+BO126</f>
        <v>0.632176095033</v>
      </c>
      <c r="AW126" s="154" t="n">
        <v>4.5029225E-006</v>
      </c>
      <c r="AX126" s="154" t="n">
        <v>1.3586493E-008</v>
      </c>
      <c r="AY126" s="154" t="n">
        <v>3.7119864E-013</v>
      </c>
      <c r="AZ126" s="154" t="n">
        <v>6.2744282E-014</v>
      </c>
      <c r="BA126" s="154" t="n">
        <v>0</v>
      </c>
      <c r="BB126" s="154" t="n">
        <v>1.4303566E-009</v>
      </c>
      <c r="BC126" s="154" t="n">
        <v>1.2371647E-006</v>
      </c>
      <c r="BD126" s="154" t="n">
        <v>2.7581226E-010</v>
      </c>
      <c r="BE126" s="154" t="n">
        <v>1.3247791E-009</v>
      </c>
      <c r="BF126" s="154" t="n">
        <v>7.1690964E-016</v>
      </c>
      <c r="BG126" s="154" t="n">
        <v>1.064792E-017</v>
      </c>
      <c r="BH126" s="154" t="n">
        <v>5.4617591E-013</v>
      </c>
      <c r="BI126" s="154" t="n">
        <v>2.4954038E-014</v>
      </c>
      <c r="BJ126" s="154" t="n">
        <v>5.5499795E-015</v>
      </c>
      <c r="BK126" s="154" t="n">
        <v>6.2562076E-011</v>
      </c>
      <c r="BL126" s="154" t="n">
        <v>8.1269104E-010</v>
      </c>
      <c r="BM126" s="154" t="n">
        <v>5.9993133E-022</v>
      </c>
      <c r="BN126" s="154" t="n">
        <v>7.2485033E-005</v>
      </c>
      <c r="BO126" s="154" t="n">
        <v>0.63210361</v>
      </c>
      <c r="BP126" s="154" t="n">
        <v>0</v>
      </c>
      <c r="BQ126" s="154" t="n">
        <v>0</v>
      </c>
      <c r="BR126" s="154" t="n">
        <v>0</v>
      </c>
      <c r="BT126" s="96" t="n">
        <v>0.00025163513</v>
      </c>
      <c r="BU126" s="96" t="n">
        <v>9.3256392E-006</v>
      </c>
      <c r="BV126" s="96" t="n">
        <v>0.00013522578</v>
      </c>
      <c r="BW126" s="96" t="n">
        <v>5.0073855E-007</v>
      </c>
      <c r="BX126" s="96" t="n">
        <v>1.2962657E-005</v>
      </c>
      <c r="BY126" s="96" t="n">
        <v>3.7796931E-007</v>
      </c>
      <c r="BZ126" s="96" t="n">
        <v>1.7618894E-011</v>
      </c>
      <c r="CA126" s="96" t="n">
        <v>5.7366098E-007</v>
      </c>
      <c r="CB126" s="96" t="n">
        <v>5.6349678E-007</v>
      </c>
      <c r="CC126" s="96" t="n">
        <v>8.2517434E-007</v>
      </c>
      <c r="CD126" s="96" t="n">
        <v>0</v>
      </c>
      <c r="CE126" s="96" t="n">
        <v>1.3266716E-018</v>
      </c>
      <c r="CF126" s="96" t="n">
        <v>1.0862735E-014</v>
      </c>
      <c r="CG126" s="96" t="n">
        <v>7.3655373E-006</v>
      </c>
      <c r="CH126" s="96" t="n">
        <v>8.3914219E-005</v>
      </c>
      <c r="CI126" s="96" t="n">
        <v>2.4461679E-010</v>
      </c>
      <c r="CJ126" s="96" t="n">
        <v>0</v>
      </c>
      <c r="CL126" s="155" t="n">
        <v>9.1943675E-015</v>
      </c>
      <c r="CM126" s="155" t="n">
        <v>4.8479031</v>
      </c>
      <c r="CN126" s="156" t="n">
        <v>0.010839273</v>
      </c>
      <c r="CO126" s="155" t="n">
        <v>0.0064671518</v>
      </c>
      <c r="CP126" s="155" t="n">
        <v>2.5251075E-010</v>
      </c>
      <c r="CQ126" s="155" t="n">
        <v>2.9950299E-008</v>
      </c>
      <c r="CR126" s="155" t="n">
        <v>0.00052738333</v>
      </c>
      <c r="CS126" s="155" t="n">
        <v>0.021076638</v>
      </c>
      <c r="CT126" s="155" t="n">
        <v>4.8035633E-010</v>
      </c>
      <c r="CU126" s="155" t="n">
        <v>0.00013292202</v>
      </c>
      <c r="CW126" s="103" t="s">
        <v>465</v>
      </c>
      <c r="CX126" s="101" t="s">
        <v>466</v>
      </c>
    </row>
    <row r="127" customFormat="false" ht="13.8" hidden="false" customHeight="false" outlineLevel="0" collapsed="false">
      <c r="A127" s="0" t="s">
        <v>467</v>
      </c>
      <c r="B127" s="26" t="s">
        <v>334</v>
      </c>
      <c r="C127" s="88" t="str">
        <f aca="false">MID(A127,1,12)</f>
        <v>A.030.10.132</v>
      </c>
      <c r="D127" s="2" t="s">
        <v>400</v>
      </c>
      <c r="E127" s="90" t="s">
        <v>255</v>
      </c>
      <c r="F127" s="91" t="str">
        <f aca="false">MID(A127, 21,85)</f>
        <v>V2O5 - Vanadium pentoxide</v>
      </c>
      <c r="G127" s="133" t="n">
        <f aca="false">H127+I127+J127+K127</f>
        <v>19.6430108662</v>
      </c>
      <c r="H127" s="149" t="n">
        <f aca="false">N127+O127+P127+Q127</f>
        <v>2.1143783648</v>
      </c>
      <c r="I127" s="149" t="n">
        <f aca="false">L127+M127+R127+V127+T127</f>
        <v>2.4987201014</v>
      </c>
      <c r="J127" s="150" t="n">
        <f aca="false">S127+U127+W127+X127</f>
        <v>13.5828024</v>
      </c>
      <c r="K127" s="149" t="n">
        <v>1.44711</v>
      </c>
      <c r="L127" s="130" t="n">
        <v>2.3991471</v>
      </c>
      <c r="M127" s="130" t="n">
        <v>0.094152741</v>
      </c>
      <c r="N127" s="130" t="n">
        <v>0.082008</v>
      </c>
      <c r="O127" s="130" t="n">
        <v>0.205713</v>
      </c>
      <c r="P127" s="157" t="n">
        <v>0.0036003648</v>
      </c>
      <c r="Q127" s="130" t="n">
        <v>1.823057</v>
      </c>
      <c r="R127" s="130" t="n">
        <v>0.0052416404</v>
      </c>
      <c r="S127" s="130" t="n">
        <v>13.346384</v>
      </c>
      <c r="T127" s="130" t="n">
        <v>0</v>
      </c>
      <c r="U127" s="130" t="n">
        <v>0.2364184</v>
      </c>
      <c r="V127" s="157" t="n">
        <v>0.00017862</v>
      </c>
      <c r="W127" s="130" t="n">
        <v>0</v>
      </c>
      <c r="X127" s="130" t="n">
        <v>0</v>
      </c>
      <c r="Z127" s="151" t="n">
        <f aca="false">K127/0.15</f>
        <v>9.6474</v>
      </c>
      <c r="AB127" s="133" t="n">
        <f aca="false">K127</f>
        <v>1.44711</v>
      </c>
      <c r="AC127" s="133" t="n">
        <f aca="false">L127+M127+N127+O127+P127+Q127+R127</f>
        <v>4.6129198462</v>
      </c>
      <c r="AD127" s="133" t="n">
        <f aca="false">L127+M127+R127+W127</f>
        <v>2.4985414814</v>
      </c>
      <c r="AE127" s="133" t="n">
        <f aca="false">V127+L127+M127+R127+T127</f>
        <v>2.4987201014</v>
      </c>
      <c r="AF127" s="133" t="n">
        <f aca="false">S127+U127+X127</f>
        <v>13.5828024</v>
      </c>
      <c r="AH127" s="0" t="n">
        <v>0</v>
      </c>
      <c r="AI127" s="96" t="n">
        <v>0</v>
      </c>
      <c r="AJ127" s="96" t="n">
        <v>0</v>
      </c>
      <c r="AK127" s="96" t="n">
        <v>0</v>
      </c>
      <c r="AL127" s="96" t="n">
        <v>0</v>
      </c>
      <c r="AM127" s="96" t="n">
        <v>0</v>
      </c>
      <c r="AN127" s="96" t="n">
        <v>0</v>
      </c>
      <c r="AP127" s="95" t="n">
        <v>0.97232103</v>
      </c>
      <c r="AQ127" s="95" t="n">
        <v>0.94676325</v>
      </c>
      <c r="AR127" s="95" t="n">
        <v>0.021904879</v>
      </c>
      <c r="AS127" s="95" t="n">
        <v>0.0036529052</v>
      </c>
      <c r="AT127" s="152" t="n">
        <f aca="false">AW127+AZ127+BA127+BB127+BC127+BK127+BL127+BP127</f>
        <v>5.6760386569E-005</v>
      </c>
      <c r="AU127" s="152" t="n">
        <f aca="false">AX127+AY127+BD127+BE127+BF127+BG127+BH127+BI127+BJ127+BM127+BQ127+BR127</f>
        <v>8.100916710306E-008</v>
      </c>
      <c r="AV127" s="153" t="n">
        <f aca="false">BN127+BO127</f>
        <v>0.51161138</v>
      </c>
      <c r="AW127" s="154" t="n">
        <v>8.9527872E-006</v>
      </c>
      <c r="AX127" s="154" t="n">
        <v>2.701272E-008</v>
      </c>
      <c r="AY127" s="154" t="n">
        <v>7.380261E-013</v>
      </c>
      <c r="AZ127" s="154" t="n">
        <v>0</v>
      </c>
      <c r="BA127" s="154" t="n">
        <v>0</v>
      </c>
      <c r="BB127" s="154" t="n">
        <v>2.1976E-009</v>
      </c>
      <c r="BC127" s="154" t="n">
        <v>4.741516E-005</v>
      </c>
      <c r="BD127" s="154" t="n">
        <v>5.0116E-010</v>
      </c>
      <c r="BE127" s="154" t="n">
        <v>5.245424E-008</v>
      </c>
      <c r="BF127" s="154" t="n">
        <v>0</v>
      </c>
      <c r="BG127" s="154" t="n">
        <v>0</v>
      </c>
      <c r="BH127" s="154" t="n">
        <v>1.0385558E-009</v>
      </c>
      <c r="BI127" s="154" t="n">
        <v>7.804086E-014</v>
      </c>
      <c r="BJ127" s="154" t="n">
        <v>1.6752361E-012</v>
      </c>
      <c r="BK127" s="154" t="n">
        <v>1.5714459E-008</v>
      </c>
      <c r="BL127" s="154" t="n">
        <v>3.7452731E-007</v>
      </c>
      <c r="BM127" s="154" t="n">
        <v>0</v>
      </c>
      <c r="BN127" s="154" t="n">
        <v>0.51161138</v>
      </c>
      <c r="BO127" s="154" t="n">
        <v>0</v>
      </c>
      <c r="BP127" s="154" t="n">
        <v>0</v>
      </c>
      <c r="BQ127" s="154" t="n">
        <v>0</v>
      </c>
      <c r="BR127" s="154" t="n">
        <v>0</v>
      </c>
      <c r="BT127" s="96" t="n">
        <v>0.0024691328</v>
      </c>
      <c r="BU127" s="96" t="n">
        <v>0.00036368628</v>
      </c>
      <c r="BV127" s="96" t="n">
        <v>0.00026899511</v>
      </c>
      <c r="BW127" s="96" t="n">
        <v>1.1969687E-006</v>
      </c>
      <c r="BX127" s="96" t="n">
        <v>0.00048528457</v>
      </c>
      <c r="BY127" s="96" t="n">
        <v>5.6985339E-007</v>
      </c>
      <c r="BZ127" s="96" t="n">
        <v>0</v>
      </c>
      <c r="CA127" s="96" t="n">
        <v>1.1563601E-005</v>
      </c>
      <c r="CB127" s="96" t="n">
        <v>9.2879871E-005</v>
      </c>
      <c r="CC127" s="96" t="n">
        <v>0.0012065499</v>
      </c>
      <c r="CD127" s="96" t="n">
        <v>0</v>
      </c>
      <c r="CE127" s="96" t="n">
        <v>0</v>
      </c>
      <c r="CF127" s="96" t="n">
        <v>0</v>
      </c>
      <c r="CG127" s="96" t="n">
        <v>3.8389722E-005</v>
      </c>
      <c r="CH127" s="96" t="n">
        <v>0</v>
      </c>
      <c r="CI127" s="96" t="n">
        <v>1.6924871E-008</v>
      </c>
      <c r="CJ127" s="96" t="n">
        <v>0</v>
      </c>
      <c r="CL127" s="155" t="n">
        <v>0</v>
      </c>
      <c r="CM127" s="155" t="n">
        <v>9.6474</v>
      </c>
      <c r="CN127" s="156" t="n">
        <v>0</v>
      </c>
      <c r="CO127" s="155" t="n">
        <v>0.2470892</v>
      </c>
      <c r="CP127" s="155" t="n">
        <v>4.6705678E-007</v>
      </c>
      <c r="CQ127" s="155" t="n">
        <v>5.5236398E-005</v>
      </c>
      <c r="CR127" s="155" t="n">
        <v>0.020032664</v>
      </c>
      <c r="CS127" s="155" t="n">
        <v>0.83324291</v>
      </c>
      <c r="CT127" s="155" t="n">
        <v>0</v>
      </c>
      <c r="CU127" s="155" t="n">
        <v>0.002428368</v>
      </c>
      <c r="CW127" s="103" t="s">
        <v>422</v>
      </c>
      <c r="CX127" s="101" t="s">
        <v>468</v>
      </c>
    </row>
    <row r="128" customFormat="false" ht="13.8" hidden="false" customHeight="false" outlineLevel="0" collapsed="false">
      <c r="A128" s="0" t="s">
        <v>469</v>
      </c>
      <c r="B128" s="26" t="s">
        <v>334</v>
      </c>
      <c r="C128" s="88" t="str">
        <f aca="false">MID(A128,1,12)</f>
        <v>A.030.10.133</v>
      </c>
      <c r="D128" s="2" t="s">
        <v>400</v>
      </c>
      <c r="E128" s="90" t="s">
        <v>255</v>
      </c>
      <c r="F128" s="91" t="str">
        <f aca="false">MID(A128, 21,85)</f>
        <v>Zinc Oxide</v>
      </c>
      <c r="G128" s="133" t="n">
        <f aca="false">H128+I128+J128+K128</f>
        <v>1.95347331101631</v>
      </c>
      <c r="H128" s="149" t="n">
        <f aca="false">N128+O128+P128+Q128</f>
        <v>0.011119014795</v>
      </c>
      <c r="I128" s="149" t="n">
        <f aca="false">L128+M128+R128+V128+T128</f>
        <v>0.2661513291875</v>
      </c>
      <c r="J128" s="150" t="n">
        <f aca="false">S128+U128+W128+X128</f>
        <v>1.12589843703381</v>
      </c>
      <c r="K128" s="149" t="n">
        <v>0.55030453</v>
      </c>
      <c r="L128" s="130" t="n">
        <v>0.2508527</v>
      </c>
      <c r="M128" s="130" t="n">
        <v>0.013997401</v>
      </c>
      <c r="N128" s="130" t="n">
        <v>0.0086343515</v>
      </c>
      <c r="O128" s="157" t="n">
        <v>0.0022557293</v>
      </c>
      <c r="P128" s="157" t="n">
        <v>7.1256895E-005</v>
      </c>
      <c r="Q128" s="157" t="n">
        <v>0.0001576771</v>
      </c>
      <c r="R128" s="157" t="n">
        <v>0.0012204846</v>
      </c>
      <c r="S128" s="157" t="n">
        <v>1.1189746</v>
      </c>
      <c r="T128" s="157" t="n">
        <v>7.6294664E-005</v>
      </c>
      <c r="U128" s="157" t="n">
        <v>0.006923696</v>
      </c>
      <c r="V128" s="157" t="n">
        <v>4.4489235E-006</v>
      </c>
      <c r="W128" s="157" t="n">
        <v>1.4103251E-007</v>
      </c>
      <c r="X128" s="130" t="n">
        <v>1.3007311E-012</v>
      </c>
      <c r="Z128" s="151" t="n">
        <f aca="false">K128/0.15</f>
        <v>3.66869686666667</v>
      </c>
      <c r="AB128" s="133" t="n">
        <f aca="false">K128</f>
        <v>0.55030453</v>
      </c>
      <c r="AC128" s="133" t="n">
        <f aca="false">L128+M128+N128+O128+P128+Q128+R128</f>
        <v>0.277189600395</v>
      </c>
      <c r="AD128" s="133" t="n">
        <f aca="false">L128+M128+R128+W128</f>
        <v>0.26607072663251</v>
      </c>
      <c r="AE128" s="133" t="n">
        <f aca="false">V128+L128+M128+R128+T128</f>
        <v>0.2661513291875</v>
      </c>
      <c r="AF128" s="133" t="n">
        <f aca="false">S128+U128+X128</f>
        <v>1.1258982960013</v>
      </c>
      <c r="AH128" s="0" t="n">
        <v>68.966636</v>
      </c>
      <c r="AI128" s="96" t="n">
        <v>67.372098</v>
      </c>
      <c r="AJ128" s="96" t="n">
        <v>0.90087661</v>
      </c>
      <c r="AK128" s="96" t="n">
        <v>0</v>
      </c>
      <c r="AL128" s="96" t="n">
        <v>0.15946906</v>
      </c>
      <c r="AM128" s="96" t="n">
        <v>0.35311086</v>
      </c>
      <c r="AN128" s="96" t="n">
        <v>0.18108203</v>
      </c>
      <c r="AP128" s="95" t="n">
        <v>0.14248902</v>
      </c>
      <c r="AQ128" s="95" t="n">
        <v>0.13336202</v>
      </c>
      <c r="AR128" s="95" t="n">
        <v>0.0042272204</v>
      </c>
      <c r="AS128" s="95" t="n">
        <v>0.0048997739</v>
      </c>
      <c r="AT128" s="152" t="n">
        <f aca="false">AW128+AZ128+BA128+BB128+BC128+BK128+BL128+BP128</f>
        <v>7.99532508162551E-006</v>
      </c>
      <c r="AU128" s="152" t="n">
        <f aca="false">AX128+AY128+BD128+BE128+BF128+BG128+BH128+BI128+BJ128+BM128+BQ128+BR128</f>
        <v>1.56332111718568E-008</v>
      </c>
      <c r="AV128" s="153" t="n">
        <f aca="false">BN128+BO128</f>
        <v>0.686242846</v>
      </c>
      <c r="AW128" s="154" t="n">
        <v>3.4045518E-006</v>
      </c>
      <c r="AX128" s="154" t="n">
        <v>1.0272354E-008</v>
      </c>
      <c r="AY128" s="154" t="n">
        <v>2.806554E-013</v>
      </c>
      <c r="AZ128" s="154" t="n">
        <v>1.8378051E-013</v>
      </c>
      <c r="BA128" s="154" t="n">
        <v>0</v>
      </c>
      <c r="BB128" s="154" t="n">
        <v>2.3613199E-010</v>
      </c>
      <c r="BC128" s="154" t="n">
        <v>4.5903092E-006</v>
      </c>
      <c r="BD128" s="154" t="n">
        <v>5.3349318E-011</v>
      </c>
      <c r="BE128" s="154" t="n">
        <v>5.3071262E-009</v>
      </c>
      <c r="BF128" s="154" t="n">
        <v>2.0998569E-015</v>
      </c>
      <c r="BG128" s="154" t="n">
        <v>3.1188182E-017</v>
      </c>
      <c r="BH128" s="154" t="n">
        <v>8.9842837E-014</v>
      </c>
      <c r="BI128" s="154" t="n">
        <v>7.5041169E-015</v>
      </c>
      <c r="BJ128" s="154" t="n">
        <v>1.5204561E-015</v>
      </c>
      <c r="BK128" s="154" t="n">
        <v>1.2673325E-011</v>
      </c>
      <c r="BL128" s="154" t="n">
        <v>2.1509253E-010</v>
      </c>
      <c r="BM128" s="154" t="n">
        <v>1.7572228E-021</v>
      </c>
      <c r="BN128" s="154" t="n">
        <v>0.024538186</v>
      </c>
      <c r="BO128" s="154" t="n">
        <v>0.66170466</v>
      </c>
      <c r="BP128" s="154" t="n">
        <v>0</v>
      </c>
      <c r="BQ128" s="154" t="n">
        <v>0</v>
      </c>
      <c r="BR128" s="154" t="n">
        <v>0</v>
      </c>
      <c r="BT128" s="96" t="n">
        <v>0.00069951962</v>
      </c>
      <c r="BU128" s="96" t="n">
        <v>3.659084E-005</v>
      </c>
      <c r="BV128" s="96" t="n">
        <v>0.000102293</v>
      </c>
      <c r="BW128" s="96" t="n">
        <v>1.4708929E-007</v>
      </c>
      <c r="BX128" s="96" t="n">
        <v>3.2088074E-005</v>
      </c>
      <c r="BY128" s="96" t="n">
        <v>3.7826605E-009</v>
      </c>
      <c r="BZ128" s="96" t="n">
        <v>5.1606444E-011</v>
      </c>
      <c r="CA128" s="96" t="n">
        <v>5.6970303E-009</v>
      </c>
      <c r="CB128" s="96" t="n">
        <v>1.0458621E-007</v>
      </c>
      <c r="CC128" s="96" t="n">
        <v>1.5874593E-007</v>
      </c>
      <c r="CD128" s="96" t="n">
        <v>0</v>
      </c>
      <c r="CE128" s="96" t="n">
        <v>3.8858741E-018</v>
      </c>
      <c r="CF128" s="96" t="n">
        <v>3.1817386E-014</v>
      </c>
      <c r="CG128" s="96" t="n">
        <v>4.0253887E-006</v>
      </c>
      <c r="CH128" s="96" t="n">
        <v>8.3210162E-005</v>
      </c>
      <c r="CI128" s="96" t="n">
        <v>0.0004408922</v>
      </c>
      <c r="CJ128" s="96" t="n">
        <v>0</v>
      </c>
      <c r="CL128" s="155" t="n">
        <v>2.6930669E-014</v>
      </c>
      <c r="CM128" s="155" t="n">
        <v>3.6686973</v>
      </c>
      <c r="CN128" s="156" t="n">
        <v>0.0001567482</v>
      </c>
      <c r="CO128" s="155" t="n">
        <v>0.025035781</v>
      </c>
      <c r="CP128" s="155" t="n">
        <v>4.2095249E-011</v>
      </c>
      <c r="CQ128" s="155" t="n">
        <v>5.0452839E-009</v>
      </c>
      <c r="CR128" s="155" t="n">
        <v>0.0015840585</v>
      </c>
      <c r="CS128" s="155" t="n">
        <v>0.0062216442</v>
      </c>
      <c r="CT128" s="155" t="n">
        <v>1.4069829E-009</v>
      </c>
      <c r="CU128" s="155" t="n">
        <v>1.3306659E-006</v>
      </c>
      <c r="CW128" s="103" t="s">
        <v>406</v>
      </c>
      <c r="CX128" s="101" t="s">
        <v>470</v>
      </c>
    </row>
    <row r="129" customFormat="false" ht="13.8" hidden="false" customHeight="false" outlineLevel="0" collapsed="false">
      <c r="A129" s="0" t="s">
        <v>471</v>
      </c>
      <c r="B129" s="26" t="s">
        <v>334</v>
      </c>
      <c r="C129" s="88" t="str">
        <f aca="false">MID(A129,1,12)</f>
        <v>A.030.10.134</v>
      </c>
      <c r="D129" s="2" t="s">
        <v>400</v>
      </c>
      <c r="E129" s="90" t="s">
        <v>255</v>
      </c>
      <c r="F129" s="91" t="str">
        <f aca="false">MID(A129, 21,85)</f>
        <v>LiFePO4 (lithium iron phosphate - LFP)</v>
      </c>
      <c r="G129" s="133" t="n">
        <f aca="false">H129+I129+J129+K129</f>
        <v>3.324652444</v>
      </c>
      <c r="H129" s="149" t="n">
        <f aca="false">N129+O129+P129+Q129</f>
        <v>0.427846254</v>
      </c>
      <c r="I129" s="149" t="n">
        <f aca="false">L129+M129+R129+V129+T129</f>
        <v>1.11359829</v>
      </c>
      <c r="J129" s="150" t="n">
        <f aca="false">S129+U129+W129+X129</f>
        <v>0.4632829</v>
      </c>
      <c r="K129" s="149" t="n">
        <v>1.319925</v>
      </c>
      <c r="L129" s="130" t="n">
        <v>0.29362995</v>
      </c>
      <c r="M129" s="130" t="n">
        <v>0.24240302</v>
      </c>
      <c r="N129" s="130" t="n">
        <v>0.187884</v>
      </c>
      <c r="O129" s="130" t="n">
        <v>0.176841</v>
      </c>
      <c r="P129" s="130" t="n">
        <v>0.003592864</v>
      </c>
      <c r="Q129" s="157" t="n">
        <v>0.05952839</v>
      </c>
      <c r="R129" s="157" t="n">
        <v>0.39960442</v>
      </c>
      <c r="S129" s="130" t="n">
        <v>0.3977184</v>
      </c>
      <c r="T129" s="130" t="n">
        <v>0.000234</v>
      </c>
      <c r="U129" s="130" t="n">
        <v>0.0549847</v>
      </c>
      <c r="V129" s="130" t="n">
        <v>0.1777269</v>
      </c>
      <c r="W129" s="130" t="n">
        <v>0.0105798</v>
      </c>
      <c r="X129" s="130" t="n">
        <v>0</v>
      </c>
      <c r="Z129" s="151" t="n">
        <f aca="false">K129/0.15</f>
        <v>8.7995</v>
      </c>
      <c r="AB129" s="133" t="n">
        <f aca="false">K129</f>
        <v>1.319925</v>
      </c>
      <c r="AC129" s="133" t="n">
        <f aca="false">L129+M129+N129+O129+P129+Q129+R129</f>
        <v>1.363483644</v>
      </c>
      <c r="AD129" s="133" t="n">
        <f aca="false">L129+M129+R129+W129</f>
        <v>0.94621719</v>
      </c>
      <c r="AE129" s="133" t="n">
        <f aca="false">V129+L129+M129+R129+T129</f>
        <v>1.11359829</v>
      </c>
      <c r="AF129" s="133" t="n">
        <f aca="false">S129+U129+X129</f>
        <v>0.4527031</v>
      </c>
      <c r="AH129" s="0" t="n">
        <v>0</v>
      </c>
      <c r="AI129" s="96" t="n">
        <v>0</v>
      </c>
      <c r="AJ129" s="96" t="n">
        <v>0</v>
      </c>
      <c r="AK129" s="96" t="n">
        <v>0</v>
      </c>
      <c r="AL129" s="96" t="n">
        <v>0</v>
      </c>
      <c r="AM129" s="96" t="n">
        <v>0</v>
      </c>
      <c r="AN129" s="96" t="n">
        <v>0</v>
      </c>
      <c r="AP129" s="95" t="n">
        <v>0.30921183</v>
      </c>
      <c r="AQ129" s="95" t="n">
        <v>0.299256</v>
      </c>
      <c r="AR129" s="95" t="n">
        <v>0.0098469745</v>
      </c>
      <c r="AS129" s="95" t="n">
        <v>0.00010885553</v>
      </c>
      <c r="AT129" s="152" t="n">
        <f aca="false">AW129+AZ129+BA129+BB129+BC129+BK129+BL129+BP129</f>
        <v>1.7941007322E-005</v>
      </c>
      <c r="AU129" s="152" t="n">
        <f aca="false">AX129+AY129+BD129+BE129+BF129+BG129+BH129+BI129+BJ129+BM129+BQ129+BR129</f>
        <v>3.641632573189E-008</v>
      </c>
      <c r="AV129" s="153" t="n">
        <f aca="false">BN129+BO129</f>
        <v>0.015245872</v>
      </c>
      <c r="AW129" s="154" t="n">
        <v>8.165936E-006</v>
      </c>
      <c r="AX129" s="154" t="n">
        <v>2.46386E-008</v>
      </c>
      <c r="AY129" s="154" t="n">
        <v>6.7316175E-013</v>
      </c>
      <c r="AZ129" s="154" t="n">
        <v>0</v>
      </c>
      <c r="BA129" s="154" t="n">
        <v>0</v>
      </c>
      <c r="BB129" s="154" t="n">
        <v>5.0348E-009</v>
      </c>
      <c r="BC129" s="154" t="n">
        <v>9.69652E-006</v>
      </c>
      <c r="BD129" s="154" t="n">
        <v>1.14818E-009</v>
      </c>
      <c r="BE129" s="154" t="n">
        <v>1.059208E-008</v>
      </c>
      <c r="BF129" s="154" t="n">
        <v>0</v>
      </c>
      <c r="BG129" s="154" t="n">
        <v>0</v>
      </c>
      <c r="BH129" s="154" t="n">
        <v>3.3912841E-011</v>
      </c>
      <c r="BI129" s="154" t="n">
        <v>2.400286E-012</v>
      </c>
      <c r="BJ129" s="154" t="n">
        <v>4.7944314E-013</v>
      </c>
      <c r="BK129" s="154" t="n">
        <v>1.862522E-009</v>
      </c>
      <c r="BL129" s="154" t="n">
        <v>7.1654E-008</v>
      </c>
      <c r="BM129" s="154" t="n">
        <v>0</v>
      </c>
      <c r="BN129" s="154" t="n">
        <v>0.015245872</v>
      </c>
      <c r="BO129" s="154" t="n">
        <v>0</v>
      </c>
      <c r="BP129" s="154" t="n">
        <v>0</v>
      </c>
      <c r="BQ129" s="154" t="n">
        <v>0</v>
      </c>
      <c r="BR129" s="154" t="n">
        <v>0</v>
      </c>
      <c r="BT129" s="96" t="n">
        <v>0.00072272954</v>
      </c>
      <c r="BU129" s="96" t="n">
        <v>7.8305185E-005</v>
      </c>
      <c r="BV129" s="96" t="n">
        <v>0.00024535341</v>
      </c>
      <c r="BW129" s="96" t="n">
        <v>4.7388825E-005</v>
      </c>
      <c r="BX129" s="96" t="n">
        <v>0.00022684206</v>
      </c>
      <c r="BY129" s="96" t="n">
        <v>1.4671287E-006</v>
      </c>
      <c r="BZ129" s="96" t="n">
        <v>0</v>
      </c>
      <c r="CA129" s="96" t="n">
        <v>2.9771325E-005</v>
      </c>
      <c r="CB129" s="96" t="n">
        <v>7.9310853E-006</v>
      </c>
      <c r="CC129" s="96" t="n">
        <v>4.6975082E-005</v>
      </c>
      <c r="CD129" s="96" t="n">
        <v>0</v>
      </c>
      <c r="CE129" s="96" t="n">
        <v>0</v>
      </c>
      <c r="CF129" s="96" t="n">
        <v>0</v>
      </c>
      <c r="CG129" s="96" t="n">
        <v>3.869493E-005</v>
      </c>
      <c r="CH129" s="96" t="n">
        <v>0</v>
      </c>
      <c r="CI129" s="96" t="n">
        <v>5.0435629E-010</v>
      </c>
      <c r="CJ129" s="96" t="n">
        <v>0</v>
      </c>
      <c r="CL129" s="155" t="n">
        <v>0</v>
      </c>
      <c r="CM129" s="155" t="n">
        <v>8.7995</v>
      </c>
      <c r="CN129" s="156" t="n">
        <v>0</v>
      </c>
      <c r="CO129" s="155" t="n">
        <v>0.0490964</v>
      </c>
      <c r="CP129" s="155" t="n">
        <v>1.5608984E-008</v>
      </c>
      <c r="CQ129" s="155" t="n">
        <v>1.891135E-006</v>
      </c>
      <c r="CR129" s="155" t="n">
        <v>0.0069025556</v>
      </c>
      <c r="CS129" s="155" t="n">
        <v>2.0170045</v>
      </c>
      <c r="CT129" s="155" t="n">
        <v>0</v>
      </c>
      <c r="CU129" s="155" t="n">
        <v>0.0062520085</v>
      </c>
      <c r="CW129" s="104"/>
      <c r="CX129" s="101" t="s">
        <v>472</v>
      </c>
    </row>
    <row r="130" customFormat="false" ht="13.8" hidden="false" customHeight="false" outlineLevel="0" collapsed="false">
      <c r="A130" s="0" t="s">
        <v>473</v>
      </c>
      <c r="B130" s="26" t="s">
        <v>334</v>
      </c>
      <c r="C130" s="88" t="str">
        <f aca="false">MID(A130,1,12)</f>
        <v>A.030.10.135</v>
      </c>
      <c r="D130" s="2" t="s">
        <v>400</v>
      </c>
      <c r="E130" s="90" t="s">
        <v>255</v>
      </c>
      <c r="F130" s="91" t="str">
        <f aca="false">MID(A130, 21,85)</f>
        <v>Chromium oxide</v>
      </c>
      <c r="G130" s="133" t="n">
        <f aca="false">H130+I130+J130+K130</f>
        <v>3.1252377973</v>
      </c>
      <c r="H130" s="149" t="n">
        <f aca="false">N130+O130+P130+Q130</f>
        <v>0.830331225</v>
      </c>
      <c r="I130" s="149" t="n">
        <f aca="false">L130+M130+R130+V130+T130</f>
        <v>0.639355448</v>
      </c>
      <c r="J130" s="150" t="n">
        <f aca="false">S130+U130+W130+X130</f>
        <v>0.8388035843</v>
      </c>
      <c r="K130" s="149" t="n">
        <v>0.81674754</v>
      </c>
      <c r="L130" s="130" t="n">
        <v>0.22421414</v>
      </c>
      <c r="M130" s="130" t="n">
        <v>0.092584299</v>
      </c>
      <c r="N130" s="130" t="n">
        <v>0.3247578</v>
      </c>
      <c r="O130" s="130" t="n">
        <v>0.090787006</v>
      </c>
      <c r="P130" s="157" t="n">
        <v>0.40081811</v>
      </c>
      <c r="Q130" s="130" t="n">
        <v>0.013968309</v>
      </c>
      <c r="R130" s="157" t="n">
        <v>0.29570727</v>
      </c>
      <c r="S130" s="130" t="n">
        <v>0.80515792</v>
      </c>
      <c r="T130" s="130" t="n">
        <v>0</v>
      </c>
      <c r="U130" s="130" t="n">
        <v>0.025186102</v>
      </c>
      <c r="V130" s="157" t="n">
        <v>0.026849739</v>
      </c>
      <c r="W130" s="130" t="n">
        <v>0.0084595623</v>
      </c>
      <c r="X130" s="130" t="n">
        <v>0</v>
      </c>
      <c r="Z130" s="151" t="n">
        <f aca="false">K130/0.15</f>
        <v>5.4449836</v>
      </c>
      <c r="AB130" s="133" t="n">
        <f aca="false">K130</f>
        <v>0.81674754</v>
      </c>
      <c r="AC130" s="133" t="n">
        <f aca="false">L130+M130+N130+O130+P130+Q130+R130</f>
        <v>1.442836934</v>
      </c>
      <c r="AD130" s="133" t="n">
        <f aca="false">L130+M130+R130+W130</f>
        <v>0.6209652713</v>
      </c>
      <c r="AE130" s="133" t="n">
        <f aca="false">V130+L130+M130+R130+T130</f>
        <v>0.639355448</v>
      </c>
      <c r="AF130" s="133" t="n">
        <f aca="false">S130+U130+X130</f>
        <v>0.830344022</v>
      </c>
      <c r="AH130" s="0" t="n">
        <v>3.1291823</v>
      </c>
      <c r="AI130" s="96" t="n">
        <v>0</v>
      </c>
      <c r="AJ130" s="96" t="n">
        <v>3.1291823</v>
      </c>
      <c r="AK130" s="96" t="n">
        <v>0</v>
      </c>
      <c r="AL130" s="96" t="n">
        <v>0</v>
      </c>
      <c r="AM130" s="96" t="n">
        <v>0</v>
      </c>
      <c r="AN130" s="96" t="n">
        <v>0</v>
      </c>
      <c r="AP130" s="95" t="n">
        <v>0.11464191</v>
      </c>
      <c r="AQ130" s="95" t="n">
        <v>0.10975944</v>
      </c>
      <c r="AR130" s="95" t="n">
        <v>0.0046620979</v>
      </c>
      <c r="AS130" s="95" t="n">
        <v>0.00022037172</v>
      </c>
      <c r="AT130" s="152" t="n">
        <f aca="false">AW130+AZ130+BA130+BB130+BC130+BK130+BL130+BP130</f>
        <v>6.58030221E-006</v>
      </c>
      <c r="AU130" s="152" t="n">
        <f aca="false">AX130+AY130+BD130+BE130+BF130+BG130+BH130+BI130+BJ130+BM130+BQ130+BR130</f>
        <v>1.724148635041E-008</v>
      </c>
      <c r="AV130" s="153" t="n">
        <f aca="false">BN130+BO130</f>
        <v>0.030864387</v>
      </c>
      <c r="AW130" s="154" t="n">
        <v>5.0529448E-006</v>
      </c>
      <c r="AX130" s="154" t="n">
        <v>1.5245954E-008</v>
      </c>
      <c r="AY130" s="154" t="n">
        <v>4.1654125E-013</v>
      </c>
      <c r="AZ130" s="154" t="n">
        <v>0</v>
      </c>
      <c r="BA130" s="154" t="n">
        <v>0</v>
      </c>
      <c r="BB130" s="154" t="n">
        <v>8.70266E-009</v>
      </c>
      <c r="BC130" s="154" t="n">
        <v>1.4240655E-006</v>
      </c>
      <c r="BD130" s="154" t="n">
        <v>1.984631E-009</v>
      </c>
      <c r="BE130" s="154" t="n">
        <v>0</v>
      </c>
      <c r="BF130" s="154" t="n">
        <v>0</v>
      </c>
      <c r="BG130" s="154" t="n">
        <v>0</v>
      </c>
      <c r="BH130" s="154" t="n">
        <v>8.0512705E-012</v>
      </c>
      <c r="BI130" s="154" t="n">
        <v>1.8058108E-012</v>
      </c>
      <c r="BJ130" s="154" t="n">
        <v>6.2772786E-013</v>
      </c>
      <c r="BK130" s="154" t="n">
        <v>4.7732587E-008</v>
      </c>
      <c r="BL130" s="154" t="n">
        <v>4.6856663E-008</v>
      </c>
      <c r="BM130" s="154" t="n">
        <v>0</v>
      </c>
      <c r="BN130" s="154" t="n">
        <v>0.030864387</v>
      </c>
      <c r="BO130" s="154" t="n">
        <v>0</v>
      </c>
      <c r="BP130" s="154" t="n">
        <v>0</v>
      </c>
      <c r="BQ130" s="154" t="n">
        <v>0</v>
      </c>
      <c r="BR130" s="154" t="n">
        <v>0</v>
      </c>
      <c r="BT130" s="96" t="n">
        <v>0.00088780726</v>
      </c>
      <c r="BU130" s="96" t="n">
        <v>0</v>
      </c>
      <c r="BV130" s="96" t="n">
        <v>0.00015182059</v>
      </c>
      <c r="BW130" s="96" t="n">
        <v>3.4811051E-005</v>
      </c>
      <c r="BX130" s="96" t="n">
        <v>8.1261647E-005</v>
      </c>
      <c r="BY130" s="96" t="n">
        <v>0</v>
      </c>
      <c r="BZ130" s="96" t="n">
        <v>0</v>
      </c>
      <c r="CA130" s="96" t="n">
        <v>0</v>
      </c>
      <c r="CB130" s="96" t="n">
        <v>0.00053871802</v>
      </c>
      <c r="CC130" s="96" t="n">
        <v>1.5110622E-005</v>
      </c>
      <c r="CD130" s="96" t="n">
        <v>0</v>
      </c>
      <c r="CE130" s="96" t="n">
        <v>0</v>
      </c>
      <c r="CF130" s="96" t="n">
        <v>0</v>
      </c>
      <c r="CG130" s="96" t="n">
        <v>6.2079217E-005</v>
      </c>
      <c r="CH130" s="96" t="n">
        <v>4.0050909E-006</v>
      </c>
      <c r="CI130" s="96" t="n">
        <v>1.0210402E-009</v>
      </c>
      <c r="CJ130" s="96" t="n">
        <v>0</v>
      </c>
      <c r="CL130" s="155" t="n">
        <v>0</v>
      </c>
      <c r="CM130" s="155" t="n">
        <v>5.4449836</v>
      </c>
      <c r="CN130" s="156" t="n">
        <v>0</v>
      </c>
      <c r="CO130" s="155" t="n">
        <v>0</v>
      </c>
      <c r="CP130" s="155" t="n">
        <v>7.5494172E-009</v>
      </c>
      <c r="CQ130" s="155" t="n">
        <v>4.879898E-007</v>
      </c>
      <c r="CR130" s="155" t="n">
        <v>0.0022640151</v>
      </c>
      <c r="CS130" s="155" t="n">
        <v>1.490626</v>
      </c>
      <c r="CT130" s="155" t="n">
        <v>0</v>
      </c>
      <c r="CU130" s="155" t="n">
        <v>0</v>
      </c>
      <c r="CW130" s="104"/>
      <c r="CX130" s="101" t="s">
        <v>474</v>
      </c>
    </row>
    <row r="131" customFormat="false" ht="13.8" hidden="false" customHeight="false" outlineLevel="0" collapsed="false">
      <c r="A131" s="0" t="s">
        <v>475</v>
      </c>
      <c r="B131" s="26" t="s">
        <v>334</v>
      </c>
      <c r="C131" s="88" t="str">
        <f aca="false">MID(A131,1,12)</f>
        <v>A.030.10.136</v>
      </c>
      <c r="D131" s="2" t="s">
        <v>400</v>
      </c>
      <c r="E131" s="90" t="s">
        <v>255</v>
      </c>
      <c r="F131" s="91" t="str">
        <f aca="false">MID(A131, 21,85)</f>
        <v>Magnesium oxide</v>
      </c>
      <c r="G131" s="133" t="n">
        <f aca="false">H131+I131+J131+K131</f>
        <v>0.55631683864</v>
      </c>
      <c r="H131" s="149" t="n">
        <f aca="false">N131+O131+P131+Q131</f>
        <v>0.1269463439</v>
      </c>
      <c r="I131" s="149" t="n">
        <f aca="false">L131+M131+R131+V131+T131</f>
        <v>0.1081662902</v>
      </c>
      <c r="J131" s="150" t="n">
        <f aca="false">S131+U131+W131+X131</f>
        <v>0.05249312454</v>
      </c>
      <c r="K131" s="149" t="n">
        <v>0.26871108</v>
      </c>
      <c r="L131" s="130" t="n">
        <v>0.01837872</v>
      </c>
      <c r="M131" s="130" t="n">
        <v>0.012571548</v>
      </c>
      <c r="N131" s="130" t="n">
        <v>0.055105673</v>
      </c>
      <c r="O131" s="130" t="n">
        <v>0.054795648</v>
      </c>
      <c r="P131" s="130" t="n">
        <v>0.0034314589</v>
      </c>
      <c r="Q131" s="157" t="n">
        <v>0.013613564</v>
      </c>
      <c r="R131" s="157" t="n">
        <v>0.071517496</v>
      </c>
      <c r="S131" s="130" t="n">
        <v>0.046469319</v>
      </c>
      <c r="T131" s="130" t="n">
        <v>0.0018855182</v>
      </c>
      <c r="U131" s="130" t="n">
        <v>0.0052528278</v>
      </c>
      <c r="V131" s="130" t="n">
        <v>0.003813008</v>
      </c>
      <c r="W131" s="130" t="n">
        <v>0.00077097774</v>
      </c>
      <c r="X131" s="130" t="n">
        <v>0</v>
      </c>
      <c r="Z131" s="151" t="n">
        <f aca="false">K131/0.15</f>
        <v>1.7914072</v>
      </c>
      <c r="AB131" s="133" t="n">
        <f aca="false">K131</f>
        <v>0.26871108</v>
      </c>
      <c r="AC131" s="133" t="n">
        <f aca="false">L131+M131+N131+O131+P131+Q131+R131</f>
        <v>0.2294141079</v>
      </c>
      <c r="AD131" s="133" t="n">
        <f aca="false">L131+M131+R131+W131</f>
        <v>0.10323874174</v>
      </c>
      <c r="AE131" s="133" t="n">
        <f aca="false">V131+L131+M131+R131+T131</f>
        <v>0.1081662902</v>
      </c>
      <c r="AF131" s="133" t="n">
        <f aca="false">S131+U131+X131</f>
        <v>0.0517221468</v>
      </c>
      <c r="AH131" s="0" t="n">
        <v>0.65262406</v>
      </c>
      <c r="AI131" s="96" t="n">
        <v>0</v>
      </c>
      <c r="AJ131" s="96" t="n">
        <v>0.65262406</v>
      </c>
      <c r="AK131" s="96" t="n">
        <v>0</v>
      </c>
      <c r="AL131" s="96" t="n">
        <v>0</v>
      </c>
      <c r="AM131" s="96" t="n">
        <v>0</v>
      </c>
      <c r="AN131" s="96" t="n">
        <v>0</v>
      </c>
      <c r="AP131" s="95" t="n">
        <v>0.043788374</v>
      </c>
      <c r="AQ131" s="95" t="n">
        <v>0.042326011</v>
      </c>
      <c r="AR131" s="95" t="n">
        <v>0.0014496443</v>
      </c>
      <c r="AS131" s="95" t="n">
        <v>1.2718653E-005</v>
      </c>
      <c r="AT131" s="152" t="n">
        <f aca="false">AW131+AZ131+BA131+BB131+BC131+BK131+BL131+BP131</f>
        <v>2.53753064946E-006</v>
      </c>
      <c r="AU131" s="152" t="n">
        <f aca="false">AX131+AY131+BD131+BE131+BF131+BG131+BH131+BI131+BJ131+BM131+BQ131+BR131</f>
        <v>5.361110766164E-009</v>
      </c>
      <c r="AV131" s="153" t="n">
        <f aca="false">BN131+BO131</f>
        <v>0.0017813239</v>
      </c>
      <c r="AW131" s="154" t="n">
        <v>1.6624259E-006</v>
      </c>
      <c r="AX131" s="154" t="n">
        <v>5.0159402E-009</v>
      </c>
      <c r="AY131" s="154" t="n">
        <v>1.3704265E-013</v>
      </c>
      <c r="AZ131" s="154" t="n">
        <v>0</v>
      </c>
      <c r="BA131" s="154" t="n">
        <v>0</v>
      </c>
      <c r="BB131" s="154" t="n">
        <v>1.476688E-009</v>
      </c>
      <c r="BC131" s="154" t="n">
        <v>8.5951277E-007</v>
      </c>
      <c r="BD131" s="154" t="n">
        <v>3.3675689E-010</v>
      </c>
      <c r="BE131" s="154" t="n">
        <v>0</v>
      </c>
      <c r="BF131" s="154" t="n">
        <v>0</v>
      </c>
      <c r="BG131" s="154" t="n">
        <v>0</v>
      </c>
      <c r="BH131" s="154" t="n">
        <v>7.756148E-012</v>
      </c>
      <c r="BI131" s="154" t="n">
        <v>4.2986876E-013</v>
      </c>
      <c r="BJ131" s="154" t="n">
        <v>9.0616754E-014</v>
      </c>
      <c r="BK131" s="154" t="n">
        <v>6.8454546E-010</v>
      </c>
      <c r="BL131" s="154" t="n">
        <v>1.3430746E-008</v>
      </c>
      <c r="BM131" s="154" t="n">
        <v>0</v>
      </c>
      <c r="BN131" s="154" t="n">
        <v>0.0017813239</v>
      </c>
      <c r="BO131" s="154" t="n">
        <v>0</v>
      </c>
      <c r="BP131" s="154" t="n">
        <v>0</v>
      </c>
      <c r="BQ131" s="154" t="n">
        <v>0</v>
      </c>
      <c r="BR131" s="154" t="n">
        <v>0</v>
      </c>
      <c r="BT131" s="96" t="n">
        <v>0.00013446869</v>
      </c>
      <c r="BU131" s="96" t="n">
        <v>0</v>
      </c>
      <c r="BV131" s="96" t="n">
        <v>4.9949186E-005</v>
      </c>
      <c r="BW131" s="96" t="n">
        <v>8.4063712E-006</v>
      </c>
      <c r="BX131" s="96" t="n">
        <v>4.9046497E-005</v>
      </c>
      <c r="BY131" s="96" t="n">
        <v>0</v>
      </c>
      <c r="BZ131" s="96" t="n">
        <v>0</v>
      </c>
      <c r="CA131" s="96" t="n">
        <v>0</v>
      </c>
      <c r="CB131" s="96" t="n">
        <v>5.3042654E-006</v>
      </c>
      <c r="CC131" s="96" t="n">
        <v>1.0393255E-005</v>
      </c>
      <c r="CD131" s="96" t="n">
        <v>0</v>
      </c>
      <c r="CE131" s="96" t="n">
        <v>0</v>
      </c>
      <c r="CF131" s="96" t="n">
        <v>0</v>
      </c>
      <c r="CG131" s="96" t="n">
        <v>1.0533749E-005</v>
      </c>
      <c r="CH131" s="96" t="n">
        <v>8.3530406E-007</v>
      </c>
      <c r="CI131" s="96" t="n">
        <v>5.8928864E-011</v>
      </c>
      <c r="CJ131" s="96" t="n">
        <v>0</v>
      </c>
      <c r="CL131" s="155" t="n">
        <v>0</v>
      </c>
      <c r="CM131" s="155" t="n">
        <v>1.7914072</v>
      </c>
      <c r="CN131" s="156" t="n">
        <v>0</v>
      </c>
      <c r="CO131" s="155" t="n">
        <v>0</v>
      </c>
      <c r="CP131" s="155" t="n">
        <v>3.577703E-009</v>
      </c>
      <c r="CQ131" s="155" t="n">
        <v>4.2813199E-007</v>
      </c>
      <c r="CR131" s="155" t="n">
        <v>0.001366475</v>
      </c>
      <c r="CS131" s="155" t="n">
        <v>0.36237454</v>
      </c>
      <c r="CT131" s="155" t="n">
        <v>0</v>
      </c>
      <c r="CU131" s="155" t="n">
        <v>0</v>
      </c>
      <c r="CW131" s="97"/>
      <c r="CX131" s="101" t="s">
        <v>476</v>
      </c>
    </row>
    <row r="132" customFormat="false" ht="13.8" hidden="false" customHeight="false" outlineLevel="0" collapsed="false">
      <c r="A132" s="0" t="s">
        <v>477</v>
      </c>
      <c r="B132" s="26" t="s">
        <v>334</v>
      </c>
      <c r="C132" s="88" t="str">
        <f aca="false">MID(A132,1,12)</f>
        <v>A.030.10.137</v>
      </c>
      <c r="D132" s="2" t="s">
        <v>400</v>
      </c>
      <c r="E132" s="90" t="s">
        <v>255</v>
      </c>
      <c r="F132" s="91" t="str">
        <f aca="false">MID(A132, 21,85)</f>
        <v>Ferric Chloride</v>
      </c>
      <c r="G132" s="133" t="n">
        <f aca="false">H132+I132+J132+K132</f>
        <v>0.0935086622869</v>
      </c>
      <c r="H132" s="149" t="n">
        <f aca="false">N132+O132+P132+Q132</f>
        <v>0.0057844403788</v>
      </c>
      <c r="I132" s="149" t="n">
        <f aca="false">L132+M132+R132+V132+T132</f>
        <v>0.0157548732771</v>
      </c>
      <c r="J132" s="150" t="n">
        <f aca="false">S132+U132+W132+X132</f>
        <v>0.003555624631</v>
      </c>
      <c r="K132" s="149" t="n">
        <v>0.068413724</v>
      </c>
      <c r="L132" s="130" t="n">
        <v>0.013990023</v>
      </c>
      <c r="M132" s="130" t="n">
        <v>0.0017076381</v>
      </c>
      <c r="N132" s="130" t="n">
        <v>0.001344231</v>
      </c>
      <c r="O132" s="157" t="n">
        <v>0.004052338</v>
      </c>
      <c r="P132" s="157" t="n">
        <v>8.9561888E-006</v>
      </c>
      <c r="Q132" s="157" t="n">
        <v>0.00037891519</v>
      </c>
      <c r="R132" s="157" t="n">
        <v>5.4033882E-005</v>
      </c>
      <c r="S132" s="157" t="n">
        <v>7.5072531E-005</v>
      </c>
      <c r="T132" s="130" t="n">
        <v>0</v>
      </c>
      <c r="U132" s="157" t="n">
        <v>0.0034805521</v>
      </c>
      <c r="V132" s="157" t="n">
        <v>3.1782951E-006</v>
      </c>
      <c r="W132" s="130" t="n">
        <v>0</v>
      </c>
      <c r="X132" s="130" t="n">
        <v>0</v>
      </c>
      <c r="Z132" s="151" t="n">
        <f aca="false">K132/0.15</f>
        <v>0.456091493333333</v>
      </c>
      <c r="AB132" s="133" t="n">
        <f aca="false">K132</f>
        <v>0.068413724</v>
      </c>
      <c r="AC132" s="133" t="n">
        <f aca="false">L132+M132+N132+O132+P132+Q132+R132</f>
        <v>0.0215361353608</v>
      </c>
      <c r="AD132" s="133" t="n">
        <f aca="false">L132+M132+R132+W132</f>
        <v>0.015751694982</v>
      </c>
      <c r="AE132" s="133" t="n">
        <f aca="false">V132+L132+M132+R132+T132</f>
        <v>0.0157548732771</v>
      </c>
      <c r="AF132" s="133" t="n">
        <f aca="false">S132+U132+X132</f>
        <v>0.003555624631</v>
      </c>
      <c r="AH132" s="0" t="n">
        <v>3.9775342</v>
      </c>
      <c r="AI132" s="96" t="n">
        <v>2.3485023</v>
      </c>
      <c r="AJ132" s="96" t="n">
        <v>0.41190414</v>
      </c>
      <c r="AK132" s="96" t="n">
        <v>0</v>
      </c>
      <c r="AL132" s="96" t="n">
        <v>0.076426589</v>
      </c>
      <c r="AM132" s="96" t="n">
        <v>0.16733967</v>
      </c>
      <c r="AN132" s="96" t="n">
        <v>0.97336146</v>
      </c>
      <c r="AP132" s="95" t="n">
        <v>0.011906172</v>
      </c>
      <c r="AQ132" s="95" t="n">
        <v>0.011356513</v>
      </c>
      <c r="AR132" s="95" t="n">
        <v>0.00042843961</v>
      </c>
      <c r="AS132" s="95" t="n">
        <v>0.00012122011</v>
      </c>
      <c r="AT132" s="152" t="n">
        <f aca="false">AW132+AZ132+BA132+BB132+BC132+BK132+BL132+BP132</f>
        <v>6.80846074732E-007</v>
      </c>
      <c r="AU132" s="152" t="n">
        <f aca="false">AX132+AY132+BD132+BE132+BF132+BG132+BH132+BI132+BJ132+BM132+BQ132+BR132</f>
        <v>1.5844659932691E-009</v>
      </c>
      <c r="AV132" s="153" t="n">
        <f aca="false">BN132+BO132</f>
        <v>0.0169776067229</v>
      </c>
      <c r="AW132" s="154" t="n">
        <v>4.2329865E-007</v>
      </c>
      <c r="AX132" s="154" t="n">
        <v>1.2771964E-009</v>
      </c>
      <c r="AY132" s="154" t="n">
        <v>3.4894722E-014</v>
      </c>
      <c r="AZ132" s="154" t="n">
        <v>1.7696079E-011</v>
      </c>
      <c r="BA132" s="154" t="n">
        <v>0</v>
      </c>
      <c r="BB132" s="154" t="n">
        <v>4.8656341E-011</v>
      </c>
      <c r="BC132" s="154" t="n">
        <v>2.5733462E-007</v>
      </c>
      <c r="BD132" s="154" t="n">
        <v>9.9100327E-012</v>
      </c>
      <c r="BE132" s="154" t="n">
        <v>2.9710815E-010</v>
      </c>
      <c r="BF132" s="154" t="n">
        <v>0</v>
      </c>
      <c r="BG132" s="154" t="n">
        <v>0</v>
      </c>
      <c r="BH132" s="154" t="n">
        <v>2.1576312E-013</v>
      </c>
      <c r="BI132" s="154" t="n">
        <v>3.404497E-016</v>
      </c>
      <c r="BJ132" s="154" t="n">
        <v>4.122774E-016</v>
      </c>
      <c r="BK132" s="154" t="n">
        <v>3.5654482E-011</v>
      </c>
      <c r="BL132" s="154" t="n">
        <v>1.1079783E-010</v>
      </c>
      <c r="BM132" s="154" t="n">
        <v>0</v>
      </c>
      <c r="BN132" s="154" t="n">
        <v>7.7127229E-006</v>
      </c>
      <c r="BO132" s="154" t="n">
        <v>0.016969894</v>
      </c>
      <c r="BP132" s="154" t="n">
        <v>0</v>
      </c>
      <c r="BQ132" s="154" t="n">
        <v>0</v>
      </c>
      <c r="BR132" s="154" t="n">
        <v>0</v>
      </c>
      <c r="BT132" s="96" t="n">
        <v>3.0571944E-005</v>
      </c>
      <c r="BU132" s="96" t="n">
        <v>2.0528923E-006</v>
      </c>
      <c r="BV132" s="96" t="n">
        <v>1.2717041E-005</v>
      </c>
      <c r="BW132" s="96" t="n">
        <v>6.8737062E-009</v>
      </c>
      <c r="BX132" s="96" t="n">
        <v>5.3422644E-006</v>
      </c>
      <c r="BY132" s="96" t="n">
        <v>8.9252561E-009</v>
      </c>
      <c r="BZ132" s="96" t="n">
        <v>0</v>
      </c>
      <c r="CA132" s="96" t="n">
        <v>1.3546618E-008</v>
      </c>
      <c r="CB132" s="96" t="n">
        <v>3.0369967E-008</v>
      </c>
      <c r="CC132" s="96" t="n">
        <v>2.5401184E-007</v>
      </c>
      <c r="CD132" s="96" t="n">
        <v>0</v>
      </c>
      <c r="CE132" s="96" t="n">
        <v>0</v>
      </c>
      <c r="CF132" s="96" t="n">
        <v>3.2356679E-008</v>
      </c>
      <c r="CG132" s="96" t="n">
        <v>3.8940481E-007</v>
      </c>
      <c r="CH132" s="96" t="n">
        <v>3.356743E-006</v>
      </c>
      <c r="CI132" s="96" t="n">
        <v>6.3675142E-006</v>
      </c>
      <c r="CJ132" s="96" t="n">
        <v>0</v>
      </c>
      <c r="CL132" s="155" t="n">
        <v>2.7387134E-008</v>
      </c>
      <c r="CM132" s="155" t="n">
        <v>0.45601674</v>
      </c>
      <c r="CN132" s="156" t="n">
        <v>0.00049549697</v>
      </c>
      <c r="CO132" s="155" t="n">
        <v>0.0014066609</v>
      </c>
      <c r="CP132" s="155" t="n">
        <v>9.8877239E-011</v>
      </c>
      <c r="CQ132" s="155" t="n">
        <v>1.1493098E-008</v>
      </c>
      <c r="CR132" s="155" t="n">
        <v>8.9860862E-005</v>
      </c>
      <c r="CS132" s="155" t="n">
        <v>0.00043958086</v>
      </c>
      <c r="CT132" s="155" t="n">
        <v>0</v>
      </c>
      <c r="CU132" s="155" t="n">
        <v>3.1387782E-006</v>
      </c>
      <c r="CW132" s="97"/>
      <c r="CX132" s="101" t="s">
        <v>478</v>
      </c>
    </row>
    <row r="133" customFormat="false" ht="13.8" hidden="false" customHeight="false" outlineLevel="0" collapsed="false">
      <c r="A133" s="0" t="s">
        <v>479</v>
      </c>
      <c r="B133" s="26" t="s">
        <v>334</v>
      </c>
      <c r="C133" s="88" t="str">
        <f aca="false">MID(A133,1,12)</f>
        <v>A.030.10.138</v>
      </c>
      <c r="D133" s="2" t="s">
        <v>400</v>
      </c>
      <c r="E133" s="90" t="s">
        <v>255</v>
      </c>
      <c r="F133" s="91" t="str">
        <f aca="false">MID(A133, 21,85)</f>
        <v>Talc (Talcum, Mg3Si4O10(OH)2) in Rotterdam</v>
      </c>
      <c r="G133" s="133" t="n">
        <f aca="false">H133+I133+J133+K133</f>
        <v>0.0333633737749254</v>
      </c>
      <c r="H133" s="149" t="n">
        <f aca="false">N133+O133+P133+Q133</f>
        <v>0.0030666493816</v>
      </c>
      <c r="I133" s="149" t="n">
        <f aca="false">L133+M133+R133+V133+T133</f>
        <v>0.004160589581</v>
      </c>
      <c r="J133" s="150" t="n">
        <f aca="false">S133+U133+W133+X133</f>
        <v>0.00812733381232536</v>
      </c>
      <c r="K133" s="149" t="n">
        <v>0.018008801</v>
      </c>
      <c r="L133" s="130" t="n">
        <v>0.00093283421</v>
      </c>
      <c r="M133" s="130" t="n">
        <v>0.0015714484</v>
      </c>
      <c r="N133" s="130" t="n">
        <v>0.0013302872</v>
      </c>
      <c r="O133" s="157" t="n">
        <v>0.0014935838</v>
      </c>
      <c r="P133" s="157" t="n">
        <v>8.2897016E-006</v>
      </c>
      <c r="Q133" s="130" t="n">
        <v>0.00023448868</v>
      </c>
      <c r="R133" s="130" t="n">
        <v>0.00021632938</v>
      </c>
      <c r="S133" s="130" t="n">
        <v>0.00013082981</v>
      </c>
      <c r="T133" s="130" t="n">
        <v>0.0013974818</v>
      </c>
      <c r="U133" s="157" t="n">
        <v>0.0079939207</v>
      </c>
      <c r="V133" s="157" t="n">
        <v>4.2495791E-005</v>
      </c>
      <c r="W133" s="157" t="n">
        <v>2.5832785E-006</v>
      </c>
      <c r="X133" s="130" t="n">
        <v>2.3825364E-011</v>
      </c>
      <c r="Z133" s="151" t="n">
        <f aca="false">K133/0.15</f>
        <v>0.120058673333333</v>
      </c>
      <c r="AB133" s="133" t="n">
        <f aca="false">K133</f>
        <v>0.018008801</v>
      </c>
      <c r="AC133" s="133" t="n">
        <f aca="false">L133+M133+N133+O133+P133+Q133+R133</f>
        <v>0.0057872613716</v>
      </c>
      <c r="AD133" s="133" t="n">
        <f aca="false">L133+M133+R133+W133</f>
        <v>0.0027231952685</v>
      </c>
      <c r="AE133" s="133" t="n">
        <f aca="false">V133+L133+M133+R133+T133</f>
        <v>0.004160589581</v>
      </c>
      <c r="AF133" s="133" t="n">
        <f aca="false">S133+U133+X133</f>
        <v>0.00812475053382536</v>
      </c>
      <c r="AH133" s="0" t="n">
        <v>2.0727169</v>
      </c>
      <c r="AI133" s="96" t="n">
        <v>1.8202507</v>
      </c>
      <c r="AJ133" s="96" t="n">
        <v>0.088547604</v>
      </c>
      <c r="AK133" s="96" t="n">
        <v>0</v>
      </c>
      <c r="AL133" s="96" t="n">
        <v>0.076591993</v>
      </c>
      <c r="AM133" s="96" t="n">
        <v>0.069104636</v>
      </c>
      <c r="AN133" s="96" t="n">
        <v>0.018222008</v>
      </c>
      <c r="AP133" s="95" t="n">
        <v>0.0025168649</v>
      </c>
      <c r="AQ133" s="95" t="n">
        <v>0.0022921399</v>
      </c>
      <c r="AR133" s="95" t="n">
        <v>0.00010366086</v>
      </c>
      <c r="AS133" s="95" t="n">
        <v>0.00012106414</v>
      </c>
      <c r="AT133" s="152" t="n">
        <f aca="false">AW133+AZ133+BA133+BB133+BC133+BK133+BL133+BP133</f>
        <v>1.374184641035E-007</v>
      </c>
      <c r="AU133" s="152" t="n">
        <f aca="false">AX133+AY133+BD133+BE133+BF133+BG133+BH133+BI133+BJ133+BM133+BQ133+BR133</f>
        <v>3.83361163713737E-010</v>
      </c>
      <c r="AV133" s="153" t="n">
        <f aca="false">BN133+BO133</f>
        <v>0.016955762088</v>
      </c>
      <c r="AW133" s="154" t="n">
        <v>1.114345E-007</v>
      </c>
      <c r="AX133" s="154" t="n">
        <v>3.36224E-010</v>
      </c>
      <c r="AY133" s="154" t="n">
        <v>9.1861174E-015</v>
      </c>
      <c r="AZ133" s="154" t="n">
        <v>3.3662894E-012</v>
      </c>
      <c r="BA133" s="154" t="n">
        <v>0</v>
      </c>
      <c r="BB133" s="154" t="n">
        <v>1.2272578E-010</v>
      </c>
      <c r="BC133" s="154" t="n">
        <v>2.5749928E-008</v>
      </c>
      <c r="BD133" s="154" t="n">
        <v>1.8823618E-011</v>
      </c>
      <c r="BE133" s="154" t="n">
        <v>2.8126271E-011</v>
      </c>
      <c r="BF133" s="154" t="n">
        <v>3.8462872E-014</v>
      </c>
      <c r="BG133" s="154" t="n">
        <v>5.7127085E-016</v>
      </c>
      <c r="BH133" s="154" t="n">
        <v>1.3360358E-013</v>
      </c>
      <c r="BI133" s="154" t="n">
        <v>4.4024775E-015</v>
      </c>
      <c r="BJ133" s="154" t="n">
        <v>1.0483638E-015</v>
      </c>
      <c r="BK133" s="154" t="n">
        <v>5.8383441E-012</v>
      </c>
      <c r="BL133" s="154" t="n">
        <v>1.0210569E-010</v>
      </c>
      <c r="BM133" s="154" t="n">
        <v>3.2186877E-020</v>
      </c>
      <c r="BN133" s="154" t="n">
        <v>1.1150088E-005</v>
      </c>
      <c r="BO133" s="154" t="n">
        <v>0.016944612</v>
      </c>
      <c r="BP133" s="154" t="n">
        <v>0</v>
      </c>
      <c r="BQ133" s="154" t="n">
        <v>0</v>
      </c>
      <c r="BR133" s="154" t="n">
        <v>0</v>
      </c>
      <c r="BT133" s="96" t="n">
        <v>6.7684515E-006</v>
      </c>
      <c r="BU133" s="96" t="n">
        <v>2.2887509E-007</v>
      </c>
      <c r="BV133" s="96" t="n">
        <v>3.3475543E-006</v>
      </c>
      <c r="BW133" s="96" t="n">
        <v>2.5675563E-008</v>
      </c>
      <c r="BX133" s="96" t="n">
        <v>2.0442789E-007</v>
      </c>
      <c r="BY133" s="96" t="n">
        <v>6.9286619E-008</v>
      </c>
      <c r="BZ133" s="96" t="n">
        <v>9.4527014E-010</v>
      </c>
      <c r="CA133" s="96" t="n">
        <v>1.0435194E-007</v>
      </c>
      <c r="CB133" s="96" t="n">
        <v>2.2675195E-008</v>
      </c>
      <c r="CC133" s="96" t="n">
        <v>1.6335833E-007</v>
      </c>
      <c r="CD133" s="96" t="n">
        <v>0</v>
      </c>
      <c r="CE133" s="96" t="n">
        <v>7.1177172E-017</v>
      </c>
      <c r="CF133" s="96" t="n">
        <v>5.8279591E-013</v>
      </c>
      <c r="CG133" s="96" t="n">
        <v>2.6289387E-007</v>
      </c>
      <c r="CH133" s="96" t="n">
        <v>2.3252927E-006</v>
      </c>
      <c r="CI133" s="96" t="n">
        <v>1.3114176E-008</v>
      </c>
      <c r="CJ133" s="96" t="n">
        <v>0</v>
      </c>
      <c r="CL133" s="155" t="n">
        <v>4.9328641E-013</v>
      </c>
      <c r="CM133" s="155" t="n">
        <v>0.12006772</v>
      </c>
      <c r="CN133" s="156" t="n">
        <v>0.0028711414</v>
      </c>
      <c r="CO133" s="155" t="n">
        <v>0.00017236092</v>
      </c>
      <c r="CP133" s="155" t="n">
        <v>6.1127873E-011</v>
      </c>
      <c r="CQ133" s="155" t="n">
        <v>7.1630892E-009</v>
      </c>
      <c r="CR133" s="155" t="n">
        <v>8.2486411E-006</v>
      </c>
      <c r="CS133" s="155" t="n">
        <v>0.0024676643</v>
      </c>
      <c r="CT133" s="155" t="n">
        <v>2.5771566E-008</v>
      </c>
      <c r="CU133" s="155" t="n">
        <v>2.4373677E-005</v>
      </c>
      <c r="CW133" s="97"/>
      <c r="CX133" s="101" t="s">
        <v>480</v>
      </c>
    </row>
    <row r="134" customFormat="false" ht="13.8" hidden="false" customHeight="false" outlineLevel="0" collapsed="false">
      <c r="A134" s="0" t="s">
        <v>481</v>
      </c>
      <c r="B134" s="26" t="s">
        <v>334</v>
      </c>
      <c r="C134" s="88" t="str">
        <f aca="false">MID(A134,1,12)</f>
        <v>A.030.10.139</v>
      </c>
      <c r="D134" s="2" t="s">
        <v>400</v>
      </c>
      <c r="E134" s="90" t="s">
        <v>255</v>
      </c>
      <c r="F134" s="91" t="str">
        <f aca="false">MID(A134, 21,85)</f>
        <v>Milled Limestone (CaCO3), without transport</v>
      </c>
      <c r="G134" s="133" t="n">
        <f aca="false">H134+I134+J134+K134</f>
        <v>0.00127608667310082</v>
      </c>
      <c r="H134" s="149" t="n">
        <f aca="false">N134+O134+P134+Q134</f>
        <v>3.712190762E-005</v>
      </c>
      <c r="I134" s="149" t="n">
        <f aca="false">L134+M134+R134+V134+T134</f>
        <v>7.677875274E-005</v>
      </c>
      <c r="J134" s="150" t="n">
        <f aca="false">S134+U134+W134+X134</f>
        <v>0.000303095182740821</v>
      </c>
      <c r="K134" s="149" t="n">
        <v>0.00085909083</v>
      </c>
      <c r="L134" s="157" t="n">
        <v>3.70178E-005</v>
      </c>
      <c r="M134" s="157" t="n">
        <v>3.3223833E-005</v>
      </c>
      <c r="N134" s="157" t="n">
        <v>2.6737343E-005</v>
      </c>
      <c r="O134" s="157" t="n">
        <v>4.1870122E-006</v>
      </c>
      <c r="P134" s="157" t="n">
        <v>1.8372582E-007</v>
      </c>
      <c r="Q134" s="157" t="n">
        <v>6.0138266E-006</v>
      </c>
      <c r="R134" s="157" t="n">
        <v>5.0943793E-006</v>
      </c>
      <c r="S134" s="157" t="n">
        <v>2.4806173E-006</v>
      </c>
      <c r="T134" s="157" t="n">
        <v>3.4375264E-007</v>
      </c>
      <c r="U134" s="130" t="n">
        <v>0.00030061393</v>
      </c>
      <c r="V134" s="157" t="n">
        <v>1.0989878E-006</v>
      </c>
      <c r="W134" s="157" t="n">
        <v>6.3543496E-010</v>
      </c>
      <c r="X134" s="130" t="n">
        <v>5.8605641E-015</v>
      </c>
      <c r="Z134" s="151" t="n">
        <f aca="false">K134/0.15</f>
        <v>0.0057272722</v>
      </c>
      <c r="AB134" s="133" t="n">
        <f aca="false">K134</f>
        <v>0.00085909083</v>
      </c>
      <c r="AC134" s="133" t="n">
        <f aca="false">L134+M134+N134+O134+P134+Q134+R134</f>
        <v>0.00011245791992</v>
      </c>
      <c r="AD134" s="133" t="n">
        <f aca="false">L134+M134+R134+W134</f>
        <v>7.533664773496E-005</v>
      </c>
      <c r="AE134" s="133" t="n">
        <f aca="false">V134+L134+M134+R134+T134</f>
        <v>7.677875274E-005</v>
      </c>
      <c r="AF134" s="133" t="n">
        <f aca="false">S134+U134+X134</f>
        <v>0.000303094547305861</v>
      </c>
      <c r="AH134" s="0" t="n">
        <v>0.1014712</v>
      </c>
      <c r="AI134" s="96" t="n">
        <v>0.073056809</v>
      </c>
      <c r="AJ134" s="96" t="n">
        <v>0.015313088</v>
      </c>
      <c r="AK134" s="96" t="n">
        <v>0</v>
      </c>
      <c r="AL134" s="96" t="n">
        <v>0.0029284516</v>
      </c>
      <c r="AM134" s="96" t="n">
        <v>0.0071014988</v>
      </c>
      <c r="AN134" s="96" t="n">
        <v>0.0030713493</v>
      </c>
      <c r="AP134" s="95" t="n">
        <v>0.00010916093</v>
      </c>
      <c r="AQ134" s="95" t="n">
        <v>0.0001009489</v>
      </c>
      <c r="AR134" s="95" t="n">
        <v>4.5944953E-006</v>
      </c>
      <c r="AS134" s="95" t="n">
        <v>3.6175421E-006</v>
      </c>
      <c r="AT134" s="152" t="n">
        <f aca="false">AW134+AZ134+BA134+BB134+BC134+BK134+BL134+BP134</f>
        <v>6.05209203093302E-009</v>
      </c>
      <c r="AU134" s="152" t="n">
        <f aca="false">AX134+AY134+BD134+BE134+BF134+BG134+BH134+BI134+BJ134+BM134+BQ134+BR134</f>
        <v>1.69914769240091E-011</v>
      </c>
      <c r="AV134" s="153" t="n">
        <f aca="false">BN134+BO134</f>
        <v>0.00050665855432</v>
      </c>
      <c r="AW134" s="154" t="n">
        <v>5.3149135E-009</v>
      </c>
      <c r="AX134" s="154" t="n">
        <v>1.6036377E-011</v>
      </c>
      <c r="AY134" s="154" t="n">
        <v>4.3813672E-016</v>
      </c>
      <c r="AZ134" s="154" t="n">
        <v>8.2804002E-016</v>
      </c>
      <c r="BA134" s="154" t="n">
        <v>0</v>
      </c>
      <c r="BB134" s="154" t="n">
        <v>7.3791023E-013</v>
      </c>
      <c r="BC134" s="154" t="n">
        <v>7.3435909E-010</v>
      </c>
      <c r="BD134" s="154" t="n">
        <v>1.660254E-013</v>
      </c>
      <c r="BE134" s="154" t="n">
        <v>7.8515812E-013</v>
      </c>
      <c r="BF134" s="154" t="n">
        <v>9.461099E-018</v>
      </c>
      <c r="BG134" s="154" t="n">
        <v>1.4052123E-019</v>
      </c>
      <c r="BH134" s="154" t="n">
        <v>3.4259909E-015</v>
      </c>
      <c r="BI134" s="154" t="n">
        <v>3.150608E-017</v>
      </c>
      <c r="BJ134" s="154" t="n">
        <v>1.1168681E-017</v>
      </c>
      <c r="BK134" s="154" t="n">
        <v>8.4523463E-014</v>
      </c>
      <c r="BL134" s="154" t="n">
        <v>1.9961792E-012</v>
      </c>
      <c r="BM134" s="154" t="n">
        <v>7.9173294E-024</v>
      </c>
      <c r="BN134" s="154" t="n">
        <v>2.6200432E-007</v>
      </c>
      <c r="BO134" s="154" t="n">
        <v>0.00050639655</v>
      </c>
      <c r="BP134" s="154" t="n">
        <v>0</v>
      </c>
      <c r="BQ134" s="154" t="n">
        <v>0</v>
      </c>
      <c r="BR134" s="154" t="n">
        <v>0</v>
      </c>
      <c r="BT134" s="96" t="n">
        <v>2.9125355E-007</v>
      </c>
      <c r="BU134" s="96" t="n">
        <v>5.4217178E-009</v>
      </c>
      <c r="BV134" s="96" t="n">
        <v>1.5969155E-007</v>
      </c>
      <c r="BW134" s="96" t="n">
        <v>6.1057107E-010</v>
      </c>
      <c r="BX134" s="96" t="n">
        <v>7.8888317E-009</v>
      </c>
      <c r="BY134" s="96" t="n">
        <v>1.7043126E-011</v>
      </c>
      <c r="BZ134" s="96" t="n">
        <v>2.3251759E-013</v>
      </c>
      <c r="CA134" s="96" t="n">
        <v>2.5668495E-011</v>
      </c>
      <c r="CB134" s="96" t="n">
        <v>5.4261979E-010</v>
      </c>
      <c r="CC134" s="96" t="n">
        <v>4.1929632E-009</v>
      </c>
      <c r="CD134" s="96" t="n">
        <v>0</v>
      </c>
      <c r="CE134" s="96" t="n">
        <v>1.7508164E-020</v>
      </c>
      <c r="CF134" s="96" t="n">
        <v>1.4335616E-016</v>
      </c>
      <c r="CG134" s="96" t="n">
        <v>5.4613906E-009</v>
      </c>
      <c r="CH134" s="96" t="n">
        <v>1.0739773E-007</v>
      </c>
      <c r="CI134" s="96" t="n">
        <v>3.2287312E-012</v>
      </c>
      <c r="CJ134" s="96" t="n">
        <v>0</v>
      </c>
      <c r="CL134" s="155" t="n">
        <v>1.2133861E-016</v>
      </c>
      <c r="CM134" s="155" t="n">
        <v>0.0057272744</v>
      </c>
      <c r="CN134" s="156" t="n">
        <v>7.0624348E-007</v>
      </c>
      <c r="CO134" s="155" t="n">
        <v>3.7133389E-006</v>
      </c>
      <c r="CP134" s="155" t="n">
        <v>1.5466464E-012</v>
      </c>
      <c r="CQ134" s="155" t="n">
        <v>1.8332649E-010</v>
      </c>
      <c r="CR134" s="155" t="n">
        <v>3.2161666E-007</v>
      </c>
      <c r="CS134" s="155" t="n">
        <v>2.8360414E-005</v>
      </c>
      <c r="CT134" s="155" t="n">
        <v>6.339291E-012</v>
      </c>
      <c r="CU134" s="155" t="n">
        <v>5.9954381E-009</v>
      </c>
      <c r="CW134" s="97"/>
      <c r="CX134" s="101"/>
    </row>
    <row r="135" customFormat="false" ht="13.8" hidden="false" customHeight="false" outlineLevel="0" collapsed="false">
      <c r="B135" s="26"/>
      <c r="C135" s="88"/>
      <c r="D135" s="3" t="s">
        <v>482</v>
      </c>
      <c r="E135" s="90"/>
      <c r="J135" s="158"/>
      <c r="L135" s="102"/>
      <c r="M135" s="102"/>
      <c r="N135" s="102"/>
      <c r="O135" s="102"/>
      <c r="P135" s="102"/>
      <c r="Q135" s="102"/>
      <c r="R135" s="102"/>
      <c r="S135" s="102"/>
      <c r="T135" s="102"/>
      <c r="V135" s="102"/>
      <c r="W135" s="102"/>
      <c r="AT135" s="102"/>
      <c r="AU135" s="102"/>
      <c r="AV135" s="159"/>
      <c r="CN135" s="160"/>
      <c r="CW135" s="102"/>
      <c r="CX135" s="105"/>
    </row>
    <row r="136" customFormat="false" ht="13.8" hidden="false" customHeight="false" outlineLevel="0" collapsed="false">
      <c r="A136" s="0" t="s">
        <v>483</v>
      </c>
      <c r="B136" s="26" t="s">
        <v>334</v>
      </c>
      <c r="C136" s="88" t="str">
        <f aca="false">MID(A136,1,12)</f>
        <v>A.030.14.101</v>
      </c>
      <c r="D136" s="2" t="s">
        <v>482</v>
      </c>
      <c r="E136" s="90" t="s">
        <v>255</v>
      </c>
      <c r="F136" s="91" t="str">
        <f aca="false">MID(A136, 21,85)</f>
        <v>Acetone</v>
      </c>
      <c r="G136" s="133" t="n">
        <f aca="false">H136+I136+J136+K136</f>
        <v>0.291543201317879</v>
      </c>
      <c r="H136" s="149" t="n">
        <f aca="false">N136+O136+P136+Q136</f>
        <v>0.00964806511899</v>
      </c>
      <c r="I136" s="149" t="n">
        <f aca="false">L136+M136+R136+V136+T136</f>
        <v>0.0358951361988886</v>
      </c>
      <c r="J136" s="150" t="n">
        <f aca="false">S136+U136+W136+X136</f>
        <v>0</v>
      </c>
      <c r="K136" s="149" t="n">
        <v>0.246</v>
      </c>
      <c r="L136" s="130" t="n">
        <v>0.034173315</v>
      </c>
      <c r="M136" s="130" t="n">
        <v>0.0017218189</v>
      </c>
      <c r="N136" s="130" t="n">
        <v>0.008687952</v>
      </c>
      <c r="O136" s="130" t="n">
        <v>0.000959994</v>
      </c>
      <c r="P136" s="157" t="n">
        <v>0</v>
      </c>
      <c r="Q136" s="157" t="n">
        <v>1.1911899E-007</v>
      </c>
      <c r="R136" s="157" t="n">
        <v>2.2988886E-009</v>
      </c>
      <c r="S136" s="130" t="n">
        <v>0</v>
      </c>
      <c r="T136" s="130" t="n">
        <v>0</v>
      </c>
      <c r="U136" s="130" t="n">
        <v>0</v>
      </c>
      <c r="V136" s="130" t="n">
        <v>0</v>
      </c>
      <c r="W136" s="130" t="n">
        <v>0</v>
      </c>
      <c r="X136" s="130" t="n">
        <v>0</v>
      </c>
      <c r="Z136" s="151" t="n">
        <f aca="false">K136/0.15</f>
        <v>1.64</v>
      </c>
      <c r="AB136" s="133" t="n">
        <f aca="false">K136</f>
        <v>0.246</v>
      </c>
      <c r="AC136" s="133" t="n">
        <f aca="false">L136+M136+N136+O136+P136+Q136+R136</f>
        <v>0.0455432013178786</v>
      </c>
      <c r="AD136" s="133" t="n">
        <f aca="false">L136+M136+R136+W136</f>
        <v>0.0358951361988886</v>
      </c>
      <c r="AE136" s="133" t="n">
        <f aca="false">V136+L136+M136+R136+T136</f>
        <v>0.0358951361988886</v>
      </c>
      <c r="AF136" s="133" t="n">
        <f aca="false">S136+U136+X136</f>
        <v>0</v>
      </c>
      <c r="AH136" s="0" t="n">
        <v>34.089</v>
      </c>
      <c r="AI136" s="96" t="n">
        <v>33.1568</v>
      </c>
      <c r="AJ136" s="96" t="n">
        <v>0</v>
      </c>
      <c r="AK136" s="96" t="n">
        <v>0</v>
      </c>
      <c r="AL136" s="96" t="n">
        <v>0.9322</v>
      </c>
      <c r="AM136" s="96" t="n">
        <v>0</v>
      </c>
      <c r="AN136" s="96" t="n">
        <v>0</v>
      </c>
      <c r="AP136" s="95" t="n">
        <v>0.039563901</v>
      </c>
      <c r="AQ136" s="95" t="n">
        <v>0.035742191</v>
      </c>
      <c r="AR136" s="95" t="n">
        <v>0.0014543143</v>
      </c>
      <c r="AS136" s="95" t="n">
        <v>0.0023673955</v>
      </c>
      <c r="AT136" s="152" t="n">
        <f aca="false">AW136+AZ136+BA136+BB136+BC136+BK136+BL136+BP136</f>
        <v>2.1428172E-006</v>
      </c>
      <c r="AU136" s="152" t="n">
        <f aca="false">AX136+AY136+BD136+BE136+BF136+BG136+BH136+BI136+BJ136+BM136+BQ136+BR136</f>
        <v>5.37838146E-009</v>
      </c>
      <c r="AV136" s="153" t="n">
        <f aca="false">BN136+BO136</f>
        <v>0.331568</v>
      </c>
      <c r="AW136" s="154" t="n">
        <v>1.52192E-006</v>
      </c>
      <c r="AX136" s="154" t="n">
        <v>4.592E-009</v>
      </c>
      <c r="AY136" s="154" t="n">
        <v>1.2546E-013</v>
      </c>
      <c r="AZ136" s="154" t="n">
        <v>0</v>
      </c>
      <c r="BA136" s="154" t="n">
        <v>0</v>
      </c>
      <c r="BB136" s="154" t="n">
        <v>2.772E-010</v>
      </c>
      <c r="BC136" s="154" t="n">
        <v>6.2062E-007</v>
      </c>
      <c r="BD136" s="154" t="n">
        <v>6.3336E-011</v>
      </c>
      <c r="BE136" s="154" t="n">
        <v>7.2292E-010</v>
      </c>
      <c r="BF136" s="154" t="n">
        <v>0</v>
      </c>
      <c r="BG136" s="154" t="n">
        <v>0</v>
      </c>
      <c r="BH136" s="154" t="n">
        <v>0</v>
      </c>
      <c r="BI136" s="154" t="n">
        <v>0</v>
      </c>
      <c r="BJ136" s="154" t="n">
        <v>0</v>
      </c>
      <c r="BK136" s="154" t="n">
        <v>0</v>
      </c>
      <c r="BL136" s="154" t="n">
        <v>0</v>
      </c>
      <c r="BM136" s="154" t="n">
        <v>0</v>
      </c>
      <c r="BN136" s="154" t="n">
        <v>0</v>
      </c>
      <c r="BO136" s="154" t="n">
        <v>0.331568</v>
      </c>
      <c r="BP136" s="154" t="n">
        <v>0</v>
      </c>
      <c r="BQ136" s="154" t="n">
        <v>0</v>
      </c>
      <c r="BR136" s="154" t="n">
        <v>0</v>
      </c>
      <c r="BT136" s="96" t="n">
        <v>9.7704041E-005</v>
      </c>
      <c r="BU136" s="96" t="n">
        <v>4.9840289E-006</v>
      </c>
      <c r="BV136" s="96" t="n">
        <v>4.5727552E-005</v>
      </c>
      <c r="BW136" s="96" t="n">
        <v>2.6928443E-013</v>
      </c>
      <c r="BX136" s="96" t="n">
        <v>4.9723265E-006</v>
      </c>
      <c r="BY136" s="96" t="n">
        <v>0</v>
      </c>
      <c r="BZ136" s="96" t="n">
        <v>0</v>
      </c>
      <c r="CA136" s="96" t="n">
        <v>0</v>
      </c>
      <c r="CB136" s="96" t="n">
        <v>0</v>
      </c>
      <c r="CC136" s="96" t="n">
        <v>7.8821728E-011</v>
      </c>
      <c r="CD136" s="96" t="n">
        <v>0</v>
      </c>
      <c r="CE136" s="96" t="n">
        <v>0</v>
      </c>
      <c r="CF136" s="96" t="n">
        <v>0</v>
      </c>
      <c r="CG136" s="96" t="n">
        <v>1.9842783E-006</v>
      </c>
      <c r="CH136" s="96" t="n">
        <v>4.0035776E-005</v>
      </c>
      <c r="CI136" s="96" t="n">
        <v>0</v>
      </c>
      <c r="CJ136" s="96" t="n">
        <v>0</v>
      </c>
      <c r="CL136" s="155" t="n">
        <v>0</v>
      </c>
      <c r="CM136" s="155" t="n">
        <v>1.64</v>
      </c>
      <c r="CN136" s="156" t="n">
        <v>0.0075558252</v>
      </c>
      <c r="CO136" s="155" t="n">
        <v>0.00341</v>
      </c>
      <c r="CP136" s="155" t="n">
        <v>0</v>
      </c>
      <c r="CQ136" s="155" t="n">
        <v>0</v>
      </c>
      <c r="CR136" s="155" t="n">
        <v>0.00020838885</v>
      </c>
      <c r="CS136" s="155" t="n">
        <v>0</v>
      </c>
      <c r="CT136" s="155" t="n">
        <v>0</v>
      </c>
      <c r="CU136" s="155" t="n">
        <v>0</v>
      </c>
      <c r="CW136" s="103" t="s">
        <v>484</v>
      </c>
      <c r="CX136" s="101" t="s">
        <v>485</v>
      </c>
    </row>
    <row r="137" customFormat="false" ht="13.8" hidden="false" customHeight="false" outlineLevel="0" collapsed="false">
      <c r="A137" s="0" t="s">
        <v>486</v>
      </c>
      <c r="B137" s="26" t="s">
        <v>334</v>
      </c>
      <c r="C137" s="88" t="str">
        <f aca="false">MID(A137,1,12)</f>
        <v>A.030.14.102</v>
      </c>
      <c r="D137" s="2" t="s">
        <v>482</v>
      </c>
      <c r="E137" s="90" t="s">
        <v>255</v>
      </c>
      <c r="F137" s="91" t="str">
        <f aca="false">MID(A137, 21,85)</f>
        <v>Acetylene (Ethyne)</v>
      </c>
      <c r="G137" s="133" t="n">
        <f aca="false">H137+I137+J137+K137</f>
        <v>0.291543201317879</v>
      </c>
      <c r="H137" s="149" t="n">
        <f aca="false">N137+O137+P137+Q137</f>
        <v>0.00964806511899</v>
      </c>
      <c r="I137" s="149" t="n">
        <f aca="false">L137+M137+R137+V137+T137</f>
        <v>0.0358951361988886</v>
      </c>
      <c r="J137" s="150" t="n">
        <f aca="false">S137+U137+W137+X137</f>
        <v>0</v>
      </c>
      <c r="K137" s="149" t="n">
        <v>0.246</v>
      </c>
      <c r="L137" s="130" t="n">
        <v>0.034173315</v>
      </c>
      <c r="M137" s="130" t="n">
        <v>0.0017218189</v>
      </c>
      <c r="N137" s="130" t="n">
        <v>0.008687952</v>
      </c>
      <c r="O137" s="157" t="n">
        <v>0.000959994</v>
      </c>
      <c r="P137" s="130" t="n">
        <v>0</v>
      </c>
      <c r="Q137" s="157" t="n">
        <v>1.1911899E-007</v>
      </c>
      <c r="R137" s="157" t="n">
        <v>2.2988886E-009</v>
      </c>
      <c r="S137" s="130" t="n">
        <v>0</v>
      </c>
      <c r="T137" s="130" t="n">
        <v>0</v>
      </c>
      <c r="U137" s="130" t="n">
        <v>0</v>
      </c>
      <c r="V137" s="157" t="n">
        <v>0</v>
      </c>
      <c r="W137" s="130" t="n">
        <v>0</v>
      </c>
      <c r="X137" s="130" t="n">
        <v>0</v>
      </c>
      <c r="Z137" s="151" t="n">
        <f aca="false">K137/0.15</f>
        <v>1.64</v>
      </c>
      <c r="AB137" s="133" t="n">
        <f aca="false">K137</f>
        <v>0.246</v>
      </c>
      <c r="AC137" s="133" t="n">
        <f aca="false">L137+M137+N137+O137+P137+Q137+R137</f>
        <v>0.0455432013178786</v>
      </c>
      <c r="AD137" s="133" t="n">
        <f aca="false">L137+M137+R137+W137</f>
        <v>0.0358951361988886</v>
      </c>
      <c r="AE137" s="133" t="n">
        <f aca="false">V137+L137+M137+R137+T137</f>
        <v>0.0358951361988886</v>
      </c>
      <c r="AF137" s="133" t="n">
        <f aca="false">S137+U137+X137</f>
        <v>0</v>
      </c>
      <c r="AH137" s="0" t="n">
        <v>34.089</v>
      </c>
      <c r="AI137" s="96" t="n">
        <v>33.1568</v>
      </c>
      <c r="AJ137" s="96" t="n">
        <v>0</v>
      </c>
      <c r="AK137" s="96" t="n">
        <v>0</v>
      </c>
      <c r="AL137" s="96" t="n">
        <v>0.9322</v>
      </c>
      <c r="AM137" s="96" t="n">
        <v>0</v>
      </c>
      <c r="AN137" s="96" t="n">
        <v>0</v>
      </c>
      <c r="AP137" s="95" t="n">
        <v>0.039563901</v>
      </c>
      <c r="AQ137" s="95" t="n">
        <v>0.035742191</v>
      </c>
      <c r="AR137" s="95" t="n">
        <v>0.0014543143</v>
      </c>
      <c r="AS137" s="95" t="n">
        <v>0.0023673955</v>
      </c>
      <c r="AT137" s="152" t="n">
        <f aca="false">AW137+AZ137+BA137+BB137+BC137+BK137+BL137+BP137</f>
        <v>2.1428172E-006</v>
      </c>
      <c r="AU137" s="152" t="n">
        <f aca="false">AX137+AY137+BD137+BE137+BF137+BG137+BH137+BI137+BJ137+BM137+BQ137+BR137</f>
        <v>5.37838146E-009</v>
      </c>
      <c r="AV137" s="153" t="n">
        <f aca="false">BN137+BO137</f>
        <v>0.331568</v>
      </c>
      <c r="AW137" s="154" t="n">
        <v>1.52192E-006</v>
      </c>
      <c r="AX137" s="154" t="n">
        <v>4.592E-009</v>
      </c>
      <c r="AY137" s="154" t="n">
        <v>1.2546E-013</v>
      </c>
      <c r="AZ137" s="154" t="n">
        <v>0</v>
      </c>
      <c r="BA137" s="154" t="n">
        <v>0</v>
      </c>
      <c r="BB137" s="154" t="n">
        <v>2.772E-010</v>
      </c>
      <c r="BC137" s="154" t="n">
        <v>6.2062E-007</v>
      </c>
      <c r="BD137" s="154" t="n">
        <v>6.3336E-011</v>
      </c>
      <c r="BE137" s="154" t="n">
        <v>7.2292E-010</v>
      </c>
      <c r="BF137" s="154" t="n">
        <v>0</v>
      </c>
      <c r="BG137" s="154" t="n">
        <v>0</v>
      </c>
      <c r="BH137" s="154" t="n">
        <v>0</v>
      </c>
      <c r="BI137" s="154" t="n">
        <v>0</v>
      </c>
      <c r="BJ137" s="154" t="n">
        <v>0</v>
      </c>
      <c r="BK137" s="154" t="n">
        <v>0</v>
      </c>
      <c r="BL137" s="154" t="n">
        <v>0</v>
      </c>
      <c r="BM137" s="154" t="n">
        <v>0</v>
      </c>
      <c r="BN137" s="154" t="n">
        <v>0</v>
      </c>
      <c r="BO137" s="154" t="n">
        <v>0.331568</v>
      </c>
      <c r="BP137" s="154" t="n">
        <v>0</v>
      </c>
      <c r="BQ137" s="154" t="n">
        <v>0</v>
      </c>
      <c r="BR137" s="154" t="n">
        <v>0</v>
      </c>
      <c r="BT137" s="96" t="n">
        <v>9.7704041E-005</v>
      </c>
      <c r="BU137" s="96" t="n">
        <v>4.9840289E-006</v>
      </c>
      <c r="BV137" s="96" t="n">
        <v>4.5727552E-005</v>
      </c>
      <c r="BW137" s="96" t="n">
        <v>2.6928443E-013</v>
      </c>
      <c r="BX137" s="96" t="n">
        <v>4.9723265E-006</v>
      </c>
      <c r="BY137" s="96" t="n">
        <v>0</v>
      </c>
      <c r="BZ137" s="96" t="n">
        <v>0</v>
      </c>
      <c r="CA137" s="96" t="n">
        <v>0</v>
      </c>
      <c r="CB137" s="96" t="n">
        <v>0</v>
      </c>
      <c r="CC137" s="96" t="n">
        <v>7.8821728E-011</v>
      </c>
      <c r="CD137" s="96" t="n">
        <v>0</v>
      </c>
      <c r="CE137" s="96" t="n">
        <v>0</v>
      </c>
      <c r="CF137" s="96" t="n">
        <v>0</v>
      </c>
      <c r="CG137" s="96" t="n">
        <v>1.9842783E-006</v>
      </c>
      <c r="CH137" s="96" t="n">
        <v>4.0035776E-005</v>
      </c>
      <c r="CI137" s="96" t="n">
        <v>0</v>
      </c>
      <c r="CJ137" s="96" t="n">
        <v>0</v>
      </c>
      <c r="CL137" s="155" t="n">
        <v>0</v>
      </c>
      <c r="CM137" s="155" t="n">
        <v>1.64</v>
      </c>
      <c r="CN137" s="156" t="n">
        <v>0.0075558252</v>
      </c>
      <c r="CO137" s="155" t="n">
        <v>0.00341</v>
      </c>
      <c r="CP137" s="155" t="n">
        <v>0</v>
      </c>
      <c r="CQ137" s="155" t="n">
        <v>0</v>
      </c>
      <c r="CR137" s="155" t="n">
        <v>0.00020838885</v>
      </c>
      <c r="CS137" s="155" t="n">
        <v>0</v>
      </c>
      <c r="CT137" s="155" t="n">
        <v>0</v>
      </c>
      <c r="CU137" s="155" t="n">
        <v>0</v>
      </c>
      <c r="CW137" s="103" t="s">
        <v>487</v>
      </c>
      <c r="CX137" s="101" t="s">
        <v>488</v>
      </c>
    </row>
    <row r="138" customFormat="false" ht="13.8" hidden="false" customHeight="false" outlineLevel="0" collapsed="false">
      <c r="A138" s="0" t="s">
        <v>489</v>
      </c>
      <c r="B138" s="26" t="s">
        <v>334</v>
      </c>
      <c r="C138" s="88" t="str">
        <f aca="false">MID(A138,1,12)</f>
        <v>A.030.14.103</v>
      </c>
      <c r="D138" s="2" t="s">
        <v>482</v>
      </c>
      <c r="E138" s="90" t="s">
        <v>255</v>
      </c>
      <c r="F138" s="91" t="str">
        <f aca="false">MID(A138, 21,85)</f>
        <v>Acrylonitrile</v>
      </c>
      <c r="G138" s="133" t="n">
        <f aca="false">H138+I138+J138+K138</f>
        <v>0.6910367515547</v>
      </c>
      <c r="H138" s="149" t="n">
        <f aca="false">N138+O138+P138+Q138</f>
        <v>0.0402640895547</v>
      </c>
      <c r="I138" s="149" t="n">
        <f aca="false">L138+M138+R138+V138+T138</f>
        <v>0.142108322</v>
      </c>
      <c r="J138" s="150" t="n">
        <f aca="false">S138+U138+W138+X138</f>
        <v>0.0126489</v>
      </c>
      <c r="K138" s="149" t="n">
        <v>0.49601544</v>
      </c>
      <c r="L138" s="130" t="n">
        <v>0.093200248</v>
      </c>
      <c r="M138" s="130" t="n">
        <v>0.033489191</v>
      </c>
      <c r="N138" s="130" t="n">
        <v>0.031886473</v>
      </c>
      <c r="O138" s="130" t="n">
        <v>0.0081283101</v>
      </c>
      <c r="P138" s="157" t="n">
        <v>1.8226847E-006</v>
      </c>
      <c r="Q138" s="130" t="n">
        <v>0.00024748377</v>
      </c>
      <c r="R138" s="130" t="n">
        <v>0.015418883</v>
      </c>
      <c r="S138" s="157" t="n">
        <v>2.006E-005</v>
      </c>
      <c r="T138" s="157" t="n">
        <v>0</v>
      </c>
      <c r="U138" s="157" t="n">
        <v>0.01262884</v>
      </c>
      <c r="V138" s="130" t="n">
        <v>0</v>
      </c>
      <c r="W138" s="157" t="n">
        <v>0</v>
      </c>
      <c r="X138" s="130" t="n">
        <v>0</v>
      </c>
      <c r="Z138" s="151" t="n">
        <f aca="false">K138/0.15</f>
        <v>3.3067696</v>
      </c>
      <c r="AB138" s="133" t="n">
        <f aca="false">K138</f>
        <v>0.49601544</v>
      </c>
      <c r="AC138" s="133" t="n">
        <f aca="false">L138+M138+N138+O138+P138+Q138+R138</f>
        <v>0.1823724115547</v>
      </c>
      <c r="AD138" s="133" t="n">
        <f aca="false">L138+M138+R138+W138</f>
        <v>0.142108322</v>
      </c>
      <c r="AE138" s="133" t="n">
        <f aca="false">V138+L138+M138+R138+T138</f>
        <v>0.142108322</v>
      </c>
      <c r="AF138" s="133" t="n">
        <f aca="false">S138+U138+X138</f>
        <v>0.0126489</v>
      </c>
      <c r="AH138" s="0" t="n">
        <v>1.5688</v>
      </c>
      <c r="AI138" s="96" t="n">
        <v>0</v>
      </c>
      <c r="AJ138" s="96" t="n">
        <v>1.5688</v>
      </c>
      <c r="AK138" s="96" t="n">
        <v>0</v>
      </c>
      <c r="AL138" s="96" t="n">
        <v>0</v>
      </c>
      <c r="AM138" s="96" t="n">
        <v>0</v>
      </c>
      <c r="AN138" s="96" t="n">
        <v>0</v>
      </c>
      <c r="AP138" s="95" t="n">
        <v>0.055922767</v>
      </c>
      <c r="AQ138" s="95" t="n">
        <v>0.053366307</v>
      </c>
      <c r="AR138" s="95" t="n">
        <v>0.002556448</v>
      </c>
      <c r="AS138" s="95" t="n">
        <v>1.201662E-008</v>
      </c>
      <c r="AT138" s="152" t="n">
        <f aca="false">AW138+AZ138+BA138+BB138+BC138+BK138+BL138+BP138</f>
        <v>3.199418914844E-006</v>
      </c>
      <c r="AU138" s="152" t="n">
        <f aca="false">AX138+AY138+BD138+BE138+BF138+BG138+BH138+BI138+BJ138+BM138+BQ138+BR138</f>
        <v>9.454319709996E-009</v>
      </c>
      <c r="AV138" s="153" t="n">
        <f aca="false">BN138+BO138</f>
        <v>1.683E-006</v>
      </c>
      <c r="AW138" s="154" t="n">
        <v>3.0686822E-006</v>
      </c>
      <c r="AX138" s="154" t="n">
        <v>9.2589549E-009</v>
      </c>
      <c r="AY138" s="154" t="n">
        <v>2.5296787E-013</v>
      </c>
      <c r="AZ138" s="154" t="n">
        <v>0</v>
      </c>
      <c r="BA138" s="154" t="n">
        <v>0</v>
      </c>
      <c r="BB138" s="154" t="n">
        <v>8.5447411E-010</v>
      </c>
      <c r="BC138" s="154" t="n">
        <v>1.2749893E-007</v>
      </c>
      <c r="BD138" s="154" t="n">
        <v>1.9486178E-010</v>
      </c>
      <c r="BE138" s="154" t="n">
        <v>0</v>
      </c>
      <c r="BF138" s="154" t="n">
        <v>0</v>
      </c>
      <c r="BG138" s="154" t="n">
        <v>0</v>
      </c>
      <c r="BH138" s="154" t="n">
        <v>1.4098643E-013</v>
      </c>
      <c r="BI138" s="154" t="n">
        <v>9.2553425E-014</v>
      </c>
      <c r="BJ138" s="154" t="n">
        <v>1.6522271E-014</v>
      </c>
      <c r="BK138" s="154" t="n">
        <v>3.8673734E-011</v>
      </c>
      <c r="BL138" s="154" t="n">
        <v>2.344637E-009</v>
      </c>
      <c r="BM138" s="154" t="n">
        <v>0</v>
      </c>
      <c r="BN138" s="154" t="n">
        <v>1.683E-006</v>
      </c>
      <c r="BO138" s="154" t="n">
        <v>0</v>
      </c>
      <c r="BP138" s="154" t="n">
        <v>0</v>
      </c>
      <c r="BQ138" s="154" t="n">
        <v>0</v>
      </c>
      <c r="BR138" s="154" t="n">
        <v>0</v>
      </c>
      <c r="BT138" s="96" t="n">
        <v>0.00011017285</v>
      </c>
      <c r="BU138" s="96" t="n">
        <v>0</v>
      </c>
      <c r="BV138" s="96" t="n">
        <v>9.2201511E-005</v>
      </c>
      <c r="BW138" s="96" t="n">
        <v>1.8213484E-006</v>
      </c>
      <c r="BX138" s="96" t="n">
        <v>7.2754891E-006</v>
      </c>
      <c r="BY138" s="96" t="n">
        <v>0</v>
      </c>
      <c r="BZ138" s="96" t="n">
        <v>0</v>
      </c>
      <c r="CA138" s="96" t="n">
        <v>0</v>
      </c>
      <c r="CB138" s="96" t="n">
        <v>3.1454659E-008</v>
      </c>
      <c r="CC138" s="96" t="n">
        <v>7.3984159E-007</v>
      </c>
      <c r="CD138" s="96" t="n">
        <v>0</v>
      </c>
      <c r="CE138" s="96" t="n">
        <v>0</v>
      </c>
      <c r="CF138" s="96" t="n">
        <v>0</v>
      </c>
      <c r="CG138" s="96" t="n">
        <v>6.0952725E-006</v>
      </c>
      <c r="CH138" s="96" t="n">
        <v>2.0079324E-006</v>
      </c>
      <c r="CI138" s="96" t="n">
        <v>2.8243102E-016</v>
      </c>
      <c r="CJ138" s="96" t="n">
        <v>0</v>
      </c>
      <c r="CL138" s="155" t="n">
        <v>0</v>
      </c>
      <c r="CM138" s="155" t="n">
        <v>3.3067696</v>
      </c>
      <c r="CN138" s="156" t="n">
        <v>0</v>
      </c>
      <c r="CO138" s="155" t="n">
        <v>0</v>
      </c>
      <c r="CP138" s="155" t="n">
        <v>7.5992661E-011</v>
      </c>
      <c r="CQ138" s="155" t="n">
        <v>1.087587E-008</v>
      </c>
      <c r="CR138" s="155" t="n">
        <v>0.000202701</v>
      </c>
      <c r="CS138" s="155" t="n">
        <v>0.076915708</v>
      </c>
      <c r="CT138" s="155" t="n">
        <v>0</v>
      </c>
      <c r="CU138" s="155" t="n">
        <v>0</v>
      </c>
      <c r="CW138" s="103" t="s">
        <v>490</v>
      </c>
      <c r="CX138" s="101" t="s">
        <v>491</v>
      </c>
    </row>
    <row r="139" customFormat="false" ht="13.8" hidden="false" customHeight="false" outlineLevel="0" collapsed="false">
      <c r="A139" s="0" t="s">
        <v>492</v>
      </c>
      <c r="B139" s="26" t="s">
        <v>334</v>
      </c>
      <c r="C139" s="88" t="str">
        <f aca="false">MID(A139,1,12)</f>
        <v>A.030.14.104</v>
      </c>
      <c r="D139" s="2" t="s">
        <v>482</v>
      </c>
      <c r="E139" s="90" t="s">
        <v>255</v>
      </c>
      <c r="F139" s="91" t="str">
        <f aca="false">MID(A139, 21,85)</f>
        <v>Alkenyl Succinic Anhydride (ASA)</v>
      </c>
      <c r="G139" s="133" t="n">
        <f aca="false">H139+I139+J139+K139</f>
        <v>1.790220237313</v>
      </c>
      <c r="H139" s="149" t="n">
        <f aca="false">N139+O139+P139+Q139</f>
        <v>0.07072115886</v>
      </c>
      <c r="I139" s="149" t="n">
        <f aca="false">L139+M139+R139+V139+T139</f>
        <v>0.203702659153</v>
      </c>
      <c r="J139" s="150" t="n">
        <f aca="false">S139+U139+W139+X139</f>
        <v>0.1337463193</v>
      </c>
      <c r="K139" s="149" t="n">
        <v>1.3820501</v>
      </c>
      <c r="L139" s="130" t="n">
        <v>0.13657979</v>
      </c>
      <c r="M139" s="130" t="n">
        <v>0.062474195</v>
      </c>
      <c r="N139" s="130" t="n">
        <v>0.056978837</v>
      </c>
      <c r="O139" s="130" t="n">
        <v>0.012834804</v>
      </c>
      <c r="P139" s="130" t="n">
        <v>0.0003305811</v>
      </c>
      <c r="Q139" s="130" t="n">
        <v>0.00057693676</v>
      </c>
      <c r="R139" s="130" t="n">
        <v>0.0046365299</v>
      </c>
      <c r="S139" s="130" t="n">
        <v>0.0031937593</v>
      </c>
      <c r="T139" s="130" t="n">
        <v>0</v>
      </c>
      <c r="U139" s="157" t="n">
        <v>0.13055256</v>
      </c>
      <c r="V139" s="157" t="n">
        <v>1.2144253E-005</v>
      </c>
      <c r="W139" s="130" t="n">
        <v>0</v>
      </c>
      <c r="X139" s="130" t="n">
        <v>0</v>
      </c>
      <c r="Z139" s="151" t="n">
        <f aca="false">K139/0.15</f>
        <v>9.21366733333333</v>
      </c>
      <c r="AB139" s="133" t="n">
        <f aca="false">K139</f>
        <v>1.3820501</v>
      </c>
      <c r="AC139" s="133" t="n">
        <f aca="false">L139+M139+N139+O139+P139+Q139+R139</f>
        <v>0.27441167376</v>
      </c>
      <c r="AD139" s="133" t="n">
        <f aca="false">L139+M139+R139+W139</f>
        <v>0.2036905149</v>
      </c>
      <c r="AE139" s="133" t="n">
        <f aca="false">V139+L139+M139+R139+T139</f>
        <v>0.203702659153</v>
      </c>
      <c r="AF139" s="133" t="n">
        <f aca="false">S139+U139+X139</f>
        <v>0.1337463193</v>
      </c>
      <c r="AH139" s="0" t="n">
        <v>176.70652</v>
      </c>
      <c r="AI139" s="96" t="n">
        <v>144.12918</v>
      </c>
      <c r="AJ139" s="96" t="n">
        <v>18.035586</v>
      </c>
      <c r="AK139" s="96" t="n">
        <v>0</v>
      </c>
      <c r="AL139" s="96" t="n">
        <v>3.6899175</v>
      </c>
      <c r="AM139" s="96" t="n">
        <v>7.2410272</v>
      </c>
      <c r="AN139" s="96" t="n">
        <v>3.6108072</v>
      </c>
      <c r="AP139" s="95" t="n">
        <v>0.20322914</v>
      </c>
      <c r="AQ139" s="95" t="n">
        <v>0.18693365</v>
      </c>
      <c r="AR139" s="95" t="n">
        <v>0.0078525453</v>
      </c>
      <c r="AS139" s="95" t="n">
        <v>0.0084429393</v>
      </c>
      <c r="AT139" s="152" t="n">
        <f aca="false">AW139+AZ139+BA139+BB139+BC139+BK139+BL139+BP139</f>
        <v>1.1207053465114E-005</v>
      </c>
      <c r="AU139" s="152" t="n">
        <f aca="false">AX139+AY139+BD139+BE139+BF139+BG139+BH139+BI139+BJ139+BM139+BQ139+BR139</f>
        <v>2.90404780127613E-008</v>
      </c>
      <c r="AV139" s="153" t="n">
        <f aca="false">BN139+BO139</f>
        <v>1.18248447726</v>
      </c>
      <c r="AW139" s="154" t="n">
        <v>8.5502835E-006</v>
      </c>
      <c r="AX139" s="154" t="n">
        <v>2.5798269E-008</v>
      </c>
      <c r="AY139" s="154" t="n">
        <v>7.0484557E-013</v>
      </c>
      <c r="AZ139" s="154" t="n">
        <v>0</v>
      </c>
      <c r="BA139" s="154" t="n">
        <v>0</v>
      </c>
      <c r="BB139" s="154" t="n">
        <v>1.5427359E-009</v>
      </c>
      <c r="BC139" s="154" t="n">
        <v>2.6543647E-006</v>
      </c>
      <c r="BD139" s="154" t="n">
        <v>3.518622E-010</v>
      </c>
      <c r="BE139" s="154" t="n">
        <v>2.8892797E-009</v>
      </c>
      <c r="BF139" s="154" t="n">
        <v>0</v>
      </c>
      <c r="BG139" s="154" t="n">
        <v>0</v>
      </c>
      <c r="BH139" s="154" t="n">
        <v>3.287212E-013</v>
      </c>
      <c r="BI139" s="154" t="n">
        <v>2.7869172E-014</v>
      </c>
      <c r="BJ139" s="154" t="n">
        <v>5.6768193E-015</v>
      </c>
      <c r="BK139" s="154" t="n">
        <v>5.4473004E-011</v>
      </c>
      <c r="BL139" s="154" t="n">
        <v>8.0805621E-010</v>
      </c>
      <c r="BM139" s="154" t="n">
        <v>0</v>
      </c>
      <c r="BN139" s="154" t="n">
        <v>0.00033027726</v>
      </c>
      <c r="BO139" s="154" t="n">
        <v>1.1821542</v>
      </c>
      <c r="BP139" s="154" t="n">
        <v>0</v>
      </c>
      <c r="BQ139" s="154" t="n">
        <v>0</v>
      </c>
      <c r="BR139" s="154" t="n">
        <v>0</v>
      </c>
      <c r="BT139" s="96" t="n">
        <v>0.00051537268</v>
      </c>
      <c r="BU139" s="96" t="n">
        <v>1.9919567E-005</v>
      </c>
      <c r="BV139" s="96" t="n">
        <v>0.0002569015</v>
      </c>
      <c r="BW139" s="96" t="n">
        <v>5.6888404E-007</v>
      </c>
      <c r="BX139" s="96" t="n">
        <v>2.7910318E-005</v>
      </c>
      <c r="BY139" s="96" t="n">
        <v>0</v>
      </c>
      <c r="BZ139" s="96" t="n">
        <v>0</v>
      </c>
      <c r="CA139" s="96" t="n">
        <v>0</v>
      </c>
      <c r="CB139" s="96" t="n">
        <v>4.7660686E-007</v>
      </c>
      <c r="CC139" s="96" t="n">
        <v>6.1931176E-007</v>
      </c>
      <c r="CD139" s="96" t="n">
        <v>0</v>
      </c>
      <c r="CE139" s="96" t="n">
        <v>0</v>
      </c>
      <c r="CF139" s="96" t="n">
        <v>0</v>
      </c>
      <c r="CG139" s="96" t="n">
        <v>1.2184856E-005</v>
      </c>
      <c r="CH139" s="96" t="n">
        <v>0.00019679164</v>
      </c>
      <c r="CI139" s="96" t="n">
        <v>3.3683891E-012</v>
      </c>
      <c r="CJ139" s="96" t="n">
        <v>0</v>
      </c>
      <c r="CL139" s="155" t="n">
        <v>0</v>
      </c>
      <c r="CM139" s="155" t="n">
        <v>9.2136675</v>
      </c>
      <c r="CN139" s="156" t="n">
        <v>0.002698509</v>
      </c>
      <c r="CO139" s="155" t="n">
        <v>0.013628678</v>
      </c>
      <c r="CP139" s="155" t="n">
        <v>1.5464328E-010</v>
      </c>
      <c r="CQ139" s="155" t="n">
        <v>1.8494477E-008</v>
      </c>
      <c r="CR139" s="155" t="n">
        <v>0.0011094061</v>
      </c>
      <c r="CS139" s="155" t="n">
        <v>0.023360759</v>
      </c>
      <c r="CT139" s="155" t="n">
        <v>0</v>
      </c>
      <c r="CU139" s="155" t="n">
        <v>0</v>
      </c>
      <c r="CW139" s="106" t="s">
        <v>390</v>
      </c>
      <c r="CX139" s="101" t="s">
        <v>493</v>
      </c>
    </row>
    <row r="140" customFormat="false" ht="13.8" hidden="false" customHeight="false" outlineLevel="0" collapsed="false">
      <c r="A140" s="0" t="s">
        <v>494</v>
      </c>
      <c r="B140" s="26" t="s">
        <v>334</v>
      </c>
      <c r="C140" s="88" t="str">
        <f aca="false">MID(A140,1,12)</f>
        <v>A.030.14.105</v>
      </c>
      <c r="D140" s="2" t="s">
        <v>482</v>
      </c>
      <c r="E140" s="90" t="s">
        <v>255</v>
      </c>
      <c r="F140" s="91" t="str">
        <f aca="false">MID(A140, 21,85)</f>
        <v>Alkyl Ketene Dimer (AKD)</v>
      </c>
      <c r="G140" s="133" t="n">
        <f aca="false">H140+I140+J140+K140</f>
        <v>0.8425479548119</v>
      </c>
      <c r="H140" s="149" t="n">
        <f aca="false">N140+O140+P140+Q140</f>
        <v>0.0291809046</v>
      </c>
      <c r="I140" s="149" t="n">
        <f aca="false">L140+M140+R140+V140+T140</f>
        <v>0.0530224375119</v>
      </c>
      <c r="J140" s="150" t="n">
        <f aca="false">S140+U140+W140+X140</f>
        <v>0.0904003827</v>
      </c>
      <c r="K140" s="149" t="n">
        <v>0.66994423</v>
      </c>
      <c r="L140" s="130" t="n">
        <v>0.025783964</v>
      </c>
      <c r="M140" s="130" t="n">
        <v>0.026345859</v>
      </c>
      <c r="N140" s="130" t="n">
        <v>0.025240465</v>
      </c>
      <c r="O140" s="130" t="n">
        <v>0.0036519732</v>
      </c>
      <c r="P140" s="157" t="n">
        <v>0.000154241</v>
      </c>
      <c r="Q140" s="157" t="n">
        <v>0.0001342254</v>
      </c>
      <c r="R140" s="130" t="n">
        <v>0.0008858968</v>
      </c>
      <c r="S140" s="130" t="n">
        <v>0.0021145777</v>
      </c>
      <c r="T140" s="157" t="n">
        <v>0</v>
      </c>
      <c r="U140" s="130" t="n">
        <v>0.088285805</v>
      </c>
      <c r="V140" s="157" t="n">
        <v>6.7177119E-006</v>
      </c>
      <c r="W140" s="157" t="n">
        <v>0</v>
      </c>
      <c r="X140" s="130" t="n">
        <v>0</v>
      </c>
      <c r="Z140" s="151" t="n">
        <f aca="false">K140/0.15</f>
        <v>4.46629486666667</v>
      </c>
      <c r="AB140" s="133" t="n">
        <f aca="false">K140</f>
        <v>0.66994423</v>
      </c>
      <c r="AC140" s="133" t="n">
        <f aca="false">L140+M140+N140+O140+P140+Q140+R140</f>
        <v>0.0821966244</v>
      </c>
      <c r="AD140" s="133" t="n">
        <f aca="false">L140+M140+R140+W140</f>
        <v>0.0530157198</v>
      </c>
      <c r="AE140" s="133" t="n">
        <f aca="false">V140+L140+M140+R140+T140</f>
        <v>0.0530224375119</v>
      </c>
      <c r="AF140" s="133" t="n">
        <f aca="false">S140+U140+X140</f>
        <v>0.0904003827</v>
      </c>
      <c r="AH140" s="0" t="n">
        <v>77.902337</v>
      </c>
      <c r="AI140" s="96" t="n">
        <v>56.076403</v>
      </c>
      <c r="AJ140" s="96" t="n">
        <v>12.199808</v>
      </c>
      <c r="AK140" s="96" t="n">
        <v>0</v>
      </c>
      <c r="AL140" s="96" t="n">
        <v>2.283769</v>
      </c>
      <c r="AM140" s="96" t="n">
        <v>4.9028339</v>
      </c>
      <c r="AN140" s="96" t="n">
        <v>2.4395235</v>
      </c>
      <c r="AP140" s="95" t="n">
        <v>0.084236033</v>
      </c>
      <c r="AQ140" s="95" t="n">
        <v>0.077914349</v>
      </c>
      <c r="AR140" s="95" t="n">
        <v>0.0035708334</v>
      </c>
      <c r="AS140" s="95" t="n">
        <v>0.0027508505</v>
      </c>
      <c r="AT140" s="152" t="n">
        <f aca="false">AW140+AZ140+BA140+BB140+BC140+BK140+BL140+BP140</f>
        <v>4.671124103231E-006</v>
      </c>
      <c r="AU140" s="152" t="n">
        <f aca="false">AX140+AY140+BD140+BE140+BF140+BG140+BH140+BI140+BJ140+BM140+BQ140+BR140</f>
        <v>1.32057452807199E-008</v>
      </c>
      <c r="AV140" s="153" t="n">
        <f aca="false">BN140+BO140</f>
        <v>0.38527318036</v>
      </c>
      <c r="AW140" s="154" t="n">
        <v>4.1447217E-006</v>
      </c>
      <c r="AX140" s="154" t="n">
        <v>1.2505626E-008</v>
      </c>
      <c r="AY140" s="154" t="n">
        <v>3.4167156E-013</v>
      </c>
      <c r="AZ140" s="154" t="n">
        <v>0</v>
      </c>
      <c r="BA140" s="154" t="n">
        <v>0</v>
      </c>
      <c r="BB140" s="154" t="n">
        <v>6.7637846E-010</v>
      </c>
      <c r="BC140" s="154" t="n">
        <v>5.2554544E-007</v>
      </c>
      <c r="BD140" s="154" t="n">
        <v>1.5424728E-010</v>
      </c>
      <c r="BE140" s="154" t="n">
        <v>5.4544732E-010</v>
      </c>
      <c r="BF140" s="154" t="n">
        <v>0</v>
      </c>
      <c r="BG140" s="154" t="n">
        <v>0</v>
      </c>
      <c r="BH140" s="154" t="n">
        <v>7.6501337E-014</v>
      </c>
      <c r="BI140" s="154" t="n">
        <v>5.3324887E-015</v>
      </c>
      <c r="BJ140" s="154" t="n">
        <v>1.1753342E-015</v>
      </c>
      <c r="BK140" s="154" t="n">
        <v>2.1270281E-011</v>
      </c>
      <c r="BL140" s="154" t="n">
        <v>1.5931449E-010</v>
      </c>
      <c r="BM140" s="154" t="n">
        <v>0</v>
      </c>
      <c r="BN140" s="154" t="n">
        <v>0.00021967036</v>
      </c>
      <c r="BO140" s="154" t="n">
        <v>0.38505351</v>
      </c>
      <c r="BP140" s="154" t="n">
        <v>0</v>
      </c>
      <c r="BQ140" s="154" t="n">
        <v>0</v>
      </c>
      <c r="BR140" s="154" t="n">
        <v>0</v>
      </c>
      <c r="BT140" s="96" t="n">
        <v>0.00022320004</v>
      </c>
      <c r="BU140" s="96" t="n">
        <v>3.7604786E-006</v>
      </c>
      <c r="BV140" s="96" t="n">
        <v>0.00012453215</v>
      </c>
      <c r="BW140" s="96" t="n">
        <v>1.158201E-007</v>
      </c>
      <c r="BX140" s="96" t="n">
        <v>6.3664442E-006</v>
      </c>
      <c r="BY140" s="96" t="n">
        <v>0</v>
      </c>
      <c r="BZ140" s="96" t="n">
        <v>0</v>
      </c>
      <c r="CA140" s="96" t="n">
        <v>0</v>
      </c>
      <c r="CB140" s="96" t="n">
        <v>2.1444302E-007</v>
      </c>
      <c r="CC140" s="96" t="n">
        <v>1.5591292E-007</v>
      </c>
      <c r="CD140" s="96" t="n">
        <v>0</v>
      </c>
      <c r="CE140" s="96" t="n">
        <v>0</v>
      </c>
      <c r="CF140" s="96" t="n">
        <v>0</v>
      </c>
      <c r="CG140" s="96" t="n">
        <v>5.0689564E-006</v>
      </c>
      <c r="CH140" s="96" t="n">
        <v>8.2985834E-005</v>
      </c>
      <c r="CI140" s="96" t="n">
        <v>2.2832477E-012</v>
      </c>
      <c r="CJ140" s="96" t="n">
        <v>0</v>
      </c>
      <c r="CL140" s="155" t="n">
        <v>0</v>
      </c>
      <c r="CM140" s="155" t="n">
        <v>4.4662949</v>
      </c>
      <c r="CN140" s="156" t="n">
        <v>0</v>
      </c>
      <c r="CO140" s="155" t="n">
        <v>0.0025728647</v>
      </c>
      <c r="CP140" s="155" t="n">
        <v>3.6542934E-011</v>
      </c>
      <c r="CQ140" s="155" t="n">
        <v>4.2608406E-009</v>
      </c>
      <c r="CR140" s="155" t="n">
        <v>0.00024830224</v>
      </c>
      <c r="CS140" s="155" t="n">
        <v>0.0044767382</v>
      </c>
      <c r="CT140" s="155" t="n">
        <v>0</v>
      </c>
      <c r="CU140" s="155" t="n">
        <v>0</v>
      </c>
      <c r="CW140" s="106" t="s">
        <v>390</v>
      </c>
      <c r="CX140" s="101" t="s">
        <v>495</v>
      </c>
    </row>
    <row r="141" customFormat="false" ht="13.8" hidden="false" customHeight="false" outlineLevel="0" collapsed="false">
      <c r="A141" s="0" t="s">
        <v>496</v>
      </c>
      <c r="B141" s="26" t="s">
        <v>334</v>
      </c>
      <c r="C141" s="88" t="str">
        <f aca="false">MID(A141,1,12)</f>
        <v>A.030.14.106</v>
      </c>
      <c r="D141" s="2" t="s">
        <v>482</v>
      </c>
      <c r="E141" s="90" t="s">
        <v>255</v>
      </c>
      <c r="F141" s="91" t="str">
        <f aca="false">MID(A141, 21,85)</f>
        <v>Benzene</v>
      </c>
      <c r="G141" s="133" t="n">
        <f aca="false">H141+I141+J141+K141</f>
        <v>0.351457088318037</v>
      </c>
      <c r="H141" s="149" t="n">
        <f aca="false">N141+O141+P141+Q141</f>
        <v>0.006605732723328</v>
      </c>
      <c r="I141" s="149" t="n">
        <f aca="false">L141+M141+R141+V141+T141</f>
        <v>0.0658513555947089</v>
      </c>
      <c r="J141" s="150" t="n">
        <f aca="false">S141+U141+W141+X141</f>
        <v>0</v>
      </c>
      <c r="K141" s="149" t="n">
        <v>0.279</v>
      </c>
      <c r="L141" s="130" t="n">
        <v>0.06133158</v>
      </c>
      <c r="M141" s="130" t="n">
        <v>0.0045197745</v>
      </c>
      <c r="N141" s="130" t="n">
        <v>0.00413712</v>
      </c>
      <c r="O141" s="130" t="n">
        <v>0.002468556</v>
      </c>
      <c r="P141" s="157" t="n">
        <v>0</v>
      </c>
      <c r="Q141" s="157" t="n">
        <v>5.6723328E-008</v>
      </c>
      <c r="R141" s="157" t="n">
        <v>1.0947089E-009</v>
      </c>
      <c r="S141" s="130" t="n">
        <v>0</v>
      </c>
      <c r="T141" s="130" t="n">
        <v>0</v>
      </c>
      <c r="U141" s="130" t="n">
        <v>0</v>
      </c>
      <c r="V141" s="130" t="n">
        <v>0</v>
      </c>
      <c r="W141" s="130" t="n">
        <v>0</v>
      </c>
      <c r="X141" s="130" t="n">
        <v>0</v>
      </c>
      <c r="Z141" s="151" t="n">
        <f aca="false">K141/0.15</f>
        <v>1.86</v>
      </c>
      <c r="AB141" s="133" t="n">
        <f aca="false">K141</f>
        <v>0.279</v>
      </c>
      <c r="AC141" s="133" t="n">
        <f aca="false">L141+M141+N141+O141+P141+Q141+R141</f>
        <v>0.0724570883180369</v>
      </c>
      <c r="AD141" s="133" t="n">
        <f aca="false">L141+M141+R141+W141</f>
        <v>0.0658513555947089</v>
      </c>
      <c r="AE141" s="133" t="n">
        <f aca="false">V141+L141+M141+R141+T141</f>
        <v>0.0658513555947089</v>
      </c>
      <c r="AF141" s="133" t="n">
        <f aca="false">S141+U141+X141</f>
        <v>0</v>
      </c>
      <c r="AH141" s="0" t="n">
        <v>54.202</v>
      </c>
      <c r="AI141" s="96" t="n">
        <v>53.848</v>
      </c>
      <c r="AJ141" s="96" t="n">
        <v>0</v>
      </c>
      <c r="AK141" s="96" t="n">
        <v>0</v>
      </c>
      <c r="AL141" s="96" t="n">
        <v>0.354</v>
      </c>
      <c r="AM141" s="96" t="n">
        <v>0</v>
      </c>
      <c r="AN141" s="96" t="n">
        <v>0</v>
      </c>
      <c r="AP141" s="95" t="n">
        <v>0.052984079</v>
      </c>
      <c r="AQ141" s="95" t="n">
        <v>0.047372067</v>
      </c>
      <c r="AR141" s="95" t="n">
        <v>0.0017672647</v>
      </c>
      <c r="AS141" s="95" t="n">
        <v>0.0038447472</v>
      </c>
      <c r="AT141" s="152" t="n">
        <f aca="false">AW141+AZ141+BA141+BB141+BC141+BK141+BL141+BP141</f>
        <v>2.840052E-006</v>
      </c>
      <c r="AU141" s="152" t="n">
        <f aca="false">AX141+AY141+BD141+BE141+BF141+BG141+BH141+BI141+BJ141+BM141+BQ141+BR141</f>
        <v>6.53574229E-009</v>
      </c>
      <c r="AV141" s="153" t="n">
        <f aca="false">BN141+BO141</f>
        <v>0.53848</v>
      </c>
      <c r="AW141" s="154" t="n">
        <v>1.72608E-006</v>
      </c>
      <c r="AX141" s="154" t="n">
        <v>5.208E-009</v>
      </c>
      <c r="AY141" s="154" t="n">
        <v>1.4229E-013</v>
      </c>
      <c r="AZ141" s="154" t="n">
        <v>0</v>
      </c>
      <c r="BA141" s="154" t="n">
        <v>0</v>
      </c>
      <c r="BB141" s="154" t="n">
        <v>1.32E-010</v>
      </c>
      <c r="BC141" s="154" t="n">
        <v>1.11384E-006</v>
      </c>
      <c r="BD141" s="154" t="n">
        <v>3.016E-011</v>
      </c>
      <c r="BE141" s="154" t="n">
        <v>1.29744E-009</v>
      </c>
      <c r="BF141" s="154" t="n">
        <v>0</v>
      </c>
      <c r="BG141" s="154" t="n">
        <v>0</v>
      </c>
      <c r="BH141" s="154" t="n">
        <v>0</v>
      </c>
      <c r="BI141" s="154" t="n">
        <v>0</v>
      </c>
      <c r="BJ141" s="154" t="n">
        <v>0</v>
      </c>
      <c r="BK141" s="154" t="n">
        <v>0</v>
      </c>
      <c r="BL141" s="154" t="n">
        <v>0</v>
      </c>
      <c r="BM141" s="154" t="n">
        <v>0</v>
      </c>
      <c r="BN141" s="154" t="n">
        <v>0</v>
      </c>
      <c r="BO141" s="154" t="n">
        <v>0.53848</v>
      </c>
      <c r="BP141" s="154" t="n">
        <v>0</v>
      </c>
      <c r="BQ141" s="154" t="n">
        <v>0</v>
      </c>
      <c r="BR141" s="154" t="n">
        <v>0</v>
      </c>
      <c r="BT141" s="96" t="n">
        <v>0.00013679513</v>
      </c>
      <c r="BU141" s="96" t="n">
        <v>8.9449434E-006</v>
      </c>
      <c r="BV141" s="96" t="n">
        <v>5.1861735E-005</v>
      </c>
      <c r="BW141" s="96" t="n">
        <v>1.2823068E-013</v>
      </c>
      <c r="BX141" s="96" t="n">
        <v>9.5971986E-006</v>
      </c>
      <c r="BY141" s="96" t="n">
        <v>0</v>
      </c>
      <c r="BZ141" s="96" t="n">
        <v>0</v>
      </c>
      <c r="CA141" s="96" t="n">
        <v>0</v>
      </c>
      <c r="CB141" s="96" t="n">
        <v>0</v>
      </c>
      <c r="CC141" s="96" t="n">
        <v>3.7534156E-011</v>
      </c>
      <c r="CD141" s="96" t="n">
        <v>0</v>
      </c>
      <c r="CE141" s="96" t="n">
        <v>0</v>
      </c>
      <c r="CF141" s="96" t="n">
        <v>0</v>
      </c>
      <c r="CG141" s="96" t="n">
        <v>1.3714775E-006</v>
      </c>
      <c r="CH141" s="96" t="n">
        <v>6.5019739E-005</v>
      </c>
      <c r="CI141" s="96" t="n">
        <v>0</v>
      </c>
      <c r="CJ141" s="96" t="n">
        <v>0</v>
      </c>
      <c r="CL141" s="155" t="n">
        <v>0</v>
      </c>
      <c r="CM141" s="155" t="n">
        <v>1.86</v>
      </c>
      <c r="CN141" s="156" t="n">
        <v>0.003598012</v>
      </c>
      <c r="CO141" s="155" t="n">
        <v>0.00612</v>
      </c>
      <c r="CP141" s="155" t="n">
        <v>0</v>
      </c>
      <c r="CQ141" s="155" t="n">
        <v>0</v>
      </c>
      <c r="CR141" s="155" t="n">
        <v>0.00037399993</v>
      </c>
      <c r="CS141" s="155" t="n">
        <v>0</v>
      </c>
      <c r="CT141" s="155" t="n">
        <v>0</v>
      </c>
      <c r="CU141" s="155" t="n">
        <v>0</v>
      </c>
      <c r="CW141" s="103" t="s">
        <v>497</v>
      </c>
      <c r="CX141" s="101" t="s">
        <v>498</v>
      </c>
    </row>
    <row r="142" customFormat="false" ht="13.8" hidden="false" customHeight="false" outlineLevel="0" collapsed="false">
      <c r="A142" s="0" t="s">
        <v>499</v>
      </c>
      <c r="B142" s="26" t="s">
        <v>334</v>
      </c>
      <c r="C142" s="88" t="str">
        <f aca="false">MID(A142,1,12)</f>
        <v>A.030.14.107</v>
      </c>
      <c r="D142" s="2" t="s">
        <v>482</v>
      </c>
      <c r="E142" s="90" t="s">
        <v>255</v>
      </c>
      <c r="F142" s="91" t="str">
        <f aca="false">MID(A142, 21,85)</f>
        <v>Butadiene</v>
      </c>
      <c r="G142" s="133" t="n">
        <f aca="false">H142+I142+J142+K142</f>
        <v>0.350648335436233</v>
      </c>
      <c r="H142" s="149" t="n">
        <f aca="false">N142+O142+P142+Q142</f>
        <v>0.005917731050995</v>
      </c>
      <c r="I142" s="149" t="n">
        <f aca="false">L142+M142+R142+V142+T142</f>
        <v>0.047730604385238</v>
      </c>
      <c r="J142" s="150" t="n">
        <f aca="false">S142+U142+W142+X142</f>
        <v>0</v>
      </c>
      <c r="K142" s="149" t="n">
        <v>0.297</v>
      </c>
      <c r="L142" s="130" t="n">
        <v>0.04148901</v>
      </c>
      <c r="M142" s="130" t="n">
        <v>0.0062415934</v>
      </c>
      <c r="N142" s="130" t="n">
        <v>0.003723408</v>
      </c>
      <c r="O142" s="157" t="n">
        <v>0.002194272</v>
      </c>
      <c r="P142" s="157" t="n">
        <v>0</v>
      </c>
      <c r="Q142" s="157" t="n">
        <v>5.1050995E-008</v>
      </c>
      <c r="R142" s="157" t="n">
        <v>9.8523799E-010</v>
      </c>
      <c r="S142" s="130" t="n">
        <v>0</v>
      </c>
      <c r="T142" s="130" t="n">
        <v>0</v>
      </c>
      <c r="U142" s="130" t="n">
        <v>0</v>
      </c>
      <c r="V142" s="130" t="n">
        <v>0</v>
      </c>
      <c r="W142" s="130" t="n">
        <v>0</v>
      </c>
      <c r="X142" s="130" t="n">
        <v>0</v>
      </c>
      <c r="Z142" s="151" t="n">
        <f aca="false">K142/0.15</f>
        <v>1.98</v>
      </c>
      <c r="AB142" s="133" t="n">
        <f aca="false">K142</f>
        <v>0.297</v>
      </c>
      <c r="AC142" s="133" t="n">
        <f aca="false">L142+M142+N142+O142+P142+Q142+R142</f>
        <v>0.053648335436233</v>
      </c>
      <c r="AD142" s="133" t="n">
        <f aca="false">L142+M142+R142+W142</f>
        <v>0.047730604385238</v>
      </c>
      <c r="AE142" s="133" t="n">
        <f aca="false">V142+L142+M142+R142+T142</f>
        <v>0.047730604385238</v>
      </c>
      <c r="AF142" s="133" t="n">
        <f aca="false">S142+U142+X142</f>
        <v>0</v>
      </c>
      <c r="AH142" s="0" t="n">
        <v>53.284</v>
      </c>
      <c r="AI142" s="96" t="n">
        <v>52.576</v>
      </c>
      <c r="AJ142" s="96" t="n">
        <v>0</v>
      </c>
      <c r="AK142" s="96" t="n">
        <v>0</v>
      </c>
      <c r="AL142" s="96" t="n">
        <v>0.708</v>
      </c>
      <c r="AM142" s="96" t="n">
        <v>0</v>
      </c>
      <c r="AN142" s="96" t="n">
        <v>0</v>
      </c>
      <c r="AP142" s="95" t="n">
        <v>0.048716257</v>
      </c>
      <c r="AQ142" s="95" t="n">
        <v>0.043218527</v>
      </c>
      <c r="AR142" s="95" t="n">
        <v>0.001743803</v>
      </c>
      <c r="AS142" s="95" t="n">
        <v>0.0037539264</v>
      </c>
      <c r="AT142" s="152" t="n">
        <f aca="false">AW142+AZ142+BA142+BB142+BC142+BK142+BL142+BP142</f>
        <v>2.5910388E-006</v>
      </c>
      <c r="AU142" s="152" t="n">
        <f aca="false">AX142+AY142+BD142+BE142+BF142+BG142+BH142+BI142+BJ142+BM142+BQ142+BR142</f>
        <v>6.44897547E-009</v>
      </c>
      <c r="AV142" s="153" t="n">
        <f aca="false">BN142+BO142</f>
        <v>0.52576</v>
      </c>
      <c r="AW142" s="154" t="n">
        <v>1.83744E-006</v>
      </c>
      <c r="AX142" s="154" t="n">
        <v>5.544E-009</v>
      </c>
      <c r="AY142" s="154" t="n">
        <v>1.5147E-013</v>
      </c>
      <c r="AZ142" s="154" t="n">
        <v>0</v>
      </c>
      <c r="BA142" s="154" t="n">
        <v>0</v>
      </c>
      <c r="BB142" s="154" t="n">
        <v>1.188E-010</v>
      </c>
      <c r="BC142" s="154" t="n">
        <v>7.5348E-007</v>
      </c>
      <c r="BD142" s="154" t="n">
        <v>2.7144E-011</v>
      </c>
      <c r="BE142" s="154" t="n">
        <v>8.7768E-010</v>
      </c>
      <c r="BF142" s="154" t="n">
        <v>0</v>
      </c>
      <c r="BG142" s="154" t="n">
        <v>0</v>
      </c>
      <c r="BH142" s="154" t="n">
        <v>0</v>
      </c>
      <c r="BI142" s="154" t="n">
        <v>0</v>
      </c>
      <c r="BJ142" s="154" t="n">
        <v>0</v>
      </c>
      <c r="BK142" s="154" t="n">
        <v>0</v>
      </c>
      <c r="BL142" s="154" t="n">
        <v>0</v>
      </c>
      <c r="BM142" s="154" t="n">
        <v>0</v>
      </c>
      <c r="BN142" s="154" t="n">
        <v>0</v>
      </c>
      <c r="BO142" s="154" t="n">
        <v>0.52576</v>
      </c>
      <c r="BP142" s="154" t="n">
        <v>0</v>
      </c>
      <c r="BQ142" s="154" t="n">
        <v>0</v>
      </c>
      <c r="BR142" s="154" t="n">
        <v>0</v>
      </c>
      <c r="BT142" s="96" t="n">
        <v>0.00013281275</v>
      </c>
      <c r="BU142" s="96" t="n">
        <v>6.0509911E-006</v>
      </c>
      <c r="BV142" s="96" t="n">
        <v>5.5207654E-005</v>
      </c>
      <c r="BW142" s="96" t="n">
        <v>1.1540761E-013</v>
      </c>
      <c r="BX142" s="96" t="n">
        <v>6.9656905E-006</v>
      </c>
      <c r="BY142" s="96" t="n">
        <v>0</v>
      </c>
      <c r="BZ142" s="96" t="n">
        <v>0</v>
      </c>
      <c r="CA142" s="96" t="n">
        <v>0</v>
      </c>
      <c r="CB142" s="96" t="n">
        <v>0</v>
      </c>
      <c r="CC142" s="96" t="n">
        <v>3.3780741E-011</v>
      </c>
      <c r="CD142" s="96" t="n">
        <v>0</v>
      </c>
      <c r="CE142" s="96" t="n">
        <v>0</v>
      </c>
      <c r="CF142" s="96" t="n">
        <v>0</v>
      </c>
      <c r="CG142" s="96" t="n">
        <v>1.1045386E-006</v>
      </c>
      <c r="CH142" s="96" t="n">
        <v>6.348384E-005</v>
      </c>
      <c r="CI142" s="96" t="n">
        <v>0</v>
      </c>
      <c r="CJ142" s="96" t="n">
        <v>0</v>
      </c>
      <c r="CL142" s="155" t="n">
        <v>0</v>
      </c>
      <c r="CM142" s="155" t="n">
        <v>1.98</v>
      </c>
      <c r="CN142" s="156" t="n">
        <v>0.0032382108</v>
      </c>
      <c r="CO142" s="155" t="n">
        <v>0.00414</v>
      </c>
      <c r="CP142" s="155" t="n">
        <v>0</v>
      </c>
      <c r="CQ142" s="155" t="n">
        <v>0</v>
      </c>
      <c r="CR142" s="155" t="n">
        <v>0.00025299995</v>
      </c>
      <c r="CS142" s="155" t="n">
        <v>0</v>
      </c>
      <c r="CT142" s="155" t="n">
        <v>0</v>
      </c>
      <c r="CU142" s="155" t="n">
        <v>0</v>
      </c>
      <c r="CW142" s="103" t="s">
        <v>500</v>
      </c>
      <c r="CX142" s="101" t="s">
        <v>501</v>
      </c>
    </row>
    <row r="143" customFormat="false" ht="13.8" hidden="false" customHeight="false" outlineLevel="0" collapsed="false">
      <c r="A143" s="0" t="s">
        <v>502</v>
      </c>
      <c r="B143" s="26" t="s">
        <v>334</v>
      </c>
      <c r="C143" s="88" t="str">
        <f aca="false">MID(A143,1,12)</f>
        <v>A.030.14.108</v>
      </c>
      <c r="D143" s="2" t="s">
        <v>482</v>
      </c>
      <c r="E143" s="90" t="s">
        <v>255</v>
      </c>
      <c r="F143" s="91" t="str">
        <f aca="false">MID(A143, 21,85)</f>
        <v>Butane</v>
      </c>
      <c r="G143" s="133" t="n">
        <f aca="false">H143+I143+J143+K143</f>
        <v>0.119195355576346</v>
      </c>
      <c r="H143" s="149" t="n">
        <f aca="false">N143+O143+P143+Q143</f>
        <v>0.023447678656346</v>
      </c>
      <c r="I143" s="149" t="n">
        <f aca="false">L143+M143+R143+V143+T143</f>
        <v>0.04136230922</v>
      </c>
      <c r="J143" s="150" t="n">
        <f aca="false">S143+U143+W143+X143</f>
        <v>0.0018853677</v>
      </c>
      <c r="K143" s="149" t="n">
        <v>0.0525</v>
      </c>
      <c r="L143" s="130" t="n">
        <v>0.0160344</v>
      </c>
      <c r="M143" s="130" t="n">
        <v>0.025045703</v>
      </c>
      <c r="N143" s="130" t="n">
        <v>0.0212364</v>
      </c>
      <c r="O143" s="130" t="n">
        <v>0.002188658</v>
      </c>
      <c r="P143" s="157" t="n">
        <v>6.2631346E-008</v>
      </c>
      <c r="Q143" s="157" t="n">
        <v>2.2558025E-005</v>
      </c>
      <c r="R143" s="130" t="n">
        <v>0.00028220622</v>
      </c>
      <c r="S143" s="157" t="n">
        <v>9.10307E-005</v>
      </c>
      <c r="T143" s="130" t="n">
        <v>0</v>
      </c>
      <c r="U143" s="130" t="n">
        <v>0.001794337</v>
      </c>
      <c r="V143" s="130" t="n">
        <v>0</v>
      </c>
      <c r="W143" s="130" t="n">
        <v>0</v>
      </c>
      <c r="X143" s="130" t="n">
        <v>0</v>
      </c>
      <c r="Z143" s="151" t="n">
        <f aca="false">K143/0.15</f>
        <v>0.35</v>
      </c>
      <c r="AB143" s="133" t="n">
        <f aca="false">K143</f>
        <v>0.0525</v>
      </c>
      <c r="AC143" s="133" t="n">
        <f aca="false">L143+M143+N143+O143+P143+Q143+R143</f>
        <v>0.064809987876346</v>
      </c>
      <c r="AD143" s="133" t="n">
        <f aca="false">L143+M143+R143+W143</f>
        <v>0.04136230922</v>
      </c>
      <c r="AE143" s="133" t="n">
        <f aca="false">V143+L143+M143+R143+T143</f>
        <v>0.04136230922</v>
      </c>
      <c r="AF143" s="133" t="n">
        <f aca="false">S143+U143+X143</f>
        <v>0.0018853677</v>
      </c>
      <c r="AH143" s="0" t="n">
        <v>52.756089</v>
      </c>
      <c r="AI143" s="96" t="n">
        <v>52.506884</v>
      </c>
      <c r="AJ143" s="96" t="n">
        <v>0.222899</v>
      </c>
      <c r="AK143" s="96" t="n">
        <v>0</v>
      </c>
      <c r="AL143" s="96" t="n">
        <v>0.019714852</v>
      </c>
      <c r="AM143" s="96" t="n">
        <v>0.000789118</v>
      </c>
      <c r="AN143" s="96" t="n">
        <v>0.005802028</v>
      </c>
      <c r="AP143" s="95" t="n">
        <v>0.018685444</v>
      </c>
      <c r="AQ143" s="95" t="n">
        <v>0.014396053</v>
      </c>
      <c r="AR143" s="95" t="n">
        <v>0.0005410043</v>
      </c>
      <c r="AS143" s="95" t="n">
        <v>0.0037483864</v>
      </c>
      <c r="AT143" s="152" t="n">
        <f aca="false">AW143+AZ143+BA143+BB143+BC143+BK143+BL143+BP143</f>
        <v>8.630727187583E-007</v>
      </c>
      <c r="AU143" s="152" t="n">
        <f aca="false">AX143+AY143+BD143+BE143+BF143+BG143+BH143+BI143+BJ143+BM143+BQ143+BR143</f>
        <v>2.00075555374314E-009</v>
      </c>
      <c r="AV143" s="153" t="n">
        <f aca="false">BN143+BO143</f>
        <v>0.524984088135</v>
      </c>
      <c r="AW143" s="154" t="n">
        <v>3.248E-007</v>
      </c>
      <c r="AX143" s="154" t="n">
        <v>9.8E-010</v>
      </c>
      <c r="AY143" s="154" t="n">
        <v>2.6775E-014</v>
      </c>
      <c r="AZ143" s="154" t="n">
        <v>0</v>
      </c>
      <c r="BA143" s="154" t="n">
        <v>0</v>
      </c>
      <c r="BB143" s="154" t="n">
        <v>2.8593E-009</v>
      </c>
      <c r="BC143" s="154" t="n">
        <v>5.354085E-007</v>
      </c>
      <c r="BD143" s="154" t="n">
        <v>4.1099E-010</v>
      </c>
      <c r="BE143" s="154" t="n">
        <v>5.73441E-010</v>
      </c>
      <c r="BF143" s="154" t="n">
        <v>1.88E-013</v>
      </c>
      <c r="BG143" s="154" t="n">
        <v>4.16E-015</v>
      </c>
      <c r="BH143" s="154" t="n">
        <v>1.1979115E-014</v>
      </c>
      <c r="BI143" s="154" t="n">
        <v>1.7386876E-017</v>
      </c>
      <c r="BJ143" s="154" t="n">
        <v>2.2241261E-017</v>
      </c>
      <c r="BK143" s="154" t="n">
        <v>1.902083E-013</v>
      </c>
      <c r="BL143" s="154" t="n">
        <v>4.72855E-012</v>
      </c>
      <c r="BM143" s="154" t="n">
        <v>3.60936E-011</v>
      </c>
      <c r="BN143" s="154" t="n">
        <v>1.268135E-006</v>
      </c>
      <c r="BO143" s="154" t="n">
        <v>0.52498282</v>
      </c>
      <c r="BP143" s="154" t="n">
        <v>0</v>
      </c>
      <c r="BQ143" s="154" t="n">
        <v>0</v>
      </c>
      <c r="BR143" s="154" t="n">
        <v>0</v>
      </c>
      <c r="BT143" s="96" t="n">
        <v>9.2310897E-005</v>
      </c>
      <c r="BU143" s="96" t="n">
        <v>4.873238E-006</v>
      </c>
      <c r="BV143" s="96" t="n">
        <v>9.7589287E-006</v>
      </c>
      <c r="BW143" s="96" t="n">
        <v>3.4226319E-008</v>
      </c>
      <c r="BX143" s="96" t="n">
        <v>4.4781576E-006</v>
      </c>
      <c r="BY143" s="96" t="n">
        <v>1.8210684E-006</v>
      </c>
      <c r="BZ143" s="96" t="n">
        <v>0</v>
      </c>
      <c r="CA143" s="96" t="n">
        <v>2.7450495E-006</v>
      </c>
      <c r="CB143" s="96" t="n">
        <v>1.1027015E-009</v>
      </c>
      <c r="CC143" s="96" t="n">
        <v>1.857848E-008</v>
      </c>
      <c r="CD143" s="96" t="n">
        <v>0</v>
      </c>
      <c r="CE143" s="96" t="n">
        <v>7.9816392E-008</v>
      </c>
      <c r="CF143" s="96" t="n">
        <v>0</v>
      </c>
      <c r="CG143" s="96" t="n">
        <v>4.2112557E-006</v>
      </c>
      <c r="CH143" s="96" t="n">
        <v>6.4289475E-005</v>
      </c>
      <c r="CI143" s="96" t="n">
        <v>6.0639601E-018</v>
      </c>
      <c r="CJ143" s="96" t="n">
        <v>0</v>
      </c>
      <c r="CL143" s="155" t="n">
        <v>0</v>
      </c>
      <c r="CM143" s="155" t="n">
        <v>0.35</v>
      </c>
      <c r="CN143" s="156" t="n">
        <v>0.076110084</v>
      </c>
      <c r="CO143" s="155" t="n">
        <v>0.003756084</v>
      </c>
      <c r="CP143" s="155" t="n">
        <v>5.3896524E-012</v>
      </c>
      <c r="CQ143" s="155" t="n">
        <v>6.3771988E-010</v>
      </c>
      <c r="CR143" s="155" t="n">
        <v>0.00017048055</v>
      </c>
      <c r="CS143" s="155" t="n">
        <v>2.3292787E-005</v>
      </c>
      <c r="CT143" s="155" t="n">
        <v>1.260656E-007</v>
      </c>
      <c r="CU143" s="155" t="n">
        <v>0.00063745158</v>
      </c>
      <c r="CW143" s="103" t="s">
        <v>503</v>
      </c>
      <c r="CX143" s="101" t="s">
        <v>504</v>
      </c>
    </row>
    <row r="144" customFormat="false" ht="13.8" hidden="false" customHeight="false" outlineLevel="0" collapsed="false">
      <c r="A144" s="0" t="s">
        <v>505</v>
      </c>
      <c r="B144" s="26" t="s">
        <v>334</v>
      </c>
      <c r="C144" s="88" t="str">
        <f aca="false">MID(A144,1,12)</f>
        <v>A.030.14.109</v>
      </c>
      <c r="D144" s="2" t="s">
        <v>482</v>
      </c>
      <c r="E144" s="90" t="s">
        <v>255</v>
      </c>
      <c r="F144" s="91" t="str">
        <f aca="false">MID(A144, 21,85)</f>
        <v>Cumene hydroperoxide</v>
      </c>
      <c r="G144" s="133" t="n">
        <f aca="false">H144+I144+J144+K144</f>
        <v>0.318560271000865</v>
      </c>
      <c r="H144" s="149" t="n">
        <f aca="false">N144+O144+P144+Q144</f>
        <v>0.006119725980323</v>
      </c>
      <c r="I144" s="149" t="n">
        <f aca="false">L144+M144+R144+V144+T144</f>
        <v>0.0570205450205424</v>
      </c>
      <c r="J144" s="150" t="n">
        <f aca="false">S144+U144+W144+X144</f>
        <v>0</v>
      </c>
      <c r="K144" s="149" t="n">
        <v>0.25542</v>
      </c>
      <c r="L144" s="130" t="n">
        <v>0.052119817</v>
      </c>
      <c r="M144" s="130" t="n">
        <v>0.004900727</v>
      </c>
      <c r="N144" s="130" t="n">
        <v>0.0038568301</v>
      </c>
      <c r="O144" s="130" t="n">
        <v>0.002262843</v>
      </c>
      <c r="P144" s="157" t="n">
        <v>0</v>
      </c>
      <c r="Q144" s="157" t="n">
        <v>5.2880323E-008</v>
      </c>
      <c r="R144" s="157" t="n">
        <v>1.0205424E-009</v>
      </c>
      <c r="S144" s="157" t="n">
        <v>0</v>
      </c>
      <c r="T144" s="130" t="n">
        <v>0</v>
      </c>
      <c r="U144" s="130" t="n">
        <v>0</v>
      </c>
      <c r="V144" s="157" t="n">
        <v>0</v>
      </c>
      <c r="W144" s="130" t="n">
        <v>0</v>
      </c>
      <c r="X144" s="130" t="n">
        <v>0</v>
      </c>
      <c r="Z144" s="151" t="n">
        <f aca="false">K144/0.15</f>
        <v>1.7028</v>
      </c>
      <c r="AB144" s="133" t="n">
        <f aca="false">K144</f>
        <v>0.25542</v>
      </c>
      <c r="AC144" s="133" t="n">
        <f aca="false">L144+M144+N144+O144+P144+Q144+R144</f>
        <v>0.0631402710008654</v>
      </c>
      <c r="AD144" s="133" t="n">
        <f aca="false">L144+M144+R144+W144</f>
        <v>0.0570205450205424</v>
      </c>
      <c r="AE144" s="133" t="n">
        <f aca="false">V144+L144+M144+R144+T144</f>
        <v>0.0570205450205424</v>
      </c>
      <c r="AF144" s="133" t="n">
        <f aca="false">S144+U144+X144</f>
        <v>0</v>
      </c>
      <c r="AH144" s="0" t="n">
        <v>52.61058</v>
      </c>
      <c r="AI144" s="96" t="n">
        <v>52.26012</v>
      </c>
      <c r="AJ144" s="96" t="n">
        <v>0</v>
      </c>
      <c r="AK144" s="96" t="n">
        <v>0</v>
      </c>
      <c r="AL144" s="96" t="n">
        <v>0.35046</v>
      </c>
      <c r="AM144" s="96" t="n">
        <v>0</v>
      </c>
      <c r="AN144" s="96" t="n">
        <v>0</v>
      </c>
      <c r="AP144" s="95" t="n">
        <v>0.047474512</v>
      </c>
      <c r="AQ144" s="95" t="n">
        <v>0.042148143</v>
      </c>
      <c r="AR144" s="95" t="n">
        <v>0.0015949967</v>
      </c>
      <c r="AS144" s="95" t="n">
        <v>0.0037313726</v>
      </c>
      <c r="AT144" s="152" t="n">
        <f aca="false">AW144+AZ144+BA144+BB144+BC144+BK144+BL144+BP144</f>
        <v>2.526867057E-006</v>
      </c>
      <c r="AU144" s="152" t="n">
        <f aca="false">AX144+AY144+BD144+BE144+BF144+BG144+BH144+BI144+BJ144+BM144+BQ144+BR144</f>
        <v>5.8986565242E-009</v>
      </c>
      <c r="AV144" s="153" t="n">
        <f aca="false">BN144+BO144</f>
        <v>0.5226012</v>
      </c>
      <c r="AW144" s="154" t="n">
        <v>1.5801984E-006</v>
      </c>
      <c r="AX144" s="154" t="n">
        <v>4.76784E-009</v>
      </c>
      <c r="AY144" s="154" t="n">
        <v>1.302642E-013</v>
      </c>
      <c r="AZ144" s="154" t="n">
        <v>0</v>
      </c>
      <c r="BA144" s="154" t="n">
        <v>0</v>
      </c>
      <c r="BB144" s="154" t="n">
        <v>1.23057E-010</v>
      </c>
      <c r="BC144" s="154" t="n">
        <v>9.465456E-007</v>
      </c>
      <c r="BD144" s="154" t="n">
        <v>2.811666E-011</v>
      </c>
      <c r="BE144" s="154" t="n">
        <v>1.1025696E-009</v>
      </c>
      <c r="BF144" s="154" t="n">
        <v>0</v>
      </c>
      <c r="BG144" s="154" t="n">
        <v>0</v>
      </c>
      <c r="BH144" s="154" t="n">
        <v>0</v>
      </c>
      <c r="BI144" s="154" t="n">
        <v>0</v>
      </c>
      <c r="BJ144" s="154" t="n">
        <v>0</v>
      </c>
      <c r="BK144" s="154" t="n">
        <v>0</v>
      </c>
      <c r="BL144" s="154" t="n">
        <v>0</v>
      </c>
      <c r="BM144" s="154" t="n">
        <v>0</v>
      </c>
      <c r="BN144" s="154" t="n">
        <v>0</v>
      </c>
      <c r="BO144" s="154" t="n">
        <v>0.5226012</v>
      </c>
      <c r="BP144" s="154" t="n">
        <v>0</v>
      </c>
      <c r="BQ144" s="154" t="n">
        <v>0</v>
      </c>
      <c r="BR144" s="154" t="n">
        <v>0</v>
      </c>
      <c r="BT144" s="96" t="n">
        <v>0.00012771795</v>
      </c>
      <c r="BU144" s="96" t="n">
        <v>7.601448E-006</v>
      </c>
      <c r="BV144" s="96" t="n">
        <v>4.7478582E-005</v>
      </c>
      <c r="BW144" s="96" t="n">
        <v>1.1954305E-013</v>
      </c>
      <c r="BX144" s="96" t="n">
        <v>8.3047702E-006</v>
      </c>
      <c r="BY144" s="96" t="n">
        <v>0</v>
      </c>
      <c r="BZ144" s="96" t="n">
        <v>0</v>
      </c>
      <c r="CA144" s="96" t="n">
        <v>0</v>
      </c>
      <c r="CB144" s="96" t="n">
        <v>0</v>
      </c>
      <c r="CC144" s="96" t="n">
        <v>3.4991217E-011</v>
      </c>
      <c r="CD144" s="96" t="n">
        <v>0</v>
      </c>
      <c r="CE144" s="96" t="n">
        <v>0</v>
      </c>
      <c r="CF144" s="96" t="n">
        <v>0</v>
      </c>
      <c r="CG144" s="96" t="n">
        <v>1.230688E-006</v>
      </c>
      <c r="CH144" s="96" t="n">
        <v>6.3102425E-005</v>
      </c>
      <c r="CI144" s="96" t="n">
        <v>0</v>
      </c>
      <c r="CJ144" s="96" t="n">
        <v>0</v>
      </c>
      <c r="CL144" s="155" t="n">
        <v>0</v>
      </c>
      <c r="CM144" s="155" t="n">
        <v>1.7028</v>
      </c>
      <c r="CN144" s="156" t="n">
        <v>0.0033542467</v>
      </c>
      <c r="CO144" s="155" t="n">
        <v>0.0052008</v>
      </c>
      <c r="CP144" s="155" t="n">
        <v>0</v>
      </c>
      <c r="CQ144" s="155" t="n">
        <v>0</v>
      </c>
      <c r="CR144" s="155" t="n">
        <v>0.00031782661</v>
      </c>
      <c r="CS144" s="155" t="n">
        <v>0</v>
      </c>
      <c r="CT144" s="155" t="n">
        <v>0</v>
      </c>
      <c r="CU144" s="155" t="n">
        <v>0</v>
      </c>
      <c r="CW144" s="103" t="s">
        <v>506</v>
      </c>
      <c r="CX144" s="101" t="s">
        <v>507</v>
      </c>
    </row>
    <row r="145" customFormat="false" ht="13.8" hidden="false" customHeight="false" outlineLevel="0" collapsed="false">
      <c r="A145" s="0" t="s">
        <v>508</v>
      </c>
      <c r="B145" s="26" t="s">
        <v>334</v>
      </c>
      <c r="C145" s="88" t="str">
        <f aca="false">MID(A145,1,12)</f>
        <v>A.030.14.110</v>
      </c>
      <c r="D145" s="2" t="s">
        <v>482</v>
      </c>
      <c r="E145" s="90" t="s">
        <v>255</v>
      </c>
      <c r="F145" s="91" t="str">
        <f aca="false">MID(A145, 21,85)</f>
        <v>Diethylene glycol (DEG)</v>
      </c>
      <c r="G145" s="133" t="n">
        <f aca="false">H145+I145+J145+K145</f>
        <v>0.327316514336193</v>
      </c>
      <c r="H145" s="149" t="n">
        <f aca="false">N145+O145+P145+Q145</f>
        <v>0.00696402664991</v>
      </c>
      <c r="I145" s="149" t="n">
        <f aca="false">L145+M145+R145+V145+T145</f>
        <v>0.0413524876862829</v>
      </c>
      <c r="J145" s="150" t="n">
        <f aca="false">S145+U145+W145+X145</f>
        <v>0</v>
      </c>
      <c r="K145" s="149" t="n">
        <v>0.279</v>
      </c>
      <c r="L145" s="130" t="n">
        <v>0.036778905</v>
      </c>
      <c r="M145" s="130" t="n">
        <v>0.0045735814</v>
      </c>
      <c r="N145" s="130" t="n">
        <v>0.004861116</v>
      </c>
      <c r="O145" s="130" t="n">
        <v>0.002102844</v>
      </c>
      <c r="P145" s="157" t="n">
        <v>0</v>
      </c>
      <c r="Q145" s="157" t="n">
        <v>6.664991E-008</v>
      </c>
      <c r="R145" s="157" t="n">
        <v>1.2862829E-009</v>
      </c>
      <c r="S145" s="130" t="n">
        <v>0</v>
      </c>
      <c r="T145" s="130" t="n">
        <v>0</v>
      </c>
      <c r="U145" s="130" t="n">
        <v>0</v>
      </c>
      <c r="V145" s="157" t="n">
        <v>0</v>
      </c>
      <c r="W145" s="157" t="n">
        <v>0</v>
      </c>
      <c r="X145" s="130" t="n">
        <v>0</v>
      </c>
      <c r="Z145" s="151" t="n">
        <f aca="false">K145/0.15</f>
        <v>1.86</v>
      </c>
      <c r="AB145" s="133" t="n">
        <f aca="false">K145</f>
        <v>0.279</v>
      </c>
      <c r="AC145" s="133" t="n">
        <f aca="false">L145+M145+N145+O145+P145+Q145+R145</f>
        <v>0.0483165143361929</v>
      </c>
      <c r="AD145" s="133" t="n">
        <f aca="false">L145+M145+R145+W145</f>
        <v>0.0413524876862829</v>
      </c>
      <c r="AE145" s="133" t="n">
        <f aca="false">V145+L145+M145+R145+T145</f>
        <v>0.0413524876862829</v>
      </c>
      <c r="AF145" s="133" t="n">
        <f aca="false">S145+U145+X145</f>
        <v>0</v>
      </c>
      <c r="AH145" s="0" t="n">
        <v>28.588</v>
      </c>
      <c r="AI145" s="96" t="n">
        <v>26.818</v>
      </c>
      <c r="AJ145" s="96" t="n">
        <v>0</v>
      </c>
      <c r="AK145" s="96" t="n">
        <v>0</v>
      </c>
      <c r="AL145" s="96" t="n">
        <v>1.77</v>
      </c>
      <c r="AM145" s="96" t="n">
        <v>0</v>
      </c>
      <c r="AN145" s="96" t="n">
        <v>0</v>
      </c>
      <c r="AP145" s="95" t="n">
        <v>0.043477892</v>
      </c>
      <c r="AQ145" s="95" t="n">
        <v>0.039934841</v>
      </c>
      <c r="AR145" s="95" t="n">
        <v>0.0016282461</v>
      </c>
      <c r="AS145" s="95" t="n">
        <v>0.0019148052</v>
      </c>
      <c r="AT145" s="152" t="n">
        <f aca="false">AW145+AZ145+BA145+BB145+BC145+BK145+BL145+BP145</f>
        <v>2.3941751E-006</v>
      </c>
      <c r="AU145" s="152" t="n">
        <f aca="false">AX145+AY145+BD145+BE145+BF145+BG145+BH145+BI145+BJ145+BM145+BQ145+BR145</f>
        <v>6.02162029E-009</v>
      </c>
      <c r="AV145" s="153" t="n">
        <f aca="false">BN145+BO145</f>
        <v>0.26818</v>
      </c>
      <c r="AW145" s="154" t="n">
        <v>1.72608E-006</v>
      </c>
      <c r="AX145" s="154" t="n">
        <v>5.208E-009</v>
      </c>
      <c r="AY145" s="154" t="n">
        <v>1.4229E-013</v>
      </c>
      <c r="AZ145" s="154" t="n">
        <v>0</v>
      </c>
      <c r="BA145" s="154" t="n">
        <v>0</v>
      </c>
      <c r="BB145" s="154" t="n">
        <v>1.551E-010</v>
      </c>
      <c r="BC145" s="154" t="n">
        <v>6.6794E-007</v>
      </c>
      <c r="BD145" s="154" t="n">
        <v>3.5438E-011</v>
      </c>
      <c r="BE145" s="154" t="n">
        <v>7.7804E-010</v>
      </c>
      <c r="BF145" s="154" t="n">
        <v>0</v>
      </c>
      <c r="BG145" s="154" t="n">
        <v>0</v>
      </c>
      <c r="BH145" s="154" t="n">
        <v>0</v>
      </c>
      <c r="BI145" s="154" t="n">
        <v>0</v>
      </c>
      <c r="BJ145" s="154" t="n">
        <v>0</v>
      </c>
      <c r="BK145" s="154" t="n">
        <v>0</v>
      </c>
      <c r="BL145" s="154" t="n">
        <v>0</v>
      </c>
      <c r="BM145" s="154" t="n">
        <v>0</v>
      </c>
      <c r="BN145" s="154" t="n">
        <v>0</v>
      </c>
      <c r="BO145" s="154" t="n">
        <v>0.26818</v>
      </c>
      <c r="BP145" s="154" t="n">
        <v>0</v>
      </c>
      <c r="BQ145" s="154" t="n">
        <v>0</v>
      </c>
      <c r="BR145" s="154" t="n">
        <v>0</v>
      </c>
      <c r="BT145" s="96" t="n">
        <v>9.72024E-005</v>
      </c>
      <c r="BU145" s="96" t="n">
        <v>5.3640428E-006</v>
      </c>
      <c r="BV145" s="96" t="n">
        <v>5.1861735E-005</v>
      </c>
      <c r="BW145" s="96" t="n">
        <v>1.5067105E-013</v>
      </c>
      <c r="BX145" s="96" t="n">
        <v>6.3172742E-006</v>
      </c>
      <c r="BY145" s="96" t="n">
        <v>0</v>
      </c>
      <c r="BZ145" s="96" t="n">
        <v>0</v>
      </c>
      <c r="CA145" s="96" t="n">
        <v>0</v>
      </c>
      <c r="CB145" s="96" t="n">
        <v>0</v>
      </c>
      <c r="CC145" s="96" t="n">
        <v>4.4102634E-011</v>
      </c>
      <c r="CD145" s="96" t="n">
        <v>0</v>
      </c>
      <c r="CE145" s="96" t="n">
        <v>0</v>
      </c>
      <c r="CF145" s="96" t="n">
        <v>0</v>
      </c>
      <c r="CG145" s="96" t="n">
        <v>1.2774257E-006</v>
      </c>
      <c r="CH145" s="96" t="n">
        <v>3.2381878E-005</v>
      </c>
      <c r="CI145" s="96" t="n">
        <v>0</v>
      </c>
      <c r="CJ145" s="96" t="n">
        <v>0</v>
      </c>
      <c r="CL145" s="155" t="n">
        <v>0</v>
      </c>
      <c r="CM145" s="155" t="n">
        <v>1.86</v>
      </c>
      <c r="CN145" s="156" t="n">
        <v>0.0042276641</v>
      </c>
      <c r="CO145" s="155" t="n">
        <v>0.00367</v>
      </c>
      <c r="CP145" s="155" t="n">
        <v>0</v>
      </c>
      <c r="CQ145" s="155" t="n">
        <v>0</v>
      </c>
      <c r="CR145" s="155" t="n">
        <v>0.00022427774</v>
      </c>
      <c r="CS145" s="155" t="n">
        <v>0</v>
      </c>
      <c r="CT145" s="155" t="n">
        <v>0</v>
      </c>
      <c r="CU145" s="155" t="n">
        <v>0</v>
      </c>
      <c r="CW145" s="103" t="s">
        <v>509</v>
      </c>
      <c r="CX145" s="101" t="s">
        <v>510</v>
      </c>
    </row>
    <row r="146" customFormat="false" ht="13.8" hidden="false" customHeight="false" outlineLevel="0" collapsed="false">
      <c r="A146" s="0" t="s">
        <v>511</v>
      </c>
      <c r="B146" s="26" t="s">
        <v>334</v>
      </c>
      <c r="C146" s="88" t="str">
        <f aca="false">MID(A146,1,12)</f>
        <v>A.030.14.111</v>
      </c>
      <c r="D146" s="2" t="s">
        <v>482</v>
      </c>
      <c r="E146" s="90" t="s">
        <v>255</v>
      </c>
      <c r="F146" s="91" t="str">
        <f aca="false">MID(A146, 21,85)</f>
        <v>Dipropylene glycol monomethyl ether</v>
      </c>
      <c r="G146" s="133" t="n">
        <f aca="false">H146+I146+J146+K146</f>
        <v>1.503353124</v>
      </c>
      <c r="H146" s="149" t="n">
        <f aca="false">N146+O146+P146+Q146</f>
        <v>0.231034839</v>
      </c>
      <c r="I146" s="149" t="n">
        <f aca="false">L146+M146+R146+V146+T146</f>
        <v>0.479195833</v>
      </c>
      <c r="J146" s="150" t="n">
        <f aca="false">S146+U146+W146+X146</f>
        <v>0.183157742</v>
      </c>
      <c r="K146" s="149" t="n">
        <v>0.60996471</v>
      </c>
      <c r="L146" s="157" t="n">
        <v>0.0982107</v>
      </c>
      <c r="M146" s="157" t="n">
        <v>0.065698888</v>
      </c>
      <c r="N146" s="157" t="n">
        <v>0.078826708</v>
      </c>
      <c r="O146" s="157" t="n">
        <v>0.040730974</v>
      </c>
      <c r="P146" s="157" t="n">
        <v>0.023305665</v>
      </c>
      <c r="Q146" s="157" t="n">
        <v>0.088171492</v>
      </c>
      <c r="R146" s="157" t="n">
        <v>0.26422469</v>
      </c>
      <c r="S146" s="157" t="n">
        <v>0.072351248</v>
      </c>
      <c r="T146" s="157" t="n">
        <v>0.021923494</v>
      </c>
      <c r="U146" s="157" t="n">
        <v>0.097232947</v>
      </c>
      <c r="V146" s="157" t="n">
        <v>0.029138061</v>
      </c>
      <c r="W146" s="157" t="n">
        <v>0.013573547</v>
      </c>
      <c r="X146" s="130" t="n">
        <v>0</v>
      </c>
      <c r="Z146" s="151" t="n">
        <f aca="false">K146/0.15</f>
        <v>4.0664314</v>
      </c>
      <c r="AB146" s="133" t="n">
        <f aca="false">K146</f>
        <v>0.60996471</v>
      </c>
      <c r="AC146" s="133" t="n">
        <f aca="false">L146+M146+N146+O146+P146+Q146+R146</f>
        <v>0.659169117</v>
      </c>
      <c r="AD146" s="133" t="n">
        <f aca="false">L146+M146+R146+W146</f>
        <v>0.441707825</v>
      </c>
      <c r="AE146" s="133" t="n">
        <f aca="false">V146+L146+M146+R146+T146</f>
        <v>0.479195833</v>
      </c>
      <c r="AF146" s="133" t="n">
        <f aca="false">S146+U146+X146</f>
        <v>0.169584195</v>
      </c>
      <c r="AH146" s="0" t="n">
        <v>106.10521</v>
      </c>
      <c r="AI146" s="96" t="n">
        <v>88.075524</v>
      </c>
      <c r="AJ146" s="96" t="n">
        <v>12.078627</v>
      </c>
      <c r="AK146" s="96" t="n">
        <v>0</v>
      </c>
      <c r="AL146" s="96" t="n">
        <v>1.4180919</v>
      </c>
      <c r="AM146" s="96" t="n">
        <v>1.4495898</v>
      </c>
      <c r="AN146" s="96" t="n">
        <v>3.0833761</v>
      </c>
      <c r="AP146" s="95" t="n">
        <v>0.11815549</v>
      </c>
      <c r="AQ146" s="95" t="n">
        <v>0.10803727</v>
      </c>
      <c r="AR146" s="95" t="n">
        <v>0.0038191965</v>
      </c>
      <c r="AS146" s="95" t="n">
        <v>0.006299019</v>
      </c>
      <c r="AT146" s="152" t="n">
        <f aca="false">AW146+AZ146+BA146+BB146+BC146+BK146+BL146+BP146</f>
        <v>6.4770545097E-006</v>
      </c>
      <c r="AU146" s="152" t="n">
        <f aca="false">AX146+AY146+BD146+BE146+BF146+BG146+BH146+BI146+BJ146+BM146+BQ146+BR146</f>
        <v>1.4124247589E-008</v>
      </c>
      <c r="AV146" s="153" t="n">
        <f aca="false">BN146+BO146</f>
        <v>0.8822155404</v>
      </c>
      <c r="AW146" s="154" t="n">
        <v>3.7736483E-006</v>
      </c>
      <c r="AX146" s="154" t="n">
        <v>1.1386008E-008</v>
      </c>
      <c r="AY146" s="154" t="n">
        <v>3.11082E-013</v>
      </c>
      <c r="AZ146" s="154" t="n">
        <v>0</v>
      </c>
      <c r="BA146" s="154" t="n">
        <v>0</v>
      </c>
      <c r="BB146" s="154" t="n">
        <v>2.1123497E-009</v>
      </c>
      <c r="BC146" s="154" t="n">
        <v>2.4224973E-006</v>
      </c>
      <c r="BD146" s="154" t="n">
        <v>4.8171877E-010</v>
      </c>
      <c r="BE146" s="154" t="n">
        <v>2.0776E-009</v>
      </c>
      <c r="BF146" s="154" t="n">
        <v>0</v>
      </c>
      <c r="BG146" s="154" t="n">
        <v>0</v>
      </c>
      <c r="BH146" s="154" t="n">
        <v>5.0083904E-011</v>
      </c>
      <c r="BI146" s="154" t="n">
        <v>1.0816253E-010</v>
      </c>
      <c r="BJ146" s="154" t="n">
        <v>2.0363303E-011</v>
      </c>
      <c r="BK146" s="154" t="n">
        <v>2.5739306E-007</v>
      </c>
      <c r="BL146" s="154" t="n">
        <v>2.14035E-008</v>
      </c>
      <c r="BM146" s="154" t="n">
        <v>0</v>
      </c>
      <c r="BN146" s="154" t="n">
        <v>0.0014603004</v>
      </c>
      <c r="BO146" s="154" t="n">
        <v>0.88075524</v>
      </c>
      <c r="BP146" s="154" t="n">
        <v>0</v>
      </c>
      <c r="BQ146" s="154" t="n">
        <v>0</v>
      </c>
      <c r="BR146" s="154" t="n">
        <v>0</v>
      </c>
      <c r="BT146" s="96" t="n">
        <v>0.00047364731</v>
      </c>
      <c r="BU146" s="96" t="n">
        <v>1.4323602E-005</v>
      </c>
      <c r="BV146" s="96" t="n">
        <v>0.0001133829</v>
      </c>
      <c r="BW146" s="96" t="n">
        <v>3.1005385E-005</v>
      </c>
      <c r="BX146" s="96" t="n">
        <v>4.825633E-005</v>
      </c>
      <c r="BY146" s="96" t="n">
        <v>0</v>
      </c>
      <c r="BZ146" s="96" t="n">
        <v>0</v>
      </c>
      <c r="CA146" s="96" t="n">
        <v>0</v>
      </c>
      <c r="CB146" s="96" t="n">
        <v>3.5520438E-005</v>
      </c>
      <c r="CC146" s="96" t="n">
        <v>5.8458071E-005</v>
      </c>
      <c r="CD146" s="96" t="n">
        <v>0</v>
      </c>
      <c r="CE146" s="96" t="n">
        <v>0</v>
      </c>
      <c r="CF146" s="96" t="n">
        <v>0</v>
      </c>
      <c r="CG146" s="96" t="n">
        <v>1.5997943E-005</v>
      </c>
      <c r="CH146" s="96" t="n">
        <v>0.00012180801</v>
      </c>
      <c r="CI146" s="96" t="n">
        <v>3.4894638E-005</v>
      </c>
      <c r="CJ146" s="96" t="n">
        <v>0</v>
      </c>
      <c r="CL146" s="155" t="n">
        <v>0</v>
      </c>
      <c r="CM146" s="155" t="n">
        <v>4.0664314</v>
      </c>
      <c r="CN146" s="156" t="n">
        <v>0</v>
      </c>
      <c r="CO146" s="155" t="n">
        <v>0.0098</v>
      </c>
      <c r="CP146" s="155" t="n">
        <v>1.5201135E-007</v>
      </c>
      <c r="CQ146" s="155" t="n">
        <v>2.670917E-006</v>
      </c>
      <c r="CR146" s="155" t="n">
        <v>0.0016146238</v>
      </c>
      <c r="CS146" s="155" t="n">
        <v>50.401028</v>
      </c>
      <c r="CT146" s="155" t="n">
        <v>0</v>
      </c>
      <c r="CU146" s="155" t="n">
        <v>0</v>
      </c>
      <c r="CW146" s="103" t="s">
        <v>509</v>
      </c>
      <c r="CX146" s="101" t="s">
        <v>512</v>
      </c>
    </row>
    <row r="147" customFormat="false" ht="13.8" hidden="false" customHeight="false" outlineLevel="0" collapsed="false">
      <c r="A147" s="0" t="s">
        <v>513</v>
      </c>
      <c r="B147" s="26" t="s">
        <v>334</v>
      </c>
      <c r="C147" s="88" t="str">
        <f aca="false">MID(A147,1,12)</f>
        <v>A.030.14.112</v>
      </c>
      <c r="D147" s="2" t="s">
        <v>482</v>
      </c>
      <c r="E147" s="90" t="s">
        <v>255</v>
      </c>
      <c r="F147" s="91" t="str">
        <f aca="false">MID(A147, 21,85)</f>
        <v>Ethanol (alcohol) bio-based from agricultural waste</v>
      </c>
      <c r="G147" s="133" t="n">
        <f aca="false">H147+I147+J147+K147</f>
        <v>0.2430810818231</v>
      </c>
      <c r="H147" s="149" t="n">
        <f aca="false">N147+O147+P147+Q147</f>
        <v>0.009467069172</v>
      </c>
      <c r="I147" s="149" t="n">
        <f aca="false">L147+M147+R147+V147+T147</f>
        <v>0.0143331023011</v>
      </c>
      <c r="J147" s="150" t="n">
        <f aca="false">S147+U147+W147+X147</f>
        <v>0.00780791035</v>
      </c>
      <c r="K147" s="149" t="n">
        <v>0.211473</v>
      </c>
      <c r="L147" s="130" t="n">
        <v>0.0056036353</v>
      </c>
      <c r="M147" s="130" t="n">
        <v>0.0080952409</v>
      </c>
      <c r="N147" s="130" t="n">
        <v>0.0081802553</v>
      </c>
      <c r="O147" s="157" t="n">
        <v>0.0010818509</v>
      </c>
      <c r="P147" s="157" t="n">
        <v>0.00010959229</v>
      </c>
      <c r="Q147" s="157" t="n">
        <v>9.5370682E-005</v>
      </c>
      <c r="R147" s="157" t="n">
        <v>0.00062945299</v>
      </c>
      <c r="S147" s="130" t="n">
        <v>0.00034850205</v>
      </c>
      <c r="T147" s="130" t="n">
        <v>0</v>
      </c>
      <c r="U147" s="157" t="n">
        <v>0.0074594083</v>
      </c>
      <c r="V147" s="157" t="n">
        <v>4.7731111E-006</v>
      </c>
      <c r="W147" s="130" t="n">
        <v>0</v>
      </c>
      <c r="X147" s="130" t="n">
        <v>0</v>
      </c>
      <c r="Z147" s="151" t="n">
        <f aca="false">K147/0.15</f>
        <v>1.40982</v>
      </c>
      <c r="AB147" s="133" t="n">
        <f aca="false">K147</f>
        <v>0.211473</v>
      </c>
      <c r="AC147" s="133" t="n">
        <f aca="false">L147+M147+N147+O147+P147+Q147+R147</f>
        <v>0.023795398362</v>
      </c>
      <c r="AD147" s="133" t="n">
        <f aca="false">L147+M147+R147+W147</f>
        <v>0.01432832919</v>
      </c>
      <c r="AE147" s="133" t="n">
        <f aca="false">V147+L147+M147+R147+T147</f>
        <v>0.0143331023011</v>
      </c>
      <c r="AF147" s="133" t="n">
        <f aca="false">S147+U147+X147</f>
        <v>0.00780791035</v>
      </c>
      <c r="AH147" s="0" t="n">
        <v>50.690584</v>
      </c>
      <c r="AI147" s="96" t="n">
        <v>19.944145</v>
      </c>
      <c r="AJ147" s="96" t="n">
        <v>1.0108901</v>
      </c>
      <c r="AK147" s="96" t="n">
        <v>0</v>
      </c>
      <c r="AL147" s="96" t="n">
        <v>29.156106</v>
      </c>
      <c r="AM147" s="96" t="n">
        <v>0.37848377</v>
      </c>
      <c r="AN147" s="96" t="n">
        <v>0.20095915</v>
      </c>
      <c r="AP147" s="95" t="n">
        <v>0.026260496</v>
      </c>
      <c r="AQ147" s="95" t="n">
        <v>0.023808991</v>
      </c>
      <c r="AR147" s="95" t="n">
        <v>0.0011130193</v>
      </c>
      <c r="AS147" s="95" t="n">
        <v>0.0013384857</v>
      </c>
      <c r="AT147" s="152" t="n">
        <f aca="false">AW147+AZ147+BA147+BB147+BC147+BK147+BL147+BP147</f>
        <v>1.427397559685E-006</v>
      </c>
      <c r="AU147" s="152" t="n">
        <f aca="false">AX147+AY147+BD147+BE147+BF147+BG147+BH147+BI147+BJ147+BM147+BQ147+BR147</f>
        <v>4.11619548042244E-009</v>
      </c>
      <c r="AV147" s="153" t="n">
        <f aca="false">BN147+BO147</f>
        <v>0.187462987449</v>
      </c>
      <c r="AW147" s="154" t="n">
        <v>1.308313E-006</v>
      </c>
      <c r="AX147" s="154" t="n">
        <v>3.947496E-009</v>
      </c>
      <c r="AY147" s="154" t="n">
        <v>1.0785123E-013</v>
      </c>
      <c r="AZ147" s="154" t="n">
        <v>0</v>
      </c>
      <c r="BA147" s="154" t="n">
        <v>0</v>
      </c>
      <c r="BB147" s="154" t="n">
        <v>2.1920945E-010</v>
      </c>
      <c r="BC147" s="154" t="n">
        <v>1.1873704E-007</v>
      </c>
      <c r="BD147" s="154" t="n">
        <v>4.9990449E-011</v>
      </c>
      <c r="BE147" s="154" t="n">
        <v>1.185422E-010</v>
      </c>
      <c r="BF147" s="154" t="n">
        <v>0</v>
      </c>
      <c r="BG147" s="154" t="n">
        <v>0</v>
      </c>
      <c r="BH147" s="154" t="n">
        <v>5.4356213E-014</v>
      </c>
      <c r="BI147" s="154" t="n">
        <v>3.7888736E-015</v>
      </c>
      <c r="BJ147" s="154" t="n">
        <v>8.3510584E-016</v>
      </c>
      <c r="BK147" s="154" t="n">
        <v>1.5113095E-011</v>
      </c>
      <c r="BL147" s="154" t="n">
        <v>1.1319714E-010</v>
      </c>
      <c r="BM147" s="154" t="n">
        <v>0</v>
      </c>
      <c r="BN147" s="154" t="n">
        <v>3.2127449E-005</v>
      </c>
      <c r="BO147" s="154" t="n">
        <v>0.18743086</v>
      </c>
      <c r="BP147" s="154" t="n">
        <v>0</v>
      </c>
      <c r="BQ147" s="154" t="n">
        <v>0</v>
      </c>
      <c r="BR147" s="154" t="n">
        <v>0</v>
      </c>
      <c r="BT147" s="96" t="n">
        <v>6.9249574E-005</v>
      </c>
      <c r="BU147" s="96" t="n">
        <v>8.1726576E-007</v>
      </c>
      <c r="BV147" s="96" t="n">
        <v>3.9309523E-005</v>
      </c>
      <c r="BW147" s="96" t="n">
        <v>7.7649586E-008</v>
      </c>
      <c r="BX147" s="96" t="n">
        <v>1.6415532E-006</v>
      </c>
      <c r="BY147" s="96" t="n">
        <v>0</v>
      </c>
      <c r="BZ147" s="96" t="n">
        <v>0</v>
      </c>
      <c r="CA147" s="96" t="n">
        <v>0</v>
      </c>
      <c r="CB147" s="96" t="n">
        <v>1.5236741E-007</v>
      </c>
      <c r="CC147" s="96" t="n">
        <v>9.6614733E-008</v>
      </c>
      <c r="CD147" s="96" t="n">
        <v>0</v>
      </c>
      <c r="CE147" s="96" t="n">
        <v>0</v>
      </c>
      <c r="CF147" s="96" t="n">
        <v>0</v>
      </c>
      <c r="CG147" s="96" t="n">
        <v>1.6167515E-006</v>
      </c>
      <c r="CH147" s="96" t="n">
        <v>2.5537848E-005</v>
      </c>
      <c r="CI147" s="96" t="n">
        <v>1.5894173E-013</v>
      </c>
      <c r="CJ147" s="96" t="n">
        <v>0</v>
      </c>
      <c r="CL147" s="155" t="n">
        <v>0</v>
      </c>
      <c r="CM147" s="155" t="n">
        <v>1.40982</v>
      </c>
      <c r="CN147" s="156" t="n">
        <v>0</v>
      </c>
      <c r="CO147" s="155" t="n">
        <v>0.00055916133</v>
      </c>
      <c r="CP147" s="155" t="n">
        <v>2.5964717E-011</v>
      </c>
      <c r="CQ147" s="155" t="n">
        <v>3.0274394E-009</v>
      </c>
      <c r="CR147" s="155" t="n">
        <v>6.114979E-005</v>
      </c>
      <c r="CS147" s="155" t="n">
        <v>0.0031808403</v>
      </c>
      <c r="CT147" s="155" t="n">
        <v>0</v>
      </c>
      <c r="CU147" s="155" t="n">
        <v>0</v>
      </c>
      <c r="CW147" s="103" t="s">
        <v>514</v>
      </c>
      <c r="CX147" s="101" t="s">
        <v>515</v>
      </c>
    </row>
    <row r="148" customFormat="false" ht="13.8" hidden="false" customHeight="false" outlineLevel="0" collapsed="false">
      <c r="A148" s="0" t="s">
        <v>516</v>
      </c>
      <c r="B148" s="26" t="s">
        <v>334</v>
      </c>
      <c r="C148" s="88" t="str">
        <f aca="false">MID(A148,1,12)</f>
        <v>A.030.14.113</v>
      </c>
      <c r="D148" s="2" t="s">
        <v>482</v>
      </c>
      <c r="E148" s="90" t="s">
        <v>255</v>
      </c>
      <c r="F148" s="91" t="str">
        <f aca="false">MID(A148, 21,85)</f>
        <v>Ethanol (alcohol) synthetic</v>
      </c>
      <c r="G148" s="133" t="n">
        <f aca="false">H148+I148+J148+K148</f>
        <v>0.19152356370731</v>
      </c>
      <c r="H148" s="149" t="n">
        <f aca="false">N148+O148+P148+Q148</f>
        <v>0.0064365069809</v>
      </c>
      <c r="I148" s="149" t="n">
        <f aca="false">L148+M148+R148+V148+T148</f>
        <v>0.02268594334241</v>
      </c>
      <c r="J148" s="150" t="n">
        <f aca="false">S148+U148+W148+X148</f>
        <v>0.000120133384</v>
      </c>
      <c r="K148" s="149" t="n">
        <v>0.16228098</v>
      </c>
      <c r="L148" s="157" t="n">
        <v>0.021129059</v>
      </c>
      <c r="M148" s="130" t="n">
        <v>0.0015146012</v>
      </c>
      <c r="N148" s="130" t="n">
        <v>0.0057757867</v>
      </c>
      <c r="O148" s="130" t="n">
        <v>0.00064698342</v>
      </c>
      <c r="P148" s="157" t="n">
        <v>7.3061528E-006</v>
      </c>
      <c r="Q148" s="157" t="n">
        <v>6.4307081E-006</v>
      </c>
      <c r="R148" s="157" t="n">
        <v>4.1964935E-005</v>
      </c>
      <c r="S148" s="157" t="n">
        <v>1.5044764E-005</v>
      </c>
      <c r="T148" s="130" t="n">
        <v>0</v>
      </c>
      <c r="U148" s="130" t="n">
        <v>0.00010508862</v>
      </c>
      <c r="V148" s="157" t="n">
        <v>3.1820741E-007</v>
      </c>
      <c r="W148" s="130" t="n">
        <v>0</v>
      </c>
      <c r="X148" s="130" t="n">
        <v>0</v>
      </c>
      <c r="Z148" s="151" t="n">
        <f aca="false">K148/0.15</f>
        <v>1.0818732</v>
      </c>
      <c r="AB148" s="133" t="n">
        <f aca="false">K148</f>
        <v>0.16228098</v>
      </c>
      <c r="AC148" s="133" t="n">
        <f aca="false">L148+M148+N148+O148+P148+Q148+R148</f>
        <v>0.0291221321159</v>
      </c>
      <c r="AD148" s="133" t="n">
        <f aca="false">L148+M148+R148+W148</f>
        <v>0.022685625135</v>
      </c>
      <c r="AE148" s="133" t="n">
        <f aca="false">V148+L148+M148+R148+T148</f>
        <v>0.02268594334241</v>
      </c>
      <c r="AF148" s="133" t="n">
        <f aca="false">S148+U148+X148</f>
        <v>0.000120133384</v>
      </c>
      <c r="AH148" s="0" t="n">
        <v>22.001464</v>
      </c>
      <c r="AI148" s="96" t="n">
        <v>21.414047</v>
      </c>
      <c r="AJ148" s="96" t="n">
        <v>0.013054487</v>
      </c>
      <c r="AK148" s="96" t="n">
        <v>0</v>
      </c>
      <c r="AL148" s="96" t="n">
        <v>0.568642</v>
      </c>
      <c r="AM148" s="96" t="n">
        <v>0.003197866</v>
      </c>
      <c r="AN148" s="96" t="n">
        <v>0.002523199</v>
      </c>
      <c r="AP148" s="95" t="n">
        <v>0.025646309</v>
      </c>
      <c r="AQ148" s="95" t="n">
        <v>0.02316611</v>
      </c>
      <c r="AR148" s="95" t="n">
        <v>0.00095122701</v>
      </c>
      <c r="AS148" s="95" t="n">
        <v>0.0015289719</v>
      </c>
      <c r="AT148" s="152" t="n">
        <f aca="false">AW148+AZ148+BA148+BB148+BC148+BK148+BL148+BP148</f>
        <v>1.3888554752156E-006</v>
      </c>
      <c r="AU148" s="152" t="n">
        <f aca="false">AX148+AY148+BD148+BE148+BF148+BG148+BH148+BI148+BJ148+BM148+BQ148+BR148</f>
        <v>3.51785132531179E-009</v>
      </c>
      <c r="AV148" s="153" t="n">
        <f aca="false">BN148+BO148</f>
        <v>0.2141417322302</v>
      </c>
      <c r="AW148" s="154" t="n">
        <v>1.0039783E-006</v>
      </c>
      <c r="AX148" s="154" t="n">
        <v>3.0292449E-009</v>
      </c>
      <c r="AY148" s="154" t="n">
        <v>8.2763299E-014</v>
      </c>
      <c r="AZ148" s="154" t="n">
        <v>0</v>
      </c>
      <c r="BA148" s="154" t="n">
        <v>0</v>
      </c>
      <c r="BB148" s="154" t="n">
        <v>1.818512E-010</v>
      </c>
      <c r="BC148" s="154" t="n">
        <v>3.8468677E-007</v>
      </c>
      <c r="BD148" s="154" t="n">
        <v>4.154468E-011</v>
      </c>
      <c r="BE148" s="154" t="n">
        <v>4.4697505E-010</v>
      </c>
      <c r="BF148" s="154" t="n">
        <v>0</v>
      </c>
      <c r="BG148" s="154" t="n">
        <v>0</v>
      </c>
      <c r="BH148" s="154" t="n">
        <v>3.6237475E-015</v>
      </c>
      <c r="BI148" s="154" t="n">
        <v>2.5259157E-016</v>
      </c>
      <c r="BJ148" s="154" t="n">
        <v>5.5673723E-017</v>
      </c>
      <c r="BK148" s="154" t="n">
        <v>1.0075396E-012</v>
      </c>
      <c r="BL148" s="154" t="n">
        <v>7.546476E-012</v>
      </c>
      <c r="BM148" s="154" t="n">
        <v>0</v>
      </c>
      <c r="BN148" s="154" t="n">
        <v>1.2622302E-006</v>
      </c>
      <c r="BO148" s="154" t="n">
        <v>0.21414047</v>
      </c>
      <c r="BP148" s="154" t="n">
        <v>0</v>
      </c>
      <c r="BQ148" s="154" t="n">
        <v>0</v>
      </c>
      <c r="BR148" s="154" t="n">
        <v>0</v>
      </c>
      <c r="BT148" s="96" t="n">
        <v>6.3582132E-005</v>
      </c>
      <c r="BU148" s="96" t="n">
        <v>3.0815811E-006</v>
      </c>
      <c r="BV148" s="96" t="n">
        <v>3.0165495E-005</v>
      </c>
      <c r="BW148" s="96" t="n">
        <v>5.1438513E-009</v>
      </c>
      <c r="BX148" s="96" t="n">
        <v>3.122105E-006</v>
      </c>
      <c r="BY148" s="96" t="n">
        <v>0</v>
      </c>
      <c r="BZ148" s="96" t="n">
        <v>0</v>
      </c>
      <c r="CA148" s="96" t="n">
        <v>0</v>
      </c>
      <c r="CB148" s="96" t="n">
        <v>1.0157827E-008</v>
      </c>
      <c r="CC148" s="96" t="n">
        <v>6.3885426E-009</v>
      </c>
      <c r="CD148" s="96" t="n">
        <v>0</v>
      </c>
      <c r="CE148" s="96" t="n">
        <v>0</v>
      </c>
      <c r="CF148" s="96" t="n">
        <v>0</v>
      </c>
      <c r="CG148" s="96" t="n">
        <v>1.3041082E-006</v>
      </c>
      <c r="CH148" s="96" t="n">
        <v>2.5887152E-005</v>
      </c>
      <c r="CI148" s="96" t="n">
        <v>2.1181994E-016</v>
      </c>
      <c r="CJ148" s="96" t="n">
        <v>0</v>
      </c>
      <c r="CL148" s="155" t="n">
        <v>0</v>
      </c>
      <c r="CM148" s="155" t="n">
        <v>1.0818732</v>
      </c>
      <c r="CN148" s="156" t="n">
        <v>0.0046090534</v>
      </c>
      <c r="CO148" s="155" t="n">
        <v>0.0021083729</v>
      </c>
      <c r="CP148" s="155" t="n">
        <v>1.7309811E-012</v>
      </c>
      <c r="CQ148" s="155" t="n">
        <v>2.0182929E-010</v>
      </c>
      <c r="CR148" s="155" t="n">
        <v>0.00013037584</v>
      </c>
      <c r="CS148" s="155" t="n">
        <v>0.00021205602</v>
      </c>
      <c r="CT148" s="155" t="n">
        <v>0</v>
      </c>
      <c r="CU148" s="155" t="n">
        <v>0</v>
      </c>
      <c r="CW148" s="103" t="s">
        <v>514</v>
      </c>
      <c r="CX148" s="101" t="s">
        <v>515</v>
      </c>
    </row>
    <row r="149" customFormat="false" ht="13.8" hidden="false" customHeight="false" outlineLevel="0" collapsed="false">
      <c r="A149" s="0" t="s">
        <v>517</v>
      </c>
      <c r="B149" s="26" t="s">
        <v>334</v>
      </c>
      <c r="C149" s="88" t="str">
        <f aca="false">MID(A149,1,12)</f>
        <v>A.030.14.114</v>
      </c>
      <c r="D149" s="2" t="s">
        <v>482</v>
      </c>
      <c r="E149" s="90" t="s">
        <v>255</v>
      </c>
      <c r="F149" s="91" t="str">
        <f aca="false">MID(A149, 21,85)</f>
        <v>Ethylbenzene</v>
      </c>
      <c r="G149" s="133" t="n">
        <f aca="false">H149+I149+J149+K149</f>
        <v>0.38431041317385</v>
      </c>
      <c r="H149" s="149" t="n">
        <f aca="false">N149+O149+P149+Q149</f>
        <v>0.024602403085128</v>
      </c>
      <c r="I149" s="149" t="n">
        <f aca="false">L149+M149+R149+V149+T149</f>
        <v>0.0252080100887222</v>
      </c>
      <c r="J149" s="150" t="n">
        <f aca="false">S149+U149+W149+X149</f>
        <v>0</v>
      </c>
      <c r="K149" s="149" t="n">
        <v>0.3345</v>
      </c>
      <c r="L149" s="130" t="n">
        <v>0.025163986</v>
      </c>
      <c r="M149" s="157" t="n">
        <v>4.402379E-005</v>
      </c>
      <c r="N149" s="130" t="n">
        <v>0.0246024</v>
      </c>
      <c r="O149" s="130" t="n">
        <v>0</v>
      </c>
      <c r="P149" s="157" t="n">
        <v>0</v>
      </c>
      <c r="Q149" s="157" t="n">
        <v>3.085128E-009</v>
      </c>
      <c r="R149" s="157" t="n">
        <v>2.9872225E-010</v>
      </c>
      <c r="S149" s="157" t="n">
        <v>0</v>
      </c>
      <c r="T149" s="130" t="n">
        <v>0</v>
      </c>
      <c r="U149" s="130" t="n">
        <v>0</v>
      </c>
      <c r="V149" s="130" t="n">
        <v>0</v>
      </c>
      <c r="W149" s="130" t="n">
        <v>0</v>
      </c>
      <c r="X149" s="130" t="n">
        <v>0</v>
      </c>
      <c r="Z149" s="151" t="n">
        <f aca="false">K149/0.15</f>
        <v>2.23</v>
      </c>
      <c r="AB149" s="133" t="n">
        <f aca="false">K149</f>
        <v>0.3345</v>
      </c>
      <c r="AC149" s="133" t="n">
        <f aca="false">L149+M149+N149+O149+P149+Q149+R149</f>
        <v>0.0498104131738502</v>
      </c>
      <c r="AD149" s="133" t="n">
        <f aca="false">L149+M149+R149+W149</f>
        <v>0.0252080100887222</v>
      </c>
      <c r="AE149" s="133" t="n">
        <f aca="false">V149+L149+M149+R149+T149</f>
        <v>0.0252080100887222</v>
      </c>
      <c r="AF149" s="133" t="n">
        <f aca="false">S149+U149+X149</f>
        <v>0</v>
      </c>
      <c r="AH149" s="0" t="n">
        <v>44.732</v>
      </c>
      <c r="AI149" s="96" t="n">
        <v>44.732</v>
      </c>
      <c r="AJ149" s="96" t="n">
        <v>0</v>
      </c>
      <c r="AK149" s="96" t="n">
        <v>0</v>
      </c>
      <c r="AL149" s="96" t="n">
        <v>0</v>
      </c>
      <c r="AM149" s="96" t="n">
        <v>0</v>
      </c>
      <c r="AN149" s="96" t="n">
        <v>0</v>
      </c>
      <c r="AP149" s="95" t="n">
        <v>0.047218935</v>
      </c>
      <c r="AQ149" s="95" t="n">
        <v>0.042152049</v>
      </c>
      <c r="AR149" s="95" t="n">
        <v>0.0018730204</v>
      </c>
      <c r="AS149" s="95" t="n">
        <v>0.0031938648</v>
      </c>
      <c r="AT149" s="152" t="n">
        <f aca="false">AW149+AZ149+BA149+BB149+BC149+BK149+BL149+BP149</f>
        <v>2.52710128E-006</v>
      </c>
      <c r="AU149" s="152" t="n">
        <f aca="false">AX149+AY149+BD149+BE149+BF149+BG149+BH149+BI149+BJ149+BM149+BQ149+BR149</f>
        <v>6.926850595E-009</v>
      </c>
      <c r="AV149" s="153" t="n">
        <f aca="false">BN149+BO149</f>
        <v>0.44732</v>
      </c>
      <c r="AW149" s="154" t="n">
        <v>2.06944E-006</v>
      </c>
      <c r="AX149" s="154" t="n">
        <v>6.244E-009</v>
      </c>
      <c r="AY149" s="154" t="n">
        <v>1.70595E-013</v>
      </c>
      <c r="AZ149" s="154" t="n">
        <v>0</v>
      </c>
      <c r="BA149" s="154" t="n">
        <v>0</v>
      </c>
      <c r="BB149" s="154" t="n">
        <v>6.5928E-010</v>
      </c>
      <c r="BC149" s="154" t="n">
        <v>4.57002E-007</v>
      </c>
      <c r="BD149" s="154" t="n">
        <v>1.50348E-010</v>
      </c>
      <c r="BE149" s="154" t="n">
        <v>5.32332E-010</v>
      </c>
      <c r="BF149" s="154" t="n">
        <v>0</v>
      </c>
      <c r="BG149" s="154" t="n">
        <v>0</v>
      </c>
      <c r="BH149" s="154" t="n">
        <v>0</v>
      </c>
      <c r="BI149" s="154" t="n">
        <v>0</v>
      </c>
      <c r="BJ149" s="154" t="n">
        <v>0</v>
      </c>
      <c r="BK149" s="154" t="n">
        <v>0</v>
      </c>
      <c r="BL149" s="154" t="n">
        <v>0</v>
      </c>
      <c r="BM149" s="154" t="n">
        <v>0</v>
      </c>
      <c r="BN149" s="154" t="n">
        <v>0</v>
      </c>
      <c r="BO149" s="154" t="n">
        <v>0.44732</v>
      </c>
      <c r="BP149" s="154" t="n">
        <v>0</v>
      </c>
      <c r="BQ149" s="154" t="n">
        <v>0</v>
      </c>
      <c r="BR149" s="154" t="n">
        <v>0</v>
      </c>
      <c r="BT149" s="96" t="n">
        <v>0.00012787255</v>
      </c>
      <c r="BU149" s="96" t="n">
        <v>3.6700577E-006</v>
      </c>
      <c r="BV149" s="96" t="n">
        <v>6.2178317E-005</v>
      </c>
      <c r="BW149" s="96" t="n">
        <v>1.1712922E-008</v>
      </c>
      <c r="BX149" s="96" t="n">
        <v>3.0231527E-006</v>
      </c>
      <c r="BY149" s="96" t="n">
        <v>0</v>
      </c>
      <c r="BZ149" s="96" t="n">
        <v>0</v>
      </c>
      <c r="CA149" s="96" t="n">
        <v>0</v>
      </c>
      <c r="CB149" s="96" t="n">
        <v>0</v>
      </c>
      <c r="CC149" s="96" t="n">
        <v>3.5732401E-008</v>
      </c>
      <c r="CD149" s="96" t="n">
        <v>0</v>
      </c>
      <c r="CE149" s="96" t="n">
        <v>0</v>
      </c>
      <c r="CF149" s="96" t="n">
        <v>0</v>
      </c>
      <c r="CG149" s="96" t="n">
        <v>4.9411174E-006</v>
      </c>
      <c r="CH149" s="96" t="n">
        <v>5.401246E-005</v>
      </c>
      <c r="CI149" s="96" t="n">
        <v>0</v>
      </c>
      <c r="CJ149" s="96" t="n">
        <v>0</v>
      </c>
      <c r="CL149" s="155" t="n">
        <v>0</v>
      </c>
      <c r="CM149" s="155" t="n">
        <v>2.23</v>
      </c>
      <c r="CN149" s="156" t="n">
        <v>0</v>
      </c>
      <c r="CO149" s="155" t="n">
        <v>0.002511</v>
      </c>
      <c r="CP149" s="155" t="n">
        <v>0</v>
      </c>
      <c r="CQ149" s="155" t="n">
        <v>0</v>
      </c>
      <c r="CR149" s="155" t="n">
        <v>0.00015344997</v>
      </c>
      <c r="CS149" s="155" t="n">
        <v>0</v>
      </c>
      <c r="CT149" s="155" t="n">
        <v>0</v>
      </c>
      <c r="CU149" s="155" t="n">
        <v>0</v>
      </c>
      <c r="CW149" s="103" t="s">
        <v>497</v>
      </c>
      <c r="CX149" s="101" t="s">
        <v>518</v>
      </c>
    </row>
    <row r="150" customFormat="false" ht="13.8" hidden="false" customHeight="false" outlineLevel="0" collapsed="false">
      <c r="A150" s="0" t="s">
        <v>519</v>
      </c>
      <c r="B150" s="26" t="s">
        <v>334</v>
      </c>
      <c r="C150" s="88" t="str">
        <f aca="false">MID(A150,1,12)</f>
        <v>A.030.14.115</v>
      </c>
      <c r="D150" s="2" t="s">
        <v>482</v>
      </c>
      <c r="E150" s="90" t="s">
        <v>255</v>
      </c>
      <c r="F150" s="91" t="str">
        <f aca="false">MID(A150, 21,85)</f>
        <v>Ethylene (Ethene)</v>
      </c>
      <c r="G150" s="133" t="n">
        <f aca="false">H150+I150+J150+K150</f>
        <v>0.262419978399881</v>
      </c>
      <c r="H150" s="149" t="n">
        <f aca="false">N150+O150+P150+Q150</f>
        <v>0.005333158796746</v>
      </c>
      <c r="I150" s="149" t="n">
        <f aca="false">L150+M150+R150+V150+T150</f>
        <v>0.0410868196031348</v>
      </c>
      <c r="J150" s="150" t="n">
        <f aca="false">S150+U150+W150+X150</f>
        <v>0</v>
      </c>
      <c r="K150" s="149" t="n">
        <v>0.216</v>
      </c>
      <c r="L150" s="130" t="n">
        <v>0.03527568</v>
      </c>
      <c r="M150" s="130" t="n">
        <v>0.0058111387</v>
      </c>
      <c r="N150" s="130" t="n">
        <v>0.003413124</v>
      </c>
      <c r="O150" s="157" t="n">
        <v>0.001919988</v>
      </c>
      <c r="P150" s="157" t="n">
        <v>0</v>
      </c>
      <c r="Q150" s="157" t="n">
        <v>4.6796746E-008</v>
      </c>
      <c r="R150" s="157" t="n">
        <v>9.0313483E-010</v>
      </c>
      <c r="S150" s="130" t="n">
        <v>0</v>
      </c>
      <c r="T150" s="157" t="n">
        <v>0</v>
      </c>
      <c r="U150" s="130" t="n">
        <v>0</v>
      </c>
      <c r="V150" s="157" t="n">
        <v>0</v>
      </c>
      <c r="W150" s="130" t="n">
        <v>0</v>
      </c>
      <c r="X150" s="130" t="n">
        <v>0</v>
      </c>
      <c r="Z150" s="151" t="n">
        <f aca="false">K150/0.15</f>
        <v>1.44</v>
      </c>
      <c r="AB150" s="133" t="n">
        <f aca="false">K150</f>
        <v>0.216</v>
      </c>
      <c r="AC150" s="133" t="n">
        <f aca="false">L150+M150+N150+O150+P150+Q150+R150</f>
        <v>0.0464199783998808</v>
      </c>
      <c r="AD150" s="133" t="n">
        <f aca="false">L150+M150+R150+W150</f>
        <v>0.0410868196031348</v>
      </c>
      <c r="AE150" s="133" t="n">
        <f aca="false">V150+L150+M150+R150+T150</f>
        <v>0.0410868196031348</v>
      </c>
      <c r="AF150" s="133" t="n">
        <f aca="false">S150+U150+X150</f>
        <v>0</v>
      </c>
      <c r="AH150" s="0" t="n">
        <v>51.022</v>
      </c>
      <c r="AI150" s="96" t="n">
        <v>50.668</v>
      </c>
      <c r="AJ150" s="96" t="n">
        <v>0</v>
      </c>
      <c r="AK150" s="96" t="n">
        <v>0</v>
      </c>
      <c r="AL150" s="96" t="n">
        <v>0.354</v>
      </c>
      <c r="AM150" s="96" t="n">
        <v>0</v>
      </c>
      <c r="AN150" s="96" t="n">
        <v>0</v>
      </c>
      <c r="AP150" s="95" t="n">
        <v>0.037893998</v>
      </c>
      <c r="AQ150" s="95" t="n">
        <v>0.032977509</v>
      </c>
      <c r="AR150" s="95" t="n">
        <v>0.001298794</v>
      </c>
      <c r="AS150" s="95" t="n">
        <v>0.0036176952</v>
      </c>
      <c r="AT150" s="152" t="n">
        <f aca="false">AW150+AZ150+BA150+BB150+BC150+BK150+BL150+BP150</f>
        <v>1.9770689E-006</v>
      </c>
      <c r="AU150" s="152" t="n">
        <f aca="false">AX150+AY150+BD150+BE150+BF150+BG150+BH150+BI150+BJ150+BM150+BQ150+BR150</f>
        <v>4.80323216E-009</v>
      </c>
      <c r="AV150" s="153" t="n">
        <f aca="false">BN150+BO150</f>
        <v>0.50668</v>
      </c>
      <c r="AW150" s="154" t="n">
        <v>1.33632E-006</v>
      </c>
      <c r="AX150" s="154" t="n">
        <v>4.032E-009</v>
      </c>
      <c r="AY150" s="154" t="n">
        <v>1.1016E-013</v>
      </c>
      <c r="AZ150" s="154" t="n">
        <v>0</v>
      </c>
      <c r="BA150" s="154" t="n">
        <v>0</v>
      </c>
      <c r="BB150" s="154" t="n">
        <v>1.089E-010</v>
      </c>
      <c r="BC150" s="154" t="n">
        <v>6.4064E-007</v>
      </c>
      <c r="BD150" s="154" t="n">
        <v>2.4882E-011</v>
      </c>
      <c r="BE150" s="154" t="n">
        <v>7.4624E-010</v>
      </c>
      <c r="BF150" s="154" t="n">
        <v>0</v>
      </c>
      <c r="BG150" s="154" t="n">
        <v>0</v>
      </c>
      <c r="BH150" s="154" t="n">
        <v>0</v>
      </c>
      <c r="BI150" s="154" t="n">
        <v>0</v>
      </c>
      <c r="BJ150" s="154" t="n">
        <v>0</v>
      </c>
      <c r="BK150" s="154" t="n">
        <v>0</v>
      </c>
      <c r="BL150" s="154" t="n">
        <v>0</v>
      </c>
      <c r="BM150" s="154" t="n">
        <v>0</v>
      </c>
      <c r="BN150" s="154" t="n">
        <v>0</v>
      </c>
      <c r="BO150" s="154" t="n">
        <v>0.50668</v>
      </c>
      <c r="BP150" s="154" t="n">
        <v>0</v>
      </c>
      <c r="BQ150" s="154" t="n">
        <v>0</v>
      </c>
      <c r="BR150" s="154" t="n">
        <v>0</v>
      </c>
      <c r="BT150" s="96" t="n">
        <v>0.00011343382</v>
      </c>
      <c r="BU150" s="96" t="n">
        <v>5.144804E-006</v>
      </c>
      <c r="BV150" s="96" t="n">
        <v>4.0151021E-005</v>
      </c>
      <c r="BW150" s="96" t="n">
        <v>1.0579031E-013</v>
      </c>
      <c r="BX150" s="96" t="n">
        <v>5.9715729E-006</v>
      </c>
      <c r="BY150" s="96" t="n">
        <v>0</v>
      </c>
      <c r="BZ150" s="96" t="n">
        <v>0</v>
      </c>
      <c r="CA150" s="96" t="n">
        <v>0</v>
      </c>
      <c r="CB150" s="96" t="n">
        <v>0</v>
      </c>
      <c r="CC150" s="96" t="n">
        <v>3.0965679E-011</v>
      </c>
      <c r="CD150" s="96" t="n">
        <v>0</v>
      </c>
      <c r="CE150" s="96" t="n">
        <v>0</v>
      </c>
      <c r="CF150" s="96" t="n">
        <v>0</v>
      </c>
      <c r="CG150" s="96" t="n">
        <v>9.8640267E-007</v>
      </c>
      <c r="CH150" s="96" t="n">
        <v>6.1179991E-005</v>
      </c>
      <c r="CI150" s="96" t="n">
        <v>0</v>
      </c>
      <c r="CJ150" s="96" t="n">
        <v>0</v>
      </c>
      <c r="CL150" s="155" t="n">
        <v>0</v>
      </c>
      <c r="CM150" s="155" t="n">
        <v>1.44</v>
      </c>
      <c r="CN150" s="156" t="n">
        <v>0.0029683599</v>
      </c>
      <c r="CO150" s="155" t="n">
        <v>0.00352</v>
      </c>
      <c r="CP150" s="155" t="n">
        <v>0</v>
      </c>
      <c r="CQ150" s="155" t="n">
        <v>0</v>
      </c>
      <c r="CR150" s="155" t="n">
        <v>0.00021511107</v>
      </c>
      <c r="CS150" s="155" t="n">
        <v>0</v>
      </c>
      <c r="CT150" s="155" t="n">
        <v>0</v>
      </c>
      <c r="CU150" s="155" t="n">
        <v>0</v>
      </c>
      <c r="CW150" s="103" t="s">
        <v>520</v>
      </c>
      <c r="CX150" s="101" t="s">
        <v>521</v>
      </c>
    </row>
    <row r="151" customFormat="false" ht="13.8" hidden="false" customHeight="false" outlineLevel="0" collapsed="false">
      <c r="A151" s="0" t="s">
        <v>522</v>
      </c>
      <c r="B151" s="26" t="s">
        <v>334</v>
      </c>
      <c r="C151" s="88" t="str">
        <f aca="false">MID(A151,1,12)</f>
        <v>A.030.14.116</v>
      </c>
      <c r="D151" s="2" t="s">
        <v>482</v>
      </c>
      <c r="E151" s="90" t="s">
        <v>255</v>
      </c>
      <c r="F151" s="91" t="str">
        <f aca="false">MID(A151, 21,85)</f>
        <v>Ethylene dichloride</v>
      </c>
      <c r="G151" s="133" t="n">
        <f aca="false">H151+I151+J151+K151</f>
        <v>0.231325054935221</v>
      </c>
      <c r="H151" s="149" t="n">
        <f aca="false">N151+O151+P151+Q151</f>
        <v>0.017496104021571</v>
      </c>
      <c r="I151" s="149" t="n">
        <f aca="false">L151+M151+R151+V151+T151</f>
        <v>0.0375742844417</v>
      </c>
      <c r="J151" s="150" t="n">
        <f aca="false">S151+U151+W151+X151</f>
        <v>9.776647195E-005</v>
      </c>
      <c r="K151" s="149" t="n">
        <v>0.1761569</v>
      </c>
      <c r="L151" s="130" t="n">
        <v>0.035571621</v>
      </c>
      <c r="M151" s="130" t="n">
        <v>0.002000423</v>
      </c>
      <c r="N151" s="130" t="n">
        <v>0.003771439</v>
      </c>
      <c r="O151" s="130" t="n">
        <v>0.013724134</v>
      </c>
      <c r="P151" s="157" t="n">
        <v>3.1228671E-008</v>
      </c>
      <c r="Q151" s="157" t="n">
        <v>4.997929E-007</v>
      </c>
      <c r="R151" s="157" t="n">
        <v>2.2404417E-006</v>
      </c>
      <c r="S151" s="157" t="n">
        <v>9.729E-005</v>
      </c>
      <c r="T151" s="130" t="n">
        <v>0</v>
      </c>
      <c r="U151" s="157" t="n">
        <v>4.7647195E-007</v>
      </c>
      <c r="V151" s="157" t="n">
        <v>0</v>
      </c>
      <c r="W151" s="130" t="n">
        <v>0</v>
      </c>
      <c r="X151" s="130" t="n">
        <v>0</v>
      </c>
      <c r="Z151" s="151" t="n">
        <f aca="false">K151/0.15</f>
        <v>1.17437933333333</v>
      </c>
      <c r="AB151" s="133" t="n">
        <f aca="false">K151</f>
        <v>0.1761569</v>
      </c>
      <c r="AC151" s="133" t="n">
        <f aca="false">L151+M151+N151+O151+P151+Q151+R151</f>
        <v>0.055070388463271</v>
      </c>
      <c r="AD151" s="133" t="n">
        <f aca="false">L151+M151+R151+W151</f>
        <v>0.0375742844417</v>
      </c>
      <c r="AE151" s="133" t="n">
        <f aca="false">V151+L151+M151+R151+T151</f>
        <v>0.0375742844417</v>
      </c>
      <c r="AF151" s="133" t="n">
        <f aca="false">S151+U151+X151</f>
        <v>9.776647195E-005</v>
      </c>
      <c r="AH151" s="0" t="n">
        <v>13.365076</v>
      </c>
      <c r="AI151" s="96" t="n">
        <v>9.7822783</v>
      </c>
      <c r="AJ151" s="96" t="n">
        <v>5.9189062E-005</v>
      </c>
      <c r="AK151" s="96" t="n">
        <v>0</v>
      </c>
      <c r="AL151" s="96" t="n">
        <v>0.274999</v>
      </c>
      <c r="AM151" s="96" t="n">
        <v>0.00015958646</v>
      </c>
      <c r="AN151" s="96" t="n">
        <v>3.3075802</v>
      </c>
      <c r="AP151" s="95" t="n">
        <v>0.030779399</v>
      </c>
      <c r="AQ151" s="95" t="n">
        <v>0.028980102</v>
      </c>
      <c r="AR151" s="95" t="n">
        <v>0.0011008339</v>
      </c>
      <c r="AS151" s="95" t="n">
        <v>0.00069846375</v>
      </c>
      <c r="AT151" s="152" t="n">
        <f aca="false">AW151+AZ151+BA151+BB151+BC151+BK151+BL151+BP151</f>
        <v>1.737416127736E-006</v>
      </c>
      <c r="AU151" s="152" t="n">
        <f aca="false">AX151+AY151+BD151+BE151+BF151+BG151+BH151+BI151+BJ151+BM151+BQ151+BR151</f>
        <v>4.07113116005844E-009</v>
      </c>
      <c r="AV151" s="153" t="n">
        <f aca="false">BN151+BO151</f>
        <v>0.097824055</v>
      </c>
      <c r="AW151" s="154" t="n">
        <v>1.0898261E-006</v>
      </c>
      <c r="AX151" s="154" t="n">
        <v>3.2882686E-009</v>
      </c>
      <c r="AY151" s="154" t="n">
        <v>8.9840194E-014</v>
      </c>
      <c r="AZ151" s="154" t="n">
        <v>4.24617E-013</v>
      </c>
      <c r="BA151" s="154" t="n">
        <v>0</v>
      </c>
      <c r="BB151" s="154" t="n">
        <v>1.3272873E-010</v>
      </c>
      <c r="BC151" s="154" t="n">
        <v>6.4743239E-007</v>
      </c>
      <c r="BD151" s="154" t="n">
        <v>2.8720949E-011</v>
      </c>
      <c r="BE151" s="154" t="n">
        <v>7.5404822E-010</v>
      </c>
      <c r="BF151" s="154" t="n">
        <v>3.0544948E-015</v>
      </c>
      <c r="BG151" s="154" t="n">
        <v>2.7626067E-018</v>
      </c>
      <c r="BH151" s="154" t="n">
        <v>3.5093264E-016</v>
      </c>
      <c r="BI151" s="154" t="n">
        <v>1.1826288E-016</v>
      </c>
      <c r="BJ151" s="154" t="n">
        <v>2.4411513E-017</v>
      </c>
      <c r="BK151" s="154" t="n">
        <v>2.915207E-012</v>
      </c>
      <c r="BL151" s="154" t="n">
        <v>2.1569182E-011</v>
      </c>
      <c r="BM151" s="154" t="n">
        <v>0</v>
      </c>
      <c r="BN151" s="154" t="n">
        <v>5.313E-006</v>
      </c>
      <c r="BO151" s="154" t="n">
        <v>0.097818742</v>
      </c>
      <c r="BP151" s="154" t="n">
        <v>0</v>
      </c>
      <c r="BQ151" s="154" t="n">
        <v>0</v>
      </c>
      <c r="BR151" s="154" t="n">
        <v>0</v>
      </c>
      <c r="BT151" s="96" t="n">
        <v>9.1195306E-005</v>
      </c>
      <c r="BU151" s="96" t="n">
        <v>5.2047136E-006</v>
      </c>
      <c r="BV151" s="96" t="n">
        <v>3.2744813E-005</v>
      </c>
      <c r="BW151" s="96" t="n">
        <v>4.5188935E-010</v>
      </c>
      <c r="BX151" s="96" t="n">
        <v>1.667036E-005</v>
      </c>
      <c r="BY151" s="96" t="n">
        <v>1.1958452E-008</v>
      </c>
      <c r="BZ151" s="96" t="n">
        <v>2.4798486E-012</v>
      </c>
      <c r="CA151" s="96" t="n">
        <v>1.8137771E-008</v>
      </c>
      <c r="CB151" s="96" t="n">
        <v>4.1906677E-011</v>
      </c>
      <c r="CC151" s="96" t="n">
        <v>9.0863998E-010</v>
      </c>
      <c r="CD151" s="96" t="n">
        <v>0</v>
      </c>
      <c r="CE151" s="96" t="n">
        <v>0</v>
      </c>
      <c r="CF151" s="96" t="n">
        <v>0</v>
      </c>
      <c r="CG151" s="96" t="n">
        <v>1.0576983E-006</v>
      </c>
      <c r="CH151" s="96" t="n">
        <v>1.1811844E-005</v>
      </c>
      <c r="CI151" s="96" t="n">
        <v>2.3674377E-005</v>
      </c>
      <c r="CJ151" s="96" t="n">
        <v>0</v>
      </c>
      <c r="CL151" s="155" t="n">
        <v>0</v>
      </c>
      <c r="CM151" s="155" t="n">
        <v>1.174379</v>
      </c>
      <c r="CN151" s="156" t="n">
        <v>0.0033245972</v>
      </c>
      <c r="CO151" s="155" t="n">
        <v>0.00356505</v>
      </c>
      <c r="CP151" s="155" t="n">
        <v>2.9761314E-013</v>
      </c>
      <c r="CQ151" s="155" t="n">
        <v>1.7531711E-011</v>
      </c>
      <c r="CR151" s="155" t="n">
        <v>0.00021709055</v>
      </c>
      <c r="CS151" s="155" t="n">
        <v>6.3660028E-005</v>
      </c>
      <c r="CT151" s="155" t="n">
        <v>2.0476157E-009</v>
      </c>
      <c r="CU151" s="155" t="n">
        <v>4.2035015E-006</v>
      </c>
      <c r="CW151" s="103" t="s">
        <v>523</v>
      </c>
      <c r="CX151" s="101" t="s">
        <v>524</v>
      </c>
    </row>
    <row r="152" customFormat="false" ht="13.8" hidden="false" customHeight="false" outlineLevel="0" collapsed="false">
      <c r="A152" s="0" t="s">
        <v>525</v>
      </c>
      <c r="B152" s="26" t="s">
        <v>334</v>
      </c>
      <c r="C152" s="88" t="str">
        <f aca="false">MID(A152,1,12)</f>
        <v>A.030.14.117</v>
      </c>
      <c r="D152" s="2" t="s">
        <v>482</v>
      </c>
      <c r="E152" s="90" t="s">
        <v>255</v>
      </c>
      <c r="F152" s="91" t="str">
        <f aca="false">MID(A152, 21,85)</f>
        <v>Ethylene oxide</v>
      </c>
      <c r="G152" s="133" t="n">
        <f aca="false">H152+I152+J152+K152</f>
        <v>0.350323287508899</v>
      </c>
      <c r="H152" s="149" t="n">
        <f aca="false">N152+O152+P152+Q152</f>
        <v>0.00758460315841</v>
      </c>
      <c r="I152" s="149" t="n">
        <f aca="false">L152+M152+R152+V152+T152</f>
        <v>0.0427386843504893</v>
      </c>
      <c r="J152" s="150" t="n">
        <f aca="false">S152+U152+W152+X152</f>
        <v>0</v>
      </c>
      <c r="K152" s="149" t="n">
        <v>0.3</v>
      </c>
      <c r="L152" s="130" t="n">
        <v>0.03768084</v>
      </c>
      <c r="M152" s="130" t="n">
        <v>0.0050578429</v>
      </c>
      <c r="N152" s="130" t="n">
        <v>0.005481684</v>
      </c>
      <c r="O152" s="130" t="n">
        <v>0.002102844</v>
      </c>
      <c r="P152" s="130" t="n">
        <v>0</v>
      </c>
      <c r="Q152" s="157" t="n">
        <v>7.515841E-008</v>
      </c>
      <c r="R152" s="157" t="n">
        <v>1.4504893E-009</v>
      </c>
      <c r="S152" s="157" t="n">
        <v>0</v>
      </c>
      <c r="T152" s="130" t="n">
        <v>0</v>
      </c>
      <c r="U152" s="157" t="n">
        <v>0</v>
      </c>
      <c r="V152" s="157" t="n">
        <v>0</v>
      </c>
      <c r="W152" s="130" t="n">
        <v>0</v>
      </c>
      <c r="X152" s="130" t="n">
        <v>0</v>
      </c>
      <c r="Z152" s="151" t="n">
        <f aca="false">K152/0.15</f>
        <v>2</v>
      </c>
      <c r="AB152" s="133" t="n">
        <f aca="false">K152</f>
        <v>0.3</v>
      </c>
      <c r="AC152" s="133" t="n">
        <f aca="false">L152+M152+N152+O152+P152+Q152+R152</f>
        <v>0.0503232875088993</v>
      </c>
      <c r="AD152" s="133" t="n">
        <f aca="false">L152+M152+R152+W152</f>
        <v>0.0427386843504893</v>
      </c>
      <c r="AE152" s="133" t="n">
        <f aca="false">V152+L152+M152+R152+T152</f>
        <v>0.0427386843504893</v>
      </c>
      <c r="AF152" s="133" t="n">
        <f aca="false">S152+U152+X152</f>
        <v>0</v>
      </c>
      <c r="AH152" s="0" t="n">
        <v>33.64</v>
      </c>
      <c r="AI152" s="96" t="n">
        <v>32.224</v>
      </c>
      <c r="AJ152" s="96" t="n">
        <v>0</v>
      </c>
      <c r="AK152" s="96" t="n">
        <v>0</v>
      </c>
      <c r="AL152" s="96" t="n">
        <v>1.416</v>
      </c>
      <c r="AM152" s="96" t="n">
        <v>0</v>
      </c>
      <c r="AN152" s="96" t="n">
        <v>0</v>
      </c>
      <c r="AP152" s="95" t="n">
        <v>0.046416877</v>
      </c>
      <c r="AQ152" s="95" t="n">
        <v>0.042375455</v>
      </c>
      <c r="AR152" s="95" t="n">
        <v>0.0017406283</v>
      </c>
      <c r="AS152" s="95" t="n">
        <v>0.0023007936</v>
      </c>
      <c r="AT152" s="152" t="n">
        <f aca="false">AW152+AZ152+BA152+BB152+BC152+BK152+BL152+BP152</f>
        <v>2.5404949E-006</v>
      </c>
      <c r="AU152" s="152" t="n">
        <f aca="false">AX152+AY152+BD152+BE152+BF152+BG152+BH152+BI152+BJ152+BM152+BQ152+BR152</f>
        <v>6.437235E-009</v>
      </c>
      <c r="AV152" s="153" t="n">
        <f aca="false">BN152+BO152</f>
        <v>0.32224</v>
      </c>
      <c r="AW152" s="154" t="n">
        <v>1.856E-006</v>
      </c>
      <c r="AX152" s="154" t="n">
        <v>5.6E-009</v>
      </c>
      <c r="AY152" s="154" t="n">
        <v>1.53E-013</v>
      </c>
      <c r="AZ152" s="154" t="n">
        <v>0</v>
      </c>
      <c r="BA152" s="154" t="n">
        <v>0</v>
      </c>
      <c r="BB152" s="154" t="n">
        <v>1.749E-010</v>
      </c>
      <c r="BC152" s="154" t="n">
        <v>6.8432E-007</v>
      </c>
      <c r="BD152" s="154" t="n">
        <v>3.9962E-011</v>
      </c>
      <c r="BE152" s="154" t="n">
        <v>7.9712E-010</v>
      </c>
      <c r="BF152" s="154" t="n">
        <v>0</v>
      </c>
      <c r="BG152" s="154" t="n">
        <v>0</v>
      </c>
      <c r="BH152" s="154" t="n">
        <v>0</v>
      </c>
      <c r="BI152" s="154" t="n">
        <v>0</v>
      </c>
      <c r="BJ152" s="154" t="n">
        <v>0</v>
      </c>
      <c r="BK152" s="154" t="n">
        <v>0</v>
      </c>
      <c r="BL152" s="154" t="n">
        <v>0</v>
      </c>
      <c r="BM152" s="154" t="n">
        <v>0</v>
      </c>
      <c r="BN152" s="154" t="n">
        <v>0</v>
      </c>
      <c r="BO152" s="154" t="n">
        <v>0.32224</v>
      </c>
      <c r="BP152" s="154" t="n">
        <v>0</v>
      </c>
      <c r="BQ152" s="154" t="n">
        <v>0</v>
      </c>
      <c r="BR152" s="154" t="n">
        <v>0</v>
      </c>
      <c r="BT152" s="96" t="n">
        <v>0.00010800061</v>
      </c>
      <c r="BU152" s="96" t="n">
        <v>5.4955861E-006</v>
      </c>
      <c r="BV152" s="96" t="n">
        <v>5.5765307E-005</v>
      </c>
      <c r="BW152" s="96" t="n">
        <v>1.6990565E-013</v>
      </c>
      <c r="BX152" s="96" t="n">
        <v>6.425631E-006</v>
      </c>
      <c r="BY152" s="96" t="n">
        <v>0</v>
      </c>
      <c r="BZ152" s="96" t="n">
        <v>0</v>
      </c>
      <c r="CA152" s="96" t="n">
        <v>0</v>
      </c>
      <c r="CB152" s="96" t="n">
        <v>0</v>
      </c>
      <c r="CC152" s="96" t="n">
        <v>4.9732757E-011</v>
      </c>
      <c r="CD152" s="96" t="n">
        <v>0</v>
      </c>
      <c r="CE152" s="96" t="n">
        <v>0</v>
      </c>
      <c r="CF152" s="96" t="n">
        <v>0</v>
      </c>
      <c r="CG152" s="96" t="n">
        <v>1.4045895E-006</v>
      </c>
      <c r="CH152" s="96" t="n">
        <v>3.890945E-005</v>
      </c>
      <c r="CI152" s="96" t="n">
        <v>0</v>
      </c>
      <c r="CJ152" s="96" t="n">
        <v>0</v>
      </c>
      <c r="CL152" s="155" t="n">
        <v>0</v>
      </c>
      <c r="CM152" s="155" t="n">
        <v>2</v>
      </c>
      <c r="CN152" s="156" t="n">
        <v>0.0047673659</v>
      </c>
      <c r="CO152" s="155" t="n">
        <v>0.00376</v>
      </c>
      <c r="CP152" s="155" t="n">
        <v>0</v>
      </c>
      <c r="CQ152" s="155" t="n">
        <v>0</v>
      </c>
      <c r="CR152" s="155" t="n">
        <v>0.00022977774</v>
      </c>
      <c r="CS152" s="155" t="n">
        <v>0</v>
      </c>
      <c r="CT152" s="155" t="n">
        <v>0</v>
      </c>
      <c r="CU152" s="155" t="n">
        <v>0</v>
      </c>
      <c r="CW152" s="103" t="s">
        <v>526</v>
      </c>
      <c r="CX152" s="101" t="s">
        <v>527</v>
      </c>
    </row>
    <row r="153" customFormat="false" ht="13.8" hidden="false" customHeight="false" outlineLevel="0" collapsed="false">
      <c r="A153" s="0" t="s">
        <v>528</v>
      </c>
      <c r="B153" s="26" t="s">
        <v>334</v>
      </c>
      <c r="C153" s="88" t="str">
        <f aca="false">MID(A153,1,12)</f>
        <v>A.030.14.118</v>
      </c>
      <c r="D153" s="2" t="s">
        <v>482</v>
      </c>
      <c r="E153" s="90" t="s">
        <v>255</v>
      </c>
      <c r="F153" s="91" t="str">
        <f aca="false">MID(A153, 21,85)</f>
        <v>Methanol</v>
      </c>
      <c r="G153" s="133" t="n">
        <f aca="false">H153+I153+J153+K153</f>
        <v>0.190299859277166</v>
      </c>
      <c r="H153" s="149" t="n">
        <f aca="false">N153+O153+P153+Q153</f>
        <v>0.01564706984</v>
      </c>
      <c r="I153" s="149" t="n">
        <f aca="false">L153+M153+R153+V153+T153</f>
        <v>0.0237177458984</v>
      </c>
      <c r="J153" s="150" t="n">
        <f aca="false">S153+U153+W153+X153</f>
        <v>0.0133161935387658</v>
      </c>
      <c r="K153" s="149" t="n">
        <v>0.13761885</v>
      </c>
      <c r="L153" s="130" t="n">
        <v>0.0092977352</v>
      </c>
      <c r="M153" s="130" t="n">
        <v>0.013366137</v>
      </c>
      <c r="N153" s="130" t="n">
        <v>0.013510101</v>
      </c>
      <c r="O153" s="130" t="n">
        <v>0.0017994394</v>
      </c>
      <c r="P153" s="130" t="n">
        <v>0.00017961578</v>
      </c>
      <c r="Q153" s="157" t="n">
        <v>0.00015791366</v>
      </c>
      <c r="R153" s="157" t="n">
        <v>0.0010344424</v>
      </c>
      <c r="S153" s="157" t="n">
        <v>0.00058155963</v>
      </c>
      <c r="T153" s="157" t="n">
        <v>1.1310956E-005</v>
      </c>
      <c r="U153" s="157" t="n">
        <v>0.012734613</v>
      </c>
      <c r="V153" s="157" t="n">
        <v>8.1203424E-006</v>
      </c>
      <c r="W153" s="157" t="n">
        <v>2.0908573E-008</v>
      </c>
      <c r="X153" s="130" t="n">
        <v>1.9283804E-013</v>
      </c>
      <c r="Z153" s="151" t="n">
        <f aca="false">K153/0.15</f>
        <v>0.917459</v>
      </c>
      <c r="AB153" s="133" t="n">
        <f aca="false">K153</f>
        <v>0.13761885</v>
      </c>
      <c r="AC153" s="133" t="n">
        <f aca="false">L153+M153+N153+O153+P153+Q153+R153</f>
        <v>0.03934538444</v>
      </c>
      <c r="AD153" s="133" t="n">
        <f aca="false">L153+M153+R153+W153</f>
        <v>0.023698335508573</v>
      </c>
      <c r="AE153" s="133" t="n">
        <f aca="false">V153+L153+M153+R153+T153</f>
        <v>0.0237177458984</v>
      </c>
      <c r="AF153" s="133" t="n">
        <f aca="false">S153+U153+X153</f>
        <v>0.0133161726301928</v>
      </c>
      <c r="AH153" s="0" t="n">
        <v>35.83099</v>
      </c>
      <c r="AI153" s="96" t="n">
        <v>32.854078</v>
      </c>
      <c r="AJ153" s="96" t="n">
        <v>1.7201365</v>
      </c>
      <c r="AK153" s="96" t="n">
        <v>0</v>
      </c>
      <c r="AL153" s="96" t="n">
        <v>0.26848429</v>
      </c>
      <c r="AM153" s="96" t="n">
        <v>0.64625024</v>
      </c>
      <c r="AN153" s="96" t="n">
        <v>0.34204166</v>
      </c>
      <c r="AP153" s="95" t="n">
        <v>0.020464854</v>
      </c>
      <c r="AQ153" s="95" t="n">
        <v>0.017495675</v>
      </c>
      <c r="AR153" s="95" t="n">
        <v>0.00077023656</v>
      </c>
      <c r="AS153" s="95" t="n">
        <v>0.0021989427</v>
      </c>
      <c r="AT153" s="152" t="n">
        <f aca="false">AW153+AZ153+BA153+BB153+BC153+BK153+BL153+BP153</f>
        <v>1.04890136029612E-006</v>
      </c>
      <c r="AU153" s="152" t="n">
        <f aca="false">AX153+AY153+BD153+BE153+BF153+BG153+BH153+BI153+BJ153+BM153+BQ153+BR153</f>
        <v>2.84850795450792E-009</v>
      </c>
      <c r="AV153" s="153" t="n">
        <f aca="false">BN153+BO153</f>
        <v>0.307975170071</v>
      </c>
      <c r="AW153" s="154" t="n">
        <v>8.514021E-007</v>
      </c>
      <c r="AX153" s="154" t="n">
        <v>2.5688856E-009</v>
      </c>
      <c r="AY153" s="154" t="n">
        <v>7.0185626E-014</v>
      </c>
      <c r="AZ153" s="154" t="n">
        <v>2.7246117E-014</v>
      </c>
      <c r="BA153" s="154" t="n">
        <v>0</v>
      </c>
      <c r="BB153" s="154" t="n">
        <v>3.6275868E-010</v>
      </c>
      <c r="BC153" s="154" t="n">
        <v>1.9692546E-007</v>
      </c>
      <c r="BD153" s="154" t="n">
        <v>8.2652712E-011</v>
      </c>
      <c r="BE153" s="154" t="n">
        <v>1.9675703E-010</v>
      </c>
      <c r="BF153" s="154" t="n">
        <v>4.4802064E-014</v>
      </c>
      <c r="BG153" s="154" t="n">
        <v>4.6237594E-018</v>
      </c>
      <c r="BH153" s="154" t="n">
        <v>9.0001814E-014</v>
      </c>
      <c r="BI153" s="154" t="n">
        <v>6.242097E-015</v>
      </c>
      <c r="BJ153" s="154" t="n">
        <v>1.3762829E-015</v>
      </c>
      <c r="BK153" s="154" t="n">
        <v>2.48052E-011</v>
      </c>
      <c r="BL153" s="154" t="n">
        <v>1.8620917E-010</v>
      </c>
      <c r="BM153" s="154" t="n">
        <v>2.6051456E-022</v>
      </c>
      <c r="BN153" s="154" t="n">
        <v>5.3750071E-005</v>
      </c>
      <c r="BO153" s="154" t="n">
        <v>0.30792142</v>
      </c>
      <c r="BP153" s="154" t="n">
        <v>0</v>
      </c>
      <c r="BQ153" s="154" t="n">
        <v>0</v>
      </c>
      <c r="BR153" s="154" t="n">
        <v>0</v>
      </c>
      <c r="BT153" s="96" t="n">
        <v>7.4998841E-005</v>
      </c>
      <c r="BU153" s="96" t="n">
        <v>1.3567854E-006</v>
      </c>
      <c r="BV153" s="96" t="n">
        <v>2.5581191E-005</v>
      </c>
      <c r="BW153" s="96" t="n">
        <v>1.2763052E-007</v>
      </c>
      <c r="BX153" s="96" t="n">
        <v>2.7176003E-006</v>
      </c>
      <c r="BY153" s="96" t="n">
        <v>5.6079293E-010</v>
      </c>
      <c r="BZ153" s="96" t="n">
        <v>7.6508397E-012</v>
      </c>
      <c r="CA153" s="96" t="n">
        <v>8.4460509E-010</v>
      </c>
      <c r="CB153" s="96" t="n">
        <v>2.4980065E-007</v>
      </c>
      <c r="CC153" s="96" t="n">
        <v>1.5956673E-007</v>
      </c>
      <c r="CD153" s="96" t="n">
        <v>0</v>
      </c>
      <c r="CE153" s="96" t="n">
        <v>5.7609472E-019</v>
      </c>
      <c r="CF153" s="96" t="n">
        <v>4.7170411E-015</v>
      </c>
      <c r="CG153" s="96" t="n">
        <v>2.6705518E-006</v>
      </c>
      <c r="CH153" s="96" t="n">
        <v>4.2134196E-005</v>
      </c>
      <c r="CI153" s="96" t="n">
        <v>1.0641618E-010</v>
      </c>
      <c r="CJ153" s="96" t="n">
        <v>0</v>
      </c>
      <c r="CL153" s="155" t="n">
        <v>3.9925679E-015</v>
      </c>
      <c r="CM153" s="155" t="n">
        <v>0.91745906</v>
      </c>
      <c r="CN153" s="156" t="n">
        <v>3.7241493E-005</v>
      </c>
      <c r="CO153" s="155" t="n">
        <v>0.00092842045</v>
      </c>
      <c r="CP153" s="155" t="n">
        <v>4.2973614E-011</v>
      </c>
      <c r="CQ153" s="155" t="n">
        <v>5.010815E-009</v>
      </c>
      <c r="CR153" s="155" t="n">
        <v>0.00010123427</v>
      </c>
      <c r="CS153" s="155" t="n">
        <v>0.0052303429</v>
      </c>
      <c r="CT153" s="155" t="n">
        <v>3.0042385E-008</v>
      </c>
      <c r="CU153" s="155" t="n">
        <v>1.9727598E-007</v>
      </c>
      <c r="CW153" s="103" t="s">
        <v>529</v>
      </c>
      <c r="CX153" s="101" t="s">
        <v>530</v>
      </c>
    </row>
    <row r="154" customFormat="false" ht="13.8" hidden="false" customHeight="false" outlineLevel="0" collapsed="false">
      <c r="A154" s="0" t="s">
        <v>531</v>
      </c>
      <c r="B154" s="26" t="s">
        <v>334</v>
      </c>
      <c r="C154" s="88" t="str">
        <f aca="false">MID(A154,1,12)</f>
        <v>A.030.14.119</v>
      </c>
      <c r="D154" s="2" t="s">
        <v>482</v>
      </c>
      <c r="E154" s="90" t="s">
        <v>255</v>
      </c>
      <c r="F154" s="91" t="str">
        <f aca="false">MID(A154, 21,85)</f>
        <v>Methylamine</v>
      </c>
      <c r="G154" s="133" t="n">
        <f aca="false">H154+I154+J154+K154</f>
        <v>0.702128409483716</v>
      </c>
      <c r="H154" s="149" t="n">
        <f aca="false">N154+O154+P154+Q154</f>
        <v>0.04001345535</v>
      </c>
      <c r="I154" s="149" t="n">
        <f aca="false">L154+M154+R154+V154+T154</f>
        <v>0.117511608374</v>
      </c>
      <c r="J154" s="150" t="n">
        <f aca="false">S154+U154+W154+X154</f>
        <v>0.0309315557597158</v>
      </c>
      <c r="K154" s="149" t="n">
        <v>0.51367179</v>
      </c>
      <c r="L154" s="130" t="n">
        <v>0.036140146</v>
      </c>
      <c r="M154" s="130" t="n">
        <v>0.058771715</v>
      </c>
      <c r="N154" s="130" t="n">
        <v>0.03430847</v>
      </c>
      <c r="O154" s="130" t="n">
        <v>0.004745918</v>
      </c>
      <c r="P154" s="157" t="n">
        <v>0.00036550288</v>
      </c>
      <c r="Q154" s="157" t="n">
        <v>0.00059356447</v>
      </c>
      <c r="R154" s="130" t="n">
        <v>0.022527344</v>
      </c>
      <c r="S154" s="157" t="n">
        <v>0.0011103015</v>
      </c>
      <c r="T154" s="157" t="n">
        <v>2.286112E-005</v>
      </c>
      <c r="U154" s="130" t="n">
        <v>0.029821212</v>
      </c>
      <c r="V154" s="157" t="n">
        <v>4.9542254E-005</v>
      </c>
      <c r="W154" s="157" t="n">
        <v>4.2259326E-008</v>
      </c>
      <c r="X154" s="130" t="n">
        <v>3.8975426E-013</v>
      </c>
      <c r="Z154" s="151" t="n">
        <f aca="false">K154/0.15</f>
        <v>3.4244786</v>
      </c>
      <c r="AB154" s="133" t="n">
        <f aca="false">K154</f>
        <v>0.51367179</v>
      </c>
      <c r="AC154" s="133" t="n">
        <f aca="false">L154+M154+N154+O154+P154+Q154+R154</f>
        <v>0.15745266035</v>
      </c>
      <c r="AD154" s="133" t="n">
        <f aca="false">L154+M154+R154+W154</f>
        <v>0.117439247259326</v>
      </c>
      <c r="AE154" s="133" t="n">
        <f aca="false">V154+L154+M154+R154+T154</f>
        <v>0.117511608374</v>
      </c>
      <c r="AF154" s="133" t="n">
        <f aca="false">S154+U154+X154</f>
        <v>0.0309315135003898</v>
      </c>
      <c r="AH154" s="0" t="n">
        <v>73.048578</v>
      </c>
      <c r="AI154" s="96" t="n">
        <v>67.422442</v>
      </c>
      <c r="AJ154" s="96" t="n">
        <v>3.2357889</v>
      </c>
      <c r="AK154" s="96" t="n">
        <v>0</v>
      </c>
      <c r="AL154" s="96" t="n">
        <v>0.50344058</v>
      </c>
      <c r="AM154" s="96" t="n">
        <v>1.2422084</v>
      </c>
      <c r="AN154" s="96" t="n">
        <v>0.64469828</v>
      </c>
      <c r="AP154" s="95" t="n">
        <v>0.075776332</v>
      </c>
      <c r="AQ154" s="95" t="n">
        <v>0.068304358</v>
      </c>
      <c r="AR154" s="95" t="n">
        <v>0.0030137498</v>
      </c>
      <c r="AS154" s="95" t="n">
        <v>0.0044582247</v>
      </c>
      <c r="AT154" s="152" t="n">
        <f aca="false">AW154+AZ154+BA154+BB154+BC154+BK154+BL154+BP154</f>
        <v>4.09498547313544E-006</v>
      </c>
      <c r="AU154" s="152" t="n">
        <f aca="false">AX154+AY154+BD154+BE154+BF154+BG154+BH154+BI154+BJ154+BM154+BQ154+BR154</f>
        <v>1.11455245647541E-008</v>
      </c>
      <c r="AV154" s="153" t="n">
        <f aca="false">BN154+BO154</f>
        <v>0.62440121818</v>
      </c>
      <c r="AW154" s="154" t="n">
        <v>3.1788331E-006</v>
      </c>
      <c r="AX154" s="154" t="n">
        <v>9.5913426E-009</v>
      </c>
      <c r="AY154" s="154" t="n">
        <v>2.6204767E-013</v>
      </c>
      <c r="AZ154" s="154" t="n">
        <v>5.5068441E-014</v>
      </c>
      <c r="BA154" s="154" t="n">
        <v>0</v>
      </c>
      <c r="BB154" s="154" t="n">
        <v>1.1209642E-009</v>
      </c>
      <c r="BC154" s="154" t="n">
        <v>9.1430093E-007</v>
      </c>
      <c r="BD154" s="154" t="n">
        <v>2.3544006E-010</v>
      </c>
      <c r="BE154" s="154" t="n">
        <v>1.241779E-009</v>
      </c>
      <c r="BF154" s="154" t="n">
        <v>7.5249569E-011</v>
      </c>
      <c r="BG154" s="154" t="n">
        <v>1.0584093E-012</v>
      </c>
      <c r="BH154" s="154" t="n">
        <v>3.3346152E-013</v>
      </c>
      <c r="BI154" s="154" t="n">
        <v>5.5201696E-014</v>
      </c>
      <c r="BJ154" s="154" t="n">
        <v>4.2155676E-015</v>
      </c>
      <c r="BK154" s="154" t="n">
        <v>5.4396157E-011</v>
      </c>
      <c r="BL154" s="154" t="n">
        <v>6.7602771E-010</v>
      </c>
      <c r="BM154" s="154" t="n">
        <v>5.2653855E-022</v>
      </c>
      <c r="BN154" s="154" t="n">
        <v>0.00010244818</v>
      </c>
      <c r="BO154" s="154" t="n">
        <v>0.62429877</v>
      </c>
      <c r="BP154" s="154" t="n">
        <v>0</v>
      </c>
      <c r="BQ154" s="154" t="n">
        <v>0</v>
      </c>
      <c r="BR154" s="154" t="n">
        <v>0</v>
      </c>
      <c r="BT154" s="96" t="n">
        <v>0.00022037489</v>
      </c>
      <c r="BU154" s="96" t="n">
        <v>9.1899818E-006</v>
      </c>
      <c r="BV154" s="96" t="n">
        <v>9.548355E-005</v>
      </c>
      <c r="BW154" s="96" t="n">
        <v>2.7029492E-006</v>
      </c>
      <c r="BX154" s="96" t="n">
        <v>1.2107476E-005</v>
      </c>
      <c r="BY154" s="96" t="n">
        <v>3.4862981E-006</v>
      </c>
      <c r="BZ154" s="96" t="n">
        <v>1.5463481E-011</v>
      </c>
      <c r="CA154" s="96" t="n">
        <v>3.3404085E-006</v>
      </c>
      <c r="CB154" s="96" t="n">
        <v>5.2120613E-007</v>
      </c>
      <c r="CC154" s="96" t="n">
        <v>5.3642077E-007</v>
      </c>
      <c r="CD154" s="96" t="n">
        <v>0</v>
      </c>
      <c r="CE154" s="96" t="n">
        <v>1.1643728E-018</v>
      </c>
      <c r="CF154" s="96" t="n">
        <v>9.5338394E-015</v>
      </c>
      <c r="CG154" s="96" t="n">
        <v>6.9003962E-006</v>
      </c>
      <c r="CH154" s="96" t="n">
        <v>8.610597E-005</v>
      </c>
      <c r="CI154" s="96" t="n">
        <v>2.1504326E-010</v>
      </c>
      <c r="CJ154" s="96" t="n">
        <v>0</v>
      </c>
      <c r="CL154" s="155" t="n">
        <v>8.0695717E-015</v>
      </c>
      <c r="CM154" s="155" t="n">
        <v>3.423713</v>
      </c>
      <c r="CN154" s="156" t="n">
        <v>0.0059230475</v>
      </c>
      <c r="CO154" s="155" t="n">
        <v>0.0058545884</v>
      </c>
      <c r="CP154" s="155" t="n">
        <v>1.5185841E-010</v>
      </c>
      <c r="CQ154" s="155" t="n">
        <v>1.8048763E-008</v>
      </c>
      <c r="CR154" s="155" t="n">
        <v>0.00041328573</v>
      </c>
      <c r="CS154" s="155" t="n">
        <v>0.044288188</v>
      </c>
      <c r="CT154" s="155" t="n">
        <v>5.0459479E-005</v>
      </c>
      <c r="CU154" s="155" t="n">
        <v>0.0010679762</v>
      </c>
      <c r="CW154" s="103" t="s">
        <v>532</v>
      </c>
      <c r="CX154" s="101" t="s">
        <v>533</v>
      </c>
    </row>
    <row r="155" customFormat="false" ht="13.8" hidden="false" customHeight="false" outlineLevel="0" collapsed="false">
      <c r="A155" s="0" t="s">
        <v>534</v>
      </c>
      <c r="B155" s="26" t="s">
        <v>334</v>
      </c>
      <c r="C155" s="88" t="str">
        <f aca="false">MID(A155,1,12)</f>
        <v>A.030.14.120</v>
      </c>
      <c r="D155" s="2" t="s">
        <v>482</v>
      </c>
      <c r="E155" s="90" t="s">
        <v>255</v>
      </c>
      <c r="F155" s="91" t="str">
        <f aca="false">MID(A155, 21,85)</f>
        <v>Monoethylene glycol (MEG)</v>
      </c>
      <c r="G155" s="133" t="n">
        <f aca="false">H155+I155+J155+K155</f>
        <v>0.277815052318037</v>
      </c>
      <c r="H155" s="149" t="n">
        <f aca="false">N155+O155+P155+Q155</f>
        <v>0.005874308723328</v>
      </c>
      <c r="I155" s="149" t="n">
        <f aca="false">L155+M155+R155+V155+T155</f>
        <v>0.0349407435947089</v>
      </c>
      <c r="J155" s="150" t="n">
        <f aca="false">S155+U155+W155+X155</f>
        <v>0</v>
      </c>
      <c r="K155" s="149" t="n">
        <v>0.237</v>
      </c>
      <c r="L155" s="130" t="n">
        <v>0.03106665</v>
      </c>
      <c r="M155" s="130" t="n">
        <v>0.0038740925</v>
      </c>
      <c r="N155" s="130" t="n">
        <v>0.00413712</v>
      </c>
      <c r="O155" s="157" t="n">
        <v>0.001737132</v>
      </c>
      <c r="P155" s="157" t="n">
        <v>0</v>
      </c>
      <c r="Q155" s="157" t="n">
        <v>5.6723328E-008</v>
      </c>
      <c r="R155" s="157" t="n">
        <v>1.0947089E-009</v>
      </c>
      <c r="S155" s="130" t="n">
        <v>0</v>
      </c>
      <c r="T155" s="130" t="n">
        <v>0</v>
      </c>
      <c r="U155" s="130" t="n">
        <v>0</v>
      </c>
      <c r="V155" s="130" t="n">
        <v>0</v>
      </c>
      <c r="W155" s="130" t="n">
        <v>0</v>
      </c>
      <c r="X155" s="130" t="n">
        <v>0</v>
      </c>
      <c r="Z155" s="151" t="n">
        <f aca="false">K155/0.15</f>
        <v>1.58</v>
      </c>
      <c r="AB155" s="133" t="n">
        <f aca="false">K155</f>
        <v>0.237</v>
      </c>
      <c r="AC155" s="133" t="n">
        <f aca="false">L155+M155+N155+O155+P155+Q155+R155</f>
        <v>0.0408150523180369</v>
      </c>
      <c r="AD155" s="133" t="n">
        <f aca="false">L155+M155+R155+W155</f>
        <v>0.0349407435947089</v>
      </c>
      <c r="AE155" s="133" t="n">
        <f aca="false">V155+L155+M155+R155+T155</f>
        <v>0.0349407435947089</v>
      </c>
      <c r="AF155" s="133" t="n">
        <f aca="false">S155+U155+X155</f>
        <v>0</v>
      </c>
      <c r="AH155" s="0" t="n">
        <v>24.43</v>
      </c>
      <c r="AI155" s="96" t="n">
        <v>22.896</v>
      </c>
      <c r="AJ155" s="96" t="n">
        <v>0</v>
      </c>
      <c r="AK155" s="96" t="n">
        <v>0</v>
      </c>
      <c r="AL155" s="96" t="n">
        <v>1.534</v>
      </c>
      <c r="AM155" s="96" t="n">
        <v>0</v>
      </c>
      <c r="AN155" s="96" t="n">
        <v>0</v>
      </c>
      <c r="AP155" s="95" t="n">
        <v>0.03688686</v>
      </c>
      <c r="AQ155" s="95" t="n">
        <v>0.033869941</v>
      </c>
      <c r="AR155" s="95" t="n">
        <v>0.0013821444</v>
      </c>
      <c r="AS155" s="95" t="n">
        <v>0.0016347744</v>
      </c>
      <c r="AT155" s="152" t="n">
        <f aca="false">AW155+AZ155+BA155+BB155+BC155+BK155+BL155+BP155</f>
        <v>2.030572E-006</v>
      </c>
      <c r="AU155" s="152" t="n">
        <f aca="false">AX155+AY155+BD155+BE155+BF155+BG155+BH155+BI155+BJ155+BM155+BQ155+BR155</f>
        <v>5.11148087E-009</v>
      </c>
      <c r="AV155" s="153" t="n">
        <f aca="false">BN155+BO155</f>
        <v>0.22896</v>
      </c>
      <c r="AW155" s="154" t="n">
        <v>1.46624E-006</v>
      </c>
      <c r="AX155" s="154" t="n">
        <v>4.424E-009</v>
      </c>
      <c r="AY155" s="154" t="n">
        <v>1.2087E-013</v>
      </c>
      <c r="AZ155" s="154" t="n">
        <v>0</v>
      </c>
      <c r="BA155" s="154" t="n">
        <v>0</v>
      </c>
      <c r="BB155" s="154" t="n">
        <v>1.32E-010</v>
      </c>
      <c r="BC155" s="154" t="n">
        <v>5.642E-007</v>
      </c>
      <c r="BD155" s="154" t="n">
        <v>3.016E-011</v>
      </c>
      <c r="BE155" s="154" t="n">
        <v>6.572E-010</v>
      </c>
      <c r="BF155" s="154" t="n">
        <v>0</v>
      </c>
      <c r="BG155" s="154" t="n">
        <v>0</v>
      </c>
      <c r="BH155" s="154" t="n">
        <v>0</v>
      </c>
      <c r="BI155" s="154" t="n">
        <v>0</v>
      </c>
      <c r="BJ155" s="154" t="n">
        <v>0</v>
      </c>
      <c r="BK155" s="154" t="n">
        <v>0</v>
      </c>
      <c r="BL155" s="154" t="n">
        <v>0</v>
      </c>
      <c r="BM155" s="154" t="n">
        <v>0</v>
      </c>
      <c r="BN155" s="154" t="n">
        <v>0</v>
      </c>
      <c r="BO155" s="154" t="n">
        <v>0.22896</v>
      </c>
      <c r="BP155" s="154" t="n">
        <v>0</v>
      </c>
      <c r="BQ155" s="154" t="n">
        <v>0</v>
      </c>
      <c r="BR155" s="154" t="n">
        <v>0</v>
      </c>
      <c r="BT155" s="96" t="n">
        <v>8.2617505E-005</v>
      </c>
      <c r="BU155" s="96" t="n">
        <v>4.5309354E-006</v>
      </c>
      <c r="BV155" s="96" t="n">
        <v>4.4054592E-005</v>
      </c>
      <c r="BW155" s="96" t="n">
        <v>1.2823068E-013</v>
      </c>
      <c r="BX155" s="96" t="n">
        <v>5.3008014E-006</v>
      </c>
      <c r="BY155" s="96" t="n">
        <v>0</v>
      </c>
      <c r="BZ155" s="96" t="n">
        <v>0</v>
      </c>
      <c r="CA155" s="96" t="n">
        <v>0</v>
      </c>
      <c r="CB155" s="96" t="n">
        <v>0</v>
      </c>
      <c r="CC155" s="96" t="n">
        <v>3.7534156E-011</v>
      </c>
      <c r="CD155" s="96" t="n">
        <v>0</v>
      </c>
      <c r="CE155" s="96" t="n">
        <v>0</v>
      </c>
      <c r="CF155" s="96" t="n">
        <v>0</v>
      </c>
      <c r="CG155" s="96" t="n">
        <v>1.0849503E-006</v>
      </c>
      <c r="CH155" s="96" t="n">
        <v>2.7646188E-005</v>
      </c>
      <c r="CI155" s="96" t="n">
        <v>0</v>
      </c>
      <c r="CJ155" s="96" t="n">
        <v>0</v>
      </c>
      <c r="CL155" s="155" t="n">
        <v>0</v>
      </c>
      <c r="CM155" s="155" t="n">
        <v>1.58</v>
      </c>
      <c r="CN155" s="156" t="n">
        <v>0.003598012</v>
      </c>
      <c r="CO155" s="155" t="n">
        <v>0.0031</v>
      </c>
      <c r="CP155" s="155" t="n">
        <v>0</v>
      </c>
      <c r="CQ155" s="155" t="n">
        <v>0</v>
      </c>
      <c r="CR155" s="155" t="n">
        <v>0.00018944441</v>
      </c>
      <c r="CS155" s="155" t="n">
        <v>0</v>
      </c>
      <c r="CT155" s="155" t="n">
        <v>0</v>
      </c>
      <c r="CU155" s="155" t="n">
        <v>0</v>
      </c>
      <c r="CW155" s="103" t="s">
        <v>514</v>
      </c>
      <c r="CX155" s="101" t="s">
        <v>535</v>
      </c>
    </row>
    <row r="156" customFormat="false" ht="13.8" hidden="false" customHeight="false" outlineLevel="0" collapsed="false">
      <c r="A156" s="0" t="s">
        <v>536</v>
      </c>
      <c r="B156" s="26" t="s">
        <v>334</v>
      </c>
      <c r="C156" s="88" t="str">
        <f aca="false">MID(A156,1,12)</f>
        <v>A.030.14.121</v>
      </c>
      <c r="D156" s="2" t="s">
        <v>482</v>
      </c>
      <c r="E156" s="90" t="s">
        <v>255</v>
      </c>
      <c r="F156" s="91" t="str">
        <f aca="false">MID(A156, 21,85)</f>
        <v>Pentane blowing agent</v>
      </c>
      <c r="G156" s="133" t="n">
        <f aca="false">H156+I156+J156+K156</f>
        <v>0.23811840986668</v>
      </c>
      <c r="H156" s="149" t="n">
        <f aca="false">N156+O156+P156+Q156</f>
        <v>0.02101090582668</v>
      </c>
      <c r="I156" s="149" t="n">
        <f aca="false">L156+M156+R156+V156+T156</f>
        <v>0.04284669004</v>
      </c>
      <c r="J156" s="150" t="n">
        <f aca="false">S156+U156+W156+X156</f>
        <v>0.004567494</v>
      </c>
      <c r="K156" s="149" t="n">
        <v>0.16969332</v>
      </c>
      <c r="L156" s="130" t="n">
        <v>0.025645018</v>
      </c>
      <c r="M156" s="130" t="n">
        <v>0.017081011</v>
      </c>
      <c r="N156" s="130" t="n">
        <v>0.016257664</v>
      </c>
      <c r="O156" s="157" t="n">
        <v>0.0046650335</v>
      </c>
      <c r="P156" s="157" t="n">
        <v>5.6930768E-007</v>
      </c>
      <c r="Q156" s="157" t="n">
        <v>8.7639019E-005</v>
      </c>
      <c r="R156" s="157" t="n">
        <v>0.00012066104</v>
      </c>
      <c r="S156" s="157" t="n">
        <v>3.4338E-006</v>
      </c>
      <c r="T156" s="130" t="n">
        <v>0</v>
      </c>
      <c r="U156" s="130" t="n">
        <v>0.0045640602</v>
      </c>
      <c r="V156" s="130" t="n">
        <v>0</v>
      </c>
      <c r="W156" s="130" t="n">
        <v>0</v>
      </c>
      <c r="X156" s="130" t="n">
        <v>0</v>
      </c>
      <c r="Z156" s="151" t="n">
        <f aca="false">K156/0.15</f>
        <v>1.1312888</v>
      </c>
      <c r="AB156" s="133" t="n">
        <f aca="false">K156</f>
        <v>0.16969332</v>
      </c>
      <c r="AC156" s="133" t="n">
        <f aca="false">L156+M156+N156+O156+P156+Q156+R156</f>
        <v>0.06385759586668</v>
      </c>
      <c r="AD156" s="133" t="n">
        <f aca="false">L156+M156+R156+W156</f>
        <v>0.04284669004</v>
      </c>
      <c r="AE156" s="133" t="n">
        <f aca="false">V156+L156+M156+R156+T156</f>
        <v>0.04284669004</v>
      </c>
      <c r="AF156" s="133" t="n">
        <f aca="false">S156+U156+X156</f>
        <v>0.004567494</v>
      </c>
      <c r="AH156" s="0" t="n">
        <v>95.524772</v>
      </c>
      <c r="AI156" s="96" t="n">
        <v>94.88942</v>
      </c>
      <c r="AJ156" s="96" t="n">
        <v>0.566964</v>
      </c>
      <c r="AK156" s="96" t="n">
        <v>0</v>
      </c>
      <c r="AL156" s="96" t="n">
        <v>0.040396264</v>
      </c>
      <c r="AM156" s="96" t="n">
        <v>0.002215496</v>
      </c>
      <c r="AN156" s="96" t="n">
        <v>0.025776529</v>
      </c>
      <c r="AP156" s="95" t="n">
        <v>0.036265762</v>
      </c>
      <c r="AQ156" s="95" t="n">
        <v>0.028377073</v>
      </c>
      <c r="AR156" s="95" t="n">
        <v>0.0011135825</v>
      </c>
      <c r="AS156" s="95" t="n">
        <v>0.0067751066</v>
      </c>
      <c r="AT156" s="152" t="n">
        <f aca="false">AW156+AZ156+BA156+BB156+BC156+BK156+BL156+BP156</f>
        <v>1.7012633868402E-006</v>
      </c>
      <c r="AU156" s="152" t="n">
        <f aca="false">AX156+AY156+BD156+BE156+BF156+BG156+BH156+BI156+BJ156+BM156+BQ156+BR156</f>
        <v>4.118278393305E-009</v>
      </c>
      <c r="AV156" s="153" t="n">
        <f aca="false">BN156+BO156</f>
        <v>0.94889448809</v>
      </c>
      <c r="AW156" s="154" t="n">
        <v>1.049836E-006</v>
      </c>
      <c r="AX156" s="154" t="n">
        <v>3.1676086E-009</v>
      </c>
      <c r="AY156" s="154" t="n">
        <v>8.6543593E-014</v>
      </c>
      <c r="AZ156" s="154" t="n">
        <v>0</v>
      </c>
      <c r="BA156" s="154" t="n">
        <v>0</v>
      </c>
      <c r="BB156" s="154" t="n">
        <v>4.3566288E-010</v>
      </c>
      <c r="BC156" s="154" t="n">
        <v>6.5095472E-007</v>
      </c>
      <c r="BD156" s="154" t="n">
        <v>9.9352389E-011</v>
      </c>
      <c r="BE156" s="154" t="n">
        <v>8.5118E-010</v>
      </c>
      <c r="BF156" s="154" t="n">
        <v>0</v>
      </c>
      <c r="BG156" s="154" t="n">
        <v>0</v>
      </c>
      <c r="BH156" s="154" t="n">
        <v>4.9926133E-014</v>
      </c>
      <c r="BI156" s="154" t="n">
        <v>7.2649941E-016</v>
      </c>
      <c r="BJ156" s="154" t="n">
        <v>2.0807959E-016</v>
      </c>
      <c r="BK156" s="154" t="n">
        <v>1.0859602E-012</v>
      </c>
      <c r="BL156" s="154" t="n">
        <v>3.5918E-011</v>
      </c>
      <c r="BM156" s="154" t="n">
        <v>0</v>
      </c>
      <c r="BN156" s="154" t="n">
        <v>2.8809E-007</v>
      </c>
      <c r="BO156" s="154" t="n">
        <v>0.9488942</v>
      </c>
      <c r="BP156" s="154" t="n">
        <v>0</v>
      </c>
      <c r="BQ156" s="154" t="n">
        <v>0</v>
      </c>
      <c r="BR156" s="154" t="n">
        <v>0</v>
      </c>
      <c r="BT156" s="96" t="n">
        <v>0.00016947574</v>
      </c>
      <c r="BU156" s="96" t="n">
        <v>6.2403621E-006</v>
      </c>
      <c r="BV156" s="96" t="n">
        <v>3.1543334E-005</v>
      </c>
      <c r="BW156" s="96" t="n">
        <v>5.5655526E-008</v>
      </c>
      <c r="BX156" s="96" t="n">
        <v>9.601542E-006</v>
      </c>
      <c r="BY156" s="96" t="n">
        <v>1.0338172E-007</v>
      </c>
      <c r="BZ156" s="96" t="n">
        <v>0</v>
      </c>
      <c r="CA156" s="96" t="n">
        <v>2.0978465E-006</v>
      </c>
      <c r="CB156" s="96" t="n">
        <v>5.0674241E-009</v>
      </c>
      <c r="CC156" s="96" t="n">
        <v>8.5210742E-008</v>
      </c>
      <c r="CD156" s="96" t="n">
        <v>0</v>
      </c>
      <c r="CE156" s="96" t="n">
        <v>0</v>
      </c>
      <c r="CF156" s="96" t="n">
        <v>0</v>
      </c>
      <c r="CG156" s="96" t="n">
        <v>3.3505298E-006</v>
      </c>
      <c r="CH156" s="96" t="n">
        <v>0.00011639281</v>
      </c>
      <c r="CI156" s="96" t="n">
        <v>4.8345545E-017</v>
      </c>
      <c r="CJ156" s="96" t="n">
        <v>0</v>
      </c>
      <c r="CL156" s="155" t="n">
        <v>0</v>
      </c>
      <c r="CM156" s="155" t="n">
        <v>1.1312888</v>
      </c>
      <c r="CN156" s="156" t="n">
        <v>0</v>
      </c>
      <c r="CO156" s="155" t="n">
        <v>0.00395396</v>
      </c>
      <c r="CP156" s="155" t="n">
        <v>2.2554519E-011</v>
      </c>
      <c r="CQ156" s="155" t="n">
        <v>2.6817313E-009</v>
      </c>
      <c r="CR156" s="155" t="n">
        <v>0.000322185</v>
      </c>
      <c r="CS156" s="155" t="n">
        <v>0.00063986124</v>
      </c>
      <c r="CT156" s="155" t="n">
        <v>0</v>
      </c>
      <c r="CU156" s="155" t="n">
        <v>0.00044054989</v>
      </c>
      <c r="CW156" s="103" t="s">
        <v>503</v>
      </c>
      <c r="CX156" s="101" t="s">
        <v>537</v>
      </c>
    </row>
    <row r="157" customFormat="false" ht="13.8" hidden="false" customHeight="false" outlineLevel="0" collapsed="false">
      <c r="A157" s="0" t="s">
        <v>538</v>
      </c>
      <c r="B157" s="26" t="s">
        <v>334</v>
      </c>
      <c r="C157" s="88" t="str">
        <f aca="false">MID(A157,1,12)</f>
        <v>A.030.14.122</v>
      </c>
      <c r="D157" s="2" t="s">
        <v>482</v>
      </c>
      <c r="E157" s="90" t="s">
        <v>255</v>
      </c>
      <c r="F157" s="91" t="str">
        <f aca="false">MID(A157, 21,85)</f>
        <v>Propane</v>
      </c>
      <c r="G157" s="133" t="n">
        <f aca="false">H157+I157+J157+K157</f>
        <v>0.119195355576346</v>
      </c>
      <c r="H157" s="149" t="n">
        <f aca="false">N157+O157+P157+Q157</f>
        <v>0.023447678656346</v>
      </c>
      <c r="I157" s="149" t="n">
        <f aca="false">L157+M157+R157+V157+T157</f>
        <v>0.04136230922</v>
      </c>
      <c r="J157" s="150" t="n">
        <f aca="false">S157+U157+W157+X157</f>
        <v>0.0018853677</v>
      </c>
      <c r="K157" s="149" t="n">
        <v>0.0525</v>
      </c>
      <c r="L157" s="130" t="n">
        <v>0.0160344</v>
      </c>
      <c r="M157" s="130" t="n">
        <v>0.025045703</v>
      </c>
      <c r="N157" s="130" t="n">
        <v>0.0212364</v>
      </c>
      <c r="O157" s="130" t="n">
        <v>0.002188658</v>
      </c>
      <c r="P157" s="157" t="n">
        <v>6.2631346E-008</v>
      </c>
      <c r="Q157" s="157" t="n">
        <v>2.2558025E-005</v>
      </c>
      <c r="R157" s="130" t="n">
        <v>0.00028220622</v>
      </c>
      <c r="S157" s="157" t="n">
        <v>9.10307E-005</v>
      </c>
      <c r="T157" s="130" t="n">
        <v>0</v>
      </c>
      <c r="U157" s="130" t="n">
        <v>0.001794337</v>
      </c>
      <c r="V157" s="130" t="n">
        <v>0</v>
      </c>
      <c r="W157" s="130" t="n">
        <v>0</v>
      </c>
      <c r="X157" s="130" t="n">
        <v>0</v>
      </c>
      <c r="Z157" s="151" t="n">
        <f aca="false">K157/0.15</f>
        <v>0.35</v>
      </c>
      <c r="AB157" s="133" t="n">
        <f aca="false">K157</f>
        <v>0.0525</v>
      </c>
      <c r="AC157" s="133" t="n">
        <f aca="false">L157+M157+N157+O157+P157+Q157+R157</f>
        <v>0.064809987876346</v>
      </c>
      <c r="AD157" s="133" t="n">
        <f aca="false">L157+M157+R157+W157</f>
        <v>0.04136230922</v>
      </c>
      <c r="AE157" s="133" t="n">
        <f aca="false">V157+L157+M157+R157+T157</f>
        <v>0.04136230922</v>
      </c>
      <c r="AF157" s="133" t="n">
        <f aca="false">S157+U157+X157</f>
        <v>0.0018853677</v>
      </c>
      <c r="AH157" s="0" t="n">
        <v>52.756089</v>
      </c>
      <c r="AI157" s="96" t="n">
        <v>52.506884</v>
      </c>
      <c r="AJ157" s="96" t="n">
        <v>0.222899</v>
      </c>
      <c r="AK157" s="96" t="n">
        <v>0</v>
      </c>
      <c r="AL157" s="96" t="n">
        <v>0.019714852</v>
      </c>
      <c r="AM157" s="96" t="n">
        <v>0.000789118</v>
      </c>
      <c r="AN157" s="96" t="n">
        <v>0.005802028</v>
      </c>
      <c r="AP157" s="95" t="n">
        <v>0.018685444</v>
      </c>
      <c r="AQ157" s="95" t="n">
        <v>0.014396053</v>
      </c>
      <c r="AR157" s="95" t="n">
        <v>0.0005410043</v>
      </c>
      <c r="AS157" s="95" t="n">
        <v>0.0037483864</v>
      </c>
      <c r="AT157" s="152" t="n">
        <f aca="false">AW157+AZ157+BA157+BB157+BC157+BK157+BL157+BP157</f>
        <v>8.630727187583E-007</v>
      </c>
      <c r="AU157" s="152" t="n">
        <f aca="false">AX157+AY157+BD157+BE157+BF157+BG157+BH157+BI157+BJ157+BM157+BQ157+BR157</f>
        <v>2.00075555374314E-009</v>
      </c>
      <c r="AV157" s="153" t="n">
        <f aca="false">BN157+BO157</f>
        <v>0.524984088135</v>
      </c>
      <c r="AW157" s="154" t="n">
        <v>3.248E-007</v>
      </c>
      <c r="AX157" s="154" t="n">
        <v>9.8E-010</v>
      </c>
      <c r="AY157" s="154" t="n">
        <v>2.6775E-014</v>
      </c>
      <c r="AZ157" s="154" t="n">
        <v>0</v>
      </c>
      <c r="BA157" s="154" t="n">
        <v>0</v>
      </c>
      <c r="BB157" s="154" t="n">
        <v>2.8593E-009</v>
      </c>
      <c r="BC157" s="154" t="n">
        <v>5.354085E-007</v>
      </c>
      <c r="BD157" s="154" t="n">
        <v>4.1099E-010</v>
      </c>
      <c r="BE157" s="154" t="n">
        <v>5.73441E-010</v>
      </c>
      <c r="BF157" s="154" t="n">
        <v>1.88E-013</v>
      </c>
      <c r="BG157" s="154" t="n">
        <v>4.16E-015</v>
      </c>
      <c r="BH157" s="154" t="n">
        <v>1.1979115E-014</v>
      </c>
      <c r="BI157" s="154" t="n">
        <v>1.7386876E-017</v>
      </c>
      <c r="BJ157" s="154" t="n">
        <v>2.2241261E-017</v>
      </c>
      <c r="BK157" s="154" t="n">
        <v>1.902083E-013</v>
      </c>
      <c r="BL157" s="154" t="n">
        <v>4.72855E-012</v>
      </c>
      <c r="BM157" s="154" t="n">
        <v>3.60936E-011</v>
      </c>
      <c r="BN157" s="154" t="n">
        <v>1.268135E-006</v>
      </c>
      <c r="BO157" s="154" t="n">
        <v>0.52498282</v>
      </c>
      <c r="BP157" s="154" t="n">
        <v>0</v>
      </c>
      <c r="BQ157" s="154" t="n">
        <v>0</v>
      </c>
      <c r="BR157" s="154" t="n">
        <v>0</v>
      </c>
      <c r="BT157" s="96" t="n">
        <v>9.2310897E-005</v>
      </c>
      <c r="BU157" s="96" t="n">
        <v>4.873238E-006</v>
      </c>
      <c r="BV157" s="96" t="n">
        <v>9.7589287E-006</v>
      </c>
      <c r="BW157" s="96" t="n">
        <v>3.4226319E-008</v>
      </c>
      <c r="BX157" s="96" t="n">
        <v>4.4781576E-006</v>
      </c>
      <c r="BY157" s="96" t="n">
        <v>1.8210684E-006</v>
      </c>
      <c r="BZ157" s="96" t="n">
        <v>0</v>
      </c>
      <c r="CA157" s="96" t="n">
        <v>2.7450495E-006</v>
      </c>
      <c r="CB157" s="96" t="n">
        <v>1.1027015E-009</v>
      </c>
      <c r="CC157" s="96" t="n">
        <v>1.857848E-008</v>
      </c>
      <c r="CD157" s="96" t="n">
        <v>0</v>
      </c>
      <c r="CE157" s="96" t="n">
        <v>7.9816392E-008</v>
      </c>
      <c r="CF157" s="96" t="n">
        <v>0</v>
      </c>
      <c r="CG157" s="96" t="n">
        <v>4.2112557E-006</v>
      </c>
      <c r="CH157" s="96" t="n">
        <v>6.4289475E-005</v>
      </c>
      <c r="CI157" s="96" t="n">
        <v>6.0639601E-018</v>
      </c>
      <c r="CJ157" s="96" t="n">
        <v>0</v>
      </c>
      <c r="CL157" s="155" t="n">
        <v>0</v>
      </c>
      <c r="CM157" s="155" t="n">
        <v>0.35</v>
      </c>
      <c r="CN157" s="156" t="n">
        <v>0.076110084</v>
      </c>
      <c r="CO157" s="155" t="n">
        <v>0.003756084</v>
      </c>
      <c r="CP157" s="155" t="n">
        <v>5.3896524E-012</v>
      </c>
      <c r="CQ157" s="155" t="n">
        <v>6.3771988E-010</v>
      </c>
      <c r="CR157" s="155" t="n">
        <v>0.00017048055</v>
      </c>
      <c r="CS157" s="155" t="n">
        <v>2.3292787E-005</v>
      </c>
      <c r="CT157" s="155" t="n">
        <v>1.260656E-007</v>
      </c>
      <c r="CU157" s="155" t="n">
        <v>0.00063745158</v>
      </c>
      <c r="CW157" s="103" t="s">
        <v>503</v>
      </c>
      <c r="CX157" s="101" t="s">
        <v>539</v>
      </c>
    </row>
    <row r="158" customFormat="false" ht="13.8" hidden="false" customHeight="false" outlineLevel="0" collapsed="false">
      <c r="A158" s="0" t="s">
        <v>540</v>
      </c>
      <c r="B158" s="26" t="s">
        <v>334</v>
      </c>
      <c r="C158" s="88" t="str">
        <f aca="false">MID(A158,1,12)</f>
        <v>A.030.14.123</v>
      </c>
      <c r="D158" s="2" t="s">
        <v>482</v>
      </c>
      <c r="E158" s="90" t="s">
        <v>255</v>
      </c>
      <c r="F158" s="91" t="str">
        <f aca="false">MID(A158, 21,85)</f>
        <v>Propylene (Propene)</v>
      </c>
      <c r="G158" s="133" t="n">
        <f aca="false">H158+I158+J158+K158</f>
        <v>0.262419978399881</v>
      </c>
      <c r="H158" s="149" t="n">
        <f aca="false">N158+O158+P158+Q158</f>
        <v>0.005333158796746</v>
      </c>
      <c r="I158" s="149" t="n">
        <f aca="false">L158+M158+R158+V158+T158</f>
        <v>0.0410868196031348</v>
      </c>
      <c r="J158" s="150" t="n">
        <f aca="false">S158+U158+W158+X158</f>
        <v>0</v>
      </c>
      <c r="K158" s="149" t="n">
        <v>0.216</v>
      </c>
      <c r="L158" s="130" t="n">
        <v>0.03527568</v>
      </c>
      <c r="M158" s="130" t="n">
        <v>0.0058111387</v>
      </c>
      <c r="N158" s="130" t="n">
        <v>0.003413124</v>
      </c>
      <c r="O158" s="130" t="n">
        <v>0.001919988</v>
      </c>
      <c r="P158" s="157" t="n">
        <v>0</v>
      </c>
      <c r="Q158" s="157" t="n">
        <v>4.6796746E-008</v>
      </c>
      <c r="R158" s="157" t="n">
        <v>9.0313483E-010</v>
      </c>
      <c r="S158" s="130" t="n">
        <v>0</v>
      </c>
      <c r="T158" s="130" t="n">
        <v>0</v>
      </c>
      <c r="U158" s="130" t="n">
        <v>0</v>
      </c>
      <c r="V158" s="157" t="n">
        <v>0</v>
      </c>
      <c r="W158" s="130" t="n">
        <v>0</v>
      </c>
      <c r="X158" s="130" t="n">
        <v>0</v>
      </c>
      <c r="Z158" s="151" t="n">
        <f aca="false">K158/0.15</f>
        <v>1.44</v>
      </c>
      <c r="AB158" s="133" t="n">
        <f aca="false">K158</f>
        <v>0.216</v>
      </c>
      <c r="AC158" s="133" t="n">
        <f aca="false">L158+M158+N158+O158+P158+Q158+R158</f>
        <v>0.0464199783998808</v>
      </c>
      <c r="AD158" s="133" t="n">
        <f aca="false">L158+M158+R158+W158</f>
        <v>0.0410868196031348</v>
      </c>
      <c r="AE158" s="133" t="n">
        <f aca="false">V158+L158+M158+R158+T158</f>
        <v>0.0410868196031348</v>
      </c>
      <c r="AF158" s="133" t="n">
        <f aca="false">S158+U158+X158</f>
        <v>0</v>
      </c>
      <c r="AH158" s="0" t="n">
        <v>51.022</v>
      </c>
      <c r="AI158" s="96" t="n">
        <v>50.668</v>
      </c>
      <c r="AJ158" s="96" t="n">
        <v>0</v>
      </c>
      <c r="AK158" s="96" t="n">
        <v>0</v>
      </c>
      <c r="AL158" s="96" t="n">
        <v>0.354</v>
      </c>
      <c r="AM158" s="96" t="n">
        <v>0</v>
      </c>
      <c r="AN158" s="96" t="n">
        <v>0</v>
      </c>
      <c r="AP158" s="95" t="n">
        <v>0.037893998</v>
      </c>
      <c r="AQ158" s="95" t="n">
        <v>0.032977509</v>
      </c>
      <c r="AR158" s="95" t="n">
        <v>0.001298794</v>
      </c>
      <c r="AS158" s="95" t="n">
        <v>0.0036176952</v>
      </c>
      <c r="AT158" s="152" t="n">
        <f aca="false">AW158+AZ158+BA158+BB158+BC158+BK158+BL158+BP158</f>
        <v>1.9770689E-006</v>
      </c>
      <c r="AU158" s="152" t="n">
        <f aca="false">AX158+AY158+BD158+BE158+BF158+BG158+BH158+BI158+BJ158+BM158+BQ158+BR158</f>
        <v>4.80323216E-009</v>
      </c>
      <c r="AV158" s="153" t="n">
        <f aca="false">BN158+BO158</f>
        <v>0.50668</v>
      </c>
      <c r="AW158" s="154" t="n">
        <v>1.33632E-006</v>
      </c>
      <c r="AX158" s="154" t="n">
        <v>4.032E-009</v>
      </c>
      <c r="AY158" s="154" t="n">
        <v>1.1016E-013</v>
      </c>
      <c r="AZ158" s="154" t="n">
        <v>0</v>
      </c>
      <c r="BA158" s="154" t="n">
        <v>0</v>
      </c>
      <c r="BB158" s="154" t="n">
        <v>1.089E-010</v>
      </c>
      <c r="BC158" s="154" t="n">
        <v>6.4064E-007</v>
      </c>
      <c r="BD158" s="154" t="n">
        <v>2.4882E-011</v>
      </c>
      <c r="BE158" s="154" t="n">
        <v>7.4624E-010</v>
      </c>
      <c r="BF158" s="154" t="n">
        <v>0</v>
      </c>
      <c r="BG158" s="154" t="n">
        <v>0</v>
      </c>
      <c r="BH158" s="154" t="n">
        <v>0</v>
      </c>
      <c r="BI158" s="154" t="n">
        <v>0</v>
      </c>
      <c r="BJ158" s="154" t="n">
        <v>0</v>
      </c>
      <c r="BK158" s="154" t="n">
        <v>0</v>
      </c>
      <c r="BL158" s="154" t="n">
        <v>0</v>
      </c>
      <c r="BM158" s="154" t="n">
        <v>0</v>
      </c>
      <c r="BN158" s="154" t="n">
        <v>0</v>
      </c>
      <c r="BO158" s="154" t="n">
        <v>0.50668</v>
      </c>
      <c r="BP158" s="154" t="n">
        <v>0</v>
      </c>
      <c r="BQ158" s="154" t="n">
        <v>0</v>
      </c>
      <c r="BR158" s="154" t="n">
        <v>0</v>
      </c>
      <c r="BT158" s="96" t="n">
        <v>0.00011343382</v>
      </c>
      <c r="BU158" s="96" t="n">
        <v>5.144804E-006</v>
      </c>
      <c r="BV158" s="96" t="n">
        <v>4.0151021E-005</v>
      </c>
      <c r="BW158" s="96" t="n">
        <v>1.0579031E-013</v>
      </c>
      <c r="BX158" s="96" t="n">
        <v>5.9715729E-006</v>
      </c>
      <c r="BY158" s="96" t="n">
        <v>0</v>
      </c>
      <c r="BZ158" s="96" t="n">
        <v>0</v>
      </c>
      <c r="CA158" s="96" t="n">
        <v>0</v>
      </c>
      <c r="CB158" s="96" t="n">
        <v>0</v>
      </c>
      <c r="CC158" s="96" t="n">
        <v>3.0965679E-011</v>
      </c>
      <c r="CD158" s="96" t="n">
        <v>0</v>
      </c>
      <c r="CE158" s="96" t="n">
        <v>0</v>
      </c>
      <c r="CF158" s="96" t="n">
        <v>0</v>
      </c>
      <c r="CG158" s="96" t="n">
        <v>9.8640267E-007</v>
      </c>
      <c r="CH158" s="96" t="n">
        <v>6.1179991E-005</v>
      </c>
      <c r="CI158" s="96" t="n">
        <v>0</v>
      </c>
      <c r="CJ158" s="96" t="n">
        <v>0</v>
      </c>
      <c r="CL158" s="155" t="n">
        <v>0</v>
      </c>
      <c r="CM158" s="155" t="n">
        <v>1.44</v>
      </c>
      <c r="CN158" s="156" t="n">
        <v>0.0029683599</v>
      </c>
      <c r="CO158" s="155" t="n">
        <v>0.00352</v>
      </c>
      <c r="CP158" s="155" t="n">
        <v>0</v>
      </c>
      <c r="CQ158" s="155" t="n">
        <v>0</v>
      </c>
      <c r="CR158" s="155" t="n">
        <v>0.00021511107</v>
      </c>
      <c r="CS158" s="155" t="n">
        <v>0</v>
      </c>
      <c r="CT158" s="155" t="n">
        <v>0</v>
      </c>
      <c r="CU158" s="155" t="n">
        <v>0</v>
      </c>
      <c r="CW158" s="103" t="s">
        <v>520</v>
      </c>
      <c r="CX158" s="101" t="s">
        <v>541</v>
      </c>
    </row>
    <row r="159" customFormat="false" ht="13.8" hidden="false" customHeight="false" outlineLevel="0" collapsed="false">
      <c r="A159" s="0" t="s">
        <v>542</v>
      </c>
      <c r="B159" s="26" t="s">
        <v>334</v>
      </c>
      <c r="C159" s="88" t="str">
        <f aca="false">MID(A159,1,12)</f>
        <v>A.030.14.124</v>
      </c>
      <c r="D159" s="2" t="s">
        <v>482</v>
      </c>
      <c r="E159" s="90" t="s">
        <v>255</v>
      </c>
      <c r="F159" s="91" t="str">
        <f aca="false">MID(A159, 21,85)</f>
        <v>Phenol</v>
      </c>
      <c r="G159" s="133" t="n">
        <f aca="false">H159+I159+J159+K159</f>
        <v>0.31870417018148</v>
      </c>
      <c r="H159" s="149" t="n">
        <f aca="false">N159+O159+P159+Q159</f>
        <v>0.01088692646365</v>
      </c>
      <c r="I159" s="149" t="n">
        <f aca="false">L159+M159+R159+V159+T159</f>
        <v>0.0393172437178304</v>
      </c>
      <c r="J159" s="150" t="n">
        <f aca="false">S159+U159+W159+X159</f>
        <v>0</v>
      </c>
      <c r="K159" s="149" t="n">
        <v>0.2685</v>
      </c>
      <c r="L159" s="130" t="n">
        <v>0.037380195</v>
      </c>
      <c r="M159" s="130" t="n">
        <v>0.0019370462</v>
      </c>
      <c r="N159" s="130" t="n">
        <v>0.009515376</v>
      </c>
      <c r="O159" s="130" t="n">
        <v>0.00137142</v>
      </c>
      <c r="P159" s="157" t="n">
        <v>0</v>
      </c>
      <c r="Q159" s="157" t="n">
        <v>1.3046365E-007</v>
      </c>
      <c r="R159" s="157" t="n">
        <v>2.5178304E-009</v>
      </c>
      <c r="S159" s="157" t="n">
        <v>0</v>
      </c>
      <c r="T159" s="130" t="n">
        <v>0</v>
      </c>
      <c r="U159" s="157" t="n">
        <v>0</v>
      </c>
      <c r="V159" s="157" t="n">
        <v>0</v>
      </c>
      <c r="W159" s="130" t="n">
        <v>0</v>
      </c>
      <c r="X159" s="130" t="n">
        <v>0</v>
      </c>
      <c r="Z159" s="151" t="n">
        <f aca="false">K159/0.15</f>
        <v>1.79</v>
      </c>
      <c r="AB159" s="133" t="n">
        <f aca="false">K159</f>
        <v>0.2685</v>
      </c>
      <c r="AC159" s="133" t="n">
        <f aca="false">L159+M159+N159+O159+P159+Q159+R159</f>
        <v>0.0502041701814804</v>
      </c>
      <c r="AD159" s="133" t="n">
        <f aca="false">L159+M159+R159+W159</f>
        <v>0.0393172437178304</v>
      </c>
      <c r="AE159" s="133" t="n">
        <f aca="false">V159+L159+M159+R159+T159</f>
        <v>0.0393172437178304</v>
      </c>
      <c r="AF159" s="133" t="n">
        <f aca="false">S159+U159+X159</f>
        <v>0</v>
      </c>
      <c r="AH159" s="0" t="n">
        <v>38.805</v>
      </c>
      <c r="AI159" s="96" t="n">
        <v>37.7784</v>
      </c>
      <c r="AJ159" s="96" t="n">
        <v>0</v>
      </c>
      <c r="AK159" s="96" t="n">
        <v>0</v>
      </c>
      <c r="AL159" s="96" t="n">
        <v>1.0266</v>
      </c>
      <c r="AM159" s="96" t="n">
        <v>0</v>
      </c>
      <c r="AN159" s="96" t="n">
        <v>0</v>
      </c>
      <c r="AP159" s="95" t="n">
        <v>0.043321169</v>
      </c>
      <c r="AQ159" s="95" t="n">
        <v>0.03903593</v>
      </c>
      <c r="AR159" s="95" t="n">
        <v>0.0015878604</v>
      </c>
      <c r="AS159" s="95" t="n">
        <v>0.0026973778</v>
      </c>
      <c r="AT159" s="152" t="n">
        <f aca="false">AW159+AZ159+BA159+BB159+BC159+BK159+BL159+BP159</f>
        <v>2.3402836E-006</v>
      </c>
      <c r="AU159" s="152" t="n">
        <f aca="false">AX159+AY159+BD159+BE159+BF159+BG159+BH159+BI159+BJ159+BM159+BQ159+BR159</f>
        <v>5.872264935E-009</v>
      </c>
      <c r="AV159" s="153" t="n">
        <f aca="false">BN159+BO159</f>
        <v>0.377784</v>
      </c>
      <c r="AW159" s="154" t="n">
        <v>1.66112E-006</v>
      </c>
      <c r="AX159" s="154" t="n">
        <v>5.012E-009</v>
      </c>
      <c r="AY159" s="154" t="n">
        <v>1.36935E-013</v>
      </c>
      <c r="AZ159" s="154" t="n">
        <v>0</v>
      </c>
      <c r="BA159" s="154" t="n">
        <v>0</v>
      </c>
      <c r="BB159" s="154" t="n">
        <v>3.036E-010</v>
      </c>
      <c r="BC159" s="154" t="n">
        <v>6.7886E-007</v>
      </c>
      <c r="BD159" s="154" t="n">
        <v>6.9368E-011</v>
      </c>
      <c r="BE159" s="154" t="n">
        <v>7.9076E-010</v>
      </c>
      <c r="BF159" s="154" t="n">
        <v>0</v>
      </c>
      <c r="BG159" s="154" t="n">
        <v>0</v>
      </c>
      <c r="BH159" s="154" t="n">
        <v>0</v>
      </c>
      <c r="BI159" s="154" t="n">
        <v>0</v>
      </c>
      <c r="BJ159" s="154" t="n">
        <v>0</v>
      </c>
      <c r="BK159" s="154" t="n">
        <v>0</v>
      </c>
      <c r="BL159" s="154" t="n">
        <v>0</v>
      </c>
      <c r="BM159" s="154" t="n">
        <v>0</v>
      </c>
      <c r="BN159" s="154" t="n">
        <v>0</v>
      </c>
      <c r="BO159" s="154" t="n">
        <v>0.377784</v>
      </c>
      <c r="BP159" s="154" t="n">
        <v>0</v>
      </c>
      <c r="BQ159" s="154" t="n">
        <v>0</v>
      </c>
      <c r="BR159" s="154" t="n">
        <v>0</v>
      </c>
      <c r="BT159" s="96" t="n">
        <v>0.00010887988</v>
      </c>
      <c r="BU159" s="96" t="n">
        <v>5.4517384E-006</v>
      </c>
      <c r="BV159" s="96" t="n">
        <v>4.990995E-005</v>
      </c>
      <c r="BW159" s="96" t="n">
        <v>2.9493056E-013</v>
      </c>
      <c r="BX159" s="96" t="n">
        <v>5.729085E-006</v>
      </c>
      <c r="BY159" s="96" t="n">
        <v>0</v>
      </c>
      <c r="BZ159" s="96" t="n">
        <v>0</v>
      </c>
      <c r="CA159" s="96" t="n">
        <v>0</v>
      </c>
      <c r="CB159" s="96" t="n">
        <v>0</v>
      </c>
      <c r="CC159" s="96" t="n">
        <v>8.632856E-011</v>
      </c>
      <c r="CD159" s="96" t="n">
        <v>0</v>
      </c>
      <c r="CE159" s="96" t="n">
        <v>0</v>
      </c>
      <c r="CF159" s="96" t="n">
        <v>0</v>
      </c>
      <c r="CG159" s="96" t="n">
        <v>2.1728053E-006</v>
      </c>
      <c r="CH159" s="96" t="n">
        <v>4.5616211E-005</v>
      </c>
      <c r="CI159" s="96" t="n">
        <v>0</v>
      </c>
      <c r="CJ159" s="96" t="n">
        <v>0</v>
      </c>
      <c r="CL159" s="155" t="n">
        <v>0</v>
      </c>
      <c r="CM159" s="155" t="n">
        <v>1.79</v>
      </c>
      <c r="CN159" s="156" t="n">
        <v>0.0082754276</v>
      </c>
      <c r="CO159" s="155" t="n">
        <v>0.00373</v>
      </c>
      <c r="CP159" s="155" t="n">
        <v>0</v>
      </c>
      <c r="CQ159" s="155" t="n">
        <v>0</v>
      </c>
      <c r="CR159" s="155" t="n">
        <v>0.0002279444</v>
      </c>
      <c r="CS159" s="155" t="n">
        <v>0</v>
      </c>
      <c r="CT159" s="155" t="n">
        <v>0</v>
      </c>
      <c r="CU159" s="155" t="n">
        <v>0</v>
      </c>
      <c r="CW159" s="103" t="s">
        <v>543</v>
      </c>
      <c r="CX159" s="101" t="s">
        <v>544</v>
      </c>
    </row>
    <row r="160" customFormat="false" ht="13.8" hidden="false" customHeight="false" outlineLevel="0" collapsed="false">
      <c r="A160" s="0" t="s">
        <v>545</v>
      </c>
      <c r="B160" s="26" t="s">
        <v>334</v>
      </c>
      <c r="C160" s="88" t="str">
        <f aca="false">MID(A160,1,12)</f>
        <v>A.030.14.125</v>
      </c>
      <c r="D160" s="2" t="s">
        <v>482</v>
      </c>
      <c r="E160" s="90" t="s">
        <v>255</v>
      </c>
      <c r="F160" s="91" t="str">
        <f aca="false">MID(A160, 21,85)</f>
        <v>Rosin</v>
      </c>
      <c r="G160" s="133" t="n">
        <f aca="false">H160+I160+J160+K160</f>
        <v>1.2812414445876</v>
      </c>
      <c r="H160" s="149" t="n">
        <f aca="false">N160+O160+P160+Q160</f>
        <v>0.0522104988</v>
      </c>
      <c r="I160" s="149" t="n">
        <f aca="false">L160+M160+R160+V160+T160</f>
        <v>0.1407740645876</v>
      </c>
      <c r="J160" s="150" t="n">
        <f aca="false">S160+U160+W160+X160</f>
        <v>0.1516312912</v>
      </c>
      <c r="K160" s="149" t="n">
        <v>0.93662559</v>
      </c>
      <c r="L160" s="157" t="n">
        <v>0.091496538</v>
      </c>
      <c r="M160" s="157" t="n">
        <v>0.046247176</v>
      </c>
      <c r="N160" s="130" t="n">
        <v>0.042563757</v>
      </c>
      <c r="O160" s="130" t="n">
        <v>0.009169069</v>
      </c>
      <c r="P160" s="157" t="n">
        <v>0.00012499554</v>
      </c>
      <c r="Q160" s="157" t="n">
        <v>0.00035267726</v>
      </c>
      <c r="R160" s="157" t="n">
        <v>0.0030268072</v>
      </c>
      <c r="S160" s="130" t="n">
        <v>0.0032227412</v>
      </c>
      <c r="T160" s="130" t="n">
        <v>0</v>
      </c>
      <c r="U160" s="130" t="n">
        <v>0.14840855</v>
      </c>
      <c r="V160" s="157" t="n">
        <v>3.5433876E-006</v>
      </c>
      <c r="W160" s="130" t="n">
        <v>0</v>
      </c>
      <c r="X160" s="130" t="n">
        <v>0</v>
      </c>
      <c r="Z160" s="151" t="n">
        <f aca="false">K160/0.15</f>
        <v>6.2441706</v>
      </c>
      <c r="AB160" s="133" t="n">
        <f aca="false">K160</f>
        <v>0.93662559</v>
      </c>
      <c r="AC160" s="133" t="n">
        <f aca="false">L160+M160+N160+O160+P160+Q160+R160</f>
        <v>0.19298102</v>
      </c>
      <c r="AD160" s="133" t="n">
        <f aca="false">L160+M160+R160+W160</f>
        <v>0.1407705212</v>
      </c>
      <c r="AE160" s="133" t="n">
        <f aca="false">V160+L160+M160+R160+T160</f>
        <v>0.1407740645876</v>
      </c>
      <c r="AF160" s="133" t="n">
        <f aca="false">S160+U160+X160</f>
        <v>0.1516312912</v>
      </c>
      <c r="AH160" s="0" t="n">
        <v>109.17333</v>
      </c>
      <c r="AI160" s="96" t="n">
        <v>72.277147</v>
      </c>
      <c r="AJ160" s="96" t="n">
        <v>20.549254</v>
      </c>
      <c r="AK160" s="96" t="n">
        <v>0</v>
      </c>
      <c r="AL160" s="96" t="n">
        <v>3.915652</v>
      </c>
      <c r="AM160" s="96" t="n">
        <v>8.3158037</v>
      </c>
      <c r="AN160" s="96" t="n">
        <v>4.1154742</v>
      </c>
      <c r="AP160" s="95" t="n">
        <v>0.13513095</v>
      </c>
      <c r="AQ160" s="95" t="n">
        <v>0.12679747</v>
      </c>
      <c r="AR160" s="95" t="n">
        <v>0.0053214869</v>
      </c>
      <c r="AS160" s="95" t="n">
        <v>0.0030119991</v>
      </c>
      <c r="AT160" s="152" t="n">
        <f aca="false">AW160+AZ160+BA160+BB160+BC160+BK160+BL160+BP160</f>
        <v>7.601766735E-006</v>
      </c>
      <c r="AU160" s="152" t="n">
        <f aca="false">AX160+AY160+BD160+BE160+BF160+BG160+BH160+BI160+BJ160+BM160+BQ160+BR160</f>
        <v>1.96800553721781E-008</v>
      </c>
      <c r="AV160" s="153" t="n">
        <f aca="false">BN160+BO160</f>
        <v>0.42184861119</v>
      </c>
      <c r="AW160" s="154" t="n">
        <v>5.7945903E-006</v>
      </c>
      <c r="AX160" s="154" t="n">
        <v>1.7483678E-008</v>
      </c>
      <c r="AY160" s="154" t="n">
        <v>4.7767905E-013</v>
      </c>
      <c r="AZ160" s="154" t="n">
        <v>0</v>
      </c>
      <c r="BA160" s="154" t="n">
        <v>0</v>
      </c>
      <c r="BB160" s="154" t="n">
        <v>1.1405974E-009</v>
      </c>
      <c r="BC160" s="154" t="n">
        <v>1.8054885E-006</v>
      </c>
      <c r="BD160" s="154" t="n">
        <v>2.6011185E-010</v>
      </c>
      <c r="BE160" s="154" t="n">
        <v>1.9355651E-009</v>
      </c>
      <c r="BF160" s="154" t="n">
        <v>0</v>
      </c>
      <c r="BG160" s="154" t="n">
        <v>0</v>
      </c>
      <c r="BH160" s="154" t="n">
        <v>2.0094166E-013</v>
      </c>
      <c r="BI160" s="154" t="n">
        <v>1.8185949E-014</v>
      </c>
      <c r="BJ160" s="154" t="n">
        <v>3.6155191E-015</v>
      </c>
      <c r="BK160" s="154" t="n">
        <v>2.473019E-011</v>
      </c>
      <c r="BL160" s="154" t="n">
        <v>5.2260741E-010</v>
      </c>
      <c r="BM160" s="154" t="n">
        <v>0</v>
      </c>
      <c r="BN160" s="154" t="n">
        <v>0.00034284119</v>
      </c>
      <c r="BO160" s="154" t="n">
        <v>0.42150577</v>
      </c>
      <c r="BP160" s="154" t="n">
        <v>0</v>
      </c>
      <c r="BQ160" s="154" t="n">
        <v>0</v>
      </c>
      <c r="BR160" s="154" t="n">
        <v>0</v>
      </c>
      <c r="BT160" s="96" t="n">
        <v>0.00032932972</v>
      </c>
      <c r="BU160" s="96" t="n">
        <v>1.3344371E-005</v>
      </c>
      <c r="BV160" s="96" t="n">
        <v>0.00017410404</v>
      </c>
      <c r="BW160" s="96" t="n">
        <v>3.7488867E-007</v>
      </c>
      <c r="BX160" s="96" t="n">
        <v>1.9199269E-005</v>
      </c>
      <c r="BY160" s="96" t="n">
        <v>0</v>
      </c>
      <c r="BZ160" s="96" t="n">
        <v>0</v>
      </c>
      <c r="CA160" s="96" t="n">
        <v>0</v>
      </c>
      <c r="CB160" s="96" t="n">
        <v>1.8811619E-007</v>
      </c>
      <c r="CC160" s="96" t="n">
        <v>3.9918127E-007</v>
      </c>
      <c r="CD160" s="96" t="n">
        <v>0</v>
      </c>
      <c r="CE160" s="96" t="n">
        <v>0</v>
      </c>
      <c r="CF160" s="96" t="n">
        <v>0</v>
      </c>
      <c r="CG160" s="96" t="n">
        <v>9.0025186E-006</v>
      </c>
      <c r="CH160" s="96" t="n">
        <v>0.00011271733</v>
      </c>
      <c r="CI160" s="96" t="n">
        <v>3.9090868E-012</v>
      </c>
      <c r="CJ160" s="96" t="n">
        <v>0</v>
      </c>
      <c r="CL160" s="155" t="n">
        <v>0</v>
      </c>
      <c r="CM160" s="155" t="n">
        <v>6.2441706</v>
      </c>
      <c r="CN160" s="156" t="n">
        <v>0</v>
      </c>
      <c r="CO160" s="155" t="n">
        <v>0.0091300243</v>
      </c>
      <c r="CP160" s="155" t="n">
        <v>9.3978677E-011</v>
      </c>
      <c r="CQ160" s="155" t="n">
        <v>1.1348503E-008</v>
      </c>
      <c r="CR160" s="155" t="n">
        <v>0.00078660092</v>
      </c>
      <c r="CS160" s="155" t="n">
        <v>0.015237128</v>
      </c>
      <c r="CT160" s="155" t="n">
        <v>0</v>
      </c>
      <c r="CU160" s="155" t="n">
        <v>0</v>
      </c>
      <c r="CW160" s="97" t="s">
        <v>390</v>
      </c>
      <c r="CX160" s="101" t="s">
        <v>546</v>
      </c>
    </row>
    <row r="161" customFormat="false" ht="13.8" hidden="false" customHeight="false" outlineLevel="0" collapsed="false">
      <c r="A161" s="0" t="s">
        <v>547</v>
      </c>
      <c r="B161" s="26" t="s">
        <v>334</v>
      </c>
      <c r="C161" s="88" t="str">
        <f aca="false">MID(A161,1,12)</f>
        <v>A.030.14.126</v>
      </c>
      <c r="D161" s="2" t="s">
        <v>482</v>
      </c>
      <c r="E161" s="90" t="s">
        <v>255</v>
      </c>
      <c r="F161" s="91" t="str">
        <f aca="false">MID(A161, 21,85)</f>
        <v>Styrene</v>
      </c>
      <c r="G161" s="133" t="n">
        <f aca="false">H161+I161+J161+K161</f>
        <v>0.36331041317385</v>
      </c>
      <c r="H161" s="149" t="n">
        <f aca="false">N161+O161+P161+Q161</f>
        <v>0.024602403085128</v>
      </c>
      <c r="I161" s="149" t="n">
        <f aca="false">L161+M161+R161+V161+T161</f>
        <v>0.0252080100887222</v>
      </c>
      <c r="J161" s="150" t="n">
        <f aca="false">S161+U161+W161+X161</f>
        <v>0</v>
      </c>
      <c r="K161" s="149" t="n">
        <v>0.3135</v>
      </c>
      <c r="L161" s="130" t="n">
        <v>0.025163986</v>
      </c>
      <c r="M161" s="157" t="n">
        <v>4.402379E-005</v>
      </c>
      <c r="N161" s="130" t="n">
        <v>0.0246024</v>
      </c>
      <c r="O161" s="130" t="n">
        <v>0</v>
      </c>
      <c r="P161" s="157" t="n">
        <v>0</v>
      </c>
      <c r="Q161" s="157" t="n">
        <v>3.085128E-009</v>
      </c>
      <c r="R161" s="157" t="n">
        <v>2.9872225E-010</v>
      </c>
      <c r="S161" s="130" t="n">
        <v>0</v>
      </c>
      <c r="T161" s="130" t="n">
        <v>0</v>
      </c>
      <c r="U161" s="130" t="n">
        <v>0</v>
      </c>
      <c r="V161" s="130" t="n">
        <v>0</v>
      </c>
      <c r="W161" s="130" t="n">
        <v>0</v>
      </c>
      <c r="X161" s="130" t="n">
        <v>0</v>
      </c>
      <c r="Z161" s="151" t="n">
        <f aca="false">K161/0.15</f>
        <v>2.09</v>
      </c>
      <c r="AB161" s="133" t="n">
        <f aca="false">K161</f>
        <v>0.3135</v>
      </c>
      <c r="AC161" s="133" t="n">
        <f aca="false">L161+M161+N161+O161+P161+Q161+R161</f>
        <v>0.0498104131738502</v>
      </c>
      <c r="AD161" s="133" t="n">
        <f aca="false">L161+M161+R161+W161</f>
        <v>0.0252080100887222</v>
      </c>
      <c r="AE161" s="133" t="n">
        <f aca="false">V161+L161+M161+R161+T161</f>
        <v>0.0252080100887222</v>
      </c>
      <c r="AF161" s="133" t="n">
        <f aca="false">S161+U161+X161</f>
        <v>0</v>
      </c>
      <c r="AH161" s="0" t="n">
        <v>44.732</v>
      </c>
      <c r="AI161" s="96" t="n">
        <v>44.732</v>
      </c>
      <c r="AJ161" s="96" t="n">
        <v>0</v>
      </c>
      <c r="AK161" s="96" t="n">
        <v>0</v>
      </c>
      <c r="AL161" s="96" t="n">
        <v>0</v>
      </c>
      <c r="AM161" s="96" t="n">
        <v>0</v>
      </c>
      <c r="AN161" s="96" t="n">
        <v>0</v>
      </c>
      <c r="AP161" s="95" t="n">
        <v>0.044945869</v>
      </c>
      <c r="AQ161" s="95" t="n">
        <v>0.039984984</v>
      </c>
      <c r="AR161" s="95" t="n">
        <v>0.0017670207</v>
      </c>
      <c r="AS161" s="95" t="n">
        <v>0.0031938648</v>
      </c>
      <c r="AT161" s="152" t="n">
        <f aca="false">AW161+AZ161+BA161+BB161+BC161+BK161+BL161+BP161</f>
        <v>2.39718128E-006</v>
      </c>
      <c r="AU161" s="152" t="n">
        <f aca="false">AX161+AY161+BD161+BE161+BF161+BG161+BH161+BI161+BJ161+BM161+BQ161+BR161</f>
        <v>6.534839885E-009</v>
      </c>
      <c r="AV161" s="153" t="n">
        <f aca="false">BN161+BO161</f>
        <v>0.44732</v>
      </c>
      <c r="AW161" s="154" t="n">
        <v>1.93952E-006</v>
      </c>
      <c r="AX161" s="154" t="n">
        <v>5.852E-009</v>
      </c>
      <c r="AY161" s="154" t="n">
        <v>1.59885E-013</v>
      </c>
      <c r="AZ161" s="154" t="n">
        <v>0</v>
      </c>
      <c r="BA161" s="154" t="n">
        <v>0</v>
      </c>
      <c r="BB161" s="154" t="n">
        <v>6.5928E-010</v>
      </c>
      <c r="BC161" s="154" t="n">
        <v>4.57002E-007</v>
      </c>
      <c r="BD161" s="154" t="n">
        <v>1.50348E-010</v>
      </c>
      <c r="BE161" s="154" t="n">
        <v>5.32332E-010</v>
      </c>
      <c r="BF161" s="154" t="n">
        <v>0</v>
      </c>
      <c r="BG161" s="154" t="n">
        <v>0</v>
      </c>
      <c r="BH161" s="154" t="n">
        <v>0</v>
      </c>
      <c r="BI161" s="154" t="n">
        <v>0</v>
      </c>
      <c r="BJ161" s="154" t="n">
        <v>0</v>
      </c>
      <c r="BK161" s="154" t="n">
        <v>0</v>
      </c>
      <c r="BL161" s="154" t="n">
        <v>0</v>
      </c>
      <c r="BM161" s="154" t="n">
        <v>0</v>
      </c>
      <c r="BN161" s="154" t="n">
        <v>0</v>
      </c>
      <c r="BO161" s="154" t="n">
        <v>0.44732</v>
      </c>
      <c r="BP161" s="154" t="n">
        <v>0</v>
      </c>
      <c r="BQ161" s="154" t="n">
        <v>0</v>
      </c>
      <c r="BR161" s="154" t="n">
        <v>0</v>
      </c>
      <c r="BT161" s="96" t="n">
        <v>0.00012396898</v>
      </c>
      <c r="BU161" s="96" t="n">
        <v>3.6700577E-006</v>
      </c>
      <c r="BV161" s="96" t="n">
        <v>5.8274746E-005</v>
      </c>
      <c r="BW161" s="96" t="n">
        <v>1.1712922E-008</v>
      </c>
      <c r="BX161" s="96" t="n">
        <v>3.0231527E-006</v>
      </c>
      <c r="BY161" s="96" t="n">
        <v>0</v>
      </c>
      <c r="BZ161" s="96" t="n">
        <v>0</v>
      </c>
      <c r="CA161" s="96" t="n">
        <v>0</v>
      </c>
      <c r="CB161" s="96" t="n">
        <v>0</v>
      </c>
      <c r="CC161" s="96" t="n">
        <v>3.5732401E-008</v>
      </c>
      <c r="CD161" s="96" t="n">
        <v>0</v>
      </c>
      <c r="CE161" s="96" t="n">
        <v>0</v>
      </c>
      <c r="CF161" s="96" t="n">
        <v>0</v>
      </c>
      <c r="CG161" s="96" t="n">
        <v>4.9411174E-006</v>
      </c>
      <c r="CH161" s="96" t="n">
        <v>5.401246E-005</v>
      </c>
      <c r="CI161" s="96" t="n">
        <v>0</v>
      </c>
      <c r="CJ161" s="96" t="n">
        <v>0</v>
      </c>
      <c r="CL161" s="155" t="n">
        <v>0</v>
      </c>
      <c r="CM161" s="155" t="n">
        <v>2.09</v>
      </c>
      <c r="CN161" s="156" t="n">
        <v>0</v>
      </c>
      <c r="CO161" s="155" t="n">
        <v>0.002511</v>
      </c>
      <c r="CP161" s="155" t="n">
        <v>0</v>
      </c>
      <c r="CQ161" s="155" t="n">
        <v>0</v>
      </c>
      <c r="CR161" s="155" t="n">
        <v>0.00015344997</v>
      </c>
      <c r="CS161" s="155" t="n">
        <v>0</v>
      </c>
      <c r="CT161" s="155" t="n">
        <v>0</v>
      </c>
      <c r="CU161" s="155" t="n">
        <v>0</v>
      </c>
      <c r="CW161" s="103" t="s">
        <v>548</v>
      </c>
      <c r="CX161" s="101" t="s">
        <v>549</v>
      </c>
    </row>
    <row r="162" customFormat="false" ht="13.8" hidden="false" customHeight="false" outlineLevel="0" collapsed="false">
      <c r="A162" s="0" t="s">
        <v>550</v>
      </c>
      <c r="B162" s="26" t="s">
        <v>334</v>
      </c>
      <c r="C162" s="88" t="str">
        <f aca="false">MID(A162,1,12)</f>
        <v>A.030.14.127</v>
      </c>
      <c r="D162" s="2" t="s">
        <v>482</v>
      </c>
      <c r="E162" s="90" t="s">
        <v>255</v>
      </c>
      <c r="F162" s="91" t="str">
        <f aca="false">MID(A162, 21,85)</f>
        <v>Toluene</v>
      </c>
      <c r="G162" s="133" t="n">
        <f aca="false">H162+I162+J162+K162</f>
        <v>0.237468047172626</v>
      </c>
      <c r="H162" s="149" t="n">
        <f aca="false">N162+O162+P162+Q162</f>
        <v>0.00509029570633</v>
      </c>
      <c r="I162" s="149" t="n">
        <f aca="false">L162+M162+R162+V162+T162</f>
        <v>0.0493777514662962</v>
      </c>
      <c r="J162" s="150" t="n">
        <f aca="false">S162+U162+W162+X162</f>
        <v>0</v>
      </c>
      <c r="K162" s="149" t="n">
        <v>0.183</v>
      </c>
      <c r="L162" s="130" t="n">
        <v>0.047602125</v>
      </c>
      <c r="M162" s="130" t="n">
        <v>0.0017756257</v>
      </c>
      <c r="N162" s="130" t="n">
        <v>0.002895984</v>
      </c>
      <c r="O162" s="130" t="n">
        <v>0.002194272</v>
      </c>
      <c r="P162" s="157" t="n">
        <v>0</v>
      </c>
      <c r="Q162" s="157" t="n">
        <v>3.970633E-008</v>
      </c>
      <c r="R162" s="157" t="n">
        <v>7.6629622E-010</v>
      </c>
      <c r="S162" s="157" t="n">
        <v>0</v>
      </c>
      <c r="T162" s="130" t="n">
        <v>0</v>
      </c>
      <c r="U162" s="157" t="n">
        <v>0</v>
      </c>
      <c r="V162" s="130" t="n">
        <v>0</v>
      </c>
      <c r="W162" s="130" t="n">
        <v>0</v>
      </c>
      <c r="X162" s="130" t="n">
        <v>0</v>
      </c>
      <c r="Z162" s="151" t="n">
        <f aca="false">K162/0.15</f>
        <v>1.22</v>
      </c>
      <c r="AB162" s="133" t="n">
        <f aca="false">K162</f>
        <v>0.183</v>
      </c>
      <c r="AC162" s="133" t="n">
        <f aca="false">L162+M162+N162+O162+P162+Q162+R162</f>
        <v>0.0544680471726262</v>
      </c>
      <c r="AD162" s="133" t="n">
        <f aca="false">L162+M162+R162+W162</f>
        <v>0.0493777514662962</v>
      </c>
      <c r="AE162" s="133" t="n">
        <f aca="false">V162+L162+M162+R162+T162</f>
        <v>0.0493777514662962</v>
      </c>
      <c r="AF162" s="133" t="n">
        <f aca="false">S162+U162+X162</f>
        <v>0</v>
      </c>
      <c r="AH162" s="0" t="n">
        <v>52.706</v>
      </c>
      <c r="AI162" s="96" t="n">
        <v>52.47</v>
      </c>
      <c r="AJ162" s="96" t="n">
        <v>0</v>
      </c>
      <c r="AK162" s="96" t="n">
        <v>0</v>
      </c>
      <c r="AL162" s="96" t="n">
        <v>0.236</v>
      </c>
      <c r="AM162" s="96" t="n">
        <v>0</v>
      </c>
      <c r="AN162" s="96" t="n">
        <v>0</v>
      </c>
      <c r="AP162" s="95" t="n">
        <v>0.038253901</v>
      </c>
      <c r="AQ162" s="95" t="n">
        <v>0.03330583</v>
      </c>
      <c r="AR162" s="95" t="n">
        <v>0.0012017131</v>
      </c>
      <c r="AS162" s="95" t="n">
        <v>0.003746358</v>
      </c>
      <c r="AT162" s="152" t="n">
        <f aca="false">AW162+AZ162+BA162+BB162+BC162+BK162+BL162+BP162</f>
        <v>1.9967524E-006</v>
      </c>
      <c r="AU162" s="152" t="n">
        <f aca="false">AX162+AY162+BD162+BE162+BF162+BG162+BH162+BI162+BJ162+BM162+BQ162+BR162</f>
        <v>4.44420533E-009</v>
      </c>
      <c r="AV162" s="153" t="n">
        <f aca="false">BN162+BO162</f>
        <v>0.5247</v>
      </c>
      <c r="AW162" s="154" t="n">
        <v>1.13216E-006</v>
      </c>
      <c r="AX162" s="154" t="n">
        <v>3.416E-009</v>
      </c>
      <c r="AY162" s="154" t="n">
        <v>9.333E-014</v>
      </c>
      <c r="AZ162" s="154" t="n">
        <v>0</v>
      </c>
      <c r="BA162" s="154" t="n">
        <v>0</v>
      </c>
      <c r="BB162" s="154" t="n">
        <v>9.24E-011</v>
      </c>
      <c r="BC162" s="154" t="n">
        <v>8.645E-007</v>
      </c>
      <c r="BD162" s="154" t="n">
        <v>2.1112E-011</v>
      </c>
      <c r="BE162" s="154" t="n">
        <v>1.007E-009</v>
      </c>
      <c r="BF162" s="154" t="n">
        <v>0</v>
      </c>
      <c r="BG162" s="154" t="n">
        <v>0</v>
      </c>
      <c r="BH162" s="154" t="n">
        <v>0</v>
      </c>
      <c r="BI162" s="154" t="n">
        <v>0</v>
      </c>
      <c r="BJ162" s="154" t="n">
        <v>0</v>
      </c>
      <c r="BK162" s="154" t="n">
        <v>0</v>
      </c>
      <c r="BL162" s="154" t="n">
        <v>0</v>
      </c>
      <c r="BM162" s="154" t="n">
        <v>0</v>
      </c>
      <c r="BN162" s="154" t="n">
        <v>0</v>
      </c>
      <c r="BO162" s="154" t="n">
        <v>0.5247</v>
      </c>
      <c r="BP162" s="154" t="n">
        <v>0</v>
      </c>
      <c r="BQ162" s="154" t="n">
        <v>0</v>
      </c>
      <c r="BR162" s="154" t="n">
        <v>0</v>
      </c>
      <c r="BT162" s="96" t="n">
        <v>0.00011301963</v>
      </c>
      <c r="BU162" s="96" t="n">
        <v>6.9425623E-006</v>
      </c>
      <c r="BV162" s="96" t="n">
        <v>3.4016837E-005</v>
      </c>
      <c r="BW162" s="96" t="n">
        <v>8.9761476E-014</v>
      </c>
      <c r="BX162" s="96" t="n">
        <v>7.7001083E-006</v>
      </c>
      <c r="BY162" s="96" t="n">
        <v>0</v>
      </c>
      <c r="BZ162" s="96" t="n">
        <v>0</v>
      </c>
      <c r="CA162" s="96" t="n">
        <v>0</v>
      </c>
      <c r="CB162" s="96" t="n">
        <v>0</v>
      </c>
      <c r="CC162" s="96" t="n">
        <v>2.6273909E-011</v>
      </c>
      <c r="CD162" s="96" t="n">
        <v>0</v>
      </c>
      <c r="CE162" s="96" t="n">
        <v>0</v>
      </c>
      <c r="CF162" s="96" t="n">
        <v>0</v>
      </c>
      <c r="CG162" s="96" t="n">
        <v>1.0042467E-006</v>
      </c>
      <c r="CH162" s="96" t="n">
        <v>6.3355848E-005</v>
      </c>
      <c r="CI162" s="96" t="n">
        <v>0</v>
      </c>
      <c r="CJ162" s="96" t="n">
        <v>0</v>
      </c>
      <c r="CL162" s="155" t="n">
        <v>0</v>
      </c>
      <c r="CM162" s="155" t="n">
        <v>1.22</v>
      </c>
      <c r="CN162" s="156" t="n">
        <v>0.0025186084</v>
      </c>
      <c r="CO162" s="155" t="n">
        <v>0.00475</v>
      </c>
      <c r="CP162" s="155" t="n">
        <v>0</v>
      </c>
      <c r="CQ162" s="155" t="n">
        <v>0</v>
      </c>
      <c r="CR162" s="155" t="n">
        <v>0.00029027772</v>
      </c>
      <c r="CS162" s="155" t="n">
        <v>0</v>
      </c>
      <c r="CT162" s="155" t="n">
        <v>0</v>
      </c>
      <c r="CU162" s="155" t="n">
        <v>0</v>
      </c>
      <c r="CW162" s="103" t="s">
        <v>551</v>
      </c>
      <c r="CX162" s="101" t="s">
        <v>552</v>
      </c>
    </row>
    <row r="163" customFormat="false" ht="13.8" hidden="false" customHeight="false" outlineLevel="0" collapsed="false">
      <c r="A163" s="0" t="s">
        <v>553</v>
      </c>
      <c r="B163" s="26" t="s">
        <v>334</v>
      </c>
      <c r="C163" s="88" t="str">
        <f aca="false">MID(A163,1,12)</f>
        <v>A.030.14.128</v>
      </c>
      <c r="D163" s="2" t="s">
        <v>482</v>
      </c>
      <c r="E163" s="90" t="s">
        <v>255</v>
      </c>
      <c r="F163" s="91" t="str">
        <f aca="false">MID(A163, 21,85)</f>
        <v>Triethylene glycol (TEG)</v>
      </c>
      <c r="G163" s="133" t="n">
        <f aca="false">H163+I163+J163+K163</f>
        <v>0.346691994872546</v>
      </c>
      <c r="H163" s="149" t="n">
        <f aca="false">N163+O163+P163+Q163</f>
        <v>0.00736574290416</v>
      </c>
      <c r="I163" s="149" t="n">
        <f aca="false">L163+M163+R163+V163+T163</f>
        <v>0.0438262519683861</v>
      </c>
      <c r="J163" s="150" t="n">
        <f aca="false">S163+U163+W163+X163</f>
        <v>0</v>
      </c>
      <c r="K163" s="149" t="n">
        <v>0.2955</v>
      </c>
      <c r="L163" s="130" t="n">
        <v>0.038983635</v>
      </c>
      <c r="M163" s="130" t="n">
        <v>0.0048426156</v>
      </c>
      <c r="N163" s="130" t="n">
        <v>0.0051714</v>
      </c>
      <c r="O163" s="130" t="n">
        <v>0.002194272</v>
      </c>
      <c r="P163" s="157" t="n">
        <v>0</v>
      </c>
      <c r="Q163" s="157" t="n">
        <v>7.090416E-008</v>
      </c>
      <c r="R163" s="157" t="n">
        <v>1.3683861E-009</v>
      </c>
      <c r="S163" s="130" t="n">
        <v>0</v>
      </c>
      <c r="T163" s="130" t="n">
        <v>0</v>
      </c>
      <c r="U163" s="130" t="n">
        <v>0</v>
      </c>
      <c r="V163" s="130" t="n">
        <v>0</v>
      </c>
      <c r="W163" s="130" t="n">
        <v>0</v>
      </c>
      <c r="X163" s="130" t="n">
        <v>0</v>
      </c>
      <c r="Z163" s="151" t="n">
        <f aca="false">K163/0.15</f>
        <v>1.97</v>
      </c>
      <c r="AB163" s="133" t="n">
        <f aca="false">K163</f>
        <v>0.2955</v>
      </c>
      <c r="AC163" s="133" t="n">
        <f aca="false">L163+M163+N163+O163+P163+Q163+R163</f>
        <v>0.0511919948725461</v>
      </c>
      <c r="AD163" s="133" t="n">
        <f aca="false">L163+M163+R163+W163</f>
        <v>0.0438262519683861</v>
      </c>
      <c r="AE163" s="133" t="n">
        <f aca="false">V163+L163+M163+R163+T163</f>
        <v>0.0438262519683861</v>
      </c>
      <c r="AF163" s="133" t="n">
        <f aca="false">S163+U163+X163</f>
        <v>0</v>
      </c>
      <c r="AH163" s="0" t="n">
        <v>30.296</v>
      </c>
      <c r="AI163" s="96" t="n">
        <v>28.408</v>
      </c>
      <c r="AJ163" s="96" t="n">
        <v>0</v>
      </c>
      <c r="AK163" s="96" t="n">
        <v>0</v>
      </c>
      <c r="AL163" s="96" t="n">
        <v>1.888</v>
      </c>
      <c r="AM163" s="96" t="n">
        <v>0</v>
      </c>
      <c r="AN163" s="96" t="n">
        <v>0</v>
      </c>
      <c r="AP163" s="95" t="n">
        <v>0.046058653</v>
      </c>
      <c r="AQ163" s="95" t="n">
        <v>0.042305567</v>
      </c>
      <c r="AR163" s="95" t="n">
        <v>0.0017247547</v>
      </c>
      <c r="AS163" s="95" t="n">
        <v>0.0020283312</v>
      </c>
      <c r="AT163" s="152" t="n">
        <f aca="false">AW163+AZ163+BA163+BB163+BC163+BK163+BL163+BP163</f>
        <v>2.536305E-006</v>
      </c>
      <c r="AU163" s="152" t="n">
        <f aca="false">AX163+AY163+BD163+BE163+BF163+BG163+BH163+BI163+BJ163+BM163+BQ163+BR163</f>
        <v>6.378530705E-009</v>
      </c>
      <c r="AV163" s="153" t="n">
        <f aca="false">BN163+BO163</f>
        <v>0.28408</v>
      </c>
      <c r="AW163" s="154" t="n">
        <v>1.82816E-006</v>
      </c>
      <c r="AX163" s="154" t="n">
        <v>5.516E-009</v>
      </c>
      <c r="AY163" s="154" t="n">
        <v>1.50705E-013</v>
      </c>
      <c r="AZ163" s="154" t="n">
        <v>0</v>
      </c>
      <c r="BA163" s="154" t="n">
        <v>0</v>
      </c>
      <c r="BB163" s="154" t="n">
        <v>1.65E-010</v>
      </c>
      <c r="BC163" s="154" t="n">
        <v>7.0798E-007</v>
      </c>
      <c r="BD163" s="154" t="n">
        <v>3.77E-011</v>
      </c>
      <c r="BE163" s="154" t="n">
        <v>8.2468E-010</v>
      </c>
      <c r="BF163" s="154" t="n">
        <v>0</v>
      </c>
      <c r="BG163" s="154" t="n">
        <v>0</v>
      </c>
      <c r="BH163" s="154" t="n">
        <v>0</v>
      </c>
      <c r="BI163" s="154" t="n">
        <v>0</v>
      </c>
      <c r="BJ163" s="154" t="n">
        <v>0</v>
      </c>
      <c r="BK163" s="154" t="n">
        <v>0</v>
      </c>
      <c r="BL163" s="154" t="n">
        <v>0</v>
      </c>
      <c r="BM163" s="154" t="n">
        <v>0</v>
      </c>
      <c r="BN163" s="154" t="n">
        <v>0</v>
      </c>
      <c r="BO163" s="154" t="n">
        <v>0.28408</v>
      </c>
      <c r="BP163" s="154" t="n">
        <v>0</v>
      </c>
      <c r="BQ163" s="154" t="n">
        <v>0</v>
      </c>
      <c r="BR163" s="154" t="n">
        <v>0</v>
      </c>
      <c r="BT163" s="96" t="n">
        <v>0.00010293853</v>
      </c>
      <c r="BU163" s="96" t="n">
        <v>5.6855931E-006</v>
      </c>
      <c r="BV163" s="96" t="n">
        <v>5.4928827E-005</v>
      </c>
      <c r="BW163" s="96" t="n">
        <v>1.6028835E-013</v>
      </c>
      <c r="BX163" s="96" t="n">
        <v>6.6646996E-006</v>
      </c>
      <c r="BY163" s="96" t="n">
        <v>0</v>
      </c>
      <c r="BZ163" s="96" t="n">
        <v>0</v>
      </c>
      <c r="CA163" s="96" t="n">
        <v>0</v>
      </c>
      <c r="CB163" s="96" t="n">
        <v>0</v>
      </c>
      <c r="CC163" s="96" t="n">
        <v>4.6917695E-011</v>
      </c>
      <c r="CD163" s="96" t="n">
        <v>0</v>
      </c>
      <c r="CE163" s="96" t="n">
        <v>0</v>
      </c>
      <c r="CF163" s="96" t="n">
        <v>0</v>
      </c>
      <c r="CG163" s="96" t="n">
        <v>1.357611E-006</v>
      </c>
      <c r="CH163" s="96" t="n">
        <v>3.4301752E-005</v>
      </c>
      <c r="CI163" s="96" t="n">
        <v>0</v>
      </c>
      <c r="CJ163" s="96" t="n">
        <v>0</v>
      </c>
      <c r="CL163" s="155" t="n">
        <v>0</v>
      </c>
      <c r="CM163" s="155" t="n">
        <v>1.97</v>
      </c>
      <c r="CN163" s="156" t="n">
        <v>0.004497515</v>
      </c>
      <c r="CO163" s="155" t="n">
        <v>0.00389</v>
      </c>
      <c r="CP163" s="155" t="n">
        <v>0</v>
      </c>
      <c r="CQ163" s="155" t="n">
        <v>0</v>
      </c>
      <c r="CR163" s="155" t="n">
        <v>0.00023772218</v>
      </c>
      <c r="CS163" s="155" t="n">
        <v>0</v>
      </c>
      <c r="CT163" s="155" t="n">
        <v>0</v>
      </c>
      <c r="CU163" s="155" t="n">
        <v>0</v>
      </c>
      <c r="CW163" s="103" t="s">
        <v>509</v>
      </c>
      <c r="CX163" s="101" t="s">
        <v>554</v>
      </c>
    </row>
    <row r="164" customFormat="false" ht="13.8" hidden="false" customHeight="false" outlineLevel="0" collapsed="false">
      <c r="A164" s="0" t="s">
        <v>555</v>
      </c>
      <c r="B164" s="26" t="s">
        <v>334</v>
      </c>
      <c r="C164" s="88" t="str">
        <f aca="false">MID(A164,1,12)</f>
        <v>A.030.14.129</v>
      </c>
      <c r="D164" s="2" t="s">
        <v>482</v>
      </c>
      <c r="E164" s="90" t="s">
        <v>255</v>
      </c>
      <c r="F164" s="91" t="str">
        <f aca="false">MID(A164, 21,85)</f>
        <v>Xylene</v>
      </c>
      <c r="G164" s="133" t="n">
        <f aca="false">H164+I164+J164+K164</f>
        <v>0.278807129018077</v>
      </c>
      <c r="H164" s="149" t="n">
        <f aca="false">N164+O164+P164+Q164</f>
        <v>0.005193725124413</v>
      </c>
      <c r="I164" s="149" t="n">
        <f aca="false">L164+M164+R164+V164+T164</f>
        <v>0.0591134038936639</v>
      </c>
      <c r="J164" s="150" t="n">
        <f aca="false">S164+U164+W164+X164</f>
        <v>0</v>
      </c>
      <c r="K164" s="149" t="n">
        <v>0.2145</v>
      </c>
      <c r="L164" s="130" t="n">
        <v>0.05712255</v>
      </c>
      <c r="M164" s="130" t="n">
        <v>0.0019908531</v>
      </c>
      <c r="N164" s="130" t="n">
        <v>0.002999412</v>
      </c>
      <c r="O164" s="130" t="n">
        <v>0.002194272</v>
      </c>
      <c r="P164" s="130" t="n">
        <v>0</v>
      </c>
      <c r="Q164" s="157" t="n">
        <v>4.1124413E-008</v>
      </c>
      <c r="R164" s="157" t="n">
        <v>7.9366394E-010</v>
      </c>
      <c r="S164" s="130" t="n">
        <v>0</v>
      </c>
      <c r="T164" s="157" t="n">
        <v>0</v>
      </c>
      <c r="U164" s="157" t="n">
        <v>0</v>
      </c>
      <c r="V164" s="157" t="n">
        <v>0</v>
      </c>
      <c r="W164" s="157" t="n">
        <v>0</v>
      </c>
      <c r="X164" s="130" t="n">
        <v>0</v>
      </c>
      <c r="Z164" s="151" t="n">
        <f aca="false">K164/0.15</f>
        <v>1.43</v>
      </c>
      <c r="AB164" s="133" t="n">
        <f aca="false">K164</f>
        <v>0.2145</v>
      </c>
      <c r="AC164" s="133" t="n">
        <f aca="false">L164+M164+N164+O164+P164+Q164+R164</f>
        <v>0.064307129018077</v>
      </c>
      <c r="AD164" s="133" t="n">
        <f aca="false">L164+M164+R164+W164</f>
        <v>0.0591134038936639</v>
      </c>
      <c r="AE164" s="133" t="n">
        <f aca="false">V164+L164+M164+R164+T164</f>
        <v>0.0591134038936639</v>
      </c>
      <c r="AF164" s="133" t="n">
        <f aca="false">S164+U164+X164</f>
        <v>0</v>
      </c>
      <c r="AH164" s="0" t="n">
        <v>52.388</v>
      </c>
      <c r="AI164" s="96" t="n">
        <v>52.152</v>
      </c>
      <c r="AJ164" s="96" t="n">
        <v>0</v>
      </c>
      <c r="AK164" s="96" t="n">
        <v>0</v>
      </c>
      <c r="AL164" s="96" t="n">
        <v>0.236</v>
      </c>
      <c r="AM164" s="96" t="n">
        <v>0</v>
      </c>
      <c r="AN164" s="96" t="n">
        <v>0</v>
      </c>
      <c r="AP164" s="95" t="n">
        <v>0.044579483</v>
      </c>
      <c r="AQ164" s="95" t="n">
        <v>0.039440455</v>
      </c>
      <c r="AR164" s="95" t="n">
        <v>0.0014153751</v>
      </c>
      <c r="AS164" s="95" t="n">
        <v>0.0037236528</v>
      </c>
      <c r="AT164" s="152" t="n">
        <f aca="false">AW164+AZ164+BA164+BB164+BC164+BK164+BL164+BP164</f>
        <v>2.3645357E-006</v>
      </c>
      <c r="AU164" s="152" t="n">
        <f aca="false">AX164+AY164+BD164+BE164+BF164+BG164+BH164+BI164+BJ164+BM164+BQ164+BR164</f>
        <v>5.234375395E-009</v>
      </c>
      <c r="AV164" s="153" t="n">
        <f aca="false">BN164+BO164</f>
        <v>0.52152</v>
      </c>
      <c r="AW164" s="154" t="n">
        <v>1.32704E-006</v>
      </c>
      <c r="AX164" s="154" t="n">
        <v>4.004E-009</v>
      </c>
      <c r="AY164" s="154" t="n">
        <v>1.09395E-013</v>
      </c>
      <c r="AZ164" s="154" t="n">
        <v>0</v>
      </c>
      <c r="BA164" s="154" t="n">
        <v>0</v>
      </c>
      <c r="BB164" s="154" t="n">
        <v>9.57E-011</v>
      </c>
      <c r="BC164" s="154" t="n">
        <v>1.0374E-006</v>
      </c>
      <c r="BD164" s="154" t="n">
        <v>2.1866E-011</v>
      </c>
      <c r="BE164" s="154" t="n">
        <v>1.2084E-009</v>
      </c>
      <c r="BF164" s="154" t="n">
        <v>0</v>
      </c>
      <c r="BG164" s="154" t="n">
        <v>0</v>
      </c>
      <c r="BH164" s="154" t="n">
        <v>0</v>
      </c>
      <c r="BI164" s="154" t="n">
        <v>0</v>
      </c>
      <c r="BJ164" s="154" t="n">
        <v>0</v>
      </c>
      <c r="BK164" s="154" t="n">
        <v>0</v>
      </c>
      <c r="BL164" s="154" t="n">
        <v>0</v>
      </c>
      <c r="BM164" s="154" t="n">
        <v>0</v>
      </c>
      <c r="BN164" s="154" t="n">
        <v>0</v>
      </c>
      <c r="BO164" s="154" t="n">
        <v>0.52152</v>
      </c>
      <c r="BP164" s="154" t="n">
        <v>0</v>
      </c>
      <c r="BQ164" s="154" t="n">
        <v>0</v>
      </c>
      <c r="BR164" s="154" t="n">
        <v>0</v>
      </c>
      <c r="BT164" s="96" t="n">
        <v>0.00012113319</v>
      </c>
      <c r="BU164" s="96" t="n">
        <v>8.3310747E-006</v>
      </c>
      <c r="BV164" s="96" t="n">
        <v>3.9872194E-005</v>
      </c>
      <c r="BW164" s="96" t="n">
        <v>9.2967243E-014</v>
      </c>
      <c r="BX164" s="96" t="n">
        <v>8.8438738E-006</v>
      </c>
      <c r="BY164" s="96" t="n">
        <v>0</v>
      </c>
      <c r="BZ164" s="96" t="n">
        <v>0</v>
      </c>
      <c r="CA164" s="96" t="n">
        <v>0</v>
      </c>
      <c r="CB164" s="96" t="n">
        <v>0</v>
      </c>
      <c r="CC164" s="96" t="n">
        <v>2.7212263E-011</v>
      </c>
      <c r="CD164" s="96" t="n">
        <v>0</v>
      </c>
      <c r="CE164" s="96" t="n">
        <v>0</v>
      </c>
      <c r="CF164" s="96" t="n">
        <v>0</v>
      </c>
      <c r="CG164" s="96" t="n">
        <v>1.1141503E-006</v>
      </c>
      <c r="CH164" s="96" t="n">
        <v>6.2971873E-005</v>
      </c>
      <c r="CI164" s="96" t="n">
        <v>0</v>
      </c>
      <c r="CJ164" s="96" t="n">
        <v>0</v>
      </c>
      <c r="CL164" s="155" t="n">
        <v>0</v>
      </c>
      <c r="CM164" s="155" t="n">
        <v>1.43</v>
      </c>
      <c r="CN164" s="156" t="n">
        <v>0.0026085587</v>
      </c>
      <c r="CO164" s="155" t="n">
        <v>0.0057</v>
      </c>
      <c r="CP164" s="155" t="n">
        <v>0</v>
      </c>
      <c r="CQ164" s="155" t="n">
        <v>0</v>
      </c>
      <c r="CR164" s="155" t="n">
        <v>0.00034833327</v>
      </c>
      <c r="CS164" s="155" t="n">
        <v>0</v>
      </c>
      <c r="CT164" s="155" t="n">
        <v>0</v>
      </c>
      <c r="CU164" s="155" t="n">
        <v>0</v>
      </c>
      <c r="CW164" s="103" t="s">
        <v>556</v>
      </c>
      <c r="CX164" s="101" t="s">
        <v>557</v>
      </c>
    </row>
    <row r="165" customFormat="false" ht="13.8" hidden="false" customHeight="false" outlineLevel="0" collapsed="false">
      <c r="A165" s="0" t="s">
        <v>558</v>
      </c>
      <c r="B165" s="26" t="s">
        <v>334</v>
      </c>
      <c r="C165" s="88" t="str">
        <f aca="false">MID(A165,1,12)</f>
        <v>A.030.14.130</v>
      </c>
      <c r="D165" s="2" t="s">
        <v>482</v>
      </c>
      <c r="E165" s="90" t="s">
        <v>255</v>
      </c>
      <c r="F165" s="91" t="str">
        <f aca="false">MID(A165, 21,85)</f>
        <v>Acrylonitrile from propylene ammoxidation</v>
      </c>
      <c r="G165" s="133" t="n">
        <f aca="false">H165+I165+J165+K165</f>
        <v>0.834388659763441</v>
      </c>
      <c r="H165" s="149" t="n">
        <f aca="false">N165+O165+P165+Q165</f>
        <v>0.02065287482</v>
      </c>
      <c r="I165" s="149" t="n">
        <f aca="false">L165+M165+R165+V165+T165</f>
        <v>0.258971311651</v>
      </c>
      <c r="J165" s="150" t="n">
        <f aca="false">S165+U165+W165+X165</f>
        <v>0.0137705532924413</v>
      </c>
      <c r="K165" s="149" t="n">
        <v>0.54099392</v>
      </c>
      <c r="L165" s="130" t="n">
        <v>0.052431416</v>
      </c>
      <c r="M165" s="130" t="n">
        <v>0.10404265</v>
      </c>
      <c r="N165" s="130" t="n">
        <v>0.016063006</v>
      </c>
      <c r="O165" s="130" t="n">
        <v>0.00407071</v>
      </c>
      <c r="P165" s="130" t="n">
        <v>0.00013616989</v>
      </c>
      <c r="Q165" s="130" t="n">
        <v>0.00038298893</v>
      </c>
      <c r="R165" s="130" t="n">
        <v>0.10229358</v>
      </c>
      <c r="S165" s="130" t="n">
        <v>0.00049042615</v>
      </c>
      <c r="T165" s="157" t="n">
        <v>0.00016020335</v>
      </c>
      <c r="U165" s="157" t="n">
        <v>0.013279831</v>
      </c>
      <c r="V165" s="157" t="n">
        <v>4.3462301E-005</v>
      </c>
      <c r="W165" s="157" t="n">
        <v>2.9613971E-007</v>
      </c>
      <c r="X165" s="130" t="n">
        <v>2.7312721E-012</v>
      </c>
      <c r="Z165" s="151" t="n">
        <f aca="false">K165/0.15</f>
        <v>3.60662613333333</v>
      </c>
      <c r="AB165" s="133" t="n">
        <f aca="false">K165</f>
        <v>0.54099392</v>
      </c>
      <c r="AC165" s="133" t="n">
        <f aca="false">L165+M165+N165+O165+P165+Q165+R165</f>
        <v>0.27942052082</v>
      </c>
      <c r="AD165" s="133" t="n">
        <f aca="false">L165+M165+R165+W165</f>
        <v>0.25876794213971</v>
      </c>
      <c r="AE165" s="133" t="n">
        <f aca="false">V165+L165+M165+R165+T165</f>
        <v>0.258971311651</v>
      </c>
      <c r="AF165" s="133" t="n">
        <f aca="false">S165+U165+X165</f>
        <v>0.0137702571527313</v>
      </c>
      <c r="AH165" s="0" t="n">
        <v>73.207549</v>
      </c>
      <c r="AI165" s="96" t="n">
        <v>71.303265</v>
      </c>
      <c r="AJ165" s="96" t="n">
        <v>0.89918259</v>
      </c>
      <c r="AK165" s="96" t="n">
        <v>0</v>
      </c>
      <c r="AL165" s="96" t="n">
        <v>0.46296599</v>
      </c>
      <c r="AM165" s="96" t="n">
        <v>0.36247659</v>
      </c>
      <c r="AN165" s="96" t="n">
        <v>0.17965855</v>
      </c>
      <c r="AP165" s="95" t="n">
        <v>0.089839574</v>
      </c>
      <c r="AQ165" s="95" t="n">
        <v>0.081369295</v>
      </c>
      <c r="AR165" s="95" t="n">
        <v>0.0035148735</v>
      </c>
      <c r="AS165" s="95" t="n">
        <v>0.0049554053</v>
      </c>
      <c r="AT165" s="152" t="n">
        <f aca="false">AW165+AZ165+BA165+BB165+BC165+BK165+BL165+BP165</f>
        <v>4.87825511548586E-006</v>
      </c>
      <c r="AU165" s="152" t="n">
        <f aca="false">AX165+AY165+BD165+BE165+BF165+BG165+BH165+BI165+BJ165+BM165+BQ165+BR165</f>
        <v>1.29987929973222E-008</v>
      </c>
      <c r="AV165" s="153" t="n">
        <f aca="false">BN165+BO165</f>
        <v>0.694034344217</v>
      </c>
      <c r="AW165" s="154" t="n">
        <v>3.3476622E-006</v>
      </c>
      <c r="AX165" s="154" t="n">
        <v>1.0100733E-008</v>
      </c>
      <c r="AY165" s="154" t="n">
        <v>2.7596527E-013</v>
      </c>
      <c r="AZ165" s="154" t="n">
        <v>3.8590186E-013</v>
      </c>
      <c r="BA165" s="154" t="n">
        <v>0</v>
      </c>
      <c r="BB165" s="154" t="n">
        <v>6.0410465E-010</v>
      </c>
      <c r="BC165" s="154" t="n">
        <v>1.5296734E-006</v>
      </c>
      <c r="BD165" s="154" t="n">
        <v>1.2118413E-010</v>
      </c>
      <c r="BE165" s="154" t="n">
        <v>2.5829691E-009</v>
      </c>
      <c r="BF165" s="154" t="n">
        <v>1.8791841E-010</v>
      </c>
      <c r="BG165" s="154" t="n">
        <v>5.4873482E-012</v>
      </c>
      <c r="BH165" s="154" t="n">
        <v>2.1405873E-013</v>
      </c>
      <c r="BI165" s="154" t="n">
        <v>8.9588212E-015</v>
      </c>
      <c r="BJ165" s="154" t="n">
        <v>2.0262973E-015</v>
      </c>
      <c r="BK165" s="154" t="n">
        <v>2.2737414E-011</v>
      </c>
      <c r="BL165" s="154" t="n">
        <v>2.9228752E-010</v>
      </c>
      <c r="BM165" s="154" t="n">
        <v>3.6898122E-021</v>
      </c>
      <c r="BN165" s="154" t="n">
        <v>3.7844217E-005</v>
      </c>
      <c r="BO165" s="154" t="n">
        <v>0.6939965</v>
      </c>
      <c r="BP165" s="154" t="n">
        <v>0</v>
      </c>
      <c r="BQ165" s="154" t="n">
        <v>0</v>
      </c>
      <c r="BR165" s="154" t="n">
        <v>0</v>
      </c>
      <c r="BT165" s="96" t="n">
        <v>0.00027204309</v>
      </c>
      <c r="BU165" s="96" t="n">
        <v>1.962831E-005</v>
      </c>
      <c r="BV165" s="96" t="n">
        <v>0.00010056231</v>
      </c>
      <c r="BW165" s="96" t="n">
        <v>1.2147413E-005</v>
      </c>
      <c r="BX165" s="96" t="n">
        <v>2.0935933E-005</v>
      </c>
      <c r="BY165" s="96" t="n">
        <v>1.710613E-005</v>
      </c>
      <c r="BZ165" s="96" t="n">
        <v>1.0836309E-010</v>
      </c>
      <c r="CA165" s="96" t="n">
        <v>1.0096447E-005</v>
      </c>
      <c r="CB165" s="96" t="n">
        <v>2.0245523E-007</v>
      </c>
      <c r="CC165" s="96" t="n">
        <v>3.2608857E-007</v>
      </c>
      <c r="CD165" s="96" t="n">
        <v>0</v>
      </c>
      <c r="CE165" s="96" t="n">
        <v>8.1595489E-018</v>
      </c>
      <c r="CF165" s="96" t="n">
        <v>6.6810069E-014</v>
      </c>
      <c r="CG165" s="96" t="n">
        <v>3.5668886E-006</v>
      </c>
      <c r="CH165" s="96" t="n">
        <v>8.7469503E-005</v>
      </c>
      <c r="CI165" s="96" t="n">
        <v>1.5083538E-009</v>
      </c>
      <c r="CJ165" s="96" t="n">
        <v>0</v>
      </c>
      <c r="CL165" s="155" t="n">
        <v>5.6548954E-014</v>
      </c>
      <c r="CM165" s="155" t="n">
        <v>3.6060333</v>
      </c>
      <c r="CN165" s="156" t="n">
        <v>0.0063905879</v>
      </c>
      <c r="CO165" s="155" t="n">
        <v>0.011967556</v>
      </c>
      <c r="CP165" s="155" t="n">
        <v>9.8768862E-011</v>
      </c>
      <c r="CQ165" s="155" t="n">
        <v>1.1697391E-008</v>
      </c>
      <c r="CR165" s="155" t="n">
        <v>0.00060849867</v>
      </c>
      <c r="CS165" s="155" t="n">
        <v>0.0074414542</v>
      </c>
      <c r="CT165" s="155" t="n">
        <v>0.00012601088</v>
      </c>
      <c r="CU165" s="155" t="n">
        <v>0.0039985116</v>
      </c>
      <c r="CW165" s="103" t="s">
        <v>490</v>
      </c>
      <c r="CX165" s="101" t="s">
        <v>559</v>
      </c>
    </row>
    <row r="166" customFormat="false" ht="13.8" hidden="false" customHeight="false" outlineLevel="0" collapsed="false">
      <c r="A166" s="0" t="s">
        <v>560</v>
      </c>
      <c r="B166" s="26" t="s">
        <v>334</v>
      </c>
      <c r="C166" s="88" t="str">
        <f aca="false">MID(A166,1,12)</f>
        <v>A.030.14.132</v>
      </c>
      <c r="D166" s="2" t="s">
        <v>482</v>
      </c>
      <c r="E166" s="90" t="s">
        <v>255</v>
      </c>
      <c r="F166" s="91" t="str">
        <f aca="false">MID(A166, 21,85)</f>
        <v>Hydrogen cyanide from propylene ammoxidation</v>
      </c>
      <c r="G166" s="133" t="n">
        <f aca="false">H166+I166+J166+K166</f>
        <v>0.834388659763441</v>
      </c>
      <c r="H166" s="149" t="n">
        <f aca="false">N166+O166+P166+Q166</f>
        <v>0.02065287482</v>
      </c>
      <c r="I166" s="149" t="n">
        <f aca="false">L166+M166+R166+V166+T166</f>
        <v>0.258971311651</v>
      </c>
      <c r="J166" s="150" t="n">
        <f aca="false">S166+U166+W166+X166</f>
        <v>0.0137705532924413</v>
      </c>
      <c r="K166" s="149" t="n">
        <v>0.54099392</v>
      </c>
      <c r="L166" s="130" t="n">
        <v>0.052431416</v>
      </c>
      <c r="M166" s="130" t="n">
        <v>0.10404265</v>
      </c>
      <c r="N166" s="130" t="n">
        <v>0.016063006</v>
      </c>
      <c r="O166" s="130" t="n">
        <v>0.00407071</v>
      </c>
      <c r="P166" s="130" t="n">
        <v>0.00013616989</v>
      </c>
      <c r="Q166" s="157" t="n">
        <v>0.00038298893</v>
      </c>
      <c r="R166" s="157" t="n">
        <v>0.10229358</v>
      </c>
      <c r="S166" s="130" t="n">
        <v>0.00049042615</v>
      </c>
      <c r="T166" s="130" t="n">
        <v>0.00016020335</v>
      </c>
      <c r="U166" s="157" t="n">
        <v>0.013279831</v>
      </c>
      <c r="V166" s="157" t="n">
        <v>4.3462301E-005</v>
      </c>
      <c r="W166" s="157" t="n">
        <v>2.9613971E-007</v>
      </c>
      <c r="X166" s="130" t="n">
        <v>2.7312721E-012</v>
      </c>
      <c r="Z166" s="151" t="n">
        <f aca="false">K166/0.15</f>
        <v>3.60662613333333</v>
      </c>
      <c r="AB166" s="133" t="n">
        <f aca="false">K166</f>
        <v>0.54099392</v>
      </c>
      <c r="AC166" s="133" t="n">
        <f aca="false">L166+M166+N166+O166+P166+Q166+R166</f>
        <v>0.27942052082</v>
      </c>
      <c r="AD166" s="133" t="n">
        <f aca="false">L166+M166+R166+W166</f>
        <v>0.25876794213971</v>
      </c>
      <c r="AE166" s="133" t="n">
        <f aca="false">V166+L166+M166+R166+T166</f>
        <v>0.258971311651</v>
      </c>
      <c r="AF166" s="133" t="n">
        <f aca="false">S166+U166+X166</f>
        <v>0.0137702571527313</v>
      </c>
      <c r="AH166" s="0" t="n">
        <v>73.207549</v>
      </c>
      <c r="AI166" s="96" t="n">
        <v>71.303265</v>
      </c>
      <c r="AJ166" s="96" t="n">
        <v>0.89918259</v>
      </c>
      <c r="AK166" s="96" t="n">
        <v>0</v>
      </c>
      <c r="AL166" s="96" t="n">
        <v>0.46296599</v>
      </c>
      <c r="AM166" s="96" t="n">
        <v>0.36247659</v>
      </c>
      <c r="AN166" s="96" t="n">
        <v>0.17965855</v>
      </c>
      <c r="AP166" s="95" t="n">
        <v>0.089839574</v>
      </c>
      <c r="AQ166" s="95" t="n">
        <v>0.081369295</v>
      </c>
      <c r="AR166" s="95" t="n">
        <v>0.0035148735</v>
      </c>
      <c r="AS166" s="95" t="n">
        <v>0.0049554053</v>
      </c>
      <c r="AT166" s="152" t="n">
        <f aca="false">AW166+AZ166+BA166+BB166+BC166+BK166+BL166+BP166</f>
        <v>4.87825511548586E-006</v>
      </c>
      <c r="AU166" s="152" t="n">
        <f aca="false">AX166+AY166+BD166+BE166+BF166+BG166+BH166+BI166+BJ166+BM166+BQ166+BR166</f>
        <v>1.29987929973222E-008</v>
      </c>
      <c r="AV166" s="153" t="n">
        <f aca="false">BN166+BO166</f>
        <v>0.694034344217</v>
      </c>
      <c r="AW166" s="154" t="n">
        <v>3.3476622E-006</v>
      </c>
      <c r="AX166" s="154" t="n">
        <v>1.0100733E-008</v>
      </c>
      <c r="AY166" s="154" t="n">
        <v>2.7596527E-013</v>
      </c>
      <c r="AZ166" s="154" t="n">
        <v>3.8590186E-013</v>
      </c>
      <c r="BA166" s="154" t="n">
        <v>0</v>
      </c>
      <c r="BB166" s="154" t="n">
        <v>6.0410465E-010</v>
      </c>
      <c r="BC166" s="154" t="n">
        <v>1.5296734E-006</v>
      </c>
      <c r="BD166" s="154" t="n">
        <v>1.2118413E-010</v>
      </c>
      <c r="BE166" s="154" t="n">
        <v>2.5829691E-009</v>
      </c>
      <c r="BF166" s="154" t="n">
        <v>1.8791841E-010</v>
      </c>
      <c r="BG166" s="154" t="n">
        <v>5.4873482E-012</v>
      </c>
      <c r="BH166" s="154" t="n">
        <v>2.1405873E-013</v>
      </c>
      <c r="BI166" s="154" t="n">
        <v>8.9588212E-015</v>
      </c>
      <c r="BJ166" s="154" t="n">
        <v>2.0262973E-015</v>
      </c>
      <c r="BK166" s="154" t="n">
        <v>2.2737414E-011</v>
      </c>
      <c r="BL166" s="154" t="n">
        <v>2.9228752E-010</v>
      </c>
      <c r="BM166" s="154" t="n">
        <v>3.6898122E-021</v>
      </c>
      <c r="BN166" s="154" t="n">
        <v>3.7844217E-005</v>
      </c>
      <c r="BO166" s="154" t="n">
        <v>0.6939965</v>
      </c>
      <c r="BP166" s="154" t="n">
        <v>0</v>
      </c>
      <c r="BQ166" s="154" t="n">
        <v>0</v>
      </c>
      <c r="BR166" s="154" t="n">
        <v>0</v>
      </c>
      <c r="BT166" s="96" t="n">
        <v>0.00027204309</v>
      </c>
      <c r="BU166" s="96" t="n">
        <v>1.962831E-005</v>
      </c>
      <c r="BV166" s="96" t="n">
        <v>0.00010056231</v>
      </c>
      <c r="BW166" s="96" t="n">
        <v>1.2147413E-005</v>
      </c>
      <c r="BX166" s="96" t="n">
        <v>2.0935933E-005</v>
      </c>
      <c r="BY166" s="96" t="n">
        <v>1.710613E-005</v>
      </c>
      <c r="BZ166" s="96" t="n">
        <v>1.0836309E-010</v>
      </c>
      <c r="CA166" s="96" t="n">
        <v>1.0096447E-005</v>
      </c>
      <c r="CB166" s="96" t="n">
        <v>2.0245523E-007</v>
      </c>
      <c r="CC166" s="96" t="n">
        <v>3.2608857E-007</v>
      </c>
      <c r="CD166" s="96" t="n">
        <v>0</v>
      </c>
      <c r="CE166" s="96" t="n">
        <v>8.1595489E-018</v>
      </c>
      <c r="CF166" s="96" t="n">
        <v>6.6810069E-014</v>
      </c>
      <c r="CG166" s="96" t="n">
        <v>3.5668886E-006</v>
      </c>
      <c r="CH166" s="96" t="n">
        <v>8.7469503E-005</v>
      </c>
      <c r="CI166" s="96" t="n">
        <v>1.5083538E-009</v>
      </c>
      <c r="CJ166" s="96" t="n">
        <v>0</v>
      </c>
      <c r="CL166" s="155" t="n">
        <v>5.6548954E-014</v>
      </c>
      <c r="CM166" s="155" t="n">
        <v>3.6060333</v>
      </c>
      <c r="CN166" s="156" t="n">
        <v>0.0063905879</v>
      </c>
      <c r="CO166" s="155" t="n">
        <v>0.011967556</v>
      </c>
      <c r="CP166" s="155" t="n">
        <v>9.8768862E-011</v>
      </c>
      <c r="CQ166" s="155" t="n">
        <v>1.1697391E-008</v>
      </c>
      <c r="CR166" s="155" t="n">
        <v>0.00060849867</v>
      </c>
      <c r="CS166" s="155" t="n">
        <v>0.0074414542</v>
      </c>
      <c r="CT166" s="155" t="n">
        <v>0.00012601088</v>
      </c>
      <c r="CU166" s="155" t="n">
        <v>0.0039985116</v>
      </c>
      <c r="CW166" s="103" t="s">
        <v>490</v>
      </c>
      <c r="CX166" s="101" t="s">
        <v>561</v>
      </c>
    </row>
    <row r="167" customFormat="false" ht="13.8" hidden="false" customHeight="false" outlineLevel="0" collapsed="false">
      <c r="A167" s="0" t="s">
        <v>562</v>
      </c>
      <c r="B167" s="26" t="s">
        <v>334</v>
      </c>
      <c r="C167" s="88" t="str">
        <f aca="false">MID(A167,1,12)</f>
        <v>A.030.14.133</v>
      </c>
      <c r="D167" s="2" t="s">
        <v>482</v>
      </c>
      <c r="E167" s="90" t="s">
        <v>255</v>
      </c>
      <c r="F167" s="91" t="str">
        <f aca="false">MID(A167, 21,85)</f>
        <v>Grease - Lithium-based</v>
      </c>
      <c r="G167" s="133" t="n">
        <f aca="false">H167+I167+J167+K167</f>
        <v>1.27180397</v>
      </c>
      <c r="H167" s="149" t="n">
        <f aca="false">N167+O167+P167+Q167</f>
        <v>0.3997702</v>
      </c>
      <c r="I167" s="149" t="n">
        <f aca="false">L167+M167+R167+V167+T167</f>
        <v>0.58504627</v>
      </c>
      <c r="J167" s="150" t="n">
        <f aca="false">S167+U167+W167+X167</f>
        <v>0</v>
      </c>
      <c r="K167" s="149" t="n">
        <v>0.2869875</v>
      </c>
      <c r="L167" s="130" t="n">
        <v>0.11998241</v>
      </c>
      <c r="M167" s="130" t="n">
        <v>0.46506386</v>
      </c>
      <c r="N167" s="130" t="n">
        <v>0.0110007</v>
      </c>
      <c r="O167" s="130" t="n">
        <v>0.3887695</v>
      </c>
      <c r="P167" s="157" t="n">
        <v>0</v>
      </c>
      <c r="Q167" s="157" t="n">
        <v>0</v>
      </c>
      <c r="R167" s="130" t="n">
        <v>0</v>
      </c>
      <c r="S167" s="157" t="n">
        <v>0</v>
      </c>
      <c r="T167" s="130" t="n">
        <v>0</v>
      </c>
      <c r="U167" s="130" t="n">
        <v>0</v>
      </c>
      <c r="V167" s="157" t="n">
        <v>0</v>
      </c>
      <c r="W167" s="157" t="n">
        <v>0</v>
      </c>
      <c r="X167" s="130" t="n">
        <v>0</v>
      </c>
      <c r="Z167" s="151" t="n">
        <f aca="false">K167/0.15</f>
        <v>1.91325</v>
      </c>
      <c r="AB167" s="133" t="n">
        <f aca="false">K167</f>
        <v>0.2869875</v>
      </c>
      <c r="AC167" s="133" t="n">
        <f aca="false">L167+M167+N167+O167+P167+Q167+R167</f>
        <v>0.98481647</v>
      </c>
      <c r="AD167" s="133" t="n">
        <f aca="false">L167+M167+R167+W167</f>
        <v>0.58504627</v>
      </c>
      <c r="AE167" s="133" t="n">
        <f aca="false">V167+L167+M167+R167+T167</f>
        <v>0.58504627</v>
      </c>
      <c r="AF167" s="133" t="n">
        <f aca="false">S167+U167+X167</f>
        <v>0</v>
      </c>
      <c r="AH167" s="0" t="n">
        <v>34.82125</v>
      </c>
      <c r="AI167" s="96" t="n">
        <v>34.82125</v>
      </c>
      <c r="AJ167" s="96" t="n">
        <v>0</v>
      </c>
      <c r="AK167" s="96" t="n">
        <v>0</v>
      </c>
      <c r="AL167" s="96" t="n">
        <v>0</v>
      </c>
      <c r="AM167" s="96" t="n">
        <v>0</v>
      </c>
      <c r="AN167" s="96" t="n">
        <v>0</v>
      </c>
      <c r="AP167" s="95" t="n">
        <v>0.17449555</v>
      </c>
      <c r="AQ167" s="95" t="n">
        <v>0.16978019</v>
      </c>
      <c r="AR167" s="95" t="n">
        <v>0.0022347054</v>
      </c>
      <c r="AS167" s="95" t="n">
        <v>0.0024806502</v>
      </c>
      <c r="AT167" s="152" t="n">
        <f aca="false">AW167+AZ167+BA167+BB167+BC167+BK167+BL167+BP167</f>
        <v>1.0178668725E-005</v>
      </c>
      <c r="AU167" s="152" t="n">
        <f aca="false">AX167+AY167+BD167+BE167+BF167+BG167+BH167+BI167+BJ167+BM167+BQ167+BR167</f>
        <v>8.26444306362E-009</v>
      </c>
      <c r="AV167" s="153" t="n">
        <f aca="false">BN167+BO167</f>
        <v>0.34743</v>
      </c>
      <c r="AW167" s="154" t="n">
        <v>1.775496E-006</v>
      </c>
      <c r="AX167" s="154" t="n">
        <v>5.3571E-009</v>
      </c>
      <c r="AY167" s="154" t="n">
        <v>1.4636362E-013</v>
      </c>
      <c r="AZ167" s="154" t="n">
        <v>0</v>
      </c>
      <c r="BA167" s="154" t="n">
        <v>0</v>
      </c>
      <c r="BB167" s="154" t="n">
        <v>1.635725E-009</v>
      </c>
      <c r="BC167" s="154" t="n">
        <v>8.401537E-006</v>
      </c>
      <c r="BD167" s="154" t="n">
        <v>2.318775E-010</v>
      </c>
      <c r="BE167" s="154" t="n">
        <v>2.6753192E-009</v>
      </c>
      <c r="BF167" s="154" t="n">
        <v>0</v>
      </c>
      <c r="BG167" s="154" t="n">
        <v>0</v>
      </c>
      <c r="BH167" s="154" t="n">
        <v>0</v>
      </c>
      <c r="BI167" s="154" t="n">
        <v>0</v>
      </c>
      <c r="BJ167" s="154" t="n">
        <v>0</v>
      </c>
      <c r="BK167" s="154" t="n">
        <v>0</v>
      </c>
      <c r="BL167" s="154" t="n">
        <v>0</v>
      </c>
      <c r="BM167" s="154" t="n">
        <v>0</v>
      </c>
      <c r="BN167" s="154" t="n">
        <v>0</v>
      </c>
      <c r="BO167" s="154" t="n">
        <v>0.34743</v>
      </c>
      <c r="BP167" s="154" t="n">
        <v>0</v>
      </c>
      <c r="BQ167" s="154" t="n">
        <v>0</v>
      </c>
      <c r="BR167" s="154" t="n">
        <v>0</v>
      </c>
      <c r="BT167" s="96" t="n">
        <v>0.00048312599</v>
      </c>
      <c r="BU167" s="96" t="n">
        <v>1.8982985E-005</v>
      </c>
      <c r="BV167" s="96" t="n">
        <v>5.3346487E-005</v>
      </c>
      <c r="BW167" s="96" t="n">
        <v>0</v>
      </c>
      <c r="BX167" s="96" t="n">
        <v>0.00036282714</v>
      </c>
      <c r="BY167" s="96" t="n">
        <v>1.0589379E-006</v>
      </c>
      <c r="BZ167" s="96" t="n">
        <v>0</v>
      </c>
      <c r="CA167" s="96" t="n">
        <v>1.6072399E-006</v>
      </c>
      <c r="CB167" s="96" t="n">
        <v>0</v>
      </c>
      <c r="CC167" s="96" t="n">
        <v>0</v>
      </c>
      <c r="CD167" s="96" t="n">
        <v>0</v>
      </c>
      <c r="CE167" s="96" t="n">
        <v>0</v>
      </c>
      <c r="CF167" s="96" t="n">
        <v>0</v>
      </c>
      <c r="CG167" s="96" t="n">
        <v>3.2387531E-006</v>
      </c>
      <c r="CH167" s="96" t="n">
        <v>4.2064443E-005</v>
      </c>
      <c r="CI167" s="96" t="n">
        <v>0</v>
      </c>
      <c r="CJ167" s="96" t="n">
        <v>0</v>
      </c>
      <c r="CL167" s="155" t="n">
        <v>0</v>
      </c>
      <c r="CM167" s="155" t="n">
        <v>1.91325</v>
      </c>
      <c r="CN167" s="156" t="n">
        <v>0.030279427</v>
      </c>
      <c r="CO167" s="155" t="n">
        <v>0.01323075</v>
      </c>
      <c r="CP167" s="155" t="n">
        <v>0</v>
      </c>
      <c r="CQ167" s="155" t="n">
        <v>0</v>
      </c>
      <c r="CR167" s="155" t="n">
        <v>0.010439635</v>
      </c>
      <c r="CS167" s="155" t="n">
        <v>0</v>
      </c>
      <c r="CT167" s="155" t="n">
        <v>0</v>
      </c>
      <c r="CU167" s="155" t="n">
        <v>0.00037240066</v>
      </c>
      <c r="CW167" s="103"/>
    </row>
    <row r="168" customFormat="false" ht="13.8" hidden="false" customHeight="false" outlineLevel="0" collapsed="false">
      <c r="A168" s="0" t="s">
        <v>563</v>
      </c>
      <c r="B168" s="26" t="s">
        <v>334</v>
      </c>
      <c r="C168" s="88" t="str">
        <f aca="false">MID(A168,1,12)</f>
        <v>A.030.14.134</v>
      </c>
      <c r="D168" s="2" t="s">
        <v>482</v>
      </c>
      <c r="E168" s="90" t="s">
        <v>255</v>
      </c>
      <c r="F168" s="91" t="str">
        <f aca="false">MID(A168, 21,85)</f>
        <v>Grease - polymer (Polyalphaolefin + polypropylene)</v>
      </c>
      <c r="G168" s="133" t="n">
        <f aca="false">H168+I168+J168+K168</f>
        <v>2.7820335</v>
      </c>
      <c r="H168" s="149" t="n">
        <f aca="false">N168+O168+P168+Q168</f>
        <v>0.72085995</v>
      </c>
      <c r="I168" s="149" t="n">
        <f aca="false">L168+M168+R168+V168+T168</f>
        <v>1.22867355</v>
      </c>
      <c r="J168" s="150" t="n">
        <f aca="false">S168+U168+W168+X168</f>
        <v>0</v>
      </c>
      <c r="K168" s="149" t="n">
        <v>0.8325</v>
      </c>
      <c r="L168" s="130" t="n">
        <v>0.2258345</v>
      </c>
      <c r="M168" s="130" t="n">
        <v>0.80081905</v>
      </c>
      <c r="N168" s="130" t="n">
        <v>0.0162027</v>
      </c>
      <c r="O168" s="130" t="n">
        <v>0.70465725</v>
      </c>
      <c r="P168" s="157" t="n">
        <v>0</v>
      </c>
      <c r="Q168" s="157" t="n">
        <v>0</v>
      </c>
      <c r="R168" s="130" t="n">
        <v>0</v>
      </c>
      <c r="S168" s="157" t="n">
        <v>0</v>
      </c>
      <c r="T168" s="130" t="n">
        <v>0.20202</v>
      </c>
      <c r="U168" s="130" t="n">
        <v>0</v>
      </c>
      <c r="V168" s="130" t="n">
        <v>0</v>
      </c>
      <c r="W168" s="130" t="n">
        <v>0</v>
      </c>
      <c r="X168" s="130" t="n">
        <v>0</v>
      </c>
      <c r="Z168" s="151" t="n">
        <f aca="false">K168/0.15</f>
        <v>5.55</v>
      </c>
      <c r="AB168" s="133" t="n">
        <f aca="false">K168</f>
        <v>0.8325</v>
      </c>
      <c r="AC168" s="133" t="n">
        <f aca="false">L168+M168+N168+O168+P168+Q168+R168</f>
        <v>1.7475135</v>
      </c>
      <c r="AD168" s="133" t="n">
        <f aca="false">L168+M168+R168+W168</f>
        <v>1.02665355</v>
      </c>
      <c r="AE168" s="133" t="n">
        <f aca="false">V168+L168+M168+R168+T168</f>
        <v>1.22867355</v>
      </c>
      <c r="AF168" s="133" t="n">
        <f aca="false">S168+U168+X168</f>
        <v>0</v>
      </c>
      <c r="AH168" s="0" t="n">
        <v>11.5255</v>
      </c>
      <c r="AI168" s="96" t="n">
        <v>11.5255</v>
      </c>
      <c r="AJ168" s="96" t="n">
        <v>0</v>
      </c>
      <c r="AK168" s="96" t="n">
        <v>0</v>
      </c>
      <c r="AL168" s="96" t="n">
        <v>0</v>
      </c>
      <c r="AM168" s="96" t="n">
        <v>0</v>
      </c>
      <c r="AN168" s="96" t="n">
        <v>0</v>
      </c>
      <c r="AP168" s="95" t="n">
        <v>0.34824334</v>
      </c>
      <c r="AQ168" s="95" t="n">
        <v>0.34178135</v>
      </c>
      <c r="AR168" s="95" t="n">
        <v>0.0056409162</v>
      </c>
      <c r="AS168" s="95" t="n">
        <v>0.00082107144</v>
      </c>
      <c r="AT168" s="152" t="n">
        <f aca="false">AW168+AZ168+BA168+BB168+BC168+BK168+BL168+BP168</f>
        <v>2.0490489225E-005</v>
      </c>
      <c r="AU168" s="152" t="n">
        <f aca="false">AX168+AY168+BD168+BE168+BF168+BG168+BH168+BI168+BJ168+BM168+BQ168+BR168</f>
        <v>2.0861376275E-008</v>
      </c>
      <c r="AV168" s="153" t="n">
        <f aca="false">BN168+BO168</f>
        <v>0.114996</v>
      </c>
      <c r="AW168" s="154" t="n">
        <v>5.1504E-006</v>
      </c>
      <c r="AX168" s="154" t="n">
        <v>1.554E-008</v>
      </c>
      <c r="AY168" s="154" t="n">
        <v>4.24575E-013</v>
      </c>
      <c r="AZ168" s="154" t="n">
        <v>0</v>
      </c>
      <c r="BA168" s="154" t="n">
        <v>0</v>
      </c>
      <c r="BB168" s="154" t="n">
        <v>2.409225E-009</v>
      </c>
      <c r="BC168" s="154" t="n">
        <v>1.533768E-005</v>
      </c>
      <c r="BD168" s="154" t="n">
        <v>3.415275E-010</v>
      </c>
      <c r="BE168" s="154" t="n">
        <v>4.9794242E-009</v>
      </c>
      <c r="BF168" s="154" t="n">
        <v>0</v>
      </c>
      <c r="BG168" s="154" t="n">
        <v>0</v>
      </c>
      <c r="BH168" s="154" t="n">
        <v>0</v>
      </c>
      <c r="BI168" s="154" t="n">
        <v>0</v>
      </c>
      <c r="BJ168" s="154" t="n">
        <v>0</v>
      </c>
      <c r="BK168" s="154" t="n">
        <v>0</v>
      </c>
      <c r="BL168" s="154" t="n">
        <v>0</v>
      </c>
      <c r="BM168" s="154" t="n">
        <v>0</v>
      </c>
      <c r="BN168" s="154" t="n">
        <v>0</v>
      </c>
      <c r="BO168" s="154" t="n">
        <v>0.114996</v>
      </c>
      <c r="BP168" s="154" t="n">
        <v>0</v>
      </c>
      <c r="BQ168" s="154" t="n">
        <v>0</v>
      </c>
      <c r="BR168" s="154" t="n">
        <v>0</v>
      </c>
      <c r="BT168" s="96" t="n">
        <v>0.00087145027</v>
      </c>
      <c r="BU168" s="96" t="n">
        <v>3.5122838E-005</v>
      </c>
      <c r="BV168" s="96" t="n">
        <v>0.00015474873</v>
      </c>
      <c r="BW168" s="96" t="n">
        <v>0</v>
      </c>
      <c r="BX168" s="96" t="n">
        <v>0.00065849354</v>
      </c>
      <c r="BY168" s="96" t="n">
        <v>1.5596874E-006</v>
      </c>
      <c r="BZ168" s="96" t="n">
        <v>0</v>
      </c>
      <c r="CA168" s="96" t="n">
        <v>2.3672699E-006</v>
      </c>
      <c r="CB168" s="96" t="n">
        <v>0</v>
      </c>
      <c r="CC168" s="96" t="n">
        <v>0</v>
      </c>
      <c r="CD168" s="96" t="n">
        <v>0</v>
      </c>
      <c r="CE168" s="96" t="n">
        <v>0</v>
      </c>
      <c r="CF168" s="96" t="n">
        <v>0</v>
      </c>
      <c r="CG168" s="96" t="n">
        <v>5.2352773E-006</v>
      </c>
      <c r="CH168" s="96" t="n">
        <v>1.3922928E-005</v>
      </c>
      <c r="CI168" s="96" t="n">
        <v>0</v>
      </c>
      <c r="CJ168" s="96" t="n">
        <v>0</v>
      </c>
      <c r="CL168" s="155" t="n">
        <v>0</v>
      </c>
      <c r="CM168" s="155" t="n">
        <v>5.55</v>
      </c>
      <c r="CN168" s="156" t="n">
        <v>0.044597932</v>
      </c>
      <c r="CO168" s="155" t="n">
        <v>0.02438825</v>
      </c>
      <c r="CP168" s="155" t="n">
        <v>0</v>
      </c>
      <c r="CQ168" s="155" t="n">
        <v>0</v>
      </c>
      <c r="CR168" s="155" t="n">
        <v>0.018968759</v>
      </c>
      <c r="CS168" s="155" t="n">
        <v>0</v>
      </c>
      <c r="CT168" s="155" t="n">
        <v>0</v>
      </c>
      <c r="CU168" s="155" t="n">
        <v>0.00054850111</v>
      </c>
      <c r="CW168" s="103"/>
      <c r="CX168" s="109"/>
    </row>
    <row r="169" customFormat="false" ht="13.8" hidden="false" customHeight="false" outlineLevel="0" collapsed="false">
      <c r="A169" s="0" t="s">
        <v>564</v>
      </c>
      <c r="B169" s="26" t="s">
        <v>334</v>
      </c>
      <c r="C169" s="88" t="str">
        <f aca="false">MID(A169,1,12)</f>
        <v>A.030.14.136</v>
      </c>
      <c r="D169" s="2" t="s">
        <v>482</v>
      </c>
      <c r="E169" s="90" t="s">
        <v>255</v>
      </c>
      <c r="F169" s="91" t="str">
        <f aca="false">MID(A169, 21,85)</f>
        <v>Carnauba Wax from Brazil in Rotterdam (De Monchy)</v>
      </c>
      <c r="G169" s="133" t="n">
        <f aca="false">H169+I169+J169+K169</f>
        <v>0.073233427026704</v>
      </c>
      <c r="H169" s="149" t="n">
        <f aca="false">N169+O169+P169+Q169</f>
        <v>0.003284275743</v>
      </c>
      <c r="I169" s="149" t="n">
        <f aca="false">L169+M169+R169+V169+T169</f>
        <v>0.011508546627</v>
      </c>
      <c r="J169" s="150" t="n">
        <f aca="false">S169+U169+W169+X169</f>
        <v>0.018691791656704</v>
      </c>
      <c r="K169" s="149" t="n">
        <v>0.039748813</v>
      </c>
      <c r="L169" s="130" t="n">
        <v>0.0033809899</v>
      </c>
      <c r="M169" s="130" t="n">
        <v>0.0019137033</v>
      </c>
      <c r="N169" s="130" t="n">
        <v>0.0016532397</v>
      </c>
      <c r="O169" s="130" t="n">
        <v>0.0012132102</v>
      </c>
      <c r="P169" s="130" t="n">
        <v>4.2516483E-005</v>
      </c>
      <c r="Q169" s="157" t="n">
        <v>0.00037530936</v>
      </c>
      <c r="R169" s="157" t="n">
        <v>0.00048357677</v>
      </c>
      <c r="S169" s="130" t="n">
        <v>0.00018649578</v>
      </c>
      <c r="T169" s="130" t="n">
        <v>0.0056638138</v>
      </c>
      <c r="U169" s="130" t="n">
        <v>0.018503488</v>
      </c>
      <c r="V169" s="130" t="n">
        <v>6.6462857E-005</v>
      </c>
      <c r="W169" s="130" t="n">
        <v>1.7836218E-006</v>
      </c>
      <c r="X169" s="130" t="n">
        <v>2.4254904E-008</v>
      </c>
      <c r="Z169" s="151" t="n">
        <f aca="false">K169/0.15</f>
        <v>0.264992086666667</v>
      </c>
      <c r="AB169" s="133" t="n">
        <f aca="false">K169</f>
        <v>0.039748813</v>
      </c>
      <c r="AC169" s="133" t="n">
        <f aca="false">L169+M169+N169+O169+P169+Q169+R169</f>
        <v>0.009062545713</v>
      </c>
      <c r="AD169" s="133" t="n">
        <f aca="false">L169+M169+R169+W169</f>
        <v>0.0057800535918</v>
      </c>
      <c r="AE169" s="133" t="n">
        <f aca="false">V169+L169+M169+R169+T169</f>
        <v>0.011508546627</v>
      </c>
      <c r="AF169" s="133" t="n">
        <f aca="false">S169+U169+X169</f>
        <v>0.018690008034904</v>
      </c>
      <c r="AH169" s="0" t="n">
        <v>4.976828</v>
      </c>
      <c r="AI169" s="96" t="n">
        <v>4.2288859</v>
      </c>
      <c r="AJ169" s="96" t="n">
        <v>0.045239661</v>
      </c>
      <c r="AK169" s="96" t="n">
        <v>0</v>
      </c>
      <c r="AL169" s="96" t="n">
        <v>0.21712443</v>
      </c>
      <c r="AM169" s="96" t="n">
        <v>0.25258125</v>
      </c>
      <c r="AN169" s="96" t="n">
        <v>0.23299678</v>
      </c>
      <c r="AP169" s="95" t="n">
        <v>0.0058071048</v>
      </c>
      <c r="AQ169" s="95" t="n">
        <v>0.0052823539</v>
      </c>
      <c r="AR169" s="95" t="n">
        <v>0.00022646175</v>
      </c>
      <c r="AS169" s="95" t="n">
        <v>0.00029828906</v>
      </c>
      <c r="AT169" s="152" t="n">
        <f aca="false">AW169+AZ169+BA169+BB169+BC169+BK169+BL169+BP169</f>
        <v>3.166878904676E-007</v>
      </c>
      <c r="AU169" s="152" t="n">
        <f aca="false">AX169+AY169+BD169+BE169+BF169+BG169+BH169+BI169+BJ169+BM169+BQ169+BR169</f>
        <v>8.37506468596453E-010</v>
      </c>
      <c r="AV169" s="153" t="n">
        <f aca="false">BN169+BO169</f>
        <v>0.041777179184</v>
      </c>
      <c r="AW169" s="154" t="n">
        <v>2.4594171E-007</v>
      </c>
      <c r="AX169" s="154" t="n">
        <v>7.4206392E-010</v>
      </c>
      <c r="AY169" s="154" t="n">
        <v>2.0274251E-014</v>
      </c>
      <c r="AZ169" s="154" t="n">
        <v>6.0189546E-012</v>
      </c>
      <c r="BA169" s="154" t="n">
        <v>0</v>
      </c>
      <c r="BB169" s="154" t="n">
        <v>1.0544826E-010</v>
      </c>
      <c r="BC169" s="154" t="n">
        <v>7.039138E-008</v>
      </c>
      <c r="BD169" s="154" t="n">
        <v>1.7656136E-011</v>
      </c>
      <c r="BE169" s="154" t="n">
        <v>7.7381187E-011</v>
      </c>
      <c r="BF169" s="154" t="n">
        <v>7.3759115E-014</v>
      </c>
      <c r="BG169" s="154" t="n">
        <v>5.6824923E-016</v>
      </c>
      <c r="BH169" s="154" t="n">
        <v>2.1446824E-013</v>
      </c>
      <c r="BI169" s="154" t="n">
        <v>8.0954383E-014</v>
      </c>
      <c r="BJ169" s="154" t="n">
        <v>1.5201336E-014</v>
      </c>
      <c r="BK169" s="154" t="n">
        <v>1.4328303E-011</v>
      </c>
      <c r="BL169" s="154" t="n">
        <v>2.2900495E-010</v>
      </c>
      <c r="BM169" s="154" t="n">
        <v>2.2223393E-020</v>
      </c>
      <c r="BN169" s="154" t="n">
        <v>1.1998184E-005</v>
      </c>
      <c r="BO169" s="154" t="n">
        <v>0.041765181</v>
      </c>
      <c r="BP169" s="154" t="n">
        <v>0</v>
      </c>
      <c r="BQ169" s="154" t="n">
        <v>0</v>
      </c>
      <c r="BR169" s="154" t="n">
        <v>0</v>
      </c>
      <c r="BT169" s="96" t="n">
        <v>1.4674058E-005</v>
      </c>
      <c r="BU169" s="96" t="n">
        <v>5.5787912E-007</v>
      </c>
      <c r="BV169" s="96" t="n">
        <v>7.3886825E-006</v>
      </c>
      <c r="BW169" s="96" t="n">
        <v>5.7226782E-008</v>
      </c>
      <c r="BX169" s="96" t="n">
        <v>6.3303108E-007</v>
      </c>
      <c r="BY169" s="96" t="n">
        <v>4.8849363E-008</v>
      </c>
      <c r="BZ169" s="96" t="n">
        <v>1.8674287E-009</v>
      </c>
      <c r="CA169" s="96" t="n">
        <v>7.2792608E-008</v>
      </c>
      <c r="CB169" s="96" t="n">
        <v>7.5657009E-008</v>
      </c>
      <c r="CC169" s="96" t="n">
        <v>2.6523123E-007</v>
      </c>
      <c r="CD169" s="96" t="n">
        <v>0</v>
      </c>
      <c r="CE169" s="96" t="n">
        <v>4.9144199E-017</v>
      </c>
      <c r="CF169" s="96" t="n">
        <v>3.3731946E-010</v>
      </c>
      <c r="CG169" s="96" t="n">
        <v>3.4787632E-007</v>
      </c>
      <c r="CH169" s="96" t="n">
        <v>5.193331E-006</v>
      </c>
      <c r="CI169" s="96" t="n">
        <v>3.1296135E-008</v>
      </c>
      <c r="CJ169" s="96" t="n">
        <v>0</v>
      </c>
      <c r="CL169" s="155" t="n">
        <v>2.7986064E-010</v>
      </c>
      <c r="CM169" s="155" t="n">
        <v>0.26501221</v>
      </c>
      <c r="CN169" s="156" t="n">
        <v>0.0020708429</v>
      </c>
      <c r="CO169" s="155" t="n">
        <v>0.00039269202</v>
      </c>
      <c r="CP169" s="155" t="n">
        <v>9.8825593E-011</v>
      </c>
      <c r="CQ169" s="155" t="n">
        <v>1.1530129E-008</v>
      </c>
      <c r="CR169" s="155" t="n">
        <v>2.692194E-005</v>
      </c>
      <c r="CS169" s="155" t="n">
        <v>0.039941681</v>
      </c>
      <c r="CT169" s="155" t="n">
        <v>4.9371411E-008</v>
      </c>
      <c r="CU169" s="155" t="n">
        <v>1.7060298E-005</v>
      </c>
      <c r="CW169" s="110"/>
      <c r="CX169" s="105"/>
    </row>
    <row r="170" customFormat="false" ht="13.8" hidden="false" customHeight="false" outlineLevel="0" collapsed="false">
      <c r="B170" s="26"/>
      <c r="C170" s="88"/>
      <c r="D170" s="3" t="s">
        <v>565</v>
      </c>
      <c r="E170" s="90"/>
      <c r="J170" s="158"/>
      <c r="Q170" s="102"/>
      <c r="R170" s="102"/>
      <c r="AT170" s="102"/>
      <c r="AU170" s="102"/>
      <c r="AV170" s="159"/>
      <c r="CN170" s="160"/>
      <c r="CW170" s="111"/>
      <c r="CX170" s="101"/>
    </row>
    <row r="171" customFormat="false" ht="13.8" hidden="false" customHeight="false" outlineLevel="0" collapsed="false">
      <c r="A171" s="0" t="s">
        <v>566</v>
      </c>
      <c r="B171" s="26" t="s">
        <v>334</v>
      </c>
      <c r="C171" s="88" t="str">
        <f aca="false">MID(A171,1,12)</f>
        <v>A.030.18.101</v>
      </c>
      <c r="D171" s="2" t="s">
        <v>565</v>
      </c>
      <c r="E171" s="90" t="s">
        <v>255</v>
      </c>
      <c r="F171" s="91" t="str">
        <f aca="false">MID(A171, 21,85)</f>
        <v>1-Butanol</v>
      </c>
      <c r="G171" s="133" t="n">
        <f aca="false">H171+I171+J171+K171</f>
        <v>0.521360652387821</v>
      </c>
      <c r="H171" s="149" t="n">
        <f aca="false">N171+O171+P171+Q171</f>
        <v>0.02130974016</v>
      </c>
      <c r="I171" s="149" t="n">
        <f aca="false">L171+M171+R171+V171+T171</f>
        <v>0.056930089598</v>
      </c>
      <c r="J171" s="150" t="n">
        <f aca="false">S171+U171+W171+X171</f>
        <v>0.00735395262982049</v>
      </c>
      <c r="K171" s="149" t="n">
        <v>0.43576687</v>
      </c>
      <c r="L171" s="130" t="n">
        <v>0.032885122</v>
      </c>
      <c r="M171" s="130" t="n">
        <v>0.022584039</v>
      </c>
      <c r="N171" s="130" t="n">
        <v>0.017489132</v>
      </c>
      <c r="O171" s="157" t="n">
        <v>0.0033517391</v>
      </c>
      <c r="P171" s="130" t="n">
        <v>0.0002271856</v>
      </c>
      <c r="Q171" s="157" t="n">
        <v>0.00024168346</v>
      </c>
      <c r="R171" s="157" t="n">
        <v>0.0013360792</v>
      </c>
      <c r="S171" s="130" t="n">
        <v>0.00051927024</v>
      </c>
      <c r="T171" s="130" t="n">
        <v>0.00010678131</v>
      </c>
      <c r="U171" s="157" t="n">
        <v>0.0068190962</v>
      </c>
      <c r="V171" s="157" t="n">
        <v>1.8068088E-005</v>
      </c>
      <c r="W171" s="130" t="n">
        <v>1.5586188E-005</v>
      </c>
      <c r="X171" s="130" t="n">
        <v>1.8204914E-012</v>
      </c>
      <c r="Z171" s="151" t="n">
        <f aca="false">K171/0.15</f>
        <v>2.90511246666667</v>
      </c>
      <c r="AB171" s="133" t="n">
        <f aca="false">K171</f>
        <v>0.43576687</v>
      </c>
      <c r="AC171" s="133" t="n">
        <f aca="false">L171+M171+N171+O171+P171+Q171+R171</f>
        <v>0.07811498036</v>
      </c>
      <c r="AD171" s="133" t="n">
        <f aca="false">L171+M171+R171+W171</f>
        <v>0.056820826388</v>
      </c>
      <c r="AE171" s="133" t="n">
        <f aca="false">V171+L171+M171+R171+T171</f>
        <v>0.056930089598</v>
      </c>
      <c r="AF171" s="133" t="n">
        <f aca="false">S171+U171+X171</f>
        <v>0.00733836644182049</v>
      </c>
      <c r="AH171" s="0" t="n">
        <v>72.900719</v>
      </c>
      <c r="AI171" s="96" t="n">
        <v>71.538872</v>
      </c>
      <c r="AJ171" s="96" t="n">
        <v>0.70081574</v>
      </c>
      <c r="AK171" s="96" t="n">
        <v>0</v>
      </c>
      <c r="AL171" s="96" t="n">
        <v>0.29744854</v>
      </c>
      <c r="AM171" s="96" t="n">
        <v>0.22602415</v>
      </c>
      <c r="AN171" s="96" t="n">
        <v>0.13755852</v>
      </c>
      <c r="AP171" s="95" t="n">
        <v>0.063007383</v>
      </c>
      <c r="AQ171" s="95" t="n">
        <v>0.055471338</v>
      </c>
      <c r="AR171" s="95" t="n">
        <v>0.0024590786</v>
      </c>
      <c r="AS171" s="95" t="n">
        <v>0.0050769663</v>
      </c>
      <c r="AT171" s="152" t="n">
        <f aca="false">AW171+AZ171+BA171+BB171+BC171+BK171+BL171+BP171</f>
        <v>3.32561972234351E-006</v>
      </c>
      <c r="AU171" s="152" t="n">
        <f aca="false">AX171+AY171+BD171+BE171+BF171+BG171+BH171+BI171+BJ171+BM171+BQ171+BR171</f>
        <v>9.09422546307985E-009</v>
      </c>
      <c r="AV171" s="153" t="n">
        <f aca="false">BN171+BO171</f>
        <v>0.711059707965</v>
      </c>
      <c r="AW171" s="154" t="n">
        <v>2.6959471E-006</v>
      </c>
      <c r="AX171" s="154" t="n">
        <v>8.1343233E-009</v>
      </c>
      <c r="AY171" s="154" t="n">
        <v>2.2224133E-013</v>
      </c>
      <c r="AZ171" s="154" t="n">
        <v>2.5721751E-013</v>
      </c>
      <c r="BA171" s="154" t="n">
        <v>0</v>
      </c>
      <c r="BB171" s="154" t="n">
        <v>4.8694105E-010</v>
      </c>
      <c r="BC171" s="154" t="n">
        <v>6.2860512E-007</v>
      </c>
      <c r="BD171" s="154" t="n">
        <v>1.1037776E-010</v>
      </c>
      <c r="BE171" s="154" t="n">
        <v>6.9631018E-010</v>
      </c>
      <c r="BF171" s="154" t="n">
        <v>1.5102961E-010</v>
      </c>
      <c r="BG171" s="154" t="n">
        <v>4.3650693E-017</v>
      </c>
      <c r="BH171" s="154" t="n">
        <v>1.3771726E-013</v>
      </c>
      <c r="BI171" s="154" t="n">
        <v>8.2795287E-015</v>
      </c>
      <c r="BJ171" s="154" t="n">
        <v>1.8501304E-015</v>
      </c>
      <c r="BK171" s="154" t="n">
        <v>3.1954346E-011</v>
      </c>
      <c r="BL171" s="154" t="n">
        <v>2.4998173E-010</v>
      </c>
      <c r="BM171" s="154" t="n">
        <v>2.4593929E-021</v>
      </c>
      <c r="BN171" s="154" t="n">
        <v>4.4607965E-005</v>
      </c>
      <c r="BO171" s="154" t="n">
        <v>0.7110151</v>
      </c>
      <c r="BP171" s="154" t="n">
        <v>2.98368E-010</v>
      </c>
      <c r="BQ171" s="154" t="n">
        <v>1.8144E-012</v>
      </c>
      <c r="BR171" s="154" t="n">
        <v>8.11776E-017</v>
      </c>
      <c r="BT171" s="96" t="n">
        <v>0.00018478017</v>
      </c>
      <c r="BU171" s="96" t="n">
        <v>4.8032444E-006</v>
      </c>
      <c r="BV171" s="96" t="n">
        <v>8.1002245E-005</v>
      </c>
      <c r="BW171" s="96" t="n">
        <v>1.6377702E-007</v>
      </c>
      <c r="BX171" s="96" t="n">
        <v>6.8657886E-006</v>
      </c>
      <c r="BY171" s="96" t="n">
        <v>5.2941769E-009</v>
      </c>
      <c r="BZ171" s="96" t="n">
        <v>7.2227905E-011</v>
      </c>
      <c r="CA171" s="96" t="n">
        <v>7.9735112E-009</v>
      </c>
      <c r="CB171" s="96" t="n">
        <v>3.1801465E-007</v>
      </c>
      <c r="CC171" s="96" t="n">
        <v>2.2783484E-007</v>
      </c>
      <c r="CD171" s="96" t="n">
        <v>0</v>
      </c>
      <c r="CE171" s="96" t="n">
        <v>5.4386337E-018</v>
      </c>
      <c r="CF171" s="96" t="n">
        <v>4.4531321E-014</v>
      </c>
      <c r="CG171" s="96" t="n">
        <v>3.6544585E-006</v>
      </c>
      <c r="CH171" s="96" t="n">
        <v>8.7687633E-005</v>
      </c>
      <c r="CI171" s="96" t="n">
        <v>1.0021137E-009</v>
      </c>
      <c r="CJ171" s="96" t="n">
        <v>4.28329E-008</v>
      </c>
      <c r="CL171" s="155" t="n">
        <v>3.7691917E-014</v>
      </c>
      <c r="CM171" s="155" t="n">
        <v>2.9051122</v>
      </c>
      <c r="CN171" s="156" t="n">
        <v>0.0022090912</v>
      </c>
      <c r="CO171" s="155" t="n">
        <v>0.0032875147</v>
      </c>
      <c r="CP171" s="155" t="n">
        <v>6.5169759E-011</v>
      </c>
      <c r="CQ171" s="155" t="n">
        <v>7.6150721E-009</v>
      </c>
      <c r="CR171" s="155" t="n">
        <v>0.000249567</v>
      </c>
      <c r="CS171" s="155" t="n">
        <v>0.0068671292</v>
      </c>
      <c r="CT171" s="155" t="n">
        <v>0.00010127467</v>
      </c>
      <c r="CU171" s="155" t="n">
        <v>1.8623878E-006</v>
      </c>
      <c r="CW171" s="103" t="s">
        <v>514</v>
      </c>
      <c r="CX171" s="101" t="s">
        <v>567</v>
      </c>
    </row>
    <row r="172" customFormat="false" ht="13.8" hidden="false" customHeight="false" outlineLevel="0" collapsed="false">
      <c r="A172" s="0" t="s">
        <v>568</v>
      </c>
      <c r="B172" s="26" t="s">
        <v>334</v>
      </c>
      <c r="C172" s="88" t="str">
        <f aca="false">MID(A172,1,12)</f>
        <v>A.030.18.102</v>
      </c>
      <c r="D172" s="2" t="s">
        <v>565</v>
      </c>
      <c r="E172" s="90" t="s">
        <v>255</v>
      </c>
      <c r="F172" s="91" t="str">
        <f aca="false">MID(A172, 21,85)</f>
        <v>1-Pentanol</v>
      </c>
      <c r="G172" s="133" t="n">
        <f aca="false">H172+I172+J172+K172</f>
        <v>0.563094209992311</v>
      </c>
      <c r="H172" s="149" t="n">
        <f aca="false">N172+O172+P172+Q172</f>
        <v>0.01819881238</v>
      </c>
      <c r="I172" s="149" t="n">
        <f aca="false">L172+M172+R172+V172+T172</f>
        <v>0.056210579796</v>
      </c>
      <c r="J172" s="150" t="n">
        <f aca="false">S172+U172+W172+X172</f>
        <v>0.00900055781631111</v>
      </c>
      <c r="K172" s="149" t="n">
        <v>0.47968426</v>
      </c>
      <c r="L172" s="130" t="n">
        <v>0.028873524</v>
      </c>
      <c r="M172" s="130" t="n">
        <v>0.01944293</v>
      </c>
      <c r="N172" s="130" t="n">
        <v>0.014765633</v>
      </c>
      <c r="O172" s="130" t="n">
        <v>0.0029503202</v>
      </c>
      <c r="P172" s="157" t="n">
        <v>0.00017516566</v>
      </c>
      <c r="Q172" s="130" t="n">
        <v>0.00030769352</v>
      </c>
      <c r="R172" s="130" t="n">
        <v>0.007804155</v>
      </c>
      <c r="S172" s="130" t="n">
        <v>0.00044196562</v>
      </c>
      <c r="T172" s="130" t="n">
        <v>7.6903277E-005</v>
      </c>
      <c r="U172" s="157" t="n">
        <v>0.0085061403</v>
      </c>
      <c r="V172" s="157" t="n">
        <v>1.3067519E-005</v>
      </c>
      <c r="W172" s="157" t="n">
        <v>5.2451895E-005</v>
      </c>
      <c r="X172" s="130" t="n">
        <v>1.3111073E-012</v>
      </c>
      <c r="Z172" s="151" t="n">
        <f aca="false">K172/0.15</f>
        <v>3.19789506666667</v>
      </c>
      <c r="AB172" s="133" t="n">
        <f aca="false">K172</f>
        <v>0.47968426</v>
      </c>
      <c r="AC172" s="133" t="n">
        <f aca="false">L172+M172+N172+O172+P172+Q172+R172</f>
        <v>0.07431942138</v>
      </c>
      <c r="AD172" s="133" t="n">
        <f aca="false">L172+M172+R172+W172</f>
        <v>0.056173060895</v>
      </c>
      <c r="AE172" s="133" t="n">
        <f aca="false">V172+L172+M172+R172+T172</f>
        <v>0.056210579796</v>
      </c>
      <c r="AF172" s="133" t="n">
        <f aca="false">S172+U172+X172</f>
        <v>0.00894810592131111</v>
      </c>
      <c r="AH172" s="0" t="n">
        <v>63.928087</v>
      </c>
      <c r="AI172" s="96" t="n">
        <v>62.090017</v>
      </c>
      <c r="AJ172" s="96" t="n">
        <v>0.99648188</v>
      </c>
      <c r="AK172" s="96" t="n">
        <v>0</v>
      </c>
      <c r="AL172" s="96" t="n">
        <v>0.30490401</v>
      </c>
      <c r="AM172" s="96" t="n">
        <v>0.34325684</v>
      </c>
      <c r="AN172" s="96" t="n">
        <v>0.19342714</v>
      </c>
      <c r="AP172" s="95" t="n">
        <v>0.06577348</v>
      </c>
      <c r="AQ172" s="95" t="n">
        <v>0.05877465</v>
      </c>
      <c r="AR172" s="95" t="n">
        <v>0.0026344094</v>
      </c>
      <c r="AS172" s="95" t="n">
        <v>0.0043644202</v>
      </c>
      <c r="AT172" s="152" t="n">
        <f aca="false">AW172+AZ172+BA172+BB172+BC172+BK172+BL172+BP172</f>
        <v>3.52366003729855E-006</v>
      </c>
      <c r="AU172" s="152" t="n">
        <f aca="false">AX172+AY172+BD172+BE172+BF172+BG172+BH172+BI172+BJ172+BM172+BQ172+BR172</f>
        <v>9.74263832735695E-009</v>
      </c>
      <c r="AV172" s="153" t="n">
        <f aca="false">BN172+BO172</f>
        <v>0.611263340348</v>
      </c>
      <c r="AW172" s="154" t="n">
        <v>2.9676477E-006</v>
      </c>
      <c r="AX172" s="154" t="n">
        <v>8.9541095E-009</v>
      </c>
      <c r="AY172" s="154" t="n">
        <v>2.4463906E-013</v>
      </c>
      <c r="AZ172" s="154" t="n">
        <v>1.8524655E-013</v>
      </c>
      <c r="BA172" s="154" t="n">
        <v>0</v>
      </c>
      <c r="BB172" s="154" t="n">
        <v>6.1557755E-010</v>
      </c>
      <c r="BC172" s="154" t="n">
        <v>5.5489817E-007</v>
      </c>
      <c r="BD172" s="154" t="n">
        <v>1.3996635E-010</v>
      </c>
      <c r="BE172" s="154" t="n">
        <v>6.1126732E-010</v>
      </c>
      <c r="BF172" s="154" t="n">
        <v>3.6855715E-011</v>
      </c>
      <c r="BG172" s="154" t="n">
        <v>3.1436975E-017</v>
      </c>
      <c r="BH172" s="154" t="n">
        <v>1.7493512E-013</v>
      </c>
      <c r="BI172" s="154" t="n">
        <v>1.6516564E-014</v>
      </c>
      <c r="BJ172" s="154" t="n">
        <v>3.3201742E-015</v>
      </c>
      <c r="BK172" s="154" t="n">
        <v>2.9627242E-011</v>
      </c>
      <c r="BL172" s="154" t="n">
        <v>4.6877726E-010</v>
      </c>
      <c r="BM172" s="154" t="n">
        <v>1.7712404E-021</v>
      </c>
      <c r="BN172" s="154" t="n">
        <v>3.9400348E-005</v>
      </c>
      <c r="BO172" s="154" t="n">
        <v>0.61122394</v>
      </c>
      <c r="BP172" s="154" t="n">
        <v>0</v>
      </c>
      <c r="BQ172" s="154" t="n">
        <v>0</v>
      </c>
      <c r="BR172" s="154" t="n">
        <v>0</v>
      </c>
      <c r="BT172" s="96" t="n">
        <v>0.00018064385</v>
      </c>
      <c r="BU172" s="96" t="n">
        <v>4.2161857E-006</v>
      </c>
      <c r="BV172" s="96" t="n">
        <v>8.91658E-005</v>
      </c>
      <c r="BW172" s="96" t="n">
        <v>9.2042511E-007</v>
      </c>
      <c r="BX172" s="96" t="n">
        <v>6.0485795E-006</v>
      </c>
      <c r="BY172" s="96" t="n">
        <v>3.8128353E-009</v>
      </c>
      <c r="BZ172" s="96" t="n">
        <v>5.2018116E-011</v>
      </c>
      <c r="CA172" s="96" t="n">
        <v>5.7424763E-009</v>
      </c>
      <c r="CB172" s="96" t="n">
        <v>2.5289483E-007</v>
      </c>
      <c r="CC172" s="96" t="n">
        <v>3.1597226E-007</v>
      </c>
      <c r="CD172" s="96" t="n">
        <v>0</v>
      </c>
      <c r="CE172" s="96" t="n">
        <v>3.9168723E-018</v>
      </c>
      <c r="CF172" s="96" t="n">
        <v>3.2071198E-014</v>
      </c>
      <c r="CG172" s="96" t="n">
        <v>3.0958727E-006</v>
      </c>
      <c r="CH172" s="96" t="n">
        <v>7.6617786E-005</v>
      </c>
      <c r="CI172" s="96" t="n">
        <v>7.2180108E-010</v>
      </c>
      <c r="CJ172" s="96" t="n">
        <v>0</v>
      </c>
      <c r="CL172" s="155" t="n">
        <v>2.7145499E-014</v>
      </c>
      <c r="CM172" s="155" t="n">
        <v>3.1978956</v>
      </c>
      <c r="CN172" s="156" t="n">
        <v>0.0016482998</v>
      </c>
      <c r="CO172" s="155" t="n">
        <v>0.0028855205</v>
      </c>
      <c r="CP172" s="155" t="n">
        <v>8.2539024E-011</v>
      </c>
      <c r="CQ172" s="155" t="n">
        <v>9.8980423E-009</v>
      </c>
      <c r="CR172" s="155" t="n">
        <v>0.00022408399</v>
      </c>
      <c r="CS172" s="155" t="n">
        <v>0.01375999</v>
      </c>
      <c r="CT172" s="155" t="n">
        <v>2.471403E-005</v>
      </c>
      <c r="CU172" s="155" t="n">
        <v>1.3412809E-006</v>
      </c>
      <c r="CW172" s="103" t="s">
        <v>514</v>
      </c>
      <c r="CX172" s="101" t="s">
        <v>569</v>
      </c>
    </row>
    <row r="173" customFormat="false" ht="13.8" hidden="false" customHeight="false" outlineLevel="0" collapsed="false">
      <c r="A173" s="0" t="s">
        <v>570</v>
      </c>
      <c r="B173" s="26" t="s">
        <v>334</v>
      </c>
      <c r="C173" s="88" t="str">
        <f aca="false">MID(A173,1,12)</f>
        <v>A.030.18.103</v>
      </c>
      <c r="D173" s="2" t="s">
        <v>565</v>
      </c>
      <c r="E173" s="90" t="s">
        <v>255</v>
      </c>
      <c r="F173" s="91" t="str">
        <f aca="false">MID(A173, 21,85)</f>
        <v>1.4-Dioxane</v>
      </c>
      <c r="G173" s="133" t="n">
        <f aca="false">H173+I173+J173+K173</f>
        <v>0.720084366295925</v>
      </c>
      <c r="H173" s="149" t="n">
        <f aca="false">N173+O173+P173+Q173</f>
        <v>0.02035269078</v>
      </c>
      <c r="I173" s="149" t="n">
        <f aca="false">L173+M173+R173+V173+T173</f>
        <v>0.072458738052</v>
      </c>
      <c r="J173" s="150" t="n">
        <f aca="false">S173+U173+W173+X173</f>
        <v>0.00991838746392548</v>
      </c>
      <c r="K173" s="149" t="n">
        <v>0.61735455</v>
      </c>
      <c r="L173" s="130" t="n">
        <v>0.055046765</v>
      </c>
      <c r="M173" s="157" t="n">
        <v>0.016523146</v>
      </c>
      <c r="N173" s="130" t="n">
        <v>0.014932263</v>
      </c>
      <c r="O173" s="130" t="n">
        <v>0.0040828862</v>
      </c>
      <c r="P173" s="130" t="n">
        <v>0.00060027858</v>
      </c>
      <c r="Q173" s="157" t="n">
        <v>0.000737263</v>
      </c>
      <c r="R173" s="157" t="n">
        <v>0.00070784046</v>
      </c>
      <c r="S173" s="157" t="n">
        <v>0.00036448786</v>
      </c>
      <c r="T173" s="130" t="n">
        <v>0.00016396928</v>
      </c>
      <c r="U173" s="157" t="n">
        <v>0.0095535965</v>
      </c>
      <c r="V173" s="157" t="n">
        <v>1.7017312E-005</v>
      </c>
      <c r="W173" s="157" t="n">
        <v>3.0310113E-007</v>
      </c>
      <c r="X173" s="130" t="n">
        <v>2.7954766E-012</v>
      </c>
      <c r="Z173" s="151" t="n">
        <f aca="false">K173/0.15</f>
        <v>4.115697</v>
      </c>
      <c r="AB173" s="133" t="n">
        <f aca="false">K173</f>
        <v>0.61735455</v>
      </c>
      <c r="AC173" s="133" t="n">
        <f aca="false">L173+M173+N173+O173+P173+Q173+R173</f>
        <v>0.09263044224</v>
      </c>
      <c r="AD173" s="133" t="n">
        <f aca="false">L173+M173+R173+W173</f>
        <v>0.07227805456113</v>
      </c>
      <c r="AE173" s="133" t="n">
        <f aca="false">V173+L173+M173+R173+T173</f>
        <v>0.072458738052</v>
      </c>
      <c r="AF173" s="133" t="n">
        <f aca="false">S173+U173+X173</f>
        <v>0.00991808436279548</v>
      </c>
      <c r="AH173" s="0" t="n">
        <v>60.523572</v>
      </c>
      <c r="AI173" s="96" t="n">
        <v>56.395597</v>
      </c>
      <c r="AJ173" s="96" t="n">
        <v>1.0083091</v>
      </c>
      <c r="AK173" s="96" t="n">
        <v>0</v>
      </c>
      <c r="AL173" s="96" t="n">
        <v>2.5321995</v>
      </c>
      <c r="AM173" s="96" t="n">
        <v>0.38693111</v>
      </c>
      <c r="AN173" s="96" t="n">
        <v>0.20053544</v>
      </c>
      <c r="AP173" s="95" t="n">
        <v>0.088158745</v>
      </c>
      <c r="AQ173" s="95" t="n">
        <v>0.080736995</v>
      </c>
      <c r="AR173" s="95" t="n">
        <v>0.0034800699</v>
      </c>
      <c r="AS173" s="95" t="n">
        <v>0.0039416806</v>
      </c>
      <c r="AT173" s="152" t="n">
        <f aca="false">AW173+AZ173+BA173+BB173+BC173+BK173+BL173+BP173</f>
        <v>4.84034731761333E-006</v>
      </c>
      <c r="AU173" s="152" t="n">
        <f aca="false">AX173+AY173+BD173+BE173+BF173+BG173+BH173+BI173+BJ173+BM173+BQ173+BR173</f>
        <v>1.28700815817785E-008</v>
      </c>
      <c r="AV173" s="153" t="n">
        <f aca="false">BN173+BO173</f>
        <v>0.552056104923</v>
      </c>
      <c r="AW173" s="154" t="n">
        <v>3.8193691E-006</v>
      </c>
      <c r="AX173" s="154" t="n">
        <v>1.1523959E-008</v>
      </c>
      <c r="AY173" s="154" t="n">
        <v>3.1485101E-013</v>
      </c>
      <c r="AZ173" s="154" t="n">
        <v>3.9497333E-013</v>
      </c>
      <c r="BA173" s="154" t="n">
        <v>0</v>
      </c>
      <c r="BB173" s="154" t="n">
        <v>4.4361638E-010</v>
      </c>
      <c r="BC173" s="154" t="n">
        <v>1.0178631E-006</v>
      </c>
      <c r="BD173" s="154" t="n">
        <v>1.0018153E-010</v>
      </c>
      <c r="BE173" s="154" t="n">
        <v>1.1654725E-009</v>
      </c>
      <c r="BF173" s="154" t="n">
        <v>7.9904513E-011</v>
      </c>
      <c r="BG173" s="154" t="n">
        <v>6.7028328E-017</v>
      </c>
      <c r="BH173" s="154" t="n">
        <v>2.4016572E-013</v>
      </c>
      <c r="BI173" s="154" t="n">
        <v>7.8837414E-015</v>
      </c>
      <c r="BJ173" s="154" t="n">
        <v>1.071275E-015</v>
      </c>
      <c r="BK173" s="154" t="n">
        <v>2.531915E-009</v>
      </c>
      <c r="BL173" s="154" t="n">
        <v>1.3919126E-010</v>
      </c>
      <c r="BM173" s="154" t="n">
        <v>3.7765493E-021</v>
      </c>
      <c r="BN173" s="154" t="n">
        <v>3.3434923E-005</v>
      </c>
      <c r="BO173" s="154" t="n">
        <v>0.55202267</v>
      </c>
      <c r="BP173" s="154" t="n">
        <v>0</v>
      </c>
      <c r="BQ173" s="154" t="n">
        <v>0</v>
      </c>
      <c r="BR173" s="154" t="n">
        <v>0</v>
      </c>
      <c r="BT173" s="96" t="n">
        <v>0.00020731718</v>
      </c>
      <c r="BU173" s="96" t="n">
        <v>8.039222E-006</v>
      </c>
      <c r="BV173" s="96" t="n">
        <v>0.00011475655</v>
      </c>
      <c r="BW173" s="96" t="n">
        <v>8.6920355E-008</v>
      </c>
      <c r="BX173" s="96" t="n">
        <v>1.0143813E-005</v>
      </c>
      <c r="BY173" s="96" t="n">
        <v>8.1295347E-009</v>
      </c>
      <c r="BZ173" s="96" t="n">
        <v>1.109104E-010</v>
      </c>
      <c r="CA173" s="96" t="n">
        <v>1.2243818E-008</v>
      </c>
      <c r="CB173" s="96" t="n">
        <v>8.1417783E-007</v>
      </c>
      <c r="CC173" s="96" t="n">
        <v>5.2377523E-007</v>
      </c>
      <c r="CD173" s="96" t="n">
        <v>0</v>
      </c>
      <c r="CE173" s="96" t="n">
        <v>8.351357E-018</v>
      </c>
      <c r="CF173" s="96" t="n">
        <v>6.8380586E-014</v>
      </c>
      <c r="CG173" s="96" t="n">
        <v>3.3755005E-006</v>
      </c>
      <c r="CH173" s="96" t="n">
        <v>6.9555196E-005</v>
      </c>
      <c r="CI173" s="96" t="n">
        <v>1.5388681E-009</v>
      </c>
      <c r="CJ173" s="96" t="n">
        <v>0</v>
      </c>
      <c r="CL173" s="155" t="n">
        <v>5.7878261E-014</v>
      </c>
      <c r="CM173" s="155" t="n">
        <v>4.115698</v>
      </c>
      <c r="CN173" s="156" t="n">
        <v>0.050882802</v>
      </c>
      <c r="CO173" s="155" t="n">
        <v>0.0055021687</v>
      </c>
      <c r="CP173" s="155" t="n">
        <v>2.0139378E-010</v>
      </c>
      <c r="CQ173" s="155" t="n">
        <v>5.0971212E-009</v>
      </c>
      <c r="CR173" s="155" t="n">
        <v>0.00036320578</v>
      </c>
      <c r="CS173" s="155" t="n">
        <v>0.0043378802</v>
      </c>
      <c r="CT173" s="155" t="n">
        <v>5.3580904E-005</v>
      </c>
      <c r="CU173" s="155" t="n">
        <v>2.8598112E-006</v>
      </c>
      <c r="CW173" s="103" t="s">
        <v>571</v>
      </c>
      <c r="CX173" s="101" t="s">
        <v>572</v>
      </c>
    </row>
    <row r="174" customFormat="false" ht="13.8" hidden="false" customHeight="false" outlineLevel="0" collapsed="false">
      <c r="A174" s="0" t="s">
        <v>573</v>
      </c>
      <c r="B174" s="26" t="s">
        <v>334</v>
      </c>
      <c r="C174" s="88" t="str">
        <f aca="false">MID(A174,1,12)</f>
        <v>A.030.18.104</v>
      </c>
      <c r="D174" s="2" t="s">
        <v>565</v>
      </c>
      <c r="E174" s="90" t="s">
        <v>255</v>
      </c>
      <c r="F174" s="91" t="str">
        <f aca="false">MID(A174, 21,85)</f>
        <v>2-Butanol</v>
      </c>
      <c r="G174" s="133" t="n">
        <f aca="false">H174+I174+J174+K174</f>
        <v>0.610996143722992</v>
      </c>
      <c r="H174" s="149" t="n">
        <f aca="false">N174+O174+P174+Q174</f>
        <v>0.01839082296</v>
      </c>
      <c r="I174" s="149" t="n">
        <f aca="false">L174+M174+R174+V174+T174</f>
        <v>0.072448354388</v>
      </c>
      <c r="J174" s="150" t="n">
        <f aca="false">S174+U174+W174+X174</f>
        <v>0.00580337637499186</v>
      </c>
      <c r="K174" s="149" t="n">
        <v>0.51435359</v>
      </c>
      <c r="L174" s="130" t="n">
        <v>0.038675584</v>
      </c>
      <c r="M174" s="130" t="n">
        <v>0.019036698</v>
      </c>
      <c r="N174" s="130" t="n">
        <v>0.014536912</v>
      </c>
      <c r="O174" s="130" t="n">
        <v>0.0034869103</v>
      </c>
      <c r="P174" s="130" t="n">
        <v>0.00017149609</v>
      </c>
      <c r="Q174" s="157" t="n">
        <v>0.00019550457</v>
      </c>
      <c r="R174" s="157" t="n">
        <v>0.014615415</v>
      </c>
      <c r="S174" s="130" t="n">
        <v>0.00041414999</v>
      </c>
      <c r="T174" s="157" t="n">
        <v>0.00010510181</v>
      </c>
      <c r="U174" s="157" t="n">
        <v>0.0053890321</v>
      </c>
      <c r="V174" s="157" t="n">
        <v>1.5555578E-005</v>
      </c>
      <c r="W174" s="157" t="n">
        <v>1.942832E-007</v>
      </c>
      <c r="X174" s="130" t="n">
        <v>1.7918579E-012</v>
      </c>
      <c r="Z174" s="151" t="n">
        <f aca="false">K174/0.15</f>
        <v>3.42902393333333</v>
      </c>
      <c r="AB174" s="133" t="n">
        <f aca="false">K174</f>
        <v>0.51435359</v>
      </c>
      <c r="AC174" s="133" t="n">
        <f aca="false">L174+M174+N174+O174+P174+Q174+R174</f>
        <v>0.09071851996</v>
      </c>
      <c r="AD174" s="133" t="n">
        <f aca="false">L174+M174+R174+W174</f>
        <v>0.0723278912832</v>
      </c>
      <c r="AE174" s="133" t="n">
        <f aca="false">V174+L174+M174+R174+T174</f>
        <v>0.072448354388</v>
      </c>
      <c r="AF174" s="133" t="n">
        <f aca="false">S174+U174+X174</f>
        <v>0.00580318209179186</v>
      </c>
      <c r="AH174" s="0" t="n">
        <v>74.473117</v>
      </c>
      <c r="AI174" s="96" t="n">
        <v>73.33011</v>
      </c>
      <c r="AJ174" s="96" t="n">
        <v>0.51625912</v>
      </c>
      <c r="AK174" s="96" t="n">
        <v>0</v>
      </c>
      <c r="AL174" s="96" t="n">
        <v>0.35835693</v>
      </c>
      <c r="AM174" s="96" t="n">
        <v>0.16708598</v>
      </c>
      <c r="AN174" s="96" t="n">
        <v>0.10130455</v>
      </c>
      <c r="AP174" s="95" t="n">
        <v>0.073543732</v>
      </c>
      <c r="AQ174" s="95" t="n">
        <v>0.065256013</v>
      </c>
      <c r="AR174" s="95" t="n">
        <v>0.0030741425</v>
      </c>
      <c r="AS174" s="95" t="n">
        <v>0.0052135755</v>
      </c>
      <c r="AT174" s="152" t="n">
        <f aca="false">AW174+AZ174+BA174+BB174+BC174+BK174+BL174+BP174</f>
        <v>3.91223101408588E-006</v>
      </c>
      <c r="AU174" s="152" t="n">
        <f aca="false">AX174+AY174+BD174+BE174+BF174+BG174+BH174+BI174+BJ174+BM174+BQ174+BR174</f>
        <v>1.1368870329278E-008</v>
      </c>
      <c r="AV174" s="153" t="n">
        <f aca="false">BN174+BO174</f>
        <v>0.73019265709</v>
      </c>
      <c r="AW174" s="154" t="n">
        <v>3.1821357E-006</v>
      </c>
      <c r="AX174" s="154" t="n">
        <v>9.6012715E-009</v>
      </c>
      <c r="AY174" s="154" t="n">
        <v>2.6232045E-013</v>
      </c>
      <c r="AZ174" s="154" t="n">
        <v>2.5317188E-013</v>
      </c>
      <c r="BA174" s="154" t="n">
        <v>0</v>
      </c>
      <c r="BB174" s="154" t="n">
        <v>3.724836E-009</v>
      </c>
      <c r="BC174" s="154" t="n">
        <v>7.2615367E-007</v>
      </c>
      <c r="BD174" s="154" t="n">
        <v>8.4984622E-010</v>
      </c>
      <c r="BE174" s="154" t="n">
        <v>8.1879453E-010</v>
      </c>
      <c r="BF174" s="154" t="n">
        <v>9.8578114E-011</v>
      </c>
      <c r="BG174" s="154" t="n">
        <v>4.2964136E-017</v>
      </c>
      <c r="BH174" s="154" t="n">
        <v>1.0982915E-013</v>
      </c>
      <c r="BI174" s="154" t="n">
        <v>6.3484464E-015</v>
      </c>
      <c r="BJ174" s="154" t="n">
        <v>1.424265E-015</v>
      </c>
      <c r="BK174" s="154" t="n">
        <v>2.4267004E-011</v>
      </c>
      <c r="BL174" s="154" t="n">
        <v>1.9228791E-010</v>
      </c>
      <c r="BM174" s="154" t="n">
        <v>2.4207105E-021</v>
      </c>
      <c r="BN174" s="154" t="n">
        <v>3.446709E-005</v>
      </c>
      <c r="BO174" s="154" t="n">
        <v>0.73015819</v>
      </c>
      <c r="BP174" s="154" t="n">
        <v>0</v>
      </c>
      <c r="BQ174" s="154" t="n">
        <v>0</v>
      </c>
      <c r="BR174" s="154" t="n">
        <v>0</v>
      </c>
      <c r="BT174" s="96" t="n">
        <v>0.00020375877</v>
      </c>
      <c r="BU174" s="96" t="n">
        <v>5.6476465E-006</v>
      </c>
      <c r="BV174" s="96" t="n">
        <v>9.5610286E-005</v>
      </c>
      <c r="BW174" s="96" t="n">
        <v>1.7175013E-006</v>
      </c>
      <c r="BX174" s="96" t="n">
        <v>7.6888094E-006</v>
      </c>
      <c r="BY174" s="96" t="n">
        <v>5.2109078E-009</v>
      </c>
      <c r="BZ174" s="96" t="n">
        <v>7.1091873E-011</v>
      </c>
      <c r="CA174" s="96" t="n">
        <v>7.8481004E-009</v>
      </c>
      <c r="CB174" s="96" t="n">
        <v>2.4056591E-007</v>
      </c>
      <c r="CC174" s="96" t="n">
        <v>1.8089976E-007</v>
      </c>
      <c r="CD174" s="96" t="n">
        <v>0</v>
      </c>
      <c r="CE174" s="96" t="n">
        <v>5.3530925E-018</v>
      </c>
      <c r="CF174" s="96" t="n">
        <v>4.3830913E-014</v>
      </c>
      <c r="CG174" s="96" t="n">
        <v>3.1449459E-006</v>
      </c>
      <c r="CH174" s="96" t="n">
        <v>8.9514E-005</v>
      </c>
      <c r="CI174" s="96" t="n">
        <v>9.8719782E-010</v>
      </c>
      <c r="CJ174" s="96" t="n">
        <v>0</v>
      </c>
      <c r="CL174" s="155" t="n">
        <v>3.7099083E-014</v>
      </c>
      <c r="CM174" s="155" t="n">
        <v>3.4290246</v>
      </c>
      <c r="CN174" s="156" t="n">
        <v>0.0028479693</v>
      </c>
      <c r="CO174" s="155" t="n">
        <v>0.0038652233</v>
      </c>
      <c r="CP174" s="155" t="n">
        <v>5.185449E-011</v>
      </c>
      <c r="CQ174" s="155" t="n">
        <v>6.0623922E-009</v>
      </c>
      <c r="CR174" s="155" t="n">
        <v>0.00027277021</v>
      </c>
      <c r="CS174" s="155" t="n">
        <v>0.005247346</v>
      </c>
      <c r="CT174" s="155" t="n">
        <v>6.6102706E-005</v>
      </c>
      <c r="CU174" s="155" t="n">
        <v>1.8330954E-006</v>
      </c>
      <c r="CW174" s="103" t="s">
        <v>514</v>
      </c>
      <c r="CX174" s="101" t="s">
        <v>574</v>
      </c>
    </row>
    <row r="175" customFormat="false" ht="13.8" hidden="false" customHeight="false" outlineLevel="0" collapsed="false">
      <c r="A175" s="0" t="s">
        <v>575</v>
      </c>
      <c r="B175" s="26" t="s">
        <v>334</v>
      </c>
      <c r="C175" s="88" t="str">
        <f aca="false">MID(A175,1,12)</f>
        <v>A.030.18.105</v>
      </c>
      <c r="D175" s="2" t="s">
        <v>565</v>
      </c>
      <c r="E175" s="90" t="s">
        <v>255</v>
      </c>
      <c r="F175" s="91" t="str">
        <f aca="false">MID(A175, 21,85)</f>
        <v>2-Methyl-1-butanol</v>
      </c>
      <c r="G175" s="133" t="n">
        <f aca="false">H175+I175+J175+K175</f>
        <v>0.561700410501308</v>
      </c>
      <c r="H175" s="149" t="n">
        <f aca="false">N175+O175+P175+Q175</f>
        <v>0.01815376639</v>
      </c>
      <c r="I175" s="149" t="n">
        <f aca="false">L175+M175+R175+V175+T175</f>
        <v>0.056071444897</v>
      </c>
      <c r="J175" s="150" t="n">
        <f aca="false">S175+U175+W175+X175</f>
        <v>0.00897827921430786</v>
      </c>
      <c r="K175" s="149" t="n">
        <v>0.47849692</v>
      </c>
      <c r="L175" s="130" t="n">
        <v>0.028802055</v>
      </c>
      <c r="M175" s="130" t="n">
        <v>0.019394804</v>
      </c>
      <c r="N175" s="130" t="n">
        <v>0.014729085</v>
      </c>
      <c r="O175" s="130" t="n">
        <v>0.0029430174</v>
      </c>
      <c r="P175" s="130" t="n">
        <v>0.00017473208</v>
      </c>
      <c r="Q175" s="157" t="n">
        <v>0.00030693191</v>
      </c>
      <c r="R175" s="157" t="n">
        <v>0.0077848378</v>
      </c>
      <c r="S175" s="130" t="n">
        <v>0.00044087165</v>
      </c>
      <c r="T175" s="130" t="n">
        <v>7.6712923E-005</v>
      </c>
      <c r="U175" s="157" t="n">
        <v>0.0084850855</v>
      </c>
      <c r="V175" s="157" t="n">
        <v>1.3035174E-005</v>
      </c>
      <c r="W175" s="157" t="n">
        <v>5.2322063E-005</v>
      </c>
      <c r="X175" s="130" t="n">
        <v>1.3078619E-012</v>
      </c>
      <c r="Z175" s="151" t="n">
        <f aca="false">K175/0.15</f>
        <v>3.18997946666667</v>
      </c>
      <c r="AB175" s="133" t="n">
        <f aca="false">K175</f>
        <v>0.47849692</v>
      </c>
      <c r="AC175" s="133" t="n">
        <f aca="false">L175+M175+N175+O175+P175+Q175+R175</f>
        <v>0.07413546319</v>
      </c>
      <c r="AD175" s="133" t="n">
        <f aca="false">L175+M175+R175+W175</f>
        <v>0.056034018863</v>
      </c>
      <c r="AE175" s="133" t="n">
        <f aca="false">V175+L175+M175+R175+T175</f>
        <v>0.056071444897</v>
      </c>
      <c r="AF175" s="133" t="n">
        <f aca="false">S175+U175+X175</f>
        <v>0.00892595715130786</v>
      </c>
      <c r="AH175" s="0" t="n">
        <v>63.769849</v>
      </c>
      <c r="AI175" s="96" t="n">
        <v>61.936329</v>
      </c>
      <c r="AJ175" s="96" t="n">
        <v>0.99401534</v>
      </c>
      <c r="AK175" s="96" t="n">
        <v>0</v>
      </c>
      <c r="AL175" s="96" t="n">
        <v>0.3041493</v>
      </c>
      <c r="AM175" s="96" t="n">
        <v>0.3424072</v>
      </c>
      <c r="AN175" s="96" t="n">
        <v>0.19294836</v>
      </c>
      <c r="AP175" s="95" t="n">
        <v>0.065610674</v>
      </c>
      <c r="AQ175" s="95" t="n">
        <v>0.058629168</v>
      </c>
      <c r="AR175" s="95" t="n">
        <v>0.0026278886</v>
      </c>
      <c r="AS175" s="95" t="n">
        <v>0.0043536172</v>
      </c>
      <c r="AT175" s="152" t="n">
        <f aca="false">AW175+AZ175+BA175+BB175+BC175+BK175+BL175+BP175</f>
        <v>3.51493816945602E-006</v>
      </c>
      <c r="AU175" s="152" t="n">
        <f aca="false">AX175+AY175+BD175+BE175+BF175+BG175+BH175+BI175+BJ175+BM175+BQ175+BR175</f>
        <v>9.71852292262793E-009</v>
      </c>
      <c r="AV175" s="153" t="n">
        <f aca="false">BN175+BO175</f>
        <v>0.609750312822</v>
      </c>
      <c r="AW175" s="154" t="n">
        <v>2.9603021E-006</v>
      </c>
      <c r="AX175" s="154" t="n">
        <v>8.9319459E-009</v>
      </c>
      <c r="AY175" s="154" t="n">
        <v>2.4403352E-013</v>
      </c>
      <c r="AZ175" s="154" t="n">
        <v>1.8478802E-013</v>
      </c>
      <c r="BA175" s="154" t="n">
        <v>0</v>
      </c>
      <c r="BB175" s="154" t="n">
        <v>6.1405384E-010</v>
      </c>
      <c r="BC175" s="154" t="n">
        <v>5.5352466E-007</v>
      </c>
      <c r="BD175" s="154" t="n">
        <v>1.396199E-010</v>
      </c>
      <c r="BE175" s="154" t="n">
        <v>6.0975428E-010</v>
      </c>
      <c r="BF175" s="154" t="n">
        <v>3.6764488E-011</v>
      </c>
      <c r="BG175" s="154" t="n">
        <v>3.1359161E-017</v>
      </c>
      <c r="BH175" s="154" t="n">
        <v>1.7450211E-013</v>
      </c>
      <c r="BI175" s="154" t="n">
        <v>1.6475681E-014</v>
      </c>
      <c r="BJ175" s="154" t="n">
        <v>3.311956E-015</v>
      </c>
      <c r="BK175" s="154" t="n">
        <v>2.9553908E-011</v>
      </c>
      <c r="BL175" s="154" t="n">
        <v>4.6761692E-010</v>
      </c>
      <c r="BM175" s="154" t="n">
        <v>1.7668562E-021</v>
      </c>
      <c r="BN175" s="154" t="n">
        <v>3.9302822E-005</v>
      </c>
      <c r="BO175" s="154" t="n">
        <v>0.60971101</v>
      </c>
      <c r="BP175" s="154" t="n">
        <v>0</v>
      </c>
      <c r="BQ175" s="154" t="n">
        <v>0</v>
      </c>
      <c r="BR175" s="154" t="n">
        <v>0</v>
      </c>
      <c r="BT175" s="96" t="n">
        <v>0.00018019671</v>
      </c>
      <c r="BU175" s="96" t="n">
        <v>4.2057496E-006</v>
      </c>
      <c r="BV175" s="96" t="n">
        <v>8.8945093E-005</v>
      </c>
      <c r="BW175" s="96" t="n">
        <v>9.1814683E-007</v>
      </c>
      <c r="BX175" s="96" t="n">
        <v>6.0336077E-006</v>
      </c>
      <c r="BY175" s="96" t="n">
        <v>3.8033976E-009</v>
      </c>
      <c r="BZ175" s="96" t="n">
        <v>5.1889358E-011</v>
      </c>
      <c r="CA175" s="96" t="n">
        <v>5.7282623E-009</v>
      </c>
      <c r="CB175" s="96" t="n">
        <v>2.5226885E-007</v>
      </c>
      <c r="CC175" s="96" t="n">
        <v>3.1519015E-007</v>
      </c>
      <c r="CD175" s="96" t="n">
        <v>0</v>
      </c>
      <c r="CE175" s="96" t="n">
        <v>3.907177E-018</v>
      </c>
      <c r="CF175" s="96" t="n">
        <v>3.1991813E-014</v>
      </c>
      <c r="CG175" s="96" t="n">
        <v>3.0882097E-006</v>
      </c>
      <c r="CH175" s="96" t="n">
        <v>7.6428138E-005</v>
      </c>
      <c r="CI175" s="96" t="n">
        <v>7.2001444E-010</v>
      </c>
      <c r="CJ175" s="96" t="n">
        <v>0</v>
      </c>
      <c r="CL175" s="155" t="n">
        <v>2.7078307E-014</v>
      </c>
      <c r="CM175" s="155" t="n">
        <v>3.18998</v>
      </c>
      <c r="CN175" s="156" t="n">
        <v>0.0016442199</v>
      </c>
      <c r="CO175" s="155" t="n">
        <v>0.0028783782</v>
      </c>
      <c r="CP175" s="155" t="n">
        <v>8.233472E-011</v>
      </c>
      <c r="CQ175" s="155" t="n">
        <v>9.8735422E-009</v>
      </c>
      <c r="CR175" s="155" t="n">
        <v>0.00022352932</v>
      </c>
      <c r="CS175" s="155" t="n">
        <v>0.013725931</v>
      </c>
      <c r="CT175" s="155" t="n">
        <v>2.4652856E-005</v>
      </c>
      <c r="CU175" s="155" t="n">
        <v>1.3379609E-006</v>
      </c>
      <c r="CW175" s="103" t="s">
        <v>514</v>
      </c>
      <c r="CX175" s="101" t="s">
        <v>576</v>
      </c>
    </row>
    <row r="176" customFormat="false" ht="13.8" hidden="false" customHeight="false" outlineLevel="0" collapsed="false">
      <c r="A176" s="0" t="s">
        <v>577</v>
      </c>
      <c r="B176" s="26" t="s">
        <v>334</v>
      </c>
      <c r="C176" s="88" t="str">
        <f aca="false">MID(A176,1,12)</f>
        <v>A.030.18.106</v>
      </c>
      <c r="D176" s="2" t="s">
        <v>565</v>
      </c>
      <c r="E176" s="90" t="s">
        <v>255</v>
      </c>
      <c r="F176" s="91" t="str">
        <f aca="false">MID(A176, 21,85)</f>
        <v>2-Methyl-1-propanol</v>
      </c>
      <c r="G176" s="133" t="n">
        <f aca="false">H176+I176+J176+K176</f>
        <v>0.521360652387821</v>
      </c>
      <c r="H176" s="149" t="n">
        <f aca="false">N176+O176+P176+Q176</f>
        <v>0.02130974016</v>
      </c>
      <c r="I176" s="149" t="n">
        <f aca="false">L176+M176+R176+V176+T176</f>
        <v>0.056930089598</v>
      </c>
      <c r="J176" s="150" t="n">
        <f aca="false">S176+U176+W176+X176</f>
        <v>0.00735395262982049</v>
      </c>
      <c r="K176" s="149" t="n">
        <v>0.43576687</v>
      </c>
      <c r="L176" s="130" t="n">
        <v>0.032885122</v>
      </c>
      <c r="M176" s="130" t="n">
        <v>0.022584039</v>
      </c>
      <c r="N176" s="130" t="n">
        <v>0.017489132</v>
      </c>
      <c r="O176" s="130" t="n">
        <v>0.0033517391</v>
      </c>
      <c r="P176" s="130" t="n">
        <v>0.0002271856</v>
      </c>
      <c r="Q176" s="157" t="n">
        <v>0.00024168346</v>
      </c>
      <c r="R176" s="157" t="n">
        <v>0.0013360792</v>
      </c>
      <c r="S176" s="157" t="n">
        <v>0.00051927024</v>
      </c>
      <c r="T176" s="130" t="n">
        <v>0.00010678131</v>
      </c>
      <c r="U176" s="157" t="n">
        <v>0.0068190962</v>
      </c>
      <c r="V176" s="157" t="n">
        <v>1.8068088E-005</v>
      </c>
      <c r="W176" s="157" t="n">
        <v>1.5586188E-005</v>
      </c>
      <c r="X176" s="130" t="n">
        <v>1.8204914E-012</v>
      </c>
      <c r="Z176" s="151" t="n">
        <f aca="false">K176/0.15</f>
        <v>2.90511246666667</v>
      </c>
      <c r="AB176" s="133" t="n">
        <f aca="false">K176</f>
        <v>0.43576687</v>
      </c>
      <c r="AC176" s="133" t="n">
        <f aca="false">L176+M176+N176+O176+P176+Q176+R176</f>
        <v>0.07811498036</v>
      </c>
      <c r="AD176" s="133" t="n">
        <f aca="false">L176+M176+R176+W176</f>
        <v>0.056820826388</v>
      </c>
      <c r="AE176" s="133" t="n">
        <f aca="false">V176+L176+M176+R176+T176</f>
        <v>0.056930089598</v>
      </c>
      <c r="AF176" s="133" t="n">
        <f aca="false">S176+U176+X176</f>
        <v>0.00733836644182049</v>
      </c>
      <c r="AH176" s="0" t="n">
        <v>72.900719</v>
      </c>
      <c r="AI176" s="96" t="n">
        <v>71.538872</v>
      </c>
      <c r="AJ176" s="96" t="n">
        <v>0.70081574</v>
      </c>
      <c r="AK176" s="96" t="n">
        <v>0</v>
      </c>
      <c r="AL176" s="96" t="n">
        <v>0.29744854</v>
      </c>
      <c r="AM176" s="96" t="n">
        <v>0.22602415</v>
      </c>
      <c r="AN176" s="96" t="n">
        <v>0.13755852</v>
      </c>
      <c r="AP176" s="95" t="n">
        <v>0.063007383</v>
      </c>
      <c r="AQ176" s="95" t="n">
        <v>0.055471338</v>
      </c>
      <c r="AR176" s="95" t="n">
        <v>0.0024590786</v>
      </c>
      <c r="AS176" s="95" t="n">
        <v>0.0050769663</v>
      </c>
      <c r="AT176" s="152" t="n">
        <f aca="false">AW176+AZ176+BA176+BB176+BC176+BK176+BL176+BP176</f>
        <v>3.32561972234351E-006</v>
      </c>
      <c r="AU176" s="152" t="n">
        <f aca="false">AX176+AY176+BD176+BE176+BF176+BG176+BH176+BI176+BJ176+BM176+BQ176+BR176</f>
        <v>9.09422546307985E-009</v>
      </c>
      <c r="AV176" s="153" t="n">
        <f aca="false">BN176+BO176</f>
        <v>0.711059707965</v>
      </c>
      <c r="AW176" s="154" t="n">
        <v>2.6959471E-006</v>
      </c>
      <c r="AX176" s="154" t="n">
        <v>8.1343233E-009</v>
      </c>
      <c r="AY176" s="154" t="n">
        <v>2.2224133E-013</v>
      </c>
      <c r="AZ176" s="154" t="n">
        <v>2.5721751E-013</v>
      </c>
      <c r="BA176" s="154" t="n">
        <v>0</v>
      </c>
      <c r="BB176" s="154" t="n">
        <v>4.8694105E-010</v>
      </c>
      <c r="BC176" s="154" t="n">
        <v>6.2860512E-007</v>
      </c>
      <c r="BD176" s="154" t="n">
        <v>1.1037776E-010</v>
      </c>
      <c r="BE176" s="154" t="n">
        <v>6.9631018E-010</v>
      </c>
      <c r="BF176" s="154" t="n">
        <v>1.5102961E-010</v>
      </c>
      <c r="BG176" s="154" t="n">
        <v>4.3650693E-017</v>
      </c>
      <c r="BH176" s="154" t="n">
        <v>1.3771726E-013</v>
      </c>
      <c r="BI176" s="154" t="n">
        <v>8.2795287E-015</v>
      </c>
      <c r="BJ176" s="154" t="n">
        <v>1.8501304E-015</v>
      </c>
      <c r="BK176" s="154" t="n">
        <v>3.1954346E-011</v>
      </c>
      <c r="BL176" s="154" t="n">
        <v>2.4998173E-010</v>
      </c>
      <c r="BM176" s="154" t="n">
        <v>2.4593929E-021</v>
      </c>
      <c r="BN176" s="154" t="n">
        <v>4.4607965E-005</v>
      </c>
      <c r="BO176" s="154" t="n">
        <v>0.7110151</v>
      </c>
      <c r="BP176" s="154" t="n">
        <v>2.98368E-010</v>
      </c>
      <c r="BQ176" s="154" t="n">
        <v>1.8144E-012</v>
      </c>
      <c r="BR176" s="154" t="n">
        <v>8.11776E-017</v>
      </c>
      <c r="BT176" s="96" t="n">
        <v>0.00018478017</v>
      </c>
      <c r="BU176" s="96" t="n">
        <v>4.8032444E-006</v>
      </c>
      <c r="BV176" s="96" t="n">
        <v>8.1002245E-005</v>
      </c>
      <c r="BW176" s="96" t="n">
        <v>1.6377702E-007</v>
      </c>
      <c r="BX176" s="96" t="n">
        <v>6.8657886E-006</v>
      </c>
      <c r="BY176" s="96" t="n">
        <v>5.2941769E-009</v>
      </c>
      <c r="BZ176" s="96" t="n">
        <v>7.2227905E-011</v>
      </c>
      <c r="CA176" s="96" t="n">
        <v>7.9735112E-009</v>
      </c>
      <c r="CB176" s="96" t="n">
        <v>3.1801465E-007</v>
      </c>
      <c r="CC176" s="96" t="n">
        <v>2.2783484E-007</v>
      </c>
      <c r="CD176" s="96" t="n">
        <v>0</v>
      </c>
      <c r="CE176" s="96" t="n">
        <v>5.4386337E-018</v>
      </c>
      <c r="CF176" s="96" t="n">
        <v>4.4531321E-014</v>
      </c>
      <c r="CG176" s="96" t="n">
        <v>3.6544585E-006</v>
      </c>
      <c r="CH176" s="96" t="n">
        <v>8.7687633E-005</v>
      </c>
      <c r="CI176" s="96" t="n">
        <v>1.0021137E-009</v>
      </c>
      <c r="CJ176" s="96" t="n">
        <v>4.28329E-008</v>
      </c>
      <c r="CL176" s="155" t="n">
        <v>3.7691917E-014</v>
      </c>
      <c r="CM176" s="155" t="n">
        <v>2.9051122</v>
      </c>
      <c r="CN176" s="156" t="n">
        <v>0.0022090912</v>
      </c>
      <c r="CO176" s="155" t="n">
        <v>0.0032875147</v>
      </c>
      <c r="CP176" s="155" t="n">
        <v>6.5169759E-011</v>
      </c>
      <c r="CQ176" s="155" t="n">
        <v>7.6150721E-009</v>
      </c>
      <c r="CR176" s="155" t="n">
        <v>0.000249567</v>
      </c>
      <c r="CS176" s="155" t="n">
        <v>0.0068671292</v>
      </c>
      <c r="CT176" s="155" t="n">
        <v>0.00010127467</v>
      </c>
      <c r="CU176" s="155" t="n">
        <v>1.8623878E-006</v>
      </c>
      <c r="CW176" s="103" t="s">
        <v>514</v>
      </c>
      <c r="CX176" s="101" t="s">
        <v>578</v>
      </c>
    </row>
    <row r="177" customFormat="false" ht="13.8" hidden="false" customHeight="false" outlineLevel="0" collapsed="false">
      <c r="A177" s="0" t="s">
        <v>579</v>
      </c>
      <c r="B177" s="26" t="s">
        <v>334</v>
      </c>
      <c r="C177" s="88" t="str">
        <f aca="false">MID(A177,1,12)</f>
        <v>A.030.18.107</v>
      </c>
      <c r="D177" s="2" t="s">
        <v>565</v>
      </c>
      <c r="E177" s="90" t="s">
        <v>255</v>
      </c>
      <c r="F177" s="91" t="str">
        <f aca="false">MID(A177, 21,85)</f>
        <v>2-Methyl-2-butanol</v>
      </c>
      <c r="G177" s="133" t="n">
        <f aca="false">H177+I177+J177+K177</f>
        <v>0.697720507207374</v>
      </c>
      <c r="H177" s="149" t="n">
        <f aca="false">N177+O177+P177+Q177</f>
        <v>0.05963392209</v>
      </c>
      <c r="I177" s="149" t="n">
        <f aca="false">L177+M177+R177+V177+T177</f>
        <v>0.150032502081</v>
      </c>
      <c r="J177" s="150" t="n">
        <f aca="false">S177+U177+W177+X177</f>
        <v>0.00807195303637406</v>
      </c>
      <c r="K177" s="149" t="n">
        <v>0.47998213</v>
      </c>
      <c r="L177" s="130" t="n">
        <v>0.086533079</v>
      </c>
      <c r="M177" s="130" t="n">
        <v>0.038525736</v>
      </c>
      <c r="N177" s="130" t="n">
        <v>0.048933881</v>
      </c>
      <c r="O177" s="130" t="n">
        <v>0.0099830885</v>
      </c>
      <c r="P177" s="130" t="n">
        <v>0.00017453255</v>
      </c>
      <c r="Q177" s="130" t="n">
        <v>0.00054242004</v>
      </c>
      <c r="R177" s="130" t="n">
        <v>0.024866227</v>
      </c>
      <c r="S177" s="130" t="n">
        <v>0.00026663033</v>
      </c>
      <c r="T177" s="157" t="n">
        <v>9.4672706E-005</v>
      </c>
      <c r="U177" s="157" t="n">
        <v>0.0078051477</v>
      </c>
      <c r="V177" s="157" t="n">
        <v>1.2787375E-005</v>
      </c>
      <c r="W177" s="157" t="n">
        <v>1.7500476E-007</v>
      </c>
      <c r="X177" s="130" t="n">
        <v>1.6140544E-012</v>
      </c>
      <c r="Z177" s="151" t="n">
        <f aca="false">K177/0.15</f>
        <v>3.19988086666667</v>
      </c>
      <c r="AB177" s="133" t="n">
        <f aca="false">K177</f>
        <v>0.47998213</v>
      </c>
      <c r="AC177" s="133" t="n">
        <f aca="false">L177+M177+N177+O177+P177+Q177+R177</f>
        <v>0.20955896409</v>
      </c>
      <c r="AD177" s="133" t="n">
        <f aca="false">L177+M177+R177+W177</f>
        <v>0.14992521700476</v>
      </c>
      <c r="AE177" s="133" t="n">
        <f aca="false">V177+L177+M177+R177+T177</f>
        <v>0.150032502081</v>
      </c>
      <c r="AF177" s="133" t="n">
        <f aca="false">S177+U177+X177</f>
        <v>0.00807177803161406</v>
      </c>
      <c r="AH177" s="0" t="n">
        <v>108.07148</v>
      </c>
      <c r="AI177" s="96" t="n">
        <v>106.95123</v>
      </c>
      <c r="AJ177" s="96" t="n">
        <v>0.82984292</v>
      </c>
      <c r="AK177" s="96" t="n">
        <v>0</v>
      </c>
      <c r="AL177" s="96" t="n">
        <v>0.071716938</v>
      </c>
      <c r="AM177" s="96" t="n">
        <v>0.12291055</v>
      </c>
      <c r="AN177" s="96" t="n">
        <v>0.095785684</v>
      </c>
      <c r="AP177" s="95" t="n">
        <v>0.090650422</v>
      </c>
      <c r="AQ177" s="95" t="n">
        <v>0.079938941</v>
      </c>
      <c r="AR177" s="95" t="n">
        <v>0.0030935734</v>
      </c>
      <c r="AS177" s="95" t="n">
        <v>0.0076179077</v>
      </c>
      <c r="AT177" s="152" t="n">
        <f aca="false">AW177+AZ177+BA177+BB177+BC177+BK177+BL177+BP177</f>
        <v>4.79250247444E-006</v>
      </c>
      <c r="AU177" s="152" t="n">
        <f aca="false">AX177+AY177+BD177+BE177+BF177+BG177+BH177+BI177+BJ177+BM177+BQ177+BR177</f>
        <v>1.14407299525393E-008</v>
      </c>
      <c r="AV177" s="153" t="n">
        <f aca="false">BN177+BO177</f>
        <v>1.066933886775</v>
      </c>
      <c r="AW177" s="154" t="n">
        <v>2.9694908E-006</v>
      </c>
      <c r="AX177" s="154" t="n">
        <v>8.9596705E-009</v>
      </c>
      <c r="AY177" s="154" t="n">
        <v>2.44791E-013</v>
      </c>
      <c r="AZ177" s="154" t="n">
        <v>2.2805E-013</v>
      </c>
      <c r="BA177" s="154" t="n">
        <v>0</v>
      </c>
      <c r="BB177" s="154" t="n">
        <v>1.3808596E-009</v>
      </c>
      <c r="BC177" s="154" t="n">
        <v>1.8209405E-006</v>
      </c>
      <c r="BD177" s="154" t="n">
        <v>3.142805E-010</v>
      </c>
      <c r="BE177" s="154" t="n">
        <v>2.0895914E-009</v>
      </c>
      <c r="BF177" s="154" t="n">
        <v>7.6612606E-011</v>
      </c>
      <c r="BG177" s="154" t="n">
        <v>3.8700866E-017</v>
      </c>
      <c r="BH177" s="154" t="n">
        <v>3.0332609E-013</v>
      </c>
      <c r="BI177" s="154" t="n">
        <v>2.225494E-014</v>
      </c>
      <c r="BJ177" s="154" t="n">
        <v>4.5358063E-015</v>
      </c>
      <c r="BK177" s="154" t="n">
        <v>3.371101E-011</v>
      </c>
      <c r="BL177" s="154" t="n">
        <v>6.5637578E-010</v>
      </c>
      <c r="BM177" s="154" t="n">
        <v>2.1805069E-021</v>
      </c>
      <c r="BN177" s="154" t="n">
        <v>2.2986775E-005</v>
      </c>
      <c r="BO177" s="154" t="n">
        <v>1.0669109</v>
      </c>
      <c r="BP177" s="154" t="n">
        <v>0</v>
      </c>
      <c r="BQ177" s="154" t="n">
        <v>0</v>
      </c>
      <c r="BR177" s="154" t="n">
        <v>0</v>
      </c>
      <c r="BT177" s="96" t="n">
        <v>0.00027235471</v>
      </c>
      <c r="BU177" s="96" t="n">
        <v>1.4720185E-005</v>
      </c>
      <c r="BV177" s="96" t="n">
        <v>8.922117E-005</v>
      </c>
      <c r="BW177" s="96" t="n">
        <v>2.9574969E-006</v>
      </c>
      <c r="BX177" s="96" t="n">
        <v>2.1210803E-005</v>
      </c>
      <c r="BY177" s="96" t="n">
        <v>9.1257415E-008</v>
      </c>
      <c r="BZ177" s="96" t="n">
        <v>6.4037528E-011</v>
      </c>
      <c r="CA177" s="96" t="n">
        <v>1.7636382E-006</v>
      </c>
      <c r="CB177" s="96" t="n">
        <v>2.6392651E-007</v>
      </c>
      <c r="CC177" s="96" t="n">
        <v>5.3442339E-007</v>
      </c>
      <c r="CD177" s="96" t="n">
        <v>0</v>
      </c>
      <c r="CE177" s="96" t="n">
        <v>4.8219128E-018</v>
      </c>
      <c r="CF177" s="96" t="n">
        <v>3.9481634E-014</v>
      </c>
      <c r="CG177" s="96" t="n">
        <v>1.0173196E-005</v>
      </c>
      <c r="CH177" s="96" t="n">
        <v>0.00013141766</v>
      </c>
      <c r="CI177" s="96" t="n">
        <v>8.8845859E-010</v>
      </c>
      <c r="CJ177" s="96" t="n">
        <v>0</v>
      </c>
      <c r="CL177" s="155" t="n">
        <v>3.3417794E-014</v>
      </c>
      <c r="CM177" s="155" t="n">
        <v>3.1998815</v>
      </c>
      <c r="CN177" s="156" t="n">
        <v>0.023714786</v>
      </c>
      <c r="CO177" s="155" t="n">
        <v>0.0098081418</v>
      </c>
      <c r="CP177" s="155" t="n">
        <v>1.4105207E-010</v>
      </c>
      <c r="CQ177" s="155" t="n">
        <v>1.6934397E-008</v>
      </c>
      <c r="CR177" s="155" t="n">
        <v>0.0008157031</v>
      </c>
      <c r="CS177" s="155" t="n">
        <v>0.018601057</v>
      </c>
      <c r="CT177" s="155" t="n">
        <v>5.1373478E-005</v>
      </c>
      <c r="CU177" s="155" t="n">
        <v>0.00037053243</v>
      </c>
      <c r="CW177" s="103" t="s">
        <v>514</v>
      </c>
      <c r="CX177" s="101" t="s">
        <v>580</v>
      </c>
    </row>
    <row r="178" customFormat="false" ht="13.8" hidden="false" customHeight="false" outlineLevel="0" collapsed="false">
      <c r="A178" s="0" t="s">
        <v>581</v>
      </c>
      <c r="B178" s="26" t="s">
        <v>334</v>
      </c>
      <c r="C178" s="88" t="str">
        <f aca="false">MID(A178,1,12)</f>
        <v>A.030.18.108</v>
      </c>
      <c r="D178" s="2" t="s">
        <v>565</v>
      </c>
      <c r="E178" s="90" t="s">
        <v>255</v>
      </c>
      <c r="F178" s="91" t="str">
        <f aca="false">MID(A178, 21,85)</f>
        <v>2-Methylpentane</v>
      </c>
      <c r="G178" s="133" t="n">
        <f aca="false">H178+I178+J178+K178</f>
        <v>0.297988106653455</v>
      </c>
      <c r="H178" s="149" t="n">
        <f aca="false">N178+O178+P178+Q178</f>
        <v>0.033303441678</v>
      </c>
      <c r="I178" s="149" t="n">
        <f aca="false">L178+M178+R178+V178+T178</f>
        <v>0.053008624804455</v>
      </c>
      <c r="J178" s="150" t="n">
        <f aca="false">S178+U178+W178+X178</f>
        <v>0.005611280171</v>
      </c>
      <c r="K178" s="149" t="n">
        <v>0.20606476</v>
      </c>
      <c r="L178" s="130" t="n">
        <v>0.028089017</v>
      </c>
      <c r="M178" s="130" t="n">
        <v>0.02038016</v>
      </c>
      <c r="N178" s="130" t="n">
        <v>0.027973572</v>
      </c>
      <c r="O178" s="130" t="n">
        <v>0.0050046015</v>
      </c>
      <c r="P178" s="130" t="n">
        <v>9.071228E-006</v>
      </c>
      <c r="Q178" s="130" t="n">
        <v>0.00031619695</v>
      </c>
      <c r="R178" s="130" t="n">
        <v>0.0045394097</v>
      </c>
      <c r="S178" s="157" t="n">
        <v>2.1466971E-005</v>
      </c>
      <c r="T178" s="130" t="n">
        <v>0</v>
      </c>
      <c r="U178" s="157" t="n">
        <v>0.0055898132</v>
      </c>
      <c r="V178" s="157" t="n">
        <v>3.8104455E-008</v>
      </c>
      <c r="W178" s="157" t="n">
        <v>0</v>
      </c>
      <c r="X178" s="130" t="n">
        <v>0</v>
      </c>
      <c r="Z178" s="151" t="n">
        <f aca="false">K178/0.15</f>
        <v>1.37376506666667</v>
      </c>
      <c r="AB178" s="133" t="n">
        <f aca="false">K178</f>
        <v>0.20606476</v>
      </c>
      <c r="AC178" s="133" t="n">
        <f aca="false">L178+M178+N178+O178+P178+Q178+R178</f>
        <v>0.086312028378</v>
      </c>
      <c r="AD178" s="133" t="n">
        <f aca="false">L178+M178+R178+W178</f>
        <v>0.0530085867</v>
      </c>
      <c r="AE178" s="133" t="n">
        <f aca="false">V178+L178+M178+R178+T178</f>
        <v>0.053008624804455</v>
      </c>
      <c r="AF178" s="133" t="n">
        <f aca="false">S178+U178+X178</f>
        <v>0.005611280171</v>
      </c>
      <c r="AH178" s="0" t="n">
        <v>101.029</v>
      </c>
      <c r="AI178" s="96" t="n">
        <v>100.16372</v>
      </c>
      <c r="AJ178" s="96" t="n">
        <v>0.70571068</v>
      </c>
      <c r="AK178" s="96" t="n">
        <v>0</v>
      </c>
      <c r="AL178" s="96" t="n">
        <v>0.063396687</v>
      </c>
      <c r="AM178" s="96" t="n">
        <v>0.046952381</v>
      </c>
      <c r="AN178" s="96" t="n">
        <v>0.049220171</v>
      </c>
      <c r="AP178" s="95" t="n">
        <v>0.041597522</v>
      </c>
      <c r="AQ178" s="95" t="n">
        <v>0.033100929</v>
      </c>
      <c r="AR178" s="95" t="n">
        <v>0.0013564133</v>
      </c>
      <c r="AS178" s="95" t="n">
        <v>0.0071401794</v>
      </c>
      <c r="AT178" s="152" t="n">
        <f aca="false">AW178+AZ178+BA178+BB178+BC178+BK178+BL178+BP178</f>
        <v>1.984468223308E-006</v>
      </c>
      <c r="AU178" s="152" t="n">
        <f aca="false">AX178+AY178+BD178+BE178+BF178+BG178+BH178+BI178+BJ178+BM178+BQ178+BR178</f>
        <v>5.0163213796155E-009</v>
      </c>
      <c r="AV178" s="153" t="n">
        <f aca="false">BN178+BO178</f>
        <v>1.0000250892861</v>
      </c>
      <c r="AW178" s="154" t="n">
        <v>1.274854E-006</v>
      </c>
      <c r="AX178" s="154" t="n">
        <v>3.8465422E-009</v>
      </c>
      <c r="AY178" s="154" t="n">
        <v>1.0509303E-013</v>
      </c>
      <c r="AZ178" s="154" t="n">
        <v>0</v>
      </c>
      <c r="BA178" s="154" t="n">
        <v>0</v>
      </c>
      <c r="BB178" s="154" t="n">
        <v>7.4646203E-010</v>
      </c>
      <c r="BC178" s="154" t="n">
        <v>7.0626855E-007</v>
      </c>
      <c r="BD178" s="154" t="n">
        <v>1.7043561E-010</v>
      </c>
      <c r="BE178" s="154" t="n">
        <v>9.1831521E-010</v>
      </c>
      <c r="BF178" s="154" t="n">
        <v>8.037E-011</v>
      </c>
      <c r="BG178" s="154" t="n">
        <v>0</v>
      </c>
      <c r="BH178" s="154" t="n">
        <v>5.5665101E-014</v>
      </c>
      <c r="BI178" s="154" t="n">
        <v>4.9646552E-013</v>
      </c>
      <c r="BJ178" s="154" t="n">
        <v>1.1359645E-015</v>
      </c>
      <c r="BK178" s="154" t="n">
        <v>7.9746378E-011</v>
      </c>
      <c r="BL178" s="154" t="n">
        <v>2.5194649E-009</v>
      </c>
      <c r="BM178" s="154" t="n">
        <v>0</v>
      </c>
      <c r="BN178" s="154" t="n">
        <v>2.1892861E-006</v>
      </c>
      <c r="BO178" s="154" t="n">
        <v>1.0000229</v>
      </c>
      <c r="BP178" s="154" t="n">
        <v>0</v>
      </c>
      <c r="BQ178" s="154" t="n">
        <v>0</v>
      </c>
      <c r="BR178" s="154" t="n">
        <v>0</v>
      </c>
      <c r="BT178" s="96" t="n">
        <v>0.00018709006</v>
      </c>
      <c r="BU178" s="96" t="n">
        <v>6.721816E-006</v>
      </c>
      <c r="BV178" s="96" t="n">
        <v>3.8304215E-005</v>
      </c>
      <c r="BW178" s="96" t="n">
        <v>5.7551728E-007</v>
      </c>
      <c r="BX178" s="96" t="n">
        <v>1.0316351E-005</v>
      </c>
      <c r="BY178" s="96" t="n">
        <v>1.085508E-007</v>
      </c>
      <c r="BZ178" s="96" t="n">
        <v>0</v>
      </c>
      <c r="CA178" s="96" t="n">
        <v>2.2027388E-006</v>
      </c>
      <c r="CB178" s="96" t="n">
        <v>1.70199E-008</v>
      </c>
      <c r="CC178" s="96" t="n">
        <v>2.4008074E-007</v>
      </c>
      <c r="CD178" s="96" t="n">
        <v>0</v>
      </c>
      <c r="CE178" s="96" t="n">
        <v>0</v>
      </c>
      <c r="CF178" s="96" t="n">
        <v>0</v>
      </c>
      <c r="CG178" s="96" t="n">
        <v>5.6132273E-006</v>
      </c>
      <c r="CH178" s="96" t="n">
        <v>0.00012299055</v>
      </c>
      <c r="CI178" s="96" t="n">
        <v>2.1004553E-014</v>
      </c>
      <c r="CJ178" s="96" t="n">
        <v>0</v>
      </c>
      <c r="CL178" s="155" t="n">
        <v>0</v>
      </c>
      <c r="CM178" s="155" t="n">
        <v>1.3737651</v>
      </c>
      <c r="CN178" s="156" t="n">
        <v>0.0026245446</v>
      </c>
      <c r="CO178" s="155" t="n">
        <v>0.0042675835</v>
      </c>
      <c r="CP178" s="155" t="n">
        <v>3.7030444E-011</v>
      </c>
      <c r="CQ178" s="155" t="n">
        <v>4.6112653E-009</v>
      </c>
      <c r="CR178" s="155" t="n">
        <v>0.00034802986</v>
      </c>
      <c r="CS178" s="155" t="n">
        <v>0.32816146</v>
      </c>
      <c r="CT178" s="155" t="n">
        <v>5.3893044E-005</v>
      </c>
      <c r="CU178" s="155" t="n">
        <v>0.00046257738</v>
      </c>
      <c r="CW178" s="103" t="s">
        <v>503</v>
      </c>
      <c r="CX178" s="101" t="s">
        <v>582</v>
      </c>
    </row>
    <row r="179" customFormat="false" ht="13.8" hidden="false" customHeight="false" outlineLevel="0" collapsed="false">
      <c r="A179" s="0" t="s">
        <v>583</v>
      </c>
      <c r="B179" s="26" t="s">
        <v>334</v>
      </c>
      <c r="C179" s="88" t="str">
        <f aca="false">MID(A179,1,12)</f>
        <v>A.030.18.109</v>
      </c>
      <c r="D179" s="2" t="s">
        <v>565</v>
      </c>
      <c r="E179" s="90" t="s">
        <v>255</v>
      </c>
      <c r="F179" s="91" t="str">
        <f aca="false">MID(A179, 21,85)</f>
        <v>3-Methyl-1-butanol</v>
      </c>
      <c r="G179" s="133" t="n">
        <f aca="false">H179+I179+J179+K179</f>
        <v>0.563094209992311</v>
      </c>
      <c r="H179" s="149" t="n">
        <f aca="false">N179+O179+P179+Q179</f>
        <v>0.01819881238</v>
      </c>
      <c r="I179" s="149" t="n">
        <f aca="false">L179+M179+R179+V179+T179</f>
        <v>0.056210579796</v>
      </c>
      <c r="J179" s="150" t="n">
        <f aca="false">S179+U179+W179+X179</f>
        <v>0.00900055781631111</v>
      </c>
      <c r="K179" s="149" t="n">
        <v>0.47968426</v>
      </c>
      <c r="L179" s="130" t="n">
        <v>0.028873524</v>
      </c>
      <c r="M179" s="130" t="n">
        <v>0.01944293</v>
      </c>
      <c r="N179" s="130" t="n">
        <v>0.014765633</v>
      </c>
      <c r="O179" s="157" t="n">
        <v>0.0029503202</v>
      </c>
      <c r="P179" s="130" t="n">
        <v>0.00017516566</v>
      </c>
      <c r="Q179" s="130" t="n">
        <v>0.00030769352</v>
      </c>
      <c r="R179" s="157" t="n">
        <v>0.007804155</v>
      </c>
      <c r="S179" s="130" t="n">
        <v>0.00044196562</v>
      </c>
      <c r="T179" s="157" t="n">
        <v>7.6903277E-005</v>
      </c>
      <c r="U179" s="157" t="n">
        <v>0.0085061403</v>
      </c>
      <c r="V179" s="157" t="n">
        <v>1.3067519E-005</v>
      </c>
      <c r="W179" s="157" t="n">
        <v>5.2451895E-005</v>
      </c>
      <c r="X179" s="130" t="n">
        <v>1.3111073E-012</v>
      </c>
      <c r="Z179" s="151" t="n">
        <f aca="false">K179/0.15</f>
        <v>3.19789506666667</v>
      </c>
      <c r="AB179" s="133" t="n">
        <f aca="false">K179</f>
        <v>0.47968426</v>
      </c>
      <c r="AC179" s="133" t="n">
        <f aca="false">L179+M179+N179+O179+P179+Q179+R179</f>
        <v>0.07431942138</v>
      </c>
      <c r="AD179" s="133" t="n">
        <f aca="false">L179+M179+R179+W179</f>
        <v>0.056173060895</v>
      </c>
      <c r="AE179" s="133" t="n">
        <f aca="false">V179+L179+M179+R179+T179</f>
        <v>0.056210579796</v>
      </c>
      <c r="AF179" s="133" t="n">
        <f aca="false">S179+U179+X179</f>
        <v>0.00894810592131111</v>
      </c>
      <c r="AH179" s="0" t="n">
        <v>63.928087</v>
      </c>
      <c r="AI179" s="96" t="n">
        <v>62.090017</v>
      </c>
      <c r="AJ179" s="96" t="n">
        <v>0.99648188</v>
      </c>
      <c r="AK179" s="96" t="n">
        <v>0</v>
      </c>
      <c r="AL179" s="96" t="n">
        <v>0.30490401</v>
      </c>
      <c r="AM179" s="96" t="n">
        <v>0.34325684</v>
      </c>
      <c r="AN179" s="96" t="n">
        <v>0.19342714</v>
      </c>
      <c r="AP179" s="95" t="n">
        <v>0.06577348</v>
      </c>
      <c r="AQ179" s="95" t="n">
        <v>0.05877465</v>
      </c>
      <c r="AR179" s="95" t="n">
        <v>0.0026344094</v>
      </c>
      <c r="AS179" s="95" t="n">
        <v>0.0043644202</v>
      </c>
      <c r="AT179" s="152" t="n">
        <f aca="false">AW179+AZ179+BA179+BB179+BC179+BK179+BL179+BP179</f>
        <v>3.52366003729855E-006</v>
      </c>
      <c r="AU179" s="152" t="n">
        <f aca="false">AX179+AY179+BD179+BE179+BF179+BG179+BH179+BI179+BJ179+BM179+BQ179+BR179</f>
        <v>9.74263832735695E-009</v>
      </c>
      <c r="AV179" s="153" t="n">
        <f aca="false">BN179+BO179</f>
        <v>0.611263340348</v>
      </c>
      <c r="AW179" s="154" t="n">
        <v>2.9676477E-006</v>
      </c>
      <c r="AX179" s="154" t="n">
        <v>8.9541095E-009</v>
      </c>
      <c r="AY179" s="154" t="n">
        <v>2.4463906E-013</v>
      </c>
      <c r="AZ179" s="154" t="n">
        <v>1.8524655E-013</v>
      </c>
      <c r="BA179" s="154" t="n">
        <v>0</v>
      </c>
      <c r="BB179" s="154" t="n">
        <v>6.1557755E-010</v>
      </c>
      <c r="BC179" s="154" t="n">
        <v>5.5489817E-007</v>
      </c>
      <c r="BD179" s="154" t="n">
        <v>1.3996635E-010</v>
      </c>
      <c r="BE179" s="154" t="n">
        <v>6.1126732E-010</v>
      </c>
      <c r="BF179" s="154" t="n">
        <v>3.6855715E-011</v>
      </c>
      <c r="BG179" s="154" t="n">
        <v>3.1436975E-017</v>
      </c>
      <c r="BH179" s="154" t="n">
        <v>1.7493512E-013</v>
      </c>
      <c r="BI179" s="154" t="n">
        <v>1.6516564E-014</v>
      </c>
      <c r="BJ179" s="154" t="n">
        <v>3.3201742E-015</v>
      </c>
      <c r="BK179" s="154" t="n">
        <v>2.9627242E-011</v>
      </c>
      <c r="BL179" s="154" t="n">
        <v>4.6877726E-010</v>
      </c>
      <c r="BM179" s="154" t="n">
        <v>1.7712404E-021</v>
      </c>
      <c r="BN179" s="154" t="n">
        <v>3.9400348E-005</v>
      </c>
      <c r="BO179" s="154" t="n">
        <v>0.61122394</v>
      </c>
      <c r="BP179" s="154" t="n">
        <v>0</v>
      </c>
      <c r="BQ179" s="154" t="n">
        <v>0</v>
      </c>
      <c r="BR179" s="154" t="n">
        <v>0</v>
      </c>
      <c r="BT179" s="96" t="n">
        <v>0.00018064385</v>
      </c>
      <c r="BU179" s="96" t="n">
        <v>4.2161857E-006</v>
      </c>
      <c r="BV179" s="96" t="n">
        <v>8.91658E-005</v>
      </c>
      <c r="BW179" s="96" t="n">
        <v>9.2042511E-007</v>
      </c>
      <c r="BX179" s="96" t="n">
        <v>6.0485795E-006</v>
      </c>
      <c r="BY179" s="96" t="n">
        <v>3.8128353E-009</v>
      </c>
      <c r="BZ179" s="96" t="n">
        <v>5.2018116E-011</v>
      </c>
      <c r="CA179" s="96" t="n">
        <v>5.7424763E-009</v>
      </c>
      <c r="CB179" s="96" t="n">
        <v>2.5289483E-007</v>
      </c>
      <c r="CC179" s="96" t="n">
        <v>3.1597226E-007</v>
      </c>
      <c r="CD179" s="96" t="n">
        <v>0</v>
      </c>
      <c r="CE179" s="96" t="n">
        <v>3.9168723E-018</v>
      </c>
      <c r="CF179" s="96" t="n">
        <v>3.2071198E-014</v>
      </c>
      <c r="CG179" s="96" t="n">
        <v>3.0958727E-006</v>
      </c>
      <c r="CH179" s="96" t="n">
        <v>7.6617786E-005</v>
      </c>
      <c r="CI179" s="96" t="n">
        <v>7.2180108E-010</v>
      </c>
      <c r="CJ179" s="96" t="n">
        <v>0</v>
      </c>
      <c r="CL179" s="155" t="n">
        <v>2.7145499E-014</v>
      </c>
      <c r="CM179" s="155" t="n">
        <v>3.1978956</v>
      </c>
      <c r="CN179" s="156" t="n">
        <v>0.0016482998</v>
      </c>
      <c r="CO179" s="155" t="n">
        <v>0.0028855205</v>
      </c>
      <c r="CP179" s="155" t="n">
        <v>8.2539024E-011</v>
      </c>
      <c r="CQ179" s="155" t="n">
        <v>9.8980423E-009</v>
      </c>
      <c r="CR179" s="155" t="n">
        <v>0.00022408399</v>
      </c>
      <c r="CS179" s="155" t="n">
        <v>0.01375999</v>
      </c>
      <c r="CT179" s="155" t="n">
        <v>2.471403E-005</v>
      </c>
      <c r="CU179" s="155" t="n">
        <v>1.3412809E-006</v>
      </c>
      <c r="CW179" s="103" t="s">
        <v>514</v>
      </c>
      <c r="CX179" s="101" t="s">
        <v>584</v>
      </c>
    </row>
    <row r="180" customFormat="false" ht="13.8" hidden="false" customHeight="false" outlineLevel="0" collapsed="false">
      <c r="A180" s="0" t="s">
        <v>585</v>
      </c>
      <c r="B180" s="26" t="s">
        <v>334</v>
      </c>
      <c r="C180" s="88" t="str">
        <f aca="false">MID(A180,1,12)</f>
        <v>A.030.18.110</v>
      </c>
      <c r="D180" s="2" t="s">
        <v>565</v>
      </c>
      <c r="E180" s="90" t="s">
        <v>255</v>
      </c>
      <c r="F180" s="91" t="str">
        <f aca="false">MID(A180, 21,85)</f>
        <v>3-Methyl-1-butyl acetate</v>
      </c>
      <c r="G180" s="133" t="n">
        <f aca="false">H180+I180+J180+K180</f>
        <v>0.829176104788645</v>
      </c>
      <c r="H180" s="149" t="n">
        <f aca="false">N180+O180+P180+Q180</f>
        <v>0.09534378036</v>
      </c>
      <c r="I180" s="149" t="n">
        <f aca="false">L180+M180+R180+V180+T180</f>
        <v>0.05965945999</v>
      </c>
      <c r="J180" s="150" t="n">
        <f aca="false">S180+U180+W180+X180</f>
        <v>0.0511384344386447</v>
      </c>
      <c r="K180" s="149" t="n">
        <v>0.62303443</v>
      </c>
      <c r="L180" s="130" t="n">
        <v>0.026846948</v>
      </c>
      <c r="M180" s="130" t="n">
        <v>0.022305486</v>
      </c>
      <c r="N180" s="130" t="n">
        <v>0.091300617</v>
      </c>
      <c r="O180" s="130" t="n">
        <v>0.0031560847</v>
      </c>
      <c r="P180" s="157" t="n">
        <v>0.00023677117</v>
      </c>
      <c r="Q180" s="130" t="n">
        <v>0.00065030749</v>
      </c>
      <c r="R180" s="130" t="n">
        <v>0.010266527</v>
      </c>
      <c r="S180" s="157" t="n">
        <v>0.043217101</v>
      </c>
      <c r="T180" s="130" t="n">
        <v>0.00021377916</v>
      </c>
      <c r="U180" s="157" t="n">
        <v>0.0079099722</v>
      </c>
      <c r="V180" s="157" t="n">
        <v>2.671983E-005</v>
      </c>
      <c r="W180" s="130" t="n">
        <v>1.1361235E-005</v>
      </c>
      <c r="X180" s="130" t="n">
        <v>3.6446745E-012</v>
      </c>
      <c r="Z180" s="151" t="n">
        <f aca="false">K180/0.15</f>
        <v>4.15356286666667</v>
      </c>
      <c r="AB180" s="133" t="n">
        <f aca="false">K180</f>
        <v>0.62303443</v>
      </c>
      <c r="AC180" s="133" t="n">
        <f aca="false">L180+M180+N180+O180+P180+Q180+R180</f>
        <v>0.15476274136</v>
      </c>
      <c r="AD180" s="133" t="n">
        <f aca="false">L180+M180+R180+W180</f>
        <v>0.059430322235</v>
      </c>
      <c r="AE180" s="133" t="n">
        <f aca="false">V180+L180+M180+R180+T180</f>
        <v>0.05965945999</v>
      </c>
      <c r="AF180" s="133" t="n">
        <f aca="false">S180+U180+X180</f>
        <v>0.0511270732036447</v>
      </c>
      <c r="AH180" s="0" t="n">
        <v>84.984022</v>
      </c>
      <c r="AI180" s="96" t="n">
        <v>83.702434</v>
      </c>
      <c r="AJ180" s="96" t="n">
        <v>0.65137125</v>
      </c>
      <c r="AK180" s="96" t="n">
        <v>0</v>
      </c>
      <c r="AL180" s="96" t="n">
        <v>0.29229599</v>
      </c>
      <c r="AM180" s="96" t="n">
        <v>0.21028601</v>
      </c>
      <c r="AN180" s="96" t="n">
        <v>0.12763463</v>
      </c>
      <c r="AP180" s="95" t="n">
        <v>0.082177017</v>
      </c>
      <c r="AQ180" s="95" t="n">
        <v>0.073026166</v>
      </c>
      <c r="AR180" s="95" t="n">
        <v>0.0034972139</v>
      </c>
      <c r="AS180" s="95" t="n">
        <v>0.0056536374</v>
      </c>
      <c r="AT180" s="152" t="n">
        <f aca="false">AW180+AZ180+BA180+BB180+BC180+BK180+BL180+BP180</f>
        <v>4.37806750369063E-006</v>
      </c>
      <c r="AU180" s="152" t="n">
        <f aca="false">AX180+AY180+BD180+BE180+BF180+BG180+BH180+BI180+BJ180+BM180+BQ180+BR180</f>
        <v>1.29334834538785E-008</v>
      </c>
      <c r="AV180" s="153" t="n">
        <f aca="false">BN180+BO180</f>
        <v>0.7918259612</v>
      </c>
      <c r="AW180" s="154" t="n">
        <v>3.8545103E-006</v>
      </c>
      <c r="AX180" s="154" t="n">
        <v>1.1629988E-008</v>
      </c>
      <c r="AY180" s="154" t="n">
        <v>3.1774788E-013</v>
      </c>
      <c r="AZ180" s="154" t="n">
        <v>5.1495663E-013</v>
      </c>
      <c r="BA180" s="154" t="n">
        <v>0</v>
      </c>
      <c r="BB180" s="154" t="n">
        <v>2.506737E-009</v>
      </c>
      <c r="BC180" s="154" t="n">
        <v>5.2052812E-007</v>
      </c>
      <c r="BD180" s="154" t="n">
        <v>5.7048494E-010</v>
      </c>
      <c r="BE180" s="154" t="n">
        <v>5.692181E-010</v>
      </c>
      <c r="BF180" s="154" t="n">
        <v>1.6073749E-010</v>
      </c>
      <c r="BG180" s="154" t="n">
        <v>8.7389907E-017</v>
      </c>
      <c r="BH180" s="154" t="n">
        <v>1.1317983E-012</v>
      </c>
      <c r="BI180" s="154" t="n">
        <v>3.090478E-013</v>
      </c>
      <c r="BJ180" s="154" t="n">
        <v>3.2432565E-015</v>
      </c>
      <c r="BK180" s="154" t="n">
        <v>3.3904664E-011</v>
      </c>
      <c r="BL180" s="154" t="n">
        <v>2.7531003E-010</v>
      </c>
      <c r="BM180" s="154" t="n">
        <v>4.9237733E-021</v>
      </c>
      <c r="BN180" s="154" t="n">
        <v>0.0016906612</v>
      </c>
      <c r="BO180" s="154" t="n">
        <v>0.7901353</v>
      </c>
      <c r="BP180" s="154" t="n">
        <v>2.1261704E-010</v>
      </c>
      <c r="BQ180" s="154" t="n">
        <v>1.2929414E-012</v>
      </c>
      <c r="BR180" s="154" t="n">
        <v>5.7847158E-017</v>
      </c>
      <c r="BT180" s="96" t="n">
        <v>0.00024677187</v>
      </c>
      <c r="BU180" s="96" t="n">
        <v>3.9297102E-006</v>
      </c>
      <c r="BV180" s="96" t="n">
        <v>0.00011581235</v>
      </c>
      <c r="BW180" s="96" t="n">
        <v>1.241798E-006</v>
      </c>
      <c r="BX180" s="96" t="n">
        <v>5.8670726E-006</v>
      </c>
      <c r="BY180" s="96" t="n">
        <v>1.059909E-008</v>
      </c>
      <c r="BZ180" s="96" t="n">
        <v>1.4460228E-010</v>
      </c>
      <c r="CA180" s="96" t="n">
        <v>1.5963192E-008</v>
      </c>
      <c r="CB180" s="96" t="n">
        <v>3.3351354E-007</v>
      </c>
      <c r="CC180" s="96" t="n">
        <v>5.9857836E-007</v>
      </c>
      <c r="CD180" s="96" t="n">
        <v>0</v>
      </c>
      <c r="CE180" s="96" t="n">
        <v>1.0888296E-017</v>
      </c>
      <c r="CF180" s="96" t="n">
        <v>8.9152947E-014</v>
      </c>
      <c r="CG180" s="96" t="n">
        <v>1.7706742E-005</v>
      </c>
      <c r="CH180" s="96" t="n">
        <v>0.00010122123</v>
      </c>
      <c r="CI180" s="96" t="n">
        <v>3.6434531E-009</v>
      </c>
      <c r="CJ180" s="96" t="n">
        <v>3.0522724E-008</v>
      </c>
      <c r="CL180" s="155" t="n">
        <v>7.5460271E-014</v>
      </c>
      <c r="CM180" s="155" t="n">
        <v>4.1535635</v>
      </c>
      <c r="CN180" s="156" t="n">
        <v>0.0070279472</v>
      </c>
      <c r="CO180" s="155" t="n">
        <v>0.0026910626</v>
      </c>
      <c r="CP180" s="155" t="n">
        <v>7.8869515E-011</v>
      </c>
      <c r="CQ180" s="155" t="n">
        <v>9.2289896E-009</v>
      </c>
      <c r="CR180" s="155" t="n">
        <v>0.00021437954</v>
      </c>
      <c r="CS180" s="155" t="n">
        <v>0.20710825</v>
      </c>
      <c r="CT180" s="155" t="n">
        <v>0.0001077844</v>
      </c>
      <c r="CU180" s="155" t="n">
        <v>3.7285524E-006</v>
      </c>
      <c r="CW180" s="103" t="s">
        <v>586</v>
      </c>
      <c r="CX180" s="101" t="s">
        <v>587</v>
      </c>
    </row>
    <row r="181" customFormat="false" ht="13.8" hidden="false" customHeight="false" outlineLevel="0" collapsed="false">
      <c r="A181" s="0" t="s">
        <v>588</v>
      </c>
      <c r="B181" s="26" t="s">
        <v>334</v>
      </c>
      <c r="C181" s="88" t="str">
        <f aca="false">MID(A181,1,12)</f>
        <v>A.030.18.111</v>
      </c>
      <c r="D181" s="2" t="s">
        <v>565</v>
      </c>
      <c r="E181" s="90" t="s">
        <v>255</v>
      </c>
      <c r="F181" s="91" t="str">
        <f aca="false">MID(A181, 21,85)</f>
        <v>4-Methyl-2-pentanone</v>
      </c>
      <c r="G181" s="133" t="n">
        <f aca="false">H181+I181+J181+K181</f>
        <v>0.798941069666775</v>
      </c>
      <c r="H181" s="149" t="n">
        <f aca="false">N181+O181+P181+Q181</f>
        <v>0.096070686444</v>
      </c>
      <c r="I181" s="149" t="n">
        <f aca="false">L181+M181+R181+V181+T181</f>
        <v>0.162827456657</v>
      </c>
      <c r="J181" s="150" t="n">
        <f aca="false">S181+U181+W181+X181</f>
        <v>0.0136576865657745</v>
      </c>
      <c r="K181" s="149" t="n">
        <v>0.52638524</v>
      </c>
      <c r="L181" s="130" t="n">
        <v>0.05785146</v>
      </c>
      <c r="M181" s="130" t="n">
        <v>0.073419057</v>
      </c>
      <c r="N181" s="130" t="n">
        <v>0.092833088</v>
      </c>
      <c r="O181" s="130" t="n">
        <v>0.002868174</v>
      </c>
      <c r="P181" s="130" t="n">
        <v>5.6518294E-005</v>
      </c>
      <c r="Q181" s="130" t="n">
        <v>0.00031290615</v>
      </c>
      <c r="R181" s="130" t="n">
        <v>0.031379263</v>
      </c>
      <c r="S181" s="130" t="n">
        <v>0.00034248638</v>
      </c>
      <c r="T181" s="157" t="n">
        <v>0.00016273688</v>
      </c>
      <c r="U181" s="157" t="n">
        <v>0.013303028</v>
      </c>
      <c r="V181" s="157" t="n">
        <v>1.4939777E-005</v>
      </c>
      <c r="W181" s="157" t="n">
        <v>1.2172183E-005</v>
      </c>
      <c r="X181" s="130" t="n">
        <v>2.7744658E-012</v>
      </c>
      <c r="Z181" s="151" t="n">
        <f aca="false">K181/0.15</f>
        <v>3.50923493333333</v>
      </c>
      <c r="AB181" s="133" t="n">
        <f aca="false">K181</f>
        <v>0.52638524</v>
      </c>
      <c r="AC181" s="133" t="n">
        <f aca="false">L181+M181+N181+O181+P181+Q181+R181</f>
        <v>0.258720466444</v>
      </c>
      <c r="AD181" s="133" t="n">
        <f aca="false">L181+M181+R181+W181</f>
        <v>0.162661952183</v>
      </c>
      <c r="AE181" s="133" t="n">
        <f aca="false">V181+L181+M181+R181+T181</f>
        <v>0.162827456657</v>
      </c>
      <c r="AF181" s="133" t="n">
        <f aca="false">S181+U181+X181</f>
        <v>0.0136455143827745</v>
      </c>
      <c r="AH181" s="0" t="n">
        <v>70.918011</v>
      </c>
      <c r="AI181" s="96" t="n">
        <v>66.724632</v>
      </c>
      <c r="AJ181" s="96" t="n">
        <v>1.5304609</v>
      </c>
      <c r="AK181" s="96" t="n">
        <v>0</v>
      </c>
      <c r="AL181" s="96" t="n">
        <v>1.7421043</v>
      </c>
      <c r="AM181" s="96" t="n">
        <v>0.61509713</v>
      </c>
      <c r="AN181" s="96" t="n">
        <v>0.3057166</v>
      </c>
      <c r="AP181" s="95" t="n">
        <v>0.080557489</v>
      </c>
      <c r="AQ181" s="95" t="n">
        <v>0.072124332</v>
      </c>
      <c r="AR181" s="95" t="n">
        <v>0.0038194834</v>
      </c>
      <c r="AS181" s="95" t="n">
        <v>0.0046136732</v>
      </c>
      <c r="AT181" s="152" t="n">
        <f aca="false">AW181+AZ181+BA181+BB181+BC181+BK181+BL181+BP181</f>
        <v>4.3240007057101E-006</v>
      </c>
      <c r="AU181" s="152" t="n">
        <f aca="false">AX181+AY181+BD181+BE181+BF181+BG181+BH181+BI181+BJ181+BM181+BQ181+BR181</f>
        <v>1.4125308621381E-008</v>
      </c>
      <c r="AV181" s="153" t="n">
        <f aca="false">BN181+BO181</f>
        <v>0.64617272565</v>
      </c>
      <c r="AW181" s="154" t="n">
        <v>3.2565733E-006</v>
      </c>
      <c r="AX181" s="154" t="n">
        <v>9.8258676E-009</v>
      </c>
      <c r="AY181" s="154" t="n">
        <v>2.6845674E-013</v>
      </c>
      <c r="AZ181" s="154" t="n">
        <v>3.920047E-013</v>
      </c>
      <c r="BA181" s="154" t="n">
        <v>0</v>
      </c>
      <c r="BB181" s="154" t="n">
        <v>2.0913999E-009</v>
      </c>
      <c r="BC181" s="154" t="n">
        <v>1.0633157E-006</v>
      </c>
      <c r="BD181" s="154" t="n">
        <v>4.7641361E-010</v>
      </c>
      <c r="BE181" s="154" t="n">
        <v>1.2247971E-009</v>
      </c>
      <c r="BF181" s="154" t="n">
        <v>2.5897045E-009</v>
      </c>
      <c r="BG181" s="154" t="n">
        <v>6.6524542E-017</v>
      </c>
      <c r="BH181" s="154" t="n">
        <v>1.8064167E-013</v>
      </c>
      <c r="BI181" s="154" t="n">
        <v>6.6426109E-012</v>
      </c>
      <c r="BJ181" s="154" t="n">
        <v>3.429292E-014</v>
      </c>
      <c r="BK181" s="154" t="n">
        <v>8.7474054E-012</v>
      </c>
      <c r="BL181" s="154" t="n">
        <v>1.7809968E-009</v>
      </c>
      <c r="BM181" s="154" t="n">
        <v>3.7481647E-021</v>
      </c>
      <c r="BN181" s="154" t="n">
        <v>3.379565E-005</v>
      </c>
      <c r="BO181" s="154" t="n">
        <v>0.64613893</v>
      </c>
      <c r="BP181" s="154" t="n">
        <v>2.301696E-010</v>
      </c>
      <c r="BQ181" s="154" t="n">
        <v>1.39968E-012</v>
      </c>
      <c r="BR181" s="154" t="n">
        <v>6.262272E-017</v>
      </c>
      <c r="BT181" s="96" t="n">
        <v>0.0002205765</v>
      </c>
      <c r="BU181" s="96" t="n">
        <v>8.4481926E-006</v>
      </c>
      <c r="BV181" s="96" t="n">
        <v>9.7846781E-005</v>
      </c>
      <c r="BW181" s="96" t="n">
        <v>3.678295E-006</v>
      </c>
      <c r="BX181" s="96" t="n">
        <v>9.3878083E-006</v>
      </c>
      <c r="BY181" s="96" t="n">
        <v>8.068433E-009</v>
      </c>
      <c r="BZ181" s="96" t="n">
        <v>1.1007679E-010</v>
      </c>
      <c r="CA181" s="96" t="n">
        <v>1.2151793E-008</v>
      </c>
      <c r="CB181" s="96" t="n">
        <v>8.1869438E-008</v>
      </c>
      <c r="CC181" s="96" t="n">
        <v>2.2777217E-007</v>
      </c>
      <c r="CD181" s="96" t="n">
        <v>0</v>
      </c>
      <c r="CE181" s="96" t="n">
        <v>8.2885881E-018</v>
      </c>
      <c r="CF181" s="96" t="n">
        <v>6.7866636E-014</v>
      </c>
      <c r="CG181" s="96" t="n">
        <v>1.8293219E-005</v>
      </c>
      <c r="CH181" s="96" t="n">
        <v>8.2557661E-005</v>
      </c>
      <c r="CI181" s="96" t="n">
        <v>1.5274205E-009</v>
      </c>
      <c r="CJ181" s="96" t="n">
        <v>3.3042523E-008</v>
      </c>
      <c r="CL181" s="155" t="n">
        <v>5.7443247E-014</v>
      </c>
      <c r="CM181" s="155" t="n">
        <v>3.5092352</v>
      </c>
      <c r="CN181" s="156" t="n">
        <v>0.039088603</v>
      </c>
      <c r="CO181" s="155" t="n">
        <v>0.0057819666</v>
      </c>
      <c r="CP181" s="155" t="n">
        <v>3.0709977E-011</v>
      </c>
      <c r="CQ181" s="155" t="n">
        <v>4.2914784E-009</v>
      </c>
      <c r="CR181" s="155" t="n">
        <v>0.00037161601</v>
      </c>
      <c r="CS181" s="155" t="n">
        <v>1.5502099</v>
      </c>
      <c r="CT181" s="155" t="n">
        <v>0.0017365566</v>
      </c>
      <c r="CU181" s="155" t="n">
        <v>2.8383169E-006</v>
      </c>
      <c r="CW181" s="103" t="s">
        <v>484</v>
      </c>
      <c r="CX181" s="101" t="s">
        <v>589</v>
      </c>
    </row>
    <row r="182" customFormat="false" ht="13.8" hidden="false" customHeight="false" outlineLevel="0" collapsed="false">
      <c r="A182" s="0" t="s">
        <v>590</v>
      </c>
      <c r="B182" s="26" t="s">
        <v>334</v>
      </c>
      <c r="C182" s="88" t="str">
        <f aca="false">MID(A182,1,12)</f>
        <v>A.030.18.112</v>
      </c>
      <c r="D182" s="2" t="s">
        <v>565</v>
      </c>
      <c r="E182" s="90" t="s">
        <v>255</v>
      </c>
      <c r="F182" s="91" t="str">
        <f aca="false">MID(A182, 21,85)</f>
        <v>Acetic acid</v>
      </c>
      <c r="G182" s="133" t="n">
        <f aca="false">H182+I182+J182+K182</f>
        <v>0.215208330994681</v>
      </c>
      <c r="H182" s="149" t="n">
        <f aca="false">N182+O182+P182+Q182</f>
        <v>0.022996058449</v>
      </c>
      <c r="I182" s="149" t="n">
        <f aca="false">L182+M182+R182+V182+T182</f>
        <v>0.035646822613</v>
      </c>
      <c r="J182" s="150" t="n">
        <f aca="false">S182+U182+W182+X182</f>
        <v>0.00524878993268148</v>
      </c>
      <c r="K182" s="149" t="n">
        <v>0.15131666</v>
      </c>
      <c r="L182" s="130" t="n">
        <v>0.012238531</v>
      </c>
      <c r="M182" s="130" t="n">
        <v>0.019952162</v>
      </c>
      <c r="N182" s="130" t="n">
        <v>0.021004031</v>
      </c>
      <c r="O182" s="157" t="n">
        <v>0.0018579727</v>
      </c>
      <c r="P182" s="130" t="n">
        <v>4.5360241E-005</v>
      </c>
      <c r="Q182" s="130" t="n">
        <v>8.8694508E-005</v>
      </c>
      <c r="R182" s="130" t="n">
        <v>0.0033783545</v>
      </c>
      <c r="S182" s="130" t="n">
        <v>0.00019912986</v>
      </c>
      <c r="T182" s="130" t="n">
        <v>7.0473249E-005</v>
      </c>
      <c r="U182" s="157" t="n">
        <v>0.0050495298</v>
      </c>
      <c r="V182" s="157" t="n">
        <v>7.301864E-006</v>
      </c>
      <c r="W182" s="157" t="n">
        <v>1.3027148E-007</v>
      </c>
      <c r="X182" s="130" t="n">
        <v>1.2014831E-012</v>
      </c>
      <c r="Z182" s="151" t="n">
        <f aca="false">K182/0.15</f>
        <v>1.00877773333333</v>
      </c>
      <c r="AB182" s="133" t="n">
        <f aca="false">K182</f>
        <v>0.15131666</v>
      </c>
      <c r="AC182" s="133" t="n">
        <f aca="false">L182+M182+N182+O182+P182+Q182+R182</f>
        <v>0.058565105949</v>
      </c>
      <c r="AD182" s="133" t="n">
        <f aca="false">L182+M182+R182+W182</f>
        <v>0.03556917777148</v>
      </c>
      <c r="AE182" s="133" t="n">
        <f aca="false">V182+L182+M182+R182+T182</f>
        <v>0.035646822613</v>
      </c>
      <c r="AF182" s="133" t="n">
        <f aca="false">S182+U182+X182</f>
        <v>0.00524865966120148</v>
      </c>
      <c r="AH182" s="0" t="n">
        <v>41.435399</v>
      </c>
      <c r="AI182" s="96" t="n">
        <v>40.572137</v>
      </c>
      <c r="AJ182" s="96" t="n">
        <v>0.54368856</v>
      </c>
      <c r="AK182" s="96" t="n">
        <v>0</v>
      </c>
      <c r="AL182" s="96" t="n">
        <v>0.078415965</v>
      </c>
      <c r="AM182" s="96" t="n">
        <v>0.15699813</v>
      </c>
      <c r="AN182" s="96" t="n">
        <v>0.08415908</v>
      </c>
      <c r="AP182" s="95" t="n">
        <v>0.025854169</v>
      </c>
      <c r="AQ182" s="95" t="n">
        <v>0.022017989</v>
      </c>
      <c r="AR182" s="95" t="n">
        <v>0.00097427356</v>
      </c>
      <c r="AS182" s="95" t="n">
        <v>0.0028619065</v>
      </c>
      <c r="AT182" s="152" t="n">
        <f aca="false">AW182+AZ182+BA182+BB182+BC182+BK182+BL182+BP182</f>
        <v>1.32002333176774E-006</v>
      </c>
      <c r="AU182" s="152" t="n">
        <f aca="false">AX182+AY182+BD182+BE182+BF182+BG182+BH182+BI182+BJ182+BM182+BQ182+BR182</f>
        <v>3.6030827569595E-009</v>
      </c>
      <c r="AV182" s="153" t="n">
        <f aca="false">BN182+BO182</f>
        <v>0.400827249377</v>
      </c>
      <c r="AW182" s="154" t="n">
        <v>9.3613982E-007</v>
      </c>
      <c r="AX182" s="154" t="n">
        <v>2.8245598E-009</v>
      </c>
      <c r="AY182" s="154" t="n">
        <v>7.7171007E-014</v>
      </c>
      <c r="AZ182" s="154" t="n">
        <v>1.6975774E-013</v>
      </c>
      <c r="BA182" s="154" t="n">
        <v>0</v>
      </c>
      <c r="BB182" s="154" t="n">
        <v>1.9996805E-009</v>
      </c>
      <c r="BC182" s="154" t="n">
        <v>3.8143484E-007</v>
      </c>
      <c r="BD182" s="154" t="n">
        <v>3.0553651E-010</v>
      </c>
      <c r="BE182" s="154" t="n">
        <v>4.0526801E-010</v>
      </c>
      <c r="BF182" s="154" t="n">
        <v>4.4629977E-011</v>
      </c>
      <c r="BG182" s="154" t="n">
        <v>2.6207088E-015</v>
      </c>
      <c r="BH182" s="154" t="n">
        <v>5.7081147E-014</v>
      </c>
      <c r="BI182" s="154" t="n">
        <v>4.6059351E-013</v>
      </c>
      <c r="BJ182" s="154" t="n">
        <v>2.7695867E-015</v>
      </c>
      <c r="BK182" s="154" t="n">
        <v>2.8529875E-010</v>
      </c>
      <c r="BL182" s="154" t="n">
        <v>1.6352276E-010</v>
      </c>
      <c r="BM182" s="154" t="n">
        <v>2.2488224E-011</v>
      </c>
      <c r="BN182" s="154" t="n">
        <v>1.3899377E-005</v>
      </c>
      <c r="BO182" s="154" t="n">
        <v>0.40081335</v>
      </c>
      <c r="BP182" s="154" t="n">
        <v>0</v>
      </c>
      <c r="BQ182" s="154" t="n">
        <v>0</v>
      </c>
      <c r="BR182" s="154" t="n">
        <v>0</v>
      </c>
      <c r="BT182" s="96" t="n">
        <v>9.2633813E-005</v>
      </c>
      <c r="BU182" s="96" t="n">
        <v>3.368864E-006</v>
      </c>
      <c r="BV182" s="96" t="n">
        <v>2.81274E-005</v>
      </c>
      <c r="BW182" s="96" t="n">
        <v>3.9799584E-007</v>
      </c>
      <c r="BX182" s="96" t="n">
        <v>3.4399289E-006</v>
      </c>
      <c r="BY182" s="96" t="n">
        <v>1.1381161E-006</v>
      </c>
      <c r="BZ182" s="96" t="n">
        <v>4.7668783E-011</v>
      </c>
      <c r="CA182" s="96" t="n">
        <v>1.7155735E-006</v>
      </c>
      <c r="CB182" s="96" t="n">
        <v>6.5013653E-008</v>
      </c>
      <c r="CC182" s="96" t="n">
        <v>7.4782946E-008</v>
      </c>
      <c r="CD182" s="96" t="n">
        <v>0</v>
      </c>
      <c r="CE182" s="96" t="n">
        <v>4.9729839E-008</v>
      </c>
      <c r="CF182" s="96" t="n">
        <v>2.9389664E-014</v>
      </c>
      <c r="CG182" s="96" t="n">
        <v>4.1308889E-006</v>
      </c>
      <c r="CH182" s="96" t="n">
        <v>5.012481E-005</v>
      </c>
      <c r="CI182" s="96" t="n">
        <v>6.6139477E-010</v>
      </c>
      <c r="CJ182" s="96" t="n">
        <v>0</v>
      </c>
      <c r="CL182" s="155" t="n">
        <v>2.4875813E-014</v>
      </c>
      <c r="CM182" s="155" t="n">
        <v>1.0087707</v>
      </c>
      <c r="CN182" s="156" t="n">
        <v>0.048999706</v>
      </c>
      <c r="CO182" s="155" t="n">
        <v>0.0025685799</v>
      </c>
      <c r="CP182" s="155" t="n">
        <v>2.4702925E-011</v>
      </c>
      <c r="CQ182" s="155" t="n">
        <v>2.4831016E-009</v>
      </c>
      <c r="CR182" s="155" t="n">
        <v>0.00013050631</v>
      </c>
      <c r="CS182" s="155" t="n">
        <v>0.031542332</v>
      </c>
      <c r="CT182" s="155" t="n">
        <v>2.9927152E-005</v>
      </c>
      <c r="CU182" s="155" t="n">
        <v>0.00039839523</v>
      </c>
      <c r="CW182" s="103" t="s">
        <v>350</v>
      </c>
      <c r="CX182" s="101" t="s">
        <v>351</v>
      </c>
    </row>
    <row r="183" customFormat="false" ht="13.8" hidden="false" customHeight="false" outlineLevel="0" collapsed="false">
      <c r="A183" s="0" t="s">
        <v>591</v>
      </c>
      <c r="B183" s="26" t="s">
        <v>334</v>
      </c>
      <c r="C183" s="88" t="str">
        <f aca="false">MID(A183,1,12)</f>
        <v>A.030.18.114</v>
      </c>
      <c r="D183" s="2" t="s">
        <v>565</v>
      </c>
      <c r="E183" s="90" t="s">
        <v>255</v>
      </c>
      <c r="F183" s="91" t="str">
        <f aca="false">MID(A183, 21,85)</f>
        <v>Acetone</v>
      </c>
      <c r="G183" s="133" t="n">
        <f aca="false">H183+I183+J183+K183</f>
        <v>0.215075995040971</v>
      </c>
      <c r="H183" s="149" t="n">
        <f aca="false">N183+O183+P183+Q183</f>
        <v>0.022983405694</v>
      </c>
      <c r="I183" s="149" t="n">
        <f aca="false">L183+M183+R183+V183+T183</f>
        <v>0.0356246276854</v>
      </c>
      <c r="J183" s="150" t="n">
        <f aca="false">S183+U183+W183+X183</f>
        <v>0.00524552166157074</v>
      </c>
      <c r="K183" s="149" t="n">
        <v>0.15122244</v>
      </c>
      <c r="L183" s="130" t="n">
        <v>0.012230911</v>
      </c>
      <c r="M183" s="130" t="n">
        <v>0.019939739</v>
      </c>
      <c r="N183" s="130" t="n">
        <v>0.020990953</v>
      </c>
      <c r="O183" s="157" t="n">
        <v>0.0018568158</v>
      </c>
      <c r="P183" s="157" t="n">
        <v>4.5331997E-005</v>
      </c>
      <c r="Q183" s="130" t="n">
        <v>9.0304897E-005</v>
      </c>
      <c r="R183" s="130" t="n">
        <v>0.003376251</v>
      </c>
      <c r="S183" s="157" t="n">
        <v>0.00019900587</v>
      </c>
      <c r="T183" s="130" t="n">
        <v>7.0429368E-005</v>
      </c>
      <c r="U183" s="157" t="n">
        <v>0.0050463856</v>
      </c>
      <c r="V183" s="157" t="n">
        <v>7.2973174E-006</v>
      </c>
      <c r="W183" s="157" t="n">
        <v>1.3019037E-007</v>
      </c>
      <c r="X183" s="130" t="n">
        <v>1.200735E-012</v>
      </c>
      <c r="Z183" s="151" t="n">
        <f aca="false">K183/0.15</f>
        <v>1.0081496</v>
      </c>
      <c r="AB183" s="133" t="n">
        <f aca="false">K183</f>
        <v>0.15122244</v>
      </c>
      <c r="AC183" s="133" t="n">
        <f aca="false">L183+M183+N183+O183+P183+Q183+R183</f>
        <v>0.058530306694</v>
      </c>
      <c r="AD183" s="133" t="n">
        <f aca="false">L183+M183+R183+W183</f>
        <v>0.03554703119037</v>
      </c>
      <c r="AE183" s="133" t="n">
        <f aca="false">V183+L183+M183+R183+T183</f>
        <v>0.0356246276854</v>
      </c>
      <c r="AF183" s="133" t="n">
        <f aca="false">S183+U183+X183</f>
        <v>0.00524539147120074</v>
      </c>
      <c r="AH183" s="0" t="n">
        <v>41.409598</v>
      </c>
      <c r="AI183" s="96" t="n">
        <v>40.546874</v>
      </c>
      <c r="AJ183" s="96" t="n">
        <v>0.54335002</v>
      </c>
      <c r="AK183" s="96" t="n">
        <v>0</v>
      </c>
      <c r="AL183" s="96" t="n">
        <v>0.078367139</v>
      </c>
      <c r="AM183" s="96" t="n">
        <v>0.15690038</v>
      </c>
      <c r="AN183" s="96" t="n">
        <v>0.084106677</v>
      </c>
      <c r="AP183" s="95" t="n">
        <v>0.025838071</v>
      </c>
      <c r="AQ183" s="95" t="n">
        <v>0.022004279</v>
      </c>
      <c r="AR183" s="95" t="n">
        <v>0.00097366692</v>
      </c>
      <c r="AS183" s="95" t="n">
        <v>0.0028601245</v>
      </c>
      <c r="AT183" s="152" t="n">
        <f aca="false">AW183+AZ183+BA183+BB183+BC183+BK183+BL183+BP183</f>
        <v>1.31920140700203E-006</v>
      </c>
      <c r="AU183" s="152" t="n">
        <f aca="false">AX183+AY183+BD183+BE183+BF183+BG183+BH183+BI183+BJ183+BM183+BQ183+BR183</f>
        <v>3.6008391912202E-009</v>
      </c>
      <c r="AV183" s="153" t="n">
        <f aca="false">BN183+BO183</f>
        <v>0.400577670723</v>
      </c>
      <c r="AW183" s="154" t="n">
        <v>9.3555692E-007</v>
      </c>
      <c r="AX183" s="154" t="n">
        <v>2.822801E-009</v>
      </c>
      <c r="AY183" s="154" t="n">
        <v>7.7122956E-014</v>
      </c>
      <c r="AZ183" s="154" t="n">
        <v>1.6965203E-013</v>
      </c>
      <c r="BA183" s="154" t="n">
        <v>0</v>
      </c>
      <c r="BB183" s="154" t="n">
        <v>1.9984353E-009</v>
      </c>
      <c r="BC183" s="154" t="n">
        <v>3.8119734E-007</v>
      </c>
      <c r="BD183" s="154" t="n">
        <v>3.0534626E-010</v>
      </c>
      <c r="BE183" s="154" t="n">
        <v>4.0501566E-010</v>
      </c>
      <c r="BF183" s="154" t="n">
        <v>4.4602187E-011</v>
      </c>
      <c r="BG183" s="154" t="n">
        <v>2.619077E-015</v>
      </c>
      <c r="BH183" s="154" t="n">
        <v>5.7045605E-014</v>
      </c>
      <c r="BI183" s="154" t="n">
        <v>4.6030672E-013</v>
      </c>
      <c r="BJ183" s="154" t="n">
        <v>2.7678622E-015</v>
      </c>
      <c r="BK183" s="154" t="n">
        <v>2.8512111E-010</v>
      </c>
      <c r="BL183" s="154" t="n">
        <v>1.6342094E-010</v>
      </c>
      <c r="BM183" s="154" t="n">
        <v>2.2474222E-011</v>
      </c>
      <c r="BN183" s="154" t="n">
        <v>1.3890723E-005</v>
      </c>
      <c r="BO183" s="154" t="n">
        <v>0.40056378</v>
      </c>
      <c r="BP183" s="154" t="n">
        <v>0</v>
      </c>
      <c r="BQ183" s="154" t="n">
        <v>0</v>
      </c>
      <c r="BR183" s="154" t="n">
        <v>0</v>
      </c>
      <c r="BT183" s="96" t="n">
        <v>9.2577235E-005</v>
      </c>
      <c r="BU183" s="96" t="n">
        <v>3.3667664E-006</v>
      </c>
      <c r="BV183" s="96" t="n">
        <v>2.8109886E-005</v>
      </c>
      <c r="BW183" s="96" t="n">
        <v>3.9774803E-007</v>
      </c>
      <c r="BX183" s="96" t="n">
        <v>3.437787E-006</v>
      </c>
      <c r="BY183" s="96" t="n">
        <v>1.1374074E-006</v>
      </c>
      <c r="BZ183" s="96" t="n">
        <v>4.7639101E-011</v>
      </c>
      <c r="CA183" s="96" t="n">
        <v>1.7145053E-006</v>
      </c>
      <c r="CB183" s="96" t="n">
        <v>6.4973172E-008</v>
      </c>
      <c r="CC183" s="96" t="n">
        <v>7.5838528E-008</v>
      </c>
      <c r="CD183" s="96" t="n">
        <v>0</v>
      </c>
      <c r="CE183" s="96" t="n">
        <v>4.9698874E-008</v>
      </c>
      <c r="CF183" s="96" t="n">
        <v>2.9371364E-014</v>
      </c>
      <c r="CG183" s="96" t="n">
        <v>4.1283167E-006</v>
      </c>
      <c r="CH183" s="96" t="n">
        <v>5.0093599E-005</v>
      </c>
      <c r="CI183" s="96" t="n">
        <v>6.6098294E-010</v>
      </c>
      <c r="CJ183" s="96" t="n">
        <v>0</v>
      </c>
      <c r="CL183" s="155" t="n">
        <v>2.4860323E-014</v>
      </c>
      <c r="CM183" s="155" t="n">
        <v>1.0081426</v>
      </c>
      <c r="CN183" s="156" t="n">
        <v>0.048969196</v>
      </c>
      <c r="CO183" s="155" t="n">
        <v>0.0025669805</v>
      </c>
      <c r="CP183" s="155" t="n">
        <v>2.4687544E-011</v>
      </c>
      <c r="CQ183" s="155" t="n">
        <v>2.4815555E-009</v>
      </c>
      <c r="CR183" s="155" t="n">
        <v>0.00013042505</v>
      </c>
      <c r="CS183" s="155" t="n">
        <v>0.031522692</v>
      </c>
      <c r="CT183" s="155" t="n">
        <v>2.9908518E-005</v>
      </c>
      <c r="CU183" s="155" t="n">
        <v>0.00039814716</v>
      </c>
      <c r="CW183" s="103" t="s">
        <v>484</v>
      </c>
      <c r="CX183" s="101" t="s">
        <v>592</v>
      </c>
    </row>
    <row r="184" customFormat="false" ht="13.8" hidden="false" customHeight="false" outlineLevel="0" collapsed="false">
      <c r="A184" s="0" t="s">
        <v>593</v>
      </c>
      <c r="B184" s="26" t="s">
        <v>334</v>
      </c>
      <c r="C184" s="88" t="str">
        <f aca="false">MID(A184,1,12)</f>
        <v>A.030.18.115</v>
      </c>
      <c r="D184" s="2" t="s">
        <v>565</v>
      </c>
      <c r="E184" s="90" t="s">
        <v>255</v>
      </c>
      <c r="F184" s="91" t="str">
        <f aca="false">MID(A184, 21,85)</f>
        <v>Benzal chloride</v>
      </c>
      <c r="G184" s="133" t="n">
        <f aca="false">H184+I184+J184+K184</f>
        <v>0.854577070396593</v>
      </c>
      <c r="H184" s="149" t="n">
        <f aca="false">N184+O184+P184+Q184</f>
        <v>0.032145052823</v>
      </c>
      <c r="I184" s="149" t="n">
        <f aca="false">L184+M184+R184+V184+T184</f>
        <v>0.4984464913098</v>
      </c>
      <c r="J184" s="150" t="n">
        <f aca="false">S184+U184+W184+X184</f>
        <v>0.00480369626379337</v>
      </c>
      <c r="K184" s="149" t="n">
        <v>0.31918183</v>
      </c>
      <c r="L184" s="130" t="n">
        <v>0.062774617</v>
      </c>
      <c r="M184" s="130" t="n">
        <v>0.0065859624</v>
      </c>
      <c r="N184" s="130" t="n">
        <v>0.01337866</v>
      </c>
      <c r="O184" s="157" t="n">
        <v>0.018653078</v>
      </c>
      <c r="P184" s="157" t="n">
        <v>3.9623655E-005</v>
      </c>
      <c r="Q184" s="157" t="n">
        <v>7.3691168E-005</v>
      </c>
      <c r="R184" s="130" t="n">
        <v>0.42895581</v>
      </c>
      <c r="S184" s="157" t="n">
        <v>0.00013808164</v>
      </c>
      <c r="T184" s="157" t="n">
        <v>0.00012102723</v>
      </c>
      <c r="U184" s="157" t="n">
        <v>0.0046653909</v>
      </c>
      <c r="V184" s="157" t="n">
        <v>9.0746798E-006</v>
      </c>
      <c r="W184" s="157" t="n">
        <v>2.2372173E-007</v>
      </c>
      <c r="X184" s="130" t="n">
        <v>2.063367E-012</v>
      </c>
      <c r="Z184" s="151" t="n">
        <f aca="false">K184/0.15</f>
        <v>2.12787886666667</v>
      </c>
      <c r="AB184" s="133" t="n">
        <f aca="false">K184</f>
        <v>0.31918183</v>
      </c>
      <c r="AC184" s="133" t="n">
        <f aca="false">L184+M184+N184+O184+P184+Q184+R184</f>
        <v>0.530461442223</v>
      </c>
      <c r="AD184" s="133" t="n">
        <f aca="false">L184+M184+R184+W184</f>
        <v>0.49831661312173</v>
      </c>
      <c r="AE184" s="133" t="n">
        <f aca="false">V184+L184+M184+R184+T184</f>
        <v>0.4984464913098</v>
      </c>
      <c r="AF184" s="133" t="n">
        <f aca="false">S184+U184+X184</f>
        <v>0.00480347254206337</v>
      </c>
      <c r="AH184" s="0" t="n">
        <v>43.460142</v>
      </c>
      <c r="AI184" s="96" t="n">
        <v>38.362588</v>
      </c>
      <c r="AJ184" s="96" t="n">
        <v>0.45628773</v>
      </c>
      <c r="AK184" s="96" t="n">
        <v>0</v>
      </c>
      <c r="AL184" s="96" t="n">
        <v>0.22405761</v>
      </c>
      <c r="AM184" s="96" t="n">
        <v>0.18172921</v>
      </c>
      <c r="AN184" s="96" t="n">
        <v>4.2354798</v>
      </c>
      <c r="AP184" s="95" t="n">
        <v>0.056771558</v>
      </c>
      <c r="AQ184" s="95" t="n">
        <v>0.052071794</v>
      </c>
      <c r="AR184" s="95" t="n">
        <v>0.0020023662</v>
      </c>
      <c r="AS184" s="95" t="n">
        <v>0.0026973982</v>
      </c>
      <c r="AT184" s="152" t="n">
        <f aca="false">AW184+AZ184+BA184+BB184+BC184+BK184+BL184+BP184</f>
        <v>3.12181016249945E-006</v>
      </c>
      <c r="AU184" s="152" t="n">
        <f aca="false">AX184+AY184+BD184+BE184+BF184+BG184+BH184+BI184+BJ184+BM184+BQ184+BR184</f>
        <v>7.40520036326471E-009</v>
      </c>
      <c r="AV184" s="153" t="n">
        <f aca="false">BN184+BO184</f>
        <v>0.377786861144</v>
      </c>
      <c r="AW184" s="154" t="n">
        <v>1.9746733E-006</v>
      </c>
      <c r="AX184" s="154" t="n">
        <v>5.958066E-009</v>
      </c>
      <c r="AY184" s="154" t="n">
        <v>1.6278287E-013</v>
      </c>
      <c r="AZ184" s="154" t="n">
        <v>2.9153345E-013</v>
      </c>
      <c r="BA184" s="154" t="n">
        <v>0</v>
      </c>
      <c r="BB184" s="154" t="n">
        <v>3.4052017E-010</v>
      </c>
      <c r="BC184" s="154" t="n">
        <v>1.1463807E-006</v>
      </c>
      <c r="BD184" s="154" t="n">
        <v>7.7058732E-011</v>
      </c>
      <c r="BE184" s="154" t="n">
        <v>1.3286936E-009</v>
      </c>
      <c r="BF184" s="154" t="n">
        <v>4.0893331E-011</v>
      </c>
      <c r="BG184" s="154" t="n">
        <v>4.9474226E-017</v>
      </c>
      <c r="BH184" s="154" t="n">
        <v>4.1568268E-014</v>
      </c>
      <c r="BI184" s="154" t="n">
        <v>2.8303364E-013</v>
      </c>
      <c r="BJ184" s="154" t="n">
        <v>1.2660097E-015</v>
      </c>
      <c r="BK184" s="154" t="n">
        <v>8.0902896E-011</v>
      </c>
      <c r="BL184" s="154" t="n">
        <v>3.344479E-010</v>
      </c>
      <c r="BM184" s="154" t="n">
        <v>2.7875058E-021</v>
      </c>
      <c r="BN184" s="154" t="n">
        <v>1.2981144E-005</v>
      </c>
      <c r="BO184" s="154" t="n">
        <v>0.37777388</v>
      </c>
      <c r="BP184" s="154" t="n">
        <v>0</v>
      </c>
      <c r="BQ184" s="154" t="n">
        <v>0</v>
      </c>
      <c r="BR184" s="154" t="n">
        <v>0</v>
      </c>
      <c r="BT184" s="96" t="n">
        <v>0.00022286742</v>
      </c>
      <c r="BU184" s="96" t="n">
        <v>9.1634431E-006</v>
      </c>
      <c r="BV184" s="96" t="n">
        <v>5.9330909E-005</v>
      </c>
      <c r="BW184" s="96" t="n">
        <v>5.024781E-005</v>
      </c>
      <c r="BX184" s="96" t="n">
        <v>2.427252E-005</v>
      </c>
      <c r="BY184" s="96" t="n">
        <v>6.0004844E-009</v>
      </c>
      <c r="BZ184" s="96" t="n">
        <v>8.1863984E-011</v>
      </c>
      <c r="CA184" s="96" t="n">
        <v>9.0372745E-009</v>
      </c>
      <c r="CB184" s="96" t="n">
        <v>5.6825922E-008</v>
      </c>
      <c r="CC184" s="96" t="n">
        <v>6.0423952E-008</v>
      </c>
      <c r="CD184" s="96" t="n">
        <v>0</v>
      </c>
      <c r="CE184" s="96" t="n">
        <v>6.1642135E-018</v>
      </c>
      <c r="CF184" s="96" t="n">
        <v>5.047234E-014</v>
      </c>
      <c r="CG184" s="96" t="n">
        <v>3.1516899E-006</v>
      </c>
      <c r="CH184" s="96" t="n">
        <v>4.6948952E-005</v>
      </c>
      <c r="CI184" s="96" t="n">
        <v>2.9619724E-005</v>
      </c>
      <c r="CJ184" s="96" t="n">
        <v>0</v>
      </c>
      <c r="CL184" s="155" t="n">
        <v>4.2720477E-014</v>
      </c>
      <c r="CM184" s="155" t="n">
        <v>2.1278796</v>
      </c>
      <c r="CN184" s="156" t="n">
        <v>0.042541207</v>
      </c>
      <c r="CO184" s="155" t="n">
        <v>0.0062708599</v>
      </c>
      <c r="CP184" s="155" t="n">
        <v>2.8213931E-011</v>
      </c>
      <c r="CQ184" s="155" t="n">
        <v>2.3028328E-009</v>
      </c>
      <c r="CR184" s="155" t="n">
        <v>0.00039187804</v>
      </c>
      <c r="CS184" s="155" t="n">
        <v>0.16394991</v>
      </c>
      <c r="CT184" s="155" t="n">
        <v>2.74215E-005</v>
      </c>
      <c r="CU184" s="155" t="n">
        <v>2.110853E-006</v>
      </c>
      <c r="CW184" s="103" t="s">
        <v>497</v>
      </c>
      <c r="CX184" s="101" t="s">
        <v>594</v>
      </c>
    </row>
    <row r="185" customFormat="false" ht="13.8" hidden="false" customHeight="false" outlineLevel="0" collapsed="false">
      <c r="A185" s="0" t="s">
        <v>595</v>
      </c>
      <c r="B185" s="26" t="s">
        <v>334</v>
      </c>
      <c r="C185" s="88" t="str">
        <f aca="false">MID(A185,1,12)</f>
        <v>A.030.18.116</v>
      </c>
      <c r="D185" s="2" t="s">
        <v>565</v>
      </c>
      <c r="E185" s="90" t="s">
        <v>255</v>
      </c>
      <c r="F185" s="91" t="str">
        <f aca="false">MID(A185, 21,85)</f>
        <v>Benzaldehyde</v>
      </c>
      <c r="G185" s="133" t="n">
        <f aca="false">H185+I185+J185+K185</f>
        <v>2.05345643009239</v>
      </c>
      <c r="H185" s="149" t="n">
        <f aca="false">N185+O185+P185+Q185</f>
        <v>0.05472861917</v>
      </c>
      <c r="I185" s="149" t="n">
        <f aca="false">L185+M185+R185+V185+T185</f>
        <v>1.385824536075</v>
      </c>
      <c r="J185" s="150" t="n">
        <f aca="false">S185+U185+W185+X185</f>
        <v>0.0111794948473929</v>
      </c>
      <c r="K185" s="149" t="n">
        <v>0.60172378</v>
      </c>
      <c r="L185" s="130" t="n">
        <v>0.10161988</v>
      </c>
      <c r="M185" s="130" t="n">
        <v>0.013856253</v>
      </c>
      <c r="N185" s="130" t="n">
        <v>0.024202921</v>
      </c>
      <c r="O185" s="157" t="n">
        <v>0.030190248</v>
      </c>
      <c r="P185" s="157" t="n">
        <v>0.00010621503</v>
      </c>
      <c r="Q185" s="157" t="n">
        <v>0.00022923514</v>
      </c>
      <c r="R185" s="130" t="n">
        <v>1.2699462</v>
      </c>
      <c r="S185" s="130" t="n">
        <v>0.00032866811</v>
      </c>
      <c r="T185" s="157" t="n">
        <v>0.00037204337</v>
      </c>
      <c r="U185" s="157" t="n">
        <v>0.010850139</v>
      </c>
      <c r="V185" s="157" t="n">
        <v>3.0159705E-005</v>
      </c>
      <c r="W185" s="157" t="n">
        <v>6.8773105E-007</v>
      </c>
      <c r="X185" s="130" t="n">
        <v>6.3428866E-012</v>
      </c>
      <c r="Z185" s="151" t="n">
        <f aca="false">K185/0.15</f>
        <v>4.01149186666667</v>
      </c>
      <c r="AB185" s="133" t="n">
        <f aca="false">K185</f>
        <v>0.60172378</v>
      </c>
      <c r="AC185" s="133" t="n">
        <f aca="false">L185+M185+N185+O185+P185+Q185+R185</f>
        <v>1.44015095217</v>
      </c>
      <c r="AD185" s="133" t="n">
        <f aca="false">L185+M185+R185+W185</f>
        <v>1.38542302073105</v>
      </c>
      <c r="AE185" s="133" t="n">
        <f aca="false">V185+L185+M185+R185+T185</f>
        <v>1.385824536075</v>
      </c>
      <c r="AF185" s="133" t="n">
        <f aca="false">S185+U185+X185</f>
        <v>0.0111788071163429</v>
      </c>
      <c r="AH185" s="0" t="n">
        <v>76.538792</v>
      </c>
      <c r="AI185" s="96" t="n">
        <v>68.207015</v>
      </c>
      <c r="AJ185" s="96" t="n">
        <v>0.85808441</v>
      </c>
      <c r="AK185" s="96" t="n">
        <v>0</v>
      </c>
      <c r="AL185" s="96" t="n">
        <v>0.37507793</v>
      </c>
      <c r="AM185" s="96" t="n">
        <v>0.34219304</v>
      </c>
      <c r="AN185" s="96" t="n">
        <v>6.7564215</v>
      </c>
      <c r="AP185" s="95" t="n">
        <v>0.10165826</v>
      </c>
      <c r="AQ185" s="95" t="n">
        <v>0.093180699</v>
      </c>
      <c r="AR185" s="95" t="n">
        <v>0.0036799732</v>
      </c>
      <c r="AS185" s="95" t="n">
        <v>0.0047975924</v>
      </c>
      <c r="AT185" s="152" t="n">
        <f aca="false">AW185+AZ185+BA185+BB185+BC185+BK185+BL185+BP185</f>
        <v>5.58637282441745E-006</v>
      </c>
      <c r="AU185" s="152" t="n">
        <f aca="false">AX185+AY185+BD185+BE185+BF185+BG185+BH185+BI185+BJ185+BM185+BQ185+BR185</f>
        <v>1.36093680357633E-008</v>
      </c>
      <c r="AV185" s="153" t="n">
        <f aca="false">BN185+BO185</f>
        <v>0.671931716044</v>
      </c>
      <c r="AW185" s="154" t="n">
        <v>3.7226698E-006</v>
      </c>
      <c r="AX185" s="154" t="n">
        <v>1.1232193E-008</v>
      </c>
      <c r="AY185" s="154" t="n">
        <v>3.0687956E-013</v>
      </c>
      <c r="AZ185" s="154" t="n">
        <v>8.9618745E-013</v>
      </c>
      <c r="BA185" s="154" t="n">
        <v>0</v>
      </c>
      <c r="BB185" s="154" t="n">
        <v>6.3118331E-010</v>
      </c>
      <c r="BC185" s="154" t="n">
        <v>1.8623333E-006</v>
      </c>
      <c r="BD185" s="154" t="n">
        <v>1.4181421E-010</v>
      </c>
      <c r="BE185" s="154" t="n">
        <v>2.1519539E-009</v>
      </c>
      <c r="BF185" s="154" t="n">
        <v>8.251545E-011</v>
      </c>
      <c r="BG185" s="154" t="n">
        <v>1.5208608E-016</v>
      </c>
      <c r="BH185" s="154" t="n">
        <v>1.2994809E-013</v>
      </c>
      <c r="BI185" s="154" t="n">
        <v>4.5195365E-013</v>
      </c>
      <c r="BJ185" s="154" t="n">
        <v>2.5423687E-015</v>
      </c>
      <c r="BK185" s="154" t="n">
        <v>1.3557637E-010</v>
      </c>
      <c r="BL185" s="154" t="n">
        <v>6.0206855E-010</v>
      </c>
      <c r="BM185" s="154" t="n">
        <v>8.5689231E-021</v>
      </c>
      <c r="BN185" s="154" t="n">
        <v>2.9986044E-005</v>
      </c>
      <c r="BO185" s="154" t="n">
        <v>0.67190173</v>
      </c>
      <c r="BP185" s="154" t="n">
        <v>0</v>
      </c>
      <c r="BQ185" s="154" t="n">
        <v>0</v>
      </c>
      <c r="BR185" s="154" t="n">
        <v>0</v>
      </c>
      <c r="BT185" s="96" t="n">
        <v>0.00045122861</v>
      </c>
      <c r="BU185" s="96" t="n">
        <v>1.4845529E-005</v>
      </c>
      <c r="BV185" s="96" t="n">
        <v>0.00011185104</v>
      </c>
      <c r="BW185" s="96" t="n">
        <v>0.00014876087</v>
      </c>
      <c r="BX185" s="96" t="n">
        <v>3.9126504E-005</v>
      </c>
      <c r="BY185" s="96" t="n">
        <v>1.8445769E-008</v>
      </c>
      <c r="BZ185" s="96" t="n">
        <v>2.5165371E-010</v>
      </c>
      <c r="CA185" s="96" t="n">
        <v>2.7781004E-008</v>
      </c>
      <c r="CB185" s="96" t="n">
        <v>1.5408644E-007</v>
      </c>
      <c r="CC185" s="96" t="n">
        <v>1.8469645E-007</v>
      </c>
      <c r="CD185" s="96" t="n">
        <v>0</v>
      </c>
      <c r="CE185" s="96" t="n">
        <v>1.894908E-017</v>
      </c>
      <c r="CF185" s="96" t="n">
        <v>1.5515433E-013</v>
      </c>
      <c r="CG185" s="96" t="n">
        <v>5.5885247E-006</v>
      </c>
      <c r="CH185" s="96" t="n">
        <v>8.3603452E-005</v>
      </c>
      <c r="CI185" s="96" t="n">
        <v>4.7067428E-005</v>
      </c>
      <c r="CJ185" s="96" t="n">
        <v>0</v>
      </c>
      <c r="CL185" s="155" t="n">
        <v>1.3132474E-013</v>
      </c>
      <c r="CM185" s="155" t="n">
        <v>4.0114943</v>
      </c>
      <c r="CN185" s="156" t="n">
        <v>0.067967237</v>
      </c>
      <c r="CO185" s="155" t="n">
        <v>0.010161292</v>
      </c>
      <c r="CP185" s="155" t="n">
        <v>7.4310968E-011</v>
      </c>
      <c r="CQ185" s="155" t="n">
        <v>7.1242725E-009</v>
      </c>
      <c r="CR185" s="155" t="n">
        <v>0.00064337101</v>
      </c>
      <c r="CS185" s="155" t="n">
        <v>0.26223374</v>
      </c>
      <c r="CT185" s="155" t="n">
        <v>5.5331695E-005</v>
      </c>
      <c r="CU185" s="155" t="n">
        <v>6.4888607E-006</v>
      </c>
      <c r="CW185" s="103" t="s">
        <v>596</v>
      </c>
      <c r="CX185" s="101" t="s">
        <v>597</v>
      </c>
    </row>
    <row r="186" customFormat="false" ht="13.8" hidden="false" customHeight="false" outlineLevel="0" collapsed="false">
      <c r="A186" s="0" t="s">
        <v>598</v>
      </c>
      <c r="B186" s="26" t="s">
        <v>334</v>
      </c>
      <c r="C186" s="88" t="str">
        <f aca="false">MID(A186,1,12)</f>
        <v>A.030.18.117</v>
      </c>
      <c r="D186" s="2" t="s">
        <v>565</v>
      </c>
      <c r="E186" s="90" t="s">
        <v>255</v>
      </c>
      <c r="F186" s="91" t="str">
        <f aca="false">MID(A186, 21,85)</f>
        <v>Benzene chlorination (per kg benzene)</v>
      </c>
      <c r="G186" s="133" t="n">
        <f aca="false">H186+I186+J186+K186</f>
        <v>0.415422153863251</v>
      </c>
      <c r="H186" s="149" t="n">
        <f aca="false">N186+O186+P186+Q186</f>
        <v>0.01699136233</v>
      </c>
      <c r="I186" s="149" t="n">
        <f aca="false">L186+M186+R186+V186+T186</f>
        <v>0.103187365229</v>
      </c>
      <c r="J186" s="150" t="n">
        <f aca="false">S186+U186+W186+X186</f>
        <v>0.000314896304251111</v>
      </c>
      <c r="K186" s="149" t="n">
        <v>0.29492853</v>
      </c>
      <c r="L186" s="130" t="n">
        <v>0.064868333</v>
      </c>
      <c r="M186" s="130" t="n">
        <v>0.01129158</v>
      </c>
      <c r="N186" s="130" t="n">
        <v>0.010614255</v>
      </c>
      <c r="O186" s="157" t="n">
        <v>0.0043148284</v>
      </c>
      <c r="P186" s="157" t="n">
        <v>0.0017144118</v>
      </c>
      <c r="Q186" s="157" t="n">
        <v>0.00034786713</v>
      </c>
      <c r="R186" s="130" t="n">
        <v>0.027007341</v>
      </c>
      <c r="S186" s="130" t="n">
        <v>5.0835857E-006</v>
      </c>
      <c r="T186" s="130" t="n">
        <v>1.8776188E-005</v>
      </c>
      <c r="U186" s="157" t="n">
        <v>0.00030977801</v>
      </c>
      <c r="V186" s="157" t="n">
        <v>1.335041E-006</v>
      </c>
      <c r="W186" s="157" t="n">
        <v>3.4708231E-008</v>
      </c>
      <c r="X186" s="130" t="n">
        <v>3.2011114E-013</v>
      </c>
      <c r="Z186" s="151" t="n">
        <f aca="false">K186/0.15</f>
        <v>1.9661902</v>
      </c>
      <c r="AB186" s="133" t="n">
        <f aca="false">K186</f>
        <v>0.29492853</v>
      </c>
      <c r="AC186" s="133" t="n">
        <f aca="false">L186+M186+N186+O186+P186+Q186+R186</f>
        <v>0.12015861633</v>
      </c>
      <c r="AD186" s="133" t="n">
        <f aca="false">L186+M186+R186+W186</f>
        <v>0.103167288708231</v>
      </c>
      <c r="AE186" s="133" t="n">
        <f aca="false">V186+L186+M186+R186+T186</f>
        <v>0.103187365229</v>
      </c>
      <c r="AF186" s="133" t="n">
        <f aca="false">S186+U186+X186</f>
        <v>0.000314861596020111</v>
      </c>
      <c r="AH186" s="0" t="n">
        <v>54.820417</v>
      </c>
      <c r="AI186" s="96" t="n">
        <v>54.067067</v>
      </c>
      <c r="AJ186" s="96" t="n">
        <v>0.011688925</v>
      </c>
      <c r="AK186" s="96" t="n">
        <v>0</v>
      </c>
      <c r="AL186" s="96" t="n">
        <v>0.35671223</v>
      </c>
      <c r="AM186" s="96" t="n">
        <v>0.0055097044</v>
      </c>
      <c r="AN186" s="96" t="n">
        <v>0.37943919</v>
      </c>
      <c r="AP186" s="95" t="n">
        <v>0.056358476</v>
      </c>
      <c r="AQ186" s="95" t="n">
        <v>0.050557087</v>
      </c>
      <c r="AR186" s="95" t="n">
        <v>0.0019420428</v>
      </c>
      <c r="AS186" s="95" t="n">
        <v>0.0038593466</v>
      </c>
      <c r="AT186" s="152" t="n">
        <f aca="false">AW186+AZ186+BA186+BB186+BC186+BK186+BL186+BP186</f>
        <v>3.03100047305855E-006</v>
      </c>
      <c r="AU186" s="152" t="n">
        <f aca="false">AX186+AY186+BD186+BE186+BF186+BG186+BH186+BI186+BJ186+BM186+BQ186+BR186</f>
        <v>7.18211120277707E-009</v>
      </c>
      <c r="AV186" s="153" t="n">
        <f aca="false">BN186+BO186</f>
        <v>0.5405247299845</v>
      </c>
      <c r="AW186" s="154" t="n">
        <v>1.8246248E-006</v>
      </c>
      <c r="AX186" s="154" t="n">
        <v>5.5053334E-009</v>
      </c>
      <c r="AY186" s="154" t="n">
        <v>1.5041357E-013</v>
      </c>
      <c r="AZ186" s="154" t="n">
        <v>4.5228554E-014</v>
      </c>
      <c r="BA186" s="154" t="n">
        <v>0</v>
      </c>
      <c r="BB186" s="154" t="n">
        <v>2.3070513E-010</v>
      </c>
      <c r="BC186" s="154" t="n">
        <v>1.1783463E-006</v>
      </c>
      <c r="BD186" s="154" t="n">
        <v>5.2587899E-011</v>
      </c>
      <c r="BE186" s="154" t="n">
        <v>1.3723711E-009</v>
      </c>
      <c r="BF186" s="154" t="n">
        <v>2.5098052E-010</v>
      </c>
      <c r="BG186" s="154" t="n">
        <v>7.6754407E-018</v>
      </c>
      <c r="BH186" s="154" t="n">
        <v>1.8053852E-014</v>
      </c>
      <c r="BI186" s="154" t="n">
        <v>6.6347971E-013</v>
      </c>
      <c r="BJ186" s="154" t="n">
        <v>6.3289692E-015</v>
      </c>
      <c r="BK186" s="154" t="n">
        <v>2.6263101E-008</v>
      </c>
      <c r="BL186" s="154" t="n">
        <v>1.5355217E-009</v>
      </c>
      <c r="BM186" s="154" t="n">
        <v>4.3245417E-022</v>
      </c>
      <c r="BN186" s="154" t="n">
        <v>4.599845E-007</v>
      </c>
      <c r="BO186" s="154" t="n">
        <v>0.54052427</v>
      </c>
      <c r="BP186" s="154" t="n">
        <v>0</v>
      </c>
      <c r="BQ186" s="154" t="n">
        <v>0</v>
      </c>
      <c r="BR186" s="154" t="n">
        <v>0</v>
      </c>
      <c r="BT186" s="96" t="n">
        <v>0.0001522936</v>
      </c>
      <c r="BU186" s="96" t="n">
        <v>9.4620105E-006</v>
      </c>
      <c r="BV186" s="96" t="n">
        <v>5.48226E-005</v>
      </c>
      <c r="BW186" s="96" t="n">
        <v>3.1635947E-006</v>
      </c>
      <c r="BX186" s="96" t="n">
        <v>1.1672201E-005</v>
      </c>
      <c r="BY186" s="96" t="n">
        <v>9.3091626E-010</v>
      </c>
      <c r="BZ186" s="96" t="n">
        <v>1.2700394E-011</v>
      </c>
      <c r="CA186" s="96" t="n">
        <v>1.4020445E-009</v>
      </c>
      <c r="CB186" s="96" t="n">
        <v>2.3010146E-006</v>
      </c>
      <c r="CC186" s="96" t="n">
        <v>2.307029E-007</v>
      </c>
      <c r="CD186" s="96" t="n">
        <v>0</v>
      </c>
      <c r="CE186" s="96" t="n">
        <v>9.5631723E-019</v>
      </c>
      <c r="CF186" s="96" t="n">
        <v>7.8302882E-015</v>
      </c>
      <c r="CG186" s="96" t="n">
        <v>2.6430974E-006</v>
      </c>
      <c r="CH186" s="96" t="n">
        <v>6.5300918E-005</v>
      </c>
      <c r="CI186" s="96" t="n">
        <v>2.695114E-006</v>
      </c>
      <c r="CJ186" s="96" t="n">
        <v>0</v>
      </c>
      <c r="CL186" s="155" t="n">
        <v>6.6276628E-015</v>
      </c>
      <c r="CM186" s="155" t="n">
        <v>1.9661903</v>
      </c>
      <c r="CN186" s="156" t="n">
        <v>0.0057268321</v>
      </c>
      <c r="CO186" s="155" t="n">
        <v>0.0064739817</v>
      </c>
      <c r="CP186" s="155" t="n">
        <v>3.4944701E-009</v>
      </c>
      <c r="CQ186" s="155" t="n">
        <v>1.1280897E-009</v>
      </c>
      <c r="CR186" s="155" t="n">
        <v>0.0003958512</v>
      </c>
      <c r="CS186" s="155" t="n">
        <v>0.72625728</v>
      </c>
      <c r="CT186" s="155" t="n">
        <v>0.00016829792</v>
      </c>
      <c r="CU186" s="155" t="n">
        <v>3.2747813E-007</v>
      </c>
      <c r="CW186" s="97" t="s">
        <v>390</v>
      </c>
      <c r="CX186" s="101" t="s">
        <v>599</v>
      </c>
    </row>
    <row r="187" customFormat="false" ht="13.8" hidden="false" customHeight="false" outlineLevel="0" collapsed="false">
      <c r="A187" s="0" t="s">
        <v>600</v>
      </c>
      <c r="B187" s="26" t="s">
        <v>334</v>
      </c>
      <c r="C187" s="88" t="str">
        <f aca="false">MID(A187,1,12)</f>
        <v>A.030.18.118</v>
      </c>
      <c r="D187" s="2" t="s">
        <v>565</v>
      </c>
      <c r="E187" s="90" t="s">
        <v>255</v>
      </c>
      <c r="F187" s="91" t="str">
        <f aca="false">MID(A187, 21,85)</f>
        <v>Benzyl alcohol</v>
      </c>
      <c r="G187" s="133" t="n">
        <f aca="false">H187+I187+J187+K187</f>
        <v>1.48247560701479</v>
      </c>
      <c r="H187" s="149" t="n">
        <f aca="false">N187+O187+P187+Q187</f>
        <v>0.05197529352</v>
      </c>
      <c r="I187" s="149" t="n">
        <f aca="false">L187+M187+R187+V187+T187</f>
        <v>0.823618519656</v>
      </c>
      <c r="J187" s="150" t="n">
        <f aca="false">S187+U187+W187+X187</f>
        <v>0.011200813838795</v>
      </c>
      <c r="K187" s="149" t="n">
        <v>0.59568098</v>
      </c>
      <c r="L187" s="130" t="n">
        <v>0.11338414</v>
      </c>
      <c r="M187" s="130" t="n">
        <v>0.022088043</v>
      </c>
      <c r="N187" s="130" t="n">
        <v>0.031860678</v>
      </c>
      <c r="O187" s="130" t="n">
        <v>0.019452758</v>
      </c>
      <c r="P187" s="157" t="n">
        <v>0.00015581738</v>
      </c>
      <c r="Q187" s="130" t="n">
        <v>0.00050604014</v>
      </c>
      <c r="R187" s="157" t="n">
        <v>0.68772972</v>
      </c>
      <c r="S187" s="157" t="n">
        <v>0.00034031427</v>
      </c>
      <c r="T187" s="130" t="n">
        <v>0.00038331248</v>
      </c>
      <c r="U187" s="157" t="n">
        <v>0.010859791</v>
      </c>
      <c r="V187" s="157" t="n">
        <v>3.3304176E-005</v>
      </c>
      <c r="W187" s="157" t="n">
        <v>7.0856226E-007</v>
      </c>
      <c r="X187" s="130" t="n">
        <v>6.5350111E-012</v>
      </c>
      <c r="Z187" s="151" t="n">
        <f aca="false">K187/0.15</f>
        <v>3.97120653333333</v>
      </c>
      <c r="AB187" s="133" t="n">
        <f aca="false">K187</f>
        <v>0.59568098</v>
      </c>
      <c r="AC187" s="133" t="n">
        <f aca="false">L187+M187+N187+O187+P187+Q187+R187</f>
        <v>0.87517719652</v>
      </c>
      <c r="AD187" s="133" t="n">
        <f aca="false">L187+M187+R187+W187</f>
        <v>0.82320261156226</v>
      </c>
      <c r="AE187" s="133" t="n">
        <f aca="false">V187+L187+M187+R187+T187</f>
        <v>0.823618519656</v>
      </c>
      <c r="AF187" s="133" t="n">
        <f aca="false">S187+U187+X187</f>
        <v>0.011200105276535</v>
      </c>
      <c r="AH187" s="0" t="n">
        <v>77.691004</v>
      </c>
      <c r="AI187" s="96" t="n">
        <v>72.572157</v>
      </c>
      <c r="AJ187" s="96" t="n">
        <v>0.80282753</v>
      </c>
      <c r="AK187" s="96" t="n">
        <v>0</v>
      </c>
      <c r="AL187" s="96" t="n">
        <v>0.35173349</v>
      </c>
      <c r="AM187" s="96" t="n">
        <v>0.32095526</v>
      </c>
      <c r="AN187" s="96" t="n">
        <v>3.6433313</v>
      </c>
      <c r="AP187" s="95" t="n">
        <v>0.10584371</v>
      </c>
      <c r="AQ187" s="95" t="n">
        <v>0.097003928</v>
      </c>
      <c r="AR187" s="95" t="n">
        <v>0.0037243115</v>
      </c>
      <c r="AS187" s="95" t="n">
        <v>0.0051154686</v>
      </c>
      <c r="AT187" s="152" t="n">
        <f aca="false">AW187+AZ187+BA187+BB187+BC187+BK187+BL187+BP187</f>
        <v>5.81558325216275E-006</v>
      </c>
      <c r="AU187" s="152" t="n">
        <f aca="false">AX187+AY187+BD187+BE187+BF187+BG187+BH187+BI187+BJ187+BM187+BQ187+BR187</f>
        <v>1.37733417495286E-008</v>
      </c>
      <c r="AV187" s="153" t="n">
        <f aca="false">BN187+BO187</f>
        <v>0.716452183262</v>
      </c>
      <c r="AW187" s="154" t="n">
        <v>3.6852852E-006</v>
      </c>
      <c r="AX187" s="154" t="n">
        <v>1.1119395E-008</v>
      </c>
      <c r="AY187" s="154" t="n">
        <v>3.0379775E-013</v>
      </c>
      <c r="AZ187" s="154" t="n">
        <v>9.2333275E-013</v>
      </c>
      <c r="BA187" s="154" t="n">
        <v>0</v>
      </c>
      <c r="BB187" s="154" t="n">
        <v>8.3604724E-010</v>
      </c>
      <c r="BC187" s="154" t="n">
        <v>2.1284039E-006</v>
      </c>
      <c r="BD187" s="154" t="n">
        <v>1.8843353E-010</v>
      </c>
      <c r="BE187" s="154" t="n">
        <v>2.4008888E-009</v>
      </c>
      <c r="BF187" s="154" t="n">
        <v>6.162332E-011</v>
      </c>
      <c r="BG187" s="154" t="n">
        <v>1.5669273E-016</v>
      </c>
      <c r="BH187" s="154" t="n">
        <v>2.6703444E-013</v>
      </c>
      <c r="BI187" s="154" t="n">
        <v>2.417989E-012</v>
      </c>
      <c r="BJ187" s="154" t="n">
        <v>1.2121637E-014</v>
      </c>
      <c r="BK187" s="154" t="n">
        <v>1.413987E-010</v>
      </c>
      <c r="BL187" s="154" t="n">
        <v>9.1578289E-010</v>
      </c>
      <c r="BM187" s="154" t="n">
        <v>8.8284737E-021</v>
      </c>
      <c r="BN187" s="154" t="n">
        <v>3.0753262E-005</v>
      </c>
      <c r="BO187" s="154" t="n">
        <v>0.71642143</v>
      </c>
      <c r="BP187" s="154" t="n">
        <v>0</v>
      </c>
      <c r="BQ187" s="154" t="n">
        <v>0</v>
      </c>
      <c r="BR187" s="154" t="n">
        <v>0</v>
      </c>
      <c r="BT187" s="96" t="n">
        <v>0.0003576709</v>
      </c>
      <c r="BU187" s="96" t="n">
        <v>1.6562043E-005</v>
      </c>
      <c r="BV187" s="96" t="n">
        <v>0.00011072778</v>
      </c>
      <c r="BW187" s="96" t="n">
        <v>8.056633E-005</v>
      </c>
      <c r="BX187" s="96" t="n">
        <v>3.0808264E-005</v>
      </c>
      <c r="BY187" s="96" t="n">
        <v>1.9004487E-008</v>
      </c>
      <c r="BZ187" s="96" t="n">
        <v>2.5927625E-010</v>
      </c>
      <c r="CA187" s="96" t="n">
        <v>2.8622484E-008</v>
      </c>
      <c r="CB187" s="96" t="n">
        <v>2.339818E-007</v>
      </c>
      <c r="CC187" s="96" t="n">
        <v>4.4838363E-007</v>
      </c>
      <c r="CD187" s="96" t="n">
        <v>0</v>
      </c>
      <c r="CE187" s="96" t="n">
        <v>1.9523043E-017</v>
      </c>
      <c r="CF187" s="96" t="n">
        <v>1.5985392E-013</v>
      </c>
      <c r="CG187" s="96" t="n">
        <v>7.1637205E-006</v>
      </c>
      <c r="CH187" s="96" t="n">
        <v>8.8890633E-005</v>
      </c>
      <c r="CI187" s="96" t="n">
        <v>2.222188E-005</v>
      </c>
      <c r="CJ187" s="96" t="n">
        <v>0</v>
      </c>
      <c r="CL187" s="155" t="n">
        <v>1.3530254E-013</v>
      </c>
      <c r="CM187" s="155" t="n">
        <v>3.971209</v>
      </c>
      <c r="CN187" s="156" t="n">
        <v>0.037347562</v>
      </c>
      <c r="CO187" s="155" t="n">
        <v>0.011335834</v>
      </c>
      <c r="CP187" s="155" t="n">
        <v>1.3475208E-010</v>
      </c>
      <c r="CQ187" s="155" t="n">
        <v>1.4549908E-008</v>
      </c>
      <c r="CR187" s="155" t="n">
        <v>0.00079835643</v>
      </c>
      <c r="CS187" s="155" t="n">
        <v>2.2572095</v>
      </c>
      <c r="CT187" s="155" t="n">
        <v>4.1322233E-005</v>
      </c>
      <c r="CU187" s="155" t="n">
        <v>6.6854068E-006</v>
      </c>
      <c r="CW187" s="103" t="s">
        <v>601</v>
      </c>
      <c r="CX187" s="101" t="s">
        <v>602</v>
      </c>
    </row>
    <row r="188" customFormat="false" ht="13.8" hidden="false" customHeight="false" outlineLevel="0" collapsed="false">
      <c r="A188" s="0" t="s">
        <v>603</v>
      </c>
      <c r="B188" s="26" t="s">
        <v>334</v>
      </c>
      <c r="C188" s="88" t="str">
        <f aca="false">MID(A188,1,12)</f>
        <v>A.030.18.119</v>
      </c>
      <c r="D188" s="2" t="s">
        <v>565</v>
      </c>
      <c r="E188" s="90" t="s">
        <v>255</v>
      </c>
      <c r="F188" s="91" t="str">
        <f aca="false">MID(A188, 21,85)</f>
        <v>Benzyl chloride</v>
      </c>
      <c r="G188" s="133" t="n">
        <f aca="false">H188+I188+J188+K188</f>
        <v>0.679987422669014</v>
      </c>
      <c r="H188" s="149" t="n">
        <f aca="false">N188+O188+P188+Q188</f>
        <v>0.028711731631</v>
      </c>
      <c r="I188" s="149" t="n">
        <f aca="false">L188+M188+R188+V188+T188</f>
        <v>0.3388536158151</v>
      </c>
      <c r="J188" s="150" t="n">
        <f aca="false">S188+U188+W188+X188</f>
        <v>0.00489892522291408</v>
      </c>
      <c r="K188" s="149" t="n">
        <v>0.30752315</v>
      </c>
      <c r="L188" s="130" t="n">
        <v>0.058936314</v>
      </c>
      <c r="M188" s="130" t="n">
        <v>0.0065506022</v>
      </c>
      <c r="N188" s="130" t="n">
        <v>0.015724789</v>
      </c>
      <c r="O188" s="130" t="n">
        <v>0.012868218</v>
      </c>
      <c r="P188" s="130" t="n">
        <v>4.1186832E-005</v>
      </c>
      <c r="Q188" s="130" t="n">
        <v>7.7537799E-005</v>
      </c>
      <c r="R188" s="130" t="n">
        <v>0.27323718</v>
      </c>
      <c r="S188" s="157" t="n">
        <v>0.00013807049</v>
      </c>
      <c r="T188" s="157" t="n">
        <v>0.00011989614</v>
      </c>
      <c r="U188" s="157" t="n">
        <v>0.0047606331</v>
      </c>
      <c r="V188" s="157" t="n">
        <v>9.6234751E-006</v>
      </c>
      <c r="W188" s="157" t="n">
        <v>2.2163087E-007</v>
      </c>
      <c r="X188" s="130" t="n">
        <v>2.0440832E-012</v>
      </c>
      <c r="Z188" s="151" t="n">
        <f aca="false">K188/0.15</f>
        <v>2.05015433333333</v>
      </c>
      <c r="AB188" s="133" t="n">
        <f aca="false">K188</f>
        <v>0.30752315</v>
      </c>
      <c r="AC188" s="133" t="n">
        <f aca="false">L188+M188+N188+O188+P188+Q188+R188</f>
        <v>0.367435827831</v>
      </c>
      <c r="AD188" s="133" t="n">
        <f aca="false">L188+M188+R188+W188</f>
        <v>0.33872431783087</v>
      </c>
      <c r="AE188" s="133" t="n">
        <f aca="false">V188+L188+M188+R188+T188</f>
        <v>0.3388536158151</v>
      </c>
      <c r="AF188" s="133" t="n">
        <f aca="false">S188+U188+X188</f>
        <v>0.00489870359204408</v>
      </c>
      <c r="AH188" s="0" t="n">
        <v>50.608839</v>
      </c>
      <c r="AI188" s="96" t="n">
        <v>46.984108</v>
      </c>
      <c r="AJ188" s="96" t="n">
        <v>0.45633264</v>
      </c>
      <c r="AK188" s="96" t="n">
        <v>0</v>
      </c>
      <c r="AL188" s="96" t="n">
        <v>0.26271175</v>
      </c>
      <c r="AM188" s="96" t="n">
        <v>0.18219406</v>
      </c>
      <c r="AN188" s="96" t="n">
        <v>2.723492</v>
      </c>
      <c r="AP188" s="95" t="n">
        <v>0.0549494</v>
      </c>
      <c r="AQ188" s="95" t="n">
        <v>0.049708509</v>
      </c>
      <c r="AR188" s="95" t="n">
        <v>0.0019279157</v>
      </c>
      <c r="AS188" s="95" t="n">
        <v>0.0033129754</v>
      </c>
      <c r="AT188" s="152" t="n">
        <f aca="false">AW188+AZ188+BA188+BB188+BC188+BK188+BL188+BP188</f>
        <v>2.98012640531884E-006</v>
      </c>
      <c r="AU188" s="152" t="n">
        <f aca="false">AX188+AY188+BD188+BE188+BF188+BG188+BH188+BI188+BJ188+BM188+BQ188+BR188</f>
        <v>7.12986569548731E-009</v>
      </c>
      <c r="AV188" s="153" t="n">
        <f aca="false">BN188+BO188</f>
        <v>0.464002150293</v>
      </c>
      <c r="AW188" s="154" t="n">
        <v>1.9025449E-006</v>
      </c>
      <c r="AX188" s="154" t="n">
        <v>5.7404372E-009</v>
      </c>
      <c r="AY188" s="154" t="n">
        <v>1.5683695E-013</v>
      </c>
      <c r="AZ188" s="154" t="n">
        <v>2.8880884E-013</v>
      </c>
      <c r="BA188" s="154" t="n">
        <v>0</v>
      </c>
      <c r="BB188" s="154" t="n">
        <v>3.9354875E-010</v>
      </c>
      <c r="BC188" s="154" t="n">
        <v>1.0766734E-006</v>
      </c>
      <c r="BD188" s="154" t="n">
        <v>8.9205374E-011</v>
      </c>
      <c r="BE188" s="154" t="n">
        <v>1.2474893E-009</v>
      </c>
      <c r="BF188" s="154" t="n">
        <v>5.21733E-011</v>
      </c>
      <c r="BG188" s="154" t="n">
        <v>4.901185E-017</v>
      </c>
      <c r="BH188" s="154" t="n">
        <v>4.3651165E-014</v>
      </c>
      <c r="BI188" s="154" t="n">
        <v>3.584757E-013</v>
      </c>
      <c r="BJ188" s="154" t="n">
        <v>1.5086577E-015</v>
      </c>
      <c r="BK188" s="154" t="n">
        <v>1.0145249E-010</v>
      </c>
      <c r="BL188" s="154" t="n">
        <v>4.1281527E-010</v>
      </c>
      <c r="BM188" s="154" t="n">
        <v>2.7614543E-021</v>
      </c>
      <c r="BN188" s="154" t="n">
        <v>1.2980293E-005</v>
      </c>
      <c r="BO188" s="154" t="n">
        <v>0.46398917</v>
      </c>
      <c r="BP188" s="154" t="n">
        <v>0</v>
      </c>
      <c r="BQ188" s="154" t="n">
        <v>0</v>
      </c>
      <c r="BR188" s="154" t="n">
        <v>0</v>
      </c>
      <c r="BT188" s="96" t="n">
        <v>0.00019623839</v>
      </c>
      <c r="BU188" s="96" t="n">
        <v>8.6035682E-006</v>
      </c>
      <c r="BV188" s="96" t="n">
        <v>5.7163742E-005</v>
      </c>
      <c r="BW188" s="96" t="n">
        <v>3.2007432E-005</v>
      </c>
      <c r="BX188" s="96" t="n">
        <v>1.8589065E-005</v>
      </c>
      <c r="BY188" s="96" t="n">
        <v>5.9444051E-009</v>
      </c>
      <c r="BZ188" s="96" t="n">
        <v>8.1098901E-011</v>
      </c>
      <c r="CA188" s="96" t="n">
        <v>8.952814E-009</v>
      </c>
      <c r="CB188" s="96" t="n">
        <v>5.9071348E-008</v>
      </c>
      <c r="CC188" s="96" t="n">
        <v>6.3061063E-008</v>
      </c>
      <c r="CD188" s="96" t="n">
        <v>0</v>
      </c>
      <c r="CE188" s="96" t="n">
        <v>6.106604E-018</v>
      </c>
      <c r="CF188" s="96" t="n">
        <v>5.0000636E-014</v>
      </c>
      <c r="CG188" s="96" t="n">
        <v>3.563827E-006</v>
      </c>
      <c r="CH188" s="96" t="n">
        <v>5.735941E-005</v>
      </c>
      <c r="CI188" s="96" t="n">
        <v>1.8814235E-005</v>
      </c>
      <c r="CJ188" s="96" t="n">
        <v>0</v>
      </c>
      <c r="CL188" s="155" t="n">
        <v>4.232122E-014</v>
      </c>
      <c r="CM188" s="155" t="n">
        <v>2.0501551</v>
      </c>
      <c r="CN188" s="156" t="n">
        <v>0.031192289</v>
      </c>
      <c r="CO188" s="155" t="n">
        <v>0.0058877888</v>
      </c>
      <c r="CP188" s="155" t="n">
        <v>3.1552276E-011</v>
      </c>
      <c r="CQ188" s="155" t="n">
        <v>2.4256837E-009</v>
      </c>
      <c r="CR188" s="155" t="n">
        <v>0.00036848124</v>
      </c>
      <c r="CS188" s="155" t="n">
        <v>0.207569</v>
      </c>
      <c r="CT188" s="155" t="n">
        <v>3.4985415E-005</v>
      </c>
      <c r="CU188" s="155" t="n">
        <v>2.0911254E-006</v>
      </c>
      <c r="CW188" s="103" t="s">
        <v>604</v>
      </c>
      <c r="CX188" s="101" t="s">
        <v>605</v>
      </c>
    </row>
    <row r="189" customFormat="false" ht="13.8" hidden="false" customHeight="false" outlineLevel="0" collapsed="false">
      <c r="A189" s="0" t="s">
        <v>606</v>
      </c>
      <c r="B189" s="26" t="s">
        <v>334</v>
      </c>
      <c r="C189" s="88" t="str">
        <f aca="false">MID(A189,1,12)</f>
        <v>A.030.18.120</v>
      </c>
      <c r="D189" s="2" t="s">
        <v>565</v>
      </c>
      <c r="E189" s="90" t="s">
        <v>255</v>
      </c>
      <c r="F189" s="91" t="str">
        <f aca="false">MID(A189, 21,85)</f>
        <v>Butane-1.4-diol</v>
      </c>
      <c r="G189" s="133" t="n">
        <f aca="false">H189+I189+J189+K189</f>
        <v>0.727309179691726</v>
      </c>
      <c r="H189" s="149" t="n">
        <f aca="false">N189+O189+P189+Q189</f>
        <v>0.03577095318</v>
      </c>
      <c r="I189" s="149" t="n">
        <f aca="false">L189+M189+R189+V189+T189</f>
        <v>0.061806784411</v>
      </c>
      <c r="J189" s="150" t="n">
        <f aca="false">S189+U189+W189+X189</f>
        <v>0.0247812821007258</v>
      </c>
      <c r="K189" s="149" t="n">
        <v>0.60495016</v>
      </c>
      <c r="L189" s="130" t="n">
        <v>0.031523754</v>
      </c>
      <c r="M189" s="130" t="n">
        <v>0.027143739</v>
      </c>
      <c r="N189" s="130" t="n">
        <v>0.030110137</v>
      </c>
      <c r="O189" s="157" t="n">
        <v>0.0041296182</v>
      </c>
      <c r="P189" s="157" t="n">
        <v>0.0010810989</v>
      </c>
      <c r="Q189" s="130" t="n">
        <v>0.00045009908</v>
      </c>
      <c r="R189" s="130" t="n">
        <v>0.002728001</v>
      </c>
      <c r="S189" s="130" t="n">
        <v>0.0047873603</v>
      </c>
      <c r="T189" s="130" t="n">
        <v>0.00037406786</v>
      </c>
      <c r="U189" s="157" t="n">
        <v>0.019963731</v>
      </c>
      <c r="V189" s="157" t="n">
        <v>3.7222551E-005</v>
      </c>
      <c r="W189" s="157" t="n">
        <v>3.0190796E-005</v>
      </c>
      <c r="X189" s="130" t="n">
        <v>4.7257838E-012</v>
      </c>
      <c r="Z189" s="151" t="n">
        <f aca="false">K189/0.15</f>
        <v>4.03300106666667</v>
      </c>
      <c r="AB189" s="133" t="n">
        <f aca="false">K189</f>
        <v>0.60495016</v>
      </c>
      <c r="AC189" s="133" t="n">
        <f aca="false">L189+M189+N189+O189+P189+Q189+R189</f>
        <v>0.09716644718</v>
      </c>
      <c r="AD189" s="133" t="n">
        <f aca="false">L189+M189+R189+W189</f>
        <v>0.061425684796</v>
      </c>
      <c r="AE189" s="133" t="n">
        <f aca="false">V189+L189+M189+R189+T189</f>
        <v>0.061806784411</v>
      </c>
      <c r="AF189" s="133" t="n">
        <f aca="false">S189+U189+X189</f>
        <v>0.0247510913047258</v>
      </c>
      <c r="AH189" s="0" t="n">
        <v>96.443274</v>
      </c>
      <c r="AI189" s="96" t="n">
        <v>92.421458</v>
      </c>
      <c r="AJ189" s="96" t="n">
        <v>2.1899729</v>
      </c>
      <c r="AK189" s="96" t="n">
        <v>0</v>
      </c>
      <c r="AL189" s="96" t="n">
        <v>0.59995222</v>
      </c>
      <c r="AM189" s="96" t="n">
        <v>0.79746921</v>
      </c>
      <c r="AN189" s="96" t="n">
        <v>0.43442176</v>
      </c>
      <c r="AP189" s="95" t="n">
        <v>0.082873465</v>
      </c>
      <c r="AQ189" s="95" t="n">
        <v>0.073139028</v>
      </c>
      <c r="AR189" s="95" t="n">
        <v>0.0032953756</v>
      </c>
      <c r="AS189" s="95" t="n">
        <v>0.0064390618</v>
      </c>
      <c r="AT189" s="152" t="n">
        <f aca="false">AW189+AZ189+BA189+BB189+BC189+BK189+BL189+BP189</f>
        <v>4.3848338270127E-006</v>
      </c>
      <c r="AU189" s="152" t="n">
        <f aca="false">AX189+AY189+BD189+BE189+BF189+BG189+BH189+BI189+BJ189+BM189+BQ189+BR189</f>
        <v>1.21870400423584E-008</v>
      </c>
      <c r="AV189" s="153" t="n">
        <f aca="false">BN189+BO189</f>
        <v>0.9018293839</v>
      </c>
      <c r="AW189" s="154" t="n">
        <v>3.7426386E-006</v>
      </c>
      <c r="AX189" s="154" t="n">
        <v>1.1292444E-008</v>
      </c>
      <c r="AY189" s="154" t="n">
        <v>3.0852569E-013</v>
      </c>
      <c r="AZ189" s="154" t="n">
        <v>1.0102227E-012</v>
      </c>
      <c r="BA189" s="154" t="n">
        <v>0</v>
      </c>
      <c r="BB189" s="154" t="n">
        <v>8.4133839E-010</v>
      </c>
      <c r="BC189" s="154" t="n">
        <v>6.2912433E-007</v>
      </c>
      <c r="BD189" s="154" t="n">
        <v>1.8989277E-010</v>
      </c>
      <c r="BE189" s="154" t="n">
        <v>6.6872729E-010</v>
      </c>
      <c r="BF189" s="154" t="n">
        <v>3.2041321E-013</v>
      </c>
      <c r="BG189" s="154" t="n">
        <v>1.3781524E-016</v>
      </c>
      <c r="BH189" s="154" t="n">
        <v>3.1473908E-011</v>
      </c>
      <c r="BI189" s="154" t="n">
        <v>2.177676E-013</v>
      </c>
      <c r="BJ189" s="154" t="n">
        <v>1.5587348E-013</v>
      </c>
      <c r="BK189" s="154" t="n">
        <v>1.0989061E-008</v>
      </c>
      <c r="BL189" s="154" t="n">
        <v>6.640634E-010</v>
      </c>
      <c r="BM189" s="154" t="n">
        <v>6.3842979E-021</v>
      </c>
      <c r="BN189" s="154" t="n">
        <v>0.0002819239</v>
      </c>
      <c r="BO189" s="154" t="n">
        <v>0.90154746</v>
      </c>
      <c r="BP189" s="154" t="n">
        <v>5.75424E-010</v>
      </c>
      <c r="BQ189" s="154" t="n">
        <v>3.4992E-012</v>
      </c>
      <c r="BR189" s="154" t="n">
        <v>1.565568E-016</v>
      </c>
      <c r="BT189" s="96" t="n">
        <v>0.0002480871</v>
      </c>
      <c r="BU189" s="96" t="n">
        <v>4.6181001E-006</v>
      </c>
      <c r="BV189" s="96" t="n">
        <v>0.00011245077</v>
      </c>
      <c r="BW189" s="96" t="n">
        <v>3.3237645E-007</v>
      </c>
      <c r="BX189" s="96" t="n">
        <v>7.240017E-006</v>
      </c>
      <c r="BY189" s="96" t="n">
        <v>1.5305095E-008</v>
      </c>
      <c r="BZ189" s="96" t="n">
        <v>2.0949042E-010</v>
      </c>
      <c r="CA189" s="96" t="n">
        <v>2.2957497E-008</v>
      </c>
      <c r="CB189" s="96" t="n">
        <v>1.4746533E-006</v>
      </c>
      <c r="CC189" s="96" t="n">
        <v>4.1462663E-007</v>
      </c>
      <c r="CD189" s="96" t="n">
        <v>0</v>
      </c>
      <c r="CE189" s="96" t="n">
        <v>1.411806E-017</v>
      </c>
      <c r="CF189" s="96" t="n">
        <v>1.1559813E-013</v>
      </c>
      <c r="CG189" s="96" t="n">
        <v>6.0541157E-006</v>
      </c>
      <c r="CH189" s="96" t="n">
        <v>0.00011503052</v>
      </c>
      <c r="CI189" s="96" t="n">
        <v>3.5083919E-007</v>
      </c>
      <c r="CJ189" s="96" t="n">
        <v>8.2606307E-008</v>
      </c>
      <c r="CL189" s="155" t="n">
        <v>9.7843833E-014</v>
      </c>
      <c r="CM189" s="155" t="n">
        <v>4.0329975</v>
      </c>
      <c r="CN189" s="156" t="n">
        <v>0.003707478</v>
      </c>
      <c r="CO189" s="155" t="n">
        <v>0.0031631058</v>
      </c>
      <c r="CP189" s="155" t="n">
        <v>9.1920034E-010</v>
      </c>
      <c r="CQ189" s="155" t="n">
        <v>1.4124018E-008</v>
      </c>
      <c r="CR189" s="155" t="n">
        <v>0.00027978916</v>
      </c>
      <c r="CS189" s="155" t="n">
        <v>0.16018021</v>
      </c>
      <c r="CT189" s="155" t="n">
        <v>2.148474E-007</v>
      </c>
      <c r="CU189" s="155" t="n">
        <v>5.3663744E-006</v>
      </c>
      <c r="CW189" s="103" t="s">
        <v>514</v>
      </c>
      <c r="CX189" s="101" t="s">
        <v>607</v>
      </c>
    </row>
    <row r="190" customFormat="false" ht="13.8" hidden="false" customHeight="false" outlineLevel="0" collapsed="false">
      <c r="A190" s="0" t="s">
        <v>608</v>
      </c>
      <c r="B190" s="26" t="s">
        <v>334</v>
      </c>
      <c r="C190" s="88" t="str">
        <f aca="false">MID(A190,1,12)</f>
        <v>A.030.18.121</v>
      </c>
      <c r="D190" s="2" t="s">
        <v>565</v>
      </c>
      <c r="E190" s="90" t="s">
        <v>255</v>
      </c>
      <c r="F190" s="91" t="str">
        <f aca="false">MID(A190, 21,85)</f>
        <v>Butane-1.4-diol dehydrogenation</v>
      </c>
      <c r="G190" s="133" t="n">
        <f aca="false">H190+I190+J190+K190</f>
        <v>0.801835370515654</v>
      </c>
      <c r="H190" s="149" t="n">
        <f aca="false">N190+O190+P190+Q190</f>
        <v>0.03811142895</v>
      </c>
      <c r="I190" s="149" t="n">
        <f aca="false">L190+M190+R190+V190+T190</f>
        <v>0.067558911377</v>
      </c>
      <c r="J190" s="150" t="n">
        <f aca="false">S190+U190+W190+X190</f>
        <v>0.0311051001886542</v>
      </c>
      <c r="K190" s="149" t="n">
        <v>0.66505993</v>
      </c>
      <c r="L190" s="130" t="n">
        <v>0.033210441</v>
      </c>
      <c r="M190" s="130" t="n">
        <v>0.030121022</v>
      </c>
      <c r="N190" s="130" t="n">
        <v>0.031936472</v>
      </c>
      <c r="O190" s="130" t="n">
        <v>0.0044920461</v>
      </c>
      <c r="P190" s="157" t="n">
        <v>0.0010965444</v>
      </c>
      <c r="Q190" s="157" t="n">
        <v>0.00058636645</v>
      </c>
      <c r="R190" s="130" t="n">
        <v>0.003693655</v>
      </c>
      <c r="S190" s="130" t="n">
        <v>0.0049195163</v>
      </c>
      <c r="T190" s="157" t="n">
        <v>0.00048717743</v>
      </c>
      <c r="U190" s="157" t="n">
        <v>0.026155184</v>
      </c>
      <c r="V190" s="157" t="n">
        <v>4.6615947E-005</v>
      </c>
      <c r="W190" s="157" t="n">
        <v>3.0399882E-005</v>
      </c>
      <c r="X190" s="130" t="n">
        <v>6.6541642E-012</v>
      </c>
      <c r="Z190" s="151" t="n">
        <f aca="false">K190/0.15</f>
        <v>4.43373286666667</v>
      </c>
      <c r="AB190" s="133" t="n">
        <f aca="false">K190</f>
        <v>0.66505993</v>
      </c>
      <c r="AC190" s="133" t="n">
        <f aca="false">L190+M190+N190+O190+P190+Q190+R190</f>
        <v>0.10513654695</v>
      </c>
      <c r="AD190" s="133" t="n">
        <f aca="false">L190+M190+R190+W190</f>
        <v>0.067055517882</v>
      </c>
      <c r="AE190" s="133" t="n">
        <f aca="false">V190+L190+M190+R190+T190</f>
        <v>0.067558911377</v>
      </c>
      <c r="AF190" s="133" t="n">
        <f aca="false">S190+U190+X190</f>
        <v>0.0310747003066542</v>
      </c>
      <c r="AH190" s="0" t="n">
        <v>101.76212</v>
      </c>
      <c r="AI190" s="96" t="n">
        <v>96.579506</v>
      </c>
      <c r="AJ190" s="96" t="n">
        <v>2.8342497</v>
      </c>
      <c r="AK190" s="96" t="n">
        <v>0</v>
      </c>
      <c r="AL190" s="96" t="n">
        <v>0.72332907</v>
      </c>
      <c r="AM190" s="96" t="n">
        <v>1.0617746</v>
      </c>
      <c r="AN190" s="96" t="n">
        <v>0.56325795</v>
      </c>
      <c r="AP190" s="95" t="n">
        <v>0.090223813</v>
      </c>
      <c r="AQ190" s="95" t="n">
        <v>0.07992955</v>
      </c>
      <c r="AR190" s="95" t="n">
        <v>0.0036233195</v>
      </c>
      <c r="AS190" s="95" t="n">
        <v>0.0066709435</v>
      </c>
      <c r="AT190" s="152" t="n">
        <f aca="false">AW190+AZ190+BA190+BB190+BC190+BK190+BL190+BP190</f>
        <v>4.7919394021039E-006</v>
      </c>
      <c r="AU190" s="152" t="n">
        <f aca="false">AX190+AY190+BD190+BE190+BF190+BG190+BH190+BI190+BJ190+BM190+BQ190+BR190</f>
        <v>1.33998502715186E-008</v>
      </c>
      <c r="AV190" s="153" t="n">
        <f aca="false">BN190+BO190</f>
        <v>0.93430581398</v>
      </c>
      <c r="AW190" s="154" t="n">
        <v>4.1145193E-006</v>
      </c>
      <c r="AX190" s="154" t="n">
        <v>1.2414498E-008</v>
      </c>
      <c r="AY190" s="154" t="n">
        <v>3.3918181E-013</v>
      </c>
      <c r="AZ190" s="154" t="n">
        <v>1.2826839E-012</v>
      </c>
      <c r="BA190" s="154" t="n">
        <v>0</v>
      </c>
      <c r="BB190" s="154" t="n">
        <v>8.9732728E-010</v>
      </c>
      <c r="BC190" s="154" t="n">
        <v>6.6425786E-007</v>
      </c>
      <c r="BD190" s="154" t="n">
        <v>2.0191927E-010</v>
      </c>
      <c r="BE190" s="154" t="n">
        <v>7.050876E-010</v>
      </c>
      <c r="BF190" s="154" t="n">
        <v>4.2623526E-011</v>
      </c>
      <c r="BG190" s="154" t="n">
        <v>1.8405284E-016</v>
      </c>
      <c r="BH190" s="154" t="n">
        <v>3.1508282E-011</v>
      </c>
      <c r="BI190" s="154" t="n">
        <v>2.1875336E-013</v>
      </c>
      <c r="BJ190" s="154" t="n">
        <v>1.5611773E-013</v>
      </c>
      <c r="BK190" s="154" t="n">
        <v>1.0991856E-008</v>
      </c>
      <c r="BL190" s="154" t="n">
        <v>6.9635214E-010</v>
      </c>
      <c r="BM190" s="154" t="n">
        <v>8.9894436E-021</v>
      </c>
      <c r="BN190" s="154" t="n">
        <v>0.00029519398</v>
      </c>
      <c r="BO190" s="154" t="n">
        <v>0.93401062</v>
      </c>
      <c r="BP190" s="154" t="n">
        <v>5.75424E-010</v>
      </c>
      <c r="BQ190" s="154" t="n">
        <v>3.4992E-012</v>
      </c>
      <c r="BR190" s="154" t="n">
        <v>1.565568E-016</v>
      </c>
      <c r="BT190" s="96" t="n">
        <v>0.00026639739</v>
      </c>
      <c r="BU190" s="96" t="n">
        <v>4.871609E-006</v>
      </c>
      <c r="BV190" s="96" t="n">
        <v>0.00012362424</v>
      </c>
      <c r="BW190" s="96" t="n">
        <v>4.4634413E-007</v>
      </c>
      <c r="BX190" s="96" t="n">
        <v>7.6663252E-006</v>
      </c>
      <c r="BY190" s="96" t="n">
        <v>2.0913024E-008</v>
      </c>
      <c r="BZ190" s="96" t="n">
        <v>2.8599882E-010</v>
      </c>
      <c r="CA190" s="96" t="n">
        <v>3.1403548E-008</v>
      </c>
      <c r="CB190" s="96" t="n">
        <v>1.4984276E-006</v>
      </c>
      <c r="CC190" s="96" t="n">
        <v>5.1154555E-007</v>
      </c>
      <c r="CD190" s="96" t="n">
        <v>0</v>
      </c>
      <c r="CE190" s="96" t="n">
        <v>1.9879008E-017</v>
      </c>
      <c r="CF190" s="96" t="n">
        <v>1.6276854E-013</v>
      </c>
      <c r="CG190" s="96" t="n">
        <v>6.4191793E-006</v>
      </c>
      <c r="CH190" s="96" t="n">
        <v>0.00012087262</v>
      </c>
      <c r="CI190" s="96" t="n">
        <v>3.5190074E-007</v>
      </c>
      <c r="CJ190" s="96" t="n">
        <v>8.2606307E-008</v>
      </c>
      <c r="CL190" s="155" t="n">
        <v>1.3776951E-013</v>
      </c>
      <c r="CM190" s="155" t="n">
        <v>4.43373</v>
      </c>
      <c r="CN190" s="156" t="n">
        <v>0.0093753428</v>
      </c>
      <c r="CO190" s="155" t="n">
        <v>0.0033378291</v>
      </c>
      <c r="CP190" s="155" t="n">
        <v>9.3496341E-010</v>
      </c>
      <c r="CQ190" s="155" t="n">
        <v>1.5979504E-008</v>
      </c>
      <c r="CR190" s="155" t="n">
        <v>0.00029630523</v>
      </c>
      <c r="CS190" s="155" t="n">
        <v>0.19771923</v>
      </c>
      <c r="CT190" s="155" t="n">
        <v>2.8581693E-005</v>
      </c>
      <c r="CU190" s="155" t="n">
        <v>7.3391342E-006</v>
      </c>
      <c r="CW190" s="97" t="s">
        <v>390</v>
      </c>
      <c r="CX190" s="101" t="s">
        <v>609</v>
      </c>
    </row>
    <row r="191" customFormat="false" ht="13.8" hidden="false" customHeight="false" outlineLevel="0" collapsed="false">
      <c r="A191" s="0" t="s">
        <v>610</v>
      </c>
      <c r="B191" s="26" t="s">
        <v>334</v>
      </c>
      <c r="C191" s="88" t="str">
        <f aca="false">MID(A191,1,12)</f>
        <v>A.030.18.122</v>
      </c>
      <c r="D191" s="2" t="s">
        <v>565</v>
      </c>
      <c r="E191" s="90" t="s">
        <v>255</v>
      </c>
      <c r="F191" s="91" t="str">
        <f aca="false">MID(A191, 21,85)</f>
        <v>Butane oxidation</v>
      </c>
      <c r="G191" s="133" t="n">
        <f aca="false">H191+I191+J191+K191</f>
        <v>0.345409372836658</v>
      </c>
      <c r="H191" s="149" t="n">
        <f aca="false">N191+O191+P191+Q191</f>
        <v>0.036908673977</v>
      </c>
      <c r="I191" s="149" t="n">
        <f aca="false">L191+M191+R191+V191+T191</f>
        <v>0.057213151052</v>
      </c>
      <c r="J191" s="150" t="n">
        <f aca="false">S191+U191+W191+X191</f>
        <v>0.00842430780765838</v>
      </c>
      <c r="K191" s="149" t="n">
        <v>0.24286324</v>
      </c>
      <c r="L191" s="130" t="n">
        <v>0.019642843</v>
      </c>
      <c r="M191" s="130" t="n">
        <v>0.03202322</v>
      </c>
      <c r="N191" s="130" t="n">
        <v>0.03371147</v>
      </c>
      <c r="O191" s="130" t="n">
        <v>0.0029820461</v>
      </c>
      <c r="P191" s="157" t="n">
        <v>7.2803187E-005</v>
      </c>
      <c r="Q191" s="130" t="n">
        <v>0.00014235469</v>
      </c>
      <c r="R191" s="130" t="n">
        <v>0.005422259</v>
      </c>
      <c r="S191" s="157" t="n">
        <v>0.00031960342</v>
      </c>
      <c r="T191" s="130" t="n">
        <v>0.00011310956</v>
      </c>
      <c r="U191" s="157" t="n">
        <v>0.0081044953</v>
      </c>
      <c r="V191" s="157" t="n">
        <v>1.1719492E-005</v>
      </c>
      <c r="W191" s="157" t="n">
        <v>2.0908573E-007</v>
      </c>
      <c r="X191" s="130" t="n">
        <v>1.9283804E-012</v>
      </c>
      <c r="Z191" s="151" t="n">
        <f aca="false">K191/0.15</f>
        <v>1.61908826666667</v>
      </c>
      <c r="AB191" s="133" t="n">
        <f aca="false">K191</f>
        <v>0.24286324</v>
      </c>
      <c r="AC191" s="133" t="n">
        <f aca="false">L191+M191+N191+O191+P191+Q191+R191</f>
        <v>0.093996995977</v>
      </c>
      <c r="AD191" s="133" t="n">
        <f aca="false">L191+M191+R191+W191</f>
        <v>0.05708853108573</v>
      </c>
      <c r="AE191" s="133" t="n">
        <f aca="false">V191+L191+M191+R191+T191</f>
        <v>0.057213151052</v>
      </c>
      <c r="AF191" s="133" t="n">
        <f aca="false">S191+U191+X191</f>
        <v>0.00842409872192838</v>
      </c>
      <c r="AH191" s="0" t="n">
        <v>66.503815</v>
      </c>
      <c r="AI191" s="96" t="n">
        <v>65.11828</v>
      </c>
      <c r="AJ191" s="96" t="n">
        <v>0.87262013</v>
      </c>
      <c r="AK191" s="96" t="n">
        <v>0</v>
      </c>
      <c r="AL191" s="96" t="n">
        <v>0.12585762</v>
      </c>
      <c r="AM191" s="96" t="n">
        <v>0.25198201</v>
      </c>
      <c r="AN191" s="96" t="n">
        <v>0.13507532</v>
      </c>
      <c r="AP191" s="95" t="n">
        <v>0.041495942</v>
      </c>
      <c r="AQ191" s="95" t="n">
        <v>0.035338873</v>
      </c>
      <c r="AR191" s="95" t="n">
        <v>0.0015637091</v>
      </c>
      <c r="AS191" s="95" t="n">
        <v>0.00459336</v>
      </c>
      <c r="AT191" s="152" t="n">
        <f aca="false">AW191+AZ191+BA191+BB191+BC191+BK191+BL191+BP191</f>
        <v>2.11863744819117E-006</v>
      </c>
      <c r="AU191" s="152" t="n">
        <f aca="false">AX191+AY191+BD191+BE191+BF191+BG191+BH191+BI191+BJ191+BM191+BQ191+BR191</f>
        <v>5.7829477417253E-009</v>
      </c>
      <c r="AV191" s="153" t="n">
        <f aca="false">BN191+BO191</f>
        <v>0.643327728501</v>
      </c>
      <c r="AW191" s="154" t="n">
        <v>1.5025044E-006</v>
      </c>
      <c r="AX191" s="154" t="n">
        <v>4.5334184E-009</v>
      </c>
      <c r="AY191" s="154" t="n">
        <v>1.2385947E-013</v>
      </c>
      <c r="AZ191" s="154" t="n">
        <v>2.7246117E-013</v>
      </c>
      <c r="BA191" s="154" t="n">
        <v>0</v>
      </c>
      <c r="BB191" s="154" t="n">
        <v>3.2094872E-009</v>
      </c>
      <c r="BC191" s="154" t="n">
        <v>6.1220293E-007</v>
      </c>
      <c r="BD191" s="154" t="n">
        <v>4.903861E-010</v>
      </c>
      <c r="BE191" s="154" t="n">
        <v>6.5045515E-010</v>
      </c>
      <c r="BF191" s="154" t="n">
        <v>7.1631113E-011</v>
      </c>
      <c r="BG191" s="154" t="n">
        <v>4.2062376E-015</v>
      </c>
      <c r="BH191" s="154" t="n">
        <v>9.1615241E-014</v>
      </c>
      <c r="BI191" s="154" t="n">
        <v>7.3925259E-013</v>
      </c>
      <c r="BJ191" s="154" t="n">
        <v>4.4451867E-015</v>
      </c>
      <c r="BK191" s="154" t="n">
        <v>4.579045E-010</v>
      </c>
      <c r="BL191" s="154" t="n">
        <v>2.6245403E-010</v>
      </c>
      <c r="BM191" s="154" t="n">
        <v>3.60936E-011</v>
      </c>
      <c r="BN191" s="154" t="n">
        <v>2.2308501E-005</v>
      </c>
      <c r="BO191" s="154" t="n">
        <v>0.64330542</v>
      </c>
      <c r="BP191" s="154" t="n">
        <v>0</v>
      </c>
      <c r="BQ191" s="154" t="n">
        <v>0</v>
      </c>
      <c r="BR191" s="154" t="n">
        <v>0</v>
      </c>
      <c r="BT191" s="96" t="n">
        <v>0.00014867727</v>
      </c>
      <c r="BU191" s="96" t="n">
        <v>5.4070268E-006</v>
      </c>
      <c r="BV191" s="96" t="n">
        <v>4.5144477E-005</v>
      </c>
      <c r="BW191" s="96" t="n">
        <v>6.3878333E-007</v>
      </c>
      <c r="BX191" s="96" t="n">
        <v>5.5210859E-006</v>
      </c>
      <c r="BY191" s="96" t="n">
        <v>1.8266763E-006</v>
      </c>
      <c r="BZ191" s="96" t="n">
        <v>7.6508397E-011</v>
      </c>
      <c r="CA191" s="96" t="n">
        <v>2.7534955E-006</v>
      </c>
      <c r="CB191" s="96" t="n">
        <v>1.0434691E-007</v>
      </c>
      <c r="CC191" s="96" t="n">
        <v>1.2002663E-007</v>
      </c>
      <c r="CD191" s="96" t="n">
        <v>0</v>
      </c>
      <c r="CE191" s="96" t="n">
        <v>7.9816392E-008</v>
      </c>
      <c r="CF191" s="96" t="n">
        <v>4.7170411E-014</v>
      </c>
      <c r="CG191" s="96" t="n">
        <v>6.6300767E-006</v>
      </c>
      <c r="CH191" s="96" t="n">
        <v>8.045032E-005</v>
      </c>
      <c r="CI191" s="96" t="n">
        <v>1.0615386E-009</v>
      </c>
      <c r="CJ191" s="96" t="n">
        <v>0</v>
      </c>
      <c r="CL191" s="155" t="n">
        <v>3.9925679E-014</v>
      </c>
      <c r="CM191" s="155" t="n">
        <v>1.619077</v>
      </c>
      <c r="CN191" s="156" t="n">
        <v>0.078644528</v>
      </c>
      <c r="CO191" s="155" t="n">
        <v>0.0041225707</v>
      </c>
      <c r="CP191" s="155" t="n">
        <v>3.9648195E-011</v>
      </c>
      <c r="CQ191" s="155" t="n">
        <v>3.9853781E-009</v>
      </c>
      <c r="CR191" s="155" t="n">
        <v>0.00020946263</v>
      </c>
      <c r="CS191" s="155" t="n">
        <v>0.050625443</v>
      </c>
      <c r="CT191" s="155" t="n">
        <v>4.803308E-005</v>
      </c>
      <c r="CU191" s="155" t="n">
        <v>0.00063942434</v>
      </c>
      <c r="CW191" s="97" t="s">
        <v>390</v>
      </c>
      <c r="CX191" s="101" t="s">
        <v>609</v>
      </c>
    </row>
    <row r="192" customFormat="false" ht="13.8" hidden="false" customHeight="false" outlineLevel="0" collapsed="false">
      <c r="A192" s="0" t="s">
        <v>611</v>
      </c>
      <c r="B192" s="26" t="s">
        <v>334</v>
      </c>
      <c r="C192" s="88" t="str">
        <f aca="false">MID(A192,1,12)</f>
        <v>A.030.18.123</v>
      </c>
      <c r="D192" s="2" t="s">
        <v>565</v>
      </c>
      <c r="E192" s="90" t="s">
        <v>255</v>
      </c>
      <c r="F192" s="91" t="str">
        <f aca="false">MID(A192, 21,85)</f>
        <v>Butanes from butene</v>
      </c>
      <c r="G192" s="133" t="n">
        <f aca="false">H192+I192+J192+K192</f>
        <v>0.610996143722992</v>
      </c>
      <c r="H192" s="149" t="n">
        <f aca="false">N192+O192+P192+Q192</f>
        <v>0.01839082296</v>
      </c>
      <c r="I192" s="149" t="n">
        <f aca="false">L192+M192+R192+V192+T192</f>
        <v>0.072448354388</v>
      </c>
      <c r="J192" s="150" t="n">
        <f aca="false">S192+U192+W192+X192</f>
        <v>0.00580337637499186</v>
      </c>
      <c r="K192" s="149" t="n">
        <v>0.51435359</v>
      </c>
      <c r="L192" s="130" t="n">
        <v>0.038675584</v>
      </c>
      <c r="M192" s="130" t="n">
        <v>0.019036698</v>
      </c>
      <c r="N192" s="130" t="n">
        <v>0.014536912</v>
      </c>
      <c r="O192" s="157" t="n">
        <v>0.0034869103</v>
      </c>
      <c r="P192" s="130" t="n">
        <v>0.00017149609</v>
      </c>
      <c r="Q192" s="130" t="n">
        <v>0.00019550457</v>
      </c>
      <c r="R192" s="130" t="n">
        <v>0.014615415</v>
      </c>
      <c r="S192" s="130" t="n">
        <v>0.00041414999</v>
      </c>
      <c r="T192" s="157" t="n">
        <v>0.00010510181</v>
      </c>
      <c r="U192" s="157" t="n">
        <v>0.0053890321</v>
      </c>
      <c r="V192" s="157" t="n">
        <v>1.5555578E-005</v>
      </c>
      <c r="W192" s="157" t="n">
        <v>1.942832E-007</v>
      </c>
      <c r="X192" s="130" t="n">
        <v>1.7918579E-012</v>
      </c>
      <c r="Z192" s="151" t="n">
        <f aca="false">K192/0.15</f>
        <v>3.42902393333333</v>
      </c>
      <c r="AB192" s="133" t="n">
        <f aca="false">K192</f>
        <v>0.51435359</v>
      </c>
      <c r="AC192" s="133" t="n">
        <f aca="false">L192+M192+N192+O192+P192+Q192+R192</f>
        <v>0.09071851996</v>
      </c>
      <c r="AD192" s="133" t="n">
        <f aca="false">L192+M192+R192+W192</f>
        <v>0.0723278912832</v>
      </c>
      <c r="AE192" s="133" t="n">
        <f aca="false">V192+L192+M192+R192+T192</f>
        <v>0.072448354388</v>
      </c>
      <c r="AF192" s="133" t="n">
        <f aca="false">S192+U192+X192</f>
        <v>0.00580318209179186</v>
      </c>
      <c r="AH192" s="0" t="n">
        <v>74.473117</v>
      </c>
      <c r="AI192" s="96" t="n">
        <v>73.33011</v>
      </c>
      <c r="AJ192" s="96" t="n">
        <v>0.51625912</v>
      </c>
      <c r="AK192" s="96" t="n">
        <v>0</v>
      </c>
      <c r="AL192" s="96" t="n">
        <v>0.35835693</v>
      </c>
      <c r="AM192" s="96" t="n">
        <v>0.16708598</v>
      </c>
      <c r="AN192" s="96" t="n">
        <v>0.10130455</v>
      </c>
      <c r="AP192" s="95" t="n">
        <v>0.073543732</v>
      </c>
      <c r="AQ192" s="95" t="n">
        <v>0.065256013</v>
      </c>
      <c r="AR192" s="95" t="n">
        <v>0.0030741425</v>
      </c>
      <c r="AS192" s="95" t="n">
        <v>0.0052135755</v>
      </c>
      <c r="AT192" s="152" t="n">
        <f aca="false">AW192+AZ192+BA192+BB192+BC192+BK192+BL192+BP192</f>
        <v>3.91223101408588E-006</v>
      </c>
      <c r="AU192" s="152" t="n">
        <f aca="false">AX192+AY192+BD192+BE192+BF192+BG192+BH192+BI192+BJ192+BM192+BQ192+BR192</f>
        <v>1.1368870329278E-008</v>
      </c>
      <c r="AV192" s="153" t="n">
        <f aca="false">BN192+BO192</f>
        <v>0.73019265709</v>
      </c>
      <c r="AW192" s="154" t="n">
        <v>3.1821357E-006</v>
      </c>
      <c r="AX192" s="154" t="n">
        <v>9.6012715E-009</v>
      </c>
      <c r="AY192" s="154" t="n">
        <v>2.6232045E-013</v>
      </c>
      <c r="AZ192" s="154" t="n">
        <v>2.5317188E-013</v>
      </c>
      <c r="BA192" s="154" t="n">
        <v>0</v>
      </c>
      <c r="BB192" s="154" t="n">
        <v>3.724836E-009</v>
      </c>
      <c r="BC192" s="154" t="n">
        <v>7.2615367E-007</v>
      </c>
      <c r="BD192" s="154" t="n">
        <v>8.4984622E-010</v>
      </c>
      <c r="BE192" s="154" t="n">
        <v>8.1879453E-010</v>
      </c>
      <c r="BF192" s="154" t="n">
        <v>9.8578114E-011</v>
      </c>
      <c r="BG192" s="154" t="n">
        <v>4.2964136E-017</v>
      </c>
      <c r="BH192" s="154" t="n">
        <v>1.0982915E-013</v>
      </c>
      <c r="BI192" s="154" t="n">
        <v>6.3484464E-015</v>
      </c>
      <c r="BJ192" s="154" t="n">
        <v>1.424265E-015</v>
      </c>
      <c r="BK192" s="154" t="n">
        <v>2.4267004E-011</v>
      </c>
      <c r="BL192" s="154" t="n">
        <v>1.9228791E-010</v>
      </c>
      <c r="BM192" s="154" t="n">
        <v>2.4207105E-021</v>
      </c>
      <c r="BN192" s="154" t="n">
        <v>3.446709E-005</v>
      </c>
      <c r="BO192" s="154" t="n">
        <v>0.73015819</v>
      </c>
      <c r="BP192" s="154" t="n">
        <v>0</v>
      </c>
      <c r="BQ192" s="154" t="n">
        <v>0</v>
      </c>
      <c r="BR192" s="154" t="n">
        <v>0</v>
      </c>
      <c r="BT192" s="96" t="n">
        <v>0.00020375877</v>
      </c>
      <c r="BU192" s="96" t="n">
        <v>5.6476465E-006</v>
      </c>
      <c r="BV192" s="96" t="n">
        <v>9.5610286E-005</v>
      </c>
      <c r="BW192" s="96" t="n">
        <v>1.7175013E-006</v>
      </c>
      <c r="BX192" s="96" t="n">
        <v>7.6888094E-006</v>
      </c>
      <c r="BY192" s="96" t="n">
        <v>5.2109078E-009</v>
      </c>
      <c r="BZ192" s="96" t="n">
        <v>7.1091873E-011</v>
      </c>
      <c r="CA192" s="96" t="n">
        <v>7.8481004E-009</v>
      </c>
      <c r="CB192" s="96" t="n">
        <v>2.4056591E-007</v>
      </c>
      <c r="CC192" s="96" t="n">
        <v>1.8089976E-007</v>
      </c>
      <c r="CD192" s="96" t="n">
        <v>0</v>
      </c>
      <c r="CE192" s="96" t="n">
        <v>5.3530925E-018</v>
      </c>
      <c r="CF192" s="96" t="n">
        <v>4.3830913E-014</v>
      </c>
      <c r="CG192" s="96" t="n">
        <v>3.1449459E-006</v>
      </c>
      <c r="CH192" s="96" t="n">
        <v>8.9514E-005</v>
      </c>
      <c r="CI192" s="96" t="n">
        <v>9.8719782E-010</v>
      </c>
      <c r="CJ192" s="96" t="n">
        <v>0</v>
      </c>
      <c r="CL192" s="155" t="n">
        <v>3.7099083E-014</v>
      </c>
      <c r="CM192" s="155" t="n">
        <v>3.4290246</v>
      </c>
      <c r="CN192" s="156" t="n">
        <v>0.0028479693</v>
      </c>
      <c r="CO192" s="155" t="n">
        <v>0.0038652233</v>
      </c>
      <c r="CP192" s="155" t="n">
        <v>5.185449E-011</v>
      </c>
      <c r="CQ192" s="155" t="n">
        <v>6.0623922E-009</v>
      </c>
      <c r="CR192" s="155" t="n">
        <v>0.00027277021</v>
      </c>
      <c r="CS192" s="155" t="n">
        <v>0.005247346</v>
      </c>
      <c r="CT192" s="155" t="n">
        <v>6.6102706E-005</v>
      </c>
      <c r="CU192" s="155" t="n">
        <v>1.8330954E-006</v>
      </c>
      <c r="CW192" s="103" t="s">
        <v>503</v>
      </c>
      <c r="CX192" s="101" t="s">
        <v>609</v>
      </c>
    </row>
    <row r="193" customFormat="false" ht="13.8" hidden="false" customHeight="false" outlineLevel="0" collapsed="false">
      <c r="A193" s="0" t="s">
        <v>612</v>
      </c>
      <c r="B193" s="26" t="s">
        <v>334</v>
      </c>
      <c r="C193" s="88" t="str">
        <f aca="false">MID(A193,1,12)</f>
        <v>A.030.18.124</v>
      </c>
      <c r="D193" s="2" t="s">
        <v>565</v>
      </c>
      <c r="E193" s="90" t="s">
        <v>255</v>
      </c>
      <c r="F193" s="91" t="str">
        <f aca="false">MID(A193, 21,85)</f>
        <v>Butene hydration (production of Butanol)</v>
      </c>
      <c r="G193" s="133" t="n">
        <f aca="false">H193+I193+J193+K193</f>
        <v>0.690425646615045</v>
      </c>
      <c r="H193" s="149" t="n">
        <f aca="false">N193+O193+P193+Q193</f>
        <v>0.02078163045</v>
      </c>
      <c r="I193" s="149" t="n">
        <f aca="false">L193+M193+R193+V193+T193</f>
        <v>0.081866640843</v>
      </c>
      <c r="J193" s="150" t="n">
        <f aca="false">S193+U193+W193+X193</f>
        <v>0.0065578153220448</v>
      </c>
      <c r="K193" s="149" t="n">
        <v>0.58121956</v>
      </c>
      <c r="L193" s="130" t="n">
        <v>0.04370341</v>
      </c>
      <c r="M193" s="130" t="n">
        <v>0.021511469</v>
      </c>
      <c r="N193" s="130" t="n">
        <v>0.016426711</v>
      </c>
      <c r="O193" s="130" t="n">
        <v>0.0039402087</v>
      </c>
      <c r="P193" s="157" t="n">
        <v>0.00019379058</v>
      </c>
      <c r="Q193" s="130" t="n">
        <v>0.00022092017</v>
      </c>
      <c r="R193" s="130" t="n">
        <v>0.016515419</v>
      </c>
      <c r="S193" s="130" t="n">
        <v>0.00046798948</v>
      </c>
      <c r="T193" s="130" t="n">
        <v>0.00011876504</v>
      </c>
      <c r="U193" s="157" t="n">
        <v>0.0060896063</v>
      </c>
      <c r="V193" s="157" t="n">
        <v>1.7577803E-005</v>
      </c>
      <c r="W193" s="157" t="n">
        <v>2.1954002E-007</v>
      </c>
      <c r="X193" s="130" t="n">
        <v>2.0247994E-012</v>
      </c>
      <c r="Z193" s="151" t="n">
        <f aca="false">K193/0.15</f>
        <v>3.87479706666667</v>
      </c>
      <c r="AB193" s="133" t="n">
        <f aca="false">K193</f>
        <v>0.58121956</v>
      </c>
      <c r="AC193" s="133" t="n">
        <f aca="false">L193+M193+N193+O193+P193+Q193+R193</f>
        <v>0.10251192845</v>
      </c>
      <c r="AD193" s="133" t="n">
        <f aca="false">L193+M193+R193+W193</f>
        <v>0.08173051754002</v>
      </c>
      <c r="AE193" s="133" t="n">
        <f aca="false">V193+L193+M193+R193+T193</f>
        <v>0.081866640843</v>
      </c>
      <c r="AF193" s="133" t="n">
        <f aca="false">S193+U193+X193</f>
        <v>0.0065575957820248</v>
      </c>
      <c r="AH193" s="0" t="n">
        <v>84.154622</v>
      </c>
      <c r="AI193" s="96" t="n">
        <v>82.863025</v>
      </c>
      <c r="AJ193" s="96" t="n">
        <v>0.58337281</v>
      </c>
      <c r="AK193" s="96" t="n">
        <v>0</v>
      </c>
      <c r="AL193" s="96" t="n">
        <v>0.40494333</v>
      </c>
      <c r="AM193" s="96" t="n">
        <v>0.18880715</v>
      </c>
      <c r="AN193" s="96" t="n">
        <v>0.11447414</v>
      </c>
      <c r="AP193" s="95" t="n">
        <v>0.083104417</v>
      </c>
      <c r="AQ193" s="95" t="n">
        <v>0.073739295</v>
      </c>
      <c r="AR193" s="95" t="n">
        <v>0.0034737811</v>
      </c>
      <c r="AS193" s="95" t="n">
        <v>0.0058913404</v>
      </c>
      <c r="AT193" s="152" t="n">
        <f aca="false">AW193+AZ193+BA193+BB193+BC193+BK193+BL193+BP193</f>
        <v>4.42082109783923E-006</v>
      </c>
      <c r="AU193" s="152" t="n">
        <f aca="false">AX193+AY193+BD193+BE193+BF193+BG193+BH193+BI193+BJ193+BM193+BQ193+BR193</f>
        <v>1.28468236807661E-008</v>
      </c>
      <c r="AV193" s="153" t="n">
        <f aca="false">BN193+BO193</f>
        <v>0.825117697811</v>
      </c>
      <c r="AW193" s="154" t="n">
        <v>3.5958134E-006</v>
      </c>
      <c r="AX193" s="154" t="n">
        <v>1.0849437E-008</v>
      </c>
      <c r="AY193" s="154" t="n">
        <v>2.9642211E-013</v>
      </c>
      <c r="AZ193" s="154" t="n">
        <v>2.8608423E-013</v>
      </c>
      <c r="BA193" s="154" t="n">
        <v>0</v>
      </c>
      <c r="BB193" s="154" t="n">
        <v>4.2090647E-009</v>
      </c>
      <c r="BC193" s="154" t="n">
        <v>8.2055364E-007</v>
      </c>
      <c r="BD193" s="154" t="n">
        <v>9.6032623E-010</v>
      </c>
      <c r="BE193" s="154" t="n">
        <v>9.2523782E-010</v>
      </c>
      <c r="BF193" s="154" t="n">
        <v>1.1139327E-010</v>
      </c>
      <c r="BG193" s="154" t="n">
        <v>4.8549474E-017</v>
      </c>
      <c r="BH193" s="154" t="n">
        <v>1.2410694E-013</v>
      </c>
      <c r="BI193" s="154" t="n">
        <v>7.1737444E-015</v>
      </c>
      <c r="BJ193" s="154" t="n">
        <v>1.6094195E-015</v>
      </c>
      <c r="BK193" s="154" t="n">
        <v>2.7421715E-011</v>
      </c>
      <c r="BL193" s="154" t="n">
        <v>2.1728534E-010</v>
      </c>
      <c r="BM193" s="154" t="n">
        <v>2.7354029E-021</v>
      </c>
      <c r="BN193" s="154" t="n">
        <v>3.8947811E-005</v>
      </c>
      <c r="BO193" s="154" t="n">
        <v>0.82507875</v>
      </c>
      <c r="BP193" s="154" t="n">
        <v>0</v>
      </c>
      <c r="BQ193" s="154" t="n">
        <v>0</v>
      </c>
      <c r="BR193" s="154" t="n">
        <v>0</v>
      </c>
      <c r="BT193" s="96" t="n">
        <v>0.00023024741</v>
      </c>
      <c r="BU193" s="96" t="n">
        <v>6.3818405E-006</v>
      </c>
      <c r="BV193" s="96" t="n">
        <v>0.00010803962</v>
      </c>
      <c r="BW193" s="96" t="n">
        <v>1.9407765E-006</v>
      </c>
      <c r="BX193" s="96" t="n">
        <v>8.6883546E-006</v>
      </c>
      <c r="BY193" s="96" t="n">
        <v>5.8883258E-009</v>
      </c>
      <c r="BZ193" s="96" t="n">
        <v>8.0333817E-011</v>
      </c>
      <c r="CA193" s="96" t="n">
        <v>8.8683535E-009</v>
      </c>
      <c r="CB193" s="96" t="n">
        <v>2.7183948E-007</v>
      </c>
      <c r="CC193" s="96" t="n">
        <v>2.0441673E-007</v>
      </c>
      <c r="CD193" s="96" t="n">
        <v>0</v>
      </c>
      <c r="CE193" s="96" t="n">
        <v>6.0489945E-018</v>
      </c>
      <c r="CF193" s="96" t="n">
        <v>4.9528932E-014</v>
      </c>
      <c r="CG193" s="96" t="n">
        <v>3.5537889E-006</v>
      </c>
      <c r="CH193" s="96" t="n">
        <v>0.00010115082</v>
      </c>
      <c r="CI193" s="96" t="n">
        <v>1.1155335E-009</v>
      </c>
      <c r="CJ193" s="96" t="n">
        <v>0</v>
      </c>
      <c r="CL193" s="155" t="n">
        <v>4.1921963E-014</v>
      </c>
      <c r="CM193" s="155" t="n">
        <v>3.8747978</v>
      </c>
      <c r="CN193" s="156" t="n">
        <v>0.0032182053</v>
      </c>
      <c r="CO193" s="155" t="n">
        <v>0.0043677024</v>
      </c>
      <c r="CP193" s="155" t="n">
        <v>5.8595573E-011</v>
      </c>
      <c r="CQ193" s="155" t="n">
        <v>6.8505032E-009</v>
      </c>
      <c r="CR193" s="155" t="n">
        <v>0.00030823033</v>
      </c>
      <c r="CS193" s="155" t="n">
        <v>0.005929501</v>
      </c>
      <c r="CT193" s="155" t="n">
        <v>7.4696058E-005</v>
      </c>
      <c r="CU193" s="155" t="n">
        <v>2.0713978E-006</v>
      </c>
      <c r="CW193" s="97" t="s">
        <v>390</v>
      </c>
      <c r="CX193" s="101" t="s">
        <v>609</v>
      </c>
    </row>
    <row r="194" customFormat="false" ht="13.8" hidden="false" customHeight="false" outlineLevel="0" collapsed="false">
      <c r="A194" s="0" t="s">
        <v>613</v>
      </c>
      <c r="B194" s="26" t="s">
        <v>334</v>
      </c>
      <c r="C194" s="88" t="str">
        <f aca="false">MID(A194,1,12)</f>
        <v>A.030.18.125</v>
      </c>
      <c r="D194" s="2" t="s">
        <v>565</v>
      </c>
      <c r="E194" s="90" t="s">
        <v>255</v>
      </c>
      <c r="F194" s="91" t="str">
        <f aca="false">MID(A194, 21,85)</f>
        <v>Butene hydroformylation</v>
      </c>
      <c r="G194" s="133" t="n">
        <f aca="false">H194+I194+J194+K194</f>
        <v>1.13463484091364</v>
      </c>
      <c r="H194" s="149" t="n">
        <f aca="false">N194+O194+P194+Q194</f>
        <v>0.03667060746</v>
      </c>
      <c r="I194" s="149" t="n">
        <f aca="false">L194+M194+R194+V194+T194</f>
        <v>0.113264319151</v>
      </c>
      <c r="J194" s="150" t="n">
        <f aca="false">S194+U194+W194+X194</f>
        <v>0.0181361243026419</v>
      </c>
      <c r="K194" s="149" t="n">
        <v>0.96656379</v>
      </c>
      <c r="L194" s="130" t="n">
        <v>0.058180151</v>
      </c>
      <c r="M194" s="130" t="n">
        <v>0.039177505</v>
      </c>
      <c r="N194" s="130" t="n">
        <v>0.029752751</v>
      </c>
      <c r="O194" s="130" t="n">
        <v>0.0059448952</v>
      </c>
      <c r="P194" s="157" t="n">
        <v>0.00035295881</v>
      </c>
      <c r="Q194" s="130" t="n">
        <v>0.00062000245</v>
      </c>
      <c r="R194" s="130" t="n">
        <v>0.015725372</v>
      </c>
      <c r="S194" s="130" t="n">
        <v>0.00089056073</v>
      </c>
      <c r="T194" s="130" t="n">
        <v>0.0001549601</v>
      </c>
      <c r="U194" s="157" t="n">
        <v>0.017139873</v>
      </c>
      <c r="V194" s="157" t="n">
        <v>2.6331051E-005</v>
      </c>
      <c r="W194" s="157" t="n">
        <v>0.00010569057</v>
      </c>
      <c r="X194" s="130" t="n">
        <v>2.6418811E-012</v>
      </c>
      <c r="Z194" s="151" t="n">
        <f aca="false">K194/0.15</f>
        <v>6.4437586</v>
      </c>
      <c r="AB194" s="133" t="n">
        <f aca="false">K194</f>
        <v>0.96656379</v>
      </c>
      <c r="AC194" s="133" t="n">
        <f aca="false">L194+M194+N194+O194+P194+Q194+R194</f>
        <v>0.14975363546</v>
      </c>
      <c r="AD194" s="133" t="n">
        <f aca="false">L194+M194+R194+W194</f>
        <v>0.11318871857</v>
      </c>
      <c r="AE194" s="133" t="n">
        <f aca="false">V194+L194+M194+R194+T194</f>
        <v>0.113264319151</v>
      </c>
      <c r="AF194" s="133" t="n">
        <f aca="false">S194+U194+X194</f>
        <v>0.0180304337326419</v>
      </c>
      <c r="AH194" s="0" t="n">
        <v>128.8151</v>
      </c>
      <c r="AI194" s="96" t="n">
        <v>125.11138</v>
      </c>
      <c r="AJ194" s="96" t="n">
        <v>2.007911</v>
      </c>
      <c r="AK194" s="96" t="n">
        <v>0</v>
      </c>
      <c r="AL194" s="96" t="n">
        <v>0.61438158</v>
      </c>
      <c r="AM194" s="96" t="n">
        <v>0.69166254</v>
      </c>
      <c r="AN194" s="96" t="n">
        <v>0.38975568</v>
      </c>
      <c r="AP194" s="95" t="n">
        <v>0.13253356</v>
      </c>
      <c r="AQ194" s="95" t="n">
        <v>0.11843092</v>
      </c>
      <c r="AR194" s="95" t="n">
        <v>0.0053083349</v>
      </c>
      <c r="AS194" s="95" t="n">
        <v>0.0087943068</v>
      </c>
      <c r="AT194" s="152" t="n">
        <f aca="false">AW194+AZ194+BA194+BB194+BC194+BK194+BL194+BP194</f>
        <v>7.1001750471348E-006</v>
      </c>
      <c r="AU194" s="152" t="n">
        <f aca="false">AX194+AY194+BD194+BE194+BF194+BG194+BH194+BI194+BJ194+BM194+BQ194+BR194</f>
        <v>1.96314166513562E-008</v>
      </c>
      <c r="AV194" s="153" t="n">
        <f aca="false">BN194+BO194</f>
        <v>1.2316955917</v>
      </c>
      <c r="AW194" s="154" t="n">
        <v>5.9798102E-006</v>
      </c>
      <c r="AX194" s="154" t="n">
        <v>1.8042531E-008</v>
      </c>
      <c r="AY194" s="154" t="n">
        <v>4.9294771E-013</v>
      </c>
      <c r="AZ194" s="154" t="n">
        <v>3.732718E-013</v>
      </c>
      <c r="BA194" s="154" t="n">
        <v>0</v>
      </c>
      <c r="BB194" s="154" t="n">
        <v>1.2403888E-009</v>
      </c>
      <c r="BC194" s="154" t="n">
        <v>1.1181198E-006</v>
      </c>
      <c r="BD194" s="154" t="n">
        <v>2.8203221E-010</v>
      </c>
      <c r="BE194" s="154" t="n">
        <v>1.2317037E-009</v>
      </c>
      <c r="BF194" s="154" t="n">
        <v>7.4264265E-011</v>
      </c>
      <c r="BG194" s="154" t="n">
        <v>6.3345504E-017</v>
      </c>
      <c r="BH194" s="154" t="n">
        <v>3.5249427E-013</v>
      </c>
      <c r="BI194" s="154" t="n">
        <v>3.3280876E-014</v>
      </c>
      <c r="BJ194" s="154" t="n">
        <v>6.6901511E-015</v>
      </c>
      <c r="BK194" s="154" t="n">
        <v>5.9698893E-011</v>
      </c>
      <c r="BL194" s="154" t="n">
        <v>9.4458617E-010</v>
      </c>
      <c r="BM194" s="154" t="n">
        <v>3.5690495E-021</v>
      </c>
      <c r="BN194" s="154" t="n">
        <v>7.93917E-005</v>
      </c>
      <c r="BO194" s="154" t="n">
        <v>1.2316162</v>
      </c>
      <c r="BP194" s="154" t="n">
        <v>0</v>
      </c>
      <c r="BQ194" s="154" t="n">
        <v>0</v>
      </c>
      <c r="BR194" s="154" t="n">
        <v>0</v>
      </c>
      <c r="BT194" s="96" t="n">
        <v>0.00036399735</v>
      </c>
      <c r="BU194" s="96" t="n">
        <v>8.4956141E-006</v>
      </c>
      <c r="BV194" s="96" t="n">
        <v>0.00017966909</v>
      </c>
      <c r="BW194" s="96" t="n">
        <v>1.8546566E-006</v>
      </c>
      <c r="BX194" s="96" t="n">
        <v>1.2187888E-005</v>
      </c>
      <c r="BY194" s="96" t="n">
        <v>7.6828631E-009</v>
      </c>
      <c r="BZ194" s="96" t="n">
        <v>1.048165E-010</v>
      </c>
      <c r="CA194" s="96" t="n">
        <v>1.157109E-008</v>
      </c>
      <c r="CB194" s="96" t="n">
        <v>5.0958308E-007</v>
      </c>
      <c r="CC194" s="96" t="n">
        <v>6.366841E-007</v>
      </c>
      <c r="CD194" s="96" t="n">
        <v>0</v>
      </c>
      <c r="CE194" s="96" t="n">
        <v>7.8924976E-018</v>
      </c>
      <c r="CF194" s="96" t="n">
        <v>6.4623463E-014</v>
      </c>
      <c r="CG194" s="96" t="n">
        <v>6.2381836E-006</v>
      </c>
      <c r="CH194" s="96" t="n">
        <v>0.00015438484</v>
      </c>
      <c r="CI194" s="96" t="n">
        <v>1.4544292E-009</v>
      </c>
      <c r="CJ194" s="96" t="n">
        <v>0</v>
      </c>
      <c r="CL194" s="155" t="n">
        <v>5.4698181E-014</v>
      </c>
      <c r="CM194" s="155" t="n">
        <v>6.4437596</v>
      </c>
      <c r="CN194" s="156" t="n">
        <v>0.0033213242</v>
      </c>
      <c r="CO194" s="155" t="n">
        <v>0.0058143239</v>
      </c>
      <c r="CP194" s="155" t="n">
        <v>1.6631613E-010</v>
      </c>
      <c r="CQ194" s="155" t="n">
        <v>1.9944555E-008</v>
      </c>
      <c r="CR194" s="155" t="n">
        <v>0.00045152923</v>
      </c>
      <c r="CS194" s="155" t="n">
        <v>0.02772638</v>
      </c>
      <c r="CT194" s="155" t="n">
        <v>4.979877E-005</v>
      </c>
      <c r="CU194" s="155" t="n">
        <v>2.7026809E-006</v>
      </c>
      <c r="CW194" s="97" t="s">
        <v>390</v>
      </c>
      <c r="CX194" s="109"/>
    </row>
    <row r="195" customFormat="false" ht="13.8" hidden="false" customHeight="false" outlineLevel="0" collapsed="false">
      <c r="A195" s="0" t="s">
        <v>614</v>
      </c>
      <c r="B195" s="26" t="s">
        <v>334</v>
      </c>
      <c r="C195" s="88" t="str">
        <f aca="false">MID(A195,1,12)</f>
        <v>A.030.18.126</v>
      </c>
      <c r="D195" s="2" t="s">
        <v>565</v>
      </c>
      <c r="E195" s="90" t="s">
        <v>255</v>
      </c>
      <c r="F195" s="91" t="str">
        <f aca="false">MID(A195, 21,85)</f>
        <v>Butyl acetate</v>
      </c>
      <c r="G195" s="133" t="n">
        <f aca="false">H195+I195+J195+K195</f>
        <v>0.503369347014558</v>
      </c>
      <c r="H195" s="149" t="n">
        <f aca="false">N195+O195+P195+Q195</f>
        <v>0.0210495516</v>
      </c>
      <c r="I195" s="149" t="n">
        <f aca="false">L195+M195+R195+V195+T195</f>
        <v>0.055753204661</v>
      </c>
      <c r="J195" s="150" t="n">
        <f aca="false">S195+U195+W195+X195</f>
        <v>0.00799816075355845</v>
      </c>
      <c r="K195" s="149" t="n">
        <v>0.41856843</v>
      </c>
      <c r="L195" s="130" t="n">
        <v>0.024234077</v>
      </c>
      <c r="M195" s="130" t="n">
        <v>0.020741291</v>
      </c>
      <c r="N195" s="130" t="n">
        <v>0.017355116</v>
      </c>
      <c r="O195" s="130" t="n">
        <v>0.0029357064</v>
      </c>
      <c r="P195" s="157" t="n">
        <v>0.00022196369</v>
      </c>
      <c r="Q195" s="157" t="n">
        <v>0.00053676551</v>
      </c>
      <c r="R195" s="130" t="n">
        <v>0.010543439</v>
      </c>
      <c r="S195" s="130" t="n">
        <v>0.00050221078</v>
      </c>
      <c r="T195" s="157" t="n">
        <v>0.00020872137</v>
      </c>
      <c r="U195" s="157" t="n">
        <v>0.0074856456</v>
      </c>
      <c r="V195" s="157" t="n">
        <v>2.5676291E-005</v>
      </c>
      <c r="W195" s="157" t="n">
        <v>1.030437E-005</v>
      </c>
      <c r="X195" s="130" t="n">
        <v>3.5584452E-012</v>
      </c>
      <c r="Z195" s="151" t="n">
        <f aca="false">K195/0.15</f>
        <v>2.7904562</v>
      </c>
      <c r="AB195" s="133" t="n">
        <f aca="false">K195</f>
        <v>0.41856843</v>
      </c>
      <c r="AC195" s="133" t="n">
        <f aca="false">L195+M195+N195+O195+P195+Q195+R195</f>
        <v>0.0765683586</v>
      </c>
      <c r="AD195" s="133" t="n">
        <f aca="false">L195+M195+R195+W195</f>
        <v>0.05552911137</v>
      </c>
      <c r="AE195" s="133" t="n">
        <f aca="false">V195+L195+M195+R195+T195</f>
        <v>0.055753204661</v>
      </c>
      <c r="AF195" s="133" t="n">
        <f aca="false">S195+U195+X195</f>
        <v>0.00798785638355845</v>
      </c>
      <c r="AH195" s="0" t="n">
        <v>59.693682</v>
      </c>
      <c r="AI195" s="96" t="n">
        <v>58.496861</v>
      </c>
      <c r="AJ195" s="96" t="n">
        <v>0.60524751</v>
      </c>
      <c r="AK195" s="96" t="n">
        <v>0</v>
      </c>
      <c r="AL195" s="96" t="n">
        <v>0.27750414</v>
      </c>
      <c r="AM195" s="96" t="n">
        <v>0.19548826</v>
      </c>
      <c r="AN195" s="96" t="n">
        <v>0.11858105</v>
      </c>
      <c r="AP195" s="95" t="n">
        <v>0.057543598</v>
      </c>
      <c r="AQ195" s="95" t="n">
        <v>0.051066793</v>
      </c>
      <c r="AR195" s="95" t="n">
        <v>0.0023221713</v>
      </c>
      <c r="AS195" s="95" t="n">
        <v>0.0041546339</v>
      </c>
      <c r="AT195" s="152" t="n">
        <f aca="false">AW195+AZ195+BA195+BB195+BC195+BK195+BL195+BP195</f>
        <v>3.06155832898128E-006</v>
      </c>
      <c r="AU195" s="152" t="n">
        <f aca="false">AX195+AY195+BD195+BE195+BF195+BG195+BH195+BI195+BJ195+BM195+BQ195+BR195</f>
        <v>8.58791153859376E-009</v>
      </c>
      <c r="AV195" s="153" t="n">
        <f aca="false">BN195+BO195</f>
        <v>0.581881498192</v>
      </c>
      <c r="AW195" s="154" t="n">
        <v>2.5895471E-006</v>
      </c>
      <c r="AX195" s="154" t="n">
        <v>7.8132886E-009</v>
      </c>
      <c r="AY195" s="154" t="n">
        <v>2.134702E-013</v>
      </c>
      <c r="AZ195" s="154" t="n">
        <v>5.0277328E-013</v>
      </c>
      <c r="BA195" s="154" t="n">
        <v>0</v>
      </c>
      <c r="BB195" s="154" t="n">
        <v>4.886259E-010</v>
      </c>
      <c r="BC195" s="154" t="n">
        <v>4.7103869E-007</v>
      </c>
      <c r="BD195" s="154" t="n">
        <v>1.1010075E-010</v>
      </c>
      <c r="BE195" s="154" t="n">
        <v>5.139137E-010</v>
      </c>
      <c r="BF195" s="154" t="n">
        <v>1.4763696E-010</v>
      </c>
      <c r="BG195" s="154" t="n">
        <v>8.532235E-017</v>
      </c>
      <c r="BH195" s="154" t="n">
        <v>1.240608E-012</v>
      </c>
      <c r="BI195" s="154" t="n">
        <v>3.4460762E-013</v>
      </c>
      <c r="BJ195" s="154" t="n">
        <v>3.2699252E-015</v>
      </c>
      <c r="BK195" s="154" t="n">
        <v>3.1832458E-011</v>
      </c>
      <c r="BL195" s="154" t="n">
        <v>2.5927072E-010</v>
      </c>
      <c r="BM195" s="154" t="n">
        <v>4.8072818E-021</v>
      </c>
      <c r="BN195" s="154" t="n">
        <v>4.2868192E-005</v>
      </c>
      <c r="BO195" s="154" t="n">
        <v>0.58183863</v>
      </c>
      <c r="BP195" s="154" t="n">
        <v>1.9230713E-010</v>
      </c>
      <c r="BQ195" s="154" t="n">
        <v>1.1694352E-012</v>
      </c>
      <c r="BR195" s="154" t="n">
        <v>5.2321399E-017</v>
      </c>
      <c r="BT195" s="96" t="n">
        <v>0.00016410579</v>
      </c>
      <c r="BU195" s="96" t="n">
        <v>3.5482984E-006</v>
      </c>
      <c r="BV195" s="96" t="n">
        <v>7.7805322E-005</v>
      </c>
      <c r="BW195" s="96" t="n">
        <v>1.24208E-006</v>
      </c>
      <c r="BX195" s="96" t="n">
        <v>5.359731E-006</v>
      </c>
      <c r="BY195" s="96" t="n">
        <v>1.0348326E-008</v>
      </c>
      <c r="BZ195" s="96" t="n">
        <v>1.4118114E-010</v>
      </c>
      <c r="CA195" s="96" t="n">
        <v>1.5585519E-008</v>
      </c>
      <c r="CB195" s="96" t="n">
        <v>3.1282138E-007</v>
      </c>
      <c r="CC195" s="96" t="n">
        <v>4.2239595E-007</v>
      </c>
      <c r="CD195" s="96" t="n">
        <v>0</v>
      </c>
      <c r="CE195" s="96" t="n">
        <v>1.063069E-017</v>
      </c>
      <c r="CF195" s="96" t="n">
        <v>8.7043679E-014</v>
      </c>
      <c r="CG195" s="96" t="n">
        <v>3.5469217E-006</v>
      </c>
      <c r="CH195" s="96" t="n">
        <v>7.1812583E-005</v>
      </c>
      <c r="CI195" s="96" t="n">
        <v>1.9587167E-009</v>
      </c>
      <c r="CJ195" s="96" t="n">
        <v>2.7607089E-008</v>
      </c>
      <c r="CL195" s="155" t="n">
        <v>7.3674957E-014</v>
      </c>
      <c r="CM195" s="155" t="n">
        <v>2.7904569</v>
      </c>
      <c r="CN195" s="156" t="n">
        <v>0.0024577571</v>
      </c>
      <c r="CO195" s="155" t="n">
        <v>0.0024300491</v>
      </c>
      <c r="CP195" s="155" t="n">
        <v>7.480814E-011</v>
      </c>
      <c r="CQ195" s="155" t="n">
        <v>8.7546324E-009</v>
      </c>
      <c r="CR195" s="155" t="n">
        <v>0.00019524755</v>
      </c>
      <c r="CS195" s="155" t="n">
        <v>0.14829109</v>
      </c>
      <c r="CT195" s="155" t="n">
        <v>9.899969E-005</v>
      </c>
      <c r="CU195" s="155" t="n">
        <v>3.6403387E-006</v>
      </c>
      <c r="CW195" s="103" t="s">
        <v>586</v>
      </c>
      <c r="CX195" s="101" t="s">
        <v>615</v>
      </c>
    </row>
    <row r="196" customFormat="false" ht="13.8" hidden="false" customHeight="false" outlineLevel="0" collapsed="false">
      <c r="A196" s="0" t="s">
        <v>616</v>
      </c>
      <c r="B196" s="26" t="s">
        <v>334</v>
      </c>
      <c r="C196" s="88" t="str">
        <f aca="false">MID(A196,1,12)</f>
        <v>A.030.18.127</v>
      </c>
      <c r="D196" s="2" t="s">
        <v>565</v>
      </c>
      <c r="E196" s="90" t="s">
        <v>255</v>
      </c>
      <c r="F196" s="91" t="str">
        <f aca="false">MID(A196, 21,85)</f>
        <v>Butyrolactone</v>
      </c>
      <c r="G196" s="133" t="n">
        <f aca="false">H196+I196+J196+K196</f>
        <v>0.844037236390004</v>
      </c>
      <c r="H196" s="149" t="n">
        <f aca="false">N196+O196+P196+Q196</f>
        <v>0.04011729364</v>
      </c>
      <c r="I196" s="149" t="n">
        <f aca="false">L196+M196+R196+V196+T196</f>
        <v>0.071114642668</v>
      </c>
      <c r="J196" s="150" t="n">
        <f aca="false">S196+U196+W196+X196</f>
        <v>0.0327422100820044</v>
      </c>
      <c r="K196" s="149" t="n">
        <v>0.70006309</v>
      </c>
      <c r="L196" s="130" t="n">
        <v>0.034958358</v>
      </c>
      <c r="M196" s="130" t="n">
        <v>0.031706339</v>
      </c>
      <c r="N196" s="130" t="n">
        <v>0.033617339</v>
      </c>
      <c r="O196" s="130" t="n">
        <v>0.0047284695</v>
      </c>
      <c r="P196" s="157" t="n">
        <v>0.0011542573</v>
      </c>
      <c r="Q196" s="157" t="n">
        <v>0.00061722784</v>
      </c>
      <c r="R196" s="130" t="n">
        <v>0.0038880579</v>
      </c>
      <c r="S196" s="130" t="n">
        <v>0.0051784382</v>
      </c>
      <c r="T196" s="157" t="n">
        <v>0.00051281835</v>
      </c>
      <c r="U196" s="157" t="n">
        <v>0.027531772</v>
      </c>
      <c r="V196" s="157" t="n">
        <v>4.9069418E-005</v>
      </c>
      <c r="W196" s="157" t="n">
        <v>3.1999875E-005</v>
      </c>
      <c r="X196" s="130" t="n">
        <v>7.0043834E-012</v>
      </c>
      <c r="Z196" s="151" t="n">
        <f aca="false">K196/0.15</f>
        <v>4.66708726666667</v>
      </c>
      <c r="AB196" s="133" t="n">
        <f aca="false">K196</f>
        <v>0.70006309</v>
      </c>
      <c r="AC196" s="133" t="n">
        <f aca="false">L196+M196+N196+O196+P196+Q196+R196</f>
        <v>0.11067004854</v>
      </c>
      <c r="AD196" s="133" t="n">
        <f aca="false">L196+M196+R196+W196</f>
        <v>0.070584754775</v>
      </c>
      <c r="AE196" s="133" t="n">
        <f aca="false">V196+L196+M196+R196+T196</f>
        <v>0.071114642668</v>
      </c>
      <c r="AF196" s="133" t="n">
        <f aca="false">S196+U196+X196</f>
        <v>0.0327102102070044</v>
      </c>
      <c r="AH196" s="0" t="n">
        <v>107.11802</v>
      </c>
      <c r="AI196" s="96" t="n">
        <v>101.66264</v>
      </c>
      <c r="AJ196" s="96" t="n">
        <v>2.9834208</v>
      </c>
      <c r="AK196" s="96" t="n">
        <v>0</v>
      </c>
      <c r="AL196" s="96" t="n">
        <v>0.76139902</v>
      </c>
      <c r="AM196" s="96" t="n">
        <v>1.1176575</v>
      </c>
      <c r="AN196" s="96" t="n">
        <v>0.5929031</v>
      </c>
      <c r="AP196" s="95" t="n">
        <v>0.094972434</v>
      </c>
      <c r="AQ196" s="95" t="n">
        <v>0.084136368</v>
      </c>
      <c r="AR196" s="95" t="n">
        <v>0.0038140205</v>
      </c>
      <c r="AS196" s="95" t="n">
        <v>0.0070220458</v>
      </c>
      <c r="AT196" s="152" t="n">
        <f aca="false">AW196+AZ196+BA196+BB196+BC196+BK196+BL196+BP196</f>
        <v>5.0441467919536E-006</v>
      </c>
      <c r="AU196" s="152" t="n">
        <f aca="false">AX196+AY196+BD196+BE196+BF196+BG196+BH196+BI196+BJ196+BM196+BQ196+BR196</f>
        <v>1.41051059235759E-008</v>
      </c>
      <c r="AV196" s="153" t="n">
        <f aca="false">BN196+BO196</f>
        <v>0.9834798005</v>
      </c>
      <c r="AW196" s="154" t="n">
        <v>4.331073E-006</v>
      </c>
      <c r="AX196" s="154" t="n">
        <v>1.3067893E-008</v>
      </c>
      <c r="AY196" s="154" t="n">
        <v>3.5703348E-013</v>
      </c>
      <c r="AZ196" s="154" t="n">
        <v>1.3501936E-012</v>
      </c>
      <c r="BA196" s="154" t="n">
        <v>0</v>
      </c>
      <c r="BB196" s="154" t="n">
        <v>9.4455503E-010</v>
      </c>
      <c r="BC196" s="154" t="n">
        <v>6.992188E-007</v>
      </c>
      <c r="BD196" s="154" t="n">
        <v>2.125466E-010</v>
      </c>
      <c r="BE196" s="154" t="n">
        <v>7.4219748E-010</v>
      </c>
      <c r="BF196" s="154" t="n">
        <v>4.486687E-011</v>
      </c>
      <c r="BG196" s="154" t="n">
        <v>1.9373983E-016</v>
      </c>
      <c r="BH196" s="154" t="n">
        <v>3.3166612E-011</v>
      </c>
      <c r="BI196" s="154" t="n">
        <v>2.3026669E-013</v>
      </c>
      <c r="BJ196" s="154" t="n">
        <v>1.6433446E-013</v>
      </c>
      <c r="BK196" s="154" t="n">
        <v>1.1570375E-008</v>
      </c>
      <c r="BL196" s="154" t="n">
        <v>7.3300226E-010</v>
      </c>
      <c r="BM196" s="154" t="n">
        <v>9.4625722E-021</v>
      </c>
      <c r="BN196" s="154" t="n">
        <v>0.0003107305</v>
      </c>
      <c r="BO196" s="154" t="n">
        <v>0.98316907</v>
      </c>
      <c r="BP196" s="154" t="n">
        <v>6.0570947E-010</v>
      </c>
      <c r="BQ196" s="154" t="n">
        <v>3.6833684E-012</v>
      </c>
      <c r="BR196" s="154" t="n">
        <v>1.6479663E-016</v>
      </c>
      <c r="BT196" s="96" t="n">
        <v>0.00028041831</v>
      </c>
      <c r="BU196" s="96" t="n">
        <v>5.1280095E-006</v>
      </c>
      <c r="BV196" s="96" t="n">
        <v>0.00013013078</v>
      </c>
      <c r="BW196" s="96" t="n">
        <v>4.6983593E-007</v>
      </c>
      <c r="BX196" s="96" t="n">
        <v>8.069816E-006</v>
      </c>
      <c r="BY196" s="96" t="n">
        <v>2.201371E-008</v>
      </c>
      <c r="BZ196" s="96" t="n">
        <v>3.0105139E-010</v>
      </c>
      <c r="CA196" s="96" t="n">
        <v>3.3056366E-008</v>
      </c>
      <c r="CB196" s="96" t="n">
        <v>1.5772922E-006</v>
      </c>
      <c r="CC196" s="96" t="n">
        <v>5.38469E-007</v>
      </c>
      <c r="CD196" s="96" t="n">
        <v>0</v>
      </c>
      <c r="CE196" s="96" t="n">
        <v>2.0925271E-017</v>
      </c>
      <c r="CF196" s="96" t="n">
        <v>1.7133531E-013</v>
      </c>
      <c r="CG196" s="96" t="n">
        <v>6.7570309E-006</v>
      </c>
      <c r="CH196" s="96" t="n">
        <v>0.00012723433</v>
      </c>
      <c r="CI196" s="96" t="n">
        <v>3.7042183E-007</v>
      </c>
      <c r="CJ196" s="96" t="n">
        <v>8.6954007E-008</v>
      </c>
      <c r="CL196" s="155" t="n">
        <v>1.4502054E-013</v>
      </c>
      <c r="CM196" s="155" t="n">
        <v>4.6670842</v>
      </c>
      <c r="CN196" s="156" t="n">
        <v>0.0098687819</v>
      </c>
      <c r="CO196" s="155" t="n">
        <v>0.0035135044</v>
      </c>
      <c r="CP196" s="155" t="n">
        <v>9.8417201E-010</v>
      </c>
      <c r="CQ196" s="155" t="n">
        <v>1.6820531E-008</v>
      </c>
      <c r="CR196" s="155" t="n">
        <v>0.00031190024</v>
      </c>
      <c r="CS196" s="155" t="n">
        <v>0.20812551</v>
      </c>
      <c r="CT196" s="155" t="n">
        <v>3.0085993E-005</v>
      </c>
      <c r="CU196" s="155" t="n">
        <v>7.7254045E-006</v>
      </c>
      <c r="CW196" s="103" t="s">
        <v>617</v>
      </c>
      <c r="CX196" s="101" t="s">
        <v>618</v>
      </c>
    </row>
    <row r="197" customFormat="false" ht="13.8" hidden="false" customHeight="false" outlineLevel="0" collapsed="false">
      <c r="A197" s="0" t="s">
        <v>619</v>
      </c>
      <c r="B197" s="26" t="s">
        <v>334</v>
      </c>
      <c r="C197" s="88" t="str">
        <f aca="false">MID(A197,1,12)</f>
        <v>A.030.18.128</v>
      </c>
      <c r="D197" s="2" t="s">
        <v>565</v>
      </c>
      <c r="E197" s="90" t="s">
        <v>255</v>
      </c>
      <c r="F197" s="91" t="str">
        <f aca="false">MID(A197, 21,85)</f>
        <v>Cyclohexane</v>
      </c>
      <c r="G197" s="133" t="n">
        <f aca="false">H197+I197+J197+K197</f>
        <v>0.564057299209893</v>
      </c>
      <c r="H197" s="149" t="n">
        <f aca="false">N197+O197+P197+Q197</f>
        <v>0.01885405345</v>
      </c>
      <c r="I197" s="149" t="n">
        <f aca="false">L197+M197+R197+V197+T197</f>
        <v>0.074923960403</v>
      </c>
      <c r="J197" s="150" t="n">
        <f aca="false">S197+U197+W197+X197</f>
        <v>0.00473775535689297</v>
      </c>
      <c r="K197" s="149" t="n">
        <v>0.46554153</v>
      </c>
      <c r="L197" s="130" t="n">
        <v>0.061429288</v>
      </c>
      <c r="M197" s="130" t="n">
        <v>0.011067008</v>
      </c>
      <c r="N197" s="130" t="n">
        <v>0.014752698</v>
      </c>
      <c r="O197" s="130" t="n">
        <v>0.0032754389</v>
      </c>
      <c r="P197" s="157" t="n">
        <v>0.00061659771</v>
      </c>
      <c r="Q197" s="157" t="n">
        <v>0.00020931884</v>
      </c>
      <c r="R197" s="130" t="n">
        <v>0.0023040314</v>
      </c>
      <c r="S197" s="130" t="n">
        <v>0.00024189964</v>
      </c>
      <c r="T197" s="130" t="n">
        <v>0.00011103267</v>
      </c>
      <c r="U197" s="157" t="n">
        <v>0.0044589207</v>
      </c>
      <c r="V197" s="157" t="n">
        <v>1.2600333E-005</v>
      </c>
      <c r="W197" s="157" t="n">
        <v>3.6935015E-005</v>
      </c>
      <c r="X197" s="130" t="n">
        <v>1.8929719E-012</v>
      </c>
      <c r="Z197" s="151" t="n">
        <f aca="false">K197/0.15</f>
        <v>3.1036102</v>
      </c>
      <c r="AB197" s="133" t="n">
        <f aca="false">K197</f>
        <v>0.46554153</v>
      </c>
      <c r="AC197" s="133" t="n">
        <f aca="false">L197+M197+N197+O197+P197+Q197+R197</f>
        <v>0.09365438085</v>
      </c>
      <c r="AD197" s="133" t="n">
        <f aca="false">L197+M197+R197+W197</f>
        <v>0.074837262415</v>
      </c>
      <c r="AE197" s="133" t="n">
        <f aca="false">V197+L197+M197+R197+T197</f>
        <v>0.074923960403</v>
      </c>
      <c r="AF197" s="133" t="n">
        <f aca="false">S197+U197+X197</f>
        <v>0.00470082034189297</v>
      </c>
      <c r="AH197" s="0" t="n">
        <v>67.712922</v>
      </c>
      <c r="AI197" s="96" t="n">
        <v>66.720768</v>
      </c>
      <c r="AJ197" s="96" t="n">
        <v>0.39634228</v>
      </c>
      <c r="AK197" s="96" t="n">
        <v>0</v>
      </c>
      <c r="AL197" s="96" t="n">
        <v>0.37774705</v>
      </c>
      <c r="AM197" s="96" t="n">
        <v>0.13985203</v>
      </c>
      <c r="AN197" s="96" t="n">
        <v>0.078211778</v>
      </c>
      <c r="AP197" s="95" t="n">
        <v>0.074547108</v>
      </c>
      <c r="AQ197" s="95" t="n">
        <v>0.067078504</v>
      </c>
      <c r="AR197" s="95" t="n">
        <v>0.0027281333</v>
      </c>
      <c r="AS197" s="95" t="n">
        <v>0.0047404709</v>
      </c>
      <c r="AT197" s="152" t="n">
        <f aca="false">AW197+AZ197+BA197+BB197+BC197+BK197+BL197+BP197</f>
        <v>4.0214930704583E-006</v>
      </c>
      <c r="AU197" s="152" t="n">
        <f aca="false">AX197+AY197+BD197+BE197+BF197+BG197+BH197+BI197+BJ197+BM197+BQ197+BR197</f>
        <v>1.0089250292557E-008</v>
      </c>
      <c r="AV197" s="153" t="n">
        <f aca="false">BN197+BO197</f>
        <v>0.663931497771</v>
      </c>
      <c r="AW197" s="154" t="n">
        <v>2.8801548E-006</v>
      </c>
      <c r="AX197" s="154" t="n">
        <v>8.6901222E-009</v>
      </c>
      <c r="AY197" s="154" t="n">
        <v>2.3742655E-013</v>
      </c>
      <c r="AZ197" s="154" t="n">
        <v>2.674583E-013</v>
      </c>
      <c r="BA197" s="154" t="n">
        <v>0</v>
      </c>
      <c r="BB197" s="154" t="n">
        <v>3.7081245E-010</v>
      </c>
      <c r="BC197" s="154" t="n">
        <v>1.1297232E-006</v>
      </c>
      <c r="BD197" s="154" t="n">
        <v>8.3915828E-011</v>
      </c>
      <c r="BE197" s="154" t="n">
        <v>1.3001738E-009</v>
      </c>
      <c r="BF197" s="154" t="n">
        <v>1.0343056E-011</v>
      </c>
      <c r="BG197" s="154" t="n">
        <v>4.538859E-017</v>
      </c>
      <c r="BH197" s="154" t="n">
        <v>7.6604195E-014</v>
      </c>
      <c r="BI197" s="154" t="n">
        <v>4.884559E-014</v>
      </c>
      <c r="BJ197" s="154" t="n">
        <v>1.7090773E-015</v>
      </c>
      <c r="BK197" s="154" t="n">
        <v>9.8442329E-009</v>
      </c>
      <c r="BL197" s="154" t="n">
        <v>6.8761717E-010</v>
      </c>
      <c r="BM197" s="154" t="n">
        <v>2.5573105E-021</v>
      </c>
      <c r="BN197" s="154" t="n">
        <v>2.1077771E-005</v>
      </c>
      <c r="BO197" s="154" t="n">
        <v>0.66391042</v>
      </c>
      <c r="BP197" s="154" t="n">
        <v>7.1214048E-010</v>
      </c>
      <c r="BQ197" s="154" t="n">
        <v>4.330584E-012</v>
      </c>
      <c r="BR197" s="154" t="n">
        <v>1.9375354E-016</v>
      </c>
      <c r="BT197" s="96" t="n">
        <v>0.00019177097</v>
      </c>
      <c r="BU197" s="96" t="n">
        <v>8.9665688E-006</v>
      </c>
      <c r="BV197" s="96" t="n">
        <v>8.6536887E-005</v>
      </c>
      <c r="BW197" s="96" t="n">
        <v>2.7307057E-007</v>
      </c>
      <c r="BX197" s="96" t="n">
        <v>1.0230974E-005</v>
      </c>
      <c r="BY197" s="96" t="n">
        <v>5.5049577E-009</v>
      </c>
      <c r="BZ197" s="96" t="n">
        <v>7.5103566E-011</v>
      </c>
      <c r="CA197" s="96" t="n">
        <v>8.2909664E-009</v>
      </c>
      <c r="CB197" s="96" t="n">
        <v>8.3435848E-007</v>
      </c>
      <c r="CC197" s="96" t="n">
        <v>1.6849448E-007</v>
      </c>
      <c r="CD197" s="96" t="n">
        <v>0</v>
      </c>
      <c r="CE197" s="96" t="n">
        <v>5.6551659E-018</v>
      </c>
      <c r="CF197" s="96" t="n">
        <v>4.6304278E-014</v>
      </c>
      <c r="CG197" s="96" t="n">
        <v>3.4016097E-006</v>
      </c>
      <c r="CH197" s="96" t="n">
        <v>8.1241857E-005</v>
      </c>
      <c r="CI197" s="96" t="n">
        <v>1.0419913E-009</v>
      </c>
      <c r="CJ197" s="96" t="n">
        <v>1.0223295E-007</v>
      </c>
      <c r="CL197" s="155" t="n">
        <v>3.9192573E-014</v>
      </c>
      <c r="CM197" s="155" t="n">
        <v>3.1036085</v>
      </c>
      <c r="CN197" s="156" t="n">
        <v>0.0049566816</v>
      </c>
      <c r="CO197" s="155" t="n">
        <v>0.0061360486</v>
      </c>
      <c r="CP197" s="155" t="n">
        <v>7.7065175E-010</v>
      </c>
      <c r="CQ197" s="155" t="n">
        <v>4.2524808E-009</v>
      </c>
      <c r="CR197" s="155" t="n">
        <v>0.00039616245</v>
      </c>
      <c r="CS197" s="155" t="n">
        <v>0.052471914</v>
      </c>
      <c r="CT197" s="155" t="n">
        <v>6.9356556E-006</v>
      </c>
      <c r="CU197" s="155" t="n">
        <v>1.9365364E-006</v>
      </c>
      <c r="CW197" s="103" t="s">
        <v>620</v>
      </c>
      <c r="CX197" s="101" t="s">
        <v>621</v>
      </c>
    </row>
    <row r="198" customFormat="false" ht="13.8" hidden="false" customHeight="false" outlineLevel="0" collapsed="false">
      <c r="A198" s="0" t="s">
        <v>622</v>
      </c>
      <c r="B198" s="26" t="s">
        <v>334</v>
      </c>
      <c r="C198" s="88" t="str">
        <f aca="false">MID(A198,1,12)</f>
        <v>A.030.18.129</v>
      </c>
      <c r="D198" s="2" t="s">
        <v>565</v>
      </c>
      <c r="E198" s="90" t="s">
        <v>255</v>
      </c>
      <c r="F198" s="91" t="str">
        <f aca="false">MID(A198, 21,85)</f>
        <v>Cyclohexanone</v>
      </c>
      <c r="G198" s="133" t="n">
        <f aca="false">H198+I198+J198+K198</f>
        <v>0.917391720475675</v>
      </c>
      <c r="H198" s="149" t="n">
        <f aca="false">N198+O198+P198+Q198</f>
        <v>0.03563060324</v>
      </c>
      <c r="I198" s="149" t="n">
        <f aca="false">L198+M198+R198+V198+T198</f>
        <v>0.169536992679</v>
      </c>
      <c r="J198" s="150" t="n">
        <f aca="false">S198+U198+W198+X198</f>
        <v>0.0117388745566746</v>
      </c>
      <c r="K198" s="149" t="n">
        <v>0.70048525</v>
      </c>
      <c r="L198" s="130" t="n">
        <v>0.064318885</v>
      </c>
      <c r="M198" s="130" t="n">
        <v>0.020658396</v>
      </c>
      <c r="N198" s="130" t="n">
        <v>0.029471519</v>
      </c>
      <c r="O198" s="130" t="n">
        <v>0.00487138</v>
      </c>
      <c r="P198" s="157" t="n">
        <v>0.00072041888</v>
      </c>
      <c r="Q198" s="130" t="n">
        <v>0.00056728536</v>
      </c>
      <c r="R198" s="130" t="n">
        <v>0.084317297</v>
      </c>
      <c r="S198" s="130" t="n">
        <v>0.0014307801</v>
      </c>
      <c r="T198" s="130" t="n">
        <v>0.00021553268</v>
      </c>
      <c r="U198" s="157" t="n">
        <v>0.010273721</v>
      </c>
      <c r="V198" s="157" t="n">
        <v>2.6881999E-005</v>
      </c>
      <c r="W198" s="157" t="n">
        <v>3.4373453E-005</v>
      </c>
      <c r="X198" s="130" t="n">
        <v>3.6745698E-012</v>
      </c>
      <c r="Z198" s="151" t="n">
        <f aca="false">K198/0.15</f>
        <v>4.66990166666667</v>
      </c>
      <c r="AB198" s="133" t="n">
        <f aca="false">K198</f>
        <v>0.70048525</v>
      </c>
      <c r="AC198" s="133" t="n">
        <f aca="false">L198+M198+N198+O198+P198+Q198+R198</f>
        <v>0.20492518124</v>
      </c>
      <c r="AD198" s="133" t="n">
        <f aca="false">L198+M198+R198+W198</f>
        <v>0.169328951453</v>
      </c>
      <c r="AE198" s="133" t="n">
        <f aca="false">V198+L198+M198+R198+T198</f>
        <v>0.169536992679</v>
      </c>
      <c r="AF198" s="133" t="n">
        <f aca="false">S198+U198+X198</f>
        <v>0.0117045011036746</v>
      </c>
      <c r="AH198" s="0" t="n">
        <v>89.033109</v>
      </c>
      <c r="AI198" s="96" t="n">
        <v>87.100015</v>
      </c>
      <c r="AJ198" s="96" t="n">
        <v>0.97797557</v>
      </c>
      <c r="AK198" s="96" t="n">
        <v>0</v>
      </c>
      <c r="AL198" s="96" t="n">
        <v>0.42044599</v>
      </c>
      <c r="AM198" s="96" t="n">
        <v>0.34171389</v>
      </c>
      <c r="AN198" s="96" t="n">
        <v>0.19295811</v>
      </c>
      <c r="AP198" s="95" t="n">
        <v>0.12156299</v>
      </c>
      <c r="AQ198" s="95" t="n">
        <v>0.11141618</v>
      </c>
      <c r="AR198" s="95" t="n">
        <v>0.003985493</v>
      </c>
      <c r="AS198" s="95" t="n">
        <v>0.0061613159</v>
      </c>
      <c r="AT198" s="152" t="n">
        <f aca="false">AW198+AZ198+BA198+BB198+BC198+BK198+BL198+BP198</f>
        <v>6.67962737641054E-006</v>
      </c>
      <c r="AU198" s="152" t="n">
        <f aca="false">AX198+AY198+BD198+BE198+BF198+BG198+BH198+BI198+BJ198+BM198+BQ198+BR198</f>
        <v>1.47392489303937E-008</v>
      </c>
      <c r="AV198" s="153" t="n">
        <f aca="false">BN198+BO198</f>
        <v>0.862929399539</v>
      </c>
      <c r="AW198" s="154" t="n">
        <v>4.3336746E-006</v>
      </c>
      <c r="AX198" s="154" t="n">
        <v>1.3075742E-008</v>
      </c>
      <c r="AY198" s="154" t="n">
        <v>3.5724795E-013</v>
      </c>
      <c r="AZ198" s="154" t="n">
        <v>5.1918054E-013</v>
      </c>
      <c r="BA198" s="154" t="n">
        <v>0</v>
      </c>
      <c r="BB198" s="154" t="n">
        <v>7.9644109E-010</v>
      </c>
      <c r="BC198" s="154" t="n">
        <v>1.2026498E-006</v>
      </c>
      <c r="BD198" s="154" t="n">
        <v>1.8034113E-010</v>
      </c>
      <c r="BE198" s="154" t="n">
        <v>1.3619294E-009</v>
      </c>
      <c r="BF198" s="154" t="n">
        <v>9.5704321E-012</v>
      </c>
      <c r="BG198" s="154" t="n">
        <v>8.8106718E-017</v>
      </c>
      <c r="BH198" s="154" t="n">
        <v>1.7222881E-013</v>
      </c>
      <c r="BI198" s="154" t="n">
        <v>8.8224045E-011</v>
      </c>
      <c r="BJ198" s="154" t="n">
        <v>1.8906389E-011</v>
      </c>
      <c r="BK198" s="154" t="n">
        <v>9.1272862E-009</v>
      </c>
      <c r="BL198" s="154" t="n">
        <v>1.13272E-006</v>
      </c>
      <c r="BM198" s="154" t="n">
        <v>4.9641603E-021</v>
      </c>
      <c r="BN198" s="154" t="n">
        <v>6.9969539E-005</v>
      </c>
      <c r="BO198" s="154" t="n">
        <v>0.86285943</v>
      </c>
      <c r="BP198" s="154" t="n">
        <v>6.5872994E-010</v>
      </c>
      <c r="BQ198" s="154" t="n">
        <v>4.0057902E-012</v>
      </c>
      <c r="BR198" s="154" t="n">
        <v>1.7922202E-016</v>
      </c>
      <c r="BT198" s="96" t="n">
        <v>0.00027637641</v>
      </c>
      <c r="BU198" s="96" t="n">
        <v>9.3949452E-006</v>
      </c>
      <c r="BV198" s="96" t="n">
        <v>0.00013020925</v>
      </c>
      <c r="BW198" s="96" t="n">
        <v>9.884502E-006</v>
      </c>
      <c r="BX198" s="96" t="n">
        <v>1.1915306E-005</v>
      </c>
      <c r="BY198" s="96" t="n">
        <v>1.0686028E-008</v>
      </c>
      <c r="BZ198" s="96" t="n">
        <v>1.4578838E-010</v>
      </c>
      <c r="CA198" s="96" t="n">
        <v>1.6094129E-008</v>
      </c>
      <c r="CB198" s="96" t="n">
        <v>9.8273824E-007</v>
      </c>
      <c r="CC198" s="96" t="n">
        <v>4.4882181E-007</v>
      </c>
      <c r="CD198" s="96" t="n">
        <v>0</v>
      </c>
      <c r="CE198" s="96" t="n">
        <v>1.0977607E-017</v>
      </c>
      <c r="CF198" s="96" t="n">
        <v>8.988422E-014</v>
      </c>
      <c r="CG198" s="96" t="n">
        <v>6.2425319E-006</v>
      </c>
      <c r="CH198" s="96" t="n">
        <v>0.00010684413</v>
      </c>
      <c r="CI198" s="96" t="n">
        <v>3.3269131E-007</v>
      </c>
      <c r="CJ198" s="96" t="n">
        <v>9.4565482E-008</v>
      </c>
      <c r="CL198" s="155" t="n">
        <v>7.607923E-014</v>
      </c>
      <c r="CM198" s="155" t="n">
        <v>4.6699008</v>
      </c>
      <c r="CN198" s="156" t="n">
        <v>0.0071395686</v>
      </c>
      <c r="CO198" s="155" t="n">
        <v>0.0064303166</v>
      </c>
      <c r="CP198" s="155" t="n">
        <v>7.6058548E-010</v>
      </c>
      <c r="CQ198" s="155" t="n">
        <v>7.801949E-007</v>
      </c>
      <c r="CR198" s="155" t="n">
        <v>0.00044543399</v>
      </c>
      <c r="CS198" s="155" t="n">
        <v>23.650783</v>
      </c>
      <c r="CT198" s="155" t="n">
        <v>6.4175621E-006</v>
      </c>
      <c r="CU198" s="155" t="n">
        <v>3.7591357E-006</v>
      </c>
      <c r="CW198" s="103" t="s">
        <v>484</v>
      </c>
      <c r="CX198" s="101" t="s">
        <v>623</v>
      </c>
    </row>
    <row r="199" customFormat="false" ht="13.8" hidden="false" customHeight="false" outlineLevel="0" collapsed="false">
      <c r="A199" s="0" t="s">
        <v>624</v>
      </c>
      <c r="B199" s="26" t="s">
        <v>334</v>
      </c>
      <c r="C199" s="88" t="str">
        <f aca="false">MID(A199,1,12)</f>
        <v>A.030.18.130</v>
      </c>
      <c r="D199" s="2" t="s">
        <v>565</v>
      </c>
      <c r="E199" s="90" t="s">
        <v>255</v>
      </c>
      <c r="F199" s="91" t="str">
        <f aca="false">MID(A199, 21,85)</f>
        <v>Ethanol from ethylene</v>
      </c>
      <c r="G199" s="133" t="n">
        <f aca="false">H199+I199+J199+K199</f>
        <v>0.237824519179707</v>
      </c>
      <c r="H199" s="149" t="n">
        <f aca="false">N199+O199+P199+Q199</f>
        <v>0.007958436273</v>
      </c>
      <c r="I199" s="149" t="n">
        <f aca="false">L199+M199+R199+V199+T199</f>
        <v>0.033055608601</v>
      </c>
      <c r="J199" s="150" t="n">
        <f aca="false">S199+U199+W199+X199</f>
        <v>0.00157119430570733</v>
      </c>
      <c r="K199" s="149" t="n">
        <v>0.19523928</v>
      </c>
      <c r="L199" s="130" t="n">
        <v>0.022574147</v>
      </c>
      <c r="M199" s="130" t="n">
        <v>0.0085047725</v>
      </c>
      <c r="N199" s="130" t="n">
        <v>0.0069656931</v>
      </c>
      <c r="O199" s="130" t="n">
        <v>0.00089510788</v>
      </c>
      <c r="P199" s="130" t="n">
        <v>2.2750126E-005</v>
      </c>
      <c r="Q199" s="130" t="n">
        <v>7.4885167E-005</v>
      </c>
      <c r="R199" s="130" t="n">
        <v>0.0018038948</v>
      </c>
      <c r="S199" s="157" t="n">
        <v>5.8930215E-005</v>
      </c>
      <c r="T199" s="157" t="n">
        <v>0.00016631873</v>
      </c>
      <c r="U199" s="157" t="n">
        <v>0.0015121321</v>
      </c>
      <c r="V199" s="157" t="n">
        <v>6.475571E-006</v>
      </c>
      <c r="W199" s="157" t="n">
        <v>1.3198949E-007</v>
      </c>
      <c r="X199" s="130" t="n">
        <v>1.2173281E-012</v>
      </c>
      <c r="Z199" s="151" t="n">
        <f aca="false">K199/0.15</f>
        <v>1.3015952</v>
      </c>
      <c r="AB199" s="133" t="n">
        <f aca="false">K199</f>
        <v>0.19523928</v>
      </c>
      <c r="AC199" s="133" t="n">
        <f aca="false">L199+M199+N199+O199+P199+Q199+R199</f>
        <v>0.040841250573</v>
      </c>
      <c r="AD199" s="133" t="n">
        <f aca="false">L199+M199+R199+W199</f>
        <v>0.03288294628949</v>
      </c>
      <c r="AE199" s="133" t="n">
        <f aca="false">V199+L199+M199+R199+T199</f>
        <v>0.033055608601</v>
      </c>
      <c r="AF199" s="133" t="n">
        <f aca="false">S199+U199+X199</f>
        <v>0.00157106231621733</v>
      </c>
      <c r="AH199" s="0" t="n">
        <v>25.359077</v>
      </c>
      <c r="AI199" s="96" t="n">
        <v>24.651363</v>
      </c>
      <c r="AJ199" s="96" t="n">
        <v>0.07213096</v>
      </c>
      <c r="AK199" s="96" t="n">
        <v>0</v>
      </c>
      <c r="AL199" s="96" t="n">
        <v>0.59338617</v>
      </c>
      <c r="AM199" s="96" t="n">
        <v>0.027578023</v>
      </c>
      <c r="AN199" s="96" t="n">
        <v>0.014618399</v>
      </c>
      <c r="AP199" s="95" t="n">
        <v>0.029996594</v>
      </c>
      <c r="AQ199" s="95" t="n">
        <v>0.027046514</v>
      </c>
      <c r="AR199" s="95" t="n">
        <v>0.001193499</v>
      </c>
      <c r="AS199" s="95" t="n">
        <v>0.0017565812</v>
      </c>
      <c r="AT199" s="152" t="n">
        <f aca="false">AW199+AZ199+BA199+BB199+BC199+BK199+BL199+BP199</f>
        <v>1.62149364494308E-006</v>
      </c>
      <c r="AU199" s="152" t="n">
        <f aca="false">AX199+AY199+BD199+BE199+BF199+BG199+BH199+BI199+BJ199+BM199+BQ199+BR199</f>
        <v>4.41382766874885E-009</v>
      </c>
      <c r="AV199" s="153" t="n">
        <f aca="false">BN199+BO199</f>
        <v>0.2460197783873</v>
      </c>
      <c r="AW199" s="154" t="n">
        <v>1.2078814E-006</v>
      </c>
      <c r="AX199" s="154" t="n">
        <v>3.6444696E-009</v>
      </c>
      <c r="AY199" s="154" t="n">
        <v>9.9572117E-014</v>
      </c>
      <c r="AZ199" s="154" t="n">
        <v>1.7199648E-013</v>
      </c>
      <c r="BA199" s="154" t="n">
        <v>0</v>
      </c>
      <c r="BB199" s="154" t="n">
        <v>2.1893024E-010</v>
      </c>
      <c r="BC199" s="154" t="n">
        <v>4.1335545E-007</v>
      </c>
      <c r="BD199" s="154" t="n">
        <v>4.9534319E-011</v>
      </c>
      <c r="BE199" s="154" t="n">
        <v>4.7797402E-010</v>
      </c>
      <c r="BF199" s="154" t="n">
        <v>2.4172072E-010</v>
      </c>
      <c r="BG199" s="154" t="n">
        <v>2.9188392E-017</v>
      </c>
      <c r="BH199" s="154" t="n">
        <v>2.8067033E-014</v>
      </c>
      <c r="BI199" s="154" t="n">
        <v>1.0858065E-015</v>
      </c>
      <c r="BJ199" s="154" t="n">
        <v>2.5560231E-016</v>
      </c>
      <c r="BK199" s="154" t="n">
        <v>3.5616006E-012</v>
      </c>
      <c r="BL199" s="154" t="n">
        <v>3.4131106E-011</v>
      </c>
      <c r="BM199" s="154" t="n">
        <v>1.6445495E-021</v>
      </c>
      <c r="BN199" s="154" t="n">
        <v>4.8983873E-006</v>
      </c>
      <c r="BO199" s="154" t="n">
        <v>0.24601488</v>
      </c>
      <c r="BP199" s="154" t="n">
        <v>0</v>
      </c>
      <c r="BQ199" s="154" t="n">
        <v>0</v>
      </c>
      <c r="BR199" s="154" t="n">
        <v>0</v>
      </c>
      <c r="BT199" s="96" t="n">
        <v>8.1090933E-005</v>
      </c>
      <c r="BU199" s="96" t="n">
        <v>3.2970837E-006</v>
      </c>
      <c r="BV199" s="96" t="n">
        <v>3.6291928E-005</v>
      </c>
      <c r="BW199" s="96" t="n">
        <v>2.1201929E-007</v>
      </c>
      <c r="BX199" s="96" t="n">
        <v>3.4545801E-006</v>
      </c>
      <c r="BY199" s="96" t="n">
        <v>3.5401158E-009</v>
      </c>
      <c r="BZ199" s="96" t="n">
        <v>6.2895194E-006</v>
      </c>
      <c r="CA199" s="96" t="n">
        <v>5.331736E-009</v>
      </c>
      <c r="CB199" s="96" t="n">
        <v>3.3075093E-008</v>
      </c>
      <c r="CC199" s="96" t="n">
        <v>5.6912074E-008</v>
      </c>
      <c r="CD199" s="96" t="n">
        <v>0</v>
      </c>
      <c r="CE199" s="96" t="n">
        <v>3.6367114E-018</v>
      </c>
      <c r="CF199" s="96" t="n">
        <v>2.9777251E-014</v>
      </c>
      <c r="CG199" s="96" t="n">
        <v>1.5452346E-006</v>
      </c>
      <c r="CH199" s="96" t="n">
        <v>2.9898201E-005</v>
      </c>
      <c r="CI199" s="96" t="n">
        <v>3.5079818E-009</v>
      </c>
      <c r="CJ199" s="96" t="n">
        <v>0</v>
      </c>
      <c r="CL199" s="155" t="n">
        <v>2.5203871E-014</v>
      </c>
      <c r="CM199" s="155" t="n">
        <v>1.3015957</v>
      </c>
      <c r="CN199" s="156" t="n">
        <v>0.0048823241</v>
      </c>
      <c r="CO199" s="155" t="n">
        <v>0.0022566223</v>
      </c>
      <c r="CP199" s="155" t="n">
        <v>1.2996858E-011</v>
      </c>
      <c r="CQ199" s="155" t="n">
        <v>1.5267143E-009</v>
      </c>
      <c r="CR199" s="155" t="n">
        <v>0.00014245778</v>
      </c>
      <c r="CS199" s="155" t="n">
        <v>0.00085546825</v>
      </c>
      <c r="CT199" s="155" t="n">
        <v>0.00016053757</v>
      </c>
      <c r="CU199" s="155" t="n">
        <v>1.2453435E-006</v>
      </c>
      <c r="CW199" s="103" t="s">
        <v>514</v>
      </c>
      <c r="CX199" s="101" t="s">
        <v>625</v>
      </c>
    </row>
    <row r="200" customFormat="false" ht="13.8" hidden="false" customHeight="false" outlineLevel="0" collapsed="false">
      <c r="A200" s="0" t="s">
        <v>626</v>
      </c>
      <c r="B200" s="26" t="s">
        <v>334</v>
      </c>
      <c r="C200" s="88" t="str">
        <f aca="false">MID(A200,1,12)</f>
        <v>A.030.18.131</v>
      </c>
      <c r="D200" s="2" t="s">
        <v>565</v>
      </c>
      <c r="E200" s="90" t="s">
        <v>255</v>
      </c>
      <c r="F200" s="91" t="str">
        <f aca="false">MID(A200, 21,85)</f>
        <v>Diethyl ether</v>
      </c>
      <c r="G200" s="133" t="n">
        <f aca="false">H200+I200+J200+K200</f>
        <v>0.237824519179707</v>
      </c>
      <c r="H200" s="149" t="n">
        <f aca="false">N200+O200+P200+Q200</f>
        <v>0.007958436273</v>
      </c>
      <c r="I200" s="149" t="n">
        <f aca="false">L200+M200+R200+V200+T200</f>
        <v>0.033055608601</v>
      </c>
      <c r="J200" s="150" t="n">
        <f aca="false">S200+U200+W200+X200</f>
        <v>0.00157119430570733</v>
      </c>
      <c r="K200" s="149" t="n">
        <v>0.19523928</v>
      </c>
      <c r="L200" s="130" t="n">
        <v>0.022574147</v>
      </c>
      <c r="M200" s="130" t="n">
        <v>0.0085047725</v>
      </c>
      <c r="N200" s="130" t="n">
        <v>0.0069656931</v>
      </c>
      <c r="O200" s="157" t="n">
        <v>0.00089510788</v>
      </c>
      <c r="P200" s="157" t="n">
        <v>2.2750126E-005</v>
      </c>
      <c r="Q200" s="130" t="n">
        <v>7.4885167E-005</v>
      </c>
      <c r="R200" s="157" t="n">
        <v>0.0018038948</v>
      </c>
      <c r="S200" s="130" t="n">
        <v>5.8930215E-005</v>
      </c>
      <c r="T200" s="130" t="n">
        <v>0.00016631873</v>
      </c>
      <c r="U200" s="157" t="n">
        <v>0.0015121321</v>
      </c>
      <c r="V200" s="157" t="n">
        <v>6.475571E-006</v>
      </c>
      <c r="W200" s="157" t="n">
        <v>1.3198949E-007</v>
      </c>
      <c r="X200" s="130" t="n">
        <v>1.2173281E-012</v>
      </c>
      <c r="Z200" s="151" t="n">
        <f aca="false">K200/0.15</f>
        <v>1.3015952</v>
      </c>
      <c r="AB200" s="133" t="n">
        <f aca="false">K200</f>
        <v>0.19523928</v>
      </c>
      <c r="AC200" s="133" t="n">
        <f aca="false">L200+M200+N200+O200+P200+Q200+R200</f>
        <v>0.040841250573</v>
      </c>
      <c r="AD200" s="133" t="n">
        <f aca="false">L200+M200+R200+W200</f>
        <v>0.03288294628949</v>
      </c>
      <c r="AE200" s="133" t="n">
        <f aca="false">V200+L200+M200+R200+T200</f>
        <v>0.033055608601</v>
      </c>
      <c r="AF200" s="133" t="n">
        <f aca="false">S200+U200+X200</f>
        <v>0.00157106231621733</v>
      </c>
      <c r="AH200" s="0" t="n">
        <v>25.359077</v>
      </c>
      <c r="AI200" s="96" t="n">
        <v>24.651363</v>
      </c>
      <c r="AJ200" s="96" t="n">
        <v>0.07213096</v>
      </c>
      <c r="AK200" s="96" t="n">
        <v>0</v>
      </c>
      <c r="AL200" s="96" t="n">
        <v>0.59338617</v>
      </c>
      <c r="AM200" s="96" t="n">
        <v>0.027578023</v>
      </c>
      <c r="AN200" s="96" t="n">
        <v>0.014618399</v>
      </c>
      <c r="AP200" s="95" t="n">
        <v>0.029996594</v>
      </c>
      <c r="AQ200" s="95" t="n">
        <v>0.027046514</v>
      </c>
      <c r="AR200" s="95" t="n">
        <v>0.001193499</v>
      </c>
      <c r="AS200" s="95" t="n">
        <v>0.0017565812</v>
      </c>
      <c r="AT200" s="152" t="n">
        <f aca="false">AW200+AZ200+BA200+BB200+BC200+BK200+BL200+BP200</f>
        <v>1.62149364494308E-006</v>
      </c>
      <c r="AU200" s="152" t="n">
        <f aca="false">AX200+AY200+BD200+BE200+BF200+BG200+BH200+BI200+BJ200+BM200+BQ200+BR200</f>
        <v>4.41382766874885E-009</v>
      </c>
      <c r="AV200" s="153" t="n">
        <f aca="false">BN200+BO200</f>
        <v>0.2460197783873</v>
      </c>
      <c r="AW200" s="154" t="n">
        <v>1.2078814E-006</v>
      </c>
      <c r="AX200" s="154" t="n">
        <v>3.6444696E-009</v>
      </c>
      <c r="AY200" s="154" t="n">
        <v>9.9572117E-014</v>
      </c>
      <c r="AZ200" s="154" t="n">
        <v>1.7199648E-013</v>
      </c>
      <c r="BA200" s="154" t="n">
        <v>0</v>
      </c>
      <c r="BB200" s="154" t="n">
        <v>2.1893024E-010</v>
      </c>
      <c r="BC200" s="154" t="n">
        <v>4.1335545E-007</v>
      </c>
      <c r="BD200" s="154" t="n">
        <v>4.9534319E-011</v>
      </c>
      <c r="BE200" s="154" t="n">
        <v>4.7797402E-010</v>
      </c>
      <c r="BF200" s="154" t="n">
        <v>2.4172072E-010</v>
      </c>
      <c r="BG200" s="154" t="n">
        <v>2.9188392E-017</v>
      </c>
      <c r="BH200" s="154" t="n">
        <v>2.8067033E-014</v>
      </c>
      <c r="BI200" s="154" t="n">
        <v>1.0858065E-015</v>
      </c>
      <c r="BJ200" s="154" t="n">
        <v>2.5560231E-016</v>
      </c>
      <c r="BK200" s="154" t="n">
        <v>3.5616006E-012</v>
      </c>
      <c r="BL200" s="154" t="n">
        <v>3.4131106E-011</v>
      </c>
      <c r="BM200" s="154" t="n">
        <v>1.6445495E-021</v>
      </c>
      <c r="BN200" s="154" t="n">
        <v>4.8983873E-006</v>
      </c>
      <c r="BO200" s="154" t="n">
        <v>0.24601488</v>
      </c>
      <c r="BP200" s="154" t="n">
        <v>0</v>
      </c>
      <c r="BQ200" s="154" t="n">
        <v>0</v>
      </c>
      <c r="BR200" s="154" t="n">
        <v>0</v>
      </c>
      <c r="BT200" s="96" t="n">
        <v>8.1090933E-005</v>
      </c>
      <c r="BU200" s="96" t="n">
        <v>3.2970837E-006</v>
      </c>
      <c r="BV200" s="96" t="n">
        <v>3.6291928E-005</v>
      </c>
      <c r="BW200" s="96" t="n">
        <v>2.1201929E-007</v>
      </c>
      <c r="BX200" s="96" t="n">
        <v>3.4545801E-006</v>
      </c>
      <c r="BY200" s="96" t="n">
        <v>3.5401158E-009</v>
      </c>
      <c r="BZ200" s="96" t="n">
        <v>6.2895194E-006</v>
      </c>
      <c r="CA200" s="96" t="n">
        <v>5.331736E-009</v>
      </c>
      <c r="CB200" s="96" t="n">
        <v>3.3075093E-008</v>
      </c>
      <c r="CC200" s="96" t="n">
        <v>5.6912074E-008</v>
      </c>
      <c r="CD200" s="96" t="n">
        <v>0</v>
      </c>
      <c r="CE200" s="96" t="n">
        <v>3.6367114E-018</v>
      </c>
      <c r="CF200" s="96" t="n">
        <v>2.9777251E-014</v>
      </c>
      <c r="CG200" s="96" t="n">
        <v>1.5452346E-006</v>
      </c>
      <c r="CH200" s="96" t="n">
        <v>2.9898201E-005</v>
      </c>
      <c r="CI200" s="96" t="n">
        <v>3.5079818E-009</v>
      </c>
      <c r="CJ200" s="96" t="n">
        <v>0</v>
      </c>
      <c r="CL200" s="155" t="n">
        <v>2.5203871E-014</v>
      </c>
      <c r="CM200" s="155" t="n">
        <v>1.3015957</v>
      </c>
      <c r="CN200" s="156" t="n">
        <v>0.0048823241</v>
      </c>
      <c r="CO200" s="155" t="n">
        <v>0.0022566223</v>
      </c>
      <c r="CP200" s="155" t="n">
        <v>1.2996858E-011</v>
      </c>
      <c r="CQ200" s="155" t="n">
        <v>1.5267143E-009</v>
      </c>
      <c r="CR200" s="155" t="n">
        <v>0.00014245778</v>
      </c>
      <c r="CS200" s="155" t="n">
        <v>0.00085546825</v>
      </c>
      <c r="CT200" s="155" t="n">
        <v>0.00016053757</v>
      </c>
      <c r="CU200" s="155" t="n">
        <v>1.2453435E-006</v>
      </c>
      <c r="CW200" s="103" t="s">
        <v>509</v>
      </c>
      <c r="CX200" s="101" t="s">
        <v>627</v>
      </c>
    </row>
    <row r="201" customFormat="false" ht="13.8" hidden="false" customHeight="false" outlineLevel="0" collapsed="false">
      <c r="A201" s="0" t="s">
        <v>628</v>
      </c>
      <c r="B201" s="26" t="s">
        <v>334</v>
      </c>
      <c r="C201" s="88" t="str">
        <f aca="false">MID(A201,1,12)</f>
        <v>A.030.18.132</v>
      </c>
      <c r="D201" s="2" t="s">
        <v>565</v>
      </c>
      <c r="E201" s="90" t="s">
        <v>255</v>
      </c>
      <c r="F201" s="91" t="str">
        <f aca="false">MID(A201, 21,85)</f>
        <v>Dimethyl sulfoxide</v>
      </c>
      <c r="G201" s="133" t="n">
        <f aca="false">H201+I201+J201+K201</f>
        <v>0.317177566878808</v>
      </c>
      <c r="H201" s="149" t="n">
        <f aca="false">N201+O201+P201+Q201</f>
        <v>0.01936920035</v>
      </c>
      <c r="I201" s="149" t="n">
        <f aca="false">L201+M201+R201+V201+T201</f>
        <v>0.032325853509</v>
      </c>
      <c r="J201" s="150" t="n">
        <f aca="false">S201+U201+W201+X201</f>
        <v>0.0202675530198083</v>
      </c>
      <c r="K201" s="149" t="n">
        <v>0.24521496</v>
      </c>
      <c r="L201" s="130" t="n">
        <v>0.011634939</v>
      </c>
      <c r="M201" s="130" t="n">
        <v>0.017113376</v>
      </c>
      <c r="N201" s="130" t="n">
        <v>0.016559511</v>
      </c>
      <c r="O201" s="157" t="n">
        <v>0.0023399462</v>
      </c>
      <c r="P201" s="157" t="n">
        <v>0.00021228614</v>
      </c>
      <c r="Q201" s="157" t="n">
        <v>0.00025745701</v>
      </c>
      <c r="R201" s="157" t="n">
        <v>0.0033914395</v>
      </c>
      <c r="S201" s="157" t="n">
        <v>0.00074736321</v>
      </c>
      <c r="T201" s="130" t="n">
        <v>0.00016472315</v>
      </c>
      <c r="U201" s="157" t="n">
        <v>0.019501765</v>
      </c>
      <c r="V201" s="157" t="n">
        <v>2.1375859E-005</v>
      </c>
      <c r="W201" s="157" t="n">
        <v>1.8424807E-005</v>
      </c>
      <c r="X201" s="130" t="n">
        <v>2.8083292E-012</v>
      </c>
      <c r="Z201" s="151" t="n">
        <f aca="false">K201/0.15</f>
        <v>1.6347664</v>
      </c>
      <c r="AB201" s="133" t="n">
        <f aca="false">K201</f>
        <v>0.24521496</v>
      </c>
      <c r="AC201" s="133" t="n">
        <f aca="false">L201+M201+N201+O201+P201+Q201+R201</f>
        <v>0.05150895485</v>
      </c>
      <c r="AD201" s="133" t="n">
        <f aca="false">L201+M201+R201+W201</f>
        <v>0.032158179307</v>
      </c>
      <c r="AE201" s="133" t="n">
        <f aca="false">V201+L201+M201+R201+T201</f>
        <v>0.032325853509</v>
      </c>
      <c r="AF201" s="133" t="n">
        <f aca="false">S201+U201+X201</f>
        <v>0.0202491282128083</v>
      </c>
      <c r="AH201" s="0" t="n">
        <v>43.885598</v>
      </c>
      <c r="AI201" s="96" t="n">
        <v>39.752281</v>
      </c>
      <c r="AJ201" s="96" t="n">
        <v>2.365568</v>
      </c>
      <c r="AK201" s="96" t="n">
        <v>0</v>
      </c>
      <c r="AL201" s="96" t="n">
        <v>0.38806506</v>
      </c>
      <c r="AM201" s="96" t="n">
        <v>0.90875167</v>
      </c>
      <c r="AN201" s="96" t="n">
        <v>0.47093172</v>
      </c>
      <c r="AP201" s="95" t="n">
        <v>0.033401029</v>
      </c>
      <c r="AQ201" s="95" t="n">
        <v>0.029430479</v>
      </c>
      <c r="AR201" s="95" t="n">
        <v>0.0013410199</v>
      </c>
      <c r="AS201" s="95" t="n">
        <v>0.0026295307</v>
      </c>
      <c r="AT201" s="152" t="n">
        <f aca="false">AW201+AZ201+BA201+BB201+BC201+BK201+BL201+BP201</f>
        <v>1.76441714940428E-006</v>
      </c>
      <c r="AU201" s="152" t="n">
        <f aca="false">AX201+AY201+BD201+BE201+BF201+BG201+BH201+BI201+BJ201+BM201+BQ201+BR201</f>
        <v>4.95939314402722E-009</v>
      </c>
      <c r="AV201" s="153" t="n">
        <f aca="false">BN201+BO201</f>
        <v>0.368281617014</v>
      </c>
      <c r="AW201" s="154" t="n">
        <v>1.517067E-006</v>
      </c>
      <c r="AX201" s="154" t="n">
        <v>4.5773574E-009</v>
      </c>
      <c r="AY201" s="154" t="n">
        <v>1.2505994E-013</v>
      </c>
      <c r="AZ201" s="154" t="n">
        <v>3.9678928E-013</v>
      </c>
      <c r="BA201" s="154" t="n">
        <v>0</v>
      </c>
      <c r="BB201" s="154" t="n">
        <v>4.5440329E-010</v>
      </c>
      <c r="BC201" s="154" t="n">
        <v>2.46249E-007</v>
      </c>
      <c r="BD201" s="154" t="n">
        <v>1.0254762E-010</v>
      </c>
      <c r="BE201" s="154" t="n">
        <v>2.4712078E-010</v>
      </c>
      <c r="BF201" s="154" t="n">
        <v>2.9935952E-011</v>
      </c>
      <c r="BG201" s="154" t="n">
        <v>6.7336501E-017</v>
      </c>
      <c r="BH201" s="154" t="n">
        <v>1.4469965E-013</v>
      </c>
      <c r="BI201" s="154" t="n">
        <v>2.310896E-014</v>
      </c>
      <c r="BJ201" s="154" t="n">
        <v>1.9045503E-015</v>
      </c>
      <c r="BK201" s="154" t="n">
        <v>3.0213005E-011</v>
      </c>
      <c r="BL201" s="154" t="n">
        <v>2.64808E-010</v>
      </c>
      <c r="BM201" s="154" t="n">
        <v>3.7939126E-021</v>
      </c>
      <c r="BN201" s="154" t="n">
        <v>6.9737014E-005</v>
      </c>
      <c r="BO201" s="154" t="n">
        <v>0.36821188</v>
      </c>
      <c r="BP201" s="154" t="n">
        <v>3.5132832E-010</v>
      </c>
      <c r="BQ201" s="154" t="n">
        <v>2.136456E-012</v>
      </c>
      <c r="BR201" s="154" t="n">
        <v>9.5586624E-017</v>
      </c>
      <c r="BT201" s="96" t="n">
        <v>0.00010624447</v>
      </c>
      <c r="BU201" s="96" t="n">
        <v>1.7078466E-006</v>
      </c>
      <c r="BV201" s="96" t="n">
        <v>4.5581625E-005</v>
      </c>
      <c r="BW201" s="96" t="n">
        <v>4.0509488E-007</v>
      </c>
      <c r="BX201" s="96" t="n">
        <v>3.345562E-006</v>
      </c>
      <c r="BY201" s="96" t="n">
        <v>8.1669114E-009</v>
      </c>
      <c r="BZ201" s="96" t="n">
        <v>1.1142032E-010</v>
      </c>
      <c r="CA201" s="96" t="n">
        <v>1.230011E-008</v>
      </c>
      <c r="CB201" s="96" t="n">
        <v>2.983437E-007</v>
      </c>
      <c r="CC201" s="96" t="n">
        <v>2.3755205E-007</v>
      </c>
      <c r="CD201" s="96" t="n">
        <v>0</v>
      </c>
      <c r="CE201" s="96" t="n">
        <v>8.3897537E-018</v>
      </c>
      <c r="CF201" s="96" t="n">
        <v>6.8694976E-014</v>
      </c>
      <c r="CG201" s="96" t="n">
        <v>3.2755649E-006</v>
      </c>
      <c r="CH201" s="96" t="n">
        <v>5.1320316E-005</v>
      </c>
      <c r="CI201" s="96" t="n">
        <v>1.5461708E-009</v>
      </c>
      <c r="CJ201" s="96" t="n">
        <v>5.043574E-008</v>
      </c>
      <c r="CL201" s="155" t="n">
        <v>5.8144365E-014</v>
      </c>
      <c r="CM201" s="155" t="n">
        <v>1.6347663</v>
      </c>
      <c r="CN201" s="156" t="n">
        <v>0.00042305841</v>
      </c>
      <c r="CO201" s="155" t="n">
        <v>0.0012588903</v>
      </c>
      <c r="CP201" s="155" t="n">
        <v>6.7136698E-011</v>
      </c>
      <c r="CQ201" s="155" t="n">
        <v>7.8993039E-009</v>
      </c>
      <c r="CR201" s="155" t="n">
        <v>0.00012518662</v>
      </c>
      <c r="CS201" s="155" t="n">
        <v>0.018305835</v>
      </c>
      <c r="CT201" s="155" t="n">
        <v>2.0073901E-005</v>
      </c>
      <c r="CU201" s="155" t="n">
        <v>2.8729597E-006</v>
      </c>
      <c r="CW201" s="103" t="s">
        <v>629</v>
      </c>
      <c r="CX201" s="101" t="s">
        <v>630</v>
      </c>
    </row>
    <row r="202" customFormat="false" ht="13.8" hidden="false" customHeight="false" outlineLevel="0" collapsed="false">
      <c r="A202" s="0" t="s">
        <v>631</v>
      </c>
      <c r="B202" s="26" t="s">
        <v>334</v>
      </c>
      <c r="C202" s="88" t="str">
        <f aca="false">MID(A202,1,12)</f>
        <v>A.030.18.133</v>
      </c>
      <c r="D202" s="2" t="s">
        <v>565</v>
      </c>
      <c r="E202" s="90" t="s">
        <v>255</v>
      </c>
      <c r="F202" s="91" t="str">
        <f aca="false">MID(A202, 21,85)</f>
        <v>Dimethylamine</v>
      </c>
      <c r="G202" s="133" t="n">
        <f aca="false">H202+I202+J202+K202</f>
        <v>0.413737171175153</v>
      </c>
      <c r="H202" s="149" t="n">
        <f aca="false">N202+O202+P202+Q202</f>
        <v>0.01611946895</v>
      </c>
      <c r="I202" s="149" t="n">
        <f aca="false">L202+M202+R202+V202+T202</f>
        <v>0.1861265837291</v>
      </c>
      <c r="J202" s="150" t="n">
        <f aca="false">S202+U202+W202+X202</f>
        <v>0.0158969384960528</v>
      </c>
      <c r="K202" s="149" t="n">
        <v>0.19559418</v>
      </c>
      <c r="L202" s="130" t="n">
        <v>0.0086851355</v>
      </c>
      <c r="M202" s="130" t="n">
        <v>0.03150435</v>
      </c>
      <c r="N202" s="130" t="n">
        <v>0.014104988</v>
      </c>
      <c r="O202" s="130" t="n">
        <v>0.001697571</v>
      </c>
      <c r="P202" s="157" t="n">
        <v>0.00014802223</v>
      </c>
      <c r="Q202" s="157" t="n">
        <v>0.00016888772</v>
      </c>
      <c r="R202" s="130" t="n">
        <v>0.14582163</v>
      </c>
      <c r="S202" s="157" t="n">
        <v>0.00057606502</v>
      </c>
      <c r="T202" s="130" t="n">
        <v>0.00010574613</v>
      </c>
      <c r="U202" s="157" t="n">
        <v>0.015320678</v>
      </c>
      <c r="V202" s="157" t="n">
        <v>9.7220991E-006</v>
      </c>
      <c r="W202" s="157" t="n">
        <v>1.9547425E-007</v>
      </c>
      <c r="X202" s="130" t="n">
        <v>1.8028428E-012</v>
      </c>
      <c r="Z202" s="151" t="n">
        <f aca="false">K202/0.15</f>
        <v>1.3039612</v>
      </c>
      <c r="AB202" s="133" t="n">
        <f aca="false">K202</f>
        <v>0.19559418</v>
      </c>
      <c r="AC202" s="133" t="n">
        <f aca="false">L202+M202+N202+O202+P202+Q202+R202</f>
        <v>0.20213058445</v>
      </c>
      <c r="AD202" s="133" t="n">
        <f aca="false">L202+M202+R202+W202</f>
        <v>0.18601131097425</v>
      </c>
      <c r="AE202" s="133" t="n">
        <f aca="false">V202+L202+M202+R202+T202</f>
        <v>0.1861265837291</v>
      </c>
      <c r="AF202" s="133" t="n">
        <f aca="false">S202+U202+X202</f>
        <v>0.0158967430218028</v>
      </c>
      <c r="AH202" s="0" t="n">
        <v>32.17285</v>
      </c>
      <c r="AI202" s="96" t="n">
        <v>28.642493</v>
      </c>
      <c r="AJ202" s="96" t="n">
        <v>2.0130444</v>
      </c>
      <c r="AK202" s="96" t="n">
        <v>0</v>
      </c>
      <c r="AL202" s="96" t="n">
        <v>0.33962135</v>
      </c>
      <c r="AM202" s="96" t="n">
        <v>0.77660552</v>
      </c>
      <c r="AN202" s="96" t="n">
        <v>0.40108573</v>
      </c>
      <c r="AP202" s="95" t="n">
        <v>0.028281637</v>
      </c>
      <c r="AQ202" s="95" t="n">
        <v>0.0252536</v>
      </c>
      <c r="AR202" s="95" t="n">
        <v>0.0011666376</v>
      </c>
      <c r="AS202" s="95" t="n">
        <v>0.0018613987</v>
      </c>
      <c r="AT202" s="152" t="n">
        <f aca="false">AW202+AZ202+BA202+BB202+BC202+BK202+BL202+BP202</f>
        <v>1.51400477406695E-006</v>
      </c>
      <c r="AU202" s="152" t="n">
        <f aca="false">AX202+AY202+BD202+BE202+BF202+BG202+BH202+BI202+BJ202+BM202+BQ202+BR202</f>
        <v>4.31448795433903E-009</v>
      </c>
      <c r="AV202" s="153" t="n">
        <f aca="false">BN202+BO202</f>
        <v>0.260700101427</v>
      </c>
      <c r="AW202" s="154" t="n">
        <v>1.2100775E-006</v>
      </c>
      <c r="AX202" s="154" t="n">
        <v>3.6510959E-009</v>
      </c>
      <c r="AY202" s="154" t="n">
        <v>9.9753157E-014</v>
      </c>
      <c r="AZ202" s="154" t="n">
        <v>2.5472395E-013</v>
      </c>
      <c r="BA202" s="154" t="n">
        <v>0</v>
      </c>
      <c r="BB202" s="154" t="n">
        <v>3.9087372E-010</v>
      </c>
      <c r="BC202" s="154" t="n">
        <v>3.0326871E-007</v>
      </c>
      <c r="BD202" s="154" t="n">
        <v>8.8470072E-011</v>
      </c>
      <c r="BE202" s="154" t="n">
        <v>5.1508491E-010</v>
      </c>
      <c r="BF202" s="154" t="n">
        <v>5.1736234E-011</v>
      </c>
      <c r="BG202" s="154" t="n">
        <v>7.8792432E-012</v>
      </c>
      <c r="BH202" s="154" t="n">
        <v>8.917369E-014</v>
      </c>
      <c r="BI202" s="154" t="n">
        <v>3.1218428E-014</v>
      </c>
      <c r="BJ202" s="154" t="n">
        <v>1.4498616E-015</v>
      </c>
      <c r="BK202" s="154" t="n">
        <v>2.0772643E-011</v>
      </c>
      <c r="BL202" s="154" t="n">
        <v>2.4666298E-010</v>
      </c>
      <c r="BM202" s="154" t="n">
        <v>2.4355506E-021</v>
      </c>
      <c r="BN202" s="154" t="n">
        <v>5.4521427E-005</v>
      </c>
      <c r="BO202" s="154" t="n">
        <v>0.26064558</v>
      </c>
      <c r="BP202" s="154" t="n">
        <v>0</v>
      </c>
      <c r="BQ202" s="154" t="n">
        <v>0</v>
      </c>
      <c r="BR202" s="154" t="n">
        <v>0</v>
      </c>
      <c r="BT202" s="96" t="n">
        <v>0.00012896138</v>
      </c>
      <c r="BU202" s="96" t="n">
        <v>3.9524432E-006</v>
      </c>
      <c r="BV202" s="96" t="n">
        <v>3.6357899E-005</v>
      </c>
      <c r="BW202" s="96" t="n">
        <v>1.7122939E-005</v>
      </c>
      <c r="BX202" s="96" t="n">
        <v>4.9812417E-006</v>
      </c>
      <c r="BY202" s="96" t="n">
        <v>2.3798515E-005</v>
      </c>
      <c r="BZ202" s="96" t="n">
        <v>7.15277E-011</v>
      </c>
      <c r="CA202" s="96" t="n">
        <v>2.2555889E-006</v>
      </c>
      <c r="CB202" s="96" t="n">
        <v>2.0666359E-007</v>
      </c>
      <c r="CC202" s="96" t="n">
        <v>1.6015347E-007</v>
      </c>
      <c r="CD202" s="96" t="n">
        <v>0</v>
      </c>
      <c r="CE202" s="96" t="n">
        <v>5.3859095E-018</v>
      </c>
      <c r="CF202" s="96" t="n">
        <v>4.4099617E-014</v>
      </c>
      <c r="CG202" s="96" t="n">
        <v>2.7784524E-006</v>
      </c>
      <c r="CH202" s="96" t="n">
        <v>3.7346416E-005</v>
      </c>
      <c r="CI202" s="96" t="n">
        <v>9.9267474E-010</v>
      </c>
      <c r="CJ202" s="96" t="n">
        <v>0</v>
      </c>
      <c r="CL202" s="155" t="n">
        <v>3.7326518E-014</v>
      </c>
      <c r="CM202" s="155" t="n">
        <v>1.3039619</v>
      </c>
      <c r="CN202" s="156" t="n">
        <v>0.0012362488</v>
      </c>
      <c r="CO202" s="155" t="n">
        <v>0.0023672491</v>
      </c>
      <c r="CP202" s="155" t="n">
        <v>3.966621E-011</v>
      </c>
      <c r="CQ202" s="155" t="n">
        <v>4.7219993E-009</v>
      </c>
      <c r="CR202" s="155" t="n">
        <v>0.00014562852</v>
      </c>
      <c r="CS202" s="155" t="n">
        <v>0.024677571</v>
      </c>
      <c r="CT202" s="155" t="n">
        <v>3.4692336E-005</v>
      </c>
      <c r="CU202" s="155" t="n">
        <v>0.0031649104</v>
      </c>
      <c r="CW202" s="103" t="s">
        <v>532</v>
      </c>
      <c r="CX202" s="101" t="s">
        <v>632</v>
      </c>
    </row>
    <row r="203" customFormat="false" ht="13.8" hidden="false" customHeight="false" outlineLevel="0" collapsed="false">
      <c r="A203" s="0" t="s">
        <v>633</v>
      </c>
      <c r="B203" s="26" t="s">
        <v>334</v>
      </c>
      <c r="C203" s="88" t="str">
        <f aca="false">MID(A203,1,12)</f>
        <v>A.030.18.134</v>
      </c>
      <c r="D203" s="2" t="s">
        <v>565</v>
      </c>
      <c r="E203" s="90" t="s">
        <v>255</v>
      </c>
      <c r="F203" s="91" t="str">
        <f aca="false">MID(A203, 21,85)</f>
        <v>Ethyl acetate from ethanol and acetic acid</v>
      </c>
      <c r="G203" s="133" t="n">
        <f aca="false">H203+I203+J203+K203</f>
        <v>0.328703411974734</v>
      </c>
      <c r="H203" s="149" t="n">
        <f aca="false">N203+O203+P203+Q203</f>
        <v>0.01805616617</v>
      </c>
      <c r="I203" s="149" t="n">
        <f aca="false">L203+M203+R203+V203+T203</f>
        <v>0.051154575598</v>
      </c>
      <c r="J203" s="150" t="n">
        <f aca="false">S203+U203+W203+X203</f>
        <v>0.00446960020673438</v>
      </c>
      <c r="K203" s="149" t="n">
        <v>0.25502307</v>
      </c>
      <c r="L203" s="130" t="n">
        <v>0.017161346</v>
      </c>
      <c r="M203" s="130" t="n">
        <v>0.012238507</v>
      </c>
      <c r="N203" s="130" t="n">
        <v>0.016077436</v>
      </c>
      <c r="O203" s="130" t="n">
        <v>0.0013662967</v>
      </c>
      <c r="P203" s="130" t="n">
        <v>0.00010336355</v>
      </c>
      <c r="Q203" s="130" t="n">
        <v>0.00050906992</v>
      </c>
      <c r="R203" s="130" t="n">
        <v>0.021482544</v>
      </c>
      <c r="S203" s="130" t="n">
        <v>0.00025395214</v>
      </c>
      <c r="T203" s="130" t="n">
        <v>0.00025325359</v>
      </c>
      <c r="U203" s="157" t="n">
        <v>0.0042152887</v>
      </c>
      <c r="V203" s="157" t="n">
        <v>1.8925008E-005</v>
      </c>
      <c r="W203" s="157" t="n">
        <v>3.5936342E-007</v>
      </c>
      <c r="X203" s="130" t="n">
        <v>3.3143791E-012</v>
      </c>
      <c r="Z203" s="151" t="n">
        <f aca="false">K203/0.15</f>
        <v>1.7001538</v>
      </c>
      <c r="AB203" s="133" t="n">
        <f aca="false">K203</f>
        <v>0.25502307</v>
      </c>
      <c r="AC203" s="133" t="n">
        <f aca="false">L203+M203+N203+O203+P203+Q203+R203</f>
        <v>0.06893856317</v>
      </c>
      <c r="AD203" s="133" t="n">
        <f aca="false">L203+M203+R203+W203</f>
        <v>0.05088275636342</v>
      </c>
      <c r="AE203" s="133" t="n">
        <f aca="false">V203+L203+M203+R203+T203</f>
        <v>0.051154575598</v>
      </c>
      <c r="AF203" s="133" t="n">
        <f aca="false">S203+U203+X203</f>
        <v>0.00446924084331438</v>
      </c>
      <c r="AH203" s="0" t="n">
        <v>28.98882</v>
      </c>
      <c r="AI203" s="96" t="n">
        <v>28.194348</v>
      </c>
      <c r="AJ203" s="96" t="n">
        <v>0.20556605</v>
      </c>
      <c r="AK203" s="96" t="n">
        <v>0</v>
      </c>
      <c r="AL203" s="96" t="n">
        <v>0.47885679</v>
      </c>
      <c r="AM203" s="96" t="n">
        <v>0.069635087</v>
      </c>
      <c r="AN203" s="96" t="n">
        <v>0.040414569</v>
      </c>
      <c r="AP203" s="95" t="n">
        <v>0.035230959</v>
      </c>
      <c r="AQ203" s="95" t="n">
        <v>0.031747597</v>
      </c>
      <c r="AR203" s="95" t="n">
        <v>0.0014751019</v>
      </c>
      <c r="AS203" s="95" t="n">
        <v>0.0020082603</v>
      </c>
      <c r="AT203" s="152" t="n">
        <f aca="false">AW203+AZ203+BA203+BB203+BC203+BK203+BL203+BP203</f>
        <v>1.90333314002615E-006</v>
      </c>
      <c r="AU203" s="152" t="n">
        <f aca="false">AX203+AY203+BD203+BE203+BF203+BG203+BH203+BI203+BJ203+BM203+BQ203+BR203</f>
        <v>5.45525849119895E-009</v>
      </c>
      <c r="AV203" s="153" t="n">
        <f aca="false">BN203+BO203</f>
        <v>0.281268950032</v>
      </c>
      <c r="AW203" s="154" t="n">
        <v>1.5777455E-006</v>
      </c>
      <c r="AX203" s="154" t="n">
        <v>4.760439E-009</v>
      </c>
      <c r="AY203" s="154" t="n">
        <v>1.3006199E-013</v>
      </c>
      <c r="AZ203" s="154" t="n">
        <v>4.6828915E-013</v>
      </c>
      <c r="BA203" s="154" t="n">
        <v>0</v>
      </c>
      <c r="BB203" s="154" t="n">
        <v>4.6587923E-010</v>
      </c>
      <c r="BC203" s="154" t="n">
        <v>3.2492236E-007</v>
      </c>
      <c r="BD203" s="154" t="n">
        <v>1.0511134E-010</v>
      </c>
      <c r="BE203" s="154" t="n">
        <v>3.6420751E-010</v>
      </c>
      <c r="BF203" s="154" t="n">
        <v>2.2319098E-010</v>
      </c>
      <c r="BG203" s="154" t="n">
        <v>7.9470274E-017</v>
      </c>
      <c r="BH203" s="154" t="n">
        <v>1.4634436E-012</v>
      </c>
      <c r="BI203" s="154" t="n">
        <v>7.127274E-013</v>
      </c>
      <c r="BJ203" s="154" t="n">
        <v>3.3487342E-015</v>
      </c>
      <c r="BK203" s="154" t="n">
        <v>7.5078287E-011</v>
      </c>
      <c r="BL203" s="154" t="n">
        <v>1.2385422E-010</v>
      </c>
      <c r="BM203" s="154" t="n">
        <v>4.4775607E-021</v>
      </c>
      <c r="BN203" s="154" t="n">
        <v>1.9410032E-005</v>
      </c>
      <c r="BO203" s="154" t="n">
        <v>0.28124954</v>
      </c>
      <c r="BP203" s="154" t="n">
        <v>0</v>
      </c>
      <c r="BQ203" s="154" t="n">
        <v>0</v>
      </c>
      <c r="BR203" s="154" t="n">
        <v>0</v>
      </c>
      <c r="BT203" s="96" t="n">
        <v>9.7707711E-005</v>
      </c>
      <c r="BU203" s="96" t="n">
        <v>2.5158205E-006</v>
      </c>
      <c r="BV203" s="96" t="n">
        <v>4.7404799E-005</v>
      </c>
      <c r="BW203" s="96" t="n">
        <v>2.5193358E-006</v>
      </c>
      <c r="BX203" s="96" t="n">
        <v>3.1146242E-006</v>
      </c>
      <c r="BY203" s="96" t="n">
        <v>9.6385568E-009</v>
      </c>
      <c r="BZ203" s="96" t="n">
        <v>3.8996036E-006</v>
      </c>
      <c r="CA203" s="96" t="n">
        <v>1.4516542E-008</v>
      </c>
      <c r="CB203" s="96" t="n">
        <v>1.4711677E-007</v>
      </c>
      <c r="CC203" s="96" t="n">
        <v>3.6594235E-007</v>
      </c>
      <c r="CD203" s="96" t="n">
        <v>0</v>
      </c>
      <c r="CE203" s="96" t="n">
        <v>9.9015543E-018</v>
      </c>
      <c r="CF203" s="96" t="n">
        <v>8.1073541E-014</v>
      </c>
      <c r="CG203" s="96" t="n">
        <v>3.2357289E-006</v>
      </c>
      <c r="CH203" s="96" t="n">
        <v>3.4476999E-005</v>
      </c>
      <c r="CI203" s="96" t="n">
        <v>3.5854892E-009</v>
      </c>
      <c r="CJ203" s="96" t="n">
        <v>0</v>
      </c>
      <c r="CL203" s="155" t="n">
        <v>6.8621751E-014</v>
      </c>
      <c r="CM203" s="155" t="n">
        <v>1.7001551</v>
      </c>
      <c r="CN203" s="156" t="n">
        <v>0.0061724759</v>
      </c>
      <c r="CO203" s="155" t="n">
        <v>0.0017234813</v>
      </c>
      <c r="CP203" s="155" t="n">
        <v>5.7870612E-011</v>
      </c>
      <c r="CQ203" s="155" t="n">
        <v>4.9993036E-009</v>
      </c>
      <c r="CR203" s="155" t="n">
        <v>0.00012413249</v>
      </c>
      <c r="CS203" s="155" t="n">
        <v>0.30805823</v>
      </c>
      <c r="CT203" s="155" t="n">
        <v>0.00014870164</v>
      </c>
      <c r="CU203" s="155" t="n">
        <v>3.3906557E-006</v>
      </c>
      <c r="CW203" s="103" t="s">
        <v>586</v>
      </c>
      <c r="CX203" s="101" t="s">
        <v>634</v>
      </c>
    </row>
    <row r="204" customFormat="false" ht="13.8" hidden="false" customHeight="false" outlineLevel="0" collapsed="false">
      <c r="A204" s="0" t="s">
        <v>635</v>
      </c>
      <c r="B204" s="26" t="s">
        <v>334</v>
      </c>
      <c r="C204" s="88" t="str">
        <f aca="false">MID(A204,1,12)</f>
        <v>A.030.18.135</v>
      </c>
      <c r="D204" s="2" t="s">
        <v>565</v>
      </c>
      <c r="E204" s="90" t="s">
        <v>255</v>
      </c>
      <c r="F204" s="91" t="str">
        <f aca="false">MID(A204, 21,85)</f>
        <v>Ethyl acetate from Butane oxidation</v>
      </c>
      <c r="G204" s="133" t="n">
        <f aca="false">H204+I204+J204+K204</f>
        <v>0.215208330994681</v>
      </c>
      <c r="H204" s="149" t="n">
        <f aca="false">N204+O204+P204+Q204</f>
        <v>0.022996058449</v>
      </c>
      <c r="I204" s="149" t="n">
        <f aca="false">L204+M204+R204+V204+T204</f>
        <v>0.035646822613</v>
      </c>
      <c r="J204" s="150" t="n">
        <f aca="false">S204+U204+W204+X204</f>
        <v>0.00524878993268148</v>
      </c>
      <c r="K204" s="149" t="n">
        <v>0.15131666</v>
      </c>
      <c r="L204" s="130" t="n">
        <v>0.012238531</v>
      </c>
      <c r="M204" s="130" t="n">
        <v>0.019952162</v>
      </c>
      <c r="N204" s="130" t="n">
        <v>0.021004031</v>
      </c>
      <c r="O204" s="130" t="n">
        <v>0.0018579727</v>
      </c>
      <c r="P204" s="157" t="n">
        <v>4.5360241E-005</v>
      </c>
      <c r="Q204" s="130" t="n">
        <v>8.8694508E-005</v>
      </c>
      <c r="R204" s="130" t="n">
        <v>0.0033783545</v>
      </c>
      <c r="S204" s="130" t="n">
        <v>0.00019912986</v>
      </c>
      <c r="T204" s="130" t="n">
        <v>7.0473249E-005</v>
      </c>
      <c r="U204" s="157" t="n">
        <v>0.0050495298</v>
      </c>
      <c r="V204" s="157" t="n">
        <v>7.301864E-006</v>
      </c>
      <c r="W204" s="157" t="n">
        <v>1.3027148E-007</v>
      </c>
      <c r="X204" s="130" t="n">
        <v>1.2014831E-012</v>
      </c>
      <c r="Z204" s="151" t="n">
        <f aca="false">K204/0.15</f>
        <v>1.00877773333333</v>
      </c>
      <c r="AB204" s="133" t="n">
        <f aca="false">K204</f>
        <v>0.15131666</v>
      </c>
      <c r="AC204" s="133" t="n">
        <f aca="false">L204+M204+N204+O204+P204+Q204+R204</f>
        <v>0.058565105949</v>
      </c>
      <c r="AD204" s="133" t="n">
        <f aca="false">L204+M204+R204+W204</f>
        <v>0.03556917777148</v>
      </c>
      <c r="AE204" s="133" t="n">
        <f aca="false">V204+L204+M204+R204+T204</f>
        <v>0.035646822613</v>
      </c>
      <c r="AF204" s="133" t="n">
        <f aca="false">S204+U204+X204</f>
        <v>0.00524865966120148</v>
      </c>
      <c r="AH204" s="0" t="n">
        <v>41.435399</v>
      </c>
      <c r="AI204" s="96" t="n">
        <v>40.572137</v>
      </c>
      <c r="AJ204" s="96" t="n">
        <v>0.54368856</v>
      </c>
      <c r="AK204" s="96" t="n">
        <v>0</v>
      </c>
      <c r="AL204" s="96" t="n">
        <v>0.078415965</v>
      </c>
      <c r="AM204" s="96" t="n">
        <v>0.15699813</v>
      </c>
      <c r="AN204" s="96" t="n">
        <v>0.08415908</v>
      </c>
      <c r="AP204" s="95" t="n">
        <v>0.025854169</v>
      </c>
      <c r="AQ204" s="95" t="n">
        <v>0.022017989</v>
      </c>
      <c r="AR204" s="95" t="n">
        <v>0.00097427356</v>
      </c>
      <c r="AS204" s="95" t="n">
        <v>0.0028619065</v>
      </c>
      <c r="AT204" s="152" t="n">
        <f aca="false">AW204+AZ204+BA204+BB204+BC204+BK204+BL204+BP204</f>
        <v>1.32002333176774E-006</v>
      </c>
      <c r="AU204" s="152" t="n">
        <f aca="false">AX204+AY204+BD204+BE204+BF204+BG204+BH204+BI204+BJ204+BM204+BQ204+BR204</f>
        <v>3.6030827569595E-009</v>
      </c>
      <c r="AV204" s="153" t="n">
        <f aca="false">BN204+BO204</f>
        <v>0.400827249377</v>
      </c>
      <c r="AW204" s="154" t="n">
        <v>9.3613982E-007</v>
      </c>
      <c r="AX204" s="154" t="n">
        <v>2.8245598E-009</v>
      </c>
      <c r="AY204" s="154" t="n">
        <v>7.7171007E-014</v>
      </c>
      <c r="AZ204" s="154" t="n">
        <v>1.6975774E-013</v>
      </c>
      <c r="BA204" s="154" t="n">
        <v>0</v>
      </c>
      <c r="BB204" s="154" t="n">
        <v>1.9996805E-009</v>
      </c>
      <c r="BC204" s="154" t="n">
        <v>3.8143484E-007</v>
      </c>
      <c r="BD204" s="154" t="n">
        <v>3.0553651E-010</v>
      </c>
      <c r="BE204" s="154" t="n">
        <v>4.0526801E-010</v>
      </c>
      <c r="BF204" s="154" t="n">
        <v>4.4629977E-011</v>
      </c>
      <c r="BG204" s="154" t="n">
        <v>2.6207088E-015</v>
      </c>
      <c r="BH204" s="154" t="n">
        <v>5.7081147E-014</v>
      </c>
      <c r="BI204" s="154" t="n">
        <v>4.6059351E-013</v>
      </c>
      <c r="BJ204" s="154" t="n">
        <v>2.7695867E-015</v>
      </c>
      <c r="BK204" s="154" t="n">
        <v>2.8529875E-010</v>
      </c>
      <c r="BL204" s="154" t="n">
        <v>1.6352276E-010</v>
      </c>
      <c r="BM204" s="154" t="n">
        <v>2.2488224E-011</v>
      </c>
      <c r="BN204" s="154" t="n">
        <v>1.3899377E-005</v>
      </c>
      <c r="BO204" s="154" t="n">
        <v>0.40081335</v>
      </c>
      <c r="BP204" s="154" t="n">
        <v>0</v>
      </c>
      <c r="BQ204" s="154" t="n">
        <v>0</v>
      </c>
      <c r="BR204" s="154" t="n">
        <v>0</v>
      </c>
      <c r="BT204" s="96" t="n">
        <v>9.2633813E-005</v>
      </c>
      <c r="BU204" s="96" t="n">
        <v>3.368864E-006</v>
      </c>
      <c r="BV204" s="96" t="n">
        <v>2.81274E-005</v>
      </c>
      <c r="BW204" s="96" t="n">
        <v>3.9799584E-007</v>
      </c>
      <c r="BX204" s="96" t="n">
        <v>3.4399289E-006</v>
      </c>
      <c r="BY204" s="96" t="n">
        <v>1.1381161E-006</v>
      </c>
      <c r="BZ204" s="96" t="n">
        <v>4.7668783E-011</v>
      </c>
      <c r="CA204" s="96" t="n">
        <v>1.7155735E-006</v>
      </c>
      <c r="CB204" s="96" t="n">
        <v>6.5013653E-008</v>
      </c>
      <c r="CC204" s="96" t="n">
        <v>7.4782946E-008</v>
      </c>
      <c r="CD204" s="96" t="n">
        <v>0</v>
      </c>
      <c r="CE204" s="96" t="n">
        <v>4.9729839E-008</v>
      </c>
      <c r="CF204" s="96" t="n">
        <v>2.9389664E-014</v>
      </c>
      <c r="CG204" s="96" t="n">
        <v>4.1308889E-006</v>
      </c>
      <c r="CH204" s="96" t="n">
        <v>5.012481E-005</v>
      </c>
      <c r="CI204" s="96" t="n">
        <v>6.6139477E-010</v>
      </c>
      <c r="CJ204" s="96" t="n">
        <v>0</v>
      </c>
      <c r="CL204" s="155" t="n">
        <v>2.4875813E-014</v>
      </c>
      <c r="CM204" s="155" t="n">
        <v>1.0087707</v>
      </c>
      <c r="CN204" s="156" t="n">
        <v>0.048999706</v>
      </c>
      <c r="CO204" s="155" t="n">
        <v>0.0025685799</v>
      </c>
      <c r="CP204" s="155" t="n">
        <v>2.4702925E-011</v>
      </c>
      <c r="CQ204" s="155" t="n">
        <v>2.4831016E-009</v>
      </c>
      <c r="CR204" s="155" t="n">
        <v>0.00013050631</v>
      </c>
      <c r="CS204" s="155" t="n">
        <v>0.031542332</v>
      </c>
      <c r="CT204" s="155" t="n">
        <v>2.9927152E-005</v>
      </c>
      <c r="CU204" s="155" t="n">
        <v>0.00039839523</v>
      </c>
      <c r="CW204" s="103" t="s">
        <v>586</v>
      </c>
      <c r="CX204" s="101" t="s">
        <v>634</v>
      </c>
    </row>
    <row r="205" customFormat="false" ht="13.8" hidden="false" customHeight="false" outlineLevel="0" collapsed="false">
      <c r="A205" s="0" t="s">
        <v>636</v>
      </c>
      <c r="B205" s="26" t="s">
        <v>334</v>
      </c>
      <c r="C205" s="88" t="str">
        <f aca="false">MID(A205,1,12)</f>
        <v>A.030.18.136</v>
      </c>
      <c r="D205" s="2" t="s">
        <v>565</v>
      </c>
      <c r="E205" s="90" t="s">
        <v>255</v>
      </c>
      <c r="F205" s="91" t="str">
        <f aca="false">MID(A205, 21,85)</f>
        <v>Ethyl acetate, from Ethyl Alcohol</v>
      </c>
      <c r="G205" s="133" t="n">
        <f aca="false">H205+I205+J205+K205</f>
        <v>0.3319624832955</v>
      </c>
      <c r="H205" s="149" t="n">
        <f aca="false">N205+O205+P205+Q205</f>
        <v>0.01899151803</v>
      </c>
      <c r="I205" s="149" t="n">
        <f aca="false">L205+M205+R205+V205+T205</f>
        <v>0.039546621063</v>
      </c>
      <c r="J205" s="150" t="n">
        <f aca="false">S205+U205+W205+X205</f>
        <v>0.00833636420249964</v>
      </c>
      <c r="K205" s="149" t="n">
        <v>0.26508798</v>
      </c>
      <c r="L205" s="130" t="n">
        <v>0.0066396286</v>
      </c>
      <c r="M205" s="130" t="n">
        <v>0.011984597</v>
      </c>
      <c r="N205" s="130" t="n">
        <v>0.016830464</v>
      </c>
      <c r="O205" s="157" t="n">
        <v>0.0014820774</v>
      </c>
      <c r="P205" s="157" t="n">
        <v>0.00015720569</v>
      </c>
      <c r="Q205" s="130" t="n">
        <v>0.00052177094</v>
      </c>
      <c r="R205" s="130" t="n">
        <v>0.02075439</v>
      </c>
      <c r="S205" s="157" t="n">
        <v>0.00043348667</v>
      </c>
      <c r="T205" s="130" t="n">
        <v>0.00015013598</v>
      </c>
      <c r="U205" s="157" t="n">
        <v>0.0079026</v>
      </c>
      <c r="V205" s="157" t="n">
        <v>1.7869483E-005</v>
      </c>
      <c r="W205" s="157" t="n">
        <v>2.7752994E-007</v>
      </c>
      <c r="X205" s="130" t="n">
        <v>2.5596357E-012</v>
      </c>
      <c r="Z205" s="151" t="n">
        <f aca="false">K205/0.15</f>
        <v>1.7672532</v>
      </c>
      <c r="AB205" s="133" t="n">
        <f aca="false">K205</f>
        <v>0.26508798</v>
      </c>
      <c r="AC205" s="133" t="n">
        <f aca="false">L205+M205+N205+O205+P205+Q205+R205</f>
        <v>0.05837013363</v>
      </c>
      <c r="AD205" s="133" t="n">
        <f aca="false">L205+M205+R205+W205</f>
        <v>0.03937889312994</v>
      </c>
      <c r="AE205" s="133" t="n">
        <f aca="false">V205+L205+M205+R205+T205</f>
        <v>0.039546621063</v>
      </c>
      <c r="AF205" s="133" t="n">
        <f aca="false">S205+U205+X205</f>
        <v>0.00833608667255964</v>
      </c>
      <c r="AH205" s="0" t="n">
        <v>44.694355</v>
      </c>
      <c r="AI205" s="96" t="n">
        <v>25.275873</v>
      </c>
      <c r="AJ205" s="96" t="n">
        <v>0.78759672</v>
      </c>
      <c r="AK205" s="96" t="n">
        <v>0</v>
      </c>
      <c r="AL205" s="96" t="n">
        <v>18.187743</v>
      </c>
      <c r="AM205" s="96" t="n">
        <v>0.28719665</v>
      </c>
      <c r="AN205" s="96" t="n">
        <v>0.15594583</v>
      </c>
      <c r="AP205" s="95" t="n">
        <v>0.032914578</v>
      </c>
      <c r="AQ205" s="95" t="n">
        <v>0.029740333</v>
      </c>
      <c r="AR205" s="95" t="n">
        <v>0.0014252044</v>
      </c>
      <c r="AS205" s="95" t="n">
        <v>0.0017490411</v>
      </c>
      <c r="AT205" s="152" t="n">
        <f aca="false">AW205+AZ205+BA205+BB205+BC205+BK205+BL205+BP205</f>
        <v>1.78299356938533E-006</v>
      </c>
      <c r="AU205" s="152" t="n">
        <f aca="false">AX205+AY205+BD205+BE205+BF205+BG205+BH205+BI205+BJ205+BM205+BQ205+BR205</f>
        <v>5.27072648264323E-009</v>
      </c>
      <c r="AV205" s="153" t="n">
        <f aca="false">BN205+BO205</f>
        <v>0.24496374205</v>
      </c>
      <c r="AW205" s="154" t="n">
        <v>1.6400131E-006</v>
      </c>
      <c r="AX205" s="154" t="n">
        <v>4.9483153E-009</v>
      </c>
      <c r="AY205" s="154" t="n">
        <v>1.3519504E-013</v>
      </c>
      <c r="AZ205" s="154" t="n">
        <v>3.6165133E-013</v>
      </c>
      <c r="BA205" s="154" t="n">
        <v>0</v>
      </c>
      <c r="BB205" s="154" t="n">
        <v>4.6605235E-010</v>
      </c>
      <c r="BC205" s="154" t="n">
        <v>1.4225894E-007</v>
      </c>
      <c r="BD205" s="154" t="n">
        <v>1.0539415E-010</v>
      </c>
      <c r="BE205" s="154" t="n">
        <v>1.4135979E-010</v>
      </c>
      <c r="BF205" s="154" t="n">
        <v>7.3324132E-011</v>
      </c>
      <c r="BG205" s="154" t="n">
        <v>6.1373471E-017</v>
      </c>
      <c r="BH205" s="154" t="n">
        <v>1.4797429E-012</v>
      </c>
      <c r="BI205" s="154" t="n">
        <v>7.144033E-013</v>
      </c>
      <c r="BJ205" s="154" t="n">
        <v>3.7080263E-015</v>
      </c>
      <c r="BK205" s="154" t="n">
        <v>8.2240214E-011</v>
      </c>
      <c r="BL205" s="154" t="n">
        <v>1.7287517E-010</v>
      </c>
      <c r="BM205" s="154" t="n">
        <v>3.45794E-021</v>
      </c>
      <c r="BN205" s="154" t="n">
        <v>3.629205E-005</v>
      </c>
      <c r="BO205" s="154" t="n">
        <v>0.24492745</v>
      </c>
      <c r="BP205" s="154" t="n">
        <v>0</v>
      </c>
      <c r="BQ205" s="154" t="n">
        <v>0</v>
      </c>
      <c r="BR205" s="154" t="n">
        <v>0</v>
      </c>
      <c r="BT205" s="96" t="n">
        <v>9.0366068E-005</v>
      </c>
      <c r="BU205" s="96" t="n">
        <v>9.7833338E-007</v>
      </c>
      <c r="BV205" s="96" t="n">
        <v>4.9275708E-005</v>
      </c>
      <c r="BW205" s="96" t="n">
        <v>2.4360266E-006</v>
      </c>
      <c r="BX205" s="96" t="n">
        <v>1.9905476E-006</v>
      </c>
      <c r="BY205" s="96" t="n">
        <v>7.4436849E-009</v>
      </c>
      <c r="BZ205" s="96" t="n">
        <v>1.0155342E-010</v>
      </c>
      <c r="CA205" s="96" t="n">
        <v>1.1210866E-008</v>
      </c>
      <c r="CB205" s="96" t="n">
        <v>2.2107801E-007</v>
      </c>
      <c r="CC205" s="96" t="n">
        <v>3.90558E-007</v>
      </c>
      <c r="CD205" s="96" t="n">
        <v>0</v>
      </c>
      <c r="CE205" s="96" t="n">
        <v>7.6467932E-018</v>
      </c>
      <c r="CF205" s="96" t="n">
        <v>6.2611645E-014</v>
      </c>
      <c r="CG205" s="96" t="n">
        <v>3.2800694E-006</v>
      </c>
      <c r="CH205" s="96" t="n">
        <v>3.1773581E-005</v>
      </c>
      <c r="CI205" s="96" t="n">
        <v>1.410639E-009</v>
      </c>
      <c r="CJ205" s="96" t="n">
        <v>0</v>
      </c>
      <c r="CL205" s="155" t="n">
        <v>5.299535E-014</v>
      </c>
      <c r="CM205" s="155" t="n">
        <v>1.7672541</v>
      </c>
      <c r="CN205" s="156" t="n">
        <v>0.0031454349</v>
      </c>
      <c r="CO205" s="155" t="n">
        <v>0.00067105545</v>
      </c>
      <c r="CP205" s="155" t="n">
        <v>6.5910684E-011</v>
      </c>
      <c r="CQ205" s="155" t="n">
        <v>5.9297532E-009</v>
      </c>
      <c r="CR205" s="155" t="n">
        <v>7.372153E-005</v>
      </c>
      <c r="CS205" s="155" t="n">
        <v>0.30949996</v>
      </c>
      <c r="CT205" s="155" t="n">
        <v>4.9168353E-005</v>
      </c>
      <c r="CU205" s="155" t="n">
        <v>2.6185427E-006</v>
      </c>
      <c r="CW205" s="103" t="s">
        <v>586</v>
      </c>
      <c r="CX205" s="101" t="s">
        <v>634</v>
      </c>
    </row>
    <row r="206" customFormat="false" ht="13.8" hidden="false" customHeight="false" outlineLevel="0" collapsed="false">
      <c r="A206" s="0" t="s">
        <v>637</v>
      </c>
      <c r="B206" s="26" t="s">
        <v>334</v>
      </c>
      <c r="C206" s="88" t="str">
        <f aca="false">MID(A206,1,12)</f>
        <v>A.030.18.137</v>
      </c>
      <c r="D206" s="2" t="s">
        <v>565</v>
      </c>
      <c r="E206" s="90" t="s">
        <v>255</v>
      </c>
      <c r="F206" s="91" t="str">
        <f aca="false">MID(A206, 21,85)</f>
        <v>Ethylene glycol diethyl ether</v>
      </c>
      <c r="G206" s="133" t="n">
        <f aca="false">H206+I206+J206+K206</f>
        <v>0.729783222424494</v>
      </c>
      <c r="H206" s="149" t="n">
        <f aca="false">N206+O206+P206+Q206</f>
        <v>0.02215133136</v>
      </c>
      <c r="I206" s="149" t="n">
        <f aca="false">L206+M206+R206+V206+T206</f>
        <v>0.3255083631103</v>
      </c>
      <c r="J206" s="150" t="n">
        <f aca="false">S206+U206+W206+X206</f>
        <v>0.0137801279541937</v>
      </c>
      <c r="K206" s="149" t="n">
        <v>0.3683434</v>
      </c>
      <c r="L206" s="130" t="n">
        <v>0.04335823</v>
      </c>
      <c r="M206" s="130" t="n">
        <v>0.012613381</v>
      </c>
      <c r="N206" s="130" t="n">
        <v>0.0085152301</v>
      </c>
      <c r="O206" s="130" t="n">
        <v>0.011608454</v>
      </c>
      <c r="P206" s="157" t="n">
        <v>0.0016605512</v>
      </c>
      <c r="Q206" s="157" t="n">
        <v>0.00036709606</v>
      </c>
      <c r="R206" s="130" t="n">
        <v>0.26940325</v>
      </c>
      <c r="S206" s="130" t="n">
        <v>0.00034963177</v>
      </c>
      <c r="T206" s="157" t="n">
        <v>0.00012398113</v>
      </c>
      <c r="U206" s="157" t="n">
        <v>0.013430267</v>
      </c>
      <c r="V206" s="157" t="n">
        <v>9.5209803E-006</v>
      </c>
      <c r="W206" s="157" t="n">
        <v>2.2918208E-007</v>
      </c>
      <c r="X206" s="130" t="n">
        <v>2.1137274E-012</v>
      </c>
      <c r="Z206" s="151" t="n">
        <f aca="false">K206/0.15</f>
        <v>2.45562266666667</v>
      </c>
      <c r="AB206" s="133" t="n">
        <f aca="false">K206</f>
        <v>0.3683434</v>
      </c>
      <c r="AC206" s="133" t="n">
        <f aca="false">L206+M206+N206+O206+P206+Q206+R206</f>
        <v>0.34752619236</v>
      </c>
      <c r="AD206" s="133" t="n">
        <f aca="false">L206+M206+R206+W206</f>
        <v>0.32537509018208</v>
      </c>
      <c r="AE206" s="133" t="n">
        <f aca="false">V206+L206+M206+R206+T206</f>
        <v>0.3255083631103</v>
      </c>
      <c r="AF206" s="133" t="n">
        <f aca="false">S206+U206+X206</f>
        <v>0.0137798987721137</v>
      </c>
      <c r="AH206" s="0" t="n">
        <v>31.85062</v>
      </c>
      <c r="AI206" s="96" t="n">
        <v>26.753967</v>
      </c>
      <c r="AJ206" s="96" t="n">
        <v>1.6548993</v>
      </c>
      <c r="AK206" s="96" t="n">
        <v>0</v>
      </c>
      <c r="AL206" s="96" t="n">
        <v>1.0358207</v>
      </c>
      <c r="AM206" s="96" t="n">
        <v>0.67012043</v>
      </c>
      <c r="AN206" s="96" t="n">
        <v>1.735812</v>
      </c>
      <c r="AP206" s="95" t="n">
        <v>0.05545431</v>
      </c>
      <c r="AQ206" s="95" t="n">
        <v>0.05156545</v>
      </c>
      <c r="AR206" s="95" t="n">
        <v>0.0021474071</v>
      </c>
      <c r="AS206" s="95" t="n">
        <v>0.0017414529</v>
      </c>
      <c r="AT206" s="152" t="n">
        <f aca="false">AW206+AZ206+BA206+BB206+BC206+BK206+BL206+BP206</f>
        <v>3.09145378427495E-006</v>
      </c>
      <c r="AU206" s="152" t="n">
        <f aca="false">AX206+AY206+BD206+BE206+BF206+BG206+BH206+BI206+BJ206+BM206+BQ206+BR206</f>
        <v>7.94159423715311E-009</v>
      </c>
      <c r="AV206" s="153" t="n">
        <f aca="false">BN206+BO206</f>
        <v>0.243900964932</v>
      </c>
      <c r="AW206" s="154" t="n">
        <v>2.2788015E-006</v>
      </c>
      <c r="AX206" s="154" t="n">
        <v>6.8756943E-009</v>
      </c>
      <c r="AY206" s="154" t="n">
        <v>1.8785379E-013</v>
      </c>
      <c r="AZ206" s="154" t="n">
        <v>4.7900495E-013</v>
      </c>
      <c r="BA206" s="154" t="n">
        <v>0</v>
      </c>
      <c r="BB206" s="154" t="n">
        <v>2.6483623E-010</v>
      </c>
      <c r="BC206" s="154" t="n">
        <v>7.9734582E-007</v>
      </c>
      <c r="BD206" s="154" t="n">
        <v>5.8969172E-011</v>
      </c>
      <c r="BE206" s="154" t="n">
        <v>9.1862441E-010</v>
      </c>
      <c r="BF206" s="154" t="n">
        <v>8.7951783E-011</v>
      </c>
      <c r="BG206" s="154" t="n">
        <v>5.1855155E-017</v>
      </c>
      <c r="BH206" s="154" t="n">
        <v>7.9379924E-014</v>
      </c>
      <c r="BI206" s="154" t="n">
        <v>8.2797907E-014</v>
      </c>
      <c r="BJ206" s="154" t="n">
        <v>4.4886741E-015</v>
      </c>
      <c r="BK206" s="154" t="n">
        <v>1.4733084E-008</v>
      </c>
      <c r="BL206" s="154" t="n">
        <v>3.0806504E-010</v>
      </c>
      <c r="BM206" s="154" t="n">
        <v>2.8555402E-021</v>
      </c>
      <c r="BN206" s="154" t="n">
        <v>3.3804932E-005</v>
      </c>
      <c r="BO206" s="154" t="n">
        <v>0.24386716</v>
      </c>
      <c r="BP206" s="154" t="n">
        <v>0</v>
      </c>
      <c r="BQ206" s="154" t="n">
        <v>0</v>
      </c>
      <c r="BR206" s="154" t="n">
        <v>0</v>
      </c>
      <c r="BT206" s="96" t="n">
        <v>0.00017094623</v>
      </c>
      <c r="BU206" s="96" t="n">
        <v>6.3389575E-006</v>
      </c>
      <c r="BV206" s="96" t="n">
        <v>6.8469276E-005</v>
      </c>
      <c r="BW206" s="96" t="n">
        <v>3.1558965E-005</v>
      </c>
      <c r="BX206" s="96" t="n">
        <v>1.557698E-005</v>
      </c>
      <c r="BY206" s="96" t="n">
        <v>1.122629E-008</v>
      </c>
      <c r="BZ206" s="96" t="n">
        <v>8.4915346E-011</v>
      </c>
      <c r="CA206" s="96" t="n">
        <v>1.6961865E-008</v>
      </c>
      <c r="CB206" s="96" t="n">
        <v>2.2318973E-006</v>
      </c>
      <c r="CC206" s="96" t="n">
        <v>2.554249E-007</v>
      </c>
      <c r="CD206" s="96" t="n">
        <v>0</v>
      </c>
      <c r="CE206" s="96" t="n">
        <v>6.3146628E-018</v>
      </c>
      <c r="CF206" s="96" t="n">
        <v>5.1704213E-014</v>
      </c>
      <c r="CG206" s="96" t="n">
        <v>2.0381976E-006</v>
      </c>
      <c r="CH206" s="96" t="n">
        <v>3.4391398E-005</v>
      </c>
      <c r="CI206" s="96" t="n">
        <v>1.0056855E-005</v>
      </c>
      <c r="CJ206" s="96" t="n">
        <v>0</v>
      </c>
      <c r="CL206" s="155" t="n">
        <v>4.3763151E-014</v>
      </c>
      <c r="CM206" s="155" t="n">
        <v>2.4556029</v>
      </c>
      <c r="CN206" s="156" t="n">
        <v>0.0042048243</v>
      </c>
      <c r="CO206" s="155" t="n">
        <v>0.0043401461</v>
      </c>
      <c r="CP206" s="155" t="n">
        <v>3.7818282E-009</v>
      </c>
      <c r="CQ206" s="155" t="n">
        <v>2.9308643E-009</v>
      </c>
      <c r="CR206" s="155" t="n">
        <v>0.00027826949</v>
      </c>
      <c r="CS206" s="155" t="n">
        <v>0.19902646</v>
      </c>
      <c r="CT206" s="155" t="n">
        <v>5.8977095E-005</v>
      </c>
      <c r="CU206" s="155" t="n">
        <v>3.9478096E-006</v>
      </c>
      <c r="CW206" s="103" t="s">
        <v>509</v>
      </c>
      <c r="CX206" s="101" t="s">
        <v>638</v>
      </c>
    </row>
    <row r="207" customFormat="false" ht="13.8" hidden="false" customHeight="false" outlineLevel="0" collapsed="false">
      <c r="A207" s="0" t="s">
        <v>639</v>
      </c>
      <c r="B207" s="26" t="s">
        <v>334</v>
      </c>
      <c r="C207" s="88" t="str">
        <f aca="false">MID(A207,1,12)</f>
        <v>A.030.18.138</v>
      </c>
      <c r="D207" s="2" t="s">
        <v>565</v>
      </c>
      <c r="E207" s="90" t="s">
        <v>255</v>
      </c>
      <c r="F207" s="91" t="str">
        <f aca="false">MID(A207, 21,85)</f>
        <v>Ethylene glycol dimethyl ether</v>
      </c>
      <c r="G207" s="133" t="n">
        <f aca="false">H207+I207+J207+K207</f>
        <v>0.353121802429118</v>
      </c>
      <c r="H207" s="149" t="n">
        <f aca="false">N207+O207+P207+Q207</f>
        <v>0.01373263666</v>
      </c>
      <c r="I207" s="149" t="n">
        <f aca="false">L207+M207+R207+V207+T207</f>
        <v>0.0410534677768</v>
      </c>
      <c r="J207" s="150" t="n">
        <f aca="false">S207+U207+W207+X207</f>
        <v>0.00588550799231794</v>
      </c>
      <c r="K207" s="149" t="n">
        <v>0.29245019</v>
      </c>
      <c r="L207" s="130" t="n">
        <v>0.031379845</v>
      </c>
      <c r="M207" s="130" t="n">
        <v>0.0077127258</v>
      </c>
      <c r="N207" s="130" t="n">
        <v>0.010248225</v>
      </c>
      <c r="O207" s="130" t="n">
        <v>0.0012270902</v>
      </c>
      <c r="P207" s="130" t="n">
        <v>0.0019500907</v>
      </c>
      <c r="Q207" s="130" t="n">
        <v>0.00030723076</v>
      </c>
      <c r="R207" s="130" t="n">
        <v>0.0018672955</v>
      </c>
      <c r="S207" s="130" t="n">
        <v>0.00015996078</v>
      </c>
      <c r="T207" s="130" t="n">
        <v>8.948114E-005</v>
      </c>
      <c r="U207" s="157" t="n">
        <v>0.0057254762</v>
      </c>
      <c r="V207" s="157" t="n">
        <v>4.1203368E-006</v>
      </c>
      <c r="W207" s="157" t="n">
        <v>7.1011663E-008</v>
      </c>
      <c r="X207" s="130" t="n">
        <v>6.5493469E-013</v>
      </c>
      <c r="Z207" s="151" t="n">
        <f aca="false">K207/0.15</f>
        <v>1.94966793333333</v>
      </c>
      <c r="AB207" s="133" t="n">
        <f aca="false">K207</f>
        <v>0.29245019</v>
      </c>
      <c r="AC207" s="133" t="n">
        <f aca="false">L207+M207+N207+O207+P207+Q207+R207</f>
        <v>0.05469250296</v>
      </c>
      <c r="AD207" s="133" t="n">
        <f aca="false">L207+M207+R207+W207</f>
        <v>0.040959937311663</v>
      </c>
      <c r="AE207" s="133" t="n">
        <f aca="false">V207+L207+M207+R207+T207</f>
        <v>0.0410534677768</v>
      </c>
      <c r="AF207" s="133" t="n">
        <f aca="false">S207+U207+X207</f>
        <v>0.00588543698065494</v>
      </c>
      <c r="AH207" s="0" t="n">
        <v>36.464178</v>
      </c>
      <c r="AI207" s="96" t="n">
        <v>34.395468</v>
      </c>
      <c r="AJ207" s="96" t="n">
        <v>0.71632233</v>
      </c>
      <c r="AK207" s="96" t="n">
        <v>0</v>
      </c>
      <c r="AL207" s="96" t="n">
        <v>0.92373615</v>
      </c>
      <c r="AM207" s="96" t="n">
        <v>0.28538119</v>
      </c>
      <c r="AN207" s="96" t="n">
        <v>0.14326969</v>
      </c>
      <c r="AP207" s="95" t="n">
        <v>0.044174279</v>
      </c>
      <c r="AQ207" s="95" t="n">
        <v>0.040073859</v>
      </c>
      <c r="AR207" s="95" t="n">
        <v>0.0017149236</v>
      </c>
      <c r="AS207" s="95" t="n">
        <v>0.0023854967</v>
      </c>
      <c r="AT207" s="152" t="n">
        <f aca="false">AW207+AZ207+BA207+BB207+BC207+BK207+BL207+BP207</f>
        <v>2.40250951060583E-006</v>
      </c>
      <c r="AU207" s="152" t="n">
        <f aca="false">AX207+AY207+BD207+BE207+BF207+BG207+BH207+BI207+BJ207+BM207+BQ207+BR207</f>
        <v>6.34217301097143E-009</v>
      </c>
      <c r="AV207" s="153" t="n">
        <f aca="false">BN207+BO207</f>
        <v>0.334103184483</v>
      </c>
      <c r="AW207" s="154" t="n">
        <v>1.8092924E-006</v>
      </c>
      <c r="AX207" s="154" t="n">
        <v>5.4590719E-009</v>
      </c>
      <c r="AY207" s="154" t="n">
        <v>1.4914964E-013</v>
      </c>
      <c r="AZ207" s="154" t="n">
        <v>9.2535825E-014</v>
      </c>
      <c r="BA207" s="154" t="n">
        <v>0</v>
      </c>
      <c r="BB207" s="154" t="n">
        <v>3.1637038E-010</v>
      </c>
      <c r="BC207" s="154" t="n">
        <v>5.7565506E-007</v>
      </c>
      <c r="BD207" s="154" t="n">
        <v>7.2000909E-011</v>
      </c>
      <c r="BE207" s="154" t="n">
        <v>6.640562E-010</v>
      </c>
      <c r="BF207" s="154" t="n">
        <v>1.4673316E-010</v>
      </c>
      <c r="BG207" s="154" t="n">
        <v>1.5703647E-017</v>
      </c>
      <c r="BH207" s="154" t="n">
        <v>6.9377702E-014</v>
      </c>
      <c r="BI207" s="154" t="n">
        <v>8.7142736E-014</v>
      </c>
      <c r="BJ207" s="154" t="n">
        <v>5.1561889E-015</v>
      </c>
      <c r="BK207" s="154" t="n">
        <v>1.7210959E-008</v>
      </c>
      <c r="BL207" s="154" t="n">
        <v>3.462869E-011</v>
      </c>
      <c r="BM207" s="154" t="n">
        <v>8.8478406E-022</v>
      </c>
      <c r="BN207" s="154" t="n">
        <v>1.5704483E-005</v>
      </c>
      <c r="BO207" s="154" t="n">
        <v>0.33408748</v>
      </c>
      <c r="BP207" s="154" t="n">
        <v>0</v>
      </c>
      <c r="BQ207" s="154" t="n">
        <v>0</v>
      </c>
      <c r="BR207" s="154" t="n">
        <v>0</v>
      </c>
      <c r="BT207" s="96" t="n">
        <v>0.00011494279</v>
      </c>
      <c r="BU207" s="96" t="n">
        <v>4.5791652E-006</v>
      </c>
      <c r="BV207" s="96" t="n">
        <v>5.4361916E-005</v>
      </c>
      <c r="BW207" s="96" t="n">
        <v>2.1996613E-007</v>
      </c>
      <c r="BX207" s="96" t="n">
        <v>4.8405954E-006</v>
      </c>
      <c r="BY207" s="96" t="n">
        <v>1.9046177E-009</v>
      </c>
      <c r="BZ207" s="96" t="n">
        <v>3.3838243E-006</v>
      </c>
      <c r="CA207" s="96" t="n">
        <v>2.8685273E-009</v>
      </c>
      <c r="CB207" s="96" t="n">
        <v>2.6189612E-006</v>
      </c>
      <c r="CC207" s="96" t="n">
        <v>2.1272786E-007</v>
      </c>
      <c r="CD207" s="96" t="n">
        <v>0</v>
      </c>
      <c r="CE207" s="96" t="n">
        <v>1.9565871E-018</v>
      </c>
      <c r="CF207" s="96" t="n">
        <v>1.6020459E-014</v>
      </c>
      <c r="CG207" s="96" t="n">
        <v>2.25608E-006</v>
      </c>
      <c r="CH207" s="96" t="n">
        <v>4.2462892E-005</v>
      </c>
      <c r="CI207" s="96" t="n">
        <v>1.8874542E-009</v>
      </c>
      <c r="CJ207" s="96" t="n">
        <v>0</v>
      </c>
      <c r="CL207" s="155" t="n">
        <v>1.3559935E-014</v>
      </c>
      <c r="CM207" s="155" t="n">
        <v>1.9496682</v>
      </c>
      <c r="CN207" s="156" t="n">
        <v>0.006719249</v>
      </c>
      <c r="CO207" s="155" t="n">
        <v>0.0031334316</v>
      </c>
      <c r="CP207" s="155" t="n">
        <v>4.4701279E-009</v>
      </c>
      <c r="CQ207" s="155" t="n">
        <v>1.2254007E-009</v>
      </c>
      <c r="CR207" s="155" t="n">
        <v>0.00020020842</v>
      </c>
      <c r="CS207" s="155" t="n">
        <v>0.061284437</v>
      </c>
      <c r="CT207" s="155" t="n">
        <v>9.7559138E-005</v>
      </c>
      <c r="CU207" s="155" t="n">
        <v>6.7000725E-007</v>
      </c>
      <c r="CW207" s="103" t="s">
        <v>509</v>
      </c>
      <c r="CX207" s="101" t="s">
        <v>640</v>
      </c>
    </row>
    <row r="208" customFormat="false" ht="13.8" hidden="false" customHeight="false" outlineLevel="0" collapsed="false">
      <c r="A208" s="0" t="s">
        <v>641</v>
      </c>
      <c r="B208" s="26" t="s">
        <v>334</v>
      </c>
      <c r="C208" s="88" t="str">
        <f aca="false">MID(A208,1,12)</f>
        <v>A.030.18.139</v>
      </c>
      <c r="D208" s="2" t="s">
        <v>565</v>
      </c>
      <c r="E208" s="90" t="s">
        <v>255</v>
      </c>
      <c r="F208" s="91" t="str">
        <f aca="false">MID(A208, 21,85)</f>
        <v>Ethylene glycol monoethyl ether</v>
      </c>
      <c r="G208" s="133" t="n">
        <f aca="false">H208+I208+J208+K208</f>
        <v>0.285358281263624</v>
      </c>
      <c r="H208" s="149" t="n">
        <f aca="false">N208+O208+P208+Q208</f>
        <v>0.00949051981</v>
      </c>
      <c r="I208" s="149" t="n">
        <f aca="false">L208+M208+R208+V208+T208</f>
        <v>0.029619520677</v>
      </c>
      <c r="J208" s="150" t="n">
        <f aca="false">S208+U208+W208+X208</f>
        <v>0.0104671507766235</v>
      </c>
      <c r="K208" s="149" t="n">
        <v>0.23578109</v>
      </c>
      <c r="L208" s="130" t="n">
        <v>0.022023724</v>
      </c>
      <c r="M208" s="130" t="n">
        <v>0.0064226277</v>
      </c>
      <c r="N208" s="130" t="n">
        <v>0.0056271956</v>
      </c>
      <c r="O208" s="130" t="n">
        <v>0.001594587</v>
      </c>
      <c r="P208" s="130" t="n">
        <v>0.0019457829</v>
      </c>
      <c r="Q208" s="130" t="n">
        <v>0.00032295431</v>
      </c>
      <c r="R208" s="130" t="n">
        <v>0.0010132863</v>
      </c>
      <c r="S208" s="157" t="n">
        <v>0.00021666399</v>
      </c>
      <c r="T208" s="130" t="n">
        <v>0.00014919152</v>
      </c>
      <c r="U208" s="157" t="n">
        <v>0.010250211</v>
      </c>
      <c r="V208" s="157" t="n">
        <v>1.0691157E-005</v>
      </c>
      <c r="W208" s="157" t="n">
        <v>2.7578408E-007</v>
      </c>
      <c r="X208" s="130" t="n">
        <v>2.5435337E-012</v>
      </c>
      <c r="Z208" s="151" t="n">
        <f aca="false">K208/0.15</f>
        <v>1.57187393333333</v>
      </c>
      <c r="AB208" s="133" t="n">
        <f aca="false">K208</f>
        <v>0.23578109</v>
      </c>
      <c r="AC208" s="133" t="n">
        <f aca="false">L208+M208+N208+O208+P208+Q208+R208</f>
        <v>0.03895015781</v>
      </c>
      <c r="AD208" s="133" t="n">
        <f aca="false">L208+M208+R208+W208</f>
        <v>0.02945991378408</v>
      </c>
      <c r="AE208" s="133" t="n">
        <f aca="false">V208+L208+M208+R208+T208</f>
        <v>0.029619520677</v>
      </c>
      <c r="AF208" s="133" t="n">
        <f aca="false">S208+U208+X208</f>
        <v>0.0104668749925435</v>
      </c>
      <c r="AH208" s="0" t="n">
        <v>25.144936</v>
      </c>
      <c r="AI208" s="96" t="n">
        <v>22.297067</v>
      </c>
      <c r="AJ208" s="96" t="n">
        <v>1.1760957</v>
      </c>
      <c r="AK208" s="96" t="n">
        <v>0</v>
      </c>
      <c r="AL208" s="96" t="n">
        <v>0.95575944</v>
      </c>
      <c r="AM208" s="96" t="n">
        <v>0.48074499</v>
      </c>
      <c r="AN208" s="96" t="n">
        <v>0.23526807</v>
      </c>
      <c r="AP208" s="95" t="n">
        <v>0.034211333</v>
      </c>
      <c r="AQ208" s="95" t="n">
        <v>0.031401507</v>
      </c>
      <c r="AR208" s="95" t="n">
        <v>0.0013385604</v>
      </c>
      <c r="AS208" s="95" t="n">
        <v>0.0014712655</v>
      </c>
      <c r="AT208" s="152" t="n">
        <f aca="false">AW208+AZ208+BA208+BB208+BC208+BK208+BL208+BP208</f>
        <v>1.88258438932428E-006</v>
      </c>
      <c r="AU208" s="152" t="n">
        <f aca="false">AX208+AY208+BD208+BE208+BF208+BG208+BH208+BI208+BJ208+BM208+BQ208+BR208</f>
        <v>4.95029754967992E-009</v>
      </c>
      <c r="AV208" s="153" t="n">
        <f aca="false">BN208+BO208</f>
        <v>0.206059586689</v>
      </c>
      <c r="AW208" s="154" t="n">
        <v>1.4587012E-006</v>
      </c>
      <c r="AX208" s="154" t="n">
        <v>4.4012535E-009</v>
      </c>
      <c r="AY208" s="154" t="n">
        <v>1.2024853E-013</v>
      </c>
      <c r="AZ208" s="154" t="n">
        <v>3.5937628E-013</v>
      </c>
      <c r="BA208" s="154" t="n">
        <v>0</v>
      </c>
      <c r="BB208" s="154" t="n">
        <v>1.7459174E-010</v>
      </c>
      <c r="BC208" s="154" t="n">
        <v>4.0643633E-007</v>
      </c>
      <c r="BD208" s="154" t="n">
        <v>3.8879553E-011</v>
      </c>
      <c r="BE208" s="154" t="n">
        <v>4.6679724E-010</v>
      </c>
      <c r="BF208" s="154" t="n">
        <v>4.3056106E-011</v>
      </c>
      <c r="BG208" s="154" t="n">
        <v>6.0987387E-017</v>
      </c>
      <c r="BH208" s="154" t="n">
        <v>8.6620503E-014</v>
      </c>
      <c r="BI208" s="154" t="n">
        <v>9.8965719E-014</v>
      </c>
      <c r="BJ208" s="154" t="n">
        <v>5.2549371E-015</v>
      </c>
      <c r="BK208" s="154" t="n">
        <v>1.7235923E-008</v>
      </c>
      <c r="BL208" s="154" t="n">
        <v>3.5985208E-011</v>
      </c>
      <c r="BM208" s="154" t="n">
        <v>3.436187E-021</v>
      </c>
      <c r="BN208" s="154" t="n">
        <v>2.2236689E-005</v>
      </c>
      <c r="BO208" s="154" t="n">
        <v>0.20603735</v>
      </c>
      <c r="BP208" s="154" t="n">
        <v>0</v>
      </c>
      <c r="BQ208" s="154" t="n">
        <v>0</v>
      </c>
      <c r="BR208" s="154" t="n">
        <v>0</v>
      </c>
      <c r="BT208" s="96" t="n">
        <v>8.3658341E-005</v>
      </c>
      <c r="BU208" s="96" t="n">
        <v>3.2219739E-006</v>
      </c>
      <c r="BV208" s="96" t="n">
        <v>4.3828017E-005</v>
      </c>
      <c r="BW208" s="96" t="n">
        <v>1.1989968E-007</v>
      </c>
      <c r="BX208" s="96" t="n">
        <v>3.9488139E-006</v>
      </c>
      <c r="BY208" s="96" t="n">
        <v>7.3968587E-009</v>
      </c>
      <c r="BZ208" s="96" t="n">
        <v>1.0091458E-010</v>
      </c>
      <c r="CA208" s="96" t="n">
        <v>1.1140341E-008</v>
      </c>
      <c r="CB208" s="96" t="n">
        <v>2.6145302E-006</v>
      </c>
      <c r="CC208" s="96" t="n">
        <v>2.2188127E-007</v>
      </c>
      <c r="CD208" s="96" t="n">
        <v>0</v>
      </c>
      <c r="CE208" s="96" t="n">
        <v>7.5986893E-018</v>
      </c>
      <c r="CF208" s="96" t="n">
        <v>6.2217772E-014</v>
      </c>
      <c r="CG208" s="96" t="n">
        <v>1.2841498E-006</v>
      </c>
      <c r="CH208" s="96" t="n">
        <v>2.8399037E-005</v>
      </c>
      <c r="CI208" s="96" t="n">
        <v>1.4002536E-009</v>
      </c>
      <c r="CJ208" s="96" t="n">
        <v>0</v>
      </c>
      <c r="CL208" s="155" t="n">
        <v>5.2661971E-014</v>
      </c>
      <c r="CM208" s="155" t="n">
        <v>1.5718749</v>
      </c>
      <c r="CN208" s="156" t="n">
        <v>0.0028458084</v>
      </c>
      <c r="CO208" s="155" t="n">
        <v>0.002206111</v>
      </c>
      <c r="CP208" s="155" t="n">
        <v>4.4878192E-009</v>
      </c>
      <c r="CQ208" s="155" t="n">
        <v>2.0887586E-009</v>
      </c>
      <c r="CR208" s="155" t="n">
        <v>0.0001433563</v>
      </c>
      <c r="CS208" s="155" t="n">
        <v>0.069618288</v>
      </c>
      <c r="CT208" s="155" t="n">
        <v>2.8871774E-005</v>
      </c>
      <c r="CU208" s="155" t="n">
        <v>2.6020702E-006</v>
      </c>
      <c r="CW208" s="103" t="s">
        <v>509</v>
      </c>
      <c r="CX208" s="101" t="s">
        <v>642</v>
      </c>
    </row>
    <row r="209" customFormat="false" ht="13.8" hidden="false" customHeight="false" outlineLevel="0" collapsed="false">
      <c r="A209" s="0" t="s">
        <v>643</v>
      </c>
      <c r="B209" s="26" t="s">
        <v>334</v>
      </c>
      <c r="C209" s="88" t="str">
        <f aca="false">MID(A209,1,12)</f>
        <v>A.030.18.140</v>
      </c>
      <c r="D209" s="2" t="s">
        <v>565</v>
      </c>
      <c r="E209" s="90" t="s">
        <v>255</v>
      </c>
      <c r="F209" s="91" t="str">
        <f aca="false">MID(A209, 21,85)</f>
        <v>Ethylene hydration</v>
      </c>
      <c r="G209" s="133" t="n">
        <f aca="false">H209+I209+J209+K209</f>
        <v>0.380519233385128</v>
      </c>
      <c r="H209" s="149" t="n">
        <f aca="false">N209+O209+P209+Q209</f>
        <v>0.012733498071</v>
      </c>
      <c r="I209" s="149" t="n">
        <f aca="false">L209+M209+R209+V209+T209</f>
        <v>0.052888974484</v>
      </c>
      <c r="J209" s="150" t="n">
        <f aca="false">S209+U209+W209+X209</f>
        <v>0.00251391083012773</v>
      </c>
      <c r="K209" s="149" t="n">
        <v>0.31238285</v>
      </c>
      <c r="L209" s="130" t="n">
        <v>0.036118636</v>
      </c>
      <c r="M209" s="130" t="n">
        <v>0.013607636</v>
      </c>
      <c r="N209" s="130" t="n">
        <v>0.011145109</v>
      </c>
      <c r="O209" s="130" t="n">
        <v>0.0014321726</v>
      </c>
      <c r="P209" s="130" t="n">
        <v>3.6400201E-005</v>
      </c>
      <c r="Q209" s="130" t="n">
        <v>0.00011981627</v>
      </c>
      <c r="R209" s="130" t="n">
        <v>0.0028862316</v>
      </c>
      <c r="S209" s="130" t="n">
        <v>9.4288345E-005</v>
      </c>
      <c r="T209" s="157" t="n">
        <v>0.00026610997</v>
      </c>
      <c r="U209" s="157" t="n">
        <v>0.0024194113</v>
      </c>
      <c r="V209" s="157" t="n">
        <v>1.0360914E-005</v>
      </c>
      <c r="W209" s="157" t="n">
        <v>2.1118318E-007</v>
      </c>
      <c r="X209" s="130" t="n">
        <v>1.947725E-012</v>
      </c>
      <c r="Z209" s="151" t="n">
        <f aca="false">K209/0.15</f>
        <v>2.08255233333333</v>
      </c>
      <c r="AB209" s="133" t="n">
        <f aca="false">K209</f>
        <v>0.31238285</v>
      </c>
      <c r="AC209" s="133" t="n">
        <f aca="false">L209+M209+N209+O209+P209+Q209+R209</f>
        <v>0.065346001671</v>
      </c>
      <c r="AD209" s="133" t="n">
        <f aca="false">L209+M209+R209+W209</f>
        <v>0.05261271478318</v>
      </c>
      <c r="AE209" s="133" t="n">
        <f aca="false">V209+L209+M209+R209+T209</f>
        <v>0.052888974484</v>
      </c>
      <c r="AF209" s="133" t="n">
        <f aca="false">S209+U209+X209</f>
        <v>0.00251369964694773</v>
      </c>
      <c r="AH209" s="0" t="n">
        <v>40.574523</v>
      </c>
      <c r="AI209" s="96" t="n">
        <v>39.442182</v>
      </c>
      <c r="AJ209" s="96" t="n">
        <v>0.11540954</v>
      </c>
      <c r="AK209" s="96" t="n">
        <v>0</v>
      </c>
      <c r="AL209" s="96" t="n">
        <v>0.94941787</v>
      </c>
      <c r="AM209" s="96" t="n">
        <v>0.044124837</v>
      </c>
      <c r="AN209" s="96" t="n">
        <v>0.023389439</v>
      </c>
      <c r="AP209" s="95" t="n">
        <v>0.04799455</v>
      </c>
      <c r="AQ209" s="95" t="n">
        <v>0.043274422</v>
      </c>
      <c r="AR209" s="95" t="n">
        <v>0.0019095984</v>
      </c>
      <c r="AS209" s="95" t="n">
        <v>0.0028105299</v>
      </c>
      <c r="AT209" s="152" t="n">
        <f aca="false">AW209+AZ209+BA209+BB209+BC209+BK209+BL209+BP209</f>
        <v>2.59438980190437E-006</v>
      </c>
      <c r="AU209" s="152" t="n">
        <f aca="false">AX209+AY209+BD209+BE209+BF209+BG209+BH209+BI209+BJ209+BM209+BQ209+BR209</f>
        <v>7.06212428560116E-009</v>
      </c>
      <c r="AV209" s="153" t="n">
        <f aca="false">BN209+BO209</f>
        <v>0.3936316374197</v>
      </c>
      <c r="AW209" s="154" t="n">
        <v>1.9326102E-006</v>
      </c>
      <c r="AX209" s="154" t="n">
        <v>5.8311514E-009</v>
      </c>
      <c r="AY209" s="154" t="n">
        <v>1.5931539E-013</v>
      </c>
      <c r="AZ209" s="154" t="n">
        <v>2.7519437E-013</v>
      </c>
      <c r="BA209" s="154" t="n">
        <v>0</v>
      </c>
      <c r="BB209" s="154" t="n">
        <v>3.5028838E-010</v>
      </c>
      <c r="BC209" s="154" t="n">
        <v>6.6136873E-007</v>
      </c>
      <c r="BD209" s="154" t="n">
        <v>7.925491E-011</v>
      </c>
      <c r="BE209" s="154" t="n">
        <v>7.6475842E-010</v>
      </c>
      <c r="BF209" s="154" t="n">
        <v>3.8675314E-010</v>
      </c>
      <c r="BG209" s="154" t="n">
        <v>4.6701427E-017</v>
      </c>
      <c r="BH209" s="154" t="n">
        <v>4.4907253E-014</v>
      </c>
      <c r="BI209" s="154" t="n">
        <v>1.7372904E-015</v>
      </c>
      <c r="BJ209" s="154" t="n">
        <v>4.089637E-016</v>
      </c>
      <c r="BK209" s="154" t="n">
        <v>5.698561E-012</v>
      </c>
      <c r="BL209" s="154" t="n">
        <v>5.4609769E-011</v>
      </c>
      <c r="BM209" s="154" t="n">
        <v>2.6312792E-021</v>
      </c>
      <c r="BN209" s="154" t="n">
        <v>7.8374197E-006</v>
      </c>
      <c r="BO209" s="154" t="n">
        <v>0.3936238</v>
      </c>
      <c r="BP209" s="154" t="n">
        <v>0</v>
      </c>
      <c r="BQ209" s="154" t="n">
        <v>0</v>
      </c>
      <c r="BR209" s="154" t="n">
        <v>0</v>
      </c>
      <c r="BT209" s="96" t="n">
        <v>0.00012974549</v>
      </c>
      <c r="BU209" s="96" t="n">
        <v>5.275334E-006</v>
      </c>
      <c r="BV209" s="96" t="n">
        <v>5.8067085E-005</v>
      </c>
      <c r="BW209" s="96" t="n">
        <v>3.3923086E-007</v>
      </c>
      <c r="BX209" s="96" t="n">
        <v>5.5273281E-006</v>
      </c>
      <c r="BY209" s="96" t="n">
        <v>5.6641853E-009</v>
      </c>
      <c r="BZ209" s="96" t="n">
        <v>1.0063231E-005</v>
      </c>
      <c r="CA209" s="96" t="n">
        <v>8.5307776E-009</v>
      </c>
      <c r="CB209" s="96" t="n">
        <v>5.2920149E-008</v>
      </c>
      <c r="CC209" s="96" t="n">
        <v>9.1059319E-008</v>
      </c>
      <c r="CD209" s="96" t="n">
        <v>0</v>
      </c>
      <c r="CE209" s="96" t="n">
        <v>5.8187382E-018</v>
      </c>
      <c r="CF209" s="96" t="n">
        <v>4.7643602E-014</v>
      </c>
      <c r="CG209" s="96" t="n">
        <v>2.4723754E-006</v>
      </c>
      <c r="CH209" s="96" t="n">
        <v>4.7837121E-005</v>
      </c>
      <c r="CI209" s="96" t="n">
        <v>5.6127709E-009</v>
      </c>
      <c r="CJ209" s="96" t="n">
        <v>0</v>
      </c>
      <c r="CL209" s="155" t="n">
        <v>4.0326194E-014</v>
      </c>
      <c r="CM209" s="155" t="n">
        <v>2.0825531</v>
      </c>
      <c r="CN209" s="156" t="n">
        <v>0.0078117185</v>
      </c>
      <c r="CO209" s="155" t="n">
        <v>0.0036105957</v>
      </c>
      <c r="CP209" s="155" t="n">
        <v>2.0794973E-011</v>
      </c>
      <c r="CQ209" s="155" t="n">
        <v>2.4427429E-009</v>
      </c>
      <c r="CR209" s="155" t="n">
        <v>0.00022793245</v>
      </c>
      <c r="CS209" s="155" t="n">
        <v>0.0013687492</v>
      </c>
      <c r="CT209" s="155" t="n">
        <v>0.00025686011</v>
      </c>
      <c r="CU209" s="155" t="n">
        <v>1.9925496E-006</v>
      </c>
      <c r="CW209" s="97" t="s">
        <v>390</v>
      </c>
      <c r="CX209" s="101" t="s">
        <v>644</v>
      </c>
    </row>
    <row r="210" customFormat="false" ht="13.8" hidden="false" customHeight="false" outlineLevel="0" collapsed="false">
      <c r="A210" s="0" t="s">
        <v>645</v>
      </c>
      <c r="B210" s="26" t="s">
        <v>334</v>
      </c>
      <c r="C210" s="88" t="str">
        <f aca="false">MID(A210,1,12)</f>
        <v>A.030.18.141</v>
      </c>
      <c r="D210" s="2" t="s">
        <v>565</v>
      </c>
      <c r="E210" s="90" t="s">
        <v>255</v>
      </c>
      <c r="F210" s="91" t="str">
        <f aca="false">MID(A210, 21,85)</f>
        <v>Formic acid by butane oxidation</v>
      </c>
      <c r="G210" s="133" t="n">
        <f aca="false">H210+I210+J210+K210</f>
        <v>0.215074329424971</v>
      </c>
      <c r="H210" s="149" t="n">
        <f aca="false">N210+O210+P210+Q210</f>
        <v>0.022981740078</v>
      </c>
      <c r="I210" s="149" t="n">
        <f aca="false">L210+M210+R210+V210+T210</f>
        <v>0.0356246276854</v>
      </c>
      <c r="J210" s="150" t="n">
        <f aca="false">S210+U210+W210+X210</f>
        <v>0.00524552166157074</v>
      </c>
      <c r="K210" s="149" t="n">
        <v>0.15122244</v>
      </c>
      <c r="L210" s="130" t="n">
        <v>0.012230911</v>
      </c>
      <c r="M210" s="130" t="n">
        <v>0.019939739</v>
      </c>
      <c r="N210" s="130" t="n">
        <v>0.020990953</v>
      </c>
      <c r="O210" s="157" t="n">
        <v>0.0018568158</v>
      </c>
      <c r="P210" s="130" t="n">
        <v>4.5331997E-005</v>
      </c>
      <c r="Q210" s="130" t="n">
        <v>8.8639281E-005</v>
      </c>
      <c r="R210" s="157" t="n">
        <v>0.003376251</v>
      </c>
      <c r="S210" s="130" t="n">
        <v>0.00019900587</v>
      </c>
      <c r="T210" s="130" t="n">
        <v>7.0429368E-005</v>
      </c>
      <c r="U210" s="157" t="n">
        <v>0.0050463856</v>
      </c>
      <c r="V210" s="157" t="n">
        <v>7.2973174E-006</v>
      </c>
      <c r="W210" s="157" t="n">
        <v>1.3019037E-007</v>
      </c>
      <c r="X210" s="130" t="n">
        <v>1.200735E-012</v>
      </c>
      <c r="Z210" s="151" t="n">
        <f aca="false">K210/0.15</f>
        <v>1.0081496</v>
      </c>
      <c r="AB210" s="133" t="n">
        <f aca="false">K210</f>
        <v>0.15122244</v>
      </c>
      <c r="AC210" s="133" t="n">
        <f aca="false">L210+M210+N210+O210+P210+Q210+R210</f>
        <v>0.058528641078</v>
      </c>
      <c r="AD210" s="133" t="n">
        <f aca="false">L210+M210+R210+W210</f>
        <v>0.03554703119037</v>
      </c>
      <c r="AE210" s="133" t="n">
        <f aca="false">V210+L210+M210+R210+T210</f>
        <v>0.0356246276854</v>
      </c>
      <c r="AF210" s="133" t="n">
        <f aca="false">S210+U210+X210</f>
        <v>0.00524539147120074</v>
      </c>
      <c r="AH210" s="0" t="n">
        <v>41.409598</v>
      </c>
      <c r="AI210" s="96" t="n">
        <v>40.546874</v>
      </c>
      <c r="AJ210" s="96" t="n">
        <v>0.54335002</v>
      </c>
      <c r="AK210" s="96" t="n">
        <v>0</v>
      </c>
      <c r="AL210" s="96" t="n">
        <v>0.078367139</v>
      </c>
      <c r="AM210" s="96" t="n">
        <v>0.15690038</v>
      </c>
      <c r="AN210" s="96" t="n">
        <v>0.084106677</v>
      </c>
      <c r="AP210" s="95" t="n">
        <v>0.025838071</v>
      </c>
      <c r="AQ210" s="95" t="n">
        <v>0.022004279</v>
      </c>
      <c r="AR210" s="95" t="n">
        <v>0.00097366692</v>
      </c>
      <c r="AS210" s="95" t="n">
        <v>0.0028601245</v>
      </c>
      <c r="AT210" s="152" t="n">
        <f aca="false">AW210+AZ210+BA210+BB210+BC210+BK210+BL210+BP210</f>
        <v>1.31920140700203E-006</v>
      </c>
      <c r="AU210" s="152" t="n">
        <f aca="false">AX210+AY210+BD210+BE210+BF210+BG210+BH210+BI210+BJ210+BM210+BQ210+BR210</f>
        <v>3.6008391912202E-009</v>
      </c>
      <c r="AV210" s="153" t="n">
        <f aca="false">BN210+BO210</f>
        <v>0.400577670723</v>
      </c>
      <c r="AW210" s="154" t="n">
        <v>9.3555692E-007</v>
      </c>
      <c r="AX210" s="154" t="n">
        <v>2.822801E-009</v>
      </c>
      <c r="AY210" s="154" t="n">
        <v>7.7122956E-014</v>
      </c>
      <c r="AZ210" s="154" t="n">
        <v>1.6965203E-013</v>
      </c>
      <c r="BA210" s="154" t="n">
        <v>0</v>
      </c>
      <c r="BB210" s="154" t="n">
        <v>1.9984353E-009</v>
      </c>
      <c r="BC210" s="154" t="n">
        <v>3.8119734E-007</v>
      </c>
      <c r="BD210" s="154" t="n">
        <v>3.0534626E-010</v>
      </c>
      <c r="BE210" s="154" t="n">
        <v>4.0501566E-010</v>
      </c>
      <c r="BF210" s="154" t="n">
        <v>4.4602187E-011</v>
      </c>
      <c r="BG210" s="154" t="n">
        <v>2.619077E-015</v>
      </c>
      <c r="BH210" s="154" t="n">
        <v>5.7045605E-014</v>
      </c>
      <c r="BI210" s="154" t="n">
        <v>4.6030672E-013</v>
      </c>
      <c r="BJ210" s="154" t="n">
        <v>2.7678622E-015</v>
      </c>
      <c r="BK210" s="154" t="n">
        <v>2.8512111E-010</v>
      </c>
      <c r="BL210" s="154" t="n">
        <v>1.6342094E-010</v>
      </c>
      <c r="BM210" s="154" t="n">
        <v>2.2474222E-011</v>
      </c>
      <c r="BN210" s="154" t="n">
        <v>1.3890723E-005</v>
      </c>
      <c r="BO210" s="154" t="n">
        <v>0.40056378</v>
      </c>
      <c r="BP210" s="154" t="n">
        <v>0</v>
      </c>
      <c r="BQ210" s="154" t="n">
        <v>0</v>
      </c>
      <c r="BR210" s="154" t="n">
        <v>0</v>
      </c>
      <c r="BT210" s="96" t="n">
        <v>9.2576133E-005</v>
      </c>
      <c r="BU210" s="96" t="n">
        <v>3.3667664E-006</v>
      </c>
      <c r="BV210" s="96" t="n">
        <v>2.8109886E-005</v>
      </c>
      <c r="BW210" s="96" t="n">
        <v>3.9774803E-007</v>
      </c>
      <c r="BX210" s="96" t="n">
        <v>3.437787E-006</v>
      </c>
      <c r="BY210" s="96" t="n">
        <v>1.1374074E-006</v>
      </c>
      <c r="BZ210" s="96" t="n">
        <v>4.7639101E-011</v>
      </c>
      <c r="CA210" s="96" t="n">
        <v>1.7145053E-006</v>
      </c>
      <c r="CB210" s="96" t="n">
        <v>6.4973172E-008</v>
      </c>
      <c r="CC210" s="96" t="n">
        <v>7.4736381E-008</v>
      </c>
      <c r="CD210" s="96" t="n">
        <v>0</v>
      </c>
      <c r="CE210" s="96" t="n">
        <v>4.9698874E-008</v>
      </c>
      <c r="CF210" s="96" t="n">
        <v>2.9371364E-014</v>
      </c>
      <c r="CG210" s="96" t="n">
        <v>4.1283167E-006</v>
      </c>
      <c r="CH210" s="96" t="n">
        <v>5.0093599E-005</v>
      </c>
      <c r="CI210" s="96" t="n">
        <v>6.6098294E-010</v>
      </c>
      <c r="CJ210" s="96" t="n">
        <v>0</v>
      </c>
      <c r="CL210" s="155" t="n">
        <v>2.4860323E-014</v>
      </c>
      <c r="CM210" s="155" t="n">
        <v>1.0081426</v>
      </c>
      <c r="CN210" s="156" t="n">
        <v>0.048969196</v>
      </c>
      <c r="CO210" s="155" t="n">
        <v>0.0025669805</v>
      </c>
      <c r="CP210" s="155" t="n">
        <v>2.4687544E-011</v>
      </c>
      <c r="CQ210" s="155" t="n">
        <v>2.4815555E-009</v>
      </c>
      <c r="CR210" s="155" t="n">
        <v>0.00013042505</v>
      </c>
      <c r="CS210" s="155" t="n">
        <v>0.031522692</v>
      </c>
      <c r="CT210" s="155" t="n">
        <v>2.9908518E-005</v>
      </c>
      <c r="CU210" s="155" t="n">
        <v>0.00039814716</v>
      </c>
      <c r="CW210" s="103" t="s">
        <v>350</v>
      </c>
      <c r="CX210" s="101" t="s">
        <v>646</v>
      </c>
    </row>
    <row r="211" customFormat="false" ht="13.8" hidden="false" customHeight="false" outlineLevel="0" collapsed="false">
      <c r="A211" s="0" t="s">
        <v>647</v>
      </c>
      <c r="B211" s="26" t="s">
        <v>334</v>
      </c>
      <c r="C211" s="88" t="str">
        <f aca="false">MID(A211,1,12)</f>
        <v>A.030.18.142</v>
      </c>
      <c r="D211" s="2" t="s">
        <v>565</v>
      </c>
      <c r="E211" s="90" t="s">
        <v>255</v>
      </c>
      <c r="F211" s="91" t="str">
        <f aca="false">MID(A211, 21,85)</f>
        <v>Formic acid by methyl formate hydrolysis</v>
      </c>
      <c r="G211" s="133" t="n">
        <f aca="false">H211+I211+J211+K211</f>
        <v>0.772285490766672</v>
      </c>
      <c r="H211" s="149" t="n">
        <f aca="false">N211+O211+P211+Q211</f>
        <v>0.02092588154</v>
      </c>
      <c r="I211" s="149" t="n">
        <f aca="false">L211+M211+R211+V211+T211</f>
        <v>0.056807957335</v>
      </c>
      <c r="J211" s="150" t="n">
        <f aca="false">S211+U211+W211+X211</f>
        <v>0.00782116189167191</v>
      </c>
      <c r="K211" s="149" t="n">
        <v>0.68673049</v>
      </c>
      <c r="L211" s="130" t="n">
        <v>0.021754062</v>
      </c>
      <c r="M211" s="130" t="n">
        <v>0.026973149</v>
      </c>
      <c r="N211" s="130" t="n">
        <v>0.016904527</v>
      </c>
      <c r="O211" s="157" t="n">
        <v>0.0030548464</v>
      </c>
      <c r="P211" s="157" t="n">
        <v>0.00019272764</v>
      </c>
      <c r="Q211" s="130" t="n">
        <v>0.0007737805</v>
      </c>
      <c r="R211" s="130" t="n">
        <v>0.0079686453</v>
      </c>
      <c r="S211" s="157" t="n">
        <v>0.00036086446</v>
      </c>
      <c r="T211" s="130" t="n">
        <v>9.8065993E-005</v>
      </c>
      <c r="U211" s="157" t="n">
        <v>0.0072518837</v>
      </c>
      <c r="V211" s="157" t="n">
        <v>1.4035042E-005</v>
      </c>
      <c r="W211" s="157" t="n">
        <v>0.00020841373</v>
      </c>
      <c r="X211" s="130" t="n">
        <v>1.6719058E-012</v>
      </c>
      <c r="Z211" s="151" t="n">
        <f aca="false">K211/0.15</f>
        <v>4.57820326666667</v>
      </c>
      <c r="AB211" s="133" t="n">
        <f aca="false">K211</f>
        <v>0.68673049</v>
      </c>
      <c r="AC211" s="133" t="n">
        <f aca="false">L211+M211+N211+O211+P211+Q211+R211</f>
        <v>0.07762173784</v>
      </c>
      <c r="AD211" s="133" t="n">
        <f aca="false">L211+M211+R211+W211</f>
        <v>0.05690427003</v>
      </c>
      <c r="AE211" s="133" t="n">
        <f aca="false">V211+L211+M211+R211+T211</f>
        <v>0.056807957335</v>
      </c>
      <c r="AF211" s="133" t="n">
        <f aca="false">S211+U211+X211</f>
        <v>0.00761274816167191</v>
      </c>
      <c r="AH211" s="0" t="n">
        <v>60.126203</v>
      </c>
      <c r="AI211" s="96" t="n">
        <v>58.953254</v>
      </c>
      <c r="AJ211" s="96" t="n">
        <v>0.77024711</v>
      </c>
      <c r="AK211" s="96" t="n">
        <v>0</v>
      </c>
      <c r="AL211" s="96" t="n">
        <v>0.065171191</v>
      </c>
      <c r="AM211" s="96" t="n">
        <v>0.20123196</v>
      </c>
      <c r="AN211" s="96" t="n">
        <v>0.13629886</v>
      </c>
      <c r="AP211" s="95" t="n">
        <v>0.086065988</v>
      </c>
      <c r="AQ211" s="95" t="n">
        <v>0.078268676</v>
      </c>
      <c r="AR211" s="95" t="n">
        <v>0.003620996</v>
      </c>
      <c r="AS211" s="95" t="n">
        <v>0.0041763161</v>
      </c>
      <c r="AT211" s="152" t="n">
        <f aca="false">AW211+AZ211+BA211+BB211+BC211+BK211+BL211+BP211</f>
        <v>4.69236659838383E-006</v>
      </c>
      <c r="AU211" s="152" t="n">
        <f aca="false">AX211+AY211+BD211+BE211+BF211+BG211+BH211+BI211+BJ211+BM211+BQ211+BR211</f>
        <v>1.33912571678029E-008</v>
      </c>
      <c r="AV211" s="153" t="n">
        <f aca="false">BN211+BO211</f>
        <v>0.584918224232</v>
      </c>
      <c r="AW211" s="154" t="n">
        <v>4.248574E-006</v>
      </c>
      <c r="AX211" s="154" t="n">
        <v>1.2818973E-008</v>
      </c>
      <c r="AY211" s="154" t="n">
        <v>3.5023266E-013</v>
      </c>
      <c r="AZ211" s="154" t="n">
        <v>2.3622383E-013</v>
      </c>
      <c r="BA211" s="154" t="n">
        <v>0</v>
      </c>
      <c r="BB211" s="154" t="n">
        <v>4.6550141E-010</v>
      </c>
      <c r="BC211" s="154" t="n">
        <v>4.4196479E-007</v>
      </c>
      <c r="BD211" s="154" t="n">
        <v>1.055201E-010</v>
      </c>
      <c r="BE211" s="154" t="n">
        <v>4.6078562E-010</v>
      </c>
      <c r="BF211" s="154" t="n">
        <v>5.1744787E-012</v>
      </c>
      <c r="BG211" s="154" t="n">
        <v>4.0087994E-017</v>
      </c>
      <c r="BH211" s="154" t="n">
        <v>3.9708274E-013</v>
      </c>
      <c r="BI211" s="154" t="n">
        <v>4.7474141E-014</v>
      </c>
      <c r="BJ211" s="154" t="n">
        <v>9.1394716E-015</v>
      </c>
      <c r="BK211" s="154" t="n">
        <v>4.713615E-011</v>
      </c>
      <c r="BL211" s="154" t="n">
        <v>1.3149346E-009</v>
      </c>
      <c r="BM211" s="154" t="n">
        <v>2.2586612E-021</v>
      </c>
      <c r="BN211" s="154" t="n">
        <v>3.1384232E-005</v>
      </c>
      <c r="BO211" s="154" t="n">
        <v>0.58488684</v>
      </c>
      <c r="BP211" s="154" t="n">
        <v>0</v>
      </c>
      <c r="BQ211" s="154" t="n">
        <v>0</v>
      </c>
      <c r="BR211" s="154" t="n">
        <v>0</v>
      </c>
      <c r="BT211" s="96" t="n">
        <v>0.00021441262</v>
      </c>
      <c r="BU211" s="96" t="n">
        <v>3.1792488E-006</v>
      </c>
      <c r="BV211" s="96" t="n">
        <v>0.00012765246</v>
      </c>
      <c r="BW211" s="96" t="n">
        <v>9.4123881E-007</v>
      </c>
      <c r="BX211" s="96" t="n">
        <v>5.260492E-006</v>
      </c>
      <c r="BY211" s="96" t="n">
        <v>4.8620747E-009</v>
      </c>
      <c r="BZ211" s="96" t="n">
        <v>6.633278E-011</v>
      </c>
      <c r="CA211" s="96" t="n">
        <v>7.3227261E-009</v>
      </c>
      <c r="CB211" s="96" t="n">
        <v>3.0098892E-007</v>
      </c>
      <c r="CC211" s="96" t="n">
        <v>8.0574142E-007</v>
      </c>
      <c r="CD211" s="96" t="n">
        <v>0</v>
      </c>
      <c r="CE211" s="96" t="n">
        <v>4.9947412E-018</v>
      </c>
      <c r="CF211" s="96" t="n">
        <v>4.0896746E-014</v>
      </c>
      <c r="CG211" s="96" t="n">
        <v>3.4373282E-006</v>
      </c>
      <c r="CH211" s="96" t="n">
        <v>7.2821956E-005</v>
      </c>
      <c r="CI211" s="96" t="n">
        <v>9.203292E-010</v>
      </c>
      <c r="CJ211" s="96" t="n">
        <v>0</v>
      </c>
      <c r="CL211" s="155" t="n">
        <v>3.4615564E-014</v>
      </c>
      <c r="CM211" s="155" t="n">
        <v>4.5782039</v>
      </c>
      <c r="CN211" s="156" t="n">
        <v>0.00035251643</v>
      </c>
      <c r="CO211" s="155" t="n">
        <v>0.0021763022</v>
      </c>
      <c r="CP211" s="155" t="n">
        <v>1.8680749E-010</v>
      </c>
      <c r="CQ211" s="155" t="n">
        <v>2.2840531E-008</v>
      </c>
      <c r="CR211" s="155" t="n">
        <v>0.00020640065</v>
      </c>
      <c r="CS211" s="155" t="n">
        <v>0.05964883</v>
      </c>
      <c r="CT211" s="155" t="n">
        <v>3.4698058E-006</v>
      </c>
      <c r="CU211" s="155" t="n">
        <v>1.7103828E-006</v>
      </c>
      <c r="CW211" s="103" t="s">
        <v>350</v>
      </c>
      <c r="CX211" s="101" t="s">
        <v>648</v>
      </c>
    </row>
    <row r="212" customFormat="false" ht="13.8" hidden="false" customHeight="false" outlineLevel="0" collapsed="false">
      <c r="A212" s="0" t="s">
        <v>649</v>
      </c>
      <c r="B212" s="26" t="s">
        <v>334</v>
      </c>
      <c r="C212" s="88" t="str">
        <f aca="false">MID(A212,1,12)</f>
        <v>A.030.18.143</v>
      </c>
      <c r="D212" s="2" t="s">
        <v>565</v>
      </c>
      <c r="E212" s="90" t="s">
        <v>255</v>
      </c>
      <c r="F212" s="91" t="str">
        <f aca="false">MID(A212, 21,85)</f>
        <v>Hydrochloric acid (better is A.030.02.101. of plastic europe)</v>
      </c>
      <c r="G212" s="133" t="n">
        <f aca="false">H212+I212+J212+K212</f>
        <v>2.67050851001381</v>
      </c>
      <c r="H212" s="149" t="n">
        <f aca="false">N212+O212+P212+Q212</f>
        <v>0.1164649748</v>
      </c>
      <c r="I212" s="149" t="n">
        <f aca="false">L212+M212+R212+V212+T212</f>
        <v>0.6614574691351</v>
      </c>
      <c r="J212" s="150" t="n">
        <f aca="false">S212+U212+W212+X212</f>
        <v>0.00201856607871199</v>
      </c>
      <c r="K212" s="149" t="n">
        <v>1.8905675</v>
      </c>
      <c r="L212" s="130" t="n">
        <v>0.41582265</v>
      </c>
      <c r="M212" s="130" t="n">
        <v>0.072381921</v>
      </c>
      <c r="N212" s="130" t="n">
        <v>0.068040094</v>
      </c>
      <c r="O212" s="130" t="n">
        <v>0.027659156</v>
      </c>
      <c r="P212" s="157" t="n">
        <v>0.017058575</v>
      </c>
      <c r="Q212" s="157" t="n">
        <v>0.0037071498</v>
      </c>
      <c r="R212" s="130" t="n">
        <v>0.17312398</v>
      </c>
      <c r="S212" s="157" t="n">
        <v>3.2587088E-005</v>
      </c>
      <c r="T212" s="157" t="n">
        <v>0.00012036018</v>
      </c>
      <c r="U212" s="157" t="n">
        <v>0.0019857565</v>
      </c>
      <c r="V212" s="157" t="n">
        <v>8.5579551E-006</v>
      </c>
      <c r="W212" s="157" t="n">
        <v>2.2248866E-007</v>
      </c>
      <c r="X212" s="130" t="n">
        <v>2.0519945E-012</v>
      </c>
      <c r="Z212" s="151" t="n">
        <f aca="false">K212/0.15</f>
        <v>12.6037833333333</v>
      </c>
      <c r="AB212" s="133" t="n">
        <f aca="false">K212</f>
        <v>1.8905675</v>
      </c>
      <c r="AC212" s="133" t="n">
        <f aca="false">L212+M212+N212+O212+P212+Q212+R212</f>
        <v>0.7777935258</v>
      </c>
      <c r="AD212" s="133" t="n">
        <f aca="false">L212+M212+R212+W212</f>
        <v>0.66132877348866</v>
      </c>
      <c r="AE212" s="133" t="n">
        <f aca="false">V212+L212+M212+R212+T212</f>
        <v>0.6614574691351</v>
      </c>
      <c r="AF212" s="133" t="n">
        <f aca="false">S212+U212+X212</f>
        <v>0.00201834359005199</v>
      </c>
      <c r="AH212" s="0" t="n">
        <v>351.41293</v>
      </c>
      <c r="AI212" s="96" t="n">
        <v>346.58376</v>
      </c>
      <c r="AJ212" s="96" t="n">
        <v>0.074929007</v>
      </c>
      <c r="AK212" s="96" t="n">
        <v>0</v>
      </c>
      <c r="AL212" s="96" t="n">
        <v>2.2866168</v>
      </c>
      <c r="AM212" s="96" t="n">
        <v>0.035318618</v>
      </c>
      <c r="AN212" s="96" t="n">
        <v>2.4323025</v>
      </c>
      <c r="AP212" s="95" t="n">
        <v>0.36127228</v>
      </c>
      <c r="AQ212" s="95" t="n">
        <v>0.32408389</v>
      </c>
      <c r="AR212" s="95" t="n">
        <v>0.012448993</v>
      </c>
      <c r="AS212" s="95" t="n">
        <v>0.024739401</v>
      </c>
      <c r="AT212" s="152" t="n">
        <f aca="false">AW212+AZ212+BA212+BB212+BC212+BK212+BL212+BP212</f>
        <v>1.94294900667266E-005</v>
      </c>
      <c r="AU212" s="152" t="n">
        <f aca="false">AX212+AY212+BD212+BE212+BF212+BG212+BH212+BI212+BJ212+BM212+BQ212+BR212</f>
        <v>4.60391734239993E-008</v>
      </c>
      <c r="AV212" s="153" t="n">
        <f aca="false">BN212+BO212</f>
        <v>3.4649021486186</v>
      </c>
      <c r="AW212" s="154" t="n">
        <v>1.1696313E-005</v>
      </c>
      <c r="AX212" s="154" t="n">
        <v>3.5290598E-008</v>
      </c>
      <c r="AY212" s="154" t="n">
        <v>9.6418956E-013</v>
      </c>
      <c r="AZ212" s="154" t="n">
        <v>2.8992663E-013</v>
      </c>
      <c r="BA212" s="154" t="n">
        <v>0</v>
      </c>
      <c r="BB212" s="154" t="n">
        <v>1.4788791E-009</v>
      </c>
      <c r="BC212" s="154" t="n">
        <v>7.5535016E-006</v>
      </c>
      <c r="BD212" s="154" t="n">
        <v>3.3710191E-010</v>
      </c>
      <c r="BE212" s="154" t="n">
        <v>8.7972504E-009</v>
      </c>
      <c r="BF212" s="154" t="n">
        <v>1.6088495E-009</v>
      </c>
      <c r="BG212" s="154" t="n">
        <v>4.9201543E-017</v>
      </c>
      <c r="BH212" s="154" t="n">
        <v>1.1572982E-013</v>
      </c>
      <c r="BI212" s="154" t="n">
        <v>4.2530751E-012</v>
      </c>
      <c r="BJ212" s="154" t="n">
        <v>4.0570315E-014</v>
      </c>
      <c r="BK212" s="154" t="n">
        <v>1.6835321E-007</v>
      </c>
      <c r="BL212" s="154" t="n">
        <v>9.8430877E-009</v>
      </c>
      <c r="BM212" s="154" t="n">
        <v>2.7721421E-021</v>
      </c>
      <c r="BN212" s="154" t="n">
        <v>2.9486186E-006</v>
      </c>
      <c r="BO212" s="154" t="n">
        <v>3.4648992</v>
      </c>
      <c r="BP212" s="154" t="n">
        <v>0</v>
      </c>
      <c r="BQ212" s="154" t="n">
        <v>0</v>
      </c>
      <c r="BR212" s="154" t="n">
        <v>0</v>
      </c>
      <c r="BT212" s="96" t="n">
        <v>0.00098536235</v>
      </c>
      <c r="BU212" s="96" t="n">
        <v>6.0653914E-005</v>
      </c>
      <c r="BV212" s="96" t="n">
        <v>0.00035142692</v>
      </c>
      <c r="BW212" s="96" t="n">
        <v>2.0279453E-005</v>
      </c>
      <c r="BX212" s="96" t="n">
        <v>7.4821799E-005</v>
      </c>
      <c r="BY212" s="96" t="n">
        <v>5.9674119E-009</v>
      </c>
      <c r="BZ212" s="96" t="n">
        <v>8.1412781E-011</v>
      </c>
      <c r="CA212" s="96" t="n">
        <v>8.9874644E-009</v>
      </c>
      <c r="CB212" s="96" t="n">
        <v>2.2893938E-005</v>
      </c>
      <c r="CC212" s="96" t="n">
        <v>2.4563579E-006</v>
      </c>
      <c r="CD212" s="96" t="n">
        <v>0</v>
      </c>
      <c r="CE212" s="96" t="n">
        <v>6.1302387E-018</v>
      </c>
      <c r="CF212" s="96" t="n">
        <v>5.0194155E-014</v>
      </c>
      <c r="CG212" s="96" t="n">
        <v>1.6942932E-005</v>
      </c>
      <c r="CH212" s="96" t="n">
        <v>0.00041859563</v>
      </c>
      <c r="CI212" s="96" t="n">
        <v>1.7276372E-005</v>
      </c>
      <c r="CJ212" s="96" t="n">
        <v>0</v>
      </c>
      <c r="CL212" s="155" t="n">
        <v>4.2485018E-014</v>
      </c>
      <c r="CM212" s="155" t="n">
        <v>12.603784</v>
      </c>
      <c r="CN212" s="156" t="n">
        <v>0.036710462</v>
      </c>
      <c r="CO212" s="155" t="n">
        <v>0.041499882</v>
      </c>
      <c r="CP212" s="155" t="n">
        <v>2.2400449E-008</v>
      </c>
      <c r="CQ212" s="155" t="n">
        <v>7.231344E-009</v>
      </c>
      <c r="CR212" s="155" t="n">
        <v>0.0025375077</v>
      </c>
      <c r="CS212" s="155" t="n">
        <v>4.6554954</v>
      </c>
      <c r="CT212" s="155" t="n">
        <v>0.0010788328</v>
      </c>
      <c r="CU212" s="155" t="n">
        <v>2.0992188E-006</v>
      </c>
      <c r="CW212" s="103" t="s">
        <v>335</v>
      </c>
      <c r="CX212" s="101" t="s">
        <v>650</v>
      </c>
    </row>
    <row r="213" customFormat="false" ht="13.8" hidden="false" customHeight="false" outlineLevel="0" collapsed="false">
      <c r="A213" s="0" t="s">
        <v>651</v>
      </c>
      <c r="B213" s="26" t="s">
        <v>334</v>
      </c>
      <c r="C213" s="88" t="str">
        <f aca="false">MID(A213,1,12)</f>
        <v>A.030.18.144</v>
      </c>
      <c r="D213" s="2" t="s">
        <v>565</v>
      </c>
      <c r="E213" s="90" t="s">
        <v>255</v>
      </c>
      <c r="F213" s="91" t="str">
        <f aca="false">MID(A213, 21,85)</f>
        <v>Hydrogen from Reppe process</v>
      </c>
      <c r="G213" s="133" t="n">
        <f aca="false">H213+I213+J213+K213</f>
        <v>0.844037236390004</v>
      </c>
      <c r="H213" s="149" t="n">
        <f aca="false">N213+O213+P213+Q213</f>
        <v>0.04011729364</v>
      </c>
      <c r="I213" s="149" t="n">
        <f aca="false">L213+M213+R213+V213+T213</f>
        <v>0.071114642668</v>
      </c>
      <c r="J213" s="150" t="n">
        <f aca="false">S213+U213+W213+X213</f>
        <v>0.0327422100820044</v>
      </c>
      <c r="K213" s="149" t="n">
        <v>0.70006309</v>
      </c>
      <c r="L213" s="130" t="n">
        <v>0.034958358</v>
      </c>
      <c r="M213" s="130" t="n">
        <v>0.031706339</v>
      </c>
      <c r="N213" s="130" t="n">
        <v>0.033617339</v>
      </c>
      <c r="O213" s="130" t="n">
        <v>0.0047284695</v>
      </c>
      <c r="P213" s="157" t="n">
        <v>0.0011542573</v>
      </c>
      <c r="Q213" s="157" t="n">
        <v>0.00061722784</v>
      </c>
      <c r="R213" s="157" t="n">
        <v>0.0038880579</v>
      </c>
      <c r="S213" s="157" t="n">
        <v>0.0051784382</v>
      </c>
      <c r="T213" s="157" t="n">
        <v>0.00051281835</v>
      </c>
      <c r="U213" s="157" t="n">
        <v>0.027531772</v>
      </c>
      <c r="V213" s="157" t="n">
        <v>4.9069418E-005</v>
      </c>
      <c r="W213" s="157" t="n">
        <v>3.1999875E-005</v>
      </c>
      <c r="X213" s="130" t="n">
        <v>7.0043834E-012</v>
      </c>
      <c r="Z213" s="151" t="n">
        <f aca="false">K213/0.15</f>
        <v>4.66708726666667</v>
      </c>
      <c r="AB213" s="133" t="n">
        <f aca="false">K213</f>
        <v>0.70006309</v>
      </c>
      <c r="AC213" s="133" t="n">
        <f aca="false">L213+M213+N213+O213+P213+Q213+R213</f>
        <v>0.11067004854</v>
      </c>
      <c r="AD213" s="133" t="n">
        <f aca="false">L213+M213+R213+W213</f>
        <v>0.070584754775</v>
      </c>
      <c r="AE213" s="133" t="n">
        <f aca="false">V213+L213+M213+R213+T213</f>
        <v>0.071114642668</v>
      </c>
      <c r="AF213" s="133" t="n">
        <f aca="false">S213+U213+X213</f>
        <v>0.0327102102070044</v>
      </c>
      <c r="AH213" s="0" t="n">
        <v>107.11802</v>
      </c>
      <c r="AI213" s="96" t="n">
        <v>101.66264</v>
      </c>
      <c r="AJ213" s="96" t="n">
        <v>2.9834208</v>
      </c>
      <c r="AK213" s="96" t="n">
        <v>0</v>
      </c>
      <c r="AL213" s="96" t="n">
        <v>0.76139902</v>
      </c>
      <c r="AM213" s="96" t="n">
        <v>1.1176575</v>
      </c>
      <c r="AN213" s="96" t="n">
        <v>0.5929031</v>
      </c>
      <c r="AP213" s="95" t="n">
        <v>0.094972434</v>
      </c>
      <c r="AQ213" s="95" t="n">
        <v>0.084136368</v>
      </c>
      <c r="AR213" s="95" t="n">
        <v>0.0038140205</v>
      </c>
      <c r="AS213" s="95" t="n">
        <v>0.0070220458</v>
      </c>
      <c r="AT213" s="152" t="n">
        <f aca="false">AW213+AZ213+BA213+BB213+BC213+BK213+BL213+BP213</f>
        <v>5.0441467919536E-006</v>
      </c>
      <c r="AU213" s="152" t="n">
        <f aca="false">AX213+AY213+BD213+BE213+BF213+BG213+BH213+BI213+BJ213+BM213+BQ213+BR213</f>
        <v>1.41051059235759E-008</v>
      </c>
      <c r="AV213" s="153" t="n">
        <f aca="false">BN213+BO213</f>
        <v>0.9834798005</v>
      </c>
      <c r="AW213" s="154" t="n">
        <v>4.331073E-006</v>
      </c>
      <c r="AX213" s="154" t="n">
        <v>1.3067893E-008</v>
      </c>
      <c r="AY213" s="154" t="n">
        <v>3.5703348E-013</v>
      </c>
      <c r="AZ213" s="154" t="n">
        <v>1.3501936E-012</v>
      </c>
      <c r="BA213" s="154" t="n">
        <v>0</v>
      </c>
      <c r="BB213" s="154" t="n">
        <v>9.4455503E-010</v>
      </c>
      <c r="BC213" s="154" t="n">
        <v>6.992188E-007</v>
      </c>
      <c r="BD213" s="154" t="n">
        <v>2.125466E-010</v>
      </c>
      <c r="BE213" s="154" t="n">
        <v>7.4219748E-010</v>
      </c>
      <c r="BF213" s="154" t="n">
        <v>4.486687E-011</v>
      </c>
      <c r="BG213" s="154" t="n">
        <v>1.9373983E-016</v>
      </c>
      <c r="BH213" s="154" t="n">
        <v>3.3166612E-011</v>
      </c>
      <c r="BI213" s="154" t="n">
        <v>2.3026669E-013</v>
      </c>
      <c r="BJ213" s="154" t="n">
        <v>1.6433446E-013</v>
      </c>
      <c r="BK213" s="154" t="n">
        <v>1.1570375E-008</v>
      </c>
      <c r="BL213" s="154" t="n">
        <v>7.3300226E-010</v>
      </c>
      <c r="BM213" s="154" t="n">
        <v>9.4625722E-021</v>
      </c>
      <c r="BN213" s="154" t="n">
        <v>0.0003107305</v>
      </c>
      <c r="BO213" s="154" t="n">
        <v>0.98316907</v>
      </c>
      <c r="BP213" s="154" t="n">
        <v>6.0570947E-010</v>
      </c>
      <c r="BQ213" s="154" t="n">
        <v>3.6833684E-012</v>
      </c>
      <c r="BR213" s="154" t="n">
        <v>1.6479663E-016</v>
      </c>
      <c r="BT213" s="96" t="n">
        <v>0.00028041831</v>
      </c>
      <c r="BU213" s="96" t="n">
        <v>5.1280095E-006</v>
      </c>
      <c r="BV213" s="96" t="n">
        <v>0.00013013078</v>
      </c>
      <c r="BW213" s="96" t="n">
        <v>4.6983593E-007</v>
      </c>
      <c r="BX213" s="96" t="n">
        <v>8.069816E-006</v>
      </c>
      <c r="BY213" s="96" t="n">
        <v>2.201371E-008</v>
      </c>
      <c r="BZ213" s="96" t="n">
        <v>3.0105139E-010</v>
      </c>
      <c r="CA213" s="96" t="n">
        <v>3.3056366E-008</v>
      </c>
      <c r="CB213" s="96" t="n">
        <v>1.5772922E-006</v>
      </c>
      <c r="CC213" s="96" t="n">
        <v>5.38469E-007</v>
      </c>
      <c r="CD213" s="96" t="n">
        <v>0</v>
      </c>
      <c r="CE213" s="96" t="n">
        <v>2.0925271E-017</v>
      </c>
      <c r="CF213" s="96" t="n">
        <v>1.7133531E-013</v>
      </c>
      <c r="CG213" s="96" t="n">
        <v>6.7570309E-006</v>
      </c>
      <c r="CH213" s="96" t="n">
        <v>0.00012723433</v>
      </c>
      <c r="CI213" s="96" t="n">
        <v>3.7042183E-007</v>
      </c>
      <c r="CJ213" s="96" t="n">
        <v>8.6954007E-008</v>
      </c>
      <c r="CL213" s="155" t="n">
        <v>1.4502054E-013</v>
      </c>
      <c r="CM213" s="155" t="n">
        <v>4.6670842</v>
      </c>
      <c r="CN213" s="156" t="n">
        <v>0.0098687819</v>
      </c>
      <c r="CO213" s="155" t="n">
        <v>0.0035135044</v>
      </c>
      <c r="CP213" s="155" t="n">
        <v>9.8417201E-010</v>
      </c>
      <c r="CQ213" s="155" t="n">
        <v>1.6820531E-008</v>
      </c>
      <c r="CR213" s="155" t="n">
        <v>0.00031190024</v>
      </c>
      <c r="CS213" s="155" t="n">
        <v>0.20812551</v>
      </c>
      <c r="CT213" s="155" t="n">
        <v>3.0085993E-005</v>
      </c>
      <c r="CU213" s="155" t="n">
        <v>7.7254045E-006</v>
      </c>
      <c r="CW213" s="97" t="s">
        <v>390</v>
      </c>
      <c r="CX213" s="101" t="s">
        <v>652</v>
      </c>
    </row>
    <row r="214" customFormat="false" ht="13.8" hidden="false" customHeight="false" outlineLevel="0" collapsed="false">
      <c r="A214" s="0" t="s">
        <v>653</v>
      </c>
      <c r="B214" s="26" t="s">
        <v>334</v>
      </c>
      <c r="C214" s="88" t="str">
        <f aca="false">MID(A214,1,12)</f>
        <v>A.030.18.145</v>
      </c>
      <c r="D214" s="2" t="s">
        <v>565</v>
      </c>
      <c r="E214" s="90" t="s">
        <v>255</v>
      </c>
      <c r="F214" s="91" t="str">
        <f aca="false">MID(A214, 21,85)</f>
        <v>Isobutyl acetate</v>
      </c>
      <c r="G214" s="133" t="n">
        <f aca="false">H214+I214+J214+K214</f>
        <v>0.518450097352608</v>
      </c>
      <c r="H214" s="149" t="n">
        <f aca="false">N214+O214+P214+Q214</f>
        <v>0.02172038224</v>
      </c>
      <c r="I214" s="149" t="n">
        <f aca="false">L214+M214+R214+V214+T214</f>
        <v>0.05733161952</v>
      </c>
      <c r="J214" s="150" t="n">
        <f aca="false">S214+U214+W214+X214</f>
        <v>0.00824765559260819</v>
      </c>
      <c r="K214" s="149" t="n">
        <v>0.43115044</v>
      </c>
      <c r="L214" s="130" t="n">
        <v>0.025136808</v>
      </c>
      <c r="M214" s="130" t="n">
        <v>0.021375298</v>
      </c>
      <c r="N214" s="130" t="n">
        <v>0.017918845</v>
      </c>
      <c r="O214" s="130" t="n">
        <v>0.0030294356</v>
      </c>
      <c r="P214" s="130" t="n">
        <v>0.00022847675</v>
      </c>
      <c r="Q214" s="130" t="n">
        <v>0.00054362489</v>
      </c>
      <c r="R214" s="130" t="n">
        <v>0.010581693</v>
      </c>
      <c r="S214" s="157" t="n">
        <v>0.00055973399</v>
      </c>
      <c r="T214" s="130" t="n">
        <v>0.00021163913</v>
      </c>
      <c r="U214" s="157" t="n">
        <v>0.0076771968</v>
      </c>
      <c r="V214" s="157" t="n">
        <v>2.618139E-005</v>
      </c>
      <c r="W214" s="157" t="n">
        <v>1.0724799E-005</v>
      </c>
      <c r="X214" s="130" t="n">
        <v>3.6081895E-012</v>
      </c>
      <c r="Z214" s="151" t="n">
        <f aca="false">K214/0.15</f>
        <v>2.87433626666667</v>
      </c>
      <c r="AB214" s="133" t="n">
        <f aca="false">K214</f>
        <v>0.43115044</v>
      </c>
      <c r="AC214" s="133" t="n">
        <f aca="false">L214+M214+N214+O214+P214+Q214+R214</f>
        <v>0.07881418124</v>
      </c>
      <c r="AD214" s="133" t="n">
        <f aca="false">L214+M214+R214+W214</f>
        <v>0.057104523799</v>
      </c>
      <c r="AE214" s="133" t="n">
        <f aca="false">V214+L214+M214+R214+T214</f>
        <v>0.05733161952</v>
      </c>
      <c r="AF214" s="133" t="n">
        <f aca="false">S214+U214+X214</f>
        <v>0.00823693079360819</v>
      </c>
      <c r="AH214" s="0" t="n">
        <v>61.748428</v>
      </c>
      <c r="AI214" s="96" t="n">
        <v>60.51017</v>
      </c>
      <c r="AJ214" s="96" t="n">
        <v>0.62510349</v>
      </c>
      <c r="AK214" s="96" t="n">
        <v>0</v>
      </c>
      <c r="AL214" s="96" t="n">
        <v>0.28881527</v>
      </c>
      <c r="AM214" s="96" t="n">
        <v>0.20186153</v>
      </c>
      <c r="AN214" s="96" t="n">
        <v>0.12247742</v>
      </c>
      <c r="AP214" s="95" t="n">
        <v>0.059344294</v>
      </c>
      <c r="AQ214" s="95" t="n">
        <v>0.052654148</v>
      </c>
      <c r="AR214" s="95" t="n">
        <v>0.0023929218</v>
      </c>
      <c r="AS214" s="95" t="n">
        <v>0.0042972245</v>
      </c>
      <c r="AT214" s="152" t="n">
        <f aca="false">AW214+AZ214+BA214+BB214+BC214+BK214+BL214+BP214</f>
        <v>3.15672350278066E-006</v>
      </c>
      <c r="AU214" s="152" t="n">
        <f aca="false">AX214+AY214+BD214+BE214+BF214+BG214+BH214+BI214+BJ214+BM214+BQ214+BR214</f>
        <v>8.84956292152972E-009</v>
      </c>
      <c r="AV214" s="153" t="n">
        <f aca="false">BN214+BO214</f>
        <v>0.601852167353</v>
      </c>
      <c r="AW214" s="154" t="n">
        <v>2.6673879E-006</v>
      </c>
      <c r="AX214" s="154" t="n">
        <v>8.0481531E-009</v>
      </c>
      <c r="AY214" s="154" t="n">
        <v>2.1988704E-013</v>
      </c>
      <c r="AZ214" s="154" t="n">
        <v>5.0980166E-013</v>
      </c>
      <c r="BA214" s="154" t="n">
        <v>0</v>
      </c>
      <c r="BB214" s="154" t="n">
        <v>5.0422768E-010</v>
      </c>
      <c r="BC214" s="154" t="n">
        <v>4.8833135E-007</v>
      </c>
      <c r="BD214" s="154" t="n">
        <v>1.1364044E-010</v>
      </c>
      <c r="BE214" s="154" t="n">
        <v>5.3302807E-010</v>
      </c>
      <c r="BF214" s="154" t="n">
        <v>1.5171023E-010</v>
      </c>
      <c r="BG214" s="154" t="n">
        <v>8.651509E-017</v>
      </c>
      <c r="BH214" s="154" t="n">
        <v>1.2445167E-012</v>
      </c>
      <c r="BI214" s="154" t="n">
        <v>3.4484437E-013</v>
      </c>
      <c r="BJ214" s="154" t="n">
        <v>3.322789E-015</v>
      </c>
      <c r="BK214" s="154" t="n">
        <v>3.2747599E-011</v>
      </c>
      <c r="BL214" s="154" t="n">
        <v>2.6641359E-010</v>
      </c>
      <c r="BM214" s="154" t="n">
        <v>4.8744838E-021</v>
      </c>
      <c r="BN214" s="154" t="n">
        <v>4.5787353E-005</v>
      </c>
      <c r="BO214" s="154" t="n">
        <v>0.60180638</v>
      </c>
      <c r="BP214" s="154" t="n">
        <v>2.0035411E-010</v>
      </c>
      <c r="BQ214" s="154" t="n">
        <v>1.2183696E-012</v>
      </c>
      <c r="BR214" s="154" t="n">
        <v>5.4510758E-017</v>
      </c>
      <c r="BT214" s="96" t="n">
        <v>0.0001693718</v>
      </c>
      <c r="BU214" s="96" t="n">
        <v>3.6801516E-006</v>
      </c>
      <c r="BV214" s="96" t="n">
        <v>8.0144122E-005</v>
      </c>
      <c r="BW214" s="96" t="n">
        <v>1.2468011E-006</v>
      </c>
      <c r="BX214" s="96" t="n">
        <v>5.5497513E-006</v>
      </c>
      <c r="BY214" s="96" t="n">
        <v>1.0492988E-008</v>
      </c>
      <c r="BZ214" s="96" t="n">
        <v>1.4315474E-010</v>
      </c>
      <c r="CA214" s="96" t="n">
        <v>1.5803392E-008</v>
      </c>
      <c r="CB214" s="96" t="n">
        <v>3.2193498E-007</v>
      </c>
      <c r="CC214" s="96" t="n">
        <v>4.2897634E-007</v>
      </c>
      <c r="CD214" s="96" t="n">
        <v>0</v>
      </c>
      <c r="CE214" s="96" t="n">
        <v>1.0779299E-017</v>
      </c>
      <c r="CF214" s="96" t="n">
        <v>8.8260481E-014</v>
      </c>
      <c r="CG214" s="96" t="n">
        <v>3.6632275E-006</v>
      </c>
      <c r="CH214" s="96" t="n">
        <v>7.427965E-005</v>
      </c>
      <c r="CI214" s="96" t="n">
        <v>1.9877365E-009</v>
      </c>
      <c r="CJ214" s="96" t="n">
        <v>2.8762292E-008</v>
      </c>
      <c r="CL214" s="155" t="n">
        <v>7.4704875E-014</v>
      </c>
      <c r="CM214" s="155" t="n">
        <v>2.8743369</v>
      </c>
      <c r="CN214" s="156" t="n">
        <v>0.0025174141</v>
      </c>
      <c r="CO214" s="155" t="n">
        <v>0.0025202941</v>
      </c>
      <c r="CP214" s="155" t="n">
        <v>7.6658591E-011</v>
      </c>
      <c r="CQ214" s="155" t="n">
        <v>8.9708344E-009</v>
      </c>
      <c r="CR214" s="155" t="n">
        <v>0.00020215701</v>
      </c>
      <c r="CS214" s="155" t="n">
        <v>0.14848755</v>
      </c>
      <c r="CT214" s="155" t="n">
        <v>0.00010173107</v>
      </c>
      <c r="CU214" s="155" t="n">
        <v>3.6912278E-006</v>
      </c>
      <c r="CW214" s="103" t="s">
        <v>586</v>
      </c>
      <c r="CX214" s="101" t="s">
        <v>654</v>
      </c>
    </row>
    <row r="215" customFormat="false" ht="13.8" hidden="false" customHeight="false" outlineLevel="0" collapsed="false">
      <c r="A215" s="0" t="s">
        <v>655</v>
      </c>
      <c r="B215" s="26" t="s">
        <v>334</v>
      </c>
      <c r="C215" s="88" t="str">
        <f aca="false">MID(A215,1,12)</f>
        <v>A.030.18.146</v>
      </c>
      <c r="D215" s="2" t="s">
        <v>565</v>
      </c>
      <c r="E215" s="90" t="s">
        <v>255</v>
      </c>
      <c r="F215" s="91" t="str">
        <f aca="false">MID(A215, 21,85)</f>
        <v>Isopropyl acetate</v>
      </c>
      <c r="G215" s="133" t="n">
        <f aca="false">H215+I215+J215+K215</f>
        <v>0.748482167084608</v>
      </c>
      <c r="H215" s="149" t="n">
        <f aca="false">N215+O215+P215+Q215</f>
        <v>0.13103704656</v>
      </c>
      <c r="I215" s="149" t="n">
        <f aca="false">L215+M215+R215+V215+T215</f>
        <v>0.06966840255</v>
      </c>
      <c r="J215" s="150" t="n">
        <f aca="false">S215+U215+W215+X215</f>
        <v>0.0167356679746081</v>
      </c>
      <c r="K215" s="149" t="n">
        <v>0.53104105</v>
      </c>
      <c r="L215" s="130" t="n">
        <v>0.028311001</v>
      </c>
      <c r="M215" s="130" t="n">
        <v>0.025167948</v>
      </c>
      <c r="N215" s="130" t="n">
        <v>0.12666384</v>
      </c>
      <c r="O215" s="130" t="n">
        <v>0.0032851269</v>
      </c>
      <c r="P215" s="130" t="n">
        <v>0.00021727251</v>
      </c>
      <c r="Q215" s="130" t="n">
        <v>0.00087080715</v>
      </c>
      <c r="R215" s="130" t="n">
        <v>0.015890576</v>
      </c>
      <c r="S215" s="130" t="n">
        <v>0.00064749333</v>
      </c>
      <c r="T215" s="130" t="n">
        <v>0.00027028892</v>
      </c>
      <c r="U215" s="157" t="n">
        <v>0.01595684</v>
      </c>
      <c r="V215" s="157" t="n">
        <v>2.858863E-005</v>
      </c>
      <c r="W215" s="157" t="n">
        <v>0.00013133464</v>
      </c>
      <c r="X215" s="130" t="n">
        <v>4.608097E-012</v>
      </c>
      <c r="Z215" s="151" t="n">
        <f aca="false">K215/0.15</f>
        <v>3.54027366666667</v>
      </c>
      <c r="AB215" s="133" t="n">
        <f aca="false">K215</f>
        <v>0.53104105</v>
      </c>
      <c r="AC215" s="133" t="n">
        <f aca="false">L215+M215+N215+O215+P215+Q215+R215</f>
        <v>0.20040657156</v>
      </c>
      <c r="AD215" s="133" t="n">
        <f aca="false">L215+M215+R215+W215</f>
        <v>0.06950085964</v>
      </c>
      <c r="AE215" s="133" t="n">
        <f aca="false">V215+L215+M215+R215+T215</f>
        <v>0.06966840255</v>
      </c>
      <c r="AF215" s="133" t="n">
        <f aca="false">S215+U215+X215</f>
        <v>0.0166043333346081</v>
      </c>
      <c r="AH215" s="0" t="n">
        <v>65.900097</v>
      </c>
      <c r="AI215" s="96" t="n">
        <v>62.668391</v>
      </c>
      <c r="AJ215" s="96" t="n">
        <v>1.6747625</v>
      </c>
      <c r="AK215" s="96" t="n">
        <v>0</v>
      </c>
      <c r="AL215" s="96" t="n">
        <v>0.62987874</v>
      </c>
      <c r="AM215" s="96" t="n">
        <v>0.60228502</v>
      </c>
      <c r="AN215" s="96" t="n">
        <v>0.32478048</v>
      </c>
      <c r="AP215" s="95" t="n">
        <v>0.07162661</v>
      </c>
      <c r="AQ215" s="95" t="n">
        <v>0.064193447</v>
      </c>
      <c r="AR215" s="95" t="n">
        <v>0.0030883784</v>
      </c>
      <c r="AS215" s="95" t="n">
        <v>0.0043447842</v>
      </c>
      <c r="AT215" s="152" t="n">
        <f aca="false">AW215+AZ215+BA215+BB215+BC215+BK215+BL215+BP215</f>
        <v>3.84852801859276E-006</v>
      </c>
      <c r="AU215" s="152" t="n">
        <f aca="false">AX215+AY215+BD215+BE215+BF215+BG215+BH215+BI215+BJ215+BM215+BQ215+BR215</f>
        <v>1.14215178688922E-008</v>
      </c>
      <c r="AV215" s="153" t="n">
        <f aca="false">BN215+BO215</f>
        <v>0.608513196194</v>
      </c>
      <c r="AW215" s="154" t="n">
        <v>3.2853798E-006</v>
      </c>
      <c r="AX215" s="154" t="n">
        <v>9.9127838E-009</v>
      </c>
      <c r="AY215" s="154" t="n">
        <v>2.7083141E-013</v>
      </c>
      <c r="AZ215" s="154" t="n">
        <v>6.5107876E-013</v>
      </c>
      <c r="BA215" s="154" t="n">
        <v>0</v>
      </c>
      <c r="BB215" s="154" t="n">
        <v>3.6599986E-009</v>
      </c>
      <c r="BC215" s="154" t="n">
        <v>5.5814278E-007</v>
      </c>
      <c r="BD215" s="154" t="n">
        <v>8.3332649E-010</v>
      </c>
      <c r="BE215" s="154" t="n">
        <v>6.0052879E-010</v>
      </c>
      <c r="BF215" s="154" t="n">
        <v>6.9644397E-011</v>
      </c>
      <c r="BG215" s="154" t="n">
        <v>1.104903E-016</v>
      </c>
      <c r="BH215" s="154" t="n">
        <v>1.624199E-012</v>
      </c>
      <c r="BI215" s="154" t="n">
        <v>4.1302843E-013</v>
      </c>
      <c r="BJ215" s="154" t="n">
        <v>1.0344803E-014</v>
      </c>
      <c r="BK215" s="154" t="n">
        <v>4.1694314E-011</v>
      </c>
      <c r="BL215" s="154" t="n">
        <v>8.2361615E-010</v>
      </c>
      <c r="BM215" s="154" t="n">
        <v>6.225309E-021</v>
      </c>
      <c r="BN215" s="154" t="n">
        <v>5.6736194E-005</v>
      </c>
      <c r="BO215" s="154" t="n">
        <v>0.60845646</v>
      </c>
      <c r="BP215" s="154" t="n">
        <v>4.7947845E-010</v>
      </c>
      <c r="BQ215" s="154" t="n">
        <v>2.9157473E-012</v>
      </c>
      <c r="BR215" s="154" t="n">
        <v>1.3045269E-016</v>
      </c>
      <c r="BT215" s="96" t="n">
        <v>0.00021481764</v>
      </c>
      <c r="BU215" s="96" t="n">
        <v>4.1469894E-006</v>
      </c>
      <c r="BV215" s="96" t="n">
        <v>9.8712223E-005</v>
      </c>
      <c r="BW215" s="96" t="n">
        <v>1.8697498E-006</v>
      </c>
      <c r="BX215" s="96" t="n">
        <v>6.1033369E-006</v>
      </c>
      <c r="BY215" s="96" t="n">
        <v>1.3400822E-008</v>
      </c>
      <c r="BZ215" s="96" t="n">
        <v>1.8282602E-010</v>
      </c>
      <c r="CA215" s="96" t="n">
        <v>2.0182855E-008</v>
      </c>
      <c r="CB215" s="96" t="n">
        <v>3.2319773E-007</v>
      </c>
      <c r="CC215" s="96" t="n">
        <v>7.6478063E-007</v>
      </c>
      <c r="CD215" s="96" t="n">
        <v>0</v>
      </c>
      <c r="CE215" s="96" t="n">
        <v>1.3766477E-017</v>
      </c>
      <c r="CF215" s="96" t="n">
        <v>1.1271937E-013</v>
      </c>
      <c r="CG215" s="96" t="n">
        <v>2.4480465E-005</v>
      </c>
      <c r="CH215" s="96" t="n">
        <v>7.8311763E-005</v>
      </c>
      <c r="CI215" s="96" t="n">
        <v>2.5383068E-009</v>
      </c>
      <c r="CJ215" s="96" t="n">
        <v>6.8832624E-008</v>
      </c>
      <c r="CL215" s="155" t="n">
        <v>9.5407217E-014</v>
      </c>
      <c r="CM215" s="155" t="n">
        <v>3.5402738</v>
      </c>
      <c r="CN215" s="156" t="n">
        <v>0.094070385</v>
      </c>
      <c r="CO215" s="155" t="n">
        <v>0.0028403594</v>
      </c>
      <c r="CP215" s="155" t="n">
        <v>1.4596096E-010</v>
      </c>
      <c r="CQ215" s="155" t="n">
        <v>1.7590596E-008</v>
      </c>
      <c r="CR215" s="155" t="n">
        <v>0.0002406144</v>
      </c>
      <c r="CS215" s="155" t="n">
        <v>0.18952813</v>
      </c>
      <c r="CT215" s="155" t="n">
        <v>4.6700861E-005</v>
      </c>
      <c r="CU215" s="155" t="n">
        <v>4.714147E-006</v>
      </c>
      <c r="CW215" s="103" t="s">
        <v>586</v>
      </c>
      <c r="CX215" s="101" t="s">
        <v>656</v>
      </c>
    </row>
    <row r="216" customFormat="false" ht="13.8" hidden="false" customHeight="false" outlineLevel="0" collapsed="false">
      <c r="A216" s="0" t="s">
        <v>657</v>
      </c>
      <c r="B216" s="26" t="s">
        <v>334</v>
      </c>
      <c r="C216" s="88" t="str">
        <f aca="false">MID(A216,1,12)</f>
        <v>A.030.18.147</v>
      </c>
      <c r="D216" s="2" t="s">
        <v>565</v>
      </c>
      <c r="E216" s="90" t="s">
        <v>255</v>
      </c>
      <c r="F216" s="91" t="str">
        <f aca="false">MID(A216, 21,85)</f>
        <v>Methyl acetate</v>
      </c>
      <c r="G216" s="133" t="n">
        <f aca="false">H216+I216+J216+K216</f>
        <v>0.215208330994681</v>
      </c>
      <c r="H216" s="149" t="n">
        <f aca="false">N216+O216+P216+Q216</f>
        <v>0.022996058449</v>
      </c>
      <c r="I216" s="149" t="n">
        <f aca="false">L216+M216+R216+V216+T216</f>
        <v>0.035646822613</v>
      </c>
      <c r="J216" s="150" t="n">
        <f aca="false">S216+U216+W216+X216</f>
        <v>0.00524878993268148</v>
      </c>
      <c r="K216" s="149" t="n">
        <v>0.15131666</v>
      </c>
      <c r="L216" s="130" t="n">
        <v>0.012238531</v>
      </c>
      <c r="M216" s="130" t="n">
        <v>0.019952162</v>
      </c>
      <c r="N216" s="130" t="n">
        <v>0.021004031</v>
      </c>
      <c r="O216" s="130" t="n">
        <v>0.0018579727</v>
      </c>
      <c r="P216" s="130" t="n">
        <v>4.5360241E-005</v>
      </c>
      <c r="Q216" s="130" t="n">
        <v>8.8694508E-005</v>
      </c>
      <c r="R216" s="130" t="n">
        <v>0.0033783545</v>
      </c>
      <c r="S216" s="130" t="n">
        <v>0.00019912986</v>
      </c>
      <c r="T216" s="130" t="n">
        <v>7.0473249E-005</v>
      </c>
      <c r="U216" s="157" t="n">
        <v>0.0050495298</v>
      </c>
      <c r="V216" s="157" t="n">
        <v>7.301864E-006</v>
      </c>
      <c r="W216" s="157" t="n">
        <v>1.3027148E-007</v>
      </c>
      <c r="X216" s="130" t="n">
        <v>1.2014831E-012</v>
      </c>
      <c r="Z216" s="151" t="n">
        <f aca="false">K216/0.15</f>
        <v>1.00877773333333</v>
      </c>
      <c r="AB216" s="133" t="n">
        <f aca="false">K216</f>
        <v>0.15131666</v>
      </c>
      <c r="AC216" s="133" t="n">
        <f aca="false">L216+M216+N216+O216+P216+Q216+R216</f>
        <v>0.058565105949</v>
      </c>
      <c r="AD216" s="133" t="n">
        <f aca="false">L216+M216+R216+W216</f>
        <v>0.03556917777148</v>
      </c>
      <c r="AE216" s="133" t="n">
        <f aca="false">V216+L216+M216+R216+T216</f>
        <v>0.035646822613</v>
      </c>
      <c r="AF216" s="133" t="n">
        <f aca="false">S216+U216+X216</f>
        <v>0.00524865966120148</v>
      </c>
      <c r="AH216" s="0" t="n">
        <v>41.435399</v>
      </c>
      <c r="AI216" s="96" t="n">
        <v>40.572137</v>
      </c>
      <c r="AJ216" s="96" t="n">
        <v>0.54368856</v>
      </c>
      <c r="AK216" s="96" t="n">
        <v>0</v>
      </c>
      <c r="AL216" s="96" t="n">
        <v>0.078415965</v>
      </c>
      <c r="AM216" s="96" t="n">
        <v>0.15699813</v>
      </c>
      <c r="AN216" s="96" t="n">
        <v>0.08415908</v>
      </c>
      <c r="AP216" s="95" t="n">
        <v>0.025854169</v>
      </c>
      <c r="AQ216" s="95" t="n">
        <v>0.022017989</v>
      </c>
      <c r="AR216" s="95" t="n">
        <v>0.00097427356</v>
      </c>
      <c r="AS216" s="95" t="n">
        <v>0.0028619065</v>
      </c>
      <c r="AT216" s="152" t="n">
        <f aca="false">AW216+AZ216+BA216+BB216+BC216+BK216+BL216+BP216</f>
        <v>1.32002333176774E-006</v>
      </c>
      <c r="AU216" s="152" t="n">
        <f aca="false">AX216+AY216+BD216+BE216+BF216+BG216+BH216+BI216+BJ216+BM216+BQ216+BR216</f>
        <v>3.6030827569595E-009</v>
      </c>
      <c r="AV216" s="153" t="n">
        <f aca="false">BN216+BO216</f>
        <v>0.400827249377</v>
      </c>
      <c r="AW216" s="154" t="n">
        <v>9.3613982E-007</v>
      </c>
      <c r="AX216" s="154" t="n">
        <v>2.8245598E-009</v>
      </c>
      <c r="AY216" s="154" t="n">
        <v>7.7171007E-014</v>
      </c>
      <c r="AZ216" s="154" t="n">
        <v>1.6975774E-013</v>
      </c>
      <c r="BA216" s="154" t="n">
        <v>0</v>
      </c>
      <c r="BB216" s="154" t="n">
        <v>1.9996805E-009</v>
      </c>
      <c r="BC216" s="154" t="n">
        <v>3.8143484E-007</v>
      </c>
      <c r="BD216" s="154" t="n">
        <v>3.0553651E-010</v>
      </c>
      <c r="BE216" s="154" t="n">
        <v>4.0526801E-010</v>
      </c>
      <c r="BF216" s="154" t="n">
        <v>4.4629977E-011</v>
      </c>
      <c r="BG216" s="154" t="n">
        <v>2.6207088E-015</v>
      </c>
      <c r="BH216" s="154" t="n">
        <v>5.7081147E-014</v>
      </c>
      <c r="BI216" s="154" t="n">
        <v>4.6059351E-013</v>
      </c>
      <c r="BJ216" s="154" t="n">
        <v>2.7695867E-015</v>
      </c>
      <c r="BK216" s="154" t="n">
        <v>2.8529875E-010</v>
      </c>
      <c r="BL216" s="154" t="n">
        <v>1.6352276E-010</v>
      </c>
      <c r="BM216" s="154" t="n">
        <v>2.2488224E-011</v>
      </c>
      <c r="BN216" s="154" t="n">
        <v>1.3899377E-005</v>
      </c>
      <c r="BO216" s="154" t="n">
        <v>0.40081335</v>
      </c>
      <c r="BP216" s="154" t="n">
        <v>0</v>
      </c>
      <c r="BQ216" s="154" t="n">
        <v>0</v>
      </c>
      <c r="BR216" s="154" t="n">
        <v>0</v>
      </c>
      <c r="BT216" s="96" t="n">
        <v>9.2633813E-005</v>
      </c>
      <c r="BU216" s="96" t="n">
        <v>3.368864E-006</v>
      </c>
      <c r="BV216" s="96" t="n">
        <v>2.81274E-005</v>
      </c>
      <c r="BW216" s="96" t="n">
        <v>3.9799584E-007</v>
      </c>
      <c r="BX216" s="96" t="n">
        <v>3.4399289E-006</v>
      </c>
      <c r="BY216" s="96" t="n">
        <v>1.1381161E-006</v>
      </c>
      <c r="BZ216" s="96" t="n">
        <v>4.7668783E-011</v>
      </c>
      <c r="CA216" s="96" t="n">
        <v>1.7155735E-006</v>
      </c>
      <c r="CB216" s="96" t="n">
        <v>6.5013653E-008</v>
      </c>
      <c r="CC216" s="96" t="n">
        <v>7.4782946E-008</v>
      </c>
      <c r="CD216" s="96" t="n">
        <v>0</v>
      </c>
      <c r="CE216" s="96" t="n">
        <v>4.9729839E-008</v>
      </c>
      <c r="CF216" s="96" t="n">
        <v>2.9389664E-014</v>
      </c>
      <c r="CG216" s="96" t="n">
        <v>4.1308889E-006</v>
      </c>
      <c r="CH216" s="96" t="n">
        <v>5.012481E-005</v>
      </c>
      <c r="CI216" s="96" t="n">
        <v>6.6139477E-010</v>
      </c>
      <c r="CJ216" s="96" t="n">
        <v>0</v>
      </c>
      <c r="CL216" s="155" t="n">
        <v>2.4875813E-014</v>
      </c>
      <c r="CM216" s="155" t="n">
        <v>1.0087707</v>
      </c>
      <c r="CN216" s="156" t="n">
        <v>0.048999706</v>
      </c>
      <c r="CO216" s="155" t="n">
        <v>0.0025685799</v>
      </c>
      <c r="CP216" s="155" t="n">
        <v>2.4702925E-011</v>
      </c>
      <c r="CQ216" s="155" t="n">
        <v>2.4831016E-009</v>
      </c>
      <c r="CR216" s="155" t="n">
        <v>0.00013050631</v>
      </c>
      <c r="CS216" s="155" t="n">
        <v>0.031542332</v>
      </c>
      <c r="CT216" s="155" t="n">
        <v>2.9927152E-005</v>
      </c>
      <c r="CU216" s="155" t="n">
        <v>0.00039839523</v>
      </c>
      <c r="CW216" s="103" t="s">
        <v>586</v>
      </c>
      <c r="CX216" s="101" t="s">
        <v>658</v>
      </c>
    </row>
    <row r="217" customFormat="false" ht="13.8" hidden="false" customHeight="false" outlineLevel="0" collapsed="false">
      <c r="A217" s="0" t="s">
        <v>659</v>
      </c>
      <c r="B217" s="26" t="s">
        <v>334</v>
      </c>
      <c r="C217" s="88" t="str">
        <f aca="false">MID(A217,1,12)</f>
        <v>A.030.18.148</v>
      </c>
      <c r="D217" s="2" t="s">
        <v>565</v>
      </c>
      <c r="E217" s="90" t="s">
        <v>255</v>
      </c>
      <c r="F217" s="91" t="str">
        <f aca="false">MID(A217, 21,85)</f>
        <v>Methyl ethyl ketone</v>
      </c>
      <c r="G217" s="133" t="n">
        <f aca="false">H217+I217+J217+K217</f>
        <v>0.215208330994681</v>
      </c>
      <c r="H217" s="149" t="n">
        <f aca="false">N217+O217+P217+Q217</f>
        <v>0.022996058449</v>
      </c>
      <c r="I217" s="149" t="n">
        <f aca="false">L217+M217+R217+V217+T217</f>
        <v>0.035646822613</v>
      </c>
      <c r="J217" s="150" t="n">
        <f aca="false">S217+U217+W217+X217</f>
        <v>0.00524878993268148</v>
      </c>
      <c r="K217" s="149" t="n">
        <v>0.15131666</v>
      </c>
      <c r="L217" s="130" t="n">
        <v>0.012238531</v>
      </c>
      <c r="M217" s="130" t="n">
        <v>0.019952162</v>
      </c>
      <c r="N217" s="130" t="n">
        <v>0.021004031</v>
      </c>
      <c r="O217" s="157" t="n">
        <v>0.0018579727</v>
      </c>
      <c r="P217" s="157" t="n">
        <v>4.5360241E-005</v>
      </c>
      <c r="Q217" s="157" t="n">
        <v>8.8694508E-005</v>
      </c>
      <c r="R217" s="130" t="n">
        <v>0.0033783545</v>
      </c>
      <c r="S217" s="157" t="n">
        <v>0.00019912986</v>
      </c>
      <c r="T217" s="157" t="n">
        <v>7.0473249E-005</v>
      </c>
      <c r="U217" s="157" t="n">
        <v>0.0050495298</v>
      </c>
      <c r="V217" s="157" t="n">
        <v>7.301864E-006</v>
      </c>
      <c r="W217" s="157" t="n">
        <v>1.3027148E-007</v>
      </c>
      <c r="X217" s="130" t="n">
        <v>1.2014831E-012</v>
      </c>
      <c r="Z217" s="151" t="n">
        <f aca="false">K217/0.15</f>
        <v>1.00877773333333</v>
      </c>
      <c r="AB217" s="133" t="n">
        <f aca="false">K217</f>
        <v>0.15131666</v>
      </c>
      <c r="AC217" s="133" t="n">
        <f aca="false">L217+M217+N217+O217+P217+Q217+R217</f>
        <v>0.058565105949</v>
      </c>
      <c r="AD217" s="133" t="n">
        <f aca="false">L217+M217+R217+W217</f>
        <v>0.03556917777148</v>
      </c>
      <c r="AE217" s="133" t="n">
        <f aca="false">V217+L217+M217+R217+T217</f>
        <v>0.035646822613</v>
      </c>
      <c r="AF217" s="133" t="n">
        <f aca="false">S217+U217+X217</f>
        <v>0.00524865966120148</v>
      </c>
      <c r="AH217" s="0" t="n">
        <v>41.435399</v>
      </c>
      <c r="AI217" s="96" t="n">
        <v>40.572137</v>
      </c>
      <c r="AJ217" s="96" t="n">
        <v>0.54368856</v>
      </c>
      <c r="AK217" s="96" t="n">
        <v>0</v>
      </c>
      <c r="AL217" s="96" t="n">
        <v>0.078415965</v>
      </c>
      <c r="AM217" s="96" t="n">
        <v>0.15699813</v>
      </c>
      <c r="AN217" s="96" t="n">
        <v>0.08415908</v>
      </c>
      <c r="AP217" s="95" t="n">
        <v>0.025854169</v>
      </c>
      <c r="AQ217" s="95" t="n">
        <v>0.022017989</v>
      </c>
      <c r="AR217" s="95" t="n">
        <v>0.00097427356</v>
      </c>
      <c r="AS217" s="95" t="n">
        <v>0.0028619065</v>
      </c>
      <c r="AT217" s="152" t="n">
        <f aca="false">AW217+AZ217+BA217+BB217+BC217+BK217+BL217+BP217</f>
        <v>1.32002333176774E-006</v>
      </c>
      <c r="AU217" s="152" t="n">
        <f aca="false">AX217+AY217+BD217+BE217+BF217+BG217+BH217+BI217+BJ217+BM217+BQ217+BR217</f>
        <v>3.6030827569595E-009</v>
      </c>
      <c r="AV217" s="153" t="n">
        <f aca="false">BN217+BO217</f>
        <v>0.400827249377</v>
      </c>
      <c r="AW217" s="154" t="n">
        <v>9.3613982E-007</v>
      </c>
      <c r="AX217" s="154" t="n">
        <v>2.8245598E-009</v>
      </c>
      <c r="AY217" s="154" t="n">
        <v>7.7171007E-014</v>
      </c>
      <c r="AZ217" s="154" t="n">
        <v>1.6975774E-013</v>
      </c>
      <c r="BA217" s="154" t="n">
        <v>0</v>
      </c>
      <c r="BB217" s="154" t="n">
        <v>1.9996805E-009</v>
      </c>
      <c r="BC217" s="154" t="n">
        <v>3.8143484E-007</v>
      </c>
      <c r="BD217" s="154" t="n">
        <v>3.0553651E-010</v>
      </c>
      <c r="BE217" s="154" t="n">
        <v>4.0526801E-010</v>
      </c>
      <c r="BF217" s="154" t="n">
        <v>4.4629977E-011</v>
      </c>
      <c r="BG217" s="154" t="n">
        <v>2.6207088E-015</v>
      </c>
      <c r="BH217" s="154" t="n">
        <v>5.7081147E-014</v>
      </c>
      <c r="BI217" s="154" t="n">
        <v>4.6059351E-013</v>
      </c>
      <c r="BJ217" s="154" t="n">
        <v>2.7695867E-015</v>
      </c>
      <c r="BK217" s="154" t="n">
        <v>2.8529875E-010</v>
      </c>
      <c r="BL217" s="154" t="n">
        <v>1.6352276E-010</v>
      </c>
      <c r="BM217" s="154" t="n">
        <v>2.2488224E-011</v>
      </c>
      <c r="BN217" s="154" t="n">
        <v>1.3899377E-005</v>
      </c>
      <c r="BO217" s="154" t="n">
        <v>0.40081335</v>
      </c>
      <c r="BP217" s="154" t="n">
        <v>0</v>
      </c>
      <c r="BQ217" s="154" t="n">
        <v>0</v>
      </c>
      <c r="BR217" s="154" t="n">
        <v>0</v>
      </c>
      <c r="BT217" s="96" t="n">
        <v>9.2633813E-005</v>
      </c>
      <c r="BU217" s="96" t="n">
        <v>3.368864E-006</v>
      </c>
      <c r="BV217" s="96" t="n">
        <v>2.81274E-005</v>
      </c>
      <c r="BW217" s="96" t="n">
        <v>3.9799584E-007</v>
      </c>
      <c r="BX217" s="96" t="n">
        <v>3.4399289E-006</v>
      </c>
      <c r="BY217" s="96" t="n">
        <v>1.1381161E-006</v>
      </c>
      <c r="BZ217" s="96" t="n">
        <v>4.7668783E-011</v>
      </c>
      <c r="CA217" s="96" t="n">
        <v>1.7155735E-006</v>
      </c>
      <c r="CB217" s="96" t="n">
        <v>6.5013653E-008</v>
      </c>
      <c r="CC217" s="96" t="n">
        <v>7.4782946E-008</v>
      </c>
      <c r="CD217" s="96" t="n">
        <v>0</v>
      </c>
      <c r="CE217" s="96" t="n">
        <v>4.9729839E-008</v>
      </c>
      <c r="CF217" s="96" t="n">
        <v>2.9389664E-014</v>
      </c>
      <c r="CG217" s="96" t="n">
        <v>4.1308889E-006</v>
      </c>
      <c r="CH217" s="96" t="n">
        <v>5.012481E-005</v>
      </c>
      <c r="CI217" s="96" t="n">
        <v>6.6139477E-010</v>
      </c>
      <c r="CJ217" s="96" t="n">
        <v>0</v>
      </c>
      <c r="CL217" s="155" t="n">
        <v>2.4875813E-014</v>
      </c>
      <c r="CM217" s="155" t="n">
        <v>1.0087707</v>
      </c>
      <c r="CN217" s="156" t="n">
        <v>0.048999706</v>
      </c>
      <c r="CO217" s="155" t="n">
        <v>0.0025685799</v>
      </c>
      <c r="CP217" s="155" t="n">
        <v>2.4702925E-011</v>
      </c>
      <c r="CQ217" s="155" t="n">
        <v>2.4831016E-009</v>
      </c>
      <c r="CR217" s="155" t="n">
        <v>0.00013050631</v>
      </c>
      <c r="CS217" s="155" t="n">
        <v>0.031542332</v>
      </c>
      <c r="CT217" s="155" t="n">
        <v>2.9927152E-005</v>
      </c>
      <c r="CU217" s="155" t="n">
        <v>0.00039839523</v>
      </c>
      <c r="CW217" s="103" t="s">
        <v>484</v>
      </c>
      <c r="CX217" s="101" t="s">
        <v>660</v>
      </c>
    </row>
    <row r="218" customFormat="false" ht="13.8" hidden="false" customHeight="false" outlineLevel="0" collapsed="false">
      <c r="A218" s="0" t="s">
        <v>661</v>
      </c>
      <c r="B218" s="26" t="s">
        <v>334</v>
      </c>
      <c r="C218" s="88" t="str">
        <f aca="false">MID(A218,1,12)</f>
        <v>A.030.18.149</v>
      </c>
      <c r="D218" s="2" t="s">
        <v>565</v>
      </c>
      <c r="E218" s="90" t="s">
        <v>255</v>
      </c>
      <c r="F218" s="91" t="str">
        <f aca="false">MID(A218, 21,85)</f>
        <v>Methyl formate</v>
      </c>
      <c r="G218" s="133" t="n">
        <f aca="false">H218+I218+J218+K218</f>
        <v>0.504769665244202</v>
      </c>
      <c r="H218" s="149" t="n">
        <f aca="false">N218+O218+P218+Q218</f>
        <v>0.03543349574</v>
      </c>
      <c r="I218" s="149" t="n">
        <f aca="false">L218+M218+R218+V218+T218</f>
        <v>0.0660837475</v>
      </c>
      <c r="J218" s="150" t="n">
        <f aca="false">S218+U218+W218+X218</f>
        <v>0.0296118620042019</v>
      </c>
      <c r="K218" s="149" t="n">
        <v>0.37364056</v>
      </c>
      <c r="L218" s="130" t="n">
        <v>0.026171114</v>
      </c>
      <c r="M218" s="130" t="n">
        <v>0.03276168</v>
      </c>
      <c r="N218" s="130" t="n">
        <v>0.030349555</v>
      </c>
      <c r="O218" s="157" t="n">
        <v>0.0041030844</v>
      </c>
      <c r="P218" s="157" t="n">
        <v>0.00027253627</v>
      </c>
      <c r="Q218" s="157" t="n">
        <v>0.00070832007</v>
      </c>
      <c r="R218" s="130" t="n">
        <v>0.0068781246</v>
      </c>
      <c r="S218" s="157" t="n">
        <v>0.00094895748</v>
      </c>
      <c r="T218" s="157" t="n">
        <v>0.00024646574</v>
      </c>
      <c r="U218" s="157" t="n">
        <v>0.028501123</v>
      </c>
      <c r="V218" s="157" t="n">
        <v>2.636316E-005</v>
      </c>
      <c r="W218" s="157" t="n">
        <v>0.00016178152</v>
      </c>
      <c r="X218" s="130" t="n">
        <v>4.2019408E-012</v>
      </c>
      <c r="Z218" s="151" t="n">
        <f aca="false">K218/0.15</f>
        <v>2.49093706666667</v>
      </c>
      <c r="AB218" s="133" t="n">
        <f aca="false">K218</f>
        <v>0.37364056</v>
      </c>
      <c r="AC218" s="133" t="n">
        <f aca="false">L218+M218+N218+O218+P218+Q218+R218</f>
        <v>0.10124441434</v>
      </c>
      <c r="AD218" s="133" t="n">
        <f aca="false">L218+M218+R218+W218</f>
        <v>0.06597270012</v>
      </c>
      <c r="AE218" s="133" t="n">
        <f aca="false">V218+L218+M218+R218+T218</f>
        <v>0.0660837475</v>
      </c>
      <c r="AF218" s="133" t="n">
        <f aca="false">S218+U218+X218</f>
        <v>0.0294500804842019</v>
      </c>
      <c r="AH218" s="0" t="n">
        <v>78.795201</v>
      </c>
      <c r="AI218" s="96" t="n">
        <v>72.735888</v>
      </c>
      <c r="AJ218" s="96" t="n">
        <v>3.4974571</v>
      </c>
      <c r="AK218" s="96" t="n">
        <v>0</v>
      </c>
      <c r="AL218" s="96" t="n">
        <v>0.57169854</v>
      </c>
      <c r="AM218" s="96" t="n">
        <v>1.305465</v>
      </c>
      <c r="AN218" s="96" t="n">
        <v>0.68469313</v>
      </c>
      <c r="AP218" s="95" t="n">
        <v>0.054529517</v>
      </c>
      <c r="AQ218" s="95" t="n">
        <v>0.047552291</v>
      </c>
      <c r="AR218" s="95" t="n">
        <v>0.0020912239</v>
      </c>
      <c r="AS218" s="95" t="n">
        <v>0.0048860018</v>
      </c>
      <c r="AT218" s="152" t="n">
        <f aca="false">AW218+AZ218+BA218+BB218+BC218+BK218+BL218+BP218</f>
        <v>2.85085678536688E-006</v>
      </c>
      <c r="AU218" s="152" t="n">
        <f aca="false">AX218+AY218+BD218+BE218+BF218+BG218+BH218+BI218+BJ218+BM218+BQ218+BR218</f>
        <v>7.7338159881897E-009</v>
      </c>
      <c r="AV218" s="153" t="n">
        <f aca="false">BN218+BO218</f>
        <v>0.684313967746</v>
      </c>
      <c r="AW218" s="154" t="n">
        <v>2.3115931E-006</v>
      </c>
      <c r="AX218" s="154" t="n">
        <v>6.9746342E-009</v>
      </c>
      <c r="AY218" s="154" t="n">
        <v>1.9055697E-013</v>
      </c>
      <c r="AZ218" s="154" t="n">
        <v>5.9369288E-013</v>
      </c>
      <c r="BA218" s="154" t="n">
        <v>0</v>
      </c>
      <c r="BB218" s="154" t="n">
        <v>8.4696081E-010</v>
      </c>
      <c r="BC218" s="154" t="n">
        <v>5.3703323E-007</v>
      </c>
      <c r="BD218" s="154" t="n">
        <v>1.9160528E-010</v>
      </c>
      <c r="BE218" s="154" t="n">
        <v>5.5511746E-010</v>
      </c>
      <c r="BF218" s="154" t="n">
        <v>1.1805278E-011</v>
      </c>
      <c r="BG218" s="154" t="n">
        <v>1.0075172E-016</v>
      </c>
      <c r="BH218" s="154" t="n">
        <v>4.0667703E-013</v>
      </c>
      <c r="BI218" s="154" t="n">
        <v>4.8004256E-014</v>
      </c>
      <c r="BJ218" s="154" t="n">
        <v>8.4311763E-015</v>
      </c>
      <c r="BK218" s="154" t="n">
        <v>5.4351364E-011</v>
      </c>
      <c r="BL218" s="154" t="n">
        <v>1.3285495E-009</v>
      </c>
      <c r="BM218" s="154" t="n">
        <v>5.6766122E-021</v>
      </c>
      <c r="BN218" s="154" t="n">
        <v>8.9967746E-005</v>
      </c>
      <c r="BO218" s="154" t="n">
        <v>0.684224</v>
      </c>
      <c r="BP218" s="154" t="n">
        <v>0</v>
      </c>
      <c r="BQ218" s="154" t="n">
        <v>0</v>
      </c>
      <c r="BR218" s="154" t="n">
        <v>0</v>
      </c>
      <c r="BT218" s="96" t="n">
        <v>0.00018082728</v>
      </c>
      <c r="BU218" s="96" t="n">
        <v>3.8333139E-006</v>
      </c>
      <c r="BV218" s="96" t="n">
        <v>6.9453934E-005</v>
      </c>
      <c r="BW218" s="96" t="n">
        <v>8.1721155E-007</v>
      </c>
      <c r="BX218" s="96" t="n">
        <v>6.5972686E-006</v>
      </c>
      <c r="BY218" s="96" t="n">
        <v>1.2219678E-008</v>
      </c>
      <c r="BZ218" s="96" t="n">
        <v>1.667118E-010</v>
      </c>
      <c r="CA218" s="96" t="n">
        <v>1.8403945E-008</v>
      </c>
      <c r="CB218" s="96" t="n">
        <v>4.071775E-007</v>
      </c>
      <c r="CC218" s="96" t="n">
        <v>7.3849032E-007</v>
      </c>
      <c r="CD218" s="96" t="n">
        <v>0</v>
      </c>
      <c r="CE218" s="96" t="n">
        <v>1.2553104E-017</v>
      </c>
      <c r="CF218" s="96" t="n">
        <v>1.0278432E-013</v>
      </c>
      <c r="CG218" s="96" t="n">
        <v>6.0492117E-006</v>
      </c>
      <c r="CH218" s="96" t="n">
        <v>9.2897568E-005</v>
      </c>
      <c r="CI218" s="96" t="n">
        <v>2.3134344E-009</v>
      </c>
      <c r="CJ218" s="96" t="n">
        <v>0</v>
      </c>
      <c r="CL218" s="155" t="n">
        <v>8.6998055E-014</v>
      </c>
      <c r="CM218" s="155" t="n">
        <v>2.4909386</v>
      </c>
      <c r="CN218" s="156" t="n">
        <v>0.003982539</v>
      </c>
      <c r="CO218" s="155" t="n">
        <v>0.0026254785</v>
      </c>
      <c r="CP218" s="155" t="n">
        <v>1.8800254E-010</v>
      </c>
      <c r="CQ218" s="155" t="n">
        <v>2.2822139E-008</v>
      </c>
      <c r="CR218" s="155" t="n">
        <v>0.00025911878</v>
      </c>
      <c r="CS218" s="155" t="n">
        <v>0.04021639</v>
      </c>
      <c r="CT218" s="155" t="n">
        <v>7.916164E-006</v>
      </c>
      <c r="CU218" s="155" t="n">
        <v>4.2986436E-006</v>
      </c>
      <c r="CW218" s="103" t="s">
        <v>586</v>
      </c>
      <c r="CX218" s="101" t="s">
        <v>662</v>
      </c>
    </row>
    <row r="219" customFormat="false" ht="13.8" hidden="false" customHeight="false" outlineLevel="0" collapsed="false">
      <c r="A219" s="0" t="s">
        <v>663</v>
      </c>
      <c r="B219" s="26" t="s">
        <v>334</v>
      </c>
      <c r="C219" s="88" t="str">
        <f aca="false">MID(A219,1,12)</f>
        <v>A.030.18.150</v>
      </c>
      <c r="D219" s="2" t="s">
        <v>565</v>
      </c>
      <c r="E219" s="90" t="s">
        <v>255</v>
      </c>
      <c r="F219" s="91" t="str">
        <f aca="false">MID(A219, 21,85)</f>
        <v>Methylcyclohexane</v>
      </c>
      <c r="G219" s="133" t="n">
        <f aca="false">H219+I219+J219+K219</f>
        <v>1.02972058957511</v>
      </c>
      <c r="H219" s="149" t="n">
        <f aca="false">N219+O219+P219+Q219</f>
        <v>0.166654789</v>
      </c>
      <c r="I219" s="149" t="n">
        <f aca="false">L219+M219+R219+V219+T219</f>
        <v>0.112387673231</v>
      </c>
      <c r="J219" s="150" t="n">
        <f aca="false">S219+U219+W219+X219</f>
        <v>0.0156804673441076</v>
      </c>
      <c r="K219" s="149" t="n">
        <v>0.73499766</v>
      </c>
      <c r="L219" s="130" t="n">
        <v>0.062697024</v>
      </c>
      <c r="M219" s="130" t="n">
        <v>0.024417751</v>
      </c>
      <c r="N219" s="130" t="n">
        <v>0.16103892</v>
      </c>
      <c r="O219" s="130" t="n">
        <v>0.0050103462</v>
      </c>
      <c r="P219" s="157" t="n">
        <v>0.0002953052</v>
      </c>
      <c r="Q219" s="157" t="n">
        <v>0.0003102176</v>
      </c>
      <c r="R219" s="130" t="n">
        <v>0.025127793</v>
      </c>
      <c r="S219" s="130" t="n">
        <v>0.00077619303</v>
      </c>
      <c r="T219" s="157" t="n">
        <v>0.0001236188</v>
      </c>
      <c r="U219" s="157" t="n">
        <v>0.014866673</v>
      </c>
      <c r="V219" s="157" t="n">
        <v>2.1486431E-005</v>
      </c>
      <c r="W219" s="157" t="n">
        <v>3.7601312E-005</v>
      </c>
      <c r="X219" s="130" t="n">
        <v>2.1075501E-012</v>
      </c>
      <c r="Z219" s="151" t="n">
        <f aca="false">K219/0.15</f>
        <v>4.8999844</v>
      </c>
      <c r="AB219" s="133" t="n">
        <f aca="false">K219</f>
        <v>0.73499766</v>
      </c>
      <c r="AC219" s="133" t="n">
        <f aca="false">L219+M219+N219+O219+P219+Q219+R219</f>
        <v>0.278897357</v>
      </c>
      <c r="AD219" s="133" t="n">
        <f aca="false">L219+M219+R219+W219</f>
        <v>0.112280169312</v>
      </c>
      <c r="AE219" s="133" t="n">
        <f aca="false">V219+L219+M219+R219+T219</f>
        <v>0.112387673231</v>
      </c>
      <c r="AF219" s="133" t="n">
        <f aca="false">S219+U219+X219</f>
        <v>0.0156428660321076</v>
      </c>
      <c r="AH219" s="0" t="n">
        <v>106.82332</v>
      </c>
      <c r="AI219" s="96" t="n">
        <v>103.5482</v>
      </c>
      <c r="AJ219" s="96" t="n">
        <v>1.7774528</v>
      </c>
      <c r="AK219" s="96" t="n">
        <v>0</v>
      </c>
      <c r="AL219" s="96" t="n">
        <v>0.49669153</v>
      </c>
      <c r="AM219" s="96" t="n">
        <v>0.64859224</v>
      </c>
      <c r="AN219" s="96" t="n">
        <v>0.35238771</v>
      </c>
      <c r="AP219" s="95" t="n">
        <v>0.10728416</v>
      </c>
      <c r="AQ219" s="95" t="n">
        <v>0.095696291</v>
      </c>
      <c r="AR219" s="95" t="n">
        <v>0.0043287372</v>
      </c>
      <c r="AS219" s="95" t="n">
        <v>0.0072591317</v>
      </c>
      <c r="AT219" s="152" t="n">
        <f aca="false">AW219+AZ219+BA219+BB219+BC219+BK219+BL219+BP219</f>
        <v>5.73718769627608E-006</v>
      </c>
      <c r="AU219" s="152" t="n">
        <f aca="false">AX219+AY219+BD219+BE219+BF219+BG219+BH219+BI219+BJ219+BM219+BQ219+BR219</f>
        <v>1.60086438989257E-008</v>
      </c>
      <c r="AV219" s="153" t="n">
        <f aca="false">BN219+BO219</f>
        <v>1.016685147547</v>
      </c>
      <c r="AW219" s="154" t="n">
        <v>4.5471902E-006</v>
      </c>
      <c r="AX219" s="154" t="n">
        <v>1.3719971E-008</v>
      </c>
      <c r="AY219" s="154" t="n">
        <v>3.7484919E-013</v>
      </c>
      <c r="AZ219" s="154" t="n">
        <v>2.9777608E-013</v>
      </c>
      <c r="BA219" s="154" t="n">
        <v>0</v>
      </c>
      <c r="BB219" s="154" t="n">
        <v>3.6672474E-009</v>
      </c>
      <c r="BC219" s="154" t="n">
        <v>1.1800369E-006</v>
      </c>
      <c r="BD219" s="154" t="n">
        <v>8.3832088E-010</v>
      </c>
      <c r="BE219" s="154" t="n">
        <v>1.3270677E-009</v>
      </c>
      <c r="BF219" s="154" t="n">
        <v>1.175034E-010</v>
      </c>
      <c r="BG219" s="154" t="n">
        <v>5.0533622E-017</v>
      </c>
      <c r="BH219" s="154" t="n">
        <v>1.7668824E-013</v>
      </c>
      <c r="BI219" s="154" t="n">
        <v>8.173227E-013</v>
      </c>
      <c r="BJ219" s="154" t="n">
        <v>5.4111136E-015</v>
      </c>
      <c r="BK219" s="154" t="n">
        <v>1.029883E-009</v>
      </c>
      <c r="BL219" s="154" t="n">
        <v>4.5385601E-009</v>
      </c>
      <c r="BM219" s="154" t="n">
        <v>2.8471949E-021</v>
      </c>
      <c r="BN219" s="154" t="n">
        <v>6.9647547E-005</v>
      </c>
      <c r="BO219" s="154" t="n">
        <v>1.0166155</v>
      </c>
      <c r="BP219" s="154" t="n">
        <v>7.24608E-010</v>
      </c>
      <c r="BQ219" s="154" t="n">
        <v>4.4064E-012</v>
      </c>
      <c r="BR219" s="154" t="n">
        <v>1.971456E-016</v>
      </c>
      <c r="BT219" s="96" t="n">
        <v>0.00032061681</v>
      </c>
      <c r="BU219" s="96" t="n">
        <v>9.1522985E-006</v>
      </c>
      <c r="BV219" s="96" t="n">
        <v>0.00013662457</v>
      </c>
      <c r="BW219" s="96" t="n">
        <v>2.9528904E-006</v>
      </c>
      <c r="BX219" s="96" t="n">
        <v>1.1924845E-005</v>
      </c>
      <c r="BY219" s="96" t="n">
        <v>6.1289732E-009</v>
      </c>
      <c r="BZ219" s="96" t="n">
        <v>8.3616945E-011</v>
      </c>
      <c r="CA219" s="96" t="n">
        <v>9.2307904E-009</v>
      </c>
      <c r="CB219" s="96" t="n">
        <v>4.1225623E-007</v>
      </c>
      <c r="CC219" s="96" t="n">
        <v>2.9040772E-007</v>
      </c>
      <c r="CD219" s="96" t="n">
        <v>0</v>
      </c>
      <c r="CE219" s="96" t="n">
        <v>6.2962083E-018</v>
      </c>
      <c r="CF219" s="96" t="n">
        <v>5.1553108E-014</v>
      </c>
      <c r="CG219" s="96" t="n">
        <v>3.1377016E-005</v>
      </c>
      <c r="CH219" s="96" t="n">
        <v>0.00012776191</v>
      </c>
      <c r="CI219" s="96" t="n">
        <v>1.1603084E-009</v>
      </c>
      <c r="CJ219" s="96" t="n">
        <v>1.0402276E-007</v>
      </c>
      <c r="CL219" s="155" t="n">
        <v>4.3635254E-014</v>
      </c>
      <c r="CM219" s="155" t="n">
        <v>4.8999827</v>
      </c>
      <c r="CN219" s="156" t="n">
        <v>0.086605638</v>
      </c>
      <c r="CO219" s="155" t="n">
        <v>0.0062632642</v>
      </c>
      <c r="CP219" s="155" t="n">
        <v>1.0666003E-010</v>
      </c>
      <c r="CQ219" s="155" t="n">
        <v>1.0502226E-008</v>
      </c>
      <c r="CR219" s="155" t="n">
        <v>0.00044717777</v>
      </c>
      <c r="CS219" s="155" t="n">
        <v>0.47517704</v>
      </c>
      <c r="CT219" s="155" t="n">
        <v>7.879328E-005</v>
      </c>
      <c r="CU219" s="155" t="n">
        <v>2.1560529E-006</v>
      </c>
      <c r="CW219" s="103" t="s">
        <v>620</v>
      </c>
      <c r="CX219" s="101" t="s">
        <v>664</v>
      </c>
    </row>
    <row r="220" customFormat="false" ht="13.8" hidden="false" customHeight="false" outlineLevel="0" collapsed="false">
      <c r="A220" s="0" t="s">
        <v>665</v>
      </c>
      <c r="B220" s="26" t="s">
        <v>334</v>
      </c>
      <c r="C220" s="88" t="str">
        <f aca="false">MID(A220,1,12)</f>
        <v>A.030.18.151</v>
      </c>
      <c r="D220" s="2" t="s">
        <v>565</v>
      </c>
      <c r="E220" s="90" t="s">
        <v>255</v>
      </c>
      <c r="F220" s="91" t="str">
        <f aca="false">MID(A220, 21,85)</f>
        <v>Monochlorobenzene</v>
      </c>
      <c r="G220" s="133" t="n">
        <f aca="false">H220+I220+J220+K220</f>
        <v>2.66296252171381</v>
      </c>
      <c r="H220" s="149" t="n">
        <f aca="false">N220+O220+P220+Q220</f>
        <v>0.1089189865</v>
      </c>
      <c r="I220" s="149" t="n">
        <f aca="false">L220+M220+R220+V220+T220</f>
        <v>0.6614574691351</v>
      </c>
      <c r="J220" s="150" t="n">
        <f aca="false">S220+U220+W220+X220</f>
        <v>0.00201856607871199</v>
      </c>
      <c r="K220" s="149" t="n">
        <v>1.8905675</v>
      </c>
      <c r="L220" s="130" t="n">
        <v>0.41582265</v>
      </c>
      <c r="M220" s="130" t="n">
        <v>0.072381921</v>
      </c>
      <c r="N220" s="130" t="n">
        <v>0.068040094</v>
      </c>
      <c r="O220" s="130" t="n">
        <v>0.027659156</v>
      </c>
      <c r="P220" s="130" t="n">
        <v>0.010989819</v>
      </c>
      <c r="Q220" s="130" t="n">
        <v>0.0022299175</v>
      </c>
      <c r="R220" s="130" t="n">
        <v>0.17312398</v>
      </c>
      <c r="S220" s="130" t="n">
        <v>3.2587088E-005</v>
      </c>
      <c r="T220" s="157" t="n">
        <v>0.00012036018</v>
      </c>
      <c r="U220" s="157" t="n">
        <v>0.0019857565</v>
      </c>
      <c r="V220" s="157" t="n">
        <v>8.5579551E-006</v>
      </c>
      <c r="W220" s="157" t="n">
        <v>2.2248866E-007</v>
      </c>
      <c r="X220" s="130" t="n">
        <v>2.0519945E-012</v>
      </c>
      <c r="Z220" s="151" t="n">
        <f aca="false">K220/0.15</f>
        <v>12.6037833333333</v>
      </c>
      <c r="AB220" s="133" t="n">
        <f aca="false">K220</f>
        <v>1.8905675</v>
      </c>
      <c r="AC220" s="133" t="n">
        <f aca="false">L220+M220+N220+O220+P220+Q220+R220</f>
        <v>0.7702475375</v>
      </c>
      <c r="AD220" s="133" t="n">
        <f aca="false">L220+M220+R220+W220</f>
        <v>0.66132877348866</v>
      </c>
      <c r="AE220" s="133" t="n">
        <f aca="false">V220+L220+M220+R220+T220</f>
        <v>0.6614574691351</v>
      </c>
      <c r="AF220" s="133" t="n">
        <f aca="false">S220+U220+X220</f>
        <v>0.00201834359005199</v>
      </c>
      <c r="AH220" s="0" t="n">
        <v>351.41293</v>
      </c>
      <c r="AI220" s="96" t="n">
        <v>346.58376</v>
      </c>
      <c r="AJ220" s="96" t="n">
        <v>0.074929007</v>
      </c>
      <c r="AK220" s="96" t="n">
        <v>0</v>
      </c>
      <c r="AL220" s="96" t="n">
        <v>2.2866168</v>
      </c>
      <c r="AM220" s="96" t="n">
        <v>0.035318618</v>
      </c>
      <c r="AN220" s="96" t="n">
        <v>2.4323025</v>
      </c>
      <c r="AP220" s="95" t="n">
        <v>0.36127228</v>
      </c>
      <c r="AQ220" s="95" t="n">
        <v>0.32408389</v>
      </c>
      <c r="AR220" s="95" t="n">
        <v>0.012448993</v>
      </c>
      <c r="AS220" s="95" t="n">
        <v>0.024739401</v>
      </c>
      <c r="AT220" s="152" t="n">
        <f aca="false">AW220+AZ220+BA220+BB220+BC220+BK220+BL220+BP220</f>
        <v>1.94294900667266E-005</v>
      </c>
      <c r="AU220" s="152" t="n">
        <f aca="false">AX220+AY220+BD220+BE220+BF220+BG220+BH220+BI220+BJ220+BM220+BQ220+BR220</f>
        <v>4.60391734239993E-008</v>
      </c>
      <c r="AV220" s="153" t="n">
        <f aca="false">BN220+BO220</f>
        <v>3.4649021486186</v>
      </c>
      <c r="AW220" s="154" t="n">
        <v>1.1696313E-005</v>
      </c>
      <c r="AX220" s="154" t="n">
        <v>3.5290598E-008</v>
      </c>
      <c r="AY220" s="154" t="n">
        <v>9.6418956E-013</v>
      </c>
      <c r="AZ220" s="154" t="n">
        <v>2.8992663E-013</v>
      </c>
      <c r="BA220" s="154" t="n">
        <v>0</v>
      </c>
      <c r="BB220" s="154" t="n">
        <v>1.4788791E-009</v>
      </c>
      <c r="BC220" s="154" t="n">
        <v>7.5535016E-006</v>
      </c>
      <c r="BD220" s="154" t="n">
        <v>3.3710191E-010</v>
      </c>
      <c r="BE220" s="154" t="n">
        <v>8.7972504E-009</v>
      </c>
      <c r="BF220" s="154" t="n">
        <v>1.6088495E-009</v>
      </c>
      <c r="BG220" s="154" t="n">
        <v>4.9201543E-017</v>
      </c>
      <c r="BH220" s="154" t="n">
        <v>1.1572982E-013</v>
      </c>
      <c r="BI220" s="154" t="n">
        <v>4.2530751E-012</v>
      </c>
      <c r="BJ220" s="154" t="n">
        <v>4.0570315E-014</v>
      </c>
      <c r="BK220" s="154" t="n">
        <v>1.6835321E-007</v>
      </c>
      <c r="BL220" s="154" t="n">
        <v>9.8430877E-009</v>
      </c>
      <c r="BM220" s="154" t="n">
        <v>2.7721421E-021</v>
      </c>
      <c r="BN220" s="154" t="n">
        <v>2.9486186E-006</v>
      </c>
      <c r="BO220" s="154" t="n">
        <v>3.4648992</v>
      </c>
      <c r="BP220" s="154" t="n">
        <v>0</v>
      </c>
      <c r="BQ220" s="154" t="n">
        <v>0</v>
      </c>
      <c r="BR220" s="154" t="n">
        <v>0</v>
      </c>
      <c r="BT220" s="96" t="n">
        <v>0.00097624102</v>
      </c>
      <c r="BU220" s="96" t="n">
        <v>6.0653914E-005</v>
      </c>
      <c r="BV220" s="96" t="n">
        <v>0.00035142692</v>
      </c>
      <c r="BW220" s="96" t="n">
        <v>2.0279453E-005</v>
      </c>
      <c r="BX220" s="96" t="n">
        <v>7.4821799E-005</v>
      </c>
      <c r="BY220" s="96" t="n">
        <v>5.9674119E-009</v>
      </c>
      <c r="BZ220" s="96" t="n">
        <v>8.1412781E-011</v>
      </c>
      <c r="CA220" s="96" t="n">
        <v>8.9874644E-009</v>
      </c>
      <c r="CB220" s="96" t="n">
        <v>1.4750094E-005</v>
      </c>
      <c r="CC220" s="96" t="n">
        <v>1.4788647E-006</v>
      </c>
      <c r="CD220" s="96" t="n">
        <v>0</v>
      </c>
      <c r="CE220" s="96" t="n">
        <v>6.1302387E-018</v>
      </c>
      <c r="CF220" s="96" t="n">
        <v>5.0194155E-014</v>
      </c>
      <c r="CG220" s="96" t="n">
        <v>1.6942932E-005</v>
      </c>
      <c r="CH220" s="96" t="n">
        <v>0.00041859563</v>
      </c>
      <c r="CI220" s="96" t="n">
        <v>1.7276372E-005</v>
      </c>
      <c r="CJ220" s="96" t="n">
        <v>0</v>
      </c>
      <c r="CL220" s="155" t="n">
        <v>4.2485018E-014</v>
      </c>
      <c r="CM220" s="155" t="n">
        <v>12.603784</v>
      </c>
      <c r="CN220" s="156" t="n">
        <v>0.036710462</v>
      </c>
      <c r="CO220" s="155" t="n">
        <v>0.041499882</v>
      </c>
      <c r="CP220" s="155" t="n">
        <v>2.2400449E-008</v>
      </c>
      <c r="CQ220" s="155" t="n">
        <v>7.231344E-009</v>
      </c>
      <c r="CR220" s="155" t="n">
        <v>0.0025375077</v>
      </c>
      <c r="CS220" s="155" t="n">
        <v>4.6554954</v>
      </c>
      <c r="CT220" s="155" t="n">
        <v>0.0010788328</v>
      </c>
      <c r="CU220" s="155" t="n">
        <v>2.0992188E-006</v>
      </c>
      <c r="CW220" s="103" t="s">
        <v>666</v>
      </c>
      <c r="CX220" s="101" t="s">
        <v>667</v>
      </c>
    </row>
    <row r="221" customFormat="false" ht="13.8" hidden="false" customHeight="false" outlineLevel="0" collapsed="false">
      <c r="A221" s="0" t="s">
        <v>668</v>
      </c>
      <c r="B221" s="26" t="s">
        <v>334</v>
      </c>
      <c r="C221" s="88" t="str">
        <f aca="false">MID(A221,1,12)</f>
        <v>A.030.18.152</v>
      </c>
      <c r="D221" s="2" t="s">
        <v>565</v>
      </c>
      <c r="E221" s="90" t="s">
        <v>255</v>
      </c>
      <c r="F221" s="91" t="str">
        <f aca="false">MID(A221, 21,85)</f>
        <v>N-Dimethyl-2-pyrrolidone</v>
      </c>
      <c r="G221" s="133" t="n">
        <f aca="false">H221+I221+J221+K221</f>
        <v>1.07508739282092</v>
      </c>
      <c r="H221" s="149" t="n">
        <f aca="false">N221+O221+P221+Q221</f>
        <v>0.0523725678</v>
      </c>
      <c r="I221" s="149" t="n">
        <f aca="false">L221+M221+R221+V221+T221</f>
        <v>0.115759813214</v>
      </c>
      <c r="J221" s="150" t="n">
        <f aca="false">S221+U221+W221+X221</f>
        <v>0.0470877818069218</v>
      </c>
      <c r="K221" s="149" t="n">
        <v>0.85986723</v>
      </c>
      <c r="L221" s="130" t="n">
        <v>0.045677868</v>
      </c>
      <c r="M221" s="130" t="n">
        <v>0.05201725</v>
      </c>
      <c r="N221" s="130" t="n">
        <v>0.043996706</v>
      </c>
      <c r="O221" s="130" t="n">
        <v>0.0062928033</v>
      </c>
      <c r="P221" s="130" t="n">
        <v>0.0011921617</v>
      </c>
      <c r="Q221" s="130" t="n">
        <v>0.0008908968</v>
      </c>
      <c r="R221" s="157" t="n">
        <v>0.017375427</v>
      </c>
      <c r="S221" s="130" t="n">
        <v>0.0052406667</v>
      </c>
      <c r="T221" s="130" t="n">
        <v>0.000616516</v>
      </c>
      <c r="U221" s="157" t="n">
        <v>0.041817594</v>
      </c>
      <c r="V221" s="157" t="n">
        <v>7.2752214E-005</v>
      </c>
      <c r="W221" s="157" t="n">
        <v>2.9521098E-005</v>
      </c>
      <c r="X221" s="130" t="n">
        <v>8.921817E-012</v>
      </c>
      <c r="Z221" s="151" t="n">
        <f aca="false">K221/0.15</f>
        <v>5.7324482</v>
      </c>
      <c r="AB221" s="133" t="n">
        <f aca="false">K221</f>
        <v>0.85986723</v>
      </c>
      <c r="AC221" s="133" t="n">
        <f aca="false">L221+M221+N221+O221+P221+Q221+R221</f>
        <v>0.1674431128</v>
      </c>
      <c r="AD221" s="133" t="n">
        <f aca="false">L221+M221+R221+W221</f>
        <v>0.115100066098</v>
      </c>
      <c r="AE221" s="133" t="n">
        <f aca="false">V221+L221+M221+R221+T221</f>
        <v>0.115759813214</v>
      </c>
      <c r="AF221" s="133" t="n">
        <f aca="false">S221+U221+X221</f>
        <v>0.0470582607089218</v>
      </c>
      <c r="AH221" s="0" t="n">
        <v>127.67214</v>
      </c>
      <c r="AI221" s="96" t="n">
        <v>119.60343</v>
      </c>
      <c r="AJ221" s="96" t="n">
        <v>4.4738133</v>
      </c>
      <c r="AK221" s="96" t="n">
        <v>0</v>
      </c>
      <c r="AL221" s="96" t="n">
        <v>0.99299676</v>
      </c>
      <c r="AM221" s="96" t="n">
        <v>1.7114103</v>
      </c>
      <c r="AN221" s="96" t="n">
        <v>0.89048904</v>
      </c>
      <c r="AP221" s="95" t="n">
        <v>0.11818531</v>
      </c>
      <c r="AQ221" s="95" t="n">
        <v>0.10528048</v>
      </c>
      <c r="AR221" s="95" t="n">
        <v>0.0047673654</v>
      </c>
      <c r="AS221" s="95" t="n">
        <v>0.0081374684</v>
      </c>
      <c r="AT221" s="152" t="n">
        <f aca="false">AW221+AZ221+BA221+BB221+BC221+BK221+BL221+BP221</f>
        <v>6.3117794501914E-006</v>
      </c>
      <c r="AU221" s="152" t="n">
        <f aca="false">AX221+AY221+BD221+BE221+BF221+BG221+BH221+BI221+BJ221+BM221+BQ221+BR221</f>
        <v>1.76307893589562E-008</v>
      </c>
      <c r="AV221" s="153" t="n">
        <f aca="false">BN221+BO221</f>
        <v>1.13970145816</v>
      </c>
      <c r="AW221" s="154" t="n">
        <v>5.3200312E-006</v>
      </c>
      <c r="AX221" s="154" t="n">
        <v>1.605183E-008</v>
      </c>
      <c r="AY221" s="154" t="n">
        <v>4.3855841E-013</v>
      </c>
      <c r="AZ221" s="154" t="n">
        <v>1.5901014E-012</v>
      </c>
      <c r="BA221" s="154" t="n">
        <v>0</v>
      </c>
      <c r="BB221" s="154" t="n">
        <v>1.2942E-009</v>
      </c>
      <c r="BC221" s="154" t="n">
        <v>9.7837202E-007</v>
      </c>
      <c r="BD221" s="154" t="n">
        <v>2.849446E-010</v>
      </c>
      <c r="BE221" s="154" t="n">
        <v>1.1270692E-009</v>
      </c>
      <c r="BF221" s="154" t="n">
        <v>1.2929454E-010</v>
      </c>
      <c r="BG221" s="154" t="n">
        <v>3.495095E-013</v>
      </c>
      <c r="BH221" s="154" t="n">
        <v>3.2762926E-011</v>
      </c>
      <c r="BI221" s="154" t="n">
        <v>5.7941748E-013</v>
      </c>
      <c r="BJ221" s="154" t="n">
        <v>1.5385823E-013</v>
      </c>
      <c r="BK221" s="154" t="n">
        <v>1.0596382E-008</v>
      </c>
      <c r="BL221" s="154" t="n">
        <v>9.3043963E-010</v>
      </c>
      <c r="BM221" s="154" t="n">
        <v>1.2052929E-020</v>
      </c>
      <c r="BN221" s="154" t="n">
        <v>0.00033195816</v>
      </c>
      <c r="BO221" s="154" t="n">
        <v>1.1393695</v>
      </c>
      <c r="BP221" s="154" t="n">
        <v>5.5361846E-010</v>
      </c>
      <c r="BQ221" s="154" t="n">
        <v>3.3665987E-012</v>
      </c>
      <c r="BR221" s="154" t="n">
        <v>1.5062412E-016</v>
      </c>
      <c r="BT221" s="96" t="n">
        <v>0.00034663645</v>
      </c>
      <c r="BU221" s="96" t="n">
        <v>7.9914864E-006</v>
      </c>
      <c r="BV221" s="96" t="n">
        <v>0.00015983587</v>
      </c>
      <c r="BW221" s="96" t="n">
        <v>2.0705481E-006</v>
      </c>
      <c r="BX221" s="96" t="n">
        <v>1.182494E-005</v>
      </c>
      <c r="BY221" s="96" t="n">
        <v>1.1775527E-006</v>
      </c>
      <c r="BZ221" s="96" t="n">
        <v>3.7513433E-010</v>
      </c>
      <c r="CA221" s="96" t="n">
        <v>1.1430214E-006</v>
      </c>
      <c r="CB221" s="96" t="n">
        <v>1.6395165E-006</v>
      </c>
      <c r="CC221" s="96" t="n">
        <v>7.6318066E-007</v>
      </c>
      <c r="CD221" s="96" t="n">
        <v>0</v>
      </c>
      <c r="CE221" s="96" t="n">
        <v>2.6653515E-017</v>
      </c>
      <c r="CF221" s="96" t="n">
        <v>2.1823795E-013</v>
      </c>
      <c r="CG221" s="96" t="n">
        <v>8.8425696E-006</v>
      </c>
      <c r="CH221" s="96" t="n">
        <v>0.00015092797</v>
      </c>
      <c r="CI221" s="96" t="n">
        <v>3.3995282E-007</v>
      </c>
      <c r="CJ221" s="96" t="n">
        <v>7.9475962E-008</v>
      </c>
      <c r="CL221" s="155" t="n">
        <v>1.8471957E-013</v>
      </c>
      <c r="CM221" s="155" t="n">
        <v>5.7321937</v>
      </c>
      <c r="CN221" s="156" t="n">
        <v>0.018084678</v>
      </c>
      <c r="CO221" s="155" t="n">
        <v>0.0053308956</v>
      </c>
      <c r="CP221" s="155" t="n">
        <v>9.6860361E-010</v>
      </c>
      <c r="CQ221" s="155" t="n">
        <v>2.3562226E-008</v>
      </c>
      <c r="CR221" s="155" t="n">
        <v>0.00043904982</v>
      </c>
      <c r="CS221" s="155" t="n">
        <v>1.0116233</v>
      </c>
      <c r="CT221" s="155" t="n">
        <v>8.6699952E-005</v>
      </c>
      <c r="CU221" s="155" t="n">
        <v>0.00036193939</v>
      </c>
      <c r="CW221" s="103" t="s">
        <v>669</v>
      </c>
      <c r="CX221" s="101" t="s">
        <v>670</v>
      </c>
    </row>
    <row r="222" customFormat="false" ht="13.8" hidden="false" customHeight="false" outlineLevel="0" collapsed="false">
      <c r="A222" s="0" t="s">
        <v>671</v>
      </c>
      <c r="B222" s="26" t="s">
        <v>334</v>
      </c>
      <c r="C222" s="88" t="str">
        <f aca="false">MID(A222,1,12)</f>
        <v>A.030.18.153</v>
      </c>
      <c r="D222" s="2" t="s">
        <v>565</v>
      </c>
      <c r="E222" s="90" t="s">
        <v>255</v>
      </c>
      <c r="F222" s="91" t="str">
        <f aca="false">MID(A222, 21,85)</f>
        <v>N.N-Dimethylformamide</v>
      </c>
      <c r="G222" s="133" t="n">
        <f aca="false">H222+I222+J222+K222</f>
        <v>0.452525079626195</v>
      </c>
      <c r="H222" s="149" t="n">
        <f aca="false">N222+O222+P222+Q222</f>
        <v>0.01761279277</v>
      </c>
      <c r="I222" s="149" t="n">
        <f aca="false">L222+M222+R222+V222+T222</f>
        <v>0.162063361063</v>
      </c>
      <c r="J222" s="150" t="n">
        <f aca="false">S222+U222+W222+X222</f>
        <v>0.0139972257931948</v>
      </c>
      <c r="K222" s="149" t="n">
        <v>0.2588517</v>
      </c>
      <c r="L222" s="130" t="n">
        <v>0.016692398</v>
      </c>
      <c r="M222" s="130" t="n">
        <v>0.033862407</v>
      </c>
      <c r="N222" s="130" t="n">
        <v>0.014475032</v>
      </c>
      <c r="O222" s="130" t="n">
        <v>0.0024727958</v>
      </c>
      <c r="P222" s="157" t="n">
        <v>0.00014344444</v>
      </c>
      <c r="Q222" s="130" t="n">
        <v>0.00052152053</v>
      </c>
      <c r="R222" s="130" t="n">
        <v>0.11130486</v>
      </c>
      <c r="S222" s="157" t="n">
        <v>0.00043298171</v>
      </c>
      <c r="T222" s="130" t="n">
        <v>0.00018739428</v>
      </c>
      <c r="U222" s="157" t="n">
        <v>0.013426974</v>
      </c>
      <c r="V222" s="157" t="n">
        <v>1.6301783E-005</v>
      </c>
      <c r="W222" s="157" t="n">
        <v>0.00013727008</v>
      </c>
      <c r="X222" s="130" t="n">
        <v>3.1948444E-012</v>
      </c>
      <c r="Z222" s="151" t="n">
        <f aca="false">K222/0.15</f>
        <v>1.725678</v>
      </c>
      <c r="AB222" s="133" t="n">
        <f aca="false">K222</f>
        <v>0.2588517</v>
      </c>
      <c r="AC222" s="133" t="n">
        <f aca="false">L222+M222+N222+O222+P222+Q222+R222</f>
        <v>0.17947245777</v>
      </c>
      <c r="AD222" s="133" t="n">
        <f aca="false">L222+M222+R222+W222</f>
        <v>0.16199693508</v>
      </c>
      <c r="AE222" s="133" t="n">
        <f aca="false">V222+L222+M222+R222+T222</f>
        <v>0.162063361063</v>
      </c>
      <c r="AF222" s="133" t="n">
        <f aca="false">S222+U222+X222</f>
        <v>0.0138599557131948</v>
      </c>
      <c r="AH222" s="0" t="n">
        <v>46.797843</v>
      </c>
      <c r="AI222" s="96" t="n">
        <v>44.15166</v>
      </c>
      <c r="AJ222" s="96" t="n">
        <v>1.5495413</v>
      </c>
      <c r="AK222" s="96" t="n">
        <v>0</v>
      </c>
      <c r="AL222" s="96" t="n">
        <v>0.24250413</v>
      </c>
      <c r="AM222" s="96" t="n">
        <v>0.55590736</v>
      </c>
      <c r="AN222" s="96" t="n">
        <v>0.29823085</v>
      </c>
      <c r="AP222" s="95" t="n">
        <v>0.038239055</v>
      </c>
      <c r="AQ222" s="95" t="n">
        <v>0.033705087</v>
      </c>
      <c r="AR222" s="95" t="n">
        <v>0.001509827</v>
      </c>
      <c r="AS222" s="95" t="n">
        <v>0.0030241414</v>
      </c>
      <c r="AT222" s="152" t="n">
        <f aca="false">AW222+AZ222+BA222+BB222+BC222+BK222+BL222+BP222</f>
        <v>2.02068871673207E-006</v>
      </c>
      <c r="AU222" s="152" t="n">
        <f aca="false">AX222+AY222+BD222+BE222+BF222+BG222+BH222+BI222+BJ222+BM222+BQ222+BR222</f>
        <v>5.58367976309932E-009</v>
      </c>
      <c r="AV222" s="153" t="n">
        <f aca="false">BN222+BO222</f>
        <v>0.423549210339</v>
      </c>
      <c r="AW222" s="154" t="n">
        <v>1.6014319E-006</v>
      </c>
      <c r="AX222" s="154" t="n">
        <v>4.8319064E-009</v>
      </c>
      <c r="AY222" s="154" t="n">
        <v>1.3201458E-013</v>
      </c>
      <c r="AZ222" s="154" t="n">
        <v>4.5140007E-013</v>
      </c>
      <c r="BA222" s="154" t="n">
        <v>0</v>
      </c>
      <c r="BB222" s="154" t="n">
        <v>4.0366342E-010</v>
      </c>
      <c r="BC222" s="154" t="n">
        <v>4.1786819E-007</v>
      </c>
      <c r="BD222" s="154" t="n">
        <v>9.0842497E-011</v>
      </c>
      <c r="BE222" s="154" t="n">
        <v>5.6888231E-010</v>
      </c>
      <c r="BF222" s="154" t="n">
        <v>7.0992085E-011</v>
      </c>
      <c r="BG222" s="154" t="n">
        <v>5.1136774E-012</v>
      </c>
      <c r="BH222" s="154" t="n">
        <v>1.3447362E-011</v>
      </c>
      <c r="BI222" s="154" t="n">
        <v>2.3442217E-012</v>
      </c>
      <c r="BJ222" s="154" t="n">
        <v>1.9195415E-014</v>
      </c>
      <c r="BK222" s="154" t="n">
        <v>3.3854332E-011</v>
      </c>
      <c r="BL222" s="154" t="n">
        <v>9.5065758E-010</v>
      </c>
      <c r="BM222" s="154" t="n">
        <v>4.3160752E-021</v>
      </c>
      <c r="BN222" s="154" t="n">
        <v>4.0640339E-005</v>
      </c>
      <c r="BO222" s="154" t="n">
        <v>0.42350857</v>
      </c>
      <c r="BP222" s="154" t="n">
        <v>0</v>
      </c>
      <c r="BQ222" s="154" t="n">
        <v>0</v>
      </c>
      <c r="BR222" s="154" t="n">
        <v>0</v>
      </c>
      <c r="BT222" s="96" t="n">
        <v>0.00014737432</v>
      </c>
      <c r="BU222" s="96" t="n">
        <v>4.1854566E-006</v>
      </c>
      <c r="BV222" s="96" t="n">
        <v>4.8116481E-005</v>
      </c>
      <c r="BW222" s="96" t="n">
        <v>1.3067649E-005</v>
      </c>
      <c r="BX222" s="96" t="n">
        <v>5.6824958E-006</v>
      </c>
      <c r="BY222" s="96" t="n">
        <v>1.5451125E-005</v>
      </c>
      <c r="BZ222" s="96" t="n">
        <v>1.2675529E-010</v>
      </c>
      <c r="CA222" s="96" t="n">
        <v>1.4727455E-006</v>
      </c>
      <c r="CB222" s="96" t="n">
        <v>2.2283163E-007</v>
      </c>
      <c r="CC222" s="96" t="n">
        <v>5.467822E-007</v>
      </c>
      <c r="CD222" s="96" t="n">
        <v>0</v>
      </c>
      <c r="CE222" s="96" t="n">
        <v>9.5444498E-018</v>
      </c>
      <c r="CF222" s="96" t="n">
        <v>7.8149583E-014</v>
      </c>
      <c r="CG222" s="96" t="n">
        <v>2.9249823E-006</v>
      </c>
      <c r="CH222" s="96" t="n">
        <v>5.5701885E-005</v>
      </c>
      <c r="CI222" s="96" t="n">
        <v>1.7587703E-009</v>
      </c>
      <c r="CJ222" s="96" t="n">
        <v>0</v>
      </c>
      <c r="CL222" s="155" t="n">
        <v>6.6146873E-014</v>
      </c>
      <c r="CM222" s="155" t="n">
        <v>1.7256792</v>
      </c>
      <c r="CN222" s="156" t="n">
        <v>0.0052162467</v>
      </c>
      <c r="CO222" s="155" t="n">
        <v>0.0026462847</v>
      </c>
      <c r="CP222" s="155" t="n">
        <v>1.3563504E-010</v>
      </c>
      <c r="CQ222" s="155" t="n">
        <v>1.6582683E-008</v>
      </c>
      <c r="CR222" s="155" t="n">
        <v>0.00019346128</v>
      </c>
      <c r="CS222" s="155" t="n">
        <v>0.30829403</v>
      </c>
      <c r="CT222" s="155" t="n">
        <v>4.760457E-005</v>
      </c>
      <c r="CU222" s="155" t="n">
        <v>0.0020560982</v>
      </c>
      <c r="CW222" s="103" t="s">
        <v>586</v>
      </c>
      <c r="CX222" s="101" t="s">
        <v>672</v>
      </c>
    </row>
    <row r="223" customFormat="false" ht="13.8" hidden="false" customHeight="false" outlineLevel="0" collapsed="false">
      <c r="A223" s="0" t="s">
        <v>673</v>
      </c>
      <c r="B223" s="26" t="s">
        <v>334</v>
      </c>
      <c r="C223" s="88" t="str">
        <f aca="false">MID(A223,1,12)</f>
        <v>A.030.18.154</v>
      </c>
      <c r="D223" s="2" t="s">
        <v>565</v>
      </c>
      <c r="E223" s="90" t="s">
        <v>255</v>
      </c>
      <c r="F223" s="91" t="str">
        <f aca="false">MID(A223, 21,85)</f>
        <v>o-dichlorobenzene</v>
      </c>
      <c r="G223" s="133" t="n">
        <f aca="false">H223+I223+J223+K223</f>
        <v>2.66296252171381</v>
      </c>
      <c r="H223" s="149" t="n">
        <f aca="false">N223+O223+P223+Q223</f>
        <v>0.1089189865</v>
      </c>
      <c r="I223" s="149" t="n">
        <f aca="false">L223+M223+R223+V223+T223</f>
        <v>0.6614574691351</v>
      </c>
      <c r="J223" s="150" t="n">
        <f aca="false">S223+U223+W223+X223</f>
        <v>0.00201856607871199</v>
      </c>
      <c r="K223" s="149" t="n">
        <v>1.8905675</v>
      </c>
      <c r="L223" s="130" t="n">
        <v>0.41582265</v>
      </c>
      <c r="M223" s="130" t="n">
        <v>0.072381921</v>
      </c>
      <c r="N223" s="130" t="n">
        <v>0.068040094</v>
      </c>
      <c r="O223" s="130" t="n">
        <v>0.027659156</v>
      </c>
      <c r="P223" s="157" t="n">
        <v>0.010989819</v>
      </c>
      <c r="Q223" s="157" t="n">
        <v>0.0022299175</v>
      </c>
      <c r="R223" s="130" t="n">
        <v>0.17312398</v>
      </c>
      <c r="S223" s="130" t="n">
        <v>3.2587088E-005</v>
      </c>
      <c r="T223" s="157" t="n">
        <v>0.00012036018</v>
      </c>
      <c r="U223" s="157" t="n">
        <v>0.0019857565</v>
      </c>
      <c r="V223" s="157" t="n">
        <v>8.5579551E-006</v>
      </c>
      <c r="W223" s="157" t="n">
        <v>2.2248866E-007</v>
      </c>
      <c r="X223" s="130" t="n">
        <v>2.0519945E-012</v>
      </c>
      <c r="Z223" s="151" t="n">
        <f aca="false">K223/0.15</f>
        <v>12.6037833333333</v>
      </c>
      <c r="AB223" s="133" t="n">
        <f aca="false">K223</f>
        <v>1.8905675</v>
      </c>
      <c r="AC223" s="133" t="n">
        <f aca="false">L223+M223+N223+O223+P223+Q223+R223</f>
        <v>0.7702475375</v>
      </c>
      <c r="AD223" s="133" t="n">
        <f aca="false">L223+M223+R223+W223</f>
        <v>0.66132877348866</v>
      </c>
      <c r="AE223" s="133" t="n">
        <f aca="false">V223+L223+M223+R223+T223</f>
        <v>0.6614574691351</v>
      </c>
      <c r="AF223" s="133" t="n">
        <f aca="false">S223+U223+X223</f>
        <v>0.00201834359005199</v>
      </c>
      <c r="AH223" s="0" t="n">
        <v>351.41293</v>
      </c>
      <c r="AI223" s="96" t="n">
        <v>346.58376</v>
      </c>
      <c r="AJ223" s="96" t="n">
        <v>0.074929007</v>
      </c>
      <c r="AK223" s="96" t="n">
        <v>0</v>
      </c>
      <c r="AL223" s="96" t="n">
        <v>2.2866168</v>
      </c>
      <c r="AM223" s="96" t="n">
        <v>0.035318618</v>
      </c>
      <c r="AN223" s="96" t="n">
        <v>2.4323025</v>
      </c>
      <c r="AP223" s="95" t="n">
        <v>0.36127228</v>
      </c>
      <c r="AQ223" s="95" t="n">
        <v>0.32408389</v>
      </c>
      <c r="AR223" s="95" t="n">
        <v>0.012448993</v>
      </c>
      <c r="AS223" s="95" t="n">
        <v>0.024739401</v>
      </c>
      <c r="AT223" s="152" t="n">
        <f aca="false">AW223+AZ223+BA223+BB223+BC223+BK223+BL223+BP223</f>
        <v>1.94294900667266E-005</v>
      </c>
      <c r="AU223" s="152" t="n">
        <f aca="false">AX223+AY223+BD223+BE223+BF223+BG223+BH223+BI223+BJ223+BM223+BQ223+BR223</f>
        <v>4.60391734239993E-008</v>
      </c>
      <c r="AV223" s="153" t="n">
        <f aca="false">BN223+BO223</f>
        <v>3.4649021486186</v>
      </c>
      <c r="AW223" s="154" t="n">
        <v>1.1696313E-005</v>
      </c>
      <c r="AX223" s="154" t="n">
        <v>3.5290598E-008</v>
      </c>
      <c r="AY223" s="154" t="n">
        <v>9.6418956E-013</v>
      </c>
      <c r="AZ223" s="154" t="n">
        <v>2.8992663E-013</v>
      </c>
      <c r="BA223" s="154" t="n">
        <v>0</v>
      </c>
      <c r="BB223" s="154" t="n">
        <v>1.4788791E-009</v>
      </c>
      <c r="BC223" s="154" t="n">
        <v>7.5535016E-006</v>
      </c>
      <c r="BD223" s="154" t="n">
        <v>3.3710191E-010</v>
      </c>
      <c r="BE223" s="154" t="n">
        <v>8.7972504E-009</v>
      </c>
      <c r="BF223" s="154" t="n">
        <v>1.6088495E-009</v>
      </c>
      <c r="BG223" s="154" t="n">
        <v>4.9201543E-017</v>
      </c>
      <c r="BH223" s="154" t="n">
        <v>1.1572982E-013</v>
      </c>
      <c r="BI223" s="154" t="n">
        <v>4.2530751E-012</v>
      </c>
      <c r="BJ223" s="154" t="n">
        <v>4.0570315E-014</v>
      </c>
      <c r="BK223" s="154" t="n">
        <v>1.6835321E-007</v>
      </c>
      <c r="BL223" s="154" t="n">
        <v>9.8430877E-009</v>
      </c>
      <c r="BM223" s="154" t="n">
        <v>2.7721421E-021</v>
      </c>
      <c r="BN223" s="154" t="n">
        <v>2.9486186E-006</v>
      </c>
      <c r="BO223" s="154" t="n">
        <v>3.4648992</v>
      </c>
      <c r="BP223" s="154" t="n">
        <v>0</v>
      </c>
      <c r="BQ223" s="154" t="n">
        <v>0</v>
      </c>
      <c r="BR223" s="154" t="n">
        <v>0</v>
      </c>
      <c r="BT223" s="96" t="n">
        <v>0.00097624102</v>
      </c>
      <c r="BU223" s="96" t="n">
        <v>6.0653914E-005</v>
      </c>
      <c r="BV223" s="96" t="n">
        <v>0.00035142692</v>
      </c>
      <c r="BW223" s="96" t="n">
        <v>2.0279453E-005</v>
      </c>
      <c r="BX223" s="96" t="n">
        <v>7.4821799E-005</v>
      </c>
      <c r="BY223" s="96" t="n">
        <v>5.9674119E-009</v>
      </c>
      <c r="BZ223" s="96" t="n">
        <v>8.1412781E-011</v>
      </c>
      <c r="CA223" s="96" t="n">
        <v>8.9874644E-009</v>
      </c>
      <c r="CB223" s="96" t="n">
        <v>1.4750094E-005</v>
      </c>
      <c r="CC223" s="96" t="n">
        <v>1.4788647E-006</v>
      </c>
      <c r="CD223" s="96" t="n">
        <v>0</v>
      </c>
      <c r="CE223" s="96" t="n">
        <v>6.1302387E-018</v>
      </c>
      <c r="CF223" s="96" t="n">
        <v>5.0194155E-014</v>
      </c>
      <c r="CG223" s="96" t="n">
        <v>1.6942932E-005</v>
      </c>
      <c r="CH223" s="96" t="n">
        <v>0.00041859563</v>
      </c>
      <c r="CI223" s="96" t="n">
        <v>1.7276372E-005</v>
      </c>
      <c r="CJ223" s="96" t="n">
        <v>0</v>
      </c>
      <c r="CL223" s="155" t="n">
        <v>4.2485018E-014</v>
      </c>
      <c r="CM223" s="155" t="n">
        <v>12.603784</v>
      </c>
      <c r="CN223" s="156" t="n">
        <v>0.036710462</v>
      </c>
      <c r="CO223" s="155" t="n">
        <v>0.041499882</v>
      </c>
      <c r="CP223" s="155" t="n">
        <v>2.2400449E-008</v>
      </c>
      <c r="CQ223" s="155" t="n">
        <v>7.231344E-009</v>
      </c>
      <c r="CR223" s="155" t="n">
        <v>0.0025375077</v>
      </c>
      <c r="CS223" s="155" t="n">
        <v>4.6554954</v>
      </c>
      <c r="CT223" s="155" t="n">
        <v>0.0010788328</v>
      </c>
      <c r="CU223" s="155" t="n">
        <v>2.0992188E-006</v>
      </c>
      <c r="CW223" s="103" t="s">
        <v>666</v>
      </c>
      <c r="CX223" s="101" t="s">
        <v>674</v>
      </c>
    </row>
    <row r="224" customFormat="false" ht="13.8" hidden="false" customHeight="false" outlineLevel="0" collapsed="false">
      <c r="A224" s="0" t="s">
        <v>675</v>
      </c>
      <c r="B224" s="26" t="s">
        <v>334</v>
      </c>
      <c r="C224" s="88" t="str">
        <f aca="false">MID(A224,1,12)</f>
        <v>A.030.18.155</v>
      </c>
      <c r="D224" s="2" t="s">
        <v>565</v>
      </c>
      <c r="E224" s="90" t="s">
        <v>255</v>
      </c>
      <c r="F224" s="91" t="str">
        <f aca="false">MID(A224, 21,85)</f>
        <v>p-dichlorobenzene</v>
      </c>
      <c r="G224" s="133" t="n">
        <f aca="false">H224+I224+J224+K224</f>
        <v>2.66296252171381</v>
      </c>
      <c r="H224" s="149" t="n">
        <f aca="false">N224+O224+P224+Q224</f>
        <v>0.1089189865</v>
      </c>
      <c r="I224" s="149" t="n">
        <f aca="false">L224+M224+R224+V224+T224</f>
        <v>0.6614574691351</v>
      </c>
      <c r="J224" s="150" t="n">
        <f aca="false">S224+U224+W224+X224</f>
        <v>0.00201856607871199</v>
      </c>
      <c r="K224" s="149" t="n">
        <v>1.8905675</v>
      </c>
      <c r="L224" s="130" t="n">
        <v>0.41582265</v>
      </c>
      <c r="M224" s="130" t="n">
        <v>0.072381921</v>
      </c>
      <c r="N224" s="130" t="n">
        <v>0.068040094</v>
      </c>
      <c r="O224" s="130" t="n">
        <v>0.027659156</v>
      </c>
      <c r="P224" s="130" t="n">
        <v>0.010989819</v>
      </c>
      <c r="Q224" s="130" t="n">
        <v>0.0022299175</v>
      </c>
      <c r="R224" s="157" t="n">
        <v>0.17312398</v>
      </c>
      <c r="S224" s="130" t="n">
        <v>3.2587088E-005</v>
      </c>
      <c r="T224" s="157" t="n">
        <v>0.00012036018</v>
      </c>
      <c r="U224" s="157" t="n">
        <v>0.0019857565</v>
      </c>
      <c r="V224" s="157" t="n">
        <v>8.5579551E-006</v>
      </c>
      <c r="W224" s="130" t="n">
        <v>2.2248866E-007</v>
      </c>
      <c r="X224" s="130" t="n">
        <v>2.0519945E-012</v>
      </c>
      <c r="Z224" s="151" t="n">
        <f aca="false">K224/0.15</f>
        <v>12.6037833333333</v>
      </c>
      <c r="AB224" s="133" t="n">
        <f aca="false">K224</f>
        <v>1.8905675</v>
      </c>
      <c r="AC224" s="133" t="n">
        <f aca="false">L224+M224+N224+O224+P224+Q224+R224</f>
        <v>0.7702475375</v>
      </c>
      <c r="AD224" s="133" t="n">
        <f aca="false">L224+M224+R224+W224</f>
        <v>0.66132877348866</v>
      </c>
      <c r="AE224" s="133" t="n">
        <f aca="false">V224+L224+M224+R224+T224</f>
        <v>0.6614574691351</v>
      </c>
      <c r="AF224" s="133" t="n">
        <f aca="false">S224+U224+X224</f>
        <v>0.00201834359005199</v>
      </c>
      <c r="AH224" s="0" t="n">
        <v>351.41293</v>
      </c>
      <c r="AI224" s="96" t="n">
        <v>346.58376</v>
      </c>
      <c r="AJ224" s="96" t="n">
        <v>0.074929007</v>
      </c>
      <c r="AK224" s="96" t="n">
        <v>0</v>
      </c>
      <c r="AL224" s="96" t="n">
        <v>2.2866168</v>
      </c>
      <c r="AM224" s="96" t="n">
        <v>0.035318618</v>
      </c>
      <c r="AN224" s="96" t="n">
        <v>2.4323025</v>
      </c>
      <c r="AP224" s="95" t="n">
        <v>0.36127228</v>
      </c>
      <c r="AQ224" s="95" t="n">
        <v>0.32408389</v>
      </c>
      <c r="AR224" s="95" t="n">
        <v>0.012448993</v>
      </c>
      <c r="AS224" s="95" t="n">
        <v>0.024739401</v>
      </c>
      <c r="AT224" s="152" t="n">
        <f aca="false">AW224+AZ224+BA224+BB224+BC224+BK224+BL224+BP224</f>
        <v>1.94294900667266E-005</v>
      </c>
      <c r="AU224" s="152" t="n">
        <f aca="false">AX224+AY224+BD224+BE224+BF224+BG224+BH224+BI224+BJ224+BM224+BQ224+BR224</f>
        <v>4.60391734239993E-008</v>
      </c>
      <c r="AV224" s="153" t="n">
        <f aca="false">BN224+BO224</f>
        <v>3.4649021486186</v>
      </c>
      <c r="AW224" s="154" t="n">
        <v>1.1696313E-005</v>
      </c>
      <c r="AX224" s="154" t="n">
        <v>3.5290598E-008</v>
      </c>
      <c r="AY224" s="154" t="n">
        <v>9.6418956E-013</v>
      </c>
      <c r="AZ224" s="154" t="n">
        <v>2.8992663E-013</v>
      </c>
      <c r="BA224" s="154" t="n">
        <v>0</v>
      </c>
      <c r="BB224" s="154" t="n">
        <v>1.4788791E-009</v>
      </c>
      <c r="BC224" s="154" t="n">
        <v>7.5535016E-006</v>
      </c>
      <c r="BD224" s="154" t="n">
        <v>3.3710191E-010</v>
      </c>
      <c r="BE224" s="154" t="n">
        <v>8.7972504E-009</v>
      </c>
      <c r="BF224" s="154" t="n">
        <v>1.6088495E-009</v>
      </c>
      <c r="BG224" s="154" t="n">
        <v>4.9201543E-017</v>
      </c>
      <c r="BH224" s="154" t="n">
        <v>1.1572982E-013</v>
      </c>
      <c r="BI224" s="154" t="n">
        <v>4.2530751E-012</v>
      </c>
      <c r="BJ224" s="154" t="n">
        <v>4.0570315E-014</v>
      </c>
      <c r="BK224" s="154" t="n">
        <v>1.6835321E-007</v>
      </c>
      <c r="BL224" s="154" t="n">
        <v>9.8430877E-009</v>
      </c>
      <c r="BM224" s="154" t="n">
        <v>2.7721421E-021</v>
      </c>
      <c r="BN224" s="154" t="n">
        <v>2.9486186E-006</v>
      </c>
      <c r="BO224" s="154" t="n">
        <v>3.4648992</v>
      </c>
      <c r="BP224" s="154" t="n">
        <v>0</v>
      </c>
      <c r="BQ224" s="154" t="n">
        <v>0</v>
      </c>
      <c r="BR224" s="154" t="n">
        <v>0</v>
      </c>
      <c r="BT224" s="96" t="n">
        <v>0.00097624102</v>
      </c>
      <c r="BU224" s="96" t="n">
        <v>6.0653914E-005</v>
      </c>
      <c r="BV224" s="96" t="n">
        <v>0.00035142692</v>
      </c>
      <c r="BW224" s="96" t="n">
        <v>2.0279453E-005</v>
      </c>
      <c r="BX224" s="96" t="n">
        <v>7.4821799E-005</v>
      </c>
      <c r="BY224" s="96" t="n">
        <v>5.9674119E-009</v>
      </c>
      <c r="BZ224" s="96" t="n">
        <v>8.1412781E-011</v>
      </c>
      <c r="CA224" s="96" t="n">
        <v>8.9874644E-009</v>
      </c>
      <c r="CB224" s="96" t="n">
        <v>1.4750094E-005</v>
      </c>
      <c r="CC224" s="96" t="n">
        <v>1.4788647E-006</v>
      </c>
      <c r="CD224" s="96" t="n">
        <v>0</v>
      </c>
      <c r="CE224" s="96" t="n">
        <v>6.1302387E-018</v>
      </c>
      <c r="CF224" s="96" t="n">
        <v>5.0194155E-014</v>
      </c>
      <c r="CG224" s="96" t="n">
        <v>1.6942932E-005</v>
      </c>
      <c r="CH224" s="96" t="n">
        <v>0.00041859563</v>
      </c>
      <c r="CI224" s="96" t="n">
        <v>1.7276372E-005</v>
      </c>
      <c r="CJ224" s="96" t="n">
        <v>0</v>
      </c>
      <c r="CL224" s="155" t="n">
        <v>4.2485018E-014</v>
      </c>
      <c r="CM224" s="155" t="n">
        <v>12.603784</v>
      </c>
      <c r="CN224" s="156" t="n">
        <v>0.036710462</v>
      </c>
      <c r="CO224" s="155" t="n">
        <v>0.041499882</v>
      </c>
      <c r="CP224" s="155" t="n">
        <v>2.2400449E-008</v>
      </c>
      <c r="CQ224" s="155" t="n">
        <v>7.231344E-009</v>
      </c>
      <c r="CR224" s="155" t="n">
        <v>0.0025375077</v>
      </c>
      <c r="CS224" s="155" t="n">
        <v>4.6554954</v>
      </c>
      <c r="CT224" s="155" t="n">
        <v>0.0010788328</v>
      </c>
      <c r="CU224" s="155" t="n">
        <v>2.0992188E-006</v>
      </c>
      <c r="CW224" s="103" t="s">
        <v>666</v>
      </c>
      <c r="CX224" s="101" t="s">
        <v>676</v>
      </c>
    </row>
    <row r="225" customFormat="false" ht="13.8" hidden="false" customHeight="false" outlineLevel="0" collapsed="false">
      <c r="A225" s="0" t="s">
        <v>677</v>
      </c>
      <c r="B225" s="26" t="s">
        <v>334</v>
      </c>
      <c r="C225" s="88" t="str">
        <f aca="false">MID(A225,1,12)</f>
        <v>A.030.18.156</v>
      </c>
      <c r="D225" s="2" t="s">
        <v>565</v>
      </c>
      <c r="E225" s="90" t="s">
        <v>255</v>
      </c>
      <c r="F225" s="91" t="str">
        <f aca="false">MID(A225, 21,85)</f>
        <v>Propanal</v>
      </c>
      <c r="G225" s="133" t="n">
        <f aca="false">H225+I225+J225+K225</f>
        <v>0.635917474766525</v>
      </c>
      <c r="H225" s="149" t="n">
        <f aca="false">N225+O225+P225+Q225</f>
        <v>0.03462902632</v>
      </c>
      <c r="I225" s="149" t="n">
        <f aca="false">L225+M225+R225+V225+T225</f>
        <v>0.070997034995</v>
      </c>
      <c r="J225" s="150" t="n">
        <f aca="false">S225+U225+W225+X225</f>
        <v>0.0101447934515252</v>
      </c>
      <c r="K225" s="149" t="n">
        <v>0.52014662</v>
      </c>
      <c r="L225" s="130" t="n">
        <v>0.037068172</v>
      </c>
      <c r="M225" s="130" t="n">
        <v>0.026221292</v>
      </c>
      <c r="N225" s="130" t="n">
        <v>0.030528509</v>
      </c>
      <c r="O225" s="130" t="n">
        <v>0.003319823</v>
      </c>
      <c r="P225" s="130" t="n">
        <v>0.00018414864</v>
      </c>
      <c r="Q225" s="130" t="n">
        <v>0.00059654568</v>
      </c>
      <c r="R225" s="157" t="n">
        <v>0.0076058643</v>
      </c>
      <c r="S225" s="157" t="n">
        <v>0.00041818812</v>
      </c>
      <c r="T225" s="130" t="n">
        <v>8.9461069E-005</v>
      </c>
      <c r="U225" s="157" t="n">
        <v>0.009534483</v>
      </c>
      <c r="V225" s="157" t="n">
        <v>1.2245626E-005</v>
      </c>
      <c r="W225" s="157" t="n">
        <v>0.00019212233</v>
      </c>
      <c r="X225" s="130" t="n">
        <v>1.5252023E-012</v>
      </c>
      <c r="Z225" s="151" t="n">
        <f aca="false">K225/0.15</f>
        <v>3.46764413333333</v>
      </c>
      <c r="AB225" s="133" t="n">
        <f aca="false">K225</f>
        <v>0.52014662</v>
      </c>
      <c r="AC225" s="133" t="n">
        <f aca="false">L225+M225+N225+O225+P225+Q225+R225</f>
        <v>0.10552435462</v>
      </c>
      <c r="AD225" s="133" t="n">
        <f aca="false">L225+M225+R225+W225</f>
        <v>0.07108745063</v>
      </c>
      <c r="AE225" s="133" t="n">
        <f aca="false">V225+L225+M225+R225+T225</f>
        <v>0.070997034995</v>
      </c>
      <c r="AF225" s="133" t="n">
        <f aca="false">S225+U225+X225</f>
        <v>0.0099526711215252</v>
      </c>
      <c r="AH225" s="0" t="n">
        <v>73.111311</v>
      </c>
      <c r="AI225" s="96" t="n">
        <v>70.793035</v>
      </c>
      <c r="AJ225" s="96" t="n">
        <v>1.1325552</v>
      </c>
      <c r="AK225" s="96" t="n">
        <v>0</v>
      </c>
      <c r="AL225" s="96" t="n">
        <v>0.61424149</v>
      </c>
      <c r="AM225" s="96" t="n">
        <v>0.35989204</v>
      </c>
      <c r="AN225" s="96" t="n">
        <v>0.21158817</v>
      </c>
      <c r="AP225" s="95" t="n">
        <v>0.073554757</v>
      </c>
      <c r="AQ225" s="95" t="n">
        <v>0.065670779</v>
      </c>
      <c r="AR225" s="95" t="n">
        <v>0.0029039966</v>
      </c>
      <c r="AS225" s="95" t="n">
        <v>0.0049799812</v>
      </c>
      <c r="AT225" s="152" t="n">
        <f aca="false">AW225+AZ225+BA225+BB225+BC225+BK225+BL225+BP225</f>
        <v>3.93709709853908E-006</v>
      </c>
      <c r="AU225" s="152" t="n">
        <f aca="false">AX225+AY225+BD225+BE225+BF225+BG225+BH225+BI225+BJ225+BM225+BQ225+BR225</f>
        <v>1.07396323815429E-008</v>
      </c>
      <c r="AV225" s="153" t="n">
        <f aca="false">BN225+BO225</f>
        <v>0.697476360402</v>
      </c>
      <c r="AW225" s="154" t="n">
        <v>3.2179766E-006</v>
      </c>
      <c r="AX225" s="154" t="n">
        <v>9.7094121E-009</v>
      </c>
      <c r="AY225" s="154" t="n">
        <v>2.6527501E-013</v>
      </c>
      <c r="AZ225" s="154" t="n">
        <v>2.1549608E-013</v>
      </c>
      <c r="BA225" s="154" t="n">
        <v>0</v>
      </c>
      <c r="BB225" s="154" t="n">
        <v>9.001028E-010</v>
      </c>
      <c r="BC225" s="154" t="n">
        <v>7.1668193E-007</v>
      </c>
      <c r="BD225" s="154" t="n">
        <v>2.048889E-010</v>
      </c>
      <c r="BE225" s="154" t="n">
        <v>7.8469656E-010</v>
      </c>
      <c r="BF225" s="154" t="n">
        <v>3.7649462E-011</v>
      </c>
      <c r="BG225" s="154" t="n">
        <v>3.6570423E-017</v>
      </c>
      <c r="BH225" s="154" t="n">
        <v>3.3927887E-013</v>
      </c>
      <c r="BI225" s="154" t="n">
        <v>4.0119228E-014</v>
      </c>
      <c r="BJ225" s="154" t="n">
        <v>7.7454912E-015</v>
      </c>
      <c r="BK225" s="154" t="n">
        <v>4.2383843E-011</v>
      </c>
      <c r="BL225" s="154" t="n">
        <v>1.1122504E-009</v>
      </c>
      <c r="BM225" s="154" t="n">
        <v>2.0604722E-021</v>
      </c>
      <c r="BN225" s="154" t="n">
        <v>3.7600402E-005</v>
      </c>
      <c r="BO225" s="154" t="n">
        <v>0.69743876</v>
      </c>
      <c r="BP225" s="154" t="n">
        <v>3.83616E-010</v>
      </c>
      <c r="BQ225" s="154" t="n">
        <v>2.3328E-012</v>
      </c>
      <c r="BR225" s="154" t="n">
        <v>1.043712E-016</v>
      </c>
      <c r="BT225" s="96" t="n">
        <v>0.00020502079</v>
      </c>
      <c r="BU225" s="96" t="n">
        <v>5.4121734E-006</v>
      </c>
      <c r="BV225" s="96" t="n">
        <v>9.6687119E-005</v>
      </c>
      <c r="BW225" s="96" t="n">
        <v>8.9843915E-007</v>
      </c>
      <c r="BX225" s="96" t="n">
        <v>7.348967E-006</v>
      </c>
      <c r="BY225" s="96" t="n">
        <v>4.4354459E-009</v>
      </c>
      <c r="BZ225" s="96" t="n">
        <v>6.0512327E-011</v>
      </c>
      <c r="CA225" s="96" t="n">
        <v>6.6801844E-009</v>
      </c>
      <c r="CB225" s="96" t="n">
        <v>2.8322494E-007</v>
      </c>
      <c r="CC225" s="96" t="n">
        <v>6.4562298E-007</v>
      </c>
      <c r="CD225" s="96" t="n">
        <v>0</v>
      </c>
      <c r="CE225" s="96" t="n">
        <v>4.5564714E-018</v>
      </c>
      <c r="CF225" s="96" t="n">
        <v>3.730821E-014</v>
      </c>
      <c r="CG225" s="96" t="n">
        <v>6.1866111E-006</v>
      </c>
      <c r="CH225" s="96" t="n">
        <v>8.7491548E-005</v>
      </c>
      <c r="CI225" s="96" t="n">
        <v>8.3965522E-010</v>
      </c>
      <c r="CJ225" s="96" t="n">
        <v>5.5070871E-008</v>
      </c>
      <c r="CL225" s="155" t="n">
        <v>3.1578178E-014</v>
      </c>
      <c r="CM225" s="155" t="n">
        <v>3.4676434</v>
      </c>
      <c r="CN225" s="156" t="n">
        <v>0.013267644</v>
      </c>
      <c r="CO225" s="155" t="n">
        <v>0.0037039397</v>
      </c>
      <c r="CP225" s="155" t="n">
        <v>1.5973384E-010</v>
      </c>
      <c r="CQ225" s="155" t="n">
        <v>1.9498685E-008</v>
      </c>
      <c r="CR225" s="155" t="n">
        <v>0.00029483548</v>
      </c>
      <c r="CS225" s="155" t="n">
        <v>0.033457952</v>
      </c>
      <c r="CT225" s="155" t="n">
        <v>2.5246286E-005</v>
      </c>
      <c r="CU225" s="155" t="n">
        <v>1.5603031E-006</v>
      </c>
      <c r="CW225" s="103" t="s">
        <v>484</v>
      </c>
      <c r="CX225" s="101" t="s">
        <v>678</v>
      </c>
    </row>
    <row r="226" customFormat="false" ht="13.8" hidden="false" customHeight="false" outlineLevel="0" collapsed="false">
      <c r="A226" s="0" t="s">
        <v>679</v>
      </c>
      <c r="B226" s="26" t="s">
        <v>334</v>
      </c>
      <c r="C226" s="88" t="str">
        <f aca="false">MID(A226,1,12)</f>
        <v>A.030.18.157</v>
      </c>
      <c r="D226" s="2" t="s">
        <v>565</v>
      </c>
      <c r="E226" s="90" t="s">
        <v>255</v>
      </c>
      <c r="F226" s="91" t="str">
        <f aca="false">MID(A226, 21,85)</f>
        <v>Propanol</v>
      </c>
      <c r="G226" s="133" t="n">
        <f aca="false">H226+I226+J226+K226</f>
        <v>0.933330231858521</v>
      </c>
      <c r="H226" s="149" t="n">
        <f aca="false">N226+O226+P226+Q226</f>
        <v>0.19925261543</v>
      </c>
      <c r="I226" s="149" t="n">
        <f aca="false">L226+M226+R226+V226+T226</f>
        <v>0.079547984915</v>
      </c>
      <c r="J226" s="150" t="n">
        <f aca="false">S226+U226+W226+X226</f>
        <v>0.0215894415135214</v>
      </c>
      <c r="K226" s="149" t="n">
        <v>0.63294019</v>
      </c>
      <c r="L226" s="130" t="n">
        <v>0.04071475</v>
      </c>
      <c r="M226" s="130" t="n">
        <v>0.030642264</v>
      </c>
      <c r="N226" s="130" t="n">
        <v>0.19426881</v>
      </c>
      <c r="O226" s="130" t="n">
        <v>0.0040269072</v>
      </c>
      <c r="P226" s="130" t="n">
        <v>0.00022621725</v>
      </c>
      <c r="Q226" s="130" t="n">
        <v>0.00073068098</v>
      </c>
      <c r="R226" s="130" t="n">
        <v>0.0079613456</v>
      </c>
      <c r="S226" s="157" t="n">
        <v>0.0007002166</v>
      </c>
      <c r="T226" s="130" t="n">
        <v>0.00020654562</v>
      </c>
      <c r="U226" s="157" t="n">
        <v>0.020677478</v>
      </c>
      <c r="V226" s="157" t="n">
        <v>2.3079695E-005</v>
      </c>
      <c r="W226" s="157" t="n">
        <v>0.00021174691</v>
      </c>
      <c r="X226" s="130" t="n">
        <v>3.5213515E-012</v>
      </c>
      <c r="Z226" s="151" t="n">
        <f aca="false">K226/0.15</f>
        <v>4.21960126666667</v>
      </c>
      <c r="AB226" s="133" t="n">
        <f aca="false">K226</f>
        <v>0.63294019</v>
      </c>
      <c r="AC226" s="133" t="n">
        <f aca="false">L226+M226+N226+O226+P226+Q226+R226</f>
        <v>0.27857097503</v>
      </c>
      <c r="AD226" s="133" t="n">
        <f aca="false">L226+M226+R226+W226</f>
        <v>0.07953010651</v>
      </c>
      <c r="AE226" s="133" t="n">
        <f aca="false">V226+L226+M226+R226+T226</f>
        <v>0.079547984915</v>
      </c>
      <c r="AF226" s="133" t="n">
        <f aca="false">S226+U226+X226</f>
        <v>0.0213776946035214</v>
      </c>
      <c r="AH226" s="0" t="n">
        <v>85.412274</v>
      </c>
      <c r="AI226" s="96" t="n">
        <v>80.740371</v>
      </c>
      <c r="AJ226" s="96" t="n">
        <v>2.4507926</v>
      </c>
      <c r="AK226" s="96" t="n">
        <v>0</v>
      </c>
      <c r="AL226" s="96" t="n">
        <v>0.85576347</v>
      </c>
      <c r="AM226" s="96" t="n">
        <v>0.89031618</v>
      </c>
      <c r="AN226" s="96" t="n">
        <v>0.47503078</v>
      </c>
      <c r="AP226" s="95" t="n">
        <v>0.088011485</v>
      </c>
      <c r="AQ226" s="95" t="n">
        <v>0.078666401</v>
      </c>
      <c r="AR226" s="95" t="n">
        <v>0.0037857136</v>
      </c>
      <c r="AS226" s="95" t="n">
        <v>0.0055593699</v>
      </c>
      <c r="AT226" s="152" t="n">
        <f aca="false">AW226+AZ226+BA226+BB226+BC226+BK226+BL226+BP226</f>
        <v>4.7162110626973E-006</v>
      </c>
      <c r="AU226" s="152" t="n">
        <f aca="false">AX226+AY226+BD226+BE226+BF226+BG226+BH226+BI226+BJ226+BM226+BQ226+BR226</f>
        <v>1.40004199610932E-008</v>
      </c>
      <c r="AV226" s="153" t="n">
        <f aca="false">BN226+BO226</f>
        <v>0.778623235849</v>
      </c>
      <c r="AW226" s="154" t="n">
        <v>3.9157961E-006</v>
      </c>
      <c r="AX226" s="154" t="n">
        <v>1.1814902E-008</v>
      </c>
      <c r="AY226" s="154" t="n">
        <v>3.228E-013</v>
      </c>
      <c r="AZ226" s="154" t="n">
        <v>4.975323E-013</v>
      </c>
      <c r="BA226" s="154" t="n">
        <v>0</v>
      </c>
      <c r="BB226" s="154" t="n">
        <v>5.6152534E-009</v>
      </c>
      <c r="BC226" s="154" t="n">
        <v>7.9280726E-007</v>
      </c>
      <c r="BD226" s="154" t="n">
        <v>1.2798753E-009</v>
      </c>
      <c r="BE226" s="154" t="n">
        <v>8.6254131E-010</v>
      </c>
      <c r="BF226" s="154" t="n">
        <v>3.7487038E-011</v>
      </c>
      <c r="BG226" s="154" t="n">
        <v>8.4432937E-017</v>
      </c>
      <c r="BH226" s="154" t="n">
        <v>5.2352122E-013</v>
      </c>
      <c r="BI226" s="154" t="n">
        <v>4.424812E-014</v>
      </c>
      <c r="BJ226" s="154" t="n">
        <v>1.3032868E-014</v>
      </c>
      <c r="BK226" s="154" t="n">
        <v>4.8799375E-011</v>
      </c>
      <c r="BL226" s="154" t="n">
        <v>1.1685507E-009</v>
      </c>
      <c r="BM226" s="154" t="n">
        <v>4.75717E-021</v>
      </c>
      <c r="BN226" s="154" t="n">
        <v>6.5665849E-005</v>
      </c>
      <c r="BO226" s="154" t="n">
        <v>0.77855757</v>
      </c>
      <c r="BP226" s="154" t="n">
        <v>7.7460169E-010</v>
      </c>
      <c r="BQ226" s="154" t="n">
        <v>4.7104157E-012</v>
      </c>
      <c r="BR226" s="154" t="n">
        <v>2.1074749E-016</v>
      </c>
      <c r="BT226" s="96" t="n">
        <v>0.00027281872</v>
      </c>
      <c r="BU226" s="96" t="n">
        <v>5.9517881E-006</v>
      </c>
      <c r="BV226" s="96" t="n">
        <v>0.00011765368</v>
      </c>
      <c r="BW226" s="96" t="n">
        <v>9.4213895E-007</v>
      </c>
      <c r="BX226" s="96" t="n">
        <v>8.3156711E-006</v>
      </c>
      <c r="BY226" s="96" t="n">
        <v>1.0240454E-008</v>
      </c>
      <c r="BZ226" s="96" t="n">
        <v>1.3970945E-010</v>
      </c>
      <c r="CA226" s="96" t="n">
        <v>1.5423053E-008</v>
      </c>
      <c r="CB226" s="96" t="n">
        <v>3.4397307E-007</v>
      </c>
      <c r="CC226" s="96" t="n">
        <v>7.4924068E-007</v>
      </c>
      <c r="CD226" s="96" t="n">
        <v>0</v>
      </c>
      <c r="CE226" s="96" t="n">
        <v>1.0519875E-017</v>
      </c>
      <c r="CF226" s="96" t="n">
        <v>8.6136323E-014</v>
      </c>
      <c r="CG226" s="96" t="n">
        <v>3.7520962E-005</v>
      </c>
      <c r="CH226" s="96" t="n">
        <v>0.00010120232</v>
      </c>
      <c r="CI226" s="96" t="n">
        <v>1.9386319E-009</v>
      </c>
      <c r="CJ226" s="96" t="n">
        <v>1.1119971E-007</v>
      </c>
      <c r="CL226" s="155" t="n">
        <v>7.2906959E-014</v>
      </c>
      <c r="CM226" s="155" t="n">
        <v>4.2196</v>
      </c>
      <c r="CN226" s="156" t="n">
        <v>0.15012904</v>
      </c>
      <c r="CO226" s="155" t="n">
        <v>0.0040744572</v>
      </c>
      <c r="CP226" s="155" t="n">
        <v>1.8171003E-010</v>
      </c>
      <c r="CQ226" s="155" t="n">
        <v>2.2075339E-008</v>
      </c>
      <c r="CR226" s="155" t="n">
        <v>0.00033187614</v>
      </c>
      <c r="CS226" s="155" t="n">
        <v>0.042229049</v>
      </c>
      <c r="CT226" s="155" t="n">
        <v>2.5137369E-005</v>
      </c>
      <c r="CU226" s="155" t="n">
        <v>3.6023913E-006</v>
      </c>
      <c r="CW226" s="103" t="s">
        <v>514</v>
      </c>
      <c r="CX226" s="101" t="s">
        <v>680</v>
      </c>
    </row>
    <row r="227" customFormat="false" ht="13.8" hidden="false" customHeight="false" outlineLevel="0" collapsed="false">
      <c r="A227" s="0" t="s">
        <v>681</v>
      </c>
      <c r="B227" s="26" t="s">
        <v>334</v>
      </c>
      <c r="C227" s="88" t="str">
        <f aca="false">MID(A227,1,12)</f>
        <v>A.030.18.158</v>
      </c>
      <c r="D227" s="2" t="s">
        <v>565</v>
      </c>
      <c r="E227" s="90" t="s">
        <v>255</v>
      </c>
      <c r="F227" s="91" t="str">
        <f aca="false">MID(A227, 21,85)</f>
        <v>Propylene ammooxidation</v>
      </c>
      <c r="G227" s="133" t="n">
        <f aca="false">H227+I227+J227+K227</f>
        <v>0.911986811598695</v>
      </c>
      <c r="H227" s="149" t="n">
        <f aca="false">N227+O227+P227+Q227</f>
        <v>0.02257359258</v>
      </c>
      <c r="I227" s="149" t="n">
        <f aca="false">L227+M227+R227+V227+T227</f>
        <v>0.283055644555</v>
      </c>
      <c r="J227" s="150" t="n">
        <f aca="false">S227+U227+W227+X227</f>
        <v>0.0150512144636953</v>
      </c>
      <c r="K227" s="149" t="n">
        <v>0.59130636</v>
      </c>
      <c r="L227" s="130" t="n">
        <v>0.057307538</v>
      </c>
      <c r="M227" s="130" t="n">
        <v>0.11371862</v>
      </c>
      <c r="N227" s="130" t="n">
        <v>0.017556866</v>
      </c>
      <c r="O227" s="130" t="n">
        <v>0.004449286</v>
      </c>
      <c r="P227" s="130" t="n">
        <v>0.00014883368</v>
      </c>
      <c r="Q227" s="130" t="n">
        <v>0.0004186069</v>
      </c>
      <c r="R227" s="130" t="n">
        <v>0.11180688</v>
      </c>
      <c r="S227" s="130" t="n">
        <v>0.00053603578</v>
      </c>
      <c r="T227" s="157" t="n">
        <v>0.00017510226</v>
      </c>
      <c r="U227" s="157" t="n">
        <v>0.014514855</v>
      </c>
      <c r="V227" s="157" t="n">
        <v>4.7504295E-005</v>
      </c>
      <c r="W227" s="157" t="n">
        <v>3.2368071E-007</v>
      </c>
      <c r="X227" s="130" t="n">
        <v>2.9852804E-012</v>
      </c>
      <c r="Z227" s="151" t="n">
        <f aca="false">K227/0.15</f>
        <v>3.9420424</v>
      </c>
      <c r="AB227" s="133" t="n">
        <f aca="false">K227</f>
        <v>0.59130636</v>
      </c>
      <c r="AC227" s="133" t="n">
        <f aca="false">L227+M227+N227+O227+P227+Q227+R227</f>
        <v>0.30540663058</v>
      </c>
      <c r="AD227" s="133" t="n">
        <f aca="false">L227+M227+R227+W227</f>
        <v>0.28283336168071</v>
      </c>
      <c r="AE227" s="133" t="n">
        <f aca="false">V227+L227+M227+R227+T227</f>
        <v>0.283055644555</v>
      </c>
      <c r="AF227" s="133" t="n">
        <f aca="false">S227+U227+X227</f>
        <v>0.0150508907829853</v>
      </c>
      <c r="AH227" s="0" t="n">
        <v>80.015851</v>
      </c>
      <c r="AI227" s="96" t="n">
        <v>77.934469</v>
      </c>
      <c r="AJ227" s="96" t="n">
        <v>0.98280657</v>
      </c>
      <c r="AK227" s="96" t="n">
        <v>0</v>
      </c>
      <c r="AL227" s="96" t="n">
        <v>0.50602183</v>
      </c>
      <c r="AM227" s="96" t="n">
        <v>0.39618692</v>
      </c>
      <c r="AN227" s="96" t="n">
        <v>0.1963668</v>
      </c>
      <c r="AP227" s="95" t="n">
        <v>0.098194753</v>
      </c>
      <c r="AQ227" s="95" t="n">
        <v>0.088936639</v>
      </c>
      <c r="AR227" s="95" t="n">
        <v>0.003841856</v>
      </c>
      <c r="AS227" s="95" t="n">
        <v>0.0054162579</v>
      </c>
      <c r="AT227" s="152" t="n">
        <f aca="false">AW227+AZ227+BA227+BB227+BC227+BK227+BL227+BP227</f>
        <v>5.33193283043473E-006</v>
      </c>
      <c r="AU227" s="152" t="n">
        <f aca="false">AX227+AY227+BD227+BE227+BF227+BG227+BH227+BI227+BJ227+BM227+BQ227+BR227</f>
        <v>1.42080477445785E-008</v>
      </c>
      <c r="AV227" s="153" t="n">
        <f aca="false">BN227+BO227</f>
        <v>0.75857954373</v>
      </c>
      <c r="AW227" s="154" t="n">
        <v>3.6589948E-006</v>
      </c>
      <c r="AX227" s="154" t="n">
        <v>1.1040101E-008</v>
      </c>
      <c r="AY227" s="154" t="n">
        <v>3.0163004E-013</v>
      </c>
      <c r="AZ227" s="154" t="n">
        <v>4.2179073E-013</v>
      </c>
      <c r="BA227" s="154" t="n">
        <v>0</v>
      </c>
      <c r="BB227" s="154" t="n">
        <v>6.6028639E-010</v>
      </c>
      <c r="BC227" s="154" t="n">
        <v>1.671933E-006</v>
      </c>
      <c r="BD227" s="154" t="n">
        <v>1.3245425E-010</v>
      </c>
      <c r="BE227" s="154" t="n">
        <v>2.8231852E-009</v>
      </c>
      <c r="BF227" s="154" t="n">
        <v>2.0539482E-010</v>
      </c>
      <c r="BG227" s="154" t="n">
        <v>6.3648716E-012</v>
      </c>
      <c r="BH227" s="154" t="n">
        <v>2.339662E-013</v>
      </c>
      <c r="BI227" s="154" t="n">
        <v>9.7919916E-015</v>
      </c>
      <c r="BJ227" s="154" t="n">
        <v>2.2147429E-015</v>
      </c>
      <c r="BK227" s="154" t="n">
        <v>2.4851994E-011</v>
      </c>
      <c r="BL227" s="154" t="n">
        <v>3.1947026E-010</v>
      </c>
      <c r="BM227" s="154" t="n">
        <v>4.0329647E-021</v>
      </c>
      <c r="BN227" s="154" t="n">
        <v>4.136373E-005</v>
      </c>
      <c r="BO227" s="154" t="n">
        <v>0.75853818</v>
      </c>
      <c r="BP227" s="154" t="n">
        <v>0</v>
      </c>
      <c r="BQ227" s="154" t="n">
        <v>0</v>
      </c>
      <c r="BR227" s="154" t="n">
        <v>0</v>
      </c>
      <c r="BT227" s="96" t="n">
        <v>0.00029840896</v>
      </c>
      <c r="BU227" s="96" t="n">
        <v>2.1453743E-005</v>
      </c>
      <c r="BV227" s="96" t="n">
        <v>0.0001099146</v>
      </c>
      <c r="BW227" s="96" t="n">
        <v>1.3277122E-005</v>
      </c>
      <c r="BX227" s="96" t="n">
        <v>2.2882974E-005</v>
      </c>
      <c r="BY227" s="96" t="n">
        <v>1.9762863E-005</v>
      </c>
      <c r="BZ227" s="96" t="n">
        <v>1.1844085E-010</v>
      </c>
      <c r="CA227" s="96" t="n">
        <v>1.1035416E-005</v>
      </c>
      <c r="CB227" s="96" t="n">
        <v>2.2128356E-007</v>
      </c>
      <c r="CC227" s="96" t="n">
        <v>3.564148E-007</v>
      </c>
      <c r="CD227" s="96" t="n">
        <v>0</v>
      </c>
      <c r="CE227" s="96" t="n">
        <v>8.918387E-018</v>
      </c>
      <c r="CF227" s="96" t="n">
        <v>7.3023405E-014</v>
      </c>
      <c r="CG227" s="96" t="n">
        <v>3.8986092E-006</v>
      </c>
      <c r="CH227" s="96" t="n">
        <v>9.5604167E-005</v>
      </c>
      <c r="CI227" s="96" t="n">
        <v>1.6486307E-009</v>
      </c>
      <c r="CJ227" s="96" t="n">
        <v>0</v>
      </c>
      <c r="CL227" s="155" t="n">
        <v>6.1808006E-014</v>
      </c>
      <c r="CM227" s="155" t="n">
        <v>3.9413944</v>
      </c>
      <c r="CN227" s="156" t="n">
        <v>0.0069849126</v>
      </c>
      <c r="CO227" s="155" t="n">
        <v>0.013080539</v>
      </c>
      <c r="CP227" s="155" t="n">
        <v>1.0795437E-010</v>
      </c>
      <c r="CQ227" s="155" t="n">
        <v>1.2785249E-008</v>
      </c>
      <c r="CR227" s="155" t="n">
        <v>0.00066508905</v>
      </c>
      <c r="CS227" s="155" t="n">
        <v>0.0081335094</v>
      </c>
      <c r="CT227" s="155" t="n">
        <v>0.0001377299</v>
      </c>
      <c r="CU227" s="155" t="n">
        <v>0.0044917939</v>
      </c>
      <c r="CW227" s="97" t="s">
        <v>390</v>
      </c>
      <c r="CX227" s="101" t="s">
        <v>682</v>
      </c>
    </row>
    <row r="228" customFormat="false" ht="13.8" hidden="false" customHeight="false" outlineLevel="0" collapsed="false">
      <c r="A228" s="0" t="s">
        <v>683</v>
      </c>
      <c r="B228" s="26" t="s">
        <v>334</v>
      </c>
      <c r="C228" s="88" t="str">
        <f aca="false">MID(A228,1,12)</f>
        <v>A.030.18.159</v>
      </c>
      <c r="D228" s="2" t="s">
        <v>565</v>
      </c>
      <c r="E228" s="90" t="s">
        <v>255</v>
      </c>
      <c r="F228" s="91" t="str">
        <f aca="false">MID(A228, 21,85)</f>
        <v>Propylene hydroformylation</v>
      </c>
      <c r="G228" s="133" t="n">
        <f aca="false">H228+I228+J228+K228</f>
        <v>1.19304097383673</v>
      </c>
      <c r="H228" s="149" t="n">
        <f aca="false">N228+O228+P228+Q228</f>
        <v>0.03196461119</v>
      </c>
      <c r="I228" s="149" t="n">
        <f aca="false">L228+M228+R228+V228+T228</f>
        <v>0.085395134002</v>
      </c>
      <c r="J228" s="150" t="n">
        <f aca="false">S228+U228+W228+X228</f>
        <v>0.0110309286447307</v>
      </c>
      <c r="K228" s="149" t="n">
        <v>1.0646503</v>
      </c>
      <c r="L228" s="130" t="n">
        <v>0.049327683</v>
      </c>
      <c r="M228" s="130" t="n">
        <v>0.033876058</v>
      </c>
      <c r="N228" s="130" t="n">
        <v>0.026233699</v>
      </c>
      <c r="O228" s="130" t="n">
        <v>0.0050276086</v>
      </c>
      <c r="P228" s="130" t="n">
        <v>0.0003407784</v>
      </c>
      <c r="Q228" s="130" t="n">
        <v>0.00036252519</v>
      </c>
      <c r="R228" s="130" t="n">
        <v>0.0020041189</v>
      </c>
      <c r="S228" s="130" t="n">
        <v>0.00077890536</v>
      </c>
      <c r="T228" s="130" t="n">
        <v>0.00016017197</v>
      </c>
      <c r="U228" s="157" t="n">
        <v>0.010228644</v>
      </c>
      <c r="V228" s="157" t="n">
        <v>2.7102132E-005</v>
      </c>
      <c r="W228" s="130" t="n">
        <v>2.3379282E-005</v>
      </c>
      <c r="X228" s="130" t="n">
        <v>2.730737E-012</v>
      </c>
      <c r="Z228" s="151" t="n">
        <f aca="false">K228/0.15</f>
        <v>7.09766866666667</v>
      </c>
      <c r="AB228" s="133" t="n">
        <f aca="false">K228</f>
        <v>1.0646503</v>
      </c>
      <c r="AC228" s="133" t="n">
        <f aca="false">L228+M228+N228+O228+P228+Q228+R228</f>
        <v>0.11717247109</v>
      </c>
      <c r="AD228" s="133" t="n">
        <f aca="false">L228+M228+R228+W228</f>
        <v>0.085231239182</v>
      </c>
      <c r="AE228" s="133" t="n">
        <f aca="false">V228+L228+M228+R228+T228</f>
        <v>0.085395134002</v>
      </c>
      <c r="AF228" s="133" t="n">
        <f aca="false">S228+U228+X228</f>
        <v>0.0110075493627307</v>
      </c>
      <c r="AH228" s="0" t="n">
        <v>109.35108</v>
      </c>
      <c r="AI228" s="96" t="n">
        <v>107.30831</v>
      </c>
      <c r="AJ228" s="96" t="n">
        <v>1.0512236</v>
      </c>
      <c r="AK228" s="96" t="n">
        <v>0</v>
      </c>
      <c r="AL228" s="96" t="n">
        <v>0.44617282</v>
      </c>
      <c r="AM228" s="96" t="n">
        <v>0.33903622</v>
      </c>
      <c r="AN228" s="96" t="n">
        <v>0.20633778</v>
      </c>
      <c r="AP228" s="95" t="n">
        <v>0.13899821</v>
      </c>
      <c r="AQ228" s="95" t="n">
        <v>0.12561958</v>
      </c>
      <c r="AR228" s="95" t="n">
        <v>0.0057631833</v>
      </c>
      <c r="AS228" s="95" t="n">
        <v>0.0076154495</v>
      </c>
      <c r="AT228" s="152" t="n">
        <f aca="false">AW228+AZ228+BA228+BB228+BC228+BK228+BL228+BP228</f>
        <v>7.53114962351526E-006</v>
      </c>
      <c r="AU228" s="152" t="n">
        <f aca="false">AX228+AY228+BD228+BE228+BF228+BG228+BH228+BI228+BJ228+BM228+BQ228+BR228</f>
        <v>2.13135478896047E-008</v>
      </c>
      <c r="AV228" s="153" t="n">
        <f aca="false">BN228+BO228</f>
        <v>1.066589511947</v>
      </c>
      <c r="AW228" s="154" t="n">
        <v>6.5866407E-006</v>
      </c>
      <c r="AX228" s="154" t="n">
        <v>1.9873485E-008</v>
      </c>
      <c r="AY228" s="154" t="n">
        <v>5.4297199E-013</v>
      </c>
      <c r="AZ228" s="154" t="n">
        <v>3.8582626E-013</v>
      </c>
      <c r="BA228" s="154" t="n">
        <v>0</v>
      </c>
      <c r="BB228" s="154" t="n">
        <v>7.3041158E-010</v>
      </c>
      <c r="BC228" s="154" t="n">
        <v>9.4290767E-007</v>
      </c>
      <c r="BD228" s="154" t="n">
        <v>1.6556665E-010</v>
      </c>
      <c r="BE228" s="154" t="n">
        <v>1.0444653E-009</v>
      </c>
      <c r="BF228" s="154" t="n">
        <v>2.2654441E-010</v>
      </c>
      <c r="BG228" s="154" t="n">
        <v>6.547604E-017</v>
      </c>
      <c r="BH228" s="154" t="n">
        <v>2.0657588E-013</v>
      </c>
      <c r="BI228" s="154" t="n">
        <v>1.2419293E-014</v>
      </c>
      <c r="BJ228" s="154" t="n">
        <v>2.7751956E-015</v>
      </c>
      <c r="BK228" s="154" t="n">
        <v>4.7931519E-011</v>
      </c>
      <c r="BL228" s="154" t="n">
        <v>3.7497259E-010</v>
      </c>
      <c r="BM228" s="154" t="n">
        <v>3.6890894E-021</v>
      </c>
      <c r="BN228" s="154" t="n">
        <v>6.6911947E-005</v>
      </c>
      <c r="BO228" s="154" t="n">
        <v>1.0665226</v>
      </c>
      <c r="BP228" s="154" t="n">
        <v>4.47552E-010</v>
      </c>
      <c r="BQ228" s="154" t="n">
        <v>2.7216E-012</v>
      </c>
      <c r="BR228" s="154" t="n">
        <v>1.217664E-016</v>
      </c>
      <c r="BT228" s="96" t="n">
        <v>0.00035356873</v>
      </c>
      <c r="BU228" s="96" t="n">
        <v>7.2048666E-006</v>
      </c>
      <c r="BV228" s="96" t="n">
        <v>0.00019790184</v>
      </c>
      <c r="BW228" s="96" t="n">
        <v>2.4566553E-007</v>
      </c>
      <c r="BX228" s="96" t="n">
        <v>1.0298683E-005</v>
      </c>
      <c r="BY228" s="96" t="n">
        <v>7.9412653E-009</v>
      </c>
      <c r="BZ228" s="96" t="n">
        <v>1.0834186E-010</v>
      </c>
      <c r="CA228" s="96" t="n">
        <v>1.1960267E-008</v>
      </c>
      <c r="CB228" s="96" t="n">
        <v>4.7702197E-007</v>
      </c>
      <c r="CC228" s="96" t="n">
        <v>3.4175226E-007</v>
      </c>
      <c r="CD228" s="96" t="n">
        <v>0</v>
      </c>
      <c r="CE228" s="96" t="n">
        <v>8.1579505E-018</v>
      </c>
      <c r="CF228" s="96" t="n">
        <v>6.6796981E-014</v>
      </c>
      <c r="CG228" s="96" t="n">
        <v>5.4816877E-006</v>
      </c>
      <c r="CH228" s="96" t="n">
        <v>0.00013153145</v>
      </c>
      <c r="CI228" s="96" t="n">
        <v>1.5031705E-009</v>
      </c>
      <c r="CJ228" s="96" t="n">
        <v>6.424935E-008</v>
      </c>
      <c r="CL228" s="155" t="n">
        <v>5.6537876E-014</v>
      </c>
      <c r="CM228" s="155" t="n">
        <v>7.0976682</v>
      </c>
      <c r="CN228" s="156" t="n">
        <v>0.0033136367</v>
      </c>
      <c r="CO228" s="155" t="n">
        <v>0.004931272</v>
      </c>
      <c r="CP228" s="155" t="n">
        <v>9.7754639E-011</v>
      </c>
      <c r="CQ228" s="155" t="n">
        <v>1.1422608E-008</v>
      </c>
      <c r="CR228" s="155" t="n">
        <v>0.0003743505</v>
      </c>
      <c r="CS228" s="155" t="n">
        <v>0.010300694</v>
      </c>
      <c r="CT228" s="155" t="n">
        <v>0.000151912</v>
      </c>
      <c r="CU228" s="155" t="n">
        <v>2.7935818E-006</v>
      </c>
      <c r="CW228" s="97" t="s">
        <v>390</v>
      </c>
      <c r="CX228" s="101" t="s">
        <v>684</v>
      </c>
    </row>
    <row r="229" customFormat="false" ht="13.8" hidden="false" customHeight="false" outlineLevel="0" collapsed="false">
      <c r="A229" s="0" t="s">
        <v>685</v>
      </c>
      <c r="B229" s="26" t="s">
        <v>334</v>
      </c>
      <c r="C229" s="88" t="str">
        <f aca="false">MID(A229,1,12)</f>
        <v>A.030.18.160</v>
      </c>
      <c r="D229" s="2" t="s">
        <v>565</v>
      </c>
      <c r="E229" s="90" t="s">
        <v>255</v>
      </c>
      <c r="F229" s="91" t="str">
        <f aca="false">MID(A229, 21,85)</f>
        <v>Tetrahydrofuran</v>
      </c>
      <c r="G229" s="133" t="n">
        <f aca="false">H229+I229+J229+K229</f>
        <v>0.953116294531399</v>
      </c>
      <c r="H229" s="149" t="n">
        <f aca="false">N229+O229+P229+Q229</f>
        <v>0.0618730908</v>
      </c>
      <c r="I229" s="149" t="n">
        <f aca="false">L229+M229+R229+V229+T229</f>
        <v>-0.1844467251</v>
      </c>
      <c r="J229" s="150" t="n">
        <f aca="false">S229+U229+W229+X229</f>
        <v>0.249646268831398</v>
      </c>
      <c r="K229" s="149" t="n">
        <v>0.82604366</v>
      </c>
      <c r="L229" s="130" t="n">
        <v>0.053459053</v>
      </c>
      <c r="M229" s="130" t="n">
        <v>0.048386772</v>
      </c>
      <c r="N229" s="130" t="n">
        <v>0.046494284</v>
      </c>
      <c r="O229" s="130" t="n">
        <v>0.0063437864</v>
      </c>
      <c r="P229" s="157" t="n">
        <v>0.0015737044</v>
      </c>
      <c r="Q229" s="157" t="n">
        <v>0.007461316</v>
      </c>
      <c r="R229" s="130" t="n">
        <v>0.0094463581</v>
      </c>
      <c r="S229" s="130" t="n">
        <v>0.0062733044</v>
      </c>
      <c r="T229" s="157" t="n">
        <v>-0.29703303</v>
      </c>
      <c r="U229" s="157" t="n">
        <v>0.24333457</v>
      </c>
      <c r="V229" s="157" t="n">
        <v>0.0012941218</v>
      </c>
      <c r="W229" s="157" t="n">
        <v>3.8394423E-005</v>
      </c>
      <c r="X229" s="130" t="n">
        <v>8.3984243E-012</v>
      </c>
      <c r="Z229" s="151" t="n">
        <f aca="false">K229/0.15</f>
        <v>5.50695773333333</v>
      </c>
      <c r="AB229" s="133" t="n">
        <f aca="false">K229</f>
        <v>0.82604366</v>
      </c>
      <c r="AC229" s="133" t="n">
        <f aca="false">L229+M229+N229+O229+P229+Q229+R229</f>
        <v>0.1731652739</v>
      </c>
      <c r="AD229" s="133" t="n">
        <f aca="false">L229+M229+R229+W229</f>
        <v>0.111330577523</v>
      </c>
      <c r="AE229" s="133" t="n">
        <f aca="false">V229+L229+M229+R229+T229</f>
        <v>-0.1844467251</v>
      </c>
      <c r="AF229" s="133" t="n">
        <f aca="false">S229+U229+X229</f>
        <v>0.249607874408398</v>
      </c>
      <c r="AH229" s="0" t="n">
        <v>161.97397</v>
      </c>
      <c r="AI229" s="96" t="n">
        <v>155.28852</v>
      </c>
      <c r="AJ229" s="96" t="n">
        <v>3.1005296</v>
      </c>
      <c r="AK229" s="96" t="n">
        <v>0</v>
      </c>
      <c r="AL229" s="96" t="n">
        <v>0.8061709</v>
      </c>
      <c r="AM229" s="96" t="n">
        <v>2.1553053</v>
      </c>
      <c r="AN229" s="96" t="n">
        <v>0.62344018</v>
      </c>
      <c r="AP229" s="95" t="n">
        <v>0.11865221</v>
      </c>
      <c r="AQ229" s="95" t="n">
        <v>0.10321856</v>
      </c>
      <c r="AR229" s="95" t="n">
        <v>0.0045710139</v>
      </c>
      <c r="AS229" s="95" t="n">
        <v>0.010862646</v>
      </c>
      <c r="AT229" s="152" t="n">
        <f aca="false">AW229+AZ229+BA229+BB229+BC229+BK229+BL229+BP229</f>
        <v>6.1881628355224E-006</v>
      </c>
      <c r="AU229" s="152" t="n">
        <f aca="false">AX229+AY229+BD229+BE229+BF229+BG229+BH229+BI229+BJ229+BM229+BQ229+BR229</f>
        <v>1.69046377853026E-008</v>
      </c>
      <c r="AV229" s="153" t="n">
        <f aca="false">BN229+BO229</f>
        <v>1.52137897314</v>
      </c>
      <c r="AW229" s="154" t="n">
        <v>5.110476E-006</v>
      </c>
      <c r="AX229" s="154" t="n">
        <v>1.541954E-008</v>
      </c>
      <c r="AY229" s="154" t="n">
        <v>4.2128383E-013</v>
      </c>
      <c r="AZ229" s="154" t="n">
        <v>1.6192124E-012</v>
      </c>
      <c r="BA229" s="154" t="n">
        <v>0</v>
      </c>
      <c r="BB229" s="154" t="n">
        <v>1.2983354E-009</v>
      </c>
      <c r="BC229" s="154" t="n">
        <v>1.058586E-006</v>
      </c>
      <c r="BD229" s="154" t="n">
        <v>2.9265683E-010</v>
      </c>
      <c r="BE229" s="154" t="n">
        <v>1.1341024E-009</v>
      </c>
      <c r="BF229" s="154" t="n">
        <v>9.3386044E-012</v>
      </c>
      <c r="BG229" s="154" t="n">
        <v>2.3232002E-016</v>
      </c>
      <c r="BH229" s="154" t="n">
        <v>4.3639092E-011</v>
      </c>
      <c r="BI229" s="154" t="n">
        <v>3.1022346E-013</v>
      </c>
      <c r="BJ229" s="154" t="n">
        <v>2.0943195E-013</v>
      </c>
      <c r="BK229" s="154" t="n">
        <v>1.397464E-008</v>
      </c>
      <c r="BL229" s="154" t="n">
        <v>3.0994804E-009</v>
      </c>
      <c r="BM229" s="154" t="n">
        <v>1.1345852E-020</v>
      </c>
      <c r="BN229" s="154" t="n">
        <v>0.00037587314</v>
      </c>
      <c r="BO229" s="154" t="n">
        <v>1.5210031</v>
      </c>
      <c r="BP229" s="154" t="n">
        <v>7.2676051E-010</v>
      </c>
      <c r="BQ229" s="154" t="n">
        <v>4.4194896E-012</v>
      </c>
      <c r="BR229" s="154" t="n">
        <v>1.9773124E-016</v>
      </c>
      <c r="BT229" s="96" t="n">
        <v>0.00038465439</v>
      </c>
      <c r="BU229" s="96" t="n">
        <v>7.8321252E-006</v>
      </c>
      <c r="BV229" s="96" t="n">
        <v>0.00015354859</v>
      </c>
      <c r="BW229" s="96" t="n">
        <v>1.128059E-006</v>
      </c>
      <c r="BX229" s="96" t="n">
        <v>1.1666174E-005</v>
      </c>
      <c r="BY229" s="96" t="n">
        <v>2.6396326E-008</v>
      </c>
      <c r="BZ229" s="96" t="n">
        <v>3.6098698E-010</v>
      </c>
      <c r="CA229" s="96" t="n">
        <v>3.9637343E-008</v>
      </c>
      <c r="CB229" s="96" t="n">
        <v>2.4779385E-006</v>
      </c>
      <c r="CC229" s="96" t="n">
        <v>5.2953894E-006</v>
      </c>
      <c r="CD229" s="96" t="n">
        <v>0</v>
      </c>
      <c r="CE229" s="96" t="n">
        <v>2.5089904E-017</v>
      </c>
      <c r="CF229" s="96" t="n">
        <v>2.0543516E-013</v>
      </c>
      <c r="CG229" s="96" t="n">
        <v>9.393667E-006</v>
      </c>
      <c r="CH229" s="96" t="n">
        <v>0.00019269727</v>
      </c>
      <c r="CI229" s="96" t="n">
        <v>4.4444735E-007</v>
      </c>
      <c r="CJ229" s="96" t="n">
        <v>1.0433177E-007</v>
      </c>
      <c r="CL229" s="155" t="n">
        <v>1.7388312E-013</v>
      </c>
      <c r="CM229" s="155" t="n">
        <v>5.5069541</v>
      </c>
      <c r="CN229" s="156" t="n">
        <v>0.011851232</v>
      </c>
      <c r="CO229" s="155" t="n">
        <v>0.0053646154</v>
      </c>
      <c r="CP229" s="155" t="n">
        <v>2.9158174E-009</v>
      </c>
      <c r="CQ229" s="155" t="n">
        <v>2.2586066E-007</v>
      </c>
      <c r="CR229" s="155" t="n">
        <v>0.00046117243</v>
      </c>
      <c r="CS229" s="155" t="n">
        <v>0.24379402</v>
      </c>
      <c r="CT229" s="155" t="n">
        <v>6.2620965E-006</v>
      </c>
      <c r="CU229" s="155" t="n">
        <v>9.2634083E-006</v>
      </c>
      <c r="CW229" s="103" t="s">
        <v>686</v>
      </c>
      <c r="CX229" s="101" t="s">
        <v>687</v>
      </c>
    </row>
    <row r="230" customFormat="false" ht="13.8" hidden="false" customHeight="false" outlineLevel="0" collapsed="false">
      <c r="B230" s="26"/>
      <c r="C230" s="88"/>
      <c r="D230" s="3" t="s">
        <v>688</v>
      </c>
      <c r="E230" s="90"/>
      <c r="J230" s="158"/>
      <c r="P230" s="102"/>
      <c r="Q230" s="102"/>
      <c r="T230" s="102"/>
      <c r="U230" s="102"/>
      <c r="V230" s="102"/>
      <c r="W230" s="102"/>
      <c r="AT230" s="102"/>
      <c r="AU230" s="102"/>
      <c r="AV230" s="159"/>
      <c r="CN230" s="160"/>
      <c r="CW230" s="99"/>
      <c r="CX230" s="112"/>
    </row>
    <row r="231" customFormat="false" ht="13.8" hidden="false" customHeight="false" outlineLevel="0" collapsed="false">
      <c r="A231" s="0" t="s">
        <v>689</v>
      </c>
      <c r="B231" s="26" t="s">
        <v>334</v>
      </c>
      <c r="C231" s="88" t="str">
        <f aca="false">MID(A231,1,12)</f>
        <v>A.030.22.101</v>
      </c>
      <c r="D231" s="2" t="s">
        <v>688</v>
      </c>
      <c r="E231" s="90" t="s">
        <v>255</v>
      </c>
      <c r="F231" s="91" t="str">
        <f aca="false">MID(A231, 21,85)</f>
        <v>Pesticides (unspecified)</v>
      </c>
      <c r="G231" s="133" t="n">
        <f aca="false">H231+I231+J231+K231</f>
        <v>3.90957980583733</v>
      </c>
      <c r="H231" s="149" t="n">
        <f aca="false">N231+O231+P231+Q231</f>
        <v>0.1627310147</v>
      </c>
      <c r="I231" s="149" t="n">
        <f aca="false">L231+M231+R231+V231+T231</f>
        <v>0.41619102808</v>
      </c>
      <c r="J231" s="150" t="n">
        <f aca="false">S231+U231+W231+X231</f>
        <v>0.549684663057328</v>
      </c>
      <c r="K231" s="149" t="n">
        <v>2.7809731</v>
      </c>
      <c r="L231" s="130" t="n">
        <v>0.25009457</v>
      </c>
      <c r="M231" s="130" t="n">
        <v>0.14040638</v>
      </c>
      <c r="N231" s="130" t="n">
        <v>0.12285763</v>
      </c>
      <c r="O231" s="130" t="n">
        <v>0.02388054</v>
      </c>
      <c r="P231" s="157" t="n">
        <v>0.0012023677</v>
      </c>
      <c r="Q231" s="157" t="n">
        <v>0.014790477</v>
      </c>
      <c r="R231" s="130" t="n">
        <v>0.02244819</v>
      </c>
      <c r="S231" s="130" t="n">
        <v>0.0040580905</v>
      </c>
      <c r="T231" s="157" t="n">
        <v>0.00076414718</v>
      </c>
      <c r="U231" s="130" t="n">
        <v>0.54562516</v>
      </c>
      <c r="V231" s="157" t="n">
        <v>0.0024777409</v>
      </c>
      <c r="W231" s="157" t="n">
        <v>1.4125443E-006</v>
      </c>
      <c r="X231" s="130" t="n">
        <v>1.3027779E-011</v>
      </c>
      <c r="Z231" s="151" t="n">
        <f aca="false">K231/0.15</f>
        <v>18.5398206666667</v>
      </c>
      <c r="AB231" s="133" t="n">
        <f aca="false">K231</f>
        <v>2.7809731</v>
      </c>
      <c r="AC231" s="133" t="n">
        <f aca="false">L231+M231+N231+O231+P231+Q231+R231</f>
        <v>0.5756801547</v>
      </c>
      <c r="AD231" s="133" t="n">
        <f aca="false">L231+M231+R231+W231</f>
        <v>0.4129505525443</v>
      </c>
      <c r="AE231" s="133" t="n">
        <f aca="false">V231+L231+M231+R231+T231</f>
        <v>0.41619102808</v>
      </c>
      <c r="AF231" s="133" t="n">
        <f aca="false">S231+U231+X231</f>
        <v>0.549683250513028</v>
      </c>
      <c r="AH231" s="0" t="n">
        <v>282.26316</v>
      </c>
      <c r="AI231" s="96" t="n">
        <v>250.48066</v>
      </c>
      <c r="AJ231" s="96" t="n">
        <v>16.786053</v>
      </c>
      <c r="AK231" s="96" t="n">
        <v>0</v>
      </c>
      <c r="AL231" s="96" t="n">
        <v>2.9980541</v>
      </c>
      <c r="AM231" s="96" t="n">
        <v>8.6201456</v>
      </c>
      <c r="AN231" s="96" t="n">
        <v>3.3782494</v>
      </c>
      <c r="AP231" s="95" t="n">
        <v>0.40272887</v>
      </c>
      <c r="AQ231" s="95" t="n">
        <v>0.37128644</v>
      </c>
      <c r="AR231" s="95" t="n">
        <v>0.015765218</v>
      </c>
      <c r="AS231" s="95" t="n">
        <v>0.015677215</v>
      </c>
      <c r="AT231" s="152" t="n">
        <f aca="false">AW231+AZ231+BA231+BB231+BC231+BK231+BL231+BP231</f>
        <v>2.2259378716787E-005</v>
      </c>
      <c r="AU231" s="152" t="n">
        <f aca="false">AX231+AY231+BD231+BE231+BF231+BG231+BH231+BI231+BJ231+BM231+BQ231+BR231</f>
        <v>5.83033195734072E-008</v>
      </c>
      <c r="AV231" s="153" t="n">
        <f aca="false">BN231+BO231</f>
        <v>2.19568836552</v>
      </c>
      <c r="AW231" s="154" t="n">
        <v>1.7211585E-005</v>
      </c>
      <c r="AX231" s="154" t="n">
        <v>5.1931765E-008</v>
      </c>
      <c r="AY231" s="154" t="n">
        <v>1.4188391E-012</v>
      </c>
      <c r="AZ231" s="154" t="n">
        <v>1.840697E-012</v>
      </c>
      <c r="BA231" s="154" t="n">
        <v>0</v>
      </c>
      <c r="BB231" s="154" t="n">
        <v>4.7157483E-009</v>
      </c>
      <c r="BC231" s="154" t="n">
        <v>5.0363784E-006</v>
      </c>
      <c r="BD231" s="154" t="n">
        <v>9.2535387E-010</v>
      </c>
      <c r="BE231" s="154" t="n">
        <v>5.4361661E-009</v>
      </c>
      <c r="BF231" s="154" t="n">
        <v>2.1031612E-014</v>
      </c>
      <c r="BG231" s="154" t="n">
        <v>3.1237258E-016</v>
      </c>
      <c r="BH231" s="154" t="n">
        <v>8.4191671E-012</v>
      </c>
      <c r="BI231" s="154" t="n">
        <v>1.3679959E-013</v>
      </c>
      <c r="BJ231" s="154" t="n">
        <v>3.8453615E-014</v>
      </c>
      <c r="BK231" s="154" t="n">
        <v>3.1885589E-010</v>
      </c>
      <c r="BL231" s="154" t="n">
        <v>6.3788719E-009</v>
      </c>
      <c r="BM231" s="154" t="n">
        <v>1.7599879E-020</v>
      </c>
      <c r="BN231" s="154" t="n">
        <v>0.00039526552</v>
      </c>
      <c r="BO231" s="154" t="n">
        <v>2.1952931</v>
      </c>
      <c r="BP231" s="154" t="n">
        <v>0</v>
      </c>
      <c r="BQ231" s="154" t="n">
        <v>0</v>
      </c>
      <c r="BR231" s="154" t="n">
        <v>0</v>
      </c>
      <c r="BT231" s="96" t="n">
        <v>0.00097612718</v>
      </c>
      <c r="BU231" s="96" t="n">
        <v>3.8051127E-005</v>
      </c>
      <c r="BV231" s="96" t="n">
        <v>0.00051693939</v>
      </c>
      <c r="BW231" s="96" t="n">
        <v>2.6853371E-006</v>
      </c>
      <c r="BX231" s="96" t="n">
        <v>5.1185179E-005</v>
      </c>
      <c r="BY231" s="96" t="n">
        <v>1.126146E-006</v>
      </c>
      <c r="BZ231" s="96" t="n">
        <v>5.1687649E-010</v>
      </c>
      <c r="CA231" s="96" t="n">
        <v>1.7088043E-006</v>
      </c>
      <c r="CB231" s="96" t="n">
        <v>2.3520247E-006</v>
      </c>
      <c r="CC231" s="96" t="n">
        <v>1.0718915E-005</v>
      </c>
      <c r="CD231" s="96" t="n">
        <v>0</v>
      </c>
      <c r="CE231" s="96" t="n">
        <v>3.8919887E-017</v>
      </c>
      <c r="CF231" s="96" t="n">
        <v>3.1867452E-013</v>
      </c>
      <c r="CG231" s="96" t="n">
        <v>2.5852499E-005</v>
      </c>
      <c r="CH231" s="96" t="n">
        <v>0.00032550006</v>
      </c>
      <c r="CI231" s="96" t="n">
        <v>7.1738434E-009</v>
      </c>
      <c r="CJ231" s="96" t="n">
        <v>0</v>
      </c>
      <c r="CL231" s="155" t="n">
        <v>2.6973046E-013</v>
      </c>
      <c r="CM231" s="155" t="n">
        <v>18.534295</v>
      </c>
      <c r="CN231" s="156" t="n">
        <v>0.032731075</v>
      </c>
      <c r="CO231" s="155" t="n">
        <v>0.026292242</v>
      </c>
      <c r="CP231" s="155" t="n">
        <v>3.8157386E-009</v>
      </c>
      <c r="CQ231" s="155" t="n">
        <v>4.5267531E-007</v>
      </c>
      <c r="CR231" s="155" t="n">
        <v>0.0021149761</v>
      </c>
      <c r="CS231" s="155" t="n">
        <v>0.11901829</v>
      </c>
      <c r="CT231" s="155" t="n">
        <v>1.4091968E-008</v>
      </c>
      <c r="CU231" s="155" t="n">
        <v>0.00039604002</v>
      </c>
      <c r="CW231" s="97" t="s">
        <v>390</v>
      </c>
      <c r="CX231" s="105"/>
    </row>
    <row r="232" customFormat="false" ht="13.8" hidden="false" customHeight="false" outlineLevel="0" collapsed="false">
      <c r="B232" s="26"/>
      <c r="C232" s="88"/>
      <c r="D232" s="3" t="s">
        <v>690</v>
      </c>
      <c r="E232" s="90"/>
      <c r="J232" s="158"/>
      <c r="P232" s="102"/>
      <c r="Q232" s="102"/>
      <c r="T232" s="102"/>
      <c r="V232" s="102"/>
      <c r="W232" s="102"/>
      <c r="AT232" s="102"/>
      <c r="AU232" s="102"/>
      <c r="AV232" s="159"/>
      <c r="CN232" s="160"/>
      <c r="CW232" s="99"/>
      <c r="CX232" s="105"/>
    </row>
    <row r="233" customFormat="false" ht="13.8" hidden="false" customHeight="false" outlineLevel="0" collapsed="false">
      <c r="A233" s="0" t="s">
        <v>691</v>
      </c>
      <c r="B233" s="26" t="s">
        <v>334</v>
      </c>
      <c r="C233" s="88" t="str">
        <f aca="false">MID(A233,1,12)</f>
        <v>A.030.23.101</v>
      </c>
      <c r="D233" s="2" t="s">
        <v>690</v>
      </c>
      <c r="E233" s="90" t="s">
        <v>255</v>
      </c>
      <c r="F233" s="91" t="str">
        <f aca="false">MID(A233, 21,85)</f>
        <v>Benomyl (1-(Butylcarbamoyl)-1H-1.3-benzimidazol-2-yl methylcarbamate)</v>
      </c>
      <c r="G233" s="133" t="n">
        <f aca="false">H233+I233+J233+K233</f>
        <v>3.050881497704</v>
      </c>
      <c r="H233" s="149" t="n">
        <f aca="false">N233+O233+P233+Q233</f>
        <v>0.1250309163</v>
      </c>
      <c r="I233" s="149" t="n">
        <f aca="false">L233+M233+R233+V233+T233</f>
        <v>0.257930998304</v>
      </c>
      <c r="J233" s="150" t="n">
        <f aca="false">S233+U233+W233+X233</f>
        <v>0.1771951831</v>
      </c>
      <c r="K233" s="149" t="n">
        <v>2.4907244</v>
      </c>
      <c r="L233" s="130" t="n">
        <v>0.14153449</v>
      </c>
      <c r="M233" s="130" t="n">
        <v>0.10762576</v>
      </c>
      <c r="N233" s="130" t="n">
        <v>0.1048413</v>
      </c>
      <c r="O233" s="130" t="n">
        <v>0.017978958</v>
      </c>
      <c r="P233" s="130" t="n">
        <v>0.0010198583</v>
      </c>
      <c r="Q233" s="130" t="n">
        <v>0.0011908</v>
      </c>
      <c r="R233" s="130" t="n">
        <v>0.0087286934</v>
      </c>
      <c r="S233" s="130" t="n">
        <v>0.0052645131</v>
      </c>
      <c r="T233" s="130" t="n">
        <v>0</v>
      </c>
      <c r="U233" s="130" t="n">
        <v>0.17193067</v>
      </c>
      <c r="V233" s="157" t="n">
        <v>4.2054904E-005</v>
      </c>
      <c r="W233" s="157" t="n">
        <v>0</v>
      </c>
      <c r="X233" s="130" t="n">
        <v>0</v>
      </c>
      <c r="Z233" s="151" t="n">
        <f aca="false">K233/0.15</f>
        <v>16.6048293333333</v>
      </c>
      <c r="AB233" s="133" t="n">
        <f aca="false">K233</f>
        <v>2.4907244</v>
      </c>
      <c r="AC233" s="133" t="n">
        <f aca="false">L233+M233+N233+O233+P233+Q233+R233</f>
        <v>0.3829198597</v>
      </c>
      <c r="AD233" s="133" t="n">
        <f aca="false">L233+M233+R233+W233</f>
        <v>0.2578889434</v>
      </c>
      <c r="AE233" s="133" t="n">
        <f aca="false">V233+L233+M233+R233+T233</f>
        <v>0.257930998304</v>
      </c>
      <c r="AF233" s="133" t="n">
        <f aca="false">S233+U233+X233</f>
        <v>0.1771951831</v>
      </c>
      <c r="AH233" s="0" t="n">
        <v>263.32814</v>
      </c>
      <c r="AI233" s="96" t="n">
        <v>221.46315</v>
      </c>
      <c r="AJ233" s="96" t="n">
        <v>23.627129</v>
      </c>
      <c r="AK233" s="96" t="n">
        <v>0</v>
      </c>
      <c r="AL233" s="96" t="n">
        <v>4.2044476</v>
      </c>
      <c r="AM233" s="96" t="n">
        <v>9.3117903</v>
      </c>
      <c r="AN233" s="96" t="n">
        <v>4.7216311</v>
      </c>
      <c r="AP233" s="95" t="n">
        <v>0.33174194</v>
      </c>
      <c r="AQ233" s="95" t="n">
        <v>0.3046802</v>
      </c>
      <c r="AR233" s="95" t="n">
        <v>0.01355524</v>
      </c>
      <c r="AS233" s="95" t="n">
        <v>0.013506493</v>
      </c>
      <c r="AT233" s="152" t="n">
        <f aca="false">AW233+AZ233+BA233+BB233+BC233+BK233+BL233+BP233</f>
        <v>1.826619954543E-005</v>
      </c>
      <c r="AU233" s="152" t="n">
        <f aca="false">AX233+AY233+BD233+BE233+BF233+BG233+BH233+BI233+BJ233+BM233+BQ233+BR233</f>
        <v>5.0130325112687E-008</v>
      </c>
      <c r="AV233" s="153" t="n">
        <f aca="false">BN233+BO233</f>
        <v>1.89166568652</v>
      </c>
      <c r="AW233" s="154" t="n">
        <v>1.5409282E-005</v>
      </c>
      <c r="AX233" s="154" t="n">
        <v>4.6493522E-008</v>
      </c>
      <c r="AY233" s="154" t="n">
        <v>1.2702695E-012</v>
      </c>
      <c r="AZ233" s="154" t="n">
        <v>0</v>
      </c>
      <c r="BA233" s="154" t="n">
        <v>0</v>
      </c>
      <c r="BB233" s="154" t="n">
        <v>2.8094728E-009</v>
      </c>
      <c r="BC233" s="154" t="n">
        <v>2.8524154E-006</v>
      </c>
      <c r="BD233" s="154" t="n">
        <v>6.4069685E-010</v>
      </c>
      <c r="BE233" s="154" t="n">
        <v>2.9940938E-009</v>
      </c>
      <c r="BF233" s="154" t="n">
        <v>0</v>
      </c>
      <c r="BG233" s="154" t="n">
        <v>0</v>
      </c>
      <c r="BH233" s="154" t="n">
        <v>6.7861106E-013</v>
      </c>
      <c r="BI233" s="154" t="n">
        <v>5.2499259E-014</v>
      </c>
      <c r="BJ233" s="154" t="n">
        <v>1.1082868E-014</v>
      </c>
      <c r="BK233" s="154" t="n">
        <v>1.4995873E-010</v>
      </c>
      <c r="BL233" s="154" t="n">
        <v>1.5427139E-009</v>
      </c>
      <c r="BM233" s="154" t="n">
        <v>0</v>
      </c>
      <c r="BN233" s="154" t="n">
        <v>0.00051948652</v>
      </c>
      <c r="BO233" s="154" t="n">
        <v>1.8911462</v>
      </c>
      <c r="BP233" s="154" t="n">
        <v>0</v>
      </c>
      <c r="BQ233" s="154" t="n">
        <v>0</v>
      </c>
      <c r="BR233" s="154" t="n">
        <v>0</v>
      </c>
      <c r="BT233" s="96" t="n">
        <v>0.00084023983</v>
      </c>
      <c r="BU233" s="96" t="n">
        <v>2.0642187E-005</v>
      </c>
      <c r="BV233" s="96" t="n">
        <v>0.0004629867</v>
      </c>
      <c r="BW233" s="96" t="n">
        <v>1.0726381E-006</v>
      </c>
      <c r="BX233" s="96" t="n">
        <v>3.3096288E-005</v>
      </c>
      <c r="BY233" s="96" t="n">
        <v>0</v>
      </c>
      <c r="BZ233" s="96" t="n">
        <v>0</v>
      </c>
      <c r="CA233" s="96" t="n">
        <v>0</v>
      </c>
      <c r="CB233" s="96" t="n">
        <v>1.435744E-006</v>
      </c>
      <c r="CC233" s="96" t="n">
        <v>1.2401272E-006</v>
      </c>
      <c r="CD233" s="96" t="n">
        <v>0</v>
      </c>
      <c r="CE233" s="96" t="n">
        <v>0</v>
      </c>
      <c r="CF233" s="96" t="n">
        <v>0</v>
      </c>
      <c r="CG233" s="96" t="n">
        <v>2.1380934E-005</v>
      </c>
      <c r="CH233" s="96" t="n">
        <v>0.00029838521</v>
      </c>
      <c r="CI233" s="96" t="n">
        <v>4.2227984E-012</v>
      </c>
      <c r="CJ233" s="96" t="n">
        <v>0</v>
      </c>
      <c r="CL233" s="155" t="n">
        <v>0</v>
      </c>
      <c r="CM233" s="155" t="n">
        <v>16.604829</v>
      </c>
      <c r="CN233" s="156" t="n">
        <v>0</v>
      </c>
      <c r="CO233" s="155" t="n">
        <v>0.014123084</v>
      </c>
      <c r="CP233" s="155" t="n">
        <v>3.2166185E-010</v>
      </c>
      <c r="CQ233" s="155" t="n">
        <v>3.7991093E-008</v>
      </c>
      <c r="CR233" s="155" t="n">
        <v>0.0013114303</v>
      </c>
      <c r="CS233" s="155" t="n">
        <v>0.044036491</v>
      </c>
      <c r="CT233" s="155" t="n">
        <v>0</v>
      </c>
      <c r="CU233" s="155" t="n">
        <v>0</v>
      </c>
      <c r="CW233" s="113" t="s">
        <v>692</v>
      </c>
      <c r="CX233" s="101" t="s">
        <v>693</v>
      </c>
    </row>
    <row r="234" customFormat="false" ht="13.8" hidden="false" customHeight="false" outlineLevel="0" collapsed="false">
      <c r="A234" s="0" t="s">
        <v>694</v>
      </c>
      <c r="B234" s="26" t="s">
        <v>334</v>
      </c>
      <c r="C234" s="88" t="str">
        <f aca="false">MID(A234,1,12)</f>
        <v>A.030.23.102</v>
      </c>
      <c r="D234" s="2" t="s">
        <v>690</v>
      </c>
      <c r="E234" s="90" t="s">
        <v>255</v>
      </c>
      <c r="F234" s="91" t="str">
        <f aca="false">MID(A234, 21,85)</f>
        <v>Captan ((3aR.7aS)-2-[(Trichloromethyl)sulfanyl]-3a.4.7.7a-te</v>
      </c>
      <c r="G234" s="133" t="n">
        <f aca="false">H234+I234+J234+K234</f>
        <v>0.8606613781796</v>
      </c>
      <c r="H234" s="149" t="n">
        <f aca="false">N234+O234+P234+Q234</f>
        <v>0.03091827045</v>
      </c>
      <c r="I234" s="149" t="n">
        <f aca="false">L234+M234+R234+V234+T234</f>
        <v>0.0531411859296</v>
      </c>
      <c r="J234" s="150" t="n">
        <f aca="false">S234+U234+W234+X234</f>
        <v>0.0729922918</v>
      </c>
      <c r="K234" s="149" t="n">
        <v>0.70360963</v>
      </c>
      <c r="L234" s="130" t="n">
        <v>0.024394759</v>
      </c>
      <c r="M234" s="130" t="n">
        <v>0.027435693</v>
      </c>
      <c r="N234" s="130" t="n">
        <v>0.026734299</v>
      </c>
      <c r="O234" s="130" t="n">
        <v>0.0037603813</v>
      </c>
      <c r="P234" s="130" t="n">
        <v>0.00022649074</v>
      </c>
      <c r="Q234" s="130" t="n">
        <v>0.00019709941</v>
      </c>
      <c r="R234" s="130" t="n">
        <v>0.0013008695</v>
      </c>
      <c r="S234" s="130" t="n">
        <v>0.0018830338</v>
      </c>
      <c r="T234" s="130" t="n">
        <v>0</v>
      </c>
      <c r="U234" s="157" t="n">
        <v>0.071109258</v>
      </c>
      <c r="V234" s="157" t="n">
        <v>9.8644296E-006</v>
      </c>
      <c r="W234" s="157" t="n">
        <v>0</v>
      </c>
      <c r="X234" s="130" t="n">
        <v>0</v>
      </c>
      <c r="Z234" s="151" t="n">
        <f aca="false">K234/0.15</f>
        <v>4.69073086666667</v>
      </c>
      <c r="AB234" s="133" t="n">
        <f aca="false">K234</f>
        <v>0.70360963</v>
      </c>
      <c r="AC234" s="133" t="n">
        <f aca="false">L234+M234+N234+O234+P234+Q234+R234</f>
        <v>0.08404959195</v>
      </c>
      <c r="AD234" s="133" t="n">
        <f aca="false">L234+M234+R234+W234</f>
        <v>0.0531313215</v>
      </c>
      <c r="AE234" s="133" t="n">
        <f aca="false">V234+L234+M234+R234+T234</f>
        <v>0.0531411859296</v>
      </c>
      <c r="AF234" s="133" t="n">
        <f aca="false">S234+U234+X234</f>
        <v>0.0729922918</v>
      </c>
      <c r="AH234" s="0" t="n">
        <v>78.746006</v>
      </c>
      <c r="AI234" s="96" t="n">
        <v>61.269874</v>
      </c>
      <c r="AJ234" s="96" t="n">
        <v>9.8051954</v>
      </c>
      <c r="AK234" s="96" t="n">
        <v>0</v>
      </c>
      <c r="AL234" s="96" t="n">
        <v>1.8004194</v>
      </c>
      <c r="AM234" s="96" t="n">
        <v>3.9110825</v>
      </c>
      <c r="AN234" s="96" t="n">
        <v>1.9594346</v>
      </c>
      <c r="AP234" s="95" t="n">
        <v>0.088120303</v>
      </c>
      <c r="AQ234" s="95" t="n">
        <v>0.080998021</v>
      </c>
      <c r="AR234" s="95" t="n">
        <v>0.0037352955</v>
      </c>
      <c r="AS234" s="95" t="n">
        <v>0.0033869866</v>
      </c>
      <c r="AT234" s="152" t="n">
        <f aca="false">AW234+AZ234+BA234+BB234+BC234+BK234+BL234+BP234</f>
        <v>4.855996503789E-006</v>
      </c>
      <c r="AU234" s="152" t="n">
        <f aca="false">AX234+AY234+BD234+BE234+BF234+BG234+BH234+BI234+BJ234+BM234+BQ234+BR234</f>
        <v>1.38139623533041E-008</v>
      </c>
      <c r="AV234" s="153" t="n">
        <f aca="false">BN234+BO234</f>
        <v>0.47436787989</v>
      </c>
      <c r="AW234" s="154" t="n">
        <v>4.3529983E-006</v>
      </c>
      <c r="AX234" s="154" t="n">
        <v>1.3134046E-008</v>
      </c>
      <c r="AY234" s="154" t="n">
        <v>3.5884091E-013</v>
      </c>
      <c r="AZ234" s="154" t="n">
        <v>0</v>
      </c>
      <c r="BA234" s="154" t="n">
        <v>0</v>
      </c>
      <c r="BB234" s="154" t="n">
        <v>7.1640931E-010</v>
      </c>
      <c r="BC234" s="154" t="n">
        <v>5.0201662E-007</v>
      </c>
      <c r="BD234" s="154" t="n">
        <v>1.6337627E-010</v>
      </c>
      <c r="BE234" s="154" t="n">
        <v>5.1605935E-010</v>
      </c>
      <c r="BF234" s="154" t="n">
        <v>0</v>
      </c>
      <c r="BG234" s="154" t="n">
        <v>0</v>
      </c>
      <c r="BH234" s="154" t="n">
        <v>1.1233617E-013</v>
      </c>
      <c r="BI234" s="154" t="n">
        <v>7.8303387E-015</v>
      </c>
      <c r="BJ234" s="154" t="n">
        <v>1.7258854E-015</v>
      </c>
      <c r="BK234" s="154" t="n">
        <v>3.1233729E-011</v>
      </c>
      <c r="BL234" s="154" t="n">
        <v>2.3394075E-010</v>
      </c>
      <c r="BM234" s="154" t="n">
        <v>0</v>
      </c>
      <c r="BN234" s="154" t="n">
        <v>0.00019129989</v>
      </c>
      <c r="BO234" s="154" t="n">
        <v>0.47417658</v>
      </c>
      <c r="BP234" s="154" t="n">
        <v>0</v>
      </c>
      <c r="BQ234" s="154" t="n">
        <v>0</v>
      </c>
      <c r="BR234" s="154" t="n">
        <v>0</v>
      </c>
      <c r="BT234" s="96" t="n">
        <v>0.00023313974</v>
      </c>
      <c r="BU234" s="96" t="n">
        <v>3.5578691E-006</v>
      </c>
      <c r="BV234" s="96" t="n">
        <v>0.00013079002</v>
      </c>
      <c r="BW234" s="96" t="n">
        <v>1.65155E-007</v>
      </c>
      <c r="BX234" s="96" t="n">
        <v>6.2965818E-006</v>
      </c>
      <c r="BY234" s="96" t="n">
        <v>0</v>
      </c>
      <c r="BZ234" s="96" t="n">
        <v>0</v>
      </c>
      <c r="CA234" s="96" t="n">
        <v>0</v>
      </c>
      <c r="CB234" s="96" t="n">
        <v>3.1489265E-007</v>
      </c>
      <c r="CC234" s="96" t="n">
        <v>2.1394441E-007</v>
      </c>
      <c r="CD234" s="96" t="n">
        <v>0</v>
      </c>
      <c r="CE234" s="96" t="n">
        <v>0</v>
      </c>
      <c r="CF234" s="96" t="n">
        <v>0</v>
      </c>
      <c r="CG234" s="96" t="n">
        <v>5.3413589E-006</v>
      </c>
      <c r="CH234" s="96" t="n">
        <v>8.6459912E-005</v>
      </c>
      <c r="CI234" s="96" t="n">
        <v>1.8030495E-012</v>
      </c>
      <c r="CJ234" s="96" t="n">
        <v>0</v>
      </c>
      <c r="CL234" s="155" t="n">
        <v>0</v>
      </c>
      <c r="CM234" s="155" t="n">
        <v>4.6907309</v>
      </c>
      <c r="CN234" s="156" t="n">
        <v>0</v>
      </c>
      <c r="CO234" s="155" t="n">
        <v>0.0024342422</v>
      </c>
      <c r="CP234" s="155" t="n">
        <v>5.3660414E-011</v>
      </c>
      <c r="CQ234" s="155" t="n">
        <v>6.256708E-009</v>
      </c>
      <c r="CR234" s="155" t="n">
        <v>0.00024253431</v>
      </c>
      <c r="CS234" s="155" t="n">
        <v>0.0065737366</v>
      </c>
      <c r="CT234" s="155" t="n">
        <v>0</v>
      </c>
      <c r="CU234" s="155" t="n">
        <v>0</v>
      </c>
      <c r="CW234" s="113" t="s">
        <v>695</v>
      </c>
      <c r="CX234" s="101" t="s">
        <v>696</v>
      </c>
    </row>
    <row r="235" customFormat="false" ht="13.8" hidden="false" customHeight="false" outlineLevel="0" collapsed="false">
      <c r="A235" s="0" t="s">
        <v>697</v>
      </c>
      <c r="B235" s="26" t="s">
        <v>334</v>
      </c>
      <c r="C235" s="88" t="str">
        <f aca="false">MID(A235,1,12)</f>
        <v>A.030.23.103</v>
      </c>
      <c r="D235" s="2" t="s">
        <v>690</v>
      </c>
      <c r="E235" s="90" t="s">
        <v>255</v>
      </c>
      <c r="F235" s="91" t="str">
        <f aca="false">MID(A235, 21,85)</f>
        <v>Ferbam (Iron(III) Dimethyldithiocarbamate)</v>
      </c>
      <c r="G235" s="133" t="n">
        <f aca="false">H235+I235+J235+K235</f>
        <v>0.696832444559</v>
      </c>
      <c r="H235" s="149" t="n">
        <f aca="false">N235+O235+P235+Q235</f>
        <v>0.02713893153</v>
      </c>
      <c r="I235" s="149" t="n">
        <f aca="false">L235+M235+R235+V235+T235</f>
        <v>0.041088226819</v>
      </c>
      <c r="J235" s="150" t="n">
        <f aca="false">S235+U235+W235+X235</f>
        <v>0.02238267621</v>
      </c>
      <c r="K235" s="149" t="n">
        <v>0.60622261</v>
      </c>
      <c r="L235" s="130" t="n">
        <v>0.016063755</v>
      </c>
      <c r="M235" s="130" t="n">
        <v>0.023206357</v>
      </c>
      <c r="N235" s="130" t="n">
        <v>0.023450065</v>
      </c>
      <c r="O235" s="130" t="n">
        <v>0.003101306</v>
      </c>
      <c r="P235" s="130" t="n">
        <v>0.00031416457</v>
      </c>
      <c r="Q235" s="130" t="n">
        <v>0.00027339596</v>
      </c>
      <c r="R235" s="130" t="n">
        <v>0.0018044319</v>
      </c>
      <c r="S235" s="157" t="n">
        <v>0.00099903921</v>
      </c>
      <c r="T235" s="130" t="n">
        <v>0</v>
      </c>
      <c r="U235" s="157" t="n">
        <v>0.021383637</v>
      </c>
      <c r="V235" s="157" t="n">
        <v>1.3682919E-005</v>
      </c>
      <c r="W235" s="157" t="n">
        <v>0</v>
      </c>
      <c r="X235" s="130" t="n">
        <v>0</v>
      </c>
      <c r="Z235" s="151" t="n">
        <f aca="false">K235/0.15</f>
        <v>4.04148406666667</v>
      </c>
      <c r="AB235" s="133" t="n">
        <f aca="false">K235</f>
        <v>0.60622261</v>
      </c>
      <c r="AC235" s="133" t="n">
        <f aca="false">L235+M235+N235+O235+P235+Q235+R235</f>
        <v>0.06821347543</v>
      </c>
      <c r="AD235" s="133" t="n">
        <f aca="false">L235+M235+R235+W235</f>
        <v>0.0410745439</v>
      </c>
      <c r="AE235" s="133" t="n">
        <f aca="false">V235+L235+M235+R235+T235</f>
        <v>0.041088226819</v>
      </c>
      <c r="AF235" s="133" t="n">
        <f aca="false">S235+U235+X235</f>
        <v>0.02238267621</v>
      </c>
      <c r="AH235" s="0" t="n">
        <v>62.179675</v>
      </c>
      <c r="AI235" s="96" t="n">
        <v>57.173217</v>
      </c>
      <c r="AJ235" s="96" t="n">
        <v>2.897885</v>
      </c>
      <c r="AK235" s="96" t="n">
        <v>0</v>
      </c>
      <c r="AL235" s="96" t="n">
        <v>0.44750309</v>
      </c>
      <c r="AM235" s="96" t="n">
        <v>1.0849868</v>
      </c>
      <c r="AN235" s="96" t="n">
        <v>0.5760829</v>
      </c>
      <c r="AP235" s="95" t="n">
        <v>0.075280088</v>
      </c>
      <c r="AQ235" s="95" t="n">
        <v>0.068252441</v>
      </c>
      <c r="AR235" s="95" t="n">
        <v>0.0031906552</v>
      </c>
      <c r="AS235" s="95" t="n">
        <v>0.0038369925</v>
      </c>
      <c r="AT235" s="152" t="n">
        <f aca="false">AW235+AZ235+BA235+BB235+BC235+BK235+BL235+BP235</f>
        <v>4.091872953115E-006</v>
      </c>
      <c r="AU235" s="152" t="n">
        <f aca="false">AX235+AY235+BD235+BE235+BF235+BG235+BH235+BI235+BJ235+BM235+BQ235+BR235</f>
        <v>1.17997601800781E-008</v>
      </c>
      <c r="AV235" s="153" t="n">
        <f aca="false">BN235+BO235</f>
        <v>0.537393898687</v>
      </c>
      <c r="AW235" s="154" t="n">
        <v>3.7504972E-006</v>
      </c>
      <c r="AX235" s="154" t="n">
        <v>1.1316155E-008</v>
      </c>
      <c r="AY235" s="154" t="n">
        <v>3.0917353E-013</v>
      </c>
      <c r="AZ235" s="154" t="n">
        <v>0</v>
      </c>
      <c r="BA235" s="154" t="n">
        <v>0</v>
      </c>
      <c r="BB235" s="154" t="n">
        <v>6.2840044E-010</v>
      </c>
      <c r="BC235" s="154" t="n">
        <v>3.4037953E-007</v>
      </c>
      <c r="BD235" s="154" t="n">
        <v>1.4330595E-010</v>
      </c>
      <c r="BE235" s="154" t="n">
        <v>3.3982098E-010</v>
      </c>
      <c r="BF235" s="154" t="n">
        <v>0</v>
      </c>
      <c r="BG235" s="154" t="n">
        <v>0</v>
      </c>
      <c r="BH235" s="154" t="n">
        <v>1.5582114E-013</v>
      </c>
      <c r="BI235" s="154" t="n">
        <v>1.0861438E-014</v>
      </c>
      <c r="BJ235" s="154" t="n">
        <v>2.3939701E-015</v>
      </c>
      <c r="BK235" s="154" t="n">
        <v>4.3324205E-011</v>
      </c>
      <c r="BL235" s="154" t="n">
        <v>3.2449847E-010</v>
      </c>
      <c r="BM235" s="154" t="n">
        <v>0</v>
      </c>
      <c r="BN235" s="154" t="n">
        <v>9.2098687E-005</v>
      </c>
      <c r="BO235" s="154" t="n">
        <v>0.5373018</v>
      </c>
      <c r="BP235" s="154" t="n">
        <v>0</v>
      </c>
      <c r="BQ235" s="154" t="n">
        <v>0</v>
      </c>
      <c r="BR235" s="154" t="n">
        <v>0</v>
      </c>
      <c r="BT235" s="96" t="n">
        <v>0.00019851544</v>
      </c>
      <c r="BU235" s="96" t="n">
        <v>2.3428285E-006</v>
      </c>
      <c r="BV235" s="96" t="n">
        <v>0.0001126873</v>
      </c>
      <c r="BW235" s="96" t="n">
        <v>2.2259548E-007</v>
      </c>
      <c r="BX235" s="96" t="n">
        <v>4.7057859E-006</v>
      </c>
      <c r="BY235" s="96" t="n">
        <v>0</v>
      </c>
      <c r="BZ235" s="96" t="n">
        <v>0</v>
      </c>
      <c r="CA235" s="96" t="n">
        <v>0</v>
      </c>
      <c r="CB235" s="96" t="n">
        <v>4.3678658E-007</v>
      </c>
      <c r="CC235" s="96" t="n">
        <v>2.7696224E-007</v>
      </c>
      <c r="CD235" s="96" t="n">
        <v>0</v>
      </c>
      <c r="CE235" s="96" t="n">
        <v>0</v>
      </c>
      <c r="CF235" s="96" t="n">
        <v>0</v>
      </c>
      <c r="CG235" s="96" t="n">
        <v>4.6346877E-006</v>
      </c>
      <c r="CH235" s="96" t="n">
        <v>7.3208499E-005</v>
      </c>
      <c r="CI235" s="96" t="n">
        <v>4.5563296E-013</v>
      </c>
      <c r="CJ235" s="96" t="n">
        <v>0</v>
      </c>
      <c r="CL235" s="155" t="n">
        <v>0</v>
      </c>
      <c r="CM235" s="155" t="n">
        <v>4.041484</v>
      </c>
      <c r="CN235" s="156" t="n">
        <v>0</v>
      </c>
      <c r="CO235" s="155" t="n">
        <v>0.0016029292</v>
      </c>
      <c r="CP235" s="155" t="n">
        <v>7.4432187E-011</v>
      </c>
      <c r="CQ235" s="155" t="n">
        <v>8.6786595E-009</v>
      </c>
      <c r="CR235" s="155" t="n">
        <v>0.00017529607</v>
      </c>
      <c r="CS235" s="155" t="n">
        <v>0.0091184089</v>
      </c>
      <c r="CT235" s="155" t="n">
        <v>0</v>
      </c>
      <c r="CU235" s="155" t="n">
        <v>0</v>
      </c>
      <c r="CW235" s="113" t="s">
        <v>698</v>
      </c>
      <c r="CX235" s="101" t="s">
        <v>699</v>
      </c>
    </row>
    <row r="236" customFormat="false" ht="13.8" hidden="false" customHeight="false" outlineLevel="0" collapsed="false">
      <c r="A236" s="0" t="s">
        <v>700</v>
      </c>
      <c r="B236" s="26" t="s">
        <v>334</v>
      </c>
      <c r="C236" s="88" t="str">
        <f aca="false">MID(A236,1,12)</f>
        <v>A.030.23.104</v>
      </c>
      <c r="D236" s="2" t="s">
        <v>690</v>
      </c>
      <c r="E236" s="90" t="s">
        <v>255</v>
      </c>
      <c r="F236" s="91" t="str">
        <f aca="false">MID(A236, 21,85)</f>
        <v>Maneb ( [[2-[(Dithio Carboxyl)amino]ethyl]carbodithioate]](2-)-kS,kS']manganese)</v>
      </c>
      <c r="G236" s="133" t="n">
        <f aca="false">H236+I236+J236+K236</f>
        <v>0.79307592923</v>
      </c>
      <c r="H236" s="149" t="n">
        <f aca="false">N236+O236+P236+Q236</f>
        <v>0.03700306183</v>
      </c>
      <c r="I236" s="149" t="n">
        <f aca="false">L236+M236+R236+V236+T236</f>
        <v>0.093847761</v>
      </c>
      <c r="J236" s="150" t="n">
        <f aca="false">S236+U236+W236+X236</f>
        <v>0.0368460764</v>
      </c>
      <c r="K236" s="149" t="n">
        <v>0.62537903</v>
      </c>
      <c r="L236" s="130" t="n">
        <v>0.059232092</v>
      </c>
      <c r="M236" s="130" t="n">
        <v>0.031243116</v>
      </c>
      <c r="N236" s="130" t="n">
        <v>0.029946943</v>
      </c>
      <c r="O236" s="130" t="n">
        <v>0.0063588029</v>
      </c>
      <c r="P236" s="130" t="n">
        <v>0.00027078782</v>
      </c>
      <c r="Q236" s="130" t="n">
        <v>0.00042652811</v>
      </c>
      <c r="R236" s="130" t="n">
        <v>0.0033622467</v>
      </c>
      <c r="S236" s="130" t="n">
        <v>0.0011467584</v>
      </c>
      <c r="T236" s="130" t="n">
        <v>0</v>
      </c>
      <c r="U236" s="157" t="n">
        <v>0.035699318</v>
      </c>
      <c r="V236" s="157" t="n">
        <v>1.03063E-005</v>
      </c>
      <c r="W236" s="157" t="n">
        <v>0</v>
      </c>
      <c r="X236" s="130" t="n">
        <v>0</v>
      </c>
      <c r="Z236" s="151" t="n">
        <f aca="false">K236/0.15</f>
        <v>4.16919353333333</v>
      </c>
      <c r="AB236" s="133" t="n">
        <f aca="false">K236</f>
        <v>0.62537903</v>
      </c>
      <c r="AC236" s="133" t="n">
        <f aca="false">L236+M236+N236+O236+P236+Q236+R236</f>
        <v>0.13084051653</v>
      </c>
      <c r="AD236" s="133" t="n">
        <f aca="false">L236+M236+R236+W236</f>
        <v>0.0938374547</v>
      </c>
      <c r="AE236" s="133" t="n">
        <f aca="false">V236+L236+M236+R236+T236</f>
        <v>0.093847761</v>
      </c>
      <c r="AF236" s="133" t="n">
        <f aca="false">S236+U236+X236</f>
        <v>0.0368460764</v>
      </c>
      <c r="AH236" s="0" t="n">
        <v>63.509018</v>
      </c>
      <c r="AI236" s="96" t="n">
        <v>54.838764</v>
      </c>
      <c r="AJ236" s="96" t="n">
        <v>4.9009118</v>
      </c>
      <c r="AK236" s="96" t="n">
        <v>0</v>
      </c>
      <c r="AL236" s="96" t="n">
        <v>0.86378503</v>
      </c>
      <c r="AM236" s="96" t="n">
        <v>1.9244119</v>
      </c>
      <c r="AN236" s="96" t="n">
        <v>0.98114522</v>
      </c>
      <c r="AP236" s="95" t="n">
        <v>0.091152413</v>
      </c>
      <c r="AQ236" s="95" t="n">
        <v>0.084165596</v>
      </c>
      <c r="AR236" s="95" t="n">
        <v>0.0035450423</v>
      </c>
      <c r="AS236" s="95" t="n">
        <v>0.0034417744</v>
      </c>
      <c r="AT236" s="152" t="n">
        <f aca="false">AW236+AZ236+BA236+BB236+BC236+BK236+BL236+BP236</f>
        <v>5.045899057968E-006</v>
      </c>
      <c r="AU236" s="152" t="n">
        <f aca="false">AX236+AY236+BD236+BE236+BF236+BG236+BH236+BI236+BJ236+BM236+BQ236+BR236</f>
        <v>1.31103637501345E-008</v>
      </c>
      <c r="AV236" s="153" t="n">
        <f aca="false">BN236+BO236</f>
        <v>0.48204122533</v>
      </c>
      <c r="AW236" s="154" t="n">
        <v>3.8690116E-006</v>
      </c>
      <c r="AX236" s="154" t="n">
        <v>1.1673742E-008</v>
      </c>
      <c r="AY236" s="154" t="n">
        <v>3.189433E-013</v>
      </c>
      <c r="AZ236" s="154" t="n">
        <v>0</v>
      </c>
      <c r="BA236" s="154" t="n">
        <v>0</v>
      </c>
      <c r="BB236" s="154" t="n">
        <v>8.0249978E-010</v>
      </c>
      <c r="BC236" s="154" t="n">
        <v>1.1754541E-006</v>
      </c>
      <c r="BD236" s="154" t="n">
        <v>1.830091E-010</v>
      </c>
      <c r="BE236" s="154" t="n">
        <v>1.2530263E-009</v>
      </c>
      <c r="BF236" s="154" t="n">
        <v>0</v>
      </c>
      <c r="BG236" s="154" t="n">
        <v>0</v>
      </c>
      <c r="BH236" s="154" t="n">
        <v>2.4304697E-013</v>
      </c>
      <c r="BI236" s="154" t="n">
        <v>2.0212313E-014</v>
      </c>
      <c r="BJ236" s="154" t="n">
        <v>4.1475515E-015</v>
      </c>
      <c r="BK236" s="154" t="n">
        <v>4.3206468E-011</v>
      </c>
      <c r="BL236" s="154" t="n">
        <v>5.8765172E-010</v>
      </c>
      <c r="BM236" s="154" t="n">
        <v>0</v>
      </c>
      <c r="BN236" s="154" t="n">
        <v>0.00011219533</v>
      </c>
      <c r="BO236" s="154" t="n">
        <v>0.48192903</v>
      </c>
      <c r="BP236" s="154" t="n">
        <v>0</v>
      </c>
      <c r="BQ236" s="154" t="n">
        <v>0</v>
      </c>
      <c r="BR236" s="154" t="n">
        <v>0</v>
      </c>
      <c r="BT236" s="96" t="n">
        <v>0.0002179642</v>
      </c>
      <c r="BU236" s="96" t="n">
        <v>8.6387422E-006</v>
      </c>
      <c r="BV236" s="96" t="n">
        <v>0.00011624818</v>
      </c>
      <c r="BW236" s="96" t="n">
        <v>4.0819441E-007</v>
      </c>
      <c r="BX236" s="96" t="n">
        <v>1.2807667E-005</v>
      </c>
      <c r="BY236" s="96" t="n">
        <v>0</v>
      </c>
      <c r="BZ236" s="96" t="n">
        <v>0</v>
      </c>
      <c r="CA236" s="96" t="n">
        <v>0</v>
      </c>
      <c r="CB236" s="96" t="n">
        <v>3.8769689E-007</v>
      </c>
      <c r="CC236" s="96" t="n">
        <v>4.4125048E-007</v>
      </c>
      <c r="CD236" s="96" t="n">
        <v>0</v>
      </c>
      <c r="CE236" s="96" t="n">
        <v>0</v>
      </c>
      <c r="CF236" s="96" t="n">
        <v>0</v>
      </c>
      <c r="CG236" s="96" t="n">
        <v>6.2852888E-006</v>
      </c>
      <c r="CH236" s="96" t="n">
        <v>7.274718E-005</v>
      </c>
      <c r="CI236" s="96" t="n">
        <v>8.6847291E-013</v>
      </c>
      <c r="CJ236" s="96" t="n">
        <v>0</v>
      </c>
      <c r="CL236" s="155" t="n">
        <v>0</v>
      </c>
      <c r="CM236" s="155" t="n">
        <v>4.1691935</v>
      </c>
      <c r="CN236" s="156" t="n">
        <v>0</v>
      </c>
      <c r="CO236" s="155" t="n">
        <v>0.0059105016</v>
      </c>
      <c r="CP236" s="155" t="n">
        <v>1.1452763E-010</v>
      </c>
      <c r="CQ236" s="155" t="n">
        <v>1.3659526E-008</v>
      </c>
      <c r="CR236" s="155" t="n">
        <v>0.00051977089</v>
      </c>
      <c r="CS236" s="155" t="n">
        <v>0.016944904</v>
      </c>
      <c r="CT236" s="155" t="n">
        <v>0</v>
      </c>
      <c r="CU236" s="155" t="n">
        <v>0</v>
      </c>
      <c r="CW236" s="113" t="s">
        <v>390</v>
      </c>
      <c r="CX236" s="101" t="s">
        <v>701</v>
      </c>
    </row>
    <row r="237" customFormat="false" ht="13.8" hidden="false" customHeight="false" outlineLevel="0" collapsed="false">
      <c r="B237" s="26"/>
      <c r="C237" s="88"/>
      <c r="D237" s="3" t="s">
        <v>702</v>
      </c>
      <c r="E237" s="90"/>
      <c r="J237" s="158"/>
      <c r="U237" s="102"/>
      <c r="V237" s="102"/>
      <c r="W237" s="102"/>
      <c r="AT237" s="102"/>
      <c r="AU237" s="102"/>
      <c r="AV237" s="159"/>
      <c r="CN237" s="160"/>
      <c r="CW237" s="99"/>
      <c r="CX237" s="105"/>
    </row>
    <row r="238" customFormat="false" ht="13.8" hidden="false" customHeight="false" outlineLevel="0" collapsed="false">
      <c r="A238" s="0" t="s">
        <v>703</v>
      </c>
      <c r="B238" s="26" t="s">
        <v>334</v>
      </c>
      <c r="C238" s="88" t="str">
        <f aca="false">MID(A238,1,12)</f>
        <v>A.030.24.101</v>
      </c>
      <c r="D238" s="2" t="s">
        <v>702</v>
      </c>
      <c r="E238" s="90" t="s">
        <v>255</v>
      </c>
      <c r="F238" s="91" t="str">
        <f aca="false">MID(A238, 21,85)</f>
        <v>2.4-D (2.4-Dichlorophenoxyacetic acid)</v>
      </c>
      <c r="G238" s="133" t="n">
        <f aca="false">H238+I238+J238+K238</f>
        <v>0.901076641187</v>
      </c>
      <c r="H238" s="149" t="n">
        <f aca="false">N238+O238+P238+Q238</f>
        <v>0.04148404352</v>
      </c>
      <c r="I238" s="149" t="n">
        <f aca="false">L238+M238+R238+V238+T238</f>
        <v>0.099963174567</v>
      </c>
      <c r="J238" s="150" t="n">
        <f aca="false">S238+U238+W238+X238</f>
        <v>0.0355249131</v>
      </c>
      <c r="K238" s="149" t="n">
        <v>0.72410451</v>
      </c>
      <c r="L238" s="130" t="n">
        <v>0.061240691</v>
      </c>
      <c r="M238" s="130" t="n">
        <v>0.034969395</v>
      </c>
      <c r="N238" s="130" t="n">
        <v>0.033816881</v>
      </c>
      <c r="O238" s="130" t="n">
        <v>0.0068468688</v>
      </c>
      <c r="P238" s="130" t="n">
        <v>0.0003365432</v>
      </c>
      <c r="Q238" s="130" t="n">
        <v>0.00048375052</v>
      </c>
      <c r="R238" s="130" t="n">
        <v>0.0037399184</v>
      </c>
      <c r="S238" s="130" t="n">
        <v>0.0012330291</v>
      </c>
      <c r="T238" s="130" t="n">
        <v>0</v>
      </c>
      <c r="U238" s="157" t="n">
        <v>0.034291884</v>
      </c>
      <c r="V238" s="157" t="n">
        <v>1.3170167E-005</v>
      </c>
      <c r="W238" s="130" t="n">
        <v>0</v>
      </c>
      <c r="X238" s="130" t="n">
        <v>0</v>
      </c>
      <c r="Z238" s="151" t="n">
        <f aca="false">K238/0.15</f>
        <v>4.8273634</v>
      </c>
      <c r="AB238" s="133" t="n">
        <f aca="false">K238</f>
        <v>0.72410451</v>
      </c>
      <c r="AC238" s="133" t="n">
        <f aca="false">L238+M238+N238+O238+P238+Q238+R238</f>
        <v>0.14143404792</v>
      </c>
      <c r="AD238" s="133" t="n">
        <f aca="false">L238+M238+R238+W238</f>
        <v>0.0999500044</v>
      </c>
      <c r="AE238" s="133" t="n">
        <f aca="false">V238+L238+M238+R238+T238</f>
        <v>0.099963174567</v>
      </c>
      <c r="AF238" s="133" t="n">
        <f aca="false">S238+U238+X238</f>
        <v>0.0355249131</v>
      </c>
      <c r="AH238" s="0" t="n">
        <v>72.940397</v>
      </c>
      <c r="AI238" s="96" t="n">
        <v>64.687085</v>
      </c>
      <c r="AJ238" s="96" t="n">
        <v>4.6923731</v>
      </c>
      <c r="AK238" s="96" t="n">
        <v>0</v>
      </c>
      <c r="AL238" s="96" t="n">
        <v>0.80134273</v>
      </c>
      <c r="AM238" s="96" t="n">
        <v>1.8209864</v>
      </c>
      <c r="AN238" s="96" t="n">
        <v>0.93860954</v>
      </c>
      <c r="AP238" s="95" t="n">
        <v>0.10333315</v>
      </c>
      <c r="AQ238" s="95" t="n">
        <v>0.095092599</v>
      </c>
      <c r="AR238" s="95" t="n">
        <v>0.0040612635</v>
      </c>
      <c r="AS238" s="95" t="n">
        <v>0.0041792902</v>
      </c>
      <c r="AT238" s="152" t="n">
        <f aca="false">AW238+AZ238+BA238+BB238+BC238+BK238+BL238+BP238</f>
        <v>5.700995148335E-006</v>
      </c>
      <c r="AU238" s="152" t="n">
        <f aca="false">AX238+AY238+BD238+BE238+BF238+BG238+BH238+BI238+BJ238+BM238+BQ238+BR238</f>
        <v>1.5019466108252E-008</v>
      </c>
      <c r="AV238" s="153" t="n">
        <f aca="false">BN238+BO238</f>
        <v>0.5853347578</v>
      </c>
      <c r="AW238" s="154" t="n">
        <v>4.4797932E-006</v>
      </c>
      <c r="AX238" s="154" t="n">
        <v>1.3516618E-008</v>
      </c>
      <c r="AY238" s="154" t="n">
        <v>3.692933E-013</v>
      </c>
      <c r="AZ238" s="154" t="n">
        <v>0</v>
      </c>
      <c r="BA238" s="154" t="n">
        <v>0</v>
      </c>
      <c r="BB238" s="154" t="n">
        <v>9.06204E-010</v>
      </c>
      <c r="BC238" s="154" t="n">
        <v>1.2195879E-006</v>
      </c>
      <c r="BD238" s="154" t="n">
        <v>2.0665872E-010</v>
      </c>
      <c r="BE238" s="154" t="n">
        <v>1.2955173E-009</v>
      </c>
      <c r="BF238" s="154" t="n">
        <v>0</v>
      </c>
      <c r="BG238" s="154" t="n">
        <v>0</v>
      </c>
      <c r="BH238" s="154" t="n">
        <v>2.756607E-013</v>
      </c>
      <c r="BI238" s="154" t="n">
        <v>2.2485637E-014</v>
      </c>
      <c r="BJ238" s="154" t="n">
        <v>4.648615E-015</v>
      </c>
      <c r="BK238" s="154" t="n">
        <v>5.2274325E-011</v>
      </c>
      <c r="BL238" s="154" t="n">
        <v>6.5557001E-010</v>
      </c>
      <c r="BM238" s="154" t="n">
        <v>0</v>
      </c>
      <c r="BN238" s="154" t="n">
        <v>0.0001182778</v>
      </c>
      <c r="BO238" s="154" t="n">
        <v>0.58521648</v>
      </c>
      <c r="BP238" s="154" t="n">
        <v>0</v>
      </c>
      <c r="BQ238" s="154" t="n">
        <v>0</v>
      </c>
      <c r="BR238" s="154" t="n">
        <v>0</v>
      </c>
      <c r="BT238" s="96" t="n">
        <v>0.00025000437</v>
      </c>
      <c r="BU238" s="96" t="n">
        <v>8.9316876E-006</v>
      </c>
      <c r="BV238" s="96" t="n">
        <v>0.0001345997</v>
      </c>
      <c r="BW238" s="96" t="n">
        <v>4.5428988E-007</v>
      </c>
      <c r="BX238" s="96" t="n">
        <v>1.3485835E-005</v>
      </c>
      <c r="BY238" s="96" t="n">
        <v>0</v>
      </c>
      <c r="BZ238" s="96" t="n">
        <v>0</v>
      </c>
      <c r="CA238" s="96" t="n">
        <v>0</v>
      </c>
      <c r="CB238" s="96" t="n">
        <v>4.7911733E-007</v>
      </c>
      <c r="CC238" s="96" t="n">
        <v>4.9771151E-007</v>
      </c>
      <c r="CD238" s="96" t="n">
        <v>0</v>
      </c>
      <c r="CE238" s="96" t="n">
        <v>0</v>
      </c>
      <c r="CF238" s="96" t="n">
        <v>0</v>
      </c>
      <c r="CG238" s="96" t="n">
        <v>7.0440645E-006</v>
      </c>
      <c r="CH238" s="96" t="n">
        <v>8.4511964E-005</v>
      </c>
      <c r="CI238" s="96" t="n">
        <v>8.0807352E-013</v>
      </c>
      <c r="CJ238" s="96" t="n">
        <v>0</v>
      </c>
      <c r="CL238" s="155" t="n">
        <v>0</v>
      </c>
      <c r="CM238" s="155" t="n">
        <v>4.8273634</v>
      </c>
      <c r="CN238" s="156" t="n">
        <v>0</v>
      </c>
      <c r="CO238" s="155" t="n">
        <v>0.0061109306</v>
      </c>
      <c r="CP238" s="155" t="n">
        <v>1.3010646E-010</v>
      </c>
      <c r="CQ238" s="155" t="n">
        <v>1.547599E-008</v>
      </c>
      <c r="CR238" s="155" t="n">
        <v>0.00054419055</v>
      </c>
      <c r="CS238" s="155" t="n">
        <v>0.018853409</v>
      </c>
      <c r="CT238" s="155" t="n">
        <v>0</v>
      </c>
      <c r="CU238" s="155" t="n">
        <v>0</v>
      </c>
      <c r="CW238" s="113" t="s">
        <v>704</v>
      </c>
      <c r="CX238" s="101" t="s">
        <v>705</v>
      </c>
    </row>
    <row r="239" customFormat="false" ht="13.8" hidden="false" customHeight="false" outlineLevel="0" collapsed="false">
      <c r="A239" s="0" t="s">
        <v>706</v>
      </c>
      <c r="B239" s="26" t="s">
        <v>334</v>
      </c>
      <c r="C239" s="88" t="str">
        <f aca="false">MID(A239,1,12)</f>
        <v>A.030.24.102</v>
      </c>
      <c r="D239" s="2" t="s">
        <v>702</v>
      </c>
      <c r="E239" s="90" t="s">
        <v>255</v>
      </c>
      <c r="F239" s="91" t="str">
        <f aca="false">MID(A239, 21,85)</f>
        <v>2.4.5-T (2.4.5-Trichlorophenoxyacetic acid)</v>
      </c>
      <c r="G239" s="133" t="n">
        <f aca="false">H239+I239+J239+K239</f>
        <v>1.016553744408</v>
      </c>
      <c r="H239" s="149" t="n">
        <f aca="false">N239+O239+P239+Q239</f>
        <v>0.03943765363</v>
      </c>
      <c r="I239" s="149" t="n">
        <f aca="false">L239+M239+R239+V239+T239</f>
        <v>0.071794790078</v>
      </c>
      <c r="J239" s="150" t="n">
        <f aca="false">S239+U239+W239+X239</f>
        <v>0.0615433307</v>
      </c>
      <c r="K239" s="149" t="n">
        <v>0.84377797</v>
      </c>
      <c r="L239" s="130" t="n">
        <v>0.035181855</v>
      </c>
      <c r="M239" s="130" t="n">
        <v>0.034214491</v>
      </c>
      <c r="N239" s="130" t="n">
        <v>0.033637569</v>
      </c>
      <c r="O239" s="130" t="n">
        <v>0.0051122218</v>
      </c>
      <c r="P239" s="130" t="n">
        <v>0.00034511503</v>
      </c>
      <c r="Q239" s="130" t="n">
        <v>0.0003427478</v>
      </c>
      <c r="R239" s="130" t="n">
        <v>0.0023837437</v>
      </c>
      <c r="S239" s="157" t="n">
        <v>0.0018369637</v>
      </c>
      <c r="T239" s="130" t="n">
        <v>0</v>
      </c>
      <c r="U239" s="157" t="n">
        <v>0.059706367</v>
      </c>
      <c r="V239" s="157" t="n">
        <v>1.4700378E-005</v>
      </c>
      <c r="W239" s="157" t="n">
        <v>0</v>
      </c>
      <c r="X239" s="130" t="n">
        <v>0</v>
      </c>
      <c r="Z239" s="151" t="n">
        <f aca="false">K239/0.15</f>
        <v>5.62518646666667</v>
      </c>
      <c r="AB239" s="133" t="n">
        <f aca="false">K239</f>
        <v>0.84377797</v>
      </c>
      <c r="AC239" s="133" t="n">
        <f aca="false">L239+M239+N239+O239+P239+Q239+R239</f>
        <v>0.11121774333</v>
      </c>
      <c r="AD239" s="133" t="n">
        <f aca="false">L239+M239+R239+W239</f>
        <v>0.0717800897</v>
      </c>
      <c r="AE239" s="133" t="n">
        <f aca="false">V239+L239+M239+R239+T239</f>
        <v>0.071794790078</v>
      </c>
      <c r="AF239" s="133" t="n">
        <f aca="false">S239+U239+X239</f>
        <v>0.0615433307</v>
      </c>
      <c r="AH239" s="0" t="n">
        <v>90.228249</v>
      </c>
      <c r="AI239" s="96" t="n">
        <v>75.69893</v>
      </c>
      <c r="AJ239" s="96" t="n">
        <v>8.2033249</v>
      </c>
      <c r="AK239" s="96" t="n">
        <v>0</v>
      </c>
      <c r="AL239" s="96" t="n">
        <v>1.4569868</v>
      </c>
      <c r="AM239" s="96" t="n">
        <v>3.2307658</v>
      </c>
      <c r="AN239" s="96" t="n">
        <v>1.6382416</v>
      </c>
      <c r="AP239" s="95" t="n">
        <v>0.10821219</v>
      </c>
      <c r="AQ239" s="95" t="n">
        <v>0.099090434</v>
      </c>
      <c r="AR239" s="95" t="n">
        <v>0.0045159459</v>
      </c>
      <c r="AS239" s="95" t="n">
        <v>0.0046058106</v>
      </c>
      <c r="AT239" s="152" t="n">
        <f aca="false">AW239+AZ239+BA239+BB239+BC239+BK239+BL239+BP239</f>
        <v>5.940673556223E-006</v>
      </c>
      <c r="AU239" s="152" t="n">
        <f aca="false">AX239+AY239+BD239+BE239+BF239+BG239+BH239+BI239+BJ239+BM239+BQ239+BR239</f>
        <v>1.67009831890093E-008</v>
      </c>
      <c r="AV239" s="153" t="n">
        <f aca="false">BN239+BO239</f>
        <v>0.64507150951</v>
      </c>
      <c r="AW239" s="154" t="n">
        <v>5.2201731E-006</v>
      </c>
      <c r="AX239" s="154" t="n">
        <v>1.5750522E-008</v>
      </c>
      <c r="AY239" s="154" t="n">
        <v>4.3032677E-013</v>
      </c>
      <c r="AZ239" s="154" t="n">
        <v>0</v>
      </c>
      <c r="BA239" s="154" t="n">
        <v>0</v>
      </c>
      <c r="BB239" s="154" t="n">
        <v>9.0139891E-010</v>
      </c>
      <c r="BC239" s="154" t="n">
        <v>7.1912526E-007</v>
      </c>
      <c r="BD239" s="154" t="n">
        <v>2.0556292E-010</v>
      </c>
      <c r="BE239" s="154" t="n">
        <v>7.4425517E-010</v>
      </c>
      <c r="BF239" s="154" t="n">
        <v>0</v>
      </c>
      <c r="BG239" s="154" t="n">
        <v>0</v>
      </c>
      <c r="BH239" s="154" t="n">
        <v>1.9533659E-013</v>
      </c>
      <c r="BI239" s="154" t="n">
        <v>1.4342696E-014</v>
      </c>
      <c r="BJ239" s="154" t="n">
        <v>3.0929533E-015</v>
      </c>
      <c r="BK239" s="154" t="n">
        <v>4.8895483E-011</v>
      </c>
      <c r="BL239" s="154" t="n">
        <v>4.2490183E-010</v>
      </c>
      <c r="BM239" s="154" t="n">
        <v>0</v>
      </c>
      <c r="BN239" s="154" t="n">
        <v>0.00018107951</v>
      </c>
      <c r="BO239" s="154" t="n">
        <v>0.64489043</v>
      </c>
      <c r="BP239" s="154" t="n">
        <v>0</v>
      </c>
      <c r="BQ239" s="154" t="n">
        <v>0</v>
      </c>
      <c r="BR239" s="154" t="n">
        <v>0</v>
      </c>
      <c r="BT239" s="96" t="n">
        <v>0.00028082325</v>
      </c>
      <c r="BU239" s="96" t="n">
        <v>5.13112E-006</v>
      </c>
      <c r="BV239" s="96" t="n">
        <v>0.00015684512</v>
      </c>
      <c r="BW239" s="96" t="n">
        <v>2.9531917E-007</v>
      </c>
      <c r="BX239" s="96" t="n">
        <v>8.8025282E-006</v>
      </c>
      <c r="BY239" s="96" t="n">
        <v>0</v>
      </c>
      <c r="BZ239" s="96" t="n">
        <v>0</v>
      </c>
      <c r="CA239" s="96" t="n">
        <v>0</v>
      </c>
      <c r="CB239" s="96" t="n">
        <v>4.8231013E-007</v>
      </c>
      <c r="CC239" s="96" t="n">
        <v>3.5755252E-007</v>
      </c>
      <c r="CD239" s="96" t="n">
        <v>0</v>
      </c>
      <c r="CE239" s="96" t="n">
        <v>0</v>
      </c>
      <c r="CF239" s="96" t="n">
        <v>0</v>
      </c>
      <c r="CG239" s="96" t="n">
        <v>6.7630812E-006</v>
      </c>
      <c r="CH239" s="96" t="n">
        <v>0.00010214621</v>
      </c>
      <c r="CI239" s="96" t="n">
        <v>1.4635238E-012</v>
      </c>
      <c r="CJ239" s="96" t="n">
        <v>0</v>
      </c>
      <c r="CL239" s="155" t="n">
        <v>0</v>
      </c>
      <c r="CM239" s="155" t="n">
        <v>5.6251865</v>
      </c>
      <c r="CN239" s="156" t="n">
        <v>0</v>
      </c>
      <c r="CO239" s="155" t="n">
        <v>0.0035106376</v>
      </c>
      <c r="CP239" s="155" t="n">
        <v>9.2958847E-011</v>
      </c>
      <c r="CQ239" s="155" t="n">
        <v>1.0906793E-008</v>
      </c>
      <c r="CR239" s="155" t="n">
        <v>0.00034202575</v>
      </c>
      <c r="CS239" s="155" t="n">
        <v>0.012035719</v>
      </c>
      <c r="CT239" s="155" t="n">
        <v>0</v>
      </c>
      <c r="CU239" s="155" t="n">
        <v>0</v>
      </c>
      <c r="CW239" s="113" t="s">
        <v>704</v>
      </c>
      <c r="CX239" s="101" t="s">
        <v>707</v>
      </c>
    </row>
    <row r="240" customFormat="false" ht="13.8" hidden="false" customHeight="false" outlineLevel="0" collapsed="false">
      <c r="A240" s="0" t="s">
        <v>708</v>
      </c>
      <c r="B240" s="26" t="s">
        <v>334</v>
      </c>
      <c r="C240" s="88" t="str">
        <f aca="false">MID(A240,1,12)</f>
        <v>A.030.24.103</v>
      </c>
      <c r="D240" s="2" t="s">
        <v>702</v>
      </c>
      <c r="E240" s="90" t="s">
        <v>255</v>
      </c>
      <c r="F240" s="91" t="str">
        <f aca="false">MID(A240, 21,85)</f>
        <v>Alachlor (2-Chloro-N-(2.6-diethylphenyl)-N-(methoxymethyl)acetamide)</v>
      </c>
      <c r="G240" s="133" t="n">
        <f aca="false">H240+I240+J240+K240</f>
        <v>2.008030527907</v>
      </c>
      <c r="H240" s="149" t="n">
        <f aca="false">N240+O240+P240+Q240</f>
        <v>0.08386084493</v>
      </c>
      <c r="I240" s="149" t="n">
        <f aca="false">L240+M240+R240+V240+T240</f>
        <v>0.184065796277</v>
      </c>
      <c r="J240" s="150" t="n">
        <f aca="false">S240+U240+W240+X240</f>
        <v>0.1245322867</v>
      </c>
      <c r="K240" s="149" t="n">
        <v>1.6155716</v>
      </c>
      <c r="L240" s="130" t="n">
        <v>0.10583852</v>
      </c>
      <c r="M240" s="130" t="n">
        <v>0.072158239</v>
      </c>
      <c r="N240" s="130" t="n">
        <v>0.069755919</v>
      </c>
      <c r="O240" s="130" t="n">
        <v>0.012671413</v>
      </c>
      <c r="P240" s="130" t="n">
        <v>0.00062927253</v>
      </c>
      <c r="Q240" s="130" t="n">
        <v>0.0008042404</v>
      </c>
      <c r="R240" s="130" t="n">
        <v>0.0060436301</v>
      </c>
      <c r="S240" s="157" t="n">
        <v>0.0035324567</v>
      </c>
      <c r="T240" s="130" t="n">
        <v>0</v>
      </c>
      <c r="U240" s="157" t="n">
        <v>0.12099983</v>
      </c>
      <c r="V240" s="157" t="n">
        <v>2.5407177E-005</v>
      </c>
      <c r="W240" s="157" t="n">
        <v>0</v>
      </c>
      <c r="X240" s="130" t="n">
        <v>0</v>
      </c>
      <c r="Z240" s="151" t="n">
        <f aca="false">K240/0.15</f>
        <v>10.7704773333333</v>
      </c>
      <c r="AB240" s="133" t="n">
        <f aca="false">K240</f>
        <v>1.6155716</v>
      </c>
      <c r="AC240" s="133" t="n">
        <f aca="false">L240+M240+N240+O240+P240+Q240+R240</f>
        <v>0.26790123403</v>
      </c>
      <c r="AD240" s="133" t="n">
        <f aca="false">L240+M240+R240+W240</f>
        <v>0.1840403891</v>
      </c>
      <c r="AE240" s="133" t="n">
        <f aca="false">V240+L240+M240+R240+T240</f>
        <v>0.184065796277</v>
      </c>
      <c r="AF240" s="133" t="n">
        <f aca="false">S240+U240+X240</f>
        <v>0.1245322867</v>
      </c>
      <c r="AH240" s="0" t="n">
        <v>171.34317</v>
      </c>
      <c r="AI240" s="96" t="n">
        <v>141.77775</v>
      </c>
      <c r="AJ240" s="96" t="n">
        <v>16.648741</v>
      </c>
      <c r="AK240" s="96" t="n">
        <v>0</v>
      </c>
      <c r="AL240" s="96" t="n">
        <v>2.99723</v>
      </c>
      <c r="AM240" s="96" t="n">
        <v>6.5904578</v>
      </c>
      <c r="AN240" s="96" t="n">
        <v>3.3289955</v>
      </c>
      <c r="AP240" s="95" t="n">
        <v>0.21949811</v>
      </c>
      <c r="AQ240" s="95" t="n">
        <v>0.20214359</v>
      </c>
      <c r="AR240" s="95" t="n">
        <v>0.0088755857</v>
      </c>
      <c r="AS240" s="95" t="n">
        <v>0.008478935</v>
      </c>
      <c r="AT240" s="152" t="n">
        <f aca="false">AW240+AZ240+BA240+BB240+BC240+BK240+BL240+BP240</f>
        <v>1.2118920340785E-005</v>
      </c>
      <c r="AU240" s="152" t="n">
        <f aca="false">AX240+AY240+BD240+BE240+BF240+BG240+BH240+BI240+BJ240+BM240+BQ240+BR240</f>
        <v>3.28239111572148E-008</v>
      </c>
      <c r="AV240" s="153" t="n">
        <f aca="false">BN240+BO240</f>
        <v>1.18752593051</v>
      </c>
      <c r="AW240" s="154" t="n">
        <v>9.9950029E-006</v>
      </c>
      <c r="AX240" s="154" t="n">
        <v>3.0157336E-008</v>
      </c>
      <c r="AY240" s="154" t="n">
        <v>8.2394151E-013</v>
      </c>
      <c r="AZ240" s="154" t="n">
        <v>0</v>
      </c>
      <c r="BA240" s="154" t="n">
        <v>0</v>
      </c>
      <c r="BB240" s="154" t="n">
        <v>1.8692762E-009</v>
      </c>
      <c r="BC240" s="154" t="n">
        <v>2.1208895E-006</v>
      </c>
      <c r="BD240" s="154" t="n">
        <v>4.2628617E-010</v>
      </c>
      <c r="BE240" s="154" t="n">
        <v>2.2389628E-009</v>
      </c>
      <c r="BF240" s="154" t="n">
        <v>0</v>
      </c>
      <c r="BG240" s="154" t="n">
        <v>0</v>
      </c>
      <c r="BH240" s="154" t="n">
        <v>4.5830519E-013</v>
      </c>
      <c r="BI240" s="154" t="n">
        <v>3.6343406E-014</v>
      </c>
      <c r="BJ240" s="154" t="n">
        <v>7.5971088E-015</v>
      </c>
      <c r="BK240" s="154" t="n">
        <v>9.4662385E-011</v>
      </c>
      <c r="BL240" s="154" t="n">
        <v>1.0640022E-009</v>
      </c>
      <c r="BM240" s="154" t="n">
        <v>0</v>
      </c>
      <c r="BN240" s="154" t="n">
        <v>0.00035183051</v>
      </c>
      <c r="BO240" s="154" t="n">
        <v>1.1871741</v>
      </c>
      <c r="BP240" s="154" t="n">
        <v>0</v>
      </c>
      <c r="BQ240" s="154" t="n">
        <v>0</v>
      </c>
      <c r="BR240" s="154" t="n">
        <v>0</v>
      </c>
      <c r="BT240" s="96" t="n">
        <v>0.00054945118</v>
      </c>
      <c r="BU240" s="96" t="n">
        <v>1.5436086E-005</v>
      </c>
      <c r="BV240" s="96" t="n">
        <v>0.00030030948</v>
      </c>
      <c r="BW240" s="96" t="n">
        <v>7.4132365E-007</v>
      </c>
      <c r="BX240" s="96" t="n">
        <v>2.4057165E-005</v>
      </c>
      <c r="BY240" s="96" t="n">
        <v>0</v>
      </c>
      <c r="BZ240" s="96" t="n">
        <v>0</v>
      </c>
      <c r="CA240" s="96" t="n">
        <v>0</v>
      </c>
      <c r="CB240" s="96" t="n">
        <v>8.8996606E-007</v>
      </c>
      <c r="CC240" s="96" t="n">
        <v>8.411285E-007</v>
      </c>
      <c r="CD240" s="96" t="n">
        <v>0</v>
      </c>
      <c r="CE240" s="96" t="n">
        <v>0</v>
      </c>
      <c r="CF240" s="96" t="n">
        <v>0</v>
      </c>
      <c r="CG240" s="96" t="n">
        <v>1.4336228E-005</v>
      </c>
      <c r="CH240" s="96" t="n">
        <v>0.00019283979</v>
      </c>
      <c r="CI240" s="96" t="n">
        <v>3.0072077E-012</v>
      </c>
      <c r="CJ240" s="96" t="n">
        <v>0</v>
      </c>
      <c r="CL240" s="155" t="n">
        <v>0</v>
      </c>
      <c r="CM240" s="155" t="n">
        <v>10.770477</v>
      </c>
      <c r="CN240" s="156" t="n">
        <v>0</v>
      </c>
      <c r="CO240" s="155" t="n">
        <v>0.010561145</v>
      </c>
      <c r="CP240" s="155" t="n">
        <v>2.1681064E-010</v>
      </c>
      <c r="CQ240" s="155" t="n">
        <v>2.5690877E-008</v>
      </c>
      <c r="CR240" s="155" t="n">
        <v>0.00096139853</v>
      </c>
      <c r="CS240" s="155" t="n">
        <v>0.030479116</v>
      </c>
      <c r="CT240" s="155" t="n">
        <v>0</v>
      </c>
      <c r="CU240" s="155" t="n">
        <v>0</v>
      </c>
      <c r="CW240" s="113" t="s">
        <v>709</v>
      </c>
      <c r="CX240" s="101" t="s">
        <v>710</v>
      </c>
    </row>
    <row r="241" customFormat="false" ht="13.8" hidden="false" customHeight="false" outlineLevel="0" collapsed="false">
      <c r="A241" s="0" t="s">
        <v>711</v>
      </c>
      <c r="B241" s="26" t="s">
        <v>334</v>
      </c>
      <c r="C241" s="88" t="str">
        <f aca="false">MID(A241,1,12)</f>
        <v>A.030.24.104</v>
      </c>
      <c r="D241" s="2" t="s">
        <v>702</v>
      </c>
      <c r="E241" s="90" t="s">
        <v>255</v>
      </c>
      <c r="F241" s="91" t="str">
        <f aca="false">MID(A241, 21,85)</f>
        <v>Bentazone (3-isopropyl-2.1.3-benzothiadiazine-4-one-2.2-dioxide)</v>
      </c>
      <c r="G241" s="133" t="n">
        <f aca="false">H241+I241+J241+K241</f>
        <v>3.345772854339</v>
      </c>
      <c r="H241" s="149" t="n">
        <f aca="false">N241+O241+P241+Q241</f>
        <v>0.158431959</v>
      </c>
      <c r="I241" s="149" t="n">
        <f aca="false">L241+M241+R241+V241+T241</f>
        <v>0.419146645239</v>
      </c>
      <c r="J241" s="150" t="n">
        <f aca="false">S241+U241+W241+X241</f>
        <v>0.1716786501</v>
      </c>
      <c r="K241" s="149" t="n">
        <v>2.5965156</v>
      </c>
      <c r="L241" s="130" t="n">
        <v>0.2706729</v>
      </c>
      <c r="M241" s="130" t="n">
        <v>0.13384046</v>
      </c>
      <c r="N241" s="130" t="n">
        <v>0.12737707</v>
      </c>
      <c r="O241" s="130" t="n">
        <v>0.028171033</v>
      </c>
      <c r="P241" s="130" t="n">
        <v>0.0010622856</v>
      </c>
      <c r="Q241" s="130" t="n">
        <v>0.0018215704</v>
      </c>
      <c r="R241" s="130" t="n">
        <v>0.01459401</v>
      </c>
      <c r="S241" s="130" t="n">
        <v>0.0049966001</v>
      </c>
      <c r="T241" s="157" t="n">
        <v>0</v>
      </c>
      <c r="U241" s="157" t="n">
        <v>0.16668205</v>
      </c>
      <c r="V241" s="157" t="n">
        <v>3.9275239E-005</v>
      </c>
      <c r="W241" s="130" t="n">
        <v>0</v>
      </c>
      <c r="X241" s="130" t="n">
        <v>0</v>
      </c>
      <c r="Z241" s="151" t="n">
        <f aca="false">K241/0.15</f>
        <v>17.310104</v>
      </c>
      <c r="AB241" s="133" t="n">
        <f aca="false">K241</f>
        <v>2.5965156</v>
      </c>
      <c r="AC241" s="133" t="n">
        <f aca="false">L241+M241+N241+O241+P241+Q241+R241</f>
        <v>0.577539329</v>
      </c>
      <c r="AD241" s="133" t="n">
        <f aca="false">L241+M241+R241+W241</f>
        <v>0.41910737</v>
      </c>
      <c r="AE241" s="133" t="n">
        <f aca="false">V241+L241+M241+R241+T241</f>
        <v>0.419146645239</v>
      </c>
      <c r="AF241" s="133" t="n">
        <f aca="false">S241+U241+X241</f>
        <v>0.1716786501</v>
      </c>
      <c r="AH241" s="0" t="n">
        <v>264.89621</v>
      </c>
      <c r="AI241" s="96" t="n">
        <v>224.20825</v>
      </c>
      <c r="AJ241" s="96" t="n">
        <v>22.924573</v>
      </c>
      <c r="AK241" s="96" t="n">
        <v>0</v>
      </c>
      <c r="AL241" s="96" t="n">
        <v>4.1107842</v>
      </c>
      <c r="AM241" s="96" t="n">
        <v>9.0606059</v>
      </c>
      <c r="AN241" s="96" t="n">
        <v>4.5919974</v>
      </c>
      <c r="AP241" s="95" t="n">
        <v>0.38602928</v>
      </c>
      <c r="AQ241" s="95" t="n">
        <v>0.35741023</v>
      </c>
      <c r="AR241" s="95" t="n">
        <v>0.014865275</v>
      </c>
      <c r="AS241" s="95" t="n">
        <v>0.013753774</v>
      </c>
      <c r="AT241" s="152" t="n">
        <f aca="false">AW241+AZ241+BA241+BB241+BC241+BK241+BL241+BP241</f>
        <v>2.142747195026E-005</v>
      </c>
      <c r="AU241" s="152" t="n">
        <f aca="false">AX241+AY241+BD241+BE241+BF241+BG241+BH241+BI241+BJ241+BM241+BQ241+BR241</f>
        <v>5.4975129893122E-008</v>
      </c>
      <c r="AV241" s="153" t="n">
        <f aca="false">BN241+BO241</f>
        <v>1.92629877585</v>
      </c>
      <c r="AW241" s="154" t="n">
        <v>1.6063777E-005</v>
      </c>
      <c r="AX241" s="154" t="n">
        <v>4.8468292E-008</v>
      </c>
      <c r="AY241" s="154" t="n">
        <v>1.324223E-012</v>
      </c>
      <c r="AZ241" s="154" t="n">
        <v>0</v>
      </c>
      <c r="BA241" s="154" t="n">
        <v>0</v>
      </c>
      <c r="BB241" s="154" t="n">
        <v>3.4133724E-009</v>
      </c>
      <c r="BC241" s="154" t="n">
        <v>5.3575629E-006</v>
      </c>
      <c r="BD241" s="154" t="n">
        <v>7.784154E-010</v>
      </c>
      <c r="BE241" s="154" t="n">
        <v>5.7259547E-009</v>
      </c>
      <c r="BF241" s="154" t="n">
        <v>0</v>
      </c>
      <c r="BG241" s="154" t="n">
        <v>0</v>
      </c>
      <c r="BH241" s="154" t="n">
        <v>1.0379568E-012</v>
      </c>
      <c r="BI241" s="154" t="n">
        <v>8.7723233E-014</v>
      </c>
      <c r="BJ241" s="154" t="n">
        <v>1.7890089E-014</v>
      </c>
      <c r="BK241" s="154" t="n">
        <v>1.7405326E-010</v>
      </c>
      <c r="BL241" s="154" t="n">
        <v>2.5446246E-009</v>
      </c>
      <c r="BM241" s="154" t="n">
        <v>0</v>
      </c>
      <c r="BN241" s="154" t="n">
        <v>0.00049527585</v>
      </c>
      <c r="BO241" s="154" t="n">
        <v>1.9258035</v>
      </c>
      <c r="BP241" s="154" t="n">
        <v>0</v>
      </c>
      <c r="BQ241" s="154" t="n">
        <v>0</v>
      </c>
      <c r="BR241" s="154" t="n">
        <v>0</v>
      </c>
      <c r="BT241" s="96" t="n">
        <v>0.0009128374</v>
      </c>
      <c r="BU241" s="96" t="n">
        <v>3.9476462E-005</v>
      </c>
      <c r="BV241" s="96" t="n">
        <v>0.00048265164</v>
      </c>
      <c r="BW241" s="96" t="n">
        <v>1.770537E-006</v>
      </c>
      <c r="BX241" s="96" t="n">
        <v>5.7733452E-005</v>
      </c>
      <c r="BY241" s="96" t="n">
        <v>0</v>
      </c>
      <c r="BZ241" s="96" t="n">
        <v>0</v>
      </c>
      <c r="CA241" s="96" t="n">
        <v>0</v>
      </c>
      <c r="CB241" s="96" t="n">
        <v>1.5296299E-006</v>
      </c>
      <c r="CC241" s="96" t="n">
        <v>1.8917645E-006</v>
      </c>
      <c r="CD241" s="96" t="n">
        <v>0</v>
      </c>
      <c r="CE241" s="96" t="n">
        <v>0</v>
      </c>
      <c r="CF241" s="96" t="n">
        <v>0</v>
      </c>
      <c r="CG241" s="96" t="n">
        <v>2.691136E-005</v>
      </c>
      <c r="CH241" s="96" t="n">
        <v>0.00030087255</v>
      </c>
      <c r="CI241" s="96" t="n">
        <v>4.1266053E-012</v>
      </c>
      <c r="CJ241" s="96" t="n">
        <v>0</v>
      </c>
      <c r="CL241" s="155" t="n">
        <v>0</v>
      </c>
      <c r="CM241" s="155" t="n">
        <v>17.310104</v>
      </c>
      <c r="CN241" s="156" t="n">
        <v>0</v>
      </c>
      <c r="CO241" s="155" t="n">
        <v>0.02700922</v>
      </c>
      <c r="CP241" s="155" t="n">
        <v>4.8842759E-010</v>
      </c>
      <c r="CQ241" s="155" t="n">
        <v>5.8387088E-008</v>
      </c>
      <c r="CR241" s="155" t="n">
        <v>0.0023530827</v>
      </c>
      <c r="CS241" s="155" t="n">
        <v>0.073533837</v>
      </c>
      <c r="CT241" s="155" t="n">
        <v>0</v>
      </c>
      <c r="CU241" s="155" t="n">
        <v>0</v>
      </c>
      <c r="CW241" s="113" t="s">
        <v>712</v>
      </c>
      <c r="CX241" s="101" t="s">
        <v>713</v>
      </c>
    </row>
    <row r="242" customFormat="false" ht="13.8" hidden="false" customHeight="false" outlineLevel="0" collapsed="false">
      <c r="A242" s="0" t="s">
        <v>714</v>
      </c>
      <c r="B242" s="26" t="s">
        <v>334</v>
      </c>
      <c r="C242" s="88" t="str">
        <f aca="false">MID(A242,1,12)</f>
        <v>A.030.24.105</v>
      </c>
      <c r="D242" s="2" t="s">
        <v>702</v>
      </c>
      <c r="E242" s="90" t="s">
        <v>255</v>
      </c>
      <c r="F242" s="91" t="str">
        <f aca="false">MID(A242, 21,85)</f>
        <v>Butylate (Butylated hydroxytoluene 2.6-Di-tert-butyl-4-methylphenol)</v>
      </c>
      <c r="G242" s="133" t="n">
        <f aca="false">H242+I242+J242+K242</f>
        <v>0.915680374779</v>
      </c>
      <c r="H242" s="149" t="n">
        <f aca="false">N242+O242+P242+Q242</f>
        <v>0.03983263294</v>
      </c>
      <c r="I242" s="149" t="n">
        <f aca="false">L242+M242+R242+V242+T242</f>
        <v>0.089981831439</v>
      </c>
      <c r="J242" s="150" t="n">
        <f aca="false">S242+U242+W242+X242</f>
        <v>0.0458567804</v>
      </c>
      <c r="K242" s="149" t="n">
        <v>0.74000913</v>
      </c>
      <c r="L242" s="130" t="n">
        <v>0.052837147</v>
      </c>
      <c r="M242" s="130" t="n">
        <v>0.03393271</v>
      </c>
      <c r="N242" s="130" t="n">
        <v>0.032890484</v>
      </c>
      <c r="O242" s="130" t="n">
        <v>0.0062007601</v>
      </c>
      <c r="P242" s="130" t="n">
        <v>0.00031930184</v>
      </c>
      <c r="Q242" s="130" t="n">
        <v>0.000422087</v>
      </c>
      <c r="R242" s="130" t="n">
        <v>0.0031991916</v>
      </c>
      <c r="S242" s="130" t="n">
        <v>0.0014325564</v>
      </c>
      <c r="T242" s="130" t="n">
        <v>0</v>
      </c>
      <c r="U242" s="157" t="n">
        <v>0.044424224</v>
      </c>
      <c r="V242" s="157" t="n">
        <v>1.2782839E-005</v>
      </c>
      <c r="W242" s="130" t="n">
        <v>0</v>
      </c>
      <c r="X242" s="130" t="n">
        <v>0</v>
      </c>
      <c r="Z242" s="151" t="n">
        <f aca="false">K242/0.15</f>
        <v>4.9333942</v>
      </c>
      <c r="AB242" s="133" t="n">
        <f aca="false">K242</f>
        <v>0.74000913</v>
      </c>
      <c r="AC242" s="133" t="n">
        <f aca="false">L242+M242+N242+O242+P242+Q242+R242</f>
        <v>0.12980168154</v>
      </c>
      <c r="AD242" s="133" t="n">
        <f aca="false">L242+M242+R242+W242</f>
        <v>0.0899690486</v>
      </c>
      <c r="AE242" s="133" t="n">
        <f aca="false">V242+L242+M242+R242+T242</f>
        <v>0.089981831439</v>
      </c>
      <c r="AF242" s="133" t="n">
        <f aca="false">S242+U242+X242</f>
        <v>0.0458567804</v>
      </c>
      <c r="AH242" s="0" t="n">
        <v>76.560823</v>
      </c>
      <c r="AI242" s="96" t="n">
        <v>65.780829</v>
      </c>
      <c r="AJ242" s="96" t="n">
        <v>6.0970917</v>
      </c>
      <c r="AK242" s="96" t="n">
        <v>0</v>
      </c>
      <c r="AL242" s="96" t="n">
        <v>1.071926</v>
      </c>
      <c r="AM242" s="96" t="n">
        <v>2.3919475</v>
      </c>
      <c r="AN242" s="96" t="n">
        <v>1.2190285</v>
      </c>
      <c r="AP242" s="95" t="n">
        <v>0.10221796</v>
      </c>
      <c r="AQ242" s="95" t="n">
        <v>0.094017135</v>
      </c>
      <c r="AR242" s="95" t="n">
        <v>0.0040919326</v>
      </c>
      <c r="AS242" s="95" t="n">
        <v>0.0041088956</v>
      </c>
      <c r="AT242" s="152" t="n">
        <f aca="false">AW242+AZ242+BA242+BB242+BC242+BK242+BL242+BP242</f>
        <v>5.636518925429E-006</v>
      </c>
      <c r="AU242" s="152" t="n">
        <f aca="false">AX242+AY242+BD242+BE242+BF242+BG242+BH242+BI242+BJ242+BM242+BQ242+BR242</f>
        <v>1.5132886977986E-008</v>
      </c>
      <c r="AV242" s="153" t="n">
        <f aca="false">BN242+BO242</f>
        <v>0.57547557491</v>
      </c>
      <c r="AW242" s="154" t="n">
        <v>4.5781898E-006</v>
      </c>
      <c r="AX242" s="154" t="n">
        <v>1.3813504E-008</v>
      </c>
      <c r="AY242" s="154" t="n">
        <v>3.7740466E-013</v>
      </c>
      <c r="AZ242" s="154" t="n">
        <v>0</v>
      </c>
      <c r="BA242" s="154" t="n">
        <v>0</v>
      </c>
      <c r="BB242" s="154" t="n">
        <v>8.8137897E-010</v>
      </c>
      <c r="BC242" s="154" t="n">
        <v>1.0568368E-006</v>
      </c>
      <c r="BD242" s="154" t="n">
        <v>2.009974E-010</v>
      </c>
      <c r="BE242" s="154" t="n">
        <v>1.1177444E-009</v>
      </c>
      <c r="BF242" s="154" t="n">
        <v>0</v>
      </c>
      <c r="BG242" s="154" t="n">
        <v>0</v>
      </c>
      <c r="BH242" s="154" t="n">
        <v>2.4052833E-013</v>
      </c>
      <c r="BI242" s="154" t="n">
        <v>1.9237213E-014</v>
      </c>
      <c r="BJ242" s="154" t="n">
        <v>4.007783E-015</v>
      </c>
      <c r="BK242" s="154" t="n">
        <v>4.8463259E-011</v>
      </c>
      <c r="BL242" s="154" t="n">
        <v>5.624832E-010</v>
      </c>
      <c r="BM242" s="154" t="n">
        <v>0</v>
      </c>
      <c r="BN242" s="154" t="n">
        <v>0.00014002491</v>
      </c>
      <c r="BO242" s="154" t="n">
        <v>0.57533555</v>
      </c>
      <c r="BP242" s="154" t="n">
        <v>0</v>
      </c>
      <c r="BQ242" s="154" t="n">
        <v>0</v>
      </c>
      <c r="BR242" s="154" t="n">
        <v>0</v>
      </c>
      <c r="BT242" s="96" t="n">
        <v>0.00025275394</v>
      </c>
      <c r="BU242" s="96" t="n">
        <v>7.7060674E-006</v>
      </c>
      <c r="BV242" s="96" t="n">
        <v>0.00013755612</v>
      </c>
      <c r="BW242" s="96" t="n">
        <v>3.9049704E-007</v>
      </c>
      <c r="BX242" s="96" t="n">
        <v>1.189793E-005</v>
      </c>
      <c r="BY242" s="96" t="n">
        <v>0</v>
      </c>
      <c r="BZ242" s="96" t="n">
        <v>0</v>
      </c>
      <c r="CA242" s="96" t="n">
        <v>0</v>
      </c>
      <c r="CB242" s="96" t="n">
        <v>4.5240443E-007</v>
      </c>
      <c r="CC242" s="96" t="n">
        <v>4.3698437E-007</v>
      </c>
      <c r="CD242" s="96" t="n">
        <v>0</v>
      </c>
      <c r="CE242" s="96" t="n">
        <v>0</v>
      </c>
      <c r="CF242" s="96" t="n">
        <v>0</v>
      </c>
      <c r="CG242" s="96" t="n">
        <v>6.7874197E-006</v>
      </c>
      <c r="CH242" s="96" t="n">
        <v>8.7526513E-005</v>
      </c>
      <c r="CI242" s="96" t="n">
        <v>1.0778768E-012</v>
      </c>
      <c r="CJ242" s="96" t="n">
        <v>0</v>
      </c>
      <c r="CL242" s="155" t="n">
        <v>0</v>
      </c>
      <c r="CM242" s="155" t="n">
        <v>4.9333942</v>
      </c>
      <c r="CN242" s="156" t="n">
        <v>0</v>
      </c>
      <c r="CO242" s="155" t="n">
        <v>0.0052723791</v>
      </c>
      <c r="CP242" s="155" t="n">
        <v>1.1370839E-010</v>
      </c>
      <c r="CQ242" s="155" t="n">
        <v>1.3489251E-008</v>
      </c>
      <c r="CR242" s="155" t="n">
        <v>0.00047683331</v>
      </c>
      <c r="CS242" s="155" t="n">
        <v>0.016132096</v>
      </c>
      <c r="CT242" s="155" t="n">
        <v>0</v>
      </c>
      <c r="CU242" s="155" t="n">
        <v>0</v>
      </c>
      <c r="CW242" s="113" t="s">
        <v>715</v>
      </c>
      <c r="CX242" s="101" t="s">
        <v>716</v>
      </c>
    </row>
    <row r="243" customFormat="false" ht="13.8" hidden="false" customHeight="false" outlineLevel="0" collapsed="false">
      <c r="A243" s="0" t="s">
        <v>717</v>
      </c>
      <c r="B243" s="26" t="s">
        <v>334</v>
      </c>
      <c r="C243" s="88" t="str">
        <f aca="false">MID(A243,1,12)</f>
        <v>A.030.24.106</v>
      </c>
      <c r="D243" s="2" t="s">
        <v>702</v>
      </c>
      <c r="E243" s="90" t="s">
        <v>255</v>
      </c>
      <c r="F243" s="91" t="str">
        <f aca="false">MID(A243, 21,85)</f>
        <v>Chloramben (3-Amino-2.5-dichlorobenzoic acid)</v>
      </c>
      <c r="G243" s="133" t="n">
        <f aca="false">H243+I243+J243+K243</f>
        <v>0.7635712083895</v>
      </c>
      <c r="H243" s="149" t="n">
        <f aca="false">N243+O243+P243+Q243</f>
        <v>0.03137932683</v>
      </c>
      <c r="I243" s="149" t="n">
        <f aca="false">L243+M243+R243+V243+T243</f>
        <v>0.0727974092595</v>
      </c>
      <c r="J243" s="150" t="n">
        <f aca="false">S243+U243+W243+X243</f>
        <v>0.0614660123</v>
      </c>
      <c r="K243" s="149" t="n">
        <v>0.59792846</v>
      </c>
      <c r="L243" s="130" t="n">
        <v>0.043427496</v>
      </c>
      <c r="M243" s="130" t="n">
        <v>0.027284864</v>
      </c>
      <c r="N243" s="130" t="n">
        <v>0.02600083</v>
      </c>
      <c r="O243" s="130" t="n">
        <v>0.0049227781</v>
      </c>
      <c r="P243" s="130" t="n">
        <v>0.00018696844</v>
      </c>
      <c r="Q243" s="130" t="n">
        <v>0.00026875029</v>
      </c>
      <c r="R243" s="130" t="n">
        <v>0.0020777325</v>
      </c>
      <c r="S243" s="130" t="n">
        <v>0.0015384613</v>
      </c>
      <c r="T243" s="130" t="n">
        <v>0</v>
      </c>
      <c r="U243" s="157" t="n">
        <v>0.059927551</v>
      </c>
      <c r="V243" s="157" t="n">
        <v>7.3167595E-006</v>
      </c>
      <c r="W243" s="157" t="n">
        <v>0</v>
      </c>
      <c r="X243" s="130" t="n">
        <v>0</v>
      </c>
      <c r="Z243" s="151" t="n">
        <f aca="false">K243/0.15</f>
        <v>3.98618973333333</v>
      </c>
      <c r="AB243" s="133" t="n">
        <f aca="false">K243</f>
        <v>0.59792846</v>
      </c>
      <c r="AC243" s="133" t="n">
        <f aca="false">L243+M243+N243+O243+P243+Q243+R243</f>
        <v>0.10416941933</v>
      </c>
      <c r="AD243" s="133" t="n">
        <f aca="false">L243+M243+R243+W243</f>
        <v>0.0727900925</v>
      </c>
      <c r="AE243" s="133" t="n">
        <f aca="false">V243+L243+M243+R243+T243</f>
        <v>0.0727974092595</v>
      </c>
      <c r="AF243" s="133" t="n">
        <f aca="false">S243+U243+X243</f>
        <v>0.0614660123</v>
      </c>
      <c r="AH243" s="0" t="n">
        <v>65.417461</v>
      </c>
      <c r="AI243" s="96" t="n">
        <v>50.654603</v>
      </c>
      <c r="AJ243" s="96" t="n">
        <v>8.2701205</v>
      </c>
      <c r="AK243" s="96" t="n">
        <v>0</v>
      </c>
      <c r="AL243" s="96" t="n">
        <v>1.5298361</v>
      </c>
      <c r="AM243" s="96" t="n">
        <v>3.3081317</v>
      </c>
      <c r="AN243" s="96" t="n">
        <v>1.6547703</v>
      </c>
      <c r="AP243" s="95" t="n">
        <v>0.082250811</v>
      </c>
      <c r="AQ243" s="95" t="n">
        <v>0.076163824</v>
      </c>
      <c r="AR243" s="95" t="n">
        <v>0.00330953</v>
      </c>
      <c r="AS243" s="95" t="n">
        <v>0.0027774572</v>
      </c>
      <c r="AT243" s="152" t="n">
        <f aca="false">AW243+AZ243+BA243+BB243+BC243+BK243+BL243+BP243</f>
        <v>4.566176501101E-006</v>
      </c>
      <c r="AU243" s="152" t="n">
        <f aca="false">AX243+AY243+BD243+BE243+BF243+BG243+BH243+BI243+BJ243+BM243+BQ243+BR243</f>
        <v>1.22393858629349E-008</v>
      </c>
      <c r="AV243" s="153" t="n">
        <f aca="false">BN243+BO243</f>
        <v>0.38899960373</v>
      </c>
      <c r="AW243" s="154" t="n">
        <v>3.6991841E-006</v>
      </c>
      <c r="AX243" s="154" t="n">
        <v>1.1161331E-008</v>
      </c>
      <c r="AY243" s="154" t="n">
        <v>3.0494352E-013</v>
      </c>
      <c r="AZ243" s="154" t="n">
        <v>0</v>
      </c>
      <c r="BA243" s="154" t="n">
        <v>0</v>
      </c>
      <c r="BB243" s="154" t="n">
        <v>6.9675425E-010</v>
      </c>
      <c r="BC243" s="154" t="n">
        <v>8.659024E-007</v>
      </c>
      <c r="BD243" s="154" t="n">
        <v>1.5889396E-010</v>
      </c>
      <c r="BE243" s="154" t="n">
        <v>9.1868774E-010</v>
      </c>
      <c r="BF243" s="154" t="n">
        <v>0</v>
      </c>
      <c r="BG243" s="154" t="n">
        <v>0</v>
      </c>
      <c r="BH243" s="154" t="n">
        <v>1.5314483E-013</v>
      </c>
      <c r="BI243" s="154" t="n">
        <v>1.2492021E-014</v>
      </c>
      <c r="BJ243" s="154" t="n">
        <v>2.5825639E-015</v>
      </c>
      <c r="BK243" s="154" t="n">
        <v>2.9041291E-011</v>
      </c>
      <c r="BL243" s="154" t="n">
        <v>3.6420556E-010</v>
      </c>
      <c r="BM243" s="154" t="n">
        <v>0</v>
      </c>
      <c r="BN243" s="154" t="n">
        <v>0.00015738373</v>
      </c>
      <c r="BO243" s="154" t="n">
        <v>0.38884222</v>
      </c>
      <c r="BP243" s="154" t="n">
        <v>0</v>
      </c>
      <c r="BQ243" s="154" t="n">
        <v>0</v>
      </c>
      <c r="BR243" s="154" t="n">
        <v>0</v>
      </c>
      <c r="BT243" s="96" t="n">
        <v>0.00020496524</v>
      </c>
      <c r="BU243" s="96" t="n">
        <v>6.3337109E-006</v>
      </c>
      <c r="BV243" s="96" t="n">
        <v>0.00011114555</v>
      </c>
      <c r="BW243" s="96" t="n">
        <v>2.558176E-007</v>
      </c>
      <c r="BX243" s="96" t="n">
        <v>9.6235764E-006</v>
      </c>
      <c r="BY243" s="96" t="n">
        <v>0</v>
      </c>
      <c r="BZ243" s="96" t="n">
        <v>0</v>
      </c>
      <c r="CA243" s="96" t="n">
        <v>0</v>
      </c>
      <c r="CB243" s="96" t="n">
        <v>2.661763E-007</v>
      </c>
      <c r="CC243" s="96" t="n">
        <v>2.869829E-007</v>
      </c>
      <c r="CD243" s="96" t="n">
        <v>0</v>
      </c>
      <c r="CE243" s="96" t="n">
        <v>0</v>
      </c>
      <c r="CF243" s="96" t="n">
        <v>0</v>
      </c>
      <c r="CG243" s="96" t="n">
        <v>5.3813409E-006</v>
      </c>
      <c r="CH243" s="96" t="n">
        <v>7.1672083E-005</v>
      </c>
      <c r="CI243" s="96" t="n">
        <v>1.5312041E-012</v>
      </c>
      <c r="CJ243" s="96" t="n">
        <v>0</v>
      </c>
      <c r="CL243" s="155" t="n">
        <v>0</v>
      </c>
      <c r="CM243" s="155" t="n">
        <v>3.9861897</v>
      </c>
      <c r="CN243" s="156" t="n">
        <v>0</v>
      </c>
      <c r="CO243" s="155" t="n">
        <v>0.0043334328</v>
      </c>
      <c r="CP243" s="155" t="n">
        <v>7.2281365E-011</v>
      </c>
      <c r="CQ243" s="155" t="n">
        <v>8.597772E-009</v>
      </c>
      <c r="CR243" s="155" t="n">
        <v>0.00038758339</v>
      </c>
      <c r="CS243" s="155" t="n">
        <v>0.010474116</v>
      </c>
      <c r="CT243" s="155" t="n">
        <v>0</v>
      </c>
      <c r="CU243" s="155" t="n">
        <v>0</v>
      </c>
      <c r="CW243" s="113" t="s">
        <v>718</v>
      </c>
      <c r="CX243" s="101" t="s">
        <v>719</v>
      </c>
    </row>
    <row r="244" customFormat="false" ht="13.8" hidden="false" customHeight="false" outlineLevel="0" collapsed="false">
      <c r="A244" s="0" t="s">
        <v>720</v>
      </c>
      <c r="B244" s="26" t="s">
        <v>334</v>
      </c>
      <c r="C244" s="88" t="str">
        <f aca="false">MID(A244,1,12)</f>
        <v>A.030.24.107</v>
      </c>
      <c r="D244" s="2" t="s">
        <v>702</v>
      </c>
      <c r="E244" s="90" t="s">
        <v>255</v>
      </c>
      <c r="F244" s="91" t="str">
        <f aca="false">MID(A244, 21,85)</f>
        <v>Chlorsulfuron (2-chloro-N-[(4-methoxy-6-methyl-1.3.5-triazin-2-yl)carbamoyl]benzene-1</v>
      </c>
      <c r="G244" s="133" t="n">
        <f aca="false">H244+I244+J244+K244</f>
        <v>3.024328159</v>
      </c>
      <c r="H244" s="149" t="n">
        <f aca="false">N244+O244+P244+Q244</f>
        <v>0.1196614067</v>
      </c>
      <c r="I244" s="149" t="n">
        <f aca="false">L244+M244+R244+V244+T244</f>
        <v>0.2222846575</v>
      </c>
      <c r="J244" s="150" t="n">
        <f aca="false">S244+U244+W244+X244</f>
        <v>0.1667062948</v>
      </c>
      <c r="K244" s="149" t="n">
        <v>2.5156758</v>
      </c>
      <c r="L244" s="130" t="n">
        <v>0.11120469</v>
      </c>
      <c r="M244" s="130" t="n">
        <v>0.10329046</v>
      </c>
      <c r="N244" s="130" t="n">
        <v>0.10166462</v>
      </c>
      <c r="O244" s="130" t="n">
        <v>0.015819697</v>
      </c>
      <c r="P244" s="130" t="n">
        <v>0.001075621</v>
      </c>
      <c r="Q244" s="130" t="n">
        <v>0.0011014687</v>
      </c>
      <c r="R244" s="130" t="n">
        <v>0.0077439497</v>
      </c>
      <c r="S244" s="130" t="n">
        <v>0.0051990448</v>
      </c>
      <c r="T244" s="130" t="n">
        <v>0</v>
      </c>
      <c r="U244" s="157" t="n">
        <v>0.16150725</v>
      </c>
      <c r="V244" s="157" t="n">
        <v>4.55578E-005</v>
      </c>
      <c r="W244" s="157" t="n">
        <v>0</v>
      </c>
      <c r="X244" s="130" t="n">
        <v>0</v>
      </c>
      <c r="Z244" s="151" t="n">
        <f aca="false">K244/0.15</f>
        <v>16.771172</v>
      </c>
      <c r="AB244" s="133" t="n">
        <f aca="false">K244</f>
        <v>2.5156758</v>
      </c>
      <c r="AC244" s="133" t="n">
        <f aca="false">L244+M244+N244+O244+P244+Q244+R244</f>
        <v>0.3419005064</v>
      </c>
      <c r="AD244" s="133" t="n">
        <f aca="false">L244+M244+R244+W244</f>
        <v>0.2222390997</v>
      </c>
      <c r="AE244" s="133" t="n">
        <f aca="false">V244+L244+M244+R244+T244</f>
        <v>0.2222846575</v>
      </c>
      <c r="AF244" s="133" t="n">
        <f aca="false">S244+U244+X244</f>
        <v>0.1667062948</v>
      </c>
      <c r="AH244" s="0" t="n">
        <v>266.13998</v>
      </c>
      <c r="AI244" s="96" t="n">
        <v>226.96677</v>
      </c>
      <c r="AJ244" s="96" t="n">
        <v>22.163783</v>
      </c>
      <c r="AK244" s="96" t="n">
        <v>0</v>
      </c>
      <c r="AL244" s="96" t="n">
        <v>3.8922361</v>
      </c>
      <c r="AM244" s="96" t="n">
        <v>8.6917513</v>
      </c>
      <c r="AN244" s="96" t="n">
        <v>4.4254425</v>
      </c>
      <c r="AP244" s="95" t="n">
        <v>0.32507164</v>
      </c>
      <c r="AQ244" s="95" t="n">
        <v>0.29749832</v>
      </c>
      <c r="AR244" s="95" t="n">
        <v>0.013502428</v>
      </c>
      <c r="AS244" s="95" t="n">
        <v>0.014070882</v>
      </c>
      <c r="AT244" s="152" t="n">
        <f aca="false">AW244+AZ244+BA244+BB244+BC244+BK244+BL244+BP244</f>
        <v>1.783563135692E-005</v>
      </c>
      <c r="AU244" s="152" t="n">
        <f aca="false">AX244+AY244+BD244+BE244+BF244+BG244+BH244+BI244+BJ244+BM244+BQ244+BR244</f>
        <v>4.9935014701968E-008</v>
      </c>
      <c r="AV244" s="153" t="n">
        <f aca="false">BN244+BO244</f>
        <v>1.9707118164</v>
      </c>
      <c r="AW244" s="154" t="n">
        <v>1.5563648E-005</v>
      </c>
      <c r="AX244" s="154" t="n">
        <v>4.6959282E-008</v>
      </c>
      <c r="AY244" s="154" t="n">
        <v>1.2829947E-012</v>
      </c>
      <c r="AZ244" s="154" t="n">
        <v>0</v>
      </c>
      <c r="BA244" s="154" t="n">
        <v>0</v>
      </c>
      <c r="BB244" s="154" t="n">
        <v>2.724346E-009</v>
      </c>
      <c r="BC244" s="154" t="n">
        <v>2.2677277E-006</v>
      </c>
      <c r="BD244" s="154" t="n">
        <v>6.2128378E-010</v>
      </c>
      <c r="BE244" s="154" t="n">
        <v>2.3524816E-009</v>
      </c>
      <c r="BF244" s="154" t="n">
        <v>0</v>
      </c>
      <c r="BG244" s="154" t="n">
        <v>0</v>
      </c>
      <c r="BH244" s="154" t="n">
        <v>6.2773405E-013</v>
      </c>
      <c r="BI244" s="154" t="n">
        <v>4.6590628E-014</v>
      </c>
      <c r="BJ244" s="154" t="n">
        <v>1.000259E-014</v>
      </c>
      <c r="BK244" s="154" t="n">
        <v>1.5341342E-010</v>
      </c>
      <c r="BL244" s="154" t="n">
        <v>1.3778975E-009</v>
      </c>
      <c r="BM244" s="154" t="n">
        <v>0</v>
      </c>
      <c r="BN244" s="154" t="n">
        <v>0.0005082164</v>
      </c>
      <c r="BO244" s="154" t="n">
        <v>1.9702036</v>
      </c>
      <c r="BP244" s="154" t="n">
        <v>0</v>
      </c>
      <c r="BQ244" s="154" t="n">
        <v>0</v>
      </c>
      <c r="BR244" s="154" t="n">
        <v>0</v>
      </c>
      <c r="BT244" s="96" t="n">
        <v>0.00083880891</v>
      </c>
      <c r="BU244" s="96" t="n">
        <v>1.6218719E-005</v>
      </c>
      <c r="BV244" s="96" t="n">
        <v>0.00046762478</v>
      </c>
      <c r="BW244" s="96" t="n">
        <v>9.5576058E-007</v>
      </c>
      <c r="BX244" s="96" t="n">
        <v>2.7519814E-005</v>
      </c>
      <c r="BY244" s="96" t="n">
        <v>0</v>
      </c>
      <c r="BZ244" s="96" t="n">
        <v>0</v>
      </c>
      <c r="CA244" s="96" t="n">
        <v>0</v>
      </c>
      <c r="CB244" s="96" t="n">
        <v>1.5051699E-006</v>
      </c>
      <c r="CC244" s="96" t="n">
        <v>1.1425682E-006</v>
      </c>
      <c r="CD244" s="96" t="n">
        <v>0</v>
      </c>
      <c r="CE244" s="96" t="n">
        <v>0</v>
      </c>
      <c r="CF244" s="96" t="n">
        <v>0</v>
      </c>
      <c r="CG244" s="96" t="n">
        <v>2.0486552E-005</v>
      </c>
      <c r="CH244" s="96" t="n">
        <v>0.00030335554</v>
      </c>
      <c r="CI244" s="96" t="n">
        <v>3.9138065E-012</v>
      </c>
      <c r="CJ244" s="96" t="n">
        <v>0</v>
      </c>
      <c r="CL244" s="155" t="n">
        <v>0</v>
      </c>
      <c r="CM244" s="155" t="n">
        <v>16.771172</v>
      </c>
      <c r="CN244" s="156" t="n">
        <v>0</v>
      </c>
      <c r="CO244" s="155" t="n">
        <v>0.011096612</v>
      </c>
      <c r="CP244" s="155" t="n">
        <v>2.984932E-010</v>
      </c>
      <c r="CQ244" s="155" t="n">
        <v>3.5068807E-008</v>
      </c>
      <c r="CR244" s="155" t="n">
        <v>0.0010726323</v>
      </c>
      <c r="CS244" s="155" t="n">
        <v>0.039093232</v>
      </c>
      <c r="CT244" s="155" t="n">
        <v>0</v>
      </c>
      <c r="CU244" s="155" t="n">
        <v>0</v>
      </c>
      <c r="CW244" s="113" t="s">
        <v>721</v>
      </c>
      <c r="CX244" s="101" t="s">
        <v>722</v>
      </c>
    </row>
    <row r="245" customFormat="false" ht="13.8" hidden="false" customHeight="false" outlineLevel="0" collapsed="false">
      <c r="A245" s="0" t="s">
        <v>723</v>
      </c>
      <c r="B245" s="26" t="s">
        <v>334</v>
      </c>
      <c r="C245" s="88" t="str">
        <f aca="false">MID(A245,1,12)</f>
        <v>A.030.24.108</v>
      </c>
      <c r="D245" s="2" t="s">
        <v>702</v>
      </c>
      <c r="E245" s="90" t="s">
        <v>255</v>
      </c>
      <c r="F245" s="91" t="str">
        <f aca="false">MID(A245, 21,85)</f>
        <v>Cyanazine (2-[[4-Chloro-6-(ethylamino)-1.3.5-triazin-2-yl]amino]-2-methylpropanenitri</v>
      </c>
      <c r="G245" s="133" t="n">
        <f aca="false">H245+I245+J245+K245</f>
        <v>1.327632047315</v>
      </c>
      <c r="H245" s="149" t="n">
        <f aca="false">N245+O245+P245+Q245</f>
        <v>0.06226181417</v>
      </c>
      <c r="I245" s="149" t="n">
        <f aca="false">L245+M245+R245+V245+T245</f>
        <v>0.157594959345</v>
      </c>
      <c r="J245" s="150" t="n">
        <f aca="false">S245+U245+W245+X245</f>
        <v>0.0578975738</v>
      </c>
      <c r="K245" s="149" t="n">
        <v>1.0498777</v>
      </c>
      <c r="L245" s="130" t="n">
        <v>0.099367757</v>
      </c>
      <c r="M245" s="130" t="n">
        <v>0.052480597</v>
      </c>
      <c r="N245" s="130" t="n">
        <v>0.05037476</v>
      </c>
      <c r="O245" s="130" t="n">
        <v>0.010692968</v>
      </c>
      <c r="P245" s="130" t="n">
        <v>0.00046609793</v>
      </c>
      <c r="Q245" s="130" t="n">
        <v>0.00072798824</v>
      </c>
      <c r="R245" s="130" t="n">
        <v>0.0057288173</v>
      </c>
      <c r="S245" s="130" t="n">
        <v>0.0018632698</v>
      </c>
      <c r="T245" s="130" t="n">
        <v>0</v>
      </c>
      <c r="U245" s="157" t="n">
        <v>0.056034304</v>
      </c>
      <c r="V245" s="157" t="n">
        <v>1.7788045E-005</v>
      </c>
      <c r="W245" s="157" t="n">
        <v>0</v>
      </c>
      <c r="X245" s="130" t="n">
        <v>0</v>
      </c>
      <c r="Z245" s="151" t="n">
        <f aca="false">K245/0.15</f>
        <v>6.99918466666667</v>
      </c>
      <c r="AB245" s="133" t="n">
        <f aca="false">K245</f>
        <v>1.0498777</v>
      </c>
      <c r="AC245" s="133" t="n">
        <f aca="false">L245+M245+N245+O245+P245+Q245+R245</f>
        <v>0.21983898547</v>
      </c>
      <c r="AD245" s="133" t="n">
        <f aca="false">L245+M245+R245+W245</f>
        <v>0.1575771713</v>
      </c>
      <c r="AE245" s="133" t="n">
        <f aca="false">V245+L245+M245+R245+T245</f>
        <v>0.157594959345</v>
      </c>
      <c r="AF245" s="133" t="n">
        <f aca="false">S245+U245+X245</f>
        <v>0.0578975738</v>
      </c>
      <c r="AH245" s="0" t="n">
        <v>106.03831</v>
      </c>
      <c r="AI245" s="96" t="n">
        <v>92.464232</v>
      </c>
      <c r="AJ245" s="96" t="n">
        <v>7.6853807</v>
      </c>
      <c r="AK245" s="96" t="n">
        <v>0</v>
      </c>
      <c r="AL245" s="96" t="n">
        <v>1.3425093</v>
      </c>
      <c r="AM245" s="96" t="n">
        <v>3.0076598</v>
      </c>
      <c r="AN245" s="96" t="n">
        <v>1.5385251</v>
      </c>
      <c r="AP245" s="95" t="n">
        <v>0.15309664</v>
      </c>
      <c r="AQ245" s="95" t="n">
        <v>0.14127976</v>
      </c>
      <c r="AR245" s="95" t="n">
        <v>0.005951134</v>
      </c>
      <c r="AS245" s="95" t="n">
        <v>0.0058657413</v>
      </c>
      <c r="AT245" s="152" t="n">
        <f aca="false">AW245+AZ245+BA245+BB245+BC245+BK245+BL245+BP245</f>
        <v>8.470009926071E-006</v>
      </c>
      <c r="AU245" s="152" t="n">
        <f aca="false">AX245+AY245+BD245+BE245+BF245+BG245+BH245+BI245+BJ245+BM245+BQ245+BR245</f>
        <v>2.20086315364832E-008</v>
      </c>
      <c r="AV245" s="153" t="n">
        <f aca="false">BN245+BO245</f>
        <v>0.82153239815</v>
      </c>
      <c r="AW245" s="154" t="n">
        <v>6.4952434E-006</v>
      </c>
      <c r="AX245" s="154" t="n">
        <v>1.9597717E-008</v>
      </c>
      <c r="AY245" s="154" t="n">
        <v>5.3543763E-013</v>
      </c>
      <c r="AZ245" s="154" t="n">
        <v>0</v>
      </c>
      <c r="BA245" s="154" t="n">
        <v>0</v>
      </c>
      <c r="BB245" s="154" t="n">
        <v>1.3499119E-009</v>
      </c>
      <c r="BC245" s="154" t="n">
        <v>1.9723409E-006</v>
      </c>
      <c r="BD245" s="154" t="n">
        <v>3.0784576E-010</v>
      </c>
      <c r="BE245" s="154" t="n">
        <v>2.102077E-009</v>
      </c>
      <c r="BF245" s="154" t="n">
        <v>0</v>
      </c>
      <c r="BG245" s="154" t="n">
        <v>0</v>
      </c>
      <c r="BH245" s="154" t="n">
        <v>4.1482783E-013</v>
      </c>
      <c r="BI245" s="154" t="n">
        <v>3.4439461E-014</v>
      </c>
      <c r="BJ245" s="154" t="n">
        <v>7.0715622E-015</v>
      </c>
      <c r="BK245" s="154" t="n">
        <v>7.4179971E-011</v>
      </c>
      <c r="BL245" s="154" t="n">
        <v>1.0015342E-009</v>
      </c>
      <c r="BM245" s="154" t="n">
        <v>0</v>
      </c>
      <c r="BN245" s="154" t="n">
        <v>0.00018116815</v>
      </c>
      <c r="BO245" s="154" t="n">
        <v>0.82135123</v>
      </c>
      <c r="BP245" s="154" t="n">
        <v>0</v>
      </c>
      <c r="BQ245" s="154" t="n">
        <v>0</v>
      </c>
      <c r="BR245" s="154" t="n">
        <v>0</v>
      </c>
      <c r="BT245" s="96" t="n">
        <v>0.00036581012</v>
      </c>
      <c r="BU245" s="96" t="n">
        <v>1.4492354E-005</v>
      </c>
      <c r="BV245" s="96" t="n">
        <v>0.00019515584</v>
      </c>
      <c r="BW245" s="96" t="n">
        <v>6.9519909E-007</v>
      </c>
      <c r="BX245" s="96" t="n">
        <v>2.1508914E-005</v>
      </c>
      <c r="BY245" s="96" t="n">
        <v>0</v>
      </c>
      <c r="BZ245" s="96" t="n">
        <v>0</v>
      </c>
      <c r="CA245" s="96" t="n">
        <v>0</v>
      </c>
      <c r="CB245" s="96" t="n">
        <v>6.6696636E-007</v>
      </c>
      <c r="CC245" s="96" t="n">
        <v>7.5170799E-007</v>
      </c>
      <c r="CD245" s="96" t="n">
        <v>0</v>
      </c>
      <c r="CE245" s="96" t="n">
        <v>0</v>
      </c>
      <c r="CF245" s="96" t="n">
        <v>0</v>
      </c>
      <c r="CG245" s="96" t="n">
        <v>1.0570153E-005</v>
      </c>
      <c r="CH245" s="96" t="n">
        <v>0.00012196899</v>
      </c>
      <c r="CI245" s="96" t="n">
        <v>1.3509351E-012</v>
      </c>
      <c r="CJ245" s="96" t="n">
        <v>0</v>
      </c>
      <c r="CL245" s="155" t="n">
        <v>0</v>
      </c>
      <c r="CM245" s="155" t="n">
        <v>6.9991847</v>
      </c>
      <c r="CN245" s="156" t="n">
        <v>0</v>
      </c>
      <c r="CO245" s="155" t="n">
        <v>0.0099154575</v>
      </c>
      <c r="CP245" s="155" t="n">
        <v>1.9550161E-010</v>
      </c>
      <c r="CQ245" s="155" t="n">
        <v>2.3311617E-008</v>
      </c>
      <c r="CR245" s="155" t="n">
        <v>0.00087260207</v>
      </c>
      <c r="CS245" s="155" t="n">
        <v>0.028872528</v>
      </c>
      <c r="CT245" s="155" t="n">
        <v>0</v>
      </c>
      <c r="CU245" s="155" t="n">
        <v>0</v>
      </c>
      <c r="CW245" s="113" t="s">
        <v>724</v>
      </c>
      <c r="CX245" s="101" t="s">
        <v>725</v>
      </c>
    </row>
    <row r="246" customFormat="false" ht="13.8" hidden="false" customHeight="false" outlineLevel="0" collapsed="false">
      <c r="A246" s="0" t="s">
        <v>726</v>
      </c>
      <c r="B246" s="26" t="s">
        <v>334</v>
      </c>
      <c r="C246" s="88" t="str">
        <f aca="false">MID(A246,1,12)</f>
        <v>A.030.24.109</v>
      </c>
      <c r="D246" s="2" t="s">
        <v>702</v>
      </c>
      <c r="E246" s="90" t="s">
        <v>255</v>
      </c>
      <c r="F246" s="91" t="str">
        <f aca="false">MID(A246, 21,85)</f>
        <v>Dicamba (3.6-Dichloro-2-methoxybenzoic acid)</v>
      </c>
      <c r="G246" s="133" t="n">
        <f aca="false">H246+I246+J246+K246</f>
        <v>1.90143780201</v>
      </c>
      <c r="H246" s="149" t="n">
        <f aca="false">N246+O246+P246+Q246</f>
        <v>0.07270314978</v>
      </c>
      <c r="I246" s="149" t="n">
        <f aca="false">L246+M246+R246+V246+T246</f>
        <v>0.13678629753</v>
      </c>
      <c r="J246" s="150" t="n">
        <f aca="false">S246+U246+W246+X246</f>
        <v>0.1370601547</v>
      </c>
      <c r="K246" s="149" t="n">
        <v>1.5548882</v>
      </c>
      <c r="L246" s="130" t="n">
        <v>0.069156535</v>
      </c>
      <c r="M246" s="130" t="n">
        <v>0.063551664</v>
      </c>
      <c r="N246" s="130" t="n">
        <v>0.0619494</v>
      </c>
      <c r="O246" s="130" t="n">
        <v>0.0096103155</v>
      </c>
      <c r="P246" s="130" t="n">
        <v>0.00056602546</v>
      </c>
      <c r="Q246" s="130" t="n">
        <v>0.00057740882</v>
      </c>
      <c r="R246" s="130" t="n">
        <v>0.0040541073</v>
      </c>
      <c r="S246" s="130" t="n">
        <v>0.0037457147</v>
      </c>
      <c r="T246" s="130" t="n">
        <v>0</v>
      </c>
      <c r="U246" s="157" t="n">
        <v>0.13331444</v>
      </c>
      <c r="V246" s="157" t="n">
        <v>2.399123E-005</v>
      </c>
      <c r="W246" s="157" t="n">
        <v>0</v>
      </c>
      <c r="X246" s="130" t="n">
        <v>0</v>
      </c>
      <c r="Z246" s="151" t="n">
        <f aca="false">K246/0.15</f>
        <v>10.3659213333333</v>
      </c>
      <c r="AB246" s="133" t="n">
        <f aca="false">K246</f>
        <v>1.5548882</v>
      </c>
      <c r="AC246" s="133" t="n">
        <f aca="false">L246+M246+N246+O246+P246+Q246+R246</f>
        <v>0.20946545608</v>
      </c>
      <c r="AD246" s="133" t="n">
        <f aca="false">L246+M246+R246+W246</f>
        <v>0.1367623063</v>
      </c>
      <c r="AE246" s="133" t="n">
        <f aca="false">V246+L246+M246+R246+T246</f>
        <v>0.13678629753</v>
      </c>
      <c r="AF246" s="133" t="n">
        <f aca="false">S246+U246+X246</f>
        <v>0.1370601547</v>
      </c>
      <c r="AH246" s="0" t="n">
        <v>169.48913</v>
      </c>
      <c r="AI246" s="96" t="n">
        <v>136.84353</v>
      </c>
      <c r="AJ246" s="96" t="n">
        <v>18.358251</v>
      </c>
      <c r="AK246" s="96" t="n">
        <v>0</v>
      </c>
      <c r="AL246" s="96" t="n">
        <v>3.3302555</v>
      </c>
      <c r="AM246" s="96" t="n">
        <v>7.2885433</v>
      </c>
      <c r="AN246" s="96" t="n">
        <v>3.6685519</v>
      </c>
      <c r="AP246" s="95" t="n">
        <v>0.2002496</v>
      </c>
      <c r="AQ246" s="95" t="n">
        <v>0.18395923</v>
      </c>
      <c r="AR246" s="95" t="n">
        <v>0.0083465134</v>
      </c>
      <c r="AS246" s="95" t="n">
        <v>0.0079438581</v>
      </c>
      <c r="AT246" s="152" t="n">
        <f aca="false">AW246+AZ246+BA246+BB246+BC246+BK246+BL246+BP246</f>
        <v>1.1028730958373E-005</v>
      </c>
      <c r="AU246" s="152" t="n">
        <f aca="false">AX246+AY246+BD246+BE246+BF246+BG246+BH246+BI246+BJ246+BM246+BQ246+BR246</f>
        <v>3.08672835632293E-008</v>
      </c>
      <c r="AV246" s="153" t="n">
        <f aca="false">BN246+BO246</f>
        <v>1.11258518509</v>
      </c>
      <c r="AW246" s="154" t="n">
        <v>9.6195747E-006</v>
      </c>
      <c r="AX246" s="154" t="n">
        <v>2.9024579E-008</v>
      </c>
      <c r="AY246" s="154" t="n">
        <v>7.9299296E-013</v>
      </c>
      <c r="AZ246" s="154" t="n">
        <v>0</v>
      </c>
      <c r="BA246" s="154" t="n">
        <v>0</v>
      </c>
      <c r="BB246" s="154" t="n">
        <v>1.660082E-009</v>
      </c>
      <c r="BC246" s="154" t="n">
        <v>1.406694E-006</v>
      </c>
      <c r="BD246" s="154" t="n">
        <v>3.7857967E-010</v>
      </c>
      <c r="BE246" s="154" t="n">
        <v>1.4629732E-009</v>
      </c>
      <c r="BF246" s="154" t="n">
        <v>0</v>
      </c>
      <c r="BG246" s="154" t="n">
        <v>0</v>
      </c>
      <c r="BH246" s="154" t="n">
        <v>3.2906948E-013</v>
      </c>
      <c r="BI246" s="154" t="n">
        <v>2.4391336E-014</v>
      </c>
      <c r="BJ246" s="154" t="n">
        <v>5.2394533E-015</v>
      </c>
      <c r="BK246" s="154" t="n">
        <v>8.0662793E-011</v>
      </c>
      <c r="BL246" s="154" t="n">
        <v>7.2151358E-010</v>
      </c>
      <c r="BM246" s="154" t="n">
        <v>0</v>
      </c>
      <c r="BN246" s="154" t="n">
        <v>0.00037588509</v>
      </c>
      <c r="BO246" s="154" t="n">
        <v>1.1122093</v>
      </c>
      <c r="BP246" s="154" t="n">
        <v>0</v>
      </c>
      <c r="BQ246" s="154" t="n">
        <v>0</v>
      </c>
      <c r="BR246" s="154" t="n">
        <v>0</v>
      </c>
      <c r="BT246" s="96" t="n">
        <v>0.00051930002</v>
      </c>
      <c r="BU246" s="96" t="n">
        <v>1.0086179E-005</v>
      </c>
      <c r="BV246" s="96" t="n">
        <v>0.00028902938</v>
      </c>
      <c r="BW246" s="96" t="n">
        <v>5.0451374E-007</v>
      </c>
      <c r="BX246" s="96" t="n">
        <v>1.6910335E-005</v>
      </c>
      <c r="BY246" s="96" t="n">
        <v>0</v>
      </c>
      <c r="BZ246" s="96" t="n">
        <v>0</v>
      </c>
      <c r="CA246" s="96" t="n">
        <v>0</v>
      </c>
      <c r="CB246" s="96" t="n">
        <v>7.919372E-007</v>
      </c>
      <c r="CC246" s="96" t="n">
        <v>6.1133803E-007</v>
      </c>
      <c r="CD246" s="96" t="n">
        <v>0</v>
      </c>
      <c r="CE246" s="96" t="n">
        <v>0</v>
      </c>
      <c r="CF246" s="96" t="n">
        <v>0</v>
      </c>
      <c r="CG246" s="96" t="n">
        <v>1.249669E-005</v>
      </c>
      <c r="CH246" s="96" t="n">
        <v>0.00018886964</v>
      </c>
      <c r="CI246" s="96" t="n">
        <v>3.3388184E-012</v>
      </c>
      <c r="CJ246" s="96" t="n">
        <v>0</v>
      </c>
      <c r="CL246" s="155" t="n">
        <v>0</v>
      </c>
      <c r="CM246" s="155" t="n">
        <v>10.365921</v>
      </c>
      <c r="CN246" s="156" t="n">
        <v>0</v>
      </c>
      <c r="CO246" s="155" t="n">
        <v>0.0069008168</v>
      </c>
      <c r="CP246" s="155" t="n">
        <v>1.5649101E-010</v>
      </c>
      <c r="CQ246" s="155" t="n">
        <v>1.8382487E-008</v>
      </c>
      <c r="CR246" s="155" t="n">
        <v>0.00066137524</v>
      </c>
      <c r="CS246" s="155" t="n">
        <v>0.020466486</v>
      </c>
      <c r="CT246" s="155" t="n">
        <v>0</v>
      </c>
      <c r="CU246" s="155" t="n">
        <v>0</v>
      </c>
      <c r="CW246" s="113" t="s">
        <v>718</v>
      </c>
      <c r="CX246" s="101" t="s">
        <v>727</v>
      </c>
    </row>
    <row r="247" customFormat="false" ht="13.8" hidden="false" customHeight="false" outlineLevel="0" collapsed="false">
      <c r="A247" s="0" t="s">
        <v>728</v>
      </c>
      <c r="B247" s="26" t="s">
        <v>334</v>
      </c>
      <c r="C247" s="88" t="str">
        <f aca="false">MID(A247,1,12)</f>
        <v>A.030.24.110</v>
      </c>
      <c r="D247" s="2" t="s">
        <v>702</v>
      </c>
      <c r="E247" s="90" t="s">
        <v>255</v>
      </c>
      <c r="F247" s="91" t="str">
        <f aca="false">MID(A247, 21,85)</f>
        <v>Dinoseb (2-(Butan-2-yl)-4.6-dinitrophenol)</v>
      </c>
      <c r="G247" s="133" t="n">
        <f aca="false">H247+I247+J247+K247</f>
        <v>0.670171733262</v>
      </c>
      <c r="H247" s="149" t="n">
        <f aca="false">N247+O247+P247+Q247</f>
        <v>0.03515898484</v>
      </c>
      <c r="I247" s="149" t="n">
        <f aca="false">L247+M247+R247+V247+T247</f>
        <v>0.095607336452</v>
      </c>
      <c r="J247" s="150" t="n">
        <f aca="false">S247+U247+W247+X247</f>
        <v>0.00781962197</v>
      </c>
      <c r="K247" s="149" t="n">
        <v>0.53158579</v>
      </c>
      <c r="L247" s="130" t="n">
        <v>0.062726256</v>
      </c>
      <c r="M247" s="130" t="n">
        <v>0.02897048</v>
      </c>
      <c r="N247" s="130" t="n">
        <v>0.027891872</v>
      </c>
      <c r="O247" s="130" t="n">
        <v>0.0064831588</v>
      </c>
      <c r="P247" s="130" t="n">
        <v>0.00029443213</v>
      </c>
      <c r="Q247" s="130" t="n">
        <v>0.00048952191</v>
      </c>
      <c r="R247" s="130" t="n">
        <v>0.0038995949</v>
      </c>
      <c r="S247" s="130" t="n">
        <v>0.00057755817</v>
      </c>
      <c r="T247" s="130" t="n">
        <v>0</v>
      </c>
      <c r="U247" s="157" t="n">
        <v>0.0072420638</v>
      </c>
      <c r="V247" s="157" t="n">
        <v>1.1005552E-005</v>
      </c>
      <c r="W247" s="130" t="n">
        <v>0</v>
      </c>
      <c r="X247" s="130" t="n">
        <v>0</v>
      </c>
      <c r="Z247" s="151" t="n">
        <f aca="false">K247/0.15</f>
        <v>3.54390526666667</v>
      </c>
      <c r="AB247" s="133" t="n">
        <f aca="false">K247</f>
        <v>0.53158579</v>
      </c>
      <c r="AC247" s="133" t="n">
        <f aca="false">L247+M247+N247+O247+P247+Q247+R247</f>
        <v>0.13075531574</v>
      </c>
      <c r="AD247" s="133" t="n">
        <f aca="false">L247+M247+R247+W247</f>
        <v>0.0955963309</v>
      </c>
      <c r="AE247" s="133" t="n">
        <f aca="false">V247+L247+M247+R247+T247</f>
        <v>0.095607336452</v>
      </c>
      <c r="AF247" s="133" t="n">
        <f aca="false">S247+U247+X247</f>
        <v>0.00781962197</v>
      </c>
      <c r="AH247" s="0" t="n">
        <v>49.743406</v>
      </c>
      <c r="AI247" s="96" t="n">
        <v>48.170194</v>
      </c>
      <c r="AJ247" s="96" t="n">
        <v>0.9558056</v>
      </c>
      <c r="AK247" s="96" t="n">
        <v>0</v>
      </c>
      <c r="AL247" s="96" t="n">
        <v>0.10407049</v>
      </c>
      <c r="AM247" s="96" t="n">
        <v>0.32114755</v>
      </c>
      <c r="AN247" s="96" t="n">
        <v>0.1921875</v>
      </c>
      <c r="AP247" s="95" t="n">
        <v>0.0820492</v>
      </c>
      <c r="AQ247" s="95" t="n">
        <v>0.075578446</v>
      </c>
      <c r="AR247" s="95" t="n">
        <v>0.0030882133</v>
      </c>
      <c r="AS247" s="95" t="n">
        <v>0.0033825412</v>
      </c>
      <c r="AT247" s="152" t="n">
        <f aca="false">AW247+AZ247+BA247+BB247+BC247+BK247+BL247+BP247</f>
        <v>4.531081908057E-006</v>
      </c>
      <c r="AU247" s="152" t="n">
        <f aca="false">AX247+AY247+BD247+BE247+BF247+BG247+BH247+BI247+BJ247+BM247+BQ247+BR247</f>
        <v>1.1420907009261E-008</v>
      </c>
      <c r="AV247" s="153" t="n">
        <f aca="false">BN247+BO247</f>
        <v>0.473745261963</v>
      </c>
      <c r="AW247" s="154" t="n">
        <v>3.2887441E-006</v>
      </c>
      <c r="AX247" s="154" t="n">
        <v>9.9229347E-009</v>
      </c>
      <c r="AY247" s="154" t="n">
        <v>2.7110875E-013</v>
      </c>
      <c r="AZ247" s="154" t="n">
        <v>0</v>
      </c>
      <c r="BA247" s="154" t="n">
        <v>0</v>
      </c>
      <c r="BB247" s="154" t="n">
        <v>7.4742924E-010</v>
      </c>
      <c r="BC247" s="154" t="n">
        <v>1.2408621E-006</v>
      </c>
      <c r="BD247" s="154" t="n">
        <v>1.7045033E-010</v>
      </c>
      <c r="BE247" s="154" t="n">
        <v>1.3269437E-009</v>
      </c>
      <c r="BF247" s="154" t="n">
        <v>0</v>
      </c>
      <c r="BG247" s="154" t="n">
        <v>0</v>
      </c>
      <c r="BH247" s="154" t="n">
        <v>2.7893867E-013</v>
      </c>
      <c r="BI247" s="154" t="n">
        <v>2.344098E-014</v>
      </c>
      <c r="BJ247" s="154" t="n">
        <v>4.790861E-015</v>
      </c>
      <c r="BK247" s="154" t="n">
        <v>4.7770207E-011</v>
      </c>
      <c r="BL247" s="154" t="n">
        <v>6.8050861E-010</v>
      </c>
      <c r="BM247" s="154" t="n">
        <v>0</v>
      </c>
      <c r="BN247" s="154" t="n">
        <v>5.0381963E-005</v>
      </c>
      <c r="BO247" s="154" t="n">
        <v>0.47369488</v>
      </c>
      <c r="BP247" s="154" t="n">
        <v>0</v>
      </c>
      <c r="BQ247" s="154" t="n">
        <v>0</v>
      </c>
      <c r="BR247" s="154" t="n">
        <v>0</v>
      </c>
      <c r="BT247" s="96" t="n">
        <v>0.00018851418</v>
      </c>
      <c r="BU247" s="96" t="n">
        <v>9.1483508E-006</v>
      </c>
      <c r="BV247" s="96" t="n">
        <v>9.8813482E-005</v>
      </c>
      <c r="BW247" s="96" t="n">
        <v>4.7017256E-007</v>
      </c>
      <c r="BX247" s="96" t="n">
        <v>1.3338758E-005</v>
      </c>
      <c r="BY247" s="96" t="n">
        <v>0</v>
      </c>
      <c r="BZ247" s="96" t="n">
        <v>0</v>
      </c>
      <c r="CA247" s="96" t="n">
        <v>0</v>
      </c>
      <c r="CB247" s="96" t="n">
        <v>4.2306261E-007</v>
      </c>
      <c r="CC247" s="96" t="n">
        <v>4.9841177E-007</v>
      </c>
      <c r="CD247" s="96" t="n">
        <v>0</v>
      </c>
      <c r="CE247" s="96" t="n">
        <v>0</v>
      </c>
      <c r="CF247" s="96" t="n">
        <v>0</v>
      </c>
      <c r="CG247" s="96" t="n">
        <v>5.925531E-006</v>
      </c>
      <c r="CH247" s="96" t="n">
        <v>5.9896413E-005</v>
      </c>
      <c r="CI247" s="96" t="n">
        <v>1.1082166E-013</v>
      </c>
      <c r="CJ247" s="96" t="n">
        <v>0</v>
      </c>
      <c r="CL247" s="155" t="n">
        <v>0</v>
      </c>
      <c r="CM247" s="155" t="n">
        <v>3.5439053</v>
      </c>
      <c r="CN247" s="156" t="n">
        <v>0</v>
      </c>
      <c r="CO247" s="155" t="n">
        <v>0.0062591684</v>
      </c>
      <c r="CP247" s="155" t="n">
        <v>1.313233E-010</v>
      </c>
      <c r="CQ247" s="155" t="n">
        <v>1.568583E-008</v>
      </c>
      <c r="CR247" s="155" t="n">
        <v>0.00054417945</v>
      </c>
      <c r="CS247" s="155" t="n">
        <v>0.019650159</v>
      </c>
      <c r="CT247" s="155" t="n">
        <v>0</v>
      </c>
      <c r="CU247" s="155" t="n">
        <v>0</v>
      </c>
      <c r="CW247" s="113" t="s">
        <v>729</v>
      </c>
      <c r="CX247" s="101" t="s">
        <v>730</v>
      </c>
    </row>
    <row r="248" customFormat="false" ht="13.8" hidden="false" customHeight="false" outlineLevel="0" collapsed="false">
      <c r="A248" s="0" t="s">
        <v>731</v>
      </c>
      <c r="B248" s="26" t="s">
        <v>334</v>
      </c>
      <c r="C248" s="88" t="str">
        <f aca="false">MID(A248,1,12)</f>
        <v>A.030.24.111</v>
      </c>
      <c r="D248" s="2" t="s">
        <v>702</v>
      </c>
      <c r="E248" s="90" t="s">
        <v>255</v>
      </c>
      <c r="F248" s="91" t="str">
        <f aca="false">MID(A248, 21,85)</f>
        <v>Diquat (6.7-dihydrodipyrido[1.2-a:2'.1'-c]pyrazine-5.8-diium dibromide)</v>
      </c>
      <c r="G248" s="133" t="n">
        <f aca="false">H248+I248+J248+K248</f>
        <v>3.381554279285</v>
      </c>
      <c r="H248" s="149" t="n">
        <f aca="false">N248+O248+P248+Q248</f>
        <v>0.1297625944</v>
      </c>
      <c r="I248" s="149" t="n">
        <f aca="false">L248+M248+R248+V248+T248</f>
        <v>0.207028563985</v>
      </c>
      <c r="J248" s="150" t="n">
        <f aca="false">S248+U248+W248+X248</f>
        <v>0.1554768209</v>
      </c>
      <c r="K248" s="149" t="n">
        <v>2.8892863</v>
      </c>
      <c r="L248" s="130" t="n">
        <v>0.087082641</v>
      </c>
      <c r="M248" s="130" t="n">
        <v>0.1119182</v>
      </c>
      <c r="N248" s="130" t="n">
        <v>0.11191812</v>
      </c>
      <c r="O248" s="130" t="n">
        <v>0.015293775</v>
      </c>
      <c r="P248" s="130" t="n">
        <v>0.0013525012</v>
      </c>
      <c r="Q248" s="130" t="n">
        <v>0.0011981982</v>
      </c>
      <c r="R248" s="130" t="n">
        <v>0.0079689823</v>
      </c>
      <c r="S248" s="130" t="n">
        <v>0.0055018409</v>
      </c>
      <c r="T248" s="130" t="n">
        <v>0</v>
      </c>
      <c r="U248" s="157" t="n">
        <v>0.14997498</v>
      </c>
      <c r="V248" s="157" t="n">
        <v>5.8740685E-005</v>
      </c>
      <c r="W248" s="130" t="n">
        <v>0</v>
      </c>
      <c r="X248" s="130" t="n">
        <v>0</v>
      </c>
      <c r="Z248" s="151" t="n">
        <f aca="false">K248/0.15</f>
        <v>19.2619086666667</v>
      </c>
      <c r="AB248" s="133" t="n">
        <f aca="false">K248</f>
        <v>2.8892863</v>
      </c>
      <c r="AC248" s="133" t="n">
        <f aca="false">L248+M248+N248+O248+P248+Q248+R248</f>
        <v>0.3367324177</v>
      </c>
      <c r="AD248" s="133" t="n">
        <f aca="false">L248+M248+R248+W248</f>
        <v>0.2069698233</v>
      </c>
      <c r="AE248" s="133" t="n">
        <f aca="false">V248+L248+M248+R248+T248</f>
        <v>0.207028563985</v>
      </c>
      <c r="AF248" s="133" t="n">
        <f aca="false">S248+U248+X248</f>
        <v>0.1554768209</v>
      </c>
      <c r="AH248" s="0" t="n">
        <v>302.89419</v>
      </c>
      <c r="AI248" s="96" t="n">
        <v>266.91436</v>
      </c>
      <c r="AJ248" s="96" t="n">
        <v>20.500905</v>
      </c>
      <c r="AK248" s="96" t="n">
        <v>0</v>
      </c>
      <c r="AL248" s="96" t="n">
        <v>3.4655472</v>
      </c>
      <c r="AM248" s="96" t="n">
        <v>7.9268815</v>
      </c>
      <c r="AN248" s="96" t="n">
        <v>4.0864999</v>
      </c>
      <c r="AP248" s="95" t="n">
        <v>0.36103871</v>
      </c>
      <c r="AQ248" s="95" t="n">
        <v>0.3286138</v>
      </c>
      <c r="AR248" s="95" t="n">
        <v>0.015267242</v>
      </c>
      <c r="AS248" s="95" t="n">
        <v>0.017157664</v>
      </c>
      <c r="AT248" s="152" t="n">
        <f aca="false">AW248+AZ248+BA248+BB248+BC248+BK248+BL248+BP248</f>
        <v>1.970106718529E-005</v>
      </c>
      <c r="AU248" s="152" t="n">
        <f aca="false">AX248+AY248+BD248+BE248+BF248+BG248+BH248+BI248+BJ248+BM248+BQ248+BR248</f>
        <v>5.646169432219E-008</v>
      </c>
      <c r="AV248" s="153" t="n">
        <f aca="false">BN248+BO248</f>
        <v>2.40303412466</v>
      </c>
      <c r="AW248" s="154" t="n">
        <v>1.7875051E-005</v>
      </c>
      <c r="AX248" s="154" t="n">
        <v>5.3933344E-008</v>
      </c>
      <c r="AY248" s="154" t="n">
        <v>1.473536E-012</v>
      </c>
      <c r="AZ248" s="154" t="n">
        <v>0</v>
      </c>
      <c r="BA248" s="154" t="n">
        <v>0</v>
      </c>
      <c r="BB248" s="154" t="n">
        <v>2.9991131E-009</v>
      </c>
      <c r="BC248" s="154" t="n">
        <v>1.8213987E-006</v>
      </c>
      <c r="BD248" s="154" t="n">
        <v>6.8394408E-010</v>
      </c>
      <c r="BE248" s="154" t="n">
        <v>1.8421913E-009</v>
      </c>
      <c r="BF248" s="154" t="n">
        <v>0</v>
      </c>
      <c r="BG248" s="154" t="n">
        <v>0</v>
      </c>
      <c r="BH248" s="154" t="n">
        <v>6.8290352E-013</v>
      </c>
      <c r="BI248" s="154" t="n">
        <v>4.7964887E-014</v>
      </c>
      <c r="BJ248" s="154" t="n">
        <v>1.0537783E-014</v>
      </c>
      <c r="BK248" s="154" t="n">
        <v>1.8716539E-010</v>
      </c>
      <c r="BL248" s="154" t="n">
        <v>1.4312068E-009</v>
      </c>
      <c r="BM248" s="154" t="n">
        <v>0</v>
      </c>
      <c r="BN248" s="154" t="n">
        <v>0.00052572466</v>
      </c>
      <c r="BO248" s="154" t="n">
        <v>2.4025084</v>
      </c>
      <c r="BP248" s="154" t="n">
        <v>0</v>
      </c>
      <c r="BQ248" s="154" t="n">
        <v>0</v>
      </c>
      <c r="BR248" s="154" t="n">
        <v>0</v>
      </c>
      <c r="BT248" s="96" t="n">
        <v>0.00095034681</v>
      </c>
      <c r="BU248" s="96" t="n">
        <v>1.2700623E-005</v>
      </c>
      <c r="BV248" s="96" t="n">
        <v>0.00053707312</v>
      </c>
      <c r="BW248" s="96" t="n">
        <v>9.8703143E-007</v>
      </c>
      <c r="BX248" s="96" t="n">
        <v>2.4151094E-005</v>
      </c>
      <c r="BY248" s="96" t="n">
        <v>0</v>
      </c>
      <c r="BZ248" s="96" t="n">
        <v>0</v>
      </c>
      <c r="CA248" s="96" t="n">
        <v>0</v>
      </c>
      <c r="CB248" s="96" t="n">
        <v>1.8816442E-006</v>
      </c>
      <c r="CC248" s="96" t="n">
        <v>1.2291978E-006</v>
      </c>
      <c r="CD248" s="96" t="n">
        <v>0</v>
      </c>
      <c r="CE248" s="96" t="n">
        <v>0</v>
      </c>
      <c r="CF248" s="96" t="n">
        <v>0</v>
      </c>
      <c r="CG248" s="96" t="n">
        <v>2.2218194E-005</v>
      </c>
      <c r="CH248" s="96" t="n">
        <v>0.0003501059</v>
      </c>
      <c r="CI248" s="96" t="n">
        <v>3.4970405E-012</v>
      </c>
      <c r="CJ248" s="96" t="n">
        <v>0</v>
      </c>
      <c r="CL248" s="155" t="n">
        <v>0</v>
      </c>
      <c r="CM248" s="155" t="n">
        <v>19.261908</v>
      </c>
      <c r="CN248" s="156" t="n">
        <v>0</v>
      </c>
      <c r="CO248" s="155" t="n">
        <v>0.0086895815</v>
      </c>
      <c r="CP248" s="155" t="n">
        <v>3.2603287E-010</v>
      </c>
      <c r="CQ248" s="155" t="n">
        <v>3.8048827E-008</v>
      </c>
      <c r="CR248" s="155" t="n">
        <v>0.00091242077</v>
      </c>
      <c r="CS248" s="155" t="n">
        <v>0.040264907</v>
      </c>
      <c r="CT248" s="155" t="n">
        <v>0</v>
      </c>
      <c r="CU248" s="155" t="n">
        <v>0</v>
      </c>
      <c r="CW248" s="113" t="s">
        <v>732</v>
      </c>
      <c r="CX248" s="101" t="s">
        <v>733</v>
      </c>
    </row>
    <row r="249" customFormat="false" ht="13.8" hidden="false" customHeight="false" outlineLevel="0" collapsed="false">
      <c r="A249" s="0" t="s">
        <v>734</v>
      </c>
      <c r="B249" s="26" t="s">
        <v>334</v>
      </c>
      <c r="C249" s="88" t="str">
        <f aca="false">MID(A249,1,12)</f>
        <v>A.030.24.112</v>
      </c>
      <c r="D249" s="2" t="s">
        <v>702</v>
      </c>
      <c r="E249" s="90" t="s">
        <v>255</v>
      </c>
      <c r="F249" s="91" t="str">
        <f aca="false">MID(A249, 21,85)</f>
        <v>Diuron  DCMU (3-(3.4-dichlorophenyl)-1.1-dimethylurea)</v>
      </c>
      <c r="G249" s="133" t="n">
        <f aca="false">H249+I249+J249+K249</f>
        <v>1.503739459864</v>
      </c>
      <c r="H249" s="149" t="n">
        <f aca="false">N249+O249+P249+Q249</f>
        <v>0.05835523123</v>
      </c>
      <c r="I249" s="149" t="n">
        <f aca="false">L249+M249+R249+V249+T249</f>
        <v>0.119314856034</v>
      </c>
      <c r="J249" s="150" t="n">
        <f aca="false">S249+U249+W249+X249</f>
        <v>0.1201283726</v>
      </c>
      <c r="K249" s="149" t="n">
        <v>1.205941</v>
      </c>
      <c r="L249" s="130" t="n">
        <v>0.064878713</v>
      </c>
      <c r="M249" s="130" t="n">
        <v>0.051104944</v>
      </c>
      <c r="N249" s="130" t="n">
        <v>0.049279203</v>
      </c>
      <c r="O249" s="130" t="n">
        <v>0.0082263153</v>
      </c>
      <c r="P249" s="130" t="n">
        <v>0.00039536638</v>
      </c>
      <c r="Q249" s="130" t="n">
        <v>0.00045434655</v>
      </c>
      <c r="R249" s="130" t="n">
        <v>0.0033148389</v>
      </c>
      <c r="S249" s="130" t="n">
        <v>0.0030956226</v>
      </c>
      <c r="T249" s="130" t="n">
        <v>0</v>
      </c>
      <c r="U249" s="157" t="n">
        <v>0.11703275</v>
      </c>
      <c r="V249" s="157" t="n">
        <v>1.6360134E-005</v>
      </c>
      <c r="W249" s="130" t="n">
        <v>0</v>
      </c>
      <c r="X249" s="130" t="n">
        <v>0</v>
      </c>
      <c r="Z249" s="151" t="n">
        <f aca="false">K249/0.15</f>
        <v>8.03960666666667</v>
      </c>
      <c r="AB249" s="133" t="n">
        <f aca="false">K249</f>
        <v>1.205941</v>
      </c>
      <c r="AC249" s="133" t="n">
        <f aca="false">L249+M249+N249+O249+P249+Q249+R249</f>
        <v>0.17765372713</v>
      </c>
      <c r="AD249" s="133" t="n">
        <f aca="false">L249+M249+R249+W249</f>
        <v>0.1192984959</v>
      </c>
      <c r="AE249" s="133" t="n">
        <f aca="false">V249+L249+M249+R249+T249</f>
        <v>0.119314856034</v>
      </c>
      <c r="AF249" s="133" t="n">
        <f aca="false">S249+U249+X249</f>
        <v>0.1201283726</v>
      </c>
      <c r="AH249" s="0" t="n">
        <v>132.79026</v>
      </c>
      <c r="AI249" s="96" t="n">
        <v>104.01856</v>
      </c>
      <c r="AJ249" s="96" t="n">
        <v>16.139085</v>
      </c>
      <c r="AK249" s="96" t="n">
        <v>0</v>
      </c>
      <c r="AL249" s="96" t="n">
        <v>2.9660088</v>
      </c>
      <c r="AM249" s="96" t="n">
        <v>6.4395812</v>
      </c>
      <c r="AN249" s="96" t="n">
        <v>3.2270322</v>
      </c>
      <c r="AP249" s="95" t="n">
        <v>0.15862341</v>
      </c>
      <c r="AQ249" s="95" t="n">
        <v>0.14628385</v>
      </c>
      <c r="AR249" s="95" t="n">
        <v>0.006539739</v>
      </c>
      <c r="AS249" s="95" t="n">
        <v>0.0057998142</v>
      </c>
      <c r="AT249" s="152" t="n">
        <f aca="false">AW249+AZ249+BA249+BB249+BC249+BK249+BL249+BP249</f>
        <v>8.770015265953E-006</v>
      </c>
      <c r="AU249" s="152" t="n">
        <f aca="false">AX249+AY249+BD249+BE249+BF249+BG249+BH249+BI249+BJ249+BM249+BQ249+BR249</f>
        <v>2.41854256884538E-008</v>
      </c>
      <c r="AV249" s="153" t="n">
        <f aca="false">BN249+BO249</f>
        <v>0.81229891312</v>
      </c>
      <c r="AW249" s="154" t="n">
        <v>7.460755E-006</v>
      </c>
      <c r="AX249" s="154" t="n">
        <v>2.2510899E-008</v>
      </c>
      <c r="AY249" s="154" t="n">
        <v>6.1502991E-013</v>
      </c>
      <c r="AZ249" s="154" t="n">
        <v>0</v>
      </c>
      <c r="BA249" s="154" t="n">
        <v>0</v>
      </c>
      <c r="BB249" s="154" t="n">
        <v>1.3205538E-009</v>
      </c>
      <c r="BC249" s="154" t="n">
        <v>1.3072955E-006</v>
      </c>
      <c r="BD249" s="154" t="n">
        <v>3.0115068E-010</v>
      </c>
      <c r="BE249" s="154" t="n">
        <v>1.3724779E-009</v>
      </c>
      <c r="BF249" s="154" t="n">
        <v>0</v>
      </c>
      <c r="BG249" s="154" t="n">
        <v>0</v>
      </c>
      <c r="BH249" s="154" t="n">
        <v>2.5892368E-013</v>
      </c>
      <c r="BI249" s="154" t="n">
        <v>1.993797E-014</v>
      </c>
      <c r="BJ249" s="154" t="n">
        <v>4.2168938E-015</v>
      </c>
      <c r="BK249" s="154" t="n">
        <v>5.7910283E-011</v>
      </c>
      <c r="BL249" s="154" t="n">
        <v>5.8630187E-010</v>
      </c>
      <c r="BM249" s="154" t="n">
        <v>0</v>
      </c>
      <c r="BN249" s="154" t="n">
        <v>0.00031460312</v>
      </c>
      <c r="BO249" s="154" t="n">
        <v>0.81198431</v>
      </c>
      <c r="BP249" s="154" t="n">
        <v>0</v>
      </c>
      <c r="BQ249" s="154" t="n">
        <v>0</v>
      </c>
      <c r="BR249" s="154" t="n">
        <v>0</v>
      </c>
      <c r="BT249" s="96" t="n">
        <v>0.0004064475</v>
      </c>
      <c r="BU249" s="96" t="n">
        <v>9.4622772E-006</v>
      </c>
      <c r="BV249" s="96" t="n">
        <v>0.00022416557</v>
      </c>
      <c r="BW249" s="96" t="n">
        <v>4.1185533E-007</v>
      </c>
      <c r="BX249" s="96" t="n">
        <v>1.5157615E-005</v>
      </c>
      <c r="BY249" s="96" t="n">
        <v>0</v>
      </c>
      <c r="BZ249" s="96" t="n">
        <v>0</v>
      </c>
      <c r="CA249" s="96" t="n">
        <v>0</v>
      </c>
      <c r="CB249" s="96" t="n">
        <v>5.561636E-007</v>
      </c>
      <c r="CC249" s="96" t="n">
        <v>4.8610571E-007</v>
      </c>
      <c r="CD249" s="96" t="n">
        <v>0</v>
      </c>
      <c r="CE249" s="96" t="n">
        <v>0</v>
      </c>
      <c r="CF249" s="96" t="n">
        <v>0</v>
      </c>
      <c r="CG249" s="96" t="n">
        <v>1.0034213E-005</v>
      </c>
      <c r="CH249" s="96" t="n">
        <v>0.0001461737</v>
      </c>
      <c r="CI249" s="96" t="n">
        <v>2.9702504E-012</v>
      </c>
      <c r="CJ249" s="96" t="n">
        <v>0</v>
      </c>
      <c r="CL249" s="155" t="n">
        <v>0</v>
      </c>
      <c r="CM249" s="155" t="n">
        <v>8.0396067</v>
      </c>
      <c r="CN249" s="156" t="n">
        <v>0</v>
      </c>
      <c r="CO249" s="155" t="n">
        <v>0.0064739523</v>
      </c>
      <c r="CP249" s="155" t="n">
        <v>1.227746E-010</v>
      </c>
      <c r="CQ249" s="155" t="n">
        <v>1.4491988E-008</v>
      </c>
      <c r="CR249" s="155" t="n">
        <v>0.00060077537</v>
      </c>
      <c r="CS249" s="155" t="n">
        <v>0.016724621</v>
      </c>
      <c r="CT249" s="155" t="n">
        <v>0</v>
      </c>
      <c r="CU249" s="155" t="n">
        <v>0</v>
      </c>
      <c r="CW249" s="113" t="s">
        <v>735</v>
      </c>
      <c r="CX249" s="101" t="s">
        <v>736</v>
      </c>
    </row>
    <row r="250" customFormat="false" ht="13.8" hidden="false" customHeight="false" outlineLevel="0" collapsed="false">
      <c r="A250" s="0" t="s">
        <v>737</v>
      </c>
      <c r="B250" s="26" t="s">
        <v>334</v>
      </c>
      <c r="C250" s="88" t="str">
        <f aca="false">MID(A250,1,12)</f>
        <v>A.030.24.113</v>
      </c>
      <c r="D250" s="2" t="s">
        <v>702</v>
      </c>
      <c r="E250" s="90" t="s">
        <v>255</v>
      </c>
      <c r="F250" s="91" t="str">
        <f aca="false">MID(A250, 21,85)</f>
        <v>EPTC ( S-Ethyl dipropylthiocarbamate)</v>
      </c>
      <c r="G250" s="133" t="n">
        <f aca="false">H250+I250+J250+K250</f>
        <v>1.430114429345</v>
      </c>
      <c r="H250" s="149" t="n">
        <f aca="false">N250+O250+P250+Q250</f>
        <v>0.05957419832</v>
      </c>
      <c r="I250" s="149" t="n">
        <f aca="false">L250+M250+R250+V250+T250</f>
        <v>0.132884386425</v>
      </c>
      <c r="J250" s="150" t="n">
        <f aca="false">S250+U250+W250+X250</f>
        <v>0.0950315446</v>
      </c>
      <c r="K250" s="149" t="n">
        <v>1.1426243</v>
      </c>
      <c r="L250" s="130" t="n">
        <v>0.077263783</v>
      </c>
      <c r="M250" s="130" t="n">
        <v>0.051380694</v>
      </c>
      <c r="N250" s="130" t="n">
        <v>0.049488135</v>
      </c>
      <c r="O250" s="130" t="n">
        <v>0.0091040815</v>
      </c>
      <c r="P250" s="130" t="n">
        <v>0.00042413074</v>
      </c>
      <c r="Q250" s="130" t="n">
        <v>0.00055785108</v>
      </c>
      <c r="R250" s="130" t="n">
        <v>0.004222908</v>
      </c>
      <c r="S250" s="130" t="n">
        <v>0.0026017566</v>
      </c>
      <c r="T250" s="130" t="n">
        <v>0</v>
      </c>
      <c r="U250" s="157" t="n">
        <v>0.092429788</v>
      </c>
      <c r="V250" s="157" t="n">
        <v>1.7001425E-005</v>
      </c>
      <c r="W250" s="130" t="n">
        <v>0</v>
      </c>
      <c r="X250" s="130" t="n">
        <v>0</v>
      </c>
      <c r="Z250" s="151" t="n">
        <f aca="false">K250/0.15</f>
        <v>7.61749533333333</v>
      </c>
      <c r="AB250" s="133" t="n">
        <f aca="false">K250</f>
        <v>1.1426243</v>
      </c>
      <c r="AC250" s="133" t="n">
        <f aca="false">L250+M250+N250+O250+P250+Q250+R250</f>
        <v>0.19244158332</v>
      </c>
      <c r="AD250" s="133" t="n">
        <f aca="false">L250+M250+R250+W250</f>
        <v>0.132867385</v>
      </c>
      <c r="AE250" s="133" t="n">
        <f aca="false">V250+L250+M250+R250+T250</f>
        <v>0.132884386425</v>
      </c>
      <c r="AF250" s="133" t="n">
        <f aca="false">S250+U250+X250</f>
        <v>0.0950315446</v>
      </c>
      <c r="AH250" s="0" t="n">
        <v>122.05938</v>
      </c>
      <c r="AI250" s="96" t="n">
        <v>99.419744</v>
      </c>
      <c r="AJ250" s="96" t="n">
        <v>12.728943</v>
      </c>
      <c r="AK250" s="96" t="n">
        <v>0</v>
      </c>
      <c r="AL250" s="96" t="n">
        <v>2.3103648</v>
      </c>
      <c r="AM250" s="96" t="n">
        <v>5.054564</v>
      </c>
      <c r="AN250" s="96" t="n">
        <v>2.5457652</v>
      </c>
      <c r="AP250" s="95" t="n">
        <v>0.15585678</v>
      </c>
      <c r="AQ250" s="95" t="n">
        <v>0.14373419</v>
      </c>
      <c r="AR250" s="95" t="n">
        <v>0.0062913492</v>
      </c>
      <c r="AS250" s="95" t="n">
        <v>0.0058312502</v>
      </c>
      <c r="AT250" s="152" t="n">
        <f aca="false">AW250+AZ250+BA250+BB250+BC250+BK250+BL250+BP250</f>
        <v>8.617157457184E-006</v>
      </c>
      <c r="AU250" s="152" t="n">
        <f aca="false">AX250+AY250+BD250+BE250+BF250+BG250+BH250+BI250+BJ250+BM250+BQ250+BR250</f>
        <v>2.32668239091163E-008</v>
      </c>
      <c r="AV250" s="153" t="n">
        <f aca="false">BN250+BO250</f>
        <v>0.81670170599</v>
      </c>
      <c r="AW250" s="154" t="n">
        <v>7.0690357E-006</v>
      </c>
      <c r="AX250" s="154" t="n">
        <v>2.1328987E-008</v>
      </c>
      <c r="AY250" s="154" t="n">
        <v>5.8273839E-013</v>
      </c>
      <c r="AZ250" s="154" t="n">
        <v>0</v>
      </c>
      <c r="BA250" s="154" t="n">
        <v>0</v>
      </c>
      <c r="BB250" s="154" t="n">
        <v>1.3261526E-009</v>
      </c>
      <c r="BC250" s="154" t="n">
        <v>1.5459887E-006</v>
      </c>
      <c r="BD250" s="154" t="n">
        <v>3.0242749E-010</v>
      </c>
      <c r="BE250" s="154" t="n">
        <v>1.6344781E-009</v>
      </c>
      <c r="BF250" s="154" t="n">
        <v>0</v>
      </c>
      <c r="BG250" s="154" t="n">
        <v>0</v>
      </c>
      <c r="BH250" s="154" t="n">
        <v>3.1789465E-013</v>
      </c>
      <c r="BI250" s="154" t="n">
        <v>2.5393191E-014</v>
      </c>
      <c r="BJ250" s="154" t="n">
        <v>5.2928853E-015</v>
      </c>
      <c r="BK250" s="154" t="n">
        <v>6.4287744E-011</v>
      </c>
      <c r="BL250" s="154" t="n">
        <v>7.4261684E-010</v>
      </c>
      <c r="BM250" s="154" t="n">
        <v>0</v>
      </c>
      <c r="BN250" s="154" t="n">
        <v>0.00026103599</v>
      </c>
      <c r="BO250" s="154" t="n">
        <v>0.81644067</v>
      </c>
      <c r="BP250" s="154" t="n">
        <v>0</v>
      </c>
      <c r="BQ250" s="154" t="n">
        <v>0</v>
      </c>
      <c r="BR250" s="154" t="n">
        <v>0</v>
      </c>
      <c r="BT250" s="96" t="n">
        <v>0.00038947814</v>
      </c>
      <c r="BU250" s="96" t="n">
        <v>1.1268586E-005</v>
      </c>
      <c r="BV250" s="96" t="n">
        <v>0.00021239598</v>
      </c>
      <c r="BW250" s="96" t="n">
        <v>5.1834454E-007</v>
      </c>
      <c r="BX250" s="96" t="n">
        <v>1.7431204E-005</v>
      </c>
      <c r="BY250" s="96" t="n">
        <v>0</v>
      </c>
      <c r="BZ250" s="96" t="n">
        <v>0</v>
      </c>
      <c r="CA250" s="96" t="n">
        <v>0</v>
      </c>
      <c r="CB250" s="96" t="n">
        <v>6.0076665E-007</v>
      </c>
      <c r="CC250" s="96" t="n">
        <v>5.8609867E-007</v>
      </c>
      <c r="CD250" s="96" t="n">
        <v>0</v>
      </c>
      <c r="CE250" s="96" t="n">
        <v>0</v>
      </c>
      <c r="CF250" s="96" t="n">
        <v>0</v>
      </c>
      <c r="CG250" s="96" t="n">
        <v>1.0191405E-005</v>
      </c>
      <c r="CH250" s="96" t="n">
        <v>0.00013648576</v>
      </c>
      <c r="CI250" s="96" t="n">
        <v>2.3163499E-012</v>
      </c>
      <c r="CJ250" s="96" t="n">
        <v>0</v>
      </c>
      <c r="CL250" s="155" t="n">
        <v>0</v>
      </c>
      <c r="CM250" s="155" t="n">
        <v>7.6174953</v>
      </c>
      <c r="CN250" s="156" t="n">
        <v>0</v>
      </c>
      <c r="CO250" s="155" t="n">
        <v>0.0077098022</v>
      </c>
      <c r="CP250" s="155" t="n">
        <v>1.5029809E-010</v>
      </c>
      <c r="CQ250" s="155" t="n">
        <v>1.78269E-008</v>
      </c>
      <c r="CR250" s="155" t="n">
        <v>0.00069818894</v>
      </c>
      <c r="CS250" s="155" t="n">
        <v>0.021294626</v>
      </c>
      <c r="CT250" s="155" t="n">
        <v>0</v>
      </c>
      <c r="CU250" s="155" t="n">
        <v>0</v>
      </c>
      <c r="CW250" s="113" t="s">
        <v>738</v>
      </c>
      <c r="CX250" s="101" t="s">
        <v>739</v>
      </c>
    </row>
    <row r="251" customFormat="false" ht="13.8" hidden="false" customHeight="false" outlineLevel="0" collapsed="false">
      <c r="A251" s="0" t="s">
        <v>740</v>
      </c>
      <c r="B251" s="26" t="s">
        <v>334</v>
      </c>
      <c r="C251" s="88" t="str">
        <f aca="false">MID(A251,1,12)</f>
        <v>A.030.24.114</v>
      </c>
      <c r="D251" s="2" t="s">
        <v>702</v>
      </c>
      <c r="E251" s="90" t="s">
        <v>255</v>
      </c>
      <c r="F251" s="91" t="str">
        <f aca="false">MID(A251, 21,85)</f>
        <v>Fluazifop-butyl ( (2R)-2-(4-([5-(trifluoromethyl)-2-pyridyl]oxy)phenoxy)propanoic aci</v>
      </c>
      <c r="G251" s="133" t="n">
        <f aca="false">H251+I251+J251+K251</f>
        <v>5.482656391192</v>
      </c>
      <c r="H251" s="149" t="n">
        <f aca="false">N251+O251+P251+Q251</f>
        <v>0.19157665528</v>
      </c>
      <c r="I251" s="149" t="n">
        <f aca="false">L251+M251+R251+V251+T251</f>
        <v>0.393843031912</v>
      </c>
      <c r="J251" s="150" t="n">
        <f aca="false">S251+U251+W251+X251</f>
        <v>0.671547004</v>
      </c>
      <c r="K251" s="149" t="n">
        <v>4.2256897</v>
      </c>
      <c r="L251" s="130" t="n">
        <v>0.21418567</v>
      </c>
      <c r="M251" s="130" t="n">
        <v>0.17409652</v>
      </c>
      <c r="N251" s="130" t="n">
        <v>0.16379893</v>
      </c>
      <c r="O251" s="130" t="n">
        <v>0.026355771</v>
      </c>
      <c r="P251" s="130" t="n">
        <v>0.00066278306</v>
      </c>
      <c r="Q251" s="130" t="n">
        <v>0.00075917122</v>
      </c>
      <c r="R251" s="130" t="n">
        <v>0.0055333968</v>
      </c>
      <c r="S251" s="130" t="n">
        <v>0.014806054</v>
      </c>
      <c r="T251" s="130" t="n">
        <v>0</v>
      </c>
      <c r="U251" s="157" t="n">
        <v>0.65674095</v>
      </c>
      <c r="V251" s="157" t="n">
        <v>2.7445112E-005</v>
      </c>
      <c r="W251" s="130" t="n">
        <v>0</v>
      </c>
      <c r="X251" s="130" t="n">
        <v>0</v>
      </c>
      <c r="Z251" s="151" t="n">
        <f aca="false">K251/0.15</f>
        <v>28.1712646666667</v>
      </c>
      <c r="AB251" s="133" t="n">
        <f aca="false">K251</f>
        <v>4.2256897</v>
      </c>
      <c r="AC251" s="133" t="n">
        <f aca="false">L251+M251+N251+O251+P251+Q251+R251</f>
        <v>0.58539224208</v>
      </c>
      <c r="AD251" s="133" t="n">
        <f aca="false">L251+M251+R251+W251</f>
        <v>0.3938155868</v>
      </c>
      <c r="AE251" s="133" t="n">
        <f aca="false">V251+L251+M251+R251+T251</f>
        <v>0.393843031912</v>
      </c>
      <c r="AF251" s="133" t="n">
        <f aca="false">S251+U251+X251</f>
        <v>0.671547004</v>
      </c>
      <c r="AH251" s="0" t="n">
        <v>503.10311</v>
      </c>
      <c r="AI251" s="96" t="n">
        <v>340.20103</v>
      </c>
      <c r="AJ251" s="96" t="n">
        <v>90.862069</v>
      </c>
      <c r="AK251" s="96" t="n">
        <v>0</v>
      </c>
      <c r="AL251" s="96" t="n">
        <v>17.192444</v>
      </c>
      <c r="AM251" s="96" t="n">
        <v>36.668957</v>
      </c>
      <c r="AN251" s="96" t="n">
        <v>18.178613</v>
      </c>
      <c r="AP251" s="95" t="n">
        <v>0.54561564</v>
      </c>
      <c r="AQ251" s="95" t="n">
        <v>0.50793312</v>
      </c>
      <c r="AR251" s="95" t="n">
        <v>0.022825588</v>
      </c>
      <c r="AS251" s="95" t="n">
        <v>0.014856941</v>
      </c>
      <c r="AT251" s="152" t="n">
        <f aca="false">AW251+AZ251+BA251+BB251+BC251+BK251+BL251+BP251</f>
        <v>3.0451625340113E-005</v>
      </c>
      <c r="AU251" s="152" t="n">
        <f aca="false">AX251+AY251+BD251+BE251+BF251+BG251+BH251+BI251+BJ251+BM251+BQ251+BR251</f>
        <v>8.44141561640948E-008</v>
      </c>
      <c r="AV251" s="153" t="n">
        <f aca="false">BN251+BO251</f>
        <v>2.0808040469</v>
      </c>
      <c r="AW251" s="154" t="n">
        <v>2.6142933E-005</v>
      </c>
      <c r="AX251" s="154" t="n">
        <v>7.887954E-008</v>
      </c>
      <c r="AY251" s="154" t="n">
        <v>2.1551017E-012</v>
      </c>
      <c r="AZ251" s="154" t="n">
        <v>0</v>
      </c>
      <c r="BA251" s="154" t="n">
        <v>0</v>
      </c>
      <c r="BB251" s="154" t="n">
        <v>4.389383E-009</v>
      </c>
      <c r="BC251" s="154" t="n">
        <v>4.3032271E-006</v>
      </c>
      <c r="BD251" s="154" t="n">
        <v>1.0009935E-009</v>
      </c>
      <c r="BE251" s="154" t="n">
        <v>4.5309946E-009</v>
      </c>
      <c r="BF251" s="154" t="n">
        <v>0</v>
      </c>
      <c r="BG251" s="154" t="n">
        <v>0</v>
      </c>
      <c r="BH251" s="154" t="n">
        <v>4.3263812E-013</v>
      </c>
      <c r="BI251" s="154" t="n">
        <v>3.3282302E-014</v>
      </c>
      <c r="BJ251" s="154" t="n">
        <v>7.0419728E-015</v>
      </c>
      <c r="BK251" s="154" t="n">
        <v>9.7003123E-011</v>
      </c>
      <c r="BL251" s="154" t="n">
        <v>9.7885399E-010</v>
      </c>
      <c r="BM251" s="154" t="n">
        <v>0</v>
      </c>
      <c r="BN251" s="154" t="n">
        <v>0.0015603469</v>
      </c>
      <c r="BO251" s="154" t="n">
        <v>2.0792437</v>
      </c>
      <c r="BP251" s="154" t="n">
        <v>0</v>
      </c>
      <c r="BQ251" s="154" t="n">
        <v>0</v>
      </c>
      <c r="BR251" s="154" t="n">
        <v>0</v>
      </c>
      <c r="BT251" s="96" t="n">
        <v>0.0014255583</v>
      </c>
      <c r="BU251" s="96" t="n">
        <v>3.1238046E-005</v>
      </c>
      <c r="BV251" s="96" t="n">
        <v>0.0007854896</v>
      </c>
      <c r="BW251" s="96" t="n">
        <v>7.2632167E-007</v>
      </c>
      <c r="BX251" s="96" t="n">
        <v>4.932238E-005</v>
      </c>
      <c r="BY251" s="96" t="n">
        <v>0</v>
      </c>
      <c r="BZ251" s="96" t="n">
        <v>0</v>
      </c>
      <c r="CA251" s="96" t="n">
        <v>0</v>
      </c>
      <c r="CB251" s="96" t="n">
        <v>9.3219377E-007</v>
      </c>
      <c r="CC251" s="96" t="n">
        <v>9.3035485E-007</v>
      </c>
      <c r="CD251" s="96" t="n">
        <v>0</v>
      </c>
      <c r="CE251" s="96" t="n">
        <v>0</v>
      </c>
      <c r="CF251" s="96" t="n">
        <v>0</v>
      </c>
      <c r="CG251" s="96" t="n">
        <v>3.3338815E-005</v>
      </c>
      <c r="CH251" s="96" t="n">
        <v>0.00052358058</v>
      </c>
      <c r="CI251" s="96" t="n">
        <v>1.7172854E-011</v>
      </c>
      <c r="CJ251" s="96" t="n">
        <v>0</v>
      </c>
      <c r="CL251" s="155" t="n">
        <v>0</v>
      </c>
      <c r="CM251" s="155" t="n">
        <v>28.171264</v>
      </c>
      <c r="CN251" s="156" t="n">
        <v>0</v>
      </c>
      <c r="CO251" s="155" t="n">
        <v>0.021372616</v>
      </c>
      <c r="CP251" s="155" t="n">
        <v>2.0516076E-010</v>
      </c>
      <c r="CQ251" s="155" t="n">
        <v>2.4213596E-008</v>
      </c>
      <c r="CR251" s="155" t="n">
        <v>0.0019633552</v>
      </c>
      <c r="CS251" s="155" t="n">
        <v>0.027918495</v>
      </c>
      <c r="CT251" s="155" t="n">
        <v>0</v>
      </c>
      <c r="CU251" s="155" t="n">
        <v>0</v>
      </c>
      <c r="CW251" s="113" t="s">
        <v>741</v>
      </c>
      <c r="CX251" s="101" t="s">
        <v>742</v>
      </c>
    </row>
    <row r="252" customFormat="false" ht="13.8" hidden="false" customHeight="false" outlineLevel="0" collapsed="false">
      <c r="A252" s="0" t="s">
        <v>743</v>
      </c>
      <c r="B252" s="26" t="s">
        <v>334</v>
      </c>
      <c r="C252" s="88" t="str">
        <f aca="false">MID(A252,1,12)</f>
        <v>A.030.24.115</v>
      </c>
      <c r="D252" s="2" t="s">
        <v>702</v>
      </c>
      <c r="E252" s="90" t="s">
        <v>255</v>
      </c>
      <c r="F252" s="91" t="str">
        <f aca="false">MID(A252, 21,85)</f>
        <v>Fluometuron (N,N-Dimethyl-N'-[3-(trifluoromethyl)phenyl]urea)</v>
      </c>
      <c r="G252" s="133" t="n">
        <f aca="false">H252+I252+J252+K252</f>
        <v>2.084123739652</v>
      </c>
      <c r="H252" s="149" t="n">
        <f aca="false">N252+O252+P252+Q252</f>
        <v>0.0834688115</v>
      </c>
      <c r="I252" s="149" t="n">
        <f aca="false">L252+M252+R252+V252+T252</f>
        <v>0.171726521552</v>
      </c>
      <c r="J252" s="150" t="n">
        <f aca="false">S252+U252+W252+X252</f>
        <v>0.1409009066</v>
      </c>
      <c r="K252" s="149" t="n">
        <v>1.6880275</v>
      </c>
      <c r="L252" s="130" t="n">
        <v>0.093952706</v>
      </c>
      <c r="M252" s="130" t="n">
        <v>0.072374225</v>
      </c>
      <c r="N252" s="130" t="n">
        <v>0.070190202</v>
      </c>
      <c r="O252" s="130" t="n">
        <v>0.011913129</v>
      </c>
      <c r="P252" s="130" t="n">
        <v>0.00063145289</v>
      </c>
      <c r="Q252" s="130" t="n">
        <v>0.00073402761</v>
      </c>
      <c r="R252" s="130" t="n">
        <v>0.0053735265</v>
      </c>
      <c r="S252" s="130" t="n">
        <v>0.0038986866</v>
      </c>
      <c r="T252" s="130" t="n">
        <v>0</v>
      </c>
      <c r="U252" s="157" t="n">
        <v>0.13700222</v>
      </c>
      <c r="V252" s="157" t="n">
        <v>2.6064052E-005</v>
      </c>
      <c r="W252" s="130" t="n">
        <v>0</v>
      </c>
      <c r="X252" s="130" t="n">
        <v>0</v>
      </c>
      <c r="Z252" s="151" t="n">
        <f aca="false">K252/0.15</f>
        <v>11.2535166666667</v>
      </c>
      <c r="AB252" s="133" t="n">
        <f aca="false">K252</f>
        <v>1.6880275</v>
      </c>
      <c r="AC252" s="133" t="n">
        <f aca="false">L252+M252+N252+O252+P252+Q252+R252</f>
        <v>0.255169269</v>
      </c>
      <c r="AD252" s="133" t="n">
        <f aca="false">L252+M252+R252+W252</f>
        <v>0.1717004575</v>
      </c>
      <c r="AE252" s="133" t="n">
        <f aca="false">V252+L252+M252+R252+T252</f>
        <v>0.171726521552</v>
      </c>
      <c r="AF252" s="133" t="n">
        <f aca="false">S252+U252+X252</f>
        <v>0.1409009066</v>
      </c>
      <c r="AH252" s="0" t="n">
        <v>181.65779</v>
      </c>
      <c r="AI252" s="96" t="n">
        <v>148.13117</v>
      </c>
      <c r="AJ252" s="96" t="n">
        <v>18.861296</v>
      </c>
      <c r="AK252" s="96" t="n">
        <v>0</v>
      </c>
      <c r="AL252" s="96" t="n">
        <v>3.4135119</v>
      </c>
      <c r="AM252" s="96" t="n">
        <v>7.481463</v>
      </c>
      <c r="AN252" s="96" t="n">
        <v>3.7703482</v>
      </c>
      <c r="AP252" s="95" t="n">
        <v>0.22369812</v>
      </c>
      <c r="AQ252" s="95" t="n">
        <v>0.20581993</v>
      </c>
      <c r="AR252" s="95" t="n">
        <v>0.0091740308</v>
      </c>
      <c r="AS252" s="95" t="n">
        <v>0.0087041625</v>
      </c>
      <c r="AT252" s="152" t="n">
        <f aca="false">AW252+AZ252+BA252+BB252+BC252+BK252+BL252+BP252</f>
        <v>1.2339324176668E-005</v>
      </c>
      <c r="AU252" s="152" t="n">
        <f aca="false">AX252+AY252+BD252+BE252+BF252+BG252+BH252+BI252+BJ252+BM252+BQ252+BR252</f>
        <v>3.39276286671232E-008</v>
      </c>
      <c r="AV252" s="153" t="n">
        <f aca="false">BN252+BO252</f>
        <v>1.21907035982</v>
      </c>
      <c r="AW252" s="154" t="n">
        <v>1.0443263E-005</v>
      </c>
      <c r="AX252" s="154" t="n">
        <v>3.1509846E-008</v>
      </c>
      <c r="AY252" s="154" t="n">
        <v>8.60894E-013</v>
      </c>
      <c r="AZ252" s="154" t="n">
        <v>0</v>
      </c>
      <c r="BA252" s="154" t="n">
        <v>0</v>
      </c>
      <c r="BB252" s="154" t="n">
        <v>1.8809139E-009</v>
      </c>
      <c r="BC252" s="154" t="n">
        <v>1.8931376E-006</v>
      </c>
      <c r="BD252" s="154" t="n">
        <v>4.2894012E-010</v>
      </c>
      <c r="BE252" s="154" t="n">
        <v>1.9875242E-009</v>
      </c>
      <c r="BF252" s="154" t="n">
        <v>0</v>
      </c>
      <c r="BG252" s="154" t="n">
        <v>0</v>
      </c>
      <c r="BH252" s="154" t="n">
        <v>4.1830703E-013</v>
      </c>
      <c r="BI252" s="154" t="n">
        <v>3.2319703E-014</v>
      </c>
      <c r="BJ252" s="154" t="n">
        <v>6.8263902E-015</v>
      </c>
      <c r="BK252" s="154" t="n">
        <v>9.2747758E-011</v>
      </c>
      <c r="BL252" s="154" t="n">
        <v>9.4991501E-010</v>
      </c>
      <c r="BM252" s="154" t="n">
        <v>0</v>
      </c>
      <c r="BN252" s="154" t="n">
        <v>0.00039025982</v>
      </c>
      <c r="BO252" s="154" t="n">
        <v>1.2186801</v>
      </c>
      <c r="BP252" s="154" t="n">
        <v>0</v>
      </c>
      <c r="BQ252" s="154" t="n">
        <v>0</v>
      </c>
      <c r="BR252" s="154" t="n">
        <v>0</v>
      </c>
      <c r="BT252" s="96" t="n">
        <v>0.00056929867</v>
      </c>
      <c r="BU252" s="96" t="n">
        <v>1.3702592E-005</v>
      </c>
      <c r="BV252" s="96" t="n">
        <v>0.0003137779</v>
      </c>
      <c r="BW252" s="96" t="n">
        <v>6.6302291E-007</v>
      </c>
      <c r="BX252" s="96" t="n">
        <v>2.1950502E-005</v>
      </c>
      <c r="BY252" s="96" t="n">
        <v>0</v>
      </c>
      <c r="BZ252" s="96" t="n">
        <v>0</v>
      </c>
      <c r="CA252" s="96" t="n">
        <v>0</v>
      </c>
      <c r="CB252" s="96" t="n">
        <v>8.8875973E-007</v>
      </c>
      <c r="CC252" s="96" t="n">
        <v>7.7227519E-007</v>
      </c>
      <c r="CD252" s="96" t="n">
        <v>0</v>
      </c>
      <c r="CE252" s="96" t="n">
        <v>0</v>
      </c>
      <c r="CF252" s="96" t="n">
        <v>0</v>
      </c>
      <c r="CG252" s="96" t="n">
        <v>1.4306717E-005</v>
      </c>
      <c r="CH252" s="96" t="n">
        <v>0.0002032369</v>
      </c>
      <c r="CI252" s="96" t="n">
        <v>3.4231242E-012</v>
      </c>
      <c r="CJ252" s="96" t="n">
        <v>0</v>
      </c>
      <c r="CL252" s="155" t="n">
        <v>0</v>
      </c>
      <c r="CM252" s="155" t="n">
        <v>11.253516</v>
      </c>
      <c r="CN252" s="156" t="n">
        <v>0</v>
      </c>
      <c r="CO252" s="155" t="n">
        <v>0.0093751141</v>
      </c>
      <c r="CP252" s="155" t="n">
        <v>1.9829768E-010</v>
      </c>
      <c r="CQ252" s="155" t="n">
        <v>2.3416771E-008</v>
      </c>
      <c r="CR252" s="155" t="n">
        <v>0.00087000905</v>
      </c>
      <c r="CS252" s="155" t="n">
        <v>0.027110109</v>
      </c>
      <c r="CT252" s="155" t="n">
        <v>0</v>
      </c>
      <c r="CU252" s="155" t="n">
        <v>0</v>
      </c>
      <c r="CW252" s="113" t="s">
        <v>735</v>
      </c>
      <c r="CX252" s="101" t="s">
        <v>744</v>
      </c>
    </row>
    <row r="253" customFormat="false" ht="13.8" hidden="false" customHeight="false" outlineLevel="0" collapsed="false">
      <c r="A253" s="0" t="s">
        <v>745</v>
      </c>
      <c r="B253" s="26" t="s">
        <v>334</v>
      </c>
      <c r="C253" s="88" t="str">
        <f aca="false">MID(A253,1,12)</f>
        <v>A.030.24.116</v>
      </c>
      <c r="D253" s="2" t="s">
        <v>702</v>
      </c>
      <c r="E253" s="90" t="s">
        <v>255</v>
      </c>
      <c r="F253" s="91" t="str">
        <f aca="false">MID(A253, 21,85)</f>
        <v>Glyphosate (N-(Phosphonomethyl)glycine)</v>
      </c>
      <c r="G253" s="133" t="n">
        <f aca="false">H253+I253+J253+K253</f>
        <v>3.575727876751</v>
      </c>
      <c r="H253" s="149" t="n">
        <f aca="false">N253+O253+P253+Q253</f>
        <v>0.12838568774</v>
      </c>
      <c r="I253" s="149" t="n">
        <f aca="false">L253+M253+R253+V253+T253</f>
        <v>0.226701361711</v>
      </c>
      <c r="J253" s="150" t="n">
        <f aca="false">S253+U253+W253+X253</f>
        <v>0.3175553273</v>
      </c>
      <c r="K253" s="149" t="n">
        <v>2.9030855</v>
      </c>
      <c r="L253" s="130" t="n">
        <v>0.10721034</v>
      </c>
      <c r="M253" s="130" t="n">
        <v>0.11416933</v>
      </c>
      <c r="N253" s="130" t="n">
        <v>0.1107923</v>
      </c>
      <c r="O253" s="130" t="n">
        <v>0.015917197</v>
      </c>
      <c r="P253" s="130" t="n">
        <v>0.00088490741</v>
      </c>
      <c r="Q253" s="130" t="n">
        <v>0.00079128333</v>
      </c>
      <c r="R253" s="130" t="n">
        <v>0.0052833163</v>
      </c>
      <c r="S253" s="130" t="n">
        <v>0.0080109873</v>
      </c>
      <c r="T253" s="130" t="n">
        <v>0</v>
      </c>
      <c r="U253" s="157" t="n">
        <v>0.30954434</v>
      </c>
      <c r="V253" s="157" t="n">
        <v>3.8375411E-005</v>
      </c>
      <c r="W253" s="130" t="n">
        <v>0</v>
      </c>
      <c r="X253" s="130" t="n">
        <v>0</v>
      </c>
      <c r="Z253" s="151" t="n">
        <f aca="false">K253/0.15</f>
        <v>19.3539033333333</v>
      </c>
      <c r="AB253" s="133" t="n">
        <f aca="false">K253</f>
        <v>2.9030855</v>
      </c>
      <c r="AC253" s="133" t="n">
        <f aca="false">L253+M253+N253+O253+P253+Q253+R253</f>
        <v>0.35504867404</v>
      </c>
      <c r="AD253" s="133" t="n">
        <f aca="false">L253+M253+R253+W253</f>
        <v>0.2266629863</v>
      </c>
      <c r="AE253" s="133" t="n">
        <f aca="false">V253+L253+M253+R253+T253</f>
        <v>0.226701361711</v>
      </c>
      <c r="AF253" s="133" t="n">
        <f aca="false">S253+U253+X253</f>
        <v>0.3175553273</v>
      </c>
      <c r="AH253" s="0" t="n">
        <v>326.91371</v>
      </c>
      <c r="AI253" s="96" t="n">
        <v>250.73034</v>
      </c>
      <c r="AJ253" s="96" t="n">
        <v>42.704809</v>
      </c>
      <c r="AK253" s="96" t="n">
        <v>0</v>
      </c>
      <c r="AL253" s="96" t="n">
        <v>7.8781357</v>
      </c>
      <c r="AM253" s="96" t="n">
        <v>17.064797</v>
      </c>
      <c r="AN253" s="96" t="n">
        <v>8.5356241</v>
      </c>
      <c r="AP253" s="95" t="n">
        <v>0.36531873</v>
      </c>
      <c r="AQ253" s="95" t="n">
        <v>0.33628845</v>
      </c>
      <c r="AR253" s="95" t="n">
        <v>0.015450101</v>
      </c>
      <c r="AS253" s="95" t="n">
        <v>0.013580185</v>
      </c>
      <c r="AT253" s="152" t="n">
        <f aca="false">AW253+AZ253+BA253+BB253+BC253+BK253+BL253+BP253</f>
        <v>2.016117765928E-005</v>
      </c>
      <c r="AU253" s="152" t="n">
        <f aca="false">AX253+AY253+BD253+BE253+BF253+BG253+BH253+BI253+BJ253+BM253+BQ253+BR253</f>
        <v>5.71379465109706E-008</v>
      </c>
      <c r="AV253" s="153" t="n">
        <f aca="false">BN253+BO253</f>
        <v>1.90198679221</v>
      </c>
      <c r="AW253" s="154" t="n">
        <v>1.7960422E-005</v>
      </c>
      <c r="AX253" s="154" t="n">
        <v>5.4190929E-008</v>
      </c>
      <c r="AY253" s="154" t="n">
        <v>1.4805736E-012</v>
      </c>
      <c r="AZ253" s="154" t="n">
        <v>0</v>
      </c>
      <c r="BA253" s="154" t="n">
        <v>0</v>
      </c>
      <c r="BB253" s="154" t="n">
        <v>2.9689441E-009</v>
      </c>
      <c r="BC253" s="154" t="n">
        <v>2.1967158E-006</v>
      </c>
      <c r="BD253" s="154" t="n">
        <v>6.7706408E-010</v>
      </c>
      <c r="BE253" s="154" t="n">
        <v>2.2679831E-009</v>
      </c>
      <c r="BF253" s="154" t="n">
        <v>0</v>
      </c>
      <c r="BG253" s="154" t="n">
        <v>0</v>
      </c>
      <c r="BH253" s="154" t="n">
        <v>4.5098368E-013</v>
      </c>
      <c r="BI253" s="154" t="n">
        <v>3.1799026E-014</v>
      </c>
      <c r="BJ253" s="154" t="n">
        <v>6.9746646E-015</v>
      </c>
      <c r="BK253" s="154" t="n">
        <v>1.2268286E-010</v>
      </c>
      <c r="BL253" s="154" t="n">
        <v>9.4823232E-010</v>
      </c>
      <c r="BM253" s="154" t="n">
        <v>0</v>
      </c>
      <c r="BN253" s="154" t="n">
        <v>0.00081789221</v>
      </c>
      <c r="BO253" s="154" t="n">
        <v>1.9011689</v>
      </c>
      <c r="BP253" s="154" t="n">
        <v>0</v>
      </c>
      <c r="BQ253" s="154" t="n">
        <v>0</v>
      </c>
      <c r="BR253" s="154" t="n">
        <v>0</v>
      </c>
      <c r="BT253" s="96" t="n">
        <v>0.00096426005</v>
      </c>
      <c r="BU253" s="96" t="n">
        <v>1.563616E-005</v>
      </c>
      <c r="BV253" s="96" t="n">
        <v>0.00053963817</v>
      </c>
      <c r="BW253" s="96" t="n">
        <v>6.7180713E-007</v>
      </c>
      <c r="BX253" s="96" t="n">
        <v>2.712721E-005</v>
      </c>
      <c r="BY253" s="96" t="n">
        <v>0</v>
      </c>
      <c r="BZ253" s="96" t="n">
        <v>0</v>
      </c>
      <c r="CA253" s="96" t="n">
        <v>0</v>
      </c>
      <c r="CB253" s="96" t="n">
        <v>1.2315432E-006</v>
      </c>
      <c r="CC253" s="96" t="n">
        <v>8.6602905E-007</v>
      </c>
      <c r="CD253" s="96" t="n">
        <v>0</v>
      </c>
      <c r="CE253" s="96" t="n">
        <v>0</v>
      </c>
      <c r="CF253" s="96" t="n">
        <v>0</v>
      </c>
      <c r="CG253" s="96" t="n">
        <v>2.2193543E-005</v>
      </c>
      <c r="CH253" s="96" t="n">
        <v>0.00035689558</v>
      </c>
      <c r="CI253" s="96" t="n">
        <v>7.8864253E-012</v>
      </c>
      <c r="CJ253" s="96" t="n">
        <v>0</v>
      </c>
      <c r="CL253" s="155" t="n">
        <v>0</v>
      </c>
      <c r="CM253" s="155" t="n">
        <v>19.353903</v>
      </c>
      <c r="CN253" s="156" t="n">
        <v>0</v>
      </c>
      <c r="CO253" s="155" t="n">
        <v>0.010698033</v>
      </c>
      <c r="CP253" s="155" t="n">
        <v>2.1525008E-010</v>
      </c>
      <c r="CQ253" s="155" t="n">
        <v>2.5131752E-008</v>
      </c>
      <c r="CR253" s="155" t="n">
        <v>0.0010507062</v>
      </c>
      <c r="CS253" s="155" t="n">
        <v>0.026693322</v>
      </c>
      <c r="CT253" s="155" t="n">
        <v>0</v>
      </c>
      <c r="CU253" s="155" t="n">
        <v>0</v>
      </c>
      <c r="CW253" s="113" t="s">
        <v>746</v>
      </c>
      <c r="CX253" s="101" t="s">
        <v>747</v>
      </c>
    </row>
    <row r="254" customFormat="false" ht="13.8" hidden="false" customHeight="false" outlineLevel="0" collapsed="false">
      <c r="A254" s="0" t="s">
        <v>748</v>
      </c>
      <c r="B254" s="26" t="s">
        <v>334</v>
      </c>
      <c r="C254" s="88" t="str">
        <f aca="false">MID(A254,1,12)</f>
        <v>A.030.24.117</v>
      </c>
      <c r="D254" s="2" t="s">
        <v>702</v>
      </c>
      <c r="E254" s="90" t="s">
        <v>255</v>
      </c>
      <c r="F254" s="91" t="str">
        <f aca="false">MID(A254, 21,85)</f>
        <v>Linuron (3-(3.4-dichlorophenyl)-1-methoxy-1-methylurea)</v>
      </c>
      <c r="G254" s="133" t="n">
        <f aca="false">H254+I254+J254+K254</f>
        <v>1.586924184968</v>
      </c>
      <c r="H254" s="149" t="n">
        <f aca="false">N254+O254+P254+Q254</f>
        <v>0.06255566813</v>
      </c>
      <c r="I254" s="149" t="n">
        <f aca="false">L254+M254+R254+V254+T254</f>
        <v>0.131535445238</v>
      </c>
      <c r="J254" s="150" t="n">
        <f aca="false">S254+U254+W254+X254</f>
        <v>0.1244060716</v>
      </c>
      <c r="K254" s="149" t="n">
        <v>1.268427</v>
      </c>
      <c r="L254" s="130" t="n">
        <v>0.07314989</v>
      </c>
      <c r="M254" s="130" t="n">
        <v>0.054631213</v>
      </c>
      <c r="N254" s="130" t="n">
        <v>0.052593399</v>
      </c>
      <c r="O254" s="130" t="n">
        <v>0.0090368789</v>
      </c>
      <c r="P254" s="130" t="n">
        <v>0.00041995417</v>
      </c>
      <c r="Q254" s="130" t="n">
        <v>0.00050543606</v>
      </c>
      <c r="R254" s="130" t="n">
        <v>0.0037371426</v>
      </c>
      <c r="S254" s="130" t="n">
        <v>0.0032140616</v>
      </c>
      <c r="T254" s="130" t="n">
        <v>0</v>
      </c>
      <c r="U254" s="157" t="n">
        <v>0.12119201</v>
      </c>
      <c r="V254" s="157" t="n">
        <v>1.7199638E-005</v>
      </c>
      <c r="W254" s="130" t="n">
        <v>0</v>
      </c>
      <c r="X254" s="130" t="n">
        <v>0</v>
      </c>
      <c r="Z254" s="151" t="n">
        <f aca="false">K254/0.15</f>
        <v>8.45618</v>
      </c>
      <c r="AB254" s="133" t="n">
        <f aca="false">K254</f>
        <v>1.268427</v>
      </c>
      <c r="AC254" s="133" t="n">
        <f aca="false">L254+M254+N254+O254+P254+Q254+R254</f>
        <v>0.19407391373</v>
      </c>
      <c r="AD254" s="133" t="n">
        <f aca="false">L254+M254+R254+W254</f>
        <v>0.1315182456</v>
      </c>
      <c r="AE254" s="133" t="n">
        <f aca="false">V254+L254+M254+R254+T254</f>
        <v>0.131535445238</v>
      </c>
      <c r="AF254" s="133" t="n">
        <f aca="false">S254+U254+X254</f>
        <v>0.1244060716</v>
      </c>
      <c r="AH254" s="0" t="n">
        <v>139.07686</v>
      </c>
      <c r="AI254" s="96" t="n">
        <v>109.28579</v>
      </c>
      <c r="AJ254" s="96" t="n">
        <v>16.711934</v>
      </c>
      <c r="AK254" s="96" t="n">
        <v>0</v>
      </c>
      <c r="AL254" s="96" t="n">
        <v>3.0700793</v>
      </c>
      <c r="AM254" s="96" t="n">
        <v>6.6671148</v>
      </c>
      <c r="AN254" s="96" t="n">
        <v>3.3419435</v>
      </c>
      <c r="AP254" s="95" t="n">
        <v>0.16847916</v>
      </c>
      <c r="AQ254" s="95" t="n">
        <v>0.15545241</v>
      </c>
      <c r="AR254" s="95" t="n">
        <v>0.0069079416</v>
      </c>
      <c r="AS254" s="95" t="n">
        <v>0.0061188092</v>
      </c>
      <c r="AT254" s="152" t="n">
        <f aca="false">AW254+AZ254+BA254+BB254+BC254+BK254+BL254+BP254</f>
        <v>9.319688681614E-006</v>
      </c>
      <c r="AU254" s="152" t="n">
        <f aca="false">AX254+AY254+BD254+BE254+BF254+BG254+BH254+BI254+BJ254+BM254+BQ254+BR254</f>
        <v>2.55471219361286E-008</v>
      </c>
      <c r="AV254" s="153" t="n">
        <f aca="false">BN254+BO254</f>
        <v>0.85697607577</v>
      </c>
      <c r="AW254" s="154" t="n">
        <v>7.8473352E-006</v>
      </c>
      <c r="AX254" s="154" t="n">
        <v>2.3677305E-008</v>
      </c>
      <c r="AY254" s="154" t="n">
        <v>6.4689779E-013</v>
      </c>
      <c r="AZ254" s="154" t="n">
        <v>0</v>
      </c>
      <c r="BA254" s="154" t="n">
        <v>0</v>
      </c>
      <c r="BB254" s="154" t="n">
        <v>1.4093656E-009</v>
      </c>
      <c r="BC254" s="154" t="n">
        <v>1.4702223E-006</v>
      </c>
      <c r="BD254" s="154" t="n">
        <v>3.214041E-010</v>
      </c>
      <c r="BE254" s="154" t="n">
        <v>1.5474507E-009</v>
      </c>
      <c r="BF254" s="154" t="n">
        <v>0</v>
      </c>
      <c r="BG254" s="154" t="n">
        <v>0</v>
      </c>
      <c r="BH254" s="154" t="n">
        <v>2.88034E-013</v>
      </c>
      <c r="BI254" s="154" t="n">
        <v>2.2475887E-014</v>
      </c>
      <c r="BJ254" s="154" t="n">
        <v>4.7284516E-015</v>
      </c>
      <c r="BK254" s="154" t="n">
        <v>6.2213194E-011</v>
      </c>
      <c r="BL254" s="154" t="n">
        <v>6.5960282E-010</v>
      </c>
      <c r="BM254" s="154" t="n">
        <v>0</v>
      </c>
      <c r="BN254" s="154" t="n">
        <v>0.00032646577</v>
      </c>
      <c r="BO254" s="154" t="n">
        <v>0.85664961</v>
      </c>
      <c r="BP254" s="154" t="n">
        <v>0</v>
      </c>
      <c r="BQ254" s="154" t="n">
        <v>0</v>
      </c>
      <c r="BR254" s="154" t="n">
        <v>0</v>
      </c>
      <c r="BT254" s="96" t="n">
        <v>0.00042894908</v>
      </c>
      <c r="BU254" s="96" t="n">
        <v>1.0668592E-005</v>
      </c>
      <c r="BV254" s="96" t="n">
        <v>0.00023578074</v>
      </c>
      <c r="BW254" s="96" t="n">
        <v>4.6291146E-007</v>
      </c>
      <c r="BX254" s="96" t="n">
        <v>1.6876817E-005</v>
      </c>
      <c r="BY254" s="96" t="n">
        <v>0</v>
      </c>
      <c r="BZ254" s="96" t="n">
        <v>0</v>
      </c>
      <c r="CA254" s="96" t="n">
        <v>0</v>
      </c>
      <c r="CB254" s="96" t="n">
        <v>5.9209322E-007</v>
      </c>
      <c r="CC254" s="96" t="n">
        <v>5.3923494E-007</v>
      </c>
      <c r="CD254" s="96" t="n">
        <v>0</v>
      </c>
      <c r="CE254" s="96" t="n">
        <v>0</v>
      </c>
      <c r="CF254" s="96" t="n">
        <v>0</v>
      </c>
      <c r="CG254" s="96" t="n">
        <v>1.0746046E-005</v>
      </c>
      <c r="CH254" s="96" t="n">
        <v>0.00015328264</v>
      </c>
      <c r="CI254" s="96" t="n">
        <v>3.074608E-012</v>
      </c>
      <c r="CJ254" s="96" t="n">
        <v>0</v>
      </c>
      <c r="CL254" s="155" t="n">
        <v>0</v>
      </c>
      <c r="CM254" s="155" t="n">
        <v>8.4561802</v>
      </c>
      <c r="CN254" s="156" t="n">
        <v>0</v>
      </c>
      <c r="CO254" s="155" t="n">
        <v>0.0072992955</v>
      </c>
      <c r="CP254" s="155" t="n">
        <v>1.3643565E-010</v>
      </c>
      <c r="CQ254" s="155" t="n">
        <v>1.6132413E-008</v>
      </c>
      <c r="CR254" s="155" t="n">
        <v>0.00067142655</v>
      </c>
      <c r="CS254" s="155" t="n">
        <v>0.018851561</v>
      </c>
      <c r="CT254" s="155" t="n">
        <v>0</v>
      </c>
      <c r="CU254" s="155" t="n">
        <v>0</v>
      </c>
      <c r="CW254" s="113" t="s">
        <v>735</v>
      </c>
      <c r="CX254" s="101" t="s">
        <v>749</v>
      </c>
    </row>
    <row r="255" customFormat="false" ht="13.8" hidden="false" customHeight="false" outlineLevel="0" collapsed="false">
      <c r="A255" s="0" t="s">
        <v>750</v>
      </c>
      <c r="B255" s="26" t="s">
        <v>334</v>
      </c>
      <c r="C255" s="88" t="str">
        <f aca="false">MID(A255,1,12)</f>
        <v>A.030.24.118</v>
      </c>
      <c r="D255" s="2" t="s">
        <v>702</v>
      </c>
      <c r="E255" s="90" t="s">
        <v>255</v>
      </c>
      <c r="F255" s="91" t="str">
        <f aca="false">MID(A255, 21,85)</f>
        <v>MCPA (2-methyl-4-chlorophenoxyacetic acid)</v>
      </c>
      <c r="G255" s="133" t="n">
        <f aca="false">H255+I255+J255+K255</f>
        <v>1.110814904954</v>
      </c>
      <c r="H255" s="149" t="n">
        <f aca="false">N255+O255+P255+Q255</f>
        <v>0.0523498234</v>
      </c>
      <c r="I255" s="149" t="n">
        <f aca="false">L255+M255+R255+V255+T255</f>
        <v>0.130933218954</v>
      </c>
      <c r="J255" s="150" t="n">
        <f aca="false">S255+U255+W255+X255</f>
        <v>0.0424355726</v>
      </c>
      <c r="K255" s="149" t="n">
        <v>0.88509629</v>
      </c>
      <c r="L255" s="130" t="n">
        <v>0.082016166</v>
      </c>
      <c r="M255" s="130" t="n">
        <v>0.044005211</v>
      </c>
      <c r="N255" s="130" t="n">
        <v>0.042393345</v>
      </c>
      <c r="O255" s="130" t="n">
        <v>0.0089187472</v>
      </c>
      <c r="P255" s="130" t="n">
        <v>0.00041198064</v>
      </c>
      <c r="Q255" s="130" t="n">
        <v>0.00062575056</v>
      </c>
      <c r="R255" s="130" t="n">
        <v>0.0048959812</v>
      </c>
      <c r="S255" s="130" t="n">
        <v>0.0014749966</v>
      </c>
      <c r="T255" s="130" t="n">
        <v>0</v>
      </c>
      <c r="U255" s="157" t="n">
        <v>0.040960576</v>
      </c>
      <c r="V255" s="157" t="n">
        <v>1.5860754E-005</v>
      </c>
      <c r="W255" s="130" t="n">
        <v>0</v>
      </c>
      <c r="X255" s="130" t="n">
        <v>0</v>
      </c>
      <c r="Z255" s="151" t="n">
        <f aca="false">K255/0.15</f>
        <v>5.90064193333333</v>
      </c>
      <c r="AB255" s="133" t="n">
        <f aca="false">K255</f>
        <v>0.88509629</v>
      </c>
      <c r="AC255" s="133" t="n">
        <f aca="false">L255+M255+N255+O255+P255+Q255+R255</f>
        <v>0.1832671816</v>
      </c>
      <c r="AD255" s="133" t="n">
        <f aca="false">L255+M255+R255+W255</f>
        <v>0.1309173582</v>
      </c>
      <c r="AE255" s="133" t="n">
        <f aca="false">V255+L255+M255+R255+T255</f>
        <v>0.130933218954</v>
      </c>
      <c r="AF255" s="133" t="n">
        <f aca="false">S255+U255+X255</f>
        <v>0.0424355726</v>
      </c>
      <c r="AH255" s="0" t="n">
        <v>88.564382</v>
      </c>
      <c r="AI255" s="96" t="n">
        <v>78.704756</v>
      </c>
      <c r="AJ255" s="96" t="n">
        <v>5.6050376</v>
      </c>
      <c r="AK255" s="96" t="n">
        <v>0</v>
      </c>
      <c r="AL255" s="96" t="n">
        <v>0.95744846</v>
      </c>
      <c r="AM255" s="96" t="n">
        <v>2.1753349</v>
      </c>
      <c r="AN255" s="96" t="n">
        <v>1.121805</v>
      </c>
      <c r="AP255" s="95" t="n">
        <v>0.12865029</v>
      </c>
      <c r="AQ255" s="95" t="n">
        <v>0.11854881</v>
      </c>
      <c r="AR255" s="95" t="n">
        <v>0.0050069221</v>
      </c>
      <c r="AS255" s="95" t="n">
        <v>0.0050945618</v>
      </c>
      <c r="AT255" s="152" t="n">
        <f aca="false">AW255+AZ255+BA255+BB255+BC255+BK255+BL255+BP255</f>
        <v>7.107242825333E-006</v>
      </c>
      <c r="AU255" s="152" t="n">
        <f aca="false">AX255+AY255+BD255+BE255+BF255+BG255+BH255+BI255+BJ255+BM255+BQ255+BR255</f>
        <v>1.85167233027339E-008</v>
      </c>
      <c r="AV255" s="153" t="n">
        <f aca="false">BN255+BO255</f>
        <v>0.71352405718</v>
      </c>
      <c r="AW255" s="154" t="n">
        <v>5.4757957E-006</v>
      </c>
      <c r="AX255" s="154" t="n">
        <v>1.6521797E-008</v>
      </c>
      <c r="AY255" s="154" t="n">
        <v>4.5139911E-013</v>
      </c>
      <c r="AZ255" s="154" t="n">
        <v>0</v>
      </c>
      <c r="BA255" s="154" t="n">
        <v>0</v>
      </c>
      <c r="BB255" s="154" t="n">
        <v>1.1360308E-009</v>
      </c>
      <c r="BC255" s="154" t="n">
        <v>1.6293894E-006</v>
      </c>
      <c r="BD255" s="154" t="n">
        <v>2.5907044E-010</v>
      </c>
      <c r="BE255" s="154" t="n">
        <v>1.7350124E-009</v>
      </c>
      <c r="BF255" s="154" t="n">
        <v>0</v>
      </c>
      <c r="BG255" s="154" t="n">
        <v>0</v>
      </c>
      <c r="BH255" s="154" t="n">
        <v>3.5657262E-013</v>
      </c>
      <c r="BI255" s="154" t="n">
        <v>2.94339E-014</v>
      </c>
      <c r="BJ255" s="154" t="n">
        <v>6.0571039E-015</v>
      </c>
      <c r="BK255" s="154" t="n">
        <v>6.5022983E-011</v>
      </c>
      <c r="BL255" s="154" t="n">
        <v>8.5667155E-010</v>
      </c>
      <c r="BM255" s="154" t="n">
        <v>0</v>
      </c>
      <c r="BN255" s="154" t="n">
        <v>0.00014146718</v>
      </c>
      <c r="BO255" s="154" t="n">
        <v>0.71338259</v>
      </c>
      <c r="BP255" s="154" t="n">
        <v>0</v>
      </c>
      <c r="BQ255" s="154" t="n">
        <v>0</v>
      </c>
      <c r="BR255" s="154" t="n">
        <v>0</v>
      </c>
      <c r="BT255" s="96" t="n">
        <v>0.00030772977</v>
      </c>
      <c r="BU255" s="96" t="n">
        <v>1.19617E-005</v>
      </c>
      <c r="BV255" s="96" t="n">
        <v>0.00016452555</v>
      </c>
      <c r="BW255" s="96" t="n">
        <v>5.9382132E-007</v>
      </c>
      <c r="BX255" s="96" t="n">
        <v>1.7836257E-005</v>
      </c>
      <c r="BY255" s="96" t="n">
        <v>0</v>
      </c>
      <c r="BZ255" s="96" t="n">
        <v>0</v>
      </c>
      <c r="CA255" s="96" t="n">
        <v>0</v>
      </c>
      <c r="CB255" s="96" t="n">
        <v>5.8848587E-007</v>
      </c>
      <c r="CC255" s="96" t="n">
        <v>6.4385015E-007</v>
      </c>
      <c r="CD255" s="96" t="n">
        <v>0</v>
      </c>
      <c r="CE255" s="96" t="n">
        <v>0</v>
      </c>
      <c r="CF255" s="96" t="n">
        <v>0</v>
      </c>
      <c r="CG255" s="96" t="n">
        <v>8.8801898E-006</v>
      </c>
      <c r="CH255" s="96" t="n">
        <v>0.00010269991</v>
      </c>
      <c r="CI255" s="96" t="n">
        <v>9.6551532E-013</v>
      </c>
      <c r="CJ255" s="96" t="n">
        <v>0</v>
      </c>
      <c r="CL255" s="155" t="n">
        <v>0</v>
      </c>
      <c r="CM255" s="155" t="n">
        <v>5.9006419</v>
      </c>
      <c r="CN255" s="156" t="n">
        <v>0</v>
      </c>
      <c r="CO255" s="155" t="n">
        <v>0.0081840209</v>
      </c>
      <c r="CP255" s="155" t="n">
        <v>1.6812809E-010</v>
      </c>
      <c r="CQ255" s="155" t="n">
        <v>2.0031568E-008</v>
      </c>
      <c r="CR255" s="155" t="n">
        <v>0.00072254717</v>
      </c>
      <c r="CS255" s="155" t="n">
        <v>0.024677118</v>
      </c>
      <c r="CT255" s="155" t="n">
        <v>0</v>
      </c>
      <c r="CU255" s="155" t="n">
        <v>0</v>
      </c>
      <c r="CW255" s="113" t="s">
        <v>704</v>
      </c>
      <c r="CX255" s="101" t="s">
        <v>751</v>
      </c>
    </row>
    <row r="256" customFormat="false" ht="13.8" hidden="false" customHeight="false" outlineLevel="0" collapsed="false">
      <c r="A256" s="0" t="s">
        <v>752</v>
      </c>
      <c r="B256" s="26" t="s">
        <v>334</v>
      </c>
      <c r="C256" s="88" t="str">
        <f aca="false">MID(A256,1,12)</f>
        <v>A.030.24.119</v>
      </c>
      <c r="D256" s="2" t="s">
        <v>702</v>
      </c>
      <c r="E256" s="90" t="s">
        <v>255</v>
      </c>
      <c r="F256" s="91" t="str">
        <f aca="false">MID(A256, 21,85)</f>
        <v>Metolachlor ((RS)-2-Chloro-N-(2-ethyl-6-methyl-phenyl)-N-(1-methoxypropan-2-yl)acetam</v>
      </c>
      <c r="G256" s="133" t="n">
        <f aca="false">H256+I256+J256+K256</f>
        <v>2.026364994782</v>
      </c>
      <c r="H256" s="149" t="n">
        <f aca="false">N256+O256+P256+Q256</f>
        <v>0.08747018241</v>
      </c>
      <c r="I256" s="149" t="n">
        <f aca="false">L256+M256+R256+V256+T256</f>
        <v>0.200053655772</v>
      </c>
      <c r="J256" s="150" t="n">
        <f aca="false">S256+U256+W256+X256</f>
        <v>0.1139770566</v>
      </c>
      <c r="K256" s="149" t="n">
        <v>1.6248641</v>
      </c>
      <c r="L256" s="130" t="n">
        <v>0.11841113</v>
      </c>
      <c r="M256" s="130" t="n">
        <v>0.07478333</v>
      </c>
      <c r="N256" s="130" t="n">
        <v>0.072193041</v>
      </c>
      <c r="O256" s="130" t="n">
        <v>0.013719137</v>
      </c>
      <c r="P256" s="130" t="n">
        <v>0.00066181653</v>
      </c>
      <c r="Q256" s="130" t="n">
        <v>0.00089618788</v>
      </c>
      <c r="R256" s="130" t="n">
        <v>0.006832867</v>
      </c>
      <c r="S256" s="130" t="n">
        <v>0.0033482066</v>
      </c>
      <c r="T256" s="130" t="n">
        <v>0</v>
      </c>
      <c r="U256" s="157" t="n">
        <v>0.11062885</v>
      </c>
      <c r="V256" s="157" t="n">
        <v>2.6328772E-005</v>
      </c>
      <c r="W256" s="130" t="n">
        <v>0</v>
      </c>
      <c r="X256" s="130" t="n">
        <v>0</v>
      </c>
      <c r="Z256" s="151" t="n">
        <f aca="false">K256/0.15</f>
        <v>10.8324273333333</v>
      </c>
      <c r="AB256" s="133" t="n">
        <f aca="false">K256</f>
        <v>1.6248641</v>
      </c>
      <c r="AC256" s="133" t="n">
        <f aca="false">L256+M256+N256+O256+P256+Q256+R256</f>
        <v>0.28749750941</v>
      </c>
      <c r="AD256" s="133" t="n">
        <f aca="false">L256+M256+R256+W256</f>
        <v>0.200027327</v>
      </c>
      <c r="AE256" s="133" t="n">
        <f aca="false">V256+L256+M256+R256+T256</f>
        <v>0.200053655772</v>
      </c>
      <c r="AF256" s="133" t="n">
        <f aca="false">S256+U256+X256</f>
        <v>0.1139770566</v>
      </c>
      <c r="AH256" s="0" t="n">
        <v>169.91823</v>
      </c>
      <c r="AI256" s="96" t="n">
        <v>142.94945</v>
      </c>
      <c r="AJ256" s="96" t="n">
        <v>15.208761</v>
      </c>
      <c r="AK256" s="96" t="n">
        <v>0</v>
      </c>
      <c r="AL256" s="96" t="n">
        <v>2.7162397</v>
      </c>
      <c r="AM256" s="96" t="n">
        <v>6.0021189</v>
      </c>
      <c r="AN256" s="96" t="n">
        <v>3.041661</v>
      </c>
      <c r="AP256" s="95" t="n">
        <v>0.22490393</v>
      </c>
      <c r="AQ256" s="95" t="n">
        <v>0.20718867</v>
      </c>
      <c r="AR256" s="95" t="n">
        <v>0.0089984511</v>
      </c>
      <c r="AS256" s="95" t="n">
        <v>0.008716807</v>
      </c>
      <c r="AT256" s="152" t="n">
        <f aca="false">AW256+AZ256+BA256+BB256+BC256+BK256+BL256+BP256</f>
        <v>1.242138345858E-005</v>
      </c>
      <c r="AU256" s="152" t="n">
        <f aca="false">AX256+AY256+BD256+BE256+BF256+BG256+BH256+BI256+BJ256+BM256+BQ256+BR256</f>
        <v>3.32782960891035E-008</v>
      </c>
      <c r="AV256" s="153" t="n">
        <f aca="false">BN256+BO256</f>
        <v>1.22084127255</v>
      </c>
      <c r="AW256" s="154" t="n">
        <v>1.0052493E-005</v>
      </c>
      <c r="AX256" s="154" t="n">
        <v>3.0330797E-008</v>
      </c>
      <c r="AY256" s="154" t="n">
        <v>8.2868069E-013</v>
      </c>
      <c r="AZ256" s="154" t="n">
        <v>0</v>
      </c>
      <c r="BA256" s="154" t="n">
        <v>0</v>
      </c>
      <c r="BB256" s="154" t="n">
        <v>1.9345847E-009</v>
      </c>
      <c r="BC256" s="154" t="n">
        <v>2.3656545E-006</v>
      </c>
      <c r="BD256" s="154" t="n">
        <v>4.4117969E-010</v>
      </c>
      <c r="BE256" s="154" t="n">
        <v>2.5049304E-009</v>
      </c>
      <c r="BF256" s="154" t="n">
        <v>0</v>
      </c>
      <c r="BG256" s="154" t="n">
        <v>0</v>
      </c>
      <c r="BH256" s="154" t="n">
        <v>5.1069324E-013</v>
      </c>
      <c r="BI256" s="154" t="n">
        <v>4.108537E-014</v>
      </c>
      <c r="BJ256" s="154" t="n">
        <v>8.5398035E-015</v>
      </c>
      <c r="BK256" s="154" t="n">
        <v>1.0110498E-010</v>
      </c>
      <c r="BL256" s="154" t="n">
        <v>1.2002689E-009</v>
      </c>
      <c r="BM256" s="154" t="n">
        <v>0</v>
      </c>
      <c r="BN256" s="154" t="n">
        <v>0.00033117255</v>
      </c>
      <c r="BO256" s="154" t="n">
        <v>1.2205101</v>
      </c>
      <c r="BP256" s="154" t="n">
        <v>0</v>
      </c>
      <c r="BQ256" s="154" t="n">
        <v>0</v>
      </c>
      <c r="BR256" s="154" t="n">
        <v>0</v>
      </c>
      <c r="BT256" s="96" t="n">
        <v>0.00055598573</v>
      </c>
      <c r="BU256" s="96" t="n">
        <v>1.7269747E-005</v>
      </c>
      <c r="BV256" s="96" t="n">
        <v>0.00030203682</v>
      </c>
      <c r="BW256" s="96" t="n">
        <v>8.3495195E-007</v>
      </c>
      <c r="BX256" s="96" t="n">
        <v>2.6505412E-005</v>
      </c>
      <c r="BY256" s="96" t="n">
        <v>0</v>
      </c>
      <c r="BZ256" s="96" t="n">
        <v>0</v>
      </c>
      <c r="CA256" s="96" t="n">
        <v>0</v>
      </c>
      <c r="CB256" s="96" t="n">
        <v>9.3895152E-007</v>
      </c>
      <c r="CC256" s="96" t="n">
        <v>9.3262721E-007</v>
      </c>
      <c r="CD256" s="96" t="n">
        <v>0</v>
      </c>
      <c r="CE256" s="96" t="n">
        <v>0</v>
      </c>
      <c r="CF256" s="96" t="n">
        <v>0</v>
      </c>
      <c r="CG256" s="96" t="n">
        <v>1.4921126E-005</v>
      </c>
      <c r="CH256" s="96" t="n">
        <v>0.0001925461</v>
      </c>
      <c r="CI256" s="96" t="n">
        <v>2.7273505E-012</v>
      </c>
      <c r="CJ256" s="96" t="n">
        <v>0</v>
      </c>
      <c r="CL256" s="155" t="n">
        <v>0</v>
      </c>
      <c r="CM256" s="155" t="n">
        <v>10.832427</v>
      </c>
      <c r="CN256" s="156" t="n">
        <v>0</v>
      </c>
      <c r="CO256" s="155" t="n">
        <v>0.011815709</v>
      </c>
      <c r="CP256" s="155" t="n">
        <v>2.4131177E-010</v>
      </c>
      <c r="CQ256" s="155" t="n">
        <v>2.8649601E-008</v>
      </c>
      <c r="CR256" s="155" t="n">
        <v>0.0010641941</v>
      </c>
      <c r="CS256" s="155" t="n">
        <v>0.034452175</v>
      </c>
      <c r="CT256" s="155" t="n">
        <v>0</v>
      </c>
      <c r="CU256" s="155" t="n">
        <v>0</v>
      </c>
      <c r="CW256" s="113" t="s">
        <v>709</v>
      </c>
      <c r="CX256" s="101" t="s">
        <v>753</v>
      </c>
    </row>
    <row r="257" customFormat="false" ht="13.8" hidden="false" customHeight="false" outlineLevel="0" collapsed="false">
      <c r="A257" s="0" t="s">
        <v>754</v>
      </c>
      <c r="B257" s="26" t="s">
        <v>334</v>
      </c>
      <c r="C257" s="88" t="str">
        <f aca="false">MID(A257,1,12)</f>
        <v>A.030.24.120</v>
      </c>
      <c r="D257" s="2" t="s">
        <v>702</v>
      </c>
      <c r="E257" s="90" t="s">
        <v>255</v>
      </c>
      <c r="F257" s="91" t="str">
        <f aca="false">MID(A257, 21,85)</f>
        <v>Paraquat (1.1'-Dimethyl[4.4'-bipyridine]-1.1'-diium dichloride)</v>
      </c>
      <c r="G257" s="133" t="n">
        <f aca="false">H257+I257+J257+K257</f>
        <v>3.876204492351</v>
      </c>
      <c r="H257" s="149" t="n">
        <f aca="false">N257+O257+P257+Q257</f>
        <v>0.1489587335</v>
      </c>
      <c r="I257" s="149" t="n">
        <f aca="false">L257+M257+R257+V257+T257</f>
        <v>0.253828604851</v>
      </c>
      <c r="J257" s="150" t="n">
        <f aca="false">S257+U257+W257+X257</f>
        <v>0.211891554</v>
      </c>
      <c r="K257" s="149" t="n">
        <v>3.2615256</v>
      </c>
      <c r="L257" s="130" t="n">
        <v>0.11582491</v>
      </c>
      <c r="M257" s="130" t="n">
        <v>0.12900823</v>
      </c>
      <c r="N257" s="130" t="n">
        <v>0.1278446</v>
      </c>
      <c r="O257" s="130" t="n">
        <v>0.018381553</v>
      </c>
      <c r="P257" s="130" t="n">
        <v>0.001415731</v>
      </c>
      <c r="Q257" s="130" t="n">
        <v>0.0013168495</v>
      </c>
      <c r="R257" s="130" t="n">
        <v>0.0089344661</v>
      </c>
      <c r="S257" s="130" t="n">
        <v>0.006740104</v>
      </c>
      <c r="T257" s="130" t="n">
        <v>0</v>
      </c>
      <c r="U257" s="157" t="n">
        <v>0.20515145</v>
      </c>
      <c r="V257" s="157" t="n">
        <v>6.0998751E-005</v>
      </c>
      <c r="W257" s="130" t="n">
        <v>0</v>
      </c>
      <c r="X257" s="130" t="n">
        <v>0</v>
      </c>
      <c r="Z257" s="151" t="n">
        <f aca="false">K257/0.15</f>
        <v>21.743504</v>
      </c>
      <c r="AB257" s="133" t="n">
        <f aca="false">K257</f>
        <v>3.2615256</v>
      </c>
      <c r="AC257" s="133" t="n">
        <f aca="false">L257+M257+N257+O257+P257+Q257+R257</f>
        <v>0.4027263396</v>
      </c>
      <c r="AD257" s="133" t="n">
        <f aca="false">L257+M257+R257+W257</f>
        <v>0.2537676061</v>
      </c>
      <c r="AE257" s="133" t="n">
        <f aca="false">V257+L257+M257+R257+T257</f>
        <v>0.253828604851</v>
      </c>
      <c r="AF257" s="133" t="n">
        <f aca="false">S257+U257+X257</f>
        <v>0.211891554</v>
      </c>
      <c r="AH257" s="0" t="n">
        <v>346.19093</v>
      </c>
      <c r="AI257" s="96" t="n">
        <v>296.51837</v>
      </c>
      <c r="AJ257" s="96" t="n">
        <v>28.135892</v>
      </c>
      <c r="AK257" s="96" t="n">
        <v>0</v>
      </c>
      <c r="AL257" s="96" t="n">
        <v>4.9121269</v>
      </c>
      <c r="AM257" s="96" t="n">
        <v>11.009682</v>
      </c>
      <c r="AN257" s="96" t="n">
        <v>5.6148598</v>
      </c>
      <c r="AP257" s="95" t="n">
        <v>0.41236581</v>
      </c>
      <c r="AQ257" s="95" t="n">
        <v>0.37655125</v>
      </c>
      <c r="AR257" s="95" t="n">
        <v>0.017336908</v>
      </c>
      <c r="AS257" s="95" t="n">
        <v>0.018477654</v>
      </c>
      <c r="AT257" s="152" t="n">
        <f aca="false">AW257+AZ257+BA257+BB257+BC257+BK257+BL257+BP257</f>
        <v>2.257501490935E-005</v>
      </c>
      <c r="AU257" s="152" t="n">
        <f aca="false">AX257+AY257+BD257+BE257+BF257+BG257+BH257+BI257+BJ257+BM257+BQ257+BR257</f>
        <v>6.4115784111463E-008</v>
      </c>
      <c r="AV257" s="153" t="n">
        <f aca="false">BN257+BO257</f>
        <v>2.58790678162</v>
      </c>
      <c r="AW257" s="154" t="n">
        <v>2.0177972E-005</v>
      </c>
      <c r="AX257" s="154" t="n">
        <v>6.0881812E-008</v>
      </c>
      <c r="AY257" s="154" t="n">
        <v>1.6633781E-012</v>
      </c>
      <c r="AZ257" s="154" t="n">
        <v>0</v>
      </c>
      <c r="BA257" s="154" t="n">
        <v>0</v>
      </c>
      <c r="BB257" s="154" t="n">
        <v>3.425901E-009</v>
      </c>
      <c r="BC257" s="154" t="n">
        <v>2.39182E-006</v>
      </c>
      <c r="BD257" s="154" t="n">
        <v>7.8127254E-010</v>
      </c>
      <c r="BE257" s="154" t="n">
        <v>2.4502202E-009</v>
      </c>
      <c r="BF257" s="154" t="n">
        <v>0</v>
      </c>
      <c r="BG257" s="154" t="n">
        <v>0</v>
      </c>
      <c r="BH257" s="154" t="n">
        <v>7.5051132E-013</v>
      </c>
      <c r="BI257" s="154" t="n">
        <v>5.3767736E-014</v>
      </c>
      <c r="BJ257" s="154" t="n">
        <v>1.1714307E-014</v>
      </c>
      <c r="BK257" s="154" t="n">
        <v>1.9783965E-010</v>
      </c>
      <c r="BL257" s="154" t="n">
        <v>1.5991687E-009</v>
      </c>
      <c r="BM257" s="154" t="n">
        <v>0</v>
      </c>
      <c r="BN257" s="154" t="n">
        <v>0.00065638162</v>
      </c>
      <c r="BO257" s="154" t="n">
        <v>2.5872504</v>
      </c>
      <c r="BP257" s="154" t="n">
        <v>0</v>
      </c>
      <c r="BQ257" s="154" t="n">
        <v>0</v>
      </c>
      <c r="BR257" s="154" t="n">
        <v>0</v>
      </c>
      <c r="BT257" s="96" t="n">
        <v>0.0010788478</v>
      </c>
      <c r="BU257" s="96" t="n">
        <v>1.6892558E-005</v>
      </c>
      <c r="BV257" s="96" t="n">
        <v>0.00060626659</v>
      </c>
      <c r="BW257" s="96" t="n">
        <v>1.1077333E-006</v>
      </c>
      <c r="BX257" s="96" t="n">
        <v>3.0367944E-005</v>
      </c>
      <c r="BY257" s="96" t="n">
        <v>0</v>
      </c>
      <c r="BZ257" s="96" t="n">
        <v>0</v>
      </c>
      <c r="CA257" s="96" t="n">
        <v>0</v>
      </c>
      <c r="CB257" s="96" t="n">
        <v>1.9732925E-006</v>
      </c>
      <c r="CC257" s="96" t="n">
        <v>1.3640129E-006</v>
      </c>
      <c r="CD257" s="96" t="n">
        <v>0</v>
      </c>
      <c r="CE257" s="96" t="n">
        <v>0</v>
      </c>
      <c r="CF257" s="96" t="n">
        <v>0</v>
      </c>
      <c r="CG257" s="96" t="n">
        <v>2.5534738E-005</v>
      </c>
      <c r="CH257" s="96" t="n">
        <v>0.00039534096</v>
      </c>
      <c r="CI257" s="96" t="n">
        <v>4.941866E-012</v>
      </c>
      <c r="CJ257" s="96" t="n">
        <v>0</v>
      </c>
      <c r="CL257" s="155" t="n">
        <v>0</v>
      </c>
      <c r="CM257" s="155" t="n">
        <v>21.743504</v>
      </c>
      <c r="CN257" s="156" t="n">
        <v>0</v>
      </c>
      <c r="CO257" s="155" t="n">
        <v>0.011557642</v>
      </c>
      <c r="CP257" s="155" t="n">
        <v>3.5780412E-010</v>
      </c>
      <c r="CQ257" s="155" t="n">
        <v>4.1855234E-008</v>
      </c>
      <c r="CR257" s="155" t="n">
        <v>0.0011646931</v>
      </c>
      <c r="CS257" s="155" t="n">
        <v>0.045128601</v>
      </c>
      <c r="CT257" s="155" t="n">
        <v>0</v>
      </c>
      <c r="CU257" s="155" t="n">
        <v>0</v>
      </c>
      <c r="CW257" s="113" t="s">
        <v>755</v>
      </c>
      <c r="CX257" s="101" t="s">
        <v>756</v>
      </c>
    </row>
    <row r="258" customFormat="false" ht="13.8" hidden="false" customHeight="false" outlineLevel="0" collapsed="false">
      <c r="A258" s="0" t="s">
        <v>757</v>
      </c>
      <c r="B258" s="26" t="s">
        <v>334</v>
      </c>
      <c r="C258" s="88" t="str">
        <f aca="false">MID(A258,1,12)</f>
        <v>A.030.24.121</v>
      </c>
      <c r="D258" s="2" t="s">
        <v>702</v>
      </c>
      <c r="E258" s="90" t="s">
        <v>255</v>
      </c>
      <c r="F258" s="91" t="str">
        <f aca="false">MID(A258, 21,85)</f>
        <v>Propachlor (2-Chloro-N-phenyl-N-(propan-2-yl)acetamide)</v>
      </c>
      <c r="G258" s="133" t="n">
        <f aca="false">H258+I258+J258+K258</f>
        <v>2.079590968295</v>
      </c>
      <c r="H258" s="149" t="n">
        <f aca="false">N258+O258+P258+Q258</f>
        <v>0.08836435242</v>
      </c>
      <c r="I258" s="149" t="n">
        <f aca="false">L258+M258+R258+V258+T258</f>
        <v>0.197834062675</v>
      </c>
      <c r="J258" s="150" t="n">
        <f aca="false">S258+U258+W258+X258</f>
        <v>0.1218156532</v>
      </c>
      <c r="K258" s="149" t="n">
        <v>1.6715769</v>
      </c>
      <c r="L258" s="130" t="n">
        <v>0.1153883</v>
      </c>
      <c r="M258" s="130" t="n">
        <v>0.07576199</v>
      </c>
      <c r="N258" s="130" t="n">
        <v>0.073216434</v>
      </c>
      <c r="O258" s="130" t="n">
        <v>0.013598622</v>
      </c>
      <c r="P258" s="130" t="n">
        <v>0.0006696347</v>
      </c>
      <c r="Q258" s="130" t="n">
        <v>0.00087966172</v>
      </c>
      <c r="R258" s="130" t="n">
        <v>0.0066569216</v>
      </c>
      <c r="S258" s="130" t="n">
        <v>0.0035309532</v>
      </c>
      <c r="T258" s="130" t="n">
        <v>0</v>
      </c>
      <c r="U258" s="157" t="n">
        <v>0.1182847</v>
      </c>
      <c r="V258" s="157" t="n">
        <v>2.6851075E-005</v>
      </c>
      <c r="W258" s="130" t="n">
        <v>0</v>
      </c>
      <c r="X258" s="130" t="n">
        <v>0</v>
      </c>
      <c r="Z258" s="151" t="n">
        <f aca="false">K258/0.15</f>
        <v>11.143846</v>
      </c>
      <c r="AB258" s="133" t="n">
        <f aca="false">K258</f>
        <v>1.6715769</v>
      </c>
      <c r="AC258" s="133" t="n">
        <f aca="false">L258+M258+N258+O258+P258+Q258+R258</f>
        <v>0.28617156402</v>
      </c>
      <c r="AD258" s="133" t="n">
        <f aca="false">L258+M258+R258+W258</f>
        <v>0.1978072116</v>
      </c>
      <c r="AE258" s="133" t="n">
        <f aca="false">V258+L258+M258+R258+T258</f>
        <v>0.197834062675</v>
      </c>
      <c r="AF258" s="133" t="n">
        <f aca="false">S258+U258+X258</f>
        <v>0.1218156532</v>
      </c>
      <c r="AH258" s="0" t="n">
        <v>175.87777</v>
      </c>
      <c r="AI258" s="96" t="n">
        <v>147.01748</v>
      </c>
      <c r="AJ258" s="96" t="n">
        <v>16.266522</v>
      </c>
      <c r="AK258" s="96" t="n">
        <v>0</v>
      </c>
      <c r="AL258" s="96" t="n">
        <v>2.9139736</v>
      </c>
      <c r="AM258" s="96" t="n">
        <v>6.4270009</v>
      </c>
      <c r="AN258" s="96" t="n">
        <v>3.2527922</v>
      </c>
      <c r="AP258" s="95" t="n">
        <v>0.2291793</v>
      </c>
      <c r="AQ258" s="95" t="n">
        <v>0.21106188</v>
      </c>
      <c r="AR258" s="95" t="n">
        <v>0.0092186361</v>
      </c>
      <c r="AS258" s="95" t="n">
        <v>0.0088987765</v>
      </c>
      <c r="AT258" s="152" t="n">
        <f aca="false">AW258+AZ258+BA258+BB258+BC258+BK258+BL258+BP258</f>
        <v>1.265358978051E-005</v>
      </c>
      <c r="AU258" s="152" t="n">
        <f aca="false">AX258+AY258+BD258+BE258+BF258+BG258+BH258+BI258+BJ258+BM258+BQ258+BR258</f>
        <v>3.40925897188624E-008</v>
      </c>
      <c r="AV258" s="153" t="n">
        <f aca="false">BN258+BO258</f>
        <v>1.24632726372</v>
      </c>
      <c r="AW258" s="154" t="n">
        <v>1.0341489E-005</v>
      </c>
      <c r="AX258" s="154" t="n">
        <v>3.120277E-008</v>
      </c>
      <c r="AY258" s="154" t="n">
        <v>8.5250424E-013</v>
      </c>
      <c r="AZ258" s="154" t="n">
        <v>0</v>
      </c>
      <c r="BA258" s="154" t="n">
        <v>0</v>
      </c>
      <c r="BB258" s="154" t="n">
        <v>1.962009E-009</v>
      </c>
      <c r="BC258" s="154" t="n">
        <v>2.3088666E-006</v>
      </c>
      <c r="BD258" s="154" t="n">
        <v>4.4743376E-010</v>
      </c>
      <c r="BE258" s="154" t="n">
        <v>2.4409838E-009</v>
      </c>
      <c r="BF258" s="154" t="n">
        <v>0</v>
      </c>
      <c r="BG258" s="154" t="n">
        <v>0</v>
      </c>
      <c r="BH258" s="154" t="n">
        <v>5.0128048E-013</v>
      </c>
      <c r="BI258" s="154" t="n">
        <v>4.0029489E-014</v>
      </c>
      <c r="BJ258" s="154" t="n">
        <v>8.3446534E-015</v>
      </c>
      <c r="BK258" s="154" t="n">
        <v>1.0146641E-010</v>
      </c>
      <c r="BL258" s="154" t="n">
        <v>1.1707051E-009</v>
      </c>
      <c r="BM258" s="154" t="n">
        <v>0</v>
      </c>
      <c r="BN258" s="154" t="n">
        <v>0.00035016372</v>
      </c>
      <c r="BO258" s="154" t="n">
        <v>1.2459771</v>
      </c>
      <c r="BP258" s="154" t="n">
        <v>0</v>
      </c>
      <c r="BQ258" s="154" t="n">
        <v>0</v>
      </c>
      <c r="BR258" s="154" t="n">
        <v>0</v>
      </c>
      <c r="BT258" s="96" t="n">
        <v>0.00057012535</v>
      </c>
      <c r="BU258" s="96" t="n">
        <v>1.682888E-005</v>
      </c>
      <c r="BV258" s="96" t="n">
        <v>0.00031072</v>
      </c>
      <c r="BW258" s="96" t="n">
        <v>8.1482654E-007</v>
      </c>
      <c r="BX258" s="96" t="n">
        <v>2.6034384E-005</v>
      </c>
      <c r="BY258" s="96" t="n">
        <v>0</v>
      </c>
      <c r="BZ258" s="96" t="n">
        <v>0</v>
      </c>
      <c r="CA258" s="96" t="n">
        <v>0</v>
      </c>
      <c r="CB258" s="96" t="n">
        <v>9.4845018E-007</v>
      </c>
      <c r="CC258" s="96" t="n">
        <v>9.171328E-007</v>
      </c>
      <c r="CD258" s="96" t="n">
        <v>0</v>
      </c>
      <c r="CE258" s="96" t="n">
        <v>0</v>
      </c>
      <c r="CF258" s="96" t="n">
        <v>0</v>
      </c>
      <c r="CG258" s="96" t="n">
        <v>1.5088135E-005</v>
      </c>
      <c r="CH258" s="96" t="n">
        <v>0.00019877353</v>
      </c>
      <c r="CI258" s="96" t="n">
        <v>2.9250345E-012</v>
      </c>
      <c r="CJ258" s="96" t="n">
        <v>0</v>
      </c>
      <c r="CL258" s="155" t="n">
        <v>0</v>
      </c>
      <c r="CM258" s="155" t="n">
        <v>11.143846</v>
      </c>
      <c r="CN258" s="156" t="n">
        <v>0</v>
      </c>
      <c r="CO258" s="155" t="n">
        <v>0.011514075</v>
      </c>
      <c r="CP258" s="155" t="n">
        <v>2.3700744E-010</v>
      </c>
      <c r="CQ258" s="155" t="n">
        <v>2.8110347E-008</v>
      </c>
      <c r="CR258" s="155" t="n">
        <v>0.0010427555</v>
      </c>
      <c r="CS258" s="155" t="n">
        <v>0.033568645</v>
      </c>
      <c r="CT258" s="155" t="n">
        <v>0</v>
      </c>
      <c r="CU258" s="155" t="n">
        <v>0</v>
      </c>
      <c r="CW258" s="113" t="s">
        <v>709</v>
      </c>
      <c r="CX258" s="101" t="s">
        <v>758</v>
      </c>
    </row>
    <row r="259" customFormat="false" ht="13.8" hidden="false" customHeight="false" outlineLevel="0" collapsed="false">
      <c r="A259" s="0" t="s">
        <v>759</v>
      </c>
      <c r="B259" s="26" t="s">
        <v>334</v>
      </c>
      <c r="C259" s="88" t="str">
        <f aca="false">MID(A259,1,12)</f>
        <v>A.030.24.122</v>
      </c>
      <c r="D259" s="2" t="s">
        <v>702</v>
      </c>
      <c r="E259" s="90" t="s">
        <v>255</v>
      </c>
      <c r="F259" s="91" t="str">
        <f aca="false">MID(A259, 21,85)</f>
        <v>Propanil (N-(3.4-Dichlorophenyl)propanamide)</v>
      </c>
      <c r="G259" s="133" t="n">
        <f aca="false">H259+I259+J259+K259</f>
        <v>1.580287893933</v>
      </c>
      <c r="H259" s="149" t="n">
        <f aca="false">N259+O259+P259+Q259</f>
        <v>0.06132548834</v>
      </c>
      <c r="I259" s="149" t="n">
        <f aca="false">L259+M259+R259+V259+T259</f>
        <v>0.110953760193</v>
      </c>
      <c r="J259" s="150" t="n">
        <f aca="false">S259+U259+W259+X259</f>
        <v>0.0939366454</v>
      </c>
      <c r="K259" s="149" t="n">
        <v>1.314072</v>
      </c>
      <c r="L259" s="130" t="n">
        <v>0.054035178</v>
      </c>
      <c r="M259" s="130" t="n">
        <v>0.05317293</v>
      </c>
      <c r="N259" s="130" t="n">
        <v>0.052330473</v>
      </c>
      <c r="O259" s="130" t="n">
        <v>0.0079153964</v>
      </c>
      <c r="P259" s="130" t="n">
        <v>0.00054324408</v>
      </c>
      <c r="Q259" s="130" t="n">
        <v>0.00053637486</v>
      </c>
      <c r="R259" s="130" t="n">
        <v>0.0037224879</v>
      </c>
      <c r="S259" s="130" t="n">
        <v>0.0028326684</v>
      </c>
      <c r="T259" s="130" t="n">
        <v>0</v>
      </c>
      <c r="U259" s="157" t="n">
        <v>0.091103977</v>
      </c>
      <c r="V259" s="157" t="n">
        <v>2.3164293E-005</v>
      </c>
      <c r="W259" s="130" t="n">
        <v>0</v>
      </c>
      <c r="X259" s="130" t="n">
        <v>0</v>
      </c>
      <c r="Z259" s="151" t="n">
        <f aca="false">K259/0.15</f>
        <v>8.76048</v>
      </c>
      <c r="AB259" s="133" t="n">
        <f aca="false">K259</f>
        <v>1.314072</v>
      </c>
      <c r="AC259" s="133" t="n">
        <f aca="false">L259+M259+N259+O259+P259+Q259+R259</f>
        <v>0.17225608424</v>
      </c>
      <c r="AD259" s="133" t="n">
        <f aca="false">L259+M259+R259+W259</f>
        <v>0.1109305959</v>
      </c>
      <c r="AE259" s="133" t="n">
        <f aca="false">V259+L259+M259+R259+T259</f>
        <v>0.110953760193</v>
      </c>
      <c r="AF259" s="133" t="n">
        <f aca="false">S259+U259+X259</f>
        <v>0.0939366454</v>
      </c>
      <c r="AH259" s="0" t="n">
        <v>140.28408</v>
      </c>
      <c r="AI259" s="96" t="n">
        <v>118.13142</v>
      </c>
      <c r="AJ259" s="96" t="n">
        <v>12.513693</v>
      </c>
      <c r="AK259" s="96" t="n">
        <v>0</v>
      </c>
      <c r="AL259" s="96" t="n">
        <v>2.2167013</v>
      </c>
      <c r="AM259" s="96" t="n">
        <v>4.9234444</v>
      </c>
      <c r="AN259" s="96" t="n">
        <v>2.4988158</v>
      </c>
      <c r="AP259" s="95" t="n">
        <v>0.16832655</v>
      </c>
      <c r="AQ259" s="95" t="n">
        <v>0.15407914</v>
      </c>
      <c r="AR259" s="95" t="n">
        <v>0.0070285703</v>
      </c>
      <c r="AS259" s="95" t="n">
        <v>0.0072188434</v>
      </c>
      <c r="AT259" s="152" t="n">
        <f aca="false">AW259+AZ259+BA259+BB259+BC259+BK259+BL259+BP259</f>
        <v>9.237358254934E-006</v>
      </c>
      <c r="AU259" s="152" t="n">
        <f aca="false">AX259+AY259+BD259+BE259+BF259+BG259+BH259+BI259+BJ259+BM259+BQ259+BR259</f>
        <v>2.5993233527143E-008</v>
      </c>
      <c r="AV259" s="153" t="n">
        <f aca="false">BN259+BO259</f>
        <v>1.01104247586</v>
      </c>
      <c r="AW259" s="154" t="n">
        <v>8.1297257E-006</v>
      </c>
      <c r="AX259" s="154" t="n">
        <v>2.4529345E-008</v>
      </c>
      <c r="AY259" s="154" t="n">
        <v>6.7017674E-013</v>
      </c>
      <c r="AZ259" s="154" t="n">
        <v>0</v>
      </c>
      <c r="BA259" s="154" t="n">
        <v>0</v>
      </c>
      <c r="BB259" s="154" t="n">
        <v>1.4023199E-009</v>
      </c>
      <c r="BC259" s="154" t="n">
        <v>1.1054896E-006</v>
      </c>
      <c r="BD259" s="154" t="n">
        <v>3.1979733E-010</v>
      </c>
      <c r="BE259" s="154" t="n">
        <v>1.1430881E-009</v>
      </c>
      <c r="BF259" s="154" t="n">
        <v>0</v>
      </c>
      <c r="BG259" s="154" t="n">
        <v>0</v>
      </c>
      <c r="BH259" s="154" t="n">
        <v>3.05688E-013</v>
      </c>
      <c r="BI259" s="154" t="n">
        <v>2.2398115E-014</v>
      </c>
      <c r="BJ259" s="154" t="n">
        <v>4.834288E-015</v>
      </c>
      <c r="BK259" s="154" t="n">
        <v>7.6869614E-011</v>
      </c>
      <c r="BL259" s="154" t="n">
        <v>6.6376542E-010</v>
      </c>
      <c r="BM259" s="154" t="n">
        <v>0</v>
      </c>
      <c r="BN259" s="154" t="n">
        <v>0.00027867586</v>
      </c>
      <c r="BO259" s="154" t="n">
        <v>1.0107638</v>
      </c>
      <c r="BP259" s="154" t="n">
        <v>0</v>
      </c>
      <c r="BQ259" s="154" t="n">
        <v>0</v>
      </c>
      <c r="BR259" s="154" t="n">
        <v>0</v>
      </c>
      <c r="BT259" s="96" t="n">
        <v>0.00043707612</v>
      </c>
      <c r="BU259" s="96" t="n">
        <v>7.8807949E-006</v>
      </c>
      <c r="BV259" s="96" t="n">
        <v>0.00024426544</v>
      </c>
      <c r="BW259" s="96" t="n">
        <v>4.6108051E-007</v>
      </c>
      <c r="BX259" s="96" t="n">
        <v>1.3576596E-005</v>
      </c>
      <c r="BY259" s="96" t="n">
        <v>0</v>
      </c>
      <c r="BZ259" s="96" t="n">
        <v>0</v>
      </c>
      <c r="CA259" s="96" t="n">
        <v>0</v>
      </c>
      <c r="CB259" s="96" t="n">
        <v>7.590176E-007</v>
      </c>
      <c r="CC259" s="96" t="n">
        <v>5.5882196E-007</v>
      </c>
      <c r="CD259" s="96" t="n">
        <v>0</v>
      </c>
      <c r="CE259" s="96" t="n">
        <v>0</v>
      </c>
      <c r="CF259" s="96" t="n">
        <v>0</v>
      </c>
      <c r="CG259" s="96" t="n">
        <v>1.0514821E-005</v>
      </c>
      <c r="CH259" s="96" t="n">
        <v>0.00015905955</v>
      </c>
      <c r="CI259" s="96" t="n">
        <v>2.2271799E-012</v>
      </c>
      <c r="CJ259" s="96" t="n">
        <v>0</v>
      </c>
      <c r="CL259" s="155" t="n">
        <v>0</v>
      </c>
      <c r="CM259" s="155" t="n">
        <v>8.7604803</v>
      </c>
      <c r="CN259" s="156" t="n">
        <v>0</v>
      </c>
      <c r="CO259" s="155" t="n">
        <v>0.0053919251</v>
      </c>
      <c r="CP259" s="155" t="n">
        <v>1.454967E-010</v>
      </c>
      <c r="CQ259" s="155" t="n">
        <v>1.7066591E-008</v>
      </c>
      <c r="CR259" s="155" t="n">
        <v>0.00052689791</v>
      </c>
      <c r="CS259" s="155" t="n">
        <v>0.018795775</v>
      </c>
      <c r="CT259" s="155" t="n">
        <v>0</v>
      </c>
      <c r="CU259" s="155" t="n">
        <v>0</v>
      </c>
      <c r="CW259" s="113" t="s">
        <v>709</v>
      </c>
      <c r="CX259" s="101" t="s">
        <v>760</v>
      </c>
    </row>
    <row r="260" customFormat="false" ht="13.8" hidden="false" customHeight="false" outlineLevel="0" collapsed="false">
      <c r="A260" s="0" t="s">
        <v>761</v>
      </c>
      <c r="B260" s="26" t="s">
        <v>334</v>
      </c>
      <c r="C260" s="88" t="str">
        <f aca="false">MID(A260,1,12)</f>
        <v>A.030.24.123</v>
      </c>
      <c r="D260" s="2" t="s">
        <v>702</v>
      </c>
      <c r="E260" s="90" t="s">
        <v>255</v>
      </c>
      <c r="F260" s="91" t="str">
        <f aca="false">MID(A260, 21,85)</f>
        <v>Trifluralin (2.6-Dinitro-N.N-dipropyl-4-(trifluoromethyl)aniline)</v>
      </c>
      <c r="G260" s="133" t="n">
        <f aca="false">H260+I260+J260+K260</f>
        <v>1.166428588503</v>
      </c>
      <c r="H260" s="149" t="n">
        <f aca="false">N260+O260+P260+Q260</f>
        <v>0.04884086489</v>
      </c>
      <c r="I260" s="149" t="n">
        <f aca="false">L260+M260+R260+V260+T260</f>
        <v>0.111906244613</v>
      </c>
      <c r="J260" s="150" t="n">
        <f aca="false">S260+U260+W260+X260</f>
        <v>0.081537039</v>
      </c>
      <c r="K260" s="149" t="n">
        <v>0.92414444</v>
      </c>
      <c r="L260" s="130" t="n">
        <v>0.066257445</v>
      </c>
      <c r="M260" s="130" t="n">
        <v>0.042164154</v>
      </c>
      <c r="N260" s="130" t="n">
        <v>0.040437353</v>
      </c>
      <c r="O260" s="130" t="n">
        <v>0.0076219874</v>
      </c>
      <c r="P260" s="130" t="n">
        <v>0.00032828783</v>
      </c>
      <c r="Q260" s="130" t="n">
        <v>0.00045323666</v>
      </c>
      <c r="R260" s="130" t="n">
        <v>0.0034716532</v>
      </c>
      <c r="S260" s="130" t="n">
        <v>0.002168793</v>
      </c>
      <c r="T260" s="130" t="n">
        <v>0</v>
      </c>
      <c r="U260" s="157" t="n">
        <v>0.079368246</v>
      </c>
      <c r="V260" s="157" t="n">
        <v>1.2992413E-005</v>
      </c>
      <c r="W260" s="130" t="n">
        <v>0</v>
      </c>
      <c r="X260" s="130" t="n">
        <v>0</v>
      </c>
      <c r="Z260" s="151" t="n">
        <f aca="false">K260/0.15</f>
        <v>6.16096293333333</v>
      </c>
      <c r="AB260" s="133" t="n">
        <f aca="false">K260</f>
        <v>0.92414444</v>
      </c>
      <c r="AC260" s="133" t="n">
        <f aca="false">L260+M260+N260+O260+P260+Q260+R260</f>
        <v>0.16073411709</v>
      </c>
      <c r="AD260" s="133" t="n">
        <f aca="false">L260+M260+R260+W260</f>
        <v>0.1118932522</v>
      </c>
      <c r="AE260" s="133" t="n">
        <f aca="false">V260+L260+M260+R260+T260</f>
        <v>0.111906244613</v>
      </c>
      <c r="AF260" s="133" t="n">
        <f aca="false">S260+U260+X260</f>
        <v>0.081537039</v>
      </c>
      <c r="AH260" s="0" t="n">
        <v>99.175176</v>
      </c>
      <c r="AI260" s="96" t="n">
        <v>79.696908</v>
      </c>
      <c r="AJ260" s="96" t="n">
        <v>10.93788</v>
      </c>
      <c r="AK260" s="96" t="n">
        <v>0</v>
      </c>
      <c r="AL260" s="96" t="n">
        <v>1.9981533</v>
      </c>
      <c r="AM260" s="96" t="n">
        <v>4.3541341</v>
      </c>
      <c r="AN260" s="96" t="n">
        <v>2.1881011</v>
      </c>
      <c r="AP260" s="95" t="n">
        <v>0.12716497</v>
      </c>
      <c r="AQ260" s="95" t="n">
        <v>0.1174601</v>
      </c>
      <c r="AR260" s="95" t="n">
        <v>0.0051106175</v>
      </c>
      <c r="AS260" s="95" t="n">
        <v>0.0045942503</v>
      </c>
      <c r="AT260" s="152" t="n">
        <f aca="false">AW260+AZ260+BA260+BB260+BC260+BK260+BL260+BP260</f>
        <v>7.041972338389E-006</v>
      </c>
      <c r="AU260" s="152" t="n">
        <f aca="false">AX260+AY260+BD260+BE260+BF260+BG260+BH260+BI260+BJ260+BM260+BQ260+BR260</f>
        <v>1.89002122544077E-008</v>
      </c>
      <c r="AV260" s="153" t="n">
        <f aca="false">BN260+BO260</f>
        <v>0.64345242364</v>
      </c>
      <c r="AW260" s="154" t="n">
        <v>5.7173736E-006</v>
      </c>
      <c r="AX260" s="154" t="n">
        <v>1.7250696E-008</v>
      </c>
      <c r="AY260" s="154" t="n">
        <v>4.7131367E-013</v>
      </c>
      <c r="AZ260" s="154" t="n">
        <v>0</v>
      </c>
      <c r="BA260" s="154" t="n">
        <v>0</v>
      </c>
      <c r="BB260" s="154" t="n">
        <v>1.0836153E-009</v>
      </c>
      <c r="BC260" s="154" t="n">
        <v>1.3228553E-006</v>
      </c>
      <c r="BD260" s="154" t="n">
        <v>2.4711716E-010</v>
      </c>
      <c r="BE260" s="154" t="n">
        <v>1.4016443E-009</v>
      </c>
      <c r="BF260" s="154" t="n">
        <v>0</v>
      </c>
      <c r="BG260" s="154" t="n">
        <v>0</v>
      </c>
      <c r="BH260" s="154" t="n">
        <v>2.582757E-013</v>
      </c>
      <c r="BI260" s="154" t="n">
        <v>2.0874055E-014</v>
      </c>
      <c r="BJ260" s="154" t="n">
        <v>4.3309827E-015</v>
      </c>
      <c r="BK260" s="154" t="n">
        <v>5.0419169E-011</v>
      </c>
      <c r="BL260" s="154" t="n">
        <v>6.0940392E-010</v>
      </c>
      <c r="BM260" s="154" t="n">
        <v>0</v>
      </c>
      <c r="BN260" s="154" t="n">
        <v>0.00021893364</v>
      </c>
      <c r="BO260" s="154" t="n">
        <v>0.64323349</v>
      </c>
      <c r="BP260" s="154" t="n">
        <v>0</v>
      </c>
      <c r="BQ260" s="154" t="n">
        <v>0</v>
      </c>
      <c r="BR260" s="154" t="n">
        <v>0</v>
      </c>
      <c r="BT260" s="96" t="n">
        <v>0.00031624338</v>
      </c>
      <c r="BU260" s="96" t="n">
        <v>9.6633593E-006</v>
      </c>
      <c r="BV260" s="96" t="n">
        <v>0.00017178399</v>
      </c>
      <c r="BW260" s="96" t="n">
        <v>4.2601175E-007</v>
      </c>
      <c r="BX260" s="96" t="n">
        <v>1.4782331E-005</v>
      </c>
      <c r="BY260" s="96" t="n">
        <v>0</v>
      </c>
      <c r="BZ260" s="96" t="n">
        <v>0</v>
      </c>
      <c r="CA260" s="96" t="n">
        <v>0</v>
      </c>
      <c r="CB260" s="96" t="n">
        <v>4.6626877E-007</v>
      </c>
      <c r="CC260" s="96" t="n">
        <v>4.7791809E-007</v>
      </c>
      <c r="CD260" s="96" t="n">
        <v>0</v>
      </c>
      <c r="CE260" s="96" t="n">
        <v>0</v>
      </c>
      <c r="CF260" s="96" t="n">
        <v>0</v>
      </c>
      <c r="CG260" s="96" t="n">
        <v>8.3570988E-006</v>
      </c>
      <c r="CH260" s="96" t="n">
        <v>0.0001102864</v>
      </c>
      <c r="CI260" s="96" t="n">
        <v>2.0021839E-012</v>
      </c>
      <c r="CJ260" s="96" t="n">
        <v>0</v>
      </c>
      <c r="CL260" s="155" t="n">
        <v>0</v>
      </c>
      <c r="CM260" s="155" t="n">
        <v>6.160963</v>
      </c>
      <c r="CN260" s="156" t="n">
        <v>0</v>
      </c>
      <c r="CO260" s="155" t="n">
        <v>0.0066115297</v>
      </c>
      <c r="CP260" s="155" t="n">
        <v>1.2199397E-010</v>
      </c>
      <c r="CQ260" s="155" t="n">
        <v>1.4492712E-008</v>
      </c>
      <c r="CR260" s="155" t="n">
        <v>0.00059411235</v>
      </c>
      <c r="CS260" s="155" t="n">
        <v>0.017503355</v>
      </c>
      <c r="CT260" s="155" t="n">
        <v>0</v>
      </c>
      <c r="CU260" s="155" t="n">
        <v>0</v>
      </c>
      <c r="CW260" s="113" t="s">
        <v>762</v>
      </c>
      <c r="CX260" s="101" t="s">
        <v>763</v>
      </c>
    </row>
    <row r="261" customFormat="false" ht="13.8" hidden="false" customHeight="false" outlineLevel="0" collapsed="false">
      <c r="B261" s="26"/>
      <c r="C261" s="88"/>
      <c r="D261" s="3" t="s">
        <v>764</v>
      </c>
      <c r="E261" s="90"/>
      <c r="J261" s="158"/>
      <c r="U261" s="102"/>
      <c r="V261" s="102"/>
      <c r="AT261" s="102"/>
      <c r="AU261" s="102"/>
      <c r="AV261" s="159"/>
      <c r="CN261" s="160"/>
      <c r="CW261" s="99"/>
      <c r="CX261" s="105"/>
    </row>
    <row r="262" customFormat="false" ht="13.8" hidden="false" customHeight="false" outlineLevel="0" collapsed="false">
      <c r="A262" s="0" t="s">
        <v>765</v>
      </c>
      <c r="B262" s="26" t="s">
        <v>334</v>
      </c>
      <c r="C262" s="88" t="str">
        <f aca="false">MID(A262,1,12)</f>
        <v>A.030.25.101</v>
      </c>
      <c r="D262" s="2" t="s">
        <v>764</v>
      </c>
      <c r="E262" s="90" t="s">
        <v>255</v>
      </c>
      <c r="F262" s="91" t="str">
        <f aca="false">MID(A262, 21,85)</f>
        <v>Carbaryl (Naphthalen-1-yl methylcarbamate)</v>
      </c>
      <c r="G262" s="133" t="n">
        <f aca="false">H262+I262+J262+K262</f>
        <v>0.929491616667</v>
      </c>
      <c r="H262" s="149" t="n">
        <f aca="false">N262+O262+P262+Q262</f>
        <v>0.0343008659</v>
      </c>
      <c r="I262" s="149" t="n">
        <f aca="false">L262+M262+R262+V262+T262</f>
        <v>0.062410738267</v>
      </c>
      <c r="J262" s="150" t="n">
        <f aca="false">S262+U262+W262+X262</f>
        <v>0.0760764025</v>
      </c>
      <c r="K262" s="149" t="n">
        <v>0.75670361</v>
      </c>
      <c r="L262" s="130" t="n">
        <v>0.030492235</v>
      </c>
      <c r="M262" s="130" t="n">
        <v>0.030275323</v>
      </c>
      <c r="N262" s="130" t="n">
        <v>0.029431791</v>
      </c>
      <c r="O262" s="130" t="n">
        <v>0.0043816694</v>
      </c>
      <c r="P262" s="130" t="n">
        <v>0.00024927212</v>
      </c>
      <c r="Q262" s="130" t="n">
        <v>0.00023813338</v>
      </c>
      <c r="R262" s="130" t="n">
        <v>0.0016324889</v>
      </c>
      <c r="S262" s="130" t="n">
        <v>0.0019772095</v>
      </c>
      <c r="T262" s="130" t="n">
        <v>0</v>
      </c>
      <c r="U262" s="157" t="n">
        <v>0.074099193</v>
      </c>
      <c r="V262" s="157" t="n">
        <v>1.0691367E-005</v>
      </c>
      <c r="W262" s="130" t="n">
        <v>0</v>
      </c>
      <c r="X262" s="130" t="n">
        <v>0</v>
      </c>
      <c r="Z262" s="151" t="n">
        <f aca="false">K262/0.15</f>
        <v>5.04469073333333</v>
      </c>
      <c r="AB262" s="133" t="n">
        <f aca="false">K262</f>
        <v>0.75670361</v>
      </c>
      <c r="AC262" s="133" t="n">
        <f aca="false">L262+M262+N262+O262+P262+Q262+R262</f>
        <v>0.0967009128</v>
      </c>
      <c r="AD262" s="133" t="n">
        <f aca="false">L262+M262+R262+W262</f>
        <v>0.0624000469</v>
      </c>
      <c r="AE262" s="133" t="n">
        <f aca="false">V262+L262+M262+R262+T262</f>
        <v>0.062410738267</v>
      </c>
      <c r="AF262" s="133" t="n">
        <f aca="false">S262+U262+X262</f>
        <v>0.0760764025</v>
      </c>
      <c r="AH262" s="0" t="n">
        <v>84.064579</v>
      </c>
      <c r="AI262" s="96" t="n">
        <v>65.860869</v>
      </c>
      <c r="AJ262" s="96" t="n">
        <v>10.215935</v>
      </c>
      <c r="AK262" s="96" t="n">
        <v>0</v>
      </c>
      <c r="AL262" s="96" t="n">
        <v>1.8732687</v>
      </c>
      <c r="AM262" s="96" t="n">
        <v>4.0727428</v>
      </c>
      <c r="AN262" s="96" t="n">
        <v>2.0417629</v>
      </c>
      <c r="AP262" s="95" t="n">
        <v>0.096206308</v>
      </c>
      <c r="AQ262" s="95" t="n">
        <v>0.088488841</v>
      </c>
      <c r="AR262" s="95" t="n">
        <v>0.004042636</v>
      </c>
      <c r="AS262" s="95" t="n">
        <v>0.0036748304</v>
      </c>
      <c r="AT262" s="152" t="n">
        <f aca="false">AW262+AZ262+BA262+BB262+BC262+BK262+BL262+BP262</f>
        <v>5.305086400868E-006</v>
      </c>
      <c r="AU262" s="152" t="n">
        <f aca="false">AX262+AY262+BD262+BE262+BF262+BG262+BH262+BI262+BJ262+BM262+BQ262+BR262</f>
        <v>1.49505770611004E-008</v>
      </c>
      <c r="AV262" s="153" t="n">
        <f aca="false">BN262+BO262</f>
        <v>0.51468212914</v>
      </c>
      <c r="AW262" s="154" t="n">
        <v>4.681473E-006</v>
      </c>
      <c r="AX262" s="154" t="n">
        <v>1.4125134E-008</v>
      </c>
      <c r="AY262" s="154" t="n">
        <v>3.8591884E-013</v>
      </c>
      <c r="AZ262" s="154" t="n">
        <v>0</v>
      </c>
      <c r="BA262" s="154" t="n">
        <v>0</v>
      </c>
      <c r="BB262" s="154" t="n">
        <v>7.8869505E-010</v>
      </c>
      <c r="BC262" s="154" t="n">
        <v>6.2249799E-007</v>
      </c>
      <c r="BD262" s="154" t="n">
        <v>1.7986095E-010</v>
      </c>
      <c r="BE262" s="154" t="n">
        <v>6.4504852E-010</v>
      </c>
      <c r="BF262" s="154" t="n">
        <v>0</v>
      </c>
      <c r="BG262" s="154" t="n">
        <v>0</v>
      </c>
      <c r="BH262" s="154" t="n">
        <v>1.3571765E-013</v>
      </c>
      <c r="BI262" s="154" t="n">
        <v>9.8235597E-015</v>
      </c>
      <c r="BJ262" s="154" t="n">
        <v>2.1310507E-015</v>
      </c>
      <c r="BK262" s="154" t="n">
        <v>3.5026908E-011</v>
      </c>
      <c r="BL262" s="154" t="n">
        <v>2.9168891E-010</v>
      </c>
      <c r="BM262" s="154" t="n">
        <v>0</v>
      </c>
      <c r="BN262" s="154" t="n">
        <v>0.00020054914</v>
      </c>
      <c r="BO262" s="154" t="n">
        <v>0.51448158</v>
      </c>
      <c r="BP262" s="154" t="n">
        <v>0</v>
      </c>
      <c r="BQ262" s="154" t="n">
        <v>0</v>
      </c>
      <c r="BR262" s="154" t="n">
        <v>0</v>
      </c>
      <c r="BT262" s="96" t="n">
        <v>0.00025196649</v>
      </c>
      <c r="BU262" s="96" t="n">
        <v>4.4471594E-006</v>
      </c>
      <c r="BV262" s="96" t="n">
        <v>0.00014065936</v>
      </c>
      <c r="BW262" s="96" t="n">
        <v>2.0529302E-007</v>
      </c>
      <c r="BX262" s="96" t="n">
        <v>7.5852234E-006</v>
      </c>
      <c r="BY262" s="96" t="n">
        <v>0</v>
      </c>
      <c r="BZ262" s="96" t="n">
        <v>0</v>
      </c>
      <c r="CA262" s="96" t="n">
        <v>0</v>
      </c>
      <c r="CB262" s="96" t="n">
        <v>3.4781226E-007</v>
      </c>
      <c r="CC262" s="96" t="n">
        <v>2.564084E-007</v>
      </c>
      <c r="CD262" s="96" t="n">
        <v>0</v>
      </c>
      <c r="CE262" s="96" t="n">
        <v>0</v>
      </c>
      <c r="CF262" s="96" t="n">
        <v>0</v>
      </c>
      <c r="CG262" s="96" t="n">
        <v>5.9147258E-006</v>
      </c>
      <c r="CH262" s="96" t="n">
        <v>9.2550504E-005</v>
      </c>
      <c r="CI262" s="96" t="n">
        <v>1.8762585E-012</v>
      </c>
      <c r="CJ262" s="96" t="n">
        <v>0</v>
      </c>
      <c r="CL262" s="155" t="n">
        <v>0</v>
      </c>
      <c r="CM262" s="155" t="n">
        <v>5.0446907</v>
      </c>
      <c r="CN262" s="156" t="n">
        <v>0</v>
      </c>
      <c r="CO262" s="155" t="n">
        <v>0.0030426817</v>
      </c>
      <c r="CP262" s="155" t="n">
        <v>6.4654725E-011</v>
      </c>
      <c r="CQ262" s="155" t="n">
        <v>7.5726038E-009</v>
      </c>
      <c r="CR262" s="155" t="n">
        <v>0.00029521019</v>
      </c>
      <c r="CS262" s="155" t="n">
        <v>0.0082444478</v>
      </c>
      <c r="CT262" s="155" t="n">
        <v>0</v>
      </c>
      <c r="CU262" s="155" t="n">
        <v>0</v>
      </c>
      <c r="CW262" s="113" t="s">
        <v>766</v>
      </c>
      <c r="CX262" s="101" t="s">
        <v>767</v>
      </c>
    </row>
    <row r="263" customFormat="false" ht="13.8" hidden="false" customHeight="false" outlineLevel="0" collapsed="false">
      <c r="A263" s="0" t="s">
        <v>768</v>
      </c>
      <c r="B263" s="26" t="s">
        <v>334</v>
      </c>
      <c r="C263" s="88" t="str">
        <f aca="false">MID(A263,1,12)</f>
        <v>A.030.25.102</v>
      </c>
      <c r="D263" s="2" t="s">
        <v>764</v>
      </c>
      <c r="E263" s="90" t="s">
        <v>255</v>
      </c>
      <c r="F263" s="91" t="str">
        <f aca="false">MID(A263, 21,85)</f>
        <v>Carbofuran (2.2-Dimethyl-2.3-dihydro-1-benzofuran-7-yl methylcarbamate)</v>
      </c>
      <c r="G263" s="133" t="n">
        <f aca="false">H263+I263+J263+K263</f>
        <v>3.510248788736</v>
      </c>
      <c r="H263" s="149" t="n">
        <f aca="false">N263+O263+P263+Q263</f>
        <v>0.1657451652</v>
      </c>
      <c r="I263" s="149" t="n">
        <f aca="false">L263+M263+R263+V263+T263</f>
        <v>0.437966474136</v>
      </c>
      <c r="J263" s="150" t="n">
        <f aca="false">S263+U263+W263+X263</f>
        <v>0.1834280494</v>
      </c>
      <c r="K263" s="149" t="n">
        <v>2.7231091</v>
      </c>
      <c r="L263" s="130" t="n">
        <v>0.28263312</v>
      </c>
      <c r="M263" s="130" t="n">
        <v>0.14011377</v>
      </c>
      <c r="N263" s="130" t="n">
        <v>0.13331522</v>
      </c>
      <c r="O263" s="130" t="n">
        <v>0.029430771</v>
      </c>
      <c r="P263" s="130" t="n">
        <v>0.001104667</v>
      </c>
      <c r="Q263" s="130" t="n">
        <v>0.0018945072</v>
      </c>
      <c r="R263" s="130" t="n">
        <v>0.015178744</v>
      </c>
      <c r="S263" s="130" t="n">
        <v>0.0052960594</v>
      </c>
      <c r="T263" s="130" t="n">
        <v>0</v>
      </c>
      <c r="U263" s="157" t="n">
        <v>0.17813199</v>
      </c>
      <c r="V263" s="157" t="n">
        <v>4.0840136E-005</v>
      </c>
      <c r="W263" s="130" t="n">
        <v>0</v>
      </c>
      <c r="X263" s="130" t="n">
        <v>0</v>
      </c>
      <c r="Z263" s="151" t="n">
        <f aca="false">K263/0.15</f>
        <v>18.1540606666667</v>
      </c>
      <c r="AB263" s="133" t="n">
        <f aca="false">K263</f>
        <v>2.7231091</v>
      </c>
      <c r="AC263" s="133" t="n">
        <f aca="false">L263+M263+N263+O263+P263+Q263+R263</f>
        <v>0.6036707992</v>
      </c>
      <c r="AD263" s="133" t="n">
        <f aca="false">L263+M263+R263+W263</f>
        <v>0.437925634</v>
      </c>
      <c r="AE263" s="133" t="n">
        <f aca="false">V263+L263+M263+R263+T263</f>
        <v>0.437966474136</v>
      </c>
      <c r="AF263" s="133" t="n">
        <f aca="false">S263+U263+X263</f>
        <v>0.1834280494</v>
      </c>
      <c r="AH263" s="0" t="n">
        <v>278.38709</v>
      </c>
      <c r="AI263" s="96" t="n">
        <v>234.88064</v>
      </c>
      <c r="AJ263" s="96" t="n">
        <v>24.504203</v>
      </c>
      <c r="AK263" s="96" t="n">
        <v>0</v>
      </c>
      <c r="AL263" s="96" t="n">
        <v>4.4021815</v>
      </c>
      <c r="AM263" s="96" t="n">
        <v>9.691781</v>
      </c>
      <c r="AN263" s="96" t="n">
        <v>4.9082898</v>
      </c>
      <c r="AP263" s="95" t="n">
        <v>0.40436941</v>
      </c>
      <c r="AQ263" s="95" t="n">
        <v>0.37443098</v>
      </c>
      <c r="AR263" s="95" t="n">
        <v>0.015582509</v>
      </c>
      <c r="AS263" s="95" t="n">
        <v>0.014355923</v>
      </c>
      <c r="AT263" s="152" t="n">
        <f aca="false">AW263+AZ263+BA263+BB263+BC263+BK263+BL263+BP263</f>
        <v>2.244790097453E-005</v>
      </c>
      <c r="AU263" s="152" t="n">
        <f aca="false">AX263+AY263+BD263+BE263+BF263+BG263+BH263+BI263+BJ263+BM263+BQ263+BR263</f>
        <v>5.7627620787612E-008</v>
      </c>
      <c r="AV263" s="153" t="n">
        <f aca="false">BN263+BO263</f>
        <v>2.01063349225</v>
      </c>
      <c r="AW263" s="154" t="n">
        <v>1.6846969E-005</v>
      </c>
      <c r="AX263" s="154" t="n">
        <v>5.0831371E-008</v>
      </c>
      <c r="AY263" s="154" t="n">
        <v>1.3887857E-012</v>
      </c>
      <c r="AZ263" s="154" t="n">
        <v>0</v>
      </c>
      <c r="BA263" s="154" t="n">
        <v>0</v>
      </c>
      <c r="BB263" s="154" t="n">
        <v>3.5724994E-009</v>
      </c>
      <c r="BC263" s="154" t="n">
        <v>5.5945319E-006</v>
      </c>
      <c r="BD263" s="154" t="n">
        <v>8.1470414E-010</v>
      </c>
      <c r="BE263" s="154" t="n">
        <v>5.9789675E-009</v>
      </c>
      <c r="BF263" s="154" t="n">
        <v>0</v>
      </c>
      <c r="BG263" s="154" t="n">
        <v>0</v>
      </c>
      <c r="BH263" s="154" t="n">
        <v>1.0795172E-012</v>
      </c>
      <c r="BI263" s="154" t="n">
        <v>9.1238005E-014</v>
      </c>
      <c r="BJ263" s="154" t="n">
        <v>1.8606707E-014</v>
      </c>
      <c r="BK263" s="154" t="n">
        <v>1.8100543E-010</v>
      </c>
      <c r="BL263" s="154" t="n">
        <v>2.6465697E-009</v>
      </c>
      <c r="BM263" s="154" t="n">
        <v>0</v>
      </c>
      <c r="BN263" s="154" t="n">
        <v>0.00052579225</v>
      </c>
      <c r="BO263" s="154" t="n">
        <v>2.0101077</v>
      </c>
      <c r="BP263" s="154" t="n">
        <v>0</v>
      </c>
      <c r="BQ263" s="154" t="n">
        <v>0</v>
      </c>
      <c r="BR263" s="154" t="n">
        <v>0</v>
      </c>
      <c r="BT263" s="96" t="n">
        <v>0.00095704115</v>
      </c>
      <c r="BU263" s="96" t="n">
        <v>4.1220808E-005</v>
      </c>
      <c r="BV263" s="96" t="n">
        <v>0.00050618339</v>
      </c>
      <c r="BW263" s="96" t="n">
        <v>1.841874E-006</v>
      </c>
      <c r="BX263" s="96" t="n">
        <v>6.0297896E-005</v>
      </c>
      <c r="BY263" s="96" t="n">
        <v>0</v>
      </c>
      <c r="BZ263" s="96" t="n">
        <v>0</v>
      </c>
      <c r="CA263" s="96" t="n">
        <v>0</v>
      </c>
      <c r="CB263" s="96" t="n">
        <v>1.5906722E-006</v>
      </c>
      <c r="CC263" s="96" t="n">
        <v>1.9687419E-006</v>
      </c>
      <c r="CD263" s="96" t="n">
        <v>0</v>
      </c>
      <c r="CE263" s="96" t="n">
        <v>0</v>
      </c>
      <c r="CF263" s="96" t="n">
        <v>0</v>
      </c>
      <c r="CG263" s="96" t="n">
        <v>2.8159701E-005</v>
      </c>
      <c r="CH263" s="96" t="n">
        <v>0.00031577806</v>
      </c>
      <c r="CI263" s="96" t="n">
        <v>4.4183536E-012</v>
      </c>
      <c r="CJ263" s="96" t="n">
        <v>0</v>
      </c>
      <c r="CL263" s="155" t="n">
        <v>0</v>
      </c>
      <c r="CM263" s="155" t="n">
        <v>18.154061</v>
      </c>
      <c r="CN263" s="156" t="n">
        <v>0</v>
      </c>
      <c r="CO263" s="155" t="n">
        <v>0.028202677</v>
      </c>
      <c r="CP263" s="155" t="n">
        <v>5.0798341E-010</v>
      </c>
      <c r="CQ263" s="155" t="n">
        <v>6.0725026E-008</v>
      </c>
      <c r="CR263" s="155" t="n">
        <v>0.002457431</v>
      </c>
      <c r="CS263" s="155" t="n">
        <v>0.076480074</v>
      </c>
      <c r="CT263" s="155" t="n">
        <v>0</v>
      </c>
      <c r="CU263" s="155" t="n">
        <v>0</v>
      </c>
      <c r="CW263" s="113" t="s">
        <v>769</v>
      </c>
      <c r="CX263" s="101" t="s">
        <v>770</v>
      </c>
    </row>
    <row r="264" customFormat="false" ht="13.8" hidden="false" customHeight="false" outlineLevel="0" collapsed="false">
      <c r="A264" s="0" t="s">
        <v>771</v>
      </c>
      <c r="B264" s="26" t="s">
        <v>334</v>
      </c>
      <c r="C264" s="88" t="str">
        <f aca="false">MID(A264,1,12)</f>
        <v>A.030.25.103</v>
      </c>
      <c r="D264" s="2" t="s">
        <v>764</v>
      </c>
      <c r="E264" s="90" t="s">
        <v>255</v>
      </c>
      <c r="F264" s="91" t="str">
        <f aca="false">MID(A264, 21,85)</f>
        <v>Chlordimeform (N'-(4-chloro-2-methylphenyl)-N.N-dimethylmethanimidamide)</v>
      </c>
      <c r="G264" s="133" t="n">
        <f aca="false">H264+I264+J264+K264</f>
        <v>1.733804481166</v>
      </c>
      <c r="H264" s="149" t="n">
        <f aca="false">N264+O264+P264+Q264</f>
        <v>0.06854844185</v>
      </c>
      <c r="I264" s="149" t="n">
        <f aca="false">L264+M264+R264+V264+T264</f>
        <v>0.139359909116</v>
      </c>
      <c r="J264" s="150" t="n">
        <f aca="false">S264+U264+W264+X264</f>
        <v>0.1230648302</v>
      </c>
      <c r="K264" s="149" t="n">
        <v>1.4028313</v>
      </c>
      <c r="L264" s="130" t="n">
        <v>0.075485015</v>
      </c>
      <c r="M264" s="130" t="n">
        <v>0.059629503</v>
      </c>
      <c r="N264" s="130" t="n">
        <v>0.057791686</v>
      </c>
      <c r="O264" s="130" t="n">
        <v>0.0096683111</v>
      </c>
      <c r="P264" s="130" t="n">
        <v>0.00050827232</v>
      </c>
      <c r="Q264" s="130" t="n">
        <v>0.00058017243</v>
      </c>
      <c r="R264" s="130" t="n">
        <v>0.0042243284</v>
      </c>
      <c r="S264" s="130" t="n">
        <v>0.0033396102</v>
      </c>
      <c r="T264" s="130" t="n">
        <v>0</v>
      </c>
      <c r="U264" s="157" t="n">
        <v>0.11972522</v>
      </c>
      <c r="V264" s="157" t="n">
        <v>2.1062716E-005</v>
      </c>
      <c r="W264" s="130" t="n">
        <v>0</v>
      </c>
      <c r="X264" s="130" t="n">
        <v>0</v>
      </c>
      <c r="Z264" s="151" t="n">
        <f aca="false">K264/0.15</f>
        <v>9.35220866666667</v>
      </c>
      <c r="AB264" s="133" t="n">
        <f aca="false">K264</f>
        <v>1.4028313</v>
      </c>
      <c r="AC264" s="133" t="n">
        <f aca="false">L264+M264+N264+O264+P264+Q264+R264</f>
        <v>0.20788728825</v>
      </c>
      <c r="AD264" s="133" t="n">
        <f aca="false">L264+M264+R264+W264</f>
        <v>0.1393388464</v>
      </c>
      <c r="AE264" s="133" t="n">
        <f aca="false">V264+L264+M264+R264+T264</f>
        <v>0.139359909116</v>
      </c>
      <c r="AF264" s="133" t="n">
        <f aca="false">S264+U264+X264</f>
        <v>0.1230648302</v>
      </c>
      <c r="AH264" s="0" t="n">
        <v>152.00912</v>
      </c>
      <c r="AI264" s="96" t="n">
        <v>122.67321</v>
      </c>
      <c r="AJ264" s="96" t="n">
        <v>16.490405</v>
      </c>
      <c r="AK264" s="96" t="n">
        <v>0</v>
      </c>
      <c r="AL264" s="96" t="n">
        <v>2.99723</v>
      </c>
      <c r="AM264" s="96" t="n">
        <v>6.5517856</v>
      </c>
      <c r="AN264" s="96" t="n">
        <v>3.2964916</v>
      </c>
      <c r="AP264" s="95" t="n">
        <v>0.18492171</v>
      </c>
      <c r="AQ264" s="95" t="n">
        <v>0.17019863</v>
      </c>
      <c r="AR264" s="95" t="n">
        <v>0.0076083208</v>
      </c>
      <c r="AS264" s="95" t="n">
        <v>0.0071147554</v>
      </c>
      <c r="AT264" s="152" t="n">
        <f aca="false">AW264+AZ264+BA264+BB264+BC264+BK264+BL264+BP264</f>
        <v>1.0203754797768E-005</v>
      </c>
      <c r="AU264" s="152" t="n">
        <f aca="false">AX264+AY264+BD264+BE264+BF264+BG264+BH264+BI264+BJ264+BM264+BQ264+BR264</f>
        <v>2.81372813712602E-008</v>
      </c>
      <c r="AV264" s="153" t="n">
        <f aca="false">BN264+BO264</f>
        <v>0.99646434102</v>
      </c>
      <c r="AW264" s="154" t="n">
        <v>8.6788495E-006</v>
      </c>
      <c r="AX264" s="154" t="n">
        <v>2.6186184E-008</v>
      </c>
      <c r="AY264" s="154" t="n">
        <v>7.1544395E-013</v>
      </c>
      <c r="AZ264" s="154" t="n">
        <v>0</v>
      </c>
      <c r="BA264" s="154" t="n">
        <v>0</v>
      </c>
      <c r="BB264" s="154" t="n">
        <v>1.5486661E-009</v>
      </c>
      <c r="BC264" s="154" t="n">
        <v>1.5225349E-006</v>
      </c>
      <c r="BD264" s="154" t="n">
        <v>3.5317141E-010</v>
      </c>
      <c r="BE264" s="154" t="n">
        <v>1.5968491E-009</v>
      </c>
      <c r="BF264" s="154" t="n">
        <v>0</v>
      </c>
      <c r="BG264" s="154" t="n">
        <v>0</v>
      </c>
      <c r="BH264" s="154" t="n">
        <v>3.3063032E-013</v>
      </c>
      <c r="BI264" s="154" t="n">
        <v>2.5408701E-014</v>
      </c>
      <c r="BJ264" s="154" t="n">
        <v>5.3782892E-015</v>
      </c>
      <c r="BK264" s="154" t="n">
        <v>7.4327368E-011</v>
      </c>
      <c r="BL264" s="154" t="n">
        <v>7.474043E-010</v>
      </c>
      <c r="BM264" s="154" t="n">
        <v>0</v>
      </c>
      <c r="BN264" s="154" t="n">
        <v>0.00033565102</v>
      </c>
      <c r="BO264" s="154" t="n">
        <v>0.99612869</v>
      </c>
      <c r="BP264" s="154" t="n">
        <v>0</v>
      </c>
      <c r="BQ264" s="154" t="n">
        <v>0</v>
      </c>
      <c r="BR264" s="154" t="n">
        <v>0</v>
      </c>
      <c r="BT264" s="96" t="n">
        <v>0.00047245745</v>
      </c>
      <c r="BU264" s="96" t="n">
        <v>1.100916E-005</v>
      </c>
      <c r="BV264" s="96" t="n">
        <v>0.00026076439</v>
      </c>
      <c r="BW264" s="96" t="n">
        <v>5.2247178E-007</v>
      </c>
      <c r="BX264" s="96" t="n">
        <v>1.7722537E-005</v>
      </c>
      <c r="BY264" s="96" t="n">
        <v>0</v>
      </c>
      <c r="BZ264" s="96" t="n">
        <v>0</v>
      </c>
      <c r="CA264" s="96" t="n">
        <v>0</v>
      </c>
      <c r="CB264" s="96" t="n">
        <v>7.1475832E-007</v>
      </c>
      <c r="CC264" s="96" t="n">
        <v>6.1297698E-007</v>
      </c>
      <c r="CD264" s="96" t="n">
        <v>0</v>
      </c>
      <c r="CE264" s="96" t="n">
        <v>0</v>
      </c>
      <c r="CF264" s="96" t="n">
        <v>0</v>
      </c>
      <c r="CG264" s="96" t="n">
        <v>1.1761834E-005</v>
      </c>
      <c r="CH264" s="96" t="n">
        <v>0.00016934932</v>
      </c>
      <c r="CI264" s="96" t="n">
        <v>3.0044926E-012</v>
      </c>
      <c r="CJ264" s="96" t="n">
        <v>0</v>
      </c>
      <c r="CL264" s="155" t="n">
        <v>0</v>
      </c>
      <c r="CM264" s="155" t="n">
        <v>9.3522085</v>
      </c>
      <c r="CN264" s="156" t="n">
        <v>0</v>
      </c>
      <c r="CO264" s="155" t="n">
        <v>0.007532307</v>
      </c>
      <c r="CP264" s="155" t="n">
        <v>1.5680039E-010</v>
      </c>
      <c r="CQ264" s="155" t="n">
        <v>1.8503507E-008</v>
      </c>
      <c r="CR264" s="155" t="n">
        <v>0.00070141259</v>
      </c>
      <c r="CS264" s="155" t="n">
        <v>0.021313984</v>
      </c>
      <c r="CT264" s="155" t="n">
        <v>0</v>
      </c>
      <c r="CU264" s="155" t="n">
        <v>0</v>
      </c>
      <c r="CW264" s="113" t="s">
        <v>666</v>
      </c>
      <c r="CX264" s="101" t="s">
        <v>772</v>
      </c>
    </row>
    <row r="265" customFormat="false" ht="13.8" hidden="false" customHeight="false" outlineLevel="0" collapsed="false">
      <c r="A265" s="0" t="s">
        <v>773</v>
      </c>
      <c r="B265" s="26" t="s">
        <v>334</v>
      </c>
      <c r="C265" s="88" t="str">
        <f aca="false">MID(A265,1,12)</f>
        <v>A.030.25.104</v>
      </c>
      <c r="D265" s="2" t="s">
        <v>764</v>
      </c>
      <c r="E265" s="90" t="s">
        <v>255</v>
      </c>
      <c r="F265" s="91" t="str">
        <f aca="false">MID(A265, 21,85)</f>
        <v>Cypermethrin ([Cyano-(3-phenoxyphenyl)methyl]3-(2.2-dichloroethenyl)-2.2-dimethylcycl</v>
      </c>
      <c r="G265" s="133" t="n">
        <f aca="false">H265+I265+J265+K265</f>
        <v>5.070008913483</v>
      </c>
      <c r="H265" s="149" t="n">
        <f aca="false">N265+O265+P265+Q265</f>
        <v>0.1976621022</v>
      </c>
      <c r="I265" s="149" t="n">
        <f aca="false">L265+M265+R265+V265+T265</f>
        <v>0.359085554083</v>
      </c>
      <c r="J265" s="150" t="n">
        <f aca="false">S265+U265+W265+X265</f>
        <v>0.2943158572</v>
      </c>
      <c r="K265" s="149" t="n">
        <v>4.2189454</v>
      </c>
      <c r="L265" s="130" t="n">
        <v>0.17563734</v>
      </c>
      <c r="M265" s="130" t="n">
        <v>0.17117022</v>
      </c>
      <c r="N265" s="130" t="n">
        <v>0.16852424</v>
      </c>
      <c r="O265" s="130" t="n">
        <v>0.025619281</v>
      </c>
      <c r="P265" s="130" t="n">
        <v>0.0017645566</v>
      </c>
      <c r="Q265" s="130" t="n">
        <v>0.0017540246</v>
      </c>
      <c r="R265" s="130" t="n">
        <v>0.012202844</v>
      </c>
      <c r="S265" s="130" t="n">
        <v>0.0089754672</v>
      </c>
      <c r="T265" s="130" t="n">
        <v>0</v>
      </c>
      <c r="U265" s="157" t="n">
        <v>0.28534039</v>
      </c>
      <c r="V265" s="157" t="n">
        <v>7.5150083E-005</v>
      </c>
      <c r="W265" s="130" t="n">
        <v>0</v>
      </c>
      <c r="X265" s="130" t="n">
        <v>0</v>
      </c>
      <c r="Z265" s="151" t="n">
        <f aca="false">K265/0.15</f>
        <v>28.1263026666667</v>
      </c>
      <c r="AB265" s="133" t="n">
        <f aca="false">K265</f>
        <v>4.2189454</v>
      </c>
      <c r="AC265" s="133" t="n">
        <f aca="false">L265+M265+N265+O265+P265+Q265+R265</f>
        <v>0.5566725062</v>
      </c>
      <c r="AD265" s="133" t="n">
        <f aca="false">L265+M265+R265+W265</f>
        <v>0.359010404</v>
      </c>
      <c r="AE265" s="133" t="n">
        <f aca="false">V265+L265+M265+R265+T265</f>
        <v>0.359085554083</v>
      </c>
      <c r="AF265" s="133" t="n">
        <f aca="false">S265+U265+X265</f>
        <v>0.2943158572</v>
      </c>
      <c r="AH265" s="0" t="n">
        <v>449.1865</v>
      </c>
      <c r="AI265" s="96" t="n">
        <v>379.86197</v>
      </c>
      <c r="AJ265" s="96" t="n">
        <v>39.18134</v>
      </c>
      <c r="AK265" s="96" t="n">
        <v>0</v>
      </c>
      <c r="AL265" s="96" t="n">
        <v>6.9206873</v>
      </c>
      <c r="AM265" s="96" t="n">
        <v>15.398922</v>
      </c>
      <c r="AN265" s="96" t="n">
        <v>7.8235802</v>
      </c>
      <c r="AP265" s="95" t="n">
        <v>0.54129746</v>
      </c>
      <c r="AQ265" s="95" t="n">
        <v>0.49539184</v>
      </c>
      <c r="AR265" s="95" t="n">
        <v>0.022579017</v>
      </c>
      <c r="AS265" s="95" t="n">
        <v>0.023326603</v>
      </c>
      <c r="AT265" s="152" t="n">
        <f aca="false">AW265+AZ265+BA265+BB265+BC265+BK265+BL265+BP265</f>
        <v>2.969975029565E-005</v>
      </c>
      <c r="AU265" s="152" t="n">
        <f aca="false">AX265+AY265+BD265+BE265+BF265+BG265+BH265+BI265+BJ265+BM265+BQ265+BR265</f>
        <v>8.3502282058222E-008</v>
      </c>
      <c r="AV265" s="153" t="n">
        <f aca="false">BN265+BO265</f>
        <v>3.26703119297</v>
      </c>
      <c r="AW265" s="154" t="n">
        <v>2.6101209E-005</v>
      </c>
      <c r="AX265" s="154" t="n">
        <v>7.8753648E-008</v>
      </c>
      <c r="AY265" s="154" t="n">
        <v>2.1516622E-012</v>
      </c>
      <c r="AZ265" s="154" t="n">
        <v>0</v>
      </c>
      <c r="BA265" s="154" t="n">
        <v>0</v>
      </c>
      <c r="BB265" s="154" t="n">
        <v>4.516009E-009</v>
      </c>
      <c r="BC265" s="154" t="n">
        <v>3.5916002E-006</v>
      </c>
      <c r="BD265" s="154" t="n">
        <v>1.0298703E-009</v>
      </c>
      <c r="BE265" s="154" t="n">
        <v>3.7155232E-009</v>
      </c>
      <c r="BF265" s="154" t="n">
        <v>0</v>
      </c>
      <c r="BG265" s="154" t="n">
        <v>0</v>
      </c>
      <c r="BH265" s="154" t="n">
        <v>9.9964189E-013</v>
      </c>
      <c r="BI265" s="154" t="n">
        <v>7.3422851E-014</v>
      </c>
      <c r="BJ265" s="154" t="n">
        <v>1.5831281E-014</v>
      </c>
      <c r="BK265" s="154" t="n">
        <v>2.5004855E-010</v>
      </c>
      <c r="BL265" s="154" t="n">
        <v>2.1750381E-009</v>
      </c>
      <c r="BM265" s="154" t="n">
        <v>0</v>
      </c>
      <c r="BN265" s="154" t="n">
        <v>0.00088109297</v>
      </c>
      <c r="BO265" s="154" t="n">
        <v>3.2661501</v>
      </c>
      <c r="BP265" s="154" t="n">
        <v>0</v>
      </c>
      <c r="BQ265" s="154" t="n">
        <v>0</v>
      </c>
      <c r="BR265" s="154" t="n">
        <v>0</v>
      </c>
      <c r="BT265" s="96" t="n">
        <v>0.0014037677</v>
      </c>
      <c r="BU265" s="96" t="n">
        <v>2.561594E-005</v>
      </c>
      <c r="BV265" s="96" t="n">
        <v>0.00078423596</v>
      </c>
      <c r="BW265" s="96" t="n">
        <v>1.5100469E-006</v>
      </c>
      <c r="BX265" s="96" t="n">
        <v>4.4032041E-005</v>
      </c>
      <c r="BY265" s="96" t="n">
        <v>0</v>
      </c>
      <c r="BZ265" s="96" t="n">
        <v>0</v>
      </c>
      <c r="CA265" s="96" t="n">
        <v>0</v>
      </c>
      <c r="CB265" s="96" t="n">
        <v>2.466121E-006</v>
      </c>
      <c r="CC265" s="96" t="n">
        <v>1.8246705E-006</v>
      </c>
      <c r="CD265" s="96" t="n">
        <v>0</v>
      </c>
      <c r="CE265" s="96" t="n">
        <v>0</v>
      </c>
      <c r="CF265" s="96" t="n">
        <v>0</v>
      </c>
      <c r="CG265" s="96" t="n">
        <v>3.3877135E-005</v>
      </c>
      <c r="CH265" s="96" t="n">
        <v>0.00051020575</v>
      </c>
      <c r="CI265" s="96" t="n">
        <v>6.9552562E-012</v>
      </c>
      <c r="CJ265" s="96" t="n">
        <v>0</v>
      </c>
      <c r="CL265" s="155" t="n">
        <v>0</v>
      </c>
      <c r="CM265" s="155" t="n">
        <v>28.126303</v>
      </c>
      <c r="CN265" s="156" t="n">
        <v>0</v>
      </c>
      <c r="CO265" s="155" t="n">
        <v>0.017526053</v>
      </c>
      <c r="CP265" s="155" t="n">
        <v>4.7570884E-010</v>
      </c>
      <c r="CQ265" s="155" t="n">
        <v>5.581678E-008</v>
      </c>
      <c r="CR265" s="155" t="n">
        <v>0.0017099212</v>
      </c>
      <c r="CS265" s="155" t="n">
        <v>0.061612855</v>
      </c>
      <c r="CT265" s="155" t="n">
        <v>0</v>
      </c>
      <c r="CU265" s="155" t="n">
        <v>0</v>
      </c>
      <c r="CW265" s="113" t="s">
        <v>774</v>
      </c>
      <c r="CX265" s="101" t="s">
        <v>775</v>
      </c>
    </row>
    <row r="266" customFormat="false" ht="13.8" hidden="false" customHeight="false" outlineLevel="0" collapsed="false">
      <c r="A266" s="0" t="s">
        <v>776</v>
      </c>
      <c r="B266" s="26" t="s">
        <v>334</v>
      </c>
      <c r="C266" s="88" t="str">
        <f aca="false">MID(A266,1,12)</f>
        <v>A.030.25.105</v>
      </c>
      <c r="D266" s="2" t="s">
        <v>764</v>
      </c>
      <c r="E266" s="90" t="s">
        <v>255</v>
      </c>
      <c r="F266" s="91" t="str">
        <f aca="false">MID(A266, 21,85)</f>
        <v>Lindane (Hexachlorocyclohexane, or benzene hexachloride, BHC)</v>
      </c>
      <c r="G266" s="133" t="n">
        <f aca="false">H266+I266+J266+K266</f>
        <v>0.6175832714757</v>
      </c>
      <c r="H266" s="149" t="n">
        <f aca="false">N266+O266+P266+Q266</f>
        <v>0.02434192826</v>
      </c>
      <c r="I266" s="149" t="n">
        <f aca="false">L266+M266+R266+V266+T266</f>
        <v>0.0490339375157</v>
      </c>
      <c r="J266" s="150" t="n">
        <f aca="false">S266+U266+W266+X266</f>
        <v>0.0436335757</v>
      </c>
      <c r="K266" s="149" t="n">
        <v>0.50057383</v>
      </c>
      <c r="L266" s="130" t="n">
        <v>0.026357526</v>
      </c>
      <c r="M266" s="130" t="n">
        <v>0.02117973</v>
      </c>
      <c r="N266" s="130" t="n">
        <v>0.020546508</v>
      </c>
      <c r="O266" s="130" t="n">
        <v>0.0034077045</v>
      </c>
      <c r="P266" s="130" t="n">
        <v>0.00018236041</v>
      </c>
      <c r="Q266" s="130" t="n">
        <v>0.00020535535</v>
      </c>
      <c r="R266" s="130" t="n">
        <v>0.0014891027</v>
      </c>
      <c r="S266" s="130" t="n">
        <v>0.0011886387</v>
      </c>
      <c r="T266" s="130" t="n">
        <v>0</v>
      </c>
      <c r="U266" s="157" t="n">
        <v>0.042444937</v>
      </c>
      <c r="V266" s="157" t="n">
        <v>7.5788157E-006</v>
      </c>
      <c r="W266" s="130" t="n">
        <v>0</v>
      </c>
      <c r="X266" s="130" t="n">
        <v>0</v>
      </c>
      <c r="Z266" s="151" t="n">
        <f aca="false">K266/0.15</f>
        <v>3.33715886666667</v>
      </c>
      <c r="AB266" s="133" t="n">
        <f aca="false">K266</f>
        <v>0.50057383</v>
      </c>
      <c r="AC266" s="133" t="n">
        <f aca="false">L266+M266+N266+O266+P266+Q266+R266</f>
        <v>0.07336828696</v>
      </c>
      <c r="AD266" s="133" t="n">
        <f aca="false">L266+M266+R266+W266</f>
        <v>0.0490263587</v>
      </c>
      <c r="AE266" s="133" t="n">
        <f aca="false">V266+L266+M266+R266+T266</f>
        <v>0.0490339375157</v>
      </c>
      <c r="AF266" s="133" t="n">
        <f aca="false">S266+U266+X266</f>
        <v>0.0436335757</v>
      </c>
      <c r="AH266" s="0" t="n">
        <v>54.236403</v>
      </c>
      <c r="AI266" s="96" t="n">
        <v>43.839084</v>
      </c>
      <c r="AJ266" s="96" t="n">
        <v>5.8456006</v>
      </c>
      <c r="AK266" s="96" t="n">
        <v>0</v>
      </c>
      <c r="AL266" s="96" t="n">
        <v>1.0615189</v>
      </c>
      <c r="AM266" s="96" t="n">
        <v>2.321712</v>
      </c>
      <c r="AN266" s="96" t="n">
        <v>1.1684873</v>
      </c>
      <c r="AP266" s="95" t="n">
        <v>0.065805254</v>
      </c>
      <c r="AQ266" s="95" t="n">
        <v>0.060545975</v>
      </c>
      <c r="AR266" s="95" t="n">
        <v>0.0027114551</v>
      </c>
      <c r="AS266" s="95" t="n">
        <v>0.0025478246</v>
      </c>
      <c r="AT266" s="152" t="n">
        <f aca="false">AW266+AZ266+BA266+BB266+BC266+BK266+BL266+BP266</f>
        <v>3.629854551321E-006</v>
      </c>
      <c r="AU266" s="152" t="n">
        <f aca="false">AX266+AY266+BD266+BE266+BF266+BG266+BH266+BI266+BJ266+BM266+BQ266+BR266</f>
        <v>1.00275708277717E-008</v>
      </c>
      <c r="AV266" s="153" t="n">
        <f aca="false">BN266+BO266</f>
        <v>0.35683817806</v>
      </c>
      <c r="AW266" s="154" t="n">
        <v>3.0968834E-006</v>
      </c>
      <c r="AX266" s="154" t="n">
        <v>9.3440449E-009</v>
      </c>
      <c r="AY266" s="154" t="n">
        <v>2.5529265E-013</v>
      </c>
      <c r="AZ266" s="154" t="n">
        <v>0</v>
      </c>
      <c r="BA266" s="154" t="n">
        <v>0</v>
      </c>
      <c r="BB266" s="154" t="n">
        <v>5.5059269E-010</v>
      </c>
      <c r="BC266" s="154" t="n">
        <v>5.3213034E-007</v>
      </c>
      <c r="BD266" s="154" t="n">
        <v>1.2556199E-010</v>
      </c>
      <c r="BE266" s="154" t="n">
        <v>5.5758076E-010</v>
      </c>
      <c r="BF266" s="154" t="n">
        <v>0</v>
      </c>
      <c r="BG266" s="154" t="n">
        <v>0</v>
      </c>
      <c r="BH266" s="154" t="n">
        <v>1.1702907E-013</v>
      </c>
      <c r="BI266" s="154" t="n">
        <v>8.9569936E-015</v>
      </c>
      <c r="BJ266" s="154" t="n">
        <v>1.8990581E-015</v>
      </c>
      <c r="BK266" s="154" t="n">
        <v>2.6581461E-011</v>
      </c>
      <c r="BL266" s="154" t="n">
        <v>2.6363717E-010</v>
      </c>
      <c r="BM266" s="154" t="n">
        <v>0</v>
      </c>
      <c r="BN266" s="154" t="n">
        <v>0.00011936806</v>
      </c>
      <c r="BO266" s="154" t="n">
        <v>0.35671881</v>
      </c>
      <c r="BP266" s="154" t="n">
        <v>0</v>
      </c>
      <c r="BQ266" s="154" t="n">
        <v>0</v>
      </c>
      <c r="BR266" s="154" t="n">
        <v>0</v>
      </c>
      <c r="BT266" s="96" t="n">
        <v>0.00016840705</v>
      </c>
      <c r="BU266" s="96" t="n">
        <v>3.8441302E-006</v>
      </c>
      <c r="BV266" s="96" t="n">
        <v>9.3048845E-005</v>
      </c>
      <c r="BW266" s="96" t="n">
        <v>1.8425803E-007</v>
      </c>
      <c r="BX266" s="96" t="n">
        <v>6.2167109E-006</v>
      </c>
      <c r="BY266" s="96" t="n">
        <v>0</v>
      </c>
      <c r="BZ266" s="96" t="n">
        <v>0</v>
      </c>
      <c r="CA266" s="96" t="n">
        <v>0</v>
      </c>
      <c r="CB266" s="96" t="n">
        <v>2.5627981E-007</v>
      </c>
      <c r="CC266" s="96" t="n">
        <v>2.1688823E-007</v>
      </c>
      <c r="CD266" s="96" t="n">
        <v>0</v>
      </c>
      <c r="CE266" s="96" t="n">
        <v>0</v>
      </c>
      <c r="CF266" s="96" t="n">
        <v>0</v>
      </c>
      <c r="CG266" s="96" t="n">
        <v>4.1771112E-006</v>
      </c>
      <c r="CH266" s="96" t="n">
        <v>6.0462831E-005</v>
      </c>
      <c r="CI266" s="96" t="n">
        <v>1.0641736E-012</v>
      </c>
      <c r="CJ266" s="96" t="n">
        <v>0</v>
      </c>
      <c r="CL266" s="155" t="n">
        <v>0</v>
      </c>
      <c r="CM266" s="155" t="n">
        <v>3.3371589</v>
      </c>
      <c r="CN266" s="156" t="n">
        <v>0</v>
      </c>
      <c r="CO266" s="155" t="n">
        <v>0.0026300979</v>
      </c>
      <c r="CP266" s="155" t="n">
        <v>5.5518242E-011</v>
      </c>
      <c r="CQ266" s="155" t="n">
        <v>6.5480809E-009</v>
      </c>
      <c r="CR266" s="155" t="n">
        <v>0.00024570834</v>
      </c>
      <c r="CS266" s="155" t="n">
        <v>0.0075137785</v>
      </c>
      <c r="CT266" s="155" t="n">
        <v>0</v>
      </c>
      <c r="CU266" s="155" t="n">
        <v>0</v>
      </c>
      <c r="CW266" s="113" t="s">
        <v>777</v>
      </c>
      <c r="CX266" s="101" t="s">
        <v>778</v>
      </c>
    </row>
    <row r="267" customFormat="false" ht="13.8" hidden="false" customHeight="false" outlineLevel="0" collapsed="false">
      <c r="A267" s="0" t="s">
        <v>779</v>
      </c>
      <c r="B267" s="26" t="s">
        <v>334</v>
      </c>
      <c r="C267" s="88" t="str">
        <f aca="false">MID(A267,1,12)</f>
        <v>A.030.25.106</v>
      </c>
      <c r="D267" s="2" t="s">
        <v>764</v>
      </c>
      <c r="E267" s="90" t="s">
        <v>255</v>
      </c>
      <c r="F267" s="91" t="str">
        <f aca="false">MID(A267, 21,85)</f>
        <v>Malathion (Diethyl 2-[(dimethoxyphosphorothioyl)sulfanyl]butanedioate)</v>
      </c>
      <c r="G267" s="133" t="n">
        <f aca="false">H267+I267+J267+K267</f>
        <v>1.568358873637</v>
      </c>
      <c r="H267" s="149" t="n">
        <f aca="false">N267+O267+P267+Q267</f>
        <v>0.06116658702</v>
      </c>
      <c r="I267" s="149" t="n">
        <f aca="false">L267+M267+R267+V267+T267</f>
        <v>0.128125084117</v>
      </c>
      <c r="J267" s="150" t="n">
        <f aca="false">S267+U267+W267+X267</f>
        <v>0.1288659025</v>
      </c>
      <c r="K267" s="149" t="n">
        <v>1.2502013</v>
      </c>
      <c r="L267" s="130" t="n">
        <v>0.071018181</v>
      </c>
      <c r="M267" s="130" t="n">
        <v>0.053590663</v>
      </c>
      <c r="N267" s="130" t="n">
        <v>0.051508044</v>
      </c>
      <c r="O267" s="130" t="n">
        <v>0.0087882896</v>
      </c>
      <c r="P267" s="130" t="n">
        <v>0.00039614302</v>
      </c>
      <c r="Q267" s="130" t="n">
        <v>0.0004741104</v>
      </c>
      <c r="R267" s="130" t="n">
        <v>0.0034999949</v>
      </c>
      <c r="S267" s="130" t="n">
        <v>0.0032683225</v>
      </c>
      <c r="T267" s="130" t="n">
        <v>0</v>
      </c>
      <c r="U267" s="157" t="n">
        <v>0.12559758</v>
      </c>
      <c r="V267" s="157" t="n">
        <v>1.6245217E-005</v>
      </c>
      <c r="W267" s="130" t="n">
        <v>0</v>
      </c>
      <c r="X267" s="130" t="n">
        <v>0</v>
      </c>
      <c r="Z267" s="151" t="n">
        <f aca="false">K267/0.15</f>
        <v>8.33467533333334</v>
      </c>
      <c r="AB267" s="133" t="n">
        <f aca="false">K267</f>
        <v>1.2502013</v>
      </c>
      <c r="AC267" s="133" t="n">
        <f aca="false">L267+M267+N267+O267+P267+Q267+R267</f>
        <v>0.18927542592</v>
      </c>
      <c r="AD267" s="133" t="n">
        <f aca="false">L267+M267+R267+W267</f>
        <v>0.1281088389</v>
      </c>
      <c r="AE267" s="133" t="n">
        <f aca="false">V267+L267+M267+R267+T267</f>
        <v>0.128125084117</v>
      </c>
      <c r="AF267" s="133" t="n">
        <f aca="false">S267+U267+X267</f>
        <v>0.1288659025</v>
      </c>
      <c r="AH267" s="0" t="n">
        <v>138.06779</v>
      </c>
      <c r="AI267" s="96" t="n">
        <v>107.15879</v>
      </c>
      <c r="AJ267" s="96" t="n">
        <v>17.326613</v>
      </c>
      <c r="AK267" s="96" t="n">
        <v>0</v>
      </c>
      <c r="AL267" s="96" t="n">
        <v>3.1949639</v>
      </c>
      <c r="AM267" s="96" t="n">
        <v>6.9223812</v>
      </c>
      <c r="AN267" s="96" t="n">
        <v>3.4650381</v>
      </c>
      <c r="AP267" s="95" t="n">
        <v>0.16555994</v>
      </c>
      <c r="AQ267" s="95" t="n">
        <v>0.1528596</v>
      </c>
      <c r="AR267" s="95" t="n">
        <v>0.0068019529</v>
      </c>
      <c r="AS267" s="95" t="n">
        <v>0.0058983857</v>
      </c>
      <c r="AT267" s="152" t="n">
        <f aca="false">AW267+AZ267+BA267+BB267+BC267+BK267+BL267+BP267</f>
        <v>9.164244684417E-006</v>
      </c>
      <c r="AU267" s="152" t="n">
        <f aca="false">AX267+AY267+BD267+BE267+BF267+BG267+BH267+BI267+BJ267+BM267+BQ267+BR267</f>
        <v>2.51551510466546E-008</v>
      </c>
      <c r="AV267" s="153" t="n">
        <f aca="false">BN267+BO267</f>
        <v>0.82610443914</v>
      </c>
      <c r="AW267" s="154" t="n">
        <v>7.7345788E-006</v>
      </c>
      <c r="AX267" s="154" t="n">
        <v>2.3337091E-008</v>
      </c>
      <c r="AY267" s="154" t="n">
        <v>6.3760267E-013</v>
      </c>
      <c r="AZ267" s="154" t="n">
        <v>0</v>
      </c>
      <c r="BA267" s="154" t="n">
        <v>0</v>
      </c>
      <c r="BB267" s="154" t="n">
        <v>1.3802809E-009</v>
      </c>
      <c r="BC267" s="154" t="n">
        <v>1.4276091E-006</v>
      </c>
      <c r="BD267" s="154" t="n">
        <v>3.1477138E-010</v>
      </c>
      <c r="BE267" s="154" t="n">
        <v>1.5023554E-009</v>
      </c>
      <c r="BF267" s="154" t="n">
        <v>0</v>
      </c>
      <c r="BG267" s="154" t="n">
        <v>0</v>
      </c>
      <c r="BH267" s="154" t="n">
        <v>2.7018289E-013</v>
      </c>
      <c r="BI267" s="154" t="n">
        <v>2.1049871E-014</v>
      </c>
      <c r="BJ267" s="154" t="n">
        <v>4.4312236E-015</v>
      </c>
      <c r="BK267" s="154" t="n">
        <v>5.8603787E-011</v>
      </c>
      <c r="BL267" s="154" t="n">
        <v>6.1789973E-010</v>
      </c>
      <c r="BM267" s="154" t="n">
        <v>0</v>
      </c>
      <c r="BN267" s="154" t="n">
        <v>0.00033332914</v>
      </c>
      <c r="BO267" s="154" t="n">
        <v>0.82577111</v>
      </c>
      <c r="BP267" s="154" t="n">
        <v>0</v>
      </c>
      <c r="BQ267" s="154" t="n">
        <v>0</v>
      </c>
      <c r="BR267" s="154" t="n">
        <v>0</v>
      </c>
      <c r="BT267" s="96" t="n">
        <v>0.00042259173</v>
      </c>
      <c r="BU267" s="96" t="n">
        <v>1.0357692E-005</v>
      </c>
      <c r="BV267" s="96" t="n">
        <v>0.00023239287</v>
      </c>
      <c r="BW267" s="96" t="n">
        <v>4.3460894E-007</v>
      </c>
      <c r="BX267" s="96" t="n">
        <v>1.6398211E-005</v>
      </c>
      <c r="BY267" s="96" t="n">
        <v>0</v>
      </c>
      <c r="BZ267" s="96" t="n">
        <v>0</v>
      </c>
      <c r="CA267" s="96" t="n">
        <v>0</v>
      </c>
      <c r="CB267" s="96" t="n">
        <v>5.5836511E-007</v>
      </c>
      <c r="CC267" s="96" t="n">
        <v>5.0878224E-007</v>
      </c>
      <c r="CD267" s="96" t="n">
        <v>0</v>
      </c>
      <c r="CE267" s="96" t="n">
        <v>0</v>
      </c>
      <c r="CF267" s="96" t="n">
        <v>0</v>
      </c>
      <c r="CG267" s="96" t="n">
        <v>1.0518393E-005</v>
      </c>
      <c r="CH267" s="96" t="n">
        <v>0.0001514228</v>
      </c>
      <c r="CI267" s="96" t="n">
        <v>3.1986E-012</v>
      </c>
      <c r="CJ267" s="96" t="n">
        <v>0</v>
      </c>
      <c r="CL267" s="155" t="n">
        <v>0</v>
      </c>
      <c r="CM267" s="155" t="n">
        <v>8.3346754</v>
      </c>
      <c r="CN267" s="156" t="n">
        <v>0</v>
      </c>
      <c r="CO267" s="155" t="n">
        <v>0.007086582</v>
      </c>
      <c r="CP267" s="155" t="n">
        <v>1.2799583E-010</v>
      </c>
      <c r="CQ267" s="155" t="n">
        <v>1.5131355E-008</v>
      </c>
      <c r="CR267" s="155" t="n">
        <v>0.00065222816</v>
      </c>
      <c r="CS267" s="155" t="n">
        <v>0.01765571</v>
      </c>
      <c r="CT267" s="155" t="n">
        <v>0</v>
      </c>
      <c r="CU267" s="155" t="n">
        <v>0</v>
      </c>
      <c r="CW267" s="113" t="s">
        <v>774</v>
      </c>
      <c r="CX267" s="101" t="s">
        <v>780</v>
      </c>
    </row>
    <row r="268" customFormat="false" ht="13.8" hidden="false" customHeight="false" outlineLevel="0" collapsed="false">
      <c r="A268" s="0" t="s">
        <v>781</v>
      </c>
      <c r="B268" s="26" t="s">
        <v>334</v>
      </c>
      <c r="C268" s="88" t="str">
        <f aca="false">MID(A268,1,12)</f>
        <v>A.030.25.107</v>
      </c>
      <c r="D268" s="2" t="s">
        <v>764</v>
      </c>
      <c r="E268" s="90" t="s">
        <v>255</v>
      </c>
      <c r="F268" s="91" t="str">
        <f aca="false">MID(A268, 21,85)</f>
        <v>Methoxychlor (1.1'-(2.2.2-Trichloroethane-1.1-diyl)bis(4-methoxybenzene))</v>
      </c>
      <c r="G268" s="133" t="n">
        <f aca="false">H268+I268+J268+K268</f>
        <v>0.804228605507</v>
      </c>
      <c r="H268" s="149" t="n">
        <f aca="false">N268+O268+P268+Q268</f>
        <v>0.0321434342</v>
      </c>
      <c r="I268" s="149" t="n">
        <f aca="false">L268+M268+R268+V268+T268</f>
        <v>0.060720931107</v>
      </c>
      <c r="J268" s="150" t="n">
        <f aca="false">S268+U268+W268+X268</f>
        <v>0.0429693502</v>
      </c>
      <c r="K268" s="149" t="n">
        <v>0.66839489</v>
      </c>
      <c r="L268" s="130" t="n">
        <v>0.03087597</v>
      </c>
      <c r="M268" s="130" t="n">
        <v>0.027689846</v>
      </c>
      <c r="N268" s="130" t="n">
        <v>0.027239724</v>
      </c>
      <c r="O268" s="130" t="n">
        <v>0.0043119326</v>
      </c>
      <c r="P268" s="130" t="n">
        <v>0.00028920282</v>
      </c>
      <c r="Q268" s="130" t="n">
        <v>0.00030257478</v>
      </c>
      <c r="R268" s="130" t="n">
        <v>0.002142916</v>
      </c>
      <c r="S268" s="130" t="n">
        <v>0.0013575042</v>
      </c>
      <c r="T268" s="130" t="n">
        <v>0</v>
      </c>
      <c r="U268" s="157" t="n">
        <v>0.041611846</v>
      </c>
      <c r="V268" s="157" t="n">
        <v>1.2199107E-005</v>
      </c>
      <c r="W268" s="130" t="n">
        <v>0</v>
      </c>
      <c r="X268" s="130" t="n">
        <v>0</v>
      </c>
      <c r="Z268" s="151" t="n">
        <f aca="false">K268/0.15</f>
        <v>4.45596593333333</v>
      </c>
      <c r="AB268" s="133" t="n">
        <f aca="false">K268</f>
        <v>0.66839489</v>
      </c>
      <c r="AC268" s="133" t="n">
        <f aca="false">L268+M268+N268+O268+P268+Q268+R268</f>
        <v>0.0928521662</v>
      </c>
      <c r="AD268" s="133" t="n">
        <f aca="false">L268+M268+R268+W268</f>
        <v>0.060708732</v>
      </c>
      <c r="AE268" s="133" t="n">
        <f aca="false">V268+L268+M268+R268+T268</f>
        <v>0.060720931107</v>
      </c>
      <c r="AF268" s="133" t="n">
        <f aca="false">S268+U268+X268</f>
        <v>0.0429693502</v>
      </c>
      <c r="AH268" s="0" t="n">
        <v>70.432956</v>
      </c>
      <c r="AI268" s="96" t="n">
        <v>60.349901</v>
      </c>
      <c r="AJ268" s="96" t="n">
        <v>5.7084088</v>
      </c>
      <c r="AK268" s="96" t="n">
        <v>0</v>
      </c>
      <c r="AL268" s="96" t="n">
        <v>0.99907666</v>
      </c>
      <c r="AM268" s="96" t="n">
        <v>2.2357597</v>
      </c>
      <c r="AN268" s="96" t="n">
        <v>1.1398096</v>
      </c>
      <c r="AP268" s="95" t="n">
        <v>0.086831123</v>
      </c>
      <c r="AQ268" s="95" t="n">
        <v>0.079474558</v>
      </c>
      <c r="AR268" s="95" t="n">
        <v>0.0035954723</v>
      </c>
      <c r="AS268" s="95" t="n">
        <v>0.0037610921</v>
      </c>
      <c r="AT268" s="152" t="n">
        <f aca="false">AW268+AZ268+BA268+BB268+BC268+BK268+BL268+BP268</f>
        <v>4.764661756502E-006</v>
      </c>
      <c r="AU268" s="152" t="n">
        <f aca="false">AX268+AY268+BD268+BE268+BF268+BG268+BH268+BI268+BJ268+BM268+BQ268+BR268</f>
        <v>1.32968652106733E-008</v>
      </c>
      <c r="AV268" s="153" t="n">
        <f aca="false">BN268+BO268</f>
        <v>0.52676360009</v>
      </c>
      <c r="AW268" s="154" t="n">
        <v>4.1351364E-006</v>
      </c>
      <c r="AX268" s="154" t="n">
        <v>1.2476705E-008</v>
      </c>
      <c r="AY268" s="154" t="n">
        <v>3.408814E-013</v>
      </c>
      <c r="AZ268" s="154" t="n">
        <v>0</v>
      </c>
      <c r="BA268" s="154" t="n">
        <v>0</v>
      </c>
      <c r="BB268" s="154" t="n">
        <v>7.2995339E-010</v>
      </c>
      <c r="BC268" s="154" t="n">
        <v>6.2837312E-007</v>
      </c>
      <c r="BD268" s="154" t="n">
        <v>1.6646498E-010</v>
      </c>
      <c r="BE268" s="154" t="n">
        <v>6.5316626E-010</v>
      </c>
      <c r="BF268" s="154" t="n">
        <v>0</v>
      </c>
      <c r="BG268" s="154" t="n">
        <v>0</v>
      </c>
      <c r="BH268" s="154" t="n">
        <v>1.7243783E-013</v>
      </c>
      <c r="BI268" s="154" t="n">
        <v>1.289192E-014</v>
      </c>
      <c r="BJ268" s="154" t="n">
        <v>2.7595233E-015</v>
      </c>
      <c r="BK268" s="154" t="n">
        <v>4.1445652E-011</v>
      </c>
      <c r="BL268" s="154" t="n">
        <v>3.8083746E-010</v>
      </c>
      <c r="BM268" s="154" t="n">
        <v>0</v>
      </c>
      <c r="BN268" s="154" t="n">
        <v>0.00013238009</v>
      </c>
      <c r="BO268" s="154" t="n">
        <v>0.52663122</v>
      </c>
      <c r="BP268" s="154" t="n">
        <v>0</v>
      </c>
      <c r="BQ268" s="154" t="n">
        <v>0</v>
      </c>
      <c r="BR268" s="154" t="n">
        <v>0</v>
      </c>
      <c r="BT268" s="96" t="n">
        <v>0.00022323835</v>
      </c>
      <c r="BU268" s="96" t="n">
        <v>4.5031256E-006</v>
      </c>
      <c r="BV268" s="96" t="n">
        <v>0.00012424415</v>
      </c>
      <c r="BW268" s="96" t="n">
        <v>2.640534E-007</v>
      </c>
      <c r="BX268" s="96" t="n">
        <v>7.5689047E-006</v>
      </c>
      <c r="BY268" s="96" t="n">
        <v>0</v>
      </c>
      <c r="BZ268" s="96" t="n">
        <v>0</v>
      </c>
      <c r="CA268" s="96" t="n">
        <v>0</v>
      </c>
      <c r="CB268" s="96" t="n">
        <v>4.0507331E-007</v>
      </c>
      <c r="CC268" s="96" t="n">
        <v>3.1340364E-007</v>
      </c>
      <c r="CD268" s="96" t="n">
        <v>0</v>
      </c>
      <c r="CE268" s="96" t="n">
        <v>0</v>
      </c>
      <c r="CF268" s="96" t="n">
        <v>0</v>
      </c>
      <c r="CG268" s="96" t="n">
        <v>5.4993333E-006</v>
      </c>
      <c r="CH268" s="96" t="n">
        <v>8.0440301E-005</v>
      </c>
      <c r="CI268" s="96" t="n">
        <v>1.0049371E-012</v>
      </c>
      <c r="CJ268" s="96" t="n">
        <v>0</v>
      </c>
      <c r="CL268" s="155" t="n">
        <v>0</v>
      </c>
      <c r="CM268" s="155" t="n">
        <v>4.455966</v>
      </c>
      <c r="CN268" s="156" t="n">
        <v>0</v>
      </c>
      <c r="CO268" s="155" t="n">
        <v>0.0030809729</v>
      </c>
      <c r="CP268" s="155" t="n">
        <v>8.1950839E-011</v>
      </c>
      <c r="CQ268" s="155" t="n">
        <v>9.6368702E-009</v>
      </c>
      <c r="CR268" s="155" t="n">
        <v>0.00029581114</v>
      </c>
      <c r="CS268" s="155" t="n">
        <v>0.010816705</v>
      </c>
      <c r="CT268" s="155" t="n">
        <v>0</v>
      </c>
      <c r="CU268" s="155" t="n">
        <v>0</v>
      </c>
      <c r="CW268" s="113" t="s">
        <v>782</v>
      </c>
      <c r="CX268" s="101" t="s">
        <v>783</v>
      </c>
    </row>
    <row r="269" customFormat="false" ht="13.8" hidden="false" customHeight="false" outlineLevel="0" collapsed="false">
      <c r="A269" s="0" t="s">
        <v>784</v>
      </c>
      <c r="B269" s="26" t="s">
        <v>334</v>
      </c>
      <c r="C269" s="88" t="str">
        <f aca="false">MID(A269,1,12)</f>
        <v>A.030.25.108</v>
      </c>
      <c r="D269" s="2" t="s">
        <v>764</v>
      </c>
      <c r="E269" s="90" t="s">
        <v>255</v>
      </c>
      <c r="F269" s="91" t="str">
        <f aca="false">MID(A269, 21,85)</f>
        <v>Methyl  parathion (O.O-Dimethyl O-4-nitrophenyl phosphorothioate)</v>
      </c>
      <c r="G269" s="133" t="n">
        <f aca="false">H269+I269+J269+K269</f>
        <v>1.180667449566</v>
      </c>
      <c r="H269" s="149" t="n">
        <f aca="false">N269+O269+P269+Q269</f>
        <v>0.04381426054</v>
      </c>
      <c r="I269" s="149" t="n">
        <f aca="false">L269+M269+R269+V269+T269</f>
        <v>0.083325292926</v>
      </c>
      <c r="J269" s="150" t="n">
        <f aca="false">S269+U269+W269+X269</f>
        <v>0.1019429761</v>
      </c>
      <c r="K269" s="149" t="n">
        <v>0.95158492</v>
      </c>
      <c r="L269" s="130" t="n">
        <v>0.042493095</v>
      </c>
      <c r="M269" s="130" t="n">
        <v>0.038729726</v>
      </c>
      <c r="N269" s="130" t="n">
        <v>0.037433695</v>
      </c>
      <c r="O269" s="130" t="n">
        <v>0.0057883521</v>
      </c>
      <c r="P269" s="130" t="n">
        <v>0.00029397196</v>
      </c>
      <c r="Q269" s="130" t="n">
        <v>0.00029824148</v>
      </c>
      <c r="R269" s="130" t="n">
        <v>0.002089999</v>
      </c>
      <c r="S269" s="130" t="n">
        <v>0.0025750871</v>
      </c>
      <c r="T269" s="130" t="n">
        <v>0</v>
      </c>
      <c r="U269" s="157" t="n">
        <v>0.099367889</v>
      </c>
      <c r="V269" s="157" t="n">
        <v>1.2472926E-005</v>
      </c>
      <c r="W269" s="130" t="n">
        <v>0</v>
      </c>
      <c r="X269" s="130" t="n">
        <v>0</v>
      </c>
      <c r="Z269" s="151" t="n">
        <f aca="false">K269/0.15</f>
        <v>6.34389946666667</v>
      </c>
      <c r="AB269" s="133" t="n">
        <f aca="false">K269</f>
        <v>0.95158492</v>
      </c>
      <c r="AC269" s="133" t="n">
        <f aca="false">L269+M269+N269+O269+P269+Q269+R269</f>
        <v>0.12712708054</v>
      </c>
      <c r="AD269" s="133" t="n">
        <f aca="false">L269+M269+R269+W269</f>
        <v>0.08331282</v>
      </c>
      <c r="AE269" s="133" t="n">
        <f aca="false">V269+L269+M269+R269+T269</f>
        <v>0.083325292926</v>
      </c>
      <c r="AF269" s="133" t="n">
        <f aca="false">S269+U269+X269</f>
        <v>0.1019429761</v>
      </c>
      <c r="AH269" s="0" t="n">
        <v>106.3811</v>
      </c>
      <c r="AI269" s="96" t="n">
        <v>81.924881</v>
      </c>
      <c r="AJ269" s="96" t="n">
        <v>13.708777</v>
      </c>
      <c r="AK269" s="96" t="n">
        <v>0</v>
      </c>
      <c r="AL269" s="96" t="n">
        <v>2.5289128</v>
      </c>
      <c r="AM269" s="96" t="n">
        <v>5.4779224</v>
      </c>
      <c r="AN269" s="96" t="n">
        <v>2.7406092</v>
      </c>
      <c r="AP269" s="95" t="n">
        <v>0.12217805</v>
      </c>
      <c r="AQ269" s="95" t="n">
        <v>0.11260778</v>
      </c>
      <c r="AR269" s="95" t="n">
        <v>0.0051081998</v>
      </c>
      <c r="AS269" s="95" t="n">
        <v>0.004462072</v>
      </c>
      <c r="AT269" s="152" t="n">
        <f aca="false">AW269+AZ269+BA269+BB269+BC269+BK269+BL269+BP269</f>
        <v>6.751065734406E-006</v>
      </c>
      <c r="AU269" s="152" t="n">
        <f aca="false">AX269+AY269+BD269+BE269+BF269+BG269+BH269+BI269+BJ269+BM269+BQ269+BR269</f>
        <v>1.88912709564623E-008</v>
      </c>
      <c r="AV269" s="153" t="n">
        <f aca="false">BN269+BO269</f>
        <v>0.62494005267</v>
      </c>
      <c r="AW269" s="154" t="n">
        <v>5.8871387E-006</v>
      </c>
      <c r="AX269" s="154" t="n">
        <v>1.7762918E-008</v>
      </c>
      <c r="AY269" s="154" t="n">
        <v>4.8530831E-013</v>
      </c>
      <c r="AZ269" s="154" t="n">
        <v>0</v>
      </c>
      <c r="BA269" s="154" t="n">
        <v>0</v>
      </c>
      <c r="BB269" s="154" t="n">
        <v>1.0031252E-009</v>
      </c>
      <c r="BC269" s="154" t="n">
        <v>8.6250999E-007</v>
      </c>
      <c r="BD269" s="154" t="n">
        <v>2.2876147E-010</v>
      </c>
      <c r="BE269" s="154" t="n">
        <v>8.9892093E-010</v>
      </c>
      <c r="BF269" s="154" t="n">
        <v>0</v>
      </c>
      <c r="BG269" s="154" t="n">
        <v>0</v>
      </c>
      <c r="BH269" s="154" t="n">
        <v>1.6997036E-013</v>
      </c>
      <c r="BI269" s="154" t="n">
        <v>1.2574555E-014</v>
      </c>
      <c r="BJ269" s="154" t="n">
        <v>2.7032373E-015</v>
      </c>
      <c r="BK269" s="154" t="n">
        <v>4.1842706E-011</v>
      </c>
      <c r="BL269" s="154" t="n">
        <v>3.720765E-010</v>
      </c>
      <c r="BM269" s="154" t="n">
        <v>0</v>
      </c>
      <c r="BN269" s="154" t="n">
        <v>0.00026284267</v>
      </c>
      <c r="BO269" s="154" t="n">
        <v>0.62467721</v>
      </c>
      <c r="BP269" s="154" t="n">
        <v>0</v>
      </c>
      <c r="BQ269" s="154" t="n">
        <v>0</v>
      </c>
      <c r="BR269" s="154" t="n">
        <v>0</v>
      </c>
      <c r="BT269" s="96" t="n">
        <v>0.00031824365</v>
      </c>
      <c r="BU269" s="96" t="n">
        <v>6.1974325E-006</v>
      </c>
      <c r="BV269" s="96" t="n">
        <v>0.00017688475</v>
      </c>
      <c r="BW269" s="96" t="n">
        <v>2.6270742E-007</v>
      </c>
      <c r="BX269" s="96" t="n">
        <v>1.0286077E-005</v>
      </c>
      <c r="BY269" s="96" t="n">
        <v>0</v>
      </c>
      <c r="BZ269" s="96" t="n">
        <v>0</v>
      </c>
      <c r="CA269" s="96" t="n">
        <v>0</v>
      </c>
      <c r="CB269" s="96" t="n">
        <v>4.1120534E-007</v>
      </c>
      <c r="CC269" s="96" t="n">
        <v>3.2352294E-007</v>
      </c>
      <c r="CD269" s="96" t="n">
        <v>0</v>
      </c>
      <c r="CE269" s="96" t="n">
        <v>0</v>
      </c>
      <c r="CF269" s="96" t="n">
        <v>0</v>
      </c>
      <c r="CG269" s="96" t="n">
        <v>7.557949E-006</v>
      </c>
      <c r="CH269" s="96" t="n">
        <v>0.00011632</v>
      </c>
      <c r="CI269" s="96" t="n">
        <v>2.5316235E-012</v>
      </c>
      <c r="CJ269" s="96" t="n">
        <v>0</v>
      </c>
      <c r="CL269" s="155" t="n">
        <v>0</v>
      </c>
      <c r="CM269" s="155" t="n">
        <v>6.3438994</v>
      </c>
      <c r="CN269" s="156" t="n">
        <v>0</v>
      </c>
      <c r="CO269" s="155" t="n">
        <v>0.0042401931</v>
      </c>
      <c r="CP269" s="155" t="n">
        <v>8.0841979E-011</v>
      </c>
      <c r="CQ269" s="155" t="n">
        <v>9.4939875E-009</v>
      </c>
      <c r="CR269" s="155" t="n">
        <v>0.0004034708</v>
      </c>
      <c r="CS269" s="155" t="n">
        <v>0.010551327</v>
      </c>
      <c r="CT269" s="155" t="n">
        <v>0</v>
      </c>
      <c r="CU269" s="155" t="n">
        <v>0</v>
      </c>
      <c r="CW269" s="113" t="s">
        <v>785</v>
      </c>
      <c r="CX269" s="101" t="s">
        <v>786</v>
      </c>
    </row>
    <row r="270" customFormat="false" ht="13.8" hidden="false" customHeight="false" outlineLevel="0" collapsed="false">
      <c r="A270" s="0" t="s">
        <v>787</v>
      </c>
      <c r="B270" s="26" t="s">
        <v>334</v>
      </c>
      <c r="C270" s="88" t="str">
        <f aca="false">MID(A270,1,12)</f>
        <v>A.030.25.109</v>
      </c>
      <c r="D270" s="2" t="s">
        <v>764</v>
      </c>
      <c r="E270" s="90" t="s">
        <v>255</v>
      </c>
      <c r="F270" s="91" t="str">
        <f aca="false">MID(A270, 21,85)</f>
        <v>Parathion (O.O-Diethyl O-(4-nitrophenyl) phosphorothioate)</v>
      </c>
      <c r="G270" s="133" t="n">
        <f aca="false">H270+I270+J270+K270</f>
        <v>1.010052271162</v>
      </c>
      <c r="H270" s="149" t="n">
        <f aca="false">N270+O270+P270+Q270</f>
        <v>0.03778627486</v>
      </c>
      <c r="I270" s="149" t="n">
        <f aca="false">L270+M270+R270+V270+T270</f>
        <v>0.070354961302</v>
      </c>
      <c r="J270" s="150" t="n">
        <f aca="false">S270+U270+W270+X270</f>
        <v>0.080465395</v>
      </c>
      <c r="K270" s="149" t="n">
        <v>0.82144564</v>
      </c>
      <c r="L270" s="130" t="n">
        <v>0.035184112</v>
      </c>
      <c r="M270" s="130" t="n">
        <v>0.033252094</v>
      </c>
      <c r="N270" s="130" t="n">
        <v>0.032308775</v>
      </c>
      <c r="O270" s="130" t="n">
        <v>0.0049272096</v>
      </c>
      <c r="P270" s="130" t="n">
        <v>0.00027609202</v>
      </c>
      <c r="Q270" s="130" t="n">
        <v>0.00027419824</v>
      </c>
      <c r="R270" s="130" t="n">
        <v>0.001906995</v>
      </c>
      <c r="S270" s="130" t="n">
        <v>0.00210829</v>
      </c>
      <c r="T270" s="130" t="n">
        <v>0</v>
      </c>
      <c r="U270" s="157" t="n">
        <v>0.078357105</v>
      </c>
      <c r="V270" s="157" t="n">
        <v>1.1760302E-005</v>
      </c>
      <c r="W270" s="130" t="n">
        <v>0</v>
      </c>
      <c r="X270" s="130" t="n">
        <v>0</v>
      </c>
      <c r="Z270" s="151" t="n">
        <f aca="false">K270/0.15</f>
        <v>5.47630426666667</v>
      </c>
      <c r="AB270" s="133" t="n">
        <f aca="false">K270</f>
        <v>0.82144564</v>
      </c>
      <c r="AC270" s="133" t="n">
        <f aca="false">L270+M270+N270+O270+P270+Q270+R270</f>
        <v>0.10812947586</v>
      </c>
      <c r="AD270" s="133" t="n">
        <f aca="false">L270+M270+R270+W270</f>
        <v>0.070343201</v>
      </c>
      <c r="AE270" s="133" t="n">
        <f aca="false">V270+L270+M270+R270+T270</f>
        <v>0.070354961302</v>
      </c>
      <c r="AF270" s="133" t="n">
        <f aca="false">S270+U270+X270</f>
        <v>0.080465395</v>
      </c>
      <c r="AH270" s="0" t="n">
        <v>90.814052</v>
      </c>
      <c r="AI270" s="96" t="n">
        <v>71.573608</v>
      </c>
      <c r="AJ270" s="96" t="n">
        <v>10.801039</v>
      </c>
      <c r="AK270" s="96" t="n">
        <v>0</v>
      </c>
      <c r="AL270" s="96" t="n">
        <v>1.9773392</v>
      </c>
      <c r="AM270" s="96" t="n">
        <v>4.3032947</v>
      </c>
      <c r="AN270" s="96" t="n">
        <v>2.1587713</v>
      </c>
      <c r="AP270" s="95" t="n">
        <v>0.10516265</v>
      </c>
      <c r="AQ270" s="95" t="n">
        <v>0.096735983</v>
      </c>
      <c r="AR270" s="95" t="n">
        <v>0.0044010268</v>
      </c>
      <c r="AS270" s="95" t="n">
        <v>0.0040256418</v>
      </c>
      <c r="AT270" s="152" t="n">
        <f aca="false">AW270+AZ270+BA270+BB270+BC270+BK270+BL270+BP270</f>
        <v>5.799519408547E-006</v>
      </c>
      <c r="AU270" s="152" t="n">
        <f aca="false">AX270+AY270+BD270+BE270+BF270+BG270+BH270+BI270+BJ270+BM270+BQ270+BR270</f>
        <v>1.62759865850696E-008</v>
      </c>
      <c r="AV270" s="153" t="n">
        <f aca="false">BN270+BO270</f>
        <v>0.56381538238</v>
      </c>
      <c r="AW270" s="154" t="n">
        <v>5.0820104E-006</v>
      </c>
      <c r="AX270" s="154" t="n">
        <v>1.5333652E-008</v>
      </c>
      <c r="AY270" s="154" t="n">
        <v>4.1893728E-013</v>
      </c>
      <c r="AZ270" s="154" t="n">
        <v>0</v>
      </c>
      <c r="BA270" s="154" t="n">
        <v>0</v>
      </c>
      <c r="BB270" s="154" t="n">
        <v>8.6579069E-010</v>
      </c>
      <c r="BC270" s="154" t="n">
        <v>7.1626418E-007</v>
      </c>
      <c r="BD270" s="154" t="n">
        <v>1.9744251E-010</v>
      </c>
      <c r="BE270" s="154" t="n">
        <v>7.4430292E-010</v>
      </c>
      <c r="BF270" s="154" t="n">
        <v>0</v>
      </c>
      <c r="BG270" s="154" t="n">
        <v>0</v>
      </c>
      <c r="BH270" s="154" t="n">
        <v>1.5626927E-013</v>
      </c>
      <c r="BI270" s="154" t="n">
        <v>1.1474157E-014</v>
      </c>
      <c r="BJ270" s="154" t="n">
        <v>2.4743626E-015</v>
      </c>
      <c r="BK270" s="154" t="n">
        <v>3.9116387E-011</v>
      </c>
      <c r="BL270" s="154" t="n">
        <v>3.3992147E-010</v>
      </c>
      <c r="BM270" s="154" t="n">
        <v>0</v>
      </c>
      <c r="BN270" s="154" t="n">
        <v>0.00021347238</v>
      </c>
      <c r="BO270" s="154" t="n">
        <v>0.56360191</v>
      </c>
      <c r="BP270" s="154" t="n">
        <v>0</v>
      </c>
      <c r="BQ270" s="154" t="n">
        <v>0</v>
      </c>
      <c r="BR270" s="154" t="n">
        <v>0</v>
      </c>
      <c r="BT270" s="96" t="n">
        <v>0.00027410838</v>
      </c>
      <c r="BU270" s="96" t="n">
        <v>5.1314492E-006</v>
      </c>
      <c r="BV270" s="96" t="n">
        <v>0.00015269389</v>
      </c>
      <c r="BW270" s="96" t="n">
        <v>2.388256E-007</v>
      </c>
      <c r="BX270" s="96" t="n">
        <v>8.6371987E-006</v>
      </c>
      <c r="BY270" s="96" t="n">
        <v>0</v>
      </c>
      <c r="BZ270" s="96" t="n">
        <v>0</v>
      </c>
      <c r="CA270" s="96" t="n">
        <v>0</v>
      </c>
      <c r="CB270" s="96" t="n">
        <v>3.8584811E-007</v>
      </c>
      <c r="CC270" s="96" t="n">
        <v>2.9388264E-007</v>
      </c>
      <c r="CD270" s="96" t="n">
        <v>0</v>
      </c>
      <c r="CE270" s="96" t="n">
        <v>0</v>
      </c>
      <c r="CF270" s="96" t="n">
        <v>0</v>
      </c>
      <c r="CG270" s="96" t="n">
        <v>6.5090963E-006</v>
      </c>
      <c r="CH270" s="96" t="n">
        <v>0.00010021818</v>
      </c>
      <c r="CI270" s="96" t="n">
        <v>1.9807941E-012</v>
      </c>
      <c r="CJ270" s="96" t="n">
        <v>0</v>
      </c>
      <c r="CL270" s="155" t="n">
        <v>0</v>
      </c>
      <c r="CM270" s="155" t="n">
        <v>5.4763043</v>
      </c>
      <c r="CN270" s="156" t="n">
        <v>0</v>
      </c>
      <c r="CO270" s="155" t="n">
        <v>0.0035108628</v>
      </c>
      <c r="CP270" s="155" t="n">
        <v>7.4367077E-011</v>
      </c>
      <c r="CQ270" s="155" t="n">
        <v>8.725434E-009</v>
      </c>
      <c r="CR270" s="155" t="n">
        <v>0.00033742575</v>
      </c>
      <c r="CS270" s="155" t="n">
        <v>0.0096285753</v>
      </c>
      <c r="CT270" s="155" t="n">
        <v>0</v>
      </c>
      <c r="CU270" s="155" t="n">
        <v>0</v>
      </c>
      <c r="CW270" s="113" t="s">
        <v>785</v>
      </c>
      <c r="CX270" s="101" t="s">
        <v>788</v>
      </c>
    </row>
    <row r="271" customFormat="false" ht="13.8" hidden="false" customHeight="false" outlineLevel="0" collapsed="false">
      <c r="A271" s="0" t="s">
        <v>789</v>
      </c>
      <c r="B271" s="26" t="s">
        <v>334</v>
      </c>
      <c r="C271" s="88" t="str">
        <f aca="false">MID(A271,1,12)</f>
        <v>A.030.25.110</v>
      </c>
      <c r="D271" s="2" t="s">
        <v>764</v>
      </c>
      <c r="E271" s="90" t="s">
        <v>255</v>
      </c>
      <c r="F271" s="91" t="str">
        <f aca="false">MID(A271, 21,85)</f>
        <v>Phorate (O.O-Diethyl S-[(ethylsulfanyl)methyl] phosphorodithioate)</v>
      </c>
      <c r="G271" s="133" t="n">
        <f aca="false">H271+I271+J271+K271</f>
        <v>1.481756031558</v>
      </c>
      <c r="H271" s="149" t="n">
        <f aca="false">N271+O271+P271+Q271</f>
        <v>0.05749223599</v>
      </c>
      <c r="I271" s="149" t="n">
        <f aca="false">L271+M271+R271+V271+T271</f>
        <v>0.120367594068</v>
      </c>
      <c r="J271" s="150" t="n">
        <f aca="false">S271+U271+W271+X271</f>
        <v>0.1247853015</v>
      </c>
      <c r="K271" s="149" t="n">
        <v>1.1791109</v>
      </c>
      <c r="L271" s="130" t="n">
        <v>0.066679786</v>
      </c>
      <c r="M271" s="130" t="n">
        <v>0.05045618</v>
      </c>
      <c r="N271" s="130" t="n">
        <v>0.048445438</v>
      </c>
      <c r="O271" s="130" t="n">
        <v>0.008246712</v>
      </c>
      <c r="P271" s="130" t="n">
        <v>0.0003642951</v>
      </c>
      <c r="Q271" s="130" t="n">
        <v>0.00043579089</v>
      </c>
      <c r="R271" s="130" t="n">
        <v>0.0032166873</v>
      </c>
      <c r="S271" s="130" t="n">
        <v>0.0031340715</v>
      </c>
      <c r="T271" s="130" t="n">
        <v>0</v>
      </c>
      <c r="U271" s="157" t="n">
        <v>0.12165123</v>
      </c>
      <c r="V271" s="157" t="n">
        <v>1.4940768E-005</v>
      </c>
      <c r="W271" s="130" t="n">
        <v>0</v>
      </c>
      <c r="X271" s="130" t="n">
        <v>0</v>
      </c>
      <c r="Z271" s="151" t="n">
        <f aca="false">K271/0.15</f>
        <v>7.86073933333333</v>
      </c>
      <c r="AB271" s="133" t="n">
        <f aca="false">K271</f>
        <v>1.1791109</v>
      </c>
      <c r="AC271" s="133" t="n">
        <f aca="false">L271+M271+N271+O271+P271+Q271+R271</f>
        <v>0.17784488929</v>
      </c>
      <c r="AD271" s="133" t="n">
        <f aca="false">L271+M271+R271+W271</f>
        <v>0.1203526533</v>
      </c>
      <c r="AE271" s="133" t="n">
        <f aca="false">V271+L271+M271+R271+T271</f>
        <v>0.120367594068</v>
      </c>
      <c r="AF271" s="133" t="n">
        <f aca="false">S271+U271+X271</f>
        <v>0.1247853015</v>
      </c>
      <c r="AH271" s="0" t="n">
        <v>130.71466</v>
      </c>
      <c r="AI271" s="96" t="n">
        <v>100.75912</v>
      </c>
      <c r="AJ271" s="96" t="n">
        <v>16.785831</v>
      </c>
      <c r="AK271" s="96" t="n">
        <v>0</v>
      </c>
      <c r="AL271" s="96" t="n">
        <v>3.1013005</v>
      </c>
      <c r="AM271" s="96" t="n">
        <v>6.7114078</v>
      </c>
      <c r="AN271" s="96" t="n">
        <v>3.3570015</v>
      </c>
      <c r="AP271" s="95" t="n">
        <v>0.15597138</v>
      </c>
      <c r="AQ271" s="95" t="n">
        <v>0.14406534</v>
      </c>
      <c r="AR271" s="95" t="n">
        <v>0.0064132328</v>
      </c>
      <c r="AS271" s="95" t="n">
        <v>0.0054928095</v>
      </c>
      <c r="AT271" s="152" t="n">
        <f aca="false">AW271+AZ271+BA271+BB271+BC271+BK271+BL271+BP271</f>
        <v>8.637010592707E-006</v>
      </c>
      <c r="AU271" s="152" t="n">
        <f aca="false">AX271+AY271+BD271+BE271+BF271+BG271+BH271+BI271+BJ271+BM271+BQ271+BR271</f>
        <v>2.37175762609585E-008</v>
      </c>
      <c r="AV271" s="153" t="n">
        <f aca="false">BN271+BO271</f>
        <v>0.76930105248</v>
      </c>
      <c r="AW271" s="154" t="n">
        <v>7.2947659E-006</v>
      </c>
      <c r="AX271" s="154" t="n">
        <v>2.2010069E-008</v>
      </c>
      <c r="AY271" s="154" t="n">
        <v>6.0134654E-013</v>
      </c>
      <c r="AZ271" s="154" t="n">
        <v>0</v>
      </c>
      <c r="BA271" s="154" t="n">
        <v>0</v>
      </c>
      <c r="BB271" s="154" t="n">
        <v>1.2982111E-009</v>
      </c>
      <c r="BC271" s="154" t="n">
        <v>1.3403247E-006</v>
      </c>
      <c r="BD271" s="154" t="n">
        <v>2.9605545E-010</v>
      </c>
      <c r="BE271" s="154" t="n">
        <v>1.4105787E-009</v>
      </c>
      <c r="BF271" s="154" t="n">
        <v>0</v>
      </c>
      <c r="BG271" s="154" t="n">
        <v>0</v>
      </c>
      <c r="BH271" s="154" t="n">
        <v>2.4834566E-013</v>
      </c>
      <c r="BI271" s="154" t="n">
        <v>1.9346004E-014</v>
      </c>
      <c r="BJ271" s="154" t="n">
        <v>4.0727545E-015</v>
      </c>
      <c r="BK271" s="154" t="n">
        <v>5.3886087E-011</v>
      </c>
      <c r="BL271" s="154" t="n">
        <v>5.6789552E-010</v>
      </c>
      <c r="BM271" s="154" t="n">
        <v>0</v>
      </c>
      <c r="BN271" s="154" t="n">
        <v>0.00032033248</v>
      </c>
      <c r="BO271" s="154" t="n">
        <v>0.76898072</v>
      </c>
      <c r="BP271" s="154" t="n">
        <v>0</v>
      </c>
      <c r="BQ271" s="154" t="n">
        <v>0</v>
      </c>
      <c r="BR271" s="154" t="n">
        <v>0</v>
      </c>
      <c r="BT271" s="96" t="n">
        <v>0.00039854004</v>
      </c>
      <c r="BU271" s="96" t="n">
        <v>9.724956E-006</v>
      </c>
      <c r="BV271" s="96" t="n">
        <v>0.00021917826</v>
      </c>
      <c r="BW271" s="96" t="n">
        <v>3.9995637E-007</v>
      </c>
      <c r="BX271" s="96" t="n">
        <v>1.5392249E-005</v>
      </c>
      <c r="BY271" s="96" t="n">
        <v>0</v>
      </c>
      <c r="BZ271" s="96" t="n">
        <v>0</v>
      </c>
      <c r="CA271" s="96" t="n">
        <v>0</v>
      </c>
      <c r="CB271" s="96" t="n">
        <v>5.1346339E-007</v>
      </c>
      <c r="CC271" s="96" t="n">
        <v>4.6924408E-007</v>
      </c>
      <c r="CD271" s="96" t="n">
        <v>0</v>
      </c>
      <c r="CE271" s="96" t="n">
        <v>0</v>
      </c>
      <c r="CF271" s="96" t="n">
        <v>0</v>
      </c>
      <c r="CG271" s="96" t="n">
        <v>9.8918861E-006</v>
      </c>
      <c r="CH271" s="96" t="n">
        <v>0.00014297002</v>
      </c>
      <c r="CI271" s="96" t="n">
        <v>3.1042888E-012</v>
      </c>
      <c r="CJ271" s="96" t="n">
        <v>0</v>
      </c>
      <c r="CL271" s="155" t="n">
        <v>0</v>
      </c>
      <c r="CM271" s="155" t="n">
        <v>7.8607391</v>
      </c>
      <c r="CN271" s="156" t="n">
        <v>0</v>
      </c>
      <c r="CO271" s="155" t="n">
        <v>0.0066536732</v>
      </c>
      <c r="CP271" s="155" t="n">
        <v>1.1765193E-010</v>
      </c>
      <c r="CQ271" s="155" t="n">
        <v>1.3908286E-008</v>
      </c>
      <c r="CR271" s="155" t="n">
        <v>0.00061226696</v>
      </c>
      <c r="CS271" s="155" t="n">
        <v>0.016226597</v>
      </c>
      <c r="CT271" s="155" t="n">
        <v>0</v>
      </c>
      <c r="CU271" s="155" t="n">
        <v>0</v>
      </c>
      <c r="CW271" s="113" t="s">
        <v>790</v>
      </c>
      <c r="CX271" s="101" t="s">
        <v>791</v>
      </c>
    </row>
    <row r="272" customFormat="false" ht="13.8" hidden="false" customHeight="false" outlineLevel="0" collapsed="false">
      <c r="A272" s="0" t="s">
        <v>792</v>
      </c>
      <c r="B272" s="26" t="s">
        <v>334</v>
      </c>
      <c r="C272" s="88" t="str">
        <f aca="false">MID(A272,1,12)</f>
        <v>A.030.25.111</v>
      </c>
      <c r="D272" s="2" t="s">
        <v>764</v>
      </c>
      <c r="E272" s="90" t="s">
        <v>255</v>
      </c>
      <c r="F272" s="91" t="str">
        <f aca="false">MID(A272, 21,85)</f>
        <v>Toxaphene (Polychlorocamphene)</v>
      </c>
      <c r="G272" s="133" t="n">
        <f aca="false">H272+I272+J272+K272</f>
        <v>0.6084762187027</v>
      </c>
      <c r="H272" s="149" t="n">
        <f aca="false">N272+O272+P272+Q272</f>
        <v>0.02295259441</v>
      </c>
      <c r="I272" s="149" t="n">
        <f aca="false">L272+M272+R272+V272+T272</f>
        <v>0.0424206548927</v>
      </c>
      <c r="J272" s="150" t="n">
        <f aca="false">S272+U272+W272+X272</f>
        <v>0.0456463094</v>
      </c>
      <c r="K272" s="149" t="n">
        <v>0.49745666</v>
      </c>
      <c r="L272" s="130" t="n">
        <v>0.021071432</v>
      </c>
      <c r="M272" s="130" t="n">
        <v>0.02012886</v>
      </c>
      <c r="N272" s="130" t="n">
        <v>0.019617783</v>
      </c>
      <c r="O272" s="130" t="n">
        <v>0.0029840479</v>
      </c>
      <c r="P272" s="130" t="n">
        <v>0.00017621059</v>
      </c>
      <c r="Q272" s="130" t="n">
        <v>0.00017455292</v>
      </c>
      <c r="R272" s="130" t="n">
        <v>0.0012128536</v>
      </c>
      <c r="S272" s="130" t="n">
        <v>0.0012289864</v>
      </c>
      <c r="T272" s="130" t="n">
        <v>0</v>
      </c>
      <c r="U272" s="157" t="n">
        <v>0.044417323</v>
      </c>
      <c r="V272" s="157" t="n">
        <v>7.5092927E-006</v>
      </c>
      <c r="W272" s="130" t="n">
        <v>0</v>
      </c>
      <c r="X272" s="130" t="n">
        <v>0</v>
      </c>
      <c r="Z272" s="151" t="n">
        <f aca="false">K272/0.15</f>
        <v>3.31637773333333</v>
      </c>
      <c r="AB272" s="133" t="n">
        <f aca="false">K272</f>
        <v>0.49745666</v>
      </c>
      <c r="AC272" s="133" t="n">
        <f aca="false">L272+M272+N272+O272+P272+Q272+R272</f>
        <v>0.06536574001</v>
      </c>
      <c r="AD272" s="133" t="n">
        <f aca="false">L272+M272+R272+W272</f>
        <v>0.0424131456</v>
      </c>
      <c r="AE272" s="133" t="n">
        <f aca="false">V272+L272+M272+R272+T272</f>
        <v>0.0424206548927</v>
      </c>
      <c r="AF272" s="133" t="n">
        <f aca="false">S272+U272+X272</f>
        <v>0.0456463094</v>
      </c>
      <c r="AH272" s="0" t="n">
        <v>54.555708</v>
      </c>
      <c r="AI272" s="96" t="n">
        <v>43.668474</v>
      </c>
      <c r="AJ272" s="96" t="n">
        <v>6.1187026</v>
      </c>
      <c r="AK272" s="96" t="n">
        <v>0</v>
      </c>
      <c r="AL272" s="96" t="n">
        <v>1.1135542</v>
      </c>
      <c r="AM272" s="96" t="n">
        <v>2.4322541</v>
      </c>
      <c r="AN272" s="96" t="n">
        <v>1.2227233</v>
      </c>
      <c r="AP272" s="95" t="n">
        <v>0.063681969</v>
      </c>
      <c r="AQ272" s="95" t="n">
        <v>0.058510936</v>
      </c>
      <c r="AR272" s="95" t="n">
        <v>0.0026639435</v>
      </c>
      <c r="AS272" s="95" t="n">
        <v>0.0025070889</v>
      </c>
      <c r="AT272" s="152" t="n">
        <f aca="false">AW272+AZ272+BA272+BB272+BC272+BK272+BL272+BP272</f>
        <v>3.507849920972E-006</v>
      </c>
      <c r="AU272" s="152" t="n">
        <f aca="false">AX272+AY272+BD272+BE272+BF272+BG272+BH272+BI272+BJ272+BM272+BQ272+BR272</f>
        <v>9.8518621850275E-009</v>
      </c>
      <c r="AV272" s="153" t="n">
        <f aca="false">BN272+BO272</f>
        <v>0.35113289606</v>
      </c>
      <c r="AW272" s="154" t="n">
        <v>3.0775986E-006</v>
      </c>
      <c r="AX272" s="154" t="n">
        <v>9.2858577E-009</v>
      </c>
      <c r="AY272" s="154" t="n">
        <v>2.537029E-013</v>
      </c>
      <c r="AZ272" s="154" t="n">
        <v>0</v>
      </c>
      <c r="BA272" s="154" t="n">
        <v>0</v>
      </c>
      <c r="BB272" s="154" t="n">
        <v>5.2570531E-010</v>
      </c>
      <c r="BC272" s="154" t="n">
        <v>4.2948444E-007</v>
      </c>
      <c r="BD272" s="154" t="n">
        <v>1.1988645E-010</v>
      </c>
      <c r="BE272" s="154" t="n">
        <v>4.4575598E-010</v>
      </c>
      <c r="BF272" s="154" t="n">
        <v>0</v>
      </c>
      <c r="BG272" s="154" t="n">
        <v>0</v>
      </c>
      <c r="BH272" s="154" t="n">
        <v>9.948017E-014</v>
      </c>
      <c r="BI272" s="154" t="n">
        <v>7.297644E-015</v>
      </c>
      <c r="BJ272" s="154" t="n">
        <v>1.5743135E-015</v>
      </c>
      <c r="BK272" s="154" t="n">
        <v>2.4951512E-011</v>
      </c>
      <c r="BL272" s="154" t="n">
        <v>2.1622415E-010</v>
      </c>
      <c r="BM272" s="154" t="n">
        <v>0</v>
      </c>
      <c r="BN272" s="154" t="n">
        <v>0.00012371606</v>
      </c>
      <c r="BO272" s="154" t="n">
        <v>0.35100918</v>
      </c>
      <c r="BP272" s="154" t="n">
        <v>0</v>
      </c>
      <c r="BQ272" s="154" t="n">
        <v>0</v>
      </c>
      <c r="BR272" s="154" t="n">
        <v>0</v>
      </c>
      <c r="BT272" s="96" t="n">
        <v>0.0001658599</v>
      </c>
      <c r="BU272" s="96" t="n">
        <v>3.0731764E-006</v>
      </c>
      <c r="BV272" s="96" t="n">
        <v>9.2469412E-005</v>
      </c>
      <c r="BW272" s="96" t="n">
        <v>1.5145065E-007</v>
      </c>
      <c r="BX272" s="96" t="n">
        <v>5.2024432E-006</v>
      </c>
      <c r="BY272" s="96" t="n">
        <v>0</v>
      </c>
      <c r="BZ272" s="96" t="n">
        <v>0</v>
      </c>
      <c r="CA272" s="96" t="n">
        <v>0</v>
      </c>
      <c r="CB272" s="96" t="n">
        <v>2.4623398E-007</v>
      </c>
      <c r="CC272" s="96" t="n">
        <v>1.8566576E-007</v>
      </c>
      <c r="CD272" s="96" t="n">
        <v>0</v>
      </c>
      <c r="CE272" s="96" t="n">
        <v>0</v>
      </c>
      <c r="CF272" s="96" t="n">
        <v>0</v>
      </c>
      <c r="CG272" s="96" t="n">
        <v>3.9495354E-006</v>
      </c>
      <c r="CH272" s="96" t="n">
        <v>6.0581986E-005</v>
      </c>
      <c r="CI272" s="96" t="n">
        <v>1.1160867E-012</v>
      </c>
      <c r="CJ272" s="96" t="n">
        <v>0</v>
      </c>
      <c r="CL272" s="155" t="n">
        <v>0</v>
      </c>
      <c r="CM272" s="155" t="n">
        <v>3.3163778</v>
      </c>
      <c r="CN272" s="156" t="n">
        <v>0</v>
      </c>
      <c r="CO272" s="155" t="n">
        <v>0.0021026226</v>
      </c>
      <c r="CP272" s="155" t="n">
        <v>4.7344914E-011</v>
      </c>
      <c r="CQ272" s="155" t="n">
        <v>5.5543109E-009</v>
      </c>
      <c r="CR272" s="155" t="n">
        <v>0.00020290874</v>
      </c>
      <c r="CS272" s="155" t="n">
        <v>0.0061238876</v>
      </c>
      <c r="CT272" s="155" t="n">
        <v>0</v>
      </c>
      <c r="CU272" s="155" t="n">
        <v>0</v>
      </c>
      <c r="CW272" s="113" t="s">
        <v>390</v>
      </c>
      <c r="CX272" s="101" t="s">
        <v>793</v>
      </c>
    </row>
    <row r="273" customFormat="false" ht="13.8" hidden="false" customHeight="false" outlineLevel="0" collapsed="false">
      <c r="B273" s="26"/>
      <c r="C273" s="88"/>
      <c r="D273" s="3" t="s">
        <v>794</v>
      </c>
      <c r="E273" s="90"/>
      <c r="J273" s="158"/>
      <c r="U273" s="102"/>
      <c r="V273" s="102"/>
      <c r="AT273" s="102"/>
      <c r="AU273" s="102"/>
      <c r="AV273" s="159"/>
      <c r="CN273" s="160"/>
      <c r="CW273" s="99"/>
      <c r="CX273" s="74"/>
    </row>
    <row r="274" customFormat="false" ht="13.8" hidden="false" customHeight="false" outlineLevel="0" collapsed="false">
      <c r="A274" s="0" t="s">
        <v>795</v>
      </c>
      <c r="B274" s="26" t="s">
        <v>334</v>
      </c>
      <c r="C274" s="88" t="str">
        <f aca="false">MID(A274,1,12)</f>
        <v>A.030.26.101</v>
      </c>
      <c r="D274" s="2" t="s">
        <v>794</v>
      </c>
      <c r="E274" s="90" t="s">
        <v>255</v>
      </c>
      <c r="F274" s="91" t="str">
        <f aca="false">MID(A274, 21,85)</f>
        <v>Printing Ink Black - conventional</v>
      </c>
      <c r="G274" s="133" t="n">
        <f aca="false">H274+I274+J274+K274</f>
        <v>1.1148748156</v>
      </c>
      <c r="H274" s="149" t="n">
        <f aca="false">N274+O274+P274+Q274</f>
        <v>0.0433360093</v>
      </c>
      <c r="I274" s="149" t="n">
        <f aca="false">L274+M274+R274+V274+T274</f>
        <v>0.8126056796</v>
      </c>
      <c r="J274" s="150" t="n">
        <f aca="false">S274+U274+W274+X274</f>
        <v>0.0156823867</v>
      </c>
      <c r="K274" s="149" t="n">
        <v>0.24325074</v>
      </c>
      <c r="L274" s="130" t="n">
        <v>0.02705805</v>
      </c>
      <c r="M274" s="130" t="n">
        <v>0.19656754</v>
      </c>
      <c r="N274" s="130" t="n">
        <v>0.02839926</v>
      </c>
      <c r="O274" s="130" t="n">
        <v>0.011834312</v>
      </c>
      <c r="P274" s="130" t="n">
        <v>0.0010264458</v>
      </c>
      <c r="Q274" s="130" t="n">
        <v>0.0020759915</v>
      </c>
      <c r="R274" s="130" t="n">
        <v>0.0064570886</v>
      </c>
      <c r="S274" s="130" t="n">
        <v>0.0088743451</v>
      </c>
      <c r="T274" s="130" t="n">
        <v>0.57184046</v>
      </c>
      <c r="U274" s="157" t="n">
        <v>0.0054939801</v>
      </c>
      <c r="V274" s="157" t="n">
        <v>0.010682541</v>
      </c>
      <c r="W274" s="130" t="n">
        <v>0.0013140615</v>
      </c>
      <c r="X274" s="130" t="n">
        <v>0</v>
      </c>
      <c r="Z274" s="151" t="n">
        <f aca="false">K274/0.15</f>
        <v>1.6216716</v>
      </c>
      <c r="AB274" s="133" t="n">
        <f aca="false">K274</f>
        <v>0.24325074</v>
      </c>
      <c r="AC274" s="133" t="n">
        <f aca="false">L274+M274+N274+O274+P274+Q274+R274</f>
        <v>0.2734186879</v>
      </c>
      <c r="AD274" s="133" t="n">
        <f aca="false">L274+M274+R274+W274</f>
        <v>0.2313967401</v>
      </c>
      <c r="AE274" s="133" t="n">
        <f aca="false">V274+L274+M274+R274+T274</f>
        <v>0.8126056796</v>
      </c>
      <c r="AF274" s="133" t="n">
        <f aca="false">S274+U274+X274</f>
        <v>0.0143683252</v>
      </c>
      <c r="AH274" s="0" t="n">
        <v>52.566099</v>
      </c>
      <c r="AI274" s="96" t="n">
        <v>39.075371</v>
      </c>
      <c r="AJ274" s="96" t="n">
        <v>0.682482</v>
      </c>
      <c r="AK274" s="96" t="n">
        <v>0</v>
      </c>
      <c r="AL274" s="96" t="n">
        <v>12.561303</v>
      </c>
      <c r="AM274" s="96" t="n">
        <v>0.052297426</v>
      </c>
      <c r="AN274" s="96" t="n">
        <v>0.19464496</v>
      </c>
      <c r="AP274" s="95" t="n">
        <v>0.040743705</v>
      </c>
      <c r="AQ274" s="95" t="n">
        <v>0.036521738</v>
      </c>
      <c r="AR274" s="95" t="n">
        <v>0.0014307069</v>
      </c>
      <c r="AS274" s="95" t="n">
        <v>0.0027912604</v>
      </c>
      <c r="AT274" s="152" t="n">
        <f aca="false">AW274+AZ274+BA274+BB274+BC274+BK274+BL274+BP274</f>
        <v>2.18955258203E-006</v>
      </c>
      <c r="AU274" s="152" t="n">
        <f aca="false">AX274+AY274+BD274+BE274+BF274+BG274+BH274+BI274+BJ274+BM274+BQ274+BR274</f>
        <v>5.29107599011E-009</v>
      </c>
      <c r="AV274" s="153" t="n">
        <f aca="false">BN274+BO274</f>
        <v>0.39093282522</v>
      </c>
      <c r="AW274" s="154" t="n">
        <v>1.5049112E-006</v>
      </c>
      <c r="AX274" s="154" t="n">
        <v>4.5406805E-009</v>
      </c>
      <c r="AY274" s="154" t="n">
        <v>1.2405788E-013</v>
      </c>
      <c r="AZ274" s="154" t="n">
        <v>0</v>
      </c>
      <c r="BA274" s="154" t="n">
        <v>0</v>
      </c>
      <c r="BB274" s="154" t="n">
        <v>7.6102593E-010</v>
      </c>
      <c r="BC274" s="154" t="n">
        <v>6.7703048E-007</v>
      </c>
      <c r="BD274" s="154" t="n">
        <v>1.7355103E-010</v>
      </c>
      <c r="BE274" s="154" t="n">
        <v>5.724E-010</v>
      </c>
      <c r="BF274" s="154" t="n">
        <v>0</v>
      </c>
      <c r="BG274" s="154" t="n">
        <v>0</v>
      </c>
      <c r="BH274" s="154" t="n">
        <v>1.1791991E-012</v>
      </c>
      <c r="BI274" s="154" t="n">
        <v>2.6432946E-012</v>
      </c>
      <c r="BJ274" s="154" t="n">
        <v>4.9790853E-013</v>
      </c>
      <c r="BK274" s="154" t="n">
        <v>6.3429611E-009</v>
      </c>
      <c r="BL274" s="154" t="n">
        <v>5.06915E-010</v>
      </c>
      <c r="BM274" s="154" t="n">
        <v>0</v>
      </c>
      <c r="BN274" s="154" t="n">
        <v>0.00017911522</v>
      </c>
      <c r="BO274" s="154" t="n">
        <v>0.39075371</v>
      </c>
      <c r="BP274" s="154" t="n">
        <v>0</v>
      </c>
      <c r="BQ274" s="154" t="n">
        <v>0</v>
      </c>
      <c r="BR274" s="154" t="n">
        <v>0</v>
      </c>
      <c r="BT274" s="96" t="n">
        <v>0.00012468947</v>
      </c>
      <c r="BU274" s="96" t="n">
        <v>3.9462986E-006</v>
      </c>
      <c r="BV274" s="96" t="n">
        <v>4.5216507E-005</v>
      </c>
      <c r="BW274" s="96" t="n">
        <v>7.7031118E-007</v>
      </c>
      <c r="BX274" s="96" t="n">
        <v>1.384336E-005</v>
      </c>
      <c r="BY274" s="96" t="n">
        <v>0</v>
      </c>
      <c r="BZ274" s="96" t="n">
        <v>0</v>
      </c>
      <c r="CA274" s="96" t="n">
        <v>0</v>
      </c>
      <c r="CB274" s="96" t="n">
        <v>1.4773758E-006</v>
      </c>
      <c r="CC274" s="96" t="n">
        <v>1.4149403E-006</v>
      </c>
      <c r="CD274" s="96" t="n">
        <v>0</v>
      </c>
      <c r="CE274" s="96" t="n">
        <v>0</v>
      </c>
      <c r="CF274" s="96" t="n">
        <v>0</v>
      </c>
      <c r="CG274" s="96" t="n">
        <v>5.6848395E-006</v>
      </c>
      <c r="CH274" s="96" t="n">
        <v>4.8055782E-005</v>
      </c>
      <c r="CI274" s="96" t="n">
        <v>4.2800513E-006</v>
      </c>
      <c r="CJ274" s="96" t="n">
        <v>0</v>
      </c>
      <c r="CL274" s="155" t="n">
        <v>0</v>
      </c>
      <c r="CM274" s="155" t="n">
        <v>1.6216716</v>
      </c>
      <c r="CN274" s="156" t="n">
        <v>0</v>
      </c>
      <c r="CO274" s="155" t="n">
        <v>0.0027</v>
      </c>
      <c r="CP274" s="155" t="n">
        <v>3.6989163E-009</v>
      </c>
      <c r="CQ274" s="155" t="n">
        <v>6.288609E-008</v>
      </c>
      <c r="CR274" s="155" t="n">
        <v>0.00046011997</v>
      </c>
      <c r="CS274" s="155" t="n">
        <v>1.2316719</v>
      </c>
      <c r="CT274" s="155" t="n">
        <v>0</v>
      </c>
      <c r="CU274" s="155" t="n">
        <v>0</v>
      </c>
      <c r="CW274" s="97"/>
      <c r="CX274" s="74"/>
    </row>
    <row r="275" customFormat="false" ht="13.8" hidden="false" customHeight="false" outlineLevel="0" collapsed="false">
      <c r="A275" s="0" t="s">
        <v>796</v>
      </c>
      <c r="B275" s="26" t="s">
        <v>334</v>
      </c>
      <c r="C275" s="88" t="str">
        <f aca="false">MID(A275,1,12)</f>
        <v>A.030.26.102</v>
      </c>
      <c r="D275" s="2" t="s">
        <v>794</v>
      </c>
      <c r="E275" s="90" t="s">
        <v>255</v>
      </c>
      <c r="F275" s="91" t="str">
        <f aca="false">MID(A275, 21,85)</f>
        <v>Printing Ink Black - UV inkjet</v>
      </c>
      <c r="G275" s="133" t="n">
        <f aca="false">H275+I275+J275+K275</f>
        <v>2.089185537</v>
      </c>
      <c r="H275" s="149" t="n">
        <f aca="false">N275+O275+P275+Q275</f>
        <v>0.185010834</v>
      </c>
      <c r="I275" s="149" t="n">
        <f aca="false">L275+M275+R275+V275+T275</f>
        <v>1.128039241</v>
      </c>
      <c r="J275" s="150" t="n">
        <f aca="false">S275+U275+W275+X275</f>
        <v>0.149655302</v>
      </c>
      <c r="K275" s="149" t="n">
        <v>0.62648016</v>
      </c>
      <c r="L275" s="130" t="n">
        <v>0.1182537</v>
      </c>
      <c r="M275" s="130" t="n">
        <v>0.23376975</v>
      </c>
      <c r="N275" s="130" t="n">
        <v>0.10531509</v>
      </c>
      <c r="O275" s="130" t="n">
        <v>0.048491727</v>
      </c>
      <c r="P275" s="130" t="n">
        <v>0.015782568</v>
      </c>
      <c r="Q275" s="130" t="n">
        <v>0.015421449</v>
      </c>
      <c r="R275" s="130" t="n">
        <v>0.15790943</v>
      </c>
      <c r="S275" s="130" t="n">
        <v>0.049274202</v>
      </c>
      <c r="T275" s="130" t="n">
        <v>0.57888281</v>
      </c>
      <c r="U275" s="130" t="n">
        <v>0.031500197</v>
      </c>
      <c r="V275" s="157" t="n">
        <v>0.039223551</v>
      </c>
      <c r="W275" s="130" t="n">
        <v>0.068880903</v>
      </c>
      <c r="X275" s="130" t="n">
        <v>0</v>
      </c>
      <c r="Z275" s="151" t="n">
        <f aca="false">K275/0.15</f>
        <v>4.1765344</v>
      </c>
      <c r="AB275" s="133" t="n">
        <f aca="false">K275</f>
        <v>0.62648016</v>
      </c>
      <c r="AC275" s="133" t="n">
        <f aca="false">L275+M275+N275+O275+P275+Q275+R275</f>
        <v>0.694943714</v>
      </c>
      <c r="AD275" s="133" t="n">
        <f aca="false">L275+M275+R275+W275</f>
        <v>0.578813783</v>
      </c>
      <c r="AE275" s="133" t="n">
        <f aca="false">V275+L275+M275+R275+T275</f>
        <v>1.128039241</v>
      </c>
      <c r="AF275" s="133" t="n">
        <f aca="false">S275+U275+X275</f>
        <v>0.080774399</v>
      </c>
      <c r="AH275" s="0" t="n">
        <v>109.45375</v>
      </c>
      <c r="AI275" s="96" t="n">
        <v>82.865435</v>
      </c>
      <c r="AJ275" s="96" t="n">
        <v>3.9130679</v>
      </c>
      <c r="AK275" s="96" t="n">
        <v>0</v>
      </c>
      <c r="AL275" s="96" t="n">
        <v>21.016903</v>
      </c>
      <c r="AM275" s="96" t="n">
        <v>0.42996001</v>
      </c>
      <c r="AN275" s="96" t="n">
        <v>1.2283801</v>
      </c>
      <c r="AP275" s="95" t="n">
        <v>0.12581474</v>
      </c>
      <c r="AQ275" s="95" t="n">
        <v>0.11585525</v>
      </c>
      <c r="AR275" s="95" t="n">
        <v>0.004035797</v>
      </c>
      <c r="AS275" s="95" t="n">
        <v>0.005923693</v>
      </c>
      <c r="AT275" s="152" t="n">
        <f aca="false">AW275+AZ275+BA275+BB275+BC275+BK275+BL275+BP275</f>
        <v>6.9457582291E-006</v>
      </c>
      <c r="AU275" s="152" t="n">
        <f aca="false">AX275+AY275+BD275+BE275+BF275+BG275+BH275+BI275+BJ275+BM275+BQ275+BR275</f>
        <v>1.492528430648E-008</v>
      </c>
      <c r="AV275" s="153" t="n">
        <f aca="false">BN275+BO275</f>
        <v>0.82964887518</v>
      </c>
      <c r="AW275" s="154" t="n">
        <v>3.8758239E-006</v>
      </c>
      <c r="AX275" s="154" t="n">
        <v>1.1694296E-008</v>
      </c>
      <c r="AY275" s="154" t="n">
        <v>3.1950488E-013</v>
      </c>
      <c r="AZ275" s="154" t="n">
        <v>0</v>
      </c>
      <c r="BA275" s="154" t="n">
        <v>0</v>
      </c>
      <c r="BB275" s="154" t="n">
        <v>2.8221691E-009</v>
      </c>
      <c r="BC275" s="154" t="n">
        <v>2.9082308E-006</v>
      </c>
      <c r="BD275" s="154" t="n">
        <v>6.4359222E-010</v>
      </c>
      <c r="BE275" s="154" t="n">
        <v>2.5016E-009</v>
      </c>
      <c r="BF275" s="154" t="n">
        <v>0</v>
      </c>
      <c r="BG275" s="154" t="n">
        <v>0</v>
      </c>
      <c r="BH275" s="154" t="n">
        <v>8.6987746E-012</v>
      </c>
      <c r="BI275" s="154" t="n">
        <v>6.4640705E-011</v>
      </c>
      <c r="BJ275" s="154" t="n">
        <v>1.2137102E-011</v>
      </c>
      <c r="BK275" s="154" t="n">
        <v>1.5373126E-007</v>
      </c>
      <c r="BL275" s="154" t="n">
        <v>5.1501E-009</v>
      </c>
      <c r="BM275" s="154" t="n">
        <v>0</v>
      </c>
      <c r="BN275" s="154" t="n">
        <v>0.00099452518</v>
      </c>
      <c r="BO275" s="154" t="n">
        <v>0.82865435</v>
      </c>
      <c r="BP275" s="154" t="n">
        <v>0</v>
      </c>
      <c r="BQ275" s="154" t="n">
        <v>0</v>
      </c>
      <c r="BR275" s="154" t="n">
        <v>0</v>
      </c>
      <c r="BT275" s="96" t="n">
        <v>0.00039221615</v>
      </c>
      <c r="BU275" s="96" t="n">
        <v>1.7246786E-005</v>
      </c>
      <c r="BV275" s="96" t="n">
        <v>0.00011645286</v>
      </c>
      <c r="BW275" s="96" t="n">
        <v>1.8550315E-005</v>
      </c>
      <c r="BX275" s="96" t="n">
        <v>5.7610753E-005</v>
      </c>
      <c r="BY275" s="96" t="n">
        <v>0</v>
      </c>
      <c r="BZ275" s="96" t="n">
        <v>0</v>
      </c>
      <c r="CA275" s="96" t="n">
        <v>0</v>
      </c>
      <c r="CB275" s="96" t="n">
        <v>2.1916466E-005</v>
      </c>
      <c r="CC275" s="96" t="n">
        <v>1.0357413E-005</v>
      </c>
      <c r="CD275" s="96" t="n">
        <v>0</v>
      </c>
      <c r="CE275" s="96" t="n">
        <v>0</v>
      </c>
      <c r="CF275" s="96" t="n">
        <v>0</v>
      </c>
      <c r="CG275" s="96" t="n">
        <v>2.1251095E-005</v>
      </c>
      <c r="CH275" s="96" t="n">
        <v>0.00010506576</v>
      </c>
      <c r="CI275" s="96" t="n">
        <v>2.3764696E-005</v>
      </c>
      <c r="CJ275" s="96" t="n">
        <v>0</v>
      </c>
      <c r="CL275" s="155" t="n">
        <v>0</v>
      </c>
      <c r="CM275" s="155" t="n">
        <v>4.1765344</v>
      </c>
      <c r="CN275" s="156" t="n">
        <v>0</v>
      </c>
      <c r="CO275" s="155" t="n">
        <v>0.0118</v>
      </c>
      <c r="CP275" s="155" t="n">
        <v>8.1315979E-008</v>
      </c>
      <c r="CQ275" s="155" t="n">
        <v>4.66933E-007</v>
      </c>
      <c r="CR275" s="155" t="n">
        <v>0.001930381</v>
      </c>
      <c r="CS275" s="155" t="n">
        <v>30.104878</v>
      </c>
      <c r="CT275" s="155" t="n">
        <v>0</v>
      </c>
      <c r="CU275" s="155" t="n">
        <v>0</v>
      </c>
      <c r="CW275" s="97"/>
      <c r="CX275" s="74"/>
    </row>
    <row r="276" customFormat="false" ht="13.8" hidden="false" customHeight="false" outlineLevel="0" collapsed="false">
      <c r="A276" s="0" t="s">
        <v>797</v>
      </c>
      <c r="B276" s="26" t="s">
        <v>334</v>
      </c>
      <c r="C276" s="88" t="str">
        <f aca="false">MID(A276,1,12)</f>
        <v>A.030.26.103</v>
      </c>
      <c r="D276" s="2" t="s">
        <v>794</v>
      </c>
      <c r="E276" s="90" t="s">
        <v>255</v>
      </c>
      <c r="F276" s="91" t="str">
        <f aca="false">MID(A276, 21,85)</f>
        <v>Printing Ink Magenta - conventional</v>
      </c>
      <c r="G276" s="133" t="n">
        <f aca="false">H276+I276+J276+K276</f>
        <v>0.9391648687</v>
      </c>
      <c r="H276" s="149" t="n">
        <f aca="false">N276+O276+P276+Q276</f>
        <v>0.0482071327</v>
      </c>
      <c r="I276" s="149" t="n">
        <f aca="false">L276+M276+R276+V276+T276</f>
        <v>0.604410054</v>
      </c>
      <c r="J276" s="150" t="n">
        <f aca="false">S276+U276+W276+X276</f>
        <v>0.038382632</v>
      </c>
      <c r="K276" s="149" t="n">
        <v>0.24816505</v>
      </c>
      <c r="L276" s="130" t="n">
        <v>0.0481032</v>
      </c>
      <c r="M276" s="130" t="n">
        <v>0.19345501</v>
      </c>
      <c r="N276" s="130" t="n">
        <v>0.026294641</v>
      </c>
      <c r="O276" s="130" t="n">
        <v>0.015740092</v>
      </c>
      <c r="P276" s="130" t="n">
        <v>0.0016411756</v>
      </c>
      <c r="Q276" s="130" t="n">
        <v>0.0045312241</v>
      </c>
      <c r="R276" s="130" t="n">
        <v>0.011804121</v>
      </c>
      <c r="S276" s="130" t="n">
        <v>0.020374484</v>
      </c>
      <c r="T276" s="130" t="n">
        <v>0.33583057</v>
      </c>
      <c r="U276" s="130" t="n">
        <v>0.014563309</v>
      </c>
      <c r="V276" s="157" t="n">
        <v>0.015217153</v>
      </c>
      <c r="W276" s="130" t="n">
        <v>0.003444839</v>
      </c>
      <c r="X276" s="130" t="n">
        <v>0</v>
      </c>
      <c r="Z276" s="151" t="n">
        <f aca="false">K276/0.15</f>
        <v>1.65443366666667</v>
      </c>
      <c r="AB276" s="133" t="n">
        <f aca="false">K276</f>
        <v>0.24816505</v>
      </c>
      <c r="AC276" s="133" t="n">
        <f aca="false">L276+M276+N276+O276+P276+Q276+R276</f>
        <v>0.3015694637</v>
      </c>
      <c r="AD276" s="133" t="n">
        <f aca="false">L276+M276+R276+W276</f>
        <v>0.25680717</v>
      </c>
      <c r="AE276" s="133" t="n">
        <f aca="false">V276+L276+M276+R276+T276</f>
        <v>0.604410054</v>
      </c>
      <c r="AF276" s="133" t="n">
        <f aca="false">S276+U276+X276</f>
        <v>0.034937793</v>
      </c>
      <c r="AH276" s="0" t="n">
        <v>50.86755</v>
      </c>
      <c r="AI276" s="96" t="n">
        <v>35.505462</v>
      </c>
      <c r="AJ276" s="96" t="n">
        <v>1.8091067</v>
      </c>
      <c r="AK276" s="96" t="n">
        <v>0</v>
      </c>
      <c r="AL276" s="96" t="n">
        <v>12.78332</v>
      </c>
      <c r="AM276" s="96" t="n">
        <v>0.23122747</v>
      </c>
      <c r="AN276" s="96" t="n">
        <v>0.53843386</v>
      </c>
      <c r="AP276" s="95" t="n">
        <v>0.048633222</v>
      </c>
      <c r="AQ276" s="95" t="n">
        <v>0.044521698</v>
      </c>
      <c r="AR276" s="95" t="n">
        <v>0.0015734977</v>
      </c>
      <c r="AS276" s="95" t="n">
        <v>0.0025380262</v>
      </c>
      <c r="AT276" s="152" t="n">
        <f aca="false">AW276+AZ276+BA276+BB276+BC276+BK276+BL276+BP276</f>
        <v>2.66916654564E-006</v>
      </c>
      <c r="AU276" s="152" t="n">
        <f aca="false">AX276+AY276+BD276+BE276+BF276+BG276+BH276+BI276+BJ276+BM276+BQ276+BR276</f>
        <v>5.81914830456E-009</v>
      </c>
      <c r="AV276" s="153" t="n">
        <f aca="false">BN276+BO276</f>
        <v>0.35546584811</v>
      </c>
      <c r="AW276" s="154" t="n">
        <v>1.5353145E-006</v>
      </c>
      <c r="AX276" s="154" t="n">
        <v>4.6324144E-009</v>
      </c>
      <c r="AY276" s="154" t="n">
        <v>1.2656418E-013</v>
      </c>
      <c r="AZ276" s="154" t="n">
        <v>0</v>
      </c>
      <c r="BA276" s="154" t="n">
        <v>0</v>
      </c>
      <c r="BB276" s="154" t="n">
        <v>7.0462764E-010</v>
      </c>
      <c r="BC276" s="154" t="n">
        <v>1.1204957E-006</v>
      </c>
      <c r="BD276" s="154" t="n">
        <v>1.6068947E-010</v>
      </c>
      <c r="BE276" s="154" t="n">
        <v>1.0176E-009</v>
      </c>
      <c r="BF276" s="154" t="n">
        <v>0</v>
      </c>
      <c r="BG276" s="154" t="n">
        <v>0</v>
      </c>
      <c r="BH276" s="154" t="n">
        <v>2.5749809E-012</v>
      </c>
      <c r="BI276" s="154" t="n">
        <v>4.8321737E-012</v>
      </c>
      <c r="BJ276" s="154" t="n">
        <v>9.1071578E-013</v>
      </c>
      <c r="BK276" s="154" t="n">
        <v>1.1574118E-008</v>
      </c>
      <c r="BL276" s="154" t="n">
        <v>1.0776E-009</v>
      </c>
      <c r="BM276" s="154" t="n">
        <v>0</v>
      </c>
      <c r="BN276" s="154" t="n">
        <v>0.00041122811</v>
      </c>
      <c r="BO276" s="154" t="n">
        <v>0.35505462</v>
      </c>
      <c r="BP276" s="154" t="n">
        <v>0</v>
      </c>
      <c r="BQ276" s="154" t="n">
        <v>0</v>
      </c>
      <c r="BR276" s="154" t="n">
        <v>0</v>
      </c>
      <c r="BT276" s="96" t="n">
        <v>0.00014036209</v>
      </c>
      <c r="BU276" s="96" t="n">
        <v>7.0156419E-006</v>
      </c>
      <c r="BV276" s="96" t="n">
        <v>4.6130001E-005</v>
      </c>
      <c r="BW276" s="96" t="n">
        <v>1.3961332E-006</v>
      </c>
      <c r="BX276" s="96" t="n">
        <v>1.986767E-005</v>
      </c>
      <c r="BY276" s="96" t="n">
        <v>0</v>
      </c>
      <c r="BZ276" s="96" t="n">
        <v>0</v>
      </c>
      <c r="CA276" s="96" t="n">
        <v>0</v>
      </c>
      <c r="CB276" s="96" t="n">
        <v>2.4206253E-006</v>
      </c>
      <c r="CC276" s="96" t="n">
        <v>3.0365254E-006</v>
      </c>
      <c r="CD276" s="96" t="n">
        <v>0</v>
      </c>
      <c r="CE276" s="96" t="n">
        <v>0</v>
      </c>
      <c r="CF276" s="96" t="n">
        <v>0</v>
      </c>
      <c r="CG276" s="96" t="n">
        <v>5.4817709E-006</v>
      </c>
      <c r="CH276" s="96" t="n">
        <v>4.5187216E-005</v>
      </c>
      <c r="CI276" s="96" t="n">
        <v>9.8265095E-006</v>
      </c>
      <c r="CJ276" s="96" t="n">
        <v>0</v>
      </c>
      <c r="CL276" s="155" t="n">
        <v>0</v>
      </c>
      <c r="CM276" s="155" t="n">
        <v>1.6544337</v>
      </c>
      <c r="CN276" s="156" t="n">
        <v>0</v>
      </c>
      <c r="CO276" s="155" t="n">
        <v>0.0048</v>
      </c>
      <c r="CP276" s="155" t="n">
        <v>6.9483294E-009</v>
      </c>
      <c r="CQ276" s="155" t="n">
        <v>1.3726465E-007</v>
      </c>
      <c r="CR276" s="155" t="n">
        <v>0.00068585428</v>
      </c>
      <c r="CS276" s="155" t="n">
        <v>2.2519228</v>
      </c>
      <c r="CT276" s="155" t="n">
        <v>0</v>
      </c>
      <c r="CU276" s="155" t="n">
        <v>0</v>
      </c>
      <c r="CW276" s="97"/>
      <c r="CX276" s="74"/>
    </row>
    <row r="277" customFormat="false" ht="13.8" hidden="false" customHeight="false" outlineLevel="0" collapsed="false">
      <c r="A277" s="0" t="s">
        <v>798</v>
      </c>
      <c r="B277" s="26" t="s">
        <v>334</v>
      </c>
      <c r="C277" s="88" t="str">
        <f aca="false">MID(A277,1,12)</f>
        <v>A.030.26.104</v>
      </c>
      <c r="D277" s="2" t="s">
        <v>794</v>
      </c>
      <c r="E277" s="90" t="s">
        <v>255</v>
      </c>
      <c r="F277" s="91" t="str">
        <f aca="false">MID(A277, 21,85)</f>
        <v>Printing Ink Magenta - UV inkjet</v>
      </c>
      <c r="G277" s="133" t="n">
        <f aca="false">H277+I277+J277+K277</f>
        <v>2.124373902</v>
      </c>
      <c r="H277" s="149" t="n">
        <f aca="false">N277+O277+P277+Q277</f>
        <v>0.185672295</v>
      </c>
      <c r="I277" s="149" t="n">
        <f aca="false">L277+M277+R277+V277+T277</f>
        <v>1.158964253</v>
      </c>
      <c r="J277" s="150" t="n">
        <f aca="false">S277+U277+W277+X277</f>
        <v>0.152616204</v>
      </c>
      <c r="K277" s="149" t="n">
        <v>0.62712115</v>
      </c>
      <c r="L277" s="130" t="n">
        <v>0.120258</v>
      </c>
      <c r="M277" s="130" t="n">
        <v>0.23336377</v>
      </c>
      <c r="N277" s="130" t="n">
        <v>0.10504058</v>
      </c>
      <c r="O277" s="130" t="n">
        <v>0.049001198</v>
      </c>
      <c r="P277" s="130" t="n">
        <v>0.015877595</v>
      </c>
      <c r="Q277" s="130" t="n">
        <v>0.015752922</v>
      </c>
      <c r="R277" s="130" t="n">
        <v>0.15869116</v>
      </c>
      <c r="S277" s="130" t="n">
        <v>0.05077422</v>
      </c>
      <c r="T277" s="130" t="n">
        <v>0.6068363</v>
      </c>
      <c r="U277" s="130" t="n">
        <v>0.032683153</v>
      </c>
      <c r="V277" s="157" t="n">
        <v>0.039815023</v>
      </c>
      <c r="W277" s="130" t="n">
        <v>0.069158831</v>
      </c>
      <c r="X277" s="130" t="n">
        <v>0</v>
      </c>
      <c r="Z277" s="151" t="n">
        <f aca="false">K277/0.15</f>
        <v>4.18080766666667</v>
      </c>
      <c r="AB277" s="133" t="n">
        <f aca="false">K277</f>
        <v>0.62712115</v>
      </c>
      <c r="AC277" s="133" t="n">
        <f aca="false">L277+M277+N277+O277+P277+Q277+R277</f>
        <v>0.697985225</v>
      </c>
      <c r="AD277" s="133" t="n">
        <f aca="false">L277+M277+R277+W277</f>
        <v>0.581471761</v>
      </c>
      <c r="AE277" s="133" t="n">
        <f aca="false">V277+L277+M277+R277+T277</f>
        <v>1.158964253</v>
      </c>
      <c r="AF277" s="133" t="n">
        <f aca="false">S277+U277+X277</f>
        <v>0.083457373</v>
      </c>
      <c r="AH277" s="0" t="n">
        <v>109.2322</v>
      </c>
      <c r="AI277" s="96" t="n">
        <v>82.399795</v>
      </c>
      <c r="AJ277" s="96" t="n">
        <v>4.060019</v>
      </c>
      <c r="AK277" s="96" t="n">
        <v>0</v>
      </c>
      <c r="AL277" s="96" t="n">
        <v>21.045862</v>
      </c>
      <c r="AM277" s="96" t="n">
        <v>0.45329871</v>
      </c>
      <c r="AN277" s="96" t="n">
        <v>1.2732221</v>
      </c>
      <c r="AP277" s="95" t="n">
        <v>0.12661664</v>
      </c>
      <c r="AQ277" s="95" t="n">
        <v>0.11667578</v>
      </c>
      <c r="AR277" s="95" t="n">
        <v>0.0040501976</v>
      </c>
      <c r="AS277" s="95" t="n">
        <v>0.0058906625</v>
      </c>
      <c r="AT277" s="152" t="n">
        <f aca="false">AW277+AZ277+BA277+BB277+BC277+BK277+BL277+BP277</f>
        <v>6.9949509429E-006</v>
      </c>
      <c r="AU277" s="152" t="n">
        <f aca="false">AX277+AY277+BD277+BE277+BF277+BG277+BH277+BI277+BJ277+BM277+BQ277+BR277</f>
        <v>1.497854180519E-008</v>
      </c>
      <c r="AV277" s="153" t="n">
        <f aca="false">BN277+BO277</f>
        <v>0.8250227508</v>
      </c>
      <c r="AW277" s="154" t="n">
        <v>3.8797895E-006</v>
      </c>
      <c r="AX277" s="154" t="n">
        <v>1.1706262E-008</v>
      </c>
      <c r="AY277" s="154" t="n">
        <v>3.1983179E-013</v>
      </c>
      <c r="AZ277" s="154" t="n">
        <v>0</v>
      </c>
      <c r="BA277" s="154" t="n">
        <v>0</v>
      </c>
      <c r="BB277" s="154" t="n">
        <v>2.8148129E-009</v>
      </c>
      <c r="BC277" s="154" t="n">
        <v>2.9526223E-006</v>
      </c>
      <c r="BD277" s="154" t="n">
        <v>6.4191464E-010</v>
      </c>
      <c r="BE277" s="154" t="n">
        <v>2.544E-009</v>
      </c>
      <c r="BF277" s="154" t="n">
        <v>0</v>
      </c>
      <c r="BG277" s="154" t="n">
        <v>0</v>
      </c>
      <c r="BH277" s="154" t="n">
        <v>8.8871834E-012</v>
      </c>
      <c r="BI277" s="154" t="n">
        <v>6.4960717E-011</v>
      </c>
      <c r="BJ277" s="154" t="n">
        <v>1.2197433E-011</v>
      </c>
      <c r="BK277" s="154" t="n">
        <v>1.5449643E-007</v>
      </c>
      <c r="BL277" s="154" t="n">
        <v>5.2279E-009</v>
      </c>
      <c r="BM277" s="154" t="n">
        <v>0</v>
      </c>
      <c r="BN277" s="154" t="n">
        <v>0.0010248008</v>
      </c>
      <c r="BO277" s="154" t="n">
        <v>0.82399795</v>
      </c>
      <c r="BP277" s="154" t="n">
        <v>0</v>
      </c>
      <c r="BQ277" s="154" t="n">
        <v>0</v>
      </c>
      <c r="BR277" s="154" t="n">
        <v>0</v>
      </c>
      <c r="BT277" s="96" t="n">
        <v>0.00039409416</v>
      </c>
      <c r="BU277" s="96" t="n">
        <v>1.7539105E-005</v>
      </c>
      <c r="BV277" s="96" t="n">
        <v>0.00011657201</v>
      </c>
      <c r="BW277" s="96" t="n">
        <v>1.864182E-005</v>
      </c>
      <c r="BX277" s="96" t="n">
        <v>5.8307563E-005</v>
      </c>
      <c r="BY277" s="96" t="n">
        <v>0</v>
      </c>
      <c r="BZ277" s="96" t="n">
        <v>0</v>
      </c>
      <c r="CA277" s="96" t="n">
        <v>0</v>
      </c>
      <c r="CB277" s="96" t="n">
        <v>2.2059958E-005</v>
      </c>
      <c r="CC277" s="96" t="n">
        <v>1.0576352E-005</v>
      </c>
      <c r="CD277" s="96" t="n">
        <v>0</v>
      </c>
      <c r="CE277" s="96" t="n">
        <v>0</v>
      </c>
      <c r="CF277" s="96" t="n">
        <v>0</v>
      </c>
      <c r="CG277" s="96" t="n">
        <v>2.1217595E-005</v>
      </c>
      <c r="CH277" s="96" t="n">
        <v>0.0001046916</v>
      </c>
      <c r="CI277" s="96" t="n">
        <v>2.4488147E-005</v>
      </c>
      <c r="CJ277" s="96" t="n">
        <v>0</v>
      </c>
      <c r="CL277" s="155" t="n">
        <v>0</v>
      </c>
      <c r="CM277" s="155" t="n">
        <v>4.1808077</v>
      </c>
      <c r="CN277" s="156" t="n">
        <v>0</v>
      </c>
      <c r="CO277" s="155" t="n">
        <v>0.012</v>
      </c>
      <c r="CP277" s="155" t="n">
        <v>8.1784048E-008</v>
      </c>
      <c r="CQ277" s="155" t="n">
        <v>4.769745E-007</v>
      </c>
      <c r="CR277" s="155" t="n">
        <v>0.0019553082</v>
      </c>
      <c r="CS277" s="155" t="n">
        <v>30.254025</v>
      </c>
      <c r="CT277" s="155" t="n">
        <v>0</v>
      </c>
      <c r="CU277" s="155" t="n">
        <v>0</v>
      </c>
      <c r="CW277" s="97"/>
      <c r="CX277" s="74"/>
    </row>
    <row r="278" customFormat="false" ht="13.8" hidden="false" customHeight="false" outlineLevel="0" collapsed="false">
      <c r="A278" s="0" t="s">
        <v>799</v>
      </c>
      <c r="B278" s="26" t="s">
        <v>334</v>
      </c>
      <c r="C278" s="88" t="str">
        <f aca="false">MID(A278,1,12)</f>
        <v>A.030.26.105</v>
      </c>
      <c r="D278" s="2" t="s">
        <v>794</v>
      </c>
      <c r="E278" s="90" t="s">
        <v>255</v>
      </c>
      <c r="F278" s="91" t="str">
        <f aca="false">MID(A278, 21,85)</f>
        <v>Printing Ink Varnish - conventional</v>
      </c>
      <c r="G278" s="133" t="n">
        <f aca="false">H278+I278+J278+K278</f>
        <v>1.00125081049</v>
      </c>
      <c r="H278" s="149" t="n">
        <f aca="false">N278+O278+P278+Q278</f>
        <v>0.0975739588</v>
      </c>
      <c r="I278" s="149" t="n">
        <f aca="false">L278+M278+R278+V278+T278</f>
        <v>0.4993251025</v>
      </c>
      <c r="J278" s="150" t="n">
        <f aca="false">S278+U278+W278+X278</f>
        <v>0.00779970919</v>
      </c>
      <c r="K278" s="149" t="n">
        <v>0.39655204</v>
      </c>
      <c r="L278" s="130" t="n">
        <v>0.10243502</v>
      </c>
      <c r="M278" s="130" t="n">
        <v>0.073751537</v>
      </c>
      <c r="N278" s="130" t="n">
        <v>0.081659466</v>
      </c>
      <c r="O278" s="130" t="n">
        <v>0.006972078</v>
      </c>
      <c r="P278" s="130" t="n">
        <v>0.0030083591</v>
      </c>
      <c r="Q278" s="130" t="n">
        <v>0.0059340557</v>
      </c>
      <c r="R278" s="130" t="n">
        <v>-0.0065315534</v>
      </c>
      <c r="S278" s="130" t="n">
        <v>0.0031112698</v>
      </c>
      <c r="T278" s="130" t="n">
        <v>0.32835997</v>
      </c>
      <c r="U278" s="130" t="n">
        <v>0.0040741631</v>
      </c>
      <c r="V278" s="157" t="n">
        <v>0.0013101289</v>
      </c>
      <c r="W278" s="130" t="n">
        <v>0.00061427629</v>
      </c>
      <c r="X278" s="130" t="n">
        <v>0</v>
      </c>
      <c r="Z278" s="151" t="n">
        <f aca="false">K278/0.15</f>
        <v>2.64368026666667</v>
      </c>
      <c r="AB278" s="133" t="n">
        <f aca="false">K278</f>
        <v>0.39655204</v>
      </c>
      <c r="AC278" s="133" t="n">
        <f aca="false">L278+M278+N278+O278+P278+Q278+R278</f>
        <v>0.2672289624</v>
      </c>
      <c r="AD278" s="133" t="n">
        <f aca="false">L278+M278+R278+W278</f>
        <v>0.17026927989</v>
      </c>
      <c r="AE278" s="133" t="n">
        <f aca="false">V278+L278+M278+R278+T278</f>
        <v>0.4993251025</v>
      </c>
      <c r="AF278" s="133" t="n">
        <f aca="false">S278+U278+X278</f>
        <v>0.0071854329</v>
      </c>
      <c r="AH278" s="0" t="n">
        <v>68.252328</v>
      </c>
      <c r="AI278" s="96" t="n">
        <v>67.376665</v>
      </c>
      <c r="AJ278" s="96" t="n">
        <v>0.50610721</v>
      </c>
      <c r="AK278" s="96" t="n">
        <v>0</v>
      </c>
      <c r="AL278" s="96" t="n">
        <v>0.18893803</v>
      </c>
      <c r="AM278" s="96" t="n">
        <v>0.057202991</v>
      </c>
      <c r="AN278" s="96" t="n">
        <v>0.12341441</v>
      </c>
      <c r="AP278" s="95" t="n">
        <v>0.088084225</v>
      </c>
      <c r="AQ278" s="95" t="n">
        <v>0.080438371</v>
      </c>
      <c r="AR278" s="95" t="n">
        <v>0.0030080667</v>
      </c>
      <c r="AS278" s="95" t="n">
        <v>0.0046377879</v>
      </c>
      <c r="AT278" s="152" t="n">
        <f aca="false">AW278+AZ278+BA278+BB278+BC278+BK278+BL278+BP278</f>
        <v>4.8224443285E-006</v>
      </c>
      <c r="AU278" s="152" t="n">
        <f aca="false">AX278+AY278+BD278+BE278+BF278+BG278+BH278+BI278+BJ278+BM278+BQ278+BR278</f>
        <v>1.112450686554E-008</v>
      </c>
      <c r="AV278" s="153" t="n">
        <f aca="false">BN278+BO278</f>
        <v>0.649550121076</v>
      </c>
      <c r="AW278" s="154" t="n">
        <v>2.4533353E-006</v>
      </c>
      <c r="AX278" s="154" t="n">
        <v>7.4023047E-009</v>
      </c>
      <c r="AY278" s="154" t="n">
        <v>2.0224154E-013</v>
      </c>
      <c r="AZ278" s="154" t="n">
        <v>0</v>
      </c>
      <c r="BA278" s="154" t="n">
        <v>0</v>
      </c>
      <c r="BB278" s="154" t="n">
        <v>2.1935495E-009</v>
      </c>
      <c r="BC278" s="154" t="n">
        <v>2.3471802E-006</v>
      </c>
      <c r="BD278" s="154" t="n">
        <v>5.0025069E-010</v>
      </c>
      <c r="BE278" s="154" t="n">
        <v>3.2069634E-009</v>
      </c>
      <c r="BF278" s="154" t="n">
        <v>0</v>
      </c>
      <c r="BG278" s="154" t="n">
        <v>0</v>
      </c>
      <c r="BH278" s="154" t="n">
        <v>3.6544478E-012</v>
      </c>
      <c r="BI278" s="154" t="n">
        <v>9.3651901E-012</v>
      </c>
      <c r="BJ278" s="154" t="n">
        <v>1.7661961E-012</v>
      </c>
      <c r="BK278" s="154" t="n">
        <v>2.2682473E-008</v>
      </c>
      <c r="BL278" s="154" t="n">
        <v>-2.947194E-009</v>
      </c>
      <c r="BM278" s="154" t="n">
        <v>0</v>
      </c>
      <c r="BN278" s="154" t="n">
        <v>6.2821076E-005</v>
      </c>
      <c r="BO278" s="154" t="n">
        <v>0.6494873</v>
      </c>
      <c r="BP278" s="154" t="n">
        <v>0</v>
      </c>
      <c r="BQ278" s="154" t="n">
        <v>0</v>
      </c>
      <c r="BR278" s="154" t="n">
        <v>0</v>
      </c>
      <c r="BT278" s="96" t="n">
        <v>0.00023826185</v>
      </c>
      <c r="BU278" s="96" t="n">
        <v>2.336338E-005</v>
      </c>
      <c r="BV278" s="96" t="n">
        <v>7.371282E-005</v>
      </c>
      <c r="BW278" s="96" t="n">
        <v>-6.1173666E-007</v>
      </c>
      <c r="BX278" s="96" t="n">
        <v>2.6447925E-005</v>
      </c>
      <c r="BY278" s="96" t="n">
        <v>3.4832114E-007</v>
      </c>
      <c r="BZ278" s="96" t="n">
        <v>0</v>
      </c>
      <c r="CA278" s="96" t="n">
        <v>7.0682159E-006</v>
      </c>
      <c r="CB278" s="96" t="n">
        <v>4.3082404E-006</v>
      </c>
      <c r="CC278" s="96" t="n">
        <v>3.6677486E-006</v>
      </c>
      <c r="CD278" s="96" t="n">
        <v>0</v>
      </c>
      <c r="CE278" s="96" t="n">
        <v>0</v>
      </c>
      <c r="CF278" s="96" t="n">
        <v>0</v>
      </c>
      <c r="CG278" s="96" t="n">
        <v>1.6579434E-005</v>
      </c>
      <c r="CH278" s="96" t="n">
        <v>8.1877142E-005</v>
      </c>
      <c r="CI278" s="96" t="n">
        <v>1.5003617E-006</v>
      </c>
      <c r="CJ278" s="96" t="n">
        <v>0</v>
      </c>
      <c r="CL278" s="155" t="n">
        <v>0</v>
      </c>
      <c r="CM278" s="155" t="n">
        <v>2.6436803</v>
      </c>
      <c r="CN278" s="156" t="n">
        <v>0.0009004025</v>
      </c>
      <c r="CO278" s="155" t="n">
        <v>0.014921526</v>
      </c>
      <c r="CP278" s="155" t="n">
        <v>1.2886413E-008</v>
      </c>
      <c r="CQ278" s="155" t="n">
        <v>1.7193759E-007</v>
      </c>
      <c r="CR278" s="155" t="n">
        <v>0.00096518271</v>
      </c>
      <c r="CS278" s="155" t="n">
        <v>4.2991002</v>
      </c>
      <c r="CT278" s="155" t="n">
        <v>0</v>
      </c>
      <c r="CU278" s="155" t="n">
        <v>0.0014843325</v>
      </c>
      <c r="CW278" s="97"/>
      <c r="CX278" s="74"/>
    </row>
    <row r="279" customFormat="false" ht="13.8" hidden="false" customHeight="false" outlineLevel="0" collapsed="false">
      <c r="A279" s="0" t="s">
        <v>800</v>
      </c>
      <c r="B279" s="26" t="s">
        <v>334</v>
      </c>
      <c r="C279" s="88" t="str">
        <f aca="false">MID(A279,1,12)</f>
        <v>A.030.26.106</v>
      </c>
      <c r="D279" s="2" t="s">
        <v>794</v>
      </c>
      <c r="E279" s="90" t="s">
        <v>255</v>
      </c>
      <c r="F279" s="91" t="str">
        <f aca="false">MID(A279, 21,85)</f>
        <v>Printing Ink White - UV inkjet</v>
      </c>
      <c r="G279" s="133" t="n">
        <f aca="false">H279+I279+J279+K279</f>
        <v>2.289759078</v>
      </c>
      <c r="H279" s="149" t="n">
        <f aca="false">N279+O279+P279+Q279</f>
        <v>0.182199557</v>
      </c>
      <c r="I279" s="149" t="n">
        <f aca="false">L279+M279+R279+V279+T279</f>
        <v>1.118307494</v>
      </c>
      <c r="J279" s="150" t="n">
        <f aca="false">S279+U279+W279+X279</f>
        <v>0.371062886999998</v>
      </c>
      <c r="K279" s="149" t="n">
        <v>0.61818914</v>
      </c>
      <c r="L279" s="130" t="n">
        <v>0.11183174</v>
      </c>
      <c r="M279" s="130" t="n">
        <v>0.23034208</v>
      </c>
      <c r="N279" s="130" t="n">
        <v>0.10253859</v>
      </c>
      <c r="O279" s="130" t="n">
        <v>0.04843774</v>
      </c>
      <c r="P279" s="130" t="n">
        <v>0.015800887</v>
      </c>
      <c r="Q279" s="130" t="n">
        <v>0.01542234</v>
      </c>
      <c r="R279" s="130" t="n">
        <v>0.15801284</v>
      </c>
      <c r="S279" s="130" t="n">
        <v>0.27537955</v>
      </c>
      <c r="T279" s="130" t="n">
        <v>0.57889768</v>
      </c>
      <c r="U279" s="130" t="n">
        <v>0.026802428</v>
      </c>
      <c r="V279" s="157" t="n">
        <v>0.039223154</v>
      </c>
      <c r="W279" s="130" t="n">
        <v>0.068880909</v>
      </c>
      <c r="X279" s="130" t="n">
        <v>-1.7355423E-015</v>
      </c>
      <c r="Z279" s="151" t="n">
        <f aca="false">K279/0.15</f>
        <v>4.12126093333333</v>
      </c>
      <c r="AB279" s="133" t="n">
        <f aca="false">K279</f>
        <v>0.61818914</v>
      </c>
      <c r="AC279" s="133" t="n">
        <f aca="false">L279+M279+N279+O279+P279+Q279+R279</f>
        <v>0.682386217</v>
      </c>
      <c r="AD279" s="133" t="n">
        <f aca="false">L279+M279+R279+W279</f>
        <v>0.569067569</v>
      </c>
      <c r="AE279" s="133" t="n">
        <f aca="false">V279+L279+M279+R279+T279</f>
        <v>1.118307494</v>
      </c>
      <c r="AF279" s="133" t="n">
        <f aca="false">S279+U279+X279</f>
        <v>0.302181977999998</v>
      </c>
      <c r="AH279" s="0" t="n">
        <v>106.36293</v>
      </c>
      <c r="AI279" s="96" t="n">
        <v>81.095721</v>
      </c>
      <c r="AJ279" s="96" t="n">
        <v>3.2549054</v>
      </c>
      <c r="AK279" s="96" t="n">
        <v>0</v>
      </c>
      <c r="AL279" s="96" t="n">
        <v>20.828465</v>
      </c>
      <c r="AM279" s="96" t="n">
        <v>0.077505471</v>
      </c>
      <c r="AN279" s="96" t="n">
        <v>1.1063351</v>
      </c>
      <c r="AP279" s="95" t="n">
        <v>0.12253891</v>
      </c>
      <c r="AQ279" s="95" t="n">
        <v>0.1125441</v>
      </c>
      <c r="AR279" s="95" t="n">
        <v>0.0039330822</v>
      </c>
      <c r="AS279" s="95" t="n">
        <v>0.0060617319</v>
      </c>
      <c r="AT279" s="152" t="n">
        <f aca="false">AW279+AZ279+BA279+BB279+BC279+BK279+BL279+BP279</f>
        <v>6.74724796625479E-006</v>
      </c>
      <c r="AU279" s="152" t="n">
        <f aca="false">AX279+AY279+BD279+BE279+BF279+BG279+BH279+BI279+BJ279+BM279+BQ279+BR279</f>
        <v>1.45454218881766E-008</v>
      </c>
      <c r="AV279" s="153" t="n">
        <f aca="false">BN279+BO279</f>
        <v>0.8489820525</v>
      </c>
      <c r="AW279" s="154" t="n">
        <v>3.8230832E-006</v>
      </c>
      <c r="AX279" s="154" t="n">
        <v>1.1535108E-008</v>
      </c>
      <c r="AY279" s="154" t="n">
        <v>3.1515802E-013</v>
      </c>
      <c r="AZ279" s="154" t="n">
        <v>-2.4521505E-016</v>
      </c>
      <c r="BA279" s="154" t="n">
        <v>0</v>
      </c>
      <c r="BB279" s="154" t="n">
        <v>2.4470571E-009</v>
      </c>
      <c r="BC279" s="154" t="n">
        <v>2.7628181E-006</v>
      </c>
      <c r="BD279" s="154" t="n">
        <v>5.8975169E-010</v>
      </c>
      <c r="BE279" s="154" t="n">
        <v>2.3349414E-009</v>
      </c>
      <c r="BF279" s="154" t="n">
        <v>-2.8018016E-018</v>
      </c>
      <c r="BG279" s="154" t="n">
        <v>-4.1613835E-020</v>
      </c>
      <c r="BH279" s="154" t="n">
        <v>8.700801E-012</v>
      </c>
      <c r="BI279" s="154" t="n">
        <v>6.4494268E-011</v>
      </c>
      <c r="BJ279" s="154" t="n">
        <v>1.2110574E-011</v>
      </c>
      <c r="BK279" s="154" t="n">
        <v>1.5373369E-007</v>
      </c>
      <c r="BL279" s="154" t="n">
        <v>5.1659194E-009</v>
      </c>
      <c r="BM279" s="154" t="n">
        <v>-2.344631E-024</v>
      </c>
      <c r="BN279" s="154" t="n">
        <v>0.0055287325</v>
      </c>
      <c r="BO279" s="154" t="n">
        <v>0.84345332</v>
      </c>
      <c r="BP279" s="154" t="n">
        <v>0</v>
      </c>
      <c r="BQ279" s="154" t="n">
        <v>0</v>
      </c>
      <c r="BR279" s="154" t="n">
        <v>0</v>
      </c>
      <c r="BT279" s="96" t="n">
        <v>0.00049222011</v>
      </c>
      <c r="BU279" s="96" t="n">
        <v>1.5976832E-005</v>
      </c>
      <c r="BV279" s="96" t="n">
        <v>0.00011491169</v>
      </c>
      <c r="BW279" s="96" t="n">
        <v>1.8562293E-005</v>
      </c>
      <c r="BX279" s="96" t="n">
        <v>5.6693784E-005</v>
      </c>
      <c r="BY279" s="96" t="n">
        <v>-2.3784923E-007</v>
      </c>
      <c r="BZ279" s="96" t="n">
        <v>-6.8857557E-014</v>
      </c>
      <c r="CA279" s="96" t="n">
        <v>-3.6100389E-007</v>
      </c>
      <c r="CB279" s="96" t="n">
        <v>2.1941339E-005</v>
      </c>
      <c r="CC279" s="96" t="n">
        <v>1.0361268E-005</v>
      </c>
      <c r="CD279" s="96" t="n">
        <v>0</v>
      </c>
      <c r="CE279" s="96" t="n">
        <v>-5.1848525E-021</v>
      </c>
      <c r="CF279" s="96" t="n">
        <v>-4.245337E-017</v>
      </c>
      <c r="CG279" s="96" t="n">
        <v>2.0659554E-005</v>
      </c>
      <c r="CH279" s="96" t="n">
        <v>0.00010216215</v>
      </c>
      <c r="CI279" s="96" t="n">
        <v>0.00013155005</v>
      </c>
      <c r="CJ279" s="96" t="n">
        <v>0</v>
      </c>
      <c r="CL279" s="155" t="n">
        <v>-3.5933111E-017</v>
      </c>
      <c r="CM279" s="155" t="n">
        <v>4.1224698</v>
      </c>
      <c r="CN279" s="156" t="n">
        <v>-0.0068106162</v>
      </c>
      <c r="CO279" s="155" t="n">
        <v>0.010876565</v>
      </c>
      <c r="CP279" s="155" t="n">
        <v>8.1317146E-008</v>
      </c>
      <c r="CQ279" s="155" t="n">
        <v>4.670629E-007</v>
      </c>
      <c r="CR279" s="155" t="n">
        <v>0.0018869603</v>
      </c>
      <c r="CS279" s="155" t="n">
        <v>30.032923</v>
      </c>
      <c r="CT279" s="155" t="n">
        <v>-1.8773121E-012</v>
      </c>
      <c r="CU279" s="155" t="n">
        <v>-8.3645329E-005</v>
      </c>
      <c r="CW279" s="97"/>
      <c r="CX279" s="100"/>
    </row>
    <row r="280" customFormat="false" ht="13.8" hidden="false" customHeight="false" outlineLevel="0" collapsed="false">
      <c r="B280" s="26"/>
      <c r="C280" s="88"/>
      <c r="D280" s="3" t="s">
        <v>801</v>
      </c>
      <c r="E280" s="90"/>
      <c r="J280" s="158"/>
      <c r="V280" s="102"/>
      <c r="AT280" s="102"/>
      <c r="AU280" s="102"/>
      <c r="AV280" s="159"/>
      <c r="CN280" s="160"/>
      <c r="CW280" s="99"/>
      <c r="CX280" s="100"/>
    </row>
    <row r="281" customFormat="false" ht="13.8" hidden="false" customHeight="false" outlineLevel="0" collapsed="false">
      <c r="A281" s="0" t="s">
        <v>802</v>
      </c>
      <c r="B281" s="26" t="s">
        <v>334</v>
      </c>
      <c r="C281" s="88" t="str">
        <f aca="false">MID(A281,1,12)</f>
        <v>A.030.28.101</v>
      </c>
      <c r="D281" s="2" t="s">
        <v>801</v>
      </c>
      <c r="E281" s="90" t="s">
        <v>255</v>
      </c>
      <c r="F281" s="91" t="str">
        <f aca="false">MID(A281, 21,85)</f>
        <v>R-1234 yf</v>
      </c>
      <c r="G281" s="133" t="n">
        <f aca="false">H281+I281+J281+K281</f>
        <v>0.01559771929755</v>
      </c>
      <c r="H281" s="149" t="n">
        <f aca="false">N281+O281+P281+Q281</f>
        <v>0.0006283535031</v>
      </c>
      <c r="I281" s="149" t="n">
        <f aca="false">L281+M281+R281+V281+T281</f>
        <v>0.00090049773345</v>
      </c>
      <c r="J281" s="150" t="n">
        <f aca="false">S281+U281+W281+X281</f>
        <v>0.000136952061</v>
      </c>
      <c r="K281" s="149" t="n">
        <v>0.013931916</v>
      </c>
      <c r="L281" s="130" t="n">
        <v>0.00032300403</v>
      </c>
      <c r="M281" s="130" t="n">
        <v>0.00052929252</v>
      </c>
      <c r="N281" s="130" t="n">
        <v>0.00054279504</v>
      </c>
      <c r="O281" s="130" t="n">
        <v>6.9981277E-005</v>
      </c>
      <c r="P281" s="130" t="n">
        <v>8.3290142E-006</v>
      </c>
      <c r="Q281" s="130" t="n">
        <v>7.2481719E-006</v>
      </c>
      <c r="R281" s="130" t="n">
        <v>4.7838427E-005</v>
      </c>
      <c r="S281" s="130" t="n">
        <v>1.7151031E-005</v>
      </c>
      <c r="T281" s="130" t="n">
        <v>0</v>
      </c>
      <c r="U281" s="130" t="n">
        <v>0.00011980103</v>
      </c>
      <c r="V281" s="157" t="n">
        <v>3.6275645E-007</v>
      </c>
      <c r="W281" s="130" t="n">
        <v>0</v>
      </c>
      <c r="X281" s="130" t="n">
        <v>0</v>
      </c>
      <c r="Z281" s="151" t="n">
        <f aca="false">K281/0.15</f>
        <v>0.09287944</v>
      </c>
      <c r="AB281" s="133" t="n">
        <f aca="false">K281</f>
        <v>0.013931916</v>
      </c>
      <c r="AC281" s="133" t="n">
        <f aca="false">L281+M281+N281+O281+P281+Q281+R281</f>
        <v>0.0015284884801</v>
      </c>
      <c r="AD281" s="133" t="n">
        <f aca="false">L281+M281+R281+W281</f>
        <v>0.000900134977</v>
      </c>
      <c r="AE281" s="133" t="n">
        <f aca="false">V281+L281+M281+R281+T281</f>
        <v>0.00090049773345</v>
      </c>
      <c r="AF281" s="133" t="n">
        <f aca="false">S281+U281+X281</f>
        <v>0.000136952061</v>
      </c>
      <c r="AH281" s="0" t="n">
        <v>17.763779</v>
      </c>
      <c r="AI281" s="96" t="n">
        <v>17.742374</v>
      </c>
      <c r="AJ281" s="96" t="n">
        <v>0.014882115</v>
      </c>
      <c r="AK281" s="96" t="n">
        <v>0</v>
      </c>
      <c r="AL281" s="96" t="n">
        <v>0</v>
      </c>
      <c r="AM281" s="96" t="n">
        <v>0.0036455672</v>
      </c>
      <c r="AN281" s="96" t="n">
        <v>0.0028764469</v>
      </c>
      <c r="AP281" s="95" t="n">
        <v>0.00289413</v>
      </c>
      <c r="AQ281" s="95" t="n">
        <v>0.0015542456</v>
      </c>
      <c r="AR281" s="95" t="n">
        <v>7.3068594E-005</v>
      </c>
      <c r="AS281" s="95" t="n">
        <v>0.0012668158</v>
      </c>
      <c r="AT281" s="152" t="n">
        <f aca="false">AW281+AZ281+BA281+BB281+BC281+BK281+BL281+BP281</f>
        <v>9.31801886658E-008</v>
      </c>
      <c r="AU281" s="152" t="n">
        <f aca="false">AX281+AY281+BD281+BE281+BF281+BG281+BH281+BI281+BJ281+BM281+BQ281+BR281</f>
        <v>2.70224093071734E-010</v>
      </c>
      <c r="AV281" s="153" t="n">
        <f aca="false">BN281+BO281</f>
        <v>0.1774251789424</v>
      </c>
      <c r="AW281" s="154" t="n">
        <v>8.6192119E-008</v>
      </c>
      <c r="AX281" s="154" t="n">
        <v>2.6006243E-010</v>
      </c>
      <c r="AY281" s="154" t="n">
        <v>7.1052771E-015</v>
      </c>
      <c r="AZ281" s="154" t="n">
        <v>0</v>
      </c>
      <c r="BA281" s="154" t="n">
        <v>0</v>
      </c>
      <c r="BB281" s="154" t="n">
        <v>1.4545488E-011</v>
      </c>
      <c r="BC281" s="154" t="n">
        <v>6.9637726E-009</v>
      </c>
      <c r="BD281" s="154" t="n">
        <v>3.3170808E-012</v>
      </c>
      <c r="BE281" s="154" t="n">
        <v>6.8329945E-012</v>
      </c>
      <c r="BF281" s="154" t="n">
        <v>0</v>
      </c>
      <c r="BG281" s="154" t="n">
        <v>0</v>
      </c>
      <c r="BH281" s="154" t="n">
        <v>4.1310722E-015</v>
      </c>
      <c r="BI281" s="154" t="n">
        <v>2.8795439E-016</v>
      </c>
      <c r="BJ281" s="154" t="n">
        <v>6.3468044E-017</v>
      </c>
      <c r="BK281" s="154" t="n">
        <v>1.1485952E-012</v>
      </c>
      <c r="BL281" s="154" t="n">
        <v>8.6029826E-012</v>
      </c>
      <c r="BM281" s="154" t="n">
        <v>0</v>
      </c>
      <c r="BN281" s="154" t="n">
        <v>1.4389424E-006</v>
      </c>
      <c r="BO281" s="154" t="n">
        <v>0.17742374</v>
      </c>
      <c r="BP281" s="154" t="n">
        <v>0</v>
      </c>
      <c r="BQ281" s="154" t="n">
        <v>0</v>
      </c>
      <c r="BR281" s="154" t="n">
        <v>0</v>
      </c>
      <c r="BT281" s="96" t="n">
        <v>2.4327743E-005</v>
      </c>
      <c r="BU281" s="96" t="n">
        <v>4.7108728E-008</v>
      </c>
      <c r="BV281" s="96" t="n">
        <v>2.5897252E-006</v>
      </c>
      <c r="BW281" s="96" t="n">
        <v>5.8638032E-009</v>
      </c>
      <c r="BX281" s="96" t="n">
        <v>1.0144393E-007</v>
      </c>
      <c r="BY281" s="96" t="n">
        <v>0</v>
      </c>
      <c r="BZ281" s="96" t="n">
        <v>0</v>
      </c>
      <c r="CA281" s="96" t="n">
        <v>0</v>
      </c>
      <c r="CB281" s="96" t="n">
        <v>1.1579923E-008</v>
      </c>
      <c r="CC281" s="96" t="n">
        <v>7.228126E-009</v>
      </c>
      <c r="CD281" s="96" t="n">
        <v>0</v>
      </c>
      <c r="CE281" s="96" t="n">
        <v>0</v>
      </c>
      <c r="CF281" s="96" t="n">
        <v>0</v>
      </c>
      <c r="CG281" s="96" t="n">
        <v>1.068162E-007</v>
      </c>
      <c r="CH281" s="96" t="n">
        <v>2.1457977E-005</v>
      </c>
      <c r="CI281" s="96" t="n">
        <v>2.4147473E-016</v>
      </c>
      <c r="CJ281" s="96" t="n">
        <v>0</v>
      </c>
      <c r="CL281" s="155" t="n">
        <v>0</v>
      </c>
      <c r="CM281" s="155" t="n">
        <v>0.092879439</v>
      </c>
      <c r="CN281" s="156" t="n">
        <v>0</v>
      </c>
      <c r="CO281" s="155" t="n">
        <v>3.2231106E-005</v>
      </c>
      <c r="CP281" s="155" t="n">
        <v>1.9733185E-012</v>
      </c>
      <c r="CQ281" s="155" t="n">
        <v>2.3008539E-010</v>
      </c>
      <c r="CR281" s="155" t="n">
        <v>3.7148473E-006</v>
      </c>
      <c r="CS281" s="155" t="n">
        <v>0.00024174386</v>
      </c>
      <c r="CT281" s="155" t="n">
        <v>0</v>
      </c>
      <c r="CU281" s="155" t="n">
        <v>0</v>
      </c>
      <c r="CW281" s="103" t="s">
        <v>803</v>
      </c>
      <c r="CX281" s="101" t="s">
        <v>804</v>
      </c>
    </row>
    <row r="282" customFormat="false" ht="13.8" hidden="false" customHeight="false" outlineLevel="0" collapsed="false">
      <c r="A282" s="0" t="s">
        <v>805</v>
      </c>
      <c r="B282" s="26" t="s">
        <v>334</v>
      </c>
      <c r="C282" s="88" t="str">
        <f aca="false">MID(A282,1,12)</f>
        <v>A.030.28.102</v>
      </c>
      <c r="D282" s="2" t="s">
        <v>801</v>
      </c>
      <c r="E282" s="90" t="s">
        <v>255</v>
      </c>
      <c r="F282" s="91" t="str">
        <f aca="false">MID(A282, 21,85)</f>
        <v>R-134a</v>
      </c>
      <c r="G282" s="133" t="n">
        <f aca="false">H282+I282+J282+K282</f>
        <v>0.00570548150179</v>
      </c>
      <c r="H282" s="149" t="n">
        <f aca="false">N282+O282+P282+Q282</f>
        <v>0.0002298450947</v>
      </c>
      <c r="I282" s="149" t="n">
        <f aca="false">L282+M282+R282+V282+T282</f>
        <v>0.00032939258549</v>
      </c>
      <c r="J282" s="150" t="n">
        <f aca="false">S282+U282+W282+X282</f>
        <v>5.00956216E-005</v>
      </c>
      <c r="K282" s="149" t="n">
        <v>0.0050961482</v>
      </c>
      <c r="L282" s="130" t="n">
        <v>0.00011815147</v>
      </c>
      <c r="M282" s="130" t="n">
        <v>0.00019360963</v>
      </c>
      <c r="N282" s="157" t="n">
        <v>0.00019854871</v>
      </c>
      <c r="O282" s="157" t="n">
        <v>2.5598414E-005</v>
      </c>
      <c r="P282" s="157" t="n">
        <v>3.0466657E-006</v>
      </c>
      <c r="Q282" s="157" t="n">
        <v>2.651305E-006</v>
      </c>
      <c r="R282" s="157" t="n">
        <v>1.7498793E-005</v>
      </c>
      <c r="S282" s="130" t="n">
        <v>6.2736666E-006</v>
      </c>
      <c r="T282" s="130" t="n">
        <v>0</v>
      </c>
      <c r="U282" s="157" t="n">
        <v>4.3821955E-005</v>
      </c>
      <c r="V282" s="157" t="n">
        <v>1.3269249E-007</v>
      </c>
      <c r="W282" s="130" t="n">
        <v>0</v>
      </c>
      <c r="X282" s="130" t="n">
        <v>0</v>
      </c>
      <c r="Z282" s="151" t="n">
        <f aca="false">K282/0.15</f>
        <v>0.0339743213333333</v>
      </c>
      <c r="AB282" s="133" t="n">
        <f aca="false">K282</f>
        <v>0.0050961482</v>
      </c>
      <c r="AC282" s="133" t="n">
        <f aca="false">L282+M282+N282+O282+P282+Q282+R282</f>
        <v>0.0005591049877</v>
      </c>
      <c r="AD282" s="133" t="n">
        <f aca="false">L282+M282+R282+W282</f>
        <v>0.000329259893</v>
      </c>
      <c r="AE282" s="133" t="n">
        <f aca="false">V282+L282+M282+R282+T282</f>
        <v>0.00032939258549</v>
      </c>
      <c r="AF282" s="133" t="n">
        <f aca="false">S282+U282+X282</f>
        <v>5.00956216E-005</v>
      </c>
      <c r="AH282" s="0" t="n">
        <v>12.746392</v>
      </c>
      <c r="AI282" s="96" t="n">
        <v>12.738562</v>
      </c>
      <c r="AJ282" s="96" t="n">
        <v>0.0054437211</v>
      </c>
      <c r="AK282" s="96" t="n">
        <v>0</v>
      </c>
      <c r="AL282" s="96" t="n">
        <v>0</v>
      </c>
      <c r="AM282" s="96" t="n">
        <v>0.0013335101</v>
      </c>
      <c r="AN282" s="96" t="n">
        <v>0.001052174</v>
      </c>
      <c r="AP282" s="95" t="n">
        <v>0.0015047915</v>
      </c>
      <c r="AQ282" s="95" t="n">
        <v>0.00056852666</v>
      </c>
      <c r="AR282" s="95" t="n">
        <v>2.6727723E-005</v>
      </c>
      <c r="AS282" s="95" t="n">
        <v>0.0009095371</v>
      </c>
      <c r="AT282" s="152" t="n">
        <f aca="false">AW282+AZ282+BA282+BB282+BC282+BK282+BL282+BP282</f>
        <v>3.408433231093E-008</v>
      </c>
      <c r="AU282" s="152" t="n">
        <f aca="false">AX282+AY282+BD282+BE282+BF282+BG282+BH282+BI282+BJ282+BM282+BQ282+BR282</f>
        <v>9.8845128384932E-011</v>
      </c>
      <c r="AV282" s="153" t="n">
        <f aca="false">BN282+BO282</f>
        <v>0.12738614634999</v>
      </c>
      <c r="AW282" s="154" t="n">
        <v>3.152817E-008</v>
      </c>
      <c r="AX282" s="154" t="n">
        <v>9.5128099E-011</v>
      </c>
      <c r="AY282" s="154" t="n">
        <v>2.5990356E-015</v>
      </c>
      <c r="AZ282" s="154" t="n">
        <v>0</v>
      </c>
      <c r="BA282" s="154" t="n">
        <v>0</v>
      </c>
      <c r="BB282" s="154" t="n">
        <v>5.3205864E-012</v>
      </c>
      <c r="BC282" s="154" t="n">
        <v>2.5472747E-009</v>
      </c>
      <c r="BD282" s="154" t="n">
        <v>1.2133532E-012</v>
      </c>
      <c r="BE282" s="154" t="n">
        <v>2.4994375E-012</v>
      </c>
      <c r="BF282" s="154" t="n">
        <v>0</v>
      </c>
      <c r="BG282" s="154" t="n">
        <v>0</v>
      </c>
      <c r="BH282" s="154" t="n">
        <v>1.5111027E-015</v>
      </c>
      <c r="BI282" s="154" t="n">
        <v>1.0533069E-016</v>
      </c>
      <c r="BJ282" s="154" t="n">
        <v>2.3215942E-017</v>
      </c>
      <c r="BK282" s="154" t="n">
        <v>4.2014403E-013</v>
      </c>
      <c r="BL282" s="154" t="n">
        <v>3.1468805E-012</v>
      </c>
      <c r="BM282" s="154" t="n">
        <v>0</v>
      </c>
      <c r="BN282" s="154" t="n">
        <v>5.2634999E-007</v>
      </c>
      <c r="BO282" s="154" t="n">
        <v>0.12738562</v>
      </c>
      <c r="BP282" s="154" t="n">
        <v>0</v>
      </c>
      <c r="BQ282" s="154" t="n">
        <v>0</v>
      </c>
      <c r="BR282" s="154" t="n">
        <v>0</v>
      </c>
      <c r="BT282" s="96" t="n">
        <v>1.6443803E-005</v>
      </c>
      <c r="BU282" s="96" t="n">
        <v>1.7231877E-008</v>
      </c>
      <c r="BV282" s="96" t="n">
        <v>9.4729422E-007</v>
      </c>
      <c r="BW282" s="96" t="n">
        <v>2.1449175E-009</v>
      </c>
      <c r="BX282" s="96" t="n">
        <v>3.7107122E-008</v>
      </c>
      <c r="BY282" s="96" t="n">
        <v>0</v>
      </c>
      <c r="BZ282" s="96" t="n">
        <v>0</v>
      </c>
      <c r="CA282" s="96" t="n">
        <v>0</v>
      </c>
      <c r="CB282" s="96" t="n">
        <v>4.235814E-009</v>
      </c>
      <c r="CC282" s="96" t="n">
        <v>2.6439724E-009</v>
      </c>
      <c r="CD282" s="96" t="n">
        <v>0</v>
      </c>
      <c r="CE282" s="96" t="n">
        <v>0</v>
      </c>
      <c r="CF282" s="96" t="n">
        <v>0</v>
      </c>
      <c r="CG282" s="96" t="n">
        <v>3.907224E-008</v>
      </c>
      <c r="CH282" s="96" t="n">
        <v>1.5394073E-005</v>
      </c>
      <c r="CI282" s="96" t="n">
        <v>8.8328915E-017</v>
      </c>
      <c r="CJ282" s="96" t="n">
        <v>0</v>
      </c>
      <c r="CL282" s="155" t="n">
        <v>0</v>
      </c>
      <c r="CM282" s="155" t="n">
        <v>0.033974321</v>
      </c>
      <c r="CN282" s="156" t="n">
        <v>0</v>
      </c>
      <c r="CO282" s="155" t="n">
        <v>1.1789799E-005</v>
      </c>
      <c r="CP282" s="155" t="n">
        <v>7.2181912E-013</v>
      </c>
      <c r="CQ282" s="155" t="n">
        <v>8.4162814E-011</v>
      </c>
      <c r="CR282" s="155" t="n">
        <v>1.3588521E-006</v>
      </c>
      <c r="CS282" s="155" t="n">
        <v>8.842736E-005</v>
      </c>
      <c r="CT282" s="155" t="n">
        <v>0</v>
      </c>
      <c r="CU282" s="155" t="n">
        <v>0</v>
      </c>
      <c r="CW282" s="103" t="s">
        <v>806</v>
      </c>
      <c r="CX282" s="101" t="s">
        <v>807</v>
      </c>
    </row>
    <row r="283" customFormat="false" ht="13.8" hidden="false" customHeight="false" outlineLevel="0" collapsed="false">
      <c r="A283" s="0" t="s">
        <v>808</v>
      </c>
      <c r="B283" s="26" t="s">
        <v>334</v>
      </c>
      <c r="C283" s="88" t="str">
        <f aca="false">MID(A283,1,12)</f>
        <v>A.030.28.103</v>
      </c>
      <c r="D283" s="2" t="s">
        <v>801</v>
      </c>
      <c r="E283" s="90" t="s">
        <v>255</v>
      </c>
      <c r="F283" s="91" t="str">
        <f aca="false">MID(A283, 21,85)</f>
        <v>R-744 (CO2)</v>
      </c>
      <c r="G283" s="133" t="n">
        <f aca="false">H283+I283+J283+K283</f>
        <v>0.0843674507192</v>
      </c>
      <c r="H283" s="149" t="n">
        <f aca="false">N283+O283+P283+Q283</f>
        <v>0.003073296714</v>
      </c>
      <c r="I283" s="149" t="n">
        <f aca="false">L283+M283+R283+V283+T283</f>
        <v>0.0051701429152</v>
      </c>
      <c r="J283" s="150" t="n">
        <f aca="false">S283+U283+W283+X283</f>
        <v>0.00641436309</v>
      </c>
      <c r="K283" s="149" t="n">
        <v>0.069709648</v>
      </c>
      <c r="L283" s="130" t="n">
        <v>0.0023169276</v>
      </c>
      <c r="M283" s="130" t="n">
        <v>0.0027094574</v>
      </c>
      <c r="N283" s="157" t="n">
        <v>0.0026570777</v>
      </c>
      <c r="O283" s="157" t="n">
        <v>0.00036976074</v>
      </c>
      <c r="P283" s="157" t="n">
        <v>2.4840919E-005</v>
      </c>
      <c r="Q283" s="157" t="n">
        <v>2.1617355E-005</v>
      </c>
      <c r="R283" s="157" t="n">
        <v>0.00014267601</v>
      </c>
      <c r="S283" s="157" t="n">
        <v>0.00017398279</v>
      </c>
      <c r="T283" s="157" t="n">
        <v>0</v>
      </c>
      <c r="U283" s="157" t="n">
        <v>0.0062403803</v>
      </c>
      <c r="V283" s="157" t="n">
        <v>1.0819052E-006</v>
      </c>
      <c r="W283" s="130" t="n">
        <v>0</v>
      </c>
      <c r="X283" s="130" t="n">
        <v>0</v>
      </c>
      <c r="Z283" s="151" t="n">
        <f aca="false">K283/0.15</f>
        <v>0.464730986666667</v>
      </c>
      <c r="AB283" s="133" t="n">
        <f aca="false">K283</f>
        <v>0.069709648</v>
      </c>
      <c r="AC283" s="133" t="n">
        <f aca="false">L283+M283+N283+O283+P283+Q283+R283</f>
        <v>0.008242357724</v>
      </c>
      <c r="AD283" s="133" t="n">
        <f aca="false">L283+M283+R283+W283</f>
        <v>0.00516906101</v>
      </c>
      <c r="AE283" s="133" t="n">
        <f aca="false">V283+L283+M283+R283+T283</f>
        <v>0.0051701429152</v>
      </c>
      <c r="AF283" s="133" t="n">
        <f aca="false">S283+U283+X283</f>
        <v>0.00641436309</v>
      </c>
      <c r="AH283" s="0" t="n">
        <v>7.6873639</v>
      </c>
      <c r="AI283" s="96" t="n">
        <v>6.1587215</v>
      </c>
      <c r="AJ283" s="96" t="n">
        <v>0.85945805</v>
      </c>
      <c r="AK283" s="96" t="n">
        <v>0</v>
      </c>
      <c r="AL283" s="96" t="n">
        <v>0.15610573</v>
      </c>
      <c r="AM283" s="96" t="n">
        <v>0.34138852</v>
      </c>
      <c r="AN283" s="96" t="n">
        <v>0.17169004</v>
      </c>
      <c r="AP283" s="95" t="n">
        <v>0.0087174769</v>
      </c>
      <c r="AQ283" s="95" t="n">
        <v>0.0079938607</v>
      </c>
      <c r="AR283" s="95" t="n">
        <v>0.00036951427</v>
      </c>
      <c r="AS283" s="95" t="n">
        <v>0.00035410193</v>
      </c>
      <c r="AT283" s="152" t="n">
        <f aca="false">AW283+AZ283+BA283+BB283+BC283+BK283+BL283+BP283</f>
        <v>4.792482403878E-007</v>
      </c>
      <c r="AU283" s="152" t="n">
        <f aca="false">AX283+AY283+BD283+BE283+BF283+BG283+BH283+BI283+BJ283+BM283+BQ283+BR283</f>
        <v>1.366546904764E-009</v>
      </c>
      <c r="AV283" s="153" t="n">
        <f aca="false">BN283+BO283</f>
        <v>0.049594108579</v>
      </c>
      <c r="AW283" s="154" t="n">
        <v>4.3127035E-007</v>
      </c>
      <c r="AX283" s="154" t="n">
        <v>1.3012468E-009</v>
      </c>
      <c r="AY283" s="154" t="n">
        <v>3.555192E-014</v>
      </c>
      <c r="AZ283" s="154" t="n">
        <v>0</v>
      </c>
      <c r="BA283" s="154" t="n">
        <v>0</v>
      </c>
      <c r="BB283" s="154" t="n">
        <v>7.1202735E-011</v>
      </c>
      <c r="BC283" s="154" t="n">
        <v>4.7877604E-008</v>
      </c>
      <c r="BD283" s="154" t="n">
        <v>1.6237697E-011</v>
      </c>
      <c r="BE283" s="154" t="n">
        <v>4.9013487E-011</v>
      </c>
      <c r="BF283" s="154" t="n">
        <v>0</v>
      </c>
      <c r="BG283" s="154" t="n">
        <v>0</v>
      </c>
      <c r="BH283" s="154" t="n">
        <v>1.2320742E-014</v>
      </c>
      <c r="BI283" s="154" t="n">
        <v>8.5881134E-016</v>
      </c>
      <c r="BJ283" s="154" t="n">
        <v>1.8929066E-016</v>
      </c>
      <c r="BK283" s="154" t="n">
        <v>3.4256348E-012</v>
      </c>
      <c r="BL283" s="154" t="n">
        <v>2.5658018E-011</v>
      </c>
      <c r="BM283" s="154" t="n">
        <v>0</v>
      </c>
      <c r="BN283" s="154" t="n">
        <v>1.7485579E-005</v>
      </c>
      <c r="BO283" s="154" t="n">
        <v>0.049576623</v>
      </c>
      <c r="BP283" s="154" t="n">
        <v>0</v>
      </c>
      <c r="BQ283" s="154" t="n">
        <v>0</v>
      </c>
      <c r="BR283" s="154" t="n">
        <v>0</v>
      </c>
      <c r="BT283" s="96" t="n">
        <v>2.3050639E-005</v>
      </c>
      <c r="BU283" s="96" t="n">
        <v>3.3791379E-007</v>
      </c>
      <c r="BV283" s="96" t="n">
        <v>1.2957933E-005</v>
      </c>
      <c r="BW283" s="96" t="n">
        <v>1.7982817E-008</v>
      </c>
      <c r="BX283" s="96" t="n">
        <v>6.0931671E-007</v>
      </c>
      <c r="BY283" s="96" t="n">
        <v>0</v>
      </c>
      <c r="BZ283" s="96" t="n">
        <v>0</v>
      </c>
      <c r="CA283" s="96" t="n">
        <v>0</v>
      </c>
      <c r="CB283" s="96" t="n">
        <v>3.4536613E-008</v>
      </c>
      <c r="CC283" s="96" t="n">
        <v>2.3065381E-008</v>
      </c>
      <c r="CD283" s="96" t="n">
        <v>0</v>
      </c>
      <c r="CE283" s="96" t="n">
        <v>0</v>
      </c>
      <c r="CF283" s="96" t="n">
        <v>0</v>
      </c>
      <c r="CG283" s="96" t="n">
        <v>5.2984987E-007</v>
      </c>
      <c r="CH283" s="96" t="n">
        <v>8.5400411E-006</v>
      </c>
      <c r="CI283" s="96" t="n">
        <v>1.5648462E-013</v>
      </c>
      <c r="CJ283" s="96" t="n">
        <v>0</v>
      </c>
      <c r="CL283" s="155" t="n">
        <v>0</v>
      </c>
      <c r="CM283" s="155" t="n">
        <v>0.46473099</v>
      </c>
      <c r="CN283" s="156" t="n">
        <v>0</v>
      </c>
      <c r="CO283" s="155" t="n">
        <v>0.00023119569</v>
      </c>
      <c r="CP283" s="155" t="n">
        <v>5.8853358E-012</v>
      </c>
      <c r="CQ283" s="155" t="n">
        <v>6.8621959E-010</v>
      </c>
      <c r="CR283" s="155" t="n">
        <v>2.3349589E-005</v>
      </c>
      <c r="CS283" s="155" t="n">
        <v>0.00072099047</v>
      </c>
      <c r="CT283" s="155" t="n">
        <v>0</v>
      </c>
      <c r="CU283" s="155" t="n">
        <v>0</v>
      </c>
      <c r="CW283" s="103" t="s">
        <v>378</v>
      </c>
      <c r="CX283" s="101" t="s">
        <v>809</v>
      </c>
    </row>
    <row r="284" customFormat="false" ht="13.8" hidden="false" customHeight="false" outlineLevel="0" collapsed="false">
      <c r="B284" s="26"/>
      <c r="C284" s="88"/>
      <c r="D284" s="3" t="s">
        <v>810</v>
      </c>
      <c r="E284" s="90"/>
      <c r="J284" s="158"/>
      <c r="N284" s="102"/>
      <c r="O284" s="102"/>
      <c r="P284" s="102"/>
      <c r="Q284" s="102"/>
      <c r="R284" s="102"/>
      <c r="S284" s="102"/>
      <c r="T284" s="102"/>
      <c r="U284" s="102"/>
      <c r="V284" s="102"/>
      <c r="AT284" s="102"/>
      <c r="AU284" s="102"/>
      <c r="AV284" s="159"/>
      <c r="CN284" s="160"/>
      <c r="CW284" s="99"/>
      <c r="CX284" s="74"/>
    </row>
    <row r="285" customFormat="false" ht="13.8" hidden="false" customHeight="false" outlineLevel="0" collapsed="false">
      <c r="A285" s="0" t="s">
        <v>811</v>
      </c>
      <c r="B285" s="26" t="s">
        <v>334</v>
      </c>
      <c r="C285" s="88" t="str">
        <f aca="false">MID(A285,1,12)</f>
        <v>A.030.30.101</v>
      </c>
      <c r="D285" s="2" t="s">
        <v>810</v>
      </c>
      <c r="E285" s="90" t="s">
        <v>255</v>
      </c>
      <c r="F285" s="91" t="str">
        <f aca="false">MID(A285, 21,85)</f>
        <v>Carboxymethyl cellulose</v>
      </c>
      <c r="G285" s="133" t="n">
        <f aca="false">H285+I285+J285+K285</f>
        <v>0.737025521055209</v>
      </c>
      <c r="H285" s="149" t="n">
        <f aca="false">N285+O285+P285+Q285</f>
        <v>0.04418981222</v>
      </c>
      <c r="I285" s="149" t="n">
        <f aca="false">L285+M285+R285+V285+T285</f>
        <v>0.10998504748</v>
      </c>
      <c r="J285" s="150" t="n">
        <f aca="false">S285+U285+W285+X285</f>
        <v>0.028839281355209</v>
      </c>
      <c r="K285" s="149" t="n">
        <v>0.55401138</v>
      </c>
      <c r="L285" s="130" t="n">
        <v>0.074506233</v>
      </c>
      <c r="M285" s="130" t="n">
        <v>0.030203949</v>
      </c>
      <c r="N285" s="130" t="n">
        <v>0.027336633</v>
      </c>
      <c r="O285" s="157" t="n">
        <v>0.016209708</v>
      </c>
      <c r="P285" s="157" t="n">
        <v>0.00021585532</v>
      </c>
      <c r="Q285" s="157" t="n">
        <v>0.0004276159</v>
      </c>
      <c r="R285" s="157" t="n">
        <v>0.003203763</v>
      </c>
      <c r="S285" s="157" t="n">
        <v>0.00084022288</v>
      </c>
      <c r="T285" s="130" t="n">
        <v>0.0020553586</v>
      </c>
      <c r="U285" s="157" t="n">
        <v>0.027998126</v>
      </c>
      <c r="V285" s="157" t="n">
        <v>1.574388E-005</v>
      </c>
      <c r="W285" s="130" t="n">
        <v>9.3246999E-007</v>
      </c>
      <c r="X285" s="130" t="n">
        <v>5.2189687E-012</v>
      </c>
      <c r="Z285" s="151" t="n">
        <f aca="false">K285/0.15</f>
        <v>3.6934092</v>
      </c>
      <c r="AB285" s="133" t="n">
        <f aca="false">K285</f>
        <v>0.55401138</v>
      </c>
      <c r="AC285" s="133" t="n">
        <f aca="false">L285+M285+N285+O285+P285+Q285+R285</f>
        <v>0.15210375722</v>
      </c>
      <c r="AD285" s="133" t="n">
        <f aca="false">L285+M285+R285+W285</f>
        <v>0.10791487746999</v>
      </c>
      <c r="AE285" s="133" t="n">
        <f aca="false">V285+L285+M285+R285+T285</f>
        <v>0.10998504748</v>
      </c>
      <c r="AF285" s="133" t="n">
        <f aca="false">S285+U285+X285</f>
        <v>0.028838348885219</v>
      </c>
      <c r="AH285" s="0" t="n">
        <v>48.938746</v>
      </c>
      <c r="AI285" s="96" t="n">
        <v>41.584182</v>
      </c>
      <c r="AJ285" s="96" t="n">
        <v>3.4842055</v>
      </c>
      <c r="AK285" s="96" t="n">
        <v>0</v>
      </c>
      <c r="AL285" s="96" t="n">
        <v>0.66060376</v>
      </c>
      <c r="AM285" s="96" t="n">
        <v>1.3752466</v>
      </c>
      <c r="AN285" s="96" t="n">
        <v>1.8345085</v>
      </c>
      <c r="AP285" s="95" t="n">
        <v>0.087759228</v>
      </c>
      <c r="AQ285" s="95" t="n">
        <v>0.08183877</v>
      </c>
      <c r="AR285" s="95" t="n">
        <v>0.0032896782</v>
      </c>
      <c r="AS285" s="95" t="n">
        <v>0.0026307796</v>
      </c>
      <c r="AT285" s="152" t="n">
        <f aca="false">AW285+AZ285+BA285+BB285+BC285+BK285+BL285+BP285</f>
        <v>4.90640115896938E-006</v>
      </c>
      <c r="AU285" s="152" t="n">
        <f aca="false">AX285+AY285+BD285+BE285+BF285+BG285+BH285+BI285+BJ285+BM285+BQ285+BR285</f>
        <v>1.2165970021376E-008</v>
      </c>
      <c r="AV285" s="153" t="n">
        <f aca="false">BN285+BO285</f>
        <v>0.36845652997</v>
      </c>
      <c r="AW285" s="154" t="n">
        <v>3.4274966E-006</v>
      </c>
      <c r="AX285" s="154" t="n">
        <v>1.0341585E-008</v>
      </c>
      <c r="AY285" s="154" t="n">
        <v>2.8254685E-013</v>
      </c>
      <c r="AZ285" s="154" t="n">
        <v>7.4315238E-013</v>
      </c>
      <c r="BA285" s="154" t="n">
        <v>0</v>
      </c>
      <c r="BB285" s="154" t="n">
        <v>1.0337436E-009</v>
      </c>
      <c r="BC285" s="154" t="n">
        <v>1.4772639E-006</v>
      </c>
      <c r="BD285" s="154" t="n">
        <v>2.0431791E-010</v>
      </c>
      <c r="BE285" s="154" t="n">
        <v>1.606574E-009</v>
      </c>
      <c r="BF285" s="154" t="n">
        <v>1.2430162E-011</v>
      </c>
      <c r="BG285" s="154" t="n">
        <v>1.9215729E-014</v>
      </c>
      <c r="BH285" s="154" t="n">
        <v>4.5181894E-013</v>
      </c>
      <c r="BI285" s="154" t="n">
        <v>2.6620994E-013</v>
      </c>
      <c r="BJ285" s="154" t="n">
        <v>2.9352108E-014</v>
      </c>
      <c r="BK285" s="154" t="n">
        <v>3.7097417E-011</v>
      </c>
      <c r="BL285" s="154" t="n">
        <v>5.690748E-010</v>
      </c>
      <c r="BM285" s="154" t="n">
        <v>1.3805809E-014</v>
      </c>
      <c r="BN285" s="154" t="n">
        <v>8.184997E-005</v>
      </c>
      <c r="BO285" s="154" t="n">
        <v>0.36837468</v>
      </c>
      <c r="BP285" s="154" t="n">
        <v>0</v>
      </c>
      <c r="BQ285" s="154" t="n">
        <v>0</v>
      </c>
      <c r="BR285" s="154" t="n">
        <v>0</v>
      </c>
      <c r="BT285" s="96" t="n">
        <v>0.00020834207</v>
      </c>
      <c r="BU285" s="96" t="n">
        <v>1.1196134E-005</v>
      </c>
      <c r="BV285" s="96" t="n">
        <v>0.00010298205</v>
      </c>
      <c r="BW285" s="96" t="n">
        <v>3.869786E-007</v>
      </c>
      <c r="BX285" s="96" t="n">
        <v>2.3354102E-005</v>
      </c>
      <c r="BY285" s="96" t="n">
        <v>2.9318969E-007</v>
      </c>
      <c r="BZ285" s="96" t="n">
        <v>9.9793077E-008</v>
      </c>
      <c r="CA285" s="96" t="n">
        <v>3.5792729E-007</v>
      </c>
      <c r="CB285" s="96" t="n">
        <v>3.1376883E-007</v>
      </c>
      <c r="CC285" s="96" t="n">
        <v>4.2603597E-007</v>
      </c>
      <c r="CD285" s="96" t="n">
        <v>0</v>
      </c>
      <c r="CE285" s="96" t="n">
        <v>3.0529786E-011</v>
      </c>
      <c r="CF285" s="96" t="n">
        <v>1.321092E-011</v>
      </c>
      <c r="CG285" s="96" t="n">
        <v>5.9308686E-006</v>
      </c>
      <c r="CH285" s="96" t="n">
        <v>5.4880492E-005</v>
      </c>
      <c r="CI285" s="96" t="n">
        <v>8.1206897E-006</v>
      </c>
      <c r="CJ285" s="96" t="n">
        <v>0</v>
      </c>
      <c r="CL285" s="155" t="n">
        <v>1.0962055E-011</v>
      </c>
      <c r="CM285" s="155" t="n">
        <v>3.6934041</v>
      </c>
      <c r="CN285" s="156" t="n">
        <v>0.010390793</v>
      </c>
      <c r="CO285" s="155" t="n">
        <v>0.0077143207</v>
      </c>
      <c r="CP285" s="155" t="n">
        <v>1.1428844E-010</v>
      </c>
      <c r="CQ285" s="155" t="n">
        <v>1.3650175E-008</v>
      </c>
      <c r="CR285" s="155" t="n">
        <v>0.00060778017</v>
      </c>
      <c r="CS285" s="155" t="n">
        <v>0.13781358</v>
      </c>
      <c r="CT285" s="155" t="n">
        <v>8.3368271E-006</v>
      </c>
      <c r="CU285" s="155" t="n">
        <v>8.9497341E-005</v>
      </c>
      <c r="CW285" s="97" t="s">
        <v>390</v>
      </c>
      <c r="CX285" s="74"/>
    </row>
    <row r="286" customFormat="false" ht="13.8" hidden="false" customHeight="false" outlineLevel="0" collapsed="false">
      <c r="A286" s="0" t="s">
        <v>812</v>
      </c>
      <c r="B286" s="26" t="s">
        <v>334</v>
      </c>
      <c r="C286" s="88" t="str">
        <f aca="false">MID(A286,1,12)</f>
        <v>A.030.30.102</v>
      </c>
      <c r="D286" s="2" t="s">
        <v>810</v>
      </c>
      <c r="E286" s="90" t="s">
        <v>255</v>
      </c>
      <c r="F286" s="91" t="str">
        <f aca="false">MID(A286, 21,85)</f>
        <v>Fluorescent whitening agent DAS1 - triazinylaminostilben type</v>
      </c>
      <c r="G286" s="133" t="n">
        <f aca="false">H286+I286+J286+K286</f>
        <v>5.1249888141</v>
      </c>
      <c r="H286" s="149" t="n">
        <f aca="false">N286+O286+P286+Q286</f>
        <v>0.6785322341</v>
      </c>
      <c r="I286" s="149" t="n">
        <f aca="false">L286+M286+R286+V286+T286</f>
        <v>2.29559292</v>
      </c>
      <c r="J286" s="150" t="n">
        <f aca="false">S286+U286+W286+X286</f>
        <v>0.50626366</v>
      </c>
      <c r="K286" s="149" t="n">
        <v>1.6446</v>
      </c>
      <c r="L286" s="130" t="n">
        <v>0.7315695</v>
      </c>
      <c r="M286" s="130" t="n">
        <v>0.69518437</v>
      </c>
      <c r="N286" s="130" t="n">
        <v>0.362916</v>
      </c>
      <c r="O286" s="130" t="n">
        <v>0.297542</v>
      </c>
      <c r="P286" s="157" t="n">
        <v>0.0023102341</v>
      </c>
      <c r="Q286" s="157" t="n">
        <v>0.015764</v>
      </c>
      <c r="R286" s="130" t="n">
        <v>0.86353541</v>
      </c>
      <c r="S286" s="130" t="n">
        <v>0.05605</v>
      </c>
      <c r="T286" s="130" t="n">
        <v>0</v>
      </c>
      <c r="U286" s="157" t="n">
        <v>0.34281266</v>
      </c>
      <c r="V286" s="157" t="n">
        <v>0.00530364</v>
      </c>
      <c r="W286" s="130" t="n">
        <v>0.107401</v>
      </c>
      <c r="X286" s="130" t="n">
        <v>0</v>
      </c>
      <c r="Z286" s="151" t="n">
        <f aca="false">K286/0.15</f>
        <v>10.964</v>
      </c>
      <c r="AB286" s="133" t="n">
        <f aca="false">K286</f>
        <v>1.6446</v>
      </c>
      <c r="AC286" s="133" t="n">
        <f aca="false">L286+M286+N286+O286+P286+Q286+R286</f>
        <v>2.9688215141</v>
      </c>
      <c r="AD286" s="133" t="n">
        <f aca="false">L286+M286+R286+W286</f>
        <v>2.39769028</v>
      </c>
      <c r="AE286" s="133" t="n">
        <f aca="false">V286+L286+M286+R286+T286</f>
        <v>2.29559292</v>
      </c>
      <c r="AF286" s="133" t="n">
        <f aca="false">S286+U286+X286</f>
        <v>0.39886266</v>
      </c>
      <c r="AH286" s="0" t="n">
        <v>225.86633</v>
      </c>
      <c r="AI286" s="96" t="n">
        <v>178.12814</v>
      </c>
      <c r="AJ286" s="96" t="n">
        <v>42.585423</v>
      </c>
      <c r="AK286" s="96" t="n">
        <v>0</v>
      </c>
      <c r="AL286" s="96" t="n">
        <v>0.2566691</v>
      </c>
      <c r="AM286" s="96" t="n">
        <v>0.064839679</v>
      </c>
      <c r="AN286" s="96" t="n">
        <v>4.8312573</v>
      </c>
      <c r="AP286" s="95" t="n">
        <v>0.49741265</v>
      </c>
      <c r="AQ286" s="95" t="n">
        <v>0.47157094</v>
      </c>
      <c r="AR286" s="95" t="n">
        <v>0.013089781</v>
      </c>
      <c r="AS286" s="95" t="n">
        <v>0.012751925</v>
      </c>
      <c r="AT286" s="152" t="n">
        <f aca="false">AW286+AZ286+BA286+BB286+BC286+BK286+BL286+BP286</f>
        <v>2.8271639356E-005</v>
      </c>
      <c r="AU286" s="152" t="n">
        <f aca="false">AX286+AY286+BD286+BE286+BF286+BG286+BH286+BI286+BJ286+BM286+BQ286+BR286</f>
        <v>4.840895210108E-008</v>
      </c>
      <c r="AV286" s="153" t="n">
        <f aca="false">BN286+BO286</f>
        <v>1.7859839</v>
      </c>
      <c r="AW286" s="154" t="n">
        <v>1.0174592E-005</v>
      </c>
      <c r="AX286" s="154" t="n">
        <v>3.06992E-008</v>
      </c>
      <c r="AY286" s="154" t="n">
        <v>8.38746E-013</v>
      </c>
      <c r="AZ286" s="154" t="n">
        <v>0</v>
      </c>
      <c r="BA286" s="154" t="n">
        <v>0</v>
      </c>
      <c r="BB286" s="154" t="n">
        <v>9.7252E-009</v>
      </c>
      <c r="BC286" s="154" t="n">
        <v>1.795318E-005</v>
      </c>
      <c r="BD286" s="154" t="n">
        <v>2.21782E-009</v>
      </c>
      <c r="BE286" s="154" t="n">
        <v>1.5476E-008</v>
      </c>
      <c r="BF286" s="154" t="n">
        <v>0</v>
      </c>
      <c r="BG286" s="154" t="n">
        <v>0</v>
      </c>
      <c r="BH286" s="154" t="n">
        <v>8.9809408E-012</v>
      </c>
      <c r="BI286" s="154" t="n">
        <v>5.1836766E-012</v>
      </c>
      <c r="BJ286" s="154" t="n">
        <v>9.2873768E-013</v>
      </c>
      <c r="BK286" s="154" t="n">
        <v>2.440356E-009</v>
      </c>
      <c r="BL286" s="154" t="n">
        <v>1.317018E-007</v>
      </c>
      <c r="BM286" s="154" t="n">
        <v>0</v>
      </c>
      <c r="BN286" s="154" t="n">
        <v>0.0047025</v>
      </c>
      <c r="BO286" s="154" t="n">
        <v>1.7812814</v>
      </c>
      <c r="BP286" s="154" t="n">
        <v>0</v>
      </c>
      <c r="BQ286" s="154" t="n">
        <v>0</v>
      </c>
      <c r="BR286" s="154" t="n">
        <v>0</v>
      </c>
      <c r="BT286" s="96" t="n">
        <v>0.0012613251</v>
      </c>
      <c r="BU286" s="96" t="n">
        <v>0.00010669622</v>
      </c>
      <c r="BV286" s="96" t="n">
        <v>0.00030570541</v>
      </c>
      <c r="BW286" s="96" t="n">
        <v>0.00010132776</v>
      </c>
      <c r="BX286" s="96" t="n">
        <v>0.00035421329</v>
      </c>
      <c r="BY286" s="96" t="n">
        <v>0</v>
      </c>
      <c r="BZ286" s="96" t="n">
        <v>0</v>
      </c>
      <c r="CA286" s="96" t="n">
        <v>0</v>
      </c>
      <c r="CB286" s="96" t="n">
        <v>4.8167459E-006</v>
      </c>
      <c r="CC286" s="96" t="n">
        <v>4.0628054E-005</v>
      </c>
      <c r="CD286" s="96" t="n">
        <v>0</v>
      </c>
      <c r="CE286" s="96" t="n">
        <v>0</v>
      </c>
      <c r="CF286" s="96" t="n">
        <v>0</v>
      </c>
      <c r="CG286" s="96" t="n">
        <v>7.6299353E-005</v>
      </c>
      <c r="CH286" s="96" t="n">
        <v>0.00027163823</v>
      </c>
      <c r="CI286" s="96" t="n">
        <v>7.8914549E-013</v>
      </c>
      <c r="CJ286" s="96" t="n">
        <v>0</v>
      </c>
      <c r="CL286" s="155" t="n">
        <v>0</v>
      </c>
      <c r="CM286" s="155" t="n">
        <v>10.964</v>
      </c>
      <c r="CN286" s="156" t="n">
        <v>0</v>
      </c>
      <c r="CO286" s="155" t="n">
        <v>0.073</v>
      </c>
      <c r="CP286" s="155" t="n">
        <v>4.7641884E-009</v>
      </c>
      <c r="CQ286" s="155" t="n">
        <v>6.66781E-007</v>
      </c>
      <c r="CR286" s="155" t="n">
        <v>0.01188111</v>
      </c>
      <c r="CS286" s="155" t="n">
        <v>4.3085743</v>
      </c>
      <c r="CT286" s="155" t="n">
        <v>0</v>
      </c>
      <c r="CU286" s="155" t="n">
        <v>0</v>
      </c>
      <c r="CW286" s="97" t="s">
        <v>390</v>
      </c>
      <c r="CX286" s="74"/>
    </row>
    <row r="287" customFormat="false" ht="13.8" hidden="false" customHeight="false" outlineLevel="0" collapsed="false">
      <c r="A287" s="0" t="s">
        <v>813</v>
      </c>
      <c r="B287" s="26" t="s">
        <v>334</v>
      </c>
      <c r="C287" s="88" t="str">
        <f aca="false">MID(A287,1,12)</f>
        <v>A.030.30.103</v>
      </c>
      <c r="D287" s="2" t="s">
        <v>810</v>
      </c>
      <c r="E287" s="90" t="s">
        <v>255</v>
      </c>
      <c r="F287" s="91" t="str">
        <f aca="false">MID(A287, 21,85)</f>
        <v>Fluorescent whitening agent - distyrylbiphenyl type</v>
      </c>
      <c r="G287" s="133" t="n">
        <f aca="false">H287+I287+J287+K287</f>
        <v>7.3579850781</v>
      </c>
      <c r="H287" s="149" t="n">
        <f aca="false">N287+O287+P287+Q287</f>
        <v>1.0850900381</v>
      </c>
      <c r="I287" s="149" t="n">
        <f aca="false">L287+M287+R287+V287+T287</f>
        <v>2.0142006</v>
      </c>
      <c r="J287" s="150" t="n">
        <f aca="false">S287+U287+W287+X287</f>
        <v>0.87124444</v>
      </c>
      <c r="K287" s="149" t="n">
        <v>3.38745</v>
      </c>
      <c r="L287" s="130" t="n">
        <v>0.9700812</v>
      </c>
      <c r="M287" s="130" t="n">
        <v>0.51062691</v>
      </c>
      <c r="N287" s="130" t="n">
        <v>0.623628</v>
      </c>
      <c r="O287" s="130" t="n">
        <v>0.43308</v>
      </c>
      <c r="P287" s="130" t="n">
        <v>0.0032478291</v>
      </c>
      <c r="Q287" s="130" t="n">
        <v>0.025134209</v>
      </c>
      <c r="R287" s="130" t="n">
        <v>0.52825755</v>
      </c>
      <c r="S287" s="130" t="n">
        <v>0.042598</v>
      </c>
      <c r="T287" s="130" t="n">
        <v>0</v>
      </c>
      <c r="U287" s="130" t="n">
        <v>0.52178644</v>
      </c>
      <c r="V287" s="157" t="n">
        <v>0.00523494</v>
      </c>
      <c r="W287" s="157" t="n">
        <v>0.30686</v>
      </c>
      <c r="X287" s="130" t="n">
        <v>0</v>
      </c>
      <c r="Z287" s="151" t="n">
        <f aca="false">K287/0.15</f>
        <v>22.583</v>
      </c>
      <c r="AB287" s="133" t="n">
        <f aca="false">K287</f>
        <v>3.38745</v>
      </c>
      <c r="AC287" s="133" t="n">
        <f aca="false">L287+M287+N287+O287+P287+Q287+R287</f>
        <v>3.0940556981</v>
      </c>
      <c r="AD287" s="133" t="n">
        <f aca="false">L287+M287+R287+W287</f>
        <v>2.31582566</v>
      </c>
      <c r="AE287" s="133" t="n">
        <f aca="false">V287+L287+M287+R287+T287</f>
        <v>2.0142006</v>
      </c>
      <c r="AF287" s="133" t="n">
        <f aca="false">S287+U287+X287</f>
        <v>0.56438444</v>
      </c>
      <c r="AH287" s="0" t="n">
        <v>486.16915</v>
      </c>
      <c r="AI287" s="96" t="n">
        <v>388.21837</v>
      </c>
      <c r="AJ287" s="96" t="n">
        <v>64.818191</v>
      </c>
      <c r="AK287" s="96" t="n">
        <v>0</v>
      </c>
      <c r="AL287" s="96" t="n">
        <v>0.25665516</v>
      </c>
      <c r="AM287" s="96" t="n">
        <v>0.065129255</v>
      </c>
      <c r="AN287" s="96" t="n">
        <v>32.81081</v>
      </c>
      <c r="AP287" s="95" t="n">
        <v>0.80986879</v>
      </c>
      <c r="AQ287" s="95" t="n">
        <v>0.75844153</v>
      </c>
      <c r="AR287" s="95" t="n">
        <v>0.023682947</v>
      </c>
      <c r="AS287" s="95" t="n">
        <v>0.027744309</v>
      </c>
      <c r="AT287" s="152" t="n">
        <f aca="false">AW287+AZ287+BA287+BB287+BC287+BK287+BL287+BP287</f>
        <v>4.5470115846E-005</v>
      </c>
      <c r="AU287" s="152" t="n">
        <f aca="false">AX287+AY287+BD287+BE287+BF287+BG287+BH287+BI287+BJ287+BM287+BQ287+BR287</f>
        <v>8.758486203878E-008</v>
      </c>
      <c r="AV287" s="153" t="n">
        <f aca="false">BN287+BO287</f>
        <v>3.8857576</v>
      </c>
      <c r="AW287" s="154" t="n">
        <v>2.0957024E-005</v>
      </c>
      <c r="AX287" s="154" t="n">
        <v>6.32324E-008</v>
      </c>
      <c r="AY287" s="154" t="n">
        <v>1.7275995E-012</v>
      </c>
      <c r="AZ287" s="154" t="n">
        <v>0</v>
      </c>
      <c r="BA287" s="154" t="n">
        <v>0</v>
      </c>
      <c r="BB287" s="154" t="n">
        <v>1.67116E-008</v>
      </c>
      <c r="BC287" s="154" t="n">
        <v>2.44108E-005</v>
      </c>
      <c r="BD287" s="154" t="n">
        <v>3.81106E-009</v>
      </c>
      <c r="BE287" s="154" t="n">
        <v>2.05216E-008</v>
      </c>
      <c r="BF287" s="154" t="n">
        <v>0</v>
      </c>
      <c r="BG287" s="154" t="n">
        <v>0</v>
      </c>
      <c r="BH287" s="154" t="n">
        <v>1.431916E-011</v>
      </c>
      <c r="BI287" s="154" t="n">
        <v>3.1715861E-012</v>
      </c>
      <c r="BJ287" s="154" t="n">
        <v>5.8369318E-013</v>
      </c>
      <c r="BK287" s="154" t="n">
        <v>1.837446E-009</v>
      </c>
      <c r="BL287" s="154" t="n">
        <v>8.37428E-008</v>
      </c>
      <c r="BM287" s="154" t="n">
        <v>0</v>
      </c>
      <c r="BN287" s="154" t="n">
        <v>0.0035739</v>
      </c>
      <c r="BO287" s="154" t="n">
        <v>3.8821837</v>
      </c>
      <c r="BP287" s="154" t="n">
        <v>0</v>
      </c>
      <c r="BQ287" s="154" t="n">
        <v>0</v>
      </c>
      <c r="BR287" s="154" t="n">
        <v>0</v>
      </c>
      <c r="BT287" s="96" t="n">
        <v>0.0020639468</v>
      </c>
      <c r="BU287" s="96" t="n">
        <v>0.00014148211</v>
      </c>
      <c r="BV287" s="96" t="n">
        <v>0.00062967396</v>
      </c>
      <c r="BW287" s="96" t="n">
        <v>6.2180372E-005</v>
      </c>
      <c r="BX287" s="96" t="n">
        <v>0.00050418499</v>
      </c>
      <c r="BY287" s="96" t="n">
        <v>0</v>
      </c>
      <c r="BZ287" s="96" t="n">
        <v>0</v>
      </c>
      <c r="CA287" s="96" t="n">
        <v>0</v>
      </c>
      <c r="CB287" s="96" t="n">
        <v>6.1565857E-006</v>
      </c>
      <c r="CC287" s="96" t="n">
        <v>3.5687338E-005</v>
      </c>
      <c r="CD287" s="96" t="n">
        <v>0</v>
      </c>
      <c r="CE287" s="96" t="n">
        <v>0</v>
      </c>
      <c r="CF287" s="96" t="n">
        <v>0</v>
      </c>
      <c r="CG287" s="96" t="n">
        <v>0.00012839393</v>
      </c>
      <c r="CH287" s="96" t="n">
        <v>0.00055618751</v>
      </c>
      <c r="CI287" s="96" t="n">
        <v>5.9975057E-013</v>
      </c>
      <c r="CJ287" s="96" t="n">
        <v>0</v>
      </c>
      <c r="CL287" s="155" t="n">
        <v>0</v>
      </c>
      <c r="CM287" s="155" t="n">
        <v>22.583</v>
      </c>
      <c r="CN287" s="156" t="n">
        <v>0</v>
      </c>
      <c r="CO287" s="155" t="n">
        <v>0.0968</v>
      </c>
      <c r="CP287" s="155" t="n">
        <v>6.8998334E-009</v>
      </c>
      <c r="CQ287" s="155" t="n">
        <v>8.77237E-007</v>
      </c>
      <c r="CR287" s="155" t="n">
        <v>0.016715554</v>
      </c>
      <c r="CS287" s="155" t="n">
        <v>2.6426291</v>
      </c>
      <c r="CT287" s="155" t="n">
        <v>0</v>
      </c>
      <c r="CU287" s="155" t="n">
        <v>0</v>
      </c>
      <c r="CW287" s="97" t="s">
        <v>390</v>
      </c>
      <c r="CX287" s="74"/>
    </row>
    <row r="288" customFormat="false" ht="13.8" hidden="false" customHeight="false" outlineLevel="0" collapsed="false">
      <c r="A288" s="0" t="s">
        <v>814</v>
      </c>
      <c r="B288" s="26" t="s">
        <v>334</v>
      </c>
      <c r="C288" s="88" t="str">
        <f aca="false">MID(A288,1,12)</f>
        <v>A.030.30.104</v>
      </c>
      <c r="D288" s="2" t="s">
        <v>810</v>
      </c>
      <c r="E288" s="90" t="s">
        <v>255</v>
      </c>
      <c r="F288" s="91" t="str">
        <f aca="false">MID(A288, 21,85)</f>
        <v>Sodium dodecylbenzenesulfonate</v>
      </c>
      <c r="G288" s="133" t="n">
        <f aca="false">H288+I288+J288+K288</f>
        <v>0.2883365097581</v>
      </c>
      <c r="H288" s="149" t="n">
        <f aca="false">N288+O288+P288+Q288</f>
        <v>0.01082976692</v>
      </c>
      <c r="I288" s="149" t="n">
        <f aca="false">L288+M288+R288+V288+T288</f>
        <v>0.0148218410481</v>
      </c>
      <c r="J288" s="150" t="n">
        <f aca="false">S288+U288+W288+X288</f>
        <v>0.00225322179</v>
      </c>
      <c r="K288" s="149" t="n">
        <v>0.26043168</v>
      </c>
      <c r="L288" s="130" t="n">
        <v>0.0053142663</v>
      </c>
      <c r="M288" s="130" t="n">
        <v>0.0087082549</v>
      </c>
      <c r="N288" s="130" t="n">
        <v>0.0093507284</v>
      </c>
      <c r="O288" s="130" t="n">
        <v>0.0011513762</v>
      </c>
      <c r="P288" s="130" t="n">
        <v>0.0001370342</v>
      </c>
      <c r="Q288" s="130" t="n">
        <v>0.00019062812</v>
      </c>
      <c r="R288" s="130" t="n">
        <v>0.00079335155</v>
      </c>
      <c r="S288" s="130" t="n">
        <v>0.00028217959</v>
      </c>
      <c r="T288" s="130" t="n">
        <v>0</v>
      </c>
      <c r="U288" s="130" t="n">
        <v>0.0019710422</v>
      </c>
      <c r="V288" s="157" t="n">
        <v>5.9682981E-006</v>
      </c>
      <c r="W288" s="130" t="n">
        <v>0</v>
      </c>
      <c r="X288" s="130" t="n">
        <v>0</v>
      </c>
      <c r="Z288" s="151" t="n">
        <f aca="false">K288/0.15</f>
        <v>1.7362112</v>
      </c>
      <c r="AB288" s="133" t="n">
        <f aca="false">K288</f>
        <v>0.26043168</v>
      </c>
      <c r="AC288" s="133" t="n">
        <f aca="false">L288+M288+N288+O288+P288+Q288+R288</f>
        <v>0.02564563967</v>
      </c>
      <c r="AD288" s="133" t="n">
        <f aca="false">L288+M288+R288+W288</f>
        <v>0.01481587275</v>
      </c>
      <c r="AE288" s="133" t="n">
        <f aca="false">V288+L288+M288+R288+T288</f>
        <v>0.0148218410481</v>
      </c>
      <c r="AF288" s="133" t="n">
        <f aca="false">S288+U288+X288</f>
        <v>0.00225322179</v>
      </c>
      <c r="AH288" s="0" t="n">
        <v>67.167009</v>
      </c>
      <c r="AI288" s="96" t="n">
        <v>66.814854</v>
      </c>
      <c r="AJ288" s="96" t="n">
        <v>0.24484996</v>
      </c>
      <c r="AK288" s="96" t="n">
        <v>0</v>
      </c>
      <c r="AL288" s="96" t="n">
        <v>0</v>
      </c>
      <c r="AM288" s="96" t="n">
        <v>0.059979175</v>
      </c>
      <c r="AN288" s="96" t="n">
        <v>0.04732512</v>
      </c>
      <c r="AP288" s="95" t="n">
        <v>0.035617293</v>
      </c>
      <c r="AQ288" s="95" t="n">
        <v>0.029454146</v>
      </c>
      <c r="AR288" s="95" t="n">
        <v>0.0013923968</v>
      </c>
      <c r="AS288" s="95" t="n">
        <v>0.0047707496</v>
      </c>
      <c r="AT288" s="152" t="n">
        <f aca="false">AW288+AZ288+BA288+BB288+BC288+BK288+BL288+BP288</f>
        <v>1.765836130674E-006</v>
      </c>
      <c r="AU288" s="152" t="n">
        <f aca="false">AX288+AY288+BD288+BE288+BF288+BG288+BH288+BI288+BJ288+BM288+BQ288+BR288</f>
        <v>5.1493965533428E-009</v>
      </c>
      <c r="AV288" s="153" t="n">
        <f aca="false">BN288+BO288</f>
        <v>0.66817221439</v>
      </c>
      <c r="AW288" s="154" t="n">
        <v>1.6507472E-006</v>
      </c>
      <c r="AX288" s="154" t="n">
        <v>4.9821913E-009</v>
      </c>
      <c r="AY288" s="154" t="n">
        <v>1.3605651E-013</v>
      </c>
      <c r="AZ288" s="154" t="n">
        <v>1.168E-010</v>
      </c>
      <c r="BA288" s="154" t="n">
        <v>0</v>
      </c>
      <c r="BB288" s="154" t="n">
        <v>2.3931156E-010</v>
      </c>
      <c r="BC288" s="154" t="n">
        <v>1.1457238E-007</v>
      </c>
      <c r="BD288" s="154" t="n">
        <v>5.4574708E-011</v>
      </c>
      <c r="BE288" s="154" t="n">
        <v>1.1242074E-010</v>
      </c>
      <c r="BF288" s="154" t="n">
        <v>0</v>
      </c>
      <c r="BG288" s="154" t="n">
        <v>0</v>
      </c>
      <c r="BH288" s="154" t="n">
        <v>6.7967009E-014</v>
      </c>
      <c r="BI288" s="154" t="n">
        <v>4.7376075E-015</v>
      </c>
      <c r="BJ288" s="154" t="n">
        <v>1.0442163E-015</v>
      </c>
      <c r="BK288" s="154" t="n">
        <v>1.8897414E-011</v>
      </c>
      <c r="BL288" s="154" t="n">
        <v>1.415417E-010</v>
      </c>
      <c r="BM288" s="154" t="n">
        <v>0</v>
      </c>
      <c r="BN288" s="154" t="n">
        <v>2.367439E-005</v>
      </c>
      <c r="BO288" s="154" t="n">
        <v>0.66814854</v>
      </c>
      <c r="BP288" s="154" t="n">
        <v>0</v>
      </c>
      <c r="BQ288" s="154" t="n">
        <v>0</v>
      </c>
      <c r="BR288" s="154" t="n">
        <v>0</v>
      </c>
      <c r="BT288" s="96" t="n">
        <v>0.00013490443</v>
      </c>
      <c r="BU288" s="96" t="n">
        <v>7.7506255E-007</v>
      </c>
      <c r="BV288" s="96" t="n">
        <v>4.8410175E-005</v>
      </c>
      <c r="BW288" s="96" t="n">
        <v>9.7211026E-008</v>
      </c>
      <c r="BX288" s="96" t="n">
        <v>1.6690196E-006</v>
      </c>
      <c r="BY288" s="96" t="n">
        <v>0</v>
      </c>
      <c r="BZ288" s="96" t="n">
        <v>0</v>
      </c>
      <c r="CA288" s="96" t="n">
        <v>0</v>
      </c>
      <c r="CB288" s="96" t="n">
        <v>1.9052021E-007</v>
      </c>
      <c r="CC288" s="96" t="n">
        <v>1.6615202E-007</v>
      </c>
      <c r="CD288" s="96" t="n">
        <v>0</v>
      </c>
      <c r="CE288" s="96" t="n">
        <v>0</v>
      </c>
      <c r="CF288" s="96" t="n">
        <v>0</v>
      </c>
      <c r="CG288" s="96" t="n">
        <v>1.8377543E-006</v>
      </c>
      <c r="CH288" s="96" t="n">
        <v>8.1758539E-005</v>
      </c>
      <c r="CI288" s="96" t="n">
        <v>3.9728948E-015</v>
      </c>
      <c r="CJ288" s="96" t="n">
        <v>0</v>
      </c>
      <c r="CL288" s="155" t="n">
        <v>0</v>
      </c>
      <c r="CM288" s="155" t="n">
        <v>1.7040712</v>
      </c>
      <c r="CN288" s="156" t="n">
        <v>9.77806E-005</v>
      </c>
      <c r="CO288" s="155" t="n">
        <v>0.00053028651</v>
      </c>
      <c r="CP288" s="155" t="n">
        <v>3.2466282E-011</v>
      </c>
      <c r="CQ288" s="155" t="n">
        <v>3.7855102E-009</v>
      </c>
      <c r="CR288" s="155" t="n">
        <v>6.1119015E-005</v>
      </c>
      <c r="CS288" s="155" t="n">
        <v>0.0039773227</v>
      </c>
      <c r="CT288" s="155" t="n">
        <v>0</v>
      </c>
      <c r="CU288" s="155" t="n">
        <v>0</v>
      </c>
      <c r="CW288" s="103" t="s">
        <v>442</v>
      </c>
      <c r="CX288" s="114"/>
    </row>
    <row r="289" customFormat="false" ht="13.8" hidden="false" customHeight="false" outlineLevel="0" collapsed="false">
      <c r="B289" s="26"/>
      <c r="C289" s="88"/>
      <c r="D289" s="3" t="s">
        <v>815</v>
      </c>
      <c r="E289" s="90"/>
      <c r="J289" s="158"/>
      <c r="V289" s="102"/>
      <c r="AT289" s="102"/>
      <c r="AU289" s="102"/>
      <c r="AV289" s="159"/>
      <c r="CN289" s="160"/>
      <c r="CW289" s="99"/>
      <c r="CX289" s="114"/>
    </row>
    <row r="290" customFormat="false" ht="13.8" hidden="false" customHeight="false" outlineLevel="0" collapsed="false">
      <c r="A290" s="0" t="s">
        <v>816</v>
      </c>
      <c r="B290" s="26" t="s">
        <v>334</v>
      </c>
      <c r="C290" s="88" t="str">
        <f aca="false">MID(A290,1,12)</f>
        <v>A.030.36.101</v>
      </c>
      <c r="D290" s="2" t="s">
        <v>815</v>
      </c>
      <c r="E290" s="90" t="s">
        <v>255</v>
      </c>
      <c r="F290" s="91" t="str">
        <f aca="false">MID(A290, 21,85)</f>
        <v>3-dimethylamino-propylamine</v>
      </c>
      <c r="G290" s="133" t="n">
        <f aca="false">H290+I290+J290+K290</f>
        <v>0.799245791303</v>
      </c>
      <c r="H290" s="149" t="n">
        <f aca="false">N290+O290+P290+Q290</f>
        <v>0.03010357438</v>
      </c>
      <c r="I290" s="149" t="n">
        <f aca="false">L290+M290+R290+V290+T290</f>
        <v>0.041727082933</v>
      </c>
      <c r="J290" s="150" t="n">
        <f aca="false">S290+U290+W290+X290</f>
        <v>0.00634424399</v>
      </c>
      <c r="K290" s="149" t="n">
        <v>0.72107089</v>
      </c>
      <c r="L290" s="130" t="n">
        <v>0.01496302</v>
      </c>
      <c r="M290" s="130" t="n">
        <v>0.024519244</v>
      </c>
      <c r="N290" s="130" t="n">
        <v>0.026003317</v>
      </c>
      <c r="O290" s="130" t="n">
        <v>0.003241852</v>
      </c>
      <c r="P290" s="130" t="n">
        <v>0.00038583793</v>
      </c>
      <c r="Q290" s="130" t="n">
        <v>0.00047256745</v>
      </c>
      <c r="R290" s="130" t="n">
        <v>0.0022280144</v>
      </c>
      <c r="S290" s="130" t="n">
        <v>0.00079451399</v>
      </c>
      <c r="T290" s="130" t="n">
        <v>0</v>
      </c>
      <c r="U290" s="157" t="n">
        <v>0.00554973</v>
      </c>
      <c r="V290" s="130" t="n">
        <v>1.6804533E-005</v>
      </c>
      <c r="W290" s="130" t="n">
        <v>0</v>
      </c>
      <c r="X290" s="130" t="n">
        <v>0</v>
      </c>
      <c r="Z290" s="151" t="n">
        <f aca="false">K290/0.15</f>
        <v>4.80713926666667</v>
      </c>
      <c r="AB290" s="133" t="n">
        <f aca="false">K290</f>
        <v>0.72107089</v>
      </c>
      <c r="AC290" s="133" t="n">
        <f aca="false">L290+M290+N290+O290+P290+Q290+R290</f>
        <v>0.07181385278</v>
      </c>
      <c r="AD290" s="133" t="n">
        <f aca="false">L290+M290+R290+W290</f>
        <v>0.0417102784</v>
      </c>
      <c r="AE290" s="133" t="n">
        <f aca="false">V290+L290+M290+R290+T290</f>
        <v>0.041727082933</v>
      </c>
      <c r="AF290" s="133" t="n">
        <f aca="false">S290+U290+X290</f>
        <v>0.00634424399</v>
      </c>
      <c r="AH290" s="0" t="n">
        <v>120.06762</v>
      </c>
      <c r="AI290" s="96" t="n">
        <v>119.07608</v>
      </c>
      <c r="AJ290" s="96" t="n">
        <v>0.68940746</v>
      </c>
      <c r="AK290" s="96" t="n">
        <v>0</v>
      </c>
      <c r="AL290" s="96" t="n">
        <v>0</v>
      </c>
      <c r="AM290" s="96" t="n">
        <v>0.1688793</v>
      </c>
      <c r="AN290" s="96" t="n">
        <v>0.13325014</v>
      </c>
      <c r="AP290" s="95" t="n">
        <v>0.093601357</v>
      </c>
      <c r="AQ290" s="95" t="n">
        <v>0.081262335</v>
      </c>
      <c r="AR290" s="95" t="n">
        <v>0.0038365142</v>
      </c>
      <c r="AS290" s="95" t="n">
        <v>0.0085025081</v>
      </c>
      <c r="AT290" s="152" t="n">
        <f aca="false">AW290+AZ290+BA290+BB290+BC290+BK290+BL290+BP290</f>
        <v>4.871842600909E-006</v>
      </c>
      <c r="AU290" s="152" t="n">
        <f aca="false">AX290+AY290+BD290+BE290+BF290+BG290+BH290+BI290+BJ290+BM290+BQ290+BR290</f>
        <v>1.41882920854403E-008</v>
      </c>
      <c r="AV290" s="153" t="n">
        <f aca="false">BN290+BO290</f>
        <v>1.190827458377</v>
      </c>
      <c r="AW290" s="154" t="n">
        <v>4.5455521E-006</v>
      </c>
      <c r="AX290" s="154" t="n">
        <v>1.3717138E-008</v>
      </c>
      <c r="AY290" s="154" t="n">
        <v>3.7465584E-013</v>
      </c>
      <c r="AZ290" s="154" t="n">
        <v>2.5696E-009</v>
      </c>
      <c r="BA290" s="154" t="n">
        <v>0</v>
      </c>
      <c r="BB290" s="154" t="n">
        <v>6.7545335E-010</v>
      </c>
      <c r="BC290" s="154" t="n">
        <v>3.2259371E-007</v>
      </c>
      <c r="BD290" s="154" t="n">
        <v>1.5403631E-010</v>
      </c>
      <c r="BE290" s="154" t="n">
        <v>3.1653547E-010</v>
      </c>
      <c r="BF290" s="154" t="n">
        <v>0</v>
      </c>
      <c r="BG290" s="154" t="n">
        <v>0</v>
      </c>
      <c r="BH290" s="154" t="n">
        <v>1.9137011E-013</v>
      </c>
      <c r="BI290" s="154" t="n">
        <v>1.3339361E-014</v>
      </c>
      <c r="BJ290" s="154" t="n">
        <v>2.9401293E-015</v>
      </c>
      <c r="BK290" s="154" t="n">
        <v>5.3208169E-011</v>
      </c>
      <c r="BL290" s="154" t="n">
        <v>3.9852939E-010</v>
      </c>
      <c r="BM290" s="154" t="n">
        <v>0</v>
      </c>
      <c r="BN290" s="154" t="n">
        <v>6.6658377E-005</v>
      </c>
      <c r="BO290" s="154" t="n">
        <v>1.1907608</v>
      </c>
      <c r="BP290" s="154" t="n">
        <v>0</v>
      </c>
      <c r="BQ290" s="154" t="n">
        <v>0</v>
      </c>
      <c r="BR290" s="154" t="n">
        <v>0</v>
      </c>
      <c r="BT290" s="96" t="n">
        <v>0.000293297</v>
      </c>
      <c r="BU290" s="96" t="n">
        <v>2.1822912E-006</v>
      </c>
      <c r="BV290" s="96" t="n">
        <v>0.0001340358</v>
      </c>
      <c r="BW290" s="96" t="n">
        <v>2.7306354E-007</v>
      </c>
      <c r="BX290" s="96" t="n">
        <v>4.6993456E-006</v>
      </c>
      <c r="BY290" s="96" t="n">
        <v>0</v>
      </c>
      <c r="BZ290" s="96" t="n">
        <v>0</v>
      </c>
      <c r="CA290" s="96" t="n">
        <v>0</v>
      </c>
      <c r="CB290" s="96" t="n">
        <v>5.3643487E-007</v>
      </c>
      <c r="CC290" s="96" t="n">
        <v>4.2544938E-007</v>
      </c>
      <c r="CD290" s="96" t="n">
        <v>0</v>
      </c>
      <c r="CE290" s="96" t="n">
        <v>0</v>
      </c>
      <c r="CF290" s="96" t="n">
        <v>0</v>
      </c>
      <c r="CG290" s="96" t="n">
        <v>5.1123347E-006</v>
      </c>
      <c r="CH290" s="96" t="n">
        <v>0.00014603228</v>
      </c>
      <c r="CI290" s="96" t="n">
        <v>1.1186211E-014</v>
      </c>
      <c r="CJ290" s="96" t="n">
        <v>0</v>
      </c>
      <c r="CL290" s="155" t="n">
        <v>0</v>
      </c>
      <c r="CM290" s="155" t="n">
        <v>4.7562193</v>
      </c>
      <c r="CN290" s="156" t="n">
        <v>0.00018549555</v>
      </c>
      <c r="CO290" s="155" t="n">
        <v>0.0014930918</v>
      </c>
      <c r="CP290" s="155" t="n">
        <v>9.1413112E-011</v>
      </c>
      <c r="CQ290" s="155" t="n">
        <v>1.0658605E-008</v>
      </c>
      <c r="CR290" s="155" t="n">
        <v>0.00017208867</v>
      </c>
      <c r="CS290" s="155" t="n">
        <v>0.011198678</v>
      </c>
      <c r="CT290" s="155" t="n">
        <v>0</v>
      </c>
      <c r="CU290" s="155" t="n">
        <v>0</v>
      </c>
      <c r="CW290" s="103" t="s">
        <v>532</v>
      </c>
      <c r="CX290" s="101" t="s">
        <v>817</v>
      </c>
    </row>
    <row r="291" customFormat="false" ht="13.8" hidden="false" customHeight="false" outlineLevel="0" collapsed="false">
      <c r="A291" s="0" t="s">
        <v>818</v>
      </c>
      <c r="B291" s="26" t="s">
        <v>334</v>
      </c>
      <c r="C291" s="88" t="str">
        <f aca="false">MID(A291,1,12)</f>
        <v>A.030.36.102</v>
      </c>
      <c r="D291" s="2" t="s">
        <v>815</v>
      </c>
      <c r="E291" s="90" t="s">
        <v>255</v>
      </c>
      <c r="F291" s="91" t="str">
        <f aca="false">MID(A291, 21,85)</f>
        <v>Aminoethylethanol-amine</v>
      </c>
      <c r="G291" s="133" t="n">
        <f aca="false">H291+I291+J291+K291</f>
        <v>0.4854124361437</v>
      </c>
      <c r="H291" s="149" t="n">
        <f aca="false">N291+O291+P291+Q291</f>
        <v>0.01751147928</v>
      </c>
      <c r="I291" s="149" t="n">
        <f aca="false">L291+M291+R291+V291+T291</f>
        <v>0.0243117727237</v>
      </c>
      <c r="J291" s="150" t="n">
        <f aca="false">S291+U291+W291+X291</f>
        <v>0.00369638414</v>
      </c>
      <c r="K291" s="149" t="n">
        <v>0.4398928</v>
      </c>
      <c r="L291" s="130" t="n">
        <v>0.0087179921</v>
      </c>
      <c r="M291" s="130" t="n">
        <v>0.014285791</v>
      </c>
      <c r="N291" s="130" t="n">
        <v>0.01512</v>
      </c>
      <c r="O291" s="130" t="n">
        <v>0.0018888192</v>
      </c>
      <c r="P291" s="130" t="n">
        <v>0.00022480301</v>
      </c>
      <c r="Q291" s="130" t="n">
        <v>0.00027785707</v>
      </c>
      <c r="R291" s="130" t="n">
        <v>0.0012981987</v>
      </c>
      <c r="S291" s="130" t="n">
        <v>0.00046291234</v>
      </c>
      <c r="T291" s="130" t="n">
        <v>0</v>
      </c>
      <c r="U291" s="157" t="n">
        <v>0.0032334718</v>
      </c>
      <c r="V291" s="157" t="n">
        <v>9.7909237E-006</v>
      </c>
      <c r="W291" s="130" t="n">
        <v>0</v>
      </c>
      <c r="X291" s="130" t="n">
        <v>0</v>
      </c>
      <c r="Z291" s="151" t="n">
        <f aca="false">K291/0.15</f>
        <v>2.93261866666667</v>
      </c>
      <c r="AB291" s="133" t="n">
        <f aca="false">K291</f>
        <v>0.4398928</v>
      </c>
      <c r="AC291" s="133" t="n">
        <f aca="false">L291+M291+N291+O291+P291+Q291+R291</f>
        <v>0.04181346108</v>
      </c>
      <c r="AD291" s="133" t="n">
        <f aca="false">L291+M291+R291+W291</f>
        <v>0.0243019818</v>
      </c>
      <c r="AE291" s="133" t="n">
        <f aca="false">V291+L291+M291+R291+T291</f>
        <v>0.0243117727237</v>
      </c>
      <c r="AF291" s="133" t="n">
        <f aca="false">S291+U291+X291</f>
        <v>0.00369638414</v>
      </c>
      <c r="AH291" s="0" t="n">
        <v>72.802592</v>
      </c>
      <c r="AI291" s="96" t="n">
        <v>72.224887</v>
      </c>
      <c r="AJ291" s="96" t="n">
        <v>0.40167351</v>
      </c>
      <c r="AK291" s="96" t="n">
        <v>0</v>
      </c>
      <c r="AL291" s="96" t="n">
        <v>0</v>
      </c>
      <c r="AM291" s="96" t="n">
        <v>0.098395139</v>
      </c>
      <c r="AN291" s="96" t="n">
        <v>0.07763631</v>
      </c>
      <c r="AP291" s="95" t="n">
        <v>0.057129132</v>
      </c>
      <c r="AQ291" s="95" t="n">
        <v>0.049627657</v>
      </c>
      <c r="AR291" s="95" t="n">
        <v>0.0023443411</v>
      </c>
      <c r="AS291" s="95" t="n">
        <v>0.0051571342</v>
      </c>
      <c r="AT291" s="152" t="n">
        <f aca="false">AW291+AZ291+BA291+BB291+BC291+BK291+BL291+BP291</f>
        <v>2.975279156327E-006</v>
      </c>
      <c r="AU291" s="152" t="n">
        <f aca="false">AX291+AY291+BD291+BE291+BF291+BG291+BH291+BI291+BJ291+BM291+BQ291+BR291</f>
        <v>8.6699005970249E-009</v>
      </c>
      <c r="AV291" s="153" t="n">
        <f aca="false">BN291+BO291</f>
        <v>0.722287707561</v>
      </c>
      <c r="AW291" s="154" t="n">
        <v>2.7824055E-006</v>
      </c>
      <c r="AX291" s="154" t="n">
        <v>8.3955962E-009</v>
      </c>
      <c r="AY291" s="154" t="n">
        <v>2.2931792E-013</v>
      </c>
      <c r="AZ291" s="154" t="n">
        <v>4.2632E-009</v>
      </c>
      <c r="BA291" s="154" t="n">
        <v>0</v>
      </c>
      <c r="BB291" s="154" t="n">
        <v>3.9258782E-010</v>
      </c>
      <c r="BC291" s="154" t="n">
        <v>1.8795467E-007</v>
      </c>
      <c r="BD291" s="154" t="n">
        <v>8.9529175E-011</v>
      </c>
      <c r="BE291" s="154" t="n">
        <v>1.8442492E-010</v>
      </c>
      <c r="BF291" s="154" t="n">
        <v>0</v>
      </c>
      <c r="BG291" s="154" t="n">
        <v>0</v>
      </c>
      <c r="BH291" s="154" t="n">
        <v>1.1149909E-013</v>
      </c>
      <c r="BI291" s="154" t="n">
        <v>7.7719901E-015</v>
      </c>
      <c r="BJ291" s="154" t="n">
        <v>1.7130248E-015</v>
      </c>
      <c r="BK291" s="154" t="n">
        <v>3.1000987E-011</v>
      </c>
      <c r="BL291" s="154" t="n">
        <v>2.3219752E-010</v>
      </c>
      <c r="BM291" s="154" t="n">
        <v>0</v>
      </c>
      <c r="BN291" s="154" t="n">
        <v>3.8837561E-005</v>
      </c>
      <c r="BO291" s="154" t="n">
        <v>0.72224887</v>
      </c>
      <c r="BP291" s="154" t="n">
        <v>0</v>
      </c>
      <c r="BQ291" s="154" t="n">
        <v>0</v>
      </c>
      <c r="BR291" s="154" t="n">
        <v>0</v>
      </c>
      <c r="BT291" s="96" t="n">
        <v>0.00017802653</v>
      </c>
      <c r="BU291" s="96" t="n">
        <v>1.2714811E-006</v>
      </c>
      <c r="BV291" s="96" t="n">
        <v>8.1769189E-005</v>
      </c>
      <c r="BW291" s="96" t="n">
        <v>1.5908873E-007</v>
      </c>
      <c r="BX291" s="96" t="n">
        <v>2.7380073E-006</v>
      </c>
      <c r="BY291" s="96" t="n">
        <v>0</v>
      </c>
      <c r="BZ291" s="96" t="n">
        <v>0</v>
      </c>
      <c r="CA291" s="96" t="n">
        <v>0</v>
      </c>
      <c r="CB291" s="96" t="n">
        <v>3.1254619E-007</v>
      </c>
      <c r="CC291" s="96" t="n">
        <v>2.4949933E-007</v>
      </c>
      <c r="CD291" s="96" t="n">
        <v>0</v>
      </c>
      <c r="CE291" s="96" t="n">
        <v>0</v>
      </c>
      <c r="CF291" s="96" t="n">
        <v>0</v>
      </c>
      <c r="CG291" s="96" t="n">
        <v>2.9728059E-006</v>
      </c>
      <c r="CH291" s="96" t="n">
        <v>8.8553915E-005</v>
      </c>
      <c r="CI291" s="96" t="n">
        <v>6.5174878E-015</v>
      </c>
      <c r="CJ291" s="96" t="n">
        <v>0</v>
      </c>
      <c r="CL291" s="155" t="n">
        <v>0</v>
      </c>
      <c r="CM291" s="155" t="n">
        <v>2.9143886</v>
      </c>
      <c r="CN291" s="156" t="n">
        <v>0.0001092842</v>
      </c>
      <c r="CO291" s="155" t="n">
        <v>0.00086992886</v>
      </c>
      <c r="CP291" s="155" t="n">
        <v>5.3260558E-011</v>
      </c>
      <c r="CQ291" s="155" t="n">
        <v>6.2100854E-009</v>
      </c>
      <c r="CR291" s="155" t="n">
        <v>0.00010026503</v>
      </c>
      <c r="CS291" s="155" t="n">
        <v>0.0065247517</v>
      </c>
      <c r="CT291" s="155" t="n">
        <v>0</v>
      </c>
      <c r="CU291" s="155" t="n">
        <v>0</v>
      </c>
      <c r="CW291" s="103" t="s">
        <v>532</v>
      </c>
      <c r="CX291" s="101" t="s">
        <v>819</v>
      </c>
    </row>
    <row r="292" customFormat="false" ht="13.8" hidden="false" customHeight="false" outlineLevel="0" collapsed="false">
      <c r="A292" s="0" t="s">
        <v>820</v>
      </c>
      <c r="B292" s="26" t="s">
        <v>334</v>
      </c>
      <c r="C292" s="88" t="str">
        <f aca="false">MID(A292,1,12)</f>
        <v>A.030.36.103</v>
      </c>
      <c r="D292" s="2" t="s">
        <v>815</v>
      </c>
      <c r="E292" s="90" t="s">
        <v>255</v>
      </c>
      <c r="F292" s="91" t="str">
        <f aca="false">MID(A292, 21,85)</f>
        <v>Beef tallow</v>
      </c>
      <c r="G292" s="133" t="n">
        <f aca="false">H292+I292+J292+K292</f>
        <v>0.4044479649045</v>
      </c>
      <c r="H292" s="149" t="n">
        <f aca="false">N292+O292+P292+Q292</f>
        <v>0.009175260066</v>
      </c>
      <c r="I292" s="149" t="n">
        <f aca="false">L292+M292+R292+V292+T292</f>
        <v>0.0078871709585</v>
      </c>
      <c r="J292" s="150" t="n">
        <f aca="false">S292+U292+W292+X292</f>
        <v>0.00119232388</v>
      </c>
      <c r="K292" s="149" t="n">
        <v>0.38619321</v>
      </c>
      <c r="L292" s="130" t="n">
        <v>0.0028121184</v>
      </c>
      <c r="M292" s="130" t="n">
        <v>0.004608095</v>
      </c>
      <c r="N292" s="130" t="n">
        <v>0.0078904242</v>
      </c>
      <c r="O292" s="130" t="n">
        <v>0.00060926682</v>
      </c>
      <c r="P292" s="130" t="n">
        <v>7.2513566E-005</v>
      </c>
      <c r="Q292" s="130" t="n">
        <v>0.00060305548</v>
      </c>
      <c r="R292" s="130" t="n">
        <v>0.00046379935</v>
      </c>
      <c r="S292" s="130" t="n">
        <v>0.00014931928</v>
      </c>
      <c r="T292" s="130" t="n">
        <v>0</v>
      </c>
      <c r="U292" s="157" t="n">
        <v>0.0010430046</v>
      </c>
      <c r="V292" s="157" t="n">
        <v>3.1582085E-006</v>
      </c>
      <c r="W292" s="130" t="n">
        <v>0</v>
      </c>
      <c r="X292" s="130" t="n">
        <v>0</v>
      </c>
      <c r="Z292" s="151" t="n">
        <f aca="false">K292/0.15</f>
        <v>2.5746214</v>
      </c>
      <c r="AB292" s="133" t="n">
        <f aca="false">K292</f>
        <v>0.38619321</v>
      </c>
      <c r="AC292" s="133" t="n">
        <f aca="false">L292+M292+N292+O292+P292+Q292+R292</f>
        <v>0.017059272816</v>
      </c>
      <c r="AD292" s="133" t="n">
        <f aca="false">L292+M292+R292+W292</f>
        <v>0.00788401275</v>
      </c>
      <c r="AE292" s="133" t="n">
        <f aca="false">V292+L292+M292+R292+T292</f>
        <v>0.0078871709585</v>
      </c>
      <c r="AF292" s="133" t="n">
        <f aca="false">S292+U292+X292</f>
        <v>0.00119232388</v>
      </c>
      <c r="AH292" s="0" t="n">
        <v>16.644254</v>
      </c>
      <c r="AI292" s="96" t="n">
        <v>16.457906</v>
      </c>
      <c r="AJ292" s="96" t="n">
        <v>0.12956578</v>
      </c>
      <c r="AK292" s="96" t="n">
        <v>0</v>
      </c>
      <c r="AL292" s="96" t="n">
        <v>0</v>
      </c>
      <c r="AM292" s="96" t="n">
        <v>0.03173882</v>
      </c>
      <c r="AN292" s="96" t="n">
        <v>0.02504275</v>
      </c>
      <c r="AP292" s="95" t="n">
        <v>0.04961537</v>
      </c>
      <c r="AQ292" s="95" t="n">
        <v>0.046207253</v>
      </c>
      <c r="AR292" s="95" t="n">
        <v>0.0022329334</v>
      </c>
      <c r="AS292" s="95" t="n">
        <v>0.001175184</v>
      </c>
      <c r="AT292" s="152" t="n">
        <f aca="false">AW292+AZ292+BA292+BB292+BC292+BK292+BL292+BP292</f>
        <v>2.770219015665E-006</v>
      </c>
      <c r="AU292" s="152" t="n">
        <f aca="false">AX292+AY292+BD292+BE292+BF292+BG292+BH292+BI292+BJ292+BM292+BQ292+BR292</f>
        <v>8.257889728767E-009</v>
      </c>
      <c r="AV292" s="153" t="n">
        <f aca="false">BN292+BO292</f>
        <v>0.164591587635</v>
      </c>
      <c r="AW292" s="154" t="n">
        <v>2.7042407E-006</v>
      </c>
      <c r="AX292" s="154" t="n">
        <v>8.16926E-009</v>
      </c>
      <c r="AY292" s="154" t="n">
        <v>2.2272354E-013</v>
      </c>
      <c r="AZ292" s="154" t="n">
        <v>5.1392E-009</v>
      </c>
      <c r="BA292" s="154" t="n">
        <v>0</v>
      </c>
      <c r="BB292" s="154" t="n">
        <v>1.2663506E-010</v>
      </c>
      <c r="BC292" s="154" t="n">
        <v>6.0627582E-008</v>
      </c>
      <c r="BD292" s="154" t="n">
        <v>2.8878971E-011</v>
      </c>
      <c r="BE292" s="154" t="n">
        <v>5.9489009E-011</v>
      </c>
      <c r="BF292" s="154" t="n">
        <v>0</v>
      </c>
      <c r="BG292" s="154" t="n">
        <v>0</v>
      </c>
      <c r="BH292" s="154" t="n">
        <v>3.5965694E-014</v>
      </c>
      <c r="BI292" s="154" t="n">
        <v>2.5069713E-015</v>
      </c>
      <c r="BJ292" s="154" t="n">
        <v>5.525617E-016</v>
      </c>
      <c r="BK292" s="154" t="n">
        <v>9.999831E-012</v>
      </c>
      <c r="BL292" s="154" t="n">
        <v>7.4898774E-011</v>
      </c>
      <c r="BM292" s="154" t="n">
        <v>0</v>
      </c>
      <c r="BN292" s="154" t="n">
        <v>1.2527635E-005</v>
      </c>
      <c r="BO292" s="154" t="n">
        <v>0.16457906</v>
      </c>
      <c r="BP292" s="154" t="n">
        <v>0</v>
      </c>
      <c r="BQ292" s="154" t="n">
        <v>0</v>
      </c>
      <c r="BR292" s="154" t="n">
        <v>0</v>
      </c>
      <c r="BT292" s="96" t="n">
        <v>9.5420636E-005</v>
      </c>
      <c r="BU292" s="96" t="n">
        <v>4.101352E-007</v>
      </c>
      <c r="BV292" s="96" t="n">
        <v>7.1787277E-005</v>
      </c>
      <c r="BW292" s="96" t="n">
        <v>5.6592986E-008</v>
      </c>
      <c r="BX292" s="96" t="n">
        <v>8.8318511E-007</v>
      </c>
      <c r="BY292" s="96" t="n">
        <v>0</v>
      </c>
      <c r="BZ292" s="96" t="n">
        <v>0</v>
      </c>
      <c r="CA292" s="96" t="n">
        <v>0</v>
      </c>
      <c r="CB292" s="96" t="n">
        <v>1.0081644E-007</v>
      </c>
      <c r="CC292" s="96" t="n">
        <v>4.2021838E-007</v>
      </c>
      <c r="CD292" s="96" t="n">
        <v>0</v>
      </c>
      <c r="CE292" s="96" t="n">
        <v>0</v>
      </c>
      <c r="CF292" s="96" t="n">
        <v>0</v>
      </c>
      <c r="CG292" s="96" t="n">
        <v>1.5349206E-006</v>
      </c>
      <c r="CH292" s="96" t="n">
        <v>2.022749E-005</v>
      </c>
      <c r="CI292" s="96" t="n">
        <v>2.1023129E-015</v>
      </c>
      <c r="CJ292" s="96" t="n">
        <v>0</v>
      </c>
      <c r="CL292" s="155" t="n">
        <v>0</v>
      </c>
      <c r="CM292" s="155" t="n">
        <v>2.3508614</v>
      </c>
      <c r="CN292" s="156" t="n">
        <v>0.0007362304</v>
      </c>
      <c r="CO292" s="155" t="n">
        <v>0.00028060853</v>
      </c>
      <c r="CP292" s="155" t="n">
        <v>1.7179987E-011</v>
      </c>
      <c r="CQ292" s="155" t="n">
        <v>2.0031557E-009</v>
      </c>
      <c r="CR292" s="155" t="n">
        <v>3.2341982E-005</v>
      </c>
      <c r="CS292" s="155" t="n">
        <v>0.002104656</v>
      </c>
      <c r="CT292" s="155" t="n">
        <v>0</v>
      </c>
      <c r="CU292" s="155" t="n">
        <v>0</v>
      </c>
      <c r="CW292" s="97" t="s">
        <v>390</v>
      </c>
      <c r="CX292" s="114"/>
    </row>
    <row r="293" customFormat="false" ht="13.8" hidden="false" customHeight="false" outlineLevel="0" collapsed="false">
      <c r="A293" s="0" t="s">
        <v>821</v>
      </c>
      <c r="B293" s="26" t="s">
        <v>334</v>
      </c>
      <c r="C293" s="88" t="str">
        <f aca="false">MID(A293,1,12)</f>
        <v>A.030.36.104</v>
      </c>
      <c r="D293" s="2" t="s">
        <v>815</v>
      </c>
      <c r="E293" s="90" t="s">
        <v>255</v>
      </c>
      <c r="F293" s="91" t="str">
        <f aca="false">MID(A293, 21,85)</f>
        <v>C16–C18 fatty alcohol (palm oil)</v>
      </c>
      <c r="G293" s="133" t="n">
        <f aca="false">H293+I293+J293+K293</f>
        <v>0.2955988243916</v>
      </c>
      <c r="H293" s="149" t="n">
        <f aca="false">N293+O293+P293+Q293</f>
        <v>0.006481412099</v>
      </c>
      <c r="I293" s="149" t="n">
        <f aca="false">L293+M293+R293+V293+T293</f>
        <v>0.0051275820996</v>
      </c>
      <c r="J293" s="150" t="n">
        <f aca="false">S293+U293+W293+X293</f>
        <v>0.000774740193</v>
      </c>
      <c r="K293" s="149" t="n">
        <v>0.28321509</v>
      </c>
      <c r="L293" s="130" t="n">
        <v>0.0018272395</v>
      </c>
      <c r="M293" s="130" t="n">
        <v>0.0029942171</v>
      </c>
      <c r="N293" s="130" t="n">
        <v>0.0056141955</v>
      </c>
      <c r="O293" s="157" t="n">
        <v>0.00039588531</v>
      </c>
      <c r="P293" s="130" t="n">
        <v>4.7117379E-005</v>
      </c>
      <c r="Q293" s="130" t="n">
        <v>0.00042421391</v>
      </c>
      <c r="R293" s="130" t="n">
        <v>0.00030407338</v>
      </c>
      <c r="S293" s="130" t="n">
        <v>9.7023683E-005</v>
      </c>
      <c r="T293" s="130" t="n">
        <v>0</v>
      </c>
      <c r="U293" s="157" t="n">
        <v>0.00067771651</v>
      </c>
      <c r="V293" s="157" t="n">
        <v>2.0521196E-006</v>
      </c>
      <c r="W293" s="130" t="n">
        <v>0</v>
      </c>
      <c r="X293" s="130" t="n">
        <v>0</v>
      </c>
      <c r="Z293" s="151" t="n">
        <f aca="false">K293/0.15</f>
        <v>1.8881006</v>
      </c>
      <c r="AB293" s="133" t="n">
        <f aca="false">K293</f>
        <v>0.28321509</v>
      </c>
      <c r="AC293" s="133" t="n">
        <f aca="false">L293+M293+N293+O293+P293+Q293+R293</f>
        <v>0.011606942079</v>
      </c>
      <c r="AD293" s="133" t="n">
        <f aca="false">L293+M293+R293+W293</f>
        <v>0.00512552998</v>
      </c>
      <c r="AE293" s="133" t="n">
        <f aca="false">V293+L293+M293+R293+T293</f>
        <v>0.0051275820996</v>
      </c>
      <c r="AF293" s="133" t="n">
        <f aca="false">S293+U293+X293</f>
        <v>0.000774740193</v>
      </c>
      <c r="AH293" s="0" t="n">
        <v>11.030616</v>
      </c>
      <c r="AI293" s="96" t="n">
        <v>10.909533</v>
      </c>
      <c r="AJ293" s="96" t="n">
        <v>0.084188387</v>
      </c>
      <c r="AK293" s="96" t="n">
        <v>0</v>
      </c>
      <c r="AL293" s="96" t="n">
        <v>0</v>
      </c>
      <c r="AM293" s="96" t="n">
        <v>0.020623038</v>
      </c>
      <c r="AN293" s="96" t="n">
        <v>0.01627211</v>
      </c>
      <c r="AP293" s="95" t="n">
        <v>0.036282526</v>
      </c>
      <c r="AQ293" s="95" t="n">
        <v>0.033866468</v>
      </c>
      <c r="AR293" s="95" t="n">
        <v>0.0016370599</v>
      </c>
      <c r="AS293" s="95" t="n">
        <v>0.00077899875</v>
      </c>
      <c r="AT293" s="152" t="n">
        <f aca="false">AW293+AZ293+BA293+BB293+BC293+BK293+BL293+BP293</f>
        <v>2.0303637329272E-006</v>
      </c>
      <c r="AU293" s="152" t="n">
        <f aca="false">AX293+AY293+BD293+BE293+BF293+BG293+BH293+BI293+BJ293+BM293+BQ293+BR293</f>
        <v>6.05421566823084E-009</v>
      </c>
      <c r="AV293" s="153" t="n">
        <f aca="false">BN293+BO293</f>
        <v>0.1091034701226</v>
      </c>
      <c r="AW293" s="154" t="n">
        <v>1.9847503E-006</v>
      </c>
      <c r="AX293" s="154" t="n">
        <v>5.9947377E-009</v>
      </c>
      <c r="AY293" s="154" t="n">
        <v>1.6345668E-013</v>
      </c>
      <c r="AZ293" s="154" t="n">
        <v>6.0736E-009</v>
      </c>
      <c r="BA293" s="154" t="n">
        <v>0</v>
      </c>
      <c r="BB293" s="154" t="n">
        <v>9.0484081E-011</v>
      </c>
      <c r="BC293" s="154" t="n">
        <v>3.9394184E-008</v>
      </c>
      <c r="BD293" s="154" t="n">
        <v>2.0634784E-011</v>
      </c>
      <c r="BE293" s="154" t="n">
        <v>3.865437E-011</v>
      </c>
      <c r="BF293" s="154" t="n">
        <v>0</v>
      </c>
      <c r="BG293" s="154" t="n">
        <v>0</v>
      </c>
      <c r="BH293" s="154" t="n">
        <v>2.3369548E-014</v>
      </c>
      <c r="BI293" s="154" t="n">
        <v>1.628963E-015</v>
      </c>
      <c r="BJ293" s="154" t="n">
        <v>3.5903984E-016</v>
      </c>
      <c r="BK293" s="154" t="n">
        <v>6.4976232E-012</v>
      </c>
      <c r="BL293" s="154" t="n">
        <v>4.8667223E-011</v>
      </c>
      <c r="BM293" s="154" t="n">
        <v>0</v>
      </c>
      <c r="BN293" s="154" t="n">
        <v>8.1401226E-006</v>
      </c>
      <c r="BO293" s="154" t="n">
        <v>0.10909533</v>
      </c>
      <c r="BP293" s="154" t="n">
        <v>0</v>
      </c>
      <c r="BQ293" s="154" t="n">
        <v>0</v>
      </c>
      <c r="BR293" s="154" t="n">
        <v>0</v>
      </c>
      <c r="BT293" s="96" t="n">
        <v>6.8379876E-005</v>
      </c>
      <c r="BU293" s="96" t="n">
        <v>2.664949E-007</v>
      </c>
      <c r="BV293" s="96" t="n">
        <v>5.2645255E-005</v>
      </c>
      <c r="BW293" s="96" t="n">
        <v>3.7235611E-008</v>
      </c>
      <c r="BX293" s="96" t="n">
        <v>5.738701E-007</v>
      </c>
      <c r="BY293" s="96" t="n">
        <v>0</v>
      </c>
      <c r="BZ293" s="96" t="n">
        <v>0</v>
      </c>
      <c r="CA293" s="96" t="n">
        <v>0</v>
      </c>
      <c r="CB293" s="96" t="n">
        <v>6.5507829E-008</v>
      </c>
      <c r="CC293" s="96" t="n">
        <v>2.9490691E-007</v>
      </c>
      <c r="CD293" s="96" t="n">
        <v>0</v>
      </c>
      <c r="CE293" s="96" t="n">
        <v>0</v>
      </c>
      <c r="CF293" s="96" t="n">
        <v>0</v>
      </c>
      <c r="CG293" s="96" t="n">
        <v>1.090483E-006</v>
      </c>
      <c r="CH293" s="96" t="n">
        <v>1.3406122E-005</v>
      </c>
      <c r="CI293" s="96" t="n">
        <v>1.3660268E-015</v>
      </c>
      <c r="CJ293" s="96" t="n">
        <v>0</v>
      </c>
      <c r="CL293" s="155" t="n">
        <v>0</v>
      </c>
      <c r="CM293" s="155" t="n">
        <v>1.7403406</v>
      </c>
      <c r="CN293" s="156" t="n">
        <v>0.0005205379</v>
      </c>
      <c r="CO293" s="155" t="n">
        <v>0.00018233193</v>
      </c>
      <c r="CP293" s="155" t="n">
        <v>1.1163097E-011</v>
      </c>
      <c r="CQ293" s="155" t="n">
        <v>1.3015971E-009</v>
      </c>
      <c r="CR293" s="155" t="n">
        <v>2.1014957E-005</v>
      </c>
      <c r="CS293" s="155" t="n">
        <v>0.0013675493</v>
      </c>
      <c r="CT293" s="155" t="n">
        <v>0</v>
      </c>
      <c r="CU293" s="155" t="n">
        <v>0</v>
      </c>
      <c r="CW293" s="97" t="s">
        <v>390</v>
      </c>
      <c r="CX293" s="101" t="s">
        <v>822</v>
      </c>
    </row>
    <row r="294" customFormat="false" ht="13.8" hidden="false" customHeight="false" outlineLevel="0" collapsed="false">
      <c r="A294" s="0" t="s">
        <v>823</v>
      </c>
      <c r="B294" s="26" t="s">
        <v>334</v>
      </c>
      <c r="C294" s="88" t="str">
        <f aca="false">MID(A294,1,12)</f>
        <v>A.030.36.105</v>
      </c>
      <c r="D294" s="2" t="s">
        <v>815</v>
      </c>
      <c r="E294" s="90" t="s">
        <v>255</v>
      </c>
      <c r="F294" s="91" t="str">
        <f aca="false">MID(A294, 21,85)</f>
        <v>C16–C18 fatty alcohol (tallow)</v>
      </c>
      <c r="G294" s="133" t="n">
        <f aca="false">H294+I294+J294+K294</f>
        <v>0.4565530008911</v>
      </c>
      <c r="H294" s="149" t="n">
        <f aca="false">N294+O294+P294+Q294</f>
        <v>0.011207873962</v>
      </c>
      <c r="I294" s="149" t="n">
        <f aca="false">L294+M294+R294+V294+T294</f>
        <v>0.0107385116891</v>
      </c>
      <c r="J294" s="150" t="n">
        <f aca="false">S294+U294+W294+X294</f>
        <v>0.00162588524</v>
      </c>
      <c r="K294" s="149" t="n">
        <v>0.43298073</v>
      </c>
      <c r="L294" s="130" t="n">
        <v>0.0038346812</v>
      </c>
      <c r="M294" s="130" t="n">
        <v>0.0062837237</v>
      </c>
      <c r="N294" s="130" t="n">
        <v>0.0096458862</v>
      </c>
      <c r="O294" s="157" t="n">
        <v>0.00083081281</v>
      </c>
      <c r="P294" s="157" t="n">
        <v>9.8881472E-005</v>
      </c>
      <c r="Q294" s="130" t="n">
        <v>0.00063229348</v>
      </c>
      <c r="R294" s="157" t="n">
        <v>0.00061580017</v>
      </c>
      <c r="S294" s="130" t="n">
        <v>0.00020361584</v>
      </c>
      <c r="T294" s="130" t="n">
        <v>0</v>
      </c>
      <c r="U294" s="157" t="n">
        <v>0.0014222694</v>
      </c>
      <c r="V294" s="157" t="n">
        <v>4.3066191E-006</v>
      </c>
      <c r="W294" s="130" t="n">
        <v>0</v>
      </c>
      <c r="X294" s="130" t="n">
        <v>0</v>
      </c>
      <c r="Z294" s="151" t="n">
        <f aca="false">K294/0.15</f>
        <v>2.8865382</v>
      </c>
      <c r="AB294" s="133" t="n">
        <f aca="false">K294</f>
        <v>0.43298073</v>
      </c>
      <c r="AC294" s="133" t="n">
        <f aca="false">L294+M294+N294+O294+P294+Q294+R294</f>
        <v>0.021942079032</v>
      </c>
      <c r="AD294" s="133" t="n">
        <f aca="false">L294+M294+R294+W294</f>
        <v>0.01073420507</v>
      </c>
      <c r="AE294" s="133" t="n">
        <f aca="false">V294+L294+M294+R294+T294</f>
        <v>0.0107385116891</v>
      </c>
      <c r="AF294" s="133" t="n">
        <f aca="false">S294+U294+X294</f>
        <v>0.00162588524</v>
      </c>
      <c r="AH294" s="0" t="n">
        <v>22.832145</v>
      </c>
      <c r="AI294" s="96" t="n">
        <v>22.578037</v>
      </c>
      <c r="AJ294" s="96" t="n">
        <v>0.17667943</v>
      </c>
      <c r="AK294" s="96" t="n">
        <v>0</v>
      </c>
      <c r="AL294" s="96" t="n">
        <v>0</v>
      </c>
      <c r="AM294" s="96" t="n">
        <v>0.043279918</v>
      </c>
      <c r="AN294" s="96" t="n">
        <v>0.034148975</v>
      </c>
      <c r="AP294" s="95" t="n">
        <v>0.055554768</v>
      </c>
      <c r="AQ294" s="95" t="n">
        <v>0.051461934</v>
      </c>
      <c r="AR294" s="95" t="n">
        <v>0.0024806399</v>
      </c>
      <c r="AS294" s="95" t="n">
        <v>0.0016121938</v>
      </c>
      <c r="AT294" s="152" t="n">
        <f aca="false">AW294+AZ294+BA294+BB294+BC294+BK294+BL294+BP294</f>
        <v>3.085247873062E-006</v>
      </c>
      <c r="AU294" s="152" t="n">
        <f aca="false">AX294+AY294+BD294+BE294+BF294+BG294+BH294+BI294+BJ294+BM294+BQ294+BR294</f>
        <v>9.17396396421147E-009</v>
      </c>
      <c r="AV294" s="153" t="n">
        <f aca="false">BN294+BO294</f>
        <v>0.225797453024</v>
      </c>
      <c r="AW294" s="154" t="n">
        <v>2.9971468E-006</v>
      </c>
      <c r="AX294" s="154" t="n">
        <v>9.0531629E-009</v>
      </c>
      <c r="AY294" s="154" t="n">
        <v>2.4686735E-013</v>
      </c>
      <c r="AZ294" s="154" t="n">
        <v>5.1392E-009</v>
      </c>
      <c r="BA294" s="154" t="n">
        <v>0</v>
      </c>
      <c r="BB294" s="154" t="n">
        <v>1.7268301E-010</v>
      </c>
      <c r="BC294" s="154" t="n">
        <v>8.267342E-008</v>
      </c>
      <c r="BD294" s="154" t="n">
        <v>3.938015E-011</v>
      </c>
      <c r="BE294" s="154" t="n">
        <v>8.1120831E-011</v>
      </c>
      <c r="BF294" s="154" t="n">
        <v>0</v>
      </c>
      <c r="BG294" s="154" t="n">
        <v>0</v>
      </c>
      <c r="BH294" s="154" t="n">
        <v>4.9043799E-014</v>
      </c>
      <c r="BI294" s="154" t="n">
        <v>3.4185743E-015</v>
      </c>
      <c r="BJ294" s="154" t="n">
        <v>7.5348817E-016</v>
      </c>
      <c r="BK294" s="154" t="n">
        <v>1.3636042E-011</v>
      </c>
      <c r="BL294" s="154" t="n">
        <v>1.0213401E-010</v>
      </c>
      <c r="BM294" s="154" t="n">
        <v>0</v>
      </c>
      <c r="BN294" s="154" t="n">
        <v>1.7083024E-005</v>
      </c>
      <c r="BO294" s="154" t="n">
        <v>0.22578037</v>
      </c>
      <c r="BP294" s="154" t="n">
        <v>0</v>
      </c>
      <c r="BQ294" s="154" t="n">
        <v>0</v>
      </c>
      <c r="BR294" s="154" t="n">
        <v>0</v>
      </c>
      <c r="BT294" s="96" t="n">
        <v>0.00011253611</v>
      </c>
      <c r="BU294" s="96" t="n">
        <v>5.5927152E-007</v>
      </c>
      <c r="BV294" s="96" t="n">
        <v>8.0484344E-005</v>
      </c>
      <c r="BW294" s="96" t="n">
        <v>7.5221496E-008</v>
      </c>
      <c r="BX294" s="96" t="n">
        <v>1.2043352E-006</v>
      </c>
      <c r="BY294" s="96" t="n">
        <v>0</v>
      </c>
      <c r="BZ294" s="96" t="n">
        <v>0</v>
      </c>
      <c r="CA294" s="96" t="n">
        <v>0</v>
      </c>
      <c r="CB294" s="96" t="n">
        <v>1.3747604E-007</v>
      </c>
      <c r="CC294" s="96" t="n">
        <v>4.4726444E-007</v>
      </c>
      <c r="CD294" s="96" t="n">
        <v>0</v>
      </c>
      <c r="CE294" s="96" t="n">
        <v>0</v>
      </c>
      <c r="CF294" s="96" t="n">
        <v>0</v>
      </c>
      <c r="CG294" s="96" t="n">
        <v>1.8801676E-006</v>
      </c>
      <c r="CH294" s="96" t="n">
        <v>2.7748033E-005</v>
      </c>
      <c r="CI294" s="96" t="n">
        <v>2.8667711E-015</v>
      </c>
      <c r="CJ294" s="96" t="n">
        <v>0</v>
      </c>
      <c r="CL294" s="155" t="n">
        <v>0</v>
      </c>
      <c r="CM294" s="155" t="n">
        <v>2.6598982</v>
      </c>
      <c r="CN294" s="156" t="n">
        <v>0.0007448581</v>
      </c>
      <c r="CO294" s="155" t="n">
        <v>0.00038264543</v>
      </c>
      <c r="CP294" s="155" t="n">
        <v>2.3427098E-011</v>
      </c>
      <c r="CQ294" s="155" t="n">
        <v>2.7315576E-009</v>
      </c>
      <c r="CR294" s="155" t="n">
        <v>4.4102407E-005</v>
      </c>
      <c r="CS294" s="155" t="n">
        <v>0.0028699662</v>
      </c>
      <c r="CT294" s="155" t="n">
        <v>0</v>
      </c>
      <c r="CU294" s="155" t="n">
        <v>0</v>
      </c>
      <c r="CW294" s="97" t="s">
        <v>390</v>
      </c>
      <c r="CX294" s="101" t="s">
        <v>822</v>
      </c>
    </row>
    <row r="295" customFormat="false" ht="13.8" hidden="false" customHeight="false" outlineLevel="0" collapsed="false">
      <c r="A295" s="0" t="s">
        <v>824</v>
      </c>
      <c r="B295" s="26" t="s">
        <v>334</v>
      </c>
      <c r="C295" s="88" t="str">
        <f aca="false">MID(A295,1,12)</f>
        <v>A.030.36.106</v>
      </c>
      <c r="D295" s="2" t="s">
        <v>815</v>
      </c>
      <c r="E295" s="90" t="s">
        <v>255</v>
      </c>
      <c r="F295" s="91" t="str">
        <f aca="false">MID(A295, 21,85)</f>
        <v>Chloroacetic acid (2)</v>
      </c>
      <c r="G295" s="133" t="n">
        <f aca="false">H295+I295+J295+K295</f>
        <v>0.2394517473946</v>
      </c>
      <c r="H295" s="149" t="n">
        <f aca="false">N295+O295+P295+Q295</f>
        <v>0.00926473829</v>
      </c>
      <c r="I295" s="149" t="n">
        <f aca="false">L295+M295+R295+V295+T295</f>
        <v>0.0129691496046</v>
      </c>
      <c r="J295" s="150" t="n">
        <f aca="false">S295+U295+W295+X295</f>
        <v>0.0019719895</v>
      </c>
      <c r="K295" s="149" t="n">
        <v>0.21524587</v>
      </c>
      <c r="L295" s="130" t="n">
        <v>0.0046509747</v>
      </c>
      <c r="M295" s="130" t="n">
        <v>0.007621348</v>
      </c>
      <c r="N295" s="130" t="n">
        <v>0.0080012084</v>
      </c>
      <c r="O295" s="157" t="n">
        <v>0.001007669</v>
      </c>
      <c r="P295" s="157" t="n">
        <v>0.0001199305</v>
      </c>
      <c r="Q295" s="130" t="n">
        <v>0.00013593039</v>
      </c>
      <c r="R295" s="130" t="n">
        <v>0.00069160353</v>
      </c>
      <c r="S295" s="157" t="n">
        <v>0.0002469598</v>
      </c>
      <c r="T295" s="130" t="n">
        <v>0</v>
      </c>
      <c r="U295" s="157" t="n">
        <v>0.0017250297</v>
      </c>
      <c r="V295" s="157" t="n">
        <v>5.2233746E-006</v>
      </c>
      <c r="W295" s="130" t="n">
        <v>0</v>
      </c>
      <c r="X295" s="130" t="n">
        <v>0</v>
      </c>
      <c r="Z295" s="151" t="n">
        <f aca="false">K295/0.15</f>
        <v>1.43497246666667</v>
      </c>
      <c r="AB295" s="133" t="n">
        <f aca="false">K295</f>
        <v>0.21524587</v>
      </c>
      <c r="AC295" s="133" t="n">
        <f aca="false">L295+M295+N295+O295+P295+Q295+R295</f>
        <v>0.02222866452</v>
      </c>
      <c r="AD295" s="133" t="n">
        <f aca="false">L295+M295+R295+W295</f>
        <v>0.01296392623</v>
      </c>
      <c r="AE295" s="133" t="n">
        <f aca="false">V295+L295+M295+R295+T295</f>
        <v>0.0129691496046</v>
      </c>
      <c r="AF295" s="133" t="n">
        <f aca="false">S295+U295+X295</f>
        <v>0.0019719895</v>
      </c>
      <c r="AH295" s="0" t="n">
        <v>32.212064</v>
      </c>
      <c r="AI295" s="96" t="n">
        <v>31.903863</v>
      </c>
      <c r="AJ295" s="96" t="n">
        <v>0.2142894</v>
      </c>
      <c r="AK295" s="96" t="n">
        <v>0</v>
      </c>
      <c r="AL295" s="96" t="n">
        <v>0</v>
      </c>
      <c r="AM295" s="96" t="n">
        <v>0.05249297</v>
      </c>
      <c r="AN295" s="96" t="n">
        <v>0.041418312</v>
      </c>
      <c r="AP295" s="95" t="n">
        <v>0.027611548</v>
      </c>
      <c r="AQ295" s="95" t="n">
        <v>0.024192642</v>
      </c>
      <c r="AR295" s="95" t="n">
        <v>0.0011408227</v>
      </c>
      <c r="AS295" s="95" t="n">
        <v>0.0022780838</v>
      </c>
      <c r="AT295" s="152" t="n">
        <f aca="false">AW295+AZ295+BA295+BB295+BC295+BK295+BL295+BP295</f>
        <v>1.450398176433E-006</v>
      </c>
      <c r="AU295" s="152" t="n">
        <f aca="false">AX295+AY295+BD295+BE295+BF295+BG295+BH295+BI295+BJ295+BM295+BQ295+BR295</f>
        <v>4.21901886875076E-009</v>
      </c>
      <c r="AV295" s="153" t="n">
        <f aca="false">BN295+BO295</f>
        <v>0.319059349509</v>
      </c>
      <c r="AW295" s="154" t="n">
        <v>1.3496009E-006</v>
      </c>
      <c r="AX295" s="154" t="n">
        <v>4.0726909E-009</v>
      </c>
      <c r="AY295" s="154" t="n">
        <v>1.1124376E-013</v>
      </c>
      <c r="AZ295" s="154" t="n">
        <v>1.752E-010</v>
      </c>
      <c r="BA295" s="154" t="n">
        <v>0</v>
      </c>
      <c r="BB295" s="154" t="n">
        <v>2.0944227E-010</v>
      </c>
      <c r="BC295" s="154" t="n">
        <v>1.0027222E-007</v>
      </c>
      <c r="BD295" s="154" t="n">
        <v>4.7763054E-011</v>
      </c>
      <c r="BE295" s="154" t="n">
        <v>9.8389127E-011</v>
      </c>
      <c r="BF295" s="154" t="n">
        <v>0</v>
      </c>
      <c r="BG295" s="154" t="n">
        <v>0</v>
      </c>
      <c r="BH295" s="154" t="n">
        <v>5.9483816E-014</v>
      </c>
      <c r="BI295" s="154" t="n">
        <v>4.1462906E-015</v>
      </c>
      <c r="BJ295" s="154" t="n">
        <v>9.1388416E-016</v>
      </c>
      <c r="BK295" s="154" t="n">
        <v>1.6538763E-011</v>
      </c>
      <c r="BL295" s="154" t="n">
        <v>1.238754E-010</v>
      </c>
      <c r="BM295" s="154" t="n">
        <v>0</v>
      </c>
      <c r="BN295" s="154" t="n">
        <v>2.0719509E-005</v>
      </c>
      <c r="BO295" s="154" t="n">
        <v>0.31903863</v>
      </c>
      <c r="BP295" s="154" t="n">
        <v>0</v>
      </c>
      <c r="BQ295" s="154" t="n">
        <v>0</v>
      </c>
      <c r="BR295" s="154" t="n">
        <v>0</v>
      </c>
      <c r="BT295" s="96" t="n">
        <v>8.326389E-005</v>
      </c>
      <c r="BU295" s="96" t="n">
        <v>6.7832437E-007</v>
      </c>
      <c r="BV295" s="96" t="n">
        <v>4.0010839E-005</v>
      </c>
      <c r="BW295" s="96" t="n">
        <v>8.4758342E-008</v>
      </c>
      <c r="BX295" s="96" t="n">
        <v>1.4607036E-006</v>
      </c>
      <c r="BY295" s="96" t="n">
        <v>0</v>
      </c>
      <c r="BZ295" s="96" t="n">
        <v>0</v>
      </c>
      <c r="CA295" s="96" t="n">
        <v>0</v>
      </c>
      <c r="CB295" s="96" t="n">
        <v>1.6674074E-007</v>
      </c>
      <c r="CC295" s="96" t="n">
        <v>1.2496414E-007</v>
      </c>
      <c r="CD295" s="96" t="n">
        <v>0</v>
      </c>
      <c r="CE295" s="96" t="n">
        <v>0</v>
      </c>
      <c r="CF295" s="96" t="n">
        <v>0</v>
      </c>
      <c r="CG295" s="96" t="n">
        <v>1.5735066E-006</v>
      </c>
      <c r="CH295" s="96" t="n">
        <v>3.9164052E-005</v>
      </c>
      <c r="CI295" s="96" t="n">
        <v>3.4770243E-015</v>
      </c>
      <c r="CJ295" s="96" t="n">
        <v>0</v>
      </c>
      <c r="CL295" s="155" t="n">
        <v>0</v>
      </c>
      <c r="CM295" s="155" t="n">
        <v>1.4213224</v>
      </c>
      <c r="CN295" s="156" t="n">
        <v>4.31385E-005</v>
      </c>
      <c r="CO295" s="155" t="n">
        <v>0.00046409965</v>
      </c>
      <c r="CP295" s="155" t="n">
        <v>2.8414055E-011</v>
      </c>
      <c r="CQ295" s="155" t="n">
        <v>3.3130278E-009</v>
      </c>
      <c r="CR295" s="155" t="n">
        <v>5.3490543E-005</v>
      </c>
      <c r="CS295" s="155" t="n">
        <v>0.0034808996</v>
      </c>
      <c r="CT295" s="155" t="n">
        <v>0</v>
      </c>
      <c r="CU295" s="155" t="n">
        <v>0</v>
      </c>
      <c r="CW295" s="103" t="s">
        <v>358</v>
      </c>
      <c r="CX295" s="101" t="s">
        <v>359</v>
      </c>
    </row>
    <row r="296" customFormat="false" ht="13.8" hidden="false" customHeight="false" outlineLevel="0" collapsed="false">
      <c r="A296" s="0" t="s">
        <v>825</v>
      </c>
      <c r="B296" s="26" t="s">
        <v>334</v>
      </c>
      <c r="C296" s="88" t="str">
        <f aca="false">MID(A296,1,12)</f>
        <v>A.030.36.107</v>
      </c>
      <c r="D296" s="2" t="s">
        <v>815</v>
      </c>
      <c r="E296" s="90" t="s">
        <v>255</v>
      </c>
      <c r="F296" s="91" t="str">
        <f aca="false">MID(A296, 21,85)</f>
        <v>Coconut oil methyl ester</v>
      </c>
      <c r="G296" s="133" t="n">
        <f aca="false">H296+I296+J296+K296</f>
        <v>0.1102514399602</v>
      </c>
      <c r="H296" s="149" t="n">
        <f aca="false">N296+O296+P296+Q296</f>
        <v>0.003357097776</v>
      </c>
      <c r="I296" s="149" t="n">
        <f aca="false">L296+M296+R296+V296+T296</f>
        <v>0.0045459248272</v>
      </c>
      <c r="J296" s="150" t="n">
        <f aca="false">S296+U296+W296+X296</f>
        <v>0.000691127357</v>
      </c>
      <c r="K296" s="149" t="n">
        <v>0.10165729</v>
      </c>
      <c r="L296" s="130" t="n">
        <v>0.001630037</v>
      </c>
      <c r="M296" s="130" t="n">
        <v>0.0026710701</v>
      </c>
      <c r="N296" s="130" t="n">
        <v>0.0029054908</v>
      </c>
      <c r="O296" s="157" t="n">
        <v>0.0003531599</v>
      </c>
      <c r="P296" s="157" t="n">
        <v>4.2032297E-005</v>
      </c>
      <c r="Q296" s="157" t="n">
        <v>5.6414779E-005</v>
      </c>
      <c r="R296" s="157" t="n">
        <v>0.00024298708</v>
      </c>
      <c r="S296" s="157" t="n">
        <v>8.6552527E-005</v>
      </c>
      <c r="T296" s="130" t="n">
        <v>0</v>
      </c>
      <c r="U296" s="157" t="n">
        <v>0.00060457483</v>
      </c>
      <c r="V296" s="157" t="n">
        <v>1.8306472E-006</v>
      </c>
      <c r="W296" s="130" t="n">
        <v>0</v>
      </c>
      <c r="X296" s="130" t="n">
        <v>0</v>
      </c>
      <c r="Z296" s="151" t="n">
        <f aca="false">K296/0.15</f>
        <v>0.677715266666667</v>
      </c>
      <c r="AB296" s="133" t="n">
        <f aca="false">K296</f>
        <v>0.10165729</v>
      </c>
      <c r="AC296" s="133" t="n">
        <f aca="false">L296+M296+N296+O296+P296+Q296+R296</f>
        <v>0.007901191956</v>
      </c>
      <c r="AD296" s="133" t="n">
        <f aca="false">L296+M296+R296+W296</f>
        <v>0.00454409418</v>
      </c>
      <c r="AE296" s="133" t="n">
        <f aca="false">V296+L296+M296+R296+T296</f>
        <v>0.0045459248272</v>
      </c>
      <c r="AF296" s="133" t="n">
        <f aca="false">S296+U296+X296</f>
        <v>0.000691127357</v>
      </c>
      <c r="AH296" s="0" t="n">
        <v>11.249873</v>
      </c>
      <c r="AI296" s="96" t="n">
        <v>11.141857</v>
      </c>
      <c r="AJ296" s="96" t="n">
        <v>0.075102464</v>
      </c>
      <c r="AK296" s="96" t="n">
        <v>0</v>
      </c>
      <c r="AL296" s="96" t="n">
        <v>0</v>
      </c>
      <c r="AM296" s="96" t="n">
        <v>0.018397323</v>
      </c>
      <c r="AN296" s="96" t="n">
        <v>0.014515964</v>
      </c>
      <c r="AP296" s="95" t="n">
        <v>0.012868564</v>
      </c>
      <c r="AQ296" s="95" t="n">
        <v>0.011526912</v>
      </c>
      <c r="AR296" s="95" t="n">
        <v>0.00054607156</v>
      </c>
      <c r="AS296" s="95" t="n">
        <v>0.00079558045</v>
      </c>
      <c r="AT296" s="152" t="n">
        <f aca="false">AW296+AZ296+BA296+BB296+BC296+BK296+BL296+BP296</f>
        <v>6.910618419296E-007</v>
      </c>
      <c r="AU296" s="152" t="n">
        <f aca="false">AX296+AY296+BD296+BE296+BF296+BG296+BH296+BI296+BJ296+BM296+BQ296+BR296</f>
        <v>2.01949544258823E-009</v>
      </c>
      <c r="AV296" s="153" t="n">
        <f aca="false">BN296+BO296</f>
        <v>0.1114258316103</v>
      </c>
      <c r="AW296" s="154" t="n">
        <v>6.5240777E-007</v>
      </c>
      <c r="AX296" s="154" t="n">
        <v>1.9678228E-009</v>
      </c>
      <c r="AY296" s="154" t="n">
        <v>5.3755718E-014</v>
      </c>
      <c r="AZ296" s="154" t="n">
        <v>3.3872E-009</v>
      </c>
      <c r="BA296" s="154" t="n">
        <v>0</v>
      </c>
      <c r="BB296" s="154" t="n">
        <v>7.5043678E-011</v>
      </c>
      <c r="BC296" s="154" t="n">
        <v>3.5142617E-008</v>
      </c>
      <c r="BD296" s="154" t="n">
        <v>1.7113619E-011</v>
      </c>
      <c r="BE296" s="154" t="n">
        <v>3.4482647E-011</v>
      </c>
      <c r="BF296" s="154" t="n">
        <v>0</v>
      </c>
      <c r="BG296" s="154" t="n">
        <v>0</v>
      </c>
      <c r="BH296" s="154" t="n">
        <v>2.084742E-014</v>
      </c>
      <c r="BI296" s="154" t="n">
        <v>1.4531593E-015</v>
      </c>
      <c r="BJ296" s="154" t="n">
        <v>3.2029093E-016</v>
      </c>
      <c r="BK296" s="154" t="n">
        <v>5.7963756E-012</v>
      </c>
      <c r="BL296" s="154" t="n">
        <v>4.3414876E-011</v>
      </c>
      <c r="BM296" s="154" t="n">
        <v>0</v>
      </c>
      <c r="BN296" s="154" t="n">
        <v>7.2616103E-006</v>
      </c>
      <c r="BO296" s="154" t="n">
        <v>0.11141857</v>
      </c>
      <c r="BP296" s="154" t="n">
        <v>0</v>
      </c>
      <c r="BQ296" s="154" t="n">
        <v>0</v>
      </c>
      <c r="BR296" s="154" t="n">
        <v>0</v>
      </c>
      <c r="BT296" s="96" t="n">
        <v>3.4032626E-005</v>
      </c>
      <c r="BU296" s="96" t="n">
        <v>2.3773379E-007</v>
      </c>
      <c r="BV296" s="96" t="n">
        <v>1.88965E-005</v>
      </c>
      <c r="BW296" s="96" t="n">
        <v>2.9804776E-008</v>
      </c>
      <c r="BX296" s="96" t="n">
        <v>5.1193591E-007</v>
      </c>
      <c r="BY296" s="96" t="n">
        <v>0</v>
      </c>
      <c r="BZ296" s="96" t="n">
        <v>0</v>
      </c>
      <c r="CA296" s="96" t="n">
        <v>0</v>
      </c>
      <c r="CB296" s="96" t="n">
        <v>5.8437981E-008</v>
      </c>
      <c r="CC296" s="96" t="n">
        <v>4.9691777E-008</v>
      </c>
      <c r="CD296" s="96" t="n">
        <v>0</v>
      </c>
      <c r="CE296" s="96" t="n">
        <v>0</v>
      </c>
      <c r="CF296" s="96" t="n">
        <v>0</v>
      </c>
      <c r="CG296" s="96" t="n">
        <v>5.708324E-007</v>
      </c>
      <c r="CH296" s="96" t="n">
        <v>1.3677689E-005</v>
      </c>
      <c r="CI296" s="96" t="n">
        <v>1.2186001E-015</v>
      </c>
      <c r="CJ296" s="96" t="n">
        <v>0</v>
      </c>
      <c r="CL296" s="155" t="n">
        <v>0</v>
      </c>
      <c r="CM296" s="155" t="n">
        <v>0.68405527</v>
      </c>
      <c r="CN296" s="156" t="n">
        <v>2.444515E-005</v>
      </c>
      <c r="CO296" s="155" t="n">
        <v>0.00016265399</v>
      </c>
      <c r="CP296" s="155" t="n">
        <v>9.9583343E-012</v>
      </c>
      <c r="CQ296" s="155" t="n">
        <v>1.1611239E-009</v>
      </c>
      <c r="CR296" s="155" t="n">
        <v>1.8746945E-005</v>
      </c>
      <c r="CS296" s="155" t="n">
        <v>0.0012199583</v>
      </c>
      <c r="CT296" s="155" t="n">
        <v>0</v>
      </c>
      <c r="CU296" s="155" t="n">
        <v>0</v>
      </c>
      <c r="CW296" s="97" t="s">
        <v>390</v>
      </c>
      <c r="CX296" s="101" t="s">
        <v>826</v>
      </c>
    </row>
    <row r="297" customFormat="false" ht="13.8" hidden="false" customHeight="false" outlineLevel="0" collapsed="false">
      <c r="A297" s="0" t="s">
        <v>827</v>
      </c>
      <c r="B297" s="26" t="s">
        <v>334</v>
      </c>
      <c r="C297" s="88" t="str">
        <f aca="false">MID(A297,1,12)</f>
        <v>A.030.36.108</v>
      </c>
      <c r="D297" s="2" t="s">
        <v>815</v>
      </c>
      <c r="E297" s="90" t="s">
        <v>255</v>
      </c>
      <c r="F297" s="91" t="str">
        <f aca="false">MID(A297, 21,85)</f>
        <v>Cumene</v>
      </c>
      <c r="G297" s="133" t="n">
        <f aca="false">H297+I297+J297+K297</f>
        <v>0.2023206163342</v>
      </c>
      <c r="H297" s="149" t="n">
        <f aca="false">N297+O297+P297+Q297</f>
        <v>0.007563925368</v>
      </c>
      <c r="I297" s="149" t="n">
        <f aca="false">L297+M297+R297+V297+T297</f>
        <v>0.0103263780362</v>
      </c>
      <c r="J297" s="150" t="n">
        <f aca="false">S297+U297+W297+X297</f>
        <v>0.00156978293</v>
      </c>
      <c r="K297" s="149" t="n">
        <v>0.18286053</v>
      </c>
      <c r="L297" s="130" t="n">
        <v>0.0037023628</v>
      </c>
      <c r="M297" s="130" t="n">
        <v>0.0060668995</v>
      </c>
      <c r="N297" s="130" t="n">
        <v>0.0065307291</v>
      </c>
      <c r="O297" s="157" t="n">
        <v>0.00080214504</v>
      </c>
      <c r="P297" s="157" t="n">
        <v>9.5469498E-005</v>
      </c>
      <c r="Q297" s="157" t="n">
        <v>0.00013558173</v>
      </c>
      <c r="R297" s="157" t="n">
        <v>0.00055295772</v>
      </c>
      <c r="S297" s="157" t="n">
        <v>0.00019658993</v>
      </c>
      <c r="T297" s="130" t="n">
        <v>0</v>
      </c>
      <c r="U297" s="157" t="n">
        <v>0.001373193</v>
      </c>
      <c r="V297" s="157" t="n">
        <v>4.1580162E-006</v>
      </c>
      <c r="W297" s="130" t="n">
        <v>0</v>
      </c>
      <c r="X297" s="130" t="n">
        <v>0</v>
      </c>
      <c r="Z297" s="151" t="n">
        <f aca="false">K297/0.15</f>
        <v>1.2190702</v>
      </c>
      <c r="AB297" s="133" t="n">
        <f aca="false">K297</f>
        <v>0.18286053</v>
      </c>
      <c r="AC297" s="133" t="n">
        <f aca="false">L297+M297+N297+O297+P297+Q297+R297</f>
        <v>0.017886145388</v>
      </c>
      <c r="AD297" s="133" t="n">
        <f aca="false">L297+M297+R297+W297</f>
        <v>0.01032222002</v>
      </c>
      <c r="AE297" s="133" t="n">
        <f aca="false">V297+L297+M297+R297+T297</f>
        <v>0.0103263780362</v>
      </c>
      <c r="AF297" s="133" t="n">
        <f aca="false">S297+U297+X297</f>
        <v>0.00156978293</v>
      </c>
      <c r="AH297" s="0" t="n">
        <v>64.565545</v>
      </c>
      <c r="AI297" s="96" t="n">
        <v>64.320205</v>
      </c>
      <c r="AJ297" s="96" t="n">
        <v>0.17058298</v>
      </c>
      <c r="AK297" s="96" t="n">
        <v>0</v>
      </c>
      <c r="AL297" s="96" t="n">
        <v>0</v>
      </c>
      <c r="AM297" s="96" t="n">
        <v>0.041786515</v>
      </c>
      <c r="AN297" s="96" t="n">
        <v>0.032970641</v>
      </c>
      <c r="AP297" s="95" t="n">
        <v>0.026266293</v>
      </c>
      <c r="AQ297" s="95" t="n">
        <v>0.020695114</v>
      </c>
      <c r="AR297" s="95" t="n">
        <v>0.00097859885</v>
      </c>
      <c r="AS297" s="95" t="n">
        <v>0.0045925804</v>
      </c>
      <c r="AT297" s="152" t="n">
        <f aca="false">AW297+AZ297+BA297+BB297+BC297+BK297+BL297+BP297</f>
        <v>1.240714315792E-006</v>
      </c>
      <c r="AU297" s="152" t="n">
        <f aca="false">AX297+AY297+BD297+BE297+BF297+BG297+BH297+BI297+BJ297+BM297+BQ297+BR297</f>
        <v>3.61907864029164E-009</v>
      </c>
      <c r="AV297" s="153" t="n">
        <f aca="false">BN297+BO297</f>
        <v>0.643218543562</v>
      </c>
      <c r="AW297" s="154" t="n">
        <v>1.1604983E-006</v>
      </c>
      <c r="AX297" s="154" t="n">
        <v>3.5025886E-009</v>
      </c>
      <c r="AY297" s="154" t="n">
        <v>9.564868E-014</v>
      </c>
      <c r="AZ297" s="154" t="n">
        <v>1.168E-010</v>
      </c>
      <c r="BA297" s="154" t="n">
        <v>0</v>
      </c>
      <c r="BB297" s="154" t="n">
        <v>1.6672447E-010</v>
      </c>
      <c r="BC297" s="154" t="n">
        <v>7.9820716E-008</v>
      </c>
      <c r="BD297" s="154" t="n">
        <v>3.8021311E-011</v>
      </c>
      <c r="BE297" s="154" t="n">
        <v>7.8321701E-011</v>
      </c>
      <c r="BF297" s="154" t="n">
        <v>0</v>
      </c>
      <c r="BG297" s="154" t="n">
        <v>0</v>
      </c>
      <c r="BH297" s="154" t="n">
        <v>4.7351509E-014</v>
      </c>
      <c r="BI297" s="154" t="n">
        <v>3.3006141E-015</v>
      </c>
      <c r="BJ297" s="154" t="n">
        <v>7.2748854E-016</v>
      </c>
      <c r="BK297" s="154" t="n">
        <v>1.3165521E-011</v>
      </c>
      <c r="BL297" s="154" t="n">
        <v>9.8609801E-011</v>
      </c>
      <c r="BM297" s="154" t="n">
        <v>0</v>
      </c>
      <c r="BN297" s="154" t="n">
        <v>1.6493562E-005</v>
      </c>
      <c r="BO297" s="154" t="n">
        <v>0.64320205</v>
      </c>
      <c r="BP297" s="154" t="n">
        <v>0</v>
      </c>
      <c r="BQ297" s="154" t="n">
        <v>0</v>
      </c>
      <c r="BR297" s="154" t="n">
        <v>0</v>
      </c>
      <c r="BT297" s="96" t="n">
        <v>0.00011591776</v>
      </c>
      <c r="BU297" s="96" t="n">
        <v>5.3997347E-007</v>
      </c>
      <c r="BV297" s="96" t="n">
        <v>3.3990912E-005</v>
      </c>
      <c r="BW297" s="96" t="n">
        <v>6.7753758E-008</v>
      </c>
      <c r="BX297" s="96" t="n">
        <v>1.1627788E-006</v>
      </c>
      <c r="BY297" s="96" t="n">
        <v>0</v>
      </c>
      <c r="BZ297" s="96" t="n">
        <v>0</v>
      </c>
      <c r="CA297" s="96" t="n">
        <v>0</v>
      </c>
      <c r="CB297" s="96" t="n">
        <v>1.3273233E-007</v>
      </c>
      <c r="CC297" s="96" t="n">
        <v>1.1759113E-007</v>
      </c>
      <c r="CD297" s="96" t="n">
        <v>0</v>
      </c>
      <c r="CE297" s="96" t="n">
        <v>0</v>
      </c>
      <c r="CF297" s="96" t="n">
        <v>0</v>
      </c>
      <c r="CG297" s="96" t="n">
        <v>1.2834357E-006</v>
      </c>
      <c r="CH297" s="96" t="n">
        <v>7.8622586E-005</v>
      </c>
      <c r="CI297" s="96" t="n">
        <v>2.7678512E-015</v>
      </c>
      <c r="CJ297" s="96" t="n">
        <v>0</v>
      </c>
      <c r="CL297" s="155" t="n">
        <v>0</v>
      </c>
      <c r="CM297" s="155" t="n">
        <v>1.1955702</v>
      </c>
      <c r="CN297" s="156" t="n">
        <v>7.18975E-005</v>
      </c>
      <c r="CO297" s="155" t="n">
        <v>0.00036944198</v>
      </c>
      <c r="CP297" s="155" t="n">
        <v>2.261873E-011</v>
      </c>
      <c r="CQ297" s="155" t="n">
        <v>2.6373033E-009</v>
      </c>
      <c r="CR297" s="155" t="n">
        <v>4.2580623E-005</v>
      </c>
      <c r="CS297" s="155" t="n">
        <v>0.002770936</v>
      </c>
      <c r="CT297" s="155" t="n">
        <v>0</v>
      </c>
      <c r="CU297" s="155" t="n">
        <v>0</v>
      </c>
      <c r="CW297" s="103" t="s">
        <v>506</v>
      </c>
      <c r="CX297" s="101" t="s">
        <v>828</v>
      </c>
    </row>
    <row r="298" customFormat="false" ht="13.8" hidden="false" customHeight="false" outlineLevel="0" collapsed="false">
      <c r="A298" s="0" t="s">
        <v>829</v>
      </c>
      <c r="B298" s="26" t="s">
        <v>334</v>
      </c>
      <c r="C298" s="88" t="str">
        <f aca="false">MID(A298,1,12)</f>
        <v>A.030.36.109</v>
      </c>
      <c r="D298" s="2" t="s">
        <v>815</v>
      </c>
      <c r="E298" s="90" t="s">
        <v>255</v>
      </c>
      <c r="F298" s="91" t="str">
        <f aca="false">MID(A298, 21,85)</f>
        <v>Diethanolamine</v>
      </c>
      <c r="G298" s="133" t="n">
        <f aca="false">H298+I298+J298+K298</f>
        <v>0.363248115728</v>
      </c>
      <c r="H298" s="149" t="n">
        <f aca="false">N298+O298+P298+Q298</f>
        <v>0.01339286485</v>
      </c>
      <c r="I298" s="149" t="n">
        <f aca="false">L298+M298+R298+V298+T298</f>
        <v>0.018575545118</v>
      </c>
      <c r="J298" s="150" t="n">
        <f aca="false">S298+U298+W298+X298</f>
        <v>0.00282421576</v>
      </c>
      <c r="K298" s="149" t="n">
        <v>0.32845549</v>
      </c>
      <c r="L298" s="130" t="n">
        <v>0.0066609664</v>
      </c>
      <c r="M298" s="130" t="n">
        <v>0.010915033</v>
      </c>
      <c r="N298" s="130" t="n">
        <v>0.011564353</v>
      </c>
      <c r="O298" s="157" t="n">
        <v>0.001443149</v>
      </c>
      <c r="P298" s="157" t="n">
        <v>0.00017176035</v>
      </c>
      <c r="Q298" s="157" t="n">
        <v>0.0002136025</v>
      </c>
      <c r="R298" s="130" t="n">
        <v>0.00099206498</v>
      </c>
      <c r="S298" s="157" t="n">
        <v>0.00035368736</v>
      </c>
      <c r="T298" s="130" t="n">
        <v>0</v>
      </c>
      <c r="U298" s="157" t="n">
        <v>0.0024705284</v>
      </c>
      <c r="V298" s="157" t="n">
        <v>7.480738E-006</v>
      </c>
      <c r="W298" s="130" t="n">
        <v>0</v>
      </c>
      <c r="X298" s="130" t="n">
        <v>0</v>
      </c>
      <c r="Z298" s="151" t="n">
        <f aca="false">K298/0.15</f>
        <v>2.18970326666667</v>
      </c>
      <c r="AB298" s="133" t="n">
        <f aca="false">K298</f>
        <v>0.32845549</v>
      </c>
      <c r="AC298" s="133" t="n">
        <f aca="false">L298+M298+N298+O298+P298+Q298+R298</f>
        <v>0.03196092923</v>
      </c>
      <c r="AD298" s="133" t="n">
        <f aca="false">L298+M298+R298+W298</f>
        <v>0.01856806438</v>
      </c>
      <c r="AE298" s="133" t="n">
        <f aca="false">V298+L298+M298+R298+T298</f>
        <v>0.018575545118</v>
      </c>
      <c r="AF298" s="133" t="n">
        <f aca="false">S298+U298+X298</f>
        <v>0.00282421576</v>
      </c>
      <c r="AH298" s="0" t="n">
        <v>58.152207</v>
      </c>
      <c r="AI298" s="96" t="n">
        <v>57.710813</v>
      </c>
      <c r="AJ298" s="96" t="n">
        <v>0.30689793</v>
      </c>
      <c r="AK298" s="96" t="n">
        <v>0</v>
      </c>
      <c r="AL298" s="96" t="n">
        <v>0</v>
      </c>
      <c r="AM298" s="96" t="n">
        <v>0.075178632</v>
      </c>
      <c r="AN298" s="96" t="n">
        <v>0.059317885</v>
      </c>
      <c r="AP298" s="95" t="n">
        <v>0.042915813</v>
      </c>
      <c r="AQ298" s="95" t="n">
        <v>0.037045435</v>
      </c>
      <c r="AR298" s="95" t="n">
        <v>0.0017496142</v>
      </c>
      <c r="AS298" s="95" t="n">
        <v>0.0041207639</v>
      </c>
      <c r="AT298" s="152" t="n">
        <f aca="false">AW298+AZ298+BA298+BB298+BC298+BK298+BL298+BP298</f>
        <v>2.220949282379E-006</v>
      </c>
      <c r="AU298" s="152" t="n">
        <f aca="false">AX298+AY298+BD298+BE298+BF298+BG298+BH298+BI298+BJ298+BM298+BQ298+BR298</f>
        <v>6.4704667792199E-009</v>
      </c>
      <c r="AV298" s="153" t="n">
        <f aca="false">BN298+BO298</f>
        <v>0.57713780377</v>
      </c>
      <c r="AW298" s="154" t="n">
        <v>2.0747978E-006</v>
      </c>
      <c r="AX298" s="154" t="n">
        <v>6.2608892E-009</v>
      </c>
      <c r="AY298" s="154" t="n">
        <v>1.7100453E-013</v>
      </c>
      <c r="AZ298" s="154" t="n">
        <v>2.044E-009</v>
      </c>
      <c r="BA298" s="154" t="n">
        <v>0</v>
      </c>
      <c r="BB298" s="154" t="n">
        <v>2.9995603E-010</v>
      </c>
      <c r="BC298" s="154" t="n">
        <v>1.4360643E-007</v>
      </c>
      <c r="BD298" s="154" t="n">
        <v>6.8404607E-011</v>
      </c>
      <c r="BE298" s="154" t="n">
        <v>1.4090953E-010</v>
      </c>
      <c r="BF298" s="154" t="n">
        <v>0</v>
      </c>
      <c r="BG298" s="154" t="n">
        <v>0</v>
      </c>
      <c r="BH298" s="154" t="n">
        <v>8.5190681E-014</v>
      </c>
      <c r="BI298" s="154" t="n">
        <v>5.9381753E-015</v>
      </c>
      <c r="BJ298" s="154" t="n">
        <v>1.3088336E-015</v>
      </c>
      <c r="BK298" s="154" t="n">
        <v>2.3686249E-011</v>
      </c>
      <c r="BL298" s="154" t="n">
        <v>1.774101E-010</v>
      </c>
      <c r="BM298" s="154" t="n">
        <v>0</v>
      </c>
      <c r="BN298" s="154" t="n">
        <v>2.967377E-005</v>
      </c>
      <c r="BO298" s="154" t="n">
        <v>0.57710813</v>
      </c>
      <c r="BP298" s="154" t="n">
        <v>0</v>
      </c>
      <c r="BQ298" s="154" t="n">
        <v>0</v>
      </c>
      <c r="BR298" s="154" t="n">
        <v>0</v>
      </c>
      <c r="BT298" s="96" t="n">
        <v>0.00013768412</v>
      </c>
      <c r="BU298" s="96" t="n">
        <v>9.7147289E-007</v>
      </c>
      <c r="BV298" s="96" t="n">
        <v>6.1054737E-005</v>
      </c>
      <c r="BW298" s="96" t="n">
        <v>1.2157238E-007</v>
      </c>
      <c r="BX298" s="96" t="n">
        <v>2.0919696E-006</v>
      </c>
      <c r="BY298" s="96" t="n">
        <v>0</v>
      </c>
      <c r="BZ298" s="96" t="n">
        <v>0</v>
      </c>
      <c r="CA298" s="96" t="n">
        <v>0</v>
      </c>
      <c r="CB298" s="96" t="n">
        <v>2.3880037E-007</v>
      </c>
      <c r="CC298" s="96" t="n">
        <v>1.914939E-007</v>
      </c>
      <c r="CD298" s="96" t="n">
        <v>0</v>
      </c>
      <c r="CE298" s="96" t="n">
        <v>0</v>
      </c>
      <c r="CF298" s="96" t="n">
        <v>0</v>
      </c>
      <c r="CG298" s="96" t="n">
        <v>2.2736503E-006</v>
      </c>
      <c r="CH298" s="96" t="n">
        <v>7.0740423E-005</v>
      </c>
      <c r="CI298" s="96" t="n">
        <v>4.979675E-015</v>
      </c>
      <c r="CJ298" s="96" t="n">
        <v>0</v>
      </c>
      <c r="CL298" s="155" t="n">
        <v>0</v>
      </c>
      <c r="CM298" s="155" t="n">
        <v>2.1696533</v>
      </c>
      <c r="CN298" s="156" t="n">
        <v>8.6277E-005</v>
      </c>
      <c r="CO298" s="155" t="n">
        <v>0.00066466761</v>
      </c>
      <c r="CP298" s="155" t="n">
        <v>4.0693635E-011</v>
      </c>
      <c r="CQ298" s="155" t="n">
        <v>4.7448048E-009</v>
      </c>
      <c r="CR298" s="155" t="n">
        <v>7.6607321E-005</v>
      </c>
      <c r="CS298" s="155" t="n">
        <v>0.004985225</v>
      </c>
      <c r="CT298" s="155" t="n">
        <v>0</v>
      </c>
      <c r="CU298" s="155" t="n">
        <v>0</v>
      </c>
      <c r="CW298" s="103" t="s">
        <v>532</v>
      </c>
      <c r="CX298" s="101" t="s">
        <v>830</v>
      </c>
    </row>
    <row r="299" customFormat="false" ht="13.8" hidden="false" customHeight="false" outlineLevel="0" collapsed="false">
      <c r="A299" s="0" t="s">
        <v>831</v>
      </c>
      <c r="B299" s="26" t="s">
        <v>334</v>
      </c>
      <c r="C299" s="88" t="str">
        <f aca="false">MID(A299,1,12)</f>
        <v>A.030.36.110</v>
      </c>
      <c r="D299" s="2" t="s">
        <v>815</v>
      </c>
      <c r="E299" s="90" t="s">
        <v>255</v>
      </c>
      <c r="F299" s="91" t="str">
        <f aca="false">MID(A299, 21,85)</f>
        <v>Dimethylamine (2)</v>
      </c>
      <c r="G299" s="133" t="n">
        <f aca="false">H299+I299+J299+K299</f>
        <v>0.499324009802</v>
      </c>
      <c r="H299" s="149" t="n">
        <f aca="false">N299+O299+P299+Q299</f>
        <v>0.01838019268</v>
      </c>
      <c r="I299" s="149" t="n">
        <f aca="false">L299+M299+R299+V299+T299</f>
        <v>0.025660015222</v>
      </c>
      <c r="J299" s="150" t="n">
        <f aca="false">S299+U299+W299+X299</f>
        <v>0.0039015719</v>
      </c>
      <c r="K299" s="149" t="n">
        <v>0.45138223</v>
      </c>
      <c r="L299" s="130" t="n">
        <v>0.0092019314</v>
      </c>
      <c r="M299" s="130" t="n">
        <v>0.015078801</v>
      </c>
      <c r="N299" s="130" t="n">
        <v>0.015871428</v>
      </c>
      <c r="O299" s="130" t="n">
        <v>0.0019936684</v>
      </c>
      <c r="P299" s="157" t="n">
        <v>0.00023728192</v>
      </c>
      <c r="Q299" s="130" t="n">
        <v>0.00027781436</v>
      </c>
      <c r="R299" s="130" t="n">
        <v>0.0013689484</v>
      </c>
      <c r="S299" s="130" t="n">
        <v>0.0004886088</v>
      </c>
      <c r="T299" s="130" t="n">
        <v>0</v>
      </c>
      <c r="U299" s="157" t="n">
        <v>0.0034129631</v>
      </c>
      <c r="V299" s="157" t="n">
        <v>1.0334422E-005</v>
      </c>
      <c r="W299" s="157" t="n">
        <v>0</v>
      </c>
      <c r="X299" s="130" t="n">
        <v>0</v>
      </c>
      <c r="Z299" s="151" t="n">
        <f aca="false">K299/0.15</f>
        <v>3.00921486666667</v>
      </c>
      <c r="AB299" s="133" t="n">
        <f aca="false">K299</f>
        <v>0.45138223</v>
      </c>
      <c r="AC299" s="133" t="n">
        <f aca="false">L299+M299+N299+O299+P299+Q299+R299</f>
        <v>0.04402987348</v>
      </c>
      <c r="AD299" s="133" t="n">
        <f aca="false">L299+M299+R299+W299</f>
        <v>0.0256496808</v>
      </c>
      <c r="AE299" s="133" t="n">
        <f aca="false">V299+L299+M299+R299+T299</f>
        <v>0.025660015222</v>
      </c>
      <c r="AF299" s="133" t="n">
        <f aca="false">S299+U299+X299</f>
        <v>0.0039015719</v>
      </c>
      <c r="AH299" s="0" t="n">
        <v>87.611445</v>
      </c>
      <c r="AI299" s="96" t="n">
        <v>87.001672</v>
      </c>
      <c r="AJ299" s="96" t="n">
        <v>0.42397057</v>
      </c>
      <c r="AK299" s="96" t="n">
        <v>0</v>
      </c>
      <c r="AL299" s="96" t="n">
        <v>0</v>
      </c>
      <c r="AM299" s="96" t="n">
        <v>0.10385709</v>
      </c>
      <c r="AN299" s="96" t="n">
        <v>0.081945934</v>
      </c>
      <c r="AP299" s="95" t="n">
        <v>0.059444708</v>
      </c>
      <c r="AQ299" s="95" t="n">
        <v>0.050833054</v>
      </c>
      <c r="AR299" s="95" t="n">
        <v>0.0023994423</v>
      </c>
      <c r="AS299" s="95" t="n">
        <v>0.006212212</v>
      </c>
      <c r="AT299" s="152" t="n">
        <f aca="false">AW299+AZ299+BA299+BB299+BC299+BK299+BL299+BP299</f>
        <v>3.047545199305E-006</v>
      </c>
      <c r="AU299" s="152" t="n">
        <f aca="false">AX299+AY299+BD299+BE299+BF299+BG299+BH299+BI299+BJ299+BM299+BQ299+BR299</f>
        <v>8.873677173352E-009</v>
      </c>
      <c r="AV299" s="153" t="n">
        <f aca="false">BN299+BO299</f>
        <v>0.87005771345</v>
      </c>
      <c r="AW299" s="154" t="n">
        <v>2.8449025E-006</v>
      </c>
      <c r="AX299" s="154" t="n">
        <v>8.5841536E-009</v>
      </c>
      <c r="AY299" s="154" t="n">
        <v>2.3447737E-013</v>
      </c>
      <c r="AZ299" s="154" t="n">
        <v>3.5624E-009</v>
      </c>
      <c r="BA299" s="154" t="n">
        <v>0</v>
      </c>
      <c r="BB299" s="154" t="n">
        <v>4.1438054E-010</v>
      </c>
      <c r="BC299" s="154" t="n">
        <v>1.9838811E-007</v>
      </c>
      <c r="BD299" s="154" t="n">
        <v>9.4498976E-011</v>
      </c>
      <c r="BE299" s="154" t="n">
        <v>1.9466242E-010</v>
      </c>
      <c r="BF299" s="154" t="n">
        <v>0</v>
      </c>
      <c r="BG299" s="154" t="n">
        <v>0</v>
      </c>
      <c r="BH299" s="154" t="n">
        <v>1.1768845E-013</v>
      </c>
      <c r="BI299" s="154" t="n">
        <v>8.2034165E-015</v>
      </c>
      <c r="BJ299" s="154" t="n">
        <v>1.8081155E-015</v>
      </c>
      <c r="BK299" s="154" t="n">
        <v>3.2721865E-011</v>
      </c>
      <c r="BL299" s="154" t="n">
        <v>2.450869E-010</v>
      </c>
      <c r="BM299" s="154" t="n">
        <v>0</v>
      </c>
      <c r="BN299" s="154" t="n">
        <v>4.099345E-005</v>
      </c>
      <c r="BO299" s="154" t="n">
        <v>0.87001672</v>
      </c>
      <c r="BP299" s="154" t="n">
        <v>0</v>
      </c>
      <c r="BQ299" s="154" t="n">
        <v>0</v>
      </c>
      <c r="BR299" s="154" t="n">
        <v>0</v>
      </c>
      <c r="BT299" s="96" t="n">
        <v>0.00019860363</v>
      </c>
      <c r="BU299" s="96" t="n">
        <v>1.3420616E-006</v>
      </c>
      <c r="BV299" s="96" t="n">
        <v>8.3904895E-005</v>
      </c>
      <c r="BW299" s="96" t="n">
        <v>1.6776591E-007</v>
      </c>
      <c r="BX299" s="96" t="n">
        <v>2.8899952E-006</v>
      </c>
      <c r="BY299" s="96" t="n">
        <v>0</v>
      </c>
      <c r="BZ299" s="96" t="n">
        <v>0</v>
      </c>
      <c r="CA299" s="96" t="n">
        <v>0</v>
      </c>
      <c r="CB299" s="96" t="n">
        <v>3.2989576E-007</v>
      </c>
      <c r="CC299" s="96" t="n">
        <v>2.5311475E-007</v>
      </c>
      <c r="CD299" s="96" t="n">
        <v>0</v>
      </c>
      <c r="CE299" s="96" t="n">
        <v>0</v>
      </c>
      <c r="CF299" s="96" t="n">
        <v>0</v>
      </c>
      <c r="CG299" s="96" t="n">
        <v>3.1210271E-006</v>
      </c>
      <c r="CH299" s="96" t="n">
        <v>0.00010659488</v>
      </c>
      <c r="CI299" s="96" t="n">
        <v>6.8792762E-015</v>
      </c>
      <c r="CJ299" s="96" t="n">
        <v>0</v>
      </c>
      <c r="CL299" s="155" t="n">
        <v>0</v>
      </c>
      <c r="CM299" s="155" t="n">
        <v>2.9927849</v>
      </c>
      <c r="CN299" s="156" t="n">
        <v>9.49047E-005</v>
      </c>
      <c r="CO299" s="155" t="n">
        <v>0.00091821897</v>
      </c>
      <c r="CP299" s="155" t="n">
        <v>5.6217073E-011</v>
      </c>
      <c r="CQ299" s="155" t="n">
        <v>6.5548099E-009</v>
      </c>
      <c r="CR299" s="155" t="n">
        <v>0.00010583079</v>
      </c>
      <c r="CS299" s="155" t="n">
        <v>0.0068869434</v>
      </c>
      <c r="CT299" s="155" t="n">
        <v>0</v>
      </c>
      <c r="CU299" s="155" t="n">
        <v>0</v>
      </c>
      <c r="CW299" s="103" t="s">
        <v>532</v>
      </c>
      <c r="CX299" s="101" t="s">
        <v>632</v>
      </c>
    </row>
    <row r="300" customFormat="false" ht="13.8" hidden="false" customHeight="false" outlineLevel="0" collapsed="false">
      <c r="A300" s="0" t="s">
        <v>832</v>
      </c>
      <c r="B300" s="26" t="s">
        <v>334</v>
      </c>
      <c r="C300" s="88" t="str">
        <f aca="false">MID(A300,1,12)</f>
        <v>A.030.36.111</v>
      </c>
      <c r="D300" s="2" t="s">
        <v>815</v>
      </c>
      <c r="E300" s="90" t="s">
        <v>255</v>
      </c>
      <c r="F300" s="91" t="str">
        <f aca="false">MID(A300, 21,85)</f>
        <v>Dimethylsulfate</v>
      </c>
      <c r="G300" s="133" t="n">
        <f aca="false">H300+I300+J300+K300</f>
        <v>0.1936729330751</v>
      </c>
      <c r="H300" s="149" t="n">
        <f aca="false">N300+O300+P300+Q300</f>
        <v>0.00745346756</v>
      </c>
      <c r="I300" s="149" t="n">
        <f aca="false">L300+M300+R300+V300+T300</f>
        <v>0.0103735043051</v>
      </c>
      <c r="J300" s="150" t="n">
        <f aca="false">S300+U300+W300+X300</f>
        <v>0.00157723121</v>
      </c>
      <c r="K300" s="149" t="n">
        <v>0.17426873</v>
      </c>
      <c r="L300" s="130" t="n">
        <v>0.0037199297</v>
      </c>
      <c r="M300" s="130" t="n">
        <v>0.0060956855</v>
      </c>
      <c r="N300" s="130" t="n">
        <v>0.0064366255</v>
      </c>
      <c r="O300" s="130" t="n">
        <v>0.00080595104</v>
      </c>
      <c r="P300" s="130" t="n">
        <v>9.592248E-005</v>
      </c>
      <c r="Q300" s="130" t="n">
        <v>0.00011496854</v>
      </c>
      <c r="R300" s="130" t="n">
        <v>0.00055371136</v>
      </c>
      <c r="S300" s="130" t="n">
        <v>0.00019752271</v>
      </c>
      <c r="T300" s="130" t="n">
        <v>0</v>
      </c>
      <c r="U300" s="157" t="n">
        <v>0.0013797085</v>
      </c>
      <c r="V300" s="157" t="n">
        <v>4.1777451E-006</v>
      </c>
      <c r="W300" s="130" t="n">
        <v>0</v>
      </c>
      <c r="X300" s="130" t="n">
        <v>0</v>
      </c>
      <c r="Z300" s="151" t="n">
        <f aca="false">K300/0.15</f>
        <v>1.16179153333333</v>
      </c>
      <c r="AB300" s="133" t="n">
        <f aca="false">K300</f>
        <v>0.17426873</v>
      </c>
      <c r="AC300" s="133" t="n">
        <f aca="false">L300+M300+N300+O300+P300+Q300+R300</f>
        <v>0.01782279412</v>
      </c>
      <c r="AD300" s="133" t="n">
        <f aca="false">L300+M300+R300+W300</f>
        <v>0.01036932656</v>
      </c>
      <c r="AE300" s="133" t="n">
        <f aca="false">V300+L300+M300+R300+T300</f>
        <v>0.0103735043051</v>
      </c>
      <c r="AF300" s="133" t="n">
        <f aca="false">S300+U300+X300</f>
        <v>0.00157723121</v>
      </c>
      <c r="AH300" s="0" t="n">
        <v>33.38924</v>
      </c>
      <c r="AI300" s="96" t="n">
        <v>33.142735</v>
      </c>
      <c r="AJ300" s="96" t="n">
        <v>0.17139236</v>
      </c>
      <c r="AK300" s="96" t="n">
        <v>0</v>
      </c>
      <c r="AL300" s="96" t="n">
        <v>0</v>
      </c>
      <c r="AM300" s="96" t="n">
        <v>0.041984783</v>
      </c>
      <c r="AN300" s="96" t="n">
        <v>0.03312708</v>
      </c>
      <c r="AP300" s="95" t="n">
        <v>0.022910447</v>
      </c>
      <c r="AQ300" s="95" t="n">
        <v>0.019618242</v>
      </c>
      <c r="AR300" s="95" t="n">
        <v>0.00092569527</v>
      </c>
      <c r="AS300" s="95" t="n">
        <v>0.0023665096</v>
      </c>
      <c r="AT300" s="152" t="n">
        <f aca="false">AW300+AZ300+BA300+BB300+BC300+BK300+BL300+BP300</f>
        <v>1.176153569211E-006</v>
      </c>
      <c r="AU300" s="152" t="n">
        <f aca="false">AX300+AY300+BD300+BE300+BF300+BG300+BH300+BI300+BJ300+BM300+BQ300+BR300</f>
        <v>3.42342926450401E-009</v>
      </c>
      <c r="AV300" s="153" t="n">
        <f aca="false">BN300+BO300</f>
        <v>0.33144392182</v>
      </c>
      <c r="AW300" s="154" t="n">
        <v>1.0956159E-006</v>
      </c>
      <c r="AX300" s="154" t="n">
        <v>3.3063923E-009</v>
      </c>
      <c r="AY300" s="154" t="n">
        <v>9.0307108E-014</v>
      </c>
      <c r="AZ300" s="154" t="n">
        <v>5.84E-011</v>
      </c>
      <c r="BA300" s="154" t="n">
        <v>0</v>
      </c>
      <c r="BB300" s="154" t="n">
        <v>1.6751554E-010</v>
      </c>
      <c r="BC300" s="154" t="n">
        <v>8.0199448E-008</v>
      </c>
      <c r="BD300" s="154" t="n">
        <v>3.8201714E-011</v>
      </c>
      <c r="BE300" s="154" t="n">
        <v>7.869332E-011</v>
      </c>
      <c r="BF300" s="154" t="n">
        <v>0</v>
      </c>
      <c r="BG300" s="154" t="n">
        <v>0</v>
      </c>
      <c r="BH300" s="154" t="n">
        <v>4.7576181E-014</v>
      </c>
      <c r="BI300" s="154" t="n">
        <v>3.3162747E-015</v>
      </c>
      <c r="BJ300" s="154" t="n">
        <v>7.3094031E-016</v>
      </c>
      <c r="BK300" s="154" t="n">
        <v>1.3227988E-011</v>
      </c>
      <c r="BL300" s="154" t="n">
        <v>9.9077683E-011</v>
      </c>
      <c r="BM300" s="154" t="n">
        <v>0</v>
      </c>
      <c r="BN300" s="154" t="n">
        <v>1.657182E-005</v>
      </c>
      <c r="BO300" s="154" t="n">
        <v>0.33142735</v>
      </c>
      <c r="BP300" s="154" t="n">
        <v>0</v>
      </c>
      <c r="BQ300" s="154" t="n">
        <v>0</v>
      </c>
      <c r="BR300" s="154" t="n">
        <v>0</v>
      </c>
      <c r="BT300" s="96" t="n">
        <v>7.6294871E-005</v>
      </c>
      <c r="BU300" s="96" t="n">
        <v>5.4253552E-007</v>
      </c>
      <c r="BV300" s="96" t="n">
        <v>3.2393831E-005</v>
      </c>
      <c r="BW300" s="96" t="n">
        <v>6.7856187E-008</v>
      </c>
      <c r="BX300" s="96" t="n">
        <v>1.1682959E-006</v>
      </c>
      <c r="BY300" s="96" t="n">
        <v>0</v>
      </c>
      <c r="BZ300" s="96" t="n">
        <v>0</v>
      </c>
      <c r="CA300" s="96" t="n">
        <v>0</v>
      </c>
      <c r="CB300" s="96" t="n">
        <v>1.3336212E-007</v>
      </c>
      <c r="CC300" s="96" t="n">
        <v>1.0408352E-007</v>
      </c>
      <c r="CD300" s="96" t="n">
        <v>0</v>
      </c>
      <c r="CE300" s="96" t="n">
        <v>0</v>
      </c>
      <c r="CF300" s="96" t="n">
        <v>0</v>
      </c>
      <c r="CG300" s="96" t="n">
        <v>1.2656136E-006</v>
      </c>
      <c r="CH300" s="96" t="n">
        <v>4.0619293E-005</v>
      </c>
      <c r="CI300" s="96" t="n">
        <v>2.780984E-015</v>
      </c>
      <c r="CJ300" s="96" t="n">
        <v>0</v>
      </c>
      <c r="CL300" s="155" t="n">
        <v>0</v>
      </c>
      <c r="CM300" s="155" t="n">
        <v>1.1476415</v>
      </c>
      <c r="CN300" s="156" t="n">
        <v>4.31385E-005</v>
      </c>
      <c r="CO300" s="155" t="n">
        <v>0.0003711949</v>
      </c>
      <c r="CP300" s="155" t="n">
        <v>2.2726051E-011</v>
      </c>
      <c r="CQ300" s="155" t="n">
        <v>2.6498168E-009</v>
      </c>
      <c r="CR300" s="155" t="n">
        <v>4.2782659E-005</v>
      </c>
      <c r="CS300" s="155" t="n">
        <v>0.0027840835</v>
      </c>
      <c r="CT300" s="155" t="n">
        <v>0</v>
      </c>
      <c r="CU300" s="155" t="n">
        <v>0</v>
      </c>
      <c r="CW300" s="103" t="s">
        <v>833</v>
      </c>
      <c r="CX300" s="101" t="s">
        <v>834</v>
      </c>
    </row>
    <row r="301" customFormat="false" ht="13.8" hidden="false" customHeight="false" outlineLevel="0" collapsed="false">
      <c r="A301" s="0" t="s">
        <v>835</v>
      </c>
      <c r="B301" s="26" t="s">
        <v>334</v>
      </c>
      <c r="C301" s="88" t="str">
        <f aca="false">MID(A301,1,12)</f>
        <v>A.030.36.112</v>
      </c>
      <c r="D301" s="2" t="s">
        <v>815</v>
      </c>
      <c r="E301" s="90" t="s">
        <v>255</v>
      </c>
      <c r="F301" s="91" t="str">
        <f aca="false">MID(A301, 21,85)</f>
        <v>Ethylene oxide (2)</v>
      </c>
      <c r="G301" s="133" t="n">
        <f aca="false">H301+I301+J301+K301</f>
        <v>0.2638380769272</v>
      </c>
      <c r="H301" s="149" t="n">
        <f aca="false">N301+O301+P301+Q301</f>
        <v>0.00995925514</v>
      </c>
      <c r="I301" s="149" t="n">
        <f aca="false">L301+M301+R301+V301+T301</f>
        <v>0.0136974797472</v>
      </c>
      <c r="J301" s="150" t="n">
        <f aca="false">S301+U301+W301+X301</f>
        <v>0.00208239204</v>
      </c>
      <c r="K301" s="149" t="n">
        <v>0.23809895</v>
      </c>
      <c r="L301" s="130" t="n">
        <v>0.0049113613</v>
      </c>
      <c r="M301" s="130" t="n">
        <v>0.0080480321</v>
      </c>
      <c r="N301" s="130" t="n">
        <v>0.0085994886</v>
      </c>
      <c r="O301" s="157" t="n">
        <v>0.0010640837</v>
      </c>
      <c r="P301" s="130" t="n">
        <v>0.00012664485</v>
      </c>
      <c r="Q301" s="130" t="n">
        <v>0.00016903799</v>
      </c>
      <c r="R301" s="130" t="n">
        <v>0.00073257054</v>
      </c>
      <c r="S301" s="130" t="n">
        <v>0.00026078594</v>
      </c>
      <c r="T301" s="130" t="n">
        <v>0</v>
      </c>
      <c r="U301" s="157" t="n">
        <v>0.0018216061</v>
      </c>
      <c r="V301" s="157" t="n">
        <v>5.5158072E-006</v>
      </c>
      <c r="W301" s="130" t="n">
        <v>0</v>
      </c>
      <c r="X301" s="130" t="n">
        <v>0</v>
      </c>
      <c r="Z301" s="151" t="n">
        <f aca="false">K301/0.15</f>
        <v>1.58732633333333</v>
      </c>
      <c r="AB301" s="133" t="n">
        <f aca="false">K301</f>
        <v>0.23809895</v>
      </c>
      <c r="AC301" s="133" t="n">
        <f aca="false">L301+M301+N301+O301+P301+Q301+R301</f>
        <v>0.02365121908</v>
      </c>
      <c r="AD301" s="133" t="n">
        <f aca="false">L301+M301+R301+W301</f>
        <v>0.01369196394</v>
      </c>
      <c r="AE301" s="133" t="n">
        <f aca="false">V301+L301+M301+R301+T301</f>
        <v>0.0136974797472</v>
      </c>
      <c r="AF301" s="133" t="n">
        <f aca="false">S301+U301+X301</f>
        <v>0.00208239204</v>
      </c>
      <c r="AH301" s="0" t="n">
        <v>61.100257</v>
      </c>
      <c r="AI301" s="96" t="n">
        <v>60.774802</v>
      </c>
      <c r="AJ301" s="96" t="n">
        <v>0.22628648</v>
      </c>
      <c r="AK301" s="96" t="n">
        <v>0</v>
      </c>
      <c r="AL301" s="96" t="n">
        <v>0</v>
      </c>
      <c r="AM301" s="96" t="n">
        <v>0.055431809</v>
      </c>
      <c r="AN301" s="96" t="n">
        <v>0.043737131</v>
      </c>
      <c r="AP301" s="95" t="n">
        <v>0.032504285</v>
      </c>
      <c r="AQ301" s="95" t="n">
        <v>0.026894073</v>
      </c>
      <c r="AR301" s="95" t="n">
        <v>0.0012707352</v>
      </c>
      <c r="AS301" s="95" t="n">
        <v>0.004339477</v>
      </c>
      <c r="AT301" s="152" t="n">
        <f aca="false">AW301+AZ301+BA301+BB301+BC301+BK301+BL301+BP301</f>
        <v>1.612354533272E-006</v>
      </c>
      <c r="AU301" s="152" t="n">
        <f aca="false">AX301+AY301+BD301+BE301+BF301+BG301+BH301+BI301+BJ301+BM301+BQ301+BR301</f>
        <v>4.69946454512061E-009</v>
      </c>
      <c r="AV301" s="153" t="n">
        <f aca="false">BN301+BO301</f>
        <v>0.607769899498</v>
      </c>
      <c r="AW301" s="154" t="n">
        <v>1.5059239E-006</v>
      </c>
      <c r="AX301" s="154" t="n">
        <v>4.5449377E-009</v>
      </c>
      <c r="AY301" s="154" t="n">
        <v>1.2412161E-013</v>
      </c>
      <c r="AZ301" s="154" t="n">
        <v>1.752E-010</v>
      </c>
      <c r="BA301" s="154" t="n">
        <v>0</v>
      </c>
      <c r="BB301" s="154" t="n">
        <v>2.2116797E-010</v>
      </c>
      <c r="BC301" s="154" t="n">
        <v>1.0588599E-007</v>
      </c>
      <c r="BD301" s="154" t="n">
        <v>5.0437086E-011</v>
      </c>
      <c r="BE301" s="154" t="n">
        <v>1.0389748E-010</v>
      </c>
      <c r="BF301" s="154" t="n">
        <v>0</v>
      </c>
      <c r="BG301" s="154" t="n">
        <v>0</v>
      </c>
      <c r="BH301" s="154" t="n">
        <v>6.281404E-014</v>
      </c>
      <c r="BI301" s="154" t="n">
        <v>4.3784223E-015</v>
      </c>
      <c r="BJ301" s="154" t="n">
        <v>9.6504831E-016</v>
      </c>
      <c r="BK301" s="154" t="n">
        <v>1.7464692E-011</v>
      </c>
      <c r="BL301" s="154" t="n">
        <v>1.3081061E-010</v>
      </c>
      <c r="BM301" s="154" t="n">
        <v>0</v>
      </c>
      <c r="BN301" s="154" t="n">
        <v>2.1879498E-005</v>
      </c>
      <c r="BO301" s="154" t="n">
        <v>0.60774802</v>
      </c>
      <c r="BP301" s="154" t="n">
        <v>0</v>
      </c>
      <c r="BQ301" s="154" t="n">
        <v>0</v>
      </c>
      <c r="BR301" s="154" t="n">
        <v>0</v>
      </c>
      <c r="BT301" s="96" t="n">
        <v>0.00012299481</v>
      </c>
      <c r="BU301" s="96" t="n">
        <v>7.1630061E-007</v>
      </c>
      <c r="BV301" s="96" t="n">
        <v>4.4258869E-005</v>
      </c>
      <c r="BW301" s="96" t="n">
        <v>8.9766815E-008</v>
      </c>
      <c r="BX301" s="96" t="n">
        <v>1.5424817E-006</v>
      </c>
      <c r="BY301" s="96" t="n">
        <v>0</v>
      </c>
      <c r="BZ301" s="96" t="n">
        <v>0</v>
      </c>
      <c r="CA301" s="96" t="n">
        <v>0</v>
      </c>
      <c r="CB301" s="96" t="n">
        <v>1.7607578E-007</v>
      </c>
      <c r="CC301" s="96" t="n">
        <v>1.4883214E-007</v>
      </c>
      <c r="CD301" s="96" t="n">
        <v>0</v>
      </c>
      <c r="CE301" s="96" t="n">
        <v>0</v>
      </c>
      <c r="CF301" s="96" t="n">
        <v>0</v>
      </c>
      <c r="CG301" s="96" t="n">
        <v>1.6903363E-006</v>
      </c>
      <c r="CH301" s="96" t="n">
        <v>7.437215E-005</v>
      </c>
      <c r="CI301" s="96" t="n">
        <v>3.6716869E-015</v>
      </c>
      <c r="CJ301" s="96" t="n">
        <v>0</v>
      </c>
      <c r="CL301" s="155" t="n">
        <v>0</v>
      </c>
      <c r="CM301" s="155" t="n">
        <v>1.5611963</v>
      </c>
      <c r="CN301" s="156" t="n">
        <v>8.05252E-005</v>
      </c>
      <c r="CO301" s="155" t="n">
        <v>0.00049008245</v>
      </c>
      <c r="CP301" s="155" t="n">
        <v>3.0004826E-011</v>
      </c>
      <c r="CQ301" s="155" t="n">
        <v>3.4985089E-009</v>
      </c>
      <c r="CR301" s="155" t="n">
        <v>5.6485231E-005</v>
      </c>
      <c r="CS301" s="155" t="n">
        <v>0.0036757791</v>
      </c>
      <c r="CT301" s="155" t="n">
        <v>0</v>
      </c>
      <c r="CU301" s="155" t="n">
        <v>0</v>
      </c>
      <c r="CW301" s="103" t="s">
        <v>526</v>
      </c>
      <c r="CX301" s="101" t="s">
        <v>836</v>
      </c>
    </row>
    <row r="302" customFormat="false" ht="13.8" hidden="false" customHeight="false" outlineLevel="0" collapsed="false">
      <c r="A302" s="0" t="s">
        <v>837</v>
      </c>
      <c r="B302" s="26" t="s">
        <v>334</v>
      </c>
      <c r="C302" s="88" t="str">
        <f aca="false">MID(A302,1,12)</f>
        <v>A.030.36.113</v>
      </c>
      <c r="D302" s="2" t="s">
        <v>815</v>
      </c>
      <c r="E302" s="90" t="s">
        <v>255</v>
      </c>
      <c r="F302" s="91" t="str">
        <f aca="false">MID(A302, 21,85)</f>
        <v>Hydrogen peroxide</v>
      </c>
      <c r="G302" s="133" t="n">
        <f aca="false">H302+I302+J302+K302</f>
        <v>0.4083990474659</v>
      </c>
      <c r="H302" s="149" t="n">
        <f aca="false">N302+O302+P302+Q302</f>
        <v>0.01574967126</v>
      </c>
      <c r="I302" s="149" t="n">
        <f aca="false">L302+M302+R302+V302+T302</f>
        <v>0.0219649581659</v>
      </c>
      <c r="J302" s="150" t="n">
        <f aca="false">S302+U302+W302+X302</f>
        <v>0.00333970804</v>
      </c>
      <c r="K302" s="149" t="n">
        <v>0.36734471</v>
      </c>
      <c r="L302" s="130" t="n">
        <v>0.0078767649</v>
      </c>
      <c r="M302" s="130" t="n">
        <v>0.012907309</v>
      </c>
      <c r="N302" s="130" t="n">
        <v>0.013601272</v>
      </c>
      <c r="O302" s="130" t="n">
        <v>0.001706561</v>
      </c>
      <c r="P302" s="157" t="n">
        <v>0.00020311105</v>
      </c>
      <c r="Q302" s="130" t="n">
        <v>0.00023872721</v>
      </c>
      <c r="R302" s="130" t="n">
        <v>0.0011720381</v>
      </c>
      <c r="S302" s="130" t="n">
        <v>0.00041824444</v>
      </c>
      <c r="T302" s="130" t="n">
        <v>0</v>
      </c>
      <c r="U302" s="157" t="n">
        <v>0.0029214636</v>
      </c>
      <c r="V302" s="157" t="n">
        <v>8.8461659E-006</v>
      </c>
      <c r="W302" s="130" t="n">
        <v>0</v>
      </c>
      <c r="X302" s="130" t="n">
        <v>0</v>
      </c>
      <c r="Z302" s="151" t="n">
        <f aca="false">K302/0.15</f>
        <v>2.44896473333333</v>
      </c>
      <c r="AB302" s="133" t="n">
        <f aca="false">K302</f>
        <v>0.36734471</v>
      </c>
      <c r="AC302" s="133" t="n">
        <f aca="false">L302+M302+N302+O302+P302+Q302+R302</f>
        <v>0.03770578326</v>
      </c>
      <c r="AD302" s="133" t="n">
        <f aca="false">L302+M302+R302+W302</f>
        <v>0.021956112</v>
      </c>
      <c r="AE302" s="133" t="n">
        <f aca="false">V302+L302+M302+R302+T302</f>
        <v>0.0219649581659</v>
      </c>
      <c r="AF302" s="133" t="n">
        <f aca="false">S302+U302+X302</f>
        <v>0.00333970804</v>
      </c>
      <c r="AH302" s="0" t="n">
        <v>48.294092</v>
      </c>
      <c r="AI302" s="96" t="n">
        <v>47.772131</v>
      </c>
      <c r="AJ302" s="96" t="n">
        <v>0.36291474</v>
      </c>
      <c r="AK302" s="96" t="n">
        <v>0</v>
      </c>
      <c r="AL302" s="96" t="n">
        <v>0</v>
      </c>
      <c r="AM302" s="96" t="n">
        <v>0.088900675</v>
      </c>
      <c r="AN302" s="96" t="n">
        <v>0.070144932</v>
      </c>
      <c r="AP302" s="95" t="n">
        <v>0.046691202</v>
      </c>
      <c r="AQ302" s="95" t="n">
        <v>0.041330271</v>
      </c>
      <c r="AR302" s="95" t="n">
        <v>0.0019497495</v>
      </c>
      <c r="AS302" s="95" t="n">
        <v>0.0034111807</v>
      </c>
      <c r="AT302" s="152" t="n">
        <f aca="false">AW302+AZ302+BA302+BB302+BC302+BK302+BL302+BP302</f>
        <v>2.477834017392E-006</v>
      </c>
      <c r="AU302" s="152" t="n">
        <f aca="false">AX302+AY302+BD302+BE302+BF302+BG302+BH302+BI302+BJ302+BM302+BQ302+BR302</f>
        <v>7.2106121639952E-009</v>
      </c>
      <c r="AV302" s="153" t="n">
        <f aca="false">BN302+BO302</f>
        <v>0.4777564</v>
      </c>
      <c r="AW302" s="154" t="n">
        <v>2.307248E-006</v>
      </c>
      <c r="AX302" s="154" t="n">
        <v>6.9627933E-009</v>
      </c>
      <c r="AY302" s="154" t="n">
        <v>1.9017804E-013</v>
      </c>
      <c r="AZ302" s="154" t="n">
        <v>1.752E-010</v>
      </c>
      <c r="BA302" s="154" t="n">
        <v>0</v>
      </c>
      <c r="BB302" s="154" t="n">
        <v>3.5470576E-010</v>
      </c>
      <c r="BC302" s="154" t="n">
        <v>1.6981831E-007</v>
      </c>
      <c r="BD302" s="154" t="n">
        <v>8.0890216E-011</v>
      </c>
      <c r="BE302" s="154" t="n">
        <v>1.6662916E-010</v>
      </c>
      <c r="BF302" s="154" t="n">
        <v>0</v>
      </c>
      <c r="BG302" s="154" t="n">
        <v>0</v>
      </c>
      <c r="BH302" s="154" t="n">
        <v>1.0074018E-013</v>
      </c>
      <c r="BI302" s="154" t="n">
        <v>7.0220457E-015</v>
      </c>
      <c r="BJ302" s="154" t="n">
        <v>1.5477295E-015</v>
      </c>
      <c r="BK302" s="154" t="n">
        <v>2.8009602E-011</v>
      </c>
      <c r="BL302" s="154" t="n">
        <v>2.0979203E-010</v>
      </c>
      <c r="BM302" s="154" t="n">
        <v>0</v>
      </c>
      <c r="BN302" s="154" t="n">
        <v>3.509E-005</v>
      </c>
      <c r="BO302" s="154" t="n">
        <v>0.47772131</v>
      </c>
      <c r="BP302" s="154" t="n">
        <v>0</v>
      </c>
      <c r="BQ302" s="154" t="n">
        <v>0</v>
      </c>
      <c r="BR302" s="154" t="n">
        <v>0</v>
      </c>
      <c r="BT302" s="96" t="n">
        <v>0.00013392124</v>
      </c>
      <c r="BU302" s="96" t="n">
        <v>1.1487918E-006</v>
      </c>
      <c r="BV302" s="96" t="n">
        <v>6.8283635E-005</v>
      </c>
      <c r="BW302" s="96" t="n">
        <v>1.4363312E-007</v>
      </c>
      <c r="BX302" s="96" t="n">
        <v>2.4738082E-006</v>
      </c>
      <c r="BY302" s="96" t="n">
        <v>0</v>
      </c>
      <c r="BZ302" s="96" t="n">
        <v>0</v>
      </c>
      <c r="CA302" s="96" t="n">
        <v>0</v>
      </c>
      <c r="CB302" s="96" t="n">
        <v>2.823876E-007</v>
      </c>
      <c r="CC302" s="96" t="n">
        <v>2.1727308E-007</v>
      </c>
      <c r="CD302" s="96" t="n">
        <v>0</v>
      </c>
      <c r="CE302" s="96" t="n">
        <v>0</v>
      </c>
      <c r="CF302" s="96" t="n">
        <v>0</v>
      </c>
      <c r="CG302" s="96" t="n">
        <v>2.6745286E-006</v>
      </c>
      <c r="CH302" s="96" t="n">
        <v>5.8697187E-005</v>
      </c>
      <c r="CI302" s="96" t="n">
        <v>5.8885944E-015</v>
      </c>
      <c r="CJ302" s="96" t="n">
        <v>0</v>
      </c>
      <c r="CL302" s="155" t="n">
        <v>0</v>
      </c>
      <c r="CM302" s="155" t="n">
        <v>2.4213947</v>
      </c>
      <c r="CN302" s="156" t="n">
        <v>8.483905E-005</v>
      </c>
      <c r="CO302" s="155" t="n">
        <v>0.00078598662</v>
      </c>
      <c r="CP302" s="155" t="n">
        <v>4.8121275E-011</v>
      </c>
      <c r="CQ302" s="155" t="n">
        <v>5.6108543E-009</v>
      </c>
      <c r="CR302" s="155" t="n">
        <v>9.0590137E-005</v>
      </c>
      <c r="CS302" s="155" t="n">
        <v>0.0058951574</v>
      </c>
      <c r="CT302" s="155" t="n">
        <v>0</v>
      </c>
      <c r="CU302" s="155" t="n">
        <v>0</v>
      </c>
      <c r="CW302" s="103" t="s">
        <v>381</v>
      </c>
      <c r="CX302" s="101" t="s">
        <v>838</v>
      </c>
    </row>
    <row r="303" customFormat="false" ht="13.8" hidden="false" customHeight="false" outlineLevel="0" collapsed="false">
      <c r="A303" s="0" t="s">
        <v>839</v>
      </c>
      <c r="B303" s="26" t="s">
        <v>334</v>
      </c>
      <c r="C303" s="88" t="str">
        <f aca="false">MID(A303,1,12)</f>
        <v>A.030.36.114</v>
      </c>
      <c r="D303" s="2" t="s">
        <v>815</v>
      </c>
      <c r="E303" s="90" t="s">
        <v>255</v>
      </c>
      <c r="F303" s="91" t="str">
        <f aca="false">MID(A303, 21,85)</f>
        <v>Palm kernel oil methyl ester</v>
      </c>
      <c r="G303" s="133" t="n">
        <f aca="false">H303+I303+J303+K303</f>
        <v>0.2534342134324</v>
      </c>
      <c r="H303" s="149" t="n">
        <f aca="false">N303+O303+P303+Q303</f>
        <v>0.005346057115</v>
      </c>
      <c r="I303" s="149" t="n">
        <f aca="false">L303+M303+R303+V303+T303</f>
        <v>0.0038706678044</v>
      </c>
      <c r="J303" s="150" t="n">
        <f aca="false">S303+U303+W303+X303</f>
        <v>0.000584088513</v>
      </c>
      <c r="K303" s="149" t="n">
        <v>0.2436334</v>
      </c>
      <c r="L303" s="130" t="n">
        <v>0.0013775838</v>
      </c>
      <c r="M303" s="130" t="n">
        <v>0.0022573862</v>
      </c>
      <c r="N303" s="130" t="n">
        <v>0.0046360444</v>
      </c>
      <c r="O303" s="130" t="n">
        <v>0.00029846401</v>
      </c>
      <c r="P303" s="130" t="n">
        <v>3.5522515E-005</v>
      </c>
      <c r="Q303" s="130" t="n">
        <v>0.00037602619</v>
      </c>
      <c r="R303" s="130" t="n">
        <v>0.00023415068</v>
      </c>
      <c r="S303" s="130" t="n">
        <v>7.3147643E-005</v>
      </c>
      <c r="T303" s="130" t="n">
        <v>0</v>
      </c>
      <c r="U303" s="157" t="n">
        <v>0.00051094087</v>
      </c>
      <c r="V303" s="157" t="n">
        <v>1.5471244E-006</v>
      </c>
      <c r="W303" s="130" t="n">
        <v>0</v>
      </c>
      <c r="X303" s="130" t="n">
        <v>0</v>
      </c>
      <c r="Z303" s="151" t="n">
        <f aca="false">K303/0.15</f>
        <v>1.62422266666667</v>
      </c>
      <c r="AB303" s="133" t="n">
        <f aca="false">K303</f>
        <v>0.2436334</v>
      </c>
      <c r="AC303" s="133" t="n">
        <f aca="false">L303+M303+N303+O303+P303+Q303+R303</f>
        <v>0.009215177795</v>
      </c>
      <c r="AD303" s="133" t="n">
        <f aca="false">L303+M303+R303+W303</f>
        <v>0.00386912068</v>
      </c>
      <c r="AE303" s="133" t="n">
        <f aca="false">V303+L303+M303+R303+T303</f>
        <v>0.0038706678044</v>
      </c>
      <c r="AF303" s="133" t="n">
        <f aca="false">S303+U303+X303</f>
        <v>0.000584088513</v>
      </c>
      <c r="AH303" s="0" t="n">
        <v>10.073481</v>
      </c>
      <c r="AI303" s="96" t="n">
        <v>9.982194</v>
      </c>
      <c r="AJ303" s="96" t="n">
        <v>0.063470916</v>
      </c>
      <c r="AK303" s="96" t="n">
        <v>0</v>
      </c>
      <c r="AL303" s="96" t="n">
        <v>0</v>
      </c>
      <c r="AM303" s="96" t="n">
        <v>0.015548024</v>
      </c>
      <c r="AN303" s="96" t="n">
        <v>0.012267794</v>
      </c>
      <c r="AP303" s="95" t="n">
        <v>0.031352655</v>
      </c>
      <c r="AQ303" s="95" t="n">
        <v>0.029225414</v>
      </c>
      <c r="AR303" s="95" t="n">
        <v>0.0014144687</v>
      </c>
      <c r="AS303" s="95" t="n">
        <v>0.00071277247</v>
      </c>
      <c r="AT303" s="152" t="n">
        <f aca="false">AW303+AZ303+BA303+BB303+BC303+BK303+BL303+BP303</f>
        <v>1.7521231038537E-006</v>
      </c>
      <c r="AU303" s="152" t="n">
        <f aca="false">AX303+AY303+BD303+BE303+BF303+BG303+BH303+BI303+BJ303+BM303+BQ303+BR303</f>
        <v>5.23102308382684E-009</v>
      </c>
      <c r="AV303" s="153" t="n">
        <f aca="false">BN303+BO303</f>
        <v>0.0998280769632</v>
      </c>
      <c r="AW303" s="154" t="n">
        <v>1.7168218E-006</v>
      </c>
      <c r="AX303" s="154" t="n">
        <v>5.1857034E-009</v>
      </c>
      <c r="AY303" s="154" t="n">
        <v>1.4138538E-013</v>
      </c>
      <c r="AZ303" s="154" t="n">
        <v>5.4896E-009</v>
      </c>
      <c r="BA303" s="154" t="n">
        <v>0</v>
      </c>
      <c r="BB303" s="154" t="n">
        <v>7.023523E-011</v>
      </c>
      <c r="BC303" s="154" t="n">
        <v>2.9699879E-008</v>
      </c>
      <c r="BD303" s="154" t="n">
        <v>1.6017059E-011</v>
      </c>
      <c r="BE303" s="154" t="n">
        <v>2.9142122E-011</v>
      </c>
      <c r="BF303" s="154" t="n">
        <v>0</v>
      </c>
      <c r="BG303" s="154" t="n">
        <v>0</v>
      </c>
      <c r="BH303" s="154" t="n">
        <v>1.7618661E-014</v>
      </c>
      <c r="BI303" s="154" t="n">
        <v>1.2281002E-015</v>
      </c>
      <c r="BJ303" s="154" t="n">
        <v>2.7068564E-016</v>
      </c>
      <c r="BK303" s="154" t="n">
        <v>4.8986577E-012</v>
      </c>
      <c r="BL303" s="154" t="n">
        <v>3.6690966E-011</v>
      </c>
      <c r="BM303" s="154" t="n">
        <v>0</v>
      </c>
      <c r="BN303" s="154" t="n">
        <v>6.1369632E-006</v>
      </c>
      <c r="BO303" s="154" t="n">
        <v>0.09982194</v>
      </c>
      <c r="BP303" s="154" t="n">
        <v>0</v>
      </c>
      <c r="BQ303" s="154" t="n">
        <v>0</v>
      </c>
      <c r="BR303" s="154" t="n">
        <v>0</v>
      </c>
      <c r="BT303" s="96" t="n">
        <v>5.9407364E-005</v>
      </c>
      <c r="BU303" s="96" t="n">
        <v>2.0091459E-007</v>
      </c>
      <c r="BV303" s="96" t="n">
        <v>4.5287637E-005</v>
      </c>
      <c r="BW303" s="96" t="n">
        <v>2.8682916E-008</v>
      </c>
      <c r="BX303" s="96" t="n">
        <v>4.3264947E-007</v>
      </c>
      <c r="BY303" s="96" t="n">
        <v>0</v>
      </c>
      <c r="BZ303" s="96" t="n">
        <v>0</v>
      </c>
      <c r="CA303" s="96" t="n">
        <v>0</v>
      </c>
      <c r="CB303" s="96" t="n">
        <v>4.9387357E-008</v>
      </c>
      <c r="CC303" s="96" t="n">
        <v>2.5963526E-007</v>
      </c>
      <c r="CD303" s="96" t="n">
        <v>0</v>
      </c>
      <c r="CE303" s="96" t="n">
        <v>0</v>
      </c>
      <c r="CF303" s="96" t="n">
        <v>0</v>
      </c>
      <c r="CG303" s="96" t="n">
        <v>8.9924707E-007</v>
      </c>
      <c r="CH303" s="96" t="n">
        <v>1.224921E-005</v>
      </c>
      <c r="CI303" s="96" t="n">
        <v>1.0298686E-015</v>
      </c>
      <c r="CJ303" s="96" t="n">
        <v>0</v>
      </c>
      <c r="CL303" s="155" t="n">
        <v>0</v>
      </c>
      <c r="CM303" s="155" t="n">
        <v>1.4912427</v>
      </c>
      <c r="CN303" s="156" t="n">
        <v>0.0004687717</v>
      </c>
      <c r="CO303" s="155" t="n">
        <v>0.00013746284</v>
      </c>
      <c r="CP303" s="155" t="n">
        <v>8.4160301E-012</v>
      </c>
      <c r="CQ303" s="155" t="n">
        <v>9.8129401E-010</v>
      </c>
      <c r="CR303" s="155" t="n">
        <v>1.5843498E-005</v>
      </c>
      <c r="CS303" s="155" t="n">
        <v>0.0010310164</v>
      </c>
      <c r="CT303" s="155" t="n">
        <v>0</v>
      </c>
      <c r="CU303" s="155" t="n">
        <v>0</v>
      </c>
      <c r="CW303" s="97" t="s">
        <v>390</v>
      </c>
      <c r="CX303" s="101" t="s">
        <v>840</v>
      </c>
    </row>
    <row r="304" customFormat="false" ht="13.8" hidden="false" customHeight="false" outlineLevel="0" collapsed="false">
      <c r="A304" s="0" t="s">
        <v>841</v>
      </c>
      <c r="B304" s="26" t="s">
        <v>334</v>
      </c>
      <c r="C304" s="88" t="str">
        <f aca="false">MID(A304,1,12)</f>
        <v>A.030.36.115</v>
      </c>
      <c r="D304" s="2" t="s">
        <v>815</v>
      </c>
      <c r="E304" s="90" t="s">
        <v>255</v>
      </c>
      <c r="F304" s="91" t="str">
        <f aca="false">MID(A304, 21,85)</f>
        <v>Palm oil methyl ester</v>
      </c>
      <c r="G304" s="133" t="n">
        <f aca="false">H304+I304+J304+K304</f>
        <v>0.2356525896325</v>
      </c>
      <c r="H304" s="149" t="n">
        <f aca="false">N304+O304+P304+Q304</f>
        <v>0.004662942871</v>
      </c>
      <c r="I304" s="149" t="n">
        <f aca="false">L304+M304+R304+V304+T304</f>
        <v>0.0029224983055</v>
      </c>
      <c r="J304" s="150" t="n">
        <f aca="false">S304+U304+W304+X304</f>
        <v>0.000439928456</v>
      </c>
      <c r="K304" s="149" t="n">
        <v>0.22762722</v>
      </c>
      <c r="L304" s="130" t="n">
        <v>0.0010375796</v>
      </c>
      <c r="M304" s="130" t="n">
        <v>0.0017002362</v>
      </c>
      <c r="N304" s="130" t="n">
        <v>0.0040461376</v>
      </c>
      <c r="O304" s="157" t="n">
        <v>0.00022479951</v>
      </c>
      <c r="P304" s="130" t="n">
        <v>2.6755131E-005</v>
      </c>
      <c r="Q304" s="130" t="n">
        <v>0.00036525063</v>
      </c>
      <c r="R304" s="157" t="n">
        <v>0.00018351723</v>
      </c>
      <c r="S304" s="130" t="n">
        <v>5.5093926E-005</v>
      </c>
      <c r="T304" s="130" t="n">
        <v>0</v>
      </c>
      <c r="U304" s="157" t="n">
        <v>0.00038483453</v>
      </c>
      <c r="V304" s="157" t="n">
        <v>1.1652755E-006</v>
      </c>
      <c r="W304" s="130" t="n">
        <v>0</v>
      </c>
      <c r="X304" s="130" t="n">
        <v>0</v>
      </c>
      <c r="Z304" s="151" t="n">
        <f aca="false">K304/0.15</f>
        <v>1.5175148</v>
      </c>
      <c r="AB304" s="133" t="n">
        <f aca="false">K304</f>
        <v>0.22762722</v>
      </c>
      <c r="AC304" s="133" t="n">
        <f aca="false">L304+M304+N304+O304+P304+Q304+R304</f>
        <v>0.007584275901</v>
      </c>
      <c r="AD304" s="133" t="n">
        <f aca="false">L304+M304+R304+W304</f>
        <v>0.00292133303</v>
      </c>
      <c r="AE304" s="133" t="n">
        <f aca="false">V304+L304+M304+R304+T304</f>
        <v>0.0029224983055</v>
      </c>
      <c r="AF304" s="133" t="n">
        <f aca="false">S304+U304+X304</f>
        <v>0.000439928456</v>
      </c>
      <c r="AH304" s="0" t="n">
        <v>8.5251218</v>
      </c>
      <c r="AI304" s="96" t="n">
        <v>8.4563657</v>
      </c>
      <c r="AJ304" s="96" t="n">
        <v>0.047805531</v>
      </c>
      <c r="AK304" s="96" t="n">
        <v>0</v>
      </c>
      <c r="AL304" s="96" t="n">
        <v>0</v>
      </c>
      <c r="AM304" s="96" t="n">
        <v>0.011710585</v>
      </c>
      <c r="AN304" s="96" t="n">
        <v>0.0092399547</v>
      </c>
      <c r="AP304" s="95" t="n">
        <v>0.029355411</v>
      </c>
      <c r="AQ304" s="95" t="n">
        <v>0.027422232</v>
      </c>
      <c r="AR304" s="95" t="n">
        <v>0.001329361</v>
      </c>
      <c r="AS304" s="95" t="n">
        <v>0.00060381751</v>
      </c>
      <c r="AT304" s="152" t="n">
        <f aca="false">AW304+AZ304+BA304+BB304+BC304+BK304+BL304+BP304</f>
        <v>1.6440187409952E-006</v>
      </c>
      <c r="AU304" s="152" t="n">
        <f aca="false">AX304+AY304+BD304+BE304+BF304+BG304+BH304+BI304+BJ304+BM304+BQ304+BR304</f>
        <v>4.91627587117051E-009</v>
      </c>
      <c r="AV304" s="153" t="n">
        <f aca="false">BN304+BO304</f>
        <v>0.084568279287</v>
      </c>
      <c r="AW304" s="154" t="n">
        <v>1.6160733E-006</v>
      </c>
      <c r="AX304" s="154" t="n">
        <v>4.8816535E-009</v>
      </c>
      <c r="AY304" s="154" t="n">
        <v>1.3308114E-013</v>
      </c>
      <c r="AZ304" s="154" t="n">
        <v>5.4896E-009</v>
      </c>
      <c r="BA304" s="154" t="n">
        <v>0</v>
      </c>
      <c r="BB304" s="154" t="n">
        <v>5.492419E-011</v>
      </c>
      <c r="BC304" s="154" t="n">
        <v>2.2369592E-008</v>
      </c>
      <c r="BD304" s="154" t="n">
        <v>1.2525395E-011</v>
      </c>
      <c r="BE304" s="154" t="n">
        <v>2.1949496E-011</v>
      </c>
      <c r="BF304" s="154" t="n">
        <v>0</v>
      </c>
      <c r="BG304" s="154" t="n">
        <v>0</v>
      </c>
      <c r="BH304" s="154" t="n">
        <v>1.3270163E-014</v>
      </c>
      <c r="BI304" s="154" t="n">
        <v>9.2499034E-016</v>
      </c>
      <c r="BJ304" s="154" t="n">
        <v>2.0387717E-016</v>
      </c>
      <c r="BK304" s="154" t="n">
        <v>3.6896102E-012</v>
      </c>
      <c r="BL304" s="154" t="n">
        <v>2.7635195E-011</v>
      </c>
      <c r="BM304" s="154" t="n">
        <v>0</v>
      </c>
      <c r="BN304" s="154" t="n">
        <v>4.622287E-006</v>
      </c>
      <c r="BO304" s="154" t="n">
        <v>0.084563657</v>
      </c>
      <c r="BP304" s="154" t="n">
        <v>0</v>
      </c>
      <c r="BQ304" s="154" t="n">
        <v>0</v>
      </c>
      <c r="BR304" s="154" t="n">
        <v>0</v>
      </c>
      <c r="BT304" s="96" t="n">
        <v>5.4251642E-005</v>
      </c>
      <c r="BU304" s="96" t="n">
        <v>1.5132646E-007</v>
      </c>
      <c r="BV304" s="96" t="n">
        <v>4.231234E-005</v>
      </c>
      <c r="BW304" s="96" t="n">
        <v>2.2478019E-008</v>
      </c>
      <c r="BX304" s="96" t="n">
        <v>3.2586638E-007</v>
      </c>
      <c r="BY304" s="96" t="n">
        <v>0</v>
      </c>
      <c r="BZ304" s="96" t="n">
        <v>0</v>
      </c>
      <c r="CA304" s="96" t="n">
        <v>0</v>
      </c>
      <c r="CB304" s="96" t="n">
        <v>3.7197964E-008</v>
      </c>
      <c r="CC304" s="96" t="n">
        <v>2.4994504E-007</v>
      </c>
      <c r="CD304" s="96" t="n">
        <v>0</v>
      </c>
      <c r="CE304" s="96" t="n">
        <v>0</v>
      </c>
      <c r="CF304" s="96" t="n">
        <v>0</v>
      </c>
      <c r="CG304" s="96" t="n">
        <v>7.8326426E-007</v>
      </c>
      <c r="CH304" s="96" t="n">
        <v>1.0369224E-005</v>
      </c>
      <c r="CI304" s="96" t="n">
        <v>7.7568462E-016</v>
      </c>
      <c r="CJ304" s="96" t="n">
        <v>0</v>
      </c>
      <c r="CL304" s="155" t="n">
        <v>0</v>
      </c>
      <c r="CM304" s="155" t="n">
        <v>1.3859748</v>
      </c>
      <c r="CN304" s="156" t="n">
        <v>0.00046445785</v>
      </c>
      <c r="CO304" s="155" t="n">
        <v>0.00010353536</v>
      </c>
      <c r="CP304" s="155" t="n">
        <v>6.3388528E-012</v>
      </c>
      <c r="CQ304" s="155" t="n">
        <v>7.3909886E-010</v>
      </c>
      <c r="CR304" s="155" t="n">
        <v>1.1933132E-005</v>
      </c>
      <c r="CS304" s="155" t="n">
        <v>0.00077654915</v>
      </c>
      <c r="CT304" s="155" t="n">
        <v>0</v>
      </c>
      <c r="CU304" s="155" t="n">
        <v>0</v>
      </c>
      <c r="CW304" s="97" t="s">
        <v>390</v>
      </c>
      <c r="CX304" s="101" t="s">
        <v>842</v>
      </c>
    </row>
    <row r="305" customFormat="false" ht="13.8" hidden="false" customHeight="false" outlineLevel="0" collapsed="false">
      <c r="A305" s="0" t="s">
        <v>843</v>
      </c>
      <c r="B305" s="26" t="s">
        <v>334</v>
      </c>
      <c r="C305" s="88" t="str">
        <f aca="false">MID(A305,1,12)</f>
        <v>A.030.36.116</v>
      </c>
      <c r="D305" s="2" t="s">
        <v>815</v>
      </c>
      <c r="E305" s="90" t="s">
        <v>255</v>
      </c>
      <c r="F305" s="91" t="str">
        <f aca="false">MID(A305, 21,85)</f>
        <v>Triethanolamine</v>
      </c>
      <c r="G305" s="133" t="n">
        <f aca="false">H305+I305+J305+K305</f>
        <v>0.496329940839</v>
      </c>
      <c r="H305" s="149" t="n">
        <f aca="false">N305+O305+P305+Q305</f>
        <v>0.01829644075</v>
      </c>
      <c r="I305" s="149" t="n">
        <f aca="false">L305+M305+R305+V305+T305</f>
        <v>0.025376336349</v>
      </c>
      <c r="J305" s="150" t="n">
        <f aca="false">S305+U305+W305+X305</f>
        <v>0.00385820374</v>
      </c>
      <c r="K305" s="149" t="n">
        <v>0.44879896</v>
      </c>
      <c r="L305" s="130" t="n">
        <v>0.0090996468</v>
      </c>
      <c r="M305" s="130" t="n">
        <v>0.014911192</v>
      </c>
      <c r="N305" s="130" t="n">
        <v>0.015798442</v>
      </c>
      <c r="O305" s="157" t="n">
        <v>0.0019715076</v>
      </c>
      <c r="P305" s="157" t="n">
        <v>0.0002346444</v>
      </c>
      <c r="Q305" s="130" t="n">
        <v>0.00029184675</v>
      </c>
      <c r="R305" s="157" t="n">
        <v>0.001355278</v>
      </c>
      <c r="S305" s="157" t="n">
        <v>0.00048317764</v>
      </c>
      <c r="T305" s="130" t="n">
        <v>0</v>
      </c>
      <c r="U305" s="157" t="n">
        <v>0.0033750261</v>
      </c>
      <c r="V305" s="157" t="n">
        <v>1.0219549E-005</v>
      </c>
      <c r="W305" s="130" t="n">
        <v>0</v>
      </c>
      <c r="X305" s="130" t="n">
        <v>0</v>
      </c>
      <c r="Z305" s="151" t="n">
        <f aca="false">K305/0.15</f>
        <v>2.99199306666667</v>
      </c>
      <c r="AB305" s="133" t="n">
        <f aca="false">K305</f>
        <v>0.44879896</v>
      </c>
      <c r="AC305" s="133" t="n">
        <f aca="false">L305+M305+N305+O305+P305+Q305+R305</f>
        <v>0.04366255755</v>
      </c>
      <c r="AD305" s="133" t="n">
        <f aca="false">L305+M305+R305+W305</f>
        <v>0.0253661168</v>
      </c>
      <c r="AE305" s="133" t="n">
        <f aca="false">V305+L305+M305+R305+T305</f>
        <v>0.025376336349</v>
      </c>
      <c r="AF305" s="133" t="n">
        <f aca="false">S305+U305+X305</f>
        <v>0.00385820374</v>
      </c>
      <c r="AH305" s="0" t="n">
        <v>79.439255</v>
      </c>
      <c r="AI305" s="96" t="n">
        <v>78.83626</v>
      </c>
      <c r="AJ305" s="96" t="n">
        <v>0.4192579</v>
      </c>
      <c r="AK305" s="96" t="n">
        <v>0</v>
      </c>
      <c r="AL305" s="96" t="n">
        <v>0</v>
      </c>
      <c r="AM305" s="96" t="n">
        <v>0.10270266</v>
      </c>
      <c r="AN305" s="96" t="n">
        <v>0.081035059</v>
      </c>
      <c r="AP305" s="95" t="n">
        <v>0.058638828</v>
      </c>
      <c r="AQ305" s="95" t="n">
        <v>0.050618945</v>
      </c>
      <c r="AR305" s="95" t="n">
        <v>0.0023906842</v>
      </c>
      <c r="AS305" s="95" t="n">
        <v>0.0056291984</v>
      </c>
      <c r="AT305" s="152" t="n">
        <f aca="false">AW305+AZ305+BA305+BB305+BC305+BK305+BL305+BP305</f>
        <v>3.034708905233E-006</v>
      </c>
      <c r="AU305" s="152" t="n">
        <f aca="false">AX305+AY305+BD305+BE305+BF305+BG305+BH305+BI305+BJ305+BM305+BQ305+BR305</f>
        <v>8.8412876518982E-009</v>
      </c>
      <c r="AV305" s="153" t="n">
        <f aca="false">BN305+BO305</f>
        <v>0.788403137785</v>
      </c>
      <c r="AW305" s="154" t="n">
        <v>2.8350383E-006</v>
      </c>
      <c r="AX305" s="154" t="n">
        <v>8.5549805E-009</v>
      </c>
      <c r="AY305" s="154" t="n">
        <v>2.3366337E-013</v>
      </c>
      <c r="AZ305" s="154" t="n">
        <v>2.8032E-009</v>
      </c>
      <c r="BA305" s="154" t="n">
        <v>0</v>
      </c>
      <c r="BB305" s="154" t="n">
        <v>4.0977447E-010</v>
      </c>
      <c r="BC305" s="154" t="n">
        <v>1.9618291E-007</v>
      </c>
      <c r="BD305" s="154" t="n">
        <v>9.3448568E-011</v>
      </c>
      <c r="BE305" s="154" t="n">
        <v>1.9249864E-010</v>
      </c>
      <c r="BF305" s="154" t="n">
        <v>0</v>
      </c>
      <c r="BG305" s="154" t="n">
        <v>0</v>
      </c>
      <c r="BH305" s="154" t="n">
        <v>1.1638028E-013</v>
      </c>
      <c r="BI305" s="154" t="n">
        <v>8.1122309E-015</v>
      </c>
      <c r="BJ305" s="154" t="n">
        <v>1.7880173E-015</v>
      </c>
      <c r="BK305" s="154" t="n">
        <v>3.2358143E-011</v>
      </c>
      <c r="BL305" s="154" t="n">
        <v>2.4236262E-010</v>
      </c>
      <c r="BM305" s="154" t="n">
        <v>0</v>
      </c>
      <c r="BN305" s="154" t="n">
        <v>4.0537785E-005</v>
      </c>
      <c r="BO305" s="154" t="n">
        <v>0.7883626</v>
      </c>
      <c r="BP305" s="154" t="n">
        <v>0</v>
      </c>
      <c r="BQ305" s="154" t="n">
        <v>0</v>
      </c>
      <c r="BR305" s="154" t="n">
        <v>0</v>
      </c>
      <c r="BT305" s="96" t="n">
        <v>0.00018810524</v>
      </c>
      <c r="BU305" s="96" t="n">
        <v>1.3271438E-006</v>
      </c>
      <c r="BV305" s="96" t="n">
        <v>8.3424705E-005</v>
      </c>
      <c r="BW305" s="96" t="n">
        <v>1.6608222E-007</v>
      </c>
      <c r="BX305" s="96" t="n">
        <v>2.8578713E-006</v>
      </c>
      <c r="BY305" s="96" t="n">
        <v>0</v>
      </c>
      <c r="BZ305" s="96" t="n">
        <v>0</v>
      </c>
      <c r="CA305" s="96" t="n">
        <v>0</v>
      </c>
      <c r="CB305" s="96" t="n">
        <v>3.2622879E-007</v>
      </c>
      <c r="CC305" s="96" t="n">
        <v>2.6162994E-007</v>
      </c>
      <c r="CD305" s="96" t="n">
        <v>0</v>
      </c>
      <c r="CE305" s="96" t="n">
        <v>0</v>
      </c>
      <c r="CF305" s="96" t="n">
        <v>0</v>
      </c>
      <c r="CG305" s="96" t="n">
        <v>3.1061071E-006</v>
      </c>
      <c r="CH305" s="96" t="n">
        <v>9.6635472E-005</v>
      </c>
      <c r="CI305" s="96" t="n">
        <v>6.8028092E-015</v>
      </c>
      <c r="CJ305" s="96" t="n">
        <v>0</v>
      </c>
      <c r="CL305" s="155" t="n">
        <v>0</v>
      </c>
      <c r="CM305" s="155" t="n">
        <v>2.964633</v>
      </c>
      <c r="CN305" s="156" t="n">
        <v>0.0001179119</v>
      </c>
      <c r="CO305" s="155" t="n">
        <v>0.00090801246</v>
      </c>
      <c r="CP305" s="155" t="n">
        <v>5.5592189E-011</v>
      </c>
      <c r="CQ305" s="155" t="n">
        <v>6.4819495E-009</v>
      </c>
      <c r="CR305" s="155" t="n">
        <v>0.00010465442</v>
      </c>
      <c r="CS305" s="155" t="n">
        <v>0.0068103912</v>
      </c>
      <c r="CT305" s="155" t="n">
        <v>0</v>
      </c>
      <c r="CU305" s="155" t="n">
        <v>0</v>
      </c>
      <c r="CW305" s="103" t="s">
        <v>532</v>
      </c>
      <c r="CX305" s="101" t="s">
        <v>844</v>
      </c>
    </row>
    <row r="306" customFormat="false" ht="13.8" hidden="false" customHeight="false" outlineLevel="0" collapsed="false">
      <c r="B306" s="26"/>
      <c r="C306" s="88"/>
      <c r="D306" s="3" t="s">
        <v>845</v>
      </c>
      <c r="E306" s="90"/>
      <c r="J306" s="158"/>
      <c r="O306" s="102"/>
      <c r="P306" s="102"/>
      <c r="R306" s="102"/>
      <c r="S306" s="102"/>
      <c r="U306" s="102"/>
      <c r="V306" s="102"/>
      <c r="AT306" s="102"/>
      <c r="AU306" s="102"/>
      <c r="AV306" s="159"/>
      <c r="CN306" s="160"/>
      <c r="CW306" s="99"/>
      <c r="CX306" s="114"/>
    </row>
    <row r="307" customFormat="false" ht="13.8" hidden="false" customHeight="false" outlineLevel="0" collapsed="false">
      <c r="A307" s="0" t="s">
        <v>846</v>
      </c>
      <c r="B307" s="26" t="s">
        <v>334</v>
      </c>
      <c r="C307" s="88" t="str">
        <f aca="false">MID(A307,1,12)</f>
        <v>A.030.38.101</v>
      </c>
      <c r="D307" s="2" t="s">
        <v>845</v>
      </c>
      <c r="E307" s="90" t="s">
        <v>255</v>
      </c>
      <c r="F307" s="91" t="str">
        <f aca="false">MID(A307, 21,85)</f>
        <v>C12–C13 sodium alkyl ether sulphate. 2 EO</v>
      </c>
      <c r="G307" s="133" t="n">
        <f aca="false">H307+I307+J307+K307</f>
        <v>0.3996373413389</v>
      </c>
      <c r="H307" s="149" t="n">
        <f aca="false">N307+O307+P307+Q307</f>
        <v>0.01518093728</v>
      </c>
      <c r="I307" s="149" t="n">
        <f aca="false">L307+M307+R307+V307+T307</f>
        <v>0.0209650150789</v>
      </c>
      <c r="J307" s="150" t="n">
        <f aca="false">S307+U307+W307+X307</f>
        <v>0.00318737898</v>
      </c>
      <c r="K307" s="149" t="n">
        <v>0.36030401</v>
      </c>
      <c r="L307" s="130" t="n">
        <v>0.0075174938</v>
      </c>
      <c r="M307" s="130" t="n">
        <v>0.012318587</v>
      </c>
      <c r="N307" s="130" t="n">
        <v>0.013108793</v>
      </c>
      <c r="O307" s="130" t="n">
        <v>0.0016287221</v>
      </c>
      <c r="P307" s="157" t="n">
        <v>0.00019384685</v>
      </c>
      <c r="Q307" s="130" t="n">
        <v>0.00024957533</v>
      </c>
      <c r="R307" s="130" t="n">
        <v>0.0011204916</v>
      </c>
      <c r="S307" s="157" t="n">
        <v>0.00039916768</v>
      </c>
      <c r="T307" s="130" t="n">
        <v>0</v>
      </c>
      <c r="U307" s="157" t="n">
        <v>0.0027882113</v>
      </c>
      <c r="V307" s="157" t="n">
        <v>8.4426789E-006</v>
      </c>
      <c r="W307" s="130" t="n">
        <v>0</v>
      </c>
      <c r="X307" s="130" t="n">
        <v>0</v>
      </c>
      <c r="Z307" s="151" t="n">
        <f aca="false">K307/0.15</f>
        <v>2.40202673333333</v>
      </c>
      <c r="AB307" s="133" t="n">
        <f aca="false">K307</f>
        <v>0.36030401</v>
      </c>
      <c r="AC307" s="133" t="n">
        <f aca="false">L307+M307+N307+O307+P307+Q307+R307</f>
        <v>0.03613750968</v>
      </c>
      <c r="AD307" s="133" t="n">
        <f aca="false">L307+M307+R307+W307</f>
        <v>0.0209565724</v>
      </c>
      <c r="AE307" s="133" t="n">
        <f aca="false">V307+L307+M307+R307+T307</f>
        <v>0.0209650150789</v>
      </c>
      <c r="AF307" s="133" t="n">
        <f aca="false">S307+U307+X307</f>
        <v>0.00318737898</v>
      </c>
      <c r="AH307" s="0" t="n">
        <v>70.783195</v>
      </c>
      <c r="AI307" s="96" t="n">
        <v>70.285042</v>
      </c>
      <c r="AJ307" s="96" t="n">
        <v>0.34636165</v>
      </c>
      <c r="AK307" s="96" t="n">
        <v>0</v>
      </c>
      <c r="AL307" s="96" t="n">
        <v>0</v>
      </c>
      <c r="AM307" s="96" t="n">
        <v>0.084845781</v>
      </c>
      <c r="AN307" s="96" t="n">
        <v>0.066945516</v>
      </c>
      <c r="AP307" s="95" t="n">
        <v>0.047589976</v>
      </c>
      <c r="AQ307" s="95" t="n">
        <v>0.040651493</v>
      </c>
      <c r="AR307" s="95" t="n">
        <v>0.001919892</v>
      </c>
      <c r="AS307" s="95" t="n">
        <v>0.0050185911</v>
      </c>
      <c r="AT307" s="152" t="n">
        <f aca="false">AW307+AZ307+BA307+BB307+BC307+BK307+BL307+BP307</f>
        <v>2.437139922232E-006</v>
      </c>
      <c r="AU307" s="152" t="n">
        <f aca="false">AX307+AY307+BD307+BE307+BF307+BG307+BH307+BI307+BJ307+BM307+BQ307+BR307</f>
        <v>7.1001922281348E-009</v>
      </c>
      <c r="AV307" s="153" t="n">
        <f aca="false">BN307+BO307</f>
        <v>0.702883909492</v>
      </c>
      <c r="AW307" s="154" t="n">
        <v>2.2742682E-006</v>
      </c>
      <c r="AX307" s="154" t="n">
        <v>6.8636708E-009</v>
      </c>
      <c r="AY307" s="154" t="n">
        <v>1.8745297E-013</v>
      </c>
      <c r="AZ307" s="154" t="n">
        <v>2.336E-010</v>
      </c>
      <c r="BA307" s="154" t="n">
        <v>0</v>
      </c>
      <c r="BB307" s="154" t="n">
        <v>3.3852709E-010</v>
      </c>
      <c r="BC307" s="154" t="n">
        <v>1.6207264E-007</v>
      </c>
      <c r="BD307" s="154" t="n">
        <v>7.7200691E-011</v>
      </c>
      <c r="BE307" s="154" t="n">
        <v>1.5902896E-010</v>
      </c>
      <c r="BF307" s="154" t="n">
        <v>0</v>
      </c>
      <c r="BG307" s="154" t="n">
        <v>0</v>
      </c>
      <c r="BH307" s="154" t="n">
        <v>9.614527E-014</v>
      </c>
      <c r="BI307" s="154" t="n">
        <v>6.7017596E-015</v>
      </c>
      <c r="BJ307" s="154" t="n">
        <v>1.4771352E-015</v>
      </c>
      <c r="BK307" s="154" t="n">
        <v>2.6732042E-011</v>
      </c>
      <c r="BL307" s="154" t="n">
        <v>2.002231E-010</v>
      </c>
      <c r="BM307" s="154" t="n">
        <v>0</v>
      </c>
      <c r="BN307" s="154" t="n">
        <v>3.3489492E-005</v>
      </c>
      <c r="BO307" s="154" t="n">
        <v>0.70285042</v>
      </c>
      <c r="BP307" s="154" t="n">
        <v>0</v>
      </c>
      <c r="BQ307" s="154" t="n">
        <v>0</v>
      </c>
      <c r="BR307" s="154" t="n">
        <v>0</v>
      </c>
      <c r="BT307" s="96" t="n">
        <v>0.00015975631</v>
      </c>
      <c r="BU307" s="96" t="n">
        <v>1.0963937E-006</v>
      </c>
      <c r="BV307" s="96" t="n">
        <v>6.6974879E-005</v>
      </c>
      <c r="BW307" s="96" t="n">
        <v>1.3730575E-007</v>
      </c>
      <c r="BX307" s="96" t="n">
        <v>2.360974E-006</v>
      </c>
      <c r="BY307" s="96" t="n">
        <v>0</v>
      </c>
      <c r="BZ307" s="96" t="n">
        <v>0</v>
      </c>
      <c r="CA307" s="96" t="n">
        <v>0</v>
      </c>
      <c r="CB307" s="96" t="n">
        <v>2.6950748E-007</v>
      </c>
      <c r="CC307" s="96" t="n">
        <v>2.2174631E-007</v>
      </c>
      <c r="CD307" s="96" t="n">
        <v>0</v>
      </c>
      <c r="CE307" s="96" t="n">
        <v>0</v>
      </c>
      <c r="CF307" s="96" t="n">
        <v>0</v>
      </c>
      <c r="CG307" s="96" t="n">
        <v>2.5769873E-006</v>
      </c>
      <c r="CH307" s="96" t="n">
        <v>8.6118512E-005</v>
      </c>
      <c r="CI307" s="96" t="n">
        <v>5.6200067E-015</v>
      </c>
      <c r="CJ307" s="96" t="n">
        <v>0</v>
      </c>
      <c r="CL307" s="155" t="n">
        <v>0</v>
      </c>
      <c r="CM307" s="155" t="n">
        <v>2.3660667</v>
      </c>
      <c r="CN307" s="156" t="n">
        <v>0.00011072215</v>
      </c>
      <c r="CO307" s="155" t="n">
        <v>0.00075013658</v>
      </c>
      <c r="CP307" s="155" t="n">
        <v>4.5926391E-011</v>
      </c>
      <c r="CQ307" s="155" t="n">
        <v>5.3549347E-009</v>
      </c>
      <c r="CR307" s="155" t="n">
        <v>8.6458184E-005</v>
      </c>
      <c r="CS307" s="155" t="n">
        <v>0.0056262703</v>
      </c>
      <c r="CT307" s="155" t="n">
        <v>0</v>
      </c>
      <c r="CU307" s="155" t="n">
        <v>0</v>
      </c>
      <c r="CW307" s="97" t="s">
        <v>390</v>
      </c>
      <c r="CX307" s="101" t="s">
        <v>847</v>
      </c>
    </row>
    <row r="308" customFormat="false" ht="13.8" hidden="false" customHeight="false" outlineLevel="0" collapsed="false">
      <c r="A308" s="0" t="s">
        <v>848</v>
      </c>
      <c r="B308" s="26" t="s">
        <v>334</v>
      </c>
      <c r="C308" s="88" t="str">
        <f aca="false">MID(A308,1,12)</f>
        <v>A.030.38.102</v>
      </c>
      <c r="D308" s="2" t="s">
        <v>845</v>
      </c>
      <c r="E308" s="90" t="s">
        <v>255</v>
      </c>
      <c r="F308" s="91" t="str">
        <f aca="false">MID(A308, 21,85)</f>
        <v>C12–C14 alcohol ethoxylate. 3 EO</v>
      </c>
      <c r="G308" s="133" t="n">
        <f aca="false">H308+I308+J308+K308</f>
        <v>0.3018433709462</v>
      </c>
      <c r="H308" s="149" t="n">
        <f aca="false">N308+O308+P308+Q308</f>
        <v>0.008851148481</v>
      </c>
      <c r="I308" s="149" t="n">
        <f aca="false">L308+M308+R308+V308+T308</f>
        <v>0.0100875925952</v>
      </c>
      <c r="J308" s="150" t="n">
        <f aca="false">S308+U308+W308+X308</f>
        <v>0.00153097987</v>
      </c>
      <c r="K308" s="149" t="n">
        <v>0.28137365</v>
      </c>
      <c r="L308" s="130" t="n">
        <v>0.003610845</v>
      </c>
      <c r="M308" s="130" t="n">
        <v>0.0059169332</v>
      </c>
      <c r="N308" s="130" t="n">
        <v>0.0076546096</v>
      </c>
      <c r="O308" s="130" t="n">
        <v>0.00078231701</v>
      </c>
      <c r="P308" s="157" t="n">
        <v>9.3109611E-005</v>
      </c>
      <c r="Q308" s="130" t="n">
        <v>0.00032111226</v>
      </c>
      <c r="R308" s="130" t="n">
        <v>0.00055575916</v>
      </c>
      <c r="S308" s="130" t="n">
        <v>0.00019173047</v>
      </c>
      <c r="T308" s="130" t="n">
        <v>0</v>
      </c>
      <c r="U308" s="157" t="n">
        <v>0.0013392494</v>
      </c>
      <c r="V308" s="157" t="n">
        <v>4.0552352E-006</v>
      </c>
      <c r="W308" s="130" t="n">
        <v>0</v>
      </c>
      <c r="X308" s="130" t="n">
        <v>0</v>
      </c>
      <c r="Z308" s="151" t="n">
        <f aca="false">K308/0.15</f>
        <v>1.87582433333333</v>
      </c>
      <c r="AB308" s="133" t="n">
        <f aca="false">K308</f>
        <v>0.28137365</v>
      </c>
      <c r="AC308" s="133" t="n">
        <f aca="false">L308+M308+N308+O308+P308+Q308+R308</f>
        <v>0.018934685841</v>
      </c>
      <c r="AD308" s="133" t="n">
        <f aca="false">L308+M308+R308+W308</f>
        <v>0.01008353736</v>
      </c>
      <c r="AE308" s="133" t="n">
        <f aca="false">V308+L308+M308+R308+T308</f>
        <v>0.0100875925952</v>
      </c>
      <c r="AF308" s="133" t="n">
        <f aca="false">S308+U308+X308</f>
        <v>0.00153097987</v>
      </c>
      <c r="AH308" s="0" t="n">
        <v>35.293278</v>
      </c>
      <c r="AI308" s="96" t="n">
        <v>35.054002</v>
      </c>
      <c r="AJ308" s="96" t="n">
        <v>0.16636638</v>
      </c>
      <c r="AK308" s="96" t="n">
        <v>0</v>
      </c>
      <c r="AL308" s="96" t="n">
        <v>0</v>
      </c>
      <c r="AM308" s="96" t="n">
        <v>0.040753604</v>
      </c>
      <c r="AN308" s="96" t="n">
        <v>0.032155648</v>
      </c>
      <c r="AP308" s="95" t="n">
        <v>0.036877962</v>
      </c>
      <c r="AQ308" s="95" t="n">
        <v>0.032804839</v>
      </c>
      <c r="AR308" s="95" t="n">
        <v>0.001570153</v>
      </c>
      <c r="AS308" s="95" t="n">
        <v>0.0025029706</v>
      </c>
      <c r="AT308" s="152" t="n">
        <f aca="false">AW308+AZ308+BA308+BB308+BC308+BK308+BL308+BP308</f>
        <v>1.966716982615E-006</v>
      </c>
      <c r="AU308" s="152" t="n">
        <f aca="false">AX308+AY308+BD308+BE308+BF308+BG308+BH308+BI308+BJ308+BM308+BQ308+BR308</f>
        <v>5.80677877409192E-009</v>
      </c>
      <c r="AV308" s="153" t="n">
        <f aca="false">BN308+BO308</f>
        <v>0.350556105862</v>
      </c>
      <c r="AW308" s="154" t="n">
        <v>1.8851472E-006</v>
      </c>
      <c r="AX308" s="154" t="n">
        <v>5.6919842E-009</v>
      </c>
      <c r="AY308" s="154" t="n">
        <v>1.5530652E-013</v>
      </c>
      <c r="AZ308" s="154" t="n">
        <v>3.4456E-009</v>
      </c>
      <c r="BA308" s="154" t="n">
        <v>0</v>
      </c>
      <c r="BB308" s="154" t="n">
        <v>1.6752324E-010</v>
      </c>
      <c r="BC308" s="154" t="n">
        <v>7.7847647E-008</v>
      </c>
      <c r="BD308" s="154" t="n">
        <v>3.8203472E-011</v>
      </c>
      <c r="BE308" s="154" t="n">
        <v>7.6385686E-011</v>
      </c>
      <c r="BF308" s="154" t="n">
        <v>0</v>
      </c>
      <c r="BG308" s="154" t="n">
        <v>0</v>
      </c>
      <c r="BH308" s="154" t="n">
        <v>4.6181039E-014</v>
      </c>
      <c r="BI308" s="154" t="n">
        <v>3.219027E-015</v>
      </c>
      <c r="BJ308" s="154" t="n">
        <v>7.0950592E-016</v>
      </c>
      <c r="BK308" s="154" t="n">
        <v>1.2840085E-011</v>
      </c>
      <c r="BL308" s="154" t="n">
        <v>9.617229E-011</v>
      </c>
      <c r="BM308" s="154" t="n">
        <v>0</v>
      </c>
      <c r="BN308" s="154" t="n">
        <v>1.6085862E-005</v>
      </c>
      <c r="BO308" s="154" t="n">
        <v>0.35054002</v>
      </c>
      <c r="BP308" s="154" t="n">
        <v>0</v>
      </c>
      <c r="BQ308" s="154" t="n">
        <v>0</v>
      </c>
      <c r="BR308" s="154" t="n">
        <v>0</v>
      </c>
      <c r="BT308" s="96" t="n">
        <v>9.8841143E-005</v>
      </c>
      <c r="BU308" s="96" t="n">
        <v>5.26626E-007</v>
      </c>
      <c r="BV308" s="96" t="n">
        <v>5.230296E-005</v>
      </c>
      <c r="BW308" s="96" t="n">
        <v>6.8095607E-008</v>
      </c>
      <c r="BX308" s="96" t="n">
        <v>1.1340364E-006</v>
      </c>
      <c r="BY308" s="96" t="n">
        <v>0</v>
      </c>
      <c r="BZ308" s="96" t="n">
        <v>0</v>
      </c>
      <c r="CA308" s="96" t="n">
        <v>0</v>
      </c>
      <c r="CB308" s="96" t="n">
        <v>1.2945135E-007</v>
      </c>
      <c r="CC308" s="96" t="n">
        <v>2.3993534E-007</v>
      </c>
      <c r="CD308" s="96" t="n">
        <v>0</v>
      </c>
      <c r="CE308" s="96" t="n">
        <v>0</v>
      </c>
      <c r="CF308" s="96" t="n">
        <v>0</v>
      </c>
      <c r="CG308" s="96" t="n">
        <v>1.4974051E-006</v>
      </c>
      <c r="CH308" s="96" t="n">
        <v>4.2942632E-005</v>
      </c>
      <c r="CI308" s="96" t="n">
        <v>2.6994333E-015</v>
      </c>
      <c r="CJ308" s="96" t="n">
        <v>0</v>
      </c>
      <c r="CL308" s="155" t="n">
        <v>0</v>
      </c>
      <c r="CM308" s="155" t="n">
        <v>1.7816144</v>
      </c>
      <c r="CN308" s="156" t="n">
        <v>0.00032641465</v>
      </c>
      <c r="CO308" s="155" t="n">
        <v>0.00036030984</v>
      </c>
      <c r="CP308" s="155" t="n">
        <v>2.2059623E-011</v>
      </c>
      <c r="CQ308" s="155" t="n">
        <v>2.5721125E-009</v>
      </c>
      <c r="CR308" s="155" t="n">
        <v>4.1528083E-005</v>
      </c>
      <c r="CS308" s="155" t="n">
        <v>0.0027024419</v>
      </c>
      <c r="CT308" s="155" t="n">
        <v>0</v>
      </c>
      <c r="CU308" s="155" t="n">
        <v>0</v>
      </c>
      <c r="CW308" s="97" t="s">
        <v>390</v>
      </c>
      <c r="CX308" s="101" t="s">
        <v>849</v>
      </c>
    </row>
    <row r="309" customFormat="false" ht="13.8" hidden="false" customHeight="false" outlineLevel="0" collapsed="false">
      <c r="A309" s="0" t="s">
        <v>850</v>
      </c>
      <c r="B309" s="26" t="s">
        <v>334</v>
      </c>
      <c r="C309" s="88" t="str">
        <f aca="false">MID(A309,1,12)</f>
        <v>A.030.38.103</v>
      </c>
      <c r="D309" s="2" t="s">
        <v>845</v>
      </c>
      <c r="E309" s="90" t="s">
        <v>255</v>
      </c>
      <c r="F309" s="91" t="str">
        <f aca="false">MID(A309, 21,85)</f>
        <v>C12–C14 alcohol ethoxylate. 7 EO</v>
      </c>
      <c r="G309" s="133" t="n">
        <f aca="false">H309+I309+J309+K309</f>
        <v>0.3376551354144</v>
      </c>
      <c r="H309" s="149" t="n">
        <f aca="false">N309+O309+P309+Q309</f>
        <v>0.01137323282</v>
      </c>
      <c r="I309" s="149" t="n">
        <f aca="false">L309+M309+R309+V309+T309</f>
        <v>0.0146017392944</v>
      </c>
      <c r="J309" s="150" t="n">
        <f aca="false">S309+U309+W309+X309</f>
        <v>0.0022186233</v>
      </c>
      <c r="K309" s="149" t="n">
        <v>0.30946154</v>
      </c>
      <c r="L309" s="130" t="n">
        <v>0.0052326653</v>
      </c>
      <c r="M309" s="130" t="n">
        <v>0.0085745389</v>
      </c>
      <c r="N309" s="130" t="n">
        <v>0.0098304972</v>
      </c>
      <c r="O309" s="157" t="n">
        <v>0.0011336967</v>
      </c>
      <c r="P309" s="130" t="n">
        <v>0.00013493003</v>
      </c>
      <c r="Q309" s="130" t="n">
        <v>0.00027410889</v>
      </c>
      <c r="R309" s="130" t="n">
        <v>0.00078865844</v>
      </c>
      <c r="S309" s="130" t="n">
        <v>0.0002778467</v>
      </c>
      <c r="T309" s="130" t="n">
        <v>0</v>
      </c>
      <c r="U309" s="157" t="n">
        <v>0.0019407766</v>
      </c>
      <c r="V309" s="157" t="n">
        <v>5.8766544E-006</v>
      </c>
      <c r="W309" s="130" t="n">
        <v>0</v>
      </c>
      <c r="X309" s="130" t="n">
        <v>0</v>
      </c>
      <c r="Z309" s="151" t="n">
        <f aca="false">K309/0.15</f>
        <v>2.06307693333333</v>
      </c>
      <c r="AB309" s="133" t="n">
        <f aca="false">K309</f>
        <v>0.30946154</v>
      </c>
      <c r="AC309" s="133" t="n">
        <f aca="false">L309+M309+N309+O309+P309+Q309+R309</f>
        <v>0.02596909546</v>
      </c>
      <c r="AD309" s="133" t="n">
        <f aca="false">L309+M309+R309+W309</f>
        <v>0.01459586264</v>
      </c>
      <c r="AE309" s="133" t="n">
        <f aca="false">V309+L309+M309+R309+T309</f>
        <v>0.0146017392944</v>
      </c>
      <c r="AF309" s="133" t="n">
        <f aca="false">S309+U309+X309</f>
        <v>0.0022186233</v>
      </c>
      <c r="AH309" s="0" t="n">
        <v>53.035992</v>
      </c>
      <c r="AI309" s="96" t="n">
        <v>52.689246</v>
      </c>
      <c r="AJ309" s="96" t="n">
        <v>0.24109027</v>
      </c>
      <c r="AK309" s="96" t="n">
        <v>0</v>
      </c>
      <c r="AL309" s="96" t="n">
        <v>0</v>
      </c>
      <c r="AM309" s="96" t="n">
        <v>0.059058189</v>
      </c>
      <c r="AN309" s="96" t="n">
        <v>0.046598439</v>
      </c>
      <c r="AP309" s="95" t="n">
        <v>0.040900002</v>
      </c>
      <c r="AQ309" s="95" t="n">
        <v>0.035452732</v>
      </c>
      <c r="AR309" s="95" t="n">
        <v>0.0016850919</v>
      </c>
      <c r="AS309" s="95" t="n">
        <v>0.0037621786</v>
      </c>
      <c r="AT309" s="152" t="n">
        <f aca="false">AW309+AZ309+BA309+BB309+BC309+BK309+BL309+BP309</f>
        <v>2.125463512472E-006</v>
      </c>
      <c r="AU309" s="152" t="n">
        <f aca="false">AX309+AY309+BD309+BE309+BF309+BG309+BH309+BI309+BJ309+BM309+BQ309+BR309</f>
        <v>6.2318487449034E-009</v>
      </c>
      <c r="AV309" s="153" t="n">
        <f aca="false">BN309+BO309</f>
        <v>0.526915770867</v>
      </c>
      <c r="AW309" s="154" t="n">
        <v>2.0097423E-006</v>
      </c>
      <c r="AX309" s="154" t="n">
        <v>6.0664313E-009</v>
      </c>
      <c r="AY309" s="154" t="n">
        <v>1.6560949E-013</v>
      </c>
      <c r="AZ309" s="154" t="n">
        <v>2.5112E-009</v>
      </c>
      <c r="BA309" s="154" t="n">
        <v>0</v>
      </c>
      <c r="BB309" s="154" t="n">
        <v>2.3891691E-010</v>
      </c>
      <c r="BC309" s="154" t="n">
        <v>1.1281312E-007</v>
      </c>
      <c r="BD309" s="154" t="n">
        <v>5.4484709E-011</v>
      </c>
      <c r="BE309" s="154" t="n">
        <v>1.1069451E-010</v>
      </c>
      <c r="BF309" s="154" t="n">
        <v>0</v>
      </c>
      <c r="BG309" s="154" t="n">
        <v>0</v>
      </c>
      <c r="BH309" s="154" t="n">
        <v>6.692337E-014</v>
      </c>
      <c r="BI309" s="154" t="n">
        <v>4.6648611E-015</v>
      </c>
      <c r="BJ309" s="154" t="n">
        <v>1.0281823E-015</v>
      </c>
      <c r="BK309" s="154" t="n">
        <v>1.8607242E-011</v>
      </c>
      <c r="BL309" s="154" t="n">
        <v>1.3936832E-010</v>
      </c>
      <c r="BM309" s="154" t="n">
        <v>0</v>
      </c>
      <c r="BN309" s="154" t="n">
        <v>2.3310867E-005</v>
      </c>
      <c r="BO309" s="154" t="n">
        <v>0.52689246</v>
      </c>
      <c r="BP309" s="154" t="n">
        <v>0</v>
      </c>
      <c r="BQ309" s="154" t="n">
        <v>0</v>
      </c>
      <c r="BR309" s="154" t="n">
        <v>0</v>
      </c>
      <c r="BT309" s="96" t="n">
        <v>0.00012689957</v>
      </c>
      <c r="BU309" s="96" t="n">
        <v>7.631614E-007</v>
      </c>
      <c r="BV309" s="96" t="n">
        <v>5.7524058E-005</v>
      </c>
      <c r="BW309" s="96" t="n">
        <v>9.6653838E-008</v>
      </c>
      <c r="BX309" s="96" t="n">
        <v>1.6433917E-006</v>
      </c>
      <c r="BY309" s="96" t="n">
        <v>0</v>
      </c>
      <c r="BZ309" s="96" t="n">
        <v>0</v>
      </c>
      <c r="CA309" s="96" t="n">
        <v>0</v>
      </c>
      <c r="CB309" s="96" t="n">
        <v>1.8759476E-007</v>
      </c>
      <c r="CC309" s="96" t="n">
        <v>2.209551E-007</v>
      </c>
      <c r="CD309" s="96" t="n">
        <v>0</v>
      </c>
      <c r="CE309" s="96" t="n">
        <v>0</v>
      </c>
      <c r="CF309" s="96" t="n">
        <v>0</v>
      </c>
      <c r="CG309" s="96" t="n">
        <v>1.9286921E-006</v>
      </c>
      <c r="CH309" s="96" t="n">
        <v>6.4535066E-005</v>
      </c>
      <c r="CI309" s="96" t="n">
        <v>3.9118907E-015</v>
      </c>
      <c r="CJ309" s="96" t="n">
        <v>0</v>
      </c>
      <c r="CL309" s="155" t="n">
        <v>0</v>
      </c>
      <c r="CM309" s="155" t="n">
        <v>2.0027869</v>
      </c>
      <c r="CN309" s="156" t="n">
        <v>0.0002128166</v>
      </c>
      <c r="CO309" s="155" t="n">
        <v>0.00052214392</v>
      </c>
      <c r="CP309" s="155" t="n">
        <v>3.1967759E-011</v>
      </c>
      <c r="CQ309" s="155" t="n">
        <v>3.7273833E-009</v>
      </c>
      <c r="CR309" s="155" t="n">
        <v>6.0180527E-005</v>
      </c>
      <c r="CS309" s="155" t="n">
        <v>0.0039162506</v>
      </c>
      <c r="CT309" s="155" t="n">
        <v>0</v>
      </c>
      <c r="CU309" s="155" t="n">
        <v>0</v>
      </c>
      <c r="CW309" s="97" t="s">
        <v>390</v>
      </c>
      <c r="CX309" s="101" t="s">
        <v>851</v>
      </c>
    </row>
    <row r="310" customFormat="false" ht="13.8" hidden="false" customHeight="false" outlineLevel="0" collapsed="false">
      <c r="A310" s="0" t="s">
        <v>852</v>
      </c>
      <c r="B310" s="26" t="s">
        <v>334</v>
      </c>
      <c r="C310" s="88" t="str">
        <f aca="false">MID(A310,1,12)</f>
        <v>A.030.38.104</v>
      </c>
      <c r="D310" s="2" t="s">
        <v>845</v>
      </c>
      <c r="E310" s="90" t="s">
        <v>255</v>
      </c>
      <c r="F310" s="91" t="str">
        <f aca="false">MID(A310, 21,85)</f>
        <v>C12–C14 amine oxide</v>
      </c>
      <c r="G310" s="133" t="n">
        <f aca="false">H310+I310+J310+K310</f>
        <v>0.4191054730548</v>
      </c>
      <c r="H310" s="149" t="n">
        <f aca="false">N310+O310+P310+Q310</f>
        <v>0.01282108569</v>
      </c>
      <c r="I310" s="149" t="n">
        <f aca="false">L310+M310+R310+V310+T310</f>
        <v>0.0155494855848</v>
      </c>
      <c r="J310" s="150" t="n">
        <f aca="false">S310+U310+W310+X310</f>
        <v>0.00236134178</v>
      </c>
      <c r="K310" s="149" t="n">
        <v>0.38837356</v>
      </c>
      <c r="L310" s="130" t="n">
        <v>0.0055692695</v>
      </c>
      <c r="M310" s="130" t="n">
        <v>0.0091261174</v>
      </c>
      <c r="N310" s="130" t="n">
        <v>0.011081648</v>
      </c>
      <c r="O310" s="130" t="n">
        <v>0.0012066245</v>
      </c>
      <c r="P310" s="157" t="n">
        <v>0.00014360974</v>
      </c>
      <c r="Q310" s="157" t="n">
        <v>0.00038920345</v>
      </c>
      <c r="R310" s="130" t="n">
        <v>0.000847844</v>
      </c>
      <c r="S310" s="157" t="n">
        <v>0.00029571988</v>
      </c>
      <c r="T310" s="130" t="n">
        <v>0</v>
      </c>
      <c r="U310" s="157" t="n">
        <v>0.0020656219</v>
      </c>
      <c r="V310" s="157" t="n">
        <v>6.2546848E-006</v>
      </c>
      <c r="W310" s="130" t="n">
        <v>0</v>
      </c>
      <c r="X310" s="130" t="n">
        <v>0</v>
      </c>
      <c r="Z310" s="151" t="n">
        <f aca="false">K310/0.15</f>
        <v>2.58915706666667</v>
      </c>
      <c r="AB310" s="133" t="n">
        <f aca="false">K310</f>
        <v>0.38837356</v>
      </c>
      <c r="AC310" s="133" t="n">
        <f aca="false">L310+M310+N310+O310+P310+Q310+R310</f>
        <v>0.02836431659</v>
      </c>
      <c r="AD310" s="133" t="n">
        <f aca="false">L310+M310+R310+W310</f>
        <v>0.0155432309</v>
      </c>
      <c r="AE310" s="133" t="n">
        <f aca="false">V310+L310+M310+R310+T310</f>
        <v>0.0155494855848</v>
      </c>
      <c r="AF310" s="133" t="n">
        <f aca="false">S310+U310+X310</f>
        <v>0.00236134178</v>
      </c>
      <c r="AH310" s="0" t="n">
        <v>44.079315</v>
      </c>
      <c r="AI310" s="96" t="n">
        <v>43.710263</v>
      </c>
      <c r="AJ310" s="96" t="n">
        <v>0.256599</v>
      </c>
      <c r="AK310" s="96" t="n">
        <v>0</v>
      </c>
      <c r="AL310" s="96" t="n">
        <v>0</v>
      </c>
      <c r="AM310" s="96" t="n">
        <v>0.062857254</v>
      </c>
      <c r="AN310" s="96" t="n">
        <v>0.049596</v>
      </c>
      <c r="AP310" s="95" t="n">
        <v>0.050180895</v>
      </c>
      <c r="AQ310" s="95" t="n">
        <v>0.04491663</v>
      </c>
      <c r="AR310" s="95" t="n">
        <v>0.0021431751</v>
      </c>
      <c r="AS310" s="95" t="n">
        <v>0.0031210899</v>
      </c>
      <c r="AT310" s="152" t="n">
        <f aca="false">AW310+AZ310+BA310+BB310+BC310+BK310+BL310+BP310</f>
        <v>2.692843552569E-006</v>
      </c>
      <c r="AU310" s="152" t="n">
        <f aca="false">AX310+AY310+BD310+BE310+BF310+BG310+BH310+BI310+BJ310+BM310+BQ310+BR310</f>
        <v>7.9259432585846E-009</v>
      </c>
      <c r="AV310" s="153" t="n">
        <f aca="false">BN310+BO310</f>
        <v>0.437127440397</v>
      </c>
      <c r="AW310" s="154" t="n">
        <v>2.5670936E-006</v>
      </c>
      <c r="AX310" s="154" t="n">
        <v>7.7495238E-009</v>
      </c>
      <c r="AY310" s="154" t="n">
        <v>2.1150494E-013</v>
      </c>
      <c r="AZ310" s="154" t="n">
        <v>5.256E-009</v>
      </c>
      <c r="BA310" s="154" t="n">
        <v>0</v>
      </c>
      <c r="BB310" s="154" t="n">
        <v>2.5571484E-010</v>
      </c>
      <c r="BC310" s="154" t="n">
        <v>1.200701E-007</v>
      </c>
      <c r="BD310" s="154" t="n">
        <v>5.8315456E-011</v>
      </c>
      <c r="BE310" s="154" t="n">
        <v>1.1781521E-010</v>
      </c>
      <c r="BF310" s="154" t="n">
        <v>0</v>
      </c>
      <c r="BG310" s="154" t="n">
        <v>0</v>
      </c>
      <c r="BH310" s="154" t="n">
        <v>7.1228382E-014</v>
      </c>
      <c r="BI310" s="154" t="n">
        <v>4.9649399E-015</v>
      </c>
      <c r="BJ310" s="154" t="n">
        <v>1.0943227E-015</v>
      </c>
      <c r="BK310" s="154" t="n">
        <v>1.9804199E-011</v>
      </c>
      <c r="BL310" s="154" t="n">
        <v>1.4833353E-010</v>
      </c>
      <c r="BM310" s="154" t="n">
        <v>0</v>
      </c>
      <c r="BN310" s="154" t="n">
        <v>2.4810397E-005</v>
      </c>
      <c r="BO310" s="154" t="n">
        <v>0.43710263</v>
      </c>
      <c r="BP310" s="154" t="n">
        <v>0</v>
      </c>
      <c r="BQ310" s="154" t="n">
        <v>0</v>
      </c>
      <c r="BR310" s="154" t="n">
        <v>0</v>
      </c>
      <c r="BT310" s="96" t="n">
        <v>0.00013113808</v>
      </c>
      <c r="BU310" s="96" t="n">
        <v>8.1225366E-007</v>
      </c>
      <c r="BV310" s="96" t="n">
        <v>7.2192569E-005</v>
      </c>
      <c r="BW310" s="96" t="n">
        <v>1.038869E-007</v>
      </c>
      <c r="BX310" s="96" t="n">
        <v>1.7491069E-006</v>
      </c>
      <c r="BY310" s="96" t="n">
        <v>0</v>
      </c>
      <c r="BZ310" s="96" t="n">
        <v>0</v>
      </c>
      <c r="CA310" s="96" t="n">
        <v>0</v>
      </c>
      <c r="CB310" s="96" t="n">
        <v>1.9966226E-007</v>
      </c>
      <c r="CC310" s="96" t="n">
        <v>2.9973709E-007</v>
      </c>
      <c r="CD310" s="96" t="n">
        <v>0</v>
      </c>
      <c r="CE310" s="96" t="n">
        <v>0</v>
      </c>
      <c r="CF310" s="96" t="n">
        <v>0</v>
      </c>
      <c r="CG310" s="96" t="n">
        <v>2.1710431E-006</v>
      </c>
      <c r="CH310" s="96" t="n">
        <v>5.3609826E-005</v>
      </c>
      <c r="CI310" s="96" t="n">
        <v>4.1635328E-015</v>
      </c>
      <c r="CJ310" s="96" t="n">
        <v>0</v>
      </c>
      <c r="CL310" s="155" t="n">
        <v>0</v>
      </c>
      <c r="CM310" s="155" t="n">
        <v>2.4921371</v>
      </c>
      <c r="CN310" s="156" t="n">
        <v>0.00035804955</v>
      </c>
      <c r="CO310" s="155" t="n">
        <v>0.00055573212</v>
      </c>
      <c r="CP310" s="155" t="n">
        <v>3.4024165E-011</v>
      </c>
      <c r="CQ310" s="155" t="n">
        <v>3.9671565E-009</v>
      </c>
      <c r="CR310" s="155" t="n">
        <v>6.4051789E-005</v>
      </c>
      <c r="CS310" s="155" t="n">
        <v>0.0041681731</v>
      </c>
      <c r="CT310" s="155" t="n">
        <v>0</v>
      </c>
      <c r="CU310" s="155" t="n">
        <v>0</v>
      </c>
      <c r="CW310" s="97" t="s">
        <v>390</v>
      </c>
      <c r="CX310" s="101" t="s">
        <v>853</v>
      </c>
    </row>
    <row r="311" customFormat="false" ht="13.8" hidden="false" customHeight="false" outlineLevel="0" collapsed="false">
      <c r="A311" s="0" t="s">
        <v>854</v>
      </c>
      <c r="B311" s="26" t="s">
        <v>334</v>
      </c>
      <c r="C311" s="88" t="str">
        <f aca="false">MID(A311,1,12)</f>
        <v>A.030.38.105</v>
      </c>
      <c r="D311" s="2" t="s">
        <v>845</v>
      </c>
      <c r="E311" s="90" t="s">
        <v>255</v>
      </c>
      <c r="F311" s="91" t="str">
        <f aca="false">MID(A311, 21,85)</f>
        <v>C12–C14 sodium alkyl ether sulphate. 2 EO</v>
      </c>
      <c r="G311" s="133" t="n">
        <f aca="false">H311+I311+J311+K311</f>
        <v>0.2974029076235</v>
      </c>
      <c r="H311" s="149" t="n">
        <f aca="false">N311+O311+P311+Q311</f>
        <v>0.01013950253</v>
      </c>
      <c r="I311" s="149" t="n">
        <f aca="false">L311+M311+R311+V311+T311</f>
        <v>0.0132237838835</v>
      </c>
      <c r="J311" s="150" t="n">
        <f aca="false">S311+U311+W311+X311</f>
        <v>0.00200959121</v>
      </c>
      <c r="K311" s="149" t="n">
        <v>0.27203003</v>
      </c>
      <c r="L311" s="130" t="n">
        <v>0.0047396591</v>
      </c>
      <c r="M311" s="130" t="n">
        <v>0.0077666713</v>
      </c>
      <c r="N311" s="130" t="n">
        <v>0.008767135</v>
      </c>
      <c r="O311" s="130" t="n">
        <v>0.0010268832</v>
      </c>
      <c r="P311" s="157" t="n">
        <v>0.00012221732</v>
      </c>
      <c r="Q311" s="130" t="n">
        <v>0.00022326701</v>
      </c>
      <c r="R311" s="130" t="n">
        <v>0.00071213051</v>
      </c>
      <c r="S311" s="130" t="n">
        <v>0.00025166881</v>
      </c>
      <c r="T311" s="130" t="n">
        <v>0</v>
      </c>
      <c r="U311" s="157" t="n">
        <v>0.0017579224</v>
      </c>
      <c r="V311" s="157" t="n">
        <v>5.3229735E-006</v>
      </c>
      <c r="W311" s="130" t="n">
        <v>0</v>
      </c>
      <c r="X311" s="130" t="n">
        <v>0</v>
      </c>
      <c r="Z311" s="151" t="n">
        <f aca="false">K311/0.15</f>
        <v>1.81353353333333</v>
      </c>
      <c r="AB311" s="133" t="n">
        <f aca="false">K311</f>
        <v>0.27203003</v>
      </c>
      <c r="AC311" s="133" t="n">
        <f aca="false">L311+M311+N311+O311+P311+Q311+R311</f>
        <v>0.02335796344</v>
      </c>
      <c r="AD311" s="133" t="n">
        <f aca="false">L311+M311+R311+W311</f>
        <v>0.01321846091</v>
      </c>
      <c r="AE311" s="133" t="n">
        <f aca="false">V311+L311+M311+R311+T311</f>
        <v>0.0132237838835</v>
      </c>
      <c r="AF311" s="133" t="n">
        <f aca="false">S311+U311+X311</f>
        <v>0.00200959121</v>
      </c>
      <c r="AH311" s="0" t="n">
        <v>37.750659</v>
      </c>
      <c r="AI311" s="96" t="n">
        <v>37.436582</v>
      </c>
      <c r="AJ311" s="96" t="n">
        <v>0.21837546</v>
      </c>
      <c r="AK311" s="96" t="n">
        <v>0</v>
      </c>
      <c r="AL311" s="96" t="n">
        <v>0</v>
      </c>
      <c r="AM311" s="96" t="n">
        <v>0.053493902</v>
      </c>
      <c r="AN311" s="96" t="n">
        <v>0.042208073</v>
      </c>
      <c r="AP311" s="95" t="n">
        <v>0.035205209</v>
      </c>
      <c r="AQ311" s="95" t="n">
        <v>0.031057792</v>
      </c>
      <c r="AR311" s="95" t="n">
        <v>0.0014742942</v>
      </c>
      <c r="AS311" s="95" t="n">
        <v>0.0026731227</v>
      </c>
      <c r="AT311" s="152" t="n">
        <f aca="false">AW311+AZ311+BA311+BB311+BC311+BK311+BL311+BP311</f>
        <v>1.861977907473E-006</v>
      </c>
      <c r="AU311" s="152" t="n">
        <f aca="false">AX311+AY311+BD311+BE311+BF311+BG311+BH311+BI311+BJ311+BM311+BQ311+BR311</f>
        <v>5.45227154130084E-009</v>
      </c>
      <c r="AV311" s="153" t="n">
        <f aca="false">BN311+BO311</f>
        <v>0.374386934587</v>
      </c>
      <c r="AW311" s="154" t="n">
        <v>1.7568059E-006</v>
      </c>
      <c r="AX311" s="154" t="n">
        <v>5.302374E-009</v>
      </c>
      <c r="AY311" s="154" t="n">
        <v>1.4477059E-013</v>
      </c>
      <c r="AZ311" s="154" t="n">
        <v>2.628E-009</v>
      </c>
      <c r="BA311" s="154" t="n">
        <v>0</v>
      </c>
      <c r="BB311" s="154" t="n">
        <v>2.167159E-010</v>
      </c>
      <c r="BC311" s="154" t="n">
        <v>1.021842E-007</v>
      </c>
      <c r="BD311" s="154" t="n">
        <v>4.9421796E-011</v>
      </c>
      <c r="BE311" s="154" t="n">
        <v>1.002652E-010</v>
      </c>
      <c r="BF311" s="154" t="n">
        <v>0</v>
      </c>
      <c r="BG311" s="154" t="n">
        <v>0</v>
      </c>
      <c r="BH311" s="154" t="n">
        <v>6.0618049E-014</v>
      </c>
      <c r="BI311" s="154" t="n">
        <v>4.2253518E-015</v>
      </c>
      <c r="BJ311" s="154" t="n">
        <v>9.3131004E-016</v>
      </c>
      <c r="BK311" s="154" t="n">
        <v>1.6854123E-011</v>
      </c>
      <c r="BL311" s="154" t="n">
        <v>1.2623745E-010</v>
      </c>
      <c r="BM311" s="154" t="n">
        <v>0</v>
      </c>
      <c r="BN311" s="154" t="n">
        <v>2.1114587E-005</v>
      </c>
      <c r="BO311" s="154" t="n">
        <v>0.37436582</v>
      </c>
      <c r="BP311" s="154" t="n">
        <v>0</v>
      </c>
      <c r="BQ311" s="154" t="n">
        <v>0</v>
      </c>
      <c r="BR311" s="154" t="n">
        <v>0</v>
      </c>
      <c r="BT311" s="96" t="n">
        <v>0.000100821</v>
      </c>
      <c r="BU311" s="96" t="n">
        <v>6.9125861E-007</v>
      </c>
      <c r="BV311" s="96" t="n">
        <v>5.0566128E-005</v>
      </c>
      <c r="BW311" s="96" t="n">
        <v>8.729251E-008</v>
      </c>
      <c r="BX311" s="96" t="n">
        <v>1.4885562E-006</v>
      </c>
      <c r="BY311" s="96" t="n">
        <v>0</v>
      </c>
      <c r="BZ311" s="96" t="n">
        <v>0</v>
      </c>
      <c r="CA311" s="96" t="n">
        <v>0</v>
      </c>
      <c r="CB311" s="96" t="n">
        <v>1.6992014E-007</v>
      </c>
      <c r="CC311" s="96" t="n">
        <v>1.8360078E-007</v>
      </c>
      <c r="CD311" s="96" t="n">
        <v>0</v>
      </c>
      <c r="CE311" s="96" t="n">
        <v>0</v>
      </c>
      <c r="CF311" s="96" t="n">
        <v>0</v>
      </c>
      <c r="CG311" s="96" t="n">
        <v>1.7207572E-006</v>
      </c>
      <c r="CH311" s="96" t="n">
        <v>4.5913488E-005</v>
      </c>
      <c r="CI311" s="96" t="n">
        <v>3.543324E-015</v>
      </c>
      <c r="CJ311" s="96" t="n">
        <v>0</v>
      </c>
      <c r="CL311" s="155" t="n">
        <v>0</v>
      </c>
      <c r="CM311" s="155" t="n">
        <v>1.7719836</v>
      </c>
      <c r="CN311" s="156" t="n">
        <v>0.0001581745</v>
      </c>
      <c r="CO311" s="155" t="n">
        <v>0.00047294907</v>
      </c>
      <c r="CP311" s="155" t="n">
        <v>2.8955852E-011</v>
      </c>
      <c r="CQ311" s="155" t="n">
        <v>3.3762004E-009</v>
      </c>
      <c r="CR311" s="155" t="n">
        <v>5.4510497E-005</v>
      </c>
      <c r="CS311" s="155" t="n">
        <v>0.0035472731</v>
      </c>
      <c r="CT311" s="155" t="n">
        <v>0</v>
      </c>
      <c r="CU311" s="155" t="n">
        <v>0</v>
      </c>
      <c r="CW311" s="97" t="s">
        <v>390</v>
      </c>
      <c r="CX311" s="101" t="s">
        <v>855</v>
      </c>
    </row>
    <row r="312" customFormat="false" ht="13.8" hidden="false" customHeight="false" outlineLevel="0" collapsed="false">
      <c r="A312" s="0" t="s">
        <v>856</v>
      </c>
      <c r="B312" s="26" t="s">
        <v>334</v>
      </c>
      <c r="C312" s="88" t="str">
        <f aca="false">MID(A312,1,12)</f>
        <v>A.030.38.106</v>
      </c>
      <c r="D312" s="2" t="s">
        <v>845</v>
      </c>
      <c r="E312" s="90" t="s">
        <v>255</v>
      </c>
      <c r="F312" s="91" t="str">
        <f aca="false">MID(A312, 21,85)</f>
        <v>C12–C14 sodium alkyl sulphate</v>
      </c>
      <c r="G312" s="133" t="n">
        <f aca="false">H312+I312+J312+K312</f>
        <v>0.4277344166675</v>
      </c>
      <c r="H312" s="149" t="n">
        <f aca="false">N312+O312+P312+Q312</f>
        <v>0.0152357584</v>
      </c>
      <c r="I312" s="149" t="n">
        <f aca="false">L312+M312+R312+V312+T312</f>
        <v>0.0204756225175</v>
      </c>
      <c r="J312" s="150" t="n">
        <f aca="false">S312+U312+W312+X312</f>
        <v>0.00311241575</v>
      </c>
      <c r="K312" s="149" t="n">
        <v>0.38891062</v>
      </c>
      <c r="L312" s="130" t="n">
        <v>0.0073406916</v>
      </c>
      <c r="M312" s="130" t="n">
        <v>0.012028869</v>
      </c>
      <c r="N312" s="130" t="n">
        <v>0.013168969</v>
      </c>
      <c r="O312" s="130" t="n">
        <v>0.0015904166</v>
      </c>
      <c r="P312" s="130" t="n">
        <v>0.00018928781</v>
      </c>
      <c r="Q312" s="130" t="n">
        <v>0.00028708499</v>
      </c>
      <c r="R312" s="130" t="n">
        <v>0.0010978178</v>
      </c>
      <c r="S312" s="130" t="n">
        <v>0.00038977975</v>
      </c>
      <c r="T312" s="130" t="n">
        <v>0</v>
      </c>
      <c r="U312" s="157" t="n">
        <v>0.002722636</v>
      </c>
      <c r="V312" s="157" t="n">
        <v>8.2441175E-006</v>
      </c>
      <c r="W312" s="130" t="n">
        <v>0</v>
      </c>
      <c r="X312" s="130" t="n">
        <v>0</v>
      </c>
      <c r="Z312" s="151" t="n">
        <f aca="false">K312/0.15</f>
        <v>2.59273746666667</v>
      </c>
      <c r="AB312" s="133" t="n">
        <f aca="false">K312</f>
        <v>0.38891062</v>
      </c>
      <c r="AC312" s="133" t="n">
        <f aca="false">L312+M312+N312+O312+P312+Q312+R312</f>
        <v>0.0357031368</v>
      </c>
      <c r="AD312" s="133" t="n">
        <f aca="false">L312+M312+R312+W312</f>
        <v>0.0204673784</v>
      </c>
      <c r="AE312" s="133" t="n">
        <f aca="false">V312+L312+M312+R312+T312</f>
        <v>0.0204756225175</v>
      </c>
      <c r="AF312" s="133" t="n">
        <f aca="false">S312+U312+X312</f>
        <v>0.00311241575</v>
      </c>
      <c r="AH312" s="0" t="n">
        <v>48.333768</v>
      </c>
      <c r="AI312" s="96" t="n">
        <v>47.847331</v>
      </c>
      <c r="AJ312" s="96" t="n">
        <v>0.33821565</v>
      </c>
      <c r="AK312" s="96" t="n">
        <v>0</v>
      </c>
      <c r="AL312" s="96" t="n">
        <v>0</v>
      </c>
      <c r="AM312" s="96" t="n">
        <v>0.082850312</v>
      </c>
      <c r="AN312" s="96" t="n">
        <v>0.06537104</v>
      </c>
      <c r="AP312" s="95" t="n">
        <v>0.04964159</v>
      </c>
      <c r="AQ312" s="95" t="n">
        <v>0.044135181</v>
      </c>
      <c r="AR312" s="95" t="n">
        <v>0.0020898754</v>
      </c>
      <c r="AS312" s="95" t="n">
        <v>0.0034165329</v>
      </c>
      <c r="AT312" s="152" t="n">
        <f aca="false">AW312+AZ312+BA312+BB312+BC312+BK312+BL312+BP312</f>
        <v>2.645994062787E-006</v>
      </c>
      <c r="AU312" s="152" t="n">
        <f aca="false">AX312+AY312+BD312+BE312+BF312+BG312+BH312+BI312+BJ312+BM312+BQ312+BR312</f>
        <v>7.7288293163582E-009</v>
      </c>
      <c r="AV312" s="153" t="n">
        <f aca="false">BN312+BO312</f>
        <v>0.47850601186</v>
      </c>
      <c r="AW312" s="154" t="n">
        <v>2.4841993E-006</v>
      </c>
      <c r="AX312" s="154" t="n">
        <v>7.4971009E-009</v>
      </c>
      <c r="AY312" s="154" t="n">
        <v>2.0472977E-013</v>
      </c>
      <c r="AZ312" s="154" t="n">
        <v>2.9784E-009</v>
      </c>
      <c r="BA312" s="154" t="n">
        <v>0</v>
      </c>
      <c r="BB312" s="154" t="n">
        <v>3.3384535E-010</v>
      </c>
      <c r="BC312" s="154" t="n">
        <v>1.582609E-007</v>
      </c>
      <c r="BD312" s="154" t="n">
        <v>7.6133026E-011</v>
      </c>
      <c r="BE312" s="154" t="n">
        <v>1.5528879E-010</v>
      </c>
      <c r="BF312" s="154" t="n">
        <v>0</v>
      </c>
      <c r="BG312" s="154" t="n">
        <v>0</v>
      </c>
      <c r="BH312" s="154" t="n">
        <v>9.3884051E-014</v>
      </c>
      <c r="BI312" s="154" t="n">
        <v>6.5441424E-015</v>
      </c>
      <c r="BJ312" s="154" t="n">
        <v>1.4423948E-015</v>
      </c>
      <c r="BK312" s="154" t="n">
        <v>2.6103337E-011</v>
      </c>
      <c r="BL312" s="154" t="n">
        <v>1.955141E-010</v>
      </c>
      <c r="BM312" s="154" t="n">
        <v>0</v>
      </c>
      <c r="BN312" s="154" t="n">
        <v>3.270186E-005</v>
      </c>
      <c r="BO312" s="154" t="n">
        <v>0.47847331</v>
      </c>
      <c r="BP312" s="154" t="n">
        <v>0</v>
      </c>
      <c r="BQ312" s="154" t="n">
        <v>0</v>
      </c>
      <c r="BR312" s="154" t="n">
        <v>0</v>
      </c>
      <c r="BT312" s="96" t="n">
        <v>0.00013765566</v>
      </c>
      <c r="BU312" s="96" t="n">
        <v>1.0706078E-006</v>
      </c>
      <c r="BV312" s="96" t="n">
        <v>7.22924E-005</v>
      </c>
      <c r="BW312" s="96" t="n">
        <v>1.3456568E-007</v>
      </c>
      <c r="BX312" s="96" t="n">
        <v>2.3054468E-006</v>
      </c>
      <c r="BY312" s="96" t="n">
        <v>0</v>
      </c>
      <c r="BZ312" s="96" t="n">
        <v>0</v>
      </c>
      <c r="CA312" s="96" t="n">
        <v>0</v>
      </c>
      <c r="CB312" s="96" t="n">
        <v>2.6316899E-007</v>
      </c>
      <c r="CC312" s="96" t="n">
        <v>2.4541326E-007</v>
      </c>
      <c r="CD312" s="96" t="n">
        <v>0</v>
      </c>
      <c r="CE312" s="96" t="n">
        <v>0</v>
      </c>
      <c r="CF312" s="96" t="n">
        <v>0</v>
      </c>
      <c r="CG312" s="96" t="n">
        <v>2.5868166E-006</v>
      </c>
      <c r="CH312" s="96" t="n">
        <v>5.8757241E-005</v>
      </c>
      <c r="CI312" s="96" t="n">
        <v>5.487831E-015</v>
      </c>
      <c r="CJ312" s="96" t="n">
        <v>0</v>
      </c>
      <c r="CL312" s="155" t="n">
        <v>0</v>
      </c>
      <c r="CM312" s="155" t="n">
        <v>2.5502875</v>
      </c>
      <c r="CN312" s="156" t="n">
        <v>0.00016536425</v>
      </c>
      <c r="CO312" s="155" t="n">
        <v>0.00073249429</v>
      </c>
      <c r="CP312" s="155" t="n">
        <v>4.4846258E-011</v>
      </c>
      <c r="CQ312" s="155" t="n">
        <v>5.2289933E-009</v>
      </c>
      <c r="CR312" s="155" t="n">
        <v>8.4424794E-005</v>
      </c>
      <c r="CS312" s="155" t="n">
        <v>0.0054939474</v>
      </c>
      <c r="CT312" s="155" t="n">
        <v>0</v>
      </c>
      <c r="CU312" s="155" t="n">
        <v>0</v>
      </c>
      <c r="CW312" s="97" t="s">
        <v>390</v>
      </c>
      <c r="CX312" s="101" t="s">
        <v>857</v>
      </c>
    </row>
    <row r="313" customFormat="false" ht="13.8" hidden="false" customHeight="false" outlineLevel="0" collapsed="false">
      <c r="A313" s="0" t="s">
        <v>858</v>
      </c>
      <c r="B313" s="26" t="s">
        <v>334</v>
      </c>
      <c r="C313" s="88" t="str">
        <f aca="false">MID(A313,1,12)</f>
        <v>A.030.38.107</v>
      </c>
      <c r="D313" s="2" t="s">
        <v>845</v>
      </c>
      <c r="E313" s="90" t="s">
        <v>255</v>
      </c>
      <c r="F313" s="91" t="str">
        <f aca="false">MID(A313, 21,85)</f>
        <v>C12–C15 alcohol ethoxylate. 3 EO</v>
      </c>
      <c r="G313" s="133" t="n">
        <f aca="false">H313+I313+J313+K313</f>
        <v>0.4401598820213</v>
      </c>
      <c r="H313" s="149" t="n">
        <f aca="false">N313+O313+P313+Q313</f>
        <v>0.016614081</v>
      </c>
      <c r="I313" s="149" t="n">
        <f aca="false">L313+M313+R313+V313+T313</f>
        <v>0.0228340267213</v>
      </c>
      <c r="J313" s="150" t="n">
        <f aca="false">S313+U313+W313+X313</f>
        <v>0.0034713743</v>
      </c>
      <c r="K313" s="149" t="n">
        <v>0.3972404</v>
      </c>
      <c r="L313" s="130" t="n">
        <v>0.0081873021</v>
      </c>
      <c r="M313" s="130" t="n">
        <v>0.013416173</v>
      </c>
      <c r="N313" s="130" t="n">
        <v>0.01434564</v>
      </c>
      <c r="O313" s="130" t="n">
        <v>0.0017738412</v>
      </c>
      <c r="P313" s="130" t="n">
        <v>0.00021111859</v>
      </c>
      <c r="Q313" s="130" t="n">
        <v>0.00028348121</v>
      </c>
      <c r="R313" s="130" t="n">
        <v>0.0012213567</v>
      </c>
      <c r="S313" s="130" t="n">
        <v>0.0004347335</v>
      </c>
      <c r="T313" s="130" t="n">
        <v>0</v>
      </c>
      <c r="U313" s="157" t="n">
        <v>0.0030366408</v>
      </c>
      <c r="V313" s="157" t="n">
        <v>9.1949213E-006</v>
      </c>
      <c r="W313" s="130" t="n">
        <v>0</v>
      </c>
      <c r="X313" s="130" t="n">
        <v>0</v>
      </c>
      <c r="Z313" s="151" t="n">
        <f aca="false">K313/0.15</f>
        <v>2.64826933333333</v>
      </c>
      <c r="AB313" s="133" t="n">
        <f aca="false">K313</f>
        <v>0.3972404</v>
      </c>
      <c r="AC313" s="133" t="n">
        <f aca="false">L313+M313+N313+O313+P313+Q313+R313</f>
        <v>0.0394389128</v>
      </c>
      <c r="AD313" s="133" t="n">
        <f aca="false">L313+M313+R313+W313</f>
        <v>0.0228248318</v>
      </c>
      <c r="AE313" s="133" t="n">
        <f aca="false">V313+L313+M313+R313+T313</f>
        <v>0.0228340267213</v>
      </c>
      <c r="AF313" s="133" t="n">
        <f aca="false">S313+U313+X313</f>
        <v>0.0034713743</v>
      </c>
      <c r="AH313" s="0" t="n">
        <v>83.682305</v>
      </c>
      <c r="AI313" s="96" t="n">
        <v>83.139766</v>
      </c>
      <c r="AJ313" s="96" t="n">
        <v>0.37722246</v>
      </c>
      <c r="AK313" s="96" t="n">
        <v>0</v>
      </c>
      <c r="AL313" s="96" t="n">
        <v>0</v>
      </c>
      <c r="AM313" s="96" t="n">
        <v>0.092405536</v>
      </c>
      <c r="AN313" s="96" t="n">
        <v>0.072910358</v>
      </c>
      <c r="AP313" s="95" t="n">
        <v>0.052934322</v>
      </c>
      <c r="AQ313" s="95" t="n">
        <v>0.044877309</v>
      </c>
      <c r="AR313" s="95" t="n">
        <v>0.0021205732</v>
      </c>
      <c r="AS313" s="95" t="n">
        <v>0.0059364397</v>
      </c>
      <c r="AT313" s="152" t="n">
        <f aca="false">AW313+AZ313+BA313+BB313+BC313+BK313+BL313+BP313</f>
        <v>2.690486176676E-006</v>
      </c>
      <c r="AU313" s="152" t="n">
        <f aca="false">AX313+AY313+BD313+BE313+BF313+BG313+BH313+BI313+BJ313+BM313+BQ313+BR313</f>
        <v>7.842356655524E-009</v>
      </c>
      <c r="AV313" s="153" t="n">
        <f aca="false">BN313+BO313</f>
        <v>0.831434133404</v>
      </c>
      <c r="AW313" s="154" t="n">
        <v>2.5131234E-006</v>
      </c>
      <c r="AX313" s="154" t="n">
        <v>7.5847582E-009</v>
      </c>
      <c r="AY313" s="154" t="n">
        <v>2.0713708E-013</v>
      </c>
      <c r="AZ313" s="154" t="n">
        <v>2.336E-010</v>
      </c>
      <c r="BA313" s="154" t="n">
        <v>0</v>
      </c>
      <c r="BB313" s="154" t="n">
        <v>3.6868984E-010</v>
      </c>
      <c r="BC313" s="154" t="n">
        <v>1.7651331E-007</v>
      </c>
      <c r="BD313" s="154" t="n">
        <v>8.4079269E-011</v>
      </c>
      <c r="BE313" s="154" t="n">
        <v>1.7319843E-010</v>
      </c>
      <c r="BF313" s="154" t="n">
        <v>0</v>
      </c>
      <c r="BG313" s="154" t="n">
        <v>0</v>
      </c>
      <c r="BH313" s="154" t="n">
        <v>1.0471181E-013</v>
      </c>
      <c r="BI313" s="154" t="n">
        <v>7.2988861E-015</v>
      </c>
      <c r="BJ313" s="154" t="n">
        <v>1.6087479E-015</v>
      </c>
      <c r="BK313" s="154" t="n">
        <v>2.9113866E-011</v>
      </c>
      <c r="BL313" s="154" t="n">
        <v>2.1806297E-010</v>
      </c>
      <c r="BM313" s="154" t="n">
        <v>0</v>
      </c>
      <c r="BN313" s="154" t="n">
        <v>3.6473404E-005</v>
      </c>
      <c r="BO313" s="154" t="n">
        <v>0.83139766</v>
      </c>
      <c r="BP313" s="154" t="n">
        <v>0</v>
      </c>
      <c r="BQ313" s="154" t="n">
        <v>0</v>
      </c>
      <c r="BR313" s="154" t="n">
        <v>0</v>
      </c>
      <c r="BT313" s="96" t="n">
        <v>0.00018294587</v>
      </c>
      <c r="BU313" s="96" t="n">
        <v>1.1940823E-006</v>
      </c>
      <c r="BV313" s="96" t="n">
        <v>7.3840777E-005</v>
      </c>
      <c r="BW313" s="96" t="n">
        <v>1.4966026E-007</v>
      </c>
      <c r="BX313" s="96" t="n">
        <v>2.5713367E-006</v>
      </c>
      <c r="BY313" s="96" t="n">
        <v>0</v>
      </c>
      <c r="BZ313" s="96" t="n">
        <v>0</v>
      </c>
      <c r="CA313" s="96" t="n">
        <v>0</v>
      </c>
      <c r="CB313" s="96" t="n">
        <v>2.9352058E-007</v>
      </c>
      <c r="CC313" s="96" t="n">
        <v>2.4922517E-007</v>
      </c>
      <c r="CD313" s="96" t="n">
        <v>0</v>
      </c>
      <c r="CE313" s="96" t="n">
        <v>0</v>
      </c>
      <c r="CF313" s="96" t="n">
        <v>0</v>
      </c>
      <c r="CG313" s="96" t="n">
        <v>2.8197586E-006</v>
      </c>
      <c r="CH313" s="96" t="n">
        <v>0.00010182751</v>
      </c>
      <c r="CI313" s="96" t="n">
        <v>6.120749E-015</v>
      </c>
      <c r="CJ313" s="96" t="n">
        <v>0</v>
      </c>
      <c r="CL313" s="155" t="n">
        <v>0</v>
      </c>
      <c r="CM313" s="155" t="n">
        <v>2.6036694</v>
      </c>
      <c r="CN313" s="156" t="n">
        <v>0.00013660525</v>
      </c>
      <c r="CO313" s="155" t="n">
        <v>0.00081697372</v>
      </c>
      <c r="CP313" s="155" t="n">
        <v>5.001843E-011</v>
      </c>
      <c r="CQ313" s="155" t="n">
        <v>5.8320592E-009</v>
      </c>
      <c r="CR313" s="155" t="n">
        <v>9.4161604E-005</v>
      </c>
      <c r="CS313" s="155" t="n">
        <v>0.0061275708</v>
      </c>
      <c r="CT313" s="155" t="n">
        <v>0</v>
      </c>
      <c r="CU313" s="155" t="n">
        <v>0</v>
      </c>
      <c r="CW313" s="97" t="s">
        <v>390</v>
      </c>
      <c r="CX313" s="101" t="s">
        <v>859</v>
      </c>
    </row>
    <row r="314" customFormat="false" ht="13.8" hidden="false" customHeight="false" outlineLevel="0" collapsed="false">
      <c r="A314" s="0" t="s">
        <v>860</v>
      </c>
      <c r="B314" s="26" t="s">
        <v>334</v>
      </c>
      <c r="C314" s="88" t="str">
        <f aca="false">MID(A314,1,12)</f>
        <v>A.030.38.108</v>
      </c>
      <c r="D314" s="2" t="s">
        <v>845</v>
      </c>
      <c r="E314" s="90" t="s">
        <v>255</v>
      </c>
      <c r="F314" s="91" t="str">
        <f aca="false">MID(A314, 21,85)</f>
        <v>C12–C15 alcohol ethoxylate. 7 EO</v>
      </c>
      <c r="G314" s="133" t="n">
        <f aca="false">H314+I314+J314+K314</f>
        <v>0.3818287214312</v>
      </c>
      <c r="H314" s="149" t="n">
        <f aca="false">N314+O314+P314+Q314</f>
        <v>0.01444137242</v>
      </c>
      <c r="I314" s="149" t="n">
        <f aca="false">L314+M314+R314+V314+T314</f>
        <v>0.0198846025712</v>
      </c>
      <c r="J314" s="150" t="n">
        <f aca="false">S314+U314+W314+X314</f>
        <v>0.00302303644</v>
      </c>
      <c r="K314" s="149" t="n">
        <v>0.34447971</v>
      </c>
      <c r="L314" s="130" t="n">
        <v>0.0071298889</v>
      </c>
      <c r="M314" s="130" t="n">
        <v>0.011683436</v>
      </c>
      <c r="N314" s="130" t="n">
        <v>0.012469801</v>
      </c>
      <c r="O314" s="130" t="n">
        <v>0.0015447446</v>
      </c>
      <c r="P314" s="157" t="n">
        <v>0.00018385203</v>
      </c>
      <c r="Q314" s="130" t="n">
        <v>0.00024297479</v>
      </c>
      <c r="R314" s="130" t="n">
        <v>0.0010632703</v>
      </c>
      <c r="S314" s="130" t="n">
        <v>0.00037858644</v>
      </c>
      <c r="T314" s="130" t="n">
        <v>0</v>
      </c>
      <c r="U314" s="157" t="n">
        <v>0.00264445</v>
      </c>
      <c r="V314" s="157" t="n">
        <v>8.0073712E-006</v>
      </c>
      <c r="W314" s="130" t="n">
        <v>0</v>
      </c>
      <c r="X314" s="130" t="n">
        <v>0</v>
      </c>
      <c r="Z314" s="151" t="n">
        <f aca="false">K314/0.15</f>
        <v>2.2965314</v>
      </c>
      <c r="AB314" s="133" t="n">
        <f aca="false">K314</f>
        <v>0.34447971</v>
      </c>
      <c r="AC314" s="133" t="n">
        <f aca="false">L314+M314+N314+O314+P314+Q314+R314</f>
        <v>0.03431796762</v>
      </c>
      <c r="AD314" s="133" t="n">
        <f aca="false">L314+M314+R314+W314</f>
        <v>0.0198765952</v>
      </c>
      <c r="AE314" s="133" t="n">
        <f aca="false">V314+L314+M314+R314+T314</f>
        <v>0.0198846025712</v>
      </c>
      <c r="AF314" s="133" t="n">
        <f aca="false">S314+U314+X314</f>
        <v>0.00302303644</v>
      </c>
      <c r="AH314" s="0" t="n">
        <v>78.588081</v>
      </c>
      <c r="AI314" s="96" t="n">
        <v>78.115613</v>
      </c>
      <c r="AJ314" s="96" t="n">
        <v>0.32850311</v>
      </c>
      <c r="AK314" s="96" t="n">
        <v>0</v>
      </c>
      <c r="AL314" s="96" t="n">
        <v>0</v>
      </c>
      <c r="AM314" s="96" t="n">
        <v>0.0804711</v>
      </c>
      <c r="AN314" s="96" t="n">
        <v>0.06349378</v>
      </c>
      <c r="AP314" s="95" t="n">
        <v>0.046313175</v>
      </c>
      <c r="AQ314" s="95" t="n">
        <v>0.038897821</v>
      </c>
      <c r="AR314" s="95" t="n">
        <v>0.0018376719</v>
      </c>
      <c r="AS314" s="95" t="n">
        <v>0.0055776815</v>
      </c>
      <c r="AT314" s="152" t="n">
        <f aca="false">AW314+AZ314+BA314+BB314+BC314+BK314+BL314+BP314</f>
        <v>2.332003645758E-006</v>
      </c>
      <c r="AU314" s="152" t="n">
        <f aca="false">AX314+AY314+BD314+BE314+BF314+BG314+BH314+BI314+BJ314+BM314+BQ314+BR314</f>
        <v>6.7961238758109E-009</v>
      </c>
      <c r="AV314" s="153" t="n">
        <f aca="false">BN314+BO314</f>
        <v>0.781187892761</v>
      </c>
      <c r="AW314" s="154" t="n">
        <v>2.1775176E-006</v>
      </c>
      <c r="AX314" s="154" t="n">
        <v>6.5717959E-009</v>
      </c>
      <c r="AY314" s="154" t="n">
        <v>1.7947664E-013</v>
      </c>
      <c r="AZ314" s="154" t="n">
        <v>2.336E-010</v>
      </c>
      <c r="BA314" s="154" t="n">
        <v>0</v>
      </c>
      <c r="BB314" s="154" t="n">
        <v>3.2107251E-010</v>
      </c>
      <c r="BC314" s="154" t="n">
        <v>1.5371612E-007</v>
      </c>
      <c r="BD314" s="154" t="n">
        <v>7.3220194E-011</v>
      </c>
      <c r="BE314" s="154" t="n">
        <v>1.5082936E-010</v>
      </c>
      <c r="BF314" s="154" t="n">
        <v>0</v>
      </c>
      <c r="BG314" s="154" t="n">
        <v>0</v>
      </c>
      <c r="BH314" s="154" t="n">
        <v>9.1187983E-014</v>
      </c>
      <c r="BI314" s="154" t="n">
        <v>6.3562143E-015</v>
      </c>
      <c r="BJ314" s="154" t="n">
        <v>1.4009736E-015</v>
      </c>
      <c r="BK314" s="154" t="n">
        <v>2.5353728E-011</v>
      </c>
      <c r="BL314" s="154" t="n">
        <v>1.8989952E-010</v>
      </c>
      <c r="BM314" s="154" t="n">
        <v>0</v>
      </c>
      <c r="BN314" s="154" t="n">
        <v>3.1762761E-005</v>
      </c>
      <c r="BO314" s="154" t="n">
        <v>0.78115613</v>
      </c>
      <c r="BP314" s="154" t="n">
        <v>0</v>
      </c>
      <c r="BQ314" s="154" t="n">
        <v>0</v>
      </c>
      <c r="BR314" s="154" t="n">
        <v>0</v>
      </c>
      <c r="BT314" s="96" t="n">
        <v>0.0001660049</v>
      </c>
      <c r="BU314" s="96" t="n">
        <v>1.0398632E-006</v>
      </c>
      <c r="BV314" s="96" t="n">
        <v>6.4033389E-005</v>
      </c>
      <c r="BW314" s="96" t="n">
        <v>1.3029084E-007</v>
      </c>
      <c r="BX314" s="96" t="n">
        <v>2.2392413E-006</v>
      </c>
      <c r="BY314" s="96" t="n">
        <v>0</v>
      </c>
      <c r="BZ314" s="96" t="n">
        <v>0</v>
      </c>
      <c r="CA314" s="96" t="n">
        <v>0</v>
      </c>
      <c r="CB314" s="96" t="n">
        <v>2.5561157E-007</v>
      </c>
      <c r="CC314" s="96" t="n">
        <v>2.1446034E-007</v>
      </c>
      <c r="CD314" s="96" t="n">
        <v>0</v>
      </c>
      <c r="CE314" s="96" t="n">
        <v>0</v>
      </c>
      <c r="CF314" s="96" t="n">
        <v>0</v>
      </c>
      <c r="CG314" s="96" t="n">
        <v>2.451171E-006</v>
      </c>
      <c r="CH314" s="96" t="n">
        <v>9.5640868E-005</v>
      </c>
      <c r="CI314" s="96" t="n">
        <v>5.330237E-015</v>
      </c>
      <c r="CJ314" s="96" t="n">
        <v>0</v>
      </c>
      <c r="CL314" s="155" t="n">
        <v>0</v>
      </c>
      <c r="CM314" s="155" t="n">
        <v>2.2596114</v>
      </c>
      <c r="CN314" s="156" t="n">
        <v>0.00011359805</v>
      </c>
      <c r="CO314" s="155" t="n">
        <v>0.00071145926</v>
      </c>
      <c r="CP314" s="155" t="n">
        <v>4.3558408E-011</v>
      </c>
      <c r="CQ314" s="155" t="n">
        <v>5.0788323E-009</v>
      </c>
      <c r="CR314" s="155" t="n">
        <v>8.2000367E-005</v>
      </c>
      <c r="CS314" s="155" t="n">
        <v>0.0053361777</v>
      </c>
      <c r="CT314" s="155" t="n">
        <v>0</v>
      </c>
      <c r="CU314" s="155" t="n">
        <v>0</v>
      </c>
      <c r="CW314" s="97" t="s">
        <v>390</v>
      </c>
      <c r="CX314" s="101" t="s">
        <v>861</v>
      </c>
    </row>
    <row r="315" customFormat="false" ht="13.8" hidden="false" customHeight="false" outlineLevel="0" collapsed="false">
      <c r="A315" s="0" t="s">
        <v>862</v>
      </c>
      <c r="B315" s="26" t="s">
        <v>334</v>
      </c>
      <c r="C315" s="88" t="str">
        <f aca="false">MID(A315,1,12)</f>
        <v>A.030.38.109</v>
      </c>
      <c r="D315" s="2" t="s">
        <v>845</v>
      </c>
      <c r="E315" s="90" t="s">
        <v>255</v>
      </c>
      <c r="F315" s="91" t="str">
        <f aca="false">MID(A315, 21,85)</f>
        <v>C16–C18 alcohol ethoxylate. &gt; 20 EO</v>
      </c>
      <c r="G315" s="133" t="n">
        <f aca="false">H315+I315+J315+K315</f>
        <v>0.3958553666336</v>
      </c>
      <c r="H315" s="149" t="n">
        <f aca="false">N315+O315+P315+Q315</f>
        <v>0.01387965526</v>
      </c>
      <c r="I315" s="149" t="n">
        <f aca="false">L315+M315+R315+V315+T315</f>
        <v>0.0183085522436</v>
      </c>
      <c r="J315" s="150" t="n">
        <f aca="false">S315+U315+W315+X315</f>
        <v>0.00278228913</v>
      </c>
      <c r="K315" s="149" t="n">
        <v>0.36088487</v>
      </c>
      <c r="L315" s="130" t="n">
        <v>0.0065620818</v>
      </c>
      <c r="M315" s="130" t="n">
        <v>0.010752995</v>
      </c>
      <c r="N315" s="130" t="n">
        <v>0.011979215</v>
      </c>
      <c r="O315" s="130" t="n">
        <v>0.0014217249</v>
      </c>
      <c r="P315" s="130" t="n">
        <v>0.0001692105</v>
      </c>
      <c r="Q315" s="130" t="n">
        <v>0.00030950486</v>
      </c>
      <c r="R315" s="130" t="n">
        <v>0.00098610576</v>
      </c>
      <c r="S315" s="130" t="n">
        <v>0.00034843673</v>
      </c>
      <c r="T315" s="130" t="n">
        <v>0</v>
      </c>
      <c r="U315" s="157" t="n">
        <v>0.0024338524</v>
      </c>
      <c r="V315" s="157" t="n">
        <v>7.3696836E-006</v>
      </c>
      <c r="W315" s="130" t="n">
        <v>0</v>
      </c>
      <c r="X315" s="130" t="n">
        <v>0</v>
      </c>
      <c r="Z315" s="151" t="n">
        <f aca="false">K315/0.15</f>
        <v>2.40589913333333</v>
      </c>
      <c r="AB315" s="133" t="n">
        <f aca="false">K315</f>
        <v>0.36088487</v>
      </c>
      <c r="AC315" s="133" t="n">
        <f aca="false">L315+M315+N315+O315+P315+Q315+R315</f>
        <v>0.03218083782</v>
      </c>
      <c r="AD315" s="133" t="n">
        <f aca="false">L315+M315+R315+W315</f>
        <v>0.01830118256</v>
      </c>
      <c r="AE315" s="133" t="n">
        <f aca="false">V315+L315+M315+R315+T315</f>
        <v>0.0183085522436</v>
      </c>
      <c r="AF315" s="133" t="n">
        <f aca="false">S315+U315+X315</f>
        <v>0.00278228913</v>
      </c>
      <c r="AH315" s="0" t="n">
        <v>70.747754</v>
      </c>
      <c r="AI315" s="96" t="n">
        <v>70.312912</v>
      </c>
      <c r="AJ315" s="96" t="n">
        <v>0.30234192</v>
      </c>
      <c r="AK315" s="96" t="n">
        <v>0</v>
      </c>
      <c r="AL315" s="96" t="n">
        <v>0</v>
      </c>
      <c r="AM315" s="96" t="n">
        <v>0.074062577</v>
      </c>
      <c r="AN315" s="96" t="n">
        <v>0.058437289</v>
      </c>
      <c r="AP315" s="95" t="n">
        <v>0.048168363</v>
      </c>
      <c r="AQ315" s="95" t="n">
        <v>0.04119316</v>
      </c>
      <c r="AR315" s="95" t="n">
        <v>0.0019546521</v>
      </c>
      <c r="AS315" s="95" t="n">
        <v>0.0050205506</v>
      </c>
      <c r="AT315" s="152" t="n">
        <f aca="false">AW315+AZ315+BA315+BB315+BC315+BK315+BL315+BP315</f>
        <v>2.469613854068E-006</v>
      </c>
      <c r="AU315" s="152" t="n">
        <f aca="false">AX315+AY315+BD315+BE315+BF315+BG315+BH315+BI315+BJ315+BM315+BQ315+BR315</f>
        <v>7.2287431757272E-009</v>
      </c>
      <c r="AV315" s="153" t="n">
        <f aca="false">BN315+BO315</f>
        <v>0.703158353251</v>
      </c>
      <c r="AW315" s="154" t="n">
        <v>2.3263609E-006</v>
      </c>
      <c r="AX315" s="154" t="n">
        <v>7.0222536E-009</v>
      </c>
      <c r="AY315" s="154" t="n">
        <v>1.9171531E-013</v>
      </c>
      <c r="AZ315" s="154" t="n">
        <v>1.2848E-009</v>
      </c>
      <c r="BA315" s="154" t="n">
        <v>0</v>
      </c>
      <c r="BB315" s="154" t="n">
        <v>2.9550307E-010</v>
      </c>
      <c r="BC315" s="154" t="n">
        <v>1.4147454E-007</v>
      </c>
      <c r="BD315" s="154" t="n">
        <v>6.7389115E-011</v>
      </c>
      <c r="BE315" s="154" t="n">
        <v>1.3881768E-010</v>
      </c>
      <c r="BF315" s="154" t="n">
        <v>0</v>
      </c>
      <c r="BG315" s="154" t="n">
        <v>0</v>
      </c>
      <c r="BH315" s="154" t="n">
        <v>8.3925993E-014</v>
      </c>
      <c r="BI315" s="154" t="n">
        <v>5.8500208E-015</v>
      </c>
      <c r="BJ315" s="154" t="n">
        <v>1.2894034E-015</v>
      </c>
      <c r="BK315" s="154" t="n">
        <v>2.3334618E-011</v>
      </c>
      <c r="BL315" s="154" t="n">
        <v>1.7477638E-010</v>
      </c>
      <c r="BM315" s="154" t="n">
        <v>0</v>
      </c>
      <c r="BN315" s="154" t="n">
        <v>2.9233251E-005</v>
      </c>
      <c r="BO315" s="154" t="n">
        <v>0.70312912</v>
      </c>
      <c r="BP315" s="154" t="n">
        <v>0</v>
      </c>
      <c r="BQ315" s="154" t="n">
        <v>0</v>
      </c>
      <c r="BR315" s="154" t="n">
        <v>0</v>
      </c>
      <c r="BT315" s="96" t="n">
        <v>0.00015915923</v>
      </c>
      <c r="BU315" s="96" t="n">
        <v>9.5705101E-007</v>
      </c>
      <c r="BV315" s="96" t="n">
        <v>6.7082851E-005</v>
      </c>
      <c r="BW315" s="96" t="n">
        <v>1.2079469E-007</v>
      </c>
      <c r="BX315" s="96" t="n">
        <v>2.0609136E-006</v>
      </c>
      <c r="BY315" s="96" t="n">
        <v>0</v>
      </c>
      <c r="BZ315" s="96" t="n">
        <v>0</v>
      </c>
      <c r="CA315" s="96" t="n">
        <v>0</v>
      </c>
      <c r="CB315" s="96" t="n">
        <v>2.3525528E-007</v>
      </c>
      <c r="CC315" s="96" t="n">
        <v>2.5420853E-007</v>
      </c>
      <c r="CD315" s="96" t="n">
        <v>0</v>
      </c>
      <c r="CE315" s="96" t="n">
        <v>0</v>
      </c>
      <c r="CF315" s="96" t="n">
        <v>0</v>
      </c>
      <c r="CG315" s="96" t="n">
        <v>2.3520171E-006</v>
      </c>
      <c r="CH315" s="96" t="n">
        <v>8.6096143E-005</v>
      </c>
      <c r="CI315" s="96" t="n">
        <v>4.9057498E-015</v>
      </c>
      <c r="CJ315" s="96" t="n">
        <v>0</v>
      </c>
      <c r="CL315" s="155" t="n">
        <v>0</v>
      </c>
      <c r="CM315" s="155" t="n">
        <v>2.3374791</v>
      </c>
      <c r="CN315" s="156" t="n">
        <v>0.0002214443</v>
      </c>
      <c r="CO315" s="155" t="n">
        <v>0.00065480036</v>
      </c>
      <c r="CP315" s="155" t="n">
        <v>4.0089522E-011</v>
      </c>
      <c r="CQ315" s="155" t="n">
        <v>4.6743664E-009</v>
      </c>
      <c r="CR315" s="155" t="n">
        <v>7.5470057E-005</v>
      </c>
      <c r="CS315" s="155" t="n">
        <v>0.0049112174</v>
      </c>
      <c r="CT315" s="155" t="n">
        <v>0</v>
      </c>
      <c r="CU315" s="155" t="n">
        <v>0</v>
      </c>
      <c r="CW315" s="97" t="s">
        <v>390</v>
      </c>
      <c r="CX315" s="101" t="s">
        <v>863</v>
      </c>
    </row>
    <row r="316" customFormat="false" ht="13.8" hidden="false" customHeight="false" outlineLevel="0" collapsed="false">
      <c r="A316" s="0" t="s">
        <v>864</v>
      </c>
      <c r="B316" s="26" t="s">
        <v>334</v>
      </c>
      <c r="C316" s="88" t="str">
        <f aca="false">MID(A316,1,12)</f>
        <v>A.030.38.110</v>
      </c>
      <c r="D316" s="2" t="s">
        <v>845</v>
      </c>
      <c r="E316" s="90" t="s">
        <v>255</v>
      </c>
      <c r="F316" s="91" t="str">
        <f aca="false">MID(A316, 21,85)</f>
        <v>C16–C18 triethanolamine esterquats</v>
      </c>
      <c r="G316" s="133" t="n">
        <f aca="false">H316+I316+J316+K316</f>
        <v>0.4726639852685</v>
      </c>
      <c r="H316" s="149" t="n">
        <f aca="false">N316+O316+P316+Q316</f>
        <v>0.0290954945</v>
      </c>
      <c r="I316" s="149" t="n">
        <f aca="false">L316+M316+R316+V316+T316</f>
        <v>0.0157858505985</v>
      </c>
      <c r="J316" s="150" t="n">
        <f aca="false">S316+U316+W316+X316</f>
        <v>0.00239594017</v>
      </c>
      <c r="K316" s="149" t="n">
        <v>0.4253867</v>
      </c>
      <c r="L316" s="130" t="n">
        <v>0.0056508705</v>
      </c>
      <c r="M316" s="130" t="n">
        <v>0.0092598334</v>
      </c>
      <c r="N316" s="130" t="n">
        <v>0.02723457</v>
      </c>
      <c r="O316" s="130" t="n">
        <v>0.001224304</v>
      </c>
      <c r="P316" s="130" t="n">
        <v>0.00014571391</v>
      </c>
      <c r="Q316" s="130" t="n">
        <v>0.00049090659</v>
      </c>
      <c r="R316" s="130" t="n">
        <v>0.00086880037</v>
      </c>
      <c r="S316" s="130" t="n">
        <v>0.00030005277</v>
      </c>
      <c r="T316" s="130" t="n">
        <v>0</v>
      </c>
      <c r="U316" s="157" t="n">
        <v>0.0020958874</v>
      </c>
      <c r="V316" s="157" t="n">
        <v>6.3463285E-006</v>
      </c>
      <c r="W316" s="130" t="n">
        <v>0</v>
      </c>
      <c r="X316" s="130" t="n">
        <v>0</v>
      </c>
      <c r="Z316" s="151" t="n">
        <f aca="false">K316/0.15</f>
        <v>2.83591133333333</v>
      </c>
      <c r="AB316" s="133" t="n">
        <f aca="false">K316</f>
        <v>0.4253867</v>
      </c>
      <c r="AC316" s="133" t="n">
        <f aca="false">L316+M316+N316+O316+P316+Q316+R316</f>
        <v>0.04487499877</v>
      </c>
      <c r="AD316" s="133" t="n">
        <f aca="false">L316+M316+R316+W316</f>
        <v>0.01577950427</v>
      </c>
      <c r="AE316" s="133" t="n">
        <f aca="false">V316+L316+M316+R316+T316</f>
        <v>0.0157858505985</v>
      </c>
      <c r="AF316" s="133" t="n">
        <f aca="false">S316+U316+X316</f>
        <v>0.00239594017</v>
      </c>
      <c r="AH316" s="0" t="n">
        <v>43.124981</v>
      </c>
      <c r="AI316" s="96" t="n">
        <v>42.750522</v>
      </c>
      <c r="AJ316" s="96" t="n">
        <v>0.26035869</v>
      </c>
      <c r="AK316" s="96" t="n">
        <v>0</v>
      </c>
      <c r="AL316" s="96" t="n">
        <v>0</v>
      </c>
      <c r="AM316" s="96" t="n">
        <v>0.06377824</v>
      </c>
      <c r="AN316" s="96" t="n">
        <v>0.050322681</v>
      </c>
      <c r="AP316" s="95" t="n">
        <v>0.055029367</v>
      </c>
      <c r="AQ316" s="95" t="n">
        <v>0.049579363</v>
      </c>
      <c r="AR316" s="95" t="n">
        <v>0.0023974366</v>
      </c>
      <c r="AS316" s="95" t="n">
        <v>0.003052567</v>
      </c>
      <c r="AT316" s="152" t="n">
        <f aca="false">AW316+AZ316+BA316+BB316+BC316+BK316+BL316+BP316</f>
        <v>2.972383840771E-006</v>
      </c>
      <c r="AU316" s="152" t="n">
        <f aca="false">AX316+AY316+BD316+BE316+BF316+BG316+BH316+BI316+BJ316+BM316+BQ316+BR316</f>
        <v>8.866259576014E-009</v>
      </c>
      <c r="AV316" s="153" t="n">
        <f aca="false">BN316+BO316</f>
        <v>0.427530393919</v>
      </c>
      <c r="AW316" s="154" t="n">
        <v>2.8457984E-006</v>
      </c>
      <c r="AX316" s="154" t="n">
        <v>8.5930038E-009</v>
      </c>
      <c r="AY316" s="154" t="n">
        <v>2.3445595E-013</v>
      </c>
      <c r="AZ316" s="154" t="n">
        <v>3.9128E-009</v>
      </c>
      <c r="BA316" s="154" t="n">
        <v>0</v>
      </c>
      <c r="BB316" s="154" t="n">
        <v>6.7266948E-010</v>
      </c>
      <c r="BC316" s="154" t="n">
        <v>1.2182937E-007</v>
      </c>
      <c r="BD316" s="154" t="n">
        <v>1.5340146E-010</v>
      </c>
      <c r="BE316" s="154" t="n">
        <v>1.1954144E-010</v>
      </c>
      <c r="BF316" s="154" t="n">
        <v>0</v>
      </c>
      <c r="BG316" s="154" t="n">
        <v>0</v>
      </c>
      <c r="BH316" s="154" t="n">
        <v>7.2272021E-014</v>
      </c>
      <c r="BI316" s="154" t="n">
        <v>5.0376863E-015</v>
      </c>
      <c r="BJ316" s="154" t="n">
        <v>1.1103567E-015</v>
      </c>
      <c r="BK316" s="154" t="n">
        <v>2.0094371E-011</v>
      </c>
      <c r="BL316" s="154" t="n">
        <v>1.5050692E-010</v>
      </c>
      <c r="BM316" s="154" t="n">
        <v>0</v>
      </c>
      <c r="BN316" s="154" t="n">
        <v>2.5173919E-005</v>
      </c>
      <c r="BO316" s="154" t="n">
        <v>0.42750522</v>
      </c>
      <c r="BP316" s="154" t="n">
        <v>0</v>
      </c>
      <c r="BQ316" s="154" t="n">
        <v>0</v>
      </c>
      <c r="BR316" s="154" t="n">
        <v>0</v>
      </c>
      <c r="BT316" s="96" t="n">
        <v>0.00014008229</v>
      </c>
      <c r="BU316" s="96" t="n">
        <v>8.2415481E-007</v>
      </c>
      <c r="BV316" s="96" t="n">
        <v>7.9072733E-005</v>
      </c>
      <c r="BW316" s="96" t="n">
        <v>1.1374979E-007</v>
      </c>
      <c r="BX316" s="96" t="n">
        <v>1.7747349E-006</v>
      </c>
      <c r="BY316" s="96" t="n">
        <v>0</v>
      </c>
      <c r="BZ316" s="96" t="n">
        <v>0</v>
      </c>
      <c r="CA316" s="96" t="n">
        <v>0</v>
      </c>
      <c r="CB316" s="96" t="n">
        <v>2.0258771E-007</v>
      </c>
      <c r="CC316" s="96" t="n">
        <v>3.9004718E-007</v>
      </c>
      <c r="CD316" s="96" t="n">
        <v>0</v>
      </c>
      <c r="CE316" s="96" t="n">
        <v>0</v>
      </c>
      <c r="CF316" s="96" t="n">
        <v>0</v>
      </c>
      <c r="CG316" s="96" t="n">
        <v>5.2595345E-006</v>
      </c>
      <c r="CH316" s="96" t="n">
        <v>5.2444744E-005</v>
      </c>
      <c r="CI316" s="96" t="n">
        <v>4.2245369E-015</v>
      </c>
      <c r="CJ316" s="96" t="n">
        <v>0</v>
      </c>
      <c r="CL316" s="155" t="n">
        <v>0</v>
      </c>
      <c r="CM316" s="155" t="n">
        <v>2.6870613</v>
      </c>
      <c r="CN316" s="156" t="n">
        <v>0.00049609275</v>
      </c>
      <c r="CO316" s="155" t="n">
        <v>0.00056387472</v>
      </c>
      <c r="CP316" s="155" t="n">
        <v>3.4522687E-011</v>
      </c>
      <c r="CQ316" s="155" t="n">
        <v>4.0252834E-009</v>
      </c>
      <c r="CR316" s="155" t="n">
        <v>6.4990277E-005</v>
      </c>
      <c r="CS316" s="155" t="n">
        <v>0.0042292453</v>
      </c>
      <c r="CT316" s="155" t="n">
        <v>0</v>
      </c>
      <c r="CU316" s="155" t="n">
        <v>0</v>
      </c>
      <c r="CW316" s="97" t="s">
        <v>390</v>
      </c>
      <c r="CX316" s="101" t="s">
        <v>865</v>
      </c>
    </row>
    <row r="317" customFormat="false" ht="13.8" hidden="false" customHeight="false" outlineLevel="0" collapsed="false">
      <c r="A317" s="0" t="s">
        <v>866</v>
      </c>
      <c r="B317" s="26" t="s">
        <v>334</v>
      </c>
      <c r="C317" s="88" t="str">
        <f aca="false">MID(A317,1,12)</f>
        <v>A.030.38.111</v>
      </c>
      <c r="D317" s="2" t="s">
        <v>845</v>
      </c>
      <c r="E317" s="90" t="s">
        <v>255</v>
      </c>
      <c r="F317" s="91" t="str">
        <f aca="false">MID(A317, 21,85)</f>
        <v>C8–C18 alkyl amidopropyl betaine</v>
      </c>
      <c r="G317" s="133" t="n">
        <f aca="false">H317+I317+J317+K317</f>
        <v>0.5232036388654</v>
      </c>
      <c r="H317" s="149" t="n">
        <f aca="false">N317+O317+P317+Q317</f>
        <v>0.01849692381</v>
      </c>
      <c r="I317" s="149" t="n">
        <f aca="false">L317+M317+R317+V317+T317</f>
        <v>0.0248199262854</v>
      </c>
      <c r="J317" s="150" t="n">
        <f aca="false">S317+U317+W317+X317</f>
        <v>0.00377266877</v>
      </c>
      <c r="K317" s="149" t="n">
        <v>0.47611412</v>
      </c>
      <c r="L317" s="130" t="n">
        <v>0.008897911</v>
      </c>
      <c r="M317" s="130" t="n">
        <v>0.014580616</v>
      </c>
      <c r="N317" s="130" t="n">
        <v>0.015983611</v>
      </c>
      <c r="O317" s="130" t="n">
        <v>0.0019278</v>
      </c>
      <c r="P317" s="157" t="n">
        <v>0.00022944242</v>
      </c>
      <c r="Q317" s="130" t="n">
        <v>0.00035607039</v>
      </c>
      <c r="R317" s="130" t="n">
        <v>0.0013314063</v>
      </c>
      <c r="S317" s="157" t="n">
        <v>0.00047246577</v>
      </c>
      <c r="T317" s="130" t="n">
        <v>0</v>
      </c>
      <c r="U317" s="157" t="n">
        <v>0.003300203</v>
      </c>
      <c r="V317" s="157" t="n">
        <v>9.9929854E-006</v>
      </c>
      <c r="W317" s="130" t="n">
        <v>0</v>
      </c>
      <c r="X317" s="130" t="n">
        <v>0</v>
      </c>
      <c r="Z317" s="151" t="n">
        <f aca="false">K317/0.15</f>
        <v>3.17409413333333</v>
      </c>
      <c r="AB317" s="133" t="n">
        <f aca="false">K317</f>
        <v>0.47611412</v>
      </c>
      <c r="AC317" s="133" t="n">
        <f aca="false">L317+M317+N317+O317+P317+Q317+R317</f>
        <v>0.04330685711</v>
      </c>
      <c r="AD317" s="133" t="n">
        <f aca="false">L317+M317+R317+W317</f>
        <v>0.0248099333</v>
      </c>
      <c r="AE317" s="133" t="n">
        <f aca="false">V317+L317+M317+R317+T317</f>
        <v>0.0248199262854</v>
      </c>
      <c r="AF317" s="133" t="n">
        <f aca="false">S317+U317+X317</f>
        <v>0.00377266877</v>
      </c>
      <c r="AH317" s="0" t="n">
        <v>58.618197</v>
      </c>
      <c r="AI317" s="96" t="n">
        <v>58.02857</v>
      </c>
      <c r="AJ317" s="96" t="n">
        <v>0.40996311</v>
      </c>
      <c r="AK317" s="96" t="n">
        <v>0</v>
      </c>
      <c r="AL317" s="96" t="n">
        <v>0</v>
      </c>
      <c r="AM317" s="96" t="n">
        <v>0.10042578</v>
      </c>
      <c r="AN317" s="96" t="n">
        <v>0.079238541</v>
      </c>
      <c r="AP317" s="95" t="n">
        <v>0.060776162</v>
      </c>
      <c r="AQ317" s="95" t="n">
        <v>0.054071527</v>
      </c>
      <c r="AR317" s="95" t="n">
        <v>0.0025611114</v>
      </c>
      <c r="AS317" s="95" t="n">
        <v>0.0041435229</v>
      </c>
      <c r="AT317" s="152" t="n">
        <f aca="false">AW317+AZ317+BA317+BB317+BC317+BK317+BL317+BP317</f>
        <v>3.241698310225E-006</v>
      </c>
      <c r="AU317" s="152" t="n">
        <f aca="false">AX317+AY317+BD317+BE317+BF317+BG317+BH317+BI317+BJ317+BM317+BQ317+BR317</f>
        <v>9.4715658246233E-009</v>
      </c>
      <c r="AV317" s="153" t="n">
        <f aca="false">BN317+BO317</f>
        <v>0.580325339077</v>
      </c>
      <c r="AW317" s="154" t="n">
        <v>3.0453961E-006</v>
      </c>
      <c r="AX317" s="154" t="n">
        <v>9.1908355E-009</v>
      </c>
      <c r="AY317" s="154" t="n">
        <v>2.5097669E-013</v>
      </c>
      <c r="AZ317" s="154" t="n">
        <v>3.796E-009</v>
      </c>
      <c r="BA317" s="154" t="n">
        <v>0</v>
      </c>
      <c r="BB317" s="154" t="n">
        <v>4.0396992E-010</v>
      </c>
      <c r="BC317" s="154" t="n">
        <v>1.9183361E-007</v>
      </c>
      <c r="BD317" s="154" t="n">
        <v>9.2124847E-011</v>
      </c>
      <c r="BE317" s="154" t="n">
        <v>1.8823102E-010</v>
      </c>
      <c r="BF317" s="154" t="n">
        <v>0</v>
      </c>
      <c r="BG317" s="154" t="n">
        <v>0</v>
      </c>
      <c r="BH317" s="154" t="n">
        <v>1.1380017E-013</v>
      </c>
      <c r="BI317" s="154" t="n">
        <v>7.9323857E-015</v>
      </c>
      <c r="BJ317" s="154" t="n">
        <v>1.7483776E-015</v>
      </c>
      <c r="BK317" s="154" t="n">
        <v>3.1640775E-011</v>
      </c>
      <c r="BL317" s="154" t="n">
        <v>2.3698953E-010</v>
      </c>
      <c r="BM317" s="154" t="n">
        <v>0</v>
      </c>
      <c r="BN317" s="154" t="n">
        <v>3.9639077E-005</v>
      </c>
      <c r="BO317" s="154" t="n">
        <v>0.5802857</v>
      </c>
      <c r="BP317" s="154" t="n">
        <v>0</v>
      </c>
      <c r="BQ317" s="154" t="n">
        <v>0</v>
      </c>
      <c r="BR317" s="154" t="n">
        <v>0</v>
      </c>
      <c r="BT317" s="96" t="n">
        <v>0.00016777863</v>
      </c>
      <c r="BU317" s="96" t="n">
        <v>1.2977215E-006</v>
      </c>
      <c r="BV317" s="96" t="n">
        <v>8.8502166E-005</v>
      </c>
      <c r="BW317" s="96" t="n">
        <v>1.6318175E-007</v>
      </c>
      <c r="BX317" s="96" t="n">
        <v>2.7945134E-006</v>
      </c>
      <c r="BY317" s="96" t="n">
        <v>0</v>
      </c>
      <c r="BZ317" s="96" t="n">
        <v>0</v>
      </c>
      <c r="CA317" s="96" t="n">
        <v>0</v>
      </c>
      <c r="CB317" s="96" t="n">
        <v>3.1899641E-007</v>
      </c>
      <c r="CC317" s="96" t="n">
        <v>3.0278594E-007</v>
      </c>
      <c r="CD317" s="96" t="n">
        <v>0</v>
      </c>
      <c r="CE317" s="96" t="n">
        <v>0</v>
      </c>
      <c r="CF317" s="96" t="n">
        <v>0</v>
      </c>
      <c r="CG317" s="96" t="n">
        <v>3.1395933E-006</v>
      </c>
      <c r="CH317" s="96" t="n">
        <v>7.1259673E-005</v>
      </c>
      <c r="CI317" s="96" t="n">
        <v>6.6519934E-015</v>
      </c>
      <c r="CJ317" s="96" t="n">
        <v>0</v>
      </c>
      <c r="CL317" s="155" t="n">
        <v>0</v>
      </c>
      <c r="CM317" s="155" t="n">
        <v>3.1197841</v>
      </c>
      <c r="CN317" s="156" t="n">
        <v>0.00021137865</v>
      </c>
      <c r="CO317" s="155" t="n">
        <v>0.00088788215</v>
      </c>
      <c r="CP317" s="155" t="n">
        <v>5.4359731E-011</v>
      </c>
      <c r="CQ317" s="155" t="n">
        <v>6.338247E-009</v>
      </c>
      <c r="CR317" s="155" t="n">
        <v>0.00010233427</v>
      </c>
      <c r="CS317" s="155" t="n">
        <v>0.0066594073</v>
      </c>
      <c r="CT317" s="155" t="n">
        <v>0</v>
      </c>
      <c r="CU317" s="155" t="n">
        <v>0</v>
      </c>
      <c r="CW317" s="97" t="s">
        <v>390</v>
      </c>
      <c r="CX317" s="114" t="s">
        <v>867</v>
      </c>
    </row>
    <row r="318" customFormat="false" ht="13.8" hidden="false" customHeight="false" outlineLevel="0" collapsed="false">
      <c r="A318" s="0" t="s">
        <v>868</v>
      </c>
      <c r="B318" s="26" t="s">
        <v>334</v>
      </c>
      <c r="C318" s="88" t="str">
        <f aca="false">MID(A318,1,12)</f>
        <v>A.030.38.112</v>
      </c>
      <c r="D318" s="2" t="s">
        <v>845</v>
      </c>
      <c r="E318" s="90" t="s">
        <v>255</v>
      </c>
      <c r="F318" s="91" t="str">
        <f aca="false">MID(A318, 21,85)</f>
        <v>Cocamide diethanolamine</v>
      </c>
      <c r="G318" s="133" t="n">
        <f aca="false">H318+I318+J318+K318</f>
        <v>0.1738035719307</v>
      </c>
      <c r="H318" s="149" t="n">
        <f aca="false">N318+O318+P318+Q318</f>
        <v>0.005822740557</v>
      </c>
      <c r="I318" s="149" t="n">
        <f aca="false">L318+M318+R318+V318+T318</f>
        <v>0.0079461100237</v>
      </c>
      <c r="J318" s="150" t="n">
        <f aca="false">S318+U318+W318+X318</f>
        <v>0.00120806135</v>
      </c>
      <c r="K318" s="149" t="n">
        <v>0.15882666</v>
      </c>
      <c r="L318" s="130" t="n">
        <v>0.0028492355</v>
      </c>
      <c r="M318" s="130" t="n">
        <v>0.0046689172</v>
      </c>
      <c r="N318" s="130" t="n">
        <v>0.0050346596</v>
      </c>
      <c r="O318" s="130" t="n">
        <v>0.00061730853</v>
      </c>
      <c r="P318" s="157" t="n">
        <v>7.3470672E-005</v>
      </c>
      <c r="Q318" s="130" t="n">
        <v>9.7301755E-005</v>
      </c>
      <c r="R318" s="130" t="n">
        <v>0.00042475743</v>
      </c>
      <c r="S318" s="157" t="n">
        <v>0.00015129015</v>
      </c>
      <c r="T318" s="130" t="n">
        <v>0</v>
      </c>
      <c r="U318" s="157" t="n">
        <v>0.0010567712</v>
      </c>
      <c r="V318" s="157" t="n">
        <v>3.1998937E-006</v>
      </c>
      <c r="W318" s="130" t="n">
        <v>0</v>
      </c>
      <c r="X318" s="130" t="n">
        <v>0</v>
      </c>
      <c r="Z318" s="151" t="n">
        <f aca="false">K318/0.15</f>
        <v>1.0588444</v>
      </c>
      <c r="AB318" s="133" t="n">
        <f aca="false">K318</f>
        <v>0.15882666</v>
      </c>
      <c r="AC318" s="133" t="n">
        <f aca="false">L318+M318+N318+O318+P318+Q318+R318</f>
        <v>0.013765650687</v>
      </c>
      <c r="AD318" s="133" t="n">
        <f aca="false">L318+M318+R318+W318</f>
        <v>0.00794291013</v>
      </c>
      <c r="AE318" s="133" t="n">
        <f aca="false">V318+L318+M318+R318+T318</f>
        <v>0.0079461100237</v>
      </c>
      <c r="AF318" s="133" t="n">
        <f aca="false">S318+U318+X318</f>
        <v>0.00120806135</v>
      </c>
      <c r="AH318" s="0" t="n">
        <v>20.653793</v>
      </c>
      <c r="AI318" s="96" t="n">
        <v>20.464986</v>
      </c>
      <c r="AJ318" s="96" t="n">
        <v>0.13127592</v>
      </c>
      <c r="AK318" s="96" t="n">
        <v>0</v>
      </c>
      <c r="AL318" s="96" t="n">
        <v>0</v>
      </c>
      <c r="AM318" s="96" t="n">
        <v>0.03215774</v>
      </c>
      <c r="AN318" s="96" t="n">
        <v>0.025373289</v>
      </c>
      <c r="AP318" s="95" t="n">
        <v>0.020288122</v>
      </c>
      <c r="AQ318" s="95" t="n">
        <v>0.017976219</v>
      </c>
      <c r="AR318" s="95" t="n">
        <v>0.00085061235</v>
      </c>
      <c r="AS318" s="95" t="n">
        <v>0.0014612907</v>
      </c>
      <c r="AT318" s="152" t="n">
        <f aca="false">AW318+AZ318+BA318+BB318+BC318+BK318+BL318+BP318</f>
        <v>1.077710970701E-006</v>
      </c>
      <c r="AU318" s="152" t="n">
        <f aca="false">AX318+AY318+BD318+BE318+BF318+BG318+BH318+BI318+BJ318+BM318+BQ318+BR318</f>
        <v>3.14575575434376E-009</v>
      </c>
      <c r="AV318" s="153" t="n">
        <f aca="false">BN318+BO318</f>
        <v>0.204662552987</v>
      </c>
      <c r="AW318" s="154" t="n">
        <v>1.0128552E-006</v>
      </c>
      <c r="AX318" s="154" t="n">
        <v>3.0557244E-009</v>
      </c>
      <c r="AY318" s="154" t="n">
        <v>8.3466023E-014</v>
      </c>
      <c r="AZ318" s="154" t="n">
        <v>3.212E-009</v>
      </c>
      <c r="BA318" s="154" t="n">
        <v>0</v>
      </c>
      <c r="BB318" s="154" t="n">
        <v>1.2994652E-010</v>
      </c>
      <c r="BC318" s="154" t="n">
        <v>6.1427805E-008</v>
      </c>
      <c r="BD318" s="154" t="n">
        <v>2.9634144E-011</v>
      </c>
      <c r="BE318" s="154" t="n">
        <v>6.0274204E-011</v>
      </c>
      <c r="BF318" s="154" t="n">
        <v>0</v>
      </c>
      <c r="BG318" s="154" t="n">
        <v>0</v>
      </c>
      <c r="BH318" s="154" t="n">
        <v>3.6440405E-014</v>
      </c>
      <c r="BI318" s="154" t="n">
        <v>2.5400608E-015</v>
      </c>
      <c r="BJ318" s="154" t="n">
        <v>5.5985496E-016</v>
      </c>
      <c r="BK318" s="154" t="n">
        <v>1.0131819E-011</v>
      </c>
      <c r="BL318" s="154" t="n">
        <v>7.5887362E-011</v>
      </c>
      <c r="BM318" s="154" t="n">
        <v>0</v>
      </c>
      <c r="BN318" s="154" t="n">
        <v>1.2692987E-005</v>
      </c>
      <c r="BO318" s="154" t="n">
        <v>0.20464986</v>
      </c>
      <c r="BP318" s="154" t="n">
        <v>0</v>
      </c>
      <c r="BQ318" s="154" t="n">
        <v>0</v>
      </c>
      <c r="BR318" s="154" t="n">
        <v>0</v>
      </c>
      <c r="BT318" s="96" t="n">
        <v>5.7177493E-005</v>
      </c>
      <c r="BU318" s="96" t="n">
        <v>4.1554857E-007</v>
      </c>
      <c r="BV318" s="96" t="n">
        <v>2.9523392E-005</v>
      </c>
      <c r="BW318" s="96" t="n">
        <v>5.2078773E-008</v>
      </c>
      <c r="BX318" s="96" t="n">
        <v>8.9484226E-007</v>
      </c>
      <c r="BY318" s="96" t="n">
        <v>0</v>
      </c>
      <c r="BZ318" s="96" t="n">
        <v>0</v>
      </c>
      <c r="CA318" s="96" t="n">
        <v>0</v>
      </c>
      <c r="CB318" s="96" t="n">
        <v>1.0214711E-007</v>
      </c>
      <c r="CC318" s="96" t="n">
        <v>8.5926541E-008</v>
      </c>
      <c r="CD318" s="96" t="n">
        <v>0</v>
      </c>
      <c r="CE318" s="96" t="n">
        <v>0</v>
      </c>
      <c r="CF318" s="96" t="n">
        <v>0</v>
      </c>
      <c r="CG318" s="96" t="n">
        <v>9.8937709E-007</v>
      </c>
      <c r="CH318" s="96" t="n">
        <v>2.511418E-005</v>
      </c>
      <c r="CI318" s="96" t="n">
        <v>2.1300613E-015</v>
      </c>
      <c r="CJ318" s="96" t="n">
        <v>0</v>
      </c>
      <c r="CL318" s="155" t="n">
        <v>0</v>
      </c>
      <c r="CM318" s="155" t="n">
        <v>1.0581944</v>
      </c>
      <c r="CN318" s="156" t="n">
        <v>4.31385E-005</v>
      </c>
      <c r="CO318" s="155" t="n">
        <v>0.00028431228</v>
      </c>
      <c r="CP318" s="155" t="n">
        <v>1.7406746E-011</v>
      </c>
      <c r="CQ318" s="155" t="n">
        <v>2.0295953E-009</v>
      </c>
      <c r="CR318" s="155" t="n">
        <v>3.2768864E-005</v>
      </c>
      <c r="CS318" s="155" t="n">
        <v>0.0021324353</v>
      </c>
      <c r="CT318" s="155" t="n">
        <v>0</v>
      </c>
      <c r="CU318" s="155" t="n">
        <v>0</v>
      </c>
      <c r="CW318" s="97" t="s">
        <v>390</v>
      </c>
      <c r="CX318" s="101" t="s">
        <v>869</v>
      </c>
    </row>
    <row r="319" customFormat="false" ht="13.8" hidden="false" customHeight="false" outlineLevel="0" collapsed="false">
      <c r="A319" s="0" t="s">
        <v>870</v>
      </c>
      <c r="B319" s="26" t="s">
        <v>334</v>
      </c>
      <c r="C319" s="88" t="str">
        <f aca="false">MID(A319,1,12)</f>
        <v>A.030.38.113</v>
      </c>
      <c r="D319" s="2" t="s">
        <v>845</v>
      </c>
      <c r="E319" s="90" t="s">
        <v>255</v>
      </c>
      <c r="F319" s="91" t="str">
        <f aca="false">MID(A319, 21,85)</f>
        <v>Linear alkylbenzene sulphonic acid</v>
      </c>
      <c r="G319" s="133" t="n">
        <f aca="false">H319+I319+J319+K319</f>
        <v>0.2883365097581</v>
      </c>
      <c r="H319" s="149" t="n">
        <f aca="false">N319+O319+P319+Q319</f>
        <v>0.01082976692</v>
      </c>
      <c r="I319" s="149" t="n">
        <f aca="false">L319+M319+R319+V319+T319</f>
        <v>0.0148218410481</v>
      </c>
      <c r="J319" s="150" t="n">
        <f aca="false">S319+U319+W319+X319</f>
        <v>0.00225322179</v>
      </c>
      <c r="K319" s="149" t="n">
        <v>0.26043168</v>
      </c>
      <c r="L319" s="130" t="n">
        <v>0.0053142663</v>
      </c>
      <c r="M319" s="130" t="n">
        <v>0.0087082549</v>
      </c>
      <c r="N319" s="130" t="n">
        <v>0.0093507284</v>
      </c>
      <c r="O319" s="157" t="n">
        <v>0.0011513762</v>
      </c>
      <c r="P319" s="157" t="n">
        <v>0.0001370342</v>
      </c>
      <c r="Q319" s="130" t="n">
        <v>0.00019062812</v>
      </c>
      <c r="R319" s="130" t="n">
        <v>0.00079335155</v>
      </c>
      <c r="S319" s="130" t="n">
        <v>0.00028217959</v>
      </c>
      <c r="T319" s="130" t="n">
        <v>0</v>
      </c>
      <c r="U319" s="157" t="n">
        <v>0.0019710422</v>
      </c>
      <c r="V319" s="157" t="n">
        <v>5.9682981E-006</v>
      </c>
      <c r="W319" s="130" t="n">
        <v>0</v>
      </c>
      <c r="X319" s="130" t="n">
        <v>0</v>
      </c>
      <c r="Z319" s="151" t="n">
        <f aca="false">K319/0.15</f>
        <v>1.7362112</v>
      </c>
      <c r="AB319" s="133" t="n">
        <f aca="false">K319</f>
        <v>0.26043168</v>
      </c>
      <c r="AC319" s="133" t="n">
        <f aca="false">L319+M319+N319+O319+P319+Q319+R319</f>
        <v>0.02564563967</v>
      </c>
      <c r="AD319" s="133" t="n">
        <f aca="false">L319+M319+R319+W319</f>
        <v>0.01481587275</v>
      </c>
      <c r="AE319" s="133" t="n">
        <f aca="false">V319+L319+M319+R319+T319</f>
        <v>0.0148218410481</v>
      </c>
      <c r="AF319" s="133" t="n">
        <f aca="false">S319+U319+X319</f>
        <v>0.00225322179</v>
      </c>
      <c r="AH319" s="0" t="n">
        <v>67.167009</v>
      </c>
      <c r="AI319" s="96" t="n">
        <v>66.814854</v>
      </c>
      <c r="AJ319" s="96" t="n">
        <v>0.24484996</v>
      </c>
      <c r="AK319" s="96" t="n">
        <v>0</v>
      </c>
      <c r="AL319" s="96" t="n">
        <v>0</v>
      </c>
      <c r="AM319" s="96" t="n">
        <v>0.059979175</v>
      </c>
      <c r="AN319" s="96" t="n">
        <v>0.04732512</v>
      </c>
      <c r="AP319" s="95" t="n">
        <v>0.035617293</v>
      </c>
      <c r="AQ319" s="95" t="n">
        <v>0.029454146</v>
      </c>
      <c r="AR319" s="95" t="n">
        <v>0.0013923968</v>
      </c>
      <c r="AS319" s="95" t="n">
        <v>0.0047707496</v>
      </c>
      <c r="AT319" s="152" t="n">
        <f aca="false">AW319+AZ319+BA319+BB319+BC319+BK319+BL319+BP319</f>
        <v>1.765836130674E-006</v>
      </c>
      <c r="AU319" s="152" t="n">
        <f aca="false">AX319+AY319+BD319+BE319+BF319+BG319+BH319+BI319+BJ319+BM319+BQ319+BR319</f>
        <v>5.1493965533428E-009</v>
      </c>
      <c r="AV319" s="153" t="n">
        <f aca="false">BN319+BO319</f>
        <v>0.66817221439</v>
      </c>
      <c r="AW319" s="154" t="n">
        <v>1.6507472E-006</v>
      </c>
      <c r="AX319" s="154" t="n">
        <v>4.9821913E-009</v>
      </c>
      <c r="AY319" s="154" t="n">
        <v>1.3605651E-013</v>
      </c>
      <c r="AZ319" s="154" t="n">
        <v>1.168E-010</v>
      </c>
      <c r="BA319" s="154" t="n">
        <v>0</v>
      </c>
      <c r="BB319" s="154" t="n">
        <v>2.3931156E-010</v>
      </c>
      <c r="BC319" s="154" t="n">
        <v>1.1457238E-007</v>
      </c>
      <c r="BD319" s="154" t="n">
        <v>5.4574708E-011</v>
      </c>
      <c r="BE319" s="154" t="n">
        <v>1.1242074E-010</v>
      </c>
      <c r="BF319" s="154" t="n">
        <v>0</v>
      </c>
      <c r="BG319" s="154" t="n">
        <v>0</v>
      </c>
      <c r="BH319" s="154" t="n">
        <v>6.7967009E-014</v>
      </c>
      <c r="BI319" s="154" t="n">
        <v>4.7376075E-015</v>
      </c>
      <c r="BJ319" s="154" t="n">
        <v>1.0442163E-015</v>
      </c>
      <c r="BK319" s="154" t="n">
        <v>1.8897414E-011</v>
      </c>
      <c r="BL319" s="154" t="n">
        <v>1.415417E-010</v>
      </c>
      <c r="BM319" s="154" t="n">
        <v>0</v>
      </c>
      <c r="BN319" s="154" t="n">
        <v>2.367439E-005</v>
      </c>
      <c r="BO319" s="154" t="n">
        <v>0.66814854</v>
      </c>
      <c r="BP319" s="154" t="n">
        <v>0</v>
      </c>
      <c r="BQ319" s="154" t="n">
        <v>0</v>
      </c>
      <c r="BR319" s="154" t="n">
        <v>0</v>
      </c>
      <c r="BT319" s="96" t="n">
        <v>0.00013490443</v>
      </c>
      <c r="BU319" s="96" t="n">
        <v>7.7506255E-007</v>
      </c>
      <c r="BV319" s="96" t="n">
        <v>4.8410175E-005</v>
      </c>
      <c r="BW319" s="96" t="n">
        <v>9.7211026E-008</v>
      </c>
      <c r="BX319" s="96" t="n">
        <v>1.6690196E-006</v>
      </c>
      <c r="BY319" s="96" t="n">
        <v>0</v>
      </c>
      <c r="BZ319" s="96" t="n">
        <v>0</v>
      </c>
      <c r="CA319" s="96" t="n">
        <v>0</v>
      </c>
      <c r="CB319" s="96" t="n">
        <v>1.9052021E-007</v>
      </c>
      <c r="CC319" s="96" t="n">
        <v>1.6615202E-007</v>
      </c>
      <c r="CD319" s="96" t="n">
        <v>0</v>
      </c>
      <c r="CE319" s="96" t="n">
        <v>0</v>
      </c>
      <c r="CF319" s="96" t="n">
        <v>0</v>
      </c>
      <c r="CG319" s="96" t="n">
        <v>1.8377543E-006</v>
      </c>
      <c r="CH319" s="96" t="n">
        <v>8.1758539E-005</v>
      </c>
      <c r="CI319" s="96" t="n">
        <v>3.9728948E-015</v>
      </c>
      <c r="CJ319" s="96" t="n">
        <v>0</v>
      </c>
      <c r="CL319" s="155" t="n">
        <v>0</v>
      </c>
      <c r="CM319" s="155" t="n">
        <v>1.7040712</v>
      </c>
      <c r="CN319" s="156" t="n">
        <v>9.77806E-005</v>
      </c>
      <c r="CO319" s="155" t="n">
        <v>0.00053028651</v>
      </c>
      <c r="CP319" s="155" t="n">
        <v>3.2466282E-011</v>
      </c>
      <c r="CQ319" s="155" t="n">
        <v>3.7855102E-009</v>
      </c>
      <c r="CR319" s="155" t="n">
        <v>6.1119015E-005</v>
      </c>
      <c r="CS319" s="155" t="n">
        <v>0.0039773227</v>
      </c>
      <c r="CT319" s="155" t="n">
        <v>0</v>
      </c>
      <c r="CU319" s="155" t="n">
        <v>0</v>
      </c>
      <c r="CW319" s="97" t="s">
        <v>390</v>
      </c>
      <c r="CX319" s="101" t="s">
        <v>871</v>
      </c>
    </row>
    <row r="320" customFormat="false" ht="13.8" hidden="false" customHeight="false" outlineLevel="0" collapsed="false">
      <c r="A320" s="0" t="s">
        <v>872</v>
      </c>
      <c r="B320" s="26" t="s">
        <v>334</v>
      </c>
      <c r="C320" s="88" t="str">
        <f aca="false">MID(A320,1,12)</f>
        <v>A.030.38.114</v>
      </c>
      <c r="D320" s="2" t="s">
        <v>845</v>
      </c>
      <c r="E320" s="90" t="s">
        <v>255</v>
      </c>
      <c r="F320" s="91" t="str">
        <f aca="false">MID(A320, 21,85)</f>
        <v>Sodium cocoamphoacetate</v>
      </c>
      <c r="G320" s="133" t="n">
        <f aca="false">H320+I320+J320+K320</f>
        <v>0.560594106246</v>
      </c>
      <c r="H320" s="149" t="n">
        <f aca="false">N320+O320+P320+Q320</f>
        <v>0.02062469619</v>
      </c>
      <c r="I320" s="149" t="n">
        <f aca="false">L320+M320+R320+V320+T320</f>
        <v>0.028511716996</v>
      </c>
      <c r="J320" s="150" t="n">
        <f aca="false">S320+U320+W320+X320</f>
        <v>0.00433489306</v>
      </c>
      <c r="K320" s="149" t="n">
        <v>0.5071228</v>
      </c>
      <c r="L320" s="130" t="n">
        <v>0.010223928</v>
      </c>
      <c r="M320" s="130" t="n">
        <v>0.016753501</v>
      </c>
      <c r="N320" s="130" t="n">
        <v>0.017816943</v>
      </c>
      <c r="O320" s="130" t="n">
        <v>0.0022150916</v>
      </c>
      <c r="P320" s="157" t="n">
        <v>0.00026363522</v>
      </c>
      <c r="Q320" s="157" t="n">
        <v>0.00032902637</v>
      </c>
      <c r="R320" s="130" t="n">
        <v>0.0015228058</v>
      </c>
      <c r="S320" s="130" t="n">
        <v>0.00054287526</v>
      </c>
      <c r="T320" s="130" t="n">
        <v>0</v>
      </c>
      <c r="U320" s="157" t="n">
        <v>0.0037920178</v>
      </c>
      <c r="V320" s="157" t="n">
        <v>1.1482196E-005</v>
      </c>
      <c r="W320" s="130" t="n">
        <v>0</v>
      </c>
      <c r="X320" s="130" t="n">
        <v>0</v>
      </c>
      <c r="Z320" s="151" t="n">
        <f aca="false">K320/0.15</f>
        <v>3.38081866666667</v>
      </c>
      <c r="AB320" s="133" t="n">
        <f aca="false">K320</f>
        <v>0.5071228</v>
      </c>
      <c r="AC320" s="133" t="n">
        <f aca="false">L320+M320+N320+O320+P320+Q320+R320</f>
        <v>0.04912493099</v>
      </c>
      <c r="AD320" s="133" t="n">
        <f aca="false">L320+M320+R320+W320</f>
        <v>0.0285002348</v>
      </c>
      <c r="AE320" s="133" t="n">
        <f aca="false">V320+L320+M320+R320+T320</f>
        <v>0.028511716996</v>
      </c>
      <c r="AF320" s="133" t="n">
        <f aca="false">S320+U320+X320</f>
        <v>0.00433489306</v>
      </c>
      <c r="AH320" s="0" t="n">
        <v>63.022472</v>
      </c>
      <c r="AI320" s="96" t="n">
        <v>62.344975</v>
      </c>
      <c r="AJ320" s="96" t="n">
        <v>0.47105811</v>
      </c>
      <c r="AK320" s="96" t="n">
        <v>0</v>
      </c>
      <c r="AL320" s="96" t="n">
        <v>0</v>
      </c>
      <c r="AM320" s="96" t="n">
        <v>0.1153918</v>
      </c>
      <c r="AN320" s="96" t="n">
        <v>0.091047113</v>
      </c>
      <c r="AP320" s="95" t="n">
        <v>0.06436177</v>
      </c>
      <c r="AQ320" s="95" t="n">
        <v>0.057207794</v>
      </c>
      <c r="AR320" s="95" t="n">
        <v>0.0027022199</v>
      </c>
      <c r="AS320" s="95" t="n">
        <v>0.0044517564</v>
      </c>
      <c r="AT320" s="152" t="n">
        <f aca="false">AW320+AZ320+BA320+BB320+BC320+BK320+BL320+BP320</f>
        <v>3.42972383607E-006</v>
      </c>
      <c r="AU320" s="152" t="n">
        <f aca="false">AX320+AY320+BD320+BE320+BF320+BG320+BH320+BI320+BJ320+BM320+BQ320+BR320</f>
        <v>9.9934168384749E-009</v>
      </c>
      <c r="AV320" s="153" t="n">
        <f aca="false">BN320+BO320</f>
        <v>0.623495296315</v>
      </c>
      <c r="AW320" s="154" t="n">
        <v>3.2050274E-006</v>
      </c>
      <c r="AX320" s="154" t="n">
        <v>9.6713602E-009</v>
      </c>
      <c r="AY320" s="154" t="n">
        <v>2.6415572E-013</v>
      </c>
      <c r="AZ320" s="154" t="n">
        <v>3.504E-009</v>
      </c>
      <c r="BA320" s="154" t="n">
        <v>0</v>
      </c>
      <c r="BB320" s="154" t="n">
        <v>4.6204297E-010</v>
      </c>
      <c r="BC320" s="154" t="n">
        <v>2.2042173E-007</v>
      </c>
      <c r="BD320" s="154" t="n">
        <v>1.0536834E-010</v>
      </c>
      <c r="BE320" s="154" t="n">
        <v>2.1628226E-010</v>
      </c>
      <c r="BF320" s="154" t="n">
        <v>0</v>
      </c>
      <c r="BG320" s="154" t="n">
        <v>0</v>
      </c>
      <c r="BH320" s="154" t="n">
        <v>1.3075931E-013</v>
      </c>
      <c r="BI320" s="154" t="n">
        <v>9.1145143E-015</v>
      </c>
      <c r="BJ320" s="154" t="n">
        <v>2.0089306E-015</v>
      </c>
      <c r="BK320" s="154" t="n">
        <v>3.635606E-011</v>
      </c>
      <c r="BL320" s="154" t="n">
        <v>2.7230704E-010</v>
      </c>
      <c r="BM320" s="154" t="n">
        <v>0</v>
      </c>
      <c r="BN320" s="154" t="n">
        <v>4.5546315E-005</v>
      </c>
      <c r="BO320" s="154" t="n">
        <v>0.62344975</v>
      </c>
      <c r="BP320" s="154" t="n">
        <v>0</v>
      </c>
      <c r="BQ320" s="154" t="n">
        <v>0</v>
      </c>
      <c r="BR320" s="154" t="n">
        <v>0</v>
      </c>
      <c r="BT320" s="96" t="n">
        <v>0.00017991827</v>
      </c>
      <c r="BU320" s="96" t="n">
        <v>1.4911152E-006</v>
      </c>
      <c r="BV320" s="96" t="n">
        <v>9.4266195E-005</v>
      </c>
      <c r="BW320" s="96" t="n">
        <v>1.8664057E-007</v>
      </c>
      <c r="BX320" s="96" t="n">
        <v>3.2109674E-006</v>
      </c>
      <c r="BY320" s="96" t="n">
        <v>0</v>
      </c>
      <c r="BZ320" s="96" t="n">
        <v>0</v>
      </c>
      <c r="CA320" s="96" t="n">
        <v>0</v>
      </c>
      <c r="CB320" s="96" t="n">
        <v>3.6653505E-007</v>
      </c>
      <c r="CC320" s="96" t="n">
        <v>2.9478575E-007</v>
      </c>
      <c r="CD320" s="96" t="n">
        <v>0</v>
      </c>
      <c r="CE320" s="96" t="n">
        <v>0</v>
      </c>
      <c r="CF320" s="96" t="n">
        <v>0</v>
      </c>
      <c r="CG320" s="96" t="n">
        <v>3.5025984E-006</v>
      </c>
      <c r="CH320" s="96" t="n">
        <v>7.6599428E-005</v>
      </c>
      <c r="CI320" s="96" t="n">
        <v>7.6433107E-015</v>
      </c>
      <c r="CJ320" s="96" t="n">
        <v>0</v>
      </c>
      <c r="CL320" s="155" t="n">
        <v>0</v>
      </c>
      <c r="CM320" s="155" t="n">
        <v>3.3511787</v>
      </c>
      <c r="CN320" s="156" t="n">
        <v>0.00013372935</v>
      </c>
      <c r="CO320" s="155" t="n">
        <v>0.0010201993</v>
      </c>
      <c r="CP320" s="155" t="n">
        <v>6.2460722E-011</v>
      </c>
      <c r="CQ320" s="155" t="n">
        <v>7.2828081E-009</v>
      </c>
      <c r="CR320" s="155" t="n">
        <v>0.00011758469</v>
      </c>
      <c r="CS320" s="155" t="n">
        <v>0.0076518294</v>
      </c>
      <c r="CT320" s="155" t="n">
        <v>0</v>
      </c>
      <c r="CU320" s="155" t="n">
        <v>0</v>
      </c>
      <c r="CW320" s="97" t="s">
        <v>390</v>
      </c>
      <c r="CX320" s="74"/>
    </row>
    <row r="321" customFormat="false" ht="13.8" hidden="false" customHeight="false" outlineLevel="0" collapsed="false">
      <c r="A321" s="0" t="s">
        <v>873</v>
      </c>
      <c r="B321" s="26" t="s">
        <v>334</v>
      </c>
      <c r="C321" s="88" t="str">
        <f aca="false">MID(A321,1,12)</f>
        <v>A.030.38.115</v>
      </c>
      <c r="D321" s="2" t="s">
        <v>845</v>
      </c>
      <c r="E321" s="90" t="s">
        <v>255</v>
      </c>
      <c r="F321" s="91" t="str">
        <f aca="false">MID(A321, 21,85)</f>
        <v>Sodium cumene sulphonate</v>
      </c>
      <c r="G321" s="133" t="n">
        <f aca="false">H321+I321+J321+K321</f>
        <v>0.2867672287728</v>
      </c>
      <c r="H321" s="149" t="n">
        <f aca="false">N321+O321+P321+Q321</f>
        <v>0.01090539108</v>
      </c>
      <c r="I321" s="149" t="n">
        <f aca="false">L321+M321+R321+V321+T321</f>
        <v>0.0151046378828</v>
      </c>
      <c r="J321" s="150" t="n">
        <f aca="false">S321+U321+W321+X321</f>
        <v>0.00229646981</v>
      </c>
      <c r="K321" s="149" t="n">
        <v>0.25846073</v>
      </c>
      <c r="L321" s="130" t="n">
        <v>0.0054162676</v>
      </c>
      <c r="M321" s="130" t="n">
        <v>0.0088753999</v>
      </c>
      <c r="N321" s="130" t="n">
        <v>0.009417057</v>
      </c>
      <c r="O321" s="130" t="n">
        <v>0.0011734755</v>
      </c>
      <c r="P321" s="157" t="n">
        <v>0.00013966442</v>
      </c>
      <c r="Q321" s="130" t="n">
        <v>0.00017519416</v>
      </c>
      <c r="R321" s="130" t="n">
        <v>0.00080688753</v>
      </c>
      <c r="S321" s="130" t="n">
        <v>0.00028759571</v>
      </c>
      <c r="T321" s="130" t="n">
        <v>0</v>
      </c>
      <c r="U321" s="157" t="n">
        <v>0.0020088741</v>
      </c>
      <c r="V321" s="157" t="n">
        <v>6.0828528E-006</v>
      </c>
      <c r="W321" s="130" t="n">
        <v>0</v>
      </c>
      <c r="X321" s="130" t="n">
        <v>0</v>
      </c>
      <c r="Z321" s="151" t="n">
        <f aca="false">K321/0.15</f>
        <v>1.72307153333333</v>
      </c>
      <c r="AB321" s="133" t="n">
        <f aca="false">K321</f>
        <v>0.25846073</v>
      </c>
      <c r="AC321" s="133" t="n">
        <f aca="false">L321+M321+N321+O321+P321+Q321+R321</f>
        <v>0.02600394611</v>
      </c>
      <c r="AD321" s="133" t="n">
        <f aca="false">L321+M321+R321+W321</f>
        <v>0.01509855503</v>
      </c>
      <c r="AE321" s="133" t="n">
        <f aca="false">V321+L321+M321+R321+T321</f>
        <v>0.0151046378828</v>
      </c>
      <c r="AF321" s="133" t="n">
        <f aca="false">S321+U321+X321</f>
        <v>0.00229646981</v>
      </c>
      <c r="AH321" s="0" t="n">
        <v>57.013391</v>
      </c>
      <c r="AI321" s="96" t="n">
        <v>56.654478</v>
      </c>
      <c r="AJ321" s="96" t="n">
        <v>0.24954957</v>
      </c>
      <c r="AK321" s="96" t="n">
        <v>0</v>
      </c>
      <c r="AL321" s="96" t="n">
        <v>0</v>
      </c>
      <c r="AM321" s="96" t="n">
        <v>0.061130406</v>
      </c>
      <c r="AN321" s="96" t="n">
        <v>0.048233472</v>
      </c>
      <c r="AP321" s="95" t="n">
        <v>0.034560513</v>
      </c>
      <c r="AQ321" s="95" t="n">
        <v>0.029139404</v>
      </c>
      <c r="AR321" s="95" t="n">
        <v>0.0013758078</v>
      </c>
      <c r="AS321" s="95" t="n">
        <v>0.004045302</v>
      </c>
      <c r="AT321" s="152" t="n">
        <f aca="false">AW321+AZ321+BA321+BB321+BC321+BK321+BL321+BP321</f>
        <v>1.746966593428E-006</v>
      </c>
      <c r="AU321" s="152" t="n">
        <f aca="false">AX321+AY321+BD321+BE321+BF321+BG321+BH321+BI321+BJ321+BM321+BQ321+BR321</f>
        <v>5.0880465116374E-009</v>
      </c>
      <c r="AV321" s="153" t="n">
        <f aca="false">BN321+BO321</f>
        <v>0.566568908793</v>
      </c>
      <c r="AW321" s="154" t="n">
        <v>1.6294957E-006</v>
      </c>
      <c r="AX321" s="154" t="n">
        <v>4.9176363E-009</v>
      </c>
      <c r="AY321" s="154" t="n">
        <v>1.3430928E-013</v>
      </c>
      <c r="AZ321" s="154" t="n">
        <v>2.92E-010</v>
      </c>
      <c r="BA321" s="154" t="n">
        <v>0</v>
      </c>
      <c r="BB321" s="154" t="n">
        <v>2.4390487E-010</v>
      </c>
      <c r="BC321" s="154" t="n">
        <v>1.1677147E-007</v>
      </c>
      <c r="BD321" s="154" t="n">
        <v>5.5622208E-011</v>
      </c>
      <c r="BE321" s="154" t="n">
        <v>1.1457853E-010</v>
      </c>
      <c r="BF321" s="154" t="n">
        <v>0</v>
      </c>
      <c r="BG321" s="154" t="n">
        <v>0</v>
      </c>
      <c r="BH321" s="154" t="n">
        <v>6.9271558E-014</v>
      </c>
      <c r="BI321" s="154" t="n">
        <v>4.8285405E-015</v>
      </c>
      <c r="BJ321" s="154" t="n">
        <v>1.0642589E-015</v>
      </c>
      <c r="BK321" s="154" t="n">
        <v>1.9260128E-011</v>
      </c>
      <c r="BL321" s="154" t="n">
        <v>1.4425843E-010</v>
      </c>
      <c r="BM321" s="154" t="n">
        <v>0</v>
      </c>
      <c r="BN321" s="154" t="n">
        <v>2.4128793E-005</v>
      </c>
      <c r="BO321" s="154" t="n">
        <v>0.56654478</v>
      </c>
      <c r="BP321" s="154" t="n">
        <v>0</v>
      </c>
      <c r="BQ321" s="154" t="n">
        <v>0</v>
      </c>
      <c r="BR321" s="154" t="n">
        <v>0</v>
      </c>
      <c r="BT321" s="96" t="n">
        <v>0.00012221535</v>
      </c>
      <c r="BU321" s="96" t="n">
        <v>7.8993899E-007</v>
      </c>
      <c r="BV321" s="96" t="n">
        <v>4.8043807E-005</v>
      </c>
      <c r="BW321" s="96" t="n">
        <v>9.8878745E-008</v>
      </c>
      <c r="BX321" s="96" t="n">
        <v>1.7010546E-006</v>
      </c>
      <c r="BY321" s="96" t="n">
        <v>0</v>
      </c>
      <c r="BZ321" s="96" t="n">
        <v>0</v>
      </c>
      <c r="CA321" s="96" t="n">
        <v>0</v>
      </c>
      <c r="CB321" s="96" t="n">
        <v>1.9417703E-007</v>
      </c>
      <c r="CC321" s="96" t="n">
        <v>1.5670727E-007</v>
      </c>
      <c r="CD321" s="96" t="n">
        <v>0</v>
      </c>
      <c r="CE321" s="96" t="n">
        <v>0</v>
      </c>
      <c r="CF321" s="96" t="n">
        <v>0</v>
      </c>
      <c r="CG321" s="96" t="n">
        <v>1.851399E-006</v>
      </c>
      <c r="CH321" s="96" t="n">
        <v>6.9379383E-005</v>
      </c>
      <c r="CI321" s="96" t="n">
        <v>4.04915E-015</v>
      </c>
      <c r="CJ321" s="96" t="n">
        <v>0</v>
      </c>
      <c r="CL321" s="155" t="n">
        <v>0</v>
      </c>
      <c r="CM321" s="155" t="n">
        <v>1.6998415</v>
      </c>
      <c r="CN321" s="156" t="n">
        <v>7.333545E-005</v>
      </c>
      <c r="CO321" s="155" t="n">
        <v>0.00054046476</v>
      </c>
      <c r="CP321" s="155" t="n">
        <v>3.3089435E-011</v>
      </c>
      <c r="CQ321" s="155" t="n">
        <v>3.8581687E-009</v>
      </c>
      <c r="CR321" s="155" t="n">
        <v>6.2292124E-005</v>
      </c>
      <c r="CS321" s="155" t="n">
        <v>0.0040536629</v>
      </c>
      <c r="CT321" s="155" t="n">
        <v>0</v>
      </c>
      <c r="CU321" s="155" t="n">
        <v>0</v>
      </c>
      <c r="CW321" s="103" t="s">
        <v>442</v>
      </c>
      <c r="CX321" s="101" t="s">
        <v>874</v>
      </c>
    </row>
    <row r="322" customFormat="false" ht="13.8" hidden="false" customHeight="false" outlineLevel="0" collapsed="false">
      <c r="B322" s="26"/>
      <c r="C322" s="88"/>
      <c r="D322" s="2"/>
      <c r="E322" s="90"/>
      <c r="J322" s="158"/>
      <c r="P322" s="102"/>
      <c r="U322" s="102"/>
      <c r="V322" s="102"/>
      <c r="AT322" s="102"/>
      <c r="AU322" s="102"/>
      <c r="AV322" s="159"/>
      <c r="CN322" s="160"/>
      <c r="CW322" s="99"/>
      <c r="CX322" s="98"/>
    </row>
    <row r="323" customFormat="false" ht="13.8" hidden="false" customHeight="false" outlineLevel="0" collapsed="false">
      <c r="B323" s="26"/>
      <c r="C323" s="88"/>
      <c r="D323" s="3" t="s">
        <v>875</v>
      </c>
      <c r="E323" s="90"/>
      <c r="J323" s="158"/>
      <c r="P323" s="102"/>
      <c r="U323" s="102"/>
      <c r="V323" s="102"/>
      <c r="AT323" s="102"/>
      <c r="AU323" s="102"/>
      <c r="AV323" s="159"/>
      <c r="CN323" s="160"/>
      <c r="CW323" s="99"/>
      <c r="CX323" s="98"/>
    </row>
    <row r="324" customFormat="false" ht="13.8" hidden="false" customHeight="false" outlineLevel="0" collapsed="false">
      <c r="A324" s="0" t="s">
        <v>876</v>
      </c>
      <c r="B324" s="26" t="s">
        <v>877</v>
      </c>
      <c r="C324" s="88" t="str">
        <f aca="false">MID(A324,1,12)</f>
        <v>A.040.01.101</v>
      </c>
      <c r="D324" s="2" t="s">
        <v>875</v>
      </c>
      <c r="E324" s="90" t="s">
        <v>255</v>
      </c>
      <c r="F324" s="91" t="str">
        <f aca="false">MID(A324, 21,85)</f>
        <v>Cement (blastfurnace CEM III B 42.5 N)</v>
      </c>
      <c r="G324" s="133" t="n">
        <f aca="false">H324+I324+J324+K324</f>
        <v>0.0741267566482296</v>
      </c>
      <c r="H324" s="149" t="n">
        <f aca="false">N324+O324+P324+Q324</f>
        <v>0.002821296801</v>
      </c>
      <c r="I324" s="149" t="n">
        <f aca="false">L324+M324+R324+V324+T324</f>
        <v>0.0086005198774</v>
      </c>
      <c r="J324" s="150" t="n">
        <f aca="false">S324+U324+W324+X324</f>
        <v>0.00189439496982962</v>
      </c>
      <c r="K324" s="149" t="n">
        <v>0.060810545</v>
      </c>
      <c r="L324" s="130" t="n">
        <v>0.0059677582</v>
      </c>
      <c r="M324" s="130" t="n">
        <v>0.0023085898</v>
      </c>
      <c r="N324" s="130" t="n">
        <v>0.0021617457</v>
      </c>
      <c r="O324" s="130" t="n">
        <v>0.00058773397</v>
      </c>
      <c r="P324" s="130" t="n">
        <v>1.9508206E-005</v>
      </c>
      <c r="Q324" s="130" t="n">
        <v>5.2308925E-005</v>
      </c>
      <c r="R324" s="130" t="n">
        <v>0.00032127631</v>
      </c>
      <c r="S324" s="130" t="n">
        <v>0.00024479797</v>
      </c>
      <c r="T324" s="130" t="n">
        <v>1.7373629E-006</v>
      </c>
      <c r="U324" s="157" t="n">
        <v>0.0016464246</v>
      </c>
      <c r="V324" s="157" t="n">
        <v>1.1582045E-006</v>
      </c>
      <c r="W324" s="130" t="n">
        <v>3.1723998E-006</v>
      </c>
      <c r="X324" s="130" t="n">
        <v>2.9619923E-014</v>
      </c>
      <c r="Z324" s="151" t="n">
        <f aca="false">K324/0.15</f>
        <v>0.405403633333333</v>
      </c>
      <c r="AB324" s="133" t="n">
        <f aca="false">K324</f>
        <v>0.060810545</v>
      </c>
      <c r="AC324" s="133" t="n">
        <f aca="false">L324+M324+N324+O324+P324+Q324+R324</f>
        <v>0.011418921111</v>
      </c>
      <c r="AD324" s="133" t="n">
        <f aca="false">L324+M324+R324+W324</f>
        <v>0.0086007967098</v>
      </c>
      <c r="AE324" s="133" t="n">
        <f aca="false">V324+L324+M324+R324+T324</f>
        <v>0.0086005198774</v>
      </c>
      <c r="AF324" s="133" t="n">
        <f aca="false">S324+U324+X324</f>
        <v>0.00189122257002962</v>
      </c>
      <c r="AH324" s="0" t="n">
        <v>3.5525842</v>
      </c>
      <c r="AI324" s="96" t="n">
        <v>3.1784567</v>
      </c>
      <c r="AJ324" s="96" t="n">
        <v>0.21145149</v>
      </c>
      <c r="AK324" s="96" t="n">
        <v>0</v>
      </c>
      <c r="AL324" s="96" t="n">
        <v>0.036942518</v>
      </c>
      <c r="AM324" s="96" t="n">
        <v>0.083176867</v>
      </c>
      <c r="AN324" s="96" t="n">
        <v>0.042556682</v>
      </c>
      <c r="AP324" s="95" t="n">
        <v>0.0087864594</v>
      </c>
      <c r="AQ324" s="95" t="n">
        <v>0.0082349475</v>
      </c>
      <c r="AR324" s="95" t="n">
        <v>0.00034467155</v>
      </c>
      <c r="AS324" s="95" t="n">
        <v>0.00020684034</v>
      </c>
      <c r="AT324" s="152" t="n">
        <f aca="false">AW324+AZ324+BA324+BB324+BC324+BK324+BL324+BP324</f>
        <v>4.93701892733004E-007</v>
      </c>
      <c r="AU324" s="152" t="n">
        <f aca="false">AX324+AY324+BD324+BE324+BF324+BG324+BH324+BI324+BJ324+BM324+BQ324+BR324</f>
        <v>1.27467284657619E-009</v>
      </c>
      <c r="AV324" s="153" t="n">
        <f aca="false">BN324+BO324</f>
        <v>0.028969235205</v>
      </c>
      <c r="AW324" s="154" t="n">
        <v>3.762146E-007</v>
      </c>
      <c r="AX324" s="154" t="n">
        <v>1.1351302E-009</v>
      </c>
      <c r="AY324" s="154" t="n">
        <v>3.101338E-014</v>
      </c>
      <c r="AZ324" s="154" t="n">
        <v>4.1850035E-015</v>
      </c>
      <c r="BA324" s="154" t="n">
        <v>0</v>
      </c>
      <c r="BB324" s="154" t="n">
        <v>5.8037388E-011</v>
      </c>
      <c r="BC324" s="154" t="n">
        <v>1.1736722E-007</v>
      </c>
      <c r="BD324" s="154" t="n">
        <v>1.3223963E-011</v>
      </c>
      <c r="BE324" s="154" t="n">
        <v>1.2625548E-010</v>
      </c>
      <c r="BF324" s="154" t="n">
        <v>4.7817415E-017</v>
      </c>
      <c r="BG324" s="154" t="n">
        <v>7.1020945E-019</v>
      </c>
      <c r="BH324" s="154" t="n">
        <v>2.9803822E-014</v>
      </c>
      <c r="BI324" s="154" t="n">
        <v>1.9350272E-015</v>
      </c>
      <c r="BJ324" s="154" t="n">
        <v>4.0281933E-016</v>
      </c>
      <c r="BK324" s="154" t="n">
        <v>3.483109E-012</v>
      </c>
      <c r="BL324" s="154" t="n">
        <v>5.8548051E-011</v>
      </c>
      <c r="BM324" s="154" t="n">
        <v>4.0015036E-023</v>
      </c>
      <c r="BN324" s="154" t="n">
        <v>2.1220205E-005</v>
      </c>
      <c r="BO324" s="154" t="n">
        <v>0.028948015</v>
      </c>
      <c r="BP324" s="154" t="n">
        <v>0</v>
      </c>
      <c r="BQ324" s="154" t="n">
        <v>0</v>
      </c>
      <c r="BR324" s="154" t="n">
        <v>0</v>
      </c>
      <c r="BT324" s="96" t="n">
        <v>1.8119161E-005</v>
      </c>
      <c r="BU324" s="96" t="n">
        <v>8.704869E-007</v>
      </c>
      <c r="BV324" s="96" t="n">
        <v>1.1303729E-005</v>
      </c>
      <c r="BW324" s="96" t="n">
        <v>3.8673056E-008</v>
      </c>
      <c r="BX324" s="96" t="n">
        <v>1.2292732E-006</v>
      </c>
      <c r="BY324" s="96" t="n">
        <v>8.6137794E-011</v>
      </c>
      <c r="BZ324" s="96" t="n">
        <v>1.175169E-012</v>
      </c>
      <c r="CA324" s="96" t="n">
        <v>1.2973134E-010</v>
      </c>
      <c r="CB324" s="96" t="n">
        <v>2.9060303E-008</v>
      </c>
      <c r="CC324" s="96" t="n">
        <v>4.8789796E-008</v>
      </c>
      <c r="CD324" s="96" t="n">
        <v>0</v>
      </c>
      <c r="CE324" s="96" t="n">
        <v>8.8488148E-020</v>
      </c>
      <c r="CF324" s="96" t="n">
        <v>7.2453751E-016</v>
      </c>
      <c r="CG324" s="96" t="n">
        <v>4.697277E-007</v>
      </c>
      <c r="CH324" s="96" t="n">
        <v>4.1291879E-006</v>
      </c>
      <c r="CI324" s="96" t="n">
        <v>1.6343474E-011</v>
      </c>
      <c r="CJ324" s="96" t="n">
        <v>0</v>
      </c>
      <c r="CL324" s="155" t="n">
        <v>6.1325843E-016</v>
      </c>
      <c r="CM324" s="155" t="n">
        <v>0.40540365</v>
      </c>
      <c r="CN324" s="156" t="n">
        <v>3.5694307E-006</v>
      </c>
      <c r="CO324" s="155" t="n">
        <v>0.00059559406</v>
      </c>
      <c r="CP324" s="155" t="n">
        <v>1.3844761E-011</v>
      </c>
      <c r="CQ324" s="155" t="n">
        <v>1.6552543E-009</v>
      </c>
      <c r="CR324" s="155" t="n">
        <v>5.0664971E-005</v>
      </c>
      <c r="CS324" s="155" t="n">
        <v>0.0016256856</v>
      </c>
      <c r="CT324" s="155" t="n">
        <v>3.203946E-011</v>
      </c>
      <c r="CU324" s="155" t="n">
        <v>3.0301591E-008</v>
      </c>
      <c r="CW324" s="97"/>
      <c r="CX324" s="98"/>
    </row>
    <row r="325" customFormat="false" ht="13.8" hidden="false" customHeight="false" outlineLevel="0" collapsed="false">
      <c r="A325" s="0" t="s">
        <v>878</v>
      </c>
      <c r="B325" s="26" t="s">
        <v>877</v>
      </c>
      <c r="C325" s="88" t="str">
        <f aca="false">MID(A325,1,12)</f>
        <v>A.040.01.102</v>
      </c>
      <c r="D325" s="2" t="s">
        <v>875</v>
      </c>
      <c r="E325" s="90" t="s">
        <v>255</v>
      </c>
      <c r="F325" s="91" t="str">
        <f aca="false">MID(A325, 21,85)</f>
        <v>Cement (Portland CEM I 52.5 N)</v>
      </c>
      <c r="G325" s="133" t="n">
        <f aca="false">H325+I325+J325+K325</f>
        <v>0.189298489804</v>
      </c>
      <c r="H325" s="149" t="n">
        <f aca="false">N325+O325+P325+Q325</f>
        <v>0.015840577304</v>
      </c>
      <c r="I325" s="149" t="n">
        <f aca="false">L325+M325+R325+V325+T325</f>
        <v>0.0278009125</v>
      </c>
      <c r="J325" s="150" t="n">
        <f aca="false">S325+U325+W325+X325</f>
        <v>0.010207</v>
      </c>
      <c r="K325" s="149" t="n">
        <v>0.13545</v>
      </c>
      <c r="L325" s="130" t="n">
        <v>0.01102365</v>
      </c>
      <c r="M325" s="130" t="n">
        <v>0.013989778</v>
      </c>
      <c r="N325" s="130" t="n">
        <v>0.012852</v>
      </c>
      <c r="O325" s="157" t="n">
        <v>0.00212129</v>
      </c>
      <c r="P325" s="157" t="n">
        <v>4.0504104E-005</v>
      </c>
      <c r="Q325" s="130" t="n">
        <v>0.0008267832</v>
      </c>
      <c r="R325" s="130" t="n">
        <v>0.0027874845</v>
      </c>
      <c r="S325" s="157" t="n">
        <v>0.010207</v>
      </c>
      <c r="T325" s="130" t="n">
        <v>0</v>
      </c>
      <c r="U325" s="157" t="n">
        <v>0</v>
      </c>
      <c r="V325" s="157" t="n">
        <v>0</v>
      </c>
      <c r="W325" s="130" t="n">
        <v>0</v>
      </c>
      <c r="X325" s="130" t="n">
        <v>0</v>
      </c>
      <c r="Z325" s="151" t="n">
        <f aca="false">K325/0.15</f>
        <v>0.903</v>
      </c>
      <c r="AB325" s="133" t="n">
        <f aca="false">K325</f>
        <v>0.13545</v>
      </c>
      <c r="AC325" s="133" t="n">
        <f aca="false">L325+M325+N325+O325+P325+Q325+R325</f>
        <v>0.043641489804</v>
      </c>
      <c r="AD325" s="133" t="n">
        <f aca="false">L325+M325+R325+W325</f>
        <v>0.0278009125</v>
      </c>
      <c r="AE325" s="133" t="n">
        <f aca="false">V325+L325+M325+R325+T325</f>
        <v>0.0278009125</v>
      </c>
      <c r="AF325" s="133" t="n">
        <f aca="false">S325+U325+X325</f>
        <v>0.010207</v>
      </c>
      <c r="AH325" s="0" t="n">
        <v>4.0130628</v>
      </c>
      <c r="AI325" s="96" t="n">
        <v>3.880781</v>
      </c>
      <c r="AJ325" s="96" t="n">
        <v>0</v>
      </c>
      <c r="AK325" s="96" t="n">
        <v>0</v>
      </c>
      <c r="AL325" s="96" t="n">
        <v>0.000971354</v>
      </c>
      <c r="AM325" s="96" t="n">
        <v>0.03178926</v>
      </c>
      <c r="AN325" s="96" t="n">
        <v>0.099521224</v>
      </c>
      <c r="AP325" s="95" t="n">
        <v>0.018939042</v>
      </c>
      <c r="AQ325" s="95" t="n">
        <v>0.017887715</v>
      </c>
      <c r="AR325" s="95" t="n">
        <v>0.00076812544</v>
      </c>
      <c r="AS325" s="95" t="n">
        <v>0.0002832021</v>
      </c>
      <c r="AT325" s="152" t="n">
        <f aca="false">AW325+AZ325+BA325+BB325+BC325+BK325+BL325+BP325</f>
        <v>1.0724049492E-006</v>
      </c>
      <c r="AU325" s="152" t="n">
        <f aca="false">AX325+AY325+BD325+BE325+BF325+BG325+BH325+BI325+BJ325+BM325+BQ325+BR325</f>
        <v>2.840700576433E-009</v>
      </c>
      <c r="AV325" s="153" t="n">
        <f aca="false">BN325+BO325</f>
        <v>0.03966416</v>
      </c>
      <c r="AW325" s="154" t="n">
        <v>8.37984E-007</v>
      </c>
      <c r="AX325" s="154" t="n">
        <v>2.5284E-009</v>
      </c>
      <c r="AY325" s="154" t="n">
        <v>6.90795E-014</v>
      </c>
      <c r="AZ325" s="154" t="n">
        <v>0</v>
      </c>
      <c r="BA325" s="154" t="n">
        <v>0</v>
      </c>
      <c r="BB325" s="154" t="n">
        <v>3.444E-010</v>
      </c>
      <c r="BC325" s="154" t="n">
        <v>2.334741E-007</v>
      </c>
      <c r="BD325" s="154" t="n">
        <v>7.854E-011</v>
      </c>
      <c r="BE325" s="154" t="n">
        <v>2.332E-010</v>
      </c>
      <c r="BF325" s="154" t="n">
        <v>0</v>
      </c>
      <c r="BG325" s="154" t="n">
        <v>0</v>
      </c>
      <c r="BH325" s="154" t="n">
        <v>4.7100948E-013</v>
      </c>
      <c r="BI325" s="154" t="n">
        <v>1.6755089E-014</v>
      </c>
      <c r="BJ325" s="154" t="n">
        <v>3.732364E-015</v>
      </c>
      <c r="BK325" s="154" t="n">
        <v>1.82492E-011</v>
      </c>
      <c r="BL325" s="154" t="n">
        <v>5.842E-010</v>
      </c>
      <c r="BM325" s="154" t="n">
        <v>0</v>
      </c>
      <c r="BN325" s="154" t="n">
        <v>0.00085635</v>
      </c>
      <c r="BO325" s="154" t="n">
        <v>0.03880781</v>
      </c>
      <c r="BP325" s="154" t="n">
        <v>0</v>
      </c>
      <c r="BQ325" s="154" t="n">
        <v>0</v>
      </c>
      <c r="BR325" s="154" t="n">
        <v>0</v>
      </c>
      <c r="BT325" s="96" t="n">
        <v>3.8392206E-005</v>
      </c>
      <c r="BU325" s="96" t="n">
        <v>1.6077513E-006</v>
      </c>
      <c r="BV325" s="96" t="n">
        <v>2.5178036E-005</v>
      </c>
      <c r="BW325" s="96" t="n">
        <v>3.3279954E-007</v>
      </c>
      <c r="BX325" s="96" t="n">
        <v>3.2230846E-006</v>
      </c>
      <c r="BY325" s="96" t="n">
        <v>0</v>
      </c>
      <c r="BZ325" s="96" t="n">
        <v>0</v>
      </c>
      <c r="CA325" s="96" t="n">
        <v>0</v>
      </c>
      <c r="CB325" s="96" t="n">
        <v>9.7367044E-008</v>
      </c>
      <c r="CC325" s="96" t="n">
        <v>6.615264E-007</v>
      </c>
      <c r="CD325" s="96" t="n">
        <v>0</v>
      </c>
      <c r="CE325" s="96" t="n">
        <v>0</v>
      </c>
      <c r="CF325" s="96" t="n">
        <v>0</v>
      </c>
      <c r="CG325" s="96" t="n">
        <v>2.5610938E-006</v>
      </c>
      <c r="CH325" s="96" t="n">
        <v>4.7305468E-006</v>
      </c>
      <c r="CI325" s="96" t="n">
        <v>1.4370755E-013</v>
      </c>
      <c r="CJ325" s="96" t="n">
        <v>0</v>
      </c>
      <c r="CL325" s="155" t="n">
        <v>0</v>
      </c>
      <c r="CM325" s="155" t="n">
        <v>0.903</v>
      </c>
      <c r="CN325" s="156" t="n">
        <v>0</v>
      </c>
      <c r="CO325" s="155" t="n">
        <v>0.0011</v>
      </c>
      <c r="CP325" s="155" t="n">
        <v>2.1445062E-010</v>
      </c>
      <c r="CQ325" s="155" t="n">
        <v>2.566061E-008</v>
      </c>
      <c r="CR325" s="155" t="n">
        <v>0.00012012221</v>
      </c>
      <c r="CS325" s="155" t="n">
        <v>0.014252456</v>
      </c>
      <c r="CT325" s="155" t="n">
        <v>0</v>
      </c>
      <c r="CU325" s="155" t="n">
        <v>0</v>
      </c>
      <c r="CW325" s="97"/>
      <c r="CX325" s="74"/>
    </row>
    <row r="326" customFormat="false" ht="13.8" hidden="false" customHeight="false" outlineLevel="0" collapsed="false">
      <c r="A326" s="0" t="s">
        <v>879</v>
      </c>
      <c r="B326" s="26" t="s">
        <v>877</v>
      </c>
      <c r="C326" s="88" t="str">
        <f aca="false">MID(A326,1,12)</f>
        <v>A.040.01.103</v>
      </c>
      <c r="D326" s="2" t="s">
        <v>875</v>
      </c>
      <c r="E326" s="90" t="s">
        <v>255</v>
      </c>
      <c r="F326" s="91" t="str">
        <f aca="false">MID(A326, 21,85)</f>
        <v>Gypsum</v>
      </c>
      <c r="G326" s="133" t="n">
        <f aca="false">H326+I326+J326+K326</f>
        <v>0.0219107345888426</v>
      </c>
      <c r="H326" s="149" t="n">
        <f aca="false">N326+O326+P326+Q326</f>
        <v>0.00047190899906</v>
      </c>
      <c r="I326" s="149" t="n">
        <f aca="false">L326+M326+R326+V326+T326</f>
        <v>0.0023276770603</v>
      </c>
      <c r="J326" s="150" t="n">
        <f aca="false">S326+U326+W326+X326</f>
        <v>0.000802353529482571</v>
      </c>
      <c r="K326" s="149" t="n">
        <v>0.018308795</v>
      </c>
      <c r="L326" s="130" t="n">
        <v>0.0018242073</v>
      </c>
      <c r="M326" s="130" t="n">
        <v>0.00030608821</v>
      </c>
      <c r="N326" s="130" t="n">
        <v>0.00026718298</v>
      </c>
      <c r="O326" s="157" t="n">
        <v>0.00017896029</v>
      </c>
      <c r="P326" s="157" t="n">
        <v>8.9658006E-007</v>
      </c>
      <c r="Q326" s="157" t="n">
        <v>2.4869149E-005</v>
      </c>
      <c r="R326" s="130" t="n">
        <v>2.3216043E-005</v>
      </c>
      <c r="S326" s="130" t="n">
        <v>1.4355928E-005</v>
      </c>
      <c r="T326" s="157" t="n">
        <v>0.00016966435</v>
      </c>
      <c r="U326" s="130" t="n">
        <v>0.00078768397</v>
      </c>
      <c r="V326" s="157" t="n">
        <v>4.5011573E-006</v>
      </c>
      <c r="W326" s="157" t="n">
        <v>3.1362859E-007</v>
      </c>
      <c r="X326" s="130" t="n">
        <v>2.8925706E-012</v>
      </c>
      <c r="Z326" s="151" t="n">
        <f aca="false">K326/0.15</f>
        <v>0.122058633333333</v>
      </c>
      <c r="AB326" s="133" t="n">
        <f aca="false">K326</f>
        <v>0.018308795</v>
      </c>
      <c r="AC326" s="133" t="n">
        <f aca="false">L326+M326+N326+O326+P326+Q326+R326</f>
        <v>0.00262542055206</v>
      </c>
      <c r="AD326" s="133" t="n">
        <f aca="false">L326+M326+R326+W326</f>
        <v>0.00215382518159</v>
      </c>
      <c r="AE326" s="133" t="n">
        <f aca="false">V326+L326+M326+R326+T326</f>
        <v>0.0023276770603</v>
      </c>
      <c r="AF326" s="133" t="n">
        <f aca="false">S326+U326+X326</f>
        <v>0.000802039900892571</v>
      </c>
      <c r="AH326" s="0" t="n">
        <v>1.3676478</v>
      </c>
      <c r="AI326" s="96" t="n">
        <v>1.1897039</v>
      </c>
      <c r="AJ326" s="96" t="n">
        <v>0.0011904765</v>
      </c>
      <c r="AK326" s="96" t="n">
        <v>0</v>
      </c>
      <c r="AL326" s="96" t="n">
        <v>0.0074793926</v>
      </c>
      <c r="AM326" s="96" t="n">
        <v>0.16897888</v>
      </c>
      <c r="AN326" s="96" t="n">
        <v>0.00029507461</v>
      </c>
      <c r="AP326" s="95" t="n">
        <v>0.0026331599</v>
      </c>
      <c r="AQ326" s="95" t="n">
        <v>0.0024597173</v>
      </c>
      <c r="AR326" s="95" t="n">
        <v>0.0001039646</v>
      </c>
      <c r="AS326" s="95" t="n">
        <v>6.9478043E-005</v>
      </c>
      <c r="AT326" s="152" t="n">
        <f aca="false">AW326+AZ326+BA326+BB326+BC326+BK326+BL326+BP326</f>
        <v>1.474650600764E-007</v>
      </c>
      <c r="AU326" s="152" t="n">
        <f aca="false">AX326+AY326+BD326+BE326+BF326+BG326+BH326+BI326+BJ326+BM326+BQ326+BR326</f>
        <v>3.84484465415169E-010</v>
      </c>
      <c r="AV326" s="153" t="n">
        <f aca="false">BN326+BO326</f>
        <v>0.0097308183568</v>
      </c>
      <c r="AW326" s="154" t="n">
        <v>1.1327284E-007</v>
      </c>
      <c r="AX326" s="154" t="n">
        <v>3.4177142E-010</v>
      </c>
      <c r="AY326" s="154" t="n">
        <v>9.337683E-015</v>
      </c>
      <c r="AZ326" s="154" t="n">
        <v>4.0869175E-013</v>
      </c>
      <c r="BA326" s="154" t="n">
        <v>0</v>
      </c>
      <c r="BB326" s="154" t="n">
        <v>1.835516E-011</v>
      </c>
      <c r="BC326" s="154" t="n">
        <v>3.4161593E-008</v>
      </c>
      <c r="BD326" s="154" t="n">
        <v>3.075013E-012</v>
      </c>
      <c r="BE326" s="154" t="n">
        <v>3.960915E-011</v>
      </c>
      <c r="BF326" s="154" t="n">
        <v>4.6696694E-015</v>
      </c>
      <c r="BG326" s="154" t="n">
        <v>6.9356391E-017</v>
      </c>
      <c r="BH326" s="154" t="n">
        <v>1.4168922E-014</v>
      </c>
      <c r="BI326" s="154" t="n">
        <v>5.1609833E-016</v>
      </c>
      <c r="BJ326" s="154" t="n">
        <v>1.2068214E-016</v>
      </c>
      <c r="BK326" s="154" t="n">
        <v>6.5858165E-013</v>
      </c>
      <c r="BL326" s="154" t="n">
        <v>1.1204643E-011</v>
      </c>
      <c r="BM326" s="154" t="n">
        <v>3.9077184E-021</v>
      </c>
      <c r="BN326" s="154" t="n">
        <v>1.1918568E-006</v>
      </c>
      <c r="BO326" s="154" t="n">
        <v>0.0097296265</v>
      </c>
      <c r="BP326" s="154" t="n">
        <v>0</v>
      </c>
      <c r="BQ326" s="154" t="n">
        <v>0</v>
      </c>
      <c r="BR326" s="154" t="n">
        <v>0</v>
      </c>
      <c r="BT326" s="96" t="n">
        <v>5.407404E-006</v>
      </c>
      <c r="BU326" s="96" t="n">
        <v>2.7732234E-007</v>
      </c>
      <c r="BV326" s="96" t="n">
        <v>3.4033185E-006</v>
      </c>
      <c r="BW326" s="96" t="n">
        <v>2.7516731E-009</v>
      </c>
      <c r="BX326" s="96" t="n">
        <v>2.2824707E-007</v>
      </c>
      <c r="BY326" s="96" t="n">
        <v>8.411894E-009</v>
      </c>
      <c r="BZ326" s="96" t="n">
        <v>1.147626E-010</v>
      </c>
      <c r="CA326" s="96" t="n">
        <v>1.2669076E-008</v>
      </c>
      <c r="CB326" s="96" t="n">
        <v>2.4282315E-009</v>
      </c>
      <c r="CC326" s="96" t="n">
        <v>1.7322595E-008</v>
      </c>
      <c r="CD326" s="96" t="n">
        <v>0</v>
      </c>
      <c r="CE326" s="96" t="n">
        <v>8.6414208E-018</v>
      </c>
      <c r="CF326" s="96" t="n">
        <v>7.0755616E-014</v>
      </c>
      <c r="CG326" s="96" t="n">
        <v>6.8315974E-008</v>
      </c>
      <c r="CH326" s="96" t="n">
        <v>1.3849097E-006</v>
      </c>
      <c r="CI326" s="96" t="n">
        <v>1.5921535E-009</v>
      </c>
      <c r="CJ326" s="96" t="n">
        <v>0</v>
      </c>
      <c r="CL326" s="155" t="n">
        <v>5.9888519E-014</v>
      </c>
      <c r="CM326" s="155" t="n">
        <v>0.12205973</v>
      </c>
      <c r="CN326" s="156" t="n">
        <v>0.00045471857</v>
      </c>
      <c r="CO326" s="155" t="n">
        <v>0.00019165424</v>
      </c>
      <c r="CP326" s="155" t="n">
        <v>6.495339E-012</v>
      </c>
      <c r="CQ326" s="155" t="n">
        <v>7.598751E-010</v>
      </c>
      <c r="CR326" s="155" t="n">
        <v>1.1375703E-005</v>
      </c>
      <c r="CS326" s="155" t="n">
        <v>0.00028281225</v>
      </c>
      <c r="CT326" s="155" t="n">
        <v>3.1288536E-009</v>
      </c>
      <c r="CU326" s="155" t="n">
        <v>2.9591397E-006</v>
      </c>
      <c r="CW326" s="97"/>
      <c r="CX326" s="105"/>
    </row>
    <row r="327" customFormat="false" ht="13.8" hidden="false" customHeight="false" outlineLevel="0" collapsed="false">
      <c r="B327" s="26"/>
      <c r="C327" s="88"/>
      <c r="D327" s="3" t="s">
        <v>880</v>
      </c>
      <c r="E327" s="90"/>
      <c r="J327" s="158"/>
      <c r="O327" s="102"/>
      <c r="P327" s="102"/>
      <c r="Q327" s="102"/>
      <c r="T327" s="102"/>
      <c r="V327" s="102"/>
      <c r="W327" s="102"/>
      <c r="AT327" s="102"/>
      <c r="AU327" s="102"/>
      <c r="AV327" s="159"/>
      <c r="CN327" s="160"/>
      <c r="CW327" s="99"/>
      <c r="CX327" s="74"/>
    </row>
    <row r="328" customFormat="false" ht="13.8" hidden="false" customHeight="false" outlineLevel="0" collapsed="false">
      <c r="A328" s="0" t="s">
        <v>881</v>
      </c>
      <c r="B328" s="26" t="s">
        <v>877</v>
      </c>
      <c r="C328" s="88" t="str">
        <f aca="false">MID(A328,1,12)</f>
        <v>A.040.03.101</v>
      </c>
      <c r="D328" s="2" t="s">
        <v>880</v>
      </c>
      <c r="E328" s="90" t="s">
        <v>255</v>
      </c>
      <c r="F328" s="91" t="str">
        <f aca="false">MID(A328, 21,85)</f>
        <v>Bitumen</v>
      </c>
      <c r="G328" s="133" t="n">
        <f aca="false">H328+I328+J328+K328</f>
        <v>0.887387465537</v>
      </c>
      <c r="H328" s="149" t="n">
        <f aca="false">N328+O328+P328+Q328</f>
        <v>0.010967448773</v>
      </c>
      <c r="I328" s="149" t="n">
        <f aca="false">L328+M328+R328+V328+T328</f>
        <v>0.806718786204</v>
      </c>
      <c r="J328" s="150" t="n">
        <f aca="false">S328+U328+W328+X328</f>
        <v>0.00136071356</v>
      </c>
      <c r="K328" s="149" t="n">
        <v>0.068340517</v>
      </c>
      <c r="L328" s="130" t="n">
        <v>0.019092391</v>
      </c>
      <c r="M328" s="130" t="n">
        <v>0.0076130975</v>
      </c>
      <c r="N328" s="130" t="n">
        <v>0.0096432901</v>
      </c>
      <c r="O328" s="157" t="n">
        <v>0.0010082303</v>
      </c>
      <c r="P328" s="157" t="n">
        <v>4.5919653E-005</v>
      </c>
      <c r="Q328" s="157" t="n">
        <v>0.00027000872</v>
      </c>
      <c r="R328" s="157" t="n">
        <v>6.8737937E-006</v>
      </c>
      <c r="S328" s="130" t="n">
        <v>0.00020621326</v>
      </c>
      <c r="T328" s="130" t="n">
        <v>0.78</v>
      </c>
      <c r="U328" s="157" t="n">
        <v>0.0011545003</v>
      </c>
      <c r="V328" s="157" t="n">
        <v>6.4239103E-006</v>
      </c>
      <c r="W328" s="130" t="n">
        <v>0</v>
      </c>
      <c r="X328" s="130" t="n">
        <v>0</v>
      </c>
      <c r="Z328" s="151" t="n">
        <f aca="false">K328/0.15</f>
        <v>0.455603446666667</v>
      </c>
      <c r="AB328" s="133" t="n">
        <f aca="false">K328</f>
        <v>0.068340517</v>
      </c>
      <c r="AC328" s="133" t="n">
        <f aca="false">L328+M328+N328+O328+P328+Q328+R328</f>
        <v>0.0376798110667</v>
      </c>
      <c r="AD328" s="133" t="n">
        <f aca="false">L328+M328+R328+W328</f>
        <v>0.0267123622937</v>
      </c>
      <c r="AE328" s="133" t="n">
        <f aca="false">V328+L328+M328+R328+T328</f>
        <v>0.806718786204</v>
      </c>
      <c r="AF328" s="133" t="n">
        <f aca="false">S328+U328+X328</f>
        <v>0.00136071356</v>
      </c>
      <c r="AH328" s="0" t="n">
        <v>47.226315</v>
      </c>
      <c r="AI328" s="96" t="n">
        <v>46.995807</v>
      </c>
      <c r="AJ328" s="96" t="n">
        <v>0.15995056</v>
      </c>
      <c r="AK328" s="96" t="n">
        <v>0</v>
      </c>
      <c r="AL328" s="96" t="n">
        <v>0</v>
      </c>
      <c r="AM328" s="96" t="n">
        <v>0.031177016</v>
      </c>
      <c r="AN328" s="96" t="n">
        <v>0.039379859</v>
      </c>
      <c r="AP328" s="95" t="n">
        <v>0.016874218</v>
      </c>
      <c r="AQ328" s="95" t="n">
        <v>0.013105571</v>
      </c>
      <c r="AR328" s="95" t="n">
        <v>0.00047197531</v>
      </c>
      <c r="AS328" s="95" t="n">
        <v>0.0032966719</v>
      </c>
      <c r="AT328" s="152" t="n">
        <f aca="false">AW328+AZ328+BA328+BB328+BC328+BK328+BL328+BP328</f>
        <v>7.857056833703E-007</v>
      </c>
      <c r="AU328" s="152" t="n">
        <f aca="false">AX328+AY328+BD328+BE328+BF328+BG328+BH328+BI328+BJ328+BM328+BQ328+BR328</f>
        <v>1.745470857374E-009</v>
      </c>
      <c r="AV328" s="153" t="n">
        <f aca="false">BN328+BO328</f>
        <v>0.461718756143</v>
      </c>
      <c r="AW328" s="154" t="n">
        <v>4.228E-007</v>
      </c>
      <c r="AX328" s="154" t="n">
        <v>1.2756897E-009</v>
      </c>
      <c r="AY328" s="154" t="n">
        <v>3.4853664E-014</v>
      </c>
      <c r="AZ328" s="154" t="n">
        <v>0</v>
      </c>
      <c r="BA328" s="154" t="n">
        <v>0</v>
      </c>
      <c r="BB328" s="154" t="n">
        <v>2.5841496E-010</v>
      </c>
      <c r="BC328" s="154" t="n">
        <v>3.6255091E-007</v>
      </c>
      <c r="BD328" s="154" t="n">
        <v>5.8931217E-011</v>
      </c>
      <c r="BE328" s="154" t="n">
        <v>4.0389032E-010</v>
      </c>
      <c r="BF328" s="154" t="n">
        <v>0</v>
      </c>
      <c r="BG328" s="154" t="n">
        <v>0</v>
      </c>
      <c r="BH328" s="154" t="n">
        <v>1.5382381E-013</v>
      </c>
      <c r="BI328" s="154" t="n">
        <v>5.7317784E-012</v>
      </c>
      <c r="BJ328" s="154" t="n">
        <v>1.0391645E-012</v>
      </c>
      <c r="BK328" s="154" t="n">
        <v>7.6382253E-012</v>
      </c>
      <c r="BL328" s="154" t="n">
        <v>8.8720185E-011</v>
      </c>
      <c r="BM328" s="154" t="n">
        <v>0</v>
      </c>
      <c r="BN328" s="154" t="n">
        <v>1.8966143E-005</v>
      </c>
      <c r="BO328" s="154" t="n">
        <v>0.46169979</v>
      </c>
      <c r="BP328" s="154" t="n">
        <v>0</v>
      </c>
      <c r="BQ328" s="154" t="n">
        <v>0</v>
      </c>
      <c r="BR328" s="154" t="n">
        <v>0</v>
      </c>
      <c r="BT328" s="96" t="n">
        <v>7.774663E-005</v>
      </c>
      <c r="BU328" s="96" t="n">
        <v>2.7845419E-006</v>
      </c>
      <c r="BV328" s="96" t="n">
        <v>1.2703433E-005</v>
      </c>
      <c r="BW328" s="96" t="n">
        <v>5.4509685E-009</v>
      </c>
      <c r="BX328" s="96" t="n">
        <v>3.1961698E-006</v>
      </c>
      <c r="BY328" s="96" t="n">
        <v>0</v>
      </c>
      <c r="BZ328" s="96" t="n">
        <v>0</v>
      </c>
      <c r="CA328" s="96" t="n">
        <v>0</v>
      </c>
      <c r="CB328" s="96" t="n">
        <v>7.4660718E-008</v>
      </c>
      <c r="CC328" s="96" t="n">
        <v>1.926714E-007</v>
      </c>
      <c r="CD328" s="96" t="n">
        <v>0</v>
      </c>
      <c r="CE328" s="96" t="n">
        <v>0</v>
      </c>
      <c r="CF328" s="96" t="n">
        <v>0</v>
      </c>
      <c r="CG328" s="96" t="n">
        <v>2.0241207E-006</v>
      </c>
      <c r="CH328" s="96" t="n">
        <v>5.6765582E-005</v>
      </c>
      <c r="CI328" s="96" t="n">
        <v>2.903341E-015</v>
      </c>
      <c r="CJ328" s="96" t="n">
        <v>0</v>
      </c>
      <c r="CL328" s="155" t="n">
        <v>0</v>
      </c>
      <c r="CM328" s="155" t="n">
        <v>0.45560345</v>
      </c>
      <c r="CN328" s="156" t="n">
        <v>0</v>
      </c>
      <c r="CO328" s="155" t="n">
        <v>0.001905143</v>
      </c>
      <c r="CP328" s="155" t="n">
        <v>6.9594206E-011</v>
      </c>
      <c r="CQ328" s="155" t="n">
        <v>8.2246687E-009</v>
      </c>
      <c r="CR328" s="155" t="n">
        <v>0.00014156828</v>
      </c>
      <c r="CS328" s="155" t="n">
        <v>2.8250636</v>
      </c>
      <c r="CT328" s="155" t="n">
        <v>0</v>
      </c>
      <c r="CU328" s="155" t="n">
        <v>0</v>
      </c>
      <c r="CW328" s="97"/>
      <c r="CX328" s="74"/>
    </row>
    <row r="329" customFormat="false" ht="13.8" hidden="false" customHeight="false" outlineLevel="0" collapsed="false">
      <c r="A329" s="0" t="s">
        <v>882</v>
      </c>
      <c r="B329" s="26" t="s">
        <v>877</v>
      </c>
      <c r="C329" s="88" t="str">
        <f aca="false">MID(A329,1,12)</f>
        <v>A.040.03.102</v>
      </c>
      <c r="D329" s="2" t="s">
        <v>880</v>
      </c>
      <c r="E329" s="90" t="s">
        <v>255</v>
      </c>
      <c r="F329" s="91" t="str">
        <f aca="false">MID(A329, 21,85)</f>
        <v>Asphalt</v>
      </c>
      <c r="G329" s="133" t="n">
        <f aca="false">H329+I329+J329+K329</f>
        <v>0.451454119389983</v>
      </c>
      <c r="H329" s="149" t="n">
        <f aca="false">N329+O329+P329+Q329</f>
        <v>0.0195524462</v>
      </c>
      <c r="I329" s="149" t="n">
        <f aca="false">L329+M329+R329+V329+T329</f>
        <v>0.1001238496</v>
      </c>
      <c r="J329" s="150" t="n">
        <f aca="false">S329+U329+W329+X329</f>
        <v>0.0720601235899826</v>
      </c>
      <c r="K329" s="149" t="n">
        <v>0.2597177</v>
      </c>
      <c r="L329" s="130" t="n">
        <v>0.045657392</v>
      </c>
      <c r="M329" s="130" t="n">
        <v>0.014261033</v>
      </c>
      <c r="N329" s="130" t="n">
        <v>0.018115406</v>
      </c>
      <c r="O329" s="157" t="n">
        <v>0.00025522496</v>
      </c>
      <c r="P329" s="157" t="n">
        <v>3.869854E-005</v>
      </c>
      <c r="Q329" s="157" t="n">
        <v>0.0011431167</v>
      </c>
      <c r="R329" s="157" t="n">
        <v>0.00096666799</v>
      </c>
      <c r="S329" s="157" t="n">
        <v>0.036186776</v>
      </c>
      <c r="T329" s="130" t="n">
        <v>0.039032236</v>
      </c>
      <c r="U329" s="157" t="n">
        <v>0.035873288</v>
      </c>
      <c r="V329" s="157" t="n">
        <v>0.00020652061</v>
      </c>
      <c r="W329" s="157" t="n">
        <v>5.9589433E-008</v>
      </c>
      <c r="X329" s="130" t="n">
        <v>5.4958841E-013</v>
      </c>
      <c r="Z329" s="151" t="n">
        <f aca="false">K329/0.15</f>
        <v>1.73145133333333</v>
      </c>
      <c r="AB329" s="133" t="n">
        <f aca="false">K329</f>
        <v>0.2597177</v>
      </c>
      <c r="AC329" s="133" t="n">
        <f aca="false">L329+M329+N329+O329+P329+Q329+R329</f>
        <v>0.08043753919</v>
      </c>
      <c r="AD329" s="133" t="n">
        <f aca="false">L329+M329+R329+W329</f>
        <v>0.060885152579433</v>
      </c>
      <c r="AE329" s="133" t="n">
        <f aca="false">V329+L329+M329+R329+T329</f>
        <v>0.1001238496</v>
      </c>
      <c r="AF329" s="133" t="n">
        <f aca="false">S329+U329+X329</f>
        <v>0.0720600640005496</v>
      </c>
      <c r="AH329" s="0" t="n">
        <v>21.295713</v>
      </c>
      <c r="AI329" s="96" t="n">
        <v>21.078632</v>
      </c>
      <c r="AJ329" s="96" t="n">
        <v>0.030489886</v>
      </c>
      <c r="AK329" s="96" t="n">
        <v>0</v>
      </c>
      <c r="AL329" s="96" t="n">
        <v>0.0014210846</v>
      </c>
      <c r="AM329" s="96" t="n">
        <v>0.17743166</v>
      </c>
      <c r="AN329" s="96" t="n">
        <v>0.007737801</v>
      </c>
      <c r="AP329" s="95" t="n">
        <v>0.038073795</v>
      </c>
      <c r="AQ329" s="95" t="n">
        <v>0.035031113</v>
      </c>
      <c r="AR329" s="95" t="n">
        <v>0.001496677</v>
      </c>
      <c r="AS329" s="95" t="n">
        <v>0.0015460054</v>
      </c>
      <c r="AT329" s="152" t="n">
        <f aca="false">AW329+AZ329+BA329+BB329+BC329+BK329+BL329+BP329</f>
        <v>2.10018662911843E-006</v>
      </c>
      <c r="AU329" s="152" t="n">
        <f aca="false">AX329+AY329+BD329+BE329+BF329+BG329+BH329+BI329+BJ329+BM329+BQ329+BR329</f>
        <v>5.53504793991693E-009</v>
      </c>
      <c r="AV329" s="153" t="n">
        <f aca="false">BN329+BO329</f>
        <v>0.2165273732</v>
      </c>
      <c r="AW329" s="154" t="n">
        <v>1.6067873E-006</v>
      </c>
      <c r="AX329" s="154" t="n">
        <v>4.8480651E-009</v>
      </c>
      <c r="AY329" s="154" t="n">
        <v>1.3245606E-013</v>
      </c>
      <c r="AZ329" s="154" t="n">
        <v>7.7651433E-014</v>
      </c>
      <c r="BA329" s="154" t="n">
        <v>0</v>
      </c>
      <c r="BB329" s="154" t="n">
        <v>5.0917142E-010</v>
      </c>
      <c r="BC329" s="154" t="n">
        <v>4.9249336E-007</v>
      </c>
      <c r="BD329" s="154" t="n">
        <v>1.1596368E-010</v>
      </c>
      <c r="BE329" s="154" t="n">
        <v>5.6959668E-010</v>
      </c>
      <c r="BF329" s="154" t="n">
        <v>8.8723719E-016</v>
      </c>
      <c r="BG329" s="154" t="n">
        <v>2.914084E-013</v>
      </c>
      <c r="BH329" s="154" t="n">
        <v>6.5118277E-013</v>
      </c>
      <c r="BI329" s="154" t="n">
        <v>2.9249188E-013</v>
      </c>
      <c r="BJ329" s="154" t="n">
        <v>5.4053569E-014</v>
      </c>
      <c r="BK329" s="154" t="n">
        <v>1.6446347E-011</v>
      </c>
      <c r="BL329" s="154" t="n">
        <v>3.802737E-010</v>
      </c>
      <c r="BM329" s="154" t="n">
        <v>7.424665E-022</v>
      </c>
      <c r="BN329" s="154" t="n">
        <v>0.0061563832</v>
      </c>
      <c r="BO329" s="154" t="n">
        <v>0.21037099</v>
      </c>
      <c r="BP329" s="154" t="n">
        <v>0</v>
      </c>
      <c r="BQ329" s="154" t="n">
        <v>0</v>
      </c>
      <c r="BR329" s="154" t="n">
        <v>0</v>
      </c>
      <c r="BT329" s="96" t="n">
        <v>8.6122301E-005</v>
      </c>
      <c r="BU329" s="96" t="n">
        <v>3.9277782E-006</v>
      </c>
      <c r="BV329" s="96" t="n">
        <v>4.8277457E-005</v>
      </c>
      <c r="BW329" s="96" t="n">
        <v>1.2005096E-007</v>
      </c>
      <c r="BX329" s="96" t="n">
        <v>3.4334212E-006</v>
      </c>
      <c r="BY329" s="96" t="n">
        <v>1.5982599E-009</v>
      </c>
      <c r="BZ329" s="96" t="n">
        <v>2.1804893E-011</v>
      </c>
      <c r="CA329" s="96" t="n">
        <v>2.4071245E-009</v>
      </c>
      <c r="CB329" s="96" t="n">
        <v>1.0820374E-007</v>
      </c>
      <c r="CC329" s="96" t="n">
        <v>8.0971707E-007</v>
      </c>
      <c r="CD329" s="96" t="n">
        <v>0</v>
      </c>
      <c r="CE329" s="96" t="n">
        <v>1.6418699E-018</v>
      </c>
      <c r="CF329" s="96" t="n">
        <v>1.3443567E-014</v>
      </c>
      <c r="CG329" s="96" t="n">
        <v>3.7176784E-006</v>
      </c>
      <c r="CH329" s="96" t="n">
        <v>2.5696912E-005</v>
      </c>
      <c r="CI329" s="96" t="n">
        <v>2.705547E-008</v>
      </c>
      <c r="CJ329" s="96" t="n">
        <v>0</v>
      </c>
      <c r="CL329" s="155" t="n">
        <v>1.1378819E-014</v>
      </c>
      <c r="CM329" s="155" t="n">
        <v>1.7314515</v>
      </c>
      <c r="CN329" s="156" t="n">
        <v>0.0037631904</v>
      </c>
      <c r="CO329" s="155" t="n">
        <v>0.0026876924</v>
      </c>
      <c r="CP329" s="155" t="n">
        <v>2.9398748E-010</v>
      </c>
      <c r="CQ329" s="155" t="n">
        <v>3.4846606E-008</v>
      </c>
      <c r="CR329" s="155" t="n">
        <v>0.00016970067</v>
      </c>
      <c r="CS329" s="155" t="n">
        <v>0.14659746</v>
      </c>
      <c r="CT329" s="155" t="n">
        <v>5.9448218E-010</v>
      </c>
      <c r="CU329" s="155" t="n">
        <v>0.00010011496</v>
      </c>
      <c r="CW329" s="104"/>
      <c r="CX329" s="105"/>
    </row>
    <row r="330" customFormat="false" ht="13.8" hidden="false" customHeight="false" outlineLevel="0" collapsed="false">
      <c r="B330" s="26"/>
      <c r="C330" s="88"/>
      <c r="D330" s="3" t="s">
        <v>883</v>
      </c>
      <c r="E330" s="90"/>
      <c r="J330" s="158"/>
      <c r="O330" s="102"/>
      <c r="P330" s="102"/>
      <c r="Q330" s="102"/>
      <c r="R330" s="102"/>
      <c r="S330" s="102"/>
      <c r="U330" s="102"/>
      <c r="V330" s="102"/>
      <c r="W330" s="102"/>
      <c r="AT330" s="102"/>
      <c r="AU330" s="102"/>
      <c r="AV330" s="159"/>
      <c r="CN330" s="160"/>
      <c r="CW330" s="102"/>
      <c r="CX330" s="105"/>
    </row>
    <row r="331" customFormat="false" ht="13.8" hidden="false" customHeight="false" outlineLevel="0" collapsed="false">
      <c r="A331" s="0" t="s">
        <v>884</v>
      </c>
      <c r="B331" s="26" t="s">
        <v>877</v>
      </c>
      <c r="C331" s="88" t="str">
        <f aca="false">MID(A331,1,12)</f>
        <v>A.040.05.101</v>
      </c>
      <c r="D331" s="2" t="s">
        <v>883</v>
      </c>
      <c r="E331" s="90" t="s">
        <v>255</v>
      </c>
      <c r="F331" s="91" t="str">
        <f aca="false">MID(A331, 21,85)</f>
        <v>Red Clay Brick, for housing and roads - packed</v>
      </c>
      <c r="G331" s="133" t="n">
        <f aca="false">H331+I331+J331+K331</f>
        <v>0.0493170310636864</v>
      </c>
      <c r="H331" s="149" t="n">
        <f aca="false">N331+O331+P331+Q331</f>
        <v>0.001178061051968</v>
      </c>
      <c r="I331" s="149" t="n">
        <f aca="false">L331+M331+R331+V331+T331</f>
        <v>0.00649897001171835</v>
      </c>
      <c r="J331" s="150" t="n">
        <f aca="false">S331+U331+W331+X331</f>
        <v>0</v>
      </c>
      <c r="K331" s="149" t="n">
        <v>0.04164</v>
      </c>
      <c r="L331" s="130" t="n">
        <v>0.005191137</v>
      </c>
      <c r="M331" s="130" t="n">
        <v>0.0013078327</v>
      </c>
      <c r="N331" s="130" t="n">
        <v>0.0011780449</v>
      </c>
      <c r="O331" s="157" t="n">
        <v>0</v>
      </c>
      <c r="P331" s="157" t="n">
        <v>0</v>
      </c>
      <c r="Q331" s="130" t="n">
        <v>1.6151968E-008</v>
      </c>
      <c r="R331" s="157" t="n">
        <v>3.1171835E-010</v>
      </c>
      <c r="S331" s="130" t="n">
        <v>0</v>
      </c>
      <c r="T331" s="130" t="n">
        <v>0</v>
      </c>
      <c r="U331" s="130" t="n">
        <v>0</v>
      </c>
      <c r="V331" s="157" t="n">
        <v>0</v>
      </c>
      <c r="W331" s="130" t="n">
        <v>0</v>
      </c>
      <c r="X331" s="130" t="n">
        <v>0</v>
      </c>
      <c r="Z331" s="151" t="n">
        <f aca="false">K331/0.15</f>
        <v>0.2776</v>
      </c>
      <c r="AB331" s="133" t="n">
        <f aca="false">K331</f>
        <v>0.04164</v>
      </c>
      <c r="AC331" s="133" t="n">
        <f aca="false">L331+M331+N331+O331+P331+Q331+R331</f>
        <v>0.00767703106368635</v>
      </c>
      <c r="AD331" s="133" t="n">
        <f aca="false">L331+M331+R331+W331</f>
        <v>0.00649897001171835</v>
      </c>
      <c r="AE331" s="133" t="n">
        <f aca="false">V331+L331+M331+R331+T331</f>
        <v>0.00649897001171835</v>
      </c>
      <c r="AF331" s="133" t="n">
        <f aca="false">S331+U331+X331</f>
        <v>0</v>
      </c>
      <c r="AH331" s="0" t="n">
        <v>4.03118</v>
      </c>
      <c r="AI331" s="96" t="n">
        <v>4.03118</v>
      </c>
      <c r="AJ331" s="96" t="n">
        <v>0</v>
      </c>
      <c r="AK331" s="96" t="n">
        <v>0</v>
      </c>
      <c r="AL331" s="96" t="n">
        <v>0</v>
      </c>
      <c r="AM331" s="96" t="n">
        <v>0</v>
      </c>
      <c r="AN331" s="96" t="n">
        <v>0</v>
      </c>
      <c r="AP331" s="95" t="n">
        <v>0.0064147103</v>
      </c>
      <c r="AQ331" s="95" t="n">
        <v>0.0058701321</v>
      </c>
      <c r="AR331" s="95" t="n">
        <v>0.00025675189</v>
      </c>
      <c r="AS331" s="95" t="n">
        <v>0.00028782625</v>
      </c>
      <c r="AT331" s="152" t="n">
        <f aca="false">AW331+AZ331+BA331+BB331+BC331+BK331+BL331+BP331</f>
        <v>3.51926387E-007</v>
      </c>
      <c r="AU331" s="152" t="n">
        <f aca="false">AX331+AY331+BD331+BE331+BF331+BG331+BH331+BI331+BJ331+BM331+BQ331+BR331</f>
        <v>9.495262064E-010</v>
      </c>
      <c r="AV331" s="153" t="n">
        <f aca="false">BN331+BO331</f>
        <v>0.0403118</v>
      </c>
      <c r="AW331" s="154" t="n">
        <v>2.576128E-007</v>
      </c>
      <c r="AX331" s="154" t="n">
        <v>7.7728E-010</v>
      </c>
      <c r="AY331" s="154" t="n">
        <v>2.12364E-014</v>
      </c>
      <c r="AZ331" s="154" t="n">
        <v>0</v>
      </c>
      <c r="BA331" s="154" t="n">
        <v>0</v>
      </c>
      <c r="BB331" s="154" t="n">
        <v>3.7587E-011</v>
      </c>
      <c r="BC331" s="154" t="n">
        <v>9.4276E-008</v>
      </c>
      <c r="BD331" s="154" t="n">
        <v>8.58806E-012</v>
      </c>
      <c r="BE331" s="154" t="n">
        <v>1.09816E-010</v>
      </c>
      <c r="BF331" s="154" t="n">
        <v>5.382091E-011</v>
      </c>
      <c r="BG331" s="154" t="n">
        <v>0</v>
      </c>
      <c r="BH331" s="154" t="n">
        <v>0</v>
      </c>
      <c r="BI331" s="154" t="n">
        <v>0</v>
      </c>
      <c r="BJ331" s="154" t="n">
        <v>0</v>
      </c>
      <c r="BK331" s="154" t="n">
        <v>0</v>
      </c>
      <c r="BL331" s="154" t="n">
        <v>0</v>
      </c>
      <c r="BM331" s="154" t="n">
        <v>0</v>
      </c>
      <c r="BN331" s="154" t="n">
        <v>0</v>
      </c>
      <c r="BO331" s="154" t="n">
        <v>0.0403118</v>
      </c>
      <c r="BP331" s="154" t="n">
        <v>0</v>
      </c>
      <c r="BQ331" s="154" t="n">
        <v>0</v>
      </c>
      <c r="BR331" s="154" t="n">
        <v>0</v>
      </c>
      <c r="BT331" s="96" t="n">
        <v>1.5660539E-005</v>
      </c>
      <c r="BU331" s="96" t="n">
        <v>7.5710468E-007</v>
      </c>
      <c r="BV331" s="96" t="n">
        <v>7.7402246E-006</v>
      </c>
      <c r="BW331" s="96" t="n">
        <v>3.6513686E-014</v>
      </c>
      <c r="BX331" s="96" t="n">
        <v>6.2365316E-007</v>
      </c>
      <c r="BY331" s="96" t="n">
        <v>0</v>
      </c>
      <c r="BZ331" s="96" t="n">
        <v>1.3976893E-006</v>
      </c>
      <c r="CA331" s="96" t="n">
        <v>0</v>
      </c>
      <c r="CB331" s="96" t="n">
        <v>0</v>
      </c>
      <c r="CC331" s="96" t="n">
        <v>1.0687851E-011</v>
      </c>
      <c r="CD331" s="96" t="n">
        <v>0</v>
      </c>
      <c r="CE331" s="96" t="n">
        <v>0</v>
      </c>
      <c r="CF331" s="96" t="n">
        <v>0</v>
      </c>
      <c r="CG331" s="96" t="n">
        <v>2.7433574E-007</v>
      </c>
      <c r="CH331" s="96" t="n">
        <v>4.867521E-006</v>
      </c>
      <c r="CI331" s="96" t="n">
        <v>0</v>
      </c>
      <c r="CJ331" s="96" t="n">
        <v>0</v>
      </c>
      <c r="CL331" s="155" t="n">
        <v>0</v>
      </c>
      <c r="CM331" s="155" t="n">
        <v>0.2776</v>
      </c>
      <c r="CN331" s="156" t="n">
        <v>0.0010245339</v>
      </c>
      <c r="CO331" s="155" t="n">
        <v>0.000518</v>
      </c>
      <c r="CP331" s="155" t="n">
        <v>0</v>
      </c>
      <c r="CQ331" s="155" t="n">
        <v>0</v>
      </c>
      <c r="CR331" s="155" t="n">
        <v>3.165555E-005</v>
      </c>
      <c r="CS331" s="155" t="n">
        <v>0</v>
      </c>
      <c r="CT331" s="155" t="n">
        <v>3.6113269E-005</v>
      </c>
      <c r="CU331" s="155" t="n">
        <v>0</v>
      </c>
      <c r="CW331" s="97"/>
      <c r="CX331" s="105"/>
    </row>
    <row r="332" customFormat="false" ht="13.8" hidden="false" customHeight="false" outlineLevel="0" collapsed="false">
      <c r="A332" s="0" t="s">
        <v>885</v>
      </c>
      <c r="B332" s="26" t="s">
        <v>877</v>
      </c>
      <c r="C332" s="88" t="str">
        <f aca="false">MID(A332,1,12)</f>
        <v>A.040.05.102</v>
      </c>
      <c r="D332" s="2" t="s">
        <v>883</v>
      </c>
      <c r="E332" s="90" t="s">
        <v>255</v>
      </c>
      <c r="F332" s="91" t="str">
        <f aca="false">MID(A332, 21,85)</f>
        <v>Concrete blocks - light  (439 kg/m3)</v>
      </c>
      <c r="G332" s="133" t="n">
        <f aca="false">H332+I332+J332+K332</f>
        <v>0.0432686289791792</v>
      </c>
      <c r="H332" s="149" t="n">
        <f aca="false">N332+O332+P332+Q332</f>
        <v>0.000487781908998</v>
      </c>
      <c r="I332" s="149" t="n">
        <f aca="false">L332+M332+R332+V332+T332</f>
        <v>0.0092956530701812</v>
      </c>
      <c r="J332" s="150" t="n">
        <f aca="false">S332+U332+W332+X332</f>
        <v>0</v>
      </c>
      <c r="K332" s="149" t="n">
        <v>0.033485194</v>
      </c>
      <c r="L332" s="130" t="n">
        <v>0.0080811185</v>
      </c>
      <c r="M332" s="130" t="n">
        <v>0.0012145262</v>
      </c>
      <c r="N332" s="130" t="n">
        <v>0.00048769011</v>
      </c>
      <c r="O332" s="130" t="n">
        <v>0</v>
      </c>
      <c r="P332" s="157" t="n">
        <v>0</v>
      </c>
      <c r="Q332" s="157" t="n">
        <v>9.1798998E-008</v>
      </c>
      <c r="R332" s="130" t="n">
        <v>8.3701812E-009</v>
      </c>
      <c r="S332" s="130" t="n">
        <v>0</v>
      </c>
      <c r="T332" s="130" t="n">
        <v>0</v>
      </c>
      <c r="U332" s="130" t="n">
        <v>0</v>
      </c>
      <c r="V332" s="157" t="n">
        <v>0</v>
      </c>
      <c r="W332" s="157" t="n">
        <v>0</v>
      </c>
      <c r="X332" s="130" t="n">
        <v>0</v>
      </c>
      <c r="Z332" s="151" t="n">
        <f aca="false">K332/0.15</f>
        <v>0.223234626666667</v>
      </c>
      <c r="AB332" s="133" t="n">
        <f aca="false">K332</f>
        <v>0.033485194</v>
      </c>
      <c r="AC332" s="133" t="n">
        <f aca="false">L332+M332+N332+O332+P332+Q332+R332</f>
        <v>0.0097834349791792</v>
      </c>
      <c r="AD332" s="133" t="n">
        <f aca="false">L332+M332+R332+W332</f>
        <v>0.0092956530701812</v>
      </c>
      <c r="AE332" s="133" t="n">
        <f aca="false">V332+L332+M332+R332+T332</f>
        <v>0.0092956530701812</v>
      </c>
      <c r="AF332" s="133" t="n">
        <f aca="false">S332+U332+X332</f>
        <v>0</v>
      </c>
      <c r="AH332" s="0" t="n">
        <v>3.2418132</v>
      </c>
      <c r="AI332" s="96" t="n">
        <v>3.2418132</v>
      </c>
      <c r="AJ332" s="96" t="n">
        <v>0</v>
      </c>
      <c r="AK332" s="96" t="n">
        <v>0</v>
      </c>
      <c r="AL332" s="96" t="n">
        <v>0</v>
      </c>
      <c r="AM332" s="96" t="n">
        <v>0</v>
      </c>
      <c r="AN332" s="96" t="n">
        <v>0</v>
      </c>
      <c r="AP332" s="95" t="n">
        <v>0.00635136</v>
      </c>
      <c r="AQ332" s="95" t="n">
        <v>0.0059036877</v>
      </c>
      <c r="AR332" s="95" t="n">
        <v>0.00021620684</v>
      </c>
      <c r="AS332" s="95" t="n">
        <v>0.00023146546</v>
      </c>
      <c r="AT332" s="152" t="n">
        <f aca="false">AW332+AZ332+BA332+BB332+BC332+BK332+BL332+BP332</f>
        <v>3.53938110364E-007</v>
      </c>
      <c r="AU332" s="152" t="n">
        <f aca="false">AX332+AY332+BD332+BE332+BF332+BG332+BH332+BI332+BJ332+BM332+BQ332+BR332</f>
        <v>7.99581494949E-010</v>
      </c>
      <c r="AV332" s="153" t="n">
        <f aca="false">BN332+BO332</f>
        <v>0.032418132</v>
      </c>
      <c r="AW332" s="154" t="n">
        <v>2.0716173E-007</v>
      </c>
      <c r="AX332" s="154" t="n">
        <v>6.2505695E-010</v>
      </c>
      <c r="AY332" s="154" t="n">
        <v>1.7077449E-014</v>
      </c>
      <c r="AZ332" s="154" t="n">
        <v>0</v>
      </c>
      <c r="BA332" s="154" t="n">
        <v>0</v>
      </c>
      <c r="BB332" s="154" t="n">
        <v>1.5560364E-011</v>
      </c>
      <c r="BC332" s="154" t="n">
        <v>1.4676082E-007</v>
      </c>
      <c r="BD332" s="154" t="n">
        <v>3.5553075E-012</v>
      </c>
      <c r="BE332" s="154" t="n">
        <v>1.7095216E-010</v>
      </c>
      <c r="BF332" s="154" t="n">
        <v>0</v>
      </c>
      <c r="BG332" s="154" t="n">
        <v>0</v>
      </c>
      <c r="BH332" s="154" t="n">
        <v>0</v>
      </c>
      <c r="BI332" s="154" t="n">
        <v>0</v>
      </c>
      <c r="BJ332" s="154" t="n">
        <v>0</v>
      </c>
      <c r="BK332" s="154" t="n">
        <v>0</v>
      </c>
      <c r="BL332" s="154" t="n">
        <v>0</v>
      </c>
      <c r="BM332" s="154" t="n">
        <v>0</v>
      </c>
      <c r="BN332" s="154" t="n">
        <v>0</v>
      </c>
      <c r="BO332" s="154" t="n">
        <v>0.032418132</v>
      </c>
      <c r="BP332" s="154" t="n">
        <v>0</v>
      </c>
      <c r="BQ332" s="154" t="n">
        <v>0</v>
      </c>
      <c r="BR332" s="154" t="n">
        <v>0</v>
      </c>
      <c r="BT332" s="96" t="n">
        <v>1.2457998E-005</v>
      </c>
      <c r="BU332" s="96" t="n">
        <v>1.1785959E-006</v>
      </c>
      <c r="BV332" s="96" t="n">
        <v>6.2243737E-006</v>
      </c>
      <c r="BW332" s="96" t="n">
        <v>9.8045612E-013</v>
      </c>
      <c r="BX332" s="96" t="n">
        <v>9.7084994E-007</v>
      </c>
      <c r="BY332" s="96" t="n">
        <v>0</v>
      </c>
      <c r="BZ332" s="96" t="n">
        <v>0</v>
      </c>
      <c r="CA332" s="96" t="n">
        <v>0</v>
      </c>
      <c r="CB332" s="96" t="n">
        <v>0</v>
      </c>
      <c r="CC332" s="96" t="n">
        <v>6.0743931E-011</v>
      </c>
      <c r="CD332" s="96" t="n">
        <v>0</v>
      </c>
      <c r="CE332" s="96" t="n">
        <v>0</v>
      </c>
      <c r="CF332" s="96" t="n">
        <v>0</v>
      </c>
      <c r="CG332" s="96" t="n">
        <v>1.6973099E-007</v>
      </c>
      <c r="CH332" s="96" t="n">
        <v>3.9143858E-006</v>
      </c>
      <c r="CI332" s="96" t="n">
        <v>0</v>
      </c>
      <c r="CJ332" s="96" t="n">
        <v>0</v>
      </c>
      <c r="CL332" s="155" t="n">
        <v>0</v>
      </c>
      <c r="CM332" s="155" t="n">
        <v>0.22323462</v>
      </c>
      <c r="CN332" s="156" t="n">
        <v>0.00042413923</v>
      </c>
      <c r="CO332" s="155" t="n">
        <v>0.00080637813</v>
      </c>
      <c r="CP332" s="155" t="n">
        <v>0</v>
      </c>
      <c r="CQ332" s="155" t="n">
        <v>0</v>
      </c>
      <c r="CR332" s="155" t="n">
        <v>4.9278655E-005</v>
      </c>
      <c r="CS332" s="155" t="n">
        <v>0</v>
      </c>
      <c r="CT332" s="155" t="n">
        <v>0</v>
      </c>
      <c r="CU332" s="155" t="n">
        <v>0</v>
      </c>
      <c r="CW332" s="97"/>
      <c r="CX332" s="105"/>
    </row>
    <row r="333" customFormat="false" ht="13.8" hidden="false" customHeight="false" outlineLevel="0" collapsed="false">
      <c r="A333" s="0" t="s">
        <v>886</v>
      </c>
      <c r="B333" s="26" t="s">
        <v>877</v>
      </c>
      <c r="C333" s="88" t="str">
        <f aca="false">MID(A333,1,12)</f>
        <v>A.040.05.103</v>
      </c>
      <c r="D333" s="2" t="s">
        <v>883</v>
      </c>
      <c r="E333" s="90" t="s">
        <v>255</v>
      </c>
      <c r="F333" s="91" t="str">
        <f aca="false">MID(A333, 21,85)</f>
        <v>Roof tiles</v>
      </c>
      <c r="G333" s="133" t="n">
        <f aca="false">H333+I333+J333+K333</f>
        <v>0.0583549673319849</v>
      </c>
      <c r="H333" s="149" t="n">
        <f aca="false">N333+O333+P333+Q333</f>
        <v>0.0004323349675878</v>
      </c>
      <c r="I333" s="149" t="n">
        <f aca="false">L333+M333+R333+V333+T333</f>
        <v>0.00377263236439708</v>
      </c>
      <c r="J333" s="150" t="n">
        <f aca="false">S333+U333+W333+X333</f>
        <v>0</v>
      </c>
      <c r="K333" s="149" t="n">
        <v>0.05415</v>
      </c>
      <c r="L333" s="130" t="n">
        <v>0.0029312887</v>
      </c>
      <c r="M333" s="130" t="n">
        <v>0.00084134355</v>
      </c>
      <c r="N333" s="130" t="n">
        <v>0.00043232904</v>
      </c>
      <c r="O333" s="130" t="n">
        <v>0</v>
      </c>
      <c r="P333" s="157" t="n">
        <v>0</v>
      </c>
      <c r="Q333" s="157" t="n">
        <v>5.9275878E-009</v>
      </c>
      <c r="R333" s="157" t="n">
        <v>1.1439708E-010</v>
      </c>
      <c r="S333" s="130" t="n">
        <v>0</v>
      </c>
      <c r="T333" s="130" t="n">
        <v>0</v>
      </c>
      <c r="U333" s="130" t="n">
        <v>0</v>
      </c>
      <c r="V333" s="157" t="n">
        <v>0</v>
      </c>
      <c r="W333" s="130" t="n">
        <v>0</v>
      </c>
      <c r="X333" s="130" t="n">
        <v>0</v>
      </c>
      <c r="Z333" s="151" t="n">
        <f aca="false">K333/0.15</f>
        <v>0.361</v>
      </c>
      <c r="AB333" s="133" t="n">
        <f aca="false">K333</f>
        <v>0.05415</v>
      </c>
      <c r="AC333" s="133" t="n">
        <f aca="false">L333+M333+N333+O333+P333+Q333+R333</f>
        <v>0.00420496733198488</v>
      </c>
      <c r="AD333" s="133" t="n">
        <f aca="false">L333+M333+R333+W333</f>
        <v>0.00377263236439708</v>
      </c>
      <c r="AE333" s="133" t="n">
        <f aca="false">V333+L333+M333+R333+T333</f>
        <v>0.00377263236439708</v>
      </c>
      <c r="AF333" s="133" t="n">
        <f aca="false">S333+U333+X333</f>
        <v>0</v>
      </c>
      <c r="AH333" s="0" t="n">
        <v>5.242442</v>
      </c>
      <c r="AI333" s="96" t="n">
        <v>5.242442</v>
      </c>
      <c r="AJ333" s="96" t="n">
        <v>0</v>
      </c>
      <c r="AK333" s="96" t="n">
        <v>0</v>
      </c>
      <c r="AL333" s="96" t="n">
        <v>0</v>
      </c>
      <c r="AM333" s="96" t="n">
        <v>0</v>
      </c>
      <c r="AN333" s="96" t="n">
        <v>0</v>
      </c>
      <c r="AP333" s="95" t="n">
        <v>0.0071507434</v>
      </c>
      <c r="AQ333" s="95" t="n">
        <v>0.0064761233</v>
      </c>
      <c r="AR333" s="95" t="n">
        <v>0.00030030974</v>
      </c>
      <c r="AS333" s="95" t="n">
        <v>0.00037431036</v>
      </c>
      <c r="AT333" s="152" t="n">
        <f aca="false">AW333+AZ333+BA333+BB333+BC333+BK333+BL333+BP333</f>
        <v>3.88256794E-007</v>
      </c>
      <c r="AU333" s="152" t="n">
        <f aca="false">AX333+AY333+BD333+BE333+BF333+BG333+BH333+BI333+BJ333+BM333+BQ333+BR333</f>
        <v>1.1106129365E-009</v>
      </c>
      <c r="AV333" s="153" t="n">
        <f aca="false">BN333+BO333</f>
        <v>0.05242442</v>
      </c>
      <c r="AW333" s="154" t="n">
        <v>3.35008E-007</v>
      </c>
      <c r="AX333" s="154" t="n">
        <v>1.0108E-009</v>
      </c>
      <c r="AY333" s="154" t="n">
        <v>2.76165E-014</v>
      </c>
      <c r="AZ333" s="154" t="n">
        <v>0</v>
      </c>
      <c r="BA333" s="154" t="n">
        <v>0</v>
      </c>
      <c r="BB333" s="154" t="n">
        <v>1.3794E-011</v>
      </c>
      <c r="BC333" s="154" t="n">
        <v>5.3235E-008</v>
      </c>
      <c r="BD333" s="154" t="n">
        <v>3.15172E-012</v>
      </c>
      <c r="BE333" s="154" t="n">
        <v>6.201E-011</v>
      </c>
      <c r="BF333" s="154" t="n">
        <v>3.46236E-011</v>
      </c>
      <c r="BG333" s="154" t="n">
        <v>0</v>
      </c>
      <c r="BH333" s="154" t="n">
        <v>0</v>
      </c>
      <c r="BI333" s="154" t="n">
        <v>0</v>
      </c>
      <c r="BJ333" s="154" t="n">
        <v>0</v>
      </c>
      <c r="BK333" s="154" t="n">
        <v>0</v>
      </c>
      <c r="BL333" s="154" t="n">
        <v>0</v>
      </c>
      <c r="BM333" s="154" t="n">
        <v>0</v>
      </c>
      <c r="BN333" s="154" t="n">
        <v>0</v>
      </c>
      <c r="BO333" s="154" t="n">
        <v>0.05242442</v>
      </c>
      <c r="BP333" s="154" t="n">
        <v>0</v>
      </c>
      <c r="BQ333" s="154" t="n">
        <v>0</v>
      </c>
      <c r="BR333" s="154" t="n">
        <v>0</v>
      </c>
      <c r="BT333" s="96" t="n">
        <v>1.8184941E-005</v>
      </c>
      <c r="BU333" s="96" t="n">
        <v>4.2751568E-007</v>
      </c>
      <c r="BV333" s="96" t="n">
        <v>1.0065638E-005</v>
      </c>
      <c r="BW333" s="96" t="n">
        <v>1.3400106E-014</v>
      </c>
      <c r="BX333" s="96" t="n">
        <v>3.5215936E-007</v>
      </c>
      <c r="BY333" s="96" t="n">
        <v>0</v>
      </c>
      <c r="BZ333" s="96" t="n">
        <v>8.9914932E-007</v>
      </c>
      <c r="CA333" s="96" t="n">
        <v>0</v>
      </c>
      <c r="CB333" s="96" t="n">
        <v>0</v>
      </c>
      <c r="CC333" s="96" t="n">
        <v>3.9223193E-012</v>
      </c>
      <c r="CD333" s="96" t="n">
        <v>0</v>
      </c>
      <c r="CE333" s="96" t="n">
        <v>0</v>
      </c>
      <c r="CF333" s="96" t="n">
        <v>0</v>
      </c>
      <c r="CG333" s="96" t="n">
        <v>1.1039344E-007</v>
      </c>
      <c r="CH333" s="96" t="n">
        <v>6.3300812E-006</v>
      </c>
      <c r="CI333" s="96" t="n">
        <v>0</v>
      </c>
      <c r="CJ333" s="96" t="n">
        <v>0</v>
      </c>
      <c r="CL333" s="155" t="n">
        <v>0</v>
      </c>
      <c r="CM333" s="155" t="n">
        <v>0.361</v>
      </c>
      <c r="CN333" s="156" t="n">
        <v>0.00037599225</v>
      </c>
      <c r="CO333" s="155" t="n">
        <v>0.0002925</v>
      </c>
      <c r="CP333" s="155" t="n">
        <v>0</v>
      </c>
      <c r="CQ333" s="155" t="n">
        <v>0</v>
      </c>
      <c r="CR333" s="155" t="n">
        <v>1.7874997E-005</v>
      </c>
      <c r="CS333" s="155" t="n">
        <v>0</v>
      </c>
      <c r="CT333" s="155" t="n">
        <v>2.3232074E-005</v>
      </c>
      <c r="CU333" s="155" t="n">
        <v>0</v>
      </c>
      <c r="CW333" s="97"/>
      <c r="CX333" s="74"/>
    </row>
    <row r="334" customFormat="false" ht="13.8" hidden="false" customHeight="false" outlineLevel="0" collapsed="false">
      <c r="A334" s="0" t="s">
        <v>887</v>
      </c>
      <c r="B334" s="26" t="s">
        <v>877</v>
      </c>
      <c r="C334" s="88" t="str">
        <f aca="false">MID(A334,1,12)</f>
        <v>A.040.05.104</v>
      </c>
      <c r="D334" s="2" t="s">
        <v>883</v>
      </c>
      <c r="E334" s="90" t="s">
        <v>255</v>
      </c>
      <c r="F334" s="91" t="str">
        <f aca="false">MID(A334, 21,85)</f>
        <v>Sand-lime bricks - light (600 kg/m3)</v>
      </c>
      <c r="G334" s="133" t="n">
        <f aca="false">H334+I334+J334+K334</f>
        <v>0.0214284734702651</v>
      </c>
      <c r="H334" s="149" t="n">
        <f aca="false">N334+O334+P334+Q334</f>
        <v>0.00012413472658</v>
      </c>
      <c r="I334" s="149" t="n">
        <f aca="false">L334+M334+R334+V334+T334</f>
        <v>0.0012793387436851</v>
      </c>
      <c r="J334" s="150" t="n">
        <f aca="false">S334+U334+W334+X334</f>
        <v>0</v>
      </c>
      <c r="K334" s="149" t="n">
        <v>0.020025</v>
      </c>
      <c r="L334" s="130" t="n">
        <v>0.00100215</v>
      </c>
      <c r="M334" s="130" t="n">
        <v>0.00027718683</v>
      </c>
      <c r="N334" s="130" t="n">
        <v>0.0001241136</v>
      </c>
      <c r="O334" s="130" t="n">
        <v>0</v>
      </c>
      <c r="P334" s="157" t="n">
        <v>0</v>
      </c>
      <c r="Q334" s="157" t="n">
        <v>2.112658E-008</v>
      </c>
      <c r="R334" s="157" t="n">
        <v>1.9136851E-009</v>
      </c>
      <c r="S334" s="130" t="n">
        <v>0</v>
      </c>
      <c r="T334" s="130" t="n">
        <v>0</v>
      </c>
      <c r="U334" s="130" t="n">
        <v>0</v>
      </c>
      <c r="V334" s="157" t="n">
        <v>0</v>
      </c>
      <c r="W334" s="130" t="n">
        <v>0</v>
      </c>
      <c r="X334" s="130" t="n">
        <v>0</v>
      </c>
      <c r="Z334" s="151" t="n">
        <f aca="false">K334/0.15</f>
        <v>0.1335</v>
      </c>
      <c r="AB334" s="133" t="n">
        <f aca="false">K334</f>
        <v>0.020025</v>
      </c>
      <c r="AC334" s="133" t="n">
        <f aca="false">L334+M334+N334+O334+P334+Q334+R334</f>
        <v>0.0014034734702651</v>
      </c>
      <c r="AD334" s="133" t="n">
        <f aca="false">L334+M334+R334+W334</f>
        <v>0.0012793387436851</v>
      </c>
      <c r="AE334" s="133" t="n">
        <f aca="false">V334+L334+M334+R334+T334</f>
        <v>0.0012793387436851</v>
      </c>
      <c r="AF334" s="133" t="n">
        <f aca="false">S334+U334+X334</f>
        <v>0</v>
      </c>
      <c r="AH334" s="0" t="n">
        <v>1.938687</v>
      </c>
      <c r="AI334" s="96" t="n">
        <v>1.938687</v>
      </c>
      <c r="AJ334" s="96" t="n">
        <v>0</v>
      </c>
      <c r="AK334" s="96" t="n">
        <v>0</v>
      </c>
      <c r="AL334" s="96" t="n">
        <v>0</v>
      </c>
      <c r="AM334" s="96" t="n">
        <v>0</v>
      </c>
      <c r="AN334" s="96" t="n">
        <v>0</v>
      </c>
      <c r="AP334" s="95" t="n">
        <v>0.0026155716</v>
      </c>
      <c r="AQ334" s="95" t="n">
        <v>0.0023700939</v>
      </c>
      <c r="AR334" s="95" t="n">
        <v>0.00010705542</v>
      </c>
      <c r="AS334" s="95" t="n">
        <v>0.00013842225</v>
      </c>
      <c r="AT334" s="152" t="n">
        <f aca="false">AW334+AZ334+BA334+BB334+BC334+BK334+BL334+BP334</f>
        <v>1.4209196E-007</v>
      </c>
      <c r="AU334" s="152" t="n">
        <f aca="false">AX334+AY334+BD334+BE334+BF334+BG334+BH334+BI334+BJ334+BM334+BQ334+BR334</f>
        <v>3.9591501275E-010</v>
      </c>
      <c r="AV334" s="153" t="n">
        <f aca="false">BN334+BO334</f>
        <v>0.01938687</v>
      </c>
      <c r="AW334" s="154" t="n">
        <v>1.23888E-007</v>
      </c>
      <c r="AX334" s="154" t="n">
        <v>3.738E-010</v>
      </c>
      <c r="AY334" s="154" t="n">
        <v>1.021275E-014</v>
      </c>
      <c r="AZ334" s="154" t="n">
        <v>0</v>
      </c>
      <c r="BA334" s="154" t="n">
        <v>0</v>
      </c>
      <c r="BB334" s="154" t="n">
        <v>3.96E-012</v>
      </c>
      <c r="BC334" s="154" t="n">
        <v>1.82E-008</v>
      </c>
      <c r="BD334" s="154" t="n">
        <v>9.048E-013</v>
      </c>
      <c r="BE334" s="154" t="n">
        <v>2.12E-011</v>
      </c>
      <c r="BF334" s="154" t="n">
        <v>0</v>
      </c>
      <c r="BG334" s="154" t="n">
        <v>0</v>
      </c>
      <c r="BH334" s="154" t="n">
        <v>0</v>
      </c>
      <c r="BI334" s="154" t="n">
        <v>0</v>
      </c>
      <c r="BJ334" s="154" t="n">
        <v>0</v>
      </c>
      <c r="BK334" s="154" t="n">
        <v>0</v>
      </c>
      <c r="BL334" s="154" t="n">
        <v>0</v>
      </c>
      <c r="BM334" s="154" t="n">
        <v>0</v>
      </c>
      <c r="BN334" s="154" t="n">
        <v>0</v>
      </c>
      <c r="BO334" s="154" t="n">
        <v>0.01938687</v>
      </c>
      <c r="BP334" s="154" t="n">
        <v>0</v>
      </c>
      <c r="BQ334" s="154" t="n">
        <v>0</v>
      </c>
      <c r="BR334" s="154" t="n">
        <v>0</v>
      </c>
      <c r="BT334" s="96" t="n">
        <v>6.3630192E-006</v>
      </c>
      <c r="BU334" s="96" t="n">
        <v>1.4615921E-007</v>
      </c>
      <c r="BV334" s="96" t="n">
        <v>3.7223342E-006</v>
      </c>
      <c r="BW334" s="96" t="n">
        <v>2.2416292E-013</v>
      </c>
      <c r="BX334" s="96" t="n">
        <v>1.2039636E-007</v>
      </c>
      <c r="BY334" s="96" t="n">
        <v>0</v>
      </c>
      <c r="BZ334" s="96" t="n">
        <v>0</v>
      </c>
      <c r="CA334" s="96" t="n">
        <v>0</v>
      </c>
      <c r="CB334" s="96" t="n">
        <v>0</v>
      </c>
      <c r="CC334" s="96" t="n">
        <v>1.3979581E-011</v>
      </c>
      <c r="CD334" s="96" t="n">
        <v>0</v>
      </c>
      <c r="CE334" s="96" t="n">
        <v>0</v>
      </c>
      <c r="CF334" s="96" t="n">
        <v>0</v>
      </c>
      <c r="CG334" s="96" t="n">
        <v>3.3212644E-008</v>
      </c>
      <c r="CH334" s="96" t="n">
        <v>2.3409026E-006</v>
      </c>
      <c r="CI334" s="96" t="n">
        <v>0</v>
      </c>
      <c r="CJ334" s="96" t="n">
        <v>0</v>
      </c>
      <c r="CL334" s="155" t="n">
        <v>0</v>
      </c>
      <c r="CM334" s="155" t="n">
        <v>0.1335</v>
      </c>
      <c r="CN334" s="156" t="n">
        <v>0.00010794036</v>
      </c>
      <c r="CO334" s="155" t="n">
        <v>0.0001</v>
      </c>
      <c r="CP334" s="155" t="n">
        <v>0</v>
      </c>
      <c r="CQ334" s="155" t="n">
        <v>0</v>
      </c>
      <c r="CR334" s="155" t="n">
        <v>6.11111E-006</v>
      </c>
      <c r="CS334" s="155" t="n">
        <v>0</v>
      </c>
      <c r="CT334" s="155" t="n">
        <v>0</v>
      </c>
      <c r="CU334" s="155" t="n">
        <v>0</v>
      </c>
      <c r="CW334" s="97"/>
      <c r="CX334" s="98"/>
    </row>
    <row r="335" customFormat="false" ht="13.8" hidden="false" customHeight="false" outlineLevel="0" collapsed="false">
      <c r="B335" s="26"/>
      <c r="C335" s="88"/>
      <c r="D335" s="3" t="s">
        <v>888</v>
      </c>
      <c r="E335" s="90"/>
      <c r="J335" s="158"/>
      <c r="P335" s="102"/>
      <c r="Q335" s="102"/>
      <c r="R335" s="102"/>
      <c r="V335" s="102"/>
      <c r="AT335" s="102"/>
      <c r="AU335" s="102"/>
      <c r="AV335" s="159"/>
      <c r="CN335" s="160"/>
      <c r="CW335" s="99"/>
      <c r="CX335" s="98"/>
    </row>
    <row r="336" customFormat="false" ht="13.8" hidden="false" customHeight="false" outlineLevel="0" collapsed="false">
      <c r="A336" s="0" t="s">
        <v>889</v>
      </c>
      <c r="B336" s="26" t="s">
        <v>877</v>
      </c>
      <c r="C336" s="88" t="str">
        <f aca="false">MID(A336,1,12)</f>
        <v>A.040.07.101</v>
      </c>
      <c r="D336" s="2" t="s">
        <v>888</v>
      </c>
      <c r="E336" s="90" t="s">
        <v>890</v>
      </c>
      <c r="F336" s="91" t="str">
        <f aca="false">MID(A336, 21,85)</f>
        <v>Concrete</v>
      </c>
      <c r="G336" s="133" t="n">
        <f aca="false">H336+I336+J336+K336</f>
        <v>65.5433447498869</v>
      </c>
      <c r="H336" s="149" t="n">
        <f aca="false">N336+O336+P336+Q336</f>
        <v>5.325057153</v>
      </c>
      <c r="I336" s="149" t="n">
        <f aca="false">L336+M336+R336+V336+T336</f>
        <v>9.5066789183</v>
      </c>
      <c r="J336" s="150" t="n">
        <f aca="false">S336+U336+W336+X336</f>
        <v>4.2761126785869</v>
      </c>
      <c r="K336" s="149" t="n">
        <v>46.435496</v>
      </c>
      <c r="L336" s="130" t="n">
        <v>3.8880266</v>
      </c>
      <c r="M336" s="130" t="n">
        <v>4.6700542</v>
      </c>
      <c r="N336" s="130" t="n">
        <v>4.3041521</v>
      </c>
      <c r="O336" s="130" t="n">
        <v>0.71449862</v>
      </c>
      <c r="P336" s="157" t="n">
        <v>0.013910683</v>
      </c>
      <c r="Q336" s="157" t="n">
        <v>0.29249575</v>
      </c>
      <c r="R336" s="157" t="n">
        <v>0.92672717</v>
      </c>
      <c r="S336" s="130" t="n">
        <v>3.5063095</v>
      </c>
      <c r="T336" s="130" t="n">
        <v>0.017531983</v>
      </c>
      <c r="U336" s="130" t="n">
        <v>0.76977077</v>
      </c>
      <c r="V336" s="157" t="n">
        <v>0.0043389653</v>
      </c>
      <c r="W336" s="130" t="n">
        <v>3.2408288E-005</v>
      </c>
      <c r="X336" s="130" t="n">
        <v>2.9889896E-010</v>
      </c>
      <c r="Z336" s="151" t="n">
        <f aca="false">K336/0.15</f>
        <v>309.569973333333</v>
      </c>
      <c r="AB336" s="133" t="n">
        <f aca="false">K336</f>
        <v>46.435496</v>
      </c>
      <c r="AC336" s="133" t="n">
        <f aca="false">L336+M336+N336+O336+P336+Q336+R336</f>
        <v>14.809865123</v>
      </c>
      <c r="AD336" s="133" t="n">
        <f aca="false">L336+M336+R336+W336</f>
        <v>9.484840378288</v>
      </c>
      <c r="AE336" s="133" t="n">
        <f aca="false">V336+L336+M336+R336+T336</f>
        <v>9.5066789183</v>
      </c>
      <c r="AF336" s="133" t="n">
        <f aca="false">S336+U336+X336</f>
        <v>4.2760802702989</v>
      </c>
      <c r="AH336" s="0" t="n">
        <v>1517.7668</v>
      </c>
      <c r="AI336" s="96" t="n">
        <v>1465.829</v>
      </c>
      <c r="AJ336" s="96" t="n">
        <v>2.6559808</v>
      </c>
      <c r="AK336" s="96" t="n">
        <v>0</v>
      </c>
      <c r="AL336" s="96" t="n">
        <v>1.4923885</v>
      </c>
      <c r="AM336" s="96" t="n">
        <v>14.890285</v>
      </c>
      <c r="AN336" s="96" t="n">
        <v>32.899138</v>
      </c>
      <c r="AP336" s="95" t="n">
        <v>6.4995791</v>
      </c>
      <c r="AQ336" s="95" t="n">
        <v>6.1296271</v>
      </c>
      <c r="AR336" s="95" t="n">
        <v>0.26330789</v>
      </c>
      <c r="AS336" s="95" t="n">
        <v>0.10664416</v>
      </c>
      <c r="AT336" s="152" t="n">
        <f aca="false">AW336+AZ336+BA336+BB336+BC336+BK336+BL336+BP336</f>
        <v>0.000367483639617381</v>
      </c>
      <c r="AU336" s="152" t="n">
        <f aca="false">AX336+AY336+BD336+BE336+BF336+BG336+BH336+BI336+BJ336+BM336+BQ336+BR336</f>
        <v>9.73771779752304E-007</v>
      </c>
      <c r="AV336" s="153" t="n">
        <f aca="false">BN336+BO336</f>
        <v>14.93615663</v>
      </c>
      <c r="AW336" s="154" t="n">
        <v>0.00028728119</v>
      </c>
      <c r="AX336" s="154" t="n">
        <v>8.6679668E-007</v>
      </c>
      <c r="AY336" s="154" t="n">
        <v>2.3682123E-011</v>
      </c>
      <c r="AZ336" s="154" t="n">
        <v>4.2231481E-011</v>
      </c>
      <c r="BA336" s="154" t="n">
        <v>0</v>
      </c>
      <c r="BB336" s="154" t="n">
        <v>1.165443E-007</v>
      </c>
      <c r="BC336" s="154" t="n">
        <v>7.9881456E-005</v>
      </c>
      <c r="BD336" s="154" t="n">
        <v>2.6463125E-008</v>
      </c>
      <c r="BE336" s="154" t="n">
        <v>8.0312796E-008</v>
      </c>
      <c r="BF336" s="154" t="n">
        <v>4.825325E-013</v>
      </c>
      <c r="BG336" s="154" t="n">
        <v>1.5079016E-012</v>
      </c>
      <c r="BH336" s="154" t="n">
        <v>1.6663163E-010</v>
      </c>
      <c r="BI336" s="154" t="n">
        <v>5.6097374E-012</v>
      </c>
      <c r="BJ336" s="154" t="n">
        <v>1.2648274E-012</v>
      </c>
      <c r="BK336" s="154" t="n">
        <v>6.2969059E-009</v>
      </c>
      <c r="BL336" s="154" t="n">
        <v>1.9811018E-007</v>
      </c>
      <c r="BM336" s="154" t="n">
        <v>4.0379757E-019</v>
      </c>
      <c r="BN336" s="154" t="n">
        <v>0.31024963</v>
      </c>
      <c r="BO336" s="154" t="n">
        <v>14.625907</v>
      </c>
      <c r="BP336" s="154" t="n">
        <v>0</v>
      </c>
      <c r="BQ336" s="154" t="n">
        <v>0</v>
      </c>
      <c r="BR336" s="154" t="n">
        <v>0</v>
      </c>
      <c r="BT336" s="96" t="n">
        <v>0.013292418</v>
      </c>
      <c r="BU336" s="96" t="n">
        <v>0.00055413932</v>
      </c>
      <c r="BV336" s="96" t="n">
        <v>0.0086316323</v>
      </c>
      <c r="BW336" s="96" t="n">
        <v>0.00011064622</v>
      </c>
      <c r="BX336" s="96" t="n">
        <v>0.0010794249</v>
      </c>
      <c r="BY336" s="96" t="n">
        <v>8.6922904E-007</v>
      </c>
      <c r="BZ336" s="96" t="n">
        <v>1.1858801E-008</v>
      </c>
      <c r="CA336" s="96" t="n">
        <v>1.3091379E-006</v>
      </c>
      <c r="CB336" s="96" t="n">
        <v>3.3818339E-005</v>
      </c>
      <c r="CC336" s="96" t="n">
        <v>0.00023159169</v>
      </c>
      <c r="CD336" s="96" t="n">
        <v>0</v>
      </c>
      <c r="CE336" s="96" t="n">
        <v>8.9294681E-016</v>
      </c>
      <c r="CF336" s="96" t="n">
        <v>7.3114137E-012</v>
      </c>
      <c r="CG336" s="96" t="n">
        <v>0.00085865452</v>
      </c>
      <c r="CH336" s="96" t="n">
        <v>0.0017900186</v>
      </c>
      <c r="CI336" s="96" t="n">
        <v>3.0235193E-007</v>
      </c>
      <c r="CJ336" s="96" t="n">
        <v>0</v>
      </c>
      <c r="CL336" s="155" t="n">
        <v>6.1884803E-012</v>
      </c>
      <c r="CM336" s="155" t="n">
        <v>309.57009</v>
      </c>
      <c r="CN336" s="156" t="n">
        <v>0.05505962</v>
      </c>
      <c r="CO336" s="155" t="n">
        <v>0.37933187</v>
      </c>
      <c r="CP336" s="155" t="n">
        <v>7.5825054E-008</v>
      </c>
      <c r="CQ336" s="155" t="n">
        <v>9.0652131E-006</v>
      </c>
      <c r="CR336" s="155" t="n">
        <v>0.040503376</v>
      </c>
      <c r="CS336" s="155" t="n">
        <v>4.7623195</v>
      </c>
      <c r="CT336" s="155" t="n">
        <v>3.2331487E-007</v>
      </c>
      <c r="CU336" s="155" t="n">
        <v>0.00081849117</v>
      </c>
      <c r="CW336" s="97"/>
      <c r="CX336" s="74"/>
    </row>
    <row r="337" customFormat="false" ht="13.8" hidden="false" customHeight="false" outlineLevel="0" collapsed="false">
      <c r="A337" s="0" t="s">
        <v>891</v>
      </c>
      <c r="B337" s="26" t="s">
        <v>877</v>
      </c>
      <c r="C337" s="88" t="str">
        <f aca="false">MID(A337,1,12)</f>
        <v>A.040.07.102</v>
      </c>
      <c r="D337" s="2" t="s">
        <v>888</v>
      </c>
      <c r="E337" s="90" t="s">
        <v>890</v>
      </c>
      <c r="F337" s="91" t="str">
        <f aca="false">MID(A337, 21,85)</f>
        <v>Concrete (reinforced 40 kg steel per 1000 kg)</v>
      </c>
      <c r="G337" s="133" t="n">
        <f aca="false">H337+I337+J337+K337</f>
        <v>97.5393878869439</v>
      </c>
      <c r="H337" s="149" t="n">
        <f aca="false">N337+O337+P337+Q337</f>
        <v>7.076108975</v>
      </c>
      <c r="I337" s="149" t="n">
        <f aca="false">L337+M337+R337+V337+T337</f>
        <v>15.3594549597</v>
      </c>
      <c r="J337" s="150" t="n">
        <f aca="false">S337+U337+W337+X337</f>
        <v>7.54597695224394</v>
      </c>
      <c r="K337" s="149" t="n">
        <v>67.557847</v>
      </c>
      <c r="L337" s="130" t="n">
        <v>8.4232692</v>
      </c>
      <c r="M337" s="130" t="n">
        <v>6.0255314</v>
      </c>
      <c r="N337" s="130" t="n">
        <v>6.0824</v>
      </c>
      <c r="O337" s="130" t="n">
        <v>0.69955268</v>
      </c>
      <c r="P337" s="130" t="n">
        <v>0.013354255</v>
      </c>
      <c r="Q337" s="157" t="n">
        <v>0.28080204</v>
      </c>
      <c r="R337" s="157" t="n">
        <v>0.88965825</v>
      </c>
      <c r="S337" s="130" t="n">
        <v>6.8069659</v>
      </c>
      <c r="T337" s="130" t="n">
        <v>0.016830703</v>
      </c>
      <c r="U337" s="130" t="n">
        <v>0.73897994</v>
      </c>
      <c r="V337" s="157" t="n">
        <v>0.0041654067</v>
      </c>
      <c r="W337" s="130" t="n">
        <v>3.1111957E-005</v>
      </c>
      <c r="X337" s="130" t="n">
        <v>2.86943E-010</v>
      </c>
      <c r="Z337" s="151" t="n">
        <f aca="false">K337/0.15</f>
        <v>450.385646666667</v>
      </c>
      <c r="AB337" s="133" t="n">
        <f aca="false">K337</f>
        <v>67.557847</v>
      </c>
      <c r="AC337" s="133" t="n">
        <f aca="false">L337+M337+N337+O337+P337+Q337+R337</f>
        <v>22.414567825</v>
      </c>
      <c r="AD337" s="133" t="n">
        <f aca="false">L337+M337+R337+W337</f>
        <v>15.338489961957</v>
      </c>
      <c r="AE337" s="133" t="n">
        <f aca="false">V337+L337+M337+R337+T337</f>
        <v>15.3594549597</v>
      </c>
      <c r="AF337" s="133" t="n">
        <f aca="false">S337+U337+X337</f>
        <v>7.54594584028694</v>
      </c>
      <c r="AH337" s="0" t="n">
        <v>3101.4697</v>
      </c>
      <c r="AI337" s="96" t="n">
        <v>3051.6094</v>
      </c>
      <c r="AJ337" s="96" t="n">
        <v>2.5497416</v>
      </c>
      <c r="AK337" s="96" t="n">
        <v>0</v>
      </c>
      <c r="AL337" s="96" t="n">
        <v>1.432693</v>
      </c>
      <c r="AM337" s="96" t="n">
        <v>14.294673</v>
      </c>
      <c r="AN337" s="96" t="n">
        <v>31.583173</v>
      </c>
      <c r="AP337" s="95" t="n">
        <v>9.5489358</v>
      </c>
      <c r="AQ337" s="95" t="n">
        <v>8.9399315</v>
      </c>
      <c r="AR337" s="95" t="n">
        <v>0.38503236</v>
      </c>
      <c r="AS337" s="95" t="n">
        <v>0.22397194</v>
      </c>
      <c r="AT337" s="152" t="n">
        <f aca="false">AW337+AZ337+BA337+BB337+BC337+BK337+BL337+BP337</f>
        <v>0.000535967117601822</v>
      </c>
      <c r="AU337" s="152" t="n">
        <f aca="false">AX337+AY337+BD337+BE337+BF337+BG337+BH337+BI337+BJ337+BM337+BQ337+BR337</f>
        <v>1.42393621822879E-006</v>
      </c>
      <c r="AV337" s="153" t="n">
        <f aca="false">BN337+BO337</f>
        <v>31.36861941</v>
      </c>
      <c r="AW337" s="154" t="n">
        <v>0.00041795812</v>
      </c>
      <c r="AX337" s="154" t="n">
        <v>1.2610805E-006</v>
      </c>
      <c r="AY337" s="154" t="n">
        <v>3.4454522E-011</v>
      </c>
      <c r="AZ337" s="154" t="n">
        <v>4.0542222E-011</v>
      </c>
      <c r="BA337" s="154" t="n">
        <v>0</v>
      </c>
      <c r="BB337" s="154" t="n">
        <v>1.6621625E-007</v>
      </c>
      <c r="BC337" s="154" t="n">
        <v>0.00011764651</v>
      </c>
      <c r="BD337" s="154" t="n">
        <v>3.7800971E-008</v>
      </c>
      <c r="BE337" s="154" t="n">
        <v>1.2481229E-007</v>
      </c>
      <c r="BF337" s="154" t="n">
        <v>4.632312E-013</v>
      </c>
      <c r="BG337" s="154" t="n">
        <v>4.0973523E-011</v>
      </c>
      <c r="BH337" s="154" t="n">
        <v>1.5996637E-010</v>
      </c>
      <c r="BI337" s="154" t="n">
        <v>5.3853479E-012</v>
      </c>
      <c r="BJ337" s="154" t="n">
        <v>1.2142343E-012</v>
      </c>
      <c r="BK337" s="154" t="n">
        <v>6.0450296E-009</v>
      </c>
      <c r="BL337" s="154" t="n">
        <v>1.9018578E-007</v>
      </c>
      <c r="BM337" s="154" t="n">
        <v>3.8764567E-019</v>
      </c>
      <c r="BN337" s="154" t="n">
        <v>0.88361341</v>
      </c>
      <c r="BO337" s="154" t="n">
        <v>30.485006</v>
      </c>
      <c r="BP337" s="154" t="n">
        <v>0</v>
      </c>
      <c r="BQ337" s="154" t="n">
        <v>0</v>
      </c>
      <c r="BR337" s="154" t="n">
        <v>0</v>
      </c>
      <c r="BT337" s="96" t="n">
        <v>0.020036406</v>
      </c>
      <c r="BU337" s="96" t="n">
        <v>0.00086091474</v>
      </c>
      <c r="BV337" s="96" t="n">
        <v>0.012557947</v>
      </c>
      <c r="BW337" s="96" t="n">
        <v>0.00010695626</v>
      </c>
      <c r="BX337" s="96" t="n">
        <v>0.0013072079</v>
      </c>
      <c r="BY337" s="96" t="n">
        <v>8.3445988E-007</v>
      </c>
      <c r="BZ337" s="96" t="n">
        <v>1.1384449E-008</v>
      </c>
      <c r="CA337" s="96" t="n">
        <v>1.2567724E-006</v>
      </c>
      <c r="CB337" s="96" t="n">
        <v>3.2465606E-005</v>
      </c>
      <c r="CC337" s="96" t="n">
        <v>0.00022457688</v>
      </c>
      <c r="CD337" s="96" t="n">
        <v>0</v>
      </c>
      <c r="CE337" s="96" t="n">
        <v>8.5722894E-016</v>
      </c>
      <c r="CF337" s="96" t="n">
        <v>7.0189572E-012</v>
      </c>
      <c r="CG337" s="96" t="n">
        <v>0.0012184932</v>
      </c>
      <c r="CH337" s="96" t="n">
        <v>0.0037229048</v>
      </c>
      <c r="CI337" s="96" t="n">
        <v>2.8374435E-006</v>
      </c>
      <c r="CJ337" s="96" t="n">
        <v>0</v>
      </c>
      <c r="CL337" s="155" t="n">
        <v>5.9409411E-012</v>
      </c>
      <c r="CM337" s="155" t="n">
        <v>450.38576</v>
      </c>
      <c r="CN337" s="156" t="n">
        <v>0.40484989</v>
      </c>
      <c r="CO337" s="155" t="n">
        <v>0.58921523</v>
      </c>
      <c r="CP337" s="155" t="n">
        <v>7.2792052E-008</v>
      </c>
      <c r="CQ337" s="155" t="n">
        <v>8.7026046E-006</v>
      </c>
      <c r="CR337" s="155" t="n">
        <v>0.0526367</v>
      </c>
      <c r="CS337" s="155" t="n">
        <v>4.5718267</v>
      </c>
      <c r="CT337" s="155" t="n">
        <v>3.1038227E-007</v>
      </c>
      <c r="CU337" s="155" t="n">
        <v>0.014289456</v>
      </c>
      <c r="CW337" s="97"/>
      <c r="CX337" s="100"/>
    </row>
    <row r="338" customFormat="false" ht="13.8" hidden="false" customHeight="false" outlineLevel="0" collapsed="false">
      <c r="B338" s="26"/>
      <c r="C338" s="88"/>
      <c r="D338" s="3" t="s">
        <v>892</v>
      </c>
      <c r="E338" s="90"/>
      <c r="J338" s="158"/>
      <c r="Q338" s="102"/>
      <c r="R338" s="102"/>
      <c r="V338" s="102"/>
      <c r="AT338" s="102"/>
      <c r="AU338" s="102"/>
      <c r="AV338" s="159"/>
      <c r="CN338" s="160"/>
      <c r="CW338" s="99"/>
      <c r="CX338" s="105"/>
    </row>
    <row r="339" customFormat="false" ht="13.8" hidden="false" customHeight="false" outlineLevel="0" collapsed="false">
      <c r="A339" s="0" t="s">
        <v>893</v>
      </c>
      <c r="B339" s="26" t="s">
        <v>877</v>
      </c>
      <c r="C339" s="88" t="str">
        <f aca="false">MID(A339,1,12)</f>
        <v>A.040.09.101</v>
      </c>
      <c r="D339" s="2" t="s">
        <v>892</v>
      </c>
      <c r="E339" s="90" t="s">
        <v>894</v>
      </c>
      <c r="F339" s="91" t="str">
        <f aca="false">MID(A339, 21,85)</f>
        <v>cork slab insulation</v>
      </c>
      <c r="G339" s="133" t="n">
        <f aca="false">H339+I339+J339+K339</f>
        <v>0.269010546244457</v>
      </c>
      <c r="H339" s="149" t="n">
        <f aca="false">N339+O339+P339+Q339</f>
        <v>0.011189106448</v>
      </c>
      <c r="I339" s="149" t="n">
        <f aca="false">L339+M339+R339+V339+T339</f>
        <v>0.101991484593</v>
      </c>
      <c r="J339" s="150" t="n">
        <f aca="false">S339+U339+W339+X339</f>
        <v>0.0239732252034573</v>
      </c>
      <c r="K339" s="149" t="n">
        <v>0.13185673</v>
      </c>
      <c r="L339" s="130" t="n">
        <v>0.024580605</v>
      </c>
      <c r="M339" s="130" t="n">
        <v>0.012771821</v>
      </c>
      <c r="N339" s="130" t="n">
        <v>0.0094034425</v>
      </c>
      <c r="O339" s="130" t="n">
        <v>0.0015846124</v>
      </c>
      <c r="P339" s="130" t="n">
        <v>2.4636128E-005</v>
      </c>
      <c r="Q339" s="130" t="n">
        <v>0.00017641542</v>
      </c>
      <c r="R339" s="130" t="n">
        <v>0.00026420229</v>
      </c>
      <c r="S339" s="130" t="n">
        <v>0.00046572853</v>
      </c>
      <c r="T339" s="130" t="n">
        <v>0.064343985</v>
      </c>
      <c r="U339" s="130" t="n">
        <v>0.023505593</v>
      </c>
      <c r="V339" s="157" t="n">
        <v>3.0871303E-005</v>
      </c>
      <c r="W339" s="157" t="n">
        <v>1.9036559E-006</v>
      </c>
      <c r="X339" s="130" t="n">
        <v>1.7557261E-011</v>
      </c>
      <c r="Z339" s="151" t="n">
        <f aca="false">K339/0.15</f>
        <v>0.879044866666667</v>
      </c>
      <c r="AB339" s="133" t="n">
        <f aca="false">K339</f>
        <v>0.13185673</v>
      </c>
      <c r="AC339" s="133" t="n">
        <f aca="false">L339+M339+N339+O339+P339+Q339+R339</f>
        <v>0.048805734738</v>
      </c>
      <c r="AD339" s="133" t="n">
        <f aca="false">L339+M339+R339+W339</f>
        <v>0.0376185319459</v>
      </c>
      <c r="AE339" s="133" t="n">
        <f aca="false">V339+L339+M339+R339+T339</f>
        <v>0.101991484593</v>
      </c>
      <c r="AF339" s="133" t="n">
        <f aca="false">S339+U339+X339</f>
        <v>0.0239713215475573</v>
      </c>
      <c r="AH339" s="0" t="n">
        <v>36.056597</v>
      </c>
      <c r="AI339" s="96" t="n">
        <v>12.668534</v>
      </c>
      <c r="AJ339" s="96" t="n">
        <v>2.5163442</v>
      </c>
      <c r="AK339" s="96" t="n">
        <v>0</v>
      </c>
      <c r="AL339" s="96" t="n">
        <v>19.323292</v>
      </c>
      <c r="AM339" s="96" t="n">
        <v>1.0444925</v>
      </c>
      <c r="AN339" s="96" t="n">
        <v>0.50393423</v>
      </c>
      <c r="AP339" s="95" t="n">
        <v>0.023926438</v>
      </c>
      <c r="AQ339" s="95" t="n">
        <v>0.022432645</v>
      </c>
      <c r="AR339" s="95" t="n">
        <v>0.00087302841</v>
      </c>
      <c r="AS339" s="95" t="n">
        <v>0.0006207646</v>
      </c>
      <c r="AT339" s="152" t="n">
        <f aca="false">AW339+AZ339+BA339+BB339+BC339+BK339+BL339+BP339</f>
        <v>1.3448827710281E-006</v>
      </c>
      <c r="AU339" s="152" t="n">
        <f aca="false">AX339+AY339+BD339+BE339+BF339+BG339+BH339+BI339+BJ339+BM339+BQ339+BR339</f>
        <v>3.22865531431531E-009</v>
      </c>
      <c r="AV339" s="153" t="n">
        <f aca="false">BN339+BO339</f>
        <v>0.086941820942</v>
      </c>
      <c r="AW339" s="154" t="n">
        <v>8.1871087E-007</v>
      </c>
      <c r="AX339" s="154" t="n">
        <v>2.4703625E-009</v>
      </c>
      <c r="AY339" s="154" t="n">
        <v>6.7488985E-014</v>
      </c>
      <c r="AZ339" s="154" t="n">
        <v>2.4806681E-012</v>
      </c>
      <c r="BA339" s="154" t="n">
        <v>0</v>
      </c>
      <c r="BB339" s="154" t="n">
        <v>6.8831456E-010</v>
      </c>
      <c r="BC339" s="154" t="n">
        <v>5.2509494E-007</v>
      </c>
      <c r="BD339" s="154" t="n">
        <v>1.1097167E-010</v>
      </c>
      <c r="BE339" s="154" t="n">
        <v>6.4701103E-010</v>
      </c>
      <c r="BF339" s="154" t="n">
        <v>1.3441346E-013</v>
      </c>
      <c r="BG339" s="154" t="n">
        <v>4.0973779E-015</v>
      </c>
      <c r="BH339" s="154" t="n">
        <v>9.7296289E-014</v>
      </c>
      <c r="BI339" s="154" t="n">
        <v>6.0318504E-015</v>
      </c>
      <c r="BJ339" s="154" t="n">
        <v>7.8632929E-016</v>
      </c>
      <c r="BK339" s="154" t="n">
        <v>3.0644791E-010</v>
      </c>
      <c r="BL339" s="154" t="n">
        <v>7.971789E-011</v>
      </c>
      <c r="BM339" s="154" t="n">
        <v>2.3718982E-020</v>
      </c>
      <c r="BN339" s="154" t="n">
        <v>4.7888942E-005</v>
      </c>
      <c r="BO339" s="154" t="n">
        <v>0.086893932</v>
      </c>
      <c r="BP339" s="154" t="n">
        <v>0</v>
      </c>
      <c r="BQ339" s="154" t="n">
        <v>0</v>
      </c>
      <c r="BR339" s="154" t="n">
        <v>0</v>
      </c>
      <c r="BT339" s="96" t="n">
        <v>5.5492939E-005</v>
      </c>
      <c r="BU339" s="96" t="n">
        <v>4.7358803E-006</v>
      </c>
      <c r="BV339" s="96" t="n">
        <v>2.4510104E-005</v>
      </c>
      <c r="BW339" s="96" t="n">
        <v>4.2705683E-008</v>
      </c>
      <c r="BX339" s="96" t="n">
        <v>4.2029544E-006</v>
      </c>
      <c r="BY339" s="96" t="n">
        <v>3.7319753E-007</v>
      </c>
      <c r="BZ339" s="96" t="n">
        <v>6.9658345E-010</v>
      </c>
      <c r="CA339" s="96" t="n">
        <v>1.0858606E-006</v>
      </c>
      <c r="CB339" s="96" t="n">
        <v>4.1452318E-008</v>
      </c>
      <c r="CC339" s="96" t="n">
        <v>1.3059992E-007</v>
      </c>
      <c r="CD339" s="96" t="n">
        <v>0</v>
      </c>
      <c r="CE339" s="96" t="n">
        <v>5.2451504E-017</v>
      </c>
      <c r="CF339" s="96" t="n">
        <v>4.2947087E-013</v>
      </c>
      <c r="CG339" s="96" t="n">
        <v>2.0300622E-006</v>
      </c>
      <c r="CH339" s="96" t="n">
        <v>1.8329761E-005</v>
      </c>
      <c r="CI339" s="96" t="n">
        <v>9.6644976E-009</v>
      </c>
      <c r="CJ339" s="96" t="n">
        <v>0</v>
      </c>
      <c r="CL339" s="155" t="n">
        <v>3.6351E-013</v>
      </c>
      <c r="CM339" s="155" t="n">
        <v>0.87659474</v>
      </c>
      <c r="CN339" s="156" t="n">
        <v>0.013910665</v>
      </c>
      <c r="CO339" s="155" t="n">
        <v>0.0032348119</v>
      </c>
      <c r="CP339" s="155" t="n">
        <v>6.561914E-011</v>
      </c>
      <c r="CQ339" s="155" t="n">
        <v>5.2072429E-009</v>
      </c>
      <c r="CR339" s="155" t="n">
        <v>6.2058395E-005</v>
      </c>
      <c r="CS339" s="155" t="n">
        <v>0.0031499675</v>
      </c>
      <c r="CT339" s="155" t="n">
        <v>9.0117657E-008</v>
      </c>
      <c r="CU339" s="155" t="n">
        <v>0.00024079852</v>
      </c>
      <c r="CW339" s="97"/>
      <c r="CX339" s="105"/>
    </row>
    <row r="340" customFormat="false" ht="13.8" hidden="false" customHeight="false" outlineLevel="0" collapsed="false">
      <c r="A340" s="0" t="s">
        <v>895</v>
      </c>
      <c r="B340" s="26" t="s">
        <v>877</v>
      </c>
      <c r="C340" s="88" t="str">
        <f aca="false">MID(A340,1,12)</f>
        <v>A.040.09.102</v>
      </c>
      <c r="D340" s="2" t="s">
        <v>892</v>
      </c>
      <c r="E340" s="90" t="s">
        <v>894</v>
      </c>
      <c r="F340" s="91" t="str">
        <f aca="false">MID(A340, 21,85)</f>
        <v>glasswool without paper, plastic, or AL facing</v>
      </c>
      <c r="G340" s="133" t="n">
        <f aca="false">H340+I340+J340+K340</f>
        <v>0.330415748</v>
      </c>
      <c r="H340" s="149" t="n">
        <f aca="false">N340+O340+P340+Q340</f>
        <v>0.023256</v>
      </c>
      <c r="I340" s="149" t="n">
        <f aca="false">L340+M340+R340+V340+T340</f>
        <v>0.103159748</v>
      </c>
      <c r="J340" s="150" t="n">
        <f aca="false">S340+U340+W340+X340</f>
        <v>0</v>
      </c>
      <c r="K340" s="149" t="n">
        <v>0.204</v>
      </c>
      <c r="L340" s="130" t="n">
        <v>0.075276</v>
      </c>
      <c r="M340" s="130" t="n">
        <v>0.027883748</v>
      </c>
      <c r="N340" s="130" t="n">
        <v>0.023256</v>
      </c>
      <c r="O340" s="157" t="n">
        <v>0</v>
      </c>
      <c r="P340" s="130" t="n">
        <v>0</v>
      </c>
      <c r="Q340" s="130" t="n">
        <v>0</v>
      </c>
      <c r="R340" s="130" t="n">
        <v>0</v>
      </c>
      <c r="S340" s="130" t="n">
        <v>0</v>
      </c>
      <c r="T340" s="130" t="n">
        <v>0</v>
      </c>
      <c r="U340" s="157" t="n">
        <v>0</v>
      </c>
      <c r="V340" s="157" t="n">
        <v>0</v>
      </c>
      <c r="W340" s="157" t="n">
        <v>0</v>
      </c>
      <c r="X340" s="130" t="n">
        <v>0</v>
      </c>
      <c r="Z340" s="151" t="n">
        <f aca="false">K340/0.15</f>
        <v>1.36</v>
      </c>
      <c r="AB340" s="133" t="n">
        <f aca="false">K340</f>
        <v>0.204</v>
      </c>
      <c r="AC340" s="133" t="n">
        <f aca="false">L340+M340+N340+O340+P340+Q340+R340</f>
        <v>0.126415748</v>
      </c>
      <c r="AD340" s="133" t="n">
        <f aca="false">L340+M340+R340+W340</f>
        <v>0.103159748</v>
      </c>
      <c r="AE340" s="133" t="n">
        <f aca="false">V340+L340+M340+R340+T340</f>
        <v>0.103159748</v>
      </c>
      <c r="AF340" s="133" t="n">
        <f aca="false">S340+U340+X340</f>
        <v>0</v>
      </c>
      <c r="AH340" s="0" t="n">
        <v>24.358</v>
      </c>
      <c r="AI340" s="96" t="n">
        <v>16.428</v>
      </c>
      <c r="AJ340" s="96" t="n">
        <v>0</v>
      </c>
      <c r="AK340" s="96" t="n">
        <v>0</v>
      </c>
      <c r="AL340" s="96" t="n">
        <v>0</v>
      </c>
      <c r="AM340" s="96" t="n">
        <v>0</v>
      </c>
      <c r="AN340" s="96" t="n">
        <v>7.93</v>
      </c>
      <c r="AP340" s="95" t="n">
        <v>0.027662007</v>
      </c>
      <c r="AQ340" s="95" t="n">
        <v>0.025495347</v>
      </c>
      <c r="AR340" s="95" t="n">
        <v>0.0012430874</v>
      </c>
      <c r="AS340" s="95" t="n">
        <v>0.00092357328</v>
      </c>
      <c r="AT340" s="152" t="n">
        <f aca="false">AW340+AZ340+BA340+BB340+BC340+BK340+BL340+BP340</f>
        <v>1.528498E-006</v>
      </c>
      <c r="AU340" s="152" t="n">
        <f aca="false">AX340+AY340+BD340+BE340+BF340+BG340+BH340+BI340+BJ340+BM340+BQ340+BR340</f>
        <v>4.59721664E-009</v>
      </c>
      <c r="AV340" s="153" t="n">
        <f aca="false">BN340+BO340</f>
        <v>0.129352</v>
      </c>
      <c r="AW340" s="154" t="n">
        <v>1.26208E-006</v>
      </c>
      <c r="AX340" s="154" t="n">
        <v>3.808E-009</v>
      </c>
      <c r="AY340" s="154" t="n">
        <v>1.0404E-013</v>
      </c>
      <c r="AZ340" s="154" t="n">
        <v>0</v>
      </c>
      <c r="BA340" s="154" t="n">
        <v>0</v>
      </c>
      <c r="BB340" s="154" t="n">
        <v>3.458E-009</v>
      </c>
      <c r="BC340" s="154" t="n">
        <v>2.6296E-007</v>
      </c>
      <c r="BD340" s="154" t="n">
        <v>4.902E-010</v>
      </c>
      <c r="BE340" s="154" t="n">
        <v>2.8994E-010</v>
      </c>
      <c r="BF340" s="154" t="n">
        <v>8.9726E-012</v>
      </c>
      <c r="BG340" s="154" t="n">
        <v>0</v>
      </c>
      <c r="BH340" s="154" t="n">
        <v>0</v>
      </c>
      <c r="BI340" s="154" t="n">
        <v>0</v>
      </c>
      <c r="BJ340" s="154" t="n">
        <v>0</v>
      </c>
      <c r="BK340" s="154" t="n">
        <v>0</v>
      </c>
      <c r="BL340" s="154" t="n">
        <v>0</v>
      </c>
      <c r="BM340" s="154" t="n">
        <v>0</v>
      </c>
      <c r="BN340" s="154" t="n">
        <v>0</v>
      </c>
      <c r="BO340" s="154" t="n">
        <v>0.129352</v>
      </c>
      <c r="BP340" s="154" t="n">
        <v>0</v>
      </c>
      <c r="BQ340" s="154" t="n">
        <v>0</v>
      </c>
      <c r="BR340" s="154" t="n">
        <v>0</v>
      </c>
      <c r="BT340" s="96" t="n">
        <v>7.1230984E-005</v>
      </c>
      <c r="BU340" s="96" t="n">
        <v>3.1374022E-006</v>
      </c>
      <c r="BV340" s="96" t="n">
        <v>3.7920409E-005</v>
      </c>
      <c r="BW340" s="96" t="n">
        <v>0</v>
      </c>
      <c r="BX340" s="96" t="n">
        <v>9.1501236E-007</v>
      </c>
      <c r="BY340" s="96" t="n">
        <v>2.2386448E-006</v>
      </c>
      <c r="BZ340" s="96" t="n">
        <v>2.3346517E-007</v>
      </c>
      <c r="CA340" s="96" t="n">
        <v>3.3977811E-006</v>
      </c>
      <c r="CB340" s="96" t="n">
        <v>0</v>
      </c>
      <c r="CC340" s="96" t="n">
        <v>0</v>
      </c>
      <c r="CD340" s="96" t="n">
        <v>0</v>
      </c>
      <c r="CE340" s="96" t="n">
        <v>0</v>
      </c>
      <c r="CF340" s="96" t="n">
        <v>0</v>
      </c>
      <c r="CG340" s="96" t="n">
        <v>4.4455107E-006</v>
      </c>
      <c r="CH340" s="96" t="n">
        <v>1.8942759E-005</v>
      </c>
      <c r="CI340" s="96" t="n">
        <v>0</v>
      </c>
      <c r="CJ340" s="96" t="n">
        <v>0</v>
      </c>
      <c r="CL340" s="155" t="n">
        <v>0</v>
      </c>
      <c r="CM340" s="155" t="n">
        <v>1.36</v>
      </c>
      <c r="CN340" s="156" t="n">
        <v>0.06401214</v>
      </c>
      <c r="CO340" s="155" t="n">
        <v>0.00266</v>
      </c>
      <c r="CP340" s="155" t="n">
        <v>0</v>
      </c>
      <c r="CQ340" s="155" t="n">
        <v>0</v>
      </c>
      <c r="CR340" s="155" t="n">
        <v>2.7444436E-005</v>
      </c>
      <c r="CS340" s="155" t="n">
        <v>0</v>
      </c>
      <c r="CT340" s="155" t="n">
        <v>5.9591056E-006</v>
      </c>
      <c r="CU340" s="155" t="n">
        <v>0.0007872726</v>
      </c>
      <c r="CW340" s="97"/>
      <c r="CX340" s="74"/>
    </row>
    <row r="341" customFormat="false" ht="13.8" hidden="false" customHeight="false" outlineLevel="0" collapsed="false">
      <c r="A341" s="0" t="s">
        <v>896</v>
      </c>
      <c r="B341" s="26" t="s">
        <v>877</v>
      </c>
      <c r="C341" s="88" t="str">
        <f aca="false">MID(A341,1,12)</f>
        <v>A.040.09.103</v>
      </c>
      <c r="D341" s="2" t="s">
        <v>892</v>
      </c>
      <c r="E341" s="90" t="s">
        <v>255</v>
      </c>
      <c r="F341" s="91" t="str">
        <f aca="false">MID(A341, 21,85)</f>
        <v>stonewool without paper, plastic, or AL facing</v>
      </c>
      <c r="G341" s="133" t="n">
        <f aca="false">H341+I341+J341+K341</f>
        <v>0.23553873972804</v>
      </c>
      <c r="H341" s="149" t="n">
        <f aca="false">N341+O341+P341+Q341</f>
        <v>0.004023404363436</v>
      </c>
      <c r="I341" s="149" t="n">
        <f aca="false">L341+M341+R341+V341+T341</f>
        <v>0.0650153353646044</v>
      </c>
      <c r="J341" s="150" t="n">
        <f aca="false">S341+U341+W341+X341</f>
        <v>0</v>
      </c>
      <c r="K341" s="149" t="n">
        <v>0.1665</v>
      </c>
      <c r="L341" s="130" t="n">
        <v>0.059828355</v>
      </c>
      <c r="M341" s="130" t="n">
        <v>0.0051869793</v>
      </c>
      <c r="N341" s="130" t="n">
        <v>0.0040233492</v>
      </c>
      <c r="O341" s="130" t="n">
        <v>0</v>
      </c>
      <c r="P341" s="157" t="n">
        <v>0</v>
      </c>
      <c r="Q341" s="157" t="n">
        <v>5.5163436E-008</v>
      </c>
      <c r="R341" s="130" t="n">
        <v>1.0646044E-009</v>
      </c>
      <c r="S341" s="130" t="n">
        <v>0</v>
      </c>
      <c r="T341" s="157" t="n">
        <v>0</v>
      </c>
      <c r="U341" s="130" t="n">
        <v>0</v>
      </c>
      <c r="V341" s="157" t="n">
        <v>0</v>
      </c>
      <c r="W341" s="157" t="n">
        <v>0</v>
      </c>
      <c r="X341" s="130" t="n">
        <v>0</v>
      </c>
      <c r="Z341" s="151" t="n">
        <f aca="false">K341/0.15</f>
        <v>1.11</v>
      </c>
      <c r="AB341" s="133" t="n">
        <f aca="false">K341</f>
        <v>0.1665</v>
      </c>
      <c r="AC341" s="133" t="n">
        <f aca="false">L341+M341+N341+O341+P341+Q341+R341</f>
        <v>0.0690387397280404</v>
      </c>
      <c r="AD341" s="133" t="n">
        <f aca="false">L341+M341+R341+W341</f>
        <v>0.0650153353646044</v>
      </c>
      <c r="AE341" s="133" t="n">
        <f aca="false">V341+L341+M341+R341+T341</f>
        <v>0.0650153353646044</v>
      </c>
      <c r="AF341" s="133" t="n">
        <f aca="false">S341+U341+X341</f>
        <v>0</v>
      </c>
      <c r="AH341" s="0" t="n">
        <v>17.94</v>
      </c>
      <c r="AI341" s="96" t="n">
        <v>15.54</v>
      </c>
      <c r="AJ341" s="96" t="n">
        <v>0</v>
      </c>
      <c r="AK341" s="96" t="n">
        <v>0</v>
      </c>
      <c r="AL341" s="96" t="n">
        <v>0</v>
      </c>
      <c r="AM341" s="96" t="n">
        <v>0</v>
      </c>
      <c r="AN341" s="96" t="n">
        <v>2.4</v>
      </c>
      <c r="AP341" s="95" t="n">
        <v>0.037429207</v>
      </c>
      <c r="AQ341" s="95" t="n">
        <v>0.035307363</v>
      </c>
      <c r="AR341" s="95" t="n">
        <v>0.0012481933</v>
      </c>
      <c r="AS341" s="95" t="n">
        <v>0.0008736504</v>
      </c>
      <c r="AT341" s="152" t="n">
        <f aca="false">AW341+AZ341+BA341+BB341+BC341+BK341+BL341+BP341</f>
        <v>2.11674837E-006</v>
      </c>
      <c r="AU341" s="152" t="n">
        <f aca="false">AX341+AY341+BD341+BE341+BF341+BG341+BH341+BI341+BJ341+BM341+BQ341+BR341</f>
        <v>4.616099515E-009</v>
      </c>
      <c r="AV341" s="153" t="n">
        <f aca="false">BN341+BO341</f>
        <v>0.12236</v>
      </c>
      <c r="AW341" s="154" t="n">
        <v>1.03008E-006</v>
      </c>
      <c r="AX341" s="154" t="n">
        <v>3.108E-009</v>
      </c>
      <c r="AY341" s="154" t="n">
        <v>8.4915E-014</v>
      </c>
      <c r="AZ341" s="154" t="n">
        <v>0</v>
      </c>
      <c r="BA341" s="154" t="n">
        <v>0</v>
      </c>
      <c r="BB341" s="154" t="n">
        <v>1.2837E-010</v>
      </c>
      <c r="BC341" s="154" t="n">
        <v>1.08654E-006</v>
      </c>
      <c r="BD341" s="154" t="n">
        <v>2.93306E-011</v>
      </c>
      <c r="BE341" s="154" t="n">
        <v>1.26564E-009</v>
      </c>
      <c r="BF341" s="154" t="n">
        <v>2.13044E-010</v>
      </c>
      <c r="BG341" s="154" t="n">
        <v>0</v>
      </c>
      <c r="BH341" s="154" t="n">
        <v>0</v>
      </c>
      <c r="BI341" s="154" t="n">
        <v>0</v>
      </c>
      <c r="BJ341" s="154" t="n">
        <v>0</v>
      </c>
      <c r="BK341" s="154" t="n">
        <v>0</v>
      </c>
      <c r="BL341" s="154" t="n">
        <v>0</v>
      </c>
      <c r="BM341" s="154" t="n">
        <v>0</v>
      </c>
      <c r="BN341" s="154" t="n">
        <v>0</v>
      </c>
      <c r="BO341" s="154" t="n">
        <v>0.12236</v>
      </c>
      <c r="BP341" s="154" t="n">
        <v>0</v>
      </c>
      <c r="BQ341" s="154" t="n">
        <v>0</v>
      </c>
      <c r="BR341" s="154" t="n">
        <v>0</v>
      </c>
      <c r="BT341" s="96" t="n">
        <v>7.1660833E-005</v>
      </c>
      <c r="BU341" s="96" t="n">
        <v>8.7257046E-006</v>
      </c>
      <c r="BV341" s="96" t="n">
        <v>3.0949745E-005</v>
      </c>
      <c r="BW341" s="96" t="n">
        <v>1.2470434E-013</v>
      </c>
      <c r="BX341" s="96" t="n">
        <v>7.1876629E-006</v>
      </c>
      <c r="BY341" s="96" t="n">
        <v>0</v>
      </c>
      <c r="BZ341" s="96" t="n">
        <v>5.5433601E-006</v>
      </c>
      <c r="CA341" s="96" t="n">
        <v>0</v>
      </c>
      <c r="CB341" s="96" t="n">
        <v>0</v>
      </c>
      <c r="CC341" s="96" t="n">
        <v>3.6501967E-011</v>
      </c>
      <c r="CD341" s="96" t="n">
        <v>0</v>
      </c>
      <c r="CE341" s="96" t="n">
        <v>0</v>
      </c>
      <c r="CF341" s="96" t="n">
        <v>0</v>
      </c>
      <c r="CG341" s="96" t="n">
        <v>1.3354981E-006</v>
      </c>
      <c r="CH341" s="96" t="n">
        <v>1.7918826E-005</v>
      </c>
      <c r="CI341" s="96" t="n">
        <v>0</v>
      </c>
      <c r="CJ341" s="96" t="n">
        <v>0</v>
      </c>
      <c r="CL341" s="155" t="n">
        <v>0</v>
      </c>
      <c r="CM341" s="155" t="n">
        <v>1.11</v>
      </c>
      <c r="CN341" s="156" t="n">
        <v>0.0034990667</v>
      </c>
      <c r="CO341" s="155" t="n">
        <v>0.00597</v>
      </c>
      <c r="CP341" s="155" t="n">
        <v>0</v>
      </c>
      <c r="CQ341" s="155" t="n">
        <v>0</v>
      </c>
      <c r="CR341" s="155" t="n">
        <v>0.00036483327</v>
      </c>
      <c r="CS341" s="155" t="n">
        <v>0</v>
      </c>
      <c r="CT341" s="155" t="n">
        <v>0.00014149206</v>
      </c>
      <c r="CU341" s="155" t="n">
        <v>0</v>
      </c>
      <c r="CW341" s="97"/>
      <c r="CX341" s="98"/>
    </row>
    <row r="342" customFormat="false" ht="13.8" hidden="false" customHeight="false" outlineLevel="0" collapsed="false">
      <c r="B342" s="26"/>
      <c r="C342" s="88"/>
      <c r="D342" s="3" t="s">
        <v>897</v>
      </c>
      <c r="E342" s="90"/>
      <c r="J342" s="158"/>
      <c r="P342" s="102"/>
      <c r="Q342" s="102"/>
      <c r="T342" s="102"/>
      <c r="V342" s="102"/>
      <c r="W342" s="102"/>
      <c r="AT342" s="102"/>
      <c r="AU342" s="102"/>
      <c r="AV342" s="159"/>
      <c r="CN342" s="160"/>
      <c r="CW342" s="99"/>
      <c r="CX342" s="98"/>
    </row>
    <row r="343" customFormat="false" ht="13.8" hidden="false" customHeight="false" outlineLevel="0" collapsed="false">
      <c r="A343" s="0" t="s">
        <v>898</v>
      </c>
      <c r="B343" s="26" t="s">
        <v>877</v>
      </c>
      <c r="C343" s="88" t="str">
        <f aca="false">MID(A343,1,12)</f>
        <v>A.040.11.101</v>
      </c>
      <c r="D343" s="2" t="s">
        <v>897</v>
      </c>
      <c r="E343" s="90" t="s">
        <v>255</v>
      </c>
      <c r="F343" s="91" t="str">
        <f aca="false">MID(A343, 21,85)</f>
        <v>Blastfurnace slags</v>
      </c>
      <c r="G343" s="133" t="n">
        <f aca="false">H343+I343+J343+K343</f>
        <v>0.0007671004602</v>
      </c>
      <c r="H343" s="149" t="n">
        <f aca="false">N343+O343+P343+Q343</f>
        <v>5.26416996E-005</v>
      </c>
      <c r="I343" s="149" t="n">
        <f aca="false">L343+M343+R343+V343+T343</f>
        <v>7.10413106E-005</v>
      </c>
      <c r="J343" s="150" t="n">
        <f aca="false">S343+U343+W343+X343</f>
        <v>0.00019791745</v>
      </c>
      <c r="K343" s="149" t="n">
        <v>0.0004455</v>
      </c>
      <c r="L343" s="130" t="n">
        <v>3.4173315E-005</v>
      </c>
      <c r="M343" s="130" t="n">
        <v>3.1799842E-005</v>
      </c>
      <c r="N343" s="130" t="n">
        <v>2.88864E-005</v>
      </c>
      <c r="O343" s="130" t="n">
        <v>9.5037E-006</v>
      </c>
      <c r="P343" s="157" t="n">
        <v>2.6215156E-006</v>
      </c>
      <c r="Q343" s="157" t="n">
        <v>1.1630084E-005</v>
      </c>
      <c r="R343" s="130" t="n">
        <v>5.0681536E-006</v>
      </c>
      <c r="S343" s="130" t="n">
        <v>0.0001947</v>
      </c>
      <c r="T343" s="130" t="n">
        <v>0</v>
      </c>
      <c r="U343" s="130" t="n">
        <v>0</v>
      </c>
      <c r="V343" s="130" t="n">
        <v>0</v>
      </c>
      <c r="W343" s="130" t="n">
        <v>3.21745E-006</v>
      </c>
      <c r="X343" s="130" t="n">
        <v>0</v>
      </c>
      <c r="Z343" s="151" t="n">
        <f aca="false">K343/0.15</f>
        <v>0.00297</v>
      </c>
      <c r="AB343" s="133" t="n">
        <f aca="false">K343</f>
        <v>0.0004455</v>
      </c>
      <c r="AC343" s="133" t="n">
        <f aca="false">L343+M343+N343+O343+P343+Q343+R343</f>
        <v>0.0001236830102</v>
      </c>
      <c r="AD343" s="133" t="n">
        <f aca="false">L343+M343+R343+W343</f>
        <v>7.42587606E-005</v>
      </c>
      <c r="AE343" s="133" t="n">
        <f aca="false">V343+L343+M343+R343+T343</f>
        <v>7.10413106E-005</v>
      </c>
      <c r="AF343" s="133" t="n">
        <f aca="false">S343+U343+X343</f>
        <v>0.0001947</v>
      </c>
      <c r="AH343" s="0" t="n">
        <v>0.034751155</v>
      </c>
      <c r="AI343" s="96" t="n">
        <v>0.034751155</v>
      </c>
      <c r="AJ343" s="96" t="n">
        <v>0</v>
      </c>
      <c r="AK343" s="96" t="n">
        <v>0</v>
      </c>
      <c r="AL343" s="96" t="n">
        <v>0</v>
      </c>
      <c r="AM343" s="96" t="n">
        <v>0</v>
      </c>
      <c r="AN343" s="96" t="n">
        <v>0</v>
      </c>
      <c r="AP343" s="95" t="n">
        <v>6.3975018E-005</v>
      </c>
      <c r="AQ343" s="95" t="n">
        <v>5.888343E-005</v>
      </c>
      <c r="AR343" s="95" t="n">
        <v>2.4937235E-006</v>
      </c>
      <c r="AS343" s="95" t="n">
        <v>2.5978644E-006</v>
      </c>
      <c r="AT343" s="152" t="n">
        <f aca="false">AW343+AZ343+BA343+BB343+BC343+BK343+BL343+BP343</f>
        <v>3.530181683E-009</v>
      </c>
      <c r="AU343" s="152" t="n">
        <f aca="false">AX343+AY343+BD343+BE343+BF343+BG343+BH343+BI343+BJ343+BM343+BQ343+BR343</f>
        <v>9.222350102584E-012</v>
      </c>
      <c r="AV343" s="153" t="n">
        <f aca="false">BN343+BO343</f>
        <v>0.00036384655</v>
      </c>
      <c r="AW343" s="154" t="n">
        <v>2.75616E-009</v>
      </c>
      <c r="AX343" s="154" t="n">
        <v>8.316E-012</v>
      </c>
      <c r="AY343" s="154" t="n">
        <v>2.27205E-016</v>
      </c>
      <c r="AZ343" s="154" t="n">
        <v>0</v>
      </c>
      <c r="BA343" s="154" t="n">
        <v>0</v>
      </c>
      <c r="BB343" s="154" t="n">
        <v>7.7408E-013</v>
      </c>
      <c r="BC343" s="154" t="n">
        <v>7.69693E-010</v>
      </c>
      <c r="BD343" s="154" t="n">
        <v>1.76528E-013</v>
      </c>
      <c r="BE343" s="154" t="n">
        <v>7.2292E-013</v>
      </c>
      <c r="BF343" s="154" t="n">
        <v>0</v>
      </c>
      <c r="BG343" s="154" t="n">
        <v>0</v>
      </c>
      <c r="BH343" s="154" t="n">
        <v>6.6260137E-015</v>
      </c>
      <c r="BI343" s="154" t="n">
        <v>3.0915314E-017</v>
      </c>
      <c r="BJ343" s="154" t="n">
        <v>1.796857E-017</v>
      </c>
      <c r="BK343" s="154" t="n">
        <v>4.16303E-013</v>
      </c>
      <c r="BL343" s="154" t="n">
        <v>3.1383E-012</v>
      </c>
      <c r="BM343" s="154" t="n">
        <v>0</v>
      </c>
      <c r="BN343" s="154" t="n">
        <v>1.6335E-005</v>
      </c>
      <c r="BO343" s="154" t="n">
        <v>0.00034751155</v>
      </c>
      <c r="BP343" s="154" t="n">
        <v>0</v>
      </c>
      <c r="BQ343" s="154" t="n">
        <v>0</v>
      </c>
      <c r="BR343" s="154" t="n">
        <v>0</v>
      </c>
      <c r="BT343" s="96" t="n">
        <v>1.6122022E-007</v>
      </c>
      <c r="BU343" s="96" t="n">
        <v>4.9840289E-009</v>
      </c>
      <c r="BV343" s="96" t="n">
        <v>8.2811481E-008</v>
      </c>
      <c r="BW343" s="96" t="n">
        <v>6.0980299E-010</v>
      </c>
      <c r="BX343" s="96" t="n">
        <v>1.2612089E-008</v>
      </c>
      <c r="BY343" s="96" t="n">
        <v>0</v>
      </c>
      <c r="BZ343" s="96" t="n">
        <v>0</v>
      </c>
      <c r="CA343" s="96" t="n">
        <v>0</v>
      </c>
      <c r="CB343" s="96" t="n">
        <v>4.0851759E-009</v>
      </c>
      <c r="CC343" s="96" t="n">
        <v>7.9117807E-009</v>
      </c>
      <c r="CD343" s="96" t="n">
        <v>0</v>
      </c>
      <c r="CE343" s="96" t="n">
        <v>0</v>
      </c>
      <c r="CF343" s="96" t="n">
        <v>0</v>
      </c>
      <c r="CG343" s="96" t="n">
        <v>5.8453213E-009</v>
      </c>
      <c r="CH343" s="96" t="n">
        <v>4.2360537E-008</v>
      </c>
      <c r="CI343" s="96" t="n">
        <v>2.7412422E-015</v>
      </c>
      <c r="CJ343" s="96" t="n">
        <v>0</v>
      </c>
      <c r="CL343" s="155" t="n">
        <v>0</v>
      </c>
      <c r="CM343" s="155" t="n">
        <v>0.00297</v>
      </c>
      <c r="CN343" s="156" t="n">
        <v>0</v>
      </c>
      <c r="CO343" s="155" t="n">
        <v>3.41E-006</v>
      </c>
      <c r="CP343" s="155" t="n">
        <v>3.0078491E-012</v>
      </c>
      <c r="CQ343" s="155" t="n">
        <v>3.534802E-010</v>
      </c>
      <c r="CR343" s="155" t="n">
        <v>4.4538885E-007</v>
      </c>
      <c r="CS343" s="155" t="n">
        <v>3.0469193E-005</v>
      </c>
      <c r="CT343" s="155" t="n">
        <v>0</v>
      </c>
      <c r="CU343" s="155" t="n">
        <v>0</v>
      </c>
      <c r="CW343" s="97"/>
      <c r="CX343" s="98"/>
    </row>
    <row r="344" customFormat="false" ht="13.8" hidden="false" customHeight="false" outlineLevel="0" collapsed="false">
      <c r="A344" s="0" t="s">
        <v>899</v>
      </c>
      <c r="B344" s="26" t="s">
        <v>877</v>
      </c>
      <c r="C344" s="88" t="str">
        <f aca="false">MID(A344,1,12)</f>
        <v>A.040.11.102</v>
      </c>
      <c r="D344" s="2" t="s">
        <v>897</v>
      </c>
      <c r="E344" s="90" t="s">
        <v>255</v>
      </c>
      <c r="F344" s="91" t="str">
        <f aca="false">MID(A344, 21,85)</f>
        <v>Clinker</v>
      </c>
      <c r="G344" s="133" t="n">
        <f aca="false">H344+I344+J344+K344</f>
        <v>0.135189390207999</v>
      </c>
      <c r="H344" s="149" t="n">
        <f aca="false">N344+O344+P344+Q344</f>
        <v>0.002275413024</v>
      </c>
      <c r="I344" s="149" t="n">
        <f aca="false">L344+M344+R344+V344+T344</f>
        <v>0.0033977606912</v>
      </c>
      <c r="J344" s="150" t="n">
        <f aca="false">S344+U344+W344+X344</f>
        <v>0.00185268649279873</v>
      </c>
      <c r="K344" s="162" t="n">
        <v>0.12766353</v>
      </c>
      <c r="L344" s="157" t="n">
        <v>0.001305633</v>
      </c>
      <c r="M344" s="157" t="n">
        <v>0.0019147452</v>
      </c>
      <c r="N344" s="157" t="n">
        <v>0.0019328391</v>
      </c>
      <c r="O344" s="157" t="n">
        <v>0.00026493993</v>
      </c>
      <c r="P344" s="157" t="n">
        <v>3.0026107E-005</v>
      </c>
      <c r="Q344" s="157" t="n">
        <v>4.7607887E-005</v>
      </c>
      <c r="R344" s="157" t="n">
        <v>0.00016841648</v>
      </c>
      <c r="S344" s="157" t="n">
        <v>0.00029668412</v>
      </c>
      <c r="T344" s="130" t="n">
        <v>5.7912097E-006</v>
      </c>
      <c r="U344" s="130" t="n">
        <v>0.0015522916</v>
      </c>
      <c r="V344" s="157" t="n">
        <v>3.1748015E-006</v>
      </c>
      <c r="W344" s="157" t="n">
        <v>3.7107727E-006</v>
      </c>
      <c r="X344" s="130" t="n">
        <v>9.8733076E-014</v>
      </c>
      <c r="Z344" s="151" t="n">
        <f aca="false">K344/0.15</f>
        <v>0.8510902</v>
      </c>
      <c r="AB344" s="163" t="n">
        <f aca="false">K344</f>
        <v>0.12766353</v>
      </c>
      <c r="AC344" s="133" t="n">
        <f aca="false">L344+M344+N344+O344+P344+Q344+R344</f>
        <v>0.005664207704</v>
      </c>
      <c r="AD344" s="133" t="n">
        <f aca="false">L344+M344+R344+W344</f>
        <v>0.0033925054527</v>
      </c>
      <c r="AE344" s="133" t="n">
        <f aca="false">V344+L344+M344+R344+T344</f>
        <v>0.0033977606912</v>
      </c>
      <c r="AF344" s="133" t="n">
        <f aca="false">S344+U344+X344</f>
        <v>0.00184897572009873</v>
      </c>
      <c r="AH344" s="0" t="n">
        <v>5.0102303</v>
      </c>
      <c r="AI344" s="96" t="n">
        <v>4.7355552</v>
      </c>
      <c r="AJ344" s="96" t="n">
        <v>0.16132266</v>
      </c>
      <c r="AK344" s="96" t="n">
        <v>0</v>
      </c>
      <c r="AL344" s="96" t="n">
        <v>0.021985214</v>
      </c>
      <c r="AM344" s="96" t="n">
        <v>0.059395781</v>
      </c>
      <c r="AN344" s="96" t="n">
        <v>0.031971415</v>
      </c>
      <c r="AP344" s="95" t="n">
        <v>0.014620848</v>
      </c>
      <c r="AQ344" s="95" t="n">
        <v>0.013639402</v>
      </c>
      <c r="AR344" s="95" t="n">
        <v>0.00065508658</v>
      </c>
      <c r="AS344" s="95" t="n">
        <v>0.00032635894</v>
      </c>
      <c r="AT344" s="152" t="n">
        <f aca="false">AW344+AZ344+BA344+BB344+BC344+BK344+BL344+BP344</f>
        <v>8.17709957309412E-007</v>
      </c>
      <c r="AU344" s="152" t="n">
        <f aca="false">AX344+AY344+BD344+BE344+BF344+BG344+BH344+BI344+BJ344+BM344+BQ344+BR344</f>
        <v>2.42265750028454E-009</v>
      </c>
      <c r="AV344" s="153" t="n">
        <f aca="false">BN344+BO344</f>
        <v>0.045708535975</v>
      </c>
      <c r="AW344" s="154" t="n">
        <v>7.8981181E-007</v>
      </c>
      <c r="AX344" s="154" t="n">
        <v>2.3830529E-009</v>
      </c>
      <c r="AY344" s="154" t="n">
        <v>6.5108409E-014</v>
      </c>
      <c r="AZ344" s="154" t="n">
        <v>1.3950012E-014</v>
      </c>
      <c r="BA344" s="154" t="n">
        <v>0</v>
      </c>
      <c r="BB344" s="154" t="n">
        <v>5.2155887E-011</v>
      </c>
      <c r="BC344" s="154" t="n">
        <v>2.780675E-008</v>
      </c>
      <c r="BD344" s="154" t="n">
        <v>1.1856111E-011</v>
      </c>
      <c r="BE344" s="154" t="n">
        <v>2.7654817E-011</v>
      </c>
      <c r="BF344" s="154" t="n">
        <v>1.5939138E-016</v>
      </c>
      <c r="BG344" s="154" t="n">
        <v>2.3673648E-018</v>
      </c>
      <c r="BH344" s="154" t="n">
        <v>2.7128261E-014</v>
      </c>
      <c r="BI344" s="154" t="n">
        <v>1.0272019E-015</v>
      </c>
      <c r="BJ344" s="154" t="n">
        <v>2.4665376E-016</v>
      </c>
      <c r="BK344" s="154" t="n">
        <v>4.3210914E-012</v>
      </c>
      <c r="BL344" s="154" t="n">
        <v>3.4906381E-011</v>
      </c>
      <c r="BM344" s="154" t="n">
        <v>1.3338345E-022</v>
      </c>
      <c r="BN344" s="154" t="n">
        <v>2.5292975E-005</v>
      </c>
      <c r="BO344" s="154" t="n">
        <v>0.045683243</v>
      </c>
      <c r="BP344" s="154" t="n">
        <v>0</v>
      </c>
      <c r="BQ344" s="154" t="n">
        <v>0</v>
      </c>
      <c r="BR344" s="154" t="n">
        <v>0</v>
      </c>
      <c r="BT344" s="96" t="n">
        <v>3.076604E-005</v>
      </c>
      <c r="BU344" s="96" t="n">
        <v>1.9080555E-007</v>
      </c>
      <c r="BV344" s="96" t="n">
        <v>2.3730654E-005</v>
      </c>
      <c r="BW344" s="96" t="n">
        <v>2.0657046E-008</v>
      </c>
      <c r="BX344" s="96" t="n">
        <v>3.8884138E-007</v>
      </c>
      <c r="BY344" s="96" t="n">
        <v>2.8712598E-010</v>
      </c>
      <c r="BZ344" s="96" t="n">
        <v>3.9172299E-012</v>
      </c>
      <c r="CA344" s="96" t="n">
        <v>4.3243781E-010</v>
      </c>
      <c r="CB344" s="96" t="n">
        <v>4.2778415E-008</v>
      </c>
      <c r="CC344" s="96" t="n">
        <v>4.0091209E-008</v>
      </c>
      <c r="CD344" s="96" t="n">
        <v>0</v>
      </c>
      <c r="CE344" s="96" t="n">
        <v>2.9496049E-019</v>
      </c>
      <c r="CF344" s="96" t="n">
        <v>2.415125E-015</v>
      </c>
      <c r="CG344" s="96" t="n">
        <v>3.8183256E-007</v>
      </c>
      <c r="CH344" s="96" t="n">
        <v>5.9696019E-006</v>
      </c>
      <c r="CI344" s="96" t="n">
        <v>5.437112E-011</v>
      </c>
      <c r="CJ344" s="96" t="n">
        <v>0</v>
      </c>
      <c r="CL344" s="155" t="n">
        <v>2.0441948E-015</v>
      </c>
      <c r="CM344" s="155" t="n">
        <v>0.85109026</v>
      </c>
      <c r="CN344" s="156" t="n">
        <v>1.1898102E-005</v>
      </c>
      <c r="CO344" s="155" t="n">
        <v>0.00013061172</v>
      </c>
      <c r="CP344" s="155" t="n">
        <v>1.2616005E-011</v>
      </c>
      <c r="CQ344" s="155" t="n">
        <v>1.4793693E-009</v>
      </c>
      <c r="CR344" s="155" t="n">
        <v>1.4424989E-005</v>
      </c>
      <c r="CS344" s="155" t="n">
        <v>0.00086619421</v>
      </c>
      <c r="CT344" s="155" t="n">
        <v>1.067982E-010</v>
      </c>
      <c r="CU344" s="155" t="n">
        <v>1.010053E-007</v>
      </c>
      <c r="CW344" s="97"/>
      <c r="CX344" s="98"/>
    </row>
    <row r="345" customFormat="false" ht="13.8" hidden="false" customHeight="false" outlineLevel="0" collapsed="false">
      <c r="A345" s="0" t="s">
        <v>900</v>
      </c>
      <c r="B345" s="26" t="s">
        <v>877</v>
      </c>
      <c r="C345" s="88" t="str">
        <f aca="false">MID(A345,1,12)</f>
        <v>A.040.11.103</v>
      </c>
      <c r="D345" s="2" t="s">
        <v>897</v>
      </c>
      <c r="E345" s="90" t="s">
        <v>255</v>
      </c>
      <c r="F345" s="91" t="str">
        <f aca="false">MID(A345, 21,85)</f>
        <v>Crushed concrete aggregate (recycled)</v>
      </c>
      <c r="G345" s="133" t="n">
        <f aca="false">H345+I345+J345+K345</f>
        <v>0.00263841923241419</v>
      </c>
      <c r="H345" s="149" t="n">
        <f aca="false">N345+O345+P345+Q345</f>
        <v>0.00017820801369</v>
      </c>
      <c r="I345" s="149" t="n">
        <f aca="false">L345+M345+R345+V345+T345</f>
        <v>0.0003347707289</v>
      </c>
      <c r="J345" s="150" t="n">
        <f aca="false">S345+U345+W345+X345</f>
        <v>0.00062102448982419</v>
      </c>
      <c r="K345" s="149" t="n">
        <v>0.001504416</v>
      </c>
      <c r="L345" s="157" t="n">
        <v>0.00015745563</v>
      </c>
      <c r="M345" s="157" t="n">
        <v>0.00010314071</v>
      </c>
      <c r="N345" s="157" t="n">
        <v>0.00010045643</v>
      </c>
      <c r="O345" s="157" t="n">
        <v>6.0771739E-005</v>
      </c>
      <c r="P345" s="157" t="n">
        <v>5.4726269E-007</v>
      </c>
      <c r="Q345" s="157" t="n">
        <v>1.6432582E-005</v>
      </c>
      <c r="R345" s="157" t="n">
        <v>1.4630973E-005</v>
      </c>
      <c r="S345" s="157" t="n">
        <v>9.9964736E-005</v>
      </c>
      <c r="T345" s="130" t="n">
        <v>5.6554782E-005</v>
      </c>
      <c r="U345" s="157" t="n">
        <v>0.00052095521</v>
      </c>
      <c r="V345" s="157" t="n">
        <v>2.9886339E-006</v>
      </c>
      <c r="W345" s="157" t="n">
        <v>1.0454286E-007</v>
      </c>
      <c r="X345" s="130" t="n">
        <v>9.6419019E-013</v>
      </c>
      <c r="Z345" s="151" t="n">
        <f aca="false">K345/0.15</f>
        <v>0.01002944</v>
      </c>
      <c r="AB345" s="133" t="n">
        <f aca="false">K345</f>
        <v>0.001504416</v>
      </c>
      <c r="AC345" s="133" t="n">
        <f aca="false">L345+M345+N345+O345+P345+Q345+R345</f>
        <v>0.00045343532669</v>
      </c>
      <c r="AD345" s="133" t="n">
        <f aca="false">L345+M345+R345+W345</f>
        <v>0.00027533185586</v>
      </c>
      <c r="AE345" s="133" t="n">
        <f aca="false">V345+L345+M345+R345+T345</f>
        <v>0.0003347707289</v>
      </c>
      <c r="AF345" s="133" t="n">
        <f aca="false">S345+U345+X345</f>
        <v>0.00062091994696419</v>
      </c>
      <c r="AH345" s="0" t="n">
        <v>0.14166941</v>
      </c>
      <c r="AI345" s="96" t="n">
        <v>0.13591899</v>
      </c>
      <c r="AJ345" s="96" t="n">
        <v>0.00053271251</v>
      </c>
      <c r="AK345" s="96" t="n">
        <v>0</v>
      </c>
      <c r="AL345" s="96" t="n">
        <v>0.0024931309</v>
      </c>
      <c r="AM345" s="96" t="n">
        <v>0.0025897387</v>
      </c>
      <c r="AN345" s="96" t="n">
        <v>0.00013483951</v>
      </c>
      <c r="AP345" s="95" t="n">
        <v>0.00021267875</v>
      </c>
      <c r="AQ345" s="95" t="n">
        <v>0.00019429105</v>
      </c>
      <c r="AR345" s="95" t="n">
        <v>8.5949982E-006</v>
      </c>
      <c r="AS345" s="95" t="n">
        <v>9.7927049E-006</v>
      </c>
      <c r="AT345" s="152" t="n">
        <f aca="false">AW345+AZ345+BA345+BB345+BC345+BK345+BL345+BP345</f>
        <v>1.164814426248E-008</v>
      </c>
      <c r="AU345" s="152" t="n">
        <f aca="false">AX345+AY345+BD345+BE345+BF345+BG345+BH345+BI345+BJ345+BM345+BQ345+BR345</f>
        <v>3.17862363158976E-011</v>
      </c>
      <c r="AV345" s="153" t="n">
        <f aca="false">BN345+BO345</f>
        <v>0.001371527277</v>
      </c>
      <c r="AW345" s="154" t="n">
        <v>9.308132E-009</v>
      </c>
      <c r="AX345" s="154" t="n">
        <v>2.808485E-011</v>
      </c>
      <c r="AY345" s="154" t="n">
        <v>7.6731811E-016</v>
      </c>
      <c r="AZ345" s="154" t="n">
        <v>1.3623058E-013</v>
      </c>
      <c r="BA345" s="154" t="n">
        <v>0</v>
      </c>
      <c r="BB345" s="154" t="n">
        <v>6.2729823E-012</v>
      </c>
      <c r="BC345" s="154" t="n">
        <v>2.3268402E-009</v>
      </c>
      <c r="BD345" s="154" t="n">
        <v>1.0598491E-012</v>
      </c>
      <c r="BE345" s="154" t="n">
        <v>2.6287937E-012</v>
      </c>
      <c r="BF345" s="154" t="n">
        <v>1.5565565E-015</v>
      </c>
      <c r="BG345" s="154" t="n">
        <v>7.887998E-016</v>
      </c>
      <c r="BH345" s="154" t="n">
        <v>9.3620681E-015</v>
      </c>
      <c r="BI345" s="154" t="n">
        <v>2.1362742E-016</v>
      </c>
      <c r="BJ345" s="154" t="n">
        <v>5.5144665E-017</v>
      </c>
      <c r="BK345" s="154" t="n">
        <v>3.331245E-013</v>
      </c>
      <c r="BL345" s="154" t="n">
        <v>6.4297251E-012</v>
      </c>
      <c r="BM345" s="154" t="n">
        <v>1.3025728E-021</v>
      </c>
      <c r="BN345" s="154" t="n">
        <v>1.6581677E-005</v>
      </c>
      <c r="BO345" s="154" t="n">
        <v>0.0013549456</v>
      </c>
      <c r="BP345" s="154" t="n">
        <v>0</v>
      </c>
      <c r="BQ345" s="154" t="n">
        <v>0</v>
      </c>
      <c r="BR345" s="154" t="n">
        <v>0</v>
      </c>
      <c r="BT345" s="96" t="n">
        <v>5.2519573E-007</v>
      </c>
      <c r="BU345" s="96" t="n">
        <v>1.9538662E-008</v>
      </c>
      <c r="BV345" s="96" t="n">
        <v>2.7964741E-007</v>
      </c>
      <c r="BW345" s="96" t="n">
        <v>1.7456483E-009</v>
      </c>
      <c r="BX345" s="96" t="n">
        <v>1.7031354E-008</v>
      </c>
      <c r="BY345" s="96" t="n">
        <v>2.8039647E-009</v>
      </c>
      <c r="BZ345" s="96" t="n">
        <v>3.8254198E-011</v>
      </c>
      <c r="CA345" s="96" t="n">
        <v>4.2230255E-009</v>
      </c>
      <c r="CB345" s="96" t="n">
        <v>1.5436562E-009</v>
      </c>
      <c r="CC345" s="96" t="n">
        <v>1.14586E-008</v>
      </c>
      <c r="CD345" s="96" t="n">
        <v>0</v>
      </c>
      <c r="CE345" s="96" t="n">
        <v>2.8804736E-018</v>
      </c>
      <c r="CF345" s="96" t="n">
        <v>2.3585205E-014</v>
      </c>
      <c r="CG345" s="96" t="n">
        <v>2.0217984E-008</v>
      </c>
      <c r="CH345" s="96" t="n">
        <v>1.6634613E-007</v>
      </c>
      <c r="CI345" s="96" t="n">
        <v>6.0101493E-010</v>
      </c>
      <c r="CJ345" s="96" t="n">
        <v>0</v>
      </c>
      <c r="CL345" s="155" t="n">
        <v>1.996284E-014</v>
      </c>
      <c r="CM345" s="155" t="n">
        <v>0.010029807</v>
      </c>
      <c r="CN345" s="156" t="n">
        <v>0.00012590668</v>
      </c>
      <c r="CO345" s="155" t="n">
        <v>1.4006181E-005</v>
      </c>
      <c r="CP345" s="155" t="n">
        <v>4.2591353E-012</v>
      </c>
      <c r="CQ345" s="155" t="n">
        <v>5.0152729E-010</v>
      </c>
      <c r="CR345" s="155" t="n">
        <v>7.7165507E-007</v>
      </c>
      <c r="CS345" s="155" t="n">
        <v>0.00013221531</v>
      </c>
      <c r="CT345" s="155" t="n">
        <v>1.0429512E-009</v>
      </c>
      <c r="CU345" s="155" t="n">
        <v>1.2479684E-006</v>
      </c>
      <c r="CW345" s="97"/>
      <c r="CX345" s="98"/>
    </row>
    <row r="346" customFormat="false" ht="13.8" hidden="false" customHeight="false" outlineLevel="0" collapsed="false">
      <c r="A346" s="0" t="s">
        <v>901</v>
      </c>
      <c r="B346" s="26" t="s">
        <v>877</v>
      </c>
      <c r="C346" s="88" t="str">
        <f aca="false">MID(A346,1,12)</f>
        <v>A.040.11.104</v>
      </c>
      <c r="D346" s="2" t="s">
        <v>897</v>
      </c>
      <c r="E346" s="90" t="s">
        <v>255</v>
      </c>
      <c r="F346" s="91" t="str">
        <f aca="false">MID(A346, 21,85)</f>
        <v>Gravel</v>
      </c>
      <c r="G346" s="133" t="n">
        <f aca="false">H346+I346+J346+K346</f>
        <v>0.00211003574354</v>
      </c>
      <c r="H346" s="149" t="n">
        <f aca="false">N346+O346+P346+Q346</f>
        <v>7.502005484E-005</v>
      </c>
      <c r="I346" s="149" t="n">
        <f aca="false">L346+M346+R346+V346+T346</f>
        <v>0.0002324930167</v>
      </c>
      <c r="J346" s="150" t="n">
        <f aca="false">S346+U346+W346+X346</f>
        <v>0.000534870572</v>
      </c>
      <c r="K346" s="149" t="n">
        <v>0.0012676521</v>
      </c>
      <c r="L346" s="130" t="n">
        <v>0.00016065732</v>
      </c>
      <c r="M346" s="130" t="n">
        <v>5.7580035E-005</v>
      </c>
      <c r="N346" s="157" t="n">
        <v>5.8843034E-005</v>
      </c>
      <c r="O346" s="157" t="n">
        <v>1.9022896E-006</v>
      </c>
      <c r="P346" s="157" t="n">
        <v>4.2254324E-007</v>
      </c>
      <c r="Q346" s="157" t="n">
        <v>1.3852188E-005</v>
      </c>
      <c r="R346" s="157" t="n">
        <v>1.172409E-005</v>
      </c>
      <c r="S346" s="157" t="n">
        <v>9.5331852E-005</v>
      </c>
      <c r="T346" s="157" t="n">
        <v>0</v>
      </c>
      <c r="U346" s="157" t="n">
        <v>0.00043953872</v>
      </c>
      <c r="V346" s="157" t="n">
        <v>2.5315717E-006</v>
      </c>
      <c r="W346" s="157" t="n">
        <v>0</v>
      </c>
      <c r="X346" s="130" t="n">
        <v>0</v>
      </c>
      <c r="Z346" s="151" t="n">
        <f aca="false">K346/0.15</f>
        <v>0.008451014</v>
      </c>
      <c r="AB346" s="133" t="n">
        <f aca="false">K346</f>
        <v>0.0012676521</v>
      </c>
      <c r="AC346" s="133" t="n">
        <f aca="false">L346+M346+N346+O346+P346+Q346+R346</f>
        <v>0.00030498149984</v>
      </c>
      <c r="AD346" s="133" t="n">
        <f aca="false">L346+M346+R346+W346</f>
        <v>0.000229961445</v>
      </c>
      <c r="AE346" s="133" t="n">
        <f aca="false">V346+L346+M346+R346+T346</f>
        <v>0.0002324930167</v>
      </c>
      <c r="AF346" s="133" t="n">
        <f aca="false">S346+U346+X346</f>
        <v>0.000534870572</v>
      </c>
      <c r="AH346" s="0" t="n">
        <v>0.11135655</v>
      </c>
      <c r="AI346" s="96" t="n">
        <v>0.10891418</v>
      </c>
      <c r="AJ346" s="96" t="n">
        <v>0.00023114945</v>
      </c>
      <c r="AK346" s="96" t="n">
        <v>0</v>
      </c>
      <c r="AL346" s="96" t="n">
        <v>0</v>
      </c>
      <c r="AM346" s="96" t="n">
        <v>0.0021491702</v>
      </c>
      <c r="AN346" s="96" t="n">
        <v>6.205622E-005</v>
      </c>
      <c r="AP346" s="95" t="n">
        <v>0.0001801991</v>
      </c>
      <c r="AQ346" s="95" t="n">
        <v>0.00016516791</v>
      </c>
      <c r="AR346" s="95" t="n">
        <v>7.1390703E-006</v>
      </c>
      <c r="AS346" s="95" t="n">
        <v>7.89212E-006</v>
      </c>
      <c r="AT346" s="152" t="n">
        <f aca="false">AW346+AZ346+BA346+BB346+BC346+BK346+BL346+BP346</f>
        <v>9.90215277959E-009</v>
      </c>
      <c r="AU346" s="152" t="n">
        <f aca="false">AX346+AY346+BD346+BE346+BF346+BG346+BH346+BI346+BJ346+BM346+BQ346+BR346</f>
        <v>2.6401886654207E-011</v>
      </c>
      <c r="AV346" s="153" t="n">
        <f aca="false">BN346+BO346</f>
        <v>0.00110533898</v>
      </c>
      <c r="AW346" s="154" t="n">
        <v>7.8425411E-009</v>
      </c>
      <c r="AX346" s="154" t="n">
        <v>2.3662839E-011</v>
      </c>
      <c r="AY346" s="154" t="n">
        <v>6.4650258E-016</v>
      </c>
      <c r="AZ346" s="154" t="n">
        <v>0</v>
      </c>
      <c r="BA346" s="154" t="n">
        <v>0</v>
      </c>
      <c r="BB346" s="154" t="n">
        <v>1.6339045E-012</v>
      </c>
      <c r="BC346" s="154" t="n">
        <v>2.0532005E-009</v>
      </c>
      <c r="BD346" s="154" t="n">
        <v>3.7276535E-013</v>
      </c>
      <c r="BE346" s="154" t="n">
        <v>2.3568827E-012</v>
      </c>
      <c r="BF346" s="154" t="n">
        <v>0</v>
      </c>
      <c r="BG346" s="154" t="n">
        <v>7.65681E-016</v>
      </c>
      <c r="BH346" s="154" t="n">
        <v>7.8912915E-015</v>
      </c>
      <c r="BI346" s="154" t="n">
        <v>7.0754205E-017</v>
      </c>
      <c r="BJ346" s="154" t="n">
        <v>2.5374922E-017</v>
      </c>
      <c r="BK346" s="154" t="n">
        <v>1.9323369E-013</v>
      </c>
      <c r="BL346" s="154" t="n">
        <v>4.5840414E-012</v>
      </c>
      <c r="BM346" s="154" t="n">
        <v>0</v>
      </c>
      <c r="BN346" s="154" t="n">
        <v>1.619718E-005</v>
      </c>
      <c r="BO346" s="154" t="n">
        <v>0.0010891418</v>
      </c>
      <c r="BP346" s="154" t="n">
        <v>0</v>
      </c>
      <c r="BQ346" s="154" t="n">
        <v>0</v>
      </c>
      <c r="BR346" s="154" t="n">
        <v>0</v>
      </c>
      <c r="BT346" s="96" t="n">
        <v>4.246912E-007</v>
      </c>
      <c r="BU346" s="96" t="n">
        <v>1.6249061E-008</v>
      </c>
      <c r="BV346" s="96" t="n">
        <v>2.356367E-007</v>
      </c>
      <c r="BW346" s="96" t="n">
        <v>1.3987534E-009</v>
      </c>
      <c r="BX346" s="96" t="n">
        <v>1.5087612E-008</v>
      </c>
      <c r="BY346" s="96" t="n">
        <v>0</v>
      </c>
      <c r="BZ346" s="96" t="n">
        <v>0</v>
      </c>
      <c r="CA346" s="96" t="n">
        <v>0</v>
      </c>
      <c r="CB346" s="96" t="n">
        <v>1.2489824E-009</v>
      </c>
      <c r="CC346" s="96" t="n">
        <v>9.638133E-009</v>
      </c>
      <c r="CD346" s="96" t="n">
        <v>0</v>
      </c>
      <c r="CE346" s="96" t="n">
        <v>0</v>
      </c>
      <c r="CF346" s="96" t="n">
        <v>0</v>
      </c>
      <c r="CG346" s="96" t="n">
        <v>1.2302943E-008</v>
      </c>
      <c r="CH346" s="96" t="n">
        <v>1.3305872E-007</v>
      </c>
      <c r="CI346" s="96" t="n">
        <v>7.0297086E-011</v>
      </c>
      <c r="CJ346" s="96" t="n">
        <v>0</v>
      </c>
      <c r="CL346" s="155" t="n">
        <v>0</v>
      </c>
      <c r="CM346" s="155" t="n">
        <v>0.0084510141</v>
      </c>
      <c r="CN346" s="156" t="n">
        <v>9.7142726E-006</v>
      </c>
      <c r="CO346" s="155" t="n">
        <v>1.1117371E-005</v>
      </c>
      <c r="CP346" s="155" t="n">
        <v>3.5620187E-012</v>
      </c>
      <c r="CQ346" s="155" t="n">
        <v>4.2225902E-010</v>
      </c>
      <c r="CR346" s="155" t="n">
        <v>7.2683343E-007</v>
      </c>
      <c r="CS346" s="155" t="n">
        <v>6.4545271E-005</v>
      </c>
      <c r="CT346" s="155" t="n">
        <v>0</v>
      </c>
      <c r="CU346" s="155" t="n">
        <v>2.6158847E-007</v>
      </c>
      <c r="CW346" s="97"/>
      <c r="CX346" s="98"/>
    </row>
    <row r="347" customFormat="false" ht="13.8" hidden="false" customHeight="false" outlineLevel="0" collapsed="false">
      <c r="A347" s="0" t="s">
        <v>902</v>
      </c>
      <c r="B347" s="26" t="s">
        <v>877</v>
      </c>
      <c r="C347" s="88" t="str">
        <f aca="false">MID(A347,1,12)</f>
        <v>A.040.11.105</v>
      </c>
      <c r="D347" s="2" t="s">
        <v>897</v>
      </c>
      <c r="E347" s="90" t="s">
        <v>255</v>
      </c>
      <c r="F347" s="91" t="str">
        <f aca="false">MID(A347, 21,85)</f>
        <v>Ground (earthmoving)</v>
      </c>
      <c r="G347" s="133" t="n">
        <f aca="false">H347+I347+J347+K347</f>
        <v>5.744139136E-005</v>
      </c>
      <c r="H347" s="149" t="n">
        <f aca="false">N347+O347+P347+Q347</f>
        <v>1.43131966E-006</v>
      </c>
      <c r="I347" s="149" t="n">
        <f aca="false">L347+M347+R347+V347+T347</f>
        <v>3.00751818E-006</v>
      </c>
      <c r="J347" s="150" t="n">
        <f aca="false">S347+U347+W347+X347</f>
        <v>1.931795352E-005</v>
      </c>
      <c r="K347" s="149" t="n">
        <v>3.36846E-005</v>
      </c>
      <c r="L347" s="157" t="n">
        <v>1.1805327E-006</v>
      </c>
      <c r="M347" s="157" t="n">
        <v>1.2009687E-006</v>
      </c>
      <c r="N347" s="157" t="n">
        <v>7.20936E-007</v>
      </c>
      <c r="O347" s="157" t="n">
        <v>8.353632E-008</v>
      </c>
      <c r="P347" s="157" t="n">
        <v>1.855538E-008</v>
      </c>
      <c r="Q347" s="157" t="n">
        <v>6.0829196E-007</v>
      </c>
      <c r="R347" s="157" t="n">
        <v>5.1484644E-007</v>
      </c>
      <c r="S347" s="157" t="n">
        <v>1.624152E-008</v>
      </c>
      <c r="T347" s="157" t="n">
        <v>0</v>
      </c>
      <c r="U347" s="157" t="n">
        <v>1.9301712E-005</v>
      </c>
      <c r="V347" s="157" t="n">
        <v>1.1117034E-007</v>
      </c>
      <c r="W347" s="157" t="n">
        <v>0</v>
      </c>
      <c r="X347" s="130" t="n">
        <v>0</v>
      </c>
      <c r="Z347" s="151" t="n">
        <f aca="false">K347/0.15</f>
        <v>0.000224564</v>
      </c>
      <c r="AB347" s="133" t="n">
        <f aca="false">K347</f>
        <v>3.36846E-005</v>
      </c>
      <c r="AC347" s="133" t="n">
        <f aca="false">L347+M347+N347+O347+P347+Q347+R347</f>
        <v>4.3276675E-006</v>
      </c>
      <c r="AD347" s="133" t="n">
        <f aca="false">L347+M347+R347+W347</f>
        <v>2.89634784E-006</v>
      </c>
      <c r="AE347" s="133" t="n">
        <f aca="false">V347+L347+M347+R347+T347</f>
        <v>3.00751818E-006</v>
      </c>
      <c r="AF347" s="133" t="n">
        <f aca="false">S347+U347+X347</f>
        <v>1.931795352E-005</v>
      </c>
      <c r="AH347" s="0" t="n">
        <v>0.0034906813</v>
      </c>
      <c r="AI347" s="96" t="n">
        <v>0.0033834279</v>
      </c>
      <c r="AJ347" s="96" t="n">
        <v>1.0150597E-005</v>
      </c>
      <c r="AK347" s="96" t="n">
        <v>0</v>
      </c>
      <c r="AL347" s="96" t="n">
        <v>0</v>
      </c>
      <c r="AM347" s="96" t="n">
        <v>9.4377727E-005</v>
      </c>
      <c r="AN347" s="96" t="n">
        <v>2.7251099E-006</v>
      </c>
      <c r="AP347" s="95" t="n">
        <v>4.2789775E-006</v>
      </c>
      <c r="AQ347" s="95" t="n">
        <v>3.8593255E-006</v>
      </c>
      <c r="AR347" s="95" t="n">
        <v>1.7806555E-007</v>
      </c>
      <c r="AS347" s="95" t="n">
        <v>2.4158648E-007</v>
      </c>
      <c r="AT347" s="152" t="n">
        <f aca="false">AW347+AZ347+BA347+BB347+BC347+BK347+BL347+BP347</f>
        <v>2.313744293804E-010</v>
      </c>
      <c r="AU347" s="152" t="n">
        <f aca="false">AX347+AY347+BD347+BE347+BF347+BG347+BH347+BI347+BJ347+BM347+BQ347+BR347</f>
        <v>6.585264552587E-013</v>
      </c>
      <c r="AV347" s="153" t="n">
        <f aca="false">BN347+BO347</f>
        <v>3.3835641636E-005</v>
      </c>
      <c r="AW347" s="154" t="n">
        <v>2.0839539E-010</v>
      </c>
      <c r="AX347" s="154" t="n">
        <v>6.287792E-013</v>
      </c>
      <c r="AY347" s="154" t="n">
        <v>1.7179146E-017</v>
      </c>
      <c r="AZ347" s="154" t="n">
        <v>0</v>
      </c>
      <c r="BA347" s="154" t="n">
        <v>0</v>
      </c>
      <c r="BB347" s="154" t="n">
        <v>1.93192E-014</v>
      </c>
      <c r="BC347" s="154" t="n">
        <v>2.2749933E-011</v>
      </c>
      <c r="BD347" s="154" t="n">
        <v>4.40572E-015</v>
      </c>
      <c r="BE347" s="154" t="n">
        <v>2.49736E-014</v>
      </c>
      <c r="BF347" s="154" t="n">
        <v>0</v>
      </c>
      <c r="BG347" s="154" t="n">
        <v>0</v>
      </c>
      <c r="BH347" s="154" t="n">
        <v>3.4653474E-016</v>
      </c>
      <c r="BI347" s="154" t="n">
        <v>3.1070694E-018</v>
      </c>
      <c r="BJ347" s="154" t="n">
        <v>1.1143033E-018</v>
      </c>
      <c r="BK347" s="154" t="n">
        <v>8.4855804E-015</v>
      </c>
      <c r="BL347" s="154" t="n">
        <v>2.013016E-013</v>
      </c>
      <c r="BM347" s="154" t="n">
        <v>0</v>
      </c>
      <c r="BN347" s="154" t="n">
        <v>1.362636E-009</v>
      </c>
      <c r="BO347" s="154" t="n">
        <v>3.3834279E-005</v>
      </c>
      <c r="BP347" s="154" t="n">
        <v>0</v>
      </c>
      <c r="BQ347" s="154" t="n">
        <v>0</v>
      </c>
      <c r="BR347" s="154" t="n">
        <v>0</v>
      </c>
      <c r="BT347" s="96" t="n">
        <v>1.1473348E-008</v>
      </c>
      <c r="BU347" s="96" t="n">
        <v>1.7217554E-010</v>
      </c>
      <c r="BV347" s="96" t="n">
        <v>6.2614402E-009</v>
      </c>
      <c r="BW347" s="96" t="n">
        <v>6.077077E-011</v>
      </c>
      <c r="BX347" s="96" t="n">
        <v>2.1659862E-010</v>
      </c>
      <c r="BY347" s="96" t="n">
        <v>0</v>
      </c>
      <c r="BZ347" s="96" t="n">
        <v>0</v>
      </c>
      <c r="CA347" s="96" t="n">
        <v>0</v>
      </c>
      <c r="CB347" s="96" t="n">
        <v>5.4847272E-011</v>
      </c>
      <c r="CC347" s="96" t="n">
        <v>4.2124675E-010</v>
      </c>
      <c r="CD347" s="96" t="n">
        <v>0</v>
      </c>
      <c r="CE347" s="96" t="n">
        <v>0</v>
      </c>
      <c r="CF347" s="96" t="n">
        <v>0</v>
      </c>
      <c r="CG347" s="96" t="n">
        <v>1.4898729E-010</v>
      </c>
      <c r="CH347" s="96" t="n">
        <v>4.1372814E-009</v>
      </c>
      <c r="CI347" s="96" t="n">
        <v>2.2866944E-019</v>
      </c>
      <c r="CJ347" s="96" t="n">
        <v>0</v>
      </c>
      <c r="CL347" s="155" t="n">
        <v>0</v>
      </c>
      <c r="CM347" s="155" t="n">
        <v>0.000224564</v>
      </c>
      <c r="CN347" s="156" t="n">
        <v>0</v>
      </c>
      <c r="CO347" s="155" t="n">
        <v>1.178E-007</v>
      </c>
      <c r="CP347" s="155" t="n">
        <v>1.5642094E-013</v>
      </c>
      <c r="CQ347" s="155" t="n">
        <v>1.8542899E-011</v>
      </c>
      <c r="CR347" s="155" t="n">
        <v>9.2820876E-009</v>
      </c>
      <c r="CS347" s="155" t="n">
        <v>2.834413E-006</v>
      </c>
      <c r="CT347" s="155" t="n">
        <v>0</v>
      </c>
      <c r="CU347" s="155" t="n">
        <v>0</v>
      </c>
      <c r="CW347" s="97"/>
      <c r="CX347" s="98"/>
    </row>
    <row r="348" customFormat="false" ht="13.8" hidden="false" customHeight="false" outlineLevel="0" collapsed="false">
      <c r="A348" s="0" t="s">
        <v>903</v>
      </c>
      <c r="B348" s="26" t="s">
        <v>877</v>
      </c>
      <c r="C348" s="88" t="str">
        <f aca="false">MID(A348,1,12)</f>
        <v>A.040.11.106</v>
      </c>
      <c r="D348" s="2" t="s">
        <v>897</v>
      </c>
      <c r="E348" s="90" t="s">
        <v>255</v>
      </c>
      <c r="F348" s="91" t="str">
        <f aca="false">MID(A348, 21,85)</f>
        <v>Linoleum</v>
      </c>
      <c r="G348" s="133" t="n">
        <f aca="false">H348+I348+J348+K348</f>
        <v>1.31195781939825</v>
      </c>
      <c r="H348" s="149" t="n">
        <f aca="false">N348+O348+P348+Q348</f>
        <v>0.04470616784</v>
      </c>
      <c r="I348" s="149" t="n">
        <f aca="false">L348+M348+R348+V348+T348</f>
        <v>0.0831122498</v>
      </c>
      <c r="J348" s="150" t="n">
        <f aca="false">S348+U348+W348+X348</f>
        <v>0.399383411758249</v>
      </c>
      <c r="K348" s="162" t="n">
        <v>0.78475599</v>
      </c>
      <c r="L348" s="157" t="n">
        <v>0.030364947</v>
      </c>
      <c r="M348" s="157" t="n">
        <v>0.033232773</v>
      </c>
      <c r="N348" s="157" t="n">
        <v>0.023018045</v>
      </c>
      <c r="O348" s="157" t="n">
        <v>0.0087290222</v>
      </c>
      <c r="P348" s="157" t="n">
        <v>0.00042634564</v>
      </c>
      <c r="Q348" s="157" t="n">
        <v>0.012532755</v>
      </c>
      <c r="R348" s="157" t="n">
        <v>0.010941137</v>
      </c>
      <c r="S348" s="157" t="n">
        <v>0.0009545831</v>
      </c>
      <c r="T348" s="157" t="n">
        <v>0.0062907224</v>
      </c>
      <c r="U348" s="157" t="n">
        <v>0.3984172</v>
      </c>
      <c r="V348" s="157" t="n">
        <v>0.0022826704</v>
      </c>
      <c r="W348" s="130" t="n">
        <v>1.1628551E-005</v>
      </c>
      <c r="X348" s="130" t="n">
        <v>1.0724916E-010</v>
      </c>
      <c r="Z348" s="151" t="n">
        <f aca="false">K348/0.15</f>
        <v>5.2317066</v>
      </c>
      <c r="AB348" s="163" t="n">
        <f aca="false">K348</f>
        <v>0.78475599</v>
      </c>
      <c r="AC348" s="133" t="n">
        <f aca="false">L348+M348+N348+O348+P348+Q348+R348</f>
        <v>0.11924502484</v>
      </c>
      <c r="AD348" s="133" t="n">
        <f aca="false">L348+M348+R348+W348</f>
        <v>0.074550485551</v>
      </c>
      <c r="AE348" s="133" t="n">
        <f aca="false">V348+L348+M348+R348+T348</f>
        <v>0.0831122498</v>
      </c>
      <c r="AF348" s="133" t="n">
        <f aca="false">S348+U348+X348</f>
        <v>0.399371783207249</v>
      </c>
      <c r="AH348" s="0" t="n">
        <v>81.696297</v>
      </c>
      <c r="AI348" s="96" t="n">
        <v>78.678673</v>
      </c>
      <c r="AJ348" s="96" t="n">
        <v>0.52804888</v>
      </c>
      <c r="AK348" s="96" t="n">
        <v>0</v>
      </c>
      <c r="AL348" s="96" t="n">
        <v>0.31982002</v>
      </c>
      <c r="AM348" s="96" t="n">
        <v>2.0491556</v>
      </c>
      <c r="AN348" s="96" t="n">
        <v>0.12059877</v>
      </c>
      <c r="AP348" s="95" t="n">
        <v>0.10137039</v>
      </c>
      <c r="AQ348" s="95" t="n">
        <v>0.091615846</v>
      </c>
      <c r="AR348" s="95" t="n">
        <v>0.0042045519</v>
      </c>
      <c r="AS348" s="95" t="n">
        <v>0.0055499953</v>
      </c>
      <c r="AT348" s="152" t="n">
        <f aca="false">AW348+AZ348+BA348+BB348+BC348+BK348+BL348+BP348</f>
        <v>5.492556684051E-006</v>
      </c>
      <c r="AU348" s="152" t="n">
        <f aca="false">AX348+AY348+BD348+BE348+BF348+BG348+BH348+BI348+BJ348+BM348+BQ348+BR348</f>
        <v>1.55493782184095E-008</v>
      </c>
      <c r="AV348" s="153" t="n">
        <f aca="false">BN348+BO348</f>
        <v>0.777310267939</v>
      </c>
      <c r="AW348" s="154" t="n">
        <v>4.855587E-006</v>
      </c>
      <c r="AX348" s="154" t="n">
        <v>1.4650493E-008</v>
      </c>
      <c r="AY348" s="154" t="n">
        <v>4.0027161E-013</v>
      </c>
      <c r="AZ348" s="154" t="n">
        <v>1.5153251E-011</v>
      </c>
      <c r="BA348" s="154" t="n">
        <v>0</v>
      </c>
      <c r="BB348" s="154" t="n">
        <v>1.1071055E-009</v>
      </c>
      <c r="BC348" s="154" t="n">
        <v>6.3136106E-007</v>
      </c>
      <c r="BD348" s="154" t="n">
        <v>2.0085913E-010</v>
      </c>
      <c r="BE348" s="154" t="n">
        <v>6.9020547E-010</v>
      </c>
      <c r="BF348" s="154" t="n">
        <v>1.7313946E-013</v>
      </c>
      <c r="BG348" s="154" t="n">
        <v>2.5715586E-015</v>
      </c>
      <c r="BH348" s="154" t="n">
        <v>7.1386407E-012</v>
      </c>
      <c r="BI348" s="154" t="n">
        <v>7.9957313E-014</v>
      </c>
      <c r="BJ348" s="154" t="n">
        <v>2.6037623E-014</v>
      </c>
      <c r="BK348" s="154" t="n">
        <v>1.915207E-010</v>
      </c>
      <c r="BL348" s="154" t="n">
        <v>4.2948446E-009</v>
      </c>
      <c r="BM348" s="154" t="n">
        <v>1.4488826E-019</v>
      </c>
      <c r="BN348" s="154" t="n">
        <v>8.0407939E-005</v>
      </c>
      <c r="BO348" s="154" t="n">
        <v>0.77722986</v>
      </c>
      <c r="BP348" s="154" t="n">
        <v>0</v>
      </c>
      <c r="BQ348" s="154" t="n">
        <v>0</v>
      </c>
      <c r="BR348" s="154" t="n">
        <v>0</v>
      </c>
      <c r="BT348" s="96" t="n">
        <v>0.00027016599</v>
      </c>
      <c r="BU348" s="96" t="n">
        <v>4.9554175E-006</v>
      </c>
      <c r="BV348" s="96" t="n">
        <v>0.00014587386</v>
      </c>
      <c r="BW348" s="96" t="n">
        <v>1.2931068E-006</v>
      </c>
      <c r="BX348" s="96" t="n">
        <v>5.8712547E-006</v>
      </c>
      <c r="BY348" s="96" t="n">
        <v>3.8964707E-007</v>
      </c>
      <c r="BZ348" s="96" t="n">
        <v>4.2551051E-009</v>
      </c>
      <c r="CA348" s="96" t="n">
        <v>5.8775315E-007</v>
      </c>
      <c r="CB348" s="96" t="n">
        <v>1.1893443E-006</v>
      </c>
      <c r="CC348" s="96" t="n">
        <v>8.6958632E-006</v>
      </c>
      <c r="CD348" s="96" t="n">
        <v>0</v>
      </c>
      <c r="CE348" s="96" t="n">
        <v>3.204019E-016</v>
      </c>
      <c r="CF348" s="96" t="n">
        <v>2.6234383E-012</v>
      </c>
      <c r="CG348" s="96" t="n">
        <v>4.6864668E-006</v>
      </c>
      <c r="CH348" s="96" t="n">
        <v>9.655998E-005</v>
      </c>
      <c r="CI348" s="96" t="n">
        <v>5.9033052E-008</v>
      </c>
      <c r="CJ348" s="96" t="n">
        <v>0</v>
      </c>
      <c r="CL348" s="155" t="n">
        <v>2.220514E-012</v>
      </c>
      <c r="CM348" s="155" t="n">
        <v>5.2313521</v>
      </c>
      <c r="CN348" s="156" t="n">
        <v>0.015150798</v>
      </c>
      <c r="CO348" s="155" t="n">
        <v>0.0034792365</v>
      </c>
      <c r="CP348" s="155" t="n">
        <v>3.2265445E-009</v>
      </c>
      <c r="CQ348" s="155" t="n">
        <v>3.8210332E-007</v>
      </c>
      <c r="CR348" s="155" t="n">
        <v>0.00024711685</v>
      </c>
      <c r="CS348" s="155" t="n">
        <v>0.065843323</v>
      </c>
      <c r="CT348" s="155" t="n">
        <v>1.1600993E-007</v>
      </c>
      <c r="CU348" s="155" t="n">
        <v>0.00013706192</v>
      </c>
      <c r="CW348" s="97"/>
      <c r="CX348" s="98"/>
    </row>
    <row r="349" customFormat="false" ht="13.8" hidden="false" customHeight="false" outlineLevel="0" collapsed="false">
      <c r="A349" s="0" t="s">
        <v>904</v>
      </c>
      <c r="B349" s="26" t="s">
        <v>877</v>
      </c>
      <c r="C349" s="88" t="str">
        <f aca="false">MID(A349,1,12)</f>
        <v>A.040.11.107</v>
      </c>
      <c r="D349" s="2" t="s">
        <v>897</v>
      </c>
      <c r="E349" s="90" t="s">
        <v>255</v>
      </c>
      <c r="F349" s="91" t="str">
        <f aca="false">MID(A349, 21,85)</f>
        <v>Plasticizers for concrete</v>
      </c>
      <c r="G349" s="133" t="n">
        <f aca="false">H349+I349+J349+K349</f>
        <v>0.405831883198069</v>
      </c>
      <c r="H349" s="149" t="n">
        <f aca="false">N349+O349+P349+Q349</f>
        <v>0.003226997844196</v>
      </c>
      <c r="I349" s="149" t="n">
        <f aca="false">L349+M349+R349+V349+T349</f>
        <v>0.120604885353873</v>
      </c>
      <c r="J349" s="150" t="n">
        <f aca="false">S349+U349+W349+X349</f>
        <v>0</v>
      </c>
      <c r="K349" s="162" t="n">
        <v>0.282</v>
      </c>
      <c r="L349" s="157" t="n">
        <v>0.02926278</v>
      </c>
      <c r="M349" s="157" t="n">
        <v>0.0055421045</v>
      </c>
      <c r="N349" s="157" t="n">
        <v>0.0032269536</v>
      </c>
      <c r="O349" s="157" t="n">
        <v>0</v>
      </c>
      <c r="P349" s="157" t="n">
        <v>0</v>
      </c>
      <c r="Q349" s="157" t="n">
        <v>4.4244196E-008</v>
      </c>
      <c r="R349" s="157" t="n">
        <v>8.5387293E-010</v>
      </c>
      <c r="S349" s="157" t="n">
        <v>0</v>
      </c>
      <c r="T349" s="130" t="n">
        <v>0.0858</v>
      </c>
      <c r="U349" s="157" t="n">
        <v>0</v>
      </c>
      <c r="V349" s="157" t="n">
        <v>0</v>
      </c>
      <c r="W349" s="130" t="n">
        <v>0</v>
      </c>
      <c r="X349" s="130" t="n">
        <v>0</v>
      </c>
      <c r="Z349" s="151" t="n">
        <f aca="false">K349/0.15</f>
        <v>1.88</v>
      </c>
      <c r="AB349" s="163" t="n">
        <f aca="false">K349</f>
        <v>0.282</v>
      </c>
      <c r="AC349" s="133" t="n">
        <f aca="false">L349+M349+N349+O349+P349+Q349+R349</f>
        <v>0.0380318831980689</v>
      </c>
      <c r="AD349" s="133" t="n">
        <f aca="false">L349+M349+R349+W349</f>
        <v>0.0348048853538729</v>
      </c>
      <c r="AE349" s="133" t="n">
        <f aca="false">V349+L349+M349+R349+T349</f>
        <v>0.120604885353873</v>
      </c>
      <c r="AF349" s="133" t="n">
        <f aca="false">S349+U349+X349</f>
        <v>0</v>
      </c>
      <c r="AH349" s="0" t="n">
        <v>36.3862</v>
      </c>
      <c r="AI349" s="96" t="n">
        <v>34.8762</v>
      </c>
      <c r="AJ349" s="96" t="n">
        <v>0</v>
      </c>
      <c r="AK349" s="96" t="n">
        <v>0</v>
      </c>
      <c r="AL349" s="96" t="n">
        <v>0</v>
      </c>
      <c r="AM349" s="96" t="n">
        <v>1.51</v>
      </c>
      <c r="AN349" s="96" t="n">
        <v>0</v>
      </c>
      <c r="AP349" s="95" t="n">
        <v>0.041524627</v>
      </c>
      <c r="AQ349" s="95" t="n">
        <v>0.037966732</v>
      </c>
      <c r="AR349" s="95" t="n">
        <v>0.001597174</v>
      </c>
      <c r="AS349" s="95" t="n">
        <v>0.0019607211</v>
      </c>
      <c r="AT349" s="152" t="n">
        <f aca="false">AW349+AZ349+BA349+BB349+BC349+BK349+BL349+BP349</f>
        <v>2.27618296E-006</v>
      </c>
      <c r="AU349" s="152" t="n">
        <f aca="false">AX349+AY349+BD349+BE349+BF349+BG349+BH349+BI349+BJ349+BM349+BQ349+BR349</f>
        <v>5.90670862E-009</v>
      </c>
      <c r="AV349" s="153" t="n">
        <f aca="false">BN349+BO349</f>
        <v>0.2746108</v>
      </c>
      <c r="AW349" s="154" t="n">
        <v>1.74464E-006</v>
      </c>
      <c r="AX349" s="154" t="n">
        <v>5.264E-009</v>
      </c>
      <c r="AY349" s="154" t="n">
        <v>1.4382E-013</v>
      </c>
      <c r="AZ349" s="154" t="n">
        <v>0</v>
      </c>
      <c r="BA349" s="154" t="n">
        <v>0</v>
      </c>
      <c r="BB349" s="154" t="n">
        <v>1.0296E-010</v>
      </c>
      <c r="BC349" s="154" t="n">
        <v>5.3144E-007</v>
      </c>
      <c r="BD349" s="154" t="n">
        <v>2.35248E-011</v>
      </c>
      <c r="BE349" s="154" t="n">
        <v>6.1904E-010</v>
      </c>
      <c r="BF349" s="154" t="n">
        <v>0</v>
      </c>
      <c r="BG349" s="154" t="n">
        <v>0</v>
      </c>
      <c r="BH349" s="154" t="n">
        <v>0</v>
      </c>
      <c r="BI349" s="154" t="n">
        <v>0</v>
      </c>
      <c r="BJ349" s="154" t="n">
        <v>0</v>
      </c>
      <c r="BK349" s="154" t="n">
        <v>0</v>
      </c>
      <c r="BL349" s="154" t="n">
        <v>0</v>
      </c>
      <c r="BM349" s="154" t="n">
        <v>0</v>
      </c>
      <c r="BN349" s="154" t="n">
        <v>0</v>
      </c>
      <c r="BO349" s="154" t="n">
        <v>0.2746108</v>
      </c>
      <c r="BP349" s="154" t="n">
        <v>0</v>
      </c>
      <c r="BQ349" s="154" t="n">
        <v>0</v>
      </c>
      <c r="BR349" s="154" t="n">
        <v>0</v>
      </c>
      <c r="BT349" s="96" t="n">
        <v>0.00010131169</v>
      </c>
      <c r="BU349" s="96" t="n">
        <v>4.2678488E-006</v>
      </c>
      <c r="BV349" s="96" t="n">
        <v>5.2419388E-005</v>
      </c>
      <c r="BW349" s="96" t="n">
        <v>1.0001993E-013</v>
      </c>
      <c r="BX349" s="96" t="n">
        <v>3.5155738E-006</v>
      </c>
      <c r="BY349" s="96" t="n">
        <v>0</v>
      </c>
      <c r="BZ349" s="96" t="n">
        <v>0</v>
      </c>
      <c r="CA349" s="96" t="n">
        <v>0</v>
      </c>
      <c r="CB349" s="96" t="n">
        <v>0</v>
      </c>
      <c r="CC349" s="96" t="n">
        <v>2.9276642E-011</v>
      </c>
      <c r="CD349" s="96" t="n">
        <v>0</v>
      </c>
      <c r="CE349" s="96" t="n">
        <v>0</v>
      </c>
      <c r="CF349" s="96" t="n">
        <v>0</v>
      </c>
      <c r="CG349" s="96" t="n">
        <v>8.9388925E-007</v>
      </c>
      <c r="CH349" s="96" t="n">
        <v>4.0214965E-005</v>
      </c>
      <c r="CI349" s="96" t="n">
        <v>0</v>
      </c>
      <c r="CJ349" s="96" t="n">
        <v>0</v>
      </c>
      <c r="CL349" s="155" t="n">
        <v>0</v>
      </c>
      <c r="CM349" s="155" t="n">
        <v>1.88</v>
      </c>
      <c r="CN349" s="156" t="n">
        <v>0.0028064494</v>
      </c>
      <c r="CO349" s="155" t="n">
        <v>0.00292</v>
      </c>
      <c r="CP349" s="155" t="n">
        <v>0</v>
      </c>
      <c r="CQ349" s="155" t="n">
        <v>0</v>
      </c>
      <c r="CR349" s="155" t="n">
        <v>0.00017844441</v>
      </c>
      <c r="CS349" s="155" t="n">
        <v>0</v>
      </c>
      <c r="CT349" s="155" t="n">
        <v>0</v>
      </c>
      <c r="CU349" s="155" t="n">
        <v>0</v>
      </c>
      <c r="CW349" s="97"/>
      <c r="CX349" s="74"/>
    </row>
    <row r="350" customFormat="false" ht="13.8" hidden="false" customHeight="false" outlineLevel="0" collapsed="false">
      <c r="A350" s="0" t="s">
        <v>905</v>
      </c>
      <c r="B350" s="26" t="s">
        <v>877</v>
      </c>
      <c r="C350" s="88" t="str">
        <f aca="false">MID(A350,1,12)</f>
        <v>A.040.11.108</v>
      </c>
      <c r="D350" s="2" t="s">
        <v>897</v>
      </c>
      <c r="E350" s="90" t="s">
        <v>255</v>
      </c>
      <c r="F350" s="91" t="str">
        <f aca="false">MID(A350, 21,85)</f>
        <v>Sand</v>
      </c>
      <c r="G350" s="133" t="n">
        <f aca="false">H350+I350+J350+K350</f>
        <v>0.001057596437997</v>
      </c>
      <c r="H350" s="149" t="n">
        <f aca="false">N350+O350+P350+Q350</f>
        <v>4.9351773997E-005</v>
      </c>
      <c r="I350" s="149" t="n">
        <f aca="false">L350+M350+R350+V350+T350</f>
        <v>0.000156273194</v>
      </c>
      <c r="J350" s="150" t="n">
        <f aca="false">S350+U350+W350+X350</f>
        <v>0.00018843597</v>
      </c>
      <c r="K350" s="149" t="n">
        <v>0.0006635355</v>
      </c>
      <c r="L350" s="130" t="n">
        <v>0.00011720137</v>
      </c>
      <c r="M350" s="130" t="n">
        <v>3.6042707E-005</v>
      </c>
      <c r="N350" s="130" t="n">
        <v>4.5914274E-005</v>
      </c>
      <c r="O350" s="130" t="n">
        <v>4.04208E-007</v>
      </c>
      <c r="P350" s="157" t="n">
        <v>8.9784097E-008</v>
      </c>
      <c r="Q350" s="157" t="n">
        <v>2.9435079E-006</v>
      </c>
      <c r="R350" s="157" t="n">
        <v>2.491196E-006</v>
      </c>
      <c r="S350" s="130" t="n">
        <v>9.5040588E-005</v>
      </c>
      <c r="T350" s="130" t="n">
        <v>0</v>
      </c>
      <c r="U350" s="130" t="n">
        <v>9.3395382E-005</v>
      </c>
      <c r="V350" s="130" t="n">
        <v>5.37921E-007</v>
      </c>
      <c r="W350" s="157" t="n">
        <v>0</v>
      </c>
      <c r="X350" s="130" t="n">
        <v>0</v>
      </c>
      <c r="Z350" s="151" t="n">
        <f aca="false">K350/0.15</f>
        <v>0.00442357</v>
      </c>
      <c r="AB350" s="133" t="n">
        <f aca="false">K350</f>
        <v>0.0006635355</v>
      </c>
      <c r="AC350" s="133" t="n">
        <f aca="false">L350+M350+N350+O350+P350+Q350+R350</f>
        <v>0.000205087046997</v>
      </c>
      <c r="AD350" s="133" t="n">
        <f aca="false">L350+M350+R350+W350</f>
        <v>0.000155735273</v>
      </c>
      <c r="AE350" s="133" t="n">
        <f aca="false">V350+L350+M350+R350+T350</f>
        <v>0.000156273194</v>
      </c>
      <c r="AF350" s="133" t="n">
        <f aca="false">S350+U350+X350</f>
        <v>0.00018843597</v>
      </c>
      <c r="AH350" s="0" t="n">
        <v>0.048757127</v>
      </c>
      <c r="AI350" s="96" t="n">
        <v>0.048238159</v>
      </c>
      <c r="AJ350" s="96" t="n">
        <v>4.911579E-005</v>
      </c>
      <c r="AK350" s="96" t="n">
        <v>0</v>
      </c>
      <c r="AL350" s="96" t="n">
        <v>0</v>
      </c>
      <c r="AM350" s="96" t="n">
        <v>0.00045666642</v>
      </c>
      <c r="AN350" s="96" t="n">
        <v>1.3186015E-005</v>
      </c>
      <c r="AP350" s="95" t="n">
        <v>9.6580338E-005</v>
      </c>
      <c r="AQ350" s="95" t="n">
        <v>8.9202572E-005</v>
      </c>
      <c r="AR350" s="95" t="n">
        <v>3.8180877E-006</v>
      </c>
      <c r="AS350" s="95" t="n">
        <v>3.5596779E-006</v>
      </c>
      <c r="AT350" s="152" t="n">
        <f aca="false">AW350+AZ350+BA350+BB350+BC350+BK350+BL350+BP350</f>
        <v>5.34787604686E-009</v>
      </c>
      <c r="AU350" s="152" t="n">
        <f aca="false">AX350+AY350+BD350+BE350+BF350+BG350+BH350+BI350+BJ350+BM350+BQ350+BR350</f>
        <v>1.41201467511072E-011</v>
      </c>
      <c r="AV350" s="153" t="n">
        <f aca="false">BN350+BO350</f>
        <v>0.000498554333</v>
      </c>
      <c r="AW350" s="154" t="n">
        <v>4.105073E-009</v>
      </c>
      <c r="AX350" s="154" t="n">
        <v>1.2385996E-011</v>
      </c>
      <c r="AY350" s="154" t="n">
        <v>3.3840311E-016</v>
      </c>
      <c r="AZ350" s="154" t="n">
        <v>0</v>
      </c>
      <c r="BA350" s="154" t="n">
        <v>0</v>
      </c>
      <c r="BB350" s="154" t="n">
        <v>1.2874476E-012</v>
      </c>
      <c r="BC350" s="154" t="n">
        <v>1.2405005E-009</v>
      </c>
      <c r="BD350" s="154" t="n">
        <v>2.9375626E-013</v>
      </c>
      <c r="BE350" s="154" t="n">
        <v>1.4375932E-012</v>
      </c>
      <c r="BF350" s="154" t="n">
        <v>0</v>
      </c>
      <c r="BG350" s="154" t="n">
        <v>7.65681E-016</v>
      </c>
      <c r="BH350" s="154" t="n">
        <v>1.676781E-015</v>
      </c>
      <c r="BI350" s="154" t="n">
        <v>1.5034207E-017</v>
      </c>
      <c r="BJ350" s="154" t="n">
        <v>5.3917902E-018</v>
      </c>
      <c r="BK350" s="154" t="n">
        <v>4.105926E-014</v>
      </c>
      <c r="BL350" s="154" t="n">
        <v>9.7404E-013</v>
      </c>
      <c r="BM350" s="154" t="n">
        <v>0</v>
      </c>
      <c r="BN350" s="154" t="n">
        <v>1.6172743E-005</v>
      </c>
      <c r="BO350" s="154" t="n">
        <v>0.00048238159</v>
      </c>
      <c r="BP350" s="154" t="n">
        <v>0</v>
      </c>
      <c r="BQ350" s="154" t="n">
        <v>0</v>
      </c>
      <c r="BR350" s="154" t="n">
        <v>0</v>
      </c>
      <c r="BT350" s="96" t="n">
        <v>2.1279023E-007</v>
      </c>
      <c r="BU350" s="96" t="n">
        <v>9.9112019E-009</v>
      </c>
      <c r="BV350" s="96" t="n">
        <v>1.2334087E-007</v>
      </c>
      <c r="BW350" s="96" t="n">
        <v>3.0893315E-010</v>
      </c>
      <c r="BX350" s="96" t="n">
        <v>8.5259963E-009</v>
      </c>
      <c r="BY350" s="96" t="n">
        <v>0</v>
      </c>
      <c r="BZ350" s="96" t="n">
        <v>0</v>
      </c>
      <c r="CA350" s="96" t="n">
        <v>0</v>
      </c>
      <c r="CB350" s="96" t="n">
        <v>2.6539002E-010</v>
      </c>
      <c r="CC350" s="96" t="n">
        <v>2.0837899E-009</v>
      </c>
      <c r="CD350" s="96" t="n">
        <v>0</v>
      </c>
      <c r="CE350" s="96" t="n">
        <v>0</v>
      </c>
      <c r="CF350" s="96" t="n">
        <v>0</v>
      </c>
      <c r="CG350" s="96" t="n">
        <v>9.4201303E-009</v>
      </c>
      <c r="CH350" s="96" t="n">
        <v>5.8863623E-008</v>
      </c>
      <c r="CI350" s="96" t="n">
        <v>7.0297082E-011</v>
      </c>
      <c r="CJ350" s="96" t="n">
        <v>0</v>
      </c>
      <c r="CL350" s="155" t="n">
        <v>0</v>
      </c>
      <c r="CM350" s="155" t="n">
        <v>0.00442357</v>
      </c>
      <c r="CN350" s="156" t="n">
        <v>9.7142726E-006</v>
      </c>
      <c r="CO350" s="155" t="n">
        <v>6.7811E-006</v>
      </c>
      <c r="CP350" s="155" t="n">
        <v>7.5687553E-013</v>
      </c>
      <c r="CQ350" s="155" t="n">
        <v>8.9723706E-011</v>
      </c>
      <c r="CR350" s="155" t="n">
        <v>4.2448048E-007</v>
      </c>
      <c r="CS350" s="155" t="n">
        <v>1.3714902E-005</v>
      </c>
      <c r="CT350" s="155" t="n">
        <v>0</v>
      </c>
      <c r="CU350" s="155" t="n">
        <v>2.6158847E-007</v>
      </c>
      <c r="CW350" s="97"/>
      <c r="CX350" s="105"/>
    </row>
    <row r="351" customFormat="false" ht="13.8" hidden="false" customHeight="false" outlineLevel="0" collapsed="false">
      <c r="B351" s="26"/>
      <c r="C351" s="88"/>
      <c r="D351" s="3" t="s">
        <v>906</v>
      </c>
      <c r="E351" s="90"/>
      <c r="J351" s="158"/>
      <c r="P351" s="102"/>
      <c r="Q351" s="102"/>
      <c r="R351" s="102"/>
      <c r="W351" s="102"/>
      <c r="AT351" s="102"/>
      <c r="AU351" s="102"/>
      <c r="AV351" s="159"/>
      <c r="CN351" s="160"/>
      <c r="CW351" s="99"/>
      <c r="CX351" s="105"/>
    </row>
    <row r="352" customFormat="false" ht="13.8" hidden="false" customHeight="false" outlineLevel="0" collapsed="false">
      <c r="A352" s="0" t="s">
        <v>907</v>
      </c>
      <c r="B352" s="26" t="s">
        <v>877</v>
      </c>
      <c r="C352" s="88" t="str">
        <f aca="false">MID(A352,1,12)</f>
        <v>A.040.13.101</v>
      </c>
      <c r="D352" s="2" t="s">
        <v>906</v>
      </c>
      <c r="E352" s="90" t="s">
        <v>255</v>
      </c>
      <c r="F352" s="91" t="str">
        <f aca="false">MID(A352, 21,85)</f>
        <v>Solvent based paint transparent - incl evaporation solvent</v>
      </c>
      <c r="G352" s="133" t="n">
        <f aca="false">H352+I352+J352+K352</f>
        <v>3.70003534</v>
      </c>
      <c r="H352" s="149" t="n">
        <f aca="false">N352+O352+P352+Q352</f>
        <v>1.87425</v>
      </c>
      <c r="I352" s="149" t="n">
        <f aca="false">L352+M352+R352+V352+T352</f>
        <v>1.26445722</v>
      </c>
      <c r="J352" s="150" t="n">
        <f aca="false">S352+U352+W352+X352</f>
        <v>0</v>
      </c>
      <c r="K352" s="149" t="n">
        <v>0.56132812</v>
      </c>
      <c r="L352" s="157" t="n">
        <v>0.63965355</v>
      </c>
      <c r="M352" s="157" t="n">
        <v>0.10256929</v>
      </c>
      <c r="N352" s="157" t="n">
        <v>1.87425</v>
      </c>
      <c r="O352" s="157" t="n">
        <v>0</v>
      </c>
      <c r="P352" s="157" t="n">
        <v>0</v>
      </c>
      <c r="Q352" s="157" t="n">
        <v>0</v>
      </c>
      <c r="R352" s="157" t="n">
        <v>0</v>
      </c>
      <c r="S352" s="130" t="n">
        <v>0</v>
      </c>
      <c r="T352" s="157" t="n">
        <v>0.52223438</v>
      </c>
      <c r="U352" s="157" t="n">
        <v>0</v>
      </c>
      <c r="V352" s="130" t="n">
        <v>0</v>
      </c>
      <c r="W352" s="157" t="n">
        <v>0</v>
      </c>
      <c r="X352" s="130" t="n">
        <v>0</v>
      </c>
      <c r="Z352" s="151" t="n">
        <f aca="false">K352/0.15</f>
        <v>3.74218746666667</v>
      </c>
      <c r="AB352" s="133" t="n">
        <f aca="false">K352</f>
        <v>0.56132812</v>
      </c>
      <c r="AC352" s="133" t="n">
        <f aca="false">L352+M352+N352+O352+P352+Q352+R352</f>
        <v>2.61647284</v>
      </c>
      <c r="AD352" s="133" t="n">
        <f aca="false">L352+M352+R352+W352</f>
        <v>0.74222284</v>
      </c>
      <c r="AE352" s="133" t="n">
        <f aca="false">V352+L352+M352+R352+T352</f>
        <v>1.26445722</v>
      </c>
      <c r="AF352" s="133" t="n">
        <f aca="false">S352+U352+X352</f>
        <v>0</v>
      </c>
      <c r="AH352" s="0" t="n">
        <v>96.293281</v>
      </c>
      <c r="AI352" s="96" t="n">
        <v>96.293281</v>
      </c>
      <c r="AJ352" s="96" t="n">
        <v>0</v>
      </c>
      <c r="AK352" s="96" t="n">
        <v>0</v>
      </c>
      <c r="AL352" s="96" t="n">
        <v>0</v>
      </c>
      <c r="AM352" s="96" t="n">
        <v>0</v>
      </c>
      <c r="AN352" s="96" t="n">
        <v>0</v>
      </c>
      <c r="AP352" s="95" t="n">
        <v>0.26799376</v>
      </c>
      <c r="AQ352" s="95" t="n">
        <v>0.25253009</v>
      </c>
      <c r="AR352" s="95" t="n">
        <v>0.0095893909</v>
      </c>
      <c r="AS352" s="95" t="n">
        <v>0.0058742799</v>
      </c>
      <c r="AT352" s="152" t="n">
        <f aca="false">AW352+AZ352+BA352+BB352+BC352+BK352+BL352+BP352</f>
        <v>1.5139694E-005</v>
      </c>
      <c r="AU352" s="152" t="n">
        <f aca="false">AX352+AY352+BD352+BE352+BF352+BG352+BH352+BI352+BJ352+BM352+BQ352+BR352</f>
        <v>3.546372327734E-008</v>
      </c>
      <c r="AV352" s="153" t="n">
        <f aca="false">BN352+BO352</f>
        <v>0.82272828</v>
      </c>
      <c r="AW352" s="154" t="n">
        <v>3.47275E-006</v>
      </c>
      <c r="AX352" s="154" t="n">
        <v>1.0478125E-008</v>
      </c>
      <c r="AY352" s="154" t="n">
        <v>2.8627734E-013</v>
      </c>
      <c r="AZ352" s="154" t="n">
        <v>0</v>
      </c>
      <c r="BA352" s="154" t="n">
        <v>0</v>
      </c>
      <c r="BB352" s="154" t="n">
        <v>5.0225E-008</v>
      </c>
      <c r="BC352" s="154" t="n">
        <v>1.1616719E-005</v>
      </c>
      <c r="BD352" s="154" t="n">
        <v>1.145375E-008</v>
      </c>
      <c r="BE352" s="154" t="n">
        <v>1.3531562E-008</v>
      </c>
      <c r="BF352" s="154" t="n">
        <v>0</v>
      </c>
      <c r="BG352" s="154" t="n">
        <v>0</v>
      </c>
      <c r="BH352" s="154" t="n">
        <v>0</v>
      </c>
      <c r="BI352" s="154" t="n">
        <v>0</v>
      </c>
      <c r="BJ352" s="154" t="n">
        <v>0</v>
      </c>
      <c r="BK352" s="154" t="n">
        <v>0</v>
      </c>
      <c r="BL352" s="154" t="n">
        <v>0</v>
      </c>
      <c r="BM352" s="154" t="n">
        <v>0</v>
      </c>
      <c r="BN352" s="154" t="n">
        <v>0</v>
      </c>
      <c r="BO352" s="154" t="n">
        <v>0.82272828</v>
      </c>
      <c r="BP352" s="154" t="n">
        <v>0</v>
      </c>
      <c r="BQ352" s="154" t="n">
        <v>0</v>
      </c>
      <c r="BR352" s="154" t="n">
        <v>0</v>
      </c>
      <c r="BT352" s="96" t="n">
        <v>0.00075511771</v>
      </c>
      <c r="BU352" s="96" t="n">
        <v>9.329068E-005</v>
      </c>
      <c r="BV352" s="96" t="n">
        <v>0.00010434212</v>
      </c>
      <c r="BW352" s="96" t="n">
        <v>8.9230638E-007</v>
      </c>
      <c r="BX352" s="96" t="n">
        <v>7.6846741E-005</v>
      </c>
      <c r="BY352" s="96" t="n">
        <v>0</v>
      </c>
      <c r="BZ352" s="96" t="n">
        <v>0</v>
      </c>
      <c r="CA352" s="96" t="n">
        <v>0</v>
      </c>
      <c r="CB352" s="96" t="n">
        <v>0</v>
      </c>
      <c r="CC352" s="96" t="n">
        <v>2.7219956E-006</v>
      </c>
      <c r="CD352" s="96" t="n">
        <v>0</v>
      </c>
      <c r="CE352" s="96" t="n">
        <v>0</v>
      </c>
      <c r="CF352" s="96" t="n">
        <v>0</v>
      </c>
      <c r="CG352" s="96" t="n">
        <v>0.00036432886</v>
      </c>
      <c r="CH352" s="96" t="n">
        <v>0.00011269501</v>
      </c>
      <c r="CI352" s="96" t="n">
        <v>0</v>
      </c>
      <c r="CJ352" s="96" t="n">
        <v>0</v>
      </c>
      <c r="CL352" s="155" t="n">
        <v>0</v>
      </c>
      <c r="CM352" s="155" t="n">
        <v>3.7421875</v>
      </c>
      <c r="CN352" s="156" t="n">
        <v>0</v>
      </c>
      <c r="CO352" s="155" t="n">
        <v>0.063828125</v>
      </c>
      <c r="CP352" s="155" t="n">
        <v>0</v>
      </c>
      <c r="CQ352" s="155" t="n">
        <v>0</v>
      </c>
      <c r="CR352" s="155" t="n">
        <v>0.0039006069</v>
      </c>
      <c r="CS352" s="155" t="n">
        <v>0</v>
      </c>
      <c r="CT352" s="155" t="n">
        <v>0</v>
      </c>
      <c r="CU352" s="155" t="n">
        <v>0</v>
      </c>
      <c r="CW352" s="97"/>
      <c r="CX352" s="105"/>
    </row>
    <row r="353" customFormat="false" ht="13.8" hidden="false" customHeight="false" outlineLevel="0" collapsed="false">
      <c r="A353" s="0" t="s">
        <v>908</v>
      </c>
      <c r="B353" s="26" t="s">
        <v>877</v>
      </c>
      <c r="C353" s="88" t="str">
        <f aca="false">MID(A353,1,12)</f>
        <v>A.040.13.102</v>
      </c>
      <c r="D353" s="2" t="s">
        <v>906</v>
      </c>
      <c r="E353" s="90" t="s">
        <v>255</v>
      </c>
      <c r="F353" s="91" t="str">
        <f aca="false">MID(A353, 21,85)</f>
        <v>Solvent based paint white - incl evaporation solvent</v>
      </c>
      <c r="G353" s="133" t="n">
        <f aca="false">H353+I353+J353+K353</f>
        <v>4.7916917563959</v>
      </c>
      <c r="H353" s="149" t="n">
        <f aca="false">N353+O353+P353+Q353</f>
        <v>1.576339879869</v>
      </c>
      <c r="I353" s="149" t="n">
        <f aca="false">L353+M353+R353+V353+T353</f>
        <v>1.0697984701269</v>
      </c>
      <c r="J353" s="150" t="n">
        <f aca="false">S353+U353+W353+X353</f>
        <v>1.4910333664</v>
      </c>
      <c r="K353" s="149" t="n">
        <v>0.65452004</v>
      </c>
      <c r="L353" s="130" t="n">
        <v>0.53942209</v>
      </c>
      <c r="M353" s="157" t="n">
        <v>0.092834667</v>
      </c>
      <c r="N353" s="157" t="n">
        <v>1.5752043</v>
      </c>
      <c r="O353" s="157" t="n">
        <v>0.00092883073</v>
      </c>
      <c r="P353" s="157" t="n">
        <v>0.00011054734</v>
      </c>
      <c r="Q353" s="157" t="n">
        <v>9.6201799E-005</v>
      </c>
      <c r="R353" s="157" t="n">
        <v>0.00063493842</v>
      </c>
      <c r="S353" s="157" t="n">
        <v>1.4894433</v>
      </c>
      <c r="T353" s="130" t="n">
        <v>0.43690196</v>
      </c>
      <c r="U353" s="157" t="n">
        <v>0.0015900664</v>
      </c>
      <c r="V353" s="157" t="n">
        <v>4.8147069E-006</v>
      </c>
      <c r="W353" s="157" t="n">
        <v>0</v>
      </c>
      <c r="X353" s="130" t="n">
        <v>0</v>
      </c>
      <c r="Z353" s="151" t="n">
        <f aca="false">K353/0.15</f>
        <v>4.36346693333333</v>
      </c>
      <c r="AB353" s="133" t="n">
        <f aca="false">K353</f>
        <v>0.65452004</v>
      </c>
      <c r="AC353" s="133" t="n">
        <f aca="false">L353+M353+N353+O353+P353+Q353+R353</f>
        <v>2.209231575289</v>
      </c>
      <c r="AD353" s="133" t="n">
        <f aca="false">L353+M353+R353+W353</f>
        <v>0.63289169542</v>
      </c>
      <c r="AE353" s="133" t="n">
        <f aca="false">V353+L353+M353+R353+T353</f>
        <v>1.0697984701269</v>
      </c>
      <c r="AF353" s="133" t="n">
        <f aca="false">S353+U353+X353</f>
        <v>1.4910333664</v>
      </c>
      <c r="AH353" s="0" t="n">
        <v>98.839008</v>
      </c>
      <c r="AI353" s="96" t="n">
        <v>98.55492</v>
      </c>
      <c r="AJ353" s="96" t="n">
        <v>0.19752377</v>
      </c>
      <c r="AK353" s="96" t="n">
        <v>0</v>
      </c>
      <c r="AL353" s="96" t="n">
        <v>0</v>
      </c>
      <c r="AM353" s="96" t="n">
        <v>0.048386012</v>
      </c>
      <c r="AN353" s="96" t="n">
        <v>0.038177815</v>
      </c>
      <c r="AP353" s="95" t="n">
        <v>0.24722948</v>
      </c>
      <c r="AQ353" s="95" t="n">
        <v>0.23189582</v>
      </c>
      <c r="AR353" s="95" t="n">
        <v>0.0089923043</v>
      </c>
      <c r="AS353" s="95" t="n">
        <v>0.006341349</v>
      </c>
      <c r="AT353" s="152" t="n">
        <f aca="false">AW353+AZ353+BA353+BB353+BC353+BK353+BL353+BP353</f>
        <v>1.3902627285409E-005</v>
      </c>
      <c r="AU353" s="152" t="n">
        <f aca="false">AX353+AY353+BD353+BE353+BF353+BG353+BH353+BI353+BJ353+BM353+BQ353+BR353</f>
        <v>3.32555626994016E-008</v>
      </c>
      <c r="AV353" s="153" t="n">
        <f aca="false">BN353+BO353</f>
        <v>0.888144119</v>
      </c>
      <c r="AW353" s="154" t="n">
        <v>4.0492973E-006</v>
      </c>
      <c r="AX353" s="154" t="n">
        <v>1.2217707E-008</v>
      </c>
      <c r="AY353" s="154" t="n">
        <v>3.3380522E-013</v>
      </c>
      <c r="AZ353" s="154" t="n">
        <v>0</v>
      </c>
      <c r="BA353" s="154" t="n">
        <v>0</v>
      </c>
      <c r="BB353" s="154" t="n">
        <v>4.2211357E-008</v>
      </c>
      <c r="BC353" s="154" t="n">
        <v>9.8109892E-006</v>
      </c>
      <c r="BD353" s="154" t="n">
        <v>9.6262484E-009</v>
      </c>
      <c r="BE353" s="154" t="n">
        <v>1.1411214E-008</v>
      </c>
      <c r="BF353" s="154" t="n">
        <v>0</v>
      </c>
      <c r="BG353" s="154" t="n">
        <v>0</v>
      </c>
      <c r="BH353" s="154" t="n">
        <v>5.4829906E-014</v>
      </c>
      <c r="BI353" s="154" t="n">
        <v>3.8218921E-015</v>
      </c>
      <c r="BJ353" s="154" t="n">
        <v>8.4238345E-016</v>
      </c>
      <c r="BK353" s="154" t="n">
        <v>1.5244799E-011</v>
      </c>
      <c r="BL353" s="154" t="n">
        <v>1.1418361E-010</v>
      </c>
      <c r="BM353" s="154" t="n">
        <v>0</v>
      </c>
      <c r="BN353" s="154" t="n">
        <v>0.019921059</v>
      </c>
      <c r="BO353" s="154" t="n">
        <v>0.86822306</v>
      </c>
      <c r="BP353" s="154" t="n">
        <v>0</v>
      </c>
      <c r="BQ353" s="154" t="n">
        <v>0</v>
      </c>
      <c r="BR353" s="154" t="n">
        <v>0</v>
      </c>
      <c r="BT353" s="96" t="n">
        <v>0.00069201305</v>
      </c>
      <c r="BU353" s="96" t="n">
        <v>7.8672359E-005</v>
      </c>
      <c r="BV353" s="96" t="n">
        <v>0.00012166504</v>
      </c>
      <c r="BW353" s="96" t="n">
        <v>8.2433237E-007</v>
      </c>
      <c r="BX353" s="96" t="n">
        <v>6.5636505E-005</v>
      </c>
      <c r="BY353" s="96" t="n">
        <v>0</v>
      </c>
      <c r="BZ353" s="96" t="n">
        <v>0</v>
      </c>
      <c r="CA353" s="96" t="n">
        <v>0</v>
      </c>
      <c r="CB353" s="96" t="n">
        <v>1.5369523E-007</v>
      </c>
      <c r="CC353" s="96" t="n">
        <v>2.3731609E-006</v>
      </c>
      <c r="CD353" s="96" t="n">
        <v>0</v>
      </c>
      <c r="CE353" s="96" t="n">
        <v>0</v>
      </c>
      <c r="CF353" s="96" t="n">
        <v>0</v>
      </c>
      <c r="CG353" s="96" t="n">
        <v>0.00030621572</v>
      </c>
      <c r="CH353" s="96" t="n">
        <v>0.000116469</v>
      </c>
      <c r="CI353" s="96" t="n">
        <v>3.2459356E-009</v>
      </c>
      <c r="CJ353" s="96" t="n">
        <v>0</v>
      </c>
      <c r="CL353" s="155" t="n">
        <v>0</v>
      </c>
      <c r="CM353" s="155" t="n">
        <v>4.3634669</v>
      </c>
      <c r="CN353" s="156" t="n">
        <v>0</v>
      </c>
      <c r="CO353" s="155" t="n">
        <v>0.053826482</v>
      </c>
      <c r="CP353" s="155" t="n">
        <v>2.6190989E-011</v>
      </c>
      <c r="CQ353" s="155" t="n">
        <v>3.0538223E-009</v>
      </c>
      <c r="CR353" s="155" t="n">
        <v>0.0033125584</v>
      </c>
      <c r="CS353" s="155" t="n">
        <v>0.00320856</v>
      </c>
      <c r="CT353" s="155" t="n">
        <v>0</v>
      </c>
      <c r="CU353" s="155" t="n">
        <v>0</v>
      </c>
      <c r="CW353" s="97"/>
      <c r="CX353" s="105"/>
    </row>
    <row r="354" customFormat="false" ht="13.8" hidden="false" customHeight="false" outlineLevel="0" collapsed="false">
      <c r="A354" s="0" t="s">
        <v>909</v>
      </c>
      <c r="B354" s="26" t="s">
        <v>877</v>
      </c>
      <c r="C354" s="88" t="str">
        <f aca="false">MID(A354,1,12)</f>
        <v>A.040.13.103</v>
      </c>
      <c r="D354" s="2" t="s">
        <v>906</v>
      </c>
      <c r="E354" s="90" t="s">
        <v>255</v>
      </c>
      <c r="F354" s="91" t="str">
        <f aca="false">MID(A354, 21,85)</f>
        <v>Water based paint transparent</v>
      </c>
      <c r="G354" s="133" t="n">
        <f aca="false">H354+I354+J354+K354</f>
        <v>0.799243721</v>
      </c>
      <c r="H354" s="149" t="n">
        <f aca="false">N354+O354+P354+Q354</f>
        <v>0.19158261</v>
      </c>
      <c r="I354" s="149" t="n">
        <f aca="false">L354+M354+R354+V354+T354</f>
        <v>0.268530681</v>
      </c>
      <c r="J354" s="150" t="n">
        <f aca="false">S354+U354+W354+X354</f>
        <v>0</v>
      </c>
      <c r="K354" s="149" t="n">
        <v>0.33913043</v>
      </c>
      <c r="L354" s="130" t="n">
        <v>0.22483017</v>
      </c>
      <c r="M354" s="130" t="n">
        <v>0.043700511</v>
      </c>
      <c r="N354" s="130" t="n">
        <v>0.19158261</v>
      </c>
      <c r="O354" s="130" t="n">
        <v>0</v>
      </c>
      <c r="P354" s="157" t="n">
        <v>0</v>
      </c>
      <c r="Q354" s="130" t="n">
        <v>0</v>
      </c>
      <c r="R354" s="130" t="n">
        <v>0</v>
      </c>
      <c r="S354" s="130" t="n">
        <v>0</v>
      </c>
      <c r="T354" s="130" t="n">
        <v>0</v>
      </c>
      <c r="U354" s="157" t="n">
        <v>0</v>
      </c>
      <c r="V354" s="157" t="n">
        <v>0</v>
      </c>
      <c r="W354" s="157" t="n">
        <v>0</v>
      </c>
      <c r="X354" s="130" t="n">
        <v>0</v>
      </c>
      <c r="Z354" s="151" t="n">
        <f aca="false">K354/0.15</f>
        <v>2.26086953333333</v>
      </c>
      <c r="AB354" s="133" t="n">
        <f aca="false">K354</f>
        <v>0.33913043</v>
      </c>
      <c r="AC354" s="133" t="n">
        <f aca="false">L354+M354+N354+O354+P354+Q354+R354</f>
        <v>0.460113291</v>
      </c>
      <c r="AD354" s="133" t="n">
        <f aca="false">L354+M354+R354+W354</f>
        <v>0.268530681</v>
      </c>
      <c r="AE354" s="133" t="n">
        <f aca="false">V354+L354+M354+R354+T354</f>
        <v>0.268530681</v>
      </c>
      <c r="AF354" s="133" t="n">
        <f aca="false">S354+U354+X354</f>
        <v>0</v>
      </c>
      <c r="AH354" s="0" t="n">
        <v>39.65113</v>
      </c>
      <c r="AI354" s="96" t="n">
        <v>39.65113</v>
      </c>
      <c r="AJ354" s="96" t="n">
        <v>0</v>
      </c>
      <c r="AK354" s="96" t="n">
        <v>0</v>
      </c>
      <c r="AL354" s="96" t="n">
        <v>0</v>
      </c>
      <c r="AM354" s="96" t="n">
        <v>0</v>
      </c>
      <c r="AN354" s="96" t="n">
        <v>0</v>
      </c>
      <c r="AP354" s="95" t="n">
        <v>0.10873195</v>
      </c>
      <c r="AQ354" s="95" t="n">
        <v>0.10318834</v>
      </c>
      <c r="AR354" s="95" t="n">
        <v>0.0033144454</v>
      </c>
      <c r="AS354" s="95" t="n">
        <v>0.0022291651</v>
      </c>
      <c r="AT354" s="152" t="n">
        <f aca="false">AW354+AZ354+BA354+BB354+BC354+BK354+BL354+BP354</f>
        <v>6.186351313E-006</v>
      </c>
      <c r="AU354" s="152" t="n">
        <f aca="false">AX354+AY354+BD354+BE354+BF354+BG354+BH354+BI354+BJ354+BM354+BQ354+BR354</f>
        <v>1.225756425652E-008</v>
      </c>
      <c r="AV354" s="153" t="n">
        <f aca="false">BN354+BO354</f>
        <v>0.312208</v>
      </c>
      <c r="AW354" s="154" t="n">
        <v>2.098087E-006</v>
      </c>
      <c r="AX354" s="154" t="n">
        <v>6.3304348E-009</v>
      </c>
      <c r="AY354" s="154" t="n">
        <v>1.7295652E-013</v>
      </c>
      <c r="AZ354" s="154" t="n">
        <v>0</v>
      </c>
      <c r="BA354" s="154" t="n">
        <v>0</v>
      </c>
      <c r="BB354" s="154" t="n">
        <v>5.133913E-009</v>
      </c>
      <c r="BC354" s="154" t="n">
        <v>4.0831304E-006</v>
      </c>
      <c r="BD354" s="154" t="n">
        <v>1.1707826E-009</v>
      </c>
      <c r="BE354" s="154" t="n">
        <v>4.7561739E-009</v>
      </c>
      <c r="BF354" s="154" t="n">
        <v>0</v>
      </c>
      <c r="BG354" s="154" t="n">
        <v>0</v>
      </c>
      <c r="BH354" s="154" t="n">
        <v>0</v>
      </c>
      <c r="BI354" s="154" t="n">
        <v>0</v>
      </c>
      <c r="BJ354" s="154" t="n">
        <v>0</v>
      </c>
      <c r="BK354" s="154" t="n">
        <v>0</v>
      </c>
      <c r="BL354" s="154" t="n">
        <v>0</v>
      </c>
      <c r="BM354" s="154" t="n">
        <v>0</v>
      </c>
      <c r="BN354" s="154" t="n">
        <v>0</v>
      </c>
      <c r="BO354" s="154" t="n">
        <v>0.312208</v>
      </c>
      <c r="BP354" s="154" t="n">
        <v>0</v>
      </c>
      <c r="BQ354" s="154" t="n">
        <v>0</v>
      </c>
      <c r="BR354" s="154" t="n">
        <v>0</v>
      </c>
      <c r="BT354" s="96" t="n">
        <v>0.00020768107</v>
      </c>
      <c r="BU354" s="96" t="n">
        <v>3.27905E-005</v>
      </c>
      <c r="BV354" s="96" t="n">
        <v>6.3039042E-005</v>
      </c>
      <c r="BW354" s="96" t="n">
        <v>9.1210022E-008</v>
      </c>
      <c r="BX354" s="96" t="n">
        <v>2.7010662E-005</v>
      </c>
      <c r="BY354" s="96" t="n">
        <v>0</v>
      </c>
      <c r="BZ354" s="96" t="n">
        <v>0</v>
      </c>
      <c r="CA354" s="96" t="n">
        <v>0</v>
      </c>
      <c r="CB354" s="96" t="n">
        <v>0</v>
      </c>
      <c r="CC354" s="96" t="n">
        <v>2.7823771E-007</v>
      </c>
      <c r="CD354" s="96" t="n">
        <v>0</v>
      </c>
      <c r="CE354" s="96" t="n">
        <v>0</v>
      </c>
      <c r="CF354" s="96" t="n">
        <v>0</v>
      </c>
      <c r="CG354" s="96" t="n">
        <v>3.8750591E-005</v>
      </c>
      <c r="CH354" s="96" t="n">
        <v>4.572083E-005</v>
      </c>
      <c r="CI354" s="96" t="n">
        <v>0</v>
      </c>
      <c r="CJ354" s="96" t="n">
        <v>0</v>
      </c>
      <c r="CL354" s="155" t="n">
        <v>0</v>
      </c>
      <c r="CM354" s="155" t="n">
        <v>2.2608696</v>
      </c>
      <c r="CN354" s="156" t="n">
        <v>0</v>
      </c>
      <c r="CO354" s="155" t="n">
        <v>0.022434783</v>
      </c>
      <c r="CP354" s="155" t="n">
        <v>0</v>
      </c>
      <c r="CQ354" s="155" t="n">
        <v>0</v>
      </c>
      <c r="CR354" s="155" t="n">
        <v>0.0013710142</v>
      </c>
      <c r="CS354" s="155" t="n">
        <v>0</v>
      </c>
      <c r="CT354" s="155" t="n">
        <v>0</v>
      </c>
      <c r="CU354" s="155" t="n">
        <v>0</v>
      </c>
      <c r="CW354" s="97"/>
      <c r="CX354" s="101"/>
    </row>
    <row r="355" customFormat="false" ht="13.8" hidden="false" customHeight="false" outlineLevel="0" collapsed="false">
      <c r="A355" s="0" t="s">
        <v>910</v>
      </c>
      <c r="B355" s="26" t="s">
        <v>877</v>
      </c>
      <c r="C355" s="88" t="str">
        <f aca="false">MID(A355,1,12)</f>
        <v>A.040.13.104</v>
      </c>
      <c r="D355" s="2" t="s">
        <v>906</v>
      </c>
      <c r="E355" s="90" t="s">
        <v>255</v>
      </c>
      <c r="F355" s="91" t="str">
        <f aca="false">MID(A355, 21,85)</f>
        <v>Water based paint white</v>
      </c>
      <c r="G355" s="133" t="n">
        <f aca="false">H355+I355+J355+K355</f>
        <v>2.5102667737368</v>
      </c>
      <c r="H355" s="149" t="n">
        <f aca="false">N355+O355+P355+Q355</f>
        <v>0.16648570657</v>
      </c>
      <c r="I355" s="149" t="n">
        <f aca="false">L355+M355+R355+V355+T355</f>
        <v>0.2336405117668</v>
      </c>
      <c r="J355" s="150" t="n">
        <f aca="false">S355+U355+W355+X355</f>
        <v>1.6294865154</v>
      </c>
      <c r="K355" s="149" t="n">
        <v>0.48065404</v>
      </c>
      <c r="L355" s="130" t="n">
        <v>0.18936711</v>
      </c>
      <c r="M355" s="130" t="n">
        <v>0.043574243</v>
      </c>
      <c r="N355" s="130" t="n">
        <v>0.16524468</v>
      </c>
      <c r="O355" s="130" t="n">
        <v>0.0010150793</v>
      </c>
      <c r="P355" s="130" t="n">
        <v>0.00012081245</v>
      </c>
      <c r="Q355" s="157" t="n">
        <v>0.00010513482</v>
      </c>
      <c r="R355" s="130" t="n">
        <v>0.00069389698</v>
      </c>
      <c r="S355" s="130" t="n">
        <v>1.6277488</v>
      </c>
      <c r="T355" s="130" t="n">
        <v>0</v>
      </c>
      <c r="U355" s="130" t="n">
        <v>0.0017377154</v>
      </c>
      <c r="V355" s="157" t="n">
        <v>5.2617868E-006</v>
      </c>
      <c r="W355" s="130" t="n">
        <v>0</v>
      </c>
      <c r="X355" s="130" t="n">
        <v>0</v>
      </c>
      <c r="Z355" s="151" t="n">
        <f aca="false">K355/0.15</f>
        <v>3.20436026666667</v>
      </c>
      <c r="AB355" s="133" t="n">
        <f aca="false">K355</f>
        <v>0.48065404</v>
      </c>
      <c r="AC355" s="133" t="n">
        <f aca="false">L355+M355+N355+O355+P355+Q355+R355</f>
        <v>0.40012095655</v>
      </c>
      <c r="AD355" s="133" t="n">
        <f aca="false">L355+M355+R355+W355</f>
        <v>0.23363524998</v>
      </c>
      <c r="AE355" s="133" t="n">
        <f aca="false">V355+L355+M355+R355+T355</f>
        <v>0.2336405117668</v>
      </c>
      <c r="AF355" s="133" t="n">
        <f aca="false">S355+U355+X355</f>
        <v>1.6294865154</v>
      </c>
      <c r="AH355" s="0" t="n">
        <v>52.532058</v>
      </c>
      <c r="AI355" s="96" t="n">
        <v>52.221591</v>
      </c>
      <c r="AJ355" s="96" t="n">
        <v>0.21586527</v>
      </c>
      <c r="AK355" s="96" t="n">
        <v>0</v>
      </c>
      <c r="AL355" s="96" t="n">
        <v>0</v>
      </c>
      <c r="AM355" s="96" t="n">
        <v>0.052878999</v>
      </c>
      <c r="AN355" s="96" t="n">
        <v>0.041722898</v>
      </c>
      <c r="AP355" s="95" t="n">
        <v>0.11447827</v>
      </c>
      <c r="AQ355" s="95" t="n">
        <v>0.1073062</v>
      </c>
      <c r="AR355" s="95" t="n">
        <v>0.003782441</v>
      </c>
      <c r="AS355" s="95" t="n">
        <v>0.0033896268</v>
      </c>
      <c r="AT355" s="152" t="n">
        <f aca="false">AW355+AZ355+BA355+BB355+BC355+BK355+BL355+BP355</f>
        <v>6.433225472058E-006</v>
      </c>
      <c r="AU355" s="152" t="n">
        <f aca="false">AX355+AY355+BD355+BE355+BF355+BG355+BH355+BI355+BJ355+BM355+BQ355+BR355</f>
        <v>1.39883173522009E-008</v>
      </c>
      <c r="AV355" s="153" t="n">
        <f aca="false">BN355+BO355</f>
        <v>0.474737642</v>
      </c>
      <c r="AW355" s="154" t="n">
        <v>2.9736463E-006</v>
      </c>
      <c r="AX355" s="154" t="n">
        <v>8.9722088E-009</v>
      </c>
      <c r="AY355" s="154" t="n">
        <v>2.4513356E-013</v>
      </c>
      <c r="AZ355" s="154" t="n">
        <v>0</v>
      </c>
      <c r="BA355" s="154" t="n">
        <v>0</v>
      </c>
      <c r="BB355" s="154" t="n">
        <v>4.4281253E-009</v>
      </c>
      <c r="BC355" s="154" t="n">
        <v>3.4550096E-006</v>
      </c>
      <c r="BD355" s="154" t="n">
        <v>1.0098286E-009</v>
      </c>
      <c r="BE355" s="154" t="n">
        <v>4.0059698E-009</v>
      </c>
      <c r="BF355" s="154" t="n">
        <v>0</v>
      </c>
      <c r="BG355" s="154" t="n">
        <v>0</v>
      </c>
      <c r="BH355" s="154" t="n">
        <v>5.9921254E-014</v>
      </c>
      <c r="BI355" s="154" t="n">
        <v>4.1767821E-015</v>
      </c>
      <c r="BJ355" s="154" t="n">
        <v>9.2060478E-016</v>
      </c>
      <c r="BK355" s="154" t="n">
        <v>1.6660388E-011</v>
      </c>
      <c r="BL355" s="154" t="n">
        <v>1.2478637E-010</v>
      </c>
      <c r="BM355" s="154" t="n">
        <v>0</v>
      </c>
      <c r="BN355" s="154" t="n">
        <v>0.021770872</v>
      </c>
      <c r="BO355" s="154" t="n">
        <v>0.45296677</v>
      </c>
      <c r="BP355" s="154" t="n">
        <v>0</v>
      </c>
      <c r="BQ355" s="154" t="n">
        <v>0</v>
      </c>
      <c r="BR355" s="154" t="n">
        <v>0</v>
      </c>
      <c r="BT355" s="96" t="n">
        <v>0.00023645495</v>
      </c>
      <c r="BU355" s="96" t="n">
        <v>2.7618366E-005</v>
      </c>
      <c r="BV355" s="96" t="n">
        <v>8.9346067E-005</v>
      </c>
      <c r="BW355" s="96" t="n">
        <v>1.5997706E-007</v>
      </c>
      <c r="BX355" s="96" t="n">
        <v>2.3658775E-005</v>
      </c>
      <c r="BY355" s="96" t="n">
        <v>0</v>
      </c>
      <c r="BZ355" s="96" t="n">
        <v>0</v>
      </c>
      <c r="CA355" s="96" t="n">
        <v>0</v>
      </c>
      <c r="CB355" s="96" t="n">
        <v>1.6796693E-007</v>
      </c>
      <c r="CC355" s="96" t="n">
        <v>3.3339646E-007</v>
      </c>
      <c r="CD355" s="96" t="n">
        <v>0</v>
      </c>
      <c r="CE355" s="96" t="n">
        <v>0</v>
      </c>
      <c r="CF355" s="96" t="n">
        <v>0</v>
      </c>
      <c r="CG355" s="96" t="n">
        <v>3.3380213E-005</v>
      </c>
      <c r="CH355" s="96" t="n">
        <v>6.1786645E-005</v>
      </c>
      <c r="CI355" s="96" t="n">
        <v>3.5473439E-009</v>
      </c>
      <c r="CJ355" s="96" t="n">
        <v>0</v>
      </c>
      <c r="CL355" s="155" t="n">
        <v>0</v>
      </c>
      <c r="CM355" s="155" t="n">
        <v>3.2043603</v>
      </c>
      <c r="CN355" s="156" t="n">
        <v>0</v>
      </c>
      <c r="CO355" s="155" t="n">
        <v>0.018896084</v>
      </c>
      <c r="CP355" s="155" t="n">
        <v>2.8623009E-011</v>
      </c>
      <c r="CQ355" s="155" t="n">
        <v>3.3373915E-009</v>
      </c>
      <c r="CR355" s="155" t="n">
        <v>0.0011800742</v>
      </c>
      <c r="CS355" s="155" t="n">
        <v>0.0035064978</v>
      </c>
      <c r="CT355" s="155" t="n">
        <v>0</v>
      </c>
      <c r="CU355" s="155" t="n">
        <v>0</v>
      </c>
      <c r="CW355" s="97"/>
      <c r="CX355" s="74"/>
    </row>
    <row r="356" customFormat="false" ht="13.8" hidden="false" customHeight="false" outlineLevel="0" collapsed="false">
      <c r="B356" s="26"/>
      <c r="C356" s="88"/>
      <c r="D356" s="2"/>
      <c r="E356" s="90"/>
      <c r="J356" s="158"/>
      <c r="Q356" s="102"/>
      <c r="V356" s="102"/>
      <c r="AT356" s="102"/>
      <c r="AU356" s="102"/>
      <c r="AV356" s="159"/>
      <c r="CN356" s="160"/>
      <c r="CW356" s="99"/>
      <c r="CX356" s="98"/>
    </row>
    <row r="357" customFormat="false" ht="13.8" hidden="false" customHeight="false" outlineLevel="0" collapsed="false">
      <c r="B357" s="26"/>
      <c r="C357" s="88"/>
      <c r="D357" s="3" t="s">
        <v>911</v>
      </c>
      <c r="E357" s="90"/>
      <c r="J357" s="158"/>
      <c r="Q357" s="102"/>
      <c r="V357" s="102"/>
      <c r="AT357" s="102"/>
      <c r="AU357" s="102"/>
      <c r="AV357" s="159"/>
      <c r="CN357" s="160"/>
      <c r="CW357" s="99"/>
      <c r="CX357" s="98"/>
    </row>
    <row r="358" customFormat="false" ht="13.8" hidden="false" customHeight="false" outlineLevel="0" collapsed="false">
      <c r="A358" s="0" t="s">
        <v>912</v>
      </c>
      <c r="B358" s="26" t="s">
        <v>913</v>
      </c>
      <c r="C358" s="88" t="str">
        <f aca="false">MID(A358,1,12)</f>
        <v>A.050.04.101</v>
      </c>
      <c r="D358" s="2" t="s">
        <v>911</v>
      </c>
      <c r="E358" s="90" t="s">
        <v>914</v>
      </c>
      <c r="F358" s="91" t="str">
        <f aca="false">MID(A358, 21,85)</f>
        <v>AA cell battery (Alkaline)</v>
      </c>
      <c r="G358" s="133" t="n">
        <f aca="false">H358+I358+J358+K358</f>
        <v>0.0286700928938722</v>
      </c>
      <c r="H358" s="149" t="n">
        <f aca="false">N358+O358+P358+Q358</f>
        <v>0.0039353944371</v>
      </c>
      <c r="I358" s="149" t="n">
        <f aca="false">L358+M358+R358+V358+T358</f>
        <v>0.007226603671102</v>
      </c>
      <c r="J358" s="150" t="n">
        <f aca="false">S358+U358+W358+X358</f>
        <v>0.00927819638567016</v>
      </c>
      <c r="K358" s="149" t="n">
        <v>0.0082298984</v>
      </c>
      <c r="L358" s="130" t="n">
        <v>0.0029692694</v>
      </c>
      <c r="M358" s="130" t="n">
        <v>0.0013022344</v>
      </c>
      <c r="N358" s="130" t="n">
        <v>0.00081488091</v>
      </c>
      <c r="O358" s="130" t="n">
        <v>3.9018361E-006</v>
      </c>
      <c r="P358" s="130" t="n">
        <v>0.0030353465</v>
      </c>
      <c r="Q358" s="157" t="n">
        <v>8.1265191E-005</v>
      </c>
      <c r="R358" s="157" t="n">
        <v>0.0027752092</v>
      </c>
      <c r="S358" s="130" t="n">
        <v>0.0088422137</v>
      </c>
      <c r="T358" s="130" t="n">
        <v>0.00017986289</v>
      </c>
      <c r="U358" s="157" t="n">
        <v>0.00043598183</v>
      </c>
      <c r="V358" s="130" t="n">
        <v>2.7781102E-008</v>
      </c>
      <c r="W358" s="130" t="n">
        <v>8.5566227E-010</v>
      </c>
      <c r="X358" s="130" t="n">
        <v>7.8917023E-015</v>
      </c>
      <c r="Z358" s="151" t="n">
        <f aca="false">K358/0.15</f>
        <v>0.0548659893333333</v>
      </c>
      <c r="AB358" s="133" t="n">
        <f aca="false">K358</f>
        <v>0.0082298984</v>
      </c>
      <c r="AC358" s="133" t="n">
        <f aca="false">L358+M358+N358+O358+P358+Q358+R358</f>
        <v>0.0109821074371</v>
      </c>
      <c r="AD358" s="133" t="n">
        <f aca="false">L358+M358+R358+W358</f>
        <v>0.00704671385566227</v>
      </c>
      <c r="AE358" s="133" t="n">
        <f aca="false">V358+L358+M358+R358+T358</f>
        <v>0.007226603671102</v>
      </c>
      <c r="AF358" s="133" t="n">
        <f aca="false">S358+U358+X358</f>
        <v>0.00927819553000789</v>
      </c>
      <c r="AH358" s="0" t="n">
        <v>0.52731612</v>
      </c>
      <c r="AI358" s="96" t="n">
        <v>0.45685849</v>
      </c>
      <c r="AJ358" s="96" t="n">
        <v>0.055320851</v>
      </c>
      <c r="AK358" s="96" t="n">
        <v>0</v>
      </c>
      <c r="AL358" s="96" t="n">
        <v>0.0032966655</v>
      </c>
      <c r="AM358" s="96" t="n">
        <v>0.0079035365</v>
      </c>
      <c r="AN358" s="96" t="n">
        <v>0.003936586</v>
      </c>
      <c r="AP358" s="95" t="n">
        <v>0.027564395</v>
      </c>
      <c r="AQ358" s="95" t="n">
        <v>0.027465765</v>
      </c>
      <c r="AR358" s="95" t="n">
        <v>6.8601471E-005</v>
      </c>
      <c r="AS358" s="95" t="n">
        <v>3.002805E-005</v>
      </c>
      <c r="AT358" s="152" t="n">
        <f aca="false">AW358+AZ358+BA358+BB358+BC358+BK358+BL358+BP358</f>
        <v>1.64662862853034E-006</v>
      </c>
      <c r="AU358" s="152" t="n">
        <f aca="false">AX358+AY358+BD358+BE358+BF358+BG358+BH358+BI358+BJ358+BM358+BQ358+BR358</f>
        <v>2.53703666287911E-010</v>
      </c>
      <c r="AV358" s="153" t="n">
        <f aca="false">BN358+BO358</f>
        <v>0.00420560924</v>
      </c>
      <c r="AW358" s="154" t="n">
        <v>5.0932132E-008</v>
      </c>
      <c r="AX358" s="154" t="n">
        <v>1.5367504E-010</v>
      </c>
      <c r="AY358" s="154" t="n">
        <v>4.1985972E-015</v>
      </c>
      <c r="AZ358" s="154" t="n">
        <v>3.0415034E-013</v>
      </c>
      <c r="BA358" s="154" t="n">
        <v>0</v>
      </c>
      <c r="BB358" s="154" t="n">
        <v>1.0998138E-010</v>
      </c>
      <c r="BC358" s="154" t="n">
        <v>6.0329705E-008</v>
      </c>
      <c r="BD358" s="154" t="n">
        <v>1.5813333E-011</v>
      </c>
      <c r="BE358" s="154" t="n">
        <v>6.9720496E-011</v>
      </c>
      <c r="BF358" s="154" t="n">
        <v>8.8941973E-012</v>
      </c>
      <c r="BG358" s="154" t="n">
        <v>2.7398507E-015</v>
      </c>
      <c r="BH358" s="154" t="n">
        <v>3.8807075E-013</v>
      </c>
      <c r="BI358" s="154" t="n">
        <v>4.2531709E-012</v>
      </c>
      <c r="BJ358" s="154" t="n">
        <v>9.5241989E-013</v>
      </c>
      <c r="BK358" s="154" t="n">
        <v>1.5294658E-006</v>
      </c>
      <c r="BL358" s="154" t="n">
        <v>5.790706E-009</v>
      </c>
      <c r="BM358" s="154" t="n">
        <v>1.0661296E-023</v>
      </c>
      <c r="BN358" s="154" t="n">
        <v>0.00027820744</v>
      </c>
      <c r="BO358" s="154" t="n">
        <v>0.0039274018</v>
      </c>
      <c r="BP358" s="154" t="n">
        <v>0</v>
      </c>
      <c r="BQ358" s="154" t="n">
        <v>0</v>
      </c>
      <c r="BR358" s="154" t="n">
        <v>0</v>
      </c>
      <c r="BT358" s="96" t="n">
        <v>1.0516845E-005</v>
      </c>
      <c r="BU358" s="96" t="n">
        <v>5.1603493E-007</v>
      </c>
      <c r="BV358" s="96" t="n">
        <v>1.5298094E-006</v>
      </c>
      <c r="BW358" s="96" t="n">
        <v>3.2511744E-007</v>
      </c>
      <c r="BX358" s="96" t="n">
        <v>3.7630439E-007</v>
      </c>
      <c r="BY358" s="96" t="n">
        <v>7.2867045E-008</v>
      </c>
      <c r="BZ358" s="96" t="n">
        <v>2.2561435E-007</v>
      </c>
      <c r="CA358" s="96" t="n">
        <v>1.0553492E-007</v>
      </c>
      <c r="CB358" s="96" t="n">
        <v>4.0742165E-006</v>
      </c>
      <c r="CC358" s="96" t="n">
        <v>5.4526286E-008</v>
      </c>
      <c r="CD358" s="96" t="n">
        <v>0</v>
      </c>
      <c r="CE358" s="96" t="n">
        <v>2.3576096E-020</v>
      </c>
      <c r="CF358" s="96" t="n">
        <v>1.9304015E-016</v>
      </c>
      <c r="CG358" s="96" t="n">
        <v>1.8294074E-007</v>
      </c>
      <c r="CH358" s="96" t="n">
        <v>6.2587238E-007</v>
      </c>
      <c r="CI358" s="96" t="n">
        <v>2.428007E-006</v>
      </c>
      <c r="CJ358" s="96" t="n">
        <v>0</v>
      </c>
      <c r="CL358" s="155" t="n">
        <v>1.6339182E-016</v>
      </c>
      <c r="CM358" s="155" t="n">
        <v>0.054854541</v>
      </c>
      <c r="CN358" s="156" t="n">
        <v>0.0028695412</v>
      </c>
      <c r="CO358" s="155" t="n">
        <v>0.00036901086</v>
      </c>
      <c r="CP358" s="155" t="n">
        <v>6.5640002E-007</v>
      </c>
      <c r="CQ358" s="155" t="n">
        <v>7.4418222E-009</v>
      </c>
      <c r="CR358" s="155" t="n">
        <v>1.8440037E-005</v>
      </c>
      <c r="CS358" s="155" t="n">
        <v>6.6939794</v>
      </c>
      <c r="CT358" s="155" t="n">
        <v>5.9084845E-006</v>
      </c>
      <c r="CU358" s="155" t="n">
        <v>2.5389105E-005</v>
      </c>
      <c r="CW358" s="97"/>
      <c r="CX358" s="98"/>
    </row>
    <row r="359" customFormat="false" ht="13.8" hidden="false" customHeight="false" outlineLevel="0" collapsed="false">
      <c r="A359" s="0" t="s">
        <v>915</v>
      </c>
      <c r="B359" s="26" t="s">
        <v>913</v>
      </c>
      <c r="C359" s="88" t="str">
        <f aca="false">MID(A359,1,12)</f>
        <v>A.050.04.102</v>
      </c>
      <c r="D359" s="2" t="s">
        <v>911</v>
      </c>
      <c r="E359" s="90" t="s">
        <v>914</v>
      </c>
      <c r="F359" s="91" t="str">
        <f aca="false">MID(A359, 21,85)</f>
        <v>AA cell battery (Li-ion)</v>
      </c>
      <c r="G359" s="133" t="n">
        <f aca="false">H359+I359+J359+K359</f>
        <v>0.182818189328</v>
      </c>
      <c r="H359" s="149" t="n">
        <f aca="false">N359+O359+P359+Q359</f>
        <v>0.007836589208</v>
      </c>
      <c r="I359" s="149" t="n">
        <f aca="false">L359+M359+R359+V359+T359</f>
        <v>0.07992975292</v>
      </c>
      <c r="J359" s="150" t="n">
        <f aca="false">S359+U359+W359+X359</f>
        <v>0.0681787852</v>
      </c>
      <c r="K359" s="149" t="n">
        <v>0.026873062</v>
      </c>
      <c r="L359" s="157" t="n">
        <v>0.075523708</v>
      </c>
      <c r="M359" s="157" t="n">
        <v>0.0035979019</v>
      </c>
      <c r="N359" s="157" t="n">
        <v>0.0066525318</v>
      </c>
      <c r="O359" s="157" t="n">
        <v>0.00109874</v>
      </c>
      <c r="P359" s="157" t="n">
        <v>3.2403283E-005</v>
      </c>
      <c r="Q359" s="157" t="n">
        <v>5.2914125E-005</v>
      </c>
      <c r="R359" s="157" t="n">
        <v>0.00080653622</v>
      </c>
      <c r="S359" s="130" t="n">
        <v>0.06631034</v>
      </c>
      <c r="T359" s="130" t="n">
        <v>1.6068E-006</v>
      </c>
      <c r="U359" s="157" t="n">
        <v>0.0018684452</v>
      </c>
      <c r="V359" s="157" t="n">
        <v>0</v>
      </c>
      <c r="W359" s="157" t="n">
        <v>0</v>
      </c>
      <c r="X359" s="130" t="n">
        <v>0</v>
      </c>
      <c r="Z359" s="151" t="n">
        <f aca="false">K359/0.15</f>
        <v>0.179153746666667</v>
      </c>
      <c r="AB359" s="133" t="n">
        <f aca="false">K359</f>
        <v>0.026873062</v>
      </c>
      <c r="AC359" s="133" t="n">
        <f aca="false">L359+M359+N359+O359+P359+Q359+R359</f>
        <v>0.087764735328</v>
      </c>
      <c r="AD359" s="133" t="n">
        <f aca="false">L359+M359+R359+W359</f>
        <v>0.07992814612</v>
      </c>
      <c r="AE359" s="133" t="n">
        <f aca="false">V359+L359+M359+R359+T359</f>
        <v>0.07992975292</v>
      </c>
      <c r="AF359" s="133" t="n">
        <f aca="false">S359+U359+X359</f>
        <v>0.0681787852</v>
      </c>
      <c r="AH359" s="0" t="n">
        <v>3.2512784</v>
      </c>
      <c r="AI359" s="96" t="n">
        <v>2.9314534</v>
      </c>
      <c r="AJ359" s="96" t="n">
        <v>0.232105</v>
      </c>
      <c r="AK359" s="96" t="n">
        <v>0</v>
      </c>
      <c r="AL359" s="96" t="n">
        <v>0</v>
      </c>
      <c r="AM359" s="96" t="n">
        <v>0</v>
      </c>
      <c r="AN359" s="96" t="n">
        <v>0.08772</v>
      </c>
      <c r="AP359" s="95" t="n">
        <v>0.026771541</v>
      </c>
      <c r="AQ359" s="95" t="n">
        <v>0.025943857</v>
      </c>
      <c r="AR359" s="95" t="n">
        <v>0.00057865657</v>
      </c>
      <c r="AS359" s="95" t="n">
        <v>0.00024902792</v>
      </c>
      <c r="AT359" s="152" t="n">
        <f aca="false">AW359+AZ359+BA359+BB359+BC359+BK359+BL359+BP359</f>
        <v>1.5553871283414E-006</v>
      </c>
      <c r="AU359" s="152" t="n">
        <f aca="false">AX359+AY359+BD359+BE359+BF359+BG359+BH359+BI359+BJ359+BM359+BQ359+BR359</f>
        <v>2.14000208782204E-009</v>
      </c>
      <c r="AV359" s="153" t="n">
        <f aca="false">BN359+BO359</f>
        <v>0.0348778591</v>
      </c>
      <c r="AW359" s="154" t="n">
        <v>1.6625468E-007</v>
      </c>
      <c r="AX359" s="154" t="n">
        <v>5.016305E-010</v>
      </c>
      <c r="AY359" s="154" t="n">
        <v>1.3705262E-014</v>
      </c>
      <c r="AZ359" s="154" t="n">
        <v>0</v>
      </c>
      <c r="BA359" s="154" t="n">
        <v>0</v>
      </c>
      <c r="BB359" s="154" t="n">
        <v>1.7827046E-010</v>
      </c>
      <c r="BC359" s="154" t="n">
        <v>1.3888172E-006</v>
      </c>
      <c r="BD359" s="154" t="n">
        <v>4.0654361E-011</v>
      </c>
      <c r="BE359" s="154" t="n">
        <v>1.5976676E-009</v>
      </c>
      <c r="BF359" s="154" t="n">
        <v>0</v>
      </c>
      <c r="BG359" s="154" t="n">
        <v>0</v>
      </c>
      <c r="BH359" s="154" t="n">
        <v>3.0151586E-014</v>
      </c>
      <c r="BI359" s="154" t="n">
        <v>4.8447953E-015</v>
      </c>
      <c r="BJ359" s="154" t="n">
        <v>9.2517874E-016</v>
      </c>
      <c r="BK359" s="154" t="n">
        <v>6.1397714E-012</v>
      </c>
      <c r="BL359" s="154" t="n">
        <v>1.3083811E-010</v>
      </c>
      <c r="BM359" s="154" t="n">
        <v>0</v>
      </c>
      <c r="BN359" s="154" t="n">
        <v>0.0055633251</v>
      </c>
      <c r="BO359" s="154" t="n">
        <v>0.029314534</v>
      </c>
      <c r="BP359" s="154" t="n">
        <v>0</v>
      </c>
      <c r="BQ359" s="154" t="n">
        <v>0</v>
      </c>
      <c r="BR359" s="154" t="n">
        <v>0</v>
      </c>
      <c r="BT359" s="96" t="n">
        <v>3.2140885E-005</v>
      </c>
      <c r="BU359" s="96" t="n">
        <v>1.1014803E-005</v>
      </c>
      <c r="BV359" s="96" t="n">
        <v>4.9952819E-006</v>
      </c>
      <c r="BW359" s="96" t="n">
        <v>9.7653913E-008</v>
      </c>
      <c r="BX359" s="96" t="n">
        <v>1.0056733E-005</v>
      </c>
      <c r="BY359" s="96" t="n">
        <v>0</v>
      </c>
      <c r="BZ359" s="96" t="n">
        <v>0</v>
      </c>
      <c r="CA359" s="96" t="n">
        <v>0</v>
      </c>
      <c r="CB359" s="96" t="n">
        <v>4.6930628E-008</v>
      </c>
      <c r="CC359" s="96" t="n">
        <v>7.2386581E-008</v>
      </c>
      <c r="CD359" s="96" t="n">
        <v>0</v>
      </c>
      <c r="CE359" s="96" t="n">
        <v>0</v>
      </c>
      <c r="CF359" s="96" t="n">
        <v>0</v>
      </c>
      <c r="CG359" s="96" t="n">
        <v>1.9866732E-006</v>
      </c>
      <c r="CH359" s="96" t="n">
        <v>3.8704221E-006</v>
      </c>
      <c r="CI359" s="96" t="n">
        <v>9.3360402E-013</v>
      </c>
      <c r="CJ359" s="96" t="n">
        <v>0</v>
      </c>
      <c r="CL359" s="155" t="n">
        <v>0</v>
      </c>
      <c r="CM359" s="155" t="n">
        <v>0.17915375</v>
      </c>
      <c r="CN359" s="156" t="n">
        <v>0</v>
      </c>
      <c r="CO359" s="155" t="n">
        <v>0.007536168</v>
      </c>
      <c r="CP359" s="155" t="n">
        <v>1.4514613E-011</v>
      </c>
      <c r="CQ359" s="155" t="n">
        <v>1.7798751E-009</v>
      </c>
      <c r="CR359" s="155" t="n">
        <v>0.00048794352</v>
      </c>
      <c r="CS359" s="155" t="n">
        <v>0.0040419484</v>
      </c>
      <c r="CT359" s="155" t="n">
        <v>0</v>
      </c>
      <c r="CU359" s="155" t="n">
        <v>0</v>
      </c>
      <c r="CW359" s="97"/>
      <c r="CX359" s="74"/>
    </row>
    <row r="360" customFormat="false" ht="13.8" hidden="false" customHeight="false" outlineLevel="0" collapsed="false">
      <c r="A360" s="0" t="s">
        <v>916</v>
      </c>
      <c r="B360" s="26" t="s">
        <v>913</v>
      </c>
      <c r="C360" s="88" t="str">
        <f aca="false">MID(A360,1,12)</f>
        <v>A.050.04.103</v>
      </c>
      <c r="D360" s="2" t="s">
        <v>911</v>
      </c>
      <c r="E360" s="90" t="s">
        <v>914</v>
      </c>
      <c r="F360" s="91" t="str">
        <f aca="false">MID(A360, 21,85)</f>
        <v>Computer desktop -  including 27 inch display</v>
      </c>
      <c r="G360" s="133" t="n">
        <f aca="false">H360+I360+J360+K360</f>
        <v>172.738274257089</v>
      </c>
      <c r="H360" s="149" t="n">
        <f aca="false">N360+O360+P360+Q360</f>
        <v>6.90113161</v>
      </c>
      <c r="I360" s="149" t="n">
        <f aca="false">L360+M360+R360+V360+T360</f>
        <v>13.7601312887</v>
      </c>
      <c r="J360" s="150" t="n">
        <f aca="false">S360+U360+W360+X360</f>
        <v>8.82469135838932</v>
      </c>
      <c r="K360" s="149" t="n">
        <v>143.25232</v>
      </c>
      <c r="L360" s="130" t="n">
        <v>4.7580265</v>
      </c>
      <c r="M360" s="130" t="n">
        <v>6.2690688</v>
      </c>
      <c r="N360" s="130" t="n">
        <v>5.8091819</v>
      </c>
      <c r="O360" s="157" t="n">
        <v>0.71573365</v>
      </c>
      <c r="P360" s="157" t="n">
        <v>0.11378997</v>
      </c>
      <c r="Q360" s="157" t="n">
        <v>0.26242609</v>
      </c>
      <c r="R360" s="130" t="n">
        <v>1.843232</v>
      </c>
      <c r="S360" s="157" t="n">
        <v>7.4249359</v>
      </c>
      <c r="T360" s="157" t="n">
        <v>0.88612251</v>
      </c>
      <c r="U360" s="130" t="n">
        <v>1.3997549</v>
      </c>
      <c r="V360" s="157" t="n">
        <v>0.0036814787</v>
      </c>
      <c r="W360" s="157" t="n">
        <v>5.5660584E-007</v>
      </c>
      <c r="X360" s="130" t="n">
        <v>1.7834823E-009</v>
      </c>
      <c r="Z360" s="151" t="n">
        <f aca="false">K360/0.15</f>
        <v>955.015466666667</v>
      </c>
      <c r="AB360" s="133" t="n">
        <f aca="false">K360</f>
        <v>143.25232</v>
      </c>
      <c r="AC360" s="133" t="n">
        <f aca="false">L360+M360+N360+O360+P360+Q360+R360</f>
        <v>19.77145891</v>
      </c>
      <c r="AD360" s="133" t="n">
        <f aca="false">L360+M360+R360+W360</f>
        <v>12.8703278566058</v>
      </c>
      <c r="AE360" s="133" t="n">
        <f aca="false">V360+L360+M360+R360+T360</f>
        <v>13.7601312887</v>
      </c>
      <c r="AF360" s="133" t="n">
        <f aca="false">S360+U360+X360</f>
        <v>8.82469080178348</v>
      </c>
      <c r="AH360" s="0" t="n">
        <v>14038.594</v>
      </c>
      <c r="AI360" s="96" t="n">
        <v>13788.887</v>
      </c>
      <c r="AJ360" s="96" t="n">
        <v>174.84792</v>
      </c>
      <c r="AK360" s="96" t="n">
        <v>0</v>
      </c>
      <c r="AL360" s="96" t="n">
        <v>1.8682418</v>
      </c>
      <c r="AM360" s="96" t="n">
        <v>41.393624</v>
      </c>
      <c r="AN360" s="96" t="n">
        <v>31.596921</v>
      </c>
      <c r="AP360" s="95" t="n">
        <v>19.22962</v>
      </c>
      <c r="AQ360" s="95" t="n">
        <v>17.47359</v>
      </c>
      <c r="AR360" s="95" t="n">
        <v>0.77045499</v>
      </c>
      <c r="AS360" s="95" t="n">
        <v>0.98557469</v>
      </c>
      <c r="AT360" s="152" t="n">
        <f aca="false">AW360+AZ360+BA360+BB360+BC360+BK360+BL360+BP360</f>
        <v>0.00104757732390609</v>
      </c>
      <c r="AU360" s="152" t="n">
        <f aca="false">AX360+AY360+BD360+BE360+BF360+BG360+BH360+BI360+BJ360+BM360+BQ360+BR360</f>
        <v>2.84931575133647E-006</v>
      </c>
      <c r="AV360" s="153" t="n">
        <f aca="false">BN360+BO360</f>
        <v>138.0356734</v>
      </c>
      <c r="AW360" s="154" t="n">
        <v>0.000886257</v>
      </c>
      <c r="AX360" s="154" t="n">
        <v>2.6740513E-006</v>
      </c>
      <c r="AY360" s="154" t="n">
        <v>7.30589E-011</v>
      </c>
      <c r="AZ360" s="154" t="n">
        <v>1.1787609E-010</v>
      </c>
      <c r="BA360" s="154" t="n">
        <v>0</v>
      </c>
      <c r="BB360" s="154" t="n">
        <v>1.8787663E-007</v>
      </c>
      <c r="BC360" s="154" t="n">
        <v>0.00010082716</v>
      </c>
      <c r="BD360" s="154" t="n">
        <v>3.9470323E-008</v>
      </c>
      <c r="BE360" s="154" t="n">
        <v>1.0479727E-007</v>
      </c>
      <c r="BF360" s="154" t="n">
        <v>1.844272E-008</v>
      </c>
      <c r="BG360" s="154" t="n">
        <v>6.6855669E-013</v>
      </c>
      <c r="BH360" s="154" t="n">
        <v>2.1214384E-010</v>
      </c>
      <c r="BI360" s="154" t="n">
        <v>1.0278327E-008</v>
      </c>
      <c r="BJ360" s="154" t="n">
        <v>1.98983E-009</v>
      </c>
      <c r="BK360" s="154" t="n">
        <v>6.0619244E-006</v>
      </c>
      <c r="BL360" s="154" t="n">
        <v>5.4243245E-005</v>
      </c>
      <c r="BM360" s="154" t="n">
        <v>1.1003978E-013</v>
      </c>
      <c r="BN360" s="154" t="n">
        <v>0.3137734</v>
      </c>
      <c r="BO360" s="154" t="n">
        <v>137.7219</v>
      </c>
      <c r="BP360" s="154" t="n">
        <v>0</v>
      </c>
      <c r="BQ360" s="154" t="n">
        <v>0</v>
      </c>
      <c r="BR360" s="154" t="n">
        <v>0</v>
      </c>
      <c r="BT360" s="96" t="n">
        <v>0.058018786</v>
      </c>
      <c r="BU360" s="96" t="n">
        <v>0.00073661138</v>
      </c>
      <c r="BV360" s="96" t="n">
        <v>0.026628365</v>
      </c>
      <c r="BW360" s="96" t="n">
        <v>0.00021868295</v>
      </c>
      <c r="BX360" s="96" t="n">
        <v>0.0012294445</v>
      </c>
      <c r="BY360" s="96" t="n">
        <v>2.763172E-005</v>
      </c>
      <c r="BZ360" s="96" t="n">
        <v>0.00046289034</v>
      </c>
      <c r="CA360" s="96" t="n">
        <v>4.536807E-005</v>
      </c>
      <c r="CB360" s="96" t="n">
        <v>0.00016167303</v>
      </c>
      <c r="CC360" s="96" t="n">
        <v>0.00021503015</v>
      </c>
      <c r="CD360" s="96" t="n">
        <v>0</v>
      </c>
      <c r="CE360" s="96" t="n">
        <v>2.4333894E-010</v>
      </c>
      <c r="CF360" s="96" t="n">
        <v>4.3707435E-009</v>
      </c>
      <c r="CG360" s="96" t="n">
        <v>0.0011554323</v>
      </c>
      <c r="CH360" s="96" t="n">
        <v>0.017030811</v>
      </c>
      <c r="CI360" s="96" t="n">
        <v>0.010106841</v>
      </c>
      <c r="CJ360" s="96" t="n">
        <v>0</v>
      </c>
      <c r="CL360" s="155" t="n">
        <v>3.6994569E-009</v>
      </c>
      <c r="CM360" s="155" t="n">
        <v>955.01409</v>
      </c>
      <c r="CN360" s="156" t="n">
        <v>1.076822</v>
      </c>
      <c r="CO360" s="155" t="n">
        <v>0.50874283</v>
      </c>
      <c r="CP360" s="155" t="n">
        <v>2.6259139E-006</v>
      </c>
      <c r="CQ360" s="155" t="n">
        <v>4.619398E-005</v>
      </c>
      <c r="CR360" s="155" t="n">
        <v>0.04726887</v>
      </c>
      <c r="CS360" s="155" t="n">
        <v>4245.558</v>
      </c>
      <c r="CT360" s="155" t="n">
        <v>0.012253384</v>
      </c>
      <c r="CU360" s="155" t="n">
        <v>0.010590014</v>
      </c>
      <c r="CW360" s="97"/>
      <c r="CX360" s="98"/>
    </row>
    <row r="361" customFormat="false" ht="13.8" hidden="false" customHeight="false" outlineLevel="0" collapsed="false">
      <c r="A361" s="0" t="s">
        <v>917</v>
      </c>
      <c r="B361" s="26" t="s">
        <v>913</v>
      </c>
      <c r="C361" s="88" t="str">
        <f aca="false">MID(A361,1,12)</f>
        <v>A.050.04.104</v>
      </c>
      <c r="D361" s="2" t="s">
        <v>911</v>
      </c>
      <c r="E361" s="90" t="s">
        <v>914</v>
      </c>
      <c r="F361" s="91" t="str">
        <f aca="false">MID(A361, 21,85)</f>
        <v>Computer laptop - 15 inch display</v>
      </c>
      <c r="G361" s="133" t="n">
        <f aca="false">H361+I361+J361+K361</f>
        <v>85.6038249846893</v>
      </c>
      <c r="H361" s="149" t="n">
        <f aca="false">N361+O361+P361+Q361</f>
        <v>3.407367382</v>
      </c>
      <c r="I361" s="149" t="n">
        <f aca="false">L361+M361+R361+V361+T361</f>
        <v>8.5917335943</v>
      </c>
      <c r="J361" s="150" t="n">
        <f aca="false">S361+U361+W361+X361</f>
        <v>7.81649200838932</v>
      </c>
      <c r="K361" s="149" t="n">
        <v>65.788232</v>
      </c>
      <c r="L361" s="130" t="n">
        <v>2.962063</v>
      </c>
      <c r="M361" s="130" t="n">
        <v>3.3261023</v>
      </c>
      <c r="N361" s="130" t="n">
        <v>2.7911389</v>
      </c>
      <c r="O361" s="157" t="n">
        <v>0.32662452</v>
      </c>
      <c r="P361" s="157" t="n">
        <v>0.067479072</v>
      </c>
      <c r="Q361" s="157" t="n">
        <v>0.22212489</v>
      </c>
      <c r="R361" s="157" t="n">
        <v>1.5772413</v>
      </c>
      <c r="S361" s="157" t="n">
        <v>7.0828529</v>
      </c>
      <c r="T361" s="157" t="n">
        <v>0.72466251</v>
      </c>
      <c r="U361" s="130" t="n">
        <v>0.73363855</v>
      </c>
      <c r="V361" s="157" t="n">
        <v>0.0016644843</v>
      </c>
      <c r="W361" s="157" t="n">
        <v>5.5660584E-007</v>
      </c>
      <c r="X361" s="130" t="n">
        <v>1.7834823E-009</v>
      </c>
      <c r="Z361" s="151" t="n">
        <f aca="false">K361/0.15</f>
        <v>438.588213333333</v>
      </c>
      <c r="AB361" s="133" t="n">
        <f aca="false">K361</f>
        <v>65.788232</v>
      </c>
      <c r="AC361" s="133" t="n">
        <f aca="false">L361+M361+N361+O361+P361+Q361+R361</f>
        <v>11.272773982</v>
      </c>
      <c r="AD361" s="133" t="n">
        <f aca="false">L361+M361+R361+W361</f>
        <v>7.86540715660584</v>
      </c>
      <c r="AE361" s="133" t="n">
        <f aca="false">V361+L361+M361+R361+T361</f>
        <v>8.5917335943</v>
      </c>
      <c r="AF361" s="133" t="n">
        <f aca="false">S361+U361+X361</f>
        <v>7.81649145178348</v>
      </c>
      <c r="AH361" s="0" t="n">
        <v>6386.7811</v>
      </c>
      <c r="AI361" s="96" t="n">
        <v>6256.0854</v>
      </c>
      <c r="AJ361" s="96" t="n">
        <v>92.10055</v>
      </c>
      <c r="AK361" s="96" t="n">
        <v>0</v>
      </c>
      <c r="AL361" s="96" t="n">
        <v>1.8682418</v>
      </c>
      <c r="AM361" s="96" t="n">
        <v>21.123582</v>
      </c>
      <c r="AN361" s="96" t="n">
        <v>15.603333</v>
      </c>
      <c r="AP361" s="95" t="n">
        <v>9.6433616</v>
      </c>
      <c r="AQ361" s="95" t="n">
        <v>8.8316909</v>
      </c>
      <c r="AR361" s="95" t="n">
        <v>0.3641798</v>
      </c>
      <c r="AS361" s="95" t="n">
        <v>0.44749091</v>
      </c>
      <c r="AT361" s="152" t="n">
        <f aca="false">AW361+AZ361+BA361+BB361+BC361+BK361+BL361+BP361</f>
        <v>0.00052947786984609</v>
      </c>
      <c r="AU361" s="152" t="n">
        <f aca="false">AX361+AY361+BD361+BE361+BF361+BG361+BH361+BI361+BJ361+BM361+BQ361+BR361</f>
        <v>1.34681878731247E-006</v>
      </c>
      <c r="AV361" s="153" t="n">
        <f aca="false">BN361+BO361</f>
        <v>62.67379661</v>
      </c>
      <c r="AW361" s="154" t="n">
        <v>0.00040701253</v>
      </c>
      <c r="AX361" s="154" t="n">
        <v>1.2280551E-006</v>
      </c>
      <c r="AY361" s="154" t="n">
        <v>3.3552216E-011</v>
      </c>
      <c r="AZ361" s="154" t="n">
        <v>1.1787609E-010</v>
      </c>
      <c r="BA361" s="154" t="n">
        <v>0</v>
      </c>
      <c r="BB361" s="154" t="n">
        <v>1.0700097E-007</v>
      </c>
      <c r="BC361" s="154" t="n">
        <v>6.2107272E-005</v>
      </c>
      <c r="BD361" s="154" t="n">
        <v>2.1026727E-008</v>
      </c>
      <c r="BE361" s="154" t="n">
        <v>6.6804532E-008</v>
      </c>
      <c r="BF361" s="154" t="n">
        <v>1.844272E-008</v>
      </c>
      <c r="BG361" s="154" t="n">
        <v>6.6855669E-013</v>
      </c>
      <c r="BH361" s="154" t="n">
        <v>1.891743E-010</v>
      </c>
      <c r="BI361" s="154" t="n">
        <v>1.0276726E-008</v>
      </c>
      <c r="BJ361" s="154" t="n">
        <v>1.9894772E-009</v>
      </c>
      <c r="BK361" s="154" t="n">
        <v>6.055538E-006</v>
      </c>
      <c r="BL361" s="154" t="n">
        <v>5.4195411E-005</v>
      </c>
      <c r="BM361" s="154" t="n">
        <v>1.1003978E-013</v>
      </c>
      <c r="BN361" s="154" t="n">
        <v>0.27991661</v>
      </c>
      <c r="BO361" s="154" t="n">
        <v>62.39388</v>
      </c>
      <c r="BP361" s="154" t="n">
        <v>0</v>
      </c>
      <c r="BQ361" s="154" t="n">
        <v>0</v>
      </c>
      <c r="BR361" s="154" t="n">
        <v>0</v>
      </c>
      <c r="BT361" s="96" t="n">
        <v>0.032774101</v>
      </c>
      <c r="BU361" s="96" t="n">
        <v>0.00047467795</v>
      </c>
      <c r="BV361" s="96" t="n">
        <v>0.012229003</v>
      </c>
      <c r="BW361" s="96" t="n">
        <v>0.0001860791</v>
      </c>
      <c r="BX361" s="96" t="n">
        <v>0.00066539708</v>
      </c>
      <c r="BY361" s="96" t="n">
        <v>2.763172E-005</v>
      </c>
      <c r="BZ361" s="96" t="n">
        <v>0.00046289034</v>
      </c>
      <c r="CA361" s="96" t="n">
        <v>4.536807E-005</v>
      </c>
      <c r="CB361" s="96" t="n">
        <v>9.7286471E-005</v>
      </c>
      <c r="CC361" s="96" t="n">
        <v>0.0001748404</v>
      </c>
      <c r="CD361" s="96" t="n">
        <v>0</v>
      </c>
      <c r="CE361" s="96" t="n">
        <v>2.4333894E-010</v>
      </c>
      <c r="CF361" s="96" t="n">
        <v>4.3707435E-009</v>
      </c>
      <c r="CG361" s="96" t="n">
        <v>0.00056151405</v>
      </c>
      <c r="CH361" s="96" t="n">
        <v>0.0077426587</v>
      </c>
      <c r="CI361" s="96" t="n">
        <v>0.010106749</v>
      </c>
      <c r="CJ361" s="96" t="n">
        <v>0</v>
      </c>
      <c r="CL361" s="155" t="n">
        <v>3.6994569E-009</v>
      </c>
      <c r="CM361" s="155" t="n">
        <v>438.58686</v>
      </c>
      <c r="CN361" s="156" t="n">
        <v>1.076822</v>
      </c>
      <c r="CO361" s="155" t="n">
        <v>0.32953179</v>
      </c>
      <c r="CP361" s="155" t="n">
        <v>2.6149419E-006</v>
      </c>
      <c r="CQ361" s="155" t="n">
        <v>4.4914661E-005</v>
      </c>
      <c r="CR361" s="155" t="n">
        <v>0.026613617</v>
      </c>
      <c r="CS361" s="155" t="n">
        <v>4244.2139</v>
      </c>
      <c r="CT361" s="155" t="n">
        <v>0.012253384</v>
      </c>
      <c r="CU361" s="155" t="n">
        <v>0.010590014</v>
      </c>
      <c r="CW361" s="97"/>
      <c r="CX361" s="98"/>
    </row>
    <row r="362" customFormat="false" ht="13.8" hidden="false" customHeight="false" outlineLevel="0" collapsed="false">
      <c r="A362" s="0" t="s">
        <v>918</v>
      </c>
      <c r="B362" s="26" t="s">
        <v>913</v>
      </c>
      <c r="C362" s="88" t="str">
        <f aca="false">MID(A362,1,12)</f>
        <v>A.050.04.105</v>
      </c>
      <c r="D362" s="2" t="s">
        <v>911</v>
      </c>
      <c r="E362" s="90" t="s">
        <v>919</v>
      </c>
      <c r="F362" s="91" t="str">
        <f aca="false">MID(A362, 21,85)</f>
        <v>Electric cord, 6A (1320W) 3x0.75 mm2 (per m)</v>
      </c>
      <c r="G362" s="133" t="n">
        <f aca="false">H362+I362+J362+K362</f>
        <v>0.11508264011099</v>
      </c>
      <c r="H362" s="149" t="n">
        <f aca="false">N362+O362+P362+Q362</f>
        <v>0.004880676</v>
      </c>
      <c r="I362" s="149" t="n">
        <f aca="false">L362+M362+R362+V362+T362</f>
        <v>0.02963773664938</v>
      </c>
      <c r="J362" s="150" t="n">
        <f aca="false">S362+U362+W362+X362</f>
        <v>0.0579182864616104</v>
      </c>
      <c r="K362" s="149" t="n">
        <v>0.022645941</v>
      </c>
      <c r="L362" s="130" t="n">
        <v>0.0062706512</v>
      </c>
      <c r="M362" s="157" t="n">
        <v>0.0015056914</v>
      </c>
      <c r="N362" s="157" t="n">
        <v>0.0032868813</v>
      </c>
      <c r="O362" s="157" t="n">
        <v>0.00095011204</v>
      </c>
      <c r="P362" s="157" t="n">
        <v>0.00023013785</v>
      </c>
      <c r="Q362" s="157" t="n">
        <v>0.00041354481</v>
      </c>
      <c r="R362" s="157" t="n">
        <v>0.006129163</v>
      </c>
      <c r="S362" s="157" t="n">
        <v>0.057530132</v>
      </c>
      <c r="T362" s="130" t="n">
        <v>0.015732039</v>
      </c>
      <c r="U362" s="130" t="n">
        <v>0.00038814108</v>
      </c>
      <c r="V362" s="157" t="n">
        <v>1.9204938E-007</v>
      </c>
      <c r="W362" s="157" t="n">
        <v>1.3381487E-008</v>
      </c>
      <c r="X362" s="130" t="n">
        <v>1.2341634E-013</v>
      </c>
      <c r="Z362" s="151" t="n">
        <f aca="false">K362/0.15</f>
        <v>0.15097294</v>
      </c>
      <c r="AB362" s="133" t="n">
        <f aca="false">K362</f>
        <v>0.022645941</v>
      </c>
      <c r="AC362" s="133" t="n">
        <f aca="false">L362+M362+N362+O362+P362+Q362+R362</f>
        <v>0.0187861816</v>
      </c>
      <c r="AD362" s="133" t="n">
        <f aca="false">L362+M362+R362+W362</f>
        <v>0.013905518981487</v>
      </c>
      <c r="AE362" s="133" t="n">
        <f aca="false">V362+L362+M362+R362+T362</f>
        <v>0.02963773664938</v>
      </c>
      <c r="AF362" s="133" t="n">
        <f aca="false">S362+U362+X362</f>
        <v>0.0579182730801234</v>
      </c>
      <c r="AH362" s="0" t="n">
        <v>3.7449484</v>
      </c>
      <c r="AI362" s="96" t="n">
        <v>3.3691653</v>
      </c>
      <c r="AJ362" s="96" t="n">
        <v>0.045134711</v>
      </c>
      <c r="AK362" s="96" t="n">
        <v>0</v>
      </c>
      <c r="AL362" s="96" t="n">
        <v>0.18257827</v>
      </c>
      <c r="AM362" s="96" t="n">
        <v>0.098623514</v>
      </c>
      <c r="AN362" s="96" t="n">
        <v>0.049446652</v>
      </c>
      <c r="AP362" s="95" t="n">
        <v>0.0053215064</v>
      </c>
      <c r="AQ362" s="95" t="n">
        <v>0.0049127639</v>
      </c>
      <c r="AR362" s="95" t="n">
        <v>0.00016387709</v>
      </c>
      <c r="AS362" s="95" t="n">
        <v>0.00024486534</v>
      </c>
      <c r="AT362" s="152" t="n">
        <f aca="false">AW362+AZ362+BA362+BB362+BC362+BK362+BL362+BP362</f>
        <v>2.94530212807E-007</v>
      </c>
      <c r="AU362" s="152" t="n">
        <f aca="false">AX362+AY362+BD362+BE362+BF362+BG362+BH362+BI362+BJ362+BM362+BQ362+BR362</f>
        <v>6.06054340695967E-010</v>
      </c>
      <c r="AV362" s="153" t="n">
        <f aca="false">BN362+BO362</f>
        <v>0.0342948651</v>
      </c>
      <c r="AW362" s="154" t="n">
        <v>1.4058538E-007</v>
      </c>
      <c r="AX362" s="154" t="n">
        <v>4.2418827E-010</v>
      </c>
      <c r="AY362" s="154" t="n">
        <v>1.1588842E-014</v>
      </c>
      <c r="AZ362" s="154" t="n">
        <v>2.2851837E-011</v>
      </c>
      <c r="BA362" s="154" t="n">
        <v>0</v>
      </c>
      <c r="BB362" s="154" t="n">
        <v>2.1407597E-010</v>
      </c>
      <c r="BC362" s="154" t="n">
        <v>1.3924321E-007</v>
      </c>
      <c r="BD362" s="154" t="n">
        <v>3.5545516E-011</v>
      </c>
      <c r="BE362" s="154" t="n">
        <v>1.4554818E-010</v>
      </c>
      <c r="BF362" s="154" t="n">
        <v>4.1677007E-013</v>
      </c>
      <c r="BG362" s="154" t="n">
        <v>1.6365005E-015</v>
      </c>
      <c r="BH362" s="154" t="n">
        <v>2.9304812E-013</v>
      </c>
      <c r="BI362" s="154" t="n">
        <v>4.0458958E-014</v>
      </c>
      <c r="BJ362" s="154" t="n">
        <v>8.8722053E-015</v>
      </c>
      <c r="BK362" s="154" t="n">
        <v>1.318423E-009</v>
      </c>
      <c r="BL362" s="154" t="n">
        <v>1.3146272E-008</v>
      </c>
      <c r="BM362" s="154" t="n">
        <v>1.6672932E-022</v>
      </c>
      <c r="BN362" s="154" t="n">
        <v>0.0031418141</v>
      </c>
      <c r="BO362" s="154" t="n">
        <v>0.031153051</v>
      </c>
      <c r="BP362" s="154" t="n">
        <v>0</v>
      </c>
      <c r="BQ362" s="154" t="n">
        <v>0</v>
      </c>
      <c r="BR362" s="154" t="n">
        <v>0</v>
      </c>
      <c r="BT362" s="96" t="n">
        <v>3.5520191E-005</v>
      </c>
      <c r="BU362" s="96" t="n">
        <v>1.0540988E-006</v>
      </c>
      <c r="BV362" s="96" t="n">
        <v>4.2095262E-006</v>
      </c>
      <c r="BW362" s="96" t="n">
        <v>7.1905865E-007</v>
      </c>
      <c r="BX362" s="96" t="n">
        <v>1.6384447E-006</v>
      </c>
      <c r="BY362" s="96" t="n">
        <v>1.0449406E-007</v>
      </c>
      <c r="BZ362" s="96" t="n">
        <v>1.4712418E-009</v>
      </c>
      <c r="CA362" s="96" t="n">
        <v>1.5115316E-007</v>
      </c>
      <c r="CB362" s="96" t="n">
        <v>3.1968258E-007</v>
      </c>
      <c r="CC362" s="96" t="n">
        <v>3.8860658E-007</v>
      </c>
      <c r="CD362" s="96" t="n">
        <v>0</v>
      </c>
      <c r="CE362" s="96" t="n">
        <v>3.6870062E-019</v>
      </c>
      <c r="CF362" s="96" t="n">
        <v>3.0189063E-015</v>
      </c>
      <c r="CG362" s="96" t="n">
        <v>6.8767016E-007</v>
      </c>
      <c r="CH362" s="96" t="n">
        <v>4.1356026E-006</v>
      </c>
      <c r="CI362" s="96" t="n">
        <v>2.2110382E-005</v>
      </c>
      <c r="CJ362" s="96" t="n">
        <v>0</v>
      </c>
      <c r="CL362" s="155" t="n">
        <v>2.5552435E-015</v>
      </c>
      <c r="CM362" s="155" t="n">
        <v>0.15074502</v>
      </c>
      <c r="CN362" s="156" t="n">
        <v>0.0028575618</v>
      </c>
      <c r="CO362" s="155" t="n">
        <v>0.00074403965</v>
      </c>
      <c r="CP362" s="155" t="n">
        <v>2.2144348E-010</v>
      </c>
      <c r="CQ362" s="155" t="n">
        <v>1.625995E-008</v>
      </c>
      <c r="CR362" s="155" t="n">
        <v>6.2994355E-005</v>
      </c>
      <c r="CS362" s="155" t="n">
        <v>0.035568243</v>
      </c>
      <c r="CT362" s="155" t="n">
        <v>2.7910832E-007</v>
      </c>
      <c r="CU362" s="155" t="n">
        <v>3.5581735E-005</v>
      </c>
      <c r="CW362" s="97"/>
      <c r="CX362" s="107"/>
    </row>
    <row r="363" customFormat="false" ht="13.8" hidden="false" customHeight="false" outlineLevel="0" collapsed="false">
      <c r="A363" s="0" t="s">
        <v>920</v>
      </c>
      <c r="B363" s="26" t="s">
        <v>913</v>
      </c>
      <c r="C363" s="88" t="str">
        <f aca="false">MID(A363,1,12)</f>
        <v>A.050.04.106</v>
      </c>
      <c r="D363" s="2" t="s">
        <v>911</v>
      </c>
      <c r="E363" s="90" t="s">
        <v>894</v>
      </c>
      <c r="F363" s="91" t="str">
        <f aca="false">MID(A363, 21,85)</f>
        <v>Electric motor less than 500 W</v>
      </c>
      <c r="G363" s="133" t="n">
        <f aca="false">H363+I363+J363+K363</f>
        <v>2.01849723429887</v>
      </c>
      <c r="H363" s="149" t="n">
        <f aca="false">N363+O363+P363+Q363</f>
        <v>0.0713045856</v>
      </c>
      <c r="I363" s="149" t="n">
        <f aca="false">L363+M363+R363+V363+T363</f>
        <v>0.311165993695</v>
      </c>
      <c r="J363" s="150" t="n">
        <f aca="false">S363+U363+W363+X363</f>
        <v>1.16504301500387</v>
      </c>
      <c r="K363" s="162" t="n">
        <v>0.47098364</v>
      </c>
      <c r="L363" s="157" t="n">
        <v>0.23012096</v>
      </c>
      <c r="M363" s="157" t="n">
        <v>0.05757324</v>
      </c>
      <c r="N363" s="157" t="n">
        <v>0.051042062</v>
      </c>
      <c r="O363" s="157" t="n">
        <v>0.011001727</v>
      </c>
      <c r="P363" s="157" t="n">
        <v>0.003137551</v>
      </c>
      <c r="Q363" s="157" t="n">
        <v>0.0061232456</v>
      </c>
      <c r="R363" s="157" t="n">
        <v>0.021639724</v>
      </c>
      <c r="S363" s="157" t="n">
        <v>1.1440637</v>
      </c>
      <c r="T363" s="130" t="n">
        <v>0.0017814071</v>
      </c>
      <c r="U363" s="157" t="n">
        <v>0.020976022</v>
      </c>
      <c r="V363" s="157" t="n">
        <v>5.0662595E-005</v>
      </c>
      <c r="W363" s="157" t="n">
        <v>3.2929735E-006</v>
      </c>
      <c r="X363" s="130" t="n">
        <v>3.0370822E-011</v>
      </c>
      <c r="Z363" s="151" t="n">
        <f aca="false">K363/0.15</f>
        <v>3.13989093333333</v>
      </c>
      <c r="AB363" s="163" t="n">
        <f aca="false">K363</f>
        <v>0.47098364</v>
      </c>
      <c r="AC363" s="133" t="n">
        <f aca="false">L363+M363+N363+O363+P363+Q363+R363</f>
        <v>0.3806385096</v>
      </c>
      <c r="AD363" s="133" t="n">
        <f aca="false">L363+M363+R363+W363</f>
        <v>0.3093372169735</v>
      </c>
      <c r="AE363" s="133" t="n">
        <f aca="false">V363+L363+M363+R363+T363</f>
        <v>0.311165993695</v>
      </c>
      <c r="AF363" s="133" t="n">
        <f aca="false">S363+U363+X363</f>
        <v>1.16503972203037</v>
      </c>
      <c r="AH363" s="0" t="n">
        <v>36.505974</v>
      </c>
      <c r="AI363" s="96" t="n">
        <v>32.365146</v>
      </c>
      <c r="AJ363" s="96" t="n">
        <v>1.5417771</v>
      </c>
      <c r="AK363" s="96" t="n">
        <v>0</v>
      </c>
      <c r="AL363" s="96" t="n">
        <v>0.21642022</v>
      </c>
      <c r="AM363" s="96" t="n">
        <v>1.5994487</v>
      </c>
      <c r="AN363" s="96" t="n">
        <v>0.78318212</v>
      </c>
      <c r="AP363" s="95" t="n">
        <v>0.15218498</v>
      </c>
      <c r="AQ363" s="95" t="n">
        <v>0.14592924</v>
      </c>
      <c r="AR363" s="95" t="n">
        <v>0.0040549797</v>
      </c>
      <c r="AS363" s="95" t="n">
        <v>0.0022007535</v>
      </c>
      <c r="AT363" s="152" t="n">
        <f aca="false">AW363+AZ363+BA363+BB363+BC363+BK363+BL363+BP363</f>
        <v>8.74875552679E-006</v>
      </c>
      <c r="AU363" s="152" t="n">
        <f aca="false">AX363+AY363+BD363+BE363+BF363+BG363+BH363+BI363+BJ363+BM363+BQ363+BR363</f>
        <v>1.4996226564081E-008</v>
      </c>
      <c r="AV363" s="153" t="n">
        <f aca="false">BN363+BO363</f>
        <v>0.308228791</v>
      </c>
      <c r="AW363" s="154" t="n">
        <v>2.9250981E-006</v>
      </c>
      <c r="AX363" s="154" t="n">
        <v>8.8260067E-009</v>
      </c>
      <c r="AY363" s="154" t="n">
        <v>2.4112367E-013</v>
      </c>
      <c r="AZ363" s="154" t="n">
        <v>3.4680709E-010</v>
      </c>
      <c r="BA363" s="154" t="n">
        <v>0</v>
      </c>
      <c r="BB363" s="154" t="n">
        <v>4.8555897E-009</v>
      </c>
      <c r="BC363" s="154" t="n">
        <v>4.2823807E-006</v>
      </c>
      <c r="BD363" s="154" t="n">
        <v>7.4447199E-010</v>
      </c>
      <c r="BE363" s="154" t="n">
        <v>4.8199866E-009</v>
      </c>
      <c r="BF363" s="154" t="n">
        <v>3.4469831E-010</v>
      </c>
      <c r="BG363" s="154" t="n">
        <v>3.4952137E-013</v>
      </c>
      <c r="BH363" s="154" t="n">
        <v>2.1983277E-011</v>
      </c>
      <c r="BI363" s="154" t="n">
        <v>2.0055222E-010</v>
      </c>
      <c r="BJ363" s="154" t="n">
        <v>3.7936822E-011</v>
      </c>
      <c r="BK363" s="154" t="n">
        <v>7.2901821E-007</v>
      </c>
      <c r="BL363" s="154" t="n">
        <v>8.0705612E-007</v>
      </c>
      <c r="BM363" s="154" t="n">
        <v>4.1029464E-020</v>
      </c>
      <c r="BN363" s="154" t="n">
        <v>0.074995351</v>
      </c>
      <c r="BO363" s="154" t="n">
        <v>0.23323344</v>
      </c>
      <c r="BP363" s="154" t="n">
        <v>0</v>
      </c>
      <c r="BQ363" s="154" t="n">
        <v>0</v>
      </c>
      <c r="BR363" s="154" t="n">
        <v>0</v>
      </c>
      <c r="BT363" s="96" t="n">
        <v>0.00062793529</v>
      </c>
      <c r="BU363" s="96" t="n">
        <v>3.4615242E-005</v>
      </c>
      <c r="BV363" s="96" t="n">
        <v>8.754849E-005</v>
      </c>
      <c r="BW363" s="96" t="n">
        <v>2.5417295E-006</v>
      </c>
      <c r="BX363" s="96" t="n">
        <v>3.4720503E-005</v>
      </c>
      <c r="BY363" s="96" t="n">
        <v>2.8598506E-006</v>
      </c>
      <c r="BZ363" s="96" t="n">
        <v>8.6649178E-006</v>
      </c>
      <c r="CA363" s="96" t="n">
        <v>4.132958E-006</v>
      </c>
      <c r="CB363" s="96" t="n">
        <v>4.2520621E-006</v>
      </c>
      <c r="CC363" s="96" t="n">
        <v>4.2851745E-006</v>
      </c>
      <c r="CD363" s="96" t="n">
        <v>0</v>
      </c>
      <c r="CE363" s="96" t="n">
        <v>9.0731426E-017</v>
      </c>
      <c r="CF363" s="96" t="n">
        <v>7.4290538E-013</v>
      </c>
      <c r="CG363" s="96" t="n">
        <v>1.1756228E-005</v>
      </c>
      <c r="CH363" s="96" t="n">
        <v>4.1066109E-005</v>
      </c>
      <c r="CI363" s="96" t="n">
        <v>0.00039149202</v>
      </c>
      <c r="CJ363" s="96" t="n">
        <v>0</v>
      </c>
      <c r="CL363" s="155" t="n">
        <v>6.2880525E-013</v>
      </c>
      <c r="CM363" s="155" t="n">
        <v>3.1331262</v>
      </c>
      <c r="CN363" s="156" t="n">
        <v>0.09293797</v>
      </c>
      <c r="CO363" s="155" t="n">
        <v>0.024307771</v>
      </c>
      <c r="CP363" s="155" t="n">
        <v>3.3818582E-007</v>
      </c>
      <c r="CQ363" s="155" t="n">
        <v>7.3873793E-007</v>
      </c>
      <c r="CR363" s="155" t="n">
        <v>0.0015507678</v>
      </c>
      <c r="CS363" s="155" t="n">
        <v>92.116212</v>
      </c>
      <c r="CT363" s="155" t="n">
        <v>0.0002289974</v>
      </c>
      <c r="CU363" s="155" t="n">
        <v>0.0010770357</v>
      </c>
      <c r="CW363" s="97"/>
      <c r="CX363" s="98"/>
    </row>
    <row r="364" customFormat="false" ht="13.8" hidden="false" customHeight="false" outlineLevel="0" collapsed="false">
      <c r="A364" s="0" t="s">
        <v>921</v>
      </c>
      <c r="B364" s="26" t="s">
        <v>913</v>
      </c>
      <c r="C364" s="88" t="str">
        <f aca="false">MID(A364,1,12)</f>
        <v>A.050.04.109</v>
      </c>
      <c r="D364" s="2" t="s">
        <v>911</v>
      </c>
      <c r="E364" s="90" t="s">
        <v>922</v>
      </c>
      <c r="F364" s="91" t="str">
        <f aca="false">MID(A364, 21,85)</f>
        <v>LCD flat screen 27 inch -  including casing and electronics</v>
      </c>
      <c r="G364" s="133" t="n">
        <f aca="false">H364+I364+J364+K364</f>
        <v>57.0697817533589</v>
      </c>
      <c r="H364" s="149" t="n">
        <f aca="false">N364+O364+P364+Q364</f>
        <v>2.266661968</v>
      </c>
      <c r="I364" s="149" t="n">
        <f aca="false">L364+M364+R364+V364+T364</f>
        <v>4.5157166314</v>
      </c>
      <c r="J364" s="150" t="n">
        <f aca="false">S364+U364+W364+X364</f>
        <v>1.31563115395885</v>
      </c>
      <c r="K364" s="149" t="n">
        <v>48.971772</v>
      </c>
      <c r="L364" s="130" t="n">
        <v>1.3285257</v>
      </c>
      <c r="M364" s="130" t="n">
        <v>1.9696615</v>
      </c>
      <c r="N364" s="130" t="n">
        <v>1.9378627</v>
      </c>
      <c r="O364" s="130" t="n">
        <v>0.24543643</v>
      </c>
      <c r="P364" s="130" t="n">
        <v>0.03299806</v>
      </c>
      <c r="Q364" s="130" t="n">
        <v>0.050364778</v>
      </c>
      <c r="R364" s="130" t="n">
        <v>0.34709253</v>
      </c>
      <c r="S364" s="130" t="n">
        <v>0.86413778</v>
      </c>
      <c r="T364" s="130" t="n">
        <v>0.86916841</v>
      </c>
      <c r="U364" s="157" t="n">
        <v>0.4514933</v>
      </c>
      <c r="V364" s="157" t="n">
        <v>0.0012684914</v>
      </c>
      <c r="W364" s="157" t="n">
        <v>7.3722627E-008</v>
      </c>
      <c r="X364" s="130" t="n">
        <v>2.3622282E-010</v>
      </c>
      <c r="Z364" s="151" t="n">
        <f aca="false">K364/0.15</f>
        <v>326.47848</v>
      </c>
      <c r="AB364" s="133" t="n">
        <f aca="false">K364</f>
        <v>48.971772</v>
      </c>
      <c r="AC364" s="133" t="n">
        <f aca="false">L364+M364+N364+O364+P364+Q364+R364</f>
        <v>5.911941698</v>
      </c>
      <c r="AD364" s="133" t="n">
        <f aca="false">L364+M364+R364+W364</f>
        <v>3.64527980372263</v>
      </c>
      <c r="AE364" s="133" t="n">
        <f aca="false">V364+L364+M364+R364+T364</f>
        <v>4.5157166314</v>
      </c>
      <c r="AF364" s="133" t="n">
        <f aca="false">S364+U364+X364</f>
        <v>1.31563108023622</v>
      </c>
      <c r="AH364" s="0" t="n">
        <v>4822.4191</v>
      </c>
      <c r="AI364" s="96" t="n">
        <v>4743.2742</v>
      </c>
      <c r="AJ364" s="96" t="n">
        <v>55.191518</v>
      </c>
      <c r="AK364" s="96" t="n">
        <v>0</v>
      </c>
      <c r="AL364" s="96" t="n">
        <v>0.24744924</v>
      </c>
      <c r="AM364" s="96" t="n">
        <v>13.32925</v>
      </c>
      <c r="AN364" s="96" t="n">
        <v>10.376625</v>
      </c>
      <c r="AP364" s="95" t="n">
        <v>6.2599548</v>
      </c>
      <c r="AQ364" s="95" t="n">
        <v>5.6618041</v>
      </c>
      <c r="AR364" s="95" t="n">
        <v>0.2593928</v>
      </c>
      <c r="AS364" s="95" t="n">
        <v>0.33875787</v>
      </c>
      <c r="AT364" s="152" t="n">
        <f aca="false">AW364+AZ364+BA364+BB364+BC364+BK364+BL364+BP364</f>
        <v>0.000339436696089727</v>
      </c>
      <c r="AU364" s="152" t="n">
        <f aca="false">AX364+AY364+BD364+BE364+BF364+BG364+BH364+BI364+BJ364+BM364+BQ364+BR364</f>
        <v>9.5929290700936E-007</v>
      </c>
      <c r="AV364" s="153" t="n">
        <f aca="false">BN364+BO364</f>
        <v>47.44507968</v>
      </c>
      <c r="AW364" s="154" t="n">
        <v>0.00030297238</v>
      </c>
      <c r="AX364" s="154" t="n">
        <v>9.1414081E-007</v>
      </c>
      <c r="AY364" s="154" t="n">
        <v>2.4975633E-011</v>
      </c>
      <c r="AZ364" s="154" t="n">
        <v>1.5612727E-011</v>
      </c>
      <c r="BA364" s="154" t="n">
        <v>0</v>
      </c>
      <c r="BB364" s="154" t="n">
        <v>5.6195317E-008</v>
      </c>
      <c r="BC364" s="154" t="n">
        <v>2.8399676E-005</v>
      </c>
      <c r="BD364" s="154" t="n">
        <v>1.2368292E-008</v>
      </c>
      <c r="BE364" s="154" t="n">
        <v>2.8653131E-008</v>
      </c>
      <c r="BF364" s="154" t="n">
        <v>2.4427443E-009</v>
      </c>
      <c r="BG364" s="154" t="n">
        <v>8.8550555E-014</v>
      </c>
      <c r="BH364" s="154" t="n">
        <v>3.6993311E-011</v>
      </c>
      <c r="BI364" s="154" t="n">
        <v>1.3621398E-009</v>
      </c>
      <c r="BJ364" s="154" t="n">
        <v>2.6371784E-010</v>
      </c>
      <c r="BK364" s="154" t="n">
        <v>8.0537606E-007</v>
      </c>
      <c r="BL364" s="154" t="n">
        <v>7.2030531E-006</v>
      </c>
      <c r="BM364" s="154" t="n">
        <v>1.4574805E-014</v>
      </c>
      <c r="BN364" s="154" t="n">
        <v>0.03467268</v>
      </c>
      <c r="BO364" s="154" t="n">
        <v>47.410407</v>
      </c>
      <c r="BP364" s="154" t="n">
        <v>0</v>
      </c>
      <c r="BQ364" s="154" t="n">
        <v>0</v>
      </c>
      <c r="BR364" s="154" t="n">
        <v>0</v>
      </c>
      <c r="BT364" s="96" t="n">
        <v>0.017417949</v>
      </c>
      <c r="BU364" s="96" t="n">
        <v>0.00019941186</v>
      </c>
      <c r="BV364" s="96" t="n">
        <v>0.0091030863</v>
      </c>
      <c r="BW364" s="96" t="n">
        <v>4.1584582E-005</v>
      </c>
      <c r="BX364" s="96" t="n">
        <v>0.000381568</v>
      </c>
      <c r="BY364" s="96" t="n">
        <v>3.6598305E-006</v>
      </c>
      <c r="BZ364" s="96" t="n">
        <v>6.1309979E-005</v>
      </c>
      <c r="CA364" s="96" t="n">
        <v>6.009016E-006</v>
      </c>
      <c r="CB364" s="96" t="n">
        <v>4.6337408E-005</v>
      </c>
      <c r="CC364" s="96" t="n">
        <v>4.4041973E-005</v>
      </c>
      <c r="CD364" s="96" t="n">
        <v>0</v>
      </c>
      <c r="CE364" s="96" t="n">
        <v>3.2230323E-011</v>
      </c>
      <c r="CF364" s="96" t="n">
        <v>5.7890642E-010</v>
      </c>
      <c r="CG364" s="96" t="n">
        <v>0.00038300126</v>
      </c>
      <c r="CH364" s="96" t="n">
        <v>0.005852362</v>
      </c>
      <c r="CI364" s="96" t="n">
        <v>0.0012955758</v>
      </c>
      <c r="CJ364" s="96" t="n">
        <v>0</v>
      </c>
      <c r="CL364" s="155" t="n">
        <v>4.8999429E-010</v>
      </c>
      <c r="CM364" s="155" t="n">
        <v>326.4783</v>
      </c>
      <c r="CN364" s="156" t="n">
        <v>0.14262543</v>
      </c>
      <c r="CO364" s="155" t="n">
        <v>0.13706569</v>
      </c>
      <c r="CP364" s="155" t="n">
        <v>3.520519E-007</v>
      </c>
      <c r="CQ364" s="155" t="n">
        <v>6.6138056E-006</v>
      </c>
      <c r="CR364" s="155" t="n">
        <v>0.014275694</v>
      </c>
      <c r="CS364" s="155" t="n">
        <v>562.92088</v>
      </c>
      <c r="CT364" s="155" t="n">
        <v>0.0016229647</v>
      </c>
      <c r="CU364" s="155" t="n">
        <v>0.0014026509</v>
      </c>
      <c r="CW364" s="97"/>
      <c r="CX364" s="107"/>
    </row>
    <row r="365" customFormat="false" ht="13.8" hidden="false" customHeight="false" outlineLevel="0" collapsed="false">
      <c r="A365" s="0" t="s">
        <v>923</v>
      </c>
      <c r="B365" s="26" t="s">
        <v>913</v>
      </c>
      <c r="C365" s="88" t="str">
        <f aca="false">MID(A365,1,12)</f>
        <v>A.050.04.110</v>
      </c>
      <c r="D365" s="2" t="s">
        <v>911</v>
      </c>
      <c r="E365" s="90" t="s">
        <v>255</v>
      </c>
      <c r="F365" s="91" t="str">
        <f aca="false">MID(A365, 21,85)</f>
        <v>Lead battery cars (39 Wh per kg)</v>
      </c>
      <c r="G365" s="133" t="n">
        <f aca="false">H365+I365+J365+K365</f>
        <v>0.554717120948787</v>
      </c>
      <c r="H365" s="149" t="n">
        <f aca="false">N365+O365+P365+Q365</f>
        <v>0.01814374997</v>
      </c>
      <c r="I365" s="149" t="n">
        <f aca="false">L365+M365+R365+V365+T365</f>
        <v>0.112379184568</v>
      </c>
      <c r="J365" s="150" t="n">
        <f aca="false">S365+U365+W365+X365</f>
        <v>0.297279856410787</v>
      </c>
      <c r="K365" s="149" t="n">
        <v>0.12691433</v>
      </c>
      <c r="L365" s="130" t="n">
        <v>0.062393639</v>
      </c>
      <c r="M365" s="130" t="n">
        <v>0.0067161728</v>
      </c>
      <c r="N365" s="130" t="n">
        <v>0.0094106846</v>
      </c>
      <c r="O365" s="130" t="n">
        <v>0.0036638368</v>
      </c>
      <c r="P365" s="130" t="n">
        <v>0.00054833367</v>
      </c>
      <c r="Q365" s="157" t="n">
        <v>0.0045208949</v>
      </c>
      <c r="R365" s="157" t="n">
        <v>0.007401554</v>
      </c>
      <c r="S365" s="130" t="n">
        <v>0.28900166</v>
      </c>
      <c r="T365" s="130" t="n">
        <v>0.03585557</v>
      </c>
      <c r="U365" s="130" t="n">
        <v>0.0082774551</v>
      </c>
      <c r="V365" s="157" t="n">
        <v>1.2248768E-005</v>
      </c>
      <c r="W365" s="157" t="n">
        <v>7.4130395E-007</v>
      </c>
      <c r="X365" s="130" t="n">
        <v>6.836985E-012</v>
      </c>
      <c r="Z365" s="151" t="n">
        <f aca="false">K365/0.15</f>
        <v>0.846095533333333</v>
      </c>
      <c r="AB365" s="133" t="n">
        <f aca="false">K365</f>
        <v>0.12691433</v>
      </c>
      <c r="AC365" s="133" t="n">
        <f aca="false">L365+M365+N365+O365+P365+Q365+R365</f>
        <v>0.09465511577</v>
      </c>
      <c r="AD365" s="133" t="n">
        <f aca="false">L365+M365+R365+W365</f>
        <v>0.07651210710395</v>
      </c>
      <c r="AE365" s="133" t="n">
        <f aca="false">V365+L365+M365+R365+T365</f>
        <v>0.112379184568</v>
      </c>
      <c r="AF365" s="133" t="n">
        <f aca="false">S365+U365+X365</f>
        <v>0.297279115106837</v>
      </c>
      <c r="AH365" s="0" t="n">
        <v>15.773957</v>
      </c>
      <c r="AI365" s="96" t="n">
        <v>14.649646</v>
      </c>
      <c r="AJ365" s="96" t="n">
        <v>0.79978983</v>
      </c>
      <c r="AK365" s="96" t="n">
        <v>0</v>
      </c>
      <c r="AL365" s="96" t="n">
        <v>0.055358475</v>
      </c>
      <c r="AM365" s="96" t="n">
        <v>0.065854118</v>
      </c>
      <c r="AN365" s="96" t="n">
        <v>0.20330845</v>
      </c>
      <c r="AP365" s="95" t="n">
        <v>0.035159162</v>
      </c>
      <c r="AQ365" s="95" t="n">
        <v>0.032926635</v>
      </c>
      <c r="AR365" s="95" t="n">
        <v>0.0010153232</v>
      </c>
      <c r="AS365" s="95" t="n">
        <v>0.0012172042</v>
      </c>
      <c r="AT365" s="152" t="n">
        <f aca="false">AW365+AZ365+BA365+BB365+BC365+BK365+BL365+BP365</f>
        <v>1.97401889534868E-006</v>
      </c>
      <c r="AU365" s="152" t="n">
        <f aca="false">AX365+AY365+BD365+BE365+BF365+BG365+BH365+BI365+BJ365+BM365+BQ365+BR365</f>
        <v>3.75489344716553E-009</v>
      </c>
      <c r="AV365" s="153" t="n">
        <f aca="false">BN365+BO365</f>
        <v>0.170476774</v>
      </c>
      <c r="AW365" s="154" t="n">
        <v>7.8518239E-007</v>
      </c>
      <c r="AX365" s="154" t="n">
        <v>2.3690846E-009</v>
      </c>
      <c r="AY365" s="154" t="n">
        <v>6.4726774E-014</v>
      </c>
      <c r="AZ365" s="154" t="n">
        <v>9.6599868E-013</v>
      </c>
      <c r="BA365" s="154" t="n">
        <v>0</v>
      </c>
      <c r="BB365" s="154" t="n">
        <v>2.7805841E-010</v>
      </c>
      <c r="BC365" s="154" t="n">
        <v>1.186403E-006</v>
      </c>
      <c r="BD365" s="154" t="n">
        <v>6.0783621E-011</v>
      </c>
      <c r="BE365" s="154" t="n">
        <v>1.3223157E-009</v>
      </c>
      <c r="BF365" s="154" t="n">
        <v>1.10374E-014</v>
      </c>
      <c r="BG365" s="154" t="n">
        <v>1.6393329E-016</v>
      </c>
      <c r="BH365" s="154" t="n">
        <v>2.5755856E-012</v>
      </c>
      <c r="BI365" s="154" t="n">
        <v>4.5470996E-014</v>
      </c>
      <c r="BJ365" s="154" t="n">
        <v>1.2541453E-014</v>
      </c>
      <c r="BK365" s="154" t="n">
        <v>1.2023154E-010</v>
      </c>
      <c r="BL365" s="154" t="n">
        <v>2.0342494E-009</v>
      </c>
      <c r="BM365" s="154" t="n">
        <v>9.2364253E-021</v>
      </c>
      <c r="BN365" s="154" t="n">
        <v>0.024236644</v>
      </c>
      <c r="BO365" s="154" t="n">
        <v>0.14624013</v>
      </c>
      <c r="BP365" s="154" t="n">
        <v>0</v>
      </c>
      <c r="BQ365" s="154" t="n">
        <v>0</v>
      </c>
      <c r="BR365" s="154" t="n">
        <v>0</v>
      </c>
      <c r="BT365" s="96" t="n">
        <v>6.9444111E-005</v>
      </c>
      <c r="BU365" s="96" t="n">
        <v>9.1264775E-006</v>
      </c>
      <c r="BV365" s="96" t="n">
        <v>2.3591388E-005</v>
      </c>
      <c r="BW365" s="96" t="n">
        <v>8.7220145E-007</v>
      </c>
      <c r="BX365" s="96" t="n">
        <v>1.0418149E-005</v>
      </c>
      <c r="BY365" s="96" t="n">
        <v>1.9882658E-008</v>
      </c>
      <c r="BZ365" s="96" t="n">
        <v>2.7125704E-010</v>
      </c>
      <c r="CA365" s="96" t="n">
        <v>2.994509E-008</v>
      </c>
      <c r="CB365" s="96" t="n">
        <v>9.5996227E-007</v>
      </c>
      <c r="CC365" s="96" t="n">
        <v>3.1848031E-006</v>
      </c>
      <c r="CD365" s="96" t="n">
        <v>0</v>
      </c>
      <c r="CE365" s="96" t="n">
        <v>2.0425176E-017</v>
      </c>
      <c r="CF365" s="96" t="n">
        <v>1.6724055E-013</v>
      </c>
      <c r="CG365" s="96" t="n">
        <v>2.3895371E-006</v>
      </c>
      <c r="CH365" s="96" t="n">
        <v>1.8847718E-005</v>
      </c>
      <c r="CI365" s="96" t="n">
        <v>3.7758589E-009</v>
      </c>
      <c r="CJ365" s="96" t="n">
        <v>0</v>
      </c>
      <c r="CL365" s="155" t="n">
        <v>1.4155468E-013</v>
      </c>
      <c r="CM365" s="155" t="n">
        <v>0.84609811</v>
      </c>
      <c r="CN365" s="156" t="n">
        <v>0.00097518983</v>
      </c>
      <c r="CO365" s="155" t="n">
        <v>0.0062487278</v>
      </c>
      <c r="CP365" s="155" t="n">
        <v>1.169504E-009</v>
      </c>
      <c r="CQ365" s="155" t="n">
        <v>1.3859921E-007</v>
      </c>
      <c r="CR365" s="155" t="n">
        <v>0.00046189022</v>
      </c>
      <c r="CS365" s="155" t="n">
        <v>0.039255361</v>
      </c>
      <c r="CT365" s="155" t="n">
        <v>7.395472E-009</v>
      </c>
      <c r="CU365" s="155" t="n">
        <v>6.9943302E-006</v>
      </c>
      <c r="CW365" s="97"/>
      <c r="CX365" s="98"/>
    </row>
    <row r="366" customFormat="false" ht="13.8" hidden="false" customHeight="false" outlineLevel="0" collapsed="false">
      <c r="A366" s="0" t="s">
        <v>924</v>
      </c>
      <c r="B366" s="26" t="s">
        <v>913</v>
      </c>
      <c r="C366" s="88" t="str">
        <f aca="false">MID(A366,1,12)</f>
        <v>A.050.04.111</v>
      </c>
      <c r="D366" s="2" t="s">
        <v>911</v>
      </c>
      <c r="E366" s="90" t="s">
        <v>914</v>
      </c>
      <c r="F366" s="91" t="str">
        <f aca="false">MID(A366, 21,85)</f>
        <v>LED light bulb 8 watt.</v>
      </c>
      <c r="G366" s="133" t="n">
        <f aca="false">H366+I366+J366+K366</f>
        <v>1.48018893965566</v>
      </c>
      <c r="H366" s="149" t="n">
        <f aca="false">N366+O366+P366+Q366</f>
        <v>0.0596223728</v>
      </c>
      <c r="I366" s="149" t="n">
        <f aca="false">L366+M366+R366+V366+T366</f>
        <v>0.4479050222453</v>
      </c>
      <c r="J366" s="150" t="n">
        <f aca="false">S366+U366+W366+X366</f>
        <v>0.673890134610355</v>
      </c>
      <c r="K366" s="149" t="n">
        <v>0.29877141</v>
      </c>
      <c r="L366" s="130" t="n">
        <v>0.15710802</v>
      </c>
      <c r="M366" s="157" t="n">
        <v>0.0952061</v>
      </c>
      <c r="N366" s="157" t="n">
        <v>0.035824807</v>
      </c>
      <c r="O366" s="157" t="n">
        <v>0.0016956249</v>
      </c>
      <c r="P366" s="157" t="n">
        <v>0.0033019129</v>
      </c>
      <c r="Q366" s="157" t="n">
        <v>0.018800028</v>
      </c>
      <c r="R366" s="157" t="n">
        <v>0.13733189</v>
      </c>
      <c r="S366" s="157" t="n">
        <v>0.65443246</v>
      </c>
      <c r="T366" s="130" t="n">
        <v>0.058255218</v>
      </c>
      <c r="U366" s="157" t="n">
        <v>0.01945753</v>
      </c>
      <c r="V366" s="157" t="n">
        <v>3.7942453E-006</v>
      </c>
      <c r="W366" s="157" t="n">
        <v>1.2190696E-007</v>
      </c>
      <c r="X366" s="130" t="n">
        <v>2.2703395E-008</v>
      </c>
      <c r="Z366" s="151" t="n">
        <f aca="false">K366/0.15</f>
        <v>1.9918094</v>
      </c>
      <c r="AB366" s="133" t="n">
        <f aca="false">K366</f>
        <v>0.29877141</v>
      </c>
      <c r="AC366" s="133" t="n">
        <f aca="false">L366+M366+N366+O366+P366+Q366+R366</f>
        <v>0.4492683828</v>
      </c>
      <c r="AD366" s="133" t="n">
        <f aca="false">L366+M366+R366+W366</f>
        <v>0.38964613190696</v>
      </c>
      <c r="AE366" s="133" t="n">
        <f aca="false">V366+L366+M366+R366+T366</f>
        <v>0.4479050222453</v>
      </c>
      <c r="AF366" s="133" t="n">
        <f aca="false">S366+U366+X366</f>
        <v>0.673890012703395</v>
      </c>
      <c r="AH366" s="0" t="n">
        <v>19.159317</v>
      </c>
      <c r="AI366" s="96" t="n">
        <v>14.910043</v>
      </c>
      <c r="AJ366" s="96" t="n">
        <v>2.4363773</v>
      </c>
      <c r="AK366" s="96" t="n">
        <v>0</v>
      </c>
      <c r="AL366" s="96" t="n">
        <v>0.22605209</v>
      </c>
      <c r="AM366" s="96" t="n">
        <v>0.61758369</v>
      </c>
      <c r="AN366" s="96" t="n">
        <v>0.96926138</v>
      </c>
      <c r="AP366" s="95" t="n">
        <v>0.18762261</v>
      </c>
      <c r="AQ366" s="95" t="n">
        <v>0.1832104</v>
      </c>
      <c r="AR366" s="95" t="n">
        <v>0.0035385768</v>
      </c>
      <c r="AS366" s="95" t="n">
        <v>0.00087362962</v>
      </c>
      <c r="AT366" s="152" t="n">
        <f aca="false">AW366+AZ366+BA366+BB366+BC366+BK366+BL366+BP366</f>
        <v>1.0983837167205E-005</v>
      </c>
      <c r="AU366" s="152" t="n">
        <f aca="false">AX366+AY366+BD366+BE366+BF366+BG366+BH366+BI366+BJ366+BM366+BQ366+BR366</f>
        <v>1.3086452902871E-008</v>
      </c>
      <c r="AV366" s="153" t="n">
        <f aca="false">BN366+BO366</f>
        <v>0.12235709</v>
      </c>
      <c r="AW366" s="154" t="n">
        <v>1.8515463E-006</v>
      </c>
      <c r="AX366" s="154" t="n">
        <v>5.5866769E-009</v>
      </c>
      <c r="AY366" s="154" t="n">
        <v>1.5263097E-013</v>
      </c>
      <c r="AZ366" s="154" t="n">
        <v>1.7485205E-011</v>
      </c>
      <c r="BA366" s="154" t="n">
        <v>0</v>
      </c>
      <c r="BB366" s="154" t="n">
        <v>4.764702E-009</v>
      </c>
      <c r="BC366" s="154" t="n">
        <v>3.2418594E-006</v>
      </c>
      <c r="BD366" s="154" t="n">
        <v>6.8765405E-010</v>
      </c>
      <c r="BE366" s="154" t="n">
        <v>3.7953277E-009</v>
      </c>
      <c r="BF366" s="154" t="n">
        <v>1.8016481E-009</v>
      </c>
      <c r="BG366" s="154" t="n">
        <v>6.5948981E-014</v>
      </c>
      <c r="BH366" s="154" t="n">
        <v>1.6837094E-011</v>
      </c>
      <c r="BI366" s="154" t="n">
        <v>1.0037636E-009</v>
      </c>
      <c r="BJ366" s="154" t="n">
        <v>1.9431613E-010</v>
      </c>
      <c r="BK366" s="154" t="n">
        <v>5.9144158E-007</v>
      </c>
      <c r="BL366" s="154" t="n">
        <v>5.2942077E-006</v>
      </c>
      <c r="BM366" s="154" t="n">
        <v>1.074892E-014</v>
      </c>
      <c r="BN366" s="154" t="n">
        <v>0.024463062</v>
      </c>
      <c r="BO366" s="154" t="n">
        <v>0.097894028</v>
      </c>
      <c r="BP366" s="154" t="n">
        <v>0</v>
      </c>
      <c r="BQ366" s="154" t="n">
        <v>0</v>
      </c>
      <c r="BR366" s="154" t="n">
        <v>0</v>
      </c>
      <c r="BT366" s="96" t="n">
        <v>0.0011861426</v>
      </c>
      <c r="BU366" s="96" t="n">
        <v>2.7808516E-005</v>
      </c>
      <c r="BV366" s="96" t="n">
        <v>5.5536932E-005</v>
      </c>
      <c r="BW366" s="96" t="n">
        <v>1.609997E-005</v>
      </c>
      <c r="BX366" s="96" t="n">
        <v>2.2253631E-005</v>
      </c>
      <c r="BY366" s="96" t="n">
        <v>3.2202169E-006</v>
      </c>
      <c r="BZ366" s="96" t="n">
        <v>4.5216912E-005</v>
      </c>
      <c r="CA366" s="96" t="n">
        <v>5.2206049E-006</v>
      </c>
      <c r="CB366" s="96" t="n">
        <v>4.924105E-006</v>
      </c>
      <c r="CC366" s="96" t="n">
        <v>1.4159338E-005</v>
      </c>
      <c r="CD366" s="96" t="n">
        <v>0</v>
      </c>
      <c r="CE366" s="96" t="n">
        <v>2.3769865E-011</v>
      </c>
      <c r="CF366" s="96" t="n">
        <v>4.2695872E-010</v>
      </c>
      <c r="CG366" s="96" t="n">
        <v>8.3285245E-006</v>
      </c>
      <c r="CH366" s="96" t="n">
        <v>2.1123322E-005</v>
      </c>
      <c r="CI366" s="96" t="n">
        <v>0.00096225008</v>
      </c>
      <c r="CJ366" s="96" t="n">
        <v>0</v>
      </c>
      <c r="CL366" s="155" t="n">
        <v>3.6138369E-010</v>
      </c>
      <c r="CM366" s="155" t="n">
        <v>1.9893112</v>
      </c>
      <c r="CN366" s="156" t="n">
        <v>0.12034764</v>
      </c>
      <c r="CO366" s="155" t="n">
        <v>0.01961076</v>
      </c>
      <c r="CP366" s="155" t="n">
        <v>2.5469032E-007</v>
      </c>
      <c r="CQ366" s="155" t="n">
        <v>4.2964426E-006</v>
      </c>
      <c r="CR366" s="155" t="n">
        <v>0.0010301999</v>
      </c>
      <c r="CS366" s="155" t="n">
        <v>414.50491</v>
      </c>
      <c r="CT366" s="155" t="n">
        <v>0.0011970195</v>
      </c>
      <c r="CU366" s="155" t="n">
        <v>0.0012174771</v>
      </c>
      <c r="CW366" s="97"/>
      <c r="CX366" s="98"/>
    </row>
    <row r="367" customFormat="false" ht="13.8" hidden="false" customHeight="false" outlineLevel="0" collapsed="false">
      <c r="A367" s="0" t="s">
        <v>925</v>
      </c>
      <c r="B367" s="26" t="s">
        <v>913</v>
      </c>
      <c r="C367" s="88" t="str">
        <f aca="false">MID(A367,1,12)</f>
        <v>A.050.04.112</v>
      </c>
      <c r="D367" s="2" t="s">
        <v>911</v>
      </c>
      <c r="E367" s="90" t="s">
        <v>255</v>
      </c>
      <c r="F367" s="91" t="str">
        <f aca="false">MID(A367, 21,85)</f>
        <v>Lithium-ion LiCoO2 laptop battery (180 Wh/kg)</v>
      </c>
      <c r="G367" s="133" t="n">
        <f aca="false">H367+I367+J367+K367</f>
        <v>33.48871921069</v>
      </c>
      <c r="H367" s="149" t="n">
        <f aca="false">N367+O367+P367+Q367</f>
        <v>1.401226059</v>
      </c>
      <c r="I367" s="149" t="n">
        <f aca="false">L367+M367+R367+V367+T367</f>
        <v>4.30048673169</v>
      </c>
      <c r="J367" s="150" t="n">
        <f aca="false">S367+U367+W367+X367</f>
        <v>15.00295242</v>
      </c>
      <c r="K367" s="149" t="n">
        <v>12.784054</v>
      </c>
      <c r="L367" s="130" t="n">
        <v>1.9781893</v>
      </c>
      <c r="M367" s="130" t="n">
        <v>1.1329974</v>
      </c>
      <c r="N367" s="130" t="n">
        <v>0.73292609</v>
      </c>
      <c r="O367" s="130" t="n">
        <v>0.051411559</v>
      </c>
      <c r="P367" s="130" t="n">
        <v>0.31399734</v>
      </c>
      <c r="Q367" s="130" t="n">
        <v>0.30289107</v>
      </c>
      <c r="R367" s="130" t="n">
        <v>1.0284145</v>
      </c>
      <c r="S367" s="130" t="n">
        <v>14.298668</v>
      </c>
      <c r="T367" s="130" t="n">
        <v>0.16062333</v>
      </c>
      <c r="U367" s="157" t="n">
        <v>0.70428442</v>
      </c>
      <c r="V367" s="157" t="n">
        <v>0.00026220169</v>
      </c>
      <c r="W367" s="157" t="n">
        <v>0</v>
      </c>
      <c r="X367" s="130" t="n">
        <v>0</v>
      </c>
      <c r="Z367" s="151" t="n">
        <f aca="false">K367/0.15</f>
        <v>85.2270266666667</v>
      </c>
      <c r="AB367" s="133" t="n">
        <f aca="false">K367</f>
        <v>12.784054</v>
      </c>
      <c r="AC367" s="133" t="n">
        <f aca="false">L367+M367+N367+O367+P367+Q367+R367</f>
        <v>5.540827259</v>
      </c>
      <c r="AD367" s="133" t="n">
        <f aca="false">L367+M367+R367+W367</f>
        <v>4.1396012</v>
      </c>
      <c r="AE367" s="133" t="n">
        <f aca="false">V367+L367+M367+R367+T367</f>
        <v>4.30048673169</v>
      </c>
      <c r="AF367" s="133" t="n">
        <f aca="false">S367+U367+X367</f>
        <v>15.00295242</v>
      </c>
      <c r="AH367" s="0" t="n">
        <v>1091.9692</v>
      </c>
      <c r="AI367" s="96" t="n">
        <v>999.48654</v>
      </c>
      <c r="AJ367" s="96" t="n">
        <v>87.488747</v>
      </c>
      <c r="AK367" s="96" t="n">
        <v>0</v>
      </c>
      <c r="AL367" s="96" t="n">
        <v>0.27977055</v>
      </c>
      <c r="AM367" s="96" t="n">
        <v>2.6350294</v>
      </c>
      <c r="AN367" s="96" t="n">
        <v>2.0791063</v>
      </c>
      <c r="AP367" s="95" t="n">
        <v>2.9565402</v>
      </c>
      <c r="AQ367" s="95" t="n">
        <v>2.7968144</v>
      </c>
      <c r="AR367" s="95" t="n">
        <v>0.084833737</v>
      </c>
      <c r="AS367" s="95" t="n">
        <v>0.074892064</v>
      </c>
      <c r="AT367" s="152" t="n">
        <f aca="false">AW367+AZ367+BA367+BB367+BC367+BK367+BL367+BP367</f>
        <v>0.000167674725885</v>
      </c>
      <c r="AU367" s="152" t="n">
        <f aca="false">AX367+AY367+BD367+BE367+BF367+BG367+BH367+BI367+BJ367+BM367+BQ367+BR367</f>
        <v>3.137342381795E-007</v>
      </c>
      <c r="AV367" s="153" t="n">
        <f aca="false">BN367+BO367</f>
        <v>10.4890846</v>
      </c>
      <c r="AW367" s="154" t="n">
        <v>7.9090678E-005</v>
      </c>
      <c r="AX367" s="154" t="n">
        <v>2.3863567E-007</v>
      </c>
      <c r="AY367" s="154" t="n">
        <v>6.5198673E-012</v>
      </c>
      <c r="AZ367" s="154" t="n">
        <v>0</v>
      </c>
      <c r="BA367" s="154" t="n">
        <v>0</v>
      </c>
      <c r="BB367" s="154" t="n">
        <v>5.7599085E-008</v>
      </c>
      <c r="BC367" s="154" t="n">
        <v>4.0154752E-005</v>
      </c>
      <c r="BD367" s="154" t="n">
        <v>9.1520635E-009</v>
      </c>
      <c r="BE367" s="154" t="n">
        <v>4.561583E-008</v>
      </c>
      <c r="BF367" s="154" t="n">
        <v>9.0556832E-009</v>
      </c>
      <c r="BG367" s="154" t="n">
        <v>2.7552422E-012</v>
      </c>
      <c r="BH367" s="154" t="n">
        <v>6.9552964E-009</v>
      </c>
      <c r="BI367" s="154" t="n">
        <v>3.5702534E-009</v>
      </c>
      <c r="BJ367" s="154" t="n">
        <v>7.4016657E-010</v>
      </c>
      <c r="BK367" s="154" t="n">
        <v>8.3161218E-006</v>
      </c>
      <c r="BL367" s="154" t="n">
        <v>4.0055575E-005</v>
      </c>
      <c r="BM367" s="154" t="n">
        <v>0</v>
      </c>
      <c r="BN367" s="154" t="n">
        <v>0.4942192</v>
      </c>
      <c r="BO367" s="154" t="n">
        <v>9.9948654</v>
      </c>
      <c r="BP367" s="154" t="n">
        <v>0</v>
      </c>
      <c r="BQ367" s="154" t="n">
        <v>0</v>
      </c>
      <c r="BR367" s="154" t="n">
        <v>0</v>
      </c>
      <c r="BT367" s="96" t="n">
        <v>0.0055537859</v>
      </c>
      <c r="BU367" s="96" t="n">
        <v>0.00032968826</v>
      </c>
      <c r="BV367" s="96" t="n">
        <v>0.0023763556</v>
      </c>
      <c r="BW367" s="96" t="n">
        <v>0.00012065791</v>
      </c>
      <c r="BX367" s="96" t="n">
        <v>0.0002953063</v>
      </c>
      <c r="BY367" s="96" t="n">
        <v>3.73146E-005</v>
      </c>
      <c r="BZ367" s="96" t="n">
        <v>0.00022530384</v>
      </c>
      <c r="CA367" s="96" t="n">
        <v>4.5361551E-005</v>
      </c>
      <c r="CB367" s="96" t="n">
        <v>0.00042199598</v>
      </c>
      <c r="CC367" s="96" t="n">
        <v>0.00020676348</v>
      </c>
      <c r="CD367" s="96" t="n">
        <v>0</v>
      </c>
      <c r="CE367" s="96" t="n">
        <v>0</v>
      </c>
      <c r="CF367" s="96" t="n">
        <v>0</v>
      </c>
      <c r="CG367" s="96" t="n">
        <v>0.00015878499</v>
      </c>
      <c r="CH367" s="96" t="n">
        <v>0.0013302213</v>
      </c>
      <c r="CI367" s="96" t="n">
        <v>6.0322006E-006</v>
      </c>
      <c r="CJ367" s="96" t="n">
        <v>0</v>
      </c>
      <c r="CL367" s="155" t="n">
        <v>0</v>
      </c>
      <c r="CM367" s="155" t="n">
        <v>85.227023</v>
      </c>
      <c r="CN367" s="156" t="n">
        <v>1.2768693</v>
      </c>
      <c r="CO367" s="155" t="n">
        <v>0.23242244</v>
      </c>
      <c r="CP367" s="155" t="n">
        <v>1.1393062E-005</v>
      </c>
      <c r="CQ367" s="155" t="n">
        <v>3.8423325E-005</v>
      </c>
      <c r="CR367" s="155" t="n">
        <v>0.013681895</v>
      </c>
      <c r="CS367" s="155" t="n">
        <v>1411.9141</v>
      </c>
      <c r="CT367" s="155" t="n">
        <v>0.0060169205</v>
      </c>
      <c r="CU367" s="155" t="n">
        <v>0.011423972</v>
      </c>
      <c r="CW367" s="97"/>
      <c r="CX367" s="98"/>
    </row>
    <row r="368" customFormat="false" ht="13.8" hidden="false" customHeight="false" outlineLevel="0" collapsed="false">
      <c r="A368" s="0" t="s">
        <v>926</v>
      </c>
      <c r="B368" s="26" t="s">
        <v>913</v>
      </c>
      <c r="C368" s="88" t="str">
        <f aca="false">MID(A368,1,12)</f>
        <v>A.050.04.113</v>
      </c>
      <c r="D368" s="2" t="s">
        <v>911</v>
      </c>
      <c r="E368" s="90" t="s">
        <v>914</v>
      </c>
      <c r="F368" s="91" t="str">
        <f aca="false">MID(A368, 21,85)</f>
        <v>Lithium LiFePO4 (145 Wh per kg incl packaging excl electronics)</v>
      </c>
      <c r="G368" s="133" t="n">
        <f aca="false">H368+I368+J368+K368</f>
        <v>2.85739286943358</v>
      </c>
      <c r="H368" s="149" t="n">
        <f aca="false">N368+O368+P368+Q368</f>
        <v>0.1736870771</v>
      </c>
      <c r="I368" s="149" t="n">
        <f aca="false">L368+M368+R368+V368+T368</f>
        <v>0.469031355</v>
      </c>
      <c r="J368" s="150" t="n">
        <f aca="false">S368+U368+W368+X368</f>
        <v>0.88915753733358</v>
      </c>
      <c r="K368" s="149" t="n">
        <v>1.3255169</v>
      </c>
      <c r="L368" s="130" t="n">
        <v>0.15439791</v>
      </c>
      <c r="M368" s="130" t="n">
        <v>0.13096692</v>
      </c>
      <c r="N368" s="130" t="n">
        <v>0.10700357</v>
      </c>
      <c r="O368" s="130" t="n">
        <v>0.048874915</v>
      </c>
      <c r="P368" s="130" t="n">
        <v>0.0013602541</v>
      </c>
      <c r="Q368" s="157" t="n">
        <v>0.016448338</v>
      </c>
      <c r="R368" s="130" t="n">
        <v>0.092485133</v>
      </c>
      <c r="S368" s="130" t="n">
        <v>0.85388176</v>
      </c>
      <c r="T368" s="130" t="n">
        <v>0.051164527</v>
      </c>
      <c r="U368" s="130" t="n">
        <v>0.032894581</v>
      </c>
      <c r="V368" s="157" t="n">
        <v>0.040016865</v>
      </c>
      <c r="W368" s="157" t="n">
        <v>0.0023810744</v>
      </c>
      <c r="X368" s="130" t="n">
        <v>1.2193358E-007</v>
      </c>
      <c r="Z368" s="151" t="n">
        <f aca="false">K368/0.15</f>
        <v>8.83677933333333</v>
      </c>
      <c r="AB368" s="133" t="n">
        <f aca="false">K368</f>
        <v>1.3255169</v>
      </c>
      <c r="AC368" s="133" t="n">
        <f aca="false">L368+M368+N368+O368+P368+Q368+R368</f>
        <v>0.5515370401</v>
      </c>
      <c r="AD368" s="133" t="n">
        <f aca="false">L368+M368+R368+W368</f>
        <v>0.3802310374</v>
      </c>
      <c r="AE368" s="133" t="n">
        <f aca="false">V368+L368+M368+R368+T368</f>
        <v>0.469031355</v>
      </c>
      <c r="AF368" s="133" t="n">
        <f aca="false">S368+U368+X368</f>
        <v>0.88677646293358</v>
      </c>
      <c r="AH368" s="0" t="n">
        <v>117.51853</v>
      </c>
      <c r="AI368" s="96" t="n">
        <v>105.71951</v>
      </c>
      <c r="AJ368" s="96" t="n">
        <v>3.910257</v>
      </c>
      <c r="AK368" s="96" t="n">
        <v>0.0013589409</v>
      </c>
      <c r="AL368" s="96" t="n">
        <v>0.71835935</v>
      </c>
      <c r="AM368" s="96" t="n">
        <v>2.5967254</v>
      </c>
      <c r="AN368" s="96" t="n">
        <v>4.572322</v>
      </c>
      <c r="AP368" s="95" t="n">
        <v>0.23315502</v>
      </c>
      <c r="AQ368" s="95" t="n">
        <v>0.21902082</v>
      </c>
      <c r="AR368" s="95" t="n">
        <v>0.0087308604</v>
      </c>
      <c r="AS368" s="95" t="n">
        <v>0.0054033402</v>
      </c>
      <c r="AT368" s="152" t="n">
        <f aca="false">AW368+AZ368+BA368+BB368+BC368+BK368+BL368+BP368</f>
        <v>1.3130744738809E-005</v>
      </c>
      <c r="AU368" s="152" t="n">
        <f aca="false">AX368+AY368+BD368+BE368+BF368+BG368+BH368+BI368+BJ368+BM368+BQ368+BR368</f>
        <v>3.2288684598103E-008</v>
      </c>
      <c r="AV368" s="153" t="n">
        <f aca="false">BN368+BO368</f>
        <v>0.756770333</v>
      </c>
      <c r="AW368" s="154" t="n">
        <v>8.2506838E-006</v>
      </c>
      <c r="AX368" s="154" t="n">
        <v>2.4896009E-008</v>
      </c>
      <c r="AY368" s="154" t="n">
        <v>6.8011735E-013</v>
      </c>
      <c r="AZ368" s="154" t="n">
        <v>4.5809614E-010</v>
      </c>
      <c r="BA368" s="154" t="n">
        <v>3.9706669E-011</v>
      </c>
      <c r="BB368" s="154" t="n">
        <v>1.1795493E-008</v>
      </c>
      <c r="BC368" s="154" t="n">
        <v>4.4076127E-006</v>
      </c>
      <c r="BD368" s="154" t="n">
        <v>1.7467396E-009</v>
      </c>
      <c r="BE368" s="154" t="n">
        <v>4.3160329E-009</v>
      </c>
      <c r="BF368" s="154" t="n">
        <v>5.3980535E-010</v>
      </c>
      <c r="BG368" s="154" t="n">
        <v>1.5976524E-012</v>
      </c>
      <c r="BH368" s="154" t="n">
        <v>1.5032637E-010</v>
      </c>
      <c r="BI368" s="154" t="n">
        <v>1.649385E-012</v>
      </c>
      <c r="BJ368" s="154" t="n">
        <v>1.0004782E-012</v>
      </c>
      <c r="BK368" s="154" t="n">
        <v>9.8147595E-008</v>
      </c>
      <c r="BL368" s="154" t="n">
        <v>3.3808592E-007</v>
      </c>
      <c r="BM368" s="154" t="n">
        <v>4.7306722E-010</v>
      </c>
      <c r="BN368" s="154" t="n">
        <v>0.058740363</v>
      </c>
      <c r="BO368" s="154" t="n">
        <v>0.69802997</v>
      </c>
      <c r="BP368" s="154" t="n">
        <v>2.3921428E-008</v>
      </c>
      <c r="BQ368" s="154" t="n">
        <v>1.6176506E-010</v>
      </c>
      <c r="BR368" s="154" t="n">
        <v>1.1465153E-014</v>
      </c>
      <c r="BT368" s="96" t="n">
        <v>0.00076339324</v>
      </c>
      <c r="BU368" s="96" t="n">
        <v>3.3513715E-005</v>
      </c>
      <c r="BV368" s="96" t="n">
        <v>0.00024639286</v>
      </c>
      <c r="BW368" s="96" t="n">
        <v>1.0964071E-005</v>
      </c>
      <c r="BX368" s="96" t="n">
        <v>3.8009571E-005</v>
      </c>
      <c r="BY368" s="96" t="n">
        <v>1.1895752E-005</v>
      </c>
      <c r="BZ368" s="96" t="n">
        <v>6.6625337E-006</v>
      </c>
      <c r="CA368" s="96" t="n">
        <v>1.1666689E-005</v>
      </c>
      <c r="CB368" s="96" t="n">
        <v>1.9193613E-006</v>
      </c>
      <c r="CC368" s="96" t="n">
        <v>1.1341097E-005</v>
      </c>
      <c r="CD368" s="96" t="n">
        <v>2.8990066E-007</v>
      </c>
      <c r="CE368" s="96" t="n">
        <v>6.6511647E-007</v>
      </c>
      <c r="CF368" s="96" t="n">
        <v>7.5988143E-008</v>
      </c>
      <c r="CG368" s="96" t="n">
        <v>2.1911203E-005</v>
      </c>
      <c r="CH368" s="96" t="n">
        <v>0.00013265361</v>
      </c>
      <c r="CI368" s="96" t="n">
        <v>0.00023154041</v>
      </c>
      <c r="CJ368" s="96" t="n">
        <v>3.89136E-006</v>
      </c>
      <c r="CL368" s="155" t="n">
        <v>6.4795085E-008</v>
      </c>
      <c r="CM368" s="155" t="n">
        <v>8.7977948</v>
      </c>
      <c r="CN368" s="156" t="n">
        <v>0.24223986</v>
      </c>
      <c r="CO368" s="155" t="n">
        <v>0.024613122</v>
      </c>
      <c r="CP368" s="155" t="n">
        <v>3.2759687E-008</v>
      </c>
      <c r="CQ368" s="155" t="n">
        <v>5.0958087E-007</v>
      </c>
      <c r="CR368" s="155" t="n">
        <v>0.0025995849</v>
      </c>
      <c r="CS368" s="155" t="n">
        <v>1.5271906</v>
      </c>
      <c r="CT368" s="155" t="n">
        <v>0.0003618742</v>
      </c>
      <c r="CU368" s="155" t="n">
        <v>0.0032302533</v>
      </c>
      <c r="CW368" s="97"/>
      <c r="CX368" s="98"/>
    </row>
    <row r="369" customFormat="false" ht="13.8" hidden="false" customHeight="false" outlineLevel="0" collapsed="false">
      <c r="A369" s="0" t="s">
        <v>927</v>
      </c>
      <c r="B369" s="26" t="s">
        <v>913</v>
      </c>
      <c r="C369" s="88" t="str">
        <f aca="false">MID(A369,1,12)</f>
        <v>A.050.04.114</v>
      </c>
      <c r="D369" s="2" t="s">
        <v>911</v>
      </c>
      <c r="E369" s="90" t="s">
        <v>255</v>
      </c>
      <c r="F369" s="91" t="str">
        <f aca="false">MID(A369, 21,85)</f>
        <v>Lithium NMC 811 (215 Wh per kg incl packaging excl electronics)</v>
      </c>
      <c r="G369" s="133" t="n">
        <f aca="false">H369+I369+J369+K369</f>
        <v>10.539107365349</v>
      </c>
      <c r="H369" s="149" t="n">
        <f aca="false">N369+O369+P369+Q369</f>
        <v>0.331157707</v>
      </c>
      <c r="I369" s="149" t="n">
        <f aca="false">L369+M369+R369+V369+T369</f>
        <v>3.333620395972</v>
      </c>
      <c r="J369" s="150" t="n">
        <f aca="false">S369+U369+W369+X369</f>
        <v>4.55529326237703</v>
      </c>
      <c r="K369" s="149" t="n">
        <v>2.319036</v>
      </c>
      <c r="L369" s="130" t="n">
        <v>2.8703211</v>
      </c>
      <c r="M369" s="130" t="n">
        <v>0.24917984</v>
      </c>
      <c r="N369" s="130" t="n">
        <v>0.25402376</v>
      </c>
      <c r="O369" s="130" t="n">
        <v>0.013193156</v>
      </c>
      <c r="P369" s="130" t="n">
        <v>0.033601105</v>
      </c>
      <c r="Q369" s="130" t="n">
        <v>0.030339686</v>
      </c>
      <c r="R369" s="130" t="n">
        <v>0.1397412</v>
      </c>
      <c r="S369" s="130" t="n">
        <v>4.4650537</v>
      </c>
      <c r="T369" s="130" t="n">
        <v>0.074343394</v>
      </c>
      <c r="U369" s="130" t="n">
        <v>0.090239373</v>
      </c>
      <c r="V369" s="130" t="n">
        <v>3.4861972E-005</v>
      </c>
      <c r="W369" s="130" t="n">
        <v>1.2020414E-008</v>
      </c>
      <c r="X369" s="130" t="n">
        <v>1.7735661E-007</v>
      </c>
      <c r="Z369" s="151" t="n">
        <f aca="false">K369/0.15</f>
        <v>15.46024</v>
      </c>
      <c r="AB369" s="133" t="n">
        <f aca="false">K369</f>
        <v>2.319036</v>
      </c>
      <c r="AC369" s="133" t="n">
        <f aca="false">L369+M369+N369+O369+P369+Q369+R369</f>
        <v>3.590399847</v>
      </c>
      <c r="AD369" s="133" t="n">
        <f aca="false">L369+M369+R369+W369</f>
        <v>3.25924215202041</v>
      </c>
      <c r="AE369" s="133" t="n">
        <f aca="false">V369+L369+M369+R369+T369</f>
        <v>3.333620395972</v>
      </c>
      <c r="AF369" s="133" t="n">
        <f aca="false">S369+U369+X369</f>
        <v>4.55529325035661</v>
      </c>
      <c r="AH369" s="0" t="n">
        <v>185.33993</v>
      </c>
      <c r="AI369" s="96" t="n">
        <v>165.14198</v>
      </c>
      <c r="AJ369" s="96" t="n">
        <v>10.738892</v>
      </c>
      <c r="AK369" s="96" t="n">
        <v>0</v>
      </c>
      <c r="AL369" s="96" t="n">
        <v>0.46605448</v>
      </c>
      <c r="AM369" s="96" t="n">
        <v>3.3830099</v>
      </c>
      <c r="AN369" s="96" t="n">
        <v>5.6099934</v>
      </c>
      <c r="AP369" s="95" t="n">
        <v>1.3505552</v>
      </c>
      <c r="AQ369" s="95" t="n">
        <v>1.309844</v>
      </c>
      <c r="AR369" s="95" t="n">
        <v>0.030296189</v>
      </c>
      <c r="AS369" s="95" t="n">
        <v>0.010415001</v>
      </c>
      <c r="AT369" s="152" t="n">
        <f aca="false">AW369+AZ369+BA369+BB369+BC369+BK369+BL369+BP369</f>
        <v>7.852781753492E-005</v>
      </c>
      <c r="AU369" s="152" t="n">
        <f aca="false">AX369+AY369+BD369+BE369+BF369+BG369+BH369+BI369+BJ369+BM369+BQ369+BR369</f>
        <v>1.1204211961701E-007</v>
      </c>
      <c r="AV369" s="153" t="n">
        <f aca="false">BN369+BO369</f>
        <v>1.45868354</v>
      </c>
      <c r="AW369" s="154" t="n">
        <v>1.4377399E-005</v>
      </c>
      <c r="AX369" s="154" t="n">
        <v>4.3381127E-008</v>
      </c>
      <c r="AY369" s="154" t="n">
        <v>1.1851871E-012</v>
      </c>
      <c r="AZ369" s="154" t="n">
        <v>2.9554292E-010</v>
      </c>
      <c r="BA369" s="154" t="n">
        <v>0</v>
      </c>
      <c r="BB369" s="154" t="n">
        <v>2.2077292E-008</v>
      </c>
      <c r="BC369" s="154" t="n">
        <v>5.3682124E-005</v>
      </c>
      <c r="BD369" s="154" t="n">
        <v>3.4832321E-009</v>
      </c>
      <c r="BE369" s="154" t="n">
        <v>6.222378E-008</v>
      </c>
      <c r="BF369" s="154" t="n">
        <v>2.0475455E-009</v>
      </c>
      <c r="BG369" s="154" t="n">
        <v>4.2063491E-013</v>
      </c>
      <c r="BH369" s="154" t="n">
        <v>5.2238363E-010</v>
      </c>
      <c r="BI369" s="154" t="n">
        <v>3.1720822E-010</v>
      </c>
      <c r="BJ369" s="154" t="n">
        <v>6.5237345E-011</v>
      </c>
      <c r="BK369" s="154" t="n">
        <v>7.2541458E-006</v>
      </c>
      <c r="BL369" s="154" t="n">
        <v>3.1917759E-006</v>
      </c>
      <c r="BM369" s="154" t="n">
        <v>1.4977077E-022</v>
      </c>
      <c r="BN369" s="154" t="n">
        <v>0.23199494</v>
      </c>
      <c r="BO369" s="154" t="n">
        <v>1.2266886</v>
      </c>
      <c r="BP369" s="154" t="n">
        <v>0</v>
      </c>
      <c r="BQ369" s="154" t="n">
        <v>0</v>
      </c>
      <c r="BR369" s="154" t="n">
        <v>0</v>
      </c>
      <c r="BT369" s="96" t="n">
        <v>0.001979704</v>
      </c>
      <c r="BU369" s="96" t="n">
        <v>0.00043491439</v>
      </c>
      <c r="BV369" s="96" t="n">
        <v>0.00043107251</v>
      </c>
      <c r="BW369" s="96" t="n">
        <v>1.6383406E-005</v>
      </c>
      <c r="BX369" s="96" t="n">
        <v>0.00036132207</v>
      </c>
      <c r="BY369" s="96" t="n">
        <v>1.2852711E-005</v>
      </c>
      <c r="BZ369" s="96" t="n">
        <v>4.945509E-005</v>
      </c>
      <c r="CA369" s="96" t="n">
        <v>1.7682875E-005</v>
      </c>
      <c r="CB369" s="96" t="n">
        <v>4.5227098E-005</v>
      </c>
      <c r="CC369" s="96" t="n">
        <v>2.0583132E-005</v>
      </c>
      <c r="CD369" s="96" t="n">
        <v>0</v>
      </c>
      <c r="CE369" s="96" t="n">
        <v>3.3119894E-019</v>
      </c>
      <c r="CF369" s="96" t="n">
        <v>2.711844E-015</v>
      </c>
      <c r="CG369" s="96" t="n">
        <v>7.5729798E-005</v>
      </c>
      <c r="CH369" s="96" t="n">
        <v>0.00021359205</v>
      </c>
      <c r="CI369" s="96" t="n">
        <v>0.00030088884</v>
      </c>
      <c r="CJ369" s="96" t="n">
        <v>0</v>
      </c>
      <c r="CL369" s="155" t="n">
        <v>2.2953418E-015</v>
      </c>
      <c r="CM369" s="155" t="n">
        <v>15.437195</v>
      </c>
      <c r="CN369" s="156" t="n">
        <v>0.49718156</v>
      </c>
      <c r="CO369" s="155" t="n">
        <v>0.30023412</v>
      </c>
      <c r="CP369" s="155" t="n">
        <v>3.5785641E-006</v>
      </c>
      <c r="CQ369" s="155" t="n">
        <v>3.219817E-006</v>
      </c>
      <c r="CR369" s="155" t="n">
        <v>0.017970735</v>
      </c>
      <c r="CS369" s="155" t="n">
        <v>150.08725</v>
      </c>
      <c r="CT369" s="155" t="n">
        <v>0.0013608146</v>
      </c>
      <c r="CU369" s="155" t="n">
        <v>0.0042392989</v>
      </c>
      <c r="CW369" s="97"/>
      <c r="CX369" s="98"/>
    </row>
    <row r="370" customFormat="false" ht="13.8" hidden="false" customHeight="false" outlineLevel="0" collapsed="false">
      <c r="A370" s="0" t="s">
        <v>928</v>
      </c>
      <c r="B370" s="26" t="s">
        <v>913</v>
      </c>
      <c r="C370" s="88" t="str">
        <f aca="false">MID(A370,1,12)</f>
        <v>A.050.04.115</v>
      </c>
      <c r="D370" s="2" t="s">
        <v>911</v>
      </c>
      <c r="E370" s="90" t="s">
        <v>255</v>
      </c>
      <c r="F370" s="91" t="str">
        <f aca="false">MID(A370, 21,85)</f>
        <v>Mica (fire proof electric insulation) estimate</v>
      </c>
      <c r="G370" s="133" t="n">
        <f aca="false">H370+I370+J370+K370</f>
        <v>0.451512922094</v>
      </c>
      <c r="H370" s="149" t="n">
        <f aca="false">N370+O370+P370+Q370</f>
        <v>0.01818918034</v>
      </c>
      <c r="I370" s="149" t="n">
        <f aca="false">L370+M370+R370+V370+T370</f>
        <v>0.026067040044</v>
      </c>
      <c r="J370" s="150" t="n">
        <f aca="false">S370+U370+W370+X370</f>
        <v>0.00396440171</v>
      </c>
      <c r="K370" s="149" t="n">
        <v>0.4032923</v>
      </c>
      <c r="L370" s="130" t="n">
        <v>0.0093501166</v>
      </c>
      <c r="M370" s="130" t="n">
        <v>0.015321626</v>
      </c>
      <c r="N370" s="130" t="n">
        <v>0.015712488</v>
      </c>
      <c r="O370" s="130" t="n">
        <v>0.0020257738</v>
      </c>
      <c r="P370" s="130" t="n">
        <v>0.00024110304</v>
      </c>
      <c r="Q370" s="130" t="n">
        <v>0.0002098155</v>
      </c>
      <c r="R370" s="130" t="n">
        <v>0.0013847966</v>
      </c>
      <c r="S370" s="130" t="n">
        <v>0.00049647721</v>
      </c>
      <c r="T370" s="130" t="n">
        <v>0</v>
      </c>
      <c r="U370" s="157" t="n">
        <v>0.0034679245</v>
      </c>
      <c r="V370" s="157" t="n">
        <v>1.0500844E-005</v>
      </c>
      <c r="W370" s="130" t="n">
        <v>0</v>
      </c>
      <c r="X370" s="130" t="n">
        <v>0</v>
      </c>
      <c r="Z370" s="151" t="n">
        <f aca="false">K370/0.15</f>
        <v>2.68861533333333</v>
      </c>
      <c r="AB370" s="133" t="n">
        <f aca="false">K370</f>
        <v>0.4032923</v>
      </c>
      <c r="AC370" s="133" t="n">
        <f aca="false">L370+M370+N370+O370+P370+Q370+R370</f>
        <v>0.04424571954</v>
      </c>
      <c r="AD370" s="133" t="n">
        <f aca="false">L370+M370+R370+W370</f>
        <v>0.0260565392</v>
      </c>
      <c r="AE370" s="133" t="n">
        <f aca="false">V370+L370+M370+R370+T370</f>
        <v>0.026067040044</v>
      </c>
      <c r="AF370" s="133" t="n">
        <f aca="false">S370+U370+X370</f>
        <v>0.00396440171</v>
      </c>
      <c r="AH370" s="0" t="n">
        <v>39.836747</v>
      </c>
      <c r="AI370" s="96" t="n">
        <v>39.217154</v>
      </c>
      <c r="AJ370" s="96" t="n">
        <v>0.43079807</v>
      </c>
      <c r="AK370" s="96" t="n">
        <v>0</v>
      </c>
      <c r="AL370" s="96" t="n">
        <v>0</v>
      </c>
      <c r="AM370" s="96" t="n">
        <v>0.10552958</v>
      </c>
      <c r="AN370" s="96" t="n">
        <v>0.083265567</v>
      </c>
      <c r="AP370" s="95" t="n">
        <v>0.049906864</v>
      </c>
      <c r="AQ370" s="95" t="n">
        <v>0.044991319</v>
      </c>
      <c r="AR370" s="95" t="n">
        <v>0.0021151435</v>
      </c>
      <c r="AS370" s="95" t="n">
        <v>0.0028004022</v>
      </c>
      <c r="AT370" s="152" t="n">
        <f aca="false">AW370+AZ370+BA370+BB370+BC370+BK370+BL370+BP370</f>
        <v>2.697321226118E-006</v>
      </c>
      <c r="AU370" s="152" t="n">
        <f aca="false">AX370+AY370+BD370+BE370+BF370+BG370+BH370+BI370+BJ370+BM370+BQ370+BR370</f>
        <v>7.8222763054948E-009</v>
      </c>
      <c r="AV370" s="153" t="n">
        <f aca="false">BN370+BO370</f>
        <v>0.392213193597</v>
      </c>
      <c r="AW370" s="154" t="n">
        <v>2.495035E-006</v>
      </c>
      <c r="AX370" s="154" t="n">
        <v>7.5281229E-009</v>
      </c>
      <c r="AY370" s="154" t="n">
        <v>2.0567907E-013</v>
      </c>
      <c r="AZ370" s="154" t="n">
        <v>0</v>
      </c>
      <c r="BA370" s="154" t="n">
        <v>0</v>
      </c>
      <c r="BB370" s="154" t="n">
        <v>4.210536E-010</v>
      </c>
      <c r="BC370" s="154" t="n">
        <v>2.0158289E-007</v>
      </c>
      <c r="BD370" s="154" t="n">
        <v>9.602076E-011</v>
      </c>
      <c r="BE370" s="154" t="n">
        <v>1.9779721E-010</v>
      </c>
      <c r="BF370" s="154" t="n">
        <v>0</v>
      </c>
      <c r="BG370" s="154" t="n">
        <v>0</v>
      </c>
      <c r="BH370" s="154" t="n">
        <v>1.1958367E-013</v>
      </c>
      <c r="BI370" s="154" t="n">
        <v>8.3355219E-015</v>
      </c>
      <c r="BJ370" s="154" t="n">
        <v>1.8372329E-015</v>
      </c>
      <c r="BK370" s="154" t="n">
        <v>3.3248808E-011</v>
      </c>
      <c r="BL370" s="154" t="n">
        <v>2.4903371E-010</v>
      </c>
      <c r="BM370" s="154" t="n">
        <v>0</v>
      </c>
      <c r="BN370" s="154" t="n">
        <v>4.1653597E-005</v>
      </c>
      <c r="BO370" s="154" t="n">
        <v>0.39217154</v>
      </c>
      <c r="BP370" s="154" t="n">
        <v>0</v>
      </c>
      <c r="BQ370" s="154" t="n">
        <v>0</v>
      </c>
      <c r="BR370" s="154" t="n">
        <v>0</v>
      </c>
      <c r="BT370" s="96" t="n">
        <v>0.000131428</v>
      </c>
      <c r="BU370" s="96" t="n">
        <v>1.3636737E-006</v>
      </c>
      <c r="BV370" s="96" t="n">
        <v>7.496573E-005</v>
      </c>
      <c r="BW370" s="96" t="n">
        <v>1.6974167E-007</v>
      </c>
      <c r="BX370" s="96" t="n">
        <v>2.9365349E-006</v>
      </c>
      <c r="BY370" s="96" t="n">
        <v>0</v>
      </c>
      <c r="BZ370" s="96" t="n">
        <v>0</v>
      </c>
      <c r="CA370" s="96" t="n">
        <v>0</v>
      </c>
      <c r="CB370" s="96" t="n">
        <v>3.3520831E-007</v>
      </c>
      <c r="CC370" s="96" t="n">
        <v>2.0923523E-007</v>
      </c>
      <c r="CD370" s="96" t="n">
        <v>0</v>
      </c>
      <c r="CE370" s="96" t="n">
        <v>0</v>
      </c>
      <c r="CF370" s="96" t="n">
        <v>0</v>
      </c>
      <c r="CG370" s="96" t="n">
        <v>3.0920478E-006</v>
      </c>
      <c r="CH370" s="96" t="n">
        <v>4.8355831E-005</v>
      </c>
      <c r="CI370" s="96" t="n">
        <v>6.9900581E-015</v>
      </c>
      <c r="CJ370" s="96" t="n">
        <v>0</v>
      </c>
      <c r="CL370" s="155" t="n">
        <v>0</v>
      </c>
      <c r="CM370" s="155" t="n">
        <v>2.6886153</v>
      </c>
      <c r="CN370" s="156" t="n">
        <v>0</v>
      </c>
      <c r="CO370" s="155" t="n">
        <v>0.0009330057</v>
      </c>
      <c r="CP370" s="155" t="n">
        <v>5.7122376E-011</v>
      </c>
      <c r="CQ370" s="155" t="n">
        <v>6.6603666E-009</v>
      </c>
      <c r="CR370" s="155" t="n">
        <v>0.00010753505</v>
      </c>
      <c r="CS370" s="155" t="n">
        <v>0.0069978487</v>
      </c>
      <c r="CT370" s="155" t="n">
        <v>0</v>
      </c>
      <c r="CU370" s="155" t="n">
        <v>0</v>
      </c>
      <c r="CW370" s="97"/>
      <c r="CX370" s="98"/>
    </row>
    <row r="371" customFormat="false" ht="13.8" hidden="false" customHeight="false" outlineLevel="0" collapsed="false">
      <c r="A371" s="0" t="s">
        <v>929</v>
      </c>
      <c r="B371" s="26" t="s">
        <v>913</v>
      </c>
      <c r="C371" s="88" t="str">
        <f aca="false">MID(A371,1,12)</f>
        <v>A.050.04.116</v>
      </c>
      <c r="D371" s="2" t="s">
        <v>911</v>
      </c>
      <c r="E371" s="90" t="s">
        <v>255</v>
      </c>
      <c r="F371" s="91" t="str">
        <f aca="false">MID(A371, 21,85)</f>
        <v>NiCd battery AA-cell</v>
      </c>
      <c r="G371" s="133" t="n">
        <f aca="false">H371+I371+J371+K371</f>
        <v>0.285074955242</v>
      </c>
      <c r="H371" s="149" t="n">
        <f aca="false">N371+O371+P371+Q371</f>
        <v>0.012354204342</v>
      </c>
      <c r="I371" s="149" t="n">
        <f aca="false">L371+M371+R371+V371+T371</f>
        <v>0.084784535</v>
      </c>
      <c r="J371" s="150" t="n">
        <f aca="false">S371+U371+W371+X371</f>
        <v>0.1559862159</v>
      </c>
      <c r="K371" s="149" t="n">
        <v>0.03195</v>
      </c>
      <c r="L371" s="130" t="n">
        <v>0.080172</v>
      </c>
      <c r="M371" s="130" t="n">
        <v>0.0043045472</v>
      </c>
      <c r="N371" s="130" t="n">
        <v>0.007344</v>
      </c>
      <c r="O371" s="157" t="n">
        <v>0.00117493</v>
      </c>
      <c r="P371" s="130" t="n">
        <v>5.9631042E-005</v>
      </c>
      <c r="Q371" s="157" t="n">
        <v>0.0037756433</v>
      </c>
      <c r="R371" s="130" t="n">
        <v>0.0003079878</v>
      </c>
      <c r="S371" s="130" t="n">
        <v>0.15458</v>
      </c>
      <c r="T371" s="130" t="n">
        <v>0</v>
      </c>
      <c r="U371" s="157" t="n">
        <v>0.0014062159</v>
      </c>
      <c r="V371" s="157" t="n">
        <v>0</v>
      </c>
      <c r="W371" s="157" t="n">
        <v>0</v>
      </c>
      <c r="X371" s="130" t="n">
        <v>0</v>
      </c>
      <c r="Z371" s="151" t="n">
        <f aca="false">K371/0.15</f>
        <v>0.213</v>
      </c>
      <c r="AB371" s="133" t="n">
        <f aca="false">K371</f>
        <v>0.03195</v>
      </c>
      <c r="AC371" s="133" t="n">
        <f aca="false">L371+M371+N371+O371+P371+Q371+R371</f>
        <v>0.097138739342</v>
      </c>
      <c r="AD371" s="133" t="n">
        <f aca="false">L371+M371+R371+W371</f>
        <v>0.084784535</v>
      </c>
      <c r="AE371" s="133" t="n">
        <f aca="false">V371+L371+M371+R371+T371</f>
        <v>0.084784535</v>
      </c>
      <c r="AF371" s="133" t="n">
        <f aca="false">S371+U371+X371</f>
        <v>0.1559862159</v>
      </c>
      <c r="AH371" s="0" t="n">
        <v>3.462316</v>
      </c>
      <c r="AI371" s="96" t="n">
        <v>3.2121308</v>
      </c>
      <c r="AJ371" s="96" t="n">
        <v>0.1746852</v>
      </c>
      <c r="AK371" s="96" t="n">
        <v>0</v>
      </c>
      <c r="AL371" s="96" t="n">
        <v>0</v>
      </c>
      <c r="AM371" s="96" t="n">
        <v>0</v>
      </c>
      <c r="AN371" s="96" t="n">
        <v>0.0755</v>
      </c>
      <c r="AP371" s="95" t="n">
        <v>0.02886267</v>
      </c>
      <c r="AQ371" s="95" t="n">
        <v>0.027908137</v>
      </c>
      <c r="AR371" s="95" t="n">
        <v>0.00063258809</v>
      </c>
      <c r="AS371" s="95" t="n">
        <v>0.0003219448</v>
      </c>
      <c r="AT371" s="152" t="n">
        <f aca="false">AW371+AZ371+BA371+BB371+BC371+BK371+BL371+BP371</f>
        <v>1.6731497239E-006</v>
      </c>
      <c r="AU371" s="152" t="n">
        <f aca="false">AX371+AY371+BD371+BE371+BF371+BG371+BH371+BI371+BJ371+BM371+BQ371+BR371</f>
        <v>2.3394529804244E-009</v>
      </c>
      <c r="AV371" s="153" t="n">
        <f aca="false">BN371+BO371</f>
        <v>0.045090308</v>
      </c>
      <c r="AW371" s="154" t="n">
        <v>1.97664E-007</v>
      </c>
      <c r="AX371" s="154" t="n">
        <v>5.964E-010</v>
      </c>
      <c r="AY371" s="154" t="n">
        <v>1.62945E-014</v>
      </c>
      <c r="AZ371" s="154" t="n">
        <v>0</v>
      </c>
      <c r="BA371" s="154" t="n">
        <v>0</v>
      </c>
      <c r="BB371" s="154" t="n">
        <v>1.968E-010</v>
      </c>
      <c r="BC371" s="154" t="n">
        <v>1.4744297E-006</v>
      </c>
      <c r="BD371" s="154" t="n">
        <v>4.488E-011</v>
      </c>
      <c r="BE371" s="154" t="n">
        <v>1.696E-009</v>
      </c>
      <c r="BF371" s="154" t="n">
        <v>0</v>
      </c>
      <c r="BG371" s="154" t="n">
        <v>0</v>
      </c>
      <c r="BH371" s="154" t="n">
        <v>2.150914E-012</v>
      </c>
      <c r="BI371" s="154" t="n">
        <v>1.9490474E-015</v>
      </c>
      <c r="BJ371" s="154" t="n">
        <v>3.822877E-015</v>
      </c>
      <c r="BK371" s="154" t="n">
        <v>3.93539E-011</v>
      </c>
      <c r="BL371" s="154" t="n">
        <v>8.1987E-010</v>
      </c>
      <c r="BM371" s="154" t="n">
        <v>0</v>
      </c>
      <c r="BN371" s="154" t="n">
        <v>0.012969</v>
      </c>
      <c r="BO371" s="154" t="n">
        <v>0.032121308</v>
      </c>
      <c r="BP371" s="154" t="n">
        <v>0</v>
      </c>
      <c r="BQ371" s="154" t="n">
        <v>0</v>
      </c>
      <c r="BR371" s="154" t="n">
        <v>0</v>
      </c>
      <c r="BT371" s="96" t="n">
        <v>3.743967E-005</v>
      </c>
      <c r="BU371" s="96" t="n">
        <v>1.1692736E-005</v>
      </c>
      <c r="BV371" s="96" t="n">
        <v>5.9390052E-006</v>
      </c>
      <c r="BW371" s="96" t="n">
        <v>4.0316183E-008</v>
      </c>
      <c r="BX371" s="96" t="n">
        <v>1.0683366E-005</v>
      </c>
      <c r="BY371" s="96" t="n">
        <v>0</v>
      </c>
      <c r="BZ371" s="96" t="n">
        <v>0</v>
      </c>
      <c r="CA371" s="96" t="n">
        <v>0</v>
      </c>
      <c r="CB371" s="96" t="n">
        <v>2.6270775E-007</v>
      </c>
      <c r="CC371" s="96" t="n">
        <v>2.5196129E-006</v>
      </c>
      <c r="CD371" s="96" t="n">
        <v>0</v>
      </c>
      <c r="CE371" s="96" t="n">
        <v>0</v>
      </c>
      <c r="CF371" s="96" t="n">
        <v>0</v>
      </c>
      <c r="CG371" s="96" t="n">
        <v>2.1628579E-006</v>
      </c>
      <c r="CH371" s="96" t="n">
        <v>4.1390662E-006</v>
      </c>
      <c r="CI371" s="96" t="n">
        <v>2.1763802E-012</v>
      </c>
      <c r="CJ371" s="96" t="n">
        <v>0</v>
      </c>
      <c r="CL371" s="155" t="n">
        <v>0</v>
      </c>
      <c r="CM371" s="155" t="n">
        <v>0.213</v>
      </c>
      <c r="CN371" s="156" t="n">
        <v>0</v>
      </c>
      <c r="CO371" s="155" t="n">
        <v>0.008</v>
      </c>
      <c r="CP371" s="155" t="n">
        <v>9.6802613E-010</v>
      </c>
      <c r="CQ371" s="155" t="n">
        <v>1.1446247E-007</v>
      </c>
      <c r="CR371" s="155" t="n">
        <v>0.0005181888</v>
      </c>
      <c r="CS371" s="155" t="n">
        <v>0.0032072813</v>
      </c>
      <c r="CT371" s="155" t="n">
        <v>0</v>
      </c>
      <c r="CU371" s="155" t="n">
        <v>0</v>
      </c>
      <c r="CW371" s="97"/>
      <c r="CX371" s="107"/>
    </row>
    <row r="372" customFormat="false" ht="13.8" hidden="false" customHeight="false" outlineLevel="0" collapsed="false">
      <c r="A372" s="0" t="s">
        <v>930</v>
      </c>
      <c r="B372" s="26" t="s">
        <v>913</v>
      </c>
      <c r="C372" s="88" t="str">
        <f aca="false">MID(A372,1,12)</f>
        <v>A.050.04.117</v>
      </c>
      <c r="D372" s="2" t="s">
        <v>911</v>
      </c>
      <c r="E372" s="90" t="s">
        <v>255</v>
      </c>
      <c r="F372" s="91" t="str">
        <f aca="false">MID(A372, 21,85)</f>
        <v>NiCd battery C-cell</v>
      </c>
      <c r="G372" s="133" t="n">
        <f aca="false">H372+I372+J372+K372</f>
        <v>0.8981218277</v>
      </c>
      <c r="H372" s="149" t="n">
        <f aca="false">N372+O372+P372+Q372</f>
        <v>0.01780114794</v>
      </c>
      <c r="I372" s="149" t="n">
        <f aca="false">L372+M372+R372+V372+T372</f>
        <v>0.15293983526</v>
      </c>
      <c r="J372" s="150" t="n">
        <f aca="false">S372+U372+W372+X372</f>
        <v>0.6658808445</v>
      </c>
      <c r="K372" s="149" t="n">
        <v>0.0615</v>
      </c>
      <c r="L372" s="130" t="n">
        <v>0.1423053</v>
      </c>
      <c r="M372" s="130" t="n">
        <v>0.0096852311</v>
      </c>
      <c r="N372" s="130" t="n">
        <v>0.0153</v>
      </c>
      <c r="O372" s="157" t="n">
        <v>0.00212129</v>
      </c>
      <c r="P372" s="157" t="n">
        <v>0.00012713788</v>
      </c>
      <c r="Q372" s="157" t="n">
        <v>0.00025272006</v>
      </c>
      <c r="R372" s="130" t="n">
        <v>0.00094930416</v>
      </c>
      <c r="S372" s="130" t="n">
        <v>0.66316</v>
      </c>
      <c r="T372" s="157" t="n">
        <v>0</v>
      </c>
      <c r="U372" s="130" t="n">
        <v>0.0027208445</v>
      </c>
      <c r="V372" s="157" t="n">
        <v>0</v>
      </c>
      <c r="W372" s="130" t="n">
        <v>0</v>
      </c>
      <c r="X372" s="130" t="n">
        <v>0</v>
      </c>
      <c r="Z372" s="151" t="n">
        <f aca="false">K372/0.15</f>
        <v>0.41</v>
      </c>
      <c r="AB372" s="133" t="n">
        <f aca="false">K372</f>
        <v>0.0615</v>
      </c>
      <c r="AC372" s="133" t="n">
        <f aca="false">L372+M372+N372+O372+P372+Q372+R372</f>
        <v>0.1707409832</v>
      </c>
      <c r="AD372" s="133" t="n">
        <f aca="false">L372+M372+R372+W372</f>
        <v>0.15293983526</v>
      </c>
      <c r="AE372" s="133" t="n">
        <f aca="false">V372+L372+M372+R372+T372</f>
        <v>0.15293983526</v>
      </c>
      <c r="AF372" s="133" t="n">
        <f aca="false">S372+U372+X372</f>
        <v>0.6658808445</v>
      </c>
      <c r="AH372" s="0" t="n">
        <v>6.1225632</v>
      </c>
      <c r="AI372" s="96" t="n">
        <v>5.6525701</v>
      </c>
      <c r="AJ372" s="96" t="n">
        <v>0.3379931</v>
      </c>
      <c r="AK372" s="96" t="n">
        <v>0</v>
      </c>
      <c r="AL372" s="96" t="n">
        <v>0</v>
      </c>
      <c r="AM372" s="96" t="n">
        <v>0</v>
      </c>
      <c r="AN372" s="96" t="n">
        <v>0.132</v>
      </c>
      <c r="AP372" s="95" t="n">
        <v>0.051970202</v>
      </c>
      <c r="AQ372" s="95" t="n">
        <v>0.05001959</v>
      </c>
      <c r="AR372" s="95" t="n">
        <v>0.0011497631</v>
      </c>
      <c r="AS372" s="95" t="n">
        <v>0.00080084883</v>
      </c>
      <c r="AT372" s="152" t="n">
        <f aca="false">AW372+AZ372+BA372+BB372+BC372+BK372+BL372+BP372</f>
        <v>2.99877638107E-006</v>
      </c>
      <c r="AU372" s="152" t="n">
        <f aca="false">AX372+AY372+BD372+BE372+BF372+BG372+BH372+BI372+BJ372+BM372+BQ372+BR372</f>
        <v>4.2520824080154E-009</v>
      </c>
      <c r="AV372" s="153" t="n">
        <f aca="false">BN372+BO372</f>
        <v>0.112163701</v>
      </c>
      <c r="AW372" s="154" t="n">
        <v>3.8048E-007</v>
      </c>
      <c r="AX372" s="154" t="n">
        <v>1.148E-009</v>
      </c>
      <c r="AY372" s="154" t="n">
        <v>3.1365E-014</v>
      </c>
      <c r="AZ372" s="154" t="n">
        <v>0</v>
      </c>
      <c r="BA372" s="154" t="n">
        <v>0</v>
      </c>
      <c r="BB372" s="154" t="n">
        <v>4.1E-010</v>
      </c>
      <c r="BC372" s="154" t="n">
        <v>2.6176741E-006</v>
      </c>
      <c r="BD372" s="154" t="n">
        <v>9.35E-011</v>
      </c>
      <c r="BE372" s="154" t="n">
        <v>3.0104E-009</v>
      </c>
      <c r="BF372" s="154" t="n">
        <v>0</v>
      </c>
      <c r="BG372" s="154" t="n">
        <v>0</v>
      </c>
      <c r="BH372" s="154" t="n">
        <v>1.4399876E-013</v>
      </c>
      <c r="BI372" s="154" t="n">
        <v>5.7140144E-015</v>
      </c>
      <c r="BJ372" s="154" t="n">
        <v>1.330241E-015</v>
      </c>
      <c r="BK372" s="154" t="n">
        <v>1.924057E-011</v>
      </c>
      <c r="BL372" s="154" t="n">
        <v>1.930405E-010</v>
      </c>
      <c r="BM372" s="154" t="n">
        <v>0</v>
      </c>
      <c r="BN372" s="154" t="n">
        <v>0.055638</v>
      </c>
      <c r="BO372" s="154" t="n">
        <v>0.056525701</v>
      </c>
      <c r="BP372" s="154" t="n">
        <v>0</v>
      </c>
      <c r="BQ372" s="154" t="n">
        <v>0</v>
      </c>
      <c r="BR372" s="154" t="n">
        <v>0</v>
      </c>
      <c r="BT372" s="96" t="n">
        <v>6.3300807E-005</v>
      </c>
      <c r="BU372" s="96" t="n">
        <v>2.0754607E-005</v>
      </c>
      <c r="BV372" s="96" t="n">
        <v>1.1431888E-005</v>
      </c>
      <c r="BW372" s="96" t="n">
        <v>1.1853711E-007</v>
      </c>
      <c r="BX372" s="96" t="n">
        <v>1.8995008E-005</v>
      </c>
      <c r="BY372" s="96" t="n">
        <v>0</v>
      </c>
      <c r="BZ372" s="96" t="n">
        <v>0</v>
      </c>
      <c r="CA372" s="96" t="n">
        <v>0</v>
      </c>
      <c r="CB372" s="96" t="n">
        <v>1.8386544E-007</v>
      </c>
      <c r="CC372" s="96" t="n">
        <v>2.2206346E-007</v>
      </c>
      <c r="CD372" s="96" t="n">
        <v>0</v>
      </c>
      <c r="CE372" s="96" t="n">
        <v>0</v>
      </c>
      <c r="CF372" s="96" t="n">
        <v>0</v>
      </c>
      <c r="CG372" s="96" t="n">
        <v>4.2719252E-006</v>
      </c>
      <c r="CH372" s="96" t="n">
        <v>7.3229034E-006</v>
      </c>
      <c r="CI372" s="96" t="n">
        <v>9.3368372E-012</v>
      </c>
      <c r="CJ372" s="96" t="n">
        <v>0</v>
      </c>
      <c r="CL372" s="155" t="n">
        <v>0</v>
      </c>
      <c r="CM372" s="155" t="n">
        <v>0.41</v>
      </c>
      <c r="CN372" s="156" t="n">
        <v>0</v>
      </c>
      <c r="CO372" s="155" t="n">
        <v>0.0142</v>
      </c>
      <c r="CP372" s="155" t="n">
        <v>6.669764E-011</v>
      </c>
      <c r="CQ372" s="155" t="n">
        <v>7.864899E-009</v>
      </c>
      <c r="CR372" s="155" t="n">
        <v>0.00092067762</v>
      </c>
      <c r="CS372" s="155" t="n">
        <v>0.0048442713</v>
      </c>
      <c r="CT372" s="155" t="n">
        <v>0</v>
      </c>
      <c r="CU372" s="155" t="n">
        <v>0</v>
      </c>
      <c r="CW372" s="97"/>
      <c r="CX372" s="98"/>
    </row>
    <row r="373" customFormat="false" ht="13.8" hidden="false" customHeight="false" outlineLevel="0" collapsed="false">
      <c r="A373" s="0" t="s">
        <v>931</v>
      </c>
      <c r="B373" s="26" t="s">
        <v>913</v>
      </c>
      <c r="C373" s="88" t="str">
        <f aca="false">MID(A373,1,12)</f>
        <v>A.050.04.118</v>
      </c>
      <c r="D373" s="2" t="s">
        <v>911</v>
      </c>
      <c r="E373" s="90" t="s">
        <v>255</v>
      </c>
      <c r="F373" s="91" t="str">
        <f aca="false">MID(A373, 21,85)</f>
        <v>NiMH battery for laptops (54 Wh per kg)</v>
      </c>
      <c r="G373" s="133" t="n">
        <f aca="false">H373+I373+J373+K373</f>
        <v>24.82465680141</v>
      </c>
      <c r="H373" s="149" t="n">
        <f aca="false">N373+O373+P373+Q373</f>
        <v>0.3645482191</v>
      </c>
      <c r="I373" s="149" t="n">
        <f aca="false">L373+M373+R373+V373+T373</f>
        <v>0.76655311231</v>
      </c>
      <c r="J373" s="150" t="n">
        <f aca="false">S373+U373+W373+X373</f>
        <v>15.61075627</v>
      </c>
      <c r="K373" s="149" t="n">
        <v>8.0827992</v>
      </c>
      <c r="L373" s="130" t="n">
        <v>0.18739538</v>
      </c>
      <c r="M373" s="130" t="n">
        <v>0.30707659</v>
      </c>
      <c r="N373" s="130" t="n">
        <v>0.31491026</v>
      </c>
      <c r="O373" s="130" t="n">
        <v>0.040600633</v>
      </c>
      <c r="P373" s="157" t="n">
        <v>0.0048321961</v>
      </c>
      <c r="Q373" s="130" t="n">
        <v>0.00420513</v>
      </c>
      <c r="R373" s="130" t="n">
        <v>0.027754144</v>
      </c>
      <c r="S373" s="130" t="n">
        <v>15.541252</v>
      </c>
      <c r="T373" s="130" t="n">
        <v>0.24411654</v>
      </c>
      <c r="U373" s="130" t="n">
        <v>0.06950427</v>
      </c>
      <c r="V373" s="130" t="n">
        <v>0.00021045831</v>
      </c>
      <c r="W373" s="157" t="n">
        <v>0</v>
      </c>
      <c r="X373" s="130" t="n">
        <v>0</v>
      </c>
      <c r="Z373" s="151" t="n">
        <f aca="false">K373/0.15</f>
        <v>53.885328</v>
      </c>
      <c r="AB373" s="133" t="n">
        <f aca="false">K373</f>
        <v>8.0827992</v>
      </c>
      <c r="AC373" s="133" t="n">
        <f aca="false">L373+M373+N373+O373+P373+Q373+R373</f>
        <v>0.8867743331</v>
      </c>
      <c r="AD373" s="133" t="n">
        <f aca="false">L373+M373+R373+W373</f>
        <v>0.522226114</v>
      </c>
      <c r="AE373" s="133" t="n">
        <f aca="false">V373+L373+M373+R373+T373</f>
        <v>0.76655311231</v>
      </c>
      <c r="AF373" s="133" t="n">
        <f aca="false">S373+U373+X373</f>
        <v>15.61075627</v>
      </c>
      <c r="AH373" s="0" t="n">
        <v>798.40956</v>
      </c>
      <c r="AI373" s="96" t="n">
        <v>785.99165</v>
      </c>
      <c r="AJ373" s="96" t="n">
        <v>8.6340708</v>
      </c>
      <c r="AK373" s="96" t="n">
        <v>0</v>
      </c>
      <c r="AL373" s="96" t="n">
        <v>0</v>
      </c>
      <c r="AM373" s="96" t="n">
        <v>2.1150277</v>
      </c>
      <c r="AN373" s="96" t="n">
        <v>1.6688116</v>
      </c>
      <c r="AP373" s="95" t="n">
        <v>1.0020227</v>
      </c>
      <c r="AQ373" s="95" t="n">
        <v>0.90171767</v>
      </c>
      <c r="AR373" s="95" t="n">
        <v>0.042391785</v>
      </c>
      <c r="AS373" s="95" t="n">
        <v>0.057913199</v>
      </c>
      <c r="AT373" s="152" t="n">
        <f aca="false">AW373+AZ373+BA373+BB373+BC373+BK373+BL373+BP373</f>
        <v>5.405981198834E-005</v>
      </c>
      <c r="AU373" s="152" t="n">
        <f aca="false">AX373+AY373+BD373+BE373+BF373+BG373+BH373+BI373+BJ373+BM373+BQ373+BR373</f>
        <v>1.56774353410629E-007</v>
      </c>
      <c r="AV373" s="153" t="n">
        <f aca="false">BN373+BO373</f>
        <v>8.11109225</v>
      </c>
      <c r="AW373" s="154" t="n">
        <v>5.0005584E-005</v>
      </c>
      <c r="AX373" s="154" t="n">
        <v>1.5087892E-007</v>
      </c>
      <c r="AY373" s="154" t="n">
        <v>4.1222276E-012</v>
      </c>
      <c r="AZ373" s="154" t="n">
        <v>0</v>
      </c>
      <c r="BA373" s="154" t="n">
        <v>0</v>
      </c>
      <c r="BB373" s="154" t="n">
        <v>8.4387718E-009</v>
      </c>
      <c r="BC373" s="154" t="n">
        <v>4.0401317E-006</v>
      </c>
      <c r="BD373" s="154" t="n">
        <v>1.9244516E-009</v>
      </c>
      <c r="BE373" s="154" t="n">
        <v>3.964259E-009</v>
      </c>
      <c r="BF373" s="154" t="n">
        <v>0</v>
      </c>
      <c r="BG373" s="154" t="n">
        <v>0</v>
      </c>
      <c r="BH373" s="154" t="n">
        <v>2.3967003E-012</v>
      </c>
      <c r="BI373" s="154" t="n">
        <v>1.6706084E-013</v>
      </c>
      <c r="BJ373" s="154" t="n">
        <v>3.6821889E-014</v>
      </c>
      <c r="BK373" s="154" t="n">
        <v>6.6637384E-010</v>
      </c>
      <c r="BL373" s="154" t="n">
        <v>4.9911427E-009</v>
      </c>
      <c r="BM373" s="154" t="n">
        <v>0</v>
      </c>
      <c r="BN373" s="154" t="n">
        <v>0.25117575</v>
      </c>
      <c r="BO373" s="154" t="n">
        <v>7.8599165</v>
      </c>
      <c r="BP373" s="154" t="n">
        <v>0</v>
      </c>
      <c r="BQ373" s="154" t="n">
        <v>0</v>
      </c>
      <c r="BR373" s="154" t="n">
        <v>0</v>
      </c>
      <c r="BT373" s="96" t="n">
        <v>0.0026614867</v>
      </c>
      <c r="BU373" s="96" t="n">
        <v>2.7330799E-005</v>
      </c>
      <c r="BV373" s="96" t="n">
        <v>0.0015024659</v>
      </c>
      <c r="BW373" s="96" t="n">
        <v>3.4019688E-006</v>
      </c>
      <c r="BX373" s="96" t="n">
        <v>5.885414E-005</v>
      </c>
      <c r="BY373" s="96" t="n">
        <v>0</v>
      </c>
      <c r="BZ373" s="96" t="n">
        <v>0</v>
      </c>
      <c r="CA373" s="96" t="n">
        <v>0</v>
      </c>
      <c r="CB373" s="96" t="n">
        <v>6.7182572E-006</v>
      </c>
      <c r="CC373" s="96" t="n">
        <v>4.1935001E-006</v>
      </c>
      <c r="CD373" s="96" t="n">
        <v>0</v>
      </c>
      <c r="CE373" s="96" t="n">
        <v>0</v>
      </c>
      <c r="CF373" s="96" t="n">
        <v>0</v>
      </c>
      <c r="CG373" s="96" t="n">
        <v>6.1970936E-005</v>
      </c>
      <c r="CH373" s="96" t="n">
        <v>0.00096914935</v>
      </c>
      <c r="CI373" s="96" t="n">
        <v>2.7401806E-005</v>
      </c>
      <c r="CJ373" s="96" t="n">
        <v>0</v>
      </c>
      <c r="CL373" s="155" t="n">
        <v>0</v>
      </c>
      <c r="CM373" s="155" t="n">
        <v>53.885328</v>
      </c>
      <c r="CN373" s="156" t="n">
        <v>0</v>
      </c>
      <c r="CO373" s="155" t="n">
        <v>0.018699335</v>
      </c>
      <c r="CP373" s="155" t="n">
        <v>1.1448488E-009</v>
      </c>
      <c r="CQ373" s="155" t="n">
        <v>1.3348731E-007</v>
      </c>
      <c r="CR373" s="155" t="n">
        <v>0.0021552215</v>
      </c>
      <c r="CS373" s="155" t="n">
        <v>0.14025114</v>
      </c>
      <c r="CT373" s="155" t="n">
        <v>0</v>
      </c>
      <c r="CU373" s="155" t="n">
        <v>0</v>
      </c>
      <c r="CW373" s="97"/>
      <c r="CX373" s="98"/>
    </row>
    <row r="374" customFormat="false" ht="13.8" hidden="false" customHeight="false" outlineLevel="0" collapsed="false">
      <c r="A374" s="0" t="s">
        <v>932</v>
      </c>
      <c r="B374" s="26" t="s">
        <v>913</v>
      </c>
      <c r="C374" s="88" t="str">
        <f aca="false">MID(A374,1,12)</f>
        <v>A.050.04.120</v>
      </c>
      <c r="D374" s="2" t="s">
        <v>911</v>
      </c>
      <c r="E374" s="90" t="s">
        <v>255</v>
      </c>
      <c r="F374" s="91" t="str">
        <f aca="false">MID(A374, 21,85)</f>
        <v>solder Tin/Lead 63/37 solder electronic industry</v>
      </c>
      <c r="G374" s="133" t="n">
        <f aca="false">H374+I374+J374+K374</f>
        <v>17.9644306530391</v>
      </c>
      <c r="H374" s="149" t="n">
        <f aca="false">N374+O374+P374+Q374</f>
        <v>1.141423066</v>
      </c>
      <c r="I374" s="149" t="n">
        <f aca="false">L374+M374+R374+V374+T374</f>
        <v>2.15791067303912</v>
      </c>
      <c r="J374" s="150" t="n">
        <f aca="false">S374+U374+W374+X374</f>
        <v>13.601217714</v>
      </c>
      <c r="K374" s="149" t="n">
        <v>1.0638792</v>
      </c>
      <c r="L374" s="130" t="n">
        <v>0.87073687</v>
      </c>
      <c r="M374" s="130" t="n">
        <v>0.66036121</v>
      </c>
      <c r="N374" s="130" t="n">
        <v>0.28632112</v>
      </c>
      <c r="O374" s="130" t="n">
        <v>0.006127681</v>
      </c>
      <c r="P374" s="130" t="n">
        <v>0.056299795</v>
      </c>
      <c r="Q374" s="130" t="n">
        <v>0.79267447</v>
      </c>
      <c r="R374" s="130" t="n">
        <v>0.62681253</v>
      </c>
      <c r="S374" s="130" t="n">
        <v>13.511208</v>
      </c>
      <c r="T374" s="130" t="n">
        <v>0</v>
      </c>
      <c r="U374" s="130" t="n">
        <v>0.090009714</v>
      </c>
      <c r="V374" s="130" t="n">
        <v>6.303912E-008</v>
      </c>
      <c r="W374" s="157" t="n">
        <v>0</v>
      </c>
      <c r="X374" s="130" t="n">
        <v>0</v>
      </c>
      <c r="Z374" s="151" t="n">
        <f aca="false">K374/0.15</f>
        <v>7.092528</v>
      </c>
      <c r="AB374" s="133" t="n">
        <f aca="false">K374</f>
        <v>1.0638792</v>
      </c>
      <c r="AC374" s="133" t="n">
        <f aca="false">L374+M374+N374+O374+P374+Q374+R374</f>
        <v>3.299333676</v>
      </c>
      <c r="AD374" s="133" t="n">
        <f aca="false">L374+M374+R374+W374</f>
        <v>2.15791061</v>
      </c>
      <c r="AE374" s="133" t="n">
        <f aca="false">V374+L374+M374+R374+T374</f>
        <v>2.15791067303912</v>
      </c>
      <c r="AF374" s="133" t="n">
        <f aca="false">S374+U374+X374</f>
        <v>13.601217714</v>
      </c>
      <c r="AH374" s="0" t="n">
        <v>21.110651</v>
      </c>
      <c r="AI374" s="96" t="n">
        <v>9.4476044</v>
      </c>
      <c r="AJ374" s="96" t="n">
        <v>11.181331</v>
      </c>
      <c r="AK374" s="96" t="n">
        <v>0</v>
      </c>
      <c r="AL374" s="96" t="n">
        <v>0.00028063316</v>
      </c>
      <c r="AM374" s="96" t="n">
        <v>0.084690306</v>
      </c>
      <c r="AN374" s="96" t="n">
        <v>0.39674519</v>
      </c>
      <c r="AP374" s="95" t="n">
        <v>1.6983102</v>
      </c>
      <c r="AQ374" s="95" t="n">
        <v>1.6745113</v>
      </c>
      <c r="AR374" s="95" t="n">
        <v>0.017545479</v>
      </c>
      <c r="AS374" s="95" t="n">
        <v>0.0062533937</v>
      </c>
      <c r="AT374" s="152" t="n">
        <f aca="false">AW374+AZ374+BA374+BB374+BC374+BK374+BL374+BP374</f>
        <v>0.000100390365405</v>
      </c>
      <c r="AU374" s="152" t="n">
        <f aca="false">AX374+AY374+BD374+BE374+BF374+BG374+BH374+BI374+BJ374+BM374+BQ374+BR374</f>
        <v>6.488712723251E-008</v>
      </c>
      <c r="AV374" s="153" t="n">
        <f aca="false">BN374+BO374</f>
        <v>0.875825444</v>
      </c>
      <c r="AW374" s="154" t="n">
        <v>6.581866E-006</v>
      </c>
      <c r="AX374" s="154" t="n">
        <v>1.9859078E-008</v>
      </c>
      <c r="AY374" s="154" t="n">
        <v>5.4257839E-013</v>
      </c>
      <c r="AZ374" s="154" t="n">
        <v>0</v>
      </c>
      <c r="BA374" s="154" t="n">
        <v>0</v>
      </c>
      <c r="BB374" s="154" t="n">
        <v>4.0994505E-008</v>
      </c>
      <c r="BC374" s="154" t="n">
        <v>1.9000486E-005</v>
      </c>
      <c r="BD374" s="154" t="n">
        <v>5.8412987E-009</v>
      </c>
      <c r="BE374" s="154" t="n">
        <v>2.1828111E-008</v>
      </c>
      <c r="BF374" s="154" t="n">
        <v>1.1110064E-008</v>
      </c>
      <c r="BG374" s="154" t="n">
        <v>3.5592412E-013</v>
      </c>
      <c r="BH374" s="154" t="n">
        <v>3.8290141E-010</v>
      </c>
      <c r="BI374" s="154" t="n">
        <v>4.9172098E-009</v>
      </c>
      <c r="BJ374" s="154" t="n">
        <v>9.4756582E-010</v>
      </c>
      <c r="BK374" s="154" t="n">
        <v>5.1390819E-006</v>
      </c>
      <c r="BL374" s="154" t="n">
        <v>6.9627937E-005</v>
      </c>
      <c r="BM374" s="154" t="n">
        <v>0</v>
      </c>
      <c r="BN374" s="154" t="n">
        <v>0.7813494</v>
      </c>
      <c r="BO374" s="154" t="n">
        <v>0.094476044</v>
      </c>
      <c r="BP374" s="154" t="n">
        <v>0</v>
      </c>
      <c r="BQ374" s="154" t="n">
        <v>0</v>
      </c>
      <c r="BR374" s="154" t="n">
        <v>0</v>
      </c>
      <c r="BT374" s="96" t="n">
        <v>0.013716881</v>
      </c>
      <c r="BU374" s="96" t="n">
        <v>0.00016387168</v>
      </c>
      <c r="BV374" s="96" t="n">
        <v>0.0001977585</v>
      </c>
      <c r="BW374" s="96" t="n">
        <v>7.3434184E-005</v>
      </c>
      <c r="BX374" s="96" t="n">
        <v>0.0001208489</v>
      </c>
      <c r="BY374" s="96" t="n">
        <v>2.7357721E-005</v>
      </c>
      <c r="BZ374" s="96" t="n">
        <v>0.00028509058</v>
      </c>
      <c r="CA374" s="96" t="n">
        <v>3.9939129E-005</v>
      </c>
      <c r="CB374" s="96" t="n">
        <v>7.7052136E-005</v>
      </c>
      <c r="CC374" s="96" t="n">
        <v>0.00053141863</v>
      </c>
      <c r="CD374" s="96" t="n">
        <v>0</v>
      </c>
      <c r="CE374" s="96" t="n">
        <v>0</v>
      </c>
      <c r="CF374" s="96" t="n">
        <v>0</v>
      </c>
      <c r="CG374" s="96" t="n">
        <v>6.2975364E-005</v>
      </c>
      <c r="CH374" s="96" t="n">
        <v>2.5827491E-005</v>
      </c>
      <c r="CI374" s="96" t="n">
        <v>0.012111307</v>
      </c>
      <c r="CJ374" s="96" t="n">
        <v>0</v>
      </c>
      <c r="CL374" s="155" t="n">
        <v>0</v>
      </c>
      <c r="CM374" s="155" t="n">
        <v>7.092528</v>
      </c>
      <c r="CN374" s="156" t="n">
        <v>1.1073402</v>
      </c>
      <c r="CO374" s="155" t="n">
        <v>0.11815378</v>
      </c>
      <c r="CP374" s="155" t="n">
        <v>1.923375E-006</v>
      </c>
      <c r="CQ374" s="155" t="n">
        <v>8.3280625E-005</v>
      </c>
      <c r="CR374" s="155" t="n">
        <v>0.0057851577</v>
      </c>
      <c r="CS374" s="155" t="n">
        <v>2132.2349</v>
      </c>
      <c r="CT374" s="155" t="n">
        <v>0.0073796811</v>
      </c>
      <c r="CU374" s="155" t="n">
        <v>0.0093757071</v>
      </c>
      <c r="CW374" s="97"/>
      <c r="CX374" s="98"/>
    </row>
    <row r="375" customFormat="false" ht="13.8" hidden="false" customHeight="false" outlineLevel="0" collapsed="false">
      <c r="A375" s="0" t="s">
        <v>933</v>
      </c>
      <c r="B375" s="26" t="s">
        <v>913</v>
      </c>
      <c r="C375" s="88" t="str">
        <f aca="false">MID(A375,1,12)</f>
        <v>A.050.04.121</v>
      </c>
      <c r="D375" s="2" t="s">
        <v>911</v>
      </c>
      <c r="E375" s="90" t="s">
        <v>255</v>
      </c>
      <c r="F375" s="91" t="str">
        <f aca="false">MID(A375, 21,85)</f>
        <v>solder leadfree electronic industry (Ag3.9, Cu0.6)</v>
      </c>
      <c r="G375" s="133" t="n">
        <f aca="false">H375+I375+J375+K375</f>
        <v>56.014051686636</v>
      </c>
      <c r="H375" s="149" t="n">
        <f aca="false">N375+O375+P375+Q375</f>
        <v>2.7205673104</v>
      </c>
      <c r="I375" s="149" t="n">
        <f aca="false">L375+M375+R375+V375+T375</f>
        <v>9.23494379623604</v>
      </c>
      <c r="J375" s="150" t="n">
        <f aca="false">S375+U375+W375+X375</f>
        <v>40.45644528</v>
      </c>
      <c r="K375" s="149" t="n">
        <v>3.6020953</v>
      </c>
      <c r="L375" s="130" t="n">
        <v>2.9216764</v>
      </c>
      <c r="M375" s="130" t="n">
        <v>2.7052326</v>
      </c>
      <c r="N375" s="130" t="n">
        <v>1.1395832</v>
      </c>
      <c r="O375" s="130" t="n">
        <v>0.0007095704</v>
      </c>
      <c r="P375" s="130" t="n">
        <v>0.12663024</v>
      </c>
      <c r="Q375" s="130" t="n">
        <v>1.4536443</v>
      </c>
      <c r="R375" s="130" t="n">
        <v>3.6080346</v>
      </c>
      <c r="S375" s="130" t="n">
        <v>40.134734</v>
      </c>
      <c r="T375" s="130" t="n">
        <v>0</v>
      </c>
      <c r="U375" s="157" t="n">
        <v>0.32171128</v>
      </c>
      <c r="V375" s="157" t="n">
        <v>1.9623604E-007</v>
      </c>
      <c r="W375" s="157" t="n">
        <v>0</v>
      </c>
      <c r="X375" s="130" t="n">
        <v>0</v>
      </c>
      <c r="Z375" s="151" t="n">
        <f aca="false">K375/0.15</f>
        <v>24.0139686666667</v>
      </c>
      <c r="AB375" s="133" t="n">
        <f aca="false">K375</f>
        <v>3.6020953</v>
      </c>
      <c r="AC375" s="133" t="n">
        <f aca="false">L375+M375+N375+O375+P375+Q375+R375</f>
        <v>11.9555109104</v>
      </c>
      <c r="AD375" s="133" t="n">
        <f aca="false">L375+M375+R375+W375</f>
        <v>9.2349436</v>
      </c>
      <c r="AE375" s="133" t="n">
        <f aca="false">V375+L375+M375+R375+T375</f>
        <v>9.23494379623604</v>
      </c>
      <c r="AF375" s="133" t="n">
        <f aca="false">S375+U375+X375</f>
        <v>40.45644528</v>
      </c>
      <c r="AH375" s="0" t="n">
        <v>41.557433</v>
      </c>
      <c r="AI375" s="96" t="n">
        <v>1.5286456</v>
      </c>
      <c r="AJ375" s="96" t="n">
        <v>39.964134</v>
      </c>
      <c r="AK375" s="96" t="n">
        <v>0</v>
      </c>
      <c r="AL375" s="96" t="n">
        <v>0</v>
      </c>
      <c r="AM375" s="96" t="n">
        <v>0.041854658</v>
      </c>
      <c r="AN375" s="96" t="n">
        <v>0.022798267</v>
      </c>
      <c r="AP375" s="95" t="n">
        <v>5.6650055</v>
      </c>
      <c r="AQ375" s="95" t="n">
        <v>5.5818159</v>
      </c>
      <c r="AR375" s="95" t="n">
        <v>0.067183939</v>
      </c>
      <c r="AS375" s="95" t="n">
        <v>0.016005641</v>
      </c>
      <c r="AT375" s="152" t="n">
        <f aca="false">AW375+AZ375+BA375+BB375+BC375+BK375+BL375+BP375</f>
        <v>0.000334641243832</v>
      </c>
      <c r="AU375" s="152" t="n">
        <f aca="false">AX375+AY375+BD375+BE375+BF375+BG375+BH375+BI375+BJ375+BM375+BQ375+BR375</f>
        <v>2.484613113559E-007</v>
      </c>
      <c r="AV375" s="153" t="n">
        <f aca="false">BN375+BO375</f>
        <v>2.241686472</v>
      </c>
      <c r="AW375" s="154" t="n">
        <v>2.2285178E-005</v>
      </c>
      <c r="AX375" s="154" t="n">
        <v>6.7239764E-008</v>
      </c>
      <c r="AY375" s="154" t="n">
        <v>1.8370862E-012</v>
      </c>
      <c r="AZ375" s="154" t="n">
        <v>1.0512E-011</v>
      </c>
      <c r="BA375" s="154" t="n">
        <v>0</v>
      </c>
      <c r="BB375" s="154" t="n">
        <v>1.6924632E-007</v>
      </c>
      <c r="BC375" s="154" t="n">
        <v>6.5937684E-005</v>
      </c>
      <c r="BD375" s="154" t="n">
        <v>2.399606E-008</v>
      </c>
      <c r="BE375" s="154" t="n">
        <v>7.5993426E-008</v>
      </c>
      <c r="BF375" s="154" t="n">
        <v>4.5918047E-008</v>
      </c>
      <c r="BG375" s="154" t="n">
        <v>1.5282697E-012</v>
      </c>
      <c r="BH375" s="154" t="n">
        <v>2.1800788E-009</v>
      </c>
      <c r="BI375" s="154" t="n">
        <v>2.7716213E-008</v>
      </c>
      <c r="BJ375" s="154" t="n">
        <v>5.4143572E-009</v>
      </c>
      <c r="BK375" s="154" t="n">
        <v>1.4111185E-005</v>
      </c>
      <c r="BL375" s="154" t="n">
        <v>0.00023213794</v>
      </c>
      <c r="BM375" s="154" t="n">
        <v>0</v>
      </c>
      <c r="BN375" s="154" t="n">
        <v>2.2274726</v>
      </c>
      <c r="BO375" s="154" t="n">
        <v>0.014213872</v>
      </c>
      <c r="BP375" s="154" t="n">
        <v>0</v>
      </c>
      <c r="BQ375" s="154" t="n">
        <v>0</v>
      </c>
      <c r="BR375" s="154" t="n">
        <v>0</v>
      </c>
      <c r="BT375" s="96" t="n">
        <v>0.067591471</v>
      </c>
      <c r="BU375" s="96" t="n">
        <v>0.00057962692</v>
      </c>
      <c r="BV375" s="96" t="n">
        <v>0.00066957317</v>
      </c>
      <c r="BW375" s="96" t="n">
        <v>0.00042264161</v>
      </c>
      <c r="BX375" s="96" t="n">
        <v>0.00039641151</v>
      </c>
      <c r="BY375" s="96" t="n">
        <v>0.00011399722</v>
      </c>
      <c r="BZ375" s="96" t="n">
        <v>0.001164655</v>
      </c>
      <c r="CA375" s="96" t="n">
        <v>0.00016625352</v>
      </c>
      <c r="CB375" s="96" t="n">
        <v>0.00017413942</v>
      </c>
      <c r="CC375" s="96" t="n">
        <v>0.0010016053</v>
      </c>
      <c r="CD375" s="96" t="n">
        <v>0</v>
      </c>
      <c r="CE375" s="96" t="n">
        <v>0</v>
      </c>
      <c r="CF375" s="96" t="n">
        <v>0</v>
      </c>
      <c r="CG375" s="96" t="n">
        <v>0.00024549791</v>
      </c>
      <c r="CH375" s="96" t="n">
        <v>5.3006057E-005</v>
      </c>
      <c r="CI375" s="96" t="n">
        <v>0.062604063</v>
      </c>
      <c r="CJ375" s="96" t="n">
        <v>0</v>
      </c>
      <c r="CL375" s="155" t="n">
        <v>0</v>
      </c>
      <c r="CM375" s="155" t="n">
        <v>24.01387</v>
      </c>
      <c r="CN375" s="156" t="n">
        <v>4.6089756</v>
      </c>
      <c r="CO375" s="155" t="n">
        <v>0.42169469</v>
      </c>
      <c r="CP375" s="155" t="n">
        <v>5.5702358E-006</v>
      </c>
      <c r="CQ375" s="155" t="n">
        <v>0.00022269506</v>
      </c>
      <c r="CR375" s="155" t="n">
        <v>0.019176944</v>
      </c>
      <c r="CS375" s="155" t="n">
        <v>11242.877</v>
      </c>
      <c r="CT375" s="155" t="n">
        <v>0.030503771</v>
      </c>
      <c r="CU375" s="155" t="n">
        <v>0.039043954</v>
      </c>
      <c r="CW375" s="97"/>
      <c r="CX375" s="107"/>
    </row>
    <row r="376" customFormat="false" ht="13.8" hidden="false" customHeight="false" outlineLevel="0" collapsed="false">
      <c r="A376" s="0" t="s">
        <v>934</v>
      </c>
      <c r="B376" s="26" t="s">
        <v>913</v>
      </c>
      <c r="C376" s="88" t="str">
        <f aca="false">MID(A376,1,12)</f>
        <v>A.050.04.122</v>
      </c>
      <c r="D376" s="2" t="s">
        <v>911</v>
      </c>
      <c r="E376" s="90" t="s">
        <v>255</v>
      </c>
      <c r="F376" s="91" t="str">
        <f aca="false">MID(A376, 21,85)</f>
        <v>solder Lead Tin/Lead  60/40 (normal)</v>
      </c>
      <c r="G376" s="133" t="n">
        <f aca="false">H376+I376+J376+K376</f>
        <v>17.2226962861504</v>
      </c>
      <c r="H376" s="149" t="n">
        <f aca="false">N376+O376+P376+Q376</f>
        <v>1.090666554</v>
      </c>
      <c r="I376" s="149" t="n">
        <f aca="false">L376+M376+R376+V376+T376</f>
        <v>2.0726303381504</v>
      </c>
      <c r="J376" s="150" t="n">
        <f aca="false">S376+U376+W376+X376</f>
        <v>13.032666794</v>
      </c>
      <c r="K376" s="149" t="n">
        <v>1.0267326</v>
      </c>
      <c r="L376" s="130" t="n">
        <v>0.845069</v>
      </c>
      <c r="M376" s="130" t="n">
        <v>0.6299147</v>
      </c>
      <c r="N376" s="130" t="n">
        <v>0.27434792</v>
      </c>
      <c r="O376" s="130" t="n">
        <v>0.00662452</v>
      </c>
      <c r="P376" s="130" t="n">
        <v>0.053641354</v>
      </c>
      <c r="Q376" s="130" t="n">
        <v>0.75605276</v>
      </c>
      <c r="R376" s="130" t="n">
        <v>0.59764657</v>
      </c>
      <c r="S376" s="130" t="n">
        <v>12.94536</v>
      </c>
      <c r="T376" s="130" t="n">
        <v>0</v>
      </c>
      <c r="U376" s="157" t="n">
        <v>0.087306794</v>
      </c>
      <c r="V376" s="157" t="n">
        <v>6.81504E-008</v>
      </c>
      <c r="W376" s="157" t="n">
        <v>0</v>
      </c>
      <c r="X376" s="130" t="n">
        <v>0</v>
      </c>
      <c r="Z376" s="151" t="n">
        <f aca="false">K376/0.15</f>
        <v>6.844884</v>
      </c>
      <c r="AB376" s="133" t="n">
        <f aca="false">K376</f>
        <v>1.0267326</v>
      </c>
      <c r="AC376" s="133" t="n">
        <f aca="false">L376+M376+N376+O376+P376+Q376+R376</f>
        <v>3.163296824</v>
      </c>
      <c r="AD376" s="133" t="n">
        <f aca="false">L376+M376+R376+W376</f>
        <v>2.07263027</v>
      </c>
      <c r="AE376" s="133" t="n">
        <f aca="false">V376+L376+M376+R376+T376</f>
        <v>2.0726303381504</v>
      </c>
      <c r="AF376" s="133" t="n">
        <f aca="false">S376+U376+X376</f>
        <v>13.032666794</v>
      </c>
      <c r="AH376" s="0" t="n">
        <v>21.579965</v>
      </c>
      <c r="AI376" s="96" t="n">
        <v>10.213626</v>
      </c>
      <c r="AJ376" s="96" t="n">
        <v>10.845565</v>
      </c>
      <c r="AK376" s="96" t="n">
        <v>0</v>
      </c>
      <c r="AL376" s="96" t="n">
        <v>0.0003033872</v>
      </c>
      <c r="AM376" s="96" t="n">
        <v>0.091557088</v>
      </c>
      <c r="AN376" s="96" t="n">
        <v>0.42891372</v>
      </c>
      <c r="AP376" s="95" t="n">
        <v>1.6241254</v>
      </c>
      <c r="AQ376" s="95" t="n">
        <v>1.601165</v>
      </c>
      <c r="AR376" s="95" t="n">
        <v>0.01687147</v>
      </c>
      <c r="AS376" s="95" t="n">
        <v>0.0060888796</v>
      </c>
      <c r="AT376" s="152" t="n">
        <f aca="false">AW376+AZ376+BA376+BB376+BC376+BK376+BL376+BP376</f>
        <v>9.59931075E-005</v>
      </c>
      <c r="AU376" s="152" t="n">
        <f aca="false">AX376+AY376+BD376+BE376+BF376+BG376+BH376+BI376+BJ376+BM376+BQ376+BR376</f>
        <v>6.239448783897E-008</v>
      </c>
      <c r="AV376" s="153" t="n">
        <f aca="false">BN376+BO376</f>
        <v>0.85278426</v>
      </c>
      <c r="AW376" s="154" t="n">
        <v>6.3520522E-006</v>
      </c>
      <c r="AX376" s="154" t="n">
        <v>1.9165675E-008</v>
      </c>
      <c r="AY376" s="154" t="n">
        <v>5.2363361E-013</v>
      </c>
      <c r="AZ376" s="154" t="n">
        <v>0</v>
      </c>
      <c r="BA376" s="154" t="n">
        <v>0</v>
      </c>
      <c r="BB376" s="154" t="n">
        <v>3.90869E-008</v>
      </c>
      <c r="BC376" s="154" t="n">
        <v>1.8394938E-005</v>
      </c>
      <c r="BD376" s="154" t="n">
        <v>5.573293E-009</v>
      </c>
      <c r="BE376" s="154" t="n">
        <v>2.1122829E-008</v>
      </c>
      <c r="BF376" s="154" t="n">
        <v>1.0581013E-008</v>
      </c>
      <c r="BG376" s="154" t="n">
        <v>3.3897536E-013</v>
      </c>
      <c r="BH376" s="154" t="n">
        <v>3.6530872E-010</v>
      </c>
      <c r="BI376" s="154" t="n">
        <v>4.6830611E-009</v>
      </c>
      <c r="BJ376" s="154" t="n">
        <v>9.0244541E-010</v>
      </c>
      <c r="BK376" s="154" t="n">
        <v>4.8943774E-006</v>
      </c>
      <c r="BL376" s="154" t="n">
        <v>6.6312653E-005</v>
      </c>
      <c r="BM376" s="154" t="n">
        <v>0</v>
      </c>
      <c r="BN376" s="154" t="n">
        <v>0.750648</v>
      </c>
      <c r="BO376" s="154" t="n">
        <v>0.10213626</v>
      </c>
      <c r="BP376" s="154" t="n">
        <v>0</v>
      </c>
      <c r="BQ376" s="154" t="n">
        <v>0</v>
      </c>
      <c r="BR376" s="154" t="n">
        <v>0</v>
      </c>
      <c r="BT376" s="96" t="n">
        <v>0.013074253</v>
      </c>
      <c r="BU376" s="96" t="n">
        <v>0.00015837202</v>
      </c>
      <c r="BV376" s="96" t="n">
        <v>0.00019085352</v>
      </c>
      <c r="BW376" s="96" t="n">
        <v>7.0018247E-005</v>
      </c>
      <c r="BX376" s="96" t="n">
        <v>0.00011769775</v>
      </c>
      <c r="BY376" s="96" t="n">
        <v>2.6054973E-005</v>
      </c>
      <c r="BZ376" s="96" t="n">
        <v>0.00027151484</v>
      </c>
      <c r="CA376" s="96" t="n">
        <v>3.8037265E-005</v>
      </c>
      <c r="CB376" s="96" t="n">
        <v>7.3468255E-005</v>
      </c>
      <c r="CC376" s="96" t="n">
        <v>0.00050688305</v>
      </c>
      <c r="CD376" s="96" t="n">
        <v>0</v>
      </c>
      <c r="CE376" s="96" t="n">
        <v>0</v>
      </c>
      <c r="CF376" s="96" t="n">
        <v>0</v>
      </c>
      <c r="CG376" s="96" t="n">
        <v>6.0443617E-005</v>
      </c>
      <c r="CH376" s="96" t="n">
        <v>2.6331494E-005</v>
      </c>
      <c r="CI376" s="96" t="n">
        <v>0.011534578</v>
      </c>
      <c r="CJ376" s="96" t="n">
        <v>0</v>
      </c>
      <c r="CL376" s="155" t="n">
        <v>0</v>
      </c>
      <c r="CM376" s="155" t="n">
        <v>6.8448838</v>
      </c>
      <c r="CN376" s="156" t="n">
        <v>1.0546097</v>
      </c>
      <c r="CO376" s="155" t="n">
        <v>0.1141036</v>
      </c>
      <c r="CP376" s="155" t="n">
        <v>1.8320746E-006</v>
      </c>
      <c r="CQ376" s="155" t="n">
        <v>7.9349106E-005</v>
      </c>
      <c r="CR376" s="155" t="n">
        <v>0.0056256634</v>
      </c>
      <c r="CS376" s="155" t="n">
        <v>2030.7038</v>
      </c>
      <c r="CT376" s="155" t="n">
        <v>0.0070282678</v>
      </c>
      <c r="CU376" s="155" t="n">
        <v>0.0089292449</v>
      </c>
      <c r="CW376" s="97"/>
      <c r="CX376" s="107"/>
    </row>
    <row r="377" customFormat="false" ht="13.8" hidden="false" customHeight="false" outlineLevel="0" collapsed="false">
      <c r="A377" s="0" t="s">
        <v>935</v>
      </c>
      <c r="B377" s="26" t="s">
        <v>913</v>
      </c>
      <c r="C377" s="88" t="str">
        <f aca="false">MID(A377,1,12)</f>
        <v>A.050.04.123</v>
      </c>
      <c r="D377" s="2" t="s">
        <v>911</v>
      </c>
      <c r="E377" s="90" t="s">
        <v>936</v>
      </c>
      <c r="F377" s="91" t="str">
        <f aca="false">MID(A377, 21,85)</f>
        <v>PV cell (Mono-Si) per m2 in Rotterdam</v>
      </c>
      <c r="G377" s="133" t="n">
        <f aca="false">H377+I377+J377+K377</f>
        <v>17.64196497458</v>
      </c>
      <c r="H377" s="149" t="n">
        <f aca="false">N377+O377+P377+Q377</f>
        <v>0.702002408</v>
      </c>
      <c r="I377" s="149" t="n">
        <f aca="false">L377+M377+R377+V377+T377</f>
        <v>2.6514952295</v>
      </c>
      <c r="J377" s="150" t="n">
        <f aca="false">S377+U377+W377+X377</f>
        <v>5.47974453708</v>
      </c>
      <c r="K377" s="149" t="n">
        <v>8.8087228</v>
      </c>
      <c r="L377" s="130" t="n">
        <v>0.79096499</v>
      </c>
      <c r="M377" s="130" t="n">
        <v>0.67769856</v>
      </c>
      <c r="N377" s="130" t="n">
        <v>0.53260666</v>
      </c>
      <c r="O377" s="130" t="n">
        <v>0.10155979</v>
      </c>
      <c r="P377" s="130" t="n">
        <v>0.010284139</v>
      </c>
      <c r="Q377" s="130" t="n">
        <v>0.057551819</v>
      </c>
      <c r="R377" s="130" t="n">
        <v>0.33397299</v>
      </c>
      <c r="S377" s="130" t="n">
        <v>4.8133586</v>
      </c>
      <c r="T377" s="130" t="n">
        <v>0.84720797</v>
      </c>
      <c r="U377" s="157" t="n">
        <v>0.66073098</v>
      </c>
      <c r="V377" s="157" t="n">
        <v>0.0016507195</v>
      </c>
      <c r="W377" s="157" t="n">
        <v>0.00010214678</v>
      </c>
      <c r="X377" s="130" t="n">
        <v>0.0055528103</v>
      </c>
      <c r="Z377" s="151" t="n">
        <f aca="false">K377/0.15</f>
        <v>58.7248186666667</v>
      </c>
      <c r="AB377" s="133" t="n">
        <f aca="false">K377</f>
        <v>8.8087228</v>
      </c>
      <c r="AC377" s="133" t="n">
        <f aca="false">L377+M377+N377+O377+P377+Q377+R377</f>
        <v>2.504638948</v>
      </c>
      <c r="AD377" s="133" t="n">
        <f aca="false">L377+M377+R377+W377</f>
        <v>1.80273868678</v>
      </c>
      <c r="AE377" s="133" t="n">
        <f aca="false">V377+L377+M377+R377+T377</f>
        <v>2.6514952295</v>
      </c>
      <c r="AF377" s="133" t="n">
        <f aca="false">S377+U377+X377</f>
        <v>5.4796423903</v>
      </c>
      <c r="AH377" s="0" t="n">
        <v>849.32627</v>
      </c>
      <c r="AI377" s="96" t="n">
        <v>759.17798</v>
      </c>
      <c r="AJ377" s="96" t="n">
        <v>38.422884</v>
      </c>
      <c r="AK377" s="96" t="n">
        <v>0</v>
      </c>
      <c r="AL377" s="96" t="n">
        <v>8.6577321</v>
      </c>
      <c r="AM377" s="96" t="n">
        <v>19.022751</v>
      </c>
      <c r="AN377" s="96" t="n">
        <v>24.044922</v>
      </c>
      <c r="AP377" s="95" t="n">
        <v>1.576059</v>
      </c>
      <c r="AQ377" s="95" t="n">
        <v>1.4770108</v>
      </c>
      <c r="AR377" s="95" t="n">
        <v>0.053785919</v>
      </c>
      <c r="AS377" s="95" t="n">
        <v>0.045262316</v>
      </c>
      <c r="AT377" s="152" t="n">
        <f aca="false">AW377+AZ377+BA377+BB377+BC377+BK377+BL377+BP377</f>
        <v>8.854980620691E-005</v>
      </c>
      <c r="AU377" s="152" t="n">
        <f aca="false">AX377+AY377+BD377+BE377+BF377+BG377+BH377+BI377+BJ377+BM377+BQ377+BR377</f>
        <v>1.98912424101373E-007</v>
      </c>
      <c r="AV377" s="153" t="n">
        <f aca="false">BN377+BO377</f>
        <v>6.33925993</v>
      </c>
      <c r="AW377" s="154" t="n">
        <v>5.4595525E-005</v>
      </c>
      <c r="AX377" s="154" t="n">
        <v>1.6473162E-007</v>
      </c>
      <c r="AY377" s="154" t="n">
        <v>4.5005425E-012</v>
      </c>
      <c r="AZ377" s="154" t="n">
        <v>2.5000691E-010</v>
      </c>
      <c r="BA377" s="154" t="n">
        <v>0</v>
      </c>
      <c r="BB377" s="154" t="n">
        <v>5.031766E-008</v>
      </c>
      <c r="BC377" s="154" t="n">
        <v>1.8359292E-005</v>
      </c>
      <c r="BD377" s="154" t="n">
        <v>7.6834253E-009</v>
      </c>
      <c r="BE377" s="154" t="n">
        <v>2.0375831E-008</v>
      </c>
      <c r="BF377" s="154" t="n">
        <v>3.2746606E-009</v>
      </c>
      <c r="BG377" s="154" t="n">
        <v>1.569676E-013</v>
      </c>
      <c r="BH377" s="154" t="n">
        <v>1.836003E-010</v>
      </c>
      <c r="BI377" s="154" t="n">
        <v>2.2226303E-009</v>
      </c>
      <c r="BJ377" s="154" t="n">
        <v>4.3599909E-010</v>
      </c>
      <c r="BK377" s="154" t="n">
        <v>7.8085354E-007</v>
      </c>
      <c r="BL377" s="154" t="n">
        <v>1.4763568E-005</v>
      </c>
      <c r="BM377" s="154" t="n">
        <v>1.2727183E-018</v>
      </c>
      <c r="BN377" s="154" t="n">
        <v>0.26282403</v>
      </c>
      <c r="BO377" s="154" t="n">
        <v>6.0764359</v>
      </c>
      <c r="BP377" s="154" t="n">
        <v>0</v>
      </c>
      <c r="BQ377" s="154" t="n">
        <v>0</v>
      </c>
      <c r="BR377" s="154" t="n">
        <v>0</v>
      </c>
      <c r="BT377" s="96" t="n">
        <v>0.0082595419</v>
      </c>
      <c r="BU377" s="96" t="n">
        <v>0.00015494344</v>
      </c>
      <c r="BV377" s="96" t="n">
        <v>0.0016374038</v>
      </c>
      <c r="BW377" s="96" t="n">
        <v>3.9230317E-005</v>
      </c>
      <c r="BX377" s="96" t="n">
        <v>0.00014713002</v>
      </c>
      <c r="BY377" s="96" t="n">
        <v>2.8814958E-005</v>
      </c>
      <c r="BZ377" s="96" t="n">
        <v>8.2557265E-005</v>
      </c>
      <c r="CA377" s="96" t="n">
        <v>4.3175188E-005</v>
      </c>
      <c r="CB377" s="96" t="n">
        <v>1.4696921E-005</v>
      </c>
      <c r="CC377" s="96" t="n">
        <v>4.2826557E-005</v>
      </c>
      <c r="CD377" s="96" t="n">
        <v>0</v>
      </c>
      <c r="CE377" s="96" t="n">
        <v>2.8144541E-015</v>
      </c>
      <c r="CF377" s="96" t="n">
        <v>2.3044641E-011</v>
      </c>
      <c r="CG377" s="96" t="n">
        <v>0.00010928065</v>
      </c>
      <c r="CH377" s="96" t="n">
        <v>0.00096960476</v>
      </c>
      <c r="CI377" s="96" t="n">
        <v>0.004989878</v>
      </c>
      <c r="CJ377" s="96" t="n">
        <v>0</v>
      </c>
      <c r="CL377" s="155" t="n">
        <v>1.9505298E-011</v>
      </c>
      <c r="CM377" s="155" t="n">
        <v>58.644118</v>
      </c>
      <c r="CN377" s="156" t="n">
        <v>0.99921423</v>
      </c>
      <c r="CO377" s="155" t="n">
        <v>0.11254273</v>
      </c>
      <c r="CP377" s="155" t="n">
        <v>3.2281463E-007</v>
      </c>
      <c r="CQ377" s="155" t="n">
        <v>1.2283238E-005</v>
      </c>
      <c r="CR377" s="155" t="n">
        <v>0.0062644437</v>
      </c>
      <c r="CS377" s="155" t="n">
        <v>882.9941</v>
      </c>
      <c r="CT377" s="155" t="n">
        <v>0.0021755213</v>
      </c>
      <c r="CU377" s="155" t="n">
        <v>0.010057438</v>
      </c>
      <c r="CW377" s="97"/>
      <c r="CX377" s="107"/>
    </row>
    <row r="378" customFormat="false" ht="13.8" hidden="false" customHeight="false" outlineLevel="0" collapsed="false">
      <c r="B378" s="26"/>
      <c r="C378" s="88"/>
      <c r="D378" s="3" t="s">
        <v>937</v>
      </c>
      <c r="E378" s="90"/>
      <c r="J378" s="158"/>
      <c r="U378" s="102"/>
      <c r="V378" s="102"/>
      <c r="W378" s="102"/>
      <c r="AT378" s="102"/>
      <c r="AU378" s="102"/>
      <c r="AV378" s="159"/>
      <c r="CN378" s="160"/>
      <c r="CW378" s="99"/>
      <c r="CX378" s="107"/>
    </row>
    <row r="379" customFormat="false" ht="13.8" hidden="false" customHeight="false" outlineLevel="0" collapsed="false">
      <c r="A379" s="0" t="s">
        <v>938</v>
      </c>
      <c r="B379" s="26" t="s">
        <v>913</v>
      </c>
      <c r="C379" s="88" t="str">
        <f aca="false">MID(A379,1,12)</f>
        <v>A.050.06.101</v>
      </c>
      <c r="D379" s="2" t="s">
        <v>937</v>
      </c>
      <c r="E379" s="115" t="s">
        <v>940</v>
      </c>
      <c r="F379" s="91" t="str">
        <f aca="false">MID(A379, 21,85)</f>
        <v>IC die (not packaged) Logic N65 per cm2</v>
      </c>
      <c r="G379" s="133" t="n">
        <f aca="false">H379+I379+J379+K379</f>
        <v>0.187843607920996</v>
      </c>
      <c r="H379" s="149" t="n">
        <f aca="false">N379+O379+P379+Q379</f>
        <v>0.002950767851574</v>
      </c>
      <c r="I379" s="149" t="n">
        <f aca="false">L379+M379+R379+V379+T379</f>
        <v>0.0061099776698798</v>
      </c>
      <c r="J379" s="150" t="n">
        <f aca="false">S379+U379+W379+X379</f>
        <v>0.014967392399542</v>
      </c>
      <c r="K379" s="133" t="n">
        <v>0.16381547</v>
      </c>
      <c r="L379" s="130" t="n">
        <v>0.0033275821</v>
      </c>
      <c r="M379" s="130" t="n">
        <v>0.0027819012</v>
      </c>
      <c r="N379" s="130" t="n">
        <v>0.0025544001</v>
      </c>
      <c r="O379" s="130" t="n">
        <v>0.0003962341</v>
      </c>
      <c r="P379" s="130" t="n">
        <v>6.2248696E-008</v>
      </c>
      <c r="Q379" s="130" t="n">
        <v>7.1402878E-008</v>
      </c>
      <c r="R379" s="130" t="n">
        <v>3.6976309E-007</v>
      </c>
      <c r="S379" s="130" t="n">
        <v>0.00051425818</v>
      </c>
      <c r="T379" s="130" t="n">
        <v>1.1876504E-007</v>
      </c>
      <c r="U379" s="157" t="n">
        <v>0.014453134</v>
      </c>
      <c r="V379" s="157" t="n">
        <v>5.8417498E-009</v>
      </c>
      <c r="W379" s="157" t="n">
        <v>2.1954002E-010</v>
      </c>
      <c r="X379" s="130" t="n">
        <v>2.0247994E-015</v>
      </c>
      <c r="Z379" s="151" t="n">
        <f aca="false">K379/0.15</f>
        <v>1.09210313333333</v>
      </c>
      <c r="AB379" s="133" t="n">
        <f aca="false">K379</f>
        <v>0.16381547</v>
      </c>
      <c r="AC379" s="133" t="n">
        <f aca="false">L379+M379+N379+O379+P379+Q379+R379</f>
        <v>0.009060620914664</v>
      </c>
      <c r="AD379" s="133" t="n">
        <f aca="false">L379+M379+R379+W379</f>
        <v>0.00610985328263002</v>
      </c>
      <c r="AE379" s="133" t="n">
        <f aca="false">V379+L379+M379+R379+T379</f>
        <v>0.0061099776698798</v>
      </c>
      <c r="AF379" s="133" t="n">
        <f aca="false">S379+U379+X379</f>
        <v>0.014967392180002</v>
      </c>
      <c r="AH379" s="0" t="n">
        <v>8.8115896</v>
      </c>
      <c r="AI379" s="96" t="n">
        <v>5.2132738</v>
      </c>
      <c r="AJ379" s="96" t="n">
        <v>2.0022559</v>
      </c>
      <c r="AK379" s="96" t="n">
        <v>0</v>
      </c>
      <c r="AL379" s="96" t="n">
        <v>0.38346334</v>
      </c>
      <c r="AM379" s="96" t="n">
        <v>0.81190873</v>
      </c>
      <c r="AN379" s="96" t="n">
        <v>0.40068779</v>
      </c>
      <c r="AP379" s="95" t="n">
        <v>0.019029575</v>
      </c>
      <c r="AQ379" s="95" t="n">
        <v>0.018017507</v>
      </c>
      <c r="AR379" s="95" t="n">
        <v>0.00085013154</v>
      </c>
      <c r="AS379" s="95" t="n">
        <v>0.00016193618</v>
      </c>
      <c r="AT379" s="152" t="n">
        <f aca="false">AW379+AZ379+BA379+BB379+BC379+BK379+BL379+BP379</f>
        <v>3.6573861600089E-006</v>
      </c>
      <c r="AU379" s="152" t="n">
        <f aca="false">AX379+AY379+BD379+BE379+BF379+BG379+BH379+BI379+BJ379+BM379+BQ379+BR379</f>
        <v>1.04527992383007E-008</v>
      </c>
      <c r="AV379" s="153" t="n">
        <f aca="false">BN379+BO379</f>
        <v>0.11499398451</v>
      </c>
      <c r="AW379" s="154" t="n">
        <v>3.3201789E-006</v>
      </c>
      <c r="AX379" s="154" t="n">
        <v>1.0017781E-008</v>
      </c>
      <c r="AY379" s="154" t="n">
        <v>2.7370009E-013</v>
      </c>
      <c r="AZ379" s="154" t="n">
        <v>2.463503E-015</v>
      </c>
      <c r="BA379" s="154" t="n">
        <v>0</v>
      </c>
      <c r="BB379" s="154" t="n">
        <v>3.4623419E-010</v>
      </c>
      <c r="BC379" s="154" t="n">
        <v>3.3686033E-007</v>
      </c>
      <c r="BD379" s="154" t="n">
        <v>7.8951579E-011</v>
      </c>
      <c r="BE379" s="154" t="n">
        <v>3.5579246E-010</v>
      </c>
      <c r="BF379" s="154" t="n">
        <v>2.8147729E-017</v>
      </c>
      <c r="BG379" s="154" t="n">
        <v>4.1806491E-019</v>
      </c>
      <c r="BH379" s="154" t="n">
        <v>3.5041006E-016</v>
      </c>
      <c r="BI379" s="154" t="n">
        <v>1.0103686E-016</v>
      </c>
      <c r="BJ379" s="154" t="n">
        <v>1.9197933E-017</v>
      </c>
      <c r="BK379" s="154" t="n">
        <v>7.7162789E-014</v>
      </c>
      <c r="BL379" s="154" t="n">
        <v>6.1619261E-013</v>
      </c>
      <c r="BM379" s="154" t="n">
        <v>2.3554858E-023</v>
      </c>
      <c r="BN379" s="154" t="n">
        <v>0.00031726451</v>
      </c>
      <c r="BO379" s="154" t="n">
        <v>0.11467672</v>
      </c>
      <c r="BP379" s="154" t="n">
        <v>0</v>
      </c>
      <c r="BQ379" s="154" t="n">
        <v>0</v>
      </c>
      <c r="BR379" s="154" t="n">
        <v>0</v>
      </c>
      <c r="BT379" s="96" t="n">
        <v>4.0967577E-005</v>
      </c>
      <c r="BU379" s="96" t="n">
        <v>4.8532122E-007</v>
      </c>
      <c r="BV379" s="96" t="n">
        <v>3.0450733E-005</v>
      </c>
      <c r="BW379" s="96" t="n">
        <v>1.2594171E-009</v>
      </c>
      <c r="BX379" s="96" t="n">
        <v>7.543248E-007</v>
      </c>
      <c r="BY379" s="96" t="n">
        <v>5.8883257E-012</v>
      </c>
      <c r="BZ379" s="96" t="n">
        <v>8.0333816E-014</v>
      </c>
      <c r="CA379" s="96" t="n">
        <v>8.8683534E-012</v>
      </c>
      <c r="CB379" s="96" t="n">
        <v>8.7389713E-011</v>
      </c>
      <c r="CC379" s="96" t="n">
        <v>3.7696382E-009</v>
      </c>
      <c r="CD379" s="96" t="n">
        <v>0</v>
      </c>
      <c r="CE379" s="96" t="n">
        <v>6.0489945E-021</v>
      </c>
      <c r="CF379" s="96" t="n">
        <v>4.9528931E-017</v>
      </c>
      <c r="CG379" s="96" t="n">
        <v>5.1979065E-007</v>
      </c>
      <c r="CH379" s="96" t="n">
        <v>8.7522744E-006</v>
      </c>
      <c r="CI379" s="96" t="n">
        <v>1.5001195E-012</v>
      </c>
      <c r="CJ379" s="96" t="n">
        <v>0</v>
      </c>
      <c r="CL379" s="164" t="n">
        <v>4.1921963E-017</v>
      </c>
      <c r="CM379" s="164" t="n">
        <v>1.0921031</v>
      </c>
      <c r="CN379" s="165" t="n">
        <v>2.4400405E-007</v>
      </c>
      <c r="CO379" s="164" t="n">
        <v>0.00033205105</v>
      </c>
      <c r="CP379" s="164" t="n">
        <v>1.9240764E-014</v>
      </c>
      <c r="CQ379" s="164" t="n">
        <v>2.2453872E-012</v>
      </c>
      <c r="CR379" s="164" t="n">
        <v>3.0169795E-005</v>
      </c>
      <c r="CS379" s="164" t="n">
        <v>6.5405911E-006</v>
      </c>
      <c r="CT379" s="164" t="n">
        <v>2.1901975E-012</v>
      </c>
      <c r="CU379" s="164" t="n">
        <v>2.0713978E-009</v>
      </c>
      <c r="CW379" s="97"/>
      <c r="CX379" s="107"/>
    </row>
    <row r="380" customFormat="false" ht="13.8" hidden="false" customHeight="false" outlineLevel="0" collapsed="false">
      <c r="A380" s="0" t="s">
        <v>942</v>
      </c>
      <c r="B380" s="26" t="s">
        <v>913</v>
      </c>
      <c r="C380" s="88" t="str">
        <f aca="false">MID(A380,1,12)</f>
        <v>A.050.06.102</v>
      </c>
      <c r="D380" s="2" t="s">
        <v>937</v>
      </c>
      <c r="E380" s="115" t="s">
        <v>940</v>
      </c>
      <c r="F380" s="91" t="str">
        <f aca="false">MID(A380, 21,85)</f>
        <v>IC die (not packaged) Logic N45 per cm2</v>
      </c>
      <c r="G380" s="133" t="n">
        <f aca="false">H380+I380+J380+K380</f>
        <v>0.187693912620996</v>
      </c>
      <c r="H380" s="149" t="n">
        <f aca="false">N380+O380+P380+Q380</f>
        <v>0.003468848141574</v>
      </c>
      <c r="I380" s="149" t="n">
        <f aca="false">L380+M380+R380+V380+T380</f>
        <v>0.0071832592698798</v>
      </c>
      <c r="J380" s="150" t="n">
        <f aca="false">S380+U380+W380+X380</f>
        <v>0.0175619452095421</v>
      </c>
      <c r="K380" s="133" t="n">
        <v>0.15947986</v>
      </c>
      <c r="L380" s="130" t="n">
        <v>0.0039123297</v>
      </c>
      <c r="M380" s="130" t="n">
        <v>0.0032704352</v>
      </c>
      <c r="N380" s="130" t="n">
        <v>0.0030029091</v>
      </c>
      <c r="O380" s="130" t="n">
        <v>0.00046580539</v>
      </c>
      <c r="P380" s="130" t="n">
        <v>6.2248696E-008</v>
      </c>
      <c r="Q380" s="130" t="n">
        <v>7.1402878E-008</v>
      </c>
      <c r="R380" s="130" t="n">
        <v>3.6976309E-007</v>
      </c>
      <c r="S380" s="130" t="n">
        <v>0.00056732099</v>
      </c>
      <c r="T380" s="130" t="n">
        <v>1.1876504E-007</v>
      </c>
      <c r="U380" s="157" t="n">
        <v>0.016994624</v>
      </c>
      <c r="V380" s="157" t="n">
        <v>5.8417498E-009</v>
      </c>
      <c r="W380" s="157" t="n">
        <v>2.1954002E-010</v>
      </c>
      <c r="X380" s="130" t="n">
        <v>2.0247994E-015</v>
      </c>
      <c r="Z380" s="151" t="n">
        <f aca="false">K380/0.15</f>
        <v>1.06319906666667</v>
      </c>
      <c r="AB380" s="133" t="n">
        <f aca="false">K380</f>
        <v>0.15947986</v>
      </c>
      <c r="AC380" s="133" t="n">
        <f aca="false">L380+M380+N380+O380+P380+Q380+R380</f>
        <v>0.010651982804664</v>
      </c>
      <c r="AD380" s="133" t="n">
        <f aca="false">L380+M380+R380+W380</f>
        <v>0.00718313488263002</v>
      </c>
      <c r="AE380" s="133" t="n">
        <f aca="false">V380+L380+M380+R380+T380</f>
        <v>0.0071832592698798</v>
      </c>
      <c r="AF380" s="133" t="n">
        <f aca="false">S380+U380+X380</f>
        <v>0.017561944990002</v>
      </c>
      <c r="AH380" s="0" t="n">
        <v>10.359433</v>
      </c>
      <c r="AI380" s="96" t="n">
        <v>6.1283217</v>
      </c>
      <c r="AJ380" s="96" t="n">
        <v>2.3543673</v>
      </c>
      <c r="AK380" s="96" t="n">
        <v>0</v>
      </c>
      <c r="AL380" s="96" t="n">
        <v>0.45090102</v>
      </c>
      <c r="AM380" s="96" t="n">
        <v>0.95469154</v>
      </c>
      <c r="AN380" s="96" t="n">
        <v>0.47115182</v>
      </c>
      <c r="AP380" s="95" t="n">
        <v>0.018788236</v>
      </c>
      <c r="AQ380" s="95" t="n">
        <v>0.017765638</v>
      </c>
      <c r="AR380" s="95" t="n">
        <v>0.00083233311</v>
      </c>
      <c r="AS380" s="95" t="n">
        <v>0.00019026486</v>
      </c>
      <c r="AT380" s="152" t="n">
        <f aca="false">AW380+AZ380+BA380+BB380+BC380+BK380+BL380+BP380</f>
        <v>3.48751961984313E-006</v>
      </c>
      <c r="AU380" s="152" t="n">
        <f aca="false">AX380+AY380+BD380+BE380+BF380+BG380+BH380+BI380+BJ380+BM380+BQ380+BR380</f>
        <v>9.9797872157871E-009</v>
      </c>
      <c r="AV380" s="153" t="n">
        <f aca="false">BN380+BO380</f>
        <v>0.10722445757</v>
      </c>
      <c r="AW380" s="154" t="n">
        <v>3.173186E-006</v>
      </c>
      <c r="AX380" s="154" t="n">
        <v>9.5742681E-009</v>
      </c>
      <c r="AY380" s="154" t="n">
        <v>2.6158268E-013</v>
      </c>
      <c r="AZ380" s="154" t="n">
        <v>2.3840352E-015</v>
      </c>
      <c r="BA380" s="154" t="n">
        <v>0</v>
      </c>
      <c r="BB380" s="154" t="n">
        <v>3.2276647E-010</v>
      </c>
      <c r="BC380" s="154" t="n">
        <v>3.1401018E-007</v>
      </c>
      <c r="BD380" s="154" t="n">
        <v>7.360001E-011</v>
      </c>
      <c r="BE380" s="154" t="n">
        <v>3.3165704E-010</v>
      </c>
      <c r="BF380" s="154" t="n">
        <v>2.7239738E-017</v>
      </c>
      <c r="BG380" s="154" t="n">
        <v>4.0457895E-019</v>
      </c>
      <c r="BH380" s="154" t="n">
        <v>3.3910651E-016</v>
      </c>
      <c r="BI380" s="154" t="n">
        <v>9.7777602E-017</v>
      </c>
      <c r="BJ380" s="154" t="n">
        <v>1.8578645E-017</v>
      </c>
      <c r="BK380" s="154" t="n">
        <v>7.4673667E-014</v>
      </c>
      <c r="BL380" s="154" t="n">
        <v>5.9631543E-013</v>
      </c>
      <c r="BM380" s="154" t="n">
        <v>2.2795024E-023</v>
      </c>
      <c r="BN380" s="154" t="n">
        <v>0.00030119757</v>
      </c>
      <c r="BO380" s="154" t="n">
        <v>0.10692326</v>
      </c>
      <c r="BP380" s="154" t="n">
        <v>0</v>
      </c>
      <c r="BQ380" s="154" t="n">
        <v>0</v>
      </c>
      <c r="BR380" s="154" t="n">
        <v>0</v>
      </c>
      <c r="BT380" s="96" t="n">
        <v>4.200862E-005</v>
      </c>
      <c r="BU380" s="96" t="n">
        <v>5.706041E-007</v>
      </c>
      <c r="BV380" s="96" t="n">
        <v>2.9644811E-005</v>
      </c>
      <c r="BW380" s="96" t="n">
        <v>1.4729465E-009</v>
      </c>
      <c r="BX380" s="96" t="n">
        <v>8.8684712E-007</v>
      </c>
      <c r="BY380" s="96" t="n">
        <v>5.8883257E-012</v>
      </c>
      <c r="BZ380" s="96" t="n">
        <v>8.0333816E-014</v>
      </c>
      <c r="CA380" s="96" t="n">
        <v>8.8683534E-012</v>
      </c>
      <c r="CB380" s="96" t="n">
        <v>8.7389713E-011</v>
      </c>
      <c r="CC380" s="96" t="n">
        <v>4.4210132E-009</v>
      </c>
      <c r="CD380" s="96" t="n">
        <v>0</v>
      </c>
      <c r="CE380" s="96" t="n">
        <v>6.0489945E-021</v>
      </c>
      <c r="CF380" s="96" t="n">
        <v>4.9528931E-017</v>
      </c>
      <c r="CG380" s="96" t="n">
        <v>6.1106156E-007</v>
      </c>
      <c r="CH380" s="96" t="n">
        <v>1.0289298E-005</v>
      </c>
      <c r="CI380" s="96" t="n">
        <v>1.5674097E-012</v>
      </c>
      <c r="CJ380" s="96" t="n">
        <v>0</v>
      </c>
      <c r="CL380" s="164" t="n">
        <v>4.1921963E-017</v>
      </c>
      <c r="CM380" s="164" t="n">
        <v>1.0631991</v>
      </c>
      <c r="CN380" s="165" t="n">
        <v>2.4400405E-007</v>
      </c>
      <c r="CO380" s="164" t="n">
        <v>0.00039040036</v>
      </c>
      <c r="CP380" s="164" t="n">
        <v>1.9240764E-014</v>
      </c>
      <c r="CQ380" s="164" t="n">
        <v>2.2453872E-012</v>
      </c>
      <c r="CR380" s="164" t="n">
        <v>3.547053E-005</v>
      </c>
      <c r="CS380" s="164" t="n">
        <v>6.5405911E-006</v>
      </c>
      <c r="CT380" s="164" t="n">
        <v>2.1901975E-012</v>
      </c>
      <c r="CU380" s="164" t="n">
        <v>2.0713978E-009</v>
      </c>
      <c r="CW380" s="97"/>
      <c r="CX380" s="107"/>
    </row>
    <row r="381" customFormat="false" ht="13.8" hidden="false" customHeight="false" outlineLevel="0" collapsed="false">
      <c r="A381" s="0" t="s">
        <v>945</v>
      </c>
      <c r="B381" s="26" t="s">
        <v>913</v>
      </c>
      <c r="C381" s="88" t="str">
        <f aca="false">MID(A381,1,12)</f>
        <v>A.050.06.103</v>
      </c>
      <c r="D381" s="2" t="s">
        <v>937</v>
      </c>
      <c r="E381" s="115" t="s">
        <v>940</v>
      </c>
      <c r="F381" s="91" t="str">
        <f aca="false">MID(A381, 21,85)</f>
        <v>IC die (not packaged) Logic N40 per cm2</v>
      </c>
      <c r="G381" s="133" t="n">
        <f aca="false">H381+I381+J381+K381</f>
        <v>0.205102263340996</v>
      </c>
      <c r="H381" s="149" t="n">
        <f aca="false">N381+O381+P381+Q381</f>
        <v>0.003497630321574</v>
      </c>
      <c r="I381" s="149" t="n">
        <f aca="false">L381+M381+R381+V381+T381</f>
        <v>0.0072428858698798</v>
      </c>
      <c r="J381" s="150" t="n">
        <f aca="false">S381+U381+W381+X381</f>
        <v>0.017706087149542</v>
      </c>
      <c r="K381" s="133" t="n">
        <v>0.17665566</v>
      </c>
      <c r="L381" s="130" t="n">
        <v>0.0039448156</v>
      </c>
      <c r="M381" s="130" t="n">
        <v>0.0032975759</v>
      </c>
      <c r="N381" s="130" t="n">
        <v>0.0030278262</v>
      </c>
      <c r="O381" s="130" t="n">
        <v>0.00046967047</v>
      </c>
      <c r="P381" s="130" t="n">
        <v>6.2248696E-008</v>
      </c>
      <c r="Q381" s="130" t="n">
        <v>7.1402878E-008</v>
      </c>
      <c r="R381" s="130" t="n">
        <v>3.6976309E-007</v>
      </c>
      <c r="S381" s="130" t="n">
        <v>0.00057026893</v>
      </c>
      <c r="T381" s="130" t="n">
        <v>1.1876504E-007</v>
      </c>
      <c r="U381" s="157" t="n">
        <v>0.017135818</v>
      </c>
      <c r="V381" s="157" t="n">
        <v>5.8417498E-009</v>
      </c>
      <c r="W381" s="157" t="n">
        <v>2.1954002E-010</v>
      </c>
      <c r="X381" s="130" t="n">
        <v>2.0247994E-015</v>
      </c>
      <c r="Z381" s="151" t="n">
        <f aca="false">K381/0.15</f>
        <v>1.1777044</v>
      </c>
      <c r="AB381" s="133" t="n">
        <f aca="false">K381</f>
        <v>0.17665566</v>
      </c>
      <c r="AC381" s="133" t="n">
        <f aca="false">L381+M381+N381+O381+P381+Q381+R381</f>
        <v>0.010740391584664</v>
      </c>
      <c r="AD381" s="133" t="n">
        <f aca="false">L381+M381+R381+W381</f>
        <v>0.00724276148263002</v>
      </c>
      <c r="AE381" s="133" t="n">
        <f aca="false">V381+L381+M381+R381+T381</f>
        <v>0.0072428858698798</v>
      </c>
      <c r="AF381" s="133" t="n">
        <f aca="false">S381+U381+X381</f>
        <v>0.017706086930002</v>
      </c>
      <c r="AH381" s="0" t="n">
        <v>10.445425</v>
      </c>
      <c r="AI381" s="96" t="n">
        <v>6.1791577</v>
      </c>
      <c r="AJ381" s="96" t="n">
        <v>2.3739291</v>
      </c>
      <c r="AK381" s="96" t="n">
        <v>0</v>
      </c>
      <c r="AL381" s="96" t="n">
        <v>0.45464756</v>
      </c>
      <c r="AM381" s="96" t="n">
        <v>0.96262392</v>
      </c>
      <c r="AN381" s="96" t="n">
        <v>0.47506648</v>
      </c>
      <c r="AP381" s="95" t="n">
        <v>0.020660029</v>
      </c>
      <c r="AQ381" s="95" t="n">
        <v>0.019548934</v>
      </c>
      <c r="AR381" s="95" t="n">
        <v>0.00091925676</v>
      </c>
      <c r="AS381" s="95" t="n">
        <v>0.00019183868</v>
      </c>
      <c r="AT381" s="152" t="n">
        <f aca="false">AW381+AZ381+BA381+BB381+BC381+BK381+BL381+BP381</f>
        <v>2.87249633274477E-006</v>
      </c>
      <c r="AU381" s="152" t="n">
        <f aca="false">AX381+AY381+BD381+BE381+BF381+BG381+BH381+BI381+BJ381+BM381+BQ381+BR381</f>
        <v>8.27280916000285E-009</v>
      </c>
      <c r="AV381" s="153" t="n">
        <f aca="false">BN381+BO381</f>
        <v>0.07734487589</v>
      </c>
      <c r="AW381" s="154" t="n">
        <v>2.6442666E-006</v>
      </c>
      <c r="AX381" s="154" t="n">
        <v>7.9783907E-009</v>
      </c>
      <c r="AY381" s="154" t="n">
        <v>2.1798103E-013</v>
      </c>
      <c r="AZ381" s="154" t="n">
        <v>2.8608422E-016</v>
      </c>
      <c r="BA381" s="154" t="n">
        <v>0</v>
      </c>
      <c r="BB381" s="154" t="n">
        <v>2.3405194E-010</v>
      </c>
      <c r="BC381" s="154" t="n">
        <v>2.279956E-007</v>
      </c>
      <c r="BD381" s="154" t="n">
        <v>5.3374481E-011</v>
      </c>
      <c r="BE381" s="154" t="n">
        <v>2.4082594E-010</v>
      </c>
      <c r="BF381" s="154" t="n">
        <v>3.2687686E-018</v>
      </c>
      <c r="BG381" s="154" t="n">
        <v>4.8549474E-020</v>
      </c>
      <c r="BH381" s="154" t="n">
        <v>4.0692782E-017</v>
      </c>
      <c r="BI381" s="154" t="n">
        <v>1.1733312E-017</v>
      </c>
      <c r="BJ381" s="154" t="n">
        <v>2.2294374E-018</v>
      </c>
      <c r="BK381" s="154" t="n">
        <v>8.96084E-015</v>
      </c>
      <c r="BL381" s="154" t="n">
        <v>7.1557851E-014</v>
      </c>
      <c r="BM381" s="154" t="n">
        <v>2.7354029E-024</v>
      </c>
      <c r="BN381" s="154" t="n">
        <v>0.00012877189</v>
      </c>
      <c r="BO381" s="154" t="n">
        <v>0.077216104</v>
      </c>
      <c r="BP381" s="154" t="n">
        <v>0</v>
      </c>
      <c r="BQ381" s="154" t="n">
        <v>0</v>
      </c>
      <c r="BR381" s="154" t="n">
        <v>0</v>
      </c>
      <c r="BT381" s="96" t="n">
        <v>4.5303942E-005</v>
      </c>
      <c r="BU381" s="96" t="n">
        <v>5.7534204E-007</v>
      </c>
      <c r="BV381" s="96" t="n">
        <v>3.2837524E-005</v>
      </c>
      <c r="BW381" s="96" t="n">
        <v>1.4848093E-009</v>
      </c>
      <c r="BX381" s="96" t="n">
        <v>8.9420947E-007</v>
      </c>
      <c r="BY381" s="96" t="n">
        <v>5.8883257E-012</v>
      </c>
      <c r="BZ381" s="96" t="n">
        <v>8.0333816E-014</v>
      </c>
      <c r="CA381" s="96" t="n">
        <v>8.8683534E-012</v>
      </c>
      <c r="CB381" s="96" t="n">
        <v>8.7389713E-011</v>
      </c>
      <c r="CC381" s="96" t="n">
        <v>4.4572007E-009</v>
      </c>
      <c r="CD381" s="96" t="n">
        <v>0</v>
      </c>
      <c r="CE381" s="96" t="n">
        <v>6.0489945E-021</v>
      </c>
      <c r="CF381" s="96" t="n">
        <v>4.9528931E-017</v>
      </c>
      <c r="CG381" s="96" t="n">
        <v>6.1613216E-007</v>
      </c>
      <c r="CH381" s="96" t="n">
        <v>1.0374688E-005</v>
      </c>
      <c r="CI381" s="96" t="n">
        <v>1.571148E-012</v>
      </c>
      <c r="CJ381" s="96" t="n">
        <v>0</v>
      </c>
      <c r="CL381" s="164" t="n">
        <v>4.1921963E-017</v>
      </c>
      <c r="CM381" s="164" t="n">
        <v>1.1777044</v>
      </c>
      <c r="CN381" s="165" t="n">
        <v>2.4400405E-007</v>
      </c>
      <c r="CO381" s="164" t="n">
        <v>0.00039364198</v>
      </c>
      <c r="CP381" s="164" t="n">
        <v>1.9240764E-014</v>
      </c>
      <c r="CQ381" s="164" t="n">
        <v>2.2453872E-012</v>
      </c>
      <c r="CR381" s="164" t="n">
        <v>3.5765016E-005</v>
      </c>
      <c r="CS381" s="164" t="n">
        <v>6.5405911E-006</v>
      </c>
      <c r="CT381" s="164" t="n">
        <v>2.1901975E-012</v>
      </c>
      <c r="CU381" s="164" t="n">
        <v>2.0713978E-009</v>
      </c>
      <c r="CW381" s="97"/>
      <c r="CX381" s="107"/>
    </row>
    <row r="382" customFormat="false" ht="13.8" hidden="false" customHeight="false" outlineLevel="0" collapsed="false">
      <c r="A382" s="0" t="s">
        <v>948</v>
      </c>
      <c r="B382" s="26" t="s">
        <v>913</v>
      </c>
      <c r="C382" s="88" t="str">
        <f aca="false">MID(A382,1,12)</f>
        <v>A.050.06.104</v>
      </c>
      <c r="D382" s="2" t="s">
        <v>937</v>
      </c>
      <c r="E382" s="115" t="s">
        <v>940</v>
      </c>
      <c r="F382" s="91" t="str">
        <f aca="false">MID(A382, 21,85)</f>
        <v>IC die (not packaged) Logic N28 per cm2</v>
      </c>
      <c r="G382" s="133" t="n">
        <f aca="false">H382+I382+J382+K382</f>
        <v>0.243994321560996</v>
      </c>
      <c r="H382" s="149" t="n">
        <f aca="false">N382+O382+P382+Q382</f>
        <v>0.004159621761574</v>
      </c>
      <c r="I382" s="149" t="n">
        <f aca="false">L382+M382+R382+V382+T382</f>
        <v>0.0086143011698798</v>
      </c>
      <c r="J382" s="150" t="n">
        <f aca="false">S382+U382+W382+X382</f>
        <v>0.0210213486295421</v>
      </c>
      <c r="K382" s="149" t="n">
        <v>0.21019905</v>
      </c>
      <c r="L382" s="130" t="n">
        <v>0.004691993</v>
      </c>
      <c r="M382" s="130" t="n">
        <v>0.0039218138</v>
      </c>
      <c r="N382" s="130" t="n">
        <v>0.003600921</v>
      </c>
      <c r="O382" s="130" t="n">
        <v>0.00055856711</v>
      </c>
      <c r="P382" s="130" t="n">
        <v>6.2248696E-008</v>
      </c>
      <c r="Q382" s="130" t="n">
        <v>7.1402878E-008</v>
      </c>
      <c r="R382" s="130" t="n">
        <v>3.6976309E-007</v>
      </c>
      <c r="S382" s="130" t="n">
        <v>0.00063807141</v>
      </c>
      <c r="T382" s="130" t="n">
        <v>1.1876504E-007</v>
      </c>
      <c r="U382" s="130" t="n">
        <v>0.020383277</v>
      </c>
      <c r="V382" s="157" t="n">
        <v>5.8417498E-009</v>
      </c>
      <c r="W382" s="157" t="n">
        <v>2.1954002E-010</v>
      </c>
      <c r="X382" s="130" t="n">
        <v>2.0247994E-015</v>
      </c>
      <c r="Z382" s="151" t="n">
        <f aca="false">K382/0.15</f>
        <v>1.401327</v>
      </c>
      <c r="AB382" s="133" t="n">
        <f aca="false">K382</f>
        <v>0.21019905</v>
      </c>
      <c r="AC382" s="133" t="n">
        <f aca="false">L382+M382+N382+O382+P382+Q382+R382</f>
        <v>0.012773798324664</v>
      </c>
      <c r="AD382" s="133" t="n">
        <f aca="false">L382+M382+R382+W382</f>
        <v>0.00861417678263002</v>
      </c>
      <c r="AE382" s="133" t="n">
        <f aca="false">V382+L382+M382+R382+T382</f>
        <v>0.0086143011698798</v>
      </c>
      <c r="AF382" s="133" t="n">
        <f aca="false">S382+U382+X382</f>
        <v>0.021021348410002</v>
      </c>
      <c r="AH382" s="0" t="n">
        <v>12.423225</v>
      </c>
      <c r="AI382" s="96" t="n">
        <v>7.3483854</v>
      </c>
      <c r="AJ382" s="96" t="n">
        <v>2.8238493</v>
      </c>
      <c r="AK382" s="96" t="n">
        <v>0</v>
      </c>
      <c r="AL382" s="96" t="n">
        <v>0.54081792</v>
      </c>
      <c r="AM382" s="96" t="n">
        <v>1.1450686</v>
      </c>
      <c r="AN382" s="96" t="n">
        <v>0.56510385</v>
      </c>
      <c r="AP382" s="95" t="n">
        <v>0.024582079</v>
      </c>
      <c r="AQ382" s="95" t="n">
        <v>0.023260251</v>
      </c>
      <c r="AR382" s="95" t="n">
        <v>0.0010937915</v>
      </c>
      <c r="AS382" s="95" t="n">
        <v>0.00022803643</v>
      </c>
      <c r="AT382" s="152" t="n">
        <f aca="false">AW382+AZ382+BA382+BB382+BC382+BK382+BL382+BP382</f>
        <v>2.79633422559478E-006</v>
      </c>
      <c r="AU382" s="152" t="n">
        <f aca="false">AX382+AY382+BD382+BE382+BF382+BG382+BH382+BI382+BJ382+BM382+BQ382+BR382</f>
        <v>8.05425915242285E-009</v>
      </c>
      <c r="AV382" s="153" t="n">
        <f aca="false">BN382+BO382</f>
        <v>0.07514065333</v>
      </c>
      <c r="AW382" s="154" t="n">
        <v>2.5746172E-006</v>
      </c>
      <c r="AX382" s="154" t="n">
        <v>7.7682414E-009</v>
      </c>
      <c r="AY382" s="154" t="n">
        <v>2.1223945E-013</v>
      </c>
      <c r="AZ382" s="154" t="n">
        <v>2.8608422E-016</v>
      </c>
      <c r="BA382" s="154" t="n">
        <v>0</v>
      </c>
      <c r="BB382" s="154" t="n">
        <v>2.2737479E-010</v>
      </c>
      <c r="BC382" s="154" t="n">
        <v>2.2148957E-007</v>
      </c>
      <c r="BD382" s="154" t="n">
        <v>5.1851765E-011</v>
      </c>
      <c r="BE382" s="154" t="n">
        <v>2.3395369E-010</v>
      </c>
      <c r="BF382" s="154" t="n">
        <v>3.2687686E-018</v>
      </c>
      <c r="BG382" s="154" t="n">
        <v>4.8549474E-020</v>
      </c>
      <c r="BH382" s="154" t="n">
        <v>4.0692782E-017</v>
      </c>
      <c r="BI382" s="154" t="n">
        <v>1.1733312E-017</v>
      </c>
      <c r="BJ382" s="154" t="n">
        <v>2.2294374E-018</v>
      </c>
      <c r="BK382" s="154" t="n">
        <v>8.96084E-015</v>
      </c>
      <c r="BL382" s="154" t="n">
        <v>7.1557851E-014</v>
      </c>
      <c r="BM382" s="154" t="n">
        <v>2.7354029E-024</v>
      </c>
      <c r="BN382" s="154" t="n">
        <v>0.00012560533</v>
      </c>
      <c r="BO382" s="154" t="n">
        <v>0.075015048</v>
      </c>
      <c r="BP382" s="154" t="n">
        <v>0</v>
      </c>
      <c r="BQ382" s="154" t="n">
        <v>0</v>
      </c>
      <c r="BR382" s="154" t="n">
        <v>0</v>
      </c>
      <c r="BT382" s="96" t="n">
        <v>5.3899144E-005</v>
      </c>
      <c r="BU382" s="96" t="n">
        <v>6.8431461E-007</v>
      </c>
      <c r="BV382" s="96" t="n">
        <v>3.9072716E-005</v>
      </c>
      <c r="BW382" s="96" t="n">
        <v>1.7576524E-009</v>
      </c>
      <c r="BX382" s="96" t="n">
        <v>1.0635435E-006</v>
      </c>
      <c r="BY382" s="96" t="n">
        <v>5.8883257E-012</v>
      </c>
      <c r="BZ382" s="96" t="n">
        <v>8.0333816E-014</v>
      </c>
      <c r="CA382" s="96" t="n">
        <v>8.8683534E-012</v>
      </c>
      <c r="CB382" s="96" t="n">
        <v>8.7389713E-011</v>
      </c>
      <c r="CC382" s="96" t="n">
        <v>5.2895131E-009</v>
      </c>
      <c r="CD382" s="96" t="n">
        <v>0</v>
      </c>
      <c r="CE382" s="96" t="n">
        <v>6.0489945E-021</v>
      </c>
      <c r="CF382" s="96" t="n">
        <v>4.9528931E-017</v>
      </c>
      <c r="CG382" s="96" t="n">
        <v>7.327561E-007</v>
      </c>
      <c r="CH382" s="96" t="n">
        <v>1.2338663E-005</v>
      </c>
      <c r="CI382" s="96" t="n">
        <v>1.65713E-012</v>
      </c>
      <c r="CJ382" s="96" t="n">
        <v>0</v>
      </c>
      <c r="CL382" s="155" t="n">
        <v>4.1921963E-017</v>
      </c>
      <c r="CM382" s="155" t="n">
        <v>1.401327</v>
      </c>
      <c r="CN382" s="156" t="n">
        <v>2.4400405E-007</v>
      </c>
      <c r="CO382" s="155" t="n">
        <v>0.00046819943</v>
      </c>
      <c r="CP382" s="155" t="n">
        <v>1.9240764E-014</v>
      </c>
      <c r="CQ382" s="155" t="n">
        <v>2.2453872E-012</v>
      </c>
      <c r="CR382" s="155" t="n">
        <v>4.2538177E-005</v>
      </c>
      <c r="CS382" s="155" t="n">
        <v>6.5405911E-006</v>
      </c>
      <c r="CT382" s="155" t="n">
        <v>2.1901975E-012</v>
      </c>
      <c r="CU382" s="155" t="n">
        <v>2.0713978E-009</v>
      </c>
      <c r="CW382" s="97"/>
      <c r="CX382" s="107"/>
    </row>
    <row r="383" customFormat="false" ht="13.8" hidden="false" customHeight="false" outlineLevel="0" collapsed="false">
      <c r="A383" s="0" t="s">
        <v>951</v>
      </c>
      <c r="B383" s="26" t="s">
        <v>913</v>
      </c>
      <c r="C383" s="88" t="str">
        <f aca="false">MID(A383,1,12)</f>
        <v>A.050.06.105</v>
      </c>
      <c r="D383" s="2" t="s">
        <v>937</v>
      </c>
      <c r="E383" s="115" t="s">
        <v>940</v>
      </c>
      <c r="F383" s="91" t="str">
        <f aca="false">MID(A383, 21,85)</f>
        <v>IC die (not packaged) Logic N20 per cm2</v>
      </c>
      <c r="G383" s="133" t="n">
        <f aca="false">H383+I383+J383+K383</f>
        <v>0.228085970760996</v>
      </c>
      <c r="H383" s="149" t="n">
        <f aca="false">N383+O383+P383+Q383</f>
        <v>0.004130839591574</v>
      </c>
      <c r="I383" s="149" t="n">
        <f aca="false">L383+M383+R383+V383+T383</f>
        <v>0.0085546744698798</v>
      </c>
      <c r="J383" s="150" t="n">
        <f aca="false">S383+U383+W383+X383</f>
        <v>0.020877206699542</v>
      </c>
      <c r="K383" s="149" t="n">
        <v>0.19452325</v>
      </c>
      <c r="L383" s="130" t="n">
        <v>0.0046595071</v>
      </c>
      <c r="M383" s="130" t="n">
        <v>0.003894673</v>
      </c>
      <c r="N383" s="130" t="n">
        <v>0.0035760039</v>
      </c>
      <c r="O383" s="157" t="n">
        <v>0.00055470204</v>
      </c>
      <c r="P383" s="157" t="n">
        <v>6.2248696E-008</v>
      </c>
      <c r="Q383" s="157" t="n">
        <v>7.1402878E-008</v>
      </c>
      <c r="R383" s="130" t="n">
        <v>3.6976309E-007</v>
      </c>
      <c r="S383" s="157" t="n">
        <v>0.00063512348</v>
      </c>
      <c r="T383" s="130" t="n">
        <v>1.1876504E-007</v>
      </c>
      <c r="U383" s="157" t="n">
        <v>0.020242083</v>
      </c>
      <c r="V383" s="157" t="n">
        <v>5.8417498E-009</v>
      </c>
      <c r="W383" s="157" t="n">
        <v>2.1954002E-010</v>
      </c>
      <c r="X383" s="130" t="n">
        <v>2.0247994E-015</v>
      </c>
      <c r="Z383" s="151" t="n">
        <f aca="false">K383/0.15</f>
        <v>1.29682166666667</v>
      </c>
      <c r="AB383" s="133" t="n">
        <f aca="false">K383</f>
        <v>0.19452325</v>
      </c>
      <c r="AC383" s="133" t="n">
        <f aca="false">L383+M383+N383+O383+P383+Q383+R383</f>
        <v>0.012685389454664</v>
      </c>
      <c r="AD383" s="133" t="n">
        <f aca="false">L383+M383+R383+W383</f>
        <v>0.00855455008263002</v>
      </c>
      <c r="AE383" s="133" t="n">
        <f aca="false">V383+L383+M383+R383+T383</f>
        <v>0.0085546744698798</v>
      </c>
      <c r="AF383" s="133" t="n">
        <f aca="false">S383+U383+X383</f>
        <v>0.020877206480002</v>
      </c>
      <c r="AH383" s="0" t="n">
        <v>12.337234</v>
      </c>
      <c r="AI383" s="96" t="n">
        <v>7.2975494</v>
      </c>
      <c r="AJ383" s="96" t="n">
        <v>2.8042875</v>
      </c>
      <c r="AK383" s="96" t="n">
        <v>0</v>
      </c>
      <c r="AL383" s="96" t="n">
        <v>0.53707138</v>
      </c>
      <c r="AM383" s="96" t="n">
        <v>1.1371363</v>
      </c>
      <c r="AN383" s="96" t="n">
        <v>0.56118918</v>
      </c>
      <c r="AP383" s="95" t="n">
        <v>0.022872647</v>
      </c>
      <c r="AQ383" s="95" t="n">
        <v>0.021631746</v>
      </c>
      <c r="AR383" s="95" t="n">
        <v>0.0010144393</v>
      </c>
      <c r="AS383" s="95" t="n">
        <v>0.00022646262</v>
      </c>
      <c r="AT383" s="152" t="n">
        <f aca="false">AW383+AZ383+BA383+BB383+BC383+BK383+BL383+BP383</f>
        <v>2.64538211014478E-006</v>
      </c>
      <c r="AU383" s="152" t="n">
        <f aca="false">AX383+AY383+BD383+BE383+BF383+BG383+BH383+BI383+BJ383+BM383+BQ383+BR383</f>
        <v>7.64043501708285E-009</v>
      </c>
      <c r="AV383" s="153" t="n">
        <f aca="false">BN383+BO383</f>
        <v>0.06698502607</v>
      </c>
      <c r="AW383" s="154" t="n">
        <v>2.4477621E-006</v>
      </c>
      <c r="AX383" s="154" t="n">
        <v>7.3854891E-009</v>
      </c>
      <c r="AY383" s="154" t="n">
        <v>2.0178211E-013</v>
      </c>
      <c r="AZ383" s="154" t="n">
        <v>2.8608422E-016</v>
      </c>
      <c r="BA383" s="154" t="n">
        <v>0</v>
      </c>
      <c r="BB383" s="154" t="n">
        <v>2.0266934E-010</v>
      </c>
      <c r="BC383" s="154" t="n">
        <v>1.9741726E-007</v>
      </c>
      <c r="BD383" s="154" t="n">
        <v>4.6217717E-011</v>
      </c>
      <c r="BE383" s="154" t="n">
        <v>2.0852636E-010</v>
      </c>
      <c r="BF383" s="154" t="n">
        <v>3.2687686E-018</v>
      </c>
      <c r="BG383" s="154" t="n">
        <v>4.8549474E-020</v>
      </c>
      <c r="BH383" s="154" t="n">
        <v>4.0692782E-017</v>
      </c>
      <c r="BI383" s="154" t="n">
        <v>1.1733312E-017</v>
      </c>
      <c r="BJ383" s="154" t="n">
        <v>2.2294374E-018</v>
      </c>
      <c r="BK383" s="154" t="n">
        <v>8.96084E-015</v>
      </c>
      <c r="BL383" s="154" t="n">
        <v>7.1557851E-014</v>
      </c>
      <c r="BM383" s="154" t="n">
        <v>2.7354029E-024</v>
      </c>
      <c r="BN383" s="154" t="n">
        <v>0.00011388907</v>
      </c>
      <c r="BO383" s="154" t="n">
        <v>0.066871137</v>
      </c>
      <c r="BP383" s="154" t="n">
        <v>0</v>
      </c>
      <c r="BQ383" s="154" t="n">
        <v>0</v>
      </c>
      <c r="BR383" s="154" t="n">
        <v>0</v>
      </c>
      <c r="BT383" s="96" t="n">
        <v>5.0882649E-005</v>
      </c>
      <c r="BU383" s="96" t="n">
        <v>6.7957667E-007</v>
      </c>
      <c r="BV383" s="96" t="n">
        <v>3.615883E-005</v>
      </c>
      <c r="BW383" s="96" t="n">
        <v>1.7457896E-009</v>
      </c>
      <c r="BX383" s="96" t="n">
        <v>1.0561812E-006</v>
      </c>
      <c r="BY383" s="96" t="n">
        <v>5.8883257E-012</v>
      </c>
      <c r="BZ383" s="96" t="n">
        <v>8.0333816E-014</v>
      </c>
      <c r="CA383" s="96" t="n">
        <v>8.8683534E-012</v>
      </c>
      <c r="CB383" s="96" t="n">
        <v>8.7389713E-011</v>
      </c>
      <c r="CC383" s="96" t="n">
        <v>5.2533256E-009</v>
      </c>
      <c r="CD383" s="96" t="n">
        <v>0</v>
      </c>
      <c r="CE383" s="96" t="n">
        <v>6.0489945E-021</v>
      </c>
      <c r="CF383" s="96" t="n">
        <v>4.9528931E-017</v>
      </c>
      <c r="CG383" s="96" t="n">
        <v>7.276855E-007</v>
      </c>
      <c r="CH383" s="96" t="n">
        <v>1.2253273E-005</v>
      </c>
      <c r="CI383" s="96" t="n">
        <v>1.6533917E-012</v>
      </c>
      <c r="CJ383" s="96" t="n">
        <v>0</v>
      </c>
      <c r="CL383" s="155" t="n">
        <v>4.1921963E-017</v>
      </c>
      <c r="CM383" s="155" t="n">
        <v>1.2968217</v>
      </c>
      <c r="CN383" s="156" t="n">
        <v>2.4400405E-007</v>
      </c>
      <c r="CO383" s="155" t="n">
        <v>0.0004649578</v>
      </c>
      <c r="CP383" s="155" t="n">
        <v>1.9240764E-014</v>
      </c>
      <c r="CQ383" s="155" t="n">
        <v>2.2453872E-012</v>
      </c>
      <c r="CR383" s="155" t="n">
        <v>4.2243692E-005</v>
      </c>
      <c r="CS383" s="155" t="n">
        <v>6.5405911E-006</v>
      </c>
      <c r="CT383" s="155" t="n">
        <v>2.1901975E-012</v>
      </c>
      <c r="CU383" s="155" t="n">
        <v>2.0713978E-009</v>
      </c>
      <c r="CW383" s="97"/>
      <c r="CX383" s="107"/>
    </row>
    <row r="384" customFormat="false" ht="13.8" hidden="false" customHeight="false" outlineLevel="0" collapsed="false">
      <c r="A384" s="0" t="s">
        <v>954</v>
      </c>
      <c r="B384" s="26" t="s">
        <v>913</v>
      </c>
      <c r="C384" s="88" t="str">
        <f aca="false">MID(A384,1,12)</f>
        <v>A.050.06.106</v>
      </c>
      <c r="D384" s="2" t="s">
        <v>937</v>
      </c>
      <c r="E384" s="115" t="s">
        <v>940</v>
      </c>
      <c r="F384" s="91" t="str">
        <f aca="false">MID(A384, 21,85)</f>
        <v>IC die (not packaged) Logic N14 per cm2</v>
      </c>
      <c r="G384" s="133" t="n">
        <f aca="false">H384+I384+J384+K384</f>
        <v>0.245261129010996</v>
      </c>
      <c r="H384" s="149" t="n">
        <f aca="false">N384+O384+P384+Q384</f>
        <v>0.004389879741574</v>
      </c>
      <c r="I384" s="149" t="n">
        <f aca="false">L384+M384+R384+V384+T384</f>
        <v>0.0090913151698798</v>
      </c>
      <c r="J384" s="150" t="n">
        <f aca="false">S384+U384+W384+X384</f>
        <v>0.0221744840995421</v>
      </c>
      <c r="K384" s="149" t="n">
        <v>0.20960545</v>
      </c>
      <c r="L384" s="130" t="n">
        <v>0.0049518808</v>
      </c>
      <c r="M384" s="130" t="n">
        <v>0.00413894</v>
      </c>
      <c r="N384" s="130" t="n">
        <v>0.0038002584</v>
      </c>
      <c r="O384" s="157" t="n">
        <v>0.00058948769</v>
      </c>
      <c r="P384" s="157" t="n">
        <v>6.2248696E-008</v>
      </c>
      <c r="Q384" s="157" t="n">
        <v>7.1402878E-008</v>
      </c>
      <c r="R384" s="157" t="n">
        <v>3.6976309E-007</v>
      </c>
      <c r="S384" s="157" t="n">
        <v>0.00066165488</v>
      </c>
      <c r="T384" s="157" t="n">
        <v>1.1876504E-007</v>
      </c>
      <c r="U384" s="157" t="n">
        <v>0.021512829</v>
      </c>
      <c r="V384" s="157" t="n">
        <v>5.8417498E-009</v>
      </c>
      <c r="W384" s="157" t="n">
        <v>2.1954002E-010</v>
      </c>
      <c r="X384" s="130" t="n">
        <v>2.0247994E-015</v>
      </c>
      <c r="Z384" s="151" t="n">
        <f aca="false">K384/0.15</f>
        <v>1.39736966666667</v>
      </c>
      <c r="AB384" s="133" t="n">
        <f aca="false">K384</f>
        <v>0.20960545</v>
      </c>
      <c r="AC384" s="133" t="n">
        <f aca="false">L384+M384+N384+O384+P384+Q384+R384</f>
        <v>0.013481070304664</v>
      </c>
      <c r="AD384" s="133" t="n">
        <f aca="false">L384+M384+R384+W384</f>
        <v>0.00909119078263002</v>
      </c>
      <c r="AE384" s="133" t="n">
        <f aca="false">V384+L384+M384+R384+T384</f>
        <v>0.0090913151698798</v>
      </c>
      <c r="AF384" s="133" t="n">
        <f aca="false">S384+U384+X384</f>
        <v>0.022174483880002</v>
      </c>
      <c r="AH384" s="0" t="n">
        <v>13.111156</v>
      </c>
      <c r="AI384" s="96" t="n">
        <v>7.7550734</v>
      </c>
      <c r="AJ384" s="96" t="n">
        <v>2.9803432</v>
      </c>
      <c r="AK384" s="96" t="n">
        <v>0</v>
      </c>
      <c r="AL384" s="96" t="n">
        <v>0.57079022</v>
      </c>
      <c r="AM384" s="96" t="n">
        <v>1.2085277</v>
      </c>
      <c r="AN384" s="96" t="n">
        <v>0.59642119</v>
      </c>
      <c r="AP384" s="95" t="n">
        <v>0.024619139</v>
      </c>
      <c r="AQ384" s="95" t="n">
        <v>0.023285901</v>
      </c>
      <c r="AR384" s="95" t="n">
        <v>0.0010926113</v>
      </c>
      <c r="AS384" s="95" t="n">
        <v>0.00024062696</v>
      </c>
      <c r="AT384" s="152" t="n">
        <f aca="false">AW384+AZ384+BA384+BB384+BC384+BK384+BL384+BP384</f>
        <v>2.42502227240478E-006</v>
      </c>
      <c r="AU384" s="152" t="n">
        <f aca="false">AX384+AY384+BD384+BE384+BF384+BG384+BH384+BI384+BJ384+BM384+BQ384+BR384</f>
        <v>7.01605949840285E-009</v>
      </c>
      <c r="AV384" s="153" t="n">
        <f aca="false">BN384+BO384</f>
        <v>0.05904982245</v>
      </c>
      <c r="AW384" s="154" t="n">
        <v>2.250848E-006</v>
      </c>
      <c r="AX384" s="154" t="n">
        <v>6.7913517E-009</v>
      </c>
      <c r="AY384" s="154" t="n">
        <v>1.8554943E-013</v>
      </c>
      <c r="AZ384" s="154" t="n">
        <v>2.8608422E-016</v>
      </c>
      <c r="BA384" s="154" t="n">
        <v>0</v>
      </c>
      <c r="BB384" s="154" t="n">
        <v>1.786316E-010</v>
      </c>
      <c r="BC384" s="154" t="n">
        <v>1.7399556E-007</v>
      </c>
      <c r="BD384" s="154" t="n">
        <v>4.0735941E-011</v>
      </c>
      <c r="BE384" s="154" t="n">
        <v>1.8378625E-010</v>
      </c>
      <c r="BF384" s="154" t="n">
        <v>3.2687686E-018</v>
      </c>
      <c r="BG384" s="154" t="n">
        <v>4.8549474E-020</v>
      </c>
      <c r="BH384" s="154" t="n">
        <v>4.0692782E-017</v>
      </c>
      <c r="BI384" s="154" t="n">
        <v>1.1733312E-017</v>
      </c>
      <c r="BJ384" s="154" t="n">
        <v>2.2294374E-018</v>
      </c>
      <c r="BK384" s="154" t="n">
        <v>8.96084E-015</v>
      </c>
      <c r="BL384" s="154" t="n">
        <v>7.1557851E-014</v>
      </c>
      <c r="BM384" s="154" t="n">
        <v>2.7354029E-024</v>
      </c>
      <c r="BN384" s="154" t="n">
        <v>0.00010248945</v>
      </c>
      <c r="BO384" s="154" t="n">
        <v>0.058947333</v>
      </c>
      <c r="BP384" s="154" t="n">
        <v>0</v>
      </c>
      <c r="BQ384" s="154" t="n">
        <v>0</v>
      </c>
      <c r="BR384" s="154" t="n">
        <v>0</v>
      </c>
      <c r="BT384" s="96" t="n">
        <v>5.4609676E-005</v>
      </c>
      <c r="BU384" s="96" t="n">
        <v>7.2221811E-007</v>
      </c>
      <c r="BV384" s="96" t="n">
        <v>3.8962374E-005</v>
      </c>
      <c r="BW384" s="96" t="n">
        <v>1.8525543E-009</v>
      </c>
      <c r="BX384" s="96" t="n">
        <v>1.1224424E-006</v>
      </c>
      <c r="BY384" s="96" t="n">
        <v>5.8883257E-012</v>
      </c>
      <c r="BZ384" s="96" t="n">
        <v>8.0333816E-014</v>
      </c>
      <c r="CA384" s="96" t="n">
        <v>8.8683534E-012</v>
      </c>
      <c r="CB384" s="96" t="n">
        <v>8.7389713E-011</v>
      </c>
      <c r="CC384" s="96" t="n">
        <v>5.5790131E-009</v>
      </c>
      <c r="CD384" s="96" t="n">
        <v>0</v>
      </c>
      <c r="CE384" s="96" t="n">
        <v>6.0489945E-021</v>
      </c>
      <c r="CF384" s="96" t="n">
        <v>4.9528931E-017</v>
      </c>
      <c r="CG384" s="96" t="n">
        <v>7.7332095E-007</v>
      </c>
      <c r="CH384" s="96" t="n">
        <v>1.3021785E-005</v>
      </c>
      <c r="CI384" s="96" t="n">
        <v>1.6870368E-012</v>
      </c>
      <c r="CJ384" s="96" t="n">
        <v>0</v>
      </c>
      <c r="CL384" s="155" t="n">
        <v>4.1921963E-017</v>
      </c>
      <c r="CM384" s="155" t="n">
        <v>1.3973697</v>
      </c>
      <c r="CN384" s="156" t="n">
        <v>2.4400405E-007</v>
      </c>
      <c r="CO384" s="155" t="n">
        <v>0.00049413245</v>
      </c>
      <c r="CP384" s="155" t="n">
        <v>1.9240764E-014</v>
      </c>
      <c r="CQ384" s="155" t="n">
        <v>2.2453872E-012</v>
      </c>
      <c r="CR384" s="155" t="n">
        <v>4.4894059E-005</v>
      </c>
      <c r="CS384" s="155" t="n">
        <v>6.5405911E-006</v>
      </c>
      <c r="CT384" s="155" t="n">
        <v>2.1901975E-012</v>
      </c>
      <c r="CU384" s="155" t="n">
        <v>2.0713978E-009</v>
      </c>
      <c r="CW384" s="97"/>
      <c r="CX384" s="107"/>
    </row>
    <row r="385" customFormat="false" ht="13.8" hidden="false" customHeight="false" outlineLevel="0" collapsed="false">
      <c r="A385" s="0" t="s">
        <v>957</v>
      </c>
      <c r="B385" s="26" t="s">
        <v>913</v>
      </c>
      <c r="C385" s="88" t="str">
        <f aca="false">MID(A385,1,12)</f>
        <v>A.050.06.107</v>
      </c>
      <c r="D385" s="2" t="s">
        <v>937</v>
      </c>
      <c r="E385" s="115" t="s">
        <v>940</v>
      </c>
      <c r="F385" s="91" t="str">
        <f aca="false">MID(A385, 21,85)</f>
        <v>IC die (not packaged) Logic N10 per cm2</v>
      </c>
      <c r="G385" s="133" t="n">
        <f aca="false">H385+I385+J385+K385</f>
        <v>0.276611443720996</v>
      </c>
      <c r="H385" s="149" t="n">
        <f aca="false">N385+O385+P385+Q385</f>
        <v>0.004907960031574</v>
      </c>
      <c r="I385" s="149" t="n">
        <f aca="false">L385+M385+R385+V385+T385</f>
        <v>0.0101645967698798</v>
      </c>
      <c r="J385" s="150" t="n">
        <f aca="false">S385+U385+W385+X385</f>
        <v>0.024769036919542</v>
      </c>
      <c r="K385" s="149" t="n">
        <v>0.23676985</v>
      </c>
      <c r="L385" s="130" t="n">
        <v>0.0055366284</v>
      </c>
      <c r="M385" s="130" t="n">
        <v>0.004627474</v>
      </c>
      <c r="N385" s="130" t="n">
        <v>0.0042487674</v>
      </c>
      <c r="O385" s="157" t="n">
        <v>0.00065905898</v>
      </c>
      <c r="P385" s="157" t="n">
        <v>6.2248696E-008</v>
      </c>
      <c r="Q385" s="157" t="n">
        <v>7.1402878E-008</v>
      </c>
      <c r="R385" s="157" t="n">
        <v>3.6976309E-007</v>
      </c>
      <c r="S385" s="157" t="n">
        <v>0.0007147177</v>
      </c>
      <c r="T385" s="157" t="n">
        <v>1.1876504E-007</v>
      </c>
      <c r="U385" s="157" t="n">
        <v>0.024054319</v>
      </c>
      <c r="V385" s="157" t="n">
        <v>5.8417498E-009</v>
      </c>
      <c r="W385" s="157" t="n">
        <v>2.1954002E-010</v>
      </c>
      <c r="X385" s="130" t="n">
        <v>2.0247994E-015</v>
      </c>
      <c r="Z385" s="151" t="n">
        <f aca="false">K385/0.15</f>
        <v>1.57846566666667</v>
      </c>
      <c r="AB385" s="133" t="n">
        <f aca="false">K385</f>
        <v>0.23676985</v>
      </c>
      <c r="AC385" s="133" t="n">
        <f aca="false">L385+M385+N385+O385+P385+Q385+R385</f>
        <v>0.015072432194664</v>
      </c>
      <c r="AD385" s="133" t="n">
        <f aca="false">L385+M385+R385+W385</f>
        <v>0.01016447238263</v>
      </c>
      <c r="AE385" s="133" t="n">
        <f aca="false">V385+L385+M385+R385+T385</f>
        <v>0.0101645967698798</v>
      </c>
      <c r="AF385" s="133" t="n">
        <f aca="false">S385+U385+X385</f>
        <v>0.024769036700002</v>
      </c>
      <c r="AH385" s="0" t="n">
        <v>14.658999</v>
      </c>
      <c r="AI385" s="96" t="n">
        <v>8.6701212</v>
      </c>
      <c r="AJ385" s="96" t="n">
        <v>3.3324547</v>
      </c>
      <c r="AK385" s="96" t="n">
        <v>0</v>
      </c>
      <c r="AL385" s="96" t="n">
        <v>0.63822789</v>
      </c>
      <c r="AM385" s="96" t="n">
        <v>1.3513105</v>
      </c>
      <c r="AN385" s="96" t="n">
        <v>0.66688521</v>
      </c>
      <c r="AP385" s="95" t="n">
        <v>0.027787398</v>
      </c>
      <c r="AQ385" s="95" t="n">
        <v>0.02628463</v>
      </c>
      <c r="AR385" s="95" t="n">
        <v>0.0012338124</v>
      </c>
      <c r="AS385" s="95" t="n">
        <v>0.00026895563</v>
      </c>
      <c r="AT385" s="152" t="n">
        <f aca="false">AW385+AZ385+BA385+BB385+BC385+BK385+BL385+BP385</f>
        <v>2.07995903781478E-006</v>
      </c>
      <c r="AU385" s="152" t="n">
        <f aca="false">AX385+AY385+BD385+BE385+BF385+BG385+BH385+BI385+BJ385+BM385+BQ385+BR385</f>
        <v>6.01203684269285E-009</v>
      </c>
      <c r="AV385" s="153" t="n">
        <f aca="false">BN385+BO385</f>
        <v>0.051775885809</v>
      </c>
      <c r="AW385" s="154" t="n">
        <v>1.9272767E-006</v>
      </c>
      <c r="AX385" s="154" t="n">
        <v>5.8150591E-009</v>
      </c>
      <c r="AY385" s="154" t="n">
        <v>1.5887572E-013</v>
      </c>
      <c r="AZ385" s="154" t="n">
        <v>2.8608422E-016</v>
      </c>
      <c r="BA385" s="154" t="n">
        <v>0</v>
      </c>
      <c r="BB385" s="154" t="n">
        <v>1.5659701E-010</v>
      </c>
      <c r="BC385" s="154" t="n">
        <v>1.5252566E-007</v>
      </c>
      <c r="BD385" s="154" t="n">
        <v>3.5710979E-011</v>
      </c>
      <c r="BE385" s="154" t="n">
        <v>1.6110783E-010</v>
      </c>
      <c r="BF385" s="154" t="n">
        <v>3.2687686E-018</v>
      </c>
      <c r="BG385" s="154" t="n">
        <v>4.8549474E-020</v>
      </c>
      <c r="BH385" s="154" t="n">
        <v>4.0692782E-017</v>
      </c>
      <c r="BI385" s="154" t="n">
        <v>1.1733312E-017</v>
      </c>
      <c r="BJ385" s="154" t="n">
        <v>2.2294374E-018</v>
      </c>
      <c r="BK385" s="154" t="n">
        <v>8.96084E-015</v>
      </c>
      <c r="BL385" s="154" t="n">
        <v>7.1557851E-014</v>
      </c>
      <c r="BM385" s="154" t="n">
        <v>2.7354029E-024</v>
      </c>
      <c r="BN385" s="154" t="n">
        <v>9.2039809E-005</v>
      </c>
      <c r="BO385" s="154" t="n">
        <v>0.051683846</v>
      </c>
      <c r="BP385" s="154" t="n">
        <v>0</v>
      </c>
      <c r="BQ385" s="154" t="n">
        <v>0</v>
      </c>
      <c r="BR385" s="154" t="n">
        <v>0</v>
      </c>
      <c r="BT385" s="96" t="n">
        <v>6.1506077E-005</v>
      </c>
      <c r="BU385" s="96" t="n">
        <v>8.0750099E-007</v>
      </c>
      <c r="BV385" s="96" t="n">
        <v>4.401181E-005</v>
      </c>
      <c r="BW385" s="96" t="n">
        <v>2.0660837E-009</v>
      </c>
      <c r="BX385" s="96" t="n">
        <v>1.2549647E-006</v>
      </c>
      <c r="BY385" s="96" t="n">
        <v>5.8883257E-012</v>
      </c>
      <c r="BZ385" s="96" t="n">
        <v>8.0333816E-014</v>
      </c>
      <c r="CA385" s="96" t="n">
        <v>8.8683534E-012</v>
      </c>
      <c r="CB385" s="96" t="n">
        <v>8.7389713E-011</v>
      </c>
      <c r="CC385" s="96" t="n">
        <v>6.2303881E-009</v>
      </c>
      <c r="CD385" s="96" t="n">
        <v>0</v>
      </c>
      <c r="CE385" s="96" t="n">
        <v>6.0489945E-021</v>
      </c>
      <c r="CF385" s="96" t="n">
        <v>4.9528931E-017</v>
      </c>
      <c r="CG385" s="96" t="n">
        <v>8.6459186E-007</v>
      </c>
      <c r="CH385" s="96" t="n">
        <v>1.4558808E-005</v>
      </c>
      <c r="CI385" s="96" t="n">
        <v>1.754327E-012</v>
      </c>
      <c r="CJ385" s="96" t="n">
        <v>0</v>
      </c>
      <c r="CL385" s="155" t="n">
        <v>4.1921963E-017</v>
      </c>
      <c r="CM385" s="155" t="n">
        <v>1.5784656</v>
      </c>
      <c r="CN385" s="156" t="n">
        <v>2.4400405E-007</v>
      </c>
      <c r="CO385" s="155" t="n">
        <v>0.00055248175</v>
      </c>
      <c r="CP385" s="155" t="n">
        <v>1.9240764E-014</v>
      </c>
      <c r="CQ385" s="155" t="n">
        <v>2.2453872E-012</v>
      </c>
      <c r="CR385" s="155" t="n">
        <v>5.0194794E-005</v>
      </c>
      <c r="CS385" s="155" t="n">
        <v>6.5405911E-006</v>
      </c>
      <c r="CT385" s="155" t="n">
        <v>2.1901975E-012</v>
      </c>
      <c r="CU385" s="155" t="n">
        <v>2.0713978E-009</v>
      </c>
      <c r="CW385" s="97"/>
      <c r="CX385" s="107"/>
    </row>
    <row r="386" customFormat="false" ht="13.8" hidden="false" customHeight="false" outlineLevel="0" collapsed="false">
      <c r="A386" s="0" t="s">
        <v>960</v>
      </c>
      <c r="B386" s="26" t="s">
        <v>913</v>
      </c>
      <c r="C386" s="88" t="str">
        <f aca="false">MID(A386,1,12)</f>
        <v>A.050.06.108</v>
      </c>
      <c r="D386" s="2" t="s">
        <v>937</v>
      </c>
      <c r="E386" s="115" t="s">
        <v>940</v>
      </c>
      <c r="F386" s="91" t="str">
        <f aca="false">MID(A386, 21,85)</f>
        <v>IC die (not packaged) Logic N7 per cm2</v>
      </c>
      <c r="G386" s="133" t="n">
        <f aca="false">H386+I386+J386+K386</f>
        <v>0.366437314610996</v>
      </c>
      <c r="H386" s="149" t="n">
        <f aca="false">N386+O386+P386+Q386</f>
        <v>0.006375854081574</v>
      </c>
      <c r="I386" s="149" t="n">
        <f aca="false">L386+M386+R386+V386+T386</f>
        <v>0.0132055609698798</v>
      </c>
      <c r="J386" s="150" t="n">
        <f aca="false">S386+U386+W386+X386</f>
        <v>0.032120269559542</v>
      </c>
      <c r="K386" s="149" t="n">
        <v>0.31473563</v>
      </c>
      <c r="L386" s="130" t="n">
        <v>0.0071934131</v>
      </c>
      <c r="M386" s="130" t="n">
        <v>0.0060116535</v>
      </c>
      <c r="N386" s="130" t="n">
        <v>0.0055195428</v>
      </c>
      <c r="O386" s="157" t="n">
        <v>0.00085617763</v>
      </c>
      <c r="P386" s="157" t="n">
        <v>6.2248696E-008</v>
      </c>
      <c r="Q386" s="157" t="n">
        <v>7.1402878E-008</v>
      </c>
      <c r="R386" s="157" t="n">
        <v>3.6976309E-007</v>
      </c>
      <c r="S386" s="157" t="n">
        <v>0.00086506234</v>
      </c>
      <c r="T386" s="157" t="n">
        <v>1.1876504E-007</v>
      </c>
      <c r="U386" s="157" t="n">
        <v>0.031255207</v>
      </c>
      <c r="V386" s="157" t="n">
        <v>5.8417498E-009</v>
      </c>
      <c r="W386" s="157" t="n">
        <v>2.1954002E-010</v>
      </c>
      <c r="X386" s="130" t="n">
        <v>2.0247994E-015</v>
      </c>
      <c r="Z386" s="151" t="n">
        <f aca="false">K386/0.15</f>
        <v>2.09823753333333</v>
      </c>
      <c r="AB386" s="133" t="n">
        <f aca="false">K386</f>
        <v>0.31473563</v>
      </c>
      <c r="AC386" s="133" t="n">
        <f aca="false">L386+M386+N386+O386+P386+Q386+R386</f>
        <v>0.019581290444664</v>
      </c>
      <c r="AD386" s="133" t="n">
        <f aca="false">L386+M386+R386+W386</f>
        <v>0.01320543658263</v>
      </c>
      <c r="AE386" s="133" t="n">
        <f aca="false">V386+L386+M386+R386+T386</f>
        <v>0.0132055609698798</v>
      </c>
      <c r="AF386" s="133" t="n">
        <f aca="false">S386+U386+X386</f>
        <v>0.032120269340002</v>
      </c>
      <c r="AH386" s="0" t="n">
        <v>19.044557</v>
      </c>
      <c r="AI386" s="96" t="n">
        <v>11.262757</v>
      </c>
      <c r="AJ386" s="96" t="n">
        <v>4.3301038</v>
      </c>
      <c r="AK386" s="96" t="n">
        <v>0</v>
      </c>
      <c r="AL386" s="96" t="n">
        <v>0.8293013</v>
      </c>
      <c r="AM386" s="96" t="n">
        <v>1.7558618</v>
      </c>
      <c r="AN386" s="96" t="n">
        <v>0.86653328</v>
      </c>
      <c r="AP386" s="95" t="n">
        <v>0.036872373</v>
      </c>
      <c r="AQ386" s="95" t="n">
        <v>0.034884223</v>
      </c>
      <c r="AR386" s="95" t="n">
        <v>0.0016389298</v>
      </c>
      <c r="AS386" s="95" t="n">
        <v>0.00034922022</v>
      </c>
      <c r="AT386" s="152" t="n">
        <f aca="false">AW386+AZ386+BA386+BB386+BC386+BK386+BL386+BP386</f>
        <v>2.35138568039478E-006</v>
      </c>
      <c r="AU386" s="152" t="n">
        <f aca="false">AX386+AY386+BD386+BE386+BF386+BG386+BH386+BI386+BJ386+BM386+BQ386+BR386</f>
        <v>6.81751173259285E-009</v>
      </c>
      <c r="AV386" s="153" t="n">
        <f aca="false">BN386+BO386</f>
        <v>0.054420953679</v>
      </c>
      <c r="AW386" s="154" t="n">
        <v>2.1908881E-006</v>
      </c>
      <c r="AX386" s="154" t="n">
        <v>6.6104383E-009</v>
      </c>
      <c r="AY386" s="154" t="n">
        <v>1.8060662E-013</v>
      </c>
      <c r="AZ386" s="154" t="n">
        <v>2.8608422E-016</v>
      </c>
      <c r="BA386" s="154" t="n">
        <v>0</v>
      </c>
      <c r="BB386" s="154" t="n">
        <v>1.6460959E-010</v>
      </c>
      <c r="BC386" s="154" t="n">
        <v>1.6033289E-007</v>
      </c>
      <c r="BD386" s="154" t="n">
        <v>3.7538238E-011</v>
      </c>
      <c r="BE386" s="154" t="n">
        <v>1.6935453E-010</v>
      </c>
      <c r="BF386" s="154" t="n">
        <v>3.2687686E-018</v>
      </c>
      <c r="BG386" s="154" t="n">
        <v>4.8549474E-020</v>
      </c>
      <c r="BH386" s="154" t="n">
        <v>4.0692782E-017</v>
      </c>
      <c r="BI386" s="154" t="n">
        <v>1.1733312E-017</v>
      </c>
      <c r="BJ386" s="154" t="n">
        <v>2.2294374E-018</v>
      </c>
      <c r="BK386" s="154" t="n">
        <v>8.96084E-015</v>
      </c>
      <c r="BL386" s="154" t="n">
        <v>7.1557851E-014</v>
      </c>
      <c r="BM386" s="154" t="n">
        <v>2.7354029E-024</v>
      </c>
      <c r="BN386" s="154" t="n">
        <v>9.5839679E-005</v>
      </c>
      <c r="BO386" s="154" t="n">
        <v>0.054325114</v>
      </c>
      <c r="BP386" s="154" t="n">
        <v>0</v>
      </c>
      <c r="BQ386" s="154" t="n">
        <v>0</v>
      </c>
      <c r="BR386" s="154" t="n">
        <v>0</v>
      </c>
      <c r="BT386" s="96" t="n">
        <v>8.1231763E-005</v>
      </c>
      <c r="BU386" s="96" t="n">
        <v>1.0491358E-006</v>
      </c>
      <c r="BV386" s="96" t="n">
        <v>5.850443E-005</v>
      </c>
      <c r="BW386" s="96" t="n">
        <v>2.6710836E-009</v>
      </c>
      <c r="BX386" s="96" t="n">
        <v>1.6304446E-006</v>
      </c>
      <c r="BY386" s="96" t="n">
        <v>5.8883257E-012</v>
      </c>
      <c r="BZ386" s="96" t="n">
        <v>8.0333816E-014</v>
      </c>
      <c r="CA386" s="96" t="n">
        <v>8.8683534E-012</v>
      </c>
      <c r="CB386" s="96" t="n">
        <v>8.7389713E-011</v>
      </c>
      <c r="CC386" s="96" t="n">
        <v>8.0759505E-009</v>
      </c>
      <c r="CD386" s="96" t="n">
        <v>0</v>
      </c>
      <c r="CE386" s="96" t="n">
        <v>6.0489945E-021</v>
      </c>
      <c r="CF386" s="96" t="n">
        <v>4.9528931E-017</v>
      </c>
      <c r="CG386" s="96" t="n">
        <v>1.1231928E-006</v>
      </c>
      <c r="CH386" s="96" t="n">
        <v>1.8913709E-005</v>
      </c>
      <c r="CI386" s="96" t="n">
        <v>1.9449827E-012</v>
      </c>
      <c r="CJ386" s="96" t="n">
        <v>0</v>
      </c>
      <c r="CL386" s="155" t="n">
        <v>4.1921963E-017</v>
      </c>
      <c r="CM386" s="155" t="n">
        <v>2.0982375</v>
      </c>
      <c r="CN386" s="156" t="n">
        <v>2.4400405E-007</v>
      </c>
      <c r="CO386" s="155" t="n">
        <v>0.00071780478</v>
      </c>
      <c r="CP386" s="155" t="n">
        <v>1.9240764E-014</v>
      </c>
      <c r="CQ386" s="155" t="n">
        <v>2.2453872E-012</v>
      </c>
      <c r="CR386" s="155" t="n">
        <v>6.5213543E-005</v>
      </c>
      <c r="CS386" s="155" t="n">
        <v>6.5405911E-006</v>
      </c>
      <c r="CT386" s="155" t="n">
        <v>2.1901975E-012</v>
      </c>
      <c r="CU386" s="155" t="n">
        <v>2.0713978E-009</v>
      </c>
      <c r="CW386" s="97"/>
      <c r="CX386" s="107"/>
    </row>
    <row r="387" customFormat="false" ht="13.8" hidden="false" customHeight="false" outlineLevel="0" collapsed="false">
      <c r="A387" s="0" t="s">
        <v>963</v>
      </c>
      <c r="B387" s="26" t="s">
        <v>913</v>
      </c>
      <c r="C387" s="88" t="str">
        <f aca="false">MID(A387,1,12)</f>
        <v>A.050.06.109</v>
      </c>
      <c r="D387" s="2" t="s">
        <v>937</v>
      </c>
      <c r="E387" s="115" t="s">
        <v>940</v>
      </c>
      <c r="F387" s="91" t="str">
        <f aca="false">MID(A387, 21,85)</f>
        <v>IC die (not packaged) Logic N7_EUV per cm2</v>
      </c>
      <c r="G387" s="133" t="n">
        <f aca="false">H387+I387+J387+K387</f>
        <v>0.321037105540996</v>
      </c>
      <c r="H387" s="149" t="n">
        <f aca="false">N387+O387+P387+Q387</f>
        <v>0.006030467221574</v>
      </c>
      <c r="I387" s="149" t="n">
        <f aca="false">L387+M387+R387+V387+T387</f>
        <v>0.0124900399698798</v>
      </c>
      <c r="J387" s="150" t="n">
        <f aca="false">S387+U387+W387+X387</f>
        <v>0.030390568349542</v>
      </c>
      <c r="K387" s="149" t="n">
        <v>0.27212603</v>
      </c>
      <c r="L387" s="130" t="n">
        <v>0.0068035814</v>
      </c>
      <c r="M387" s="130" t="n">
        <v>0.0056859642</v>
      </c>
      <c r="N387" s="130" t="n">
        <v>0.0052205368</v>
      </c>
      <c r="O387" s="157" t="n">
        <v>0.00080979677</v>
      </c>
      <c r="P387" s="157" t="n">
        <v>6.2248696E-008</v>
      </c>
      <c r="Q387" s="157" t="n">
        <v>7.1402878E-008</v>
      </c>
      <c r="R387" s="157" t="n">
        <v>3.6976309E-007</v>
      </c>
      <c r="S387" s="157" t="n">
        <v>0.00082968713</v>
      </c>
      <c r="T387" s="157" t="n">
        <v>1.1876504E-007</v>
      </c>
      <c r="U387" s="157" t="n">
        <v>0.029560881</v>
      </c>
      <c r="V387" s="157" t="n">
        <v>5.8417498E-009</v>
      </c>
      <c r="W387" s="157" t="n">
        <v>2.1954002E-010</v>
      </c>
      <c r="X387" s="130" t="n">
        <v>2.0247994E-015</v>
      </c>
      <c r="Z387" s="151" t="n">
        <f aca="false">K387/0.15</f>
        <v>1.81417353333333</v>
      </c>
      <c r="AB387" s="133" t="n">
        <f aca="false">K387</f>
        <v>0.27212603</v>
      </c>
      <c r="AC387" s="133" t="n">
        <f aca="false">L387+M387+N387+O387+P387+Q387+R387</f>
        <v>0.018520382584664</v>
      </c>
      <c r="AD387" s="133" t="n">
        <f aca="false">L387+M387+R387+W387</f>
        <v>0.01248991558263</v>
      </c>
      <c r="AE387" s="133" t="n">
        <f aca="false">V387+L387+M387+R387+T387</f>
        <v>0.0124900399698798</v>
      </c>
      <c r="AF387" s="133" t="n">
        <f aca="false">S387+U387+X387</f>
        <v>0.030390568130002</v>
      </c>
      <c r="AH387" s="0" t="n">
        <v>18.012661</v>
      </c>
      <c r="AI387" s="96" t="n">
        <v>10.652725</v>
      </c>
      <c r="AJ387" s="96" t="n">
        <v>4.0953628</v>
      </c>
      <c r="AK387" s="96" t="n">
        <v>0</v>
      </c>
      <c r="AL387" s="96" t="n">
        <v>0.78434285</v>
      </c>
      <c r="AM387" s="96" t="n">
        <v>1.6606732</v>
      </c>
      <c r="AN387" s="96" t="n">
        <v>0.81955727</v>
      </c>
      <c r="AP387" s="95" t="n">
        <v>0.03210829</v>
      </c>
      <c r="AQ387" s="95" t="n">
        <v>0.030356827</v>
      </c>
      <c r="AR387" s="95" t="n">
        <v>0.0014211294</v>
      </c>
      <c r="AS387" s="95" t="n">
        <v>0.00033033444</v>
      </c>
      <c r="AT387" s="152"/>
      <c r="AU387" s="152"/>
      <c r="AV387" s="153"/>
      <c r="AW387" s="154" t="n">
        <v>1.7085398E-006</v>
      </c>
      <c r="AX387" s="154" t="n">
        <v>5.155077E-009</v>
      </c>
      <c r="AY387" s="154" t="n">
        <v>1.4084407E-013</v>
      </c>
      <c r="AZ387" s="154" t="n">
        <v>2.8608422E-016</v>
      </c>
      <c r="BA387" s="154" t="n">
        <v>0</v>
      </c>
      <c r="BB387" s="154" t="n">
        <v>1.3055613E-010</v>
      </c>
      <c r="BC387" s="154" t="n">
        <v>1.2715214E-007</v>
      </c>
      <c r="BD387" s="154" t="n">
        <v>2.9772388E-011</v>
      </c>
      <c r="BE387" s="154" t="n">
        <v>1.3430605E-010</v>
      </c>
      <c r="BF387" s="154" t="n">
        <v>3.2687686E-018</v>
      </c>
      <c r="BG387" s="154" t="n">
        <v>4.8549474E-020</v>
      </c>
      <c r="BH387" s="154" t="n">
        <v>4.0692782E-017</v>
      </c>
      <c r="BI387" s="154" t="n">
        <v>1.1733312E-017</v>
      </c>
      <c r="BJ387" s="154" t="n">
        <v>2.2294374E-018</v>
      </c>
      <c r="BK387" s="154" t="n">
        <v>8.96084E-015</v>
      </c>
      <c r="BL387" s="154" t="n">
        <v>7.1557851E-014</v>
      </c>
      <c r="BM387" s="154" t="n">
        <v>2.7354029E-024</v>
      </c>
      <c r="BN387" s="154" t="n">
        <v>7.9690228E-005</v>
      </c>
      <c r="BO387" s="154" t="n">
        <v>0.043099724</v>
      </c>
      <c r="BP387" s="154" t="n">
        <v>0</v>
      </c>
      <c r="BQ387" s="154" t="n">
        <v>0</v>
      </c>
      <c r="BR387" s="154" t="n">
        <v>0</v>
      </c>
      <c r="BT387" s="96" t="n">
        <v>7.2079996E-005</v>
      </c>
      <c r="BU387" s="96" t="n">
        <v>9.9228056E-007</v>
      </c>
      <c r="BV387" s="96" t="n">
        <v>5.0583972E-005</v>
      </c>
      <c r="BW387" s="96" t="n">
        <v>2.5287307E-009</v>
      </c>
      <c r="BX387" s="96" t="n">
        <v>1.5420964E-006</v>
      </c>
      <c r="BY387" s="96" t="n">
        <v>5.8883257E-012</v>
      </c>
      <c r="BZ387" s="96" t="n">
        <v>8.0333816E-014</v>
      </c>
      <c r="CA387" s="96" t="n">
        <v>8.8683534E-012</v>
      </c>
      <c r="CB387" s="96" t="n">
        <v>8.7389713E-011</v>
      </c>
      <c r="CC387" s="96" t="n">
        <v>7.6417005E-009</v>
      </c>
      <c r="CD387" s="96" t="n">
        <v>0</v>
      </c>
      <c r="CE387" s="96" t="n">
        <v>6.0489945E-021</v>
      </c>
      <c r="CF387" s="96" t="n">
        <v>4.9528931E-017</v>
      </c>
      <c r="CG387" s="96" t="n">
        <v>1.0623455E-006</v>
      </c>
      <c r="CH387" s="96" t="n">
        <v>1.7889026E-005</v>
      </c>
      <c r="CI387" s="96" t="n">
        <v>1.9001225E-012</v>
      </c>
      <c r="CJ387" s="96" t="n">
        <v>0</v>
      </c>
      <c r="CL387" s="155" t="n">
        <v>4.1921963E-017</v>
      </c>
      <c r="CM387" s="155" t="n">
        <v>1.8141736</v>
      </c>
      <c r="CN387" s="156" t="n">
        <v>2.4400405E-007</v>
      </c>
      <c r="CO387" s="155" t="n">
        <v>0.00067890525</v>
      </c>
      <c r="CP387" s="155" t="n">
        <v>1.9240764E-014</v>
      </c>
      <c r="CQ387" s="155" t="n">
        <v>2.2453872E-012</v>
      </c>
      <c r="CR387" s="155" t="n">
        <v>6.167972E-005</v>
      </c>
      <c r="CS387" s="155" t="n">
        <v>6.5405911E-006</v>
      </c>
      <c r="CT387" s="155" t="n">
        <v>2.1901975E-012</v>
      </c>
      <c r="CU387" s="155" t="n">
        <v>2.0713978E-009</v>
      </c>
      <c r="CW387" s="97"/>
      <c r="CX387" s="107"/>
    </row>
    <row r="388" customFormat="false" ht="13.8" hidden="false" customHeight="false" outlineLevel="0" collapsed="false">
      <c r="A388" s="0" t="s">
        <v>966</v>
      </c>
      <c r="B388" s="26" t="s">
        <v>913</v>
      </c>
      <c r="C388" s="88" t="str">
        <f aca="false">MID(A388,1,12)</f>
        <v>A.050.06.110</v>
      </c>
      <c r="D388" s="2" t="s">
        <v>937</v>
      </c>
      <c r="E388" s="115" t="s">
        <v>940</v>
      </c>
      <c r="F388" s="91" t="str">
        <f aca="false">MID(A388, 21,85)</f>
        <v>IC die (not packaged) Logic N5 per cm2</v>
      </c>
      <c r="G388" s="133" t="n">
        <f aca="false">H388+I388+J388+K388</f>
        <v>0.379512672030996</v>
      </c>
      <c r="H388" s="149" t="n">
        <f aca="false">N388+O388+P388+Q388</f>
        <v>0.006980281081574</v>
      </c>
      <c r="I388" s="149" t="n">
        <f aca="false">L388+M388+R388+V388+T388</f>
        <v>0.0144577227698798</v>
      </c>
      <c r="J388" s="150" t="n">
        <f aca="false">S388+U388+W388+X388</f>
        <v>0.0351472481795421</v>
      </c>
      <c r="K388" s="149" t="n">
        <v>0.32292742</v>
      </c>
      <c r="L388" s="130" t="n">
        <v>0.0078756186</v>
      </c>
      <c r="M388" s="130" t="n">
        <v>0.0065816098</v>
      </c>
      <c r="N388" s="130" t="n">
        <v>0.0060428033</v>
      </c>
      <c r="O388" s="157" t="n">
        <v>0.00093734413</v>
      </c>
      <c r="P388" s="157" t="n">
        <v>6.2248696E-008</v>
      </c>
      <c r="Q388" s="157" t="n">
        <v>7.1402878E-008</v>
      </c>
      <c r="R388" s="157" t="n">
        <v>3.6976309E-007</v>
      </c>
      <c r="S388" s="157" t="n">
        <v>0.00092696896</v>
      </c>
      <c r="T388" s="157" t="n">
        <v>1.1876504E-007</v>
      </c>
      <c r="U388" s="157" t="n">
        <v>0.034220279</v>
      </c>
      <c r="V388" s="157" t="n">
        <v>5.8417498E-009</v>
      </c>
      <c r="W388" s="157" t="n">
        <v>2.1954002E-010</v>
      </c>
      <c r="X388" s="130" t="n">
        <v>2.0247994E-015</v>
      </c>
      <c r="Z388" s="151" t="n">
        <f aca="false">K388/0.15</f>
        <v>2.15284946666667</v>
      </c>
      <c r="AB388" s="133" t="n">
        <f aca="false">K388</f>
        <v>0.32292742</v>
      </c>
      <c r="AC388" s="133" t="n">
        <f aca="false">L388+M388+N388+O388+P388+Q388+R388</f>
        <v>0.021437879244664</v>
      </c>
      <c r="AD388" s="133" t="n">
        <f aca="false">L388+M388+R388+W388</f>
        <v>0.01445759838263</v>
      </c>
      <c r="AE388" s="133" t="n">
        <f aca="false">V388+L388+M388+R388+T388</f>
        <v>0.0144577227698798</v>
      </c>
      <c r="AF388" s="133" t="n">
        <f aca="false">S388+U388+X388</f>
        <v>0.035147247960002</v>
      </c>
      <c r="AH388" s="0" t="n">
        <v>20.850375</v>
      </c>
      <c r="AI388" s="96" t="n">
        <v>12.330312</v>
      </c>
      <c r="AJ388" s="96" t="n">
        <v>4.7409005</v>
      </c>
      <c r="AK388" s="96" t="n">
        <v>0</v>
      </c>
      <c r="AL388" s="96" t="n">
        <v>0.90797859</v>
      </c>
      <c r="AM388" s="96" t="n">
        <v>1.9224417</v>
      </c>
      <c r="AN388" s="96" t="n">
        <v>0.94874131</v>
      </c>
      <c r="AP388" s="95" t="n">
        <v>0.038025006</v>
      </c>
      <c r="AQ388" s="95" t="n">
        <v>0.03595769</v>
      </c>
      <c r="AR388" s="95" t="n">
        <v>0.0016850458</v>
      </c>
      <c r="AS388" s="95" t="n">
        <v>0.00038227035</v>
      </c>
      <c r="AT388" s="152" t="n">
        <f aca="false">AW388+AZ388+BA388+BB388+BC388+BK388+BL388+BP388</f>
        <v>1.66532260806478E-006</v>
      </c>
      <c r="AU388" s="152" t="n">
        <f aca="false">AX388+AY388+BD388+BE388+BF388+BG388+BH388+BI388+BJ388+BM388+BQ388+BR388</f>
        <v>4.82510360220285E-009</v>
      </c>
      <c r="AV388" s="153" t="n">
        <f aca="false">BN388+BO388</f>
        <v>0.039211812422</v>
      </c>
      <c r="AW388" s="154" t="n">
        <v>1.5497627E-006</v>
      </c>
      <c r="AX388" s="154" t="n">
        <v>4.6760083E-009</v>
      </c>
      <c r="AY388" s="154" t="n">
        <v>1.2775523E-013</v>
      </c>
      <c r="AZ388" s="154" t="n">
        <v>2.8608422E-016</v>
      </c>
      <c r="BA388" s="154" t="n">
        <v>0</v>
      </c>
      <c r="BB388" s="154" t="n">
        <v>1.1853726E-010</v>
      </c>
      <c r="BC388" s="154" t="n">
        <v>1.1544129E-007</v>
      </c>
      <c r="BD388" s="154" t="n">
        <v>2.7031499E-011</v>
      </c>
      <c r="BE388" s="154" t="n">
        <v>1.2193599E-010</v>
      </c>
      <c r="BF388" s="154" t="n">
        <v>3.2687686E-018</v>
      </c>
      <c r="BG388" s="154" t="n">
        <v>4.8549474E-020</v>
      </c>
      <c r="BH388" s="154" t="n">
        <v>4.0692782E-017</v>
      </c>
      <c r="BI388" s="154" t="n">
        <v>1.1733312E-017</v>
      </c>
      <c r="BJ388" s="154" t="n">
        <v>2.2294374E-018</v>
      </c>
      <c r="BK388" s="154" t="n">
        <v>8.96084E-015</v>
      </c>
      <c r="BL388" s="154" t="n">
        <v>7.1557851E-014</v>
      </c>
      <c r="BM388" s="154" t="n">
        <v>2.7354029E-024</v>
      </c>
      <c r="BN388" s="154" t="n">
        <v>7.3990422E-005</v>
      </c>
      <c r="BO388" s="154" t="n">
        <v>0.039137822</v>
      </c>
      <c r="BP388" s="154" t="n">
        <v>0</v>
      </c>
      <c r="BQ388" s="154" t="n">
        <v>0</v>
      </c>
      <c r="BR388" s="154" t="n">
        <v>0</v>
      </c>
      <c r="BT388" s="96" t="n">
        <v>8.4909281E-005</v>
      </c>
      <c r="BU388" s="96" t="n">
        <v>1.1486325E-006</v>
      </c>
      <c r="BV388" s="96" t="n">
        <v>6.0027156E-005</v>
      </c>
      <c r="BW388" s="96" t="n">
        <v>2.9202012E-009</v>
      </c>
      <c r="BX388" s="96" t="n">
        <v>1.785054E-006</v>
      </c>
      <c r="BY388" s="96" t="n">
        <v>5.8883257E-012</v>
      </c>
      <c r="BZ388" s="96" t="n">
        <v>8.0333816E-014</v>
      </c>
      <c r="CA388" s="96" t="n">
        <v>8.8683534E-012</v>
      </c>
      <c r="CB388" s="96" t="n">
        <v>8.7389713E-011</v>
      </c>
      <c r="CC388" s="96" t="n">
        <v>8.8358879E-009</v>
      </c>
      <c r="CD388" s="96" t="n">
        <v>0</v>
      </c>
      <c r="CE388" s="96" t="n">
        <v>6.0489945E-021</v>
      </c>
      <c r="CF388" s="96" t="n">
        <v>4.9528931E-017</v>
      </c>
      <c r="CG388" s="96" t="n">
        <v>1.2296755E-006</v>
      </c>
      <c r="CH388" s="96" t="n">
        <v>2.0706903E-005</v>
      </c>
      <c r="CI388" s="96" t="n">
        <v>2.023488E-012</v>
      </c>
      <c r="CJ388" s="96" t="n">
        <v>0</v>
      </c>
      <c r="CL388" s="155" t="n">
        <v>4.1921963E-017</v>
      </c>
      <c r="CM388" s="155" t="n">
        <v>2.1528495</v>
      </c>
      <c r="CN388" s="156" t="n">
        <v>2.4400405E-007</v>
      </c>
      <c r="CO388" s="155" t="n">
        <v>0.00078587897</v>
      </c>
      <c r="CP388" s="155" t="n">
        <v>1.9240764E-014</v>
      </c>
      <c r="CQ388" s="155" t="n">
        <v>2.2453872E-012</v>
      </c>
      <c r="CR388" s="155" t="n">
        <v>7.1397734E-005</v>
      </c>
      <c r="CS388" s="155" t="n">
        <v>6.5405911E-006</v>
      </c>
      <c r="CT388" s="155" t="n">
        <v>2.1901975E-012</v>
      </c>
      <c r="CU388" s="155" t="n">
        <v>2.0713978E-009</v>
      </c>
      <c r="CW388" s="97"/>
      <c r="CX388" s="107"/>
    </row>
    <row r="389" customFormat="false" ht="13.8" hidden="false" customHeight="false" outlineLevel="0" collapsed="false">
      <c r="A389" s="0" t="s">
        <v>969</v>
      </c>
      <c r="B389" s="26" t="s">
        <v>913</v>
      </c>
      <c r="C389" s="88" t="str">
        <f aca="false">MID(A389,1,12)</f>
        <v>A.050.06.111</v>
      </c>
      <c r="D389" s="2" t="s">
        <v>937</v>
      </c>
      <c r="E389" s="115" t="s">
        <v>940</v>
      </c>
      <c r="F389" s="91" t="str">
        <f aca="false">MID(A389, 21,85)</f>
        <v>IC die (not packaged) Logic N3 per cm2</v>
      </c>
      <c r="G389" s="133" t="n">
        <f aca="false">H389+I389+J389+K389</f>
        <v>0.419713291240996</v>
      </c>
      <c r="H389" s="149" t="n">
        <f aca="false">N389+O389+P389+Q389</f>
        <v>0.008016441651574</v>
      </c>
      <c r="I389" s="149" t="n">
        <f aca="false">L389+M389+R389+V389+T389</f>
        <v>0.0166042857698798</v>
      </c>
      <c r="J389" s="150" t="n">
        <f aca="false">S389+U389+W389+X389</f>
        <v>0.040336353819542</v>
      </c>
      <c r="K389" s="149" t="n">
        <v>0.35475621</v>
      </c>
      <c r="L389" s="130" t="n">
        <v>0.0090451137</v>
      </c>
      <c r="M389" s="130" t="n">
        <v>0.0075586777</v>
      </c>
      <c r="N389" s="130" t="n">
        <v>0.0069398213</v>
      </c>
      <c r="O389" s="157" t="n">
        <v>0.0010764867</v>
      </c>
      <c r="P389" s="157" t="n">
        <v>6.2248696E-008</v>
      </c>
      <c r="Q389" s="157" t="n">
        <v>7.1402878E-008</v>
      </c>
      <c r="R389" s="157" t="n">
        <v>3.6976309E-007</v>
      </c>
      <c r="S389" s="157" t="n">
        <v>0.0010330946</v>
      </c>
      <c r="T389" s="157" t="n">
        <v>1.1876504E-007</v>
      </c>
      <c r="U389" s="157" t="n">
        <v>0.039303259</v>
      </c>
      <c r="V389" s="157" t="n">
        <v>5.8417498E-009</v>
      </c>
      <c r="W389" s="157" t="n">
        <v>2.1954002E-010</v>
      </c>
      <c r="X389" s="130" t="n">
        <v>2.0247994E-015</v>
      </c>
      <c r="Z389" s="151" t="n">
        <f aca="false">K389/0.15</f>
        <v>2.3650414</v>
      </c>
      <c r="AB389" s="133" t="n">
        <f aca="false">K389</f>
        <v>0.35475621</v>
      </c>
      <c r="AC389" s="133" t="n">
        <f aca="false">L389+M389+N389+O389+P389+Q389+R389</f>
        <v>0.024620602814664</v>
      </c>
      <c r="AD389" s="133" t="n">
        <f aca="false">L389+M389+R389+W389</f>
        <v>0.01660416138263</v>
      </c>
      <c r="AE389" s="133" t="n">
        <f aca="false">V389+L389+M389+R389+T389</f>
        <v>0.0166042857698798</v>
      </c>
      <c r="AF389" s="133" t="n">
        <f aca="false">S389+U389+X389</f>
        <v>0.040336353600002</v>
      </c>
      <c r="AH389" s="0" t="n">
        <v>23.946062</v>
      </c>
      <c r="AI389" s="96" t="n">
        <v>14.160408</v>
      </c>
      <c r="AJ389" s="96" t="n">
        <v>5.4451234</v>
      </c>
      <c r="AK389" s="96" t="n">
        <v>0</v>
      </c>
      <c r="AL389" s="96" t="n">
        <v>1.0428539</v>
      </c>
      <c r="AM389" s="96" t="n">
        <v>2.2080074</v>
      </c>
      <c r="AN389" s="96" t="n">
        <v>1.0896694</v>
      </c>
      <c r="AP389" s="95" t="n">
        <v>0.041926097</v>
      </c>
      <c r="AQ389" s="95" t="n">
        <v>0.039633293</v>
      </c>
      <c r="AR389" s="95" t="n">
        <v>0.0018538769</v>
      </c>
      <c r="AS389" s="95" t="n">
        <v>0.0004389277</v>
      </c>
      <c r="AT389" s="152" t="n">
        <f aca="false">AW389+AZ389+BA389+BB389+BC389+BK389+BL389+BP389</f>
        <v>1.56170494634478E-006</v>
      </c>
      <c r="AU389" s="152" t="n">
        <f aca="false">AX389+AY389+BD389+BE389+BF389+BG389+BH389+BI389+BJ389+BM389+BQ389+BR389</f>
        <v>4.52146011793285E-009</v>
      </c>
      <c r="AV389" s="153" t="n">
        <f aca="false">BN389+BO389</f>
        <v>0.037448434175</v>
      </c>
      <c r="AW389" s="154" t="n">
        <v>1.4513552E-006</v>
      </c>
      <c r="AX389" s="154" t="n">
        <v>4.3790889E-009</v>
      </c>
      <c r="AY389" s="154" t="n">
        <v>1.1964296E-013</v>
      </c>
      <c r="AZ389" s="154" t="n">
        <v>2.8608422E-016</v>
      </c>
      <c r="BA389" s="154" t="n">
        <v>0</v>
      </c>
      <c r="BB389" s="154" t="n">
        <v>1.1319554E-010</v>
      </c>
      <c r="BC389" s="154" t="n">
        <v>1.1023647E-007</v>
      </c>
      <c r="BD389" s="154" t="n">
        <v>2.5813327E-011</v>
      </c>
      <c r="BE389" s="154" t="n">
        <v>1.1643819E-010</v>
      </c>
      <c r="BF389" s="154" t="n">
        <v>3.2687686E-018</v>
      </c>
      <c r="BG389" s="154" t="n">
        <v>4.8549474E-020</v>
      </c>
      <c r="BH389" s="154" t="n">
        <v>4.0692782E-017</v>
      </c>
      <c r="BI389" s="154" t="n">
        <v>1.1733312E-017</v>
      </c>
      <c r="BJ389" s="154" t="n">
        <v>2.2294374E-018</v>
      </c>
      <c r="BK389" s="154" t="n">
        <v>8.96084E-015</v>
      </c>
      <c r="BL389" s="154" t="n">
        <v>7.1557851E-014</v>
      </c>
      <c r="BM389" s="154" t="n">
        <v>2.7354029E-024</v>
      </c>
      <c r="BN389" s="154" t="n">
        <v>7.1457175E-005</v>
      </c>
      <c r="BO389" s="154" t="n">
        <v>0.037376977</v>
      </c>
      <c r="BP389" s="154" t="n">
        <v>0</v>
      </c>
      <c r="BQ389" s="154" t="n">
        <v>0</v>
      </c>
      <c r="BR389" s="154" t="n">
        <v>0</v>
      </c>
      <c r="BT389" s="96" t="n">
        <v>9.4519685E-005</v>
      </c>
      <c r="BU389" s="96" t="n">
        <v>1.3191983E-006</v>
      </c>
      <c r="BV389" s="96" t="n">
        <v>6.594363E-005</v>
      </c>
      <c r="BW389" s="96" t="n">
        <v>3.3472599E-009</v>
      </c>
      <c r="BX389" s="96" t="n">
        <v>2.0500986E-006</v>
      </c>
      <c r="BY389" s="96" t="n">
        <v>5.8883257E-012</v>
      </c>
      <c r="BZ389" s="96" t="n">
        <v>8.0333816E-014</v>
      </c>
      <c r="CA389" s="96" t="n">
        <v>8.8683534E-012</v>
      </c>
      <c r="CB389" s="96" t="n">
        <v>8.7389713E-011</v>
      </c>
      <c r="CC389" s="96" t="n">
        <v>1.0138638E-008</v>
      </c>
      <c r="CD389" s="96" t="n">
        <v>0</v>
      </c>
      <c r="CE389" s="96" t="n">
        <v>6.0489945E-021</v>
      </c>
      <c r="CF389" s="96" t="n">
        <v>4.9528931E-017</v>
      </c>
      <c r="CG389" s="96" t="n">
        <v>1.4122173E-006</v>
      </c>
      <c r="CH389" s="96" t="n">
        <v>2.378095E-005</v>
      </c>
      <c r="CI389" s="96" t="n">
        <v>2.1580684E-012</v>
      </c>
      <c r="CJ389" s="96" t="n">
        <v>0</v>
      </c>
      <c r="CL389" s="155" t="n">
        <v>4.1921963E-017</v>
      </c>
      <c r="CM389" s="155" t="n">
        <v>2.3650414</v>
      </c>
      <c r="CN389" s="156" t="n">
        <v>2.4400405E-007</v>
      </c>
      <c r="CO389" s="155" t="n">
        <v>0.00090257758</v>
      </c>
      <c r="CP389" s="155" t="n">
        <v>1.9240764E-014</v>
      </c>
      <c r="CQ389" s="155" t="n">
        <v>2.2453872E-012</v>
      </c>
      <c r="CR389" s="155" t="n">
        <v>8.1999204E-005</v>
      </c>
      <c r="CS389" s="155" t="n">
        <v>6.5405911E-006</v>
      </c>
      <c r="CT389" s="155" t="n">
        <v>2.1901975E-012</v>
      </c>
      <c r="CU389" s="155" t="n">
        <v>2.0713978E-009</v>
      </c>
      <c r="CW389" s="97"/>
      <c r="CX389" s="107"/>
    </row>
    <row r="390" customFormat="false" ht="13.8" hidden="false" customHeight="false" outlineLevel="0" collapsed="false">
      <c r="A390" s="0" t="s">
        <v>972</v>
      </c>
      <c r="B390" s="26" t="s">
        <v>913</v>
      </c>
      <c r="C390" s="88" t="str">
        <f aca="false">MID(A390,1,12)</f>
        <v>A.050.06.112</v>
      </c>
      <c r="D390" s="2" t="s">
        <v>937</v>
      </c>
      <c r="E390" s="115" t="s">
        <v>940</v>
      </c>
      <c r="F390" s="91" t="str">
        <f aca="false">MID(A390, 21,85)</f>
        <v>IC die (not packaged) Logic N2 per cm2</v>
      </c>
      <c r="G390" s="133" t="n">
        <f aca="false">H390+I390+J390+K390</f>
        <v>0.452730613540996</v>
      </c>
      <c r="H390" s="149" t="n">
        <f aca="false">N390+O390+P390+Q390</f>
        <v>0.009110166651574</v>
      </c>
      <c r="I390" s="149" t="n">
        <f aca="false">L390+M390+R390+V390+T390</f>
        <v>0.0188701025698798</v>
      </c>
      <c r="J390" s="150" t="n">
        <f aca="false">S390+U390+W390+X390</f>
        <v>0.0458137443195421</v>
      </c>
      <c r="K390" s="149" t="n">
        <v>0.3789366</v>
      </c>
      <c r="L390" s="130" t="n">
        <v>0.010279581</v>
      </c>
      <c r="M390" s="130" t="n">
        <v>0.0085900272</v>
      </c>
      <c r="N390" s="130" t="n">
        <v>0.0078866736</v>
      </c>
      <c r="O390" s="157" t="n">
        <v>0.0012233594</v>
      </c>
      <c r="P390" s="157" t="n">
        <v>6.2248696E-008</v>
      </c>
      <c r="Q390" s="157" t="n">
        <v>7.1402878E-008</v>
      </c>
      <c r="R390" s="157" t="n">
        <v>3.6976309E-007</v>
      </c>
      <c r="S390" s="157" t="n">
        <v>0.0011451161</v>
      </c>
      <c r="T390" s="157" t="n">
        <v>1.1876504E-007</v>
      </c>
      <c r="U390" s="157" t="n">
        <v>0.044668628</v>
      </c>
      <c r="V390" s="157" t="n">
        <v>5.8417498E-009</v>
      </c>
      <c r="W390" s="157" t="n">
        <v>2.1954002E-010</v>
      </c>
      <c r="X390" s="130" t="n">
        <v>2.0247994E-015</v>
      </c>
      <c r="Z390" s="151" t="n">
        <f aca="false">K390/0.15</f>
        <v>2.526244</v>
      </c>
      <c r="AB390" s="133" t="n">
        <f aca="false">K390</f>
        <v>0.3789366</v>
      </c>
      <c r="AC390" s="133" t="n">
        <f aca="false">L390+M390+N390+O390+P390+Q390+R390</f>
        <v>0.027980144614664</v>
      </c>
      <c r="AD390" s="133" t="n">
        <f aca="false">L390+M390+R390+W390</f>
        <v>0.01886997818263</v>
      </c>
      <c r="AE390" s="133" t="n">
        <f aca="false">V390+L390+M390+R390+T390</f>
        <v>0.0188701025698798</v>
      </c>
      <c r="AF390" s="133" t="n">
        <f aca="false">S390+U390+X390</f>
        <v>0.045813744100002</v>
      </c>
      <c r="AH390" s="0" t="n">
        <v>27.213732</v>
      </c>
      <c r="AI390" s="96" t="n">
        <v>16.092176</v>
      </c>
      <c r="AJ390" s="96" t="n">
        <v>6.1884698</v>
      </c>
      <c r="AK390" s="96" t="n">
        <v>0</v>
      </c>
      <c r="AL390" s="96" t="n">
        <v>1.1852224</v>
      </c>
      <c r="AM390" s="96" t="n">
        <v>2.5094378</v>
      </c>
      <c r="AN390" s="96" t="n">
        <v>1.2384267</v>
      </c>
      <c r="AP390" s="95" t="n">
        <v>0.045024644</v>
      </c>
      <c r="AQ390" s="95" t="n">
        <v>0.042541355</v>
      </c>
      <c r="AR390" s="95" t="n">
        <v>0.0019845559</v>
      </c>
      <c r="AS390" s="95" t="n">
        <v>0.00049873269</v>
      </c>
      <c r="AT390" s="152" t="n">
        <f aca="false">AW390+AZ390+BA390+BB390+BC390+BK390+BL390+BP390</f>
        <v>1.64039266863478E-006</v>
      </c>
      <c r="AU390" s="152" t="n">
        <f aca="false">AX390+AY390+BD390+BE390+BF390+BG390+BH390+BI390+BJ390+BM390+BQ390+BR390</f>
        <v>4.76001216628285E-009</v>
      </c>
      <c r="AV390" s="153" t="n">
        <f aca="false">BN390+BO390</f>
        <v>0.037228011519</v>
      </c>
      <c r="AW390" s="154" t="n">
        <v>1.5306942E-006</v>
      </c>
      <c r="AX390" s="154" t="n">
        <v>4.6184739E-009</v>
      </c>
      <c r="AY390" s="154" t="n">
        <v>1.2618331E-013</v>
      </c>
      <c r="AZ390" s="154" t="n">
        <v>2.8608422E-016</v>
      </c>
      <c r="BA390" s="154" t="n">
        <v>0</v>
      </c>
      <c r="BB390" s="154" t="n">
        <v>1.1252783E-010</v>
      </c>
      <c r="BC390" s="154" t="n">
        <v>1.0958586E-007</v>
      </c>
      <c r="BD390" s="154" t="n">
        <v>2.5661055E-011</v>
      </c>
      <c r="BE390" s="154" t="n">
        <v>1.1575097E-010</v>
      </c>
      <c r="BF390" s="154" t="n">
        <v>3.2687686E-018</v>
      </c>
      <c r="BG390" s="154" t="n">
        <v>4.8549474E-020</v>
      </c>
      <c r="BH390" s="154" t="n">
        <v>4.0692782E-017</v>
      </c>
      <c r="BI390" s="154" t="n">
        <v>1.1733312E-017</v>
      </c>
      <c r="BJ390" s="154" t="n">
        <v>2.2294374E-018</v>
      </c>
      <c r="BK390" s="154" t="n">
        <v>8.96084E-015</v>
      </c>
      <c r="BL390" s="154" t="n">
        <v>7.1557851E-014</v>
      </c>
      <c r="BM390" s="154" t="n">
        <v>2.7354029E-024</v>
      </c>
      <c r="BN390" s="154" t="n">
        <v>7.1140519E-005</v>
      </c>
      <c r="BO390" s="154" t="n">
        <v>0.037156871</v>
      </c>
      <c r="BP390" s="154" t="n">
        <v>0</v>
      </c>
      <c r="BQ390" s="154" t="n">
        <v>0</v>
      </c>
      <c r="BR390" s="154" t="n">
        <v>0</v>
      </c>
      <c r="BT390" s="96" t="n">
        <v>0.00010291359</v>
      </c>
      <c r="BU390" s="96" t="n">
        <v>1.4992399E-006</v>
      </c>
      <c r="BV390" s="96" t="n">
        <v>7.0438386E-005</v>
      </c>
      <c r="BW390" s="96" t="n">
        <v>3.7980442E-009</v>
      </c>
      <c r="BX390" s="96" t="n">
        <v>2.3298679E-006</v>
      </c>
      <c r="BY390" s="96" t="n">
        <v>5.8883257E-012</v>
      </c>
      <c r="BZ390" s="96" t="n">
        <v>8.0333816E-014</v>
      </c>
      <c r="CA390" s="96" t="n">
        <v>8.8683534E-012</v>
      </c>
      <c r="CB390" s="96" t="n">
        <v>8.7389713E-011</v>
      </c>
      <c r="CC390" s="96" t="n">
        <v>1.1513763E-008</v>
      </c>
      <c r="CD390" s="96" t="n">
        <v>0</v>
      </c>
      <c r="CE390" s="96" t="n">
        <v>6.0489945E-021</v>
      </c>
      <c r="CF390" s="96" t="n">
        <v>4.9528931E-017</v>
      </c>
      <c r="CG390" s="96" t="n">
        <v>1.6049004E-006</v>
      </c>
      <c r="CH390" s="96" t="n">
        <v>2.7025778E-005</v>
      </c>
      <c r="CI390" s="96" t="n">
        <v>2.3001256E-012</v>
      </c>
      <c r="CJ390" s="96" t="n">
        <v>0</v>
      </c>
      <c r="CL390" s="155" t="n">
        <v>4.1921963E-017</v>
      </c>
      <c r="CM390" s="155" t="n">
        <v>2.526244</v>
      </c>
      <c r="CN390" s="156" t="n">
        <v>2.4400405E-007</v>
      </c>
      <c r="CO390" s="155" t="n">
        <v>0.0010257594</v>
      </c>
      <c r="CP390" s="155" t="n">
        <v>1.9240764E-014</v>
      </c>
      <c r="CQ390" s="155" t="n">
        <v>2.2453872E-012</v>
      </c>
      <c r="CR390" s="155" t="n">
        <v>9.3189645E-005</v>
      </c>
      <c r="CS390" s="155" t="n">
        <v>6.5405911E-006</v>
      </c>
      <c r="CT390" s="155" t="n">
        <v>2.1901975E-012</v>
      </c>
      <c r="CU390" s="155" t="n">
        <v>2.0713978E-009</v>
      </c>
      <c r="CW390" s="97"/>
      <c r="CX390" s="107"/>
    </row>
    <row r="391" customFormat="false" ht="13.8" hidden="false" customHeight="false" outlineLevel="0" collapsed="false">
      <c r="A391" s="0" t="s">
        <v>975</v>
      </c>
      <c r="B391" s="26" t="s">
        <v>913</v>
      </c>
      <c r="C391" s="88" t="str">
        <f aca="false">MID(A391,1,12)</f>
        <v>A.050.06.113</v>
      </c>
      <c r="D391" s="2" t="s">
        <v>937</v>
      </c>
      <c r="E391" s="115" t="s">
        <v>940</v>
      </c>
      <c r="F391" s="91" t="str">
        <f aca="false">MID(A391, 21,85)</f>
        <v>IC die (not packaged) N2_BSP per cm2</v>
      </c>
      <c r="G391" s="133" t="n">
        <f aca="false">H391+I391+J391+K391</f>
        <v>0.462405770140996</v>
      </c>
      <c r="H391" s="149" t="n">
        <f aca="false">N391+O391+P391+Q391</f>
        <v>0.009369206851574</v>
      </c>
      <c r="I391" s="149" t="n">
        <f aca="false">L391+M391+R391+V391+T391</f>
        <v>0.0194067425698798</v>
      </c>
      <c r="J391" s="150" t="n">
        <f aca="false">S391+U391+W391+X391</f>
        <v>0.047111020719542</v>
      </c>
      <c r="K391" s="149" t="n">
        <v>0.3865188</v>
      </c>
      <c r="L391" s="130" t="n">
        <v>0.010571954</v>
      </c>
      <c r="M391" s="130" t="n">
        <v>0.0088342942</v>
      </c>
      <c r="N391" s="130" t="n">
        <v>0.0081109281</v>
      </c>
      <c r="O391" s="157" t="n">
        <v>0.0012581451</v>
      </c>
      <c r="P391" s="157" t="n">
        <v>6.2248696E-008</v>
      </c>
      <c r="Q391" s="157" t="n">
        <v>7.1402878E-008</v>
      </c>
      <c r="R391" s="157" t="n">
        <v>3.6976309E-007</v>
      </c>
      <c r="S391" s="157" t="n">
        <v>0.0011716475</v>
      </c>
      <c r="T391" s="157" t="n">
        <v>1.1876504E-007</v>
      </c>
      <c r="U391" s="157" t="n">
        <v>0.045939373</v>
      </c>
      <c r="V391" s="157" t="n">
        <v>5.8417498E-009</v>
      </c>
      <c r="W391" s="157" t="n">
        <v>2.1954002E-010</v>
      </c>
      <c r="X391" s="130" t="n">
        <v>2.0247994E-015</v>
      </c>
      <c r="Z391" s="151" t="n">
        <f aca="false">K391/0.15</f>
        <v>2.576792</v>
      </c>
      <c r="AB391" s="133" t="n">
        <f aca="false">K391</f>
        <v>0.3865188</v>
      </c>
      <c r="AC391" s="133" t="n">
        <f aca="false">L391+M391+N391+O391+P391+Q391+R391</f>
        <v>0.028775824814664</v>
      </c>
      <c r="AD391" s="133" t="n">
        <f aca="false">L391+M391+R391+W391</f>
        <v>0.01940661818263</v>
      </c>
      <c r="AE391" s="133" t="n">
        <f aca="false">V391+L391+M391+R391+T391</f>
        <v>0.0194067425698798</v>
      </c>
      <c r="AF391" s="133" t="n">
        <f aca="false">S391+U391+X391</f>
        <v>0.047111020500002</v>
      </c>
      <c r="AH391" s="0" t="n">
        <v>27.987654</v>
      </c>
      <c r="AI391" s="96" t="n">
        <v>16.5497</v>
      </c>
      <c r="AJ391" s="96" t="n">
        <v>6.3645255</v>
      </c>
      <c r="AK391" s="96" t="n">
        <v>0</v>
      </c>
      <c r="AL391" s="96" t="n">
        <v>1.2189412</v>
      </c>
      <c r="AM391" s="96" t="n">
        <v>2.5808292</v>
      </c>
      <c r="AN391" s="96" t="n">
        <v>1.2736588</v>
      </c>
      <c r="AP391" s="95" t="n">
        <v>0.045959326</v>
      </c>
      <c r="AQ391" s="95" t="n">
        <v>0.043421558</v>
      </c>
      <c r="AR391" s="95" t="n">
        <v>0.0020248709</v>
      </c>
      <c r="AS391" s="95" t="n">
        <v>0.00051289703</v>
      </c>
      <c r="AT391" s="152"/>
      <c r="AU391" s="152"/>
      <c r="AV391" s="153"/>
      <c r="AW391" s="154" t="n">
        <v>1.2837077E-006</v>
      </c>
      <c r="AX391" s="154" t="n">
        <v>3.873256E-009</v>
      </c>
      <c r="AY391" s="154" t="n">
        <v>1.0582289E-013</v>
      </c>
      <c r="AZ391" s="154" t="n">
        <v>2.8608422E-016</v>
      </c>
      <c r="BA391" s="154" t="n">
        <v>0</v>
      </c>
      <c r="BB391" s="154" t="n">
        <v>9.3831811E-011</v>
      </c>
      <c r="BC391" s="154" t="n">
        <v>9.1368979E-008</v>
      </c>
      <c r="BD391" s="154" t="n">
        <v>2.1397451E-011</v>
      </c>
      <c r="BE391" s="154" t="n">
        <v>9.6508663E-011</v>
      </c>
      <c r="BF391" s="154" t="n">
        <v>3.2687686E-018</v>
      </c>
      <c r="BG391" s="154" t="n">
        <v>4.8549474E-020</v>
      </c>
      <c r="BH391" s="154" t="n">
        <v>4.0692782E-017</v>
      </c>
      <c r="BI391" s="154" t="n">
        <v>1.1733312E-017</v>
      </c>
      <c r="BJ391" s="154" t="n">
        <v>2.2294374E-018</v>
      </c>
      <c r="BK391" s="154" t="n">
        <v>8.96084E-015</v>
      </c>
      <c r="BL391" s="154" t="n">
        <v>7.1557851E-014</v>
      </c>
      <c r="BM391" s="154" t="n">
        <v>2.7354029E-024</v>
      </c>
      <c r="BN391" s="154" t="n">
        <v>6.2274154E-005</v>
      </c>
      <c r="BO391" s="154" t="n">
        <v>0.030993912</v>
      </c>
      <c r="BP391" s="154" t="n">
        <v>0</v>
      </c>
      <c r="BQ391" s="154" t="n">
        <v>0</v>
      </c>
      <c r="BR391" s="154" t="n">
        <v>0</v>
      </c>
      <c r="BT391" s="96" t="n">
        <v>0.00010524648</v>
      </c>
      <c r="BU391" s="96" t="n">
        <v>1.5418813E-006</v>
      </c>
      <c r="BV391" s="96" t="n">
        <v>7.1847797E-005</v>
      </c>
      <c r="BW391" s="96" t="n">
        <v>3.9048089E-009</v>
      </c>
      <c r="BX391" s="96" t="n">
        <v>2.3961291E-006</v>
      </c>
      <c r="BY391" s="96" t="n">
        <v>5.8883257E-012</v>
      </c>
      <c r="BZ391" s="96" t="n">
        <v>8.0333816E-014</v>
      </c>
      <c r="CA391" s="96" t="n">
        <v>8.8683534E-012</v>
      </c>
      <c r="CB391" s="96" t="n">
        <v>8.7389713E-011</v>
      </c>
      <c r="CC391" s="96" t="n">
        <v>1.183945E-008</v>
      </c>
      <c r="CD391" s="96" t="n">
        <v>0</v>
      </c>
      <c r="CE391" s="96" t="n">
        <v>6.0489945E-021</v>
      </c>
      <c r="CF391" s="96" t="n">
        <v>4.9528931E-017</v>
      </c>
      <c r="CG391" s="96" t="n">
        <v>1.6505358E-006</v>
      </c>
      <c r="CH391" s="96" t="n">
        <v>2.779429E-005</v>
      </c>
      <c r="CI391" s="96" t="n">
        <v>2.3337707E-012</v>
      </c>
      <c r="CJ391" s="96" t="n">
        <v>0</v>
      </c>
      <c r="CL391" s="155" t="n">
        <v>4.1921963E-017</v>
      </c>
      <c r="CM391" s="155" t="n">
        <v>2.576792</v>
      </c>
      <c r="CN391" s="156" t="n">
        <v>2.4400405E-007</v>
      </c>
      <c r="CO391" s="155" t="n">
        <v>0.0010549341</v>
      </c>
      <c r="CP391" s="155" t="n">
        <v>1.9240764E-014</v>
      </c>
      <c r="CQ391" s="155" t="n">
        <v>2.2453872E-012</v>
      </c>
      <c r="CR391" s="155" t="n">
        <v>9.5840012E-005</v>
      </c>
      <c r="CS391" s="155" t="n">
        <v>6.5405911E-006</v>
      </c>
      <c r="CT391" s="155" t="n">
        <v>2.1901975E-012</v>
      </c>
      <c r="CU391" s="155" t="n">
        <v>2.0713978E-009</v>
      </c>
      <c r="CW391" s="97"/>
      <c r="CX391" s="107"/>
    </row>
    <row r="392" customFormat="false" ht="13.8" hidden="false" customHeight="false" outlineLevel="0" collapsed="false">
      <c r="A392" s="0" t="s">
        <v>978</v>
      </c>
      <c r="B392" s="26" t="s">
        <v>913</v>
      </c>
      <c r="C392" s="88" t="str">
        <f aca="false">MID(A392,1,12)</f>
        <v>A.050.06.201</v>
      </c>
      <c r="D392" s="2" t="s">
        <v>937</v>
      </c>
      <c r="E392" s="115" t="s">
        <v>940</v>
      </c>
      <c r="F392" s="91" t="str">
        <f aca="false">MID(A392, 21,85)</f>
        <v>IC die (not packaged) N40 HPC per cm2</v>
      </c>
      <c r="G392" s="133" t="n">
        <f aca="false">H392+I392+J392+K392</f>
        <v>0.240360928950996</v>
      </c>
      <c r="H392" s="149" t="n">
        <f aca="false">N392+O392+P392+Q392</f>
        <v>0.004044492881574</v>
      </c>
      <c r="I392" s="149" t="n">
        <f aca="false">L392+M392+R392+V392+T392</f>
        <v>0.0083757941698798</v>
      </c>
      <c r="J392" s="150" t="n">
        <f aca="false">S392+U392+W392+X392</f>
        <v>0.0204447818995421</v>
      </c>
      <c r="K392" s="149" t="n">
        <v>0.20749586</v>
      </c>
      <c r="L392" s="130" t="n">
        <v>0.0045620491</v>
      </c>
      <c r="M392" s="130" t="n">
        <v>0.0038132507</v>
      </c>
      <c r="N392" s="130" t="n">
        <v>0.0035012524</v>
      </c>
      <c r="O392" s="157" t="n">
        <v>0.00054310683</v>
      </c>
      <c r="P392" s="157" t="n">
        <v>6.2248696E-008</v>
      </c>
      <c r="Q392" s="157" t="n">
        <v>7.1402878E-008</v>
      </c>
      <c r="R392" s="157" t="n">
        <v>3.6976309E-007</v>
      </c>
      <c r="S392" s="157" t="n">
        <v>0.00062627968</v>
      </c>
      <c r="T392" s="157" t="n">
        <v>1.1876504E-007</v>
      </c>
      <c r="U392" s="157" t="n">
        <v>0.019818502</v>
      </c>
      <c r="V392" s="157" t="n">
        <v>5.8417498E-009</v>
      </c>
      <c r="W392" s="157" t="n">
        <v>2.1954002E-010</v>
      </c>
      <c r="X392" s="130" t="n">
        <v>2.0247994E-015</v>
      </c>
      <c r="Z392" s="151" t="n">
        <f aca="false">K392/0.15</f>
        <v>1.38330573333333</v>
      </c>
      <c r="AB392" s="133" t="n">
        <f aca="false">K392</f>
        <v>0.20749586</v>
      </c>
      <c r="AC392" s="133" t="n">
        <f aca="false">L392+M392+N392+O392+P392+Q392+R392</f>
        <v>0.012420162444664</v>
      </c>
      <c r="AD392" s="133" t="n">
        <f aca="false">L392+M392+R392+W392</f>
        <v>0.00837566978263002</v>
      </c>
      <c r="AE392" s="133" t="n">
        <f aca="false">V392+L392+M392+R392+T392</f>
        <v>0.0083757941698798</v>
      </c>
      <c r="AF392" s="133" t="n">
        <f aca="false">S392+U392+X392</f>
        <v>0.020444781680002</v>
      </c>
      <c r="AH392" s="0" t="n">
        <v>12.07926</v>
      </c>
      <c r="AI392" s="96" t="n">
        <v>7.1450415</v>
      </c>
      <c r="AJ392" s="96" t="n">
        <v>2.7456023</v>
      </c>
      <c r="AK392" s="96" t="n">
        <v>0</v>
      </c>
      <c r="AL392" s="96" t="n">
        <v>0.52583177</v>
      </c>
      <c r="AM392" s="96" t="n">
        <v>1.1133391</v>
      </c>
      <c r="AN392" s="96" t="n">
        <v>0.54944518</v>
      </c>
      <c r="AP392" s="95" t="n">
        <v>0.024238825</v>
      </c>
      <c r="AQ392" s="95" t="n">
        <v>0.022937845</v>
      </c>
      <c r="AR392" s="95" t="n">
        <v>0.0010792389</v>
      </c>
      <c r="AS392" s="95" t="n">
        <v>0.00022174117</v>
      </c>
      <c r="AT392" s="152"/>
      <c r="AU392" s="152"/>
      <c r="AV392" s="153"/>
      <c r="AW392" s="154" t="n">
        <v>2.391263E-006</v>
      </c>
      <c r="AX392" s="154" t="n">
        <v>7.2150175E-009</v>
      </c>
      <c r="AY392" s="154" t="n">
        <v>1.9712459E-013</v>
      </c>
      <c r="AZ392" s="154" t="n">
        <v>2.8608422E-016</v>
      </c>
      <c r="BA392" s="154" t="n">
        <v>0</v>
      </c>
      <c r="BB392" s="154" t="n">
        <v>2.1735907E-010</v>
      </c>
      <c r="BC392" s="154" t="n">
        <v>2.1173053E-007</v>
      </c>
      <c r="BD392" s="154" t="n">
        <v>4.9567692E-011</v>
      </c>
      <c r="BE392" s="154" t="n">
        <v>2.2364531E-010</v>
      </c>
      <c r="BF392" s="154" t="n">
        <v>3.2687686E-018</v>
      </c>
      <c r="BG392" s="154" t="n">
        <v>4.8549474E-020</v>
      </c>
      <c r="BH392" s="154" t="n">
        <v>4.0692782E-017</v>
      </c>
      <c r="BI392" s="154" t="n">
        <v>1.1733312E-017</v>
      </c>
      <c r="BJ392" s="154" t="n">
        <v>2.2294374E-018</v>
      </c>
      <c r="BK392" s="154" t="n">
        <v>8.96084E-015</v>
      </c>
      <c r="BL392" s="154" t="n">
        <v>7.1557851E-014</v>
      </c>
      <c r="BM392" s="154" t="n">
        <v>2.7354029E-024</v>
      </c>
      <c r="BN392" s="154" t="n">
        <v>0.0001208555</v>
      </c>
      <c r="BO392" s="154" t="n">
        <v>0.071713462</v>
      </c>
      <c r="BP392" s="154" t="n">
        <v>0</v>
      </c>
      <c r="BQ392" s="154" t="n">
        <v>0</v>
      </c>
      <c r="BR392" s="154" t="n">
        <v>0</v>
      </c>
      <c r="BT392" s="96" t="n">
        <v>5.2986225E-005</v>
      </c>
      <c r="BU392" s="96" t="n">
        <v>6.6536285E-007</v>
      </c>
      <c r="BV392" s="96" t="n">
        <v>3.8570233E-005</v>
      </c>
      <c r="BW392" s="96" t="n">
        <v>1.7102014E-009</v>
      </c>
      <c r="BX392" s="96" t="n">
        <v>1.0340941E-006</v>
      </c>
      <c r="BY392" s="96" t="n">
        <v>5.8883257E-012</v>
      </c>
      <c r="BZ392" s="96" t="n">
        <v>8.0333816E-014</v>
      </c>
      <c r="CA392" s="96" t="n">
        <v>8.8683534E-012</v>
      </c>
      <c r="CB392" s="96" t="n">
        <v>8.7389713E-011</v>
      </c>
      <c r="CC392" s="96" t="n">
        <v>5.1447631E-009</v>
      </c>
      <c r="CD392" s="96" t="n">
        <v>0</v>
      </c>
      <c r="CE392" s="96" t="n">
        <v>6.0489945E-021</v>
      </c>
      <c r="CF392" s="96" t="n">
        <v>4.9528931E-017</v>
      </c>
      <c r="CG392" s="96" t="n">
        <v>7.1247368E-007</v>
      </c>
      <c r="CH392" s="96" t="n">
        <v>1.1997102E-005</v>
      </c>
      <c r="CI392" s="96" t="n">
        <v>1.6421766E-012</v>
      </c>
      <c r="CJ392" s="96" t="n">
        <v>0</v>
      </c>
      <c r="CL392" s="155" t="n">
        <v>4.1921963E-017</v>
      </c>
      <c r="CM392" s="155" t="n">
        <v>1.3833057</v>
      </c>
      <c r="CN392" s="156" t="n">
        <v>2.4400405E-007</v>
      </c>
      <c r="CO392" s="155" t="n">
        <v>0.00045523292</v>
      </c>
      <c r="CP392" s="155" t="n">
        <v>1.9240764E-014</v>
      </c>
      <c r="CQ392" s="155" t="n">
        <v>2.2453872E-012</v>
      </c>
      <c r="CR392" s="155" t="n">
        <v>4.1360236E-005</v>
      </c>
      <c r="CS392" s="155" t="n">
        <v>6.5405911E-006</v>
      </c>
      <c r="CT392" s="155" t="n">
        <v>2.1901975E-012</v>
      </c>
      <c r="CU392" s="155" t="n">
        <v>2.0713978E-009</v>
      </c>
      <c r="CW392" s="97"/>
      <c r="CX392" s="107"/>
    </row>
    <row r="393" customFormat="false" ht="13.8" hidden="false" customHeight="false" outlineLevel="0" collapsed="false">
      <c r="A393" s="0" t="s">
        <v>981</v>
      </c>
      <c r="B393" s="26" t="s">
        <v>913</v>
      </c>
      <c r="C393" s="88" t="str">
        <f aca="false">MID(A393,1,12)</f>
        <v>A.050.06.202</v>
      </c>
      <c r="D393" s="2" t="s">
        <v>937</v>
      </c>
      <c r="E393" s="115" t="s">
        <v>940</v>
      </c>
      <c r="F393" s="91" t="str">
        <f aca="false">MID(A393, 21,85)</f>
        <v>IC die (not packaged) N28 HPC per cm2</v>
      </c>
      <c r="G393" s="133" t="n">
        <f aca="false">H393+I393+J393+K393</f>
        <v>0.286794741700996</v>
      </c>
      <c r="H393" s="149" t="n">
        <f aca="false">N393+O393+P393+Q393</f>
        <v>0.004850395481574</v>
      </c>
      <c r="I393" s="149" t="n">
        <f aca="false">L393+M393+R393+V393+T393</f>
        <v>0.0100453431698798</v>
      </c>
      <c r="J393" s="150" t="n">
        <f aca="false">S393+U393+W393+X393</f>
        <v>0.0244807530495421</v>
      </c>
      <c r="K393" s="149" t="n">
        <v>0.24741825</v>
      </c>
      <c r="L393" s="130" t="n">
        <v>0.0054716564</v>
      </c>
      <c r="M393" s="130" t="n">
        <v>0.0045731924</v>
      </c>
      <c r="N393" s="130" t="n">
        <v>0.004198933</v>
      </c>
      <c r="O393" s="130" t="n">
        <v>0.00065132883</v>
      </c>
      <c r="P393" s="157" t="n">
        <v>6.2248696E-008</v>
      </c>
      <c r="Q393" s="157" t="n">
        <v>7.1402878E-008</v>
      </c>
      <c r="R393" s="157" t="n">
        <v>3.6976309E-007</v>
      </c>
      <c r="S393" s="130" t="n">
        <v>0.00070882183</v>
      </c>
      <c r="T393" s="157" t="n">
        <v>1.1876504E-007</v>
      </c>
      <c r="U393" s="157" t="n">
        <v>0.023771931</v>
      </c>
      <c r="V393" s="157" t="n">
        <v>5.8417498E-009</v>
      </c>
      <c r="W393" s="157" t="n">
        <v>2.1954002E-010</v>
      </c>
      <c r="X393" s="130" t="n">
        <v>2.0247994E-015</v>
      </c>
      <c r="Z393" s="151" t="n">
        <f aca="false">K393/0.15</f>
        <v>1.649455</v>
      </c>
      <c r="AB393" s="133" t="n">
        <f aca="false">K393</f>
        <v>0.24741825</v>
      </c>
      <c r="AC393" s="133" t="n">
        <f aca="false">L393+M393+N393+O393+P393+Q393+R393</f>
        <v>0.014895614044664</v>
      </c>
      <c r="AD393" s="133" t="n">
        <f aca="false">L393+M393+R393+W393</f>
        <v>0.01004521878263</v>
      </c>
      <c r="AE393" s="133" t="n">
        <f aca="false">V393+L393+M393+R393+T393</f>
        <v>0.0100453431698798</v>
      </c>
      <c r="AF393" s="133" t="n">
        <f aca="false">S393+U393+X393</f>
        <v>0.024480752830002</v>
      </c>
      <c r="AH393" s="0" t="n">
        <v>14.487017</v>
      </c>
      <c r="AI393" s="96" t="n">
        <v>8.5684492</v>
      </c>
      <c r="AJ393" s="96" t="n">
        <v>3.2933312</v>
      </c>
      <c r="AK393" s="96" t="n">
        <v>0</v>
      </c>
      <c r="AL393" s="96" t="n">
        <v>0.63073482</v>
      </c>
      <c r="AM393" s="96" t="n">
        <v>1.3354457</v>
      </c>
      <c r="AN393" s="96" t="n">
        <v>0.65905588</v>
      </c>
      <c r="AP393" s="95" t="n">
        <v>0.028914665</v>
      </c>
      <c r="AQ393" s="95" t="n">
        <v>0.02736175</v>
      </c>
      <c r="AR393" s="95" t="n">
        <v>0.0012871073</v>
      </c>
      <c r="AS393" s="95" t="n">
        <v>0.000265808</v>
      </c>
      <c r="AT393" s="152" t="n">
        <f aca="false">AW393+AZ393+BA393+BB393+BC393+BK393+BL393+BP393</f>
        <v>2.55044093043478E-006</v>
      </c>
      <c r="AU393" s="152" t="n">
        <f aca="false">AX393+AY393+BD393+BE393+BF393+BG393+BH393+BI393+BJ393+BM393+BQ393+BR393</f>
        <v>7.33933405364285E-009</v>
      </c>
      <c r="AV393" s="153" t="n">
        <f aca="false">BN393+BO393</f>
        <v>0.06985051659</v>
      </c>
      <c r="AW393" s="154" t="n">
        <v>2.3443544E-006</v>
      </c>
      <c r="AX393" s="154" t="n">
        <v>7.0734832E-009</v>
      </c>
      <c r="AY393" s="154" t="n">
        <v>1.9325767E-013</v>
      </c>
      <c r="AZ393" s="154" t="n">
        <v>2.8608422E-016</v>
      </c>
      <c r="BA393" s="154" t="n">
        <v>0</v>
      </c>
      <c r="BB393" s="154" t="n">
        <v>2.1134963E-010</v>
      </c>
      <c r="BC393" s="154" t="n">
        <v>2.058751E-007</v>
      </c>
      <c r="BD393" s="154" t="n">
        <v>4.8197248E-011</v>
      </c>
      <c r="BE393" s="154" t="n">
        <v>2.1746029E-010</v>
      </c>
      <c r="BF393" s="154" t="n">
        <v>3.2687686E-018</v>
      </c>
      <c r="BG393" s="154" t="n">
        <v>4.8549474E-020</v>
      </c>
      <c r="BH393" s="154" t="n">
        <v>4.0692782E-017</v>
      </c>
      <c r="BI393" s="154" t="n">
        <v>1.1733312E-017</v>
      </c>
      <c r="BJ393" s="154" t="n">
        <v>2.2294374E-018</v>
      </c>
      <c r="BK393" s="154" t="n">
        <v>8.96084E-015</v>
      </c>
      <c r="BL393" s="154" t="n">
        <v>7.1557851E-014</v>
      </c>
      <c r="BM393" s="154" t="n">
        <v>2.7354029E-024</v>
      </c>
      <c r="BN393" s="154" t="n">
        <v>0.00011800559</v>
      </c>
      <c r="BO393" s="154" t="n">
        <v>0.069732511</v>
      </c>
      <c r="BP393" s="154" t="n">
        <v>0</v>
      </c>
      <c r="BQ393" s="154" t="n">
        <v>0</v>
      </c>
      <c r="BR393" s="154" t="n">
        <v>0</v>
      </c>
      <c r="BT393" s="96" t="n">
        <v>6.3280229E-005</v>
      </c>
      <c r="BU393" s="96" t="n">
        <v>7.9802511E-007</v>
      </c>
      <c r="BV393" s="96" t="n">
        <v>4.5991181E-005</v>
      </c>
      <c r="BW393" s="96" t="n">
        <v>2.0423582E-009</v>
      </c>
      <c r="BX393" s="96" t="n">
        <v>1.24024E-006</v>
      </c>
      <c r="BY393" s="96" t="n">
        <v>5.8883257E-012</v>
      </c>
      <c r="BZ393" s="96" t="n">
        <v>8.0333816E-014</v>
      </c>
      <c r="CA393" s="96" t="n">
        <v>8.8683534E-012</v>
      </c>
      <c r="CB393" s="96" t="n">
        <v>8.7389713E-011</v>
      </c>
      <c r="CC393" s="96" t="n">
        <v>6.1580131E-009</v>
      </c>
      <c r="CD393" s="96" t="n">
        <v>0</v>
      </c>
      <c r="CE393" s="96" t="n">
        <v>6.0489945E-021</v>
      </c>
      <c r="CF393" s="96" t="n">
        <v>4.9528931E-017</v>
      </c>
      <c r="CG393" s="96" t="n">
        <v>8.5445065E-007</v>
      </c>
      <c r="CH393" s="96" t="n">
        <v>1.4388028E-005</v>
      </c>
      <c r="CI393" s="96" t="n">
        <v>1.7468503E-012</v>
      </c>
      <c r="CJ393" s="96" t="n">
        <v>0</v>
      </c>
      <c r="CL393" s="155" t="n">
        <v>4.1921963E-017</v>
      </c>
      <c r="CM393" s="155" t="n">
        <v>1.649455</v>
      </c>
      <c r="CN393" s="156" t="n">
        <v>2.4400405E-007</v>
      </c>
      <c r="CO393" s="155" t="n">
        <v>0.0005459985</v>
      </c>
      <c r="CP393" s="155" t="n">
        <v>1.9240764E-014</v>
      </c>
      <c r="CQ393" s="155" t="n">
        <v>2.2453872E-012</v>
      </c>
      <c r="CR393" s="155" t="n">
        <v>4.9605824E-005</v>
      </c>
      <c r="CS393" s="155" t="n">
        <v>6.5405911E-006</v>
      </c>
      <c r="CT393" s="155" t="n">
        <v>2.1901975E-012</v>
      </c>
      <c r="CU393" s="155" t="n">
        <v>2.0713978E-009</v>
      </c>
      <c r="CW393" s="97"/>
      <c r="CX393" s="107"/>
    </row>
    <row r="394" customFormat="false" ht="13.8" hidden="false" customHeight="false" outlineLevel="0" collapsed="false">
      <c r="A394" s="0" t="s">
        <v>984</v>
      </c>
      <c r="B394" s="26" t="s">
        <v>913</v>
      </c>
      <c r="C394" s="88" t="str">
        <f aca="false">MID(A394,1,12)</f>
        <v>A.050.06.203</v>
      </c>
      <c r="D394" s="2" t="s">
        <v>937</v>
      </c>
      <c r="E394" s="115" t="s">
        <v>940</v>
      </c>
      <c r="F394" s="91" t="str">
        <f aca="false">MID(A394, 21,85)</f>
        <v>IC die (not packaged) N20 HPC per cm2</v>
      </c>
      <c r="G394" s="133" t="n">
        <f aca="false">H394+I394+J394+K394</f>
        <v>0.274203092710996</v>
      </c>
      <c r="H394" s="149" t="n">
        <f aca="false">N394+O394+P394+Q394</f>
        <v>0.004879177751574</v>
      </c>
      <c r="I394" s="149" t="n">
        <f aca="false">L394+M394+R394+V394+T394</f>
        <v>0.0101049699698798</v>
      </c>
      <c r="J394" s="150" t="n">
        <f aca="false">S394+U394+W394+X394</f>
        <v>0.024624894989542</v>
      </c>
      <c r="K394" s="149" t="n">
        <v>0.23459405</v>
      </c>
      <c r="L394" s="130" t="n">
        <v>0.0055041424</v>
      </c>
      <c r="M394" s="130" t="n">
        <v>0.0046003332</v>
      </c>
      <c r="N394" s="130" t="n">
        <v>0.0042238502</v>
      </c>
      <c r="O394" s="130" t="n">
        <v>0.0006551939</v>
      </c>
      <c r="P394" s="157" t="n">
        <v>6.2248696E-008</v>
      </c>
      <c r="Q394" s="157" t="n">
        <v>7.1402878E-008</v>
      </c>
      <c r="R394" s="157" t="n">
        <v>3.6976309E-007</v>
      </c>
      <c r="S394" s="130" t="n">
        <v>0.00071176977</v>
      </c>
      <c r="T394" s="157" t="n">
        <v>1.1876504E-007</v>
      </c>
      <c r="U394" s="157" t="n">
        <v>0.023913125</v>
      </c>
      <c r="V394" s="157" t="n">
        <v>5.8417498E-009</v>
      </c>
      <c r="W394" s="157" t="n">
        <v>2.1954002E-010</v>
      </c>
      <c r="X394" s="130" t="n">
        <v>2.0247994E-015</v>
      </c>
      <c r="Z394" s="151" t="n">
        <f aca="false">K394/0.15</f>
        <v>1.56396033333333</v>
      </c>
      <c r="AB394" s="133" t="n">
        <f aca="false">K394</f>
        <v>0.23459405</v>
      </c>
      <c r="AC394" s="133" t="n">
        <f aca="false">L394+M394+N394+O394+P394+Q394+R394</f>
        <v>0.014984023114664</v>
      </c>
      <c r="AD394" s="133" t="n">
        <f aca="false">L394+M394+R394+W394</f>
        <v>0.01010484558263</v>
      </c>
      <c r="AE394" s="133" t="n">
        <f aca="false">V394+L394+M394+R394+T394</f>
        <v>0.0101049699698798</v>
      </c>
      <c r="AF394" s="133" t="n">
        <f aca="false">S394+U394+X394</f>
        <v>0.024624894770002</v>
      </c>
      <c r="AH394" s="0" t="n">
        <v>14.573008</v>
      </c>
      <c r="AI394" s="96" t="n">
        <v>8.6192852</v>
      </c>
      <c r="AJ394" s="96" t="n">
        <v>3.3128929</v>
      </c>
      <c r="AK394" s="96" t="n">
        <v>0</v>
      </c>
      <c r="AL394" s="96" t="n">
        <v>0.63448135</v>
      </c>
      <c r="AM394" s="96" t="n">
        <v>1.3433781</v>
      </c>
      <c r="AN394" s="96" t="n">
        <v>0.66297055</v>
      </c>
      <c r="AP394" s="95" t="n">
        <v>0.027539222</v>
      </c>
      <c r="AQ394" s="95" t="n">
        <v>0.026049238</v>
      </c>
      <c r="AR394" s="95" t="n">
        <v>0.0012226028</v>
      </c>
      <c r="AS394" s="95" t="n">
        <v>0.00026738182</v>
      </c>
      <c r="AT394" s="152" t="n">
        <f aca="false">AW394+AZ394+BA394+BB394+BC394+BK394+BL394+BP394</f>
        <v>2.37609664727478E-006</v>
      </c>
      <c r="AU394" s="152" t="n">
        <f aca="false">AX394+AY394+BD394+BE394+BF394+BG394+BH394+BI394+BJ394+BM394+BQ394+BR394</f>
        <v>6.85605354164285E-009</v>
      </c>
      <c r="AV394" s="153" t="n">
        <f aca="false">BN394+BO394</f>
        <v>0.06147446867</v>
      </c>
      <c r="AW394" s="154" t="n">
        <v>2.1947584E-006</v>
      </c>
      <c r="AX394" s="154" t="n">
        <v>6.6221159E-009</v>
      </c>
      <c r="AY394" s="154" t="n">
        <v>1.8092567E-013</v>
      </c>
      <c r="AZ394" s="154" t="n">
        <v>2.8608422E-016</v>
      </c>
      <c r="BA394" s="154" t="n">
        <v>0</v>
      </c>
      <c r="BB394" s="154" t="n">
        <v>1.8597647E-010</v>
      </c>
      <c r="BC394" s="154" t="n">
        <v>1.8115219E-007</v>
      </c>
      <c r="BD394" s="154" t="n">
        <v>4.2410928E-011</v>
      </c>
      <c r="BE394" s="154" t="n">
        <v>1.9134573E-010</v>
      </c>
      <c r="BF394" s="154" t="n">
        <v>3.2687686E-018</v>
      </c>
      <c r="BG394" s="154" t="n">
        <v>4.8549474E-020</v>
      </c>
      <c r="BH394" s="154" t="n">
        <v>4.0692782E-017</v>
      </c>
      <c r="BI394" s="154" t="n">
        <v>1.1733312E-017</v>
      </c>
      <c r="BJ394" s="154" t="n">
        <v>2.2294374E-018</v>
      </c>
      <c r="BK394" s="154" t="n">
        <v>8.96084E-015</v>
      </c>
      <c r="BL394" s="154" t="n">
        <v>7.1557851E-014</v>
      </c>
      <c r="BM394" s="154" t="n">
        <v>2.7354029E-024</v>
      </c>
      <c r="BN394" s="154" t="n">
        <v>0.00010597267</v>
      </c>
      <c r="BO394" s="154" t="n">
        <v>0.061368496</v>
      </c>
      <c r="BP394" s="154" t="n">
        <v>0</v>
      </c>
      <c r="BQ394" s="154" t="n">
        <v>0</v>
      </c>
      <c r="BR394" s="154" t="n">
        <v>0</v>
      </c>
      <c r="BT394" s="96" t="n">
        <v>6.099902E-005</v>
      </c>
      <c r="BU394" s="96" t="n">
        <v>8.0276305E-007</v>
      </c>
      <c r="BV394" s="96" t="n">
        <v>4.3607363E-005</v>
      </c>
      <c r="BW394" s="96" t="n">
        <v>2.0542209E-009</v>
      </c>
      <c r="BX394" s="96" t="n">
        <v>1.2476023E-006</v>
      </c>
      <c r="BY394" s="96" t="n">
        <v>5.8883257E-012</v>
      </c>
      <c r="BZ394" s="96" t="n">
        <v>8.0333816E-014</v>
      </c>
      <c r="CA394" s="96" t="n">
        <v>8.8683534E-012</v>
      </c>
      <c r="CB394" s="96" t="n">
        <v>8.7389713E-011</v>
      </c>
      <c r="CC394" s="96" t="n">
        <v>6.1942006E-009</v>
      </c>
      <c r="CD394" s="96" t="n">
        <v>0</v>
      </c>
      <c r="CE394" s="96" t="n">
        <v>6.0489945E-021</v>
      </c>
      <c r="CF394" s="96" t="n">
        <v>4.9528931E-017</v>
      </c>
      <c r="CG394" s="96" t="n">
        <v>8.5952126E-007</v>
      </c>
      <c r="CH394" s="96" t="n">
        <v>1.4473418E-005</v>
      </c>
      <c r="CI394" s="96" t="n">
        <v>1.7505887E-012</v>
      </c>
      <c r="CJ394" s="96" t="n">
        <v>0</v>
      </c>
      <c r="CL394" s="155" t="n">
        <v>4.1921963E-017</v>
      </c>
      <c r="CM394" s="155" t="n">
        <v>1.5639603</v>
      </c>
      <c r="CN394" s="156" t="n">
        <v>2.4400405E-007</v>
      </c>
      <c r="CO394" s="155" t="n">
        <v>0.00054924013</v>
      </c>
      <c r="CP394" s="155" t="n">
        <v>1.9240764E-014</v>
      </c>
      <c r="CQ394" s="155" t="n">
        <v>2.2453872E-012</v>
      </c>
      <c r="CR394" s="155" t="n">
        <v>4.9900309E-005</v>
      </c>
      <c r="CS394" s="155" t="n">
        <v>6.5405911E-006</v>
      </c>
      <c r="CT394" s="155" t="n">
        <v>2.1901975E-012</v>
      </c>
      <c r="CU394" s="155" t="n">
        <v>2.0713978E-009</v>
      </c>
      <c r="CW394" s="97"/>
      <c r="CX394" s="107"/>
    </row>
    <row r="395" customFormat="false" ht="13.8" hidden="false" customHeight="false" outlineLevel="0" collapsed="false">
      <c r="A395" s="0" t="s">
        <v>987</v>
      </c>
      <c r="B395" s="26" t="s">
        <v>913</v>
      </c>
      <c r="C395" s="88" t="str">
        <f aca="false">MID(A395,1,12)</f>
        <v>A.050.06.204</v>
      </c>
      <c r="D395" s="2" t="s">
        <v>937</v>
      </c>
      <c r="E395" s="115" t="s">
        <v>940</v>
      </c>
      <c r="F395" s="91" t="str">
        <f aca="false">MID(A395, 21,85)</f>
        <v>IC die (not packaged) N14 HPC per cm2</v>
      </c>
      <c r="G395" s="133" t="n">
        <f aca="false">H395+I395+J395+K395</f>
        <v>0.291969889060996</v>
      </c>
      <c r="H395" s="149" t="n">
        <f aca="false">N395+O395+P395+Q395</f>
        <v>0.005109435631574</v>
      </c>
      <c r="I395" s="149" t="n">
        <f aca="false">L395+M395+R395+V395+T395</f>
        <v>0.0105819839698798</v>
      </c>
      <c r="J395" s="150" t="n">
        <f aca="false">S395+U395+W395+X395</f>
        <v>0.025778029459542</v>
      </c>
      <c r="K395" s="149" t="n">
        <v>0.25050044</v>
      </c>
      <c r="L395" s="130" t="n">
        <v>0.0057640302</v>
      </c>
      <c r="M395" s="130" t="n">
        <v>0.0048174594</v>
      </c>
      <c r="N395" s="130" t="n">
        <v>0.0044231875</v>
      </c>
      <c r="O395" s="130" t="n">
        <v>0.00068611448</v>
      </c>
      <c r="P395" s="157" t="n">
        <v>6.2248696E-008</v>
      </c>
      <c r="Q395" s="157" t="n">
        <v>7.1402878E-008</v>
      </c>
      <c r="R395" s="157" t="n">
        <v>3.6976309E-007</v>
      </c>
      <c r="S395" s="130" t="n">
        <v>0.00073535324</v>
      </c>
      <c r="T395" s="157" t="n">
        <v>1.1876504E-007</v>
      </c>
      <c r="U395" s="157" t="n">
        <v>0.025042676</v>
      </c>
      <c r="V395" s="157" t="n">
        <v>5.8417498E-009</v>
      </c>
      <c r="W395" s="157" t="n">
        <v>2.1954002E-010</v>
      </c>
      <c r="X395" s="130" t="n">
        <v>2.0247994E-015</v>
      </c>
      <c r="Z395" s="151" t="n">
        <f aca="false">K395/0.15</f>
        <v>1.67000293333333</v>
      </c>
      <c r="AB395" s="133" t="n">
        <f aca="false">K395</f>
        <v>0.25050044</v>
      </c>
      <c r="AC395" s="133" t="n">
        <f aca="false">L395+M395+N395+O395+P395+Q395+R395</f>
        <v>0.015691294994664</v>
      </c>
      <c r="AD395" s="133" t="n">
        <f aca="false">L395+M395+R395+W395</f>
        <v>0.01058185958263</v>
      </c>
      <c r="AE395" s="133" t="n">
        <f aca="false">V395+L395+M395+R395+T395</f>
        <v>0.0105819839698798</v>
      </c>
      <c r="AF395" s="133" t="n">
        <f aca="false">S395+U395+X395</f>
        <v>0.025778029240002</v>
      </c>
      <c r="AH395" s="0" t="n">
        <v>15.260939</v>
      </c>
      <c r="AI395" s="96" t="n">
        <v>9.0259731</v>
      </c>
      <c r="AJ395" s="96" t="n">
        <v>3.4693869</v>
      </c>
      <c r="AK395" s="96" t="n">
        <v>0</v>
      </c>
      <c r="AL395" s="96" t="n">
        <v>0.66445365</v>
      </c>
      <c r="AM395" s="96" t="n">
        <v>1.4068371</v>
      </c>
      <c r="AN395" s="96" t="n">
        <v>0.69428789</v>
      </c>
      <c r="AP395" s="95" t="n">
        <v>0.029362262</v>
      </c>
      <c r="AQ395" s="95" t="n">
        <v>0.027777582</v>
      </c>
      <c r="AR395" s="95" t="n">
        <v>0.001304708</v>
      </c>
      <c r="AS395" s="95" t="n">
        <v>0.00027997234</v>
      </c>
      <c r="AT395" s="152" t="n">
        <f aca="false">AW395+AZ395+BA395+BB395+BC395+BK395+BL395+BP395</f>
        <v>2.15573679953478E-006</v>
      </c>
      <c r="AU395" s="152" t="n">
        <f aca="false">AX395+AY395+BD395+BE395+BF395+BG395+BH395+BI395+BJ395+BM395+BQ395+BR395</f>
        <v>6.23167813196285E-009</v>
      </c>
      <c r="AV395" s="153" t="n">
        <f aca="false">BN395+BO395</f>
        <v>0.053539264056</v>
      </c>
      <c r="AW395" s="154" t="n">
        <v>1.9978443E-006</v>
      </c>
      <c r="AX395" s="154" t="n">
        <v>6.0279786E-009</v>
      </c>
      <c r="AY395" s="154" t="n">
        <v>1.6469299E-013</v>
      </c>
      <c r="AZ395" s="154" t="n">
        <v>2.8608422E-016</v>
      </c>
      <c r="BA395" s="154" t="n">
        <v>0</v>
      </c>
      <c r="BB395" s="154" t="n">
        <v>1.6193873E-010</v>
      </c>
      <c r="BC395" s="154" t="n">
        <v>1.5773048E-007</v>
      </c>
      <c r="BD395" s="154" t="n">
        <v>3.6929151E-011</v>
      </c>
      <c r="BE395" s="154" t="n">
        <v>1.6660563E-010</v>
      </c>
      <c r="BF395" s="154" t="n">
        <v>3.2687686E-018</v>
      </c>
      <c r="BG395" s="154" t="n">
        <v>4.8549474E-020</v>
      </c>
      <c r="BH395" s="154" t="n">
        <v>4.0692782E-017</v>
      </c>
      <c r="BI395" s="154" t="n">
        <v>1.1733312E-017</v>
      </c>
      <c r="BJ395" s="154" t="n">
        <v>2.2294374E-018</v>
      </c>
      <c r="BK395" s="154" t="n">
        <v>8.96084E-015</v>
      </c>
      <c r="BL395" s="154" t="n">
        <v>7.1557851E-014</v>
      </c>
      <c r="BM395" s="154" t="n">
        <v>2.7354029E-024</v>
      </c>
      <c r="BN395" s="154" t="n">
        <v>9.4573056E-005</v>
      </c>
      <c r="BO395" s="154" t="n">
        <v>0.053444691</v>
      </c>
      <c r="BP395" s="154" t="n">
        <v>0</v>
      </c>
      <c r="BQ395" s="154" t="n">
        <v>0</v>
      </c>
      <c r="BR395" s="154" t="n">
        <v>0</v>
      </c>
      <c r="BT395" s="96" t="n">
        <v>6.4776644E-005</v>
      </c>
      <c r="BU395" s="96" t="n">
        <v>8.4066655E-007</v>
      </c>
      <c r="BV395" s="96" t="n">
        <v>4.6564114E-005</v>
      </c>
      <c r="BW395" s="96" t="n">
        <v>2.1491229E-009</v>
      </c>
      <c r="BX395" s="96" t="n">
        <v>1.3065011E-006</v>
      </c>
      <c r="BY395" s="96" t="n">
        <v>5.8883257E-012</v>
      </c>
      <c r="BZ395" s="96" t="n">
        <v>8.0333816E-014</v>
      </c>
      <c r="CA395" s="96" t="n">
        <v>8.8683534E-012</v>
      </c>
      <c r="CB395" s="96" t="n">
        <v>8.7389713E-011</v>
      </c>
      <c r="CC395" s="96" t="n">
        <v>6.4837006E-009</v>
      </c>
      <c r="CD395" s="96" t="n">
        <v>0</v>
      </c>
      <c r="CE395" s="96" t="n">
        <v>6.0489945E-021</v>
      </c>
      <c r="CF395" s="96" t="n">
        <v>4.9528931E-017</v>
      </c>
      <c r="CG395" s="96" t="n">
        <v>9.000861E-007</v>
      </c>
      <c r="CH395" s="96" t="n">
        <v>1.515654E-005</v>
      </c>
      <c r="CI395" s="96" t="n">
        <v>1.7804954E-012</v>
      </c>
      <c r="CJ395" s="96" t="n">
        <v>0</v>
      </c>
      <c r="CL395" s="155" t="n">
        <v>4.1921963E-017</v>
      </c>
      <c r="CM395" s="155" t="n">
        <v>1.670003</v>
      </c>
      <c r="CN395" s="156" t="n">
        <v>2.4400405E-007</v>
      </c>
      <c r="CO395" s="155" t="n">
        <v>0.00057517315</v>
      </c>
      <c r="CP395" s="155" t="n">
        <v>1.9240764E-014</v>
      </c>
      <c r="CQ395" s="155" t="n">
        <v>2.2453872E-012</v>
      </c>
      <c r="CR395" s="155" t="n">
        <v>5.2256191E-005</v>
      </c>
      <c r="CS395" s="155" t="n">
        <v>6.5405911E-006</v>
      </c>
      <c r="CT395" s="155" t="n">
        <v>2.1901975E-012</v>
      </c>
      <c r="CU395" s="155" t="n">
        <v>2.0713978E-009</v>
      </c>
      <c r="CW395" s="97"/>
      <c r="CX395" s="107"/>
    </row>
    <row r="396" customFormat="false" ht="13.8" hidden="false" customHeight="false" outlineLevel="0" collapsed="false">
      <c r="A396" s="0" t="s">
        <v>990</v>
      </c>
      <c r="B396" s="26" t="s">
        <v>913</v>
      </c>
      <c r="C396" s="88" t="str">
        <f aca="false">MID(A396,1,12)</f>
        <v>A.050.06.205</v>
      </c>
      <c r="D396" s="2" t="s">
        <v>937</v>
      </c>
      <c r="E396" s="115" t="s">
        <v>940</v>
      </c>
      <c r="F396" s="91" t="str">
        <f aca="false">MID(A396, 21,85)</f>
        <v>IC die (not packaged) N10 HPC per cm2</v>
      </c>
      <c r="G396" s="133" t="n">
        <f aca="false">H396+I396+J396+K396</f>
        <v>0.321820203660996</v>
      </c>
      <c r="H396" s="149" t="n">
        <f aca="false">N396+O396+P396+Q396</f>
        <v>0.005627515921574</v>
      </c>
      <c r="I396" s="149" t="n">
        <f aca="false">L396+M396+R396+V396+T396</f>
        <v>0.0116552654698798</v>
      </c>
      <c r="J396" s="150" t="n">
        <f aca="false">S396+U396+W396+X396</f>
        <v>0.0283725822695421</v>
      </c>
      <c r="K396" s="149" t="n">
        <v>0.27616484</v>
      </c>
      <c r="L396" s="130" t="n">
        <v>0.0063487778</v>
      </c>
      <c r="M396" s="130" t="n">
        <v>0.0053059933</v>
      </c>
      <c r="N396" s="130" t="n">
        <v>0.0048716965</v>
      </c>
      <c r="O396" s="130" t="n">
        <v>0.00075568577</v>
      </c>
      <c r="P396" s="157" t="n">
        <v>6.2248696E-008</v>
      </c>
      <c r="Q396" s="157" t="n">
        <v>7.1402878E-008</v>
      </c>
      <c r="R396" s="157" t="n">
        <v>3.6976309E-007</v>
      </c>
      <c r="S396" s="130" t="n">
        <v>0.00078841605</v>
      </c>
      <c r="T396" s="157" t="n">
        <v>1.1876504E-007</v>
      </c>
      <c r="U396" s="157" t="n">
        <v>0.027584166</v>
      </c>
      <c r="V396" s="157" t="n">
        <v>5.8417498E-009</v>
      </c>
      <c r="W396" s="157" t="n">
        <v>2.1954002E-010</v>
      </c>
      <c r="X396" s="130" t="n">
        <v>2.0247994E-015</v>
      </c>
      <c r="Z396" s="151" t="n">
        <f aca="false">K396/0.15</f>
        <v>1.84109893333333</v>
      </c>
      <c r="AB396" s="133" t="n">
        <f aca="false">K396</f>
        <v>0.27616484</v>
      </c>
      <c r="AC396" s="133" t="n">
        <f aca="false">L396+M396+N396+O396+P396+Q396+R396</f>
        <v>0.017282656784664</v>
      </c>
      <c r="AD396" s="133" t="n">
        <f aca="false">L396+M396+R396+W396</f>
        <v>0.01165514108263</v>
      </c>
      <c r="AE396" s="133" t="n">
        <f aca="false">V396+L396+M396+R396+T396</f>
        <v>0.0116552654698798</v>
      </c>
      <c r="AF396" s="133" t="n">
        <f aca="false">S396+U396+X396</f>
        <v>0.028372582050002</v>
      </c>
      <c r="AH396" s="0" t="n">
        <v>16.808782</v>
      </c>
      <c r="AI396" s="96" t="n">
        <v>9.9410209</v>
      </c>
      <c r="AJ396" s="96" t="n">
        <v>3.8214984</v>
      </c>
      <c r="AK396" s="96" t="n">
        <v>0</v>
      </c>
      <c r="AL396" s="96" t="n">
        <v>0.73189133</v>
      </c>
      <c r="AM396" s="96" t="n">
        <v>1.5496199</v>
      </c>
      <c r="AN396" s="96" t="n">
        <v>0.76475191</v>
      </c>
      <c r="AP396" s="95" t="n">
        <v>0.032368159</v>
      </c>
      <c r="AQ396" s="95" t="n">
        <v>0.030621521</v>
      </c>
      <c r="AR396" s="95" t="n">
        <v>0.0014383377</v>
      </c>
      <c r="AS396" s="95" t="n">
        <v>0.00030830102</v>
      </c>
      <c r="AT396" s="152" t="n">
        <f aca="false">AW396+AZ396+BA396+BB396+BC396+BK396+BL396+BP396</f>
        <v>1.81995366494478E-006</v>
      </c>
      <c r="AU396" s="152" t="n">
        <f aca="false">AX396+AY396+BD396+BE396+BF396+BG396+BH396+BI396+BJ396+BM396+BQ396+BR396</f>
        <v>5.25565623225285E-009</v>
      </c>
      <c r="AV396" s="153" t="n">
        <f aca="false">BN396+BO396</f>
        <v>0.046265327411</v>
      </c>
      <c r="AW396" s="154" t="n">
        <v>1.6835531E-006</v>
      </c>
      <c r="AX396" s="154" t="n">
        <v>5.079686E-009</v>
      </c>
      <c r="AY396" s="154" t="n">
        <v>1.3878428E-013</v>
      </c>
      <c r="AZ396" s="154" t="n">
        <v>2.8608422E-016</v>
      </c>
      <c r="BA396" s="154" t="n">
        <v>0</v>
      </c>
      <c r="BB396" s="154" t="n">
        <v>1.3990414E-010</v>
      </c>
      <c r="BC396" s="154" t="n">
        <v>1.3626058E-007</v>
      </c>
      <c r="BD396" s="154" t="n">
        <v>3.190419E-011</v>
      </c>
      <c r="BE396" s="154" t="n">
        <v>1.439272E-010</v>
      </c>
      <c r="BF396" s="154" t="n">
        <v>3.2687686E-018</v>
      </c>
      <c r="BG396" s="154" t="n">
        <v>4.8549474E-020</v>
      </c>
      <c r="BH396" s="154" t="n">
        <v>4.0692782E-017</v>
      </c>
      <c r="BI396" s="154" t="n">
        <v>1.1733312E-017</v>
      </c>
      <c r="BJ396" s="154" t="n">
        <v>2.2294374E-018</v>
      </c>
      <c r="BK396" s="154" t="n">
        <v>8.96084E-015</v>
      </c>
      <c r="BL396" s="154" t="n">
        <v>7.1557851E-014</v>
      </c>
      <c r="BM396" s="154" t="n">
        <v>2.7354029E-024</v>
      </c>
      <c r="BN396" s="154" t="n">
        <v>8.4123411E-005</v>
      </c>
      <c r="BO396" s="154" t="n">
        <v>0.046181204</v>
      </c>
      <c r="BP396" s="154" t="n">
        <v>0</v>
      </c>
      <c r="BQ396" s="154" t="n">
        <v>0</v>
      </c>
      <c r="BR396" s="154" t="n">
        <v>0</v>
      </c>
      <c r="BT396" s="96" t="n">
        <v>7.1394218E-005</v>
      </c>
      <c r="BU396" s="96" t="n">
        <v>9.2594943E-007</v>
      </c>
      <c r="BV396" s="96" t="n">
        <v>5.1334723E-005</v>
      </c>
      <c r="BW396" s="96" t="n">
        <v>2.3626523E-009</v>
      </c>
      <c r="BX396" s="96" t="n">
        <v>1.4390235E-006</v>
      </c>
      <c r="BY396" s="96" t="n">
        <v>5.8883257E-012</v>
      </c>
      <c r="BZ396" s="96" t="n">
        <v>8.0333816E-014</v>
      </c>
      <c r="CA396" s="96" t="n">
        <v>8.8683534E-012</v>
      </c>
      <c r="CB396" s="96" t="n">
        <v>8.7389713E-011</v>
      </c>
      <c r="CC396" s="96" t="n">
        <v>7.1350755E-009</v>
      </c>
      <c r="CD396" s="96" t="n">
        <v>0</v>
      </c>
      <c r="CE396" s="96" t="n">
        <v>6.0489945E-021</v>
      </c>
      <c r="CF396" s="96" t="n">
        <v>4.9528931E-017</v>
      </c>
      <c r="CG396" s="96" t="n">
        <v>9.9135701E-007</v>
      </c>
      <c r="CH396" s="96" t="n">
        <v>1.6693563E-005</v>
      </c>
      <c r="CI396" s="96" t="n">
        <v>1.8477857E-012</v>
      </c>
      <c r="CJ396" s="96" t="n">
        <v>0</v>
      </c>
      <c r="CL396" s="155" t="n">
        <v>4.1921963E-017</v>
      </c>
      <c r="CM396" s="155" t="n">
        <v>1.8410989</v>
      </c>
      <c r="CN396" s="156" t="n">
        <v>2.4400405E-007</v>
      </c>
      <c r="CO396" s="155" t="n">
        <v>0.00063352245</v>
      </c>
      <c r="CP396" s="155" t="n">
        <v>1.9240764E-014</v>
      </c>
      <c r="CQ396" s="155" t="n">
        <v>2.2453872E-012</v>
      </c>
      <c r="CR396" s="155" t="n">
        <v>5.7556926E-005</v>
      </c>
      <c r="CS396" s="155" t="n">
        <v>6.5405911E-006</v>
      </c>
      <c r="CT396" s="155" t="n">
        <v>2.1901975E-012</v>
      </c>
      <c r="CU396" s="155" t="n">
        <v>2.0713978E-009</v>
      </c>
      <c r="CW396" s="97"/>
      <c r="CX396" s="107"/>
    </row>
    <row r="397" customFormat="false" ht="13.8" hidden="false" customHeight="false" outlineLevel="0" collapsed="false">
      <c r="A397" s="0" t="s">
        <v>993</v>
      </c>
      <c r="B397" s="26" t="s">
        <v>913</v>
      </c>
      <c r="C397" s="88" t="str">
        <f aca="false">MID(A397,1,12)</f>
        <v>A.050.06.206</v>
      </c>
      <c r="D397" s="2" t="s">
        <v>937</v>
      </c>
      <c r="E397" s="115" t="s">
        <v>940</v>
      </c>
      <c r="F397" s="91" t="str">
        <f aca="false">MID(A397, 21,85)</f>
        <v>IC die (not packaged) N7 HPC per cm2</v>
      </c>
      <c r="G397" s="133" t="n">
        <f aca="false">H397+I397+J397+K397</f>
        <v>0.411646075750996</v>
      </c>
      <c r="H397" s="149" t="n">
        <f aca="false">N397+O397+P397+Q397</f>
        <v>0.007095410071574</v>
      </c>
      <c r="I397" s="149" t="n">
        <f aca="false">L397+M397+R397+V397+T397</f>
        <v>0.0146962297698798</v>
      </c>
      <c r="J397" s="150" t="n">
        <f aca="false">S397+U397+W397+X397</f>
        <v>0.035723815909542</v>
      </c>
      <c r="K397" s="149" t="n">
        <v>0.35413062</v>
      </c>
      <c r="L397" s="130" t="n">
        <v>0.0080055625</v>
      </c>
      <c r="M397" s="130" t="n">
        <v>0.0066901729</v>
      </c>
      <c r="N397" s="130" t="n">
        <v>0.006142472</v>
      </c>
      <c r="O397" s="130" t="n">
        <v>0.00095280442</v>
      </c>
      <c r="P397" s="157" t="n">
        <v>6.2248696E-008</v>
      </c>
      <c r="Q397" s="157" t="n">
        <v>7.1402878E-008</v>
      </c>
      <c r="R397" s="157" t="n">
        <v>3.6976309E-007</v>
      </c>
      <c r="S397" s="130" t="n">
        <v>0.00093876069</v>
      </c>
      <c r="T397" s="157" t="n">
        <v>1.1876504E-007</v>
      </c>
      <c r="U397" s="157" t="n">
        <v>0.034785055</v>
      </c>
      <c r="V397" s="157" t="n">
        <v>5.8417498E-009</v>
      </c>
      <c r="W397" s="157" t="n">
        <v>2.1954002E-010</v>
      </c>
      <c r="X397" s="130" t="n">
        <v>2.0247994E-015</v>
      </c>
      <c r="Z397" s="151" t="n">
        <f aca="false">K397/0.15</f>
        <v>2.3608708</v>
      </c>
      <c r="AB397" s="133" t="n">
        <f aca="false">K397</f>
        <v>0.35413062</v>
      </c>
      <c r="AC397" s="133" t="n">
        <f aca="false">L397+M397+N397+O397+P397+Q397+R397</f>
        <v>0.021791515234664</v>
      </c>
      <c r="AD397" s="133" t="n">
        <f aca="false">L397+M397+R397+W397</f>
        <v>0.01469610538263</v>
      </c>
      <c r="AE397" s="133" t="n">
        <f aca="false">V397+L397+M397+R397+T397</f>
        <v>0.0146962297698798</v>
      </c>
      <c r="AF397" s="133" t="n">
        <f aca="false">S397+U397+X397</f>
        <v>0.035723815690002</v>
      </c>
      <c r="AH397" s="0" t="n">
        <v>21.19434</v>
      </c>
      <c r="AI397" s="96" t="n">
        <v>12.533656</v>
      </c>
      <c r="AJ397" s="96" t="n">
        <v>4.8191475</v>
      </c>
      <c r="AK397" s="96" t="n">
        <v>0</v>
      </c>
      <c r="AL397" s="96" t="n">
        <v>0.92296474</v>
      </c>
      <c r="AM397" s="96" t="n">
        <v>1.9541713</v>
      </c>
      <c r="AN397" s="96" t="n">
        <v>0.96439998</v>
      </c>
      <c r="AP397" s="95" t="n">
        <v>0.041453134</v>
      </c>
      <c r="AQ397" s="95" t="n">
        <v>0.039221113</v>
      </c>
      <c r="AR397" s="95" t="n">
        <v>0.0018434552</v>
      </c>
      <c r="AS397" s="95" t="n">
        <v>0.00038856561</v>
      </c>
      <c r="AT397" s="152" t="n">
        <f aca="false">AW397+AZ397+BA397+BB397+BC397+BK397+BL397+BP397</f>
        <v>2.09138021752478E-006</v>
      </c>
      <c r="AU397" s="152" t="n">
        <f aca="false">AX397+AY397+BD397+BE397+BF397+BG397+BH397+BI397+BJ397+BM397+BQ397+BR397</f>
        <v>6.06113102114285E-009</v>
      </c>
      <c r="AV397" s="153" t="n">
        <f aca="false">BN397+BO397</f>
        <v>0.048910395282</v>
      </c>
      <c r="AW397" s="154" t="n">
        <v>1.9471644E-006</v>
      </c>
      <c r="AX397" s="154" t="n">
        <v>5.8750651E-009</v>
      </c>
      <c r="AY397" s="154" t="n">
        <v>1.6051517E-013</v>
      </c>
      <c r="AZ397" s="154" t="n">
        <v>2.8608422E-016</v>
      </c>
      <c r="BA397" s="154" t="n">
        <v>0</v>
      </c>
      <c r="BB397" s="154" t="n">
        <v>1.4791672E-010</v>
      </c>
      <c r="BC397" s="154" t="n">
        <v>1.4406782E-007</v>
      </c>
      <c r="BD397" s="154" t="n">
        <v>3.3731448E-011</v>
      </c>
      <c r="BE397" s="154" t="n">
        <v>1.521739E-010</v>
      </c>
      <c r="BF397" s="154" t="n">
        <v>3.2687686E-018</v>
      </c>
      <c r="BG397" s="154" t="n">
        <v>4.8549474E-020</v>
      </c>
      <c r="BH397" s="154" t="n">
        <v>4.0692782E-017</v>
      </c>
      <c r="BI397" s="154" t="n">
        <v>1.1733312E-017</v>
      </c>
      <c r="BJ397" s="154" t="n">
        <v>2.2294374E-018</v>
      </c>
      <c r="BK397" s="154" t="n">
        <v>8.96084E-015</v>
      </c>
      <c r="BL397" s="154" t="n">
        <v>7.1557851E-014</v>
      </c>
      <c r="BM397" s="154" t="n">
        <v>2.7354029E-024</v>
      </c>
      <c r="BN397" s="154" t="n">
        <v>8.7923282E-005</v>
      </c>
      <c r="BO397" s="154" t="n">
        <v>0.048822472</v>
      </c>
      <c r="BP397" s="154" t="n">
        <v>0</v>
      </c>
      <c r="BQ397" s="154" t="n">
        <v>0</v>
      </c>
      <c r="BR397" s="154" t="n">
        <v>0</v>
      </c>
      <c r="BT397" s="96" t="n">
        <v>9.1119904E-005</v>
      </c>
      <c r="BU397" s="96" t="n">
        <v>1.1675843E-006</v>
      </c>
      <c r="BV397" s="96" t="n">
        <v>6.5827342E-005</v>
      </c>
      <c r="BW397" s="96" t="n">
        <v>2.9676522E-009</v>
      </c>
      <c r="BX397" s="96" t="n">
        <v>1.8145034E-006</v>
      </c>
      <c r="BY397" s="96" t="n">
        <v>5.8883257E-012</v>
      </c>
      <c r="BZ397" s="96" t="n">
        <v>8.0333816E-014</v>
      </c>
      <c r="CA397" s="96" t="n">
        <v>8.8683534E-012</v>
      </c>
      <c r="CB397" s="96" t="n">
        <v>8.7389713E-011</v>
      </c>
      <c r="CC397" s="96" t="n">
        <v>8.9806379E-009</v>
      </c>
      <c r="CD397" s="96" t="n">
        <v>0</v>
      </c>
      <c r="CE397" s="96" t="n">
        <v>6.0489945E-021</v>
      </c>
      <c r="CF397" s="96" t="n">
        <v>4.9528931E-017</v>
      </c>
      <c r="CG397" s="96" t="n">
        <v>1.2499579E-006</v>
      </c>
      <c r="CH397" s="96" t="n">
        <v>2.1048464E-005</v>
      </c>
      <c r="CI397" s="96" t="n">
        <v>2.0384413E-012</v>
      </c>
      <c r="CJ397" s="96" t="n">
        <v>0</v>
      </c>
      <c r="CL397" s="155" t="n">
        <v>4.1921963E-017</v>
      </c>
      <c r="CM397" s="155" t="n">
        <v>2.3608708</v>
      </c>
      <c r="CN397" s="156" t="n">
        <v>2.4400405E-007</v>
      </c>
      <c r="CO397" s="155" t="n">
        <v>0.00079884548</v>
      </c>
      <c r="CP397" s="155" t="n">
        <v>1.9240764E-014</v>
      </c>
      <c r="CQ397" s="155" t="n">
        <v>2.2453872E-012</v>
      </c>
      <c r="CR397" s="155" t="n">
        <v>7.2575675E-005</v>
      </c>
      <c r="CS397" s="155" t="n">
        <v>6.5405911E-006</v>
      </c>
      <c r="CT397" s="155" t="n">
        <v>2.1901975E-012</v>
      </c>
      <c r="CU397" s="155" t="n">
        <v>2.0713978E-009</v>
      </c>
      <c r="CW397" s="97"/>
      <c r="CX397" s="107"/>
    </row>
    <row r="398" customFormat="false" ht="13.8" hidden="false" customHeight="false" outlineLevel="0" collapsed="false">
      <c r="A398" s="0" t="s">
        <v>996</v>
      </c>
      <c r="B398" s="26" t="s">
        <v>913</v>
      </c>
      <c r="C398" s="88" t="str">
        <f aca="false">MID(A398,1,12)</f>
        <v>A.050.06.207</v>
      </c>
      <c r="D398" s="2" t="s">
        <v>937</v>
      </c>
      <c r="E398" s="115" t="s">
        <v>940</v>
      </c>
      <c r="F398" s="91" t="str">
        <f aca="false">MID(A398, 21,85)</f>
        <v>IC die (not packaged) N7_EUV HPC per cm2</v>
      </c>
      <c r="G398" s="133" t="n">
        <f aca="false">H398+I398+J398+K398</f>
        <v>0.366245875680996</v>
      </c>
      <c r="H398" s="149" t="n">
        <f aca="false">N398+O398+P398+Q398</f>
        <v>0.006750023211574</v>
      </c>
      <c r="I398" s="149" t="n">
        <f aca="false">L398+M398+R398+V398+T398</f>
        <v>0.0139807087698798</v>
      </c>
      <c r="J398" s="150" t="n">
        <f aca="false">S398+U398+W398+X398</f>
        <v>0.033994113699542</v>
      </c>
      <c r="K398" s="149" t="n">
        <v>0.31152103</v>
      </c>
      <c r="L398" s="130" t="n">
        <v>0.0076157308</v>
      </c>
      <c r="M398" s="130" t="n">
        <v>0.0063644836</v>
      </c>
      <c r="N398" s="130" t="n">
        <v>0.005843466</v>
      </c>
      <c r="O398" s="130" t="n">
        <v>0.00090642356</v>
      </c>
      <c r="P398" s="157" t="n">
        <v>6.2248696E-008</v>
      </c>
      <c r="Q398" s="157" t="n">
        <v>7.1402878E-008</v>
      </c>
      <c r="R398" s="157" t="n">
        <v>3.6976309E-007</v>
      </c>
      <c r="S398" s="130" t="n">
        <v>0.00090338548</v>
      </c>
      <c r="T398" s="157" t="n">
        <v>1.1876504E-007</v>
      </c>
      <c r="U398" s="157" t="n">
        <v>0.033090728</v>
      </c>
      <c r="V398" s="157" t="n">
        <v>5.8417498E-009</v>
      </c>
      <c r="W398" s="157" t="n">
        <v>2.1954002E-010</v>
      </c>
      <c r="X398" s="130" t="n">
        <v>2.0247994E-015</v>
      </c>
      <c r="Z398" s="151" t="n">
        <f aca="false">K398/0.15</f>
        <v>2.07680686666667</v>
      </c>
      <c r="AB398" s="133" t="n">
        <f aca="false">K398</f>
        <v>0.31152103</v>
      </c>
      <c r="AC398" s="133" t="n">
        <f aca="false">L398+M398+N398+O398+P398+Q398+R398</f>
        <v>0.020730607374664</v>
      </c>
      <c r="AD398" s="133" t="n">
        <f aca="false">L398+M398+R398+W398</f>
        <v>0.01398058438263</v>
      </c>
      <c r="AE398" s="133" t="n">
        <f aca="false">V398+L398+M398+R398+T398</f>
        <v>0.0139807087698798</v>
      </c>
      <c r="AF398" s="133" t="n">
        <f aca="false">S398+U398+X398</f>
        <v>0.033994113480002</v>
      </c>
      <c r="AH398" s="0" t="n">
        <v>20.162444</v>
      </c>
      <c r="AI398" s="96" t="n">
        <v>11.923625</v>
      </c>
      <c r="AJ398" s="96" t="n">
        <v>4.5844065</v>
      </c>
      <c r="AK398" s="96" t="n">
        <v>0</v>
      </c>
      <c r="AL398" s="96" t="n">
        <v>0.87800629</v>
      </c>
      <c r="AM398" s="96" t="n">
        <v>1.8589827</v>
      </c>
      <c r="AN398" s="96" t="n">
        <v>0.91742396</v>
      </c>
      <c r="AP398" s="95" t="n">
        <v>0.036689052</v>
      </c>
      <c r="AQ398" s="95" t="n">
        <v>0.034693717</v>
      </c>
      <c r="AR398" s="95" t="n">
        <v>0.0016256548</v>
      </c>
      <c r="AS398" s="95" t="n">
        <v>0.00036967982</v>
      </c>
      <c r="AT398" s="152"/>
      <c r="AU398" s="152"/>
      <c r="AV398" s="153"/>
      <c r="AW398" s="154" t="n">
        <v>1.4648161E-006</v>
      </c>
      <c r="AX398" s="154" t="n">
        <v>4.4197038E-009</v>
      </c>
      <c r="AY398" s="154" t="n">
        <v>1.2075262E-013</v>
      </c>
      <c r="AZ398" s="154" t="n">
        <v>2.8608422E-016</v>
      </c>
      <c r="BA398" s="154" t="n">
        <v>0</v>
      </c>
      <c r="BB398" s="154" t="n">
        <v>1.1386326E-010</v>
      </c>
      <c r="BC398" s="154" t="n">
        <v>1.1088707E-007</v>
      </c>
      <c r="BD398" s="154" t="n">
        <v>2.5965598E-011</v>
      </c>
      <c r="BE398" s="154" t="n">
        <v>1.1712542E-010</v>
      </c>
      <c r="BF398" s="154" t="n">
        <v>3.2687686E-018</v>
      </c>
      <c r="BG398" s="154" t="n">
        <v>4.8549474E-020</v>
      </c>
      <c r="BH398" s="154" t="n">
        <v>4.0692782E-017</v>
      </c>
      <c r="BI398" s="154" t="n">
        <v>1.1733312E-017</v>
      </c>
      <c r="BJ398" s="154" t="n">
        <v>2.2294374E-018</v>
      </c>
      <c r="BK398" s="154" t="n">
        <v>8.96084E-015</v>
      </c>
      <c r="BL398" s="154" t="n">
        <v>7.1557851E-014</v>
      </c>
      <c r="BM398" s="154" t="n">
        <v>2.7354029E-024</v>
      </c>
      <c r="BN398" s="154" t="n">
        <v>7.1773831E-005</v>
      </c>
      <c r="BO398" s="154" t="n">
        <v>0.037597082</v>
      </c>
      <c r="BP398" s="154" t="n">
        <v>0</v>
      </c>
      <c r="BQ398" s="154" t="n">
        <v>0</v>
      </c>
      <c r="BR398" s="154" t="n">
        <v>0</v>
      </c>
      <c r="BT398" s="96" t="n">
        <v>8.1968137E-005</v>
      </c>
      <c r="BU398" s="96" t="n">
        <v>1.110729E-006</v>
      </c>
      <c r="BV398" s="96" t="n">
        <v>5.7906885E-005</v>
      </c>
      <c r="BW398" s="96" t="n">
        <v>2.8252992E-009</v>
      </c>
      <c r="BX398" s="96" t="n">
        <v>1.7261551E-006</v>
      </c>
      <c r="BY398" s="96" t="n">
        <v>5.8883257E-012</v>
      </c>
      <c r="BZ398" s="96" t="n">
        <v>8.0333816E-014</v>
      </c>
      <c r="CA398" s="96" t="n">
        <v>8.8683534E-012</v>
      </c>
      <c r="CB398" s="96" t="n">
        <v>8.7389713E-011</v>
      </c>
      <c r="CC398" s="96" t="n">
        <v>8.5463879E-009</v>
      </c>
      <c r="CD398" s="96" t="n">
        <v>0</v>
      </c>
      <c r="CE398" s="96" t="n">
        <v>6.0489945E-021</v>
      </c>
      <c r="CF398" s="96" t="n">
        <v>4.9528931E-017</v>
      </c>
      <c r="CG398" s="96" t="n">
        <v>1.1891107E-006</v>
      </c>
      <c r="CH398" s="96" t="n">
        <v>2.0023781E-005</v>
      </c>
      <c r="CI398" s="96" t="n">
        <v>1.9935812E-012</v>
      </c>
      <c r="CJ398" s="96" t="n">
        <v>0</v>
      </c>
      <c r="CL398" s="155" t="n">
        <v>4.1921963E-017</v>
      </c>
      <c r="CM398" s="155" t="n">
        <v>2.0768068</v>
      </c>
      <c r="CN398" s="156" t="n">
        <v>2.4400405E-007</v>
      </c>
      <c r="CO398" s="155" t="n">
        <v>0.00075994595</v>
      </c>
      <c r="CP398" s="155" t="n">
        <v>1.9240764E-014</v>
      </c>
      <c r="CQ398" s="155" t="n">
        <v>2.2453872E-012</v>
      </c>
      <c r="CR398" s="155" t="n">
        <v>6.9041852E-005</v>
      </c>
      <c r="CS398" s="155" t="n">
        <v>6.5405911E-006</v>
      </c>
      <c r="CT398" s="155" t="n">
        <v>2.1901975E-012</v>
      </c>
      <c r="CU398" s="155" t="n">
        <v>2.0713978E-009</v>
      </c>
      <c r="CW398" s="97"/>
      <c r="CX398" s="107"/>
    </row>
    <row r="399" customFormat="false" ht="13.8" hidden="false" customHeight="false" outlineLevel="0" collapsed="false">
      <c r="A399" s="0" t="s">
        <v>999</v>
      </c>
      <c r="B399" s="26" t="s">
        <v>913</v>
      </c>
      <c r="C399" s="88" t="str">
        <f aca="false">MID(A399,1,12)</f>
        <v>A.050.06.208</v>
      </c>
      <c r="D399" s="2" t="s">
        <v>937</v>
      </c>
      <c r="E399" s="115" t="s">
        <v>940</v>
      </c>
      <c r="F399" s="91" t="str">
        <f aca="false">MID(A399, 21,85)</f>
        <v>IC die (not packaged) N5 HPC per cm2</v>
      </c>
      <c r="G399" s="133" t="n">
        <f aca="false">H399+I399+J399+K399</f>
        <v>0.426221433040996</v>
      </c>
      <c r="H399" s="149" t="n">
        <f aca="false">N399+O399+P399+Q399</f>
        <v>0.007699837051574</v>
      </c>
      <c r="I399" s="149" t="n">
        <f aca="false">L399+M399+R399+V399+T399</f>
        <v>0.0159483914698798</v>
      </c>
      <c r="J399" s="150" t="n">
        <f aca="false">S399+U399+W399+X399</f>
        <v>0.038750794519542</v>
      </c>
      <c r="K399" s="149" t="n">
        <v>0.36382241</v>
      </c>
      <c r="L399" s="130" t="n">
        <v>0.0086877679</v>
      </c>
      <c r="M399" s="130" t="n">
        <v>0.0072601292</v>
      </c>
      <c r="N399" s="130" t="n">
        <v>0.0066657325</v>
      </c>
      <c r="O399" s="130" t="n">
        <v>0.0010339709</v>
      </c>
      <c r="P399" s="157" t="n">
        <v>6.2248696E-008</v>
      </c>
      <c r="Q399" s="157" t="n">
        <v>7.1402878E-008</v>
      </c>
      <c r="R399" s="157" t="n">
        <v>3.6976309E-007</v>
      </c>
      <c r="S399" s="130" t="n">
        <v>0.0010006673</v>
      </c>
      <c r="T399" s="157" t="n">
        <v>1.1876504E-007</v>
      </c>
      <c r="U399" s="157" t="n">
        <v>0.037750127</v>
      </c>
      <c r="V399" s="157" t="n">
        <v>5.8417498E-009</v>
      </c>
      <c r="W399" s="157" t="n">
        <v>2.1954002E-010</v>
      </c>
      <c r="X399" s="130" t="n">
        <v>2.0247994E-015</v>
      </c>
      <c r="Z399" s="151" t="n">
        <f aca="false">K399/0.15</f>
        <v>2.42548273333333</v>
      </c>
      <c r="AB399" s="133" t="n">
        <f aca="false">K399</f>
        <v>0.36382241</v>
      </c>
      <c r="AC399" s="133" t="n">
        <f aca="false">L399+M399+N399+O399+P399+Q399+R399</f>
        <v>0.023648103914664</v>
      </c>
      <c r="AD399" s="133" t="n">
        <f aca="false">L399+M399+R399+W399</f>
        <v>0.01594826708263</v>
      </c>
      <c r="AE399" s="133" t="n">
        <f aca="false">V399+L399+M399+R399+T399</f>
        <v>0.0159483914698798</v>
      </c>
      <c r="AF399" s="133" t="n">
        <f aca="false">S399+U399+X399</f>
        <v>0.038750794300002</v>
      </c>
      <c r="AH399" s="0" t="n">
        <v>23.000158</v>
      </c>
      <c r="AI399" s="96" t="n">
        <v>13.601212</v>
      </c>
      <c r="AJ399" s="96" t="n">
        <v>5.2299442</v>
      </c>
      <c r="AK399" s="96" t="n">
        <v>0</v>
      </c>
      <c r="AL399" s="96" t="n">
        <v>1.001642</v>
      </c>
      <c r="AM399" s="96" t="n">
        <v>2.1207512</v>
      </c>
      <c r="AN399" s="96" t="n">
        <v>1.046608</v>
      </c>
      <c r="AP399" s="95" t="n">
        <v>0.04276813</v>
      </c>
      <c r="AQ399" s="95" t="n">
        <v>0.040449372</v>
      </c>
      <c r="AR399" s="95" t="n">
        <v>0.0018971425</v>
      </c>
      <c r="AS399" s="95" t="n">
        <v>0.00042161573</v>
      </c>
      <c r="AT399" s="152" t="n">
        <f aca="false">AW399+AZ399+BA399+BB399+BC399+BK399+BL399+BP399</f>
        <v>1.39603724019478E-006</v>
      </c>
      <c r="AU399" s="152" t="n">
        <f aca="false">AX399+AY399+BD399+BE399+BF399+BG399+BH399+BI399+BJ399+BM399+BQ399+BR399</f>
        <v>4.04072212675285E-009</v>
      </c>
      <c r="AV399" s="153" t="n">
        <f aca="false">BN399+BO399</f>
        <v>0.033701254025</v>
      </c>
      <c r="AW399" s="154" t="n">
        <v>1.2967591E-006</v>
      </c>
      <c r="AX399" s="154" t="n">
        <v>3.9126351E-009</v>
      </c>
      <c r="AY399" s="154" t="n">
        <v>1.0689878E-013</v>
      </c>
      <c r="AZ399" s="154" t="n">
        <v>2.8608422E-016</v>
      </c>
      <c r="BA399" s="154" t="n">
        <v>0</v>
      </c>
      <c r="BB399" s="154" t="n">
        <v>1.0184439E-010</v>
      </c>
      <c r="BC399" s="154" t="n">
        <v>9.9176215E-008</v>
      </c>
      <c r="BD399" s="154" t="n">
        <v>2.322471E-011</v>
      </c>
      <c r="BE399" s="154" t="n">
        <v>1.0475536E-010</v>
      </c>
      <c r="BF399" s="154" t="n">
        <v>3.2687686E-018</v>
      </c>
      <c r="BG399" s="154" t="n">
        <v>4.8549474E-020</v>
      </c>
      <c r="BH399" s="154" t="n">
        <v>4.0692782E-017</v>
      </c>
      <c r="BI399" s="154" t="n">
        <v>1.1733312E-017</v>
      </c>
      <c r="BJ399" s="154" t="n">
        <v>2.2294374E-018</v>
      </c>
      <c r="BK399" s="154" t="n">
        <v>8.96084E-015</v>
      </c>
      <c r="BL399" s="154" t="n">
        <v>7.1557851E-014</v>
      </c>
      <c r="BM399" s="154" t="n">
        <v>2.7354029E-024</v>
      </c>
      <c r="BN399" s="154" t="n">
        <v>6.6074025E-005</v>
      </c>
      <c r="BO399" s="154" t="n">
        <v>0.03363518</v>
      </c>
      <c r="BP399" s="154" t="n">
        <v>0</v>
      </c>
      <c r="BQ399" s="154" t="n">
        <v>0</v>
      </c>
      <c r="BR399" s="154" t="n">
        <v>0</v>
      </c>
      <c r="BT399" s="96" t="n">
        <v>9.5076249E-005</v>
      </c>
      <c r="BU399" s="96" t="n">
        <v>1.2670809E-006</v>
      </c>
      <c r="BV399" s="96" t="n">
        <v>6.7628895E-005</v>
      </c>
      <c r="BW399" s="96" t="n">
        <v>3.2167698E-009</v>
      </c>
      <c r="BX399" s="96" t="n">
        <v>1.9691127E-006</v>
      </c>
      <c r="BY399" s="96" t="n">
        <v>5.8883257E-012</v>
      </c>
      <c r="BZ399" s="96" t="n">
        <v>8.0333816E-014</v>
      </c>
      <c r="CA399" s="96" t="n">
        <v>8.8683534E-012</v>
      </c>
      <c r="CB399" s="96" t="n">
        <v>8.7389713E-011</v>
      </c>
      <c r="CC399" s="96" t="n">
        <v>9.7405754E-009</v>
      </c>
      <c r="CD399" s="96" t="n">
        <v>0</v>
      </c>
      <c r="CE399" s="96" t="n">
        <v>6.0489945E-021</v>
      </c>
      <c r="CF399" s="96" t="n">
        <v>4.9528931E-017</v>
      </c>
      <c r="CG399" s="96" t="n">
        <v>1.3564407E-006</v>
      </c>
      <c r="CH399" s="96" t="n">
        <v>2.2841658E-005</v>
      </c>
      <c r="CI399" s="96" t="n">
        <v>2.1169466E-012</v>
      </c>
      <c r="CJ399" s="96" t="n">
        <v>0</v>
      </c>
      <c r="CL399" s="155" t="n">
        <v>4.1921963E-017</v>
      </c>
      <c r="CM399" s="155" t="n">
        <v>2.4254828</v>
      </c>
      <c r="CN399" s="156" t="n">
        <v>2.4400405E-007</v>
      </c>
      <c r="CO399" s="155" t="n">
        <v>0.00086691967</v>
      </c>
      <c r="CP399" s="155" t="n">
        <v>1.9240764E-014</v>
      </c>
      <c r="CQ399" s="155" t="n">
        <v>2.2453872E-012</v>
      </c>
      <c r="CR399" s="155" t="n">
        <v>7.8759866E-005</v>
      </c>
      <c r="CS399" s="155" t="n">
        <v>6.5405911E-006</v>
      </c>
      <c r="CT399" s="155" t="n">
        <v>2.1901975E-012</v>
      </c>
      <c r="CU399" s="155" t="n">
        <v>2.0713978E-009</v>
      </c>
      <c r="CW399" s="97"/>
      <c r="CX399" s="74"/>
    </row>
    <row r="400" customFormat="false" ht="13.8" hidden="false" customHeight="false" outlineLevel="0" collapsed="false">
      <c r="A400" s="0" t="s">
        <v>1002</v>
      </c>
      <c r="B400" s="26" t="s">
        <v>913</v>
      </c>
      <c r="C400" s="88" t="str">
        <f aca="false">MID(A400,1,12)</f>
        <v>A.050.06.209</v>
      </c>
      <c r="D400" s="2" t="s">
        <v>937</v>
      </c>
      <c r="E400" s="115" t="s">
        <v>940</v>
      </c>
      <c r="F400" s="91" t="str">
        <f aca="false">MID(A400, 21,85)</f>
        <v>IC die (not packaged) N3 HPC per cm2</v>
      </c>
      <c r="G400" s="133" t="n">
        <f aca="false">H400+I400+J400+K400</f>
        <v>0.466422052240996</v>
      </c>
      <c r="H400" s="149" t="n">
        <f aca="false">N400+O400+P400+Q400</f>
        <v>0.008735997651574</v>
      </c>
      <c r="I400" s="149" t="n">
        <f aca="false">L400+M400+R400+V400+T400</f>
        <v>0.0180949544698798</v>
      </c>
      <c r="J400" s="150" t="n">
        <f aca="false">S400+U400+W400+X400</f>
        <v>0.043939900119542</v>
      </c>
      <c r="K400" s="149" t="n">
        <v>0.3956512</v>
      </c>
      <c r="L400" s="130" t="n">
        <v>0.009857263</v>
      </c>
      <c r="M400" s="130" t="n">
        <v>0.0082371971</v>
      </c>
      <c r="N400" s="130" t="n">
        <v>0.0075627505</v>
      </c>
      <c r="O400" s="130" t="n">
        <v>0.0011731135</v>
      </c>
      <c r="P400" s="157" t="n">
        <v>6.2248696E-008</v>
      </c>
      <c r="Q400" s="157" t="n">
        <v>7.1402878E-008</v>
      </c>
      <c r="R400" s="157" t="n">
        <v>3.6976309E-007</v>
      </c>
      <c r="S400" s="130" t="n">
        <v>0.0011067929</v>
      </c>
      <c r="T400" s="157" t="n">
        <v>1.1876504E-007</v>
      </c>
      <c r="U400" s="157" t="n">
        <v>0.042833107</v>
      </c>
      <c r="V400" s="157" t="n">
        <v>5.8417498E-009</v>
      </c>
      <c r="W400" s="157" t="n">
        <v>2.1954001E-010</v>
      </c>
      <c r="X400" s="130" t="n">
        <v>2.0247994E-015</v>
      </c>
      <c r="Z400" s="151" t="n">
        <f aca="false">K400/0.15</f>
        <v>2.63767466666667</v>
      </c>
      <c r="AB400" s="133" t="n">
        <f aca="false">K400</f>
        <v>0.3956512</v>
      </c>
      <c r="AC400" s="133" t="n">
        <f aca="false">L400+M400+N400+O400+P400+Q400+R400</f>
        <v>0.026830827514664</v>
      </c>
      <c r="AD400" s="133" t="n">
        <f aca="false">L400+M400+R400+W400</f>
        <v>0.01809483008263</v>
      </c>
      <c r="AE400" s="133" t="n">
        <f aca="false">V400+L400+M400+R400+T400</f>
        <v>0.0180949544698798</v>
      </c>
      <c r="AF400" s="133" t="n">
        <f aca="false">S400+U400+X400</f>
        <v>0.043939899900002</v>
      </c>
      <c r="AH400" s="0" t="n">
        <v>26.095845</v>
      </c>
      <c r="AI400" s="96" t="n">
        <v>15.431308</v>
      </c>
      <c r="AJ400" s="96" t="n">
        <v>5.9341671</v>
      </c>
      <c r="AK400" s="96" t="n">
        <v>0</v>
      </c>
      <c r="AL400" s="96" t="n">
        <v>1.1365174</v>
      </c>
      <c r="AM400" s="96" t="n">
        <v>2.4063168</v>
      </c>
      <c r="AN400" s="96" t="n">
        <v>1.1875361</v>
      </c>
      <c r="AP400" s="95" t="n">
        <v>0.046669221</v>
      </c>
      <c r="AQ400" s="95" t="n">
        <v>0.044124974</v>
      </c>
      <c r="AR400" s="95" t="n">
        <v>0.0020659736</v>
      </c>
      <c r="AS400" s="95" t="n">
        <v>0.00047827309</v>
      </c>
      <c r="AT400" s="152" t="n">
        <f aca="false">AW400+AZ400+BA400+BB400+BC400+BK400+BL400+BP400</f>
        <v>1.29686720375978E-006</v>
      </c>
      <c r="AU400" s="152" t="n">
        <f aca="false">AX400+AY400+BD400+BE400+BF400+BG400+BH400+BI400+BJ400+BM400+BQ400+BR400</f>
        <v>3.75162466883285E-009</v>
      </c>
      <c r="AV400" s="153" t="n">
        <f aca="false">BN400+BO400</f>
        <v>0.031717453121</v>
      </c>
      <c r="AW400" s="154" t="n">
        <v>1.2034505E-006</v>
      </c>
      <c r="AX400" s="154" t="n">
        <v>3.6311008E-009</v>
      </c>
      <c r="AY400" s="154" t="n">
        <v>9.920686E-014</v>
      </c>
      <c r="AZ400" s="154" t="n">
        <v>2.8608422E-016</v>
      </c>
      <c r="BA400" s="154" t="n">
        <v>0</v>
      </c>
      <c r="BB400" s="154" t="n">
        <v>9.5834955E-011</v>
      </c>
      <c r="BC400" s="154" t="n">
        <v>9.3320788E-008</v>
      </c>
      <c r="BD400" s="154" t="n">
        <v>2.1854266E-011</v>
      </c>
      <c r="BE400" s="154" t="n">
        <v>9.8570338E-011</v>
      </c>
      <c r="BF400" s="154" t="n">
        <v>3.2687686E-018</v>
      </c>
      <c r="BG400" s="154" t="n">
        <v>4.8549474E-020</v>
      </c>
      <c r="BH400" s="154" t="n">
        <v>4.0692782E-017</v>
      </c>
      <c r="BI400" s="154" t="n">
        <v>1.1733312E-017</v>
      </c>
      <c r="BJ400" s="154" t="n">
        <v>2.2294374E-018</v>
      </c>
      <c r="BK400" s="154" t="n">
        <v>8.96084E-015</v>
      </c>
      <c r="BL400" s="154" t="n">
        <v>7.1557851E-014</v>
      </c>
      <c r="BM400" s="154" t="n">
        <v>2.7354029E-024</v>
      </c>
      <c r="BN400" s="154" t="n">
        <v>6.3224121E-005</v>
      </c>
      <c r="BO400" s="154" t="n">
        <v>0.031654229</v>
      </c>
      <c r="BP400" s="154" t="n">
        <v>0</v>
      </c>
      <c r="BQ400" s="154" t="n">
        <v>0</v>
      </c>
      <c r="BR400" s="154" t="n">
        <v>0</v>
      </c>
      <c r="BT400" s="96" t="n">
        <v>0.00010468665</v>
      </c>
      <c r="BU400" s="96" t="n">
        <v>1.4376467E-006</v>
      </c>
      <c r="BV400" s="96" t="n">
        <v>7.3545369E-005</v>
      </c>
      <c r="BW400" s="96" t="n">
        <v>3.6438285E-009</v>
      </c>
      <c r="BX400" s="96" t="n">
        <v>2.2341574E-006</v>
      </c>
      <c r="BY400" s="96" t="n">
        <v>5.8883257E-012</v>
      </c>
      <c r="BZ400" s="96" t="n">
        <v>8.0333816E-014</v>
      </c>
      <c r="CA400" s="96" t="n">
        <v>8.8683534E-012</v>
      </c>
      <c r="CB400" s="96" t="n">
        <v>8.7389713E-011</v>
      </c>
      <c r="CC400" s="96" t="n">
        <v>1.1043325E-008</v>
      </c>
      <c r="CD400" s="96" t="n">
        <v>0</v>
      </c>
      <c r="CE400" s="96" t="n">
        <v>6.0489945E-021</v>
      </c>
      <c r="CF400" s="96" t="n">
        <v>4.9528931E-017</v>
      </c>
      <c r="CG400" s="96" t="n">
        <v>1.5389825E-006</v>
      </c>
      <c r="CH400" s="96" t="n">
        <v>2.5915705E-005</v>
      </c>
      <c r="CI400" s="96" t="n">
        <v>2.2515271E-012</v>
      </c>
      <c r="CJ400" s="96" t="n">
        <v>0</v>
      </c>
      <c r="CL400" s="155" t="n">
        <v>4.1921963E-017</v>
      </c>
      <c r="CM400" s="155" t="n">
        <v>2.6376747</v>
      </c>
      <c r="CN400" s="156" t="n">
        <v>2.4400405E-007</v>
      </c>
      <c r="CO400" s="155" t="n">
        <v>0.00098361828</v>
      </c>
      <c r="CP400" s="155" t="n">
        <v>1.9240764E-014</v>
      </c>
      <c r="CQ400" s="155" t="n">
        <v>2.2453872E-012</v>
      </c>
      <c r="CR400" s="155" t="n">
        <v>8.9361336E-005</v>
      </c>
      <c r="CS400" s="155" t="n">
        <v>6.5405911E-006</v>
      </c>
      <c r="CT400" s="155" t="n">
        <v>2.1901975E-012</v>
      </c>
      <c r="CU400" s="155" t="n">
        <v>2.0713978E-009</v>
      </c>
      <c r="CW400" s="97"/>
      <c r="CX400" s="74"/>
    </row>
    <row r="401" customFormat="false" ht="13.8" hidden="false" customHeight="false" outlineLevel="0" collapsed="false">
      <c r="A401" s="0" t="s">
        <v>1005</v>
      </c>
      <c r="B401" s="26" t="s">
        <v>913</v>
      </c>
      <c r="C401" s="88" t="str">
        <f aca="false">MID(A401,1,12)</f>
        <v>A.050.06.210</v>
      </c>
      <c r="D401" s="2" t="s">
        <v>937</v>
      </c>
      <c r="E401" s="115" t="s">
        <v>940</v>
      </c>
      <c r="F401" s="91" t="str">
        <f aca="false">MID(A401, 21,85)</f>
        <v>IC die (not packaged) N2 HPC per cm2</v>
      </c>
      <c r="G401" s="133" t="n">
        <f aca="false">H401+I401+J401+K401</f>
        <v>0.495531022340996</v>
      </c>
      <c r="H401" s="149" t="n">
        <f aca="false">N401+O401+P401+Q401</f>
        <v>0.009800940451574</v>
      </c>
      <c r="I401" s="149" t="n">
        <f aca="false">L401+M401+R401+V401+T401</f>
        <v>0.0203011441698798</v>
      </c>
      <c r="J401" s="150" t="n">
        <f aca="false">S401+U401+W401+X401</f>
        <v>0.0492731477195421</v>
      </c>
      <c r="K401" s="149" t="n">
        <v>0.41615579</v>
      </c>
      <c r="L401" s="130" t="n">
        <v>0.011059244</v>
      </c>
      <c r="M401" s="130" t="n">
        <v>0.0092414058</v>
      </c>
      <c r="N401" s="130" t="n">
        <v>0.0084846856</v>
      </c>
      <c r="O401" s="130" t="n">
        <v>0.0013161212</v>
      </c>
      <c r="P401" s="157" t="n">
        <v>6.2248696E-008</v>
      </c>
      <c r="Q401" s="157" t="n">
        <v>7.1402878E-008</v>
      </c>
      <c r="R401" s="157" t="n">
        <v>3.6976309E-007</v>
      </c>
      <c r="S401" s="130" t="n">
        <v>0.0012158665</v>
      </c>
      <c r="T401" s="157" t="n">
        <v>1.1876504E-007</v>
      </c>
      <c r="U401" s="157" t="n">
        <v>0.048057281</v>
      </c>
      <c r="V401" s="157" t="n">
        <v>5.8417498E-009</v>
      </c>
      <c r="W401" s="157" t="n">
        <v>2.1954002E-010</v>
      </c>
      <c r="X401" s="130" t="n">
        <v>2.0247994E-015</v>
      </c>
      <c r="Z401" s="151" t="n">
        <f aca="false">K401/0.15</f>
        <v>2.77437193333333</v>
      </c>
      <c r="AB401" s="133" t="n">
        <f aca="false">K401</f>
        <v>0.41615579</v>
      </c>
      <c r="AC401" s="133" t="n">
        <f aca="false">L401+M401+N401+O401+P401+Q401+R401</f>
        <v>0.030101960014664</v>
      </c>
      <c r="AD401" s="133" t="n">
        <f aca="false">L401+M401+R401+W401</f>
        <v>0.02030101978263</v>
      </c>
      <c r="AE401" s="133" t="n">
        <f aca="false">V401+L401+M401+R401+T401</f>
        <v>0.0203011441698798</v>
      </c>
      <c r="AF401" s="133" t="n">
        <f aca="false">S401+U401+X401</f>
        <v>0.049273147500002</v>
      </c>
      <c r="AH401" s="0" t="n">
        <v>29.277524</v>
      </c>
      <c r="AI401" s="96" t="n">
        <v>17.31224</v>
      </c>
      <c r="AJ401" s="96" t="n">
        <v>6.6579517</v>
      </c>
      <c r="AK401" s="96" t="n">
        <v>0</v>
      </c>
      <c r="AL401" s="96" t="n">
        <v>1.2751393</v>
      </c>
      <c r="AM401" s="96" t="n">
        <v>2.6998148</v>
      </c>
      <c r="AN401" s="96" t="n">
        <v>1.3323788</v>
      </c>
      <c r="AP401" s="95" t="n">
        <v>0.04935723</v>
      </c>
      <c r="AQ401" s="95" t="n">
        <v>0.046642854</v>
      </c>
      <c r="AR401" s="95" t="n">
        <v>0.0021778717</v>
      </c>
      <c r="AS401" s="95" t="n">
        <v>0.00053650426</v>
      </c>
      <c r="AT401" s="152" t="n">
        <f aca="false">AW401+AZ401+BA401+BB401+BC401+BK401+BL401+BP401</f>
        <v>1.39449947447478E-006</v>
      </c>
      <c r="AU401" s="152" t="n">
        <f aca="false">AX401+AY401+BD401+BE401+BF401+BG401+BH401+BI401+BJ401+BM401+BQ401+BR401</f>
        <v>4.04508706049285E-009</v>
      </c>
      <c r="AV401" s="153" t="n">
        <f aca="false">BN401+BO401</f>
        <v>0.031937875777</v>
      </c>
      <c r="AW401" s="154" t="n">
        <v>1.3004315E-006</v>
      </c>
      <c r="AX401" s="154" t="n">
        <v>3.9237157E-009</v>
      </c>
      <c r="AY401" s="154" t="n">
        <v>1.0720152E-013</v>
      </c>
      <c r="AZ401" s="154" t="n">
        <v>2.8608422E-016</v>
      </c>
      <c r="BA401" s="154" t="n">
        <v>0</v>
      </c>
      <c r="BB401" s="154" t="n">
        <v>9.650267E-011</v>
      </c>
      <c r="BC401" s="154" t="n">
        <v>9.3971391E-008</v>
      </c>
      <c r="BD401" s="154" t="n">
        <v>2.2006537E-011</v>
      </c>
      <c r="BE401" s="154" t="n">
        <v>9.9257564E-011</v>
      </c>
      <c r="BF401" s="154" t="n">
        <v>3.2687686E-018</v>
      </c>
      <c r="BG401" s="154" t="n">
        <v>4.8549474E-020</v>
      </c>
      <c r="BH401" s="154" t="n">
        <v>4.0692782E-017</v>
      </c>
      <c r="BI401" s="154" t="n">
        <v>1.1733312E-017</v>
      </c>
      <c r="BJ401" s="154" t="n">
        <v>2.2294374E-018</v>
      </c>
      <c r="BK401" s="154" t="n">
        <v>8.96084E-015</v>
      </c>
      <c r="BL401" s="154" t="n">
        <v>7.1557851E-014</v>
      </c>
      <c r="BM401" s="154" t="n">
        <v>2.7354029E-024</v>
      </c>
      <c r="BN401" s="154" t="n">
        <v>6.3540777E-005</v>
      </c>
      <c r="BO401" s="154" t="n">
        <v>0.031874335</v>
      </c>
      <c r="BP401" s="154" t="n">
        <v>0</v>
      </c>
      <c r="BQ401" s="154" t="n">
        <v>0</v>
      </c>
      <c r="BR401" s="154" t="n">
        <v>0</v>
      </c>
      <c r="BT401" s="96" t="n">
        <v>0.00011229467</v>
      </c>
      <c r="BU401" s="96" t="n">
        <v>1.6129504E-006</v>
      </c>
      <c r="BV401" s="96" t="n">
        <v>7.7356851E-005</v>
      </c>
      <c r="BW401" s="96" t="n">
        <v>4.08275E-009</v>
      </c>
      <c r="BX401" s="96" t="n">
        <v>2.5065644E-006</v>
      </c>
      <c r="BY401" s="96" t="n">
        <v>5.8883257E-012</v>
      </c>
      <c r="BZ401" s="96" t="n">
        <v>8.0333816E-014</v>
      </c>
      <c r="CA401" s="96" t="n">
        <v>8.8683534E-012</v>
      </c>
      <c r="CB401" s="96" t="n">
        <v>8.7389713E-011</v>
      </c>
      <c r="CC401" s="96" t="n">
        <v>1.2382263E-008</v>
      </c>
      <c r="CD401" s="96" t="n">
        <v>0</v>
      </c>
      <c r="CE401" s="96" t="n">
        <v>6.0489945E-021</v>
      </c>
      <c r="CF401" s="96" t="n">
        <v>4.9528931E-017</v>
      </c>
      <c r="CG401" s="96" t="n">
        <v>1.7265949E-006</v>
      </c>
      <c r="CH401" s="96" t="n">
        <v>2.9075143E-005</v>
      </c>
      <c r="CI401" s="96" t="n">
        <v>2.3898459E-012</v>
      </c>
      <c r="CJ401" s="96" t="n">
        <v>0</v>
      </c>
      <c r="CL401" s="155" t="n">
        <v>4.1921963E-017</v>
      </c>
      <c r="CM401" s="155" t="n">
        <v>2.7743719</v>
      </c>
      <c r="CN401" s="156" t="n">
        <v>2.4400405E-007</v>
      </c>
      <c r="CO401" s="155" t="n">
        <v>0.0011035585</v>
      </c>
      <c r="CP401" s="155" t="n">
        <v>1.9240764E-014</v>
      </c>
      <c r="CQ401" s="155" t="n">
        <v>2.2453872E-012</v>
      </c>
      <c r="CR401" s="155" t="n">
        <v>0.00010025729</v>
      </c>
      <c r="CS401" s="155" t="n">
        <v>6.5405911E-006</v>
      </c>
      <c r="CT401" s="155" t="n">
        <v>2.1901975E-012</v>
      </c>
      <c r="CU401" s="155" t="n">
        <v>2.0713978E-009</v>
      </c>
      <c r="CW401" s="97"/>
      <c r="CX401" s="98"/>
    </row>
    <row r="402" customFormat="false" ht="13.8" hidden="false" customHeight="false" outlineLevel="0" collapsed="false">
      <c r="A402" s="0" t="s">
        <v>1008</v>
      </c>
      <c r="B402" s="26" t="s">
        <v>913</v>
      </c>
      <c r="C402" s="88" t="str">
        <f aca="false">MID(A402,1,12)</f>
        <v>A.050.06.211</v>
      </c>
      <c r="D402" s="2" t="s">
        <v>937</v>
      </c>
      <c r="E402" s="115" t="s">
        <v>940</v>
      </c>
      <c r="F402" s="91" t="str">
        <f aca="false">MID(A402, 21,85)</f>
        <v>IC die (not packaged) N2_BSP HPC per cm2</v>
      </c>
      <c r="G402" s="133" t="n">
        <f aca="false">H402+I402+J402+K402</f>
        <v>0.509114530840996</v>
      </c>
      <c r="H402" s="149" t="n">
        <f aca="false">N402+O402+P402+Q402</f>
        <v>0.010088762851574</v>
      </c>
      <c r="I402" s="149" t="n">
        <f aca="false">L402+M402+R402+V402+T402</f>
        <v>0.0208974119698798</v>
      </c>
      <c r="J402" s="150" t="n">
        <f aca="false">S402+U402+W402+X402</f>
        <v>0.050714566019542</v>
      </c>
      <c r="K402" s="149" t="n">
        <v>0.42741379</v>
      </c>
      <c r="L402" s="130" t="n">
        <v>0.011384104</v>
      </c>
      <c r="M402" s="130" t="n">
        <v>0.0095128136</v>
      </c>
      <c r="N402" s="130" t="n">
        <v>0.0087338573</v>
      </c>
      <c r="O402" s="130" t="n">
        <v>0.0013547719</v>
      </c>
      <c r="P402" s="157" t="n">
        <v>6.2248696E-008</v>
      </c>
      <c r="Q402" s="157" t="n">
        <v>7.1402878E-008</v>
      </c>
      <c r="R402" s="157" t="n">
        <v>3.6976309E-007</v>
      </c>
      <c r="S402" s="130" t="n">
        <v>0.0012453458</v>
      </c>
      <c r="T402" s="157" t="n">
        <v>1.1876504E-007</v>
      </c>
      <c r="U402" s="157" t="n">
        <v>0.04946922</v>
      </c>
      <c r="V402" s="157" t="n">
        <v>5.8417498E-009</v>
      </c>
      <c r="W402" s="157" t="n">
        <v>2.1954002E-010</v>
      </c>
      <c r="X402" s="130" t="n">
        <v>2.0247994E-015</v>
      </c>
      <c r="Z402" s="151" t="n">
        <f aca="false">K402/0.15</f>
        <v>2.84942526666667</v>
      </c>
      <c r="AB402" s="133" t="n">
        <f aca="false">K402</f>
        <v>0.42741379</v>
      </c>
      <c r="AC402" s="133" t="n">
        <f aca="false">L402+M402+N402+O402+P402+Q402+R402</f>
        <v>0.030986050214664</v>
      </c>
      <c r="AD402" s="133" t="n">
        <f aca="false">L402+M402+R402+W402</f>
        <v>0.02089728758263</v>
      </c>
      <c r="AE402" s="133" t="n">
        <f aca="false">V402+L402+M402+R402+T402</f>
        <v>0.0208974119698798</v>
      </c>
      <c r="AF402" s="133" t="n">
        <f aca="false">S402+U402+X402</f>
        <v>0.050714565800002</v>
      </c>
      <c r="AH402" s="0" t="n">
        <v>30.137437</v>
      </c>
      <c r="AI402" s="96" t="n">
        <v>17.820599</v>
      </c>
      <c r="AJ402" s="96" t="n">
        <v>6.8535692</v>
      </c>
      <c r="AK402" s="96" t="n">
        <v>0</v>
      </c>
      <c r="AL402" s="96" t="n">
        <v>1.3126046</v>
      </c>
      <c r="AM402" s="96" t="n">
        <v>2.7791386</v>
      </c>
      <c r="AN402" s="96" t="n">
        <v>1.3715254</v>
      </c>
      <c r="AP402" s="95" t="n">
        <v>0.05070245</v>
      </c>
      <c r="AQ402" s="95" t="n">
        <v>0.047913239</v>
      </c>
      <c r="AR402" s="95" t="n">
        <v>0.0022369676</v>
      </c>
      <c r="AS402" s="95" t="n">
        <v>0.00055224242</v>
      </c>
      <c r="AT402" s="152"/>
      <c r="AU402" s="152"/>
      <c r="AV402" s="153"/>
      <c r="AW402" s="154" t="n">
        <v>1.0929097E-006</v>
      </c>
      <c r="AX402" s="154" t="n">
        <v>3.2975724E-009</v>
      </c>
      <c r="AY402" s="154" t="n">
        <v>9.0094387E-014</v>
      </c>
      <c r="AZ402" s="154" t="n">
        <v>2.8608422E-016</v>
      </c>
      <c r="BA402" s="154" t="n">
        <v>0</v>
      </c>
      <c r="BB402" s="154" t="n">
        <v>8.1145227E-011</v>
      </c>
      <c r="BC402" s="154" t="n">
        <v>7.9007523E-008</v>
      </c>
      <c r="BD402" s="154" t="n">
        <v>1.8504291E-011</v>
      </c>
      <c r="BE402" s="154" t="n">
        <v>8.3451386E-011</v>
      </c>
      <c r="BF402" s="154" t="n">
        <v>3.2687686E-018</v>
      </c>
      <c r="BG402" s="154" t="n">
        <v>4.8549474E-020</v>
      </c>
      <c r="BH402" s="154" t="n">
        <v>4.0692782E-017</v>
      </c>
      <c r="BI402" s="154" t="n">
        <v>1.1733312E-017</v>
      </c>
      <c r="BJ402" s="154" t="n">
        <v>2.2294374E-018</v>
      </c>
      <c r="BK402" s="154" t="n">
        <v>8.96084E-015</v>
      </c>
      <c r="BL402" s="154" t="n">
        <v>7.1557851E-014</v>
      </c>
      <c r="BM402" s="154" t="n">
        <v>2.7354029E-024</v>
      </c>
      <c r="BN402" s="154" t="n">
        <v>5.6257692E-005</v>
      </c>
      <c r="BO402" s="154" t="n">
        <v>0.026811904</v>
      </c>
      <c r="BP402" s="154" t="n">
        <v>0</v>
      </c>
      <c r="BQ402" s="154" t="n">
        <v>0</v>
      </c>
      <c r="BR402" s="154" t="n">
        <v>0</v>
      </c>
      <c r="BT402" s="96" t="n">
        <v>0.00011541345</v>
      </c>
      <c r="BU402" s="96" t="n">
        <v>1.6603298E-006</v>
      </c>
      <c r="BV402" s="96" t="n">
        <v>7.9449537E-005</v>
      </c>
      <c r="BW402" s="96" t="n">
        <v>4.2013774E-009</v>
      </c>
      <c r="BX402" s="96" t="n">
        <v>2.5801879E-006</v>
      </c>
      <c r="BY402" s="96" t="n">
        <v>5.8883257E-012</v>
      </c>
      <c r="BZ402" s="96" t="n">
        <v>8.0333816E-014</v>
      </c>
      <c r="CA402" s="96" t="n">
        <v>8.8683534E-012</v>
      </c>
      <c r="CB402" s="96" t="n">
        <v>8.7389713E-011</v>
      </c>
      <c r="CC402" s="96" t="n">
        <v>1.2744138E-008</v>
      </c>
      <c r="CD402" s="96" t="n">
        <v>0</v>
      </c>
      <c r="CE402" s="96" t="n">
        <v>6.0489945E-021</v>
      </c>
      <c r="CF402" s="96" t="n">
        <v>4.9528931E-017</v>
      </c>
      <c r="CG402" s="96" t="n">
        <v>1.777301E-006</v>
      </c>
      <c r="CH402" s="96" t="n">
        <v>2.9929045E-005</v>
      </c>
      <c r="CI402" s="96" t="n">
        <v>2.4272294E-012</v>
      </c>
      <c r="CJ402" s="96" t="n">
        <v>0</v>
      </c>
      <c r="CL402" s="155" t="n">
        <v>4.1921963E-017</v>
      </c>
      <c r="CM402" s="155" t="n">
        <v>2.8494253</v>
      </c>
      <c r="CN402" s="156" t="n">
        <v>2.4400405E-007</v>
      </c>
      <c r="CO402" s="155" t="n">
        <v>0.0011359748</v>
      </c>
      <c r="CP402" s="155" t="n">
        <v>1.9240764E-014</v>
      </c>
      <c r="CQ402" s="155" t="n">
        <v>2.2453872E-012</v>
      </c>
      <c r="CR402" s="155" t="n">
        <v>0.00010320214</v>
      </c>
      <c r="CS402" s="155" t="n">
        <v>6.5405911E-006</v>
      </c>
      <c r="CT402" s="155" t="n">
        <v>2.1901975E-012</v>
      </c>
      <c r="CU402" s="155" t="n">
        <v>2.0713978E-009</v>
      </c>
      <c r="CW402" s="97"/>
      <c r="CX402" s="98"/>
    </row>
    <row r="403" customFormat="false" ht="13.8" hidden="false" customHeight="false" outlineLevel="0" collapsed="false">
      <c r="A403" s="0" t="s">
        <v>1011</v>
      </c>
      <c r="B403" s="26" t="s">
        <v>913</v>
      </c>
      <c r="C403" s="88" t="str">
        <f aca="false">MID(A403,1,12)</f>
        <v>A.050.06.251</v>
      </c>
      <c r="D403" s="2" t="s">
        <v>937</v>
      </c>
      <c r="E403" s="115" t="s">
        <v>940</v>
      </c>
      <c r="F403" s="91" t="str">
        <f aca="false">MID(A403, 21,85)</f>
        <v>IC die (not packaged) A5_HPC per cm2</v>
      </c>
      <c r="G403" s="133" t="n">
        <f aca="false">H403+I403+J403+K403</f>
        <v>0.626865346841665</v>
      </c>
      <c r="H403" s="149" t="n">
        <f aca="false">N403+O403+P403+Q403</f>
        <v>0.01391152206311</v>
      </c>
      <c r="I403" s="149" t="n">
        <f aca="false">L403+M403+R403+V403+T403</f>
        <v>0.028794955749038</v>
      </c>
      <c r="J403" s="150" t="n">
        <f aca="false">S403+U403+W403+X403</f>
        <v>0.071251649029517</v>
      </c>
      <c r="K403" s="149" t="n">
        <v>0.51290722</v>
      </c>
      <c r="L403" s="130" t="n">
        <v>0.015677554</v>
      </c>
      <c r="M403" s="130" t="n">
        <v>0.013113282</v>
      </c>
      <c r="N403" s="130" t="n">
        <v>0.012042399</v>
      </c>
      <c r="O403" s="130" t="n">
        <v>0.0018680093</v>
      </c>
      <c r="P403" s="157" t="n">
        <v>5.1873913E-007</v>
      </c>
      <c r="Q403" s="157" t="n">
        <v>5.9502398E-007</v>
      </c>
      <c r="R403" s="157" t="n">
        <v>3.0813591E-006</v>
      </c>
      <c r="S403" s="130" t="n">
        <v>0.0031918012</v>
      </c>
      <c r="T403" s="157" t="n">
        <v>9.8970869E-007</v>
      </c>
      <c r="U403" s="157" t="n">
        <v>0.068059846</v>
      </c>
      <c r="V403" s="157" t="n">
        <v>4.8681248E-008</v>
      </c>
      <c r="W403" s="157" t="n">
        <v>1.8295001E-009</v>
      </c>
      <c r="X403" s="130" t="n">
        <v>1.6873328E-014</v>
      </c>
      <c r="Z403" s="151" t="n">
        <f aca="false">K403/0.15</f>
        <v>3.41938146666667</v>
      </c>
      <c r="AB403" s="133" t="n">
        <f aca="false">K403</f>
        <v>0.51290722</v>
      </c>
      <c r="AC403" s="133" t="n">
        <f aca="false">L403+M403+N403+O403+P403+Q403+R403</f>
        <v>0.04270543942221</v>
      </c>
      <c r="AD403" s="133" t="n">
        <f aca="false">L403+M403+R403+W403</f>
        <v>0.0287939191886001</v>
      </c>
      <c r="AE403" s="133" t="n">
        <f aca="false">V403+L403+M403+R403+T403</f>
        <v>0.028794955749038</v>
      </c>
      <c r="AF403" s="133" t="n">
        <f aca="false">S403+U403+X403</f>
        <v>0.0712516472000169</v>
      </c>
      <c r="AH403" s="0" t="n">
        <v>41.527133</v>
      </c>
      <c r="AI403" s="96" t="n">
        <v>24.583796</v>
      </c>
      <c r="AJ403" s="96" t="n">
        <v>9.4280575</v>
      </c>
      <c r="AK403" s="96" t="n">
        <v>0</v>
      </c>
      <c r="AL403" s="96" t="n">
        <v>1.8055625</v>
      </c>
      <c r="AM403" s="96" t="n">
        <v>3.8229936</v>
      </c>
      <c r="AN403" s="96" t="n">
        <v>1.8867231</v>
      </c>
      <c r="AP403" s="95" t="n">
        <v>0.061635944</v>
      </c>
      <c r="AQ403" s="95" t="n">
        <v>0.058171827</v>
      </c>
      <c r="AR403" s="95" t="n">
        <v>0.0026985345</v>
      </c>
      <c r="AS403" s="95" t="n">
        <v>0.00076558265</v>
      </c>
      <c r="AT403" s="152"/>
      <c r="AU403" s="152"/>
      <c r="AV403" s="153"/>
      <c r="AW403" s="154" t="n">
        <v>9.8664875E-007</v>
      </c>
      <c r="AX403" s="154" t="n">
        <v>2.9769574E-009</v>
      </c>
      <c r="AY403" s="154" t="n">
        <v>8.133473E-014</v>
      </c>
      <c r="AZ403" s="154" t="n">
        <v>2.8608422E-016</v>
      </c>
      <c r="BA403" s="154" t="n">
        <v>0</v>
      </c>
      <c r="BB403" s="154" t="n">
        <v>8.0477512E-011</v>
      </c>
      <c r="BC403" s="154" t="n">
        <v>7.835692E-008</v>
      </c>
      <c r="BD403" s="154" t="n">
        <v>1.835202E-011</v>
      </c>
      <c r="BE403" s="154" t="n">
        <v>8.276416E-011</v>
      </c>
      <c r="BF403" s="154" t="n">
        <v>3.2687686E-018</v>
      </c>
      <c r="BG403" s="154" t="n">
        <v>4.8549474E-020</v>
      </c>
      <c r="BH403" s="154" t="n">
        <v>4.0692782E-017</v>
      </c>
      <c r="BI403" s="154" t="n">
        <v>1.1733312E-017</v>
      </c>
      <c r="BJ403" s="154" t="n">
        <v>2.2294374E-018</v>
      </c>
      <c r="BK403" s="154" t="n">
        <v>8.96084E-015</v>
      </c>
      <c r="BL403" s="154" t="n">
        <v>7.1557851E-014</v>
      </c>
      <c r="BM403" s="154" t="n">
        <v>2.7354029E-024</v>
      </c>
      <c r="BN403" s="154" t="n">
        <v>5.5941036E-005</v>
      </c>
      <c r="BO403" s="154" t="n">
        <v>0.026591799</v>
      </c>
      <c r="BP403" s="154" t="n">
        <v>0</v>
      </c>
      <c r="BQ403" s="154" t="n">
        <v>0</v>
      </c>
      <c r="BR403" s="154" t="n">
        <v>0</v>
      </c>
      <c r="BT403" s="96" t="n">
        <v>0.0001449138</v>
      </c>
      <c r="BU403" s="96" t="n">
        <v>2.2865686E-006</v>
      </c>
      <c r="BV403" s="96" t="n">
        <v>9.5341428E-005</v>
      </c>
      <c r="BW403" s="96" t="n">
        <v>6.0940651E-009</v>
      </c>
      <c r="BX403" s="96" t="n">
        <v>3.5546077E-006</v>
      </c>
      <c r="BY403" s="96" t="n">
        <v>4.9069381E-011</v>
      </c>
      <c r="BZ403" s="96" t="n">
        <v>6.6944847E-013</v>
      </c>
      <c r="CA403" s="96" t="n">
        <v>7.3902945E-011</v>
      </c>
      <c r="CB403" s="96" t="n">
        <v>7.2824761E-010</v>
      </c>
      <c r="CC403" s="96" t="n">
        <v>1.798809E-008</v>
      </c>
      <c r="CD403" s="96" t="n">
        <v>0</v>
      </c>
      <c r="CE403" s="96" t="n">
        <v>5.0408288E-020</v>
      </c>
      <c r="CF403" s="96" t="n">
        <v>4.1274109E-016</v>
      </c>
      <c r="CG403" s="96" t="n">
        <v>2.4503939E-006</v>
      </c>
      <c r="CH403" s="96" t="n">
        <v>4.1255854E-005</v>
      </c>
      <c r="CI403" s="96" t="n">
        <v>1.1114069E-011</v>
      </c>
      <c r="CJ403" s="96" t="n">
        <v>0</v>
      </c>
      <c r="CL403" s="155" t="n">
        <v>3.4934969E-016</v>
      </c>
      <c r="CM403" s="155" t="n">
        <v>3.4193814</v>
      </c>
      <c r="CN403" s="156" t="n">
        <v>2.0333671E-006</v>
      </c>
      <c r="CO403" s="155" t="n">
        <v>0.0015644481</v>
      </c>
      <c r="CP403" s="155" t="n">
        <v>1.603397E-013</v>
      </c>
      <c r="CQ403" s="155" t="n">
        <v>1.871156E-011</v>
      </c>
      <c r="CR403" s="155" t="n">
        <v>0.00014216092</v>
      </c>
      <c r="CS403" s="155" t="n">
        <v>5.4504926E-005</v>
      </c>
      <c r="CT403" s="155" t="n">
        <v>1.8251646E-011</v>
      </c>
      <c r="CU403" s="155" t="n">
        <v>1.7261648E-008</v>
      </c>
      <c r="CW403" s="97"/>
      <c r="CX403" s="98"/>
    </row>
    <row r="404" customFormat="false" ht="13.8" hidden="false" customHeight="false" outlineLevel="0" collapsed="false">
      <c r="A404" s="0" t="s">
        <v>1014</v>
      </c>
      <c r="B404" s="26" t="s">
        <v>913</v>
      </c>
      <c r="C404" s="88" t="str">
        <f aca="false">MID(A404,1,12)</f>
        <v>A.050.06.252</v>
      </c>
      <c r="D404" s="2" t="s">
        <v>937</v>
      </c>
      <c r="E404" s="115" t="s">
        <v>940</v>
      </c>
      <c r="F404" s="91" t="str">
        <f aca="false">MID(A404, 21,85)</f>
        <v>IC die (not packaged) A3_HPC per cm2</v>
      </c>
      <c r="G404" s="133" t="n">
        <f aca="false">H404+I404+J404+K404</f>
        <v>0.658849788953117</v>
      </c>
      <c r="H404" s="149" t="n">
        <f aca="false">N404+O404+P404+Q404</f>
        <v>0.01492306138856</v>
      </c>
      <c r="I404" s="149" t="n">
        <f aca="false">L404+M404+R404+V404+T404</f>
        <v>0.030889684074056</v>
      </c>
      <c r="J404" s="150" t="n">
        <f aca="false">S404+U404+W404+X404</f>
        <v>0.0763702034905009</v>
      </c>
      <c r="K404" s="149" t="n">
        <v>0.53666684</v>
      </c>
      <c r="L404" s="130" t="n">
        <v>0.016818456</v>
      </c>
      <c r="M404" s="130" t="n">
        <v>0.014066971</v>
      </c>
      <c r="N404" s="130" t="n">
        <v>0.012918069</v>
      </c>
      <c r="O404" s="130" t="n">
        <v>0.0020038415</v>
      </c>
      <c r="P404" s="157" t="n">
        <v>5.3603044E-007</v>
      </c>
      <c r="Q404" s="157" t="n">
        <v>6.1485812E-007</v>
      </c>
      <c r="R404" s="157" t="n">
        <v>3.1840711E-006</v>
      </c>
      <c r="S404" s="130" t="n">
        <v>0.0033543036</v>
      </c>
      <c r="T404" s="157" t="n">
        <v>1.022699E-006</v>
      </c>
      <c r="U404" s="157" t="n">
        <v>0.073015898</v>
      </c>
      <c r="V404" s="157" t="n">
        <v>5.0303956E-008</v>
      </c>
      <c r="W404" s="157" t="n">
        <v>1.8904835E-009</v>
      </c>
      <c r="X404" s="130" t="n">
        <v>1.7435773E-014</v>
      </c>
      <c r="Z404" s="151" t="n">
        <f aca="false">K404/0.15</f>
        <v>3.57777893333333</v>
      </c>
      <c r="AB404" s="133" t="n">
        <f aca="false">K404</f>
        <v>0.53666684</v>
      </c>
      <c r="AC404" s="133" t="n">
        <f aca="false">L404+M404+N404+O404+P404+Q404+R404</f>
        <v>0.04581167245966</v>
      </c>
      <c r="AD404" s="133" t="n">
        <f aca="false">L404+M404+R404+W404</f>
        <v>0.0308886129615835</v>
      </c>
      <c r="AE404" s="133" t="n">
        <f aca="false">V404+L404+M404+R404+T404</f>
        <v>0.030889684074056</v>
      </c>
      <c r="AF404" s="133" t="n">
        <f aca="false">S404+U404+X404</f>
        <v>0.0763702016000174</v>
      </c>
      <c r="AH404" s="0" t="n">
        <v>44.548072</v>
      </c>
      <c r="AI404" s="96" t="n">
        <v>26.370835</v>
      </c>
      <c r="AJ404" s="96" t="n">
        <v>10.114651</v>
      </c>
      <c r="AK404" s="96" t="n">
        <v>0</v>
      </c>
      <c r="AL404" s="96" t="n">
        <v>1.937057</v>
      </c>
      <c r="AM404" s="96" t="n">
        <v>4.1014063</v>
      </c>
      <c r="AN404" s="96" t="n">
        <v>2.0241231</v>
      </c>
      <c r="AP404" s="95" t="n">
        <v>0.064652695</v>
      </c>
      <c r="AQ404" s="95" t="n">
        <v>0.061005201</v>
      </c>
      <c r="AR404" s="95" t="n">
        <v>0.0028264369</v>
      </c>
      <c r="AS404" s="95" t="n">
        <v>0.00082105703</v>
      </c>
      <c r="AT404" s="152"/>
      <c r="AU404" s="152"/>
      <c r="AV404" s="153"/>
      <c r="AW404" s="154" t="n">
        <v>1.0134717E-006</v>
      </c>
      <c r="AX404" s="154" t="n">
        <v>3.0578887E-009</v>
      </c>
      <c r="AY404" s="154" t="n">
        <v>8.3545889E-014</v>
      </c>
      <c r="AZ404" s="154" t="n">
        <v>2.8608422E-016</v>
      </c>
      <c r="BA404" s="154" t="n">
        <v>0</v>
      </c>
      <c r="BB404" s="154" t="n">
        <v>6.8458644E-011</v>
      </c>
      <c r="BC404" s="154" t="n">
        <v>6.6646066E-008</v>
      </c>
      <c r="BD404" s="154" t="n">
        <v>1.5611131E-011</v>
      </c>
      <c r="BE404" s="154" t="n">
        <v>7.0394108E-011</v>
      </c>
      <c r="BF404" s="154" t="n">
        <v>3.2687686E-018</v>
      </c>
      <c r="BG404" s="154" t="n">
        <v>4.8549474E-020</v>
      </c>
      <c r="BH404" s="154" t="n">
        <v>4.0692782E-017</v>
      </c>
      <c r="BI404" s="154" t="n">
        <v>1.1733312E-017</v>
      </c>
      <c r="BJ404" s="154" t="n">
        <v>2.2294374E-018</v>
      </c>
      <c r="BK404" s="154" t="n">
        <v>8.96084E-015</v>
      </c>
      <c r="BL404" s="154" t="n">
        <v>7.1557851E-014</v>
      </c>
      <c r="BM404" s="154" t="n">
        <v>2.7354029E-024</v>
      </c>
      <c r="BN404" s="154" t="n">
        <v>5.0241229E-005</v>
      </c>
      <c r="BO404" s="154" t="n">
        <v>0.022629896</v>
      </c>
      <c r="BP404" s="154" t="n">
        <v>0</v>
      </c>
      <c r="BQ404" s="154" t="n">
        <v>0</v>
      </c>
      <c r="BR404" s="154" t="n">
        <v>0</v>
      </c>
      <c r="BT404" s="96" t="n">
        <v>0.00015293575</v>
      </c>
      <c r="BU404" s="96" t="n">
        <v>2.4529663E-006</v>
      </c>
      <c r="BV404" s="96" t="n">
        <v>9.9757971E-005</v>
      </c>
      <c r="BW404" s="96" t="n">
        <v>6.5229882E-009</v>
      </c>
      <c r="BX404" s="96" t="n">
        <v>3.8132247E-006</v>
      </c>
      <c r="BY404" s="96" t="n">
        <v>5.0705027E-011</v>
      </c>
      <c r="BZ404" s="96" t="n">
        <v>6.9176342E-013</v>
      </c>
      <c r="CA404" s="96" t="n">
        <v>7.6366377E-011</v>
      </c>
      <c r="CB404" s="96" t="n">
        <v>7.5252253E-010</v>
      </c>
      <c r="CC404" s="96" t="n">
        <v>1.9276462E-008</v>
      </c>
      <c r="CD404" s="96" t="n">
        <v>0</v>
      </c>
      <c r="CE404" s="96" t="n">
        <v>5.2088564E-020</v>
      </c>
      <c r="CF404" s="96" t="n">
        <v>4.2649913E-016</v>
      </c>
      <c r="CG404" s="96" t="n">
        <v>2.6285842E-006</v>
      </c>
      <c r="CH404" s="96" t="n">
        <v>4.4256309E-005</v>
      </c>
      <c r="CI404" s="96" t="n">
        <v>1.1555691E-011</v>
      </c>
      <c r="CJ404" s="96" t="n">
        <v>0</v>
      </c>
      <c r="CL404" s="155" t="n">
        <v>3.6099468E-016</v>
      </c>
      <c r="CM404" s="155" t="n">
        <v>3.577779</v>
      </c>
      <c r="CN404" s="156" t="n">
        <v>2.101146E-006</v>
      </c>
      <c r="CO404" s="155" t="n">
        <v>0.0016782954</v>
      </c>
      <c r="CP404" s="155" t="n">
        <v>1.6568435E-013</v>
      </c>
      <c r="CQ404" s="155" t="n">
        <v>1.9335279E-011</v>
      </c>
      <c r="CR404" s="155" t="n">
        <v>0.00015250466</v>
      </c>
      <c r="CS404" s="155" t="n">
        <v>5.6321756E-005</v>
      </c>
      <c r="CT404" s="155" t="n">
        <v>1.8860034E-011</v>
      </c>
      <c r="CU404" s="155" t="n">
        <v>1.7837037E-008</v>
      </c>
      <c r="CW404" s="97"/>
      <c r="CX404" s="98"/>
    </row>
    <row r="405" customFormat="false" ht="13.8" hidden="false" customHeight="false" outlineLevel="0" collapsed="false">
      <c r="A405" s="0" t="s">
        <v>1017</v>
      </c>
      <c r="B405" s="26" t="s">
        <v>913</v>
      </c>
      <c r="C405" s="88" t="str">
        <f aca="false">MID(A405,1,12)</f>
        <v>A.050.06.301</v>
      </c>
      <c r="D405" s="2" t="s">
        <v>937</v>
      </c>
      <c r="E405" s="90" t="s">
        <v>936</v>
      </c>
      <c r="F405" s="91" t="str">
        <f aca="false">MID(A405, 21,85)</f>
        <v>PCB = Printed Circuit Board (empty)</v>
      </c>
      <c r="G405" s="133" t="n">
        <f aca="false">H405+I405+J405+K405</f>
        <v>7.31767394665709</v>
      </c>
      <c r="H405" s="149" t="n">
        <f aca="false">N405+O405+P405+Q405</f>
        <v>0.330851918</v>
      </c>
      <c r="I405" s="149" t="n">
        <f aca="false">L405+M405+R405+V405+T405</f>
        <v>1.225511469386</v>
      </c>
      <c r="J405" s="150" t="n">
        <f aca="false">S405+U405+W405+X405</f>
        <v>4.11618235927109</v>
      </c>
      <c r="K405" s="149" t="n">
        <v>1.6451282</v>
      </c>
      <c r="L405" s="130" t="n">
        <v>0.41928095</v>
      </c>
      <c r="M405" s="130" t="n">
        <v>0.31681746</v>
      </c>
      <c r="N405" s="130" t="n">
        <v>0.18928656</v>
      </c>
      <c r="O405" s="130" t="n">
        <v>0.034740175</v>
      </c>
      <c r="P405" s="157" t="n">
        <v>0.013027949</v>
      </c>
      <c r="Q405" s="157" t="n">
        <v>0.093797234</v>
      </c>
      <c r="R405" s="157" t="n">
        <v>0.21438108</v>
      </c>
      <c r="S405" s="130" t="n">
        <v>3.9787567</v>
      </c>
      <c r="T405" s="157" t="n">
        <v>0.27500493</v>
      </c>
      <c r="U405" s="157" t="n">
        <v>0.13741847</v>
      </c>
      <c r="V405" s="157" t="n">
        <v>2.7049386E-005</v>
      </c>
      <c r="W405" s="157" t="n">
        <v>7.1892671E-006</v>
      </c>
      <c r="X405" s="130" t="n">
        <v>3.9864032E-012</v>
      </c>
      <c r="Z405" s="151" t="n">
        <f aca="false">K405/0.15</f>
        <v>10.9675213333333</v>
      </c>
      <c r="AB405" s="133" t="n">
        <f aca="false">K405</f>
        <v>1.6451282</v>
      </c>
      <c r="AC405" s="133" t="n">
        <f aca="false">L405+M405+N405+O405+P405+Q405+R405</f>
        <v>1.281331408</v>
      </c>
      <c r="AD405" s="133" t="n">
        <f aca="false">L405+M405+R405+W405</f>
        <v>0.9504866792671</v>
      </c>
      <c r="AE405" s="133" t="n">
        <f aca="false">V405+L405+M405+R405+T405</f>
        <v>1.225511469386</v>
      </c>
      <c r="AF405" s="133" t="n">
        <f aca="false">S405+U405+X405</f>
        <v>4.11617517000399</v>
      </c>
      <c r="AH405" s="0" t="n">
        <v>182.42121</v>
      </c>
      <c r="AI405" s="96" t="n">
        <v>144.71615</v>
      </c>
      <c r="AJ405" s="96" t="n">
        <v>18.370315</v>
      </c>
      <c r="AK405" s="96" t="n">
        <v>0</v>
      </c>
      <c r="AL405" s="96" t="n">
        <v>3.0127217</v>
      </c>
      <c r="AM405" s="96" t="n">
        <v>9.0248335</v>
      </c>
      <c r="AN405" s="96" t="n">
        <v>7.2971924</v>
      </c>
      <c r="AP405" s="95" t="n">
        <v>0.55810957</v>
      </c>
      <c r="AQ405" s="95" t="n">
        <v>0.53596394</v>
      </c>
      <c r="AR405" s="95" t="n">
        <v>0.013274756</v>
      </c>
      <c r="AS405" s="95" t="n">
        <v>0.0088708721</v>
      </c>
      <c r="AT405" s="152" t="n">
        <f aca="false">AW405+AZ405+BA405+BB405+BC405+BK405+BL405+BP405</f>
        <v>3.213213070573E-005</v>
      </c>
      <c r="AU405" s="152" t="n">
        <f aca="false">AX405+AY405+BD405+BE405+BF405+BG405+BH405+BI405+BJ405+BM405+BQ405+BR405</f>
        <v>4.909303488269E-008</v>
      </c>
      <c r="AV405" s="153" t="n">
        <f aca="false">BN405+BO405</f>
        <v>1.24241908</v>
      </c>
      <c r="AW405" s="154" t="n">
        <v>1.0192742E-005</v>
      </c>
      <c r="AX405" s="154" t="n">
        <v>3.0754222E-008</v>
      </c>
      <c r="AY405" s="154" t="n">
        <v>8.4023097E-013</v>
      </c>
      <c r="AZ405" s="154" t="n">
        <v>7.3698073E-010</v>
      </c>
      <c r="BA405" s="154" t="n">
        <v>0</v>
      </c>
      <c r="BB405" s="154" t="n">
        <v>2.4319385E-008</v>
      </c>
      <c r="BC405" s="154" t="n">
        <v>7.892251E-006</v>
      </c>
      <c r="BD405" s="154" t="n">
        <v>3.5202504E-009</v>
      </c>
      <c r="BE405" s="154" t="n">
        <v>8.729115E-009</v>
      </c>
      <c r="BF405" s="154" t="n">
        <v>3.644429E-009</v>
      </c>
      <c r="BG405" s="154" t="n">
        <v>1.3456052E-013</v>
      </c>
      <c r="BH405" s="154" t="n">
        <v>6.1839476E-010</v>
      </c>
      <c r="BI405" s="154" t="n">
        <v>1.5248211E-009</v>
      </c>
      <c r="BJ405" s="154" t="n">
        <v>2.9927732E-010</v>
      </c>
      <c r="BK405" s="154" t="n">
        <v>8.1594534E-007</v>
      </c>
      <c r="BL405" s="154" t="n">
        <v>1.3206136E-005</v>
      </c>
      <c r="BM405" s="154" t="n">
        <v>1.5505112E-012</v>
      </c>
      <c r="BN405" s="154" t="n">
        <v>0.21936408</v>
      </c>
      <c r="BO405" s="154" t="n">
        <v>1.023055</v>
      </c>
      <c r="BP405" s="154" t="n">
        <v>0</v>
      </c>
      <c r="BQ405" s="154" t="n">
        <v>0</v>
      </c>
      <c r="BR405" s="154" t="n">
        <v>0</v>
      </c>
      <c r="BT405" s="96" t="n">
        <v>0.0050593439</v>
      </c>
      <c r="BU405" s="96" t="n">
        <v>6.7924726E-005</v>
      </c>
      <c r="BV405" s="96" t="n">
        <v>0.00030580359</v>
      </c>
      <c r="BW405" s="96" t="n">
        <v>2.5125287E-005</v>
      </c>
      <c r="BX405" s="96" t="n">
        <v>7.5620952E-005</v>
      </c>
      <c r="BY405" s="96" t="n">
        <v>1.5600122E-005</v>
      </c>
      <c r="BZ405" s="96" t="n">
        <v>9.2746499E-005</v>
      </c>
      <c r="CA405" s="96" t="n">
        <v>2.3147433E-005</v>
      </c>
      <c r="CB405" s="96" t="n">
        <v>1.2282089E-005</v>
      </c>
      <c r="CC405" s="96" t="n">
        <v>6.4548185E-005</v>
      </c>
      <c r="CD405" s="96" t="n">
        <v>0</v>
      </c>
      <c r="CE405" s="96" t="n">
        <v>3.4287577E-009</v>
      </c>
      <c r="CF405" s="96" t="n">
        <v>6.1585642E-008</v>
      </c>
      <c r="CG405" s="96" t="n">
        <v>3.920358E-005</v>
      </c>
      <c r="CH405" s="96" t="n">
        <v>0.00019400047</v>
      </c>
      <c r="CI405" s="96" t="n">
        <v>0.004143276</v>
      </c>
      <c r="CJ405" s="96" t="n">
        <v>0</v>
      </c>
      <c r="CL405" s="155" t="n">
        <v>5.2126928E-008</v>
      </c>
      <c r="CM405" s="155" t="n">
        <v>10.960308</v>
      </c>
      <c r="CN405" s="156" t="n">
        <v>0.52039041</v>
      </c>
      <c r="CO405" s="155" t="n">
        <v>0.049947855</v>
      </c>
      <c r="CP405" s="155" t="n">
        <v>3.1233356E-007</v>
      </c>
      <c r="CQ405" s="155" t="n">
        <v>1.2759319E-005</v>
      </c>
      <c r="CR405" s="155" t="n">
        <v>0.0026817998</v>
      </c>
      <c r="CS405" s="155" t="n">
        <v>619.20129</v>
      </c>
      <c r="CT405" s="155" t="n">
        <v>0.0024284841</v>
      </c>
      <c r="CU405" s="155" t="n">
        <v>0.0054076258</v>
      </c>
      <c r="CW405" s="97"/>
      <c r="CX405" s="105"/>
    </row>
    <row r="406" customFormat="false" ht="13.8" hidden="false" customHeight="false" outlineLevel="0" collapsed="false">
      <c r="A406" s="0" t="s">
        <v>1018</v>
      </c>
      <c r="B406" s="26" t="s">
        <v>913</v>
      </c>
      <c r="C406" s="88" t="str">
        <f aca="false">MID(A406,1,12)</f>
        <v>A.050.06.302</v>
      </c>
      <c r="D406" s="2" t="s">
        <v>937</v>
      </c>
      <c r="E406" s="90" t="s">
        <v>255</v>
      </c>
      <c r="F406" s="91" t="str">
        <f aca="false">MID(A406, 21,85)</f>
        <v>PCB of laptop (including componenets - excluding ICs)</v>
      </c>
      <c r="G406" s="133" t="n">
        <f aca="false">H406+I406+J406+K406</f>
        <v>39.2264714137178</v>
      </c>
      <c r="H406" s="149" t="n">
        <f aca="false">N406+O406+P406+Q406</f>
        <v>1.710614762</v>
      </c>
      <c r="I406" s="149" t="n">
        <f aca="false">L406+M406+R406+V406+T406</f>
        <v>12.3700699838003</v>
      </c>
      <c r="J406" s="150" t="n">
        <f aca="false">S406+U406+W406+X406</f>
        <v>20.5059737679175</v>
      </c>
      <c r="K406" s="149" t="n">
        <v>4.6398129</v>
      </c>
      <c r="L406" s="130" t="n">
        <v>4.8618962</v>
      </c>
      <c r="M406" s="130" t="n">
        <v>2.9463598</v>
      </c>
      <c r="N406" s="130" t="n">
        <v>0.97340467</v>
      </c>
      <c r="O406" s="130" t="n">
        <v>0.014513631</v>
      </c>
      <c r="P406" s="157" t="n">
        <v>0.097115661</v>
      </c>
      <c r="Q406" s="157" t="n">
        <v>0.6255808</v>
      </c>
      <c r="R406" s="157" t="n">
        <v>4.4970946</v>
      </c>
      <c r="S406" s="130" t="n">
        <v>20.099305</v>
      </c>
      <c r="T406" s="157" t="n">
        <v>0.064709737</v>
      </c>
      <c r="U406" s="157" t="n">
        <v>0.40666692</v>
      </c>
      <c r="V406" s="157" t="n">
        <v>9.6468003E-006</v>
      </c>
      <c r="W406" s="157" t="n">
        <v>1.8420119E-006</v>
      </c>
      <c r="X406" s="130" t="n">
        <v>5.9055607E-009</v>
      </c>
      <c r="Z406" s="151" t="n">
        <f aca="false">K406/0.15</f>
        <v>30.932086</v>
      </c>
      <c r="AB406" s="133" t="n">
        <f aca="false">K406</f>
        <v>4.6398129</v>
      </c>
      <c r="AC406" s="133" t="n">
        <f aca="false">L406+M406+N406+O406+P406+Q406+R406</f>
        <v>14.015965362</v>
      </c>
      <c r="AD406" s="133" t="n">
        <f aca="false">L406+M406+R406+W406</f>
        <v>12.3053524420119</v>
      </c>
      <c r="AE406" s="133" t="n">
        <f aca="false">V406+L406+M406+R406+T406</f>
        <v>12.3700699838003</v>
      </c>
      <c r="AF406" s="133" t="n">
        <f aca="false">S406+U406+X406</f>
        <v>20.5059719259056</v>
      </c>
      <c r="AH406" s="0" t="n">
        <v>150.76636</v>
      </c>
      <c r="AI406" s="96" t="n">
        <v>93.821529</v>
      </c>
      <c r="AJ406" s="96" t="n">
        <v>50.770312</v>
      </c>
      <c r="AK406" s="96" t="n">
        <v>0</v>
      </c>
      <c r="AL406" s="96" t="n">
        <v>0.73094762</v>
      </c>
      <c r="AM406" s="96" t="n">
        <v>3.1036438</v>
      </c>
      <c r="AN406" s="96" t="n">
        <v>2.3399327</v>
      </c>
      <c r="AP406" s="95" t="n">
        <v>5.5580374</v>
      </c>
      <c r="AQ406" s="95" t="n">
        <v>5.4592438</v>
      </c>
      <c r="AR406" s="95" t="n">
        <v>0.087758325</v>
      </c>
      <c r="AS406" s="95" t="n">
        <v>0.011035315</v>
      </c>
      <c r="AT406" s="152" t="n">
        <f aca="false">AW406+AZ406+BA406+BB406+BC406+BK406+BL406+BP406</f>
        <v>0.00032729278951681</v>
      </c>
      <c r="AU406" s="152" t="n">
        <f aca="false">AX406+AY406+BD406+BE406+BF406+BG406+BH406+BI406+BJ406+BM406+BQ406+BR406</f>
        <v>3.2455001978983E-007</v>
      </c>
      <c r="AV406" s="153" t="n">
        <f aca="false">BN406+BO406</f>
        <v>1.54556238</v>
      </c>
      <c r="AW406" s="154" t="n">
        <v>2.8713807E-005</v>
      </c>
      <c r="AX406" s="154" t="n">
        <v>8.6636655E-008</v>
      </c>
      <c r="AY406" s="154" t="n">
        <v>2.367026E-012</v>
      </c>
      <c r="AZ406" s="154" t="n">
        <v>3.9031681E-010</v>
      </c>
      <c r="BA406" s="154" t="n">
        <v>0</v>
      </c>
      <c r="BB406" s="154" t="n">
        <v>1.327262E-007</v>
      </c>
      <c r="BC406" s="154" t="n">
        <v>9.9087316E-005</v>
      </c>
      <c r="BD406" s="154" t="n">
        <v>1.9093504E-008</v>
      </c>
      <c r="BE406" s="154" t="n">
        <v>1.1657132E-007</v>
      </c>
      <c r="BF406" s="154" t="n">
        <v>6.1068608E-008</v>
      </c>
      <c r="BG406" s="154" t="n">
        <v>2.2137637E-012</v>
      </c>
      <c r="BH406" s="154" t="n">
        <v>5.6374953E-010</v>
      </c>
      <c r="BI406" s="154" t="n">
        <v>3.4024528E-008</v>
      </c>
      <c r="BJ406" s="154" t="n">
        <v>6.5867101E-009</v>
      </c>
      <c r="BK406" s="154" t="n">
        <v>2.003403E-005</v>
      </c>
      <c r="BL406" s="154" t="n">
        <v>0.00017932452</v>
      </c>
      <c r="BM406" s="154" t="n">
        <v>3.6437013E-013</v>
      </c>
      <c r="BN406" s="154" t="n">
        <v>0.74052023</v>
      </c>
      <c r="BO406" s="154" t="n">
        <v>0.80504215</v>
      </c>
      <c r="BP406" s="154" t="n">
        <v>0</v>
      </c>
      <c r="BQ406" s="154" t="n">
        <v>0</v>
      </c>
      <c r="BR406" s="154" t="n">
        <v>0</v>
      </c>
      <c r="BT406" s="96" t="n">
        <v>0.038083342</v>
      </c>
      <c r="BU406" s="96" t="n">
        <v>0.00085039089</v>
      </c>
      <c r="BV406" s="96" t="n">
        <v>0.00086246863</v>
      </c>
      <c r="BW406" s="96" t="n">
        <v>0.0005272032</v>
      </c>
      <c r="BX406" s="96" t="n">
        <v>0.00065399556</v>
      </c>
      <c r="BY406" s="96" t="n">
        <v>9.1495733E-005</v>
      </c>
      <c r="BZ406" s="96" t="n">
        <v>0.0015327495</v>
      </c>
      <c r="CA406" s="96" t="n">
        <v>0.00015022536</v>
      </c>
      <c r="CB406" s="96" t="n">
        <v>0.00014650957</v>
      </c>
      <c r="CC406" s="96" t="n">
        <v>0.00046926102</v>
      </c>
      <c r="CD406" s="96" t="n">
        <v>0</v>
      </c>
      <c r="CE406" s="96" t="n">
        <v>8.0575806E-010</v>
      </c>
      <c r="CF406" s="96" t="n">
        <v>1.447266E-008</v>
      </c>
      <c r="CG406" s="96" t="n">
        <v>0.00023186869</v>
      </c>
      <c r="CH406" s="96" t="n">
        <v>0.00017776253</v>
      </c>
      <c r="CI406" s="96" t="n">
        <v>0.032389396</v>
      </c>
      <c r="CJ406" s="96" t="n">
        <v>0</v>
      </c>
      <c r="CL406" s="155" t="n">
        <v>1.2249857E-008</v>
      </c>
      <c r="CM406" s="155" t="n">
        <v>30.927599</v>
      </c>
      <c r="CN406" s="156" t="n">
        <v>3.5656346</v>
      </c>
      <c r="CO406" s="155" t="n">
        <v>0.59760004</v>
      </c>
      <c r="CP406" s="155" t="n">
        <v>8.6288189E-006</v>
      </c>
      <c r="CQ406" s="155" t="n">
        <v>0.00014523437</v>
      </c>
      <c r="CR406" s="155" t="n">
        <v>0.031353195</v>
      </c>
      <c r="CS406" s="155" t="n">
        <v>14050.022</v>
      </c>
      <c r="CT406" s="155" t="n">
        <v>0.040574119</v>
      </c>
      <c r="CU406" s="155" t="n">
        <v>0.035066263</v>
      </c>
      <c r="CW406" s="97"/>
      <c r="CX406" s="98"/>
    </row>
    <row r="407" customFormat="false" ht="13.8" hidden="false" customHeight="false" outlineLevel="0" collapsed="false">
      <c r="A407" s="0" t="s">
        <v>1019</v>
      </c>
      <c r="B407" s="26" t="s">
        <v>913</v>
      </c>
      <c r="C407" s="88" t="str">
        <f aca="false">MID(A407,1,12)</f>
        <v>A.050.06.303</v>
      </c>
      <c r="D407" s="2" t="s">
        <v>937</v>
      </c>
      <c r="E407" s="90" t="s">
        <v>255</v>
      </c>
      <c r="F407" s="91" t="str">
        <f aca="false">MID(A407, 21,85)</f>
        <v>PCB of mobile phone (including componenets - excluding ICs)</v>
      </c>
      <c r="G407" s="133" t="n">
        <f aca="false">H407+I407+J407+K407</f>
        <v>80.2841227050809</v>
      </c>
      <c r="H407" s="149" t="n">
        <f aca="false">N407+O407+P407+Q407</f>
        <v>3.771816506</v>
      </c>
      <c r="I407" s="149" t="n">
        <f aca="false">L407+M407+R407+V407+T407</f>
        <v>26.93420140569</v>
      </c>
      <c r="J407" s="150" t="n">
        <f aca="false">S407+U407+W407+X407</f>
        <v>39.8316259933909</v>
      </c>
      <c r="K407" s="149" t="n">
        <v>9.7464788</v>
      </c>
      <c r="L407" s="130" t="n">
        <v>9.395511</v>
      </c>
      <c r="M407" s="130" t="n">
        <v>6.8328209</v>
      </c>
      <c r="N407" s="130" t="n">
        <v>2.1199176</v>
      </c>
      <c r="O407" s="130" t="n">
        <v>0.018195546</v>
      </c>
      <c r="P407" s="130" t="n">
        <v>0.18632336</v>
      </c>
      <c r="Q407" s="130" t="n">
        <v>1.44738</v>
      </c>
      <c r="R407" s="130" t="n">
        <v>10.650174</v>
      </c>
      <c r="S407" s="130" t="n">
        <v>38.919331</v>
      </c>
      <c r="T407" s="130" t="n">
        <v>0.055684911</v>
      </c>
      <c r="U407" s="157" t="n">
        <v>0.91229329</v>
      </c>
      <c r="V407" s="157" t="n">
        <v>1.059469E-005</v>
      </c>
      <c r="W407" s="157" t="n">
        <v>1.6979777E-006</v>
      </c>
      <c r="X407" s="130" t="n">
        <v>5.4132128E-009</v>
      </c>
      <c r="Z407" s="151" t="n">
        <f aca="false">K407/0.15</f>
        <v>64.9765253333333</v>
      </c>
      <c r="AB407" s="133" t="n">
        <f aca="false">K407</f>
        <v>9.7464788</v>
      </c>
      <c r="AC407" s="133" t="n">
        <f aca="false">L407+M407+N407+O407+P407+Q407+R407</f>
        <v>30.650322406</v>
      </c>
      <c r="AD407" s="133" t="n">
        <f aca="false">L407+M407+R407+W407</f>
        <v>26.8785075979777</v>
      </c>
      <c r="AE407" s="133" t="n">
        <f aca="false">V407+L407+M407+R407+T407</f>
        <v>26.93420140569</v>
      </c>
      <c r="AF407" s="133" t="n">
        <f aca="false">S407+U407+X407</f>
        <v>39.8316242954132</v>
      </c>
      <c r="AH407" s="0" t="n">
        <v>239.39153</v>
      </c>
      <c r="AI407" s="96" t="n">
        <v>119.29507</v>
      </c>
      <c r="AJ407" s="96" t="n">
        <v>113.51466</v>
      </c>
      <c r="AK407" s="96" t="n">
        <v>0</v>
      </c>
      <c r="AL407" s="96" t="n">
        <v>0.64723478</v>
      </c>
      <c r="AM407" s="96" t="n">
        <v>3.4971472</v>
      </c>
      <c r="AN407" s="96" t="n">
        <v>2.4374105</v>
      </c>
      <c r="AP407" s="95" t="n">
        <v>12.026474</v>
      </c>
      <c r="AQ407" s="95" t="n">
        <v>11.819961</v>
      </c>
      <c r="AR407" s="95" t="n">
        <v>0.18854929</v>
      </c>
      <c r="AS407" s="95" t="n">
        <v>0.017963638</v>
      </c>
      <c r="AT407" s="152" t="n">
        <f aca="false">AW407+AZ407+BA407+BB407+BC407+BK407+BL407+BP407</f>
        <v>0.00070863075658865</v>
      </c>
      <c r="AU407" s="152" t="n">
        <f aca="false">AX407+AY407+BD407+BE407+BF407+BG407+BH407+BI407+BJ407+BM407+BQ407+BR407</f>
        <v>6.9729766458727E-007</v>
      </c>
      <c r="AV407" s="153" t="n">
        <f aca="false">BN407+BO407</f>
        <v>2.5159156</v>
      </c>
      <c r="AW407" s="154" t="n">
        <v>6.0309935E-005</v>
      </c>
      <c r="AX407" s="154" t="n">
        <v>1.8196985E-007</v>
      </c>
      <c r="AY407" s="154" t="n">
        <v>4.9716616E-012</v>
      </c>
      <c r="AZ407" s="154" t="n">
        <v>5.2595865E-010</v>
      </c>
      <c r="BA407" s="154" t="n">
        <v>0</v>
      </c>
      <c r="BB407" s="154" t="n">
        <v>2.9768163E-007</v>
      </c>
      <c r="BC407" s="154" t="n">
        <v>0.00019566998</v>
      </c>
      <c r="BD407" s="154" t="n">
        <v>4.2607354E-008</v>
      </c>
      <c r="BE407" s="154" t="n">
        <v>2.3092546E-007</v>
      </c>
      <c r="BF407" s="154" t="n">
        <v>1.4435305E-007</v>
      </c>
      <c r="BG407" s="154" t="n">
        <v>5.0780824E-012</v>
      </c>
      <c r="BH407" s="154" t="n">
        <v>9.6689964E-010</v>
      </c>
      <c r="BI407" s="154" t="n">
        <v>8.0820351E-008</v>
      </c>
      <c r="BJ407" s="154" t="n">
        <v>1.5644337E-008</v>
      </c>
      <c r="BK407" s="154" t="n">
        <v>2.7533814E-005</v>
      </c>
      <c r="BL407" s="154" t="n">
        <v>0.00042481882</v>
      </c>
      <c r="BM407" s="154" t="n">
        <v>3.1320327E-013</v>
      </c>
      <c r="BN407" s="154" t="n">
        <v>1.4601711</v>
      </c>
      <c r="BO407" s="154" t="n">
        <v>1.0557445</v>
      </c>
      <c r="BP407" s="154" t="n">
        <v>0</v>
      </c>
      <c r="BQ407" s="154" t="n">
        <v>0</v>
      </c>
      <c r="BR407" s="154" t="n">
        <v>0</v>
      </c>
      <c r="BT407" s="96" t="n">
        <v>0.089063216</v>
      </c>
      <c r="BU407" s="96" t="n">
        <v>0.0016982169</v>
      </c>
      <c r="BV407" s="96" t="n">
        <v>0.0018117179</v>
      </c>
      <c r="BW407" s="96" t="n">
        <v>0.0012485402</v>
      </c>
      <c r="BX407" s="96" t="n">
        <v>0.0012810402</v>
      </c>
      <c r="BY407" s="96" t="n">
        <v>0.00020741323</v>
      </c>
      <c r="BZ407" s="96" t="n">
        <v>0.0036222105</v>
      </c>
      <c r="CA407" s="96" t="n">
        <v>0.00034252196</v>
      </c>
      <c r="CB407" s="96" t="n">
        <v>0.00029043149</v>
      </c>
      <c r="CC407" s="96" t="n">
        <v>0.0010892141</v>
      </c>
      <c r="CD407" s="96" t="n">
        <v>0</v>
      </c>
      <c r="CE407" s="96" t="n">
        <v>6.9260907E-010</v>
      </c>
      <c r="CF407" s="96" t="n">
        <v>1.2440355E-008</v>
      </c>
      <c r="CG407" s="96" t="n">
        <v>0.00049398783</v>
      </c>
      <c r="CH407" s="96" t="n">
        <v>0.00028917671</v>
      </c>
      <c r="CI407" s="96" t="n">
        <v>0.076688732</v>
      </c>
      <c r="CJ407" s="96" t="n">
        <v>0</v>
      </c>
      <c r="CL407" s="155" t="n">
        <v>1.0529686E-008</v>
      </c>
      <c r="CM407" s="155" t="n">
        <v>64.970679</v>
      </c>
      <c r="CN407" s="156" t="n">
        <v>8.0530389</v>
      </c>
      <c r="CO407" s="155" t="n">
        <v>1.1971726</v>
      </c>
      <c r="CP407" s="155" t="n">
        <v>1.1911334E-005</v>
      </c>
      <c r="CQ407" s="155" t="n">
        <v>0.0003428025</v>
      </c>
      <c r="CR407" s="155" t="n">
        <v>0.061167952</v>
      </c>
      <c r="CS407" s="155" t="n">
        <v>33296.251</v>
      </c>
      <c r="CT407" s="155" t="n">
        <v>0.095906044</v>
      </c>
      <c r="CU407" s="155" t="n">
        <v>0.07991377</v>
      </c>
      <c r="CW407" s="110"/>
    </row>
    <row r="408" customFormat="false" ht="13.8" hidden="false" customHeight="false" outlineLevel="0" collapsed="false">
      <c r="A408" s="0" t="s">
        <v>1020</v>
      </c>
      <c r="B408" s="26" t="s">
        <v>913</v>
      </c>
      <c r="C408" s="88" t="str">
        <f aca="false">MID(A408,1,12)</f>
        <v>A.050.06.304</v>
      </c>
      <c r="D408" s="2" t="s">
        <v>937</v>
      </c>
      <c r="E408" s="90" t="s">
        <v>255</v>
      </c>
      <c r="F408" s="91" t="str">
        <f aca="false">MID(A408, 21,85)</f>
        <v>PCB of refrigerator (including componenets - excluding ICs)</v>
      </c>
      <c r="G408" s="133" t="n">
        <f aca="false">H408+I408+J408+K408</f>
        <v>6.58254682551652</v>
      </c>
      <c r="H408" s="149" t="n">
        <f aca="false">N408+O408+P408+Q408</f>
        <v>0.339922409</v>
      </c>
      <c r="I408" s="149" t="n">
        <f aca="false">L408+M408+R408+V408+T408</f>
        <v>1.2586611361636</v>
      </c>
      <c r="J408" s="150" t="n">
        <f aca="false">S408+U408+W408+X408</f>
        <v>4.14483609035292</v>
      </c>
      <c r="K408" s="149" t="n">
        <v>0.83912719</v>
      </c>
      <c r="L408" s="130" t="n">
        <v>0.39797267</v>
      </c>
      <c r="M408" s="130" t="n">
        <v>0.36327747</v>
      </c>
      <c r="N408" s="130" t="n">
        <v>0.14448631</v>
      </c>
      <c r="O408" s="130" t="n">
        <v>0.013220637</v>
      </c>
      <c r="P408" s="130" t="n">
        <v>0.015507282</v>
      </c>
      <c r="Q408" s="130" t="n">
        <v>0.16670818</v>
      </c>
      <c r="R408" s="130" t="n">
        <v>0.43544579</v>
      </c>
      <c r="S408" s="130" t="n">
        <v>4.0745138</v>
      </c>
      <c r="T408" s="130" t="n">
        <v>0.061956375</v>
      </c>
      <c r="U408" s="157" t="n">
        <v>0.070320521</v>
      </c>
      <c r="V408" s="157" t="n">
        <v>8.8311636E-006</v>
      </c>
      <c r="W408" s="157" t="n">
        <v>1.764271E-006</v>
      </c>
      <c r="X408" s="130" t="n">
        <v>5.0819157E-009</v>
      </c>
      <c r="Z408" s="151" t="n">
        <f aca="false">K408/0.15</f>
        <v>5.59418126666667</v>
      </c>
      <c r="AB408" s="133" t="n">
        <f aca="false">K408</f>
        <v>0.83912719</v>
      </c>
      <c r="AC408" s="133" t="n">
        <f aca="false">L408+M408+N408+O408+P408+Q408+R408</f>
        <v>1.536618339</v>
      </c>
      <c r="AD408" s="133" t="n">
        <f aca="false">L408+M408+R408+W408</f>
        <v>1.196697694271</v>
      </c>
      <c r="AE408" s="133" t="n">
        <f aca="false">V408+L408+M408+R408+T408</f>
        <v>1.2586611361636</v>
      </c>
      <c r="AF408" s="133" t="n">
        <f aca="false">S408+U408+X408</f>
        <v>4.14483432608192</v>
      </c>
      <c r="AH408" s="0" t="n">
        <v>55.772348</v>
      </c>
      <c r="AI408" s="96" t="n">
        <v>40.990822</v>
      </c>
      <c r="AJ408" s="96" t="n">
        <v>8.9792446</v>
      </c>
      <c r="AK408" s="96" t="n">
        <v>0</v>
      </c>
      <c r="AL408" s="96" t="n">
        <v>0.69860132</v>
      </c>
      <c r="AM408" s="96" t="n">
        <v>2.9068091</v>
      </c>
      <c r="AN408" s="96" t="n">
        <v>2.1968709</v>
      </c>
      <c r="AP408" s="95" t="n">
        <v>0.67459049</v>
      </c>
      <c r="AQ408" s="95" t="n">
        <v>0.66053374</v>
      </c>
      <c r="AR408" s="95" t="n">
        <v>0.010560149</v>
      </c>
      <c r="AS408" s="95" t="n">
        <v>0.0034966063</v>
      </c>
      <c r="AT408" s="152" t="n">
        <f aca="false">AW408+AZ408+BA408+BB408+BC408+BK408+BL408+BP408</f>
        <v>3.960034378688E-005</v>
      </c>
      <c r="AU408" s="152" t="n">
        <f aca="false">AX408+AY408+BD408+BE408+BF408+BG408+BH408+BI408+BJ408+BM408+BQ408+BR408</f>
        <v>3.905380730407E-008</v>
      </c>
      <c r="AV408" s="153" t="n">
        <f aca="false">BN408+BO408</f>
        <v>0.48972077</v>
      </c>
      <c r="AW408" s="154" t="n">
        <v>5.1994733E-006</v>
      </c>
      <c r="AX408" s="154" t="n">
        <v>1.5688219E-008</v>
      </c>
      <c r="AY408" s="154" t="n">
        <v>4.2861441E-013</v>
      </c>
      <c r="AZ408" s="154" t="n">
        <v>3.6010488E-010</v>
      </c>
      <c r="BA408" s="154" t="n">
        <v>0</v>
      </c>
      <c r="BB408" s="154" t="n">
        <v>2.0417982E-008</v>
      </c>
      <c r="BC408" s="154" t="n">
        <v>8.5730899E-006</v>
      </c>
      <c r="BD408" s="154" t="n">
        <v>2.9146283E-009</v>
      </c>
      <c r="BE408" s="154" t="n">
        <v>9.8612496E-009</v>
      </c>
      <c r="BF408" s="154" t="n">
        <v>6.4276792E-009</v>
      </c>
      <c r="BG408" s="154" t="n">
        <v>2.4401464E-013</v>
      </c>
      <c r="BH408" s="154" t="n">
        <v>2.1252551E-010</v>
      </c>
      <c r="BI408" s="154" t="n">
        <v>3.3079116E-009</v>
      </c>
      <c r="BJ408" s="154" t="n">
        <v>6.405726E-010</v>
      </c>
      <c r="BK408" s="154" t="n">
        <v>1.5196785E-006</v>
      </c>
      <c r="BL408" s="154" t="n">
        <v>2.4287324E-005</v>
      </c>
      <c r="BM408" s="154" t="n">
        <v>3.4886502E-013</v>
      </c>
      <c r="BN408" s="154" t="n">
        <v>0.20454012</v>
      </c>
      <c r="BO408" s="154" t="n">
        <v>0.28518065</v>
      </c>
      <c r="BP408" s="154" t="n">
        <v>0</v>
      </c>
      <c r="BQ408" s="154" t="n">
        <v>0</v>
      </c>
      <c r="BR408" s="154" t="n">
        <v>0</v>
      </c>
      <c r="BT408" s="96" t="n">
        <v>0.0056272269</v>
      </c>
      <c r="BU408" s="96" t="n">
        <v>7.4919034E-005</v>
      </c>
      <c r="BV408" s="96" t="n">
        <v>0.00015598062</v>
      </c>
      <c r="BW408" s="96" t="n">
        <v>5.1040492E-005</v>
      </c>
      <c r="BX408" s="96" t="n">
        <v>6.3932963E-005</v>
      </c>
      <c r="BY408" s="96" t="n">
        <v>1.3843801E-005</v>
      </c>
      <c r="BZ408" s="96" t="n">
        <v>0.00016231258</v>
      </c>
      <c r="CA408" s="96" t="n">
        <v>2.1453071E-005</v>
      </c>
      <c r="CB408" s="96" t="n">
        <v>2.0996167E-005</v>
      </c>
      <c r="CC408" s="96" t="n">
        <v>0.00011553626</v>
      </c>
      <c r="CD408" s="96" t="n">
        <v>0</v>
      </c>
      <c r="CE408" s="96" t="n">
        <v>7.7147049E-010</v>
      </c>
      <c r="CF408" s="96" t="n">
        <v>1.3856803E-008</v>
      </c>
      <c r="CG408" s="96" t="n">
        <v>3.1168475E-005</v>
      </c>
      <c r="CH408" s="96" t="n">
        <v>5.9954466E-005</v>
      </c>
      <c r="CI408" s="96" t="n">
        <v>0.0048560743</v>
      </c>
      <c r="CJ408" s="96" t="n">
        <v>0</v>
      </c>
      <c r="CL408" s="155" t="n">
        <v>1.1728587E-008</v>
      </c>
      <c r="CM408" s="155" t="n">
        <v>5.5901004</v>
      </c>
      <c r="CN408" s="156" t="n">
        <v>0.51031402</v>
      </c>
      <c r="CO408" s="155" t="n">
        <v>0.054011778</v>
      </c>
      <c r="CP408" s="155" t="n">
        <v>6.0922604E-007</v>
      </c>
      <c r="CQ408" s="155" t="n">
        <v>2.3565004E-005</v>
      </c>
      <c r="CR408" s="155" t="n">
        <v>0.0027407395</v>
      </c>
      <c r="CS408" s="155" t="n">
        <v>1374.7924</v>
      </c>
      <c r="CT408" s="155" t="n">
        <v>0.0042718297</v>
      </c>
      <c r="CU408" s="155" t="n">
        <v>0.0050189974</v>
      </c>
      <c r="CW408" s="110"/>
    </row>
    <row r="409" customFormat="false" ht="13.8" hidden="false" customHeight="false" outlineLevel="0" collapsed="false">
      <c r="A409" s="0" t="s">
        <v>1021</v>
      </c>
      <c r="B409" s="26" t="s">
        <v>913</v>
      </c>
      <c r="C409" s="88" t="str">
        <f aca="false">MID(A409,1,12)</f>
        <v>A.050.06.305</v>
      </c>
      <c r="D409" s="2" t="s">
        <v>937</v>
      </c>
      <c r="E409" s="90" t="s">
        <v>255</v>
      </c>
      <c r="F409" s="91" t="str">
        <f aca="false">MID(A409, 21,85)</f>
        <v>PCB of washing machine (including componenets - excluding ICs)</v>
      </c>
      <c r="G409" s="133" t="n">
        <f aca="false">H409+I409+J409+K409</f>
        <v>3.34166140865929</v>
      </c>
      <c r="H409" s="149" t="n">
        <f aca="false">N409+O409+P409+Q409</f>
        <v>0.1554652258</v>
      </c>
      <c r="I409" s="149" t="n">
        <f aca="false">L409+M409+R409+V409+T409</f>
        <v>0.6520805896134</v>
      </c>
      <c r="J409" s="150" t="n">
        <f aca="false">S409+U409+W409+X409</f>
        <v>1.92030391324589</v>
      </c>
      <c r="K409" s="149" t="n">
        <v>0.61381168</v>
      </c>
      <c r="L409" s="130" t="n">
        <v>0.20946504</v>
      </c>
      <c r="M409" s="130" t="n">
        <v>0.17877104</v>
      </c>
      <c r="N409" s="130" t="n">
        <v>0.083625801</v>
      </c>
      <c r="O409" s="130" t="n">
        <v>0.011722655</v>
      </c>
      <c r="P409" s="130" t="n">
        <v>0.0064104108</v>
      </c>
      <c r="Q409" s="130" t="n">
        <v>0.053706359</v>
      </c>
      <c r="R409" s="130" t="n">
        <v>0.18818291</v>
      </c>
      <c r="S409" s="130" t="n">
        <v>1.870058</v>
      </c>
      <c r="T409" s="130" t="n">
        <v>0.075653395</v>
      </c>
      <c r="U409" s="157" t="n">
        <v>0.050243886</v>
      </c>
      <c r="V409" s="157" t="n">
        <v>8.2046134E-006</v>
      </c>
      <c r="W409" s="157" t="n">
        <v>2.0269248E-006</v>
      </c>
      <c r="X409" s="130" t="n">
        <v>3.2108559E-010</v>
      </c>
      <c r="Z409" s="151" t="n">
        <f aca="false">K409/0.15</f>
        <v>4.09207786666667</v>
      </c>
      <c r="AB409" s="133" t="n">
        <f aca="false">K409</f>
        <v>0.61381168</v>
      </c>
      <c r="AC409" s="133" t="n">
        <f aca="false">L409+M409+N409+O409+P409+Q409+R409</f>
        <v>0.7318842158</v>
      </c>
      <c r="AD409" s="133" t="n">
        <f aca="false">L409+M409+R409+W409</f>
        <v>0.5764210169248</v>
      </c>
      <c r="AE409" s="133" t="n">
        <f aca="false">V409+L409+M409+R409+T409</f>
        <v>0.6520805896134</v>
      </c>
      <c r="AF409" s="133" t="n">
        <f aca="false">S409+U409+X409</f>
        <v>1.92030188632109</v>
      </c>
      <c r="AH409" s="0" t="n">
        <v>56.405521</v>
      </c>
      <c r="AI409" s="96" t="n">
        <v>43.964553</v>
      </c>
      <c r="AJ409" s="96" t="n">
        <v>6.5863816</v>
      </c>
      <c r="AK409" s="96" t="n">
        <v>0</v>
      </c>
      <c r="AL409" s="96" t="n">
        <v>0.83650042</v>
      </c>
      <c r="AM409" s="96" t="n">
        <v>2.829538</v>
      </c>
      <c r="AN409" s="96" t="n">
        <v>2.188548</v>
      </c>
      <c r="AP409" s="95" t="n">
        <v>0.3099907</v>
      </c>
      <c r="AQ409" s="95" t="n">
        <v>0.30098073</v>
      </c>
      <c r="AR409" s="95" t="n">
        <v>0.0060902352</v>
      </c>
      <c r="AS409" s="95" t="n">
        <v>0.0029197392</v>
      </c>
      <c r="AT409" s="152" t="n">
        <f aca="false">AW409+AZ409+BA409+BB409+BC409+BK409+BL409+BP409</f>
        <v>1.804440798614E-005</v>
      </c>
      <c r="AU409" s="152" t="n">
        <f aca="false">AX409+AY409+BD409+BE409+BF409+BG409+BH409+BI409+BJ409+BM409+BQ409+BR409</f>
        <v>2.252305955592E-008</v>
      </c>
      <c r="AV409" s="153" t="n">
        <f aca="false">BN409+BO409</f>
        <v>0.408927054</v>
      </c>
      <c r="AW409" s="154" t="n">
        <v>3.8032691E-006</v>
      </c>
      <c r="AX409" s="154" t="n">
        <v>1.1475483E-008</v>
      </c>
      <c r="AY409" s="154" t="n">
        <v>3.1351942E-013</v>
      </c>
      <c r="AZ409" s="154" t="n">
        <v>2.8265514E-010</v>
      </c>
      <c r="BA409" s="154" t="n">
        <v>0</v>
      </c>
      <c r="BB409" s="154" t="n">
        <v>1.1098181E-008</v>
      </c>
      <c r="BC409" s="154" t="n">
        <v>4.229893E-006</v>
      </c>
      <c r="BD409" s="154" t="n">
        <v>1.598846E-009</v>
      </c>
      <c r="BE409" s="154" t="n">
        <v>4.7969749E-009</v>
      </c>
      <c r="BF409" s="154" t="n">
        <v>2.7892616E-009</v>
      </c>
      <c r="BG409" s="154" t="n">
        <v>1.4342592E-013</v>
      </c>
      <c r="BH409" s="154" t="n">
        <v>1.8554155E-010</v>
      </c>
      <c r="BI409" s="154" t="n">
        <v>1.4033468E-009</v>
      </c>
      <c r="BJ409" s="154" t="n">
        <v>2.7272237E-010</v>
      </c>
      <c r="BK409" s="154" t="n">
        <v>5.5853325E-007</v>
      </c>
      <c r="BL409" s="154" t="n">
        <v>9.4413318E-006</v>
      </c>
      <c r="BM409" s="154" t="n">
        <v>4.2639058E-013</v>
      </c>
      <c r="BN409" s="154" t="n">
        <v>0.095286424</v>
      </c>
      <c r="BO409" s="154" t="n">
        <v>0.31364063</v>
      </c>
      <c r="BP409" s="154" t="n">
        <v>0</v>
      </c>
      <c r="BQ409" s="154" t="n">
        <v>0</v>
      </c>
      <c r="BR409" s="154" t="n">
        <v>0</v>
      </c>
      <c r="BT409" s="96" t="n">
        <v>0.0026712207</v>
      </c>
      <c r="BU409" s="96" t="n">
        <v>3.6741866E-005</v>
      </c>
      <c r="BV409" s="96" t="n">
        <v>0.00011409799</v>
      </c>
      <c r="BW409" s="96" t="n">
        <v>2.2059208E-005</v>
      </c>
      <c r="BX409" s="96" t="n">
        <v>3.5579807E-005</v>
      </c>
      <c r="BY409" s="96" t="n">
        <v>7.3338191E-006</v>
      </c>
      <c r="BZ409" s="96" t="n">
        <v>7.0400673E-005</v>
      </c>
      <c r="CA409" s="96" t="n">
        <v>1.1254919E-005</v>
      </c>
      <c r="CB409" s="96" t="n">
        <v>7.6578375E-006</v>
      </c>
      <c r="CC409" s="96" t="n">
        <v>3.7806001E-005</v>
      </c>
      <c r="CD409" s="96" t="n">
        <v>0</v>
      </c>
      <c r="CE409" s="96" t="n">
        <v>9.4290837E-010</v>
      </c>
      <c r="CF409" s="96" t="n">
        <v>1.6936063E-008</v>
      </c>
      <c r="CG409" s="96" t="n">
        <v>1.768479E-005</v>
      </c>
      <c r="CH409" s="96" t="n">
        <v>6.0324221E-005</v>
      </c>
      <c r="CI409" s="96" t="n">
        <v>0.0022502617</v>
      </c>
      <c r="CJ409" s="96" t="n">
        <v>0</v>
      </c>
      <c r="CL409" s="155" t="n">
        <v>1.4334915E-008</v>
      </c>
      <c r="CM409" s="155" t="n">
        <v>4.0892635</v>
      </c>
      <c r="CN409" s="156" t="n">
        <v>0.25709025</v>
      </c>
      <c r="CO409" s="155" t="n">
        <v>0.026645903</v>
      </c>
      <c r="CP409" s="155" t="n">
        <v>2.255775E-007</v>
      </c>
      <c r="CQ409" s="155" t="n">
        <v>8.5623374E-006</v>
      </c>
      <c r="CR409" s="155" t="n">
        <v>0.0013995909</v>
      </c>
      <c r="CS409" s="155" t="n">
        <v>576.92056</v>
      </c>
      <c r="CT409" s="155" t="n">
        <v>0.0018550865</v>
      </c>
      <c r="CU409" s="155" t="n">
        <v>0.0026429181</v>
      </c>
      <c r="CW409" s="110"/>
    </row>
    <row r="410" customFormat="false" ht="13.8" hidden="false" customHeight="false" outlineLevel="0" collapsed="false">
      <c r="A410" s="0" t="s">
        <v>1022</v>
      </c>
      <c r="B410" s="26" t="s">
        <v>913</v>
      </c>
      <c r="C410" s="88" t="str">
        <f aca="false">MID(A410,1,12)</f>
        <v>A.050.06.401</v>
      </c>
      <c r="D410" s="2" t="s">
        <v>937</v>
      </c>
      <c r="E410" s="90" t="s">
        <v>255</v>
      </c>
      <c r="F410" s="91" t="str">
        <f aca="false">MID(A410, 21,85)</f>
        <v>PCB of average laptop (including ICs)</v>
      </c>
      <c r="G410" s="133" t="n">
        <f aca="false">H410+I410+J410+K410</f>
        <v>41.465297446812</v>
      </c>
      <c r="H410" s="149" t="n">
        <f aca="false">N410+O410+P410+Q410</f>
        <v>1.752547586</v>
      </c>
      <c r="I410" s="149" t="n">
        <f aca="false">L410+M410+R410+V410+T410</f>
        <v>12.4569255818407</v>
      </c>
      <c r="J410" s="150" t="n">
        <f aca="false">S410+U410+W410+X410</f>
        <v>20.7168856789713</v>
      </c>
      <c r="K410" s="149" t="n">
        <v>6.5389386</v>
      </c>
      <c r="L410" s="130" t="n">
        <v>4.909211</v>
      </c>
      <c r="M410" s="130" t="n">
        <v>2.9858983</v>
      </c>
      <c r="N410" s="130" t="n">
        <v>1.0097059</v>
      </c>
      <c r="O410" s="130" t="n">
        <v>0.020144576</v>
      </c>
      <c r="P410" s="157" t="n">
        <v>0.09711596</v>
      </c>
      <c r="Q410" s="157" t="n">
        <v>0.62558115</v>
      </c>
      <c r="R410" s="157" t="n">
        <v>4.4970963</v>
      </c>
      <c r="S410" s="130" t="n">
        <v>20.104618</v>
      </c>
      <c r="T410" s="157" t="n">
        <v>0.064710307</v>
      </c>
      <c r="U410" s="157" t="n">
        <v>0.61226583</v>
      </c>
      <c r="V410" s="157" t="n">
        <v>9.6748407E-006</v>
      </c>
      <c r="W410" s="157" t="n">
        <v>1.8430657E-006</v>
      </c>
      <c r="X410" s="130" t="n">
        <v>5.9055705E-009</v>
      </c>
      <c r="Z410" s="151" t="n">
        <f aca="false">K410/0.15</f>
        <v>43.592924</v>
      </c>
      <c r="AB410" s="133" t="n">
        <f aca="false">K410</f>
        <v>6.5389386</v>
      </c>
      <c r="AC410" s="133" t="n">
        <f aca="false">L410+M410+N410+O410+P410+Q410+R410</f>
        <v>14.144753186</v>
      </c>
      <c r="AD410" s="133" t="n">
        <f aca="false">L410+M410+R410+W410</f>
        <v>12.3922074430657</v>
      </c>
      <c r="AE410" s="133" t="n">
        <f aca="false">V410+L410+M410+R410+T410</f>
        <v>12.4569255818407</v>
      </c>
      <c r="AF410" s="133" t="n">
        <f aca="false">S410+U410+X410</f>
        <v>20.7168838359056</v>
      </c>
      <c r="AH410" s="0" t="n">
        <v>276.02642</v>
      </c>
      <c r="AI410" s="96" t="n">
        <v>167.89181</v>
      </c>
      <c r="AJ410" s="96" t="n">
        <v>79.254313</v>
      </c>
      <c r="AK410" s="96" t="n">
        <v>0</v>
      </c>
      <c r="AL410" s="96" t="n">
        <v>6.186231</v>
      </c>
      <c r="AM410" s="96" t="n">
        <v>14.653964</v>
      </c>
      <c r="AN410" s="96" t="n">
        <v>8.0401057</v>
      </c>
      <c r="AP410" s="95" t="n">
        <v>5.7820497</v>
      </c>
      <c r="AQ410" s="95" t="n">
        <v>5.6710436</v>
      </c>
      <c r="AR410" s="95" t="n">
        <v>0.097674999</v>
      </c>
      <c r="AS410" s="95" t="n">
        <v>0.013331026</v>
      </c>
      <c r="AT410" s="152" t="n">
        <f aca="false">AW410+AZ410+BA410+BB410+BC410+BK410+BL410+BP410</f>
        <v>0.00033999062433818</v>
      </c>
      <c r="AU410" s="152" t="n">
        <f aca="false">AX410+AY410+BD410+BE410+BF410+BG410+BH410+BI410+BJ410+BM410+BQ410+BR410</f>
        <v>3.6122410853423E-007</v>
      </c>
      <c r="AV410" s="153" t="n">
        <f aca="false">BN410+BO410</f>
        <v>1.8670905</v>
      </c>
      <c r="AW410" s="154" t="n">
        <v>4.0463065E-005</v>
      </c>
      <c r="AX410" s="154" t="n">
        <v>1.22087E-007</v>
      </c>
      <c r="AY410" s="154" t="n">
        <v>3.3355802E-012</v>
      </c>
      <c r="AZ410" s="154" t="n">
        <v>3.9031818E-010</v>
      </c>
      <c r="BA410" s="154" t="n">
        <v>0</v>
      </c>
      <c r="BB410" s="154" t="n">
        <v>1.3369902E-007</v>
      </c>
      <c r="BC410" s="154" t="n">
        <v>0.00010003492</v>
      </c>
      <c r="BD410" s="154" t="n">
        <v>1.9315349E-008</v>
      </c>
      <c r="BE410" s="154" t="n">
        <v>1.1757225E-007</v>
      </c>
      <c r="BF410" s="154" t="n">
        <v>6.1068608E-008</v>
      </c>
      <c r="BG410" s="154" t="n">
        <v>2.2137639E-012</v>
      </c>
      <c r="BH410" s="154" t="n">
        <v>5.6374972E-010</v>
      </c>
      <c r="BI410" s="154" t="n">
        <v>3.4024528E-008</v>
      </c>
      <c r="BJ410" s="154" t="n">
        <v>6.5867101E-009</v>
      </c>
      <c r="BK410" s="154" t="n">
        <v>2.003403E-005</v>
      </c>
      <c r="BL410" s="154" t="n">
        <v>0.00017932452</v>
      </c>
      <c r="BM410" s="154" t="n">
        <v>3.6437013E-013</v>
      </c>
      <c r="BN410" s="154" t="n">
        <v>0.7410669</v>
      </c>
      <c r="BO410" s="154" t="n">
        <v>1.1260236</v>
      </c>
      <c r="BP410" s="154" t="n">
        <v>0</v>
      </c>
      <c r="BQ410" s="154" t="n">
        <v>0</v>
      </c>
      <c r="BR410" s="154" t="n">
        <v>0</v>
      </c>
      <c r="BT410" s="96" t="n">
        <v>0.038585838</v>
      </c>
      <c r="BU410" s="96" t="n">
        <v>0.00085729159</v>
      </c>
      <c r="BV410" s="96" t="n">
        <v>0.0012154864</v>
      </c>
      <c r="BW410" s="96" t="n">
        <v>0.00052722069</v>
      </c>
      <c r="BX410" s="96" t="n">
        <v>0.00066471951</v>
      </c>
      <c r="BY410" s="96" t="n">
        <v>9.1495761E-005</v>
      </c>
      <c r="BZ410" s="96" t="n">
        <v>0.0015327495</v>
      </c>
      <c r="CA410" s="96" t="n">
        <v>0.0001502254</v>
      </c>
      <c r="CB410" s="96" t="n">
        <v>0.00014650999</v>
      </c>
      <c r="CC410" s="96" t="n">
        <v>0.00046931402</v>
      </c>
      <c r="CD410" s="96" t="n">
        <v>0</v>
      </c>
      <c r="CE410" s="96" t="n">
        <v>8.0575806E-010</v>
      </c>
      <c r="CF410" s="96" t="n">
        <v>1.4472661E-008</v>
      </c>
      <c r="CG410" s="96" t="n">
        <v>0.00023925581</v>
      </c>
      <c r="CH410" s="96" t="n">
        <v>0.00030215792</v>
      </c>
      <c r="CI410" s="96" t="n">
        <v>0.032389396</v>
      </c>
      <c r="CJ410" s="96" t="n">
        <v>0</v>
      </c>
      <c r="CL410" s="155" t="n">
        <v>1.2249857E-008</v>
      </c>
      <c r="CM410" s="155" t="n">
        <v>43.588437</v>
      </c>
      <c r="CN410" s="156" t="n">
        <v>3.5656358</v>
      </c>
      <c r="CO410" s="155" t="n">
        <v>0.60232141</v>
      </c>
      <c r="CP410" s="155" t="n">
        <v>8.628819E-006</v>
      </c>
      <c r="CQ410" s="155" t="n">
        <v>0.00014523438</v>
      </c>
      <c r="CR410" s="155" t="n">
        <v>0.031782129</v>
      </c>
      <c r="CS410" s="155" t="n">
        <v>14050.022</v>
      </c>
      <c r="CT410" s="155" t="n">
        <v>0.040574119</v>
      </c>
      <c r="CU410" s="155" t="n">
        <v>0.035066273</v>
      </c>
      <c r="CW410" s="110"/>
    </row>
    <row r="411" customFormat="false" ht="13.8" hidden="false" customHeight="false" outlineLevel="0" collapsed="false">
      <c r="A411" s="0" t="s">
        <v>1023</v>
      </c>
      <c r="B411" s="26" t="s">
        <v>913</v>
      </c>
      <c r="C411" s="88" t="str">
        <f aca="false">MID(A411,1,12)</f>
        <v>A.050.06.501</v>
      </c>
      <c r="D411" s="2" t="s">
        <v>937</v>
      </c>
      <c r="E411" s="90" t="s">
        <v>914</v>
      </c>
      <c r="F411" s="91" t="str">
        <f aca="false">MID(A411, 21,85)</f>
        <v>One day 1.5 GB internet traffic for one user = user.day</v>
      </c>
      <c r="G411" s="133" t="n">
        <f aca="false">H411+I411+J411+K411</f>
        <v>0.03133809219</v>
      </c>
      <c r="H411" s="149" t="n">
        <f aca="false">N411+O411+P411+Q411</f>
        <v>0.0009929872</v>
      </c>
      <c r="I411" s="149" t="n">
        <f aca="false">L411+M411+R411+V411+T411</f>
        <v>0.00205712286</v>
      </c>
      <c r="J411" s="150" t="n">
        <f aca="false">S411+U411+W411+X411</f>
        <v>0.00497289313</v>
      </c>
      <c r="K411" s="149" t="n">
        <v>0.023315089</v>
      </c>
      <c r="L411" s="130" t="n">
        <v>0.0011207661</v>
      </c>
      <c r="M411" s="130" t="n">
        <v>0.00093635676</v>
      </c>
      <c r="N411" s="130" t="n">
        <v>0.00085964223</v>
      </c>
      <c r="O411" s="130" t="n">
        <v>0.00013334497</v>
      </c>
      <c r="P411" s="157" t="n">
        <v>0</v>
      </c>
      <c r="Q411" s="157" t="n">
        <v>0</v>
      </c>
      <c r="R411" s="157" t="n">
        <v>0</v>
      </c>
      <c r="S411" s="130" t="n">
        <v>0.00010170373</v>
      </c>
      <c r="T411" s="157" t="n">
        <v>0</v>
      </c>
      <c r="U411" s="130" t="n">
        <v>0.0048711894</v>
      </c>
      <c r="V411" s="157" t="n">
        <v>0</v>
      </c>
      <c r="W411" s="157" t="n">
        <v>0</v>
      </c>
      <c r="X411" s="130" t="n">
        <v>0</v>
      </c>
      <c r="Z411" s="151" t="n">
        <f aca="false">K411/0.15</f>
        <v>0.155433926666667</v>
      </c>
      <c r="AB411" s="133" t="n">
        <f aca="false">K411</f>
        <v>0.023315089</v>
      </c>
      <c r="AC411" s="133" t="n">
        <f aca="false">L411+M411+N411+O411+P411+Q411+R411</f>
        <v>0.00305011006</v>
      </c>
      <c r="AD411" s="133" t="n">
        <f aca="false">L411+M411+R411+W411</f>
        <v>0.00205712286</v>
      </c>
      <c r="AE411" s="133" t="n">
        <f aca="false">V411+L411+M411+R411+T411</f>
        <v>0.00205712286</v>
      </c>
      <c r="AF411" s="133" t="n">
        <f aca="false">S411+U411+X411</f>
        <v>0.00497289313</v>
      </c>
      <c r="AH411" s="0" t="n">
        <v>2.9667006</v>
      </c>
      <c r="AI411" s="96" t="n">
        <v>1.7538417</v>
      </c>
      <c r="AJ411" s="96" t="n">
        <v>0.67488028</v>
      </c>
      <c r="AK411" s="96" t="n">
        <v>0</v>
      </c>
      <c r="AL411" s="96" t="n">
        <v>0.12925554</v>
      </c>
      <c r="AM411" s="96" t="n">
        <v>0.27366706</v>
      </c>
      <c r="AN411" s="96" t="n">
        <v>0.13505605</v>
      </c>
      <c r="AP411" s="95" t="n">
        <v>0.0029605617</v>
      </c>
      <c r="AQ411" s="95" t="n">
        <v>0.0027807482</v>
      </c>
      <c r="AR411" s="95" t="n">
        <v>0.00012551685</v>
      </c>
      <c r="AS411" s="95" t="n">
        <v>5.4296633E-005</v>
      </c>
      <c r="AT411" s="152" t="n">
        <f aca="false">AW411+AZ411+BA411+BB411+BC411+BK411+BL411+BP411</f>
        <v>1.66711519164E-007</v>
      </c>
      <c r="AU411" s="152" t="n">
        <f aca="false">AX411+AY411+BD411+BE411+BF411+BG411+BH411+BI411+BJ411+BM411+BQ411+BR411</f>
        <v>4.64189516895E-010</v>
      </c>
      <c r="AV411" s="153" t="n">
        <f aca="false">BN411+BO411</f>
        <v>0.007604570529</v>
      </c>
      <c r="AW411" s="154" t="n">
        <v>1.4424268E-007</v>
      </c>
      <c r="AX411" s="154" t="n">
        <v>4.3521499E-010</v>
      </c>
      <c r="AY411" s="154" t="n">
        <v>1.1890695E-014</v>
      </c>
      <c r="AZ411" s="154" t="n">
        <v>0</v>
      </c>
      <c r="BA411" s="154" t="n">
        <v>0</v>
      </c>
      <c r="BB411" s="154" t="n">
        <v>2.3036164E-011</v>
      </c>
      <c r="BC411" s="154" t="n">
        <v>2.2445803E-008</v>
      </c>
      <c r="BD411" s="154" t="n">
        <v>5.2533692E-012</v>
      </c>
      <c r="BE411" s="154" t="n">
        <v>2.3709267E-011</v>
      </c>
      <c r="BF411" s="154" t="n">
        <v>0</v>
      </c>
      <c r="BG411" s="154" t="n">
        <v>0</v>
      </c>
      <c r="BH411" s="154" t="n">
        <v>0</v>
      </c>
      <c r="BI411" s="154" t="n">
        <v>0</v>
      </c>
      <c r="BJ411" s="154" t="n">
        <v>0</v>
      </c>
      <c r="BK411" s="154" t="n">
        <v>0</v>
      </c>
      <c r="BL411" s="154" t="n">
        <v>0</v>
      </c>
      <c r="BM411" s="154" t="n">
        <v>0</v>
      </c>
      <c r="BN411" s="154" t="n">
        <v>1.0924629E-005</v>
      </c>
      <c r="BO411" s="154" t="n">
        <v>0.0075936459</v>
      </c>
      <c r="BP411" s="154" t="n">
        <v>0</v>
      </c>
      <c r="BQ411" s="154" t="n">
        <v>0</v>
      </c>
      <c r="BR411" s="154" t="n">
        <v>0</v>
      </c>
      <c r="BT411" s="96" t="n">
        <v>7.8739261E-006</v>
      </c>
      <c r="BU411" s="96" t="n">
        <v>1.6345885E-007</v>
      </c>
      <c r="BV411" s="96" t="n">
        <v>4.3339103E-006</v>
      </c>
      <c r="BW411" s="96" t="n">
        <v>4.0926464E-010</v>
      </c>
      <c r="BX411" s="96" t="n">
        <v>2.5400111E-007</v>
      </c>
      <c r="BY411" s="96" t="n">
        <v>0</v>
      </c>
      <c r="BZ411" s="96" t="n">
        <v>0</v>
      </c>
      <c r="CA411" s="96" t="n">
        <v>0</v>
      </c>
      <c r="CB411" s="96" t="n">
        <v>0</v>
      </c>
      <c r="CC411" s="96" t="n">
        <v>1.2484687E-009</v>
      </c>
      <c r="CD411" s="96" t="n">
        <v>0</v>
      </c>
      <c r="CE411" s="96" t="n">
        <v>0</v>
      </c>
      <c r="CF411" s="96" t="n">
        <v>0</v>
      </c>
      <c r="CG411" s="96" t="n">
        <v>1.7493591E-007</v>
      </c>
      <c r="CH411" s="96" t="n">
        <v>2.9459621E-006</v>
      </c>
      <c r="CI411" s="96" t="n">
        <v>1.2897295E-013</v>
      </c>
      <c r="CJ411" s="96" t="n">
        <v>0</v>
      </c>
      <c r="CL411" s="155" t="n">
        <v>0</v>
      </c>
      <c r="CM411" s="155" t="n">
        <v>0.15543393</v>
      </c>
      <c r="CN411" s="156" t="n">
        <v>0</v>
      </c>
      <c r="CO411" s="155" t="n">
        <v>0.00011183617</v>
      </c>
      <c r="CP411" s="155" t="n">
        <v>0</v>
      </c>
      <c r="CQ411" s="155" t="n">
        <v>0</v>
      </c>
      <c r="CR411" s="155" t="n">
        <v>1.0159742E-005</v>
      </c>
      <c r="CS411" s="155" t="n">
        <v>0</v>
      </c>
      <c r="CT411" s="155" t="n">
        <v>0</v>
      </c>
      <c r="CU411" s="155" t="n">
        <v>0</v>
      </c>
      <c r="CW411" s="110"/>
    </row>
    <row r="412" customFormat="false" ht="13.8" hidden="false" customHeight="false" outlineLevel="0" collapsed="false">
      <c r="A412" s="0" t="s">
        <v>1024</v>
      </c>
      <c r="B412" s="26" t="s">
        <v>913</v>
      </c>
      <c r="C412" s="88" t="str">
        <f aca="false">MID(A412,1,12)</f>
        <v>A.050.06.502</v>
      </c>
      <c r="D412" s="2" t="s">
        <v>937</v>
      </c>
      <c r="E412" s="90" t="s">
        <v>914</v>
      </c>
      <c r="F412" s="91" t="str">
        <f aca="false">MID(A412, 21,85)</f>
        <v>One year 1 GB datastorage in datacentres = GB.year</v>
      </c>
      <c r="G412" s="133" t="n">
        <f aca="false">H412+I412+J412+K412</f>
        <v>0.635845342</v>
      </c>
      <c r="H412" s="149" t="n">
        <f aca="false">N412+O412+P412+Q412</f>
        <v>0.0201475661</v>
      </c>
      <c r="I412" s="149" t="n">
        <f aca="false">L412+M412+R412+V412+T412</f>
        <v>0.041738725</v>
      </c>
      <c r="J412" s="150" t="n">
        <f aca="false">S412+U412+W412+X412</f>
        <v>0.1008992809</v>
      </c>
      <c r="K412" s="149" t="n">
        <v>0.47305977</v>
      </c>
      <c r="L412" s="130" t="n">
        <v>0.022740182</v>
      </c>
      <c r="M412" s="130" t="n">
        <v>0.018998543</v>
      </c>
      <c r="N412" s="130" t="n">
        <v>0.017442016</v>
      </c>
      <c r="O412" s="130" t="n">
        <v>0.0027055501</v>
      </c>
      <c r="P412" s="157" t="n">
        <v>0</v>
      </c>
      <c r="Q412" s="157" t="n">
        <v>0</v>
      </c>
      <c r="R412" s="157" t="n">
        <v>0</v>
      </c>
      <c r="S412" s="130" t="n">
        <v>0.0020635539</v>
      </c>
      <c r="T412" s="157" t="n">
        <v>0</v>
      </c>
      <c r="U412" s="130" t="n">
        <v>0.098835727</v>
      </c>
      <c r="V412" s="157" t="n">
        <v>0</v>
      </c>
      <c r="W412" s="157" t="n">
        <v>0</v>
      </c>
      <c r="X412" s="130" t="n">
        <v>0</v>
      </c>
      <c r="Z412" s="151" t="n">
        <f aca="false">K412/0.15</f>
        <v>3.1537318</v>
      </c>
      <c r="AB412" s="133" t="n">
        <f aca="false">K412</f>
        <v>0.47305977</v>
      </c>
      <c r="AC412" s="133" t="n">
        <f aca="false">L412+M412+N412+O412+P412+Q412+R412</f>
        <v>0.0618862911</v>
      </c>
      <c r="AD412" s="133" t="n">
        <f aca="false">L412+M412+R412+W412</f>
        <v>0.041738725</v>
      </c>
      <c r="AE412" s="133" t="n">
        <f aca="false">V412+L412+M412+R412+T412</f>
        <v>0.041738725</v>
      </c>
      <c r="AF412" s="133" t="n">
        <f aca="false">S412+U412+X412</f>
        <v>0.1008992809</v>
      </c>
      <c r="AH412" s="0" t="n">
        <v>60.193925</v>
      </c>
      <c r="AI412" s="96" t="n">
        <v>35.585193</v>
      </c>
      <c r="AJ412" s="96" t="n">
        <v>13.693223</v>
      </c>
      <c r="AK412" s="96" t="n">
        <v>0</v>
      </c>
      <c r="AL412" s="96" t="n">
        <v>2.6225762</v>
      </c>
      <c r="AM412" s="96" t="n">
        <v>5.552665</v>
      </c>
      <c r="AN412" s="96" t="n">
        <v>2.7402676</v>
      </c>
      <c r="AP412" s="95" t="n">
        <v>0.060069367</v>
      </c>
      <c r="AQ412" s="95" t="n">
        <v>0.056420978</v>
      </c>
      <c r="AR412" s="95" t="n">
        <v>0.0025467186</v>
      </c>
      <c r="AS412" s="95" t="n">
        <v>0.0011016708</v>
      </c>
      <c r="AT412" s="152" t="n">
        <f aca="false">AW412+AZ412+BA412+BB412+BC412+BK412+BL412+BP412</f>
        <v>3.38255258044E-006</v>
      </c>
      <c r="AU412" s="152" t="n">
        <f aca="false">AX412+AY412+BD412+BE412+BF412+BG412+BH412+BI412+BJ412+BM412+BQ412+BR412</f>
        <v>9.41833805049E-009</v>
      </c>
      <c r="AV412" s="153" t="n">
        <f aca="false">BN412+BO412</f>
        <v>0.15429562913</v>
      </c>
      <c r="AW412" s="154" t="n">
        <v>2.9266631E-006</v>
      </c>
      <c r="AX412" s="154" t="n">
        <v>8.8304491E-009</v>
      </c>
      <c r="AY412" s="154" t="n">
        <v>2.4126049E-013</v>
      </c>
      <c r="AZ412" s="154" t="n">
        <v>0</v>
      </c>
      <c r="BA412" s="154" t="n">
        <v>0</v>
      </c>
      <c r="BB412" s="154" t="n">
        <v>4.6740044E-010</v>
      </c>
      <c r="BC412" s="154" t="n">
        <v>4.5542208E-007</v>
      </c>
      <c r="BD412" s="154" t="n">
        <v>1.065901E-010</v>
      </c>
      <c r="BE412" s="154" t="n">
        <v>4.8105759E-010</v>
      </c>
      <c r="BF412" s="154" t="n">
        <v>0</v>
      </c>
      <c r="BG412" s="154" t="n">
        <v>0</v>
      </c>
      <c r="BH412" s="154" t="n">
        <v>0</v>
      </c>
      <c r="BI412" s="154" t="n">
        <v>0</v>
      </c>
      <c r="BJ412" s="154" t="n">
        <v>0</v>
      </c>
      <c r="BK412" s="154" t="n">
        <v>0</v>
      </c>
      <c r="BL412" s="154" t="n">
        <v>0</v>
      </c>
      <c r="BM412" s="154" t="n">
        <v>0</v>
      </c>
      <c r="BN412" s="154" t="n">
        <v>0.00022165913</v>
      </c>
      <c r="BO412" s="154" t="n">
        <v>0.15407397</v>
      </c>
      <c r="BP412" s="154" t="n">
        <v>0</v>
      </c>
      <c r="BQ412" s="154" t="n">
        <v>0</v>
      </c>
      <c r="BR412" s="154" t="n">
        <v>0</v>
      </c>
      <c r="BT412" s="96" t="n">
        <v>0.00015976082</v>
      </c>
      <c r="BU412" s="96" t="n">
        <v>3.3165564E-006</v>
      </c>
      <c r="BV412" s="96" t="n">
        <v>8.7934412E-005</v>
      </c>
      <c r="BW412" s="96" t="n">
        <v>8.3039202E-009</v>
      </c>
      <c r="BX412" s="96" t="n">
        <v>5.1536458E-006</v>
      </c>
      <c r="BY412" s="96" t="n">
        <v>0</v>
      </c>
      <c r="BZ412" s="96" t="n">
        <v>0</v>
      </c>
      <c r="CA412" s="96" t="n">
        <v>0</v>
      </c>
      <c r="CB412" s="96" t="n">
        <v>0</v>
      </c>
      <c r="CC412" s="96" t="n">
        <v>2.5331248E-008</v>
      </c>
      <c r="CD412" s="96" t="n">
        <v>0</v>
      </c>
      <c r="CE412" s="96" t="n">
        <v>0</v>
      </c>
      <c r="CF412" s="96" t="n">
        <v>0</v>
      </c>
      <c r="CG412" s="96" t="n">
        <v>3.5494243E-006</v>
      </c>
      <c r="CH412" s="96" t="n">
        <v>5.9773143E-005</v>
      </c>
      <c r="CI412" s="96" t="n">
        <v>2.6168425E-012</v>
      </c>
      <c r="CJ412" s="96" t="n">
        <v>0</v>
      </c>
      <c r="CL412" s="155" t="n">
        <v>0</v>
      </c>
      <c r="CM412" s="155" t="n">
        <v>3.1537318</v>
      </c>
      <c r="CN412" s="156" t="n">
        <v>0</v>
      </c>
      <c r="CO412" s="155" t="n">
        <v>0.0022691396</v>
      </c>
      <c r="CP412" s="155" t="n">
        <v>0</v>
      </c>
      <c r="CQ412" s="155" t="n">
        <v>0</v>
      </c>
      <c r="CR412" s="155" t="n">
        <v>0.00020613969</v>
      </c>
      <c r="CS412" s="155" t="n">
        <v>0</v>
      </c>
      <c r="CT412" s="155" t="n">
        <v>0</v>
      </c>
      <c r="CU412" s="155" t="n">
        <v>0</v>
      </c>
      <c r="CW412" s="110"/>
    </row>
    <row r="413" customFormat="false" ht="13.8" hidden="false" customHeight="false" outlineLevel="0" collapsed="false">
      <c r="B413" s="26"/>
      <c r="C413" s="88"/>
      <c r="D413" s="2"/>
      <c r="E413" s="90"/>
      <c r="J413" s="158"/>
      <c r="P413" s="102"/>
      <c r="Q413" s="102"/>
      <c r="R413" s="102"/>
      <c r="T413" s="102"/>
      <c r="V413" s="102"/>
      <c r="W413" s="102"/>
      <c r="AT413" s="102"/>
      <c r="AU413" s="102"/>
      <c r="AV413" s="159"/>
      <c r="CN413" s="160"/>
    </row>
    <row r="414" customFormat="false" ht="13.8" hidden="false" customHeight="false" outlineLevel="0" collapsed="false">
      <c r="B414" s="26"/>
      <c r="C414" s="88"/>
      <c r="D414" s="3" t="s">
        <v>1025</v>
      </c>
      <c r="E414" s="90"/>
      <c r="J414" s="158"/>
      <c r="P414" s="102"/>
      <c r="Q414" s="102"/>
      <c r="R414" s="102"/>
      <c r="T414" s="102"/>
      <c r="V414" s="102"/>
      <c r="W414" s="102"/>
      <c r="AT414" s="102"/>
      <c r="AU414" s="102"/>
      <c r="AV414" s="159"/>
      <c r="CN414" s="160"/>
    </row>
    <row r="415" customFormat="false" ht="13.8" hidden="false" customHeight="false" outlineLevel="0" collapsed="false">
      <c r="A415" s="0" t="s">
        <v>1026</v>
      </c>
      <c r="B415" s="26" t="s">
        <v>1027</v>
      </c>
      <c r="C415" s="88" t="str">
        <f aca="false">MID(A415,1,12)</f>
        <v>A.060.01.101</v>
      </c>
      <c r="D415" s="2" t="s">
        <v>1025</v>
      </c>
      <c r="E415" s="90" t="s">
        <v>255</v>
      </c>
      <c r="F415" s="91" t="str">
        <f aca="false">MID(A415, 21,85)</f>
        <v>Aramid st gr</v>
      </c>
      <c r="G415" s="133" t="n">
        <f aca="false">H415+I415+J415+K415</f>
        <v>15.927019941491</v>
      </c>
      <c r="H415" s="149" t="n">
        <f aca="false">N415+O415+P415+Q415</f>
        <v>0.2971605044</v>
      </c>
      <c r="I415" s="149" t="n">
        <f aca="false">L415+M415+R415+V415+T415</f>
        <v>1.213553315291</v>
      </c>
      <c r="J415" s="150" t="n">
        <f aca="false">S415+U415+W415+X415</f>
        <v>12.0682401218</v>
      </c>
      <c r="K415" s="149" t="n">
        <v>2.348066</v>
      </c>
      <c r="L415" s="130" t="n">
        <v>0.056978408</v>
      </c>
      <c r="M415" s="130" t="n">
        <v>0.30792621</v>
      </c>
      <c r="N415" s="130" t="n">
        <v>0.27690991</v>
      </c>
      <c r="O415" s="130" t="n">
        <v>0.011352634</v>
      </c>
      <c r="P415" s="157" t="n">
        <v>0.0014111007</v>
      </c>
      <c r="Q415" s="157" t="n">
        <v>0.0074868597</v>
      </c>
      <c r="R415" s="157" t="n">
        <v>0.23631456</v>
      </c>
      <c r="S415" s="157" t="n">
        <v>0.0018191218</v>
      </c>
      <c r="T415" s="157" t="n">
        <v>0.6123</v>
      </c>
      <c r="U415" s="157" t="n">
        <v>12.066421</v>
      </c>
      <c r="V415" s="157" t="n">
        <v>3.4137291E-005</v>
      </c>
      <c r="W415" s="157" t="n">
        <v>0</v>
      </c>
      <c r="X415" s="130" t="n">
        <v>0</v>
      </c>
      <c r="Z415" s="151" t="n">
        <f aca="false">K415/0.15</f>
        <v>15.6537733333333</v>
      </c>
      <c r="AB415" s="133" t="n">
        <f aca="false">K415</f>
        <v>2.348066</v>
      </c>
      <c r="AC415" s="133" t="n">
        <f aca="false">L415+M415+N415+O415+P415+Q415+R415</f>
        <v>0.8983796824</v>
      </c>
      <c r="AD415" s="133" t="n">
        <f aca="false">L415+M415+R415+W415</f>
        <v>0.601219178</v>
      </c>
      <c r="AE415" s="133" t="n">
        <f aca="false">V415+L415+M415+R415+T415</f>
        <v>1.213553315291</v>
      </c>
      <c r="AF415" s="133" t="n">
        <f aca="false">S415+U415+X415</f>
        <v>12.0682401218</v>
      </c>
      <c r="AH415" s="0" t="n">
        <v>1732.4853</v>
      </c>
      <c r="AI415" s="96" t="n">
        <v>232.65834</v>
      </c>
      <c r="AJ415" s="96" t="n">
        <v>1499.1612</v>
      </c>
      <c r="AK415" s="96" t="n">
        <v>0</v>
      </c>
      <c r="AL415" s="96" t="n">
        <v>0.038976262</v>
      </c>
      <c r="AM415" s="96" t="n">
        <v>0.34462715</v>
      </c>
      <c r="AN415" s="96" t="n">
        <v>0.2821594</v>
      </c>
      <c r="AP415" s="95" t="n">
        <v>0.41278885</v>
      </c>
      <c r="AQ415" s="95" t="n">
        <v>0.38055583</v>
      </c>
      <c r="AR415" s="95" t="n">
        <v>0.015661698</v>
      </c>
      <c r="AS415" s="95" t="n">
        <v>0.016571329</v>
      </c>
      <c r="AT415" s="152" t="n">
        <f aca="false">AW415+AZ415+BA415+BB415+BC415+BK415+BL415+BP415</f>
        <v>2.2815097945E-005</v>
      </c>
      <c r="AU415" s="152" t="n">
        <f aca="false">AX415+AY415+BD415+BE415+BF415+BG415+BH415+BI415+BJ415+BM415+BQ415+BR415</f>
        <v>5.79204789764541E-008</v>
      </c>
      <c r="AV415" s="153" t="n">
        <f aca="false">BN415+BO415</f>
        <v>2.32091437157</v>
      </c>
      <c r="AW415" s="154" t="n">
        <v>1.4553875E-005</v>
      </c>
      <c r="AX415" s="154" t="n">
        <v>4.3915727E-008</v>
      </c>
      <c r="AY415" s="154" t="n">
        <v>1.1997185E-012</v>
      </c>
      <c r="AZ415" s="154" t="n">
        <v>2.0763E-008</v>
      </c>
      <c r="BA415" s="154" t="n">
        <v>0</v>
      </c>
      <c r="BB415" s="154" t="n">
        <v>3.3330011E-008</v>
      </c>
      <c r="BC415" s="154" t="n">
        <v>8.1850051E-006</v>
      </c>
      <c r="BD415" s="154" t="n">
        <v>4.8746238E-009</v>
      </c>
      <c r="BE415" s="154" t="n">
        <v>9.1278867E-009</v>
      </c>
      <c r="BF415" s="154" t="n">
        <v>1.91243E-013</v>
      </c>
      <c r="BG415" s="154" t="n">
        <v>7.9874E-015</v>
      </c>
      <c r="BH415" s="154" t="n">
        <v>8.0551975E-013</v>
      </c>
      <c r="BI415" s="154" t="n">
        <v>2.785289E-014</v>
      </c>
      <c r="BJ415" s="154" t="n">
        <v>9.1549141E-015</v>
      </c>
      <c r="BK415" s="154" t="n">
        <v>1.1501583E-008</v>
      </c>
      <c r="BL415" s="154" t="n">
        <v>1.0623251E-008</v>
      </c>
      <c r="BM415" s="154" t="n">
        <v>0</v>
      </c>
      <c r="BN415" s="154" t="n">
        <v>0.00016257157</v>
      </c>
      <c r="BO415" s="154" t="n">
        <v>2.3207518</v>
      </c>
      <c r="BP415" s="154" t="n">
        <v>0</v>
      </c>
      <c r="BQ415" s="154" t="n">
        <v>0</v>
      </c>
      <c r="BR415" s="154" t="n">
        <v>0</v>
      </c>
      <c r="BT415" s="96" t="n">
        <v>0.002891589</v>
      </c>
      <c r="BU415" s="96" t="n">
        <v>3.6976001E-005</v>
      </c>
      <c r="BV415" s="96" t="n">
        <v>0.00043646874</v>
      </c>
      <c r="BW415" s="96" t="n">
        <v>2.7707923E-005</v>
      </c>
      <c r="BX415" s="96" t="n">
        <v>2.468372E-005</v>
      </c>
      <c r="BY415" s="96" t="n">
        <v>2.0478114E-005</v>
      </c>
      <c r="BZ415" s="96" t="n">
        <v>0</v>
      </c>
      <c r="CA415" s="96" t="n">
        <v>3.104499E-005</v>
      </c>
      <c r="CB415" s="96" t="n">
        <v>1.9335336E-006</v>
      </c>
      <c r="CC415" s="96" t="n">
        <v>5.1901791E-006</v>
      </c>
      <c r="CD415" s="96" t="n">
        <v>0</v>
      </c>
      <c r="CE415" s="96" t="n">
        <v>0</v>
      </c>
      <c r="CF415" s="96" t="n">
        <v>5.1253006E-005</v>
      </c>
      <c r="CG415" s="96" t="n">
        <v>5.3472265E-005</v>
      </c>
      <c r="CH415" s="96" t="n">
        <v>0.0022023805</v>
      </c>
      <c r="CI415" s="96" t="n">
        <v>1.167389E-010</v>
      </c>
      <c r="CJ415" s="96" t="n">
        <v>0</v>
      </c>
      <c r="CL415" s="155" t="n">
        <v>4.9E-005</v>
      </c>
      <c r="CM415" s="155" t="n">
        <v>15.520674</v>
      </c>
      <c r="CN415" s="156" t="n">
        <v>0.84362955</v>
      </c>
      <c r="CO415" s="155" t="n">
        <v>0.048708114</v>
      </c>
      <c r="CP415" s="155" t="n">
        <v>9.3213458E-010</v>
      </c>
      <c r="CQ415" s="155" t="n">
        <v>2.6636487E-008</v>
      </c>
      <c r="CR415" s="155" t="n">
        <v>0.00088032944</v>
      </c>
      <c r="CS415" s="155" t="n">
        <v>0.02543353</v>
      </c>
      <c r="CT415" s="155" t="n">
        <v>1.2824023E-007</v>
      </c>
      <c r="CU415" s="155" t="n">
        <v>0.0071959098</v>
      </c>
      <c r="CW415" s="97"/>
      <c r="CX415" s="105"/>
    </row>
    <row r="416" customFormat="false" ht="13.8" hidden="false" customHeight="false" outlineLevel="0" collapsed="false">
      <c r="A416" s="0" t="s">
        <v>1028</v>
      </c>
      <c r="B416" s="26" t="s">
        <v>1027</v>
      </c>
      <c r="C416" s="88" t="str">
        <f aca="false">MID(A416,1,12)</f>
        <v>A.060.01.102</v>
      </c>
      <c r="D416" s="2" t="s">
        <v>1025</v>
      </c>
      <c r="E416" s="90" t="s">
        <v>255</v>
      </c>
      <c r="F416" s="91" t="str">
        <f aca="false">MID(A416, 21,85)</f>
        <v>Carbon fibre</v>
      </c>
      <c r="G416" s="133" t="n">
        <f aca="false">H416+I416+J416+K416</f>
        <v>17.35585861154</v>
      </c>
      <c r="H416" s="149" t="n">
        <f aca="false">N416+O416+P416+Q416</f>
        <v>1.0518221037</v>
      </c>
      <c r="I416" s="149" t="n">
        <f aca="false">L416+M416+R416+V416+T416</f>
        <v>3.38926787184</v>
      </c>
      <c r="J416" s="150" t="n">
        <f aca="false">S416+U416+W416+X416</f>
        <v>0.074644636</v>
      </c>
      <c r="K416" s="149" t="n">
        <v>12.840124</v>
      </c>
      <c r="L416" s="130" t="n">
        <v>2.3994824</v>
      </c>
      <c r="M416" s="130" t="n">
        <v>0.85543925</v>
      </c>
      <c r="N416" s="130" t="n">
        <v>0.80416433</v>
      </c>
      <c r="O416" s="130" t="n">
        <v>0.22443779</v>
      </c>
      <c r="P416" s="157" t="n">
        <v>0.0071650317</v>
      </c>
      <c r="Q416" s="157" t="n">
        <v>0.016054952</v>
      </c>
      <c r="R416" s="157" t="n">
        <v>0.13411068</v>
      </c>
      <c r="S416" s="130" t="n">
        <v>0.010098035</v>
      </c>
      <c r="T416" s="157" t="n">
        <v>0</v>
      </c>
      <c r="U416" s="130" t="n">
        <v>0.064546601</v>
      </c>
      <c r="V416" s="157" t="n">
        <v>0.00023554184</v>
      </c>
      <c r="W416" s="157" t="n">
        <v>0</v>
      </c>
      <c r="X416" s="130" t="n">
        <v>0</v>
      </c>
      <c r="Z416" s="151" t="n">
        <f aca="false">K416/0.15</f>
        <v>85.6008266666667</v>
      </c>
      <c r="AB416" s="133" t="n">
        <f aca="false">K416</f>
        <v>12.840124</v>
      </c>
      <c r="AC416" s="133" t="n">
        <f aca="false">L416+M416+N416+O416+P416+Q416+R416</f>
        <v>4.4408544337</v>
      </c>
      <c r="AD416" s="133" t="n">
        <f aca="false">L416+M416+R416+W416</f>
        <v>3.38903233</v>
      </c>
      <c r="AE416" s="133" t="n">
        <f aca="false">V416+L416+M416+R416+T416</f>
        <v>3.38926787184</v>
      </c>
      <c r="AF416" s="133" t="n">
        <f aca="false">S416+U416+X416</f>
        <v>0.074644636</v>
      </c>
      <c r="AH416" s="0" t="n">
        <v>1129.4168</v>
      </c>
      <c r="AI416" s="96" t="n">
        <v>1117.737</v>
      </c>
      <c r="AJ416" s="96" t="n">
        <v>8.0182113</v>
      </c>
      <c r="AK416" s="96" t="n">
        <v>0</v>
      </c>
      <c r="AL416" s="96" t="n">
        <v>0</v>
      </c>
      <c r="AM416" s="96" t="n">
        <v>1.9547008</v>
      </c>
      <c r="AN416" s="96" t="n">
        <v>1.7068847</v>
      </c>
      <c r="AP416" s="95" t="n">
        <v>2.2710528</v>
      </c>
      <c r="AQ416" s="95" t="n">
        <v>2.1113714</v>
      </c>
      <c r="AR416" s="95" t="n">
        <v>0.079868915</v>
      </c>
      <c r="AS416" s="95" t="n">
        <v>0.079812473</v>
      </c>
      <c r="AT416" s="152" t="n">
        <f aca="false">AW416+AZ416+BA416+BB416+BC416+BK416+BL416+BP416</f>
        <v>0.000126581021633</v>
      </c>
      <c r="AU416" s="152" t="n">
        <f aca="false">AX416+AY416+BD416+BE416+BF416+BG416+BH416+BI416+BJ416+BM416+BQ416+BR416</f>
        <v>2.9537320461533E-007</v>
      </c>
      <c r="AV416" s="153" t="n">
        <f aca="false">BN416+BO416</f>
        <v>11.17821720802</v>
      </c>
      <c r="AW416" s="154" t="n">
        <v>7.9437566E-005</v>
      </c>
      <c r="AX416" s="154" t="n">
        <v>2.3968231E-007</v>
      </c>
      <c r="AY416" s="154" t="n">
        <v>6.5484631E-012</v>
      </c>
      <c r="AZ416" s="154" t="n">
        <v>0</v>
      </c>
      <c r="BA416" s="154" t="n">
        <v>0</v>
      </c>
      <c r="BB416" s="154" t="n">
        <v>2.1549502E-008</v>
      </c>
      <c r="BC416" s="154" t="n">
        <v>4.7097373E-005</v>
      </c>
      <c r="BD416" s="154" t="n">
        <v>4.9143376E-009</v>
      </c>
      <c r="BE416" s="154" t="n">
        <v>5.0759893E-008</v>
      </c>
      <c r="BF416" s="154" t="n">
        <v>0</v>
      </c>
      <c r="BG416" s="154" t="n">
        <v>0</v>
      </c>
      <c r="BH416" s="154" t="n">
        <v>9.1478262E-012</v>
      </c>
      <c r="BI416" s="154" t="n">
        <v>8.0591141E-013</v>
      </c>
      <c r="BJ416" s="154" t="n">
        <v>1.6181462E-013</v>
      </c>
      <c r="BK416" s="154" t="n">
        <v>1.289751E-009</v>
      </c>
      <c r="BL416" s="154" t="n">
        <v>2.324338E-008</v>
      </c>
      <c r="BM416" s="154" t="n">
        <v>0</v>
      </c>
      <c r="BN416" s="154" t="n">
        <v>0.00084720802</v>
      </c>
      <c r="BO416" s="154" t="n">
        <v>11.17737</v>
      </c>
      <c r="BP416" s="154" t="n">
        <v>0</v>
      </c>
      <c r="BQ416" s="154" t="n">
        <v>0</v>
      </c>
      <c r="BR416" s="154" t="n">
        <v>0</v>
      </c>
      <c r="BT416" s="96" t="n">
        <v>0.0048181099</v>
      </c>
      <c r="BU416" s="96" t="n">
        <v>0.00034995404</v>
      </c>
      <c r="BV416" s="96" t="n">
        <v>0.0023867781</v>
      </c>
      <c r="BW416" s="96" t="n">
        <v>1.6095579E-005</v>
      </c>
      <c r="BX416" s="96" t="n">
        <v>0.00048915899</v>
      </c>
      <c r="BY416" s="96" t="n">
        <v>0</v>
      </c>
      <c r="BZ416" s="96" t="n">
        <v>0</v>
      </c>
      <c r="CA416" s="96" t="n">
        <v>0</v>
      </c>
      <c r="CB416" s="96" t="n">
        <v>1.0538703E-005</v>
      </c>
      <c r="CC416" s="96" t="n">
        <v>1.6399406E-005</v>
      </c>
      <c r="CD416" s="96" t="n">
        <v>0</v>
      </c>
      <c r="CE416" s="96" t="n">
        <v>0</v>
      </c>
      <c r="CF416" s="96" t="n">
        <v>0</v>
      </c>
      <c r="CG416" s="96" t="n">
        <v>0.000176437</v>
      </c>
      <c r="CH416" s="96" t="n">
        <v>0.001372748</v>
      </c>
      <c r="CI416" s="96" t="n">
        <v>1.421734E-013</v>
      </c>
      <c r="CJ416" s="96" t="n">
        <v>0</v>
      </c>
      <c r="CL416" s="155" t="n">
        <v>0</v>
      </c>
      <c r="CM416" s="155" t="n">
        <v>85.600825</v>
      </c>
      <c r="CN416" s="156" t="n">
        <v>0</v>
      </c>
      <c r="CO416" s="155" t="n">
        <v>0.23943346</v>
      </c>
      <c r="CP416" s="155" t="n">
        <v>4.2889216E-009</v>
      </c>
      <c r="CQ416" s="155" t="n">
        <v>5.158128E-007</v>
      </c>
      <c r="CR416" s="155" t="n">
        <v>0.020228994</v>
      </c>
      <c r="CS416" s="155" t="n">
        <v>0.67535732</v>
      </c>
      <c r="CT416" s="155" t="n">
        <v>0</v>
      </c>
      <c r="CU416" s="155" t="n">
        <v>0</v>
      </c>
      <c r="CW416" s="97"/>
      <c r="CX416" s="98"/>
    </row>
    <row r="417" customFormat="false" ht="13.8" hidden="false" customHeight="false" outlineLevel="0" collapsed="false">
      <c r="A417" s="0" t="s">
        <v>1029</v>
      </c>
      <c r="B417" s="26" t="s">
        <v>1027</v>
      </c>
      <c r="C417" s="88" t="str">
        <f aca="false">MID(A417,1,12)</f>
        <v>A.060.01.103</v>
      </c>
      <c r="D417" s="2" t="s">
        <v>1025</v>
      </c>
      <c r="E417" s="90" t="s">
        <v>255</v>
      </c>
      <c r="F417" s="91" t="str">
        <f aca="false">MID(A417, 21,85)</f>
        <v>glassfibre - dry and chopped - for reinforcing plastics</v>
      </c>
      <c r="G417" s="133" t="n">
        <f aca="false">H417+I417+J417+K417</f>
        <v>0.37804976630682</v>
      </c>
      <c r="H417" s="149" t="n">
        <f aca="false">N417+O417+P417+Q417</f>
        <v>0.03856013304282</v>
      </c>
      <c r="I417" s="149" t="n">
        <f aca="false">L417+M417+R417+V417+T417</f>
        <v>0.103989633264</v>
      </c>
      <c r="J417" s="150" t="n">
        <f aca="false">S417+U417+W417+X417</f>
        <v>0</v>
      </c>
      <c r="K417" s="149" t="n">
        <v>0.2355</v>
      </c>
      <c r="L417" s="130" t="n">
        <v>0.051255</v>
      </c>
      <c r="M417" s="130" t="n">
        <v>0.052731375</v>
      </c>
      <c r="N417" s="130" t="n">
        <v>0.03672</v>
      </c>
      <c r="O417" s="130" t="n">
        <v>0</v>
      </c>
      <c r="P417" s="157" t="n">
        <v>0.00184</v>
      </c>
      <c r="Q417" s="157" t="n">
        <v>1.3304282E-007</v>
      </c>
      <c r="R417" s="157" t="n">
        <v>3.258264E-006</v>
      </c>
      <c r="S417" s="130" t="n">
        <v>0</v>
      </c>
      <c r="T417" s="157" t="n">
        <v>0</v>
      </c>
      <c r="U417" s="130" t="n">
        <v>0</v>
      </c>
      <c r="V417" s="157" t="n">
        <v>0</v>
      </c>
      <c r="W417" s="157" t="n">
        <v>0</v>
      </c>
      <c r="X417" s="130" t="n">
        <v>0</v>
      </c>
      <c r="Z417" s="151" t="n">
        <f aca="false">K417/0.15</f>
        <v>1.57</v>
      </c>
      <c r="AB417" s="133" t="n">
        <f aca="false">K417</f>
        <v>0.2355</v>
      </c>
      <c r="AC417" s="133" t="n">
        <f aca="false">L417+M417+N417+O417+P417+Q417+R417</f>
        <v>0.14254976630682</v>
      </c>
      <c r="AD417" s="133" t="n">
        <f aca="false">L417+M417+R417+W417</f>
        <v>0.103989633264</v>
      </c>
      <c r="AE417" s="133" t="n">
        <f aca="false">V417+L417+M417+R417+T417</f>
        <v>0.103989633264</v>
      </c>
      <c r="AF417" s="133" t="n">
        <f aca="false">S417+U417+X417</f>
        <v>0</v>
      </c>
      <c r="AH417" s="0" t="n">
        <v>33.189</v>
      </c>
      <c r="AI417" s="96" t="n">
        <v>33.189</v>
      </c>
      <c r="AJ417" s="96" t="n">
        <v>0</v>
      </c>
      <c r="AK417" s="96" t="n">
        <v>0</v>
      </c>
      <c r="AL417" s="96" t="n">
        <v>0</v>
      </c>
      <c r="AM417" s="96" t="n">
        <v>0</v>
      </c>
      <c r="AN417" s="96" t="n">
        <v>0</v>
      </c>
      <c r="AP417" s="95" t="n">
        <v>0.034807057</v>
      </c>
      <c r="AQ417" s="95" t="n">
        <v>0.031318702</v>
      </c>
      <c r="AR417" s="95" t="n">
        <v>0.0016224879</v>
      </c>
      <c r="AS417" s="95" t="n">
        <v>0.0018658676</v>
      </c>
      <c r="AT417" s="152" t="n">
        <f aca="false">AW417+AZ417+BA417+BB417+BC417+BK417+BL417+BP417</f>
        <v>1.87762E-006</v>
      </c>
      <c r="AU417" s="152" t="n">
        <f aca="false">AX417+AY417+BD417+BE417+BF417+BG417+BH417+BI417+BJ417+BM417+BQ417+BR417</f>
        <v>6.000325105E-009</v>
      </c>
      <c r="AV417" s="153" t="n">
        <f aca="false">BN417+BO417</f>
        <v>0.261326</v>
      </c>
      <c r="AW417" s="154" t="n">
        <v>1.45696E-006</v>
      </c>
      <c r="AX417" s="154" t="n">
        <v>4.396E-009</v>
      </c>
      <c r="AY417" s="154" t="n">
        <v>1.20105E-013</v>
      </c>
      <c r="AZ417" s="154" t="n">
        <v>0</v>
      </c>
      <c r="BA417" s="154" t="n">
        <v>0</v>
      </c>
      <c r="BB417" s="154" t="n">
        <v>5.46E-009</v>
      </c>
      <c r="BC417" s="154" t="n">
        <v>4.152E-007</v>
      </c>
      <c r="BD417" s="154" t="n">
        <v>7.74E-010</v>
      </c>
      <c r="BE417" s="154" t="n">
        <v>4.578E-010</v>
      </c>
      <c r="BF417" s="154" t="n">
        <v>3.72405E-010</v>
      </c>
      <c r="BG417" s="154" t="n">
        <v>0</v>
      </c>
      <c r="BH417" s="154" t="n">
        <v>0</v>
      </c>
      <c r="BI417" s="154" t="n">
        <v>0</v>
      </c>
      <c r="BJ417" s="154" t="n">
        <v>0</v>
      </c>
      <c r="BK417" s="154" t="n">
        <v>0</v>
      </c>
      <c r="BL417" s="154" t="n">
        <v>0</v>
      </c>
      <c r="BM417" s="154" t="n">
        <v>0</v>
      </c>
      <c r="BN417" s="154" t="n">
        <v>0</v>
      </c>
      <c r="BO417" s="154" t="n">
        <v>0.261326</v>
      </c>
      <c r="BP417" s="154" t="n">
        <v>0</v>
      </c>
      <c r="BQ417" s="154" t="n">
        <v>0</v>
      </c>
      <c r="BR417" s="154" t="n">
        <v>0</v>
      </c>
      <c r="BT417" s="96" t="n">
        <v>0.00011403421</v>
      </c>
      <c r="BU417" s="96" t="n">
        <v>4.9537929E-006</v>
      </c>
      <c r="BV417" s="96" t="n">
        <v>4.3775766E-005</v>
      </c>
      <c r="BW417" s="96" t="n">
        <v>3.8166258E-010</v>
      </c>
      <c r="BX417" s="96" t="n">
        <v>1.4447564E-006</v>
      </c>
      <c r="BY417" s="96" t="n">
        <v>3.5347024E-006</v>
      </c>
      <c r="BZ417" s="96" t="n">
        <v>9.6710828E-006</v>
      </c>
      <c r="CA417" s="96" t="n">
        <v>5.3649175E-006</v>
      </c>
      <c r="CB417" s="96" t="n">
        <v>0</v>
      </c>
      <c r="CC417" s="96" t="n">
        <v>8.8035211E-011</v>
      </c>
      <c r="CD417" s="96" t="n">
        <v>0</v>
      </c>
      <c r="CE417" s="96" t="n">
        <v>0</v>
      </c>
      <c r="CF417" s="96" t="n">
        <v>0</v>
      </c>
      <c r="CG417" s="96" t="n">
        <v>7.0192274E-006</v>
      </c>
      <c r="CH417" s="96" t="n">
        <v>3.8269492E-005</v>
      </c>
      <c r="CI417" s="96" t="n">
        <v>0</v>
      </c>
      <c r="CJ417" s="96" t="n">
        <v>0</v>
      </c>
      <c r="CL417" s="155" t="n">
        <v>0</v>
      </c>
      <c r="CM417" s="155" t="n">
        <v>1.57</v>
      </c>
      <c r="CN417" s="156" t="n">
        <v>0.1010718</v>
      </c>
      <c r="CO417" s="155" t="n">
        <v>0.0042</v>
      </c>
      <c r="CP417" s="155" t="n">
        <v>0</v>
      </c>
      <c r="CQ417" s="155" t="n">
        <v>0</v>
      </c>
      <c r="CR417" s="155" t="n">
        <v>4.333332E-005</v>
      </c>
      <c r="CS417" s="155" t="n">
        <v>0</v>
      </c>
      <c r="CT417" s="155" t="n">
        <v>0.00024987987</v>
      </c>
      <c r="CU417" s="155" t="n">
        <v>0.001243062</v>
      </c>
      <c r="CW417" s="97"/>
      <c r="CX417" s="74"/>
    </row>
    <row r="418" customFormat="false" ht="13.8" hidden="false" customHeight="false" outlineLevel="0" collapsed="false">
      <c r="A418" s="0" t="s">
        <v>1030</v>
      </c>
      <c r="B418" s="26" t="s">
        <v>1027</v>
      </c>
      <c r="C418" s="88" t="str">
        <f aca="false">MID(A418,1,12)</f>
        <v>A.060.01.104</v>
      </c>
      <c r="D418" s="2" t="s">
        <v>1025</v>
      </c>
      <c r="E418" s="90" t="s">
        <v>255</v>
      </c>
      <c r="F418" s="91" t="str">
        <f aca="false">MID(A418, 21,85)</f>
        <v>glassfibre - assembled roving - for reinforcing thermosets</v>
      </c>
      <c r="G418" s="133" t="n">
        <f aca="false">H418+I418+J418+K418</f>
        <v>0.4709452307767</v>
      </c>
      <c r="H418" s="149" t="n">
        <f aca="false">N418+O418+P418+Q418</f>
        <v>0.0417442469083</v>
      </c>
      <c r="I418" s="149" t="n">
        <f aca="false">L418+M418+R418+V418+T418</f>
        <v>0.1262009838684</v>
      </c>
      <c r="J418" s="150" t="n">
        <f aca="false">S418+U418+W418+X418</f>
        <v>0</v>
      </c>
      <c r="K418" s="149" t="n">
        <v>0.303</v>
      </c>
      <c r="L418" s="130" t="n">
        <v>0.0628065</v>
      </c>
      <c r="M418" s="130" t="n">
        <v>0.063388437</v>
      </c>
      <c r="N418" s="130" t="n">
        <v>0.039168</v>
      </c>
      <c r="O418" s="130" t="n">
        <v>0</v>
      </c>
      <c r="P418" s="157" t="n">
        <v>0.002576</v>
      </c>
      <c r="Q418" s="157" t="n">
        <v>2.469083E-007</v>
      </c>
      <c r="R418" s="157" t="n">
        <v>6.0468684E-006</v>
      </c>
      <c r="S418" s="130" t="n">
        <v>0</v>
      </c>
      <c r="T418" s="157" t="n">
        <v>0</v>
      </c>
      <c r="U418" s="130" t="n">
        <v>0</v>
      </c>
      <c r="V418" s="157" t="n">
        <v>0</v>
      </c>
      <c r="W418" s="157" t="n">
        <v>0</v>
      </c>
      <c r="X418" s="130" t="n">
        <v>0</v>
      </c>
      <c r="Z418" s="151" t="n">
        <f aca="false">K418/0.15</f>
        <v>2.02</v>
      </c>
      <c r="AB418" s="133" t="n">
        <f aca="false">K418</f>
        <v>0.303</v>
      </c>
      <c r="AC418" s="133" t="n">
        <f aca="false">L418+M418+N418+O418+P418+Q418+R418</f>
        <v>0.1679452307767</v>
      </c>
      <c r="AD418" s="133" t="n">
        <f aca="false">L418+M418+R418+W418</f>
        <v>0.1262009838684</v>
      </c>
      <c r="AE418" s="133" t="n">
        <f aca="false">V418+L418+M418+R418+T418</f>
        <v>0.1262009838684</v>
      </c>
      <c r="AF418" s="133" t="n">
        <f aca="false">S418+U418+X418</f>
        <v>0</v>
      </c>
      <c r="AH418" s="0" t="n">
        <v>37.518</v>
      </c>
      <c r="AI418" s="96" t="n">
        <v>37.518</v>
      </c>
      <c r="AJ418" s="96" t="n">
        <v>0</v>
      </c>
      <c r="AK418" s="96" t="n">
        <v>0</v>
      </c>
      <c r="AL418" s="96" t="n">
        <v>0</v>
      </c>
      <c r="AM418" s="96" t="n">
        <v>0</v>
      </c>
      <c r="AN418" s="96" t="n">
        <v>0</v>
      </c>
      <c r="AP418" s="95" t="n">
        <v>0.042932875</v>
      </c>
      <c r="AQ418" s="95" t="n">
        <v>0.038752044</v>
      </c>
      <c r="AR418" s="95" t="n">
        <v>0.0020715897</v>
      </c>
      <c r="AS418" s="95" t="n">
        <v>0.0021092417</v>
      </c>
      <c r="AT418" s="152" t="n">
        <f aca="false">AW418+AZ418+BA418+BB418+BC418+BK418+BL418+BP418</f>
        <v>2.323264E-006</v>
      </c>
      <c r="AU418" s="152" t="n">
        <f aca="false">AX418+AY418+BD418+BE418+BF418+BG418+BH418+BI418+BJ418+BM418+BQ418+BR418</f>
        <v>7.66120453E-009</v>
      </c>
      <c r="AV418" s="153" t="n">
        <f aca="false">BN418+BO418</f>
        <v>0.295412</v>
      </c>
      <c r="AW418" s="154" t="n">
        <v>1.87456E-006</v>
      </c>
      <c r="AX418" s="154" t="n">
        <v>5.656E-009</v>
      </c>
      <c r="AY418" s="154" t="n">
        <v>1.5453E-013</v>
      </c>
      <c r="AZ418" s="154" t="n">
        <v>0</v>
      </c>
      <c r="BA418" s="154" t="n">
        <v>0</v>
      </c>
      <c r="BB418" s="154" t="n">
        <v>5.824E-009</v>
      </c>
      <c r="BC418" s="154" t="n">
        <v>4.4288E-007</v>
      </c>
      <c r="BD418" s="154" t="n">
        <v>8.256E-010</v>
      </c>
      <c r="BE418" s="154" t="n">
        <v>4.8832E-010</v>
      </c>
      <c r="BF418" s="154" t="n">
        <v>6.9113E-010</v>
      </c>
      <c r="BG418" s="154" t="n">
        <v>0</v>
      </c>
      <c r="BH418" s="154" t="n">
        <v>0</v>
      </c>
      <c r="BI418" s="154" t="n">
        <v>0</v>
      </c>
      <c r="BJ418" s="154" t="n">
        <v>0</v>
      </c>
      <c r="BK418" s="154" t="n">
        <v>0</v>
      </c>
      <c r="BL418" s="154" t="n">
        <v>0</v>
      </c>
      <c r="BM418" s="154" t="n">
        <v>0</v>
      </c>
      <c r="BN418" s="154" t="n">
        <v>0</v>
      </c>
      <c r="BO418" s="154" t="n">
        <v>0.295412</v>
      </c>
      <c r="BP418" s="154" t="n">
        <v>0</v>
      </c>
      <c r="BQ418" s="154" t="n">
        <v>0</v>
      </c>
      <c r="BR418" s="154" t="n">
        <v>0</v>
      </c>
      <c r="BT418" s="96" t="n">
        <v>0.00014133836</v>
      </c>
      <c r="BU418" s="96" t="n">
        <v>5.2840458E-006</v>
      </c>
      <c r="BV418" s="96" t="n">
        <v>5.632296E-005</v>
      </c>
      <c r="BW418" s="96" t="n">
        <v>7.0831073E-010</v>
      </c>
      <c r="BX418" s="96" t="n">
        <v>1.5410734E-006</v>
      </c>
      <c r="BY418" s="96" t="n">
        <v>3.7703492E-006</v>
      </c>
      <c r="BZ418" s="96" t="n">
        <v>1.7948136E-005</v>
      </c>
      <c r="CA418" s="96" t="n">
        <v>5.7225787E-006</v>
      </c>
      <c r="CB418" s="96" t="n">
        <v>0</v>
      </c>
      <c r="CC418" s="96" t="n">
        <v>1.6338066E-010</v>
      </c>
      <c r="CD418" s="96" t="n">
        <v>0</v>
      </c>
      <c r="CE418" s="96" t="n">
        <v>0</v>
      </c>
      <c r="CF418" s="96" t="n">
        <v>0</v>
      </c>
      <c r="CG418" s="96" t="n">
        <v>7.4871759E-006</v>
      </c>
      <c r="CH418" s="96" t="n">
        <v>4.3261165E-005</v>
      </c>
      <c r="CI418" s="96" t="n">
        <v>0</v>
      </c>
      <c r="CJ418" s="96" t="n">
        <v>0</v>
      </c>
      <c r="CL418" s="155" t="n">
        <v>0</v>
      </c>
      <c r="CM418" s="155" t="n">
        <v>2.02</v>
      </c>
      <c r="CN418" s="156" t="n">
        <v>0.10780992</v>
      </c>
      <c r="CO418" s="155" t="n">
        <v>0.00448</v>
      </c>
      <c r="CP418" s="155" t="n">
        <v>0</v>
      </c>
      <c r="CQ418" s="155" t="n">
        <v>0</v>
      </c>
      <c r="CR418" s="155" t="n">
        <v>4.6222208E-005</v>
      </c>
      <c r="CS418" s="155" t="n">
        <v>0</v>
      </c>
      <c r="CT418" s="155" t="n">
        <v>0.00046374102</v>
      </c>
      <c r="CU418" s="155" t="n">
        <v>0.0013259328</v>
      </c>
      <c r="CW418" s="97"/>
      <c r="CX418" s="74"/>
    </row>
    <row r="419" customFormat="false" ht="13.8" hidden="false" customHeight="false" outlineLevel="0" collapsed="false">
      <c r="B419" s="26"/>
      <c r="C419" s="88"/>
      <c r="D419" s="2"/>
      <c r="E419" s="90"/>
      <c r="J419" s="158"/>
      <c r="P419" s="102"/>
      <c r="Q419" s="102"/>
      <c r="R419" s="102"/>
      <c r="T419" s="102"/>
      <c r="V419" s="102"/>
      <c r="W419" s="102"/>
      <c r="AT419" s="102"/>
      <c r="AU419" s="102"/>
      <c r="AV419" s="159"/>
      <c r="CN419" s="160"/>
      <c r="CW419" s="99"/>
      <c r="CX419" s="74"/>
    </row>
    <row r="420" customFormat="false" ht="13.8" hidden="false" customHeight="false" outlineLevel="0" collapsed="false">
      <c r="B420" s="26"/>
      <c r="C420" s="88"/>
      <c r="D420" s="3" t="s">
        <v>1031</v>
      </c>
      <c r="E420" s="90"/>
      <c r="J420" s="158"/>
      <c r="P420" s="102"/>
      <c r="Q420" s="102"/>
      <c r="R420" s="102"/>
      <c r="T420" s="102"/>
      <c r="V420" s="102"/>
      <c r="W420" s="102"/>
      <c r="AT420" s="102"/>
      <c r="AU420" s="102"/>
      <c r="AV420" s="159"/>
      <c r="CN420" s="160"/>
      <c r="CW420" s="99"/>
      <c r="CX420" s="74"/>
    </row>
    <row r="421" customFormat="false" ht="13.8" hidden="false" customHeight="false" outlineLevel="0" collapsed="false">
      <c r="A421" s="0" t="s">
        <v>1032</v>
      </c>
      <c r="B421" s="26" t="s">
        <v>1033</v>
      </c>
      <c r="C421" s="88" t="str">
        <f aca="false">MID(A421,1,12)</f>
        <v>A.070.02.101</v>
      </c>
      <c r="D421" s="2" t="s">
        <v>1031</v>
      </c>
      <c r="E421" s="115" t="s">
        <v>1034</v>
      </c>
      <c r="F421" s="91" t="str">
        <f aca="false">MID(A421, 21,85)</f>
        <v>Diesel B7  - including combustion CO2 per litre</v>
      </c>
      <c r="G421" s="133" t="n">
        <f aca="false">H421+I421+J421+K421</f>
        <v>0.728903821394892</v>
      </c>
      <c r="H421" s="149" t="n">
        <f aca="false">N421+O421+P421+Q421</f>
        <v>0.01860265992</v>
      </c>
      <c r="I421" s="149" t="n">
        <f aca="false">L421+M421+R421+V421+T421</f>
        <v>0.03924376542</v>
      </c>
      <c r="J421" s="150" t="n">
        <f aca="false">S421+U421+W421+X421</f>
        <v>0.242918896054892</v>
      </c>
      <c r="K421" s="149" t="n">
        <v>0.4281385</v>
      </c>
      <c r="L421" s="130" t="n">
        <v>0.015152874</v>
      </c>
      <c r="M421" s="130" t="n">
        <v>0.015588786</v>
      </c>
      <c r="N421" s="130" t="n">
        <v>0.0095921789</v>
      </c>
      <c r="O421" s="130" t="n">
        <v>0.0011341677</v>
      </c>
      <c r="P421" s="157" t="n">
        <v>0.00023792252</v>
      </c>
      <c r="Q421" s="157" t="n">
        <v>0.0076383908</v>
      </c>
      <c r="R421" s="157" t="n">
        <v>0.0065069822</v>
      </c>
      <c r="S421" s="130" t="n">
        <v>0.00021654811</v>
      </c>
      <c r="T421" s="157" t="n">
        <v>0.00059997352</v>
      </c>
      <c r="U421" s="130" t="n">
        <v>0.24270226</v>
      </c>
      <c r="V421" s="157" t="n">
        <v>0.0013951497</v>
      </c>
      <c r="W421" s="157" t="n">
        <v>8.7944081E-008</v>
      </c>
      <c r="X421" s="130" t="n">
        <v>8.1110099E-013</v>
      </c>
      <c r="Z421" s="151" t="n">
        <f aca="false">K421/0.15</f>
        <v>2.85425666666667</v>
      </c>
      <c r="AB421" s="133" t="n">
        <f aca="false">K421</f>
        <v>0.4281385</v>
      </c>
      <c r="AC421" s="133" t="n">
        <f aca="false">L421+M421+N421+O421+P421+Q421+R421</f>
        <v>0.05585130212</v>
      </c>
      <c r="AD421" s="133" t="n">
        <f aca="false">L421+M421+R421+W421</f>
        <v>0.037248730144081</v>
      </c>
      <c r="AE421" s="133" t="n">
        <f aca="false">V421+L421+M421+R421+T421</f>
        <v>0.03924376542</v>
      </c>
      <c r="AF421" s="133" t="n">
        <f aca="false">S421+U421+X421</f>
        <v>0.242918808110811</v>
      </c>
      <c r="AH421" s="0" t="n">
        <v>46.710384</v>
      </c>
      <c r="AI421" s="96" t="n">
        <v>43.027342</v>
      </c>
      <c r="AJ421" s="96" t="n">
        <v>0.15896983</v>
      </c>
      <c r="AK421" s="96" t="n">
        <v>0</v>
      </c>
      <c r="AL421" s="96" t="n">
        <v>2.2844507</v>
      </c>
      <c r="AM421" s="96" t="n">
        <v>1.1968057</v>
      </c>
      <c r="AN421" s="96" t="n">
        <v>0.042816059</v>
      </c>
      <c r="AP421" s="95" t="n">
        <v>0.054477799</v>
      </c>
      <c r="AQ421" s="95" t="n">
        <v>0.049143701</v>
      </c>
      <c r="AR421" s="95" t="n">
        <v>0.0022667529</v>
      </c>
      <c r="AS421" s="95" t="n">
        <v>0.0030673447</v>
      </c>
      <c r="AT421" s="152" t="n">
        <f aca="false">AW421+AZ421+BA421+BB421+BC421+BK421+BL421+BP421</f>
        <v>2.94626508748E-006</v>
      </c>
      <c r="AU421" s="152" t="n">
        <f aca="false">AX421+AY421+BD421+BE421+BF421+BG421+BH421+BI421+BJ421+BM421+BQ421+BR421</f>
        <v>8.382962115207E-009</v>
      </c>
      <c r="AV421" s="153" t="n">
        <f aca="false">BN421+BO421</f>
        <v>0.429600091381</v>
      </c>
      <c r="AW421" s="154" t="n">
        <v>2.6492868E-006</v>
      </c>
      <c r="AX421" s="154" t="n">
        <v>7.9935001E-009</v>
      </c>
      <c r="AY421" s="154" t="n">
        <v>2.183941E-013</v>
      </c>
      <c r="AZ421" s="154" t="n">
        <v>1.2675905E-010</v>
      </c>
      <c r="BA421" s="154" t="n">
        <v>0</v>
      </c>
      <c r="BB421" s="154" t="n">
        <v>2.7702245E-010</v>
      </c>
      <c r="BC421" s="154" t="n">
        <v>2.9391448E-007</v>
      </c>
      <c r="BD421" s="154" t="n">
        <v>6.10706E-011</v>
      </c>
      <c r="BE421" s="154" t="n">
        <v>3.2258212E-010</v>
      </c>
      <c r="BF421" s="154" t="n">
        <v>1.1768434E-012</v>
      </c>
      <c r="BG421" s="154" t="n">
        <v>6.2062099E-015</v>
      </c>
      <c r="BH421" s="154" t="n">
        <v>4.3508486E-012</v>
      </c>
      <c r="BI421" s="154" t="n">
        <v>4.2395328E-014</v>
      </c>
      <c r="BJ421" s="154" t="n">
        <v>1.4607568E-014</v>
      </c>
      <c r="BK421" s="154" t="n">
        <v>1.0787978E-010</v>
      </c>
      <c r="BL421" s="154" t="n">
        <v>2.5521462E-009</v>
      </c>
      <c r="BM421" s="154" t="n">
        <v>1.0957569E-021</v>
      </c>
      <c r="BN421" s="154" t="n">
        <v>1.8261381E-005</v>
      </c>
      <c r="BO421" s="154" t="n">
        <v>0.42958183</v>
      </c>
      <c r="BP421" s="154" t="n">
        <v>0</v>
      </c>
      <c r="BQ421" s="154" t="n">
        <v>0</v>
      </c>
      <c r="BR421" s="154" t="n">
        <v>0</v>
      </c>
      <c r="BT421" s="96" t="n">
        <v>0.00014610174</v>
      </c>
      <c r="BU421" s="96" t="n">
        <v>2.2320194E-006</v>
      </c>
      <c r="BV421" s="96" t="n">
        <v>7.9584249E-005</v>
      </c>
      <c r="BW421" s="96" t="n">
        <v>7.6811857E-007</v>
      </c>
      <c r="BX421" s="96" t="n">
        <v>2.7988099E-006</v>
      </c>
      <c r="BY421" s="96" t="n">
        <v>3.4382809E-008</v>
      </c>
      <c r="BZ421" s="96" t="n">
        <v>3.0552258E-008</v>
      </c>
      <c r="CA421" s="96" t="n">
        <v>2.399802E-008</v>
      </c>
      <c r="CB421" s="96" t="n">
        <v>6.9530379E-007</v>
      </c>
      <c r="CC421" s="96" t="n">
        <v>5.2908938E-006</v>
      </c>
      <c r="CD421" s="96" t="n">
        <v>0</v>
      </c>
      <c r="CE421" s="96" t="n">
        <v>2.4231267E-018</v>
      </c>
      <c r="CF421" s="96" t="n">
        <v>2.1963317E-011</v>
      </c>
      <c r="CG421" s="96" t="n">
        <v>1.9770461E-006</v>
      </c>
      <c r="CH421" s="96" t="n">
        <v>5.2649382E-005</v>
      </c>
      <c r="CI421" s="96" t="n">
        <v>1.6961991E-008</v>
      </c>
      <c r="CJ421" s="96" t="n">
        <v>0</v>
      </c>
      <c r="CL421" s="155" t="n">
        <v>1.8590051E-011</v>
      </c>
      <c r="CM421" s="155" t="n">
        <v>2.8547798</v>
      </c>
      <c r="CN421" s="156" t="n">
        <v>0.000660013</v>
      </c>
      <c r="CO421" s="155" t="n">
        <v>0.0015307421</v>
      </c>
      <c r="CP421" s="155" t="n">
        <v>1.9640556E-009</v>
      </c>
      <c r="CQ421" s="155" t="n">
        <v>2.3282614E-007</v>
      </c>
      <c r="CR421" s="155" t="n">
        <v>0.00011943043</v>
      </c>
      <c r="CS421" s="155" t="n">
        <v>0.037333727</v>
      </c>
      <c r="CT421" s="155" t="n">
        <v>7.896483E-007</v>
      </c>
      <c r="CU421" s="155" t="n">
        <v>7.6806862E-006</v>
      </c>
      <c r="CW421" s="104"/>
      <c r="CX421" s="74"/>
    </row>
    <row r="422" customFormat="false" ht="13.8" hidden="false" customHeight="false" outlineLevel="0" collapsed="false">
      <c r="A422" s="0" t="s">
        <v>1035</v>
      </c>
      <c r="B422" s="26" t="s">
        <v>1033</v>
      </c>
      <c r="C422" s="88" t="str">
        <f aca="false">MID(A422,1,12)</f>
        <v>A.070.02.102</v>
      </c>
      <c r="D422" s="2" t="s">
        <v>1031</v>
      </c>
      <c r="E422" s="115" t="s">
        <v>1034</v>
      </c>
      <c r="F422" s="91" t="str">
        <f aca="false">MID(A422, 21,85)</f>
        <v>Diesel B10  - including combustion CO2 per litre</v>
      </c>
      <c r="G422" s="133" t="n">
        <f aca="false">H422+I422+J422+K422</f>
        <v>0.712450384260702</v>
      </c>
      <c r="H422" s="149" t="n">
        <f aca="false">N422+O422+P422+Q422</f>
        <v>0.01836938468</v>
      </c>
      <c r="I422" s="149" t="n">
        <f aca="false">L422+M422+R422+V422+T422</f>
        <v>0.03882079326</v>
      </c>
      <c r="J422" s="150" t="n">
        <f aca="false">S422+U422+W422+X422</f>
        <v>0.236246756320702</v>
      </c>
      <c r="K422" s="149" t="n">
        <v>0.41901345</v>
      </c>
      <c r="L422" s="130" t="n">
        <v>0.014878214</v>
      </c>
      <c r="M422" s="130" t="n">
        <v>0.015384396</v>
      </c>
      <c r="N422" s="130" t="n">
        <v>0.0095707387</v>
      </c>
      <c r="O422" s="130" t="n">
        <v>0.0011414943</v>
      </c>
      <c r="P422" s="157" t="n">
        <v>0.00023349858</v>
      </c>
      <c r="Q422" s="157" t="n">
        <v>0.0074236531</v>
      </c>
      <c r="R422" s="157" t="n">
        <v>0.0063433818</v>
      </c>
      <c r="S422" s="130" t="n">
        <v>0.00021626037</v>
      </c>
      <c r="T422" s="157" t="n">
        <v>0.00085925496</v>
      </c>
      <c r="U422" s="130" t="n">
        <v>0.23603037</v>
      </c>
      <c r="V422" s="157" t="n">
        <v>0.0013555465</v>
      </c>
      <c r="W422" s="157" t="n">
        <v>1.2594954E-007</v>
      </c>
      <c r="X422" s="130" t="n">
        <v>1.1616222E-012</v>
      </c>
      <c r="Z422" s="151" t="n">
        <f aca="false">K422/0.15</f>
        <v>2.793423</v>
      </c>
      <c r="AB422" s="133" t="n">
        <f aca="false">K422</f>
        <v>0.41901345</v>
      </c>
      <c r="AC422" s="133" t="n">
        <f aca="false">L422+M422+N422+O422+P422+Q422+R422</f>
        <v>0.05497537648</v>
      </c>
      <c r="AD422" s="133" t="n">
        <f aca="false">L422+M422+R422+W422</f>
        <v>0.03660611774954</v>
      </c>
      <c r="AE422" s="133" t="n">
        <f aca="false">V422+L422+M422+R422+T422</f>
        <v>0.03882079326</v>
      </c>
      <c r="AF422" s="133" t="n">
        <f aca="false">S422+U422+X422</f>
        <v>0.236246630371162</v>
      </c>
      <c r="AH422" s="0" t="n">
        <v>46.72164</v>
      </c>
      <c r="AI422" s="96" t="n">
        <v>42.066839</v>
      </c>
      <c r="AJ422" s="96" t="n">
        <v>0.16900267</v>
      </c>
      <c r="AK422" s="96" t="n">
        <v>0</v>
      </c>
      <c r="AL422" s="96" t="n">
        <v>3.271687</v>
      </c>
      <c r="AM422" s="96" t="n">
        <v>1.1685424</v>
      </c>
      <c r="AN422" s="96" t="n">
        <v>0.045569087</v>
      </c>
      <c r="AP422" s="95" t="n">
        <v>0.053347897</v>
      </c>
      <c r="AQ422" s="95" t="n">
        <v>0.048131366</v>
      </c>
      <c r="AR422" s="95" t="n">
        <v>0.0022199005</v>
      </c>
      <c r="AS422" s="95" t="n">
        <v>0.0029966309</v>
      </c>
      <c r="AT422" s="152" t="n">
        <f aca="false">AW422+AZ422+BA422+BB422+BC422+BK422+BL422+BP422</f>
        <v>2.88557344559E-006</v>
      </c>
      <c r="AU422" s="152" t="n">
        <f aca="false">AX422+AY422+BD422+BE422+BF422+BG422+BH422+BI422+BJ422+BM422+BQ422+BR422</f>
        <v>8.20969111715687E-009</v>
      </c>
      <c r="AV422" s="153" t="n">
        <f aca="false">BN422+BO422</f>
        <v>0.419696207587</v>
      </c>
      <c r="AW422" s="154" t="n">
        <v>2.593065E-006</v>
      </c>
      <c r="AX422" s="154" t="n">
        <v>7.8238492E-009</v>
      </c>
      <c r="AY422" s="154" t="n">
        <v>2.1375912E-013</v>
      </c>
      <c r="AZ422" s="154" t="n">
        <v>1.8153858E-010</v>
      </c>
      <c r="BA422" s="154" t="n">
        <v>0</v>
      </c>
      <c r="BB422" s="154" t="n">
        <v>2.8508112E-010</v>
      </c>
      <c r="BC422" s="154" t="n">
        <v>2.8944475E-007</v>
      </c>
      <c r="BD422" s="154" t="n">
        <v>6.1999104E-011</v>
      </c>
      <c r="BE422" s="154" t="n">
        <v>3.1764926E-010</v>
      </c>
      <c r="BF422" s="154" t="n">
        <v>1.685422E-012</v>
      </c>
      <c r="BG422" s="154" t="n">
        <v>8.8882533E-015</v>
      </c>
      <c r="BH422" s="154" t="n">
        <v>4.2282448E-012</v>
      </c>
      <c r="BI422" s="154" t="n">
        <v>4.2758948E-014</v>
      </c>
      <c r="BJ422" s="154" t="n">
        <v>1.4480034E-014</v>
      </c>
      <c r="BK422" s="154" t="n">
        <v>1.0545699E-010</v>
      </c>
      <c r="BL422" s="154" t="n">
        <v>2.4916189E-009</v>
      </c>
      <c r="BM422" s="154" t="n">
        <v>1.5692935E-021</v>
      </c>
      <c r="BN422" s="154" t="n">
        <v>1.8277587E-005</v>
      </c>
      <c r="BO422" s="154" t="n">
        <v>0.41967793</v>
      </c>
      <c r="BP422" s="154" t="n">
        <v>0</v>
      </c>
      <c r="BQ422" s="154" t="n">
        <v>0</v>
      </c>
      <c r="BR422" s="154" t="n">
        <v>0</v>
      </c>
      <c r="BT422" s="96" t="n">
        <v>0.00014302847</v>
      </c>
      <c r="BU422" s="96" t="n">
        <v>2.2014857E-006</v>
      </c>
      <c r="BV422" s="96" t="n">
        <v>7.7888046E-005</v>
      </c>
      <c r="BW422" s="96" t="n">
        <v>7.4883188E-007</v>
      </c>
      <c r="BX422" s="96" t="n">
        <v>2.7564683E-006</v>
      </c>
      <c r="BY422" s="96" t="n">
        <v>4.9241505E-008</v>
      </c>
      <c r="BZ422" s="96" t="n">
        <v>4.3755563E-008</v>
      </c>
      <c r="CA422" s="96" t="n">
        <v>3.4368879E-008</v>
      </c>
      <c r="CB422" s="96" t="n">
        <v>6.7878551E-007</v>
      </c>
      <c r="CC422" s="96" t="n">
        <v>5.1427269E-006</v>
      </c>
      <c r="CD422" s="96" t="n">
        <v>0</v>
      </c>
      <c r="CE422" s="96" t="n">
        <v>3.4702925E-018</v>
      </c>
      <c r="CF422" s="96" t="n">
        <v>3.145487E-011</v>
      </c>
      <c r="CG422" s="96" t="n">
        <v>1.970344E-006</v>
      </c>
      <c r="CH422" s="96" t="n">
        <v>5.1490093E-005</v>
      </c>
      <c r="CI422" s="96" t="n">
        <v>2.4292195E-008</v>
      </c>
      <c r="CJ422" s="96" t="n">
        <v>0</v>
      </c>
      <c r="CL422" s="155" t="n">
        <v>2.6623831E-011</v>
      </c>
      <c r="CM422" s="155" t="n">
        <v>2.7941723</v>
      </c>
      <c r="CN422" s="156" t="n">
        <v>0.00094524079</v>
      </c>
      <c r="CO422" s="155" t="n">
        <v>0.0015114187</v>
      </c>
      <c r="CP422" s="155" t="n">
        <v>1.9087758E-009</v>
      </c>
      <c r="CQ422" s="155" t="n">
        <v>2.262719E-007</v>
      </c>
      <c r="CR422" s="155" t="n">
        <v>0.00011739579</v>
      </c>
      <c r="CS422" s="155" t="n">
        <v>0.037085807</v>
      </c>
      <c r="CT422" s="155" t="n">
        <v>1.1308986E-006</v>
      </c>
      <c r="CU422" s="155" t="n">
        <v>1.0999932E-005</v>
      </c>
      <c r="CW422" s="104"/>
      <c r="CX422" s="74"/>
    </row>
    <row r="423" customFormat="false" ht="13.8" hidden="false" customHeight="false" outlineLevel="0" collapsed="false">
      <c r="A423" s="0" t="s">
        <v>1036</v>
      </c>
      <c r="B423" s="26" t="s">
        <v>1033</v>
      </c>
      <c r="C423" s="88" t="str">
        <f aca="false">MID(A423,1,12)</f>
        <v>A.070.02.103</v>
      </c>
      <c r="D423" s="2" t="s">
        <v>1031</v>
      </c>
      <c r="E423" s="115" t="s">
        <v>1034</v>
      </c>
      <c r="F423" s="91" t="str">
        <f aca="false">MID(A423, 21,85)</f>
        <v>Diesel B100 (FAME) - including combustion CO2 per litre</v>
      </c>
      <c r="G423" s="133" t="n">
        <f aca="false">H423+I423+J423+K423</f>
        <v>0.15715307281316</v>
      </c>
      <c r="H423" s="149" t="n">
        <f aca="false">N423+O423+P423+Q423</f>
        <v>0.010609994588</v>
      </c>
      <c r="I423" s="149" t="n">
        <f aca="false">L423+M423+R423+V423+T423</f>
        <v>0.024663236028</v>
      </c>
      <c r="J423" s="150" t="n">
        <f aca="false">S423+U423+W423+X423</f>
        <v>0.0189431221971603</v>
      </c>
      <c r="K423" s="149" t="n">
        <v>0.10293672</v>
      </c>
      <c r="L423" s="130" t="n">
        <v>0.0058503498</v>
      </c>
      <c r="M423" s="130" t="n">
        <v>0.0085971673</v>
      </c>
      <c r="N423" s="130" t="n">
        <v>0.0087313484</v>
      </c>
      <c r="O423" s="130" t="n">
        <v>0.00135768</v>
      </c>
      <c r="P423" s="130" t="n">
        <v>8.8185128E-005</v>
      </c>
      <c r="Q423" s="130" t="n">
        <v>0.00043278106</v>
      </c>
      <c r="R423" s="130" t="n">
        <v>0.0010062928</v>
      </c>
      <c r="S423" s="130" t="n">
        <v>0.00020358901</v>
      </c>
      <c r="T423" s="130" t="n">
        <v>0.009142962</v>
      </c>
      <c r="U423" s="130" t="n">
        <v>0.018738193</v>
      </c>
      <c r="V423" s="157" t="n">
        <v>6.6464128E-005</v>
      </c>
      <c r="W423" s="157" t="n">
        <v>1.3401748E-006</v>
      </c>
      <c r="X423" s="130" t="n">
        <v>1.2360321E-011</v>
      </c>
      <c r="Z423" s="151" t="n">
        <f aca="false">K423/0.15</f>
        <v>0.6862448</v>
      </c>
      <c r="AB423" s="133" t="n">
        <f aca="false">K423</f>
        <v>0.10293672</v>
      </c>
      <c r="AC423" s="133" t="n">
        <f aca="false">L423+M423+N423+O423+P423+Q423+R423</f>
        <v>0.026063804488</v>
      </c>
      <c r="AD423" s="133" t="n">
        <f aca="false">L423+M423+R423+W423</f>
        <v>0.0154551500748</v>
      </c>
      <c r="AE423" s="133" t="n">
        <f aca="false">V423+L423+M423+R423+T423</f>
        <v>0.024663236028</v>
      </c>
      <c r="AF423" s="133" t="n">
        <f aca="false">S423+U423+X423</f>
        <v>0.0189417820223603</v>
      </c>
      <c r="AH423" s="0" t="n">
        <v>46.333639</v>
      </c>
      <c r="AI423" s="96" t="n">
        <v>10.655369</v>
      </c>
      <c r="AJ423" s="96" t="n">
        <v>0.48736497</v>
      </c>
      <c r="AK423" s="96" t="n">
        <v>0</v>
      </c>
      <c r="AL423" s="96" t="n">
        <v>34.812613</v>
      </c>
      <c r="AM423" s="96" t="n">
        <v>0.24535055</v>
      </c>
      <c r="AN423" s="96" t="n">
        <v>0.13294112</v>
      </c>
      <c r="AP423" s="95" t="n">
        <v>0.014456852</v>
      </c>
      <c r="AQ423" s="95" t="n">
        <v>0.013173756</v>
      </c>
      <c r="AR423" s="95" t="n">
        <v>0.00059741878</v>
      </c>
      <c r="AS423" s="95" t="n">
        <v>0.00068567674</v>
      </c>
      <c r="AT423" s="152" t="n">
        <f aca="false">AW423+AZ423+BA423+BB423+BC423+BK423+BL423+BP423</f>
        <v>7.89793530978E-007</v>
      </c>
      <c r="AU423" s="152" t="n">
        <f aca="false">AX423+AY423+BD423+BE423+BF423+BG423+BH423+BI423+BJ423+BM423+BQ423+BR423</f>
        <v>2.2093889349937E-009</v>
      </c>
      <c r="AV423" s="153" t="n">
        <f aca="false">BN423+BO423</f>
        <v>0.096033156504</v>
      </c>
      <c r="AW423" s="154" t="n">
        <v>6.4501236E-007</v>
      </c>
      <c r="AX423" s="154" t="n">
        <v>1.9455844E-009</v>
      </c>
      <c r="AY423" s="154" t="n">
        <v>5.3160171E-014</v>
      </c>
      <c r="AZ423" s="154" t="n">
        <v>1.9316739E-009</v>
      </c>
      <c r="BA423" s="154" t="n">
        <v>0</v>
      </c>
      <c r="BB423" s="154" t="n">
        <v>5.3840766E-010</v>
      </c>
      <c r="BC423" s="154" t="n">
        <v>1.4177012E-007</v>
      </c>
      <c r="BD423" s="154" t="n">
        <v>9.0720001E-011</v>
      </c>
      <c r="BE423" s="154" t="n">
        <v>1.5470208E-010</v>
      </c>
      <c r="BF423" s="154" t="n">
        <v>1.793385E-011</v>
      </c>
      <c r="BG423" s="154" t="n">
        <v>9.4576076E-014</v>
      </c>
      <c r="BH423" s="154" t="n">
        <v>2.3699023E-013</v>
      </c>
      <c r="BI423" s="154" t="n">
        <v>5.3710685E-014</v>
      </c>
      <c r="BJ423" s="154" t="n">
        <v>1.0166815E-014</v>
      </c>
      <c r="BK423" s="154" t="n">
        <v>2.6234698E-011</v>
      </c>
      <c r="BL423" s="154" t="n">
        <v>5.1473472E-010</v>
      </c>
      <c r="BM423" s="154" t="n">
        <v>1.6698177E-020</v>
      </c>
      <c r="BN423" s="154" t="n">
        <v>1.8503504E-005</v>
      </c>
      <c r="BO423" s="154" t="n">
        <v>0.096014653</v>
      </c>
      <c r="BP423" s="154" t="n">
        <v>0</v>
      </c>
      <c r="BQ423" s="154" t="n">
        <v>0</v>
      </c>
      <c r="BR423" s="154" t="n">
        <v>0</v>
      </c>
      <c r="BT423" s="96" t="n">
        <v>3.9163019E-005</v>
      </c>
      <c r="BU423" s="96" t="n">
        <v>1.1890965E-006</v>
      </c>
      <c r="BV423" s="96" t="n">
        <v>1.9134326E-005</v>
      </c>
      <c r="BW423" s="96" t="n">
        <v>1.1963155E-007</v>
      </c>
      <c r="BX423" s="96" t="n">
        <v>1.3573186E-006</v>
      </c>
      <c r="BY423" s="96" t="n">
        <v>5.2395765E-007</v>
      </c>
      <c r="BZ423" s="96" t="n">
        <v>4.655841E-007</v>
      </c>
      <c r="CA423" s="96" t="n">
        <v>3.6570444E-007</v>
      </c>
      <c r="CB423" s="96" t="n">
        <v>1.3930065E-007</v>
      </c>
      <c r="CC423" s="96" t="n">
        <v>3.1876526E-007</v>
      </c>
      <c r="CD423" s="96" t="n">
        <v>0</v>
      </c>
      <c r="CE423" s="96" t="n">
        <v>3.6925888E-017</v>
      </c>
      <c r="CF423" s="96" t="n">
        <v>3.3469773E-010</v>
      </c>
      <c r="CG423" s="96" t="n">
        <v>1.7243128E-006</v>
      </c>
      <c r="CH423" s="96" t="n">
        <v>1.3566204E-005</v>
      </c>
      <c r="CI423" s="96" t="n">
        <v>2.5848276E-007</v>
      </c>
      <c r="CJ423" s="96" t="n">
        <v>0</v>
      </c>
      <c r="CL423" s="155" t="n">
        <v>2.8329272E-010</v>
      </c>
      <c r="CM423" s="155" t="n">
        <v>0.69421764</v>
      </c>
      <c r="CN423" s="156" t="n">
        <v>0.0100579</v>
      </c>
      <c r="CO423" s="155" t="n">
        <v>0.00086883253</v>
      </c>
      <c r="CP423" s="155" t="n">
        <v>1.0915743E-010</v>
      </c>
      <c r="CQ423" s="155" t="n">
        <v>1.2900998E-008</v>
      </c>
      <c r="CR423" s="155" t="n">
        <v>5.040377E-005</v>
      </c>
      <c r="CS423" s="155" t="n">
        <v>0.028558011</v>
      </c>
      <c r="CT423" s="155" t="n">
        <v>1.2033405E-005</v>
      </c>
      <c r="CU423" s="155" t="n">
        <v>0.00011704554</v>
      </c>
      <c r="CW423" s="104"/>
      <c r="CX423" s="74"/>
    </row>
    <row r="424" customFormat="false" ht="13.8" hidden="false" customHeight="false" outlineLevel="0" collapsed="false">
      <c r="A424" s="0" t="s">
        <v>1037</v>
      </c>
      <c r="B424" s="26" t="s">
        <v>1033</v>
      </c>
      <c r="C424" s="88" t="str">
        <f aca="false">MID(A424,1,12)</f>
        <v>A.070.02.104</v>
      </c>
      <c r="D424" s="2" t="s">
        <v>1031</v>
      </c>
      <c r="E424" s="115" t="s">
        <v>1034</v>
      </c>
      <c r="F424" s="91" t="str">
        <f aca="false">MID(A424, 21,85)</f>
        <v>Diesel XTL (HVO) from tallow waste - including combustion CO per litre</v>
      </c>
      <c r="G424" s="133" t="n">
        <f aca="false">H424+I424+J424+K424</f>
        <v>0.0651596556560491</v>
      </c>
      <c r="H424" s="149" t="n">
        <f aca="false">N424+O424+P424+Q424</f>
        <v>0.003319164272</v>
      </c>
      <c r="I424" s="149" t="n">
        <f aca="false">L424+M424+R424+V424+T424</f>
        <v>0.00619251737</v>
      </c>
      <c r="J424" s="150" t="n">
        <f aca="false">S424+U424+W424+X424</f>
        <v>0.00942199301404908</v>
      </c>
      <c r="K424" s="149" t="n">
        <v>0.046225981</v>
      </c>
      <c r="L424" s="130" t="n">
        <v>0.0029335129</v>
      </c>
      <c r="M424" s="130" t="n">
        <v>0.0021369198</v>
      </c>
      <c r="N424" s="130" t="n">
        <v>0.0020525571</v>
      </c>
      <c r="O424" s="130" t="n">
        <v>0.0010973506</v>
      </c>
      <c r="P424" s="130" t="n">
        <v>2.1732532E-005</v>
      </c>
      <c r="Q424" s="130" t="n">
        <v>0.00014752404</v>
      </c>
      <c r="R424" s="130" t="n">
        <v>0.00021515192</v>
      </c>
      <c r="S424" s="130" t="n">
        <v>0.00012209555</v>
      </c>
      <c r="T424" s="130" t="n">
        <v>0.00088270694</v>
      </c>
      <c r="U424" s="130" t="n">
        <v>0.0092896059</v>
      </c>
      <c r="V424" s="157" t="n">
        <v>2.422581E-005</v>
      </c>
      <c r="W424" s="157" t="n">
        <v>1.0291549E-005</v>
      </c>
      <c r="X424" s="130" t="n">
        <v>1.5049079E-011</v>
      </c>
      <c r="Z424" s="151" t="n">
        <f aca="false">K424/0.15</f>
        <v>0.308173206666667</v>
      </c>
      <c r="AB424" s="133" t="n">
        <f aca="false">K424</f>
        <v>0.046225981</v>
      </c>
      <c r="AC424" s="133" t="n">
        <f aca="false">L424+M424+N424+O424+P424+Q424+R424</f>
        <v>0.008604748892</v>
      </c>
      <c r="AD424" s="133" t="n">
        <f aca="false">L424+M424+R424+W424</f>
        <v>0.005295876169</v>
      </c>
      <c r="AE424" s="133" t="n">
        <f aca="false">V424+L424+M424+R424+T424</f>
        <v>0.00619251737</v>
      </c>
      <c r="AF424" s="133" t="n">
        <f aca="false">S424+U424+X424</f>
        <v>0.00941170146504908</v>
      </c>
      <c r="AH424" s="0" t="n">
        <v>39.00321</v>
      </c>
      <c r="AI424" s="96" t="n">
        <v>4.441832</v>
      </c>
      <c r="AJ424" s="96" t="n">
        <v>0.10857782</v>
      </c>
      <c r="AK424" s="96" t="n">
        <v>0</v>
      </c>
      <c r="AL424" s="96" t="n">
        <v>34.373841</v>
      </c>
      <c r="AM424" s="96" t="n">
        <v>0.057030175</v>
      </c>
      <c r="AN424" s="96" t="n">
        <v>0.021928961</v>
      </c>
      <c r="AP424" s="95" t="n">
        <v>0.0063637756</v>
      </c>
      <c r="AQ424" s="95" t="n">
        <v>0.00579821</v>
      </c>
      <c r="AR424" s="95" t="n">
        <v>0.00025710585</v>
      </c>
      <c r="AS424" s="95" t="n">
        <v>0.00030845982</v>
      </c>
      <c r="AT424" s="152" t="n">
        <f aca="false">AW424+AZ424+BA424+BB424+BC424+BK424+BL424+BP424</f>
        <v>3.476145066561E-007</v>
      </c>
      <c r="AU424" s="152" t="n">
        <f aca="false">AX424+AY424+BD424+BE424+BF424+BG424+BH424+BI424+BJ424+BM424+BQ424+BR424</f>
        <v>9.50835246821093E-010</v>
      </c>
      <c r="AV424" s="153" t="n">
        <f aca="false">BN424+BO424</f>
        <v>0.043201655775</v>
      </c>
      <c r="AW424" s="154" t="n">
        <v>2.8599809E-007</v>
      </c>
      <c r="AX424" s="154" t="n">
        <v>8.6292481E-010</v>
      </c>
      <c r="AY424" s="154" t="n">
        <v>2.3576336E-014</v>
      </c>
      <c r="AZ424" s="154" t="n">
        <v>2.1262867E-012</v>
      </c>
      <c r="BA424" s="154" t="n">
        <v>0</v>
      </c>
      <c r="BB424" s="154" t="n">
        <v>1.1000473E-010</v>
      </c>
      <c r="BC424" s="154" t="n">
        <v>6.1254069E-008</v>
      </c>
      <c r="BD424" s="154" t="n">
        <v>1.9298183E-011</v>
      </c>
      <c r="BE424" s="154" t="n">
        <v>6.735817E-011</v>
      </c>
      <c r="BF424" s="154" t="n">
        <v>2.429473E-014</v>
      </c>
      <c r="BG424" s="154" t="n">
        <v>3.6083814E-016</v>
      </c>
      <c r="BH424" s="154" t="n">
        <v>8.4057245E-014</v>
      </c>
      <c r="BI424" s="154" t="n">
        <v>8.5123347E-014</v>
      </c>
      <c r="BJ424" s="154" t="n">
        <v>1.5596023E-014</v>
      </c>
      <c r="BK424" s="154" t="n">
        <v>5.7988144E-012</v>
      </c>
      <c r="BL424" s="154" t="n">
        <v>7.6515175E-011</v>
      </c>
      <c r="BM424" s="154" t="n">
        <v>2.0330554E-020</v>
      </c>
      <c r="BN424" s="154" t="n">
        <v>1.0452775E-005</v>
      </c>
      <c r="BO424" s="154" t="n">
        <v>0.043191203</v>
      </c>
      <c r="BP424" s="154" t="n">
        <v>1.6790265E-010</v>
      </c>
      <c r="BQ424" s="154" t="n">
        <v>1.0210296E-012</v>
      </c>
      <c r="BR424" s="154" t="n">
        <v>4.5681622E-017</v>
      </c>
      <c r="BT424" s="96" t="n">
        <v>1.5897076E-005</v>
      </c>
      <c r="BU424" s="96" t="n">
        <v>4.8647232E-007</v>
      </c>
      <c r="BV424" s="96" t="n">
        <v>8.5926868E-006</v>
      </c>
      <c r="BW424" s="96" t="n">
        <v>2.5991758E-008</v>
      </c>
      <c r="BX424" s="96" t="n">
        <v>5.4855445E-007</v>
      </c>
      <c r="BY424" s="96" t="n">
        <v>4.3764275E-008</v>
      </c>
      <c r="BZ424" s="96" t="n">
        <v>5.9707146E-010</v>
      </c>
      <c r="CA424" s="96" t="n">
        <v>6.5912973E-008</v>
      </c>
      <c r="CB424" s="96" t="n">
        <v>3.6517856E-008</v>
      </c>
      <c r="CC424" s="96" t="n">
        <v>1.0724903E-007</v>
      </c>
      <c r="CD424" s="96" t="n">
        <v>0</v>
      </c>
      <c r="CE424" s="96" t="n">
        <v>4.4958426E-017</v>
      </c>
      <c r="CF424" s="96" t="n">
        <v>3.6811784E-013</v>
      </c>
      <c r="CG424" s="96" t="n">
        <v>4.1998513E-007</v>
      </c>
      <c r="CH424" s="96" t="n">
        <v>5.5369572E-006</v>
      </c>
      <c r="CI424" s="96" t="n">
        <v>8.2834572E-009</v>
      </c>
      <c r="CJ424" s="96" t="n">
        <v>2.4103649E-008</v>
      </c>
      <c r="CL424" s="155" t="n">
        <v>3.1157996E-013</v>
      </c>
      <c r="CM424" s="155" t="n">
        <v>0.30817835</v>
      </c>
      <c r="CN424" s="156" t="n">
        <v>0.0018195799</v>
      </c>
      <c r="CO424" s="155" t="n">
        <v>0.00034279694</v>
      </c>
      <c r="CP424" s="155" t="n">
        <v>3.8677196E-011</v>
      </c>
      <c r="CQ424" s="155" t="n">
        <v>4.5244318E-009</v>
      </c>
      <c r="CR424" s="155" t="n">
        <v>2.3355376E-005</v>
      </c>
      <c r="CS424" s="155" t="n">
        <v>0.042300027</v>
      </c>
      <c r="CT424" s="155" t="n">
        <v>1.627838E-008</v>
      </c>
      <c r="CU424" s="155" t="n">
        <v>1.5395416E-005</v>
      </c>
      <c r="CW424" s="104"/>
      <c r="CX424" s="74"/>
    </row>
    <row r="425" customFormat="false" ht="13.8" hidden="false" customHeight="false" outlineLevel="0" collapsed="false">
      <c r="A425" s="0" t="s">
        <v>1038</v>
      </c>
      <c r="B425" s="26" t="s">
        <v>1033</v>
      </c>
      <c r="C425" s="88" t="str">
        <f aca="false">MID(A425,1,12)</f>
        <v>A.070.02.201</v>
      </c>
      <c r="D425" s="2" t="s">
        <v>1031</v>
      </c>
      <c r="E425" s="115" t="s">
        <v>1034</v>
      </c>
      <c r="F425" s="91" t="str">
        <f aca="false">MID(A425, 21,85)</f>
        <v>Gasoline E5 - including combustion CO2 per litre</v>
      </c>
      <c r="G425" s="133" t="n">
        <f aca="false">H425+I425+J425+K425</f>
        <v>0.708203026985315</v>
      </c>
      <c r="H425" s="149" t="n">
        <f aca="false">N425+O425+P425+Q425</f>
        <v>0.014139000956</v>
      </c>
      <c r="I425" s="149" t="n">
        <f aca="false">L425+M425+R425+V425+T425</f>
        <v>0.038779888618</v>
      </c>
      <c r="J425" s="150" t="n">
        <f aca="false">S425+U425+W425+X425</f>
        <v>0.223233737411314</v>
      </c>
      <c r="K425" s="149" t="n">
        <v>0.4320504</v>
      </c>
      <c r="L425" s="130" t="n">
        <v>0.022407931</v>
      </c>
      <c r="M425" s="130" t="n">
        <v>0.0099255158</v>
      </c>
      <c r="N425" s="130" t="n">
        <v>0.012558441</v>
      </c>
      <c r="O425" s="130" t="n">
        <v>0.0010652196</v>
      </c>
      <c r="P425" s="130" t="n">
        <v>6.4997156E-005</v>
      </c>
      <c r="Q425" s="130" t="n">
        <v>0.0004503432</v>
      </c>
      <c r="R425" s="130" t="n">
        <v>0.0063188308</v>
      </c>
      <c r="S425" s="130" t="n">
        <v>0.00022742383</v>
      </c>
      <c r="T425" s="130" t="n">
        <v>1.2756718E-005</v>
      </c>
      <c r="U425" s="130" t="n">
        <v>0.22300629</v>
      </c>
      <c r="V425" s="157" t="n">
        <v>0.0001148543</v>
      </c>
      <c r="W425" s="157" t="n">
        <v>2.3581097E-008</v>
      </c>
      <c r="X425" s="130" t="n">
        <v>2.1748651E-013</v>
      </c>
      <c r="Z425" s="151" t="n">
        <f aca="false">K425/0.15</f>
        <v>2.880336</v>
      </c>
      <c r="AB425" s="133" t="n">
        <f aca="false">K425</f>
        <v>0.4320504</v>
      </c>
      <c r="AC425" s="133" t="n">
        <f aca="false">L425+M425+N425+O425+P425+Q425+R425</f>
        <v>0.052791278556</v>
      </c>
      <c r="AD425" s="133" t="n">
        <f aca="false">L425+M425+R425+W425</f>
        <v>0.038652301181097</v>
      </c>
      <c r="AE425" s="133" t="n">
        <f aca="false">V425+L425+M425+R425+T425</f>
        <v>0.038779888618</v>
      </c>
      <c r="AF425" s="133" t="n">
        <f aca="false">S425+U425+X425</f>
        <v>0.223233713830217</v>
      </c>
      <c r="AH425" s="0" t="n">
        <v>44.223391</v>
      </c>
      <c r="AI425" s="96" t="n">
        <v>41.828482</v>
      </c>
      <c r="AJ425" s="96" t="n">
        <v>0.19188995</v>
      </c>
      <c r="AK425" s="96" t="n">
        <v>0</v>
      </c>
      <c r="AL425" s="96" t="n">
        <v>1.0966566</v>
      </c>
      <c r="AM425" s="96" t="n">
        <v>1.0605999</v>
      </c>
      <c r="AN425" s="96" t="n">
        <v>0.045763083</v>
      </c>
      <c r="AP425" s="95" t="n">
        <v>0.05698586</v>
      </c>
      <c r="AQ425" s="95" t="n">
        <v>0.051672522</v>
      </c>
      <c r="AR425" s="95" t="n">
        <v>0.0023298781</v>
      </c>
      <c r="AS425" s="95" t="n">
        <v>0.0029834599</v>
      </c>
      <c r="AT425" s="152" t="n">
        <f aca="false">AW425+AZ425+BA425+BB425+BC425+BK425+BL425+BP425</f>
        <v>3.0978730259677E-006</v>
      </c>
      <c r="AU425" s="152" t="n">
        <f aca="false">AX425+AY425+BD425+BE425+BF425+BG425+BH425+BI425+BJ425+BM425+BQ425+BR425</f>
        <v>8.61641291140642E-009</v>
      </c>
      <c r="AV425" s="153" t="n">
        <f aca="false">BN425+BO425</f>
        <v>0.417851518126</v>
      </c>
      <c r="AW425" s="154" t="n">
        <v>2.672952E-006</v>
      </c>
      <c r="AX425" s="154" t="n">
        <v>8.0649413E-009</v>
      </c>
      <c r="AY425" s="154" t="n">
        <v>2.2034572E-013</v>
      </c>
      <c r="AZ425" s="154" t="n">
        <v>3.0728703E-014</v>
      </c>
      <c r="BA425" s="154" t="n">
        <v>0</v>
      </c>
      <c r="BB425" s="154" t="n">
        <v>3.3732826E-010</v>
      </c>
      <c r="BC425" s="154" t="n">
        <v>4.2352476E-007</v>
      </c>
      <c r="BD425" s="154" t="n">
        <v>7.6843648E-011</v>
      </c>
      <c r="BE425" s="154" t="n">
        <v>4.7410558E-010</v>
      </c>
      <c r="BF425" s="154" t="n">
        <v>3.5110296E-016</v>
      </c>
      <c r="BG425" s="154" t="n">
        <v>5.2147663E-018</v>
      </c>
      <c r="BH425" s="154" t="n">
        <v>2.5656589E-013</v>
      </c>
      <c r="BI425" s="154" t="n">
        <v>3.7971466E-014</v>
      </c>
      <c r="BJ425" s="154" t="n">
        <v>7.1440124E-015</v>
      </c>
      <c r="BK425" s="154" t="n">
        <v>2.6316179E-011</v>
      </c>
      <c r="BL425" s="154" t="n">
        <v>1.0325908E-009</v>
      </c>
      <c r="BM425" s="154" t="n">
        <v>2.9381341E-022</v>
      </c>
      <c r="BN425" s="154" t="n">
        <v>1.9188126E-005</v>
      </c>
      <c r="BO425" s="154" t="n">
        <v>0.41783233</v>
      </c>
      <c r="BP425" s="154" t="n">
        <v>0</v>
      </c>
      <c r="BQ425" s="154" t="n">
        <v>0</v>
      </c>
      <c r="BR425" s="154" t="n">
        <v>0</v>
      </c>
      <c r="BT425" s="96" t="n">
        <v>0.00014245513</v>
      </c>
      <c r="BU425" s="96" t="n">
        <v>3.2689463E-006</v>
      </c>
      <c r="BV425" s="96" t="n">
        <v>8.031141E-005</v>
      </c>
      <c r="BW425" s="96" t="n">
        <v>7.4623442E-007</v>
      </c>
      <c r="BX425" s="96" t="n">
        <v>3.634142E-006</v>
      </c>
      <c r="BY425" s="96" t="n">
        <v>6.3247323E-010</v>
      </c>
      <c r="BZ425" s="96" t="n">
        <v>8.6287665E-012</v>
      </c>
      <c r="CA425" s="96" t="n">
        <v>9.5256213E-010</v>
      </c>
      <c r="CB425" s="96" t="n">
        <v>1.1596092E-007</v>
      </c>
      <c r="CC425" s="96" t="n">
        <v>5.3332892E-007</v>
      </c>
      <c r="CD425" s="96" t="n">
        <v>0</v>
      </c>
      <c r="CE425" s="96" t="n">
        <v>6.4973088E-019</v>
      </c>
      <c r="CF425" s="96" t="n">
        <v>5.3199712E-015</v>
      </c>
      <c r="CG425" s="96" t="n">
        <v>2.6127547E-006</v>
      </c>
      <c r="CH425" s="96" t="n">
        <v>5.123064E-005</v>
      </c>
      <c r="CI425" s="96" t="n">
        <v>1.1971977E-010</v>
      </c>
      <c r="CJ425" s="96" t="n">
        <v>0</v>
      </c>
      <c r="CL425" s="155" t="n">
        <v>4.5028962E-015</v>
      </c>
      <c r="CM425" s="155" t="n">
        <v>2.8803361</v>
      </c>
      <c r="CN425" s="156" t="n">
        <v>2.6208813E-005</v>
      </c>
      <c r="CO425" s="155" t="n">
        <v>0.0022367094</v>
      </c>
      <c r="CP425" s="155" t="n">
        <v>1.2113237E-010</v>
      </c>
      <c r="CQ425" s="155" t="n">
        <v>1.5028833E-008</v>
      </c>
      <c r="CR425" s="155" t="n">
        <v>0.000162891</v>
      </c>
      <c r="CS425" s="155" t="n">
        <v>0.031688951</v>
      </c>
      <c r="CT425" s="155" t="n">
        <v>2.3525215E-010</v>
      </c>
      <c r="CU425" s="155" t="n">
        <v>2.2249171E-007</v>
      </c>
      <c r="CW425" s="104"/>
      <c r="CX425" s="74"/>
    </row>
    <row r="426" customFormat="false" ht="13.8" hidden="false" customHeight="false" outlineLevel="0" collapsed="false">
      <c r="A426" s="0" t="s">
        <v>1039</v>
      </c>
      <c r="B426" s="26" t="s">
        <v>1033</v>
      </c>
      <c r="C426" s="88" t="str">
        <f aca="false">MID(A426,1,12)</f>
        <v>A.070.02.202</v>
      </c>
      <c r="D426" s="2" t="s">
        <v>1031</v>
      </c>
      <c r="E426" s="115" t="s">
        <v>1034</v>
      </c>
      <c r="F426" s="91" t="str">
        <f aca="false">MID(A426, 21,85)</f>
        <v>Gasoline E10 - including combustion CO2 per litre</v>
      </c>
      <c r="G426" s="133" t="n">
        <f aca="false">H426+I426+J426+K426</f>
        <v>0.681844490073658</v>
      </c>
      <c r="H426" s="149" t="n">
        <f aca="false">N426+O426+P426+Q426</f>
        <v>0.01381794836</v>
      </c>
      <c r="I426" s="149" t="n">
        <f aca="false">L426+M426+R426+V426+T426</f>
        <v>0.03739855602</v>
      </c>
      <c r="J426" s="150" t="n">
        <f aca="false">S426+U426+W426+X426</f>
        <v>0.212176135693658</v>
      </c>
      <c r="K426" s="149" t="n">
        <v>0.41845185</v>
      </c>
      <c r="L426" s="130" t="n">
        <v>0.021489794</v>
      </c>
      <c r="M426" s="130" t="n">
        <v>0.009751628</v>
      </c>
      <c r="N426" s="130" t="n">
        <v>0.012251094</v>
      </c>
      <c r="O426" s="130" t="n">
        <v>0.0010677366</v>
      </c>
      <c r="P426" s="130" t="n">
        <v>6.608344E-005</v>
      </c>
      <c r="Q426" s="130" t="n">
        <v>0.00043303432</v>
      </c>
      <c r="R426" s="130" t="n">
        <v>0.006022063</v>
      </c>
      <c r="S426" s="130" t="n">
        <v>0.00023072846</v>
      </c>
      <c r="T426" s="130" t="n">
        <v>2.555186E-005</v>
      </c>
      <c r="U426" s="130" t="n">
        <v>0.21194536</v>
      </c>
      <c r="V426" s="157" t="n">
        <v>0.00010951916</v>
      </c>
      <c r="W426" s="157" t="n">
        <v>4.7233222E-008</v>
      </c>
      <c r="X426" s="130" t="n">
        <v>4.356281E-013</v>
      </c>
      <c r="Z426" s="151" t="n">
        <f aca="false">K426/0.15</f>
        <v>2.789679</v>
      </c>
      <c r="AB426" s="133" t="n">
        <f aca="false">K426</f>
        <v>0.41845185</v>
      </c>
      <c r="AC426" s="133" t="n">
        <f aca="false">L426+M426+N426+O426+P426+Q426+R426</f>
        <v>0.05108143336</v>
      </c>
      <c r="AD426" s="133" t="n">
        <f aca="false">L426+M426+R426+W426</f>
        <v>0.037263532233222</v>
      </c>
      <c r="AE426" s="133" t="n">
        <f aca="false">V426+L426+M426+R426+T426</f>
        <v>0.03739855602</v>
      </c>
      <c r="AF426" s="133" t="n">
        <f aca="false">S426+U426+X426</f>
        <v>0.212176088460436</v>
      </c>
      <c r="AH426" s="0" t="n">
        <v>43.982919</v>
      </c>
      <c r="AI426" s="96" t="n">
        <v>40.491065</v>
      </c>
      <c r="AJ426" s="96" t="n">
        <v>0.22222243</v>
      </c>
      <c r="AK426" s="96" t="n">
        <v>0</v>
      </c>
      <c r="AL426" s="96" t="n">
        <v>2.1966163</v>
      </c>
      <c r="AM426" s="96" t="n">
        <v>1.0216076</v>
      </c>
      <c r="AN426" s="96" t="n">
        <v>0.051407637</v>
      </c>
      <c r="AP426" s="95" t="n">
        <v>0.055128867</v>
      </c>
      <c r="AQ426" s="95" t="n">
        <v>0.049988614</v>
      </c>
      <c r="AR426" s="95" t="n">
        <v>0.0022555225</v>
      </c>
      <c r="AS426" s="95" t="n">
        <v>0.0028847306</v>
      </c>
      <c r="AT426" s="152" t="n">
        <f aca="false">AW426+AZ426+BA426+BB426+BC426+BK426+BL426+BP426</f>
        <v>2.99691930242096E-006</v>
      </c>
      <c r="AU426" s="152" t="n">
        <f aca="false">AX426+AY426+BD426+BE426+BF426+BG426+BH426+BI426+BJ426+BM426+BQ426+BR426</f>
        <v>8.34142918009069E-009</v>
      </c>
      <c r="AV426" s="153" t="n">
        <f aca="false">BN426+BO426</f>
        <v>0.404023893356</v>
      </c>
      <c r="AW426" s="154" t="n">
        <v>2.5888225E-006</v>
      </c>
      <c r="AX426" s="154" t="n">
        <v>7.8111023E-009</v>
      </c>
      <c r="AY426" s="154" t="n">
        <v>2.1341047E-013</v>
      </c>
      <c r="AZ426" s="154" t="n">
        <v>6.1549962E-014</v>
      </c>
      <c r="BA426" s="154" t="n">
        <v>0</v>
      </c>
      <c r="BB426" s="154" t="n">
        <v>3.2988944E-010</v>
      </c>
      <c r="BC426" s="154" t="n">
        <v>4.0675614E-007</v>
      </c>
      <c r="BD426" s="154" t="n">
        <v>7.5063331E-011</v>
      </c>
      <c r="BE426" s="154" t="n">
        <v>4.5475968E-010</v>
      </c>
      <c r="BF426" s="154" t="n">
        <v>7.0326346E-016</v>
      </c>
      <c r="BG426" s="154" t="n">
        <v>1.044524E-017</v>
      </c>
      <c r="BH426" s="154" t="n">
        <v>2.4670583E-013</v>
      </c>
      <c r="BI426" s="154" t="n">
        <v>3.6218214E-014</v>
      </c>
      <c r="BJ426" s="154" t="n">
        <v>6.8208674E-015</v>
      </c>
      <c r="BK426" s="154" t="n">
        <v>2.5619831E-011</v>
      </c>
      <c r="BL426" s="154" t="n">
        <v>9.850916E-010</v>
      </c>
      <c r="BM426" s="154" t="n">
        <v>5.8851181E-022</v>
      </c>
      <c r="BN426" s="154" t="n">
        <v>1.9573356E-005</v>
      </c>
      <c r="BO426" s="154" t="n">
        <v>0.40400432</v>
      </c>
      <c r="BP426" s="154" t="n">
        <v>0</v>
      </c>
      <c r="BQ426" s="154" t="n">
        <v>0</v>
      </c>
      <c r="BR426" s="154" t="n">
        <v>0</v>
      </c>
      <c r="BT426" s="96" t="n">
        <v>0.00013795843</v>
      </c>
      <c r="BU426" s="96" t="n">
        <v>3.1358899E-006</v>
      </c>
      <c r="BV426" s="96" t="n">
        <v>7.7783653E-005</v>
      </c>
      <c r="BW426" s="96" t="n">
        <v>7.1131916E-007</v>
      </c>
      <c r="BX426" s="96" t="n">
        <v>3.514697E-006</v>
      </c>
      <c r="BY426" s="96" t="n">
        <v>1.2668515E-009</v>
      </c>
      <c r="BZ426" s="96" t="n">
        <v>1.7283523E-011</v>
      </c>
      <c r="CA426" s="96" t="n">
        <v>1.9079934E-009</v>
      </c>
      <c r="CB426" s="96" t="n">
        <v>1.1625429E-007</v>
      </c>
      <c r="CC426" s="96" t="n">
        <v>5.1122194E-007</v>
      </c>
      <c r="CD426" s="96" t="n">
        <v>0</v>
      </c>
      <c r="CE426" s="96" t="n">
        <v>1.3014188E-018</v>
      </c>
      <c r="CF426" s="96" t="n">
        <v>1.0655966E-014</v>
      </c>
      <c r="CG426" s="96" t="n">
        <v>2.5453093E-006</v>
      </c>
      <c r="CH426" s="96" t="n">
        <v>4.9636654E-005</v>
      </c>
      <c r="CI426" s="96" t="n">
        <v>2.3979698E-010</v>
      </c>
      <c r="CJ426" s="96" t="n">
        <v>0</v>
      </c>
      <c r="CL426" s="155" t="n">
        <v>9.0193553E-015</v>
      </c>
      <c r="CM426" s="155" t="n">
        <v>2.7896792</v>
      </c>
      <c r="CN426" s="156" t="n">
        <v>5.2496569E-005</v>
      </c>
      <c r="CO426" s="155" t="n">
        <v>0.0021458185</v>
      </c>
      <c r="CP426" s="155" t="n">
        <v>1.1647369E-010</v>
      </c>
      <c r="CQ426" s="155" t="n">
        <v>1.4439499E-008</v>
      </c>
      <c r="CR426" s="155" t="n">
        <v>0.00015703738</v>
      </c>
      <c r="CS426" s="155" t="n">
        <v>0.030214805</v>
      </c>
      <c r="CT426" s="155" t="n">
        <v>4.7121289E-010</v>
      </c>
      <c r="CU426" s="155" t="n">
        <v>4.4565357E-007</v>
      </c>
      <c r="CW426" s="104"/>
      <c r="CX426" s="74"/>
    </row>
    <row r="427" customFormat="false" ht="13.8" hidden="false" customHeight="false" outlineLevel="0" collapsed="false">
      <c r="A427" s="0" t="s">
        <v>1040</v>
      </c>
      <c r="B427" s="26" t="s">
        <v>1033</v>
      </c>
      <c r="C427" s="88" t="str">
        <f aca="false">MID(A427,1,12)</f>
        <v>A.070.02.203</v>
      </c>
      <c r="D427" s="2" t="s">
        <v>1031</v>
      </c>
      <c r="E427" s="115" t="s">
        <v>1034</v>
      </c>
      <c r="F427" s="91" t="str">
        <f aca="false">MID(A427, 21,85)</f>
        <v>Gasoline E85 - including combustion CO2 per litre</v>
      </c>
      <c r="G427" s="133" t="n">
        <f aca="false">H427+I427+J427+K427</f>
        <v>0.282583812599672</v>
      </c>
      <c r="H427" s="149" t="n">
        <f aca="false">N427+O427+P427+Q427</f>
        <v>0.009079291891</v>
      </c>
      <c r="I427" s="149" t="n">
        <f aca="false">L427+M427+R427+V427+T427</f>
        <v>0.016524204257</v>
      </c>
      <c r="J427" s="150" t="n">
        <f aca="false">S427+U427+W427+X427</f>
        <v>0.043153936451672</v>
      </c>
      <c r="K427" s="149" t="n">
        <v>0.21382638</v>
      </c>
      <c r="L427" s="130" t="n">
        <v>0.0075408793</v>
      </c>
      <c r="M427" s="130" t="n">
        <v>0.0072350809</v>
      </c>
      <c r="N427" s="130" t="n">
        <v>0.0076931901</v>
      </c>
      <c r="O427" s="130" t="n">
        <v>0.0011308152</v>
      </c>
      <c r="P427" s="130" t="n">
        <v>8.4604471E-005</v>
      </c>
      <c r="Q427" s="130" t="n">
        <v>0.00017068212</v>
      </c>
      <c r="R427" s="130" t="n">
        <v>0.0014930085</v>
      </c>
      <c r="S427" s="130" t="n">
        <v>0.00028772663</v>
      </c>
      <c r="T427" s="130" t="n">
        <v>0.00022710976</v>
      </c>
      <c r="U427" s="130" t="n">
        <v>0.04286579</v>
      </c>
      <c r="V427" s="157" t="n">
        <v>2.8125797E-005</v>
      </c>
      <c r="W427" s="157" t="n">
        <v>4.198178E-007</v>
      </c>
      <c r="X427" s="130" t="n">
        <v>3.8719449E-012</v>
      </c>
      <c r="Z427" s="151" t="n">
        <f aca="false">K427/0.15</f>
        <v>1.4255092</v>
      </c>
      <c r="AB427" s="133" t="n">
        <f aca="false">K427</f>
        <v>0.21382638</v>
      </c>
      <c r="AC427" s="133" t="n">
        <f aca="false">L427+M427+N427+O427+P427+Q427+R427</f>
        <v>0.025348260591</v>
      </c>
      <c r="AD427" s="133" t="n">
        <f aca="false">L427+M427+R427+W427</f>
        <v>0.0162693885178</v>
      </c>
      <c r="AE427" s="133" t="n">
        <f aca="false">V427+L427+M427+R427+T427</f>
        <v>0.016524204257</v>
      </c>
      <c r="AF427" s="133" t="n">
        <f aca="false">S427+U427+X427</f>
        <v>0.0431535166338719</v>
      </c>
      <c r="AH427" s="0" t="n">
        <v>41.17512</v>
      </c>
      <c r="AI427" s="96" t="n">
        <v>20.374751</v>
      </c>
      <c r="AJ427" s="96" t="n">
        <v>0.70360455</v>
      </c>
      <c r="AK427" s="96" t="n">
        <v>0</v>
      </c>
      <c r="AL427" s="96" t="n">
        <v>19.523941</v>
      </c>
      <c r="AM427" s="96" t="n">
        <v>0.43161451</v>
      </c>
      <c r="AN427" s="96" t="n">
        <v>0.14120943</v>
      </c>
      <c r="AP427" s="95" t="n">
        <v>0.027147867</v>
      </c>
      <c r="AQ427" s="95" t="n">
        <v>0.024614409</v>
      </c>
      <c r="AR427" s="95" t="n">
        <v>0.0011360312</v>
      </c>
      <c r="AS427" s="95" t="n">
        <v>0.001397426</v>
      </c>
      <c r="AT427" s="152" t="n">
        <f aca="false">AW427+AZ427+BA427+BB427+BC427+BK427+BL427+BP427</f>
        <v>1.4756840223257E-006</v>
      </c>
      <c r="AU427" s="152" t="n">
        <f aca="false">AX427+AY427+BD427+BE427+BF427+BG427+BH427+BI427+BJ427+BM427+BQ427+BR427</f>
        <v>4.20129897649849E-009</v>
      </c>
      <c r="AV427" s="153" t="n">
        <f aca="false">BN427+BO427</f>
        <v>0.195717936329</v>
      </c>
      <c r="AW427" s="154" t="n">
        <v>1.3228758E-006</v>
      </c>
      <c r="AX427" s="154" t="n">
        <v>3.9914355E-009</v>
      </c>
      <c r="AY427" s="154" t="n">
        <v>1.0905172E-013</v>
      </c>
      <c r="AZ427" s="154" t="n">
        <v>5.470677E-013</v>
      </c>
      <c r="BA427" s="154" t="n">
        <v>0</v>
      </c>
      <c r="BB427" s="154" t="n">
        <v>2.2030867E-010</v>
      </c>
      <c r="BC427" s="154" t="n">
        <v>1.5231146E-007</v>
      </c>
      <c r="BD427" s="154" t="n">
        <v>4.8751874E-011</v>
      </c>
      <c r="BE427" s="154" t="n">
        <v>1.6088758E-010</v>
      </c>
      <c r="BF427" s="154" t="n">
        <v>6.2507386E-015</v>
      </c>
      <c r="BG427" s="154" t="n">
        <v>9.2839264E-017</v>
      </c>
      <c r="BH427" s="154" t="n">
        <v>9.7256644E-014</v>
      </c>
      <c r="BI427" s="154" t="n">
        <v>9.4754776E-015</v>
      </c>
      <c r="BJ427" s="154" t="n">
        <v>1.8950738E-015</v>
      </c>
      <c r="BK427" s="154" t="n">
        <v>1.5245988E-011</v>
      </c>
      <c r="BL427" s="154" t="n">
        <v>2.606606E-010</v>
      </c>
      <c r="BM427" s="154" t="n">
        <v>5.2308042E-021</v>
      </c>
      <c r="BN427" s="154" t="n">
        <v>2.6056329E-005</v>
      </c>
      <c r="BO427" s="154" t="n">
        <v>0.19569188</v>
      </c>
      <c r="BP427" s="154" t="n">
        <v>0</v>
      </c>
      <c r="BQ427" s="154" t="n">
        <v>0</v>
      </c>
      <c r="BR427" s="154" t="n">
        <v>0</v>
      </c>
      <c r="BT427" s="96" t="n">
        <v>7.031899E-005</v>
      </c>
      <c r="BU427" s="96" t="n">
        <v>1.1148897E-006</v>
      </c>
      <c r="BV427" s="96" t="n">
        <v>3.9746979E-005</v>
      </c>
      <c r="BW427" s="96" t="n">
        <v>1.7852972E-007</v>
      </c>
      <c r="BX427" s="96" t="n">
        <v>1.7158658E-006</v>
      </c>
      <c r="BY427" s="96" t="n">
        <v>1.1260016E-008</v>
      </c>
      <c r="BZ427" s="96" t="n">
        <v>1.5361922E-010</v>
      </c>
      <c r="CA427" s="96" t="n">
        <v>1.6958606E-008</v>
      </c>
      <c r="CB427" s="96" t="n">
        <v>1.2342586E-007</v>
      </c>
      <c r="CC427" s="96" t="n">
        <v>1.7522195E-007</v>
      </c>
      <c r="CD427" s="96" t="n">
        <v>0</v>
      </c>
      <c r="CE427" s="96" t="n">
        <v>1.1567256E-017</v>
      </c>
      <c r="CF427" s="96" t="n">
        <v>9.4712243E-014</v>
      </c>
      <c r="CG427" s="96" t="n">
        <v>1.5419496E-006</v>
      </c>
      <c r="CH427" s="96" t="n">
        <v>2.5691625E-005</v>
      </c>
      <c r="CI427" s="96" t="n">
        <v>2.131336E-009</v>
      </c>
      <c r="CJ427" s="96" t="n">
        <v>0</v>
      </c>
      <c r="CL427" s="155" t="n">
        <v>8.0165734E-014</v>
      </c>
      <c r="CM427" s="155" t="n">
        <v>1.4255107</v>
      </c>
      <c r="CN427" s="156" t="n">
        <v>0.00046659942</v>
      </c>
      <c r="CO427" s="155" t="n">
        <v>0.00076535381</v>
      </c>
      <c r="CP427" s="155" t="n">
        <v>4.586011E-011</v>
      </c>
      <c r="CQ427" s="155" t="n">
        <v>5.5002103E-009</v>
      </c>
      <c r="CR427" s="155" t="n">
        <v>6.8547169E-005</v>
      </c>
      <c r="CS427" s="155" t="n">
        <v>0.0077240925</v>
      </c>
      <c r="CT427" s="155" t="n">
        <v>4.1882292E-009</v>
      </c>
      <c r="CU427" s="155" t="n">
        <v>3.9610532E-006</v>
      </c>
      <c r="CW427" s="104"/>
      <c r="CX427" s="74"/>
    </row>
    <row r="428" customFormat="false" ht="13.8" hidden="false" customHeight="false" outlineLevel="0" collapsed="false">
      <c r="A428" s="0" t="s">
        <v>1041</v>
      </c>
      <c r="B428" s="26" t="s">
        <v>1033</v>
      </c>
      <c r="C428" s="88" t="str">
        <f aca="false">MID(A428,1,12)</f>
        <v>A.070.02.301</v>
      </c>
      <c r="D428" s="2" t="s">
        <v>1031</v>
      </c>
      <c r="E428" s="90" t="s">
        <v>255</v>
      </c>
      <c r="F428" s="91" t="str">
        <f aca="false">MID(A428, 21,85)</f>
        <v>CNG - including combustion CO2</v>
      </c>
      <c r="G428" s="133" t="n">
        <f aca="false">H428+I428+J428+K428</f>
        <v>0.977007729131</v>
      </c>
      <c r="H428" s="149" t="n">
        <f aca="false">N428+O428+P428+Q428</f>
        <v>0.02687038007</v>
      </c>
      <c r="I428" s="149" t="n">
        <f aca="false">L428+M428+R428+V428+T428</f>
        <v>0.038508126811</v>
      </c>
      <c r="J428" s="150" t="n">
        <f aca="false">S428+U428+W428+X428</f>
        <v>0.31585650225</v>
      </c>
      <c r="K428" s="149" t="n">
        <v>0.59577272</v>
      </c>
      <c r="L428" s="130" t="n">
        <v>0.013812672</v>
      </c>
      <c r="M428" s="130" t="n">
        <v>0.02263422</v>
      </c>
      <c r="N428" s="130" t="n">
        <v>0.02321163</v>
      </c>
      <c r="O428" s="130" t="n">
        <v>0.0029926204</v>
      </c>
      <c r="P428" s="130" t="n">
        <v>0.00035617495</v>
      </c>
      <c r="Q428" s="130" t="n">
        <v>0.00030995472</v>
      </c>
      <c r="R428" s="130" t="n">
        <v>0.0020457222</v>
      </c>
      <c r="S428" s="130" t="n">
        <v>0.00073343225</v>
      </c>
      <c r="T428" s="130" t="n">
        <v>0</v>
      </c>
      <c r="U428" s="157" t="n">
        <v>0.31512307</v>
      </c>
      <c r="V428" s="157" t="n">
        <v>1.5512611E-005</v>
      </c>
      <c r="W428" s="157" t="n">
        <v>0</v>
      </c>
      <c r="X428" s="130" t="n">
        <v>0</v>
      </c>
      <c r="Z428" s="151" t="n">
        <f aca="false">K428/0.15</f>
        <v>3.97181813333333</v>
      </c>
      <c r="AB428" s="133" t="n">
        <f aca="false">K428</f>
        <v>0.59577272</v>
      </c>
      <c r="AC428" s="133" t="n">
        <f aca="false">L428+M428+N428+O428+P428+Q428+R428</f>
        <v>0.06536299427</v>
      </c>
      <c r="AD428" s="133" t="n">
        <f aca="false">L428+M428+R428+W428</f>
        <v>0.0384926142</v>
      </c>
      <c r="AE428" s="133" t="n">
        <f aca="false">V428+L428+M428+R428+T428</f>
        <v>0.038508126811</v>
      </c>
      <c r="AF428" s="133" t="n">
        <f aca="false">S428+U428+X428</f>
        <v>0.31585650225</v>
      </c>
      <c r="AH428" s="0" t="n">
        <v>58.84974</v>
      </c>
      <c r="AI428" s="96" t="n">
        <v>57.934432</v>
      </c>
      <c r="AJ428" s="96" t="n">
        <v>0.63640624</v>
      </c>
      <c r="AK428" s="96" t="n">
        <v>0</v>
      </c>
      <c r="AL428" s="96" t="n">
        <v>0</v>
      </c>
      <c r="AM428" s="96" t="n">
        <v>0.15589597</v>
      </c>
      <c r="AN428" s="96" t="n">
        <v>0.12300595</v>
      </c>
      <c r="AP428" s="95" t="n">
        <v>0.07372605</v>
      </c>
      <c r="AQ428" s="95" t="n">
        <v>0.066464448</v>
      </c>
      <c r="AR428" s="95" t="n">
        <v>0.0031246438</v>
      </c>
      <c r="AS428" s="95" t="n">
        <v>0.0041369578</v>
      </c>
      <c r="AT428" s="152" t="n">
        <f aca="false">AW428+AZ428+BA428+BB428+BC428+BK428+BL428+BP428</f>
        <v>3.984679129258E-006</v>
      </c>
      <c r="AU428" s="152" t="n">
        <f aca="false">AX428+AY428+BD428+BE428+BF428+BG428+BH428+BI428+BJ428+BM428+BQ428+BR428</f>
        <v>1.1555635799713E-008</v>
      </c>
      <c r="AV428" s="153" t="n">
        <f aca="false">BN428+BO428</f>
        <v>0.579405853722</v>
      </c>
      <c r="AW428" s="154" t="n">
        <v>3.6858472E-006</v>
      </c>
      <c r="AX428" s="154" t="n">
        <v>1.1121091E-008</v>
      </c>
      <c r="AY428" s="154" t="n">
        <v>3.0384409E-013</v>
      </c>
      <c r="AZ428" s="154" t="n">
        <v>0</v>
      </c>
      <c r="BA428" s="154" t="n">
        <v>0</v>
      </c>
      <c r="BB428" s="154" t="n">
        <v>6.22011E-010</v>
      </c>
      <c r="BC428" s="154" t="n">
        <v>2.9779291E-007</v>
      </c>
      <c r="BD428" s="154" t="n">
        <v>1.4184885E-010</v>
      </c>
      <c r="BE428" s="154" t="n">
        <v>2.9220042E-010</v>
      </c>
      <c r="BF428" s="154" t="n">
        <v>0</v>
      </c>
      <c r="BG428" s="154" t="n">
        <v>0</v>
      </c>
      <c r="BH428" s="154" t="n">
        <v>1.7665769E-013</v>
      </c>
      <c r="BI428" s="154" t="n">
        <v>1.2313839E-014</v>
      </c>
      <c r="BJ428" s="154" t="n">
        <v>2.714094E-015</v>
      </c>
      <c r="BK428" s="154" t="n">
        <v>4.9117558E-011</v>
      </c>
      <c r="BL428" s="154" t="n">
        <v>3.678907E-010</v>
      </c>
      <c r="BM428" s="154" t="n">
        <v>0</v>
      </c>
      <c r="BN428" s="154" t="n">
        <v>6.1533722E-005</v>
      </c>
      <c r="BO428" s="154" t="n">
        <v>0.57934432</v>
      </c>
      <c r="BP428" s="154" t="n">
        <v>0</v>
      </c>
      <c r="BQ428" s="154" t="n">
        <v>0</v>
      </c>
      <c r="BR428" s="154" t="n">
        <v>0</v>
      </c>
      <c r="BT428" s="96" t="n">
        <v>0.000194155</v>
      </c>
      <c r="BU428" s="96" t="n">
        <v>2.014518E-006</v>
      </c>
      <c r="BV428" s="96" t="n">
        <v>0.00011074483</v>
      </c>
      <c r="BW428" s="96" t="n">
        <v>2.5075474E-007</v>
      </c>
      <c r="BX428" s="96" t="n">
        <v>4.3380629E-006</v>
      </c>
      <c r="BY428" s="96" t="n">
        <v>0</v>
      </c>
      <c r="BZ428" s="96" t="n">
        <v>0</v>
      </c>
      <c r="CA428" s="96" t="n">
        <v>0</v>
      </c>
      <c r="CB428" s="96" t="n">
        <v>4.9519409E-007</v>
      </c>
      <c r="CC428" s="96" t="n">
        <v>3.0909749E-007</v>
      </c>
      <c r="CD428" s="96" t="n">
        <v>0</v>
      </c>
      <c r="CE428" s="96" t="n">
        <v>0</v>
      </c>
      <c r="CF428" s="96" t="n">
        <v>0</v>
      </c>
      <c r="CG428" s="96" t="n">
        <v>4.5677978E-006</v>
      </c>
      <c r="CH428" s="96" t="n">
        <v>7.143475E-005</v>
      </c>
      <c r="CI428" s="96" t="n">
        <v>1.0326222E-014</v>
      </c>
      <c r="CJ428" s="96" t="n">
        <v>0</v>
      </c>
      <c r="CL428" s="155" t="n">
        <v>0</v>
      </c>
      <c r="CM428" s="155" t="n">
        <v>3.9718181</v>
      </c>
      <c r="CN428" s="156" t="n">
        <v>0</v>
      </c>
      <c r="CO428" s="155" t="n">
        <v>0.0013783039</v>
      </c>
      <c r="CP428" s="155" t="n">
        <v>8.4385329E-011</v>
      </c>
      <c r="CQ428" s="155" t="n">
        <v>9.8391779E-009</v>
      </c>
      <c r="CR428" s="155" t="n">
        <v>0.0001588586</v>
      </c>
      <c r="CS428" s="155" t="n">
        <v>0.010337731</v>
      </c>
      <c r="CT428" s="155" t="n">
        <v>0</v>
      </c>
      <c r="CU428" s="155" t="n">
        <v>0</v>
      </c>
      <c r="CW428" s="104"/>
      <c r="CX428" s="74"/>
    </row>
    <row r="429" customFormat="false" ht="13.8" hidden="false" customHeight="false" outlineLevel="0" collapsed="false">
      <c r="A429" s="0" t="s">
        <v>1042</v>
      </c>
      <c r="B429" s="26" t="s">
        <v>1033</v>
      </c>
      <c r="C429" s="88" t="str">
        <f aca="false">MID(A429,1,12)</f>
        <v>A.070.02.302</v>
      </c>
      <c r="D429" s="2" t="s">
        <v>1031</v>
      </c>
      <c r="E429" s="90" t="s">
        <v>255</v>
      </c>
      <c r="F429" s="91" t="str">
        <f aca="false">MID(A429, 21,85)</f>
        <v>LNG - including combustion CO2</v>
      </c>
      <c r="G429" s="133" t="n">
        <f aca="false">H429+I429+J429+K429</f>
        <v>0.977007729131</v>
      </c>
      <c r="H429" s="149" t="n">
        <f aca="false">N429+O429+P429+Q429</f>
        <v>0.02687038007</v>
      </c>
      <c r="I429" s="149" t="n">
        <f aca="false">L429+M429+R429+V429+T429</f>
        <v>0.038508126811</v>
      </c>
      <c r="J429" s="150" t="n">
        <f aca="false">S429+U429+W429+X429</f>
        <v>0.31585650225</v>
      </c>
      <c r="K429" s="149" t="n">
        <v>0.59577272</v>
      </c>
      <c r="L429" s="130" t="n">
        <v>0.013812672</v>
      </c>
      <c r="M429" s="130" t="n">
        <v>0.02263422</v>
      </c>
      <c r="N429" s="130" t="n">
        <v>0.02321163</v>
      </c>
      <c r="O429" s="130" t="n">
        <v>0.0029926204</v>
      </c>
      <c r="P429" s="130" t="n">
        <v>0.00035617495</v>
      </c>
      <c r="Q429" s="130" t="n">
        <v>0.00030995472</v>
      </c>
      <c r="R429" s="130" t="n">
        <v>0.0020457222</v>
      </c>
      <c r="S429" s="157" t="n">
        <v>0.00073343225</v>
      </c>
      <c r="T429" s="130" t="n">
        <v>0</v>
      </c>
      <c r="U429" s="157" t="n">
        <v>0.31512307</v>
      </c>
      <c r="V429" s="130" t="n">
        <v>1.5512611E-005</v>
      </c>
      <c r="W429" s="130" t="n">
        <v>0</v>
      </c>
      <c r="X429" s="130" t="n">
        <v>0</v>
      </c>
      <c r="Z429" s="151" t="n">
        <f aca="false">K429/0.15</f>
        <v>3.97181813333333</v>
      </c>
      <c r="AB429" s="133" t="n">
        <f aca="false">K429</f>
        <v>0.59577272</v>
      </c>
      <c r="AC429" s="133" t="n">
        <f aca="false">L429+M429+N429+O429+P429+Q429+R429</f>
        <v>0.06536299427</v>
      </c>
      <c r="AD429" s="133" t="n">
        <f aca="false">L429+M429+R429+W429</f>
        <v>0.0384926142</v>
      </c>
      <c r="AE429" s="133" t="n">
        <f aca="false">V429+L429+M429+R429+T429</f>
        <v>0.038508126811</v>
      </c>
      <c r="AF429" s="133" t="n">
        <f aca="false">S429+U429+X429</f>
        <v>0.31585650225</v>
      </c>
      <c r="AH429" s="0" t="n">
        <v>58.84974</v>
      </c>
      <c r="AI429" s="96" t="n">
        <v>57.934432</v>
      </c>
      <c r="AJ429" s="96" t="n">
        <v>0.63640624</v>
      </c>
      <c r="AK429" s="96" t="n">
        <v>0</v>
      </c>
      <c r="AL429" s="96" t="n">
        <v>0</v>
      </c>
      <c r="AM429" s="96" t="n">
        <v>0.15589597</v>
      </c>
      <c r="AN429" s="96" t="n">
        <v>0.12300595</v>
      </c>
      <c r="AP429" s="95" t="n">
        <v>0.07372605</v>
      </c>
      <c r="AQ429" s="95" t="n">
        <v>0.066464448</v>
      </c>
      <c r="AR429" s="95" t="n">
        <v>0.0031246438</v>
      </c>
      <c r="AS429" s="95" t="n">
        <v>0.0041369578</v>
      </c>
      <c r="AT429" s="152" t="n">
        <f aca="false">AW429+AZ429+BA429+BB429+BC429+BK429+BL429+BP429</f>
        <v>3.984679129258E-006</v>
      </c>
      <c r="AU429" s="152" t="n">
        <f aca="false">AX429+AY429+BD429+BE429+BF429+BG429+BH429+BI429+BJ429+BM429+BQ429+BR429</f>
        <v>1.1555635799713E-008</v>
      </c>
      <c r="AV429" s="153" t="n">
        <f aca="false">BN429+BO429</f>
        <v>0.579405853722</v>
      </c>
      <c r="AW429" s="154" t="n">
        <v>3.6858472E-006</v>
      </c>
      <c r="AX429" s="154" t="n">
        <v>1.1121091E-008</v>
      </c>
      <c r="AY429" s="154" t="n">
        <v>3.0384409E-013</v>
      </c>
      <c r="AZ429" s="154" t="n">
        <v>0</v>
      </c>
      <c r="BA429" s="154" t="n">
        <v>0</v>
      </c>
      <c r="BB429" s="154" t="n">
        <v>6.22011E-010</v>
      </c>
      <c r="BC429" s="154" t="n">
        <v>2.9779291E-007</v>
      </c>
      <c r="BD429" s="154" t="n">
        <v>1.4184885E-010</v>
      </c>
      <c r="BE429" s="154" t="n">
        <v>2.9220042E-010</v>
      </c>
      <c r="BF429" s="154" t="n">
        <v>0</v>
      </c>
      <c r="BG429" s="154" t="n">
        <v>0</v>
      </c>
      <c r="BH429" s="154" t="n">
        <v>1.7665769E-013</v>
      </c>
      <c r="BI429" s="154" t="n">
        <v>1.2313839E-014</v>
      </c>
      <c r="BJ429" s="154" t="n">
        <v>2.714094E-015</v>
      </c>
      <c r="BK429" s="154" t="n">
        <v>4.9117558E-011</v>
      </c>
      <c r="BL429" s="154" t="n">
        <v>3.678907E-010</v>
      </c>
      <c r="BM429" s="154" t="n">
        <v>0</v>
      </c>
      <c r="BN429" s="154" t="n">
        <v>6.1533722E-005</v>
      </c>
      <c r="BO429" s="154" t="n">
        <v>0.57934432</v>
      </c>
      <c r="BP429" s="154" t="n">
        <v>0</v>
      </c>
      <c r="BQ429" s="154" t="n">
        <v>0</v>
      </c>
      <c r="BR429" s="154" t="n">
        <v>0</v>
      </c>
      <c r="BT429" s="96" t="n">
        <v>0.000194155</v>
      </c>
      <c r="BU429" s="96" t="n">
        <v>2.014518E-006</v>
      </c>
      <c r="BV429" s="96" t="n">
        <v>0.00011074483</v>
      </c>
      <c r="BW429" s="96" t="n">
        <v>2.5075474E-007</v>
      </c>
      <c r="BX429" s="96" t="n">
        <v>4.3380629E-006</v>
      </c>
      <c r="BY429" s="96" t="n">
        <v>0</v>
      </c>
      <c r="BZ429" s="96" t="n">
        <v>0</v>
      </c>
      <c r="CA429" s="96" t="n">
        <v>0</v>
      </c>
      <c r="CB429" s="96" t="n">
        <v>4.9519409E-007</v>
      </c>
      <c r="CC429" s="96" t="n">
        <v>3.0909749E-007</v>
      </c>
      <c r="CD429" s="96" t="n">
        <v>0</v>
      </c>
      <c r="CE429" s="96" t="n">
        <v>0</v>
      </c>
      <c r="CF429" s="96" t="n">
        <v>0</v>
      </c>
      <c r="CG429" s="96" t="n">
        <v>4.5677978E-006</v>
      </c>
      <c r="CH429" s="96" t="n">
        <v>7.143475E-005</v>
      </c>
      <c r="CI429" s="96" t="n">
        <v>1.0326222E-014</v>
      </c>
      <c r="CJ429" s="96" t="n">
        <v>0</v>
      </c>
      <c r="CL429" s="155" t="n">
        <v>0</v>
      </c>
      <c r="CM429" s="155" t="n">
        <v>3.9718181</v>
      </c>
      <c r="CN429" s="156" t="n">
        <v>0</v>
      </c>
      <c r="CO429" s="155" t="n">
        <v>0.0013783039</v>
      </c>
      <c r="CP429" s="155" t="n">
        <v>8.4385329E-011</v>
      </c>
      <c r="CQ429" s="155" t="n">
        <v>9.8391779E-009</v>
      </c>
      <c r="CR429" s="155" t="n">
        <v>0.0001588586</v>
      </c>
      <c r="CS429" s="155" t="n">
        <v>0.010337731</v>
      </c>
      <c r="CT429" s="155" t="n">
        <v>0</v>
      </c>
      <c r="CU429" s="155" t="n">
        <v>0</v>
      </c>
      <c r="CW429" s="104"/>
      <c r="CX429" s="74"/>
    </row>
    <row r="430" customFormat="false" ht="13.8" hidden="false" customHeight="false" outlineLevel="0" collapsed="false">
      <c r="A430" s="0" t="s">
        <v>1043</v>
      </c>
      <c r="B430" s="26" t="s">
        <v>1033</v>
      </c>
      <c r="C430" s="88" t="str">
        <f aca="false">MID(A430,1,12)</f>
        <v>A.070.02.303</v>
      </c>
      <c r="D430" s="2" t="s">
        <v>1031</v>
      </c>
      <c r="E430" s="115" t="s">
        <v>1034</v>
      </c>
      <c r="F430" s="91" t="str">
        <f aca="false">MID(A430, 21,85)</f>
        <v>LPG - including combustion CO2 per litre</v>
      </c>
      <c r="G430" s="133" t="n">
        <f aca="false">H430+I430+J430+K430</f>
        <v>0.449334364656768</v>
      </c>
      <c r="H430" s="149" t="n">
        <f aca="false">N430+O430+P430+Q430</f>
        <v>0.011963101351768</v>
      </c>
      <c r="I430" s="149" t="n">
        <f aca="false">L430+M430+R430+V430+T430</f>
        <v>0.02110321907</v>
      </c>
      <c r="J430" s="150" t="n">
        <f aca="false">S430+U430+W430+X430</f>
        <v>0.159125184235</v>
      </c>
      <c r="K430" s="149" t="n">
        <v>0.25714286</v>
      </c>
      <c r="L430" s="130" t="n">
        <v>0.0081808163</v>
      </c>
      <c r="M430" s="130" t="n">
        <v>0.01277842</v>
      </c>
      <c r="N430" s="130" t="n">
        <v>0.010834898</v>
      </c>
      <c r="O430" s="157" t="n">
        <v>0.0011166622</v>
      </c>
      <c r="P430" s="130" t="n">
        <v>3.1954768E-008</v>
      </c>
      <c r="Q430" s="130" t="n">
        <v>1.1509197E-005</v>
      </c>
      <c r="R430" s="130" t="n">
        <v>0.00014398277</v>
      </c>
      <c r="S430" s="130" t="n">
        <v>4.6444235E-005</v>
      </c>
      <c r="T430" s="130" t="n">
        <v>0</v>
      </c>
      <c r="U430" s="130" t="n">
        <v>0.15907874</v>
      </c>
      <c r="V430" s="157" t="n">
        <v>0</v>
      </c>
      <c r="W430" s="130" t="n">
        <v>0</v>
      </c>
      <c r="X430" s="130" t="n">
        <v>0</v>
      </c>
      <c r="Z430" s="151" t="n">
        <f aca="false">K430/0.15</f>
        <v>1.71428573333333</v>
      </c>
      <c r="AB430" s="133" t="n">
        <f aca="false">K430</f>
        <v>0.25714286</v>
      </c>
      <c r="AC430" s="133" t="n">
        <f aca="false">L430+M430+N430+O430+P430+Q430+R430</f>
        <v>0.033066320421768</v>
      </c>
      <c r="AD430" s="133" t="n">
        <f aca="false">L430+M430+R430+W430</f>
        <v>0.02110321907</v>
      </c>
      <c r="AE430" s="133" t="n">
        <f aca="false">V430+L430+M430+R430+T430</f>
        <v>0.02110321907</v>
      </c>
      <c r="AF430" s="133" t="n">
        <f aca="false">S430+U430+X430</f>
        <v>0.159125184235</v>
      </c>
      <c r="AH430" s="0" t="n">
        <v>26.916372</v>
      </c>
      <c r="AI430" s="96" t="n">
        <v>26.789227</v>
      </c>
      <c r="AJ430" s="96" t="n">
        <v>0.11372398</v>
      </c>
      <c r="AK430" s="96" t="n">
        <v>0</v>
      </c>
      <c r="AL430" s="96" t="n">
        <v>0.010058598</v>
      </c>
      <c r="AM430" s="96" t="n">
        <v>0.00040261122</v>
      </c>
      <c r="AN430" s="96" t="n">
        <v>0.0029602184</v>
      </c>
      <c r="AP430" s="95" t="n">
        <v>0.034462545</v>
      </c>
      <c r="AQ430" s="95" t="n">
        <v>0.031116308</v>
      </c>
      <c r="AR430" s="95" t="n">
        <v>0.0014337949</v>
      </c>
      <c r="AS430" s="95" t="n">
        <v>0.001912442</v>
      </c>
      <c r="AT430" s="152" t="n">
        <f aca="false">AW430+AZ430+BA430+BB430+BC430+BK430+BL430+BP430</f>
        <v>1.86548603607055E-006</v>
      </c>
      <c r="AU430" s="152" t="n">
        <f aca="false">AX430+AY430+BD430+BE430+BF430+BG430+BH430+BI430+BJ430+BM430+BQ430+BR430</f>
        <v>5.30249603568764E-009</v>
      </c>
      <c r="AV430" s="153" t="n">
        <f aca="false">BN430+BO430</f>
        <v>0.26784902700765</v>
      </c>
      <c r="AW430" s="154" t="n">
        <v>1.5908571E-006</v>
      </c>
      <c r="AX430" s="154" t="n">
        <v>4.8E-009</v>
      </c>
      <c r="AY430" s="154" t="n">
        <v>1.3114286E-013</v>
      </c>
      <c r="AZ430" s="154" t="n">
        <v>0</v>
      </c>
      <c r="BA430" s="154" t="n">
        <v>0</v>
      </c>
      <c r="BB430" s="154" t="n">
        <v>1.4588265E-009</v>
      </c>
      <c r="BC430" s="154" t="n">
        <v>2.731676E-007</v>
      </c>
      <c r="BD430" s="154" t="n">
        <v>2.0968878E-010</v>
      </c>
      <c r="BE430" s="154" t="n">
        <v>2.9257194E-010</v>
      </c>
      <c r="BF430" s="154" t="n">
        <v>9.5918367E-014</v>
      </c>
      <c r="BG430" s="154" t="n">
        <v>2.122449E-015</v>
      </c>
      <c r="BH430" s="154" t="n">
        <v>6.1117932E-015</v>
      </c>
      <c r="BI430" s="154" t="n">
        <v>8.8708552E-018</v>
      </c>
      <c r="BJ430" s="154" t="n">
        <v>1.1347582E-017</v>
      </c>
      <c r="BK430" s="154" t="n">
        <v>9.7045051E-014</v>
      </c>
      <c r="BL430" s="154" t="n">
        <v>2.4125255E-012</v>
      </c>
      <c r="BM430" s="154" t="n">
        <v>0</v>
      </c>
      <c r="BN430" s="154" t="n">
        <v>6.4700765E-007</v>
      </c>
      <c r="BO430" s="154" t="n">
        <v>0.26784838</v>
      </c>
      <c r="BP430" s="154" t="n">
        <v>0</v>
      </c>
      <c r="BQ430" s="154" t="n">
        <v>0</v>
      </c>
      <c r="BR430" s="154" t="n">
        <v>0</v>
      </c>
      <c r="BT430" s="96" t="n">
        <v>8.9876463E-005</v>
      </c>
      <c r="BU430" s="96" t="n">
        <v>2.4863459E-006</v>
      </c>
      <c r="BV430" s="96" t="n">
        <v>4.7798834E-005</v>
      </c>
      <c r="BW430" s="96" t="n">
        <v>1.7462408E-008</v>
      </c>
      <c r="BX430" s="96" t="n">
        <v>2.2847743E-006</v>
      </c>
      <c r="BY430" s="96" t="n">
        <v>9.2911652E-007</v>
      </c>
      <c r="BZ430" s="96" t="n">
        <v>0</v>
      </c>
      <c r="CA430" s="96" t="n">
        <v>1.4005354E-006</v>
      </c>
      <c r="CB430" s="96" t="n">
        <v>5.6260283E-010</v>
      </c>
      <c r="CC430" s="96" t="n">
        <v>9.4788163E-009</v>
      </c>
      <c r="CD430" s="96" t="n">
        <v>0</v>
      </c>
      <c r="CE430" s="96" t="n">
        <v>0</v>
      </c>
      <c r="CF430" s="96" t="n">
        <v>0</v>
      </c>
      <c r="CG430" s="96" t="n">
        <v>2.1485998E-006</v>
      </c>
      <c r="CH430" s="96" t="n">
        <v>3.2800753E-005</v>
      </c>
      <c r="CI430" s="96" t="n">
        <v>3.0938572E-018</v>
      </c>
      <c r="CJ430" s="96" t="n">
        <v>0</v>
      </c>
      <c r="CL430" s="155" t="n">
        <v>0</v>
      </c>
      <c r="CM430" s="155" t="n">
        <v>1.7142857</v>
      </c>
      <c r="CN430" s="156" t="n">
        <v>0.038831675</v>
      </c>
      <c r="CO430" s="155" t="n">
        <v>0.0019163694</v>
      </c>
      <c r="CP430" s="155" t="n">
        <v>2.7498227E-012</v>
      </c>
      <c r="CQ430" s="155" t="n">
        <v>3.2536729E-010</v>
      </c>
      <c r="CR430" s="155" t="n">
        <v>8.6979874E-005</v>
      </c>
      <c r="CS430" s="155" t="n">
        <v>1.1884075E-005</v>
      </c>
      <c r="CT430" s="155" t="n">
        <v>6.4319184E-008</v>
      </c>
      <c r="CU430" s="155" t="n">
        <v>0.0003252304</v>
      </c>
      <c r="CW430" s="104"/>
      <c r="CX430" s="98"/>
    </row>
    <row r="431" customFormat="false" ht="13.8" hidden="false" customHeight="false" outlineLevel="0" collapsed="false">
      <c r="A431" s="0" t="s">
        <v>1044</v>
      </c>
      <c r="B431" s="26" t="s">
        <v>1033</v>
      </c>
      <c r="C431" s="88" t="str">
        <f aca="false">MID(A431,1,12)</f>
        <v>A.070.02.304</v>
      </c>
      <c r="D431" s="2" t="s">
        <v>1031</v>
      </c>
      <c r="E431" s="90" t="s">
        <v>255</v>
      </c>
      <c r="F431" s="91" t="str">
        <f aca="false">MID(A431, 21,85)</f>
        <v>Brown Hydrogen - including combustion CO2</v>
      </c>
      <c r="G431" s="133" t="n">
        <f aca="false">H431+I431+J431+K431</f>
        <v>1.98032120207145</v>
      </c>
      <c r="H431" s="149" t="n">
        <f aca="false">N431+O431+P431+Q431</f>
        <v>0.07954416715</v>
      </c>
      <c r="I431" s="149" t="n">
        <f aca="false">L431+M431+R431+V431+T431</f>
        <v>0.114859870691</v>
      </c>
      <c r="J431" s="150" t="n">
        <f aca="false">S431+U431+W431+X431</f>
        <v>0.0223698642304512</v>
      </c>
      <c r="K431" s="149" t="n">
        <v>1.7635473</v>
      </c>
      <c r="L431" s="130" t="n">
        <v>0.041725278</v>
      </c>
      <c r="M431" s="130" t="n">
        <v>0.067075569</v>
      </c>
      <c r="N431" s="130" t="n">
        <v>0.068690029</v>
      </c>
      <c r="O431" s="130" t="n">
        <v>0.0089015947</v>
      </c>
      <c r="P431" s="130" t="n">
        <v>0.0010417347</v>
      </c>
      <c r="Q431" s="130" t="n">
        <v>0.00091080875</v>
      </c>
      <c r="R431" s="130" t="n">
        <v>0.0059864105</v>
      </c>
      <c r="S431" s="157" t="n">
        <v>0.0022402213</v>
      </c>
      <c r="T431" s="130" t="n">
        <v>2.6467638E-005</v>
      </c>
      <c r="U431" s="157" t="n">
        <v>0.019579994</v>
      </c>
      <c r="V431" s="157" t="n">
        <v>4.6145553E-005</v>
      </c>
      <c r="W431" s="130" t="n">
        <v>0.00054964893</v>
      </c>
      <c r="X431" s="130" t="n">
        <v>4.5124101E-013</v>
      </c>
      <c r="Z431" s="151" t="n">
        <f aca="false">K431/0.15</f>
        <v>11.756982</v>
      </c>
      <c r="AB431" s="133" t="n">
        <f aca="false">K431</f>
        <v>1.7635473</v>
      </c>
      <c r="AC431" s="133" t="n">
        <f aca="false">L431+M431+N431+O431+P431+Q431+R431</f>
        <v>0.19433142465</v>
      </c>
      <c r="AD431" s="133" t="n">
        <f aca="false">L431+M431+R431+W431</f>
        <v>0.11533690643</v>
      </c>
      <c r="AE431" s="133" t="n">
        <f aca="false">V431+L431+M431+R431+T431</f>
        <v>0.114859870691</v>
      </c>
      <c r="AF431" s="133" t="n">
        <f aca="false">S431+U431+X431</f>
        <v>0.0218202153004512</v>
      </c>
      <c r="AH431" s="0" t="n">
        <v>174.8468</v>
      </c>
      <c r="AI431" s="96" t="n">
        <v>171.05711</v>
      </c>
      <c r="AJ431" s="96" t="n">
        <v>2.4794212</v>
      </c>
      <c r="AK431" s="96" t="n">
        <v>0</v>
      </c>
      <c r="AL431" s="96" t="n">
        <v>0.11955737</v>
      </c>
      <c r="AM431" s="96" t="n">
        <v>0.70724593</v>
      </c>
      <c r="AN431" s="96" t="n">
        <v>0.48346442</v>
      </c>
      <c r="AP431" s="95" t="n">
        <v>0.21860185</v>
      </c>
      <c r="AQ431" s="95" t="n">
        <v>0.19718038</v>
      </c>
      <c r="AR431" s="95" t="n">
        <v>0.0092716807</v>
      </c>
      <c r="AS431" s="95" t="n">
        <v>0.012149784</v>
      </c>
      <c r="AT431" s="152" t="n">
        <f aca="false">AW431+AZ431+BA431+BB431+BC431+BK431+BL431+BP431</f>
        <v>1.18213653730459E-005</v>
      </c>
      <c r="AU431" s="152" t="n">
        <f aca="false">AX431+AY431+BD431+BE431+BF431+BG431+BH431+BI431+BJ431+BM431+BQ431+BR431</f>
        <v>3.42887603168124E-008</v>
      </c>
      <c r="AV431" s="153" t="n">
        <f aca="false">BN431+BO431</f>
        <v>1.70165033961</v>
      </c>
      <c r="AW431" s="154" t="n">
        <v>1.0910523E-005</v>
      </c>
      <c r="AX431" s="154" t="n">
        <v>3.2919685E-008</v>
      </c>
      <c r="AY431" s="154" t="n">
        <v>8.9941274E-013</v>
      </c>
      <c r="AZ431" s="154" t="n">
        <v>6.3755913E-014</v>
      </c>
      <c r="BA431" s="154" t="n">
        <v>0</v>
      </c>
      <c r="BB431" s="154" t="n">
        <v>1.8423498E-009</v>
      </c>
      <c r="BC431" s="154" t="n">
        <v>8.9712248E-007</v>
      </c>
      <c r="BD431" s="154" t="n">
        <v>4.1997206E-010</v>
      </c>
      <c r="BE431" s="154" t="n">
        <v>8.8283709E-010</v>
      </c>
      <c r="BF431" s="154" t="n">
        <v>7.2846843E-016</v>
      </c>
      <c r="BG431" s="154" t="n">
        <v>1.0819597E-017</v>
      </c>
      <c r="BH431" s="154" t="n">
        <v>5.1906625E-013</v>
      </c>
      <c r="BI431" s="154" t="n">
        <v>3.6092744E-014</v>
      </c>
      <c r="BJ431" s="154" t="n">
        <v>7.9565898E-015</v>
      </c>
      <c r="BK431" s="154" t="n">
        <v>1.4374589E-010</v>
      </c>
      <c r="BL431" s="154" t="n">
        <v>1.0777336E-009</v>
      </c>
      <c r="BM431" s="154" t="n">
        <v>6.0960407E-022</v>
      </c>
      <c r="BN431" s="154" t="n">
        <v>0.00019013961</v>
      </c>
      <c r="BO431" s="154" t="n">
        <v>1.7014602</v>
      </c>
      <c r="BP431" s="154" t="n">
        <v>1.0656E-008</v>
      </c>
      <c r="BQ431" s="154" t="n">
        <v>6.48E-011</v>
      </c>
      <c r="BR431" s="154" t="n">
        <v>2.8992E-015</v>
      </c>
      <c r="BT431" s="96" t="n">
        <v>0.00057664503</v>
      </c>
      <c r="BU431" s="96" t="n">
        <v>6.0872079E-006</v>
      </c>
      <c r="BV431" s="96" t="n">
        <v>0.00032781586</v>
      </c>
      <c r="BW431" s="96" t="n">
        <v>7.3414376E-007</v>
      </c>
      <c r="BX431" s="96" t="n">
        <v>1.2956864E-005</v>
      </c>
      <c r="BY431" s="96" t="n">
        <v>1.3122555E-009</v>
      </c>
      <c r="BZ431" s="96" t="n">
        <v>1.7902965E-011</v>
      </c>
      <c r="CA431" s="96" t="n">
        <v>1.9763759E-009</v>
      </c>
      <c r="CB431" s="96" t="n">
        <v>1.4485406E-006</v>
      </c>
      <c r="CC431" s="96" t="n">
        <v>9.0810834E-007</v>
      </c>
      <c r="CD431" s="96" t="n">
        <v>0</v>
      </c>
      <c r="CE431" s="96" t="n">
        <v>1.3480616E-018</v>
      </c>
      <c r="CF431" s="96" t="n">
        <v>1.1037876E-014</v>
      </c>
      <c r="CG431" s="96" t="n">
        <v>1.3525493E-005</v>
      </c>
      <c r="CH431" s="96" t="n">
        <v>0.00021163552</v>
      </c>
      <c r="CI431" s="96" t="n">
        <v>2.4852428E-010</v>
      </c>
      <c r="CJ431" s="96" t="n">
        <v>1.5297464E-006</v>
      </c>
      <c r="CL431" s="155" t="n">
        <v>9.342609E-015</v>
      </c>
      <c r="CM431" s="155" t="n">
        <v>11.756946</v>
      </c>
      <c r="CN431" s="156" t="n">
        <v>0.00043828136</v>
      </c>
      <c r="CO431" s="155" t="n">
        <v>0.0041650776</v>
      </c>
      <c r="CP431" s="155" t="n">
        <v>2.4789701E-010</v>
      </c>
      <c r="CQ431" s="155" t="n">
        <v>2.8904957E-008</v>
      </c>
      <c r="CR431" s="155" t="n">
        <v>0.0004764498</v>
      </c>
      <c r="CS431" s="155" t="n">
        <v>0.030277318</v>
      </c>
      <c r="CT431" s="155" t="n">
        <v>4.8810116E-010</v>
      </c>
      <c r="CU431" s="155" t="n">
        <v>4.616258E-007</v>
      </c>
      <c r="CW431" s="104"/>
      <c r="CX431" s="98"/>
    </row>
    <row r="432" customFormat="false" ht="13.8" hidden="false" customHeight="false" outlineLevel="0" collapsed="false">
      <c r="B432" s="26"/>
      <c r="C432" s="88"/>
      <c r="D432" s="3" t="s">
        <v>1045</v>
      </c>
      <c r="E432" s="90"/>
      <c r="J432" s="158"/>
      <c r="S432" s="102"/>
      <c r="U432" s="102"/>
      <c r="V432" s="102"/>
      <c r="AT432" s="102"/>
      <c r="AU432" s="102"/>
      <c r="AV432" s="159"/>
      <c r="CN432" s="160"/>
      <c r="CW432" s="102"/>
      <c r="CX432" s="98"/>
    </row>
    <row r="433" customFormat="false" ht="13.8" hidden="false" customHeight="false" outlineLevel="0" collapsed="false">
      <c r="A433" s="0" t="s">
        <v>1046</v>
      </c>
      <c r="B433" s="26" t="s">
        <v>1033</v>
      </c>
      <c r="C433" s="88" t="str">
        <f aca="false">MID(A433,1,12)</f>
        <v>A.070.03.101</v>
      </c>
      <c r="D433" s="2" t="s">
        <v>1045</v>
      </c>
      <c r="E433" s="115" t="s">
        <v>1047</v>
      </c>
      <c r="F433" s="91" t="str">
        <f aca="false">MID(A433, 21,85)</f>
        <v> Gasoline E10 - lease segment A (4.90 l/100km) incl CO2 (per km)</v>
      </c>
      <c r="G433" s="133" t="n">
        <f aca="false">H433+I433+J433+K433</f>
        <v>0.0348528396389492</v>
      </c>
      <c r="H433" s="149" t="n">
        <f aca="false">N433+O433+P433+Q433</f>
        <v>0.0014992534606</v>
      </c>
      <c r="I433" s="149" t="n">
        <f aca="false">L433+M433+R433+V433+T433</f>
        <v>0.0024528141699</v>
      </c>
      <c r="J433" s="150" t="n">
        <f aca="false">S433+U433+W433+X433</f>
        <v>0.0103966310084492</v>
      </c>
      <c r="K433" s="162" t="n">
        <v>0.020504141</v>
      </c>
      <c r="L433" s="157" t="n">
        <v>0.0010529999</v>
      </c>
      <c r="M433" s="157" t="n">
        <v>0.0010981147</v>
      </c>
      <c r="N433" s="157" t="n">
        <v>0.0011217276</v>
      </c>
      <c r="O433" s="157" t="n">
        <v>0.00035306909</v>
      </c>
      <c r="P433" s="157" t="n">
        <v>3.2380886E-006</v>
      </c>
      <c r="Q433" s="157" t="n">
        <v>2.1218682E-005</v>
      </c>
      <c r="R433" s="157" t="n">
        <v>0.00029508109</v>
      </c>
      <c r="S433" s="157" t="n">
        <v>1.1305694E-005</v>
      </c>
      <c r="T433" s="157" t="n">
        <v>1.2520411E-006</v>
      </c>
      <c r="U433" s="157" t="n">
        <v>0.010385323</v>
      </c>
      <c r="V433" s="157" t="n">
        <v>5.3664388E-006</v>
      </c>
      <c r="W433" s="130" t="n">
        <v>2.3144279E-009</v>
      </c>
      <c r="X433" s="130" t="n">
        <v>2.1345777E-014</v>
      </c>
      <c r="Z433" s="151" t="n">
        <f aca="false">K433/0.15</f>
        <v>0.136694273333333</v>
      </c>
      <c r="AB433" s="163" t="n">
        <f aca="false">K433</f>
        <v>0.020504141</v>
      </c>
      <c r="AC433" s="133" t="n">
        <f aca="false">L433+M433+N433+O433+P433+Q433+R433</f>
        <v>0.0039454491506</v>
      </c>
      <c r="AD433" s="133" t="n">
        <f aca="false">L433+M433+R433+W433</f>
        <v>0.0024461980044279</v>
      </c>
      <c r="AE433" s="133" t="n">
        <f aca="false">V433+L433+M433+R433+T433</f>
        <v>0.0024528141699</v>
      </c>
      <c r="AF433" s="133" t="n">
        <f aca="false">S433+U433+X433</f>
        <v>0.0103966286940213</v>
      </c>
      <c r="AH433" s="0" t="n">
        <v>2.155163</v>
      </c>
      <c r="AI433" s="96" t="n">
        <v>1.9840622</v>
      </c>
      <c r="AJ433" s="96" t="n">
        <v>0.010888899</v>
      </c>
      <c r="AK433" s="96" t="n">
        <v>0</v>
      </c>
      <c r="AL433" s="96" t="n">
        <v>0.1076342</v>
      </c>
      <c r="AM433" s="96" t="n">
        <v>0.050058772</v>
      </c>
      <c r="AN433" s="96" t="n">
        <v>0.0025189742</v>
      </c>
      <c r="AP433" s="95" t="n">
        <v>0.0028843679</v>
      </c>
      <c r="AQ433" s="95" t="n">
        <v>0.0026277658</v>
      </c>
      <c r="AR433" s="95" t="n">
        <v>0.00011525032</v>
      </c>
      <c r="AS433" s="95" t="n">
        <v>0.0001413518</v>
      </c>
      <c r="AT433" s="152" t="n">
        <f aca="false">AW433+AZ433+BA433+BB433+BC433+BK433+BL433+BP433</f>
        <v>1.57539915458648E-007</v>
      </c>
      <c r="AU433" s="152" t="n">
        <f aca="false">AX433+AY433+BD433+BE433+BF433+BG433+BH433+BI433+BJ433+BM433+BQ433+BR433</f>
        <v>4.26221586585756E-010</v>
      </c>
      <c r="AV433" s="153" t="n">
        <f aca="false">BN433+BO433</f>
        <v>0.01979717109442</v>
      </c>
      <c r="AW433" s="154" t="n">
        <v>1.268523E-007</v>
      </c>
      <c r="AX433" s="154" t="n">
        <v>3.8274401E-010</v>
      </c>
      <c r="AY433" s="154" t="n">
        <v>1.0457113E-014</v>
      </c>
      <c r="AZ433" s="154" t="n">
        <v>3.0159482E-015</v>
      </c>
      <c r="BA433" s="154" t="n">
        <v>0</v>
      </c>
      <c r="BB433" s="154" t="n">
        <v>9.3696583E-011</v>
      </c>
      <c r="BC433" s="154" t="n">
        <v>3.0544391E-008</v>
      </c>
      <c r="BD433" s="154" t="n">
        <v>1.4668903E-011</v>
      </c>
      <c r="BE433" s="154" t="n">
        <v>2.8783984E-011</v>
      </c>
      <c r="BF433" s="154" t="n">
        <v>3.445991E-017</v>
      </c>
      <c r="BG433" s="154" t="n">
        <v>5.1181674E-019</v>
      </c>
      <c r="BH433" s="154" t="n">
        <v>1.2088586E-014</v>
      </c>
      <c r="BI433" s="154" t="n">
        <v>1.7746925E-015</v>
      </c>
      <c r="BJ433" s="154" t="n">
        <v>3.342225E-016</v>
      </c>
      <c r="BK433" s="154" t="n">
        <v>1.2553717E-012</v>
      </c>
      <c r="BL433" s="154" t="n">
        <v>4.8269488E-011</v>
      </c>
      <c r="BM433" s="154" t="n">
        <v>2.8837079E-023</v>
      </c>
      <c r="BN433" s="154" t="n">
        <v>9.5909442E-007</v>
      </c>
      <c r="BO433" s="154" t="n">
        <v>0.019796212</v>
      </c>
      <c r="BP433" s="154" t="n">
        <v>0</v>
      </c>
      <c r="BQ433" s="154" t="n">
        <v>0</v>
      </c>
      <c r="BR433" s="154" t="n">
        <v>0</v>
      </c>
      <c r="BT433" s="96" t="n">
        <v>7.3460655E-006</v>
      </c>
      <c r="BU433" s="96" t="n">
        <v>2.2400246E-007</v>
      </c>
      <c r="BV433" s="96" t="n">
        <v>3.811399E-006</v>
      </c>
      <c r="BW433" s="96" t="n">
        <v>3.4854639E-008</v>
      </c>
      <c r="BX433" s="96" t="n">
        <v>4.6193105E-007</v>
      </c>
      <c r="BY433" s="96" t="n">
        <v>5.025485E-008</v>
      </c>
      <c r="BZ433" s="96" t="n">
        <v>8.4689264E-013</v>
      </c>
      <c r="CA433" s="96" t="n">
        <v>7.6275321E-008</v>
      </c>
      <c r="CB433" s="96" t="n">
        <v>5.6964604E-009</v>
      </c>
      <c r="CC433" s="96" t="n">
        <v>2.5049875E-008</v>
      </c>
      <c r="CD433" s="96" t="n">
        <v>0</v>
      </c>
      <c r="CE433" s="96" t="n">
        <v>6.3769521E-020</v>
      </c>
      <c r="CF433" s="96" t="n">
        <v>5.2214235E-016</v>
      </c>
      <c r="CG433" s="96" t="n">
        <v>2.2439319E-007</v>
      </c>
      <c r="CH433" s="96" t="n">
        <v>2.4321961E-006</v>
      </c>
      <c r="CI433" s="96" t="n">
        <v>1.1750052E-011</v>
      </c>
      <c r="CJ433" s="96" t="n">
        <v>0</v>
      </c>
      <c r="CL433" s="155" t="n">
        <v>4.4194841E-016</v>
      </c>
      <c r="CM433" s="155" t="n">
        <v>0.13669428</v>
      </c>
      <c r="CN433" s="156" t="n">
        <v>0.0021703026</v>
      </c>
      <c r="CO433" s="155" t="n">
        <v>0.00016478511</v>
      </c>
      <c r="CP433" s="155" t="n">
        <v>5.707211E-012</v>
      </c>
      <c r="CQ433" s="155" t="n">
        <v>7.0753546E-010</v>
      </c>
      <c r="CR433" s="155" t="n">
        <v>1.6165721E-005</v>
      </c>
      <c r="CS433" s="155" t="n">
        <v>0.0014805254</v>
      </c>
      <c r="CT433" s="155" t="n">
        <v>2.3089431E-011</v>
      </c>
      <c r="CU433" s="155" t="n">
        <v>1.7673317E-005</v>
      </c>
      <c r="CW433" s="104"/>
      <c r="CX433" s="98"/>
    </row>
    <row r="434" customFormat="false" ht="13.8" hidden="false" customHeight="false" outlineLevel="0" collapsed="false">
      <c r="A434" s="0" t="s">
        <v>1048</v>
      </c>
      <c r="B434" s="26" t="s">
        <v>1033</v>
      </c>
      <c r="C434" s="88" t="str">
        <f aca="false">MID(A434,1,12)</f>
        <v>A.070.03.102</v>
      </c>
      <c r="D434" s="2" t="s">
        <v>1045</v>
      </c>
      <c r="E434" s="115" t="s">
        <v>1047</v>
      </c>
      <c r="F434" s="91" t="str">
        <f aca="false">MID(A434, 21,85)</f>
        <v> Gasoline E10 - lease segment B (5.30 l/100km) incl CO2 (per km)</v>
      </c>
      <c r="G434" s="133" t="n">
        <f aca="false">H434+I434+J434+K434</f>
        <v>0.0375802168966839</v>
      </c>
      <c r="H434" s="149" t="n">
        <f aca="false">N434+O434+P434+Q434</f>
        <v>0.0015545252813</v>
      </c>
      <c r="I434" s="149" t="n">
        <f aca="false">L434+M434+R434+V434+T434</f>
        <v>0.002602408504</v>
      </c>
      <c r="J434" s="150" t="n">
        <f aca="false">S434+U434+W434+X434</f>
        <v>0.0112453351113839</v>
      </c>
      <c r="K434" s="162" t="n">
        <v>0.022177948</v>
      </c>
      <c r="L434" s="157" t="n">
        <v>0.0011389591</v>
      </c>
      <c r="M434" s="157" t="n">
        <v>0.0011371213</v>
      </c>
      <c r="N434" s="157" t="n">
        <v>0.001170732</v>
      </c>
      <c r="O434" s="157" t="n">
        <v>0.00035734004</v>
      </c>
      <c r="P434" s="157" t="n">
        <v>3.5024223E-006</v>
      </c>
      <c r="Q434" s="157" t="n">
        <v>2.2950819E-005</v>
      </c>
      <c r="R434" s="157" t="n">
        <v>0.00031916934</v>
      </c>
      <c r="S434" s="157" t="n">
        <v>1.2228608E-005</v>
      </c>
      <c r="T434" s="157" t="n">
        <v>1.3542486E-006</v>
      </c>
      <c r="U434" s="157" t="n">
        <v>0.011233104</v>
      </c>
      <c r="V434" s="157" t="n">
        <v>5.8045154E-006</v>
      </c>
      <c r="W434" s="130" t="n">
        <v>2.5033608E-009</v>
      </c>
      <c r="X434" s="130" t="n">
        <v>2.3088289E-014</v>
      </c>
      <c r="Z434" s="151" t="n">
        <f aca="false">K434/0.15</f>
        <v>0.147852986666667</v>
      </c>
      <c r="AB434" s="163" t="n">
        <f aca="false">K434</f>
        <v>0.022177948</v>
      </c>
      <c r="AC434" s="133" t="n">
        <f aca="false">L434+M434+N434+O434+P434+Q434+R434</f>
        <v>0.0041497750213</v>
      </c>
      <c r="AD434" s="133" t="n">
        <f aca="false">L434+M434+R434+W434</f>
        <v>0.0025952522433608</v>
      </c>
      <c r="AE434" s="133" t="n">
        <f aca="false">V434+L434+M434+R434+T434</f>
        <v>0.002602408504</v>
      </c>
      <c r="AF434" s="133" t="n">
        <f aca="false">S434+U434+X434</f>
        <v>0.0112453326080231</v>
      </c>
      <c r="AH434" s="0" t="n">
        <v>2.3310947</v>
      </c>
      <c r="AI434" s="96" t="n">
        <v>2.1460264</v>
      </c>
      <c r="AJ434" s="96" t="n">
        <v>0.011777789</v>
      </c>
      <c r="AK434" s="96" t="n">
        <v>0</v>
      </c>
      <c r="AL434" s="96" t="n">
        <v>0.11642066</v>
      </c>
      <c r="AM434" s="96" t="n">
        <v>0.054145202</v>
      </c>
      <c r="AN434" s="96" t="n">
        <v>0.0027246048</v>
      </c>
      <c r="AP434" s="95" t="n">
        <v>0.0031048834</v>
      </c>
      <c r="AQ434" s="95" t="n">
        <v>0.0028277203</v>
      </c>
      <c r="AR434" s="95" t="n">
        <v>0.00012427241</v>
      </c>
      <c r="AS434" s="95" t="n">
        <v>0.00015289072</v>
      </c>
      <c r="AT434" s="152" t="n">
        <f aca="false">AW434+AZ434+BA434+BB434+BC434+BK434+BL434+BP434</f>
        <v>1.69527592108248E-007</v>
      </c>
      <c r="AU434" s="152" t="n">
        <f aca="false">AX434+AY434+BD434+BE434+BF434+BG434+BH434+BI434+BJ434+BM434+BQ434+BR434</f>
        <v>4.59587305061863E-010</v>
      </c>
      <c r="AV434" s="153" t="n">
        <f aca="false">BN434+BO434</f>
        <v>0.0214132663878</v>
      </c>
      <c r="AW434" s="154" t="n">
        <v>1.3720759E-007</v>
      </c>
      <c r="AX434" s="154" t="n">
        <v>4.1398842E-010</v>
      </c>
      <c r="AY434" s="154" t="n">
        <v>1.1310755E-014</v>
      </c>
      <c r="AZ434" s="154" t="n">
        <v>3.262148E-015</v>
      </c>
      <c r="BA434" s="154" t="n">
        <v>0</v>
      </c>
      <c r="BB434" s="154" t="n">
        <v>9.501614E-011</v>
      </c>
      <c r="BC434" s="154" t="n">
        <v>3.2171415E-008</v>
      </c>
      <c r="BD434" s="154" t="n">
        <v>1.4969157E-011</v>
      </c>
      <c r="BE434" s="154" t="n">
        <v>3.0603023E-011</v>
      </c>
      <c r="BF434" s="154" t="n">
        <v>3.7272964E-017</v>
      </c>
      <c r="BG434" s="154" t="n">
        <v>5.535977E-019</v>
      </c>
      <c r="BH434" s="154" t="n">
        <v>1.3075409E-014</v>
      </c>
      <c r="BI434" s="154" t="n">
        <v>1.9195653E-015</v>
      </c>
      <c r="BJ434" s="154" t="n">
        <v>3.6150597E-016</v>
      </c>
      <c r="BK434" s="154" t="n">
        <v>1.3578511E-012</v>
      </c>
      <c r="BL434" s="154" t="n">
        <v>5.2209855E-011</v>
      </c>
      <c r="BM434" s="154" t="n">
        <v>3.1191126E-023</v>
      </c>
      <c r="BN434" s="154" t="n">
        <v>1.0373878E-006</v>
      </c>
      <c r="BO434" s="154" t="n">
        <v>0.021412229</v>
      </c>
      <c r="BP434" s="154" t="n">
        <v>0</v>
      </c>
      <c r="BQ434" s="154" t="n">
        <v>0</v>
      </c>
      <c r="BR434" s="154" t="n">
        <v>0</v>
      </c>
      <c r="BT434" s="96" t="n">
        <v>7.8978992E-006</v>
      </c>
      <c r="BU434" s="96" t="n">
        <v>2.3654602E-007</v>
      </c>
      <c r="BV434" s="96" t="n">
        <v>4.1225336E-006</v>
      </c>
      <c r="BW434" s="96" t="n">
        <v>3.7699916E-008</v>
      </c>
      <c r="BX434" s="96" t="n">
        <v>4.7598984E-007</v>
      </c>
      <c r="BY434" s="96" t="n">
        <v>5.0259917E-008</v>
      </c>
      <c r="BZ434" s="96" t="n">
        <v>9.1602674E-013</v>
      </c>
      <c r="CA434" s="96" t="n">
        <v>7.6282953E-008</v>
      </c>
      <c r="CB434" s="96" t="n">
        <v>6.1614775E-009</v>
      </c>
      <c r="CC434" s="96" t="n">
        <v>2.7094763E-008</v>
      </c>
      <c r="CD434" s="96" t="n">
        <v>0</v>
      </c>
      <c r="CE434" s="96" t="n">
        <v>6.8975196E-020</v>
      </c>
      <c r="CF434" s="96" t="n">
        <v>5.6476622E-016</v>
      </c>
      <c r="CG434" s="96" t="n">
        <v>2.3457442E-007</v>
      </c>
      <c r="CH434" s="96" t="n">
        <v>2.6307427E-006</v>
      </c>
      <c r="CI434" s="96" t="n">
        <v>1.270924E-011</v>
      </c>
      <c r="CJ434" s="96" t="n">
        <v>0</v>
      </c>
      <c r="CL434" s="155" t="n">
        <v>4.7802583E-016</v>
      </c>
      <c r="CM434" s="155" t="n">
        <v>0.147853</v>
      </c>
      <c r="CN434" s="156" t="n">
        <v>0.0021705126</v>
      </c>
      <c r="CO434" s="155" t="n">
        <v>0.00017336838</v>
      </c>
      <c r="CP434" s="155" t="n">
        <v>6.1731058E-012</v>
      </c>
      <c r="CQ434" s="155" t="n">
        <v>7.6529346E-010</v>
      </c>
      <c r="CR434" s="155" t="n">
        <v>1.679387E-005</v>
      </c>
      <c r="CS434" s="155" t="n">
        <v>0.0016013846</v>
      </c>
      <c r="CT434" s="155" t="n">
        <v>2.4974283E-011</v>
      </c>
      <c r="CU434" s="155" t="n">
        <v>1.76751E-005</v>
      </c>
      <c r="CW434" s="104"/>
      <c r="CX434" s="98"/>
    </row>
    <row r="435" customFormat="false" ht="13.8" hidden="false" customHeight="false" outlineLevel="0" collapsed="false">
      <c r="A435" s="0" t="s">
        <v>1049</v>
      </c>
      <c r="B435" s="26" t="s">
        <v>1033</v>
      </c>
      <c r="C435" s="88" t="str">
        <f aca="false">MID(A435,1,12)</f>
        <v>A.070.03.103</v>
      </c>
      <c r="D435" s="2" t="s">
        <v>1045</v>
      </c>
      <c r="E435" s="115" t="s">
        <v>1047</v>
      </c>
      <c r="F435" s="91" t="str">
        <f aca="false">MID(A435, 21,85)</f>
        <v> Gasoline E10 - lease segment C (5.70 l/100km) incl CO2 (per km)</v>
      </c>
      <c r="G435" s="133" t="n">
        <f aca="false">H435+I435+J435+K435</f>
        <v>0.0403075959444185</v>
      </c>
      <c r="H435" s="149" t="n">
        <f aca="false">N435+O435+P435+Q435</f>
        <v>0.0016097970921</v>
      </c>
      <c r="I435" s="149" t="n">
        <f aca="false">L435+M435+R435+V435+T435</f>
        <v>0.002752002638</v>
      </c>
      <c r="J435" s="150" t="n">
        <f aca="false">S435+U435+W435+X435</f>
        <v>0.0120940402143185</v>
      </c>
      <c r="K435" s="162" t="n">
        <v>0.023851756</v>
      </c>
      <c r="L435" s="157" t="n">
        <v>0.0012249182</v>
      </c>
      <c r="M435" s="157" t="n">
        <v>0.0011761278</v>
      </c>
      <c r="N435" s="157" t="n">
        <v>0.0012197364</v>
      </c>
      <c r="O435" s="157" t="n">
        <v>0.00036161098</v>
      </c>
      <c r="P435" s="157" t="n">
        <v>3.7667561E-006</v>
      </c>
      <c r="Q435" s="157" t="n">
        <v>2.4682956E-005</v>
      </c>
      <c r="R435" s="157" t="n">
        <v>0.00034325759</v>
      </c>
      <c r="S435" s="157" t="n">
        <v>1.3151522E-005</v>
      </c>
      <c r="T435" s="157" t="n">
        <v>1.456456E-006</v>
      </c>
      <c r="U435" s="157" t="n">
        <v>0.012080886</v>
      </c>
      <c r="V435" s="157" t="n">
        <v>6.242592E-006</v>
      </c>
      <c r="W435" s="157" t="n">
        <v>2.6922937E-009</v>
      </c>
      <c r="X435" s="130" t="n">
        <v>2.4830802E-014</v>
      </c>
      <c r="Z435" s="151" t="n">
        <f aca="false">K435/0.15</f>
        <v>0.159011706666667</v>
      </c>
      <c r="AB435" s="163" t="n">
        <f aca="false">K435</f>
        <v>0.023851756</v>
      </c>
      <c r="AC435" s="133" t="n">
        <f aca="false">L435+M435+N435+O435+P435+Q435+R435</f>
        <v>0.0043541006821</v>
      </c>
      <c r="AD435" s="133" t="n">
        <f aca="false">L435+M435+R435+W435</f>
        <v>0.0027443062822937</v>
      </c>
      <c r="AE435" s="133" t="n">
        <f aca="false">V435+L435+M435+R435+T435</f>
        <v>0.002752002638</v>
      </c>
      <c r="AF435" s="133" t="n">
        <f aca="false">S435+U435+X435</f>
        <v>0.0120940375220248</v>
      </c>
      <c r="AH435" s="0" t="n">
        <v>2.5070264</v>
      </c>
      <c r="AI435" s="96" t="n">
        <v>2.3079907</v>
      </c>
      <c r="AJ435" s="96" t="n">
        <v>0.012666679</v>
      </c>
      <c r="AK435" s="96" t="n">
        <v>0</v>
      </c>
      <c r="AL435" s="96" t="n">
        <v>0.12520713</v>
      </c>
      <c r="AM435" s="96" t="n">
        <v>0.058231632</v>
      </c>
      <c r="AN435" s="96" t="n">
        <v>0.0029302353</v>
      </c>
      <c r="AP435" s="95" t="n">
        <v>0.0033253989</v>
      </c>
      <c r="AQ435" s="95" t="n">
        <v>0.0030276747</v>
      </c>
      <c r="AR435" s="95" t="n">
        <v>0.0001332945</v>
      </c>
      <c r="AS435" s="95" t="n">
        <v>0.00016442964</v>
      </c>
      <c r="AT435" s="152" t="n">
        <f aca="false">AW435+AZ435+BA435+BB435+BC435+BK435+BL435+BP435</f>
        <v>1.81515269757748E-007</v>
      </c>
      <c r="AU435" s="152" t="n">
        <f aca="false">AX435+AY435+BD435+BE435+BF435+BG435+BH435+BI435+BJ435+BM435+BQ435+BR435</f>
        <v>4.92953022538069E-010</v>
      </c>
      <c r="AV435" s="153" t="n">
        <f aca="false">BN435+BO435</f>
        <v>0.0230293616813</v>
      </c>
      <c r="AW435" s="154" t="n">
        <v>1.4756288E-007</v>
      </c>
      <c r="AX435" s="154" t="n">
        <v>4.4523283E-010</v>
      </c>
      <c r="AY435" s="154" t="n">
        <v>1.2164397E-014</v>
      </c>
      <c r="AZ435" s="154" t="n">
        <v>3.5083479E-015</v>
      </c>
      <c r="BA435" s="154" t="n">
        <v>0</v>
      </c>
      <c r="BB435" s="154" t="n">
        <v>9.6335698E-011</v>
      </c>
      <c r="BC435" s="154" t="n">
        <v>3.379844E-008</v>
      </c>
      <c r="BD435" s="154" t="n">
        <v>1.526941E-011</v>
      </c>
      <c r="BE435" s="154" t="n">
        <v>3.2422062E-011</v>
      </c>
      <c r="BF435" s="154" t="n">
        <v>4.0086017E-017</v>
      </c>
      <c r="BG435" s="154" t="n">
        <v>5.9537866E-019</v>
      </c>
      <c r="BH435" s="154" t="n">
        <v>1.4062232E-014</v>
      </c>
      <c r="BI435" s="154" t="n">
        <v>2.0644382E-015</v>
      </c>
      <c r="BJ435" s="154" t="n">
        <v>3.8878944E-016</v>
      </c>
      <c r="BK435" s="154" t="n">
        <v>1.4603304E-012</v>
      </c>
      <c r="BL435" s="154" t="n">
        <v>5.6150221E-011</v>
      </c>
      <c r="BM435" s="154" t="n">
        <v>3.3545173E-023</v>
      </c>
      <c r="BN435" s="154" t="n">
        <v>1.1156813E-006</v>
      </c>
      <c r="BO435" s="154" t="n">
        <v>0.023028246</v>
      </c>
      <c r="BP435" s="154" t="n">
        <v>0</v>
      </c>
      <c r="BQ435" s="154" t="n">
        <v>0</v>
      </c>
      <c r="BR435" s="154" t="n">
        <v>0</v>
      </c>
      <c r="BT435" s="96" t="n">
        <v>8.4497329E-006</v>
      </c>
      <c r="BU435" s="96" t="n">
        <v>2.4908958E-007</v>
      </c>
      <c r="BV435" s="96" t="n">
        <v>4.4336682E-006</v>
      </c>
      <c r="BW435" s="96" t="n">
        <v>4.0545192E-008</v>
      </c>
      <c r="BX435" s="96" t="n">
        <v>4.9004863E-007</v>
      </c>
      <c r="BY435" s="96" t="n">
        <v>5.0264985E-008</v>
      </c>
      <c r="BZ435" s="96" t="n">
        <v>9.8516083E-013</v>
      </c>
      <c r="CA435" s="96" t="n">
        <v>7.6290585E-008</v>
      </c>
      <c r="CB435" s="96" t="n">
        <v>6.6264947E-009</v>
      </c>
      <c r="CC435" s="96" t="n">
        <v>2.9139651E-008</v>
      </c>
      <c r="CD435" s="96" t="n">
        <v>0</v>
      </c>
      <c r="CE435" s="96" t="n">
        <v>7.4180871E-020</v>
      </c>
      <c r="CF435" s="96" t="n">
        <v>6.0739008E-016</v>
      </c>
      <c r="CG435" s="96" t="n">
        <v>2.4475566E-007</v>
      </c>
      <c r="CH435" s="96" t="n">
        <v>2.8292893E-006</v>
      </c>
      <c r="CI435" s="96" t="n">
        <v>1.3668428E-011</v>
      </c>
      <c r="CJ435" s="96" t="n">
        <v>0</v>
      </c>
      <c r="CL435" s="155" t="n">
        <v>5.1410325E-016</v>
      </c>
      <c r="CM435" s="155" t="n">
        <v>0.15901171</v>
      </c>
      <c r="CN435" s="156" t="n">
        <v>0.0021707226</v>
      </c>
      <c r="CO435" s="155" t="n">
        <v>0.00018195166</v>
      </c>
      <c r="CP435" s="155" t="n">
        <v>6.6390006E-012</v>
      </c>
      <c r="CQ435" s="155" t="n">
        <v>8.2305146E-010</v>
      </c>
      <c r="CR435" s="155" t="n">
        <v>1.742202E-005</v>
      </c>
      <c r="CS435" s="155" t="n">
        <v>0.0017222439</v>
      </c>
      <c r="CT435" s="155" t="n">
        <v>2.6859134E-011</v>
      </c>
      <c r="CU435" s="155" t="n">
        <v>1.7676883E-005</v>
      </c>
      <c r="CW435" s="104"/>
      <c r="CX435" s="98"/>
    </row>
    <row r="436" customFormat="false" ht="13.8" hidden="false" customHeight="false" outlineLevel="0" collapsed="false">
      <c r="A436" s="0" t="s">
        <v>1050</v>
      </c>
      <c r="B436" s="26" t="s">
        <v>1033</v>
      </c>
      <c r="C436" s="88" t="str">
        <f aca="false">MID(A436,1,12)</f>
        <v>A.070.03.104</v>
      </c>
      <c r="D436" s="2" t="s">
        <v>1045</v>
      </c>
      <c r="E436" s="115" t="s">
        <v>1047</v>
      </c>
      <c r="F436" s="91" t="str">
        <f aca="false">MID(A436, 21,85)</f>
        <v> Gasoline E10 - lease segment D (6.70 l/100km) incl CO2 (per km)</v>
      </c>
      <c r="G436" s="133" t="n">
        <f aca="false">H436+I436+J436+K436</f>
        <v>0.0471260396893551</v>
      </c>
      <c r="H436" s="149" t="n">
        <f aca="false">N436+O436+P436+Q436</f>
        <v>0.0017479765395</v>
      </c>
      <c r="I436" s="149" t="n">
        <f aca="false">L436+M436+R436+V436+T436</f>
        <v>0.0031259881782</v>
      </c>
      <c r="J436" s="150" t="n">
        <f aca="false">S436+U436+W436+X436</f>
        <v>0.0142158009716551</v>
      </c>
      <c r="K436" s="162" t="n">
        <v>0.028036274</v>
      </c>
      <c r="L436" s="157" t="n">
        <v>0.0014398162</v>
      </c>
      <c r="M436" s="157" t="n">
        <v>0.001273644</v>
      </c>
      <c r="N436" s="157" t="n">
        <v>0.0013422473</v>
      </c>
      <c r="O436" s="157" t="n">
        <v>0.00037228835</v>
      </c>
      <c r="P436" s="157" t="n">
        <v>4.4275905E-006</v>
      </c>
      <c r="Q436" s="157" t="n">
        <v>2.9013299E-005</v>
      </c>
      <c r="R436" s="157" t="n">
        <v>0.00040347822</v>
      </c>
      <c r="S436" s="157" t="n">
        <v>1.5458807E-005</v>
      </c>
      <c r="T436" s="157" t="n">
        <v>1.7119746E-006</v>
      </c>
      <c r="U436" s="157" t="n">
        <v>0.014200339</v>
      </c>
      <c r="V436" s="157" t="n">
        <v>7.3377836E-006</v>
      </c>
      <c r="W436" s="157" t="n">
        <v>3.1646259E-009</v>
      </c>
      <c r="X436" s="130" t="n">
        <v>2.9187083E-014</v>
      </c>
      <c r="Z436" s="151" t="n">
        <f aca="false">K436/0.15</f>
        <v>0.186908493333333</v>
      </c>
      <c r="AB436" s="163" t="n">
        <f aca="false">K436</f>
        <v>0.028036274</v>
      </c>
      <c r="AC436" s="133" t="n">
        <f aca="false">L436+M436+N436+O436+P436+Q436+R436</f>
        <v>0.0048649149595</v>
      </c>
      <c r="AD436" s="133" t="n">
        <f aca="false">L436+M436+R436+W436</f>
        <v>0.0031169415846259</v>
      </c>
      <c r="AE436" s="133" t="n">
        <f aca="false">V436+L436+M436+R436+T436</f>
        <v>0.0031259881782</v>
      </c>
      <c r="AF436" s="133" t="n">
        <f aca="false">S436+U436+X436</f>
        <v>0.0142157978070292</v>
      </c>
      <c r="AH436" s="0" t="n">
        <v>2.9468556</v>
      </c>
      <c r="AI436" s="96" t="n">
        <v>2.7129013</v>
      </c>
      <c r="AJ436" s="96" t="n">
        <v>0.014888903</v>
      </c>
      <c r="AK436" s="96" t="n">
        <v>0</v>
      </c>
      <c r="AL436" s="96" t="n">
        <v>0.14717329</v>
      </c>
      <c r="AM436" s="96" t="n">
        <v>0.068447708</v>
      </c>
      <c r="AN436" s="96" t="n">
        <v>0.0034443117</v>
      </c>
      <c r="AP436" s="95" t="n">
        <v>0.0038766875</v>
      </c>
      <c r="AQ436" s="95" t="n">
        <v>0.0035275609</v>
      </c>
      <c r="AR436" s="95" t="n">
        <v>0.00015584972</v>
      </c>
      <c r="AS436" s="95" t="n">
        <v>0.00019327695</v>
      </c>
      <c r="AT436" s="152" t="n">
        <f aca="false">AW436+AZ436+BA436+BB436+BC436+BK436+BL436+BP436</f>
        <v>2.11484467382548E-007</v>
      </c>
      <c r="AU436" s="152" t="n">
        <f aca="false">AX436+AY436+BD436+BE436+BF436+BG436+BH436+BI436+BJ436+BM436+BQ436+BR436</f>
        <v>5.76367320229943E-010</v>
      </c>
      <c r="AV436" s="153" t="n">
        <f aca="false">BN436+BO436</f>
        <v>0.0270696004148</v>
      </c>
      <c r="AW436" s="154" t="n">
        <v>1.7345111E-007</v>
      </c>
      <c r="AX436" s="154" t="n">
        <v>5.2334386E-010</v>
      </c>
      <c r="AY436" s="154" t="n">
        <v>1.4298502E-014</v>
      </c>
      <c r="AZ436" s="154" t="n">
        <v>4.1238475E-015</v>
      </c>
      <c r="BA436" s="154" t="n">
        <v>0</v>
      </c>
      <c r="BB436" s="154" t="n">
        <v>9.9634593E-011</v>
      </c>
      <c r="BC436" s="154" t="n">
        <v>3.7866001E-008</v>
      </c>
      <c r="BD436" s="154" t="n">
        <v>1.6020043E-011</v>
      </c>
      <c r="BE436" s="154" t="n">
        <v>3.6969658E-011</v>
      </c>
      <c r="BF436" s="154" t="n">
        <v>4.7118652E-017</v>
      </c>
      <c r="BG436" s="154" t="n">
        <v>6.9983106E-019</v>
      </c>
      <c r="BH436" s="154" t="n">
        <v>1.6529291E-014</v>
      </c>
      <c r="BI436" s="154" t="n">
        <v>2.4266203E-015</v>
      </c>
      <c r="BJ436" s="154" t="n">
        <v>4.5699812E-016</v>
      </c>
      <c r="BK436" s="154" t="n">
        <v>1.7165287E-012</v>
      </c>
      <c r="BL436" s="154" t="n">
        <v>6.6001137E-011</v>
      </c>
      <c r="BM436" s="154" t="n">
        <v>3.9430291E-023</v>
      </c>
      <c r="BN436" s="154" t="n">
        <v>1.3114148E-006</v>
      </c>
      <c r="BO436" s="154" t="n">
        <v>0.027068289</v>
      </c>
      <c r="BP436" s="154" t="n">
        <v>0</v>
      </c>
      <c r="BQ436" s="154" t="n">
        <v>0</v>
      </c>
      <c r="BR436" s="154" t="n">
        <v>0</v>
      </c>
      <c r="BT436" s="96" t="n">
        <v>9.8293173E-006</v>
      </c>
      <c r="BU436" s="96" t="n">
        <v>2.8044848E-007</v>
      </c>
      <c r="BV436" s="96" t="n">
        <v>5.2115048E-006</v>
      </c>
      <c r="BW436" s="96" t="n">
        <v>4.7658384E-008</v>
      </c>
      <c r="BX436" s="96" t="n">
        <v>5.251956E-007</v>
      </c>
      <c r="BY436" s="96" t="n">
        <v>5.0277653E-008</v>
      </c>
      <c r="BZ436" s="96" t="n">
        <v>1.1579961E-012</v>
      </c>
      <c r="CA436" s="96" t="n">
        <v>7.6309665E-008</v>
      </c>
      <c r="CB436" s="96" t="n">
        <v>7.7890376E-009</v>
      </c>
      <c r="CC436" s="96" t="n">
        <v>3.425187E-008</v>
      </c>
      <c r="CD436" s="96" t="n">
        <v>0</v>
      </c>
      <c r="CE436" s="96" t="n">
        <v>8.7195059E-020</v>
      </c>
      <c r="CF436" s="96" t="n">
        <v>7.1394974E-016</v>
      </c>
      <c r="CG436" s="96" t="n">
        <v>2.7020875E-007</v>
      </c>
      <c r="CH436" s="96" t="n">
        <v>3.3256558E-006</v>
      </c>
      <c r="CI436" s="96" t="n">
        <v>1.6066398E-011</v>
      </c>
      <c r="CJ436" s="96" t="n">
        <v>0</v>
      </c>
      <c r="CL436" s="155" t="n">
        <v>6.042968E-016</v>
      </c>
      <c r="CM436" s="155" t="n">
        <v>0.1869085</v>
      </c>
      <c r="CN436" s="156" t="n">
        <v>0.0021712476</v>
      </c>
      <c r="CO436" s="155" t="n">
        <v>0.00020340984</v>
      </c>
      <c r="CP436" s="155" t="n">
        <v>7.8037375E-012</v>
      </c>
      <c r="CQ436" s="155" t="n">
        <v>9.6744645E-010</v>
      </c>
      <c r="CR436" s="155" t="n">
        <v>1.8992394E-005</v>
      </c>
      <c r="CS436" s="155" t="n">
        <v>0.0020243919</v>
      </c>
      <c r="CT436" s="155" t="n">
        <v>3.1571263E-011</v>
      </c>
      <c r="CU436" s="155" t="n">
        <v>1.7681339E-005</v>
      </c>
      <c r="CW436" s="104"/>
      <c r="CX436" s="98"/>
    </row>
    <row r="437" customFormat="false" ht="13.8" hidden="false" customHeight="false" outlineLevel="0" collapsed="false">
      <c r="A437" s="0" t="s">
        <v>1051</v>
      </c>
      <c r="B437" s="26" t="s">
        <v>1033</v>
      </c>
      <c r="C437" s="88" t="str">
        <f aca="false">MID(A437,1,12)</f>
        <v>A.070.03.105</v>
      </c>
      <c r="D437" s="2" t="s">
        <v>1045</v>
      </c>
      <c r="E437" s="115" t="s">
        <v>1047</v>
      </c>
      <c r="F437" s="91" t="str">
        <f aca="false">MID(A437, 21,85)</f>
        <v> Gasoline E10 - lease segment E (8.80 l/100km) incl CO2 (per km)</v>
      </c>
      <c r="G437" s="133" t="n">
        <f aca="false">H437+I437+J437+K437</f>
        <v>0.0614447745328618</v>
      </c>
      <c r="H437" s="149" t="n">
        <f aca="false">N437+O437+P437+Q437</f>
        <v>0.0020381534827</v>
      </c>
      <c r="I437" s="149" t="n">
        <f aca="false">L437+M437+R437+V437+T437</f>
        <v>0.0039113577896</v>
      </c>
      <c r="J437" s="150" t="n">
        <f aca="false">S437+U437+W437+X437</f>
        <v>0.0186715002605618</v>
      </c>
      <c r="K437" s="162" t="n">
        <v>0.036823763</v>
      </c>
      <c r="L437" s="157" t="n">
        <v>0.0018911018</v>
      </c>
      <c r="M437" s="157" t="n">
        <v>0.0014784282</v>
      </c>
      <c r="N437" s="157" t="n">
        <v>0.0015995203</v>
      </c>
      <c r="O437" s="157" t="n">
        <v>0.00039471082</v>
      </c>
      <c r="P437" s="157" t="n">
        <v>5.8153427E-006</v>
      </c>
      <c r="Q437" s="157" t="n">
        <v>3.810702E-005</v>
      </c>
      <c r="R437" s="157" t="n">
        <v>0.00052994154</v>
      </c>
      <c r="S437" s="157" t="n">
        <v>2.0304104E-005</v>
      </c>
      <c r="T437" s="157" t="n">
        <v>2.2485636E-006</v>
      </c>
      <c r="U437" s="157" t="n">
        <v>0.018651192</v>
      </c>
      <c r="V437" s="157" t="n">
        <v>9.637686E-006</v>
      </c>
      <c r="W437" s="157" t="n">
        <v>4.1565235E-009</v>
      </c>
      <c r="X437" s="130" t="n">
        <v>3.8335273E-014</v>
      </c>
      <c r="Z437" s="151" t="n">
        <f aca="false">K437/0.15</f>
        <v>0.245491753333333</v>
      </c>
      <c r="AB437" s="163" t="n">
        <f aca="false">K437</f>
        <v>0.036823763</v>
      </c>
      <c r="AC437" s="133" t="n">
        <f aca="false">L437+M437+N437+O437+P437+Q437+R437</f>
        <v>0.0059376250227</v>
      </c>
      <c r="AD437" s="133" t="n">
        <f aca="false">L437+M437+R437+W437</f>
        <v>0.0038994756965235</v>
      </c>
      <c r="AE437" s="133" t="n">
        <f aca="false">V437+L437+M437+R437+T437</f>
        <v>0.0039113577896</v>
      </c>
      <c r="AF437" s="133" t="n">
        <f aca="false">S437+U437+X437</f>
        <v>0.0186714961040383</v>
      </c>
      <c r="AH437" s="0" t="n">
        <v>3.8704969</v>
      </c>
      <c r="AI437" s="96" t="n">
        <v>3.5632137</v>
      </c>
      <c r="AJ437" s="96" t="n">
        <v>0.019555574</v>
      </c>
      <c r="AK437" s="96" t="n">
        <v>0</v>
      </c>
      <c r="AL437" s="96" t="n">
        <v>0.19330223</v>
      </c>
      <c r="AM437" s="96" t="n">
        <v>0.089901468</v>
      </c>
      <c r="AN437" s="96" t="n">
        <v>0.0045238721</v>
      </c>
      <c r="AP437" s="95" t="n">
        <v>0.0050343937</v>
      </c>
      <c r="AQ437" s="95" t="n">
        <v>0.0045773218</v>
      </c>
      <c r="AR437" s="95" t="n">
        <v>0.00020321569</v>
      </c>
      <c r="AS437" s="95" t="n">
        <v>0.00025385629</v>
      </c>
      <c r="AT437" s="152" t="n">
        <f aca="false">AW437+AZ437+BA437+BB437+BC437+BK437+BL437+BP437</f>
        <v>2.74419770292497E-007</v>
      </c>
      <c r="AU437" s="152" t="n">
        <f aca="false">AX437+AY437+BD437+BE437+BF437+BG437+BH437+BI437+BJ437+BM437+BQ437+BR437</f>
        <v>7.51537325480548E-010</v>
      </c>
      <c r="AV437" s="153" t="n">
        <f aca="false">BN437+BO437</f>
        <v>0.0355541024553</v>
      </c>
      <c r="AW437" s="154" t="n">
        <v>2.2781638E-007</v>
      </c>
      <c r="AX437" s="154" t="n">
        <v>6.87377E-010</v>
      </c>
      <c r="AY437" s="154" t="n">
        <v>1.8780122E-014</v>
      </c>
      <c r="AZ437" s="154" t="n">
        <v>5.4163967E-015</v>
      </c>
      <c r="BA437" s="154" t="n">
        <v>0</v>
      </c>
      <c r="BB437" s="154" t="n">
        <v>1.0656227E-010</v>
      </c>
      <c r="BC437" s="154" t="n">
        <v>4.640788E-008</v>
      </c>
      <c r="BD437" s="154" t="n">
        <v>1.7596373E-011</v>
      </c>
      <c r="BE437" s="154" t="n">
        <v>4.6519612E-011</v>
      </c>
      <c r="BF437" s="154" t="n">
        <v>6.1887185E-017</v>
      </c>
      <c r="BG437" s="154" t="n">
        <v>9.1918109E-019</v>
      </c>
      <c r="BH437" s="154" t="n">
        <v>2.1710113E-014</v>
      </c>
      <c r="BI437" s="154" t="n">
        <v>3.1872028E-015</v>
      </c>
      <c r="BJ437" s="154" t="n">
        <v>6.0023633E-016</v>
      </c>
      <c r="BK437" s="154" t="n">
        <v>2.2545451E-012</v>
      </c>
      <c r="BL437" s="154" t="n">
        <v>8.6688061E-011</v>
      </c>
      <c r="BM437" s="154" t="n">
        <v>5.1789039E-023</v>
      </c>
      <c r="BN437" s="154" t="n">
        <v>1.7224553E-006</v>
      </c>
      <c r="BO437" s="154" t="n">
        <v>0.03555238</v>
      </c>
      <c r="BP437" s="154" t="n">
        <v>0</v>
      </c>
      <c r="BQ437" s="154" t="n">
        <v>0</v>
      </c>
      <c r="BR437" s="154" t="n">
        <v>0</v>
      </c>
      <c r="BT437" s="96" t="n">
        <v>1.2726444E-005</v>
      </c>
      <c r="BU437" s="96" t="n">
        <v>3.4630217E-007</v>
      </c>
      <c r="BV437" s="96" t="n">
        <v>6.8449615E-006</v>
      </c>
      <c r="BW437" s="96" t="n">
        <v>6.2596086E-008</v>
      </c>
      <c r="BX437" s="96" t="n">
        <v>5.9900424E-007</v>
      </c>
      <c r="BY437" s="96" t="n">
        <v>5.0304257E-008</v>
      </c>
      <c r="BZ437" s="96" t="n">
        <v>1.5209501E-012</v>
      </c>
      <c r="CA437" s="96" t="n">
        <v>7.6349733E-008</v>
      </c>
      <c r="CB437" s="96" t="n">
        <v>1.0230378E-008</v>
      </c>
      <c r="CC437" s="96" t="n">
        <v>4.4987531E-008</v>
      </c>
      <c r="CD437" s="96" t="n">
        <v>0</v>
      </c>
      <c r="CE437" s="96" t="n">
        <v>1.1452485E-019</v>
      </c>
      <c r="CF437" s="96" t="n">
        <v>9.3772504E-016</v>
      </c>
      <c r="CG437" s="96" t="n">
        <v>3.2366025E-007</v>
      </c>
      <c r="CH437" s="96" t="n">
        <v>4.3680256E-006</v>
      </c>
      <c r="CI437" s="96" t="n">
        <v>2.1102134E-011</v>
      </c>
      <c r="CJ437" s="96" t="n">
        <v>0</v>
      </c>
      <c r="CL437" s="155" t="n">
        <v>7.9370326E-016</v>
      </c>
      <c r="CM437" s="155" t="n">
        <v>0.24549177</v>
      </c>
      <c r="CN437" s="156" t="n">
        <v>0.00217235</v>
      </c>
      <c r="CO437" s="155" t="n">
        <v>0.00024847203</v>
      </c>
      <c r="CP437" s="155" t="n">
        <v>1.0249685E-011</v>
      </c>
      <c r="CQ437" s="155" t="n">
        <v>1.2706759E-009</v>
      </c>
      <c r="CR437" s="155" t="n">
        <v>2.2290179E-005</v>
      </c>
      <c r="CS437" s="155" t="n">
        <v>0.0026589028</v>
      </c>
      <c r="CT437" s="155" t="n">
        <v>4.1466734E-011</v>
      </c>
      <c r="CU437" s="155" t="n">
        <v>1.7690698E-005</v>
      </c>
      <c r="CW437" s="104"/>
      <c r="CX437" s="98"/>
    </row>
    <row r="438" customFormat="false" ht="13.8" hidden="false" customHeight="false" outlineLevel="0" collapsed="false">
      <c r="A438" s="0" t="s">
        <v>1052</v>
      </c>
      <c r="B438" s="26" t="s">
        <v>1033</v>
      </c>
      <c r="C438" s="88" t="str">
        <f aca="false">MID(A438,1,12)</f>
        <v>A.070.03.202</v>
      </c>
      <c r="D438" s="2" t="s">
        <v>1045</v>
      </c>
      <c r="E438" s="115" t="s">
        <v>1047</v>
      </c>
      <c r="F438" s="91" t="str">
        <f aca="false">MID(A438, 21,85)</f>
        <v> Diesel B10 - lease segment B (4.40 l/100km) incl CO2 (per km)</v>
      </c>
      <c r="G438" s="133" t="n">
        <f aca="false">H438+I438+J438+K438</f>
        <v>0.0335870054171308</v>
      </c>
      <c r="H438" s="149" t="n">
        <f aca="false">N438+O438+P438+Q438</f>
        <v>0.002220394927</v>
      </c>
      <c r="I438" s="149" t="n">
        <f aca="false">L438+M438+R438+V438+T438</f>
        <v>0.002535161492</v>
      </c>
      <c r="J438" s="150" t="n">
        <f aca="false">S438+U438+W438+X438</f>
        <v>0.0103948569981308</v>
      </c>
      <c r="K438" s="162" t="n">
        <v>0.018436592</v>
      </c>
      <c r="L438" s="157" t="n">
        <v>0.00065464143</v>
      </c>
      <c r="M438" s="157" t="n">
        <v>0.00150396</v>
      </c>
      <c r="N438" s="157" t="n">
        <v>0.0015325045</v>
      </c>
      <c r="O438" s="157" t="n">
        <v>0.00035097575</v>
      </c>
      <c r="P438" s="157" t="n">
        <v>1.0273937E-005</v>
      </c>
      <c r="Q438" s="157" t="n">
        <v>0.00032664074</v>
      </c>
      <c r="R438" s="157" t="n">
        <v>0.0002791088</v>
      </c>
      <c r="S438" s="157" t="n">
        <v>9.5154563E-006</v>
      </c>
      <c r="T438" s="157" t="n">
        <v>3.7807218E-005</v>
      </c>
      <c r="U438" s="157" t="n">
        <v>0.010385336</v>
      </c>
      <c r="V438" s="157" t="n">
        <v>5.9644044E-005</v>
      </c>
      <c r="W438" s="157" t="n">
        <v>5.5417797E-009</v>
      </c>
      <c r="X438" s="130" t="n">
        <v>5.1111376E-014</v>
      </c>
      <c r="Z438" s="151" t="n">
        <f aca="false">K438/0.15</f>
        <v>0.122910613333333</v>
      </c>
      <c r="AB438" s="163" t="n">
        <f aca="false">K438</f>
        <v>0.018436592</v>
      </c>
      <c r="AC438" s="133" t="n">
        <f aca="false">L438+M438+N438+O438+P438+Q438+R438</f>
        <v>0.004658105157</v>
      </c>
      <c r="AD438" s="133" t="n">
        <f aca="false">L438+M438+R438+W438</f>
        <v>0.0024377157717797</v>
      </c>
      <c r="AE438" s="133" t="n">
        <f aca="false">V438+L438+M438+R438+T438</f>
        <v>0.002535161492</v>
      </c>
      <c r="AF438" s="133" t="n">
        <f aca="false">S438+U438+X438</f>
        <v>0.0103948514563511</v>
      </c>
      <c r="AH438" s="0" t="n">
        <v>2.0557522</v>
      </c>
      <c r="AI438" s="96" t="n">
        <v>1.8509409</v>
      </c>
      <c r="AJ438" s="96" t="n">
        <v>0.0074361174</v>
      </c>
      <c r="AK438" s="96" t="n">
        <v>0</v>
      </c>
      <c r="AL438" s="96" t="n">
        <v>0.14395423</v>
      </c>
      <c r="AM438" s="96" t="n">
        <v>0.051415863</v>
      </c>
      <c r="AN438" s="96" t="n">
        <v>0.0020050398</v>
      </c>
      <c r="AP438" s="95" t="n">
        <v>0.0025660232</v>
      </c>
      <c r="AQ438" s="95" t="n">
        <v>0.0023295018</v>
      </c>
      <c r="AR438" s="95" t="n">
        <v>0.00010466959</v>
      </c>
      <c r="AS438" s="95" t="n">
        <v>0.00013185176</v>
      </c>
      <c r="AT438" s="152" t="n">
        <f aca="false">AW438+AZ438+BA438+BB438+BC438+BK438+BL438+BP438</f>
        <v>1.396583796051E-007</v>
      </c>
      <c r="AU438" s="152" t="n">
        <f aca="false">AX438+AY438+BD438+BE438+BF438+BG438+BH438+BI438+BJ438+BM438+BQ438+BR438</f>
        <v>3.87091694337509E-010</v>
      </c>
      <c r="AV438" s="153" t="n">
        <f aca="false">BN438+BO438</f>
        <v>0.01846663321382</v>
      </c>
      <c r="AW438" s="154" t="n">
        <v>1.1409486E-007</v>
      </c>
      <c r="AX438" s="154" t="n">
        <v>3.4424937E-010</v>
      </c>
      <c r="AY438" s="154" t="n">
        <v>9.4054011E-015</v>
      </c>
      <c r="AZ438" s="154" t="n">
        <v>7.9876976E-012</v>
      </c>
      <c r="BA438" s="154" t="n">
        <v>0</v>
      </c>
      <c r="BB438" s="154" t="n">
        <v>1.2707157E-010</v>
      </c>
      <c r="BC438" s="154" t="n">
        <v>2.5314189E-008</v>
      </c>
      <c r="BD438" s="154" t="n">
        <v>1.9925561E-011</v>
      </c>
      <c r="BE438" s="154" t="n">
        <v>2.2644247E-011</v>
      </c>
      <c r="BF438" s="154" t="n">
        <v>7.4158568E-014</v>
      </c>
      <c r="BG438" s="154" t="n">
        <v>3.9108315E-016</v>
      </c>
      <c r="BH438" s="154" t="n">
        <v>1.8604277E-013</v>
      </c>
      <c r="BI438" s="154" t="n">
        <v>1.8813937E-015</v>
      </c>
      <c r="BJ438" s="154" t="n">
        <v>6.3712149E-016</v>
      </c>
      <c r="BK438" s="154" t="n">
        <v>4.6401075E-012</v>
      </c>
      <c r="BL438" s="154" t="n">
        <v>1.0963123E-010</v>
      </c>
      <c r="BM438" s="154" t="n">
        <v>6.9048916E-023</v>
      </c>
      <c r="BN438" s="154" t="n">
        <v>8.0421382E-007</v>
      </c>
      <c r="BO438" s="154" t="n">
        <v>0.018465829</v>
      </c>
      <c r="BP438" s="154" t="n">
        <v>0</v>
      </c>
      <c r="BQ438" s="154" t="n">
        <v>0</v>
      </c>
      <c r="BR438" s="154" t="n">
        <v>0</v>
      </c>
      <c r="BT438" s="96" t="n">
        <v>7.0653445E-006</v>
      </c>
      <c r="BU438" s="96" t="n">
        <v>1.9065718E-007</v>
      </c>
      <c r="BV438" s="96" t="n">
        <v>3.427074E-006</v>
      </c>
      <c r="BW438" s="96" t="n">
        <v>3.3146731E-008</v>
      </c>
      <c r="BX438" s="96" t="n">
        <v>4.1783402E-007</v>
      </c>
      <c r="BY438" s="96" t="n">
        <v>6.9090325E-008</v>
      </c>
      <c r="BZ438" s="96" t="n">
        <v>1.9252448E-009</v>
      </c>
      <c r="CA438" s="96" t="n">
        <v>1.03088E-007</v>
      </c>
      <c r="CB438" s="96" t="n">
        <v>2.9866562E-008</v>
      </c>
      <c r="CC438" s="96" t="n">
        <v>2.2688438E-007</v>
      </c>
      <c r="CD438" s="96" t="n">
        <v>0</v>
      </c>
      <c r="CE438" s="96" t="n">
        <v>1.5269287E-019</v>
      </c>
      <c r="CF438" s="96" t="n">
        <v>1.3840143E-012</v>
      </c>
      <c r="CG438" s="96" t="n">
        <v>2.9914375E-007</v>
      </c>
      <c r="CH438" s="96" t="n">
        <v>2.2655641E-006</v>
      </c>
      <c r="CI438" s="96" t="n">
        <v>1.0688566E-009</v>
      </c>
      <c r="CJ438" s="96" t="n">
        <v>0</v>
      </c>
      <c r="CL438" s="155" t="n">
        <v>1.1714486E-012</v>
      </c>
      <c r="CM438" s="155" t="n">
        <v>0.12294358</v>
      </c>
      <c r="CN438" s="156" t="n">
        <v>0.0028855457</v>
      </c>
      <c r="CO438" s="155" t="n">
        <v>0.00014602242</v>
      </c>
      <c r="CP438" s="155" t="n">
        <v>8.3986135E-011</v>
      </c>
      <c r="CQ438" s="155" t="n">
        <v>9.9559635E-009</v>
      </c>
      <c r="CR438" s="155" t="n">
        <v>1.3663637E-005</v>
      </c>
      <c r="CS438" s="155" t="n">
        <v>0.0016317755</v>
      </c>
      <c r="CT438" s="155" t="n">
        <v>4.9759539E-008</v>
      </c>
      <c r="CU438" s="155" t="n">
        <v>2.4019304E-005</v>
      </c>
      <c r="CW438" s="104"/>
      <c r="CX438" s="98"/>
    </row>
    <row r="439" customFormat="false" ht="13.8" hidden="false" customHeight="false" outlineLevel="0" collapsed="false">
      <c r="A439" s="0" t="s">
        <v>1053</v>
      </c>
      <c r="B439" s="26" t="s">
        <v>1033</v>
      </c>
      <c r="C439" s="88" t="str">
        <f aca="false">MID(A439,1,12)</f>
        <v>A.070.03.203</v>
      </c>
      <c r="D439" s="2" t="s">
        <v>1045</v>
      </c>
      <c r="E439" s="115" t="s">
        <v>1047</v>
      </c>
      <c r="F439" s="91" t="str">
        <f aca="false">MID(A439, 21,85)</f>
        <v> Diesel B10 - lease segment C (4.70 l/100km) incl CO2 (per km)</v>
      </c>
      <c r="G439" s="133" t="n">
        <f aca="false">H439+I439+J439+K439</f>
        <v>0.0357243560956829</v>
      </c>
      <c r="H439" s="149" t="n">
        <f aca="false">N439+O439+P439+Q439</f>
        <v>0.002275503063</v>
      </c>
      <c r="I439" s="149" t="n">
        <f aca="false">L439+M439+R439+V439+T439</f>
        <v>0.002651623876</v>
      </c>
      <c r="J439" s="150" t="n">
        <f aca="false">S439+U439+W439+X439</f>
        <v>0.0111035971566829</v>
      </c>
      <c r="K439" s="162" t="n">
        <v>0.019693632</v>
      </c>
      <c r="L439" s="157" t="n">
        <v>0.00069927607</v>
      </c>
      <c r="M439" s="157" t="n">
        <v>0.0015501132</v>
      </c>
      <c r="N439" s="157" t="n">
        <v>0.0015612167</v>
      </c>
      <c r="O439" s="157" t="n">
        <v>0.00035440023</v>
      </c>
      <c r="P439" s="157" t="n">
        <v>1.0974433E-005</v>
      </c>
      <c r="Q439" s="157" t="n">
        <v>0.0003489117</v>
      </c>
      <c r="R439" s="157" t="n">
        <v>0.00029813894</v>
      </c>
      <c r="S439" s="157" t="n">
        <v>1.0164237E-005</v>
      </c>
      <c r="T439" s="157" t="n">
        <v>4.0384983E-005</v>
      </c>
      <c r="U439" s="157" t="n">
        <v>0.011093427</v>
      </c>
      <c r="V439" s="157" t="n">
        <v>6.3710683E-005</v>
      </c>
      <c r="W439" s="157" t="n">
        <v>5.9196283E-009</v>
      </c>
      <c r="X439" s="130" t="n">
        <v>5.4596242E-014</v>
      </c>
      <c r="Z439" s="151" t="n">
        <f aca="false">K439/0.15</f>
        <v>0.13129088</v>
      </c>
      <c r="AB439" s="163" t="n">
        <f aca="false">K439</f>
        <v>0.019693632</v>
      </c>
      <c r="AC439" s="133" t="n">
        <f aca="false">L439+M439+N439+O439+P439+Q439+R439</f>
        <v>0.004823031273</v>
      </c>
      <c r="AD439" s="133" t="n">
        <f aca="false">L439+M439+R439+W439</f>
        <v>0.0025475341296283</v>
      </c>
      <c r="AE439" s="133" t="n">
        <f aca="false">V439+L439+M439+R439+T439</f>
        <v>0.002651623876</v>
      </c>
      <c r="AF439" s="133" t="n">
        <f aca="false">S439+U439+X439</f>
        <v>0.0111035912370546</v>
      </c>
      <c r="AH439" s="0" t="n">
        <v>2.1959171</v>
      </c>
      <c r="AI439" s="96" t="n">
        <v>1.9771414</v>
      </c>
      <c r="AJ439" s="96" t="n">
        <v>0.0079431254</v>
      </c>
      <c r="AK439" s="96" t="n">
        <v>0</v>
      </c>
      <c r="AL439" s="96" t="n">
        <v>0.15376929</v>
      </c>
      <c r="AM439" s="96" t="n">
        <v>0.054921491</v>
      </c>
      <c r="AN439" s="96" t="n">
        <v>0.0021417471</v>
      </c>
      <c r="AP439" s="95" t="n">
        <v>0.0027260668</v>
      </c>
      <c r="AQ439" s="95" t="n">
        <v>0.0024738959</v>
      </c>
      <c r="AR439" s="95" t="n">
        <v>0.00011132929</v>
      </c>
      <c r="AS439" s="95" t="n">
        <v>0.00014084165</v>
      </c>
      <c r="AT439" s="152" t="n">
        <f aca="false">AW439+AZ439+BA439+BB439+BC439+BK439+BL439+BP439</f>
        <v>1.483151046918E-007</v>
      </c>
      <c r="AU439" s="152" t="n">
        <f aca="false">AX439+AY439+BD439+BE439+BF439+BG439+BH439+BI439+BJ439+BM439+BQ439+BR439</f>
        <v>4.11720759992074E-010</v>
      </c>
      <c r="AV439" s="153" t="n">
        <f aca="false">BN439+BO439</f>
        <v>0.01972572204658</v>
      </c>
      <c r="AW439" s="154" t="n">
        <v>1.2187406E-007</v>
      </c>
      <c r="AX439" s="154" t="n">
        <v>3.6772091E-010</v>
      </c>
      <c r="AY439" s="154" t="n">
        <v>1.0046678E-014</v>
      </c>
      <c r="AZ439" s="154" t="n">
        <v>8.5323133E-012</v>
      </c>
      <c r="BA439" s="154" t="n">
        <v>0</v>
      </c>
      <c r="BB439" s="154" t="n">
        <v>1.2792681E-010</v>
      </c>
      <c r="BC439" s="154" t="n">
        <v>2.6182523E-008</v>
      </c>
      <c r="BD439" s="154" t="n">
        <v>2.0111558E-011</v>
      </c>
      <c r="BE439" s="154" t="n">
        <v>2.3597195E-011</v>
      </c>
      <c r="BF439" s="154" t="n">
        <v>7.9214834E-014</v>
      </c>
      <c r="BG439" s="154" t="n">
        <v>4.1774791E-016</v>
      </c>
      <c r="BH439" s="154" t="n">
        <v>1.987275E-013</v>
      </c>
      <c r="BI439" s="154" t="n">
        <v>2.0096705E-015</v>
      </c>
      <c r="BJ439" s="154" t="n">
        <v>6.8056159E-016</v>
      </c>
      <c r="BK439" s="154" t="n">
        <v>4.9564785E-012</v>
      </c>
      <c r="BL439" s="154" t="n">
        <v>1.1710609E-010</v>
      </c>
      <c r="BM439" s="154" t="n">
        <v>7.3756797E-023</v>
      </c>
      <c r="BN439" s="154" t="n">
        <v>8.5904658E-007</v>
      </c>
      <c r="BO439" s="154" t="n">
        <v>0.019724863</v>
      </c>
      <c r="BP439" s="154" t="n">
        <v>0</v>
      </c>
      <c r="BQ439" s="154" t="n">
        <v>0</v>
      </c>
      <c r="BR439" s="154" t="n">
        <v>0</v>
      </c>
      <c r="BT439" s="96" t="n">
        <v>7.4944299E-006</v>
      </c>
      <c r="BU439" s="96" t="n">
        <v>1.9726164E-007</v>
      </c>
      <c r="BV439" s="96" t="n">
        <v>3.6607381E-006</v>
      </c>
      <c r="BW439" s="96" t="n">
        <v>3.5393227E-008</v>
      </c>
      <c r="BX439" s="96" t="n">
        <v>4.2610342E-007</v>
      </c>
      <c r="BY439" s="96" t="n">
        <v>6.9238049E-008</v>
      </c>
      <c r="BZ439" s="96" t="n">
        <v>2.0565114E-009</v>
      </c>
      <c r="CA439" s="96" t="n">
        <v>1.0319111E-007</v>
      </c>
      <c r="CB439" s="96" t="n">
        <v>3.1902919E-008</v>
      </c>
      <c r="CC439" s="96" t="n">
        <v>2.4231256E-007</v>
      </c>
      <c r="CD439" s="96" t="n">
        <v>0</v>
      </c>
      <c r="CE439" s="96" t="n">
        <v>1.6310375E-019</v>
      </c>
      <c r="CF439" s="96" t="n">
        <v>1.4783789E-012</v>
      </c>
      <c r="CG439" s="96" t="n">
        <v>3.0505479E-007</v>
      </c>
      <c r="CH439" s="96" t="n">
        <v>2.4200344E-006</v>
      </c>
      <c r="CI439" s="96" t="n">
        <v>1.1417332E-009</v>
      </c>
      <c r="CJ439" s="96" t="n">
        <v>0</v>
      </c>
      <c r="CL439" s="155" t="n">
        <v>1.2513201E-012</v>
      </c>
      <c r="CM439" s="155" t="n">
        <v>0.1313261</v>
      </c>
      <c r="CN439" s="156" t="n">
        <v>0.0028883815</v>
      </c>
      <c r="CO439" s="155" t="n">
        <v>0.00015055668</v>
      </c>
      <c r="CP439" s="155" t="n">
        <v>8.9712463E-011</v>
      </c>
      <c r="CQ439" s="155" t="n">
        <v>1.0634779E-008</v>
      </c>
      <c r="CR439" s="155" t="n">
        <v>1.4015824E-005</v>
      </c>
      <c r="CS439" s="155" t="n">
        <v>0.0017430329</v>
      </c>
      <c r="CT439" s="155" t="n">
        <v>5.3152235E-008</v>
      </c>
      <c r="CU439" s="155" t="n">
        <v>2.4052304E-005</v>
      </c>
      <c r="CW439" s="104"/>
      <c r="CX439" s="98"/>
    </row>
    <row r="440" customFormat="false" ht="13.8" hidden="false" customHeight="false" outlineLevel="0" collapsed="false">
      <c r="A440" s="0" t="s">
        <v>1054</v>
      </c>
      <c r="B440" s="26" t="s">
        <v>1033</v>
      </c>
      <c r="C440" s="88" t="str">
        <f aca="false">MID(A440,1,12)</f>
        <v>A.070.03.204</v>
      </c>
      <c r="D440" s="2" t="s">
        <v>1045</v>
      </c>
      <c r="E440" s="115" t="s">
        <v>1047</v>
      </c>
      <c r="F440" s="91" t="str">
        <f aca="false">MID(A440, 21,85)</f>
        <v> Diesel B10 - lease segment D (5.00 l/100km) incl CO2 (per km)</v>
      </c>
      <c r="G440" s="133" t="n">
        <f aca="false">H440+I440+J440+K440</f>
        <v>0.037861707786535</v>
      </c>
      <c r="H440" s="149" t="n">
        <f aca="false">N440+O440+P440+Q440</f>
        <v>0.002330611199</v>
      </c>
      <c r="I440" s="149" t="n">
        <f aca="false">L440+M440+R440+V440+T440</f>
        <v>0.002768086271</v>
      </c>
      <c r="J440" s="150" t="n">
        <f aca="false">S440+U440+W440+X440</f>
        <v>0.011812337316535</v>
      </c>
      <c r="K440" s="162" t="n">
        <v>0.020950673</v>
      </c>
      <c r="L440" s="157" t="n">
        <v>0.00074391071</v>
      </c>
      <c r="M440" s="157" t="n">
        <v>0.0015962664</v>
      </c>
      <c r="N440" s="157" t="n">
        <v>0.0015899289</v>
      </c>
      <c r="O440" s="157" t="n">
        <v>0.00035782472</v>
      </c>
      <c r="P440" s="157" t="n">
        <v>1.1674929E-005</v>
      </c>
      <c r="Q440" s="157" t="n">
        <v>0.00037118265</v>
      </c>
      <c r="R440" s="157" t="n">
        <v>0.00031716909</v>
      </c>
      <c r="S440" s="157" t="n">
        <v>1.0813019E-005</v>
      </c>
      <c r="T440" s="157" t="n">
        <v>4.2962748E-005</v>
      </c>
      <c r="U440" s="157" t="n">
        <v>0.011801518</v>
      </c>
      <c r="V440" s="157" t="n">
        <v>6.7777323E-005</v>
      </c>
      <c r="W440" s="157" t="n">
        <v>6.2974769E-009</v>
      </c>
      <c r="X440" s="130" t="n">
        <v>5.8081109E-014</v>
      </c>
      <c r="Z440" s="151" t="n">
        <f aca="false">K440/0.15</f>
        <v>0.139671153333333</v>
      </c>
      <c r="AB440" s="163" t="n">
        <f aca="false">K440</f>
        <v>0.020950673</v>
      </c>
      <c r="AC440" s="133" t="n">
        <f aca="false">L440+M440+N440+O440+P440+Q440+R440</f>
        <v>0.004987957399</v>
      </c>
      <c r="AD440" s="133" t="n">
        <f aca="false">L440+M440+R440+W440</f>
        <v>0.0026573524974769</v>
      </c>
      <c r="AE440" s="133" t="n">
        <f aca="false">V440+L440+M440+R440+T440</f>
        <v>0.002768086271</v>
      </c>
      <c r="AF440" s="133" t="n">
        <f aca="false">S440+U440+X440</f>
        <v>0.0118123310190581</v>
      </c>
      <c r="AH440" s="0" t="n">
        <v>2.336082</v>
      </c>
      <c r="AI440" s="96" t="n">
        <v>2.1033419</v>
      </c>
      <c r="AJ440" s="96" t="n">
        <v>0.0084501334</v>
      </c>
      <c r="AK440" s="96" t="n">
        <v>0</v>
      </c>
      <c r="AL440" s="96" t="n">
        <v>0.16358435</v>
      </c>
      <c r="AM440" s="96" t="n">
        <v>0.058427118</v>
      </c>
      <c r="AN440" s="96" t="n">
        <v>0.0022784544</v>
      </c>
      <c r="AP440" s="95" t="n">
        <v>0.0028861105</v>
      </c>
      <c r="AQ440" s="95" t="n">
        <v>0.00261829</v>
      </c>
      <c r="AR440" s="95" t="n">
        <v>0.000117989</v>
      </c>
      <c r="AS440" s="95" t="n">
        <v>0.00014983155</v>
      </c>
      <c r="AT440" s="152" t="n">
        <f aca="false">AW440+AZ440+BA440+BB440+BC440+BK440+BL440+BP440</f>
        <v>1.569718197785E-007</v>
      </c>
      <c r="AU440" s="152" t="n">
        <f aca="false">AX440+AY440+BD440+BE440+BF440+BG440+BH440+BI440+BJ440+BM440+BQ440+BR440</f>
        <v>4.36349835657839E-010</v>
      </c>
      <c r="AV440" s="153" t="n">
        <f aca="false">BN440+BO440</f>
        <v>0.02098481087934</v>
      </c>
      <c r="AW440" s="154" t="n">
        <v>1.2965325E-007</v>
      </c>
      <c r="AX440" s="154" t="n">
        <v>3.9119246E-010</v>
      </c>
      <c r="AY440" s="154" t="n">
        <v>1.0687956E-014</v>
      </c>
      <c r="AZ440" s="154" t="n">
        <v>9.076929E-012</v>
      </c>
      <c r="BA440" s="154" t="n">
        <v>0</v>
      </c>
      <c r="BB440" s="154" t="n">
        <v>1.2878206E-010</v>
      </c>
      <c r="BC440" s="154" t="n">
        <v>2.7050857E-008</v>
      </c>
      <c r="BD440" s="154" t="n">
        <v>2.0297555E-011</v>
      </c>
      <c r="BE440" s="154" t="n">
        <v>2.4550143E-011</v>
      </c>
      <c r="BF440" s="154" t="n">
        <v>8.42711E-014</v>
      </c>
      <c r="BG440" s="154" t="n">
        <v>4.4441266E-016</v>
      </c>
      <c r="BH440" s="154" t="n">
        <v>2.1141224E-013</v>
      </c>
      <c r="BI440" s="154" t="n">
        <v>2.1379474E-015</v>
      </c>
      <c r="BJ440" s="154" t="n">
        <v>7.240017E-016</v>
      </c>
      <c r="BK440" s="154" t="n">
        <v>5.2728495E-012</v>
      </c>
      <c r="BL440" s="154" t="n">
        <v>1.2458094E-010</v>
      </c>
      <c r="BM440" s="154" t="n">
        <v>7.8464677E-023</v>
      </c>
      <c r="BN440" s="154" t="n">
        <v>9.1387934E-007</v>
      </c>
      <c r="BO440" s="154" t="n">
        <v>0.020983897</v>
      </c>
      <c r="BP440" s="154" t="n">
        <v>0</v>
      </c>
      <c r="BQ440" s="154" t="n">
        <v>0</v>
      </c>
      <c r="BR440" s="154" t="n">
        <v>0</v>
      </c>
      <c r="BT440" s="96" t="n">
        <v>7.9235153E-006</v>
      </c>
      <c r="BU440" s="96" t="n">
        <v>2.038661E-007</v>
      </c>
      <c r="BV440" s="96" t="n">
        <v>3.8944023E-006</v>
      </c>
      <c r="BW440" s="96" t="n">
        <v>3.7639722E-008</v>
      </c>
      <c r="BX440" s="96" t="n">
        <v>4.3437283E-007</v>
      </c>
      <c r="BY440" s="96" t="n">
        <v>6.9385774E-008</v>
      </c>
      <c r="BZ440" s="96" t="n">
        <v>2.1877781E-009</v>
      </c>
      <c r="CA440" s="96" t="n">
        <v>1.0329422E-007</v>
      </c>
      <c r="CB440" s="96" t="n">
        <v>3.3939275E-008</v>
      </c>
      <c r="CC440" s="96" t="n">
        <v>2.5774074E-007</v>
      </c>
      <c r="CD440" s="96" t="n">
        <v>0</v>
      </c>
      <c r="CE440" s="96" t="n">
        <v>1.7351462E-019</v>
      </c>
      <c r="CF440" s="96" t="n">
        <v>1.5727435E-012</v>
      </c>
      <c r="CG440" s="96" t="n">
        <v>3.1096582E-007</v>
      </c>
      <c r="CH440" s="96" t="n">
        <v>2.5745046E-006</v>
      </c>
      <c r="CI440" s="96" t="n">
        <v>1.2146098E-009</v>
      </c>
      <c r="CJ440" s="96" t="n">
        <v>0</v>
      </c>
      <c r="CL440" s="155" t="n">
        <v>1.3311916E-012</v>
      </c>
      <c r="CM440" s="155" t="n">
        <v>0.13970861</v>
      </c>
      <c r="CN440" s="156" t="n">
        <v>0.0028912172</v>
      </c>
      <c r="CO440" s="155" t="n">
        <v>0.00015509093</v>
      </c>
      <c r="CP440" s="155" t="n">
        <v>9.543879E-011</v>
      </c>
      <c r="CQ440" s="155" t="n">
        <v>1.1313595E-008</v>
      </c>
      <c r="CR440" s="155" t="n">
        <v>1.4368012E-005</v>
      </c>
      <c r="CS440" s="155" t="n">
        <v>0.0018542903</v>
      </c>
      <c r="CT440" s="155" t="n">
        <v>5.6544931E-008</v>
      </c>
      <c r="CU440" s="155" t="n">
        <v>2.4085304E-005</v>
      </c>
      <c r="CW440" s="104"/>
      <c r="CX440" s="98"/>
    </row>
    <row r="441" customFormat="false" ht="13.8" hidden="false" customHeight="false" outlineLevel="0" collapsed="false">
      <c r="A441" s="0" t="s">
        <v>1055</v>
      </c>
      <c r="B441" s="26" t="s">
        <v>1033</v>
      </c>
      <c r="C441" s="88" t="str">
        <f aca="false">MID(A441,1,12)</f>
        <v>A.070.03.205</v>
      </c>
      <c r="D441" s="2" t="s">
        <v>1045</v>
      </c>
      <c r="E441" s="115" t="s">
        <v>1047</v>
      </c>
      <c r="F441" s="91" t="str">
        <f aca="false">MID(A441, 21,85)</f>
        <v> Diesel B10 - lease segment E (7.10 l/100km) incl CO2 (per km)</v>
      </c>
      <c r="G441" s="133" t="n">
        <f aca="false">H441+I441+J441+K441</f>
        <v>0.0528231656074997</v>
      </c>
      <c r="H441" s="149" t="n">
        <f aca="false">N441+O441+P441+Q441</f>
        <v>0.002716368269</v>
      </c>
      <c r="I441" s="149" t="n">
        <f aca="false">L441+M441+R441+V441+T441</f>
        <v>0.00358332291</v>
      </c>
      <c r="J441" s="150" t="n">
        <f aca="false">S441+U441+W441+X441</f>
        <v>0.0167735194284997</v>
      </c>
      <c r="K441" s="162" t="n">
        <v>0.029749955</v>
      </c>
      <c r="L441" s="157" t="n">
        <v>0.0010563532</v>
      </c>
      <c r="M441" s="157" t="n">
        <v>0.0019193387</v>
      </c>
      <c r="N441" s="157" t="n">
        <v>0.0017909144</v>
      </c>
      <c r="O441" s="157" t="n">
        <v>0.0003817961</v>
      </c>
      <c r="P441" s="157" t="n">
        <v>1.6578399E-005</v>
      </c>
      <c r="Q441" s="157" t="n">
        <v>0.00052707937</v>
      </c>
      <c r="R441" s="157" t="n">
        <v>0.00045038011</v>
      </c>
      <c r="S441" s="157" t="n">
        <v>1.5354486E-005</v>
      </c>
      <c r="T441" s="157" t="n">
        <v>6.1007102E-005</v>
      </c>
      <c r="U441" s="157" t="n">
        <v>0.016758156</v>
      </c>
      <c r="V441" s="157" t="n">
        <v>9.6243798E-005</v>
      </c>
      <c r="W441" s="157" t="n">
        <v>8.9424172E-009</v>
      </c>
      <c r="X441" s="130" t="n">
        <v>8.2475174E-014</v>
      </c>
      <c r="Z441" s="151" t="n">
        <f aca="false">K441/0.15</f>
        <v>0.198333033333333</v>
      </c>
      <c r="AB441" s="163" t="n">
        <f aca="false">K441</f>
        <v>0.029749955</v>
      </c>
      <c r="AC441" s="133" t="n">
        <f aca="false">L441+M441+N441+O441+P441+Q441+R441</f>
        <v>0.006142440279</v>
      </c>
      <c r="AD441" s="133" t="n">
        <f aca="false">L441+M441+R441+W441</f>
        <v>0.0034260809524172</v>
      </c>
      <c r="AE441" s="133" t="n">
        <f aca="false">V441+L441+M441+R441+T441</f>
        <v>0.00358332291</v>
      </c>
      <c r="AF441" s="133" t="n">
        <f aca="false">S441+U441+X441</f>
        <v>0.0167735104860825</v>
      </c>
      <c r="AH441" s="0" t="n">
        <v>3.3172364</v>
      </c>
      <c r="AI441" s="96" t="n">
        <v>2.9867456</v>
      </c>
      <c r="AJ441" s="96" t="n">
        <v>0.011999189</v>
      </c>
      <c r="AK441" s="96" t="n">
        <v>0</v>
      </c>
      <c r="AL441" s="96" t="n">
        <v>0.23228978</v>
      </c>
      <c r="AM441" s="96" t="n">
        <v>0.082966507</v>
      </c>
      <c r="AN441" s="96" t="n">
        <v>0.0032354052</v>
      </c>
      <c r="AP441" s="95" t="n">
        <v>0.0040064164</v>
      </c>
      <c r="AQ441" s="95" t="n">
        <v>0.0036290487</v>
      </c>
      <c r="AR441" s="95" t="n">
        <v>0.00016460691</v>
      </c>
      <c r="AS441" s="95" t="n">
        <v>0.0002127608</v>
      </c>
      <c r="AT441" s="152" t="n">
        <f aca="false">AW441+AZ441+BA441+BB441+BC441+BK441+BL441+BP441</f>
        <v>2.175688673852E-007</v>
      </c>
      <c r="AU441" s="152" t="n">
        <f aca="false">AX441+AY441+BD441+BE441+BF441+BG441+BH441+BI441+BJ441+BM441+BQ441+BR441</f>
        <v>6.08753355270791E-010</v>
      </c>
      <c r="AV441" s="153" t="n">
        <f aca="false">BN441+BO441</f>
        <v>0.0297984307087</v>
      </c>
      <c r="AW441" s="154" t="n">
        <v>1.8410762E-007</v>
      </c>
      <c r="AX441" s="154" t="n">
        <v>5.554933E-010</v>
      </c>
      <c r="AY441" s="154" t="n">
        <v>1.5176897E-014</v>
      </c>
      <c r="AZ441" s="154" t="n">
        <v>1.2889239E-011</v>
      </c>
      <c r="BA441" s="154" t="n">
        <v>0</v>
      </c>
      <c r="BB441" s="154" t="n">
        <v>1.3476876E-010</v>
      </c>
      <c r="BC441" s="154" t="n">
        <v>3.3129197E-008</v>
      </c>
      <c r="BD441" s="154" t="n">
        <v>2.1599536E-011</v>
      </c>
      <c r="BE441" s="154" t="n">
        <v>3.1220777E-011</v>
      </c>
      <c r="BF441" s="154" t="n">
        <v>1.1966496E-013</v>
      </c>
      <c r="BG441" s="154" t="n">
        <v>6.3106598E-016</v>
      </c>
      <c r="BH441" s="154" t="n">
        <v>3.0020538E-013</v>
      </c>
      <c r="BI441" s="154" t="n">
        <v>3.0358853E-015</v>
      </c>
      <c r="BJ441" s="154" t="n">
        <v>1.0280824E-015</v>
      </c>
      <c r="BK441" s="154" t="n">
        <v>7.4874462E-012</v>
      </c>
      <c r="BL441" s="154" t="n">
        <v>1.7690494E-010</v>
      </c>
      <c r="BM441" s="154" t="n">
        <v>1.1141984E-022</v>
      </c>
      <c r="BN441" s="154" t="n">
        <v>1.2977087E-006</v>
      </c>
      <c r="BO441" s="154" t="n">
        <v>0.029797133</v>
      </c>
      <c r="BP441" s="154" t="n">
        <v>0</v>
      </c>
      <c r="BQ441" s="154" t="n">
        <v>0</v>
      </c>
      <c r="BR441" s="154" t="n">
        <v>0</v>
      </c>
      <c r="BT441" s="96" t="n">
        <v>1.0927113E-005</v>
      </c>
      <c r="BU441" s="96" t="n">
        <v>2.5009729E-007</v>
      </c>
      <c r="BV441" s="96" t="n">
        <v>5.5300512E-006</v>
      </c>
      <c r="BW441" s="96" t="n">
        <v>5.3365192E-008</v>
      </c>
      <c r="BX441" s="96" t="n">
        <v>4.9225866E-007</v>
      </c>
      <c r="BY441" s="96" t="n">
        <v>7.0419845E-008</v>
      </c>
      <c r="BZ441" s="96" t="n">
        <v>3.1066449E-009</v>
      </c>
      <c r="CA441" s="96" t="n">
        <v>1.0401596E-007</v>
      </c>
      <c r="CB441" s="96" t="n">
        <v>4.8193771E-008</v>
      </c>
      <c r="CC441" s="96" t="n">
        <v>3.65738E-007</v>
      </c>
      <c r="CD441" s="96" t="n">
        <v>0</v>
      </c>
      <c r="CE441" s="96" t="n">
        <v>2.4639077E-019</v>
      </c>
      <c r="CF441" s="96" t="n">
        <v>2.2332958E-012</v>
      </c>
      <c r="CG441" s="96" t="n">
        <v>3.5234304E-007</v>
      </c>
      <c r="CH441" s="96" t="n">
        <v>3.6557966E-006</v>
      </c>
      <c r="CI441" s="96" t="n">
        <v>1.7247459E-009</v>
      </c>
      <c r="CJ441" s="96" t="n">
        <v>0</v>
      </c>
      <c r="CL441" s="155" t="n">
        <v>1.890292E-012</v>
      </c>
      <c r="CM441" s="155" t="n">
        <v>0.19838623</v>
      </c>
      <c r="CN441" s="156" t="n">
        <v>0.0029110672</v>
      </c>
      <c r="CO441" s="155" t="n">
        <v>0.00018683073</v>
      </c>
      <c r="CP441" s="155" t="n">
        <v>1.3552308E-010</v>
      </c>
      <c r="CQ441" s="155" t="n">
        <v>1.6065305E-008</v>
      </c>
      <c r="CR441" s="155" t="n">
        <v>1.6833323E-005</v>
      </c>
      <c r="CS441" s="155" t="n">
        <v>0.0026330923</v>
      </c>
      <c r="CT441" s="155" t="n">
        <v>8.0293801E-008</v>
      </c>
      <c r="CU441" s="155" t="n">
        <v>2.4316302E-005</v>
      </c>
      <c r="CW441" s="104"/>
      <c r="CX441" s="98"/>
    </row>
    <row r="442" customFormat="false" ht="13.8" hidden="false" customHeight="false" outlineLevel="0" collapsed="false">
      <c r="A442" s="0" t="s">
        <v>1056</v>
      </c>
      <c r="B442" s="26" t="s">
        <v>1033</v>
      </c>
      <c r="C442" s="88" t="str">
        <f aca="false">MID(A442,1,12)</f>
        <v>A.070.03.301</v>
      </c>
      <c r="D442" s="2" t="s">
        <v>1045</v>
      </c>
      <c r="E442" s="115" t="s">
        <v>1047</v>
      </c>
      <c r="F442" s="91" t="str">
        <f aca="false">MID(A442, 21,85)</f>
        <v> BEV - lease segment A (14.00 kWh/100km) WTW (per km)</v>
      </c>
      <c r="G442" s="133" t="n">
        <f aca="false">H442+I442+J442+K442</f>
        <v>0.009095558388</v>
      </c>
      <c r="H442" s="149" t="n">
        <f aca="false">N442+O442+P442+Q442</f>
        <v>0.000332523693</v>
      </c>
      <c r="I442" s="149" t="n">
        <f aca="false">L442+M442+R442+V442+T442</f>
        <v>0.0006832711</v>
      </c>
      <c r="J442" s="150" t="n">
        <f aca="false">S442+U442+W442+X442</f>
        <v>0.003098297295</v>
      </c>
      <c r="K442" s="162" t="n">
        <v>0.0049814663</v>
      </c>
      <c r="L442" s="157" t="n">
        <v>0.00038869013</v>
      </c>
      <c r="M442" s="157" t="n">
        <v>0.00029458097</v>
      </c>
      <c r="N442" s="157" t="n">
        <v>0.00026903989</v>
      </c>
      <c r="O442" s="157" t="n">
        <v>6.3483803E-005</v>
      </c>
      <c r="P442" s="157" t="n">
        <v>0</v>
      </c>
      <c r="Q442" s="157" t="n">
        <v>0</v>
      </c>
      <c r="R442" s="157" t="n">
        <v>0</v>
      </c>
      <c r="S442" s="157" t="n">
        <v>5.3150095E-005</v>
      </c>
      <c r="T442" s="157" t="n">
        <v>0</v>
      </c>
      <c r="U442" s="157" t="n">
        <v>0.0030451472</v>
      </c>
      <c r="V442" s="157" t="n">
        <v>0</v>
      </c>
      <c r="W442" s="157" t="n">
        <v>0</v>
      </c>
      <c r="X442" s="130" t="n">
        <v>0</v>
      </c>
      <c r="Z442" s="151" t="n">
        <f aca="false">K442/0.15</f>
        <v>0.0332097753333333</v>
      </c>
      <c r="AB442" s="163" t="n">
        <f aca="false">K442</f>
        <v>0.0049814663</v>
      </c>
      <c r="AC442" s="133" t="n">
        <f aca="false">L442+M442+N442+O442+P442+Q442+R442</f>
        <v>0.001015794793</v>
      </c>
      <c r="AD442" s="133" t="n">
        <f aca="false">L442+M442+R442+W442</f>
        <v>0.0006832711</v>
      </c>
      <c r="AE442" s="133" t="n">
        <f aca="false">V442+L442+M442+R442+T442</f>
        <v>0.0006832711</v>
      </c>
      <c r="AF442" s="133" t="n">
        <f aca="false">S442+U442+X442</f>
        <v>0.003098297295</v>
      </c>
      <c r="AH442" s="0" t="n">
        <v>1.1612472</v>
      </c>
      <c r="AI442" s="96" t="n">
        <v>0.42608864</v>
      </c>
      <c r="AJ442" s="96" t="n">
        <v>0.42189075</v>
      </c>
      <c r="AK442" s="96" t="n">
        <v>0</v>
      </c>
      <c r="AL442" s="96" t="n">
        <v>0.10201522</v>
      </c>
      <c r="AM442" s="96" t="n">
        <v>0.14543555</v>
      </c>
      <c r="AN442" s="96" t="n">
        <v>0.065817027</v>
      </c>
      <c r="AP442" s="95" t="n">
        <v>0.00069335709</v>
      </c>
      <c r="AQ442" s="95" t="n">
        <v>0.00064852937</v>
      </c>
      <c r="AR442" s="95" t="n">
        <v>2.7812423E-005</v>
      </c>
      <c r="AS442" s="95" t="n">
        <v>1.7015298E-005</v>
      </c>
      <c r="AT442" s="152" t="n">
        <f aca="false">AW442+AZ442+BA442+BB442+BC442+BK442+BL442+BP442</f>
        <v>3.88806574658E-008</v>
      </c>
      <c r="AU442" s="152" t="n">
        <f aca="false">AX442+AY442+BD442+BE442+BF442+BG442+BH442+BI442+BJ442+BM442+BQ442+BR442</f>
        <v>1.028565955478E-010</v>
      </c>
      <c r="AV442" s="153" t="n">
        <f aca="false">BN442+BO442</f>
        <v>0.0023830950044</v>
      </c>
      <c r="AW442" s="154" t="n">
        <v>3.0818671E-008</v>
      </c>
      <c r="AX442" s="154" t="n">
        <v>9.298737E-011</v>
      </c>
      <c r="AY442" s="154" t="n">
        <v>2.5405478E-015</v>
      </c>
      <c r="AZ442" s="154" t="n">
        <v>0</v>
      </c>
      <c r="BA442" s="154" t="n">
        <v>0</v>
      </c>
      <c r="BB442" s="154" t="n">
        <v>7.2095658E-012</v>
      </c>
      <c r="BC442" s="154" t="n">
        <v>8.0547769E-009</v>
      </c>
      <c r="BD442" s="154" t="n">
        <v>1.6441327E-012</v>
      </c>
      <c r="BE442" s="154" t="n">
        <v>8.2225523E-012</v>
      </c>
      <c r="BF442" s="154" t="n">
        <v>0</v>
      </c>
      <c r="BG442" s="154" t="n">
        <v>0</v>
      </c>
      <c r="BH442" s="154" t="n">
        <v>0</v>
      </c>
      <c r="BI442" s="154" t="n">
        <v>0</v>
      </c>
      <c r="BJ442" s="154" t="n">
        <v>0</v>
      </c>
      <c r="BK442" s="154" t="n">
        <v>0</v>
      </c>
      <c r="BL442" s="154" t="n">
        <v>0</v>
      </c>
      <c r="BM442" s="154" t="n">
        <v>0</v>
      </c>
      <c r="BN442" s="154" t="n">
        <v>6.4296044E-006</v>
      </c>
      <c r="BO442" s="154" t="n">
        <v>0.0023766654</v>
      </c>
      <c r="BP442" s="154" t="n">
        <v>0</v>
      </c>
      <c r="BQ442" s="154" t="n">
        <v>0</v>
      </c>
      <c r="BR442" s="154" t="n">
        <v>0</v>
      </c>
      <c r="BT442" s="96" t="n">
        <v>2.1853802E-006</v>
      </c>
      <c r="BU442" s="96" t="n">
        <v>5.668876E-008</v>
      </c>
      <c r="BV442" s="96" t="n">
        <v>9.2597665E-007</v>
      </c>
      <c r="BW442" s="96" t="n">
        <v>1.2808644E-010</v>
      </c>
      <c r="BX442" s="96" t="n">
        <v>1.0351957E-007</v>
      </c>
      <c r="BY442" s="96" t="n">
        <v>0</v>
      </c>
      <c r="BZ442" s="96" t="n">
        <v>0</v>
      </c>
      <c r="CA442" s="96" t="n">
        <v>0</v>
      </c>
      <c r="CB442" s="96" t="n">
        <v>0</v>
      </c>
      <c r="CC442" s="96" t="n">
        <v>3.9072985E-010</v>
      </c>
      <c r="CD442" s="96" t="n">
        <v>0</v>
      </c>
      <c r="CE442" s="96" t="n">
        <v>0</v>
      </c>
      <c r="CF442" s="96" t="n">
        <v>0</v>
      </c>
      <c r="CG442" s="96" t="n">
        <v>5.5108283E-008</v>
      </c>
      <c r="CH442" s="96" t="n">
        <v>1.043568E-006</v>
      </c>
      <c r="CI442" s="96" t="n">
        <v>6.7400918E-014</v>
      </c>
      <c r="CJ442" s="96" t="n">
        <v>0</v>
      </c>
      <c r="CL442" s="155" t="n">
        <v>0</v>
      </c>
      <c r="CM442" s="155" t="n">
        <v>0.033209775</v>
      </c>
      <c r="CN442" s="156" t="n">
        <v>0</v>
      </c>
      <c r="CO442" s="155" t="n">
        <v>3.8785624E-005</v>
      </c>
      <c r="CP442" s="155" t="n">
        <v>0</v>
      </c>
      <c r="CQ442" s="155" t="n">
        <v>0</v>
      </c>
      <c r="CR442" s="155" t="n">
        <v>3.9533694E-006</v>
      </c>
      <c r="CS442" s="155" t="n">
        <v>0</v>
      </c>
      <c r="CT442" s="155" t="n">
        <v>0</v>
      </c>
      <c r="CU442" s="155" t="n">
        <v>0</v>
      </c>
      <c r="CW442" s="104"/>
      <c r="CX442" s="98"/>
    </row>
    <row r="443" customFormat="false" ht="13.8" hidden="false" customHeight="false" outlineLevel="0" collapsed="false">
      <c r="A443" s="0" t="s">
        <v>1057</v>
      </c>
      <c r="B443" s="26" t="s">
        <v>1033</v>
      </c>
      <c r="C443" s="88" t="str">
        <f aca="false">MID(A443,1,12)</f>
        <v>A.070.03.302</v>
      </c>
      <c r="D443" s="2" t="s">
        <v>1045</v>
      </c>
      <c r="E443" s="115" t="s">
        <v>1047</v>
      </c>
      <c r="F443" s="91" t="str">
        <f aca="false">MID(A443, 21,85)</f>
        <v> BEV - lease segment B (15.7 kWh/100km) WTW (per km)</v>
      </c>
      <c r="G443" s="133" t="n">
        <f aca="false">H443+I443+J443+K443</f>
        <v>0.010200019047</v>
      </c>
      <c r="H443" s="149" t="n">
        <f aca="false">N443+O443+P443+Q443</f>
        <v>0.000372901571</v>
      </c>
      <c r="I443" s="149" t="n">
        <f aca="false">L443+M443+R443+V443+T443</f>
        <v>0.00076623974</v>
      </c>
      <c r="J443" s="150" t="n">
        <f aca="false">S443+U443+W443+X443</f>
        <v>0.003474519136</v>
      </c>
      <c r="K443" s="162" t="n">
        <v>0.0055863586</v>
      </c>
      <c r="L443" s="157" t="n">
        <v>0.00043588822</v>
      </c>
      <c r="M443" s="157" t="n">
        <v>0.00033035152</v>
      </c>
      <c r="N443" s="157" t="n">
        <v>0.00030170902</v>
      </c>
      <c r="O443" s="157" t="n">
        <v>7.1192551E-005</v>
      </c>
      <c r="P443" s="157" t="n">
        <v>0</v>
      </c>
      <c r="Q443" s="157" t="n">
        <v>0</v>
      </c>
      <c r="R443" s="157" t="n">
        <v>0</v>
      </c>
      <c r="S443" s="157" t="n">
        <v>5.9604036E-005</v>
      </c>
      <c r="T443" s="157" t="n">
        <v>0</v>
      </c>
      <c r="U443" s="157" t="n">
        <v>0.0034149151</v>
      </c>
      <c r="V443" s="157" t="n">
        <v>0</v>
      </c>
      <c r="W443" s="157" t="n">
        <v>0</v>
      </c>
      <c r="X443" s="130" t="n">
        <v>0</v>
      </c>
      <c r="Z443" s="151" t="n">
        <f aca="false">K443/0.15</f>
        <v>0.0372423906666667</v>
      </c>
      <c r="AB443" s="163" t="n">
        <f aca="false">K443</f>
        <v>0.0055863586</v>
      </c>
      <c r="AC443" s="133" t="n">
        <f aca="false">L443+M443+N443+O443+P443+Q443+R443</f>
        <v>0.001139141311</v>
      </c>
      <c r="AD443" s="133" t="n">
        <f aca="false">L443+M443+R443+W443</f>
        <v>0.00076623974</v>
      </c>
      <c r="AE443" s="133" t="n">
        <f aca="false">V443+L443+M443+R443+T443</f>
        <v>0.00076623974</v>
      </c>
      <c r="AF443" s="133" t="n">
        <f aca="false">S443+U443+X443</f>
        <v>0.003474519136</v>
      </c>
      <c r="AH443" s="0" t="n">
        <v>1.3022558</v>
      </c>
      <c r="AI443" s="96" t="n">
        <v>0.47782797</v>
      </c>
      <c r="AJ443" s="96" t="n">
        <v>0.47312034</v>
      </c>
      <c r="AK443" s="96" t="n">
        <v>0</v>
      </c>
      <c r="AL443" s="96" t="n">
        <v>0.11440278</v>
      </c>
      <c r="AM443" s="96" t="n">
        <v>0.16309558</v>
      </c>
      <c r="AN443" s="96" t="n">
        <v>0.073809095</v>
      </c>
      <c r="AP443" s="95" t="n">
        <v>0.00077755045</v>
      </c>
      <c r="AQ443" s="95" t="n">
        <v>0.00072727937</v>
      </c>
      <c r="AR443" s="95" t="n">
        <v>3.1189646E-005</v>
      </c>
      <c r="AS443" s="95" t="n">
        <v>1.9081442E-005</v>
      </c>
      <c r="AT443" s="152" t="n">
        <f aca="false">AW443+AZ443+BA443+BB443+BC443+BK443+BL443+BP443</f>
        <v>4.36018809131E-008</v>
      </c>
      <c r="AU443" s="152" t="n">
        <f aca="false">AX443+AY443+BD443+BE443+BF443+BG443+BH443+BI443+BJ443+BM443+BQ443+BR443</f>
        <v>1.153463215429E-010</v>
      </c>
      <c r="AV443" s="153" t="n">
        <f aca="false">BN443+BO443</f>
        <v>0.0026724708421</v>
      </c>
      <c r="AW443" s="154" t="n">
        <v>3.4560939E-008</v>
      </c>
      <c r="AX443" s="154" t="n">
        <v>1.0427869E-010</v>
      </c>
      <c r="AY443" s="154" t="n">
        <v>2.8490429E-015</v>
      </c>
      <c r="AZ443" s="154" t="n">
        <v>0</v>
      </c>
      <c r="BA443" s="154" t="n">
        <v>0</v>
      </c>
      <c r="BB443" s="154" t="n">
        <v>8.0850131E-012</v>
      </c>
      <c r="BC443" s="154" t="n">
        <v>9.0328569E-009</v>
      </c>
      <c r="BD443" s="154" t="n">
        <v>1.8437774E-012</v>
      </c>
      <c r="BE443" s="154" t="n">
        <v>9.2210051E-012</v>
      </c>
      <c r="BF443" s="154" t="n">
        <v>0</v>
      </c>
      <c r="BG443" s="154" t="n">
        <v>0</v>
      </c>
      <c r="BH443" s="154" t="n">
        <v>0</v>
      </c>
      <c r="BI443" s="154" t="n">
        <v>0</v>
      </c>
      <c r="BJ443" s="154" t="n">
        <v>0</v>
      </c>
      <c r="BK443" s="154" t="n">
        <v>0</v>
      </c>
      <c r="BL443" s="154" t="n">
        <v>0</v>
      </c>
      <c r="BM443" s="154" t="n">
        <v>0</v>
      </c>
      <c r="BN443" s="154" t="n">
        <v>7.2103421E-006</v>
      </c>
      <c r="BO443" s="154" t="n">
        <v>0.0026652605</v>
      </c>
      <c r="BP443" s="154" t="n">
        <v>0</v>
      </c>
      <c r="BQ443" s="154" t="n">
        <v>0</v>
      </c>
      <c r="BR443" s="154" t="n">
        <v>0</v>
      </c>
      <c r="BT443" s="96" t="n">
        <v>2.4507478E-006</v>
      </c>
      <c r="BU443" s="96" t="n">
        <v>6.3572395E-008</v>
      </c>
      <c r="BV443" s="96" t="n">
        <v>1.0384167E-006</v>
      </c>
      <c r="BW443" s="96" t="n">
        <v>1.436398E-010</v>
      </c>
      <c r="BX443" s="96" t="n">
        <v>1.1608981E-007</v>
      </c>
      <c r="BY443" s="96" t="n">
        <v>0</v>
      </c>
      <c r="BZ443" s="96" t="n">
        <v>0</v>
      </c>
      <c r="CA443" s="96" t="n">
        <v>0</v>
      </c>
      <c r="CB443" s="96" t="n">
        <v>0</v>
      </c>
      <c r="CC443" s="96" t="n">
        <v>4.3817562E-010</v>
      </c>
      <c r="CD443" s="96" t="n">
        <v>0</v>
      </c>
      <c r="CE443" s="96" t="n">
        <v>0</v>
      </c>
      <c r="CF443" s="96" t="n">
        <v>0</v>
      </c>
      <c r="CG443" s="96" t="n">
        <v>6.1800003E-008</v>
      </c>
      <c r="CH443" s="96" t="n">
        <v>1.170287E-006</v>
      </c>
      <c r="CI443" s="96" t="n">
        <v>7.5585315E-014</v>
      </c>
      <c r="CJ443" s="96" t="n">
        <v>0</v>
      </c>
      <c r="CL443" s="155" t="n">
        <v>0</v>
      </c>
      <c r="CM443" s="155" t="n">
        <v>0.037242391</v>
      </c>
      <c r="CN443" s="156" t="n">
        <v>0</v>
      </c>
      <c r="CO443" s="155" t="n">
        <v>4.3495307E-005</v>
      </c>
      <c r="CP443" s="155" t="n">
        <v>0</v>
      </c>
      <c r="CQ443" s="155" t="n">
        <v>0</v>
      </c>
      <c r="CR443" s="155" t="n">
        <v>4.4334214E-006</v>
      </c>
      <c r="CS443" s="155" t="n">
        <v>0</v>
      </c>
      <c r="CT443" s="155" t="n">
        <v>0</v>
      </c>
      <c r="CU443" s="155" t="n">
        <v>0</v>
      </c>
      <c r="CW443" s="104"/>
      <c r="CX443" s="98"/>
    </row>
    <row r="444" customFormat="false" ht="13.8" hidden="false" customHeight="false" outlineLevel="0" collapsed="false">
      <c r="A444" s="0" t="s">
        <v>1058</v>
      </c>
      <c r="B444" s="26" t="s">
        <v>1033</v>
      </c>
      <c r="C444" s="88" t="str">
        <f aca="false">MID(A444,1,12)</f>
        <v>A.070.03.303</v>
      </c>
      <c r="D444" s="2" t="s">
        <v>1045</v>
      </c>
      <c r="E444" s="115" t="s">
        <v>1047</v>
      </c>
      <c r="F444" s="91" t="str">
        <f aca="false">MID(A444, 21,85)</f>
        <v> BEV - lease segment C (16.95 kWh/100km) WTW (per km)</v>
      </c>
      <c r="G444" s="133" t="n">
        <f aca="false">H444+I444+J444+K444</f>
        <v>0.011012122448</v>
      </c>
      <c r="H444" s="149" t="n">
        <f aca="false">N444+O444+P444+Q444</f>
        <v>0.000402591188</v>
      </c>
      <c r="I444" s="149" t="n">
        <f aca="false">L444+M444+R444+V444+T444</f>
        <v>0.00082724608</v>
      </c>
      <c r="J444" s="150" t="n">
        <f aca="false">S444+U444+W444+X444</f>
        <v>0.00375115278</v>
      </c>
      <c r="K444" s="162" t="n">
        <v>0.0060311324</v>
      </c>
      <c r="L444" s="157" t="n">
        <v>0.00047059269</v>
      </c>
      <c r="M444" s="157" t="n">
        <v>0.00035665339</v>
      </c>
      <c r="N444" s="157" t="n">
        <v>0.00032573044</v>
      </c>
      <c r="O444" s="157" t="n">
        <v>7.6860748E-005</v>
      </c>
      <c r="P444" s="157" t="n">
        <v>0</v>
      </c>
      <c r="Q444" s="130" t="n">
        <v>0</v>
      </c>
      <c r="R444" s="157" t="n">
        <v>0</v>
      </c>
      <c r="S444" s="157" t="n">
        <v>6.434958E-005</v>
      </c>
      <c r="T444" s="157" t="n">
        <v>0</v>
      </c>
      <c r="U444" s="157" t="n">
        <v>0.0036868032</v>
      </c>
      <c r="V444" s="130" t="n">
        <v>0</v>
      </c>
      <c r="W444" s="130" t="n">
        <v>0</v>
      </c>
      <c r="X444" s="130" t="n">
        <v>0</v>
      </c>
      <c r="Z444" s="151" t="n">
        <f aca="false">K444/0.15</f>
        <v>0.0402075493333333</v>
      </c>
      <c r="AB444" s="163" t="n">
        <f aca="false">K444</f>
        <v>0.0060311324</v>
      </c>
      <c r="AC444" s="133" t="n">
        <f aca="false">L444+M444+N444+O444+P444+Q444+R444</f>
        <v>0.001229837268</v>
      </c>
      <c r="AD444" s="133" t="n">
        <f aca="false">L444+M444+R444+W444</f>
        <v>0.00082724608</v>
      </c>
      <c r="AE444" s="133" t="n">
        <f aca="false">V444+L444+M444+R444+T444</f>
        <v>0.00082724608</v>
      </c>
      <c r="AF444" s="133" t="n">
        <f aca="false">S444+U444+X444</f>
        <v>0.00375115278</v>
      </c>
      <c r="AH444" s="0" t="n">
        <v>1.4059385</v>
      </c>
      <c r="AI444" s="96" t="n">
        <v>0.5158716</v>
      </c>
      <c r="AJ444" s="96" t="n">
        <v>0.51078916</v>
      </c>
      <c r="AK444" s="96" t="n">
        <v>0</v>
      </c>
      <c r="AL444" s="96" t="n">
        <v>0.12351128</v>
      </c>
      <c r="AM444" s="96" t="n">
        <v>0.17608089</v>
      </c>
      <c r="AN444" s="96" t="n">
        <v>0.079685615</v>
      </c>
      <c r="AP444" s="95" t="n">
        <v>0.00083945734</v>
      </c>
      <c r="AQ444" s="95" t="n">
        <v>0.00078518377</v>
      </c>
      <c r="AR444" s="95" t="n">
        <v>3.3672898E-005</v>
      </c>
      <c r="AS444" s="95" t="n">
        <v>2.0600665E-005</v>
      </c>
      <c r="AT444" s="152" t="n">
        <f aca="false">AW444+AZ444+BA444+BB444+BC444+BK444+BL444+BP444</f>
        <v>4.70733681243E-008</v>
      </c>
      <c r="AU444" s="152" t="n">
        <f aca="false">AX444+AY444+BD444+BE444+BF444+BG444+BH444+BI444+BJ444+BM444+BQ444+BR444</f>
        <v>1.245299522775E-010</v>
      </c>
      <c r="AV444" s="153" t="n">
        <f aca="false">BN444+BO444</f>
        <v>0.0028852472139</v>
      </c>
      <c r="AW444" s="154" t="n">
        <v>3.7312606E-008</v>
      </c>
      <c r="AX444" s="154" t="n">
        <v>1.1258114E-010</v>
      </c>
      <c r="AY444" s="154" t="n">
        <v>3.0758775E-015</v>
      </c>
      <c r="AZ444" s="154" t="n">
        <v>0</v>
      </c>
      <c r="BA444" s="154" t="n">
        <v>0</v>
      </c>
      <c r="BB444" s="154" t="n">
        <v>8.7287243E-012</v>
      </c>
      <c r="BC444" s="154" t="n">
        <v>9.7520334E-009</v>
      </c>
      <c r="BD444" s="154" t="n">
        <v>1.9905749E-012</v>
      </c>
      <c r="BE444" s="154" t="n">
        <v>9.9551615E-012</v>
      </c>
      <c r="BF444" s="154" t="n">
        <v>0</v>
      </c>
      <c r="BG444" s="154" t="n">
        <v>0</v>
      </c>
      <c r="BH444" s="154" t="n">
        <v>0</v>
      </c>
      <c r="BI444" s="154" t="n">
        <v>0</v>
      </c>
      <c r="BJ444" s="154" t="n">
        <v>0</v>
      </c>
      <c r="BK444" s="154" t="n">
        <v>0</v>
      </c>
      <c r="BL444" s="154" t="n">
        <v>0</v>
      </c>
      <c r="BM444" s="154" t="n">
        <v>0</v>
      </c>
      <c r="BN444" s="154" t="n">
        <v>7.7844139E-006</v>
      </c>
      <c r="BO444" s="154" t="n">
        <v>0.0028774628</v>
      </c>
      <c r="BP444" s="154" t="n">
        <v>0</v>
      </c>
      <c r="BQ444" s="154" t="n">
        <v>0</v>
      </c>
      <c r="BR444" s="154" t="n">
        <v>0</v>
      </c>
      <c r="BT444" s="96" t="n">
        <v>2.645871E-006</v>
      </c>
      <c r="BU444" s="96" t="n">
        <v>6.8633891E-008</v>
      </c>
      <c r="BV444" s="96" t="n">
        <v>1.1210932E-006</v>
      </c>
      <c r="BW444" s="96" t="n">
        <v>1.5507609E-010</v>
      </c>
      <c r="BX444" s="96" t="n">
        <v>1.2533263E-007</v>
      </c>
      <c r="BY444" s="96" t="n">
        <v>0</v>
      </c>
      <c r="BZ444" s="96" t="n">
        <v>0</v>
      </c>
      <c r="CA444" s="96" t="n">
        <v>0</v>
      </c>
      <c r="CB444" s="96" t="n">
        <v>0</v>
      </c>
      <c r="CC444" s="96" t="n">
        <v>4.7306221E-010</v>
      </c>
      <c r="CD444" s="96" t="n">
        <v>0</v>
      </c>
      <c r="CE444" s="96" t="n">
        <v>0</v>
      </c>
      <c r="CF444" s="96" t="n">
        <v>0</v>
      </c>
      <c r="CG444" s="96" t="n">
        <v>6.6720386E-008</v>
      </c>
      <c r="CH444" s="96" t="n">
        <v>1.2634627E-006</v>
      </c>
      <c r="CI444" s="96" t="n">
        <v>8.1603254E-014</v>
      </c>
      <c r="CJ444" s="96" t="n">
        <v>0</v>
      </c>
      <c r="CL444" s="155" t="n">
        <v>0</v>
      </c>
      <c r="CM444" s="155" t="n">
        <v>0.040207549</v>
      </c>
      <c r="CN444" s="156" t="n">
        <v>0</v>
      </c>
      <c r="CO444" s="155" t="n">
        <v>4.6958309E-005</v>
      </c>
      <c r="CP444" s="155" t="n">
        <v>0</v>
      </c>
      <c r="CQ444" s="155" t="n">
        <v>0</v>
      </c>
      <c r="CR444" s="155" t="n">
        <v>4.7864008E-006</v>
      </c>
      <c r="CS444" s="155" t="n">
        <v>0</v>
      </c>
      <c r="CT444" s="155" t="n">
        <v>0</v>
      </c>
      <c r="CU444" s="155" t="n">
        <v>0</v>
      </c>
      <c r="CW444" s="104"/>
      <c r="CX444" s="98"/>
    </row>
    <row r="445" customFormat="false" ht="13.8" hidden="false" customHeight="false" outlineLevel="0" collapsed="false">
      <c r="A445" s="0" t="s">
        <v>1059</v>
      </c>
      <c r="B445" s="26" t="s">
        <v>1033</v>
      </c>
      <c r="C445" s="88" t="str">
        <f aca="false">MID(A445,1,12)</f>
        <v>A.070.03.304</v>
      </c>
      <c r="D445" s="2" t="s">
        <v>1045</v>
      </c>
      <c r="E445" s="115" t="s">
        <v>1047</v>
      </c>
      <c r="F445" s="91" t="str">
        <f aca="false">MID(A445, 21,85)</f>
        <v> BEV - lease segment D (16.8 kWh/100km) WTW (per km)</v>
      </c>
      <c r="G445" s="133" t="n">
        <f aca="false">H445+I445+J445+K445</f>
        <v>0.010914669969</v>
      </c>
      <c r="H445" s="149" t="n">
        <f aca="false">N445+O445+P445+Q445</f>
        <v>0.000399028434</v>
      </c>
      <c r="I445" s="149" t="n">
        <f aca="false">L445+M445+R445+V445+T445</f>
        <v>0.00081992532</v>
      </c>
      <c r="J445" s="150" t="n">
        <f aca="false">S445+U445+W445+X445</f>
        <v>0.003717956715</v>
      </c>
      <c r="K445" s="162" t="n">
        <v>0.0059777595</v>
      </c>
      <c r="L445" s="157" t="n">
        <v>0.00046642816</v>
      </c>
      <c r="M445" s="157" t="n">
        <v>0.00035349716</v>
      </c>
      <c r="N445" s="157" t="n">
        <v>0.00032284787</v>
      </c>
      <c r="O445" s="157" t="n">
        <v>7.6180564E-005</v>
      </c>
      <c r="P445" s="130" t="n">
        <v>0</v>
      </c>
      <c r="Q445" s="130" t="n">
        <v>0</v>
      </c>
      <c r="R445" s="157" t="n">
        <v>0</v>
      </c>
      <c r="S445" s="157" t="n">
        <v>6.3780115E-005</v>
      </c>
      <c r="T445" s="157" t="n">
        <v>0</v>
      </c>
      <c r="U445" s="157" t="n">
        <v>0.0036541766</v>
      </c>
      <c r="V445" s="157" t="n">
        <v>0</v>
      </c>
      <c r="W445" s="130" t="n">
        <v>0</v>
      </c>
      <c r="X445" s="130" t="n">
        <v>0</v>
      </c>
      <c r="Z445" s="151" t="n">
        <f aca="false">K445/0.15</f>
        <v>0.03985173</v>
      </c>
      <c r="AB445" s="163" t="n">
        <f aca="false">K445</f>
        <v>0.0059777595</v>
      </c>
      <c r="AC445" s="133" t="n">
        <f aca="false">L445+M445+N445+O445+P445+Q445+R445</f>
        <v>0.001218953754</v>
      </c>
      <c r="AD445" s="133" t="n">
        <f aca="false">L445+M445+R445+W445</f>
        <v>0.00081992532</v>
      </c>
      <c r="AE445" s="133" t="n">
        <f aca="false">V445+L445+M445+R445+T445</f>
        <v>0.00081992532</v>
      </c>
      <c r="AF445" s="133" t="n">
        <f aca="false">S445+U445+X445</f>
        <v>0.003717956715</v>
      </c>
      <c r="AH445" s="0" t="n">
        <v>1.3934966</v>
      </c>
      <c r="AI445" s="96" t="n">
        <v>0.51130636</v>
      </c>
      <c r="AJ445" s="96" t="n">
        <v>0.5062689</v>
      </c>
      <c r="AK445" s="96" t="n">
        <v>0</v>
      </c>
      <c r="AL445" s="96" t="n">
        <v>0.12241826</v>
      </c>
      <c r="AM445" s="96" t="n">
        <v>0.17452266</v>
      </c>
      <c r="AN445" s="96" t="n">
        <v>0.078980433</v>
      </c>
      <c r="AP445" s="95" t="n">
        <v>0.00083202851</v>
      </c>
      <c r="AQ445" s="95" t="n">
        <v>0.00077823525</v>
      </c>
      <c r="AR445" s="95" t="n">
        <v>3.3374908E-005</v>
      </c>
      <c r="AS445" s="95" t="n">
        <v>2.0418358E-005</v>
      </c>
      <c r="AT445" s="152" t="n">
        <f aca="false">AW445+AZ445+BA445+BB445+BC445+BK445+BL445+BP445</f>
        <v>4.6656789779E-008</v>
      </c>
      <c r="AU445" s="152" t="n">
        <f aca="false">AX445+AY445+BD445+BE445+BF445+BG445+BH445+BI445+BJ445+BM445+BQ445+BR445</f>
        <v>1.234279105574E-010</v>
      </c>
      <c r="AV445" s="153" t="n">
        <f aca="false">BN445+BO445</f>
        <v>0.0028597140253</v>
      </c>
      <c r="AW445" s="154" t="n">
        <v>3.6982406E-008</v>
      </c>
      <c r="AX445" s="154" t="n">
        <v>1.1158484E-010</v>
      </c>
      <c r="AY445" s="154" t="n">
        <v>3.0486574E-015</v>
      </c>
      <c r="AZ445" s="154" t="n">
        <v>0</v>
      </c>
      <c r="BA445" s="154" t="n">
        <v>0</v>
      </c>
      <c r="BB445" s="154" t="n">
        <v>8.651479E-012</v>
      </c>
      <c r="BC445" s="154" t="n">
        <v>9.6657323E-009</v>
      </c>
      <c r="BD445" s="154" t="n">
        <v>1.9729592E-012</v>
      </c>
      <c r="BE445" s="154" t="n">
        <v>9.8670627E-012</v>
      </c>
      <c r="BF445" s="154" t="n">
        <v>0</v>
      </c>
      <c r="BG445" s="154" t="n">
        <v>0</v>
      </c>
      <c r="BH445" s="154" t="n">
        <v>0</v>
      </c>
      <c r="BI445" s="154" t="n">
        <v>0</v>
      </c>
      <c r="BJ445" s="154" t="n">
        <v>0</v>
      </c>
      <c r="BK445" s="154" t="n">
        <v>0</v>
      </c>
      <c r="BL445" s="154" t="n">
        <v>0</v>
      </c>
      <c r="BM445" s="154" t="n">
        <v>0</v>
      </c>
      <c r="BN445" s="154" t="n">
        <v>7.7155253E-006</v>
      </c>
      <c r="BO445" s="154" t="n">
        <v>0.0028519985</v>
      </c>
      <c r="BP445" s="154" t="n">
        <v>0</v>
      </c>
      <c r="BQ445" s="154" t="n">
        <v>0</v>
      </c>
      <c r="BR445" s="154" t="n">
        <v>0</v>
      </c>
      <c r="BT445" s="96" t="n">
        <v>2.6224562E-006</v>
      </c>
      <c r="BU445" s="96" t="n">
        <v>6.8026512E-008</v>
      </c>
      <c r="BV445" s="96" t="n">
        <v>1.111172E-006</v>
      </c>
      <c r="BW445" s="96" t="n">
        <v>1.5370373E-010</v>
      </c>
      <c r="BX445" s="96" t="n">
        <v>1.2422349E-007</v>
      </c>
      <c r="BY445" s="96" t="n">
        <v>0</v>
      </c>
      <c r="BZ445" s="96" t="n">
        <v>0</v>
      </c>
      <c r="CA445" s="96" t="n">
        <v>0</v>
      </c>
      <c r="CB445" s="96" t="n">
        <v>0</v>
      </c>
      <c r="CC445" s="96" t="n">
        <v>4.6887582E-010</v>
      </c>
      <c r="CD445" s="96" t="n">
        <v>0</v>
      </c>
      <c r="CE445" s="96" t="n">
        <v>0</v>
      </c>
      <c r="CF445" s="96" t="n">
        <v>0</v>
      </c>
      <c r="CG445" s="96" t="n">
        <v>6.612994E-008</v>
      </c>
      <c r="CH445" s="96" t="n">
        <v>1.2522817E-006</v>
      </c>
      <c r="CI445" s="96" t="n">
        <v>8.0881101E-014</v>
      </c>
      <c r="CJ445" s="96" t="n">
        <v>0</v>
      </c>
      <c r="CL445" s="155" t="n">
        <v>0</v>
      </c>
      <c r="CM445" s="155" t="n">
        <v>0.03985173</v>
      </c>
      <c r="CN445" s="156" t="n">
        <v>0</v>
      </c>
      <c r="CO445" s="155" t="n">
        <v>4.6542749E-005</v>
      </c>
      <c r="CP445" s="155" t="n">
        <v>0</v>
      </c>
      <c r="CQ445" s="155" t="n">
        <v>0</v>
      </c>
      <c r="CR445" s="155" t="n">
        <v>4.7440433E-006</v>
      </c>
      <c r="CS445" s="155" t="n">
        <v>0</v>
      </c>
      <c r="CT445" s="155" t="n">
        <v>0</v>
      </c>
      <c r="CU445" s="155" t="n">
        <v>0</v>
      </c>
      <c r="CW445" s="104"/>
      <c r="CX445" s="74"/>
    </row>
    <row r="446" customFormat="false" ht="13.8" hidden="false" customHeight="false" outlineLevel="0" collapsed="false">
      <c r="A446" s="0" t="s">
        <v>1060</v>
      </c>
      <c r="B446" s="26" t="s">
        <v>1033</v>
      </c>
      <c r="C446" s="88" t="str">
        <f aca="false">MID(A446,1,12)</f>
        <v>A.070.03.305</v>
      </c>
      <c r="D446" s="2" t="s">
        <v>1045</v>
      </c>
      <c r="E446" s="115" t="s">
        <v>1047</v>
      </c>
      <c r="F446" s="91" t="str">
        <f aca="false">MID(A446, 21,85)</f>
        <v> BEV - lease segment E (22.2 kWh/100km) WTW (per km)</v>
      </c>
      <c r="G446" s="133" t="n">
        <f aca="false">H446+I446+J446+K446</f>
        <v>0.014422956776</v>
      </c>
      <c r="H446" s="149" t="n">
        <f aca="false">N446+O446+P446+Q446</f>
        <v>0.00052728757</v>
      </c>
      <c r="I446" s="149" t="n">
        <f aca="false">L446+M446+R446+V446+T446</f>
        <v>0.00108347274</v>
      </c>
      <c r="J446" s="150" t="n">
        <f aca="false">S446+U446+W446+X446</f>
        <v>0.004913014266</v>
      </c>
      <c r="K446" s="162" t="n">
        <v>0.0078991822</v>
      </c>
      <c r="L446" s="157" t="n">
        <v>0.00061635149</v>
      </c>
      <c r="M446" s="157" t="n">
        <v>0.00046712125</v>
      </c>
      <c r="N446" s="157" t="n">
        <v>0.0004266204</v>
      </c>
      <c r="O446" s="157" t="n">
        <v>0.00010066717</v>
      </c>
      <c r="P446" s="157" t="n">
        <v>0</v>
      </c>
      <c r="Q446" s="157" t="n">
        <v>0</v>
      </c>
      <c r="R446" s="157" t="n">
        <v>0</v>
      </c>
      <c r="S446" s="157" t="n">
        <v>8.4280866E-005</v>
      </c>
      <c r="T446" s="157" t="n">
        <v>0</v>
      </c>
      <c r="U446" s="157" t="n">
        <v>0.0048287334</v>
      </c>
      <c r="V446" s="157" t="n">
        <v>0</v>
      </c>
      <c r="W446" s="157" t="n">
        <v>0</v>
      </c>
      <c r="X446" s="130" t="n">
        <v>0</v>
      </c>
      <c r="Z446" s="151" t="n">
        <f aca="false">K446/0.15</f>
        <v>0.0526612146666667</v>
      </c>
      <c r="AB446" s="163" t="n">
        <f aca="false">K446</f>
        <v>0.0078991822</v>
      </c>
      <c r="AC446" s="133" t="n">
        <f aca="false">L446+M446+N446+O446+P446+Q446+R446</f>
        <v>0.00161076031</v>
      </c>
      <c r="AD446" s="133" t="n">
        <f aca="false">L446+M446+R446+W446</f>
        <v>0.00108347274</v>
      </c>
      <c r="AE446" s="133" t="n">
        <f aca="false">V446+L446+M446+R446+T446</f>
        <v>0.00108347274</v>
      </c>
      <c r="AF446" s="133" t="n">
        <f aca="false">S446+U446+X446</f>
        <v>0.004913014266</v>
      </c>
      <c r="AH446" s="0" t="n">
        <v>1.8414062</v>
      </c>
      <c r="AI446" s="96" t="n">
        <v>0.67565484</v>
      </c>
      <c r="AJ446" s="96" t="n">
        <v>0.66899819</v>
      </c>
      <c r="AK446" s="96" t="n">
        <v>0</v>
      </c>
      <c r="AL446" s="96" t="n">
        <v>0.16176698</v>
      </c>
      <c r="AM446" s="96" t="n">
        <v>0.23061922</v>
      </c>
      <c r="AN446" s="96" t="n">
        <v>0.104367</v>
      </c>
      <c r="AP446" s="95" t="n">
        <v>0.0010994662</v>
      </c>
      <c r="AQ446" s="95" t="n">
        <v>0.0010283823</v>
      </c>
      <c r="AR446" s="95" t="n">
        <v>4.4102557E-005</v>
      </c>
      <c r="AS446" s="95" t="n">
        <v>2.6981402E-005</v>
      </c>
      <c r="AT446" s="152" t="n">
        <f aca="false">AW446+AZ446+BA446+BB446+BC446+BK446+BL446+BP446</f>
        <v>6.1653614311E-008</v>
      </c>
      <c r="AU446" s="152" t="n">
        <f aca="false">AX446+AY446+BD446+BE446+BF446+BG446+BH446+BI446+BJ446+BM446+BQ446+BR446</f>
        <v>1.631011722829E-010</v>
      </c>
      <c r="AV446" s="153" t="n">
        <f aca="false">BN446+BO446</f>
        <v>0.003778907816</v>
      </c>
      <c r="AW446" s="154" t="n">
        <v>4.8869607E-008</v>
      </c>
      <c r="AX446" s="154" t="n">
        <v>1.474514E-010</v>
      </c>
      <c r="AY446" s="154" t="n">
        <v>4.0285829E-015</v>
      </c>
      <c r="AZ446" s="154" t="n">
        <v>0</v>
      </c>
      <c r="BA446" s="154" t="n">
        <v>0</v>
      </c>
      <c r="BB446" s="154" t="n">
        <v>1.1432311E-011</v>
      </c>
      <c r="BC446" s="154" t="n">
        <v>1.2772575E-008</v>
      </c>
      <c r="BD446" s="154" t="n">
        <v>2.6071247E-012</v>
      </c>
      <c r="BE446" s="154" t="n">
        <v>1.3038619E-011</v>
      </c>
      <c r="BF446" s="154" t="n">
        <v>0</v>
      </c>
      <c r="BG446" s="154" t="n">
        <v>0</v>
      </c>
      <c r="BH446" s="154" t="n">
        <v>0</v>
      </c>
      <c r="BI446" s="154" t="n">
        <v>0</v>
      </c>
      <c r="BJ446" s="154" t="n">
        <v>0</v>
      </c>
      <c r="BK446" s="154" t="n">
        <v>0</v>
      </c>
      <c r="BL446" s="154" t="n">
        <v>0</v>
      </c>
      <c r="BM446" s="154" t="n">
        <v>0</v>
      </c>
      <c r="BN446" s="154" t="n">
        <v>1.0195516E-005</v>
      </c>
      <c r="BO446" s="154" t="n">
        <v>0.0037687123</v>
      </c>
      <c r="BP446" s="154" t="n">
        <v>0</v>
      </c>
      <c r="BQ446" s="154" t="n">
        <v>0</v>
      </c>
      <c r="BR446" s="154" t="n">
        <v>0</v>
      </c>
      <c r="BT446" s="96" t="n">
        <v>3.4653886E-006</v>
      </c>
      <c r="BU446" s="96" t="n">
        <v>8.9892176E-008</v>
      </c>
      <c r="BV446" s="96" t="n">
        <v>1.4683344E-006</v>
      </c>
      <c r="BW446" s="96" t="n">
        <v>2.031085E-010</v>
      </c>
      <c r="BX446" s="96" t="n">
        <v>1.6415247E-007</v>
      </c>
      <c r="BY446" s="96" t="n">
        <v>0</v>
      </c>
      <c r="BZ446" s="96" t="n">
        <v>0</v>
      </c>
      <c r="CA446" s="96" t="n">
        <v>0</v>
      </c>
      <c r="CB446" s="96" t="n">
        <v>0</v>
      </c>
      <c r="CC446" s="96" t="n">
        <v>6.1958591E-010</v>
      </c>
      <c r="CD446" s="96" t="n">
        <v>0</v>
      </c>
      <c r="CE446" s="96" t="n">
        <v>0</v>
      </c>
      <c r="CF446" s="96" t="n">
        <v>0</v>
      </c>
      <c r="CG446" s="96" t="n">
        <v>8.7385992E-008</v>
      </c>
      <c r="CH446" s="96" t="n">
        <v>1.6548008E-006</v>
      </c>
      <c r="CI446" s="96" t="n">
        <v>1.068786E-013</v>
      </c>
      <c r="CJ446" s="96" t="n">
        <v>0</v>
      </c>
      <c r="CL446" s="155" t="n">
        <v>0</v>
      </c>
      <c r="CM446" s="155" t="n">
        <v>0.052661215</v>
      </c>
      <c r="CN446" s="156" t="n">
        <v>0</v>
      </c>
      <c r="CO446" s="155" t="n">
        <v>6.1502918E-005</v>
      </c>
      <c r="CP446" s="155" t="n">
        <v>0</v>
      </c>
      <c r="CQ446" s="155" t="n">
        <v>0</v>
      </c>
      <c r="CR446" s="155" t="n">
        <v>6.2689143E-006</v>
      </c>
      <c r="CS446" s="155" t="n">
        <v>0</v>
      </c>
      <c r="CT446" s="155" t="n">
        <v>0</v>
      </c>
      <c r="CU446" s="155" t="n">
        <v>0</v>
      </c>
      <c r="CW446" s="104"/>
      <c r="CX446" s="105"/>
    </row>
    <row r="447" customFormat="false" ht="13.8" hidden="false" customHeight="false" outlineLevel="0" collapsed="false">
      <c r="A447" s="0" t="s">
        <v>1061</v>
      </c>
      <c r="B447" s="26" t="s">
        <v>1033</v>
      </c>
      <c r="C447" s="88" t="str">
        <f aca="false">MID(A447,1,12)</f>
        <v>A.070.03.401</v>
      </c>
      <c r="D447" s="2" t="s">
        <v>1045</v>
      </c>
      <c r="E447" s="115" t="s">
        <v>1047</v>
      </c>
      <c r="F447" s="91" t="str">
        <f aca="false">MID(A447, 21,85)</f>
        <v> Euro 6 diesel max emisions CO - NOx - PM - NMVOC per km</v>
      </c>
      <c r="G447" s="133" t="n">
        <f aca="false">H447+I447+J447+K447</f>
        <v>0.00223918862</v>
      </c>
      <c r="H447" s="149" t="n">
        <f aca="false">N447+O447+P447+Q447</f>
        <v>0.001412142</v>
      </c>
      <c r="I447" s="149" t="n">
        <f aca="false">L447+M447+R447+V447+T447</f>
        <v>0.00082704662</v>
      </c>
      <c r="J447" s="150" t="n">
        <f aca="false">S447+U447+W447+X447</f>
        <v>0</v>
      </c>
      <c r="K447" s="162" t="n">
        <v>0</v>
      </c>
      <c r="L447" s="157" t="n">
        <v>0</v>
      </c>
      <c r="M447" s="157" t="n">
        <v>0.00082704662</v>
      </c>
      <c r="N447" s="157" t="n">
        <v>0.001111392</v>
      </c>
      <c r="O447" s="157" t="n">
        <v>0.00030075</v>
      </c>
      <c r="P447" s="157" t="n">
        <v>0</v>
      </c>
      <c r="Q447" s="157" t="n">
        <v>0</v>
      </c>
      <c r="R447" s="130" t="n">
        <v>0</v>
      </c>
      <c r="S447" s="157" t="n">
        <v>0</v>
      </c>
      <c r="T447" s="157" t="n">
        <v>0</v>
      </c>
      <c r="U447" s="157" t="n">
        <v>0</v>
      </c>
      <c r="V447" s="157" t="n">
        <v>0</v>
      </c>
      <c r="W447" s="157" t="n">
        <v>0</v>
      </c>
      <c r="X447" s="130" t="n">
        <v>0</v>
      </c>
      <c r="Z447" s="151" t="n">
        <f aca="false">K447/0.15</f>
        <v>0</v>
      </c>
      <c r="AB447" s="163" t="n">
        <f aca="false">K447</f>
        <v>0</v>
      </c>
      <c r="AC447" s="133" t="n">
        <f aca="false">L447+M447+N447+O447+P447+Q447+R447</f>
        <v>0.00223918862</v>
      </c>
      <c r="AD447" s="133" t="n">
        <f aca="false">L447+M447+R447+W447</f>
        <v>0.00082704662</v>
      </c>
      <c r="AE447" s="133" t="n">
        <f aca="false">V447+L447+M447+R447+T447</f>
        <v>0.00082704662</v>
      </c>
      <c r="AF447" s="133" t="n">
        <f aca="false">S447+U447+X447</f>
        <v>0</v>
      </c>
      <c r="AH447" s="0" t="n">
        <v>0</v>
      </c>
      <c r="AI447" s="96" t="n">
        <v>0</v>
      </c>
      <c r="AJ447" s="96" t="n">
        <v>0</v>
      </c>
      <c r="AK447" s="96" t="n">
        <v>0</v>
      </c>
      <c r="AL447" s="96" t="n">
        <v>0</v>
      </c>
      <c r="AM447" s="96" t="n">
        <v>0</v>
      </c>
      <c r="AN447" s="96" t="n">
        <v>0</v>
      </c>
      <c r="AP447" s="95" t="n">
        <v>0.00021871568</v>
      </c>
      <c r="AQ447" s="95" t="n">
        <v>0.00021172171</v>
      </c>
      <c r="AR447" s="95" t="n">
        <v>6.9939717E-006</v>
      </c>
      <c r="AS447" s="95" t="n">
        <v>0</v>
      </c>
      <c r="AT447" s="152" t="n">
        <f aca="false">AW447+AZ447+BA447+BB447+BC447+BK447+BL447+BP447</f>
        <v>1.2693148E-008</v>
      </c>
      <c r="AU447" s="152" t="n">
        <f aca="false">AX447+AY447+BD447+BE447+BF447+BG447+BH447+BI447+BJ447+BM447+BQ447+BR447</f>
        <v>2.586528E-011</v>
      </c>
      <c r="AV447" s="153" t="n">
        <f aca="false">BN447+BO447</f>
        <v>0</v>
      </c>
      <c r="AW447" s="154" t="n">
        <v>0</v>
      </c>
      <c r="AX447" s="154" t="n">
        <v>0</v>
      </c>
      <c r="AY447" s="154" t="n">
        <v>0</v>
      </c>
      <c r="AZ447" s="154" t="n">
        <v>0</v>
      </c>
      <c r="BA447" s="154" t="n">
        <v>0</v>
      </c>
      <c r="BB447" s="154" t="n">
        <v>1.14528E-010</v>
      </c>
      <c r="BC447" s="154" t="n">
        <v>1.257862E-008</v>
      </c>
      <c r="BD447" s="154" t="n">
        <v>1.71976E-011</v>
      </c>
      <c r="BE447" s="154" t="n">
        <v>8.66768E-012</v>
      </c>
      <c r="BF447" s="154" t="n">
        <v>0</v>
      </c>
      <c r="BG447" s="154" t="n">
        <v>0</v>
      </c>
      <c r="BH447" s="154" t="n">
        <v>0</v>
      </c>
      <c r="BI447" s="154" t="n">
        <v>0</v>
      </c>
      <c r="BJ447" s="154" t="n">
        <v>0</v>
      </c>
      <c r="BK447" s="154" t="n">
        <v>0</v>
      </c>
      <c r="BL447" s="154" t="n">
        <v>0</v>
      </c>
      <c r="BM447" s="154" t="n">
        <v>0</v>
      </c>
      <c r="BN447" s="154" t="n">
        <v>0</v>
      </c>
      <c r="BO447" s="154" t="n">
        <v>0</v>
      </c>
      <c r="BP447" s="154" t="n">
        <v>0</v>
      </c>
      <c r="BQ447" s="154" t="n">
        <v>0</v>
      </c>
      <c r="BR447" s="154" t="n">
        <v>0</v>
      </c>
      <c r="BT447" s="96" t="n">
        <v>7.7209183E-007</v>
      </c>
      <c r="BU447" s="96" t="n">
        <v>9.3791813E-008</v>
      </c>
      <c r="BV447" s="96" t="n">
        <v>0</v>
      </c>
      <c r="BW447" s="96" t="n">
        <v>1.9812844E-010</v>
      </c>
      <c r="BX447" s="96" t="n">
        <v>2.9654941E-007</v>
      </c>
      <c r="BY447" s="96" t="n">
        <v>6.6923699E-008</v>
      </c>
      <c r="BZ447" s="96" t="n">
        <v>0</v>
      </c>
      <c r="CA447" s="96" t="n">
        <v>1.0157577E-007</v>
      </c>
      <c r="CB447" s="96" t="n">
        <v>0</v>
      </c>
      <c r="CC447" s="96" t="n">
        <v>6.0439413E-010</v>
      </c>
      <c r="CD447" s="96" t="n">
        <v>0</v>
      </c>
      <c r="CE447" s="96" t="n">
        <v>0</v>
      </c>
      <c r="CF447" s="96" t="n">
        <v>0</v>
      </c>
      <c r="CG447" s="96" t="n">
        <v>2.1244862E-007</v>
      </c>
      <c r="CH447" s="96" t="n">
        <v>0</v>
      </c>
      <c r="CI447" s="96" t="n">
        <v>0</v>
      </c>
      <c r="CJ447" s="96" t="n">
        <v>0</v>
      </c>
      <c r="CL447" s="155" t="n">
        <v>0</v>
      </c>
      <c r="CM447" s="155" t="n">
        <v>0</v>
      </c>
      <c r="CN447" s="156" t="n">
        <v>0.0028439551</v>
      </c>
      <c r="CO447" s="155" t="n">
        <v>7.952E-005</v>
      </c>
      <c r="CP447" s="155" t="n">
        <v>0</v>
      </c>
      <c r="CQ447" s="155" t="n">
        <v>0</v>
      </c>
      <c r="CR447" s="155" t="n">
        <v>8.4982222E-006</v>
      </c>
      <c r="CS447" s="155" t="n">
        <v>0</v>
      </c>
      <c r="CT447" s="155" t="n">
        <v>0</v>
      </c>
      <c r="CU447" s="155" t="n">
        <v>2.3535307E-005</v>
      </c>
      <c r="CW447" s="104"/>
      <c r="CX447" s="105"/>
    </row>
    <row r="448" customFormat="false" ht="13.8" hidden="false" customHeight="false" outlineLevel="0" collapsed="false">
      <c r="A448" s="0" t="s">
        <v>1062</v>
      </c>
      <c r="B448" s="26" t="s">
        <v>1033</v>
      </c>
      <c r="C448" s="88" t="str">
        <f aca="false">MID(A448,1,12)</f>
        <v>A.070.03.402</v>
      </c>
      <c r="D448" s="2" t="s">
        <v>1045</v>
      </c>
      <c r="E448" s="115" t="s">
        <v>1047</v>
      </c>
      <c r="F448" s="91" t="str">
        <f aca="false">MID(A448, 21,85)</f>
        <v> Euro 6 gasoline max emisions CO - NOx - PM - NMVOC per km</v>
      </c>
      <c r="G448" s="133" t="n">
        <f aca="false">H448+I448+J448+K448</f>
        <v>0.00144245897</v>
      </c>
      <c r="H448" s="149" t="n">
        <f aca="false">N448+O448+P448+Q448</f>
        <v>0.000822174</v>
      </c>
      <c r="I448" s="149" t="n">
        <f aca="false">L448+M448+R448+V448+T448</f>
        <v>0.00062028497</v>
      </c>
      <c r="J448" s="150" t="n">
        <f aca="false">S448+U448+W448+X448</f>
        <v>0</v>
      </c>
      <c r="K448" s="162" t="n">
        <v>0</v>
      </c>
      <c r="L448" s="157" t="n">
        <v>0</v>
      </c>
      <c r="M448" s="157" t="n">
        <v>0.00062028497</v>
      </c>
      <c r="N448" s="157" t="n">
        <v>0.000521424</v>
      </c>
      <c r="O448" s="157" t="n">
        <v>0.00030075</v>
      </c>
      <c r="P448" s="157" t="n">
        <v>0</v>
      </c>
      <c r="Q448" s="157" t="n">
        <v>0</v>
      </c>
      <c r="R448" s="130" t="n">
        <v>0</v>
      </c>
      <c r="S448" s="157" t="n">
        <v>0</v>
      </c>
      <c r="T448" s="157" t="n">
        <v>0</v>
      </c>
      <c r="U448" s="157" t="n">
        <v>0</v>
      </c>
      <c r="V448" s="157" t="n">
        <v>0</v>
      </c>
      <c r="W448" s="157" t="n">
        <v>0</v>
      </c>
      <c r="X448" s="130" t="n">
        <v>0</v>
      </c>
      <c r="Z448" s="151" t="n">
        <f aca="false">K448/0.15</f>
        <v>0</v>
      </c>
      <c r="AB448" s="163" t="n">
        <f aca="false">K448</f>
        <v>0</v>
      </c>
      <c r="AC448" s="133" t="n">
        <f aca="false">L448+M448+N448+O448+P448+Q448+R448</f>
        <v>0.00144245897</v>
      </c>
      <c r="AD448" s="133" t="n">
        <f aca="false">L448+M448+R448+W448</f>
        <v>0.00062028497</v>
      </c>
      <c r="AE448" s="133" t="n">
        <f aca="false">V448+L448+M448+R448+T448</f>
        <v>0.00062028497</v>
      </c>
      <c r="AF448" s="133" t="n">
        <f aca="false">S448+U448+X448</f>
        <v>0</v>
      </c>
      <c r="AH448" s="0" t="n">
        <v>0</v>
      </c>
      <c r="AI448" s="96" t="n">
        <v>0</v>
      </c>
      <c r="AJ448" s="96" t="n">
        <v>0</v>
      </c>
      <c r="AK448" s="96" t="n">
        <v>0</v>
      </c>
      <c r="AL448" s="96" t="n">
        <v>0</v>
      </c>
      <c r="AM448" s="96" t="n">
        <v>0</v>
      </c>
      <c r="AN448" s="96" t="n">
        <v>0</v>
      </c>
      <c r="AP448" s="95" t="n">
        <v>0.00018305346</v>
      </c>
      <c r="AQ448" s="95" t="n">
        <v>0.00017832374</v>
      </c>
      <c r="AR448" s="95" t="n">
        <v>4.7297178E-006</v>
      </c>
      <c r="AS448" s="95" t="n">
        <v>0</v>
      </c>
      <c r="AT448" s="152" t="n">
        <f aca="false">AW448+AZ448+BA448+BB448+BC448+BK448+BL448+BP448</f>
        <v>1.0690872E-008</v>
      </c>
      <c r="AU448" s="152" t="n">
        <f aca="false">AX448+AY448+BD448+BE448+BF448+BG448+BH448+BI448+BJ448+BM448+BQ448+BR448</f>
        <v>1.749156E-011</v>
      </c>
      <c r="AV448" s="153" t="n">
        <f aca="false">BN448+BO448</f>
        <v>0</v>
      </c>
      <c r="AW448" s="154" t="n">
        <v>0</v>
      </c>
      <c r="AX448" s="154" t="n">
        <v>0</v>
      </c>
      <c r="AY448" s="154" t="n">
        <v>0</v>
      </c>
      <c r="AZ448" s="154" t="n">
        <v>0</v>
      </c>
      <c r="BA448" s="154" t="n">
        <v>0</v>
      </c>
      <c r="BB448" s="154" t="n">
        <v>7.7532E-011</v>
      </c>
      <c r="BC448" s="154" t="n">
        <v>1.061334E-008</v>
      </c>
      <c r="BD448" s="154" t="n">
        <v>1.09908E-011</v>
      </c>
      <c r="BE448" s="154" t="n">
        <v>6.50076E-012</v>
      </c>
      <c r="BF448" s="154" t="n">
        <v>0</v>
      </c>
      <c r="BG448" s="154" t="n">
        <v>0</v>
      </c>
      <c r="BH448" s="154" t="n">
        <v>0</v>
      </c>
      <c r="BI448" s="154" t="n">
        <v>0</v>
      </c>
      <c r="BJ448" s="154" t="n">
        <v>0</v>
      </c>
      <c r="BK448" s="154" t="n">
        <v>0</v>
      </c>
      <c r="BL448" s="154" t="n">
        <v>0</v>
      </c>
      <c r="BM448" s="154" t="n">
        <v>0</v>
      </c>
      <c r="BN448" s="154" t="n">
        <v>0</v>
      </c>
      <c r="BO448" s="154" t="n">
        <v>0</v>
      </c>
      <c r="BP448" s="154" t="n">
        <v>0</v>
      </c>
      <c r="BQ448" s="154" t="n">
        <v>0</v>
      </c>
      <c r="BR448" s="154" t="n">
        <v>0</v>
      </c>
      <c r="BT448" s="96" t="n">
        <v>5.8610239E-007</v>
      </c>
      <c r="BU448" s="96" t="n">
        <v>7.0343859E-008</v>
      </c>
      <c r="BV448" s="96" t="n">
        <v>0</v>
      </c>
      <c r="BW448" s="96" t="n">
        <v>0</v>
      </c>
      <c r="BX448" s="96" t="n">
        <v>2.897109E-007</v>
      </c>
      <c r="BY448" s="96" t="n">
        <v>5.0192774E-008</v>
      </c>
      <c r="BZ448" s="96" t="n">
        <v>0</v>
      </c>
      <c r="CA448" s="96" t="n">
        <v>7.6181829E-008</v>
      </c>
      <c r="CB448" s="96" t="n">
        <v>0</v>
      </c>
      <c r="CC448" s="96" t="n">
        <v>0</v>
      </c>
      <c r="CD448" s="96" t="n">
        <v>0</v>
      </c>
      <c r="CE448" s="96" t="n">
        <v>0</v>
      </c>
      <c r="CF448" s="96" t="n">
        <v>0</v>
      </c>
      <c r="CG448" s="96" t="n">
        <v>9.9673029E-008</v>
      </c>
      <c r="CH448" s="96" t="n">
        <v>0</v>
      </c>
      <c r="CI448" s="96" t="n">
        <v>0</v>
      </c>
      <c r="CJ448" s="96" t="n">
        <v>0</v>
      </c>
      <c r="CL448" s="155" t="n">
        <v>0</v>
      </c>
      <c r="CM448" s="155" t="n">
        <v>0</v>
      </c>
      <c r="CN448" s="156" t="n">
        <v>0.0021677303</v>
      </c>
      <c r="CO448" s="155" t="n">
        <v>5.964E-005</v>
      </c>
      <c r="CP448" s="155" t="n">
        <v>0</v>
      </c>
      <c r="CQ448" s="155" t="n">
        <v>0</v>
      </c>
      <c r="CR448" s="155" t="n">
        <v>8.4708891E-006</v>
      </c>
      <c r="CS448" s="155" t="n">
        <v>0</v>
      </c>
      <c r="CT448" s="155" t="n">
        <v>0</v>
      </c>
      <c r="CU448" s="155" t="n">
        <v>1.765148E-005</v>
      </c>
      <c r="CW448" s="104"/>
      <c r="CX448" s="105"/>
    </row>
    <row r="449" customFormat="false" ht="13.8" hidden="false" customHeight="false" outlineLevel="0" collapsed="false">
      <c r="B449" s="26"/>
      <c r="C449" s="88"/>
      <c r="D449" s="3" t="s">
        <v>1063</v>
      </c>
      <c r="E449" s="115"/>
      <c r="J449" s="158"/>
      <c r="K449" s="102"/>
      <c r="L449" s="102"/>
      <c r="M449" s="102"/>
      <c r="N449" s="102"/>
      <c r="O449" s="102"/>
      <c r="P449" s="102"/>
      <c r="Q449" s="102"/>
      <c r="S449" s="102"/>
      <c r="T449" s="102"/>
      <c r="U449" s="102"/>
      <c r="V449" s="102"/>
      <c r="W449" s="102"/>
      <c r="AT449" s="102"/>
      <c r="AU449" s="102"/>
      <c r="AV449" s="159"/>
      <c r="CN449" s="160"/>
      <c r="CW449" s="102"/>
      <c r="CX449" s="105"/>
    </row>
    <row r="450" customFormat="false" ht="13.8" hidden="false" customHeight="false" outlineLevel="0" collapsed="false">
      <c r="A450" s="0" t="s">
        <v>1064</v>
      </c>
      <c r="B450" s="26" t="s">
        <v>1033</v>
      </c>
      <c r="C450" s="88" t="str">
        <f aca="false">MID(A450,1,12)</f>
        <v>A.070.04.101</v>
      </c>
      <c r="D450" s="2" t="s">
        <v>1063</v>
      </c>
      <c r="E450" s="90" t="s">
        <v>255</v>
      </c>
      <c r="F450" s="91" t="str">
        <f aca="false">MID(A450, 21,85)</f>
        <v>biodiesel (palm oil methyl ester)</v>
      </c>
      <c r="G450" s="133" t="n">
        <f aca="false">H450+I450+J450+K450</f>
        <v>0.876740039034406</v>
      </c>
      <c r="H450" s="149" t="n">
        <f aca="false">N450+O450+P450+Q450</f>
        <v>0.012481455523</v>
      </c>
      <c r="I450" s="149" t="n">
        <f aca="false">L450+M450+R450+V450+T450</f>
        <v>0.6453308369</v>
      </c>
      <c r="J450" s="150" t="n">
        <f aca="false">S450+U450+W450+X450</f>
        <v>0.0256824266114058</v>
      </c>
      <c r="K450" s="149" t="n">
        <v>0.19324532</v>
      </c>
      <c r="L450" s="130" t="n">
        <v>0.018681174</v>
      </c>
      <c r="M450" s="157" t="n">
        <v>0.0065903963</v>
      </c>
      <c r="N450" s="157" t="n">
        <v>0.010640838</v>
      </c>
      <c r="O450" s="157" t="n">
        <v>0.0011200807</v>
      </c>
      <c r="P450" s="157" t="n">
        <v>8.7732193E-005</v>
      </c>
      <c r="Q450" s="157" t="n">
        <v>0.00063280463</v>
      </c>
      <c r="R450" s="130" t="n">
        <v>0.0009685695</v>
      </c>
      <c r="S450" s="157" t="n">
        <v>0.00023253029</v>
      </c>
      <c r="T450" s="157" t="n">
        <v>0.0098428071</v>
      </c>
      <c r="U450" s="157" t="n">
        <v>0.025449192</v>
      </c>
      <c r="V450" s="157" t="n">
        <v>0.60924789</v>
      </c>
      <c r="W450" s="157" t="n">
        <v>7.0431491E-007</v>
      </c>
      <c r="X450" s="130" t="n">
        <v>6.4958382E-012</v>
      </c>
      <c r="Z450" s="151" t="n">
        <f aca="false">K450/0.15</f>
        <v>1.28830213333333</v>
      </c>
      <c r="AB450" s="133" t="n">
        <f aca="false">K450</f>
        <v>0.19324532</v>
      </c>
      <c r="AC450" s="133" t="n">
        <f aca="false">L450+M450+N450+O450+P450+Q450+R450</f>
        <v>0.038721595323</v>
      </c>
      <c r="AD450" s="133" t="n">
        <f aca="false">L450+M450+R450+W450</f>
        <v>0.02624084411491</v>
      </c>
      <c r="AE450" s="133" t="n">
        <f aca="false">V450+L450+M450+R450+T450</f>
        <v>0.6453308369</v>
      </c>
      <c r="AF450" s="133" t="n">
        <f aca="false">S450+U450+X450</f>
        <v>0.0256817222964958</v>
      </c>
      <c r="AH450" s="0" t="n">
        <v>51.679901</v>
      </c>
      <c r="AI450" s="96" t="n">
        <v>10.980921</v>
      </c>
      <c r="AJ450" s="96" t="n">
        <v>0.89803156</v>
      </c>
      <c r="AK450" s="96" t="n">
        <v>0</v>
      </c>
      <c r="AL450" s="96" t="n">
        <v>39.180362</v>
      </c>
      <c r="AM450" s="96" t="n">
        <v>0.40101968</v>
      </c>
      <c r="AN450" s="96" t="n">
        <v>0.21956684</v>
      </c>
      <c r="AP450" s="95" t="n">
        <v>0.030416106</v>
      </c>
      <c r="AQ450" s="95" t="n">
        <v>0.028491589</v>
      </c>
      <c r="AR450" s="95" t="n">
        <v>0.0012298324</v>
      </c>
      <c r="AS450" s="95" t="n">
        <v>0.00069468378</v>
      </c>
      <c r="AT450" s="152" t="n">
        <f aca="false">AW450+AZ450+BA450+BB450+BC450+BK450+BL450+BP450</f>
        <v>1.70812889978299E-006</v>
      </c>
      <c r="AU450" s="152" t="n">
        <f aca="false">AX450+AY450+BD450+BE450+BF450+BG450+BH450+BI450+BJ450+BM450+BQ450+BR450</f>
        <v>4.54819672208278E-009</v>
      </c>
      <c r="AV450" s="153" t="n">
        <f aca="false">BN450+BO450</f>
        <v>0.097294647835</v>
      </c>
      <c r="AW450" s="154" t="n">
        <v>1.3383777E-006</v>
      </c>
      <c r="AX450" s="154" t="n">
        <v>4.0349636E-009</v>
      </c>
      <c r="AY450" s="154" t="n">
        <v>1.1015237E-013</v>
      </c>
      <c r="AZ450" s="154" t="n">
        <v>9.1779799E-013</v>
      </c>
      <c r="BA450" s="154" t="n">
        <v>0</v>
      </c>
      <c r="BB450" s="154" t="n">
        <v>4.8298161E-010</v>
      </c>
      <c r="BC450" s="154" t="n">
        <v>3.690262E-007</v>
      </c>
      <c r="BD450" s="154" t="n">
        <v>8.5087154E-011</v>
      </c>
      <c r="BE450" s="154" t="n">
        <v>4.1939888E-010</v>
      </c>
      <c r="BF450" s="154" t="n">
        <v>8.1665957E-012</v>
      </c>
      <c r="BG450" s="154" t="n">
        <v>5.2275793E-014</v>
      </c>
      <c r="BH450" s="154" t="n">
        <v>2.1451839E-013</v>
      </c>
      <c r="BI450" s="154" t="n">
        <v>1.7198512E-013</v>
      </c>
      <c r="BJ450" s="154" t="n">
        <v>3.1560701E-014</v>
      </c>
      <c r="BK450" s="154" t="n">
        <v>1.6309055E-011</v>
      </c>
      <c r="BL450" s="154" t="n">
        <v>2.2479132E-010</v>
      </c>
      <c r="BM450" s="154" t="n">
        <v>8.775553E-021</v>
      </c>
      <c r="BN450" s="154" t="n">
        <v>2.2479835E-005</v>
      </c>
      <c r="BO450" s="154" t="n">
        <v>0.097272168</v>
      </c>
      <c r="BP450" s="154" t="n">
        <v>0</v>
      </c>
      <c r="BQ450" s="154" t="n">
        <v>0</v>
      </c>
      <c r="BR450" s="154" t="n">
        <v>0</v>
      </c>
      <c r="BT450" s="96" t="n">
        <v>6.0005575E-005</v>
      </c>
      <c r="BU450" s="96" t="n">
        <v>2.9870635E-006</v>
      </c>
      <c r="BV450" s="96" t="n">
        <v>3.5921281E-005</v>
      </c>
      <c r="BW450" s="96" t="n">
        <v>1.1692287E-007</v>
      </c>
      <c r="BX450" s="96" t="n">
        <v>2.9786017E-006</v>
      </c>
      <c r="BY450" s="96" t="n">
        <v>1.8813212E-007</v>
      </c>
      <c r="BZ450" s="96" t="n">
        <v>2.5772206E-010</v>
      </c>
      <c r="CA450" s="96" t="n">
        <v>2.8532316E-007</v>
      </c>
      <c r="CB450" s="96" t="n">
        <v>1.3669726E-007</v>
      </c>
      <c r="CC450" s="96" t="n">
        <v>4.5346603E-007</v>
      </c>
      <c r="CD450" s="96" t="n">
        <v>0</v>
      </c>
      <c r="CE450" s="96" t="n">
        <v>1.9406016E-017</v>
      </c>
      <c r="CF450" s="96" t="n">
        <v>1.588957E-013</v>
      </c>
      <c r="CG450" s="96" t="n">
        <v>2.2108518E-006</v>
      </c>
      <c r="CH450" s="96" t="n">
        <v>1.4440514E-005</v>
      </c>
      <c r="CI450" s="96" t="n">
        <v>2.8646308E-007</v>
      </c>
      <c r="CJ450" s="96" t="n">
        <v>0</v>
      </c>
      <c r="CL450" s="155" t="n">
        <v>1.3449149E-013</v>
      </c>
      <c r="CM450" s="155" t="n">
        <v>1.1722142</v>
      </c>
      <c r="CN450" s="156" t="n">
        <v>0.0079573444</v>
      </c>
      <c r="CO450" s="155" t="n">
        <v>0.0020868201</v>
      </c>
      <c r="CP450" s="155" t="n">
        <v>9.82605E-011</v>
      </c>
      <c r="CQ450" s="155" t="n">
        <v>1.1619186E-008</v>
      </c>
      <c r="CR450" s="155" t="n">
        <v>6.0346123E-005</v>
      </c>
      <c r="CS450" s="155" t="n">
        <v>0.086772729</v>
      </c>
      <c r="CT450" s="155" t="n">
        <v>5.4762008E-006</v>
      </c>
      <c r="CU450" s="155" t="n">
        <v>8.3969514E-005</v>
      </c>
      <c r="CW450" s="104"/>
      <c r="CX450" s="74"/>
    </row>
    <row r="451" customFormat="false" ht="13.8" hidden="false" customHeight="false" outlineLevel="0" collapsed="false">
      <c r="A451" s="0" t="s">
        <v>1065</v>
      </c>
      <c r="B451" s="26" t="s">
        <v>1033</v>
      </c>
      <c r="C451" s="88" t="str">
        <f aca="false">MID(A451,1,12)</f>
        <v>A.070.04.102</v>
      </c>
      <c r="D451" s="2" t="s">
        <v>1063</v>
      </c>
      <c r="E451" s="90" t="s">
        <v>255</v>
      </c>
      <c r="F451" s="91" t="str">
        <f aca="false">MID(A451, 21,85)</f>
        <v>biodiesel (rape methyl ester)</v>
      </c>
      <c r="G451" s="133" t="n">
        <f aca="false">H451+I451+J451+K451</f>
        <v>0.541892397958614</v>
      </c>
      <c r="H451" s="149" t="n">
        <f aca="false">N451+O451+P451+Q451</f>
        <v>0.00839104282</v>
      </c>
      <c r="I451" s="149" t="n">
        <f aca="false">L451+M451+R451+V451+T451</f>
        <v>0.393692072214</v>
      </c>
      <c r="J451" s="150" t="n">
        <f aca="false">S451+U451+W451+X451</f>
        <v>0.00909190292461381</v>
      </c>
      <c r="K451" s="149" t="n">
        <v>0.13071738</v>
      </c>
      <c r="L451" s="130" t="n">
        <v>0.0057085723</v>
      </c>
      <c r="M451" s="130" t="n">
        <v>0.37643815</v>
      </c>
      <c r="N451" s="130" t="n">
        <v>0.0061772976</v>
      </c>
      <c r="O451" s="130" t="n">
        <v>0.001850559</v>
      </c>
      <c r="P451" s="157" t="n">
        <v>9.876522E-005</v>
      </c>
      <c r="Q451" s="157" t="n">
        <v>0.000264421</v>
      </c>
      <c r="R451" s="130" t="n">
        <v>0.0010148665</v>
      </c>
      <c r="S451" s="157" t="n">
        <v>0.00022805392</v>
      </c>
      <c r="T451" s="157" t="n">
        <v>0.010494934</v>
      </c>
      <c r="U451" s="130" t="n">
        <v>0.0088619392</v>
      </c>
      <c r="V451" s="157" t="n">
        <v>3.5549414E-005</v>
      </c>
      <c r="W451" s="157" t="n">
        <v>1.909787E-006</v>
      </c>
      <c r="X451" s="130" t="n">
        <v>1.7613807E-011</v>
      </c>
      <c r="Z451" s="151" t="n">
        <f aca="false">K451/0.15</f>
        <v>0.8714492</v>
      </c>
      <c r="AB451" s="133" t="n">
        <f aca="false">K451</f>
        <v>0.13071738</v>
      </c>
      <c r="AC451" s="133" t="n">
        <f aca="false">L451+M451+N451+O451+P451+Q451+R451</f>
        <v>0.39155263162</v>
      </c>
      <c r="AD451" s="133" t="n">
        <f aca="false">L451+M451+R451+W451</f>
        <v>0.383163498587</v>
      </c>
      <c r="AE451" s="133" t="n">
        <f aca="false">V451+L451+M451+R451+T451</f>
        <v>0.393692072214</v>
      </c>
      <c r="AF451" s="133" t="n">
        <f aca="false">S451+U451+X451</f>
        <v>0.00908999313761381</v>
      </c>
      <c r="AH451" s="0" t="n">
        <v>50.262955</v>
      </c>
      <c r="AI451" s="96" t="n">
        <v>10.419137</v>
      </c>
      <c r="AJ451" s="96" t="n">
        <v>0.41264603</v>
      </c>
      <c r="AK451" s="96" t="n">
        <v>0</v>
      </c>
      <c r="AL451" s="96" t="n">
        <v>39.127863</v>
      </c>
      <c r="AM451" s="96" t="n">
        <v>0.18115777</v>
      </c>
      <c r="AN451" s="96" t="n">
        <v>0.12215053</v>
      </c>
      <c r="AP451" s="95" t="n">
        <v>0.023076651</v>
      </c>
      <c r="AQ451" s="95" t="n">
        <v>0.02139561</v>
      </c>
      <c r="AR451" s="95" t="n">
        <v>0.00098122753</v>
      </c>
      <c r="AS451" s="95" t="n">
        <v>0.00069981344</v>
      </c>
      <c r="AT451" s="152" t="n">
        <f aca="false">AW451+AZ451+BA451+BB451+BC451+BK451+BL451+BP451</f>
        <v>1.282710417808E-006</v>
      </c>
      <c r="AU451" s="152" t="n">
        <f aca="false">AX451+AY451+BD451+BE451+BF451+BG451+BH451+BI451+BJ451+BM451+BQ451+BR451</f>
        <v>3.6287999785112E-009</v>
      </c>
      <c r="AV451" s="153" t="n">
        <f aca="false">BN451+BO451</f>
        <v>0.098013087602</v>
      </c>
      <c r="AW451" s="154" t="n">
        <v>8.3552031E-007</v>
      </c>
      <c r="AX451" s="154" t="n">
        <v>2.518966E-009</v>
      </c>
      <c r="AY451" s="154" t="n">
        <v>6.8837292E-014</v>
      </c>
      <c r="AZ451" s="154" t="n">
        <v>6.5926447E-009</v>
      </c>
      <c r="BA451" s="154" t="n">
        <v>0</v>
      </c>
      <c r="BB451" s="154" t="n">
        <v>4.1338901E-010</v>
      </c>
      <c r="BC451" s="154" t="n">
        <v>4.3994573E-007</v>
      </c>
      <c r="BD451" s="154" t="n">
        <v>6.820894E-011</v>
      </c>
      <c r="BE451" s="154" t="n">
        <v>9.8220473E-010</v>
      </c>
      <c r="BF451" s="154" t="n">
        <v>5.2392184E-011</v>
      </c>
      <c r="BG451" s="154" t="n">
        <v>6.8007345E-012</v>
      </c>
      <c r="BH451" s="154" t="n">
        <v>1.4833237E-013</v>
      </c>
      <c r="BI451" s="154" t="n">
        <v>8.3928343E-015</v>
      </c>
      <c r="BJ451" s="154" t="n">
        <v>1.8274911E-015</v>
      </c>
      <c r="BK451" s="154" t="n">
        <v>1.7905158E-011</v>
      </c>
      <c r="BL451" s="154" t="n">
        <v>2.2043894E-010</v>
      </c>
      <c r="BM451" s="154" t="n">
        <v>2.3795374E-020</v>
      </c>
      <c r="BN451" s="154" t="n">
        <v>2.0215602E-005</v>
      </c>
      <c r="BO451" s="154" t="n">
        <v>0.097992872</v>
      </c>
      <c r="BP451" s="154" t="n">
        <v>0</v>
      </c>
      <c r="BQ451" s="154" t="n">
        <v>0</v>
      </c>
      <c r="BR451" s="154" t="n">
        <v>0</v>
      </c>
      <c r="BT451" s="96" t="n">
        <v>8.3543769E-005</v>
      </c>
      <c r="BU451" s="96" t="n">
        <v>7.879364E-006</v>
      </c>
      <c r="BV451" s="96" t="n">
        <v>2.4298316E-005</v>
      </c>
      <c r="BW451" s="96" t="n">
        <v>2.1237958E-007</v>
      </c>
      <c r="BX451" s="96" t="n">
        <v>7.8375555E-006</v>
      </c>
      <c r="BY451" s="96" t="n">
        <v>2.0892752E-005</v>
      </c>
      <c r="BZ451" s="96" t="n">
        <v>1.3604219E-006</v>
      </c>
      <c r="CA451" s="96" t="n">
        <v>5.9819189E-006</v>
      </c>
      <c r="CB451" s="96" t="n">
        <v>1.4596085E-007</v>
      </c>
      <c r="CC451" s="96" t="n">
        <v>2.1141749E-007</v>
      </c>
      <c r="CD451" s="96" t="n">
        <v>0</v>
      </c>
      <c r="CE451" s="96" t="n">
        <v>5.2620434E-017</v>
      </c>
      <c r="CF451" s="96" t="n">
        <v>4.3085406E-013</v>
      </c>
      <c r="CG451" s="96" t="n">
        <v>1.2346993E-006</v>
      </c>
      <c r="CH451" s="96" t="n">
        <v>1.31964E-005</v>
      </c>
      <c r="CI451" s="96" t="n">
        <v>2.9258263E-007</v>
      </c>
      <c r="CJ451" s="96" t="n">
        <v>0</v>
      </c>
      <c r="CL451" s="155" t="n">
        <v>3.6468076E-013</v>
      </c>
      <c r="CM451" s="155" t="n">
        <v>0.89957866</v>
      </c>
      <c r="CN451" s="156" t="n">
        <v>0.0063059543</v>
      </c>
      <c r="CO451" s="155" t="n">
        <v>0.0045805121</v>
      </c>
      <c r="CP451" s="155" t="n">
        <v>6.9027001E-011</v>
      </c>
      <c r="CQ451" s="155" t="n">
        <v>8.1174937E-009</v>
      </c>
      <c r="CR451" s="155" t="n">
        <v>0.00018704633</v>
      </c>
      <c r="CS451" s="155" t="n">
        <v>0.0061219703</v>
      </c>
      <c r="CT451" s="155" t="n">
        <v>3.515458E-005</v>
      </c>
      <c r="CU451" s="155" t="n">
        <v>0.0035887216</v>
      </c>
      <c r="CW451" s="104"/>
      <c r="CX451" s="98"/>
    </row>
    <row r="452" customFormat="false" ht="13.8" hidden="false" customHeight="false" outlineLevel="0" collapsed="false">
      <c r="A452" s="0" t="s">
        <v>1066</v>
      </c>
      <c r="B452" s="26" t="s">
        <v>1033</v>
      </c>
      <c r="C452" s="88" t="str">
        <f aca="false">MID(A452,1,12)</f>
        <v>A.070.04.103</v>
      </c>
      <c r="D452" s="2" t="s">
        <v>1063</v>
      </c>
      <c r="E452" s="90" t="s">
        <v>255</v>
      </c>
      <c r="F452" s="91" t="str">
        <f aca="false">MID(A452, 21,85)</f>
        <v>biodiesel (soybean ester 50% Brazil - 50% USA)</v>
      </c>
      <c r="G452" s="133" t="n">
        <f aca="false">H452+I452+J452+K452</f>
        <v>0.976062111409198</v>
      </c>
      <c r="H452" s="149" t="n">
        <f aca="false">N452+O452+P452+Q452</f>
        <v>0.01391257995</v>
      </c>
      <c r="I452" s="149" t="n">
        <f aca="false">L452+M452+R452+V452+T452</f>
        <v>0.3586348253</v>
      </c>
      <c r="J452" s="150" t="n">
        <f aca="false">S452+U452+W452+X452</f>
        <v>0.0247270661591982</v>
      </c>
      <c r="K452" s="149" t="n">
        <v>0.57878764</v>
      </c>
      <c r="L452" s="130" t="n">
        <v>0.007159815</v>
      </c>
      <c r="M452" s="130" t="n">
        <v>0.010587925</v>
      </c>
      <c r="N452" s="130" t="n">
        <v>0.010632921</v>
      </c>
      <c r="O452" s="130" t="n">
        <v>0.0025964314</v>
      </c>
      <c r="P452" s="157" t="n">
        <v>0.00010286235</v>
      </c>
      <c r="Q452" s="130" t="n">
        <v>0.0005803652</v>
      </c>
      <c r="R452" s="130" t="n">
        <v>0.0012233383</v>
      </c>
      <c r="S452" s="157" t="n">
        <v>0.0003139766</v>
      </c>
      <c r="T452" s="157" t="n">
        <v>0.011297597</v>
      </c>
      <c r="U452" s="157" t="n">
        <v>0.024409696</v>
      </c>
      <c r="V452" s="157" t="n">
        <v>0.32836615</v>
      </c>
      <c r="W452" s="157" t="n">
        <v>3.3935279E-006</v>
      </c>
      <c r="X452" s="130" t="n">
        <v>3.1298227E-011</v>
      </c>
      <c r="Z452" s="151" t="n">
        <f aca="false">K452/0.15</f>
        <v>3.85858426666667</v>
      </c>
      <c r="AB452" s="133" t="n">
        <f aca="false">K452</f>
        <v>0.57878764</v>
      </c>
      <c r="AC452" s="133" t="n">
        <f aca="false">L452+M452+N452+O452+P452+Q452+R452</f>
        <v>0.03288365825</v>
      </c>
      <c r="AD452" s="133" t="n">
        <f aca="false">L452+M452+R452+W452</f>
        <v>0.0189744718279</v>
      </c>
      <c r="AE452" s="133" t="n">
        <f aca="false">V452+L452+M452+R452+T452</f>
        <v>0.3586348253</v>
      </c>
      <c r="AF452" s="133" t="n">
        <f aca="false">S452+U452+X452</f>
        <v>0.0247236726312982</v>
      </c>
      <c r="AH452" s="0" t="n">
        <v>52.954644</v>
      </c>
      <c r="AI452" s="96" t="n">
        <v>12.783979</v>
      </c>
      <c r="AJ452" s="96" t="n">
        <v>0.55422512</v>
      </c>
      <c r="AK452" s="96" t="n">
        <v>0</v>
      </c>
      <c r="AL452" s="96" t="n">
        <v>39.174382</v>
      </c>
      <c r="AM452" s="96" t="n">
        <v>0.29105842</v>
      </c>
      <c r="AN452" s="96" t="n">
        <v>0.1509992</v>
      </c>
      <c r="AP452" s="95" t="n">
        <v>0.066721561</v>
      </c>
      <c r="AQ452" s="95" t="n">
        <v>0.062876307</v>
      </c>
      <c r="AR452" s="95" t="n">
        <v>0.0030174789</v>
      </c>
      <c r="AS452" s="95" t="n">
        <v>0.00082777513</v>
      </c>
      <c r="AT452" s="152" t="n">
        <f aca="false">AW452+AZ452+BA452+BB452+BC452+BK452+BL452+BP452</f>
        <v>3.769562810635E-006</v>
      </c>
      <c r="AU452" s="152" t="n">
        <f aca="false">AX452+AY452+BD452+BE452+BF452+BG452+BH452+BI452+BJ452+BM452+BQ452+BR452</f>
        <v>1.11593158367213E-008</v>
      </c>
      <c r="AV452" s="153" t="n">
        <f aca="false">BN452+BO452</f>
        <v>0.115934887621</v>
      </c>
      <c r="AW452" s="154" t="n">
        <v>3.589972E-006</v>
      </c>
      <c r="AX452" s="154" t="n">
        <v>1.0831167E-008</v>
      </c>
      <c r="AY452" s="154" t="n">
        <v>2.9592747E-013</v>
      </c>
      <c r="AZ452" s="154" t="n">
        <v>2.1736606E-009</v>
      </c>
      <c r="BA452" s="154" t="n">
        <v>0</v>
      </c>
      <c r="BB452" s="154" t="n">
        <v>6.9072728E-010</v>
      </c>
      <c r="BC452" s="154" t="n">
        <v>1.760662E-007</v>
      </c>
      <c r="BD452" s="154" t="n">
        <v>1.1478597E-010</v>
      </c>
      <c r="BE452" s="154" t="n">
        <v>1.9237092E-010</v>
      </c>
      <c r="BF452" s="154" t="n">
        <v>2.0185745E-011</v>
      </c>
      <c r="BG452" s="154" t="n">
        <v>1.0672084E-013</v>
      </c>
      <c r="BH452" s="154" t="n">
        <v>3.1989525E-013</v>
      </c>
      <c r="BI452" s="154" t="n">
        <v>7.0315311E-014</v>
      </c>
      <c r="BJ452" s="154" t="n">
        <v>1.3342808E-014</v>
      </c>
      <c r="BK452" s="154" t="n">
        <v>3.2678245E-011</v>
      </c>
      <c r="BL452" s="154" t="n">
        <v>6.2754451E-010</v>
      </c>
      <c r="BM452" s="154" t="n">
        <v>4.2282341E-020</v>
      </c>
      <c r="BN452" s="154" t="n">
        <v>2.7867621E-005</v>
      </c>
      <c r="BO452" s="154" t="n">
        <v>0.11590702</v>
      </c>
      <c r="BP452" s="154" t="n">
        <v>0</v>
      </c>
      <c r="BQ452" s="154" t="n">
        <v>0</v>
      </c>
      <c r="BR452" s="154" t="n">
        <v>0</v>
      </c>
      <c r="BT452" s="96" t="n">
        <v>0.00013174833</v>
      </c>
      <c r="BU452" s="96" t="n">
        <v>1.4895334E-006</v>
      </c>
      <c r="BV452" s="96" t="n">
        <v>0.00010758757</v>
      </c>
      <c r="BW452" s="96" t="n">
        <v>1.4543048E-007</v>
      </c>
      <c r="BX452" s="96" t="n">
        <v>1.6447201E-006</v>
      </c>
      <c r="BY452" s="96" t="n">
        <v>6.3954459E-007</v>
      </c>
      <c r="BZ452" s="96" t="n">
        <v>5.2400708E-007</v>
      </c>
      <c r="CA452" s="96" t="n">
        <v>4.8728437E-007</v>
      </c>
      <c r="CB452" s="96" t="n">
        <v>1.662242E-007</v>
      </c>
      <c r="CC452" s="96" t="n">
        <v>4.2394422E-007</v>
      </c>
      <c r="CD452" s="96" t="n">
        <v>0</v>
      </c>
      <c r="CE452" s="96" t="n">
        <v>9.3502004E-017</v>
      </c>
      <c r="CF452" s="96" t="n">
        <v>3.76626E-010</v>
      </c>
      <c r="CG452" s="96" t="n">
        <v>2.1000237E-006</v>
      </c>
      <c r="CH452" s="96" t="n">
        <v>1.6239564E-005</v>
      </c>
      <c r="CI452" s="96" t="n">
        <v>3.0011495E-007</v>
      </c>
      <c r="CJ452" s="96" t="n">
        <v>0</v>
      </c>
      <c r="CL452" s="155" t="n">
        <v>3.1878138E-010</v>
      </c>
      <c r="CM452" s="155" t="n">
        <v>3.8675523</v>
      </c>
      <c r="CN452" s="156" t="n">
        <v>0.013402545</v>
      </c>
      <c r="CO452" s="155" t="n">
        <v>0.0010927596</v>
      </c>
      <c r="CP452" s="155" t="n">
        <v>1.4745036E-010</v>
      </c>
      <c r="CQ452" s="155" t="n">
        <v>1.7374696E-008</v>
      </c>
      <c r="CR452" s="155" t="n">
        <v>6.1568973E-005</v>
      </c>
      <c r="CS452" s="155" t="n">
        <v>0.037051686</v>
      </c>
      <c r="CT452" s="155" t="n">
        <v>1.3544374E-005</v>
      </c>
      <c r="CU452" s="155" t="n">
        <v>0.00014936497</v>
      </c>
      <c r="CW452" s="104"/>
      <c r="CX452" s="98"/>
    </row>
    <row r="453" customFormat="false" ht="13.8" hidden="false" customHeight="false" outlineLevel="0" collapsed="false">
      <c r="A453" s="0" t="s">
        <v>1067</v>
      </c>
      <c r="B453" s="26" t="s">
        <v>1033</v>
      </c>
      <c r="C453" s="88" t="str">
        <f aca="false">MID(A453,1,12)</f>
        <v>A.070.04.104</v>
      </c>
      <c r="D453" s="2" t="s">
        <v>1063</v>
      </c>
      <c r="E453" s="90" t="s">
        <v>255</v>
      </c>
      <c r="F453" s="91" t="str">
        <f aca="false">MID(A453, 21,85)</f>
        <v>biodiesel (soybean ester 100% USA)</v>
      </c>
      <c r="G453" s="133" t="n">
        <f aca="false">H453+I453+J453+K453</f>
        <v>0.176640060294393</v>
      </c>
      <c r="H453" s="149" t="n">
        <f aca="false">N453+O453+P453+Q453</f>
        <v>0.011925633894</v>
      </c>
      <c r="I453" s="149" t="n">
        <f aca="false">L453+M453+R453+V453+T453</f>
        <v>0.02772147698</v>
      </c>
      <c r="J453" s="150" t="n">
        <f aca="false">S453+U453+W453+X453</f>
        <v>0.021292069420393</v>
      </c>
      <c r="K453" s="149" t="n">
        <v>0.11570088</v>
      </c>
      <c r="L453" s="130" t="n">
        <v>0.0065757931</v>
      </c>
      <c r="M453" s="130" t="n">
        <v>0.0096632161</v>
      </c>
      <c r="N453" s="130" t="n">
        <v>0.0098140356</v>
      </c>
      <c r="O453" s="130" t="n">
        <v>0.0015260323</v>
      </c>
      <c r="P453" s="157" t="n">
        <v>9.9120084E-005</v>
      </c>
      <c r="Q453" s="130" t="n">
        <v>0.00048644591</v>
      </c>
      <c r="R453" s="130" t="n">
        <v>0.0011310731</v>
      </c>
      <c r="S453" s="157" t="n">
        <v>0.00022883405</v>
      </c>
      <c r="T453" s="157" t="n">
        <v>0.010276689</v>
      </c>
      <c r="U453" s="157" t="n">
        <v>0.021061729</v>
      </c>
      <c r="V453" s="157" t="n">
        <v>7.470568E-005</v>
      </c>
      <c r="W453" s="157" t="n">
        <v>1.5063565E-006</v>
      </c>
      <c r="X453" s="130" t="n">
        <v>1.3893001E-011</v>
      </c>
      <c r="Z453" s="151" t="n">
        <f aca="false">K453/0.15</f>
        <v>0.7713392</v>
      </c>
      <c r="AB453" s="133" t="n">
        <f aca="false">K453</f>
        <v>0.11570088</v>
      </c>
      <c r="AC453" s="133" t="n">
        <f aca="false">L453+M453+N453+O453+P453+Q453+R453</f>
        <v>0.029295716194</v>
      </c>
      <c r="AD453" s="133" t="n">
        <f aca="false">L453+M453+R453+W453</f>
        <v>0.0173715886565</v>
      </c>
      <c r="AE453" s="133" t="n">
        <f aca="false">V453+L453+M453+R453+T453</f>
        <v>0.02772147698</v>
      </c>
      <c r="AF453" s="133" t="n">
        <f aca="false">S453+U453+X453</f>
        <v>0.021290563063893</v>
      </c>
      <c r="AH453" s="0" t="n">
        <v>52.07901</v>
      </c>
      <c r="AI453" s="96" t="n">
        <v>11.976635</v>
      </c>
      <c r="AJ453" s="96" t="n">
        <v>0.54779823</v>
      </c>
      <c r="AK453" s="96" t="n">
        <v>0</v>
      </c>
      <c r="AL453" s="96" t="n">
        <v>39.129377</v>
      </c>
      <c r="AM453" s="96" t="n">
        <v>0.27577402</v>
      </c>
      <c r="AN453" s="96" t="n">
        <v>0.14942582</v>
      </c>
      <c r="AP453" s="95" t="n">
        <v>0.016249501</v>
      </c>
      <c r="AQ453" s="95" t="n">
        <v>0.014807302</v>
      </c>
      <c r="AR453" s="95" t="n">
        <v>0.00067149871</v>
      </c>
      <c r="AS453" s="95" t="n">
        <v>0.00077070065</v>
      </c>
      <c r="AT453" s="152" t="n">
        <f aca="false">AW453+AZ453+BA453+BB453+BC453+BK453+BL453+BP453</f>
        <v>8.87727941231E-007</v>
      </c>
      <c r="AU453" s="152" t="n">
        <f aca="false">AX453+AY453+BD453+BE453+BF453+BG453+BH453+BI453+BJ453+BM453+BQ453+BR453</f>
        <v>2.48335318789177E-009</v>
      </c>
      <c r="AV453" s="153" t="n">
        <f aca="false">BN453+BO453</f>
        <v>0.107941267939</v>
      </c>
      <c r="AW453" s="154" t="n">
        <v>7.249939E-007</v>
      </c>
      <c r="AX453" s="154" t="n">
        <v>2.1868369E-009</v>
      </c>
      <c r="AY453" s="154" t="n">
        <v>5.9752032E-014</v>
      </c>
      <c r="AZ453" s="154" t="n">
        <v>2.1712014E-009</v>
      </c>
      <c r="BA453" s="154" t="n">
        <v>0</v>
      </c>
      <c r="BB453" s="154" t="n">
        <v>6.0517021E-010</v>
      </c>
      <c r="BC453" s="154" t="n">
        <v>1.5934962E-007</v>
      </c>
      <c r="BD453" s="154" t="n">
        <v>1.0196928E-010</v>
      </c>
      <c r="BE453" s="154" t="n">
        <v>1.7388513E-010</v>
      </c>
      <c r="BF453" s="154" t="n">
        <v>2.0157647E-011</v>
      </c>
      <c r="BG453" s="154" t="n">
        <v>1.0630351E-013</v>
      </c>
      <c r="BH453" s="154" t="n">
        <v>2.6637702E-013</v>
      </c>
      <c r="BI453" s="154" t="n">
        <v>6.037081E-014</v>
      </c>
      <c r="BJ453" s="154" t="n">
        <v>1.1427501E-014</v>
      </c>
      <c r="BK453" s="154" t="n">
        <v>2.9487801E-011</v>
      </c>
      <c r="BL453" s="154" t="n">
        <v>5.7856182E-010</v>
      </c>
      <c r="BM453" s="154" t="n">
        <v>1.8768751E-020</v>
      </c>
      <c r="BN453" s="154" t="n">
        <v>2.0797939E-005</v>
      </c>
      <c r="BO453" s="154" t="n">
        <v>0.10792047</v>
      </c>
      <c r="BP453" s="154" t="n">
        <v>0</v>
      </c>
      <c r="BQ453" s="154" t="n">
        <v>0</v>
      </c>
      <c r="BR453" s="154" t="n">
        <v>0</v>
      </c>
      <c r="BT453" s="96" t="n">
        <v>4.4019233E-005</v>
      </c>
      <c r="BU453" s="96" t="n">
        <v>1.3365444E-006</v>
      </c>
      <c r="BV453" s="96" t="n">
        <v>2.1506983E-005</v>
      </c>
      <c r="BW453" s="96" t="n">
        <v>1.3446587E-007</v>
      </c>
      <c r="BX453" s="96" t="n">
        <v>1.5256261E-006</v>
      </c>
      <c r="BY453" s="96" t="n">
        <v>5.889284E-007</v>
      </c>
      <c r="BZ453" s="96" t="n">
        <v>5.2331653E-007</v>
      </c>
      <c r="CA453" s="96" t="n">
        <v>4.1105179E-007</v>
      </c>
      <c r="CB453" s="96" t="n">
        <v>1.5657394E-007</v>
      </c>
      <c r="CC453" s="96" t="n">
        <v>3.5829215E-007</v>
      </c>
      <c r="CD453" s="96" t="n">
        <v>0</v>
      </c>
      <c r="CE453" s="96" t="n">
        <v>4.1504698E-017</v>
      </c>
      <c r="CF453" s="96" t="n">
        <v>3.7620025E-010</v>
      </c>
      <c r="CG453" s="96" t="n">
        <v>1.9381276E-006</v>
      </c>
      <c r="CH453" s="96" t="n">
        <v>1.5248413E-005</v>
      </c>
      <c r="CI453" s="96" t="n">
        <v>2.9053462E-007</v>
      </c>
      <c r="CJ453" s="96" t="n">
        <v>0</v>
      </c>
      <c r="CL453" s="155" t="n">
        <v>3.1842102E-010</v>
      </c>
      <c r="CM453" s="155" t="n">
        <v>0.78030063</v>
      </c>
      <c r="CN453" s="156" t="n">
        <v>0.01130508</v>
      </c>
      <c r="CO453" s="155" t="n">
        <v>0.00097656777</v>
      </c>
      <c r="CP453" s="155" t="n">
        <v>1.2269295E-010</v>
      </c>
      <c r="CQ453" s="155" t="n">
        <v>1.4500722E-008</v>
      </c>
      <c r="CR453" s="155" t="n">
        <v>5.6653838E-005</v>
      </c>
      <c r="CS453" s="155" t="n">
        <v>0.032099205</v>
      </c>
      <c r="CT453" s="155" t="n">
        <v>1.3525547E-005</v>
      </c>
      <c r="CU453" s="155" t="n">
        <v>0.00013155918</v>
      </c>
      <c r="CW453" s="97"/>
      <c r="CX453" s="74"/>
    </row>
    <row r="454" customFormat="false" ht="13.8" hidden="false" customHeight="false" outlineLevel="0" collapsed="false">
      <c r="A454" s="0" t="s">
        <v>1068</v>
      </c>
      <c r="B454" s="26" t="s">
        <v>1033</v>
      </c>
      <c r="C454" s="88" t="str">
        <f aca="false">MID(A454,1,12)</f>
        <v>A.070.04.105</v>
      </c>
      <c r="D454" s="2" t="s">
        <v>1063</v>
      </c>
      <c r="E454" s="90" t="s">
        <v>255</v>
      </c>
      <c r="F454" s="91" t="str">
        <f aca="false">MID(A454, 21,85)</f>
        <v>ethanol</v>
      </c>
      <c r="G454" s="133" t="n">
        <f aca="false">H454+I454+J454+K454</f>
        <v>0.249619831978975</v>
      </c>
      <c r="H454" s="149" t="n">
        <f aca="false">N454+O454+P454+Q454</f>
        <v>0.01016679368</v>
      </c>
      <c r="I454" s="149" t="n">
        <f aca="false">L454+M454+R454+V454+T454</f>
        <v>0.015249830926</v>
      </c>
      <c r="J454" s="150" t="n">
        <f aca="false">S454+U454+W454+X454</f>
        <v>0.00941261737297514</v>
      </c>
      <c r="K454" s="149" t="n">
        <v>0.21479059</v>
      </c>
      <c r="L454" s="130" t="n">
        <v>0.0057846109</v>
      </c>
      <c r="M454" s="130" t="n">
        <v>0.0084362309</v>
      </c>
      <c r="N454" s="130" t="n">
        <v>0.0084705311</v>
      </c>
      <c r="O454" s="130" t="n">
        <v>0.0014397715</v>
      </c>
      <c r="P454" s="157" t="n">
        <v>0.00011138545</v>
      </c>
      <c r="Q454" s="130" t="n">
        <v>0.00014510563</v>
      </c>
      <c r="R454" s="130" t="n">
        <v>0.00067588501</v>
      </c>
      <c r="S454" s="157" t="n">
        <v>0.00037721391</v>
      </c>
      <c r="T454" s="157" t="n">
        <v>0.00033932869</v>
      </c>
      <c r="U454" s="157" t="n">
        <v>0.0090347762</v>
      </c>
      <c r="V454" s="157" t="n">
        <v>1.3775426E-005</v>
      </c>
      <c r="W454" s="157" t="n">
        <v>6.2725719E-007</v>
      </c>
      <c r="X454" s="130" t="n">
        <v>5.7851412E-012</v>
      </c>
      <c r="Z454" s="151" t="n">
        <f aca="false">K454/0.15</f>
        <v>1.43193726666667</v>
      </c>
      <c r="AB454" s="133" t="n">
        <f aca="false">K454</f>
        <v>0.21479059</v>
      </c>
      <c r="AC454" s="133" t="n">
        <f aca="false">L454+M454+N454+O454+P454+Q454+R454</f>
        <v>0.02506352049</v>
      </c>
      <c r="AD454" s="133" t="n">
        <f aca="false">L454+M454+R454+W454</f>
        <v>0.01489735406719</v>
      </c>
      <c r="AE454" s="133" t="n">
        <f aca="false">V454+L454+M454+R454+T454</f>
        <v>0.015249830926</v>
      </c>
      <c r="AF454" s="133" t="n">
        <f aca="false">S454+U454+X454</f>
        <v>0.00941199011578514</v>
      </c>
      <c r="AH454" s="0" t="n">
        <v>51.06902</v>
      </c>
      <c r="AI454" s="96" t="n">
        <v>20.296693</v>
      </c>
      <c r="AJ454" s="96" t="n">
        <v>1.0132711</v>
      </c>
      <c r="AK454" s="96" t="n">
        <v>0</v>
      </c>
      <c r="AL454" s="96" t="n">
        <v>29.171065</v>
      </c>
      <c r="AM454" s="96" t="n">
        <v>0.38644154</v>
      </c>
      <c r="AN454" s="96" t="n">
        <v>0.2015493</v>
      </c>
      <c r="AP454" s="95" t="n">
        <v>0.026737616</v>
      </c>
      <c r="AQ454" s="95" t="n">
        <v>0.024241576</v>
      </c>
      <c r="AR454" s="95" t="n">
        <v>0.0011325477</v>
      </c>
      <c r="AS454" s="95" t="n">
        <v>0.0013634929</v>
      </c>
      <c r="AT454" s="152" t="n">
        <f aca="false">AW454+AZ454+BA454+BB454+BC454+BK454+BL454+BP454</f>
        <v>1.4533319158415E-006</v>
      </c>
      <c r="AU454" s="152" t="n">
        <f aca="false">AX454+AY454+BD454+BE454+BF454+BG454+BH454+BI454+BJ454+BM454+BQ454+BR454</f>
        <v>4.1884160482567E-009</v>
      </c>
      <c r="AV454" s="153" t="n">
        <f aca="false">BN454+BO454</f>
        <v>0.190965381162</v>
      </c>
      <c r="AW454" s="154" t="n">
        <v>1.3288427E-006</v>
      </c>
      <c r="AX454" s="154" t="n">
        <v>4.0094389E-009</v>
      </c>
      <c r="AY454" s="154" t="n">
        <v>1.095436E-013</v>
      </c>
      <c r="AZ454" s="154" t="n">
        <v>8.173835E-013</v>
      </c>
      <c r="BA454" s="154" t="n">
        <v>0</v>
      </c>
      <c r="BB454" s="154" t="n">
        <v>2.4813177E-010</v>
      </c>
      <c r="BC454" s="154" t="n">
        <v>1.2408823E-007</v>
      </c>
      <c r="BD454" s="154" t="n">
        <v>5.4361035E-011</v>
      </c>
      <c r="BE454" s="154" t="n">
        <v>1.244085E-010</v>
      </c>
      <c r="BF454" s="154" t="n">
        <v>9.3393388E-015</v>
      </c>
      <c r="BG454" s="154" t="n">
        <v>1.3871278E-016</v>
      </c>
      <c r="BH454" s="154" t="n">
        <v>8.2694057E-014</v>
      </c>
      <c r="BI454" s="154" t="n">
        <v>4.8210702E-015</v>
      </c>
      <c r="BJ454" s="154" t="n">
        <v>1.0764701E-015</v>
      </c>
      <c r="BK454" s="154" t="n">
        <v>1.6430258E-011</v>
      </c>
      <c r="BL454" s="154" t="n">
        <v>1.3560643E-010</v>
      </c>
      <c r="BM454" s="154" t="n">
        <v>7.8154368E-021</v>
      </c>
      <c r="BN454" s="154" t="n">
        <v>3.4511162E-005</v>
      </c>
      <c r="BO454" s="154" t="n">
        <v>0.19093087</v>
      </c>
      <c r="BP454" s="154" t="n">
        <v>0</v>
      </c>
      <c r="BQ454" s="154" t="n">
        <v>0</v>
      </c>
      <c r="BR454" s="154" t="n">
        <v>0</v>
      </c>
      <c r="BT454" s="96" t="n">
        <v>7.0535535E-005</v>
      </c>
      <c r="BU454" s="96" t="n">
        <v>8.6619958E-007</v>
      </c>
      <c r="BV454" s="96" t="n">
        <v>3.9926211E-005</v>
      </c>
      <c r="BW454" s="96" t="n">
        <v>8.3152925E-008</v>
      </c>
      <c r="BX454" s="96" t="n">
        <v>1.6814759E-006</v>
      </c>
      <c r="BY454" s="96" t="n">
        <v>1.6823788E-008</v>
      </c>
      <c r="BZ454" s="96" t="n">
        <v>2.2952519E-010</v>
      </c>
      <c r="CA454" s="96" t="n">
        <v>2.5338153E-008</v>
      </c>
      <c r="CB454" s="96" t="n">
        <v>1.5722387E-007</v>
      </c>
      <c r="CC454" s="96" t="n">
        <v>1.3125771E-007</v>
      </c>
      <c r="CD454" s="96" t="n">
        <v>0</v>
      </c>
      <c r="CE454" s="96" t="n">
        <v>1.7282842E-017</v>
      </c>
      <c r="CF454" s="96" t="n">
        <v>1.4151123E-013</v>
      </c>
      <c r="CG454" s="96" t="n">
        <v>1.673897E-006</v>
      </c>
      <c r="CH454" s="96" t="n">
        <v>2.5970541E-005</v>
      </c>
      <c r="CI454" s="96" t="n">
        <v>3.184466E-009</v>
      </c>
      <c r="CJ454" s="96" t="n">
        <v>0</v>
      </c>
      <c r="CL454" s="155" t="n">
        <v>1.1977704E-013</v>
      </c>
      <c r="CM454" s="155" t="n">
        <v>1.4319395</v>
      </c>
      <c r="CN454" s="156" t="n">
        <v>0.00069715443</v>
      </c>
      <c r="CO454" s="155" t="n">
        <v>0.00059646982</v>
      </c>
      <c r="CP454" s="155" t="n">
        <v>3.8955394E-011</v>
      </c>
      <c r="CQ454" s="155" t="n">
        <v>4.5471896E-009</v>
      </c>
      <c r="CR454" s="155" t="n">
        <v>6.2756756E-005</v>
      </c>
      <c r="CS454" s="155" t="n">
        <v>0.0037464648</v>
      </c>
      <c r="CT454" s="155" t="n">
        <v>6.2577071E-009</v>
      </c>
      <c r="CU454" s="155" t="n">
        <v>5.9182794E-006</v>
      </c>
      <c r="CW454" s="97"/>
      <c r="CX454" s="74"/>
    </row>
    <row r="455" customFormat="false" ht="13.8" hidden="false" customHeight="false" outlineLevel="0" collapsed="false">
      <c r="A455" s="0" t="s">
        <v>1069</v>
      </c>
      <c r="B455" s="26" t="s">
        <v>1033</v>
      </c>
      <c r="C455" s="88" t="str">
        <f aca="false">MID(A455,1,12)</f>
        <v>A.070.04.106</v>
      </c>
      <c r="D455" s="2" t="s">
        <v>1063</v>
      </c>
      <c r="E455" s="90" t="s">
        <v>255</v>
      </c>
      <c r="F455" s="91" t="str">
        <f aca="false">MID(A455, 21,85)</f>
        <v>petrol (85% ethanol)</v>
      </c>
      <c r="G455" s="133" t="n">
        <f aca="false">H455+I455+J455+K455</f>
        <v>0.288231439015527</v>
      </c>
      <c r="H455" s="149" t="n">
        <f aca="false">N455+O455+P455+Q455</f>
        <v>0.01153070067</v>
      </c>
      <c r="I455" s="149" t="n">
        <f aca="false">L455+M455+R455+V455+T455</f>
        <v>0.020985739352</v>
      </c>
      <c r="J455" s="150" t="n">
        <f aca="false">S455+U455+W455+X455</f>
        <v>0.0548054989935274</v>
      </c>
      <c r="K455" s="149" t="n">
        <v>0.2009095</v>
      </c>
      <c r="L455" s="130" t="n">
        <v>0.0095769167</v>
      </c>
      <c r="M455" s="130" t="n">
        <v>0.0091885527</v>
      </c>
      <c r="N455" s="130" t="n">
        <v>0.0097703514</v>
      </c>
      <c r="O455" s="130" t="n">
        <v>0.0014361353</v>
      </c>
      <c r="P455" s="157" t="n">
        <v>0.00010744768</v>
      </c>
      <c r="Q455" s="130" t="n">
        <v>0.00021676629</v>
      </c>
      <c r="R455" s="130" t="n">
        <v>0.0018961208</v>
      </c>
      <c r="S455" s="157" t="n">
        <v>0.00036541282</v>
      </c>
      <c r="T455" s="157" t="n">
        <v>0.00028842939</v>
      </c>
      <c r="U455" s="157" t="n">
        <v>0.054439553</v>
      </c>
      <c r="V455" s="157" t="n">
        <v>3.5719762E-005</v>
      </c>
      <c r="W455" s="157" t="n">
        <v>5.3316861E-007</v>
      </c>
      <c r="X455" s="130" t="n">
        <v>4.91737E-012</v>
      </c>
      <c r="Z455" s="151" t="n">
        <f aca="false">K455/0.15</f>
        <v>1.33939666666667</v>
      </c>
      <c r="AB455" s="133" t="n">
        <f aca="false">K455</f>
        <v>0.2009095</v>
      </c>
      <c r="AC455" s="133" t="n">
        <f aca="false">L455+M455+N455+O455+P455+Q455+R455</f>
        <v>0.03219229087</v>
      </c>
      <c r="AD455" s="133" t="n">
        <f aca="false">L455+M455+R455+W455</f>
        <v>0.02066212336861</v>
      </c>
      <c r="AE455" s="133" t="n">
        <f aca="false">V455+L455+M455+R455+T455</f>
        <v>0.020985739352</v>
      </c>
      <c r="AF455" s="133" t="n">
        <f aca="false">S455+U455+X455</f>
        <v>0.0548049658249174</v>
      </c>
      <c r="AH455" s="0" t="n">
        <v>52.292402</v>
      </c>
      <c r="AI455" s="96" t="n">
        <v>25.875933</v>
      </c>
      <c r="AJ455" s="96" t="n">
        <v>0.89357778</v>
      </c>
      <c r="AK455" s="96" t="n">
        <v>0</v>
      </c>
      <c r="AL455" s="96" t="n">
        <v>24.795405</v>
      </c>
      <c r="AM455" s="96" t="n">
        <v>0.54815042</v>
      </c>
      <c r="AN455" s="96" t="n">
        <v>0.17933597</v>
      </c>
      <c r="AP455" s="95" t="n">
        <v>0.02683055</v>
      </c>
      <c r="AQ455" s="95" t="n">
        <v>0.023969672</v>
      </c>
      <c r="AR455" s="95" t="n">
        <v>0.0010861464</v>
      </c>
      <c r="AS455" s="95" t="n">
        <v>0.0017747311</v>
      </c>
      <c r="AT455" s="152" t="n">
        <f aca="false">AW455+AZ455+BA455+BB455+BC455+BK455+BL455+BP455</f>
        <v>1.43703073814998E-006</v>
      </c>
      <c r="AU455" s="152" t="n">
        <f aca="false">AX455+AY455+BD455+BE455+BF455+BG455+BH455+BI455+BJ455+BM455+BQ455+BR455</f>
        <v>4.01681358607022E-009</v>
      </c>
      <c r="AV455" s="153" t="n">
        <f aca="false">BN455+BO455</f>
        <v>0.248561771538</v>
      </c>
      <c r="AW455" s="154" t="n">
        <v>1.2429643E-006</v>
      </c>
      <c r="AX455" s="154" t="n">
        <v>3.750323E-009</v>
      </c>
      <c r="AY455" s="154" t="n">
        <v>1.0246418E-013</v>
      </c>
      <c r="AZ455" s="154" t="n">
        <v>6.9477598E-013</v>
      </c>
      <c r="BA455" s="154" t="n">
        <v>0</v>
      </c>
      <c r="BB455" s="154" t="n">
        <v>2.7979201E-010</v>
      </c>
      <c r="BC455" s="154" t="n">
        <v>1.9343555E-007</v>
      </c>
      <c r="BD455" s="154" t="n">
        <v>6.1914879E-011</v>
      </c>
      <c r="BE455" s="154" t="n">
        <v>2.0432723E-010</v>
      </c>
      <c r="BF455" s="154" t="n">
        <v>7.938438E-015</v>
      </c>
      <c r="BG455" s="154" t="n">
        <v>1.1790587E-016</v>
      </c>
      <c r="BH455" s="154" t="n">
        <v>1.2351594E-013</v>
      </c>
      <c r="BI455" s="154" t="n">
        <v>1.2033856E-014</v>
      </c>
      <c r="BJ455" s="154" t="n">
        <v>2.4067437E-015</v>
      </c>
      <c r="BK455" s="154" t="n">
        <v>1.9362404E-011</v>
      </c>
      <c r="BL455" s="154" t="n">
        <v>3.3103896E-010</v>
      </c>
      <c r="BM455" s="154" t="n">
        <v>6.6431213E-021</v>
      </c>
      <c r="BN455" s="154" t="n">
        <v>3.3091538E-005</v>
      </c>
      <c r="BO455" s="154" t="n">
        <v>0.24852868</v>
      </c>
      <c r="BP455" s="154" t="n">
        <v>0</v>
      </c>
      <c r="BQ455" s="154" t="n">
        <v>0</v>
      </c>
      <c r="BR455" s="154" t="n">
        <v>0</v>
      </c>
      <c r="BT455" s="96" t="n">
        <v>7.6172388E-005</v>
      </c>
      <c r="BU455" s="96" t="n">
        <v>1.4159099E-006</v>
      </c>
      <c r="BV455" s="96" t="n">
        <v>3.7345933E-005</v>
      </c>
      <c r="BW455" s="96" t="n">
        <v>2.2673274E-007</v>
      </c>
      <c r="BX455" s="96" t="n">
        <v>2.1791495E-006</v>
      </c>
      <c r="BY455" s="96" t="n">
        <v>1.430022E-008</v>
      </c>
      <c r="BZ455" s="96" t="n">
        <v>1.9509641E-010</v>
      </c>
      <c r="CA455" s="96" t="n">
        <v>2.153743E-008</v>
      </c>
      <c r="CB455" s="96" t="n">
        <v>1.5675085E-007</v>
      </c>
      <c r="CC455" s="96" t="n">
        <v>2.2253188E-007</v>
      </c>
      <c r="CD455" s="96" t="n">
        <v>0</v>
      </c>
      <c r="CE455" s="96" t="n">
        <v>1.4690415E-017</v>
      </c>
      <c r="CF455" s="96" t="n">
        <v>1.2028455E-013</v>
      </c>
      <c r="CG455" s="96" t="n">
        <v>1.958276E-006</v>
      </c>
      <c r="CH455" s="96" t="n">
        <v>3.2628363E-005</v>
      </c>
      <c r="CI455" s="96" t="n">
        <v>2.7067968E-009</v>
      </c>
      <c r="CJ455" s="96" t="n">
        <v>0</v>
      </c>
      <c r="CL455" s="155" t="n">
        <v>1.0181048E-013</v>
      </c>
      <c r="CM455" s="155" t="n">
        <v>1.3393985</v>
      </c>
      <c r="CN455" s="156" t="n">
        <v>0.00059258127</v>
      </c>
      <c r="CO455" s="155" t="n">
        <v>0.00097199934</v>
      </c>
      <c r="CP455" s="155" t="n">
        <v>5.824234E-011</v>
      </c>
      <c r="CQ455" s="155" t="n">
        <v>6.9852671E-009</v>
      </c>
      <c r="CR455" s="155" t="n">
        <v>8.7054904E-005</v>
      </c>
      <c r="CS455" s="155" t="n">
        <v>0.0098095974</v>
      </c>
      <c r="CT455" s="155" t="n">
        <v>5.3190511E-009</v>
      </c>
      <c r="CU455" s="155" t="n">
        <v>5.0305375E-006</v>
      </c>
      <c r="CW455" s="97"/>
      <c r="CX455" s="74"/>
    </row>
    <row r="456" customFormat="false" ht="13.8" hidden="false" customHeight="false" outlineLevel="0" collapsed="false">
      <c r="A456" s="0" t="s">
        <v>1070</v>
      </c>
      <c r="B456" s="26" t="s">
        <v>1033</v>
      </c>
      <c r="C456" s="88" t="str">
        <f aca="false">MID(A456,1,12)</f>
        <v>A.070.04.107</v>
      </c>
      <c r="D456" s="2" t="s">
        <v>1063</v>
      </c>
      <c r="E456" s="90" t="s">
        <v>255</v>
      </c>
      <c r="F456" s="91" t="str">
        <f aca="false">MID(A456, 21,85)</f>
        <v>Diesel B100 (FAME)</v>
      </c>
      <c r="G456" s="133" t="n">
        <f aca="false">H456+I456+J456+K456</f>
        <v>0.176640060294393</v>
      </c>
      <c r="H456" s="149" t="n">
        <f aca="false">N456+O456+P456+Q456</f>
        <v>0.011925633894</v>
      </c>
      <c r="I456" s="149" t="n">
        <f aca="false">L456+M456+R456+V456+T456</f>
        <v>0.02772147698</v>
      </c>
      <c r="J456" s="150" t="n">
        <f aca="false">S456+U456+W456+X456</f>
        <v>0.021292069420393</v>
      </c>
      <c r="K456" s="149" t="n">
        <v>0.11570088</v>
      </c>
      <c r="L456" s="130" t="n">
        <v>0.0065757931</v>
      </c>
      <c r="M456" s="130" t="n">
        <v>0.0096632161</v>
      </c>
      <c r="N456" s="130" t="n">
        <v>0.0098140356</v>
      </c>
      <c r="O456" s="157" t="n">
        <v>0.0015260323</v>
      </c>
      <c r="P456" s="130" t="n">
        <v>9.9120084E-005</v>
      </c>
      <c r="Q456" s="130" t="n">
        <v>0.00048644591</v>
      </c>
      <c r="R456" s="130" t="n">
        <v>0.0011310731</v>
      </c>
      <c r="S456" s="157" t="n">
        <v>0.00022883405</v>
      </c>
      <c r="T456" s="130" t="n">
        <v>0.010276689</v>
      </c>
      <c r="U456" s="157" t="n">
        <v>0.021061729</v>
      </c>
      <c r="V456" s="157" t="n">
        <v>7.470568E-005</v>
      </c>
      <c r="W456" s="157" t="n">
        <v>1.5063565E-006</v>
      </c>
      <c r="X456" s="130" t="n">
        <v>1.3893001E-011</v>
      </c>
      <c r="Z456" s="151" t="n">
        <f aca="false">K456/0.15</f>
        <v>0.7713392</v>
      </c>
      <c r="AB456" s="133" t="n">
        <f aca="false">K456</f>
        <v>0.11570088</v>
      </c>
      <c r="AC456" s="133" t="n">
        <f aca="false">L456+M456+N456+O456+P456+Q456+R456</f>
        <v>0.029295716194</v>
      </c>
      <c r="AD456" s="133" t="n">
        <f aca="false">L456+M456+R456+W456</f>
        <v>0.0173715886565</v>
      </c>
      <c r="AE456" s="133" t="n">
        <f aca="false">V456+L456+M456+R456+T456</f>
        <v>0.02772147698</v>
      </c>
      <c r="AF456" s="133" t="n">
        <f aca="false">S456+U456+X456</f>
        <v>0.021290563063893</v>
      </c>
      <c r="AH456" s="0" t="n">
        <v>52.07901</v>
      </c>
      <c r="AI456" s="96" t="n">
        <v>11.976635</v>
      </c>
      <c r="AJ456" s="96" t="n">
        <v>0.54779823</v>
      </c>
      <c r="AK456" s="96" t="n">
        <v>0</v>
      </c>
      <c r="AL456" s="96" t="n">
        <v>39.129377</v>
      </c>
      <c r="AM456" s="96" t="n">
        <v>0.27577402</v>
      </c>
      <c r="AN456" s="96" t="n">
        <v>0.14942582</v>
      </c>
      <c r="AP456" s="95" t="n">
        <v>0.016249501</v>
      </c>
      <c r="AQ456" s="95" t="n">
        <v>0.014807302</v>
      </c>
      <c r="AR456" s="95" t="n">
        <v>0.00067149871</v>
      </c>
      <c r="AS456" s="95" t="n">
        <v>0.00077070065</v>
      </c>
      <c r="AT456" s="152" t="n">
        <f aca="false">AW456+AZ456+BA456+BB456+BC456+BK456+BL456+BP456</f>
        <v>8.87727941231E-007</v>
      </c>
      <c r="AU456" s="152" t="n">
        <f aca="false">AX456+AY456+BD456+BE456+BF456+BG456+BH456+BI456+BJ456+BM456+BQ456+BR456</f>
        <v>2.48335318789177E-009</v>
      </c>
      <c r="AV456" s="153" t="n">
        <f aca="false">BN456+BO456</f>
        <v>0.107941267939</v>
      </c>
      <c r="AW456" s="154" t="n">
        <v>7.249939E-007</v>
      </c>
      <c r="AX456" s="154" t="n">
        <v>2.1868369E-009</v>
      </c>
      <c r="AY456" s="154" t="n">
        <v>5.9752032E-014</v>
      </c>
      <c r="AZ456" s="154" t="n">
        <v>2.1712014E-009</v>
      </c>
      <c r="BA456" s="154" t="n">
        <v>0</v>
      </c>
      <c r="BB456" s="154" t="n">
        <v>6.0517021E-010</v>
      </c>
      <c r="BC456" s="154" t="n">
        <v>1.5934962E-007</v>
      </c>
      <c r="BD456" s="154" t="n">
        <v>1.0196928E-010</v>
      </c>
      <c r="BE456" s="154" t="n">
        <v>1.7388513E-010</v>
      </c>
      <c r="BF456" s="154" t="n">
        <v>2.0157647E-011</v>
      </c>
      <c r="BG456" s="154" t="n">
        <v>1.0630351E-013</v>
      </c>
      <c r="BH456" s="154" t="n">
        <v>2.6637702E-013</v>
      </c>
      <c r="BI456" s="154" t="n">
        <v>6.037081E-014</v>
      </c>
      <c r="BJ456" s="154" t="n">
        <v>1.1427501E-014</v>
      </c>
      <c r="BK456" s="154" t="n">
        <v>2.9487801E-011</v>
      </c>
      <c r="BL456" s="154" t="n">
        <v>5.7856182E-010</v>
      </c>
      <c r="BM456" s="154" t="n">
        <v>1.8768751E-020</v>
      </c>
      <c r="BN456" s="154" t="n">
        <v>2.0797939E-005</v>
      </c>
      <c r="BO456" s="154" t="n">
        <v>0.10792047</v>
      </c>
      <c r="BP456" s="154" t="n">
        <v>0</v>
      </c>
      <c r="BQ456" s="154" t="n">
        <v>0</v>
      </c>
      <c r="BR456" s="154" t="n">
        <v>0</v>
      </c>
      <c r="BT456" s="96" t="n">
        <v>4.4019233E-005</v>
      </c>
      <c r="BU456" s="96" t="n">
        <v>1.3365444E-006</v>
      </c>
      <c r="BV456" s="96" t="n">
        <v>2.1506983E-005</v>
      </c>
      <c r="BW456" s="96" t="n">
        <v>1.3446587E-007</v>
      </c>
      <c r="BX456" s="96" t="n">
        <v>1.5256261E-006</v>
      </c>
      <c r="BY456" s="96" t="n">
        <v>5.889284E-007</v>
      </c>
      <c r="BZ456" s="96" t="n">
        <v>5.2331653E-007</v>
      </c>
      <c r="CA456" s="96" t="n">
        <v>4.1105179E-007</v>
      </c>
      <c r="CB456" s="96" t="n">
        <v>1.5657394E-007</v>
      </c>
      <c r="CC456" s="96" t="n">
        <v>3.5829215E-007</v>
      </c>
      <c r="CD456" s="96" t="n">
        <v>0</v>
      </c>
      <c r="CE456" s="96" t="n">
        <v>4.1504698E-017</v>
      </c>
      <c r="CF456" s="96" t="n">
        <v>3.7620025E-010</v>
      </c>
      <c r="CG456" s="96" t="n">
        <v>1.9381276E-006</v>
      </c>
      <c r="CH456" s="96" t="n">
        <v>1.5248413E-005</v>
      </c>
      <c r="CI456" s="96" t="n">
        <v>2.9053462E-007</v>
      </c>
      <c r="CJ456" s="96" t="n">
        <v>0</v>
      </c>
      <c r="CL456" s="155" t="n">
        <v>3.1842102E-010</v>
      </c>
      <c r="CM456" s="155" t="n">
        <v>0.78030063</v>
      </c>
      <c r="CN456" s="156" t="n">
        <v>0.01130508</v>
      </c>
      <c r="CO456" s="155" t="n">
        <v>0.00097656777</v>
      </c>
      <c r="CP456" s="155" t="n">
        <v>1.2269295E-010</v>
      </c>
      <c r="CQ456" s="155" t="n">
        <v>1.4500722E-008</v>
      </c>
      <c r="CR456" s="155" t="n">
        <v>5.6653838E-005</v>
      </c>
      <c r="CS456" s="155" t="n">
        <v>0.032099205</v>
      </c>
      <c r="CT456" s="155" t="n">
        <v>1.3525547E-005</v>
      </c>
      <c r="CU456" s="155" t="n">
        <v>0.00013155918</v>
      </c>
      <c r="CW456" s="97"/>
      <c r="CX456" s="74"/>
    </row>
    <row r="457" customFormat="false" ht="13.8" hidden="false" customHeight="false" outlineLevel="0" collapsed="false">
      <c r="A457" s="0" t="s">
        <v>1071</v>
      </c>
      <c r="B457" s="26" t="s">
        <v>1033</v>
      </c>
      <c r="C457" s="88" t="str">
        <f aca="false">MID(A457,1,12)</f>
        <v>A.070.04.108</v>
      </c>
      <c r="D457" s="2" t="s">
        <v>1063</v>
      </c>
      <c r="E457" s="90" t="s">
        <v>255</v>
      </c>
      <c r="F457" s="91" t="str">
        <f aca="false">MID(A457, 21,85)</f>
        <v>Diesel XTL (HVO) from USA soybean oil in Europe</v>
      </c>
      <c r="G457" s="133" t="n">
        <f aca="false">H457+I457+J457+K457</f>
        <v>0.206773558896311</v>
      </c>
      <c r="H457" s="149" t="n">
        <f aca="false">N457+O457+P457+Q457</f>
        <v>0.013733404642</v>
      </c>
      <c r="I457" s="149" t="n">
        <f aca="false">L457+M457+R457+V457+T457</f>
        <v>0.019589046799</v>
      </c>
      <c r="J457" s="150" t="n">
        <f aca="false">S457+U457+W457+X457</f>
        <v>0.0244742174553112</v>
      </c>
      <c r="K457" s="149" t="n">
        <v>0.14897689</v>
      </c>
      <c r="L457" s="130" t="n">
        <v>0.0062954706</v>
      </c>
      <c r="M457" s="130" t="n">
        <v>0.010687856</v>
      </c>
      <c r="N457" s="130" t="n">
        <v>0.010741414</v>
      </c>
      <c r="O457" s="157" t="n">
        <v>0.0023300339</v>
      </c>
      <c r="P457" s="130" t="n">
        <v>6.4180372E-005</v>
      </c>
      <c r="Q457" s="130" t="n">
        <v>0.00059777637</v>
      </c>
      <c r="R457" s="130" t="n">
        <v>0.0007874684</v>
      </c>
      <c r="S457" s="157" t="n">
        <v>0.00029426334</v>
      </c>
      <c r="T457" s="130" t="n">
        <v>0.0017192562</v>
      </c>
      <c r="U457" s="157" t="n">
        <v>0.02415754</v>
      </c>
      <c r="V457" s="157" t="n">
        <v>9.8995599E-005</v>
      </c>
      <c r="W457" s="157" t="n">
        <v>2.2414086E-005</v>
      </c>
      <c r="X457" s="130" t="n">
        <v>2.9311225E-011</v>
      </c>
      <c r="Z457" s="151" t="n">
        <f aca="false">K457/0.15</f>
        <v>0.993179266666667</v>
      </c>
      <c r="AB457" s="133" t="n">
        <f aca="false">K457</f>
        <v>0.14897689</v>
      </c>
      <c r="AC457" s="133" t="n">
        <f aca="false">L457+M457+N457+O457+P457+Q457+R457</f>
        <v>0.031504199642</v>
      </c>
      <c r="AD457" s="133" t="n">
        <f aca="false">L457+M457+R457+W457</f>
        <v>0.017793209086</v>
      </c>
      <c r="AE457" s="133" t="n">
        <f aca="false">V457+L457+M457+R457+T457</f>
        <v>0.019589046799</v>
      </c>
      <c r="AF457" s="133" t="n">
        <f aca="false">S457+U457+X457</f>
        <v>0.0244518033693112</v>
      </c>
      <c r="AH457" s="0" t="n">
        <v>57.690642</v>
      </c>
      <c r="AI457" s="96" t="n">
        <v>12.844536</v>
      </c>
      <c r="AJ457" s="96" t="n">
        <v>0.39989025</v>
      </c>
      <c r="AK457" s="96" t="n">
        <v>0</v>
      </c>
      <c r="AL457" s="96" t="n">
        <v>44.133281</v>
      </c>
      <c r="AM457" s="96" t="n">
        <v>0.2324798</v>
      </c>
      <c r="AN457" s="96" t="n">
        <v>0.080453914</v>
      </c>
      <c r="AP457" s="95" t="n">
        <v>0.019952476</v>
      </c>
      <c r="AQ457" s="95" t="n">
        <v>0.018259383</v>
      </c>
      <c r="AR457" s="95" t="n">
        <v>0.00084336349</v>
      </c>
      <c r="AS457" s="95" t="n">
        <v>0.00084972933</v>
      </c>
      <c r="AT457" s="152" t="n">
        <f aca="false">AW457+AZ457+BA457+BB457+BC457+BK457+BL457+BP457</f>
        <v>1.094687217369E-006</v>
      </c>
      <c r="AU457" s="152" t="n">
        <f aca="false">AX457+AY457+BD457+BE457+BF457+BG457+BH457+BI457+BJ457+BM457+BQ457+BR457</f>
        <v>3.1189477856816E-009</v>
      </c>
      <c r="AV457" s="153" t="n">
        <f aca="false">BN457+BO457</f>
        <v>0.11900971043</v>
      </c>
      <c r="AW457" s="154" t="n">
        <v>9.3087602E-007</v>
      </c>
      <c r="AX457" s="154" t="n">
        <v>2.8080325E-009</v>
      </c>
      <c r="AY457" s="154" t="n">
        <v>7.6723979E-014</v>
      </c>
      <c r="AZ457" s="154" t="n">
        <v>2.1733799E-009</v>
      </c>
      <c r="BA457" s="154" t="n">
        <v>0</v>
      </c>
      <c r="BB457" s="154" t="n">
        <v>6.8611731E-010</v>
      </c>
      <c r="BC457" s="154" t="n">
        <v>1.5998724E-007</v>
      </c>
      <c r="BD457" s="154" t="n">
        <v>1.1449821E-010</v>
      </c>
      <c r="BE457" s="154" t="n">
        <v>1.733862E-010</v>
      </c>
      <c r="BF457" s="154" t="n">
        <v>2.0177733E-011</v>
      </c>
      <c r="BG457" s="154" t="n">
        <v>1.066732E-013</v>
      </c>
      <c r="BH457" s="154" t="n">
        <v>3.2980222E-013</v>
      </c>
      <c r="BI457" s="154" t="n">
        <v>6.0314091E-014</v>
      </c>
      <c r="BJ457" s="154" t="n">
        <v>1.152768E-014</v>
      </c>
      <c r="BK457" s="154" t="n">
        <v>2.7068609E-011</v>
      </c>
      <c r="BL457" s="154" t="n">
        <v>5.6443155E-010</v>
      </c>
      <c r="BM457" s="154" t="n">
        <v>3.9598001E-020</v>
      </c>
      <c r="BN457" s="154" t="n">
        <v>2.563043E-005</v>
      </c>
      <c r="BO457" s="154" t="n">
        <v>0.11898408</v>
      </c>
      <c r="BP457" s="154" t="n">
        <v>3.7296E-010</v>
      </c>
      <c r="BQ457" s="154" t="n">
        <v>2.268E-012</v>
      </c>
      <c r="BR457" s="154" t="n">
        <v>1.01472E-016</v>
      </c>
      <c r="BT457" s="96" t="n">
        <v>5.1045384E-005</v>
      </c>
      <c r="BU457" s="96" t="n">
        <v>1.3557311E-006</v>
      </c>
      <c r="BV457" s="96" t="n">
        <v>2.7692474E-005</v>
      </c>
      <c r="BW457" s="96" t="n">
        <v>9.4480741E-008</v>
      </c>
      <c r="BX457" s="96" t="n">
        <v>1.4049328E-006</v>
      </c>
      <c r="BY457" s="96" t="n">
        <v>6.3376619E-007</v>
      </c>
      <c r="BZ457" s="96" t="n">
        <v>5.2392825E-007</v>
      </c>
      <c r="CA457" s="96" t="n">
        <v>4.7858157E-007</v>
      </c>
      <c r="CB457" s="96" t="n">
        <v>1.1493527E-007</v>
      </c>
      <c r="CC457" s="96" t="n">
        <v>4.2888979E-007</v>
      </c>
      <c r="CD457" s="96" t="n">
        <v>0</v>
      </c>
      <c r="CE457" s="96" t="n">
        <v>8.7565928E-017</v>
      </c>
      <c r="CF457" s="96" t="n">
        <v>3.765774E-010</v>
      </c>
      <c r="CG457" s="96" t="n">
        <v>2.1125987E-006</v>
      </c>
      <c r="CH457" s="96" t="n">
        <v>1.6135015E-005</v>
      </c>
      <c r="CI457" s="96" t="n">
        <v>1.6133795E-008</v>
      </c>
      <c r="CJ457" s="96" t="n">
        <v>5.3541125E-008</v>
      </c>
      <c r="CL457" s="155" t="n">
        <v>3.1874024E-010</v>
      </c>
      <c r="CM457" s="155" t="n">
        <v>1.0021453</v>
      </c>
      <c r="CN457" s="156" t="n">
        <v>0.013132003</v>
      </c>
      <c r="CO457" s="155" t="n">
        <v>0.00099989897</v>
      </c>
      <c r="CP457" s="155" t="n">
        <v>1.5112767E-010</v>
      </c>
      <c r="CQ457" s="155" t="n">
        <v>1.7805738E-008</v>
      </c>
      <c r="CR457" s="155" t="n">
        <v>5.6669362E-005</v>
      </c>
      <c r="CS457" s="155" t="n">
        <v>0.031268982</v>
      </c>
      <c r="CT457" s="155" t="n">
        <v>1.3539003E-005</v>
      </c>
      <c r="CU457" s="155" t="n">
        <v>0.00014733224</v>
      </c>
      <c r="CW457" s="97"/>
      <c r="CX457" s="74"/>
    </row>
    <row r="458" customFormat="false" ht="13.8" hidden="false" customHeight="false" outlineLevel="0" collapsed="false">
      <c r="A458" s="0" t="s">
        <v>1072</v>
      </c>
      <c r="B458" s="26" t="s">
        <v>1033</v>
      </c>
      <c r="C458" s="88" t="str">
        <f aca="false">MID(A458,1,12)</f>
        <v>A.070.04.109</v>
      </c>
      <c r="D458" s="2" t="s">
        <v>1063</v>
      </c>
      <c r="E458" s="90" t="s">
        <v>255</v>
      </c>
      <c r="F458" s="91" t="str">
        <f aca="false">MID(A458, 21,85)</f>
        <v>Diesel XTL (HVO) from agricultural waste</v>
      </c>
      <c r="G458" s="133" t="n">
        <f aca="false">H458+I458+J458+K458</f>
        <v>0.1053005347873</v>
      </c>
      <c r="H458" s="149" t="n">
        <f aca="false">N458+O458+P458+Q458</f>
        <v>0.005348742179</v>
      </c>
      <c r="I458" s="149" t="n">
        <f aca="false">L458+M458+R458+V458+T458</f>
        <v>0.008670246319</v>
      </c>
      <c r="J458" s="150" t="n">
        <f aca="false">S458+U458+W458+X458</f>
        <v>0.0100344302892996</v>
      </c>
      <c r="K458" s="149" t="n">
        <v>0.081247116</v>
      </c>
      <c r="L458" s="130" t="n">
        <v>0.0034679989</v>
      </c>
      <c r="M458" s="130" t="n">
        <v>0.0036741628</v>
      </c>
      <c r="N458" s="130" t="n">
        <v>0.0035744137</v>
      </c>
      <c r="O458" s="157" t="n">
        <v>0.0015308544</v>
      </c>
      <c r="P458" s="157" t="n">
        <v>4.2928419E-005</v>
      </c>
      <c r="Q458" s="130" t="n">
        <v>0.00020054566</v>
      </c>
      <c r="R458" s="130" t="n">
        <v>0.00036437119</v>
      </c>
      <c r="S458" s="157" t="n">
        <v>0.0001881084</v>
      </c>
      <c r="T458" s="130" t="n">
        <v>0.001132022</v>
      </c>
      <c r="U458" s="157" t="n">
        <v>0.0098249933</v>
      </c>
      <c r="V458" s="157" t="n">
        <v>3.1691429E-005</v>
      </c>
      <c r="W458" s="157" t="n">
        <v>2.132857E-005</v>
      </c>
      <c r="X458" s="130" t="n">
        <v>1.9299597E-011</v>
      </c>
      <c r="Z458" s="151" t="n">
        <f aca="false">K458/0.15</f>
        <v>0.54164744</v>
      </c>
      <c r="AB458" s="133" t="n">
        <f aca="false">K458</f>
        <v>0.081247116</v>
      </c>
      <c r="AC458" s="133" t="n">
        <f aca="false">L458+M458+N458+O458+P458+Q458+R458</f>
        <v>0.012855275069</v>
      </c>
      <c r="AD458" s="133" t="n">
        <f aca="false">L458+M458+R458+W458</f>
        <v>0.00752786146</v>
      </c>
      <c r="AE458" s="133" t="n">
        <f aca="false">V458+L458+M458+R458+T458</f>
        <v>0.008670246319</v>
      </c>
      <c r="AF458" s="133" t="n">
        <f aca="false">S458+U458+X458</f>
        <v>0.0100131017192996</v>
      </c>
      <c r="AH458" s="0" t="n">
        <v>52.229517</v>
      </c>
      <c r="AI458" s="96" t="n">
        <v>7.8675024</v>
      </c>
      <c r="AJ458" s="96" t="n">
        <v>0.1746718</v>
      </c>
      <c r="AK458" s="96" t="n">
        <v>0</v>
      </c>
      <c r="AL458" s="96" t="n">
        <v>44.069033</v>
      </c>
      <c r="AM458" s="96" t="n">
        <v>0.083342048</v>
      </c>
      <c r="AN458" s="96" t="n">
        <v>0.034967739</v>
      </c>
      <c r="AP458" s="95" t="n">
        <v>0.010639939</v>
      </c>
      <c r="AQ458" s="95" t="n">
        <v>0.0096491138</v>
      </c>
      <c r="AR458" s="95" t="n">
        <v>0.00044071627</v>
      </c>
      <c r="AS458" s="95" t="n">
        <v>0.00055010914</v>
      </c>
      <c r="AT458" s="152" t="n">
        <f aca="false">AW458+AZ458+BA458+BB458+BC458+BK458+BL458+BP458</f>
        <v>5.784840382438E-007</v>
      </c>
      <c r="AU458" s="152" t="n">
        <f aca="false">AX458+AY458+BD458+BE458+BF458+BG458+BH458+BI458+BJ458+BM458+BQ458+BR458</f>
        <v>1.6298678930787E-009</v>
      </c>
      <c r="AV458" s="153" t="n">
        <f aca="false">BN458+BO458</f>
        <v>0.077046098814</v>
      </c>
      <c r="AW458" s="154" t="n">
        <v>5.0266659E-007</v>
      </c>
      <c r="AX458" s="154" t="n">
        <v>1.5166659E-009</v>
      </c>
      <c r="AY458" s="154" t="n">
        <v>4.1437474E-014</v>
      </c>
      <c r="AZ458" s="154" t="n">
        <v>2.7268431E-012</v>
      </c>
      <c r="BA458" s="154" t="n">
        <v>0</v>
      </c>
      <c r="BB458" s="154" t="n">
        <v>1.6632117E-010</v>
      </c>
      <c r="BC458" s="154" t="n">
        <v>7.5152571E-008</v>
      </c>
      <c r="BD458" s="154" t="n">
        <v>3.050622E-011</v>
      </c>
      <c r="BE458" s="154" t="n">
        <v>8.0162232E-011</v>
      </c>
      <c r="BF458" s="154" t="n">
        <v>3.1156626E-014</v>
      </c>
      <c r="BG458" s="154" t="n">
        <v>4.6275463E-016</v>
      </c>
      <c r="BH458" s="154" t="n">
        <v>1.1426991E-013</v>
      </c>
      <c r="BI458" s="154" t="n">
        <v>6.5929636E-014</v>
      </c>
      <c r="BJ458" s="154" t="n">
        <v>1.218318E-014</v>
      </c>
      <c r="BK458" s="154" t="n">
        <v>9.5032407E-012</v>
      </c>
      <c r="BL458" s="154" t="n">
        <v>1.1336599E-010</v>
      </c>
      <c r="BM458" s="154" t="n">
        <v>2.6072792E-020</v>
      </c>
      <c r="BN458" s="154" t="n">
        <v>1.6069814E-005</v>
      </c>
      <c r="BO458" s="154" t="n">
        <v>0.077030029</v>
      </c>
      <c r="BP458" s="154" t="n">
        <v>3.7296E-010</v>
      </c>
      <c r="BQ458" s="154" t="n">
        <v>2.268E-012</v>
      </c>
      <c r="BR458" s="154" t="n">
        <v>1.01472E-016</v>
      </c>
      <c r="BT458" s="96" t="n">
        <v>2.7442579E-005</v>
      </c>
      <c r="BU458" s="96" t="n">
        <v>5.809851E-007</v>
      </c>
      <c r="BV458" s="96" t="n">
        <v>1.5102568E-005</v>
      </c>
      <c r="BW458" s="96" t="n">
        <v>4.4145171E-008</v>
      </c>
      <c r="BX458" s="96" t="n">
        <v>7.7876133E-007</v>
      </c>
      <c r="BY458" s="96" t="n">
        <v>5.6125222E-008</v>
      </c>
      <c r="BZ458" s="96" t="n">
        <v>7.6571057E-010</v>
      </c>
      <c r="CA458" s="96" t="n">
        <v>8.4529682E-008</v>
      </c>
      <c r="CB458" s="96" t="n">
        <v>6.7684642E-008</v>
      </c>
      <c r="CC458" s="96" t="n">
        <v>1.4946321E-007</v>
      </c>
      <c r="CD458" s="96" t="n">
        <v>0</v>
      </c>
      <c r="CE458" s="96" t="n">
        <v>5.7656654E-017</v>
      </c>
      <c r="CF458" s="96" t="n">
        <v>4.7209044E-013</v>
      </c>
      <c r="CG458" s="96" t="n">
        <v>7.1591554E-007</v>
      </c>
      <c r="CH458" s="96" t="n">
        <v>9.7974713E-006</v>
      </c>
      <c r="CI458" s="96" t="n">
        <v>1.062307E-008</v>
      </c>
      <c r="CJ458" s="96" t="n">
        <v>5.3541125E-008</v>
      </c>
      <c r="CL458" s="155" t="n">
        <v>3.9958378E-013</v>
      </c>
      <c r="CM458" s="155" t="n">
        <v>0.54165349</v>
      </c>
      <c r="CN458" s="156" t="n">
        <v>0.002339188</v>
      </c>
      <c r="CO458" s="155" t="n">
        <v>0.00041027425</v>
      </c>
      <c r="CP458" s="155" t="n">
        <v>5.2722047E-011</v>
      </c>
      <c r="CQ458" s="155" t="n">
        <v>6.1653618E-009</v>
      </c>
      <c r="CR458" s="155" t="n">
        <v>3.1250211E-005</v>
      </c>
      <c r="CS458" s="155" t="n">
        <v>0.033121898</v>
      </c>
      <c r="CT458" s="155" t="n">
        <v>2.0876107E-008</v>
      </c>
      <c r="CU458" s="155" t="n">
        <v>1.9743755E-005</v>
      </c>
      <c r="CW458" s="97"/>
      <c r="CX458" s="105"/>
    </row>
    <row r="459" customFormat="false" ht="13.8" hidden="false" customHeight="false" outlineLevel="0" collapsed="false">
      <c r="A459" s="0" t="s">
        <v>1073</v>
      </c>
      <c r="B459" s="26" t="s">
        <v>1033</v>
      </c>
      <c r="C459" s="88" t="str">
        <f aca="false">MID(A459,1,12)</f>
        <v>A.070.04.110</v>
      </c>
      <c r="D459" s="2" t="s">
        <v>1063</v>
      </c>
      <c r="E459" s="90" t="s">
        <v>255</v>
      </c>
      <c r="F459" s="91" t="str">
        <f aca="false">MID(A459, 21,85)</f>
        <v>Diesel XTL (HVO) from tallow (waste)</v>
      </c>
      <c r="G459" s="133" t="n">
        <f aca="false">H459+I459+J459+K459</f>
        <v>0.0835346791692929</v>
      </c>
      <c r="H459" s="149" t="n">
        <f aca="false">N459+O459+P459+Q459</f>
        <v>0.004255168626</v>
      </c>
      <c r="I459" s="149" t="n">
        <f aca="false">L459+M459+R459+V459+T459</f>
        <v>0.007938807258</v>
      </c>
      <c r="J459" s="150" t="n">
        <f aca="false">S459+U459+W459+X459</f>
        <v>0.0120789952852929</v>
      </c>
      <c r="K459" s="149" t="n">
        <v>0.059261708</v>
      </c>
      <c r="L459" s="130" t="n">
        <v>0.0037607635</v>
      </c>
      <c r="M459" s="130" t="n">
        <v>0.0027395312</v>
      </c>
      <c r="N459" s="157" t="n">
        <v>0.0026313782</v>
      </c>
      <c r="O459" s="157" t="n">
        <v>0.0014068035</v>
      </c>
      <c r="P459" s="157" t="n">
        <v>2.7861106E-005</v>
      </c>
      <c r="Q459" s="130" t="n">
        <v>0.00018912582</v>
      </c>
      <c r="R459" s="157" t="n">
        <v>0.00027582477</v>
      </c>
      <c r="S459" s="157" t="n">
        <v>0.0001565265</v>
      </c>
      <c r="T459" s="130" t="n">
        <v>0.0011316303</v>
      </c>
      <c r="U459" s="157" t="n">
        <v>0.011909275</v>
      </c>
      <c r="V459" s="157" t="n">
        <v>3.1057488E-005</v>
      </c>
      <c r="W459" s="157" t="n">
        <v>1.3193766E-005</v>
      </c>
      <c r="X459" s="130" t="n">
        <v>1.9292919E-011</v>
      </c>
      <c r="Z459" s="151" t="n">
        <f aca="false">K459/0.15</f>
        <v>0.395078053333333</v>
      </c>
      <c r="AB459" s="133" t="n">
        <f aca="false">K459</f>
        <v>0.059261708</v>
      </c>
      <c r="AC459" s="133" t="n">
        <f aca="false">L459+M459+N459+O459+P459+Q459+R459</f>
        <v>0.011031288096</v>
      </c>
      <c r="AD459" s="133" t="n">
        <f aca="false">L459+M459+R459+W459</f>
        <v>0.006789313236</v>
      </c>
      <c r="AE459" s="133" t="n">
        <f aca="false">V459+L459+M459+R459+T459</f>
        <v>0.007938807258</v>
      </c>
      <c r="AF459" s="133" t="n">
        <f aca="false">S459+U459+X459</f>
        <v>0.0120658015192929</v>
      </c>
      <c r="AH459" s="0" t="n">
        <v>50.002115</v>
      </c>
      <c r="AI459" s="96" t="n">
        <v>5.6944286</v>
      </c>
      <c r="AJ459" s="96" t="n">
        <v>0.13919677</v>
      </c>
      <c r="AK459" s="96" t="n">
        <v>0</v>
      </c>
      <c r="AL459" s="96" t="n">
        <v>44.067264</v>
      </c>
      <c r="AM459" s="96" t="n">
        <v>0.073112684</v>
      </c>
      <c r="AN459" s="96" t="n">
        <v>0.028112928</v>
      </c>
      <c r="AP459" s="95" t="n">
        <v>0.0081583604</v>
      </c>
      <c r="AQ459" s="95" t="n">
        <v>0.0074333052</v>
      </c>
      <c r="AR459" s="95" t="n">
        <v>0.0003296097</v>
      </c>
      <c r="AS459" s="95" t="n">
        <v>0.00039544549</v>
      </c>
      <c r="AT459" s="152" t="n">
        <f aca="false">AW459+AZ459+BA459+BB459+BC459+BK459+BL459+BP459</f>
        <v>4.456417957045E-007</v>
      </c>
      <c r="AU459" s="152" t="n">
        <f aca="false">AX459+AY459+BD459+BE459+BF459+BG459+BH459+BI459+BJ459+BM459+BQ459+BR459</f>
        <v>1.2189707795134E-009</v>
      </c>
      <c r="AV459" s="153" t="n">
        <f aca="false">BN459+BO459</f>
        <v>0.055384522457</v>
      </c>
      <c r="AW459" s="154" t="n">
        <v>3.6664955E-007</v>
      </c>
      <c r="AX459" s="154" t="n">
        <v>1.1062696E-009</v>
      </c>
      <c r="AY459" s="154" t="n">
        <v>3.0224863E-014</v>
      </c>
      <c r="AZ459" s="154" t="n">
        <v>2.7258995E-012</v>
      </c>
      <c r="BA459" s="154" t="n">
        <v>0</v>
      </c>
      <c r="BB459" s="154" t="n">
        <v>1.4102607E-010</v>
      </c>
      <c r="BC459" s="154" t="n">
        <v>7.8527716E-008</v>
      </c>
      <c r="BD459" s="154" t="n">
        <v>2.4740271E-011</v>
      </c>
      <c r="BE459" s="154" t="n">
        <v>8.6353173E-011</v>
      </c>
      <c r="BF459" s="154" t="n">
        <v>3.1145844E-014</v>
      </c>
      <c r="BG459" s="154" t="n">
        <v>4.625945E-016</v>
      </c>
      <c r="BH459" s="154" t="n">
        <v>1.0776139E-013</v>
      </c>
      <c r="BI459" s="154" t="n">
        <v>1.0912813E-013</v>
      </c>
      <c r="BJ459" s="154" t="n">
        <v>1.9994102E-014</v>
      </c>
      <c r="BK459" s="154" t="n">
        <v>7.43408E-012</v>
      </c>
      <c r="BL459" s="154" t="n">
        <v>9.8092455E-011</v>
      </c>
      <c r="BM459" s="154" t="n">
        <v>2.606377E-020</v>
      </c>
      <c r="BN459" s="154" t="n">
        <v>1.3400457E-005</v>
      </c>
      <c r="BO459" s="154" t="n">
        <v>0.055371122</v>
      </c>
      <c r="BP459" s="154" t="n">
        <v>2.152512E-010</v>
      </c>
      <c r="BQ459" s="154" t="n">
        <v>1.30896E-012</v>
      </c>
      <c r="BR459" s="154" t="n">
        <v>5.856384E-017</v>
      </c>
      <c r="BT459" s="96" t="n">
        <v>2.0380052E-005</v>
      </c>
      <c r="BU459" s="96" t="n">
        <v>6.2365751E-007</v>
      </c>
      <c r="BV459" s="96" t="n">
        <v>1.1015824E-005</v>
      </c>
      <c r="BW459" s="96" t="n">
        <v>3.3321433E-008</v>
      </c>
      <c r="BX459" s="96" t="n">
        <v>7.0324681E-007</v>
      </c>
      <c r="BY459" s="96" t="n">
        <v>5.6105801E-008</v>
      </c>
      <c r="BZ459" s="96" t="n">
        <v>7.6544561E-010</v>
      </c>
      <c r="CA459" s="96" t="n">
        <v>8.4500432E-008</v>
      </c>
      <c r="CB459" s="96" t="n">
        <v>4.6815892E-008</v>
      </c>
      <c r="CC459" s="96" t="n">
        <v>1.3749326E-007</v>
      </c>
      <c r="CD459" s="96" t="n">
        <v>0</v>
      </c>
      <c r="CE459" s="96" t="n">
        <v>5.7636703E-017</v>
      </c>
      <c r="CF459" s="96" t="n">
        <v>4.7192707E-013</v>
      </c>
      <c r="CG459" s="96" t="n">
        <v>5.3842094E-007</v>
      </c>
      <c r="CH459" s="96" t="n">
        <v>7.0983791E-006</v>
      </c>
      <c r="CI459" s="96" t="n">
        <v>1.0619392E-008</v>
      </c>
      <c r="CJ459" s="96" t="n">
        <v>3.0900878E-008</v>
      </c>
      <c r="CL459" s="155" t="n">
        <v>3.9944551E-013</v>
      </c>
      <c r="CM459" s="155" t="n">
        <v>0.39508464</v>
      </c>
      <c r="CN459" s="156" t="n">
        <v>0.0023327014</v>
      </c>
      <c r="CO459" s="155" t="n">
        <v>0.00043946568</v>
      </c>
      <c r="CP459" s="155" t="n">
        <v>4.9584165E-011</v>
      </c>
      <c r="CQ459" s="155" t="n">
        <v>5.8003215E-009</v>
      </c>
      <c r="CR459" s="155" t="n">
        <v>2.9941592E-005</v>
      </c>
      <c r="CS459" s="155" t="n">
        <v>0.054228634</v>
      </c>
      <c r="CT459" s="155" t="n">
        <v>2.0868883E-008</v>
      </c>
      <c r="CU459" s="155" t="n">
        <v>1.9736923E-005</v>
      </c>
      <c r="CW459" s="104"/>
      <c r="CX459" s="105"/>
    </row>
    <row r="460" customFormat="false" ht="13.8" hidden="false" customHeight="false" outlineLevel="0" collapsed="false">
      <c r="B460" s="26"/>
      <c r="C460" s="88"/>
      <c r="D460" s="3" t="s">
        <v>1074</v>
      </c>
      <c r="E460" s="90"/>
      <c r="J460" s="158"/>
      <c r="N460" s="102"/>
      <c r="O460" s="102"/>
      <c r="P460" s="102"/>
      <c r="R460" s="102"/>
      <c r="S460" s="102"/>
      <c r="U460" s="102"/>
      <c r="V460" s="102"/>
      <c r="W460" s="102"/>
      <c r="AT460" s="102"/>
      <c r="AU460" s="102"/>
      <c r="AV460" s="159"/>
      <c r="CN460" s="160"/>
      <c r="CW460" s="102"/>
      <c r="CX460" s="105"/>
    </row>
    <row r="461" customFormat="false" ht="13.8" hidden="false" customHeight="false" outlineLevel="0" collapsed="false">
      <c r="A461" s="0" t="s">
        <v>1075</v>
      </c>
      <c r="B461" s="26" t="s">
        <v>1033</v>
      </c>
      <c r="C461" s="88" t="str">
        <f aca="false">MID(A461,1,12)</f>
        <v>A.070.06.101</v>
      </c>
      <c r="D461" s="2" t="s">
        <v>1074</v>
      </c>
      <c r="E461" s="90" t="s">
        <v>255</v>
      </c>
      <c r="F461" s="91" t="str">
        <f aca="false">MID(A461, 21,85)</f>
        <v>Anthracite coal  at mine (30.7MJ/kg)</v>
      </c>
      <c r="G461" s="133" t="n">
        <f aca="false">H461+I461+J461+K461</f>
        <v>0.0136647991125</v>
      </c>
      <c r="H461" s="149" t="n">
        <f aca="false">N461+O461+P461+Q461</f>
        <v>0.0003158700959</v>
      </c>
      <c r="I461" s="149" t="n">
        <f aca="false">L461+M461+R461+V461+T461</f>
        <v>0.0004670012535</v>
      </c>
      <c r="J461" s="150" t="n">
        <f aca="false">S461+U461+W461+X461</f>
        <v>0.0017335467631</v>
      </c>
      <c r="K461" s="149" t="n">
        <v>0.011148381</v>
      </c>
      <c r="L461" s="130" t="n">
        <v>0.00016144413</v>
      </c>
      <c r="M461" s="130" t="n">
        <v>0.00013354394</v>
      </c>
      <c r="N461" s="157" t="n">
        <v>0.00025310535</v>
      </c>
      <c r="O461" s="157" t="n">
        <v>1.4500007E-005</v>
      </c>
      <c r="P461" s="157" t="n">
        <v>1.0524739E-006</v>
      </c>
      <c r="Q461" s="130" t="n">
        <v>4.7212265E-005</v>
      </c>
      <c r="R461" s="157" t="n">
        <v>0.00016655131</v>
      </c>
      <c r="S461" s="157" t="n">
        <v>7.5235631E-006</v>
      </c>
      <c r="T461" s="130" t="n">
        <v>0</v>
      </c>
      <c r="U461" s="157" t="n">
        <v>0.0017260232</v>
      </c>
      <c r="V461" s="157" t="n">
        <v>5.4618735E-006</v>
      </c>
      <c r="W461" s="157" t="n">
        <v>0</v>
      </c>
      <c r="X461" s="130" t="n">
        <v>0</v>
      </c>
      <c r="Z461" s="151" t="n">
        <f aca="false">K461/0.15</f>
        <v>0.07432254</v>
      </c>
      <c r="AB461" s="133" t="n">
        <f aca="false">K461</f>
        <v>0.011148381</v>
      </c>
      <c r="AC461" s="133" t="n">
        <f aca="false">L461+M461+N461+O461+P461+Q461+R461</f>
        <v>0.0007774094759</v>
      </c>
      <c r="AD461" s="133" t="n">
        <f aca="false">L461+M461+R461+W461</f>
        <v>0.00046153938</v>
      </c>
      <c r="AE461" s="133" t="n">
        <f aca="false">V461+L461+M461+R461+T461</f>
        <v>0.0004670012535</v>
      </c>
      <c r="AF461" s="133" t="n">
        <f aca="false">S461+U461+X461</f>
        <v>0.0017335467631</v>
      </c>
      <c r="AH461" s="0" t="n">
        <v>41.460943</v>
      </c>
      <c r="AI461" s="96" t="n">
        <v>41.380324</v>
      </c>
      <c r="AJ461" s="96" t="n">
        <v>0.042349229</v>
      </c>
      <c r="AK461" s="96" t="n">
        <v>0</v>
      </c>
      <c r="AL461" s="96" t="n">
        <v>0.0079426594</v>
      </c>
      <c r="AM461" s="96" t="n">
        <v>0.021807651</v>
      </c>
      <c r="AN461" s="96" t="n">
        <v>0.0085199828</v>
      </c>
      <c r="AP461" s="95" t="n">
        <v>0.0019651136</v>
      </c>
      <c r="AQ461" s="95" t="n">
        <v>0.0013557491</v>
      </c>
      <c r="AR461" s="95" t="n">
        <v>6.4933415E-005</v>
      </c>
      <c r="AS461" s="95" t="n">
        <v>0.0005444311</v>
      </c>
      <c r="AT461" s="152" t="n">
        <f aca="false">AW461+AZ461+BA461+BB461+BC461+BK461+BL461+BP461</f>
        <v>8.127992004861E-008</v>
      </c>
      <c r="AU461" s="152" t="n">
        <f aca="false">AX461+AY461+BD461+BE461+BF461+BG461+BH461+BI461+BJ461+BM461+BQ461+BR461</f>
        <v>2.401383674921E-010</v>
      </c>
      <c r="AV461" s="153" t="n">
        <f aca="false">BN461+BO461</f>
        <v>0.07625085442352</v>
      </c>
      <c r="AW461" s="154" t="n">
        <v>7.8106821E-008</v>
      </c>
      <c r="AX461" s="154" t="n">
        <v>2.3602351E-010</v>
      </c>
      <c r="AY461" s="154" t="n">
        <v>6.4334513E-015</v>
      </c>
      <c r="AZ461" s="154" t="n">
        <v>0</v>
      </c>
      <c r="BA461" s="154" t="n">
        <v>0</v>
      </c>
      <c r="BB461" s="154" t="n">
        <v>2.9233138E-012</v>
      </c>
      <c r="BC461" s="154" t="n">
        <v>3.1594235E-009</v>
      </c>
      <c r="BD461" s="154" t="n">
        <v>6.6665814E-013</v>
      </c>
      <c r="BE461" s="154" t="n">
        <v>3.4152728E-012</v>
      </c>
      <c r="BF461" s="154" t="n">
        <v>0</v>
      </c>
      <c r="BG461" s="154" t="n">
        <v>0</v>
      </c>
      <c r="BH461" s="154" t="n">
        <v>1.7197703E-014</v>
      </c>
      <c r="BI461" s="154" t="n">
        <v>7.845931E-015</v>
      </c>
      <c r="BJ461" s="154" t="n">
        <v>1.4494668E-015</v>
      </c>
      <c r="BK461" s="154" t="n">
        <v>4.4091081E-013</v>
      </c>
      <c r="BL461" s="154" t="n">
        <v>1.0311324E-011</v>
      </c>
      <c r="BM461" s="154" t="n">
        <v>0</v>
      </c>
      <c r="BN461" s="154" t="n">
        <v>7.8042352E-007</v>
      </c>
      <c r="BO461" s="154" t="n">
        <v>0.076250074</v>
      </c>
      <c r="BP461" s="154" t="n">
        <v>0</v>
      </c>
      <c r="BQ461" s="154" t="n">
        <v>0</v>
      </c>
      <c r="BR461" s="154" t="n">
        <v>0</v>
      </c>
      <c r="BT461" s="96" t="n">
        <v>5.2623412E-005</v>
      </c>
      <c r="BU461" s="96" t="n">
        <v>2.3545922E-008</v>
      </c>
      <c r="BV461" s="96" t="n">
        <v>2.0723096E-006</v>
      </c>
      <c r="BW461" s="96" t="n">
        <v>1.9567174E-008</v>
      </c>
      <c r="BX461" s="96" t="n">
        <v>3.2374255E-008</v>
      </c>
      <c r="BY461" s="96" t="n">
        <v>0</v>
      </c>
      <c r="BZ461" s="96" t="n">
        <v>0</v>
      </c>
      <c r="CA461" s="96" t="n">
        <v>0</v>
      </c>
      <c r="CB461" s="96" t="n">
        <v>2.900611E-009</v>
      </c>
      <c r="CC461" s="96" t="n">
        <v>3.2340802E-008</v>
      </c>
      <c r="CD461" s="96" t="n">
        <v>0</v>
      </c>
      <c r="CE461" s="96" t="n">
        <v>0</v>
      </c>
      <c r="CF461" s="96" t="n">
        <v>0</v>
      </c>
      <c r="CG461" s="96" t="n">
        <v>4.9910903E-008</v>
      </c>
      <c r="CH461" s="96" t="n">
        <v>5.0390462E-005</v>
      </c>
      <c r="CI461" s="96" t="n">
        <v>7.9432305E-015</v>
      </c>
      <c r="CJ461" s="96" t="n">
        <v>0</v>
      </c>
      <c r="CL461" s="155" t="n">
        <v>0</v>
      </c>
      <c r="CM461" s="155" t="n">
        <v>0.06669054</v>
      </c>
      <c r="CN461" s="156" t="n">
        <v>0.00013719585</v>
      </c>
      <c r="CO461" s="155" t="n">
        <v>1.6109777E-005</v>
      </c>
      <c r="CP461" s="155" t="n">
        <v>7.7655296E-012</v>
      </c>
      <c r="CQ461" s="155" t="n">
        <v>9.2070505E-010</v>
      </c>
      <c r="CR461" s="155" t="n">
        <v>1.3460824E-006</v>
      </c>
      <c r="CS461" s="155" t="n">
        <v>0.0039353503</v>
      </c>
      <c r="CT461" s="155" t="n">
        <v>0</v>
      </c>
      <c r="CU461" s="155" t="n">
        <v>0</v>
      </c>
      <c r="CW461" s="97"/>
      <c r="CX461" s="105"/>
    </row>
    <row r="462" customFormat="false" ht="13.8" hidden="false" customHeight="false" outlineLevel="0" collapsed="false">
      <c r="A462" s="0" t="s">
        <v>1076</v>
      </c>
      <c r="B462" s="26" t="s">
        <v>1033</v>
      </c>
      <c r="C462" s="88" t="str">
        <f aca="false">MID(A462,1,12)</f>
        <v>A.070.06.102</v>
      </c>
      <c r="D462" s="2" t="s">
        <v>1074</v>
      </c>
      <c r="E462" s="90" t="s">
        <v>255</v>
      </c>
      <c r="F462" s="91" t="str">
        <f aca="false">MID(A462, 21,85)</f>
        <v>Anthracite coal (30.7 MJ/kg) - including combustion CO2</v>
      </c>
      <c r="G462" s="133" t="n">
        <f aca="false">H462+I462+J462+K462</f>
        <v>0.6239238597584</v>
      </c>
      <c r="H462" s="149" t="n">
        <f aca="false">N462+O462+P462+Q462</f>
        <v>0.0395087103395</v>
      </c>
      <c r="I462" s="149" t="n">
        <f aca="false">L462+M462+R462+V462+T462</f>
        <v>0.0471133726868</v>
      </c>
      <c r="J462" s="150" t="n">
        <f aca="false">S462+U462+W462+X462</f>
        <v>0.0020688067321</v>
      </c>
      <c r="K462" s="149" t="n">
        <v>0.53523297</v>
      </c>
      <c r="L462" s="130" t="n">
        <v>0.00018193209</v>
      </c>
      <c r="M462" s="130" t="n">
        <v>0.046748563</v>
      </c>
      <c r="N462" s="157" t="n">
        <v>0.039433617</v>
      </c>
      <c r="O462" s="157" t="n">
        <v>1.5949767E-005</v>
      </c>
      <c r="P462" s="157" t="n">
        <v>1.3744995E-006</v>
      </c>
      <c r="Q462" s="157" t="n">
        <v>5.7769073E-005</v>
      </c>
      <c r="R462" s="157" t="n">
        <v>0.00017548638</v>
      </c>
      <c r="S462" s="157" t="n">
        <v>7.8054321E-006</v>
      </c>
      <c r="T462" s="130" t="n">
        <v>0</v>
      </c>
      <c r="U462" s="157" t="n">
        <v>0.0020610013</v>
      </c>
      <c r="V462" s="157" t="n">
        <v>7.3912168E-006</v>
      </c>
      <c r="W462" s="157" t="n">
        <v>0</v>
      </c>
      <c r="X462" s="130" t="n">
        <v>0</v>
      </c>
      <c r="Z462" s="151" t="n">
        <f aca="false">K462/0.15</f>
        <v>3.5682198</v>
      </c>
      <c r="AB462" s="133" t="n">
        <f aca="false">K462</f>
        <v>0.53523297</v>
      </c>
      <c r="AC462" s="133" t="n">
        <f aca="false">L462+M462+N462+O462+P462+Q462+R462</f>
        <v>0.0866146918095</v>
      </c>
      <c r="AD462" s="133" t="n">
        <f aca="false">L462+M462+R462+W462</f>
        <v>0.04710598147</v>
      </c>
      <c r="AE462" s="133" t="n">
        <f aca="false">V462+L462+M462+R462+T462</f>
        <v>0.0471133726868</v>
      </c>
      <c r="AF462" s="133" t="n">
        <f aca="false">S462+U462+X462</f>
        <v>0.0020688067321</v>
      </c>
      <c r="AH462" s="0" t="n">
        <v>41.521524</v>
      </c>
      <c r="AI462" s="96" t="n">
        <v>41.439043</v>
      </c>
      <c r="AJ462" s="96" t="n">
        <v>0.042525391</v>
      </c>
      <c r="AK462" s="96" t="n">
        <v>0</v>
      </c>
      <c r="AL462" s="96" t="n">
        <v>0.0079426594</v>
      </c>
      <c r="AM462" s="96" t="n">
        <v>0.023445561</v>
      </c>
      <c r="AN462" s="96" t="n">
        <v>0.0085672766</v>
      </c>
      <c r="AP462" s="95" t="n">
        <v>0.066543312</v>
      </c>
      <c r="AQ462" s="95" t="n">
        <v>0.062928959</v>
      </c>
      <c r="AR462" s="95" t="n">
        <v>0.0030657287</v>
      </c>
      <c r="AS462" s="95" t="n">
        <v>0.0005486238</v>
      </c>
      <c r="AT462" s="152" t="n">
        <f aca="false">AW462+AZ462+BA462+BB462+BC462+BK462+BL462+BP462</f>
        <v>3.77271939165769E-006</v>
      </c>
      <c r="AU462" s="152" t="n">
        <f aca="false">AX462+AY462+BD462+BE462+BF462+BG462+BH462+BI462+BJ462+BM462+BQ462+BR462</f>
        <v>1.1337754107006E-008</v>
      </c>
      <c r="AV462" s="153" t="n">
        <f aca="false">BN462+BO462</f>
        <v>0.07683806707185</v>
      </c>
      <c r="AW462" s="154" t="n">
        <v>3.3204435E-006</v>
      </c>
      <c r="AX462" s="154" t="n">
        <v>1.0018936E-008</v>
      </c>
      <c r="AY462" s="154" t="n">
        <v>2.7371659E-013</v>
      </c>
      <c r="AZ462" s="154" t="n">
        <v>0</v>
      </c>
      <c r="BA462" s="154" t="n">
        <v>0</v>
      </c>
      <c r="BB462" s="154" t="n">
        <v>5.8272586E-009</v>
      </c>
      <c r="BC462" s="154" t="n">
        <v>4.4643424E-007</v>
      </c>
      <c r="BD462" s="154" t="n">
        <v>8.2634312E-010</v>
      </c>
      <c r="BE462" s="154" t="n">
        <v>4.9216869E-010</v>
      </c>
      <c r="BF462" s="154" t="n">
        <v>0</v>
      </c>
      <c r="BG462" s="154" t="n">
        <v>0</v>
      </c>
      <c r="BH462" s="154" t="n">
        <v>2.3211757E-014</v>
      </c>
      <c r="BI462" s="154" t="n">
        <v>7.8998537E-015</v>
      </c>
      <c r="BJ462" s="154" t="n">
        <v>1.4688053E-015</v>
      </c>
      <c r="BK462" s="154" t="n">
        <v>5.8817669E-013</v>
      </c>
      <c r="BL462" s="154" t="n">
        <v>1.3804881E-011</v>
      </c>
      <c r="BM462" s="154" t="n">
        <v>0</v>
      </c>
      <c r="BN462" s="154" t="n">
        <v>8.0407185E-007</v>
      </c>
      <c r="BO462" s="154" t="n">
        <v>0.076837263</v>
      </c>
      <c r="BP462" s="154" t="n">
        <v>0</v>
      </c>
      <c r="BQ462" s="154" t="n">
        <v>0</v>
      </c>
      <c r="BR462" s="154" t="n">
        <v>0</v>
      </c>
      <c r="BT462" s="96" t="n">
        <v>0.00017393821</v>
      </c>
      <c r="BU462" s="96" t="n">
        <v>5.3105798E-006</v>
      </c>
      <c r="BV462" s="96" t="n">
        <v>9.9491436E-005</v>
      </c>
      <c r="BW462" s="96" t="n">
        <v>2.0621841E-008</v>
      </c>
      <c r="BX462" s="96" t="n">
        <v>1.5772067E-006</v>
      </c>
      <c r="BY462" s="96" t="n">
        <v>3.7703492E-006</v>
      </c>
      <c r="BZ462" s="96" t="n">
        <v>0</v>
      </c>
      <c r="CA462" s="96" t="n">
        <v>5.7225787E-006</v>
      </c>
      <c r="CB462" s="96" t="n">
        <v>3.8524766E-009</v>
      </c>
      <c r="CC462" s="96" t="n">
        <v>3.9651472E-008</v>
      </c>
      <c r="CD462" s="96" t="n">
        <v>0</v>
      </c>
      <c r="CE462" s="96" t="n">
        <v>0</v>
      </c>
      <c r="CF462" s="96" t="n">
        <v>0</v>
      </c>
      <c r="CG462" s="96" t="n">
        <v>7.5396724E-006</v>
      </c>
      <c r="CH462" s="96" t="n">
        <v>5.0462264E-005</v>
      </c>
      <c r="CI462" s="96" t="n">
        <v>7.9471991E-015</v>
      </c>
      <c r="CJ462" s="96" t="n">
        <v>0</v>
      </c>
      <c r="CL462" s="155" t="n">
        <v>0</v>
      </c>
      <c r="CM462" s="155" t="n">
        <v>3.5605878</v>
      </c>
      <c r="CN462" s="156" t="n">
        <v>0.10794712</v>
      </c>
      <c r="CO462" s="155" t="n">
        <v>0.0044981542</v>
      </c>
      <c r="CP462" s="155" t="n">
        <v>1.048019E-011</v>
      </c>
      <c r="CQ462" s="155" t="n">
        <v>1.2425141E-009</v>
      </c>
      <c r="CR462" s="155" t="n">
        <v>4.772938E-005</v>
      </c>
      <c r="CS462" s="155" t="n">
        <v>0.0039845411</v>
      </c>
      <c r="CT462" s="155" t="n">
        <v>0</v>
      </c>
      <c r="CU462" s="155" t="n">
        <v>0.0013259328</v>
      </c>
      <c r="CW462" s="97"/>
      <c r="CX462" s="74"/>
    </row>
    <row r="463" customFormat="false" ht="13.8" hidden="false" customHeight="false" outlineLevel="0" collapsed="false">
      <c r="A463" s="0" t="s">
        <v>1077</v>
      </c>
      <c r="B463" s="26" t="s">
        <v>1033</v>
      </c>
      <c r="C463" s="88" t="str">
        <f aca="false">MID(A463,1,12)</f>
        <v>A.070.06.103</v>
      </c>
      <c r="D463" s="2" t="s">
        <v>1074</v>
      </c>
      <c r="E463" s="90" t="s">
        <v>255</v>
      </c>
      <c r="F463" s="91" t="str">
        <f aca="false">MID(A463, 21,85)</f>
        <v>Bituminous coal  at mine US (26.4 MJ/kg)</v>
      </c>
      <c r="G463" s="133" t="n">
        <f aca="false">H463+I463+J463+K463</f>
        <v>0.0298546979086</v>
      </c>
      <c r="H463" s="149" t="n">
        <f aca="false">N463+O463+P463+Q463</f>
        <v>0.0006377177226</v>
      </c>
      <c r="I463" s="149" t="n">
        <f aca="false">L463+M463+R463+V463+T463</f>
        <v>0.00071466076</v>
      </c>
      <c r="J463" s="150" t="n">
        <f aca="false">S463+U463+W463+X463</f>
        <v>0.003245881426</v>
      </c>
      <c r="K463" s="149" t="n">
        <v>0.025256438</v>
      </c>
      <c r="L463" s="130" t="n">
        <v>0.00029904819</v>
      </c>
      <c r="M463" s="130" t="n">
        <v>0.00027159174</v>
      </c>
      <c r="N463" s="157" t="n">
        <v>0.00048692521</v>
      </c>
      <c r="O463" s="157" t="n">
        <v>2.7025303E-005</v>
      </c>
      <c r="P463" s="157" t="n">
        <v>2.4996896E-006</v>
      </c>
      <c r="Q463" s="157" t="n">
        <v>0.00012126752</v>
      </c>
      <c r="R463" s="157" t="n">
        <v>0.00012953872</v>
      </c>
      <c r="S463" s="157" t="n">
        <v>1.3793226E-005</v>
      </c>
      <c r="T463" s="130" t="n">
        <v>0</v>
      </c>
      <c r="U463" s="157" t="n">
        <v>0.0032320882</v>
      </c>
      <c r="V463" s="157" t="n">
        <v>1.448211E-005</v>
      </c>
      <c r="W463" s="130" t="n">
        <v>0</v>
      </c>
      <c r="X463" s="130" t="n">
        <v>0</v>
      </c>
      <c r="Z463" s="151" t="n">
        <f aca="false">K463/0.15</f>
        <v>0.168376253333333</v>
      </c>
      <c r="AB463" s="133" t="n">
        <f aca="false">K463</f>
        <v>0.025256438</v>
      </c>
      <c r="AC463" s="133" t="n">
        <f aca="false">L463+M463+N463+O463+P463+Q463+R463</f>
        <v>0.0013378963726</v>
      </c>
      <c r="AD463" s="133" t="n">
        <f aca="false">L463+M463+R463+W463</f>
        <v>0.00070017865</v>
      </c>
      <c r="AE463" s="133" t="n">
        <f aca="false">V463+L463+M463+R463+T463</f>
        <v>0.00071466076</v>
      </c>
      <c r="AF463" s="133" t="n">
        <f aca="false">S463+U463+X463</f>
        <v>0.003245881426</v>
      </c>
      <c r="AH463" s="0" t="n">
        <v>35.161073</v>
      </c>
      <c r="AI463" s="96" t="n">
        <v>35.009914</v>
      </c>
      <c r="AJ463" s="96" t="n">
        <v>0.077269152</v>
      </c>
      <c r="AK463" s="96" t="n">
        <v>0</v>
      </c>
      <c r="AL463" s="96" t="n">
        <v>0.014506218</v>
      </c>
      <c r="AM463" s="96" t="n">
        <v>0.04382554</v>
      </c>
      <c r="AN463" s="96" t="n">
        <v>0.015558405</v>
      </c>
      <c r="AP463" s="95" t="n">
        <v>0.003714243</v>
      </c>
      <c r="AQ463" s="95" t="n">
        <v>0.0030871209</v>
      </c>
      <c r="AR463" s="95" t="n">
        <v>0.00014849955</v>
      </c>
      <c r="AS463" s="95" t="n">
        <v>0.00047862258</v>
      </c>
      <c r="AT463" s="152" t="n">
        <f aca="false">AW463+AZ463+BA463+BB463+BC463+BK463+BL463+BP463</f>
        <v>1.850791933285E-007</v>
      </c>
      <c r="AU463" s="152" t="n">
        <f aca="false">AX463+AY463+BD463+BE463+BF463+BG463+BH463+BI463+BJ463+BM463+BQ463+BR463</f>
        <v>5.4918473918271E-010</v>
      </c>
      <c r="AV463" s="153" t="n">
        <f aca="false">BN463+BO463</f>
        <v>0.0670339746641</v>
      </c>
      <c r="AW463" s="154" t="n">
        <v>1.7919075E-007</v>
      </c>
      <c r="AX463" s="154" t="n">
        <v>5.4155654E-010</v>
      </c>
      <c r="AY463" s="154" t="n">
        <v>1.4758315E-014</v>
      </c>
      <c r="AZ463" s="154" t="n">
        <v>0</v>
      </c>
      <c r="BA463" s="154" t="n">
        <v>0</v>
      </c>
      <c r="BB463" s="154" t="n">
        <v>5.4442781E-012</v>
      </c>
      <c r="BC463" s="154" t="n">
        <v>5.8549136E-009</v>
      </c>
      <c r="BD463" s="154" t="n">
        <v>1.241561E-012</v>
      </c>
      <c r="BE463" s="154" t="n">
        <v>6.3262204E-012</v>
      </c>
      <c r="BF463" s="154" t="n">
        <v>0</v>
      </c>
      <c r="BG463" s="154" t="n">
        <v>0</v>
      </c>
      <c r="BH463" s="154" t="n">
        <v>4.5073496E-014</v>
      </c>
      <c r="BI463" s="154" t="n">
        <v>4.3545643E-016</v>
      </c>
      <c r="BJ463" s="154" t="n">
        <v>1.5051528E-016</v>
      </c>
      <c r="BK463" s="154" t="n">
        <v>1.1261154E-012</v>
      </c>
      <c r="BL463" s="154" t="n">
        <v>2.6959335E-011</v>
      </c>
      <c r="BM463" s="154" t="n">
        <v>0</v>
      </c>
      <c r="BN463" s="154" t="n">
        <v>1.4256641E-006</v>
      </c>
      <c r="BO463" s="154" t="n">
        <v>0.067032549</v>
      </c>
      <c r="BP463" s="154" t="n">
        <v>0</v>
      </c>
      <c r="BQ463" s="154" t="n">
        <v>0</v>
      </c>
      <c r="BR463" s="154" t="n">
        <v>0</v>
      </c>
      <c r="BT463" s="96" t="n">
        <v>4.7648146E-005</v>
      </c>
      <c r="BU463" s="96" t="n">
        <v>4.3614875E-008</v>
      </c>
      <c r="BV463" s="96" t="n">
        <v>4.6947767E-006</v>
      </c>
      <c r="BW463" s="96" t="n">
        <v>1.5286092E-008</v>
      </c>
      <c r="BX463" s="96" t="n">
        <v>6.0116884E-008</v>
      </c>
      <c r="BY463" s="96" t="n">
        <v>0</v>
      </c>
      <c r="BZ463" s="96" t="n">
        <v>0</v>
      </c>
      <c r="CA463" s="96" t="n">
        <v>0</v>
      </c>
      <c r="CB463" s="96" t="n">
        <v>7.2553931E-009</v>
      </c>
      <c r="CC463" s="96" t="n">
        <v>8.3018592E-008</v>
      </c>
      <c r="CD463" s="96" t="n">
        <v>0</v>
      </c>
      <c r="CE463" s="96" t="n">
        <v>0</v>
      </c>
      <c r="CF463" s="96" t="n">
        <v>0</v>
      </c>
      <c r="CG463" s="96" t="n">
        <v>9.5909577E-008</v>
      </c>
      <c r="CH463" s="96" t="n">
        <v>4.2648168E-005</v>
      </c>
      <c r="CI463" s="96" t="n">
        <v>1.4508E-014</v>
      </c>
      <c r="CJ463" s="96" t="n">
        <v>0</v>
      </c>
      <c r="CL463" s="155" t="n">
        <v>0</v>
      </c>
      <c r="CM463" s="155" t="n">
        <v>0.14921369</v>
      </c>
      <c r="CN463" s="156" t="n">
        <v>0.00014988929</v>
      </c>
      <c r="CO463" s="155" t="n">
        <v>2.9840662E-005</v>
      </c>
      <c r="CP463" s="155" t="n">
        <v>2.0350595E-011</v>
      </c>
      <c r="CQ463" s="155" t="n">
        <v>2.4130019E-009</v>
      </c>
      <c r="CR463" s="155" t="n">
        <v>2.4975434E-006</v>
      </c>
      <c r="CS463" s="155" t="n">
        <v>0.00039466173</v>
      </c>
      <c r="CT463" s="155" t="n">
        <v>0</v>
      </c>
      <c r="CU463" s="155" t="n">
        <v>0</v>
      </c>
      <c r="CW463" s="97"/>
      <c r="CX463" s="105"/>
    </row>
    <row r="464" customFormat="false" ht="13.8" hidden="false" customHeight="false" outlineLevel="0" collapsed="false">
      <c r="A464" s="0" t="s">
        <v>1078</v>
      </c>
      <c r="B464" s="26" t="s">
        <v>1033</v>
      </c>
      <c r="C464" s="88" t="str">
        <f aca="false">MID(A464,1,12)</f>
        <v>A.070.06.104</v>
      </c>
      <c r="D464" s="2" t="s">
        <v>1074</v>
      </c>
      <c r="E464" s="90" t="s">
        <v>255</v>
      </c>
      <c r="F464" s="91" t="str">
        <f aca="false">MID(A464, 21,85)</f>
        <v>Bituminous coal (26.4 MJ/kg) US  - including combustion CO2</v>
      </c>
      <c r="G464" s="133" t="n">
        <f aca="false">H464+I464+J464+K464</f>
        <v>0.5677466842707</v>
      </c>
      <c r="H464" s="149" t="n">
        <f aca="false">N464+O464+P464+Q464</f>
        <v>0.0398678189947</v>
      </c>
      <c r="I464" s="149" t="n">
        <f aca="false">L464+M464+R464+V464+T464</f>
        <v>0.111576923878</v>
      </c>
      <c r="J464" s="150" t="n">
        <f aca="false">S464+U464+W464+X464</f>
        <v>0.004084031398</v>
      </c>
      <c r="K464" s="149" t="n">
        <v>0.41221791</v>
      </c>
      <c r="L464" s="130" t="n">
        <v>0.064487868</v>
      </c>
      <c r="M464" s="130" t="n">
        <v>0.046917874</v>
      </c>
      <c r="N464" s="130" t="n">
        <v>0.039686205</v>
      </c>
      <c r="O464" s="157" t="n">
        <v>3.0649701E-005</v>
      </c>
      <c r="P464" s="157" t="n">
        <v>3.3047537E-006</v>
      </c>
      <c r="Q464" s="157" t="n">
        <v>0.00014765954</v>
      </c>
      <c r="R464" s="130" t="n">
        <v>0.00015187641</v>
      </c>
      <c r="S464" s="157" t="n">
        <v>1.4497898E-005</v>
      </c>
      <c r="T464" s="130" t="n">
        <v>0</v>
      </c>
      <c r="U464" s="130" t="n">
        <v>0.0040695335</v>
      </c>
      <c r="V464" s="157" t="n">
        <v>1.9305468E-005</v>
      </c>
      <c r="W464" s="157" t="n">
        <v>0</v>
      </c>
      <c r="X464" s="130" t="n">
        <v>0</v>
      </c>
      <c r="Z464" s="151" t="n">
        <f aca="false">K464/0.15</f>
        <v>2.7481194</v>
      </c>
      <c r="AB464" s="133" t="n">
        <f aca="false">K464</f>
        <v>0.41221791</v>
      </c>
      <c r="AC464" s="133" t="n">
        <f aca="false">L464+M464+N464+O464+P464+Q464+R464</f>
        <v>0.1514254374047</v>
      </c>
      <c r="AD464" s="133" t="n">
        <f aca="false">L464+M464+R464+W464</f>
        <v>0.11155761841</v>
      </c>
      <c r="AE464" s="133" t="n">
        <f aca="false">V464+L464+M464+R464+T464</f>
        <v>0.111576923878</v>
      </c>
      <c r="AF464" s="133" t="n">
        <f aca="false">S464+U464+X464</f>
        <v>0.004084031398</v>
      </c>
      <c r="AH464" s="0" t="n">
        <v>35.312524</v>
      </c>
      <c r="AI464" s="96" t="n">
        <v>35.156711</v>
      </c>
      <c r="AJ464" s="96" t="n">
        <v>0.077709557</v>
      </c>
      <c r="AK464" s="96" t="n">
        <v>0</v>
      </c>
      <c r="AL464" s="96" t="n">
        <v>0.014506218</v>
      </c>
      <c r="AM464" s="96" t="n">
        <v>0.047920315</v>
      </c>
      <c r="AN464" s="96" t="n">
        <v>0.01567664</v>
      </c>
      <c r="AP464" s="95" t="n">
        <v>0.073262289</v>
      </c>
      <c r="AQ464" s="95" t="n">
        <v>0.069948945</v>
      </c>
      <c r="AR464" s="95" t="n">
        <v>0.0028242396</v>
      </c>
      <c r="AS464" s="95" t="n">
        <v>0.00048910431</v>
      </c>
      <c r="AT464" s="152" t="n">
        <f aca="false">AW464+AZ464+BA464+BB464+BC464+BK464+BL464+BP464</f>
        <v>4.1935818700071E-006</v>
      </c>
      <c r="AU464" s="152" t="n">
        <f aca="false">AX464+AY464+BD464+BE464+BF464+BG464+BH464+BI464+BJ464+BM464+BQ464+BR464</f>
        <v>1.04446728964278E-008</v>
      </c>
      <c r="AV464" s="153" t="n">
        <f aca="false">BN464+BO464</f>
        <v>0.0685020047849</v>
      </c>
      <c r="AW464" s="154" t="n">
        <v>2.5731924E-006</v>
      </c>
      <c r="AX464" s="154" t="n">
        <v>7.7648374E-009</v>
      </c>
      <c r="AY464" s="154" t="n">
        <v>2.1210867E-013</v>
      </c>
      <c r="AZ464" s="154" t="n">
        <v>0</v>
      </c>
      <c r="BA464" s="154" t="n">
        <v>0</v>
      </c>
      <c r="BB464" s="154" t="n">
        <v>5.8302825E-009</v>
      </c>
      <c r="BC464" s="154" t="n">
        <v>1.614522E-006</v>
      </c>
      <c r="BD464" s="154" t="n">
        <v>8.2703271E-010</v>
      </c>
      <c r="BE464" s="154" t="n">
        <v>1.8525298E-009</v>
      </c>
      <c r="BF464" s="154" t="n">
        <v>0</v>
      </c>
      <c r="BG464" s="154" t="n">
        <v>0</v>
      </c>
      <c r="BH464" s="154" t="n">
        <v>6.0108633E-014</v>
      </c>
      <c r="BI464" s="154" t="n">
        <v>5.7026315E-016</v>
      </c>
      <c r="BJ464" s="154" t="n">
        <v>1.9886167E-016</v>
      </c>
      <c r="BK464" s="154" t="n">
        <v>1.4942801E-012</v>
      </c>
      <c r="BL464" s="154" t="n">
        <v>3.5693227E-011</v>
      </c>
      <c r="BM464" s="154" t="n">
        <v>0</v>
      </c>
      <c r="BN464" s="154" t="n">
        <v>1.4847849E-006</v>
      </c>
      <c r="BO464" s="154" t="n">
        <v>0.06850052</v>
      </c>
      <c r="BP464" s="154" t="n">
        <v>0</v>
      </c>
      <c r="BQ464" s="154" t="n">
        <v>0</v>
      </c>
      <c r="BR464" s="154" t="n">
        <v>0</v>
      </c>
      <c r="BT464" s="96" t="n">
        <v>0.00016127635</v>
      </c>
      <c r="BU464" s="96" t="n">
        <v>1.468932E-005</v>
      </c>
      <c r="BV464" s="96" t="n">
        <v>7.6624862E-005</v>
      </c>
      <c r="BW464" s="96" t="n">
        <v>1.7922759E-008</v>
      </c>
      <c r="BX464" s="96" t="n">
        <v>9.3159552E-006</v>
      </c>
      <c r="BY464" s="96" t="n">
        <v>3.7703492E-006</v>
      </c>
      <c r="BZ464" s="96" t="n">
        <v>0</v>
      </c>
      <c r="CA464" s="96" t="n">
        <v>5.7225787E-006</v>
      </c>
      <c r="CB464" s="96" t="n">
        <v>9.635057E-009</v>
      </c>
      <c r="CC464" s="96" t="n">
        <v>1.0129527E-007</v>
      </c>
      <c r="CD464" s="96" t="n">
        <v>0</v>
      </c>
      <c r="CE464" s="96" t="n">
        <v>0</v>
      </c>
      <c r="CF464" s="96" t="n">
        <v>0</v>
      </c>
      <c r="CG464" s="96" t="n">
        <v>8.1967596E-006</v>
      </c>
      <c r="CH464" s="96" t="n">
        <v>4.2827673E-005</v>
      </c>
      <c r="CI464" s="96" t="n">
        <v>1.4517921E-014</v>
      </c>
      <c r="CJ464" s="96" t="n">
        <v>0</v>
      </c>
      <c r="CL464" s="155" t="n">
        <v>0</v>
      </c>
      <c r="CM464" s="155" t="n">
        <v>2.7289569</v>
      </c>
      <c r="CN464" s="156" t="n">
        <v>0.10795981</v>
      </c>
      <c r="CO464" s="155" t="n">
        <v>0.010914952</v>
      </c>
      <c r="CP464" s="155" t="n">
        <v>2.7137246E-011</v>
      </c>
      <c r="CQ464" s="155" t="n">
        <v>3.2175244E-009</v>
      </c>
      <c r="CR464" s="155" t="n">
        <v>0.00044023351</v>
      </c>
      <c r="CS464" s="155" t="n">
        <v>0.00051763868</v>
      </c>
      <c r="CT464" s="155" t="n">
        <v>0</v>
      </c>
      <c r="CU464" s="155" t="n">
        <v>0.0013259328</v>
      </c>
      <c r="CW464" s="97"/>
      <c r="CX464" s="74"/>
    </row>
    <row r="465" customFormat="false" ht="13.8" hidden="false" customHeight="false" outlineLevel="0" collapsed="false">
      <c r="A465" s="0" t="s">
        <v>1079</v>
      </c>
      <c r="B465" s="26" t="s">
        <v>1033</v>
      </c>
      <c r="C465" s="88" t="str">
        <f aca="false">MID(A465,1,12)</f>
        <v>A.070.06.105</v>
      </c>
      <c r="D465" s="2" t="s">
        <v>1074</v>
      </c>
      <c r="E465" s="90" t="s">
        <v>255</v>
      </c>
      <c r="F465" s="91" t="str">
        <f aca="false">MID(A465, 21,85)</f>
        <v>Hard coal at mine (open pit mine) Indonesia</v>
      </c>
      <c r="G465" s="133" t="n">
        <f aca="false">H465+I465+J465+K465</f>
        <v>0.0471</v>
      </c>
      <c r="H465" s="149" t="n">
        <f aca="false">N465+O465+P465+Q465</f>
        <v>0</v>
      </c>
      <c r="I465" s="149" t="n">
        <f aca="false">L465+M465+R465+V465+T465</f>
        <v>0</v>
      </c>
      <c r="J465" s="150" t="n">
        <f aca="false">S465+U465+W465+X465</f>
        <v>0</v>
      </c>
      <c r="K465" s="149" t="n">
        <v>0.0471</v>
      </c>
      <c r="L465" s="130" t="n">
        <v>0</v>
      </c>
      <c r="M465" s="130" t="n">
        <v>0</v>
      </c>
      <c r="N465" s="130" t="n">
        <v>0</v>
      </c>
      <c r="O465" s="157" t="n">
        <v>0</v>
      </c>
      <c r="P465" s="157" t="n">
        <v>0</v>
      </c>
      <c r="Q465" s="157" t="n">
        <v>0</v>
      </c>
      <c r="R465" s="157" t="n">
        <v>0</v>
      </c>
      <c r="S465" s="157" t="n">
        <v>0</v>
      </c>
      <c r="T465" s="130" t="n">
        <v>0</v>
      </c>
      <c r="U465" s="130" t="n">
        <v>0</v>
      </c>
      <c r="V465" s="157" t="n">
        <v>0</v>
      </c>
      <c r="W465" s="157" t="n">
        <v>0</v>
      </c>
      <c r="X465" s="130" t="n">
        <v>0</v>
      </c>
      <c r="Z465" s="151" t="n">
        <f aca="false">K465/0.15</f>
        <v>0.314</v>
      </c>
      <c r="AB465" s="133" t="n">
        <f aca="false">K465</f>
        <v>0.0471</v>
      </c>
      <c r="AC465" s="133" t="n">
        <f aca="false">L465+M465+N465+O465+P465+Q465+R465</f>
        <v>0</v>
      </c>
      <c r="AD465" s="133" t="n">
        <f aca="false">L465+M465+R465+W465</f>
        <v>0</v>
      </c>
      <c r="AE465" s="133" t="n">
        <f aca="false">V465+L465+M465+R465+T465</f>
        <v>0</v>
      </c>
      <c r="AF465" s="133" t="n">
        <f aca="false">S465+U465+X465</f>
        <v>0</v>
      </c>
      <c r="AH465" s="0" t="n">
        <v>0</v>
      </c>
      <c r="AI465" s="96" t="n">
        <v>0</v>
      </c>
      <c r="AJ465" s="96" t="n">
        <v>0</v>
      </c>
      <c r="AK465" s="96" t="n">
        <v>0</v>
      </c>
      <c r="AL465" s="96" t="n">
        <v>0</v>
      </c>
      <c r="AM465" s="96" t="n">
        <v>0</v>
      </c>
      <c r="AN465" s="96" t="n">
        <v>0</v>
      </c>
      <c r="AP465" s="95" t="n">
        <v>0.0050981607</v>
      </c>
      <c r="AQ465" s="95" t="n">
        <v>0.0048604186</v>
      </c>
      <c r="AR465" s="95" t="n">
        <v>0.00023774218</v>
      </c>
      <c r="AS465" s="95" t="n">
        <v>0</v>
      </c>
      <c r="AT465" s="152" t="n">
        <f aca="false">AW465+AZ465+BA465+BB465+BC465+BK465+BL465+BP465</f>
        <v>2.91392E-007</v>
      </c>
      <c r="AU465" s="152" t="n">
        <f aca="false">AX465+AY465+BD465+BE465+BF465+BG465+BH465+BI465+BJ465+BM465+BQ465+BR465</f>
        <v>8.79224021E-010</v>
      </c>
      <c r="AV465" s="153" t="n">
        <f aca="false">BN465+BO465</f>
        <v>0</v>
      </c>
      <c r="AW465" s="154" t="n">
        <v>2.91392E-007</v>
      </c>
      <c r="AX465" s="154" t="n">
        <v>8.792E-010</v>
      </c>
      <c r="AY465" s="154" t="n">
        <v>2.4021E-014</v>
      </c>
      <c r="AZ465" s="154" t="n">
        <v>0</v>
      </c>
      <c r="BA465" s="154" t="n">
        <v>0</v>
      </c>
      <c r="BB465" s="154" t="n">
        <v>0</v>
      </c>
      <c r="BC465" s="154" t="n">
        <v>0</v>
      </c>
      <c r="BD465" s="154" t="n">
        <v>0</v>
      </c>
      <c r="BE465" s="154" t="n">
        <v>0</v>
      </c>
      <c r="BF465" s="154" t="n">
        <v>0</v>
      </c>
      <c r="BG465" s="154" t="n">
        <v>0</v>
      </c>
      <c r="BH465" s="154" t="n">
        <v>0</v>
      </c>
      <c r="BI465" s="154" t="n">
        <v>0</v>
      </c>
      <c r="BJ465" s="154" t="n">
        <v>0</v>
      </c>
      <c r="BK465" s="154" t="n">
        <v>0</v>
      </c>
      <c r="BL465" s="154" t="n">
        <v>0</v>
      </c>
      <c r="BM465" s="154" t="n">
        <v>0</v>
      </c>
      <c r="BN465" s="154" t="n">
        <v>0</v>
      </c>
      <c r="BO465" s="154" t="n">
        <v>0</v>
      </c>
      <c r="BP465" s="154" t="n">
        <v>0</v>
      </c>
      <c r="BQ465" s="154" t="n">
        <v>0</v>
      </c>
      <c r="BR465" s="154" t="n">
        <v>0</v>
      </c>
      <c r="BT465" s="96" t="n">
        <v>8.7551532E-006</v>
      </c>
      <c r="BU465" s="96" t="n">
        <v>0</v>
      </c>
      <c r="BV465" s="96" t="n">
        <v>8.7551532E-006</v>
      </c>
      <c r="BW465" s="96" t="n">
        <v>0</v>
      </c>
      <c r="BX465" s="96" t="n">
        <v>0</v>
      </c>
      <c r="BY465" s="96" t="n">
        <v>0</v>
      </c>
      <c r="BZ465" s="96" t="n">
        <v>0</v>
      </c>
      <c r="CA465" s="96" t="n">
        <v>0</v>
      </c>
      <c r="CB465" s="96" t="n">
        <v>0</v>
      </c>
      <c r="CC465" s="96" t="n">
        <v>0</v>
      </c>
      <c r="CD465" s="96" t="n">
        <v>0</v>
      </c>
      <c r="CE465" s="96" t="n">
        <v>0</v>
      </c>
      <c r="CF465" s="96" t="n">
        <v>0</v>
      </c>
      <c r="CG465" s="96" t="n">
        <v>0</v>
      </c>
      <c r="CH465" s="96" t="n">
        <v>0</v>
      </c>
      <c r="CI465" s="96" t="n">
        <v>0</v>
      </c>
      <c r="CJ465" s="96" t="n">
        <v>0</v>
      </c>
      <c r="CL465" s="155" t="n">
        <v>0</v>
      </c>
      <c r="CM465" s="155" t="n">
        <v>0.314</v>
      </c>
      <c r="CN465" s="156" t="n">
        <v>0</v>
      </c>
      <c r="CO465" s="155" t="n">
        <v>0</v>
      </c>
      <c r="CP465" s="155" t="n">
        <v>0</v>
      </c>
      <c r="CQ465" s="155" t="n">
        <v>0</v>
      </c>
      <c r="CR465" s="155" t="n">
        <v>0</v>
      </c>
      <c r="CS465" s="155" t="n">
        <v>0</v>
      </c>
      <c r="CT465" s="155" t="n">
        <v>0</v>
      </c>
      <c r="CU465" s="155" t="n">
        <v>0</v>
      </c>
      <c r="CW465" s="97"/>
      <c r="CX465" s="98"/>
    </row>
    <row r="466" customFormat="false" ht="13.8" hidden="false" customHeight="false" outlineLevel="0" collapsed="false">
      <c r="B466" s="26"/>
      <c r="C466" s="88"/>
      <c r="D466" s="3" t="s">
        <v>1080</v>
      </c>
      <c r="E466" s="90"/>
      <c r="J466" s="158"/>
      <c r="O466" s="102"/>
      <c r="P466" s="102"/>
      <c r="Q466" s="102"/>
      <c r="R466" s="102"/>
      <c r="S466" s="102"/>
      <c r="V466" s="102"/>
      <c r="W466" s="102"/>
      <c r="AT466" s="102"/>
      <c r="AU466" s="102"/>
      <c r="AV466" s="159"/>
      <c r="CN466" s="160"/>
      <c r="CW466" s="99"/>
      <c r="CX466" s="98"/>
    </row>
    <row r="467" customFormat="false" ht="13.8" hidden="false" customHeight="false" outlineLevel="0" collapsed="false">
      <c r="A467" s="0" t="s">
        <v>1081</v>
      </c>
      <c r="B467" s="26" t="s">
        <v>1033</v>
      </c>
      <c r="C467" s="88" t="str">
        <f aca="false">MID(A467,1,12)</f>
        <v>A.070.07.101</v>
      </c>
      <c r="D467" s="2" t="s">
        <v>1080</v>
      </c>
      <c r="E467" s="90" t="s">
        <v>255</v>
      </c>
      <c r="F467" s="91" t="str">
        <f aca="false">MID(A467, 21,85)</f>
        <v>Lignite at open pit mine - excluding combustion</v>
      </c>
      <c r="G467" s="133" t="n">
        <f aca="false">H467+I467+J467+K467</f>
        <v>0.01141361349159</v>
      </c>
      <c r="H467" s="149" t="n">
        <f aca="false">N467+O467+P467+Q467</f>
        <v>0.00159825783957</v>
      </c>
      <c r="I467" s="149" t="n">
        <f aca="false">L467+M467+R467+V467+T467</f>
        <v>0.0023845118055</v>
      </c>
      <c r="J467" s="150" t="n">
        <f aca="false">S467+U467+W467+X467</f>
        <v>0.00065498174652</v>
      </c>
      <c r="K467" s="149" t="n">
        <v>0.0067758621</v>
      </c>
      <c r="L467" s="157" t="n">
        <v>0.0019928454</v>
      </c>
      <c r="M467" s="157" t="n">
        <v>0.00038924083</v>
      </c>
      <c r="N467" s="157" t="n">
        <v>0.00034317778</v>
      </c>
      <c r="O467" s="157" t="n">
        <v>0.001203</v>
      </c>
      <c r="P467" s="157" t="n">
        <v>8.3713357E-007</v>
      </c>
      <c r="Q467" s="157" t="n">
        <v>5.1242926E-005</v>
      </c>
      <c r="R467" s="157" t="n">
        <v>2.4255755E-006</v>
      </c>
      <c r="S467" s="157" t="n">
        <v>8.2247652E-007</v>
      </c>
      <c r="T467" s="157" t="n">
        <v>0</v>
      </c>
      <c r="U467" s="130" t="n">
        <v>0.00065415927</v>
      </c>
      <c r="V467" s="157" t="n">
        <v>0</v>
      </c>
      <c r="W467" s="157" t="n">
        <v>0</v>
      </c>
      <c r="X467" s="130" t="n">
        <v>0</v>
      </c>
      <c r="Z467" s="151" t="n">
        <f aca="false">K467/0.15</f>
        <v>0.045172414</v>
      </c>
      <c r="AB467" s="133" t="n">
        <f aca="false">K467</f>
        <v>0.0067758621</v>
      </c>
      <c r="AC467" s="133" t="n">
        <f aca="false">L467+M467+N467+O467+P467+Q467+R467</f>
        <v>0.00398276964507</v>
      </c>
      <c r="AD467" s="133" t="n">
        <f aca="false">L467+M467+R467+W467</f>
        <v>0.0023845118055</v>
      </c>
      <c r="AE467" s="133" t="n">
        <f aca="false">V467+L467+M467+R467+T467</f>
        <v>0.0023845118055</v>
      </c>
      <c r="AF467" s="133" t="n">
        <f aca="false">S467+U467+X467</f>
        <v>0.00065498174652</v>
      </c>
      <c r="AH467" s="0" t="n">
        <v>10.071461</v>
      </c>
      <c r="AI467" s="96" t="n">
        <v>9.9784763</v>
      </c>
      <c r="AJ467" s="96" t="n">
        <v>0.081262021</v>
      </c>
      <c r="AK467" s="96" t="n">
        <v>0</v>
      </c>
      <c r="AL467" s="96" t="n">
        <v>0</v>
      </c>
      <c r="AM467" s="96" t="n">
        <v>0.0033873977</v>
      </c>
      <c r="AN467" s="96" t="n">
        <v>0.0083355204</v>
      </c>
      <c r="AP467" s="95" t="n">
        <v>0.0016718641</v>
      </c>
      <c r="AQ467" s="95" t="n">
        <v>0.0016181931</v>
      </c>
      <c r="AR467" s="95" t="n">
        <v>4.6822333E-005</v>
      </c>
      <c r="AS467" s="95" t="n">
        <v>6.8486625E-006</v>
      </c>
      <c r="AT467" s="152" t="n">
        <f aca="false">AW467+AZ467+BA467+BB467+BC467+BK467+BL467+BP467</f>
        <v>9.701397684446E-008</v>
      </c>
      <c r="AU467" s="152" t="n">
        <f aca="false">AX467+AY467+BD467+BE467+BF467+BG467+BH467+BI467+BJ467+BM467+BQ467+BR467</f>
        <v>1.731595157307E-010</v>
      </c>
      <c r="AV467" s="153" t="n">
        <f aca="false">BN467+BO467</f>
        <v>0.000959196424386</v>
      </c>
      <c r="AW467" s="154" t="n">
        <v>4.192E-008</v>
      </c>
      <c r="AX467" s="154" t="n">
        <v>1.2648276E-010</v>
      </c>
      <c r="AY467" s="154" t="n">
        <v>3.4556897E-015</v>
      </c>
      <c r="AZ467" s="154" t="n">
        <v>0</v>
      </c>
      <c r="BA467" s="154" t="n">
        <v>0</v>
      </c>
      <c r="BB467" s="154" t="n">
        <v>9.1962672E-012</v>
      </c>
      <c r="BC467" s="154" t="n">
        <v>5.5061974E-008</v>
      </c>
      <c r="BD467" s="154" t="n">
        <v>2.0971975E-012</v>
      </c>
      <c r="BE467" s="154" t="n">
        <v>4.2157684E-011</v>
      </c>
      <c r="BF467" s="154" t="n">
        <v>0</v>
      </c>
      <c r="BG467" s="154" t="n">
        <v>0</v>
      </c>
      <c r="BH467" s="154" t="n">
        <v>2.9190421E-014</v>
      </c>
      <c r="BI467" s="154" t="n">
        <v>2.022587E-012</v>
      </c>
      <c r="BJ467" s="154" t="n">
        <v>3.6664112E-013</v>
      </c>
      <c r="BK467" s="154" t="n">
        <v>5.2747726E-013</v>
      </c>
      <c r="BL467" s="154" t="n">
        <v>2.22791E-011</v>
      </c>
      <c r="BM467" s="154" t="n">
        <v>0</v>
      </c>
      <c r="BN467" s="154" t="n">
        <v>6.9004386E-008</v>
      </c>
      <c r="BO467" s="154" t="n">
        <v>0.00095912742</v>
      </c>
      <c r="BP467" s="154" t="n">
        <v>0</v>
      </c>
      <c r="BQ467" s="154" t="n">
        <v>0</v>
      </c>
      <c r="BR467" s="154" t="n">
        <v>0</v>
      </c>
      <c r="BT467" s="96" t="n">
        <v>1.5250999E-005</v>
      </c>
      <c r="BU467" s="96" t="n">
        <v>2.9064781E-007</v>
      </c>
      <c r="BV467" s="96" t="n">
        <v>1.2595268E-006</v>
      </c>
      <c r="BW467" s="96" t="n">
        <v>4.575921E-010</v>
      </c>
      <c r="BX467" s="96" t="n">
        <v>1.316198E-006</v>
      </c>
      <c r="BY467" s="96" t="n">
        <v>0</v>
      </c>
      <c r="BZ467" s="96" t="n">
        <v>0</v>
      </c>
      <c r="CA467" s="96" t="n">
        <v>0</v>
      </c>
      <c r="CB467" s="96" t="n">
        <v>3.5980278E-009</v>
      </c>
      <c r="CC467" s="96" t="n">
        <v>3.4406143E-008</v>
      </c>
      <c r="CD467" s="96" t="n">
        <v>0</v>
      </c>
      <c r="CE467" s="96" t="n">
        <v>0</v>
      </c>
      <c r="CF467" s="96" t="n">
        <v>0</v>
      </c>
      <c r="CG467" s="96" t="n">
        <v>8.4467163E-008</v>
      </c>
      <c r="CH467" s="96" t="n">
        <v>1.2261697E-005</v>
      </c>
      <c r="CI467" s="96" t="n">
        <v>1.1579904E-017</v>
      </c>
      <c r="CJ467" s="96" t="n">
        <v>0</v>
      </c>
      <c r="CL467" s="155" t="n">
        <v>0</v>
      </c>
      <c r="CM467" s="155" t="n">
        <v>0.045172414</v>
      </c>
      <c r="CN467" s="156" t="n">
        <v>0</v>
      </c>
      <c r="CO467" s="155" t="n">
        <v>0.000198857</v>
      </c>
      <c r="CP467" s="155" t="n">
        <v>1.3134095E-011</v>
      </c>
      <c r="CQ467" s="155" t="n">
        <v>1.5680585E-009</v>
      </c>
      <c r="CR467" s="155" t="n">
        <v>4.215237E-005</v>
      </c>
      <c r="CS467" s="155" t="n">
        <v>0.99686847</v>
      </c>
      <c r="CT467" s="155" t="n">
        <v>0</v>
      </c>
      <c r="CU467" s="155" t="n">
        <v>0</v>
      </c>
      <c r="CW467" s="97"/>
      <c r="CX467" s="98"/>
    </row>
    <row r="468" customFormat="false" ht="13.8" hidden="false" customHeight="false" outlineLevel="0" collapsed="false">
      <c r="A468" s="0" t="s">
        <v>1082</v>
      </c>
      <c r="B468" s="26" t="s">
        <v>1033</v>
      </c>
      <c r="C468" s="88" t="str">
        <f aca="false">MID(A468,1,12)</f>
        <v>A.070.07.102</v>
      </c>
      <c r="D468" s="2" t="s">
        <v>1080</v>
      </c>
      <c r="E468" s="90" t="s">
        <v>255</v>
      </c>
      <c r="F468" s="91" t="str">
        <f aca="false">MID(A468, 21,85)</f>
        <v>Lignite at open pit mine (high eff) Poland incl land-use change</v>
      </c>
      <c r="G468" s="133" t="n">
        <f aca="false">H468+I468+J468+K468</f>
        <v>0.007622354392349</v>
      </c>
      <c r="H468" s="149" t="n">
        <f aca="false">N468+O468+P468+Q468</f>
        <v>8.6737975749E-005</v>
      </c>
      <c r="I468" s="149" t="n">
        <f aca="false">L468+M468+R468+V468+T468</f>
        <v>0.0045702988833</v>
      </c>
      <c r="J468" s="150" t="n">
        <f aca="false">S468+U468+W468+X468</f>
        <v>5.65665333E-005</v>
      </c>
      <c r="K468" s="149" t="n">
        <v>0.002908751</v>
      </c>
      <c r="L468" s="130" t="n">
        <v>0.00011823309</v>
      </c>
      <c r="M468" s="130" t="n">
        <v>7.8797244E-005</v>
      </c>
      <c r="N468" s="130" t="n">
        <v>7.0345985E-005</v>
      </c>
      <c r="O468" s="157" t="n">
        <v>1.4574914E-005</v>
      </c>
      <c r="P468" s="157" t="n">
        <v>9.6682649E-008</v>
      </c>
      <c r="Q468" s="157" t="n">
        <v>1.7203941E-006</v>
      </c>
      <c r="R468" s="157" t="n">
        <v>2.8098493E-006</v>
      </c>
      <c r="S468" s="157" t="n">
        <v>7.2061213E-006</v>
      </c>
      <c r="T468" s="130" t="n">
        <v>0</v>
      </c>
      <c r="U468" s="130" t="n">
        <v>4.9360412E-005</v>
      </c>
      <c r="V468" s="157" t="n">
        <v>0.0043704587</v>
      </c>
      <c r="W468" s="157" t="n">
        <v>0</v>
      </c>
      <c r="X468" s="130" t="n">
        <v>0</v>
      </c>
      <c r="Z468" s="151" t="n">
        <f aca="false">K468/0.15</f>
        <v>0.0193916733333333</v>
      </c>
      <c r="AB468" s="133" t="n">
        <f aca="false">K468</f>
        <v>0.002908751</v>
      </c>
      <c r="AC468" s="133" t="n">
        <f aca="false">L468+M468+N468+O468+P468+Q468+R468</f>
        <v>0.000286578159049</v>
      </c>
      <c r="AD468" s="133" t="n">
        <f aca="false">L468+M468+R468+W468</f>
        <v>0.0001998401833</v>
      </c>
      <c r="AE468" s="133" t="n">
        <f aca="false">V468+L468+M468+R468+T468</f>
        <v>0.0045702988833</v>
      </c>
      <c r="AF468" s="133" t="n">
        <f aca="false">S468+U468+X468</f>
        <v>5.65665333E-005</v>
      </c>
      <c r="AH468" s="0" t="n">
        <v>0.25432465</v>
      </c>
      <c r="AI468" s="96" t="n">
        <v>0.21088926</v>
      </c>
      <c r="AJ468" s="96" t="n">
        <v>5.1646886E-005</v>
      </c>
      <c r="AK468" s="96" t="n">
        <v>0</v>
      </c>
      <c r="AL468" s="96" t="n">
        <v>0.017254034</v>
      </c>
      <c r="AM468" s="96" t="n">
        <v>0.024688381</v>
      </c>
      <c r="AN468" s="96" t="n">
        <v>0.0014413293</v>
      </c>
      <c r="AP468" s="95" t="n">
        <v>0.00036087406</v>
      </c>
      <c r="AQ468" s="95" t="n">
        <v>0.00033983842</v>
      </c>
      <c r="AR468" s="95" t="n">
        <v>1.5475054E-005</v>
      </c>
      <c r="AS468" s="95" t="n">
        <v>5.5605874E-006</v>
      </c>
      <c r="AT468" s="152" t="n">
        <f aca="false">AW468+AZ468+BA468+BB468+BC468+BK468+BL468+BP468</f>
        <v>2.0374005984288E-008</v>
      </c>
      <c r="AU468" s="152" t="n">
        <f aca="false">AX468+AY468+BD468+BE468+BF468+BG468+BH468+BI468+BJ468+BM468+BQ468+BR468</f>
        <v>5.72302273176852E-011</v>
      </c>
      <c r="AV468" s="153" t="n">
        <f aca="false">BN468+BO468</f>
        <v>0.00077879375445</v>
      </c>
      <c r="AW468" s="154" t="n">
        <v>1.7995473E-008</v>
      </c>
      <c r="AX468" s="154" t="n">
        <v>5.4296686E-011</v>
      </c>
      <c r="AY468" s="154" t="n">
        <v>1.483463E-015</v>
      </c>
      <c r="AZ468" s="154" t="n">
        <v>0</v>
      </c>
      <c r="BA468" s="154" t="n">
        <v>0</v>
      </c>
      <c r="BB468" s="154" t="n">
        <v>1.8850885E-012</v>
      </c>
      <c r="BC468" s="154" t="n">
        <v>2.3758448E-009</v>
      </c>
      <c r="BD468" s="154" t="n">
        <v>4.2989213E-013</v>
      </c>
      <c r="BE468" s="154" t="n">
        <v>2.5011641E-012</v>
      </c>
      <c r="BF468" s="154" t="n">
        <v>0</v>
      </c>
      <c r="BG468" s="154" t="n">
        <v>0</v>
      </c>
      <c r="BH468" s="154" t="n">
        <v>9.8009288E-016</v>
      </c>
      <c r="BI468" s="154" t="n">
        <v>1.6916308E-017</v>
      </c>
      <c r="BJ468" s="154" t="n">
        <v>4.6154972E-018</v>
      </c>
      <c r="BK468" s="154" t="n">
        <v>3.2368088E-014</v>
      </c>
      <c r="BL468" s="154" t="n">
        <v>7.707277E-013</v>
      </c>
      <c r="BM468" s="154" t="n">
        <v>0</v>
      </c>
      <c r="BN468" s="154" t="n">
        <v>2.7998445E-007</v>
      </c>
      <c r="BO468" s="154" t="n">
        <v>0.00077851377</v>
      </c>
      <c r="BP468" s="154" t="n">
        <v>0</v>
      </c>
      <c r="BQ468" s="154" t="n">
        <v>0</v>
      </c>
      <c r="BR468" s="154" t="n">
        <v>0</v>
      </c>
      <c r="BT468" s="96" t="n">
        <v>8.5505838E-007</v>
      </c>
      <c r="BU468" s="96" t="n">
        <v>1.7243781E-008</v>
      </c>
      <c r="BV468" s="96" t="n">
        <v>5.4069131E-007</v>
      </c>
      <c r="BW468" s="96" t="n">
        <v>3.6296893E-010</v>
      </c>
      <c r="BX468" s="96" t="n">
        <v>2.7250012E-008</v>
      </c>
      <c r="BY468" s="96" t="n">
        <v>0</v>
      </c>
      <c r="BZ468" s="96" t="n">
        <v>0</v>
      </c>
      <c r="CA468" s="96" t="n">
        <v>0</v>
      </c>
      <c r="CB468" s="96" t="n">
        <v>2.1593678E-010</v>
      </c>
      <c r="CC468" s="96" t="n">
        <v>1.3371015E-009</v>
      </c>
      <c r="CD468" s="96" t="n">
        <v>0</v>
      </c>
      <c r="CE468" s="96" t="n">
        <v>0</v>
      </c>
      <c r="CF468" s="96" t="n">
        <v>0</v>
      </c>
      <c r="CG468" s="96" t="n">
        <v>1.4566365E-008</v>
      </c>
      <c r="CH468" s="96" t="n">
        <v>2.5339089E-007</v>
      </c>
      <c r="CI468" s="96" t="n">
        <v>9.0350535E-015</v>
      </c>
      <c r="CJ468" s="96" t="n">
        <v>0</v>
      </c>
      <c r="CL468" s="155" t="n">
        <v>0</v>
      </c>
      <c r="CM468" s="155" t="n">
        <v>0.019391674</v>
      </c>
      <c r="CN468" s="156" t="n">
        <v>0</v>
      </c>
      <c r="CO468" s="155" t="n">
        <v>1.1797944E-005</v>
      </c>
      <c r="CP468" s="155" t="n">
        <v>4.4391113E-013</v>
      </c>
      <c r="CQ468" s="155" t="n">
        <v>5.2740264E-011</v>
      </c>
      <c r="CR468" s="155" t="n">
        <v>1.0844495E-006</v>
      </c>
      <c r="CS468" s="155" t="n">
        <v>1.4761047E-005</v>
      </c>
      <c r="CT468" s="155" t="n">
        <v>0</v>
      </c>
      <c r="CU468" s="155" t="n">
        <v>0</v>
      </c>
      <c r="CW468" s="97"/>
      <c r="CX468" s="74"/>
    </row>
    <row r="469" customFormat="false" ht="13.8" hidden="false" customHeight="false" outlineLevel="0" collapsed="false">
      <c r="B469" s="26"/>
      <c r="C469" s="88"/>
      <c r="D469" s="3" t="s">
        <v>1083</v>
      </c>
      <c r="E469" s="90"/>
      <c r="J469" s="158"/>
      <c r="O469" s="102"/>
      <c r="P469" s="102"/>
      <c r="Q469" s="102"/>
      <c r="R469" s="102"/>
      <c r="S469" s="102"/>
      <c r="V469" s="102"/>
      <c r="W469" s="102"/>
      <c r="AT469" s="102"/>
      <c r="AU469" s="102"/>
      <c r="AV469" s="159"/>
      <c r="CN469" s="160"/>
      <c r="CW469" s="99"/>
      <c r="CX469" s="105"/>
    </row>
    <row r="470" customFormat="false" ht="13.8" hidden="false" customHeight="false" outlineLevel="0" collapsed="false">
      <c r="A470" s="0" t="s">
        <v>1084</v>
      </c>
      <c r="B470" s="26" t="s">
        <v>1033</v>
      </c>
      <c r="C470" s="88" t="str">
        <f aca="false">MID(A470,1,12)</f>
        <v>A.070.08.101</v>
      </c>
      <c r="D470" s="2" t="s">
        <v>1083</v>
      </c>
      <c r="E470" s="90" t="s">
        <v>255</v>
      </c>
      <c r="F470" s="91" t="str">
        <f aca="false">MID(A470, 21,85)</f>
        <v>LPG for chemical feedstock</v>
      </c>
      <c r="G470" s="133" t="n">
        <f aca="false">H470+I470+J470+K470</f>
        <v>0.119195355576346</v>
      </c>
      <c r="H470" s="149" t="n">
        <f aca="false">N470+O470+P470+Q470</f>
        <v>0.023447678656346</v>
      </c>
      <c r="I470" s="149" t="n">
        <f aca="false">L470+M470+R470+V470+T470</f>
        <v>0.04136230922</v>
      </c>
      <c r="J470" s="150" t="n">
        <f aca="false">S470+U470+W470+X470</f>
        <v>0.0018853677</v>
      </c>
      <c r="K470" s="149" t="n">
        <v>0.0525</v>
      </c>
      <c r="L470" s="130" t="n">
        <v>0.0160344</v>
      </c>
      <c r="M470" s="157" t="n">
        <v>0.025045703</v>
      </c>
      <c r="N470" s="157" t="n">
        <v>0.0212364</v>
      </c>
      <c r="O470" s="157" t="n">
        <v>0.002188658</v>
      </c>
      <c r="P470" s="157" t="n">
        <v>6.2631346E-008</v>
      </c>
      <c r="Q470" s="157" t="n">
        <v>2.2558025E-005</v>
      </c>
      <c r="R470" s="157" t="n">
        <v>0.00028220622</v>
      </c>
      <c r="S470" s="157" t="n">
        <v>9.10307E-005</v>
      </c>
      <c r="T470" s="130" t="n">
        <v>0</v>
      </c>
      <c r="U470" s="157" t="n">
        <v>0.001794337</v>
      </c>
      <c r="V470" s="157" t="n">
        <v>0</v>
      </c>
      <c r="W470" s="157" t="n">
        <v>0</v>
      </c>
      <c r="X470" s="130" t="n">
        <v>0</v>
      </c>
      <c r="Z470" s="151" t="n">
        <f aca="false">K470/0.15</f>
        <v>0.35</v>
      </c>
      <c r="AB470" s="133" t="n">
        <f aca="false">K470</f>
        <v>0.0525</v>
      </c>
      <c r="AC470" s="133" t="n">
        <f aca="false">L470+M470+N470+O470+P470+Q470+R470</f>
        <v>0.064809987876346</v>
      </c>
      <c r="AD470" s="133" t="n">
        <f aca="false">L470+M470+R470+W470</f>
        <v>0.04136230922</v>
      </c>
      <c r="AE470" s="133" t="n">
        <f aca="false">V470+L470+M470+R470+T470</f>
        <v>0.04136230922</v>
      </c>
      <c r="AF470" s="133" t="n">
        <f aca="false">S470+U470+X470</f>
        <v>0.0018853677</v>
      </c>
      <c r="AH470" s="0" t="n">
        <v>52.756089</v>
      </c>
      <c r="AI470" s="96" t="n">
        <v>52.506884</v>
      </c>
      <c r="AJ470" s="96" t="n">
        <v>0.222899</v>
      </c>
      <c r="AK470" s="96" t="n">
        <v>0</v>
      </c>
      <c r="AL470" s="96" t="n">
        <v>0.019714852</v>
      </c>
      <c r="AM470" s="96" t="n">
        <v>0.000789118</v>
      </c>
      <c r="AN470" s="96" t="n">
        <v>0.005802028</v>
      </c>
      <c r="AP470" s="95" t="n">
        <v>0.018685444</v>
      </c>
      <c r="AQ470" s="95" t="n">
        <v>0.014396053</v>
      </c>
      <c r="AR470" s="95" t="n">
        <v>0.0005410043</v>
      </c>
      <c r="AS470" s="95" t="n">
        <v>0.0037483864</v>
      </c>
      <c r="AT470" s="152" t="n">
        <f aca="false">AW470+AZ470+BA470+BB470+BC470+BK470+BL470+BP470</f>
        <v>8.630727187583E-007</v>
      </c>
      <c r="AU470" s="152" t="n">
        <f aca="false">AX470+AY470+BD470+BE470+BF470+BG470+BH470+BI470+BJ470+BM470+BQ470+BR470</f>
        <v>2.00075555374314E-009</v>
      </c>
      <c r="AV470" s="153" t="n">
        <f aca="false">BN470+BO470</f>
        <v>0.524984088135</v>
      </c>
      <c r="AW470" s="154" t="n">
        <v>3.248E-007</v>
      </c>
      <c r="AX470" s="154" t="n">
        <v>9.8E-010</v>
      </c>
      <c r="AY470" s="154" t="n">
        <v>2.6775E-014</v>
      </c>
      <c r="AZ470" s="154" t="n">
        <v>0</v>
      </c>
      <c r="BA470" s="154" t="n">
        <v>0</v>
      </c>
      <c r="BB470" s="154" t="n">
        <v>2.8593E-009</v>
      </c>
      <c r="BC470" s="154" t="n">
        <v>5.354085E-007</v>
      </c>
      <c r="BD470" s="154" t="n">
        <v>4.1099E-010</v>
      </c>
      <c r="BE470" s="154" t="n">
        <v>5.73441E-010</v>
      </c>
      <c r="BF470" s="154" t="n">
        <v>1.88E-013</v>
      </c>
      <c r="BG470" s="154" t="n">
        <v>4.16E-015</v>
      </c>
      <c r="BH470" s="154" t="n">
        <v>1.1979115E-014</v>
      </c>
      <c r="BI470" s="154" t="n">
        <v>1.7386876E-017</v>
      </c>
      <c r="BJ470" s="154" t="n">
        <v>2.2241261E-017</v>
      </c>
      <c r="BK470" s="154" t="n">
        <v>1.902083E-013</v>
      </c>
      <c r="BL470" s="154" t="n">
        <v>4.72855E-012</v>
      </c>
      <c r="BM470" s="154" t="n">
        <v>3.60936E-011</v>
      </c>
      <c r="BN470" s="154" t="n">
        <v>1.268135E-006</v>
      </c>
      <c r="BO470" s="154" t="n">
        <v>0.52498282</v>
      </c>
      <c r="BP470" s="154" t="n">
        <v>0</v>
      </c>
      <c r="BQ470" s="154" t="n">
        <v>0</v>
      </c>
      <c r="BR470" s="154" t="n">
        <v>0</v>
      </c>
      <c r="BT470" s="96" t="n">
        <v>9.2310897E-005</v>
      </c>
      <c r="BU470" s="96" t="n">
        <v>4.873238E-006</v>
      </c>
      <c r="BV470" s="96" t="n">
        <v>9.7589287E-006</v>
      </c>
      <c r="BW470" s="96" t="n">
        <v>3.4226319E-008</v>
      </c>
      <c r="BX470" s="96" t="n">
        <v>4.4781576E-006</v>
      </c>
      <c r="BY470" s="96" t="n">
        <v>1.8210684E-006</v>
      </c>
      <c r="BZ470" s="96" t="n">
        <v>0</v>
      </c>
      <c r="CA470" s="96" t="n">
        <v>2.7450495E-006</v>
      </c>
      <c r="CB470" s="96" t="n">
        <v>1.1027015E-009</v>
      </c>
      <c r="CC470" s="96" t="n">
        <v>1.857848E-008</v>
      </c>
      <c r="CD470" s="96" t="n">
        <v>0</v>
      </c>
      <c r="CE470" s="96" t="n">
        <v>7.9816392E-008</v>
      </c>
      <c r="CF470" s="96" t="n">
        <v>0</v>
      </c>
      <c r="CG470" s="96" t="n">
        <v>4.2112557E-006</v>
      </c>
      <c r="CH470" s="96" t="n">
        <v>6.4289475E-005</v>
      </c>
      <c r="CI470" s="96" t="n">
        <v>6.0639601E-018</v>
      </c>
      <c r="CJ470" s="96" t="n">
        <v>0</v>
      </c>
      <c r="CL470" s="155" t="n">
        <v>0</v>
      </c>
      <c r="CM470" s="155" t="n">
        <v>0.35</v>
      </c>
      <c r="CN470" s="156" t="n">
        <v>0.076110084</v>
      </c>
      <c r="CO470" s="155" t="n">
        <v>0.003756084</v>
      </c>
      <c r="CP470" s="155" t="n">
        <v>5.3896524E-012</v>
      </c>
      <c r="CQ470" s="155" t="n">
        <v>6.3771988E-010</v>
      </c>
      <c r="CR470" s="155" t="n">
        <v>0.00017048055</v>
      </c>
      <c r="CS470" s="155" t="n">
        <v>2.3292787E-005</v>
      </c>
      <c r="CT470" s="155" t="n">
        <v>1.260656E-007</v>
      </c>
      <c r="CU470" s="155" t="n">
        <v>0.00063745158</v>
      </c>
      <c r="CW470" s="97"/>
      <c r="CX470" s="105"/>
    </row>
    <row r="471" customFormat="false" ht="13.8" hidden="false" customHeight="false" outlineLevel="0" collapsed="false">
      <c r="A471" s="0" t="s">
        <v>1085</v>
      </c>
      <c r="B471" s="26" t="s">
        <v>1033</v>
      </c>
      <c r="C471" s="88" t="str">
        <f aca="false">MID(A471,1,12)</f>
        <v>A.070.08.102</v>
      </c>
      <c r="D471" s="2" t="s">
        <v>1083</v>
      </c>
      <c r="E471" s="90" t="s">
        <v>255</v>
      </c>
      <c r="F471" s="91" t="str">
        <f aca="false">MID(A471, 21,85)</f>
        <v>LPG for transport - excluding combustion</v>
      </c>
      <c r="G471" s="133" t="n">
        <f aca="false">H471+I471+J471+K471</f>
        <v>0.429195358576346</v>
      </c>
      <c r="H471" s="149" t="n">
        <f aca="false">N471+O471+P471+Q471</f>
        <v>0.023447678656346</v>
      </c>
      <c r="I471" s="149" t="n">
        <f aca="false">L471+M471+R471+V471+T471</f>
        <v>0.04136230922</v>
      </c>
      <c r="J471" s="150" t="n">
        <f aca="false">S471+U471+W471+X471</f>
        <v>0.3118853707</v>
      </c>
      <c r="K471" s="149" t="n">
        <v>0.0525</v>
      </c>
      <c r="L471" s="130" t="n">
        <v>0.0160344</v>
      </c>
      <c r="M471" s="157" t="n">
        <v>0.025045703</v>
      </c>
      <c r="N471" s="157" t="n">
        <v>0.0212364</v>
      </c>
      <c r="O471" s="157" t="n">
        <v>0.002188658</v>
      </c>
      <c r="P471" s="157" t="n">
        <v>6.2631346E-008</v>
      </c>
      <c r="Q471" s="157" t="n">
        <v>2.2558025E-005</v>
      </c>
      <c r="R471" s="157" t="n">
        <v>0.00028220622</v>
      </c>
      <c r="S471" s="157" t="n">
        <v>9.10307E-005</v>
      </c>
      <c r="T471" s="130" t="n">
        <v>0</v>
      </c>
      <c r="U471" s="157" t="n">
        <v>0.31179434</v>
      </c>
      <c r="V471" s="157" t="n">
        <v>0</v>
      </c>
      <c r="W471" s="157" t="n">
        <v>0</v>
      </c>
      <c r="X471" s="130" t="n">
        <v>0</v>
      </c>
      <c r="Z471" s="151" t="n">
        <f aca="false">K471/0.15</f>
        <v>0.35</v>
      </c>
      <c r="AB471" s="133" t="n">
        <f aca="false">K471</f>
        <v>0.0525</v>
      </c>
      <c r="AC471" s="133" t="n">
        <f aca="false">L471+M471+N471+O471+P471+Q471+R471</f>
        <v>0.064809987876346</v>
      </c>
      <c r="AD471" s="133" t="n">
        <f aca="false">L471+M471+R471+W471</f>
        <v>0.04136230922</v>
      </c>
      <c r="AE471" s="133" t="n">
        <f aca="false">V471+L471+M471+R471+T471</f>
        <v>0.04136230922</v>
      </c>
      <c r="AF471" s="133" t="n">
        <f aca="false">S471+U471+X471</f>
        <v>0.3118853707</v>
      </c>
      <c r="AH471" s="0" t="n">
        <v>52.756089</v>
      </c>
      <c r="AI471" s="96" t="n">
        <v>52.506884</v>
      </c>
      <c r="AJ471" s="96" t="n">
        <v>0.222899</v>
      </c>
      <c r="AK471" s="96" t="n">
        <v>0</v>
      </c>
      <c r="AL471" s="96" t="n">
        <v>0.019714852</v>
      </c>
      <c r="AM471" s="96" t="n">
        <v>0.000789118</v>
      </c>
      <c r="AN471" s="96" t="n">
        <v>0.005802028</v>
      </c>
      <c r="AP471" s="95" t="n">
        <v>0.018675684</v>
      </c>
      <c r="AQ471" s="95" t="n">
        <v>0.014396053</v>
      </c>
      <c r="AR471" s="95" t="n">
        <v>0.00053124459</v>
      </c>
      <c r="AS471" s="95" t="n">
        <v>0.0037483864</v>
      </c>
      <c r="AT471" s="152" t="n">
        <f aca="false">AW471+AZ471+BA471+BB471+BC471+BK471+BL471+BP471</f>
        <v>8.630727187583E-007</v>
      </c>
      <c r="AU471" s="152" t="n">
        <f aca="false">AX471+AY471+BD471+BE471+BF471+BG471+BH471+BI471+BJ471+BM471+BQ471+BR471</f>
        <v>1.96466195374314E-009</v>
      </c>
      <c r="AV471" s="153" t="n">
        <f aca="false">BN471+BO471</f>
        <v>0.524984088135</v>
      </c>
      <c r="AW471" s="154" t="n">
        <v>3.248E-007</v>
      </c>
      <c r="AX471" s="154" t="n">
        <v>9.8E-010</v>
      </c>
      <c r="AY471" s="154" t="n">
        <v>2.6775E-014</v>
      </c>
      <c r="AZ471" s="154" t="n">
        <v>0</v>
      </c>
      <c r="BA471" s="154" t="n">
        <v>0</v>
      </c>
      <c r="BB471" s="154" t="n">
        <v>2.8593E-009</v>
      </c>
      <c r="BC471" s="154" t="n">
        <v>5.354085E-007</v>
      </c>
      <c r="BD471" s="154" t="n">
        <v>4.1099E-010</v>
      </c>
      <c r="BE471" s="154" t="n">
        <v>5.73441E-010</v>
      </c>
      <c r="BF471" s="154" t="n">
        <v>1.88E-013</v>
      </c>
      <c r="BG471" s="154" t="n">
        <v>4.16E-015</v>
      </c>
      <c r="BH471" s="154" t="n">
        <v>1.1979115E-014</v>
      </c>
      <c r="BI471" s="154" t="n">
        <v>1.7386876E-017</v>
      </c>
      <c r="BJ471" s="154" t="n">
        <v>2.2241261E-017</v>
      </c>
      <c r="BK471" s="154" t="n">
        <v>1.902083E-013</v>
      </c>
      <c r="BL471" s="154" t="n">
        <v>4.72855E-012</v>
      </c>
      <c r="BM471" s="154" t="n">
        <v>0</v>
      </c>
      <c r="BN471" s="154" t="n">
        <v>1.268135E-006</v>
      </c>
      <c r="BO471" s="154" t="n">
        <v>0.52498282</v>
      </c>
      <c r="BP471" s="154" t="n">
        <v>0</v>
      </c>
      <c r="BQ471" s="154" t="n">
        <v>0</v>
      </c>
      <c r="BR471" s="154" t="n">
        <v>0</v>
      </c>
      <c r="BT471" s="96" t="n">
        <v>9.223108E-005</v>
      </c>
      <c r="BU471" s="96" t="n">
        <v>4.873238E-006</v>
      </c>
      <c r="BV471" s="96" t="n">
        <v>9.7589287E-006</v>
      </c>
      <c r="BW471" s="96" t="n">
        <v>3.4226319E-008</v>
      </c>
      <c r="BX471" s="96" t="n">
        <v>4.4781576E-006</v>
      </c>
      <c r="BY471" s="96" t="n">
        <v>1.8210684E-006</v>
      </c>
      <c r="BZ471" s="96" t="n">
        <v>0</v>
      </c>
      <c r="CA471" s="96" t="n">
        <v>2.7450495E-006</v>
      </c>
      <c r="CB471" s="96" t="n">
        <v>1.1027015E-009</v>
      </c>
      <c r="CC471" s="96" t="n">
        <v>1.857848E-008</v>
      </c>
      <c r="CD471" s="96" t="n">
        <v>0</v>
      </c>
      <c r="CE471" s="96" t="n">
        <v>0</v>
      </c>
      <c r="CF471" s="96" t="n">
        <v>0</v>
      </c>
      <c r="CG471" s="96" t="n">
        <v>4.2112557E-006</v>
      </c>
      <c r="CH471" s="96" t="n">
        <v>6.4289475E-005</v>
      </c>
      <c r="CI471" s="96" t="n">
        <v>6.0639601E-018</v>
      </c>
      <c r="CJ471" s="96" t="n">
        <v>0</v>
      </c>
      <c r="CL471" s="155" t="n">
        <v>0</v>
      </c>
      <c r="CM471" s="155" t="n">
        <v>0.35</v>
      </c>
      <c r="CN471" s="156" t="n">
        <v>0.076110084</v>
      </c>
      <c r="CO471" s="155" t="n">
        <v>0.003756084</v>
      </c>
      <c r="CP471" s="155" t="n">
        <v>5.3896524E-012</v>
      </c>
      <c r="CQ471" s="155" t="n">
        <v>6.3771988E-010</v>
      </c>
      <c r="CR471" s="155" t="n">
        <v>0.00017048055</v>
      </c>
      <c r="CS471" s="155" t="n">
        <v>2.3292787E-005</v>
      </c>
      <c r="CT471" s="155" t="n">
        <v>1.260656E-007</v>
      </c>
      <c r="CU471" s="155" t="n">
        <v>0.00063745158</v>
      </c>
      <c r="CW471" s="97"/>
      <c r="CX471" s="105"/>
    </row>
    <row r="472" customFormat="false" ht="13.8" hidden="false" customHeight="false" outlineLevel="0" collapsed="false">
      <c r="A472" s="0" t="s">
        <v>1086</v>
      </c>
      <c r="B472" s="26" t="s">
        <v>1033</v>
      </c>
      <c r="C472" s="88" t="str">
        <f aca="false">MID(A472,1,12)</f>
        <v>A.070.08.103</v>
      </c>
      <c r="D472" s="2" t="s">
        <v>1083</v>
      </c>
      <c r="E472" s="90" t="s">
        <v>255</v>
      </c>
      <c r="F472" s="91" t="str">
        <f aca="false">MID(A472, 21,85)</f>
        <v>LPG for transport - including combustion CO2</v>
      </c>
      <c r="G472" s="133" t="n">
        <f aca="false">H472+I472+J472+K472</f>
        <v>0.880695358576346</v>
      </c>
      <c r="H472" s="149" t="n">
        <f aca="false">N472+O472+P472+Q472</f>
        <v>0.023447678656346</v>
      </c>
      <c r="I472" s="149" t="n">
        <f aca="false">L472+M472+R472+V472+T472</f>
        <v>0.04136230922</v>
      </c>
      <c r="J472" s="150" t="n">
        <f aca="false">S472+U472+W472+X472</f>
        <v>0.3118853707</v>
      </c>
      <c r="K472" s="149" t="n">
        <v>0.504</v>
      </c>
      <c r="L472" s="130" t="n">
        <v>0.0160344</v>
      </c>
      <c r="M472" s="130" t="n">
        <v>0.025045703</v>
      </c>
      <c r="N472" s="130" t="n">
        <v>0.0212364</v>
      </c>
      <c r="O472" s="130" t="n">
        <v>0.002188658</v>
      </c>
      <c r="P472" s="157" t="n">
        <v>6.2631346E-008</v>
      </c>
      <c r="Q472" s="157" t="n">
        <v>2.2558025E-005</v>
      </c>
      <c r="R472" s="130" t="n">
        <v>0.00028220622</v>
      </c>
      <c r="S472" s="157" t="n">
        <v>9.10307E-005</v>
      </c>
      <c r="T472" s="130" t="n">
        <v>0</v>
      </c>
      <c r="U472" s="157" t="n">
        <v>0.31179434</v>
      </c>
      <c r="V472" s="157" t="n">
        <v>0</v>
      </c>
      <c r="W472" s="157" t="n">
        <v>0</v>
      </c>
      <c r="X472" s="130" t="n">
        <v>0</v>
      </c>
      <c r="Z472" s="151" t="n">
        <f aca="false">K472/0.15</f>
        <v>3.36</v>
      </c>
      <c r="AB472" s="133" t="n">
        <f aca="false">K472</f>
        <v>0.504</v>
      </c>
      <c r="AC472" s="133" t="n">
        <f aca="false">L472+M472+N472+O472+P472+Q472+R472</f>
        <v>0.064809987876346</v>
      </c>
      <c r="AD472" s="133" t="n">
        <f aca="false">L472+M472+R472+W472</f>
        <v>0.04136230922</v>
      </c>
      <c r="AE472" s="133" t="n">
        <f aca="false">V472+L472+M472+R472+T472</f>
        <v>0.04136230922</v>
      </c>
      <c r="AF472" s="133" t="n">
        <f aca="false">S472+U472+X472</f>
        <v>0.3118853707</v>
      </c>
      <c r="AH472" s="0" t="n">
        <v>52.756089</v>
      </c>
      <c r="AI472" s="96" t="n">
        <v>52.506884</v>
      </c>
      <c r="AJ472" s="96" t="n">
        <v>0.222899</v>
      </c>
      <c r="AK472" s="96" t="n">
        <v>0</v>
      </c>
      <c r="AL472" s="96" t="n">
        <v>0.019714852</v>
      </c>
      <c r="AM472" s="96" t="n">
        <v>0.000789118</v>
      </c>
      <c r="AN472" s="96" t="n">
        <v>0.005802028</v>
      </c>
      <c r="AP472" s="95" t="n">
        <v>0.067546588</v>
      </c>
      <c r="AQ472" s="95" t="n">
        <v>0.060987963</v>
      </c>
      <c r="AR472" s="95" t="n">
        <v>0.0028102381</v>
      </c>
      <c r="AS472" s="95" t="n">
        <v>0.0037483864</v>
      </c>
      <c r="AT472" s="152" t="n">
        <f aca="false">AW472+AZ472+BA472+BB472+BC472+BK472+BL472+BP472</f>
        <v>3.6563527187583E-006</v>
      </c>
      <c r="AU472" s="152" t="n">
        <f aca="false">AX472+AY472+BD472+BE472+BF472+BG472+BH472+BI472+BJ472+BM472+BQ472+BR472</f>
        <v>1.03928922187431E-008</v>
      </c>
      <c r="AV472" s="153" t="n">
        <f aca="false">BN472+BO472</f>
        <v>0.524984088135</v>
      </c>
      <c r="AW472" s="154" t="n">
        <v>3.11808E-006</v>
      </c>
      <c r="AX472" s="154" t="n">
        <v>9.408E-009</v>
      </c>
      <c r="AY472" s="154" t="n">
        <v>2.5704E-013</v>
      </c>
      <c r="AZ472" s="154" t="n">
        <v>0</v>
      </c>
      <c r="BA472" s="154" t="n">
        <v>0</v>
      </c>
      <c r="BB472" s="154" t="n">
        <v>2.8593E-009</v>
      </c>
      <c r="BC472" s="154" t="n">
        <v>5.354085E-007</v>
      </c>
      <c r="BD472" s="154" t="n">
        <v>4.1099E-010</v>
      </c>
      <c r="BE472" s="154" t="n">
        <v>5.73441E-010</v>
      </c>
      <c r="BF472" s="154" t="n">
        <v>1.88E-013</v>
      </c>
      <c r="BG472" s="154" t="n">
        <v>4.16E-015</v>
      </c>
      <c r="BH472" s="154" t="n">
        <v>1.1979115E-014</v>
      </c>
      <c r="BI472" s="154" t="n">
        <v>1.7386876E-017</v>
      </c>
      <c r="BJ472" s="154" t="n">
        <v>2.2241261E-017</v>
      </c>
      <c r="BK472" s="154" t="n">
        <v>1.902083E-013</v>
      </c>
      <c r="BL472" s="154" t="n">
        <v>4.72855E-012</v>
      </c>
      <c r="BM472" s="154" t="n">
        <v>0</v>
      </c>
      <c r="BN472" s="154" t="n">
        <v>1.268135E-006</v>
      </c>
      <c r="BO472" s="154" t="n">
        <v>0.52498282</v>
      </c>
      <c r="BP472" s="154" t="n">
        <v>0</v>
      </c>
      <c r="BQ472" s="154" t="n">
        <v>0</v>
      </c>
      <c r="BR472" s="154" t="n">
        <v>0</v>
      </c>
      <c r="BT472" s="96" t="n">
        <v>0.00017615787</v>
      </c>
      <c r="BU472" s="96" t="n">
        <v>4.873238E-006</v>
      </c>
      <c r="BV472" s="96" t="n">
        <v>9.3685715E-005</v>
      </c>
      <c r="BW472" s="96" t="n">
        <v>3.4226319E-008</v>
      </c>
      <c r="BX472" s="96" t="n">
        <v>4.4781576E-006</v>
      </c>
      <c r="BY472" s="96" t="n">
        <v>1.8210684E-006</v>
      </c>
      <c r="BZ472" s="96" t="n">
        <v>0</v>
      </c>
      <c r="CA472" s="96" t="n">
        <v>2.7450495E-006</v>
      </c>
      <c r="CB472" s="96" t="n">
        <v>1.1027015E-009</v>
      </c>
      <c r="CC472" s="96" t="n">
        <v>1.857848E-008</v>
      </c>
      <c r="CD472" s="96" t="n">
        <v>0</v>
      </c>
      <c r="CE472" s="96" t="n">
        <v>0</v>
      </c>
      <c r="CF472" s="96" t="n">
        <v>0</v>
      </c>
      <c r="CG472" s="96" t="n">
        <v>4.2112557E-006</v>
      </c>
      <c r="CH472" s="96" t="n">
        <v>6.4289475E-005</v>
      </c>
      <c r="CI472" s="96" t="n">
        <v>6.0639601E-018</v>
      </c>
      <c r="CJ472" s="96" t="n">
        <v>0</v>
      </c>
      <c r="CL472" s="155" t="n">
        <v>0</v>
      </c>
      <c r="CM472" s="155" t="n">
        <v>3.36</v>
      </c>
      <c r="CN472" s="156" t="n">
        <v>0.076110084</v>
      </c>
      <c r="CO472" s="155" t="n">
        <v>0.003756084</v>
      </c>
      <c r="CP472" s="155" t="n">
        <v>5.3896524E-012</v>
      </c>
      <c r="CQ472" s="155" t="n">
        <v>6.3771988E-010</v>
      </c>
      <c r="CR472" s="155" t="n">
        <v>0.00017048055</v>
      </c>
      <c r="CS472" s="155" t="n">
        <v>2.3292787E-005</v>
      </c>
      <c r="CT472" s="155" t="n">
        <v>1.260656E-007</v>
      </c>
      <c r="CU472" s="155" t="n">
        <v>0.00063745158</v>
      </c>
      <c r="CW472" s="97"/>
      <c r="CX472" s="105"/>
    </row>
    <row r="473" customFormat="false" ht="13.8" hidden="false" customHeight="false" outlineLevel="0" collapsed="false">
      <c r="B473" s="26"/>
      <c r="C473" s="88"/>
      <c r="D473" s="3" t="s">
        <v>1087</v>
      </c>
      <c r="E473" s="90"/>
      <c r="J473" s="158"/>
      <c r="P473" s="102"/>
      <c r="Q473" s="102"/>
      <c r="S473" s="102"/>
      <c r="U473" s="102"/>
      <c r="V473" s="102"/>
      <c r="W473" s="102"/>
      <c r="AT473" s="102"/>
      <c r="AU473" s="102"/>
      <c r="AV473" s="159"/>
      <c r="CN473" s="160"/>
      <c r="CW473" s="99"/>
      <c r="CX473" s="105"/>
    </row>
    <row r="474" customFormat="false" ht="13.8" hidden="false" customHeight="false" outlineLevel="0" collapsed="false">
      <c r="A474" s="0" t="s">
        <v>1088</v>
      </c>
      <c r="B474" s="26" t="s">
        <v>1033</v>
      </c>
      <c r="C474" s="88" t="str">
        <f aca="false">MID(A474,1,12)</f>
        <v>A.070.09.101</v>
      </c>
      <c r="D474" s="2" t="s">
        <v>1087</v>
      </c>
      <c r="E474" s="90" t="s">
        <v>255</v>
      </c>
      <c r="F474" s="91" t="str">
        <f aca="false">MID(A474, 21,85)</f>
        <v>CNG (compressed natural gas) for transport - excl. combustion</v>
      </c>
      <c r="G474" s="133" t="n">
        <f aca="false">H474+I474+J474+K474</f>
        <v>0.554246062836</v>
      </c>
      <c r="H474" s="149" t="n">
        <f aca="false">N474+O474+P474+Q474</f>
        <v>0.02645698961</v>
      </c>
      <c r="I474" s="149" t="n">
        <f aca="false">L474+M474+R474+V474+T474</f>
        <v>0.037915694556</v>
      </c>
      <c r="J474" s="150" t="n">
        <f aca="false">S474+U474+W474+X474</f>
        <v>0.31576639867</v>
      </c>
      <c r="K474" s="149" t="n">
        <v>0.17410698</v>
      </c>
      <c r="L474" s="130" t="n">
        <v>0.01360017</v>
      </c>
      <c r="M474" s="130" t="n">
        <v>0.022286001</v>
      </c>
      <c r="N474" s="130" t="n">
        <v>0.022854528</v>
      </c>
      <c r="O474" s="130" t="n">
        <v>0.0029465801</v>
      </c>
      <c r="P474" s="157" t="n">
        <v>0.00035069533</v>
      </c>
      <c r="Q474" s="157" t="n">
        <v>0.00030518618</v>
      </c>
      <c r="R474" s="130" t="n">
        <v>0.0020142496</v>
      </c>
      <c r="S474" s="157" t="n">
        <v>0.00072214867</v>
      </c>
      <c r="T474" s="130" t="n">
        <v>0</v>
      </c>
      <c r="U474" s="157" t="n">
        <v>0.31504425</v>
      </c>
      <c r="V474" s="157" t="n">
        <v>1.5273956E-005</v>
      </c>
      <c r="W474" s="157" t="n">
        <v>0</v>
      </c>
      <c r="X474" s="130" t="n">
        <v>0</v>
      </c>
      <c r="Z474" s="151" t="n">
        <f aca="false">K474/0.15</f>
        <v>1.1607132</v>
      </c>
      <c r="AB474" s="133" t="n">
        <f aca="false">K474</f>
        <v>0.17410698</v>
      </c>
      <c r="AC474" s="133" t="n">
        <f aca="false">L474+M474+N474+O474+P474+Q474+R474</f>
        <v>0.06435741021</v>
      </c>
      <c r="AD474" s="133" t="n">
        <f aca="false">L474+M474+R474+W474</f>
        <v>0.0379004206</v>
      </c>
      <c r="AE474" s="133" t="n">
        <f aca="false">V474+L474+M474+R474+T474</f>
        <v>0.037915694556</v>
      </c>
      <c r="AF474" s="133" t="n">
        <f aca="false">S474+U474+X474</f>
        <v>0.31576639867</v>
      </c>
      <c r="AH474" s="0" t="n">
        <v>57.94436</v>
      </c>
      <c r="AI474" s="96" t="n">
        <v>57.043133</v>
      </c>
      <c r="AJ474" s="96" t="n">
        <v>0.62661538</v>
      </c>
      <c r="AK474" s="96" t="n">
        <v>0</v>
      </c>
      <c r="AL474" s="96" t="n">
        <v>0</v>
      </c>
      <c r="AM474" s="96" t="n">
        <v>0.15349757</v>
      </c>
      <c r="AN474" s="96" t="n">
        <v>0.12111355</v>
      </c>
      <c r="AP474" s="95" t="n">
        <v>0.027942306</v>
      </c>
      <c r="AQ474" s="95" t="n">
        <v>0.022874558</v>
      </c>
      <c r="AR474" s="95" t="n">
        <v>0.00099443551</v>
      </c>
      <c r="AS474" s="95" t="n">
        <v>0.0040733123</v>
      </c>
      <c r="AT474" s="152" t="n">
        <f aca="false">AW474+AZ474+BA474+BB474+BC474+BK474+BL474+BP474</f>
        <v>1.371376414353E-006</v>
      </c>
      <c r="AU474" s="152" t="n">
        <f aca="false">AX474+AY474+BD474+BE474+BF474+BG474+BH474+BI474+BJ474+BM474+BQ474+BR474</f>
        <v>3.6776461211747E-009</v>
      </c>
      <c r="AV474" s="153" t="n">
        <f aca="false">BN474+BO474</f>
        <v>0.57049191705</v>
      </c>
      <c r="AW474" s="154" t="n">
        <v>1.0771419E-006</v>
      </c>
      <c r="AX474" s="154" t="n">
        <v>3.249997E-009</v>
      </c>
      <c r="AY474" s="154" t="n">
        <v>8.8794561E-014</v>
      </c>
      <c r="AZ474" s="154" t="n">
        <v>0</v>
      </c>
      <c r="BA474" s="154" t="n">
        <v>0</v>
      </c>
      <c r="BB474" s="154" t="n">
        <v>6.124416E-010</v>
      </c>
      <c r="BC474" s="154" t="n">
        <v>2.9321148E-007</v>
      </c>
      <c r="BD474" s="154" t="n">
        <v>1.3966656E-010</v>
      </c>
      <c r="BE474" s="154" t="n">
        <v>2.8770503E-010</v>
      </c>
      <c r="BF474" s="154" t="n">
        <v>0</v>
      </c>
      <c r="BG474" s="154" t="n">
        <v>0</v>
      </c>
      <c r="BH474" s="154" t="n">
        <v>1.7393988E-013</v>
      </c>
      <c r="BI474" s="154" t="n">
        <v>1.2124395E-014</v>
      </c>
      <c r="BJ474" s="154" t="n">
        <v>2.6723387E-015</v>
      </c>
      <c r="BK474" s="154" t="n">
        <v>4.8361903E-011</v>
      </c>
      <c r="BL474" s="154" t="n">
        <v>3.6223085E-010</v>
      </c>
      <c r="BM474" s="154" t="n">
        <v>0</v>
      </c>
      <c r="BN474" s="154" t="n">
        <v>6.058705E-005</v>
      </c>
      <c r="BO474" s="154" t="n">
        <v>0.57043133</v>
      </c>
      <c r="BP474" s="154" t="n">
        <v>0</v>
      </c>
      <c r="BQ474" s="154" t="n">
        <v>0</v>
      </c>
      <c r="BR474" s="154" t="n">
        <v>0</v>
      </c>
      <c r="BT474" s="96" t="n">
        <v>0.00011449071</v>
      </c>
      <c r="BU474" s="96" t="n">
        <v>1.9835254E-006</v>
      </c>
      <c r="BV474" s="96" t="n">
        <v>3.2363764E-005</v>
      </c>
      <c r="BW474" s="96" t="n">
        <v>2.4689698E-007</v>
      </c>
      <c r="BX474" s="96" t="n">
        <v>4.2713234E-006</v>
      </c>
      <c r="BY474" s="96" t="n">
        <v>0</v>
      </c>
      <c r="BZ474" s="96" t="n">
        <v>0</v>
      </c>
      <c r="CA474" s="96" t="n">
        <v>0</v>
      </c>
      <c r="CB474" s="96" t="n">
        <v>4.8757572E-007</v>
      </c>
      <c r="CC474" s="96" t="n">
        <v>3.0434215E-007</v>
      </c>
      <c r="CD474" s="96" t="n">
        <v>0</v>
      </c>
      <c r="CE474" s="96" t="n">
        <v>0</v>
      </c>
      <c r="CF474" s="96" t="n">
        <v>0</v>
      </c>
      <c r="CG474" s="96" t="n">
        <v>4.497524E-006</v>
      </c>
      <c r="CH474" s="96" t="n">
        <v>7.0335754E-005</v>
      </c>
      <c r="CI474" s="96" t="n">
        <v>1.0167357E-014</v>
      </c>
      <c r="CJ474" s="96" t="n">
        <v>0</v>
      </c>
      <c r="CL474" s="155" t="n">
        <v>0</v>
      </c>
      <c r="CM474" s="155" t="n">
        <v>1.1607132</v>
      </c>
      <c r="CN474" s="156" t="n">
        <v>0</v>
      </c>
      <c r="CO474" s="155" t="n">
        <v>0.0013570992</v>
      </c>
      <c r="CP474" s="155" t="n">
        <v>8.3087093E-011</v>
      </c>
      <c r="CQ474" s="155" t="n">
        <v>9.6878059E-009</v>
      </c>
      <c r="CR474" s="155" t="n">
        <v>0.00015641462</v>
      </c>
      <c r="CS474" s="155" t="n">
        <v>0.010178689</v>
      </c>
      <c r="CT474" s="155" t="n">
        <v>0</v>
      </c>
      <c r="CU474" s="155" t="n">
        <v>0</v>
      </c>
      <c r="CW474" s="97"/>
      <c r="CX474" s="74"/>
    </row>
    <row r="475" customFormat="false" ht="13.8" hidden="false" customHeight="false" outlineLevel="0" collapsed="false">
      <c r="A475" s="0" t="s">
        <v>1089</v>
      </c>
      <c r="B475" s="26" t="s">
        <v>1033</v>
      </c>
      <c r="C475" s="88" t="str">
        <f aca="false">MID(A475,1,12)</f>
        <v>A.070.09.102</v>
      </c>
      <c r="D475" s="2" t="s">
        <v>1087</v>
      </c>
      <c r="E475" s="90" t="s">
        <v>255</v>
      </c>
      <c r="F475" s="91" t="str">
        <f aca="false">MID(A475, 21,85)</f>
        <v>CNG (compressed natural gas) for transport  - including combustion CO2</v>
      </c>
      <c r="G475" s="133" t="n">
        <f aca="false">H475+I475+J475+K475</f>
        <v>0.977007729131</v>
      </c>
      <c r="H475" s="149" t="n">
        <f aca="false">N475+O475+P475+Q475</f>
        <v>0.02687038007</v>
      </c>
      <c r="I475" s="149" t="n">
        <f aca="false">L475+M475+R475+V475+T475</f>
        <v>0.038508126811</v>
      </c>
      <c r="J475" s="150" t="n">
        <f aca="false">S475+U475+W475+X475</f>
        <v>0.31585650225</v>
      </c>
      <c r="K475" s="149" t="n">
        <v>0.59577272</v>
      </c>
      <c r="L475" s="130" t="n">
        <v>0.013812672</v>
      </c>
      <c r="M475" s="130" t="n">
        <v>0.02263422</v>
      </c>
      <c r="N475" s="130" t="n">
        <v>0.02321163</v>
      </c>
      <c r="O475" s="130" t="n">
        <v>0.0029926204</v>
      </c>
      <c r="P475" s="157" t="n">
        <v>0.00035617495</v>
      </c>
      <c r="Q475" s="157" t="n">
        <v>0.00030995472</v>
      </c>
      <c r="R475" s="130" t="n">
        <v>0.0020457222</v>
      </c>
      <c r="S475" s="157" t="n">
        <v>0.00073343225</v>
      </c>
      <c r="T475" s="130" t="n">
        <v>0</v>
      </c>
      <c r="U475" s="157" t="n">
        <v>0.31512307</v>
      </c>
      <c r="V475" s="157" t="n">
        <v>1.5512611E-005</v>
      </c>
      <c r="W475" s="157" t="n">
        <v>0</v>
      </c>
      <c r="X475" s="130" t="n">
        <v>0</v>
      </c>
      <c r="Z475" s="151" t="n">
        <f aca="false">K475/0.15</f>
        <v>3.97181813333333</v>
      </c>
      <c r="AB475" s="133" t="n">
        <f aca="false">K475</f>
        <v>0.59577272</v>
      </c>
      <c r="AC475" s="133" t="n">
        <f aca="false">L475+M475+N475+O475+P475+Q475+R475</f>
        <v>0.06536299427</v>
      </c>
      <c r="AD475" s="133" t="n">
        <f aca="false">L475+M475+R475+W475</f>
        <v>0.0384926142</v>
      </c>
      <c r="AE475" s="133" t="n">
        <f aca="false">V475+L475+M475+R475+T475</f>
        <v>0.038508126811</v>
      </c>
      <c r="AF475" s="133" t="n">
        <f aca="false">S475+U475+X475</f>
        <v>0.31585650225</v>
      </c>
      <c r="AH475" s="0" t="n">
        <v>58.84974</v>
      </c>
      <c r="AI475" s="96" t="n">
        <v>57.934432</v>
      </c>
      <c r="AJ475" s="96" t="n">
        <v>0.63640624</v>
      </c>
      <c r="AK475" s="96" t="n">
        <v>0</v>
      </c>
      <c r="AL475" s="96" t="n">
        <v>0</v>
      </c>
      <c r="AM475" s="96" t="n">
        <v>0.15589597</v>
      </c>
      <c r="AN475" s="96" t="n">
        <v>0.12300595</v>
      </c>
      <c r="AP475" s="95" t="n">
        <v>0.07372605</v>
      </c>
      <c r="AQ475" s="95" t="n">
        <v>0.066464448</v>
      </c>
      <c r="AR475" s="95" t="n">
        <v>0.0031246438</v>
      </c>
      <c r="AS475" s="95" t="n">
        <v>0.0041369578</v>
      </c>
      <c r="AT475" s="152" t="n">
        <f aca="false">AW475+AZ475+BA475+BB475+BC475+BK475+BL475+BP475</f>
        <v>3.984679129258E-006</v>
      </c>
      <c r="AU475" s="152" t="n">
        <f aca="false">AX475+AY475+BD475+BE475+BF475+BG475+BH475+BI475+BJ475+BM475+BQ475+BR475</f>
        <v>1.1555635799713E-008</v>
      </c>
      <c r="AV475" s="153" t="n">
        <f aca="false">BN475+BO475</f>
        <v>0.579405853722</v>
      </c>
      <c r="AW475" s="154" t="n">
        <v>3.6858472E-006</v>
      </c>
      <c r="AX475" s="154" t="n">
        <v>1.1121091E-008</v>
      </c>
      <c r="AY475" s="154" t="n">
        <v>3.0384409E-013</v>
      </c>
      <c r="AZ475" s="154" t="n">
        <v>0</v>
      </c>
      <c r="BA475" s="154" t="n">
        <v>0</v>
      </c>
      <c r="BB475" s="154" t="n">
        <v>6.22011E-010</v>
      </c>
      <c r="BC475" s="154" t="n">
        <v>2.9779291E-007</v>
      </c>
      <c r="BD475" s="154" t="n">
        <v>1.4184885E-010</v>
      </c>
      <c r="BE475" s="154" t="n">
        <v>2.9220042E-010</v>
      </c>
      <c r="BF475" s="154" t="n">
        <v>0</v>
      </c>
      <c r="BG475" s="154" t="n">
        <v>0</v>
      </c>
      <c r="BH475" s="154" t="n">
        <v>1.7665769E-013</v>
      </c>
      <c r="BI475" s="154" t="n">
        <v>1.2313839E-014</v>
      </c>
      <c r="BJ475" s="154" t="n">
        <v>2.714094E-015</v>
      </c>
      <c r="BK475" s="154" t="n">
        <v>4.9117558E-011</v>
      </c>
      <c r="BL475" s="154" t="n">
        <v>3.678907E-010</v>
      </c>
      <c r="BM475" s="154" t="n">
        <v>0</v>
      </c>
      <c r="BN475" s="154" t="n">
        <v>6.1533722E-005</v>
      </c>
      <c r="BO475" s="154" t="n">
        <v>0.57934432</v>
      </c>
      <c r="BP475" s="154" t="n">
        <v>0</v>
      </c>
      <c r="BQ475" s="154" t="n">
        <v>0</v>
      </c>
      <c r="BR475" s="154" t="n">
        <v>0</v>
      </c>
      <c r="BT475" s="96" t="n">
        <v>0.000194155</v>
      </c>
      <c r="BU475" s="96" t="n">
        <v>2.014518E-006</v>
      </c>
      <c r="BV475" s="96" t="n">
        <v>0.00011074483</v>
      </c>
      <c r="BW475" s="96" t="n">
        <v>2.5075474E-007</v>
      </c>
      <c r="BX475" s="96" t="n">
        <v>4.3380629E-006</v>
      </c>
      <c r="BY475" s="96" t="n">
        <v>0</v>
      </c>
      <c r="BZ475" s="96" t="n">
        <v>0</v>
      </c>
      <c r="CA475" s="96" t="n">
        <v>0</v>
      </c>
      <c r="CB475" s="96" t="n">
        <v>4.9519409E-007</v>
      </c>
      <c r="CC475" s="96" t="n">
        <v>3.0909749E-007</v>
      </c>
      <c r="CD475" s="96" t="n">
        <v>0</v>
      </c>
      <c r="CE475" s="96" t="n">
        <v>0</v>
      </c>
      <c r="CF475" s="96" t="n">
        <v>0</v>
      </c>
      <c r="CG475" s="96" t="n">
        <v>4.5677978E-006</v>
      </c>
      <c r="CH475" s="96" t="n">
        <v>7.143475E-005</v>
      </c>
      <c r="CI475" s="96" t="n">
        <v>1.0326222E-014</v>
      </c>
      <c r="CJ475" s="96" t="n">
        <v>0</v>
      </c>
      <c r="CL475" s="155" t="n">
        <v>0</v>
      </c>
      <c r="CM475" s="155" t="n">
        <v>3.9718181</v>
      </c>
      <c r="CN475" s="156" t="n">
        <v>0</v>
      </c>
      <c r="CO475" s="155" t="n">
        <v>0.0013783039</v>
      </c>
      <c r="CP475" s="155" t="n">
        <v>8.4385329E-011</v>
      </c>
      <c r="CQ475" s="155" t="n">
        <v>9.8391779E-009</v>
      </c>
      <c r="CR475" s="155" t="n">
        <v>0.0001588586</v>
      </c>
      <c r="CS475" s="155" t="n">
        <v>0.010337731</v>
      </c>
      <c r="CT475" s="155" t="n">
        <v>0</v>
      </c>
      <c r="CU475" s="155" t="n">
        <v>0</v>
      </c>
      <c r="CW475" s="97"/>
      <c r="CX475" s="74"/>
    </row>
    <row r="476" customFormat="false" ht="13.8" hidden="false" customHeight="false" outlineLevel="0" collapsed="false">
      <c r="A476" s="0" t="s">
        <v>1090</v>
      </c>
      <c r="B476" s="26" t="s">
        <v>1033</v>
      </c>
      <c r="C476" s="88" t="str">
        <f aca="false">MID(A476,1,12)</f>
        <v>A.070.09.103</v>
      </c>
      <c r="D476" s="2" t="s">
        <v>1087</v>
      </c>
      <c r="E476" s="90" t="s">
        <v>255</v>
      </c>
      <c r="F476" s="91" t="str">
        <f aca="false">MID(A476, 21,85)</f>
        <v>Natural gas general EU for feedstock - excl. combustion</v>
      </c>
      <c r="G476" s="133" t="n">
        <f aca="false">H476+I476+J476+K476</f>
        <v>0.244246066636</v>
      </c>
      <c r="H476" s="149" t="n">
        <f aca="false">N476+O476+P476+Q476</f>
        <v>0.02645698961</v>
      </c>
      <c r="I476" s="149" t="n">
        <f aca="false">L476+M476+R476+V476+T476</f>
        <v>0.037915694556</v>
      </c>
      <c r="J476" s="150" t="n">
        <f aca="false">S476+U476+W476+X476</f>
        <v>0.00576640247</v>
      </c>
      <c r="K476" s="149" t="n">
        <v>0.17410698</v>
      </c>
      <c r="L476" s="130" t="n">
        <v>0.01360017</v>
      </c>
      <c r="M476" s="130" t="n">
        <v>0.022286001</v>
      </c>
      <c r="N476" s="130" t="n">
        <v>0.022854528</v>
      </c>
      <c r="O476" s="130" t="n">
        <v>0.0029465801</v>
      </c>
      <c r="P476" s="157" t="n">
        <v>0.00035069533</v>
      </c>
      <c r="Q476" s="130" t="n">
        <v>0.00030518618</v>
      </c>
      <c r="R476" s="130" t="n">
        <v>0.0020142496</v>
      </c>
      <c r="S476" s="130" t="n">
        <v>0.00072214867</v>
      </c>
      <c r="T476" s="130" t="n">
        <v>0</v>
      </c>
      <c r="U476" s="157" t="n">
        <v>0.0050442538</v>
      </c>
      <c r="V476" s="157" t="n">
        <v>1.5273956E-005</v>
      </c>
      <c r="W476" s="157" t="n">
        <v>0</v>
      </c>
      <c r="X476" s="130" t="n">
        <v>0</v>
      </c>
      <c r="Z476" s="151" t="n">
        <f aca="false">K476/0.15</f>
        <v>1.1607132</v>
      </c>
      <c r="AB476" s="133" t="n">
        <f aca="false">K476</f>
        <v>0.17410698</v>
      </c>
      <c r="AC476" s="133" t="n">
        <f aca="false">L476+M476+N476+O476+P476+Q476+R476</f>
        <v>0.06435741021</v>
      </c>
      <c r="AD476" s="133" t="n">
        <f aca="false">L476+M476+R476+W476</f>
        <v>0.0379004206</v>
      </c>
      <c r="AE476" s="133" t="n">
        <f aca="false">V476+L476+M476+R476+T476</f>
        <v>0.037915694556</v>
      </c>
      <c r="AF476" s="133" t="n">
        <f aca="false">S476+U476+X476</f>
        <v>0.00576640247</v>
      </c>
      <c r="AH476" s="0" t="n">
        <v>57.94436</v>
      </c>
      <c r="AI476" s="96" t="n">
        <v>57.043133</v>
      </c>
      <c r="AJ476" s="96" t="n">
        <v>0.62661538</v>
      </c>
      <c r="AK476" s="96" t="n">
        <v>0</v>
      </c>
      <c r="AL476" s="96" t="n">
        <v>0</v>
      </c>
      <c r="AM476" s="96" t="n">
        <v>0.15349757</v>
      </c>
      <c r="AN476" s="96" t="n">
        <v>0.12111355</v>
      </c>
      <c r="AP476" s="95" t="n">
        <v>0.027942306</v>
      </c>
      <c r="AQ476" s="95" t="n">
        <v>0.022874558</v>
      </c>
      <c r="AR476" s="95" t="n">
        <v>0.00099443551</v>
      </c>
      <c r="AS476" s="95" t="n">
        <v>0.0040733123</v>
      </c>
      <c r="AT476" s="152" t="n">
        <f aca="false">AW476+AZ476+BA476+BB476+BC476+BK476+BL476+BP476</f>
        <v>1.371376414353E-006</v>
      </c>
      <c r="AU476" s="152" t="n">
        <f aca="false">AX476+AY476+BD476+BE476+BF476+BG476+BH476+BI476+BJ476+BM476+BQ476+BR476</f>
        <v>3.6776461211747E-009</v>
      </c>
      <c r="AV476" s="153" t="n">
        <f aca="false">BN476+BO476</f>
        <v>0.57049191705</v>
      </c>
      <c r="AW476" s="154" t="n">
        <v>1.0771419E-006</v>
      </c>
      <c r="AX476" s="154" t="n">
        <v>3.249997E-009</v>
      </c>
      <c r="AY476" s="154" t="n">
        <v>8.8794561E-014</v>
      </c>
      <c r="AZ476" s="154" t="n">
        <v>0</v>
      </c>
      <c r="BA476" s="154" t="n">
        <v>0</v>
      </c>
      <c r="BB476" s="154" t="n">
        <v>6.124416E-010</v>
      </c>
      <c r="BC476" s="154" t="n">
        <v>2.9321148E-007</v>
      </c>
      <c r="BD476" s="154" t="n">
        <v>1.3966656E-010</v>
      </c>
      <c r="BE476" s="154" t="n">
        <v>2.8770503E-010</v>
      </c>
      <c r="BF476" s="154" t="n">
        <v>0</v>
      </c>
      <c r="BG476" s="154" t="n">
        <v>0</v>
      </c>
      <c r="BH476" s="154" t="n">
        <v>1.7393988E-013</v>
      </c>
      <c r="BI476" s="154" t="n">
        <v>1.2124395E-014</v>
      </c>
      <c r="BJ476" s="154" t="n">
        <v>2.6723387E-015</v>
      </c>
      <c r="BK476" s="154" t="n">
        <v>4.8361903E-011</v>
      </c>
      <c r="BL476" s="154" t="n">
        <v>3.6223085E-010</v>
      </c>
      <c r="BM476" s="154" t="n">
        <v>0</v>
      </c>
      <c r="BN476" s="154" t="n">
        <v>6.058705E-005</v>
      </c>
      <c r="BO476" s="154" t="n">
        <v>0.57043133</v>
      </c>
      <c r="BP476" s="154" t="n">
        <v>0</v>
      </c>
      <c r="BQ476" s="154" t="n">
        <v>0</v>
      </c>
      <c r="BR476" s="154" t="n">
        <v>0</v>
      </c>
      <c r="BT476" s="96" t="n">
        <v>0.00011449071</v>
      </c>
      <c r="BU476" s="96" t="n">
        <v>1.9835254E-006</v>
      </c>
      <c r="BV476" s="96" t="n">
        <v>3.2363764E-005</v>
      </c>
      <c r="BW476" s="96" t="n">
        <v>2.4689698E-007</v>
      </c>
      <c r="BX476" s="96" t="n">
        <v>4.2713234E-006</v>
      </c>
      <c r="BY476" s="96" t="n">
        <v>0</v>
      </c>
      <c r="BZ476" s="96" t="n">
        <v>0</v>
      </c>
      <c r="CA476" s="96" t="n">
        <v>0</v>
      </c>
      <c r="CB476" s="96" t="n">
        <v>4.8757572E-007</v>
      </c>
      <c r="CC476" s="96" t="n">
        <v>3.0434215E-007</v>
      </c>
      <c r="CD476" s="96" t="n">
        <v>0</v>
      </c>
      <c r="CE476" s="96" t="n">
        <v>0</v>
      </c>
      <c r="CF476" s="96" t="n">
        <v>0</v>
      </c>
      <c r="CG476" s="96" t="n">
        <v>4.497524E-006</v>
      </c>
      <c r="CH476" s="96" t="n">
        <v>7.0335754E-005</v>
      </c>
      <c r="CI476" s="96" t="n">
        <v>1.0167357E-014</v>
      </c>
      <c r="CJ476" s="96" t="n">
        <v>0</v>
      </c>
      <c r="CL476" s="155" t="n">
        <v>0</v>
      </c>
      <c r="CM476" s="155" t="n">
        <v>1.1607132</v>
      </c>
      <c r="CN476" s="156" t="n">
        <v>0</v>
      </c>
      <c r="CO476" s="155" t="n">
        <v>0.0013570992</v>
      </c>
      <c r="CP476" s="155" t="n">
        <v>8.3087093E-011</v>
      </c>
      <c r="CQ476" s="155" t="n">
        <v>9.6878059E-009</v>
      </c>
      <c r="CR476" s="155" t="n">
        <v>0.00015641462</v>
      </c>
      <c r="CS476" s="155" t="n">
        <v>0.010178689</v>
      </c>
      <c r="CT476" s="155" t="n">
        <v>0</v>
      </c>
      <c r="CU476" s="155" t="n">
        <v>0</v>
      </c>
      <c r="CW476" s="97"/>
      <c r="CX476" s="74"/>
    </row>
    <row r="477" customFormat="false" ht="13.8" hidden="false" customHeight="false" outlineLevel="0" collapsed="false">
      <c r="A477" s="0" t="s">
        <v>1091</v>
      </c>
      <c r="B477" s="26" t="s">
        <v>1033</v>
      </c>
      <c r="C477" s="88" t="str">
        <f aca="false">MID(A477,1,12)</f>
        <v>A.070.09.104</v>
      </c>
      <c r="D477" s="2" t="s">
        <v>1087</v>
      </c>
      <c r="E477" s="90" t="s">
        <v>255</v>
      </c>
      <c r="F477" s="91" t="str">
        <f aca="false">MID(A477, 21,85)</f>
        <v>Natural gas general EU for heat - incl. combustion) CO2</v>
      </c>
      <c r="G477" s="133" t="n">
        <f aca="false">H477+I477+J477+K477</f>
        <v>0.667007729331</v>
      </c>
      <c r="H477" s="149" t="n">
        <f aca="false">N477+O477+P477+Q477</f>
        <v>0.02687038007</v>
      </c>
      <c r="I477" s="149" t="n">
        <f aca="false">L477+M477+R477+V477+T477</f>
        <v>0.038508126811</v>
      </c>
      <c r="J477" s="150" t="n">
        <f aca="false">S477+U477+W477+X477</f>
        <v>0.00585650245</v>
      </c>
      <c r="K477" s="149" t="n">
        <v>0.59577272</v>
      </c>
      <c r="L477" s="130" t="n">
        <v>0.013812672</v>
      </c>
      <c r="M477" s="130" t="n">
        <v>0.02263422</v>
      </c>
      <c r="N477" s="130" t="n">
        <v>0.02321163</v>
      </c>
      <c r="O477" s="157" t="n">
        <v>0.0029926204</v>
      </c>
      <c r="P477" s="157" t="n">
        <v>0.00035617495</v>
      </c>
      <c r="Q477" s="157" t="n">
        <v>0.00030995472</v>
      </c>
      <c r="R477" s="130" t="n">
        <v>0.0020457222</v>
      </c>
      <c r="S477" s="157" t="n">
        <v>0.00073343225</v>
      </c>
      <c r="T477" s="130" t="n">
        <v>0</v>
      </c>
      <c r="U477" s="157" t="n">
        <v>0.0051230702</v>
      </c>
      <c r="V477" s="157" t="n">
        <v>1.5512611E-005</v>
      </c>
      <c r="W477" s="130" t="n">
        <v>0</v>
      </c>
      <c r="X477" s="130" t="n">
        <v>0</v>
      </c>
      <c r="Z477" s="151" t="n">
        <f aca="false">K477/0.15</f>
        <v>3.97181813333333</v>
      </c>
      <c r="AB477" s="133" t="n">
        <f aca="false">K477</f>
        <v>0.59577272</v>
      </c>
      <c r="AC477" s="133" t="n">
        <f aca="false">L477+M477+N477+O477+P477+Q477+R477</f>
        <v>0.06536299427</v>
      </c>
      <c r="AD477" s="133" t="n">
        <f aca="false">L477+M477+R477+W477</f>
        <v>0.0384926142</v>
      </c>
      <c r="AE477" s="133" t="n">
        <f aca="false">V477+L477+M477+R477+T477</f>
        <v>0.038508126811</v>
      </c>
      <c r="AF477" s="133" t="n">
        <f aca="false">S477+U477+X477</f>
        <v>0.00585650245</v>
      </c>
      <c r="AH477" s="0" t="n">
        <v>58.84974</v>
      </c>
      <c r="AI477" s="96" t="n">
        <v>57.934432</v>
      </c>
      <c r="AJ477" s="96" t="n">
        <v>0.63640624</v>
      </c>
      <c r="AK477" s="96" t="n">
        <v>0</v>
      </c>
      <c r="AL477" s="96" t="n">
        <v>0</v>
      </c>
      <c r="AM477" s="96" t="n">
        <v>0.15589597</v>
      </c>
      <c r="AN477" s="96" t="n">
        <v>0.12300595</v>
      </c>
      <c r="AP477" s="95" t="n">
        <v>0.07372605</v>
      </c>
      <c r="AQ477" s="95" t="n">
        <v>0.066464448</v>
      </c>
      <c r="AR477" s="95" t="n">
        <v>0.0031246438</v>
      </c>
      <c r="AS477" s="95" t="n">
        <v>0.0041369578</v>
      </c>
      <c r="AT477" s="152" t="n">
        <f aca="false">AW477+AZ477+BA477+BB477+BC477+BK477+BL477+BP477</f>
        <v>3.984679129258E-006</v>
      </c>
      <c r="AU477" s="152" t="n">
        <f aca="false">AX477+AY477+BD477+BE477+BF477+BG477+BH477+BI477+BJ477+BM477+BQ477+BR477</f>
        <v>1.1555635799713E-008</v>
      </c>
      <c r="AV477" s="153" t="n">
        <f aca="false">BN477+BO477</f>
        <v>0.579405853722</v>
      </c>
      <c r="AW477" s="154" t="n">
        <v>3.6858472E-006</v>
      </c>
      <c r="AX477" s="154" t="n">
        <v>1.1121091E-008</v>
      </c>
      <c r="AY477" s="154" t="n">
        <v>3.0384409E-013</v>
      </c>
      <c r="AZ477" s="154" t="n">
        <v>0</v>
      </c>
      <c r="BA477" s="154" t="n">
        <v>0</v>
      </c>
      <c r="BB477" s="154" t="n">
        <v>6.22011E-010</v>
      </c>
      <c r="BC477" s="154" t="n">
        <v>2.9779291E-007</v>
      </c>
      <c r="BD477" s="154" t="n">
        <v>1.4184885E-010</v>
      </c>
      <c r="BE477" s="154" t="n">
        <v>2.9220042E-010</v>
      </c>
      <c r="BF477" s="154" t="n">
        <v>0</v>
      </c>
      <c r="BG477" s="154" t="n">
        <v>0</v>
      </c>
      <c r="BH477" s="154" t="n">
        <v>1.7665769E-013</v>
      </c>
      <c r="BI477" s="154" t="n">
        <v>1.2313839E-014</v>
      </c>
      <c r="BJ477" s="154" t="n">
        <v>2.714094E-015</v>
      </c>
      <c r="BK477" s="154" t="n">
        <v>4.9117558E-011</v>
      </c>
      <c r="BL477" s="154" t="n">
        <v>3.678907E-010</v>
      </c>
      <c r="BM477" s="154" t="n">
        <v>0</v>
      </c>
      <c r="BN477" s="154" t="n">
        <v>6.1533722E-005</v>
      </c>
      <c r="BO477" s="154" t="n">
        <v>0.57934432</v>
      </c>
      <c r="BP477" s="154" t="n">
        <v>0</v>
      </c>
      <c r="BQ477" s="154" t="n">
        <v>0</v>
      </c>
      <c r="BR477" s="154" t="n">
        <v>0</v>
      </c>
      <c r="BT477" s="96" t="n">
        <v>0.000194155</v>
      </c>
      <c r="BU477" s="96" t="n">
        <v>2.014518E-006</v>
      </c>
      <c r="BV477" s="96" t="n">
        <v>0.00011074483</v>
      </c>
      <c r="BW477" s="96" t="n">
        <v>2.5075474E-007</v>
      </c>
      <c r="BX477" s="96" t="n">
        <v>4.3380629E-006</v>
      </c>
      <c r="BY477" s="96" t="n">
        <v>0</v>
      </c>
      <c r="BZ477" s="96" t="n">
        <v>0</v>
      </c>
      <c r="CA477" s="96" t="n">
        <v>0</v>
      </c>
      <c r="CB477" s="96" t="n">
        <v>4.9519409E-007</v>
      </c>
      <c r="CC477" s="96" t="n">
        <v>3.0909749E-007</v>
      </c>
      <c r="CD477" s="96" t="n">
        <v>0</v>
      </c>
      <c r="CE477" s="96" t="n">
        <v>0</v>
      </c>
      <c r="CF477" s="96" t="n">
        <v>0</v>
      </c>
      <c r="CG477" s="96" t="n">
        <v>4.5677978E-006</v>
      </c>
      <c r="CH477" s="96" t="n">
        <v>7.143475E-005</v>
      </c>
      <c r="CI477" s="96" t="n">
        <v>1.0326222E-014</v>
      </c>
      <c r="CJ477" s="96" t="n">
        <v>0</v>
      </c>
      <c r="CL477" s="155" t="n">
        <v>0</v>
      </c>
      <c r="CM477" s="155" t="n">
        <v>3.9718181</v>
      </c>
      <c r="CN477" s="156" t="n">
        <v>0</v>
      </c>
      <c r="CO477" s="155" t="n">
        <v>0.0013783039</v>
      </c>
      <c r="CP477" s="155" t="n">
        <v>8.4385329E-011</v>
      </c>
      <c r="CQ477" s="155" t="n">
        <v>9.8391779E-009</v>
      </c>
      <c r="CR477" s="155" t="n">
        <v>0.0001588586</v>
      </c>
      <c r="CS477" s="155" t="n">
        <v>0.010337731</v>
      </c>
      <c r="CT477" s="155" t="n">
        <v>0</v>
      </c>
      <c r="CU477" s="155" t="n">
        <v>0</v>
      </c>
      <c r="CW477" s="97"/>
      <c r="CX477" s="74"/>
    </row>
    <row r="478" customFormat="false" ht="13.8" hidden="false" customHeight="false" outlineLevel="0" collapsed="false">
      <c r="A478" s="0" t="s">
        <v>1092</v>
      </c>
      <c r="B478" s="26" t="s">
        <v>1033</v>
      </c>
      <c r="C478" s="88" t="str">
        <f aca="false">MID(A478,1,12)</f>
        <v>A.070.09.105</v>
      </c>
      <c r="D478" s="2" t="s">
        <v>1087</v>
      </c>
      <c r="E478" s="90" t="s">
        <v>255</v>
      </c>
      <c r="F478" s="91" t="str">
        <f aca="false">MID(A478, 21,85)</f>
        <v>Natural gas Revap LNG from US in EU for feedstock - excl. combustion)</v>
      </c>
      <c r="G478" s="133" t="n">
        <f aca="false">H478+I478+J478+K478</f>
        <v>0.202520330989531</v>
      </c>
      <c r="H478" s="149" t="n">
        <f aca="false">N478+O478+P478+Q478</f>
        <v>0.01493765378</v>
      </c>
      <c r="I478" s="149" t="n">
        <f aca="false">L478+M478+R478+V478+T478</f>
        <v>0.0234984400022</v>
      </c>
      <c r="J478" s="150" t="n">
        <f aca="false">S478+U478+W478+X478</f>
        <v>0.0137970172073313</v>
      </c>
      <c r="K478" s="149" t="n">
        <v>0.15028722</v>
      </c>
      <c r="L478" s="130" t="n">
        <v>0.0097438771</v>
      </c>
      <c r="M478" s="130" t="n">
        <v>0.012668604</v>
      </c>
      <c r="N478" s="130" t="n">
        <v>0.012851681</v>
      </c>
      <c r="O478" s="157" t="n">
        <v>0.0017454352</v>
      </c>
      <c r="P478" s="157" t="n">
        <v>0.00017615325</v>
      </c>
      <c r="Q478" s="157" t="n">
        <v>0.00016438433</v>
      </c>
      <c r="R478" s="130" t="n">
        <v>0.0010155548</v>
      </c>
      <c r="S478" s="157" t="n">
        <v>0.0005187553</v>
      </c>
      <c r="T478" s="130" t="n">
        <v>6.1079165E-005</v>
      </c>
      <c r="U478" s="157" t="n">
        <v>0.013278149</v>
      </c>
      <c r="V478" s="157" t="n">
        <v>9.3249372E-006</v>
      </c>
      <c r="W478" s="130" t="n">
        <v>1.1290629E-007</v>
      </c>
      <c r="X478" s="130" t="n">
        <v>1.0413254E-012</v>
      </c>
      <c r="Z478" s="151" t="n">
        <f aca="false">K478/0.15</f>
        <v>1.0019148</v>
      </c>
      <c r="AB478" s="133" t="n">
        <f aca="false">K478</f>
        <v>0.15028722</v>
      </c>
      <c r="AC478" s="133" t="n">
        <f aca="false">L478+M478+N478+O478+P478+Q478+R478</f>
        <v>0.03836568968</v>
      </c>
      <c r="AD478" s="133" t="n">
        <f aca="false">L478+M478+R478+W478</f>
        <v>0.02342814880629</v>
      </c>
      <c r="AE478" s="133" t="n">
        <f aca="false">V478+L478+M478+R478+T478</f>
        <v>0.0234984400022</v>
      </c>
      <c r="AF478" s="133" t="n">
        <f aca="false">S478+U478+X478</f>
        <v>0.0137969043010413</v>
      </c>
      <c r="AH478" s="0" t="n">
        <v>33.922407</v>
      </c>
      <c r="AI478" s="96" t="n">
        <v>31.671788</v>
      </c>
      <c r="AJ478" s="96" t="n">
        <v>1.3130671</v>
      </c>
      <c r="AK478" s="96" t="n">
        <v>0</v>
      </c>
      <c r="AL478" s="96" t="n">
        <v>0.19376599</v>
      </c>
      <c r="AM478" s="96" t="n">
        <v>0.4830603</v>
      </c>
      <c r="AN478" s="96" t="n">
        <v>0.26072512</v>
      </c>
      <c r="AP478" s="95" t="n">
        <v>0.021907615</v>
      </c>
      <c r="AQ478" s="95" t="n">
        <v>0.018915694</v>
      </c>
      <c r="AR478" s="95" t="n">
        <v>0.00083583728</v>
      </c>
      <c r="AS478" s="95" t="n">
        <v>0.0021560842</v>
      </c>
      <c r="AT478" s="152" t="n">
        <f aca="false">AW478+AZ478+BA478+BB478+BC478+BK478+BL478+BP478</f>
        <v>1.13403441473003E-006</v>
      </c>
      <c r="AU478" s="152" t="n">
        <f aca="false">AX478+AY478+BD478+BE478+BF478+BG478+BH478+BI478+BJ478+BM478+BQ478+BR478</f>
        <v>3.09111424493971E-009</v>
      </c>
      <c r="AV478" s="153" t="n">
        <f aca="false">BN478+BO478</f>
        <v>0.30197257146</v>
      </c>
      <c r="AW478" s="154" t="n">
        <v>9.2977782E-007</v>
      </c>
      <c r="AX478" s="154" t="n">
        <v>2.8053641E-009</v>
      </c>
      <c r="AY478" s="154" t="n">
        <v>7.6646554E-014</v>
      </c>
      <c r="AZ478" s="154" t="n">
        <v>1.4712903E-013</v>
      </c>
      <c r="BA478" s="154" t="n">
        <v>0</v>
      </c>
      <c r="BB478" s="154" t="n">
        <v>3.4819733E-010</v>
      </c>
      <c r="BC478" s="154" t="n">
        <v>2.0369767E-007</v>
      </c>
      <c r="BD478" s="154" t="n">
        <v>7.9005455E-011</v>
      </c>
      <c r="BE478" s="154" t="n">
        <v>2.0649383E-010</v>
      </c>
      <c r="BF478" s="154" t="n">
        <v>1.681081E-015</v>
      </c>
      <c r="BG478" s="154" t="n">
        <v>2.4968301E-017</v>
      </c>
      <c r="BH478" s="154" t="n">
        <v>9.36881E-014</v>
      </c>
      <c r="BI478" s="154" t="n">
        <v>6.6513548E-014</v>
      </c>
      <c r="BJ478" s="154" t="n">
        <v>1.2305687E-014</v>
      </c>
      <c r="BK478" s="154" t="n">
        <v>2.4498351E-011</v>
      </c>
      <c r="BL478" s="154" t="n">
        <v>1.8608192E-010</v>
      </c>
      <c r="BM478" s="154" t="n">
        <v>1.4067786E-021</v>
      </c>
      <c r="BN478" s="154" t="n">
        <v>4.707146E-005</v>
      </c>
      <c r="BO478" s="154" t="n">
        <v>0.3019255</v>
      </c>
      <c r="BP478" s="154" t="n">
        <v>0</v>
      </c>
      <c r="BQ478" s="154" t="n">
        <v>0</v>
      </c>
      <c r="BR478" s="154" t="n">
        <v>0</v>
      </c>
      <c r="BT478" s="96" t="n">
        <v>7.5327173E-005</v>
      </c>
      <c r="BU478" s="96" t="n">
        <v>1.425159E-006</v>
      </c>
      <c r="BV478" s="96" t="n">
        <v>2.7936043E-005</v>
      </c>
      <c r="BW478" s="96" t="n">
        <v>1.251014E-007</v>
      </c>
      <c r="BX478" s="96" t="n">
        <v>2.6785213E-006</v>
      </c>
      <c r="BY478" s="96" t="n">
        <v>3.0282818E-009</v>
      </c>
      <c r="BZ478" s="96" t="n">
        <v>4.1314534E-011</v>
      </c>
      <c r="CA478" s="96" t="n">
        <v>4.5608675E-009</v>
      </c>
      <c r="CB478" s="96" t="n">
        <v>2.4544703E-007</v>
      </c>
      <c r="CC478" s="96" t="n">
        <v>1.6227817E-007</v>
      </c>
      <c r="CD478" s="96" t="n">
        <v>0</v>
      </c>
      <c r="CE478" s="96" t="n">
        <v>3.1109115E-018</v>
      </c>
      <c r="CF478" s="96" t="n">
        <v>2.5472022E-014</v>
      </c>
      <c r="CG478" s="96" t="n">
        <v>2.5489069E-006</v>
      </c>
      <c r="CH478" s="96" t="n">
        <v>4.0197512E-005</v>
      </c>
      <c r="CI478" s="96" t="n">
        <v>5.7337105E-010</v>
      </c>
      <c r="CJ478" s="96" t="n">
        <v>0</v>
      </c>
      <c r="CL478" s="155" t="n">
        <v>2.1559867E-014</v>
      </c>
      <c r="CM478" s="155" t="n">
        <v>1.0019152</v>
      </c>
      <c r="CN478" s="156" t="n">
        <v>0.0001254878</v>
      </c>
      <c r="CO478" s="155" t="n">
        <v>0.00097576223</v>
      </c>
      <c r="CP478" s="155" t="n">
        <v>4.4613602E-011</v>
      </c>
      <c r="CQ478" s="155" t="n">
        <v>5.2039345E-009</v>
      </c>
      <c r="CR478" s="155" t="n">
        <v>0.0001014292</v>
      </c>
      <c r="CS478" s="155" t="n">
        <v>0.034894683</v>
      </c>
      <c r="CT478" s="155" t="n">
        <v>1.1263873E-009</v>
      </c>
      <c r="CU478" s="155" t="n">
        <v>1.0652903E-006</v>
      </c>
      <c r="CW478" s="97"/>
      <c r="CX478" s="98"/>
    </row>
    <row r="479" customFormat="false" ht="13.8" hidden="false" customHeight="false" outlineLevel="0" collapsed="false">
      <c r="A479" s="0" t="s">
        <v>1093</v>
      </c>
      <c r="B479" s="26" t="s">
        <v>1033</v>
      </c>
      <c r="C479" s="88" t="str">
        <f aca="false">MID(A479,1,12)</f>
        <v>A.070.09.201</v>
      </c>
      <c r="D479" s="2" t="s">
        <v>1087</v>
      </c>
      <c r="E479" s="90" t="s">
        <v>1094</v>
      </c>
      <c r="F479" s="91" t="str">
        <f aca="false">MID(A479, 21,85)</f>
        <v>Nat Gas 40 MJ/Nm3 from LNG for heat - incl. combustion CO2</v>
      </c>
      <c r="G479" s="133" t="n">
        <f aca="false">H479+I479+J479+K479</f>
        <v>0.492016269657668</v>
      </c>
      <c r="H479" s="149" t="n">
        <f aca="false">N479+O479+P479+Q479</f>
        <v>0.01195012326</v>
      </c>
      <c r="I479" s="149" t="n">
        <f aca="false">L479+M479+R479+V479+T479</f>
        <v>0.0187987528318</v>
      </c>
      <c r="J479" s="150" t="n">
        <f aca="false">S479+U479+W479+X479</f>
        <v>0.0110376135658681</v>
      </c>
      <c r="K479" s="149" t="n">
        <v>0.45022978</v>
      </c>
      <c r="L479" s="130" t="n">
        <v>0.0077951017</v>
      </c>
      <c r="M479" s="130" t="n">
        <v>0.010134884</v>
      </c>
      <c r="N479" s="130" t="n">
        <v>0.010281345</v>
      </c>
      <c r="O479" s="157" t="n">
        <v>0.0013963482</v>
      </c>
      <c r="P479" s="157" t="n">
        <v>0.0001409226</v>
      </c>
      <c r="Q479" s="130" t="n">
        <v>0.00013150746</v>
      </c>
      <c r="R479" s="130" t="n">
        <v>0.00081244385</v>
      </c>
      <c r="S479" s="157" t="n">
        <v>0.00041500424</v>
      </c>
      <c r="T479" s="157" t="n">
        <v>4.8863332E-005</v>
      </c>
      <c r="U479" s="157" t="n">
        <v>0.010622519</v>
      </c>
      <c r="V479" s="157" t="n">
        <v>7.4599498E-006</v>
      </c>
      <c r="W479" s="157" t="n">
        <v>9.0325035E-008</v>
      </c>
      <c r="X479" s="130" t="n">
        <v>8.3306033E-013</v>
      </c>
      <c r="Z479" s="151" t="n">
        <f aca="false">K479/0.15</f>
        <v>3.00153186666667</v>
      </c>
      <c r="AB479" s="133" t="n">
        <f aca="false">K479</f>
        <v>0.45022978</v>
      </c>
      <c r="AC479" s="133" t="n">
        <f aca="false">L479+M479+N479+O479+P479+Q479+R479</f>
        <v>0.03069255281</v>
      </c>
      <c r="AD479" s="133" t="n">
        <f aca="false">L479+M479+R479+W479</f>
        <v>0.018742519875035</v>
      </c>
      <c r="AE479" s="133" t="n">
        <f aca="false">V479+L479+M479+R479+T479</f>
        <v>0.0187987528318</v>
      </c>
      <c r="AF479" s="133" t="n">
        <f aca="false">S479+U479+X479</f>
        <v>0.0110375232408331</v>
      </c>
      <c r="AH479" s="0" t="n">
        <v>27.137925</v>
      </c>
      <c r="AI479" s="96" t="n">
        <v>25.33743</v>
      </c>
      <c r="AJ479" s="96" t="n">
        <v>1.0504537</v>
      </c>
      <c r="AK479" s="96" t="n">
        <v>0</v>
      </c>
      <c r="AL479" s="96" t="n">
        <v>0.15501279</v>
      </c>
      <c r="AM479" s="96" t="n">
        <v>0.38644824</v>
      </c>
      <c r="AN479" s="96" t="n">
        <v>0.2085801</v>
      </c>
      <c r="AP479" s="95" t="n">
        <v>0.05324569</v>
      </c>
      <c r="AQ479" s="95" t="n">
        <v>0.049186443</v>
      </c>
      <c r="AR479" s="95" t="n">
        <v>0.0023343793</v>
      </c>
      <c r="AS479" s="95" t="n">
        <v>0.0017248673</v>
      </c>
      <c r="AT479" s="152" t="n">
        <f aca="false">AW479+AZ479+BA479+BB479+BC479+BK479+BL479+BP479</f>
        <v>2.94882746978422E-006</v>
      </c>
      <c r="AU479" s="152" t="n">
        <f aca="false">AX479+AY479+BD479+BE479+BF479+BG479+BH479+BI479+BJ479+BM479+BQ479+BR479</f>
        <v>8.63305962194937E-009</v>
      </c>
      <c r="AV479" s="153" t="n">
        <f aca="false">BN479+BO479</f>
        <v>0.241578057168</v>
      </c>
      <c r="AW479" s="154" t="n">
        <v>2.7854222E-006</v>
      </c>
      <c r="AX479" s="154" t="n">
        <v>8.4042912E-009</v>
      </c>
      <c r="AY479" s="154" t="n">
        <v>2.2961724E-013</v>
      </c>
      <c r="AZ479" s="154" t="n">
        <v>1.1770322E-013</v>
      </c>
      <c r="BA479" s="154" t="n">
        <v>0</v>
      </c>
      <c r="BB479" s="154" t="n">
        <v>2.7855786E-010</v>
      </c>
      <c r="BC479" s="154" t="n">
        <v>1.6295813E-007</v>
      </c>
      <c r="BD479" s="154" t="n">
        <v>6.3204364E-011</v>
      </c>
      <c r="BE479" s="154" t="n">
        <v>1.6519507E-010</v>
      </c>
      <c r="BF479" s="154" t="n">
        <v>1.3448648E-015</v>
      </c>
      <c r="BG479" s="154" t="n">
        <v>1.9974641E-017</v>
      </c>
      <c r="BH479" s="154" t="n">
        <v>7.495048E-014</v>
      </c>
      <c r="BI479" s="154" t="n">
        <v>5.3210839E-014</v>
      </c>
      <c r="BJ479" s="154" t="n">
        <v>9.8445498E-015</v>
      </c>
      <c r="BK479" s="154" t="n">
        <v>1.9598681E-011</v>
      </c>
      <c r="BL479" s="154" t="n">
        <v>1.4886554E-010</v>
      </c>
      <c r="BM479" s="154" t="n">
        <v>1.1254229E-021</v>
      </c>
      <c r="BN479" s="154" t="n">
        <v>3.7657168E-005</v>
      </c>
      <c r="BO479" s="154" t="n">
        <v>0.2415404</v>
      </c>
      <c r="BP479" s="154" t="n">
        <v>0</v>
      </c>
      <c r="BQ479" s="154" t="n">
        <v>0</v>
      </c>
      <c r="BR479" s="154" t="n">
        <v>0</v>
      </c>
      <c r="BT479" s="96" t="n">
        <v>0.00012160358</v>
      </c>
      <c r="BU479" s="96" t="n">
        <v>1.1401272E-006</v>
      </c>
      <c r="BV479" s="96" t="n">
        <v>8.3690672E-005</v>
      </c>
      <c r="BW479" s="96" t="n">
        <v>1.0008112E-007</v>
      </c>
      <c r="BX479" s="96" t="n">
        <v>2.1428171E-006</v>
      </c>
      <c r="BY479" s="96" t="n">
        <v>2.4226255E-009</v>
      </c>
      <c r="BZ479" s="96" t="n">
        <v>3.3051627E-011</v>
      </c>
      <c r="CA479" s="96" t="n">
        <v>3.648694E-009</v>
      </c>
      <c r="CB479" s="96" t="n">
        <v>1.9635762E-007</v>
      </c>
      <c r="CC479" s="96" t="n">
        <v>1.2982254E-007</v>
      </c>
      <c r="CD479" s="96" t="n">
        <v>0</v>
      </c>
      <c r="CE479" s="96" t="n">
        <v>2.4887292E-018</v>
      </c>
      <c r="CF479" s="96" t="n">
        <v>2.0377618E-014</v>
      </c>
      <c r="CG479" s="96" t="n">
        <v>2.0391255E-006</v>
      </c>
      <c r="CH479" s="96" t="n">
        <v>3.2158009E-005</v>
      </c>
      <c r="CI479" s="96" t="n">
        <v>4.5869684E-010</v>
      </c>
      <c r="CJ479" s="96" t="n">
        <v>0</v>
      </c>
      <c r="CL479" s="155" t="n">
        <v>1.7247893E-014</v>
      </c>
      <c r="CM479" s="155" t="n">
        <v>3.0015322</v>
      </c>
      <c r="CN479" s="156" t="n">
        <v>0.00010039024</v>
      </c>
      <c r="CO479" s="155" t="n">
        <v>0.00078060978</v>
      </c>
      <c r="CP479" s="155" t="n">
        <v>3.5690881E-011</v>
      </c>
      <c r="CQ479" s="155" t="n">
        <v>4.1631476E-009</v>
      </c>
      <c r="CR479" s="155" t="n">
        <v>8.114336E-005</v>
      </c>
      <c r="CS479" s="155" t="n">
        <v>0.027915746</v>
      </c>
      <c r="CT479" s="155" t="n">
        <v>9.0110982E-010</v>
      </c>
      <c r="CU479" s="155" t="n">
        <v>8.5223224E-007</v>
      </c>
      <c r="CW479" s="97"/>
      <c r="CX479" s="105"/>
    </row>
    <row r="480" customFormat="false" ht="13.8" hidden="false" customHeight="false" outlineLevel="0" collapsed="false">
      <c r="A480" s="0" t="s">
        <v>1095</v>
      </c>
      <c r="B480" s="26" t="s">
        <v>1033</v>
      </c>
      <c r="C480" s="88" t="str">
        <f aca="false">MID(A480,1,12)</f>
        <v>A.070.09.202</v>
      </c>
      <c r="D480" s="2" t="s">
        <v>1087</v>
      </c>
      <c r="E480" s="90" t="s">
        <v>1094</v>
      </c>
      <c r="F480" s="91" t="str">
        <f aca="false">MID(A480, 21,85)</f>
        <v>Nat Gas 40 MJ/Nm3 from Norway - Algeria - UK for heat - incl. combustion CO2</v>
      </c>
      <c r="G480" s="133" t="n">
        <f aca="false">H480+I480+J480+K480</f>
        <v>0.525396859024</v>
      </c>
      <c r="H480" s="149" t="n">
        <f aca="false">N480+O480+P480+Q480</f>
        <v>0.02116559132</v>
      </c>
      <c r="I480" s="149" t="n">
        <f aca="false">L480+M480+R480+V480+T480</f>
        <v>0.030332555764</v>
      </c>
      <c r="J480" s="150" t="n">
        <f aca="false">S480+U480+W480+X480</f>
        <v>0.00461312194</v>
      </c>
      <c r="K480" s="149" t="n">
        <v>0.46928559</v>
      </c>
      <c r="L480" s="130" t="n">
        <v>0.010880136</v>
      </c>
      <c r="M480" s="130" t="n">
        <v>0.017828801</v>
      </c>
      <c r="N480" s="130" t="n">
        <v>0.018283622</v>
      </c>
      <c r="O480" s="157" t="n">
        <v>0.0023572641</v>
      </c>
      <c r="P480" s="157" t="n">
        <v>0.00028055627</v>
      </c>
      <c r="Q480" s="130" t="n">
        <v>0.00024414895</v>
      </c>
      <c r="R480" s="130" t="n">
        <v>0.0016113996</v>
      </c>
      <c r="S480" s="157" t="n">
        <v>0.00057771894</v>
      </c>
      <c r="T480" s="157" t="n">
        <v>0</v>
      </c>
      <c r="U480" s="157" t="n">
        <v>0.004035403</v>
      </c>
      <c r="V480" s="157" t="n">
        <v>1.2219164E-005</v>
      </c>
      <c r="W480" s="157" t="n">
        <v>0</v>
      </c>
      <c r="X480" s="130" t="n">
        <v>0</v>
      </c>
      <c r="Z480" s="151" t="n">
        <f aca="false">K480/0.15</f>
        <v>3.1285706</v>
      </c>
      <c r="AB480" s="133" t="n">
        <f aca="false">K480</f>
        <v>0.46928559</v>
      </c>
      <c r="AC480" s="133" t="n">
        <f aca="false">L480+M480+N480+O480+P480+Q480+R480</f>
        <v>0.05148592792</v>
      </c>
      <c r="AD480" s="133" t="n">
        <f aca="false">L480+M480+R480+W480</f>
        <v>0.0303203366</v>
      </c>
      <c r="AE480" s="133" t="n">
        <f aca="false">V480+L480+M480+R480+T480</f>
        <v>0.030332555764</v>
      </c>
      <c r="AF480" s="133" t="n">
        <f aca="false">S480+U480+X480</f>
        <v>0.00461312194</v>
      </c>
      <c r="AH480" s="0" t="n">
        <v>46.355488</v>
      </c>
      <c r="AI480" s="96" t="n">
        <v>45.634507</v>
      </c>
      <c r="AJ480" s="96" t="n">
        <v>0.5012923</v>
      </c>
      <c r="AK480" s="96" t="n">
        <v>0</v>
      </c>
      <c r="AL480" s="96" t="n">
        <v>0</v>
      </c>
      <c r="AM480" s="96" t="n">
        <v>0.12279805</v>
      </c>
      <c r="AN480" s="96" t="n">
        <v>0.096890842</v>
      </c>
      <c r="AP480" s="95" t="n">
        <v>0.058073442</v>
      </c>
      <c r="AQ480" s="95" t="n">
        <v>0.052353534</v>
      </c>
      <c r="AR480" s="95" t="n">
        <v>0.0024612579</v>
      </c>
      <c r="AS480" s="95" t="n">
        <v>0.0032586498</v>
      </c>
      <c r="AT480" s="152" t="n">
        <f aca="false">AW480+AZ480+BA480+BB480+BC480+BK480+BL480+BP480</f>
        <v>3.138701107482E-006</v>
      </c>
      <c r="AU480" s="152" t="n">
        <f aca="false">AX480+AY480+BD480+BE480+BF480+BG480+BH480+BI480+BJ480+BM480+BQ480+BR480</f>
        <v>9.1022851949473E-009</v>
      </c>
      <c r="AV480" s="153" t="n">
        <f aca="false">BN480+BO480</f>
        <v>0.45639353964</v>
      </c>
      <c r="AW480" s="154" t="n">
        <v>2.9033135E-006</v>
      </c>
      <c r="AX480" s="154" t="n">
        <v>8.7599976E-009</v>
      </c>
      <c r="AY480" s="154" t="n">
        <v>2.3933565E-013</v>
      </c>
      <c r="AZ480" s="154" t="n">
        <v>0</v>
      </c>
      <c r="BA480" s="154" t="n">
        <v>0</v>
      </c>
      <c r="BB480" s="154" t="n">
        <v>4.8995328E-010</v>
      </c>
      <c r="BC480" s="154" t="n">
        <v>2.3456918E-007</v>
      </c>
      <c r="BD480" s="154" t="n">
        <v>1.1173325E-010</v>
      </c>
      <c r="BE480" s="154" t="n">
        <v>2.3016402E-010</v>
      </c>
      <c r="BF480" s="154" t="n">
        <v>0</v>
      </c>
      <c r="BG480" s="154" t="n">
        <v>0</v>
      </c>
      <c r="BH480" s="154" t="n">
        <v>1.3915191E-013</v>
      </c>
      <c r="BI480" s="154" t="n">
        <v>9.6995163E-015</v>
      </c>
      <c r="BJ480" s="154" t="n">
        <v>2.137871E-015</v>
      </c>
      <c r="BK480" s="154" t="n">
        <v>3.8689522E-011</v>
      </c>
      <c r="BL480" s="154" t="n">
        <v>2.8978468E-010</v>
      </c>
      <c r="BM480" s="154" t="n">
        <v>0</v>
      </c>
      <c r="BN480" s="154" t="n">
        <v>4.846964E-005</v>
      </c>
      <c r="BO480" s="154" t="n">
        <v>0.45634507</v>
      </c>
      <c r="BP480" s="154" t="n">
        <v>0</v>
      </c>
      <c r="BQ480" s="154" t="n">
        <v>0</v>
      </c>
      <c r="BR480" s="154" t="n">
        <v>0</v>
      </c>
      <c r="BT480" s="96" t="n">
        <v>0.0001529344</v>
      </c>
      <c r="BU480" s="96" t="n">
        <v>1.5868203E-006</v>
      </c>
      <c r="BV480" s="96" t="n">
        <v>8.7232849E-005</v>
      </c>
      <c r="BW480" s="96" t="n">
        <v>1.9751758E-007</v>
      </c>
      <c r="BX480" s="96" t="n">
        <v>3.4170588E-006</v>
      </c>
      <c r="BY480" s="96" t="n">
        <v>0</v>
      </c>
      <c r="BZ480" s="96" t="n">
        <v>0</v>
      </c>
      <c r="CA480" s="96" t="n">
        <v>0</v>
      </c>
      <c r="CB480" s="96" t="n">
        <v>3.9006057E-007</v>
      </c>
      <c r="CC480" s="96" t="n">
        <v>2.4347372E-007</v>
      </c>
      <c r="CD480" s="96" t="n">
        <v>0</v>
      </c>
      <c r="CE480" s="96" t="n">
        <v>0</v>
      </c>
      <c r="CF480" s="96" t="n">
        <v>0</v>
      </c>
      <c r="CG480" s="96" t="n">
        <v>3.5980192E-006</v>
      </c>
      <c r="CH480" s="96" t="n">
        <v>5.6268603E-005</v>
      </c>
      <c r="CI480" s="96" t="n">
        <v>8.1338857E-015</v>
      </c>
      <c r="CJ480" s="96" t="n">
        <v>0</v>
      </c>
      <c r="CL480" s="155" t="n">
        <v>0</v>
      </c>
      <c r="CM480" s="155" t="n">
        <v>3.1285706</v>
      </c>
      <c r="CN480" s="156" t="n">
        <v>0</v>
      </c>
      <c r="CO480" s="155" t="n">
        <v>0.0010856794</v>
      </c>
      <c r="CP480" s="155" t="n">
        <v>6.6469674E-011</v>
      </c>
      <c r="CQ480" s="155" t="n">
        <v>7.7502447E-009</v>
      </c>
      <c r="CR480" s="155" t="n">
        <v>0.0001251317</v>
      </c>
      <c r="CS480" s="155" t="n">
        <v>0.0081429512</v>
      </c>
      <c r="CT480" s="155" t="n">
        <v>0</v>
      </c>
      <c r="CU480" s="155" t="n">
        <v>0</v>
      </c>
      <c r="CW480" s="97"/>
      <c r="CX480" s="105"/>
    </row>
    <row r="481" customFormat="false" ht="13.8" hidden="false" customHeight="false" outlineLevel="0" collapsed="false">
      <c r="A481" s="0" t="s">
        <v>1096</v>
      </c>
      <c r="B481" s="26" t="s">
        <v>1033</v>
      </c>
      <c r="C481" s="88" t="str">
        <f aca="false">MID(A481,1,12)</f>
        <v>A.070.09.203</v>
      </c>
      <c r="D481" s="2" t="s">
        <v>1087</v>
      </c>
      <c r="E481" s="90" t="s">
        <v>1094</v>
      </c>
      <c r="F481" s="91" t="str">
        <f aca="false">MID(A481, 21,85)</f>
        <v>Nat Gas 35 MJ/Nm3 from Netherlands for heat - incl. combustion CO2</v>
      </c>
      <c r="G481" s="133" t="n">
        <f aca="false">H481+I481+J481+K481</f>
        <v>0.483153683090681</v>
      </c>
      <c r="H481" s="149" t="n">
        <f aca="false">N481+O481+P481+Q481</f>
        <v>0.01942928036</v>
      </c>
      <c r="I481" s="149" t="n">
        <f aca="false">L481+M481+R481+V481+T481</f>
        <v>0.0279438152739</v>
      </c>
      <c r="J481" s="150" t="n">
        <f aca="false">S481+U481+W481+X481</f>
        <v>0.00502247745678049</v>
      </c>
      <c r="K481" s="149" t="n">
        <v>0.43075811</v>
      </c>
      <c r="L481" s="130" t="n">
        <v>0.010081574</v>
      </c>
      <c r="M481" s="130" t="n">
        <v>0.016377347</v>
      </c>
      <c r="N481" s="130" t="n">
        <v>0.016777921</v>
      </c>
      <c r="O481" s="157" t="n">
        <v>0.0021729645</v>
      </c>
      <c r="P481" s="157" t="n">
        <v>0.00025529358</v>
      </c>
      <c r="Q481" s="157" t="n">
        <v>0.00022310128</v>
      </c>
      <c r="R481" s="157" t="n">
        <v>0.0014670038</v>
      </c>
      <c r="S481" s="130" t="n">
        <v>0.00054242566</v>
      </c>
      <c r="T481" s="157" t="n">
        <v>6.5980579E-006</v>
      </c>
      <c r="U481" s="130" t="n">
        <v>0.0044800396</v>
      </c>
      <c r="V481" s="157" t="n">
        <v>1.1292416E-005</v>
      </c>
      <c r="W481" s="157" t="n">
        <v>1.2196668E-008</v>
      </c>
      <c r="X481" s="130" t="n">
        <v>1.1248886E-013</v>
      </c>
      <c r="Z481" s="151" t="n">
        <f aca="false">K481/0.15</f>
        <v>2.87172073333333</v>
      </c>
      <c r="AB481" s="133" t="n">
        <f aca="false">K481</f>
        <v>0.43075811</v>
      </c>
      <c r="AC481" s="133" t="n">
        <f aca="false">L481+M481+N481+O481+P481+Q481+R481</f>
        <v>0.04735520516</v>
      </c>
      <c r="AD481" s="133" t="n">
        <f aca="false">L481+M481+R481+W481</f>
        <v>0.027925936996668</v>
      </c>
      <c r="AE481" s="133" t="n">
        <f aca="false">V481+L481+M481+R481+T481</f>
        <v>0.0279438152739</v>
      </c>
      <c r="AF481" s="133" t="n">
        <f aca="false">S481+U481+X481</f>
        <v>0.00502246526011249</v>
      </c>
      <c r="AH481" s="0" t="n">
        <v>42.656754</v>
      </c>
      <c r="AI481" s="96" t="n">
        <v>41.8066</v>
      </c>
      <c r="AJ481" s="96" t="n">
        <v>0.56390817</v>
      </c>
      <c r="AK481" s="96" t="n">
        <v>0</v>
      </c>
      <c r="AL481" s="96" t="n">
        <v>0.020931511</v>
      </c>
      <c r="AM481" s="96" t="n">
        <v>0.15558171</v>
      </c>
      <c r="AN481" s="96" t="n">
        <v>0.10973266</v>
      </c>
      <c r="AP481" s="95" t="n">
        <v>0.053319048</v>
      </c>
      <c r="AQ481" s="95" t="n">
        <v>0.04808532</v>
      </c>
      <c r="AR481" s="95" t="n">
        <v>0.0022597514</v>
      </c>
      <c r="AS481" s="95" t="n">
        <v>0.0029739766</v>
      </c>
      <c r="AT481" s="152" t="n">
        <f aca="false">AW481+AZ481+BA481+BB481+BC481+BK481+BL481+BP481</f>
        <v>2.88281288870157E-006</v>
      </c>
      <c r="AU481" s="152" t="n">
        <f aca="false">AX481+AY481+BD481+BE481+BF481+BG481+BH481+BI481+BJ481+BM481+BQ481+BR481</f>
        <v>8.357068821408E-009</v>
      </c>
      <c r="AV481" s="153" t="n">
        <f aca="false">BN481+BO481</f>
        <v>0.416523330057</v>
      </c>
      <c r="AW481" s="154" t="n">
        <v>2.6649569E-006</v>
      </c>
      <c r="AX481" s="154" t="n">
        <v>8.0408183E-009</v>
      </c>
      <c r="AY481" s="154" t="n">
        <v>2.1968664E-013</v>
      </c>
      <c r="AZ481" s="154" t="n">
        <v>1.5893568E-014</v>
      </c>
      <c r="BA481" s="154" t="n">
        <v>0</v>
      </c>
      <c r="BB481" s="154" t="n">
        <v>4.5001554E-010</v>
      </c>
      <c r="BC481" s="154" t="n">
        <v>2.1710664E-007</v>
      </c>
      <c r="BD481" s="154" t="n">
        <v>1.0258223E-010</v>
      </c>
      <c r="BE481" s="154" t="n">
        <v>2.1331047E-010</v>
      </c>
      <c r="BF481" s="154" t="n">
        <v>1.8159825E-016</v>
      </c>
      <c r="BG481" s="154" t="n">
        <v>2.697193E-018</v>
      </c>
      <c r="BH481" s="154" t="n">
        <v>1.2715569E-013</v>
      </c>
      <c r="BI481" s="154" t="n">
        <v>8.8449885E-015</v>
      </c>
      <c r="BJ481" s="154" t="n">
        <v>1.9497939E-015</v>
      </c>
      <c r="BK481" s="154" t="n">
        <v>3.5226528E-011</v>
      </c>
      <c r="BL481" s="154" t="n">
        <v>2.6409074E-010</v>
      </c>
      <c r="BM481" s="154" t="n">
        <v>1.5196683E-022</v>
      </c>
      <c r="BN481" s="154" t="n">
        <v>4.5890057E-005</v>
      </c>
      <c r="BO481" s="154" t="n">
        <v>0.41647744</v>
      </c>
      <c r="BP481" s="154" t="n">
        <v>0</v>
      </c>
      <c r="BQ481" s="154" t="n">
        <v>0</v>
      </c>
      <c r="BR481" s="154" t="n">
        <v>0</v>
      </c>
      <c r="BT481" s="96" t="n">
        <v>0.0001404268</v>
      </c>
      <c r="BU481" s="96" t="n">
        <v>1.4707919E-006</v>
      </c>
      <c r="BV481" s="96" t="n">
        <v>8.0071194E-005</v>
      </c>
      <c r="BW481" s="96" t="n">
        <v>1.7987993E-007</v>
      </c>
      <c r="BX481" s="96" t="n">
        <v>3.1502824E-006</v>
      </c>
      <c r="BY481" s="96" t="n">
        <v>3.2712921E-010</v>
      </c>
      <c r="BZ481" s="96" t="n">
        <v>4.4629898E-012</v>
      </c>
      <c r="CA481" s="96" t="n">
        <v>4.926863E-010</v>
      </c>
      <c r="CB481" s="96" t="n">
        <v>3.5498353E-007</v>
      </c>
      <c r="CC481" s="96" t="n">
        <v>2.2239285E-007</v>
      </c>
      <c r="CD481" s="96" t="n">
        <v>0</v>
      </c>
      <c r="CE481" s="96" t="n">
        <v>3.3605525E-019</v>
      </c>
      <c r="CF481" s="96" t="n">
        <v>2.7516073E-015</v>
      </c>
      <c r="CG481" s="96" t="n">
        <v>3.3026349E-006</v>
      </c>
      <c r="CH481" s="96" t="n">
        <v>5.1673755E-005</v>
      </c>
      <c r="CI481" s="96" t="n">
        <v>6.1945078E-011</v>
      </c>
      <c r="CJ481" s="96" t="n">
        <v>0</v>
      </c>
      <c r="CL481" s="155" t="n">
        <v>2.328998E-015</v>
      </c>
      <c r="CM481" s="155" t="n">
        <v>2.8717208</v>
      </c>
      <c r="CN481" s="156" t="n">
        <v>1.3555781E-005</v>
      </c>
      <c r="CO481" s="155" t="n">
        <v>0.0010063689</v>
      </c>
      <c r="CP481" s="155" t="n">
        <v>6.0728749E-011</v>
      </c>
      <c r="CQ481" s="155" t="n">
        <v>7.0809615E-009</v>
      </c>
      <c r="CR481" s="155" t="n">
        <v>0.00011550231</v>
      </c>
      <c r="CS481" s="155" t="n">
        <v>0.0074197055</v>
      </c>
      <c r="CT481" s="155" t="n">
        <v>1.2167764E-010</v>
      </c>
      <c r="CU481" s="155" t="n">
        <v>1.1507766E-007</v>
      </c>
      <c r="CW481" s="97"/>
      <c r="CX481" s="98"/>
    </row>
    <row r="482" customFormat="false" ht="13.8" hidden="false" customHeight="false" outlineLevel="0" collapsed="false">
      <c r="B482" s="26"/>
      <c r="C482" s="88"/>
      <c r="D482" s="3" t="s">
        <v>1097</v>
      </c>
      <c r="E482" s="90"/>
      <c r="J482" s="158"/>
      <c r="O482" s="102"/>
      <c r="P482" s="102"/>
      <c r="Q482" s="102"/>
      <c r="R482" s="102"/>
      <c r="T482" s="102"/>
      <c r="V482" s="102"/>
      <c r="W482" s="102"/>
      <c r="AT482" s="102"/>
      <c r="AU482" s="102"/>
      <c r="AV482" s="159"/>
      <c r="CN482" s="160"/>
      <c r="CW482" s="99"/>
      <c r="CX482" s="98"/>
    </row>
    <row r="483" customFormat="false" ht="13.8" hidden="false" customHeight="false" outlineLevel="0" collapsed="false">
      <c r="A483" s="0" t="s">
        <v>1098</v>
      </c>
      <c r="B483" s="26" t="s">
        <v>1033</v>
      </c>
      <c r="C483" s="88" t="str">
        <f aca="false">MID(A483,1,12)</f>
        <v>A.070.10.101</v>
      </c>
      <c r="D483" s="2" t="s">
        <v>1097</v>
      </c>
      <c r="E483" s="90" t="s">
        <v>255</v>
      </c>
      <c r="F483" s="91" t="str">
        <f aca="false">MID(A483, 21,85)</f>
        <v>Crude oil EU General (for feedstock)</v>
      </c>
      <c r="G483" s="133" t="n">
        <f aca="false">H483+I483+J483+K483</f>
        <v>0.042492807161746</v>
      </c>
      <c r="H483" s="149" t="n">
        <f aca="false">N483+O483+P483+Q483</f>
        <v>0.004494140484346</v>
      </c>
      <c r="I483" s="149" t="n">
        <f aca="false">L483+M483+R483+V483+T483</f>
        <v>0.0077038989774</v>
      </c>
      <c r="J483" s="150" t="n">
        <f aca="false">S483+U483+W483+X483</f>
        <v>0.0017947677</v>
      </c>
      <c r="K483" s="149" t="n">
        <v>0.0285</v>
      </c>
      <c r="L483" s="130" t="n">
        <v>0.00501075</v>
      </c>
      <c r="M483" s="130" t="n">
        <v>0.002690342</v>
      </c>
      <c r="N483" s="157" t="n">
        <v>0.002448</v>
      </c>
      <c r="O483" s="157" t="n">
        <v>0.00202505</v>
      </c>
      <c r="P483" s="157" t="n">
        <v>6.2631346E-008</v>
      </c>
      <c r="Q483" s="157" t="n">
        <v>2.1027853E-005</v>
      </c>
      <c r="R483" s="157" t="n">
        <v>2.8069774E-006</v>
      </c>
      <c r="S483" s="157" t="n">
        <v>4.307E-007</v>
      </c>
      <c r="T483" s="157" t="n">
        <v>0</v>
      </c>
      <c r="U483" s="157" t="n">
        <v>0.001794337</v>
      </c>
      <c r="V483" s="157" t="n">
        <v>0</v>
      </c>
      <c r="W483" s="157" t="n">
        <v>0</v>
      </c>
      <c r="X483" s="130" t="n">
        <v>0</v>
      </c>
      <c r="Z483" s="151" t="n">
        <f aca="false">K483/0.15</f>
        <v>0.19</v>
      </c>
      <c r="AB483" s="133" t="n">
        <f aca="false">K483</f>
        <v>0.0285</v>
      </c>
      <c r="AC483" s="133" t="n">
        <f aca="false">L483+M483+N483+O483+P483+Q483+R483</f>
        <v>0.012198039461746</v>
      </c>
      <c r="AD483" s="133" t="n">
        <f aca="false">L483+M483+R483+W483</f>
        <v>0.0077038989774</v>
      </c>
      <c r="AE483" s="133" t="n">
        <f aca="false">V483+L483+M483+R483+T483</f>
        <v>0.0077038989774</v>
      </c>
      <c r="AF483" s="133" t="n">
        <f aca="false">S483+U483+X483</f>
        <v>0.0017947677</v>
      </c>
      <c r="AH483" s="0" t="n">
        <v>52.745617</v>
      </c>
      <c r="AI483" s="96" t="n">
        <v>52.496412</v>
      </c>
      <c r="AJ483" s="96" t="n">
        <v>0.222899</v>
      </c>
      <c r="AK483" s="96" t="n">
        <v>0</v>
      </c>
      <c r="AL483" s="96" t="n">
        <v>0.019714852</v>
      </c>
      <c r="AM483" s="96" t="n">
        <v>0.000789118</v>
      </c>
      <c r="AN483" s="96" t="n">
        <v>0.005802028</v>
      </c>
      <c r="AP483" s="95" t="n">
        <v>0.0089147174</v>
      </c>
      <c r="AQ483" s="95" t="n">
        <v>0.0049899057</v>
      </c>
      <c r="AR483" s="95" t="n">
        <v>0.00017656756</v>
      </c>
      <c r="AS483" s="95" t="n">
        <v>0.0037482441</v>
      </c>
      <c r="AT483" s="152" t="n">
        <f aca="false">AW483+AZ483+BA483+BB483+BC483+BK483+BL483+BP483</f>
        <v>2.991550187583E-007</v>
      </c>
      <c r="AU483" s="152" t="n">
        <f aca="false">AX483+AY483+BD483+BE483+BF483+BG483+BH483+BI483+BJ483+BM483+BQ483+BR483</f>
        <v>6.52986553743137E-010</v>
      </c>
      <c r="AV483" s="153" t="n">
        <f aca="false">BN483+BO483</f>
        <v>0.524964156135</v>
      </c>
      <c r="AW483" s="154" t="n">
        <v>1.7632E-007</v>
      </c>
      <c r="AX483" s="154" t="n">
        <v>5.32E-010</v>
      </c>
      <c r="AY483" s="154" t="n">
        <v>1.4535E-014</v>
      </c>
      <c r="AZ483" s="154" t="n">
        <v>0</v>
      </c>
      <c r="BA483" s="154" t="n">
        <v>0</v>
      </c>
      <c r="BB483" s="154" t="n">
        <v>6.56E-011</v>
      </c>
      <c r="BC483" s="154" t="n">
        <v>1.227645E-007</v>
      </c>
      <c r="BD483" s="154" t="n">
        <v>1.496E-011</v>
      </c>
      <c r="BE483" s="154" t="n">
        <v>1.06E-010</v>
      </c>
      <c r="BF483" s="154" t="n">
        <v>0</v>
      </c>
      <c r="BG483" s="154" t="n">
        <v>0</v>
      </c>
      <c r="BH483" s="154" t="n">
        <v>1.1979115E-014</v>
      </c>
      <c r="BI483" s="154" t="n">
        <v>1.7386876E-017</v>
      </c>
      <c r="BJ483" s="154" t="n">
        <v>2.2241261E-017</v>
      </c>
      <c r="BK483" s="154" t="n">
        <v>1.902083E-013</v>
      </c>
      <c r="BL483" s="154" t="n">
        <v>4.72855E-012</v>
      </c>
      <c r="BM483" s="154" t="n">
        <v>0</v>
      </c>
      <c r="BN483" s="154" t="n">
        <v>3.6135E-008</v>
      </c>
      <c r="BO483" s="154" t="n">
        <v>0.52496412</v>
      </c>
      <c r="BP483" s="154" t="n">
        <v>0</v>
      </c>
      <c r="BQ483" s="154" t="n">
        <v>0</v>
      </c>
      <c r="BR483" s="154" t="n">
        <v>0</v>
      </c>
      <c r="BT483" s="96" t="n">
        <v>7.3255343E-005</v>
      </c>
      <c r="BU483" s="96" t="n">
        <v>7.3079603E-007</v>
      </c>
      <c r="BV483" s="96" t="n">
        <v>5.2977041E-006</v>
      </c>
      <c r="BW483" s="96" t="n">
        <v>1.4983899E-009</v>
      </c>
      <c r="BX483" s="96" t="n">
        <v>2.4145639E-006</v>
      </c>
      <c r="BY483" s="96" t="n">
        <v>0</v>
      </c>
      <c r="BZ483" s="96" t="n">
        <v>0</v>
      </c>
      <c r="CA483" s="96" t="n">
        <v>0</v>
      </c>
      <c r="CB483" s="96" t="n">
        <v>1.1027015E-009</v>
      </c>
      <c r="CC483" s="96" t="n">
        <v>1.7565956E-008</v>
      </c>
      <c r="CD483" s="96" t="n">
        <v>0</v>
      </c>
      <c r="CE483" s="96" t="n">
        <v>0</v>
      </c>
      <c r="CF483" s="96" t="n">
        <v>0</v>
      </c>
      <c r="CG483" s="96" t="n">
        <v>5.1538677E-007</v>
      </c>
      <c r="CH483" s="96" t="n">
        <v>6.4276725E-005</v>
      </c>
      <c r="CI483" s="96" t="n">
        <v>6.0639601E-018</v>
      </c>
      <c r="CJ483" s="96" t="n">
        <v>0</v>
      </c>
      <c r="CL483" s="155" t="n">
        <v>0</v>
      </c>
      <c r="CM483" s="155" t="n">
        <v>0.19</v>
      </c>
      <c r="CN483" s="156" t="n">
        <v>0</v>
      </c>
      <c r="CO483" s="155" t="n">
        <v>0.0005</v>
      </c>
      <c r="CP483" s="155" t="n">
        <v>5.3896524E-012</v>
      </c>
      <c r="CQ483" s="155" t="n">
        <v>6.3771988E-010</v>
      </c>
      <c r="CR483" s="155" t="n">
        <v>8.105555E-005</v>
      </c>
      <c r="CS483" s="155" t="n">
        <v>2.3292787E-005</v>
      </c>
      <c r="CT483" s="155" t="n">
        <v>0</v>
      </c>
      <c r="CU483" s="155" t="n">
        <v>0</v>
      </c>
      <c r="CW483" s="97"/>
      <c r="CX483" s="105"/>
    </row>
    <row r="484" customFormat="false" ht="13.8" hidden="false" customHeight="false" outlineLevel="0" collapsed="false">
      <c r="A484" s="0" t="s">
        <v>1099</v>
      </c>
      <c r="B484" s="26" t="s">
        <v>1033</v>
      </c>
      <c r="C484" s="88" t="str">
        <f aca="false">MID(A484,1,12)</f>
        <v>A.070.10.102</v>
      </c>
      <c r="D484" s="2" t="s">
        <v>1097</v>
      </c>
      <c r="E484" s="90" t="s">
        <v>255</v>
      </c>
      <c r="F484" s="91" t="str">
        <f aca="false">MID(A484, 21,85)</f>
        <v>Crude oil US General (for feedstock)</v>
      </c>
      <c r="G484" s="133" t="n">
        <f aca="false">H484+I484+J484+K484</f>
        <v>0.04375694497395</v>
      </c>
      <c r="H484" s="149" t="n">
        <f aca="false">N484+O484+P484+Q484</f>
        <v>0.0008859044046</v>
      </c>
      <c r="I484" s="149" t="n">
        <f aca="false">L484+M484+R484+V484+T484</f>
        <v>0.0009604749</v>
      </c>
      <c r="J484" s="150" t="n">
        <f aca="false">S484+U484+W484+X484</f>
        <v>0.00081056566935</v>
      </c>
      <c r="K484" s="149" t="n">
        <v>0.0411</v>
      </c>
      <c r="L484" s="130" t="n">
        <v>0.0005311395</v>
      </c>
      <c r="M484" s="157" t="n">
        <v>0.00042722631</v>
      </c>
      <c r="N484" s="157" t="n">
        <v>0.00075151152</v>
      </c>
      <c r="O484" s="157" t="n">
        <v>5.6541E-005</v>
      </c>
      <c r="P484" s="157" t="n">
        <v>1.342636E-007</v>
      </c>
      <c r="Q484" s="157" t="n">
        <v>7.7717621E-005</v>
      </c>
      <c r="R484" s="157" t="n">
        <v>0</v>
      </c>
      <c r="S484" s="157" t="n">
        <v>3.8704E-005</v>
      </c>
      <c r="T484" s="157" t="n">
        <v>0</v>
      </c>
      <c r="U484" s="157" t="n">
        <v>0.0007718582</v>
      </c>
      <c r="V484" s="157" t="n">
        <v>2.10909E-006</v>
      </c>
      <c r="W484" s="157" t="n">
        <v>3.46935E-009</v>
      </c>
      <c r="X484" s="130" t="n">
        <v>0</v>
      </c>
      <c r="Z484" s="151" t="n">
        <f aca="false">K484/0.15</f>
        <v>0.274</v>
      </c>
      <c r="AB484" s="133" t="n">
        <f aca="false">K484</f>
        <v>0.0411</v>
      </c>
      <c r="AC484" s="133" t="n">
        <f aca="false">L484+M484+N484+O484+P484+Q484+R484</f>
        <v>0.0018442702146</v>
      </c>
      <c r="AD484" s="133" t="n">
        <f aca="false">L484+M484+R484+W484</f>
        <v>0.00095836927935</v>
      </c>
      <c r="AE484" s="133" t="n">
        <f aca="false">V484+L484+M484+R484+T484</f>
        <v>0.0009604749</v>
      </c>
      <c r="AF484" s="133" t="n">
        <f aca="false">S484+U484+X484</f>
        <v>0.0008105622</v>
      </c>
      <c r="AH484" s="0" t="n">
        <v>51.000662</v>
      </c>
      <c r="AI484" s="96" t="n">
        <v>50.8377</v>
      </c>
      <c r="AJ484" s="96" t="n">
        <v>0.095883006</v>
      </c>
      <c r="AK484" s="96" t="n">
        <v>0</v>
      </c>
      <c r="AL484" s="96" t="n">
        <v>0.008984936</v>
      </c>
      <c r="AM484" s="96" t="n">
        <v>0.03662156</v>
      </c>
      <c r="AN484" s="96" t="n">
        <v>0.021473087</v>
      </c>
      <c r="AP484" s="95" t="n">
        <v>0.0082591419</v>
      </c>
      <c r="AQ484" s="95" t="n">
        <v>0.0044175584</v>
      </c>
      <c r="AR484" s="95" t="n">
        <v>0.00021174858</v>
      </c>
      <c r="AS484" s="95" t="n">
        <v>0.003629835</v>
      </c>
      <c r="AT484" s="152" t="n">
        <f aca="false">AW484+AZ484+BA484+BB484+BC484+BK484+BL484+BP484</f>
        <v>2.648416286802E-007</v>
      </c>
      <c r="AU484" s="152" t="n">
        <f aca="false">AX484+AY484+BD484+BE484+BF484+BG484+BH484+BI484+BJ484+BM484+BQ484+BR484</f>
        <v>7.83093878580553E-010</v>
      </c>
      <c r="AV484" s="153" t="n">
        <f aca="false">BN484+BO484</f>
        <v>0.5083802472</v>
      </c>
      <c r="AW484" s="154" t="n">
        <v>2.54272E-007</v>
      </c>
      <c r="AX484" s="154" t="n">
        <v>7.672E-010</v>
      </c>
      <c r="AY484" s="154" t="n">
        <v>2.0961E-014</v>
      </c>
      <c r="AZ484" s="154" t="n">
        <v>0</v>
      </c>
      <c r="BA484" s="154" t="n">
        <v>0</v>
      </c>
      <c r="BB484" s="154" t="n">
        <v>2.0138544E-011</v>
      </c>
      <c r="BC484" s="154" t="n">
        <v>1.053289E-008</v>
      </c>
      <c r="BD484" s="154" t="n">
        <v>4.5925704E-012</v>
      </c>
      <c r="BE484" s="154" t="n">
        <v>1.1236E-011</v>
      </c>
      <c r="BF484" s="154" t="n">
        <v>0</v>
      </c>
      <c r="BG484" s="154" t="n">
        <v>0</v>
      </c>
      <c r="BH484" s="154" t="n">
        <v>4.4274031E-014</v>
      </c>
      <c r="BI484" s="154" t="n">
        <v>1.9842388E-018</v>
      </c>
      <c r="BJ484" s="154" t="n">
        <v>7.1165314E-017</v>
      </c>
      <c r="BK484" s="154" t="n">
        <v>6.671362E-013</v>
      </c>
      <c r="BL484" s="154" t="n">
        <v>1.5933E-011</v>
      </c>
      <c r="BM484" s="154" t="n">
        <v>0</v>
      </c>
      <c r="BN484" s="154" t="n">
        <v>3.2472E-006</v>
      </c>
      <c r="BO484" s="154" t="n">
        <v>0.508377</v>
      </c>
      <c r="BP484" s="154" t="n">
        <v>0</v>
      </c>
      <c r="BQ484" s="154" t="n">
        <v>0</v>
      </c>
      <c r="BR484" s="154" t="n">
        <v>0</v>
      </c>
      <c r="BT484" s="96" t="n">
        <v>7.0129477E-005</v>
      </c>
      <c r="BU484" s="96" t="n">
        <v>7.7464379E-008</v>
      </c>
      <c r="BV484" s="96" t="n">
        <v>7.639847E-006</v>
      </c>
      <c r="BW484" s="96" t="n">
        <v>3.7303838E-010</v>
      </c>
      <c r="BX484" s="96" t="n">
        <v>1.144188E-007</v>
      </c>
      <c r="BY484" s="96" t="n">
        <v>0</v>
      </c>
      <c r="BZ484" s="96" t="n">
        <v>0</v>
      </c>
      <c r="CA484" s="96" t="n">
        <v>0</v>
      </c>
      <c r="CB484" s="96" t="n">
        <v>3.9335798E-009</v>
      </c>
      <c r="CC484" s="96" t="n">
        <v>5.2517631E-008</v>
      </c>
      <c r="CD484" s="96" t="n">
        <v>0</v>
      </c>
      <c r="CE484" s="96" t="n">
        <v>0</v>
      </c>
      <c r="CF484" s="96" t="n">
        <v>0</v>
      </c>
      <c r="CG484" s="96" t="n">
        <v>1.4868397E-007</v>
      </c>
      <c r="CH484" s="96" t="n">
        <v>6.2092238E-005</v>
      </c>
      <c r="CI484" s="96" t="n">
        <v>5.4492573E-016</v>
      </c>
      <c r="CJ484" s="96" t="n">
        <v>0</v>
      </c>
      <c r="CL484" s="155" t="n">
        <v>0</v>
      </c>
      <c r="CM484" s="155" t="n">
        <v>0.274</v>
      </c>
      <c r="CN484" s="156" t="n">
        <v>0</v>
      </c>
      <c r="CO484" s="155" t="n">
        <v>5.3E-005</v>
      </c>
      <c r="CP484" s="155" t="n">
        <v>1.9910449E-011</v>
      </c>
      <c r="CQ484" s="155" t="n">
        <v>2.3547E-009</v>
      </c>
      <c r="CR484" s="155" t="n">
        <v>4.6488883E-006</v>
      </c>
      <c r="CS484" s="155" t="n">
        <v>3.4407831E-005</v>
      </c>
      <c r="CT484" s="155" t="n">
        <v>0</v>
      </c>
      <c r="CU484" s="155" t="n">
        <v>0</v>
      </c>
      <c r="CW484" s="97"/>
      <c r="CX484" s="105"/>
    </row>
    <row r="485" customFormat="false" ht="13.8" hidden="false" customHeight="false" outlineLevel="0" collapsed="false">
      <c r="A485" s="0" t="s">
        <v>1100</v>
      </c>
      <c r="B485" s="26" t="s">
        <v>1033</v>
      </c>
      <c r="C485" s="88" t="str">
        <f aca="false">MID(A485,1,12)</f>
        <v>A.070.10.103</v>
      </c>
      <c r="D485" s="2" t="s">
        <v>1097</v>
      </c>
      <c r="E485" s="90" t="s">
        <v>255</v>
      </c>
      <c r="F485" s="91" t="str">
        <f aca="false">MID(A485, 21,85)</f>
        <v>Diesel low-sulphur - excluding combustion</v>
      </c>
      <c r="G485" s="133" t="n">
        <f aca="false">H485+I485+J485+K485</f>
        <v>0.45547405772</v>
      </c>
      <c r="H485" s="149" t="n">
        <f aca="false">N485+O485+P485+Q485</f>
        <v>0.02308580092</v>
      </c>
      <c r="I485" s="149" t="n">
        <f aca="false">L485+M485+R485+V485+T485</f>
        <v>0.0485083568</v>
      </c>
      <c r="J485" s="150" t="n">
        <f aca="false">S485+U485+W485+X485</f>
        <v>0.3115799</v>
      </c>
      <c r="K485" s="149" t="n">
        <v>0.0723</v>
      </c>
      <c r="L485" s="130" t="n">
        <v>0.01904085</v>
      </c>
      <c r="M485" s="130" t="n">
        <v>0.019370462</v>
      </c>
      <c r="N485" s="130" t="n">
        <v>0.011628</v>
      </c>
      <c r="O485" s="157" t="n">
        <v>0.00134736</v>
      </c>
      <c r="P485" s="157" t="n">
        <v>0.00029928032</v>
      </c>
      <c r="Q485" s="157" t="n">
        <v>0.0098111606</v>
      </c>
      <c r="R485" s="157" t="n">
        <v>0.0083039748</v>
      </c>
      <c r="S485" s="157" t="n">
        <v>0.00026196</v>
      </c>
      <c r="T485" s="130" t="n">
        <v>0</v>
      </c>
      <c r="U485" s="130" t="n">
        <v>0.31131794</v>
      </c>
      <c r="V485" s="157" t="n">
        <v>0.00179307</v>
      </c>
      <c r="W485" s="157" t="n">
        <v>0</v>
      </c>
      <c r="X485" s="130" t="n">
        <v>0</v>
      </c>
      <c r="Z485" s="151" t="n">
        <f aca="false">K485/0.15</f>
        <v>0.482</v>
      </c>
      <c r="AB485" s="133" t="n">
        <f aca="false">K485</f>
        <v>0.0723</v>
      </c>
      <c r="AC485" s="133" t="n">
        <f aca="false">L485+M485+N485+O485+P485+Q485+R485</f>
        <v>0.06980108772</v>
      </c>
      <c r="AD485" s="133" t="n">
        <f aca="false">L485+M485+R485+W485</f>
        <v>0.0467152868</v>
      </c>
      <c r="AE485" s="133" t="n">
        <f aca="false">V485+L485+M485+R485+T485</f>
        <v>0.0485083568</v>
      </c>
      <c r="AF485" s="133" t="n">
        <f aca="false">S485+U485+X485</f>
        <v>0.3115799</v>
      </c>
      <c r="AH485" s="0" t="n">
        <v>56.301312</v>
      </c>
      <c r="AI485" s="96" t="n">
        <v>54.571418</v>
      </c>
      <c r="AJ485" s="96" t="n">
        <v>0.1637193</v>
      </c>
      <c r="AK485" s="96" t="n">
        <v>0</v>
      </c>
      <c r="AL485" s="96" t="n">
        <v>0</v>
      </c>
      <c r="AM485" s="96" t="n">
        <v>1.5222214</v>
      </c>
      <c r="AN485" s="96" t="n">
        <v>0.043953385</v>
      </c>
      <c r="AP485" s="95" t="n">
        <v>0.01803416</v>
      </c>
      <c r="AQ485" s="95" t="n">
        <v>0.013643</v>
      </c>
      <c r="AR485" s="95" t="n">
        <v>0.0004946033</v>
      </c>
      <c r="AS485" s="95" t="n">
        <v>0.0038965562</v>
      </c>
      <c r="AT485" s="152" t="n">
        <f aca="false">AW485+AZ485+BA485+BB485+BC485+BK485+BL485+BP485</f>
        <v>8.179256642E-007</v>
      </c>
      <c r="AU485" s="152" t="n">
        <f aca="false">AX485+AY485+BD485+BE485+BF485+BG485+BH485+BI485+BJ485+BM485+BQ485+BR485</f>
        <v>1.829154229757E-009</v>
      </c>
      <c r="AV485" s="153" t="n">
        <f aca="false">BN485+BO485</f>
        <v>0.545736158</v>
      </c>
      <c r="AW485" s="154" t="n">
        <v>4.47296E-007</v>
      </c>
      <c r="AX485" s="154" t="n">
        <v>1.3496E-009</v>
      </c>
      <c r="AY485" s="154" t="n">
        <v>3.6873E-014</v>
      </c>
      <c r="AZ485" s="154" t="n">
        <v>0</v>
      </c>
      <c r="BA485" s="154" t="n">
        <v>0</v>
      </c>
      <c r="BB485" s="154" t="n">
        <v>3.116E-010</v>
      </c>
      <c r="BC485" s="154" t="n">
        <v>3.669344E-007</v>
      </c>
      <c r="BD485" s="154" t="n">
        <v>7.106E-011</v>
      </c>
      <c r="BE485" s="154" t="n">
        <v>4.028E-010</v>
      </c>
      <c r="BF485" s="154" t="n">
        <v>0</v>
      </c>
      <c r="BG485" s="154" t="n">
        <v>0</v>
      </c>
      <c r="BH485" s="154" t="n">
        <v>5.5892701E-012</v>
      </c>
      <c r="BI485" s="154" t="n">
        <v>5.0114023E-014</v>
      </c>
      <c r="BJ485" s="154" t="n">
        <v>1.7972634E-014</v>
      </c>
      <c r="BK485" s="154" t="n">
        <v>1.368642E-010</v>
      </c>
      <c r="BL485" s="154" t="n">
        <v>3.2468E-009</v>
      </c>
      <c r="BM485" s="154" t="n">
        <v>0</v>
      </c>
      <c r="BN485" s="154" t="n">
        <v>2.1978E-005</v>
      </c>
      <c r="BO485" s="154" t="n">
        <v>0.54571418</v>
      </c>
      <c r="BP485" s="154" t="n">
        <v>0</v>
      </c>
      <c r="BQ485" s="154" t="n">
        <v>0</v>
      </c>
      <c r="BR485" s="154" t="n">
        <v>0</v>
      </c>
      <c r="BT485" s="96" t="n">
        <v>9.7502465E-005</v>
      </c>
      <c r="BU485" s="96" t="n">
        <v>2.7770249E-006</v>
      </c>
      <c r="BV485" s="96" t="n">
        <v>1.3439439E-005</v>
      </c>
      <c r="BW485" s="96" t="n">
        <v>9.8017372E-007</v>
      </c>
      <c r="BX485" s="96" t="n">
        <v>3.4935261E-006</v>
      </c>
      <c r="BY485" s="96" t="n">
        <v>0</v>
      </c>
      <c r="BZ485" s="96" t="n">
        <v>0</v>
      </c>
      <c r="CA485" s="96" t="n">
        <v>0</v>
      </c>
      <c r="CB485" s="96" t="n">
        <v>8.8463342E-007</v>
      </c>
      <c r="CC485" s="96" t="n">
        <v>6.7943024E-006</v>
      </c>
      <c r="CD485" s="96" t="n">
        <v>0</v>
      </c>
      <c r="CE485" s="96" t="n">
        <v>0</v>
      </c>
      <c r="CF485" s="96" t="n">
        <v>0</v>
      </c>
      <c r="CG485" s="96" t="n">
        <v>2.4030208E-006</v>
      </c>
      <c r="CH485" s="96" t="n">
        <v>6.6730345E-005</v>
      </c>
      <c r="CI485" s="96" t="n">
        <v>3.6882168E-015</v>
      </c>
      <c r="CJ485" s="96" t="n">
        <v>0</v>
      </c>
      <c r="CL485" s="155" t="n">
        <v>0</v>
      </c>
      <c r="CM485" s="155" t="n">
        <v>0.482</v>
      </c>
      <c r="CN485" s="156" t="n">
        <v>0</v>
      </c>
      <c r="CO485" s="155" t="n">
        <v>0.0019</v>
      </c>
      <c r="CP485" s="155" t="n">
        <v>2.5229184E-009</v>
      </c>
      <c r="CQ485" s="155" t="n">
        <v>2.9907902E-007</v>
      </c>
      <c r="CR485" s="155" t="n">
        <v>0.00014971109</v>
      </c>
      <c r="CS485" s="155" t="n">
        <v>0.045716339</v>
      </c>
      <c r="CT485" s="155" t="n">
        <v>0</v>
      </c>
      <c r="CU485" s="155" t="n">
        <v>0</v>
      </c>
      <c r="CW485" s="97"/>
      <c r="CX485" s="105"/>
    </row>
    <row r="486" customFormat="false" ht="13.8" hidden="false" customHeight="false" outlineLevel="0" collapsed="false">
      <c r="A486" s="0" t="s">
        <v>1101</v>
      </c>
      <c r="B486" s="26" t="s">
        <v>1033</v>
      </c>
      <c r="C486" s="88" t="str">
        <f aca="false">MID(A486,1,12)</f>
        <v>A.070.10.104</v>
      </c>
      <c r="D486" s="2" t="s">
        <v>1097</v>
      </c>
      <c r="E486" s="90" t="s">
        <v>255</v>
      </c>
      <c r="F486" s="91" t="str">
        <f aca="false">MID(A486, 21,85)</f>
        <v>Diesel low-sulphur - including combustion CO2</v>
      </c>
      <c r="G486" s="133" t="n">
        <f aca="false">H486+I486+J486+K486</f>
        <v>0.92647405772</v>
      </c>
      <c r="H486" s="149" t="n">
        <f aca="false">N486+O486+P486+Q486</f>
        <v>0.02308580092</v>
      </c>
      <c r="I486" s="149" t="n">
        <f aca="false">L486+M486+R486+V486+T486</f>
        <v>0.0485083568</v>
      </c>
      <c r="J486" s="150" t="n">
        <f aca="false">S486+U486+W486+X486</f>
        <v>0.3115799</v>
      </c>
      <c r="K486" s="149" t="n">
        <v>0.5433</v>
      </c>
      <c r="L486" s="130" t="n">
        <v>0.01904085</v>
      </c>
      <c r="M486" s="130" t="n">
        <v>0.019370462</v>
      </c>
      <c r="N486" s="157" t="n">
        <v>0.011628</v>
      </c>
      <c r="O486" s="157" t="n">
        <v>0.00134736</v>
      </c>
      <c r="P486" s="157" t="n">
        <v>0.00029928032</v>
      </c>
      <c r="Q486" s="157" t="n">
        <v>0.0098111606</v>
      </c>
      <c r="R486" s="157" t="n">
        <v>0.0083039748</v>
      </c>
      <c r="S486" s="157" t="n">
        <v>0.00026196</v>
      </c>
      <c r="T486" s="130" t="n">
        <v>0</v>
      </c>
      <c r="U486" s="157" t="n">
        <v>0.31131794</v>
      </c>
      <c r="V486" s="157" t="n">
        <v>0.00179307</v>
      </c>
      <c r="W486" s="157" t="n">
        <v>0</v>
      </c>
      <c r="X486" s="130" t="n">
        <v>0</v>
      </c>
      <c r="Z486" s="151" t="n">
        <f aca="false">K486/0.15</f>
        <v>3.622</v>
      </c>
      <c r="AB486" s="133" t="n">
        <f aca="false">K486</f>
        <v>0.5433</v>
      </c>
      <c r="AC486" s="133" t="n">
        <f aca="false">L486+M486+N486+O486+P486+Q486+R486</f>
        <v>0.06980108772</v>
      </c>
      <c r="AD486" s="133" t="n">
        <f aca="false">L486+M486+R486+W486</f>
        <v>0.0467152868</v>
      </c>
      <c r="AE486" s="133" t="n">
        <f aca="false">V486+L486+M486+R486+T486</f>
        <v>0.0485083568</v>
      </c>
      <c r="AF486" s="133" t="n">
        <f aca="false">S486+U486+X486</f>
        <v>0.3115799</v>
      </c>
      <c r="AH486" s="0" t="n">
        <v>56.301312</v>
      </c>
      <c r="AI486" s="96" t="n">
        <v>54.571418</v>
      </c>
      <c r="AJ486" s="96" t="n">
        <v>0.1637193</v>
      </c>
      <c r="AK486" s="96" t="n">
        <v>0</v>
      </c>
      <c r="AL486" s="96" t="n">
        <v>0</v>
      </c>
      <c r="AM486" s="96" t="n">
        <v>1.5222214</v>
      </c>
      <c r="AN486" s="96" t="n">
        <v>0.043953385</v>
      </c>
      <c r="AP486" s="95" t="n">
        <v>0.069015767</v>
      </c>
      <c r="AQ486" s="95" t="n">
        <v>0.062247186</v>
      </c>
      <c r="AR486" s="95" t="n">
        <v>0.0028720251</v>
      </c>
      <c r="AS486" s="95" t="n">
        <v>0.0038965562</v>
      </c>
      <c r="AT486" s="152" t="n">
        <f aca="false">AW486+AZ486+BA486+BB486+BC486+BK486+BL486+BP486</f>
        <v>3.7318456642E-006</v>
      </c>
      <c r="AU486" s="152" t="n">
        <f aca="false">AX486+AY486+BD486+BE486+BF486+BG486+BH486+BI486+BJ486+BM486+BQ486+BR486</f>
        <v>1.0621394439757E-008</v>
      </c>
      <c r="AV486" s="153" t="n">
        <f aca="false">BN486+BO486</f>
        <v>0.545736158</v>
      </c>
      <c r="AW486" s="154" t="n">
        <v>3.361216E-006</v>
      </c>
      <c r="AX486" s="154" t="n">
        <v>1.01416E-008</v>
      </c>
      <c r="AY486" s="154" t="n">
        <v>2.77083E-013</v>
      </c>
      <c r="AZ486" s="154" t="n">
        <v>0</v>
      </c>
      <c r="BA486" s="154" t="n">
        <v>0</v>
      </c>
      <c r="BB486" s="154" t="n">
        <v>3.116E-010</v>
      </c>
      <c r="BC486" s="154" t="n">
        <v>3.669344E-007</v>
      </c>
      <c r="BD486" s="154" t="n">
        <v>7.106E-011</v>
      </c>
      <c r="BE486" s="154" t="n">
        <v>4.028E-010</v>
      </c>
      <c r="BF486" s="154" t="n">
        <v>0</v>
      </c>
      <c r="BG486" s="154" t="n">
        <v>0</v>
      </c>
      <c r="BH486" s="154" t="n">
        <v>5.5892701E-012</v>
      </c>
      <c r="BI486" s="154" t="n">
        <v>5.0114023E-014</v>
      </c>
      <c r="BJ486" s="154" t="n">
        <v>1.7972634E-014</v>
      </c>
      <c r="BK486" s="154" t="n">
        <v>1.368642E-010</v>
      </c>
      <c r="BL486" s="154" t="n">
        <v>3.2468E-009</v>
      </c>
      <c r="BM486" s="154" t="n">
        <v>0</v>
      </c>
      <c r="BN486" s="154" t="n">
        <v>2.1978E-005</v>
      </c>
      <c r="BO486" s="154" t="n">
        <v>0.54571418</v>
      </c>
      <c r="BP486" s="154" t="n">
        <v>0</v>
      </c>
      <c r="BQ486" s="154" t="n">
        <v>0</v>
      </c>
      <c r="BR486" s="154" t="n">
        <v>0</v>
      </c>
      <c r="BT486" s="96" t="n">
        <v>0.000185054</v>
      </c>
      <c r="BU486" s="96" t="n">
        <v>2.7770249E-006</v>
      </c>
      <c r="BV486" s="96" t="n">
        <v>0.00010099097</v>
      </c>
      <c r="BW486" s="96" t="n">
        <v>9.8017372E-007</v>
      </c>
      <c r="BX486" s="96" t="n">
        <v>3.4935261E-006</v>
      </c>
      <c r="BY486" s="96" t="n">
        <v>0</v>
      </c>
      <c r="BZ486" s="96" t="n">
        <v>0</v>
      </c>
      <c r="CA486" s="96" t="n">
        <v>0</v>
      </c>
      <c r="CB486" s="96" t="n">
        <v>8.8463342E-007</v>
      </c>
      <c r="CC486" s="96" t="n">
        <v>6.7943024E-006</v>
      </c>
      <c r="CD486" s="96" t="n">
        <v>0</v>
      </c>
      <c r="CE486" s="96" t="n">
        <v>0</v>
      </c>
      <c r="CF486" s="96" t="n">
        <v>0</v>
      </c>
      <c r="CG486" s="96" t="n">
        <v>2.4030208E-006</v>
      </c>
      <c r="CH486" s="96" t="n">
        <v>6.6730345E-005</v>
      </c>
      <c r="CI486" s="96" t="n">
        <v>3.6882168E-015</v>
      </c>
      <c r="CJ486" s="96" t="n">
        <v>0</v>
      </c>
      <c r="CL486" s="155" t="n">
        <v>0</v>
      </c>
      <c r="CM486" s="155" t="n">
        <v>3.622</v>
      </c>
      <c r="CN486" s="156" t="n">
        <v>0</v>
      </c>
      <c r="CO486" s="155" t="n">
        <v>0.0019</v>
      </c>
      <c r="CP486" s="155" t="n">
        <v>2.5229184E-009</v>
      </c>
      <c r="CQ486" s="155" t="n">
        <v>2.9907902E-007</v>
      </c>
      <c r="CR486" s="155" t="n">
        <v>0.00014971109</v>
      </c>
      <c r="CS486" s="155" t="n">
        <v>0.045716339</v>
      </c>
      <c r="CT486" s="155" t="n">
        <v>0</v>
      </c>
      <c r="CU486" s="155" t="n">
        <v>0</v>
      </c>
      <c r="CW486" s="97"/>
      <c r="CX486" s="105"/>
    </row>
    <row r="487" customFormat="false" ht="13.8" hidden="false" customHeight="false" outlineLevel="0" collapsed="false">
      <c r="A487" s="0" t="s">
        <v>1102</v>
      </c>
      <c r="B487" s="26" t="s">
        <v>1033</v>
      </c>
      <c r="C487" s="88" t="str">
        <f aca="false">MID(A487,1,12)</f>
        <v>A.070.10.105</v>
      </c>
      <c r="D487" s="2" t="s">
        <v>1097</v>
      </c>
      <c r="E487" s="90" t="s">
        <v>1103</v>
      </c>
      <c r="F487" s="91" t="str">
        <f aca="false">MID(A487, 21,85)</f>
        <v>Diesel low-sulphur - including combustion CO2 - per MJ</v>
      </c>
      <c r="G487" s="133" t="n">
        <f aca="false">H487+I487+J487+K487</f>
        <v>0.0217993477059182</v>
      </c>
      <c r="H487" s="149" t="n">
        <f aca="false">N487+O487+P487+Q487</f>
        <v>0.0005640002038</v>
      </c>
      <c r="I487" s="149" t="n">
        <f aca="false">L487+M487+R487+V487+T487</f>
        <v>0.001163633434</v>
      </c>
      <c r="J487" s="150" t="n">
        <f aca="false">S487+U487+W487+X487</f>
        <v>0.00730824206811823</v>
      </c>
      <c r="K487" s="149" t="n">
        <v>0.012763472</v>
      </c>
      <c r="L487" s="130" t="n">
        <v>0.00044982502</v>
      </c>
      <c r="M487" s="130" t="n">
        <v>0.00046369253</v>
      </c>
      <c r="N487" s="130" t="n">
        <v>0.00028166961</v>
      </c>
      <c r="O487" s="157" t="n">
        <v>4.5206844E-005</v>
      </c>
      <c r="P487" s="157" t="n">
        <v>7.0295098E-006</v>
      </c>
      <c r="Q487" s="157" t="n">
        <v>0.00023009424</v>
      </c>
      <c r="R487" s="130" t="n">
        <v>0.00019491538</v>
      </c>
      <c r="S487" s="157" t="n">
        <v>7.2049556E-006</v>
      </c>
      <c r="T487" s="130" t="n">
        <v>1.3152275E-005</v>
      </c>
      <c r="U487" s="157" t="n">
        <v>0.0073010128</v>
      </c>
      <c r="V487" s="130" t="n">
        <v>4.2048229E-005</v>
      </c>
      <c r="W487" s="130" t="n">
        <v>2.4312294E-008</v>
      </c>
      <c r="X487" s="130" t="n">
        <v>2.2423028E-013</v>
      </c>
      <c r="Z487" s="151" t="n">
        <f aca="false">K487/0.15</f>
        <v>0.0850898133333333</v>
      </c>
      <c r="AB487" s="133" t="n">
        <f aca="false">K487</f>
        <v>0.012763472</v>
      </c>
      <c r="AC487" s="133" t="n">
        <f aca="false">L487+M487+N487+O487+P487+Q487+R487</f>
        <v>0.0016724331338</v>
      </c>
      <c r="AD487" s="133" t="n">
        <f aca="false">L487+M487+R487+W487</f>
        <v>0.001108457242294</v>
      </c>
      <c r="AE487" s="133" t="n">
        <f aca="false">V487+L487+M487+R487+T487</f>
        <v>0.001163633434</v>
      </c>
      <c r="AF487" s="133" t="n">
        <f aca="false">S487+U487+X487</f>
        <v>0.00730821775582423</v>
      </c>
      <c r="AH487" s="0" t="n">
        <v>1.3240009</v>
      </c>
      <c r="AI487" s="96" t="n">
        <v>1.2827674</v>
      </c>
      <c r="AJ487" s="96" t="n">
        <v>0.0038997105</v>
      </c>
      <c r="AK487" s="96" t="n">
        <v>0</v>
      </c>
      <c r="AL487" s="96" t="n">
        <v>0.00057979788</v>
      </c>
      <c r="AM487" s="96" t="n">
        <v>0.035708938</v>
      </c>
      <c r="AN487" s="96" t="n">
        <v>0.0010450457</v>
      </c>
      <c r="AP487" s="95" t="n">
        <v>0.0016235109</v>
      </c>
      <c r="AQ487" s="95" t="n">
        <v>0.0014643758</v>
      </c>
      <c r="AR487" s="95" t="n">
        <v>6.7548196E-005</v>
      </c>
      <c r="AS487" s="95" t="n">
        <v>9.1586852E-005</v>
      </c>
      <c r="AT487" s="152" t="n">
        <f aca="false">AW487+AZ487+BA487+BB487+BC487+BK487+BL487+BP487</f>
        <v>8.7792315107431E-008</v>
      </c>
      <c r="AU487" s="152" t="n">
        <f aca="false">AX487+AY487+BD487+BE487+BF487+BG487+BH487+BI487+BJ487+BM487+BQ487+BR487</f>
        <v>2.49808419316377E-010</v>
      </c>
      <c r="AV487" s="153" t="n">
        <f aca="false">BN487+BO487</f>
        <v>0.01282729050827</v>
      </c>
      <c r="AW487" s="154" t="n">
        <v>7.8963538E-008</v>
      </c>
      <c r="AX487" s="154" t="n">
        <v>2.3825205E-010</v>
      </c>
      <c r="AY487" s="154" t="n">
        <v>6.5093863E-015</v>
      </c>
      <c r="AZ487" s="154" t="n">
        <v>3.1681531E-014</v>
      </c>
      <c r="BA487" s="154" t="n">
        <v>0</v>
      </c>
      <c r="BB487" s="154" t="n">
        <v>8.3675317E-012</v>
      </c>
      <c r="BC487" s="154" t="n">
        <v>8.7407684E-009</v>
      </c>
      <c r="BD487" s="154" t="n">
        <v>1.8219607E-012</v>
      </c>
      <c r="BE487" s="154" t="n">
        <v>9.5948177E-012</v>
      </c>
      <c r="BF487" s="154" t="n">
        <v>3.6198988E-016</v>
      </c>
      <c r="BG487" s="154" t="n">
        <v>5.3764645E-018</v>
      </c>
      <c r="BH487" s="154" t="n">
        <v>1.3108139E-013</v>
      </c>
      <c r="BI487" s="154" t="n">
        <v>1.20545E-015</v>
      </c>
      <c r="BJ487" s="154" t="n">
        <v>4.2732343E-016</v>
      </c>
      <c r="BK487" s="154" t="n">
        <v>3.2339412E-012</v>
      </c>
      <c r="BL487" s="154" t="n">
        <v>7.6375553E-011</v>
      </c>
      <c r="BM487" s="154" t="n">
        <v>3.0292391E-022</v>
      </c>
      <c r="BN487" s="154" t="n">
        <v>6.0350827E-007</v>
      </c>
      <c r="BO487" s="154" t="n">
        <v>0.012826687</v>
      </c>
      <c r="BP487" s="154" t="n">
        <v>0</v>
      </c>
      <c r="BQ487" s="154" t="n">
        <v>0</v>
      </c>
      <c r="BR487" s="154" t="n">
        <v>0</v>
      </c>
      <c r="BT487" s="96" t="n">
        <v>4.3534248E-006</v>
      </c>
      <c r="BU487" s="96" t="n">
        <v>6.6478634E-008</v>
      </c>
      <c r="BV487" s="96" t="n">
        <v>2.3725299E-006</v>
      </c>
      <c r="BW487" s="96" t="n">
        <v>2.3008045E-008</v>
      </c>
      <c r="BX487" s="96" t="n">
        <v>8.2792185E-008</v>
      </c>
      <c r="BY487" s="96" t="n">
        <v>6.520848E-010</v>
      </c>
      <c r="BZ487" s="96" t="n">
        <v>8.8963252E-012</v>
      </c>
      <c r="CA487" s="96" t="n">
        <v>9.8209894E-010</v>
      </c>
      <c r="CB487" s="96" t="n">
        <v>2.0761105E-008</v>
      </c>
      <c r="CC487" s="96" t="n">
        <v>1.5934978E-007</v>
      </c>
      <c r="CD487" s="96" t="n">
        <v>0</v>
      </c>
      <c r="CE487" s="96" t="n">
        <v>6.6987758E-019</v>
      </c>
      <c r="CF487" s="96" t="n">
        <v>5.4849315E-015</v>
      </c>
      <c r="CG487" s="96" t="n">
        <v>5.8099147E-008</v>
      </c>
      <c r="CH487" s="96" t="n">
        <v>1.5686395E-006</v>
      </c>
      <c r="CI487" s="96" t="n">
        <v>1.2342284E-010</v>
      </c>
      <c r="CJ487" s="96" t="n">
        <v>0</v>
      </c>
      <c r="CL487" s="155" t="n">
        <v>4.6425209E-015</v>
      </c>
      <c r="CM487" s="155" t="n">
        <v>0.085089901</v>
      </c>
      <c r="CN487" s="156" t="n">
        <v>2.702149E-005</v>
      </c>
      <c r="CO487" s="155" t="n">
        <v>4.5632111E-005</v>
      </c>
      <c r="CP487" s="155" t="n">
        <v>5.9176036E-011</v>
      </c>
      <c r="CQ487" s="155" t="n">
        <v>7.014231E-009</v>
      </c>
      <c r="CR487" s="155" t="n">
        <v>3.5439387E-006</v>
      </c>
      <c r="CS487" s="155" t="n">
        <v>0.0010850941</v>
      </c>
      <c r="CT487" s="155" t="n">
        <v>2.4254679E-010</v>
      </c>
      <c r="CU487" s="155" t="n">
        <v>2.2939068E-007</v>
      </c>
      <c r="CW487" s="97"/>
      <c r="CX487" s="105"/>
    </row>
    <row r="488" customFormat="false" ht="13.8" hidden="false" customHeight="false" outlineLevel="0" collapsed="false">
      <c r="A488" s="0" t="s">
        <v>1104</v>
      </c>
      <c r="B488" s="26" t="s">
        <v>1033</v>
      </c>
      <c r="C488" s="88" t="str">
        <f aca="false">MID(A488,1,12)</f>
        <v>A.070.10.106</v>
      </c>
      <c r="D488" s="2" t="s">
        <v>1097</v>
      </c>
      <c r="E488" s="90" t="s">
        <v>255</v>
      </c>
      <c r="F488" s="91" t="str">
        <f aca="false">MID(A488, 21,85)</f>
        <v>Heavy fuel oil for heat - including combustion CO2</v>
      </c>
      <c r="G488" s="133" t="n">
        <f aca="false">H488+I488+J488+K488</f>
        <v>0.578387468537</v>
      </c>
      <c r="H488" s="149" t="n">
        <f aca="false">N488+O488+P488+Q488</f>
        <v>0.010967448773</v>
      </c>
      <c r="I488" s="149" t="n">
        <f aca="false">L488+M488+R488+V488+T488</f>
        <v>0.026718786204</v>
      </c>
      <c r="J488" s="150" t="n">
        <f aca="false">S488+U488+W488+X488</f>
        <v>0.00136071356</v>
      </c>
      <c r="K488" s="149" t="n">
        <v>0.53934052</v>
      </c>
      <c r="L488" s="130" t="n">
        <v>0.019092391</v>
      </c>
      <c r="M488" s="130" t="n">
        <v>0.0076130975</v>
      </c>
      <c r="N488" s="130" t="n">
        <v>0.0096432901</v>
      </c>
      <c r="O488" s="157" t="n">
        <v>0.0010082303</v>
      </c>
      <c r="P488" s="157" t="n">
        <v>4.5919653E-005</v>
      </c>
      <c r="Q488" s="157" t="n">
        <v>0.00027000872</v>
      </c>
      <c r="R488" s="130" t="n">
        <v>6.8737937E-006</v>
      </c>
      <c r="S488" s="157" t="n">
        <v>0.00020621326</v>
      </c>
      <c r="T488" s="157" t="n">
        <v>0</v>
      </c>
      <c r="U488" s="157" t="n">
        <v>0.0011545003</v>
      </c>
      <c r="V488" s="157" t="n">
        <v>6.4239103E-006</v>
      </c>
      <c r="W488" s="157" t="n">
        <v>0</v>
      </c>
      <c r="X488" s="130" t="n">
        <v>0</v>
      </c>
      <c r="Z488" s="151" t="n">
        <f aca="false">K488/0.15</f>
        <v>3.59560346666667</v>
      </c>
      <c r="AB488" s="133" t="n">
        <f aca="false">K488</f>
        <v>0.53934052</v>
      </c>
      <c r="AC488" s="133" t="n">
        <f aca="false">L488+M488+N488+O488+P488+Q488+R488</f>
        <v>0.0376798110667</v>
      </c>
      <c r="AD488" s="133" t="n">
        <f aca="false">L488+M488+R488+W488</f>
        <v>0.0267123622937</v>
      </c>
      <c r="AE488" s="133" t="n">
        <f aca="false">V488+L488+M488+R488+T488</f>
        <v>0.026718786204</v>
      </c>
      <c r="AF488" s="133" t="n">
        <f aca="false">S488+U488+X488</f>
        <v>0.00136071356</v>
      </c>
      <c r="AH488" s="0" t="n">
        <v>47.226315</v>
      </c>
      <c r="AI488" s="96" t="n">
        <v>46.995807</v>
      </c>
      <c r="AJ488" s="96" t="n">
        <v>0.15995056</v>
      </c>
      <c r="AK488" s="96" t="n">
        <v>0</v>
      </c>
      <c r="AL488" s="96" t="n">
        <v>0</v>
      </c>
      <c r="AM488" s="96" t="n">
        <v>0.031177016</v>
      </c>
      <c r="AN488" s="96" t="n">
        <v>0.039379859</v>
      </c>
      <c r="AP488" s="95" t="n">
        <v>0.067855825</v>
      </c>
      <c r="AQ488" s="95" t="n">
        <v>0.061709756</v>
      </c>
      <c r="AR488" s="95" t="n">
        <v>0.0028493971</v>
      </c>
      <c r="AS488" s="95" t="n">
        <v>0.0032966719</v>
      </c>
      <c r="AT488" s="152" t="n">
        <f aca="false">AW488+AZ488+BA488+BB488+BC488+BK488+BL488+BP488</f>
        <v>3.6996256833703E-006</v>
      </c>
      <c r="AU488" s="152" t="n">
        <f aca="false">AX488+AY488+BD488+BE488+BF488+BG488+BH488+BI488+BJ488+BM488+BQ488+BR488</f>
        <v>1.053771136737E-008</v>
      </c>
      <c r="AV488" s="153" t="n">
        <f aca="false">BN488+BO488</f>
        <v>0.461718756143</v>
      </c>
      <c r="AW488" s="154" t="n">
        <v>3.33672E-006</v>
      </c>
      <c r="AX488" s="154" t="n">
        <v>1.006769E-008</v>
      </c>
      <c r="AY488" s="154" t="n">
        <v>2.7506366E-013</v>
      </c>
      <c r="AZ488" s="154" t="n">
        <v>0</v>
      </c>
      <c r="BA488" s="154" t="n">
        <v>0</v>
      </c>
      <c r="BB488" s="154" t="n">
        <v>2.5841496E-010</v>
      </c>
      <c r="BC488" s="154" t="n">
        <v>3.6255091E-007</v>
      </c>
      <c r="BD488" s="154" t="n">
        <v>5.8931217E-011</v>
      </c>
      <c r="BE488" s="154" t="n">
        <v>4.0389032E-010</v>
      </c>
      <c r="BF488" s="154" t="n">
        <v>0</v>
      </c>
      <c r="BG488" s="154" t="n">
        <v>0</v>
      </c>
      <c r="BH488" s="154" t="n">
        <v>1.5382381E-013</v>
      </c>
      <c r="BI488" s="154" t="n">
        <v>5.7317784E-012</v>
      </c>
      <c r="BJ488" s="154" t="n">
        <v>1.0391645E-012</v>
      </c>
      <c r="BK488" s="154" t="n">
        <v>7.6382253E-012</v>
      </c>
      <c r="BL488" s="154" t="n">
        <v>8.8720185E-011</v>
      </c>
      <c r="BM488" s="154" t="n">
        <v>0</v>
      </c>
      <c r="BN488" s="154" t="n">
        <v>1.8966143E-005</v>
      </c>
      <c r="BO488" s="154" t="n">
        <v>0.46169979</v>
      </c>
      <c r="BP488" s="154" t="n">
        <v>0</v>
      </c>
      <c r="BQ488" s="154" t="n">
        <v>0</v>
      </c>
      <c r="BR488" s="154" t="n">
        <v>0</v>
      </c>
      <c r="BT488" s="96" t="n">
        <v>0.00016529816</v>
      </c>
      <c r="BU488" s="96" t="n">
        <v>2.7845419E-006</v>
      </c>
      <c r="BV488" s="96" t="n">
        <v>0.00010025496</v>
      </c>
      <c r="BW488" s="96" t="n">
        <v>5.4509685E-009</v>
      </c>
      <c r="BX488" s="96" t="n">
        <v>3.1961698E-006</v>
      </c>
      <c r="BY488" s="96" t="n">
        <v>0</v>
      </c>
      <c r="BZ488" s="96" t="n">
        <v>0</v>
      </c>
      <c r="CA488" s="96" t="n">
        <v>0</v>
      </c>
      <c r="CB488" s="96" t="n">
        <v>7.4660718E-008</v>
      </c>
      <c r="CC488" s="96" t="n">
        <v>1.926714E-007</v>
      </c>
      <c r="CD488" s="96" t="n">
        <v>0</v>
      </c>
      <c r="CE488" s="96" t="n">
        <v>0</v>
      </c>
      <c r="CF488" s="96" t="n">
        <v>0</v>
      </c>
      <c r="CG488" s="96" t="n">
        <v>2.0241207E-006</v>
      </c>
      <c r="CH488" s="96" t="n">
        <v>5.6765582E-005</v>
      </c>
      <c r="CI488" s="96" t="n">
        <v>2.903341E-015</v>
      </c>
      <c r="CJ488" s="96" t="n">
        <v>0</v>
      </c>
      <c r="CL488" s="155" t="n">
        <v>0</v>
      </c>
      <c r="CM488" s="155" t="n">
        <v>3.5956034</v>
      </c>
      <c r="CN488" s="156" t="n">
        <v>0</v>
      </c>
      <c r="CO488" s="155" t="n">
        <v>0.001905143</v>
      </c>
      <c r="CP488" s="155" t="n">
        <v>6.9594206E-011</v>
      </c>
      <c r="CQ488" s="155" t="n">
        <v>8.2246687E-009</v>
      </c>
      <c r="CR488" s="155" t="n">
        <v>0.00014156828</v>
      </c>
      <c r="CS488" s="155" t="n">
        <v>2.8250636</v>
      </c>
      <c r="CT488" s="155" t="n">
        <v>0</v>
      </c>
      <c r="CU488" s="155" t="n">
        <v>0</v>
      </c>
      <c r="CW488" s="97"/>
      <c r="CX488" s="98"/>
    </row>
    <row r="489" customFormat="false" ht="13.8" hidden="false" customHeight="false" outlineLevel="0" collapsed="false">
      <c r="A489" s="0" t="s">
        <v>1105</v>
      </c>
      <c r="B489" s="26" t="s">
        <v>1033</v>
      </c>
      <c r="C489" s="88" t="str">
        <f aca="false">MID(A489,1,12)</f>
        <v>A.070.10.107</v>
      </c>
      <c r="D489" s="2" t="s">
        <v>1097</v>
      </c>
      <c r="E489" s="90" t="s">
        <v>255</v>
      </c>
      <c r="F489" s="91" t="str">
        <f aca="false">MID(A489, 21,85)</f>
        <v>Heavy fuel oil in transport - including combustion CO2)</v>
      </c>
      <c r="G489" s="133" t="n">
        <f aca="false">H489+I489+J489+K489</f>
        <v>0.888387468237</v>
      </c>
      <c r="H489" s="149" t="n">
        <f aca="false">N489+O489+P489+Q489</f>
        <v>0.010967448773</v>
      </c>
      <c r="I489" s="149" t="n">
        <f aca="false">L489+M489+R489+V489+T489</f>
        <v>0.026718786204</v>
      </c>
      <c r="J489" s="150" t="n">
        <f aca="false">S489+U489+W489+X489</f>
        <v>0.31136071326</v>
      </c>
      <c r="K489" s="149" t="n">
        <v>0.53934052</v>
      </c>
      <c r="L489" s="130" t="n">
        <v>0.019092391</v>
      </c>
      <c r="M489" s="130" t="n">
        <v>0.0076130975</v>
      </c>
      <c r="N489" s="130" t="n">
        <v>0.0096432901</v>
      </c>
      <c r="O489" s="157" t="n">
        <v>0.0010082303</v>
      </c>
      <c r="P489" s="157" t="n">
        <v>4.5919653E-005</v>
      </c>
      <c r="Q489" s="130" t="n">
        <v>0.00027000872</v>
      </c>
      <c r="R489" s="157" t="n">
        <v>6.8737937E-006</v>
      </c>
      <c r="S489" s="157" t="n">
        <v>0.00020621326</v>
      </c>
      <c r="T489" s="157" t="n">
        <v>0</v>
      </c>
      <c r="U489" s="157" t="n">
        <v>0.3111545</v>
      </c>
      <c r="V489" s="157" t="n">
        <v>6.4239103E-006</v>
      </c>
      <c r="W489" s="157" t="n">
        <v>0</v>
      </c>
      <c r="X489" s="130" t="n">
        <v>0</v>
      </c>
      <c r="Z489" s="151" t="n">
        <f aca="false">K489/0.15</f>
        <v>3.59560346666667</v>
      </c>
      <c r="AB489" s="133" t="n">
        <f aca="false">K489</f>
        <v>0.53934052</v>
      </c>
      <c r="AC489" s="133" t="n">
        <f aca="false">L489+M489+N489+O489+P489+Q489+R489</f>
        <v>0.0376798110667</v>
      </c>
      <c r="AD489" s="133" t="n">
        <f aca="false">L489+M489+R489+W489</f>
        <v>0.0267123622937</v>
      </c>
      <c r="AE489" s="133" t="n">
        <f aca="false">V489+L489+M489+R489+T489</f>
        <v>0.026718786204</v>
      </c>
      <c r="AF489" s="133" t="n">
        <f aca="false">S489+U489+X489</f>
        <v>0.31136071326</v>
      </c>
      <c r="AH489" s="0" t="n">
        <v>47.226315</v>
      </c>
      <c r="AI489" s="96" t="n">
        <v>46.995807</v>
      </c>
      <c r="AJ489" s="96" t="n">
        <v>0.15995056</v>
      </c>
      <c r="AK489" s="96" t="n">
        <v>0</v>
      </c>
      <c r="AL489" s="96" t="n">
        <v>0</v>
      </c>
      <c r="AM489" s="96" t="n">
        <v>0.031177016</v>
      </c>
      <c r="AN489" s="96" t="n">
        <v>0.039379859</v>
      </c>
      <c r="AP489" s="95" t="n">
        <v>0.067855825</v>
      </c>
      <c r="AQ489" s="95" t="n">
        <v>0.061709756</v>
      </c>
      <c r="AR489" s="95" t="n">
        <v>0.0028493971</v>
      </c>
      <c r="AS489" s="95" t="n">
        <v>0.0032966719</v>
      </c>
      <c r="AT489" s="152" t="n">
        <f aca="false">AW489+AZ489+BA489+BB489+BC489+BK489+BL489+BP489</f>
        <v>3.6996256833703E-006</v>
      </c>
      <c r="AU489" s="152" t="n">
        <f aca="false">AX489+AY489+BD489+BE489+BF489+BG489+BH489+BI489+BJ489+BM489+BQ489+BR489</f>
        <v>1.053771136737E-008</v>
      </c>
      <c r="AV489" s="153" t="n">
        <f aca="false">BN489+BO489</f>
        <v>0.461718756143</v>
      </c>
      <c r="AW489" s="154" t="n">
        <v>3.33672E-006</v>
      </c>
      <c r="AX489" s="154" t="n">
        <v>1.006769E-008</v>
      </c>
      <c r="AY489" s="154" t="n">
        <v>2.7506366E-013</v>
      </c>
      <c r="AZ489" s="154" t="n">
        <v>0</v>
      </c>
      <c r="BA489" s="154" t="n">
        <v>0</v>
      </c>
      <c r="BB489" s="154" t="n">
        <v>2.5841496E-010</v>
      </c>
      <c r="BC489" s="154" t="n">
        <v>3.6255091E-007</v>
      </c>
      <c r="BD489" s="154" t="n">
        <v>5.8931217E-011</v>
      </c>
      <c r="BE489" s="154" t="n">
        <v>4.0389032E-010</v>
      </c>
      <c r="BF489" s="154" t="n">
        <v>0</v>
      </c>
      <c r="BG489" s="154" t="n">
        <v>0</v>
      </c>
      <c r="BH489" s="154" t="n">
        <v>1.5382381E-013</v>
      </c>
      <c r="BI489" s="154" t="n">
        <v>5.7317784E-012</v>
      </c>
      <c r="BJ489" s="154" t="n">
        <v>1.0391645E-012</v>
      </c>
      <c r="BK489" s="154" t="n">
        <v>7.6382253E-012</v>
      </c>
      <c r="BL489" s="154" t="n">
        <v>8.8720185E-011</v>
      </c>
      <c r="BM489" s="154" t="n">
        <v>0</v>
      </c>
      <c r="BN489" s="154" t="n">
        <v>1.8966143E-005</v>
      </c>
      <c r="BO489" s="154" t="n">
        <v>0.46169979</v>
      </c>
      <c r="BP489" s="154" t="n">
        <v>0</v>
      </c>
      <c r="BQ489" s="154" t="n">
        <v>0</v>
      </c>
      <c r="BR489" s="154" t="n">
        <v>0</v>
      </c>
      <c r="BT489" s="96" t="n">
        <v>0.00016529816</v>
      </c>
      <c r="BU489" s="96" t="n">
        <v>2.7845419E-006</v>
      </c>
      <c r="BV489" s="96" t="n">
        <v>0.00010025496</v>
      </c>
      <c r="BW489" s="96" t="n">
        <v>5.4509685E-009</v>
      </c>
      <c r="BX489" s="96" t="n">
        <v>3.1961698E-006</v>
      </c>
      <c r="BY489" s="96" t="n">
        <v>0</v>
      </c>
      <c r="BZ489" s="96" t="n">
        <v>0</v>
      </c>
      <c r="CA489" s="96" t="n">
        <v>0</v>
      </c>
      <c r="CB489" s="96" t="n">
        <v>7.4660718E-008</v>
      </c>
      <c r="CC489" s="96" t="n">
        <v>1.926714E-007</v>
      </c>
      <c r="CD489" s="96" t="n">
        <v>0</v>
      </c>
      <c r="CE489" s="96" t="n">
        <v>0</v>
      </c>
      <c r="CF489" s="96" t="n">
        <v>0</v>
      </c>
      <c r="CG489" s="96" t="n">
        <v>2.0241207E-006</v>
      </c>
      <c r="CH489" s="96" t="n">
        <v>5.6765582E-005</v>
      </c>
      <c r="CI489" s="96" t="n">
        <v>2.903341E-015</v>
      </c>
      <c r="CJ489" s="96" t="n">
        <v>0</v>
      </c>
      <c r="CL489" s="155" t="n">
        <v>0</v>
      </c>
      <c r="CM489" s="155" t="n">
        <v>3.5956034</v>
      </c>
      <c r="CN489" s="156" t="n">
        <v>0</v>
      </c>
      <c r="CO489" s="155" t="n">
        <v>0.001905143</v>
      </c>
      <c r="CP489" s="155" t="n">
        <v>6.9594206E-011</v>
      </c>
      <c r="CQ489" s="155" t="n">
        <v>8.2246687E-009</v>
      </c>
      <c r="CR489" s="155" t="n">
        <v>0.00014156828</v>
      </c>
      <c r="CS489" s="155" t="n">
        <v>2.8250636</v>
      </c>
      <c r="CT489" s="155" t="n">
        <v>0</v>
      </c>
      <c r="CU489" s="155" t="n">
        <v>0</v>
      </c>
      <c r="CW489" s="97"/>
      <c r="CX489" s="98"/>
    </row>
    <row r="490" customFormat="false" ht="13.8" hidden="false" customHeight="false" outlineLevel="0" collapsed="false">
      <c r="A490" s="0" t="s">
        <v>1106</v>
      </c>
      <c r="B490" s="26" t="s">
        <v>1033</v>
      </c>
      <c r="C490" s="88" t="str">
        <f aca="false">MID(A490,1,12)</f>
        <v>A.070.10.108</v>
      </c>
      <c r="D490" s="2" t="s">
        <v>1097</v>
      </c>
      <c r="E490" s="90" t="s">
        <v>255</v>
      </c>
      <c r="F490" s="91" t="str">
        <f aca="false">MID(A490, 21,85)</f>
        <v>Kerosene - excluding combustion</v>
      </c>
      <c r="G490" s="133" t="n">
        <f aca="false">H490+I490+J490+K490</f>
        <v>0.416051917118</v>
      </c>
      <c r="H490" s="149" t="n">
        <f aca="false">N490+O490+P490+Q490</f>
        <v>0.011812254868</v>
      </c>
      <c r="I490" s="149" t="n">
        <f aca="false">L490+M490+R490+V490+T490</f>
        <v>0.03341443225</v>
      </c>
      <c r="J490" s="150" t="n">
        <f aca="false">S490+U490+W490+X490</f>
        <v>0.31112523</v>
      </c>
      <c r="K490" s="149" t="n">
        <v>0.0597</v>
      </c>
      <c r="L490" s="130" t="n">
        <v>0.0180387</v>
      </c>
      <c r="M490" s="130" t="n">
        <v>0.0075329575</v>
      </c>
      <c r="N490" s="130" t="n">
        <v>0.010404</v>
      </c>
      <c r="O490" s="157" t="n">
        <v>0.0010025</v>
      </c>
      <c r="P490" s="157" t="n">
        <v>5.8505928E-005</v>
      </c>
      <c r="Q490" s="130" t="n">
        <v>0.00034724894</v>
      </c>
      <c r="R490" s="157" t="n">
        <v>0.0078361452</v>
      </c>
      <c r="S490" s="130" t="n">
        <v>0.00019588</v>
      </c>
      <c r="T490" s="130" t="n">
        <v>0</v>
      </c>
      <c r="U490" s="157" t="n">
        <v>0.31092935</v>
      </c>
      <c r="V490" s="157" t="n">
        <v>6.62955E-006</v>
      </c>
      <c r="W490" s="130" t="n">
        <v>0</v>
      </c>
      <c r="X490" s="130" t="n">
        <v>0</v>
      </c>
      <c r="Z490" s="151" t="n">
        <f aca="false">K490/0.15</f>
        <v>0.398</v>
      </c>
      <c r="AB490" s="133" t="n">
        <f aca="false">K490</f>
        <v>0.0597</v>
      </c>
      <c r="AC490" s="133" t="n">
        <f aca="false">L490+M490+N490+O490+P490+Q490+R490</f>
        <v>0.045220057568</v>
      </c>
      <c r="AD490" s="133" t="n">
        <f aca="false">L490+M490+R490+W490</f>
        <v>0.0334078027</v>
      </c>
      <c r="AE490" s="133" t="n">
        <f aca="false">V490+L490+M490+R490+T490</f>
        <v>0.03341443225</v>
      </c>
      <c r="AF490" s="133" t="n">
        <f aca="false">S490+U490+X490</f>
        <v>0.31112523</v>
      </c>
      <c r="AH490" s="0" t="n">
        <v>55.613552</v>
      </c>
      <c r="AI490" s="96" t="n">
        <v>55.435333</v>
      </c>
      <c r="AJ490" s="96" t="n">
        <v>0.11544766</v>
      </c>
      <c r="AK490" s="96" t="n">
        <v>0</v>
      </c>
      <c r="AL490" s="96" t="n">
        <v>0</v>
      </c>
      <c r="AM490" s="96" t="n">
        <v>0.026650035</v>
      </c>
      <c r="AN490" s="96" t="n">
        <v>0.036121128</v>
      </c>
      <c r="AP490" s="95" t="n">
        <v>0.016293061</v>
      </c>
      <c r="AQ490" s="95" t="n">
        <v>0.011913074</v>
      </c>
      <c r="AR490" s="95" t="n">
        <v>0.00042178722</v>
      </c>
      <c r="AS490" s="95" t="n">
        <v>0.0039582001</v>
      </c>
      <c r="AT490" s="152" t="n">
        <f aca="false">AW490+AZ490+BA490+BB490+BC490+BK490+BL490+BP490</f>
        <v>7.14213041E-007</v>
      </c>
      <c r="AU490" s="152" t="n">
        <f aca="false">AX490+AY490+BD490+BE490+BF490+BG490+BH490+BI490+BJ490+BM490+BQ490+BR490</f>
        <v>1.55986397085E-009</v>
      </c>
      <c r="AV490" s="153" t="n">
        <f aca="false">BN490+BO490</f>
        <v>0.554369764</v>
      </c>
      <c r="AW490" s="154" t="n">
        <v>3.69344E-007</v>
      </c>
      <c r="AX490" s="154" t="n">
        <v>1.1144E-009</v>
      </c>
      <c r="AY490" s="154" t="n">
        <v>3.0447E-014</v>
      </c>
      <c r="AZ490" s="154" t="n">
        <v>0</v>
      </c>
      <c r="BA490" s="154" t="n">
        <v>0</v>
      </c>
      <c r="BB490" s="154" t="n">
        <v>2.788E-010</v>
      </c>
      <c r="BC490" s="154" t="n">
        <v>3.43325E-007</v>
      </c>
      <c r="BD490" s="154" t="n">
        <v>6.358E-011</v>
      </c>
      <c r="BE490" s="154" t="n">
        <v>3.816E-010</v>
      </c>
      <c r="BF490" s="154" t="n">
        <v>0</v>
      </c>
      <c r="BG490" s="154" t="n">
        <v>0</v>
      </c>
      <c r="BH490" s="154" t="n">
        <v>1.978337E-013</v>
      </c>
      <c r="BI490" s="154" t="n">
        <v>4.7047282E-014</v>
      </c>
      <c r="BJ490" s="154" t="n">
        <v>8.642868E-015</v>
      </c>
      <c r="BK490" s="154" t="n">
        <v>2.8251E-011</v>
      </c>
      <c r="BL490" s="154" t="n">
        <v>1.23699E-009</v>
      </c>
      <c r="BM490" s="154" t="n">
        <v>0</v>
      </c>
      <c r="BN490" s="154" t="n">
        <v>1.6434E-005</v>
      </c>
      <c r="BO490" s="154" t="n">
        <v>0.55435333</v>
      </c>
      <c r="BP490" s="154" t="n">
        <v>0</v>
      </c>
      <c r="BQ490" s="154" t="n">
        <v>0</v>
      </c>
      <c r="BR490" s="154" t="n">
        <v>0</v>
      </c>
      <c r="BT490" s="96" t="n">
        <v>8.8214818E-005</v>
      </c>
      <c r="BU490" s="96" t="n">
        <v>2.6308657E-006</v>
      </c>
      <c r="BV490" s="96" t="n">
        <v>1.1097296E-005</v>
      </c>
      <c r="BW490" s="96" t="n">
        <v>9.2292479E-007</v>
      </c>
      <c r="BX490" s="96" t="n">
        <v>3.0644524E-006</v>
      </c>
      <c r="BY490" s="96" t="n">
        <v>0</v>
      </c>
      <c r="BZ490" s="96" t="n">
        <v>0</v>
      </c>
      <c r="CA490" s="96" t="n">
        <v>0</v>
      </c>
      <c r="CB490" s="96" t="n">
        <v>1.0394974E-007</v>
      </c>
      <c r="CC490" s="96" t="n">
        <v>5.1412538E-007</v>
      </c>
      <c r="CD490" s="96" t="n">
        <v>0</v>
      </c>
      <c r="CE490" s="96" t="n">
        <v>0</v>
      </c>
      <c r="CF490" s="96" t="n">
        <v>0</v>
      </c>
      <c r="CG490" s="96" t="n">
        <v>2.1595589E-006</v>
      </c>
      <c r="CH490" s="96" t="n">
        <v>6.7721645E-005</v>
      </c>
      <c r="CI490" s="96" t="n">
        <v>2.7578558E-015</v>
      </c>
      <c r="CJ490" s="96" t="n">
        <v>0</v>
      </c>
      <c r="CL490" s="155" t="n">
        <v>0</v>
      </c>
      <c r="CM490" s="155" t="n">
        <v>0.398</v>
      </c>
      <c r="CN490" s="156" t="n">
        <v>0</v>
      </c>
      <c r="CO490" s="155" t="n">
        <v>0.0018</v>
      </c>
      <c r="CP490" s="155" t="n">
        <v>9.589224E-011</v>
      </c>
      <c r="CQ490" s="155" t="n">
        <v>1.223754E-008</v>
      </c>
      <c r="CR490" s="155" t="n">
        <v>0.00013499998</v>
      </c>
      <c r="CS490" s="155" t="n">
        <v>0.039189589</v>
      </c>
      <c r="CT490" s="155" t="n">
        <v>0</v>
      </c>
      <c r="CU490" s="155" t="n">
        <v>0</v>
      </c>
      <c r="CW490" s="97"/>
      <c r="CX490" s="105"/>
    </row>
    <row r="491" customFormat="false" ht="13.8" hidden="false" customHeight="false" outlineLevel="0" collapsed="false">
      <c r="A491" s="0" t="s">
        <v>1107</v>
      </c>
      <c r="B491" s="26" t="s">
        <v>1033</v>
      </c>
      <c r="C491" s="88" t="str">
        <f aca="false">MID(A491,1,12)</f>
        <v>A.070.10.109</v>
      </c>
      <c r="D491" s="2" t="s">
        <v>1097</v>
      </c>
      <c r="E491" s="90" t="s">
        <v>255</v>
      </c>
      <c r="F491" s="91" t="str">
        <f aca="false">MID(A491, 21,85)</f>
        <v>Kerosene - including combustion CO2</v>
      </c>
      <c r="G491" s="133" t="n">
        <f aca="false">H491+I491+J491+K491</f>
        <v>0.887051917118</v>
      </c>
      <c r="H491" s="149" t="n">
        <f aca="false">N491+O491+P491+Q491</f>
        <v>0.011812254868</v>
      </c>
      <c r="I491" s="149" t="n">
        <f aca="false">L491+M491+R491+V491+T491</f>
        <v>0.03341443225</v>
      </c>
      <c r="J491" s="150" t="n">
        <f aca="false">S491+U491+W491+X491</f>
        <v>0.31112523</v>
      </c>
      <c r="K491" s="149" t="n">
        <v>0.5307</v>
      </c>
      <c r="L491" s="130" t="n">
        <v>0.0180387</v>
      </c>
      <c r="M491" s="130" t="n">
        <v>0.0075329575</v>
      </c>
      <c r="N491" s="130" t="n">
        <v>0.010404</v>
      </c>
      <c r="O491" s="157" t="n">
        <v>0.0010025</v>
      </c>
      <c r="P491" s="157" t="n">
        <v>5.8505928E-005</v>
      </c>
      <c r="Q491" s="130" t="n">
        <v>0.00034724894</v>
      </c>
      <c r="R491" s="157" t="n">
        <v>0.0078361452</v>
      </c>
      <c r="S491" s="130" t="n">
        <v>0.00019588</v>
      </c>
      <c r="T491" s="130" t="n">
        <v>0</v>
      </c>
      <c r="U491" s="130" t="n">
        <v>0.31092935</v>
      </c>
      <c r="V491" s="157" t="n">
        <v>6.62955E-006</v>
      </c>
      <c r="W491" s="130" t="n">
        <v>0</v>
      </c>
      <c r="X491" s="130" t="n">
        <v>0</v>
      </c>
      <c r="Z491" s="151" t="n">
        <f aca="false">K491/0.15</f>
        <v>3.538</v>
      </c>
      <c r="AB491" s="133" t="n">
        <f aca="false">K491</f>
        <v>0.5307</v>
      </c>
      <c r="AC491" s="133" t="n">
        <f aca="false">L491+M491+N491+O491+P491+Q491+R491</f>
        <v>0.045220057568</v>
      </c>
      <c r="AD491" s="133" t="n">
        <f aca="false">L491+M491+R491+W491</f>
        <v>0.0334078027</v>
      </c>
      <c r="AE491" s="133" t="n">
        <f aca="false">V491+L491+M491+R491+T491</f>
        <v>0.03341443225</v>
      </c>
      <c r="AF491" s="133" t="n">
        <f aca="false">S491+U491+X491</f>
        <v>0.31112523</v>
      </c>
      <c r="AH491" s="0" t="n">
        <v>55.613552</v>
      </c>
      <c r="AI491" s="96" t="n">
        <v>55.435333</v>
      </c>
      <c r="AJ491" s="96" t="n">
        <v>0.11544766</v>
      </c>
      <c r="AK491" s="96" t="n">
        <v>0</v>
      </c>
      <c r="AL491" s="96" t="n">
        <v>0</v>
      </c>
      <c r="AM491" s="96" t="n">
        <v>0.026650035</v>
      </c>
      <c r="AN491" s="96" t="n">
        <v>0.036121128</v>
      </c>
      <c r="AP491" s="95" t="n">
        <v>0.067274668</v>
      </c>
      <c r="AQ491" s="95" t="n">
        <v>0.060517259</v>
      </c>
      <c r="AR491" s="95" t="n">
        <v>0.002799209</v>
      </c>
      <c r="AS491" s="95" t="n">
        <v>0.0039582001</v>
      </c>
      <c r="AT491" s="152" t="n">
        <f aca="false">AW491+AZ491+BA491+BB491+BC491+BK491+BL491+BP491</f>
        <v>3.628133041E-006</v>
      </c>
      <c r="AU491" s="152" t="n">
        <f aca="false">AX491+AY491+BD491+BE491+BF491+BG491+BH491+BI491+BJ491+BM491+BQ491+BR491</f>
        <v>1.035210418085E-008</v>
      </c>
      <c r="AV491" s="153" t="n">
        <f aca="false">BN491+BO491</f>
        <v>0.554369764</v>
      </c>
      <c r="AW491" s="154" t="n">
        <v>3.283264E-006</v>
      </c>
      <c r="AX491" s="154" t="n">
        <v>9.9064E-009</v>
      </c>
      <c r="AY491" s="154" t="n">
        <v>2.70657E-013</v>
      </c>
      <c r="AZ491" s="154" t="n">
        <v>0</v>
      </c>
      <c r="BA491" s="154" t="n">
        <v>0</v>
      </c>
      <c r="BB491" s="154" t="n">
        <v>2.788E-010</v>
      </c>
      <c r="BC491" s="154" t="n">
        <v>3.43325E-007</v>
      </c>
      <c r="BD491" s="154" t="n">
        <v>6.358E-011</v>
      </c>
      <c r="BE491" s="154" t="n">
        <v>3.816E-010</v>
      </c>
      <c r="BF491" s="154" t="n">
        <v>0</v>
      </c>
      <c r="BG491" s="154" t="n">
        <v>0</v>
      </c>
      <c r="BH491" s="154" t="n">
        <v>1.978337E-013</v>
      </c>
      <c r="BI491" s="154" t="n">
        <v>4.7047282E-014</v>
      </c>
      <c r="BJ491" s="154" t="n">
        <v>8.642868E-015</v>
      </c>
      <c r="BK491" s="154" t="n">
        <v>2.8251E-011</v>
      </c>
      <c r="BL491" s="154" t="n">
        <v>1.23699E-009</v>
      </c>
      <c r="BM491" s="154" t="n">
        <v>0</v>
      </c>
      <c r="BN491" s="154" t="n">
        <v>1.6434E-005</v>
      </c>
      <c r="BO491" s="154" t="n">
        <v>0.55435333</v>
      </c>
      <c r="BP491" s="154" t="n">
        <v>0</v>
      </c>
      <c r="BQ491" s="154" t="n">
        <v>0</v>
      </c>
      <c r="BR491" s="154" t="n">
        <v>0</v>
      </c>
      <c r="BT491" s="96" t="n">
        <v>0.00017576635</v>
      </c>
      <c r="BU491" s="96" t="n">
        <v>2.6308657E-006</v>
      </c>
      <c r="BV491" s="96" t="n">
        <v>9.8648828E-005</v>
      </c>
      <c r="BW491" s="96" t="n">
        <v>9.2292479E-007</v>
      </c>
      <c r="BX491" s="96" t="n">
        <v>3.0644524E-006</v>
      </c>
      <c r="BY491" s="96" t="n">
        <v>0</v>
      </c>
      <c r="BZ491" s="96" t="n">
        <v>0</v>
      </c>
      <c r="CA491" s="96" t="n">
        <v>0</v>
      </c>
      <c r="CB491" s="96" t="n">
        <v>1.0394974E-007</v>
      </c>
      <c r="CC491" s="96" t="n">
        <v>5.1412538E-007</v>
      </c>
      <c r="CD491" s="96" t="n">
        <v>0</v>
      </c>
      <c r="CE491" s="96" t="n">
        <v>0</v>
      </c>
      <c r="CF491" s="96" t="n">
        <v>0</v>
      </c>
      <c r="CG491" s="96" t="n">
        <v>2.1595589E-006</v>
      </c>
      <c r="CH491" s="96" t="n">
        <v>6.7721645E-005</v>
      </c>
      <c r="CI491" s="96" t="n">
        <v>2.7578558E-015</v>
      </c>
      <c r="CJ491" s="96" t="n">
        <v>0</v>
      </c>
      <c r="CL491" s="155" t="n">
        <v>0</v>
      </c>
      <c r="CM491" s="155" t="n">
        <v>3.538</v>
      </c>
      <c r="CN491" s="156" t="n">
        <v>0</v>
      </c>
      <c r="CO491" s="155" t="n">
        <v>0.0018</v>
      </c>
      <c r="CP491" s="155" t="n">
        <v>9.589224E-011</v>
      </c>
      <c r="CQ491" s="155" t="n">
        <v>1.223754E-008</v>
      </c>
      <c r="CR491" s="155" t="n">
        <v>0.00013499998</v>
      </c>
      <c r="CS491" s="155" t="n">
        <v>0.039189589</v>
      </c>
      <c r="CT491" s="155" t="n">
        <v>0</v>
      </c>
      <c r="CU491" s="155" t="n">
        <v>0</v>
      </c>
      <c r="CW491" s="97"/>
      <c r="CX491" s="105"/>
    </row>
    <row r="492" customFormat="false" ht="13.8" hidden="false" customHeight="false" outlineLevel="0" collapsed="false">
      <c r="A492" s="0" t="s">
        <v>1108</v>
      </c>
      <c r="B492" s="26" t="s">
        <v>1033</v>
      </c>
      <c r="C492" s="88" t="str">
        <f aca="false">MID(A492,1,12)</f>
        <v>A.070.10.110</v>
      </c>
      <c r="D492" s="2" t="s">
        <v>1097</v>
      </c>
      <c r="E492" s="90" t="s">
        <v>255</v>
      </c>
      <c r="F492" s="91" t="str">
        <f aca="false">MID(A492, 21,85)</f>
        <v>Petrol - including combustion CO2</v>
      </c>
      <c r="G492" s="133" t="n">
        <f aca="false">H492+I492+J492+K492</f>
        <v>0.978030558166</v>
      </c>
      <c r="H492" s="149" t="n">
        <f aca="false">N492+O492+P492+Q492</f>
        <v>0.019259506966</v>
      </c>
      <c r="I492" s="149" t="n">
        <f aca="false">L492+M492+R492+V492+T492</f>
        <v>0.0534892212</v>
      </c>
      <c r="J492" s="150" t="n">
        <f aca="false">S492+U492+W492+X492</f>
        <v>0.31203183</v>
      </c>
      <c r="K492" s="149" t="n">
        <v>0.59325</v>
      </c>
      <c r="L492" s="130" t="n">
        <v>0.03106665</v>
      </c>
      <c r="M492" s="130" t="n">
        <v>0.01345171</v>
      </c>
      <c r="N492" s="130" t="n">
        <v>0.017136</v>
      </c>
      <c r="O492" s="157" t="n">
        <v>0.00141553</v>
      </c>
      <c r="P492" s="157" t="n">
        <v>8.5133626E-005</v>
      </c>
      <c r="Q492" s="130" t="n">
        <v>0.00062284334</v>
      </c>
      <c r="R492" s="130" t="n">
        <v>0.0088107902</v>
      </c>
      <c r="S492" s="130" t="n">
        <v>0.00029854</v>
      </c>
      <c r="T492" s="157" t="n">
        <v>0</v>
      </c>
      <c r="U492" s="130" t="n">
        <v>0.31173329</v>
      </c>
      <c r="V492" s="157" t="n">
        <v>0.000160071</v>
      </c>
      <c r="W492" s="157" t="n">
        <v>0</v>
      </c>
      <c r="X492" s="130" t="n">
        <v>0</v>
      </c>
      <c r="Z492" s="151" t="n">
        <f aca="false">K492/0.15</f>
        <v>3.955</v>
      </c>
      <c r="AB492" s="133" t="n">
        <f aca="false">K492</f>
        <v>0.59325</v>
      </c>
      <c r="AC492" s="133" t="n">
        <f aca="false">L492+M492+N492+O492+P492+Q492+R492</f>
        <v>0.072588657166</v>
      </c>
      <c r="AD492" s="133" t="n">
        <f aca="false">L492+M492+R492+W492</f>
        <v>0.0533291502</v>
      </c>
      <c r="AE492" s="133" t="n">
        <f aca="false">V492+L492+M492+R492+T492</f>
        <v>0.0534892212</v>
      </c>
      <c r="AF492" s="133" t="n">
        <f aca="false">S492+U492+X492</f>
        <v>0.31203183</v>
      </c>
      <c r="AH492" s="0" t="n">
        <v>59.224905</v>
      </c>
      <c r="AI492" s="96" t="n">
        <v>57.491628</v>
      </c>
      <c r="AJ492" s="96" t="n">
        <v>0.21531587</v>
      </c>
      <c r="AK492" s="96" t="n">
        <v>0</v>
      </c>
      <c r="AL492" s="96" t="n">
        <v>0</v>
      </c>
      <c r="AM492" s="96" t="n">
        <v>1.4645008</v>
      </c>
      <c r="AN492" s="96" t="n">
        <v>0.053460458</v>
      </c>
      <c r="AP492" s="95" t="n">
        <v>0.078338779</v>
      </c>
      <c r="AQ492" s="95" t="n">
        <v>0.07103307</v>
      </c>
      <c r="AR492" s="95" t="n">
        <v>0.0032006275</v>
      </c>
      <c r="AS492" s="95" t="n">
        <v>0.004105081</v>
      </c>
      <c r="AT492" s="152" t="n">
        <f aca="false">AW492+AZ492+BA492+BB492+BC492+BK492+BL492+BP492</f>
        <v>4.2585773679E-006</v>
      </c>
      <c r="AU492" s="152" t="n">
        <f aca="false">AX492+AY492+BD492+BE492+BF492+BG492+BH492+BI492+BJ492+BM492+BQ492+BR492</f>
        <v>1.1836640248703E-008</v>
      </c>
      <c r="AV492" s="153" t="n">
        <f aca="false">BN492+BO492</f>
        <v>0.574941327</v>
      </c>
      <c r="AW492" s="154" t="n">
        <v>3.67024E-006</v>
      </c>
      <c r="AX492" s="154" t="n">
        <v>1.1074E-008</v>
      </c>
      <c r="AY492" s="154" t="n">
        <v>3.025575E-013</v>
      </c>
      <c r="AZ492" s="154" t="n">
        <v>0</v>
      </c>
      <c r="BA492" s="154" t="n">
        <v>0</v>
      </c>
      <c r="BB492" s="154" t="n">
        <v>4.592E-010</v>
      </c>
      <c r="BC492" s="154" t="n">
        <v>5.864037E-007</v>
      </c>
      <c r="BD492" s="154" t="n">
        <v>1.0472E-010</v>
      </c>
      <c r="BE492" s="154" t="n">
        <v>6.572E-010</v>
      </c>
      <c r="BF492" s="154" t="n">
        <v>0</v>
      </c>
      <c r="BG492" s="154" t="n">
        <v>0</v>
      </c>
      <c r="BH492" s="154" t="n">
        <v>3.5483993E-013</v>
      </c>
      <c r="BI492" s="154" t="n">
        <v>5.2906312E-014</v>
      </c>
      <c r="BJ492" s="154" t="n">
        <v>9.944961E-015</v>
      </c>
      <c r="BK492" s="154" t="n">
        <v>3.59779E-011</v>
      </c>
      <c r="BL492" s="154" t="n">
        <v>1.43849E-009</v>
      </c>
      <c r="BM492" s="154" t="n">
        <v>0</v>
      </c>
      <c r="BN492" s="154" t="n">
        <v>2.5047E-005</v>
      </c>
      <c r="BO492" s="154" t="n">
        <v>0.57491628</v>
      </c>
      <c r="BP492" s="154" t="n">
        <v>0</v>
      </c>
      <c r="BQ492" s="154" t="n">
        <v>0</v>
      </c>
      <c r="BR492" s="154" t="n">
        <v>0</v>
      </c>
      <c r="BT492" s="96" t="n">
        <v>0.00019566609</v>
      </c>
      <c r="BU492" s="96" t="n">
        <v>4.5309354E-006</v>
      </c>
      <c r="BV492" s="96" t="n">
        <v>0.00011027589</v>
      </c>
      <c r="BW492" s="96" t="n">
        <v>1.0403517E-006</v>
      </c>
      <c r="BX492" s="96" t="n">
        <v>4.9993001E-006</v>
      </c>
      <c r="BY492" s="96" t="n">
        <v>0</v>
      </c>
      <c r="BZ492" s="96" t="n">
        <v>0</v>
      </c>
      <c r="CA492" s="96" t="n">
        <v>0</v>
      </c>
      <c r="CB492" s="96" t="n">
        <v>1.5407035E-007</v>
      </c>
      <c r="CC492" s="96" t="n">
        <v>7.3975219E-007</v>
      </c>
      <c r="CD492" s="96" t="n">
        <v>0</v>
      </c>
      <c r="CE492" s="96" t="n">
        <v>0</v>
      </c>
      <c r="CF492" s="96" t="n">
        <v>0</v>
      </c>
      <c r="CG492" s="96" t="n">
        <v>3.5697568E-006</v>
      </c>
      <c r="CH492" s="96" t="n">
        <v>7.0356025E-005</v>
      </c>
      <c r="CI492" s="96" t="n">
        <v>4.2032381E-015</v>
      </c>
      <c r="CJ492" s="96" t="n">
        <v>0</v>
      </c>
      <c r="CL492" s="155" t="n">
        <v>0</v>
      </c>
      <c r="CM492" s="155" t="n">
        <v>3.955</v>
      </c>
      <c r="CN492" s="156" t="n">
        <v>0</v>
      </c>
      <c r="CO492" s="155" t="n">
        <v>0.0031</v>
      </c>
      <c r="CP492" s="155" t="n">
        <v>1.6753503E-010</v>
      </c>
      <c r="CQ492" s="155" t="n">
        <v>2.080104E-008</v>
      </c>
      <c r="CR492" s="155" t="n">
        <v>0.00022474441</v>
      </c>
      <c r="CS492" s="155" t="n">
        <v>0.044167349</v>
      </c>
      <c r="CT492" s="155" t="n">
        <v>0</v>
      </c>
      <c r="CU492" s="155" t="n">
        <v>0</v>
      </c>
      <c r="CW492" s="97"/>
      <c r="CX492" s="101"/>
    </row>
    <row r="493" customFormat="false" ht="13.8" hidden="false" customHeight="false" outlineLevel="0" collapsed="false">
      <c r="A493" s="0" t="s">
        <v>1109</v>
      </c>
      <c r="B493" s="26" t="s">
        <v>1033</v>
      </c>
      <c r="C493" s="88" t="str">
        <f aca="false">MID(A493,1,12)</f>
        <v>A.070.10.111</v>
      </c>
      <c r="D493" s="2" t="s">
        <v>1097</v>
      </c>
      <c r="E493" s="90" t="s">
        <v>255</v>
      </c>
      <c r="F493" s="91" t="str">
        <f aca="false">MID(A493, 21,85)</f>
        <v>Petrol - excluding combustion</v>
      </c>
      <c r="G493" s="133" t="n">
        <f aca="false">H493+I493+J493+K493</f>
        <v>0.507030558166</v>
      </c>
      <c r="H493" s="149" t="n">
        <f aca="false">N493+O493+P493+Q493</f>
        <v>0.019259506966</v>
      </c>
      <c r="I493" s="149" t="n">
        <f aca="false">L493+M493+R493+V493+T493</f>
        <v>0.0534892212</v>
      </c>
      <c r="J493" s="150" t="n">
        <f aca="false">S493+U493+W493+X493</f>
        <v>0.31203183</v>
      </c>
      <c r="K493" s="149" t="n">
        <v>0.12225</v>
      </c>
      <c r="L493" s="130" t="n">
        <v>0.03106665</v>
      </c>
      <c r="M493" s="130" t="n">
        <v>0.01345171</v>
      </c>
      <c r="N493" s="130" t="n">
        <v>0.017136</v>
      </c>
      <c r="O493" s="157" t="n">
        <v>0.00141553</v>
      </c>
      <c r="P493" s="157" t="n">
        <v>8.5133626E-005</v>
      </c>
      <c r="Q493" s="130" t="n">
        <v>0.00062284334</v>
      </c>
      <c r="R493" s="130" t="n">
        <v>0.0088107902</v>
      </c>
      <c r="S493" s="130" t="n">
        <v>0.00029854</v>
      </c>
      <c r="T493" s="157" t="n">
        <v>0</v>
      </c>
      <c r="U493" s="130" t="n">
        <v>0.31173329</v>
      </c>
      <c r="V493" s="157" t="n">
        <v>0.000160071</v>
      </c>
      <c r="W493" s="157" t="n">
        <v>0</v>
      </c>
      <c r="X493" s="130" t="n">
        <v>0</v>
      </c>
      <c r="Z493" s="151" t="n">
        <f aca="false">K493/0.15</f>
        <v>0.815</v>
      </c>
      <c r="AB493" s="133" t="n">
        <f aca="false">K493</f>
        <v>0.12225</v>
      </c>
      <c r="AC493" s="133" t="n">
        <f aca="false">L493+M493+N493+O493+P493+Q493+R493</f>
        <v>0.072588657166</v>
      </c>
      <c r="AD493" s="133" t="n">
        <f aca="false">L493+M493+R493+W493</f>
        <v>0.0533291502</v>
      </c>
      <c r="AE493" s="133" t="n">
        <f aca="false">V493+L493+M493+R493+T493</f>
        <v>0.0534892212</v>
      </c>
      <c r="AF493" s="133" t="n">
        <f aca="false">S493+U493+X493</f>
        <v>0.31203183</v>
      </c>
      <c r="AH493" s="0" t="n">
        <v>59.224905</v>
      </c>
      <c r="AI493" s="96" t="n">
        <v>57.491628</v>
      </c>
      <c r="AJ493" s="96" t="n">
        <v>0.21531587</v>
      </c>
      <c r="AK493" s="96" t="n">
        <v>0</v>
      </c>
      <c r="AL493" s="96" t="n">
        <v>0</v>
      </c>
      <c r="AM493" s="96" t="n">
        <v>1.4645008</v>
      </c>
      <c r="AN493" s="96" t="n">
        <v>0.053460458</v>
      </c>
      <c r="AP493" s="95" t="n">
        <v>0.027357172</v>
      </c>
      <c r="AQ493" s="95" t="n">
        <v>0.022428885</v>
      </c>
      <c r="AR493" s="95" t="n">
        <v>0.00082320577</v>
      </c>
      <c r="AS493" s="95" t="n">
        <v>0.004105081</v>
      </c>
      <c r="AT493" s="152" t="n">
        <f aca="false">AW493+AZ493+BA493+BB493+BC493+BK493+BL493+BP493</f>
        <v>1.3446573679E-006</v>
      </c>
      <c r="AU493" s="152" t="n">
        <f aca="false">AX493+AY493+BD493+BE493+BF493+BG493+BH493+BI493+BJ493+BM493+BQ493+BR493</f>
        <v>3.044400038703E-009</v>
      </c>
      <c r="AV493" s="153" t="n">
        <f aca="false">BN493+BO493</f>
        <v>0.574941327</v>
      </c>
      <c r="AW493" s="154" t="n">
        <v>7.5632E-007</v>
      </c>
      <c r="AX493" s="154" t="n">
        <v>2.282E-009</v>
      </c>
      <c r="AY493" s="154" t="n">
        <v>6.23475E-014</v>
      </c>
      <c r="AZ493" s="154" t="n">
        <v>0</v>
      </c>
      <c r="BA493" s="154" t="n">
        <v>0</v>
      </c>
      <c r="BB493" s="154" t="n">
        <v>4.592E-010</v>
      </c>
      <c r="BC493" s="154" t="n">
        <v>5.864037E-007</v>
      </c>
      <c r="BD493" s="154" t="n">
        <v>1.0472E-010</v>
      </c>
      <c r="BE493" s="154" t="n">
        <v>6.572E-010</v>
      </c>
      <c r="BF493" s="154" t="n">
        <v>0</v>
      </c>
      <c r="BG493" s="154" t="n">
        <v>0</v>
      </c>
      <c r="BH493" s="154" t="n">
        <v>3.5483993E-013</v>
      </c>
      <c r="BI493" s="154" t="n">
        <v>5.2906312E-014</v>
      </c>
      <c r="BJ493" s="154" t="n">
        <v>9.944961E-015</v>
      </c>
      <c r="BK493" s="154" t="n">
        <v>3.59779E-011</v>
      </c>
      <c r="BL493" s="154" t="n">
        <v>1.43849E-009</v>
      </c>
      <c r="BM493" s="154" t="n">
        <v>0</v>
      </c>
      <c r="BN493" s="154" t="n">
        <v>2.5047E-005</v>
      </c>
      <c r="BO493" s="154" t="n">
        <v>0.57491628</v>
      </c>
      <c r="BP493" s="154" t="n">
        <v>0</v>
      </c>
      <c r="BQ493" s="154" t="n">
        <v>0</v>
      </c>
      <c r="BR493" s="154" t="n">
        <v>0</v>
      </c>
      <c r="BT493" s="96" t="n">
        <v>0.00010811455</v>
      </c>
      <c r="BU493" s="96" t="n">
        <v>4.5309354E-006</v>
      </c>
      <c r="BV493" s="96" t="n">
        <v>2.2724363E-005</v>
      </c>
      <c r="BW493" s="96" t="n">
        <v>1.0403517E-006</v>
      </c>
      <c r="BX493" s="96" t="n">
        <v>4.9993001E-006</v>
      </c>
      <c r="BY493" s="96" t="n">
        <v>0</v>
      </c>
      <c r="BZ493" s="96" t="n">
        <v>0</v>
      </c>
      <c r="CA493" s="96" t="n">
        <v>0</v>
      </c>
      <c r="CB493" s="96" t="n">
        <v>1.5407035E-007</v>
      </c>
      <c r="CC493" s="96" t="n">
        <v>7.3975219E-007</v>
      </c>
      <c r="CD493" s="96" t="n">
        <v>0</v>
      </c>
      <c r="CE493" s="96" t="n">
        <v>0</v>
      </c>
      <c r="CF493" s="96" t="n">
        <v>0</v>
      </c>
      <c r="CG493" s="96" t="n">
        <v>3.5697568E-006</v>
      </c>
      <c r="CH493" s="96" t="n">
        <v>7.0356025E-005</v>
      </c>
      <c r="CI493" s="96" t="n">
        <v>4.2032381E-015</v>
      </c>
      <c r="CJ493" s="96" t="n">
        <v>0</v>
      </c>
      <c r="CL493" s="155" t="n">
        <v>0</v>
      </c>
      <c r="CM493" s="155" t="n">
        <v>0.815</v>
      </c>
      <c r="CN493" s="156" t="n">
        <v>0</v>
      </c>
      <c r="CO493" s="155" t="n">
        <v>0.0031</v>
      </c>
      <c r="CP493" s="155" t="n">
        <v>1.6753503E-010</v>
      </c>
      <c r="CQ493" s="155" t="n">
        <v>2.080104E-008</v>
      </c>
      <c r="CR493" s="155" t="n">
        <v>0.00022474441</v>
      </c>
      <c r="CS493" s="155" t="n">
        <v>0.044167349</v>
      </c>
      <c r="CT493" s="155" t="n">
        <v>0</v>
      </c>
      <c r="CU493" s="155" t="n">
        <v>0</v>
      </c>
      <c r="CW493" s="97"/>
      <c r="CX493" s="74"/>
    </row>
    <row r="494" customFormat="false" ht="13.8" hidden="false" customHeight="false" outlineLevel="0" collapsed="false">
      <c r="A494" s="0" t="s">
        <v>1110</v>
      </c>
      <c r="B494" s="26" t="s">
        <v>1033</v>
      </c>
      <c r="C494" s="88" t="str">
        <f aca="false">MID(A494,1,12)</f>
        <v>A.070.10.112</v>
      </c>
      <c r="D494" s="2" t="s">
        <v>1097</v>
      </c>
      <c r="E494" s="90" t="s">
        <v>255</v>
      </c>
      <c r="F494" s="91" t="str">
        <f aca="false">MID(A494, 21,85)</f>
        <v>Naphtha (for feedstock)</v>
      </c>
      <c r="G494" s="133" t="n">
        <f aca="false">H494+I494+J494+K494</f>
        <v>0.176574423678</v>
      </c>
      <c r="H494" s="149" t="n">
        <f aca="false">N494+O494+P494+Q494</f>
        <v>0.016444152278</v>
      </c>
      <c r="I494" s="149" t="n">
        <f aca="false">L494+M494+R494+V494+T494</f>
        <v>0.0461431224</v>
      </c>
      <c r="J494" s="150" t="n">
        <f aca="false">S494+U494+W494+X494</f>
        <v>0.008237149</v>
      </c>
      <c r="K494" s="149" t="n">
        <v>0.10575</v>
      </c>
      <c r="L494" s="130" t="n">
        <v>0.02906235</v>
      </c>
      <c r="M494" s="130" t="n">
        <v>0.0091471627</v>
      </c>
      <c r="N494" s="130" t="n">
        <v>0.014688</v>
      </c>
      <c r="O494" s="130" t="n">
        <v>0.00117092</v>
      </c>
      <c r="P494" s="157" t="n">
        <v>7.5382638E-005</v>
      </c>
      <c r="Q494" s="130" t="n">
        <v>0.00050984964</v>
      </c>
      <c r="R494" s="130" t="n">
        <v>0.0079336097</v>
      </c>
      <c r="S494" s="130" t="n">
        <v>0.00021948</v>
      </c>
      <c r="T494" s="130" t="n">
        <v>0</v>
      </c>
      <c r="U494" s="130" t="n">
        <v>0.002807919</v>
      </c>
      <c r="V494" s="157" t="n">
        <v>0</v>
      </c>
      <c r="W494" s="130" t="n">
        <v>0.00520975</v>
      </c>
      <c r="X494" s="130" t="n">
        <v>0</v>
      </c>
      <c r="Z494" s="151" t="n">
        <f aca="false">K494/0.15</f>
        <v>0.705</v>
      </c>
      <c r="AB494" s="133" t="n">
        <f aca="false">K494</f>
        <v>0.10575</v>
      </c>
      <c r="AC494" s="133" t="n">
        <f aca="false">L494+M494+N494+O494+P494+Q494+R494</f>
        <v>0.062587274678</v>
      </c>
      <c r="AD494" s="133" t="n">
        <f aca="false">L494+M494+R494+W494</f>
        <v>0.0513528724</v>
      </c>
      <c r="AE494" s="133" t="n">
        <f aca="false">V494+L494+M494+R494+T494</f>
        <v>0.0461431224</v>
      </c>
      <c r="AF494" s="133" t="n">
        <f aca="false">S494+U494+X494</f>
        <v>0.003027399</v>
      </c>
      <c r="AH494" s="0" t="n">
        <v>58.164787</v>
      </c>
      <c r="AI494" s="96" t="n">
        <v>57.732047</v>
      </c>
      <c r="AJ494" s="96" t="n">
        <v>0.34880981</v>
      </c>
      <c r="AK494" s="96" t="n">
        <v>0</v>
      </c>
      <c r="AL494" s="96" t="n">
        <v>1.73E-005</v>
      </c>
      <c r="AM494" s="96" t="n">
        <v>0.01651586</v>
      </c>
      <c r="AN494" s="96" t="n">
        <v>0.067397388</v>
      </c>
      <c r="AP494" s="95" t="n">
        <v>0.024897903</v>
      </c>
      <c r="AQ494" s="95" t="n">
        <v>0.020051312</v>
      </c>
      <c r="AR494" s="95" t="n">
        <v>0.00072439104</v>
      </c>
      <c r="AS494" s="95" t="n">
        <v>0.0041221996</v>
      </c>
      <c r="AT494" s="152" t="n">
        <f aca="false">AW494+AZ494+BA494+BB494+BC494+BK494+BL494+BP494</f>
        <v>1.2021170444E-006</v>
      </c>
      <c r="AU494" s="152" t="n">
        <f aca="false">AX494+AY494+BD494+BE494+BF494+BG494+BH494+BI494+BJ494+BM494+BQ494+BR494</f>
        <v>2.678960945132E-009</v>
      </c>
      <c r="AV494" s="153" t="n">
        <f aca="false">BN494+BO494</f>
        <v>0.577338884</v>
      </c>
      <c r="AW494" s="154" t="n">
        <v>6.5424E-007</v>
      </c>
      <c r="AX494" s="154" t="n">
        <v>1.974E-009</v>
      </c>
      <c r="AY494" s="154" t="n">
        <v>5.39325E-014</v>
      </c>
      <c r="AZ494" s="154" t="n">
        <v>0</v>
      </c>
      <c r="BA494" s="154" t="n">
        <v>0</v>
      </c>
      <c r="BB494" s="154" t="n">
        <v>3.936E-010</v>
      </c>
      <c r="BC494" s="154" t="n">
        <v>5.461668E-007</v>
      </c>
      <c r="BD494" s="154" t="n">
        <v>8.976E-011</v>
      </c>
      <c r="BE494" s="154" t="n">
        <v>6.148E-010</v>
      </c>
      <c r="BF494" s="154" t="n">
        <v>0</v>
      </c>
      <c r="BG494" s="154" t="n">
        <v>0</v>
      </c>
      <c r="BH494" s="154" t="n">
        <v>2.9046765E-013</v>
      </c>
      <c r="BI494" s="154" t="n">
        <v>4.7637699E-014</v>
      </c>
      <c r="BJ494" s="154" t="n">
        <v>8.907283E-015</v>
      </c>
      <c r="BK494" s="154" t="n">
        <v>3.18194E-011</v>
      </c>
      <c r="BL494" s="154" t="n">
        <v>1.284825E-009</v>
      </c>
      <c r="BM494" s="154" t="n">
        <v>0</v>
      </c>
      <c r="BN494" s="154" t="n">
        <v>1.8414E-005</v>
      </c>
      <c r="BO494" s="154" t="n">
        <v>0.57732047</v>
      </c>
      <c r="BP494" s="154" t="n">
        <v>0</v>
      </c>
      <c r="BQ494" s="154" t="n">
        <v>0</v>
      </c>
      <c r="BR494" s="154" t="n">
        <v>0</v>
      </c>
      <c r="BT494" s="96" t="n">
        <v>0.00010404049</v>
      </c>
      <c r="BU494" s="96" t="n">
        <v>4.238617E-006</v>
      </c>
      <c r="BV494" s="96" t="n">
        <v>1.9657271E-005</v>
      </c>
      <c r="BW494" s="96" t="n">
        <v>9.3641358E-007</v>
      </c>
      <c r="BX494" s="96" t="n">
        <v>4.5395618E-006</v>
      </c>
      <c r="BY494" s="96" t="n">
        <v>0</v>
      </c>
      <c r="BZ494" s="96" t="n">
        <v>0</v>
      </c>
      <c r="CA494" s="96" t="n">
        <v>0</v>
      </c>
      <c r="CB494" s="96" t="n">
        <v>1.3455779E-007</v>
      </c>
      <c r="CC494" s="96" t="n">
        <v>6.3128965E-007</v>
      </c>
      <c r="CD494" s="96" t="n">
        <v>0</v>
      </c>
      <c r="CE494" s="96" t="n">
        <v>0</v>
      </c>
      <c r="CF494" s="96" t="n">
        <v>0</v>
      </c>
      <c r="CG494" s="96" t="n">
        <v>3.082833E-006</v>
      </c>
      <c r="CH494" s="96" t="n">
        <v>7.081995E-005</v>
      </c>
      <c r="CI494" s="96" t="n">
        <v>3.0901276E-015</v>
      </c>
      <c r="CJ494" s="96" t="n">
        <v>0</v>
      </c>
      <c r="CL494" s="155" t="n">
        <v>0</v>
      </c>
      <c r="CM494" s="155" t="n">
        <v>0.705</v>
      </c>
      <c r="CN494" s="156" t="n">
        <v>0</v>
      </c>
      <c r="CO494" s="155" t="n">
        <v>0.0029</v>
      </c>
      <c r="CP494" s="155" t="n">
        <v>1.3778279E-010</v>
      </c>
      <c r="CQ494" s="155" t="n">
        <v>1.718539E-008</v>
      </c>
      <c r="CR494" s="155" t="n">
        <v>0.00020642219</v>
      </c>
      <c r="CS494" s="155" t="n">
        <v>0.039747551</v>
      </c>
      <c r="CT494" s="155" t="n">
        <v>0</v>
      </c>
      <c r="CU494" s="155" t="n">
        <v>0</v>
      </c>
      <c r="CW494" s="97"/>
      <c r="CX494" s="105"/>
    </row>
    <row r="495" customFormat="false" ht="13.8" hidden="false" customHeight="false" outlineLevel="0" collapsed="false">
      <c r="B495" s="26"/>
      <c r="C495" s="88"/>
      <c r="D495" s="3" t="s">
        <v>1111</v>
      </c>
      <c r="E495" s="90"/>
      <c r="J495" s="158"/>
      <c r="P495" s="102"/>
      <c r="V495" s="102"/>
      <c r="AT495" s="102"/>
      <c r="AU495" s="102"/>
      <c r="AV495" s="159"/>
      <c r="CN495" s="160"/>
      <c r="CW495" s="99"/>
      <c r="CX495" s="74"/>
    </row>
    <row r="496" customFormat="false" ht="13.8" hidden="false" customHeight="false" outlineLevel="0" collapsed="false">
      <c r="A496" s="0" t="s">
        <v>1112</v>
      </c>
      <c r="B496" s="26" t="s">
        <v>1033</v>
      </c>
      <c r="C496" s="88" t="str">
        <f aca="false">MID(A496,1,12)</f>
        <v>A.070.11.101</v>
      </c>
      <c r="D496" s="2" t="s">
        <v>1111</v>
      </c>
      <c r="E496" s="90" t="s">
        <v>255</v>
      </c>
      <c r="F496" s="91" t="str">
        <f aca="false">MID(A496, 21,85)</f>
        <v>Fuel grade uranium 3615 GJ/kg (4.52% enriched U-235 )</v>
      </c>
      <c r="G496" s="133" t="n">
        <f aca="false">H496+I496+J496+K496</f>
        <v>30434.2724156252</v>
      </c>
      <c r="H496" s="149" t="n">
        <f aca="false">N496+O496+P496+Q496</f>
        <v>112.21255292</v>
      </c>
      <c r="I496" s="149" t="n">
        <f aca="false">L496+M496+R496+V496+T496</f>
        <v>709.202003907</v>
      </c>
      <c r="J496" s="150" t="n">
        <f aca="false">S496+U496+W496+X496</f>
        <v>29175.7214487982</v>
      </c>
      <c r="K496" s="149" t="n">
        <v>437.13641</v>
      </c>
      <c r="L496" s="130" t="n">
        <v>525.46476</v>
      </c>
      <c r="M496" s="130" t="n">
        <v>131.87538</v>
      </c>
      <c r="N496" s="130" t="n">
        <v>107.96406</v>
      </c>
      <c r="O496" s="130" t="n">
        <v>2.4910901</v>
      </c>
      <c r="P496" s="157" t="n">
        <v>0.12411442</v>
      </c>
      <c r="Q496" s="130" t="n">
        <v>1.6332884</v>
      </c>
      <c r="R496" s="130" t="n">
        <v>51.796062</v>
      </c>
      <c r="S496" s="130" t="n">
        <v>1.0193904</v>
      </c>
      <c r="T496" s="157" t="n">
        <v>0.031591501</v>
      </c>
      <c r="U496" s="157" t="n">
        <v>29174.702</v>
      </c>
      <c r="V496" s="157" t="n">
        <v>0.034210406</v>
      </c>
      <c r="W496" s="157" t="n">
        <v>5.8397644E-005</v>
      </c>
      <c r="X496" s="130" t="n">
        <v>5.3859664E-010</v>
      </c>
      <c r="Z496" s="151" t="n">
        <f aca="false">K496/0.15</f>
        <v>2914.24273333333</v>
      </c>
      <c r="AB496" s="133" t="n">
        <f aca="false">K496</f>
        <v>437.13641</v>
      </c>
      <c r="AC496" s="133" t="n">
        <f aca="false">L496+M496+N496+O496+P496+Q496+R496</f>
        <v>821.34875492</v>
      </c>
      <c r="AD496" s="133" t="n">
        <f aca="false">L496+M496+R496+W496</f>
        <v>709.136260397644</v>
      </c>
      <c r="AE496" s="133" t="n">
        <f aca="false">V496+L496+M496+R496+T496</f>
        <v>709.202003907</v>
      </c>
      <c r="AF496" s="133" t="n">
        <f aca="false">S496+U496+X496</f>
        <v>29175.7213904005</v>
      </c>
      <c r="AH496" s="0" t="n">
        <v>3663469.8</v>
      </c>
      <c r="AI496" s="96" t="n">
        <v>34835.252</v>
      </c>
      <c r="AJ496" s="96" t="n">
        <v>3624463.3</v>
      </c>
      <c r="AK496" s="96" t="n">
        <v>0</v>
      </c>
      <c r="AL496" s="96" t="n">
        <v>554.5336</v>
      </c>
      <c r="AM496" s="96" t="n">
        <v>2767.7607</v>
      </c>
      <c r="AN496" s="96" t="n">
        <v>848.93961</v>
      </c>
      <c r="AP496" s="95" t="n">
        <v>236.8146</v>
      </c>
      <c r="AQ496" s="95" t="n">
        <v>229.01064</v>
      </c>
      <c r="AR496" s="95" t="n">
        <v>6.0503634</v>
      </c>
      <c r="AS496" s="95" t="n">
        <v>1.7536041</v>
      </c>
      <c r="AT496" s="152" t="n">
        <f aca="false">AW496+AZ496+BA496+BB496+BC496+BK496+BL496+BP496</f>
        <v>0.0137296542757984</v>
      </c>
      <c r="AU496" s="152" t="n">
        <f aca="false">AX496+AY496+BD496+BE496+BF496+BG496+BH496+BI496+BJ496+BM496+BQ496+BR496</f>
        <v>2.23756039828632E-005</v>
      </c>
      <c r="AV496" s="153" t="n">
        <f aca="false">BN496+BO496</f>
        <v>245.60281317</v>
      </c>
      <c r="AW496" s="154" t="n">
        <v>0.0027049391</v>
      </c>
      <c r="AX496" s="154" t="n">
        <v>8.1614745E-006</v>
      </c>
      <c r="AY496" s="154" t="n">
        <v>2.2298228E-010</v>
      </c>
      <c r="AZ496" s="154" t="n">
        <v>7.6098404E-011</v>
      </c>
      <c r="BA496" s="154" t="n">
        <v>0</v>
      </c>
      <c r="BB496" s="154" t="n">
        <v>1.3171682E-005</v>
      </c>
      <c r="BC496" s="154" t="n">
        <v>0.01056481</v>
      </c>
      <c r="BD496" s="154" t="n">
        <v>1.921513E-006</v>
      </c>
      <c r="BE496" s="154" t="n">
        <v>1.2242015E-005</v>
      </c>
      <c r="BF496" s="154" t="n">
        <v>8.6949244E-013</v>
      </c>
      <c r="BG496" s="154" t="n">
        <v>2.0014935E-010</v>
      </c>
      <c r="BH496" s="154" t="n">
        <v>1.2640354E-010</v>
      </c>
      <c r="BI496" s="154" t="n">
        <v>4.1559477E-008</v>
      </c>
      <c r="BJ496" s="154" t="n">
        <v>8.4916012E-009</v>
      </c>
      <c r="BK496" s="154" t="n">
        <v>4.6979277E-006</v>
      </c>
      <c r="BL496" s="154" t="n">
        <v>0.00044203549</v>
      </c>
      <c r="BM496" s="154" t="n">
        <v>7.2761717E-019</v>
      </c>
      <c r="BN496" s="154" t="n">
        <v>0.14197317</v>
      </c>
      <c r="BO496" s="154" t="n">
        <v>245.46084</v>
      </c>
      <c r="BP496" s="154" t="n">
        <v>0</v>
      </c>
      <c r="BQ496" s="154" t="n">
        <v>0</v>
      </c>
      <c r="BR496" s="154" t="n">
        <v>0</v>
      </c>
      <c r="BT496" s="96" t="n">
        <v>4.9739309</v>
      </c>
      <c r="BU496" s="96" t="n">
        <v>0.088578754</v>
      </c>
      <c r="BV496" s="96" t="n">
        <v>0.081256821</v>
      </c>
      <c r="BW496" s="96" t="n">
        <v>0.0060860428</v>
      </c>
      <c r="BX496" s="96" t="n">
        <v>0.069175823</v>
      </c>
      <c r="BY496" s="96" t="n">
        <v>0.0087430933</v>
      </c>
      <c r="BZ496" s="96" t="n">
        <v>2.1368795E-008</v>
      </c>
      <c r="CA496" s="96" t="n">
        <v>0.012795943</v>
      </c>
      <c r="CB496" s="96" t="n">
        <v>0.00018237857</v>
      </c>
      <c r="CC496" s="96" t="n">
        <v>0.00119834</v>
      </c>
      <c r="CD496" s="96" t="n">
        <v>0</v>
      </c>
      <c r="CE496" s="96" t="n">
        <v>1.6090325E-015</v>
      </c>
      <c r="CF496" s="96" t="n">
        <v>1.3174696E-011</v>
      </c>
      <c r="CG496" s="96" t="n">
        <v>0.025612645</v>
      </c>
      <c r="CH496" s="96" t="n">
        <v>4.6803007</v>
      </c>
      <c r="CI496" s="96" t="n">
        <v>2.976025E-007</v>
      </c>
      <c r="CJ496" s="96" t="n">
        <v>0</v>
      </c>
      <c r="CL496" s="155" t="n">
        <v>1.1151242E-011</v>
      </c>
      <c r="CM496" s="155" t="n">
        <v>2913.8074</v>
      </c>
      <c r="CN496" s="156" t="n">
        <v>342.12257</v>
      </c>
      <c r="CO496" s="155" t="n">
        <v>62.413176</v>
      </c>
      <c r="CP496" s="155" t="n">
        <v>1.4764828E-006</v>
      </c>
      <c r="CQ496" s="155" t="n">
        <v>0.00036186176</v>
      </c>
      <c r="CR496" s="155" t="n">
        <v>3.3764428</v>
      </c>
      <c r="CS496" s="155" t="n">
        <v>14242.364</v>
      </c>
      <c r="CT496" s="155" t="n">
        <v>5.8259253E-007</v>
      </c>
      <c r="CU496" s="155" t="n">
        <v>3.0229457</v>
      </c>
      <c r="CW496" s="97"/>
      <c r="CX496" s="105"/>
    </row>
    <row r="497" customFormat="false" ht="13.8" hidden="false" customHeight="false" outlineLevel="0" collapsed="false">
      <c r="B497" s="26"/>
      <c r="C497" s="88"/>
      <c r="D497" s="2"/>
      <c r="E497" s="90"/>
      <c r="J497" s="158"/>
      <c r="P497" s="102"/>
      <c r="T497" s="102"/>
      <c r="U497" s="102"/>
      <c r="V497" s="102"/>
      <c r="W497" s="102"/>
      <c r="AT497" s="102"/>
      <c r="AU497" s="102"/>
      <c r="AV497" s="159"/>
      <c r="CN497" s="160"/>
      <c r="CW497" s="99"/>
      <c r="CX497" s="105"/>
    </row>
    <row r="498" customFormat="false" ht="13.8" hidden="false" customHeight="false" outlineLevel="0" collapsed="false">
      <c r="B498" s="26"/>
      <c r="C498" s="88"/>
      <c r="D498" s="3" t="s">
        <v>1113</v>
      </c>
      <c r="E498" s="90"/>
      <c r="J498" s="158"/>
      <c r="P498" s="102"/>
      <c r="T498" s="102"/>
      <c r="U498" s="102"/>
      <c r="V498" s="102"/>
      <c r="W498" s="102"/>
      <c r="AT498" s="102"/>
      <c r="AU498" s="102"/>
      <c r="AV498" s="159"/>
      <c r="CN498" s="160"/>
      <c r="CW498" s="99"/>
      <c r="CX498" s="105"/>
    </row>
    <row r="499" customFormat="false" ht="13.8" hidden="false" customHeight="false" outlineLevel="0" collapsed="false">
      <c r="A499" s="0" t="s">
        <v>1114</v>
      </c>
      <c r="B499" s="26" t="s">
        <v>1115</v>
      </c>
      <c r="C499" s="88" t="str">
        <f aca="false">MID(A499,1,12)</f>
        <v>A.080.01.101</v>
      </c>
      <c r="D499" s="2" t="s">
        <v>1113</v>
      </c>
      <c r="E499" s="90" t="s">
        <v>255</v>
      </c>
      <c r="F499" s="91" t="str">
        <f aca="false">MID(A499, 21,85)</f>
        <v>Glass for windows and facades (float glass)</v>
      </c>
      <c r="G499" s="133" t="n">
        <f aca="false">H499+I499+J499+K499</f>
        <v>0.263058832640706</v>
      </c>
      <c r="H499" s="149" t="n">
        <f aca="false">N499+O499+P499+Q499</f>
        <v>0.01331568173</v>
      </c>
      <c r="I499" s="149" t="n">
        <f aca="false">L499+M499+R499+V499+T499</f>
        <v>0.018954952722</v>
      </c>
      <c r="J499" s="150" t="n">
        <f aca="false">S499+U499+W499+X499</f>
        <v>0.0152057281887061</v>
      </c>
      <c r="K499" s="149" t="n">
        <v>0.21558247</v>
      </c>
      <c r="L499" s="130" t="n">
        <v>0.0061034266</v>
      </c>
      <c r="M499" s="130" t="n">
        <v>0.0096376459</v>
      </c>
      <c r="N499" s="130" t="n">
        <v>0.0094484543</v>
      </c>
      <c r="O499" s="130" t="n">
        <v>0.0033247495</v>
      </c>
      <c r="P499" s="157" t="n">
        <v>0.00011968819</v>
      </c>
      <c r="Q499" s="157" t="n">
        <v>0.00042278974</v>
      </c>
      <c r="R499" s="157" t="n">
        <v>0.00092624726</v>
      </c>
      <c r="S499" s="157" t="n">
        <v>0.00056466816</v>
      </c>
      <c r="T499" s="130" t="n">
        <v>0.0022233907</v>
      </c>
      <c r="U499" s="157" t="n">
        <v>0.01463695</v>
      </c>
      <c r="V499" s="157" t="n">
        <v>6.4242262E-005</v>
      </c>
      <c r="W499" s="157" t="n">
        <v>4.1099908E-006</v>
      </c>
      <c r="X499" s="130" t="n">
        <v>3.7906105E-011</v>
      </c>
      <c r="Z499" s="151" t="n">
        <f aca="false">K499/0.15</f>
        <v>1.43721646666667</v>
      </c>
      <c r="AB499" s="133" t="n">
        <f aca="false">K499</f>
        <v>0.21558247</v>
      </c>
      <c r="AC499" s="133" t="n">
        <f aca="false">L499+M499+N499+O499+P499+Q499+R499</f>
        <v>0.02998300149</v>
      </c>
      <c r="AD499" s="133" t="n">
        <f aca="false">L499+M499+R499+W499</f>
        <v>0.0166714297508</v>
      </c>
      <c r="AE499" s="133" t="n">
        <f aca="false">V499+L499+M499+R499+T499</f>
        <v>0.018954952722</v>
      </c>
      <c r="AF499" s="133" t="n">
        <f aca="false">S499+U499+X499</f>
        <v>0.0152016181979061</v>
      </c>
      <c r="AH499" s="0" t="n">
        <v>21.973193</v>
      </c>
      <c r="AI499" s="96" t="n">
        <v>20.862002</v>
      </c>
      <c r="AJ499" s="96" t="n">
        <v>0.57775729</v>
      </c>
      <c r="AK499" s="96" t="n">
        <v>0</v>
      </c>
      <c r="AL499" s="96" t="n">
        <v>0.16876539</v>
      </c>
      <c r="AM499" s="96" t="n">
        <v>0.24961717</v>
      </c>
      <c r="AN499" s="96" t="n">
        <v>0.11505092</v>
      </c>
      <c r="AP499" s="95" t="n">
        <v>0.027170527</v>
      </c>
      <c r="AQ499" s="95" t="n">
        <v>0.024573896</v>
      </c>
      <c r="AR499" s="95" t="n">
        <v>0.0011467342</v>
      </c>
      <c r="AS499" s="95" t="n">
        <v>0.0014498964</v>
      </c>
      <c r="AT499" s="152" t="n">
        <f aca="false">AW499+AZ499+BA499+BB499+BC499+BK499+BL499+BP499</f>
        <v>1.4732552127845E-006</v>
      </c>
      <c r="AU499" s="152" t="n">
        <f aca="false">AX499+AY499+BD499+BE499+BF499+BG499+BH499+BI499+BJ499+BM499+BQ499+BR499</f>
        <v>4.24088106767041E-009</v>
      </c>
      <c r="AV499" s="153" t="n">
        <f aca="false">BN499+BO499</f>
        <v>0.203066731929</v>
      </c>
      <c r="AW499" s="154" t="n">
        <v>1.3337688E-006</v>
      </c>
      <c r="AX499" s="154" t="n">
        <v>4.0243011E-009</v>
      </c>
      <c r="AY499" s="154" t="n">
        <v>1.0994965E-013</v>
      </c>
      <c r="AZ499" s="154" t="n">
        <v>5.3557595E-012</v>
      </c>
      <c r="BA499" s="154" t="n">
        <v>0</v>
      </c>
      <c r="BB499" s="154" t="n">
        <v>3.9179341E-010</v>
      </c>
      <c r="BC499" s="154" t="n">
        <v>1.3880648E-007</v>
      </c>
      <c r="BD499" s="154" t="n">
        <v>7.4768511E-011</v>
      </c>
      <c r="BE499" s="154" t="n">
        <v>1.4138478E-010</v>
      </c>
      <c r="BF499" s="154" t="n">
        <v>6.1194351E-014</v>
      </c>
      <c r="BG499" s="154" t="n">
        <v>1.704817E-015</v>
      </c>
      <c r="BH499" s="154" t="n">
        <v>2.4091151E-013</v>
      </c>
      <c r="BI499" s="154" t="n">
        <v>1.0507395E-014</v>
      </c>
      <c r="BJ499" s="154" t="n">
        <v>2.4088962E-015</v>
      </c>
      <c r="BK499" s="154" t="n">
        <v>2.3545365E-011</v>
      </c>
      <c r="BL499" s="154" t="n">
        <v>2.5923825E-010</v>
      </c>
      <c r="BM499" s="154" t="n">
        <v>5.1209255E-020</v>
      </c>
      <c r="BN499" s="154" t="n">
        <v>5.7041929E-005</v>
      </c>
      <c r="BO499" s="154" t="n">
        <v>0.20300969</v>
      </c>
      <c r="BP499" s="154" t="n">
        <v>0</v>
      </c>
      <c r="BQ499" s="154" t="n">
        <v>0</v>
      </c>
      <c r="BR499" s="154" t="n">
        <v>0</v>
      </c>
      <c r="BT499" s="96" t="n">
        <v>7.1744983E-005</v>
      </c>
      <c r="BU499" s="96" t="n">
        <v>1.0303772E-006</v>
      </c>
      <c r="BV499" s="96" t="n">
        <v>4.0073408E-005</v>
      </c>
      <c r="BW499" s="96" t="n">
        <v>1.1253032E-007</v>
      </c>
      <c r="BX499" s="96" t="n">
        <v>1.7229953E-006</v>
      </c>
      <c r="BY499" s="96" t="n">
        <v>1.1023487E-007</v>
      </c>
      <c r="BZ499" s="96" t="n">
        <v>1.5039228E-009</v>
      </c>
      <c r="CA499" s="96" t="n">
        <v>1.6602372E-007</v>
      </c>
      <c r="CB499" s="96" t="n">
        <v>1.8203581E-007</v>
      </c>
      <c r="CC499" s="96" t="n">
        <v>3.2343241E-007</v>
      </c>
      <c r="CD499" s="96" t="n">
        <v>0</v>
      </c>
      <c r="CE499" s="96" t="n">
        <v>1.1324273E-016</v>
      </c>
      <c r="CF499" s="96" t="n">
        <v>9.272271E-013</v>
      </c>
      <c r="CG499" s="96" t="n">
        <v>1.8630571E-006</v>
      </c>
      <c r="CH499" s="96" t="n">
        <v>2.6138446E-005</v>
      </c>
      <c r="CI499" s="96" t="n">
        <v>2.0937751E-008</v>
      </c>
      <c r="CJ499" s="96" t="n">
        <v>0</v>
      </c>
      <c r="CL499" s="155" t="n">
        <v>7.8481767E-013</v>
      </c>
      <c r="CM499" s="155" t="n">
        <v>1.4372308</v>
      </c>
      <c r="CN499" s="156" t="n">
        <v>0.004578078</v>
      </c>
      <c r="CO499" s="155" t="n">
        <v>0.00073005578</v>
      </c>
      <c r="CP499" s="155" t="n">
        <v>1.1145674E-010</v>
      </c>
      <c r="CQ499" s="155" t="n">
        <v>1.3030345E-008</v>
      </c>
      <c r="CR499" s="155" t="n">
        <v>6.4632225E-005</v>
      </c>
      <c r="CS499" s="155" t="n">
        <v>0.0068505511</v>
      </c>
      <c r="CT499" s="155" t="n">
        <v>4.1002509E-008</v>
      </c>
      <c r="CU499" s="155" t="n">
        <v>3.9050391E-005</v>
      </c>
      <c r="CW499" s="97"/>
      <c r="CX499" s="105"/>
    </row>
    <row r="500" customFormat="false" ht="13.8" hidden="false" customHeight="false" outlineLevel="0" collapsed="false">
      <c r="B500" s="26"/>
      <c r="C500" s="88"/>
      <c r="D500" s="3" t="s">
        <v>1116</v>
      </c>
      <c r="E500" s="90"/>
      <c r="J500" s="158"/>
      <c r="P500" s="102"/>
      <c r="Q500" s="102"/>
      <c r="R500" s="102"/>
      <c r="S500" s="102"/>
      <c r="U500" s="102"/>
      <c r="V500" s="102"/>
      <c r="W500" s="102"/>
      <c r="AT500" s="102"/>
      <c r="AU500" s="102"/>
      <c r="AV500" s="159"/>
      <c r="CN500" s="160"/>
      <c r="CW500" s="99"/>
      <c r="CX500" s="105"/>
    </row>
    <row r="501" customFormat="false" ht="13.8" hidden="false" customHeight="false" outlineLevel="0" collapsed="false">
      <c r="A501" s="0" t="s">
        <v>1117</v>
      </c>
      <c r="B501" s="26" t="s">
        <v>1115</v>
      </c>
      <c r="C501" s="88" t="str">
        <f aca="false">MID(A501,1,12)</f>
        <v>A.080.02.101</v>
      </c>
      <c r="D501" s="2" t="s">
        <v>1116</v>
      </c>
      <c r="E501" s="90" t="s">
        <v>255</v>
      </c>
      <c r="F501" s="91" t="str">
        <f aca="false">MID(A501, 21,85)</f>
        <v>Borosilicate glass (Pyrex)</v>
      </c>
      <c r="G501" s="133" t="n">
        <f aca="false">H501+I501+J501+K501</f>
        <v>0.339025171168257</v>
      </c>
      <c r="H501" s="149" t="n">
        <f aca="false">N501+O501+P501+Q501</f>
        <v>0.0185001877</v>
      </c>
      <c r="I501" s="149" t="n">
        <f aca="false">L501+M501+R501+V501+T501</f>
        <v>0.030433536543</v>
      </c>
      <c r="J501" s="150" t="n">
        <f aca="false">S501+U501+W501+X501</f>
        <v>0.0197448269252574</v>
      </c>
      <c r="K501" s="149" t="n">
        <v>0.27034662</v>
      </c>
      <c r="L501" s="130" t="n">
        <v>0.013724731</v>
      </c>
      <c r="M501" s="130" t="n">
        <v>0.013819687</v>
      </c>
      <c r="N501" s="130" t="n">
        <v>0.013010222</v>
      </c>
      <c r="O501" s="157" t="n">
        <v>0.0049841989</v>
      </c>
      <c r="P501" s="157" t="n">
        <v>0.00011573884</v>
      </c>
      <c r="Q501" s="157" t="n">
        <v>0.00039002796</v>
      </c>
      <c r="R501" s="130" t="n">
        <v>0.00087555288</v>
      </c>
      <c r="S501" s="157" t="n">
        <v>0.0032142991</v>
      </c>
      <c r="T501" s="130" t="n">
        <v>0.0019565838</v>
      </c>
      <c r="U501" s="130" t="n">
        <v>0.016526911</v>
      </c>
      <c r="V501" s="157" t="n">
        <v>5.6981863E-005</v>
      </c>
      <c r="W501" s="157" t="n">
        <v>3.6167919E-006</v>
      </c>
      <c r="X501" s="130" t="n">
        <v>3.3357372E-011</v>
      </c>
      <c r="Z501" s="151" t="n">
        <f aca="false">K501/0.15</f>
        <v>1.8023108</v>
      </c>
      <c r="AB501" s="133" t="n">
        <f aca="false">K501</f>
        <v>0.27034662</v>
      </c>
      <c r="AC501" s="133" t="n">
        <f aca="false">L501+M501+N501+O501+P501+Q501+R501</f>
        <v>0.04692015858</v>
      </c>
      <c r="AD501" s="133" t="n">
        <f aca="false">L501+M501+R501+W501</f>
        <v>0.0284235876719</v>
      </c>
      <c r="AE501" s="133" t="n">
        <f aca="false">V501+L501+M501+R501+T501</f>
        <v>0.030433536543</v>
      </c>
      <c r="AF501" s="133" t="n">
        <f aca="false">S501+U501+X501</f>
        <v>0.0197412101333574</v>
      </c>
      <c r="AH501" s="0" t="n">
        <v>23.169046</v>
      </c>
      <c r="AI501" s="96" t="n">
        <v>21.293716</v>
      </c>
      <c r="AJ501" s="96" t="n">
        <v>1.0114951</v>
      </c>
      <c r="AK501" s="96" t="n">
        <v>0</v>
      </c>
      <c r="AL501" s="96" t="n">
        <v>0.24133776</v>
      </c>
      <c r="AM501" s="96" t="n">
        <v>0.42070471</v>
      </c>
      <c r="AN501" s="96" t="n">
        <v>0.20179234</v>
      </c>
      <c r="AP501" s="95" t="n">
        <v>0.036161679</v>
      </c>
      <c r="AQ501" s="95" t="n">
        <v>0.033226476</v>
      </c>
      <c r="AR501" s="95" t="n">
        <v>0.0014993655</v>
      </c>
      <c r="AS501" s="95" t="n">
        <v>0.0014358375</v>
      </c>
      <c r="AT501" s="152" t="n">
        <f aca="false">AW501+AZ501+BA501+BB501+BC501+BK501+BL501+BP501</f>
        <v>1.99199498747E-006</v>
      </c>
      <c r="AU501" s="152" t="n">
        <f aca="false">AX501+AY501+BD501+BE501+BF501+BG501+BH501+BI501+BJ501+BM501+BQ501+BR501</f>
        <v>5.54499073322346E-009</v>
      </c>
      <c r="AV501" s="153" t="n">
        <f aca="false">BN501+BO501</f>
        <v>0.20109768631</v>
      </c>
      <c r="AW501" s="154" t="n">
        <v>1.6758749E-006</v>
      </c>
      <c r="AX501" s="154" t="n">
        <v>5.0566386E-009</v>
      </c>
      <c r="AY501" s="154" t="n">
        <v>1.3814931E-013</v>
      </c>
      <c r="AZ501" s="154" t="n">
        <v>2.2244748E-011</v>
      </c>
      <c r="BA501" s="154" t="n">
        <v>0</v>
      </c>
      <c r="BB501" s="154" t="n">
        <v>8.8072198E-010</v>
      </c>
      <c r="BC501" s="154" t="n">
        <v>3.1485013E-007</v>
      </c>
      <c r="BD501" s="154" t="n">
        <v>1.4475067E-010</v>
      </c>
      <c r="BE501" s="154" t="n">
        <v>3.4317873E-010</v>
      </c>
      <c r="BF501" s="154" t="n">
        <v>5.3851029E-014</v>
      </c>
      <c r="BG501" s="154" t="n">
        <v>1.5002389E-015</v>
      </c>
      <c r="BH501" s="154" t="n">
        <v>2.1711161E-013</v>
      </c>
      <c r="BI501" s="154" t="n">
        <v>9.8794619E-015</v>
      </c>
      <c r="BJ501" s="154" t="n">
        <v>2.2415286E-015</v>
      </c>
      <c r="BK501" s="154" t="n">
        <v>2.5820552E-011</v>
      </c>
      <c r="BL501" s="154" t="n">
        <v>3.4117019E-010</v>
      </c>
      <c r="BM501" s="154" t="n">
        <v>4.5064144E-020</v>
      </c>
      <c r="BN501" s="154" t="n">
        <v>0.00023940631</v>
      </c>
      <c r="BO501" s="154" t="n">
        <v>0.20085828</v>
      </c>
      <c r="BP501" s="154" t="n">
        <v>0</v>
      </c>
      <c r="BQ501" s="154" t="n">
        <v>0</v>
      </c>
      <c r="BR501" s="154" t="n">
        <v>0</v>
      </c>
      <c r="BT501" s="96" t="n">
        <v>0.00012288621</v>
      </c>
      <c r="BU501" s="96" t="n">
        <v>2.5800082E-006</v>
      </c>
      <c r="BV501" s="96" t="n">
        <v>5.0253208E-005</v>
      </c>
      <c r="BW501" s="96" t="n">
        <v>1.0672392E-007</v>
      </c>
      <c r="BX501" s="96" t="n">
        <v>4.5096954E-006</v>
      </c>
      <c r="BY501" s="96" t="n">
        <v>4.2161019E-007</v>
      </c>
      <c r="BZ501" s="96" t="n">
        <v>1.3234521E-009</v>
      </c>
      <c r="CA501" s="96" t="n">
        <v>6.3877914E-007</v>
      </c>
      <c r="CB501" s="96" t="n">
        <v>1.7466375E-007</v>
      </c>
      <c r="CC501" s="96" t="n">
        <v>3.0041789E-007</v>
      </c>
      <c r="CD501" s="96" t="n">
        <v>0</v>
      </c>
      <c r="CE501" s="96" t="n">
        <v>9.9653606E-017</v>
      </c>
      <c r="CF501" s="96" t="n">
        <v>8.1595985E-013</v>
      </c>
      <c r="CG501" s="96" t="n">
        <v>2.6161635E-006</v>
      </c>
      <c r="CH501" s="96" t="n">
        <v>2.7183573E-005</v>
      </c>
      <c r="CI501" s="96" t="n">
        <v>3.4100041E-005</v>
      </c>
      <c r="CJ501" s="96" t="n">
        <v>0</v>
      </c>
      <c r="CL501" s="155" t="n">
        <v>6.9063955E-013</v>
      </c>
      <c r="CM501" s="155" t="n">
        <v>1.799699</v>
      </c>
      <c r="CN501" s="156" t="n">
        <v>0.01771532</v>
      </c>
      <c r="CO501" s="155" t="n">
        <v>0.0018617285</v>
      </c>
      <c r="CP501" s="155" t="n">
        <v>1.0148261E-010</v>
      </c>
      <c r="CQ501" s="155" t="n">
        <v>1.1864883E-008</v>
      </c>
      <c r="CR501" s="155" t="n">
        <v>0.00011646626</v>
      </c>
      <c r="CS501" s="155" t="n">
        <v>0.0065042839</v>
      </c>
      <c r="CT501" s="155" t="n">
        <v>3.6082208E-008</v>
      </c>
      <c r="CU501" s="155" t="n">
        <v>0.00014851887</v>
      </c>
      <c r="CW501" s="97"/>
      <c r="CX501" s="105"/>
    </row>
    <row r="502" customFormat="false" ht="13.8" hidden="false" customHeight="false" outlineLevel="0" collapsed="false">
      <c r="A502" s="0" t="s">
        <v>1118</v>
      </c>
      <c r="B502" s="26" t="s">
        <v>1115</v>
      </c>
      <c r="C502" s="88" t="str">
        <f aca="false">MID(A502,1,12)</f>
        <v>A.080.02.102</v>
      </c>
      <c r="D502" s="2" t="s">
        <v>1116</v>
      </c>
      <c r="E502" s="90" t="s">
        <v>255</v>
      </c>
      <c r="F502" s="91" t="str">
        <f aca="false">MID(A502, 21,85)</f>
        <v>Ceramic glass</v>
      </c>
      <c r="G502" s="133" t="n">
        <f aca="false">H502+I502+J502+K502</f>
        <v>0.526117653637312</v>
      </c>
      <c r="H502" s="149" t="n">
        <f aca="false">N502+O502+P502+Q502</f>
        <v>0.02663136286</v>
      </c>
      <c r="I502" s="149" t="n">
        <f aca="false">L502+M502+R502+V502+T502</f>
        <v>0.03790990542</v>
      </c>
      <c r="J502" s="150" t="n">
        <f aca="false">S502+U502+W502+X502</f>
        <v>0.0304114553573122</v>
      </c>
      <c r="K502" s="149" t="n">
        <v>0.43116493</v>
      </c>
      <c r="L502" s="130" t="n">
        <v>0.012206853</v>
      </c>
      <c r="M502" s="130" t="n">
        <v>0.019275292</v>
      </c>
      <c r="N502" s="130" t="n">
        <v>0.018896908</v>
      </c>
      <c r="O502" s="157" t="n">
        <v>0.006649499</v>
      </c>
      <c r="P502" s="130" t="n">
        <v>0.00023937638</v>
      </c>
      <c r="Q502" s="130" t="n">
        <v>0.00084557948</v>
      </c>
      <c r="R502" s="130" t="n">
        <v>0.0018524945</v>
      </c>
      <c r="S502" s="130" t="n">
        <v>0.0011293363</v>
      </c>
      <c r="T502" s="130" t="n">
        <v>0.0044467814</v>
      </c>
      <c r="U502" s="157" t="n">
        <v>0.029273899</v>
      </c>
      <c r="V502" s="157" t="n">
        <v>0.00012848452</v>
      </c>
      <c r="W502" s="157" t="n">
        <v>8.2199815E-006</v>
      </c>
      <c r="X502" s="130" t="n">
        <v>7.5812209E-011</v>
      </c>
      <c r="Z502" s="151" t="n">
        <f aca="false">K502/0.15</f>
        <v>2.87443286666667</v>
      </c>
      <c r="AB502" s="133" t="n">
        <f aca="false">K502</f>
        <v>0.43116493</v>
      </c>
      <c r="AC502" s="133" t="n">
        <f aca="false">L502+M502+N502+O502+P502+Q502+R502</f>
        <v>0.05996600236</v>
      </c>
      <c r="AD502" s="133" t="n">
        <f aca="false">L502+M502+R502+W502</f>
        <v>0.0333428594815</v>
      </c>
      <c r="AE502" s="133" t="n">
        <f aca="false">V502+L502+M502+R502+T502</f>
        <v>0.03790990542</v>
      </c>
      <c r="AF502" s="133" t="n">
        <f aca="false">S502+U502+X502</f>
        <v>0.0304032353758122</v>
      </c>
      <c r="AH502" s="0" t="n">
        <v>43.946385</v>
      </c>
      <c r="AI502" s="96" t="n">
        <v>41.724003</v>
      </c>
      <c r="AJ502" s="96" t="n">
        <v>1.1555146</v>
      </c>
      <c r="AK502" s="96" t="n">
        <v>0</v>
      </c>
      <c r="AL502" s="96" t="n">
        <v>0.33753078</v>
      </c>
      <c r="AM502" s="96" t="n">
        <v>0.49923434</v>
      </c>
      <c r="AN502" s="96" t="n">
        <v>0.23010184</v>
      </c>
      <c r="AP502" s="95" t="n">
        <v>0.054341053</v>
      </c>
      <c r="AQ502" s="95" t="n">
        <v>0.049147792</v>
      </c>
      <c r="AR502" s="95" t="n">
        <v>0.0022934684</v>
      </c>
      <c r="AS502" s="95" t="n">
        <v>0.0028997929</v>
      </c>
      <c r="AT502" s="152" t="n">
        <f aca="false">AW502+AZ502+BA502+BB502+BC502+BK502+BL502+BP502</f>
        <v>2.946510315569E-006</v>
      </c>
      <c r="AU502" s="152" t="n">
        <f aca="false">AX502+AY502+BD502+BE502+BF502+BG502+BH502+BI502+BJ502+BM502+BQ502+BR502</f>
        <v>8.48176203333862E-009</v>
      </c>
      <c r="AV502" s="153" t="n">
        <f aca="false">BN502+BO502</f>
        <v>0.40613345386</v>
      </c>
      <c r="AW502" s="154" t="n">
        <v>2.6675375E-006</v>
      </c>
      <c r="AX502" s="154" t="n">
        <v>8.0486021E-009</v>
      </c>
      <c r="AY502" s="154" t="n">
        <v>2.198993E-013</v>
      </c>
      <c r="AZ502" s="154" t="n">
        <v>1.0711519E-011</v>
      </c>
      <c r="BA502" s="154" t="n">
        <v>0</v>
      </c>
      <c r="BB502" s="154" t="n">
        <v>7.8358682E-010</v>
      </c>
      <c r="BC502" s="154" t="n">
        <v>2.7761295E-007</v>
      </c>
      <c r="BD502" s="154" t="n">
        <v>1.4953702E-010</v>
      </c>
      <c r="BE502" s="154" t="n">
        <v>2.8276956E-010</v>
      </c>
      <c r="BF502" s="154" t="n">
        <v>1.223887E-013</v>
      </c>
      <c r="BG502" s="154" t="n">
        <v>3.4096339E-015</v>
      </c>
      <c r="BH502" s="154" t="n">
        <v>4.8182302E-013</v>
      </c>
      <c r="BI502" s="154" t="n">
        <v>2.101479E-014</v>
      </c>
      <c r="BJ502" s="154" t="n">
        <v>4.8177923E-015</v>
      </c>
      <c r="BK502" s="154" t="n">
        <v>4.709073E-011</v>
      </c>
      <c r="BL502" s="154" t="n">
        <v>5.184765E-010</v>
      </c>
      <c r="BM502" s="154" t="n">
        <v>1.0241851E-019</v>
      </c>
      <c r="BN502" s="154" t="n">
        <v>0.00011408386</v>
      </c>
      <c r="BO502" s="154" t="n">
        <v>0.40601937</v>
      </c>
      <c r="BP502" s="154" t="n">
        <v>0</v>
      </c>
      <c r="BQ502" s="154" t="n">
        <v>0</v>
      </c>
      <c r="BR502" s="154" t="n">
        <v>0</v>
      </c>
      <c r="BT502" s="96" t="n">
        <v>0.00014348997</v>
      </c>
      <c r="BU502" s="96" t="n">
        <v>2.0607544E-006</v>
      </c>
      <c r="BV502" s="96" t="n">
        <v>8.0146815E-005</v>
      </c>
      <c r="BW502" s="96" t="n">
        <v>2.2506065E-007</v>
      </c>
      <c r="BX502" s="96" t="n">
        <v>3.4459906E-006</v>
      </c>
      <c r="BY502" s="96" t="n">
        <v>2.2046973E-007</v>
      </c>
      <c r="BZ502" s="96" t="n">
        <v>3.0078457E-009</v>
      </c>
      <c r="CA502" s="96" t="n">
        <v>3.3204745E-007</v>
      </c>
      <c r="CB502" s="96" t="n">
        <v>3.6407161E-007</v>
      </c>
      <c r="CC502" s="96" t="n">
        <v>6.4686481E-007</v>
      </c>
      <c r="CD502" s="96" t="n">
        <v>0</v>
      </c>
      <c r="CE502" s="96" t="n">
        <v>2.2648547E-016</v>
      </c>
      <c r="CF502" s="96" t="n">
        <v>1.8544542E-012</v>
      </c>
      <c r="CG502" s="96" t="n">
        <v>3.7261141E-006</v>
      </c>
      <c r="CH502" s="96" t="n">
        <v>5.2276892E-005</v>
      </c>
      <c r="CI502" s="96" t="n">
        <v>4.1875503E-008</v>
      </c>
      <c r="CJ502" s="96" t="n">
        <v>0</v>
      </c>
      <c r="CL502" s="155" t="n">
        <v>1.5696353E-012</v>
      </c>
      <c r="CM502" s="155" t="n">
        <v>2.8744617</v>
      </c>
      <c r="CN502" s="156" t="n">
        <v>0.0091561559</v>
      </c>
      <c r="CO502" s="155" t="n">
        <v>0.0014601116</v>
      </c>
      <c r="CP502" s="155" t="n">
        <v>2.2291347E-010</v>
      </c>
      <c r="CQ502" s="155" t="n">
        <v>2.6060689E-008</v>
      </c>
      <c r="CR502" s="155" t="n">
        <v>0.00012926445</v>
      </c>
      <c r="CS502" s="155" t="n">
        <v>0.013701102</v>
      </c>
      <c r="CT502" s="155" t="n">
        <v>8.2005018E-008</v>
      </c>
      <c r="CU502" s="155" t="n">
        <v>7.8100782E-005</v>
      </c>
      <c r="CW502" s="97"/>
      <c r="CX502" s="105"/>
    </row>
    <row r="503" customFormat="false" ht="13.8" hidden="false" customHeight="false" outlineLevel="0" collapsed="false">
      <c r="A503" s="0" t="s">
        <v>1119</v>
      </c>
      <c r="B503" s="26" t="s">
        <v>1115</v>
      </c>
      <c r="C503" s="88" t="str">
        <f aca="false">MID(A503,1,12)</f>
        <v>A.080.02.103</v>
      </c>
      <c r="D503" s="2" t="s">
        <v>1116</v>
      </c>
      <c r="E503" s="90" t="s">
        <v>255</v>
      </c>
      <c r="F503" s="91" t="str">
        <f aca="false">MID(A503, 21,85)</f>
        <v>Recycled borosilicate glass (Pyrex)</v>
      </c>
      <c r="G503" s="133" t="n">
        <f aca="false">H503+I503+J503+K503</f>
        <v>0.216925851631827</v>
      </c>
      <c r="H503" s="149" t="n">
        <f aca="false">N503+O503+P503+Q503</f>
        <v>0.011820809495</v>
      </c>
      <c r="I503" s="149" t="n">
        <f aca="false">L503+M503+R503+V503+T503</f>
        <v>0.016740931439</v>
      </c>
      <c r="J503" s="150" t="n">
        <f aca="false">S503+U503+W503+X503</f>
        <v>0.0160900806978271</v>
      </c>
      <c r="K503" s="149" t="n">
        <v>0.17227403</v>
      </c>
      <c r="L503" s="130" t="n">
        <v>0.0051860597</v>
      </c>
      <c r="M503" s="130" t="n">
        <v>0.0081714245</v>
      </c>
      <c r="N503" s="130" t="n">
        <v>0.0078953181</v>
      </c>
      <c r="O503" s="130" t="n">
        <v>0.0033915874</v>
      </c>
      <c r="P503" s="130" t="n">
        <v>9.3638295E-005</v>
      </c>
      <c r="Q503" s="130" t="n">
        <v>0.0004402657</v>
      </c>
      <c r="R503" s="130" t="n">
        <v>0.00080673809</v>
      </c>
      <c r="S503" s="130" t="n">
        <v>0.00053187595</v>
      </c>
      <c r="T503" s="130" t="n">
        <v>0.0025061646</v>
      </c>
      <c r="U503" s="130" t="n">
        <v>0.015553572</v>
      </c>
      <c r="V503" s="157" t="n">
        <v>7.0544549E-005</v>
      </c>
      <c r="W503" s="157" t="n">
        <v>4.6327051E-006</v>
      </c>
      <c r="X503" s="130" t="n">
        <v>4.2727056E-011</v>
      </c>
      <c r="Z503" s="151" t="n">
        <f aca="false">K503/0.15</f>
        <v>1.14849353333333</v>
      </c>
      <c r="AB503" s="133" t="n">
        <f aca="false">K503</f>
        <v>0.17227403</v>
      </c>
      <c r="AC503" s="133" t="n">
        <f aca="false">L503+M503+N503+O503+P503+Q503+R503</f>
        <v>0.025985031785</v>
      </c>
      <c r="AD503" s="133" t="n">
        <f aca="false">L503+M503+R503+W503</f>
        <v>0.0141688549951</v>
      </c>
      <c r="AE503" s="133" t="n">
        <f aca="false">V503+L503+M503+R503+T503</f>
        <v>0.016740931439</v>
      </c>
      <c r="AF503" s="133" t="n">
        <f aca="false">S503+U503+X503</f>
        <v>0.0160854479927271</v>
      </c>
      <c r="AH503" s="0" t="n">
        <v>17.737509</v>
      </c>
      <c r="AI503" s="96" t="n">
        <v>16.675529</v>
      </c>
      <c r="AJ503" s="96" t="n">
        <v>0.530526</v>
      </c>
      <c r="AK503" s="96" t="n">
        <v>0</v>
      </c>
      <c r="AL503" s="96" t="n">
        <v>0.18123105</v>
      </c>
      <c r="AM503" s="96" t="n">
        <v>0.24419269</v>
      </c>
      <c r="AN503" s="96" t="n">
        <v>0.10603025</v>
      </c>
      <c r="AP503" s="95" t="n">
        <v>0.021866646</v>
      </c>
      <c r="AQ503" s="95" t="n">
        <v>0.019794466</v>
      </c>
      <c r="AR503" s="95" t="n">
        <v>0.00092136879</v>
      </c>
      <c r="AS503" s="95" t="n">
        <v>0.001150811</v>
      </c>
      <c r="AT503" s="152" t="n">
        <f aca="false">AW503+AZ503+BA503+BB503+BC503+BK503+BL503+BP503</f>
        <v>1.1867186170995E-006</v>
      </c>
      <c r="AU503" s="152" t="n">
        <f aca="false">AX503+AY503+BD503+BE503+BF503+BG503+BH503+BI503+BJ503+BM503+BQ503+BR503</f>
        <v>3.40742899156282E-009</v>
      </c>
      <c r="AV503" s="153" t="n">
        <f aca="false">BN503+BO503</f>
        <v>0.161178009749</v>
      </c>
      <c r="AW503" s="154" t="n">
        <v>1.065838E-006</v>
      </c>
      <c r="AX503" s="154" t="n">
        <v>3.2158891E-009</v>
      </c>
      <c r="AY503" s="154" t="n">
        <v>8.7862679E-014</v>
      </c>
      <c r="AZ503" s="154" t="n">
        <v>6.0369125E-012</v>
      </c>
      <c r="BA503" s="154" t="n">
        <v>0</v>
      </c>
      <c r="BB503" s="154" t="n">
        <v>3.6779316E-010</v>
      </c>
      <c r="BC503" s="154" t="n">
        <v>1.2023648E-007</v>
      </c>
      <c r="BD503" s="154" t="n">
        <v>6.7441021E-011</v>
      </c>
      <c r="BE503" s="154" t="n">
        <v>1.2367653E-010</v>
      </c>
      <c r="BF503" s="154" t="n">
        <v>6.8977133E-014</v>
      </c>
      <c r="BG503" s="154" t="n">
        <v>1.8204109E-015</v>
      </c>
      <c r="BH503" s="154" t="n">
        <v>2.5086485E-013</v>
      </c>
      <c r="BI503" s="154" t="n">
        <v>1.0415289E-014</v>
      </c>
      <c r="BJ503" s="154" t="n">
        <v>2.4001432E-015</v>
      </c>
      <c r="BK503" s="154" t="n">
        <v>2.0844577E-011</v>
      </c>
      <c r="BL503" s="154" t="n">
        <v>2.4946245E-010</v>
      </c>
      <c r="BM503" s="154" t="n">
        <v>5.7722119E-020</v>
      </c>
      <c r="BN503" s="154" t="n">
        <v>5.4269749E-005</v>
      </c>
      <c r="BO503" s="154" t="n">
        <v>0.16112374</v>
      </c>
      <c r="BP503" s="154" t="n">
        <v>0</v>
      </c>
      <c r="BQ503" s="154" t="n">
        <v>0</v>
      </c>
      <c r="BR503" s="154" t="n">
        <v>0</v>
      </c>
      <c r="BT503" s="96" t="n">
        <v>5.7801964E-005</v>
      </c>
      <c r="BU503" s="96" t="n">
        <v>9.1536598E-007</v>
      </c>
      <c r="BV503" s="96" t="n">
        <v>3.2023048E-005</v>
      </c>
      <c r="BW503" s="96" t="n">
        <v>9.7724741E-008</v>
      </c>
      <c r="BX503" s="96" t="n">
        <v>1.4207874E-006</v>
      </c>
      <c r="BY503" s="96" t="n">
        <v>1.2425469E-007</v>
      </c>
      <c r="BZ503" s="96" t="n">
        <v>1.6951938E-009</v>
      </c>
      <c r="CA503" s="96" t="n">
        <v>1.8713885E-007</v>
      </c>
      <c r="CB503" s="96" t="n">
        <v>1.4778785E-007</v>
      </c>
      <c r="CC503" s="96" t="n">
        <v>3.2839801E-007</v>
      </c>
      <c r="CD503" s="96" t="n">
        <v>0</v>
      </c>
      <c r="CE503" s="96" t="n">
        <v>1.276451E-016</v>
      </c>
      <c r="CF503" s="96" t="n">
        <v>1.0451531E-012</v>
      </c>
      <c r="CG503" s="96" t="n">
        <v>1.5574353E-006</v>
      </c>
      <c r="CH503" s="96" t="n">
        <v>2.0974736E-005</v>
      </c>
      <c r="CI503" s="96" t="n">
        <v>2.359134E-008</v>
      </c>
      <c r="CJ503" s="96" t="n">
        <v>0</v>
      </c>
      <c r="CL503" s="155" t="n">
        <v>8.8463187E-013</v>
      </c>
      <c r="CM503" s="155" t="n">
        <v>1.1485098</v>
      </c>
      <c r="CN503" s="156" t="n">
        <v>0.00515904</v>
      </c>
      <c r="CO503" s="155" t="n">
        <v>0.00065455735</v>
      </c>
      <c r="CP503" s="155" t="n">
        <v>1.157565E-010</v>
      </c>
      <c r="CQ503" s="155" t="n">
        <v>1.3535907E-008</v>
      </c>
      <c r="CR503" s="155" t="n">
        <v>5.3686298E-005</v>
      </c>
      <c r="CS503" s="155" t="n">
        <v>0.0065224536</v>
      </c>
      <c r="CT503" s="155" t="n">
        <v>4.6217265E-008</v>
      </c>
      <c r="CU503" s="155" t="n">
        <v>4.3982291E-005</v>
      </c>
      <c r="CW503" s="97"/>
      <c r="CX503" s="105"/>
    </row>
    <row r="504" customFormat="false" ht="13.8" hidden="false" customHeight="false" outlineLevel="0" collapsed="false">
      <c r="A504" s="0" t="s">
        <v>1120</v>
      </c>
      <c r="B504" s="26" t="s">
        <v>1115</v>
      </c>
      <c r="C504" s="88" t="str">
        <f aca="false">MID(A504,1,12)</f>
        <v>A.080.02.104</v>
      </c>
      <c r="D504" s="2" t="s">
        <v>1116</v>
      </c>
      <c r="E504" s="90" t="s">
        <v>255</v>
      </c>
      <c r="F504" s="91" t="str">
        <f aca="false">MID(A504, 21,85)</f>
        <v>Recycled silica glass</v>
      </c>
      <c r="G504" s="133" t="n">
        <f aca="false">H504+I504+J504+K504</f>
        <v>0.479984683016533</v>
      </c>
      <c r="H504" s="149" t="n">
        <f aca="false">N504+O504+P504+Q504</f>
        <v>0.02513649073</v>
      </c>
      <c r="I504" s="149" t="n">
        <f aca="false">L504+M504+R504+V504+T504</f>
        <v>0.03569588341</v>
      </c>
      <c r="J504" s="150" t="n">
        <f aca="false">S504+U504+W504+X504</f>
        <v>0.0312958088765332</v>
      </c>
      <c r="K504" s="149" t="n">
        <v>0.3878565</v>
      </c>
      <c r="L504" s="130" t="n">
        <v>0.011289486</v>
      </c>
      <c r="M504" s="130" t="n">
        <v>0.01780907</v>
      </c>
      <c r="N504" s="130" t="n">
        <v>0.017343772</v>
      </c>
      <c r="O504" s="157" t="n">
        <v>0.0067163368</v>
      </c>
      <c r="P504" s="157" t="n">
        <v>0.00021332649</v>
      </c>
      <c r="Q504" s="130" t="n">
        <v>0.00086305544</v>
      </c>
      <c r="R504" s="130" t="n">
        <v>0.0017329853</v>
      </c>
      <c r="S504" s="157" t="n">
        <v>0.0010965441</v>
      </c>
      <c r="T504" s="157" t="n">
        <v>0.0047295553</v>
      </c>
      <c r="U504" s="130" t="n">
        <v>0.030190522</v>
      </c>
      <c r="V504" s="157" t="n">
        <v>0.00013478681</v>
      </c>
      <c r="W504" s="157" t="n">
        <v>8.7426959E-006</v>
      </c>
      <c r="X504" s="130" t="n">
        <v>8.0633161E-011</v>
      </c>
      <c r="Z504" s="151" t="n">
        <f aca="false">K504/0.15</f>
        <v>2.58571</v>
      </c>
      <c r="AB504" s="133" t="n">
        <f aca="false">K504</f>
        <v>0.3878565</v>
      </c>
      <c r="AC504" s="133" t="n">
        <f aca="false">L504+M504+N504+O504+P504+Q504+R504</f>
        <v>0.05596803203</v>
      </c>
      <c r="AD504" s="133" t="n">
        <f aca="false">L504+M504+R504+W504</f>
        <v>0.0308402839959</v>
      </c>
      <c r="AE504" s="133" t="n">
        <f aca="false">V504+L504+M504+R504+T504</f>
        <v>0.03569588341</v>
      </c>
      <c r="AF504" s="133" t="n">
        <f aca="false">S504+U504+X504</f>
        <v>0.0312870661806332</v>
      </c>
      <c r="AH504" s="0" t="n">
        <v>39.710701</v>
      </c>
      <c r="AI504" s="96" t="n">
        <v>37.537531</v>
      </c>
      <c r="AJ504" s="96" t="n">
        <v>1.1082833</v>
      </c>
      <c r="AK504" s="96" t="n">
        <v>0</v>
      </c>
      <c r="AL504" s="96" t="n">
        <v>0.34999644</v>
      </c>
      <c r="AM504" s="96" t="n">
        <v>0.49380986</v>
      </c>
      <c r="AN504" s="96" t="n">
        <v>0.22108118</v>
      </c>
      <c r="AP504" s="95" t="n">
        <v>0.049037173</v>
      </c>
      <c r="AQ504" s="95" t="n">
        <v>0.044368362</v>
      </c>
      <c r="AR504" s="95" t="n">
        <v>0.002068103</v>
      </c>
      <c r="AS504" s="95" t="n">
        <v>0.0026007074</v>
      </c>
      <c r="AT504" s="152" t="n">
        <f aca="false">AW504+AZ504+BA504+BB504+BC504+BK504+BL504+BP504</f>
        <v>2.659973729894E-006</v>
      </c>
      <c r="AU504" s="152" t="n">
        <f aca="false">AX504+AY504+BD504+BE504+BF504+BG504+BH504+BI504+BJ504+BM504+BQ504+BR504</f>
        <v>7.64830996723013E-009</v>
      </c>
      <c r="AV504" s="153" t="n">
        <f aca="false">BN504+BO504</f>
        <v>0.36424473168</v>
      </c>
      <c r="AW504" s="154" t="n">
        <v>2.3996067E-006</v>
      </c>
      <c r="AX504" s="154" t="n">
        <v>7.2401901E-009</v>
      </c>
      <c r="AY504" s="154" t="n">
        <v>1.9781233E-013</v>
      </c>
      <c r="AZ504" s="154" t="n">
        <v>1.1392672E-011</v>
      </c>
      <c r="BA504" s="154" t="n">
        <v>0</v>
      </c>
      <c r="BB504" s="154" t="n">
        <v>7.5958658E-010</v>
      </c>
      <c r="BC504" s="154" t="n">
        <v>2.5904296E-007</v>
      </c>
      <c r="BD504" s="154" t="n">
        <v>1.4220953E-010</v>
      </c>
      <c r="BE504" s="154" t="n">
        <v>2.6506132E-010</v>
      </c>
      <c r="BF504" s="154" t="n">
        <v>1.3017148E-013</v>
      </c>
      <c r="BG504" s="154" t="n">
        <v>3.5252279E-015</v>
      </c>
      <c r="BH504" s="154" t="n">
        <v>4.9177636E-013</v>
      </c>
      <c r="BI504" s="154" t="n">
        <v>2.0922684E-014</v>
      </c>
      <c r="BJ504" s="154" t="n">
        <v>4.8090393E-015</v>
      </c>
      <c r="BK504" s="154" t="n">
        <v>4.4389942E-011</v>
      </c>
      <c r="BL504" s="154" t="n">
        <v>5.087007E-010</v>
      </c>
      <c r="BM504" s="154" t="n">
        <v>1.0893137E-019</v>
      </c>
      <c r="BN504" s="154" t="n">
        <v>0.00011131168</v>
      </c>
      <c r="BO504" s="154" t="n">
        <v>0.36413342</v>
      </c>
      <c r="BP504" s="154" t="n">
        <v>0</v>
      </c>
      <c r="BQ504" s="154" t="n">
        <v>0</v>
      </c>
      <c r="BR504" s="154" t="n">
        <v>0</v>
      </c>
      <c r="BT504" s="96" t="n">
        <v>0.00012954695</v>
      </c>
      <c r="BU504" s="96" t="n">
        <v>1.9457432E-006</v>
      </c>
      <c r="BV504" s="96" t="n">
        <v>7.2096456E-005</v>
      </c>
      <c r="BW504" s="96" t="n">
        <v>2.1025507E-007</v>
      </c>
      <c r="BX504" s="96" t="n">
        <v>3.1437827E-006</v>
      </c>
      <c r="BY504" s="96" t="n">
        <v>2.3448956E-007</v>
      </c>
      <c r="BZ504" s="96" t="n">
        <v>3.1991167E-009</v>
      </c>
      <c r="CA504" s="96" t="n">
        <v>3.5316257E-007</v>
      </c>
      <c r="CB504" s="96" t="n">
        <v>3.2982365E-007</v>
      </c>
      <c r="CC504" s="96" t="n">
        <v>6.5183042E-007</v>
      </c>
      <c r="CD504" s="96" t="n">
        <v>0</v>
      </c>
      <c r="CE504" s="96" t="n">
        <v>2.4088784E-016</v>
      </c>
      <c r="CF504" s="96" t="n">
        <v>1.9723802E-012</v>
      </c>
      <c r="CG504" s="96" t="n">
        <v>3.4204924E-006</v>
      </c>
      <c r="CH504" s="96" t="n">
        <v>4.7113182E-005</v>
      </c>
      <c r="CI504" s="96" t="n">
        <v>4.4529091E-008</v>
      </c>
      <c r="CJ504" s="96" t="n">
        <v>0</v>
      </c>
      <c r="CL504" s="155" t="n">
        <v>1.6694495E-012</v>
      </c>
      <c r="CM504" s="155" t="n">
        <v>2.5857406</v>
      </c>
      <c r="CN504" s="156" t="n">
        <v>0.009737118</v>
      </c>
      <c r="CO504" s="155" t="n">
        <v>0.0013846131</v>
      </c>
      <c r="CP504" s="155" t="n">
        <v>2.2721324E-010</v>
      </c>
      <c r="CQ504" s="155" t="n">
        <v>2.6566252E-008</v>
      </c>
      <c r="CR504" s="155" t="n">
        <v>0.00011831852</v>
      </c>
      <c r="CS504" s="155" t="n">
        <v>0.013373005</v>
      </c>
      <c r="CT504" s="155" t="n">
        <v>8.7219774E-008</v>
      </c>
      <c r="CU504" s="155" t="n">
        <v>8.3032682E-005</v>
      </c>
      <c r="CW504" s="97"/>
      <c r="CX504" s="105"/>
    </row>
    <row r="505" customFormat="false" ht="13.8" hidden="false" customHeight="false" outlineLevel="0" collapsed="false">
      <c r="A505" s="0" t="s">
        <v>1121</v>
      </c>
      <c r="B505" s="26" t="s">
        <v>1115</v>
      </c>
      <c r="C505" s="88" t="str">
        <f aca="false">MID(A505,1,12)</f>
        <v>A.080.02.105</v>
      </c>
      <c r="D505" s="2" t="s">
        <v>1116</v>
      </c>
      <c r="E505" s="90" t="s">
        <v>255</v>
      </c>
      <c r="F505" s="91" t="str">
        <f aca="false">MID(A505, 21,85)</f>
        <v>Silica glass</v>
      </c>
      <c r="G505" s="133" t="n">
        <f aca="false">H505+I505+J505+K505</f>
        <v>0.526117653637312</v>
      </c>
      <c r="H505" s="149" t="n">
        <f aca="false">N505+O505+P505+Q505</f>
        <v>0.02663136286</v>
      </c>
      <c r="I505" s="149" t="n">
        <f aca="false">L505+M505+R505+V505+T505</f>
        <v>0.03790990542</v>
      </c>
      <c r="J505" s="150" t="n">
        <f aca="false">S505+U505+W505+X505</f>
        <v>0.0304114553573122</v>
      </c>
      <c r="K505" s="149" t="n">
        <v>0.43116493</v>
      </c>
      <c r="L505" s="130" t="n">
        <v>0.012206853</v>
      </c>
      <c r="M505" s="130" t="n">
        <v>0.019275292</v>
      </c>
      <c r="N505" s="130" t="n">
        <v>0.018896908</v>
      </c>
      <c r="O505" s="157" t="n">
        <v>0.006649499</v>
      </c>
      <c r="P505" s="157" t="n">
        <v>0.00023937638</v>
      </c>
      <c r="Q505" s="130" t="n">
        <v>0.00084557948</v>
      </c>
      <c r="R505" s="157" t="n">
        <v>0.0018524945</v>
      </c>
      <c r="S505" s="130" t="n">
        <v>0.0011293363</v>
      </c>
      <c r="T505" s="130" t="n">
        <v>0.0044467814</v>
      </c>
      <c r="U505" s="157" t="n">
        <v>0.029273899</v>
      </c>
      <c r="V505" s="157" t="n">
        <v>0.00012848452</v>
      </c>
      <c r="W505" s="157" t="n">
        <v>8.2199815E-006</v>
      </c>
      <c r="X505" s="130" t="n">
        <v>7.581221E-011</v>
      </c>
      <c r="Z505" s="151" t="n">
        <f aca="false">K505/0.15</f>
        <v>2.87443286666667</v>
      </c>
      <c r="AB505" s="133" t="n">
        <f aca="false">K505</f>
        <v>0.43116493</v>
      </c>
      <c r="AC505" s="133" t="n">
        <f aca="false">L505+M505+N505+O505+P505+Q505+R505</f>
        <v>0.05996600236</v>
      </c>
      <c r="AD505" s="133" t="n">
        <f aca="false">L505+M505+R505+W505</f>
        <v>0.0333428594815</v>
      </c>
      <c r="AE505" s="133" t="n">
        <f aca="false">V505+L505+M505+R505+T505</f>
        <v>0.03790990542</v>
      </c>
      <c r="AF505" s="133" t="n">
        <f aca="false">S505+U505+X505</f>
        <v>0.0304032353758122</v>
      </c>
      <c r="AH505" s="0" t="n">
        <v>43.946385</v>
      </c>
      <c r="AI505" s="96" t="n">
        <v>41.724003</v>
      </c>
      <c r="AJ505" s="96" t="n">
        <v>1.1555146</v>
      </c>
      <c r="AK505" s="96" t="n">
        <v>0</v>
      </c>
      <c r="AL505" s="96" t="n">
        <v>0.33753078</v>
      </c>
      <c r="AM505" s="96" t="n">
        <v>0.49923434</v>
      </c>
      <c r="AN505" s="96" t="n">
        <v>0.23010184</v>
      </c>
      <c r="AP505" s="95" t="n">
        <v>0.054341053</v>
      </c>
      <c r="AQ505" s="95" t="n">
        <v>0.049147792</v>
      </c>
      <c r="AR505" s="95" t="n">
        <v>0.0022934684</v>
      </c>
      <c r="AS505" s="95" t="n">
        <v>0.0028997929</v>
      </c>
      <c r="AT505" s="152" t="n">
        <f aca="false">AW505+AZ505+BA505+BB505+BC505+BK505+BL505+BP505</f>
        <v>2.946510315579E-006</v>
      </c>
      <c r="AU505" s="152" t="n">
        <f aca="false">AX505+AY505+BD505+BE505+BF505+BG505+BH505+BI505+BJ505+BM505+BQ505+BR505</f>
        <v>8.48176203333862E-009</v>
      </c>
      <c r="AV505" s="153" t="n">
        <f aca="false">BN505+BO505</f>
        <v>0.40613345386</v>
      </c>
      <c r="AW505" s="154" t="n">
        <v>2.6675375E-006</v>
      </c>
      <c r="AX505" s="154" t="n">
        <v>8.0486021E-009</v>
      </c>
      <c r="AY505" s="154" t="n">
        <v>2.198993E-013</v>
      </c>
      <c r="AZ505" s="154" t="n">
        <v>1.0711519E-011</v>
      </c>
      <c r="BA505" s="154" t="n">
        <v>0</v>
      </c>
      <c r="BB505" s="154" t="n">
        <v>7.8358683E-010</v>
      </c>
      <c r="BC505" s="154" t="n">
        <v>2.7761295E-007</v>
      </c>
      <c r="BD505" s="154" t="n">
        <v>1.4953702E-010</v>
      </c>
      <c r="BE505" s="154" t="n">
        <v>2.8276956E-010</v>
      </c>
      <c r="BF505" s="154" t="n">
        <v>1.223887E-013</v>
      </c>
      <c r="BG505" s="154" t="n">
        <v>3.4096339E-015</v>
      </c>
      <c r="BH505" s="154" t="n">
        <v>4.8182302E-013</v>
      </c>
      <c r="BI505" s="154" t="n">
        <v>2.101479E-014</v>
      </c>
      <c r="BJ505" s="154" t="n">
        <v>4.8177923E-015</v>
      </c>
      <c r="BK505" s="154" t="n">
        <v>4.709073E-011</v>
      </c>
      <c r="BL505" s="154" t="n">
        <v>5.184765E-010</v>
      </c>
      <c r="BM505" s="154" t="n">
        <v>1.0241851E-019</v>
      </c>
      <c r="BN505" s="154" t="n">
        <v>0.00011408386</v>
      </c>
      <c r="BO505" s="154" t="n">
        <v>0.40601937</v>
      </c>
      <c r="BP505" s="154" t="n">
        <v>0</v>
      </c>
      <c r="BQ505" s="154" t="n">
        <v>0</v>
      </c>
      <c r="BR505" s="154" t="n">
        <v>0</v>
      </c>
      <c r="BT505" s="96" t="n">
        <v>0.00014348997</v>
      </c>
      <c r="BU505" s="96" t="n">
        <v>2.0607544E-006</v>
      </c>
      <c r="BV505" s="96" t="n">
        <v>8.0146815E-005</v>
      </c>
      <c r="BW505" s="96" t="n">
        <v>2.2506065E-007</v>
      </c>
      <c r="BX505" s="96" t="n">
        <v>3.4459906E-006</v>
      </c>
      <c r="BY505" s="96" t="n">
        <v>2.2046973E-007</v>
      </c>
      <c r="BZ505" s="96" t="n">
        <v>3.0078457E-009</v>
      </c>
      <c r="CA505" s="96" t="n">
        <v>3.3204745E-007</v>
      </c>
      <c r="CB505" s="96" t="n">
        <v>3.6407161E-007</v>
      </c>
      <c r="CC505" s="96" t="n">
        <v>6.4686481E-007</v>
      </c>
      <c r="CD505" s="96" t="n">
        <v>0</v>
      </c>
      <c r="CE505" s="96" t="n">
        <v>2.2648547E-016</v>
      </c>
      <c r="CF505" s="96" t="n">
        <v>1.8544542E-012</v>
      </c>
      <c r="CG505" s="96" t="n">
        <v>3.7261141E-006</v>
      </c>
      <c r="CH505" s="96" t="n">
        <v>5.2276892E-005</v>
      </c>
      <c r="CI505" s="96" t="n">
        <v>4.1875503E-008</v>
      </c>
      <c r="CJ505" s="96" t="n">
        <v>0</v>
      </c>
      <c r="CL505" s="155" t="n">
        <v>1.5696353E-012</v>
      </c>
      <c r="CM505" s="155" t="n">
        <v>2.8744617</v>
      </c>
      <c r="CN505" s="156" t="n">
        <v>0.009156156</v>
      </c>
      <c r="CO505" s="155" t="n">
        <v>0.0014601116</v>
      </c>
      <c r="CP505" s="155" t="n">
        <v>2.2291347E-010</v>
      </c>
      <c r="CQ505" s="155" t="n">
        <v>2.606069E-008</v>
      </c>
      <c r="CR505" s="155" t="n">
        <v>0.00012926445</v>
      </c>
      <c r="CS505" s="155" t="n">
        <v>0.013701102</v>
      </c>
      <c r="CT505" s="155" t="n">
        <v>8.2005018E-008</v>
      </c>
      <c r="CU505" s="155" t="n">
        <v>7.8100782E-005</v>
      </c>
      <c r="CW505" s="97"/>
      <c r="CX505" s="105"/>
    </row>
    <row r="506" customFormat="false" ht="13.8" hidden="false" customHeight="false" outlineLevel="0" collapsed="false">
      <c r="B506" s="26"/>
      <c r="C506" s="88"/>
      <c r="D506" s="3" t="s">
        <v>1122</v>
      </c>
      <c r="E506" s="90"/>
      <c r="J506" s="158"/>
      <c r="O506" s="102"/>
      <c r="P506" s="102"/>
      <c r="R506" s="102"/>
      <c r="U506" s="102"/>
      <c r="V506" s="102"/>
      <c r="W506" s="102"/>
      <c r="AT506" s="102"/>
      <c r="AU506" s="102"/>
      <c r="AV506" s="159"/>
      <c r="CN506" s="160"/>
      <c r="CW506" s="99"/>
      <c r="CX506" s="105"/>
    </row>
    <row r="507" customFormat="false" ht="13.8" hidden="false" customHeight="false" outlineLevel="0" collapsed="false">
      <c r="A507" s="0" t="s">
        <v>1123</v>
      </c>
      <c r="B507" s="26" t="s">
        <v>1115</v>
      </c>
      <c r="C507" s="88" t="str">
        <f aca="false">MID(A507,1,12)</f>
        <v>A.080.03.101</v>
      </c>
      <c r="D507" s="2" t="s">
        <v>1122</v>
      </c>
      <c r="E507" s="90" t="s">
        <v>255</v>
      </c>
      <c r="F507" s="91" t="str">
        <f aca="false">MID(A507, 21,85)</f>
        <v>Glass bottles 100% recycled</v>
      </c>
      <c r="G507" s="133" t="n">
        <f aca="false">H507+I507+J507+K507</f>
        <v>0.174945822124988</v>
      </c>
      <c r="H507" s="149" t="n">
        <f aca="false">N507+O507+P507+Q507</f>
        <v>0.00726453446</v>
      </c>
      <c r="I507" s="149" t="n">
        <f aca="false">L507+M507+R507+V507+T507</f>
        <v>0.010776373954</v>
      </c>
      <c r="J507" s="150" t="n">
        <f aca="false">S507+U507+W507+X507</f>
        <v>0.00556091371098796</v>
      </c>
      <c r="K507" s="149" t="n">
        <v>0.151344</v>
      </c>
      <c r="L507" s="130" t="n">
        <v>0.0040174866</v>
      </c>
      <c r="M507" s="130" t="n">
        <v>0.0059647576</v>
      </c>
      <c r="N507" s="130" t="n">
        <v>0.0060225026</v>
      </c>
      <c r="O507" s="157" t="n">
        <v>0.0010455393</v>
      </c>
      <c r="P507" s="157" t="n">
        <v>8.237464E-005</v>
      </c>
      <c r="Q507" s="130" t="n">
        <v>0.00011411792</v>
      </c>
      <c r="R507" s="157" t="n">
        <v>0.00050477193</v>
      </c>
      <c r="S507" s="130" t="n">
        <v>0.00034438789</v>
      </c>
      <c r="T507" s="130" t="n">
        <v>0.0002779062</v>
      </c>
      <c r="U507" s="157" t="n">
        <v>0.0052160121</v>
      </c>
      <c r="V507" s="157" t="n">
        <v>1.1451624E-005</v>
      </c>
      <c r="W507" s="157" t="n">
        <v>5.1371625E-007</v>
      </c>
      <c r="X507" s="130" t="n">
        <v>4.7379624E-012</v>
      </c>
      <c r="Z507" s="151" t="n">
        <f aca="false">K507/0.15</f>
        <v>1.00896</v>
      </c>
      <c r="AB507" s="133" t="n">
        <f aca="false">K507</f>
        <v>0.151344</v>
      </c>
      <c r="AC507" s="133" t="n">
        <f aca="false">L507+M507+N507+O507+P507+Q507+R507</f>
        <v>0.01775155059</v>
      </c>
      <c r="AD507" s="133" t="n">
        <f aca="false">L507+M507+R507+W507</f>
        <v>0.01048752984625</v>
      </c>
      <c r="AE507" s="133" t="n">
        <f aca="false">V507+L507+M507+R507+T507</f>
        <v>0.010776373954</v>
      </c>
      <c r="AF507" s="133" t="n">
        <f aca="false">S507+U507+X507</f>
        <v>0.00556039999473796</v>
      </c>
      <c r="AH507" s="0" t="n">
        <v>15.336951</v>
      </c>
      <c r="AI507" s="96" t="n">
        <v>14.443652</v>
      </c>
      <c r="AJ507" s="96" t="n">
        <v>0.51580489</v>
      </c>
      <c r="AK507" s="96" t="n">
        <v>0</v>
      </c>
      <c r="AL507" s="96" t="n">
        <v>0.08300169</v>
      </c>
      <c r="AM507" s="96" t="n">
        <v>0.19216052</v>
      </c>
      <c r="AN507" s="96" t="n">
        <v>0.10233156</v>
      </c>
      <c r="AP507" s="95" t="n">
        <v>0.018839419</v>
      </c>
      <c r="AQ507" s="95" t="n">
        <v>0.017049262</v>
      </c>
      <c r="AR507" s="95" t="n">
        <v>0.00079761881</v>
      </c>
      <c r="AS507" s="95" t="n">
        <v>0.00099253784</v>
      </c>
      <c r="AT507" s="152" t="n">
        <f aca="false">AW507+AZ507+BA507+BB507+BC507+BK507+BL507+BP507</f>
        <v>1.02213801560946E-006</v>
      </c>
      <c r="AU507" s="152" t="n">
        <f aca="false">AX507+AY507+BD507+BE507+BF507+BG507+BH507+BI507+BJ507+BM507+BQ507+BR507</f>
        <v>2.9497737414065E-009</v>
      </c>
      <c r="AV507" s="153" t="n">
        <f aca="false">BN507+BO507</f>
        <v>0.139010905053</v>
      </c>
      <c r="AW507" s="154" t="n">
        <v>9.3631886E-007</v>
      </c>
      <c r="AX507" s="154" t="n">
        <v>2.8250999E-009</v>
      </c>
      <c r="AY507" s="154" t="n">
        <v>7.7185763E-014</v>
      </c>
      <c r="AZ507" s="154" t="n">
        <v>6.6942746E-013</v>
      </c>
      <c r="BA507" s="154" t="n">
        <v>0</v>
      </c>
      <c r="BB507" s="154" t="n">
        <v>1.7876307E-010</v>
      </c>
      <c r="BC507" s="154" t="n">
        <v>8.5524621E-008</v>
      </c>
      <c r="BD507" s="154" t="n">
        <v>3.894452E-011</v>
      </c>
      <c r="BE507" s="154" t="n">
        <v>8.557407E-011</v>
      </c>
      <c r="BF507" s="154" t="n">
        <v>7.6488084E-015</v>
      </c>
      <c r="BG507" s="154" t="n">
        <v>9.0953033E-016</v>
      </c>
      <c r="BH507" s="154" t="n">
        <v>6.5033338E-014</v>
      </c>
      <c r="BI507" s="154" t="n">
        <v>3.6548788E-015</v>
      </c>
      <c r="BJ507" s="154" t="n">
        <v>8.1908157E-016</v>
      </c>
      <c r="BK507" s="154" t="n">
        <v>1.2265732E-011</v>
      </c>
      <c r="BL507" s="154" t="n">
        <v>1.0283638E-010</v>
      </c>
      <c r="BM507" s="154" t="n">
        <v>6.4007507E-021</v>
      </c>
      <c r="BN507" s="154" t="n">
        <v>3.8705053E-005</v>
      </c>
      <c r="BO507" s="154" t="n">
        <v>0.1389722</v>
      </c>
      <c r="BP507" s="154" t="n">
        <v>0</v>
      </c>
      <c r="BQ507" s="154" t="n">
        <v>0</v>
      </c>
      <c r="BR507" s="154" t="n">
        <v>0</v>
      </c>
      <c r="BT507" s="96" t="n">
        <v>4.9636271E-005</v>
      </c>
      <c r="BU507" s="96" t="n">
        <v>5.9692653E-007</v>
      </c>
      <c r="BV507" s="96" t="n">
        <v>2.8132482E-005</v>
      </c>
      <c r="BW507" s="96" t="n">
        <v>6.1946208E-008</v>
      </c>
      <c r="BX507" s="96" t="n">
        <v>1.1648571E-006</v>
      </c>
      <c r="BY507" s="96" t="n">
        <v>1.3778484E-008</v>
      </c>
      <c r="BZ507" s="96" t="n">
        <v>1.8797843E-010</v>
      </c>
      <c r="CA507" s="96" t="n">
        <v>2.0751649E-008</v>
      </c>
      <c r="CB507" s="96" t="n">
        <v>1.1660812E-007</v>
      </c>
      <c r="CC507" s="96" t="n">
        <v>1.0135297E-007</v>
      </c>
      <c r="CD507" s="96" t="n">
        <v>0</v>
      </c>
      <c r="CE507" s="96" t="n">
        <v>1.4154444E-017</v>
      </c>
      <c r="CF507" s="96" t="n">
        <v>1.1589603E-013</v>
      </c>
      <c r="CG507" s="96" t="n">
        <v>1.1887386E-006</v>
      </c>
      <c r="CH507" s="96" t="n">
        <v>1.8235961E-005</v>
      </c>
      <c r="CI507" s="96" t="n">
        <v>2.6810568E-009</v>
      </c>
      <c r="CJ507" s="96" t="n">
        <v>0</v>
      </c>
      <c r="CL507" s="155" t="n">
        <v>9.8095983E-014</v>
      </c>
      <c r="CM507" s="155" t="n">
        <v>1.0089618</v>
      </c>
      <c r="CN507" s="156" t="n">
        <v>0.00058105926</v>
      </c>
      <c r="CO507" s="155" t="n">
        <v>0.00041154408</v>
      </c>
      <c r="CP507" s="155" t="n">
        <v>3.0572219E-011</v>
      </c>
      <c r="CQ507" s="155" t="n">
        <v>3.5703419E-009</v>
      </c>
      <c r="CR507" s="155" t="n">
        <v>4.3361991E-005</v>
      </c>
      <c r="CS507" s="155" t="n">
        <v>0.00282303</v>
      </c>
      <c r="CT507" s="155" t="n">
        <v>5.1249884E-009</v>
      </c>
      <c r="CU507" s="155" t="n">
        <v>5.1189226E-006</v>
      </c>
      <c r="CW507" s="97"/>
      <c r="CX507" s="105"/>
    </row>
    <row r="508" customFormat="false" ht="13.8" hidden="false" customHeight="false" outlineLevel="0" collapsed="false">
      <c r="A508" s="0" t="s">
        <v>1124</v>
      </c>
      <c r="B508" s="26" t="s">
        <v>1115</v>
      </c>
      <c r="C508" s="88" t="str">
        <f aca="false">MID(A508,1,12)</f>
        <v>A.080.03.102</v>
      </c>
      <c r="D508" s="2" t="s">
        <v>1122</v>
      </c>
      <c r="E508" s="90" t="s">
        <v>255</v>
      </c>
      <c r="F508" s="91" t="str">
        <f aca="false">MID(A508, 21,85)</f>
        <v>Glass bottles recycled average EU 74%</v>
      </c>
      <c r="G508" s="133" t="n">
        <f aca="false">H508+I508+J508+K508</f>
        <v>0.197855202453962</v>
      </c>
      <c r="H508" s="149" t="n">
        <f aca="false">N508+O508+P508+Q508</f>
        <v>0.008837832653</v>
      </c>
      <c r="I508" s="149" t="n">
        <f aca="false">L508+M508+R508+V508+T508</f>
        <v>0.01290280438</v>
      </c>
      <c r="J508" s="150" t="n">
        <f aca="false">S508+U508+W508+X508</f>
        <v>0.00806856542096168</v>
      </c>
      <c r="K508" s="149" t="n">
        <v>0.168046</v>
      </c>
      <c r="L508" s="130" t="n">
        <v>0.004559831</v>
      </c>
      <c r="M508" s="130" t="n">
        <v>0.0069197085</v>
      </c>
      <c r="N508" s="130" t="n">
        <v>0.00691325</v>
      </c>
      <c r="O508" s="130" t="n">
        <v>0.0016381339</v>
      </c>
      <c r="P508" s="157" t="n">
        <v>9.2076163E-005</v>
      </c>
      <c r="Q508" s="130" t="n">
        <v>0.00019437259</v>
      </c>
      <c r="R508" s="130" t="n">
        <v>0.00061435551</v>
      </c>
      <c r="S508" s="130" t="n">
        <v>0.00040166076</v>
      </c>
      <c r="T508" s="130" t="n">
        <v>0.00078373218</v>
      </c>
      <c r="U508" s="157" t="n">
        <v>0.0076654559</v>
      </c>
      <c r="V508" s="157" t="n">
        <v>2.517719E-005</v>
      </c>
      <c r="W508" s="157" t="n">
        <v>1.4487476E-006</v>
      </c>
      <c r="X508" s="130" t="n">
        <v>1.336168E-011</v>
      </c>
      <c r="Z508" s="151" t="n">
        <f aca="false">K508/0.15</f>
        <v>1.12030666666667</v>
      </c>
      <c r="AB508" s="133" t="n">
        <f aca="false">K508</f>
        <v>0.168046</v>
      </c>
      <c r="AC508" s="133" t="n">
        <f aca="false">L508+M508+N508+O508+P508+Q508+R508</f>
        <v>0.020931727663</v>
      </c>
      <c r="AD508" s="133" t="n">
        <f aca="false">L508+M508+R508+W508</f>
        <v>0.0120953437576</v>
      </c>
      <c r="AE508" s="133" t="n">
        <f aca="false">V508+L508+M508+R508+T508</f>
        <v>0.01290280438</v>
      </c>
      <c r="AF508" s="133" t="n">
        <f aca="false">S508+U508+X508</f>
        <v>0.00806711667336168</v>
      </c>
      <c r="AH508" s="0" t="n">
        <v>17.062374</v>
      </c>
      <c r="AI508" s="96" t="n">
        <v>16.112423</v>
      </c>
      <c r="AJ508" s="96" t="n">
        <v>0.53191251</v>
      </c>
      <c r="AK508" s="96" t="n">
        <v>0</v>
      </c>
      <c r="AL508" s="96" t="n">
        <v>0.10530025</v>
      </c>
      <c r="AM508" s="96" t="n">
        <v>0.20709925</v>
      </c>
      <c r="AN508" s="96" t="n">
        <v>0.1056386</v>
      </c>
      <c r="AP508" s="95" t="n">
        <v>0.021005507</v>
      </c>
      <c r="AQ508" s="95" t="n">
        <v>0.019005667</v>
      </c>
      <c r="AR508" s="95" t="n">
        <v>0.00088838881</v>
      </c>
      <c r="AS508" s="95" t="n">
        <v>0.0011114511</v>
      </c>
      <c r="AT508" s="152" t="n">
        <f aca="false">AW508+AZ508+BA508+BB508+BC508+BK508+BL508+BP508</f>
        <v>1.1394284411408E-006</v>
      </c>
      <c r="AU508" s="152" t="n">
        <f aca="false">AX508+AY508+BD508+BE508+BF508+BG508+BH508+BI508+BJ508+BM508+BQ508+BR508</f>
        <v>3.28546163997245E-009</v>
      </c>
      <c r="AV508" s="153" t="n">
        <f aca="false">BN508+BO508</f>
        <v>0.15566541264</v>
      </c>
      <c r="AW508" s="154" t="n">
        <v>1.0396558E-006</v>
      </c>
      <c r="AX508" s="154" t="n">
        <v>3.1368922E-009</v>
      </c>
      <c r="AY508" s="154" t="n">
        <v>8.5704374E-014</v>
      </c>
      <c r="AZ508" s="154" t="n">
        <v>1.8878738E-012</v>
      </c>
      <c r="BA508" s="154" t="n">
        <v>0</v>
      </c>
      <c r="BB508" s="154" t="n">
        <v>2.3415096E-010</v>
      </c>
      <c r="BC508" s="154" t="n">
        <v>9.9377903E-008</v>
      </c>
      <c r="BD508" s="154" t="n">
        <v>4.8258758E-011</v>
      </c>
      <c r="BE508" s="154" t="n">
        <v>1.0008486E-010</v>
      </c>
      <c r="BF508" s="154" t="n">
        <v>2.1570649E-014</v>
      </c>
      <c r="BG508" s="154" t="n">
        <v>1.1163049E-015</v>
      </c>
      <c r="BH508" s="154" t="n">
        <v>1.1076166E-013</v>
      </c>
      <c r="BI508" s="154" t="n">
        <v>5.4365331E-015</v>
      </c>
      <c r="BJ508" s="154" t="n">
        <v>1.2324334E-015</v>
      </c>
      <c r="BK508" s="154" t="n">
        <v>1.5198437E-011</v>
      </c>
      <c r="BL508" s="154" t="n">
        <v>1.4350087E-010</v>
      </c>
      <c r="BM508" s="154" t="n">
        <v>1.8050962E-020</v>
      </c>
      <c r="BN508" s="154" t="n">
        <v>4.347264E-005</v>
      </c>
      <c r="BO508" s="154" t="n">
        <v>0.15562194</v>
      </c>
      <c r="BP508" s="154" t="n">
        <v>0</v>
      </c>
      <c r="BQ508" s="154" t="n">
        <v>0</v>
      </c>
      <c r="BR508" s="154" t="n">
        <v>0</v>
      </c>
      <c r="BT508" s="96" t="n">
        <v>5.5384536E-005</v>
      </c>
      <c r="BU508" s="96" t="n">
        <v>7.096237E-007</v>
      </c>
      <c r="BV508" s="96" t="n">
        <v>3.1237122E-005</v>
      </c>
      <c r="BW508" s="96" t="n">
        <v>7.5098078E-008</v>
      </c>
      <c r="BX508" s="96" t="n">
        <v>1.3099731E-006</v>
      </c>
      <c r="BY508" s="96" t="n">
        <v>3.8857144E-008</v>
      </c>
      <c r="BZ508" s="96" t="n">
        <v>5.3012398E-010</v>
      </c>
      <c r="CA508" s="96" t="n">
        <v>5.8522388E-008</v>
      </c>
      <c r="CB508" s="96" t="n">
        <v>1.3361932E-007</v>
      </c>
      <c r="CC508" s="96" t="n">
        <v>1.5909362E-007</v>
      </c>
      <c r="CD508" s="96" t="n">
        <v>0</v>
      </c>
      <c r="CE508" s="96" t="n">
        <v>3.9917399E-017</v>
      </c>
      <c r="CF508" s="96" t="n">
        <v>3.2684211E-013</v>
      </c>
      <c r="CG508" s="96" t="n">
        <v>1.3640614E-006</v>
      </c>
      <c r="CH508" s="96" t="n">
        <v>2.0290607E-005</v>
      </c>
      <c r="CI508" s="96" t="n">
        <v>7.4277975E-009</v>
      </c>
      <c r="CJ508" s="96" t="n">
        <v>0</v>
      </c>
      <c r="CL508" s="155" t="n">
        <v>2.7664362E-013</v>
      </c>
      <c r="CM508" s="155" t="n">
        <v>1.1203117</v>
      </c>
      <c r="CN508" s="156" t="n">
        <v>0.0016202841</v>
      </c>
      <c r="CO508" s="155" t="n">
        <v>0.00049435712</v>
      </c>
      <c r="CP508" s="155" t="n">
        <v>5.1602194E-011</v>
      </c>
      <c r="CQ508" s="155" t="n">
        <v>6.0299427E-009</v>
      </c>
      <c r="CR508" s="155" t="n">
        <v>4.8892251E-005</v>
      </c>
      <c r="CS508" s="155" t="n">
        <v>0.0038701855</v>
      </c>
      <c r="CT508" s="155" t="n">
        <v>1.4453144E-008</v>
      </c>
      <c r="CU508" s="155" t="n">
        <v>1.3941104E-005</v>
      </c>
      <c r="CW508" s="97"/>
      <c r="CX508" s="105"/>
    </row>
    <row r="509" customFormat="false" ht="13.8" hidden="false" customHeight="false" outlineLevel="0" collapsed="false">
      <c r="A509" s="0" t="s">
        <v>1125</v>
      </c>
      <c r="B509" s="26" t="s">
        <v>1115</v>
      </c>
      <c r="C509" s="88" t="str">
        <f aca="false">MID(A509,1,12)</f>
        <v>A.080.03.103</v>
      </c>
      <c r="D509" s="2" t="s">
        <v>1122</v>
      </c>
      <c r="E509" s="90" t="s">
        <v>255</v>
      </c>
      <c r="F509" s="91" t="str">
        <f aca="false">MID(A509, 21,85)</f>
        <v>Glass bottles virgin</v>
      </c>
      <c r="G509" s="133" t="n">
        <f aca="false">H509+I509+J509+K509</f>
        <v>0.263058832640706</v>
      </c>
      <c r="H509" s="149" t="n">
        <f aca="false">N509+O509+P509+Q509</f>
        <v>0.01331568173</v>
      </c>
      <c r="I509" s="149" t="n">
        <f aca="false">L509+M509+R509+V509+T509</f>
        <v>0.018954952722</v>
      </c>
      <c r="J509" s="150" t="n">
        <f aca="false">S509+U509+W509+X509</f>
        <v>0.0152057281887061</v>
      </c>
      <c r="K509" s="149" t="n">
        <v>0.21558247</v>
      </c>
      <c r="L509" s="130" t="n">
        <v>0.0061034266</v>
      </c>
      <c r="M509" s="130" t="n">
        <v>0.0096376459</v>
      </c>
      <c r="N509" s="130" t="n">
        <v>0.0094484543</v>
      </c>
      <c r="O509" s="130" t="n">
        <v>0.0033247495</v>
      </c>
      <c r="P509" s="157" t="n">
        <v>0.00011968819</v>
      </c>
      <c r="Q509" s="130" t="n">
        <v>0.00042278974</v>
      </c>
      <c r="R509" s="130" t="n">
        <v>0.00092624726</v>
      </c>
      <c r="S509" s="130" t="n">
        <v>0.00056466816</v>
      </c>
      <c r="T509" s="130" t="n">
        <v>0.0022233907</v>
      </c>
      <c r="U509" s="157" t="n">
        <v>0.01463695</v>
      </c>
      <c r="V509" s="157" t="n">
        <v>6.4242262E-005</v>
      </c>
      <c r="W509" s="157" t="n">
        <v>4.1099908E-006</v>
      </c>
      <c r="X509" s="130" t="n">
        <v>3.7906105E-011</v>
      </c>
      <c r="Z509" s="151" t="n">
        <f aca="false">K509/0.15</f>
        <v>1.43721646666667</v>
      </c>
      <c r="AB509" s="133" t="n">
        <f aca="false">K509</f>
        <v>0.21558247</v>
      </c>
      <c r="AC509" s="133" t="n">
        <f aca="false">L509+M509+N509+O509+P509+Q509+R509</f>
        <v>0.02998300149</v>
      </c>
      <c r="AD509" s="133" t="n">
        <f aca="false">L509+M509+R509+W509</f>
        <v>0.0166714297508</v>
      </c>
      <c r="AE509" s="133" t="n">
        <f aca="false">V509+L509+M509+R509+T509</f>
        <v>0.018954952722</v>
      </c>
      <c r="AF509" s="133" t="n">
        <f aca="false">S509+U509+X509</f>
        <v>0.0152016181979061</v>
      </c>
      <c r="AH509" s="0" t="n">
        <v>21.973193</v>
      </c>
      <c r="AI509" s="96" t="n">
        <v>20.862002</v>
      </c>
      <c r="AJ509" s="96" t="n">
        <v>0.57775729</v>
      </c>
      <c r="AK509" s="96" t="n">
        <v>0</v>
      </c>
      <c r="AL509" s="96" t="n">
        <v>0.16876539</v>
      </c>
      <c r="AM509" s="96" t="n">
        <v>0.24961717</v>
      </c>
      <c r="AN509" s="96" t="n">
        <v>0.11505092</v>
      </c>
      <c r="AP509" s="95" t="n">
        <v>0.027170527</v>
      </c>
      <c r="AQ509" s="95" t="n">
        <v>0.024573896</v>
      </c>
      <c r="AR509" s="95" t="n">
        <v>0.0011467342</v>
      </c>
      <c r="AS509" s="95" t="n">
        <v>0.0014498964</v>
      </c>
      <c r="AT509" s="152" t="n">
        <f aca="false">AW509+AZ509+BA509+BB509+BC509+BK509+BL509+BP509</f>
        <v>1.4732552127845E-006</v>
      </c>
      <c r="AU509" s="152" t="n">
        <f aca="false">AX509+AY509+BD509+BE509+BF509+BG509+BH509+BI509+BJ509+BM509+BQ509+BR509</f>
        <v>4.24088106767041E-009</v>
      </c>
      <c r="AV509" s="153" t="n">
        <f aca="false">BN509+BO509</f>
        <v>0.203066731929</v>
      </c>
      <c r="AW509" s="154" t="n">
        <v>1.3337688E-006</v>
      </c>
      <c r="AX509" s="154" t="n">
        <v>4.0243011E-009</v>
      </c>
      <c r="AY509" s="154" t="n">
        <v>1.0994965E-013</v>
      </c>
      <c r="AZ509" s="154" t="n">
        <v>5.3557595E-012</v>
      </c>
      <c r="BA509" s="154" t="n">
        <v>0</v>
      </c>
      <c r="BB509" s="154" t="n">
        <v>3.9179341E-010</v>
      </c>
      <c r="BC509" s="154" t="n">
        <v>1.3880648E-007</v>
      </c>
      <c r="BD509" s="154" t="n">
        <v>7.4768511E-011</v>
      </c>
      <c r="BE509" s="154" t="n">
        <v>1.4138478E-010</v>
      </c>
      <c r="BF509" s="154" t="n">
        <v>6.1194351E-014</v>
      </c>
      <c r="BG509" s="154" t="n">
        <v>1.704817E-015</v>
      </c>
      <c r="BH509" s="154" t="n">
        <v>2.4091151E-013</v>
      </c>
      <c r="BI509" s="154" t="n">
        <v>1.0507395E-014</v>
      </c>
      <c r="BJ509" s="154" t="n">
        <v>2.4088962E-015</v>
      </c>
      <c r="BK509" s="154" t="n">
        <v>2.3545365E-011</v>
      </c>
      <c r="BL509" s="154" t="n">
        <v>2.5923825E-010</v>
      </c>
      <c r="BM509" s="154" t="n">
        <v>5.1209255E-020</v>
      </c>
      <c r="BN509" s="154" t="n">
        <v>5.7041929E-005</v>
      </c>
      <c r="BO509" s="154" t="n">
        <v>0.20300969</v>
      </c>
      <c r="BP509" s="154" t="n">
        <v>0</v>
      </c>
      <c r="BQ509" s="154" t="n">
        <v>0</v>
      </c>
      <c r="BR509" s="154" t="n">
        <v>0</v>
      </c>
      <c r="BT509" s="96" t="n">
        <v>7.1744983E-005</v>
      </c>
      <c r="BU509" s="96" t="n">
        <v>1.0303772E-006</v>
      </c>
      <c r="BV509" s="96" t="n">
        <v>4.0073408E-005</v>
      </c>
      <c r="BW509" s="96" t="n">
        <v>1.1253032E-007</v>
      </c>
      <c r="BX509" s="96" t="n">
        <v>1.7229953E-006</v>
      </c>
      <c r="BY509" s="96" t="n">
        <v>1.1023487E-007</v>
      </c>
      <c r="BZ509" s="96" t="n">
        <v>1.5039228E-009</v>
      </c>
      <c r="CA509" s="96" t="n">
        <v>1.6602372E-007</v>
      </c>
      <c r="CB509" s="96" t="n">
        <v>1.8203581E-007</v>
      </c>
      <c r="CC509" s="96" t="n">
        <v>3.2343241E-007</v>
      </c>
      <c r="CD509" s="96" t="n">
        <v>0</v>
      </c>
      <c r="CE509" s="96" t="n">
        <v>1.1324273E-016</v>
      </c>
      <c r="CF509" s="96" t="n">
        <v>9.272271E-013</v>
      </c>
      <c r="CG509" s="96" t="n">
        <v>1.8630571E-006</v>
      </c>
      <c r="CH509" s="96" t="n">
        <v>2.6138446E-005</v>
      </c>
      <c r="CI509" s="96" t="n">
        <v>2.0937751E-008</v>
      </c>
      <c r="CJ509" s="96" t="n">
        <v>0</v>
      </c>
      <c r="CL509" s="155" t="n">
        <v>7.8481767E-013</v>
      </c>
      <c r="CM509" s="155" t="n">
        <v>1.4372308</v>
      </c>
      <c r="CN509" s="156" t="n">
        <v>0.004578078</v>
      </c>
      <c r="CO509" s="155" t="n">
        <v>0.00073005578</v>
      </c>
      <c r="CP509" s="155" t="n">
        <v>1.1145674E-010</v>
      </c>
      <c r="CQ509" s="155" t="n">
        <v>1.3030345E-008</v>
      </c>
      <c r="CR509" s="155" t="n">
        <v>6.4632225E-005</v>
      </c>
      <c r="CS509" s="155" t="n">
        <v>0.0068505511</v>
      </c>
      <c r="CT509" s="155" t="n">
        <v>4.1002509E-008</v>
      </c>
      <c r="CU509" s="155" t="n">
        <v>3.9050391E-005</v>
      </c>
      <c r="CW509" s="97"/>
      <c r="CX509" s="74"/>
    </row>
    <row r="510" customFormat="false" ht="13.8" hidden="false" customHeight="false" outlineLevel="0" collapsed="false">
      <c r="A510" s="0" t="s">
        <v>1126</v>
      </c>
      <c r="B510" s="26" t="s">
        <v>1115</v>
      </c>
      <c r="C510" s="88" t="str">
        <f aca="false">MID(A510,1,12)</f>
        <v>A.080.03.104</v>
      </c>
      <c r="D510" s="2" t="s">
        <v>1122</v>
      </c>
      <c r="E510" s="90" t="s">
        <v>255</v>
      </c>
      <c r="F510" s="91" t="str">
        <f aca="false">MID(A510, 21,85)</f>
        <v>Glass bottles flint (=clean transparant), EoL-RIR in Europe 40%</v>
      </c>
      <c r="G510" s="133" t="n">
        <f aca="false">H510+I510+J510+K510</f>
        <v>0.227813626462639</v>
      </c>
      <c r="H510" s="149" t="n">
        <f aca="false">N510+O510+P510+Q510</f>
        <v>0.01089522278</v>
      </c>
      <c r="I510" s="149" t="n">
        <f aca="false">L510+M510+R510+V510+T510</f>
        <v>0.015683521127</v>
      </c>
      <c r="J510" s="150" t="n">
        <f aca="false">S510+U510+W510+X510</f>
        <v>0.0113478025556388</v>
      </c>
      <c r="K510" s="149" t="n">
        <v>0.18988708</v>
      </c>
      <c r="L510" s="130" t="n">
        <v>0.0052690506</v>
      </c>
      <c r="M510" s="130" t="n">
        <v>0.0081684905</v>
      </c>
      <c r="N510" s="130" t="n">
        <v>0.0080780736</v>
      </c>
      <c r="O510" s="130" t="n">
        <v>0.0024130654</v>
      </c>
      <c r="P510" s="157" t="n">
        <v>0.00010476277</v>
      </c>
      <c r="Q510" s="130" t="n">
        <v>0.00029932101</v>
      </c>
      <c r="R510" s="130" t="n">
        <v>0.00075765712</v>
      </c>
      <c r="S510" s="130" t="n">
        <v>0.00047655605</v>
      </c>
      <c r="T510" s="130" t="n">
        <v>0.0014451969</v>
      </c>
      <c r="U510" s="157" t="n">
        <v>0.010868575</v>
      </c>
      <c r="V510" s="157" t="n">
        <v>4.3126007E-005</v>
      </c>
      <c r="W510" s="157" t="n">
        <v>2.671481E-006</v>
      </c>
      <c r="X510" s="130" t="n">
        <v>2.4638848E-011</v>
      </c>
      <c r="Z510" s="151" t="n">
        <f aca="false">K510/0.15</f>
        <v>1.26591386666667</v>
      </c>
      <c r="AB510" s="133" t="n">
        <f aca="false">K510</f>
        <v>0.18988708</v>
      </c>
      <c r="AC510" s="133" t="n">
        <f aca="false">L510+M510+N510+O510+P510+Q510+R510</f>
        <v>0.025090421</v>
      </c>
      <c r="AD510" s="133" t="n">
        <f aca="false">L510+M510+R510+W510</f>
        <v>0.014197869701</v>
      </c>
      <c r="AE510" s="133" t="n">
        <f aca="false">V510+L510+M510+R510+T510</f>
        <v>0.015683521127</v>
      </c>
      <c r="AF510" s="133" t="n">
        <f aca="false">S510+U510+X510</f>
        <v>0.0113451310746388</v>
      </c>
      <c r="AH510" s="0" t="n">
        <v>19.318696</v>
      </c>
      <c r="AI510" s="96" t="n">
        <v>18.294662</v>
      </c>
      <c r="AJ510" s="96" t="n">
        <v>0.55297633</v>
      </c>
      <c r="AK510" s="96" t="n">
        <v>0</v>
      </c>
      <c r="AL510" s="96" t="n">
        <v>0.13445991</v>
      </c>
      <c r="AM510" s="96" t="n">
        <v>0.22663451</v>
      </c>
      <c r="AN510" s="96" t="n">
        <v>0.10996318</v>
      </c>
      <c r="AP510" s="95" t="n">
        <v>0.023838084</v>
      </c>
      <c r="AQ510" s="95" t="n">
        <v>0.021564042</v>
      </c>
      <c r="AR510" s="95" t="n">
        <v>0.0010070881</v>
      </c>
      <c r="AS510" s="95" t="n">
        <v>0.001266953</v>
      </c>
      <c r="AT510" s="152" t="n">
        <f aca="false">AW510+AZ510+BA510+BB510+BC510+BK510+BL510+BP510</f>
        <v>1.2928083035287E-006</v>
      </c>
      <c r="AU510" s="152" t="n">
        <f aca="false">AX510+AY510+BD510+BE510+BF510+BG510+BH510+BI510+BJ510+BM510+BQ510+BR510</f>
        <v>3.72443812056349E-009</v>
      </c>
      <c r="AV510" s="153" t="n">
        <f aca="false">BN510+BO510</f>
        <v>0.177444397178</v>
      </c>
      <c r="AW510" s="154" t="n">
        <v>1.1747888E-006</v>
      </c>
      <c r="AX510" s="154" t="n">
        <v>3.5446206E-009</v>
      </c>
      <c r="AY510" s="154" t="n">
        <v>9.6844095E-014</v>
      </c>
      <c r="AZ510" s="154" t="n">
        <v>3.4812267E-012</v>
      </c>
      <c r="BA510" s="154" t="n">
        <v>0</v>
      </c>
      <c r="BB510" s="154" t="n">
        <v>3.0658128E-010</v>
      </c>
      <c r="BC510" s="154" t="n">
        <v>1.1749373E-007</v>
      </c>
      <c r="BD510" s="154" t="n">
        <v>6.0438914E-011</v>
      </c>
      <c r="BE510" s="154" t="n">
        <v>1.190605E-010</v>
      </c>
      <c r="BF510" s="154" t="n">
        <v>3.9776134E-014</v>
      </c>
      <c r="BG510" s="154" t="n">
        <v>1.3867023E-015</v>
      </c>
      <c r="BH510" s="154" t="n">
        <v>1.7056024E-013</v>
      </c>
      <c r="BI510" s="154" t="n">
        <v>7.7663886E-015</v>
      </c>
      <c r="BJ510" s="154" t="n">
        <v>1.7729703E-015</v>
      </c>
      <c r="BK510" s="154" t="n">
        <v>1.9033512E-011</v>
      </c>
      <c r="BL510" s="154" t="n">
        <v>1.9667751E-010</v>
      </c>
      <c r="BM510" s="154" t="n">
        <v>3.3285853E-020</v>
      </c>
      <c r="BN510" s="154" t="n">
        <v>4.9707178E-005</v>
      </c>
      <c r="BO510" s="154" t="n">
        <v>0.17739469</v>
      </c>
      <c r="BP510" s="154" t="n">
        <v>0</v>
      </c>
      <c r="BQ510" s="154" t="n">
        <v>0</v>
      </c>
      <c r="BR510" s="154" t="n">
        <v>0</v>
      </c>
      <c r="BT510" s="96" t="n">
        <v>6.2901498E-005</v>
      </c>
      <c r="BU510" s="96" t="n">
        <v>8.5699692E-007</v>
      </c>
      <c r="BV510" s="96" t="n">
        <v>3.5297037E-005</v>
      </c>
      <c r="BW510" s="96" t="n">
        <v>9.2296678E-008</v>
      </c>
      <c r="BX510" s="96" t="n">
        <v>1.49974E-006</v>
      </c>
      <c r="BY510" s="96" t="n">
        <v>7.1652314E-008</v>
      </c>
      <c r="BZ510" s="96" t="n">
        <v>9.7754508E-010</v>
      </c>
      <c r="CA510" s="96" t="n">
        <v>1.0791489E-007</v>
      </c>
      <c r="CB510" s="96" t="n">
        <v>1.5586473E-007</v>
      </c>
      <c r="CC510" s="96" t="n">
        <v>2.3460063E-007</v>
      </c>
      <c r="CD510" s="96" t="n">
        <v>0</v>
      </c>
      <c r="CE510" s="96" t="n">
        <v>7.3607418E-017</v>
      </c>
      <c r="CF510" s="96" t="n">
        <v>6.0269467E-013</v>
      </c>
      <c r="CG510" s="96" t="n">
        <v>1.5933297E-006</v>
      </c>
      <c r="CH510" s="96" t="n">
        <v>2.2977452E-005</v>
      </c>
      <c r="CI510" s="96" t="n">
        <v>1.3635074E-008</v>
      </c>
      <c r="CJ510" s="96" t="n">
        <v>0</v>
      </c>
      <c r="CL510" s="155" t="n">
        <v>5.1012899E-013</v>
      </c>
      <c r="CM510" s="155" t="n">
        <v>1.2659232</v>
      </c>
      <c r="CN510" s="156" t="n">
        <v>0.0029792705</v>
      </c>
      <c r="CO510" s="155" t="n">
        <v>0.0006026511</v>
      </c>
      <c r="CP510" s="155" t="n">
        <v>7.910293E-011</v>
      </c>
      <c r="CQ510" s="155" t="n">
        <v>9.2463437E-009</v>
      </c>
      <c r="CR510" s="155" t="n">
        <v>5.6124131E-005</v>
      </c>
      <c r="CS510" s="155" t="n">
        <v>0.0052395426</v>
      </c>
      <c r="CT510" s="155" t="n">
        <v>2.6651501E-008</v>
      </c>
      <c r="CU510" s="155" t="n">
        <v>2.5477804E-005</v>
      </c>
      <c r="CW510" s="104"/>
      <c r="CX510" s="74"/>
    </row>
    <row r="511" customFormat="false" ht="13.8" hidden="false" customHeight="false" outlineLevel="0" collapsed="false">
      <c r="A511" s="0" t="s">
        <v>1127</v>
      </c>
      <c r="B511" s="26" t="s">
        <v>1115</v>
      </c>
      <c r="C511" s="88" t="str">
        <f aca="false">MID(A511,1,12)</f>
        <v>A.080.03.105</v>
      </c>
      <c r="D511" s="2" t="s">
        <v>1122</v>
      </c>
      <c r="E511" s="90" t="s">
        <v>255</v>
      </c>
      <c r="F511" s="91" t="str">
        <f aca="false">MID(A511, 21,85)</f>
        <v>Glass bottles brown EoL-RIR in Europe 50%</v>
      </c>
      <c r="G511" s="133" t="n">
        <f aca="false">H511+I511+J511+K511</f>
        <v>0.219002322077822</v>
      </c>
      <c r="H511" s="149" t="n">
        <f aca="false">N511+O511+P511+Q511</f>
        <v>0.01029010804</v>
      </c>
      <c r="I511" s="149" t="n">
        <f aca="false">L511+M511+R511+V511+T511</f>
        <v>0.014865663333</v>
      </c>
      <c r="J511" s="150" t="n">
        <f aca="false">S511+U511+W511+X511</f>
        <v>0.010383320704822</v>
      </c>
      <c r="K511" s="149" t="n">
        <v>0.18346323</v>
      </c>
      <c r="L511" s="130" t="n">
        <v>0.0050604566</v>
      </c>
      <c r="M511" s="130" t="n">
        <v>0.0078012017</v>
      </c>
      <c r="N511" s="130" t="n">
        <v>0.0077354784</v>
      </c>
      <c r="O511" s="157" t="n">
        <v>0.0021851444</v>
      </c>
      <c r="P511" s="157" t="n">
        <v>0.00010103141</v>
      </c>
      <c r="Q511" s="130" t="n">
        <v>0.00026845383</v>
      </c>
      <c r="R511" s="130" t="n">
        <v>0.00071550959</v>
      </c>
      <c r="S511" s="130" t="n">
        <v>0.00045452803</v>
      </c>
      <c r="T511" s="130" t="n">
        <v>0.0012506485</v>
      </c>
      <c r="U511" s="157" t="n">
        <v>0.0099264808</v>
      </c>
      <c r="V511" s="157" t="n">
        <v>3.7846943E-005</v>
      </c>
      <c r="W511" s="157" t="n">
        <v>2.3118535E-006</v>
      </c>
      <c r="X511" s="130" t="n">
        <v>2.1322034E-011</v>
      </c>
      <c r="Z511" s="151" t="n">
        <f aca="false">K511/0.15</f>
        <v>1.2230882</v>
      </c>
      <c r="AB511" s="133" t="n">
        <f aca="false">K511</f>
        <v>0.18346323</v>
      </c>
      <c r="AC511" s="133" t="n">
        <f aca="false">L511+M511+N511+O511+P511+Q511+R511</f>
        <v>0.02386727593</v>
      </c>
      <c r="AD511" s="133" t="n">
        <f aca="false">L511+M511+R511+W511</f>
        <v>0.0135794797435</v>
      </c>
      <c r="AE511" s="133" t="n">
        <f aca="false">V511+L511+M511+R511+T511</f>
        <v>0.014865663333</v>
      </c>
      <c r="AF511" s="133" t="n">
        <f aca="false">S511+U511+X511</f>
        <v>0.010381008851322</v>
      </c>
      <c r="AH511" s="0" t="n">
        <v>18.655072</v>
      </c>
      <c r="AI511" s="96" t="n">
        <v>17.652827</v>
      </c>
      <c r="AJ511" s="96" t="n">
        <v>0.54678109</v>
      </c>
      <c r="AK511" s="96" t="n">
        <v>0</v>
      </c>
      <c r="AL511" s="96" t="n">
        <v>0.12588354</v>
      </c>
      <c r="AM511" s="96" t="n">
        <v>0.22088884</v>
      </c>
      <c r="AN511" s="96" t="n">
        <v>0.10869124</v>
      </c>
      <c r="AP511" s="95" t="n">
        <v>0.023004973</v>
      </c>
      <c r="AQ511" s="95" t="n">
        <v>0.020811579</v>
      </c>
      <c r="AR511" s="95" t="n">
        <v>0.00097217651</v>
      </c>
      <c r="AS511" s="95" t="n">
        <v>0.0012212171</v>
      </c>
      <c r="AT511" s="152" t="n">
        <f aca="false">AW511+AZ511+BA511+BB511+BC511+BK511+BL511+BP511</f>
        <v>1.2476965837025E-006</v>
      </c>
      <c r="AU511" s="152" t="n">
        <f aca="false">AX511+AY511+BD511+BE511+BF511+BG511+BH511+BI511+BJ511+BM511+BQ511+BR511</f>
        <v>3.59532730903431E-009</v>
      </c>
      <c r="AV511" s="153" t="n">
        <f aca="false">BN511+BO511</f>
        <v>0.171038813491</v>
      </c>
      <c r="AW511" s="154" t="n">
        <v>1.1350438E-006</v>
      </c>
      <c r="AX511" s="154" t="n">
        <v>3.4247004E-009</v>
      </c>
      <c r="AY511" s="154" t="n">
        <v>9.3567706E-014</v>
      </c>
      <c r="AZ511" s="154" t="n">
        <v>3.0125935E-012</v>
      </c>
      <c r="BA511" s="154" t="n">
        <v>0</v>
      </c>
      <c r="BB511" s="154" t="n">
        <v>2.8527824E-010</v>
      </c>
      <c r="BC511" s="154" t="n">
        <v>1.1216555E-007</v>
      </c>
      <c r="BD511" s="154" t="n">
        <v>5.6856515E-011</v>
      </c>
      <c r="BE511" s="154" t="n">
        <v>1.1347943E-010</v>
      </c>
      <c r="BF511" s="154" t="n">
        <v>3.442158E-014</v>
      </c>
      <c r="BG511" s="154" t="n">
        <v>1.3071736E-015</v>
      </c>
      <c r="BH511" s="154" t="n">
        <v>1.5297242E-013</v>
      </c>
      <c r="BI511" s="154" t="n">
        <v>7.081137E-015</v>
      </c>
      <c r="BJ511" s="154" t="n">
        <v>1.6139889E-015</v>
      </c>
      <c r="BK511" s="154" t="n">
        <v>1.7905549E-011</v>
      </c>
      <c r="BL511" s="154" t="n">
        <v>1.8103732E-010</v>
      </c>
      <c r="BM511" s="154" t="n">
        <v>2.8805003E-020</v>
      </c>
      <c r="BN511" s="154" t="n">
        <v>4.7873491E-005</v>
      </c>
      <c r="BO511" s="154" t="n">
        <v>0.17099094</v>
      </c>
      <c r="BP511" s="154" t="n">
        <v>0</v>
      </c>
      <c r="BQ511" s="154" t="n">
        <v>0</v>
      </c>
      <c r="BR511" s="154" t="n">
        <v>0</v>
      </c>
      <c r="BT511" s="96" t="n">
        <v>6.0690627E-005</v>
      </c>
      <c r="BU511" s="96" t="n">
        <v>8.1365185E-007</v>
      </c>
      <c r="BV511" s="96" t="n">
        <v>3.4102945E-005</v>
      </c>
      <c r="BW511" s="96" t="n">
        <v>8.7238266E-008</v>
      </c>
      <c r="BX511" s="96" t="n">
        <v>1.4439262E-006</v>
      </c>
      <c r="BY511" s="96" t="n">
        <v>6.2006676E-008</v>
      </c>
      <c r="BZ511" s="96" t="n">
        <v>8.4595064E-010</v>
      </c>
      <c r="CA511" s="96" t="n">
        <v>9.3387686E-008</v>
      </c>
      <c r="CB511" s="96" t="n">
        <v>1.4932196E-007</v>
      </c>
      <c r="CC511" s="96" t="n">
        <v>2.1239269E-007</v>
      </c>
      <c r="CD511" s="96" t="n">
        <v>0</v>
      </c>
      <c r="CE511" s="96" t="n">
        <v>6.3698589E-017</v>
      </c>
      <c r="CF511" s="96" t="n">
        <v>5.2156157E-013</v>
      </c>
      <c r="CG511" s="96" t="n">
        <v>1.5258978E-006</v>
      </c>
      <c r="CH511" s="96" t="n">
        <v>2.2187203E-005</v>
      </c>
      <c r="CI511" s="96" t="n">
        <v>1.1809404E-008</v>
      </c>
      <c r="CJ511" s="96" t="n">
        <v>0</v>
      </c>
      <c r="CL511" s="155" t="n">
        <v>4.4145683E-013</v>
      </c>
      <c r="CM511" s="155" t="n">
        <v>1.2230963</v>
      </c>
      <c r="CN511" s="156" t="n">
        <v>0.0025795686</v>
      </c>
      <c r="CO511" s="155" t="n">
        <v>0.00057079993</v>
      </c>
      <c r="CP511" s="155" t="n">
        <v>7.1014478E-011</v>
      </c>
      <c r="CQ511" s="155" t="n">
        <v>8.3003434E-009</v>
      </c>
      <c r="CR511" s="155" t="n">
        <v>5.3997107E-005</v>
      </c>
      <c r="CS511" s="155" t="n">
        <v>0.0048367905</v>
      </c>
      <c r="CT511" s="155" t="n">
        <v>2.3063749E-008</v>
      </c>
      <c r="CU511" s="155" t="n">
        <v>2.2084657E-005</v>
      </c>
      <c r="CW511" s="104"/>
      <c r="CX511" s="105"/>
    </row>
    <row r="512" customFormat="false" ht="13.8" hidden="false" customHeight="false" outlineLevel="0" collapsed="false">
      <c r="A512" s="0" t="s">
        <v>1128</v>
      </c>
      <c r="B512" s="26" t="s">
        <v>1115</v>
      </c>
      <c r="C512" s="88" t="str">
        <f aca="false">MID(A512,1,12)</f>
        <v>A.080.03.106</v>
      </c>
      <c r="D512" s="2" t="s">
        <v>1122</v>
      </c>
      <c r="E512" s="90" t="s">
        <v>255</v>
      </c>
      <c r="F512" s="91" t="str">
        <f aca="false">MID(A512, 21,85)</f>
        <v>Glass bottles green EoL-RIR in Europe 80%</v>
      </c>
      <c r="G512" s="133" t="n">
        <f aca="false">H512+I512+J512+K512</f>
        <v>0.192568420014572</v>
      </c>
      <c r="H512" s="149" t="n">
        <f aca="false">N512+O512+P512+Q512</f>
        <v>0.00847476383</v>
      </c>
      <c r="I512" s="149" t="n">
        <f aca="false">L512+M512+R512+V512+T512</f>
        <v>0.012412089652</v>
      </c>
      <c r="J512" s="150" t="n">
        <f aca="false">S512+U512+W512+X512</f>
        <v>0.00748987653257159</v>
      </c>
      <c r="K512" s="149" t="n">
        <v>0.16419169</v>
      </c>
      <c r="L512" s="130" t="n">
        <v>0.0044346746</v>
      </c>
      <c r="M512" s="130" t="n">
        <v>0.0066993352</v>
      </c>
      <c r="N512" s="130" t="n">
        <v>0.0067076929</v>
      </c>
      <c r="O512" s="130" t="n">
        <v>0.0015013813</v>
      </c>
      <c r="P512" s="157" t="n">
        <v>8.983735E-005</v>
      </c>
      <c r="Q512" s="130" t="n">
        <v>0.00017585228</v>
      </c>
      <c r="R512" s="130" t="n">
        <v>0.00058906699</v>
      </c>
      <c r="S512" s="130" t="n">
        <v>0.00038844395</v>
      </c>
      <c r="T512" s="130" t="n">
        <v>0.00066700311</v>
      </c>
      <c r="U512" s="157" t="n">
        <v>0.0071001996</v>
      </c>
      <c r="V512" s="157" t="n">
        <v>2.2009752E-005</v>
      </c>
      <c r="W512" s="157" t="n">
        <v>1.2329712E-006</v>
      </c>
      <c r="X512" s="130" t="n">
        <v>1.1371591E-011</v>
      </c>
      <c r="Z512" s="151" t="n">
        <f aca="false">K512/0.15</f>
        <v>1.09461126666667</v>
      </c>
      <c r="AB512" s="133" t="n">
        <f aca="false">K512</f>
        <v>0.16419169</v>
      </c>
      <c r="AC512" s="133" t="n">
        <f aca="false">L512+M512+N512+O512+P512+Q512+R512</f>
        <v>0.02019784062</v>
      </c>
      <c r="AD512" s="133" t="n">
        <f aca="false">L512+M512+R512+W512</f>
        <v>0.0117243097612</v>
      </c>
      <c r="AE512" s="133" t="n">
        <f aca="false">V512+L512+M512+R512+T512</f>
        <v>0.012412089652</v>
      </c>
      <c r="AF512" s="133" t="n">
        <f aca="false">S512+U512+X512</f>
        <v>0.00748864356137159</v>
      </c>
      <c r="AH512" s="0" t="n">
        <v>16.664199</v>
      </c>
      <c r="AI512" s="96" t="n">
        <v>15.727322</v>
      </c>
      <c r="AJ512" s="96" t="n">
        <v>0.52819537</v>
      </c>
      <c r="AK512" s="96" t="n">
        <v>0</v>
      </c>
      <c r="AL512" s="96" t="n">
        <v>0.10015443</v>
      </c>
      <c r="AM512" s="96" t="n">
        <v>0.20365185</v>
      </c>
      <c r="AN512" s="96" t="n">
        <v>0.10487544</v>
      </c>
      <c r="AP512" s="95" t="n">
        <v>0.02050564</v>
      </c>
      <c r="AQ512" s="95" t="n">
        <v>0.018554189</v>
      </c>
      <c r="AR512" s="95" t="n">
        <v>0.00086744189</v>
      </c>
      <c r="AS512" s="95" t="n">
        <v>0.0010840096</v>
      </c>
      <c r="AT512" s="152" t="n">
        <f aca="false">AW512+AZ512+BA512+BB512+BC512+BK512+BL512+BP512</f>
        <v>1.1123614062529E-006</v>
      </c>
      <c r="AU512" s="152" t="n">
        <f aca="false">AX512+AY512+BD512+BE512+BF512+BG512+BH512+BI512+BJ512+BM512+BQ512+BR512</f>
        <v>3.20799516745666E-009</v>
      </c>
      <c r="AV512" s="153" t="n">
        <f aca="false">BN512+BO512</f>
        <v>0.151822062428</v>
      </c>
      <c r="AW512" s="154" t="n">
        <v>1.0158088E-006</v>
      </c>
      <c r="AX512" s="154" t="n">
        <v>3.0649401E-009</v>
      </c>
      <c r="AY512" s="154" t="n">
        <v>8.373854E-014</v>
      </c>
      <c r="AZ512" s="154" t="n">
        <v>1.6066939E-012</v>
      </c>
      <c r="BA512" s="154" t="n">
        <v>0</v>
      </c>
      <c r="BB512" s="154" t="n">
        <v>2.2136914E-010</v>
      </c>
      <c r="BC512" s="154" t="n">
        <v>9.6180992E-008</v>
      </c>
      <c r="BD512" s="154" t="n">
        <v>4.6109318E-011</v>
      </c>
      <c r="BE512" s="154" t="n">
        <v>9.6736213E-011</v>
      </c>
      <c r="BF512" s="154" t="n">
        <v>1.8357917E-014</v>
      </c>
      <c r="BG512" s="154" t="n">
        <v>1.0685877E-015</v>
      </c>
      <c r="BH512" s="154" t="n">
        <v>1.0020897E-013</v>
      </c>
      <c r="BI512" s="154" t="n">
        <v>5.0253821E-015</v>
      </c>
      <c r="BJ512" s="154" t="n">
        <v>1.1370445E-015</v>
      </c>
      <c r="BK512" s="154" t="n">
        <v>1.4521659E-011</v>
      </c>
      <c r="BL512" s="154" t="n">
        <v>1.3411676E-010</v>
      </c>
      <c r="BM512" s="154" t="n">
        <v>1.5362452E-020</v>
      </c>
      <c r="BN512" s="154" t="n">
        <v>4.2372428E-005</v>
      </c>
      <c r="BO512" s="154" t="n">
        <v>0.15177969</v>
      </c>
      <c r="BP512" s="154" t="n">
        <v>0</v>
      </c>
      <c r="BQ512" s="154" t="n">
        <v>0</v>
      </c>
      <c r="BR512" s="154" t="n">
        <v>0</v>
      </c>
      <c r="BT512" s="96" t="n">
        <v>5.4058014E-005</v>
      </c>
      <c r="BU512" s="96" t="n">
        <v>6.8361666E-007</v>
      </c>
      <c r="BV512" s="96" t="n">
        <v>3.0520667E-005</v>
      </c>
      <c r="BW512" s="96" t="n">
        <v>7.2063031E-008</v>
      </c>
      <c r="BX512" s="96" t="n">
        <v>1.2764848E-006</v>
      </c>
      <c r="BY512" s="96" t="n">
        <v>3.3069761E-008</v>
      </c>
      <c r="BZ512" s="96" t="n">
        <v>4.5116731E-010</v>
      </c>
      <c r="CA512" s="96" t="n">
        <v>4.9806064E-008</v>
      </c>
      <c r="CB512" s="96" t="n">
        <v>1.2969366E-007</v>
      </c>
      <c r="CC512" s="96" t="n">
        <v>1.4576886E-007</v>
      </c>
      <c r="CD512" s="96" t="n">
        <v>0</v>
      </c>
      <c r="CE512" s="96" t="n">
        <v>3.3972102E-017</v>
      </c>
      <c r="CF512" s="96" t="n">
        <v>2.7816225E-013</v>
      </c>
      <c r="CG512" s="96" t="n">
        <v>1.3236023E-006</v>
      </c>
      <c r="CH512" s="96" t="n">
        <v>1.9816458E-005</v>
      </c>
      <c r="CI512" s="96" t="n">
        <v>6.3323958E-009</v>
      </c>
      <c r="CJ512" s="96" t="n">
        <v>0</v>
      </c>
      <c r="CL512" s="155" t="n">
        <v>2.3544032E-013</v>
      </c>
      <c r="CM512" s="155" t="n">
        <v>1.0946156</v>
      </c>
      <c r="CN512" s="156" t="n">
        <v>0.001380463</v>
      </c>
      <c r="CO512" s="155" t="n">
        <v>0.00047524642</v>
      </c>
      <c r="CP512" s="155" t="n">
        <v>4.6749123E-011</v>
      </c>
      <c r="CQ512" s="155" t="n">
        <v>5.4623425E-009</v>
      </c>
      <c r="CR512" s="155" t="n">
        <v>4.7616037E-005</v>
      </c>
      <c r="CS512" s="155" t="n">
        <v>0.0036285342</v>
      </c>
      <c r="CT512" s="155" t="n">
        <v>1.2300493E-008</v>
      </c>
      <c r="CU512" s="155" t="n">
        <v>1.1905216E-005</v>
      </c>
      <c r="CW512" s="104"/>
      <c r="CX512" s="105"/>
    </row>
    <row r="513" customFormat="false" ht="13.8" hidden="false" customHeight="false" outlineLevel="0" collapsed="false">
      <c r="A513" s="0" t="s">
        <v>1129</v>
      </c>
      <c r="B513" s="26" t="s">
        <v>1115</v>
      </c>
      <c r="C513" s="88" t="str">
        <f aca="false">MID(A513,1,12)</f>
        <v>A.080.03.107</v>
      </c>
      <c r="D513" s="2" t="s">
        <v>1122</v>
      </c>
      <c r="E513" s="90" t="s">
        <v>255</v>
      </c>
      <c r="F513" s="91" t="str">
        <f aca="false">MID(A513, 21,85)</f>
        <v>Glass bottles unspecified colour EoL-RIR in Europe 52%</v>
      </c>
      <c r="G513" s="133" t="n">
        <f aca="false">H513+I513+J513+K513</f>
        <v>0.217240061318659</v>
      </c>
      <c r="H513" s="149" t="n">
        <f aca="false">N513+O513+P513+Q513</f>
        <v>0.01016908513</v>
      </c>
      <c r="I513" s="149" t="n">
        <f aca="false">L513+M513+R513+V513+T513</f>
        <v>0.01470209172</v>
      </c>
      <c r="J513" s="150" t="n">
        <f aca="false">S513+U513+W513+X513</f>
        <v>0.0101904244686587</v>
      </c>
      <c r="K513" s="149" t="n">
        <v>0.18217846</v>
      </c>
      <c r="L513" s="130" t="n">
        <v>0.0050187378</v>
      </c>
      <c r="M513" s="130" t="n">
        <v>0.0077277439</v>
      </c>
      <c r="N513" s="130" t="n">
        <v>0.0076669594</v>
      </c>
      <c r="O513" s="130" t="n">
        <v>0.0021395602</v>
      </c>
      <c r="P513" s="157" t="n">
        <v>0.00010028514</v>
      </c>
      <c r="Q513" s="130" t="n">
        <v>0.00026228039</v>
      </c>
      <c r="R513" s="130" t="n">
        <v>0.00070708009</v>
      </c>
      <c r="S513" s="130" t="n">
        <v>0.00045012242</v>
      </c>
      <c r="T513" s="130" t="n">
        <v>0.0012117388</v>
      </c>
      <c r="U513" s="157" t="n">
        <v>0.0097380621</v>
      </c>
      <c r="V513" s="157" t="n">
        <v>3.679113E-005</v>
      </c>
      <c r="W513" s="157" t="n">
        <v>2.239928E-006</v>
      </c>
      <c r="X513" s="130" t="n">
        <v>2.0658671E-011</v>
      </c>
      <c r="Z513" s="151" t="n">
        <f aca="false">K513/0.15</f>
        <v>1.21452306666667</v>
      </c>
      <c r="AB513" s="133" t="n">
        <f aca="false">K513</f>
        <v>0.18217846</v>
      </c>
      <c r="AC513" s="133" t="n">
        <f aca="false">L513+M513+N513+O513+P513+Q513+R513</f>
        <v>0.02362264692</v>
      </c>
      <c r="AD513" s="133" t="n">
        <f aca="false">L513+M513+R513+W513</f>
        <v>0.013455801718</v>
      </c>
      <c r="AE513" s="133" t="n">
        <f aca="false">V513+L513+M513+R513+T513</f>
        <v>0.01470209172</v>
      </c>
      <c r="AF513" s="133" t="n">
        <f aca="false">S513+U513+X513</f>
        <v>0.0101881845406587</v>
      </c>
      <c r="AH513" s="0" t="n">
        <v>18.522347</v>
      </c>
      <c r="AI513" s="96" t="n">
        <v>17.52446</v>
      </c>
      <c r="AJ513" s="96" t="n">
        <v>0.54554204</v>
      </c>
      <c r="AK513" s="96" t="n">
        <v>0</v>
      </c>
      <c r="AL513" s="96" t="n">
        <v>0.12416827</v>
      </c>
      <c r="AM513" s="96" t="n">
        <v>0.21973971</v>
      </c>
      <c r="AN513" s="96" t="n">
        <v>0.10843686</v>
      </c>
      <c r="AP513" s="95" t="n">
        <v>0.022838351</v>
      </c>
      <c r="AQ513" s="95" t="n">
        <v>0.020661086</v>
      </c>
      <c r="AR513" s="95" t="n">
        <v>0.00096519421</v>
      </c>
      <c r="AS513" s="95" t="n">
        <v>0.00121207</v>
      </c>
      <c r="AT513" s="152" t="n">
        <f aca="false">AW513+AZ513+BA513+BB513+BC513+BK513+BL513+BP513</f>
        <v>1.2386742357429E-006</v>
      </c>
      <c r="AU513" s="152" t="n">
        <f aca="false">AX513+AY513+BD513+BE513+BF513+BG513+BH513+BI513+BJ513+BM513+BQ513+BR513</f>
        <v>3.56950518053211E-009</v>
      </c>
      <c r="AV513" s="153" t="n">
        <f aca="false">BN513+BO513</f>
        <v>0.169757696753</v>
      </c>
      <c r="AW513" s="154" t="n">
        <v>1.1270948E-006</v>
      </c>
      <c r="AX513" s="154" t="n">
        <v>3.4007164E-009</v>
      </c>
      <c r="AY513" s="154" t="n">
        <v>9.2912428E-014</v>
      </c>
      <c r="AZ513" s="154" t="n">
        <v>2.9188669E-012</v>
      </c>
      <c r="BA513" s="154" t="n">
        <v>0</v>
      </c>
      <c r="BB513" s="154" t="n">
        <v>2.8101764E-010</v>
      </c>
      <c r="BC513" s="154" t="n">
        <v>1.1109991E-007</v>
      </c>
      <c r="BD513" s="154" t="n">
        <v>5.6140035E-011</v>
      </c>
      <c r="BE513" s="154" t="n">
        <v>1.1236321E-010</v>
      </c>
      <c r="BF513" s="154" t="n">
        <v>3.3350669E-014</v>
      </c>
      <c r="BG513" s="154" t="n">
        <v>1.2912679E-015</v>
      </c>
      <c r="BH513" s="154" t="n">
        <v>1.4945486E-013</v>
      </c>
      <c r="BI513" s="154" t="n">
        <v>6.9440867E-015</v>
      </c>
      <c r="BJ513" s="154" t="n">
        <v>1.5821926E-015</v>
      </c>
      <c r="BK513" s="154" t="n">
        <v>1.7679956E-011</v>
      </c>
      <c r="BL513" s="154" t="n">
        <v>1.7790928E-010</v>
      </c>
      <c r="BM513" s="154" t="n">
        <v>2.7908833E-020</v>
      </c>
      <c r="BN513" s="154" t="n">
        <v>4.7506753E-005</v>
      </c>
      <c r="BO513" s="154" t="n">
        <v>0.16971019</v>
      </c>
      <c r="BP513" s="154" t="n">
        <v>0</v>
      </c>
      <c r="BQ513" s="154" t="n">
        <v>0</v>
      </c>
      <c r="BR513" s="154" t="n">
        <v>0</v>
      </c>
      <c r="BT513" s="96" t="n">
        <v>6.0248453E-005</v>
      </c>
      <c r="BU513" s="96" t="n">
        <v>8.0498284E-007</v>
      </c>
      <c r="BV513" s="96" t="n">
        <v>3.3864126E-005</v>
      </c>
      <c r="BW513" s="96" t="n">
        <v>8.6226584E-008</v>
      </c>
      <c r="BX513" s="96" t="n">
        <v>1.4327635E-006</v>
      </c>
      <c r="BY513" s="96" t="n">
        <v>6.0077548E-008</v>
      </c>
      <c r="BZ513" s="96" t="n">
        <v>8.1963175E-010</v>
      </c>
      <c r="CA513" s="96" t="n">
        <v>9.0482245E-008</v>
      </c>
      <c r="CB513" s="96" t="n">
        <v>1.4801341E-007</v>
      </c>
      <c r="CC513" s="96" t="n">
        <v>2.079511E-007</v>
      </c>
      <c r="CD513" s="96" t="n">
        <v>0</v>
      </c>
      <c r="CE513" s="96" t="n">
        <v>6.1716823E-017</v>
      </c>
      <c r="CF513" s="96" t="n">
        <v>5.0533495E-013</v>
      </c>
      <c r="CG513" s="96" t="n">
        <v>1.5124115E-006</v>
      </c>
      <c r="CH513" s="96" t="n">
        <v>2.2029154E-005</v>
      </c>
      <c r="CI513" s="96" t="n">
        <v>1.144427E-008</v>
      </c>
      <c r="CJ513" s="96" t="n">
        <v>0</v>
      </c>
      <c r="CL513" s="155" t="n">
        <v>4.2772239E-013</v>
      </c>
      <c r="CM513" s="155" t="n">
        <v>1.2145309</v>
      </c>
      <c r="CN513" s="156" t="n">
        <v>0.0024996283</v>
      </c>
      <c r="CO513" s="155" t="n">
        <v>0.00056442969</v>
      </c>
      <c r="CP513" s="155" t="n">
        <v>6.9396788E-011</v>
      </c>
      <c r="CQ513" s="155" t="n">
        <v>8.1111433E-009</v>
      </c>
      <c r="CR513" s="155" t="n">
        <v>5.3571703E-005</v>
      </c>
      <c r="CS513" s="155" t="n">
        <v>0.0047562401</v>
      </c>
      <c r="CT513" s="155" t="n">
        <v>2.2346198E-008</v>
      </c>
      <c r="CU513" s="155" t="n">
        <v>2.1406028E-005</v>
      </c>
      <c r="CW513" s="104"/>
      <c r="CX513" s="105"/>
    </row>
    <row r="514" customFormat="false" ht="13.8" hidden="false" customHeight="false" outlineLevel="0" collapsed="false">
      <c r="B514" s="26"/>
      <c r="C514" s="88"/>
      <c r="D514" s="2"/>
      <c r="E514" s="90"/>
      <c r="J514" s="158"/>
      <c r="P514" s="102"/>
      <c r="U514" s="102"/>
      <c r="V514" s="102"/>
      <c r="W514" s="102"/>
      <c r="AT514" s="102"/>
      <c r="AU514" s="102"/>
      <c r="AV514" s="159"/>
      <c r="CN514" s="160"/>
      <c r="CW514" s="102"/>
      <c r="CX514" s="105"/>
    </row>
    <row r="515" customFormat="false" ht="13.8" hidden="false" customHeight="false" outlineLevel="0" collapsed="false">
      <c r="B515" s="26"/>
      <c r="C515" s="88"/>
      <c r="D515" s="3" t="s">
        <v>1130</v>
      </c>
      <c r="E515" s="90"/>
      <c r="J515" s="158"/>
      <c r="P515" s="102"/>
      <c r="U515" s="102"/>
      <c r="V515" s="102"/>
      <c r="W515" s="102"/>
      <c r="AT515" s="102"/>
      <c r="AU515" s="102"/>
      <c r="AV515" s="159"/>
      <c r="CN515" s="160"/>
      <c r="CW515" s="102"/>
      <c r="CX515" s="105"/>
    </row>
    <row r="516" customFormat="false" ht="13.8" hidden="false" customHeight="false" outlineLevel="0" collapsed="false">
      <c r="A516" s="0" t="s">
        <v>1131</v>
      </c>
      <c r="B516" s="26" t="s">
        <v>1132</v>
      </c>
      <c r="C516" s="88" t="str">
        <f aca="false">MID(A516,1,12)</f>
        <v>A.090.01.101</v>
      </c>
      <c r="D516" s="2" t="s">
        <v>1130</v>
      </c>
      <c r="E516" s="90" t="s">
        <v>255</v>
      </c>
      <c r="F516" s="91" t="str">
        <f aca="false">MID(A516, 21,85)</f>
        <v>Glare 1-3/2-0.3</v>
      </c>
      <c r="G516" s="133" t="n">
        <f aca="false">H516+I516+J516+K516</f>
        <v>3.43627869534613</v>
      </c>
      <c r="H516" s="149" t="n">
        <f aca="false">N516+O516+P516+Q516</f>
        <v>0.1385665113</v>
      </c>
      <c r="I516" s="149" t="n">
        <f aca="false">L516+M516+R516+V516+T516</f>
        <v>0.41944207514</v>
      </c>
      <c r="J516" s="150" t="n">
        <f aca="false">S516+U516+W516+X516</f>
        <v>0.78831720890613</v>
      </c>
      <c r="K516" s="149" t="n">
        <v>2.0899529</v>
      </c>
      <c r="L516" s="130" t="n">
        <v>0.17601829</v>
      </c>
      <c r="M516" s="130" t="n">
        <v>0.13635006</v>
      </c>
      <c r="N516" s="130" t="n">
        <v>0.11574866</v>
      </c>
      <c r="O516" s="130" t="n">
        <v>0.010916566</v>
      </c>
      <c r="P516" s="157" t="n">
        <v>0.010473326</v>
      </c>
      <c r="Q516" s="130" t="n">
        <v>0.0014279593</v>
      </c>
      <c r="R516" s="130" t="n">
        <v>0.027478406</v>
      </c>
      <c r="S516" s="130" t="n">
        <v>0.67998584</v>
      </c>
      <c r="T516" s="130" t="n">
        <v>0.079918824</v>
      </c>
      <c r="U516" s="157" t="n">
        <v>0.10831746</v>
      </c>
      <c r="V516" s="157" t="n">
        <v>-0.00032350486</v>
      </c>
      <c r="W516" s="157" t="n">
        <v>1.3642524E-005</v>
      </c>
      <c r="X516" s="130" t="n">
        <v>2.6638213E-007</v>
      </c>
      <c r="Z516" s="151" t="n">
        <f aca="false">K516/0.15</f>
        <v>13.9330193333333</v>
      </c>
      <c r="AB516" s="133" t="n">
        <f aca="false">K516</f>
        <v>2.0899529</v>
      </c>
      <c r="AC516" s="133" t="n">
        <f aca="false">L516+M516+N516+O516+P516+Q516+R516</f>
        <v>0.4784132673</v>
      </c>
      <c r="AD516" s="133" t="n">
        <f aca="false">L516+M516+R516+W516</f>
        <v>0.339860398524</v>
      </c>
      <c r="AE516" s="133" t="n">
        <f aca="false">V516+L516+M516+R516+T516</f>
        <v>0.41944207514</v>
      </c>
      <c r="AF516" s="133" t="n">
        <f aca="false">S516+U516+X516</f>
        <v>0.78830356638213</v>
      </c>
      <c r="AH516" s="0" t="n">
        <v>214.86997</v>
      </c>
      <c r="AI516" s="96" t="n">
        <v>184.48501</v>
      </c>
      <c r="AJ516" s="96" t="n">
        <v>12.044822</v>
      </c>
      <c r="AK516" s="96" t="n">
        <v>0</v>
      </c>
      <c r="AL516" s="96" t="n">
        <v>2.8181842</v>
      </c>
      <c r="AM516" s="96" t="n">
        <v>6.2445678</v>
      </c>
      <c r="AN516" s="96" t="n">
        <v>9.2773778</v>
      </c>
      <c r="AP516" s="95" t="n">
        <v>0.3705537</v>
      </c>
      <c r="AQ516" s="95" t="n">
        <v>0.34935196</v>
      </c>
      <c r="AR516" s="95" t="n">
        <v>0.012304062</v>
      </c>
      <c r="AS516" s="95" t="n">
        <v>0.0088976838</v>
      </c>
      <c r="AT516" s="152" t="n">
        <f aca="false">AW516+AZ516+BA516+BB516+BC516+BK516+BL516+BP516</f>
        <v>2.0944361704534E-005</v>
      </c>
      <c r="AU516" s="152" t="n">
        <f aca="false">AX516+AY516+BD516+BE516+BF516+BG516+BH516+BI516+BJ516+BM516+BQ516+BR516</f>
        <v>4.55031892975474E-008</v>
      </c>
      <c r="AV516" s="153" t="n">
        <f aca="false">BN516+BO516</f>
        <v>1.246174254</v>
      </c>
      <c r="AW516" s="154" t="n">
        <v>1.2962873E-005</v>
      </c>
      <c r="AX516" s="154" t="n">
        <v>3.9113397E-008</v>
      </c>
      <c r="AY516" s="154" t="n">
        <v>1.0685796E-012</v>
      </c>
      <c r="AZ516" s="154" t="n">
        <v>1.8653534E-011</v>
      </c>
      <c r="BA516" s="154" t="n">
        <v>0</v>
      </c>
      <c r="BB516" s="154" t="n">
        <v>1.2296297E-008</v>
      </c>
      <c r="BC516" s="154" t="n">
        <v>3.8718626E-006</v>
      </c>
      <c r="BD516" s="154" t="n">
        <v>1.8354188E-009</v>
      </c>
      <c r="BE516" s="154" t="n">
        <v>4.2938533E-009</v>
      </c>
      <c r="BF516" s="154" t="n">
        <v>2.3091543E-010</v>
      </c>
      <c r="BG516" s="154" t="n">
        <v>7.8767348E-015</v>
      </c>
      <c r="BH516" s="154" t="n">
        <v>2.6549534E-012</v>
      </c>
      <c r="BI516" s="154" t="n">
        <v>2.1506697E-011</v>
      </c>
      <c r="BJ516" s="154" t="n">
        <v>4.3666608E-012</v>
      </c>
      <c r="BK516" s="154" t="n">
        <v>4.0645943E-006</v>
      </c>
      <c r="BL516" s="154" t="n">
        <v>3.2716854E-008</v>
      </c>
      <c r="BM516" s="154" t="n">
        <v>1.2619526E-020</v>
      </c>
      <c r="BN516" s="154" t="n">
        <v>0.029668454</v>
      </c>
      <c r="BO516" s="154" t="n">
        <v>1.2165058</v>
      </c>
      <c r="BP516" s="154" t="n">
        <v>0</v>
      </c>
      <c r="BQ516" s="154" t="n">
        <v>0</v>
      </c>
      <c r="BR516" s="154" t="n">
        <v>0</v>
      </c>
      <c r="BT516" s="96" t="n">
        <v>0.00080441734</v>
      </c>
      <c r="BU516" s="96" t="n">
        <v>3.329921E-005</v>
      </c>
      <c r="BV516" s="96" t="n">
        <v>0.00038848955</v>
      </c>
      <c r="BW516" s="96" t="n">
        <v>3.2376973E-006</v>
      </c>
      <c r="BX516" s="96" t="n">
        <v>3.1294676E-005</v>
      </c>
      <c r="BY516" s="96" t="n">
        <v>7.288684E-006</v>
      </c>
      <c r="BZ516" s="96" t="n">
        <v>5.965414E-006</v>
      </c>
      <c r="CA516" s="96" t="n">
        <v>1.1031113E-005</v>
      </c>
      <c r="CB516" s="96" t="n">
        <v>1.313875E-005</v>
      </c>
      <c r="CC516" s="96" t="n">
        <v>1.158972E-006</v>
      </c>
      <c r="CD516" s="96" t="n">
        <v>0</v>
      </c>
      <c r="CE516" s="96" t="n">
        <v>2.7906471E-017</v>
      </c>
      <c r="CF516" s="96" t="n">
        <v>2.284971E-013</v>
      </c>
      <c r="CG516" s="96" t="n">
        <v>2.3626349E-005</v>
      </c>
      <c r="CH516" s="96" t="n">
        <v>0.00023701654</v>
      </c>
      <c r="CI516" s="96" t="n">
        <v>4.8870385E-005</v>
      </c>
      <c r="CJ516" s="96" t="n">
        <v>0</v>
      </c>
      <c r="CL516" s="155" t="n">
        <v>1.9340306E-013</v>
      </c>
      <c r="CM516" s="155" t="n">
        <v>13.905567</v>
      </c>
      <c r="CN516" s="156" t="n">
        <v>0.21203272</v>
      </c>
      <c r="CO516" s="155" t="n">
        <v>0.02444971</v>
      </c>
      <c r="CP516" s="155" t="n">
        <v>1.7492954E-006</v>
      </c>
      <c r="CQ516" s="155" t="n">
        <v>6.3032688E-008</v>
      </c>
      <c r="CR516" s="155" t="n">
        <v>0.0012794507</v>
      </c>
      <c r="CS516" s="155" t="n">
        <v>24.544486</v>
      </c>
      <c r="CT516" s="155" t="n">
        <v>0.00015468599</v>
      </c>
      <c r="CU516" s="155" t="n">
        <v>0.0025586216</v>
      </c>
      <c r="CW516" s="97"/>
      <c r="CX516" s="74"/>
    </row>
    <row r="517" customFormat="false" ht="13.8" hidden="false" customHeight="false" outlineLevel="0" collapsed="false">
      <c r="A517" s="0" t="s">
        <v>1133</v>
      </c>
      <c r="B517" s="26" t="s">
        <v>1132</v>
      </c>
      <c r="C517" s="88" t="str">
        <f aca="false">MID(A517,1,12)</f>
        <v>A.090.01.102</v>
      </c>
      <c r="D517" s="2" t="s">
        <v>1130</v>
      </c>
      <c r="E517" s="90" t="s">
        <v>255</v>
      </c>
      <c r="F517" s="91" t="str">
        <f aca="false">MID(A517, 21,85)</f>
        <v>Glare 3-3/2-0.2</v>
      </c>
      <c r="G517" s="133" t="n">
        <f aca="false">H517+I517+J517+K517</f>
        <v>2.67179197531395</v>
      </c>
      <c r="H517" s="149" t="n">
        <f aca="false">N517+O517+P517+Q517</f>
        <v>0.1066400127</v>
      </c>
      <c r="I517" s="149" t="n">
        <f aca="false">L517+M517+R517+V517+T517</f>
        <v>0.33355154831</v>
      </c>
      <c r="J517" s="150" t="n">
        <f aca="false">S517+U517+W517+X517</f>
        <v>0.56767501430395</v>
      </c>
      <c r="K517" s="149" t="n">
        <v>1.6639254</v>
      </c>
      <c r="L517" s="130" t="n">
        <v>0.12582919</v>
      </c>
      <c r="M517" s="130" t="n">
        <v>0.10709811</v>
      </c>
      <c r="N517" s="130" t="n">
        <v>0.09149396</v>
      </c>
      <c r="O517" s="130" t="n">
        <v>0.0095797372</v>
      </c>
      <c r="P517" s="130" t="n">
        <v>0.0043657804</v>
      </c>
      <c r="Q517" s="130" t="n">
        <v>0.0012005351</v>
      </c>
      <c r="R517" s="130" t="n">
        <v>0.021078037</v>
      </c>
      <c r="S517" s="130" t="n">
        <v>0.47199816</v>
      </c>
      <c r="T517" s="130" t="n">
        <v>0.079757122</v>
      </c>
      <c r="U517" s="157" t="n">
        <v>0.095663297</v>
      </c>
      <c r="V517" s="157" t="n">
        <v>-0.00021091069</v>
      </c>
      <c r="W517" s="157" t="n">
        <v>1.336985E-005</v>
      </c>
      <c r="X517" s="130" t="n">
        <v>1.8745395E-007</v>
      </c>
      <c r="Z517" s="151" t="n">
        <f aca="false">K517/0.15</f>
        <v>11.092836</v>
      </c>
      <c r="AB517" s="133" t="n">
        <f aca="false">K517</f>
        <v>1.6639254</v>
      </c>
      <c r="AC517" s="133" t="n">
        <f aca="false">L517+M517+N517+O517+P517+Q517+R517</f>
        <v>0.3606453497</v>
      </c>
      <c r="AD517" s="133" t="n">
        <f aca="false">L517+M517+R517+W517</f>
        <v>0.25401870685</v>
      </c>
      <c r="AE517" s="133" t="n">
        <f aca="false">V517+L517+M517+R517+T517</f>
        <v>0.33355154831</v>
      </c>
      <c r="AF517" s="133" t="n">
        <f aca="false">S517+U517+X517</f>
        <v>0.56766164445395</v>
      </c>
      <c r="AH517" s="0" t="n">
        <v>181.49954</v>
      </c>
      <c r="AI517" s="96" t="n">
        <v>155.22433</v>
      </c>
      <c r="AJ517" s="96" t="n">
        <v>11.077349</v>
      </c>
      <c r="AK517" s="96" t="n">
        <v>0</v>
      </c>
      <c r="AL517" s="96" t="n">
        <v>2.458782</v>
      </c>
      <c r="AM517" s="96" t="n">
        <v>5.5435179</v>
      </c>
      <c r="AN517" s="96" t="n">
        <v>7.1955674</v>
      </c>
      <c r="AP517" s="95" t="n">
        <v>0.25359691</v>
      </c>
      <c r="AQ517" s="95" t="n">
        <v>0.23629439</v>
      </c>
      <c r="AR517" s="95" t="n">
        <v>0.0096621438</v>
      </c>
      <c r="AS517" s="95" t="n">
        <v>0.0076403768</v>
      </c>
      <c r="AT517" s="152" t="n">
        <f aca="false">AW517+AZ517+BA517+BB517+BC517+BK517+BL517+BP517</f>
        <v>1.4166329784991E-005</v>
      </c>
      <c r="AU517" s="152" t="n">
        <f aca="false">AX517+AY517+BD517+BE517+BF517+BG517+BH517+BI517+BJ517+BM517+BQ517+BR517</f>
        <v>3.57327803607899E-008</v>
      </c>
      <c r="AV517" s="153" t="n">
        <f aca="false">BN517+BO517</f>
        <v>1.070080836</v>
      </c>
      <c r="AW517" s="154" t="n">
        <v>1.0317809E-005</v>
      </c>
      <c r="AX517" s="154" t="n">
        <v>3.1132229E-008</v>
      </c>
      <c r="AY517" s="154" t="n">
        <v>8.505383E-013</v>
      </c>
      <c r="AZ517" s="154" t="n">
        <v>3.2728891E-011</v>
      </c>
      <c r="BA517" s="154" t="n">
        <v>0</v>
      </c>
      <c r="BB517" s="154" t="n">
        <v>9.2691671E-009</v>
      </c>
      <c r="BC517" s="154" t="n">
        <v>2.7210379E-006</v>
      </c>
      <c r="BD517" s="154" t="n">
        <v>1.3956223E-009</v>
      </c>
      <c r="BE517" s="154" t="n">
        <v>2.9890255E-009</v>
      </c>
      <c r="BF517" s="154" t="n">
        <v>1.9952327E-010</v>
      </c>
      <c r="BG517" s="154" t="n">
        <v>4.0553907E-015</v>
      </c>
      <c r="BH517" s="154" t="n">
        <v>9.7857219E-013</v>
      </c>
      <c r="BI517" s="154" t="n">
        <v>1.2218196E-011</v>
      </c>
      <c r="BJ517" s="154" t="n">
        <v>2.3289289E-012</v>
      </c>
      <c r="BK517" s="154" t="n">
        <v>1.0940409E-006</v>
      </c>
      <c r="BL517" s="154" t="n">
        <v>2.4140089E-008</v>
      </c>
      <c r="BM517" s="154" t="n">
        <v>9.2220913E-021</v>
      </c>
      <c r="BN517" s="154" t="n">
        <v>0.021143236</v>
      </c>
      <c r="BO517" s="154" t="n">
        <v>1.0489376</v>
      </c>
      <c r="BP517" s="154" t="n">
        <v>0</v>
      </c>
      <c r="BQ517" s="154" t="n">
        <v>0</v>
      </c>
      <c r="BR517" s="154" t="n">
        <v>0</v>
      </c>
      <c r="BT517" s="96" t="n">
        <v>0.00063509928</v>
      </c>
      <c r="BU517" s="96" t="n">
        <v>2.3347447E-005</v>
      </c>
      <c r="BV517" s="96" t="n">
        <v>0.0003092977</v>
      </c>
      <c r="BW517" s="96" t="n">
        <v>2.4857613E-006</v>
      </c>
      <c r="BX517" s="96" t="n">
        <v>2.3436274E-005</v>
      </c>
      <c r="BY517" s="96" t="n">
        <v>5.3985442E-006</v>
      </c>
      <c r="BZ517" s="96" t="n">
        <v>5.163067E-006</v>
      </c>
      <c r="CA517" s="96" t="n">
        <v>8.1782318E-006</v>
      </c>
      <c r="CB517" s="96" t="n">
        <v>4.9342755E-006</v>
      </c>
      <c r="CC517" s="96" t="n">
        <v>9.864058E-007</v>
      </c>
      <c r="CD517" s="96" t="n">
        <v>0</v>
      </c>
      <c r="CE517" s="96" t="n">
        <v>2.0393479E-017</v>
      </c>
      <c r="CF517" s="96" t="n">
        <v>1.6698101E-013</v>
      </c>
      <c r="CG517" s="96" t="n">
        <v>1.851493E-005</v>
      </c>
      <c r="CH517" s="96" t="n">
        <v>0.00020019829</v>
      </c>
      <c r="CI517" s="96" t="n">
        <v>3.3158351E-005</v>
      </c>
      <c r="CJ517" s="96" t="n">
        <v>0</v>
      </c>
      <c r="CL517" s="155" t="n">
        <v>1.41335E-013</v>
      </c>
      <c r="CM517" s="155" t="n">
        <v>11.073323</v>
      </c>
      <c r="CN517" s="156" t="n">
        <v>0.15550468</v>
      </c>
      <c r="CO517" s="155" t="n">
        <v>0.01720977</v>
      </c>
      <c r="CP517" s="155" t="n">
        <v>4.6994211E-007</v>
      </c>
      <c r="CQ517" s="155" t="n">
        <v>4.3882532E-008</v>
      </c>
      <c r="CR517" s="155" t="n">
        <v>0.00092164423</v>
      </c>
      <c r="CS517" s="155" t="n">
        <v>10.996463</v>
      </c>
      <c r="CT517" s="155" t="n">
        <v>0.00013383438</v>
      </c>
      <c r="CU517" s="155" t="n">
        <v>0.001896297</v>
      </c>
      <c r="CW517" s="97"/>
      <c r="CX517" s="74"/>
    </row>
    <row r="518" customFormat="false" ht="13.8" hidden="false" customHeight="false" outlineLevel="0" collapsed="false">
      <c r="A518" s="0" t="s">
        <v>1134</v>
      </c>
      <c r="B518" s="26" t="s">
        <v>1132</v>
      </c>
      <c r="C518" s="88" t="str">
        <f aca="false">MID(A518,1,12)</f>
        <v>A.090.01.103</v>
      </c>
      <c r="D518" s="2" t="s">
        <v>1130</v>
      </c>
      <c r="E518" s="90" t="s">
        <v>255</v>
      </c>
      <c r="F518" s="91" t="str">
        <f aca="false">MID(A518, 21,85)</f>
        <v>Glare 3-6/5-0.4</v>
      </c>
      <c r="G518" s="133" t="n">
        <f aca="false">H518+I518+J518+K518</f>
        <v>2.21470756402569</v>
      </c>
      <c r="H518" s="149" t="n">
        <f aca="false">N518+O518+P518+Q518</f>
        <v>0.0891827732</v>
      </c>
      <c r="I518" s="149" t="n">
        <f aca="false">L518+M518+R518+V518+T518</f>
        <v>0.27393958336</v>
      </c>
      <c r="J518" s="150" t="n">
        <f aca="false">S518+U518+W518+X518</f>
        <v>0.59606930746569</v>
      </c>
      <c r="K518" s="149" t="n">
        <v>1.2555159</v>
      </c>
      <c r="L518" s="130" t="n">
        <v>0.11416231</v>
      </c>
      <c r="M518" s="130" t="n">
        <v>0.091945222</v>
      </c>
      <c r="N518" s="130" t="n">
        <v>0.077196609</v>
      </c>
      <c r="O518" s="130" t="n">
        <v>0.0071868186</v>
      </c>
      <c r="P518" s="130" t="n">
        <v>0.0036964218</v>
      </c>
      <c r="Q518" s="130" t="n">
        <v>0.0011029238</v>
      </c>
      <c r="R518" s="130" t="n">
        <v>0.010137239</v>
      </c>
      <c r="S518" s="130" t="n">
        <v>0.54536155</v>
      </c>
      <c r="T518" s="130" t="n">
        <v>0.057949019</v>
      </c>
      <c r="U518" s="130" t="n">
        <v>0.050697573</v>
      </c>
      <c r="V518" s="157" t="n">
        <v>-0.00025420664</v>
      </c>
      <c r="W518" s="157" t="n">
        <v>9.967241E-006</v>
      </c>
      <c r="X518" s="130" t="n">
        <v>2.1722469E-007</v>
      </c>
      <c r="Z518" s="151" t="n">
        <f aca="false">K518/0.15</f>
        <v>8.370106</v>
      </c>
      <c r="AB518" s="133" t="n">
        <f aca="false">K518</f>
        <v>1.2555159</v>
      </c>
      <c r="AC518" s="133" t="n">
        <f aca="false">L518+M518+N518+O518+P518+Q518+R518</f>
        <v>0.3054275442</v>
      </c>
      <c r="AD518" s="133" t="n">
        <f aca="false">L518+M518+R518+W518</f>
        <v>0.216254738241</v>
      </c>
      <c r="AE518" s="133" t="n">
        <f aca="false">V518+L518+M518+R518+T518</f>
        <v>0.27393958336</v>
      </c>
      <c r="AF518" s="133" t="n">
        <f aca="false">S518+U518+X518</f>
        <v>0.59605934022469</v>
      </c>
      <c r="AH518" s="0" t="n">
        <v>114.00107</v>
      </c>
      <c r="AI518" s="96" t="n">
        <v>98.100308</v>
      </c>
      <c r="AJ518" s="96" t="n">
        <v>4.7475599</v>
      </c>
      <c r="AK518" s="96" t="n">
        <v>0</v>
      </c>
      <c r="AL518" s="96" t="n">
        <v>1.3584478</v>
      </c>
      <c r="AM518" s="96" t="n">
        <v>3.2065934</v>
      </c>
      <c r="AN518" s="96" t="n">
        <v>6.5881569</v>
      </c>
      <c r="AP518" s="95" t="n">
        <v>0.20692339</v>
      </c>
      <c r="AQ518" s="95" t="n">
        <v>0.19516953</v>
      </c>
      <c r="AR518" s="95" t="n">
        <v>0.0075556518</v>
      </c>
      <c r="AS518" s="95" t="n">
        <v>0.00419821</v>
      </c>
      <c r="AT518" s="152" t="n">
        <f aca="false">AW518+AZ518+BA518+BB518+BC518+BK518+BL518+BP518</f>
        <v>1.1700810965182E-005</v>
      </c>
      <c r="AU518" s="152" t="n">
        <f aca="false">AX518+AY518+BD518+BE518+BF518+BG518+BH518+BI518+BJ518+BM518+BQ518+BR518</f>
        <v>2.79424993974953E-008</v>
      </c>
      <c r="AV518" s="153" t="n">
        <f aca="false">BN518+BO518</f>
        <v>0.587984602</v>
      </c>
      <c r="AW518" s="154" t="n">
        <v>7.7948728E-006</v>
      </c>
      <c r="AX518" s="154" t="n">
        <v>2.3520065E-008</v>
      </c>
      <c r="AY518" s="154" t="n">
        <v>6.4255696E-013</v>
      </c>
      <c r="AZ518" s="154" t="n">
        <v>3.7874182E-011</v>
      </c>
      <c r="BA518" s="154" t="n">
        <v>0</v>
      </c>
      <c r="BB518" s="154" t="n">
        <v>9.388933E-009</v>
      </c>
      <c r="BC518" s="154" t="n">
        <v>2.6103889E-006</v>
      </c>
      <c r="BD518" s="154" t="n">
        <v>1.3698113E-009</v>
      </c>
      <c r="BE518" s="154" t="n">
        <v>2.8957089E-009</v>
      </c>
      <c r="BF518" s="154" t="n">
        <v>1.475984E-010</v>
      </c>
      <c r="BG518" s="154" t="n">
        <v>4.6905251E-015</v>
      </c>
      <c r="BH518" s="154" t="n">
        <v>9.748239E-013</v>
      </c>
      <c r="BI518" s="154" t="n">
        <v>6.3895811E-012</v>
      </c>
      <c r="BJ518" s="154" t="n">
        <v>1.304145E-012</v>
      </c>
      <c r="BK518" s="154" t="n">
        <v>1.2587595E-006</v>
      </c>
      <c r="BL518" s="154" t="n">
        <v>2.7362958E-008</v>
      </c>
      <c r="BM518" s="154" t="n">
        <v>1.0183262E-020</v>
      </c>
      <c r="BN518" s="154" t="n">
        <v>0.024339742</v>
      </c>
      <c r="BO518" s="154" t="n">
        <v>0.56364486</v>
      </c>
      <c r="BP518" s="154" t="n">
        <v>0</v>
      </c>
      <c r="BQ518" s="154" t="n">
        <v>0</v>
      </c>
      <c r="BR518" s="154" t="n">
        <v>0</v>
      </c>
      <c r="BT518" s="96" t="n">
        <v>0.000478984</v>
      </c>
      <c r="BU518" s="96" t="n">
        <v>2.2906773E-005</v>
      </c>
      <c r="BV518" s="96" t="n">
        <v>0.00023338076</v>
      </c>
      <c r="BW518" s="96" t="n">
        <v>1.195398E-006</v>
      </c>
      <c r="BX518" s="96" t="n">
        <v>2.0593729E-005</v>
      </c>
      <c r="BY518" s="96" t="n">
        <v>5.7987148E-006</v>
      </c>
      <c r="BZ518" s="96" t="n">
        <v>3.8116941E-006</v>
      </c>
      <c r="CA518" s="96" t="n">
        <v>8.7831403E-006</v>
      </c>
      <c r="CB518" s="96" t="n">
        <v>4.2916161E-006</v>
      </c>
      <c r="CC518" s="96" t="n">
        <v>8.446513E-007</v>
      </c>
      <c r="CD518" s="96" t="n">
        <v>0</v>
      </c>
      <c r="CE518" s="96" t="n">
        <v>2.2518986E-017</v>
      </c>
      <c r="CF518" s="96" t="n">
        <v>1.8438458E-013</v>
      </c>
      <c r="CG518" s="96" t="n">
        <v>1.571705E-005</v>
      </c>
      <c r="CH518" s="96" t="n">
        <v>0.00012419995</v>
      </c>
      <c r="CI518" s="96" t="n">
        <v>3.746052E-005</v>
      </c>
      <c r="CJ518" s="96" t="n">
        <v>0</v>
      </c>
      <c r="CL518" s="155" t="n">
        <v>1.5606562E-013</v>
      </c>
      <c r="CM518" s="155" t="n">
        <v>8.3474936</v>
      </c>
      <c r="CN518" s="156" t="n">
        <v>0.16696746</v>
      </c>
      <c r="CO518" s="155" t="n">
        <v>0.016999672</v>
      </c>
      <c r="CP518" s="155" t="n">
        <v>5.3996145E-007</v>
      </c>
      <c r="CQ518" s="155" t="n">
        <v>4.1496109E-008</v>
      </c>
      <c r="CR518" s="155" t="n">
        <v>0.00083262173</v>
      </c>
      <c r="CS518" s="155" t="n">
        <v>7.4187439</v>
      </c>
      <c r="CT518" s="155" t="n">
        <v>9.8986397E-005</v>
      </c>
      <c r="CU518" s="155" t="n">
        <v>0.0020366724</v>
      </c>
      <c r="CW518" s="97"/>
      <c r="CX518" s="105"/>
    </row>
    <row r="519" customFormat="false" ht="13.8" hidden="false" customHeight="false" outlineLevel="0" collapsed="false">
      <c r="A519" s="0" t="s">
        <v>1135</v>
      </c>
      <c r="B519" s="26" t="s">
        <v>1132</v>
      </c>
      <c r="C519" s="88" t="str">
        <f aca="false">MID(A519,1,12)</f>
        <v>A.090.01.104</v>
      </c>
      <c r="D519" s="2" t="s">
        <v>1130</v>
      </c>
      <c r="E519" s="90" t="s">
        <v>255</v>
      </c>
      <c r="F519" s="91" t="str">
        <f aca="false">MID(A519, 21,85)</f>
        <v>Glare 4-6/5-0.4</v>
      </c>
      <c r="G519" s="133" t="n">
        <f aca="false">H519+I519+J519+K519</f>
        <v>7.97789398729879</v>
      </c>
      <c r="H519" s="149" t="n">
        <f aca="false">N519+O519+P519+Q519</f>
        <v>0.326300266</v>
      </c>
      <c r="I519" s="149" t="n">
        <f aca="false">L519+M519+R519+V519+T519</f>
        <v>1.10341893515</v>
      </c>
      <c r="J519" s="150" t="n">
        <f aca="false">S519+U519+W519+X519</f>
        <v>2.06144928614879</v>
      </c>
      <c r="K519" s="149" t="n">
        <v>4.4867255</v>
      </c>
      <c r="L519" s="130" t="n">
        <v>0.42472525</v>
      </c>
      <c r="M519" s="130" t="n">
        <v>0.34047977</v>
      </c>
      <c r="N519" s="130" t="n">
        <v>0.28153028</v>
      </c>
      <c r="O519" s="157" t="n">
        <v>0.026580841</v>
      </c>
      <c r="P519" s="157" t="n">
        <v>0.014107989</v>
      </c>
      <c r="Q519" s="130" t="n">
        <v>0.004081156</v>
      </c>
      <c r="R519" s="130" t="n">
        <v>0.039905447</v>
      </c>
      <c r="S519" s="130" t="n">
        <v>1.8819189</v>
      </c>
      <c r="T519" s="130" t="n">
        <v>0.29918394</v>
      </c>
      <c r="U519" s="130" t="n">
        <v>0.17947934</v>
      </c>
      <c r="V519" s="157" t="n">
        <v>-0.00087547185</v>
      </c>
      <c r="W519" s="157" t="n">
        <v>5.0296558E-005</v>
      </c>
      <c r="X519" s="130" t="n">
        <v>7.4959079E-007</v>
      </c>
      <c r="Z519" s="151" t="n">
        <f aca="false">K519/0.15</f>
        <v>29.9115033333333</v>
      </c>
      <c r="AB519" s="133" t="n">
        <f aca="false">K519</f>
        <v>4.4867255</v>
      </c>
      <c r="AC519" s="133" t="n">
        <f aca="false">L519+M519+N519+O519+P519+Q519+R519</f>
        <v>1.131410733</v>
      </c>
      <c r="AD519" s="133" t="n">
        <f aca="false">L519+M519+R519+W519</f>
        <v>0.805160763558</v>
      </c>
      <c r="AE519" s="133" t="n">
        <f aca="false">V519+L519+M519+R519+T519</f>
        <v>1.10341893515</v>
      </c>
      <c r="AF519" s="133" t="n">
        <f aca="false">S519+U519+X519</f>
        <v>2.06139898959079</v>
      </c>
      <c r="AH519" s="0" t="n">
        <v>415.50897</v>
      </c>
      <c r="AI519" s="96" t="n">
        <v>360.18233</v>
      </c>
      <c r="AJ519" s="96" t="n">
        <v>16.403961</v>
      </c>
      <c r="AK519" s="96" t="n">
        <v>0</v>
      </c>
      <c r="AL519" s="96" t="n">
        <v>4.7314291</v>
      </c>
      <c r="AM519" s="96" t="n">
        <v>11.067201</v>
      </c>
      <c r="AN519" s="96" t="n">
        <v>23.124046</v>
      </c>
      <c r="AP519" s="95" t="n">
        <v>0.73768369</v>
      </c>
      <c r="AQ519" s="95" t="n">
        <v>0.69475512</v>
      </c>
      <c r="AR519" s="95" t="n">
        <v>0.027093972</v>
      </c>
      <c r="AS519" s="95" t="n">
        <v>0.015834603</v>
      </c>
      <c r="AT519" s="152" t="n">
        <f aca="false">AW519+AZ519+BA519+BB519+BC519+BK519+BL519+BP519</f>
        <v>4.165198595535E-005</v>
      </c>
      <c r="AU519" s="152" t="n">
        <f aca="false">AX519+AY519+BD519+BE519+BF519+BG519+BH519+BI519+BJ519+BM519+BQ519+BR519</f>
        <v>1.00199599587212E-007</v>
      </c>
      <c r="AV519" s="153" t="n">
        <f aca="false">BN519+BO519</f>
        <v>2.217731469</v>
      </c>
      <c r="AW519" s="154" t="n">
        <v>2.7852477E-005</v>
      </c>
      <c r="AX519" s="154" t="n">
        <v>8.4041275E-008</v>
      </c>
      <c r="AY519" s="154" t="n">
        <v>2.295973E-012</v>
      </c>
      <c r="AZ519" s="154" t="n">
        <v>1.3084435E-010</v>
      </c>
      <c r="BA519" s="154" t="n">
        <v>0</v>
      </c>
      <c r="BB519" s="154" t="n">
        <v>3.4473086E-008</v>
      </c>
      <c r="BC519" s="154" t="n">
        <v>9.3259507E-006</v>
      </c>
      <c r="BD519" s="154" t="n">
        <v>5.0245513E-009</v>
      </c>
      <c r="BE519" s="154" t="n">
        <v>1.0351352E-008</v>
      </c>
      <c r="BF519" s="154" t="n">
        <v>7.4991454E-010</v>
      </c>
      <c r="BG519" s="154" t="n">
        <v>1.6211275E-014</v>
      </c>
      <c r="BH519" s="154" t="n">
        <v>3.5207299E-012</v>
      </c>
      <c r="BI519" s="154" t="n">
        <v>2.2154049E-011</v>
      </c>
      <c r="BJ519" s="154" t="n">
        <v>4.519784E-012</v>
      </c>
      <c r="BK519" s="154" t="n">
        <v>4.3437413E-006</v>
      </c>
      <c r="BL519" s="154" t="n">
        <v>9.5213025E-008</v>
      </c>
      <c r="BM519" s="154" t="n">
        <v>3.6571641E-020</v>
      </c>
      <c r="BN519" s="154" t="n">
        <v>0.083991269</v>
      </c>
      <c r="BO519" s="154" t="n">
        <v>2.1337402</v>
      </c>
      <c r="BP519" s="154" t="n">
        <v>0</v>
      </c>
      <c r="BQ519" s="154" t="n">
        <v>0</v>
      </c>
      <c r="BR519" s="154" t="n">
        <v>0</v>
      </c>
      <c r="BT519" s="96" t="n">
        <v>0.0017301426</v>
      </c>
      <c r="BU519" s="96" t="n">
        <v>8.218954E-005</v>
      </c>
      <c r="BV519" s="96" t="n">
        <v>0.00083401207</v>
      </c>
      <c r="BW519" s="96" t="n">
        <v>4.7023884E-006</v>
      </c>
      <c r="BX519" s="96" t="n">
        <v>7.4222809E-005</v>
      </c>
      <c r="BY519" s="96" t="n">
        <v>2.1325522E-005</v>
      </c>
      <c r="BZ519" s="96" t="n">
        <v>1.9401129E-005</v>
      </c>
      <c r="CA519" s="96" t="n">
        <v>3.2305194E-005</v>
      </c>
      <c r="CB519" s="96" t="n">
        <v>1.5437181E-005</v>
      </c>
      <c r="CC519" s="96" t="n">
        <v>3.1882883E-006</v>
      </c>
      <c r="CD519" s="96" t="n">
        <v>0</v>
      </c>
      <c r="CE519" s="96" t="n">
        <v>8.0873518E-017</v>
      </c>
      <c r="CF519" s="96" t="n">
        <v>6.6218921E-013</v>
      </c>
      <c r="CG519" s="96" t="n">
        <v>5.7214887E-005</v>
      </c>
      <c r="CH519" s="96" t="n">
        <v>0.00045410218</v>
      </c>
      <c r="CI519" s="96" t="n">
        <v>0.00013204144</v>
      </c>
      <c r="CJ519" s="96" t="n">
        <v>0</v>
      </c>
      <c r="CL519" s="155" t="n">
        <v>5.6048598E-013</v>
      </c>
      <c r="CM519" s="155" t="n">
        <v>29.833474</v>
      </c>
      <c r="CN519" s="156" t="n">
        <v>0.61424301</v>
      </c>
      <c r="CO519" s="155" t="n">
        <v>0.061114422</v>
      </c>
      <c r="CP519" s="155" t="n">
        <v>1.8633548E-006</v>
      </c>
      <c r="CQ519" s="155" t="n">
        <v>1.5260854E-007</v>
      </c>
      <c r="CR519" s="155" t="n">
        <v>0.0029463809</v>
      </c>
      <c r="CS519" s="155" t="n">
        <v>25.662174</v>
      </c>
      <c r="CT519" s="155" t="n">
        <v>0.00050301026</v>
      </c>
      <c r="CU519" s="155" t="n">
        <v>0.007490712</v>
      </c>
      <c r="CW519" s="97"/>
      <c r="CX519" s="105"/>
    </row>
    <row r="520" customFormat="false" ht="13.8" hidden="false" customHeight="false" outlineLevel="0" collapsed="false">
      <c r="A520" s="0" t="s">
        <v>1136</v>
      </c>
      <c r="B520" s="26" t="s">
        <v>1132</v>
      </c>
      <c r="C520" s="88" t="str">
        <f aca="false">MID(A520,1,12)</f>
        <v>A.090.01.105</v>
      </c>
      <c r="D520" s="2" t="s">
        <v>1130</v>
      </c>
      <c r="E520" s="90" t="s">
        <v>936</v>
      </c>
      <c r="F520" s="91" t="str">
        <f aca="false">MID(A520, 21,85)</f>
        <v>Hylite (1 m2  1.2 mm thickness  1.8 ton/m3)</v>
      </c>
      <c r="G520" s="133" t="n">
        <f aca="false">H520+I520+J520+K520</f>
        <v>4.545128231418</v>
      </c>
      <c r="H520" s="149" t="n">
        <f aca="false">N520+O520+P520+Q520</f>
        <v>0.018195435918</v>
      </c>
      <c r="I520" s="149" t="n">
        <f aca="false">L520+M520+R520+V520+T520</f>
        <v>1.3553501955</v>
      </c>
      <c r="J520" s="150" t="n">
        <f aca="false">S520+U520+W520+X520</f>
        <v>1.2593521</v>
      </c>
      <c r="K520" s="149" t="n">
        <v>1.9122305</v>
      </c>
      <c r="L520" s="130" t="n">
        <v>1.3438831</v>
      </c>
      <c r="M520" s="130" t="n">
        <v>0.00507727</v>
      </c>
      <c r="N520" s="130" t="n">
        <v>0.00089914196</v>
      </c>
      <c r="O520" s="130" t="n">
        <v>0.017040495</v>
      </c>
      <c r="P520" s="157" t="n">
        <v>7.8523388E-005</v>
      </c>
      <c r="Q520" s="157" t="n">
        <v>0.00017727557</v>
      </c>
      <c r="R520" s="130" t="n">
        <v>0.0063898255</v>
      </c>
      <c r="S520" s="130" t="n">
        <v>1.0540111</v>
      </c>
      <c r="T520" s="130" t="n">
        <v>0</v>
      </c>
      <c r="U520" s="130" t="n">
        <v>0.097758</v>
      </c>
      <c r="V520" s="157" t="n">
        <v>0</v>
      </c>
      <c r="W520" s="157" t="n">
        <v>0</v>
      </c>
      <c r="X520" s="130" t="n">
        <v>0.107583</v>
      </c>
      <c r="Z520" s="151" t="n">
        <f aca="false">K520/0.15</f>
        <v>12.7482033333333</v>
      </c>
      <c r="AB520" s="133" t="n">
        <f aca="false">K520</f>
        <v>1.9122305</v>
      </c>
      <c r="AC520" s="133" t="n">
        <f aca="false">L520+M520+N520+O520+P520+Q520+R520</f>
        <v>1.373545631418</v>
      </c>
      <c r="AD520" s="133" t="n">
        <f aca="false">L520+M520+R520+W520</f>
        <v>1.3553501955</v>
      </c>
      <c r="AE520" s="133" t="n">
        <f aca="false">V520+L520+M520+R520+T520</f>
        <v>1.3553501955</v>
      </c>
      <c r="AF520" s="133" t="n">
        <f aca="false">S520+U520+X520</f>
        <v>1.2593521</v>
      </c>
      <c r="AH520" s="0" t="n">
        <v>229.36719</v>
      </c>
      <c r="AI520" s="96" t="n">
        <v>216.42219</v>
      </c>
      <c r="AJ520" s="96" t="n">
        <v>12.15</v>
      </c>
      <c r="AK520" s="96" t="n">
        <v>0</v>
      </c>
      <c r="AL520" s="96" t="n">
        <v>0</v>
      </c>
      <c r="AM520" s="96" t="n">
        <v>0</v>
      </c>
      <c r="AN520" s="96" t="n">
        <v>0.795</v>
      </c>
      <c r="AP520" s="95" t="n">
        <v>0.66384524</v>
      </c>
      <c r="AQ520" s="95" t="n">
        <v>0.63590594</v>
      </c>
      <c r="AR520" s="95" t="n">
        <v>0.017984146</v>
      </c>
      <c r="AS520" s="95" t="n">
        <v>0.0099551559</v>
      </c>
      <c r="AT520" s="152" t="n">
        <f aca="false">AW520+AZ520+BA520+BB520+BC520+BK520+BL520+BP520</f>
        <v>3.8123856680513E-005</v>
      </c>
      <c r="AU520" s="152" t="n">
        <f aca="false">AX520+AY520+BD520+BE520+BF520+BG520+BH520+BI520+BJ520+BM520+BQ520+BR520</f>
        <v>6.650941618277E-008</v>
      </c>
      <c r="AV520" s="153" t="n">
        <f aca="false">BN520+BO520</f>
        <v>1.3942795436</v>
      </c>
      <c r="AW520" s="154" t="n">
        <v>1.1840296E-005</v>
      </c>
      <c r="AX520" s="154" t="n">
        <v>3.5724571E-008</v>
      </c>
      <c r="AY520" s="154" t="n">
        <v>9.7604668E-013</v>
      </c>
      <c r="AZ520" s="154" t="n">
        <v>1.8580666E-009</v>
      </c>
      <c r="BA520" s="154" t="n">
        <v>0</v>
      </c>
      <c r="BB520" s="154" t="n">
        <v>8.4020633E-011</v>
      </c>
      <c r="BC520" s="154" t="n">
        <v>2.6279944E-005</v>
      </c>
      <c r="BD520" s="154" t="n">
        <v>1.5208292E-011</v>
      </c>
      <c r="BE520" s="154" t="n">
        <v>3.0587177E-008</v>
      </c>
      <c r="BF520" s="154" t="n">
        <v>1.811798E-010</v>
      </c>
      <c r="BG520" s="154" t="n">
        <v>2.264555E-015</v>
      </c>
      <c r="BH520" s="154" t="n">
        <v>2.3007212E-013</v>
      </c>
      <c r="BI520" s="154" t="n">
        <v>6.0506247E-014</v>
      </c>
      <c r="BJ520" s="154" t="n">
        <v>1.1201168E-014</v>
      </c>
      <c r="BK520" s="154" t="n">
        <v>9.8790041E-010</v>
      </c>
      <c r="BL520" s="154" t="n">
        <v>6.8669287E-010</v>
      </c>
      <c r="BM520" s="154" t="n">
        <v>0</v>
      </c>
      <c r="BN520" s="154" t="n">
        <v>0.0055870436</v>
      </c>
      <c r="BO520" s="154" t="n">
        <v>1.3886925</v>
      </c>
      <c r="BP520" s="154" t="n">
        <v>0</v>
      </c>
      <c r="BQ520" s="154" t="n">
        <v>0</v>
      </c>
      <c r="BR520" s="154" t="n">
        <v>0</v>
      </c>
      <c r="BT520" s="96" t="n">
        <v>0.0010022451</v>
      </c>
      <c r="BU520" s="96" t="n">
        <v>0.00019606118</v>
      </c>
      <c r="BV520" s="96" t="n">
        <v>0.00035545374</v>
      </c>
      <c r="BW520" s="96" t="n">
        <v>7.4901669E-007</v>
      </c>
      <c r="BX520" s="96" t="n">
        <v>0.00016148236</v>
      </c>
      <c r="BY520" s="96" t="n">
        <v>3.7452534E-008</v>
      </c>
      <c r="BZ520" s="96" t="n">
        <v>7.9355155E-008</v>
      </c>
      <c r="CA520" s="96" t="n">
        <v>6.1951952E-008</v>
      </c>
      <c r="CB520" s="96" t="n">
        <v>1.0537289E-007</v>
      </c>
      <c r="CC520" s="96" t="n">
        <v>1.1811362E-007</v>
      </c>
      <c r="CD520" s="96" t="n">
        <v>0</v>
      </c>
      <c r="CE520" s="96" t="n">
        <v>0</v>
      </c>
      <c r="CF520" s="96" t="n">
        <v>0</v>
      </c>
      <c r="CG520" s="96" t="n">
        <v>1.2894822E-005</v>
      </c>
      <c r="CH520" s="96" t="n">
        <v>0.00027520174</v>
      </c>
      <c r="CI520" s="96" t="n">
        <v>0</v>
      </c>
      <c r="CJ520" s="96" t="n">
        <v>0</v>
      </c>
      <c r="CL520" s="155" t="n">
        <v>0</v>
      </c>
      <c r="CM520" s="155" t="n">
        <v>12.753974</v>
      </c>
      <c r="CN520" s="156" t="n">
        <v>0.0012499785</v>
      </c>
      <c r="CO520" s="155" t="n">
        <v>0.14325437</v>
      </c>
      <c r="CP520" s="155" t="n">
        <v>1.2401461E-011</v>
      </c>
      <c r="CQ520" s="155" t="n">
        <v>3.967365E-010</v>
      </c>
      <c r="CR520" s="155" t="n">
        <v>0.0081957644</v>
      </c>
      <c r="CS520" s="155" t="n">
        <v>0.016233118</v>
      </c>
      <c r="CT520" s="155" t="n">
        <v>0.00012147266</v>
      </c>
      <c r="CU520" s="155" t="n">
        <v>1.4766126E-005</v>
      </c>
      <c r="CW520" s="97"/>
      <c r="CX520" s="105"/>
    </row>
    <row r="521" customFormat="false" ht="13.8" hidden="false" customHeight="false" outlineLevel="0" collapsed="false">
      <c r="B521" s="26"/>
      <c r="C521" s="88"/>
      <c r="D521" s="2"/>
      <c r="E521" s="90"/>
      <c r="J521" s="158"/>
      <c r="P521" s="102"/>
      <c r="Q521" s="102"/>
      <c r="V521" s="102"/>
      <c r="W521" s="102"/>
      <c r="AT521" s="102"/>
      <c r="AU521" s="102"/>
      <c r="AV521" s="159"/>
      <c r="CN521" s="160"/>
      <c r="CW521" s="99"/>
      <c r="CX521" s="105"/>
    </row>
    <row r="522" customFormat="false" ht="13.8" hidden="false" customHeight="false" outlineLevel="0" collapsed="false">
      <c r="B522" s="26"/>
      <c r="C522" s="88"/>
      <c r="D522" s="3" t="s">
        <v>1137</v>
      </c>
      <c r="E522" s="90"/>
      <c r="J522" s="158"/>
      <c r="P522" s="102"/>
      <c r="Q522" s="102"/>
      <c r="V522" s="102"/>
      <c r="W522" s="102"/>
      <c r="AT522" s="102"/>
      <c r="AU522" s="102"/>
      <c r="AV522" s="159"/>
      <c r="CN522" s="160"/>
      <c r="CW522" s="99"/>
      <c r="CX522" s="74"/>
    </row>
    <row r="523" customFormat="false" ht="13.8" hidden="false" customHeight="false" outlineLevel="0" collapsed="false">
      <c r="A523" s="0" t="s">
        <v>1138</v>
      </c>
      <c r="B523" s="26" t="s">
        <v>1139</v>
      </c>
      <c r="C523" s="88" t="str">
        <f aca="false">MID(A523,1,12)</f>
        <v>A.100.02.101</v>
      </c>
      <c r="D523" s="2" t="s">
        <v>1137</v>
      </c>
      <c r="E523" s="90" t="s">
        <v>255</v>
      </c>
      <c r="F523" s="91" t="str">
        <f aca="false">MID(A523, 21,85)</f>
        <v>Steel market mix USA 69.2% EAF for beams &amp; sheet</v>
      </c>
      <c r="G523" s="133" t="n">
        <f aca="false">H523+I523+J523+K523</f>
        <v>0.272518464183194</v>
      </c>
      <c r="H523" s="149" t="n">
        <f aca="false">N523+O523+P523+Q523</f>
        <v>0.015804857877869</v>
      </c>
      <c r="I523" s="149" t="n">
        <f aca="false">L523+M523+R523+V523+T523</f>
        <v>0.0487104663053245</v>
      </c>
      <c r="J523" s="150" t="n">
        <f aca="false">S523+U523+W523+X523</f>
        <v>0.0219912</v>
      </c>
      <c r="K523" s="149" t="n">
        <v>0.18601194</v>
      </c>
      <c r="L523" s="130" t="n">
        <v>0.035241497</v>
      </c>
      <c r="M523" s="130" t="n">
        <v>0.013468968</v>
      </c>
      <c r="N523" s="130" t="n">
        <v>0.015804816</v>
      </c>
      <c r="O523" s="130" t="n">
        <v>0</v>
      </c>
      <c r="P523" s="157" t="n">
        <v>0</v>
      </c>
      <c r="Q523" s="157" t="n">
        <v>4.1877869E-008</v>
      </c>
      <c r="R523" s="130" t="n">
        <v>1.3053245E-009</v>
      </c>
      <c r="S523" s="130" t="n">
        <v>0.0219912</v>
      </c>
      <c r="T523" s="130" t="n">
        <v>0</v>
      </c>
      <c r="U523" s="130" t="n">
        <v>0</v>
      </c>
      <c r="V523" s="130" t="n">
        <v>0</v>
      </c>
      <c r="W523" s="157" t="n">
        <v>0</v>
      </c>
      <c r="X523" s="130" t="n">
        <v>0</v>
      </c>
      <c r="Z523" s="151" t="n">
        <f aca="false">K523/0.15</f>
        <v>1.2400796</v>
      </c>
      <c r="AB523" s="133" t="n">
        <f aca="false">K523</f>
        <v>0.18601194</v>
      </c>
      <c r="AC523" s="133" t="n">
        <f aca="false">L523+M523+N523+O523+P523+Q523+R523</f>
        <v>0.0645153241831935</v>
      </c>
      <c r="AD523" s="133" t="n">
        <f aca="false">L523+M523+R523+W523</f>
        <v>0.0487104663053245</v>
      </c>
      <c r="AE523" s="133" t="n">
        <f aca="false">V523+L523+M523+R523+T523</f>
        <v>0.0487104663053245</v>
      </c>
      <c r="AF523" s="133" t="n">
        <f aca="false">S523+U523+X523</f>
        <v>0.0219912</v>
      </c>
      <c r="AH523" s="0" t="n">
        <v>14.468374</v>
      </c>
      <c r="AI523" s="96" t="n">
        <v>14.468374</v>
      </c>
      <c r="AJ523" s="96" t="n">
        <v>0</v>
      </c>
      <c r="AK523" s="96" t="n">
        <v>0</v>
      </c>
      <c r="AL523" s="96" t="n">
        <v>0</v>
      </c>
      <c r="AM523" s="96" t="n">
        <v>0</v>
      </c>
      <c r="AN523" s="96" t="n">
        <v>0</v>
      </c>
      <c r="AP523" s="95" t="n">
        <v>0.025677218</v>
      </c>
      <c r="AQ523" s="95" t="n">
        <v>0.023569042</v>
      </c>
      <c r="AR523" s="95" t="n">
        <v>0.0010484037</v>
      </c>
      <c r="AS523" s="95" t="n">
        <v>0.0010597722</v>
      </c>
      <c r="AT523" s="152" t="n">
        <f aca="false">AW523+AZ523+BA523+BB523+BC523+BK523+BL523+BP523</f>
        <v>1.41301216282E-006</v>
      </c>
      <c r="AU523" s="152" t="n">
        <f aca="false">AX523+AY523+BD523+BE523+BF523+BG523+BH523+BI523+BJ523+BM523+BQ523+BR523</f>
        <v>3.877232594169E-009</v>
      </c>
      <c r="AV523" s="153" t="n">
        <f aca="false">BN523+BO523</f>
        <v>0.14842748</v>
      </c>
      <c r="AW523" s="154" t="n">
        <v>1.1507939E-006</v>
      </c>
      <c r="AX523" s="154" t="n">
        <v>3.4722229E-009</v>
      </c>
      <c r="AY523" s="154" t="n">
        <v>9.4866089E-014</v>
      </c>
      <c r="AZ523" s="154" t="n">
        <v>0</v>
      </c>
      <c r="BA523" s="154" t="n">
        <v>0</v>
      </c>
      <c r="BB523" s="154" t="n">
        <v>4.3674282E-010</v>
      </c>
      <c r="BC523" s="154" t="n">
        <v>2.6178152E-007</v>
      </c>
      <c r="BD523" s="154" t="n">
        <v>9.9634656E-011</v>
      </c>
      <c r="BE523" s="154" t="n">
        <v>3.0493232E-010</v>
      </c>
      <c r="BF523" s="154" t="n">
        <v>0</v>
      </c>
      <c r="BG523" s="154" t="n">
        <v>3.4785208E-013</v>
      </c>
      <c r="BH523" s="154" t="n">
        <v>0</v>
      </c>
      <c r="BI523" s="154" t="n">
        <v>0</v>
      </c>
      <c r="BJ523" s="154" t="n">
        <v>0</v>
      </c>
      <c r="BK523" s="154" t="n">
        <v>0</v>
      </c>
      <c r="BL523" s="154" t="n">
        <v>0</v>
      </c>
      <c r="BM523" s="154" t="n">
        <v>0</v>
      </c>
      <c r="BN523" s="154" t="n">
        <v>0.00374374</v>
      </c>
      <c r="BO523" s="154" t="n">
        <v>0.14468374</v>
      </c>
      <c r="BP523" s="154" t="n">
        <v>0</v>
      </c>
      <c r="BQ523" s="154" t="n">
        <v>0</v>
      </c>
      <c r="BR523" s="154" t="n">
        <v>0</v>
      </c>
      <c r="BT523" s="96" t="n">
        <v>5.924666E-005</v>
      </c>
      <c r="BU523" s="96" t="n">
        <v>2.1022955E-006</v>
      </c>
      <c r="BV523" s="96" t="n">
        <v>3.457671E-005</v>
      </c>
      <c r="BW523" s="96" t="n">
        <v>6.2931316E-009</v>
      </c>
      <c r="BX523" s="96" t="n">
        <v>1.7317331E-006</v>
      </c>
      <c r="BY523" s="96" t="n">
        <v>0</v>
      </c>
      <c r="BZ523" s="96" t="n">
        <v>0</v>
      </c>
      <c r="CA523" s="96" t="n">
        <v>0</v>
      </c>
      <c r="CB523" s="96" t="n">
        <v>0</v>
      </c>
      <c r="CC523" s="96" t="n">
        <v>1.9224548E-008</v>
      </c>
      <c r="CD523" s="96" t="n">
        <v>0</v>
      </c>
      <c r="CE523" s="96" t="n">
        <v>0</v>
      </c>
      <c r="CF523" s="96" t="n">
        <v>0</v>
      </c>
      <c r="CG523" s="96" t="n">
        <v>3.157643E-006</v>
      </c>
      <c r="CH523" s="96" t="n">
        <v>1.7636481E-005</v>
      </c>
      <c r="CI523" s="96" t="n">
        <v>1.6279324E-008</v>
      </c>
      <c r="CJ523" s="96" t="n">
        <v>0</v>
      </c>
      <c r="CL523" s="155" t="n">
        <v>0</v>
      </c>
      <c r="CM523" s="155" t="n">
        <v>1.2400796</v>
      </c>
      <c r="CN523" s="156" t="n">
        <v>0.002249621</v>
      </c>
      <c r="CO523" s="155" t="n">
        <v>0.00143836</v>
      </c>
      <c r="CP523" s="155" t="n">
        <v>0</v>
      </c>
      <c r="CQ523" s="155" t="n">
        <v>0</v>
      </c>
      <c r="CR523" s="155" t="n">
        <v>8.7899762E-005</v>
      </c>
      <c r="CS523" s="155" t="n">
        <v>0</v>
      </c>
      <c r="CT523" s="155" t="n">
        <v>0</v>
      </c>
      <c r="CU523" s="155" t="n">
        <v>0.00011884074</v>
      </c>
      <c r="CW523" s="97"/>
      <c r="CX523" s="105"/>
    </row>
    <row r="524" customFormat="false" ht="13.8" hidden="false" customHeight="false" outlineLevel="0" collapsed="false">
      <c r="A524" s="0" t="s">
        <v>1140</v>
      </c>
      <c r="B524" s="26" t="s">
        <v>1139</v>
      </c>
      <c r="C524" s="88" t="str">
        <f aca="false">MID(A524,1,12)</f>
        <v>A.100.02.102</v>
      </c>
      <c r="D524" s="2" t="s">
        <v>1137</v>
      </c>
      <c r="E524" s="90" t="s">
        <v>255</v>
      </c>
      <c r="F524" s="91" t="str">
        <f aca="false">MID(A524, 21,85)</f>
        <v>Steel virgin + 15% scrap BOF for beams &amp; sheet</v>
      </c>
      <c r="G524" s="133" t="n">
        <f aca="false">H524+I524+J524+K524</f>
        <v>0.586206184747176</v>
      </c>
      <c r="H524" s="149" t="n">
        <f aca="false">N524+O524+P524+Q524</f>
        <v>0.03189927405028</v>
      </c>
      <c r="I524" s="149" t="n">
        <f aca="false">L524+M524+R524+V524+T524</f>
        <v>0.106556910696896</v>
      </c>
      <c r="J524" s="150" t="n">
        <f aca="false">S524+U524+W524+X524</f>
        <v>0.0714</v>
      </c>
      <c r="K524" s="149" t="n">
        <v>0.37635</v>
      </c>
      <c r="L524" s="130" t="n">
        <v>0.083826405</v>
      </c>
      <c r="M524" s="130" t="n">
        <v>0.022730503</v>
      </c>
      <c r="N524" s="130" t="n">
        <v>0.031899154</v>
      </c>
      <c r="O524" s="130" t="n">
        <v>0</v>
      </c>
      <c r="P524" s="157" t="n">
        <v>0</v>
      </c>
      <c r="Q524" s="157" t="n">
        <v>1.2005028E-007</v>
      </c>
      <c r="R524" s="157" t="n">
        <v>2.6968955E-009</v>
      </c>
      <c r="S524" s="130" t="n">
        <v>0.0714</v>
      </c>
      <c r="T524" s="130" t="n">
        <v>0</v>
      </c>
      <c r="U524" s="130" t="n">
        <v>0</v>
      </c>
      <c r="V524" s="157" t="n">
        <v>0</v>
      </c>
      <c r="W524" s="157" t="n">
        <v>0</v>
      </c>
      <c r="X524" s="130" t="n">
        <v>0</v>
      </c>
      <c r="Z524" s="151" t="n">
        <f aca="false">K524/0.15</f>
        <v>2.509</v>
      </c>
      <c r="AB524" s="133" t="n">
        <f aca="false">K524</f>
        <v>0.37635</v>
      </c>
      <c r="AC524" s="133" t="n">
        <f aca="false">L524+M524+N524+O524+P524+Q524+R524</f>
        <v>0.138456184747176</v>
      </c>
      <c r="AD524" s="133" t="n">
        <f aca="false">L524+M524+R524+W524</f>
        <v>0.106556910696896</v>
      </c>
      <c r="AE524" s="133" t="n">
        <f aca="false">V524+L524+M524+R524+T524</f>
        <v>0.106556910696896</v>
      </c>
      <c r="AF524" s="133" t="n">
        <f aca="false">S524+U524+X524</f>
        <v>0.0714</v>
      </c>
      <c r="AH524" s="0" t="n">
        <v>23.95995</v>
      </c>
      <c r="AI524" s="96" t="n">
        <v>23.95995</v>
      </c>
      <c r="AJ524" s="96" t="n">
        <v>0</v>
      </c>
      <c r="AK524" s="96" t="n">
        <v>0</v>
      </c>
      <c r="AL524" s="96" t="n">
        <v>0</v>
      </c>
      <c r="AM524" s="96" t="n">
        <v>0</v>
      </c>
      <c r="AN524" s="96" t="n">
        <v>0</v>
      </c>
      <c r="AP524" s="95" t="n">
        <v>0.057049329</v>
      </c>
      <c r="AQ524" s="95" t="n">
        <v>0.053028885</v>
      </c>
      <c r="AR524" s="95" t="n">
        <v>0.0022229174</v>
      </c>
      <c r="AS524" s="95" t="n">
        <v>0.0017975271</v>
      </c>
      <c r="AT524" s="152" t="n">
        <f aca="false">AW524+AZ524+BA524+BB524+BC524+BK524+BL524+BP524</f>
        <v>3.17918972E-006</v>
      </c>
      <c r="AU524" s="152" t="n">
        <f aca="false">AX524+AY524+BD524+BE524+BF524+BG524+BH524+BI524+BJ524+BM524+BQ524+BR524</f>
        <v>8.2208484385E-009</v>
      </c>
      <c r="AV524" s="153" t="n">
        <f aca="false">BN524+BO524</f>
        <v>0.2517545</v>
      </c>
      <c r="AW524" s="154" t="n">
        <v>2.328352E-006</v>
      </c>
      <c r="AX524" s="154" t="n">
        <v>7.0252E-009</v>
      </c>
      <c r="AY524" s="154" t="n">
        <v>1.919385E-013</v>
      </c>
      <c r="AZ524" s="154" t="n">
        <v>0</v>
      </c>
      <c r="BA524" s="154" t="n">
        <v>0</v>
      </c>
      <c r="BB524" s="154" t="n">
        <v>8.9772E-010</v>
      </c>
      <c r="BC524" s="154" t="n">
        <v>8.4994E-007</v>
      </c>
      <c r="BD524" s="154" t="n">
        <v>2.048408E-010</v>
      </c>
      <c r="BE524" s="154" t="n">
        <v>9.9004E-010</v>
      </c>
      <c r="BF524" s="154" t="n">
        <v>0</v>
      </c>
      <c r="BG524" s="154" t="n">
        <v>5.757E-013</v>
      </c>
      <c r="BH524" s="154" t="n">
        <v>0</v>
      </c>
      <c r="BI524" s="154" t="n">
        <v>0</v>
      </c>
      <c r="BJ524" s="154" t="n">
        <v>0</v>
      </c>
      <c r="BK524" s="154" t="n">
        <v>0</v>
      </c>
      <c r="BL524" s="154" t="n">
        <v>0</v>
      </c>
      <c r="BM524" s="154" t="n">
        <v>0</v>
      </c>
      <c r="BN524" s="154" t="n">
        <v>0.012155</v>
      </c>
      <c r="BO524" s="154" t="n">
        <v>0.2395995</v>
      </c>
      <c r="BP524" s="154" t="n">
        <v>0</v>
      </c>
      <c r="BQ524" s="154" t="n">
        <v>0</v>
      </c>
      <c r="BR524" s="154" t="n">
        <v>0</v>
      </c>
      <c r="BT524" s="96" t="n">
        <v>0.00011825115</v>
      </c>
      <c r="BU524" s="96" t="n">
        <v>6.8256349E-006</v>
      </c>
      <c r="BV524" s="96" t="n">
        <v>6.9957577E-005</v>
      </c>
      <c r="BW524" s="96" t="n">
        <v>1.1188745E-008</v>
      </c>
      <c r="BX524" s="96" t="n">
        <v>5.6225102E-006</v>
      </c>
      <c r="BY524" s="96" t="n">
        <v>0</v>
      </c>
      <c r="BZ524" s="96" t="n">
        <v>0</v>
      </c>
      <c r="CA524" s="96" t="n">
        <v>0</v>
      </c>
      <c r="CB524" s="96" t="n">
        <v>0</v>
      </c>
      <c r="CC524" s="96" t="n">
        <v>3.420993E-008</v>
      </c>
      <c r="CD524" s="96" t="n">
        <v>0</v>
      </c>
      <c r="CE524" s="96" t="n">
        <v>0</v>
      </c>
      <c r="CF524" s="96" t="n">
        <v>0</v>
      </c>
      <c r="CG524" s="96" t="n">
        <v>6.5407699E-006</v>
      </c>
      <c r="CH524" s="96" t="n">
        <v>2.9206406E-005</v>
      </c>
      <c r="CI524" s="96" t="n">
        <v>5.2854948E-008</v>
      </c>
      <c r="CJ524" s="96" t="n">
        <v>0</v>
      </c>
      <c r="CL524" s="155" t="n">
        <v>0</v>
      </c>
      <c r="CM524" s="155" t="n">
        <v>2.509</v>
      </c>
      <c r="CN524" s="156" t="n">
        <v>0.0073039644</v>
      </c>
      <c r="CO524" s="155" t="n">
        <v>0.00467</v>
      </c>
      <c r="CP524" s="155" t="n">
        <v>0</v>
      </c>
      <c r="CQ524" s="155" t="n">
        <v>0</v>
      </c>
      <c r="CR524" s="155" t="n">
        <v>0.00028538884</v>
      </c>
      <c r="CS524" s="155" t="n">
        <v>0</v>
      </c>
      <c r="CT524" s="155" t="n">
        <v>0</v>
      </c>
      <c r="CU524" s="155" t="n">
        <v>0.00019668306</v>
      </c>
      <c r="CW524" s="97"/>
      <c r="CX524" s="105"/>
    </row>
    <row r="525" customFormat="false" ht="13.8" hidden="false" customHeight="false" outlineLevel="0" collapsed="false">
      <c r="A525" s="0" t="s">
        <v>1141</v>
      </c>
      <c r="B525" s="26" t="s">
        <v>1139</v>
      </c>
      <c r="C525" s="88" t="str">
        <f aca="false">MID(A525,1,12)</f>
        <v>A.100.02.103</v>
      </c>
      <c r="D525" s="2" t="s">
        <v>1137</v>
      </c>
      <c r="E525" s="90" t="s">
        <v>255</v>
      </c>
      <c r="F525" s="91" t="str">
        <f aca="false">MID(A525, 21,85)</f>
        <v>Steel from 100% scrap EAF for beams &amp; sheet</v>
      </c>
      <c r="G525" s="133" t="n">
        <f aca="false">H525+I525+J525+K525</f>
        <v>0.132900229470323</v>
      </c>
      <c r="H525" s="149" t="n">
        <f aca="false">N525+O525+P525+Q525</f>
        <v>0.008641447084368</v>
      </c>
      <c r="I525" s="149" t="n">
        <f aca="false">L525+M525+R525+V525+T525</f>
        <v>0.0229637823859548</v>
      </c>
      <c r="J525" s="150" t="n">
        <f aca="false">S525+U525+W525+X525</f>
        <v>0</v>
      </c>
      <c r="K525" s="149" t="n">
        <v>0.101295</v>
      </c>
      <c r="L525" s="130" t="n">
        <v>0.013617</v>
      </c>
      <c r="M525" s="130" t="n">
        <v>0.0093467817</v>
      </c>
      <c r="N525" s="130" t="n">
        <v>0.00864144</v>
      </c>
      <c r="O525" s="130" t="n">
        <v>0</v>
      </c>
      <c r="P525" s="157" t="n">
        <v>0</v>
      </c>
      <c r="Q525" s="157" t="n">
        <v>7.084368E-009</v>
      </c>
      <c r="R525" s="157" t="n">
        <v>6.8595479E-010</v>
      </c>
      <c r="S525" s="130" t="n">
        <v>0</v>
      </c>
      <c r="T525" s="130" t="n">
        <v>0</v>
      </c>
      <c r="U525" s="130" t="n">
        <v>0</v>
      </c>
      <c r="V525" s="157" t="n">
        <v>0</v>
      </c>
      <c r="W525" s="157" t="n">
        <v>0</v>
      </c>
      <c r="X525" s="130" t="n">
        <v>0</v>
      </c>
      <c r="Z525" s="151" t="n">
        <f aca="false">K525/0.15</f>
        <v>0.6753</v>
      </c>
      <c r="AB525" s="133" t="n">
        <f aca="false">K525</f>
        <v>0.101295</v>
      </c>
      <c r="AC525" s="133" t="n">
        <f aca="false">L525+M525+N525+O525+P525+Q525+R525</f>
        <v>0.0316052294703228</v>
      </c>
      <c r="AD525" s="133" t="n">
        <f aca="false">L525+M525+R525+W525</f>
        <v>0.0229637823859548</v>
      </c>
      <c r="AE525" s="133" t="n">
        <f aca="false">V525+L525+M525+R525+T525</f>
        <v>0.0229637823859548</v>
      </c>
      <c r="AF525" s="133" t="n">
        <f aca="false">S525+U525+X525</f>
        <v>0</v>
      </c>
      <c r="AH525" s="0" t="n">
        <v>10.2438</v>
      </c>
      <c r="AI525" s="96" t="n">
        <v>10.2438</v>
      </c>
      <c r="AJ525" s="96" t="n">
        <v>0</v>
      </c>
      <c r="AK525" s="96" t="n">
        <v>0</v>
      </c>
      <c r="AL525" s="96" t="n">
        <v>0</v>
      </c>
      <c r="AM525" s="96" t="n">
        <v>0</v>
      </c>
      <c r="AN525" s="96" t="n">
        <v>0</v>
      </c>
      <c r="AP525" s="95" t="n">
        <v>0.011713909</v>
      </c>
      <c r="AQ525" s="95" t="n">
        <v>0.010456858</v>
      </c>
      <c r="AR525" s="95" t="n">
        <v>0.00052564324</v>
      </c>
      <c r="AS525" s="95" t="n">
        <v>0.00073140732</v>
      </c>
      <c r="AT525" s="152" t="n">
        <f aca="false">AW525+AZ525+BA525+BB525+BC525+BK525+BL525+BP525</f>
        <v>6.26909968E-007</v>
      </c>
      <c r="AU525" s="152" t="n">
        <f aca="false">AX525+AY525+BD525+BE525+BF525+BG525+BH525+BI525+BJ525+BM525+BQ525+BR525</f>
        <v>1.94394690045E-009</v>
      </c>
      <c r="AV525" s="153" t="n">
        <f aca="false">BN525+BO525</f>
        <v>0.102438</v>
      </c>
      <c r="AW525" s="154" t="n">
        <v>6.266784E-007</v>
      </c>
      <c r="AX525" s="154" t="n">
        <v>1.89084E-009</v>
      </c>
      <c r="AY525" s="154" t="n">
        <v>5.166045E-014</v>
      </c>
      <c r="AZ525" s="154" t="n">
        <v>0</v>
      </c>
      <c r="BA525" s="154" t="n">
        <v>0</v>
      </c>
      <c r="BB525" s="154" t="n">
        <v>2.31568E-010</v>
      </c>
      <c r="BC525" s="154" t="n">
        <v>0</v>
      </c>
      <c r="BD525" s="154" t="n">
        <v>5.28088E-011</v>
      </c>
      <c r="BE525" s="154" t="n">
        <v>0</v>
      </c>
      <c r="BF525" s="154" t="n">
        <v>0</v>
      </c>
      <c r="BG525" s="154" t="n">
        <v>2.4644E-013</v>
      </c>
      <c r="BH525" s="154" t="n">
        <v>0</v>
      </c>
      <c r="BI525" s="154" t="n">
        <v>0</v>
      </c>
      <c r="BJ525" s="154" t="n">
        <v>0</v>
      </c>
      <c r="BK525" s="154" t="n">
        <v>0</v>
      </c>
      <c r="BL525" s="154" t="n">
        <v>0</v>
      </c>
      <c r="BM525" s="154" t="n">
        <v>0</v>
      </c>
      <c r="BN525" s="154" t="n">
        <v>0</v>
      </c>
      <c r="BO525" s="154" t="n">
        <v>0.102438</v>
      </c>
      <c r="BP525" s="154" t="n">
        <v>0</v>
      </c>
      <c r="BQ525" s="154" t="n">
        <v>0</v>
      </c>
      <c r="BR525" s="154" t="n">
        <v>0</v>
      </c>
      <c r="BT525" s="96" t="n">
        <v>3.2984545E-005</v>
      </c>
      <c r="BU525" s="96" t="n">
        <v>0</v>
      </c>
      <c r="BV525" s="96" t="n">
        <v>1.8829156E-005</v>
      </c>
      <c r="BW525" s="96" t="n">
        <v>4.1141591E-009</v>
      </c>
      <c r="BX525" s="96" t="n">
        <v>0</v>
      </c>
      <c r="BY525" s="96" t="n">
        <v>0</v>
      </c>
      <c r="BZ525" s="96" t="n">
        <v>0</v>
      </c>
      <c r="CA525" s="96" t="n">
        <v>0</v>
      </c>
      <c r="CB525" s="96" t="n">
        <v>0</v>
      </c>
      <c r="CC525" s="96" t="n">
        <v>1.2554754E-008</v>
      </c>
      <c r="CD525" s="96" t="n">
        <v>0</v>
      </c>
      <c r="CE525" s="96" t="n">
        <v>0</v>
      </c>
      <c r="CF525" s="96" t="n">
        <v>0</v>
      </c>
      <c r="CG525" s="96" t="n">
        <v>1.6518582E-006</v>
      </c>
      <c r="CH525" s="96" t="n">
        <v>1.2486862E-005</v>
      </c>
      <c r="CI525" s="96" t="n">
        <v>0</v>
      </c>
      <c r="CJ525" s="96" t="n">
        <v>0</v>
      </c>
      <c r="CL525" s="155" t="n">
        <v>0</v>
      </c>
      <c r="CM525" s="155" t="n">
        <v>0.6753</v>
      </c>
      <c r="CN525" s="156" t="n">
        <v>0</v>
      </c>
      <c r="CO525" s="155" t="n">
        <v>0</v>
      </c>
      <c r="CP525" s="155" t="n">
        <v>0</v>
      </c>
      <c r="CQ525" s="155" t="n">
        <v>0</v>
      </c>
      <c r="CR525" s="155" t="n">
        <v>0</v>
      </c>
      <c r="CS525" s="155" t="n">
        <v>0</v>
      </c>
      <c r="CT525" s="155" t="n">
        <v>0</v>
      </c>
      <c r="CU525" s="155" t="n">
        <v>8.4194152E-005</v>
      </c>
      <c r="CW525" s="97"/>
      <c r="CX525" s="105"/>
    </row>
    <row r="526" customFormat="false" ht="13.8" hidden="false" customHeight="false" outlineLevel="0" collapsed="false">
      <c r="A526" s="0" t="s">
        <v>1142</v>
      </c>
      <c r="B526" s="26" t="s">
        <v>1139</v>
      </c>
      <c r="C526" s="88" t="str">
        <f aca="false">MID(A526,1,12)</f>
        <v>A.100.02.104</v>
      </c>
      <c r="D526" s="2" t="s">
        <v>1137</v>
      </c>
      <c r="E526" s="90" t="s">
        <v>255</v>
      </c>
      <c r="F526" s="91" t="str">
        <f aca="false">MID(A526, 21,85)</f>
        <v>Steel market mix Europe 49.8% EAF for beams &amp; sheet</v>
      </c>
      <c r="G526" s="133" t="n">
        <f aca="false">H526+I526+J526+K526</f>
        <v>0.360459818488704</v>
      </c>
      <c r="H526" s="149" t="n">
        <f aca="false">N526+O526+P526+Q526</f>
        <v>0.020316875793257</v>
      </c>
      <c r="I526" s="149" t="n">
        <f aca="false">L526+M526+R526+V526+T526</f>
        <v>0.064927532695447</v>
      </c>
      <c r="J526" s="150" t="n">
        <f aca="false">S526+U526+W526+X526</f>
        <v>0.0358428</v>
      </c>
      <c r="K526" s="149" t="n">
        <v>0.23937261</v>
      </c>
      <c r="L526" s="130" t="n">
        <v>0.048862121</v>
      </c>
      <c r="M526" s="130" t="n">
        <v>0.01606541</v>
      </c>
      <c r="N526" s="130" t="n">
        <v>0.020316812</v>
      </c>
      <c r="O526" s="130" t="n">
        <v>0</v>
      </c>
      <c r="P526" s="157" t="n">
        <v>0</v>
      </c>
      <c r="Q526" s="157" t="n">
        <v>6.3793257E-008</v>
      </c>
      <c r="R526" s="157" t="n">
        <v>1.695447E-009</v>
      </c>
      <c r="S526" s="130" t="n">
        <v>0.0358428</v>
      </c>
      <c r="T526" s="130" t="n">
        <v>0</v>
      </c>
      <c r="U526" s="130" t="n">
        <v>0</v>
      </c>
      <c r="V526" s="157" t="n">
        <v>0</v>
      </c>
      <c r="W526" s="157" t="n">
        <v>0</v>
      </c>
      <c r="X526" s="130" t="n">
        <v>0</v>
      </c>
      <c r="Z526" s="151" t="n">
        <f aca="false">K526/0.15</f>
        <v>1.5958174</v>
      </c>
      <c r="AB526" s="133" t="n">
        <f aca="false">K526</f>
        <v>0.23937261</v>
      </c>
      <c r="AC526" s="133" t="n">
        <f aca="false">L526+M526+N526+O526+P526+Q526+R526</f>
        <v>0.085244408488704</v>
      </c>
      <c r="AD526" s="133" t="n">
        <f aca="false">L526+M526+R526+W526</f>
        <v>0.064927532695447</v>
      </c>
      <c r="AE526" s="133" t="n">
        <f aca="false">V526+L526+M526+R526+T526</f>
        <v>0.064927532695447</v>
      </c>
      <c r="AF526" s="133" t="n">
        <f aca="false">S526+U526+X526</f>
        <v>0.0358428</v>
      </c>
      <c r="AH526" s="0" t="n">
        <v>17.129307</v>
      </c>
      <c r="AI526" s="96" t="n">
        <v>17.129307</v>
      </c>
      <c r="AJ526" s="96" t="n">
        <v>0</v>
      </c>
      <c r="AK526" s="96" t="n">
        <v>0</v>
      </c>
      <c r="AL526" s="96" t="n">
        <v>0</v>
      </c>
      <c r="AM526" s="96" t="n">
        <v>0</v>
      </c>
      <c r="AN526" s="96" t="n">
        <v>0</v>
      </c>
      <c r="AP526" s="95" t="n">
        <v>0.03447229</v>
      </c>
      <c r="AQ526" s="95" t="n">
        <v>0.031828015</v>
      </c>
      <c r="AR526" s="95" t="n">
        <v>0.0013776749</v>
      </c>
      <c r="AS526" s="95" t="n">
        <v>0.0012665995</v>
      </c>
      <c r="AT526" s="152" t="n">
        <f aca="false">AW526+AZ526+BA526+BB526+BC526+BK526+BL526+BP526</f>
        <v>1.9081543563E-006</v>
      </c>
      <c r="AU526" s="152" t="n">
        <f aca="false">AX526+AY526+BD526+BE526+BF526+BG526+BH526+BI526+BJ526+BM526+BQ526+BR526</f>
        <v>5.09495144855E-009</v>
      </c>
      <c r="AV526" s="153" t="n">
        <f aca="false">BN526+BO526</f>
        <v>0.17739488</v>
      </c>
      <c r="AW526" s="154" t="n">
        <v>1.4809185E-006</v>
      </c>
      <c r="AX526" s="154" t="n">
        <v>4.4682887E-009</v>
      </c>
      <c r="AY526" s="154" t="n">
        <v>1.2208003E-013</v>
      </c>
      <c r="AZ526" s="154" t="n">
        <v>0</v>
      </c>
      <c r="BA526" s="154" t="n">
        <v>0</v>
      </c>
      <c r="BB526" s="154" t="n">
        <v>5.659763E-010</v>
      </c>
      <c r="BC526" s="154" t="n">
        <v>4.2666988E-007</v>
      </c>
      <c r="BD526" s="154" t="n">
        <v>1.2912886E-010</v>
      </c>
      <c r="BE526" s="154" t="n">
        <v>4.9700008E-010</v>
      </c>
      <c r="BF526" s="154" t="n">
        <v>0</v>
      </c>
      <c r="BG526" s="154" t="n">
        <v>4.1172852E-013</v>
      </c>
      <c r="BH526" s="154" t="n">
        <v>0</v>
      </c>
      <c r="BI526" s="154" t="n">
        <v>0</v>
      </c>
      <c r="BJ526" s="154" t="n">
        <v>0</v>
      </c>
      <c r="BK526" s="154" t="n">
        <v>0</v>
      </c>
      <c r="BL526" s="154" t="n">
        <v>0</v>
      </c>
      <c r="BM526" s="154" t="n">
        <v>0</v>
      </c>
      <c r="BN526" s="154" t="n">
        <v>0.00610181</v>
      </c>
      <c r="BO526" s="154" t="n">
        <v>0.17129307</v>
      </c>
      <c r="BP526" s="154" t="n">
        <v>0</v>
      </c>
      <c r="BQ526" s="154" t="n">
        <v>0</v>
      </c>
      <c r="BR526" s="154" t="n">
        <v>0</v>
      </c>
      <c r="BT526" s="96" t="n">
        <v>7.5788382E-005</v>
      </c>
      <c r="BU526" s="96" t="n">
        <v>3.4264687E-006</v>
      </c>
      <c r="BV526" s="96" t="n">
        <v>4.4495623E-005</v>
      </c>
      <c r="BW526" s="96" t="n">
        <v>7.6656014E-009</v>
      </c>
      <c r="BX526" s="96" t="n">
        <v>2.8225001E-006</v>
      </c>
      <c r="BY526" s="96" t="n">
        <v>0</v>
      </c>
      <c r="BZ526" s="96" t="n">
        <v>0</v>
      </c>
      <c r="CA526" s="96" t="n">
        <v>0</v>
      </c>
      <c r="CB526" s="96" t="n">
        <v>0</v>
      </c>
      <c r="CC526" s="96" t="n">
        <v>2.3425653E-008</v>
      </c>
      <c r="CD526" s="96" t="n">
        <v>0</v>
      </c>
      <c r="CE526" s="96" t="n">
        <v>0</v>
      </c>
      <c r="CF526" s="96" t="n">
        <v>0</v>
      </c>
      <c r="CG526" s="96" t="n">
        <v>4.1060919E-006</v>
      </c>
      <c r="CH526" s="96" t="n">
        <v>2.0880073E-005</v>
      </c>
      <c r="CI526" s="96" t="n">
        <v>2.6533184E-008</v>
      </c>
      <c r="CJ526" s="96" t="n">
        <v>0</v>
      </c>
      <c r="CL526" s="155" t="n">
        <v>0</v>
      </c>
      <c r="CM526" s="155" t="n">
        <v>1.5958174</v>
      </c>
      <c r="CN526" s="156" t="n">
        <v>0.0036665901</v>
      </c>
      <c r="CO526" s="155" t="n">
        <v>0.00234434</v>
      </c>
      <c r="CP526" s="155" t="n">
        <v>0</v>
      </c>
      <c r="CQ526" s="155" t="n">
        <v>0</v>
      </c>
      <c r="CR526" s="155" t="n">
        <v>0.0001432652</v>
      </c>
      <c r="CS526" s="155" t="n">
        <v>0</v>
      </c>
      <c r="CT526" s="155" t="n">
        <v>0</v>
      </c>
      <c r="CU526" s="155" t="n">
        <v>0.00014066358</v>
      </c>
      <c r="CW526" s="97"/>
      <c r="CX526" s="105"/>
    </row>
    <row r="527" customFormat="false" ht="13.8" hidden="false" customHeight="false" outlineLevel="0" collapsed="false">
      <c r="A527" s="0" t="s">
        <v>1143</v>
      </c>
      <c r="B527" s="26" t="s">
        <v>1139</v>
      </c>
      <c r="C527" s="88" t="str">
        <f aca="false">MID(A527,1,12)</f>
        <v>A.100.02.105</v>
      </c>
      <c r="D527" s="2" t="s">
        <v>1137</v>
      </c>
      <c r="E527" s="90" t="s">
        <v>255</v>
      </c>
      <c r="F527" s="91" t="str">
        <f aca="false">MID(A527, 21,85)</f>
        <v>Steel market mix China 9% EAF for beams &amp; sheet</v>
      </c>
      <c r="G527" s="133" t="n">
        <f aca="false">H527+I527+J527+K527</f>
        <v>0.540875588249491</v>
      </c>
      <c r="H527" s="149" t="n">
        <f aca="false">N527+O527+P527+Q527</f>
        <v>0.02957349075369</v>
      </c>
      <c r="I527" s="149" t="n">
        <f aca="false">L527+M527+R527+V527+T527</f>
        <v>0.0981975974958014</v>
      </c>
      <c r="J527" s="150" t="n">
        <f aca="false">S527+U527+W527+X527</f>
        <v>0.06426</v>
      </c>
      <c r="K527" s="149" t="n">
        <v>0.3488445</v>
      </c>
      <c r="L527" s="130" t="n">
        <v>0.076805465</v>
      </c>
      <c r="M527" s="130" t="n">
        <v>0.02139213</v>
      </c>
      <c r="N527" s="130" t="n">
        <v>0.029573382</v>
      </c>
      <c r="O527" s="130" t="n">
        <v>0</v>
      </c>
      <c r="P527" s="157" t="n">
        <v>0</v>
      </c>
      <c r="Q527" s="157" t="n">
        <v>1.0875369E-007</v>
      </c>
      <c r="R527" s="157" t="n">
        <v>2.4958014E-009</v>
      </c>
      <c r="S527" s="130" t="n">
        <v>0.06426</v>
      </c>
      <c r="T527" s="130" t="n">
        <v>0</v>
      </c>
      <c r="U527" s="130" t="n">
        <v>0</v>
      </c>
      <c r="V527" s="157" t="n">
        <v>0</v>
      </c>
      <c r="W527" s="157" t="n">
        <v>0</v>
      </c>
      <c r="X527" s="130" t="n">
        <v>0</v>
      </c>
      <c r="Z527" s="151" t="n">
        <f aca="false">K527/0.15</f>
        <v>2.32563</v>
      </c>
      <c r="AB527" s="133" t="n">
        <f aca="false">K527</f>
        <v>0.3488445</v>
      </c>
      <c r="AC527" s="133" t="n">
        <f aca="false">L527+M527+N527+O527+P527+Q527+R527</f>
        <v>0.127771088249491</v>
      </c>
      <c r="AD527" s="133" t="n">
        <f aca="false">L527+M527+R527+W527</f>
        <v>0.0981975974958014</v>
      </c>
      <c r="AE527" s="133" t="n">
        <f aca="false">V527+L527+M527+R527+T527</f>
        <v>0.0981975974958014</v>
      </c>
      <c r="AF527" s="133" t="n">
        <f aca="false">S527+U527+X527</f>
        <v>0.06426</v>
      </c>
      <c r="AH527" s="0" t="n">
        <v>22.588335</v>
      </c>
      <c r="AI527" s="96" t="n">
        <v>22.588335</v>
      </c>
      <c r="AJ527" s="96" t="n">
        <v>0</v>
      </c>
      <c r="AK527" s="96" t="n">
        <v>0</v>
      </c>
      <c r="AL527" s="96" t="n">
        <v>0</v>
      </c>
      <c r="AM527" s="96" t="n">
        <v>0</v>
      </c>
      <c r="AN527" s="96" t="n">
        <v>0</v>
      </c>
      <c r="AP527" s="95" t="n">
        <v>0.052515787</v>
      </c>
      <c r="AQ527" s="95" t="n">
        <v>0.048771682</v>
      </c>
      <c r="AR527" s="95" t="n">
        <v>0.00205319</v>
      </c>
      <c r="AS527" s="95" t="n">
        <v>0.0016909151</v>
      </c>
      <c r="AT527" s="152" t="n">
        <f aca="false">AW527+AZ527+BA527+BB527+BC527+BK527+BL527+BP527</f>
        <v>2.9239617048E-006</v>
      </c>
      <c r="AU527" s="152" t="n">
        <f aca="false">AX527+AY527+BD527+BE527+BF527+BG527+BH527+BI527+BJ527+BM527+BQ527+BR527</f>
        <v>7.5931582847E-009</v>
      </c>
      <c r="AV527" s="153" t="n">
        <f aca="false">BN527+BO527</f>
        <v>0.23682285</v>
      </c>
      <c r="AW527" s="154" t="n">
        <v>2.1581846E-006</v>
      </c>
      <c r="AX527" s="154" t="n">
        <v>6.511764E-009</v>
      </c>
      <c r="AY527" s="154" t="n">
        <v>1.779107E-013</v>
      </c>
      <c r="AZ527" s="154" t="n">
        <v>0</v>
      </c>
      <c r="BA527" s="154" t="n">
        <v>0</v>
      </c>
      <c r="BB527" s="154" t="n">
        <v>8.311048E-010</v>
      </c>
      <c r="BC527" s="154" t="n">
        <v>7.64946E-007</v>
      </c>
      <c r="BD527" s="154" t="n">
        <v>1.896376E-010</v>
      </c>
      <c r="BE527" s="154" t="n">
        <v>8.91036E-010</v>
      </c>
      <c r="BF527" s="154" t="n">
        <v>0</v>
      </c>
      <c r="BG527" s="154" t="n">
        <v>5.42774E-013</v>
      </c>
      <c r="BH527" s="154" t="n">
        <v>0</v>
      </c>
      <c r="BI527" s="154" t="n">
        <v>0</v>
      </c>
      <c r="BJ527" s="154" t="n">
        <v>0</v>
      </c>
      <c r="BK527" s="154" t="n">
        <v>0</v>
      </c>
      <c r="BL527" s="154" t="n">
        <v>0</v>
      </c>
      <c r="BM527" s="154" t="n">
        <v>0</v>
      </c>
      <c r="BN527" s="154" t="n">
        <v>0.0109395</v>
      </c>
      <c r="BO527" s="154" t="n">
        <v>0.22588335</v>
      </c>
      <c r="BP527" s="154" t="n">
        <v>0</v>
      </c>
      <c r="BQ527" s="154" t="n">
        <v>0</v>
      </c>
      <c r="BR527" s="154" t="n">
        <v>0</v>
      </c>
      <c r="BT527" s="96" t="n">
        <v>0.00010972449</v>
      </c>
      <c r="BU527" s="96" t="n">
        <v>6.1430714E-006</v>
      </c>
      <c r="BV527" s="96" t="n">
        <v>6.4844735E-005</v>
      </c>
      <c r="BW527" s="96" t="n">
        <v>1.0481287E-008</v>
      </c>
      <c r="BX527" s="96" t="n">
        <v>5.0602591E-006</v>
      </c>
      <c r="BY527" s="96" t="n">
        <v>0</v>
      </c>
      <c r="BZ527" s="96" t="n">
        <v>0</v>
      </c>
      <c r="CA527" s="96" t="n">
        <v>0</v>
      </c>
      <c r="CB527" s="96" t="n">
        <v>0</v>
      </c>
      <c r="CC527" s="96" t="n">
        <v>3.2044413E-008</v>
      </c>
      <c r="CD527" s="96" t="n">
        <v>0</v>
      </c>
      <c r="CE527" s="96" t="n">
        <v>0</v>
      </c>
      <c r="CF527" s="96" t="n">
        <v>0</v>
      </c>
      <c r="CG527" s="96" t="n">
        <v>6.0518788E-006</v>
      </c>
      <c r="CH527" s="96" t="n">
        <v>2.7534452E-005</v>
      </c>
      <c r="CI527" s="96" t="n">
        <v>4.7569453E-008</v>
      </c>
      <c r="CJ527" s="96" t="n">
        <v>0</v>
      </c>
      <c r="CL527" s="155" t="n">
        <v>0</v>
      </c>
      <c r="CM527" s="155" t="n">
        <v>2.32563</v>
      </c>
      <c r="CN527" s="156" t="n">
        <v>0.0065735679</v>
      </c>
      <c r="CO527" s="155" t="n">
        <v>0.004203</v>
      </c>
      <c r="CP527" s="155" t="n">
        <v>0</v>
      </c>
      <c r="CQ527" s="155" t="n">
        <v>0</v>
      </c>
      <c r="CR527" s="155" t="n">
        <v>0.00025684995</v>
      </c>
      <c r="CS527" s="155" t="n">
        <v>0</v>
      </c>
      <c r="CT527" s="155" t="n">
        <v>0</v>
      </c>
      <c r="CU527" s="155" t="n">
        <v>0.00018543417</v>
      </c>
      <c r="CW527" s="97"/>
      <c r="CX527" s="105"/>
    </row>
    <row r="528" customFormat="false" ht="13.8" hidden="false" customHeight="false" outlineLevel="0" collapsed="false">
      <c r="A528" s="0" t="s">
        <v>1144</v>
      </c>
      <c r="B528" s="26" t="s">
        <v>1139</v>
      </c>
      <c r="C528" s="88" t="str">
        <f aca="false">MID(A528,1,12)</f>
        <v>A.100.02.106</v>
      </c>
      <c r="D528" s="2" t="s">
        <v>1137</v>
      </c>
      <c r="E528" s="90" t="s">
        <v>255</v>
      </c>
      <c r="F528" s="91" t="str">
        <f aca="false">MID(A528, 21,85)</f>
        <v>Steel welded pipes 8.5% scrap BOF</v>
      </c>
      <c r="G528" s="133" t="n">
        <f aca="false">H528+I528+J528+K528</f>
        <v>0.559812361454232</v>
      </c>
      <c r="H528" s="149" t="n">
        <f aca="false">N528+O528+P528+Q528</f>
        <v>0.00899835937324</v>
      </c>
      <c r="I528" s="149" t="n">
        <f aca="false">L528+M528+R528+V528+T528</f>
        <v>0.0541040020809918</v>
      </c>
      <c r="J528" s="150" t="n">
        <f aca="false">S528+U528+W528+X528</f>
        <v>0.07686</v>
      </c>
      <c r="K528" s="149" t="n">
        <v>0.41985</v>
      </c>
      <c r="L528" s="130" t="n">
        <v>0.05151051</v>
      </c>
      <c r="M528" s="130" t="n">
        <v>0.0025934897</v>
      </c>
      <c r="N528" s="130" t="n">
        <v>0.008998236</v>
      </c>
      <c r="O528" s="130" t="n">
        <v>0</v>
      </c>
      <c r="P528" s="130" t="n">
        <v>0</v>
      </c>
      <c r="Q528" s="157" t="n">
        <v>1.2337324E-007</v>
      </c>
      <c r="R528" s="157" t="n">
        <v>2.3809918E-009</v>
      </c>
      <c r="S528" s="130" t="n">
        <v>0.07686</v>
      </c>
      <c r="T528" s="130" t="n">
        <v>0</v>
      </c>
      <c r="U528" s="130" t="n">
        <v>0</v>
      </c>
      <c r="V528" s="157" t="n">
        <v>0</v>
      </c>
      <c r="W528" s="157" t="n">
        <v>0</v>
      </c>
      <c r="X528" s="130" t="n">
        <v>0</v>
      </c>
      <c r="Z528" s="151" t="n">
        <f aca="false">K528/0.15</f>
        <v>2.799</v>
      </c>
      <c r="AB528" s="133" t="n">
        <f aca="false">K528</f>
        <v>0.41985</v>
      </c>
      <c r="AC528" s="133" t="n">
        <f aca="false">L528+M528+N528+O528+P528+Q528+R528</f>
        <v>0.0631023614542318</v>
      </c>
      <c r="AD528" s="133" t="n">
        <f aca="false">L528+M528+R528+W528</f>
        <v>0.0541040020809918</v>
      </c>
      <c r="AE528" s="133" t="n">
        <f aca="false">V528+L528+M528+R528+T528</f>
        <v>0.0541040020809918</v>
      </c>
      <c r="AF528" s="133" t="n">
        <f aca="false">S528+U528+X528</f>
        <v>0.07686</v>
      </c>
      <c r="AH528" s="0" t="n">
        <v>30.156</v>
      </c>
      <c r="AI528" s="96" t="n">
        <v>30.156</v>
      </c>
      <c r="AJ528" s="96" t="n">
        <v>0</v>
      </c>
      <c r="AK528" s="96" t="n">
        <v>0</v>
      </c>
      <c r="AL528" s="96" t="n">
        <v>0</v>
      </c>
      <c r="AM528" s="96" t="n">
        <v>0</v>
      </c>
      <c r="AN528" s="96" t="n">
        <v>0</v>
      </c>
      <c r="AP528" s="95" t="n">
        <v>0.063612614</v>
      </c>
      <c r="AQ528" s="95" t="n">
        <v>0.058934428</v>
      </c>
      <c r="AR528" s="95" t="n">
        <v>0.002431624</v>
      </c>
      <c r="AS528" s="95" t="n">
        <v>0.0022465617</v>
      </c>
      <c r="AT528" s="152" t="n">
        <f aca="false">AW528+AZ528+BA528+BB528+BC528+BK528+BL528+BP528</f>
        <v>3.5332391E-006</v>
      </c>
      <c r="AU528" s="152" t="n">
        <f aca="false">AX528+AY528+BD528+BE528+BF528+BG528+BH528+BI528+BJ528+BM528+BQ528+BR528</f>
        <v>8.9926921235E-009</v>
      </c>
      <c r="AV528" s="153" t="n">
        <f aca="false">BN528+BO528</f>
        <v>0.3146445</v>
      </c>
      <c r="AW528" s="154" t="n">
        <v>2.597472E-006</v>
      </c>
      <c r="AX528" s="154" t="n">
        <v>7.8372E-009</v>
      </c>
      <c r="AY528" s="154" t="n">
        <v>2.141235E-013</v>
      </c>
      <c r="AZ528" s="154" t="n">
        <v>0</v>
      </c>
      <c r="BA528" s="154" t="n">
        <v>0</v>
      </c>
      <c r="BB528" s="154" t="n">
        <v>2.871E-010</v>
      </c>
      <c r="BC528" s="154" t="n">
        <v>9.3548E-007</v>
      </c>
      <c r="BD528" s="154" t="n">
        <v>6.5598E-011</v>
      </c>
      <c r="BE528" s="154" t="n">
        <v>1.08968E-009</v>
      </c>
      <c r="BF528" s="154" t="n">
        <v>0</v>
      </c>
      <c r="BG528" s="154" t="n">
        <v>0</v>
      </c>
      <c r="BH528" s="154" t="n">
        <v>0</v>
      </c>
      <c r="BI528" s="154" t="n">
        <v>0</v>
      </c>
      <c r="BJ528" s="154" t="n">
        <v>0</v>
      </c>
      <c r="BK528" s="154" t="n">
        <v>0</v>
      </c>
      <c r="BL528" s="154" t="n">
        <v>0</v>
      </c>
      <c r="BM528" s="154" t="n">
        <v>0</v>
      </c>
      <c r="BN528" s="154" t="n">
        <v>0.0130845</v>
      </c>
      <c r="BO528" s="154" t="n">
        <v>0.30156</v>
      </c>
      <c r="BP528" s="154" t="n">
        <v>0</v>
      </c>
      <c r="BQ528" s="154" t="n">
        <v>0</v>
      </c>
      <c r="BR528" s="154" t="n">
        <v>0</v>
      </c>
      <c r="BT528" s="96" t="n">
        <v>0.0001307684</v>
      </c>
      <c r="BU528" s="96" t="n">
        <v>7.5125832E-006</v>
      </c>
      <c r="BV528" s="96" t="n">
        <v>7.8043547E-005</v>
      </c>
      <c r="BW528" s="96" t="n">
        <v>2.7890173E-013</v>
      </c>
      <c r="BX528" s="96" t="n">
        <v>6.1883731E-006</v>
      </c>
      <c r="BY528" s="96" t="n">
        <v>0</v>
      </c>
      <c r="BZ528" s="96" t="n">
        <v>0</v>
      </c>
      <c r="CA528" s="96" t="n">
        <v>0</v>
      </c>
      <c r="CB528" s="96" t="n">
        <v>0</v>
      </c>
      <c r="CC528" s="96" t="n">
        <v>8.163679E-011</v>
      </c>
      <c r="CD528" s="96" t="n">
        <v>0</v>
      </c>
      <c r="CE528" s="96" t="n">
        <v>0</v>
      </c>
      <c r="CF528" s="96" t="n">
        <v>0</v>
      </c>
      <c r="CG528" s="96" t="n">
        <v>2.2077272E-006</v>
      </c>
      <c r="CH528" s="96" t="n">
        <v>3.6759191E-005</v>
      </c>
      <c r="CI528" s="96" t="n">
        <v>5.6896797E-008</v>
      </c>
      <c r="CJ528" s="96" t="n">
        <v>0</v>
      </c>
      <c r="CL528" s="155" t="n">
        <v>0</v>
      </c>
      <c r="CM528" s="155" t="n">
        <v>2.799</v>
      </c>
      <c r="CN528" s="156" t="n">
        <v>0.0078256761</v>
      </c>
      <c r="CO528" s="155" t="n">
        <v>0.00514</v>
      </c>
      <c r="CP528" s="155" t="n">
        <v>0</v>
      </c>
      <c r="CQ528" s="155" t="n">
        <v>0</v>
      </c>
      <c r="CR528" s="155" t="n">
        <v>0.00031411105</v>
      </c>
      <c r="CS528" s="155" t="n">
        <v>0</v>
      </c>
      <c r="CT528" s="155" t="n">
        <v>0</v>
      </c>
      <c r="CU528" s="155" t="n">
        <v>0</v>
      </c>
      <c r="CW528" s="97"/>
      <c r="CX528" s="105"/>
    </row>
    <row r="529" customFormat="false" ht="13.8" hidden="false" customHeight="false" outlineLevel="0" collapsed="false">
      <c r="A529" s="0" t="s">
        <v>1145</v>
      </c>
      <c r="B529" s="26" t="s">
        <v>1139</v>
      </c>
      <c r="C529" s="88" t="str">
        <f aca="false">MID(A529,1,12)</f>
        <v>A.100.02.107</v>
      </c>
      <c r="D529" s="2" t="s">
        <v>1137</v>
      </c>
      <c r="E529" s="90" t="s">
        <v>255</v>
      </c>
      <c r="F529" s="91" t="str">
        <f aca="false">MID(A529, 21,85)</f>
        <v>Steel seamless pipes 33% scrap BOF</v>
      </c>
      <c r="G529" s="133" t="n">
        <f aca="false">H529+I529+J529+K529</f>
        <v>0.694993167</v>
      </c>
      <c r="H529" s="149" t="n">
        <f aca="false">N529+O529+P529+Q529</f>
        <v>0.049572</v>
      </c>
      <c r="I529" s="149" t="n">
        <f aca="false">L529+M529+R529+V529+T529</f>
        <v>0.115591167</v>
      </c>
      <c r="J529" s="150" t="n">
        <f aca="false">S529+U529+W529+X529</f>
        <v>0.05628</v>
      </c>
      <c r="K529" s="149" t="n">
        <v>0.47355</v>
      </c>
      <c r="L529" s="130" t="n">
        <v>0.0722313</v>
      </c>
      <c r="M529" s="130" t="n">
        <v>0.043359867</v>
      </c>
      <c r="N529" s="130" t="n">
        <v>0.049572</v>
      </c>
      <c r="O529" s="130" t="n">
        <v>0</v>
      </c>
      <c r="P529" s="157" t="n">
        <v>0</v>
      </c>
      <c r="Q529" s="157" t="n">
        <v>0</v>
      </c>
      <c r="R529" s="157" t="n">
        <v>0</v>
      </c>
      <c r="S529" s="157" t="n">
        <v>0.05628</v>
      </c>
      <c r="T529" s="130" t="n">
        <v>0</v>
      </c>
      <c r="U529" s="157" t="n">
        <v>0</v>
      </c>
      <c r="V529" s="157" t="n">
        <v>0</v>
      </c>
      <c r="W529" s="157" t="n">
        <v>0</v>
      </c>
      <c r="X529" s="130" t="n">
        <v>0</v>
      </c>
      <c r="Z529" s="151" t="n">
        <f aca="false">K529/0.15</f>
        <v>3.157</v>
      </c>
      <c r="AB529" s="133" t="n">
        <f aca="false">K529</f>
        <v>0.47355</v>
      </c>
      <c r="AC529" s="133" t="n">
        <f aca="false">L529+M529+N529+O529+P529+Q529+R529</f>
        <v>0.165163167</v>
      </c>
      <c r="AD529" s="133" t="n">
        <f aca="false">L529+M529+R529+W529</f>
        <v>0.115591167</v>
      </c>
      <c r="AE529" s="133" t="n">
        <f aca="false">V529+L529+M529+R529+T529</f>
        <v>0.115591167</v>
      </c>
      <c r="AF529" s="133" t="n">
        <f aca="false">S529+U529+X529</f>
        <v>0.05628</v>
      </c>
      <c r="AH529" s="0" t="n">
        <v>30.261</v>
      </c>
      <c r="AI529" s="96" t="n">
        <v>30.261</v>
      </c>
      <c r="AJ529" s="96" t="n">
        <v>0</v>
      </c>
      <c r="AK529" s="96" t="n">
        <v>0</v>
      </c>
      <c r="AL529" s="96" t="n">
        <v>0</v>
      </c>
      <c r="AM529" s="96" t="n">
        <v>0</v>
      </c>
      <c r="AN529" s="96" t="n">
        <v>0</v>
      </c>
      <c r="AP529" s="95" t="n">
        <v>0.053590739</v>
      </c>
      <c r="AQ529" s="95" t="n">
        <v>0.048889487</v>
      </c>
      <c r="AR529" s="95" t="n">
        <v>0.0024722081</v>
      </c>
      <c r="AS529" s="95" t="n">
        <v>0.0022290437</v>
      </c>
      <c r="AT529" s="152" t="n">
        <f aca="false">AW529+AZ529+BA529+BB529+BC529+BK529+BL529+BP529</f>
        <v>2.9310244E-006</v>
      </c>
      <c r="AU529" s="152" t="n">
        <f aca="false">AX529+AY529+BD529+BE529+BF529+BG529+BH529+BI529+BJ529+BM529+BQ529+BR529</f>
        <v>9.1427815105E-009</v>
      </c>
      <c r="AV529" s="153" t="n">
        <f aca="false">BN529+BO529</f>
        <v>0.312191</v>
      </c>
      <c r="AW529" s="154" t="n">
        <v>2.929696E-006</v>
      </c>
      <c r="AX529" s="154" t="n">
        <v>8.8396E-009</v>
      </c>
      <c r="AY529" s="154" t="n">
        <v>2.415105E-013</v>
      </c>
      <c r="AZ529" s="154" t="n">
        <v>0</v>
      </c>
      <c r="BA529" s="154" t="n">
        <v>0</v>
      </c>
      <c r="BB529" s="154" t="n">
        <v>1.3284E-009</v>
      </c>
      <c r="BC529" s="154" t="n">
        <v>0</v>
      </c>
      <c r="BD529" s="154" t="n">
        <v>3.0294E-010</v>
      </c>
      <c r="BE529" s="154" t="n">
        <v>0</v>
      </c>
      <c r="BF529" s="154" t="n">
        <v>0</v>
      </c>
      <c r="BG529" s="154" t="n">
        <v>0</v>
      </c>
      <c r="BH529" s="154" t="n">
        <v>0</v>
      </c>
      <c r="BI529" s="154" t="n">
        <v>0</v>
      </c>
      <c r="BJ529" s="154" t="n">
        <v>0</v>
      </c>
      <c r="BK529" s="154" t="n">
        <v>0</v>
      </c>
      <c r="BL529" s="154" t="n">
        <v>0</v>
      </c>
      <c r="BM529" s="154" t="n">
        <v>0</v>
      </c>
      <c r="BN529" s="154" t="n">
        <v>0.009581</v>
      </c>
      <c r="BO529" s="154" t="n">
        <v>0.30261</v>
      </c>
      <c r="BP529" s="154" t="n">
        <v>0</v>
      </c>
      <c r="BQ529" s="154" t="n">
        <v>0</v>
      </c>
      <c r="BR529" s="154" t="n">
        <v>0</v>
      </c>
      <c r="BT529" s="96" t="n">
        <v>0.00013452593</v>
      </c>
      <c r="BU529" s="96" t="n">
        <v>0</v>
      </c>
      <c r="BV529" s="96" t="n">
        <v>8.8025537E-005</v>
      </c>
      <c r="BW529" s="96" t="n">
        <v>2.3600593E-008</v>
      </c>
      <c r="BX529" s="96" t="n">
        <v>0</v>
      </c>
      <c r="BY529" s="96" t="n">
        <v>0</v>
      </c>
      <c r="BZ529" s="96" t="n">
        <v>0</v>
      </c>
      <c r="CA529" s="96" t="n">
        <v>0</v>
      </c>
      <c r="CB529" s="96" t="n">
        <v>0</v>
      </c>
      <c r="CC529" s="96" t="n">
        <v>7.1994007E-008</v>
      </c>
      <c r="CD529" s="96" t="n">
        <v>0</v>
      </c>
      <c r="CE529" s="96" t="n">
        <v>0</v>
      </c>
      <c r="CF529" s="96" t="n">
        <v>0</v>
      </c>
      <c r="CG529" s="96" t="n">
        <v>9.475957E-006</v>
      </c>
      <c r="CH529" s="96" t="n">
        <v>3.6887183E-005</v>
      </c>
      <c r="CI529" s="96" t="n">
        <v>4.1662135E-008</v>
      </c>
      <c r="CJ529" s="96" t="n">
        <v>0</v>
      </c>
      <c r="CL529" s="155" t="n">
        <v>0</v>
      </c>
      <c r="CM529" s="155" t="n">
        <v>3.157</v>
      </c>
      <c r="CN529" s="156" t="n">
        <v>0</v>
      </c>
      <c r="CO529" s="155" t="n">
        <v>0</v>
      </c>
      <c r="CP529" s="155" t="n">
        <v>0</v>
      </c>
      <c r="CQ529" s="155" t="n">
        <v>0</v>
      </c>
      <c r="CR529" s="155" t="n">
        <v>0</v>
      </c>
      <c r="CS529" s="155" t="n">
        <v>0</v>
      </c>
      <c r="CT529" s="155" t="n">
        <v>0</v>
      </c>
      <c r="CU529" s="155" t="n">
        <v>0</v>
      </c>
      <c r="CW529" s="97"/>
      <c r="CX529" s="105"/>
    </row>
    <row r="530" customFormat="false" ht="13.8" hidden="false" customHeight="false" outlineLevel="0" collapsed="false">
      <c r="B530" s="26"/>
      <c r="C530" s="88"/>
      <c r="D530" s="3" t="s">
        <v>1146</v>
      </c>
      <c r="E530" s="90"/>
      <c r="J530" s="158"/>
      <c r="P530" s="102"/>
      <c r="Q530" s="102"/>
      <c r="R530" s="102"/>
      <c r="S530" s="102"/>
      <c r="U530" s="102"/>
      <c r="V530" s="102"/>
      <c r="W530" s="102"/>
      <c r="AT530" s="102"/>
      <c r="AU530" s="102"/>
      <c r="AV530" s="159"/>
      <c r="CN530" s="160"/>
      <c r="CW530" s="99"/>
      <c r="CX530" s="105"/>
    </row>
    <row r="531" customFormat="false" ht="13.8" hidden="false" customHeight="false" outlineLevel="0" collapsed="false">
      <c r="A531" s="0" t="s">
        <v>1147</v>
      </c>
      <c r="B531" s="26" t="s">
        <v>1139</v>
      </c>
      <c r="C531" s="88" t="str">
        <f aca="false">MID(A531,1,12)</f>
        <v>A.100.04.101</v>
      </c>
      <c r="D531" s="2" t="s">
        <v>1146</v>
      </c>
      <c r="E531" s="90" t="s">
        <v>255</v>
      </c>
      <c r="F531" s="91" t="str">
        <f aca="false">MID(A531, 21,85)</f>
        <v>GG15</v>
      </c>
      <c r="G531" s="133" t="n">
        <f aca="false">H531+I531+J531+K531</f>
        <v>0.253197394277636</v>
      </c>
      <c r="H531" s="149" t="n">
        <f aca="false">N531+O531+P531+Q531</f>
        <v>0.012833876025</v>
      </c>
      <c r="I531" s="149" t="n">
        <f aca="false">L531+M531+R531+V531+T531</f>
        <v>0.0299511872165</v>
      </c>
      <c r="J531" s="150" t="n">
        <f aca="false">S531+U531+W531+X531</f>
        <v>0.028018671036136</v>
      </c>
      <c r="K531" s="149" t="n">
        <v>0.18239366</v>
      </c>
      <c r="L531" s="130" t="n">
        <v>0.01879091</v>
      </c>
      <c r="M531" s="130" t="n">
        <v>0.0095166935</v>
      </c>
      <c r="N531" s="130" t="n">
        <v>0.010754192</v>
      </c>
      <c r="O531" s="130" t="n">
        <v>0.00051561542</v>
      </c>
      <c r="P531" s="157" t="n">
        <v>0.0014746438</v>
      </c>
      <c r="Q531" s="157" t="n">
        <v>8.9424805E-005</v>
      </c>
      <c r="R531" s="157" t="n">
        <v>0.0016328264</v>
      </c>
      <c r="S531" s="157" t="n">
        <v>0.0269365</v>
      </c>
      <c r="T531" s="130" t="n">
        <v>7.9176695E-006</v>
      </c>
      <c r="U531" s="157" t="n">
        <v>0.0010821564</v>
      </c>
      <c r="V531" s="157" t="n">
        <v>2.839647E-006</v>
      </c>
      <c r="W531" s="157" t="n">
        <v>1.4636001E-008</v>
      </c>
      <c r="X531" s="130" t="n">
        <v>1.3498663E-013</v>
      </c>
      <c r="Z531" s="151" t="n">
        <f aca="false">K531/0.15</f>
        <v>1.21595773333333</v>
      </c>
      <c r="AB531" s="133" t="n">
        <f aca="false">K531</f>
        <v>0.18239366</v>
      </c>
      <c r="AC531" s="133" t="n">
        <f aca="false">L531+M531+N531+O531+P531+Q531+R531</f>
        <v>0.042774305925</v>
      </c>
      <c r="AD531" s="133" t="n">
        <f aca="false">L531+M531+R531+W531</f>
        <v>0.029940444536001</v>
      </c>
      <c r="AE531" s="133" t="n">
        <f aca="false">V531+L531+M531+R531+T531</f>
        <v>0.0299511872165</v>
      </c>
      <c r="AF531" s="133" t="n">
        <f aca="false">S531+U531+X531</f>
        <v>0.028018656400135</v>
      </c>
      <c r="AH531" s="0" t="n">
        <v>15.486332</v>
      </c>
      <c r="AI531" s="96" t="n">
        <v>15.312731</v>
      </c>
      <c r="AJ531" s="96" t="n">
        <v>0.12577989</v>
      </c>
      <c r="AK531" s="96" t="n">
        <v>0</v>
      </c>
      <c r="AL531" s="96" t="n">
        <v>0.00034903832</v>
      </c>
      <c r="AM531" s="96" t="n">
        <v>0.026608523</v>
      </c>
      <c r="AN531" s="96" t="n">
        <v>0.020863665</v>
      </c>
      <c r="AP531" s="95" t="n">
        <v>0.036313745</v>
      </c>
      <c r="AQ531" s="95" t="n">
        <v>0.034193514</v>
      </c>
      <c r="AR531" s="95" t="n">
        <v>0.0010041049</v>
      </c>
      <c r="AS531" s="95" t="n">
        <v>0.0011161254</v>
      </c>
      <c r="AT531" s="152" t="n">
        <f aca="false">AW531+AZ531+BA531+BB531+BC531+BK531+BL531+BP531</f>
        <v>2.04997093299228E-006</v>
      </c>
      <c r="AU531" s="152" t="n">
        <f aca="false">AX531+AY531+BD531+BE531+BF531+BG531+BH531+BI531+BJ531+BM531+BQ531+BR531</f>
        <v>3.71340564024318E-009</v>
      </c>
      <c r="AV531" s="153" t="n">
        <f aca="false">BN531+BO531</f>
        <v>0.1563200767</v>
      </c>
      <c r="AW531" s="154" t="n">
        <v>1.1284089E-006</v>
      </c>
      <c r="AX531" s="154" t="n">
        <v>3.4046819E-009</v>
      </c>
      <c r="AY531" s="154" t="n">
        <v>9.3020773E-014</v>
      </c>
      <c r="AZ531" s="154" t="n">
        <v>1.9072282E-014</v>
      </c>
      <c r="BA531" s="154" t="n">
        <v>0</v>
      </c>
      <c r="BB531" s="154" t="n">
        <v>3.3338472E-010</v>
      </c>
      <c r="BC531" s="154" t="n">
        <v>2.0534493E-007</v>
      </c>
      <c r="BD531" s="154" t="n">
        <v>7.2015087E-011</v>
      </c>
      <c r="BE531" s="154" t="n">
        <v>2.2969776E-010</v>
      </c>
      <c r="BF531" s="154" t="n">
        <v>4.1450411E-012</v>
      </c>
      <c r="BG531" s="154" t="n">
        <v>1.3227309E-013</v>
      </c>
      <c r="BH531" s="154" t="n">
        <v>2.0996714E-013</v>
      </c>
      <c r="BI531" s="154" t="n">
        <v>1.9859204E-012</v>
      </c>
      <c r="BJ531" s="154" t="n">
        <v>4.4467074E-013</v>
      </c>
      <c r="BK531" s="154" t="n">
        <v>7.1319756E-007</v>
      </c>
      <c r="BL531" s="154" t="n">
        <v>2.6861392E-009</v>
      </c>
      <c r="BM531" s="154" t="n">
        <v>1.8236019E-022</v>
      </c>
      <c r="BN531" s="154" t="n">
        <v>0.0031942467</v>
      </c>
      <c r="BO531" s="154" t="n">
        <v>0.15312583</v>
      </c>
      <c r="BP531" s="154" t="n">
        <v>0</v>
      </c>
      <c r="BQ531" s="154" t="n">
        <v>0</v>
      </c>
      <c r="BR531" s="154" t="n">
        <v>0</v>
      </c>
      <c r="BT531" s="96" t="n">
        <v>6.0696101E-005</v>
      </c>
      <c r="BU531" s="96" t="n">
        <v>1.598988E-006</v>
      </c>
      <c r="BV531" s="96" t="n">
        <v>3.3904127E-005</v>
      </c>
      <c r="BW531" s="96" t="n">
        <v>1.9560603E-007</v>
      </c>
      <c r="BX531" s="96" t="n">
        <v>1.7489093E-006</v>
      </c>
      <c r="BY531" s="96" t="n">
        <v>3.1774707E-008</v>
      </c>
      <c r="BZ531" s="96" t="n">
        <v>1.0520119E-007</v>
      </c>
      <c r="CA531" s="96" t="n">
        <v>4.5908519E-008</v>
      </c>
      <c r="CB531" s="96" t="n">
        <v>1.9822795E-006</v>
      </c>
      <c r="CC531" s="96" t="n">
        <v>8.4492654E-008</v>
      </c>
      <c r="CD531" s="96" t="n">
        <v>0</v>
      </c>
      <c r="CE531" s="96" t="n">
        <v>4.032663E-019</v>
      </c>
      <c r="CF531" s="96" t="n">
        <v>3.3019288E-015</v>
      </c>
      <c r="CG531" s="96" t="n">
        <v>2.156766E-006</v>
      </c>
      <c r="CH531" s="96" t="n">
        <v>1.8826633E-005</v>
      </c>
      <c r="CI531" s="96" t="n">
        <v>1.5415529E-008</v>
      </c>
      <c r="CJ531" s="96" t="n">
        <v>0</v>
      </c>
      <c r="CL531" s="155" t="n">
        <v>2.7947975E-015</v>
      </c>
      <c r="CM531" s="155" t="n">
        <v>1.2159578</v>
      </c>
      <c r="CN531" s="156" t="n">
        <v>0.0024470084</v>
      </c>
      <c r="CO531" s="155" t="n">
        <v>0.0011009415</v>
      </c>
      <c r="CP531" s="155" t="n">
        <v>3.0609585E-007</v>
      </c>
      <c r="CQ531" s="155" t="n">
        <v>5.0905912E-009</v>
      </c>
      <c r="CR531" s="155" t="n">
        <v>7.8111996E-005</v>
      </c>
      <c r="CS531" s="155" t="n">
        <v>3.1234259</v>
      </c>
      <c r="CT531" s="155" t="n">
        <v>2.7535704E-006</v>
      </c>
      <c r="CU531" s="155" t="n">
        <v>5.5827271E-005</v>
      </c>
      <c r="CW531" s="97"/>
      <c r="CX531" s="74"/>
    </row>
    <row r="532" customFormat="false" ht="13.8" hidden="false" customHeight="false" outlineLevel="0" collapsed="false">
      <c r="A532" s="0" t="s">
        <v>1148</v>
      </c>
      <c r="B532" s="26" t="s">
        <v>1139</v>
      </c>
      <c r="C532" s="88" t="str">
        <f aca="false">MID(A532,1,12)</f>
        <v>A.100.04.102</v>
      </c>
      <c r="D532" s="2" t="s">
        <v>1146</v>
      </c>
      <c r="E532" s="90" t="s">
        <v>255</v>
      </c>
      <c r="F532" s="91" t="str">
        <f aca="false">MID(A532, 21,85)</f>
        <v>GG35</v>
      </c>
      <c r="G532" s="133" t="n">
        <f aca="false">H532+I532+J532+K532</f>
        <v>0.253197394277636</v>
      </c>
      <c r="H532" s="149" t="n">
        <f aca="false">N532+O532+P532+Q532</f>
        <v>0.012833876025</v>
      </c>
      <c r="I532" s="149" t="n">
        <f aca="false">L532+M532+R532+V532+T532</f>
        <v>0.0299511872165</v>
      </c>
      <c r="J532" s="150" t="n">
        <f aca="false">S532+U532+W532+X532</f>
        <v>0.028018671036136</v>
      </c>
      <c r="K532" s="149" t="n">
        <v>0.18239366</v>
      </c>
      <c r="L532" s="130" t="n">
        <v>0.01879091</v>
      </c>
      <c r="M532" s="130" t="n">
        <v>0.0095166935</v>
      </c>
      <c r="N532" s="130" t="n">
        <v>0.010754192</v>
      </c>
      <c r="O532" s="130" t="n">
        <v>0.00051561542</v>
      </c>
      <c r="P532" s="130" t="n">
        <v>0.0014746438</v>
      </c>
      <c r="Q532" s="157" t="n">
        <v>8.9424805E-005</v>
      </c>
      <c r="R532" s="130" t="n">
        <v>0.0016328264</v>
      </c>
      <c r="S532" s="157" t="n">
        <v>0.0269365</v>
      </c>
      <c r="T532" s="157" t="n">
        <v>7.9176695E-006</v>
      </c>
      <c r="U532" s="157" t="n">
        <v>0.0010821564</v>
      </c>
      <c r="V532" s="157" t="n">
        <v>2.839647E-006</v>
      </c>
      <c r="W532" s="157" t="n">
        <v>1.4636001E-008</v>
      </c>
      <c r="X532" s="130" t="n">
        <v>1.3498663E-013</v>
      </c>
      <c r="Z532" s="151" t="n">
        <f aca="false">K532/0.15</f>
        <v>1.21595773333333</v>
      </c>
      <c r="AB532" s="133" t="n">
        <f aca="false">K532</f>
        <v>0.18239366</v>
      </c>
      <c r="AC532" s="133" t="n">
        <f aca="false">L532+M532+N532+O532+P532+Q532+R532</f>
        <v>0.042774305925</v>
      </c>
      <c r="AD532" s="133" t="n">
        <f aca="false">L532+M532+R532+W532</f>
        <v>0.029940444536001</v>
      </c>
      <c r="AE532" s="133" t="n">
        <f aca="false">V532+L532+M532+R532+T532</f>
        <v>0.0299511872165</v>
      </c>
      <c r="AF532" s="133" t="n">
        <f aca="false">S532+U532+X532</f>
        <v>0.028018656400135</v>
      </c>
      <c r="AH532" s="0" t="n">
        <v>15.486332</v>
      </c>
      <c r="AI532" s="96" t="n">
        <v>15.312731</v>
      </c>
      <c r="AJ532" s="96" t="n">
        <v>0.12577989</v>
      </c>
      <c r="AK532" s="96" t="n">
        <v>0</v>
      </c>
      <c r="AL532" s="96" t="n">
        <v>0.00034903832</v>
      </c>
      <c r="AM532" s="96" t="n">
        <v>0.026608523</v>
      </c>
      <c r="AN532" s="96" t="n">
        <v>0.020863665</v>
      </c>
      <c r="AP532" s="95" t="n">
        <v>0.036313745</v>
      </c>
      <c r="AQ532" s="95" t="n">
        <v>0.034193514</v>
      </c>
      <c r="AR532" s="95" t="n">
        <v>0.0010041049</v>
      </c>
      <c r="AS532" s="95" t="n">
        <v>0.0011161254</v>
      </c>
      <c r="AT532" s="152" t="n">
        <f aca="false">AW532+AZ532+BA532+BB532+BC532+BK532+BL532+BP532</f>
        <v>2.04997093299228E-006</v>
      </c>
      <c r="AU532" s="152" t="n">
        <f aca="false">AX532+AY532+BD532+BE532+BF532+BG532+BH532+BI532+BJ532+BM532+BQ532+BR532</f>
        <v>3.71340564024318E-009</v>
      </c>
      <c r="AV532" s="153" t="n">
        <f aca="false">BN532+BO532</f>
        <v>0.1563200767</v>
      </c>
      <c r="AW532" s="154" t="n">
        <v>1.1284089E-006</v>
      </c>
      <c r="AX532" s="154" t="n">
        <v>3.4046819E-009</v>
      </c>
      <c r="AY532" s="154" t="n">
        <v>9.3020773E-014</v>
      </c>
      <c r="AZ532" s="154" t="n">
        <v>1.9072282E-014</v>
      </c>
      <c r="BA532" s="154" t="n">
        <v>0</v>
      </c>
      <c r="BB532" s="154" t="n">
        <v>3.3338472E-010</v>
      </c>
      <c r="BC532" s="154" t="n">
        <v>2.0534493E-007</v>
      </c>
      <c r="BD532" s="154" t="n">
        <v>7.2015087E-011</v>
      </c>
      <c r="BE532" s="154" t="n">
        <v>2.2969776E-010</v>
      </c>
      <c r="BF532" s="154" t="n">
        <v>4.1450411E-012</v>
      </c>
      <c r="BG532" s="154" t="n">
        <v>1.3227309E-013</v>
      </c>
      <c r="BH532" s="154" t="n">
        <v>2.0996714E-013</v>
      </c>
      <c r="BI532" s="154" t="n">
        <v>1.9859204E-012</v>
      </c>
      <c r="BJ532" s="154" t="n">
        <v>4.4467074E-013</v>
      </c>
      <c r="BK532" s="154" t="n">
        <v>7.1319756E-007</v>
      </c>
      <c r="BL532" s="154" t="n">
        <v>2.6861392E-009</v>
      </c>
      <c r="BM532" s="154" t="n">
        <v>1.8236019E-022</v>
      </c>
      <c r="BN532" s="154" t="n">
        <v>0.0031942467</v>
      </c>
      <c r="BO532" s="154" t="n">
        <v>0.15312583</v>
      </c>
      <c r="BP532" s="154" t="n">
        <v>0</v>
      </c>
      <c r="BQ532" s="154" t="n">
        <v>0</v>
      </c>
      <c r="BR532" s="154" t="n">
        <v>0</v>
      </c>
      <c r="BT532" s="96" t="n">
        <v>6.0696101E-005</v>
      </c>
      <c r="BU532" s="96" t="n">
        <v>1.598988E-006</v>
      </c>
      <c r="BV532" s="96" t="n">
        <v>3.3904127E-005</v>
      </c>
      <c r="BW532" s="96" t="n">
        <v>1.9560603E-007</v>
      </c>
      <c r="BX532" s="96" t="n">
        <v>1.7489093E-006</v>
      </c>
      <c r="BY532" s="96" t="n">
        <v>3.1774707E-008</v>
      </c>
      <c r="BZ532" s="96" t="n">
        <v>1.0520119E-007</v>
      </c>
      <c r="CA532" s="96" t="n">
        <v>4.5908519E-008</v>
      </c>
      <c r="CB532" s="96" t="n">
        <v>1.9822795E-006</v>
      </c>
      <c r="CC532" s="96" t="n">
        <v>8.4492654E-008</v>
      </c>
      <c r="CD532" s="96" t="n">
        <v>0</v>
      </c>
      <c r="CE532" s="96" t="n">
        <v>4.032663E-019</v>
      </c>
      <c r="CF532" s="96" t="n">
        <v>3.3019288E-015</v>
      </c>
      <c r="CG532" s="96" t="n">
        <v>2.156766E-006</v>
      </c>
      <c r="CH532" s="96" t="n">
        <v>1.8826633E-005</v>
      </c>
      <c r="CI532" s="96" t="n">
        <v>1.5415529E-008</v>
      </c>
      <c r="CJ532" s="96" t="n">
        <v>0</v>
      </c>
      <c r="CL532" s="155" t="n">
        <v>2.7947975E-015</v>
      </c>
      <c r="CM532" s="155" t="n">
        <v>1.2159578</v>
      </c>
      <c r="CN532" s="156" t="n">
        <v>0.0024470084</v>
      </c>
      <c r="CO532" s="155" t="n">
        <v>0.0011009415</v>
      </c>
      <c r="CP532" s="155" t="n">
        <v>3.0609585E-007</v>
      </c>
      <c r="CQ532" s="155" t="n">
        <v>5.0905912E-009</v>
      </c>
      <c r="CR532" s="155" t="n">
        <v>7.8111996E-005</v>
      </c>
      <c r="CS532" s="155" t="n">
        <v>3.1234259</v>
      </c>
      <c r="CT532" s="155" t="n">
        <v>2.7535704E-006</v>
      </c>
      <c r="CU532" s="155" t="n">
        <v>5.5827271E-005</v>
      </c>
      <c r="CW532" s="97"/>
      <c r="CX532" s="105"/>
    </row>
    <row r="533" customFormat="false" ht="13.8" hidden="false" customHeight="false" outlineLevel="0" collapsed="false">
      <c r="A533" s="0" t="s">
        <v>1149</v>
      </c>
      <c r="B533" s="26" t="s">
        <v>1139</v>
      </c>
      <c r="C533" s="88" t="str">
        <f aca="false">MID(A533,1,12)</f>
        <v>A.100.04.103</v>
      </c>
      <c r="D533" s="2" t="s">
        <v>1146</v>
      </c>
      <c r="E533" s="90" t="s">
        <v>255</v>
      </c>
      <c r="F533" s="91" t="str">
        <f aca="false">MID(A533, 21,85)</f>
        <v>GGG-NiCr</v>
      </c>
      <c r="G533" s="133" t="n">
        <f aca="false">H533+I533+J533+K533</f>
        <v>2.81722468848645</v>
      </c>
      <c r="H533" s="149" t="n">
        <f aca="false">N533+O533+P533+Q533</f>
        <v>0.06443304148</v>
      </c>
      <c r="I533" s="149" t="n">
        <f aca="false">L533+M533+R533+V533+T533</f>
        <v>1.2235878403433</v>
      </c>
      <c r="J533" s="150" t="n">
        <f aca="false">S533+U533+W533+X533</f>
        <v>1.17289782666315</v>
      </c>
      <c r="K533" s="149" t="n">
        <v>0.35630598</v>
      </c>
      <c r="L533" s="130" t="n">
        <v>1.2022787</v>
      </c>
      <c r="M533" s="130" t="n">
        <v>0.015790839</v>
      </c>
      <c r="N533" s="130" t="n">
        <v>0.059657454</v>
      </c>
      <c r="O533" s="130" t="n">
        <v>0.00053349919</v>
      </c>
      <c r="P533" s="130" t="n">
        <v>0.0038050027</v>
      </c>
      <c r="Q533" s="157" t="n">
        <v>0.00043708559</v>
      </c>
      <c r="R533" s="130" t="n">
        <v>0.0054982093</v>
      </c>
      <c r="S533" s="157" t="n">
        <v>1.1682388</v>
      </c>
      <c r="T533" s="157" t="n">
        <v>1.6966435E-005</v>
      </c>
      <c r="U533" s="157" t="n">
        <v>0.0046589953</v>
      </c>
      <c r="V533" s="157" t="n">
        <v>3.1256083E-006</v>
      </c>
      <c r="W533" s="157" t="n">
        <v>3.1362859E-008</v>
      </c>
      <c r="X533" s="130" t="n">
        <v>2.8925706E-013</v>
      </c>
      <c r="Z533" s="151" t="n">
        <f aca="false">K533/0.15</f>
        <v>2.3753732</v>
      </c>
      <c r="AB533" s="133" t="n">
        <f aca="false">K533</f>
        <v>0.35630598</v>
      </c>
      <c r="AC533" s="133" t="n">
        <f aca="false">L533+M533+N533+O533+P533+Q533+R533</f>
        <v>1.28800078978</v>
      </c>
      <c r="AD533" s="133" t="n">
        <f aca="false">L533+M533+R533+W533</f>
        <v>1.22356777966286</v>
      </c>
      <c r="AE533" s="133" t="n">
        <f aca="false">V533+L533+M533+R533+T533</f>
        <v>1.2235878403433</v>
      </c>
      <c r="AF533" s="133" t="n">
        <f aca="false">S533+U533+X533</f>
        <v>1.17289779530029</v>
      </c>
      <c r="AH533" s="0" t="n">
        <v>35.373629</v>
      </c>
      <c r="AI533" s="96" t="n">
        <v>34.84539</v>
      </c>
      <c r="AJ533" s="96" t="n">
        <v>0.47906557</v>
      </c>
      <c r="AK533" s="96" t="n">
        <v>0</v>
      </c>
      <c r="AL533" s="96" t="n">
        <v>0.00074793926</v>
      </c>
      <c r="AM533" s="96" t="n">
        <v>0.027207522</v>
      </c>
      <c r="AN533" s="96" t="n">
        <v>0.02121757</v>
      </c>
      <c r="AP533" s="95" t="n">
        <v>0.43836444</v>
      </c>
      <c r="AQ533" s="95" t="n">
        <v>0.42665263</v>
      </c>
      <c r="AR533" s="95" t="n">
        <v>0.0088034095</v>
      </c>
      <c r="AS533" s="95" t="n">
        <v>0.0029083974</v>
      </c>
      <c r="AT533" s="152" t="n">
        <f aca="false">AW533+AZ533+BA533+BB533+BC533+BK533+BL533+BP533</f>
        <v>2.55786951358692E-005</v>
      </c>
      <c r="AU533" s="152" t="n">
        <f aca="false">AX533+AY533+BD533+BE533+BF533+BG533+BH533+BI533+BJ533+BM533+BQ533+BR533</f>
        <v>3.25569881815804E-008</v>
      </c>
      <c r="AV533" s="153" t="n">
        <f aca="false">BN533+BO533</f>
        <v>0.407338578</v>
      </c>
      <c r="AW533" s="154" t="n">
        <v>2.2043466E-006</v>
      </c>
      <c r="AX533" s="154" t="n">
        <v>6.6510456E-009</v>
      </c>
      <c r="AY533" s="154" t="n">
        <v>1.8171607E-013</v>
      </c>
      <c r="AZ533" s="154" t="n">
        <v>4.0869175E-014</v>
      </c>
      <c r="BA533" s="154" t="n">
        <v>0</v>
      </c>
      <c r="BB533" s="154" t="n">
        <v>2.25205E-009</v>
      </c>
      <c r="BC533" s="154" t="n">
        <v>2.1778751E-005</v>
      </c>
      <c r="BD533" s="154" t="n">
        <v>4.7171811E-010</v>
      </c>
      <c r="BE533" s="154" t="n">
        <v>2.5356889E-008</v>
      </c>
      <c r="BF533" s="154" t="n">
        <v>6.3411142E-011</v>
      </c>
      <c r="BG533" s="154" t="n">
        <v>1.0028861E-013</v>
      </c>
      <c r="BH533" s="154" t="n">
        <v>4.1248804E-012</v>
      </c>
      <c r="BI533" s="154" t="n">
        <v>7.8899845E-012</v>
      </c>
      <c r="BJ533" s="154" t="n">
        <v>1.62746E-012</v>
      </c>
      <c r="BK533" s="154" t="n">
        <v>1.5706901E-006</v>
      </c>
      <c r="BL533" s="154" t="n">
        <v>2.2655345E-008</v>
      </c>
      <c r="BM533" s="154" t="n">
        <v>3.9077184E-022</v>
      </c>
      <c r="BN533" s="154" t="n">
        <v>0.058905258</v>
      </c>
      <c r="BO533" s="154" t="n">
        <v>0.34843332</v>
      </c>
      <c r="BP533" s="154" t="n">
        <v>0</v>
      </c>
      <c r="BQ533" s="154" t="n">
        <v>0</v>
      </c>
      <c r="BR533" s="154" t="n">
        <v>0</v>
      </c>
      <c r="BT533" s="96" t="n">
        <v>0.00046995524</v>
      </c>
      <c r="BU533" s="96" t="n">
        <v>0.00017498035</v>
      </c>
      <c r="BV533" s="96" t="n">
        <v>6.6231707E-005</v>
      </c>
      <c r="BW533" s="96" t="n">
        <v>6.4765664E-007</v>
      </c>
      <c r="BX533" s="96" t="n">
        <v>0.00014436146</v>
      </c>
      <c r="BY533" s="96" t="n">
        <v>3.4799586E-007</v>
      </c>
      <c r="BZ533" s="96" t="n">
        <v>1.611767E-006</v>
      </c>
      <c r="CA533" s="96" t="n">
        <v>4.8437773E-007</v>
      </c>
      <c r="CB533" s="96" t="n">
        <v>5.1105428E-006</v>
      </c>
      <c r="CC533" s="96" t="n">
        <v>3.1554291E-007</v>
      </c>
      <c r="CD533" s="96" t="n">
        <v>0</v>
      </c>
      <c r="CE533" s="96" t="n">
        <v>8.6414207E-019</v>
      </c>
      <c r="CF533" s="96" t="n">
        <v>7.0755616E-015</v>
      </c>
      <c r="CG533" s="96" t="n">
        <v>2.2733341E-005</v>
      </c>
      <c r="CH533" s="96" t="n">
        <v>4.284522E-005</v>
      </c>
      <c r="CI533" s="96" t="n">
        <v>1.0285282E-005</v>
      </c>
      <c r="CJ533" s="96" t="n">
        <v>0</v>
      </c>
      <c r="CL533" s="155" t="n">
        <v>5.9888519E-015</v>
      </c>
      <c r="CM533" s="155" t="n">
        <v>2.3753733</v>
      </c>
      <c r="CN533" s="156" t="n">
        <v>0.05586167</v>
      </c>
      <c r="CO533" s="155" t="n">
        <v>0.1197922</v>
      </c>
      <c r="CP533" s="155" t="n">
        <v>6.9010713E-007</v>
      </c>
      <c r="CQ533" s="155" t="n">
        <v>3.4821147E-008</v>
      </c>
      <c r="CR533" s="155" t="n">
        <v>0.0073142468</v>
      </c>
      <c r="CS533" s="155" t="n">
        <v>8.7717537</v>
      </c>
      <c r="CT533" s="155" t="n">
        <v>4.2119462E-005</v>
      </c>
      <c r="CU533" s="155" t="n">
        <v>0.00014649766</v>
      </c>
      <c r="CW533" s="97"/>
      <c r="CX533" s="105"/>
    </row>
    <row r="534" customFormat="false" ht="13.8" hidden="false" customHeight="false" outlineLevel="0" collapsed="false">
      <c r="A534" s="0" t="s">
        <v>1150</v>
      </c>
      <c r="B534" s="26" t="s">
        <v>1139</v>
      </c>
      <c r="C534" s="88" t="str">
        <f aca="false">MID(A534,1,12)</f>
        <v>A.100.04.104</v>
      </c>
      <c r="D534" s="2" t="s">
        <v>1146</v>
      </c>
      <c r="E534" s="90" t="s">
        <v>255</v>
      </c>
      <c r="F534" s="91" t="str">
        <f aca="false">MID(A534, 21,85)</f>
        <v>GGG-NiSiCr</v>
      </c>
      <c r="G534" s="133" t="n">
        <f aca="false">H534+I534+J534+K534</f>
        <v>2.83854881407148</v>
      </c>
      <c r="H534" s="149" t="n">
        <f aca="false">N534+O534+P534+Q534</f>
        <v>0.06455692581</v>
      </c>
      <c r="I534" s="149" t="n">
        <f aca="false">L534+M534+R534+V534+T534</f>
        <v>1.2234171652622</v>
      </c>
      <c r="J534" s="150" t="n">
        <f aca="false">S534+U534+W534+X534</f>
        <v>1.18683777299928</v>
      </c>
      <c r="K534" s="149" t="n">
        <v>0.36373695</v>
      </c>
      <c r="L534" s="130" t="n">
        <v>1.2019662</v>
      </c>
      <c r="M534" s="130" t="n">
        <v>0.015899706</v>
      </c>
      <c r="N534" s="130" t="n">
        <v>0.059729494</v>
      </c>
      <c r="O534" s="130" t="n">
        <v>0.00057643406</v>
      </c>
      <c r="P534" s="157" t="n">
        <v>0.0038091526</v>
      </c>
      <c r="Q534" s="157" t="n">
        <v>0.00044184515</v>
      </c>
      <c r="R534" s="130" t="n">
        <v>0.0055228601</v>
      </c>
      <c r="S534" s="157" t="n">
        <v>1.1820495</v>
      </c>
      <c r="T534" s="157" t="n">
        <v>2.4884104E-005</v>
      </c>
      <c r="U534" s="157" t="n">
        <v>0.004788227</v>
      </c>
      <c r="V534" s="157" t="n">
        <v>3.5150582E-006</v>
      </c>
      <c r="W534" s="157" t="n">
        <v>4.599886E-008</v>
      </c>
      <c r="X534" s="130" t="n">
        <v>4.2424368E-013</v>
      </c>
      <c r="Z534" s="151" t="n">
        <f aca="false">K534/0.15</f>
        <v>2.424913</v>
      </c>
      <c r="AB534" s="133" t="n">
        <f aca="false">K534</f>
        <v>0.36373695</v>
      </c>
      <c r="AC534" s="133" t="n">
        <f aca="false">L534+M534+N534+O534+P534+Q534+R534</f>
        <v>1.28794569191</v>
      </c>
      <c r="AD534" s="133" t="n">
        <f aca="false">L534+M534+R534+W534</f>
        <v>1.22338881209886</v>
      </c>
      <c r="AE534" s="133" t="n">
        <f aca="false">V534+L534+M534+R534+T534</f>
        <v>1.2234171652622</v>
      </c>
      <c r="AF534" s="133" t="n">
        <f aca="false">S534+U534+X534</f>
        <v>1.18683772700042</v>
      </c>
      <c r="AH534" s="0" t="n">
        <v>35.894193</v>
      </c>
      <c r="AI534" s="96" t="n">
        <v>35.354781</v>
      </c>
      <c r="AJ534" s="96" t="n">
        <v>0.48646972</v>
      </c>
      <c r="AK534" s="96" t="n">
        <v>0</v>
      </c>
      <c r="AL534" s="96" t="n">
        <v>0.0010969776</v>
      </c>
      <c r="AM534" s="96" t="n">
        <v>0.029192477</v>
      </c>
      <c r="AN534" s="96" t="n">
        <v>0.022652603</v>
      </c>
      <c r="AP534" s="95" t="n">
        <v>0.43920516</v>
      </c>
      <c r="AQ534" s="95" t="n">
        <v>0.42741164</v>
      </c>
      <c r="AR534" s="95" t="n">
        <v>0.0088407169</v>
      </c>
      <c r="AS534" s="95" t="n">
        <v>0.0029528095</v>
      </c>
      <c r="AT534" s="152" t="n">
        <f aca="false">AW534+AZ534+BA534+BB534+BC534+BK534+BL534+BP534</f>
        <v>2.56241987343415E-005</v>
      </c>
      <c r="AU534" s="152" t="n">
        <f aca="false">AX534+AY534+BD534+BE534+BF534+BG534+BH534+BI534+BJ534+BM534+BQ534+BR534</f>
        <v>3.26949587390416E-008</v>
      </c>
      <c r="AV534" s="153" t="n">
        <f aca="false">BN534+BO534</f>
        <v>0.413558746</v>
      </c>
      <c r="AW534" s="154" t="n">
        <v>2.2503196E-006</v>
      </c>
      <c r="AX534" s="154" t="n">
        <v>6.7897575E-009</v>
      </c>
      <c r="AY534" s="154" t="n">
        <v>1.8550588E-013</v>
      </c>
      <c r="AZ534" s="154" t="n">
        <v>5.9941457E-014</v>
      </c>
      <c r="BA534" s="154" t="n">
        <v>0</v>
      </c>
      <c r="BB534" s="154" t="n">
        <v>2.2542584E-009</v>
      </c>
      <c r="BC534" s="154" t="n">
        <v>2.1778274E-005</v>
      </c>
      <c r="BD534" s="154" t="n">
        <v>4.7216923E-010</v>
      </c>
      <c r="BE534" s="154" t="n">
        <v>2.5355693E-008</v>
      </c>
      <c r="BF534" s="154" t="n">
        <v>6.341136E-011</v>
      </c>
      <c r="BG534" s="154" t="n">
        <v>9.6174561E-014</v>
      </c>
      <c r="BH534" s="154" t="n">
        <v>4.1275932E-012</v>
      </c>
      <c r="BI534" s="154" t="n">
        <v>7.8907668E-012</v>
      </c>
      <c r="BJ534" s="154" t="n">
        <v>1.6276086E-012</v>
      </c>
      <c r="BK534" s="154" t="n">
        <v>1.5706907E-006</v>
      </c>
      <c r="BL534" s="154" t="n">
        <v>2.2660116E-008</v>
      </c>
      <c r="BM534" s="154" t="n">
        <v>5.7313203E-022</v>
      </c>
      <c r="BN534" s="154" t="n">
        <v>0.060033006</v>
      </c>
      <c r="BO534" s="154" t="n">
        <v>0.35352574</v>
      </c>
      <c r="BP534" s="154" t="n">
        <v>0</v>
      </c>
      <c r="BQ534" s="154" t="n">
        <v>0</v>
      </c>
      <c r="BR534" s="154" t="n">
        <v>0</v>
      </c>
      <c r="BT534" s="96" t="n">
        <v>0.00047201008</v>
      </c>
      <c r="BU534" s="96" t="n">
        <v>0.0001749723</v>
      </c>
      <c r="BV534" s="96" t="n">
        <v>6.7613009E-005</v>
      </c>
      <c r="BW534" s="96" t="n">
        <v>6.5059767E-007</v>
      </c>
      <c r="BX534" s="96" t="n">
        <v>0.00014438578</v>
      </c>
      <c r="BY534" s="96" t="n">
        <v>3.4838841E-007</v>
      </c>
      <c r="BZ534" s="96" t="n">
        <v>1.6117723E-006</v>
      </c>
      <c r="CA534" s="96" t="n">
        <v>4.8496896E-007</v>
      </c>
      <c r="CB534" s="96" t="n">
        <v>5.1163688E-006</v>
      </c>
      <c r="CC534" s="96" t="n">
        <v>3.1969851E-007</v>
      </c>
      <c r="CD534" s="96" t="n">
        <v>0</v>
      </c>
      <c r="CE534" s="96" t="n">
        <v>1.2674084E-018</v>
      </c>
      <c r="CF534" s="96" t="n">
        <v>1.037749E-014</v>
      </c>
      <c r="CG534" s="96" t="n">
        <v>2.2746554E-005</v>
      </c>
      <c r="CH534" s="96" t="n">
        <v>4.3475548E-005</v>
      </c>
      <c r="CI534" s="96" t="n">
        <v>1.0285091E-005</v>
      </c>
      <c r="CJ534" s="96" t="n">
        <v>0</v>
      </c>
      <c r="CL534" s="155" t="n">
        <v>8.7836494E-015</v>
      </c>
      <c r="CM534" s="155" t="n">
        <v>2.4249132</v>
      </c>
      <c r="CN534" s="156" t="n">
        <v>0.055841271</v>
      </c>
      <c r="CO534" s="155" t="n">
        <v>0.11978679</v>
      </c>
      <c r="CP534" s="155" t="n">
        <v>6.9010841E-007</v>
      </c>
      <c r="CQ534" s="155" t="n">
        <v>3.497084E-008</v>
      </c>
      <c r="CR534" s="155" t="n">
        <v>0.0073147626</v>
      </c>
      <c r="CS534" s="155" t="n">
        <v>8.7721897</v>
      </c>
      <c r="CT534" s="155" t="n">
        <v>4.2119608E-005</v>
      </c>
      <c r="CU534" s="155" t="n">
        <v>0.00014522911</v>
      </c>
      <c r="CW534" s="97"/>
      <c r="CX534" s="105"/>
    </row>
    <row r="535" customFormat="false" ht="13.8" hidden="false" customHeight="false" outlineLevel="0" collapsed="false">
      <c r="A535" s="0" t="s">
        <v>1151</v>
      </c>
      <c r="B535" s="26" t="s">
        <v>1139</v>
      </c>
      <c r="C535" s="88" t="str">
        <f aca="false">MID(A535,1,12)</f>
        <v>A.100.04.105</v>
      </c>
      <c r="D535" s="2" t="s">
        <v>1146</v>
      </c>
      <c r="E535" s="90" t="s">
        <v>255</v>
      </c>
      <c r="F535" s="91" t="str">
        <f aca="false">MID(A535, 21,85)</f>
        <v>GGG40</v>
      </c>
      <c r="G535" s="133" t="n">
        <f aca="false">H535+I535+J535+K535</f>
        <v>0.253197394277636</v>
      </c>
      <c r="H535" s="149" t="n">
        <f aca="false">N535+O535+P535+Q535</f>
        <v>0.012833876025</v>
      </c>
      <c r="I535" s="149" t="n">
        <f aca="false">L535+M535+R535+V535+T535</f>
        <v>0.0299511872165</v>
      </c>
      <c r="J535" s="150" t="n">
        <f aca="false">S535+U535+W535+X535</f>
        <v>0.028018671036136</v>
      </c>
      <c r="K535" s="149" t="n">
        <v>0.18239366</v>
      </c>
      <c r="L535" s="130" t="n">
        <v>0.01879091</v>
      </c>
      <c r="M535" s="130" t="n">
        <v>0.0095166935</v>
      </c>
      <c r="N535" s="130" t="n">
        <v>0.010754192</v>
      </c>
      <c r="O535" s="130" t="n">
        <v>0.00051561542</v>
      </c>
      <c r="P535" s="130" t="n">
        <v>0.0014746438</v>
      </c>
      <c r="Q535" s="130" t="n">
        <v>8.9424805E-005</v>
      </c>
      <c r="R535" s="130" t="n">
        <v>0.0016328264</v>
      </c>
      <c r="S535" s="157" t="n">
        <v>0.0269365</v>
      </c>
      <c r="T535" s="157" t="n">
        <v>7.9176695E-006</v>
      </c>
      <c r="U535" s="157" t="n">
        <v>0.0010821564</v>
      </c>
      <c r="V535" s="157" t="n">
        <v>2.839647E-006</v>
      </c>
      <c r="W535" s="157" t="n">
        <v>1.4636001E-008</v>
      </c>
      <c r="X535" s="130" t="n">
        <v>1.3498663E-013</v>
      </c>
      <c r="Z535" s="151" t="n">
        <f aca="false">K535/0.15</f>
        <v>1.21595773333333</v>
      </c>
      <c r="AB535" s="133" t="n">
        <f aca="false">K535</f>
        <v>0.18239366</v>
      </c>
      <c r="AC535" s="133" t="n">
        <f aca="false">L535+M535+N535+O535+P535+Q535+R535</f>
        <v>0.042774305925</v>
      </c>
      <c r="AD535" s="133" t="n">
        <f aca="false">L535+M535+R535+W535</f>
        <v>0.029940444536001</v>
      </c>
      <c r="AE535" s="133" t="n">
        <f aca="false">V535+L535+M535+R535+T535</f>
        <v>0.0299511872165</v>
      </c>
      <c r="AF535" s="133" t="n">
        <f aca="false">S535+U535+X535</f>
        <v>0.028018656400135</v>
      </c>
      <c r="AH535" s="0" t="n">
        <v>15.486332</v>
      </c>
      <c r="AI535" s="96" t="n">
        <v>15.312731</v>
      </c>
      <c r="AJ535" s="96" t="n">
        <v>0.12577989</v>
      </c>
      <c r="AK535" s="96" t="n">
        <v>0</v>
      </c>
      <c r="AL535" s="96" t="n">
        <v>0.00034903832</v>
      </c>
      <c r="AM535" s="96" t="n">
        <v>0.026608523</v>
      </c>
      <c r="AN535" s="96" t="n">
        <v>0.020863665</v>
      </c>
      <c r="AP535" s="95" t="n">
        <v>0.036313745</v>
      </c>
      <c r="AQ535" s="95" t="n">
        <v>0.034193514</v>
      </c>
      <c r="AR535" s="95" t="n">
        <v>0.0010041049</v>
      </c>
      <c r="AS535" s="95" t="n">
        <v>0.0011161254</v>
      </c>
      <c r="AT535" s="152" t="n">
        <f aca="false">AW535+AZ535+BA535+BB535+BC535+BK535+BL535+BP535</f>
        <v>2.04997093299228E-006</v>
      </c>
      <c r="AU535" s="152" t="n">
        <f aca="false">AX535+AY535+BD535+BE535+BF535+BG535+BH535+BI535+BJ535+BM535+BQ535+BR535</f>
        <v>3.71340564024318E-009</v>
      </c>
      <c r="AV535" s="153" t="n">
        <f aca="false">BN535+BO535</f>
        <v>0.1563200767</v>
      </c>
      <c r="AW535" s="154" t="n">
        <v>1.1284089E-006</v>
      </c>
      <c r="AX535" s="154" t="n">
        <v>3.4046819E-009</v>
      </c>
      <c r="AY535" s="154" t="n">
        <v>9.3020773E-014</v>
      </c>
      <c r="AZ535" s="154" t="n">
        <v>1.9072282E-014</v>
      </c>
      <c r="BA535" s="154" t="n">
        <v>0</v>
      </c>
      <c r="BB535" s="154" t="n">
        <v>3.3338472E-010</v>
      </c>
      <c r="BC535" s="154" t="n">
        <v>2.0534493E-007</v>
      </c>
      <c r="BD535" s="154" t="n">
        <v>7.2015087E-011</v>
      </c>
      <c r="BE535" s="154" t="n">
        <v>2.2969776E-010</v>
      </c>
      <c r="BF535" s="154" t="n">
        <v>4.1450411E-012</v>
      </c>
      <c r="BG535" s="154" t="n">
        <v>1.3227309E-013</v>
      </c>
      <c r="BH535" s="154" t="n">
        <v>2.0996714E-013</v>
      </c>
      <c r="BI535" s="154" t="n">
        <v>1.9859204E-012</v>
      </c>
      <c r="BJ535" s="154" t="n">
        <v>4.4467074E-013</v>
      </c>
      <c r="BK535" s="154" t="n">
        <v>7.1319756E-007</v>
      </c>
      <c r="BL535" s="154" t="n">
        <v>2.6861392E-009</v>
      </c>
      <c r="BM535" s="154" t="n">
        <v>1.8236019E-022</v>
      </c>
      <c r="BN535" s="154" t="n">
        <v>0.0031942467</v>
      </c>
      <c r="BO535" s="154" t="n">
        <v>0.15312583</v>
      </c>
      <c r="BP535" s="154" t="n">
        <v>0</v>
      </c>
      <c r="BQ535" s="154" t="n">
        <v>0</v>
      </c>
      <c r="BR535" s="154" t="n">
        <v>0</v>
      </c>
      <c r="BT535" s="96" t="n">
        <v>6.0696101E-005</v>
      </c>
      <c r="BU535" s="96" t="n">
        <v>1.598988E-006</v>
      </c>
      <c r="BV535" s="96" t="n">
        <v>3.3904127E-005</v>
      </c>
      <c r="BW535" s="96" t="n">
        <v>1.9560603E-007</v>
      </c>
      <c r="BX535" s="96" t="n">
        <v>1.7489093E-006</v>
      </c>
      <c r="BY535" s="96" t="n">
        <v>3.1774707E-008</v>
      </c>
      <c r="BZ535" s="96" t="n">
        <v>1.0520119E-007</v>
      </c>
      <c r="CA535" s="96" t="n">
        <v>4.5908519E-008</v>
      </c>
      <c r="CB535" s="96" t="n">
        <v>1.9822795E-006</v>
      </c>
      <c r="CC535" s="96" t="n">
        <v>8.4492654E-008</v>
      </c>
      <c r="CD535" s="96" t="n">
        <v>0</v>
      </c>
      <c r="CE535" s="96" t="n">
        <v>4.032663E-019</v>
      </c>
      <c r="CF535" s="96" t="n">
        <v>3.3019288E-015</v>
      </c>
      <c r="CG535" s="96" t="n">
        <v>2.156766E-006</v>
      </c>
      <c r="CH535" s="96" t="n">
        <v>1.8826633E-005</v>
      </c>
      <c r="CI535" s="96" t="n">
        <v>1.5415529E-008</v>
      </c>
      <c r="CJ535" s="96" t="n">
        <v>0</v>
      </c>
      <c r="CL535" s="155" t="n">
        <v>2.7947975E-015</v>
      </c>
      <c r="CM535" s="155" t="n">
        <v>1.2159578</v>
      </c>
      <c r="CN535" s="156" t="n">
        <v>0.0024470084</v>
      </c>
      <c r="CO535" s="155" t="n">
        <v>0.0011009415</v>
      </c>
      <c r="CP535" s="155" t="n">
        <v>3.0609585E-007</v>
      </c>
      <c r="CQ535" s="155" t="n">
        <v>5.0905912E-009</v>
      </c>
      <c r="CR535" s="155" t="n">
        <v>7.8111996E-005</v>
      </c>
      <c r="CS535" s="155" t="n">
        <v>3.1234259</v>
      </c>
      <c r="CT535" s="155" t="n">
        <v>2.7535704E-006</v>
      </c>
      <c r="CU535" s="155" t="n">
        <v>5.5827271E-005</v>
      </c>
      <c r="CW535" s="97"/>
      <c r="CX535" s="105"/>
    </row>
    <row r="536" customFormat="false" ht="13.8" hidden="false" customHeight="false" outlineLevel="0" collapsed="false">
      <c r="A536" s="0" t="s">
        <v>1152</v>
      </c>
      <c r="B536" s="26" t="s">
        <v>1139</v>
      </c>
      <c r="C536" s="88" t="str">
        <f aca="false">MID(A536,1,12)</f>
        <v>A.100.04.106</v>
      </c>
      <c r="D536" s="2" t="s">
        <v>1146</v>
      </c>
      <c r="E536" s="90" t="s">
        <v>255</v>
      </c>
      <c r="F536" s="91" t="str">
        <f aca="false">MID(A536, 21,85)</f>
        <v>GGG60</v>
      </c>
      <c r="G536" s="133" t="n">
        <f aca="false">H536+I536+J536+K536</f>
        <v>0.331130907807136</v>
      </c>
      <c r="H536" s="149" t="n">
        <f aca="false">N536+O536+P536+Q536</f>
        <v>0.0218380978</v>
      </c>
      <c r="I536" s="149" t="n">
        <f aca="false">L536+M536+R536+V536+T536</f>
        <v>0.074152362541</v>
      </c>
      <c r="J536" s="150" t="n">
        <f aca="false">S536+U536+W536+X536</f>
        <v>0.027410007466136</v>
      </c>
      <c r="K536" s="149" t="n">
        <v>0.20773044</v>
      </c>
      <c r="L536" s="130" t="n">
        <v>0.054332521</v>
      </c>
      <c r="M536" s="130" t="n">
        <v>0.016593129</v>
      </c>
      <c r="N536" s="130" t="n">
        <v>0.016795489</v>
      </c>
      <c r="O536" s="130" t="n">
        <v>0.003302805</v>
      </c>
      <c r="P536" s="157" t="n">
        <v>0.0014812883</v>
      </c>
      <c r="Q536" s="157" t="n">
        <v>0.0002585155</v>
      </c>
      <c r="R536" s="130" t="n">
        <v>0.0032169384</v>
      </c>
      <c r="S536" s="157" t="n">
        <v>0.026872748</v>
      </c>
      <c r="T536" s="157" t="n">
        <v>7.9176695E-006</v>
      </c>
      <c r="U536" s="157" t="n">
        <v>0.00053724483</v>
      </c>
      <c r="V536" s="157" t="n">
        <v>1.8564715E-006</v>
      </c>
      <c r="W536" s="157" t="n">
        <v>1.4636001E-008</v>
      </c>
      <c r="X536" s="130" t="n">
        <v>1.3498663E-013</v>
      </c>
      <c r="Z536" s="151" t="n">
        <f aca="false">K536/0.15</f>
        <v>1.3848696</v>
      </c>
      <c r="AB536" s="133" t="n">
        <f aca="false">K536</f>
        <v>0.20773044</v>
      </c>
      <c r="AC536" s="133" t="n">
        <f aca="false">L536+M536+N536+O536+P536+Q536+R536</f>
        <v>0.0959806862</v>
      </c>
      <c r="AD536" s="133" t="n">
        <f aca="false">L536+M536+R536+W536</f>
        <v>0.074142603036001</v>
      </c>
      <c r="AE536" s="133" t="n">
        <f aca="false">V536+L536+M536+R536+T536</f>
        <v>0.074152362541</v>
      </c>
      <c r="AF536" s="133" t="n">
        <f aca="false">S536+U536+X536</f>
        <v>0.027409992830135</v>
      </c>
      <c r="AH536" s="0" t="n">
        <v>15.678808</v>
      </c>
      <c r="AI536" s="96" t="n">
        <v>15.600108</v>
      </c>
      <c r="AJ536" s="96" t="n">
        <v>0.058089016</v>
      </c>
      <c r="AK536" s="96" t="n">
        <v>0</v>
      </c>
      <c r="AL536" s="96" t="n">
        <v>0.00034903832</v>
      </c>
      <c r="AM536" s="96" t="n">
        <v>0.0098693699</v>
      </c>
      <c r="AN536" s="96" t="n">
        <v>0.010393036</v>
      </c>
      <c r="AP536" s="95" t="n">
        <v>0.050793003</v>
      </c>
      <c r="AQ536" s="95" t="n">
        <v>0.048311086</v>
      </c>
      <c r="AR536" s="95" t="n">
        <v>0.0013453114</v>
      </c>
      <c r="AS536" s="95" t="n">
        <v>0.0011366058</v>
      </c>
      <c r="AT536" s="152" t="n">
        <f aca="false">AW536+AZ536+BA536+BB536+BC536+BK536+BL536+BP536</f>
        <v>2.89634811125228E-006</v>
      </c>
      <c r="AU536" s="152" t="n">
        <f aca="false">AX536+AY536+BD536+BE536+BF536+BG536+BH536+BI536+BJ536+BM536+BQ536+BR536</f>
        <v>4.97526422037018E-009</v>
      </c>
      <c r="AV536" s="153" t="n">
        <f aca="false">BN536+BO536</f>
        <v>0.159188498</v>
      </c>
      <c r="AW536" s="154" t="n">
        <v>1.2851591E-006</v>
      </c>
      <c r="AX536" s="154" t="n">
        <v>3.8776352E-009</v>
      </c>
      <c r="AY536" s="154" t="n">
        <v>1.0594253E-013</v>
      </c>
      <c r="AZ536" s="154" t="n">
        <v>1.9072282E-014</v>
      </c>
      <c r="BA536" s="154" t="n">
        <v>0</v>
      </c>
      <c r="BB536" s="154" t="n">
        <v>4.9527568E-010</v>
      </c>
      <c r="BC536" s="154" t="n">
        <v>8.9453375E-007</v>
      </c>
      <c r="BD536" s="154" t="n">
        <v>1.0893412E-010</v>
      </c>
      <c r="BE536" s="154" t="n">
        <v>9.8156341E-010</v>
      </c>
      <c r="BF536" s="154" t="n">
        <v>4.1450411E-012</v>
      </c>
      <c r="BG536" s="154" t="n">
        <v>1.3227309E-013</v>
      </c>
      <c r="BH536" s="154" t="n">
        <v>3.062959E-013</v>
      </c>
      <c r="BI536" s="154" t="n">
        <v>1.9954333E-012</v>
      </c>
      <c r="BJ536" s="154" t="n">
        <v>4.4650445E-013</v>
      </c>
      <c r="BK536" s="154" t="n">
        <v>7.1320349E-007</v>
      </c>
      <c r="BL536" s="154" t="n">
        <v>2.9564765E-009</v>
      </c>
      <c r="BM536" s="154" t="n">
        <v>1.8236019E-022</v>
      </c>
      <c r="BN536" s="154" t="n">
        <v>0.003188898</v>
      </c>
      <c r="BO536" s="154" t="n">
        <v>0.1559996</v>
      </c>
      <c r="BP536" s="154" t="n">
        <v>0</v>
      </c>
      <c r="BQ536" s="154" t="n">
        <v>0</v>
      </c>
      <c r="BR536" s="154" t="n">
        <v>0</v>
      </c>
      <c r="BT536" s="96" t="n">
        <v>7.9491427E-005</v>
      </c>
      <c r="BU536" s="96" t="n">
        <v>6.7825769E-006</v>
      </c>
      <c r="BV536" s="96" t="n">
        <v>3.8613839E-005</v>
      </c>
      <c r="BW536" s="96" t="n">
        <v>3.840735E-007</v>
      </c>
      <c r="BX536" s="96" t="n">
        <v>8.5135678E-006</v>
      </c>
      <c r="BY536" s="96" t="n">
        <v>3.1774707E-008</v>
      </c>
      <c r="BZ536" s="96" t="n">
        <v>1.0520119E-007</v>
      </c>
      <c r="CA536" s="96" t="n">
        <v>4.5908519E-008</v>
      </c>
      <c r="CB536" s="96" t="n">
        <v>2.0011146E-006</v>
      </c>
      <c r="CC536" s="96" t="n">
        <v>2.5958265E-007</v>
      </c>
      <c r="CD536" s="96" t="n">
        <v>0</v>
      </c>
      <c r="CE536" s="96" t="n">
        <v>4.032663E-019</v>
      </c>
      <c r="CF536" s="96" t="n">
        <v>3.3019288E-015</v>
      </c>
      <c r="CG536" s="96" t="n">
        <v>3.6480758E-006</v>
      </c>
      <c r="CH536" s="96" t="n">
        <v>1.9090297E-005</v>
      </c>
      <c r="CI536" s="96" t="n">
        <v>1.5415528E-008</v>
      </c>
      <c r="CJ536" s="96" t="n">
        <v>0</v>
      </c>
      <c r="CL536" s="155" t="n">
        <v>2.7947975E-015</v>
      </c>
      <c r="CM536" s="155" t="n">
        <v>1.3848696</v>
      </c>
      <c r="CN536" s="156" t="n">
        <v>0.0024470084</v>
      </c>
      <c r="CO536" s="155" t="n">
        <v>0.0046474775</v>
      </c>
      <c r="CP536" s="155" t="n">
        <v>3.0614052E-007</v>
      </c>
      <c r="CQ536" s="155" t="n">
        <v>1.0560732E-008</v>
      </c>
      <c r="CR536" s="155" t="n">
        <v>0.00036435069</v>
      </c>
      <c r="CS536" s="155" t="n">
        <v>3.1313919</v>
      </c>
      <c r="CT536" s="155" t="n">
        <v>2.7535704E-006</v>
      </c>
      <c r="CU536" s="155" t="n">
        <v>5.5827271E-005</v>
      </c>
      <c r="CW536" s="97"/>
      <c r="CX536" s="105"/>
    </row>
    <row r="537" customFormat="false" ht="13.8" hidden="false" customHeight="false" outlineLevel="0" collapsed="false">
      <c r="A537" s="0" t="s">
        <v>1153</v>
      </c>
      <c r="B537" s="26" t="s">
        <v>1139</v>
      </c>
      <c r="C537" s="88" t="str">
        <f aca="false">MID(A537,1,12)</f>
        <v>A.100.04.107</v>
      </c>
      <c r="D537" s="2" t="s">
        <v>1146</v>
      </c>
      <c r="E537" s="90" t="s">
        <v>255</v>
      </c>
      <c r="F537" s="91" t="str">
        <f aca="false">MID(A537, 21,85)</f>
        <v>GGG70</v>
      </c>
      <c r="G537" s="133" t="n">
        <f aca="false">H537+I537+J537+K537</f>
        <v>0.269617014602636</v>
      </c>
      <c r="H537" s="149" t="n">
        <f aca="false">N537+O537+P537+Q537</f>
        <v>0.01384363125</v>
      </c>
      <c r="I537" s="149" t="n">
        <f aca="false">L537+M537+R537+V537+T537</f>
        <v>0.0343202372165</v>
      </c>
      <c r="J537" s="150" t="n">
        <f aca="false">S537+U537+W537+X537</f>
        <v>0.030919606136136</v>
      </c>
      <c r="K537" s="149" t="n">
        <v>0.19053354</v>
      </c>
      <c r="L537" s="130" t="n">
        <v>0.021176982</v>
      </c>
      <c r="M537" s="130" t="n">
        <v>0.010855814</v>
      </c>
      <c r="N537" s="130" t="n">
        <v>0.011504495</v>
      </c>
      <c r="O537" s="130" t="n">
        <v>0.00051561542</v>
      </c>
      <c r="P537" s="130" t="n">
        <v>0.0016503105</v>
      </c>
      <c r="Q537" s="157" t="n">
        <v>0.00017321033</v>
      </c>
      <c r="R537" s="157" t="n">
        <v>0.0022766839</v>
      </c>
      <c r="S537" s="157" t="n">
        <v>0.029099199</v>
      </c>
      <c r="T537" s="157" t="n">
        <v>7.9176695E-006</v>
      </c>
      <c r="U537" s="157" t="n">
        <v>0.0018203925</v>
      </c>
      <c r="V537" s="157" t="n">
        <v>2.839647E-006</v>
      </c>
      <c r="W537" s="157" t="n">
        <v>1.4636001E-008</v>
      </c>
      <c r="X537" s="130" t="n">
        <v>1.3498663E-013</v>
      </c>
      <c r="Z537" s="151" t="n">
        <f aca="false">K537/0.15</f>
        <v>1.2702236</v>
      </c>
      <c r="AB537" s="133" t="n">
        <f aca="false">K537</f>
        <v>0.19053354</v>
      </c>
      <c r="AC537" s="133" t="n">
        <f aca="false">L537+M537+N537+O537+P537+Q537+R537</f>
        <v>0.04815311115</v>
      </c>
      <c r="AD537" s="133" t="n">
        <f aca="false">L537+M537+R537+W537</f>
        <v>0.034309494536001</v>
      </c>
      <c r="AE537" s="133" t="n">
        <f aca="false">V537+L537+M537+R537+T537</f>
        <v>0.0343202372165</v>
      </c>
      <c r="AF537" s="133" t="n">
        <f aca="false">S537+U537+X537</f>
        <v>0.030919591500135</v>
      </c>
      <c r="AH537" s="0" t="n">
        <v>15.578039</v>
      </c>
      <c r="AI537" s="96" t="n">
        <v>15.312731</v>
      </c>
      <c r="AJ537" s="96" t="n">
        <v>0.21748624</v>
      </c>
      <c r="AK537" s="96" t="n">
        <v>0</v>
      </c>
      <c r="AL537" s="96" t="n">
        <v>0.00034903832</v>
      </c>
      <c r="AM537" s="96" t="n">
        <v>0.026608523</v>
      </c>
      <c r="AN537" s="96" t="n">
        <v>0.020863665</v>
      </c>
      <c r="AP537" s="95" t="n">
        <v>0.03816785</v>
      </c>
      <c r="AQ537" s="95" t="n">
        <v>0.03598125</v>
      </c>
      <c r="AR537" s="95" t="n">
        <v>0.0010701636</v>
      </c>
      <c r="AS537" s="95" t="n">
        <v>0.001116437</v>
      </c>
      <c r="AT537" s="152" t="n">
        <f aca="false">AW537+AZ537+BA537+BB537+BC537+BK537+BL537+BP537</f>
        <v>2.15714926755228E-006</v>
      </c>
      <c r="AU537" s="152" t="n">
        <f aca="false">AX537+AY537+BD537+BE537+BF537+BG537+BH537+BI537+BJ537+BM537+BQ537+BR537</f>
        <v>3.95770553784318E-009</v>
      </c>
      <c r="AV537" s="153" t="n">
        <f aca="false">BN537+BO537</f>
        <v>0.1563637275</v>
      </c>
      <c r="AW537" s="154" t="n">
        <v>1.1787676E-006</v>
      </c>
      <c r="AX537" s="154" t="n">
        <v>3.5566263E-009</v>
      </c>
      <c r="AY537" s="154" t="n">
        <v>9.7172113E-014</v>
      </c>
      <c r="AZ537" s="154" t="n">
        <v>1.9072282E-014</v>
      </c>
      <c r="BA537" s="154" t="n">
        <v>0</v>
      </c>
      <c r="BB537" s="154" t="n">
        <v>4.4245678E-010</v>
      </c>
      <c r="BC537" s="154" t="n">
        <v>2.5692075E-007</v>
      </c>
      <c r="BD537" s="154" t="n">
        <v>8.7536008E-011</v>
      </c>
      <c r="BE537" s="154" t="n">
        <v>2.8926213E-010</v>
      </c>
      <c r="BF537" s="154" t="n">
        <v>1.922617E-011</v>
      </c>
      <c r="BG537" s="154" t="n">
        <v>1.3465214E-013</v>
      </c>
      <c r="BH537" s="154" t="n">
        <v>1.2372541E-012</v>
      </c>
      <c r="BI537" s="154" t="n">
        <v>2.9613067E-012</v>
      </c>
      <c r="BJ537" s="154" t="n">
        <v>6.2454479E-013</v>
      </c>
      <c r="BK537" s="154" t="n">
        <v>7.1366015E-007</v>
      </c>
      <c r="BL537" s="154" t="n">
        <v>7.3582917E-009</v>
      </c>
      <c r="BM537" s="154" t="n">
        <v>1.8236019E-022</v>
      </c>
      <c r="BN537" s="154" t="n">
        <v>0.0032378975</v>
      </c>
      <c r="BO537" s="154" t="n">
        <v>0.15312583</v>
      </c>
      <c r="BP537" s="154" t="n">
        <v>0</v>
      </c>
      <c r="BQ537" s="154" t="n">
        <v>0</v>
      </c>
      <c r="BR537" s="154" t="n">
        <v>0</v>
      </c>
      <c r="BT537" s="96" t="n">
        <v>6.5231992E-005</v>
      </c>
      <c r="BU537" s="96" t="n">
        <v>2.0453281E-006</v>
      </c>
      <c r="BV537" s="96" t="n">
        <v>3.5417204E-005</v>
      </c>
      <c r="BW537" s="96" t="n">
        <v>2.7102596E-007</v>
      </c>
      <c r="BX537" s="96" t="n">
        <v>2.0642484E-006</v>
      </c>
      <c r="BY537" s="96" t="n">
        <v>1.0902858E-007</v>
      </c>
      <c r="BZ537" s="96" t="n">
        <v>4.8862471E-007</v>
      </c>
      <c r="CA537" s="96" t="n">
        <v>1.5241207E-007</v>
      </c>
      <c r="CB537" s="96" t="n">
        <v>2.2181333E-006</v>
      </c>
      <c r="CC537" s="96" t="n">
        <v>1.4072448E-007</v>
      </c>
      <c r="CD537" s="96" t="n">
        <v>0</v>
      </c>
      <c r="CE537" s="96" t="n">
        <v>4.032663E-019</v>
      </c>
      <c r="CF537" s="96" t="n">
        <v>3.3019288E-015</v>
      </c>
      <c r="CG537" s="96" t="n">
        <v>2.32278E-006</v>
      </c>
      <c r="CH537" s="96" t="n">
        <v>1.8944009E-005</v>
      </c>
      <c r="CI537" s="96" t="n">
        <v>1.0584739E-006</v>
      </c>
      <c r="CJ537" s="96" t="n">
        <v>0</v>
      </c>
      <c r="CL537" s="155" t="n">
        <v>2.7947975E-015</v>
      </c>
      <c r="CM537" s="155" t="n">
        <v>1.2702236</v>
      </c>
      <c r="CN537" s="156" t="n">
        <v>0.005418334</v>
      </c>
      <c r="CO537" s="155" t="n">
        <v>0.0014224145</v>
      </c>
      <c r="CP537" s="155" t="n">
        <v>3.1073838E-007</v>
      </c>
      <c r="CQ537" s="155" t="n">
        <v>1.2198225E-008</v>
      </c>
      <c r="CR537" s="155" t="n">
        <v>9.3522504E-005</v>
      </c>
      <c r="CS537" s="155" t="n">
        <v>3.6501925</v>
      </c>
      <c r="CT537" s="155" t="n">
        <v>1.2770686E-005</v>
      </c>
      <c r="CU537" s="155" t="n">
        <v>8.1318028E-005</v>
      </c>
      <c r="CW537" s="97"/>
      <c r="CX537" s="105"/>
    </row>
    <row r="538" customFormat="false" ht="13.8" hidden="false" customHeight="false" outlineLevel="0" collapsed="false">
      <c r="A538" s="0" t="s">
        <v>1154</v>
      </c>
      <c r="B538" s="26" t="s">
        <v>1139</v>
      </c>
      <c r="C538" s="88" t="str">
        <f aca="false">MID(A538,1,12)</f>
        <v>A.100.04.108</v>
      </c>
      <c r="D538" s="2" t="s">
        <v>1146</v>
      </c>
      <c r="E538" s="90" t="s">
        <v>255</v>
      </c>
      <c r="F538" s="91" t="str">
        <f aca="false">MID(A538, 21,85)</f>
        <v>GGL-NiCuCr</v>
      </c>
      <c r="G538" s="133" t="n">
        <f aca="false">H538+I538+J538+K538</f>
        <v>2.246880794836</v>
      </c>
      <c r="H538" s="149" t="n">
        <f aca="false">N538+O538+P538+Q538</f>
        <v>0.05391850383</v>
      </c>
      <c r="I538" s="149" t="n">
        <f aca="false">L538+M538+R538+V538+T538</f>
        <v>0.9574507887026</v>
      </c>
      <c r="J538" s="150" t="n">
        <f aca="false">S538+U538+W538+X538</f>
        <v>0.919644222303399</v>
      </c>
      <c r="K538" s="149" t="n">
        <v>0.31586728</v>
      </c>
      <c r="L538" s="130" t="n">
        <v>0.93692115</v>
      </c>
      <c r="M538" s="130" t="n">
        <v>0.015022631</v>
      </c>
      <c r="N538" s="130" t="n">
        <v>0.048864818</v>
      </c>
      <c r="O538" s="157" t="n">
        <v>0.00059355904</v>
      </c>
      <c r="P538" s="130" t="n">
        <v>0.0040184891</v>
      </c>
      <c r="Q538" s="157" t="n">
        <v>0.00044163769</v>
      </c>
      <c r="R538" s="157" t="n">
        <v>0.00549051</v>
      </c>
      <c r="S538" s="130" t="n">
        <v>0.91540893</v>
      </c>
      <c r="T538" s="157" t="n">
        <v>1.3526019E-005</v>
      </c>
      <c r="U538" s="157" t="n">
        <v>0.0042352673</v>
      </c>
      <c r="V538" s="157" t="n">
        <v>2.9716836E-006</v>
      </c>
      <c r="W538" s="157" t="n">
        <v>2.5003168E-008</v>
      </c>
      <c r="X538" s="130" t="n">
        <v>2.3060215E-013</v>
      </c>
      <c r="Z538" s="151" t="n">
        <f aca="false">K538/0.15</f>
        <v>2.10578186666667</v>
      </c>
      <c r="AB538" s="133" t="n">
        <f aca="false">K538</f>
        <v>0.31586728</v>
      </c>
      <c r="AC538" s="133" t="n">
        <f aca="false">L538+M538+N538+O538+P538+Q538+R538</f>
        <v>1.01135279483</v>
      </c>
      <c r="AD538" s="133" t="n">
        <f aca="false">L538+M538+R538+W538</f>
        <v>0.957434316003168</v>
      </c>
      <c r="AE538" s="133" t="n">
        <f aca="false">V538+L538+M538+R538+T538</f>
        <v>0.9574507887026</v>
      </c>
      <c r="AF538" s="133" t="n">
        <f aca="false">S538+U538+X538</f>
        <v>0.919644197300231</v>
      </c>
      <c r="AH538" s="0" t="n">
        <v>30.590458</v>
      </c>
      <c r="AI538" s="96" t="n">
        <v>30.074848</v>
      </c>
      <c r="AJ538" s="96" t="n">
        <v>0.4490506</v>
      </c>
      <c r="AK538" s="96" t="n">
        <v>0</v>
      </c>
      <c r="AL538" s="96" t="n">
        <v>0.00083771732</v>
      </c>
      <c r="AM538" s="96" t="n">
        <v>0.038821742</v>
      </c>
      <c r="AN538" s="96" t="n">
        <v>0.026900222</v>
      </c>
      <c r="AP538" s="95" t="n">
        <v>0.35394334</v>
      </c>
      <c r="AQ538" s="95" t="n">
        <v>0.34441049</v>
      </c>
      <c r="AR538" s="95" t="n">
        <v>0.0070568625</v>
      </c>
      <c r="AS538" s="95" t="n">
        <v>0.0024759967</v>
      </c>
      <c r="AT538" s="152" t="n">
        <f aca="false">AW538+AZ538+BA538+BB538+BC538+BK538+BL538+BP538</f>
        <v>2.06481109740818E-005</v>
      </c>
      <c r="AU538" s="152" t="n">
        <f aca="false">AX538+AY538+BD538+BE538+BF538+BG538+BH538+BI538+BJ538+BM538+BQ538+BR538</f>
        <v>2.60978641347303E-008</v>
      </c>
      <c r="AV538" s="153" t="n">
        <f aca="false">BN538+BO538</f>
        <v>0.346778249</v>
      </c>
      <c r="AW538" s="154" t="n">
        <v>1.9542261E-006</v>
      </c>
      <c r="AX538" s="154" t="n">
        <v>5.8963728E-009</v>
      </c>
      <c r="AY538" s="154" t="n">
        <v>1.6109725E-013</v>
      </c>
      <c r="AZ538" s="154" t="n">
        <v>2.8868818E-012</v>
      </c>
      <c r="BA538" s="154" t="n">
        <v>0</v>
      </c>
      <c r="BB538" s="154" t="n">
        <v>1.8955252E-009</v>
      </c>
      <c r="BC538" s="154" t="n">
        <v>1.6955849E-005</v>
      </c>
      <c r="BD538" s="154" t="n">
        <v>3.9157832E-010</v>
      </c>
      <c r="BE538" s="154" t="n">
        <v>1.9738077E-008</v>
      </c>
      <c r="BF538" s="154" t="n">
        <v>5.8259631E-011</v>
      </c>
      <c r="BG538" s="154" t="n">
        <v>1.0273108E-013</v>
      </c>
      <c r="BH538" s="154" t="n">
        <v>3.7747155E-012</v>
      </c>
      <c r="BI538" s="154" t="n">
        <v>7.8938149E-012</v>
      </c>
      <c r="BJ538" s="154" t="n">
        <v>1.644025E-012</v>
      </c>
      <c r="BK538" s="154" t="n">
        <v>1.7133024E-006</v>
      </c>
      <c r="BL538" s="154" t="n">
        <v>2.2835062E-008</v>
      </c>
      <c r="BM538" s="154" t="n">
        <v>3.1153199E-022</v>
      </c>
      <c r="BN538" s="154" t="n">
        <v>0.046362949</v>
      </c>
      <c r="BO538" s="154" t="n">
        <v>0.3004153</v>
      </c>
      <c r="BP538" s="154" t="n">
        <v>0</v>
      </c>
      <c r="BQ538" s="154" t="n">
        <v>0</v>
      </c>
      <c r="BR538" s="154" t="n">
        <v>0</v>
      </c>
      <c r="BT538" s="96" t="n">
        <v>0.00038248034</v>
      </c>
      <c r="BU538" s="96" t="n">
        <v>0.00013623755</v>
      </c>
      <c r="BV538" s="96" t="n">
        <v>5.8714786E-005</v>
      </c>
      <c r="BW538" s="96" t="n">
        <v>6.4677225E-007</v>
      </c>
      <c r="BX538" s="96" t="n">
        <v>0.00011251199</v>
      </c>
      <c r="BY538" s="96" t="n">
        <v>3.3621706E-007</v>
      </c>
      <c r="BZ538" s="96" t="n">
        <v>1.4796177E-006</v>
      </c>
      <c r="CA538" s="96" t="n">
        <v>4.6940945E-007</v>
      </c>
      <c r="CB538" s="96" t="n">
        <v>5.3969667E-006</v>
      </c>
      <c r="CC538" s="96" t="n">
        <v>3.1804297E-007</v>
      </c>
      <c r="CD538" s="96" t="n">
        <v>0</v>
      </c>
      <c r="CE538" s="96" t="n">
        <v>6.8891326E-019</v>
      </c>
      <c r="CF538" s="96" t="n">
        <v>5.640795E-015</v>
      </c>
      <c r="CG538" s="96" t="n">
        <v>1.8156249E-005</v>
      </c>
      <c r="CH538" s="96" t="n">
        <v>3.7043927E-005</v>
      </c>
      <c r="CI538" s="96" t="n">
        <v>1.1168814E-005</v>
      </c>
      <c r="CJ538" s="96" t="n">
        <v>0</v>
      </c>
      <c r="CL538" s="155" t="n">
        <v>4.7744458E-015</v>
      </c>
      <c r="CM538" s="155" t="n">
        <v>2.1057535</v>
      </c>
      <c r="CN538" s="156" t="n">
        <v>0.04595006</v>
      </c>
      <c r="CO538" s="155" t="n">
        <v>0.093282678</v>
      </c>
      <c r="CP538" s="155" t="n">
        <v>7.4948787E-007</v>
      </c>
      <c r="CQ538" s="155" t="n">
        <v>3.3893855E-008</v>
      </c>
      <c r="CR538" s="155" t="n">
        <v>0.005696404</v>
      </c>
      <c r="CS538" s="155" t="n">
        <v>9.1843917</v>
      </c>
      <c r="CT538" s="155" t="n">
        <v>3.8698109E-005</v>
      </c>
      <c r="CU538" s="155" t="n">
        <v>0.00014386363</v>
      </c>
      <c r="CW538" s="97"/>
      <c r="CX538" s="105"/>
    </row>
    <row r="539" customFormat="false" ht="13.8" hidden="false" customHeight="false" outlineLevel="0" collapsed="false">
      <c r="B539" s="26"/>
      <c r="C539" s="88"/>
      <c r="D539" s="3" t="s">
        <v>1155</v>
      </c>
      <c r="E539" s="90"/>
      <c r="J539" s="158"/>
      <c r="O539" s="102"/>
      <c r="Q539" s="102"/>
      <c r="R539" s="102"/>
      <c r="T539" s="102"/>
      <c r="U539" s="102"/>
      <c r="V539" s="102"/>
      <c r="W539" s="102"/>
      <c r="AT539" s="102"/>
      <c r="AU539" s="102"/>
      <c r="AV539" s="159"/>
      <c r="CN539" s="160"/>
      <c r="CW539" s="99"/>
      <c r="CX539" s="105"/>
    </row>
    <row r="540" customFormat="false" ht="13.8" hidden="false" customHeight="false" outlineLevel="0" collapsed="false">
      <c r="A540" s="0" t="s">
        <v>1156</v>
      </c>
      <c r="B540" s="26" t="s">
        <v>1139</v>
      </c>
      <c r="C540" s="88" t="str">
        <f aca="false">MID(A540,1,12)</f>
        <v>A.100.06.101</v>
      </c>
      <c r="D540" s="2" t="s">
        <v>1155</v>
      </c>
      <c r="E540" s="90" t="s">
        <v>255</v>
      </c>
      <c r="F540" s="91" t="str">
        <f aca="false">MID(A540, 21,85)</f>
        <v>Stainless Steel (secondary), average</v>
      </c>
      <c r="G540" s="133" t="n">
        <f aca="false">H540+I540+J540+K540</f>
        <v>0.346587788543341</v>
      </c>
      <c r="H540" s="149" t="n">
        <f aca="false">N540+O540+P540+Q540</f>
        <v>0.0253000535834</v>
      </c>
      <c r="I540" s="149" t="n">
        <f aca="false">L540+M540+R540+V540+T540</f>
        <v>0.066640254158</v>
      </c>
      <c r="J540" s="150" t="n">
        <f aca="false">S540+U540+W540+X540</f>
        <v>0.00872383080194057</v>
      </c>
      <c r="K540" s="149" t="n">
        <v>0.24592365</v>
      </c>
      <c r="L540" s="130" t="n">
        <v>0.037120464</v>
      </c>
      <c r="M540" s="130" t="n">
        <v>0.027844124</v>
      </c>
      <c r="N540" s="130" t="n">
        <v>0.023559757</v>
      </c>
      <c r="O540" s="130" t="n">
        <v>0.0014489808</v>
      </c>
      <c r="P540" s="130" t="n">
        <v>9.0378234E-006</v>
      </c>
      <c r="Q540" s="157" t="n">
        <v>0.00028227796</v>
      </c>
      <c r="R540" s="157" t="n">
        <v>0.00027144621</v>
      </c>
      <c r="S540" s="130" t="n">
        <v>0.00012302995</v>
      </c>
      <c r="T540" s="157" t="n">
        <v>0.0013573148</v>
      </c>
      <c r="U540" s="157" t="n">
        <v>0.0085982918</v>
      </c>
      <c r="V540" s="157" t="n">
        <v>4.6905148E-005</v>
      </c>
      <c r="W540" s="157" t="n">
        <v>2.5090288E-006</v>
      </c>
      <c r="X540" s="130" t="n">
        <v>2.3140565E-011</v>
      </c>
      <c r="Z540" s="151" t="n">
        <f aca="false">K540/0.15</f>
        <v>1.639491</v>
      </c>
      <c r="AB540" s="133" t="n">
        <f aca="false">K540</f>
        <v>0.24592365</v>
      </c>
      <c r="AC540" s="133" t="n">
        <f aca="false">L540+M540+N540+O540+P540+Q540+R540</f>
        <v>0.0905360877934</v>
      </c>
      <c r="AD540" s="133" t="n">
        <f aca="false">L540+M540+R540+W540</f>
        <v>0.0652385432388</v>
      </c>
      <c r="AE540" s="133" t="n">
        <f aca="false">V540+L540+M540+R540+T540</f>
        <v>0.066640254158</v>
      </c>
      <c r="AF540" s="133" t="n">
        <f aca="false">S540+U540+X540</f>
        <v>0.00872132177314057</v>
      </c>
      <c r="AH540" s="0" t="n">
        <v>21.443917</v>
      </c>
      <c r="AI540" s="96" t="n">
        <v>21.252426</v>
      </c>
      <c r="AJ540" s="96" t="n">
        <v>0.053382614</v>
      </c>
      <c r="AK540" s="96" t="n">
        <v>0</v>
      </c>
      <c r="AL540" s="96" t="n">
        <v>0.068022363</v>
      </c>
      <c r="AM540" s="96" t="n">
        <v>0.058877014</v>
      </c>
      <c r="AN540" s="96" t="n">
        <v>0.011208397</v>
      </c>
      <c r="AP540" s="95" t="n">
        <v>0.043257273</v>
      </c>
      <c r="AQ540" s="95" t="n">
        <v>0.0412091</v>
      </c>
      <c r="AR540" s="95" t="n">
        <v>0.0016720974</v>
      </c>
      <c r="AS540" s="95" t="n">
        <v>0.00037607596</v>
      </c>
      <c r="AT540" s="152" t="n">
        <f aca="false">AW540+AZ540+BA540+BB540+BC540+BK540+BL540+BP540</f>
        <v>2.4705695891398E-006</v>
      </c>
      <c r="AU540" s="152" t="n">
        <f aca="false">AX540+AY540+BD540+BE540+BF540+BG540+BH540+BI540+BJ540+BM540+BQ540+BR540</f>
        <v>6.18379208920049E-009</v>
      </c>
      <c r="AV540" s="153" t="n">
        <f aca="false">BN540+BO540</f>
        <v>0.052671702858</v>
      </c>
      <c r="AW540" s="154" t="n">
        <v>1.534413E-006</v>
      </c>
      <c r="AX540" s="154" t="n">
        <v>4.6301985E-009</v>
      </c>
      <c r="AY540" s="154" t="n">
        <v>1.2648231E-013</v>
      </c>
      <c r="AZ540" s="154" t="n">
        <v>3.269534E-012</v>
      </c>
      <c r="BA540" s="154" t="n">
        <v>0</v>
      </c>
      <c r="BB540" s="154" t="n">
        <v>3.4062654E-009</v>
      </c>
      <c r="BC540" s="154" t="n">
        <v>9.3263116E-007</v>
      </c>
      <c r="BD540" s="154" t="n">
        <v>4.8425459E-010</v>
      </c>
      <c r="BE540" s="154" t="n">
        <v>1.0690218E-009</v>
      </c>
      <c r="BF540" s="154" t="n">
        <v>3.7357355E-014</v>
      </c>
      <c r="BG540" s="154" t="n">
        <v>5.5485113E-016</v>
      </c>
      <c r="BH540" s="154" t="n">
        <v>1.4727632E-013</v>
      </c>
      <c r="BI540" s="154" t="n">
        <v>4.4506397E-015</v>
      </c>
      <c r="BJ540" s="154" t="n">
        <v>1.0776934E-015</v>
      </c>
      <c r="BK540" s="154" t="n">
        <v>6.1120158E-012</v>
      </c>
      <c r="BL540" s="154" t="n">
        <v>1.0978219E-010</v>
      </c>
      <c r="BM540" s="154" t="n">
        <v>3.1261747E-020</v>
      </c>
      <c r="BN540" s="154" t="n">
        <v>1.0372858E-005</v>
      </c>
      <c r="BO540" s="154" t="n">
        <v>0.05266133</v>
      </c>
      <c r="BP540" s="154" t="n">
        <v>0</v>
      </c>
      <c r="BQ540" s="154" t="n">
        <v>0</v>
      </c>
      <c r="BR540" s="154" t="n">
        <v>0</v>
      </c>
      <c r="BT540" s="96" t="n">
        <v>9.6167239E-005</v>
      </c>
      <c r="BU540" s="96" t="n">
        <v>8.4862985E-006</v>
      </c>
      <c r="BV540" s="96" t="n">
        <v>4.5713359E-005</v>
      </c>
      <c r="BW540" s="96" t="n">
        <v>3.2128851E-008</v>
      </c>
      <c r="BX540" s="96" t="n">
        <v>5.4175595E-006</v>
      </c>
      <c r="BY540" s="96" t="n">
        <v>2.1952574E-006</v>
      </c>
      <c r="BZ540" s="96" t="n">
        <v>9.1810076E-010</v>
      </c>
      <c r="CA540" s="96" t="n">
        <v>3.3311414E-006</v>
      </c>
      <c r="CB540" s="96" t="n">
        <v>2.486382E-008</v>
      </c>
      <c r="CC540" s="96" t="n">
        <v>1.9574234E-007</v>
      </c>
      <c r="CD540" s="96" t="n">
        <v>0</v>
      </c>
      <c r="CE540" s="96" t="n">
        <v>6.9131366E-017</v>
      </c>
      <c r="CF540" s="96" t="n">
        <v>5.6604493E-013</v>
      </c>
      <c r="CG540" s="96" t="n">
        <v>4.8547835E-006</v>
      </c>
      <c r="CH540" s="96" t="n">
        <v>2.5902449E-005</v>
      </c>
      <c r="CI540" s="96" t="n">
        <v>1.2737237E-008</v>
      </c>
      <c r="CJ540" s="96" t="n">
        <v>0</v>
      </c>
      <c r="CL540" s="155" t="n">
        <v>4.7910815E-013</v>
      </c>
      <c r="CM540" s="155" t="n">
        <v>1.6286846</v>
      </c>
      <c r="CN540" s="156" t="n">
        <v>0.06372048</v>
      </c>
      <c r="CO540" s="155" t="n">
        <v>0.0063095665</v>
      </c>
      <c r="CP540" s="155" t="n">
        <v>6.7278809E-011</v>
      </c>
      <c r="CQ540" s="155" t="n">
        <v>7.8949521E-009</v>
      </c>
      <c r="CR540" s="155" t="n">
        <v>0.00025489299</v>
      </c>
      <c r="CS540" s="155" t="n">
        <v>0.0025546501</v>
      </c>
      <c r="CT540" s="155" t="n">
        <v>2.5030828E-008</v>
      </c>
      <c r="CU540" s="155" t="n">
        <v>0.00077202155</v>
      </c>
      <c r="CW540" s="97"/>
      <c r="CX540" s="105"/>
    </row>
    <row r="541" customFormat="false" ht="13.8" hidden="false" customHeight="false" outlineLevel="0" collapsed="false">
      <c r="A541" s="0" t="s">
        <v>1157</v>
      </c>
      <c r="B541" s="26" t="s">
        <v>1139</v>
      </c>
      <c r="C541" s="88" t="str">
        <f aca="false">MID(A541,1,12)</f>
        <v>A.100.06.102</v>
      </c>
      <c r="D541" s="2" t="s">
        <v>1155</v>
      </c>
      <c r="E541" s="90" t="s">
        <v>255</v>
      </c>
      <c r="F541" s="91" t="str">
        <f aca="false">MID(A541, 21,85)</f>
        <v>GX12Cr14 (CA15) 23% inox scrap (China)</v>
      </c>
      <c r="G541" s="133" t="n">
        <f aca="false">H541+I541+J541+K541</f>
        <v>1.61479377675581</v>
      </c>
      <c r="H541" s="149" t="n">
        <f aca="false">N541+O541+P541+Q541</f>
        <v>0.09284912546</v>
      </c>
      <c r="I541" s="149" t="n">
        <f aca="false">L541+M541+R541+V541+T541</f>
        <v>0.408564320615</v>
      </c>
      <c r="J541" s="150" t="n">
        <f aca="false">S541+U541+W541+X541</f>
        <v>0.265058550680809</v>
      </c>
      <c r="K541" s="149" t="n">
        <v>0.84832178</v>
      </c>
      <c r="L541" s="130" t="n">
        <v>0.28170635</v>
      </c>
      <c r="M541" s="130" t="n">
        <v>0.098634905</v>
      </c>
      <c r="N541" s="130" t="n">
        <v>0.079715933</v>
      </c>
      <c r="O541" s="130" t="n">
        <v>0.00037810296</v>
      </c>
      <c r="P541" s="157" t="n">
        <v>0.009208827</v>
      </c>
      <c r="Q541" s="157" t="n">
        <v>0.0035462625</v>
      </c>
      <c r="R541" s="157" t="n">
        <v>0.027883634</v>
      </c>
      <c r="S541" s="130" t="n">
        <v>0.23121451</v>
      </c>
      <c r="T541" s="157" t="n">
        <v>0.00031899798</v>
      </c>
      <c r="U541" s="157" t="n">
        <v>0.033843451</v>
      </c>
      <c r="V541" s="157" t="n">
        <v>2.0433635E-005</v>
      </c>
      <c r="W541" s="157" t="n">
        <v>5.8967537E-007</v>
      </c>
      <c r="X541" s="130" t="n">
        <v>5.4385271E-012</v>
      </c>
      <c r="Z541" s="151" t="n">
        <f aca="false">K541/0.15</f>
        <v>5.65547853333333</v>
      </c>
      <c r="AB541" s="133" t="n">
        <f aca="false">K541</f>
        <v>0.84832178</v>
      </c>
      <c r="AC541" s="133" t="n">
        <f aca="false">L541+M541+N541+O541+P541+Q541+R541</f>
        <v>0.50107401446</v>
      </c>
      <c r="AD541" s="133" t="n">
        <f aca="false">L541+M541+R541+W541</f>
        <v>0.40822547867537</v>
      </c>
      <c r="AE541" s="133" t="n">
        <f aca="false">V541+L541+M541+R541+T541</f>
        <v>0.408564320615</v>
      </c>
      <c r="AF541" s="133" t="n">
        <f aca="false">S541+U541+X541</f>
        <v>0.265057961005439</v>
      </c>
      <c r="AH541" s="0" t="n">
        <v>43.376366</v>
      </c>
      <c r="AI541" s="96" t="n">
        <v>39.553688</v>
      </c>
      <c r="AJ541" s="96" t="n">
        <v>3.7505091</v>
      </c>
      <c r="AK541" s="96" t="n">
        <v>0</v>
      </c>
      <c r="AL541" s="96" t="n">
        <v>0.022968306</v>
      </c>
      <c r="AM541" s="96" t="n">
        <v>0.038083728</v>
      </c>
      <c r="AN541" s="96" t="n">
        <v>0.011116193</v>
      </c>
      <c r="AP541" s="95" t="n">
        <v>0.2061109</v>
      </c>
      <c r="AQ541" s="95" t="n">
        <v>0.19793103</v>
      </c>
      <c r="AR541" s="95" t="n">
        <v>0.0064910905</v>
      </c>
      <c r="AS541" s="95" t="n">
        <v>0.0016887757</v>
      </c>
      <c r="AT541" s="152" t="n">
        <f aca="false">AW541+AZ541+BA541+BB541+BC541+BK541+BL541+BP541</f>
        <v>1.18663689330103E-005</v>
      </c>
      <c r="AU541" s="152" t="n">
        <f aca="false">AX541+AY541+BD541+BE541+BF541+BG541+BH541+BI541+BJ541+BM541+BQ541+BR541</f>
        <v>2.40055125978274E-008</v>
      </c>
      <c r="AV541" s="153" t="n">
        <f aca="false">BN541+BO541</f>
        <v>0.236523203</v>
      </c>
      <c r="AW541" s="154" t="n">
        <v>5.2623707E-006</v>
      </c>
      <c r="AX541" s="154" t="n">
        <v>1.5878392E-008</v>
      </c>
      <c r="AY541" s="154" t="n">
        <v>4.3379715E-013</v>
      </c>
      <c r="AZ541" s="154" t="n">
        <v>7.6841035E-013</v>
      </c>
      <c r="BA541" s="154" t="n">
        <v>0</v>
      </c>
      <c r="BB541" s="154" t="n">
        <v>8.7460046E-009</v>
      </c>
      <c r="BC541" s="154" t="n">
        <v>5.2885634E-006</v>
      </c>
      <c r="BD541" s="154" t="n">
        <v>1.3037819E-009</v>
      </c>
      <c r="BE541" s="154" t="n">
        <v>6.1214236E-009</v>
      </c>
      <c r="BF541" s="154" t="n">
        <v>6.0963058E-010</v>
      </c>
      <c r="BG541" s="154" t="n">
        <v>4.7029267E-013</v>
      </c>
      <c r="BH541" s="154" t="n">
        <v>4.1432316E-011</v>
      </c>
      <c r="BI541" s="154" t="n">
        <v>4.206931E-011</v>
      </c>
      <c r="BJ541" s="154" t="n">
        <v>7.878802E-012</v>
      </c>
      <c r="BK541" s="154" t="n">
        <v>1.1157204E-006</v>
      </c>
      <c r="BL541" s="154" t="n">
        <v>1.9096766E-007</v>
      </c>
      <c r="BM541" s="154" t="n">
        <v>7.3471786E-021</v>
      </c>
      <c r="BN541" s="154" t="n">
        <v>0.014794683</v>
      </c>
      <c r="BO541" s="154" t="n">
        <v>0.22172852</v>
      </c>
      <c r="BP541" s="154" t="n">
        <v>0</v>
      </c>
      <c r="BQ541" s="154" t="n">
        <v>0</v>
      </c>
      <c r="BR541" s="154" t="n">
        <v>0</v>
      </c>
      <c r="BT541" s="96" t="n">
        <v>0.00039539657</v>
      </c>
      <c r="BU541" s="96" t="n">
        <v>4.4838855E-005</v>
      </c>
      <c r="BV541" s="96" t="n">
        <v>0.00015768975</v>
      </c>
      <c r="BW541" s="96" t="n">
        <v>3.2737224E-006</v>
      </c>
      <c r="BX541" s="96" t="n">
        <v>3.3118782E-005</v>
      </c>
      <c r="BY541" s="96" t="n">
        <v>5.4689728E-006</v>
      </c>
      <c r="BZ541" s="96" t="n">
        <v>1.5498996E-005</v>
      </c>
      <c r="CA541" s="96" t="n">
        <v>7.8669307E-006</v>
      </c>
      <c r="CB541" s="96" t="n">
        <v>1.2368751E-005</v>
      </c>
      <c r="CC541" s="96" t="n">
        <v>2.4052678E-006</v>
      </c>
      <c r="CD541" s="96" t="n">
        <v>0</v>
      </c>
      <c r="CE541" s="96" t="n">
        <v>1.6247348E-017</v>
      </c>
      <c r="CF541" s="96" t="n">
        <v>1.3303265E-013</v>
      </c>
      <c r="CG541" s="96" t="n">
        <v>1.7677231E-005</v>
      </c>
      <c r="CH541" s="96" t="n">
        <v>5.2918375E-005</v>
      </c>
      <c r="CI541" s="96" t="n">
        <v>4.2270932E-005</v>
      </c>
      <c r="CJ541" s="96" t="n">
        <v>0</v>
      </c>
      <c r="CL541" s="155" t="n">
        <v>1.1260065E-013</v>
      </c>
      <c r="CM541" s="155" t="n">
        <v>5.6437162</v>
      </c>
      <c r="CN541" s="156" t="n">
        <v>0.19566671</v>
      </c>
      <c r="CO541" s="155" t="n">
        <v>0.031866855</v>
      </c>
      <c r="CP541" s="155" t="n">
        <v>6.5662509E-007</v>
      </c>
      <c r="CQ541" s="155" t="n">
        <v>2.9299602E-007</v>
      </c>
      <c r="CR541" s="155" t="n">
        <v>0.0016359465</v>
      </c>
      <c r="CS541" s="155" t="n">
        <v>25.874359</v>
      </c>
      <c r="CT541" s="155" t="n">
        <v>0.00040492654</v>
      </c>
      <c r="CU541" s="155" t="n">
        <v>0.0019834908</v>
      </c>
      <c r="CW541" s="97"/>
      <c r="CX541" s="105"/>
    </row>
    <row r="542" customFormat="false" ht="13.8" hidden="false" customHeight="false" outlineLevel="0" collapsed="false">
      <c r="A542" s="0" t="s">
        <v>1158</v>
      </c>
      <c r="B542" s="26" t="s">
        <v>1139</v>
      </c>
      <c r="C542" s="88" t="str">
        <f aca="false">MID(A542,1,12)</f>
        <v>A.100.06.103</v>
      </c>
      <c r="D542" s="2" t="s">
        <v>1155</v>
      </c>
      <c r="E542" s="90" t="s">
        <v>255</v>
      </c>
      <c r="F542" s="91" t="str">
        <f aca="false">MID(A542, 21,85)</f>
        <v>GX12Cr14 (CA15) 44% inox scrap (World)</v>
      </c>
      <c r="G542" s="133" t="n">
        <f aca="false">H542+I542+J542+K542</f>
        <v>1.26251434112246</v>
      </c>
      <c r="H542" s="149" t="n">
        <f aca="false">N542+O542+P542+Q542</f>
        <v>0.07408549414</v>
      </c>
      <c r="I542" s="149" t="n">
        <f aca="false">L542+M542+R542+V542+T542</f>
        <v>0.313585407143</v>
      </c>
      <c r="J542" s="150" t="n">
        <f aca="false">S542+U542+W542+X542</f>
        <v>0.193854469839456</v>
      </c>
      <c r="K542" s="149" t="n">
        <v>0.68098897</v>
      </c>
      <c r="L542" s="130" t="n">
        <v>0.21376582</v>
      </c>
      <c r="M542" s="130" t="n">
        <v>0.078970799</v>
      </c>
      <c r="N542" s="130" t="n">
        <v>0.064116995</v>
      </c>
      <c r="O542" s="130" t="n">
        <v>0.00067556904</v>
      </c>
      <c r="P542" s="157" t="n">
        <v>0.00665333</v>
      </c>
      <c r="Q542" s="157" t="n">
        <v>0.0026396001</v>
      </c>
      <c r="R542" s="157" t="n">
        <v>0.020213582</v>
      </c>
      <c r="S542" s="130" t="n">
        <v>0.16702244</v>
      </c>
      <c r="T542" s="130" t="n">
        <v>0.00060741931</v>
      </c>
      <c r="U542" s="157" t="n">
        <v>0.026830907</v>
      </c>
      <c r="V542" s="157" t="n">
        <v>2.7786833E-005</v>
      </c>
      <c r="W542" s="157" t="n">
        <v>1.1228291E-006</v>
      </c>
      <c r="X542" s="130" t="n">
        <v>1.035576E-011</v>
      </c>
      <c r="Z542" s="151" t="n">
        <f aca="false">K542/0.15</f>
        <v>4.53992646666667</v>
      </c>
      <c r="AB542" s="133" t="n">
        <f aca="false">K542</f>
        <v>0.68098897</v>
      </c>
      <c r="AC542" s="133" t="n">
        <f aca="false">L542+M542+N542+O542+P542+Q542+R542</f>
        <v>0.38703569514</v>
      </c>
      <c r="AD542" s="133" t="n">
        <f aca="false">L542+M542+R542+W542</f>
        <v>0.3129513238291</v>
      </c>
      <c r="AE542" s="133" t="n">
        <f aca="false">V542+L542+M542+R542+T542</f>
        <v>0.313585407143</v>
      </c>
      <c r="AF542" s="133" t="n">
        <f aca="false">S542+U542+X542</f>
        <v>0.193853347010356</v>
      </c>
      <c r="AH542" s="0" t="n">
        <v>37.284019</v>
      </c>
      <c r="AI542" s="96" t="n">
        <v>34.470004</v>
      </c>
      <c r="AJ542" s="96" t="n">
        <v>2.7235295</v>
      </c>
      <c r="AK542" s="96" t="n">
        <v>0</v>
      </c>
      <c r="AL542" s="96" t="n">
        <v>0.035483322</v>
      </c>
      <c r="AM542" s="96" t="n">
        <v>0.043859641</v>
      </c>
      <c r="AN542" s="96" t="n">
        <v>0.011141806</v>
      </c>
      <c r="AP542" s="95" t="n">
        <v>0.16087378</v>
      </c>
      <c r="AQ542" s="95" t="n">
        <v>0.15439716</v>
      </c>
      <c r="AR542" s="95" t="n">
        <v>0.0051524813</v>
      </c>
      <c r="AS542" s="95" t="n">
        <v>0.0013241369</v>
      </c>
      <c r="AT542" s="152" t="n">
        <f aca="false">AW542+AZ542+BA542+BB542+BC542+BK542+BL542+BP542</f>
        <v>9.2564246368669E-006</v>
      </c>
      <c r="AU542" s="152" t="n">
        <f aca="false">AX542+AY542+BD542+BE542+BF542+BG542+BH542+BI542+BJ542+BM542+BQ542+BR542</f>
        <v>1.9055034894174E-008</v>
      </c>
      <c r="AV542" s="153" t="n">
        <f aca="false">BN542+BO542</f>
        <v>0.18545334</v>
      </c>
      <c r="AW542" s="154" t="n">
        <v>4.2268269E-006</v>
      </c>
      <c r="AX542" s="154" t="n">
        <v>1.2753894E-008</v>
      </c>
      <c r="AY542" s="154" t="n">
        <v>3.4843192E-013</v>
      </c>
      <c r="AZ542" s="154" t="n">
        <v>1.4631669E-012</v>
      </c>
      <c r="BA542" s="154" t="n">
        <v>0</v>
      </c>
      <c r="BB542" s="154" t="n">
        <v>7.2627437E-009</v>
      </c>
      <c r="BC542" s="154" t="n">
        <v>4.0785822E-006</v>
      </c>
      <c r="BD542" s="154" t="n">
        <v>1.0761355E-009</v>
      </c>
      <c r="BE542" s="154" t="n">
        <v>4.7179786E-009</v>
      </c>
      <c r="BF542" s="154" t="n">
        <v>4.4029913E-010</v>
      </c>
      <c r="BG542" s="154" t="n">
        <v>3.3980994E-013</v>
      </c>
      <c r="BH542" s="154" t="n">
        <v>2.996425E-011</v>
      </c>
      <c r="BI542" s="154" t="n">
        <v>3.0384627E-011</v>
      </c>
      <c r="BJ542" s="154" t="n">
        <v>5.6905453E-012</v>
      </c>
      <c r="BK542" s="154" t="n">
        <v>8.0579975E-007</v>
      </c>
      <c r="BL542" s="154" t="n">
        <v>1.3795158E-007</v>
      </c>
      <c r="BM542" s="154" t="n">
        <v>1.3990114E-020</v>
      </c>
      <c r="BN542" s="154" t="n">
        <v>0.01068793</v>
      </c>
      <c r="BO542" s="154" t="n">
        <v>0.17476541</v>
      </c>
      <c r="BP542" s="154" t="n">
        <v>0</v>
      </c>
      <c r="BQ542" s="154" t="n">
        <v>0</v>
      </c>
      <c r="BR542" s="154" t="n">
        <v>0</v>
      </c>
      <c r="BT542" s="96" t="n">
        <v>0.00031227731</v>
      </c>
      <c r="BU542" s="96" t="n">
        <v>3.4740923E-005</v>
      </c>
      <c r="BV542" s="96" t="n">
        <v>0.0001265852</v>
      </c>
      <c r="BW542" s="96" t="n">
        <v>2.3732797E-006</v>
      </c>
      <c r="BX542" s="96" t="n">
        <v>2.5423998E-005</v>
      </c>
      <c r="BY542" s="96" t="n">
        <v>4.5596074E-006</v>
      </c>
      <c r="BZ542" s="96" t="n">
        <v>1.1193974E-005</v>
      </c>
      <c r="CA542" s="96" t="n">
        <v>6.6069892E-006</v>
      </c>
      <c r="CB542" s="96" t="n">
        <v>8.9398936E-006</v>
      </c>
      <c r="CC542" s="96" t="n">
        <v>1.7915107E-006</v>
      </c>
      <c r="CD542" s="96" t="n">
        <v>0</v>
      </c>
      <c r="CE542" s="96" t="n">
        <v>3.0937353E-017</v>
      </c>
      <c r="CF542" s="96" t="n">
        <v>2.5331384E-013</v>
      </c>
      <c r="CG542" s="96" t="n">
        <v>1.411544E-005</v>
      </c>
      <c r="CH542" s="96" t="n">
        <v>4.5413951E-005</v>
      </c>
      <c r="CI542" s="96" t="n">
        <v>3.0532545E-005</v>
      </c>
      <c r="CJ542" s="96" t="n">
        <v>0</v>
      </c>
      <c r="CL542" s="155" t="n">
        <v>2.1440829E-013</v>
      </c>
      <c r="CM542" s="155" t="n">
        <v>4.5284296</v>
      </c>
      <c r="CN542" s="156" t="n">
        <v>0.15901498</v>
      </c>
      <c r="CO542" s="155" t="n">
        <v>0.024767608</v>
      </c>
      <c r="CP542" s="155" t="n">
        <v>4.7424792E-007</v>
      </c>
      <c r="CQ542" s="155" t="n">
        <v>2.1380128E-007</v>
      </c>
      <c r="CR542" s="155" t="n">
        <v>0.0012523206</v>
      </c>
      <c r="CS542" s="155" t="n">
        <v>18.687747</v>
      </c>
      <c r="CT542" s="155" t="n">
        <v>0.0002924539</v>
      </c>
      <c r="CU542" s="155" t="n">
        <v>0.0016469716</v>
      </c>
      <c r="CW542" s="97"/>
      <c r="CX542" s="105"/>
    </row>
    <row r="543" customFormat="false" ht="13.8" hidden="false" customHeight="false" outlineLevel="0" collapsed="false">
      <c r="A543" s="0" t="s">
        <v>1159</v>
      </c>
      <c r="B543" s="26" t="s">
        <v>1139</v>
      </c>
      <c r="C543" s="88" t="str">
        <f aca="false">MID(A543,1,12)</f>
        <v>A.100.06.104</v>
      </c>
      <c r="D543" s="2" t="s">
        <v>1155</v>
      </c>
      <c r="E543" s="90" t="s">
        <v>255</v>
      </c>
      <c r="F543" s="91" t="str">
        <f aca="false">MID(A543, 21,85)</f>
        <v>GX12Cr14 (CA15) 70% inox scrap (EU, USA)</v>
      </c>
      <c r="G543" s="133" t="n">
        <f aca="false">H543+I543+J543+K543</f>
        <v>0.846184083901967</v>
      </c>
      <c r="H543" s="149" t="n">
        <f aca="false">N543+O543+P543+Q543</f>
        <v>0.0519102941</v>
      </c>
      <c r="I543" s="149" t="n">
        <f aca="false">L543+M543+R543+V543+T543</f>
        <v>0.201337613866</v>
      </c>
      <c r="J543" s="150" t="n">
        <f aca="false">S543+U543+W543+X543</f>
        <v>0.109704175935967</v>
      </c>
      <c r="K543" s="149" t="n">
        <v>0.483232</v>
      </c>
      <c r="L543" s="130" t="n">
        <v>0.13347248</v>
      </c>
      <c r="M543" s="130" t="n">
        <v>0.055731401</v>
      </c>
      <c r="N543" s="130" t="n">
        <v>0.045681887</v>
      </c>
      <c r="O543" s="130" t="n">
        <v>0.0010271199</v>
      </c>
      <c r="P543" s="130" t="n">
        <v>0.0036331972</v>
      </c>
      <c r="Q543" s="157" t="n">
        <v>0.00156809</v>
      </c>
      <c r="R543" s="157" t="n">
        <v>0.011148975</v>
      </c>
      <c r="S543" s="130" t="n">
        <v>0.091159069</v>
      </c>
      <c r="T543" s="130" t="n">
        <v>0.00094828089</v>
      </c>
      <c r="U543" s="157" t="n">
        <v>0.018543354</v>
      </c>
      <c r="V543" s="157" t="n">
        <v>3.6476976E-005</v>
      </c>
      <c r="W543" s="157" t="n">
        <v>1.7529198E-006</v>
      </c>
      <c r="X543" s="130" t="n">
        <v>1.6167035E-011</v>
      </c>
      <c r="Z543" s="151" t="n">
        <f aca="false">K543/0.15</f>
        <v>3.22154666666667</v>
      </c>
      <c r="AB543" s="133" t="n">
        <f aca="false">K543</f>
        <v>0.483232</v>
      </c>
      <c r="AC543" s="133" t="n">
        <f aca="false">L543+M543+N543+O543+P543+Q543+R543</f>
        <v>0.2522631501</v>
      </c>
      <c r="AD543" s="133" t="n">
        <f aca="false">L543+M543+R543+W543</f>
        <v>0.2003546089198</v>
      </c>
      <c r="AE543" s="133" t="n">
        <f aca="false">V543+L543+M543+R543+T543</f>
        <v>0.201337613866</v>
      </c>
      <c r="AF543" s="133" t="n">
        <f aca="false">S543+U543+X543</f>
        <v>0.109702423016167</v>
      </c>
      <c r="AH543" s="0" t="n">
        <v>30.083972</v>
      </c>
      <c r="AI543" s="96" t="n">
        <v>28.462014</v>
      </c>
      <c r="AJ543" s="96" t="n">
        <v>1.5098264</v>
      </c>
      <c r="AK543" s="96" t="n">
        <v>0</v>
      </c>
      <c r="AL543" s="96" t="n">
        <v>0.050273795</v>
      </c>
      <c r="AM543" s="96" t="n">
        <v>0.05068572</v>
      </c>
      <c r="AN543" s="96" t="n">
        <v>0.011172075</v>
      </c>
      <c r="AP543" s="95" t="n">
        <v>0.10741173</v>
      </c>
      <c r="AQ543" s="95" t="n">
        <v>0.10294804</v>
      </c>
      <c r="AR543" s="95" t="n">
        <v>0.0035704886</v>
      </c>
      <c r="AS543" s="95" t="n">
        <v>0.0008932001</v>
      </c>
      <c r="AT543" s="152" t="n">
        <f aca="false">AW543+AZ543+BA543+BB543+BC543+BK543+BL543+BP543</f>
        <v>6.1719451222429E-006</v>
      </c>
      <c r="AU543" s="152" t="n">
        <f aca="false">AX543+AY543+BD543+BE543+BF543+BG543+BH543+BI543+BJ543+BM543+BQ543+BR543</f>
        <v>1.32044697484318E-008</v>
      </c>
      <c r="AV543" s="153" t="n">
        <f aca="false">BN543+BO543</f>
        <v>0.1250980548</v>
      </c>
      <c r="AW543" s="154" t="n">
        <v>3.0030024E-006</v>
      </c>
      <c r="AX543" s="154" t="n">
        <v>9.0613049E-009</v>
      </c>
      <c r="AY543" s="154" t="n">
        <v>2.4754573E-013</v>
      </c>
      <c r="AZ543" s="154" t="n">
        <v>2.2842429E-012</v>
      </c>
      <c r="BA543" s="154" t="n">
        <v>0</v>
      </c>
      <c r="BB543" s="154" t="n">
        <v>5.509799E-009</v>
      </c>
      <c r="BC543" s="154" t="n">
        <v>2.6486045E-006</v>
      </c>
      <c r="BD543" s="154" t="n">
        <v>8.070987E-010</v>
      </c>
      <c r="BE543" s="154" t="n">
        <v>3.0593619E-009</v>
      </c>
      <c r="BF543" s="154" t="n">
        <v>2.4018014E-010</v>
      </c>
      <c r="BG543" s="154" t="n">
        <v>1.8560308E-013</v>
      </c>
      <c r="BH543" s="154" t="n">
        <v>1.641108E-011</v>
      </c>
      <c r="BI543" s="154" t="n">
        <v>1.6575456E-011</v>
      </c>
      <c r="BJ543" s="154" t="n">
        <v>3.1044236E-012</v>
      </c>
      <c r="BK543" s="154" t="n">
        <v>4.3952992E-007</v>
      </c>
      <c r="BL543" s="154" t="n">
        <v>7.5296219E-008</v>
      </c>
      <c r="BM543" s="154" t="n">
        <v>2.1840857E-020</v>
      </c>
      <c r="BN543" s="154" t="n">
        <v>0.0058344948</v>
      </c>
      <c r="BO543" s="154" t="n">
        <v>0.11926356</v>
      </c>
      <c r="BP543" s="154" t="n">
        <v>0</v>
      </c>
      <c r="BQ543" s="154" t="n">
        <v>0</v>
      </c>
      <c r="BR543" s="154" t="n">
        <v>0</v>
      </c>
      <c r="BT543" s="96" t="n">
        <v>0.00021404546</v>
      </c>
      <c r="BU543" s="96" t="n">
        <v>2.2807003E-005</v>
      </c>
      <c r="BV543" s="96" t="n">
        <v>8.982527E-005</v>
      </c>
      <c r="BW543" s="96" t="n">
        <v>1.3091202E-006</v>
      </c>
      <c r="BX543" s="96" t="n">
        <v>1.6330162E-005</v>
      </c>
      <c r="BY543" s="96" t="n">
        <v>3.4849029E-006</v>
      </c>
      <c r="BZ543" s="96" t="n">
        <v>6.1062215E-006</v>
      </c>
      <c r="CA543" s="96" t="n">
        <v>5.1179674E-006</v>
      </c>
      <c r="CB543" s="96" t="n">
        <v>4.8876073E-006</v>
      </c>
      <c r="CC543" s="96" t="n">
        <v>1.0661615E-006</v>
      </c>
      <c r="CD543" s="96" t="n">
        <v>0</v>
      </c>
      <c r="CE543" s="96" t="n">
        <v>4.8298268E-017</v>
      </c>
      <c r="CF543" s="96" t="n">
        <v>3.9546434E-013</v>
      </c>
      <c r="CG543" s="96" t="n">
        <v>9.9060508E-006</v>
      </c>
      <c r="CH543" s="96" t="n">
        <v>3.6545087E-005</v>
      </c>
      <c r="CI543" s="96" t="n">
        <v>1.6659905E-005</v>
      </c>
      <c r="CJ543" s="96" t="n">
        <v>0</v>
      </c>
      <c r="CL543" s="155" t="n">
        <v>3.3472641E-013</v>
      </c>
      <c r="CM543" s="155" t="n">
        <v>3.2103637</v>
      </c>
      <c r="CN543" s="156" t="n">
        <v>0.1156993</v>
      </c>
      <c r="CO543" s="155" t="n">
        <v>0.016377589</v>
      </c>
      <c r="CP543" s="155" t="n">
        <v>2.5871126E-007</v>
      </c>
      <c r="CQ543" s="155" t="n">
        <v>1.2020749E-007</v>
      </c>
      <c r="CR543" s="155" t="n">
        <v>0.00079894439</v>
      </c>
      <c r="CS543" s="155" t="n">
        <v>10.194478</v>
      </c>
      <c r="CT543" s="155" t="n">
        <v>0.00015953169</v>
      </c>
      <c r="CU543" s="155" t="n">
        <v>0.001249267</v>
      </c>
      <c r="CW543" s="97"/>
      <c r="CX543" s="105"/>
    </row>
    <row r="544" customFormat="false" ht="13.8" hidden="false" customHeight="false" outlineLevel="0" collapsed="false">
      <c r="A544" s="0" t="s">
        <v>1160</v>
      </c>
      <c r="B544" s="26" t="s">
        <v>1139</v>
      </c>
      <c r="C544" s="88" t="str">
        <f aca="false">MID(A544,1,12)</f>
        <v>A.100.06.105</v>
      </c>
      <c r="D544" s="2" t="s">
        <v>1155</v>
      </c>
      <c r="E544" s="90" t="s">
        <v>255</v>
      </c>
      <c r="F544" s="91" t="str">
        <f aca="false">MID(A544, 21,85)</f>
        <v>GX5CrNi19 10 (CF8) 23% inox scrap (China)</v>
      </c>
      <c r="G544" s="133" t="n">
        <f aca="false">H544+I544+J544+K544</f>
        <v>3.61251548810005</v>
      </c>
      <c r="H544" s="149" t="n">
        <f aca="false">N544+O544+P544+Q544</f>
        <v>0.14354624873</v>
      </c>
      <c r="I544" s="149" t="n">
        <f aca="false">L544+M544+R544+V544+T544</f>
        <v>1.298338126109</v>
      </c>
      <c r="J544" s="150" t="n">
        <f aca="false">S544+U544+W544+X544</f>
        <v>1.09889931326105</v>
      </c>
      <c r="K544" s="149" t="n">
        <v>1.0717318</v>
      </c>
      <c r="L544" s="130" t="n">
        <v>1.1331</v>
      </c>
      <c r="M544" s="130" t="n">
        <v>0.12314123</v>
      </c>
      <c r="N544" s="130" t="n">
        <v>0.12337732</v>
      </c>
      <c r="O544" s="130" t="n">
        <v>0.00039048403</v>
      </c>
      <c r="P544" s="130" t="n">
        <v>0.014628258</v>
      </c>
      <c r="Q544" s="130" t="n">
        <v>0.0051501867</v>
      </c>
      <c r="R544" s="130" t="n">
        <v>0.041751002</v>
      </c>
      <c r="S544" s="130" t="n">
        <v>1.0506882</v>
      </c>
      <c r="T544" s="130" t="n">
        <v>0.0003252625</v>
      </c>
      <c r="U544" s="157" t="n">
        <v>0.048210512</v>
      </c>
      <c r="V544" s="157" t="n">
        <v>2.0631609E-005</v>
      </c>
      <c r="W544" s="157" t="n">
        <v>6.012555E-007</v>
      </c>
      <c r="X544" s="130" t="n">
        <v>5.5453297E-012</v>
      </c>
      <c r="Z544" s="151" t="n">
        <f aca="false">K544/0.15</f>
        <v>7.14487866666667</v>
      </c>
      <c r="AB544" s="133" t="n">
        <f aca="false">K544</f>
        <v>1.0717318</v>
      </c>
      <c r="AC544" s="133" t="n">
        <f aca="false">L544+M544+N544+O544+P544+Q544+R544</f>
        <v>1.44153848073</v>
      </c>
      <c r="AD544" s="133" t="n">
        <f aca="false">L544+M544+R544+W544</f>
        <v>1.2979928332555</v>
      </c>
      <c r="AE544" s="133" t="n">
        <f aca="false">V544+L544+M544+R544+T544</f>
        <v>1.298338126109</v>
      </c>
      <c r="AF544" s="133" t="n">
        <f aca="false">S544+U544+X544</f>
        <v>1.09889871200555</v>
      </c>
      <c r="AH544" s="0" t="n">
        <v>56.950722</v>
      </c>
      <c r="AI544" s="96" t="n">
        <v>51.40541</v>
      </c>
      <c r="AJ544" s="96" t="n">
        <v>5.472208</v>
      </c>
      <c r="AK544" s="96" t="n">
        <v>0</v>
      </c>
      <c r="AL544" s="96" t="n">
        <v>0.023244469</v>
      </c>
      <c r="AM544" s="96" t="n">
        <v>0.03849842</v>
      </c>
      <c r="AN544" s="96" t="n">
        <v>0.011361204</v>
      </c>
      <c r="AP544" s="95" t="n">
        <v>0.51845918</v>
      </c>
      <c r="AQ544" s="95" t="n">
        <v>0.502862</v>
      </c>
      <c r="AR544" s="95" t="n">
        <v>0.012789038</v>
      </c>
      <c r="AS544" s="95" t="n">
        <v>0.0028081418</v>
      </c>
      <c r="AT544" s="152" t="n">
        <f aca="false">AW544+AZ544+BA544+BB544+BC544+BK544+BL544+BP544</f>
        <v>3.01476022445005E-005</v>
      </c>
      <c r="AU544" s="152" t="n">
        <f aca="false">AX544+AY544+BD544+BE544+BF544+BG544+BH544+BI544+BJ544+BM544+BQ544+BR544</f>
        <v>4.72967395923775E-008</v>
      </c>
      <c r="AV544" s="153" t="n">
        <f aca="false">BN544+BO544</f>
        <v>0.393297176</v>
      </c>
      <c r="AW544" s="154" t="n">
        <v>6.6445341E-006</v>
      </c>
      <c r="AX544" s="154" t="n">
        <v>2.0048712E-008</v>
      </c>
      <c r="AY544" s="154" t="n">
        <v>5.4773627E-013</v>
      </c>
      <c r="AZ544" s="154" t="n">
        <v>7.8350051E-013</v>
      </c>
      <c r="BA544" s="154" t="n">
        <v>0</v>
      </c>
      <c r="BB544" s="154" t="n">
        <v>1.1780921E-008</v>
      </c>
      <c r="BC544" s="154" t="n">
        <v>2.0988552E-005</v>
      </c>
      <c r="BD544" s="154" t="n">
        <v>1.8175059E-009</v>
      </c>
      <c r="BE544" s="154" t="n">
        <v>2.4399404E-008</v>
      </c>
      <c r="BF544" s="154" t="n">
        <v>8.9442825E-010</v>
      </c>
      <c r="BG544" s="154" t="n">
        <v>4.463701E-013</v>
      </c>
      <c r="BH544" s="154" t="n">
        <v>6.0674549E-011</v>
      </c>
      <c r="BI544" s="154" t="n">
        <v>6.3136399E-011</v>
      </c>
      <c r="BJ544" s="154" t="n">
        <v>1.1884388E-011</v>
      </c>
      <c r="BK544" s="154" t="n">
        <v>2.2214748E-006</v>
      </c>
      <c r="BL544" s="154" t="n">
        <v>2.8125964E-007</v>
      </c>
      <c r="BM544" s="154" t="n">
        <v>7.4914635E-021</v>
      </c>
      <c r="BN544" s="154" t="n">
        <v>0.053064656</v>
      </c>
      <c r="BO544" s="154" t="n">
        <v>0.34023252</v>
      </c>
      <c r="BP544" s="154" t="n">
        <v>0</v>
      </c>
      <c r="BQ544" s="154" t="n">
        <v>0</v>
      </c>
      <c r="BR544" s="154" t="n">
        <v>0</v>
      </c>
      <c r="BT544" s="96" t="n">
        <v>0.00074441022</v>
      </c>
      <c r="BU544" s="96" t="n">
        <v>0.0001715351</v>
      </c>
      <c r="BV544" s="96" t="n">
        <v>0.00019921818</v>
      </c>
      <c r="BW544" s="96" t="n">
        <v>4.8968037E-006</v>
      </c>
      <c r="BX544" s="96" t="n">
        <v>0.00013648771</v>
      </c>
      <c r="BY544" s="96" t="n">
        <v>6.943789E-006</v>
      </c>
      <c r="BZ544" s="96" t="n">
        <v>2.2739428E-005</v>
      </c>
      <c r="CA544" s="96" t="n">
        <v>9.9033367E-006</v>
      </c>
      <c r="CB544" s="96" t="n">
        <v>1.9644244E-005</v>
      </c>
      <c r="CC544" s="96" t="n">
        <v>3.47758E-006</v>
      </c>
      <c r="CD544" s="96" t="n">
        <v>0</v>
      </c>
      <c r="CE544" s="96" t="n">
        <v>1.6566416E-017</v>
      </c>
      <c r="CF544" s="96" t="n">
        <v>1.3564517E-013</v>
      </c>
      <c r="CG544" s="96" t="n">
        <v>3.4125536E-005</v>
      </c>
      <c r="CH544" s="96" t="n">
        <v>6.9400454E-005</v>
      </c>
      <c r="CI544" s="96" t="n">
        <v>6.6038063E-005</v>
      </c>
      <c r="CJ544" s="96" t="n">
        <v>0</v>
      </c>
      <c r="CL544" s="155" t="n">
        <v>1.1481192E-013</v>
      </c>
      <c r="CM544" s="155" t="n">
        <v>7.1331164</v>
      </c>
      <c r="CN544" s="156" t="n">
        <v>0.28036874</v>
      </c>
      <c r="CO544" s="155" t="n">
        <v>0.1188583</v>
      </c>
      <c r="CP544" s="155" t="n">
        <v>1.2132281E-006</v>
      </c>
      <c r="CQ544" s="155" t="n">
        <v>4.2947898E-007</v>
      </c>
      <c r="CR544" s="155" t="n">
        <v>0.0068712627</v>
      </c>
      <c r="CS544" s="155" t="n">
        <v>40.405758</v>
      </c>
      <c r="CT544" s="155" t="n">
        <v>0.00059409406</v>
      </c>
      <c r="CU544" s="155" t="n">
        <v>0.0024471739</v>
      </c>
      <c r="CW544" s="97"/>
      <c r="CX544" s="105"/>
    </row>
    <row r="545" customFormat="false" ht="13.8" hidden="false" customHeight="false" outlineLevel="0" collapsed="false">
      <c r="A545" s="0" t="s">
        <v>1161</v>
      </c>
      <c r="B545" s="26" t="s">
        <v>1139</v>
      </c>
      <c r="C545" s="88" t="str">
        <f aca="false">MID(A545,1,12)</f>
        <v>A.100.06.106</v>
      </c>
      <c r="D545" s="2" t="s">
        <v>1155</v>
      </c>
      <c r="E545" s="90" t="s">
        <v>255</v>
      </c>
      <c r="F545" s="91" t="str">
        <f aca="false">MID(A545, 21,85)</f>
        <v>GX5CrNi19 10 (CF8) 44% inox scrap (World)</v>
      </c>
      <c r="G545" s="133" t="n">
        <f aca="false">H545+I545+J545+K545</f>
        <v>2.70531336952693</v>
      </c>
      <c r="H545" s="149" t="n">
        <f aca="false">N545+O545+P545+Q545</f>
        <v>0.11070008382</v>
      </c>
      <c r="I545" s="149" t="n">
        <f aca="false">L545+M545+R545+V545+T545</f>
        <v>0.956199816504</v>
      </c>
      <c r="J545" s="150" t="n">
        <f aca="false">S545+U545+W545+X545</f>
        <v>0.796072819202933</v>
      </c>
      <c r="K545" s="149" t="n">
        <v>0.84234065</v>
      </c>
      <c r="L545" s="130" t="n">
        <v>0.82866123</v>
      </c>
      <c r="M545" s="130" t="n">
        <v>0.09666981</v>
      </c>
      <c r="N545" s="130" t="n">
        <v>0.095650219</v>
      </c>
      <c r="O545" s="130" t="n">
        <v>0.00068451092</v>
      </c>
      <c r="P545" s="130" t="n">
        <v>0.010567364</v>
      </c>
      <c r="Q545" s="157" t="n">
        <v>0.0037979899</v>
      </c>
      <c r="R545" s="130" t="n">
        <v>0.030228903</v>
      </c>
      <c r="S545" s="130" t="n">
        <v>0.75886457</v>
      </c>
      <c r="T545" s="157" t="n">
        <v>0.00061194369</v>
      </c>
      <c r="U545" s="157" t="n">
        <v>0.037207118</v>
      </c>
      <c r="V545" s="157" t="n">
        <v>2.7929814E-005</v>
      </c>
      <c r="W545" s="157" t="n">
        <v>1.1311925E-006</v>
      </c>
      <c r="X545" s="130" t="n">
        <v>1.0432895E-011</v>
      </c>
      <c r="Z545" s="151" t="n">
        <f aca="false">K545/0.15</f>
        <v>5.61560433333333</v>
      </c>
      <c r="AB545" s="133" t="n">
        <f aca="false">K545</f>
        <v>0.84234065</v>
      </c>
      <c r="AC545" s="133" t="n">
        <f aca="false">L545+M545+N545+O545+P545+Q545+R545</f>
        <v>1.06626002682</v>
      </c>
      <c r="AD545" s="133" t="n">
        <f aca="false">L545+M545+R545+W545</f>
        <v>0.9555610741925</v>
      </c>
      <c r="AE545" s="133" t="n">
        <f aca="false">V545+L545+M545+R545+T545</f>
        <v>0.956199816504</v>
      </c>
      <c r="AF545" s="133" t="n">
        <f aca="false">S545+U545+X545</f>
        <v>0.796071688010433</v>
      </c>
      <c r="AH545" s="0" t="n">
        <v>47.087721</v>
      </c>
      <c r="AI545" s="96" t="n">
        <v>43.029581</v>
      </c>
      <c r="AJ545" s="96" t="n">
        <v>3.9669787</v>
      </c>
      <c r="AK545" s="96" t="n">
        <v>0</v>
      </c>
      <c r="AL545" s="96" t="n">
        <v>0.035682773</v>
      </c>
      <c r="AM545" s="96" t="n">
        <v>0.044159141</v>
      </c>
      <c r="AN545" s="96" t="n">
        <v>0.011318758</v>
      </c>
      <c r="AP545" s="95" t="n">
        <v>0.38645865</v>
      </c>
      <c r="AQ545" s="95" t="n">
        <v>0.37462508</v>
      </c>
      <c r="AR545" s="95" t="n">
        <v>0.0097009992</v>
      </c>
      <c r="AS545" s="95" t="n">
        <v>0.002132568</v>
      </c>
      <c r="AT545" s="152" t="n">
        <f aca="false">AW545+AZ545+BA545+BB545+BC545+BK545+BL545+BP545</f>
        <v>2.24595377619654E-005</v>
      </c>
      <c r="AU545" s="152" t="n">
        <f aca="false">AX545+AY545+BD545+BE545+BF545+BG545+BH545+BI545+BJ545+BM545+BQ545+BR545</f>
        <v>3.58764765172241E-008</v>
      </c>
      <c r="AV545" s="153" t="n">
        <f aca="false">BN545+BO545</f>
        <v>0.298678985</v>
      </c>
      <c r="AW545" s="154" t="n">
        <v>5.225056E-006</v>
      </c>
      <c r="AX545" s="154" t="n">
        <v>1.5765792E-008</v>
      </c>
      <c r="AY545" s="154" t="n">
        <v>4.3072128E-013</v>
      </c>
      <c r="AZ545" s="154" t="n">
        <v>1.4740654E-012</v>
      </c>
      <c r="BA545" s="154" t="n">
        <v>0</v>
      </c>
      <c r="BB545" s="154" t="n">
        <v>9.4546279E-009</v>
      </c>
      <c r="BC545" s="154" t="n">
        <v>1.5417463E-005</v>
      </c>
      <c r="BD545" s="154" t="n">
        <v>1.4471583E-009</v>
      </c>
      <c r="BE545" s="154" t="n">
        <v>1.7918742E-008</v>
      </c>
      <c r="BF545" s="154" t="n">
        <v>6.4598633E-010</v>
      </c>
      <c r="BG545" s="154" t="n">
        <v>3.2253253E-013</v>
      </c>
      <c r="BH545" s="154" t="n">
        <v>4.3861418E-011</v>
      </c>
      <c r="BI545" s="154" t="n">
        <v>4.5599747E-011</v>
      </c>
      <c r="BJ545" s="154" t="n">
        <v>8.5834684E-012</v>
      </c>
      <c r="BK545" s="154" t="n">
        <v>1.6044002E-006</v>
      </c>
      <c r="BL545" s="154" t="n">
        <v>2.0316246E-007</v>
      </c>
      <c r="BM545" s="154" t="n">
        <v>1.409432E-020</v>
      </c>
      <c r="BN545" s="154" t="n">
        <v>0.038327355</v>
      </c>
      <c r="BO545" s="154" t="n">
        <v>0.26035163</v>
      </c>
      <c r="BP545" s="154" t="n">
        <v>0</v>
      </c>
      <c r="BQ545" s="154" t="n">
        <v>0</v>
      </c>
      <c r="BR545" s="154" t="n">
        <v>0</v>
      </c>
      <c r="BT545" s="96" t="n">
        <v>0.00056434272</v>
      </c>
      <c r="BU545" s="96" t="n">
        <v>0.00012624376</v>
      </c>
      <c r="BV545" s="96" t="n">
        <v>0.00015657795</v>
      </c>
      <c r="BW545" s="96" t="n">
        <v>3.5455051E-006</v>
      </c>
      <c r="BX545" s="96" t="n">
        <v>0.00010007933</v>
      </c>
      <c r="BY545" s="96" t="n">
        <v>5.6247524E-006</v>
      </c>
      <c r="BZ545" s="96" t="n">
        <v>1.6423175E-005</v>
      </c>
      <c r="CA545" s="96" t="n">
        <v>8.0777269E-006</v>
      </c>
      <c r="CB545" s="96" t="n">
        <v>1.4194416E-005</v>
      </c>
      <c r="CC545" s="96" t="n">
        <v>2.5659584E-006</v>
      </c>
      <c r="CD545" s="96" t="n">
        <v>0</v>
      </c>
      <c r="CE545" s="96" t="n">
        <v>3.1167791E-017</v>
      </c>
      <c r="CF545" s="96" t="n">
        <v>2.5520066E-013</v>
      </c>
      <c r="CG545" s="96" t="n">
        <v>2.5994772E-005</v>
      </c>
      <c r="CH545" s="96" t="n">
        <v>5.7317675E-005</v>
      </c>
      <c r="CI545" s="96" t="n">
        <v>4.7697695E-005</v>
      </c>
      <c r="CJ545" s="96" t="n">
        <v>0</v>
      </c>
      <c r="CL545" s="155" t="n">
        <v>2.1600532E-013</v>
      </c>
      <c r="CM545" s="155" t="n">
        <v>5.6041075</v>
      </c>
      <c r="CN545" s="156" t="n">
        <v>0.22018867</v>
      </c>
      <c r="CO545" s="155" t="n">
        <v>0.087594761</v>
      </c>
      <c r="CP545" s="155" t="n">
        <v>8.7623897E-007</v>
      </c>
      <c r="CQ545" s="155" t="n">
        <v>3.123723E-007</v>
      </c>
      <c r="CR545" s="155" t="n">
        <v>0.0050333822</v>
      </c>
      <c r="CS545" s="155" t="n">
        <v>29.182646</v>
      </c>
      <c r="CT545" s="155" t="n">
        <v>0.00042907488</v>
      </c>
      <c r="CU545" s="155" t="n">
        <v>0.0019818538</v>
      </c>
      <c r="CW545" s="97"/>
      <c r="CX545" s="105"/>
    </row>
    <row r="546" customFormat="false" ht="13.8" hidden="false" customHeight="false" outlineLevel="0" collapsed="false">
      <c r="A546" s="0" t="s">
        <v>1162</v>
      </c>
      <c r="B546" s="26" t="s">
        <v>1139</v>
      </c>
      <c r="C546" s="88" t="str">
        <f aca="false">MID(A546,1,12)</f>
        <v>A.100.06.107</v>
      </c>
      <c r="D546" s="2" t="s">
        <v>1155</v>
      </c>
      <c r="E546" s="90" t="s">
        <v>255</v>
      </c>
      <c r="F546" s="91" t="str">
        <f aca="false">MID(A546, 21,85)</f>
        <v>GX5CrNi19 10 (CF8) 70% inox scrap (EU, USA)</v>
      </c>
      <c r="G546" s="133" t="n">
        <f aca="false">H546+I546+J546+K546</f>
        <v>1.63316536909391</v>
      </c>
      <c r="H546" s="149" t="n">
        <f aca="false">N546+O546+P546+Q546</f>
        <v>0.0718818879</v>
      </c>
      <c r="I546" s="149" t="n">
        <f aca="false">L546+M546+R546+V546+T546</f>
        <v>0.551854557696</v>
      </c>
      <c r="J546" s="150" t="n">
        <f aca="false">S546+U546+W546+X546</f>
        <v>0.438186913497909</v>
      </c>
      <c r="K546" s="149" t="n">
        <v>0.57124201</v>
      </c>
      <c r="L546" s="130" t="n">
        <v>0.46886997</v>
      </c>
      <c r="M546" s="130" t="n">
        <v>0.065385407</v>
      </c>
      <c r="N546" s="130" t="n">
        <v>0.062881827</v>
      </c>
      <c r="O546" s="130" t="n">
        <v>0.0010319972</v>
      </c>
      <c r="P546" s="130" t="n">
        <v>0.0057681247</v>
      </c>
      <c r="Q546" s="157" t="n">
        <v>0.002199939</v>
      </c>
      <c r="R546" s="130" t="n">
        <v>0.016611877</v>
      </c>
      <c r="S546" s="130" t="n">
        <v>0.41398205</v>
      </c>
      <c r="T546" s="157" t="n">
        <v>0.00095074873</v>
      </c>
      <c r="U546" s="157" t="n">
        <v>0.024203106</v>
      </c>
      <c r="V546" s="157" t="n">
        <v>3.6554966E-005</v>
      </c>
      <c r="W546" s="157" t="n">
        <v>1.7574817E-006</v>
      </c>
      <c r="X546" s="130" t="n">
        <v>1.6209108E-011</v>
      </c>
      <c r="Z546" s="151" t="n">
        <f aca="false">K546/0.15</f>
        <v>3.80828006666667</v>
      </c>
      <c r="AB546" s="133" t="n">
        <f aca="false">K546</f>
        <v>0.57124201</v>
      </c>
      <c r="AC546" s="133" t="n">
        <f aca="false">L546+M546+N546+O546+P546+Q546+R546</f>
        <v>0.6227491419</v>
      </c>
      <c r="AD546" s="133" t="n">
        <f aca="false">L546+M546+R546+W546</f>
        <v>0.5508690114817</v>
      </c>
      <c r="AE546" s="133" t="n">
        <f aca="false">V546+L546+M546+R546+T546</f>
        <v>0.551854557696</v>
      </c>
      <c r="AF546" s="133" t="n">
        <f aca="false">S546+U546+X546</f>
        <v>0.438185156016209</v>
      </c>
      <c r="AH546" s="0" t="n">
        <v>35.431446</v>
      </c>
      <c r="AI546" s="96" t="n">
        <v>33.130874</v>
      </c>
      <c r="AJ546" s="96" t="n">
        <v>2.1880714</v>
      </c>
      <c r="AK546" s="96" t="n">
        <v>0</v>
      </c>
      <c r="AL546" s="96" t="n">
        <v>0.050382586</v>
      </c>
      <c r="AM546" s="96" t="n">
        <v>0.050849083</v>
      </c>
      <c r="AN546" s="96" t="n">
        <v>0.011268594</v>
      </c>
      <c r="AP546" s="95" t="n">
        <v>0.23045802</v>
      </c>
      <c r="AQ546" s="95" t="n">
        <v>0.22307236</v>
      </c>
      <c r="AR546" s="95" t="n">
        <v>0.0060514984</v>
      </c>
      <c r="AS546" s="95" t="n">
        <v>0.0013341625</v>
      </c>
      <c r="AT546" s="152" t="n">
        <f aca="false">AW546+AZ546+BA546+BB546+BC546+BK546+BL546+BP546</f>
        <v>1.33736429023875E-005</v>
      </c>
      <c r="AU546" s="152" t="n">
        <f aca="false">AX546+AY546+BD546+BE546+BF546+BG546+BH546+BI546+BJ546+BM546+BQ546+BR546</f>
        <v>2.23798019166019E-008</v>
      </c>
      <c r="AV546" s="153" t="n">
        <f aca="false">BN546+BO546</f>
        <v>0.186857495</v>
      </c>
      <c r="AW546" s="154" t="n">
        <v>3.547491E-006</v>
      </c>
      <c r="AX546" s="154" t="n">
        <v>1.0704159E-008</v>
      </c>
      <c r="AY546" s="154" t="n">
        <v>2.9243084E-013</v>
      </c>
      <c r="AZ546" s="154" t="n">
        <v>2.2901875E-012</v>
      </c>
      <c r="BA546" s="154" t="n">
        <v>0</v>
      </c>
      <c r="BB546" s="154" t="n">
        <v>6.7053722E-009</v>
      </c>
      <c r="BC546" s="154" t="n">
        <v>8.8334483E-006</v>
      </c>
      <c r="BD546" s="154" t="n">
        <v>1.0094748E-009</v>
      </c>
      <c r="BE546" s="154" t="n">
        <v>1.0259778E-008</v>
      </c>
      <c r="BF546" s="154" t="n">
        <v>3.5237316E-010</v>
      </c>
      <c r="BG546" s="154" t="n">
        <v>1.7617904E-013</v>
      </c>
      <c r="BH546" s="154" t="n">
        <v>2.3991353E-011</v>
      </c>
      <c r="BI546" s="154" t="n">
        <v>2.4874612E-011</v>
      </c>
      <c r="BJ546" s="154" t="n">
        <v>4.6823817E-012</v>
      </c>
      <c r="BK546" s="154" t="n">
        <v>8.7513015E-007</v>
      </c>
      <c r="BL546" s="154" t="n">
        <v>1.1086579E-007</v>
      </c>
      <c r="BM546" s="154" t="n">
        <v>2.1897696E-020</v>
      </c>
      <c r="BN546" s="154" t="n">
        <v>0.020910545</v>
      </c>
      <c r="BO546" s="154" t="n">
        <v>0.16594695</v>
      </c>
      <c r="BP546" s="154" t="n">
        <v>0</v>
      </c>
      <c r="BQ546" s="154" t="n">
        <v>0</v>
      </c>
      <c r="BR546" s="154" t="n">
        <v>0</v>
      </c>
      <c r="BT546" s="96" t="n">
        <v>0.00035153568</v>
      </c>
      <c r="BU546" s="96" t="n">
        <v>7.2717643E-005</v>
      </c>
      <c r="BV546" s="96" t="n">
        <v>0.00010618495</v>
      </c>
      <c r="BW546" s="96" t="n">
        <v>1.9485159E-006</v>
      </c>
      <c r="BX546" s="96" t="n">
        <v>5.7051255E-005</v>
      </c>
      <c r="BY546" s="96" t="n">
        <v>4.065891E-006</v>
      </c>
      <c r="BZ546" s="96" t="n">
        <v>8.9585129E-006</v>
      </c>
      <c r="CA546" s="96" t="n">
        <v>5.920188E-006</v>
      </c>
      <c r="CB546" s="96" t="n">
        <v>7.7537106E-006</v>
      </c>
      <c r="CC546" s="96" t="n">
        <v>1.4885875E-006</v>
      </c>
      <c r="CD546" s="96" t="n">
        <v>0</v>
      </c>
      <c r="CE546" s="96" t="n">
        <v>4.8423961E-017</v>
      </c>
      <c r="CF546" s="96" t="n">
        <v>3.9649351E-013</v>
      </c>
      <c r="CG546" s="96" t="n">
        <v>1.6385686E-005</v>
      </c>
      <c r="CH546" s="96" t="n">
        <v>4.3038027E-005</v>
      </c>
      <c r="CI546" s="96" t="n">
        <v>2.6022714E-005</v>
      </c>
      <c r="CJ546" s="96" t="n">
        <v>0</v>
      </c>
      <c r="CL546" s="155" t="n">
        <v>3.3559752E-013</v>
      </c>
      <c r="CM546" s="155" t="n">
        <v>3.7970971</v>
      </c>
      <c r="CN546" s="156" t="n">
        <v>0.14906676</v>
      </c>
      <c r="CO546" s="155" t="n">
        <v>0.050646945</v>
      </c>
      <c r="CP546" s="155" t="n">
        <v>4.7797911E-007</v>
      </c>
      <c r="CQ546" s="155" t="n">
        <v>1.7397351E-007</v>
      </c>
      <c r="CR546" s="155" t="n">
        <v>0.0028613417</v>
      </c>
      <c r="CS546" s="155" t="n">
        <v>15.918968</v>
      </c>
      <c r="CT546" s="155" t="n">
        <v>0.00023405222</v>
      </c>
      <c r="CU546" s="155" t="n">
        <v>0.00143193</v>
      </c>
      <c r="CW546" s="97"/>
      <c r="CX546" s="105"/>
    </row>
    <row r="547" customFormat="false" ht="13.8" hidden="false" customHeight="false" outlineLevel="0" collapsed="false">
      <c r="A547" s="0" t="s">
        <v>1163</v>
      </c>
      <c r="B547" s="26" t="s">
        <v>1139</v>
      </c>
      <c r="C547" s="88" t="str">
        <f aca="false">MID(A547,1,12)</f>
        <v>A.100.06.108</v>
      </c>
      <c r="D547" s="2" t="s">
        <v>1155</v>
      </c>
      <c r="E547" s="90" t="s">
        <v>255</v>
      </c>
      <c r="F547" s="91" t="str">
        <f aca="false">MID(A547, 21,85)</f>
        <v>X10Cr13 (mart 410) 23% inox scrap (China)</v>
      </c>
      <c r="G547" s="133" t="n">
        <f aca="false">H547+I547+J547+K547</f>
        <v>1.76433333224836</v>
      </c>
      <c r="H547" s="149" t="n">
        <f aca="false">N547+O547+P547+Q547</f>
        <v>0.14122823817</v>
      </c>
      <c r="I547" s="149" t="n">
        <f aca="false">L547+M547+R547+V547+T547</f>
        <v>0.390949460245</v>
      </c>
      <c r="J547" s="150" t="n">
        <f aca="false">S547+U547+W547+X547</f>
        <v>0.294965013833355</v>
      </c>
      <c r="K547" s="149" t="n">
        <v>0.93719062</v>
      </c>
      <c r="L547" s="130" t="n">
        <v>0.21231936</v>
      </c>
      <c r="M547" s="130" t="n">
        <v>0.11364541</v>
      </c>
      <c r="N547" s="130" t="n">
        <v>0.085814399</v>
      </c>
      <c r="O547" s="130" t="n">
        <v>0.00062442847</v>
      </c>
      <c r="P547" s="130" t="n">
        <v>0.050301667</v>
      </c>
      <c r="Q547" s="130" t="n">
        <v>0.0044877437</v>
      </c>
      <c r="R547" s="130" t="n">
        <v>0.064598051</v>
      </c>
      <c r="S547" s="130" t="n">
        <v>0.25736681</v>
      </c>
      <c r="T547" s="157" t="n">
        <v>0.00036398078</v>
      </c>
      <c r="U547" s="157" t="n">
        <v>0.037597531</v>
      </c>
      <c r="V547" s="157" t="n">
        <v>2.2658465E-005</v>
      </c>
      <c r="W547" s="157" t="n">
        <v>6.7282715E-007</v>
      </c>
      <c r="X547" s="130" t="n">
        <v>6.2054292E-012</v>
      </c>
      <c r="Z547" s="151" t="n">
        <f aca="false">K547/0.15</f>
        <v>6.24793746666667</v>
      </c>
      <c r="AB547" s="133" t="n">
        <f aca="false">K547</f>
        <v>0.93719062</v>
      </c>
      <c r="AC547" s="133" t="n">
        <f aca="false">L547+M547+N547+O547+P547+Q547+R547</f>
        <v>0.53179105917</v>
      </c>
      <c r="AD547" s="133" t="n">
        <f aca="false">L547+M547+R547+W547</f>
        <v>0.39056349382715</v>
      </c>
      <c r="AE547" s="133" t="n">
        <f aca="false">V547+L547+M547+R547+T547</f>
        <v>0.390949460245</v>
      </c>
      <c r="AF547" s="133" t="n">
        <f aca="false">S547+U547+X547</f>
        <v>0.294964341006205</v>
      </c>
      <c r="AH547" s="0" t="n">
        <v>46.298507</v>
      </c>
      <c r="AI547" s="96" t="n">
        <v>42.030741</v>
      </c>
      <c r="AJ547" s="96" t="n">
        <v>4.1739569</v>
      </c>
      <c r="AK547" s="96" t="n">
        <v>0</v>
      </c>
      <c r="AL547" s="96" t="n">
        <v>0.024951304</v>
      </c>
      <c r="AM547" s="96" t="n">
        <v>0.049489315</v>
      </c>
      <c r="AN547" s="96" t="n">
        <v>0.019368005</v>
      </c>
      <c r="AP547" s="95" t="n">
        <v>0.5449953</v>
      </c>
      <c r="AQ547" s="95" t="n">
        <v>0.53644701</v>
      </c>
      <c r="AR547" s="95" t="n">
        <v>0.0066553546</v>
      </c>
      <c r="AS547" s="95" t="n">
        <v>0.0018929367</v>
      </c>
      <c r="AT547" s="152" t="n">
        <f aca="false">AW547+AZ547+BA547+BB547+BC547+BK547+BL547+BP547</f>
        <v>3.21610916105661E-005</v>
      </c>
      <c r="AU547" s="152" t="n">
        <f aca="false">AX547+AY547+BD547+BE547+BF547+BG547+BH547+BI547+BJ547+BM547+BQ547+BR547</f>
        <v>2.46129981949784E-008</v>
      </c>
      <c r="AV547" s="153" t="n">
        <f aca="false">BN547+BO547</f>
        <v>0.265117178</v>
      </c>
      <c r="AW547" s="154" t="n">
        <v>5.8121732E-006</v>
      </c>
      <c r="AX547" s="154" t="n">
        <v>1.7537279E-008</v>
      </c>
      <c r="AY547" s="154" t="n">
        <v>4.7912031E-013</v>
      </c>
      <c r="AZ547" s="154" t="n">
        <v>8.7676606E-013</v>
      </c>
      <c r="BA547" s="154" t="n">
        <v>0</v>
      </c>
      <c r="BB547" s="154" t="n">
        <v>9.8622638E-009</v>
      </c>
      <c r="BC547" s="154" t="n">
        <v>4.1164872E-006</v>
      </c>
      <c r="BD547" s="154" t="n">
        <v>1.4560563E-009</v>
      </c>
      <c r="BE547" s="154" t="n">
        <v>4.7468747E-009</v>
      </c>
      <c r="BF547" s="154" t="n">
        <v>7.0758645E-010</v>
      </c>
      <c r="BG547" s="154" t="n">
        <v>4.8618366E-013</v>
      </c>
      <c r="BH547" s="154" t="n">
        <v>4.5109994E-011</v>
      </c>
      <c r="BI547" s="154" t="n">
        <v>9.8542504E-011</v>
      </c>
      <c r="BJ547" s="154" t="n">
        <v>2.0583943E-011</v>
      </c>
      <c r="BK547" s="154" t="n">
        <v>2.1962081E-005</v>
      </c>
      <c r="BL547" s="154" t="n">
        <v>2.6048707E-007</v>
      </c>
      <c r="BM547" s="154" t="n">
        <v>8.3832249E-021</v>
      </c>
      <c r="BN547" s="154" t="n">
        <v>0.018625208</v>
      </c>
      <c r="BO547" s="154" t="n">
        <v>0.24649197</v>
      </c>
      <c r="BP547" s="154" t="n">
        <v>0</v>
      </c>
      <c r="BQ547" s="154" t="n">
        <v>0</v>
      </c>
      <c r="BR547" s="154" t="n">
        <v>0</v>
      </c>
      <c r="BT547" s="96" t="n">
        <v>0.00046167691</v>
      </c>
      <c r="BU547" s="96" t="n">
        <v>3.5752368E-005</v>
      </c>
      <c r="BV547" s="96" t="n">
        <v>0.00017420908</v>
      </c>
      <c r="BW547" s="96" t="n">
        <v>7.5752131E-006</v>
      </c>
      <c r="BX547" s="96" t="n">
        <v>2.5241571E-005</v>
      </c>
      <c r="BY547" s="96" t="n">
        <v>6.2696754E-006</v>
      </c>
      <c r="BZ547" s="96" t="n">
        <v>1.7984099E-005</v>
      </c>
      <c r="CA547" s="96" t="n">
        <v>9.0310974E-006</v>
      </c>
      <c r="CB547" s="96" t="n">
        <v>6.7526375E-005</v>
      </c>
      <c r="CC547" s="96" t="n">
        <v>3.0394156E-006</v>
      </c>
      <c r="CD547" s="96" t="n">
        <v>0</v>
      </c>
      <c r="CE547" s="96" t="n">
        <v>1.8538433E-017</v>
      </c>
      <c r="CF547" s="96" t="n">
        <v>1.5179196E-013</v>
      </c>
      <c r="CG547" s="96" t="n">
        <v>1.8183375E-005</v>
      </c>
      <c r="CH547" s="96" t="n">
        <v>5.649805E-005</v>
      </c>
      <c r="CI547" s="96" t="n">
        <v>4.0366592E-005</v>
      </c>
      <c r="CJ547" s="96" t="n">
        <v>0</v>
      </c>
      <c r="CL547" s="155" t="n">
        <v>1.2847879E-013</v>
      </c>
      <c r="CM547" s="155" t="n">
        <v>6.2361754</v>
      </c>
      <c r="CN547" s="156" t="n">
        <v>0.22480307</v>
      </c>
      <c r="CO547" s="155" t="n">
        <v>0.025825929</v>
      </c>
      <c r="CP547" s="155" t="n">
        <v>9.5964801E-006</v>
      </c>
      <c r="CQ547" s="155" t="n">
        <v>3.819179E-007</v>
      </c>
      <c r="CR547" s="155" t="n">
        <v>0.0012254903</v>
      </c>
      <c r="CS547" s="155" t="n">
        <v>116.30564</v>
      </c>
      <c r="CT547" s="155" t="n">
        <v>0.00047000114</v>
      </c>
      <c r="CU547" s="155" t="n">
        <v>0.0022586637</v>
      </c>
      <c r="CW547" s="97"/>
      <c r="CX547" s="105"/>
    </row>
    <row r="548" customFormat="false" ht="13.8" hidden="false" customHeight="false" outlineLevel="0" collapsed="false">
      <c r="A548" s="0" t="s">
        <v>1164</v>
      </c>
      <c r="B548" s="26" t="s">
        <v>1139</v>
      </c>
      <c r="C548" s="88" t="str">
        <f aca="false">MID(A548,1,12)</f>
        <v>A.100.06.109</v>
      </c>
      <c r="D548" s="2" t="s">
        <v>1155</v>
      </c>
      <c r="E548" s="90" t="s">
        <v>255</v>
      </c>
      <c r="F548" s="91" t="str">
        <f aca="false">MID(A548, 21,85)</f>
        <v>X10Cr13 (mart 410) 44% inox scrap (World)</v>
      </c>
      <c r="G548" s="133" t="n">
        <f aca="false">H548+I548+J548+K548</f>
        <v>1.37051512203911</v>
      </c>
      <c r="H548" s="149" t="n">
        <f aca="false">N548+O548+P548+Q548</f>
        <v>0.1090259646</v>
      </c>
      <c r="I548" s="149" t="n">
        <f aca="false">L548+M548+R548+V548+T548</f>
        <v>0.300863567545</v>
      </c>
      <c r="J548" s="150" t="n">
        <f aca="false">S548+U548+W548+X548</f>
        <v>0.21545356989411</v>
      </c>
      <c r="K548" s="149" t="n">
        <v>0.74517202</v>
      </c>
      <c r="L548" s="130" t="n">
        <v>0.163653</v>
      </c>
      <c r="M548" s="130" t="n">
        <v>0.089811717</v>
      </c>
      <c r="N548" s="130" t="n">
        <v>0.068521443</v>
      </c>
      <c r="O548" s="130" t="n">
        <v>0.0008534708</v>
      </c>
      <c r="P548" s="130" t="n">
        <v>0.036331492</v>
      </c>
      <c r="Q548" s="130" t="n">
        <v>0.0033195588</v>
      </c>
      <c r="R548" s="130" t="n">
        <v>0.04672955</v>
      </c>
      <c r="S548" s="130" t="n">
        <v>0.1859102</v>
      </c>
      <c r="T548" s="157" t="n">
        <v>0.00063990689</v>
      </c>
      <c r="U548" s="157" t="n">
        <v>0.029542187</v>
      </c>
      <c r="V548" s="157" t="n">
        <v>2.9393655E-005</v>
      </c>
      <c r="W548" s="157" t="n">
        <v>1.1828832E-006</v>
      </c>
      <c r="X548" s="130" t="n">
        <v>1.0909633E-011</v>
      </c>
      <c r="Z548" s="151" t="n">
        <f aca="false">K548/0.15</f>
        <v>4.96781346666667</v>
      </c>
      <c r="AB548" s="133" t="n">
        <f aca="false">K548</f>
        <v>0.74517202</v>
      </c>
      <c r="AC548" s="133" t="n">
        <f aca="false">L548+M548+N548+O548+P548+Q548+R548</f>
        <v>0.4092202316</v>
      </c>
      <c r="AD548" s="133" t="n">
        <f aca="false">L548+M548+R548+W548</f>
        <v>0.3001954498832</v>
      </c>
      <c r="AE548" s="133" t="n">
        <f aca="false">V548+L548+M548+R548+T548</f>
        <v>0.300863567545</v>
      </c>
      <c r="AF548" s="133" t="n">
        <f aca="false">S548+U548+X548</f>
        <v>0.21545238701091</v>
      </c>
      <c r="AH548" s="0" t="n">
        <v>39.394454</v>
      </c>
      <c r="AI548" s="96" t="n">
        <v>36.258987</v>
      </c>
      <c r="AJ548" s="96" t="n">
        <v>3.0293529</v>
      </c>
      <c r="AK548" s="96" t="n">
        <v>0</v>
      </c>
      <c r="AL548" s="96" t="n">
        <v>0.036915487</v>
      </c>
      <c r="AM548" s="96" t="n">
        <v>0.052097009</v>
      </c>
      <c r="AN548" s="96" t="n">
        <v>0.017101448</v>
      </c>
      <c r="AP548" s="95" t="n">
        <v>0.40562363</v>
      </c>
      <c r="AQ548" s="95" t="n">
        <v>0.39888092</v>
      </c>
      <c r="AR548" s="95" t="n">
        <v>0.0052711165</v>
      </c>
      <c r="AS548" s="95" t="n">
        <v>0.0014715865</v>
      </c>
      <c r="AT548" s="152" t="n">
        <f aca="false">AW548+AZ548+BA548+BB548+BC548+BK548+BL548+BP548</f>
        <v>2.39137247123238E-005</v>
      </c>
      <c r="AU548" s="152" t="n">
        <f aca="false">AX548+AY548+BD548+BE548+BF548+BG548+BH548+BI548+BJ548+BM548+BQ548+BR548</f>
        <v>1.94937744460947E-008</v>
      </c>
      <c r="AV548" s="153" t="n">
        <f aca="false">BN548+BO548</f>
        <v>0.206104551</v>
      </c>
      <c r="AW548" s="154" t="n">
        <v>4.6239065E-006</v>
      </c>
      <c r="AX548" s="154" t="n">
        <v>1.3951979E-008</v>
      </c>
      <c r="AY548" s="154" t="n">
        <v>3.8116531E-013</v>
      </c>
      <c r="AZ548" s="154" t="n">
        <v>1.5414238E-012</v>
      </c>
      <c r="BA548" s="154" t="n">
        <v>0</v>
      </c>
      <c r="BB548" s="154" t="n">
        <v>8.0689309E-009</v>
      </c>
      <c r="BC548" s="154" t="n">
        <v>3.2320827E-006</v>
      </c>
      <c r="BD548" s="154" t="n">
        <v>1.1861114E-009</v>
      </c>
      <c r="BE548" s="154" t="n">
        <v>3.7252489E-009</v>
      </c>
      <c r="BF548" s="154" t="n">
        <v>5.1104504E-010</v>
      </c>
      <c r="BG548" s="154" t="n">
        <v>3.5128677E-013</v>
      </c>
      <c r="BH548" s="154" t="n">
        <v>3.262035E-011</v>
      </c>
      <c r="BI548" s="154" t="n">
        <v>7.1170823E-011</v>
      </c>
      <c r="BJ548" s="154" t="n">
        <v>1.4866481E-011</v>
      </c>
      <c r="BK548" s="154" t="n">
        <v>1.5861505E-005</v>
      </c>
      <c r="BL548" s="154" t="n">
        <v>1.8816004E-007</v>
      </c>
      <c r="BM548" s="154" t="n">
        <v>1.473837E-020</v>
      </c>
      <c r="BN548" s="154" t="n">
        <v>0.013454421</v>
      </c>
      <c r="BO548" s="154" t="n">
        <v>0.19265013</v>
      </c>
      <c r="BP548" s="154" t="n">
        <v>0</v>
      </c>
      <c r="BQ548" s="154" t="n">
        <v>0</v>
      </c>
      <c r="BR548" s="154" t="n">
        <v>0</v>
      </c>
      <c r="BT548" s="96" t="n">
        <v>0.00036014644</v>
      </c>
      <c r="BU548" s="96" t="n">
        <v>2.817846E-005</v>
      </c>
      <c r="BV548" s="96" t="n">
        <v>0.00013851582</v>
      </c>
      <c r="BW548" s="96" t="n">
        <v>5.4799119E-006</v>
      </c>
      <c r="BX548" s="96" t="n">
        <v>1.9734901E-005</v>
      </c>
      <c r="BY548" s="96" t="n">
        <v>5.1378926E-006</v>
      </c>
      <c r="BZ548" s="96" t="n">
        <v>1.2988771E-005</v>
      </c>
      <c r="CA548" s="96" t="n">
        <v>7.4477763E-006</v>
      </c>
      <c r="CB548" s="96" t="n">
        <v>4.8775955E-005</v>
      </c>
      <c r="CC548" s="96" t="n">
        <v>2.2495064E-006</v>
      </c>
      <c r="CD548" s="96" t="n">
        <v>0</v>
      </c>
      <c r="CE548" s="96" t="n">
        <v>3.2592025E-017</v>
      </c>
      <c r="CF548" s="96" t="n">
        <v>2.6686223E-013</v>
      </c>
      <c r="CG548" s="96" t="n">
        <v>1.4480988E-005</v>
      </c>
      <c r="CH548" s="96" t="n">
        <v>4.7999272E-005</v>
      </c>
      <c r="CI548" s="96" t="n">
        <v>2.9157188E-005</v>
      </c>
      <c r="CJ548" s="96" t="n">
        <v>0</v>
      </c>
      <c r="CL548" s="155" t="n">
        <v>2.2587583E-013</v>
      </c>
      <c r="CM548" s="155" t="n">
        <v>4.9563168</v>
      </c>
      <c r="CN548" s="156" t="n">
        <v>0.18005791</v>
      </c>
      <c r="CO548" s="155" t="n">
        <v>0.020404717</v>
      </c>
      <c r="CP548" s="155" t="n">
        <v>6.9308099E-006</v>
      </c>
      <c r="CQ548" s="155" t="n">
        <v>2.7802263E-007</v>
      </c>
      <c r="CR548" s="155" t="n">
        <v>0.00095587994</v>
      </c>
      <c r="CS548" s="155" t="n">
        <v>83.99923</v>
      </c>
      <c r="CT548" s="155" t="n">
        <v>0.00033945222</v>
      </c>
      <c r="CU548" s="155" t="n">
        <v>0.0018457076</v>
      </c>
      <c r="CW548" s="97"/>
      <c r="CX548" s="105"/>
    </row>
    <row r="549" customFormat="false" ht="13.8" hidden="false" customHeight="false" outlineLevel="0" collapsed="false">
      <c r="A549" s="0" t="s">
        <v>1165</v>
      </c>
      <c r="B549" s="26" t="s">
        <v>1139</v>
      </c>
      <c r="C549" s="88" t="str">
        <f aca="false">MID(A549,1,12)</f>
        <v>A.100.06.110</v>
      </c>
      <c r="D549" s="2" t="s">
        <v>1155</v>
      </c>
      <c r="E549" s="90" t="s">
        <v>255</v>
      </c>
      <c r="F549" s="91" t="str">
        <f aca="false">MID(A549, 21,85)</f>
        <v>X10Cr13 (mart 410) 70% inox scrap (EU, USA)</v>
      </c>
      <c r="G549" s="133" t="n">
        <f aca="false">H549+I549+J549+K549</f>
        <v>0.905093606297069</v>
      </c>
      <c r="H549" s="149" t="n">
        <f aca="false">N549+O549+P549+Q549</f>
        <v>0.0709687328</v>
      </c>
      <c r="I549" s="149" t="n">
        <f aca="false">L549+M549+R549+V549+T549</f>
        <v>0.194398423804</v>
      </c>
      <c r="J549" s="150" t="n">
        <f aca="false">S549+U549+W549+X549</f>
        <v>0.121485509693069</v>
      </c>
      <c r="K549" s="149" t="n">
        <v>0.51824094</v>
      </c>
      <c r="L549" s="130" t="n">
        <v>0.10613821</v>
      </c>
      <c r="M549" s="130" t="n">
        <v>0.061644629</v>
      </c>
      <c r="N549" s="130" t="n">
        <v>0.048084313</v>
      </c>
      <c r="O549" s="130" t="n">
        <v>0.0011241572</v>
      </c>
      <c r="P549" s="130" t="n">
        <v>0.019821286</v>
      </c>
      <c r="Q549" s="157" t="n">
        <v>0.0019389766</v>
      </c>
      <c r="R549" s="130" t="n">
        <v>0.02561223</v>
      </c>
      <c r="S549" s="130" t="n">
        <v>0.10146149</v>
      </c>
      <c r="T549" s="157" t="n">
        <v>0.00096600138</v>
      </c>
      <c r="U549" s="157" t="n">
        <v>0.020022234</v>
      </c>
      <c r="V549" s="157" t="n">
        <v>3.7353424E-005</v>
      </c>
      <c r="W549" s="157" t="n">
        <v>1.7856766E-006</v>
      </c>
      <c r="X549" s="130" t="n">
        <v>1.6469148E-011</v>
      </c>
      <c r="Z549" s="151" t="n">
        <f aca="false">K549/0.15</f>
        <v>3.4549396</v>
      </c>
      <c r="AB549" s="133" t="n">
        <f aca="false">K549</f>
        <v>0.51824094</v>
      </c>
      <c r="AC549" s="133" t="n">
        <f aca="false">L549+M549+N549+O549+P549+Q549+R549</f>
        <v>0.2643638018</v>
      </c>
      <c r="AD549" s="133" t="n">
        <f aca="false">L549+M549+R549+W549</f>
        <v>0.1933968546766</v>
      </c>
      <c r="AE549" s="133" t="n">
        <f aca="false">V549+L549+M549+R549+T549</f>
        <v>0.194398423804</v>
      </c>
      <c r="AF549" s="133" t="n">
        <f aca="false">S549+U549+X549</f>
        <v>0.121483724016469</v>
      </c>
      <c r="AH549" s="0" t="n">
        <v>31.235119</v>
      </c>
      <c r="AI549" s="96" t="n">
        <v>29.437823</v>
      </c>
      <c r="AJ549" s="96" t="n">
        <v>1.6766391</v>
      </c>
      <c r="AK549" s="96" t="n">
        <v>0</v>
      </c>
      <c r="AL549" s="96" t="n">
        <v>0.051054976</v>
      </c>
      <c r="AM549" s="96" t="n">
        <v>0.05517883</v>
      </c>
      <c r="AN549" s="96" t="n">
        <v>0.014422788</v>
      </c>
      <c r="AP549" s="95" t="n">
        <v>0.24091165</v>
      </c>
      <c r="AQ549" s="95" t="n">
        <v>0.23630282</v>
      </c>
      <c r="AR549" s="95" t="n">
        <v>0.0036351987</v>
      </c>
      <c r="AS549" s="95" t="n">
        <v>0.00097362715</v>
      </c>
      <c r="AT549" s="152" t="n">
        <f aca="false">AW549+AZ549+BA549+BB549+BC549+BK549+BL549+BP549</f>
        <v>1.41668358144285E-005</v>
      </c>
      <c r="AU549" s="152" t="n">
        <f aca="false">AX549+AY549+BD549+BE549+BF549+BG549+BH549+BI549+BJ549+BM549+BQ549+BR549</f>
        <v>1.34437822768022E-008</v>
      </c>
      <c r="AV549" s="153" t="n">
        <f aca="false">BN549+BO549</f>
        <v>0.1363623498</v>
      </c>
      <c r="AW549" s="154" t="n">
        <v>3.2195912E-006</v>
      </c>
      <c r="AX549" s="154" t="n">
        <v>9.7148059E-009</v>
      </c>
      <c r="AY549" s="154" t="n">
        <v>2.6540031E-013</v>
      </c>
      <c r="AZ549" s="154" t="n">
        <v>2.3269285E-012</v>
      </c>
      <c r="BA549" s="154" t="n">
        <v>0</v>
      </c>
      <c r="BB549" s="154" t="n">
        <v>5.9495375E-009</v>
      </c>
      <c r="BC549" s="154" t="n">
        <v>2.1868775E-006</v>
      </c>
      <c r="BD549" s="154" t="n">
        <v>8.6708558E-010</v>
      </c>
      <c r="BE549" s="154" t="n">
        <v>2.5178729E-009</v>
      </c>
      <c r="BF549" s="154" t="n">
        <v>2.7876882E-010</v>
      </c>
      <c r="BG549" s="154" t="n">
        <v>1.9186317E-013</v>
      </c>
      <c r="BH549" s="154" t="n">
        <v>1.7859862E-011</v>
      </c>
      <c r="BI549" s="154" t="n">
        <v>3.8822472E-011</v>
      </c>
      <c r="BJ549" s="154" t="n">
        <v>8.1094793E-012</v>
      </c>
      <c r="BK549" s="154" t="n">
        <v>8.6517326E-006</v>
      </c>
      <c r="BL549" s="154" t="n">
        <v>1.0268265E-007</v>
      </c>
      <c r="BM549" s="154" t="n">
        <v>2.2248996E-020</v>
      </c>
      <c r="BN549" s="154" t="n">
        <v>0.0073434898</v>
      </c>
      <c r="BO549" s="154" t="n">
        <v>0.12901886</v>
      </c>
      <c r="BP549" s="154" t="n">
        <v>0</v>
      </c>
      <c r="BQ549" s="154" t="n">
        <v>0</v>
      </c>
      <c r="BR549" s="154" t="n">
        <v>0</v>
      </c>
      <c r="BT549" s="96" t="n">
        <v>0.0002401559</v>
      </c>
      <c r="BU549" s="96" t="n">
        <v>1.9227477E-005</v>
      </c>
      <c r="BV549" s="96" t="n">
        <v>9.6332884E-005</v>
      </c>
      <c r="BW549" s="96" t="n">
        <v>3.0036469E-006</v>
      </c>
      <c r="BX549" s="96" t="n">
        <v>1.3227019E-005</v>
      </c>
      <c r="BY549" s="96" t="n">
        <v>3.8003311E-006</v>
      </c>
      <c r="BZ549" s="96" t="n">
        <v>7.0852016E-006</v>
      </c>
      <c r="CA549" s="96" t="n">
        <v>5.5765786E-006</v>
      </c>
      <c r="CB549" s="96" t="n">
        <v>2.6616368E-005</v>
      </c>
      <c r="CC549" s="96" t="n">
        <v>1.3159773E-006</v>
      </c>
      <c r="CD549" s="96" t="n">
        <v>0</v>
      </c>
      <c r="CE549" s="96" t="n">
        <v>4.9200816E-017</v>
      </c>
      <c r="CF549" s="96" t="n">
        <v>4.0285437E-013</v>
      </c>
      <c r="CG549" s="96" t="n">
        <v>1.0105441E-005</v>
      </c>
      <c r="CH549" s="96" t="n">
        <v>3.7955261E-005</v>
      </c>
      <c r="CI549" s="96" t="n">
        <v>1.590971E-005</v>
      </c>
      <c r="CJ549" s="96" t="n">
        <v>0</v>
      </c>
      <c r="CL549" s="155" t="n">
        <v>3.4098143E-013</v>
      </c>
      <c r="CM549" s="155" t="n">
        <v>3.4437567</v>
      </c>
      <c r="CN549" s="156" t="n">
        <v>0.12717726</v>
      </c>
      <c r="CO549" s="155" t="n">
        <v>0.01399783</v>
      </c>
      <c r="CP549" s="155" t="n">
        <v>3.7804723E-006</v>
      </c>
      <c r="CQ549" s="155" t="n">
        <v>1.5523732E-007</v>
      </c>
      <c r="CR549" s="155" t="n">
        <v>0.00063724951</v>
      </c>
      <c r="CS549" s="155" t="n">
        <v>45.818923</v>
      </c>
      <c r="CT549" s="155" t="n">
        <v>0.00018516713</v>
      </c>
      <c r="CU549" s="155" t="n">
        <v>0.0013576685</v>
      </c>
      <c r="CW549" s="97"/>
      <c r="CX549" s="105"/>
    </row>
    <row r="550" customFormat="false" ht="13.8" hidden="false" customHeight="false" outlineLevel="0" collapsed="false">
      <c r="A550" s="0" t="s">
        <v>1166</v>
      </c>
      <c r="B550" s="26" t="s">
        <v>1139</v>
      </c>
      <c r="C550" s="88" t="str">
        <f aca="false">MID(A550,1,12)</f>
        <v>A.100.06.111</v>
      </c>
      <c r="D550" s="2" t="s">
        <v>1155</v>
      </c>
      <c r="E550" s="90" t="s">
        <v>255</v>
      </c>
      <c r="F550" s="91" t="str">
        <f aca="false">MID(A550, 21,85)</f>
        <v>X10CrNiMoNb 23% inox scrap (China)</v>
      </c>
      <c r="G550" s="133" t="n">
        <f aca="false">H550+I550+J550+K550</f>
        <v>5.25495331574368</v>
      </c>
      <c r="H550" s="149" t="n">
        <f aca="false">N550+O550+P550+Q550</f>
        <v>0.16394216756</v>
      </c>
      <c r="I550" s="149" t="n">
        <f aca="false">L550+M550+R550+V550+T550</f>
        <v>1.69892934591</v>
      </c>
      <c r="J550" s="150" t="n">
        <f aca="false">S550+U550+W550+X550</f>
        <v>2.25169820227368</v>
      </c>
      <c r="K550" s="149" t="n">
        <v>1.1403836</v>
      </c>
      <c r="L550" s="130" t="n">
        <v>1.3771241</v>
      </c>
      <c r="M550" s="130" t="n">
        <v>0.16578129</v>
      </c>
      <c r="N550" s="130" t="n">
        <v>0.12767523</v>
      </c>
      <c r="O550" s="130" t="n">
        <v>0.00064093656</v>
      </c>
      <c r="P550" s="130" t="n">
        <v>0.021387043</v>
      </c>
      <c r="Q550" s="130" t="n">
        <v>0.014238958</v>
      </c>
      <c r="R550" s="130" t="n">
        <v>0.1556287</v>
      </c>
      <c r="S550" s="130" t="n">
        <v>2.2019658</v>
      </c>
      <c r="T550" s="157" t="n">
        <v>0.00037233348</v>
      </c>
      <c r="U550" s="157" t="n">
        <v>0.049731714</v>
      </c>
      <c r="V550" s="157" t="n">
        <v>2.292243E-005</v>
      </c>
      <c r="W550" s="157" t="n">
        <v>6.8826733E-007</v>
      </c>
      <c r="X550" s="130" t="n">
        <v>6.3478326E-012</v>
      </c>
      <c r="Z550" s="151" t="n">
        <f aca="false">K550/0.15</f>
        <v>7.60255733333333</v>
      </c>
      <c r="AB550" s="133" t="n">
        <f aca="false">K550</f>
        <v>1.1403836</v>
      </c>
      <c r="AC550" s="133" t="n">
        <f aca="false">L550+M550+N550+O550+P550+Q550+R550</f>
        <v>1.86247625756</v>
      </c>
      <c r="AD550" s="133" t="n">
        <f aca="false">L550+M550+R550+W550</f>
        <v>1.69853477826733</v>
      </c>
      <c r="AE550" s="133" t="n">
        <f aca="false">V550+L550+M550+R550+T550</f>
        <v>1.69892934591</v>
      </c>
      <c r="AF550" s="133" t="n">
        <f aca="false">S550+U550+X550</f>
        <v>2.25169751400635</v>
      </c>
      <c r="AH550" s="0" t="n">
        <v>62.314548</v>
      </c>
      <c r="AI550" s="96" t="n">
        <v>56.112836</v>
      </c>
      <c r="AJ550" s="96" t="n">
        <v>5.5972699</v>
      </c>
      <c r="AK550" s="96" t="n">
        <v>0</v>
      </c>
      <c r="AL550" s="96" t="n">
        <v>0.53470551</v>
      </c>
      <c r="AM550" s="96" t="n">
        <v>0.050042237</v>
      </c>
      <c r="AN550" s="96" t="n">
        <v>0.019694687</v>
      </c>
      <c r="AP550" s="95" t="n">
        <v>0.71723598</v>
      </c>
      <c r="AQ550" s="95" t="n">
        <v>0.69769492</v>
      </c>
      <c r="AR550" s="95" t="n">
        <v>0.01545273</v>
      </c>
      <c r="AS550" s="95" t="n">
        <v>0.0040883223</v>
      </c>
      <c r="AT550" s="152" t="n">
        <f aca="false">AW550+AZ550+BA550+BB550+BC550+BK550+BL550+BP550</f>
        <v>4.18282332918863E-005</v>
      </c>
      <c r="AU550" s="152" t="n">
        <f aca="false">AX550+AY550+BD550+BE550+BF550+BG550+BH550+BI550+BJ550+BM550+BQ550+BR550</f>
        <v>5.71476688772286E-008</v>
      </c>
      <c r="AV550" s="153" t="n">
        <f aca="false">BN550+BO550</f>
        <v>0.57259416</v>
      </c>
      <c r="AW550" s="154" t="n">
        <v>7.0692603E-006</v>
      </c>
      <c r="AX550" s="154" t="n">
        <v>2.1330214E-008</v>
      </c>
      <c r="AY550" s="154" t="n">
        <v>5.8274872E-013</v>
      </c>
      <c r="AZ550" s="154" t="n">
        <v>8.9688627E-013</v>
      </c>
      <c r="BA550" s="154" t="n">
        <v>0</v>
      </c>
      <c r="BB550" s="154" t="n">
        <v>1.1774795E-008</v>
      </c>
      <c r="BC550" s="154" t="n">
        <v>2.5478957E-005</v>
      </c>
      <c r="BD550" s="154" t="n">
        <v>1.8324228E-009</v>
      </c>
      <c r="BE550" s="154" t="n">
        <v>2.9627172E-008</v>
      </c>
      <c r="BF550" s="154" t="n">
        <v>2.5243168E-009</v>
      </c>
      <c r="BG550" s="154" t="n">
        <v>4.463885E-013</v>
      </c>
      <c r="BH550" s="154" t="n">
        <v>1.4146847E-010</v>
      </c>
      <c r="BI550" s="154" t="n">
        <v>1.4222258E-009</v>
      </c>
      <c r="BJ550" s="154" t="n">
        <v>2.6881987E-010</v>
      </c>
      <c r="BK550" s="154" t="n">
        <v>4.8267034E-006</v>
      </c>
      <c r="BL550" s="154" t="n">
        <v>4.4415369E-006</v>
      </c>
      <c r="BM550" s="154" t="n">
        <v>8.5756049E-021</v>
      </c>
      <c r="BN550" s="154" t="n">
        <v>0.18529888</v>
      </c>
      <c r="BO550" s="154" t="n">
        <v>0.38729528</v>
      </c>
      <c r="BP550" s="154" t="n">
        <v>0</v>
      </c>
      <c r="BQ550" s="154" t="n">
        <v>0</v>
      </c>
      <c r="BR550" s="154" t="n">
        <v>0</v>
      </c>
      <c r="BT550" s="96" t="n">
        <v>0.0012706856</v>
      </c>
      <c r="BU550" s="96" t="n">
        <v>0.00020751501</v>
      </c>
      <c r="BV550" s="96" t="n">
        <v>0.00021197946</v>
      </c>
      <c r="BW550" s="96" t="n">
        <v>1.8236092E-005</v>
      </c>
      <c r="BX550" s="96" t="n">
        <v>0.00016639778</v>
      </c>
      <c r="BY550" s="96" t="n">
        <v>6.9096945E-006</v>
      </c>
      <c r="BZ550" s="96" t="n">
        <v>6.4447761E-005</v>
      </c>
      <c r="CA550" s="96" t="n">
        <v>9.7185893E-006</v>
      </c>
      <c r="CB550" s="96" t="n">
        <v>2.890481E-005</v>
      </c>
      <c r="CC550" s="96" t="n">
        <v>1.0892613E-005</v>
      </c>
      <c r="CD550" s="96" t="n">
        <v>0</v>
      </c>
      <c r="CE550" s="96" t="n">
        <v>1.8963856E-017</v>
      </c>
      <c r="CF550" s="96" t="n">
        <v>1.5527532E-013</v>
      </c>
      <c r="CG550" s="96" t="n">
        <v>3.7293749E-005</v>
      </c>
      <c r="CH550" s="96" t="n">
        <v>7.5260833E-005</v>
      </c>
      <c r="CI550" s="96" t="n">
        <v>0.00043312918</v>
      </c>
      <c r="CJ550" s="96" t="n">
        <v>0</v>
      </c>
      <c r="CL550" s="155" t="n">
        <v>1.3142715E-013</v>
      </c>
      <c r="CM550" s="155" t="n">
        <v>7.5907951</v>
      </c>
      <c r="CN550" s="156" t="n">
        <v>0.2808358</v>
      </c>
      <c r="CO550" s="155" t="n">
        <v>0.14344731</v>
      </c>
      <c r="CP550" s="155" t="n">
        <v>2.3299244E-006</v>
      </c>
      <c r="CQ550" s="155" t="n">
        <v>4.1214598E-006</v>
      </c>
      <c r="CR550" s="155" t="n">
        <v>0.0083863249</v>
      </c>
      <c r="CS550" s="155" t="n">
        <v>653.05399</v>
      </c>
      <c r="CT550" s="155" t="n">
        <v>0.0016767532</v>
      </c>
      <c r="CU550" s="155" t="n">
        <v>0.0024043852</v>
      </c>
      <c r="CW550" s="97"/>
      <c r="CX550" s="105"/>
    </row>
    <row r="551" customFormat="false" ht="13.8" hidden="false" customHeight="false" outlineLevel="0" collapsed="false">
      <c r="A551" s="0" t="s">
        <v>1167</v>
      </c>
      <c r="B551" s="26" t="s">
        <v>1139</v>
      </c>
      <c r="C551" s="88" t="str">
        <f aca="false">MID(A551,1,12)</f>
        <v>A.100.06.112</v>
      </c>
      <c r="D551" s="2" t="s">
        <v>1155</v>
      </c>
      <c r="E551" s="90" t="s">
        <v>255</v>
      </c>
      <c r="F551" s="91" t="str">
        <f aca="false">MID(A551, 21,85)</f>
        <v>X10CrNiMoNb 44% inox scrap (World)</v>
      </c>
      <c r="G551" s="133" t="n">
        <f aca="false">H551+I551+J551+K551</f>
        <v>3.89151834104141</v>
      </c>
      <c r="H551" s="149" t="n">
        <f aca="false">N551+O551+P551+Q551</f>
        <v>0.1254304703</v>
      </c>
      <c r="I551" s="149" t="n">
        <f aca="false">L551+M551+R551+V551+T551</f>
        <v>1.245515643696</v>
      </c>
      <c r="J551" s="150" t="n">
        <f aca="false">S551+U551+W551+X551</f>
        <v>1.62864975704541</v>
      </c>
      <c r="K551" s="149" t="n">
        <v>0.89192247</v>
      </c>
      <c r="L551" s="130" t="n">
        <v>1.0049008</v>
      </c>
      <c r="M551" s="130" t="n">
        <v>0.12746541</v>
      </c>
      <c r="N551" s="130" t="n">
        <v>0.098754267</v>
      </c>
      <c r="O551" s="130" t="n">
        <v>0.0008653933</v>
      </c>
      <c r="P551" s="130" t="n">
        <v>0.015448708</v>
      </c>
      <c r="Q551" s="130" t="n">
        <v>0.010362102</v>
      </c>
      <c r="R551" s="130" t="n">
        <v>0.11247391</v>
      </c>
      <c r="S551" s="130" t="n">
        <v>1.5903428</v>
      </c>
      <c r="T551" s="157" t="n">
        <v>0.0006459394</v>
      </c>
      <c r="U551" s="157" t="n">
        <v>0.038305763</v>
      </c>
      <c r="V551" s="157" t="n">
        <v>2.9584296E-005</v>
      </c>
      <c r="W551" s="157" t="n">
        <v>1.1940344E-006</v>
      </c>
      <c r="X551" s="130" t="n">
        <v>1.101248E-011</v>
      </c>
      <c r="Z551" s="151" t="n">
        <f aca="false">K551/0.15</f>
        <v>5.9461498</v>
      </c>
      <c r="AB551" s="133" t="n">
        <f aca="false">K551</f>
        <v>0.89192247</v>
      </c>
      <c r="AC551" s="133" t="n">
        <f aca="false">L551+M551+N551+O551+P551+Q551+R551</f>
        <v>1.3702705903</v>
      </c>
      <c r="AD551" s="133" t="n">
        <f aca="false">L551+M551+R551+W551</f>
        <v>1.2448413140344</v>
      </c>
      <c r="AE551" s="133" t="n">
        <f aca="false">V551+L551+M551+R551+T551</f>
        <v>1.245515643696</v>
      </c>
      <c r="AF551" s="133" t="n">
        <f aca="false">S551+U551+X551</f>
        <v>1.62864856301101</v>
      </c>
      <c r="AH551" s="0" t="n">
        <v>50.961595</v>
      </c>
      <c r="AI551" s="96" t="n">
        <v>46.429388</v>
      </c>
      <c r="AJ551" s="96" t="n">
        <v>4.0573012</v>
      </c>
      <c r="AK551" s="96" t="n">
        <v>0</v>
      </c>
      <c r="AL551" s="96" t="n">
        <v>0.4050713</v>
      </c>
      <c r="AM551" s="96" t="n">
        <v>0.052496342</v>
      </c>
      <c r="AN551" s="96" t="n">
        <v>0.017337384</v>
      </c>
      <c r="AP551" s="95" t="n">
        <v>0.53001967</v>
      </c>
      <c r="AQ551" s="95" t="n">
        <v>0.51533775</v>
      </c>
      <c r="AR551" s="95" t="n">
        <v>0.011624776</v>
      </c>
      <c r="AS551" s="95" t="n">
        <v>0.0030571427</v>
      </c>
      <c r="AT551" s="152" t="n">
        <f aca="false">AW551+AZ551+BA551+BB551+BC551+BK551+BL551+BP551</f>
        <v>3.08955487595551E-005</v>
      </c>
      <c r="AU551" s="152" t="n">
        <f aca="false">AX551+AY551+BD551+BE551+BF551+BG551+BH551+BI551+BJ551+BM551+BQ551+BR551</f>
        <v>4.29910371138849E-008</v>
      </c>
      <c r="AV551" s="153" t="n">
        <f aca="false">BN551+BO551</f>
        <v>0.42817126</v>
      </c>
      <c r="AW551" s="154" t="n">
        <v>5.5318027E-006</v>
      </c>
      <c r="AX551" s="154" t="n">
        <v>1.6691321E-008</v>
      </c>
      <c r="AY551" s="154" t="n">
        <v>4.5600805E-013</v>
      </c>
      <c r="AZ551" s="154" t="n">
        <v>1.5559551E-012</v>
      </c>
      <c r="BA551" s="154" t="n">
        <v>0</v>
      </c>
      <c r="BB551" s="154" t="n">
        <v>9.4502036E-009</v>
      </c>
      <c r="BC551" s="154" t="n">
        <v>1.8660533E-005</v>
      </c>
      <c r="BD551" s="154" t="n">
        <v>1.4579316E-009</v>
      </c>
      <c r="BE551" s="154" t="n">
        <v>2.1694353E-008</v>
      </c>
      <c r="BF551" s="154" t="n">
        <v>1.8231281E-009</v>
      </c>
      <c r="BG551" s="154" t="n">
        <v>3.2254582E-013</v>
      </c>
      <c r="BH551" s="154" t="n">
        <v>1.0221258E-010</v>
      </c>
      <c r="BI551" s="154" t="n">
        <v>1.0271643E-009</v>
      </c>
      <c r="BJ551" s="154" t="n">
        <v>1.9414798E-010</v>
      </c>
      <c r="BK551" s="154" t="n">
        <v>3.4859541E-006</v>
      </c>
      <c r="BL551" s="154" t="n">
        <v>3.2078072E-006</v>
      </c>
      <c r="BM551" s="154" t="n">
        <v>1.4877311E-020</v>
      </c>
      <c r="BN551" s="154" t="n">
        <v>0.13382985</v>
      </c>
      <c r="BO551" s="154" t="n">
        <v>0.29434141</v>
      </c>
      <c r="BP551" s="154" t="n">
        <v>0</v>
      </c>
      <c r="BQ551" s="154" t="n">
        <v>0</v>
      </c>
      <c r="BR551" s="154" t="n">
        <v>0</v>
      </c>
      <c r="BT551" s="96" t="n">
        <v>0.00094443048</v>
      </c>
      <c r="BU551" s="96" t="n">
        <v>0.00015222926</v>
      </c>
      <c r="BV551" s="96" t="n">
        <v>0.00016579443</v>
      </c>
      <c r="BW551" s="96" t="n">
        <v>1.3179436E-005</v>
      </c>
      <c r="BX551" s="96" t="n">
        <v>0.00012168105</v>
      </c>
      <c r="BY551" s="96" t="n">
        <v>5.6001286E-006</v>
      </c>
      <c r="BZ551" s="96" t="n">
        <v>4.654586E-005</v>
      </c>
      <c r="CA551" s="96" t="n">
        <v>7.9442982E-006</v>
      </c>
      <c r="CB551" s="96" t="n">
        <v>2.0882603E-005</v>
      </c>
      <c r="CC551" s="96" t="n">
        <v>7.92126E-006</v>
      </c>
      <c r="CD551" s="96" t="n">
        <v>0</v>
      </c>
      <c r="CE551" s="96" t="n">
        <v>3.2899276E-017</v>
      </c>
      <c r="CF551" s="96" t="n">
        <v>2.6937799E-013</v>
      </c>
      <c r="CG551" s="96" t="n">
        <v>2.8282925E-005</v>
      </c>
      <c r="CH551" s="96" t="n">
        <v>6.1550171E-005</v>
      </c>
      <c r="CI551" s="96" t="n">
        <v>0.00031281906</v>
      </c>
      <c r="CJ551" s="96" t="n">
        <v>0</v>
      </c>
      <c r="CL551" s="155" t="n">
        <v>2.280052E-013</v>
      </c>
      <c r="CM551" s="155" t="n">
        <v>5.9346532</v>
      </c>
      <c r="CN551" s="156" t="n">
        <v>0.22052599</v>
      </c>
      <c r="CO551" s="155" t="n">
        <v>0.10535349</v>
      </c>
      <c r="CP551" s="155" t="n">
        <v>1.6827418E-006</v>
      </c>
      <c r="CQ551" s="155" t="n">
        <v>2.9788029E-006</v>
      </c>
      <c r="CR551" s="155" t="n">
        <v>0.0061275938</v>
      </c>
      <c r="CS551" s="155" t="n">
        <v>471.65081</v>
      </c>
      <c r="CT551" s="155" t="n">
        <v>0.0012109954</v>
      </c>
      <c r="CU551" s="155" t="n">
        <v>0.0019509508</v>
      </c>
      <c r="CW551" s="97"/>
      <c r="CX551" s="105"/>
    </row>
    <row r="552" customFormat="false" ht="13.8" hidden="false" customHeight="false" outlineLevel="0" collapsed="false">
      <c r="A552" s="0" t="s">
        <v>1168</v>
      </c>
      <c r="B552" s="26" t="s">
        <v>1139</v>
      </c>
      <c r="C552" s="88" t="str">
        <f aca="false">MID(A552,1,12)</f>
        <v>A.100.06.113</v>
      </c>
      <c r="D552" s="2" t="s">
        <v>1155</v>
      </c>
      <c r="E552" s="90" t="s">
        <v>255</v>
      </c>
      <c r="F552" s="91" t="str">
        <f aca="false">MID(A552, 21,85)</f>
        <v>X10CrNiMoNb 70% inox scrap (EU, USA)</v>
      </c>
      <c r="G552" s="133" t="n">
        <f aca="false">H552+I552+J552+K552</f>
        <v>2.28018627862563</v>
      </c>
      <c r="H552" s="149" t="n">
        <f aca="false">N552+O552+P552+Q552</f>
        <v>0.0799166446</v>
      </c>
      <c r="I552" s="149" t="n">
        <f aca="false">L552+M552+R552+V552+T552</f>
        <v>0.70966321525</v>
      </c>
      <c r="J552" s="150" t="n">
        <f aca="false">S552+U552+W552+X552</f>
        <v>0.892319778775625</v>
      </c>
      <c r="K552" s="149" t="n">
        <v>0.59828664</v>
      </c>
      <c r="L552" s="130" t="n">
        <v>0.56500067</v>
      </c>
      <c r="M552" s="130" t="n">
        <v>0.082183006</v>
      </c>
      <c r="N552" s="130" t="n">
        <v>0.064574944</v>
      </c>
      <c r="O552" s="130" t="n">
        <v>0.0011306604</v>
      </c>
      <c r="P552" s="130" t="n">
        <v>0.0084306762</v>
      </c>
      <c r="Q552" s="130" t="n">
        <v>0.005780364</v>
      </c>
      <c r="R552" s="130" t="n">
        <v>0.06147279</v>
      </c>
      <c r="S552" s="130" t="n">
        <v>0.86751562</v>
      </c>
      <c r="T552" s="157" t="n">
        <v>0.00096929184</v>
      </c>
      <c r="U552" s="157" t="n">
        <v>0.024802367</v>
      </c>
      <c r="V552" s="157" t="n">
        <v>3.745741E-005</v>
      </c>
      <c r="W552" s="157" t="n">
        <v>1.7917591E-006</v>
      </c>
      <c r="X552" s="130" t="n">
        <v>1.6525246E-011</v>
      </c>
      <c r="Z552" s="151" t="n">
        <f aca="false">K552/0.15</f>
        <v>3.9885776</v>
      </c>
      <c r="AB552" s="133" t="n">
        <f aca="false">K552</f>
        <v>0.59828664</v>
      </c>
      <c r="AC552" s="133" t="n">
        <f aca="false">L552+M552+N552+O552+P552+Q552+R552</f>
        <v>0.7885731106</v>
      </c>
      <c r="AD552" s="133" t="n">
        <f aca="false">L552+M552+R552+W552</f>
        <v>0.7086582577591</v>
      </c>
      <c r="AE552" s="133" t="n">
        <f aca="false">V552+L552+M552+R552+T552</f>
        <v>0.70966321525</v>
      </c>
      <c r="AF552" s="133" t="n">
        <f aca="false">S552+U552+X552</f>
        <v>0.892317987016525</v>
      </c>
      <c r="AH552" s="0" t="n">
        <v>37.544468</v>
      </c>
      <c r="AI552" s="96" t="n">
        <v>34.985315</v>
      </c>
      <c r="AJ552" s="96" t="n">
        <v>2.2373382</v>
      </c>
      <c r="AK552" s="96" t="n">
        <v>0</v>
      </c>
      <c r="AL552" s="96" t="n">
        <v>0.25186724</v>
      </c>
      <c r="AM552" s="96" t="n">
        <v>0.055396647</v>
      </c>
      <c r="AN552" s="96" t="n">
        <v>0.014551481</v>
      </c>
      <c r="AP552" s="95" t="n">
        <v>0.30876404</v>
      </c>
      <c r="AQ552" s="95" t="n">
        <v>0.29982473</v>
      </c>
      <c r="AR552" s="95" t="n">
        <v>0.0071008313</v>
      </c>
      <c r="AS552" s="95" t="n">
        <v>0.001838476</v>
      </c>
      <c r="AT552" s="152" t="n">
        <f aca="false">AW552+AZ552+BA552+BB552+BC552+BK552+BL552+BP552</f>
        <v>1.79751038937546E-005</v>
      </c>
      <c r="AU552" s="152" t="n">
        <f aca="false">AX552+AY552+BD552+BE552+BF552+BG552+BH552+BI552+BJ552+BM552+BQ552+BR552</f>
        <v>2.62604701699323E-008</v>
      </c>
      <c r="AV552" s="153" t="n">
        <f aca="false">BN552+BO552</f>
        <v>0.257489643</v>
      </c>
      <c r="AW552" s="154" t="n">
        <v>3.7148074E-006</v>
      </c>
      <c r="AX552" s="154" t="n">
        <v>1.1208992E-008</v>
      </c>
      <c r="AY552" s="154" t="n">
        <v>3.0622362E-013</v>
      </c>
      <c r="AZ552" s="154" t="n">
        <v>2.3348546E-012</v>
      </c>
      <c r="BA552" s="154" t="n">
        <v>0</v>
      </c>
      <c r="BB552" s="154" t="n">
        <v>6.7029589E-009</v>
      </c>
      <c r="BC552" s="154" t="n">
        <v>1.0602396E-005</v>
      </c>
      <c r="BD552" s="154" t="n">
        <v>1.0153512E-009</v>
      </c>
      <c r="BE552" s="154" t="n">
        <v>1.2319202E-008</v>
      </c>
      <c r="BF552" s="154" t="n">
        <v>9.9445046E-010</v>
      </c>
      <c r="BG552" s="154" t="n">
        <v>1.7618629E-013</v>
      </c>
      <c r="BH552" s="154" t="n">
        <v>5.581926E-011</v>
      </c>
      <c r="BI552" s="154" t="n">
        <v>5.6027345E-010</v>
      </c>
      <c r="BJ552" s="154" t="n">
        <v>1.0589939E-010</v>
      </c>
      <c r="BK552" s="154" t="n">
        <v>1.9014323E-006</v>
      </c>
      <c r="BL552" s="154" t="n">
        <v>1.7497629E-006</v>
      </c>
      <c r="BM552" s="154" t="n">
        <v>2.2324782E-020</v>
      </c>
      <c r="BN552" s="154" t="n">
        <v>0.073002813</v>
      </c>
      <c r="BO552" s="154" t="n">
        <v>0.18448683</v>
      </c>
      <c r="BP552" s="154" t="n">
        <v>0</v>
      </c>
      <c r="BQ552" s="154" t="n">
        <v>0</v>
      </c>
      <c r="BR552" s="154" t="n">
        <v>0</v>
      </c>
      <c r="BT552" s="96" t="n">
        <v>0.00055885628</v>
      </c>
      <c r="BU552" s="96" t="n">
        <v>8.6891548E-005</v>
      </c>
      <c r="BV552" s="96" t="n">
        <v>0.00011121213</v>
      </c>
      <c r="BW552" s="96" t="n">
        <v>7.2033872E-006</v>
      </c>
      <c r="BX552" s="96" t="n">
        <v>6.8834009E-005</v>
      </c>
      <c r="BY552" s="96" t="n">
        <v>4.0524599E-006</v>
      </c>
      <c r="BZ552" s="96" t="n">
        <v>2.5389068E-005</v>
      </c>
      <c r="CA552" s="96" t="n">
        <v>5.8474087E-006</v>
      </c>
      <c r="CB552" s="96" t="n">
        <v>1.1401812E-005</v>
      </c>
      <c r="CC552" s="96" t="n">
        <v>4.4096611E-006</v>
      </c>
      <c r="CD552" s="96" t="n">
        <v>0</v>
      </c>
      <c r="CE552" s="96" t="n">
        <v>4.9368408E-017</v>
      </c>
      <c r="CF552" s="96" t="n">
        <v>4.042266E-013</v>
      </c>
      <c r="CG552" s="96" t="n">
        <v>1.763377E-005</v>
      </c>
      <c r="CH552" s="96" t="n">
        <v>4.5346661E-005</v>
      </c>
      <c r="CI552" s="96" t="n">
        <v>0.00017063437</v>
      </c>
      <c r="CJ552" s="96" t="n">
        <v>0</v>
      </c>
      <c r="CL552" s="155" t="n">
        <v>3.4214291E-013</v>
      </c>
      <c r="CM552" s="155" t="n">
        <v>3.9773948</v>
      </c>
      <c r="CN552" s="156" t="n">
        <v>0.14925076</v>
      </c>
      <c r="CO552" s="155" t="n">
        <v>0.060333527</v>
      </c>
      <c r="CP552" s="155" t="n">
        <v>9.1788977E-007</v>
      </c>
      <c r="CQ552" s="155" t="n">
        <v>1.6283902E-006</v>
      </c>
      <c r="CR552" s="155" t="n">
        <v>0.0034581843</v>
      </c>
      <c r="CS552" s="155" t="n">
        <v>257.26524</v>
      </c>
      <c r="CT552" s="155" t="n">
        <v>0.0006605543</v>
      </c>
      <c r="CU552" s="155" t="n">
        <v>0.0014150739</v>
      </c>
      <c r="CW552" s="97"/>
      <c r="CX552" s="105"/>
    </row>
    <row r="553" customFormat="false" ht="13.8" hidden="false" customHeight="false" outlineLevel="0" collapsed="false">
      <c r="A553" s="0" t="s">
        <v>1169</v>
      </c>
      <c r="B553" s="26" t="s">
        <v>1139</v>
      </c>
      <c r="C553" s="88" t="str">
        <f aca="false">MID(A553,1,12)</f>
        <v>A.100.06.114</v>
      </c>
      <c r="D553" s="2" t="s">
        <v>1155</v>
      </c>
      <c r="E553" s="90" t="s">
        <v>255</v>
      </c>
      <c r="F553" s="91" t="str">
        <f aca="false">MID(A553, 21,85)</f>
        <v>X10CrNiS (303) 23% inox scrap (China)</v>
      </c>
      <c r="G553" s="133" t="n">
        <f aca="false">H553+I553+J553+K553</f>
        <v>3.38929503447128</v>
      </c>
      <c r="H553" s="149" t="n">
        <f aca="false">N553+O553+P553+Q553</f>
        <v>0.14243863267</v>
      </c>
      <c r="I553" s="149" t="n">
        <f aca="false">L553+M553+R553+V553+T553</f>
        <v>1.203145774518</v>
      </c>
      <c r="J553" s="150" t="n">
        <f aca="false">S553+U553+W553+X553</f>
        <v>1.00287542728328</v>
      </c>
      <c r="K553" s="149" t="n">
        <v>1.0408352</v>
      </c>
      <c r="L553" s="130" t="n">
        <v>1.0384428</v>
      </c>
      <c r="M553" s="130" t="n">
        <v>0.12064486</v>
      </c>
      <c r="N553" s="130" t="n">
        <v>0.11862502</v>
      </c>
      <c r="O553" s="130" t="n">
        <v>0.00037534717</v>
      </c>
      <c r="P553" s="157" t="n">
        <v>0.018437845</v>
      </c>
      <c r="Q553" s="130" t="n">
        <v>0.0050004205</v>
      </c>
      <c r="R553" s="130" t="n">
        <v>0.043715601</v>
      </c>
      <c r="S553" s="130" t="n">
        <v>0.95659239</v>
      </c>
      <c r="T553" s="130" t="n">
        <v>0.00032202873</v>
      </c>
      <c r="U553" s="157" t="n">
        <v>0.046282442</v>
      </c>
      <c r="V553" s="157" t="n">
        <v>2.0484788E-005</v>
      </c>
      <c r="W553" s="157" t="n">
        <v>5.9527779E-007</v>
      </c>
      <c r="X553" s="130" t="n">
        <v>5.4901978E-012</v>
      </c>
      <c r="Z553" s="151" t="n">
        <f aca="false">K553/0.15</f>
        <v>6.93890133333333</v>
      </c>
      <c r="AB553" s="133" t="n">
        <f aca="false">K553</f>
        <v>1.0408352</v>
      </c>
      <c r="AC553" s="133" t="n">
        <f aca="false">L553+M553+N553+O553+P553+Q553+R553</f>
        <v>1.34524189367</v>
      </c>
      <c r="AD553" s="133" t="n">
        <f aca="false">L553+M553+R553+W553</f>
        <v>1.20280385627779</v>
      </c>
      <c r="AE553" s="133" t="n">
        <f aca="false">V553+L553+M553+R553+T553</f>
        <v>1.203145774518</v>
      </c>
      <c r="AF553" s="133" t="n">
        <f aca="false">S553+U553+X553</f>
        <v>1.00287483200549</v>
      </c>
      <c r="AH553" s="0" t="n">
        <v>55.143691</v>
      </c>
      <c r="AI553" s="96" t="n">
        <v>49.829427</v>
      </c>
      <c r="AJ553" s="96" t="n">
        <v>5.2424717</v>
      </c>
      <c r="AK553" s="96" t="n">
        <v>0</v>
      </c>
      <c r="AL553" s="96" t="n">
        <v>0.023101913</v>
      </c>
      <c r="AM553" s="96" t="n">
        <v>0.037816139</v>
      </c>
      <c r="AN553" s="96" t="n">
        <v>0.010874035</v>
      </c>
      <c r="AP553" s="95" t="n">
        <v>0.52181782</v>
      </c>
      <c r="AQ553" s="95" t="n">
        <v>0.50709289</v>
      </c>
      <c r="AR553" s="95" t="n">
        <v>0.012061853</v>
      </c>
      <c r="AS553" s="95" t="n">
        <v>0.0026630826</v>
      </c>
      <c r="AT553" s="152" t="n">
        <f aca="false">AW553+AZ553+BA553+BB553+BC553+BK553+BL553+BP553</f>
        <v>3.04012527847109E-005</v>
      </c>
      <c r="AU553" s="152" t="n">
        <f aca="false">AX553+AY553+BD553+BE553+BF553+BG553+BH553+BI553+BJ553+BM553+BQ553+BR553</f>
        <v>4.46074454342074E-008</v>
      </c>
      <c r="AV553" s="153" t="n">
        <f aca="false">BN553+BO553</f>
        <v>0.372980753</v>
      </c>
      <c r="AW553" s="154" t="n">
        <v>6.453387E-006</v>
      </c>
      <c r="AX553" s="154" t="n">
        <v>1.9471976E-008</v>
      </c>
      <c r="AY553" s="154" t="n">
        <v>5.3197899E-013</v>
      </c>
      <c r="AZ553" s="154" t="n">
        <v>7.7571091E-013</v>
      </c>
      <c r="BA553" s="154" t="n">
        <v>0</v>
      </c>
      <c r="BB553" s="154" t="n">
        <v>1.1477699E-008</v>
      </c>
      <c r="BC553" s="154" t="n">
        <v>1.9246954E-005</v>
      </c>
      <c r="BD553" s="154" t="n">
        <v>1.7648604E-009</v>
      </c>
      <c r="BE553" s="154" t="n">
        <v>2.2371854E-008</v>
      </c>
      <c r="BF553" s="154" t="n">
        <v>8.6077799E-010</v>
      </c>
      <c r="BG553" s="154" t="n">
        <v>4.4728121E-013</v>
      </c>
      <c r="BH553" s="154" t="n">
        <v>5.8064535E-011</v>
      </c>
      <c r="BI553" s="154" t="n">
        <v>6.6236105E-011</v>
      </c>
      <c r="BJ553" s="154" t="n">
        <v>1.2697144E-011</v>
      </c>
      <c r="BK553" s="154" t="n">
        <v>4.4144796E-006</v>
      </c>
      <c r="BL553" s="154" t="n">
        <v>2.7495371E-007</v>
      </c>
      <c r="BM553" s="154" t="n">
        <v>7.4169831E-021</v>
      </c>
      <c r="BN553" s="154" t="n">
        <v>0.048506123</v>
      </c>
      <c r="BO553" s="154" t="n">
        <v>0.32447463</v>
      </c>
      <c r="BP553" s="154" t="n">
        <v>0</v>
      </c>
      <c r="BQ553" s="154" t="n">
        <v>0</v>
      </c>
      <c r="BR553" s="154" t="n">
        <v>0</v>
      </c>
      <c r="BT553" s="96" t="n">
        <v>0.00070950357</v>
      </c>
      <c r="BU553" s="96" t="n">
        <v>0.00015749339</v>
      </c>
      <c r="BV553" s="96" t="n">
        <v>0.00019347498</v>
      </c>
      <c r="BW553" s="96" t="n">
        <v>5.1270187E-006</v>
      </c>
      <c r="BX553" s="96" t="n">
        <v>0.00012500308</v>
      </c>
      <c r="BY553" s="96" t="n">
        <v>6.8024849E-006</v>
      </c>
      <c r="BZ553" s="96" t="n">
        <v>2.1883341E-005</v>
      </c>
      <c r="CA553" s="96" t="n">
        <v>9.7148299E-006</v>
      </c>
      <c r="CB553" s="96" t="n">
        <v>2.4757306E-005</v>
      </c>
      <c r="CC553" s="96" t="n">
        <v>3.3765456E-006</v>
      </c>
      <c r="CD553" s="96" t="n">
        <v>0</v>
      </c>
      <c r="CE553" s="96" t="n">
        <v>1.6401712E-017</v>
      </c>
      <c r="CF553" s="96" t="n">
        <v>1.3429658E-013</v>
      </c>
      <c r="CG553" s="96" t="n">
        <v>3.2316916E-005</v>
      </c>
      <c r="CH553" s="96" t="n">
        <v>6.7204077E-005</v>
      </c>
      <c r="CI553" s="96" t="n">
        <v>6.2349602E-005</v>
      </c>
      <c r="CJ553" s="96" t="n">
        <v>0</v>
      </c>
      <c r="CL553" s="155" t="n">
        <v>1.1367046E-013</v>
      </c>
      <c r="CM553" s="155" t="n">
        <v>6.927139</v>
      </c>
      <c r="CN553" s="156" t="n">
        <v>0.27197616</v>
      </c>
      <c r="CO553" s="155" t="n">
        <v>0.10922268</v>
      </c>
      <c r="CP553" s="155" t="n">
        <v>2.1407313E-006</v>
      </c>
      <c r="CQ553" s="155" t="n">
        <v>4.1797625E-007</v>
      </c>
      <c r="CR553" s="155" t="n">
        <v>0.00628962</v>
      </c>
      <c r="CS553" s="155" t="n">
        <v>48.388485</v>
      </c>
      <c r="CT553" s="155" t="n">
        <v>0.00057174418</v>
      </c>
      <c r="CU553" s="155" t="n">
        <v>0.0024038056</v>
      </c>
      <c r="CW553" s="97"/>
      <c r="CX553" s="105"/>
    </row>
    <row r="554" customFormat="false" ht="13.8" hidden="false" customHeight="false" outlineLevel="0" collapsed="false">
      <c r="A554" s="0" t="s">
        <v>1170</v>
      </c>
      <c r="B554" s="26" t="s">
        <v>1139</v>
      </c>
      <c r="C554" s="88" t="str">
        <f aca="false">MID(A554,1,12)</f>
        <v>A.100.06.115</v>
      </c>
      <c r="D554" s="2" t="s">
        <v>1155</v>
      </c>
      <c r="E554" s="90" t="s">
        <v>255</v>
      </c>
      <c r="F554" s="91" t="str">
        <f aca="false">MID(A554, 21,85)</f>
        <v>X10CrNiS (303) 44% inox scrap (World)</v>
      </c>
      <c r="G554" s="133" t="n">
        <f aca="false">H554+I554+J554+K554</f>
        <v>2.54409854790269</v>
      </c>
      <c r="H554" s="149" t="n">
        <f aca="false">N554+O554+P554+Q554</f>
        <v>0.10990014205</v>
      </c>
      <c r="I554" s="149" t="n">
        <f aca="false">L554+M554+R554+V554+T554</f>
        <v>0.887449766967</v>
      </c>
      <c r="J554" s="150" t="n">
        <f aca="false">S554+U554+W554+X554</f>
        <v>0.726722208885693</v>
      </c>
      <c r="K554" s="149" t="n">
        <v>0.82002643</v>
      </c>
      <c r="L554" s="130" t="n">
        <v>0.76029768</v>
      </c>
      <c r="M554" s="130" t="n">
        <v>0.094866875</v>
      </c>
      <c r="N554" s="130" t="n">
        <v>0.092218006</v>
      </c>
      <c r="O554" s="130" t="n">
        <v>0.00067357875</v>
      </c>
      <c r="P554" s="130" t="n">
        <v>0.013318732</v>
      </c>
      <c r="Q554" s="130" t="n">
        <v>0.0036898253</v>
      </c>
      <c r="R554" s="130" t="n">
        <v>0.03164778</v>
      </c>
      <c r="S554" s="130" t="n">
        <v>0.69090646</v>
      </c>
      <c r="T554" s="130" t="n">
        <v>0.00060960819</v>
      </c>
      <c r="U554" s="157" t="n">
        <v>0.035814622</v>
      </c>
      <c r="V554" s="157" t="n">
        <v>2.7823777E-005</v>
      </c>
      <c r="W554" s="157" t="n">
        <v>1.1268753E-006</v>
      </c>
      <c r="X554" s="130" t="n">
        <v>1.0393077E-011</v>
      </c>
      <c r="Z554" s="151" t="n">
        <f aca="false">K554/0.15</f>
        <v>5.46684286666667</v>
      </c>
      <c r="AB554" s="133" t="n">
        <f aca="false">K554</f>
        <v>0.82002643</v>
      </c>
      <c r="AC554" s="133" t="n">
        <f aca="false">L554+M554+N554+O554+P554+Q554+R554</f>
        <v>0.99671247705</v>
      </c>
      <c r="AD554" s="133" t="n">
        <f aca="false">L554+M554+R554+W554</f>
        <v>0.8868134618753</v>
      </c>
      <c r="AE554" s="133" t="n">
        <f aca="false">V554+L554+M554+R554+T554</f>
        <v>0.887449766967</v>
      </c>
      <c r="AF554" s="133" t="n">
        <f aca="false">S554+U554+X554</f>
        <v>0.726721082010393</v>
      </c>
      <c r="AH554" s="0" t="n">
        <v>45.782642</v>
      </c>
      <c r="AI554" s="96" t="n">
        <v>41.891371</v>
      </c>
      <c r="AJ554" s="96" t="n">
        <v>3.801058</v>
      </c>
      <c r="AK554" s="96" t="n">
        <v>0</v>
      </c>
      <c r="AL554" s="96" t="n">
        <v>0.035579815</v>
      </c>
      <c r="AM554" s="96" t="n">
        <v>0.043666382</v>
      </c>
      <c r="AN554" s="96" t="n">
        <v>0.010966913</v>
      </c>
      <c r="AP554" s="95" t="n">
        <v>0.38888434</v>
      </c>
      <c r="AQ554" s="95" t="n">
        <v>0.37768072</v>
      </c>
      <c r="AR554" s="95" t="n">
        <v>0.0091758098</v>
      </c>
      <c r="AS554" s="95" t="n">
        <v>0.002027803</v>
      </c>
      <c r="AT554" s="152" t="n">
        <f aca="false">AW554+AZ554+BA554+BB554+BC554+BK554+BL554+BP554</f>
        <v>2.26427295723396E-005</v>
      </c>
      <c r="AU554" s="152" t="n">
        <f aca="false">AX554+AY554+BD554+BE554+BF554+BG554+BH554+BI554+BJ554+BM554+BQ554+BR554</f>
        <v>3.3934207791204E-008</v>
      </c>
      <c r="AV554" s="153" t="n">
        <f aca="false">BN554+BO554</f>
        <v>0.284006021</v>
      </c>
      <c r="AW554" s="154" t="n">
        <v>5.0870054E-006</v>
      </c>
      <c r="AX554" s="154" t="n">
        <v>1.534926E-008</v>
      </c>
      <c r="AY554" s="154" t="n">
        <v>4.1934103E-013</v>
      </c>
      <c r="AZ554" s="154" t="n">
        <v>1.4684396E-012</v>
      </c>
      <c r="BA554" s="154" t="n">
        <v>0</v>
      </c>
      <c r="BB554" s="154" t="n">
        <v>9.2356339E-009</v>
      </c>
      <c r="BC554" s="154" t="n">
        <v>1.4159642E-005</v>
      </c>
      <c r="BD554" s="154" t="n">
        <v>1.4091366E-009</v>
      </c>
      <c r="BE554" s="154" t="n">
        <v>1.64544E-008</v>
      </c>
      <c r="BF554" s="154" t="n">
        <v>6.2168337E-010</v>
      </c>
      <c r="BG554" s="154" t="n">
        <v>3.2319056E-013</v>
      </c>
      <c r="BH554" s="154" t="n">
        <v>4.1976408E-011</v>
      </c>
      <c r="BI554" s="154" t="n">
        <v>4.7838423E-011</v>
      </c>
      <c r="BJ554" s="154" t="n">
        <v>9.1704586E-012</v>
      </c>
      <c r="BK554" s="154" t="n">
        <v>3.1882369E-006</v>
      </c>
      <c r="BL554" s="154" t="n">
        <v>1.9860817E-007</v>
      </c>
      <c r="BM554" s="154" t="n">
        <v>1.4040529E-020</v>
      </c>
      <c r="BN554" s="154" t="n">
        <v>0.035035081</v>
      </c>
      <c r="BO554" s="154" t="n">
        <v>0.24897094</v>
      </c>
      <c r="BP554" s="154" t="n">
        <v>0</v>
      </c>
      <c r="BQ554" s="154" t="n">
        <v>0</v>
      </c>
      <c r="BR554" s="154" t="n">
        <v>0</v>
      </c>
      <c r="BT554" s="96" t="n">
        <v>0.00053913237</v>
      </c>
      <c r="BU554" s="96" t="n">
        <v>0.00011610253</v>
      </c>
      <c r="BV554" s="96" t="n">
        <v>0.00015243009</v>
      </c>
      <c r="BW554" s="96" t="n">
        <v>3.7117715E-006</v>
      </c>
      <c r="BX554" s="96" t="n">
        <v>9.178488E-005</v>
      </c>
      <c r="BY554" s="96" t="n">
        <v>5.5226995E-006</v>
      </c>
      <c r="BZ554" s="96" t="n">
        <v>1.580489E-005</v>
      </c>
      <c r="CA554" s="96" t="n">
        <v>7.9415831E-006</v>
      </c>
      <c r="CB554" s="96" t="n">
        <v>1.7887183E-005</v>
      </c>
      <c r="CC554" s="96" t="n">
        <v>2.4929892E-006</v>
      </c>
      <c r="CD554" s="96" t="n">
        <v>0</v>
      </c>
      <c r="CE554" s="96" t="n">
        <v>3.1048838E-017</v>
      </c>
      <c r="CF554" s="96" t="n">
        <v>2.5422668E-013</v>
      </c>
      <c r="CG554" s="96" t="n">
        <v>2.4688546E-005</v>
      </c>
      <c r="CH554" s="96" t="n">
        <v>5.5731403E-005</v>
      </c>
      <c r="CI554" s="96" t="n">
        <v>4.5033807E-005</v>
      </c>
      <c r="CJ554" s="96" t="n">
        <v>0</v>
      </c>
      <c r="CL554" s="155" t="n">
        <v>2.1518093E-013</v>
      </c>
      <c r="CM554" s="155" t="n">
        <v>5.4553461</v>
      </c>
      <c r="CN554" s="156" t="n">
        <v>0.21412736</v>
      </c>
      <c r="CO554" s="155" t="n">
        <v>0.080635706</v>
      </c>
      <c r="CP554" s="155" t="n">
        <v>1.5461024E-006</v>
      </c>
      <c r="CQ554" s="155" t="n">
        <v>3.0406478E-007</v>
      </c>
      <c r="CR554" s="155" t="n">
        <v>0.0046133069</v>
      </c>
      <c r="CS554" s="155" t="n">
        <v>34.947949</v>
      </c>
      <c r="CT554" s="155" t="n">
        <v>0.0004129333</v>
      </c>
      <c r="CU554" s="155" t="n">
        <v>0.0019505322</v>
      </c>
      <c r="CW554" s="97"/>
      <c r="CX554" s="105"/>
    </row>
    <row r="555" customFormat="false" ht="13.8" hidden="false" customHeight="false" outlineLevel="0" collapsed="false">
      <c r="A555" s="0" t="s">
        <v>1171</v>
      </c>
      <c r="B555" s="26" t="s">
        <v>1139</v>
      </c>
      <c r="C555" s="88" t="str">
        <f aca="false">MID(A555,1,12)</f>
        <v>A.100.06.116</v>
      </c>
      <c r="D555" s="2" t="s">
        <v>1155</v>
      </c>
      <c r="E555" s="90" t="s">
        <v>255</v>
      </c>
      <c r="F555" s="91" t="str">
        <f aca="false">MID(A555, 21,85)</f>
        <v>X10CrNiS (303) 70% inox scrap (EU, USA)</v>
      </c>
      <c r="G555" s="133" t="n">
        <f aca="false">H555+I555+J555+K555</f>
        <v>1.54523001439009</v>
      </c>
      <c r="H555" s="149" t="n">
        <f aca="false">N555+O555+P555+Q555</f>
        <v>0.0714455563</v>
      </c>
      <c r="I555" s="149" t="n">
        <f aca="false">L555+M555+R555+V555+T555</f>
        <v>0.514354529947</v>
      </c>
      <c r="J555" s="150" t="n">
        <f aca="false">S555+U555+W555+X555</f>
        <v>0.400359308143087</v>
      </c>
      <c r="K555" s="149" t="n">
        <v>0.55907062</v>
      </c>
      <c r="L555" s="130" t="n">
        <v>0.43158076</v>
      </c>
      <c r="M555" s="130" t="n">
        <v>0.064401988</v>
      </c>
      <c r="N555" s="130" t="n">
        <v>0.061009711</v>
      </c>
      <c r="O555" s="130" t="n">
        <v>0.0010260342</v>
      </c>
      <c r="P555" s="130" t="n">
        <v>0.007268871</v>
      </c>
      <c r="Q555" s="130" t="n">
        <v>0.0021409401</v>
      </c>
      <c r="R555" s="130" t="n">
        <v>0.01738581</v>
      </c>
      <c r="S555" s="130" t="n">
        <v>0.37691399</v>
      </c>
      <c r="T555" s="130" t="n">
        <v>0.00094947482</v>
      </c>
      <c r="U555" s="157" t="n">
        <v>0.023443563</v>
      </c>
      <c r="V555" s="157" t="n">
        <v>3.6497127E-005</v>
      </c>
      <c r="W555" s="157" t="n">
        <v>1.7551269E-006</v>
      </c>
      <c r="X555" s="130" t="n">
        <v>1.618739E-011</v>
      </c>
      <c r="Z555" s="151" t="n">
        <f aca="false">K555/0.15</f>
        <v>3.72713746666667</v>
      </c>
      <c r="AB555" s="133" t="n">
        <f aca="false">K555</f>
        <v>0.55907062</v>
      </c>
      <c r="AC555" s="133" t="n">
        <f aca="false">L555+M555+N555+O555+P555+Q555+R555</f>
        <v>0.5848141143</v>
      </c>
      <c r="AD555" s="133" t="n">
        <f aca="false">L555+M555+R555+W555</f>
        <v>0.5133703131269</v>
      </c>
      <c r="AE555" s="133" t="n">
        <f aca="false">V555+L555+M555+R555+T555</f>
        <v>0.514354529947</v>
      </c>
      <c r="AF555" s="133" t="n">
        <f aca="false">S555+U555+X555</f>
        <v>0.400357553016187</v>
      </c>
      <c r="AH555" s="0" t="n">
        <v>34.719585</v>
      </c>
      <c r="AI555" s="96" t="n">
        <v>32.510033</v>
      </c>
      <c r="AJ555" s="96" t="n">
        <v>2.0975692</v>
      </c>
      <c r="AK555" s="96" t="n">
        <v>0</v>
      </c>
      <c r="AL555" s="96" t="n">
        <v>0.050326428</v>
      </c>
      <c r="AM555" s="96" t="n">
        <v>0.050580306</v>
      </c>
      <c r="AN555" s="96" t="n">
        <v>0.011076679</v>
      </c>
      <c r="AP555" s="95" t="n">
        <v>0.23178113</v>
      </c>
      <c r="AQ555" s="95" t="n">
        <v>0.22473908</v>
      </c>
      <c r="AR555" s="95" t="n">
        <v>0.0057650314</v>
      </c>
      <c r="AS555" s="95" t="n">
        <v>0.001277018</v>
      </c>
      <c r="AT555" s="152" t="n">
        <f aca="false">AW555+AZ555+BA555+BB555+BC555+BK555+BL555+BP555</f>
        <v>1.34735657380188E-005</v>
      </c>
      <c r="AU555" s="152" t="n">
        <f aca="false">AX555+AY555+BD555+BE555+BF555+BG555+BH555+BI555+BJ555+BM555+BQ555+BR555</f>
        <v>2.13203822636119E-008</v>
      </c>
      <c r="AV555" s="153" t="n">
        <f aca="false">BN555+BO555</f>
        <v>0.178854059</v>
      </c>
      <c r="AW555" s="154" t="n">
        <v>3.4721906E-006</v>
      </c>
      <c r="AX555" s="154" t="n">
        <v>1.0476959E-008</v>
      </c>
      <c r="AY555" s="154" t="n">
        <v>2.8622343E-013</v>
      </c>
      <c r="AZ555" s="154" t="n">
        <v>2.2871188E-012</v>
      </c>
      <c r="BA555" s="154" t="n">
        <v>0</v>
      </c>
      <c r="BB555" s="154" t="n">
        <v>6.5859209E-009</v>
      </c>
      <c r="BC555" s="154" t="n">
        <v>8.1473642E-006</v>
      </c>
      <c r="BD555" s="154" t="n">
        <v>9.8873567E-010</v>
      </c>
      <c r="BE555" s="154" t="n">
        <v>9.4610464E-009</v>
      </c>
      <c r="BF555" s="154" t="n">
        <v>3.39117E-010</v>
      </c>
      <c r="BG555" s="154" t="n">
        <v>1.7653796E-013</v>
      </c>
      <c r="BH555" s="154" t="n">
        <v>2.2963166E-011</v>
      </c>
      <c r="BI555" s="154" t="n">
        <v>2.6095708E-011</v>
      </c>
      <c r="BJ555" s="154" t="n">
        <v>5.0025582E-012</v>
      </c>
      <c r="BK555" s="154" t="n">
        <v>1.7390411E-006</v>
      </c>
      <c r="BL555" s="154" t="n">
        <v>1.0838163E-007</v>
      </c>
      <c r="BM555" s="154" t="n">
        <v>2.1868355E-020</v>
      </c>
      <c r="BN555" s="154" t="n">
        <v>0.019114759</v>
      </c>
      <c r="BO555" s="154" t="n">
        <v>0.1597393</v>
      </c>
      <c r="BP555" s="154" t="n">
        <v>0</v>
      </c>
      <c r="BQ555" s="154" t="n">
        <v>0</v>
      </c>
      <c r="BR555" s="154" t="n">
        <v>0</v>
      </c>
      <c r="BT555" s="96" t="n">
        <v>0.00033778458</v>
      </c>
      <c r="BU555" s="96" t="n">
        <v>6.7186062E-005</v>
      </c>
      <c r="BV555" s="96" t="n">
        <v>0.00010392248</v>
      </c>
      <c r="BW555" s="96" t="n">
        <v>2.0392067E-006</v>
      </c>
      <c r="BX555" s="96" t="n">
        <v>5.2527007E-005</v>
      </c>
      <c r="BY555" s="96" t="n">
        <v>4.0102258E-006</v>
      </c>
      <c r="BZ555" s="96" t="n">
        <v>8.6212663E-006</v>
      </c>
      <c r="CA555" s="96" t="n">
        <v>5.8459277E-006</v>
      </c>
      <c r="CB555" s="96" t="n">
        <v>9.767947E-006</v>
      </c>
      <c r="CC555" s="96" t="n">
        <v>1.4487861E-006</v>
      </c>
      <c r="CD555" s="96" t="n">
        <v>0</v>
      </c>
      <c r="CE555" s="96" t="n">
        <v>4.8359078E-017</v>
      </c>
      <c r="CF555" s="96" t="n">
        <v>3.9596225E-013</v>
      </c>
      <c r="CG555" s="96" t="n">
        <v>1.5673199E-005</v>
      </c>
      <c r="CH555" s="96" t="n">
        <v>4.2172787E-005</v>
      </c>
      <c r="CI555" s="96" t="n">
        <v>2.4569684E-005</v>
      </c>
      <c r="CJ555" s="96" t="n">
        <v>0</v>
      </c>
      <c r="CL555" s="155" t="n">
        <v>3.3514785E-013</v>
      </c>
      <c r="CM555" s="155" t="n">
        <v>3.7159545</v>
      </c>
      <c r="CN555" s="156" t="n">
        <v>0.1457606</v>
      </c>
      <c r="CO555" s="155" t="n">
        <v>0.046851097</v>
      </c>
      <c r="CP555" s="155" t="n">
        <v>8.4335918E-007</v>
      </c>
      <c r="CQ555" s="155" t="n">
        <v>1.6944213E-007</v>
      </c>
      <c r="CR555" s="155" t="n">
        <v>0.0026322097</v>
      </c>
      <c r="CS555" s="155" t="n">
        <v>19.063679</v>
      </c>
      <c r="CT555" s="155" t="n">
        <v>0.00022524772</v>
      </c>
      <c r="CU555" s="155" t="n">
        <v>0.0014148456</v>
      </c>
      <c r="CW555" s="97"/>
      <c r="CX555" s="105"/>
    </row>
    <row r="556" customFormat="false" ht="13.8" hidden="false" customHeight="false" outlineLevel="0" collapsed="false">
      <c r="A556" s="0" t="s">
        <v>1172</v>
      </c>
      <c r="B556" s="26" t="s">
        <v>1139</v>
      </c>
      <c r="C556" s="88" t="str">
        <f aca="false">MID(A556,1,12)</f>
        <v>A.100.06.117</v>
      </c>
      <c r="D556" s="2" t="s">
        <v>1155</v>
      </c>
      <c r="E556" s="90" t="s">
        <v>255</v>
      </c>
      <c r="F556" s="91" t="str">
        <f aca="false">MID(A556, 21,85)</f>
        <v>X12Cr13 (416) 23% inox scrap (China)</v>
      </c>
      <c r="G556" s="133" t="n">
        <f aca="false">H556+I556+J556+K556</f>
        <v>1.43862668984312</v>
      </c>
      <c r="H556" s="149" t="n">
        <f aca="false">N556+O556+P556+Q556</f>
        <v>0.09329171889</v>
      </c>
      <c r="I556" s="149" t="n">
        <f aca="false">L556+M556+R556+V556+T556</f>
        <v>0.323933676559</v>
      </c>
      <c r="J556" s="150" t="n">
        <f aca="false">S556+U556+W556+X556</f>
        <v>0.180837204394117</v>
      </c>
      <c r="K556" s="149" t="n">
        <v>0.84056409</v>
      </c>
      <c r="L556" s="130" t="n">
        <v>0.19302812</v>
      </c>
      <c r="M556" s="130" t="n">
        <v>0.099718113</v>
      </c>
      <c r="N556" s="130" t="n">
        <v>0.076814239</v>
      </c>
      <c r="O556" s="130" t="n">
        <v>0.00037672729</v>
      </c>
      <c r="P556" s="130" t="n">
        <v>0.012472382</v>
      </c>
      <c r="Q556" s="130" t="n">
        <v>0.0036283706</v>
      </c>
      <c r="R556" s="130" t="n">
        <v>0.03084873</v>
      </c>
      <c r="S556" s="130" t="n">
        <v>0.14671889</v>
      </c>
      <c r="T556" s="130" t="n">
        <v>0.00031830192</v>
      </c>
      <c r="U556" s="157" t="n">
        <v>0.034117726</v>
      </c>
      <c r="V556" s="157" t="n">
        <v>2.0411639E-005</v>
      </c>
      <c r="W556" s="157" t="n">
        <v>5.8838869E-007</v>
      </c>
      <c r="X556" s="130" t="n">
        <v>5.4266602E-012</v>
      </c>
      <c r="Z556" s="151" t="n">
        <f aca="false">K556/0.15</f>
        <v>5.6037606</v>
      </c>
      <c r="AB556" s="133" t="n">
        <f aca="false">K556</f>
        <v>0.84056409</v>
      </c>
      <c r="AC556" s="133" t="n">
        <f aca="false">L556+M556+N556+O556+P556+Q556+R556</f>
        <v>0.41688668189</v>
      </c>
      <c r="AD556" s="133" t="n">
        <f aca="false">L556+M556+R556+W556</f>
        <v>0.32359555138869</v>
      </c>
      <c r="AE556" s="133" t="n">
        <f aca="false">V556+L556+M556+R556+T556</f>
        <v>0.323933676559</v>
      </c>
      <c r="AF556" s="133" t="n">
        <f aca="false">S556+U556+X556</f>
        <v>0.180836616005427</v>
      </c>
      <c r="AH556" s="0" t="n">
        <v>41.829137</v>
      </c>
      <c r="AI556" s="96" t="n">
        <v>37.965489</v>
      </c>
      <c r="AJ556" s="96" t="n">
        <v>3.7915837</v>
      </c>
      <c r="AK556" s="96" t="n">
        <v>0</v>
      </c>
      <c r="AL556" s="96" t="n">
        <v>0.022937622</v>
      </c>
      <c r="AM556" s="96" t="n">
        <v>0.038037651</v>
      </c>
      <c r="AN556" s="96" t="n">
        <v>0.01108897</v>
      </c>
      <c r="AP556" s="95" t="n">
        <v>0.20542725</v>
      </c>
      <c r="AQ556" s="95" t="n">
        <v>0.19793397</v>
      </c>
      <c r="AR556" s="95" t="n">
        <v>0.0059478298</v>
      </c>
      <c r="AS556" s="95" t="n">
        <v>0.0015454486</v>
      </c>
      <c r="AT556" s="152" t="n">
        <f aca="false">AW556+AZ556+BA556+BB556+BC556+BK556+BL556+BP556</f>
        <v>1.18665450588337E-005</v>
      </c>
      <c r="AU556" s="152" t="n">
        <f aca="false">AX556+AY556+BD556+BE556+BF556+BG556+BH556+BI556+BJ556+BM556+BQ556+BR556</f>
        <v>2.19964114403773E-008</v>
      </c>
      <c r="AV556" s="153" t="n">
        <f aca="false">BN556+BO556</f>
        <v>0.216449382</v>
      </c>
      <c r="AW556" s="154" t="n">
        <v>5.2143764E-006</v>
      </c>
      <c r="AX556" s="154" t="n">
        <v>1.5733581E-008</v>
      </c>
      <c r="AY556" s="154" t="n">
        <v>4.2984073E-013</v>
      </c>
      <c r="AZ556" s="154" t="n">
        <v>7.6673367E-013</v>
      </c>
      <c r="BA556" s="154" t="n">
        <v>0</v>
      </c>
      <c r="BB556" s="154" t="n">
        <v>8.7367721E-009</v>
      </c>
      <c r="BC556" s="154" t="n">
        <v>3.6848683E-006</v>
      </c>
      <c r="BD556" s="154" t="n">
        <v>1.2924461E-009</v>
      </c>
      <c r="BE556" s="154" t="n">
        <v>4.2528919E-009</v>
      </c>
      <c r="BF556" s="154" t="n">
        <v>6.1919554E-010</v>
      </c>
      <c r="BG556" s="154" t="n">
        <v>4.7259194E-013</v>
      </c>
      <c r="BH556" s="154" t="n">
        <v>4.1846092E-011</v>
      </c>
      <c r="BI556" s="154" t="n">
        <v>4.6644922E-011</v>
      </c>
      <c r="BJ556" s="154" t="n">
        <v>8.9034537E-012</v>
      </c>
      <c r="BK556" s="154" t="n">
        <v>2.7615416E-006</v>
      </c>
      <c r="BL556" s="154" t="n">
        <v>1.9702122E-007</v>
      </c>
      <c r="BM556" s="154" t="n">
        <v>7.3311469E-021</v>
      </c>
      <c r="BN556" s="154" t="n">
        <v>0.010601382</v>
      </c>
      <c r="BO556" s="154" t="n">
        <v>0.205848</v>
      </c>
      <c r="BP556" s="154" t="n">
        <v>0</v>
      </c>
      <c r="BQ556" s="154" t="n">
        <v>0</v>
      </c>
      <c r="BR556" s="154" t="n">
        <v>0</v>
      </c>
      <c r="BT556" s="96" t="n">
        <v>0.00037193056</v>
      </c>
      <c r="BU556" s="96" t="n">
        <v>3.1991656E-005</v>
      </c>
      <c r="BV556" s="96" t="n">
        <v>0.00015624771</v>
      </c>
      <c r="BW556" s="96" t="n">
        <v>3.6210668E-006</v>
      </c>
      <c r="BX556" s="96" t="n">
        <v>2.2484148E-005</v>
      </c>
      <c r="BY556" s="96" t="n">
        <v>5.5413587E-006</v>
      </c>
      <c r="BZ556" s="96" t="n">
        <v>1.5741755E-005</v>
      </c>
      <c r="CA556" s="96" t="n">
        <v>7.9714571E-006</v>
      </c>
      <c r="CB556" s="96" t="n">
        <v>1.6749201E-005</v>
      </c>
      <c r="CC556" s="96" t="n">
        <v>2.4600363E-006</v>
      </c>
      <c r="CD556" s="96" t="n">
        <v>0</v>
      </c>
      <c r="CE556" s="96" t="n">
        <v>1.6211896E-017</v>
      </c>
      <c r="CF556" s="96" t="n">
        <v>1.3274237E-013</v>
      </c>
      <c r="CG556" s="96" t="n">
        <v>1.6282339E-005</v>
      </c>
      <c r="CH556" s="96" t="n">
        <v>5.1053696E-005</v>
      </c>
      <c r="CI556" s="96" t="n">
        <v>4.1786128E-005</v>
      </c>
      <c r="CJ556" s="96" t="n">
        <v>0</v>
      </c>
      <c r="CL556" s="155" t="n">
        <v>1.1235496E-013</v>
      </c>
      <c r="CM556" s="155" t="n">
        <v>5.5919982</v>
      </c>
      <c r="CN556" s="156" t="n">
        <v>0.1953844</v>
      </c>
      <c r="CO556" s="155" t="n">
        <v>0.023092784</v>
      </c>
      <c r="CP556" s="155" t="n">
        <v>1.3629664E-006</v>
      </c>
      <c r="CQ556" s="155" t="n">
        <v>3.0080568E-007</v>
      </c>
      <c r="CR556" s="155" t="n">
        <v>0.0010955803</v>
      </c>
      <c r="CS556" s="155" t="n">
        <v>33.077003</v>
      </c>
      <c r="CT556" s="155" t="n">
        <v>0.00041128058</v>
      </c>
      <c r="CU556" s="155" t="n">
        <v>0.0020084957</v>
      </c>
      <c r="CW556" s="97"/>
      <c r="CX556" s="105"/>
    </row>
    <row r="557" customFormat="false" ht="13.8" hidden="false" customHeight="false" outlineLevel="0" collapsed="false">
      <c r="A557" s="0" t="s">
        <v>1173</v>
      </c>
      <c r="B557" s="26" t="s">
        <v>1139</v>
      </c>
      <c r="C557" s="88" t="str">
        <f aca="false">MID(A557,1,12)</f>
        <v>A.100.06.118</v>
      </c>
      <c r="D557" s="2" t="s">
        <v>1155</v>
      </c>
      <c r="E557" s="90" t="s">
        <v>255</v>
      </c>
      <c r="F557" s="91" t="str">
        <f aca="false">MID(A557, 21,85)</f>
        <v>X12Cr13 (416) 44% inox scrap (World)</v>
      </c>
      <c r="G557" s="133" t="n">
        <f aca="false">H557+I557+J557+K557</f>
        <v>1.13528254465715</v>
      </c>
      <c r="H557" s="149" t="n">
        <f aca="false">N557+O557+P557+Q557</f>
        <v>0.0744051452</v>
      </c>
      <c r="I557" s="149" t="n">
        <f aca="false">L557+M557+R557+V557+T557</f>
        <v>0.252463283547</v>
      </c>
      <c r="J557" s="150" t="n">
        <f aca="false">S557+U557+W557+X557</f>
        <v>0.133027925910147</v>
      </c>
      <c r="K557" s="149" t="n">
        <v>0.67538619</v>
      </c>
      <c r="L557" s="130" t="n">
        <v>0.14972044</v>
      </c>
      <c r="M557" s="130" t="n">
        <v>0.079753116</v>
      </c>
      <c r="N557" s="130" t="n">
        <v>0.062021327</v>
      </c>
      <c r="O557" s="130" t="n">
        <v>0.0006745755</v>
      </c>
      <c r="P557" s="130" t="n">
        <v>0.0090103423</v>
      </c>
      <c r="Q557" s="130" t="n">
        <v>0.0026989004</v>
      </c>
      <c r="R557" s="130" t="n">
        <v>0.02235504</v>
      </c>
      <c r="S557" s="130" t="n">
        <v>0.10599781</v>
      </c>
      <c r="T557" s="130" t="n">
        <v>0.0006069166</v>
      </c>
      <c r="U557" s="157" t="n">
        <v>0.027028994</v>
      </c>
      <c r="V557" s="157" t="n">
        <v>2.7770947E-005</v>
      </c>
      <c r="W557" s="157" t="n">
        <v>1.1218998E-006</v>
      </c>
      <c r="X557" s="130" t="n">
        <v>1.0347189E-011</v>
      </c>
      <c r="Z557" s="151" t="n">
        <f aca="false">K557/0.15</f>
        <v>4.5025746</v>
      </c>
      <c r="AB557" s="133" t="n">
        <f aca="false">K557</f>
        <v>0.67538619</v>
      </c>
      <c r="AC557" s="133" t="n">
        <f aca="false">L557+M557+N557+O557+P557+Q557+R557</f>
        <v>0.3262337412</v>
      </c>
      <c r="AD557" s="133" t="n">
        <f aca="false">L557+M557+R557+W557</f>
        <v>0.2518297178998</v>
      </c>
      <c r="AE557" s="133" t="n">
        <f aca="false">V557+L557+M557+R557+T557</f>
        <v>0.252463283547</v>
      </c>
      <c r="AF557" s="133" t="n">
        <f aca="false">S557+U557+X557</f>
        <v>0.133026804010347</v>
      </c>
      <c r="AH557" s="0" t="n">
        <v>36.166576</v>
      </c>
      <c r="AI557" s="96" t="n">
        <v>33.322972</v>
      </c>
      <c r="AJ557" s="96" t="n">
        <v>2.7531945</v>
      </c>
      <c r="AK557" s="96" t="n">
        <v>0</v>
      </c>
      <c r="AL557" s="96" t="n">
        <v>0.035461161</v>
      </c>
      <c r="AM557" s="96" t="n">
        <v>0.043826363</v>
      </c>
      <c r="AN557" s="96" t="n">
        <v>0.011122144</v>
      </c>
      <c r="AP557" s="95" t="n">
        <v>0.16038003</v>
      </c>
      <c r="AQ557" s="95" t="n">
        <v>0.15439929</v>
      </c>
      <c r="AR557" s="95" t="n">
        <v>0.0047601263</v>
      </c>
      <c r="AS557" s="95" t="n">
        <v>0.0012206229</v>
      </c>
      <c r="AT557" s="152" t="n">
        <f aca="false">AW557+AZ557+BA557+BB557+BC557+BK557+BL557+BP557</f>
        <v>9.256551837756E-006</v>
      </c>
      <c r="AU557" s="152" t="n">
        <f aca="false">AX557+AY557+BD557+BE557+BF557+BG557+BH557+BI557+BJ557+BM557+BQ557+BR557</f>
        <v>1.7604017100544E-008</v>
      </c>
      <c r="AV557" s="153" t="n">
        <f aca="false">BN557+BO557</f>
        <v>0.1709555853</v>
      </c>
      <c r="AW557" s="154" t="n">
        <v>4.1921643E-006</v>
      </c>
      <c r="AX557" s="154" t="n">
        <v>1.2649308E-008</v>
      </c>
      <c r="AY557" s="154" t="n">
        <v>3.455745E-013</v>
      </c>
      <c r="AZ557" s="154" t="n">
        <v>1.461956E-012</v>
      </c>
      <c r="BA557" s="154" t="n">
        <v>0</v>
      </c>
      <c r="BB557" s="154" t="n">
        <v>7.2560758E-009</v>
      </c>
      <c r="BC557" s="154" t="n">
        <v>2.920358E-006</v>
      </c>
      <c r="BD557" s="154" t="n">
        <v>1.0679485E-009</v>
      </c>
      <c r="BE557" s="154" t="n">
        <v>3.3684835E-009</v>
      </c>
      <c r="BF557" s="154" t="n">
        <v>4.4720716E-010</v>
      </c>
      <c r="BG557" s="154" t="n">
        <v>3.4147053E-013</v>
      </c>
      <c r="BH557" s="154" t="n">
        <v>3.0263088E-011</v>
      </c>
      <c r="BI557" s="154" t="n">
        <v>3.3689236E-011</v>
      </c>
      <c r="BJ557" s="154" t="n">
        <v>6.4305715E-012</v>
      </c>
      <c r="BK557" s="154" t="n">
        <v>1.9944484E-006</v>
      </c>
      <c r="BL557" s="154" t="n">
        <v>1.423236E-007</v>
      </c>
      <c r="BM557" s="154" t="n">
        <v>1.3978536E-020</v>
      </c>
      <c r="BN557" s="154" t="n">
        <v>0.0076594353</v>
      </c>
      <c r="BO557" s="154" t="n">
        <v>0.16329615</v>
      </c>
      <c r="BP557" s="154" t="n">
        <v>0</v>
      </c>
      <c r="BQ557" s="154" t="n">
        <v>0</v>
      </c>
      <c r="BR557" s="154" t="n">
        <v>0</v>
      </c>
      <c r="BT557" s="96" t="n">
        <v>0.00029532964</v>
      </c>
      <c r="BU557" s="96" t="n">
        <v>2.546239E-005</v>
      </c>
      <c r="BV557" s="96" t="n">
        <v>0.00012554373</v>
      </c>
      <c r="BW557" s="96" t="n">
        <v>2.6241396E-006</v>
      </c>
      <c r="BX557" s="96" t="n">
        <v>1.7743429E-005</v>
      </c>
      <c r="BY557" s="96" t="n">
        <v>4.6118861E-006</v>
      </c>
      <c r="BZ557" s="96" t="n">
        <v>1.13693E-005</v>
      </c>
      <c r="CA557" s="96" t="n">
        <v>6.6824805E-006</v>
      </c>
      <c r="CB557" s="96" t="n">
        <v>1.2103552E-005</v>
      </c>
      <c r="CC557" s="96" t="n">
        <v>1.8310657E-006</v>
      </c>
      <c r="CD557" s="96" t="n">
        <v>0</v>
      </c>
      <c r="CE557" s="96" t="n">
        <v>3.0911749E-017</v>
      </c>
      <c r="CF557" s="96" t="n">
        <v>2.531042E-013</v>
      </c>
      <c r="CG557" s="96" t="n">
        <v>1.3108018E-005</v>
      </c>
      <c r="CH557" s="96" t="n">
        <v>4.4067239E-005</v>
      </c>
      <c r="CI557" s="96" t="n">
        <v>3.0182408E-005</v>
      </c>
      <c r="CJ557" s="96" t="n">
        <v>0</v>
      </c>
      <c r="CL557" s="155" t="n">
        <v>2.1423084E-013</v>
      </c>
      <c r="CM557" s="155" t="n">
        <v>4.4910778</v>
      </c>
      <c r="CN557" s="156" t="n">
        <v>0.15881109</v>
      </c>
      <c r="CO557" s="155" t="n">
        <v>0.018430779</v>
      </c>
      <c r="CP557" s="155" t="n">
        <v>9.8438327E-007</v>
      </c>
      <c r="CQ557" s="155" t="n">
        <v>2.1944159E-007</v>
      </c>
      <c r="CR557" s="155" t="n">
        <v>0.00086205602</v>
      </c>
      <c r="CS557" s="155" t="n">
        <v>23.889656</v>
      </c>
      <c r="CT557" s="155" t="n">
        <v>0.00029704293</v>
      </c>
      <c r="CU557" s="155" t="n">
        <v>0.0016650307</v>
      </c>
      <c r="CW557" s="97"/>
      <c r="CX557" s="105"/>
    </row>
    <row r="558" customFormat="false" ht="13.8" hidden="false" customHeight="false" outlineLevel="0" collapsed="false">
      <c r="A558" s="0" t="s">
        <v>1174</v>
      </c>
      <c r="B558" s="26" t="s">
        <v>1139</v>
      </c>
      <c r="C558" s="88" t="str">
        <f aca="false">MID(A558,1,12)</f>
        <v>A.100.06.119</v>
      </c>
      <c r="D558" s="2" t="s">
        <v>1155</v>
      </c>
      <c r="E558" s="90" t="s">
        <v>255</v>
      </c>
      <c r="F558" s="91" t="str">
        <f aca="false">MID(A558, 21,85)</f>
        <v>X12Cr13 (416) 70% inox scrap (EU, USA)</v>
      </c>
      <c r="G558" s="133" t="n">
        <f aca="false">H558+I558+J558+K558</f>
        <v>0.776784923220162</v>
      </c>
      <c r="H558" s="149" t="n">
        <f aca="false">N558+O558+P558+Q558</f>
        <v>0.0520846488</v>
      </c>
      <c r="I558" s="149" t="n">
        <f aca="false">L558+M558+R558+V558+T558</f>
        <v>0.167998267991</v>
      </c>
      <c r="J558" s="150" t="n">
        <f aca="false">S558+U558+W558+X558</f>
        <v>0.0765260664291624</v>
      </c>
      <c r="K558" s="149" t="n">
        <v>0.48017594</v>
      </c>
      <c r="L558" s="130" t="n">
        <v>0.098538631</v>
      </c>
      <c r="M558" s="130" t="n">
        <v>0.056158119</v>
      </c>
      <c r="N558" s="130" t="n">
        <v>0.044538795</v>
      </c>
      <c r="O558" s="130" t="n">
        <v>0.0010265779</v>
      </c>
      <c r="P558" s="130" t="n">
        <v>0.0049188402</v>
      </c>
      <c r="Q558" s="130" t="n">
        <v>0.0016004357</v>
      </c>
      <c r="R558" s="130" t="n">
        <v>0.012317043</v>
      </c>
      <c r="S558" s="130" t="n">
        <v>0.057872912</v>
      </c>
      <c r="T558" s="130" t="n">
        <v>0.00094800668</v>
      </c>
      <c r="U558" s="157" t="n">
        <v>0.018651402</v>
      </c>
      <c r="V558" s="157" t="n">
        <v>3.6468311E-005</v>
      </c>
      <c r="W558" s="157" t="n">
        <v>1.752413E-006</v>
      </c>
      <c r="X558" s="130" t="n">
        <v>1.616236E-011</v>
      </c>
      <c r="Z558" s="151" t="n">
        <f aca="false">K558/0.15</f>
        <v>3.20117293333333</v>
      </c>
      <c r="AB558" s="133" t="n">
        <f aca="false">K558</f>
        <v>0.48017594</v>
      </c>
      <c r="AC558" s="133" t="n">
        <f aca="false">L558+M558+N558+O558+P558+Q558+R558</f>
        <v>0.2190984418</v>
      </c>
      <c r="AD558" s="133" t="n">
        <f aca="false">L558+M558+R558+W558</f>
        <v>0.167015545413</v>
      </c>
      <c r="AE558" s="133" t="n">
        <f aca="false">V558+L558+M558+R558+T558</f>
        <v>0.167998267991</v>
      </c>
      <c r="AF558" s="133" t="n">
        <f aca="false">S558+U558+X558</f>
        <v>0.0765243140161624</v>
      </c>
      <c r="AH558" s="0" t="n">
        <v>29.474458</v>
      </c>
      <c r="AI558" s="96" t="n">
        <v>27.83636</v>
      </c>
      <c r="AJ558" s="96" t="n">
        <v>1.5260073</v>
      </c>
      <c r="AK558" s="96" t="n">
        <v>0</v>
      </c>
      <c r="AL558" s="96" t="n">
        <v>0.050261707</v>
      </c>
      <c r="AM558" s="96" t="n">
        <v>0.050667568</v>
      </c>
      <c r="AN558" s="96" t="n">
        <v>0.01116135</v>
      </c>
      <c r="AP558" s="95" t="n">
        <v>0.10714242</v>
      </c>
      <c r="AQ558" s="95" t="n">
        <v>0.1029492</v>
      </c>
      <c r="AR558" s="95" t="n">
        <v>0.0033564768</v>
      </c>
      <c r="AS558" s="95" t="n">
        <v>0.00083673791</v>
      </c>
      <c r="AT558" s="152" t="n">
        <f aca="false">AW558+AZ558+BA558+BB558+BC558+BK558+BL558+BP558</f>
        <v>6.1720144004824E-006</v>
      </c>
      <c r="AU558" s="152" t="n">
        <f aca="false">AX558+AY558+BD558+BE558+BF558+BG558+BH558+BI558+BJ558+BM558+BQ558+BR558</f>
        <v>1.24130059523218E-008</v>
      </c>
      <c r="AV558" s="153" t="n">
        <f aca="false">BN558+BO558</f>
        <v>0.1171901787</v>
      </c>
      <c r="AW558" s="154" t="n">
        <v>2.9840955E-006</v>
      </c>
      <c r="AX558" s="154" t="n">
        <v>9.0042585E-009</v>
      </c>
      <c r="AY558" s="154" t="n">
        <v>2.4598714E-013</v>
      </c>
      <c r="AZ558" s="154" t="n">
        <v>2.2835824E-012</v>
      </c>
      <c r="BA558" s="154" t="n">
        <v>0</v>
      </c>
      <c r="BB558" s="154" t="n">
        <v>5.5061619E-009</v>
      </c>
      <c r="BC558" s="154" t="n">
        <v>2.0168458E-006</v>
      </c>
      <c r="BD558" s="154" t="n">
        <v>8.0263307E-010</v>
      </c>
      <c r="BE558" s="154" t="n">
        <v>2.3232736E-009</v>
      </c>
      <c r="BF558" s="154" t="n">
        <v>2.4394816E-010</v>
      </c>
      <c r="BG558" s="154" t="n">
        <v>1.8650886E-013</v>
      </c>
      <c r="BH558" s="154" t="n">
        <v>1.6574082E-011</v>
      </c>
      <c r="BI558" s="154" t="n">
        <v>1.837797E-011</v>
      </c>
      <c r="BJ558" s="154" t="n">
        <v>3.5080743E-012</v>
      </c>
      <c r="BK558" s="154" t="n">
        <v>1.0878837E-006</v>
      </c>
      <c r="BL558" s="154" t="n">
        <v>7.7680955E-008</v>
      </c>
      <c r="BM558" s="154" t="n">
        <v>2.1834541E-020</v>
      </c>
      <c r="BN558" s="154" t="n">
        <v>0.0041825887</v>
      </c>
      <c r="BO558" s="154" t="n">
        <v>0.11300759</v>
      </c>
      <c r="BP558" s="154" t="n">
        <v>0</v>
      </c>
      <c r="BQ558" s="154" t="n">
        <v>0</v>
      </c>
      <c r="BR558" s="154" t="n">
        <v>0</v>
      </c>
      <c r="BT558" s="96" t="n">
        <v>0.00020480127</v>
      </c>
      <c r="BU558" s="96" t="n">
        <v>1.7745985E-005</v>
      </c>
      <c r="BV558" s="96" t="n">
        <v>8.9257196E-005</v>
      </c>
      <c r="BW558" s="96" t="n">
        <v>1.4459529E-006</v>
      </c>
      <c r="BX558" s="96" t="n">
        <v>1.2140761E-005</v>
      </c>
      <c r="BY558" s="96" t="n">
        <v>3.5134185E-006</v>
      </c>
      <c r="BZ558" s="96" t="n">
        <v>6.2018539E-006</v>
      </c>
      <c r="CA558" s="96" t="n">
        <v>5.1591445E-006</v>
      </c>
      <c r="CB558" s="96" t="n">
        <v>6.613239E-006</v>
      </c>
      <c r="CC558" s="96" t="n">
        <v>1.0877369E-006</v>
      </c>
      <c r="CD558" s="96" t="n">
        <v>0</v>
      </c>
      <c r="CE558" s="96" t="n">
        <v>4.8284302E-017</v>
      </c>
      <c r="CF558" s="96" t="n">
        <v>3.9534998E-013</v>
      </c>
      <c r="CG558" s="96" t="n">
        <v>9.3565478E-006</v>
      </c>
      <c r="CH558" s="96" t="n">
        <v>3.5810516E-005</v>
      </c>
      <c r="CI558" s="96" t="n">
        <v>1.6468921E-005</v>
      </c>
      <c r="CJ558" s="96" t="n">
        <v>0</v>
      </c>
      <c r="CL558" s="155" t="n">
        <v>3.3462962E-013</v>
      </c>
      <c r="CM558" s="155" t="n">
        <v>3.1899899</v>
      </c>
      <c r="CN558" s="156" t="n">
        <v>0.11558809</v>
      </c>
      <c r="CO558" s="155" t="n">
        <v>0.012921137</v>
      </c>
      <c r="CP558" s="155" t="n">
        <v>5.3696692E-007</v>
      </c>
      <c r="CQ558" s="155" t="n">
        <v>1.2328402E-007</v>
      </c>
      <c r="CR558" s="155" t="n">
        <v>0.00058607282</v>
      </c>
      <c r="CS558" s="155" t="n">
        <v>13.031883</v>
      </c>
      <c r="CT558" s="155" t="n">
        <v>0.00016203479</v>
      </c>
      <c r="CU558" s="155" t="n">
        <v>0.0012591174</v>
      </c>
      <c r="CW558" s="97"/>
      <c r="CX558" s="105"/>
    </row>
    <row r="559" customFormat="false" ht="13.8" hidden="false" customHeight="false" outlineLevel="0" collapsed="false">
      <c r="A559" s="0" t="s">
        <v>1175</v>
      </c>
      <c r="B559" s="26" t="s">
        <v>1139</v>
      </c>
      <c r="C559" s="88" t="str">
        <f aca="false">MID(A559,1,12)</f>
        <v>A.100.06.120</v>
      </c>
      <c r="D559" s="2" t="s">
        <v>1155</v>
      </c>
      <c r="E559" s="90" t="s">
        <v>255</v>
      </c>
      <c r="F559" s="91" t="str">
        <f aca="false">MID(A559, 21,85)</f>
        <v>X12CrNi17 7 (301) 23% inox scrap (China)</v>
      </c>
      <c r="G559" s="133" t="n">
        <f aca="false">H559+I559+J559+K559</f>
        <v>1.43862668984312</v>
      </c>
      <c r="H559" s="149" t="n">
        <f aca="false">N559+O559+P559+Q559</f>
        <v>0.09329171889</v>
      </c>
      <c r="I559" s="149" t="n">
        <f aca="false">L559+M559+R559+V559+T559</f>
        <v>0.323933676559</v>
      </c>
      <c r="J559" s="150" t="n">
        <f aca="false">S559+U559+W559+X559</f>
        <v>0.180837204394117</v>
      </c>
      <c r="K559" s="149" t="n">
        <v>0.84056409</v>
      </c>
      <c r="L559" s="130" t="n">
        <v>0.19302812</v>
      </c>
      <c r="M559" s="130" t="n">
        <v>0.099718113</v>
      </c>
      <c r="N559" s="130" t="n">
        <v>0.076814239</v>
      </c>
      <c r="O559" s="130" t="n">
        <v>0.00037672729</v>
      </c>
      <c r="P559" s="130" t="n">
        <v>0.012472382</v>
      </c>
      <c r="Q559" s="130" t="n">
        <v>0.0036283706</v>
      </c>
      <c r="R559" s="130" t="n">
        <v>0.03084873</v>
      </c>
      <c r="S559" s="130" t="n">
        <v>0.14671889</v>
      </c>
      <c r="T559" s="130" t="n">
        <v>0.00031830192</v>
      </c>
      <c r="U559" s="157" t="n">
        <v>0.034117726</v>
      </c>
      <c r="V559" s="157" t="n">
        <v>2.0411639E-005</v>
      </c>
      <c r="W559" s="157" t="n">
        <v>5.8838869E-007</v>
      </c>
      <c r="X559" s="130" t="n">
        <v>5.4266602E-012</v>
      </c>
      <c r="Z559" s="151" t="n">
        <f aca="false">K559/0.15</f>
        <v>5.6037606</v>
      </c>
      <c r="AB559" s="133" t="n">
        <f aca="false">K559</f>
        <v>0.84056409</v>
      </c>
      <c r="AC559" s="133" t="n">
        <f aca="false">L559+M559+N559+O559+P559+Q559+R559</f>
        <v>0.41688668189</v>
      </c>
      <c r="AD559" s="133" t="n">
        <f aca="false">L559+M559+R559+W559</f>
        <v>0.32359555138869</v>
      </c>
      <c r="AE559" s="133" t="n">
        <f aca="false">V559+L559+M559+R559+T559</f>
        <v>0.323933676559</v>
      </c>
      <c r="AF559" s="133" t="n">
        <f aca="false">S559+U559+X559</f>
        <v>0.180836616005427</v>
      </c>
      <c r="AH559" s="0" t="n">
        <v>41.829137</v>
      </c>
      <c r="AI559" s="96" t="n">
        <v>37.965489</v>
      </c>
      <c r="AJ559" s="96" t="n">
        <v>3.7915837</v>
      </c>
      <c r="AK559" s="96" t="n">
        <v>0</v>
      </c>
      <c r="AL559" s="96" t="n">
        <v>0.022937622</v>
      </c>
      <c r="AM559" s="96" t="n">
        <v>0.038037651</v>
      </c>
      <c r="AN559" s="96" t="n">
        <v>0.01108897</v>
      </c>
      <c r="AP559" s="95" t="n">
        <v>0.20542725</v>
      </c>
      <c r="AQ559" s="95" t="n">
        <v>0.19793397</v>
      </c>
      <c r="AR559" s="95" t="n">
        <v>0.0059478298</v>
      </c>
      <c r="AS559" s="95" t="n">
        <v>0.0015454486</v>
      </c>
      <c r="AT559" s="152" t="n">
        <f aca="false">AW559+AZ559+BA559+BB559+BC559+BK559+BL559+BP559</f>
        <v>1.18665450588337E-005</v>
      </c>
      <c r="AU559" s="152" t="n">
        <f aca="false">AX559+AY559+BD559+BE559+BF559+BG559+BH559+BI559+BJ559+BM559+BQ559+BR559</f>
        <v>2.19964114403773E-008</v>
      </c>
      <c r="AV559" s="153" t="n">
        <f aca="false">BN559+BO559</f>
        <v>0.216449382</v>
      </c>
      <c r="AW559" s="154" t="n">
        <v>5.2143764E-006</v>
      </c>
      <c r="AX559" s="154" t="n">
        <v>1.5733581E-008</v>
      </c>
      <c r="AY559" s="154" t="n">
        <v>4.2984073E-013</v>
      </c>
      <c r="AZ559" s="154" t="n">
        <v>7.6673367E-013</v>
      </c>
      <c r="BA559" s="154" t="n">
        <v>0</v>
      </c>
      <c r="BB559" s="154" t="n">
        <v>8.7367721E-009</v>
      </c>
      <c r="BC559" s="154" t="n">
        <v>3.6848683E-006</v>
      </c>
      <c r="BD559" s="154" t="n">
        <v>1.2924461E-009</v>
      </c>
      <c r="BE559" s="154" t="n">
        <v>4.2528919E-009</v>
      </c>
      <c r="BF559" s="154" t="n">
        <v>6.1919554E-010</v>
      </c>
      <c r="BG559" s="154" t="n">
        <v>4.7259194E-013</v>
      </c>
      <c r="BH559" s="154" t="n">
        <v>4.1846092E-011</v>
      </c>
      <c r="BI559" s="154" t="n">
        <v>4.6644922E-011</v>
      </c>
      <c r="BJ559" s="154" t="n">
        <v>8.9034537E-012</v>
      </c>
      <c r="BK559" s="154" t="n">
        <v>2.7615416E-006</v>
      </c>
      <c r="BL559" s="154" t="n">
        <v>1.9702122E-007</v>
      </c>
      <c r="BM559" s="154" t="n">
        <v>7.3311469E-021</v>
      </c>
      <c r="BN559" s="154" t="n">
        <v>0.010601382</v>
      </c>
      <c r="BO559" s="154" t="n">
        <v>0.205848</v>
      </c>
      <c r="BP559" s="154" t="n">
        <v>0</v>
      </c>
      <c r="BQ559" s="154" t="n">
        <v>0</v>
      </c>
      <c r="BR559" s="154" t="n">
        <v>0</v>
      </c>
      <c r="BT559" s="96" t="n">
        <v>0.00037193056</v>
      </c>
      <c r="BU559" s="96" t="n">
        <v>3.1991656E-005</v>
      </c>
      <c r="BV559" s="96" t="n">
        <v>0.00015624771</v>
      </c>
      <c r="BW559" s="96" t="n">
        <v>3.6210668E-006</v>
      </c>
      <c r="BX559" s="96" t="n">
        <v>2.2484148E-005</v>
      </c>
      <c r="BY559" s="96" t="n">
        <v>5.5413587E-006</v>
      </c>
      <c r="BZ559" s="96" t="n">
        <v>1.5741755E-005</v>
      </c>
      <c r="CA559" s="96" t="n">
        <v>7.9714571E-006</v>
      </c>
      <c r="CB559" s="96" t="n">
        <v>1.6749201E-005</v>
      </c>
      <c r="CC559" s="96" t="n">
        <v>2.4600363E-006</v>
      </c>
      <c r="CD559" s="96" t="n">
        <v>0</v>
      </c>
      <c r="CE559" s="96" t="n">
        <v>1.6211896E-017</v>
      </c>
      <c r="CF559" s="96" t="n">
        <v>1.3274237E-013</v>
      </c>
      <c r="CG559" s="96" t="n">
        <v>1.6282339E-005</v>
      </c>
      <c r="CH559" s="96" t="n">
        <v>5.1053696E-005</v>
      </c>
      <c r="CI559" s="96" t="n">
        <v>4.1786128E-005</v>
      </c>
      <c r="CJ559" s="96" t="n">
        <v>0</v>
      </c>
      <c r="CL559" s="155" t="n">
        <v>1.1235496E-013</v>
      </c>
      <c r="CM559" s="155" t="n">
        <v>5.5919982</v>
      </c>
      <c r="CN559" s="156" t="n">
        <v>0.1953844</v>
      </c>
      <c r="CO559" s="155" t="n">
        <v>0.023092784</v>
      </c>
      <c r="CP559" s="155" t="n">
        <v>1.3629664E-006</v>
      </c>
      <c r="CQ559" s="155" t="n">
        <v>3.0080568E-007</v>
      </c>
      <c r="CR559" s="155" t="n">
        <v>0.0010955803</v>
      </c>
      <c r="CS559" s="155" t="n">
        <v>33.077003</v>
      </c>
      <c r="CT559" s="155" t="n">
        <v>0.00041128058</v>
      </c>
      <c r="CU559" s="155" t="n">
        <v>0.0020084957</v>
      </c>
      <c r="CW559" s="97"/>
      <c r="CX559" s="105"/>
    </row>
    <row r="560" customFormat="false" ht="13.8" hidden="false" customHeight="false" outlineLevel="0" collapsed="false">
      <c r="A560" s="0" t="s">
        <v>1176</v>
      </c>
      <c r="B560" s="26" t="s">
        <v>1139</v>
      </c>
      <c r="C560" s="88" t="str">
        <f aca="false">MID(A560,1,12)</f>
        <v>A.100.06.121</v>
      </c>
      <c r="D560" s="2" t="s">
        <v>1155</v>
      </c>
      <c r="E560" s="90" t="s">
        <v>255</v>
      </c>
      <c r="F560" s="91" t="str">
        <f aca="false">MID(A560, 21,85)</f>
        <v>X12CrNi17 7 (301) 44% inox scrap (World)</v>
      </c>
      <c r="G560" s="133" t="n">
        <f aca="false">H560+I560+J560+K560</f>
        <v>1.13528254465715</v>
      </c>
      <c r="H560" s="149" t="n">
        <f aca="false">N560+O560+P560+Q560</f>
        <v>0.0744051452</v>
      </c>
      <c r="I560" s="149" t="n">
        <f aca="false">L560+M560+R560+V560+T560</f>
        <v>0.252463283547</v>
      </c>
      <c r="J560" s="150" t="n">
        <f aca="false">S560+U560+W560+X560</f>
        <v>0.133027925910147</v>
      </c>
      <c r="K560" s="149" t="n">
        <v>0.67538619</v>
      </c>
      <c r="L560" s="130" t="n">
        <v>0.14972044</v>
      </c>
      <c r="M560" s="130" t="n">
        <v>0.079753116</v>
      </c>
      <c r="N560" s="130" t="n">
        <v>0.062021327</v>
      </c>
      <c r="O560" s="130" t="n">
        <v>0.0006745755</v>
      </c>
      <c r="P560" s="130" t="n">
        <v>0.0090103423</v>
      </c>
      <c r="Q560" s="130" t="n">
        <v>0.0026989004</v>
      </c>
      <c r="R560" s="130" t="n">
        <v>0.02235504</v>
      </c>
      <c r="S560" s="130" t="n">
        <v>0.10599781</v>
      </c>
      <c r="T560" s="130" t="n">
        <v>0.0006069166</v>
      </c>
      <c r="U560" s="157" t="n">
        <v>0.027028994</v>
      </c>
      <c r="V560" s="157" t="n">
        <v>2.7770947E-005</v>
      </c>
      <c r="W560" s="157" t="n">
        <v>1.1218998E-006</v>
      </c>
      <c r="X560" s="130" t="n">
        <v>1.0347189E-011</v>
      </c>
      <c r="Z560" s="151" t="n">
        <f aca="false">K560/0.15</f>
        <v>4.5025746</v>
      </c>
      <c r="AB560" s="133" t="n">
        <f aca="false">K560</f>
        <v>0.67538619</v>
      </c>
      <c r="AC560" s="133" t="n">
        <f aca="false">L560+M560+N560+O560+P560+Q560+R560</f>
        <v>0.3262337412</v>
      </c>
      <c r="AD560" s="133" t="n">
        <f aca="false">L560+M560+R560+W560</f>
        <v>0.2518297178998</v>
      </c>
      <c r="AE560" s="133" t="n">
        <f aca="false">V560+L560+M560+R560+T560</f>
        <v>0.252463283547</v>
      </c>
      <c r="AF560" s="133" t="n">
        <f aca="false">S560+U560+X560</f>
        <v>0.133026804010347</v>
      </c>
      <c r="AH560" s="0" t="n">
        <v>36.166576</v>
      </c>
      <c r="AI560" s="96" t="n">
        <v>33.322972</v>
      </c>
      <c r="AJ560" s="96" t="n">
        <v>2.7531945</v>
      </c>
      <c r="AK560" s="96" t="n">
        <v>0</v>
      </c>
      <c r="AL560" s="96" t="n">
        <v>0.035461161</v>
      </c>
      <c r="AM560" s="96" t="n">
        <v>0.043826363</v>
      </c>
      <c r="AN560" s="96" t="n">
        <v>0.011122144</v>
      </c>
      <c r="AP560" s="95" t="n">
        <v>0.16038003</v>
      </c>
      <c r="AQ560" s="95" t="n">
        <v>0.15439929</v>
      </c>
      <c r="AR560" s="95" t="n">
        <v>0.0047601263</v>
      </c>
      <c r="AS560" s="95" t="n">
        <v>0.0012206229</v>
      </c>
      <c r="AT560" s="152" t="n">
        <f aca="false">AW560+AZ560+BA560+BB560+BC560+BK560+BL560+BP560</f>
        <v>9.256551837756E-006</v>
      </c>
      <c r="AU560" s="152" t="n">
        <f aca="false">AX560+AY560+BD560+BE560+BF560+BG560+BH560+BI560+BJ560+BM560+BQ560+BR560</f>
        <v>1.7604017100544E-008</v>
      </c>
      <c r="AV560" s="153" t="n">
        <f aca="false">BN560+BO560</f>
        <v>0.1709555853</v>
      </c>
      <c r="AW560" s="154" t="n">
        <v>4.1921643E-006</v>
      </c>
      <c r="AX560" s="154" t="n">
        <v>1.2649308E-008</v>
      </c>
      <c r="AY560" s="154" t="n">
        <v>3.455745E-013</v>
      </c>
      <c r="AZ560" s="154" t="n">
        <v>1.461956E-012</v>
      </c>
      <c r="BA560" s="154" t="n">
        <v>0</v>
      </c>
      <c r="BB560" s="154" t="n">
        <v>7.2560758E-009</v>
      </c>
      <c r="BC560" s="154" t="n">
        <v>2.920358E-006</v>
      </c>
      <c r="BD560" s="154" t="n">
        <v>1.0679485E-009</v>
      </c>
      <c r="BE560" s="154" t="n">
        <v>3.3684835E-009</v>
      </c>
      <c r="BF560" s="154" t="n">
        <v>4.4720716E-010</v>
      </c>
      <c r="BG560" s="154" t="n">
        <v>3.4147053E-013</v>
      </c>
      <c r="BH560" s="154" t="n">
        <v>3.0263088E-011</v>
      </c>
      <c r="BI560" s="154" t="n">
        <v>3.3689236E-011</v>
      </c>
      <c r="BJ560" s="154" t="n">
        <v>6.4305715E-012</v>
      </c>
      <c r="BK560" s="154" t="n">
        <v>1.9944484E-006</v>
      </c>
      <c r="BL560" s="154" t="n">
        <v>1.423236E-007</v>
      </c>
      <c r="BM560" s="154" t="n">
        <v>1.3978536E-020</v>
      </c>
      <c r="BN560" s="154" t="n">
        <v>0.0076594353</v>
      </c>
      <c r="BO560" s="154" t="n">
        <v>0.16329615</v>
      </c>
      <c r="BP560" s="154" t="n">
        <v>0</v>
      </c>
      <c r="BQ560" s="154" t="n">
        <v>0</v>
      </c>
      <c r="BR560" s="154" t="n">
        <v>0</v>
      </c>
      <c r="BT560" s="96" t="n">
        <v>0.00029532964</v>
      </c>
      <c r="BU560" s="96" t="n">
        <v>2.546239E-005</v>
      </c>
      <c r="BV560" s="96" t="n">
        <v>0.00012554373</v>
      </c>
      <c r="BW560" s="96" t="n">
        <v>2.6241396E-006</v>
      </c>
      <c r="BX560" s="96" t="n">
        <v>1.7743429E-005</v>
      </c>
      <c r="BY560" s="96" t="n">
        <v>4.6118861E-006</v>
      </c>
      <c r="BZ560" s="96" t="n">
        <v>1.13693E-005</v>
      </c>
      <c r="CA560" s="96" t="n">
        <v>6.6824805E-006</v>
      </c>
      <c r="CB560" s="96" t="n">
        <v>1.2103552E-005</v>
      </c>
      <c r="CC560" s="96" t="n">
        <v>1.8310657E-006</v>
      </c>
      <c r="CD560" s="96" t="n">
        <v>0</v>
      </c>
      <c r="CE560" s="96" t="n">
        <v>3.0911749E-017</v>
      </c>
      <c r="CF560" s="96" t="n">
        <v>2.531042E-013</v>
      </c>
      <c r="CG560" s="96" t="n">
        <v>1.3108018E-005</v>
      </c>
      <c r="CH560" s="96" t="n">
        <v>4.4067239E-005</v>
      </c>
      <c r="CI560" s="96" t="n">
        <v>3.0182408E-005</v>
      </c>
      <c r="CJ560" s="96" t="n">
        <v>0</v>
      </c>
      <c r="CL560" s="155" t="n">
        <v>2.1423084E-013</v>
      </c>
      <c r="CM560" s="155" t="n">
        <v>4.4910778</v>
      </c>
      <c r="CN560" s="156" t="n">
        <v>0.15881109</v>
      </c>
      <c r="CO560" s="155" t="n">
        <v>0.018430779</v>
      </c>
      <c r="CP560" s="155" t="n">
        <v>9.8438327E-007</v>
      </c>
      <c r="CQ560" s="155" t="n">
        <v>2.1944159E-007</v>
      </c>
      <c r="CR560" s="155" t="n">
        <v>0.00086205602</v>
      </c>
      <c r="CS560" s="155" t="n">
        <v>23.889656</v>
      </c>
      <c r="CT560" s="155" t="n">
        <v>0.00029704293</v>
      </c>
      <c r="CU560" s="155" t="n">
        <v>0.0016650307</v>
      </c>
      <c r="CW560" s="97"/>
      <c r="CX560" s="105"/>
    </row>
    <row r="561" customFormat="false" ht="13.8" hidden="false" customHeight="false" outlineLevel="0" collapsed="false">
      <c r="A561" s="0" t="s">
        <v>1177</v>
      </c>
      <c r="B561" s="26" t="s">
        <v>1139</v>
      </c>
      <c r="C561" s="88" t="str">
        <f aca="false">MID(A561,1,12)</f>
        <v>A.100.06.122</v>
      </c>
      <c r="D561" s="2" t="s">
        <v>1155</v>
      </c>
      <c r="E561" s="90" t="s">
        <v>255</v>
      </c>
      <c r="F561" s="91" t="str">
        <f aca="false">MID(A561, 21,85)</f>
        <v>X12CrNi17 7 (301) 70% inox scrap (EU, USA)</v>
      </c>
      <c r="G561" s="133" t="n">
        <f aca="false">H561+I561+J561+K561</f>
        <v>0.776784923220162</v>
      </c>
      <c r="H561" s="149" t="n">
        <f aca="false">N561+O561+P561+Q561</f>
        <v>0.0520846488</v>
      </c>
      <c r="I561" s="149" t="n">
        <f aca="false">L561+M561+R561+V561+T561</f>
        <v>0.167998267991</v>
      </c>
      <c r="J561" s="150" t="n">
        <f aca="false">S561+U561+W561+X561</f>
        <v>0.0765260664291624</v>
      </c>
      <c r="K561" s="149" t="n">
        <v>0.48017594</v>
      </c>
      <c r="L561" s="130" t="n">
        <v>0.098538631</v>
      </c>
      <c r="M561" s="130" t="n">
        <v>0.056158119</v>
      </c>
      <c r="N561" s="130" t="n">
        <v>0.044538795</v>
      </c>
      <c r="O561" s="130" t="n">
        <v>0.0010265779</v>
      </c>
      <c r="P561" s="130" t="n">
        <v>0.0049188402</v>
      </c>
      <c r="Q561" s="130" t="n">
        <v>0.0016004357</v>
      </c>
      <c r="R561" s="130" t="n">
        <v>0.012317043</v>
      </c>
      <c r="S561" s="130" t="n">
        <v>0.057872912</v>
      </c>
      <c r="T561" s="130" t="n">
        <v>0.00094800668</v>
      </c>
      <c r="U561" s="157" t="n">
        <v>0.018651402</v>
      </c>
      <c r="V561" s="157" t="n">
        <v>3.6468311E-005</v>
      </c>
      <c r="W561" s="157" t="n">
        <v>1.752413E-006</v>
      </c>
      <c r="X561" s="130" t="n">
        <v>1.616236E-011</v>
      </c>
      <c r="Z561" s="151" t="n">
        <f aca="false">K561/0.15</f>
        <v>3.20117293333333</v>
      </c>
      <c r="AB561" s="133" t="n">
        <f aca="false">K561</f>
        <v>0.48017594</v>
      </c>
      <c r="AC561" s="133" t="n">
        <f aca="false">L561+M561+N561+O561+P561+Q561+R561</f>
        <v>0.2190984418</v>
      </c>
      <c r="AD561" s="133" t="n">
        <f aca="false">L561+M561+R561+W561</f>
        <v>0.167015545413</v>
      </c>
      <c r="AE561" s="133" t="n">
        <f aca="false">V561+L561+M561+R561+T561</f>
        <v>0.167998267991</v>
      </c>
      <c r="AF561" s="133" t="n">
        <f aca="false">S561+U561+X561</f>
        <v>0.0765243140161624</v>
      </c>
      <c r="AH561" s="0" t="n">
        <v>29.474458</v>
      </c>
      <c r="AI561" s="96" t="n">
        <v>27.83636</v>
      </c>
      <c r="AJ561" s="96" t="n">
        <v>1.5260073</v>
      </c>
      <c r="AK561" s="96" t="n">
        <v>0</v>
      </c>
      <c r="AL561" s="96" t="n">
        <v>0.050261707</v>
      </c>
      <c r="AM561" s="96" t="n">
        <v>0.050667568</v>
      </c>
      <c r="AN561" s="96" t="n">
        <v>0.01116135</v>
      </c>
      <c r="AP561" s="95" t="n">
        <v>0.10714242</v>
      </c>
      <c r="AQ561" s="95" t="n">
        <v>0.1029492</v>
      </c>
      <c r="AR561" s="95" t="n">
        <v>0.0033564768</v>
      </c>
      <c r="AS561" s="95" t="n">
        <v>0.00083673791</v>
      </c>
      <c r="AT561" s="152" t="n">
        <f aca="false">AW561+AZ561+BA561+BB561+BC561+BK561+BL561+BP561</f>
        <v>6.1720144004824E-006</v>
      </c>
      <c r="AU561" s="152" t="n">
        <f aca="false">AX561+AY561+BD561+BE561+BF561+BG561+BH561+BI561+BJ561+BM561+BQ561+BR561</f>
        <v>1.24130059523218E-008</v>
      </c>
      <c r="AV561" s="153" t="n">
        <f aca="false">BN561+BO561</f>
        <v>0.1171901787</v>
      </c>
      <c r="AW561" s="154" t="n">
        <v>2.9840955E-006</v>
      </c>
      <c r="AX561" s="154" t="n">
        <v>9.0042585E-009</v>
      </c>
      <c r="AY561" s="154" t="n">
        <v>2.4598714E-013</v>
      </c>
      <c r="AZ561" s="154" t="n">
        <v>2.2835824E-012</v>
      </c>
      <c r="BA561" s="154" t="n">
        <v>0</v>
      </c>
      <c r="BB561" s="154" t="n">
        <v>5.5061619E-009</v>
      </c>
      <c r="BC561" s="154" t="n">
        <v>2.0168458E-006</v>
      </c>
      <c r="BD561" s="154" t="n">
        <v>8.0263307E-010</v>
      </c>
      <c r="BE561" s="154" t="n">
        <v>2.3232736E-009</v>
      </c>
      <c r="BF561" s="154" t="n">
        <v>2.4394816E-010</v>
      </c>
      <c r="BG561" s="154" t="n">
        <v>1.8650886E-013</v>
      </c>
      <c r="BH561" s="154" t="n">
        <v>1.6574082E-011</v>
      </c>
      <c r="BI561" s="154" t="n">
        <v>1.837797E-011</v>
      </c>
      <c r="BJ561" s="154" t="n">
        <v>3.5080743E-012</v>
      </c>
      <c r="BK561" s="154" t="n">
        <v>1.0878837E-006</v>
      </c>
      <c r="BL561" s="154" t="n">
        <v>7.7680955E-008</v>
      </c>
      <c r="BM561" s="154" t="n">
        <v>2.1834541E-020</v>
      </c>
      <c r="BN561" s="154" t="n">
        <v>0.0041825887</v>
      </c>
      <c r="BO561" s="154" t="n">
        <v>0.11300759</v>
      </c>
      <c r="BP561" s="154" t="n">
        <v>0</v>
      </c>
      <c r="BQ561" s="154" t="n">
        <v>0</v>
      </c>
      <c r="BR561" s="154" t="n">
        <v>0</v>
      </c>
      <c r="BT561" s="96" t="n">
        <v>0.00020480127</v>
      </c>
      <c r="BU561" s="96" t="n">
        <v>1.7745985E-005</v>
      </c>
      <c r="BV561" s="96" t="n">
        <v>8.9257196E-005</v>
      </c>
      <c r="BW561" s="96" t="n">
        <v>1.4459529E-006</v>
      </c>
      <c r="BX561" s="96" t="n">
        <v>1.2140761E-005</v>
      </c>
      <c r="BY561" s="96" t="n">
        <v>3.5134185E-006</v>
      </c>
      <c r="BZ561" s="96" t="n">
        <v>6.2018539E-006</v>
      </c>
      <c r="CA561" s="96" t="n">
        <v>5.1591445E-006</v>
      </c>
      <c r="CB561" s="96" t="n">
        <v>6.613239E-006</v>
      </c>
      <c r="CC561" s="96" t="n">
        <v>1.0877369E-006</v>
      </c>
      <c r="CD561" s="96" t="n">
        <v>0</v>
      </c>
      <c r="CE561" s="96" t="n">
        <v>4.8284302E-017</v>
      </c>
      <c r="CF561" s="96" t="n">
        <v>3.9534998E-013</v>
      </c>
      <c r="CG561" s="96" t="n">
        <v>9.3565478E-006</v>
      </c>
      <c r="CH561" s="96" t="n">
        <v>3.5810516E-005</v>
      </c>
      <c r="CI561" s="96" t="n">
        <v>1.6468921E-005</v>
      </c>
      <c r="CJ561" s="96" t="n">
        <v>0</v>
      </c>
      <c r="CL561" s="155" t="n">
        <v>3.3462962E-013</v>
      </c>
      <c r="CM561" s="155" t="n">
        <v>3.1899899</v>
      </c>
      <c r="CN561" s="156" t="n">
        <v>0.11558809</v>
      </c>
      <c r="CO561" s="155" t="n">
        <v>0.012921137</v>
      </c>
      <c r="CP561" s="155" t="n">
        <v>5.3696692E-007</v>
      </c>
      <c r="CQ561" s="155" t="n">
        <v>1.2328402E-007</v>
      </c>
      <c r="CR561" s="155" t="n">
        <v>0.00058607282</v>
      </c>
      <c r="CS561" s="155" t="n">
        <v>13.031883</v>
      </c>
      <c r="CT561" s="155" t="n">
        <v>0.00016203479</v>
      </c>
      <c r="CU561" s="155" t="n">
        <v>0.0012591174</v>
      </c>
      <c r="CW561" s="97"/>
      <c r="CX561" s="105"/>
    </row>
    <row r="562" customFormat="false" ht="13.8" hidden="false" customHeight="false" outlineLevel="0" collapsed="false">
      <c r="A562" s="0" t="s">
        <v>1178</v>
      </c>
      <c r="B562" s="26" t="s">
        <v>1139</v>
      </c>
      <c r="C562" s="88" t="str">
        <f aca="false">MID(A562,1,12)</f>
        <v>A.100.06.123</v>
      </c>
      <c r="D562" s="2" t="s">
        <v>1155</v>
      </c>
      <c r="E562" s="90" t="s">
        <v>255</v>
      </c>
      <c r="F562" s="91" t="str">
        <f aca="false">MID(A562, 21,85)</f>
        <v>X20Cr13 (420) 23% inox scrap (China)</v>
      </c>
      <c r="G562" s="133" t="n">
        <f aca="false">H562+I562+J562+K562</f>
        <v>1.81823346945112</v>
      </c>
      <c r="H562" s="149" t="n">
        <f aca="false">N562+O562+P562+Q562</f>
        <v>0.10094474975</v>
      </c>
      <c r="I562" s="149" t="n">
        <f aca="false">L562+M562+R562+V562+T562</f>
        <v>0.393277810307</v>
      </c>
      <c r="J562" s="150" t="n">
        <f aca="false">S562+U562+W562+X562</f>
        <v>0.470545899394117</v>
      </c>
      <c r="K562" s="149" t="n">
        <v>0.85346501</v>
      </c>
      <c r="L562" s="130" t="n">
        <v>0.21955639</v>
      </c>
      <c r="M562" s="130" t="n">
        <v>0.11221444</v>
      </c>
      <c r="N562" s="130" t="n">
        <v>0.076654249</v>
      </c>
      <c r="O562" s="130" t="n">
        <v>0.00093669475</v>
      </c>
      <c r="P562" s="130" t="n">
        <v>0.01221294</v>
      </c>
      <c r="Q562" s="130" t="n">
        <v>0.011140866</v>
      </c>
      <c r="R562" s="130" t="n">
        <v>0.061167781</v>
      </c>
      <c r="S562" s="130" t="n">
        <v>0.43518537</v>
      </c>
      <c r="T562" s="130" t="n">
        <v>0.00031830192</v>
      </c>
      <c r="U562" s="157" t="n">
        <v>0.035359941</v>
      </c>
      <c r="V562" s="157" t="n">
        <v>2.0897387E-005</v>
      </c>
      <c r="W562" s="157" t="n">
        <v>5.8838869E-007</v>
      </c>
      <c r="X562" s="130" t="n">
        <v>5.4266602E-012</v>
      </c>
      <c r="Z562" s="151" t="n">
        <f aca="false">K562/0.15</f>
        <v>5.68976673333333</v>
      </c>
      <c r="AB562" s="133" t="n">
        <f aca="false">K562</f>
        <v>0.85346501</v>
      </c>
      <c r="AC562" s="133" t="n">
        <f aca="false">L562+M562+N562+O562+P562+Q562+R562</f>
        <v>0.49388336075</v>
      </c>
      <c r="AD562" s="133" t="n">
        <f aca="false">L562+M562+R562+W562</f>
        <v>0.39293919938869</v>
      </c>
      <c r="AE562" s="133" t="n">
        <f aca="false">V562+L562+M562+R562+T562</f>
        <v>0.393277810307</v>
      </c>
      <c r="AF562" s="133" t="n">
        <f aca="false">S562+U562+X562</f>
        <v>0.470545311005427</v>
      </c>
      <c r="AH562" s="0" t="n">
        <v>42.395606</v>
      </c>
      <c r="AI562" s="96" t="n">
        <v>38.176098</v>
      </c>
      <c r="AJ562" s="96" t="n">
        <v>3.9426042</v>
      </c>
      <c r="AK562" s="96" t="n">
        <v>0</v>
      </c>
      <c r="AL562" s="96" t="n">
        <v>0.18028573</v>
      </c>
      <c r="AM562" s="96" t="n">
        <v>0.069895935</v>
      </c>
      <c r="AN562" s="96" t="n">
        <v>0.026722528</v>
      </c>
      <c r="AP562" s="95" t="n">
        <v>0.22798017</v>
      </c>
      <c r="AQ562" s="95" t="n">
        <v>0.2197637</v>
      </c>
      <c r="AR562" s="95" t="n">
        <v>0.0064189408</v>
      </c>
      <c r="AS562" s="95" t="n">
        <v>0.0017975217</v>
      </c>
      <c r="AT562" s="152" t="n">
        <f aca="false">AW562+AZ562+BA562+BB562+BC562+BK562+BL562+BP562</f>
        <v>1.31752819259337E-005</v>
      </c>
      <c r="AU562" s="152" t="n">
        <f aca="false">AX562+AY562+BD562+BE562+BF562+BG562+BH562+BI562+BJ562+BM562+BQ562+BR562</f>
        <v>2.37386858320773E-008</v>
      </c>
      <c r="AV562" s="153" t="n">
        <f aca="false">BN562+BO562</f>
        <v>0.251753747</v>
      </c>
      <c r="AW562" s="154" t="n">
        <v>5.2941913E-006</v>
      </c>
      <c r="AX562" s="154" t="n">
        <v>1.5974402E-008</v>
      </c>
      <c r="AY562" s="154" t="n">
        <v>4.3642029E-013</v>
      </c>
      <c r="AZ562" s="154" t="n">
        <v>7.6673367E-013</v>
      </c>
      <c r="BA562" s="154" t="n">
        <v>0</v>
      </c>
      <c r="BB562" s="154" t="n">
        <v>8.7140592E-009</v>
      </c>
      <c r="BC562" s="154" t="n">
        <v>4.1771029E-006</v>
      </c>
      <c r="BD562" s="154" t="n">
        <v>1.2891833E-009</v>
      </c>
      <c r="BE562" s="154" t="n">
        <v>4.8161378E-009</v>
      </c>
      <c r="BF562" s="154" t="n">
        <v>1.0817977E-009</v>
      </c>
      <c r="BG562" s="154" t="n">
        <v>4.8765978E-013</v>
      </c>
      <c r="BH562" s="154" t="n">
        <v>7.113446E-011</v>
      </c>
      <c r="BI562" s="154" t="n">
        <v>4.2480235E-010</v>
      </c>
      <c r="BJ562" s="154" t="n">
        <v>8.0304142E-011</v>
      </c>
      <c r="BK562" s="154" t="n">
        <v>2.3284809E-006</v>
      </c>
      <c r="BL562" s="154" t="n">
        <v>1.366792E-006</v>
      </c>
      <c r="BM562" s="154" t="n">
        <v>7.3311469E-021</v>
      </c>
      <c r="BN562" s="154" t="n">
        <v>0.044947797</v>
      </c>
      <c r="BO562" s="154" t="n">
        <v>0.20680595</v>
      </c>
      <c r="BP562" s="154" t="n">
        <v>0</v>
      </c>
      <c r="BQ562" s="154" t="n">
        <v>0</v>
      </c>
      <c r="BR562" s="154" t="n">
        <v>0</v>
      </c>
      <c r="BT562" s="96" t="n">
        <v>0.00050665471</v>
      </c>
      <c r="BU562" s="96" t="n">
        <v>3.5867528E-005</v>
      </c>
      <c r="BV562" s="96" t="n">
        <v>0.00015864579</v>
      </c>
      <c r="BW562" s="96" t="n">
        <v>7.1736315E-006</v>
      </c>
      <c r="BX562" s="96" t="n">
        <v>2.618878E-005</v>
      </c>
      <c r="BY562" s="96" t="n">
        <v>5.5551207E-006</v>
      </c>
      <c r="BZ562" s="96" t="n">
        <v>2.7578864E-005</v>
      </c>
      <c r="CA562" s="96" t="n">
        <v>7.9496238E-006</v>
      </c>
      <c r="CB562" s="96" t="n">
        <v>1.6689132E-005</v>
      </c>
      <c r="CC562" s="96" t="n">
        <v>7.8229927E-006</v>
      </c>
      <c r="CD562" s="96" t="n">
        <v>0</v>
      </c>
      <c r="CE562" s="96" t="n">
        <v>1.6211896E-017</v>
      </c>
      <c r="CF562" s="96" t="n">
        <v>1.3274237E-013</v>
      </c>
      <c r="CG562" s="96" t="n">
        <v>1.650466E-005</v>
      </c>
      <c r="CH562" s="96" t="n">
        <v>5.1497337E-005</v>
      </c>
      <c r="CI562" s="96" t="n">
        <v>0.00014518125</v>
      </c>
      <c r="CJ562" s="96" t="n">
        <v>0</v>
      </c>
      <c r="CL562" s="155" t="n">
        <v>1.1235496E-013</v>
      </c>
      <c r="CM562" s="155" t="n">
        <v>5.6780033</v>
      </c>
      <c r="CN562" s="156" t="n">
        <v>0.19475184</v>
      </c>
      <c r="CO562" s="155" t="n">
        <v>0.025741958</v>
      </c>
      <c r="CP562" s="155" t="n">
        <v>1.1819699E-006</v>
      </c>
      <c r="CQ562" s="155" t="n">
        <v>1.5125005E-006</v>
      </c>
      <c r="CR562" s="155" t="n">
        <v>0.0012723316</v>
      </c>
      <c r="CS562" s="155" t="n">
        <v>200.01674</v>
      </c>
      <c r="CT562" s="155" t="n">
        <v>0.00071856483</v>
      </c>
      <c r="CU562" s="155" t="n">
        <v>0.0020085884</v>
      </c>
      <c r="CW562" s="97"/>
      <c r="CX562" s="105"/>
    </row>
    <row r="563" customFormat="false" ht="13.8" hidden="false" customHeight="false" outlineLevel="0" collapsed="false">
      <c r="A563" s="0" t="s">
        <v>1179</v>
      </c>
      <c r="B563" s="26" t="s">
        <v>1139</v>
      </c>
      <c r="C563" s="88" t="str">
        <f aca="false">MID(A563,1,12)</f>
        <v>A.100.06.124</v>
      </c>
      <c r="D563" s="2" t="s">
        <v>1155</v>
      </c>
      <c r="E563" s="90" t="s">
        <v>255</v>
      </c>
      <c r="F563" s="91" t="str">
        <f aca="false">MID(A563, 21,85)</f>
        <v>X20Cr13 (420) 44% inox scrap (World)</v>
      </c>
      <c r="G563" s="133" t="n">
        <f aca="false">H563+I563+J563+K563</f>
        <v>1.40944299407515</v>
      </c>
      <c r="H563" s="149" t="n">
        <f aca="false">N563+O563+P563+Q563</f>
        <v>0.0799323338</v>
      </c>
      <c r="I563" s="149" t="n">
        <f aca="false">L563+M563+R563+V563+T563</f>
        <v>0.302545149365</v>
      </c>
      <c r="J563" s="150" t="n">
        <f aca="false">S563+U563+W563+X563</f>
        <v>0.342261990910147</v>
      </c>
      <c r="K563" s="149" t="n">
        <v>0.68470352</v>
      </c>
      <c r="L563" s="130" t="n">
        <v>0.16887974</v>
      </c>
      <c r="M563" s="130" t="n">
        <v>0.088778239</v>
      </c>
      <c r="N563" s="130" t="n">
        <v>0.061905779</v>
      </c>
      <c r="O563" s="130" t="n">
        <v>0.0010789964</v>
      </c>
      <c r="P563" s="130" t="n">
        <v>0.0088229672</v>
      </c>
      <c r="Q563" s="130" t="n">
        <v>0.0081245912</v>
      </c>
      <c r="R563" s="130" t="n">
        <v>0.044252132</v>
      </c>
      <c r="S563" s="130" t="n">
        <v>0.31433472</v>
      </c>
      <c r="T563" s="130" t="n">
        <v>0.0006069166</v>
      </c>
      <c r="U563" s="157" t="n">
        <v>0.027926149</v>
      </c>
      <c r="V563" s="157" t="n">
        <v>2.8121765E-005</v>
      </c>
      <c r="W563" s="157" t="n">
        <v>1.1218998E-006</v>
      </c>
      <c r="X563" s="130" t="n">
        <v>1.0347189E-011</v>
      </c>
      <c r="Z563" s="151" t="n">
        <f aca="false">K563/0.15</f>
        <v>4.56469013333333</v>
      </c>
      <c r="AB563" s="133" t="n">
        <f aca="false">K563</f>
        <v>0.68470352</v>
      </c>
      <c r="AC563" s="133" t="n">
        <f aca="false">L563+M563+N563+O563+P563+Q563+R563</f>
        <v>0.3818424448</v>
      </c>
      <c r="AD563" s="133" t="n">
        <f aca="false">L563+M563+R563+W563</f>
        <v>0.3019112328998</v>
      </c>
      <c r="AE563" s="133" t="n">
        <f aca="false">V563+L563+M563+R563+T563</f>
        <v>0.302545149365</v>
      </c>
      <c r="AF563" s="133" t="n">
        <f aca="false">S563+U563+X563</f>
        <v>0.342260869010347</v>
      </c>
      <c r="AH563" s="0" t="n">
        <v>36.575692</v>
      </c>
      <c r="AI563" s="96" t="n">
        <v>33.475078</v>
      </c>
      <c r="AJ563" s="96" t="n">
        <v>2.8622649</v>
      </c>
      <c r="AK563" s="96" t="n">
        <v>0</v>
      </c>
      <c r="AL563" s="96" t="n">
        <v>0.14910146</v>
      </c>
      <c r="AM563" s="96" t="n">
        <v>0.066835124</v>
      </c>
      <c r="AN563" s="96" t="n">
        <v>0.022413047</v>
      </c>
      <c r="AP563" s="95" t="n">
        <v>0.17666825</v>
      </c>
      <c r="AQ563" s="95" t="n">
        <v>0.1701652</v>
      </c>
      <c r="AR563" s="95" t="n">
        <v>0.0051003732</v>
      </c>
      <c r="AS563" s="95" t="n">
        <v>0.0014026757</v>
      </c>
      <c r="AT563" s="152" t="n">
        <f aca="false">AW563+AZ563+BA563+BB563+BC563+BK563+BL563+BP563</f>
        <v>1.0201750703956E-005</v>
      </c>
      <c r="AU563" s="152" t="n">
        <f aca="false">AX563+AY563+BD563+BE563+BF563+BG563+BH563+BI563+BJ563+BM563+BQ563+BR563</f>
        <v>1.8862327152284E-008</v>
      </c>
      <c r="AV563" s="153" t="n">
        <f aca="false">BN563+BO563</f>
        <v>0.196453179</v>
      </c>
      <c r="AW563" s="154" t="n">
        <v>4.2498084E-006</v>
      </c>
      <c r="AX563" s="154" t="n">
        <v>1.2823235E-008</v>
      </c>
      <c r="AY563" s="154" t="n">
        <v>3.5032641E-013</v>
      </c>
      <c r="AZ563" s="154" t="n">
        <v>1.461956E-012</v>
      </c>
      <c r="BA563" s="154" t="n">
        <v>0</v>
      </c>
      <c r="BB563" s="154" t="n">
        <v>7.239672E-009</v>
      </c>
      <c r="BC563" s="154" t="n">
        <v>3.2758607E-006</v>
      </c>
      <c r="BD563" s="154" t="n">
        <v>1.065592E-009</v>
      </c>
      <c r="BE563" s="154" t="n">
        <v>3.7752723E-009</v>
      </c>
      <c r="BF563" s="154" t="n">
        <v>7.8130871E-010</v>
      </c>
      <c r="BG563" s="154" t="n">
        <v>3.5235286E-013</v>
      </c>
      <c r="BH563" s="154" t="n">
        <v>5.1415798E-011</v>
      </c>
      <c r="BI563" s="154" t="n">
        <v>3.0680293E-010</v>
      </c>
      <c r="BJ563" s="154" t="n">
        <v>5.7997735E-011</v>
      </c>
      <c r="BK563" s="154" t="n">
        <v>1.6816824E-006</v>
      </c>
      <c r="BL563" s="154" t="n">
        <v>9.8715807E-007</v>
      </c>
      <c r="BM563" s="154" t="n">
        <v>1.3978536E-020</v>
      </c>
      <c r="BN563" s="154" t="n">
        <v>0.032465179</v>
      </c>
      <c r="BO563" s="154" t="n">
        <v>0.163988</v>
      </c>
      <c r="BP563" s="154" t="n">
        <v>0</v>
      </c>
      <c r="BQ563" s="154" t="n">
        <v>0</v>
      </c>
      <c r="BR563" s="154" t="n">
        <v>0</v>
      </c>
      <c r="BT563" s="96" t="n">
        <v>0.00039263041</v>
      </c>
      <c r="BU563" s="96" t="n">
        <v>2.8261631E-005</v>
      </c>
      <c r="BV563" s="96" t="n">
        <v>0.00012727567</v>
      </c>
      <c r="BW563" s="96" t="n">
        <v>5.1898808E-006</v>
      </c>
      <c r="BX563" s="96" t="n">
        <v>2.0418997E-005</v>
      </c>
      <c r="BY563" s="96" t="n">
        <v>4.6218253E-006</v>
      </c>
      <c r="BZ563" s="96" t="n">
        <v>1.9918323E-005</v>
      </c>
      <c r="CA563" s="96" t="n">
        <v>6.666712E-006</v>
      </c>
      <c r="CB563" s="96" t="n">
        <v>1.2060168E-005</v>
      </c>
      <c r="CC563" s="96" t="n">
        <v>5.7043121E-006</v>
      </c>
      <c r="CD563" s="96" t="n">
        <v>0</v>
      </c>
      <c r="CE563" s="96" t="n">
        <v>3.0911749E-017</v>
      </c>
      <c r="CF563" s="96" t="n">
        <v>2.531042E-013</v>
      </c>
      <c r="CG563" s="96" t="n">
        <v>1.3268583E-005</v>
      </c>
      <c r="CH563" s="96" t="n">
        <v>4.4387646E-005</v>
      </c>
      <c r="CI563" s="96" t="n">
        <v>0.00010485666</v>
      </c>
      <c r="CJ563" s="96" t="n">
        <v>0</v>
      </c>
      <c r="CL563" s="155" t="n">
        <v>2.1423084E-013</v>
      </c>
      <c r="CM563" s="155" t="n">
        <v>4.5531925</v>
      </c>
      <c r="CN563" s="156" t="n">
        <v>0.15835424</v>
      </c>
      <c r="CO563" s="155" t="n">
        <v>0.020344072</v>
      </c>
      <c r="CP563" s="155" t="n">
        <v>8.5366362E-007</v>
      </c>
      <c r="CQ563" s="155" t="n">
        <v>1.0945545E-006</v>
      </c>
      <c r="CR563" s="155" t="n">
        <v>0.00098970978</v>
      </c>
      <c r="CS563" s="155" t="n">
        <v>144.45724</v>
      </c>
      <c r="CT563" s="155" t="n">
        <v>0.00051897044</v>
      </c>
      <c r="CU563" s="155" t="n">
        <v>0.0016650976</v>
      </c>
      <c r="CW563" s="97"/>
      <c r="CX563" s="105"/>
    </row>
    <row r="564" customFormat="false" ht="13.8" hidden="false" customHeight="false" outlineLevel="0" collapsed="false">
      <c r="A564" s="0" t="s">
        <v>1180</v>
      </c>
      <c r="B564" s="26" t="s">
        <v>1139</v>
      </c>
      <c r="C564" s="88" t="str">
        <f aca="false">MID(A564,1,12)</f>
        <v>A.100.06.125</v>
      </c>
      <c r="D564" s="2" t="s">
        <v>1155</v>
      </c>
      <c r="E564" s="90" t="s">
        <v>255</v>
      </c>
      <c r="F564" s="91" t="str">
        <f aca="false">MID(A564, 21,85)</f>
        <v>X20Cr13 (420) 70% inox scrap (EU, USA)</v>
      </c>
      <c r="G564" s="133" t="n">
        <f aca="false">H564+I564+J564+K564</f>
        <v>0.926326992975162</v>
      </c>
      <c r="H564" s="149" t="n">
        <f aca="false">N564+O564+P564+Q564</f>
        <v>0.0550994792</v>
      </c>
      <c r="I564" s="149" t="n">
        <f aca="false">L564+M564+R564+V564+T564</f>
        <v>0.195315651346</v>
      </c>
      <c r="J564" s="150" t="n">
        <f aca="false">S564+U564+W564+X564</f>
        <v>0.190653742429162</v>
      </c>
      <c r="K564" s="149" t="n">
        <v>0.48525812</v>
      </c>
      <c r="L564" s="130" t="n">
        <v>0.10898916</v>
      </c>
      <c r="M564" s="130" t="n">
        <v>0.061080914</v>
      </c>
      <c r="N564" s="130" t="n">
        <v>0.044475769</v>
      </c>
      <c r="O564" s="130" t="n">
        <v>0.0012471712</v>
      </c>
      <c r="P564" s="130" t="n">
        <v>0.0048166357</v>
      </c>
      <c r="Q564" s="130" t="n">
        <v>0.0045599033</v>
      </c>
      <c r="R564" s="130" t="n">
        <v>0.024260911</v>
      </c>
      <c r="S564" s="130" t="n">
        <v>0.17151123</v>
      </c>
      <c r="T564" s="130" t="n">
        <v>0.00094800668</v>
      </c>
      <c r="U564" s="157" t="n">
        <v>0.01914076</v>
      </c>
      <c r="V564" s="157" t="n">
        <v>3.6659666E-005</v>
      </c>
      <c r="W564" s="157" t="n">
        <v>1.752413E-006</v>
      </c>
      <c r="X564" s="130" t="n">
        <v>1.616236E-011</v>
      </c>
      <c r="Z564" s="151" t="n">
        <f aca="false">K564/0.15</f>
        <v>3.23505413333333</v>
      </c>
      <c r="AB564" s="133" t="n">
        <f aca="false">K564</f>
        <v>0.48525812</v>
      </c>
      <c r="AC564" s="133" t="n">
        <f aca="false">L564+M564+N564+O564+P564+Q564+R564</f>
        <v>0.2494304642</v>
      </c>
      <c r="AD564" s="133" t="n">
        <f aca="false">L564+M564+R564+W564</f>
        <v>0.194332737413</v>
      </c>
      <c r="AE564" s="133" t="n">
        <f aca="false">V564+L564+M564+R564+T564</f>
        <v>0.195315651346</v>
      </c>
      <c r="AF564" s="133" t="n">
        <f aca="false">S564+U564+X564</f>
        <v>0.190651990016162</v>
      </c>
      <c r="AH564" s="0" t="n">
        <v>29.697612</v>
      </c>
      <c r="AI564" s="96" t="n">
        <v>27.919327</v>
      </c>
      <c r="AJ564" s="96" t="n">
        <v>1.5855002</v>
      </c>
      <c r="AK564" s="96" t="n">
        <v>0</v>
      </c>
      <c r="AL564" s="96" t="n">
        <v>0.11224732</v>
      </c>
      <c r="AM564" s="96" t="n">
        <v>0.063217801</v>
      </c>
      <c r="AN564" s="96" t="n">
        <v>0.017320025</v>
      </c>
      <c r="AP564" s="95" t="n">
        <v>0.1160269</v>
      </c>
      <c r="AQ564" s="95" t="n">
        <v>0.11154879</v>
      </c>
      <c r="AR564" s="95" t="n">
        <v>0.003542066</v>
      </c>
      <c r="AS564" s="95" t="n">
        <v>0.00093603945</v>
      </c>
      <c r="AT564" s="152" t="n">
        <f aca="false">AW564+AZ564+BA564+BB564+BC564+BK564+BL564+BP564</f>
        <v>6.6875775279824E-006</v>
      </c>
      <c r="AU564" s="152" t="n">
        <f aca="false">AX564+AY564+BD564+BE564+BF564+BG564+BH564+BI564+BJ564+BM564+BQ564+BR564</f>
        <v>1.30993564357818E-008</v>
      </c>
      <c r="AV564" s="153" t="n">
        <f aca="false">BN564+BO564</f>
        <v>0.131097964</v>
      </c>
      <c r="AW564" s="154" t="n">
        <v>3.0155378E-006</v>
      </c>
      <c r="AX564" s="154" t="n">
        <v>9.0991273E-009</v>
      </c>
      <c r="AY564" s="154" t="n">
        <v>2.4857909E-013</v>
      </c>
      <c r="AZ564" s="154" t="n">
        <v>2.2835824E-012</v>
      </c>
      <c r="BA564" s="154" t="n">
        <v>0</v>
      </c>
      <c r="BB564" s="154" t="n">
        <v>5.4972144E-009</v>
      </c>
      <c r="BC564" s="154" t="n">
        <v>2.2107564E-006</v>
      </c>
      <c r="BD564" s="154" t="n">
        <v>8.0134772E-010</v>
      </c>
      <c r="BE564" s="154" t="n">
        <v>2.5451584E-009</v>
      </c>
      <c r="BF564" s="154" t="n">
        <v>4.2618537E-010</v>
      </c>
      <c r="BG564" s="154" t="n">
        <v>1.9244467E-013</v>
      </c>
      <c r="BH564" s="154" t="n">
        <v>2.8111924E-011</v>
      </c>
      <c r="BI564" s="154" t="n">
        <v>1.6734908E-010</v>
      </c>
      <c r="BJ564" s="154" t="n">
        <v>3.1635618E-011</v>
      </c>
      <c r="BK564" s="154" t="n">
        <v>9.1728407E-007</v>
      </c>
      <c r="BL564" s="154" t="n">
        <v>5.3849976E-007</v>
      </c>
      <c r="BM564" s="154" t="n">
        <v>2.1834541E-020</v>
      </c>
      <c r="BN564" s="154" t="n">
        <v>0.017712994</v>
      </c>
      <c r="BO564" s="154" t="n">
        <v>0.11338497</v>
      </c>
      <c r="BP564" s="154" t="n">
        <v>0</v>
      </c>
      <c r="BQ564" s="154" t="n">
        <v>0</v>
      </c>
      <c r="BR564" s="154" t="n">
        <v>0</v>
      </c>
      <c r="BT564" s="96" t="n">
        <v>0.00025787442</v>
      </c>
      <c r="BU564" s="96" t="n">
        <v>1.9272843E-005</v>
      </c>
      <c r="BV564" s="96" t="n">
        <v>9.0201894E-005</v>
      </c>
      <c r="BW564" s="96" t="n">
        <v>2.8454481E-006</v>
      </c>
      <c r="BX564" s="96" t="n">
        <v>1.3600162E-005</v>
      </c>
      <c r="BY564" s="96" t="n">
        <v>3.5188399E-006</v>
      </c>
      <c r="BZ564" s="96" t="n">
        <v>1.0864957E-005</v>
      </c>
      <c r="CA564" s="96" t="n">
        <v>5.1505435E-006</v>
      </c>
      <c r="CB564" s="96" t="n">
        <v>6.5895754E-006</v>
      </c>
      <c r="CC564" s="96" t="n">
        <v>3.2004167E-006</v>
      </c>
      <c r="CD564" s="96" t="n">
        <v>0</v>
      </c>
      <c r="CE564" s="96" t="n">
        <v>4.8284302E-017</v>
      </c>
      <c r="CF564" s="96" t="n">
        <v>3.9534998E-013</v>
      </c>
      <c r="CG564" s="96" t="n">
        <v>9.4441288E-006</v>
      </c>
      <c r="CH564" s="96" t="n">
        <v>3.5985284E-005</v>
      </c>
      <c r="CI564" s="96" t="n">
        <v>5.7200332E-005</v>
      </c>
      <c r="CJ564" s="96" t="n">
        <v>0</v>
      </c>
      <c r="CL564" s="155" t="n">
        <v>3.3462962E-013</v>
      </c>
      <c r="CM564" s="155" t="n">
        <v>3.2238707</v>
      </c>
      <c r="CN564" s="156" t="n">
        <v>0.11533889</v>
      </c>
      <c r="CO564" s="155" t="n">
        <v>0.013964751</v>
      </c>
      <c r="CP564" s="155" t="n">
        <v>4.6566528E-007</v>
      </c>
      <c r="CQ564" s="155" t="n">
        <v>6.0061836E-007</v>
      </c>
      <c r="CR564" s="155" t="n">
        <v>0.00065570215</v>
      </c>
      <c r="CS564" s="155" t="n">
        <v>78.796021</v>
      </c>
      <c r="CT564" s="155" t="n">
        <v>0.00028308616</v>
      </c>
      <c r="CU564" s="155" t="n">
        <v>0.0012591539</v>
      </c>
      <c r="CW564" s="97"/>
      <c r="CX564" s="105"/>
    </row>
    <row r="565" customFormat="false" ht="13.8" hidden="false" customHeight="false" outlineLevel="0" collapsed="false">
      <c r="A565" s="0" t="s">
        <v>1181</v>
      </c>
      <c r="B565" s="26" t="s">
        <v>1139</v>
      </c>
      <c r="C565" s="88" t="str">
        <f aca="false">MID(A565,1,12)</f>
        <v>A.100.06.126</v>
      </c>
      <c r="D565" s="2" t="s">
        <v>1155</v>
      </c>
      <c r="E565" s="90" t="s">
        <v>255</v>
      </c>
      <c r="F565" s="91" t="str">
        <f aca="false">MID(A565, 21,85)</f>
        <v>X22CrNi17 (431) 23% inox scrap (China)</v>
      </c>
      <c r="G565" s="133" t="n">
        <f aca="false">H565+I565+J565+K565</f>
        <v>1.92869018449966</v>
      </c>
      <c r="H565" s="149" t="n">
        <f aca="false">N565+O565+P565+Q565</f>
        <v>0.10702890578</v>
      </c>
      <c r="I565" s="149" t="n">
        <f aca="false">L565+M565+R565+V565+T565</f>
        <v>0.528836788913</v>
      </c>
      <c r="J565" s="150" t="n">
        <f aca="false">S565+U565+W565+X565</f>
        <v>0.367963289806659</v>
      </c>
      <c r="K565" s="149" t="n">
        <v>0.9248612</v>
      </c>
      <c r="L565" s="130" t="n">
        <v>0.38148111</v>
      </c>
      <c r="M565" s="130" t="n">
        <v>0.11121131</v>
      </c>
      <c r="N565" s="130" t="n">
        <v>0.089268643</v>
      </c>
      <c r="O565" s="130" t="n">
        <v>0.00037930668</v>
      </c>
      <c r="P565" s="130" t="n">
        <v>0.013006173</v>
      </c>
      <c r="Q565" s="130" t="n">
        <v>0.0043747831</v>
      </c>
      <c r="R565" s="130" t="n">
        <v>0.035804309</v>
      </c>
      <c r="S565" s="130" t="n">
        <v>0.32703336</v>
      </c>
      <c r="T565" s="130" t="n">
        <v>0.00031960703</v>
      </c>
      <c r="U565" s="157" t="n">
        <v>0.040929339</v>
      </c>
      <c r="V565" s="157" t="n">
        <v>2.0452883E-005</v>
      </c>
      <c r="W565" s="157" t="n">
        <v>5.9080121E-007</v>
      </c>
      <c r="X565" s="130" t="n">
        <v>5.4489107E-012</v>
      </c>
      <c r="Z565" s="151" t="n">
        <f aca="false">K565/0.15</f>
        <v>6.16574133333333</v>
      </c>
      <c r="AB565" s="133" t="n">
        <f aca="false">K565</f>
        <v>0.9248612</v>
      </c>
      <c r="AC565" s="133" t="n">
        <f aca="false">L565+M565+N565+O565+P565+Q565+R565</f>
        <v>0.63552563478</v>
      </c>
      <c r="AD565" s="133" t="n">
        <f aca="false">L565+M565+R565+W565</f>
        <v>0.52849731980121</v>
      </c>
      <c r="AE565" s="133" t="n">
        <f aca="false">V565+L565+M565+R565+T565</f>
        <v>0.528836788913</v>
      </c>
      <c r="AF565" s="133" t="n">
        <f aca="false">S565+U565+X565</f>
        <v>0.367962699005449</v>
      </c>
      <c r="AH565" s="0" t="n">
        <v>44.87421</v>
      </c>
      <c r="AI565" s="96" t="n">
        <v>40.177335</v>
      </c>
      <c r="AJ565" s="96" t="n">
        <v>4.6246158</v>
      </c>
      <c r="AK565" s="96" t="n">
        <v>0</v>
      </c>
      <c r="AL565" s="96" t="n">
        <v>0.022995156</v>
      </c>
      <c r="AM565" s="96" t="n">
        <v>0.038124045</v>
      </c>
      <c r="AN565" s="96" t="n">
        <v>0.011140014</v>
      </c>
      <c r="AP565" s="95" t="n">
        <v>0.26630117</v>
      </c>
      <c r="AQ565" s="95" t="n">
        <v>0.25696905</v>
      </c>
      <c r="AR565" s="95" t="n">
        <v>0.0075714317</v>
      </c>
      <c r="AS565" s="95" t="n">
        <v>0.0017606917</v>
      </c>
      <c r="AT565" s="152" t="n">
        <f aca="false">AW565+AZ565+BA565+BB565+BC565+BK565+BL565+BP565</f>
        <v>1.54058180976775E-005</v>
      </c>
      <c r="AU565" s="152" t="n">
        <f aca="false">AX565+AY565+BD565+BE565+BF565+BG565+BH565+BI565+BJ565+BM565+BQ565+BR565</f>
        <v>2.80008574271474E-008</v>
      </c>
      <c r="AV565" s="153" t="n">
        <f aca="false">BN565+BO565</f>
        <v>0.246595479</v>
      </c>
      <c r="AW565" s="154" t="n">
        <v>5.7358945E-006</v>
      </c>
      <c r="AX565" s="154" t="n">
        <v>1.7307128E-008</v>
      </c>
      <c r="AY565" s="154" t="n">
        <v>4.7283225E-013</v>
      </c>
      <c r="AZ565" s="154" t="n">
        <v>7.6987745E-013</v>
      </c>
      <c r="BA565" s="154" t="n">
        <v>0</v>
      </c>
      <c r="BB565" s="154" t="n">
        <v>9.8964178E-009</v>
      </c>
      <c r="BC565" s="154" t="n">
        <v>7.2046907E-006</v>
      </c>
      <c r="BD565" s="154" t="n">
        <v>1.4737126E-009</v>
      </c>
      <c r="BE565" s="154" t="n">
        <v>8.3483143E-009</v>
      </c>
      <c r="BF565" s="154" t="n">
        <v>7.5521767E-010</v>
      </c>
      <c r="BG565" s="154" t="n">
        <v>4.7367389E-013</v>
      </c>
      <c r="BH565" s="154" t="n">
        <v>5.1190989E-011</v>
      </c>
      <c r="BI565" s="154" t="n">
        <v>5.4124807E-011</v>
      </c>
      <c r="BJ565" s="154" t="n">
        <v>1.0222555E-011</v>
      </c>
      <c r="BK565" s="154" t="n">
        <v>2.2172046E-006</v>
      </c>
      <c r="BL565" s="154" t="n">
        <v>2.3813111E-007</v>
      </c>
      <c r="BM565" s="154" t="n">
        <v>7.3612063E-021</v>
      </c>
      <c r="BN565" s="154" t="n">
        <v>0.018631769</v>
      </c>
      <c r="BO565" s="154" t="n">
        <v>0.22796371</v>
      </c>
      <c r="BP565" s="154" t="n">
        <v>0</v>
      </c>
      <c r="BQ565" s="154" t="n">
        <v>0</v>
      </c>
      <c r="BR565" s="154" t="n">
        <v>0</v>
      </c>
      <c r="BT565" s="96" t="n">
        <v>0.00046456547</v>
      </c>
      <c r="BU565" s="96" t="n">
        <v>6.0544491E-005</v>
      </c>
      <c r="BV565" s="96" t="n">
        <v>0.00017191723</v>
      </c>
      <c r="BW565" s="96" t="n">
        <v>4.201158E-006</v>
      </c>
      <c r="BX565" s="96" t="n">
        <v>4.5539288E-005</v>
      </c>
      <c r="BY565" s="96" t="n">
        <v>6.2303959E-006</v>
      </c>
      <c r="BZ565" s="96" t="n">
        <v>1.920013E-005</v>
      </c>
      <c r="CA565" s="96" t="n">
        <v>8.9198048E-006</v>
      </c>
      <c r="CB565" s="96" t="n">
        <v>1.7466317E-005</v>
      </c>
      <c r="CC565" s="96" t="n">
        <v>2.9599345E-006</v>
      </c>
      <c r="CD565" s="96" t="n">
        <v>0</v>
      </c>
      <c r="CE565" s="96" t="n">
        <v>1.6278369E-017</v>
      </c>
      <c r="CF565" s="96" t="n">
        <v>1.3328665E-013</v>
      </c>
      <c r="CG565" s="96" t="n">
        <v>2.0459678E-005</v>
      </c>
      <c r="CH565" s="96" t="n">
        <v>5.478099E-005</v>
      </c>
      <c r="CI565" s="96" t="n">
        <v>5.2346049E-005</v>
      </c>
      <c r="CJ565" s="96" t="n">
        <v>0</v>
      </c>
      <c r="CL565" s="155" t="n">
        <v>1.1281564E-013</v>
      </c>
      <c r="CM565" s="155" t="n">
        <v>6.153979</v>
      </c>
      <c r="CN565" s="156" t="n">
        <v>0.2275814</v>
      </c>
      <c r="CO565" s="155" t="n">
        <v>0.042771521</v>
      </c>
      <c r="CP565" s="155" t="n">
        <v>1.1703735E-006</v>
      </c>
      <c r="CQ565" s="155" t="n">
        <v>3.6382074E-007</v>
      </c>
      <c r="CR565" s="155" t="n">
        <v>0.0022604903</v>
      </c>
      <c r="CS565" s="155" t="n">
        <v>35.539334</v>
      </c>
      <c r="CT565" s="155" t="n">
        <v>0.00050162827</v>
      </c>
      <c r="CU565" s="155" t="n">
        <v>0.0022286075</v>
      </c>
      <c r="CW565" s="97"/>
      <c r="CX565" s="105"/>
    </row>
    <row r="566" customFormat="false" ht="13.8" hidden="false" customHeight="false" outlineLevel="0" collapsed="false">
      <c r="A566" s="0" t="s">
        <v>1182</v>
      </c>
      <c r="B566" s="26" t="s">
        <v>1139</v>
      </c>
      <c r="C566" s="88" t="str">
        <f aca="false">MID(A566,1,12)</f>
        <v>A.100.06.127</v>
      </c>
      <c r="D566" s="2" t="s">
        <v>1155</v>
      </c>
      <c r="E566" s="90" t="s">
        <v>255</v>
      </c>
      <c r="F566" s="91" t="str">
        <f aca="false">MID(A566, 21,85)</f>
        <v>X22CrNi17 (431) 44% inox scrap (World)</v>
      </c>
      <c r="G566" s="133" t="n">
        <f aca="false">H566+I566+J566+K566</f>
        <v>1.48921729365656</v>
      </c>
      <c r="H566" s="149" t="n">
        <f aca="false">N566+O566+P566+Q566</f>
        <v>0.08432644709</v>
      </c>
      <c r="I566" s="149" t="n">
        <f aca="false">L566+M566+R566+V566+T566</f>
        <v>0.400448860914</v>
      </c>
      <c r="J566" s="150" t="n">
        <f aca="false">S566+U566+W566+X566</f>
        <v>0.268174555652563</v>
      </c>
      <c r="K566" s="149" t="n">
        <v>0.73626743</v>
      </c>
      <c r="L566" s="130" t="n">
        <v>0.28582537</v>
      </c>
      <c r="M566" s="130" t="n">
        <v>0.088053762</v>
      </c>
      <c r="N566" s="130" t="n">
        <v>0.071016175</v>
      </c>
      <c r="O566" s="130" t="n">
        <v>0.00067643839</v>
      </c>
      <c r="P566" s="130" t="n">
        <v>0.0093958576</v>
      </c>
      <c r="Q566" s="130" t="n">
        <v>0.0032379761</v>
      </c>
      <c r="R566" s="130" t="n">
        <v>0.025934069</v>
      </c>
      <c r="S566" s="130" t="n">
        <v>0.23622494</v>
      </c>
      <c r="T566" s="130" t="n">
        <v>0.00060785918</v>
      </c>
      <c r="U566" s="157" t="n">
        <v>0.031948492</v>
      </c>
      <c r="V566" s="157" t="n">
        <v>2.7800734E-005</v>
      </c>
      <c r="W566" s="157" t="n">
        <v>1.1236422E-006</v>
      </c>
      <c r="X566" s="130" t="n">
        <v>1.0363259E-011</v>
      </c>
      <c r="Z566" s="151" t="n">
        <f aca="false">K566/0.15</f>
        <v>4.90844953333333</v>
      </c>
      <c r="AB566" s="133" t="n">
        <f aca="false">K566</f>
        <v>0.73626743</v>
      </c>
      <c r="AC566" s="133" t="n">
        <f aca="false">L566+M566+N566+O566+P566+Q566+R566</f>
        <v>0.48413964809</v>
      </c>
      <c r="AD566" s="133" t="n">
        <f aca="false">L566+M566+R566+W566</f>
        <v>0.3998143246422</v>
      </c>
      <c r="AE566" s="133" t="n">
        <f aca="false">V566+L566+M566+R566+T566</f>
        <v>0.400448860914</v>
      </c>
      <c r="AF566" s="133" t="n">
        <f aca="false">S566+U566+X566</f>
        <v>0.268173432010363</v>
      </c>
      <c r="AH566" s="0" t="n">
        <v>38.365795</v>
      </c>
      <c r="AI566" s="96" t="n">
        <v>34.920416</v>
      </c>
      <c r="AJ566" s="96" t="n">
        <v>3.3548288</v>
      </c>
      <c r="AK566" s="96" t="n">
        <v>0</v>
      </c>
      <c r="AL566" s="96" t="n">
        <v>0.035502713</v>
      </c>
      <c r="AM566" s="96" t="n">
        <v>0.043888759</v>
      </c>
      <c r="AN566" s="96" t="n">
        <v>0.011159009</v>
      </c>
      <c r="AP566" s="95" t="n">
        <v>0.20434453</v>
      </c>
      <c r="AQ566" s="95" t="n">
        <v>0.19703573</v>
      </c>
      <c r="AR566" s="95" t="n">
        <v>0.0059327277</v>
      </c>
      <c r="AS566" s="95" t="n">
        <v>0.0013760762</v>
      </c>
      <c r="AT566" s="152" t="n">
        <f aca="false">AW566+AZ566+BA566+BB566+BC566+BK566+BL566+BP566</f>
        <v>1.18126936419265E-005</v>
      </c>
      <c r="AU566" s="152" t="n">
        <f aca="false">AX566+AY566+BD566+BE566+BF566+BG566+BH566+BI566+BJ566+BM566+BQ566+BR566</f>
        <v>2.1940560846884E-008</v>
      </c>
      <c r="AV566" s="153" t="n">
        <f aca="false">BN566+BO566</f>
        <v>0.192727759</v>
      </c>
      <c r="AW566" s="154" t="n">
        <v>4.5688163E-006</v>
      </c>
      <c r="AX566" s="154" t="n">
        <v>1.3785758E-008</v>
      </c>
      <c r="AY566" s="154" t="n">
        <v>3.7662393E-013</v>
      </c>
      <c r="AZ566" s="154" t="n">
        <v>1.4642265E-012</v>
      </c>
      <c r="BA566" s="154" t="n">
        <v>0</v>
      </c>
      <c r="BB566" s="154" t="n">
        <v>8.0935977E-009</v>
      </c>
      <c r="BC566" s="154" t="n">
        <v>5.462452E-006</v>
      </c>
      <c r="BD566" s="154" t="n">
        <v>1.1988632E-009</v>
      </c>
      <c r="BE566" s="154" t="n">
        <v>6.3262886E-009</v>
      </c>
      <c r="BF566" s="154" t="n">
        <v>5.4544536E-010</v>
      </c>
      <c r="BG566" s="154" t="n">
        <v>3.4225194E-013</v>
      </c>
      <c r="BH566" s="154" t="n">
        <v>3.701218E-011</v>
      </c>
      <c r="BI566" s="154" t="n">
        <v>3.9091375E-011</v>
      </c>
      <c r="BJ566" s="154" t="n">
        <v>7.383256E-012</v>
      </c>
      <c r="BK566" s="154" t="n">
        <v>1.6013162E-006</v>
      </c>
      <c r="BL566" s="154" t="n">
        <v>1.7201408E-007</v>
      </c>
      <c r="BM566" s="154" t="n">
        <v>1.4000245E-020</v>
      </c>
      <c r="BN566" s="154" t="n">
        <v>0.013459159</v>
      </c>
      <c r="BO566" s="154" t="n">
        <v>0.1792686</v>
      </c>
      <c r="BP566" s="154" t="n">
        <v>0</v>
      </c>
      <c r="BQ566" s="154" t="n">
        <v>0</v>
      </c>
      <c r="BR566" s="154" t="n">
        <v>0</v>
      </c>
      <c r="BT566" s="96" t="n">
        <v>0.00036223262</v>
      </c>
      <c r="BU566" s="96" t="n">
        <v>4.6083882E-005</v>
      </c>
      <c r="BV566" s="96" t="n">
        <v>0.0001368606</v>
      </c>
      <c r="BW566" s="96" t="n">
        <v>3.0430944E-006</v>
      </c>
      <c r="BX566" s="96" t="n">
        <v>3.4394363E-005</v>
      </c>
      <c r="BY566" s="96" t="n">
        <v>5.1095241E-006</v>
      </c>
      <c r="BZ566" s="96" t="n">
        <v>1.3867016E-005</v>
      </c>
      <c r="CA566" s="96" t="n">
        <v>7.3673983E-006</v>
      </c>
      <c r="CB566" s="96" t="n">
        <v>1.2621469E-005</v>
      </c>
      <c r="CC566" s="96" t="n">
        <v>2.1921033E-006</v>
      </c>
      <c r="CD566" s="96" t="n">
        <v>0</v>
      </c>
      <c r="CE566" s="96" t="n">
        <v>3.0959757E-017</v>
      </c>
      <c r="CF566" s="96" t="n">
        <v>2.5349728E-013</v>
      </c>
      <c r="CG566" s="96" t="n">
        <v>1.6124985E-005</v>
      </c>
      <c r="CH566" s="96" t="n">
        <v>4.6759173E-005</v>
      </c>
      <c r="CI566" s="96" t="n">
        <v>3.7809018E-005</v>
      </c>
      <c r="CJ566" s="96" t="n">
        <v>0</v>
      </c>
      <c r="CL566" s="155" t="n">
        <v>2.1456356E-013</v>
      </c>
      <c r="CM566" s="155" t="n">
        <v>4.8969527</v>
      </c>
      <c r="CN566" s="156" t="n">
        <v>0.18206448</v>
      </c>
      <c r="CO566" s="155" t="n">
        <v>0.0326432</v>
      </c>
      <c r="CP566" s="155" t="n">
        <v>8.4528844E-007</v>
      </c>
      <c r="CQ566" s="155" t="n">
        <v>2.6495246E-007</v>
      </c>
      <c r="CR566" s="155" t="n">
        <v>0.0017033799</v>
      </c>
      <c r="CS566" s="155" t="n">
        <v>25.668007</v>
      </c>
      <c r="CT566" s="155" t="n">
        <v>0.00036229404</v>
      </c>
      <c r="CU566" s="155" t="n">
        <v>0.0018240003</v>
      </c>
      <c r="CW566" s="97"/>
      <c r="CX566" s="105"/>
    </row>
    <row r="567" customFormat="false" ht="13.8" hidden="false" customHeight="false" outlineLevel="0" collapsed="false">
      <c r="A567" s="0" t="s">
        <v>1183</v>
      </c>
      <c r="B567" s="26" t="s">
        <v>1139</v>
      </c>
      <c r="C567" s="88" t="str">
        <f aca="false">MID(A567,1,12)</f>
        <v>A.100.06.128</v>
      </c>
      <c r="D567" s="2" t="s">
        <v>1155</v>
      </c>
      <c r="E567" s="90" t="s">
        <v>255</v>
      </c>
      <c r="F567" s="91" t="str">
        <f aca="false">MID(A567, 21,85)</f>
        <v>X22CrNi17 (431) 70% inox scrap (EU, USA)</v>
      </c>
      <c r="G567" s="133" t="n">
        <f aca="false">H567+I567+J567+K567</f>
        <v>0.969840245947571</v>
      </c>
      <c r="H567" s="149" t="n">
        <f aca="false">N567+O567+P567+Q567</f>
        <v>0.0574962682</v>
      </c>
      <c r="I567" s="149" t="n">
        <f aca="false">L567+M567+R567+V567+T567</f>
        <v>0.248717679368</v>
      </c>
      <c r="J567" s="150" t="n">
        <f aca="false">S567+U567+W567+X567</f>
        <v>0.150242408379571</v>
      </c>
      <c r="K567" s="149" t="n">
        <v>0.51338389</v>
      </c>
      <c r="L567" s="130" t="n">
        <v>0.17277769</v>
      </c>
      <c r="M567" s="130" t="n">
        <v>0.060685744</v>
      </c>
      <c r="N567" s="130" t="n">
        <v>0.049445076</v>
      </c>
      <c r="O567" s="130" t="n">
        <v>0.001027594</v>
      </c>
      <c r="P567" s="130" t="n">
        <v>0.0051291213</v>
      </c>
      <c r="Q567" s="130" t="n">
        <v>0.0018944769</v>
      </c>
      <c r="R567" s="130" t="n">
        <v>0.01426924</v>
      </c>
      <c r="S567" s="130" t="n">
        <v>0.12890589</v>
      </c>
      <c r="T567" s="130" t="n">
        <v>0.00094852081</v>
      </c>
      <c r="U567" s="157" t="n">
        <v>0.021334765</v>
      </c>
      <c r="V567" s="157" t="n">
        <v>3.6484558E-005</v>
      </c>
      <c r="W567" s="157" t="n">
        <v>1.7533634E-006</v>
      </c>
      <c r="X567" s="130" t="n">
        <v>1.6171125E-011</v>
      </c>
      <c r="Z567" s="151" t="n">
        <f aca="false">K567/0.15</f>
        <v>3.42255926666667</v>
      </c>
      <c r="AB567" s="133" t="n">
        <f aca="false">K567</f>
        <v>0.51338389</v>
      </c>
      <c r="AC567" s="133" t="n">
        <f aca="false">L567+M567+N567+O567+P567+Q567+R567</f>
        <v>0.3052289422</v>
      </c>
      <c r="AD567" s="133" t="n">
        <f aca="false">L567+M567+R567+W567</f>
        <v>0.2477344273634</v>
      </c>
      <c r="AE567" s="133" t="n">
        <f aca="false">V567+L567+M567+R567+T567</f>
        <v>0.248717679368</v>
      </c>
      <c r="AF567" s="133" t="n">
        <f aca="false">S567+U567+X567</f>
        <v>0.150240655016171</v>
      </c>
      <c r="AH567" s="0" t="n">
        <v>30.674032</v>
      </c>
      <c r="AI567" s="96" t="n">
        <v>28.707693</v>
      </c>
      <c r="AJ567" s="96" t="n">
        <v>1.8541714</v>
      </c>
      <c r="AK567" s="96" t="n">
        <v>0</v>
      </c>
      <c r="AL567" s="96" t="n">
        <v>0.050284372</v>
      </c>
      <c r="AM567" s="96" t="n">
        <v>0.050701602</v>
      </c>
      <c r="AN567" s="96" t="n">
        <v>0.011181458</v>
      </c>
      <c r="AP567" s="95" t="n">
        <v>0.13112305</v>
      </c>
      <c r="AQ567" s="95" t="n">
        <v>0.12620544</v>
      </c>
      <c r="AR567" s="95" t="n">
        <v>0.0039960776</v>
      </c>
      <c r="AS567" s="95" t="n">
        <v>0.00092153065</v>
      </c>
      <c r="AT567" s="152" t="n">
        <f aca="false">AW567+AZ567+BA567+BB567+BC567+BK567+BL567+BP567</f>
        <v>7.5662735869208E-006</v>
      </c>
      <c r="AU567" s="152" t="n">
        <f aca="false">AX567+AY567+BD567+BE567+BF567+BG567+BH567+BI567+BJ567+BM567+BQ567+BR567</f>
        <v>1.47783932847018E-008</v>
      </c>
      <c r="AV567" s="153" t="n">
        <f aca="false">BN567+BO567</f>
        <v>0.1290659143</v>
      </c>
      <c r="AW567" s="154" t="n">
        <v>3.1895421E-006</v>
      </c>
      <c r="AX567" s="154" t="n">
        <v>9.6241402E-009</v>
      </c>
      <c r="AY567" s="154" t="n">
        <v>2.629232E-013</v>
      </c>
      <c r="AZ567" s="154" t="n">
        <v>2.2848208E-012</v>
      </c>
      <c r="BA567" s="154" t="n">
        <v>0</v>
      </c>
      <c r="BB567" s="154" t="n">
        <v>5.9629921E-009</v>
      </c>
      <c r="BC567" s="154" t="n">
        <v>3.4034425E-006</v>
      </c>
      <c r="BD567" s="154" t="n">
        <v>8.7404108E-010</v>
      </c>
      <c r="BE567" s="154" t="n">
        <v>3.9366218E-009</v>
      </c>
      <c r="BF567" s="154" t="n">
        <v>2.9753263E-010</v>
      </c>
      <c r="BG567" s="154" t="n">
        <v>1.8693508E-013</v>
      </c>
      <c r="BH567" s="154" t="n">
        <v>2.0255405E-011</v>
      </c>
      <c r="BI567" s="154" t="n">
        <v>2.1324591E-011</v>
      </c>
      <c r="BJ567" s="154" t="n">
        <v>4.0277204E-012</v>
      </c>
      <c r="BK567" s="154" t="n">
        <v>8.7344795E-007</v>
      </c>
      <c r="BL567" s="154" t="n">
        <v>9.387576E-008</v>
      </c>
      <c r="BM567" s="154" t="n">
        <v>2.1846383E-020</v>
      </c>
      <c r="BN567" s="154" t="n">
        <v>0.0073460743</v>
      </c>
      <c r="BO567" s="154" t="n">
        <v>0.12171984</v>
      </c>
      <c r="BP567" s="154" t="n">
        <v>0</v>
      </c>
      <c r="BQ567" s="154" t="n">
        <v>0</v>
      </c>
      <c r="BR567" s="154" t="n">
        <v>0</v>
      </c>
      <c r="BT567" s="96" t="n">
        <v>0.00024129381</v>
      </c>
      <c r="BU567" s="96" t="n">
        <v>2.8994071E-005</v>
      </c>
      <c r="BV567" s="96" t="n">
        <v>9.5430035E-005</v>
      </c>
      <c r="BW567" s="96" t="n">
        <v>1.6744737E-006</v>
      </c>
      <c r="BX567" s="96" t="n">
        <v>2.1223089E-005</v>
      </c>
      <c r="BY567" s="96" t="n">
        <v>3.7848574E-006</v>
      </c>
      <c r="BZ567" s="96" t="n">
        <v>7.564244E-006</v>
      </c>
      <c r="CA567" s="96" t="n">
        <v>5.532736E-006</v>
      </c>
      <c r="CB567" s="96" t="n">
        <v>6.8957395E-006</v>
      </c>
      <c r="CC567" s="96" t="n">
        <v>1.2846665E-006</v>
      </c>
      <c r="CD567" s="96" t="n">
        <v>0</v>
      </c>
      <c r="CE567" s="96" t="n">
        <v>4.8310488E-017</v>
      </c>
      <c r="CF567" s="96" t="n">
        <v>3.955644E-013</v>
      </c>
      <c r="CG567" s="96" t="n">
        <v>1.1002166E-005</v>
      </c>
      <c r="CH567" s="96" t="n">
        <v>3.7278844E-005</v>
      </c>
      <c r="CI567" s="96" t="n">
        <v>2.062889E-005</v>
      </c>
      <c r="CJ567" s="96" t="n">
        <v>0</v>
      </c>
      <c r="CL567" s="155" t="n">
        <v>3.348111E-013</v>
      </c>
      <c r="CM567" s="155" t="n">
        <v>3.4113763</v>
      </c>
      <c r="CN567" s="156" t="n">
        <v>0.12827175</v>
      </c>
      <c r="CO567" s="155" t="n">
        <v>0.020673367</v>
      </c>
      <c r="CP567" s="155" t="n">
        <v>4.61097E-007</v>
      </c>
      <c r="CQ567" s="155" t="n">
        <v>1.4810814E-007</v>
      </c>
      <c r="CR567" s="155" t="n">
        <v>0.0010449768</v>
      </c>
      <c r="CS567" s="155" t="n">
        <v>14.001892</v>
      </c>
      <c r="CT567" s="155" t="n">
        <v>0.00019762631</v>
      </c>
      <c r="CU567" s="155" t="n">
        <v>0.0013458281</v>
      </c>
      <c r="CW567" s="97"/>
      <c r="CX567" s="105"/>
    </row>
    <row r="568" customFormat="false" ht="13.8" hidden="false" customHeight="false" outlineLevel="0" collapsed="false">
      <c r="A568" s="0" t="s">
        <v>1184</v>
      </c>
      <c r="B568" s="26" t="s">
        <v>1139</v>
      </c>
      <c r="C568" s="88" t="str">
        <f aca="false">MID(A568,1,12)</f>
        <v>A.100.06.129</v>
      </c>
      <c r="D568" s="2" t="s">
        <v>1155</v>
      </c>
      <c r="E568" s="90" t="s">
        <v>255</v>
      </c>
      <c r="F568" s="91" t="str">
        <f aca="false">MID(A568, 21,85)</f>
        <v>X2CrNiMo1712 (316L) 23% imox scrap (China)</v>
      </c>
      <c r="G568" s="133" t="n">
        <f aca="false">H568+I568+J568+K568</f>
        <v>5.02008516476547</v>
      </c>
      <c r="H568" s="149" t="n">
        <f aca="false">N568+O568+P568+Q568</f>
        <v>0.1622737085</v>
      </c>
      <c r="I568" s="149" t="n">
        <f aca="false">L568+M568+R568+V568+T568</f>
        <v>1.573062379128</v>
      </c>
      <c r="J568" s="150" t="n">
        <f aca="false">S568+U568+W568+X568</f>
        <v>2.18517397713747</v>
      </c>
      <c r="K568" s="149" t="n">
        <v>1.0995751</v>
      </c>
      <c r="L568" s="130" t="n">
        <v>1.2173665</v>
      </c>
      <c r="M568" s="130" t="n">
        <v>0.17553075</v>
      </c>
      <c r="N568" s="130" t="n">
        <v>0.12164544</v>
      </c>
      <c r="O568" s="130" t="n">
        <v>0.0003959885</v>
      </c>
      <c r="P568" s="130" t="n">
        <v>0.024123992</v>
      </c>
      <c r="Q568" s="130" t="n">
        <v>0.016108288</v>
      </c>
      <c r="R568" s="130" t="n">
        <v>0.17981817</v>
      </c>
      <c r="S568" s="130" t="n">
        <v>2.1355664</v>
      </c>
      <c r="T568" s="130" t="n">
        <v>0.00032627759</v>
      </c>
      <c r="U568" s="157" t="n">
        <v>0.049606974</v>
      </c>
      <c r="V568" s="157" t="n">
        <v>2.0681538E-005</v>
      </c>
      <c r="W568" s="157" t="n">
        <v>6.0313191E-007</v>
      </c>
      <c r="X568" s="130" t="n">
        <v>5.5626357E-012</v>
      </c>
      <c r="Z568" s="151" t="n">
        <f aca="false">K568/0.15</f>
        <v>7.33050066666667</v>
      </c>
      <c r="AB568" s="133" t="n">
        <f aca="false">K568</f>
        <v>1.0995751</v>
      </c>
      <c r="AC568" s="133" t="n">
        <f aca="false">L568+M568+N568+O568+P568+Q568+R568</f>
        <v>1.7349891285</v>
      </c>
      <c r="AD568" s="133" t="n">
        <f aca="false">L568+M568+R568+W568</f>
        <v>1.57271602313191</v>
      </c>
      <c r="AE568" s="133" t="n">
        <f aca="false">V568+L568+M568+R568+T568</f>
        <v>1.573062379128</v>
      </c>
      <c r="AF568" s="133" t="n">
        <f aca="false">S568+U568+X568</f>
        <v>2.18517337400556</v>
      </c>
      <c r="AH568" s="0" t="n">
        <v>57.140163</v>
      </c>
      <c r="AI568" s="96" t="n">
        <v>50.81074</v>
      </c>
      <c r="AJ568" s="96" t="n">
        <v>5.6445726</v>
      </c>
      <c r="AK568" s="96" t="n">
        <v>0</v>
      </c>
      <c r="AL568" s="96" t="n">
        <v>0.6345524</v>
      </c>
      <c r="AM568" s="96" t="n">
        <v>0.038752901</v>
      </c>
      <c r="AN568" s="96" t="n">
        <v>0.011545183</v>
      </c>
      <c r="AP568" s="95" t="n">
        <v>0.69618698</v>
      </c>
      <c r="AQ568" s="95" t="n">
        <v>0.67791845</v>
      </c>
      <c r="AR568" s="95" t="n">
        <v>0.014492675</v>
      </c>
      <c r="AS568" s="95" t="n">
        <v>0.0037758471</v>
      </c>
      <c r="AT568" s="152" t="n">
        <f aca="false">AW568+AZ568+BA568+BB568+BC568+BK568+BL568+BP568</f>
        <v>4.06425930939457E-005</v>
      </c>
      <c r="AU568" s="152" t="n">
        <f aca="false">AX568+AY568+BD568+BE568+BF568+BG568+BH568+BI568+BJ568+BM568+BQ568+BR568</f>
        <v>5.35971722326575E-008</v>
      </c>
      <c r="AV568" s="153" t="n">
        <f aca="false">BN568+BO568</f>
        <v>0.52883012</v>
      </c>
      <c r="AW568" s="154" t="n">
        <v>6.8167916E-006</v>
      </c>
      <c r="AX568" s="154" t="n">
        <v>2.0568455E-008</v>
      </c>
      <c r="AY568" s="154" t="n">
        <v>5.6193637E-013</v>
      </c>
      <c r="AZ568" s="154" t="n">
        <v>7.8594567E-013</v>
      </c>
      <c r="BA568" s="154" t="n">
        <v>0</v>
      </c>
      <c r="BB568" s="154" t="n">
        <v>1.1634208E-008</v>
      </c>
      <c r="BC568" s="154" t="n">
        <v>2.2528952E-005</v>
      </c>
      <c r="BD568" s="154" t="n">
        <v>1.7944478E-009</v>
      </c>
      <c r="BE568" s="154" t="n">
        <v>2.6194205E-008</v>
      </c>
      <c r="BF568" s="154" t="n">
        <v>2.8633996E-009</v>
      </c>
      <c r="BG568" s="154" t="n">
        <v>5.0366628E-013</v>
      </c>
      <c r="BH568" s="154" t="n">
        <v>1.5840628E-010</v>
      </c>
      <c r="BI568" s="154" t="n">
        <v>1.6964668E-009</v>
      </c>
      <c r="BJ568" s="154" t="n">
        <v>3.2072615E-010</v>
      </c>
      <c r="BK568" s="154" t="n">
        <v>6.0063582E-006</v>
      </c>
      <c r="BL568" s="154" t="n">
        <v>5.2788563E-006</v>
      </c>
      <c r="BM568" s="154" t="n">
        <v>7.5148431E-021</v>
      </c>
      <c r="BN568" s="154" t="n">
        <v>0.19454449</v>
      </c>
      <c r="BO568" s="154" t="n">
        <v>0.33428563</v>
      </c>
      <c r="BP568" s="154" t="n">
        <v>0</v>
      </c>
      <c r="BQ568" s="154" t="n">
        <v>0</v>
      </c>
      <c r="BR568" s="154" t="n">
        <v>0</v>
      </c>
      <c r="BT568" s="96" t="n">
        <v>0.0013004434</v>
      </c>
      <c r="BU568" s="96" t="n">
        <v>0.00018386931</v>
      </c>
      <c r="BV568" s="96" t="n">
        <v>0.00020439382</v>
      </c>
      <c r="BW568" s="96" t="n">
        <v>2.1069759E-005</v>
      </c>
      <c r="BX568" s="96" t="n">
        <v>0.00014671003</v>
      </c>
      <c r="BY568" s="96" t="n">
        <v>6.9766344E-006</v>
      </c>
      <c r="BZ568" s="96" t="n">
        <v>7.3122447E-005</v>
      </c>
      <c r="CA568" s="96" t="n">
        <v>9.7848698E-006</v>
      </c>
      <c r="CB568" s="96" t="n">
        <v>3.2614457E-005</v>
      </c>
      <c r="CC568" s="96" t="n">
        <v>1.2405194E-005</v>
      </c>
      <c r="CD568" s="96" t="n">
        <v>0</v>
      </c>
      <c r="CE568" s="96" t="n">
        <v>1.6618117E-017</v>
      </c>
      <c r="CF568" s="96" t="n">
        <v>1.3606849E-013</v>
      </c>
      <c r="CG568" s="96" t="n">
        <v>3.460223E-005</v>
      </c>
      <c r="CH568" s="96" t="n">
        <v>6.8896173E-005</v>
      </c>
      <c r="CI568" s="96" t="n">
        <v>0.00050599847</v>
      </c>
      <c r="CJ568" s="96" t="n">
        <v>0</v>
      </c>
      <c r="CL568" s="155" t="n">
        <v>1.1517023E-013</v>
      </c>
      <c r="CM568" s="155" t="n">
        <v>7.3187386</v>
      </c>
      <c r="CN568" s="156" t="n">
        <v>0.2768347</v>
      </c>
      <c r="CO568" s="155" t="n">
        <v>0.12727928</v>
      </c>
      <c r="CP568" s="155" t="n">
        <v>2.8386483E-006</v>
      </c>
      <c r="CQ568" s="155" t="n">
        <v>4.8663245E-006</v>
      </c>
      <c r="CR568" s="155" t="n">
        <v>0.0073907007</v>
      </c>
      <c r="CS568" s="155" t="n">
        <v>778.78491</v>
      </c>
      <c r="CT568" s="155" t="n">
        <v>0.00190199</v>
      </c>
      <c r="CU568" s="155" t="n">
        <v>0.002439314</v>
      </c>
      <c r="CW568" s="97"/>
      <c r="CX568" s="105"/>
    </row>
    <row r="569" customFormat="false" ht="13.8" hidden="false" customHeight="false" outlineLevel="0" collapsed="false">
      <c r="A569" s="0" t="s">
        <v>1185</v>
      </c>
      <c r="B569" s="26" t="s">
        <v>1139</v>
      </c>
      <c r="C569" s="88" t="str">
        <f aca="false">MID(A569,1,12)</f>
        <v>A.100.06.130</v>
      </c>
      <c r="D569" s="2" t="s">
        <v>1155</v>
      </c>
      <c r="E569" s="90" t="s">
        <v>255</v>
      </c>
      <c r="F569" s="91" t="str">
        <f aca="false">MID(A569, 21,85)</f>
        <v>X2CrNiMo1712 (316L) 44% imox scrap (World)</v>
      </c>
      <c r="G569" s="133" t="n">
        <f aca="false">H569+I569+J569+K569</f>
        <v>3.72189151561215</v>
      </c>
      <c r="H569" s="149" t="n">
        <f aca="false">N569+O569+P569+Q569</f>
        <v>0.12422546737</v>
      </c>
      <c r="I569" s="149" t="n">
        <f aca="false">L569+M569+R569+V569+T569</f>
        <v>1.154611812684</v>
      </c>
      <c r="J569" s="150" t="n">
        <f aca="false">S569+U569+W569+X569</f>
        <v>1.58060450555815</v>
      </c>
      <c r="K569" s="149" t="n">
        <v>0.86244973</v>
      </c>
      <c r="L569" s="130" t="n">
        <v>0.8895204</v>
      </c>
      <c r="M569" s="130" t="n">
        <v>0.13450669</v>
      </c>
      <c r="N569" s="130" t="n">
        <v>0.094399414</v>
      </c>
      <c r="O569" s="130" t="n">
        <v>0.00068848637</v>
      </c>
      <c r="P569" s="130" t="n">
        <v>0.017425393</v>
      </c>
      <c r="Q569" s="130" t="n">
        <v>0.011712174</v>
      </c>
      <c r="R569" s="130" t="n">
        <v>0.12994408</v>
      </c>
      <c r="S569" s="130" t="n">
        <v>1.5423877</v>
      </c>
      <c r="T569" s="130" t="n">
        <v>0.00061267681</v>
      </c>
      <c r="U569" s="157" t="n">
        <v>0.038215673</v>
      </c>
      <c r="V569" s="157" t="n">
        <v>2.7965874E-005</v>
      </c>
      <c r="W569" s="157" t="n">
        <v>1.1325477E-006</v>
      </c>
      <c r="X569" s="130" t="n">
        <v>1.0445394E-011</v>
      </c>
      <c r="Z569" s="151" t="n">
        <f aca="false">K569/0.15</f>
        <v>5.74966486666667</v>
      </c>
      <c r="AB569" s="133" t="n">
        <f aca="false">K569</f>
        <v>0.86244973</v>
      </c>
      <c r="AC569" s="133" t="n">
        <f aca="false">L569+M569+N569+O569+P569+Q569+R569</f>
        <v>1.27819663737</v>
      </c>
      <c r="AD569" s="133" t="n">
        <f aca="false">L569+M569+R569+W569</f>
        <v>1.1539723025477</v>
      </c>
      <c r="AE569" s="133" t="n">
        <f aca="false">V569+L569+M569+R569+T569</f>
        <v>1.154611812684</v>
      </c>
      <c r="AF569" s="133" t="n">
        <f aca="false">S569+U569+X569</f>
        <v>1.58060337301045</v>
      </c>
      <c r="AH569" s="0" t="n">
        <v>47.224539</v>
      </c>
      <c r="AI569" s="96" t="n">
        <v>42.600097</v>
      </c>
      <c r="AJ569" s="96" t="n">
        <v>4.0914643</v>
      </c>
      <c r="AK569" s="96" t="n">
        <v>0</v>
      </c>
      <c r="AL569" s="96" t="n">
        <v>0.47718295</v>
      </c>
      <c r="AM569" s="96" t="n">
        <v>0.044342933</v>
      </c>
      <c r="AN569" s="96" t="n">
        <v>0.011451631</v>
      </c>
      <c r="AP569" s="95" t="n">
        <v>0.51481761</v>
      </c>
      <c r="AQ569" s="95" t="n">
        <v>0.50105474</v>
      </c>
      <c r="AR569" s="95" t="n">
        <v>0.010931404</v>
      </c>
      <c r="AS569" s="95" t="n">
        <v>0.0028314662</v>
      </c>
      <c r="AT569" s="152" t="n">
        <f aca="false">AW569+AZ569+BA569+BB569+BC569+BK569+BL569+BP569</f>
        <v>3.00392533438313E-005</v>
      </c>
      <c r="AU569" s="152" t="n">
        <f aca="false">AX569+AY569+BD569+BE569+BF569+BG569+BH569+BI569+BJ569+BM569+BQ569+BR569</f>
        <v>4.04267888800341E-008</v>
      </c>
      <c r="AV569" s="153" t="n">
        <f aca="false">BN569+BO569</f>
        <v>0.3965639</v>
      </c>
      <c r="AW569" s="154" t="n">
        <v>5.3494642E-006</v>
      </c>
      <c r="AX569" s="154" t="n">
        <v>1.6141161E-008</v>
      </c>
      <c r="AY569" s="154" t="n">
        <v>4.4097691E-013</v>
      </c>
      <c r="AZ569" s="154" t="n">
        <v>1.4758313E-012</v>
      </c>
      <c r="BA569" s="154" t="n">
        <v>0</v>
      </c>
      <c r="BB569" s="154" t="n">
        <v>9.348668E-009</v>
      </c>
      <c r="BC569" s="154" t="n">
        <v>1.6529974E-005</v>
      </c>
      <c r="BD569" s="154" t="n">
        <v>1.4305052E-009</v>
      </c>
      <c r="BE569" s="154" t="n">
        <v>1.9214988E-008</v>
      </c>
      <c r="BF569" s="154" t="n">
        <v>2.0680212E-009</v>
      </c>
      <c r="BG569" s="154" t="n">
        <v>3.6391311E-013</v>
      </c>
      <c r="BH569" s="154" t="n">
        <v>1.1444544E-010</v>
      </c>
      <c r="BI569" s="154" t="n">
        <v>1.2252273E-009</v>
      </c>
      <c r="BJ569" s="154" t="n">
        <v>2.3163585E-010</v>
      </c>
      <c r="BK569" s="154" t="n">
        <v>4.3379271E-006</v>
      </c>
      <c r="BL569" s="154" t="n">
        <v>3.8125379E-006</v>
      </c>
      <c r="BM569" s="154" t="n">
        <v>1.4111205E-020</v>
      </c>
      <c r="BN569" s="154" t="n">
        <v>0.14050724</v>
      </c>
      <c r="BO569" s="154" t="n">
        <v>0.25605666</v>
      </c>
      <c r="BP569" s="154" t="n">
        <v>0</v>
      </c>
      <c r="BQ569" s="154" t="n">
        <v>0</v>
      </c>
      <c r="BR569" s="154" t="n">
        <v>0</v>
      </c>
      <c r="BT569" s="96" t="n">
        <v>0.00096592224</v>
      </c>
      <c r="BU569" s="96" t="n">
        <v>0.0001351518</v>
      </c>
      <c r="BV569" s="96" t="n">
        <v>0.00016031591</v>
      </c>
      <c r="BW569" s="96" t="n">
        <v>1.5225973E-005</v>
      </c>
      <c r="BX569" s="96" t="n">
        <v>0.00010746212</v>
      </c>
      <c r="BY569" s="96" t="n">
        <v>5.6484741E-006</v>
      </c>
      <c r="BZ569" s="96" t="n">
        <v>5.2810911E-005</v>
      </c>
      <c r="CA569" s="96" t="n">
        <v>7.9921674E-006</v>
      </c>
      <c r="CB569" s="96" t="n">
        <v>2.3561792E-005</v>
      </c>
      <c r="CC569" s="96" t="n">
        <v>9.0136796E-006</v>
      </c>
      <c r="CD569" s="96" t="n">
        <v>0</v>
      </c>
      <c r="CE569" s="96" t="n">
        <v>3.120513E-017</v>
      </c>
      <c r="CF569" s="96" t="n">
        <v>2.5550639E-013</v>
      </c>
      <c r="CG569" s="96" t="n">
        <v>2.6339051E-005</v>
      </c>
      <c r="CH569" s="96" t="n">
        <v>5.6953472E-005</v>
      </c>
      <c r="CI569" s="96" t="n">
        <v>0.00036544688</v>
      </c>
      <c r="CJ569" s="96" t="n">
        <v>0</v>
      </c>
      <c r="CL569" s="155" t="n">
        <v>2.162641E-013</v>
      </c>
      <c r="CM569" s="155" t="n">
        <v>5.7381681</v>
      </c>
      <c r="CN569" s="156" t="n">
        <v>0.21763631</v>
      </c>
      <c r="CO569" s="155" t="n">
        <v>0.093676584</v>
      </c>
      <c r="CP569" s="155" t="n">
        <v>2.0501535E-006</v>
      </c>
      <c r="CQ569" s="155" t="n">
        <v>3.5167607E-006</v>
      </c>
      <c r="CR569" s="155" t="n">
        <v>0.0054085319</v>
      </c>
      <c r="CS569" s="155" t="n">
        <v>562.45648</v>
      </c>
      <c r="CT569" s="155" t="n">
        <v>0.0013736664</v>
      </c>
      <c r="CU569" s="155" t="n">
        <v>0.0019761772</v>
      </c>
      <c r="CW569" s="97"/>
      <c r="CX569" s="105"/>
    </row>
    <row r="570" customFormat="false" ht="13.8" hidden="false" customHeight="false" outlineLevel="0" collapsed="false">
      <c r="A570" s="0" t="s">
        <v>1186</v>
      </c>
      <c r="B570" s="26" t="s">
        <v>1139</v>
      </c>
      <c r="C570" s="88" t="str">
        <f aca="false">MID(A570,1,12)</f>
        <v>A.100.06.131</v>
      </c>
      <c r="D570" s="2" t="s">
        <v>1155</v>
      </c>
      <c r="E570" s="90" t="s">
        <v>255</v>
      </c>
      <c r="F570" s="91" t="str">
        <f aca="false">MID(A570, 21,85)</f>
        <v>X2CrNiMo1712 (316L) 70% imox scrap (EU, USA)</v>
      </c>
      <c r="G570" s="133" t="n">
        <f aca="false">H570+I570+J570+K570</f>
        <v>2.18766254708212</v>
      </c>
      <c r="H570" s="149" t="n">
        <f aca="false">N570+O570+P570+Q570</f>
        <v>0.0792593706</v>
      </c>
      <c r="I570" s="149" t="n">
        <f aca="false">L570+M570+R570+V570+T570</f>
        <v>0.660079281245</v>
      </c>
      <c r="J570" s="150" t="n">
        <f aca="false">S570+U570+W570+X570</f>
        <v>0.866113295237116</v>
      </c>
      <c r="K570" s="149" t="n">
        <v>0.5822106</v>
      </c>
      <c r="L570" s="130" t="n">
        <v>0.50206588</v>
      </c>
      <c r="M570" s="130" t="n">
        <v>0.086023705</v>
      </c>
      <c r="N570" s="130" t="n">
        <v>0.06219957</v>
      </c>
      <c r="O570" s="130" t="n">
        <v>0.0010341657</v>
      </c>
      <c r="P570" s="130" t="n">
        <v>0.0095088682</v>
      </c>
      <c r="Q570" s="130" t="n">
        <v>0.0065167667</v>
      </c>
      <c r="R570" s="130" t="n">
        <v>0.071001973</v>
      </c>
      <c r="S570" s="130" t="n">
        <v>0.84135831</v>
      </c>
      <c r="T570" s="130" t="n">
        <v>0.00095114861</v>
      </c>
      <c r="U570" s="157" t="n">
        <v>0.024753227</v>
      </c>
      <c r="V570" s="157" t="n">
        <v>3.6574635E-005</v>
      </c>
      <c r="W570" s="157" t="n">
        <v>1.7582209E-006</v>
      </c>
      <c r="X570" s="130" t="n">
        <v>1.6215926E-011</v>
      </c>
      <c r="Z570" s="151" t="n">
        <f aca="false">K570/0.15</f>
        <v>3.881404</v>
      </c>
      <c r="AB570" s="133" t="n">
        <f aca="false">K570</f>
        <v>0.5822106</v>
      </c>
      <c r="AC570" s="133" t="n">
        <f aca="false">L570+M570+N570+O570+P570+Q570+R570</f>
        <v>0.7383509286</v>
      </c>
      <c r="AD570" s="133" t="n">
        <f aca="false">L570+M570+R570+W570</f>
        <v>0.6590933162209</v>
      </c>
      <c r="AE570" s="133" t="n">
        <f aca="false">V570+L570+M570+R570+T570</f>
        <v>0.660079281245</v>
      </c>
      <c r="AF570" s="133" t="n">
        <f aca="false">S570+U570+X570</f>
        <v>0.866111537016216</v>
      </c>
      <c r="AH570" s="0" t="n">
        <v>35.506074</v>
      </c>
      <c r="AI570" s="96" t="n">
        <v>32.896611</v>
      </c>
      <c r="AJ570" s="96" t="n">
        <v>2.2559726</v>
      </c>
      <c r="AK570" s="96" t="n">
        <v>0</v>
      </c>
      <c r="AL570" s="96" t="n">
        <v>0.29120086</v>
      </c>
      <c r="AM570" s="96" t="n">
        <v>0.050949333</v>
      </c>
      <c r="AN570" s="96" t="n">
        <v>0.01134107</v>
      </c>
      <c r="AP570" s="95" t="n">
        <v>0.300472</v>
      </c>
      <c r="AQ570" s="95" t="n">
        <v>0.292034</v>
      </c>
      <c r="AR570" s="95" t="n">
        <v>0.0067226281</v>
      </c>
      <c r="AS570" s="95" t="n">
        <v>0.0017153797</v>
      </c>
      <c r="AT570" s="152" t="n">
        <f aca="false">AW570+AZ570+BA570+BB570+BC570+BK570+BL570+BP570</f>
        <v>1.75080333670507E-005</v>
      </c>
      <c r="AU570" s="152" t="n">
        <f aca="false">AX570+AY570+BD570+BE570+BF570+BG570+BH570+BI570+BJ570+BM570+BQ570+BR570</f>
        <v>2.48617905371019E-008</v>
      </c>
      <c r="AV570" s="153" t="n">
        <f aca="false">BN570+BO570</f>
        <v>0.240249267</v>
      </c>
      <c r="AW570" s="154" t="n">
        <v>3.61535E-006</v>
      </c>
      <c r="AX570" s="154" t="n">
        <v>1.0908906E-008</v>
      </c>
      <c r="AY570" s="154" t="n">
        <v>2.9802482E-013</v>
      </c>
      <c r="AZ570" s="154" t="n">
        <v>2.2911507E-012</v>
      </c>
      <c r="BA570" s="154" t="n">
        <v>0</v>
      </c>
      <c r="BB570" s="154" t="n">
        <v>6.6475759E-009</v>
      </c>
      <c r="BC570" s="154" t="n">
        <v>9.4402727E-006</v>
      </c>
      <c r="BD570" s="154" t="n">
        <v>1.0003913E-009</v>
      </c>
      <c r="BE570" s="154" t="n">
        <v>1.0966821E-008</v>
      </c>
      <c r="BF570" s="154" t="n">
        <v>1.1280286E-009</v>
      </c>
      <c r="BG570" s="154" t="n">
        <v>1.9875026E-013</v>
      </c>
      <c r="BH570" s="154" t="n">
        <v>6.2491732E-011</v>
      </c>
      <c r="BI570" s="154" t="n">
        <v>6.6830781E-010</v>
      </c>
      <c r="BJ570" s="154" t="n">
        <v>1.2634732E-010</v>
      </c>
      <c r="BK570" s="154" t="n">
        <v>2.3661448E-006</v>
      </c>
      <c r="BL570" s="154" t="n">
        <v>2.079616E-006</v>
      </c>
      <c r="BM570" s="154" t="n">
        <v>2.1906906E-020</v>
      </c>
      <c r="BN570" s="154" t="n">
        <v>0.076645027</v>
      </c>
      <c r="BO570" s="154" t="n">
        <v>0.16360424</v>
      </c>
      <c r="BP570" s="154" t="n">
        <v>0</v>
      </c>
      <c r="BQ570" s="154" t="n">
        <v>0</v>
      </c>
      <c r="BR570" s="154" t="n">
        <v>0</v>
      </c>
      <c r="BT570" s="96" t="n">
        <v>0.00057057906</v>
      </c>
      <c r="BU570" s="96" t="n">
        <v>7.7576574E-005</v>
      </c>
      <c r="BV570" s="96" t="n">
        <v>0.00010822384</v>
      </c>
      <c r="BW570" s="96" t="n">
        <v>8.3196803E-006</v>
      </c>
      <c r="BX570" s="96" t="n">
        <v>6.107823E-005</v>
      </c>
      <c r="BY570" s="96" t="n">
        <v>4.0788301E-006</v>
      </c>
      <c r="BZ570" s="96" t="n">
        <v>2.8806369E-005</v>
      </c>
      <c r="CA570" s="96" t="n">
        <v>5.8735192E-006</v>
      </c>
      <c r="CB570" s="96" t="n">
        <v>1.2863188E-005</v>
      </c>
      <c r="CC570" s="96" t="n">
        <v>5.0055263E-006</v>
      </c>
      <c r="CD570" s="96" t="n">
        <v>0</v>
      </c>
      <c r="CE570" s="96" t="n">
        <v>4.8444328E-017</v>
      </c>
      <c r="CF570" s="96" t="n">
        <v>3.9666027E-013</v>
      </c>
      <c r="CG570" s="96" t="n">
        <v>1.6573475E-005</v>
      </c>
      <c r="CH570" s="96" t="n">
        <v>4.283937E-005</v>
      </c>
      <c r="CI570" s="96" t="n">
        <v>0.00019934045</v>
      </c>
      <c r="CJ570" s="96" t="n">
        <v>0</v>
      </c>
      <c r="CL570" s="155" t="n">
        <v>3.3573867E-013</v>
      </c>
      <c r="CM570" s="155" t="n">
        <v>3.870221</v>
      </c>
      <c r="CN570" s="156" t="n">
        <v>0.14767457</v>
      </c>
      <c r="CO570" s="155" t="n">
        <v>0.053964303</v>
      </c>
      <c r="CP570" s="155" t="n">
        <v>1.1182962E-006</v>
      </c>
      <c r="CQ570" s="155" t="n">
        <v>1.9218217E-006</v>
      </c>
      <c r="CR570" s="155" t="n">
        <v>0.0030659688</v>
      </c>
      <c r="CS570" s="155" t="n">
        <v>306.79561</v>
      </c>
      <c r="CT570" s="155" t="n">
        <v>0.00074928395</v>
      </c>
      <c r="CU570" s="155" t="n">
        <v>0.0014288337</v>
      </c>
      <c r="CW570" s="97"/>
      <c r="CX570" s="105"/>
    </row>
    <row r="571" customFormat="false" ht="13.8" hidden="false" customHeight="false" outlineLevel="0" collapsed="false">
      <c r="A571" s="0" t="s">
        <v>1187</v>
      </c>
      <c r="B571" s="26" t="s">
        <v>1139</v>
      </c>
      <c r="C571" s="88" t="str">
        <f aca="false">MID(A571,1,12)</f>
        <v>A.100.06.132</v>
      </c>
      <c r="D571" s="2" t="s">
        <v>1155</v>
      </c>
      <c r="E571" s="90" t="s">
        <v>255</v>
      </c>
      <c r="F571" s="91" t="str">
        <f aca="false">MID(A571, 21,85)</f>
        <v>X30Cr13 (~420) 23% inox scrap (China)</v>
      </c>
      <c r="G571" s="133" t="n">
        <f aca="false">H571+I571+J571+K571</f>
        <v>1.43393212634312</v>
      </c>
      <c r="H571" s="149" t="n">
        <f aca="false">N571+O571+P571+Q571</f>
        <v>0.09199823139</v>
      </c>
      <c r="I571" s="149" t="n">
        <f aca="false">L571+M571+R571+V571+T571</f>
        <v>0.322128271559</v>
      </c>
      <c r="J571" s="150" t="n">
        <f aca="false">S571+U571+W571+X571</f>
        <v>0.179954843394117</v>
      </c>
      <c r="K571" s="149" t="n">
        <v>0.83985078</v>
      </c>
      <c r="L571" s="130" t="n">
        <v>0.19257612</v>
      </c>
      <c r="M571" s="130" t="n">
        <v>0.099353213</v>
      </c>
      <c r="N571" s="130" t="n">
        <v>0.076636077</v>
      </c>
      <c r="O571" s="130" t="n">
        <v>0.00037672729</v>
      </c>
      <c r="P571" s="130" t="n">
        <v>0.011384508</v>
      </c>
      <c r="Q571" s="130" t="n">
        <v>0.0036009191</v>
      </c>
      <c r="R571" s="130" t="n">
        <v>0.029860225</v>
      </c>
      <c r="S571" s="130" t="n">
        <v>0.1459471</v>
      </c>
      <c r="T571" s="130" t="n">
        <v>0.00031830192</v>
      </c>
      <c r="U571" s="157" t="n">
        <v>0.034007155</v>
      </c>
      <c r="V571" s="157" t="n">
        <v>2.0411639E-005</v>
      </c>
      <c r="W571" s="157" t="n">
        <v>5.8838869E-007</v>
      </c>
      <c r="X571" s="130" t="n">
        <v>5.4266602E-012</v>
      </c>
      <c r="Z571" s="151" t="n">
        <f aca="false">K571/0.15</f>
        <v>5.5990052</v>
      </c>
      <c r="AB571" s="133" t="n">
        <f aca="false">K571</f>
        <v>0.83985078</v>
      </c>
      <c r="AC571" s="133" t="n">
        <f aca="false">L571+M571+N571+O571+P571+Q571+R571</f>
        <v>0.41378778939</v>
      </c>
      <c r="AD571" s="133" t="n">
        <f aca="false">L571+M571+R571+W571</f>
        <v>0.32179014638869</v>
      </c>
      <c r="AE571" s="133" t="n">
        <f aca="false">V571+L571+M571+R571+T571</f>
        <v>0.322128271559</v>
      </c>
      <c r="AF571" s="133" t="n">
        <f aca="false">S571+U571+X571</f>
        <v>0.179954255005427</v>
      </c>
      <c r="AH571" s="0" t="n">
        <v>41.861478</v>
      </c>
      <c r="AI571" s="96" t="n">
        <v>38.011566</v>
      </c>
      <c r="AJ571" s="96" t="n">
        <v>3.7778482</v>
      </c>
      <c r="AK571" s="96" t="n">
        <v>0</v>
      </c>
      <c r="AL571" s="96" t="n">
        <v>0.022937622</v>
      </c>
      <c r="AM571" s="96" t="n">
        <v>0.038037651</v>
      </c>
      <c r="AN571" s="96" t="n">
        <v>0.01108897</v>
      </c>
      <c r="AP571" s="95" t="n">
        <v>0.19595832</v>
      </c>
      <c r="AQ571" s="95" t="n">
        <v>0.18847188</v>
      </c>
      <c r="AR571" s="95" t="n">
        <v>0.0059377728</v>
      </c>
      <c r="AS571" s="95" t="n">
        <v>0.0015486682</v>
      </c>
      <c r="AT571" s="152" t="n">
        <f aca="false">AW571+AZ571+BA571+BB571+BC571+BK571+BL571+BP571</f>
        <v>1.12992735888337E-005</v>
      </c>
      <c r="AU571" s="152" t="n">
        <f aca="false">AX571+AY571+BD571+BE571+BF571+BG571+BH571+BI571+BJ571+BM571+BQ571+BR571</f>
        <v>2.19592187499273E-008</v>
      </c>
      <c r="AV571" s="153" t="n">
        <f aca="false">BN571+BO571</f>
        <v>0.216900311</v>
      </c>
      <c r="AW571" s="154" t="n">
        <v>5.2099634E-006</v>
      </c>
      <c r="AX571" s="154" t="n">
        <v>1.5720266E-008</v>
      </c>
      <c r="AY571" s="154" t="n">
        <v>4.2947694E-013</v>
      </c>
      <c r="AZ571" s="154" t="n">
        <v>7.6673367E-013</v>
      </c>
      <c r="BA571" s="154" t="n">
        <v>0</v>
      </c>
      <c r="BB571" s="154" t="n">
        <v>8.7029921E-009</v>
      </c>
      <c r="BC571" s="154" t="n">
        <v>3.6726686E-006</v>
      </c>
      <c r="BD571" s="154" t="n">
        <v>1.2878042E-009</v>
      </c>
      <c r="BE571" s="154" t="n">
        <v>4.2388492E-009</v>
      </c>
      <c r="BF571" s="154" t="n">
        <v>6.1600721E-010</v>
      </c>
      <c r="BG571" s="154" t="n">
        <v>4.7330158E-013</v>
      </c>
      <c r="BH571" s="154" t="n">
        <v>4.1708129E-011</v>
      </c>
      <c r="BI571" s="154" t="n">
        <v>4.5119389E-011</v>
      </c>
      <c r="BJ571" s="154" t="n">
        <v>8.5618434E-012</v>
      </c>
      <c r="BK571" s="154" t="n">
        <v>2.2129345E-006</v>
      </c>
      <c r="BL571" s="154" t="n">
        <v>1.9500333E-007</v>
      </c>
      <c r="BM571" s="154" t="n">
        <v>7.3311469E-021</v>
      </c>
      <c r="BN571" s="154" t="n">
        <v>0.010591541</v>
      </c>
      <c r="BO571" s="154" t="n">
        <v>0.20630877</v>
      </c>
      <c r="BP571" s="154" t="n">
        <v>0</v>
      </c>
      <c r="BQ571" s="154" t="n">
        <v>0</v>
      </c>
      <c r="BR571" s="154" t="n">
        <v>0</v>
      </c>
      <c r="BT571" s="96" t="n">
        <v>0.00036987753</v>
      </c>
      <c r="BU571" s="96" t="n">
        <v>3.1883161E-005</v>
      </c>
      <c r="BV571" s="96" t="n">
        <v>0.00015611512</v>
      </c>
      <c r="BW571" s="96" t="n">
        <v>3.5052969E-006</v>
      </c>
      <c r="BX571" s="96" t="n">
        <v>2.2411904E-005</v>
      </c>
      <c r="BY571" s="96" t="n">
        <v>5.5172186E-006</v>
      </c>
      <c r="BZ571" s="96" t="n">
        <v>1.5660835E-005</v>
      </c>
      <c r="CA571" s="96" t="n">
        <v>7.9365976E-006</v>
      </c>
      <c r="CB571" s="96" t="n">
        <v>1.5289017E-005</v>
      </c>
      <c r="CC571" s="96" t="n">
        <v>2.4418059E-006</v>
      </c>
      <c r="CD571" s="96" t="n">
        <v>0</v>
      </c>
      <c r="CE571" s="96" t="n">
        <v>1.6211896E-017</v>
      </c>
      <c r="CF571" s="96" t="n">
        <v>1.3274237E-013</v>
      </c>
      <c r="CG571" s="96" t="n">
        <v>1.6243329E-005</v>
      </c>
      <c r="CH571" s="96" t="n">
        <v>5.1092282E-005</v>
      </c>
      <c r="CI571" s="96" t="n">
        <v>4.178096E-005</v>
      </c>
      <c r="CJ571" s="96" t="n">
        <v>0</v>
      </c>
      <c r="CL571" s="155" t="n">
        <v>1.1235496E-013</v>
      </c>
      <c r="CM571" s="155" t="n">
        <v>5.5872428</v>
      </c>
      <c r="CN571" s="156" t="n">
        <v>0.19443119</v>
      </c>
      <c r="CO571" s="155" t="n">
        <v>0.023013285</v>
      </c>
      <c r="CP571" s="155" t="n">
        <v>1.1275192E-006</v>
      </c>
      <c r="CQ571" s="155" t="n">
        <v>2.9820043E-007</v>
      </c>
      <c r="CR571" s="155" t="n">
        <v>0.0010921082</v>
      </c>
      <c r="CS571" s="155" t="n">
        <v>30.675959</v>
      </c>
      <c r="CT571" s="155" t="n">
        <v>0.00040916256</v>
      </c>
      <c r="CU571" s="155" t="n">
        <v>0.002000661</v>
      </c>
      <c r="CW571" s="97"/>
      <c r="CX571" s="105"/>
    </row>
    <row r="572" customFormat="false" ht="13.8" hidden="false" customHeight="false" outlineLevel="0" collapsed="false">
      <c r="A572" s="0" t="s">
        <v>1188</v>
      </c>
      <c r="B572" s="26" t="s">
        <v>1139</v>
      </c>
      <c r="C572" s="88" t="str">
        <f aca="false">MID(A572,1,12)</f>
        <v>A.100.06.133</v>
      </c>
      <c r="D572" s="2" t="s">
        <v>1155</v>
      </c>
      <c r="E572" s="90" t="s">
        <v>255</v>
      </c>
      <c r="F572" s="91" t="str">
        <f aca="false">MID(A572, 21,85)</f>
        <v>X30Cr13 (~420) 44% inox scrap (World)</v>
      </c>
      <c r="G572" s="133" t="n">
        <f aca="false">H572+I572+J572+K572</f>
        <v>1.13189203365715</v>
      </c>
      <c r="H572" s="149" t="n">
        <f aca="false">N572+O572+P572+Q572</f>
        <v>0.0734709602</v>
      </c>
      <c r="I572" s="149" t="n">
        <f aca="false">L572+M572+R572+V572+T572</f>
        <v>0.251159374547</v>
      </c>
      <c r="J572" s="150" t="n">
        <f aca="false">S572+U572+W572+X572</f>
        <v>0.132390678910147</v>
      </c>
      <c r="K572" s="149" t="n">
        <v>0.67487102</v>
      </c>
      <c r="L572" s="130" t="n">
        <v>0.14939399</v>
      </c>
      <c r="M572" s="130" t="n">
        <v>0.079489577</v>
      </c>
      <c r="N572" s="130" t="n">
        <v>0.061892655</v>
      </c>
      <c r="O572" s="130" t="n">
        <v>0.0006745755</v>
      </c>
      <c r="P572" s="130" t="n">
        <v>0.0082246553</v>
      </c>
      <c r="Q572" s="130" t="n">
        <v>0.0026790744</v>
      </c>
      <c r="R572" s="130" t="n">
        <v>0.02164112</v>
      </c>
      <c r="S572" s="130" t="n">
        <v>0.10544042</v>
      </c>
      <c r="T572" s="130" t="n">
        <v>0.0006069166</v>
      </c>
      <c r="U572" s="157" t="n">
        <v>0.026949137</v>
      </c>
      <c r="V572" s="157" t="n">
        <v>2.7770947E-005</v>
      </c>
      <c r="W572" s="157" t="n">
        <v>1.1218998E-006</v>
      </c>
      <c r="X572" s="130" t="n">
        <v>1.0347189E-011</v>
      </c>
      <c r="Z572" s="151" t="n">
        <f aca="false">K572/0.15</f>
        <v>4.49914013333333</v>
      </c>
      <c r="AB572" s="133" t="n">
        <f aca="false">K572</f>
        <v>0.67487102</v>
      </c>
      <c r="AC572" s="133" t="n">
        <f aca="false">L572+M572+N572+O572+P572+Q572+R572</f>
        <v>0.3239956472</v>
      </c>
      <c r="AD572" s="133" t="n">
        <f aca="false">L572+M572+R572+W572</f>
        <v>0.2505258088998</v>
      </c>
      <c r="AE572" s="133" t="n">
        <f aca="false">V572+L572+M572+R572+T572</f>
        <v>0.251159374547</v>
      </c>
      <c r="AF572" s="133" t="n">
        <f aca="false">S572+U572+X572</f>
        <v>0.132389557010347</v>
      </c>
      <c r="AH572" s="0" t="n">
        <v>36.189933</v>
      </c>
      <c r="AI572" s="96" t="n">
        <v>33.356249</v>
      </c>
      <c r="AJ572" s="96" t="n">
        <v>2.7432744</v>
      </c>
      <c r="AK572" s="96" t="n">
        <v>0</v>
      </c>
      <c r="AL572" s="96" t="n">
        <v>0.035461161</v>
      </c>
      <c r="AM572" s="96" t="n">
        <v>0.043826363</v>
      </c>
      <c r="AN572" s="96" t="n">
        <v>0.011122144</v>
      </c>
      <c r="AP572" s="95" t="n">
        <v>0.15354137</v>
      </c>
      <c r="AQ572" s="95" t="n">
        <v>0.14756555</v>
      </c>
      <c r="AR572" s="95" t="n">
        <v>0.004752863</v>
      </c>
      <c r="AS572" s="95" t="n">
        <v>0.0012229481</v>
      </c>
      <c r="AT572" s="152" t="n">
        <f aca="false">AW572+AZ572+BA572+BB572+BC572+BK572+BL572+BP572</f>
        <v>8.846855871056E-006</v>
      </c>
      <c r="AU572" s="152" t="n">
        <f aca="false">AX572+AY572+BD572+BE572+BF572+BG572+BH572+BI572+BJ572+BM572+BQ572+BR572</f>
        <v>1.7577156037714E-008</v>
      </c>
      <c r="AV572" s="153" t="n">
        <f aca="false">BN572+BO572</f>
        <v>0.1712812573</v>
      </c>
      <c r="AW572" s="154" t="n">
        <v>4.1889772E-006</v>
      </c>
      <c r="AX572" s="154" t="n">
        <v>1.2639692E-008</v>
      </c>
      <c r="AY572" s="154" t="n">
        <v>3.4531176E-013</v>
      </c>
      <c r="AZ572" s="154" t="n">
        <v>1.461956E-012</v>
      </c>
      <c r="BA572" s="154" t="n">
        <v>0</v>
      </c>
      <c r="BB572" s="154" t="n">
        <v>7.2316791E-009</v>
      </c>
      <c r="BC572" s="154" t="n">
        <v>2.9115471E-006</v>
      </c>
      <c r="BD572" s="154" t="n">
        <v>1.064596E-009</v>
      </c>
      <c r="BE572" s="154" t="n">
        <v>3.3583415E-009</v>
      </c>
      <c r="BF572" s="154" t="n">
        <v>4.4490448E-010</v>
      </c>
      <c r="BG572" s="154" t="n">
        <v>3.4198304E-013</v>
      </c>
      <c r="BH572" s="154" t="n">
        <v>3.0163448E-011</v>
      </c>
      <c r="BI572" s="154" t="n">
        <v>3.2587462E-011</v>
      </c>
      <c r="BJ572" s="154" t="n">
        <v>6.1838529E-012</v>
      </c>
      <c r="BK572" s="154" t="n">
        <v>1.5982322E-006</v>
      </c>
      <c r="BL572" s="154" t="n">
        <v>1.4086623E-007</v>
      </c>
      <c r="BM572" s="154" t="n">
        <v>1.3978536E-020</v>
      </c>
      <c r="BN572" s="154" t="n">
        <v>0.0076523273</v>
      </c>
      <c r="BO572" s="154" t="n">
        <v>0.16362893</v>
      </c>
      <c r="BP572" s="154" t="n">
        <v>0</v>
      </c>
      <c r="BQ572" s="154" t="n">
        <v>0</v>
      </c>
      <c r="BR572" s="154" t="n">
        <v>0</v>
      </c>
      <c r="BT572" s="96" t="n">
        <v>0.00029384689</v>
      </c>
      <c r="BU572" s="96" t="n">
        <v>2.5384033E-005</v>
      </c>
      <c r="BV572" s="96" t="n">
        <v>0.00012544796</v>
      </c>
      <c r="BW572" s="96" t="n">
        <v>2.540528E-006</v>
      </c>
      <c r="BX572" s="96" t="n">
        <v>1.7691253E-005</v>
      </c>
      <c r="BY572" s="96" t="n">
        <v>4.5944516E-006</v>
      </c>
      <c r="BZ572" s="96" t="n">
        <v>1.1310858E-005</v>
      </c>
      <c r="CA572" s="96" t="n">
        <v>6.6573042E-006</v>
      </c>
      <c r="CB572" s="96" t="n">
        <v>1.1048975E-005</v>
      </c>
      <c r="CC572" s="96" t="n">
        <v>1.8178993E-006</v>
      </c>
      <c r="CD572" s="96" t="n">
        <v>0</v>
      </c>
      <c r="CE572" s="96" t="n">
        <v>3.0911749E-017</v>
      </c>
      <c r="CF572" s="96" t="n">
        <v>2.531042E-013</v>
      </c>
      <c r="CG572" s="96" t="n">
        <v>1.3079844E-005</v>
      </c>
      <c r="CH572" s="96" t="n">
        <v>4.4095106E-005</v>
      </c>
      <c r="CI572" s="96" t="n">
        <v>3.0178676E-005</v>
      </c>
      <c r="CJ572" s="96" t="n">
        <v>0</v>
      </c>
      <c r="CL572" s="155" t="n">
        <v>2.1423084E-013</v>
      </c>
      <c r="CM572" s="155" t="n">
        <v>4.4876433</v>
      </c>
      <c r="CN572" s="156" t="n">
        <v>0.15812266</v>
      </c>
      <c r="CO572" s="155" t="n">
        <v>0.018373363</v>
      </c>
      <c r="CP572" s="155" t="n">
        <v>8.1433815E-007</v>
      </c>
      <c r="CQ572" s="155" t="n">
        <v>2.1756002E-007</v>
      </c>
      <c r="CR572" s="155" t="n">
        <v>0.00085954842</v>
      </c>
      <c r="CS572" s="155" t="n">
        <v>22.155569</v>
      </c>
      <c r="CT572" s="155" t="n">
        <v>0.00029551325</v>
      </c>
      <c r="CU572" s="155" t="n">
        <v>0.0016593723</v>
      </c>
      <c r="CW572" s="97"/>
      <c r="CX572" s="105"/>
    </row>
    <row r="573" customFormat="false" ht="13.8" hidden="false" customHeight="false" outlineLevel="0" collapsed="false">
      <c r="A573" s="0" t="s">
        <v>1189</v>
      </c>
      <c r="B573" s="26" t="s">
        <v>1139</v>
      </c>
      <c r="C573" s="88" t="str">
        <f aca="false">MID(A573,1,12)</f>
        <v>A.100.06.134</v>
      </c>
      <c r="D573" s="2" t="s">
        <v>1155</v>
      </c>
      <c r="E573" s="90" t="s">
        <v>255</v>
      </c>
      <c r="F573" s="91" t="str">
        <f aca="false">MID(A573, 21,85)</f>
        <v>X30Cr13 (~420) 70% inox scrap (EU, USA)</v>
      </c>
      <c r="G573" s="133" t="n">
        <f aca="false">H573+I573+J573+K573</f>
        <v>0.774935554420162</v>
      </c>
      <c r="H573" s="149" t="n">
        <f aca="false">N573+O573+P573+Q573</f>
        <v>0.051575093</v>
      </c>
      <c r="I573" s="149" t="n">
        <f aca="false">L573+M573+R573+V573+T573</f>
        <v>0.167287048991</v>
      </c>
      <c r="J573" s="150" t="n">
        <f aca="false">S573+U573+W573+X573</f>
        <v>0.0761784724291624</v>
      </c>
      <c r="K573" s="149" t="n">
        <v>0.47989494</v>
      </c>
      <c r="L573" s="130" t="n">
        <v>0.098360571</v>
      </c>
      <c r="M573" s="130" t="n">
        <v>0.056014371</v>
      </c>
      <c r="N573" s="130" t="n">
        <v>0.04446861</v>
      </c>
      <c r="O573" s="130" t="n">
        <v>0.0010265779</v>
      </c>
      <c r="P573" s="130" t="n">
        <v>0.0044902837</v>
      </c>
      <c r="Q573" s="130" t="n">
        <v>0.0015896214</v>
      </c>
      <c r="R573" s="130" t="n">
        <v>0.011927632</v>
      </c>
      <c r="S573" s="130" t="n">
        <v>0.057568876</v>
      </c>
      <c r="T573" s="130" t="n">
        <v>0.00094800668</v>
      </c>
      <c r="U573" s="157" t="n">
        <v>0.018607844</v>
      </c>
      <c r="V573" s="157" t="n">
        <v>3.6468311E-005</v>
      </c>
      <c r="W573" s="157" t="n">
        <v>1.752413E-006</v>
      </c>
      <c r="X573" s="130" t="n">
        <v>1.616236E-011</v>
      </c>
      <c r="Z573" s="151" t="n">
        <f aca="false">K573/0.15</f>
        <v>3.1992996</v>
      </c>
      <c r="AB573" s="133" t="n">
        <f aca="false">K573</f>
        <v>0.47989494</v>
      </c>
      <c r="AC573" s="133" t="n">
        <f aca="false">L573+M573+N573+O573+P573+Q573+R573</f>
        <v>0.217877667</v>
      </c>
      <c r="AD573" s="133" t="n">
        <f aca="false">L573+M573+R573+W573</f>
        <v>0.166304326413</v>
      </c>
      <c r="AE573" s="133" t="n">
        <f aca="false">V573+L573+M573+R573+T573</f>
        <v>0.167287048991</v>
      </c>
      <c r="AF573" s="133" t="n">
        <f aca="false">S573+U573+X573</f>
        <v>0.0761767200161624</v>
      </c>
      <c r="AH573" s="0" t="n">
        <v>29.487198</v>
      </c>
      <c r="AI573" s="96" t="n">
        <v>27.854512</v>
      </c>
      <c r="AJ573" s="96" t="n">
        <v>1.5205963</v>
      </c>
      <c r="AK573" s="96" t="n">
        <v>0</v>
      </c>
      <c r="AL573" s="96" t="n">
        <v>0.050261707</v>
      </c>
      <c r="AM573" s="96" t="n">
        <v>0.050667568</v>
      </c>
      <c r="AN573" s="96" t="n">
        <v>0.01116135</v>
      </c>
      <c r="AP573" s="95" t="n">
        <v>0.10341223</v>
      </c>
      <c r="AQ573" s="95" t="n">
        <v>0.099221712</v>
      </c>
      <c r="AR573" s="95" t="n">
        <v>0.003352515</v>
      </c>
      <c r="AS573" s="95" t="n">
        <v>0.00083800624</v>
      </c>
      <c r="AT573" s="152" t="n">
        <f aca="false">AW573+AZ573+BA573+BB573+BC573+BK573+BL573+BP573</f>
        <v>5.9485438552824E-006</v>
      </c>
      <c r="AU573" s="152" t="n">
        <f aca="false">AX573+AY573+BD573+BE573+BF573+BG573+BH573+BI573+BJ573+BM573+BQ573+BR573</f>
        <v>1.23983541577618E-008</v>
      </c>
      <c r="AV573" s="153" t="n">
        <f aca="false">BN573+BO573</f>
        <v>0.1173678217</v>
      </c>
      <c r="AW573" s="154" t="n">
        <v>2.9823571E-006</v>
      </c>
      <c r="AX573" s="154" t="n">
        <v>8.9990131E-009</v>
      </c>
      <c r="AY573" s="154" t="n">
        <v>2.4584383E-013</v>
      </c>
      <c r="AZ573" s="154" t="n">
        <v>2.2835824E-012</v>
      </c>
      <c r="BA573" s="154" t="n">
        <v>0</v>
      </c>
      <c r="BB573" s="154" t="n">
        <v>5.4928547E-009</v>
      </c>
      <c r="BC573" s="154" t="n">
        <v>2.0120398E-006</v>
      </c>
      <c r="BD573" s="154" t="n">
        <v>8.0080444E-010</v>
      </c>
      <c r="BE573" s="154" t="n">
        <v>2.3177416E-009</v>
      </c>
      <c r="BF573" s="154" t="n">
        <v>2.4269215E-010</v>
      </c>
      <c r="BG573" s="154" t="n">
        <v>1.8678841E-013</v>
      </c>
      <c r="BH573" s="154" t="n">
        <v>1.6519733E-011</v>
      </c>
      <c r="BI573" s="154" t="n">
        <v>1.7777002E-011</v>
      </c>
      <c r="BJ573" s="154" t="n">
        <v>3.3735005E-012</v>
      </c>
      <c r="BK573" s="154" t="n">
        <v>8.7176579E-007</v>
      </c>
      <c r="BL573" s="154" t="n">
        <v>7.6886027E-008</v>
      </c>
      <c r="BM573" s="154" t="n">
        <v>2.1834541E-020</v>
      </c>
      <c r="BN573" s="154" t="n">
        <v>0.0041787117</v>
      </c>
      <c r="BO573" s="154" t="n">
        <v>0.11318911</v>
      </c>
      <c r="BP573" s="154" t="n">
        <v>0</v>
      </c>
      <c r="BQ573" s="154" t="n">
        <v>0</v>
      </c>
      <c r="BR573" s="154" t="n">
        <v>0</v>
      </c>
      <c r="BT573" s="96" t="n">
        <v>0.00020399251</v>
      </c>
      <c r="BU573" s="96" t="n">
        <v>1.7703244E-005</v>
      </c>
      <c r="BV573" s="96" t="n">
        <v>8.9204962E-005</v>
      </c>
      <c r="BW573" s="96" t="n">
        <v>1.4003465E-006</v>
      </c>
      <c r="BX573" s="96" t="n">
        <v>1.2112301E-005</v>
      </c>
      <c r="BY573" s="96" t="n">
        <v>3.5039088E-006</v>
      </c>
      <c r="BZ573" s="96" t="n">
        <v>6.1699764E-006</v>
      </c>
      <c r="CA573" s="96" t="n">
        <v>5.145412E-006</v>
      </c>
      <c r="CB573" s="96" t="n">
        <v>6.0380152E-006</v>
      </c>
      <c r="CC573" s="96" t="n">
        <v>1.0805552E-006</v>
      </c>
      <c r="CD573" s="96" t="n">
        <v>0</v>
      </c>
      <c r="CE573" s="96" t="n">
        <v>4.8284302E-017</v>
      </c>
      <c r="CF573" s="96" t="n">
        <v>3.9534998E-013</v>
      </c>
      <c r="CG573" s="96" t="n">
        <v>9.3411803E-006</v>
      </c>
      <c r="CH573" s="96" t="n">
        <v>3.5825717E-005</v>
      </c>
      <c r="CI573" s="96" t="n">
        <v>1.6466886E-005</v>
      </c>
      <c r="CJ573" s="96" t="n">
        <v>0</v>
      </c>
      <c r="CL573" s="155" t="n">
        <v>3.3462962E-013</v>
      </c>
      <c r="CM573" s="155" t="n">
        <v>3.1881166</v>
      </c>
      <c r="CN573" s="156" t="n">
        <v>0.11521258</v>
      </c>
      <c r="CO573" s="155" t="n">
        <v>0.012889819</v>
      </c>
      <c r="CP573" s="155" t="n">
        <v>4.4421503E-007</v>
      </c>
      <c r="CQ573" s="155" t="n">
        <v>1.2225772E-007</v>
      </c>
      <c r="CR573" s="155" t="n">
        <v>0.00058470504</v>
      </c>
      <c r="CS573" s="155" t="n">
        <v>12.086017</v>
      </c>
      <c r="CT573" s="155" t="n">
        <v>0.00016120042</v>
      </c>
      <c r="CU573" s="155" t="n">
        <v>0.001256031</v>
      </c>
      <c r="CW573" s="97"/>
      <c r="CX573" s="105"/>
    </row>
    <row r="574" customFormat="false" ht="13.8" hidden="false" customHeight="false" outlineLevel="0" collapsed="false">
      <c r="A574" s="0" t="s">
        <v>1190</v>
      </c>
      <c r="B574" s="26" t="s">
        <v>1139</v>
      </c>
      <c r="C574" s="88" t="str">
        <f aca="false">MID(A574,1,12)</f>
        <v>A.100.06.135</v>
      </c>
      <c r="D574" s="2" t="s">
        <v>1155</v>
      </c>
      <c r="E574" s="90" t="s">
        <v>255</v>
      </c>
      <c r="F574" s="91" t="str">
        <f aca="false">MID(A574, 21,85)</f>
        <v>X35CrMo17 23% inox scrap (China)</v>
      </c>
      <c r="G574" s="133" t="n">
        <f aca="false">H574+I574+J574+K574</f>
        <v>2.04634363094312</v>
      </c>
      <c r="H574" s="149" t="n">
        <f aca="false">N574+O574+P574+Q574</f>
        <v>0.10519465099</v>
      </c>
      <c r="I574" s="149" t="n">
        <f aca="false">L574+M574+R574+V574+T574</f>
        <v>0.452204952559</v>
      </c>
      <c r="J574" s="150" t="n">
        <f aca="false">S574+U574+W574+X574</f>
        <v>0.567629667394117</v>
      </c>
      <c r="K574" s="149" t="n">
        <v>0.92131436</v>
      </c>
      <c r="L574" s="130" t="n">
        <v>0.24211956</v>
      </c>
      <c r="M574" s="130" t="n">
        <v>0.12923846</v>
      </c>
      <c r="N574" s="130" t="n">
        <v>0.082584539</v>
      </c>
      <c r="O574" s="130" t="n">
        <v>0.00037672729</v>
      </c>
      <c r="P574" s="130" t="n">
        <v>0.014175536</v>
      </c>
      <c r="Q574" s="130" t="n">
        <v>0.0080578487</v>
      </c>
      <c r="R574" s="130" t="n">
        <v>0.080508219</v>
      </c>
      <c r="S574" s="130" t="n">
        <v>0.52581145</v>
      </c>
      <c r="T574" s="130" t="n">
        <v>0.00031830192</v>
      </c>
      <c r="U574" s="157" t="n">
        <v>0.041817629</v>
      </c>
      <c r="V574" s="157" t="n">
        <v>2.0411639E-005</v>
      </c>
      <c r="W574" s="157" t="n">
        <v>5.8838869E-007</v>
      </c>
      <c r="X574" s="130" t="n">
        <v>5.4266602E-012</v>
      </c>
      <c r="Z574" s="151" t="n">
        <f aca="false">K574/0.15</f>
        <v>6.14209573333333</v>
      </c>
      <c r="AB574" s="133" t="n">
        <f aca="false">K574</f>
        <v>0.92131436</v>
      </c>
      <c r="AC574" s="133" t="n">
        <f aca="false">L574+M574+N574+O574+P574+Q574+R574</f>
        <v>0.55706088999</v>
      </c>
      <c r="AD574" s="133" t="n">
        <f aca="false">L574+M574+R574+W574</f>
        <v>0.45186682738869</v>
      </c>
      <c r="AE574" s="133" t="n">
        <f aca="false">V574+L574+M574+R574+T574</f>
        <v>0.452204952559</v>
      </c>
      <c r="AF574" s="133" t="n">
        <f aca="false">S574+U574+X574</f>
        <v>0.567629079005427</v>
      </c>
      <c r="AH574" s="0" t="n">
        <v>42.298249</v>
      </c>
      <c r="AI574" s="96" t="n">
        <v>37.274337</v>
      </c>
      <c r="AJ574" s="96" t="n">
        <v>4.7480935</v>
      </c>
      <c r="AK574" s="96" t="n">
        <v>0</v>
      </c>
      <c r="AL574" s="96" t="n">
        <v>0.22669202</v>
      </c>
      <c r="AM574" s="96" t="n">
        <v>0.038037651</v>
      </c>
      <c r="AN574" s="96" t="n">
        <v>0.01108897</v>
      </c>
      <c r="AP574" s="95" t="n">
        <v>0.25379533</v>
      </c>
      <c r="AQ574" s="95" t="n">
        <v>0.24485705</v>
      </c>
      <c r="AR574" s="95" t="n">
        <v>0.007105022</v>
      </c>
      <c r="AS574" s="95" t="n">
        <v>0.0018332646</v>
      </c>
      <c r="AT574" s="152" t="n">
        <f aca="false">AW574+AZ574+BA574+BB574+BC574+BK574+BL574+BP574</f>
        <v>1.46796790878337E-005</v>
      </c>
      <c r="AU574" s="152" t="n">
        <f aca="false">AX574+AY574+BD574+BE574+BF574+BG574+BH574+BI574+BJ574+BM574+BQ574+BR574</f>
        <v>2.62759691450973E-008</v>
      </c>
      <c r="AV574" s="153" t="n">
        <f aca="false">BN574+BO574</f>
        <v>0.256759748</v>
      </c>
      <c r="AW574" s="154" t="n">
        <v>5.7139515E-006</v>
      </c>
      <c r="AX574" s="154" t="n">
        <v>1.724092E-008</v>
      </c>
      <c r="AY574" s="154" t="n">
        <v>4.7102337E-013</v>
      </c>
      <c r="AZ574" s="154" t="n">
        <v>7.6673367E-013</v>
      </c>
      <c r="BA574" s="154" t="n">
        <v>0</v>
      </c>
      <c r="BB574" s="154" t="n">
        <v>9.6823211E-009</v>
      </c>
      <c r="BC574" s="154" t="n">
        <v>4.6691994E-006</v>
      </c>
      <c r="BD574" s="154" t="n">
        <v>1.4248015E-009</v>
      </c>
      <c r="BE574" s="154" t="n">
        <v>5.3949082E-009</v>
      </c>
      <c r="BF574" s="154" t="n">
        <v>1.4206326E-009</v>
      </c>
      <c r="BG574" s="154" t="n">
        <v>5.0375372E-013</v>
      </c>
      <c r="BH574" s="154" t="n">
        <v>8.4545608E-011</v>
      </c>
      <c r="BI574" s="154" t="n">
        <v>5.9651573E-010</v>
      </c>
      <c r="BJ574" s="154" t="n">
        <v>1.1267073E-010</v>
      </c>
      <c r="BK574" s="154" t="n">
        <v>2.3820927E-006</v>
      </c>
      <c r="BL574" s="154" t="n">
        <v>1.9047524E-006</v>
      </c>
      <c r="BM574" s="154" t="n">
        <v>7.3311469E-021</v>
      </c>
      <c r="BN574" s="154" t="n">
        <v>0.057823268</v>
      </c>
      <c r="BO574" s="154" t="n">
        <v>0.19893648</v>
      </c>
      <c r="BP574" s="154" t="n">
        <v>0</v>
      </c>
      <c r="BQ574" s="154" t="n">
        <v>0</v>
      </c>
      <c r="BR574" s="154" t="n">
        <v>0</v>
      </c>
      <c r="BT574" s="96" t="n">
        <v>0.00059454618</v>
      </c>
      <c r="BU574" s="96" t="n">
        <v>4.0182785E-005</v>
      </c>
      <c r="BV574" s="96" t="n">
        <v>0.00017125793</v>
      </c>
      <c r="BW574" s="96" t="n">
        <v>9.4378698E-006</v>
      </c>
      <c r="BX574" s="96" t="n">
        <v>2.8765575E-005</v>
      </c>
      <c r="BY574" s="96" t="n">
        <v>6.2722174E-006</v>
      </c>
      <c r="BZ574" s="96" t="n">
        <v>3.6225884E-005</v>
      </c>
      <c r="CA574" s="96" t="n">
        <v>8.9197085E-006</v>
      </c>
      <c r="CB574" s="96" t="n">
        <v>1.9110819E-005</v>
      </c>
      <c r="CC574" s="96" t="n">
        <v>5.9569058E-006</v>
      </c>
      <c r="CD574" s="96" t="n">
        <v>0</v>
      </c>
      <c r="CE574" s="96" t="n">
        <v>1.6211896E-017</v>
      </c>
      <c r="CF574" s="96" t="n">
        <v>1.3274237E-013</v>
      </c>
      <c r="CG574" s="96" t="n">
        <v>1.7860238E-005</v>
      </c>
      <c r="CH574" s="96" t="n">
        <v>5.1435456E-005</v>
      </c>
      <c r="CI574" s="96" t="n">
        <v>0.0001991208</v>
      </c>
      <c r="CJ574" s="96" t="n">
        <v>0</v>
      </c>
      <c r="CL574" s="155" t="n">
        <v>1.1235496E-013</v>
      </c>
      <c r="CM574" s="155" t="n">
        <v>6.1303334</v>
      </c>
      <c r="CN574" s="156" t="n">
        <v>0.22163767</v>
      </c>
      <c r="CO574" s="155" t="n">
        <v>0.028840324</v>
      </c>
      <c r="CP574" s="155" t="n">
        <v>1.2460474E-006</v>
      </c>
      <c r="CQ574" s="155" t="n">
        <v>1.8448309E-006</v>
      </c>
      <c r="CR574" s="155" t="n">
        <v>0.001409112</v>
      </c>
      <c r="CS574" s="155" t="n">
        <v>277.40297</v>
      </c>
      <c r="CT574" s="155" t="n">
        <v>0.00094363148</v>
      </c>
      <c r="CU574" s="155" t="n">
        <v>0.0022388671</v>
      </c>
      <c r="CW574" s="97"/>
      <c r="CX574" s="105"/>
    </row>
    <row r="575" customFormat="false" ht="13.8" hidden="false" customHeight="false" outlineLevel="0" collapsed="false">
      <c r="A575" s="0" t="s">
        <v>1191</v>
      </c>
      <c r="B575" s="26" t="s">
        <v>1139</v>
      </c>
      <c r="C575" s="88" t="str">
        <f aca="false">MID(A575,1,12)</f>
        <v>A.100.06.136</v>
      </c>
      <c r="D575" s="2" t="s">
        <v>1155</v>
      </c>
      <c r="E575" s="90" t="s">
        <v>255</v>
      </c>
      <c r="F575" s="91" t="str">
        <f aca="false">MID(A575, 21,85)</f>
        <v>X35CrMo17 44% inox scrap (World)</v>
      </c>
      <c r="G575" s="133" t="n">
        <f aca="false">H575+I575+J575+K575</f>
        <v>1.57418923885715</v>
      </c>
      <c r="H575" s="149" t="n">
        <f aca="false">N575+O575+P575+Q575</f>
        <v>0.0830017074</v>
      </c>
      <c r="I575" s="149" t="n">
        <f aca="false">L575+M575+R575+V575+T575</f>
        <v>0.345103653547</v>
      </c>
      <c r="J575" s="150" t="n">
        <f aca="false">S575+U575+W575+X575</f>
        <v>0.412378047910147</v>
      </c>
      <c r="K575" s="149" t="n">
        <v>0.73370583</v>
      </c>
      <c r="L575" s="130" t="n">
        <v>0.18517537</v>
      </c>
      <c r="M575" s="130" t="n">
        <v>0.10107337</v>
      </c>
      <c r="N575" s="130" t="n">
        <v>0.066188766</v>
      </c>
      <c r="O575" s="130" t="n">
        <v>0.0006745755</v>
      </c>
      <c r="P575" s="130" t="n">
        <v>0.010240398</v>
      </c>
      <c r="Q575" s="130" t="n">
        <v>0.0058979679</v>
      </c>
      <c r="R575" s="130" t="n">
        <v>0.058220226</v>
      </c>
      <c r="S575" s="130" t="n">
        <v>0.37978689</v>
      </c>
      <c r="T575" s="130" t="n">
        <v>0.0006069166</v>
      </c>
      <c r="U575" s="157" t="n">
        <v>0.032590036</v>
      </c>
      <c r="V575" s="157" t="n">
        <v>2.7770947E-005</v>
      </c>
      <c r="W575" s="157" t="n">
        <v>1.1218998E-006</v>
      </c>
      <c r="X575" s="130" t="n">
        <v>1.0347189E-011</v>
      </c>
      <c r="Z575" s="151" t="n">
        <f aca="false">K575/0.15</f>
        <v>4.8913722</v>
      </c>
      <c r="AB575" s="133" t="n">
        <f aca="false">K575</f>
        <v>0.73370583</v>
      </c>
      <c r="AC575" s="133" t="n">
        <f aca="false">L575+M575+N575+O575+P575+Q575+R575</f>
        <v>0.4274706734</v>
      </c>
      <c r="AD575" s="133" t="n">
        <f aca="false">L575+M575+R575+W575</f>
        <v>0.3444700878998</v>
      </c>
      <c r="AE575" s="133" t="n">
        <f aca="false">V575+L575+M575+R575+T575</f>
        <v>0.345103653547</v>
      </c>
      <c r="AF575" s="133" t="n">
        <f aca="false">S575+U575+X575</f>
        <v>0.412376926010347</v>
      </c>
      <c r="AH575" s="0" t="n">
        <v>36.505379</v>
      </c>
      <c r="AI575" s="96" t="n">
        <v>32.823806</v>
      </c>
      <c r="AJ575" s="96" t="n">
        <v>3.4440072</v>
      </c>
      <c r="AK575" s="96" t="n">
        <v>0</v>
      </c>
      <c r="AL575" s="96" t="n">
        <v>0.18261711</v>
      </c>
      <c r="AM575" s="96" t="n">
        <v>0.043826363</v>
      </c>
      <c r="AN575" s="96" t="n">
        <v>0.011122144</v>
      </c>
      <c r="AP575" s="95" t="n">
        <v>0.19531254</v>
      </c>
      <c r="AQ575" s="95" t="n">
        <v>0.18828817</v>
      </c>
      <c r="AR575" s="95" t="n">
        <v>0.0055958763</v>
      </c>
      <c r="AS575" s="95" t="n">
        <v>0.00142849</v>
      </c>
      <c r="AT575" s="152" t="n">
        <f aca="false">AW575+AZ575+BA575+BB575+BC575+BK575+BL575+BP575</f>
        <v>1.1288259734256E-005</v>
      </c>
      <c r="AU575" s="152" t="n">
        <f aca="false">AX575+AY575+BD575+BE575+BF575+BG575+BH575+BI575+BJ575+BM575+BQ575+BR575</f>
        <v>2.0694809076794E-008</v>
      </c>
      <c r="AV575" s="153" t="n">
        <f aca="false">BN575+BO575</f>
        <v>0.200068621</v>
      </c>
      <c r="AW575" s="154" t="n">
        <v>4.5529685E-006</v>
      </c>
      <c r="AX575" s="154" t="n">
        <v>1.3737942E-008</v>
      </c>
      <c r="AY575" s="154" t="n">
        <v>3.7531752E-013</v>
      </c>
      <c r="AZ575" s="154" t="n">
        <v>1.461956E-012</v>
      </c>
      <c r="BA575" s="154" t="n">
        <v>0</v>
      </c>
      <c r="BB575" s="154" t="n">
        <v>7.9389723E-009</v>
      </c>
      <c r="BC575" s="154" t="n">
        <v>3.6312638E-006</v>
      </c>
      <c r="BD575" s="154" t="n">
        <v>1.1635385E-009</v>
      </c>
      <c r="BE575" s="154" t="n">
        <v>4.1932731E-009</v>
      </c>
      <c r="BF575" s="154" t="n">
        <v>1.0260228E-009</v>
      </c>
      <c r="BG575" s="154" t="n">
        <v>3.6397626E-013</v>
      </c>
      <c r="BH575" s="154" t="n">
        <v>6.1101627E-011</v>
      </c>
      <c r="BI575" s="154" t="n">
        <v>4.3081815E-010</v>
      </c>
      <c r="BJ575" s="154" t="n">
        <v>8.1373606E-011</v>
      </c>
      <c r="BK575" s="154" t="n">
        <v>1.720402E-006</v>
      </c>
      <c r="BL575" s="154" t="n">
        <v>1.375685E-006</v>
      </c>
      <c r="BM575" s="154" t="n">
        <v>1.3978536E-020</v>
      </c>
      <c r="BN575" s="154" t="n">
        <v>0.041764131</v>
      </c>
      <c r="BO575" s="154" t="n">
        <v>0.15830449</v>
      </c>
      <c r="BP575" s="154" t="n">
        <v>0</v>
      </c>
      <c r="BQ575" s="154" t="n">
        <v>0</v>
      </c>
      <c r="BR575" s="154" t="n">
        <v>0</v>
      </c>
      <c r="BT575" s="96" t="n">
        <v>0.00045610759</v>
      </c>
      <c r="BU575" s="96" t="n">
        <v>3.1378205E-005</v>
      </c>
      <c r="BV575" s="96" t="n">
        <v>0.00013638444</v>
      </c>
      <c r="BW575" s="96" t="n">
        <v>6.825164E-006</v>
      </c>
      <c r="BX575" s="96" t="n">
        <v>2.2280015E-005</v>
      </c>
      <c r="BY575" s="96" t="n">
        <v>5.1397285E-006</v>
      </c>
      <c r="BZ575" s="96" t="n">
        <v>2.6163393E-005</v>
      </c>
      <c r="CA575" s="96" t="n">
        <v>7.3673288E-006</v>
      </c>
      <c r="CB575" s="96" t="n">
        <v>1.3809165E-005</v>
      </c>
      <c r="CC575" s="96" t="n">
        <v>4.3565826E-006</v>
      </c>
      <c r="CD575" s="96" t="n">
        <v>0</v>
      </c>
      <c r="CE575" s="96" t="n">
        <v>3.0911749E-017</v>
      </c>
      <c r="CF575" s="96" t="n">
        <v>2.531042E-013</v>
      </c>
      <c r="CG575" s="96" t="n">
        <v>1.4247612E-005</v>
      </c>
      <c r="CH575" s="96" t="n">
        <v>4.4342954E-005</v>
      </c>
      <c r="CI575" s="96" t="n">
        <v>0.000143813</v>
      </c>
      <c r="CJ575" s="96" t="n">
        <v>0</v>
      </c>
      <c r="CL575" s="155" t="n">
        <v>2.1423084E-013</v>
      </c>
      <c r="CM575" s="155" t="n">
        <v>4.8798754</v>
      </c>
      <c r="CN575" s="156" t="n">
        <v>0.17777178</v>
      </c>
      <c r="CO575" s="155" t="n">
        <v>0.02258178</v>
      </c>
      <c r="CP575" s="155" t="n">
        <v>8.9994184E-007</v>
      </c>
      <c r="CQ575" s="155" t="n">
        <v>1.3345709E-006</v>
      </c>
      <c r="CR575" s="155" t="n">
        <v>0.0010884956</v>
      </c>
      <c r="CS575" s="155" t="n">
        <v>200.3473</v>
      </c>
      <c r="CT575" s="155" t="n">
        <v>0.00068151858</v>
      </c>
      <c r="CU575" s="155" t="n">
        <v>0.00183141</v>
      </c>
      <c r="CW575" s="97"/>
      <c r="CX575" s="105"/>
    </row>
    <row r="576" customFormat="false" ht="13.8" hidden="false" customHeight="false" outlineLevel="0" collapsed="false">
      <c r="A576" s="0" t="s">
        <v>1192</v>
      </c>
      <c r="B576" s="26" t="s">
        <v>1139</v>
      </c>
      <c r="C576" s="88" t="str">
        <f aca="false">MID(A576,1,12)</f>
        <v>A.100.06.137</v>
      </c>
      <c r="D576" s="2" t="s">
        <v>1155</v>
      </c>
      <c r="E576" s="90" t="s">
        <v>255</v>
      </c>
      <c r="F576" s="91" t="str">
        <f aca="false">MID(A576, 21,85)</f>
        <v>X35CrMo17 70% inox scrap (EU, USA)</v>
      </c>
      <c r="G576" s="133" t="n">
        <f aca="false">H576+I576+J576+K576</f>
        <v>1.01618857652016</v>
      </c>
      <c r="H576" s="149" t="n">
        <f aca="false">N576+O576+P576+Q576</f>
        <v>0.0567736831</v>
      </c>
      <c r="I576" s="149" t="n">
        <f aca="false">L576+M576+R576+V576+T576</f>
        <v>0.218529373991</v>
      </c>
      <c r="J576" s="150" t="n">
        <f aca="false">S576+U576+W576+X576</f>
        <v>0.228898859429162</v>
      </c>
      <c r="K576" s="149" t="n">
        <v>0.51198666</v>
      </c>
      <c r="L576" s="130" t="n">
        <v>0.11787768</v>
      </c>
      <c r="M576" s="130" t="n">
        <v>0.067787347</v>
      </c>
      <c r="N576" s="130" t="n">
        <v>0.046811944</v>
      </c>
      <c r="O576" s="130" t="n">
        <v>0.0010265779</v>
      </c>
      <c r="P576" s="130" t="n">
        <v>0.0055897796</v>
      </c>
      <c r="Q576" s="130" t="n">
        <v>0.0033453816</v>
      </c>
      <c r="R576" s="130" t="n">
        <v>0.031879872</v>
      </c>
      <c r="S576" s="130" t="n">
        <v>0.20721241</v>
      </c>
      <c r="T576" s="130" t="n">
        <v>0.00094800668</v>
      </c>
      <c r="U576" s="157" t="n">
        <v>0.021684697</v>
      </c>
      <c r="V576" s="157" t="n">
        <v>3.6468311E-005</v>
      </c>
      <c r="W576" s="157" t="n">
        <v>1.752413E-006</v>
      </c>
      <c r="X576" s="130" t="n">
        <v>1.616236E-011</v>
      </c>
      <c r="Z576" s="151" t="n">
        <f aca="false">K576/0.15</f>
        <v>3.4132444</v>
      </c>
      <c r="AB576" s="133" t="n">
        <f aca="false">K576</f>
        <v>0.51198666</v>
      </c>
      <c r="AC576" s="133" t="n">
        <f aca="false">L576+M576+N576+O576+P576+Q576+R576</f>
        <v>0.2743185821</v>
      </c>
      <c r="AD576" s="133" t="n">
        <f aca="false">L576+M576+R576+W576</f>
        <v>0.217546651413</v>
      </c>
      <c r="AE576" s="133" t="n">
        <f aca="false">V576+L576+M576+R576+T576</f>
        <v>0.218529373991</v>
      </c>
      <c r="AF576" s="133" t="n">
        <f aca="false">S576+U576+X576</f>
        <v>0.228897107016162</v>
      </c>
      <c r="AH576" s="0" t="n">
        <v>29.65926</v>
      </c>
      <c r="AI576" s="96" t="n">
        <v>27.564088</v>
      </c>
      <c r="AJ576" s="96" t="n">
        <v>1.9028142</v>
      </c>
      <c r="AK576" s="96" t="n">
        <v>0</v>
      </c>
      <c r="AL576" s="96" t="n">
        <v>0.13052859</v>
      </c>
      <c r="AM576" s="96" t="n">
        <v>0.050667568</v>
      </c>
      <c r="AN576" s="96" t="n">
        <v>0.01116135</v>
      </c>
      <c r="AP576" s="95" t="n">
        <v>0.12619651</v>
      </c>
      <c r="AQ576" s="95" t="n">
        <v>0.12143405</v>
      </c>
      <c r="AR576" s="95" t="n">
        <v>0.0038123404</v>
      </c>
      <c r="AS576" s="95" t="n">
        <v>0.00095011996</v>
      </c>
      <c r="AT576" s="152" t="n">
        <f aca="false">AW576+AZ576+BA576+BB576+BC576+BK576+BL576+BP576</f>
        <v>7.2802187344824E-006</v>
      </c>
      <c r="AU576" s="152" t="n">
        <f aca="false">AX576+AY576+BD576+BE576+BF576+BG576+BH576+BI576+BJ576+BM576+BQ576+BR576</f>
        <v>1.40988920923318E-008</v>
      </c>
      <c r="AV576" s="153" t="n">
        <f aca="false">BN576+BO576</f>
        <v>0.13307002</v>
      </c>
      <c r="AW576" s="154" t="n">
        <v>3.1808978E-006</v>
      </c>
      <c r="AX576" s="154" t="n">
        <v>9.5980585E-009</v>
      </c>
      <c r="AY576" s="154" t="n">
        <v>2.622106E-013</v>
      </c>
      <c r="AZ576" s="154" t="n">
        <v>2.2835824E-012</v>
      </c>
      <c r="BA576" s="154" t="n">
        <v>0</v>
      </c>
      <c r="BB576" s="154" t="n">
        <v>5.8786509E-009</v>
      </c>
      <c r="BC576" s="154" t="n">
        <v>2.4046126E-006</v>
      </c>
      <c r="BD576" s="154" t="n">
        <v>8.5477308E-010</v>
      </c>
      <c r="BE576" s="154" t="n">
        <v>2.7731588E-009</v>
      </c>
      <c r="BF576" s="154" t="n">
        <v>5.5966578E-010</v>
      </c>
      <c r="BG576" s="154" t="n">
        <v>1.9878471E-013</v>
      </c>
      <c r="BH576" s="154" t="n">
        <v>3.3395104E-011</v>
      </c>
      <c r="BI576" s="154" t="n">
        <v>2.3499374E-010</v>
      </c>
      <c r="BJ576" s="154" t="n">
        <v>4.4386093E-011</v>
      </c>
      <c r="BK576" s="154" t="n">
        <v>9.3840385E-007</v>
      </c>
      <c r="BL576" s="154" t="n">
        <v>7.5042355E-007</v>
      </c>
      <c r="BM576" s="154" t="n">
        <v>2.1834541E-020</v>
      </c>
      <c r="BN576" s="154" t="n">
        <v>0.02278515</v>
      </c>
      <c r="BO576" s="154" t="n">
        <v>0.11028487</v>
      </c>
      <c r="BP576" s="154" t="n">
        <v>0</v>
      </c>
      <c r="BQ576" s="154" t="n">
        <v>0</v>
      </c>
      <c r="BR576" s="154" t="n">
        <v>0</v>
      </c>
      <c r="BT576" s="96" t="n">
        <v>0.00029249834</v>
      </c>
      <c r="BU576" s="96" t="n">
        <v>2.0972793E-005</v>
      </c>
      <c r="BV576" s="96" t="n">
        <v>9.517031E-005</v>
      </c>
      <c r="BW576" s="96" t="n">
        <v>3.7374207E-006</v>
      </c>
      <c r="BX576" s="96" t="n">
        <v>1.4615262E-005</v>
      </c>
      <c r="BY576" s="96" t="n">
        <v>3.8013326E-006</v>
      </c>
      <c r="BZ576" s="96" t="n">
        <v>1.4271359E-005</v>
      </c>
      <c r="CA576" s="96" t="n">
        <v>5.5326981E-006</v>
      </c>
      <c r="CB576" s="96" t="n">
        <v>7.5435736E-006</v>
      </c>
      <c r="CC576" s="96" t="n">
        <v>2.4652916E-006</v>
      </c>
      <c r="CD576" s="96" t="n">
        <v>0</v>
      </c>
      <c r="CE576" s="96" t="n">
        <v>4.8284302E-017</v>
      </c>
      <c r="CF576" s="96" t="n">
        <v>3.9534998E-013</v>
      </c>
      <c r="CG576" s="96" t="n">
        <v>9.9781445E-006</v>
      </c>
      <c r="CH576" s="96" t="n">
        <v>3.5960906E-005</v>
      </c>
      <c r="CI576" s="96" t="n">
        <v>7.8449245E-005</v>
      </c>
      <c r="CJ576" s="96" t="n">
        <v>0</v>
      </c>
      <c r="CL576" s="155" t="n">
        <v>3.3462962E-013</v>
      </c>
      <c r="CM576" s="155" t="n">
        <v>3.4020614</v>
      </c>
      <c r="CN576" s="156" t="n">
        <v>0.12593028</v>
      </c>
      <c r="CO576" s="155" t="n">
        <v>0.015185319</v>
      </c>
      <c r="CP576" s="155" t="n">
        <v>4.9090795E-007</v>
      </c>
      <c r="CQ576" s="155" t="n">
        <v>7.3153637E-007</v>
      </c>
      <c r="CR576" s="155" t="n">
        <v>0.00070958533</v>
      </c>
      <c r="CS576" s="155" t="n">
        <v>109.28151</v>
      </c>
      <c r="CT576" s="155" t="n">
        <v>0.00037174878</v>
      </c>
      <c r="CU576" s="155" t="n">
        <v>0.0013498698</v>
      </c>
      <c r="CW576" s="97"/>
      <c r="CX576" s="105"/>
    </row>
    <row r="577" customFormat="false" ht="13.8" hidden="false" customHeight="false" outlineLevel="0" collapsed="false">
      <c r="A577" s="0" t="s">
        <v>1193</v>
      </c>
      <c r="B577" s="26" t="s">
        <v>1139</v>
      </c>
      <c r="C577" s="88" t="str">
        <f aca="false">MID(A577,1,12)</f>
        <v>A.100.06.138</v>
      </c>
      <c r="D577" s="2" t="s">
        <v>1155</v>
      </c>
      <c r="E577" s="90" t="s">
        <v>255</v>
      </c>
      <c r="F577" s="91" t="str">
        <f aca="false">MID(A577, 21,85)</f>
        <v>X5CrNi18 (304) 23% inox scrap (China)</v>
      </c>
      <c r="G577" s="133" t="n">
        <f aca="false">H577+I577+J577+K577</f>
        <v>3.62555835849497</v>
      </c>
      <c r="H577" s="149" t="n">
        <f aca="false">N577+O577+P577+Q577</f>
        <v>0.14873806535</v>
      </c>
      <c r="I577" s="149" t="n">
        <f aca="false">L577+M577+R577+V577+T577</f>
        <v>1.305816120575</v>
      </c>
      <c r="J577" s="150" t="n">
        <f aca="false">S577+U577+W577+X577</f>
        <v>1.09812057256997</v>
      </c>
      <c r="K577" s="149" t="n">
        <v>1.0728836</v>
      </c>
      <c r="L577" s="130" t="n">
        <v>1.1351739</v>
      </c>
      <c r="M577" s="130" t="n">
        <v>0.12460187</v>
      </c>
      <c r="N577" s="130" t="n">
        <v>0.12412445</v>
      </c>
      <c r="O577" s="130" t="n">
        <v>0.00037672285</v>
      </c>
      <c r="P577" s="130" t="n">
        <v>0.018978425</v>
      </c>
      <c r="Q577" s="130" t="n">
        <v>0.0052584675</v>
      </c>
      <c r="R577" s="130" t="n">
        <v>0.045697119</v>
      </c>
      <c r="S577" s="130" t="n">
        <v>1.0495086</v>
      </c>
      <c r="T577" s="130" t="n">
        <v>0.00032272479</v>
      </c>
      <c r="U577" s="157" t="n">
        <v>0.048611376</v>
      </c>
      <c r="V577" s="157" t="n">
        <v>2.0506785E-005</v>
      </c>
      <c r="W577" s="157" t="n">
        <v>5.9656447E-007</v>
      </c>
      <c r="X577" s="130" t="n">
        <v>5.5020648E-012</v>
      </c>
      <c r="Z577" s="151" t="n">
        <f aca="false">K577/0.15</f>
        <v>7.15255733333333</v>
      </c>
      <c r="AB577" s="133" t="n">
        <f aca="false">K577</f>
        <v>1.0728836</v>
      </c>
      <c r="AC577" s="133" t="n">
        <f aca="false">L577+M577+N577+O577+P577+Q577+R577</f>
        <v>1.45421095435</v>
      </c>
      <c r="AD577" s="133" t="n">
        <f aca="false">L577+M577+R577+W577</f>
        <v>1.30547348556447</v>
      </c>
      <c r="AE577" s="133" t="n">
        <f aca="false">V577+L577+M577+R577+T577</f>
        <v>1.305816120575</v>
      </c>
      <c r="AF577" s="133" t="n">
        <f aca="false">S577+U577+X577</f>
        <v>1.0981199760055</v>
      </c>
      <c r="AH577" s="0" t="n">
        <v>56.691762</v>
      </c>
      <c r="AI577" s="96" t="n">
        <v>51.095089</v>
      </c>
      <c r="AJ577" s="96" t="n">
        <v>5.524777</v>
      </c>
      <c r="AK577" s="96" t="n">
        <v>0</v>
      </c>
      <c r="AL577" s="96" t="n">
        <v>0.023132597</v>
      </c>
      <c r="AM577" s="96" t="n">
        <v>0.037862216</v>
      </c>
      <c r="AN577" s="96" t="n">
        <v>0.010901258</v>
      </c>
      <c r="AP577" s="95" t="n">
        <v>0.55617435</v>
      </c>
      <c r="AQ577" s="95" t="n">
        <v>0.54056902</v>
      </c>
      <c r="AR577" s="95" t="n">
        <v>0.012821443</v>
      </c>
      <c r="AS577" s="95" t="n">
        <v>0.0027838827</v>
      </c>
      <c r="AT577" s="152" t="n">
        <f aca="false">AW577+AZ577+BA577+BB577+BC577+BK577+BL577+BP577</f>
        <v>3.24082152293876E-005</v>
      </c>
      <c r="AU577" s="152" t="n">
        <f aca="false">AX577+AY577+BD577+BE577+BF577+BG577+BH577+BI577+BJ577+BM577+BQ577+BR577</f>
        <v>4.74165791414474E-008</v>
      </c>
      <c r="AV577" s="153" t="n">
        <f aca="false">BN577+BO577</f>
        <v>0.389899538</v>
      </c>
      <c r="AW577" s="154" t="n">
        <v>6.6516599E-006</v>
      </c>
      <c r="AX577" s="154" t="n">
        <v>2.0070213E-008</v>
      </c>
      <c r="AY577" s="154" t="n">
        <v>5.4832369E-013</v>
      </c>
      <c r="AZ577" s="154" t="n">
        <v>7.773876E-013</v>
      </c>
      <c r="BA577" s="154" t="n">
        <v>0</v>
      </c>
      <c r="BB577" s="154" t="n">
        <v>1.1916972E-008</v>
      </c>
      <c r="BC577" s="154" t="n">
        <v>2.1039405E-005</v>
      </c>
      <c r="BD577" s="154" t="n">
        <v>1.836303E-009</v>
      </c>
      <c r="BE577" s="154" t="n">
        <v>2.4458173E-008</v>
      </c>
      <c r="BF577" s="154" t="n">
        <v>9.0718148E-010</v>
      </c>
      <c r="BG577" s="154" t="n">
        <v>4.4574475E-013</v>
      </c>
      <c r="BH577" s="154" t="n">
        <v>6.122553E-011</v>
      </c>
      <c r="BI577" s="154" t="n">
        <v>6.9238281E-011</v>
      </c>
      <c r="BJ577" s="154" t="n">
        <v>1.3250782E-011</v>
      </c>
      <c r="BK577" s="154" t="n">
        <v>4.4159029E-006</v>
      </c>
      <c r="BL577" s="154" t="n">
        <v>2.8932968E-007</v>
      </c>
      <c r="BM577" s="154" t="n">
        <v>7.4330148E-021</v>
      </c>
      <c r="BN577" s="154" t="n">
        <v>0.052769758</v>
      </c>
      <c r="BO577" s="154" t="n">
        <v>0.33712978</v>
      </c>
      <c r="BP577" s="154" t="n">
        <v>0</v>
      </c>
      <c r="BQ577" s="154" t="n">
        <v>0</v>
      </c>
      <c r="BR577" s="154" t="n">
        <v>0</v>
      </c>
      <c r="BT577" s="96" t="n">
        <v>0.00075217563</v>
      </c>
      <c r="BU577" s="96" t="n">
        <v>0.00017198692</v>
      </c>
      <c r="BV577" s="96" t="n">
        <v>0.00019943228</v>
      </c>
      <c r="BW577" s="96" t="n">
        <v>5.3589595E-006</v>
      </c>
      <c r="BX577" s="96" t="n">
        <v>0.00013678147</v>
      </c>
      <c r="BY577" s="96" t="n">
        <v>7.0402236E-006</v>
      </c>
      <c r="BZ577" s="96" t="n">
        <v>2.3063106E-005</v>
      </c>
      <c r="CA577" s="96" t="n">
        <v>1.0042585E-005</v>
      </c>
      <c r="CB577" s="96" t="n">
        <v>2.548311E-005</v>
      </c>
      <c r="CC577" s="96" t="n">
        <v>3.5492262E-006</v>
      </c>
      <c r="CD577" s="96" t="n">
        <v>0</v>
      </c>
      <c r="CE577" s="96" t="n">
        <v>1.6437164E-017</v>
      </c>
      <c r="CF577" s="96" t="n">
        <v>1.3458686E-013</v>
      </c>
      <c r="CG577" s="96" t="n">
        <v>3.4289337E-005</v>
      </c>
      <c r="CH577" s="96" t="n">
        <v>6.9089492E-005</v>
      </c>
      <c r="CI577" s="96" t="n">
        <v>6.6058914E-005</v>
      </c>
      <c r="CJ577" s="96" t="n">
        <v>0</v>
      </c>
      <c r="CL577" s="155" t="n">
        <v>1.1391615E-013</v>
      </c>
      <c r="CM577" s="155" t="n">
        <v>7.1407951</v>
      </c>
      <c r="CN577" s="156" t="n">
        <v>0.28420446</v>
      </c>
      <c r="CO577" s="155" t="n">
        <v>0.11918847</v>
      </c>
      <c r="CP577" s="155" t="n">
        <v>2.1550161E-006</v>
      </c>
      <c r="CQ577" s="155" t="n">
        <v>4.3985196E-007</v>
      </c>
      <c r="CR577" s="155" t="n">
        <v>0.0068856241</v>
      </c>
      <c r="CS577" s="155" t="n">
        <v>50.009793</v>
      </c>
      <c r="CT577" s="155" t="n">
        <v>0.00060256608</v>
      </c>
      <c r="CU577" s="155" t="n">
        <v>0.0024792249</v>
      </c>
      <c r="CW577" s="97"/>
      <c r="CX577" s="105"/>
    </row>
    <row r="578" customFormat="false" ht="13.8" hidden="false" customHeight="false" outlineLevel="0" collapsed="false">
      <c r="A578" s="0" t="s">
        <v>1194</v>
      </c>
      <c r="B578" s="26" t="s">
        <v>1139</v>
      </c>
      <c r="C578" s="88" t="str">
        <f aca="false">MID(A578,1,12)</f>
        <v>A.100.06.139</v>
      </c>
      <c r="D578" s="2" t="s">
        <v>1155</v>
      </c>
      <c r="E578" s="90" t="s">
        <v>255</v>
      </c>
      <c r="F578" s="91" t="str">
        <f aca="false">MID(A578, 21,85)</f>
        <v>X5CrNi18 (304) 44% inox scrap (World)</v>
      </c>
      <c r="G578" s="133" t="n">
        <f aca="false">H578+I578+J578+K578</f>
        <v>2.714733226268</v>
      </c>
      <c r="H578" s="149" t="n">
        <f aca="false">N578+O578+P578+Q578</f>
        <v>0.11444972689</v>
      </c>
      <c r="I578" s="149" t="n">
        <f aca="false">L578+M578+R578+V578+T578</f>
        <v>0.961600621563</v>
      </c>
      <c r="J578" s="150" t="n">
        <f aca="false">S578+U578+W578+X578</f>
        <v>0.795510367815002</v>
      </c>
      <c r="K578" s="149" t="n">
        <v>0.84317251</v>
      </c>
      <c r="L578" s="130" t="n">
        <v>0.83015908</v>
      </c>
      <c r="M578" s="130" t="n">
        <v>0.097724715</v>
      </c>
      <c r="N578" s="130" t="n">
        <v>0.096189811</v>
      </c>
      <c r="O578" s="130" t="n">
        <v>0.00067457229</v>
      </c>
      <c r="P578" s="130" t="n">
        <v>0.013709151</v>
      </c>
      <c r="Q578" s="130" t="n">
        <v>0.0038761926</v>
      </c>
      <c r="R578" s="130" t="n">
        <v>0.033078876</v>
      </c>
      <c r="S578" s="130" t="n">
        <v>0.75801261</v>
      </c>
      <c r="T578" s="130" t="n">
        <v>0.0006101109</v>
      </c>
      <c r="U578" s="157" t="n">
        <v>0.03749663</v>
      </c>
      <c r="V578" s="157" t="n">
        <v>2.7839663E-005</v>
      </c>
      <c r="W578" s="157" t="n">
        <v>1.1278046E-006</v>
      </c>
      <c r="X578" s="130" t="n">
        <v>1.0401648E-011</v>
      </c>
      <c r="Z578" s="151" t="n">
        <f aca="false">K578/0.15</f>
        <v>5.62115006666667</v>
      </c>
      <c r="AB578" s="133" t="n">
        <f aca="false">K578</f>
        <v>0.84317251</v>
      </c>
      <c r="AC578" s="133" t="n">
        <f aca="false">L578+M578+N578+O578+P578+Q578+R578</f>
        <v>1.07541239789</v>
      </c>
      <c r="AD578" s="133" t="n">
        <f aca="false">L578+M578+R578+W578</f>
        <v>0.9609637988046</v>
      </c>
      <c r="AE578" s="133" t="n">
        <f aca="false">V578+L578+M578+R578+T578</f>
        <v>0.961600621563</v>
      </c>
      <c r="AF578" s="133" t="n">
        <f aca="false">S578+U578+X578</f>
        <v>0.795509240010402</v>
      </c>
      <c r="AH578" s="0" t="n">
        <v>46.900694</v>
      </c>
      <c r="AI578" s="96" t="n">
        <v>42.80546</v>
      </c>
      <c r="AJ578" s="96" t="n">
        <v>4.0049452</v>
      </c>
      <c r="AK578" s="96" t="n">
        <v>0</v>
      </c>
      <c r="AL578" s="96" t="n">
        <v>0.035601977</v>
      </c>
      <c r="AM578" s="96" t="n">
        <v>0.04369966</v>
      </c>
      <c r="AN578" s="96" t="n">
        <v>0.010986575</v>
      </c>
      <c r="AP578" s="95" t="n">
        <v>0.41369738</v>
      </c>
      <c r="AQ578" s="95" t="n">
        <v>0.40185793</v>
      </c>
      <c r="AR578" s="95" t="n">
        <v>0.0097244024</v>
      </c>
      <c r="AS578" s="95" t="n">
        <v>0.0021150475</v>
      </c>
      <c r="AT578" s="152" t="n">
        <f aca="false">AW578+AZ578+BA578+BB578+BC578+BK578+BL578+BP578</f>
        <v>2.40922024764505E-005</v>
      </c>
      <c r="AU578" s="152" t="n">
        <f aca="false">AX578+AY578+BD578+BE578+BF578+BG578+BH578+BI578+BJ578+BM578+BQ578+BR578</f>
        <v>3.59630265456341E-008</v>
      </c>
      <c r="AV578" s="153" t="n">
        <f aca="false">BN578+BO578</f>
        <v>0.296225133</v>
      </c>
      <c r="AW578" s="154" t="n">
        <v>5.2302024E-006</v>
      </c>
      <c r="AX578" s="154" t="n">
        <v>1.578132E-008</v>
      </c>
      <c r="AY578" s="154" t="n">
        <v>4.3114553E-013</v>
      </c>
      <c r="AZ578" s="154" t="n">
        <v>1.4696505E-012</v>
      </c>
      <c r="BA578" s="154" t="n">
        <v>0</v>
      </c>
      <c r="BB578" s="154" t="n">
        <v>9.5528868E-009</v>
      </c>
      <c r="BC578" s="154" t="n">
        <v>1.545419E-005</v>
      </c>
      <c r="BD578" s="154" t="n">
        <v>1.460734E-009</v>
      </c>
      <c r="BE578" s="154" t="n">
        <v>1.7961186E-008</v>
      </c>
      <c r="BF578" s="154" t="n">
        <v>6.55197E-010</v>
      </c>
      <c r="BG578" s="154" t="n">
        <v>3.2208089E-013</v>
      </c>
      <c r="BH578" s="154" t="n">
        <v>4.4259349E-011</v>
      </c>
      <c r="BI578" s="154" t="n">
        <v>5.0006662E-011</v>
      </c>
      <c r="BJ578" s="154" t="n">
        <v>9.5703082E-012</v>
      </c>
      <c r="BK578" s="154" t="n">
        <v>3.1892649E-006</v>
      </c>
      <c r="BL578" s="154" t="n">
        <v>2.0899082E-007</v>
      </c>
      <c r="BM578" s="154" t="n">
        <v>1.4052107E-020</v>
      </c>
      <c r="BN578" s="154" t="n">
        <v>0.038114373</v>
      </c>
      <c r="BO578" s="154" t="n">
        <v>0.25811076</v>
      </c>
      <c r="BP578" s="154" t="n">
        <v>0</v>
      </c>
      <c r="BQ578" s="154" t="n">
        <v>0</v>
      </c>
      <c r="BR578" s="154" t="n">
        <v>0</v>
      </c>
      <c r="BT578" s="96" t="n">
        <v>0.00056995107</v>
      </c>
      <c r="BU578" s="96" t="n">
        <v>0.00012657008</v>
      </c>
      <c r="BV578" s="96" t="n">
        <v>0.00015673258</v>
      </c>
      <c r="BW578" s="96" t="n">
        <v>3.8792843E-006</v>
      </c>
      <c r="BX578" s="96" t="n">
        <v>0.00010029149</v>
      </c>
      <c r="BY578" s="96" t="n">
        <v>5.6943997E-006</v>
      </c>
      <c r="BZ578" s="96" t="n">
        <v>1.6656943E-005</v>
      </c>
      <c r="CA578" s="96" t="n">
        <v>8.1782951E-006</v>
      </c>
      <c r="CB578" s="96" t="n">
        <v>1.8411375E-005</v>
      </c>
      <c r="CC578" s="96" t="n">
        <v>2.6177029E-006</v>
      </c>
      <c r="CD578" s="96" t="n">
        <v>0</v>
      </c>
      <c r="CE578" s="96" t="n">
        <v>3.1074442E-017</v>
      </c>
      <c r="CF578" s="96" t="n">
        <v>2.5443632E-013</v>
      </c>
      <c r="CG578" s="96" t="n">
        <v>2.6113072E-005</v>
      </c>
      <c r="CH578" s="96" t="n">
        <v>5.7093091E-005</v>
      </c>
      <c r="CI578" s="96" t="n">
        <v>4.7712754E-005</v>
      </c>
      <c r="CJ578" s="96" t="n">
        <v>0</v>
      </c>
      <c r="CL578" s="155" t="n">
        <v>2.1535837E-013</v>
      </c>
      <c r="CM578" s="155" t="n">
        <v>5.6096533</v>
      </c>
      <c r="CN578" s="156" t="n">
        <v>0.22295891</v>
      </c>
      <c r="CO578" s="155" t="n">
        <v>0.087833221</v>
      </c>
      <c r="CP578" s="155" t="n">
        <v>1.5564192E-006</v>
      </c>
      <c r="CQ578" s="155" t="n">
        <v>3.198639E-007</v>
      </c>
      <c r="CR578" s="155" t="n">
        <v>0.0050437543</v>
      </c>
      <c r="CS578" s="155" t="n">
        <v>36.118894</v>
      </c>
      <c r="CT578" s="155" t="n">
        <v>0.00043519357</v>
      </c>
      <c r="CU578" s="155" t="n">
        <v>0.0020050018</v>
      </c>
      <c r="CW578" s="97"/>
      <c r="CX578" s="105"/>
    </row>
    <row r="579" customFormat="false" ht="13.8" hidden="false" customHeight="false" outlineLevel="0" collapsed="false">
      <c r="A579" s="0" t="s">
        <v>1195</v>
      </c>
      <c r="B579" s="26" t="s">
        <v>1139</v>
      </c>
      <c r="C579" s="88" t="str">
        <f aca="false">MID(A579,1,12)</f>
        <v>A.100.06.140</v>
      </c>
      <c r="D579" s="2" t="s">
        <v>1155</v>
      </c>
      <c r="E579" s="90" t="s">
        <v>255</v>
      </c>
      <c r="F579" s="91" t="str">
        <f aca="false">MID(A579, 21,85)</f>
        <v>X5CrNi18 (304) 70% inox scrap (EU, USA)</v>
      </c>
      <c r="G579" s="133" t="n">
        <f aca="false">H579+I579+J579+K579</f>
        <v>1.63830347846289</v>
      </c>
      <c r="H579" s="149" t="n">
        <f aca="false">N579+O579+P579+Q579</f>
        <v>0.073927148</v>
      </c>
      <c r="I579" s="149" t="n">
        <f aca="false">L579+M579+R579+V579+T579</f>
        <v>0.554800452813</v>
      </c>
      <c r="J579" s="150" t="n">
        <f aca="false">S579+U579+W579+X579</f>
        <v>0.437880117649892</v>
      </c>
      <c r="K579" s="149" t="n">
        <v>0.57169576</v>
      </c>
      <c r="L579" s="130" t="n">
        <v>0.46968698</v>
      </c>
      <c r="M579" s="130" t="n">
        <v>0.06596081</v>
      </c>
      <c r="N579" s="130" t="n">
        <v>0.06317615</v>
      </c>
      <c r="O579" s="130" t="n">
        <v>0.0010265762</v>
      </c>
      <c r="P579" s="130" t="n">
        <v>0.0074818268</v>
      </c>
      <c r="Q579" s="130" t="n">
        <v>0.002242595</v>
      </c>
      <c r="R579" s="130" t="n">
        <v>0.018166408</v>
      </c>
      <c r="S579" s="130" t="n">
        <v>0.41351734</v>
      </c>
      <c r="T579" s="130" t="n">
        <v>0.00094974902</v>
      </c>
      <c r="U579" s="157" t="n">
        <v>0.024361022</v>
      </c>
      <c r="V579" s="157" t="n">
        <v>3.6505793E-005</v>
      </c>
      <c r="W579" s="157" t="n">
        <v>1.7556337E-006</v>
      </c>
      <c r="X579" s="130" t="n">
        <v>1.6192065E-011</v>
      </c>
      <c r="Z579" s="151" t="n">
        <f aca="false">K579/0.15</f>
        <v>3.81130506666667</v>
      </c>
      <c r="AB579" s="133" t="n">
        <f aca="false">K579</f>
        <v>0.57169576</v>
      </c>
      <c r="AC579" s="133" t="n">
        <f aca="false">L579+M579+N579+O579+P579+Q579+R579</f>
        <v>0.627741346</v>
      </c>
      <c r="AD579" s="133" t="n">
        <f aca="false">L579+M579+R579+W579</f>
        <v>0.5538159536337</v>
      </c>
      <c r="AE579" s="133" t="n">
        <f aca="false">V579+L579+M579+R579+T579</f>
        <v>0.554800452813</v>
      </c>
      <c r="AF579" s="133" t="n">
        <f aca="false">S579+U579+X579</f>
        <v>0.437878362016192</v>
      </c>
      <c r="AH579" s="0" t="n">
        <v>35.329431</v>
      </c>
      <c r="AI579" s="96" t="n">
        <v>33.008627</v>
      </c>
      <c r="AJ579" s="96" t="n">
        <v>2.2087804</v>
      </c>
      <c r="AK579" s="96" t="n">
        <v>0</v>
      </c>
      <c r="AL579" s="96" t="n">
        <v>0.050338516</v>
      </c>
      <c r="AM579" s="96" t="n">
        <v>0.050598457</v>
      </c>
      <c r="AN579" s="96" t="n">
        <v>0.011087403</v>
      </c>
      <c r="AP579" s="95" t="n">
        <v>0.24531552</v>
      </c>
      <c r="AQ579" s="95" t="n">
        <v>0.23792665</v>
      </c>
      <c r="AR579" s="95" t="n">
        <v>0.0060642638</v>
      </c>
      <c r="AS579" s="95" t="n">
        <v>0.0013246059</v>
      </c>
      <c r="AT579" s="152" t="n">
        <f aca="false">AW579+AZ579+BA579+BB579+BC579+BK579+BL579+BP579</f>
        <v>1.42641873457794E-005</v>
      </c>
      <c r="AU579" s="152" t="n">
        <f aca="false">AX579+AY579+BD579+BE579+BF579+BG579+BH579+BI579+BJ579+BM579+BQ579+BR579</f>
        <v>2.24270109039619E-008</v>
      </c>
      <c r="AV579" s="153" t="n">
        <f aca="false">BN579+BO579</f>
        <v>0.185519033</v>
      </c>
      <c r="AW579" s="154" t="n">
        <v>3.5502981E-006</v>
      </c>
      <c r="AX579" s="154" t="n">
        <v>1.0712628E-008</v>
      </c>
      <c r="AY579" s="154" t="n">
        <v>2.9266225E-013</v>
      </c>
      <c r="AZ579" s="154" t="n">
        <v>2.2877794E-012</v>
      </c>
      <c r="BA579" s="154" t="n">
        <v>0</v>
      </c>
      <c r="BB579" s="154" t="n">
        <v>6.758968E-009</v>
      </c>
      <c r="BC579" s="154" t="n">
        <v>8.8534813E-006</v>
      </c>
      <c r="BD579" s="154" t="n">
        <v>1.0168797E-009</v>
      </c>
      <c r="BE579" s="154" t="n">
        <v>1.028293E-008</v>
      </c>
      <c r="BF579" s="154" t="n">
        <v>3.5739716E-010</v>
      </c>
      <c r="BG579" s="154" t="n">
        <v>1.7593269E-013</v>
      </c>
      <c r="BH579" s="154" t="n">
        <v>2.4208407E-011</v>
      </c>
      <c r="BI579" s="154" t="n">
        <v>2.7278384E-011</v>
      </c>
      <c r="BJ579" s="154" t="n">
        <v>5.220658E-012</v>
      </c>
      <c r="BK579" s="154" t="n">
        <v>1.7396018E-006</v>
      </c>
      <c r="BL579" s="154" t="n">
        <v>1.1404489E-007</v>
      </c>
      <c r="BM579" s="154" t="n">
        <v>2.1874671E-020</v>
      </c>
      <c r="BN579" s="154" t="n">
        <v>0.020794373</v>
      </c>
      <c r="BO579" s="154" t="n">
        <v>0.16472466</v>
      </c>
      <c r="BP579" s="154" t="n">
        <v>0</v>
      </c>
      <c r="BQ579" s="154" t="n">
        <v>0</v>
      </c>
      <c r="BR579" s="154" t="n">
        <v>0</v>
      </c>
      <c r="BT579" s="96" t="n">
        <v>0.00035459479</v>
      </c>
      <c r="BU579" s="96" t="n">
        <v>7.2895636E-005</v>
      </c>
      <c r="BV579" s="96" t="n">
        <v>0.0001062693</v>
      </c>
      <c r="BW579" s="96" t="n">
        <v>2.1305773E-006</v>
      </c>
      <c r="BX579" s="96" t="n">
        <v>5.7166979E-005</v>
      </c>
      <c r="BY579" s="96" t="n">
        <v>4.1038804E-006</v>
      </c>
      <c r="BZ579" s="96" t="n">
        <v>9.0860223E-006</v>
      </c>
      <c r="CA579" s="96" t="n">
        <v>5.9750434E-006</v>
      </c>
      <c r="CB579" s="96" t="n">
        <v>1.005387E-005</v>
      </c>
      <c r="CC579" s="96" t="n">
        <v>1.5168117E-006</v>
      </c>
      <c r="CD579" s="96" t="n">
        <v>0</v>
      </c>
      <c r="CE579" s="96" t="n">
        <v>4.8373044E-017</v>
      </c>
      <c r="CF579" s="96" t="n">
        <v>3.960766E-013</v>
      </c>
      <c r="CG579" s="96" t="n">
        <v>1.6450213E-005</v>
      </c>
      <c r="CH579" s="96" t="n">
        <v>4.2915527E-005</v>
      </c>
      <c r="CI579" s="96" t="n">
        <v>2.6030928E-005</v>
      </c>
      <c r="CJ579" s="96" t="n">
        <v>0</v>
      </c>
      <c r="CL579" s="155" t="n">
        <v>3.3524464E-013</v>
      </c>
      <c r="CM579" s="155" t="n">
        <v>3.800122</v>
      </c>
      <c r="CN579" s="156" t="n">
        <v>0.1505778</v>
      </c>
      <c r="CO579" s="155" t="n">
        <v>0.050777015</v>
      </c>
      <c r="CP579" s="155" t="n">
        <v>8.4898651E-007</v>
      </c>
      <c r="CQ579" s="155" t="n">
        <v>1.7805983E-007</v>
      </c>
      <c r="CR579" s="155" t="n">
        <v>0.0028669992</v>
      </c>
      <c r="CS579" s="155" t="n">
        <v>19.702376</v>
      </c>
      <c r="CT579" s="155" t="n">
        <v>0.00023738969</v>
      </c>
      <c r="CU579" s="155" t="n">
        <v>0.0014445562</v>
      </c>
      <c r="CW579" s="97"/>
      <c r="CX579" s="105"/>
    </row>
    <row r="580" customFormat="false" ht="13.8" hidden="false" customHeight="false" outlineLevel="0" collapsed="false">
      <c r="A580" s="0" t="s">
        <v>1196</v>
      </c>
      <c r="B580" s="26" t="s">
        <v>1139</v>
      </c>
      <c r="C580" s="88" t="str">
        <f aca="false">MID(A580,1,12)</f>
        <v>A.100.06.141</v>
      </c>
      <c r="D580" s="2" t="s">
        <v>1155</v>
      </c>
      <c r="E580" s="90" t="s">
        <v>255</v>
      </c>
      <c r="F580" s="91" t="str">
        <f aca="false">MID(A580, 21,85)</f>
        <v>X5CrNiMo18 (316) 23% inox scrap (China)</v>
      </c>
      <c r="G580" s="133" t="n">
        <f aca="false">H580+I580+J580+K580</f>
        <v>5.00174327900866</v>
      </c>
      <c r="H580" s="149" t="n">
        <f aca="false">N580+O580+P580+Q580</f>
        <v>0.16370529852</v>
      </c>
      <c r="I580" s="149" t="n">
        <f aca="false">L580+M580+R580+V580+T580</f>
        <v>1.626377999632</v>
      </c>
      <c r="J580" s="150" t="n">
        <f aca="false">S580+U580+W580+X580</f>
        <v>2.09135068085666</v>
      </c>
      <c r="K580" s="149" t="n">
        <v>1.1203093</v>
      </c>
      <c r="L580" s="130" t="n">
        <v>1.2988397</v>
      </c>
      <c r="M580" s="130" t="n">
        <v>0.16973508</v>
      </c>
      <c r="N580" s="130" t="n">
        <v>0.12695745</v>
      </c>
      <c r="O580" s="130" t="n">
        <v>0.00037809852</v>
      </c>
      <c r="P580" s="130" t="n">
        <v>0.021902217</v>
      </c>
      <c r="Q580" s="130" t="n">
        <v>0.014467533</v>
      </c>
      <c r="R580" s="130" t="n">
        <v>0.15745927</v>
      </c>
      <c r="S580" s="130" t="n">
        <v>2.0401913</v>
      </c>
      <c r="T580" s="130" t="n">
        <v>0.00032342085</v>
      </c>
      <c r="U580" s="157" t="n">
        <v>0.051158783</v>
      </c>
      <c r="V580" s="157" t="n">
        <v>2.0528782E-005</v>
      </c>
      <c r="W580" s="157" t="n">
        <v>5.9785115E-007</v>
      </c>
      <c r="X580" s="130" t="n">
        <v>5.5139317E-012</v>
      </c>
      <c r="Z580" s="151" t="n">
        <f aca="false">K580/0.15</f>
        <v>7.46872866666667</v>
      </c>
      <c r="AB580" s="133" t="n">
        <f aca="false">K580</f>
        <v>1.1203093</v>
      </c>
      <c r="AC580" s="133" t="n">
        <f aca="false">L580+M580+N580+O580+P580+Q580+R580</f>
        <v>1.78973934852</v>
      </c>
      <c r="AD580" s="133" t="n">
        <f aca="false">L580+M580+R580+W580</f>
        <v>1.62603464785115</v>
      </c>
      <c r="AE580" s="133" t="n">
        <f aca="false">V580+L580+M580+R580+T580</f>
        <v>1.626377999632</v>
      </c>
      <c r="AF580" s="133" t="n">
        <f aca="false">S580+U580+X580</f>
        <v>2.09135008300551</v>
      </c>
      <c r="AH580" s="0" t="n">
        <v>58.499897</v>
      </c>
      <c r="AI580" s="96" t="n">
        <v>52.084289</v>
      </c>
      <c r="AJ580" s="96" t="n">
        <v>5.8342219</v>
      </c>
      <c r="AK580" s="96" t="n">
        <v>0</v>
      </c>
      <c r="AL580" s="96" t="n">
        <v>0.53254927</v>
      </c>
      <c r="AM580" s="96" t="n">
        <v>0.037908293</v>
      </c>
      <c r="AN580" s="96" t="n">
        <v>0.010928482</v>
      </c>
      <c r="AP580" s="95" t="n">
        <v>0.69036155</v>
      </c>
      <c r="AQ580" s="95" t="n">
        <v>0.67171919</v>
      </c>
      <c r="AR580" s="95" t="n">
        <v>0.014916811</v>
      </c>
      <c r="AS580" s="95" t="n">
        <v>0.003725553</v>
      </c>
      <c r="AT580" s="152" t="n">
        <f aca="false">AW580+AZ580+BA580+BB580+BC580+BK580+BL580+BP580</f>
        <v>4.02709339900643E-005</v>
      </c>
      <c r="AU580" s="152" t="n">
        <f aca="false">AX580+AY580+BD580+BE580+BF580+BG580+BH580+BI580+BJ580+BM580+BQ580+BR580</f>
        <v>5.51657218298575E-008</v>
      </c>
      <c r="AV580" s="153" t="n">
        <f aca="false">BN580+BO580</f>
        <v>0.52178614</v>
      </c>
      <c r="AW580" s="154" t="n">
        <v>6.9450669E-006</v>
      </c>
      <c r="AX580" s="154" t="n">
        <v>2.0955492E-008</v>
      </c>
      <c r="AY580" s="154" t="n">
        <v>5.7251079E-013</v>
      </c>
      <c r="AZ580" s="154" t="n">
        <v>7.7906428E-013</v>
      </c>
      <c r="BA580" s="154" t="n">
        <v>0</v>
      </c>
      <c r="BB580" s="154" t="n">
        <v>1.2010611E-008</v>
      </c>
      <c r="BC580" s="154" t="n">
        <v>2.4029849E-005</v>
      </c>
      <c r="BD580" s="154" t="n">
        <v>1.8577005E-009</v>
      </c>
      <c r="BE580" s="154" t="n">
        <v>2.7941536E-008</v>
      </c>
      <c r="BF580" s="154" t="n">
        <v>2.5707189E-009</v>
      </c>
      <c r="BG580" s="154" t="n">
        <v>4.9575906E-013</v>
      </c>
      <c r="BH580" s="154" t="n">
        <v>1.4461272E-010</v>
      </c>
      <c r="BI580" s="154" t="n">
        <v>1.4252212E-009</v>
      </c>
      <c r="BJ580" s="154" t="n">
        <v>2.6937224E-010</v>
      </c>
      <c r="BK580" s="154" t="n">
        <v>4.8281231E-006</v>
      </c>
      <c r="BL580" s="154" t="n">
        <v>4.4558836E-006</v>
      </c>
      <c r="BM580" s="154" t="n">
        <v>7.4490464E-021</v>
      </c>
      <c r="BN580" s="154" t="n">
        <v>0.17476583</v>
      </c>
      <c r="BO580" s="154" t="n">
        <v>0.34702031</v>
      </c>
      <c r="BP580" s="154" t="n">
        <v>0</v>
      </c>
      <c r="BQ580" s="154" t="n">
        <v>0</v>
      </c>
      <c r="BR580" s="154" t="n">
        <v>0</v>
      </c>
      <c r="BT580" s="96" t="n">
        <v>0.0012456201</v>
      </c>
      <c r="BU580" s="96" t="n">
        <v>0.0001960023</v>
      </c>
      <c r="BV580" s="96" t="n">
        <v>0.00020824797</v>
      </c>
      <c r="BW580" s="96" t="n">
        <v>1.8450543E-005</v>
      </c>
      <c r="BX580" s="96" t="n">
        <v>0.00015656433</v>
      </c>
      <c r="BY580" s="96" t="n">
        <v>7.1449736E-006</v>
      </c>
      <c r="BZ580" s="96" t="n">
        <v>6.5627493E-005</v>
      </c>
      <c r="CA580" s="96" t="n">
        <v>1.004264E-005</v>
      </c>
      <c r="CB580" s="96" t="n">
        <v>2.9594935E-005</v>
      </c>
      <c r="CC580" s="96" t="n">
        <v>1.1041215E-005</v>
      </c>
      <c r="CD580" s="96" t="n">
        <v>0</v>
      </c>
      <c r="CE580" s="96" t="n">
        <v>1.6472616E-017</v>
      </c>
      <c r="CF580" s="96" t="n">
        <v>1.3487714E-013</v>
      </c>
      <c r="CG580" s="96" t="n">
        <v>3.638979E-005</v>
      </c>
      <c r="CH580" s="96" t="n">
        <v>7.0672646E-005</v>
      </c>
      <c r="CI580" s="96" t="n">
        <v>0.00043584128</v>
      </c>
      <c r="CJ580" s="96" t="n">
        <v>0</v>
      </c>
      <c r="CL580" s="155" t="n">
        <v>1.1416185E-013</v>
      </c>
      <c r="CM580" s="155" t="n">
        <v>7.4569663</v>
      </c>
      <c r="CN580" s="156" t="n">
        <v>0.28721491</v>
      </c>
      <c r="CO580" s="155" t="n">
        <v>0.13561945</v>
      </c>
      <c r="CP580" s="155" t="n">
        <v>2.3442012E-006</v>
      </c>
      <c r="CQ580" s="155" t="n">
        <v>4.1424118E-006</v>
      </c>
      <c r="CR580" s="155" t="n">
        <v>0.0078897537</v>
      </c>
      <c r="CS580" s="155" t="n">
        <v>654.67166</v>
      </c>
      <c r="CT580" s="155" t="n">
        <v>0.0017075742</v>
      </c>
      <c r="CU580" s="155" t="n">
        <v>0.0024963382</v>
      </c>
      <c r="CW580" s="97"/>
      <c r="CX580" s="105"/>
    </row>
    <row r="581" customFormat="false" ht="13.8" hidden="false" customHeight="false" outlineLevel="0" collapsed="false">
      <c r="A581" s="0" t="s">
        <v>1197</v>
      </c>
      <c r="B581" s="26" t="s">
        <v>1139</v>
      </c>
      <c r="C581" s="88" t="str">
        <f aca="false">MID(A581,1,12)</f>
        <v>A.100.06.142</v>
      </c>
      <c r="D581" s="2" t="s">
        <v>1155</v>
      </c>
      <c r="E581" s="90" t="s">
        <v>255</v>
      </c>
      <c r="F581" s="91" t="str">
        <f aca="false">MID(A581, 21,85)</f>
        <v>X5CrNiMo18 (316) 44% inox scrap (World)</v>
      </c>
      <c r="G581" s="133" t="n">
        <f aca="false">H581+I581+J581+K581</f>
        <v>3.70864445473421</v>
      </c>
      <c r="H581" s="149" t="n">
        <f aca="false">N581+O581+P581+Q581</f>
        <v>0.12525939283</v>
      </c>
      <c r="I581" s="149" t="n">
        <f aca="false">L581+M581+R581+V581+T581</f>
        <v>1.19311750916</v>
      </c>
      <c r="J581" s="150" t="n">
        <f aca="false">S581+U581+W581+X581</f>
        <v>1.51284315274421</v>
      </c>
      <c r="K581" s="149" t="n">
        <v>0.8774244</v>
      </c>
      <c r="L581" s="130" t="n">
        <v>0.94836213</v>
      </c>
      <c r="M581" s="130" t="n">
        <v>0.13032092</v>
      </c>
      <c r="N581" s="130" t="n">
        <v>0.098235865</v>
      </c>
      <c r="O581" s="130" t="n">
        <v>0.00067556583</v>
      </c>
      <c r="P581" s="130" t="n">
        <v>0.015820778</v>
      </c>
      <c r="Q581" s="130" t="n">
        <v>0.010527184</v>
      </c>
      <c r="R581" s="130" t="n">
        <v>0.11379599</v>
      </c>
      <c r="S581" s="130" t="n">
        <v>1.4735056</v>
      </c>
      <c r="T581" s="130" t="n">
        <v>0.00061061361</v>
      </c>
      <c r="U581" s="157" t="n">
        <v>0.039336424</v>
      </c>
      <c r="V581" s="157" t="n">
        <v>2.785555E-005</v>
      </c>
      <c r="W581" s="157" t="n">
        <v>1.1287338E-006</v>
      </c>
      <c r="X581" s="130" t="n">
        <v>1.0410219E-011</v>
      </c>
      <c r="Z581" s="151" t="n">
        <f aca="false">K581/0.15</f>
        <v>5.849496</v>
      </c>
      <c r="AB581" s="133" t="n">
        <f aca="false">K581</f>
        <v>0.8774244</v>
      </c>
      <c r="AC581" s="133" t="n">
        <f aca="false">L581+M581+N581+O581+P581+Q581+R581</f>
        <v>1.31773843283</v>
      </c>
      <c r="AD581" s="133" t="n">
        <f aca="false">L581+M581+R581+W581</f>
        <v>1.1924801687338</v>
      </c>
      <c r="AE581" s="133" t="n">
        <f aca="false">V581+L581+M581+R581+T581</f>
        <v>1.19311750916</v>
      </c>
      <c r="AF581" s="133" t="n">
        <f aca="false">S581+U581+X581</f>
        <v>1.51284202401041</v>
      </c>
      <c r="AH581" s="0" t="n">
        <v>48.206569</v>
      </c>
      <c r="AI581" s="96" t="n">
        <v>43.519883</v>
      </c>
      <c r="AJ581" s="96" t="n">
        <v>4.2284332</v>
      </c>
      <c r="AK581" s="96" t="n">
        <v>0</v>
      </c>
      <c r="AL581" s="96" t="n">
        <v>0.40351402</v>
      </c>
      <c r="AM581" s="96" t="n">
        <v>0.043732938</v>
      </c>
      <c r="AN581" s="96" t="n">
        <v>0.011006236</v>
      </c>
      <c r="AP581" s="95" t="n">
        <v>0.51061036</v>
      </c>
      <c r="AQ581" s="95" t="n">
        <v>0.4965775</v>
      </c>
      <c r="AR581" s="95" t="n">
        <v>0.011237724</v>
      </c>
      <c r="AS581" s="95" t="n">
        <v>0.0027951427</v>
      </c>
      <c r="AT581" s="152" t="n">
        <f aca="false">AW581+AZ581+BA581+BB581+BC581+BK581+BL581+BP581</f>
        <v>2.97708325857614E-005</v>
      </c>
      <c r="AU581" s="152" t="n">
        <f aca="false">AX581+AY581+BD581+BE581+BF581+BG581+BH581+BI581+BJ581+BM581+BQ581+BR581</f>
        <v>4.15596292663441E-008</v>
      </c>
      <c r="AV581" s="153" t="n">
        <f aca="false">BN581+BO581</f>
        <v>0.39147658</v>
      </c>
      <c r="AW581" s="154" t="n">
        <v>5.4421074E-006</v>
      </c>
      <c r="AX581" s="154" t="n">
        <v>1.6420688E-008</v>
      </c>
      <c r="AY581" s="154" t="n">
        <v>4.4861399E-013</v>
      </c>
      <c r="AZ581" s="154" t="n">
        <v>1.4708614E-012</v>
      </c>
      <c r="BA581" s="154" t="n">
        <v>0</v>
      </c>
      <c r="BB581" s="154" t="n">
        <v>9.6205149E-009</v>
      </c>
      <c r="BC581" s="154" t="n">
        <v>1.7613955E-005</v>
      </c>
      <c r="BD581" s="154" t="n">
        <v>1.4761877E-009</v>
      </c>
      <c r="BE581" s="154" t="n">
        <v>2.0476948E-008</v>
      </c>
      <c r="BF581" s="154" t="n">
        <v>1.8566407E-009</v>
      </c>
      <c r="BG581" s="154" t="n">
        <v>3.5820234E-013</v>
      </c>
      <c r="BH581" s="154" t="n">
        <v>1.0448343E-010</v>
      </c>
      <c r="BI581" s="154" t="n">
        <v>1.0293277E-009</v>
      </c>
      <c r="BJ581" s="154" t="n">
        <v>1.9454692E-010</v>
      </c>
      <c r="BK581" s="154" t="n">
        <v>3.4869795E-006</v>
      </c>
      <c r="BL581" s="154" t="n">
        <v>3.2181687E-006</v>
      </c>
      <c r="BM581" s="154" t="n">
        <v>1.4063686E-020</v>
      </c>
      <c r="BN581" s="154" t="n">
        <v>0.12622265</v>
      </c>
      <c r="BO581" s="154" t="n">
        <v>0.26525393</v>
      </c>
      <c r="BP581" s="154" t="n">
        <v>0</v>
      </c>
      <c r="BQ581" s="154" t="n">
        <v>0</v>
      </c>
      <c r="BR581" s="154" t="n">
        <v>0</v>
      </c>
      <c r="BT581" s="96" t="n">
        <v>0.00092632766</v>
      </c>
      <c r="BU581" s="96" t="n">
        <v>0.00014391452</v>
      </c>
      <c r="BV581" s="96" t="n">
        <v>0.00016309947</v>
      </c>
      <c r="BW581" s="96" t="n">
        <v>1.3334317E-005</v>
      </c>
      <c r="BX581" s="96" t="n">
        <v>0.00011457912</v>
      </c>
      <c r="BY581" s="96" t="n">
        <v>5.7700524E-006</v>
      </c>
      <c r="BZ581" s="96" t="n">
        <v>4.7397889E-005</v>
      </c>
      <c r="CA581" s="96" t="n">
        <v>8.1783349E-006</v>
      </c>
      <c r="CB581" s="96" t="n">
        <v>2.1381026E-005</v>
      </c>
      <c r="CC581" s="96" t="n">
        <v>8.0285837E-006</v>
      </c>
      <c r="CD581" s="96" t="n">
        <v>0</v>
      </c>
      <c r="CE581" s="96" t="n">
        <v>3.1100047E-017</v>
      </c>
      <c r="CF581" s="96" t="n">
        <v>2.5464597E-013</v>
      </c>
      <c r="CG581" s="96" t="n">
        <v>2.7630066E-005</v>
      </c>
      <c r="CH581" s="96" t="n">
        <v>5.823648E-005</v>
      </c>
      <c r="CI581" s="96" t="n">
        <v>0.0003147778</v>
      </c>
      <c r="CJ581" s="96" t="n">
        <v>0</v>
      </c>
      <c r="CL581" s="155" t="n">
        <v>2.1553582E-013</v>
      </c>
      <c r="CM581" s="155" t="n">
        <v>5.8379992</v>
      </c>
      <c r="CN581" s="156" t="n">
        <v>0.22513312</v>
      </c>
      <c r="CO581" s="155" t="n">
        <v>0.099700039</v>
      </c>
      <c r="CP581" s="155" t="n">
        <v>1.6930529E-006</v>
      </c>
      <c r="CQ581" s="155" t="n">
        <v>2.9939349E-006</v>
      </c>
      <c r="CR581" s="155" t="n">
        <v>0.005768959</v>
      </c>
      <c r="CS581" s="155" t="n">
        <v>472.81913</v>
      </c>
      <c r="CT581" s="155" t="n">
        <v>0.001233255</v>
      </c>
      <c r="CU581" s="155" t="n">
        <v>0.0020173613</v>
      </c>
      <c r="CW581" s="97"/>
      <c r="CX581" s="105"/>
    </row>
    <row r="582" customFormat="false" ht="13.8" hidden="false" customHeight="false" outlineLevel="0" collapsed="false">
      <c r="A582" s="0" t="s">
        <v>1198</v>
      </c>
      <c r="B582" s="26" t="s">
        <v>1139</v>
      </c>
      <c r="C582" s="88" t="str">
        <f aca="false">MID(A582,1,12)</f>
        <v>A.100.06.143</v>
      </c>
      <c r="D582" s="2" t="s">
        <v>1155</v>
      </c>
      <c r="E582" s="90" t="s">
        <v>255</v>
      </c>
      <c r="F582" s="91" t="str">
        <f aca="false">MID(A582, 21,85)</f>
        <v>X5CrNiMo18 (316) 70% inox scrap (EU, USA)</v>
      </c>
      <c r="G582" s="133" t="n">
        <f aca="false">H582+I582+J582+K582</f>
        <v>2.1804368899448</v>
      </c>
      <c r="H582" s="149" t="n">
        <f aca="false">N582+O582+P582+Q582</f>
        <v>0.0798233291</v>
      </c>
      <c r="I582" s="149" t="n">
        <f aca="false">L582+M582+R582+V582+T582</f>
        <v>0.681082388688</v>
      </c>
      <c r="J582" s="150" t="n">
        <f aca="false">S582+U582+W582+X582</f>
        <v>0.829152572156797</v>
      </c>
      <c r="K582" s="149" t="n">
        <v>0.5903786</v>
      </c>
      <c r="L582" s="130" t="n">
        <v>0.53416137</v>
      </c>
      <c r="M582" s="130" t="n">
        <v>0.083740559</v>
      </c>
      <c r="N582" s="130" t="n">
        <v>0.064292179</v>
      </c>
      <c r="O582" s="130" t="n">
        <v>0.0010271181</v>
      </c>
      <c r="P582" s="130" t="n">
        <v>0.0086336234</v>
      </c>
      <c r="Q582" s="130" t="n">
        <v>0.0058704086</v>
      </c>
      <c r="R582" s="130" t="n">
        <v>0.062193922</v>
      </c>
      <c r="S582" s="130" t="n">
        <v>0.80378627</v>
      </c>
      <c r="T582" s="130" t="n">
        <v>0.00095002323</v>
      </c>
      <c r="U582" s="157" t="n">
        <v>0.025364546</v>
      </c>
      <c r="V582" s="157" t="n">
        <v>3.6514458E-005</v>
      </c>
      <c r="W582" s="157" t="n">
        <v>1.7561406E-006</v>
      </c>
      <c r="X582" s="130" t="n">
        <v>1.619674E-011</v>
      </c>
      <c r="Z582" s="151" t="n">
        <f aca="false">K582/0.15</f>
        <v>3.93585733333333</v>
      </c>
      <c r="AB582" s="133" t="n">
        <f aca="false">K582</f>
        <v>0.5903786</v>
      </c>
      <c r="AC582" s="133" t="n">
        <f aca="false">L582+M582+N582+O582+P582+Q582+R582</f>
        <v>0.7599191801</v>
      </c>
      <c r="AD582" s="133" t="n">
        <f aca="false">L582+M582+R582+W582</f>
        <v>0.6800976071406</v>
      </c>
      <c r="AE582" s="133" t="n">
        <f aca="false">V582+L582+M582+R582+T582</f>
        <v>0.681082388688</v>
      </c>
      <c r="AF582" s="133" t="n">
        <f aca="false">S582+U582+X582</f>
        <v>0.829150816016197</v>
      </c>
      <c r="AH582" s="0" t="n">
        <v>36.041727</v>
      </c>
      <c r="AI582" s="96" t="n">
        <v>33.398312</v>
      </c>
      <c r="AJ582" s="96" t="n">
        <v>2.3306829</v>
      </c>
      <c r="AK582" s="96" t="n">
        <v>0</v>
      </c>
      <c r="AL582" s="96" t="n">
        <v>0.25101781</v>
      </c>
      <c r="AM582" s="96" t="n">
        <v>0.050616609</v>
      </c>
      <c r="AN582" s="96" t="n">
        <v>0.011098127</v>
      </c>
      <c r="AP582" s="95" t="n">
        <v>0.29817714</v>
      </c>
      <c r="AQ582" s="95" t="n">
        <v>0.28959186</v>
      </c>
      <c r="AR582" s="95" t="n">
        <v>0.0068897119</v>
      </c>
      <c r="AS582" s="95" t="n">
        <v>0.0016955669</v>
      </c>
      <c r="AT582" s="152" t="n">
        <f aca="false">AW582+AZ582+BA582+BB582+BC582+BK582+BL582+BP582</f>
        <v>1.73616220444399E-005</v>
      </c>
      <c r="AU582" s="152" t="n">
        <f aca="false">AX582+AY582+BD582+BE582+BF582+BG582+BH582+BI582+BJ582+BM582+BQ582+BR582</f>
        <v>2.54797042898219E-008</v>
      </c>
      <c r="AV582" s="153" t="n">
        <f aca="false">BN582+BO582</f>
        <v>0.23747436</v>
      </c>
      <c r="AW582" s="154" t="n">
        <v>3.6658827E-006</v>
      </c>
      <c r="AX582" s="154" t="n">
        <v>1.1061375E-008</v>
      </c>
      <c r="AY582" s="154" t="n">
        <v>3.021905E-013</v>
      </c>
      <c r="AZ582" s="154" t="n">
        <v>2.2884399E-012</v>
      </c>
      <c r="BA582" s="154" t="n">
        <v>0</v>
      </c>
      <c r="BB582" s="154" t="n">
        <v>6.795856E-009</v>
      </c>
      <c r="BC582" s="154" t="n">
        <v>1.0031535E-005</v>
      </c>
      <c r="BD582" s="154" t="n">
        <v>1.025309E-009</v>
      </c>
      <c r="BE582" s="154" t="n">
        <v>1.1655164E-008</v>
      </c>
      <c r="BF582" s="154" t="n">
        <v>1.0127301E-009</v>
      </c>
      <c r="BG582" s="154" t="n">
        <v>1.956353E-013</v>
      </c>
      <c r="BH582" s="154" t="n">
        <v>5.7057904E-011</v>
      </c>
      <c r="BI582" s="154" t="n">
        <v>5.6145347E-010</v>
      </c>
      <c r="BJ582" s="154" t="n">
        <v>1.0611699E-010</v>
      </c>
      <c r="BK582" s="154" t="n">
        <v>1.9019916E-006</v>
      </c>
      <c r="BL582" s="154" t="n">
        <v>1.7554146E-006</v>
      </c>
      <c r="BM582" s="154" t="n">
        <v>2.1880986E-020</v>
      </c>
      <c r="BN582" s="154" t="n">
        <v>0.06885343</v>
      </c>
      <c r="BO582" s="154" t="n">
        <v>0.16862093</v>
      </c>
      <c r="BP582" s="154" t="n">
        <v>0</v>
      </c>
      <c r="BQ582" s="154" t="n">
        <v>0</v>
      </c>
      <c r="BR582" s="154" t="n">
        <v>0</v>
      </c>
      <c r="BT582" s="96" t="n">
        <v>0.00054898201</v>
      </c>
      <c r="BU582" s="96" t="n">
        <v>8.2356238E-005</v>
      </c>
      <c r="BV582" s="96" t="n">
        <v>0.00010974215</v>
      </c>
      <c r="BW582" s="96" t="n">
        <v>7.2878677E-006</v>
      </c>
      <c r="BX582" s="96" t="n">
        <v>6.4960227E-005</v>
      </c>
      <c r="BY582" s="96" t="n">
        <v>4.1451456E-006</v>
      </c>
      <c r="BZ582" s="96" t="n">
        <v>2.5853811E-005</v>
      </c>
      <c r="CA582" s="96" t="n">
        <v>5.9750651E-006</v>
      </c>
      <c r="CB582" s="96" t="n">
        <v>1.167368E-005</v>
      </c>
      <c r="CC582" s="96" t="n">
        <v>4.4682012E-006</v>
      </c>
      <c r="CD582" s="96" t="n">
        <v>0</v>
      </c>
      <c r="CE582" s="96" t="n">
        <v>4.838701E-017</v>
      </c>
      <c r="CF582" s="96" t="n">
        <v>3.9619095E-013</v>
      </c>
      <c r="CG582" s="96" t="n">
        <v>1.7277665E-005</v>
      </c>
      <c r="CH582" s="96" t="n">
        <v>4.3539193E-005</v>
      </c>
      <c r="CI582" s="96" t="n">
        <v>0.00017170277</v>
      </c>
      <c r="CJ582" s="96" t="n">
        <v>0</v>
      </c>
      <c r="CL582" s="155" t="n">
        <v>3.3534143E-013</v>
      </c>
      <c r="CM582" s="155" t="n">
        <v>3.9246743</v>
      </c>
      <c r="CN582" s="156" t="n">
        <v>0.15176374</v>
      </c>
      <c r="CO582" s="155" t="n">
        <v>0.057249824</v>
      </c>
      <c r="CP582" s="155" t="n">
        <v>9.2351399E-007</v>
      </c>
      <c r="CQ582" s="155" t="n">
        <v>1.636644E-006</v>
      </c>
      <c r="CR582" s="155" t="n">
        <v>0.0032625654</v>
      </c>
      <c r="CS582" s="155" t="n">
        <v>257.90251</v>
      </c>
      <c r="CT582" s="155" t="n">
        <v>0.00067269591</v>
      </c>
      <c r="CU582" s="155" t="n">
        <v>0.0014512978</v>
      </c>
      <c r="CW582" s="97"/>
      <c r="CX582" s="105"/>
    </row>
    <row r="583" customFormat="false" ht="13.8" hidden="false" customHeight="false" outlineLevel="0" collapsed="false">
      <c r="A583" s="0" t="s">
        <v>1199</v>
      </c>
      <c r="B583" s="26" t="s">
        <v>1139</v>
      </c>
      <c r="C583" s="88" t="str">
        <f aca="false">MID(A583,1,12)</f>
        <v>A.100.06.144</v>
      </c>
      <c r="D583" s="2" t="s">
        <v>1155</v>
      </c>
      <c r="E583" s="90" t="s">
        <v>255</v>
      </c>
      <c r="F583" s="91" t="str">
        <f aca="false">MID(A583, 21,85)</f>
        <v>X6Cr17 (430) 23% inox scrap (China)</v>
      </c>
      <c r="G583" s="133" t="n">
        <f aca="false">H583+I583+J583+K583</f>
        <v>1.57197000544312</v>
      </c>
      <c r="H583" s="149" t="n">
        <f aca="false">N583+O583+P583+Q583</f>
        <v>0.10058290549</v>
      </c>
      <c r="I583" s="149" t="n">
        <f aca="false">L583+M583+R583+V583+T583</f>
        <v>0.359998949559</v>
      </c>
      <c r="J583" s="150" t="n">
        <f aca="false">S583+U583+W583+X583</f>
        <v>0.205085010394117</v>
      </c>
      <c r="K583" s="149" t="n">
        <v>0.90630314</v>
      </c>
      <c r="L583" s="130" t="n">
        <v>0.21266694</v>
      </c>
      <c r="M583" s="130" t="n">
        <v>0.11118977</v>
      </c>
      <c r="N583" s="130" t="n">
        <v>0.08282581</v>
      </c>
      <c r="O583" s="130" t="n">
        <v>0.00037672729</v>
      </c>
      <c r="P583" s="130" t="n">
        <v>0.013006047</v>
      </c>
      <c r="Q583" s="130" t="n">
        <v>0.0043743212</v>
      </c>
      <c r="R583" s="130" t="n">
        <v>0.035803526</v>
      </c>
      <c r="S583" s="130" t="n">
        <v>0.16426278</v>
      </c>
      <c r="T583" s="130" t="n">
        <v>0.00031830192</v>
      </c>
      <c r="U583" s="157" t="n">
        <v>0.040821642</v>
      </c>
      <c r="V583" s="157" t="n">
        <v>2.0411639E-005</v>
      </c>
      <c r="W583" s="157" t="n">
        <v>5.8838869E-007</v>
      </c>
      <c r="X583" s="130" t="n">
        <v>5.4266602E-012</v>
      </c>
      <c r="Z583" s="151" t="n">
        <f aca="false">K583/0.15</f>
        <v>6.04202093333333</v>
      </c>
      <c r="AB583" s="133" t="n">
        <f aca="false">K583</f>
        <v>0.90630314</v>
      </c>
      <c r="AC583" s="133" t="n">
        <f aca="false">L583+M583+N583+O583+P583+Q583+R583</f>
        <v>0.46024314149</v>
      </c>
      <c r="AD583" s="133" t="n">
        <f aca="false">L583+M583+R583+W583</f>
        <v>0.35966082438869</v>
      </c>
      <c r="AE583" s="133" t="n">
        <f aca="false">V583+L583+M583+R583+T583</f>
        <v>0.359998949559</v>
      </c>
      <c r="AF583" s="133" t="n">
        <f aca="false">S583+U583+X583</f>
        <v>0.205084422005427</v>
      </c>
      <c r="AH583" s="0" t="n">
        <v>42.155077</v>
      </c>
      <c r="AI583" s="96" t="n">
        <v>37.458644</v>
      </c>
      <c r="AJ583" s="96" t="n">
        <v>4.6243683</v>
      </c>
      <c r="AK583" s="96" t="n">
        <v>0</v>
      </c>
      <c r="AL583" s="96" t="n">
        <v>0.022937622</v>
      </c>
      <c r="AM583" s="96" t="n">
        <v>0.038037651</v>
      </c>
      <c r="AN583" s="96" t="n">
        <v>0.01108897</v>
      </c>
      <c r="AP583" s="95" t="n">
        <v>0.21175662</v>
      </c>
      <c r="AQ583" s="95" t="n">
        <v>0.20375031</v>
      </c>
      <c r="AR583" s="95" t="n">
        <v>0.0064962474</v>
      </c>
      <c r="AS583" s="95" t="n">
        <v>0.0015100637</v>
      </c>
      <c r="AT583" s="152" t="n">
        <f aca="false">AW583+AZ583+BA583+BB583+BC583+BK583+BL583+BP583</f>
        <v>1.22152464512337E-005</v>
      </c>
      <c r="AU583" s="152" t="n">
        <f aca="false">AX583+AY583+BD583+BE583+BF583+BG583+BH583+BI583+BJ583+BM583+BQ583+BR583</f>
        <v>2.40245830263673E-008</v>
      </c>
      <c r="AV583" s="153" t="n">
        <f aca="false">BN583+BO583</f>
        <v>0.211493521</v>
      </c>
      <c r="AW583" s="154" t="n">
        <v>5.621082E-006</v>
      </c>
      <c r="AX583" s="154" t="n">
        <v>1.696071E-008</v>
      </c>
      <c r="AY583" s="154" t="n">
        <v>4.6336764E-013</v>
      </c>
      <c r="AZ583" s="154" t="n">
        <v>7.6673367E-013</v>
      </c>
      <c r="BA583" s="154" t="n">
        <v>0</v>
      </c>
      <c r="BB583" s="154" t="n">
        <v>9.6890945E-009</v>
      </c>
      <c r="BC583" s="154" t="n">
        <v>4.1291391E-006</v>
      </c>
      <c r="BD583" s="154" t="n">
        <v>1.4263471E-009</v>
      </c>
      <c r="BE583" s="154" t="n">
        <v>4.765827E-009</v>
      </c>
      <c r="BF583" s="154" t="n">
        <v>7.5521763E-010</v>
      </c>
      <c r="BG583" s="154" t="n">
        <v>4.8197672E-013</v>
      </c>
      <c r="BH583" s="154" t="n">
        <v>5.1190778E-011</v>
      </c>
      <c r="BI583" s="154" t="n">
        <v>5.4122955E-011</v>
      </c>
      <c r="BJ583" s="154" t="n">
        <v>1.0222219E-011</v>
      </c>
      <c r="BK583" s="154" t="n">
        <v>2.2172046E-006</v>
      </c>
      <c r="BL583" s="154" t="n">
        <v>2.3813089E-007</v>
      </c>
      <c r="BM583" s="154" t="n">
        <v>7.3311469E-021</v>
      </c>
      <c r="BN583" s="154" t="n">
        <v>0.010713971</v>
      </c>
      <c r="BO583" s="154" t="n">
        <v>0.20077955</v>
      </c>
      <c r="BP583" s="154" t="n">
        <v>0</v>
      </c>
      <c r="BQ583" s="154" t="n">
        <v>0</v>
      </c>
      <c r="BR583" s="154" t="n">
        <v>0</v>
      </c>
      <c r="BT583" s="96" t="n">
        <v>0.00040901842</v>
      </c>
      <c r="BU583" s="96" t="n">
        <v>3.5845709E-005</v>
      </c>
      <c r="BV583" s="96" t="n">
        <v>0.00016846758</v>
      </c>
      <c r="BW583" s="96" t="n">
        <v>4.2012227E-006</v>
      </c>
      <c r="BX583" s="96" t="n">
        <v>2.5192976E-005</v>
      </c>
      <c r="BY583" s="96" t="n">
        <v>6.2303312E-006</v>
      </c>
      <c r="BZ583" s="96" t="n">
        <v>1.9200129E-005</v>
      </c>
      <c r="CA583" s="96" t="n">
        <v>8.9197073E-006</v>
      </c>
      <c r="CB583" s="96" t="n">
        <v>1.7466129E-005</v>
      </c>
      <c r="CC583" s="96" t="n">
        <v>2.9600794E-006</v>
      </c>
      <c r="CD583" s="96" t="n">
        <v>0</v>
      </c>
      <c r="CE583" s="96" t="n">
        <v>1.6211896E-017</v>
      </c>
      <c r="CF583" s="96" t="n">
        <v>1.3274237E-013</v>
      </c>
      <c r="CG583" s="96" t="n">
        <v>1.7624826E-005</v>
      </c>
      <c r="CH583" s="96" t="n">
        <v>5.1501763E-005</v>
      </c>
      <c r="CI583" s="96" t="n">
        <v>5.1407972E-005</v>
      </c>
      <c r="CJ583" s="96" t="n">
        <v>0</v>
      </c>
      <c r="CL583" s="155" t="n">
        <v>1.1235496E-013</v>
      </c>
      <c r="CM583" s="155" t="n">
        <v>6.0302586</v>
      </c>
      <c r="CN583" s="156" t="n">
        <v>0.22169026</v>
      </c>
      <c r="CO583" s="155" t="n">
        <v>0.025872959</v>
      </c>
      <c r="CP583" s="155" t="n">
        <v>1.1703734E-006</v>
      </c>
      <c r="CQ583" s="155" t="n">
        <v>3.6380936E-007</v>
      </c>
      <c r="CR583" s="155" t="n">
        <v>0.0012277732</v>
      </c>
      <c r="CS583" s="155" t="n">
        <v>35.53842</v>
      </c>
      <c r="CT583" s="155" t="n">
        <v>0.00050162825</v>
      </c>
      <c r="CU583" s="155" t="n">
        <v>0.0022314215</v>
      </c>
      <c r="CW583" s="97"/>
      <c r="CX583" s="105"/>
    </row>
    <row r="584" customFormat="false" ht="13.8" hidden="false" customHeight="false" outlineLevel="0" collapsed="false">
      <c r="A584" s="0" t="s">
        <v>1200</v>
      </c>
      <c r="B584" s="26" t="s">
        <v>1139</v>
      </c>
      <c r="C584" s="88" t="str">
        <f aca="false">MID(A584,1,12)</f>
        <v>A.100.06.145</v>
      </c>
      <c r="D584" s="2" t="s">
        <v>1155</v>
      </c>
      <c r="E584" s="90" t="s">
        <v>255</v>
      </c>
      <c r="F584" s="91" t="str">
        <f aca="false">MID(A584, 21,85)</f>
        <v>X6Cr17 (430) 44% inox scrap (World)</v>
      </c>
      <c r="G584" s="133" t="n">
        <f aca="false">H584+I584+J584+K584</f>
        <v>1.23158604895715</v>
      </c>
      <c r="H584" s="149" t="n">
        <f aca="false">N584+O584+P584+Q584</f>
        <v>0.0796710025</v>
      </c>
      <c r="I584" s="149" t="n">
        <f aca="false">L584+M584+R584+V584+T584</f>
        <v>0.278510423547</v>
      </c>
      <c r="J584" s="150" t="n">
        <f aca="false">S584+U584+W584+X584</f>
        <v>0.150540232910147</v>
      </c>
      <c r="K584" s="149" t="n">
        <v>0.72286439</v>
      </c>
      <c r="L584" s="130" t="n">
        <v>0.16390403</v>
      </c>
      <c r="M584" s="130" t="n">
        <v>0.088038202</v>
      </c>
      <c r="N584" s="130" t="n">
        <v>0.066363018</v>
      </c>
      <c r="O584" s="130" t="n">
        <v>0.0006745755</v>
      </c>
      <c r="P584" s="130" t="n">
        <v>0.0093957665</v>
      </c>
      <c r="Q584" s="130" t="n">
        <v>0.0032376425</v>
      </c>
      <c r="R584" s="130" t="n">
        <v>0.025933504</v>
      </c>
      <c r="S584" s="130" t="n">
        <v>0.1186684</v>
      </c>
      <c r="T584" s="130" t="n">
        <v>0.0006069166</v>
      </c>
      <c r="U584" s="157" t="n">
        <v>0.031870711</v>
      </c>
      <c r="V584" s="157" t="n">
        <v>2.7770947E-005</v>
      </c>
      <c r="W584" s="157" t="n">
        <v>1.1218998E-006</v>
      </c>
      <c r="X584" s="130" t="n">
        <v>1.0347189E-011</v>
      </c>
      <c r="Z584" s="151" t="n">
        <f aca="false">K584/0.15</f>
        <v>4.81909593333333</v>
      </c>
      <c r="AB584" s="133" t="n">
        <f aca="false">K584</f>
        <v>0.72286439</v>
      </c>
      <c r="AC584" s="133" t="n">
        <f aca="false">L584+M584+N584+O584+P584+Q584+R584</f>
        <v>0.3575467385</v>
      </c>
      <c r="AD584" s="133" t="n">
        <f aca="false">L584+M584+R584+W584</f>
        <v>0.2778768578998</v>
      </c>
      <c r="AE584" s="133" t="n">
        <f aca="false">V584+L584+M584+R584+T584</f>
        <v>0.278510423547</v>
      </c>
      <c r="AF584" s="133" t="n">
        <f aca="false">S584+U584+X584</f>
        <v>0.150539111010347</v>
      </c>
      <c r="AH584" s="0" t="n">
        <v>36.401977</v>
      </c>
      <c r="AI584" s="96" t="n">
        <v>32.956917</v>
      </c>
      <c r="AJ584" s="96" t="n">
        <v>3.3546501</v>
      </c>
      <c r="AK584" s="96" t="n">
        <v>0</v>
      </c>
      <c r="AL584" s="96" t="n">
        <v>0.035461161</v>
      </c>
      <c r="AM584" s="96" t="n">
        <v>0.043826363</v>
      </c>
      <c r="AN584" s="96" t="n">
        <v>0.011122144</v>
      </c>
      <c r="AP584" s="95" t="n">
        <v>0.16495125</v>
      </c>
      <c r="AQ584" s="95" t="n">
        <v>0.15859997</v>
      </c>
      <c r="AR584" s="95" t="n">
        <v>0.0051562057</v>
      </c>
      <c r="AS584" s="95" t="n">
        <v>0.0011950671</v>
      </c>
      <c r="AT584" s="152" t="n">
        <f aca="false">AW584+AZ584+BA584+BB584+BC584+BK584+BL584+BP584</f>
        <v>9.508391746156E-006</v>
      </c>
      <c r="AU584" s="152" t="n">
        <f aca="false">AX584+AY584+BD584+BE584+BF584+BG584+BH584+BI584+BJ584+BM584+BQ584+BR584</f>
        <v>1.9068807945124E-008</v>
      </c>
      <c r="AV584" s="153" t="n">
        <f aca="false">BN584+BO584</f>
        <v>0.1673763493</v>
      </c>
      <c r="AW584" s="154" t="n">
        <v>4.4858962E-006</v>
      </c>
      <c r="AX584" s="154" t="n">
        <v>1.3535568E-008</v>
      </c>
      <c r="AY584" s="154" t="n">
        <v>3.6978838E-013</v>
      </c>
      <c r="AZ584" s="154" t="n">
        <v>1.461956E-012</v>
      </c>
      <c r="BA584" s="154" t="n">
        <v>0</v>
      </c>
      <c r="BB584" s="154" t="n">
        <v>7.9438642E-009</v>
      </c>
      <c r="BC584" s="154" t="n">
        <v>3.2412202E-006</v>
      </c>
      <c r="BD584" s="154" t="n">
        <v>1.1646548E-009</v>
      </c>
      <c r="BE584" s="154" t="n">
        <v>3.7389367E-009</v>
      </c>
      <c r="BF584" s="154" t="n">
        <v>5.4544533E-010</v>
      </c>
      <c r="BG584" s="154" t="n">
        <v>3.4824843E-013</v>
      </c>
      <c r="BH584" s="154" t="n">
        <v>3.7012028E-011</v>
      </c>
      <c r="BI584" s="154" t="n">
        <v>3.9090037E-011</v>
      </c>
      <c r="BJ584" s="154" t="n">
        <v>7.3830133E-012</v>
      </c>
      <c r="BK584" s="154" t="n">
        <v>1.6013161E-006</v>
      </c>
      <c r="BL584" s="154" t="n">
        <v>1.7201392E-007</v>
      </c>
      <c r="BM584" s="154" t="n">
        <v>1.3978536E-020</v>
      </c>
      <c r="BN584" s="154" t="n">
        <v>0.0077407493</v>
      </c>
      <c r="BO584" s="154" t="n">
        <v>0.1596356</v>
      </c>
      <c r="BP584" s="154" t="n">
        <v>0</v>
      </c>
      <c r="BQ584" s="154" t="n">
        <v>0</v>
      </c>
      <c r="BR584" s="154" t="n">
        <v>0</v>
      </c>
      <c r="BT584" s="96" t="n">
        <v>0.00032211531</v>
      </c>
      <c r="BU584" s="96" t="n">
        <v>2.8245872E-005</v>
      </c>
      <c r="BV584" s="96" t="n">
        <v>0.00013436918</v>
      </c>
      <c r="BW584" s="96" t="n">
        <v>3.0431411E-006</v>
      </c>
      <c r="BX584" s="96" t="n">
        <v>1.9699805E-005</v>
      </c>
      <c r="BY584" s="96" t="n">
        <v>5.1094774E-006</v>
      </c>
      <c r="BZ584" s="96" t="n">
        <v>1.3867015E-005</v>
      </c>
      <c r="CA584" s="96" t="n">
        <v>7.3673279E-006</v>
      </c>
      <c r="CB584" s="96" t="n">
        <v>1.2621333E-005</v>
      </c>
      <c r="CC584" s="96" t="n">
        <v>2.192208E-006</v>
      </c>
      <c r="CD584" s="96" t="n">
        <v>0</v>
      </c>
      <c r="CE584" s="96" t="n">
        <v>3.0911749E-017</v>
      </c>
      <c r="CF584" s="96" t="n">
        <v>2.531042E-013</v>
      </c>
      <c r="CG584" s="96" t="n">
        <v>1.4077592E-005</v>
      </c>
      <c r="CH584" s="96" t="n">
        <v>4.4390842E-005</v>
      </c>
      <c r="CI584" s="96" t="n">
        <v>3.7131518E-005</v>
      </c>
      <c r="CJ584" s="96" t="n">
        <v>0</v>
      </c>
      <c r="CL584" s="155" t="n">
        <v>2.1423084E-013</v>
      </c>
      <c r="CM584" s="155" t="n">
        <v>4.8075991</v>
      </c>
      <c r="CN584" s="156" t="n">
        <v>0.17780977</v>
      </c>
      <c r="CO584" s="155" t="n">
        <v>0.020438683</v>
      </c>
      <c r="CP584" s="155" t="n">
        <v>8.4528837E-007</v>
      </c>
      <c r="CQ584" s="155" t="n">
        <v>2.6494425E-007</v>
      </c>
      <c r="CR584" s="155" t="n">
        <v>0.00095752866</v>
      </c>
      <c r="CS584" s="155" t="n">
        <v>25.667346</v>
      </c>
      <c r="CT584" s="155" t="n">
        <v>0.00036229402</v>
      </c>
      <c r="CU584" s="155" t="n">
        <v>0.0018260326</v>
      </c>
      <c r="CW584" s="97"/>
      <c r="CX584" s="105"/>
    </row>
    <row r="585" customFormat="false" ht="13.8" hidden="false" customHeight="false" outlineLevel="0" collapsed="false">
      <c r="A585" s="0" t="s">
        <v>1201</v>
      </c>
      <c r="B585" s="26" t="s">
        <v>1139</v>
      </c>
      <c r="C585" s="88" t="str">
        <f aca="false">MID(A585,1,12)</f>
        <v>A.100.06.146</v>
      </c>
      <c r="D585" s="2" t="s">
        <v>1155</v>
      </c>
      <c r="E585" s="90" t="s">
        <v>255</v>
      </c>
      <c r="F585" s="91" t="str">
        <f aca="false">MID(A585, 21,85)</f>
        <v>X6Cr17 (430) 70% inox scrap (EU, USA)</v>
      </c>
      <c r="G585" s="133" t="n">
        <f aca="false">H585+I585+J585+K585</f>
        <v>0.829314122920162</v>
      </c>
      <c r="H585" s="149" t="n">
        <f aca="false">N585+O585+P585+Q585</f>
        <v>0.0549569345</v>
      </c>
      <c r="I585" s="149" t="n">
        <f aca="false">L585+M585+R585+V585+T585</f>
        <v>0.182205803991</v>
      </c>
      <c r="J585" s="150" t="n">
        <f aca="false">S585+U585+W585+X585</f>
        <v>0.0860782344291624</v>
      </c>
      <c r="K585" s="149" t="n">
        <v>0.50607315</v>
      </c>
      <c r="L585" s="130" t="n">
        <v>0.10627514</v>
      </c>
      <c r="M585" s="130" t="n">
        <v>0.060677257</v>
      </c>
      <c r="N585" s="130" t="n">
        <v>0.04690699</v>
      </c>
      <c r="O585" s="130" t="n">
        <v>0.0010265779</v>
      </c>
      <c r="P585" s="130" t="n">
        <v>0.0051290716</v>
      </c>
      <c r="Q585" s="130" t="n">
        <v>0.001894295</v>
      </c>
      <c r="R585" s="130" t="n">
        <v>0.014268932</v>
      </c>
      <c r="S585" s="130" t="n">
        <v>0.064784143</v>
      </c>
      <c r="T585" s="130" t="n">
        <v>0.00094800668</v>
      </c>
      <c r="U585" s="157" t="n">
        <v>0.021292339</v>
      </c>
      <c r="V585" s="157" t="n">
        <v>3.6468311E-005</v>
      </c>
      <c r="W585" s="157" t="n">
        <v>1.752413E-006</v>
      </c>
      <c r="X585" s="130" t="n">
        <v>1.616236E-011</v>
      </c>
      <c r="Z585" s="151" t="n">
        <f aca="false">K585/0.15</f>
        <v>3.373821</v>
      </c>
      <c r="AB585" s="133" t="n">
        <f aca="false">K585</f>
        <v>0.50607315</v>
      </c>
      <c r="AC585" s="133" t="n">
        <f aca="false">L585+M585+N585+O585+P585+Q585+R585</f>
        <v>0.2361782635</v>
      </c>
      <c r="AD585" s="133" t="n">
        <f aca="false">L585+M585+R585+W585</f>
        <v>0.181223081413</v>
      </c>
      <c r="AE585" s="133" t="n">
        <f aca="false">V585+L585+M585+R585+T585</f>
        <v>0.182205803991</v>
      </c>
      <c r="AF585" s="133" t="n">
        <f aca="false">S585+U585+X585</f>
        <v>0.0860764820161624</v>
      </c>
      <c r="AH585" s="0" t="n">
        <v>29.602858</v>
      </c>
      <c r="AI585" s="96" t="n">
        <v>27.636694</v>
      </c>
      <c r="AJ585" s="96" t="n">
        <v>1.854074</v>
      </c>
      <c r="AK585" s="96" t="n">
        <v>0</v>
      </c>
      <c r="AL585" s="96" t="n">
        <v>0.050261707</v>
      </c>
      <c r="AM585" s="96" t="n">
        <v>0.050667568</v>
      </c>
      <c r="AN585" s="96" t="n">
        <v>0.01116135</v>
      </c>
      <c r="AP585" s="95" t="n">
        <v>0.1096358</v>
      </c>
      <c r="AQ585" s="95" t="n">
        <v>0.10524049</v>
      </c>
      <c r="AR585" s="95" t="n">
        <v>0.0035725201</v>
      </c>
      <c r="AS585" s="95" t="n">
        <v>0.00082279842</v>
      </c>
      <c r="AT585" s="152" t="n">
        <f aca="false">AW585+AZ585+BA585+BB585+BC585+BK585+BL585+BP585</f>
        <v>6.3093817258824E-006</v>
      </c>
      <c r="AU585" s="152" t="n">
        <f aca="false">AX585+AY585+BD585+BE585+BF585+BG585+BH585+BI585+BJ585+BM585+BQ585+BR585</f>
        <v>1.32119826526218E-008</v>
      </c>
      <c r="AV585" s="153" t="n">
        <f aca="false">BN585+BO585</f>
        <v>0.1152378718</v>
      </c>
      <c r="AW585" s="154" t="n">
        <v>3.1443129E-006</v>
      </c>
      <c r="AX585" s="154" t="n">
        <v>9.4876729E-009</v>
      </c>
      <c r="AY585" s="154" t="n">
        <v>2.5919471E-013</v>
      </c>
      <c r="AZ585" s="154" t="n">
        <v>2.2835824E-012</v>
      </c>
      <c r="BA585" s="154" t="n">
        <v>0</v>
      </c>
      <c r="BB585" s="154" t="n">
        <v>5.8813193E-009</v>
      </c>
      <c r="BC585" s="154" t="n">
        <v>2.1918616E-006</v>
      </c>
      <c r="BD585" s="154" t="n">
        <v>8.5538196E-010</v>
      </c>
      <c r="BE585" s="154" t="n">
        <v>2.525339E-009</v>
      </c>
      <c r="BF585" s="154" t="n">
        <v>2.9753262E-010</v>
      </c>
      <c r="BG585" s="154" t="n">
        <v>1.9020589E-013</v>
      </c>
      <c r="BH585" s="154" t="n">
        <v>2.0255323E-011</v>
      </c>
      <c r="BI585" s="154" t="n">
        <v>2.1323861E-011</v>
      </c>
      <c r="BJ585" s="154" t="n">
        <v>4.027588E-012</v>
      </c>
      <c r="BK585" s="154" t="n">
        <v>8.7344795E-007</v>
      </c>
      <c r="BL585" s="154" t="n">
        <v>9.3875673E-008</v>
      </c>
      <c r="BM585" s="154" t="n">
        <v>2.1834541E-020</v>
      </c>
      <c r="BN585" s="154" t="n">
        <v>0.0042269418</v>
      </c>
      <c r="BO585" s="154" t="n">
        <v>0.11101093</v>
      </c>
      <c r="BP585" s="154" t="n">
        <v>0</v>
      </c>
      <c r="BQ585" s="154" t="n">
        <v>0</v>
      </c>
      <c r="BR585" s="154" t="n">
        <v>0</v>
      </c>
      <c r="BT585" s="96" t="n">
        <v>0.00021941164</v>
      </c>
      <c r="BU585" s="96" t="n">
        <v>1.9264248E-005</v>
      </c>
      <c r="BV585" s="96" t="n">
        <v>9.4071081E-005</v>
      </c>
      <c r="BW585" s="96" t="n">
        <v>1.6744991E-006</v>
      </c>
      <c r="BX585" s="96" t="n">
        <v>1.3207875E-005</v>
      </c>
      <c r="BY585" s="96" t="n">
        <v>3.7848319E-006</v>
      </c>
      <c r="BZ585" s="96" t="n">
        <v>7.5642437E-006</v>
      </c>
      <c r="CA585" s="96" t="n">
        <v>5.5326976E-006</v>
      </c>
      <c r="CB585" s="96" t="n">
        <v>6.8956654E-006</v>
      </c>
      <c r="CC585" s="96" t="n">
        <v>1.2847236E-006</v>
      </c>
      <c r="CD585" s="96" t="n">
        <v>0</v>
      </c>
      <c r="CE585" s="96" t="n">
        <v>4.8284302E-017</v>
      </c>
      <c r="CF585" s="96" t="n">
        <v>3.9534998E-013</v>
      </c>
      <c r="CG585" s="96" t="n">
        <v>9.8854061E-006</v>
      </c>
      <c r="CH585" s="96" t="n">
        <v>3.5987027E-005</v>
      </c>
      <c r="CI585" s="96" t="n">
        <v>2.0259345E-005</v>
      </c>
      <c r="CJ585" s="96" t="n">
        <v>0</v>
      </c>
      <c r="CL585" s="155" t="n">
        <v>3.3462962E-013</v>
      </c>
      <c r="CM585" s="155" t="n">
        <v>3.3626379</v>
      </c>
      <c r="CN585" s="156" t="n">
        <v>0.125951</v>
      </c>
      <c r="CO585" s="155" t="n">
        <v>0.014016358</v>
      </c>
      <c r="CP585" s="155" t="n">
        <v>4.6109697E-007</v>
      </c>
      <c r="CQ585" s="155" t="n">
        <v>1.4810366E-007</v>
      </c>
      <c r="CR585" s="155" t="n">
        <v>0.00063814881</v>
      </c>
      <c r="CS585" s="155" t="n">
        <v>14.001532</v>
      </c>
      <c r="CT585" s="155" t="n">
        <v>0.0001976263</v>
      </c>
      <c r="CU585" s="155" t="n">
        <v>0.0013469367</v>
      </c>
      <c r="CW585" s="97"/>
      <c r="CX585" s="105"/>
    </row>
    <row r="586" customFormat="false" ht="13.8" hidden="false" customHeight="false" outlineLevel="0" collapsed="false">
      <c r="A586" s="0" t="s">
        <v>1202</v>
      </c>
      <c r="B586" s="26" t="s">
        <v>1139</v>
      </c>
      <c r="C586" s="88" t="str">
        <f aca="false">MID(A586,1,12)</f>
        <v>A.100.06.147</v>
      </c>
      <c r="D586" s="2" t="s">
        <v>1155</v>
      </c>
      <c r="E586" s="90" t="s">
        <v>255</v>
      </c>
      <c r="F586" s="91" t="str">
        <f aca="false">MID(A586, 21,85)</f>
        <v>X6CrNi18 (~304) 23% inox scrap (China)</v>
      </c>
      <c r="G586" s="133" t="n">
        <f aca="false">H586+I586+J586+K586</f>
        <v>3.62555835849497</v>
      </c>
      <c r="H586" s="149" t="n">
        <f aca="false">N586+O586+P586+Q586</f>
        <v>0.14873806535</v>
      </c>
      <c r="I586" s="149" t="n">
        <f aca="false">L586+M586+R586+V586+T586</f>
        <v>1.305816120575</v>
      </c>
      <c r="J586" s="150" t="n">
        <f aca="false">S586+U586+W586+X586</f>
        <v>1.09812057256997</v>
      </c>
      <c r="K586" s="149" t="n">
        <v>1.0728836</v>
      </c>
      <c r="L586" s="130" t="n">
        <v>1.1351739</v>
      </c>
      <c r="M586" s="130" t="n">
        <v>0.12460187</v>
      </c>
      <c r="N586" s="130" t="n">
        <v>0.12412445</v>
      </c>
      <c r="O586" s="130" t="n">
        <v>0.00037672285</v>
      </c>
      <c r="P586" s="130" t="n">
        <v>0.018978425</v>
      </c>
      <c r="Q586" s="130" t="n">
        <v>0.0052584675</v>
      </c>
      <c r="R586" s="130" t="n">
        <v>0.045697119</v>
      </c>
      <c r="S586" s="130" t="n">
        <v>1.0495086</v>
      </c>
      <c r="T586" s="130" t="n">
        <v>0.00032272479</v>
      </c>
      <c r="U586" s="157" t="n">
        <v>0.048611376</v>
      </c>
      <c r="V586" s="157" t="n">
        <v>2.0506785E-005</v>
      </c>
      <c r="W586" s="157" t="n">
        <v>5.9656447E-007</v>
      </c>
      <c r="X586" s="130" t="n">
        <v>5.5020648E-012</v>
      </c>
      <c r="Z586" s="151" t="n">
        <f aca="false">K586/0.15</f>
        <v>7.15255733333333</v>
      </c>
      <c r="AB586" s="133" t="n">
        <f aca="false">K586</f>
        <v>1.0728836</v>
      </c>
      <c r="AC586" s="133" t="n">
        <f aca="false">L586+M586+N586+O586+P586+Q586+R586</f>
        <v>1.45421095435</v>
      </c>
      <c r="AD586" s="133" t="n">
        <f aca="false">L586+M586+R586+W586</f>
        <v>1.30547348556447</v>
      </c>
      <c r="AE586" s="133" t="n">
        <f aca="false">V586+L586+M586+R586+T586</f>
        <v>1.305816120575</v>
      </c>
      <c r="AF586" s="133" t="n">
        <f aca="false">S586+U586+X586</f>
        <v>1.0981199760055</v>
      </c>
      <c r="AH586" s="0" t="n">
        <v>56.691762</v>
      </c>
      <c r="AI586" s="96" t="n">
        <v>51.095089</v>
      </c>
      <c r="AJ586" s="96" t="n">
        <v>5.524777</v>
      </c>
      <c r="AK586" s="96" t="n">
        <v>0</v>
      </c>
      <c r="AL586" s="96" t="n">
        <v>0.023132597</v>
      </c>
      <c r="AM586" s="96" t="n">
        <v>0.037862216</v>
      </c>
      <c r="AN586" s="96" t="n">
        <v>0.010901258</v>
      </c>
      <c r="AP586" s="95" t="n">
        <v>0.55617435</v>
      </c>
      <c r="AQ586" s="95" t="n">
        <v>0.54056902</v>
      </c>
      <c r="AR586" s="95" t="n">
        <v>0.012821443</v>
      </c>
      <c r="AS586" s="95" t="n">
        <v>0.0027838827</v>
      </c>
      <c r="AT586" s="152" t="n">
        <f aca="false">AW586+AZ586+BA586+BB586+BC586+BK586+BL586+BP586</f>
        <v>3.24082152293876E-005</v>
      </c>
      <c r="AU586" s="152" t="n">
        <f aca="false">AX586+AY586+BD586+BE586+BF586+BG586+BH586+BI586+BJ586+BM586+BQ586+BR586</f>
        <v>4.74165791414474E-008</v>
      </c>
      <c r="AV586" s="153" t="n">
        <f aca="false">BN586+BO586</f>
        <v>0.389899538</v>
      </c>
      <c r="AW586" s="154" t="n">
        <v>6.6516599E-006</v>
      </c>
      <c r="AX586" s="154" t="n">
        <v>2.0070213E-008</v>
      </c>
      <c r="AY586" s="154" t="n">
        <v>5.4832369E-013</v>
      </c>
      <c r="AZ586" s="154" t="n">
        <v>7.773876E-013</v>
      </c>
      <c r="BA586" s="154" t="n">
        <v>0</v>
      </c>
      <c r="BB586" s="154" t="n">
        <v>1.1916972E-008</v>
      </c>
      <c r="BC586" s="154" t="n">
        <v>2.1039405E-005</v>
      </c>
      <c r="BD586" s="154" t="n">
        <v>1.836303E-009</v>
      </c>
      <c r="BE586" s="154" t="n">
        <v>2.4458173E-008</v>
      </c>
      <c r="BF586" s="154" t="n">
        <v>9.0718148E-010</v>
      </c>
      <c r="BG586" s="154" t="n">
        <v>4.4574475E-013</v>
      </c>
      <c r="BH586" s="154" t="n">
        <v>6.122553E-011</v>
      </c>
      <c r="BI586" s="154" t="n">
        <v>6.9238281E-011</v>
      </c>
      <c r="BJ586" s="154" t="n">
        <v>1.3250782E-011</v>
      </c>
      <c r="BK586" s="154" t="n">
        <v>4.4159029E-006</v>
      </c>
      <c r="BL586" s="154" t="n">
        <v>2.8932968E-007</v>
      </c>
      <c r="BM586" s="154" t="n">
        <v>7.4330148E-021</v>
      </c>
      <c r="BN586" s="154" t="n">
        <v>0.052769758</v>
      </c>
      <c r="BO586" s="154" t="n">
        <v>0.33712978</v>
      </c>
      <c r="BP586" s="154" t="n">
        <v>0</v>
      </c>
      <c r="BQ586" s="154" t="n">
        <v>0</v>
      </c>
      <c r="BR586" s="154" t="n">
        <v>0</v>
      </c>
      <c r="BT586" s="96" t="n">
        <v>0.00075217563</v>
      </c>
      <c r="BU586" s="96" t="n">
        <v>0.00017198692</v>
      </c>
      <c r="BV586" s="96" t="n">
        <v>0.00019943228</v>
      </c>
      <c r="BW586" s="96" t="n">
        <v>5.3589595E-006</v>
      </c>
      <c r="BX586" s="96" t="n">
        <v>0.00013678147</v>
      </c>
      <c r="BY586" s="96" t="n">
        <v>7.0402236E-006</v>
      </c>
      <c r="BZ586" s="96" t="n">
        <v>2.3063106E-005</v>
      </c>
      <c r="CA586" s="96" t="n">
        <v>1.0042585E-005</v>
      </c>
      <c r="CB586" s="96" t="n">
        <v>2.548311E-005</v>
      </c>
      <c r="CC586" s="96" t="n">
        <v>3.5492262E-006</v>
      </c>
      <c r="CD586" s="96" t="n">
        <v>0</v>
      </c>
      <c r="CE586" s="96" t="n">
        <v>1.6437164E-017</v>
      </c>
      <c r="CF586" s="96" t="n">
        <v>1.3458686E-013</v>
      </c>
      <c r="CG586" s="96" t="n">
        <v>3.4289337E-005</v>
      </c>
      <c r="CH586" s="96" t="n">
        <v>6.9089492E-005</v>
      </c>
      <c r="CI586" s="96" t="n">
        <v>6.6058914E-005</v>
      </c>
      <c r="CJ586" s="96" t="n">
        <v>0</v>
      </c>
      <c r="CL586" s="155" t="n">
        <v>1.1391615E-013</v>
      </c>
      <c r="CM586" s="155" t="n">
        <v>7.1407951</v>
      </c>
      <c r="CN586" s="156" t="n">
        <v>0.28420446</v>
      </c>
      <c r="CO586" s="155" t="n">
        <v>0.11918847</v>
      </c>
      <c r="CP586" s="155" t="n">
        <v>2.1550161E-006</v>
      </c>
      <c r="CQ586" s="155" t="n">
        <v>4.3985196E-007</v>
      </c>
      <c r="CR586" s="155" t="n">
        <v>0.0068856241</v>
      </c>
      <c r="CS586" s="155" t="n">
        <v>50.009793</v>
      </c>
      <c r="CT586" s="155" t="n">
        <v>0.00060256608</v>
      </c>
      <c r="CU586" s="155" t="n">
        <v>0.0024792249</v>
      </c>
      <c r="CW586" s="97"/>
      <c r="CX586" s="105"/>
    </row>
    <row r="587" customFormat="false" ht="13.8" hidden="false" customHeight="false" outlineLevel="0" collapsed="false">
      <c r="A587" s="0" t="s">
        <v>1203</v>
      </c>
      <c r="B587" s="26" t="s">
        <v>1139</v>
      </c>
      <c r="C587" s="88" t="str">
        <f aca="false">MID(A587,1,12)</f>
        <v>A.100.06.148</v>
      </c>
      <c r="D587" s="2" t="s">
        <v>1155</v>
      </c>
      <c r="E587" s="90" t="s">
        <v>255</v>
      </c>
      <c r="F587" s="91" t="str">
        <f aca="false">MID(A587, 21,85)</f>
        <v>X6CrNi18 (~304) 44% inox scrap (World)</v>
      </c>
      <c r="G587" s="133" t="n">
        <f aca="false">H587+I587+J587+K587</f>
        <v>2.714733226268</v>
      </c>
      <c r="H587" s="149" t="n">
        <f aca="false">N587+O587+P587+Q587</f>
        <v>0.11444972689</v>
      </c>
      <c r="I587" s="149" t="n">
        <f aca="false">L587+M587+R587+V587+T587</f>
        <v>0.961600621563</v>
      </c>
      <c r="J587" s="150" t="n">
        <f aca="false">S587+U587+W587+X587</f>
        <v>0.795510367815002</v>
      </c>
      <c r="K587" s="149" t="n">
        <v>0.84317251</v>
      </c>
      <c r="L587" s="130" t="n">
        <v>0.83015908</v>
      </c>
      <c r="M587" s="130" t="n">
        <v>0.097724715</v>
      </c>
      <c r="N587" s="130" t="n">
        <v>0.096189811</v>
      </c>
      <c r="O587" s="130" t="n">
        <v>0.00067457229</v>
      </c>
      <c r="P587" s="130" t="n">
        <v>0.013709151</v>
      </c>
      <c r="Q587" s="130" t="n">
        <v>0.0038761926</v>
      </c>
      <c r="R587" s="130" t="n">
        <v>0.033078876</v>
      </c>
      <c r="S587" s="130" t="n">
        <v>0.75801261</v>
      </c>
      <c r="T587" s="130" t="n">
        <v>0.0006101109</v>
      </c>
      <c r="U587" s="157" t="n">
        <v>0.03749663</v>
      </c>
      <c r="V587" s="157" t="n">
        <v>2.7839663E-005</v>
      </c>
      <c r="W587" s="157" t="n">
        <v>1.1278046E-006</v>
      </c>
      <c r="X587" s="130" t="n">
        <v>1.0401648E-011</v>
      </c>
      <c r="Z587" s="151" t="n">
        <f aca="false">K587/0.15</f>
        <v>5.62115006666667</v>
      </c>
      <c r="AB587" s="133" t="n">
        <f aca="false">K587</f>
        <v>0.84317251</v>
      </c>
      <c r="AC587" s="133" t="n">
        <f aca="false">L587+M587+N587+O587+P587+Q587+R587</f>
        <v>1.07541239789</v>
      </c>
      <c r="AD587" s="133" t="n">
        <f aca="false">L587+M587+R587+W587</f>
        <v>0.9609637988046</v>
      </c>
      <c r="AE587" s="133" t="n">
        <f aca="false">V587+L587+M587+R587+T587</f>
        <v>0.961600621563</v>
      </c>
      <c r="AF587" s="133" t="n">
        <f aca="false">S587+U587+X587</f>
        <v>0.795509240010402</v>
      </c>
      <c r="AH587" s="0" t="n">
        <v>46.900694</v>
      </c>
      <c r="AI587" s="96" t="n">
        <v>42.80546</v>
      </c>
      <c r="AJ587" s="96" t="n">
        <v>4.0049452</v>
      </c>
      <c r="AK587" s="96" t="n">
        <v>0</v>
      </c>
      <c r="AL587" s="96" t="n">
        <v>0.035601977</v>
      </c>
      <c r="AM587" s="96" t="n">
        <v>0.04369966</v>
      </c>
      <c r="AN587" s="96" t="n">
        <v>0.010986575</v>
      </c>
      <c r="AP587" s="95" t="n">
        <v>0.41369738</v>
      </c>
      <c r="AQ587" s="95" t="n">
        <v>0.40185793</v>
      </c>
      <c r="AR587" s="95" t="n">
        <v>0.0097244024</v>
      </c>
      <c r="AS587" s="95" t="n">
        <v>0.0021150475</v>
      </c>
      <c r="AT587" s="152" t="n">
        <f aca="false">AW587+AZ587+BA587+BB587+BC587+BK587+BL587+BP587</f>
        <v>2.40922024764505E-005</v>
      </c>
      <c r="AU587" s="152" t="n">
        <f aca="false">AX587+AY587+BD587+BE587+BF587+BG587+BH587+BI587+BJ587+BM587+BQ587+BR587</f>
        <v>3.59630265456341E-008</v>
      </c>
      <c r="AV587" s="153" t="n">
        <f aca="false">BN587+BO587</f>
        <v>0.296225133</v>
      </c>
      <c r="AW587" s="154" t="n">
        <v>5.2302024E-006</v>
      </c>
      <c r="AX587" s="154" t="n">
        <v>1.578132E-008</v>
      </c>
      <c r="AY587" s="154" t="n">
        <v>4.3114553E-013</v>
      </c>
      <c r="AZ587" s="154" t="n">
        <v>1.4696505E-012</v>
      </c>
      <c r="BA587" s="154" t="n">
        <v>0</v>
      </c>
      <c r="BB587" s="154" t="n">
        <v>9.5528868E-009</v>
      </c>
      <c r="BC587" s="154" t="n">
        <v>1.545419E-005</v>
      </c>
      <c r="BD587" s="154" t="n">
        <v>1.460734E-009</v>
      </c>
      <c r="BE587" s="154" t="n">
        <v>1.7961186E-008</v>
      </c>
      <c r="BF587" s="154" t="n">
        <v>6.55197E-010</v>
      </c>
      <c r="BG587" s="154" t="n">
        <v>3.2208089E-013</v>
      </c>
      <c r="BH587" s="154" t="n">
        <v>4.4259349E-011</v>
      </c>
      <c r="BI587" s="154" t="n">
        <v>5.0006662E-011</v>
      </c>
      <c r="BJ587" s="154" t="n">
        <v>9.5703082E-012</v>
      </c>
      <c r="BK587" s="154" t="n">
        <v>3.1892649E-006</v>
      </c>
      <c r="BL587" s="154" t="n">
        <v>2.0899082E-007</v>
      </c>
      <c r="BM587" s="154" t="n">
        <v>1.4052107E-020</v>
      </c>
      <c r="BN587" s="154" t="n">
        <v>0.038114373</v>
      </c>
      <c r="BO587" s="154" t="n">
        <v>0.25811076</v>
      </c>
      <c r="BP587" s="154" t="n">
        <v>0</v>
      </c>
      <c r="BQ587" s="154" t="n">
        <v>0</v>
      </c>
      <c r="BR587" s="154" t="n">
        <v>0</v>
      </c>
      <c r="BT587" s="96" t="n">
        <v>0.00056995107</v>
      </c>
      <c r="BU587" s="96" t="n">
        <v>0.00012657008</v>
      </c>
      <c r="BV587" s="96" t="n">
        <v>0.00015673258</v>
      </c>
      <c r="BW587" s="96" t="n">
        <v>3.8792843E-006</v>
      </c>
      <c r="BX587" s="96" t="n">
        <v>0.00010029149</v>
      </c>
      <c r="BY587" s="96" t="n">
        <v>5.6943997E-006</v>
      </c>
      <c r="BZ587" s="96" t="n">
        <v>1.6656943E-005</v>
      </c>
      <c r="CA587" s="96" t="n">
        <v>8.1782951E-006</v>
      </c>
      <c r="CB587" s="96" t="n">
        <v>1.8411375E-005</v>
      </c>
      <c r="CC587" s="96" t="n">
        <v>2.6177029E-006</v>
      </c>
      <c r="CD587" s="96" t="n">
        <v>0</v>
      </c>
      <c r="CE587" s="96" t="n">
        <v>3.1074442E-017</v>
      </c>
      <c r="CF587" s="96" t="n">
        <v>2.5443632E-013</v>
      </c>
      <c r="CG587" s="96" t="n">
        <v>2.6113072E-005</v>
      </c>
      <c r="CH587" s="96" t="n">
        <v>5.7093091E-005</v>
      </c>
      <c r="CI587" s="96" t="n">
        <v>4.7712754E-005</v>
      </c>
      <c r="CJ587" s="96" t="n">
        <v>0</v>
      </c>
      <c r="CL587" s="155" t="n">
        <v>2.1535837E-013</v>
      </c>
      <c r="CM587" s="155" t="n">
        <v>5.6096533</v>
      </c>
      <c r="CN587" s="156" t="n">
        <v>0.22295891</v>
      </c>
      <c r="CO587" s="155" t="n">
        <v>0.087833221</v>
      </c>
      <c r="CP587" s="155" t="n">
        <v>1.5564192E-006</v>
      </c>
      <c r="CQ587" s="155" t="n">
        <v>3.198639E-007</v>
      </c>
      <c r="CR587" s="155" t="n">
        <v>0.0050437543</v>
      </c>
      <c r="CS587" s="155" t="n">
        <v>36.118894</v>
      </c>
      <c r="CT587" s="155" t="n">
        <v>0.00043519357</v>
      </c>
      <c r="CU587" s="155" t="n">
        <v>0.0020050018</v>
      </c>
      <c r="CW587" s="97"/>
      <c r="CX587" s="105"/>
    </row>
    <row r="588" customFormat="false" ht="13.8" hidden="false" customHeight="false" outlineLevel="0" collapsed="false">
      <c r="A588" s="0" t="s">
        <v>1204</v>
      </c>
      <c r="B588" s="26" t="s">
        <v>1139</v>
      </c>
      <c r="C588" s="88" t="str">
        <f aca="false">MID(A588,1,12)</f>
        <v>A.100.06.149</v>
      </c>
      <c r="D588" s="2" t="s">
        <v>1155</v>
      </c>
      <c r="E588" s="90" t="s">
        <v>255</v>
      </c>
      <c r="F588" s="91" t="str">
        <f aca="false">MID(A588, 21,85)</f>
        <v>X6CrNi18 (~304) 70% inox scrap (EU, USA)</v>
      </c>
      <c r="G588" s="133" t="n">
        <f aca="false">H588+I588+J588+K588</f>
        <v>1.63830347846289</v>
      </c>
      <c r="H588" s="149" t="n">
        <f aca="false">N588+O588+P588+Q588</f>
        <v>0.073927148</v>
      </c>
      <c r="I588" s="149" t="n">
        <f aca="false">L588+M588+R588+V588+T588</f>
        <v>0.554800452813</v>
      </c>
      <c r="J588" s="150" t="n">
        <f aca="false">S588+U588+W588+X588</f>
        <v>0.437880117649892</v>
      </c>
      <c r="K588" s="149" t="n">
        <v>0.57169576</v>
      </c>
      <c r="L588" s="130" t="n">
        <v>0.46968698</v>
      </c>
      <c r="M588" s="130" t="n">
        <v>0.06596081</v>
      </c>
      <c r="N588" s="130" t="n">
        <v>0.06317615</v>
      </c>
      <c r="O588" s="130" t="n">
        <v>0.0010265762</v>
      </c>
      <c r="P588" s="130" t="n">
        <v>0.0074818268</v>
      </c>
      <c r="Q588" s="130" t="n">
        <v>0.002242595</v>
      </c>
      <c r="R588" s="130" t="n">
        <v>0.018166408</v>
      </c>
      <c r="S588" s="130" t="n">
        <v>0.41351734</v>
      </c>
      <c r="T588" s="130" t="n">
        <v>0.00094974902</v>
      </c>
      <c r="U588" s="157" t="n">
        <v>0.024361022</v>
      </c>
      <c r="V588" s="157" t="n">
        <v>3.6505793E-005</v>
      </c>
      <c r="W588" s="157" t="n">
        <v>1.7556337E-006</v>
      </c>
      <c r="X588" s="130" t="n">
        <v>1.6192065E-011</v>
      </c>
      <c r="Z588" s="151" t="n">
        <f aca="false">K588/0.15</f>
        <v>3.81130506666667</v>
      </c>
      <c r="AB588" s="133" t="n">
        <f aca="false">K588</f>
        <v>0.57169576</v>
      </c>
      <c r="AC588" s="133" t="n">
        <f aca="false">L588+M588+N588+O588+P588+Q588+R588</f>
        <v>0.627741346</v>
      </c>
      <c r="AD588" s="133" t="n">
        <f aca="false">L588+M588+R588+W588</f>
        <v>0.5538159536337</v>
      </c>
      <c r="AE588" s="133" t="n">
        <f aca="false">V588+L588+M588+R588+T588</f>
        <v>0.554800452813</v>
      </c>
      <c r="AF588" s="133" t="n">
        <f aca="false">S588+U588+X588</f>
        <v>0.437878362016192</v>
      </c>
      <c r="AH588" s="0" t="n">
        <v>35.329431</v>
      </c>
      <c r="AI588" s="96" t="n">
        <v>33.008627</v>
      </c>
      <c r="AJ588" s="96" t="n">
        <v>2.2087804</v>
      </c>
      <c r="AK588" s="96" t="n">
        <v>0</v>
      </c>
      <c r="AL588" s="96" t="n">
        <v>0.050338516</v>
      </c>
      <c r="AM588" s="96" t="n">
        <v>0.050598457</v>
      </c>
      <c r="AN588" s="96" t="n">
        <v>0.011087403</v>
      </c>
      <c r="AP588" s="95" t="n">
        <v>0.24531552</v>
      </c>
      <c r="AQ588" s="95" t="n">
        <v>0.23792665</v>
      </c>
      <c r="AR588" s="95" t="n">
        <v>0.0060642638</v>
      </c>
      <c r="AS588" s="95" t="n">
        <v>0.0013246059</v>
      </c>
      <c r="AT588" s="152" t="n">
        <f aca="false">AW588+AZ588+BA588+BB588+BC588+BK588+BL588+BP588</f>
        <v>1.42641873457794E-005</v>
      </c>
      <c r="AU588" s="152" t="n">
        <f aca="false">AX588+AY588+BD588+BE588+BF588+BG588+BH588+BI588+BJ588+BM588+BQ588+BR588</f>
        <v>2.24270109039619E-008</v>
      </c>
      <c r="AV588" s="153" t="n">
        <f aca="false">BN588+BO588</f>
        <v>0.185519033</v>
      </c>
      <c r="AW588" s="154" t="n">
        <v>3.5502981E-006</v>
      </c>
      <c r="AX588" s="154" t="n">
        <v>1.0712628E-008</v>
      </c>
      <c r="AY588" s="154" t="n">
        <v>2.9266225E-013</v>
      </c>
      <c r="AZ588" s="154" t="n">
        <v>2.2877794E-012</v>
      </c>
      <c r="BA588" s="154" t="n">
        <v>0</v>
      </c>
      <c r="BB588" s="154" t="n">
        <v>6.758968E-009</v>
      </c>
      <c r="BC588" s="154" t="n">
        <v>8.8534813E-006</v>
      </c>
      <c r="BD588" s="154" t="n">
        <v>1.0168797E-009</v>
      </c>
      <c r="BE588" s="154" t="n">
        <v>1.028293E-008</v>
      </c>
      <c r="BF588" s="154" t="n">
        <v>3.5739716E-010</v>
      </c>
      <c r="BG588" s="154" t="n">
        <v>1.7593269E-013</v>
      </c>
      <c r="BH588" s="154" t="n">
        <v>2.4208407E-011</v>
      </c>
      <c r="BI588" s="154" t="n">
        <v>2.7278384E-011</v>
      </c>
      <c r="BJ588" s="154" t="n">
        <v>5.220658E-012</v>
      </c>
      <c r="BK588" s="154" t="n">
        <v>1.7396018E-006</v>
      </c>
      <c r="BL588" s="154" t="n">
        <v>1.1404489E-007</v>
      </c>
      <c r="BM588" s="154" t="n">
        <v>2.1874671E-020</v>
      </c>
      <c r="BN588" s="154" t="n">
        <v>0.020794373</v>
      </c>
      <c r="BO588" s="154" t="n">
        <v>0.16472466</v>
      </c>
      <c r="BP588" s="154" t="n">
        <v>0</v>
      </c>
      <c r="BQ588" s="154" t="n">
        <v>0</v>
      </c>
      <c r="BR588" s="154" t="n">
        <v>0</v>
      </c>
      <c r="BT588" s="96" t="n">
        <v>0.00035459479</v>
      </c>
      <c r="BU588" s="96" t="n">
        <v>7.2895636E-005</v>
      </c>
      <c r="BV588" s="96" t="n">
        <v>0.0001062693</v>
      </c>
      <c r="BW588" s="96" t="n">
        <v>2.1305773E-006</v>
      </c>
      <c r="BX588" s="96" t="n">
        <v>5.7166979E-005</v>
      </c>
      <c r="BY588" s="96" t="n">
        <v>4.1038804E-006</v>
      </c>
      <c r="BZ588" s="96" t="n">
        <v>9.0860223E-006</v>
      </c>
      <c r="CA588" s="96" t="n">
        <v>5.9750434E-006</v>
      </c>
      <c r="CB588" s="96" t="n">
        <v>1.005387E-005</v>
      </c>
      <c r="CC588" s="96" t="n">
        <v>1.5168117E-006</v>
      </c>
      <c r="CD588" s="96" t="n">
        <v>0</v>
      </c>
      <c r="CE588" s="96" t="n">
        <v>4.8373044E-017</v>
      </c>
      <c r="CF588" s="96" t="n">
        <v>3.960766E-013</v>
      </c>
      <c r="CG588" s="96" t="n">
        <v>1.6450213E-005</v>
      </c>
      <c r="CH588" s="96" t="n">
        <v>4.2915527E-005</v>
      </c>
      <c r="CI588" s="96" t="n">
        <v>2.6030928E-005</v>
      </c>
      <c r="CJ588" s="96" t="n">
        <v>0</v>
      </c>
      <c r="CL588" s="155" t="n">
        <v>3.3524464E-013</v>
      </c>
      <c r="CM588" s="155" t="n">
        <v>3.800122</v>
      </c>
      <c r="CN588" s="156" t="n">
        <v>0.1505778</v>
      </c>
      <c r="CO588" s="155" t="n">
        <v>0.050777015</v>
      </c>
      <c r="CP588" s="155" t="n">
        <v>8.4898651E-007</v>
      </c>
      <c r="CQ588" s="155" t="n">
        <v>1.7805983E-007</v>
      </c>
      <c r="CR588" s="155" t="n">
        <v>0.0028669992</v>
      </c>
      <c r="CS588" s="155" t="n">
        <v>19.702376</v>
      </c>
      <c r="CT588" s="155" t="n">
        <v>0.00023738969</v>
      </c>
      <c r="CU588" s="155" t="n">
        <v>0.0014445562</v>
      </c>
      <c r="CW588" s="97"/>
      <c r="CX588" s="105"/>
    </row>
    <row r="589" customFormat="false" ht="13.8" hidden="false" customHeight="false" outlineLevel="0" collapsed="false">
      <c r="A589" s="0" t="s">
        <v>1205</v>
      </c>
      <c r="B589" s="26" t="s">
        <v>1139</v>
      </c>
      <c r="C589" s="88" t="str">
        <f aca="false">MID(A589,1,12)</f>
        <v>A.100.06.150</v>
      </c>
      <c r="D589" s="2" t="s">
        <v>1155</v>
      </c>
      <c r="E589" s="90" t="s">
        <v>255</v>
      </c>
      <c r="F589" s="91" t="str">
        <f aca="false">MID(A589, 21,85)</f>
        <v>X7CrAl13 (405) 23% inox scrap (China)</v>
      </c>
      <c r="G589" s="133" t="n">
        <f aca="false">H589+I589+J589+K589</f>
        <v>1.43630138003439</v>
      </c>
      <c r="H589" s="149" t="n">
        <f aca="false">N589+O589+P589+Q589</f>
        <v>0.09207478136</v>
      </c>
      <c r="I589" s="149" t="n">
        <f aca="false">L589+M589+R589+V589+T589</f>
        <v>0.322276756601</v>
      </c>
      <c r="J589" s="150" t="n">
        <f aca="false">S589+U589+W589+X589</f>
        <v>0.180880232073387</v>
      </c>
      <c r="K589" s="149" t="n">
        <v>0.84106961</v>
      </c>
      <c r="L589" s="130" t="n">
        <v>0.19261953</v>
      </c>
      <c r="M589" s="130" t="n">
        <v>0.099456462</v>
      </c>
      <c r="N589" s="130" t="n">
        <v>0.076704706</v>
      </c>
      <c r="O589" s="130" t="n">
        <v>0.00038386746</v>
      </c>
      <c r="P589" s="130" t="n">
        <v>0.011384599</v>
      </c>
      <c r="Q589" s="130" t="n">
        <v>0.0036016089</v>
      </c>
      <c r="R589" s="130" t="n">
        <v>0.029861247</v>
      </c>
      <c r="S589" s="130" t="n">
        <v>0.14684508</v>
      </c>
      <c r="T589" s="130" t="n">
        <v>0.00031903405</v>
      </c>
      <c r="U589" s="157" t="n">
        <v>0.034034562</v>
      </c>
      <c r="V589" s="157" t="n">
        <v>2.0483551E-005</v>
      </c>
      <c r="W589" s="157" t="n">
        <v>5.8957979E-007</v>
      </c>
      <c r="X589" s="130" t="n">
        <v>4.9359708E-010</v>
      </c>
      <c r="Z589" s="151" t="n">
        <f aca="false">K589/0.15</f>
        <v>5.60713073333333</v>
      </c>
      <c r="AB589" s="133" t="n">
        <f aca="false">K589</f>
        <v>0.84106961</v>
      </c>
      <c r="AC589" s="133" t="n">
        <f aca="false">L589+M589+N589+O589+P589+Q589+R589</f>
        <v>0.41401202036</v>
      </c>
      <c r="AD589" s="133" t="n">
        <f aca="false">L589+M589+R589+W589</f>
        <v>0.32193782857979</v>
      </c>
      <c r="AE589" s="133" t="n">
        <f aca="false">V589+L589+M589+R589+T589</f>
        <v>0.322276756601</v>
      </c>
      <c r="AF589" s="133" t="n">
        <f aca="false">S589+U589+X589</f>
        <v>0.180879642493597</v>
      </c>
      <c r="AH589" s="0" t="n">
        <v>41.947149</v>
      </c>
      <c r="AI589" s="96" t="n">
        <v>38.079408</v>
      </c>
      <c r="AJ589" s="96" t="n">
        <v>3.7797047</v>
      </c>
      <c r="AK589" s="96" t="n">
        <v>0</v>
      </c>
      <c r="AL589" s="96" t="n">
        <v>0.023044716</v>
      </c>
      <c r="AM589" s="96" t="n">
        <v>0.041491934</v>
      </c>
      <c r="AN589" s="96" t="n">
        <v>0.023499701</v>
      </c>
      <c r="AP589" s="95" t="n">
        <v>0.19614591</v>
      </c>
      <c r="AQ589" s="95" t="n">
        <v>0.18865207</v>
      </c>
      <c r="AR589" s="95" t="n">
        <v>0.0059454811</v>
      </c>
      <c r="AS589" s="95" t="n">
        <v>0.0015483593</v>
      </c>
      <c r="AT589" s="152" t="n">
        <f aca="false">AW589+AZ589+BA589+BB589+BC589+BK589+BL589+BP589</f>
        <v>1.13100763961498E-005</v>
      </c>
      <c r="AU589" s="152" t="n">
        <f aca="false">AX589+AY589+BD589+BE589+BF589+BG589+BH589+BI589+BJ589+BM589+BQ589+BR589</f>
        <v>2.19877262347573E-008</v>
      </c>
      <c r="AV589" s="153" t="n">
        <f aca="false">BN589+BO589</f>
        <v>0.216857047</v>
      </c>
      <c r="AW589" s="154" t="n">
        <v>5.2175638E-006</v>
      </c>
      <c r="AX589" s="154" t="n">
        <v>1.5743201E-008</v>
      </c>
      <c r="AY589" s="154" t="n">
        <v>4.3010344E-013</v>
      </c>
      <c r="AZ589" s="154" t="n">
        <v>7.683498E-013</v>
      </c>
      <c r="BA589" s="154" t="n">
        <v>0</v>
      </c>
      <c r="BB589" s="154" t="n">
        <v>8.7182978E-009</v>
      </c>
      <c r="BC589" s="154" t="n">
        <v>3.6758492E-006</v>
      </c>
      <c r="BD589" s="154" t="n">
        <v>1.2898679E-009</v>
      </c>
      <c r="BE589" s="154" t="n">
        <v>4.2423573E-009</v>
      </c>
      <c r="BF589" s="154" t="n">
        <v>6.1600758E-010</v>
      </c>
      <c r="BG589" s="154" t="n">
        <v>4.7241711E-013</v>
      </c>
      <c r="BH589" s="154" t="n">
        <v>4.170841E-011</v>
      </c>
      <c r="BI589" s="154" t="n">
        <v>4.5119633E-011</v>
      </c>
      <c r="BJ589" s="154" t="n">
        <v>8.5618912E-012</v>
      </c>
      <c r="BK589" s="154" t="n">
        <v>2.2129355E-006</v>
      </c>
      <c r="BL589" s="154" t="n">
        <v>1.9500883E-007</v>
      </c>
      <c r="BM589" s="154" t="n">
        <v>7.3459876E-021</v>
      </c>
      <c r="BN589" s="154" t="n">
        <v>0.010611607</v>
      </c>
      <c r="BO589" s="154" t="n">
        <v>0.20624544</v>
      </c>
      <c r="BP589" s="154" t="n">
        <v>0</v>
      </c>
      <c r="BQ589" s="154" t="n">
        <v>0</v>
      </c>
      <c r="BR589" s="154" t="n">
        <v>0</v>
      </c>
      <c r="BT589" s="96" t="n">
        <v>0.00037028281</v>
      </c>
      <c r="BU589" s="96" t="n">
        <v>3.191279E-005</v>
      </c>
      <c r="BV589" s="96" t="n">
        <v>0.00015634168</v>
      </c>
      <c r="BW589" s="96" t="n">
        <v>3.5054022E-006</v>
      </c>
      <c r="BX589" s="96" t="n">
        <v>2.2434136E-005</v>
      </c>
      <c r="BY589" s="96" t="n">
        <v>5.5279215E-006</v>
      </c>
      <c r="BZ589" s="96" t="n">
        <v>1.5660844E-005</v>
      </c>
      <c r="CA589" s="96" t="n">
        <v>7.9528417E-006</v>
      </c>
      <c r="CB589" s="96" t="n">
        <v>1.5289163E-005</v>
      </c>
      <c r="CC589" s="96" t="n">
        <v>2.4422457E-006</v>
      </c>
      <c r="CD589" s="96" t="n">
        <v>0</v>
      </c>
      <c r="CE589" s="96" t="n">
        <v>1.6244715E-017</v>
      </c>
      <c r="CF589" s="96" t="n">
        <v>1.3301109E-013</v>
      </c>
      <c r="CG589" s="96" t="n">
        <v>1.6257398E-005</v>
      </c>
      <c r="CH589" s="96" t="n">
        <v>5.1177005E-005</v>
      </c>
      <c r="CI589" s="96" t="n">
        <v>4.1781385E-005</v>
      </c>
      <c r="CJ589" s="96" t="n">
        <v>0</v>
      </c>
      <c r="CL589" s="155" t="n">
        <v>1.125824E-013</v>
      </c>
      <c r="CM589" s="155" t="n">
        <v>5.5953184</v>
      </c>
      <c r="CN589" s="156" t="n">
        <v>0.19472685</v>
      </c>
      <c r="CO589" s="155" t="n">
        <v>0.023036012</v>
      </c>
      <c r="CP589" s="155" t="n">
        <v>1.1275198E-006</v>
      </c>
      <c r="CQ589" s="155" t="n">
        <v>2.9821997E-007</v>
      </c>
      <c r="CR589" s="155" t="n">
        <v>0.0010930128</v>
      </c>
      <c r="CS589" s="155" t="n">
        <v>30.676064</v>
      </c>
      <c r="CT589" s="155" t="n">
        <v>0.0004091628</v>
      </c>
      <c r="CU589" s="155" t="n">
        <v>0.0020041226</v>
      </c>
      <c r="CW589" s="97"/>
      <c r="CX589" s="105"/>
    </row>
    <row r="590" customFormat="false" ht="13.8" hidden="false" customHeight="false" outlineLevel="0" collapsed="false">
      <c r="A590" s="0" t="s">
        <v>1206</v>
      </c>
      <c r="B590" s="26" t="s">
        <v>1139</v>
      </c>
      <c r="C590" s="88" t="str">
        <f aca="false">MID(A590,1,12)</f>
        <v>A.100.06.151</v>
      </c>
      <c r="D590" s="2" t="s">
        <v>1155</v>
      </c>
      <c r="E590" s="90" t="s">
        <v>255</v>
      </c>
      <c r="F590" s="91" t="str">
        <f aca="false">MID(A590, 21,85)</f>
        <v>X7CrAl13 (405) 44% inox scrap (World)</v>
      </c>
      <c r="G590" s="133" t="n">
        <f aca="false">H590+I590+J590+K590</f>
        <v>1.13360317225601</v>
      </c>
      <c r="H590" s="149" t="n">
        <f aca="false">N590+O590+P590+Q590</f>
        <v>0.07352624589</v>
      </c>
      <c r="I590" s="149" t="n">
        <f aca="false">L590+M590+R590+V590+T590</f>
        <v>0.251266622243</v>
      </c>
      <c r="J590" s="150" t="n">
        <f aca="false">S590+U590+W590+X590</f>
        <v>0.133059014123015</v>
      </c>
      <c r="K590" s="149" t="n">
        <v>0.67575129</v>
      </c>
      <c r="L590" s="130" t="n">
        <v>0.14942535</v>
      </c>
      <c r="M590" s="130" t="n">
        <v>0.079564146</v>
      </c>
      <c r="N590" s="130" t="n">
        <v>0.06194222</v>
      </c>
      <c r="O590" s="130" t="n">
        <v>0.00067973229</v>
      </c>
      <c r="P590" s="130" t="n">
        <v>0.0082247211</v>
      </c>
      <c r="Q590" s="130" t="n">
        <v>0.0026795725</v>
      </c>
      <c r="R590" s="130" t="n">
        <v>0.021641858</v>
      </c>
      <c r="S590" s="130" t="n">
        <v>0.10608896</v>
      </c>
      <c r="T590" s="130" t="n">
        <v>0.00060744536</v>
      </c>
      <c r="U590" s="157" t="n">
        <v>0.026968931</v>
      </c>
      <c r="V590" s="157" t="n">
        <v>2.7822883E-005</v>
      </c>
      <c r="W590" s="157" t="n">
        <v>1.1227601E-006</v>
      </c>
      <c r="X590" s="130" t="n">
        <v>3.6291471E-010</v>
      </c>
      <c r="Z590" s="151" t="n">
        <f aca="false">K590/0.15</f>
        <v>4.5050086</v>
      </c>
      <c r="AB590" s="133" t="n">
        <f aca="false">K590</f>
        <v>0.67575129</v>
      </c>
      <c r="AC590" s="133" t="n">
        <f aca="false">L590+M590+N590+O590+P590+Q590+R590</f>
        <v>0.32415759989</v>
      </c>
      <c r="AD590" s="133" t="n">
        <f aca="false">L590+M590+R590+W590</f>
        <v>0.2506324767601</v>
      </c>
      <c r="AE590" s="133" t="n">
        <f aca="false">V590+L590+M590+R590+T590</f>
        <v>0.251266622243</v>
      </c>
      <c r="AF590" s="133" t="n">
        <f aca="false">S590+U590+X590</f>
        <v>0.133057891362915</v>
      </c>
      <c r="AH590" s="0" t="n">
        <v>36.251807</v>
      </c>
      <c r="AI590" s="96" t="n">
        <v>33.405246</v>
      </c>
      <c r="AJ590" s="96" t="n">
        <v>2.7446152</v>
      </c>
      <c r="AK590" s="96" t="n">
        <v>0</v>
      </c>
      <c r="AL590" s="96" t="n">
        <v>0.035538506</v>
      </c>
      <c r="AM590" s="96" t="n">
        <v>0.046321123</v>
      </c>
      <c r="AN590" s="96" t="n">
        <v>0.02008545</v>
      </c>
      <c r="AP590" s="95" t="n">
        <v>0.15367685</v>
      </c>
      <c r="AQ590" s="95" t="n">
        <v>0.14769569</v>
      </c>
      <c r="AR590" s="95" t="n">
        <v>0.0047584301</v>
      </c>
      <c r="AS590" s="95" t="n">
        <v>0.001222725</v>
      </c>
      <c r="AT590" s="152" t="n">
        <f aca="false">AW590+AZ590+BA590+BB590+BC590+BK590+BL590+BP590</f>
        <v>8.8546578064232E-006</v>
      </c>
      <c r="AU590" s="152" t="n">
        <f aca="false">AX590+AY590+BD590+BE590+BF590+BG590+BH590+BI590+BJ590+BM590+BQ590+BR590</f>
        <v>1.7597744625014E-008</v>
      </c>
      <c r="AV590" s="153" t="n">
        <f aca="false">BN590+BO590</f>
        <v>0.1712499995</v>
      </c>
      <c r="AW590" s="154" t="n">
        <v>4.1944663E-006</v>
      </c>
      <c r="AX590" s="154" t="n">
        <v>1.2656256E-008</v>
      </c>
      <c r="AY590" s="154" t="n">
        <v>3.4576424E-013</v>
      </c>
      <c r="AZ590" s="154" t="n">
        <v>1.4631232E-012</v>
      </c>
      <c r="BA590" s="154" t="n">
        <v>0</v>
      </c>
      <c r="BB590" s="154" t="n">
        <v>7.2427333E-009</v>
      </c>
      <c r="BC590" s="154" t="n">
        <v>2.9138442E-006</v>
      </c>
      <c r="BD590" s="154" t="n">
        <v>1.0660864E-009</v>
      </c>
      <c r="BE590" s="154" t="n">
        <v>3.3608752E-009</v>
      </c>
      <c r="BF590" s="154" t="n">
        <v>4.4490474E-010</v>
      </c>
      <c r="BG590" s="154" t="n">
        <v>3.4134426E-013</v>
      </c>
      <c r="BH590" s="154" t="n">
        <v>3.0163651E-011</v>
      </c>
      <c r="BI590" s="154" t="n">
        <v>3.2587638E-011</v>
      </c>
      <c r="BJ590" s="154" t="n">
        <v>6.1838875E-012</v>
      </c>
      <c r="BK590" s="154" t="n">
        <v>1.5982329E-006</v>
      </c>
      <c r="BL590" s="154" t="n">
        <v>1.4087021E-007</v>
      </c>
      <c r="BM590" s="154" t="n">
        <v>1.3989254E-020</v>
      </c>
      <c r="BN590" s="154" t="n">
        <v>0.0076668195</v>
      </c>
      <c r="BO590" s="154" t="n">
        <v>0.16358318</v>
      </c>
      <c r="BP590" s="154" t="n">
        <v>0</v>
      </c>
      <c r="BQ590" s="154" t="n">
        <v>0</v>
      </c>
      <c r="BR590" s="154" t="n">
        <v>0</v>
      </c>
      <c r="BT590" s="96" t="n">
        <v>0.0002941396</v>
      </c>
      <c r="BU590" s="96" t="n">
        <v>2.5405431E-005</v>
      </c>
      <c r="BV590" s="96" t="n">
        <v>0.00012561159</v>
      </c>
      <c r="BW590" s="96" t="n">
        <v>2.540604E-006</v>
      </c>
      <c r="BX590" s="96" t="n">
        <v>1.7707309E-005</v>
      </c>
      <c r="BY590" s="96" t="n">
        <v>4.6021815E-006</v>
      </c>
      <c r="BZ590" s="96" t="n">
        <v>1.1310865E-005</v>
      </c>
      <c r="CA590" s="96" t="n">
        <v>6.6690361E-006</v>
      </c>
      <c r="CB590" s="96" t="n">
        <v>1.104908E-005</v>
      </c>
      <c r="CC590" s="96" t="n">
        <v>1.818217E-006</v>
      </c>
      <c r="CD590" s="96" t="n">
        <v>0</v>
      </c>
      <c r="CE590" s="96" t="n">
        <v>3.0935451E-017</v>
      </c>
      <c r="CF590" s="96" t="n">
        <v>2.5329827E-013</v>
      </c>
      <c r="CG590" s="96" t="n">
        <v>1.3090005E-005</v>
      </c>
      <c r="CH590" s="96" t="n">
        <v>4.4156295E-005</v>
      </c>
      <c r="CI590" s="96" t="n">
        <v>3.0178983E-005</v>
      </c>
      <c r="CJ590" s="96" t="n">
        <v>0</v>
      </c>
      <c r="CL590" s="155" t="n">
        <v>2.1439511E-013</v>
      </c>
      <c r="CM590" s="155" t="n">
        <v>4.4934756</v>
      </c>
      <c r="CN590" s="156" t="n">
        <v>0.15833619</v>
      </c>
      <c r="CO590" s="155" t="n">
        <v>0.018389777</v>
      </c>
      <c r="CP590" s="155" t="n">
        <v>8.1433853E-007</v>
      </c>
      <c r="CQ590" s="155" t="n">
        <v>2.1757413E-007</v>
      </c>
      <c r="CR590" s="155" t="n">
        <v>0.00086020177</v>
      </c>
      <c r="CS590" s="155" t="n">
        <v>22.155645</v>
      </c>
      <c r="CT590" s="155" t="n">
        <v>0.00029551342</v>
      </c>
      <c r="CU590" s="155" t="n">
        <v>0.0016618723</v>
      </c>
      <c r="CW590" s="97"/>
      <c r="CX590" s="74"/>
    </row>
    <row r="591" customFormat="false" ht="13.8" hidden="false" customHeight="false" outlineLevel="0" collapsed="false">
      <c r="A591" s="0" t="s">
        <v>1207</v>
      </c>
      <c r="B591" s="26" t="s">
        <v>1139</v>
      </c>
      <c r="C591" s="88" t="str">
        <f aca="false">MID(A591,1,12)</f>
        <v>A.100.06.152</v>
      </c>
      <c r="D591" s="2" t="s">
        <v>1155</v>
      </c>
      <c r="E591" s="90" t="s">
        <v>255</v>
      </c>
      <c r="F591" s="91" t="str">
        <f aca="false">MID(A591, 21,85)</f>
        <v>X7CrAl13 (405) 70% inox scrap (EU, USA)</v>
      </c>
      <c r="G591" s="133" t="n">
        <f aca="false">H591+I591+J591+K591</f>
        <v>0.775868902330672</v>
      </c>
      <c r="H591" s="149" t="n">
        <f aca="false">N591+O591+P591+Q591</f>
        <v>0.0516052495</v>
      </c>
      <c r="I591" s="149" t="n">
        <f aca="false">L591+M591+R591+V591+T591</f>
        <v>0.16734554374</v>
      </c>
      <c r="J591" s="150" t="n">
        <f aca="false">S591+U591+W591+X591</f>
        <v>0.0765430190906719</v>
      </c>
      <c r="K591" s="149" t="n">
        <v>0.48037509</v>
      </c>
      <c r="L591" s="130" t="n">
        <v>0.098377673</v>
      </c>
      <c r="M591" s="130" t="n">
        <v>0.056055045</v>
      </c>
      <c r="N591" s="130" t="n">
        <v>0.044495646</v>
      </c>
      <c r="O591" s="130" t="n">
        <v>0.0010293907</v>
      </c>
      <c r="P591" s="130" t="n">
        <v>0.0044903196</v>
      </c>
      <c r="Q591" s="130" t="n">
        <v>0.0015898932</v>
      </c>
      <c r="R591" s="130" t="n">
        <v>0.011928034</v>
      </c>
      <c r="S591" s="130" t="n">
        <v>0.057922625</v>
      </c>
      <c r="T591" s="130" t="n">
        <v>0.0009482951</v>
      </c>
      <c r="U591" s="157" t="n">
        <v>0.018618641</v>
      </c>
      <c r="V591" s="157" t="n">
        <v>3.649664E-005</v>
      </c>
      <c r="W591" s="157" t="n">
        <v>1.7528822E-006</v>
      </c>
      <c r="X591" s="130" t="n">
        <v>2.0847192E-010</v>
      </c>
      <c r="Z591" s="151" t="n">
        <f aca="false">K591/0.15</f>
        <v>3.2025006</v>
      </c>
      <c r="AB591" s="133" t="n">
        <f aca="false">K591</f>
        <v>0.48037509</v>
      </c>
      <c r="AC591" s="133" t="n">
        <f aca="false">L591+M591+N591+O591+P591+Q591+R591</f>
        <v>0.2179660015</v>
      </c>
      <c r="AD591" s="133" t="n">
        <f aca="false">L591+M591+R591+W591</f>
        <v>0.1663625048822</v>
      </c>
      <c r="AE591" s="133" t="n">
        <f aca="false">V591+L591+M591+R591+T591</f>
        <v>0.16734554374</v>
      </c>
      <c r="AF591" s="133" t="n">
        <f aca="false">S591+U591+X591</f>
        <v>0.0765412662084719</v>
      </c>
      <c r="AH591" s="0" t="n">
        <v>29.520947</v>
      </c>
      <c r="AI591" s="96" t="n">
        <v>27.881237</v>
      </c>
      <c r="AJ591" s="96" t="n">
        <v>1.5213277</v>
      </c>
      <c r="AK591" s="96" t="n">
        <v>0</v>
      </c>
      <c r="AL591" s="96" t="n">
        <v>0.050303896</v>
      </c>
      <c r="AM591" s="96" t="n">
        <v>0.052028346</v>
      </c>
      <c r="AN591" s="96" t="n">
        <v>0.016050426</v>
      </c>
      <c r="AP591" s="95" t="n">
        <v>0.10348613</v>
      </c>
      <c r="AQ591" s="95" t="n">
        <v>0.099292696</v>
      </c>
      <c r="AR591" s="95" t="n">
        <v>0.0033555516</v>
      </c>
      <c r="AS591" s="95" t="n">
        <v>0.00083788454</v>
      </c>
      <c r="AT591" s="152" t="n">
        <f aca="false">AW591+AZ591+BA591+BB591+BC591+BK591+BL591+BP591</f>
        <v>5.952799443419E-006</v>
      </c>
      <c r="AU591" s="152" t="n">
        <f aca="false">AX591+AY591+BD591+BE591+BF591+BG591+BH591+BI591+BJ591+BM591+BQ591+BR591</f>
        <v>1.24095842020318E-008</v>
      </c>
      <c r="AV591" s="153" t="n">
        <f aca="false">BN591+BO591</f>
        <v>0.1173507765</v>
      </c>
      <c r="AW591" s="154" t="n">
        <v>2.9853511E-006</v>
      </c>
      <c r="AX591" s="154" t="n">
        <v>9.0080479E-009</v>
      </c>
      <c r="AY591" s="154" t="n">
        <v>2.4609063E-013</v>
      </c>
      <c r="AZ591" s="154" t="n">
        <v>2.284219E-012</v>
      </c>
      <c r="BA591" s="154" t="n">
        <v>0</v>
      </c>
      <c r="BB591" s="154" t="n">
        <v>5.4988842E-009</v>
      </c>
      <c r="BC591" s="154" t="n">
        <v>2.0132928E-006</v>
      </c>
      <c r="BD591" s="154" t="n">
        <v>8.0161742E-010</v>
      </c>
      <c r="BE591" s="154" t="n">
        <v>2.3191236E-009</v>
      </c>
      <c r="BF591" s="154" t="n">
        <v>2.4269229E-010</v>
      </c>
      <c r="BG591" s="154" t="n">
        <v>1.8643998E-013</v>
      </c>
      <c r="BH591" s="154" t="n">
        <v>1.6519844E-011</v>
      </c>
      <c r="BI591" s="154" t="n">
        <v>1.7777098E-011</v>
      </c>
      <c r="BJ591" s="154" t="n">
        <v>3.3735194E-012</v>
      </c>
      <c r="BK591" s="154" t="n">
        <v>8.7176618E-007</v>
      </c>
      <c r="BL591" s="154" t="n">
        <v>7.6888195E-008</v>
      </c>
      <c r="BM591" s="154" t="n">
        <v>2.1840387E-020</v>
      </c>
      <c r="BN591" s="154" t="n">
        <v>0.0041866165</v>
      </c>
      <c r="BO591" s="154" t="n">
        <v>0.11316416</v>
      </c>
      <c r="BP591" s="154" t="n">
        <v>0</v>
      </c>
      <c r="BQ591" s="154" t="n">
        <v>0</v>
      </c>
      <c r="BR591" s="154" t="n">
        <v>0</v>
      </c>
      <c r="BT591" s="96" t="n">
        <v>0.00020415216</v>
      </c>
      <c r="BU591" s="96" t="n">
        <v>1.7714916E-005</v>
      </c>
      <c r="BV591" s="96" t="n">
        <v>8.9294214E-005</v>
      </c>
      <c r="BW591" s="96" t="n">
        <v>1.400388E-006</v>
      </c>
      <c r="BX591" s="96" t="n">
        <v>1.2121059E-005</v>
      </c>
      <c r="BY591" s="96" t="n">
        <v>3.5081251E-006</v>
      </c>
      <c r="BZ591" s="96" t="n">
        <v>6.16998E-006</v>
      </c>
      <c r="CA591" s="96" t="n">
        <v>5.1518112E-006</v>
      </c>
      <c r="CB591" s="96" t="n">
        <v>6.0380725E-006</v>
      </c>
      <c r="CC591" s="96" t="n">
        <v>1.0807285E-006</v>
      </c>
      <c r="CD591" s="96" t="n">
        <v>0</v>
      </c>
      <c r="CE591" s="96" t="n">
        <v>4.8297231E-017</v>
      </c>
      <c r="CF591" s="96" t="n">
        <v>3.9545584E-013</v>
      </c>
      <c r="CG591" s="96" t="n">
        <v>9.3467225E-006</v>
      </c>
      <c r="CH591" s="96" t="n">
        <v>3.5859092E-005</v>
      </c>
      <c r="CI591" s="96" t="n">
        <v>1.6467053E-005</v>
      </c>
      <c r="CJ591" s="96" t="n">
        <v>0</v>
      </c>
      <c r="CL591" s="155" t="n">
        <v>3.3471922E-013</v>
      </c>
      <c r="CM591" s="155" t="n">
        <v>3.1912979</v>
      </c>
      <c r="CN591" s="156" t="n">
        <v>0.11532905</v>
      </c>
      <c r="CO591" s="155" t="n">
        <v>0.012898772</v>
      </c>
      <c r="CP591" s="155" t="n">
        <v>4.4421523E-007</v>
      </c>
      <c r="CQ591" s="155" t="n">
        <v>1.2226541E-007</v>
      </c>
      <c r="CR591" s="155" t="n">
        <v>0.00058506141</v>
      </c>
      <c r="CS591" s="155" t="n">
        <v>12.086058</v>
      </c>
      <c r="CT591" s="155" t="n">
        <v>0.00016120052</v>
      </c>
      <c r="CU591" s="155" t="n">
        <v>0.0012573947</v>
      </c>
      <c r="CW591" s="97"/>
      <c r="CX591" s="105"/>
    </row>
    <row r="592" customFormat="false" ht="13.8" hidden="false" customHeight="false" outlineLevel="0" collapsed="false">
      <c r="A592" s="0" t="s">
        <v>1208</v>
      </c>
      <c r="B592" s="26" t="s">
        <v>1139</v>
      </c>
      <c r="C592" s="88" t="str">
        <f aca="false">MID(A592,1,12)</f>
        <v>A.100.06.153</v>
      </c>
      <c r="D592" s="2" t="s">
        <v>1155</v>
      </c>
      <c r="E592" s="90" t="s">
        <v>255</v>
      </c>
      <c r="F592" s="91" t="str">
        <f aca="false">MID(A592, 21,85)</f>
        <v>X90CrCoMoV17 23% inox scrap (China)</v>
      </c>
      <c r="G592" s="133" t="n">
        <f aca="false">H592+I592+J592+K592</f>
        <v>1.87520040045112</v>
      </c>
      <c r="H592" s="149" t="n">
        <f aca="false">N592+O592+P592+Q592</f>
        <v>0.10946554075</v>
      </c>
      <c r="I592" s="149" t="n">
        <f aca="false">L592+M592+R592+V592+T592</f>
        <v>0.416494342307</v>
      </c>
      <c r="J592" s="150" t="n">
        <f aca="false">S592+U592+W592+X592</f>
        <v>0.425680157394117</v>
      </c>
      <c r="K592" s="149" t="n">
        <v>0.92356036</v>
      </c>
      <c r="L592" s="130" t="n">
        <v>0.23576576</v>
      </c>
      <c r="M592" s="130" t="n">
        <v>0.12162491</v>
      </c>
      <c r="N592" s="130" t="n">
        <v>0.08351121</v>
      </c>
      <c r="O592" s="130" t="n">
        <v>0.00093669475</v>
      </c>
      <c r="P592" s="130" t="n">
        <v>0.013762734</v>
      </c>
      <c r="Q592" s="130" t="n">
        <v>0.011254902</v>
      </c>
      <c r="R592" s="130" t="n">
        <v>0.058764473</v>
      </c>
      <c r="S592" s="130" t="n">
        <v>0.38302289</v>
      </c>
      <c r="T592" s="130" t="n">
        <v>0.00031830192</v>
      </c>
      <c r="U592" s="157" t="n">
        <v>0.042656679</v>
      </c>
      <c r="V592" s="157" t="n">
        <v>2.0897387E-005</v>
      </c>
      <c r="W592" s="157" t="n">
        <v>5.8838869E-007</v>
      </c>
      <c r="X592" s="130" t="n">
        <v>5.4266602E-012</v>
      </c>
      <c r="Z592" s="151" t="n">
        <f aca="false">K592/0.15</f>
        <v>6.15706906666667</v>
      </c>
      <c r="AB592" s="133" t="n">
        <f aca="false">K592</f>
        <v>0.92356036</v>
      </c>
      <c r="AC592" s="133" t="n">
        <f aca="false">L592+M592+N592+O592+P592+Q592+R592</f>
        <v>0.52562068375</v>
      </c>
      <c r="AD592" s="133" t="n">
        <f aca="false">L592+M592+R592+W592</f>
        <v>0.41615573138869</v>
      </c>
      <c r="AE592" s="133" t="n">
        <f aca="false">V592+L592+M592+R592+T592</f>
        <v>0.416494342307</v>
      </c>
      <c r="AF592" s="133" t="n">
        <f aca="false">S592+U592+X592</f>
        <v>0.425679569005427</v>
      </c>
      <c r="AH592" s="0" t="n">
        <v>42.68993</v>
      </c>
      <c r="AI592" s="96" t="n">
        <v>37.604745</v>
      </c>
      <c r="AJ592" s="96" t="n">
        <v>4.8490313</v>
      </c>
      <c r="AK592" s="96" t="n">
        <v>0</v>
      </c>
      <c r="AL592" s="96" t="n">
        <v>0.13953485</v>
      </c>
      <c r="AM592" s="96" t="n">
        <v>0.069895935</v>
      </c>
      <c r="AN592" s="96" t="n">
        <v>0.026722528</v>
      </c>
      <c r="AP592" s="95" t="n">
        <v>0.23695055</v>
      </c>
      <c r="AQ592" s="95" t="n">
        <v>0.22834863</v>
      </c>
      <c r="AR592" s="95" t="n">
        <v>0.0069115078</v>
      </c>
      <c r="AS592" s="95" t="n">
        <v>0.0016904167</v>
      </c>
      <c r="AT592" s="152" t="n">
        <f aca="false">AW592+AZ592+BA592+BB592+BC592+BK592+BL592+BP592</f>
        <v>1.36899655933337E-005</v>
      </c>
      <c r="AU592" s="152" t="n">
        <f aca="false">AX592+AY592+BD592+BE592+BF592+BG592+BH592+BI592+BJ592+BM592+BQ592+BR592</f>
        <v>2.55603100959773E-008</v>
      </c>
      <c r="AV592" s="153" t="n">
        <f aca="false">BN592+BO592</f>
        <v>0.236753031</v>
      </c>
      <c r="AW592" s="154" t="n">
        <v>5.7278479E-006</v>
      </c>
      <c r="AX592" s="154" t="n">
        <v>1.7282849E-008</v>
      </c>
      <c r="AY592" s="154" t="n">
        <v>4.7216893E-013</v>
      </c>
      <c r="AZ592" s="154" t="n">
        <v>7.6673367E-013</v>
      </c>
      <c r="BA592" s="154" t="n">
        <v>0</v>
      </c>
      <c r="BB592" s="154" t="n">
        <v>9.8001266E-009</v>
      </c>
      <c r="BC592" s="154" t="n">
        <v>4.5712084E-006</v>
      </c>
      <c r="BD592" s="154" t="n">
        <v>1.4418897E-009</v>
      </c>
      <c r="BE592" s="154" t="n">
        <v>5.2699972E-009</v>
      </c>
      <c r="BF592" s="154" t="n">
        <v>1.1018462E-009</v>
      </c>
      <c r="BG592" s="154" t="n">
        <v>4.9284704E-013</v>
      </c>
      <c r="BH592" s="154" t="n">
        <v>7.4894408E-011</v>
      </c>
      <c r="BI592" s="154" t="n">
        <v>3.2622772E-010</v>
      </c>
      <c r="BJ592" s="154" t="n">
        <v>6.1640852E-011</v>
      </c>
      <c r="BK592" s="154" t="n">
        <v>2.3002004E-006</v>
      </c>
      <c r="BL592" s="154" t="n">
        <v>1.080908E-006</v>
      </c>
      <c r="BM592" s="154" t="n">
        <v>7.3311469E-021</v>
      </c>
      <c r="BN592" s="154" t="n">
        <v>0.035660611</v>
      </c>
      <c r="BO592" s="154" t="n">
        <v>0.20109242</v>
      </c>
      <c r="BP592" s="154" t="n">
        <v>0</v>
      </c>
      <c r="BQ592" s="154" t="n">
        <v>0</v>
      </c>
      <c r="BR592" s="154" t="n">
        <v>0</v>
      </c>
      <c r="BT592" s="96" t="n">
        <v>0.00051260414</v>
      </c>
      <c r="BU592" s="96" t="n">
        <v>3.9358915E-005</v>
      </c>
      <c r="BV592" s="96" t="n">
        <v>0.00017167542</v>
      </c>
      <c r="BW592" s="96" t="n">
        <v>6.8918205E-006</v>
      </c>
      <c r="BX592" s="96" t="n">
        <v>2.853344E-005</v>
      </c>
      <c r="BY592" s="96" t="n">
        <v>6.3311674E-006</v>
      </c>
      <c r="BZ592" s="96" t="n">
        <v>2.8066936E-005</v>
      </c>
      <c r="CA592" s="96" t="n">
        <v>9.0310442E-006</v>
      </c>
      <c r="CB592" s="96" t="n">
        <v>1.8755017E-005</v>
      </c>
      <c r="CC592" s="96" t="n">
        <v>7.7937283E-006</v>
      </c>
      <c r="CD592" s="96" t="n">
        <v>0</v>
      </c>
      <c r="CE592" s="96" t="n">
        <v>1.6211896E-017</v>
      </c>
      <c r="CF592" s="96" t="n">
        <v>1.3274237E-013</v>
      </c>
      <c r="CG592" s="96" t="n">
        <v>1.7977223E-005</v>
      </c>
      <c r="CH592" s="96" t="n">
        <v>5.1961027E-005</v>
      </c>
      <c r="CI592" s="96" t="n">
        <v>0.00012622839</v>
      </c>
      <c r="CJ592" s="96" t="n">
        <v>0</v>
      </c>
      <c r="CL592" s="155" t="n">
        <v>1.1235496E-013</v>
      </c>
      <c r="CM592" s="155" t="n">
        <v>6.1453057</v>
      </c>
      <c r="CN592" s="156" t="n">
        <v>0.22474733</v>
      </c>
      <c r="CO592" s="155" t="n">
        <v>0.028294127</v>
      </c>
      <c r="CP592" s="155" t="n">
        <v>1.2139747E-006</v>
      </c>
      <c r="CQ592" s="155" t="n">
        <v>1.2884661E-006</v>
      </c>
      <c r="CR592" s="155" t="n">
        <v>0.0013852953</v>
      </c>
      <c r="CS592" s="155" t="n">
        <v>156.99253</v>
      </c>
      <c r="CT592" s="155" t="n">
        <v>0.00073187643</v>
      </c>
      <c r="CU592" s="155" t="n">
        <v>0.0022609357</v>
      </c>
      <c r="CW592" s="97"/>
      <c r="CX592" s="105"/>
    </row>
    <row r="593" customFormat="false" ht="13.8" hidden="false" customHeight="false" outlineLevel="0" collapsed="false">
      <c r="A593" s="0" t="s">
        <v>1209</v>
      </c>
      <c r="B593" s="26" t="s">
        <v>1139</v>
      </c>
      <c r="C593" s="88" t="str">
        <f aca="false">MID(A593,1,12)</f>
        <v>A.100.06.154</v>
      </c>
      <c r="D593" s="2" t="s">
        <v>1155</v>
      </c>
      <c r="E593" s="90" t="s">
        <v>255</v>
      </c>
      <c r="F593" s="91" t="str">
        <f aca="false">MID(A593, 21,85)</f>
        <v>X90CrCoMoV17 44% inox scrap (World)</v>
      </c>
      <c r="G593" s="133" t="n">
        <f aca="false">H593+I593+J593+K593</f>
        <v>1.45058577887515</v>
      </c>
      <c r="H593" s="149" t="n">
        <f aca="false">N593+O593+P593+Q593</f>
        <v>0.0860862386</v>
      </c>
      <c r="I593" s="149" t="n">
        <f aca="false">L593+M593+R593+V593+T593</f>
        <v>0.319312652365</v>
      </c>
      <c r="J593" s="150" t="n">
        <f aca="false">S593+U593+W593+X593</f>
        <v>0.309858947910147</v>
      </c>
      <c r="K593" s="149" t="n">
        <v>0.73532794</v>
      </c>
      <c r="L593" s="130" t="n">
        <v>0.18058651</v>
      </c>
      <c r="M593" s="130" t="n">
        <v>0.095574694</v>
      </c>
      <c r="N593" s="130" t="n">
        <v>0.066858028</v>
      </c>
      <c r="O593" s="130" t="n">
        <v>0.0010789964</v>
      </c>
      <c r="P593" s="130" t="n">
        <v>0.0099422632</v>
      </c>
      <c r="Q593" s="130" t="n">
        <v>0.008206951</v>
      </c>
      <c r="R593" s="130" t="n">
        <v>0.04251641</v>
      </c>
      <c r="S593" s="130" t="n">
        <v>0.27666181</v>
      </c>
      <c r="T593" s="130" t="n">
        <v>0.0006069166</v>
      </c>
      <c r="U593" s="157" t="n">
        <v>0.033196016</v>
      </c>
      <c r="V593" s="157" t="n">
        <v>2.8121765E-005</v>
      </c>
      <c r="W593" s="157" t="n">
        <v>1.1218998E-006</v>
      </c>
      <c r="X593" s="130" t="n">
        <v>1.0347189E-011</v>
      </c>
      <c r="Z593" s="151" t="n">
        <f aca="false">K593/0.15</f>
        <v>4.90218626666667</v>
      </c>
      <c r="AB593" s="133" t="n">
        <f aca="false">K593</f>
        <v>0.73532794</v>
      </c>
      <c r="AC593" s="133" t="n">
        <f aca="false">L593+M593+N593+O593+P593+Q593+R593</f>
        <v>0.4047638526</v>
      </c>
      <c r="AD593" s="133" t="n">
        <f aca="false">L593+M593+R593+W593</f>
        <v>0.3186787358998</v>
      </c>
      <c r="AE593" s="133" t="n">
        <f aca="false">V593+L593+M593+R593+T593</f>
        <v>0.319312652365</v>
      </c>
      <c r="AF593" s="133" t="n">
        <f aca="false">S593+U593+X593</f>
        <v>0.309857826010347</v>
      </c>
      <c r="AH593" s="0" t="n">
        <v>36.788259</v>
      </c>
      <c r="AI593" s="96" t="n">
        <v>33.062434</v>
      </c>
      <c r="AJ593" s="96" t="n">
        <v>3.5169067</v>
      </c>
      <c r="AK593" s="96" t="n">
        <v>0</v>
      </c>
      <c r="AL593" s="96" t="n">
        <v>0.11967027</v>
      </c>
      <c r="AM593" s="96" t="n">
        <v>0.066835124</v>
      </c>
      <c r="AN593" s="96" t="n">
        <v>0.022413047</v>
      </c>
      <c r="AP593" s="95" t="n">
        <v>0.18314686</v>
      </c>
      <c r="AQ593" s="95" t="n">
        <v>0.17636542</v>
      </c>
      <c r="AR593" s="95" t="n">
        <v>0.005456116</v>
      </c>
      <c r="AS593" s="95" t="n">
        <v>0.001325322</v>
      </c>
      <c r="AT593" s="152" t="n">
        <f aca="false">AW593+AZ593+BA593+BB593+BC593+BK593+BL593+BP593</f>
        <v>1.0573466715956E-005</v>
      </c>
      <c r="AU593" s="152" t="n">
        <f aca="false">AX593+AY593+BD593+BE593+BF593+BG593+BH593+BI593+BJ593+BM593+BQ593+BR593</f>
        <v>2.0177944053094E-008</v>
      </c>
      <c r="AV593" s="153" t="n">
        <f aca="false">BN593+BO593</f>
        <v>0.185619327</v>
      </c>
      <c r="AW593" s="154" t="n">
        <v>4.5630049E-006</v>
      </c>
      <c r="AX593" s="154" t="n">
        <v>1.3768224E-008</v>
      </c>
      <c r="AY593" s="154" t="n">
        <v>3.7614487E-013</v>
      </c>
      <c r="AZ593" s="154" t="n">
        <v>1.461956E-012</v>
      </c>
      <c r="BA593" s="154" t="n">
        <v>0</v>
      </c>
      <c r="BB593" s="154" t="n">
        <v>8.024054E-009</v>
      </c>
      <c r="BC593" s="154" t="n">
        <v>3.5604925E-006</v>
      </c>
      <c r="BD593" s="154" t="n">
        <v>1.1758799E-009</v>
      </c>
      <c r="BE593" s="154" t="n">
        <v>4.1030596E-009</v>
      </c>
      <c r="BF593" s="154" t="n">
        <v>7.9578816E-010</v>
      </c>
      <c r="BG593" s="154" t="n">
        <v>3.5609921E-013</v>
      </c>
      <c r="BH593" s="154" t="n">
        <v>5.4131316E-011</v>
      </c>
      <c r="BI593" s="154" t="n">
        <v>2.3561014E-010</v>
      </c>
      <c r="BJ593" s="154" t="n">
        <v>4.4518693E-011</v>
      </c>
      <c r="BK593" s="154" t="n">
        <v>1.6612575E-006</v>
      </c>
      <c r="BL593" s="154" t="n">
        <v>7.806863E-007</v>
      </c>
      <c r="BM593" s="154" t="n">
        <v>1.3978536E-020</v>
      </c>
      <c r="BN593" s="154" t="n">
        <v>0.025757767</v>
      </c>
      <c r="BO593" s="154" t="n">
        <v>0.15986156</v>
      </c>
      <c r="BP593" s="154" t="n">
        <v>0</v>
      </c>
      <c r="BQ593" s="154" t="n">
        <v>0</v>
      </c>
      <c r="BR593" s="154" t="n">
        <v>0</v>
      </c>
      <c r="BT593" s="96" t="n">
        <v>0.00039692722</v>
      </c>
      <c r="BU593" s="96" t="n">
        <v>3.0783188E-005</v>
      </c>
      <c r="BV593" s="96" t="n">
        <v>0.00013668596</v>
      </c>
      <c r="BW593" s="96" t="n">
        <v>4.9863506E-006</v>
      </c>
      <c r="BX593" s="96" t="n">
        <v>2.2112362E-005</v>
      </c>
      <c r="BY593" s="96" t="n">
        <v>5.1823035E-006</v>
      </c>
      <c r="BZ593" s="96" t="n">
        <v>2.027082E-005</v>
      </c>
      <c r="CA593" s="96" t="n">
        <v>7.4477379E-006</v>
      </c>
      <c r="CB593" s="96" t="n">
        <v>1.3552197E-005</v>
      </c>
      <c r="CC593" s="96" t="n">
        <v>5.6831767E-006</v>
      </c>
      <c r="CD593" s="96" t="n">
        <v>0</v>
      </c>
      <c r="CE593" s="96" t="n">
        <v>3.0911749E-017</v>
      </c>
      <c r="CF593" s="96" t="n">
        <v>2.531042E-013</v>
      </c>
      <c r="CG593" s="96" t="n">
        <v>1.4332101E-005</v>
      </c>
      <c r="CH593" s="96" t="n">
        <v>4.4722533E-005</v>
      </c>
      <c r="CI593" s="96" t="n">
        <v>9.116849E-005</v>
      </c>
      <c r="CJ593" s="96" t="n">
        <v>0</v>
      </c>
      <c r="CL593" s="155" t="n">
        <v>2.1423084E-013</v>
      </c>
      <c r="CM593" s="155" t="n">
        <v>4.8906887</v>
      </c>
      <c r="CN593" s="156" t="n">
        <v>0.18001765</v>
      </c>
      <c r="CO593" s="155" t="n">
        <v>0.022187304</v>
      </c>
      <c r="CP593" s="155" t="n">
        <v>8.7677818E-007</v>
      </c>
      <c r="CQ593" s="155" t="n">
        <v>9.3275186E-007</v>
      </c>
      <c r="CR593" s="155" t="n">
        <v>0.0010712947</v>
      </c>
      <c r="CS593" s="155" t="n">
        <v>113.38421</v>
      </c>
      <c r="CT593" s="155" t="n">
        <v>0.00052858437</v>
      </c>
      <c r="CU593" s="155" t="n">
        <v>0.0018473485</v>
      </c>
      <c r="CW593" s="97"/>
      <c r="CX593" s="105"/>
    </row>
    <row r="594" customFormat="false" ht="13.8" hidden="false" customHeight="false" outlineLevel="0" collapsed="false">
      <c r="A594" s="0" t="s">
        <v>1210</v>
      </c>
      <c r="B594" s="26" t="s">
        <v>1139</v>
      </c>
      <c r="C594" s="88" t="str">
        <f aca="false">MID(A594,1,12)</f>
        <v>A.100.06.155</v>
      </c>
      <c r="D594" s="2" t="s">
        <v>1155</v>
      </c>
      <c r="E594" s="90" t="s">
        <v>255</v>
      </c>
      <c r="F594" s="91" t="str">
        <f aca="false">MID(A594, 21,85)</f>
        <v>X90CrCoMoV17 70% inox scrap (EU, USA)</v>
      </c>
      <c r="G594" s="133" t="n">
        <f aca="false">H594+I594+J594+K594</f>
        <v>0.948768510575162</v>
      </c>
      <c r="H594" s="149" t="n">
        <f aca="false">N594+O594+P594+Q594</f>
        <v>0.0584561548</v>
      </c>
      <c r="I594" s="149" t="n">
        <f aca="false">L594+M594+R594+V594+T594</f>
        <v>0.204461561346</v>
      </c>
      <c r="J594" s="150" t="n">
        <f aca="false">S594+U594+W594+X594</f>
        <v>0.172979354429162</v>
      </c>
      <c r="K594" s="149" t="n">
        <v>0.51287144</v>
      </c>
      <c r="L594" s="130" t="n">
        <v>0.11537467</v>
      </c>
      <c r="M594" s="130" t="n">
        <v>0.064788071</v>
      </c>
      <c r="N594" s="130" t="n">
        <v>0.047176996</v>
      </c>
      <c r="O594" s="130" t="n">
        <v>0.0012471712</v>
      </c>
      <c r="P594" s="130" t="n">
        <v>0.0054271607</v>
      </c>
      <c r="Q594" s="130" t="n">
        <v>0.0046048269</v>
      </c>
      <c r="R594" s="130" t="n">
        <v>0.023314154</v>
      </c>
      <c r="S594" s="130" t="n">
        <v>0.15096237</v>
      </c>
      <c r="T594" s="130" t="n">
        <v>0.00094800668</v>
      </c>
      <c r="U594" s="157" t="n">
        <v>0.022015232</v>
      </c>
      <c r="V594" s="157" t="n">
        <v>3.6659666E-005</v>
      </c>
      <c r="W594" s="157" t="n">
        <v>1.752413E-006</v>
      </c>
      <c r="X594" s="130" t="n">
        <v>1.616236E-011</v>
      </c>
      <c r="Z594" s="151" t="n">
        <f aca="false">K594/0.15</f>
        <v>3.41914293333333</v>
      </c>
      <c r="AB594" s="133" t="n">
        <f aca="false">K594</f>
        <v>0.51287144</v>
      </c>
      <c r="AC594" s="133" t="n">
        <f aca="false">L594+M594+N594+O594+P594+Q594+R594</f>
        <v>0.2619330498</v>
      </c>
      <c r="AD594" s="133" t="n">
        <f aca="false">L594+M594+R594+W594</f>
        <v>0.203478647413</v>
      </c>
      <c r="AE594" s="133" t="n">
        <f aca="false">V594+L594+M594+R594+T594</f>
        <v>0.204461561346</v>
      </c>
      <c r="AF594" s="133" t="n">
        <f aca="false">S594+U594+X594</f>
        <v>0.172977602016162</v>
      </c>
      <c r="AH594" s="0" t="n">
        <v>29.813558</v>
      </c>
      <c r="AI594" s="96" t="n">
        <v>27.694249</v>
      </c>
      <c r="AJ594" s="96" t="n">
        <v>1.9425776</v>
      </c>
      <c r="AK594" s="96" t="n">
        <v>0</v>
      </c>
      <c r="AL594" s="96" t="n">
        <v>0.096193948</v>
      </c>
      <c r="AM594" s="96" t="n">
        <v>0.063217801</v>
      </c>
      <c r="AN594" s="96" t="n">
        <v>0.017320025</v>
      </c>
      <c r="AP594" s="95" t="n">
        <v>0.11956069</v>
      </c>
      <c r="AQ594" s="95" t="n">
        <v>0.11493073</v>
      </c>
      <c r="AR594" s="95" t="n">
        <v>0.0037361076</v>
      </c>
      <c r="AS594" s="95" t="n">
        <v>0.00089384654</v>
      </c>
      <c r="AT594" s="152" t="n">
        <f aca="false">AW594+AZ594+BA594+BB594+BC594+BK594+BL594+BP594</f>
        <v>6.8903316827824E-006</v>
      </c>
      <c r="AU594" s="152" t="n">
        <f aca="false">AX594+AY594+BD594+BE594+BF594+BG594+BH594+BI594+BJ594+BM594+BQ594+BR594</f>
        <v>1.38169658590518E-008</v>
      </c>
      <c r="AV594" s="153" t="n">
        <f aca="false">BN594+BO594</f>
        <v>0.125188586</v>
      </c>
      <c r="AW594" s="154" t="n">
        <v>3.1863722E-006</v>
      </c>
      <c r="AX594" s="154" t="n">
        <v>9.614576E-009</v>
      </c>
      <c r="AY594" s="154" t="n">
        <v>2.6266189E-013</v>
      </c>
      <c r="AZ594" s="154" t="n">
        <v>2.2835824E-012</v>
      </c>
      <c r="BA594" s="154" t="n">
        <v>0</v>
      </c>
      <c r="BB594" s="154" t="n">
        <v>5.9250592E-009</v>
      </c>
      <c r="BC594" s="154" t="n">
        <v>2.3660101E-006</v>
      </c>
      <c r="BD594" s="154" t="n">
        <v>8.6150478E-010</v>
      </c>
      <c r="BE594" s="154" t="n">
        <v>2.7239515E-009</v>
      </c>
      <c r="BF594" s="154" t="n">
        <v>4.3408325E-010</v>
      </c>
      <c r="BG594" s="154" t="n">
        <v>1.9448814E-013</v>
      </c>
      <c r="BH594" s="154" t="n">
        <v>2.9593116E-011</v>
      </c>
      <c r="BI594" s="154" t="n">
        <v>1.2851665E-010</v>
      </c>
      <c r="BJ594" s="154" t="n">
        <v>2.4283413E-011</v>
      </c>
      <c r="BK594" s="154" t="n">
        <v>9.0614325E-007</v>
      </c>
      <c r="BL594" s="154" t="n">
        <v>4.2587879E-007</v>
      </c>
      <c r="BM594" s="154" t="n">
        <v>2.1834541E-020</v>
      </c>
      <c r="BN594" s="154" t="n">
        <v>0.014054406</v>
      </c>
      <c r="BO594" s="154" t="n">
        <v>0.11113418</v>
      </c>
      <c r="BP594" s="154" t="n">
        <v>0</v>
      </c>
      <c r="BQ594" s="154" t="n">
        <v>0</v>
      </c>
      <c r="BR594" s="154" t="n">
        <v>0</v>
      </c>
      <c r="BT594" s="96" t="n">
        <v>0.00026021814</v>
      </c>
      <c r="BU594" s="96" t="n">
        <v>2.0648238E-005</v>
      </c>
      <c r="BV594" s="96" t="n">
        <v>9.5334778E-005</v>
      </c>
      <c r="BW594" s="96" t="n">
        <v>2.7344316E-006</v>
      </c>
      <c r="BX594" s="96" t="n">
        <v>1.4523815E-005</v>
      </c>
      <c r="BY594" s="96" t="n">
        <v>3.8245553E-006</v>
      </c>
      <c r="BZ594" s="96" t="n">
        <v>1.1057228E-005</v>
      </c>
      <c r="CA594" s="96" t="n">
        <v>5.5765576E-006</v>
      </c>
      <c r="CB594" s="96" t="n">
        <v>7.403409E-006</v>
      </c>
      <c r="CC594" s="96" t="n">
        <v>3.1888883E-006</v>
      </c>
      <c r="CD594" s="96" t="n">
        <v>0</v>
      </c>
      <c r="CE594" s="96" t="n">
        <v>4.8284302E-017</v>
      </c>
      <c r="CF594" s="96" t="n">
        <v>3.9534998E-013</v>
      </c>
      <c r="CG594" s="96" t="n">
        <v>1.0024229E-005</v>
      </c>
      <c r="CH594" s="96" t="n">
        <v>3.616795E-005</v>
      </c>
      <c r="CI594" s="96" t="n">
        <v>4.9734057E-005</v>
      </c>
      <c r="CJ594" s="96" t="n">
        <v>0</v>
      </c>
      <c r="CL594" s="155" t="n">
        <v>3.3462962E-013</v>
      </c>
      <c r="CM594" s="155" t="n">
        <v>3.4079595</v>
      </c>
      <c r="CN594" s="156" t="n">
        <v>0.1271553</v>
      </c>
      <c r="CO594" s="155" t="n">
        <v>0.014970151</v>
      </c>
      <c r="CP594" s="155" t="n">
        <v>4.7827322E-007</v>
      </c>
      <c r="CQ594" s="155" t="n">
        <v>5.1236235E-007</v>
      </c>
      <c r="CR594" s="155" t="n">
        <v>0.00070020299</v>
      </c>
      <c r="CS594" s="155" t="n">
        <v>61.847092</v>
      </c>
      <c r="CT594" s="155" t="n">
        <v>0.00028833013</v>
      </c>
      <c r="CU594" s="155" t="n">
        <v>0.0013585635</v>
      </c>
      <c r="CW594" s="97"/>
      <c r="CX594" s="105"/>
    </row>
    <row r="595" customFormat="false" ht="13.8" hidden="false" customHeight="false" outlineLevel="0" collapsed="false">
      <c r="A595" s="0" t="s">
        <v>1211</v>
      </c>
      <c r="B595" s="26" t="s">
        <v>1139</v>
      </c>
      <c r="C595" s="88" t="str">
        <f aca="false">MID(A595,1,12)</f>
        <v>A.100.06.156</v>
      </c>
      <c r="D595" s="2" t="s">
        <v>1155</v>
      </c>
      <c r="E595" s="90" t="s">
        <v>255</v>
      </c>
      <c r="F595" s="91" t="str">
        <f aca="false">MID(A595, 21,85)</f>
        <v>X90CrMoV18 (440B) 23% inox scrap (China)</v>
      </c>
      <c r="G595" s="133" t="n">
        <f aca="false">H595+I595+J595+K595</f>
        <v>2.18167720702698</v>
      </c>
      <c r="H595" s="149" t="n">
        <f aca="false">N595+O595+P595+Q595</f>
        <v>0.10909987066</v>
      </c>
      <c r="I595" s="149" t="n">
        <f aca="false">L595+M595+R595+V595+T595</f>
        <v>0.483266565355</v>
      </c>
      <c r="J595" s="150" t="n">
        <f aca="false">S595+U595+W595+X595</f>
        <v>0.62689666101198</v>
      </c>
      <c r="K595" s="149" t="n">
        <v>0.96241411</v>
      </c>
      <c r="L595" s="130" t="n">
        <v>0.26036431</v>
      </c>
      <c r="M595" s="130" t="n">
        <v>0.13759042</v>
      </c>
      <c r="N595" s="130" t="n">
        <v>0.086136749</v>
      </c>
      <c r="O595" s="130" t="n">
        <v>0.00062918866</v>
      </c>
      <c r="P595" s="130" t="n">
        <v>0.011024248</v>
      </c>
      <c r="Q595" s="130" t="n">
        <v>0.011309685</v>
      </c>
      <c r="R595" s="130" t="n">
        <v>0.084978204</v>
      </c>
      <c r="S595" s="130" t="n">
        <v>0.58063319</v>
      </c>
      <c r="T595" s="130" t="n">
        <v>0.00031322649</v>
      </c>
      <c r="U595" s="157" t="n">
        <v>0.046262892</v>
      </c>
      <c r="V595" s="157" t="n">
        <v>2.0404865E-005</v>
      </c>
      <c r="W595" s="157" t="n">
        <v>5.7900664E-007</v>
      </c>
      <c r="X595" s="130" t="n">
        <v>5.3401303E-012</v>
      </c>
      <c r="Z595" s="151" t="n">
        <f aca="false">K595/0.15</f>
        <v>6.41609406666667</v>
      </c>
      <c r="AB595" s="133" t="n">
        <f aca="false">K595</f>
        <v>0.96241411</v>
      </c>
      <c r="AC595" s="133" t="n">
        <f aca="false">L595+M595+N595+O595+P595+Q595+R595</f>
        <v>0.59203280466</v>
      </c>
      <c r="AD595" s="133" t="n">
        <f aca="false">L595+M595+R595+W595</f>
        <v>0.48293351300664</v>
      </c>
      <c r="AE595" s="133" t="n">
        <f aca="false">V595+L595+M595+R595+T595</f>
        <v>0.483266565355</v>
      </c>
      <c r="AF595" s="133" t="n">
        <f aca="false">S595+U595+X595</f>
        <v>0.62689608200534</v>
      </c>
      <c r="AH595" s="0" t="n">
        <v>42.595426</v>
      </c>
      <c r="AI595" s="96" t="n">
        <v>36.966344</v>
      </c>
      <c r="AJ595" s="96" t="n">
        <v>5.3041986</v>
      </c>
      <c r="AK595" s="96" t="n">
        <v>0</v>
      </c>
      <c r="AL595" s="96" t="n">
        <v>0.25420373</v>
      </c>
      <c r="AM595" s="96" t="n">
        <v>0.052694386</v>
      </c>
      <c r="AN595" s="96" t="n">
        <v>0.017985856</v>
      </c>
      <c r="AP595" s="95" t="n">
        <v>0.23163201</v>
      </c>
      <c r="AQ595" s="95" t="n">
        <v>0.22228088</v>
      </c>
      <c r="AR595" s="95" t="n">
        <v>0.007509854</v>
      </c>
      <c r="AS595" s="95" t="n">
        <v>0.0018412719</v>
      </c>
      <c r="AT595" s="152" t="n">
        <f aca="false">AW595+AZ595+BA595+BB595+BC595+BK595+BL595+BP595</f>
        <v>1.33261920365078E-005</v>
      </c>
      <c r="AU595" s="152" t="n">
        <f aca="false">AX595+AY595+BD595+BE595+BF595+BG595+BH595+BI595+BJ595+BM595+BQ595+BR595</f>
        <v>2.77731288532172E-008</v>
      </c>
      <c r="AV595" s="153" t="n">
        <f aca="false">BN595+BO595</f>
        <v>0.257881225</v>
      </c>
      <c r="AW595" s="154" t="n">
        <v>5.9682224E-006</v>
      </c>
      <c r="AX595" s="154" t="n">
        <v>1.8008117E-008</v>
      </c>
      <c r="AY595" s="154" t="n">
        <v>4.9198428E-013</v>
      </c>
      <c r="AZ595" s="154" t="n">
        <v>7.5450785E-013</v>
      </c>
      <c r="BA595" s="154" t="n">
        <v>0</v>
      </c>
      <c r="BB595" s="154" t="n">
        <v>1.0213692E-008</v>
      </c>
      <c r="BC595" s="154" t="n">
        <v>5.0460248E-006</v>
      </c>
      <c r="BD595" s="154" t="n">
        <v>1.5001305E-009</v>
      </c>
      <c r="BE595" s="154" t="n">
        <v>5.8266261E-009</v>
      </c>
      <c r="BF595" s="154" t="n">
        <v>1.5672276E-009</v>
      </c>
      <c r="BG595" s="154" t="n">
        <v>5.1853693E-013</v>
      </c>
      <c r="BH595" s="154" t="n">
        <v>9.6688242E-011</v>
      </c>
      <c r="BI595" s="154" t="n">
        <v>6.5065876E-010</v>
      </c>
      <c r="BJ595" s="154" t="n">
        <v>1.2267013E-010</v>
      </c>
      <c r="BK595" s="154" t="n">
        <v>2.0706189E-007</v>
      </c>
      <c r="BL595" s="154" t="n">
        <v>2.0946685E-006</v>
      </c>
      <c r="BM595" s="154" t="n">
        <v>7.2142494E-021</v>
      </c>
      <c r="BN595" s="154" t="n">
        <v>0.062597795</v>
      </c>
      <c r="BO595" s="154" t="n">
        <v>0.19528343</v>
      </c>
      <c r="BP595" s="154" t="n">
        <v>0</v>
      </c>
      <c r="BQ595" s="154" t="n">
        <v>0</v>
      </c>
      <c r="BR595" s="154" t="n">
        <v>0</v>
      </c>
      <c r="BT595" s="96" t="n">
        <v>0.00063354125</v>
      </c>
      <c r="BU595" s="96" t="n">
        <v>4.3334115E-005</v>
      </c>
      <c r="BV595" s="96" t="n">
        <v>0.00017889773</v>
      </c>
      <c r="BW595" s="96" t="n">
        <v>9.9618976E-006</v>
      </c>
      <c r="BX595" s="96" t="n">
        <v>3.1335503E-005</v>
      </c>
      <c r="BY595" s="96" t="n">
        <v>6.6592933E-006</v>
      </c>
      <c r="BZ595" s="96" t="n">
        <v>3.9964306E-005</v>
      </c>
      <c r="CA595" s="96" t="n">
        <v>9.441811E-006</v>
      </c>
      <c r="CB595" s="96" t="n">
        <v>1.5006644E-005</v>
      </c>
      <c r="CC595" s="96" t="n">
        <v>8.1683359E-006</v>
      </c>
      <c r="CD595" s="96" t="n">
        <v>0</v>
      </c>
      <c r="CE595" s="96" t="n">
        <v>1.5953392E-017</v>
      </c>
      <c r="CF595" s="96" t="n">
        <v>1.3062575E-013</v>
      </c>
      <c r="CG595" s="96" t="n">
        <v>1.8712531E-005</v>
      </c>
      <c r="CH595" s="96" t="n">
        <v>5.1768653E-005</v>
      </c>
      <c r="CI595" s="96" t="n">
        <v>0.00022029043</v>
      </c>
      <c r="CJ595" s="96" t="n">
        <v>0</v>
      </c>
      <c r="CL595" s="155" t="n">
        <v>1.1056342E-013</v>
      </c>
      <c r="CM595" s="155" t="n">
        <v>6.4043311</v>
      </c>
      <c r="CN595" s="156" t="n">
        <v>0.23621677</v>
      </c>
      <c r="CO595" s="155" t="n">
        <v>0.031075642</v>
      </c>
      <c r="CP595" s="155" t="n">
        <v>3.4113445E-007</v>
      </c>
      <c r="CQ595" s="155" t="n">
        <v>2.1149479E-006</v>
      </c>
      <c r="CR595" s="155" t="n">
        <v>0.0015313904</v>
      </c>
      <c r="CS595" s="155" t="n">
        <v>295.24441</v>
      </c>
      <c r="CT595" s="155" t="n">
        <v>0.0010410034</v>
      </c>
      <c r="CU595" s="155" t="n">
        <v>0.0023648953</v>
      </c>
      <c r="CW595" s="97"/>
      <c r="CX595" s="74"/>
    </row>
    <row r="596" customFormat="false" ht="13.8" hidden="false" customHeight="false" outlineLevel="0" collapsed="false">
      <c r="A596" s="0" t="s">
        <v>1212</v>
      </c>
      <c r="B596" s="26" t="s">
        <v>1139</v>
      </c>
      <c r="C596" s="88" t="str">
        <f aca="false">MID(A596,1,12)</f>
        <v>A.100.06.157</v>
      </c>
      <c r="D596" s="2" t="s">
        <v>1155</v>
      </c>
      <c r="E596" s="90" t="s">
        <v>255</v>
      </c>
      <c r="F596" s="91" t="str">
        <f aca="false">MID(A596, 21,85)</f>
        <v>X90CrMoV18 (440B) 44% inox scrap (World)</v>
      </c>
      <c r="G596" s="133" t="n">
        <f aca="false">H596+I596+J596+K596</f>
        <v>1.67193013780918</v>
      </c>
      <c r="H596" s="149" t="n">
        <f aca="false">N596+O596+P596+Q596</f>
        <v>0.08582214361</v>
      </c>
      <c r="I596" s="149" t="n">
        <f aca="false">L596+M596+R596+V596+T596</f>
        <v>0.367537036065</v>
      </c>
      <c r="J596" s="150" t="n">
        <f aca="false">S596+U596+W596+X596</f>
        <v>0.455181978134185</v>
      </c>
      <c r="K596" s="149" t="n">
        <v>0.76338898</v>
      </c>
      <c r="L596" s="130" t="n">
        <v>0.19835213</v>
      </c>
      <c r="M596" s="130" t="n">
        <v>0.10710534</v>
      </c>
      <c r="N596" s="130" t="n">
        <v>0.068754251</v>
      </c>
      <c r="O596" s="130" t="n">
        <v>0.00085690871</v>
      </c>
      <c r="P596" s="130" t="n">
        <v>0.0079644676</v>
      </c>
      <c r="Q596" s="130" t="n">
        <v>0.0082465163</v>
      </c>
      <c r="R596" s="130" t="n">
        <v>0.061448549</v>
      </c>
      <c r="S596" s="130" t="n">
        <v>0.41938036</v>
      </c>
      <c r="T596" s="130" t="n">
        <v>0.00060325101</v>
      </c>
      <c r="U596" s="157" t="n">
        <v>0.035800503</v>
      </c>
      <c r="V596" s="157" t="n">
        <v>2.7766055E-005</v>
      </c>
      <c r="W596" s="157" t="n">
        <v>1.1151239E-006</v>
      </c>
      <c r="X596" s="130" t="n">
        <v>1.0284695E-011</v>
      </c>
      <c r="Z596" s="151" t="n">
        <f aca="false">K596/0.15</f>
        <v>5.08925986666667</v>
      </c>
      <c r="AB596" s="133" t="n">
        <f aca="false">K596</f>
        <v>0.76338898</v>
      </c>
      <c r="AC596" s="133" t="n">
        <f aca="false">L596+M596+N596+O596+P596+Q596+R596</f>
        <v>0.45272816261</v>
      </c>
      <c r="AD596" s="133" t="n">
        <f aca="false">L596+M596+R596+W596</f>
        <v>0.3669071341239</v>
      </c>
      <c r="AE596" s="133" t="n">
        <f aca="false">V596+L596+M596+R596+T596</f>
        <v>0.367537036065</v>
      </c>
      <c r="AF596" s="133" t="n">
        <f aca="false">S596+U596+X596</f>
        <v>0.455180863010285</v>
      </c>
      <c r="AH596" s="0" t="n">
        <v>36.720007</v>
      </c>
      <c r="AI596" s="96" t="n">
        <v>32.601367</v>
      </c>
      <c r="AJ596" s="96" t="n">
        <v>3.8456386</v>
      </c>
      <c r="AK596" s="96" t="n">
        <v>0</v>
      </c>
      <c r="AL596" s="96" t="n">
        <v>0.20248668</v>
      </c>
      <c r="AM596" s="96" t="n">
        <v>0.054411783</v>
      </c>
      <c r="AN596" s="96" t="n">
        <v>0.016103229</v>
      </c>
      <c r="AP596" s="95" t="n">
        <v>0.17930569</v>
      </c>
      <c r="AQ596" s="95" t="n">
        <v>0.17198317</v>
      </c>
      <c r="AR596" s="95" t="n">
        <v>0.0058882549</v>
      </c>
      <c r="AS596" s="95" t="n">
        <v>0.0014342731</v>
      </c>
      <c r="AT596" s="152" t="n">
        <f aca="false">AW596+AZ596+BA596+BB596+BC596+BK596+BL596+BP596</f>
        <v>1.03107413830262E-005</v>
      </c>
      <c r="AU596" s="152" t="n">
        <f aca="false">AX596+AY596+BD596+BE596+BF596+BG596+BH596+BI596+BJ596+BM596+BQ596+BR596</f>
        <v>2.17760903619939E-008</v>
      </c>
      <c r="AV596" s="153" t="n">
        <f aca="false">BN596+BO596</f>
        <v>0.20087858</v>
      </c>
      <c r="AW596" s="154" t="n">
        <v>4.7366087E-006</v>
      </c>
      <c r="AX596" s="154" t="n">
        <v>1.4292028E-008</v>
      </c>
      <c r="AY596" s="154" t="n">
        <v>3.9045596E-013</v>
      </c>
      <c r="AZ596" s="154" t="n">
        <v>1.4531262E-012</v>
      </c>
      <c r="BA596" s="154" t="n">
        <v>0</v>
      </c>
      <c r="BB596" s="154" t="n">
        <v>8.3227399E-009</v>
      </c>
      <c r="BC596" s="154" t="n">
        <v>3.9034155E-006</v>
      </c>
      <c r="BD596" s="154" t="n">
        <v>1.2179428E-009</v>
      </c>
      <c r="BE596" s="154" t="n">
        <v>4.5050693E-009</v>
      </c>
      <c r="BF596" s="154" t="n">
        <v>1.131897E-009</v>
      </c>
      <c r="BG596" s="154" t="n">
        <v>3.7465302E-013</v>
      </c>
      <c r="BH596" s="154" t="n">
        <v>6.9871307E-011</v>
      </c>
      <c r="BI596" s="154" t="n">
        <v>4.6992145E-010</v>
      </c>
      <c r="BJ596" s="154" t="n">
        <v>8.8595396E-011</v>
      </c>
      <c r="BK596" s="154" t="n">
        <v>1.4954639E-007</v>
      </c>
      <c r="BL596" s="154" t="n">
        <v>1.5128466E-006</v>
      </c>
      <c r="BM596" s="154" t="n">
        <v>1.389411E-020</v>
      </c>
      <c r="BN596" s="154" t="n">
        <v>0.0452124</v>
      </c>
      <c r="BO596" s="154" t="n">
        <v>0.15566618</v>
      </c>
      <c r="BP596" s="154" t="n">
        <v>0</v>
      </c>
      <c r="BQ596" s="154" t="n">
        <v>0</v>
      </c>
      <c r="BR596" s="154" t="n">
        <v>0</v>
      </c>
      <c r="BT596" s="96" t="n">
        <v>0.00048427069</v>
      </c>
      <c r="BU596" s="96" t="n">
        <v>3.3654166E-005</v>
      </c>
      <c r="BV596" s="96" t="n">
        <v>0.00014190207</v>
      </c>
      <c r="BW596" s="96" t="n">
        <v>7.2036285E-006</v>
      </c>
      <c r="BX596" s="96" t="n">
        <v>2.4136074E-005</v>
      </c>
      <c r="BY596" s="96" t="n">
        <v>5.4192833E-006</v>
      </c>
      <c r="BZ596" s="96" t="n">
        <v>2.8863365E-005</v>
      </c>
      <c r="CA596" s="96" t="n">
        <v>7.7444027E-006</v>
      </c>
      <c r="CB596" s="96" t="n">
        <v>1.0845039E-005</v>
      </c>
      <c r="CC596" s="96" t="n">
        <v>5.9537266E-006</v>
      </c>
      <c r="CD596" s="96" t="n">
        <v>0</v>
      </c>
      <c r="CE596" s="96" t="n">
        <v>3.0725052E-017</v>
      </c>
      <c r="CF596" s="96" t="n">
        <v>2.5157553E-013</v>
      </c>
      <c r="CG596" s="96" t="n">
        <v>1.4863157E-005</v>
      </c>
      <c r="CH596" s="96" t="n">
        <v>4.4583596E-005</v>
      </c>
      <c r="CI596" s="96" t="n">
        <v>0.00015910218</v>
      </c>
      <c r="CJ596" s="96" t="n">
        <v>0</v>
      </c>
      <c r="CL596" s="155" t="n">
        <v>2.1293696E-013</v>
      </c>
      <c r="CM596" s="155" t="n">
        <v>5.0777626</v>
      </c>
      <c r="CN596" s="156" t="n">
        <v>0.18830113</v>
      </c>
      <c r="CO596" s="155" t="n">
        <v>0.024196176</v>
      </c>
      <c r="CP596" s="155" t="n">
        <v>2.4639357E-007</v>
      </c>
      <c r="CQ596" s="155" t="n">
        <v>1.5296554E-006</v>
      </c>
      <c r="CR596" s="155" t="n">
        <v>0.0011768078</v>
      </c>
      <c r="CS596" s="155" t="n">
        <v>213.23278</v>
      </c>
      <c r="CT596" s="155" t="n">
        <v>0.00075184276</v>
      </c>
      <c r="CU596" s="155" t="n">
        <v>0.0019224303</v>
      </c>
      <c r="CW596" s="97"/>
      <c r="CX596" s="105"/>
    </row>
    <row r="597" customFormat="false" ht="13.8" hidden="false" customHeight="false" outlineLevel="0" collapsed="false">
      <c r="A597" s="0" t="s">
        <v>1213</v>
      </c>
      <c r="B597" s="26" t="s">
        <v>1139</v>
      </c>
      <c r="C597" s="88" t="str">
        <f aca="false">MID(A597,1,12)</f>
        <v>A.100.06.158</v>
      </c>
      <c r="D597" s="2" t="s">
        <v>1155</v>
      </c>
      <c r="E597" s="90" t="s">
        <v>255</v>
      </c>
      <c r="F597" s="91" t="str">
        <f aca="false">MID(A597, 21,85)</f>
        <v>X90CrMoV18 (440B) 70% inox scrap (EU, USA)</v>
      </c>
      <c r="G597" s="133" t="n">
        <f aca="false">H597+I597+J597+K597</f>
        <v>1.06950180414513</v>
      </c>
      <c r="H597" s="149" t="n">
        <f aca="false">N597+O597+P597+Q597</f>
        <v>0.0583121025</v>
      </c>
      <c r="I597" s="149" t="n">
        <f aca="false">L597+M597+R597+V597+T597</f>
        <v>0.230765770912</v>
      </c>
      <c r="J597" s="150" t="n">
        <f aca="false">S597+U597+W597+X597</f>
        <v>0.252246460733128</v>
      </c>
      <c r="K597" s="149" t="n">
        <v>0.52817747</v>
      </c>
      <c r="L597" s="130" t="n">
        <v>0.12506501</v>
      </c>
      <c r="M597" s="130" t="n">
        <v>0.071077513</v>
      </c>
      <c r="N597" s="157" t="n">
        <v>0.048211299</v>
      </c>
      <c r="O597" s="130" t="n">
        <v>0.0011260324</v>
      </c>
      <c r="P597" s="130" t="n">
        <v>0.0043483631</v>
      </c>
      <c r="Q597" s="130" t="n">
        <v>0.004626408</v>
      </c>
      <c r="R597" s="130" t="n">
        <v>0.033640775</v>
      </c>
      <c r="S597" s="157" t="n">
        <v>0.22880885</v>
      </c>
      <c r="T597" s="130" t="n">
        <v>0.00094600727</v>
      </c>
      <c r="U597" s="157" t="n">
        <v>0.023435862</v>
      </c>
      <c r="V597" s="157" t="n">
        <v>3.6465642E-005</v>
      </c>
      <c r="W597" s="157" t="n">
        <v>1.748717E-006</v>
      </c>
      <c r="X597" s="130" t="n">
        <v>1.6128272E-011</v>
      </c>
      <c r="Z597" s="151" t="n">
        <f aca="false">K597/0.15</f>
        <v>3.52118313333333</v>
      </c>
      <c r="AB597" s="133" t="n">
        <f aca="false">K597</f>
        <v>0.52817747</v>
      </c>
      <c r="AC597" s="133" t="n">
        <f aca="false">L597+M597+N597+O597+P597+Q597+R597</f>
        <v>0.2880954005</v>
      </c>
      <c r="AD597" s="133" t="n">
        <f aca="false">L597+M597+R597+W597</f>
        <v>0.229785046717</v>
      </c>
      <c r="AE597" s="133" t="n">
        <f aca="false">V597+L597+M597+R597+T597</f>
        <v>0.230765770912</v>
      </c>
      <c r="AF597" s="133" t="n">
        <f aca="false">S597+U597+X597</f>
        <v>0.252244712016128</v>
      </c>
      <c r="AH597" s="0" t="n">
        <v>29.776329</v>
      </c>
      <c r="AI597" s="96" t="n">
        <v>27.442757</v>
      </c>
      <c r="AJ597" s="96" t="n">
        <v>2.1218859</v>
      </c>
      <c r="AK597" s="96" t="n">
        <v>0</v>
      </c>
      <c r="AL597" s="96" t="n">
        <v>0.14136654</v>
      </c>
      <c r="AM597" s="96" t="n">
        <v>0.056441433</v>
      </c>
      <c r="AN597" s="96" t="n">
        <v>0.013878305</v>
      </c>
      <c r="AP597" s="95" t="n">
        <v>0.1174655</v>
      </c>
      <c r="AQ597" s="95" t="n">
        <v>0.11254041</v>
      </c>
      <c r="AR597" s="95" t="n">
        <v>0.0039718197</v>
      </c>
      <c r="AS597" s="95" t="n">
        <v>0.00095327437</v>
      </c>
      <c r="AT597" s="152" t="n">
        <f aca="false">AW597+AZ597+BA597+BB597+BC597+BK597+BL597+BP597</f>
        <v>6.7470269554661E-006</v>
      </c>
      <c r="AU597" s="152" t="n">
        <f aca="false">AX597+AY597+BD597+BE597+BF597+BG597+BH597+BI597+BJ597+BM597+BQ597+BR597</f>
        <v>1.46886822833618E-008</v>
      </c>
      <c r="AV597" s="153" t="n">
        <f aca="false">BN597+BO597</f>
        <v>0.133511814</v>
      </c>
      <c r="AW597" s="154" t="n">
        <v>3.2810652E-006</v>
      </c>
      <c r="AX597" s="154" t="n">
        <v>9.9002876E-009</v>
      </c>
      <c r="AY597" s="154" t="n">
        <v>2.7046794E-013</v>
      </c>
      <c r="AZ597" s="154" t="n">
        <v>2.2787661E-012</v>
      </c>
      <c r="BA597" s="154" t="n">
        <v>0</v>
      </c>
      <c r="BB597" s="154" t="n">
        <v>6.0879787E-009</v>
      </c>
      <c r="BC597" s="154" t="n">
        <v>2.553059E-006</v>
      </c>
      <c r="BD597" s="154" t="n">
        <v>8.8444815E-010</v>
      </c>
      <c r="BE597" s="154" t="n">
        <v>2.9432295E-009</v>
      </c>
      <c r="BF597" s="154" t="n">
        <v>6.1741533E-010</v>
      </c>
      <c r="BG597" s="154" t="n">
        <v>2.046084E-013</v>
      </c>
      <c r="BH597" s="154" t="n">
        <v>3.8178566E-011</v>
      </c>
      <c r="BI597" s="154" t="n">
        <v>2.5632281E-010</v>
      </c>
      <c r="BJ597" s="154" t="n">
        <v>4.8325251E-011</v>
      </c>
      <c r="BK597" s="154" t="n">
        <v>8.1573538E-008</v>
      </c>
      <c r="BL597" s="154" t="n">
        <v>8.2523896E-007</v>
      </c>
      <c r="BM597" s="154" t="n">
        <v>2.178849E-020</v>
      </c>
      <c r="BN597" s="154" t="n">
        <v>0.024666024</v>
      </c>
      <c r="BO597" s="154" t="n">
        <v>0.10884579</v>
      </c>
      <c r="BP597" s="154" t="n">
        <v>0</v>
      </c>
      <c r="BQ597" s="154" t="n">
        <v>0</v>
      </c>
      <c r="BR597" s="154" t="n">
        <v>0</v>
      </c>
      <c r="BT597" s="96" t="n">
        <v>0.00030786003</v>
      </c>
      <c r="BU597" s="96" t="n">
        <v>2.2214226E-005</v>
      </c>
      <c r="BV597" s="96" t="n">
        <v>9.8179928E-005</v>
      </c>
      <c r="BW597" s="96" t="n">
        <v>3.9438559E-006</v>
      </c>
      <c r="BX597" s="96" t="n">
        <v>1.5627658E-005</v>
      </c>
      <c r="BY597" s="96" t="n">
        <v>3.953817E-006</v>
      </c>
      <c r="BZ597" s="96" t="n">
        <v>1.5744071E-005</v>
      </c>
      <c r="CA597" s="96" t="n">
        <v>5.7383748E-006</v>
      </c>
      <c r="CB597" s="96" t="n">
        <v>5.9267773E-006</v>
      </c>
      <c r="CC597" s="96" t="n">
        <v>3.336461E-006</v>
      </c>
      <c r="CD597" s="96" t="n">
        <v>0</v>
      </c>
      <c r="CE597" s="96" t="n">
        <v>4.8182467E-017</v>
      </c>
      <c r="CF597" s="96" t="n">
        <v>3.9451616E-013</v>
      </c>
      <c r="CG597" s="96" t="n">
        <v>1.0313896E-005</v>
      </c>
      <c r="CH597" s="96" t="n">
        <v>3.6092166E-005</v>
      </c>
      <c r="CI597" s="96" t="n">
        <v>8.6788798E-005</v>
      </c>
      <c r="CJ597" s="96" t="n">
        <v>0</v>
      </c>
      <c r="CL597" s="155" t="n">
        <v>3.3392386E-013</v>
      </c>
      <c r="CM597" s="155" t="n">
        <v>3.5099999</v>
      </c>
      <c r="CN597" s="156" t="n">
        <v>0.13167356</v>
      </c>
      <c r="CO597" s="155" t="n">
        <v>0.016065899</v>
      </c>
      <c r="CP597" s="155" t="n">
        <v>1.3442707E-007</v>
      </c>
      <c r="CQ597" s="155" t="n">
        <v>8.3794611E-007</v>
      </c>
      <c r="CR597" s="155" t="n">
        <v>0.00075775559</v>
      </c>
      <c r="CS597" s="155" t="n">
        <v>116.30995</v>
      </c>
      <c r="CT597" s="155" t="n">
        <v>0.00041010743</v>
      </c>
      <c r="CU597" s="155" t="n">
        <v>0.0013995173</v>
      </c>
      <c r="CW597" s="97"/>
      <c r="CX597" s="105"/>
    </row>
    <row r="598" customFormat="false" ht="13.8" hidden="false" customHeight="false" outlineLevel="0" collapsed="false">
      <c r="B598" s="26"/>
      <c r="C598" s="88"/>
      <c r="D598" s="3" t="s">
        <v>1214</v>
      </c>
      <c r="E598" s="90"/>
      <c r="J598" s="158"/>
      <c r="N598" s="102"/>
      <c r="S598" s="102"/>
      <c r="U598" s="102"/>
      <c r="V598" s="102"/>
      <c r="W598" s="102"/>
      <c r="AT598" s="102"/>
      <c r="AU598" s="102"/>
      <c r="AV598" s="159"/>
      <c r="CN598" s="160"/>
      <c r="CW598" s="99"/>
      <c r="CX598" s="105"/>
    </row>
    <row r="599" customFormat="false" ht="13.8" hidden="false" customHeight="false" outlineLevel="0" collapsed="false">
      <c r="A599" s="0" t="s">
        <v>1215</v>
      </c>
      <c r="B599" s="26" t="s">
        <v>1139</v>
      </c>
      <c r="C599" s="88" t="str">
        <f aca="false">MID(A599,1,12)</f>
        <v>A.100.08.101</v>
      </c>
      <c r="D599" s="2" t="s">
        <v>1214</v>
      </c>
      <c r="E599" s="90" t="s">
        <v>255</v>
      </c>
      <c r="F599" s="91" t="str">
        <f aca="false">MID(A599, 21,85)</f>
        <v>10SPb20 (1.0721)</v>
      </c>
      <c r="G599" s="133" t="n">
        <f aca="false">H599+I599+J599+K599</f>
        <v>0.611526857460049</v>
      </c>
      <c r="H599" s="149" t="n">
        <f aca="false">N599+O599+P599+Q599</f>
        <v>0.036705046925</v>
      </c>
      <c r="I599" s="149" t="n">
        <f aca="false">L599+M599+R599+V599+T599</f>
        <v>0.113613069675854</v>
      </c>
      <c r="J599" s="150" t="n">
        <f aca="false">S599+U599+W599+X599</f>
        <v>0.081387720859195</v>
      </c>
      <c r="K599" s="149" t="n">
        <v>0.37982102</v>
      </c>
      <c r="L599" s="130" t="n">
        <v>0.085918531</v>
      </c>
      <c r="M599" s="130" t="n">
        <v>0.024053695</v>
      </c>
      <c r="N599" s="157" t="n">
        <v>0.03253271</v>
      </c>
      <c r="O599" s="130" t="n">
        <v>5.0348015E-005</v>
      </c>
      <c r="P599" s="130" t="n">
        <v>0.0039619082</v>
      </c>
      <c r="Q599" s="130" t="n">
        <v>0.00016008071</v>
      </c>
      <c r="R599" s="130" t="n">
        <v>0.0036391126</v>
      </c>
      <c r="S599" s="157" t="n">
        <v>0.080875195</v>
      </c>
      <c r="T599" s="130" t="n">
        <v>1.6495145E-006</v>
      </c>
      <c r="U599" s="157" t="n">
        <v>0.00051252281</v>
      </c>
      <c r="V599" s="157" t="n">
        <v>8.1561354E-008</v>
      </c>
      <c r="W599" s="157" t="n">
        <v>3.0491669E-009</v>
      </c>
      <c r="X599" s="130" t="n">
        <v>2.8122214E-014</v>
      </c>
      <c r="Z599" s="151" t="n">
        <f aca="false">K599/0.15</f>
        <v>2.53214013333333</v>
      </c>
      <c r="AB599" s="133" t="n">
        <f aca="false">K599</f>
        <v>0.37982102</v>
      </c>
      <c r="AC599" s="133" t="n">
        <f aca="false">L599+M599+N599+O599+P599+Q599+R599</f>
        <v>0.150316385525</v>
      </c>
      <c r="AD599" s="133" t="n">
        <f aca="false">L599+M599+R599+W599</f>
        <v>0.113611341649167</v>
      </c>
      <c r="AE599" s="133" t="n">
        <f aca="false">V599+L599+M599+R599+T599</f>
        <v>0.113613069675854</v>
      </c>
      <c r="AF599" s="133" t="n">
        <f aca="false">S599+U599+X599</f>
        <v>0.0813877178100281</v>
      </c>
      <c r="AH599" s="0" t="n">
        <v>23.94398</v>
      </c>
      <c r="AI599" s="96" t="n">
        <v>23.878075</v>
      </c>
      <c r="AJ599" s="96" t="n">
        <v>0.061865456</v>
      </c>
      <c r="AK599" s="96" t="n">
        <v>0</v>
      </c>
      <c r="AL599" s="96" t="n">
        <v>7.4612487E-005</v>
      </c>
      <c r="AM599" s="96" t="n">
        <v>0.00098576409</v>
      </c>
      <c r="AN599" s="96" t="n">
        <v>0.0029796759</v>
      </c>
      <c r="AP599" s="95" t="n">
        <v>0.091829014</v>
      </c>
      <c r="AQ599" s="95" t="n">
        <v>0.087765776</v>
      </c>
      <c r="AR599" s="95" t="n">
        <v>0.0022675309</v>
      </c>
      <c r="AS599" s="95" t="n">
        <v>0.0017957078</v>
      </c>
      <c r="AT599" s="152" t="n">
        <f aca="false">AW599+AZ599+BA599+BB599+BC599+BK599+BL599+BP599</f>
        <v>5.26173716877339E-006</v>
      </c>
      <c r="AU599" s="152" t="n">
        <f aca="false">AX599+AY599+BD599+BE599+BF599+BG599+BH599+BI599+BJ599+BM599+BQ599+BR599</f>
        <v>8.38583911033004E-009</v>
      </c>
      <c r="AV599" s="153" t="n">
        <f aca="false">BN599+BO599</f>
        <v>0.251499699</v>
      </c>
      <c r="AW599" s="154" t="n">
        <v>2.3498261E-006</v>
      </c>
      <c r="AX599" s="154" t="n">
        <v>7.0899925E-009</v>
      </c>
      <c r="AY599" s="154" t="n">
        <v>1.9370872E-013</v>
      </c>
      <c r="AZ599" s="154" t="n">
        <v>3.973392E-015</v>
      </c>
      <c r="BA599" s="154" t="n">
        <v>0</v>
      </c>
      <c r="BB599" s="154" t="n">
        <v>1.0201667E-009</v>
      </c>
      <c r="BC599" s="154" t="n">
        <v>9.0659674E-007</v>
      </c>
      <c r="BD599" s="154" t="n">
        <v>2.2160912E-010</v>
      </c>
      <c r="BE599" s="154" t="n">
        <v>1.0545347E-009</v>
      </c>
      <c r="BF599" s="154" t="n">
        <v>1.160555E-011</v>
      </c>
      <c r="BG599" s="154" t="n">
        <v>5.702391E-013</v>
      </c>
      <c r="BH599" s="154" t="n">
        <v>5.3638671E-013</v>
      </c>
      <c r="BI599" s="154" t="n">
        <v>5.5533205E-012</v>
      </c>
      <c r="BJ599" s="154" t="n">
        <v>1.2435853E-012</v>
      </c>
      <c r="BK599" s="154" t="n">
        <v>1.9969306E-006</v>
      </c>
      <c r="BL599" s="154" t="n">
        <v>7.3635581E-009</v>
      </c>
      <c r="BM599" s="154" t="n">
        <v>3.7991707E-023</v>
      </c>
      <c r="BN599" s="154" t="n">
        <v>0.012719259</v>
      </c>
      <c r="BO599" s="154" t="n">
        <v>0.23878044</v>
      </c>
      <c r="BP599" s="154" t="n">
        <v>0</v>
      </c>
      <c r="BQ599" s="154" t="n">
        <v>0</v>
      </c>
      <c r="BR599" s="154" t="n">
        <v>0</v>
      </c>
      <c r="BT599" s="96" t="n">
        <v>0.00012627312</v>
      </c>
      <c r="BU599" s="96" t="n">
        <v>7.3128376E-006</v>
      </c>
      <c r="BV599" s="96" t="n">
        <v>7.0602786E-005</v>
      </c>
      <c r="BW599" s="96" t="n">
        <v>4.3741302E-007</v>
      </c>
      <c r="BX599" s="96" t="n">
        <v>6.0050002E-006</v>
      </c>
      <c r="BY599" s="96" t="n">
        <v>8.7951807E-008</v>
      </c>
      <c r="BZ599" s="96" t="n">
        <v>2.9454946E-007</v>
      </c>
      <c r="CA599" s="96" t="n">
        <v>1.270116E-007</v>
      </c>
      <c r="CB599" s="96" t="n">
        <v>5.3207574E-006</v>
      </c>
      <c r="CC599" s="96" t="n">
        <v>1.4174054E-007</v>
      </c>
      <c r="CD599" s="96" t="n">
        <v>0</v>
      </c>
      <c r="CE599" s="96" t="n">
        <v>8.4013813E-020</v>
      </c>
      <c r="CF599" s="96" t="n">
        <v>6.8790182E-016</v>
      </c>
      <c r="CG599" s="96" t="n">
        <v>6.6858906E-006</v>
      </c>
      <c r="CH599" s="96" t="n">
        <v>2.9185769E-005</v>
      </c>
      <c r="CI599" s="96" t="n">
        <v>7.141741E-008</v>
      </c>
      <c r="CJ599" s="96" t="n">
        <v>0</v>
      </c>
      <c r="CL599" s="155" t="n">
        <v>5.8224949E-016</v>
      </c>
      <c r="CM599" s="155" t="n">
        <v>2.5321402</v>
      </c>
      <c r="CN599" s="156" t="n">
        <v>0.010740517</v>
      </c>
      <c r="CO599" s="155" t="n">
        <v>0.0050225296</v>
      </c>
      <c r="CP599" s="155" t="n">
        <v>8.570429E-007</v>
      </c>
      <c r="CQ599" s="155" t="n">
        <v>1.1311096E-008</v>
      </c>
      <c r="CR599" s="155" t="n">
        <v>0.00030309555</v>
      </c>
      <c r="CS599" s="155" t="n">
        <v>8.7400951</v>
      </c>
      <c r="CT599" s="155" t="n">
        <v>7.7096188E-006</v>
      </c>
      <c r="CU599" s="155" t="n">
        <v>0.00022424676</v>
      </c>
      <c r="CW599" s="97"/>
      <c r="CX599" s="105"/>
    </row>
    <row r="600" customFormat="false" ht="13.8" hidden="false" customHeight="false" outlineLevel="0" collapsed="false">
      <c r="A600" s="0" t="s">
        <v>1216</v>
      </c>
      <c r="B600" s="26" t="s">
        <v>1139</v>
      </c>
      <c r="C600" s="88" t="str">
        <f aca="false">MID(A600,1,12)</f>
        <v>A.100.08.102</v>
      </c>
      <c r="D600" s="2" t="s">
        <v>1214</v>
      </c>
      <c r="E600" s="90" t="s">
        <v>255</v>
      </c>
      <c r="F600" s="91" t="str">
        <f aca="false">MID(A600, 21,85)</f>
        <v>35S20 (1.0726)</v>
      </c>
      <c r="G600" s="133" t="n">
        <f aca="false">H600+I600+J600+K600</f>
        <v>0.609803562612331</v>
      </c>
      <c r="H600" s="149" t="n">
        <f aca="false">N600+O600+P600+Q600</f>
        <v>0.036744033203</v>
      </c>
      <c r="I600" s="149" t="n">
        <f aca="false">L600+M600+R600+V600+T600</f>
        <v>0.113463430660136</v>
      </c>
      <c r="J600" s="150" t="n">
        <f aca="false">S600+U600+W600+X600</f>
        <v>0.077833098749195</v>
      </c>
      <c r="K600" s="149" t="n">
        <v>0.381763</v>
      </c>
      <c r="L600" s="130" t="n">
        <v>0.08569594</v>
      </c>
      <c r="M600" s="130" t="n">
        <v>0.024161606</v>
      </c>
      <c r="N600" s="130" t="n">
        <v>0.032670887</v>
      </c>
      <c r="O600" s="157" t="n">
        <v>9.938443E-006</v>
      </c>
      <c r="P600" s="130" t="n">
        <v>0.0039607552</v>
      </c>
      <c r="Q600" s="130" t="n">
        <v>0.00010245256</v>
      </c>
      <c r="R600" s="130" t="n">
        <v>0.003604154</v>
      </c>
      <c r="S600" s="157" t="n">
        <v>0.077401699</v>
      </c>
      <c r="T600" s="157" t="n">
        <v>1.6495145E-006</v>
      </c>
      <c r="U600" s="157" t="n">
        <v>0.0004313967</v>
      </c>
      <c r="V600" s="157" t="n">
        <v>8.1145636E-008</v>
      </c>
      <c r="W600" s="157" t="n">
        <v>3.0491669E-009</v>
      </c>
      <c r="X600" s="130" t="n">
        <v>2.8122214E-014</v>
      </c>
      <c r="Z600" s="151" t="n">
        <f aca="false">K600/0.15</f>
        <v>2.54508666666667</v>
      </c>
      <c r="AB600" s="133" t="n">
        <f aca="false">K600</f>
        <v>0.381763</v>
      </c>
      <c r="AC600" s="133" t="n">
        <f aca="false">L600+M600+N600+O600+P600+Q600+R600</f>
        <v>0.150205733203</v>
      </c>
      <c r="AD600" s="133" t="n">
        <f aca="false">L600+M600+R600+W600</f>
        <v>0.113461703049167</v>
      </c>
      <c r="AE600" s="133" t="n">
        <f aca="false">V600+L600+M600+R600+T600</f>
        <v>0.113463430660136</v>
      </c>
      <c r="AF600" s="133" t="n">
        <f aca="false">S600+U600+X600</f>
        <v>0.0778330957000281</v>
      </c>
      <c r="AH600" s="0" t="n">
        <v>24.036142</v>
      </c>
      <c r="AI600" s="96" t="n">
        <v>23.983491</v>
      </c>
      <c r="AJ600" s="96" t="n">
        <v>0.051787679</v>
      </c>
      <c r="AK600" s="96" t="n">
        <v>0</v>
      </c>
      <c r="AL600" s="96" t="n">
        <v>7.2761825E-005</v>
      </c>
      <c r="AM600" s="96" t="n">
        <v>0.00042726585</v>
      </c>
      <c r="AN600" s="96" t="n">
        <v>0.00036330223</v>
      </c>
      <c r="AP600" s="95" t="n">
        <v>0.091885711</v>
      </c>
      <c r="AQ600" s="95" t="n">
        <v>0.087809433</v>
      </c>
      <c r="AR600" s="95" t="n">
        <v>0.0022748166</v>
      </c>
      <c r="AS600" s="95" t="n">
        <v>0.001801462</v>
      </c>
      <c r="AT600" s="152" t="n">
        <f aca="false">AW600+AZ600+BA600+BB600+BC600+BK600+BL600+BP600</f>
        <v>5.26435443637339E-006</v>
      </c>
      <c r="AU600" s="152" t="n">
        <f aca="false">AX600+AY600+BD600+BE600+BF600+BG600+BH600+BI600+BJ600+BM600+BQ600+BR600</f>
        <v>8.41278322862004E-009</v>
      </c>
      <c r="AV600" s="153" t="n">
        <f aca="false">BN600+BO600</f>
        <v>0.252305601</v>
      </c>
      <c r="AW600" s="154" t="n">
        <v>2.3618404E-006</v>
      </c>
      <c r="AX600" s="154" t="n">
        <v>7.1262427E-009</v>
      </c>
      <c r="AY600" s="154" t="n">
        <v>1.9469913E-013</v>
      </c>
      <c r="AZ600" s="154" t="n">
        <v>3.973392E-015</v>
      </c>
      <c r="BA600" s="154" t="n">
        <v>0</v>
      </c>
      <c r="BB600" s="154" t="n">
        <v>1.0241698E-009</v>
      </c>
      <c r="BC600" s="154" t="n">
        <v>8.9721342E-007</v>
      </c>
      <c r="BD600" s="154" t="n">
        <v>2.2252285E-010</v>
      </c>
      <c r="BE600" s="154" t="n">
        <v>1.044343E-009</v>
      </c>
      <c r="BF600" s="154" t="n">
        <v>1.160555E-011</v>
      </c>
      <c r="BG600" s="154" t="n">
        <v>5.74269E-013</v>
      </c>
      <c r="BH600" s="154" t="n">
        <v>5.0355649E-013</v>
      </c>
      <c r="BI600" s="154" t="n">
        <v>5.5531092E-012</v>
      </c>
      <c r="BJ600" s="154" t="n">
        <v>1.2434948E-012</v>
      </c>
      <c r="BK600" s="154" t="n">
        <v>1.9969299E-006</v>
      </c>
      <c r="BL600" s="154" t="n">
        <v>7.3465426E-009</v>
      </c>
      <c r="BM600" s="154" t="n">
        <v>3.7991707E-023</v>
      </c>
      <c r="BN600" s="154" t="n">
        <v>0.012470991</v>
      </c>
      <c r="BO600" s="154" t="n">
        <v>0.23983461</v>
      </c>
      <c r="BP600" s="154" t="n">
        <v>0</v>
      </c>
      <c r="BQ600" s="154" t="n">
        <v>0</v>
      </c>
      <c r="BR600" s="154" t="n">
        <v>0</v>
      </c>
      <c r="BT600" s="96" t="n">
        <v>0.00012655996</v>
      </c>
      <c r="BU600" s="96" t="n">
        <v>7.2425731E-006</v>
      </c>
      <c r="BV600" s="96" t="n">
        <v>7.0963769E-005</v>
      </c>
      <c r="BW600" s="96" t="n">
        <v>4.3334453E-007</v>
      </c>
      <c r="BX600" s="96" t="n">
        <v>5.910951E-006</v>
      </c>
      <c r="BY600" s="96" t="n">
        <v>8.7951807E-008</v>
      </c>
      <c r="BZ600" s="96" t="n">
        <v>2.9454946E-007</v>
      </c>
      <c r="CA600" s="96" t="n">
        <v>1.270116E-007</v>
      </c>
      <c r="CB600" s="96" t="n">
        <v>5.3163883E-006</v>
      </c>
      <c r="CC600" s="96" t="n">
        <v>1.0252182E-007</v>
      </c>
      <c r="CD600" s="96" t="n">
        <v>0</v>
      </c>
      <c r="CE600" s="96" t="n">
        <v>8.4013813E-020</v>
      </c>
      <c r="CF600" s="96" t="n">
        <v>6.8790182E-016</v>
      </c>
      <c r="CG600" s="96" t="n">
        <v>6.7077428E-006</v>
      </c>
      <c r="CH600" s="96" t="n">
        <v>2.9301369E-005</v>
      </c>
      <c r="CI600" s="96" t="n">
        <v>7.1787339E-008</v>
      </c>
      <c r="CJ600" s="96" t="n">
        <v>0</v>
      </c>
      <c r="CL600" s="155" t="n">
        <v>5.8224949E-016</v>
      </c>
      <c r="CM600" s="155" t="n">
        <v>2.5450867</v>
      </c>
      <c r="CN600" s="156" t="n">
        <v>0.010791645</v>
      </c>
      <c r="CO600" s="155" t="n">
        <v>0.0049744556</v>
      </c>
      <c r="CP600" s="155" t="n">
        <v>8.570281E-007</v>
      </c>
      <c r="CQ600" s="155" t="n">
        <v>9.5573869E-009</v>
      </c>
      <c r="CR600" s="155" t="n">
        <v>0.00029914998</v>
      </c>
      <c r="CS600" s="155" t="n">
        <v>8.7398955</v>
      </c>
      <c r="CT600" s="155" t="n">
        <v>7.7096188E-006</v>
      </c>
      <c r="CU600" s="155" t="n">
        <v>0.00022562354</v>
      </c>
      <c r="CW600" s="97"/>
      <c r="CX600" s="105"/>
    </row>
    <row r="601" customFormat="false" ht="13.8" hidden="false" customHeight="false" outlineLevel="0" collapsed="false">
      <c r="A601" s="0" t="s">
        <v>1217</v>
      </c>
      <c r="B601" s="26" t="s">
        <v>1139</v>
      </c>
      <c r="C601" s="88" t="str">
        <f aca="false">MID(A601,1,12)</f>
        <v>A.100.08.103</v>
      </c>
      <c r="D601" s="2" t="s">
        <v>1214</v>
      </c>
      <c r="E601" s="90" t="s">
        <v>255</v>
      </c>
      <c r="F601" s="91" t="str">
        <f aca="false">MID(A601, 21,85)</f>
        <v>9S20</v>
      </c>
      <c r="G601" s="133" t="n">
        <f aca="false">H601+I601+J601+K601</f>
        <v>0.65937277257035</v>
      </c>
      <c r="H601" s="149" t="n">
        <f aca="false">N601+O601+P601+Q601</f>
        <v>0.03917230646</v>
      </c>
      <c r="I601" s="149" t="n">
        <f aca="false">L601+M601+R601+V601+T601</f>
        <v>0.122265933200511</v>
      </c>
      <c r="J601" s="150" t="n">
        <f aca="false">S601+U601+W601+X601</f>
        <v>0.120616442909839</v>
      </c>
      <c r="K601" s="149" t="n">
        <v>0.37731809</v>
      </c>
      <c r="L601" s="130" t="n">
        <v>0.092847975</v>
      </c>
      <c r="M601" s="130" t="n">
        <v>0.024389213</v>
      </c>
      <c r="N601" s="157" t="n">
        <v>0.032812041</v>
      </c>
      <c r="O601" s="157" t="n">
        <v>0.00046550535</v>
      </c>
      <c r="P601" s="130" t="n">
        <v>0.0051046558</v>
      </c>
      <c r="Q601" s="130" t="n">
        <v>0.00079010431</v>
      </c>
      <c r="R601" s="130" t="n">
        <v>0.0050283943</v>
      </c>
      <c r="S601" s="157" t="n">
        <v>0.11916263</v>
      </c>
      <c r="T601" s="157" t="n">
        <v>3.299029E-007</v>
      </c>
      <c r="U601" s="157" t="n">
        <v>0.0014538123</v>
      </c>
      <c r="V601" s="157" t="n">
        <v>2.0997611E-008</v>
      </c>
      <c r="W601" s="157" t="n">
        <v>6.0983338E-010</v>
      </c>
      <c r="X601" s="130" t="n">
        <v>5.6244428E-015</v>
      </c>
      <c r="Z601" s="151" t="n">
        <f aca="false">K601/0.15</f>
        <v>2.51545393333333</v>
      </c>
      <c r="AB601" s="133" t="n">
        <f aca="false">K601</f>
        <v>0.37731809</v>
      </c>
      <c r="AC601" s="133" t="n">
        <f aca="false">L601+M601+N601+O601+P601+Q601+R601</f>
        <v>0.16143788876</v>
      </c>
      <c r="AD601" s="133" t="n">
        <f aca="false">L601+M601+R601+W601</f>
        <v>0.122265582909833</v>
      </c>
      <c r="AE601" s="133" t="n">
        <f aca="false">V601+L601+M601+R601+T601</f>
        <v>0.122265933200511</v>
      </c>
      <c r="AF601" s="133" t="n">
        <f aca="false">S601+U601+X601</f>
        <v>0.120616442300006</v>
      </c>
      <c r="AH601" s="0" t="n">
        <v>24.021616</v>
      </c>
      <c r="AI601" s="96" t="n">
        <v>23.804768</v>
      </c>
      <c r="AJ601" s="96" t="n">
        <v>0.18023741</v>
      </c>
      <c r="AK601" s="96" t="n">
        <v>0</v>
      </c>
      <c r="AL601" s="96" t="n">
        <v>3.5780367E-005</v>
      </c>
      <c r="AM601" s="96" t="n">
        <v>0.0064917026</v>
      </c>
      <c r="AN601" s="96" t="n">
        <v>0.030083753</v>
      </c>
      <c r="AP601" s="95" t="n">
        <v>0.10371942</v>
      </c>
      <c r="AQ601" s="95" t="n">
        <v>0.099603735</v>
      </c>
      <c r="AR601" s="95" t="n">
        <v>0.0023037151</v>
      </c>
      <c r="AS601" s="95" t="n">
        <v>0.0018119688</v>
      </c>
      <c r="AT601" s="152" t="n">
        <f aca="false">AW601+AZ601+BA601+BB601+BC601+BK601+BL601+BP601</f>
        <v>5.97144702549468E-006</v>
      </c>
      <c r="AU601" s="152" t="n">
        <f aca="false">AX601+AY601+BD601+BE601+BF601+BG601+BH601+BI601+BJ601+BM601+BQ601+BR601</f>
        <v>8.51965647022001E-009</v>
      </c>
      <c r="AV601" s="153" t="n">
        <f aca="false">BN601+BO601</f>
        <v>0.253777144</v>
      </c>
      <c r="AW601" s="154" t="n">
        <v>2.3343413E-006</v>
      </c>
      <c r="AX601" s="154" t="n">
        <v>7.0432711E-009</v>
      </c>
      <c r="AY601" s="154" t="n">
        <v>1.9243223E-013</v>
      </c>
      <c r="AZ601" s="154" t="n">
        <v>7.946784E-016</v>
      </c>
      <c r="BA601" s="154" t="n">
        <v>0</v>
      </c>
      <c r="BB601" s="154" t="n">
        <v>1.0567275E-009</v>
      </c>
      <c r="BC601" s="154" t="n">
        <v>1.0589206E-006</v>
      </c>
      <c r="BD601" s="154" t="n">
        <v>2.2676864E-010</v>
      </c>
      <c r="BE601" s="154" t="n">
        <v>1.2241827E-009</v>
      </c>
      <c r="BF601" s="154" t="n">
        <v>1.4921373E-011</v>
      </c>
      <c r="BG601" s="154" t="n">
        <v>5.5597159E-013</v>
      </c>
      <c r="BH601" s="154" t="n">
        <v>1.0225185E-012</v>
      </c>
      <c r="BI601" s="154" t="n">
        <v>7.1419538E-012</v>
      </c>
      <c r="BJ601" s="154" t="n">
        <v>1.5997811E-012</v>
      </c>
      <c r="BK601" s="154" t="n">
        <v>2.5674892E-006</v>
      </c>
      <c r="BL601" s="154" t="n">
        <v>9.6391972E-009</v>
      </c>
      <c r="BM601" s="154" t="n">
        <v>7.5983413E-024</v>
      </c>
      <c r="BN601" s="154" t="n">
        <v>0.015729534</v>
      </c>
      <c r="BO601" s="154" t="n">
        <v>0.23804761</v>
      </c>
      <c r="BP601" s="154" t="n">
        <v>0</v>
      </c>
      <c r="BQ601" s="154" t="n">
        <v>0</v>
      </c>
      <c r="BR601" s="154" t="n">
        <v>0</v>
      </c>
      <c r="BT601" s="96" t="n">
        <v>0.00013081366</v>
      </c>
      <c r="BU601" s="96" t="n">
        <v>8.4945568E-006</v>
      </c>
      <c r="BV601" s="96" t="n">
        <v>7.0137531E-005</v>
      </c>
      <c r="BW601" s="96" t="n">
        <v>6.0038548E-007</v>
      </c>
      <c r="BX601" s="96" t="n">
        <v>7.3334573E-006</v>
      </c>
      <c r="BY601" s="96" t="n">
        <v>1.129921E-007</v>
      </c>
      <c r="BZ601" s="96" t="n">
        <v>3.7870524E-007</v>
      </c>
      <c r="CA601" s="96" t="n">
        <v>1.631669E-007</v>
      </c>
      <c r="CB601" s="96" t="n">
        <v>6.8840383E-006</v>
      </c>
      <c r="CC601" s="96" t="n">
        <v>5.7153494E-007</v>
      </c>
      <c r="CD601" s="96" t="n">
        <v>0</v>
      </c>
      <c r="CE601" s="96" t="n">
        <v>1.6802763E-020</v>
      </c>
      <c r="CF601" s="96" t="n">
        <v>1.3758036E-016</v>
      </c>
      <c r="CG601" s="96" t="n">
        <v>6.8138283E-006</v>
      </c>
      <c r="CH601" s="96" t="n">
        <v>2.9247929E-005</v>
      </c>
      <c r="CI601" s="96" t="n">
        <v>7.5538104E-008</v>
      </c>
      <c r="CJ601" s="96" t="n">
        <v>0</v>
      </c>
      <c r="CL601" s="155" t="n">
        <v>1.164499E-016</v>
      </c>
      <c r="CM601" s="155" t="n">
        <v>2.5154539</v>
      </c>
      <c r="CN601" s="156" t="n">
        <v>0.011557501</v>
      </c>
      <c r="CO601" s="155" t="n">
        <v>0.005836508</v>
      </c>
      <c r="CP601" s="155" t="n">
        <v>1.1020624E-006</v>
      </c>
      <c r="CQ601" s="155" t="n">
        <v>3.2323301E-008</v>
      </c>
      <c r="CR601" s="155" t="n">
        <v>0.00036178743</v>
      </c>
      <c r="CS601" s="155" t="n">
        <v>11.239195</v>
      </c>
      <c r="CT601" s="155" t="n">
        <v>9.912334E-006</v>
      </c>
      <c r="CU601" s="155" t="n">
        <v>0.00022774979</v>
      </c>
      <c r="CW601" s="97"/>
      <c r="CX601" s="105"/>
    </row>
    <row r="602" customFormat="false" ht="13.8" hidden="false" customHeight="false" outlineLevel="0" collapsed="false">
      <c r="A602" s="0" t="s">
        <v>1218</v>
      </c>
      <c r="B602" s="26" t="s">
        <v>1139</v>
      </c>
      <c r="C602" s="88" t="str">
        <f aca="false">MID(A602,1,12)</f>
        <v>A.100.08.104</v>
      </c>
      <c r="D602" s="2" t="s">
        <v>1214</v>
      </c>
      <c r="E602" s="90" t="s">
        <v>255</v>
      </c>
      <c r="F602" s="91" t="str">
        <f aca="false">MID(A602, 21,85)</f>
        <v>9SMnPb (1.0718)</v>
      </c>
      <c r="G602" s="133" t="n">
        <f aca="false">H602+I602+J602+K602</f>
        <v>0.619092408472964</v>
      </c>
      <c r="H602" s="149" t="n">
        <f aca="false">N602+O602+P602+Q602</f>
        <v>0.039452535606</v>
      </c>
      <c r="I602" s="149" t="n">
        <f aca="false">L602+M602+R602+V602+T602</f>
        <v>0.117708338442044</v>
      </c>
      <c r="J602" s="150" t="n">
        <f aca="false">S602+U602+W602+X602</f>
        <v>0.0812547644249195</v>
      </c>
      <c r="K602" s="149" t="n">
        <v>0.38067677</v>
      </c>
      <c r="L602" s="130" t="n">
        <v>0.08717665</v>
      </c>
      <c r="M602" s="130" t="n">
        <v>0.024836637</v>
      </c>
      <c r="N602" s="157" t="n">
        <v>0.032957846</v>
      </c>
      <c r="O602" s="157" t="n">
        <v>4.7266116E-005</v>
      </c>
      <c r="P602" s="157" t="n">
        <v>0.0062240503</v>
      </c>
      <c r="Q602" s="157" t="n">
        <v>0.00022337319</v>
      </c>
      <c r="R602" s="130" t="n">
        <v>0.0056948779</v>
      </c>
      <c r="S602" s="157" t="n">
        <v>0.08052651</v>
      </c>
      <c r="T602" s="157" t="n">
        <v>1.6495145E-007</v>
      </c>
      <c r="U602" s="157" t="n">
        <v>0.00072825412</v>
      </c>
      <c r="V602" s="157" t="n">
        <v>8.5905942E-009</v>
      </c>
      <c r="W602" s="157" t="n">
        <v>3.0491669E-010</v>
      </c>
      <c r="X602" s="130" t="n">
        <v>2.8122214E-015</v>
      </c>
      <c r="Z602" s="151" t="n">
        <f aca="false">K602/0.15</f>
        <v>2.53784513333333</v>
      </c>
      <c r="AB602" s="133" t="n">
        <f aca="false">K602</f>
        <v>0.38067677</v>
      </c>
      <c r="AC602" s="133" t="n">
        <f aca="false">L602+M602+N602+O602+P602+Q602+R602</f>
        <v>0.157160700506</v>
      </c>
      <c r="AD602" s="133" t="n">
        <f aca="false">L602+M602+R602+W602</f>
        <v>0.117708165204917</v>
      </c>
      <c r="AE602" s="133" t="n">
        <f aca="false">V602+L602+M602+R602+T602</f>
        <v>0.117708338442044</v>
      </c>
      <c r="AF602" s="133" t="n">
        <f aca="false">S602+U602+X602</f>
        <v>0.0812547641200028</v>
      </c>
      <c r="AH602" s="0" t="n">
        <v>23.828157</v>
      </c>
      <c r="AI602" s="96" t="n">
        <v>23.734147</v>
      </c>
      <c r="AJ602" s="96" t="n">
        <v>0.090286153</v>
      </c>
      <c r="AK602" s="96" t="n">
        <v>0</v>
      </c>
      <c r="AL602" s="96" t="n">
        <v>9.3953421E-006</v>
      </c>
      <c r="AM602" s="96" t="n">
        <v>0.00068225284</v>
      </c>
      <c r="AN602" s="96" t="n">
        <v>0.0030322925</v>
      </c>
      <c r="AP602" s="95" t="n">
        <v>0.11151538</v>
      </c>
      <c r="AQ602" s="95" t="n">
        <v>0.10744429</v>
      </c>
      <c r="AR602" s="95" t="n">
        <v>0.0022865572</v>
      </c>
      <c r="AS602" s="95" t="n">
        <v>0.0017845411</v>
      </c>
      <c r="AT602" s="152" t="n">
        <f aca="false">AW602+AZ602+BA602+BB602+BC602+BK602+BL602+BP602</f>
        <v>6.44150398069734E-006</v>
      </c>
      <c r="AU602" s="152" t="n">
        <f aca="false">AX602+AY602+BD602+BE602+BF602+BG602+BH602+BI602+BJ602+BM602+BQ602+BR602</f>
        <v>8.45620284555001E-009</v>
      </c>
      <c r="AV602" s="153" t="n">
        <f aca="false">BN602+BO602</f>
        <v>0.249935727</v>
      </c>
      <c r="AW602" s="154" t="n">
        <v>2.3551203E-006</v>
      </c>
      <c r="AX602" s="154" t="n">
        <v>7.1059664E-009</v>
      </c>
      <c r="AY602" s="154" t="n">
        <v>1.9414515E-013</v>
      </c>
      <c r="AZ602" s="154" t="n">
        <v>3.973392E-016</v>
      </c>
      <c r="BA602" s="154" t="n">
        <v>0</v>
      </c>
      <c r="BB602" s="154" t="n">
        <v>1.0919273E-009</v>
      </c>
      <c r="BC602" s="154" t="n">
        <v>9.3569648E-007</v>
      </c>
      <c r="BD602" s="154" t="n">
        <v>2.3161608E-010</v>
      </c>
      <c r="BE602" s="154" t="n">
        <v>1.0881112E-009</v>
      </c>
      <c r="BF602" s="154" t="n">
        <v>1.8237227E-011</v>
      </c>
      <c r="BG602" s="154" t="n">
        <v>5.7048955E-013</v>
      </c>
      <c r="BH602" s="154" t="n">
        <v>8.2687685E-013</v>
      </c>
      <c r="BI602" s="154" t="n">
        <v>8.726309E-012</v>
      </c>
      <c r="BJ602" s="154" t="n">
        <v>1.954118E-012</v>
      </c>
      <c r="BK602" s="154" t="n">
        <v>3.1380333E-006</v>
      </c>
      <c r="BL602" s="154" t="n">
        <v>1.1561973E-008</v>
      </c>
      <c r="BM602" s="154" t="n">
        <v>3.7991707E-024</v>
      </c>
      <c r="BN602" s="154" t="n">
        <v>0.012594287</v>
      </c>
      <c r="BO602" s="154" t="n">
        <v>0.23734144</v>
      </c>
      <c r="BP602" s="154" t="n">
        <v>0</v>
      </c>
      <c r="BQ602" s="154" t="n">
        <v>0</v>
      </c>
      <c r="BR602" s="154" t="n">
        <v>0</v>
      </c>
      <c r="BT602" s="96" t="n">
        <v>0.0001304373</v>
      </c>
      <c r="BU602" s="96" t="n">
        <v>7.5685814E-006</v>
      </c>
      <c r="BV602" s="96" t="n">
        <v>7.0761856E-005</v>
      </c>
      <c r="BW602" s="96" t="n">
        <v>6.781922E-007</v>
      </c>
      <c r="BX602" s="96" t="n">
        <v>6.1786859E-006</v>
      </c>
      <c r="BY602" s="96" t="n">
        <v>1.3808965E-007</v>
      </c>
      <c r="BZ602" s="96" t="n">
        <v>4.6286179E-007</v>
      </c>
      <c r="CA602" s="96" t="n">
        <v>1.9940842E-007</v>
      </c>
      <c r="CB602" s="96" t="n">
        <v>8.3573835E-006</v>
      </c>
      <c r="CC602" s="96" t="n">
        <v>1.837907E-007</v>
      </c>
      <c r="CD602" s="96" t="n">
        <v>0</v>
      </c>
      <c r="CE602" s="96" t="n">
        <v>8.4013813E-021</v>
      </c>
      <c r="CF602" s="96" t="n">
        <v>6.8790182E-017</v>
      </c>
      <c r="CG602" s="96" t="n">
        <v>6.7794195E-006</v>
      </c>
      <c r="CH602" s="96" t="n">
        <v>2.9046716E-005</v>
      </c>
      <c r="CI602" s="96" t="n">
        <v>8.2311247E-008</v>
      </c>
      <c r="CJ602" s="96" t="n">
        <v>0</v>
      </c>
      <c r="CL602" s="155" t="n">
        <v>5.8224949E-017</v>
      </c>
      <c r="CM602" s="155" t="n">
        <v>2.5378451</v>
      </c>
      <c r="CN602" s="156" t="n">
        <v>0.012742055</v>
      </c>
      <c r="CO602" s="155" t="n">
        <v>0.0052084456</v>
      </c>
      <c r="CP602" s="155" t="n">
        <v>1.3467745E-006</v>
      </c>
      <c r="CQ602" s="155" t="n">
        <v>1.691755E-008</v>
      </c>
      <c r="CR602" s="155" t="n">
        <v>0.00031153899</v>
      </c>
      <c r="CS602" s="155" t="n">
        <v>13.734209</v>
      </c>
      <c r="CT602" s="155" t="n">
        <v>1.211507E-005</v>
      </c>
      <c r="CU602" s="155" t="n">
        <v>0.00024110711</v>
      </c>
      <c r="CW602" s="97"/>
      <c r="CX602" s="105"/>
    </row>
    <row r="603" customFormat="false" ht="13.8" hidden="false" customHeight="false" outlineLevel="0" collapsed="false">
      <c r="B603" s="26"/>
      <c r="C603" s="88"/>
      <c r="D603" s="3" t="s">
        <v>1219</v>
      </c>
      <c r="E603" s="90"/>
      <c r="J603" s="158"/>
      <c r="N603" s="102"/>
      <c r="O603" s="102"/>
      <c r="P603" s="102"/>
      <c r="Q603" s="102"/>
      <c r="S603" s="102"/>
      <c r="T603" s="102"/>
      <c r="U603" s="102"/>
      <c r="V603" s="102"/>
      <c r="W603" s="102"/>
      <c r="AT603" s="102"/>
      <c r="AU603" s="102"/>
      <c r="AV603" s="159"/>
      <c r="CN603" s="160"/>
      <c r="CW603" s="99"/>
      <c r="CX603" s="105"/>
    </row>
    <row r="604" customFormat="false" ht="13.8" hidden="false" customHeight="false" outlineLevel="0" collapsed="false">
      <c r="A604" s="0" t="s">
        <v>1220</v>
      </c>
      <c r="B604" s="26" t="s">
        <v>1139</v>
      </c>
      <c r="C604" s="88" t="str">
        <f aca="false">MID(A604,1,12)</f>
        <v>A.100.10.101</v>
      </c>
      <c r="D604" s="2" t="s">
        <v>1219</v>
      </c>
      <c r="E604" s="90" t="s">
        <v>255</v>
      </c>
      <c r="F604" s="91" t="str">
        <f aca="false">MID(A604, 21,85)</f>
        <v>GS-10Ni6</v>
      </c>
      <c r="G604" s="133" t="n">
        <f aca="false">H604+I604+J604+K604</f>
        <v>0.981927768082222</v>
      </c>
      <c r="H604" s="149" t="n">
        <f aca="false">N604+O604+P604+Q604</f>
        <v>0.03905003687385</v>
      </c>
      <c r="I604" s="149" t="n">
        <f aca="false">L604+M604+R604+V604+T604</f>
        <v>0.29385435684205</v>
      </c>
      <c r="J604" s="150" t="n">
        <f aca="false">S604+U604+W604+X604</f>
        <v>0.252086304366322</v>
      </c>
      <c r="K604" s="149" t="n">
        <v>0.39693707</v>
      </c>
      <c r="L604" s="130" t="n">
        <v>0.27109759</v>
      </c>
      <c r="M604" s="130" t="n">
        <v>0.022754402</v>
      </c>
      <c r="N604" s="157" t="n">
        <v>0.039046403</v>
      </c>
      <c r="O604" s="157" t="n">
        <v>2.8614018E-006</v>
      </c>
      <c r="P604" s="130" t="n">
        <v>1.4000739E-007</v>
      </c>
      <c r="Q604" s="130" t="n">
        <v>6.3246466E-007</v>
      </c>
      <c r="R604" s="130" t="n">
        <v>8.7128585E-007</v>
      </c>
      <c r="S604" s="157" t="n">
        <v>0.25196683</v>
      </c>
      <c r="T604" s="157" t="n">
        <v>1.4478024E-006</v>
      </c>
      <c r="U604" s="157" t="n">
        <v>0.00011947169</v>
      </c>
      <c r="V604" s="157" t="n">
        <v>4.57538E-008</v>
      </c>
      <c r="W604" s="157" t="n">
        <v>2.6762973E-009</v>
      </c>
      <c r="X604" s="130" t="n">
        <v>2.4683269E-014</v>
      </c>
      <c r="Z604" s="151" t="n">
        <f aca="false">K604/0.15</f>
        <v>2.64624713333333</v>
      </c>
      <c r="AB604" s="133" t="n">
        <f aca="false">K604</f>
        <v>0.39693707</v>
      </c>
      <c r="AC604" s="133" t="n">
        <f aca="false">L604+M604+N604+O604+P604+Q604+R604</f>
        <v>0.3329029001597</v>
      </c>
      <c r="AD604" s="133" t="n">
        <f aca="false">L604+M604+R604+W604</f>
        <v>0.293852865962147</v>
      </c>
      <c r="AE604" s="133" t="n">
        <f aca="false">V604+L604+M604+R604+T604</f>
        <v>0.29385435684205</v>
      </c>
      <c r="AF604" s="133" t="n">
        <f aca="false">S604+U604+X604</f>
        <v>0.252086301690025</v>
      </c>
      <c r="AH604" s="0" t="n">
        <v>26.976376</v>
      </c>
      <c r="AI604" s="96" t="n">
        <v>26.975885</v>
      </c>
      <c r="AJ604" s="96" t="n">
        <v>0.0002744619</v>
      </c>
      <c r="AK604" s="96" t="n">
        <v>0</v>
      </c>
      <c r="AL604" s="96" t="n">
        <v>6.382415E-005</v>
      </c>
      <c r="AM604" s="96" t="n">
        <v>9.5839874E-005</v>
      </c>
      <c r="AN604" s="96" t="n">
        <v>5.6624794E-005</v>
      </c>
      <c r="AP604" s="95" t="n">
        <v>0.11755741</v>
      </c>
      <c r="AQ604" s="95" t="n">
        <v>0.1120662</v>
      </c>
      <c r="AR604" s="95" t="n">
        <v>0.0034156552</v>
      </c>
      <c r="AS604" s="95" t="n">
        <v>0.0020755571</v>
      </c>
      <c r="AT604" s="152" t="n">
        <f aca="false">AW604+AZ604+BA604+BB604+BC604+BK604+BL604+BP604</f>
        <v>6.71859728548964E-006</v>
      </c>
      <c r="AU604" s="152" t="n">
        <f aca="false">AX604+AY604+BD604+BE604+BF604+BG604+BH604+BI604+BJ604+BM604+BQ604+BR604</f>
        <v>1.26318611280404E-008</v>
      </c>
      <c r="AV604" s="153" t="n">
        <f aca="false">BN604+BO604</f>
        <v>0.290694267</v>
      </c>
      <c r="AW604" s="154" t="n">
        <v>2.4557174E-006</v>
      </c>
      <c r="AX604" s="154" t="n">
        <v>7.409492E-009</v>
      </c>
      <c r="AY604" s="154" t="n">
        <v>2.0243791E-013</v>
      </c>
      <c r="AZ604" s="154" t="n">
        <v>3.4875029E-015</v>
      </c>
      <c r="BA604" s="154" t="n">
        <v>0</v>
      </c>
      <c r="BB604" s="154" t="n">
        <v>1.1277106E-009</v>
      </c>
      <c r="BC604" s="154" t="n">
        <v>4.2617519E-006</v>
      </c>
      <c r="BD604" s="154" t="n">
        <v>2.573849E-010</v>
      </c>
      <c r="BE604" s="154" t="n">
        <v>4.9642126E-009</v>
      </c>
      <c r="BF604" s="154" t="n">
        <v>3.9847846E-017</v>
      </c>
      <c r="BG604" s="154" t="n">
        <v>5.6648939E-013</v>
      </c>
      <c r="BH604" s="154" t="n">
        <v>2.3333935E-016</v>
      </c>
      <c r="BI604" s="154" t="n">
        <v>2.054658E-015</v>
      </c>
      <c r="BJ604" s="154" t="n">
        <v>3.728952E-016</v>
      </c>
      <c r="BK604" s="154" t="n">
        <v>2.4338412E-014</v>
      </c>
      <c r="BL604" s="154" t="n">
        <v>2.4706373E-013</v>
      </c>
      <c r="BM604" s="154" t="n">
        <v>3.3345864E-023</v>
      </c>
      <c r="BN604" s="154" t="n">
        <v>0.020938477</v>
      </c>
      <c r="BO604" s="154" t="n">
        <v>0.26975579</v>
      </c>
      <c r="BP604" s="154" t="n">
        <v>0</v>
      </c>
      <c r="BQ604" s="154" t="n">
        <v>0</v>
      </c>
      <c r="BR604" s="154" t="n">
        <v>0</v>
      </c>
      <c r="BT604" s="96" t="n">
        <v>0.00017987134</v>
      </c>
      <c r="BU604" s="96" t="n">
        <v>3.4224817E-005</v>
      </c>
      <c r="BV604" s="96" t="n">
        <v>7.3784392E-005</v>
      </c>
      <c r="BW604" s="96" t="n">
        <v>1.111703E-008</v>
      </c>
      <c r="BX604" s="96" t="n">
        <v>2.8193352E-005</v>
      </c>
      <c r="BY604" s="96" t="n">
        <v>7.1781495E-011</v>
      </c>
      <c r="BZ604" s="96" t="n">
        <v>9.7930748E-013</v>
      </c>
      <c r="CA604" s="96" t="n">
        <v>1.0810945E-010</v>
      </c>
      <c r="CB604" s="96" t="n">
        <v>2.0859982E-010</v>
      </c>
      <c r="CC604" s="96" t="n">
        <v>3.4049164E-008</v>
      </c>
      <c r="CD604" s="96" t="n">
        <v>0</v>
      </c>
      <c r="CE604" s="96" t="n">
        <v>7.3740124E-020</v>
      </c>
      <c r="CF604" s="96" t="n">
        <v>6.0378126E-016</v>
      </c>
      <c r="CG604" s="96" t="n">
        <v>9.6855665E-006</v>
      </c>
      <c r="CH604" s="96" t="n">
        <v>3.2844162E-005</v>
      </c>
      <c r="CI604" s="96" t="n">
        <v>1.0934955E-006</v>
      </c>
      <c r="CJ604" s="96" t="n">
        <v>0</v>
      </c>
      <c r="CL604" s="155" t="n">
        <v>5.110487E-016</v>
      </c>
      <c r="CM604" s="155" t="n">
        <v>2.6462471</v>
      </c>
      <c r="CN604" s="156" t="n">
        <v>0.013839202</v>
      </c>
      <c r="CO604" s="155" t="n">
        <v>0.023416138</v>
      </c>
      <c r="CP604" s="155" t="n">
        <v>1.0774616E-013</v>
      </c>
      <c r="CQ604" s="155" t="n">
        <v>1.2623909E-011</v>
      </c>
      <c r="CR604" s="155" t="n">
        <v>0.0014310164</v>
      </c>
      <c r="CS604" s="155" t="n">
        <v>0.0010143268</v>
      </c>
      <c r="CT604" s="155" t="n">
        <v>2.669955E-011</v>
      </c>
      <c r="CU604" s="155" t="n">
        <v>0.00019356138</v>
      </c>
      <c r="CW604" s="97"/>
      <c r="CX604" s="74"/>
    </row>
    <row r="605" customFormat="false" ht="13.8" hidden="false" customHeight="false" outlineLevel="0" collapsed="false">
      <c r="A605" s="0" t="s">
        <v>1221</v>
      </c>
      <c r="B605" s="26" t="s">
        <v>1139</v>
      </c>
      <c r="C605" s="88" t="str">
        <f aca="false">MID(A605,1,12)</f>
        <v>A.100.10.102</v>
      </c>
      <c r="D605" s="2" t="s">
        <v>1219</v>
      </c>
      <c r="E605" s="90" t="s">
        <v>255</v>
      </c>
      <c r="F605" s="91" t="str">
        <f aca="false">MID(A605, 21,85)</f>
        <v>GS-22Mo4</v>
      </c>
      <c r="G605" s="133" t="n">
        <f aca="false">H605+I605+J605+K605</f>
        <v>0.758284658713858</v>
      </c>
      <c r="H605" s="149" t="n">
        <f aca="false">N605+O605+P605+Q605</f>
        <v>0.038930454336</v>
      </c>
      <c r="I605" s="149" t="n">
        <f aca="false">L605+M605+R605+V605+T605</f>
        <v>0.14279696655979</v>
      </c>
      <c r="J605" s="150" t="n">
        <f aca="false">S605+U605+W605+X605</f>
        <v>0.179720657818068</v>
      </c>
      <c r="K605" s="149" t="n">
        <v>0.39683658</v>
      </c>
      <c r="L605" s="130" t="n">
        <v>0.096079379</v>
      </c>
      <c r="M605" s="130" t="n">
        <v>0.030706569</v>
      </c>
      <c r="N605" s="157" t="n">
        <v>0.033457704</v>
      </c>
      <c r="O605" s="157" t="n">
        <v>2.1467436E-005</v>
      </c>
      <c r="P605" s="157" t="n">
        <v>0.0042642239</v>
      </c>
      <c r="Q605" s="157" t="n">
        <v>0.001187059</v>
      </c>
      <c r="R605" s="157" t="n">
        <v>0.016006865</v>
      </c>
      <c r="S605" s="157" t="n">
        <v>0.17784217</v>
      </c>
      <c r="T605" s="157" t="n">
        <v>3.9588348E-006</v>
      </c>
      <c r="U605" s="157" t="n">
        <v>0.0018784805</v>
      </c>
      <c r="V605" s="157" t="n">
        <v>1.9472499E-007</v>
      </c>
      <c r="W605" s="157" t="n">
        <v>7.3180005E-009</v>
      </c>
      <c r="X605" s="130" t="n">
        <v>6.7493313E-014</v>
      </c>
      <c r="Z605" s="151" t="n">
        <f aca="false">K605/0.15</f>
        <v>2.6455772</v>
      </c>
      <c r="AB605" s="133" t="n">
        <f aca="false">K605</f>
        <v>0.39683658</v>
      </c>
      <c r="AC605" s="133" t="n">
        <f aca="false">L605+M605+N605+O605+P605+Q605+R605</f>
        <v>0.181723267336</v>
      </c>
      <c r="AD605" s="133" t="n">
        <f aca="false">L605+M605+R605+W605</f>
        <v>0.142792820318001</v>
      </c>
      <c r="AE605" s="133" t="n">
        <f aca="false">V605+L605+M605+R605+T605</f>
        <v>0.14279696655979</v>
      </c>
      <c r="AF605" s="133" t="n">
        <f aca="false">S605+U605+X605</f>
        <v>0.179720650500068</v>
      </c>
      <c r="AH605" s="0" t="n">
        <v>24.14092</v>
      </c>
      <c r="AI605" s="96" t="n">
        <v>23.857033</v>
      </c>
      <c r="AJ605" s="96" t="n">
        <v>0.22902688</v>
      </c>
      <c r="AK605" s="96" t="n">
        <v>0</v>
      </c>
      <c r="AL605" s="96" t="n">
        <v>0.053150662</v>
      </c>
      <c r="AM605" s="96" t="n">
        <v>0.00099247749</v>
      </c>
      <c r="AN605" s="96" t="n">
        <v>0.00071751641</v>
      </c>
      <c r="AP605" s="95" t="n">
        <v>0.10297316</v>
      </c>
      <c r="AQ605" s="95" t="n">
        <v>0.098567225</v>
      </c>
      <c r="AR605" s="95" t="n">
        <v>0.0025241982</v>
      </c>
      <c r="AS605" s="95" t="n">
        <v>0.0018817395</v>
      </c>
      <c r="AT605" s="152" t="n">
        <f aca="false">AW605+AZ605+BA605+BB605+BC605+BK605+BL605+BP605</f>
        <v>5.90930612693614E-006</v>
      </c>
      <c r="AU605" s="152" t="n">
        <f aca="false">AX605+AY605+BD605+BE605+BF605+BG605+BH605+BI605+BJ605+BM605+BQ605+BR605</f>
        <v>9.33505247522009E-009</v>
      </c>
      <c r="AV605" s="153" t="n">
        <f aca="false">BN605+BO605</f>
        <v>0.263548947</v>
      </c>
      <c r="AW605" s="154" t="n">
        <v>2.4550957E-006</v>
      </c>
      <c r="AX605" s="154" t="n">
        <v>7.4076163E-009</v>
      </c>
      <c r="AY605" s="154" t="n">
        <v>2.0238666E-013</v>
      </c>
      <c r="AZ605" s="154" t="n">
        <v>9.5361408E-015</v>
      </c>
      <c r="BA605" s="154" t="n">
        <v>0</v>
      </c>
      <c r="BB605" s="154" t="n">
        <v>1.1796074E-009</v>
      </c>
      <c r="BC605" s="154" t="n">
        <v>1.1075076E-006</v>
      </c>
      <c r="BD605" s="154" t="n">
        <v>2.4378488E-010</v>
      </c>
      <c r="BE605" s="154" t="n">
        <v>1.2883554E-009</v>
      </c>
      <c r="BF605" s="154" t="n">
        <v>2.0791435E-010</v>
      </c>
      <c r="BG605" s="154" t="n">
        <v>5.7701456E-013</v>
      </c>
      <c r="BH605" s="154" t="n">
        <v>1.0783585E-011</v>
      </c>
      <c r="BI605" s="154" t="n">
        <v>1.4773943E-010</v>
      </c>
      <c r="BJ605" s="154" t="n">
        <v>2.8079129E-011</v>
      </c>
      <c r="BK605" s="154" t="n">
        <v>1.8979033E-006</v>
      </c>
      <c r="BL605" s="154" t="n">
        <v>4.4761991E-007</v>
      </c>
      <c r="BM605" s="154" t="n">
        <v>9.1180096E-023</v>
      </c>
      <c r="BN605" s="154" t="n">
        <v>0.024979357</v>
      </c>
      <c r="BO605" s="154" t="n">
        <v>0.23856959</v>
      </c>
      <c r="BP605" s="154" t="n">
        <v>0</v>
      </c>
      <c r="BQ605" s="154" t="n">
        <v>0</v>
      </c>
      <c r="BR605" s="154" t="n">
        <v>0</v>
      </c>
      <c r="BT605" s="96" t="n">
        <v>0.00018090888</v>
      </c>
      <c r="BU605" s="96" t="n">
        <v>8.9789854E-006</v>
      </c>
      <c r="BV605" s="96" t="n">
        <v>7.3765711E-005</v>
      </c>
      <c r="BW605" s="96" t="n">
        <v>1.8860884E-006</v>
      </c>
      <c r="BX605" s="96" t="n">
        <v>7.2701604E-006</v>
      </c>
      <c r="BY605" s="96" t="n">
        <v>2.1628648E-007</v>
      </c>
      <c r="BZ605" s="96" t="n">
        <v>5.3136857E-006</v>
      </c>
      <c r="CA605" s="96" t="n">
        <v>2.8852658E-007</v>
      </c>
      <c r="CB605" s="96" t="n">
        <v>5.7433179E-006</v>
      </c>
      <c r="CC605" s="96" t="n">
        <v>9.6682728E-007</v>
      </c>
      <c r="CD605" s="96" t="n">
        <v>0</v>
      </c>
      <c r="CE605" s="96" t="n">
        <v>2.0163315E-019</v>
      </c>
      <c r="CF605" s="96" t="n">
        <v>1.6509644E-015</v>
      </c>
      <c r="CG605" s="96" t="n">
        <v>6.9611822E-006</v>
      </c>
      <c r="CH605" s="96" t="n">
        <v>2.9374048E-005</v>
      </c>
      <c r="CI605" s="96" t="n">
        <v>4.0144059E-005</v>
      </c>
      <c r="CJ605" s="96" t="n">
        <v>0</v>
      </c>
      <c r="CL605" s="155" t="n">
        <v>1.3973988E-015</v>
      </c>
      <c r="CM605" s="155" t="n">
        <v>2.6455772</v>
      </c>
      <c r="CN605" s="156" t="n">
        <v>0.015201353</v>
      </c>
      <c r="CO605" s="155" t="n">
        <v>0.00618689</v>
      </c>
      <c r="CP605" s="155" t="n">
        <v>8.2291516E-007</v>
      </c>
      <c r="CQ605" s="155" t="n">
        <v>4.0531837E-007</v>
      </c>
      <c r="CR605" s="155" t="n">
        <v>0.00036704965</v>
      </c>
      <c r="CS605" s="155" t="n">
        <v>71.843357</v>
      </c>
      <c r="CT605" s="155" t="n">
        <v>0.0001381072</v>
      </c>
      <c r="CU605" s="155" t="n">
        <v>0.00026398767</v>
      </c>
      <c r="CW605" s="97"/>
      <c r="CX605" s="105"/>
    </row>
    <row r="606" customFormat="false" ht="13.8" hidden="false" customHeight="false" outlineLevel="0" collapsed="false">
      <c r="A606" s="0" t="s">
        <v>1222</v>
      </c>
      <c r="B606" s="26" t="s">
        <v>1139</v>
      </c>
      <c r="C606" s="88" t="str">
        <f aca="false">MID(A606,1,12)</f>
        <v>A.100.10.103</v>
      </c>
      <c r="D606" s="2" t="s">
        <v>1219</v>
      </c>
      <c r="E606" s="90" t="s">
        <v>255</v>
      </c>
      <c r="F606" s="91" t="str">
        <f aca="false">MID(A606, 21,85)</f>
        <v>GS-25CrMo4</v>
      </c>
      <c r="G606" s="133" t="n">
        <f aca="false">H606+I606+J606+K606</f>
        <v>2.24224061224282</v>
      </c>
      <c r="H606" s="149" t="n">
        <f aca="false">N606+O606+P606+Q606</f>
        <v>0.065745817193</v>
      </c>
      <c r="I606" s="149" t="n">
        <f aca="false">L606+M606+R606+V606+T606</f>
        <v>0.84516238839554</v>
      </c>
      <c r="J606" s="150" t="n">
        <f aca="false">S606+U606+W606+X606</f>
        <v>0.857294316654275</v>
      </c>
      <c r="K606" s="149" t="n">
        <v>0.47403809</v>
      </c>
      <c r="L606" s="130" t="n">
        <v>0.79834632</v>
      </c>
      <c r="M606" s="130" t="n">
        <v>0.030796191</v>
      </c>
      <c r="N606" s="157" t="n">
        <v>0.06025989</v>
      </c>
      <c r="O606" s="157" t="n">
        <v>3.2197693E-005</v>
      </c>
      <c r="P606" s="157" t="n">
        <v>0.0042647489</v>
      </c>
      <c r="Q606" s="157" t="n">
        <v>0.0011889806</v>
      </c>
      <c r="R606" s="157" t="n">
        <v>0.016010123</v>
      </c>
      <c r="S606" s="157" t="n">
        <v>0.8549678</v>
      </c>
      <c r="T606" s="157" t="n">
        <v>9.3880938E-006</v>
      </c>
      <c r="U606" s="157" t="n">
        <v>0.0023264993</v>
      </c>
      <c r="V606" s="157" t="n">
        <v>3.6630174E-007</v>
      </c>
      <c r="W606" s="157" t="n">
        <v>1.7354115E-008</v>
      </c>
      <c r="X606" s="130" t="n">
        <v>1.6005557E-013</v>
      </c>
      <c r="Z606" s="151" t="n">
        <f aca="false">K606/0.15</f>
        <v>3.16025393333333</v>
      </c>
      <c r="AB606" s="133" t="n">
        <f aca="false">K606</f>
        <v>0.47403809</v>
      </c>
      <c r="AC606" s="133" t="n">
        <f aca="false">L606+M606+N606+O606+P606+Q606+R606</f>
        <v>0.910898451193</v>
      </c>
      <c r="AD606" s="133" t="n">
        <f aca="false">L606+M606+R606+W606</f>
        <v>0.845152651354115</v>
      </c>
      <c r="AE606" s="133" t="n">
        <f aca="false">V606+L606+M606+R606+T606</f>
        <v>0.84516238839554</v>
      </c>
      <c r="AF606" s="133" t="n">
        <f aca="false">S606+U606+X606</f>
        <v>0.85729429930016</v>
      </c>
      <c r="AH606" s="0" t="n">
        <v>35.452517</v>
      </c>
      <c r="AI606" s="96" t="n">
        <v>35.16679</v>
      </c>
      <c r="AJ606" s="96" t="n">
        <v>0.23005611</v>
      </c>
      <c r="AK606" s="96" t="n">
        <v>0</v>
      </c>
      <c r="AL606" s="96" t="n">
        <v>0.053390003</v>
      </c>
      <c r="AM606" s="96" t="n">
        <v>0.001351877</v>
      </c>
      <c r="AN606" s="96" t="n">
        <v>0.00092985939</v>
      </c>
      <c r="AP606" s="95" t="n">
        <v>0.32987848</v>
      </c>
      <c r="AQ606" s="95" t="n">
        <v>0.31995717</v>
      </c>
      <c r="AR606" s="95" t="n">
        <v>0.006996965</v>
      </c>
      <c r="AS606" s="95" t="n">
        <v>0.0029243518</v>
      </c>
      <c r="AT606" s="152" t="n">
        <f aca="false">AW606+AZ606+BA606+BB606+BC606+BK606+BL606+BP606</f>
        <v>1.91820841249143E-005</v>
      </c>
      <c r="AU606" s="152" t="n">
        <f aca="false">AX606+AY606+BD606+BE606+BF606+BG606+BH606+BI606+BJ606+BM606+BQ606+BR606</f>
        <v>2.58763495022202E-008</v>
      </c>
      <c r="AV606" s="153" t="n">
        <f aca="false">BN606+BO606</f>
        <v>0.409573086</v>
      </c>
      <c r="AW606" s="154" t="n">
        <v>2.9327158E-006</v>
      </c>
      <c r="AX606" s="154" t="n">
        <v>8.8487114E-009</v>
      </c>
      <c r="AY606" s="154" t="n">
        <v>2.4175944E-013</v>
      </c>
      <c r="AZ606" s="154" t="n">
        <v>2.2614277E-014</v>
      </c>
      <c r="BA606" s="154" t="n">
        <v>0</v>
      </c>
      <c r="BB606" s="154" t="n">
        <v>2.0420723E-009</v>
      </c>
      <c r="BC606" s="154" t="n">
        <v>1.3901802E-005</v>
      </c>
      <c r="BD606" s="154" t="n">
        <v>4.4082524E-010</v>
      </c>
      <c r="BE606" s="154" t="n">
        <v>1.6191502E-008</v>
      </c>
      <c r="BF606" s="154" t="n">
        <v>2.079145E-010</v>
      </c>
      <c r="BG606" s="154" t="n">
        <v>5.4247478E-013</v>
      </c>
      <c r="BH606" s="154" t="n">
        <v>1.078446E-011</v>
      </c>
      <c r="BI606" s="154" t="n">
        <v>1.4774714E-010</v>
      </c>
      <c r="BJ606" s="154" t="n">
        <v>2.8080528E-011</v>
      </c>
      <c r="BK606" s="154" t="n">
        <v>1.8979034E-006</v>
      </c>
      <c r="BL606" s="154" t="n">
        <v>4.4762083E-007</v>
      </c>
      <c r="BM606" s="154" t="n">
        <v>2.1622708E-022</v>
      </c>
      <c r="BN606" s="154" t="n">
        <v>0.057917396</v>
      </c>
      <c r="BO606" s="154" t="n">
        <v>0.35165569</v>
      </c>
      <c r="BP606" s="154" t="n">
        <v>0</v>
      </c>
      <c r="BQ606" s="154" t="n">
        <v>0</v>
      </c>
      <c r="BR606" s="154" t="n">
        <v>0</v>
      </c>
      <c r="BT606" s="96" t="n">
        <v>0.00041198459</v>
      </c>
      <c r="BU606" s="96" t="n">
        <v>0.00011172592</v>
      </c>
      <c r="BV606" s="96" t="n">
        <v>8.8116265E-005</v>
      </c>
      <c r="BW606" s="96" t="n">
        <v>1.8858195E-006</v>
      </c>
      <c r="BX606" s="96" t="n">
        <v>9.1910816E-005</v>
      </c>
      <c r="BY606" s="96" t="n">
        <v>2.1655566E-007</v>
      </c>
      <c r="BZ606" s="96" t="n">
        <v>5.3136893E-006</v>
      </c>
      <c r="CA606" s="96" t="n">
        <v>2.8893199E-007</v>
      </c>
      <c r="CB606" s="96" t="n">
        <v>5.7441001E-006</v>
      </c>
      <c r="CC606" s="96" t="n">
        <v>9.6622441E-007</v>
      </c>
      <c r="CD606" s="96" t="n">
        <v>0</v>
      </c>
      <c r="CE606" s="96" t="n">
        <v>4.7815861E-019</v>
      </c>
      <c r="CF606" s="96" t="n">
        <v>3.9151441E-015</v>
      </c>
      <c r="CG606" s="96" t="n">
        <v>1.8754169E-005</v>
      </c>
      <c r="CH606" s="96" t="n">
        <v>4.3015633E-005</v>
      </c>
      <c r="CI606" s="96" t="n">
        <v>4.4046461E-005</v>
      </c>
      <c r="CJ606" s="96" t="n">
        <v>0</v>
      </c>
      <c r="CL606" s="155" t="n">
        <v>3.3138314E-015</v>
      </c>
      <c r="CM606" s="155" t="n">
        <v>3.160254</v>
      </c>
      <c r="CN606" s="156" t="n">
        <v>0.039708493</v>
      </c>
      <c r="CO606" s="155" t="n">
        <v>0.076484908</v>
      </c>
      <c r="CP606" s="155" t="n">
        <v>8.2291557E-007</v>
      </c>
      <c r="CQ606" s="155" t="n">
        <v>4.0536571E-007</v>
      </c>
      <c r="CR606" s="155" t="n">
        <v>0.0046631529</v>
      </c>
      <c r="CS606" s="155" t="n">
        <v>71.84716</v>
      </c>
      <c r="CT606" s="155" t="n">
        <v>0.0001381073</v>
      </c>
      <c r="CU606" s="155" t="n">
        <v>0.00025228138</v>
      </c>
      <c r="CW606" s="97"/>
      <c r="CX606" s="105"/>
    </row>
    <row r="607" customFormat="false" ht="13.8" hidden="false" customHeight="false" outlineLevel="0" collapsed="false">
      <c r="A607" s="0" t="s">
        <v>1223</v>
      </c>
      <c r="B607" s="26" t="s">
        <v>1139</v>
      </c>
      <c r="C607" s="88" t="str">
        <f aca="false">MID(A607,1,12)</f>
        <v>A.100.10.104</v>
      </c>
      <c r="D607" s="2" t="s">
        <v>1219</v>
      </c>
      <c r="E607" s="90" t="s">
        <v>255</v>
      </c>
      <c r="F607" s="91" t="str">
        <f aca="false">MID(A607, 21,85)</f>
        <v>GS-45.3</v>
      </c>
      <c r="G607" s="133" t="n">
        <f aca="false">H607+I607+J607+K607</f>
        <v>0.636653229293858</v>
      </c>
      <c r="H607" s="149" t="n">
        <f aca="false">N607+O607+P607+Q607</f>
        <v>0.043305829516</v>
      </c>
      <c r="I607" s="149" t="n">
        <f aca="false">L607+M607+R607+V607+T607</f>
        <v>0.12211665475979</v>
      </c>
      <c r="J607" s="150" t="n">
        <f aca="false">S607+U607+W607+X607</f>
        <v>0.085920805018068</v>
      </c>
      <c r="K607" s="149" t="n">
        <v>0.38530994</v>
      </c>
      <c r="L607" s="130" t="n">
        <v>0.087407204</v>
      </c>
      <c r="M607" s="130" t="n">
        <v>0.02595459</v>
      </c>
      <c r="N607" s="157" t="n">
        <v>0.033420308</v>
      </c>
      <c r="O607" s="157" t="n">
        <v>2.1467436E-005</v>
      </c>
      <c r="P607" s="157" t="n">
        <v>0.0096188834</v>
      </c>
      <c r="Q607" s="130" t="n">
        <v>0.00024517068</v>
      </c>
      <c r="R607" s="130" t="n">
        <v>0.0087507072</v>
      </c>
      <c r="S607" s="157" t="n">
        <v>0.084878734</v>
      </c>
      <c r="T607" s="157" t="n">
        <v>3.9588348E-006</v>
      </c>
      <c r="U607" s="157" t="n">
        <v>0.0010420637</v>
      </c>
      <c r="V607" s="157" t="n">
        <v>1.9472499E-007</v>
      </c>
      <c r="W607" s="157" t="n">
        <v>7.3180005E-009</v>
      </c>
      <c r="X607" s="130" t="n">
        <v>6.7493313E-014</v>
      </c>
      <c r="Z607" s="151" t="n">
        <f aca="false">K607/0.15</f>
        <v>2.56873293333333</v>
      </c>
      <c r="AB607" s="133" t="n">
        <f aca="false">K607</f>
        <v>0.38530994</v>
      </c>
      <c r="AC607" s="133" t="n">
        <f aca="false">L607+M607+N607+O607+P607+Q607+R607</f>
        <v>0.165418330716</v>
      </c>
      <c r="AD607" s="133" t="n">
        <f aca="false">L607+M607+R607+W607</f>
        <v>0.122112508518001</v>
      </c>
      <c r="AE607" s="133" t="n">
        <f aca="false">V607+L607+M607+R607+T607</f>
        <v>0.12211665475979</v>
      </c>
      <c r="AF607" s="133" t="n">
        <f aca="false">S607+U607+X607</f>
        <v>0.0859207977000675</v>
      </c>
      <c r="AH607" s="0" t="n">
        <v>23.876222</v>
      </c>
      <c r="AI607" s="96" t="n">
        <v>23.749213</v>
      </c>
      <c r="AJ607" s="96" t="n">
        <v>0.12512417</v>
      </c>
      <c r="AK607" s="96" t="n">
        <v>0</v>
      </c>
      <c r="AL607" s="96" t="n">
        <v>0.00017451916</v>
      </c>
      <c r="AM607" s="96" t="n">
        <v>0.00099247749</v>
      </c>
      <c r="AN607" s="96" t="n">
        <v>0.00071751641</v>
      </c>
      <c r="AP607" s="95" t="n">
        <v>0.14100506</v>
      </c>
      <c r="AQ607" s="95" t="n">
        <v>0.13689422</v>
      </c>
      <c r="AR607" s="95" t="n">
        <v>0.0023240255</v>
      </c>
      <c r="AS607" s="95" t="n">
        <v>0.0017868196</v>
      </c>
      <c r="AT607" s="152" t="n">
        <f aca="false">AW607+AZ607+BA607+BB607+BC607+BK607+BL607+BP607</f>
        <v>8.20708727123614E-006</v>
      </c>
      <c r="AU607" s="152" t="n">
        <f aca="false">AX607+AY607+BD607+BE607+BF607+BG607+BH607+BI607+BJ607+BM607+BQ607+BR607</f>
        <v>8.59476894011009E-009</v>
      </c>
      <c r="AV607" s="153" t="n">
        <f aca="false">BN607+BO607</f>
        <v>0.250254845</v>
      </c>
      <c r="AW607" s="154" t="n">
        <v>2.3837842E-006</v>
      </c>
      <c r="AX607" s="154" t="n">
        <v>7.1924523E-009</v>
      </c>
      <c r="AY607" s="154" t="n">
        <v>1.9650807E-013</v>
      </c>
      <c r="AZ607" s="154" t="n">
        <v>9.5361408E-015</v>
      </c>
      <c r="BA607" s="154" t="n">
        <v>0</v>
      </c>
      <c r="BB607" s="154" t="n">
        <v>1.1948827E-009</v>
      </c>
      <c r="BC607" s="154" t="n">
        <v>9.5458072E-007</v>
      </c>
      <c r="BD607" s="154" t="n">
        <v>2.4551749E-010</v>
      </c>
      <c r="BE607" s="154" t="n">
        <v>1.1101248E-009</v>
      </c>
      <c r="BF607" s="154" t="n">
        <v>2.8184907E-011</v>
      </c>
      <c r="BG607" s="154" t="n">
        <v>5.6597424E-013</v>
      </c>
      <c r="BH607" s="154" t="n">
        <v>1.2209462E-012</v>
      </c>
      <c r="BI607" s="154" t="n">
        <v>1.3486105E-011</v>
      </c>
      <c r="BJ607" s="154" t="n">
        <v>3.0199096E-012</v>
      </c>
      <c r="BK607" s="154" t="n">
        <v>4.8496869E-006</v>
      </c>
      <c r="BL607" s="154" t="n">
        <v>1.7840559E-008</v>
      </c>
      <c r="BM607" s="154" t="n">
        <v>9.1180096E-023</v>
      </c>
      <c r="BN607" s="154" t="n">
        <v>0.012763455</v>
      </c>
      <c r="BO607" s="154" t="n">
        <v>0.23749139</v>
      </c>
      <c r="BP607" s="154" t="n">
        <v>0</v>
      </c>
      <c r="BQ607" s="154" t="n">
        <v>0</v>
      </c>
      <c r="BR607" s="154" t="n">
        <v>0</v>
      </c>
      <c r="BT607" s="96" t="n">
        <v>0.00013709677</v>
      </c>
      <c r="BU607" s="96" t="n">
        <v>7.7568865E-006</v>
      </c>
      <c r="BV607" s="96" t="n">
        <v>7.1623089E-005</v>
      </c>
      <c r="BW607" s="96" t="n">
        <v>1.0360371E-006</v>
      </c>
      <c r="BX607" s="96" t="n">
        <v>6.2536853E-006</v>
      </c>
      <c r="BY607" s="96" t="n">
        <v>2.1359491E-007</v>
      </c>
      <c r="BZ607" s="96" t="n">
        <v>7.1533437E-007</v>
      </c>
      <c r="CA607" s="96" t="n">
        <v>3.0845322E-007</v>
      </c>
      <c r="CB607" s="96" t="n">
        <v>1.2910933E-005</v>
      </c>
      <c r="CC607" s="96" t="n">
        <v>1.9735629E-007</v>
      </c>
      <c r="CD607" s="96" t="n">
        <v>0</v>
      </c>
      <c r="CE607" s="96" t="n">
        <v>2.0163315E-019</v>
      </c>
      <c r="CF607" s="96" t="n">
        <v>1.6509644E-015</v>
      </c>
      <c r="CG607" s="96" t="n">
        <v>6.873509E-006</v>
      </c>
      <c r="CH607" s="96" t="n">
        <v>2.9109633E-005</v>
      </c>
      <c r="CI607" s="96" t="n">
        <v>9.8259312E-008</v>
      </c>
      <c r="CJ607" s="96" t="n">
        <v>0</v>
      </c>
      <c r="CL607" s="155" t="n">
        <v>1.3973988E-015</v>
      </c>
      <c r="CM607" s="155" t="n">
        <v>2.5687329</v>
      </c>
      <c r="CN607" s="156" t="n">
        <v>0.015694648</v>
      </c>
      <c r="CO607" s="155" t="n">
        <v>0.0053537589</v>
      </c>
      <c r="CP607" s="155" t="n">
        <v>2.0813531E-006</v>
      </c>
      <c r="CQ607" s="155" t="n">
        <v>2.3105176E-008</v>
      </c>
      <c r="CR607" s="155" t="n">
        <v>0.00031534372</v>
      </c>
      <c r="CS607" s="155" t="n">
        <v>21.225446</v>
      </c>
      <c r="CT607" s="155" t="n">
        <v>1.8723359E-005</v>
      </c>
      <c r="CU607" s="155" t="n">
        <v>0.00026483085</v>
      </c>
      <c r="CW607" s="97"/>
      <c r="CX607" s="105"/>
    </row>
    <row r="608" customFormat="false" ht="13.8" hidden="false" customHeight="false" outlineLevel="0" collapsed="false">
      <c r="A608" s="0" t="s">
        <v>1224</v>
      </c>
      <c r="B608" s="26" t="s">
        <v>1139</v>
      </c>
      <c r="C608" s="88" t="str">
        <f aca="false">MID(A608,1,12)</f>
        <v>A.100.10.105</v>
      </c>
      <c r="D608" s="2" t="s">
        <v>1219</v>
      </c>
      <c r="E608" s="90" t="s">
        <v>255</v>
      </c>
      <c r="F608" s="91" t="str">
        <f aca="false">MID(A608, 21,85)</f>
        <v>GS-70</v>
      </c>
      <c r="G608" s="133" t="n">
        <f aca="false">H608+I608+J608+K608</f>
        <v>0.566039626116619</v>
      </c>
      <c r="H608" s="149" t="n">
        <f aca="false">N608+O608+P608+Q608</f>
        <v>0.033723097202</v>
      </c>
      <c r="I608" s="149" t="n">
        <f aca="false">L608+M608+R608+V608+T608</f>
        <v>0.10461197436181</v>
      </c>
      <c r="J608" s="150" t="n">
        <f aca="false">S608+U608+W608+X608</f>
        <v>0.0733851145528086</v>
      </c>
      <c r="K608" s="149" t="n">
        <v>0.35431944</v>
      </c>
      <c r="L608" s="130" t="n">
        <v>0.079213547</v>
      </c>
      <c r="M608" s="130" t="n">
        <v>0.022304129</v>
      </c>
      <c r="N608" s="157" t="n">
        <v>0.030227184</v>
      </c>
      <c r="O608" s="157" t="n">
        <v>1.3238252E-005</v>
      </c>
      <c r="P608" s="130" t="n">
        <v>0.0033954472</v>
      </c>
      <c r="Q608" s="130" t="n">
        <v>8.722775E-005</v>
      </c>
      <c r="R608" s="130" t="n">
        <v>0.003091737</v>
      </c>
      <c r="S608" s="157" t="n">
        <v>0.073000282</v>
      </c>
      <c r="T608" s="157" t="n">
        <v>2.4412814E-006</v>
      </c>
      <c r="U608" s="157" t="n">
        <v>0.00038482804</v>
      </c>
      <c r="V608" s="157" t="n">
        <v>1.2008041E-007</v>
      </c>
      <c r="W608" s="157" t="n">
        <v>4.512767E-009</v>
      </c>
      <c r="X608" s="130" t="n">
        <v>4.1620876E-014</v>
      </c>
      <c r="Z608" s="151" t="n">
        <f aca="false">K608/0.15</f>
        <v>2.3621296</v>
      </c>
      <c r="AB608" s="133" t="n">
        <f aca="false">K608</f>
        <v>0.35431944</v>
      </c>
      <c r="AC608" s="133" t="n">
        <f aca="false">L608+M608+N608+O608+P608+Q608+R608</f>
        <v>0.138332510202</v>
      </c>
      <c r="AD608" s="133" t="n">
        <f aca="false">L608+M608+R608+W608</f>
        <v>0.104609417512767</v>
      </c>
      <c r="AE608" s="133" t="n">
        <f aca="false">V608+L608+M608+R608+T608</f>
        <v>0.10461197436181</v>
      </c>
      <c r="AF608" s="133" t="n">
        <f aca="false">S608+U608+X608</f>
        <v>0.0733851100400416</v>
      </c>
      <c r="AH608" s="0" t="n">
        <v>22.335271</v>
      </c>
      <c r="AI608" s="96" t="n">
        <v>22.288971</v>
      </c>
      <c r="AJ608" s="96" t="n">
        <v>0.045137804</v>
      </c>
      <c r="AK608" s="96" t="n">
        <v>0</v>
      </c>
      <c r="AL608" s="96" t="n">
        <v>0.00010762015</v>
      </c>
      <c r="AM608" s="96" t="n">
        <v>0.00061202779</v>
      </c>
      <c r="AN608" s="96" t="n">
        <v>0.00044246845</v>
      </c>
      <c r="AP608" s="95" t="n">
        <v>0.082821814</v>
      </c>
      <c r="AQ608" s="95" t="n">
        <v>0.079038169</v>
      </c>
      <c r="AR608" s="95" t="n">
        <v>0.0021088846</v>
      </c>
      <c r="AS608" s="95" t="n">
        <v>0.0016747603</v>
      </c>
      <c r="AT608" s="152" t="n">
        <f aca="false">AW608+AZ608+BA608+BB608+BC608+BK608+BL608+BP608</f>
        <v>4.73849937760062E-006</v>
      </c>
      <c r="AU608" s="152" t="n">
        <f aca="false">AX608+AY608+BD608+BE608+BF608+BG608+BH608+BI608+BJ608+BM608+BQ608+BR608</f>
        <v>7.79912931930006E-009</v>
      </c>
      <c r="AV608" s="153" t="n">
        <f aca="false">BN608+BO608</f>
        <v>0.234560265</v>
      </c>
      <c r="AW608" s="154" t="n">
        <v>2.1920563E-006</v>
      </c>
      <c r="AX608" s="154" t="n">
        <v>6.6139631E-009</v>
      </c>
      <c r="AY608" s="154" t="n">
        <v>1.8070292E-013</v>
      </c>
      <c r="AZ608" s="154" t="n">
        <v>5.8806202E-015</v>
      </c>
      <c r="BA608" s="154" t="n">
        <v>0</v>
      </c>
      <c r="BB608" s="154" t="n">
        <v>9.4045482E-010</v>
      </c>
      <c r="BC608" s="154" t="n">
        <v>8.2755102E-007</v>
      </c>
      <c r="BD608" s="154" t="n">
        <v>2.0500986E-010</v>
      </c>
      <c r="BE608" s="154" t="n">
        <v>9.6323921E-010</v>
      </c>
      <c r="BF608" s="154" t="n">
        <v>9.9476429E-012</v>
      </c>
      <c r="BG608" s="154" t="n">
        <v>5.3174868E-013</v>
      </c>
      <c r="BH608" s="154" t="n">
        <v>4.312799E-013</v>
      </c>
      <c r="BI608" s="154" t="n">
        <v>4.7599049E-012</v>
      </c>
      <c r="BJ608" s="154" t="n">
        <v>1.06587E-012</v>
      </c>
      <c r="BK608" s="154" t="n">
        <v>1.7116543E-006</v>
      </c>
      <c r="BL608" s="154" t="n">
        <v>6.2972969E-009</v>
      </c>
      <c r="BM608" s="154" t="n">
        <v>5.6227726E-023</v>
      </c>
      <c r="BN608" s="154" t="n">
        <v>0.011671005</v>
      </c>
      <c r="BO608" s="154" t="n">
        <v>0.22288926</v>
      </c>
      <c r="BP608" s="154" t="n">
        <v>0</v>
      </c>
      <c r="BQ608" s="154" t="n">
        <v>0</v>
      </c>
      <c r="BR608" s="154" t="n">
        <v>0</v>
      </c>
      <c r="BT608" s="96" t="n">
        <v>0.00011695065</v>
      </c>
      <c r="BU608" s="96" t="n">
        <v>6.6773651E-006</v>
      </c>
      <c r="BV608" s="96" t="n">
        <v>6.5862442E-005</v>
      </c>
      <c r="BW608" s="96" t="n">
        <v>3.7251038E-007</v>
      </c>
      <c r="BX608" s="96" t="n">
        <v>5.456481E-006</v>
      </c>
      <c r="BY608" s="96" t="n">
        <v>7.5438202E-008</v>
      </c>
      <c r="BZ608" s="96" t="n">
        <v>2.5247166E-007</v>
      </c>
      <c r="CA608" s="96" t="n">
        <v>1.089438E-007</v>
      </c>
      <c r="CB608" s="96" t="n">
        <v>4.5575681E-006</v>
      </c>
      <c r="CC608" s="96" t="n">
        <v>8.996208E-008</v>
      </c>
      <c r="CD608" s="96" t="n">
        <v>0</v>
      </c>
      <c r="CE608" s="96" t="n">
        <v>1.2434044E-019</v>
      </c>
      <c r="CF608" s="96" t="n">
        <v>1.0180947E-015</v>
      </c>
      <c r="CG608" s="96" t="n">
        <v>6.2050092E-006</v>
      </c>
      <c r="CH608" s="96" t="n">
        <v>2.7227285E-005</v>
      </c>
      <c r="CI608" s="96" t="n">
        <v>6.5169786E-008</v>
      </c>
      <c r="CJ608" s="96" t="n">
        <v>0</v>
      </c>
      <c r="CL608" s="155" t="n">
        <v>8.6172924E-016</v>
      </c>
      <c r="CM608" s="155" t="n">
        <v>2.3621296</v>
      </c>
      <c r="CN608" s="156" t="n">
        <v>0.0097534571</v>
      </c>
      <c r="CO608" s="155" t="n">
        <v>0.0045850184</v>
      </c>
      <c r="CP608" s="155" t="n">
        <v>7.3459537E-007</v>
      </c>
      <c r="CQ608" s="155" t="n">
        <v>8.1745068E-009</v>
      </c>
      <c r="CR608" s="155" t="n">
        <v>0.00027613174</v>
      </c>
      <c r="CS608" s="155" t="n">
        <v>7.4913913</v>
      </c>
      <c r="CT608" s="155" t="n">
        <v>6.6082636E-006</v>
      </c>
      <c r="CU608" s="155" t="n">
        <v>0.00020691041</v>
      </c>
      <c r="CW608" s="97"/>
      <c r="CX608" s="105"/>
    </row>
    <row r="609" customFormat="false" ht="13.8" hidden="false" customHeight="false" outlineLevel="0" collapsed="false">
      <c r="A609" s="0" t="s">
        <v>1225</v>
      </c>
      <c r="B609" s="26" t="s">
        <v>1139</v>
      </c>
      <c r="C609" s="88" t="str">
        <f aca="false">MID(A609,1,12)</f>
        <v>A.100.10.106</v>
      </c>
      <c r="D609" s="2" t="s">
        <v>1219</v>
      </c>
      <c r="E609" s="90" t="s">
        <v>255</v>
      </c>
      <c r="F609" s="91" t="str">
        <f aca="false">MID(A609, 21,85)</f>
        <v>GS-X40CrNiSi 25 12</v>
      </c>
      <c r="G609" s="133" t="n">
        <f aca="false">H609+I609+J609+K609</f>
        <v>5.40552236225792</v>
      </c>
      <c r="H609" s="149" t="n">
        <f aca="false">N609+O609+P609+Q609</f>
        <v>0.194916731514</v>
      </c>
      <c r="I609" s="149" t="n">
        <f aca="false">L609+M609+R609+V609+T609</f>
        <v>2.0000504316715</v>
      </c>
      <c r="J609" s="150" t="n">
        <f aca="false">S609+U609+W609+X609</f>
        <v>1.94347849907242</v>
      </c>
      <c r="K609" s="149" t="n">
        <v>1.2670767</v>
      </c>
      <c r="L609" s="130" t="n">
        <v>1.7296882</v>
      </c>
      <c r="M609" s="130" t="n">
        <v>0.16662026</v>
      </c>
      <c r="N609" s="130" t="n">
        <v>0.15419122</v>
      </c>
      <c r="O609" s="157" t="n">
        <v>2.1460514E-005</v>
      </c>
      <c r="P609" s="130" t="n">
        <v>0.029641778</v>
      </c>
      <c r="Q609" s="157" t="n">
        <v>0.011062273</v>
      </c>
      <c r="R609" s="130" t="n">
        <v>0.10373077</v>
      </c>
      <c r="S609" s="130" t="n">
        <v>1.8669615</v>
      </c>
      <c r="T609" s="157" t="n">
        <v>1.0858518E-005</v>
      </c>
      <c r="U609" s="130" t="n">
        <v>0.076516979</v>
      </c>
      <c r="V609" s="157" t="n">
        <v>3.431535E-007</v>
      </c>
      <c r="W609" s="157" t="n">
        <v>2.007223E-008</v>
      </c>
      <c r="X609" s="130" t="n">
        <v>1.8512452E-013</v>
      </c>
      <c r="Z609" s="151" t="n">
        <f aca="false">K609/0.15</f>
        <v>8.447178</v>
      </c>
      <c r="AB609" s="133" t="n">
        <f aca="false">K609</f>
        <v>1.2670767</v>
      </c>
      <c r="AC609" s="133" t="n">
        <f aca="false">L609+M609+N609+O609+P609+Q609+R609</f>
        <v>2.194955961514</v>
      </c>
      <c r="AD609" s="133" t="n">
        <f aca="false">L609+M609+R609+W609</f>
        <v>2.00003925007223</v>
      </c>
      <c r="AE609" s="133" t="n">
        <f aca="false">V609+L609+M609+R609+T609</f>
        <v>2.0000504316715</v>
      </c>
      <c r="AF609" s="133" t="n">
        <f aca="false">S609+U609+X609</f>
        <v>1.94347847900019</v>
      </c>
      <c r="AH609" s="0" t="n">
        <v>49.472584</v>
      </c>
      <c r="AI609" s="96" t="n">
        <v>39.942558</v>
      </c>
      <c r="AJ609" s="96" t="n">
        <v>9.3959643</v>
      </c>
      <c r="AK609" s="96" t="n">
        <v>0</v>
      </c>
      <c r="AL609" s="96" t="n">
        <v>0.13291904</v>
      </c>
      <c r="AM609" s="96" t="n">
        <v>0.00071879906</v>
      </c>
      <c r="AN609" s="96" t="n">
        <v>0.00042468595</v>
      </c>
      <c r="AP609" s="95" t="n">
        <v>0.80769609</v>
      </c>
      <c r="AQ609" s="95" t="n">
        <v>0.78634411</v>
      </c>
      <c r="AR609" s="95" t="n">
        <v>0.017714442</v>
      </c>
      <c r="AS609" s="95" t="n">
        <v>0.0036375383</v>
      </c>
      <c r="AT609" s="152" t="n">
        <f aca="false">AW609+AZ609+BA609+BB609+BC609+BK609+BL609+BP609</f>
        <v>4.71429322661563E-005</v>
      </c>
      <c r="AU609" s="152" t="n">
        <f aca="false">AX609+AY609+BD609+BE609+BF609+BG609+BH609+BI609+BJ609+BM609+BQ609+BR609</f>
        <v>6.55119902067602E-008</v>
      </c>
      <c r="AV609" s="153" t="n">
        <f aca="false">BN609+BO609</f>
        <v>0.50945914</v>
      </c>
      <c r="AW609" s="154" t="n">
        <v>7.8389812E-006</v>
      </c>
      <c r="AX609" s="154" t="n">
        <v>2.3652098E-008</v>
      </c>
      <c r="AY609" s="154" t="n">
        <v>6.4620912E-013</v>
      </c>
      <c r="AZ609" s="154" t="n">
        <v>2.6156272E-014</v>
      </c>
      <c r="BA609" s="154" t="n">
        <v>0</v>
      </c>
      <c r="BB609" s="154" t="n">
        <v>1.365054E-008</v>
      </c>
      <c r="BC609" s="154" t="n">
        <v>3.1859843E-005</v>
      </c>
      <c r="BD609" s="154" t="n">
        <v>2.146665E-009</v>
      </c>
      <c r="BE609" s="154" t="n">
        <v>3.7058228E-008</v>
      </c>
      <c r="BF609" s="154" t="n">
        <v>1.9737915E-009</v>
      </c>
      <c r="BG609" s="154" t="n">
        <v>6.0622464E-013</v>
      </c>
      <c r="BH609" s="154" t="n">
        <v>1.258459E-010</v>
      </c>
      <c r="BI609" s="154" t="n">
        <v>4.6597489E-010</v>
      </c>
      <c r="BJ609" s="154" t="n">
        <v>8.8134483E-011</v>
      </c>
      <c r="BK609" s="154" t="n">
        <v>5.8589503E-006</v>
      </c>
      <c r="BL609" s="154" t="n">
        <v>1.5715072E-006</v>
      </c>
      <c r="BM609" s="154" t="n">
        <v>2.5009398E-022</v>
      </c>
      <c r="BN609" s="154" t="n">
        <v>0.11005649</v>
      </c>
      <c r="BO609" s="154" t="n">
        <v>0.39940265</v>
      </c>
      <c r="BP609" s="154" t="n">
        <v>0</v>
      </c>
      <c r="BQ609" s="154" t="n">
        <v>0</v>
      </c>
      <c r="BR609" s="154" t="n">
        <v>0</v>
      </c>
      <c r="BT609" s="96" t="n">
        <v>0.0011461369</v>
      </c>
      <c r="BU609" s="96" t="n">
        <v>0.0002591809</v>
      </c>
      <c r="BV609" s="96" t="n">
        <v>0.00023552973</v>
      </c>
      <c r="BW609" s="96" t="n">
        <v>1.2157653E-005</v>
      </c>
      <c r="BX609" s="96" t="n">
        <v>0.00020809439</v>
      </c>
      <c r="BY609" s="96" t="n">
        <v>8.0042087E-006</v>
      </c>
      <c r="BZ609" s="96" t="n">
        <v>5.0250666E-005</v>
      </c>
      <c r="CA609" s="96" t="n">
        <v>1.1013705E-005</v>
      </c>
      <c r="CB609" s="96" t="n">
        <v>3.9841898E-005</v>
      </c>
      <c r="CC609" s="96" t="n">
        <v>7.785099E-006</v>
      </c>
      <c r="CD609" s="96" t="n">
        <v>0</v>
      </c>
      <c r="CE609" s="96" t="n">
        <v>5.5305093E-019</v>
      </c>
      <c r="CF609" s="96" t="n">
        <v>4.5283595E-015</v>
      </c>
      <c r="CG609" s="96" t="n">
        <v>4.5638592E-005</v>
      </c>
      <c r="CH609" s="96" t="n">
        <v>6.0422812E-005</v>
      </c>
      <c r="CI609" s="96" t="n">
        <v>0.00020821726</v>
      </c>
      <c r="CJ609" s="96" t="n">
        <v>0</v>
      </c>
      <c r="CL609" s="155" t="n">
        <v>3.8328652E-015</v>
      </c>
      <c r="CM609" s="155" t="n">
        <v>8.4471779</v>
      </c>
      <c r="CN609" s="156" t="n">
        <v>0.3614894</v>
      </c>
      <c r="CO609" s="155" t="n">
        <v>0.17899207</v>
      </c>
      <c r="CP609" s="155" t="n">
        <v>2.9620922E-006</v>
      </c>
      <c r="CQ609" s="155" t="n">
        <v>1.7006165E-006</v>
      </c>
      <c r="CR609" s="155" t="n">
        <v>0.010500708</v>
      </c>
      <c r="CS609" s="155" t="n">
        <v>234.86708</v>
      </c>
      <c r="CT609" s="155" t="n">
        <v>0.0013110412</v>
      </c>
      <c r="CU609" s="155" t="n">
        <v>0.0027591027</v>
      </c>
      <c r="CW609" s="97"/>
      <c r="CX609" s="74"/>
    </row>
    <row r="610" customFormat="false" ht="13.8" hidden="false" customHeight="false" outlineLevel="0" collapsed="false">
      <c r="A610" s="0" t="s">
        <v>1226</v>
      </c>
      <c r="B610" s="26" t="s">
        <v>1139</v>
      </c>
      <c r="C610" s="88" t="str">
        <f aca="false">MID(A610,1,12)</f>
        <v>A.100.10.107</v>
      </c>
      <c r="D610" s="2" t="s">
        <v>1219</v>
      </c>
      <c r="E610" s="90" t="s">
        <v>255</v>
      </c>
      <c r="F610" s="91" t="str">
        <f aca="false">MID(A610, 21,85)</f>
        <v>HA</v>
      </c>
      <c r="G610" s="133" t="n">
        <f aca="false">H610+I610+J610+K610</f>
        <v>1.8151140463</v>
      </c>
      <c r="H610" s="149" t="n">
        <f aca="false">N610+O610+P610+Q610</f>
        <v>0.0753373623</v>
      </c>
      <c r="I610" s="149" t="n">
        <f aca="false">L610+M610+R610+V610+T610</f>
        <v>0.390801177</v>
      </c>
      <c r="J610" s="150" t="n">
        <f aca="false">S610+U610+W610+X610</f>
        <v>0.690140627</v>
      </c>
      <c r="K610" s="149" t="n">
        <v>0.65883488</v>
      </c>
      <c r="L610" s="130" t="n">
        <v>0.20547304</v>
      </c>
      <c r="M610" s="130" t="n">
        <v>0.09565144</v>
      </c>
      <c r="N610" s="157" t="n">
        <v>0.056157313</v>
      </c>
      <c r="O610" s="157" t="n">
        <v>0</v>
      </c>
      <c r="P610" s="130" t="n">
        <v>0.010824843</v>
      </c>
      <c r="Q610" s="157" t="n">
        <v>0.0083552063</v>
      </c>
      <c r="R610" s="130" t="n">
        <v>0.089676697</v>
      </c>
      <c r="S610" s="157" t="n">
        <v>0.66185238</v>
      </c>
      <c r="T610" s="157" t="n">
        <v>0</v>
      </c>
      <c r="U610" s="157" t="n">
        <v>0.028288247</v>
      </c>
      <c r="V610" s="157" t="n">
        <v>0</v>
      </c>
      <c r="W610" s="157" t="n">
        <v>0</v>
      </c>
      <c r="X610" s="130" t="n">
        <v>0</v>
      </c>
      <c r="Z610" s="151" t="n">
        <f aca="false">K610/0.15</f>
        <v>4.39223253333333</v>
      </c>
      <c r="AB610" s="133" t="n">
        <f aca="false">K610</f>
        <v>0.65883488</v>
      </c>
      <c r="AC610" s="133" t="n">
        <f aca="false">L610+M610+N610+O610+P610+Q610+R610</f>
        <v>0.4661385393</v>
      </c>
      <c r="AD610" s="133" t="n">
        <f aca="false">L610+M610+R610+W610</f>
        <v>0.390801177</v>
      </c>
      <c r="AE610" s="133" t="n">
        <f aca="false">V610+L610+M610+R610+T610</f>
        <v>0.390801177</v>
      </c>
      <c r="AF610" s="133" t="n">
        <f aca="false">S610+U610+X610</f>
        <v>0.690140627</v>
      </c>
      <c r="AH610" s="0" t="n">
        <v>25.225632</v>
      </c>
      <c r="AI610" s="96" t="n">
        <v>21.420195</v>
      </c>
      <c r="AJ610" s="96" t="n">
        <v>3.514068</v>
      </c>
      <c r="AK610" s="96" t="n">
        <v>0</v>
      </c>
      <c r="AL610" s="96" t="n">
        <v>0.29136879</v>
      </c>
      <c r="AM610" s="96" t="n">
        <v>0</v>
      </c>
      <c r="AN610" s="96" t="n">
        <v>0</v>
      </c>
      <c r="AP610" s="95" t="n">
        <v>0.20339725</v>
      </c>
      <c r="AQ610" s="95" t="n">
        <v>0.19599881</v>
      </c>
      <c r="AR610" s="95" t="n">
        <v>0.0052976641</v>
      </c>
      <c r="AS610" s="95" t="n">
        <v>0.0021007759</v>
      </c>
      <c r="AT610" s="152" t="n">
        <f aca="false">AW610+AZ610+BA610+BB610+BC610+BK610+BL610+BP610</f>
        <v>1.17505283614E-005</v>
      </c>
      <c r="AU610" s="152" t="n">
        <f aca="false">AX610+AY610+BD610+BE610+BF610+BG610+BH610+BI610+BJ610+BM610+BQ610+BR610</f>
        <v>1.959195287492E-008</v>
      </c>
      <c r="AV610" s="153" t="n">
        <f aca="false">BN610+BO610</f>
        <v>0.294226312</v>
      </c>
      <c r="AW610" s="154" t="n">
        <v>4.0759918E-006</v>
      </c>
      <c r="AX610" s="154" t="n">
        <v>1.2298251E-008</v>
      </c>
      <c r="AY610" s="154" t="n">
        <v>3.3600579E-013</v>
      </c>
      <c r="AZ610" s="154" t="n">
        <v>0</v>
      </c>
      <c r="BA610" s="154" t="n">
        <v>0</v>
      </c>
      <c r="BB610" s="154" t="n">
        <v>4.8216614E-009</v>
      </c>
      <c r="BC610" s="154" t="n">
        <v>3.4341804E-006</v>
      </c>
      <c r="BD610" s="154" t="n">
        <v>7.5501701E-010</v>
      </c>
      <c r="BE610" s="154" t="n">
        <v>3.9813509E-009</v>
      </c>
      <c r="BF610" s="154" t="n">
        <v>1.5027537E-009</v>
      </c>
      <c r="BG610" s="154" t="n">
        <v>6.3882913E-013</v>
      </c>
      <c r="BH610" s="154" t="n">
        <v>8.503844E-011</v>
      </c>
      <c r="BI610" s="154" t="n">
        <v>8.1470196E-010</v>
      </c>
      <c r="BJ610" s="154" t="n">
        <v>1.5386503E-010</v>
      </c>
      <c r="BK610" s="154" t="n">
        <v>1.6788217E-006</v>
      </c>
      <c r="BL610" s="154" t="n">
        <v>2.5567128E-006</v>
      </c>
      <c r="BM610" s="154" t="n">
        <v>0</v>
      </c>
      <c r="BN610" s="154" t="n">
        <v>0.080024362</v>
      </c>
      <c r="BO610" s="154" t="n">
        <v>0.21420195</v>
      </c>
      <c r="BP610" s="154" t="n">
        <v>0</v>
      </c>
      <c r="BQ610" s="154" t="n">
        <v>0</v>
      </c>
      <c r="BR610" s="154" t="n">
        <v>0</v>
      </c>
      <c r="BT610" s="96" t="n">
        <v>0.0005415432</v>
      </c>
      <c r="BU610" s="96" t="n">
        <v>2.8763676E-005</v>
      </c>
      <c r="BV610" s="96" t="n">
        <v>0.0001224671</v>
      </c>
      <c r="BW610" s="96" t="n">
        <v>1.0514707E-005</v>
      </c>
      <c r="BX610" s="96" t="n">
        <v>2.1765342E-005</v>
      </c>
      <c r="BY610" s="96" t="n">
        <v>2.9038009E-006</v>
      </c>
      <c r="BZ610" s="96" t="n">
        <v>3.8360467E-005</v>
      </c>
      <c r="CA610" s="96" t="n">
        <v>3.9247641E-006</v>
      </c>
      <c r="CB610" s="96" t="n">
        <v>1.463912E-005</v>
      </c>
      <c r="CC610" s="96" t="n">
        <v>6.3883375E-006</v>
      </c>
      <c r="CD610" s="96" t="n">
        <v>0</v>
      </c>
      <c r="CE610" s="96" t="n">
        <v>0</v>
      </c>
      <c r="CF610" s="96" t="n">
        <v>0</v>
      </c>
      <c r="CG610" s="96" t="n">
        <v>1.2366671E-005</v>
      </c>
      <c r="CH610" s="96" t="n">
        <v>3.0608239E-005</v>
      </c>
      <c r="CI610" s="96" t="n">
        <v>0.00024884098</v>
      </c>
      <c r="CJ610" s="96" t="n">
        <v>0</v>
      </c>
      <c r="CL610" s="155" t="n">
        <v>0</v>
      </c>
      <c r="CM610" s="155" t="n">
        <v>4.3922325</v>
      </c>
      <c r="CN610" s="156" t="n">
        <v>0.11601746</v>
      </c>
      <c r="CO610" s="155" t="n">
        <v>0.020272755</v>
      </c>
      <c r="CP610" s="155" t="n">
        <v>8.8750756E-007</v>
      </c>
      <c r="CQ610" s="155" t="n">
        <v>2.3805092E-006</v>
      </c>
      <c r="CR610" s="155" t="n">
        <v>0.0010828241</v>
      </c>
      <c r="CS610" s="155" t="n">
        <v>371.07262</v>
      </c>
      <c r="CT610" s="155" t="n">
        <v>0.00099818763</v>
      </c>
      <c r="CU610" s="155" t="n">
        <v>0.0011276663</v>
      </c>
      <c r="CW610" s="97"/>
      <c r="CX610" s="105"/>
    </row>
    <row r="611" customFormat="false" ht="13.8" hidden="false" customHeight="false" outlineLevel="0" collapsed="false">
      <c r="A611" s="0" t="s">
        <v>1227</v>
      </c>
      <c r="B611" s="26" t="s">
        <v>1139</v>
      </c>
      <c r="C611" s="88" t="str">
        <f aca="false">MID(A611,1,12)</f>
        <v>A.100.10.108</v>
      </c>
      <c r="D611" s="2" t="s">
        <v>1219</v>
      </c>
      <c r="E611" s="90" t="s">
        <v>255</v>
      </c>
      <c r="F611" s="91" t="str">
        <f aca="false">MID(A611, 21,85)</f>
        <v>HT</v>
      </c>
      <c r="G611" s="133" t="n">
        <f aca="false">H611+I611+J611+K611</f>
        <v>10.4958559918519</v>
      </c>
      <c r="H611" s="149" t="n">
        <f aca="false">N611+O611+P611+Q611</f>
        <v>0.260508707765</v>
      </c>
      <c r="I611" s="149" t="n">
        <f aca="false">L611+M611+R611+V611+T611</f>
        <v>4.5283448845424</v>
      </c>
      <c r="J611" s="150" t="n">
        <f aca="false">S611+U611+W611+X611</f>
        <v>4.43194679954455</v>
      </c>
      <c r="K611" s="149" t="n">
        <v>1.2750556</v>
      </c>
      <c r="L611" s="130" t="n">
        <v>4.3346512</v>
      </c>
      <c r="M611" s="130" t="n">
        <v>0.11567206</v>
      </c>
      <c r="N611" s="157" t="n">
        <v>0.23011076</v>
      </c>
      <c r="O611" s="157" t="n">
        <v>6.2593165E-005</v>
      </c>
      <c r="P611" s="157" t="n">
        <v>0.022617124</v>
      </c>
      <c r="Q611" s="130" t="n">
        <v>0.0077182306</v>
      </c>
      <c r="R611" s="130" t="n">
        <v>0.077988953</v>
      </c>
      <c r="S611" s="157" t="n">
        <v>4.3832418</v>
      </c>
      <c r="T611" s="157" t="n">
        <v>3.1670678E-005</v>
      </c>
      <c r="U611" s="157" t="n">
        <v>0.048704941</v>
      </c>
      <c r="V611" s="157" t="n">
        <v>1.0008644E-006</v>
      </c>
      <c r="W611" s="157" t="n">
        <v>5.8544004E-008</v>
      </c>
      <c r="X611" s="130" t="n">
        <v>5.3994651E-013</v>
      </c>
      <c r="Z611" s="151" t="n">
        <f aca="false">K611/0.15</f>
        <v>8.50037066666667</v>
      </c>
      <c r="AB611" s="133" t="n">
        <f aca="false">K611</f>
        <v>1.2750556</v>
      </c>
      <c r="AC611" s="133" t="n">
        <f aca="false">L611+M611+N611+O611+P611+Q611+R611</f>
        <v>4.788820920765</v>
      </c>
      <c r="AD611" s="133" t="n">
        <f aca="false">L611+M611+R611+W611</f>
        <v>4.528312271544</v>
      </c>
      <c r="AE611" s="133" t="n">
        <f aca="false">V611+L611+M611+R611+T611</f>
        <v>4.5283448845424</v>
      </c>
      <c r="AF611" s="133" t="n">
        <f aca="false">S611+U611+X611</f>
        <v>4.43194674100054</v>
      </c>
      <c r="AH611" s="0" t="n">
        <v>91.561448</v>
      </c>
      <c r="AI611" s="96" t="n">
        <v>85.692621</v>
      </c>
      <c r="AJ611" s="96" t="n">
        <v>5.7316557</v>
      </c>
      <c r="AK611" s="96" t="n">
        <v>0</v>
      </c>
      <c r="AL611" s="96" t="n">
        <v>0.13383651</v>
      </c>
      <c r="AM611" s="96" t="n">
        <v>0.0020964973</v>
      </c>
      <c r="AN611" s="96" t="n">
        <v>0.0012386674</v>
      </c>
      <c r="AP611" s="95" t="n">
        <v>1.6090405</v>
      </c>
      <c r="AQ611" s="95" t="n">
        <v>1.568799</v>
      </c>
      <c r="AR611" s="95" t="n">
        <v>0.032439992</v>
      </c>
      <c r="AS611" s="95" t="n">
        <v>0.0078015052</v>
      </c>
      <c r="AT611" s="152" t="n">
        <f aca="false">AW611+AZ611+BA611+BB611+BC611+BK611+BL611+BP611</f>
        <v>9.40526994212891E-005</v>
      </c>
      <c r="AU611" s="152" t="n">
        <f aca="false">AX611+AY611+BD611+BE611+BF611+BG611+BH611+BI611+BJ611+BM611+BQ611+BR611</f>
        <v>1.19970385633241E-007</v>
      </c>
      <c r="AV611" s="153" t="n">
        <f aca="false">BN611+BO611</f>
        <v>1.09264778</v>
      </c>
      <c r="AW611" s="154" t="n">
        <v>7.8883443E-006</v>
      </c>
      <c r="AX611" s="154" t="n">
        <v>2.3801039E-008</v>
      </c>
      <c r="AY611" s="154" t="n">
        <v>6.5027839E-013</v>
      </c>
      <c r="AZ611" s="154" t="n">
        <v>7.6289127E-014</v>
      </c>
      <c r="BA611" s="154" t="n">
        <v>0</v>
      </c>
      <c r="BB611" s="154" t="n">
        <v>1.2683545E-008</v>
      </c>
      <c r="BC611" s="154" t="n">
        <v>7.89266E-005</v>
      </c>
      <c r="BD611" s="154" t="n">
        <v>2.3016336E-009</v>
      </c>
      <c r="BE611" s="154" t="n">
        <v>9.1903388E-008</v>
      </c>
      <c r="BF611" s="154" t="n">
        <v>1.3705469E-009</v>
      </c>
      <c r="BG611" s="154" t="n">
        <v>4.3622985E-013</v>
      </c>
      <c r="BH611" s="154" t="n">
        <v>8.4757774E-011</v>
      </c>
      <c r="BI611" s="154" t="n">
        <v>4.2698897E-010</v>
      </c>
      <c r="BJ611" s="154" t="n">
        <v>8.0944881E-011</v>
      </c>
      <c r="BK611" s="154" t="n">
        <v>5.8404469E-006</v>
      </c>
      <c r="BL611" s="154" t="n">
        <v>1.3846246E-006</v>
      </c>
      <c r="BM611" s="154" t="n">
        <v>7.2944077E-022</v>
      </c>
      <c r="BN611" s="154" t="n">
        <v>0.23578844</v>
      </c>
      <c r="BO611" s="154" t="n">
        <v>0.85685934</v>
      </c>
      <c r="BP611" s="154" t="n">
        <v>0</v>
      </c>
      <c r="BQ611" s="154" t="n">
        <v>0</v>
      </c>
      <c r="BR611" s="154" t="n">
        <v>0</v>
      </c>
      <c r="BT611" s="96" t="n">
        <v>0.0018623166</v>
      </c>
      <c r="BU611" s="96" t="n">
        <v>0.00063587311</v>
      </c>
      <c r="BV611" s="96" t="n">
        <v>0.00023701289</v>
      </c>
      <c r="BW611" s="96" t="n">
        <v>9.1409439E-006</v>
      </c>
      <c r="BX611" s="96" t="n">
        <v>0.00052049892</v>
      </c>
      <c r="BY611" s="96" t="n">
        <v>4.9150857E-006</v>
      </c>
      <c r="BZ611" s="96" t="n">
        <v>3.4913739E-005</v>
      </c>
      <c r="CA611" s="96" t="n">
        <v>6.755117E-006</v>
      </c>
      <c r="CB611" s="96" t="n">
        <v>3.0410745E-005</v>
      </c>
      <c r="CC611" s="96" t="n">
        <v>5.536936E-006</v>
      </c>
      <c r="CD611" s="96" t="n">
        <v>0</v>
      </c>
      <c r="CE611" s="96" t="n">
        <v>1.6130652E-018</v>
      </c>
      <c r="CF611" s="96" t="n">
        <v>1.3207715E-014</v>
      </c>
      <c r="CG611" s="96" t="n">
        <v>8.4858559E-005</v>
      </c>
      <c r="CH611" s="96" t="n">
        <v>0.00011094113</v>
      </c>
      <c r="CI611" s="96" t="n">
        <v>0.00018145942</v>
      </c>
      <c r="CJ611" s="96" t="n">
        <v>0</v>
      </c>
      <c r="CL611" s="155" t="n">
        <v>1.117919E-014</v>
      </c>
      <c r="CM611" s="155" t="n">
        <v>8.5003708</v>
      </c>
      <c r="CN611" s="156" t="n">
        <v>0.33731081</v>
      </c>
      <c r="CO611" s="155" t="n">
        <v>0.43607588</v>
      </c>
      <c r="CP611" s="155" t="n">
        <v>2.7763924E-006</v>
      </c>
      <c r="CQ611" s="155" t="n">
        <v>1.4164926E-006</v>
      </c>
      <c r="CR611" s="155" t="n">
        <v>0.026381222</v>
      </c>
      <c r="CS611" s="155" t="n">
        <v>213.811</v>
      </c>
      <c r="CT611" s="155" t="n">
        <v>0.00091035701</v>
      </c>
      <c r="CU611" s="155" t="n">
        <v>0.0017142666</v>
      </c>
      <c r="CW611" s="97"/>
      <c r="CX611" s="105"/>
    </row>
    <row r="612" customFormat="false" ht="13.8" hidden="false" customHeight="false" outlineLevel="0" collapsed="false">
      <c r="B612" s="26"/>
      <c r="C612" s="88"/>
      <c r="D612" s="3" t="s">
        <v>1228</v>
      </c>
      <c r="E612" s="90"/>
      <c r="J612" s="158"/>
      <c r="N612" s="102"/>
      <c r="O612" s="102"/>
      <c r="P612" s="102"/>
      <c r="S612" s="102"/>
      <c r="T612" s="102"/>
      <c r="U612" s="102"/>
      <c r="V612" s="102"/>
      <c r="W612" s="102"/>
      <c r="AT612" s="102"/>
      <c r="AU612" s="102"/>
      <c r="AV612" s="159"/>
      <c r="CN612" s="160"/>
      <c r="CW612" s="99"/>
      <c r="CX612" s="105"/>
    </row>
    <row r="613" customFormat="false" ht="13.8" hidden="false" customHeight="false" outlineLevel="0" collapsed="false">
      <c r="A613" s="0" t="s">
        <v>1229</v>
      </c>
      <c r="B613" s="26" t="s">
        <v>1139</v>
      </c>
      <c r="C613" s="88" t="str">
        <f aca="false">MID(A613,1,12)</f>
        <v>A.100.12.101</v>
      </c>
      <c r="D613" s="2" t="s">
        <v>1228</v>
      </c>
      <c r="E613" s="90" t="s">
        <v>255</v>
      </c>
      <c r="F613" s="91" t="str">
        <f aca="false">MID(A613, 21,85)</f>
        <v>Fe360</v>
      </c>
      <c r="G613" s="133" t="n">
        <f aca="false">H613+I613+J613+K613</f>
        <v>0.573127947506178</v>
      </c>
      <c r="H613" s="149" t="n">
        <f aca="false">N613+O613+P613+Q613</f>
        <v>0.0336548348112</v>
      </c>
      <c r="I613" s="149" t="n">
        <f aca="false">L613+M613+R613+V613+T613</f>
        <v>0.105743104601847</v>
      </c>
      <c r="J613" s="150" t="n">
        <f aca="false">S613+U613+W613+X613</f>
        <v>0.0731484780931306</v>
      </c>
      <c r="K613" s="149" t="n">
        <v>0.36058153</v>
      </c>
      <c r="L613" s="130" t="n">
        <v>0.08062359</v>
      </c>
      <c r="M613" s="130" t="n">
        <v>0.022541985</v>
      </c>
      <c r="N613" s="157" t="n">
        <v>0.030743209</v>
      </c>
      <c r="O613" s="157" t="n">
        <v>9.6603462E-006</v>
      </c>
      <c r="P613" s="157" t="n">
        <v>0.0028294068</v>
      </c>
      <c r="Q613" s="130" t="n">
        <v>7.2558665E-005</v>
      </c>
      <c r="R613" s="130" t="n">
        <v>0.0025756605</v>
      </c>
      <c r="S613" s="157" t="n">
        <v>0.072831913</v>
      </c>
      <c r="T613" s="157" t="n">
        <v>1.7814756E-006</v>
      </c>
      <c r="U613" s="157" t="n">
        <v>0.0003165618</v>
      </c>
      <c r="V613" s="157" t="n">
        <v>8.7626247E-008</v>
      </c>
      <c r="W613" s="157" t="n">
        <v>3.2931002E-009</v>
      </c>
      <c r="X613" s="130" t="n">
        <v>3.0371991E-014</v>
      </c>
      <c r="Z613" s="151" t="n">
        <f aca="false">K613/0.15</f>
        <v>2.40387686666667</v>
      </c>
      <c r="AB613" s="133" t="n">
        <f aca="false">K613</f>
        <v>0.36058153</v>
      </c>
      <c r="AC613" s="133" t="n">
        <f aca="false">L613+M613+N613+O613+P613+Q613+R613</f>
        <v>0.1393960703112</v>
      </c>
      <c r="AD613" s="133" t="n">
        <f aca="false">L613+M613+R613+W613</f>
        <v>0.1057412387931</v>
      </c>
      <c r="AE613" s="133" t="n">
        <f aca="false">V613+L613+M613+R613+T613</f>
        <v>0.105743104601847</v>
      </c>
      <c r="AF613" s="133" t="n">
        <f aca="false">S613+U613+X613</f>
        <v>0.0731484748000304</v>
      </c>
      <c r="AH613" s="0" t="n">
        <v>22.768841</v>
      </c>
      <c r="AI613" s="96" t="n">
        <v>22.730615</v>
      </c>
      <c r="AJ613" s="96" t="n">
        <v>0.037378315</v>
      </c>
      <c r="AK613" s="96" t="n">
        <v>0</v>
      </c>
      <c r="AL613" s="96" t="n">
        <v>7.8533622E-005</v>
      </c>
      <c r="AM613" s="96" t="n">
        <v>0.00044661487</v>
      </c>
      <c r="AN613" s="96" t="n">
        <v>0.00032288239</v>
      </c>
      <c r="AP613" s="95" t="n">
        <v>0.078928762</v>
      </c>
      <c r="AQ613" s="95" t="n">
        <v>0.075078082</v>
      </c>
      <c r="AR613" s="95" t="n">
        <v>0.0021434117</v>
      </c>
      <c r="AS613" s="95" t="n">
        <v>0.001707269</v>
      </c>
      <c r="AT613" s="152" t="n">
        <f aca="false">AW613+AZ613+BA613+BB613+BC613+BK613+BL613+BP613</f>
        <v>4.50108394770126E-006</v>
      </c>
      <c r="AU613" s="152" t="n">
        <f aca="false">AX613+AY613+BD613+BE613+BF613+BG613+BH613+BI613+BJ613+BM613+BQ613+BR613</f>
        <v>7.92681836422004E-009</v>
      </c>
      <c r="AV613" s="153" t="n">
        <f aca="false">BN613+BO613</f>
        <v>0.239113303</v>
      </c>
      <c r="AW613" s="154" t="n">
        <v>2.2307977E-006</v>
      </c>
      <c r="AX613" s="154" t="n">
        <v>6.7308552E-009</v>
      </c>
      <c r="AY613" s="154" t="n">
        <v>1.8389658E-013</v>
      </c>
      <c r="AZ613" s="154" t="n">
        <v>4.2912634E-015</v>
      </c>
      <c r="BA613" s="154" t="n">
        <v>0</v>
      </c>
      <c r="BB613" s="154" t="n">
        <v>9.4000841E-010</v>
      </c>
      <c r="BC613" s="154" t="n">
        <v>8.3772014E-007</v>
      </c>
      <c r="BD613" s="154" t="n">
        <v>2.0650671E-010</v>
      </c>
      <c r="BE613" s="154" t="n">
        <v>9.7522525E-010</v>
      </c>
      <c r="BF613" s="154" t="n">
        <v>8.2896954E-012</v>
      </c>
      <c r="BG613" s="154" t="n">
        <v>5.4351629E-013</v>
      </c>
      <c r="BH613" s="154" t="n">
        <v>3.5931326E-013</v>
      </c>
      <c r="BI613" s="154" t="n">
        <v>3.9665624E-012</v>
      </c>
      <c r="BJ613" s="154" t="n">
        <v>8.8822029E-013</v>
      </c>
      <c r="BK613" s="154" t="n">
        <v>1.4263785E-006</v>
      </c>
      <c r="BL613" s="154" t="n">
        <v>5.247595E-009</v>
      </c>
      <c r="BM613" s="154" t="n">
        <v>4.1031043E-023</v>
      </c>
      <c r="BN613" s="154" t="n">
        <v>0.011807493</v>
      </c>
      <c r="BO613" s="154" t="n">
        <v>0.22730581</v>
      </c>
      <c r="BP613" s="154" t="n">
        <v>0</v>
      </c>
      <c r="BQ613" s="154" t="n">
        <v>0</v>
      </c>
      <c r="BR613" s="154" t="n">
        <v>0</v>
      </c>
      <c r="BT613" s="96" t="n">
        <v>0.00011799005</v>
      </c>
      <c r="BU613" s="96" t="n">
        <v>6.7539103E-006</v>
      </c>
      <c r="BV613" s="96" t="n">
        <v>6.7026465E-005</v>
      </c>
      <c r="BW613" s="96" t="n">
        <v>3.1228005E-007</v>
      </c>
      <c r="BX613" s="96" t="n">
        <v>5.5258611E-006</v>
      </c>
      <c r="BY613" s="96" t="n">
        <v>6.2852628E-008</v>
      </c>
      <c r="BZ613" s="96" t="n">
        <v>2.1039288E-007</v>
      </c>
      <c r="CA613" s="96" t="n">
        <v>9.0767617E-008</v>
      </c>
      <c r="CB613" s="96" t="n">
        <v>3.7977873E-006</v>
      </c>
      <c r="CC613" s="96" t="n">
        <v>8.079381E-008</v>
      </c>
      <c r="CD613" s="96" t="n">
        <v>0</v>
      </c>
      <c r="CE613" s="96" t="n">
        <v>9.0734918E-020</v>
      </c>
      <c r="CF613" s="96" t="n">
        <v>7.4293397E-016</v>
      </c>
      <c r="CG613" s="96" t="n">
        <v>6.3097085E-006</v>
      </c>
      <c r="CH613" s="96" t="n">
        <v>2.7755709E-005</v>
      </c>
      <c r="CI613" s="96" t="n">
        <v>6.3522797E-008</v>
      </c>
      <c r="CJ613" s="96" t="n">
        <v>0</v>
      </c>
      <c r="CL613" s="155" t="n">
        <v>6.2882945E-016</v>
      </c>
      <c r="CM613" s="155" t="n">
        <v>2.4038769</v>
      </c>
      <c r="CN613" s="156" t="n">
        <v>0.0094010509</v>
      </c>
      <c r="CO613" s="155" t="n">
        <v>0.0046346429</v>
      </c>
      <c r="CP613" s="155" t="n">
        <v>6.1216277E-007</v>
      </c>
      <c r="CQ613" s="155" t="n">
        <v>6.8073072E-009</v>
      </c>
      <c r="CR613" s="155" t="n">
        <v>0.0002798146</v>
      </c>
      <c r="CS613" s="155" t="n">
        <v>6.2428122</v>
      </c>
      <c r="CT613" s="155" t="n">
        <v>5.5068817E-006</v>
      </c>
      <c r="CU613" s="155" t="n">
        <v>0.00020671918</v>
      </c>
      <c r="CW613" s="97"/>
      <c r="CX613" s="105"/>
    </row>
    <row r="614" customFormat="false" ht="13.8" hidden="false" customHeight="false" outlineLevel="0" collapsed="false">
      <c r="A614" s="0" t="s">
        <v>1230</v>
      </c>
      <c r="B614" s="26" t="s">
        <v>1139</v>
      </c>
      <c r="C614" s="88" t="str">
        <f aca="false">MID(A614,1,12)</f>
        <v>A.100.12.102</v>
      </c>
      <c r="D614" s="2" t="s">
        <v>1228</v>
      </c>
      <c r="E614" s="90" t="s">
        <v>255</v>
      </c>
      <c r="F614" s="91" t="str">
        <f aca="false">MID(A614, 21,85)</f>
        <v>Fe470</v>
      </c>
      <c r="G614" s="133" t="n">
        <f aca="false">H614+I614+J614+K614</f>
        <v>0.573127947506178</v>
      </c>
      <c r="H614" s="149" t="n">
        <f aca="false">N614+O614+P614+Q614</f>
        <v>0.0336548348112</v>
      </c>
      <c r="I614" s="149" t="n">
        <f aca="false">L614+M614+R614+V614+T614</f>
        <v>0.105743104601847</v>
      </c>
      <c r="J614" s="150" t="n">
        <f aca="false">S614+U614+W614+X614</f>
        <v>0.0731484780931306</v>
      </c>
      <c r="K614" s="149" t="n">
        <v>0.36058153</v>
      </c>
      <c r="L614" s="130" t="n">
        <v>0.08062359</v>
      </c>
      <c r="M614" s="130" t="n">
        <v>0.022541985</v>
      </c>
      <c r="N614" s="157" t="n">
        <v>0.030743209</v>
      </c>
      <c r="O614" s="157" t="n">
        <v>9.6603462E-006</v>
      </c>
      <c r="P614" s="157" t="n">
        <v>0.0028294068</v>
      </c>
      <c r="Q614" s="157" t="n">
        <v>7.2558665E-005</v>
      </c>
      <c r="R614" s="130" t="n">
        <v>0.0025756605</v>
      </c>
      <c r="S614" s="157" t="n">
        <v>0.072831913</v>
      </c>
      <c r="T614" s="157" t="n">
        <v>1.7814756E-006</v>
      </c>
      <c r="U614" s="157" t="n">
        <v>0.0003165618</v>
      </c>
      <c r="V614" s="157" t="n">
        <v>8.7626247E-008</v>
      </c>
      <c r="W614" s="157" t="n">
        <v>3.2931002E-009</v>
      </c>
      <c r="X614" s="130" t="n">
        <v>3.0371991E-014</v>
      </c>
      <c r="Z614" s="151" t="n">
        <f aca="false">K614/0.15</f>
        <v>2.40387686666667</v>
      </c>
      <c r="AB614" s="133" t="n">
        <f aca="false">K614</f>
        <v>0.36058153</v>
      </c>
      <c r="AC614" s="133" t="n">
        <f aca="false">L614+M614+N614+O614+P614+Q614+R614</f>
        <v>0.1393960703112</v>
      </c>
      <c r="AD614" s="133" t="n">
        <f aca="false">L614+M614+R614+W614</f>
        <v>0.1057412387931</v>
      </c>
      <c r="AE614" s="133" t="n">
        <f aca="false">V614+L614+M614+R614+T614</f>
        <v>0.105743104601847</v>
      </c>
      <c r="AF614" s="133" t="n">
        <f aca="false">S614+U614+X614</f>
        <v>0.0731484748000304</v>
      </c>
      <c r="AH614" s="0" t="n">
        <v>22.768841</v>
      </c>
      <c r="AI614" s="96" t="n">
        <v>22.730615</v>
      </c>
      <c r="AJ614" s="96" t="n">
        <v>0.037378315</v>
      </c>
      <c r="AK614" s="96" t="n">
        <v>0</v>
      </c>
      <c r="AL614" s="96" t="n">
        <v>7.8533622E-005</v>
      </c>
      <c r="AM614" s="96" t="n">
        <v>0.00044661487</v>
      </c>
      <c r="AN614" s="96" t="n">
        <v>0.00032288239</v>
      </c>
      <c r="AP614" s="95" t="n">
        <v>0.078928762</v>
      </c>
      <c r="AQ614" s="95" t="n">
        <v>0.075078082</v>
      </c>
      <c r="AR614" s="95" t="n">
        <v>0.0021434117</v>
      </c>
      <c r="AS614" s="95" t="n">
        <v>0.001707269</v>
      </c>
      <c r="AT614" s="152" t="n">
        <f aca="false">AW614+AZ614+BA614+BB614+BC614+BK614+BL614+BP614</f>
        <v>4.50108394770126E-006</v>
      </c>
      <c r="AU614" s="152" t="n">
        <f aca="false">AX614+AY614+BD614+BE614+BF614+BG614+BH614+BI614+BJ614+BM614+BQ614+BR614</f>
        <v>7.92681836422004E-009</v>
      </c>
      <c r="AV614" s="153" t="n">
        <f aca="false">BN614+BO614</f>
        <v>0.239113303</v>
      </c>
      <c r="AW614" s="154" t="n">
        <v>2.2307977E-006</v>
      </c>
      <c r="AX614" s="154" t="n">
        <v>6.7308552E-009</v>
      </c>
      <c r="AY614" s="154" t="n">
        <v>1.8389658E-013</v>
      </c>
      <c r="AZ614" s="154" t="n">
        <v>4.2912634E-015</v>
      </c>
      <c r="BA614" s="154" t="n">
        <v>0</v>
      </c>
      <c r="BB614" s="154" t="n">
        <v>9.4000841E-010</v>
      </c>
      <c r="BC614" s="154" t="n">
        <v>8.3772014E-007</v>
      </c>
      <c r="BD614" s="154" t="n">
        <v>2.0650671E-010</v>
      </c>
      <c r="BE614" s="154" t="n">
        <v>9.7522525E-010</v>
      </c>
      <c r="BF614" s="154" t="n">
        <v>8.2896954E-012</v>
      </c>
      <c r="BG614" s="154" t="n">
        <v>5.4351629E-013</v>
      </c>
      <c r="BH614" s="154" t="n">
        <v>3.5931326E-013</v>
      </c>
      <c r="BI614" s="154" t="n">
        <v>3.9665624E-012</v>
      </c>
      <c r="BJ614" s="154" t="n">
        <v>8.8822029E-013</v>
      </c>
      <c r="BK614" s="154" t="n">
        <v>1.4263785E-006</v>
      </c>
      <c r="BL614" s="154" t="n">
        <v>5.247595E-009</v>
      </c>
      <c r="BM614" s="154" t="n">
        <v>4.1031043E-023</v>
      </c>
      <c r="BN614" s="154" t="n">
        <v>0.011807493</v>
      </c>
      <c r="BO614" s="154" t="n">
        <v>0.22730581</v>
      </c>
      <c r="BP614" s="154" t="n">
        <v>0</v>
      </c>
      <c r="BQ614" s="154" t="n">
        <v>0</v>
      </c>
      <c r="BR614" s="154" t="n">
        <v>0</v>
      </c>
      <c r="BT614" s="96" t="n">
        <v>0.00011799005</v>
      </c>
      <c r="BU614" s="96" t="n">
        <v>6.7539103E-006</v>
      </c>
      <c r="BV614" s="96" t="n">
        <v>6.7026465E-005</v>
      </c>
      <c r="BW614" s="96" t="n">
        <v>3.1228005E-007</v>
      </c>
      <c r="BX614" s="96" t="n">
        <v>5.5258611E-006</v>
      </c>
      <c r="BY614" s="96" t="n">
        <v>6.2852628E-008</v>
      </c>
      <c r="BZ614" s="96" t="n">
        <v>2.1039288E-007</v>
      </c>
      <c r="CA614" s="96" t="n">
        <v>9.0767617E-008</v>
      </c>
      <c r="CB614" s="96" t="n">
        <v>3.7977873E-006</v>
      </c>
      <c r="CC614" s="96" t="n">
        <v>8.079381E-008</v>
      </c>
      <c r="CD614" s="96" t="n">
        <v>0</v>
      </c>
      <c r="CE614" s="96" t="n">
        <v>9.0734918E-020</v>
      </c>
      <c r="CF614" s="96" t="n">
        <v>7.4293397E-016</v>
      </c>
      <c r="CG614" s="96" t="n">
        <v>6.3097085E-006</v>
      </c>
      <c r="CH614" s="96" t="n">
        <v>2.7755709E-005</v>
      </c>
      <c r="CI614" s="96" t="n">
        <v>6.3522797E-008</v>
      </c>
      <c r="CJ614" s="96" t="n">
        <v>0</v>
      </c>
      <c r="CL614" s="155" t="n">
        <v>6.2882945E-016</v>
      </c>
      <c r="CM614" s="155" t="n">
        <v>2.4038769</v>
      </c>
      <c r="CN614" s="156" t="n">
        <v>0.0094010509</v>
      </c>
      <c r="CO614" s="155" t="n">
        <v>0.0046346429</v>
      </c>
      <c r="CP614" s="155" t="n">
        <v>6.1216277E-007</v>
      </c>
      <c r="CQ614" s="155" t="n">
        <v>6.8073072E-009</v>
      </c>
      <c r="CR614" s="155" t="n">
        <v>0.0002798146</v>
      </c>
      <c r="CS614" s="155" t="n">
        <v>6.2428122</v>
      </c>
      <c r="CT614" s="155" t="n">
        <v>5.5068817E-006</v>
      </c>
      <c r="CU614" s="155" t="n">
        <v>0.00020671918</v>
      </c>
      <c r="CW614" s="97"/>
      <c r="CX614" s="74"/>
    </row>
    <row r="615" customFormat="false" ht="13.8" hidden="false" customHeight="false" outlineLevel="0" collapsed="false">
      <c r="A615" s="0" t="s">
        <v>1231</v>
      </c>
      <c r="B615" s="26" t="s">
        <v>1139</v>
      </c>
      <c r="C615" s="88" t="str">
        <f aca="false">MID(A615,1,12)</f>
        <v>A.100.12.103</v>
      </c>
      <c r="D615" s="2" t="s">
        <v>1228</v>
      </c>
      <c r="E615" s="90" t="s">
        <v>255</v>
      </c>
      <c r="F615" s="91" t="str">
        <f aca="false">MID(A615, 21,85)</f>
        <v>Fe520</v>
      </c>
      <c r="G615" s="133" t="n">
        <f aca="false">H615+I615+J615+K615</f>
        <v>0.573127947506178</v>
      </c>
      <c r="H615" s="149" t="n">
        <f aca="false">N615+O615+P615+Q615</f>
        <v>0.0336548348112</v>
      </c>
      <c r="I615" s="149" t="n">
        <f aca="false">L615+M615+R615+V615+T615</f>
        <v>0.105743104601847</v>
      </c>
      <c r="J615" s="150" t="n">
        <f aca="false">S615+U615+W615+X615</f>
        <v>0.0731484780931306</v>
      </c>
      <c r="K615" s="149" t="n">
        <v>0.36058153</v>
      </c>
      <c r="L615" s="130" t="n">
        <v>0.08062359</v>
      </c>
      <c r="M615" s="130" t="n">
        <v>0.022541985</v>
      </c>
      <c r="N615" s="157" t="n">
        <v>0.030743209</v>
      </c>
      <c r="O615" s="157" t="n">
        <v>9.6603462E-006</v>
      </c>
      <c r="P615" s="157" t="n">
        <v>0.0028294068</v>
      </c>
      <c r="Q615" s="157" t="n">
        <v>7.2558665E-005</v>
      </c>
      <c r="R615" s="130" t="n">
        <v>0.0025756605</v>
      </c>
      <c r="S615" s="157" t="n">
        <v>0.072831913</v>
      </c>
      <c r="T615" s="157" t="n">
        <v>1.7814756E-006</v>
      </c>
      <c r="U615" s="157" t="n">
        <v>0.0003165618</v>
      </c>
      <c r="V615" s="157" t="n">
        <v>8.7626247E-008</v>
      </c>
      <c r="W615" s="157" t="n">
        <v>3.2931002E-009</v>
      </c>
      <c r="X615" s="130" t="n">
        <v>3.0371991E-014</v>
      </c>
      <c r="Z615" s="151" t="n">
        <f aca="false">K615/0.15</f>
        <v>2.40387686666667</v>
      </c>
      <c r="AB615" s="133" t="n">
        <f aca="false">K615</f>
        <v>0.36058153</v>
      </c>
      <c r="AC615" s="133" t="n">
        <f aca="false">L615+M615+N615+O615+P615+Q615+R615</f>
        <v>0.1393960703112</v>
      </c>
      <c r="AD615" s="133" t="n">
        <f aca="false">L615+M615+R615+W615</f>
        <v>0.1057412387931</v>
      </c>
      <c r="AE615" s="133" t="n">
        <f aca="false">V615+L615+M615+R615+T615</f>
        <v>0.105743104601847</v>
      </c>
      <c r="AF615" s="133" t="n">
        <f aca="false">S615+U615+X615</f>
        <v>0.0731484748000304</v>
      </c>
      <c r="AH615" s="0" t="n">
        <v>22.768841</v>
      </c>
      <c r="AI615" s="96" t="n">
        <v>22.730615</v>
      </c>
      <c r="AJ615" s="96" t="n">
        <v>0.037378315</v>
      </c>
      <c r="AK615" s="96" t="n">
        <v>0</v>
      </c>
      <c r="AL615" s="96" t="n">
        <v>7.8533622E-005</v>
      </c>
      <c r="AM615" s="96" t="n">
        <v>0.00044661487</v>
      </c>
      <c r="AN615" s="96" t="n">
        <v>0.00032288239</v>
      </c>
      <c r="AP615" s="95" t="n">
        <v>0.078928762</v>
      </c>
      <c r="AQ615" s="95" t="n">
        <v>0.075078082</v>
      </c>
      <c r="AR615" s="95" t="n">
        <v>0.0021434117</v>
      </c>
      <c r="AS615" s="95" t="n">
        <v>0.001707269</v>
      </c>
      <c r="AT615" s="152" t="n">
        <f aca="false">AW615+AZ615+BA615+BB615+BC615+BK615+BL615+BP615</f>
        <v>4.50108394770126E-006</v>
      </c>
      <c r="AU615" s="152" t="n">
        <f aca="false">AX615+AY615+BD615+BE615+BF615+BG615+BH615+BI615+BJ615+BM615+BQ615+BR615</f>
        <v>7.92681836422004E-009</v>
      </c>
      <c r="AV615" s="153" t="n">
        <f aca="false">BN615+BO615</f>
        <v>0.239113303</v>
      </c>
      <c r="AW615" s="154" t="n">
        <v>2.2307977E-006</v>
      </c>
      <c r="AX615" s="154" t="n">
        <v>6.7308552E-009</v>
      </c>
      <c r="AY615" s="154" t="n">
        <v>1.8389658E-013</v>
      </c>
      <c r="AZ615" s="154" t="n">
        <v>4.2912634E-015</v>
      </c>
      <c r="BA615" s="154" t="n">
        <v>0</v>
      </c>
      <c r="BB615" s="154" t="n">
        <v>9.4000841E-010</v>
      </c>
      <c r="BC615" s="154" t="n">
        <v>8.3772014E-007</v>
      </c>
      <c r="BD615" s="154" t="n">
        <v>2.0650671E-010</v>
      </c>
      <c r="BE615" s="154" t="n">
        <v>9.7522525E-010</v>
      </c>
      <c r="BF615" s="154" t="n">
        <v>8.2896954E-012</v>
      </c>
      <c r="BG615" s="154" t="n">
        <v>5.4351629E-013</v>
      </c>
      <c r="BH615" s="154" t="n">
        <v>3.5931326E-013</v>
      </c>
      <c r="BI615" s="154" t="n">
        <v>3.9665624E-012</v>
      </c>
      <c r="BJ615" s="154" t="n">
        <v>8.8822029E-013</v>
      </c>
      <c r="BK615" s="154" t="n">
        <v>1.4263785E-006</v>
      </c>
      <c r="BL615" s="154" t="n">
        <v>5.247595E-009</v>
      </c>
      <c r="BM615" s="154" t="n">
        <v>4.1031043E-023</v>
      </c>
      <c r="BN615" s="154" t="n">
        <v>0.011807493</v>
      </c>
      <c r="BO615" s="154" t="n">
        <v>0.22730581</v>
      </c>
      <c r="BP615" s="154" t="n">
        <v>0</v>
      </c>
      <c r="BQ615" s="154" t="n">
        <v>0</v>
      </c>
      <c r="BR615" s="154" t="n">
        <v>0</v>
      </c>
      <c r="BT615" s="96" t="n">
        <v>0.00011799005</v>
      </c>
      <c r="BU615" s="96" t="n">
        <v>6.7539103E-006</v>
      </c>
      <c r="BV615" s="96" t="n">
        <v>6.7026465E-005</v>
      </c>
      <c r="BW615" s="96" t="n">
        <v>3.1228005E-007</v>
      </c>
      <c r="BX615" s="96" t="n">
        <v>5.5258611E-006</v>
      </c>
      <c r="BY615" s="96" t="n">
        <v>6.2852628E-008</v>
      </c>
      <c r="BZ615" s="96" t="n">
        <v>2.1039288E-007</v>
      </c>
      <c r="CA615" s="96" t="n">
        <v>9.0767617E-008</v>
      </c>
      <c r="CB615" s="96" t="n">
        <v>3.7977873E-006</v>
      </c>
      <c r="CC615" s="96" t="n">
        <v>8.079381E-008</v>
      </c>
      <c r="CD615" s="96" t="n">
        <v>0</v>
      </c>
      <c r="CE615" s="96" t="n">
        <v>9.0734918E-020</v>
      </c>
      <c r="CF615" s="96" t="n">
        <v>7.4293397E-016</v>
      </c>
      <c r="CG615" s="96" t="n">
        <v>6.3097085E-006</v>
      </c>
      <c r="CH615" s="96" t="n">
        <v>2.7755709E-005</v>
      </c>
      <c r="CI615" s="96" t="n">
        <v>6.3522797E-008</v>
      </c>
      <c r="CJ615" s="96" t="n">
        <v>0</v>
      </c>
      <c r="CL615" s="155" t="n">
        <v>6.2882945E-016</v>
      </c>
      <c r="CM615" s="155" t="n">
        <v>2.4038769</v>
      </c>
      <c r="CN615" s="156" t="n">
        <v>0.0094010509</v>
      </c>
      <c r="CO615" s="155" t="n">
        <v>0.0046346429</v>
      </c>
      <c r="CP615" s="155" t="n">
        <v>6.1216277E-007</v>
      </c>
      <c r="CQ615" s="155" t="n">
        <v>6.8073072E-009</v>
      </c>
      <c r="CR615" s="155" t="n">
        <v>0.0002798146</v>
      </c>
      <c r="CS615" s="155" t="n">
        <v>6.2428122</v>
      </c>
      <c r="CT615" s="155" t="n">
        <v>5.5068817E-006</v>
      </c>
      <c r="CU615" s="155" t="n">
        <v>0.00020671918</v>
      </c>
      <c r="CW615" s="97"/>
      <c r="CX615" s="105"/>
    </row>
    <row r="616" customFormat="false" ht="13.8" hidden="false" customHeight="false" outlineLevel="0" collapsed="false">
      <c r="A616" s="0" t="s">
        <v>1232</v>
      </c>
      <c r="B616" s="26" t="s">
        <v>1139</v>
      </c>
      <c r="C616" s="88" t="str">
        <f aca="false">MID(A616,1,12)</f>
        <v>A.100.12.104</v>
      </c>
      <c r="D616" s="2" t="s">
        <v>1228</v>
      </c>
      <c r="E616" s="90" t="s">
        <v>255</v>
      </c>
      <c r="F616" s="91" t="str">
        <f aca="false">MID(A616, 21,85)</f>
        <v>St13</v>
      </c>
      <c r="G616" s="133" t="n">
        <f aca="false">H616+I616+J616+K616</f>
        <v>0.573127947506178</v>
      </c>
      <c r="H616" s="149" t="n">
        <f aca="false">N616+O616+P616+Q616</f>
        <v>0.0336548348112</v>
      </c>
      <c r="I616" s="149" t="n">
        <f aca="false">L616+M616+R616+V616+T616</f>
        <v>0.105743104601847</v>
      </c>
      <c r="J616" s="150" t="n">
        <f aca="false">S616+U616+W616+X616</f>
        <v>0.0731484780931306</v>
      </c>
      <c r="K616" s="149" t="n">
        <v>0.36058153</v>
      </c>
      <c r="L616" s="130" t="n">
        <v>0.08062359</v>
      </c>
      <c r="M616" s="130" t="n">
        <v>0.022541985</v>
      </c>
      <c r="N616" s="157" t="n">
        <v>0.030743209</v>
      </c>
      <c r="O616" s="157" t="n">
        <v>9.6603462E-006</v>
      </c>
      <c r="P616" s="130" t="n">
        <v>0.0028294068</v>
      </c>
      <c r="Q616" s="157" t="n">
        <v>7.2558665E-005</v>
      </c>
      <c r="R616" s="130" t="n">
        <v>0.0025756605</v>
      </c>
      <c r="S616" s="157" t="n">
        <v>0.072831913</v>
      </c>
      <c r="T616" s="157" t="n">
        <v>1.7814756E-006</v>
      </c>
      <c r="U616" s="157" t="n">
        <v>0.0003165618</v>
      </c>
      <c r="V616" s="157" t="n">
        <v>8.7626247E-008</v>
      </c>
      <c r="W616" s="157" t="n">
        <v>3.2931002E-009</v>
      </c>
      <c r="X616" s="130" t="n">
        <v>3.0371991E-014</v>
      </c>
      <c r="Z616" s="151" t="n">
        <f aca="false">K616/0.15</f>
        <v>2.40387686666667</v>
      </c>
      <c r="AB616" s="133" t="n">
        <f aca="false">K616</f>
        <v>0.36058153</v>
      </c>
      <c r="AC616" s="133" t="n">
        <f aca="false">L616+M616+N616+O616+P616+Q616+R616</f>
        <v>0.1393960703112</v>
      </c>
      <c r="AD616" s="133" t="n">
        <f aca="false">L616+M616+R616+W616</f>
        <v>0.1057412387931</v>
      </c>
      <c r="AE616" s="133" t="n">
        <f aca="false">V616+L616+M616+R616+T616</f>
        <v>0.105743104601847</v>
      </c>
      <c r="AF616" s="133" t="n">
        <f aca="false">S616+U616+X616</f>
        <v>0.0731484748000304</v>
      </c>
      <c r="AH616" s="0" t="n">
        <v>22.768841</v>
      </c>
      <c r="AI616" s="96" t="n">
        <v>22.730615</v>
      </c>
      <c r="AJ616" s="96" t="n">
        <v>0.037378315</v>
      </c>
      <c r="AK616" s="96" t="n">
        <v>0</v>
      </c>
      <c r="AL616" s="96" t="n">
        <v>7.8533622E-005</v>
      </c>
      <c r="AM616" s="96" t="n">
        <v>0.00044661487</v>
      </c>
      <c r="AN616" s="96" t="n">
        <v>0.00032288239</v>
      </c>
      <c r="AP616" s="95" t="n">
        <v>0.078928762</v>
      </c>
      <c r="AQ616" s="95" t="n">
        <v>0.075078082</v>
      </c>
      <c r="AR616" s="95" t="n">
        <v>0.0021434117</v>
      </c>
      <c r="AS616" s="95" t="n">
        <v>0.001707269</v>
      </c>
      <c r="AT616" s="152" t="n">
        <f aca="false">AW616+AZ616+BA616+BB616+BC616+BK616+BL616+BP616</f>
        <v>4.50108394770126E-006</v>
      </c>
      <c r="AU616" s="152" t="n">
        <f aca="false">AX616+AY616+BD616+BE616+BF616+BG616+BH616+BI616+BJ616+BM616+BQ616+BR616</f>
        <v>7.92681836422004E-009</v>
      </c>
      <c r="AV616" s="153" t="n">
        <f aca="false">BN616+BO616</f>
        <v>0.239113303</v>
      </c>
      <c r="AW616" s="154" t="n">
        <v>2.2307977E-006</v>
      </c>
      <c r="AX616" s="154" t="n">
        <v>6.7308552E-009</v>
      </c>
      <c r="AY616" s="154" t="n">
        <v>1.8389658E-013</v>
      </c>
      <c r="AZ616" s="154" t="n">
        <v>4.2912634E-015</v>
      </c>
      <c r="BA616" s="154" t="n">
        <v>0</v>
      </c>
      <c r="BB616" s="154" t="n">
        <v>9.4000841E-010</v>
      </c>
      <c r="BC616" s="154" t="n">
        <v>8.3772014E-007</v>
      </c>
      <c r="BD616" s="154" t="n">
        <v>2.0650671E-010</v>
      </c>
      <c r="BE616" s="154" t="n">
        <v>9.7522525E-010</v>
      </c>
      <c r="BF616" s="154" t="n">
        <v>8.2896954E-012</v>
      </c>
      <c r="BG616" s="154" t="n">
        <v>5.4351629E-013</v>
      </c>
      <c r="BH616" s="154" t="n">
        <v>3.5931326E-013</v>
      </c>
      <c r="BI616" s="154" t="n">
        <v>3.9665624E-012</v>
      </c>
      <c r="BJ616" s="154" t="n">
        <v>8.8822029E-013</v>
      </c>
      <c r="BK616" s="154" t="n">
        <v>1.4263785E-006</v>
      </c>
      <c r="BL616" s="154" t="n">
        <v>5.247595E-009</v>
      </c>
      <c r="BM616" s="154" t="n">
        <v>4.1031043E-023</v>
      </c>
      <c r="BN616" s="154" t="n">
        <v>0.011807493</v>
      </c>
      <c r="BO616" s="154" t="n">
        <v>0.22730581</v>
      </c>
      <c r="BP616" s="154" t="n">
        <v>0</v>
      </c>
      <c r="BQ616" s="154" t="n">
        <v>0</v>
      </c>
      <c r="BR616" s="154" t="n">
        <v>0</v>
      </c>
      <c r="BT616" s="96" t="n">
        <v>0.00011799005</v>
      </c>
      <c r="BU616" s="96" t="n">
        <v>6.7539103E-006</v>
      </c>
      <c r="BV616" s="96" t="n">
        <v>6.7026465E-005</v>
      </c>
      <c r="BW616" s="96" t="n">
        <v>3.1228005E-007</v>
      </c>
      <c r="BX616" s="96" t="n">
        <v>5.5258611E-006</v>
      </c>
      <c r="BY616" s="96" t="n">
        <v>6.2852628E-008</v>
      </c>
      <c r="BZ616" s="96" t="n">
        <v>2.1039288E-007</v>
      </c>
      <c r="CA616" s="96" t="n">
        <v>9.0767617E-008</v>
      </c>
      <c r="CB616" s="96" t="n">
        <v>3.7977873E-006</v>
      </c>
      <c r="CC616" s="96" t="n">
        <v>8.079381E-008</v>
      </c>
      <c r="CD616" s="96" t="n">
        <v>0</v>
      </c>
      <c r="CE616" s="96" t="n">
        <v>9.0734918E-020</v>
      </c>
      <c r="CF616" s="96" t="n">
        <v>7.4293397E-016</v>
      </c>
      <c r="CG616" s="96" t="n">
        <v>6.3097085E-006</v>
      </c>
      <c r="CH616" s="96" t="n">
        <v>2.7755709E-005</v>
      </c>
      <c r="CI616" s="96" t="n">
        <v>6.3522797E-008</v>
      </c>
      <c r="CJ616" s="96" t="n">
        <v>0</v>
      </c>
      <c r="CL616" s="155" t="n">
        <v>6.2882945E-016</v>
      </c>
      <c r="CM616" s="155" t="n">
        <v>2.4038769</v>
      </c>
      <c r="CN616" s="156" t="n">
        <v>0.0094010509</v>
      </c>
      <c r="CO616" s="155" t="n">
        <v>0.0046346429</v>
      </c>
      <c r="CP616" s="155" t="n">
        <v>6.1216277E-007</v>
      </c>
      <c r="CQ616" s="155" t="n">
        <v>6.8073072E-009</v>
      </c>
      <c r="CR616" s="155" t="n">
        <v>0.0002798146</v>
      </c>
      <c r="CS616" s="155" t="n">
        <v>6.2428122</v>
      </c>
      <c r="CT616" s="155" t="n">
        <v>5.5068817E-006</v>
      </c>
      <c r="CU616" s="155" t="n">
        <v>0.00020671918</v>
      </c>
      <c r="CW616" s="97"/>
      <c r="CX616" s="105"/>
    </row>
    <row r="617" customFormat="false" ht="13.8" hidden="false" customHeight="false" outlineLevel="0" collapsed="false">
      <c r="B617" s="26"/>
      <c r="C617" s="88"/>
      <c r="D617" s="3" t="s">
        <v>1233</v>
      </c>
      <c r="E617" s="90"/>
      <c r="J617" s="158"/>
      <c r="N617" s="102"/>
      <c r="O617" s="102"/>
      <c r="Q617" s="102"/>
      <c r="S617" s="102"/>
      <c r="T617" s="102"/>
      <c r="U617" s="102"/>
      <c r="V617" s="102"/>
      <c r="W617" s="102"/>
      <c r="AT617" s="102"/>
      <c r="AU617" s="102"/>
      <c r="AV617" s="159"/>
      <c r="CN617" s="160"/>
      <c r="CW617" s="99"/>
      <c r="CX617" s="105"/>
    </row>
    <row r="618" customFormat="false" ht="13.8" hidden="false" customHeight="false" outlineLevel="0" collapsed="false">
      <c r="A618" s="0" t="s">
        <v>1234</v>
      </c>
      <c r="B618" s="26" t="s">
        <v>1139</v>
      </c>
      <c r="C618" s="88" t="str">
        <f aca="false">MID(A618,1,12)</f>
        <v>A.100.14.101</v>
      </c>
      <c r="D618" s="2" t="s">
        <v>1233</v>
      </c>
      <c r="E618" s="90" t="s">
        <v>255</v>
      </c>
      <c r="F618" s="91" t="str">
        <f aca="false">MID(A618, 21,85)</f>
        <v>A517a</v>
      </c>
      <c r="G618" s="133" t="n">
        <f aca="false">H618+I618+J618+K618</f>
        <v>0.828126891713858</v>
      </c>
      <c r="H618" s="149" t="n">
        <f aca="false">N618+O618+P618+Q618</f>
        <v>0.042508227536</v>
      </c>
      <c r="I618" s="149" t="n">
        <f aca="false">L618+M618+R618+V618+T618</f>
        <v>0.15895434555979</v>
      </c>
      <c r="J618" s="150" t="n">
        <f aca="false">S618+U618+W618+X618</f>
        <v>0.221209138618068</v>
      </c>
      <c r="K618" s="149" t="n">
        <v>0.40545518</v>
      </c>
      <c r="L618" s="130" t="n">
        <v>0.10170629</v>
      </c>
      <c r="M618" s="130" t="n">
        <v>0.034273584</v>
      </c>
      <c r="N618" s="130" t="n">
        <v>0.034293309</v>
      </c>
      <c r="O618" s="157" t="n">
        <v>2.1467436E-005</v>
      </c>
      <c r="P618" s="130" t="n">
        <v>0.0065063153</v>
      </c>
      <c r="Q618" s="157" t="n">
        <v>0.0016871358</v>
      </c>
      <c r="R618" s="130" t="n">
        <v>0.022970318</v>
      </c>
      <c r="S618" s="157" t="n">
        <v>0.21843524</v>
      </c>
      <c r="T618" s="157" t="n">
        <v>3.9588348E-006</v>
      </c>
      <c r="U618" s="157" t="n">
        <v>0.0027738913</v>
      </c>
      <c r="V618" s="157" t="n">
        <v>1.9472499E-007</v>
      </c>
      <c r="W618" s="157" t="n">
        <v>7.3180005E-009</v>
      </c>
      <c r="X618" s="130" t="n">
        <v>6.7493313E-014</v>
      </c>
      <c r="Z618" s="151" t="n">
        <f aca="false">K618/0.15</f>
        <v>2.70303453333333</v>
      </c>
      <c r="AB618" s="133" t="n">
        <f aca="false">K618</f>
        <v>0.40545518</v>
      </c>
      <c r="AC618" s="133" t="n">
        <f aca="false">L618+M618+N618+O618+P618+Q618+R618</f>
        <v>0.201458419536</v>
      </c>
      <c r="AD618" s="133" t="n">
        <f aca="false">L618+M618+R618+W618</f>
        <v>0.158950199318001</v>
      </c>
      <c r="AE618" s="133" t="n">
        <f aca="false">V618+L618+M618+R618+T618</f>
        <v>0.15895434555979</v>
      </c>
      <c r="AF618" s="133" t="n">
        <f aca="false">S618+U618+X618</f>
        <v>0.221209131300068</v>
      </c>
      <c r="AH618" s="0" t="n">
        <v>24.122394</v>
      </c>
      <c r="AI618" s="96" t="n">
        <v>23.706085</v>
      </c>
      <c r="AJ618" s="96" t="n">
        <v>0.34025804</v>
      </c>
      <c r="AK618" s="96" t="n">
        <v>0</v>
      </c>
      <c r="AL618" s="96" t="n">
        <v>0.074341119</v>
      </c>
      <c r="AM618" s="96" t="n">
        <v>0.00099247749</v>
      </c>
      <c r="AN618" s="96" t="n">
        <v>0.00071751641</v>
      </c>
      <c r="AP618" s="95" t="n">
        <v>0.12594782</v>
      </c>
      <c r="AQ618" s="95" t="n">
        <v>0.12138746</v>
      </c>
      <c r="AR618" s="95" t="n">
        <v>0.0026542155</v>
      </c>
      <c r="AS618" s="95" t="n">
        <v>0.0019061469</v>
      </c>
      <c r="AT618" s="152" t="n">
        <f aca="false">AW618+AZ618+BA618+BB618+BC618+BK618+BL618+BP618</f>
        <v>7.27742548423614E-006</v>
      </c>
      <c r="AU618" s="152" t="n">
        <f aca="false">AX618+AY618+BD618+BE618+BF618+BG618+BH618+BI618+BJ618+BM618+BQ618+BR618</f>
        <v>9.81588583583009E-009</v>
      </c>
      <c r="AV618" s="153" t="n">
        <f aca="false">BN618+BO618</f>
        <v>0.266967357</v>
      </c>
      <c r="AW618" s="154" t="n">
        <v>2.5084161E-006</v>
      </c>
      <c r="AX618" s="154" t="n">
        <v>7.5684968E-009</v>
      </c>
      <c r="AY618" s="154" t="n">
        <v>2.0678215E-013</v>
      </c>
      <c r="AZ618" s="154" t="n">
        <v>9.5361408E-015</v>
      </c>
      <c r="BA618" s="154" t="n">
        <v>0</v>
      </c>
      <c r="BB618" s="154" t="n">
        <v>1.3258447E-009</v>
      </c>
      <c r="BC618" s="154" t="n">
        <v>1.2254381E-006</v>
      </c>
      <c r="BD618" s="154" t="n">
        <v>2.6407948E-010</v>
      </c>
      <c r="BE618" s="154" t="n">
        <v>1.425009E-009</v>
      </c>
      <c r="BF618" s="154" t="n">
        <v>2.9498516E-010</v>
      </c>
      <c r="BG618" s="154" t="n">
        <v>5.7873968E-013</v>
      </c>
      <c r="BH618" s="154" t="n">
        <v>1.5325409E-011</v>
      </c>
      <c r="BI618" s="154" t="n">
        <v>2.0770506E-010</v>
      </c>
      <c r="BJ618" s="154" t="n">
        <v>3.9499405E-011</v>
      </c>
      <c r="BK618" s="154" t="n">
        <v>2.9138866E-006</v>
      </c>
      <c r="BL618" s="154" t="n">
        <v>6.2835883E-007</v>
      </c>
      <c r="BM618" s="154" t="n">
        <v>9.1180096E-023</v>
      </c>
      <c r="BN618" s="154" t="n">
        <v>0.029907247</v>
      </c>
      <c r="BO618" s="154" t="n">
        <v>0.23706011</v>
      </c>
      <c r="BP618" s="154" t="n">
        <v>0</v>
      </c>
      <c r="BQ618" s="154" t="n">
        <v>0</v>
      </c>
      <c r="BR618" s="154" t="n">
        <v>0</v>
      </c>
      <c r="BT618" s="96" t="n">
        <v>0.00020733249</v>
      </c>
      <c r="BU618" s="96" t="n">
        <v>9.970923E-006</v>
      </c>
      <c r="BV618" s="96" t="n">
        <v>7.5367775E-005</v>
      </c>
      <c r="BW618" s="96" t="n">
        <v>2.7017147E-006</v>
      </c>
      <c r="BX618" s="96" t="n">
        <v>8.0142211E-006</v>
      </c>
      <c r="BY618" s="96" t="n">
        <v>3.2638075E-007</v>
      </c>
      <c r="BZ618" s="96" t="n">
        <v>7.5383771E-006</v>
      </c>
      <c r="CA618" s="96" t="n">
        <v>4.3717376E-007</v>
      </c>
      <c r="CB618" s="96" t="n">
        <v>8.7605822E-006</v>
      </c>
      <c r="CC618" s="96" t="n">
        <v>1.3565936E-006</v>
      </c>
      <c r="CD618" s="96" t="n">
        <v>0</v>
      </c>
      <c r="CE618" s="96" t="n">
        <v>2.0163315E-019</v>
      </c>
      <c r="CF618" s="96" t="n">
        <v>1.6509644E-015</v>
      </c>
      <c r="CG618" s="96" t="n">
        <v>7.1763926E-006</v>
      </c>
      <c r="CH618" s="96" t="n">
        <v>2.9332414E-005</v>
      </c>
      <c r="CI618" s="96" t="n">
        <v>5.6349939E-005</v>
      </c>
      <c r="CJ618" s="96" t="n">
        <v>0</v>
      </c>
      <c r="CL618" s="155" t="n">
        <v>1.3973988E-015</v>
      </c>
      <c r="CM618" s="155" t="n">
        <v>2.7030345</v>
      </c>
      <c r="CN618" s="156" t="n">
        <v>0.019293178</v>
      </c>
      <c r="CO618" s="155" t="n">
        <v>0.0068880212</v>
      </c>
      <c r="CP618" s="155" t="n">
        <v>1.263013E-006</v>
      </c>
      <c r="CQ618" s="155" t="n">
        <v>5.6977225E-007</v>
      </c>
      <c r="CR618" s="155" t="n">
        <v>0.00040398567</v>
      </c>
      <c r="CS618" s="155" t="n">
        <v>101.78858</v>
      </c>
      <c r="CT618" s="155" t="n">
        <v>0.00019594402</v>
      </c>
      <c r="CU618" s="155" t="n">
        <v>0.00029902043</v>
      </c>
      <c r="CW618" s="97"/>
      <c r="CX618" s="105"/>
    </row>
    <row r="619" customFormat="false" ht="13.8" hidden="false" customHeight="false" outlineLevel="0" collapsed="false">
      <c r="A619" s="0" t="s">
        <v>1235</v>
      </c>
      <c r="B619" s="26" t="s">
        <v>1139</v>
      </c>
      <c r="C619" s="88" t="str">
        <f aca="false">MID(A619,1,12)</f>
        <v>A.100.14.102</v>
      </c>
      <c r="D619" s="2" t="s">
        <v>1233</v>
      </c>
      <c r="E619" s="90" t="s">
        <v>255</v>
      </c>
      <c r="F619" s="91" t="str">
        <f aca="false">MID(A619, 21,85)</f>
        <v>A517b</v>
      </c>
      <c r="G619" s="133" t="n">
        <f aca="false">H619+I619+J619+K619</f>
        <v>0.780584603713324</v>
      </c>
      <c r="H619" s="149" t="n">
        <f aca="false">N619+O619+P619+Q619</f>
        <v>0.04280951905</v>
      </c>
      <c r="I619" s="149" t="n">
        <f aca="false">L619+M619+R619+V619+T619</f>
        <v>0.14927212640429</v>
      </c>
      <c r="J619" s="150" t="n">
        <f aca="false">S619+U619+W619+X619</f>
        <v>0.187793648259034</v>
      </c>
      <c r="K619" s="149" t="n">
        <v>0.40070931</v>
      </c>
      <c r="L619" s="130" t="n">
        <v>0.099255628</v>
      </c>
      <c r="M619" s="130" t="n">
        <v>0.031954139</v>
      </c>
      <c r="N619" s="157" t="n">
        <v>0.034136106</v>
      </c>
      <c r="O619" s="157" t="n">
        <v>0.00012118165</v>
      </c>
      <c r="P619" s="157" t="n">
        <v>0.0063153042</v>
      </c>
      <c r="Q619" s="157" t="n">
        <v>0.0022369272</v>
      </c>
      <c r="R619" s="157" t="n">
        <v>0.01806018</v>
      </c>
      <c r="S619" s="157" t="n">
        <v>0.18528234</v>
      </c>
      <c r="T619" s="157" t="n">
        <v>1.9794174E-006</v>
      </c>
      <c r="U619" s="157" t="n">
        <v>0.0025113046</v>
      </c>
      <c r="V619" s="157" t="n">
        <v>1.9998689E-007</v>
      </c>
      <c r="W619" s="157" t="n">
        <v>3.6590002E-009</v>
      </c>
      <c r="X619" s="130" t="n">
        <v>3.3746657E-014</v>
      </c>
      <c r="Z619" s="151" t="n">
        <f aca="false">K619/0.15</f>
        <v>2.6713954</v>
      </c>
      <c r="AB619" s="133" t="n">
        <f aca="false">K619</f>
        <v>0.40070931</v>
      </c>
      <c r="AC619" s="133" t="n">
        <f aca="false">L619+M619+N619+O619+P619+Q619+R619</f>
        <v>0.19207946605</v>
      </c>
      <c r="AD619" s="133" t="n">
        <f aca="false">L619+M619+R619+W619</f>
        <v>0.149269950659</v>
      </c>
      <c r="AE619" s="133" t="n">
        <f aca="false">V619+L619+M619+R619+T619</f>
        <v>0.14927212640429</v>
      </c>
      <c r="AF619" s="133" t="n">
        <f aca="false">S619+U619+X619</f>
        <v>0.187793644600034</v>
      </c>
      <c r="AH619" s="0" t="n">
        <v>24.121973</v>
      </c>
      <c r="AI619" s="96" t="n">
        <v>23.741994</v>
      </c>
      <c r="AJ619" s="96" t="n">
        <v>0.30956995</v>
      </c>
      <c r="AK619" s="96" t="n">
        <v>0</v>
      </c>
      <c r="AL619" s="96" t="n">
        <v>0.056976526</v>
      </c>
      <c r="AM619" s="96" t="n">
        <v>0.0089283354</v>
      </c>
      <c r="AN619" s="96" t="n">
        <v>0.0045038118</v>
      </c>
      <c r="AP619" s="95" t="n">
        <v>0.12133226</v>
      </c>
      <c r="AQ619" s="95" t="n">
        <v>0.11688748</v>
      </c>
      <c r="AR619" s="95" t="n">
        <v>0.0025737769</v>
      </c>
      <c r="AS619" s="95" t="n">
        <v>0.0018710066</v>
      </c>
      <c r="AT619" s="152" t="n">
        <f aca="false">AW619+AZ619+BA619+BB619+BC619+BK619+BL619+BP619</f>
        <v>7.00764274336807E-006</v>
      </c>
      <c r="AU619" s="152" t="n">
        <f aca="false">AX619+AY619+BD619+BE619+BF619+BG619+BH619+BI619+BJ619+BM619+BQ619+BR619</f>
        <v>9.51840563197005E-009</v>
      </c>
      <c r="AV619" s="153" t="n">
        <f aca="false">BN619+BO619</f>
        <v>0.26204575</v>
      </c>
      <c r="AW619" s="154" t="n">
        <v>2.4790634E-006</v>
      </c>
      <c r="AX619" s="154" t="n">
        <v>7.4799329E-009</v>
      </c>
      <c r="AY619" s="154" t="n">
        <v>2.0436244E-013</v>
      </c>
      <c r="AZ619" s="154" t="n">
        <v>4.7680704E-015</v>
      </c>
      <c r="BA619" s="154" t="n">
        <v>0</v>
      </c>
      <c r="BB619" s="154" t="n">
        <v>1.2899186E-009</v>
      </c>
      <c r="BC619" s="154" t="n">
        <v>1.1765469E-006</v>
      </c>
      <c r="BD619" s="154" t="n">
        <v>2.5924026E-010</v>
      </c>
      <c r="BE619" s="154" t="n">
        <v>1.3663841E-009</v>
      </c>
      <c r="BF619" s="154" t="n">
        <v>2.197495E-010</v>
      </c>
      <c r="BG619" s="154" t="n">
        <v>5.7765253E-013</v>
      </c>
      <c r="BH619" s="154" t="n">
        <v>1.2630159E-011</v>
      </c>
      <c r="BI619" s="154" t="n">
        <v>1.5090825E-010</v>
      </c>
      <c r="BJ619" s="154" t="n">
        <v>2.8778448E-011</v>
      </c>
      <c r="BK619" s="154" t="n">
        <v>2.8965774E-006</v>
      </c>
      <c r="BL619" s="154" t="n">
        <v>4.5416512E-007</v>
      </c>
      <c r="BM619" s="154" t="n">
        <v>4.5590048E-023</v>
      </c>
      <c r="BN619" s="154" t="n">
        <v>0.02503129</v>
      </c>
      <c r="BO619" s="154" t="n">
        <v>0.23701446</v>
      </c>
      <c r="BP619" s="154" t="n">
        <v>0</v>
      </c>
      <c r="BQ619" s="154" t="n">
        <v>0</v>
      </c>
      <c r="BR619" s="154" t="n">
        <v>0</v>
      </c>
      <c r="BT619" s="96" t="n">
        <v>0.00018748599</v>
      </c>
      <c r="BU619" s="96" t="n">
        <v>9.5539512E-006</v>
      </c>
      <c r="BV619" s="96" t="n">
        <v>7.4485593E-005</v>
      </c>
      <c r="BW619" s="96" t="n">
        <v>2.1267614E-006</v>
      </c>
      <c r="BX619" s="96" t="n">
        <v>7.7805579E-006</v>
      </c>
      <c r="BY619" s="96" t="n">
        <v>2.9403305E-007</v>
      </c>
      <c r="BZ619" s="96" t="n">
        <v>5.6143279E-006</v>
      </c>
      <c r="CA619" s="96" t="n">
        <v>3.9899014E-007</v>
      </c>
      <c r="CB619" s="96" t="n">
        <v>8.5422774E-006</v>
      </c>
      <c r="CC619" s="96" t="n">
        <v>1.6618114E-006</v>
      </c>
      <c r="CD619" s="96" t="n">
        <v>0</v>
      </c>
      <c r="CE619" s="96" t="n">
        <v>1.0081658E-019</v>
      </c>
      <c r="CF619" s="96" t="n">
        <v>8.2548219E-016</v>
      </c>
      <c r="CG619" s="96" t="n">
        <v>7.1215642E-006</v>
      </c>
      <c r="CH619" s="96" t="n">
        <v>2.9335088E-005</v>
      </c>
      <c r="CI619" s="96" t="n">
        <v>4.0571034E-005</v>
      </c>
      <c r="CJ619" s="96" t="n">
        <v>0</v>
      </c>
      <c r="CL619" s="155" t="n">
        <v>6.9869939E-016</v>
      </c>
      <c r="CM619" s="155" t="n">
        <v>2.6713885</v>
      </c>
      <c r="CN619" s="156" t="n">
        <v>0.018243189</v>
      </c>
      <c r="CO619" s="155" t="n">
        <v>0.0065970936</v>
      </c>
      <c r="CP619" s="155" t="n">
        <v>1.253574E-006</v>
      </c>
      <c r="CQ619" s="155" t="n">
        <v>4.4749703E-007</v>
      </c>
      <c r="CR619" s="155" t="n">
        <v>0.00039026673</v>
      </c>
      <c r="CS619" s="155" t="n">
        <v>76.431202</v>
      </c>
      <c r="CT619" s="155" t="n">
        <v>0.00014596881</v>
      </c>
      <c r="CU619" s="155" t="n">
        <v>0.00028980087</v>
      </c>
      <c r="CW619" s="97"/>
      <c r="CX619" s="105"/>
    </row>
    <row r="620" customFormat="false" ht="13.8" hidden="false" customHeight="false" outlineLevel="0" collapsed="false">
      <c r="A620" s="0" t="s">
        <v>1236</v>
      </c>
      <c r="B620" s="26" t="s">
        <v>1139</v>
      </c>
      <c r="C620" s="88" t="str">
        <f aca="false">MID(A620,1,12)</f>
        <v>A.100.14.103</v>
      </c>
      <c r="D620" s="2" t="s">
        <v>1233</v>
      </c>
      <c r="E620" s="90" t="s">
        <v>255</v>
      </c>
      <c r="F620" s="91" t="str">
        <f aca="false">MID(A620, 21,85)</f>
        <v>S355J2G1W</v>
      </c>
      <c r="G620" s="133" t="n">
        <f aca="false">H620+I620+J620+K620</f>
        <v>0.573127947506178</v>
      </c>
      <c r="H620" s="149" t="n">
        <f aca="false">N620+O620+P620+Q620</f>
        <v>0.0336548348112</v>
      </c>
      <c r="I620" s="149" t="n">
        <f aca="false">L620+M620+R620+V620+T620</f>
        <v>0.105743104601847</v>
      </c>
      <c r="J620" s="150" t="n">
        <f aca="false">S620+U620+W620+X620</f>
        <v>0.0731484780931306</v>
      </c>
      <c r="K620" s="149" t="n">
        <v>0.36058153</v>
      </c>
      <c r="L620" s="130" t="n">
        <v>0.08062359</v>
      </c>
      <c r="M620" s="130" t="n">
        <v>0.022541985</v>
      </c>
      <c r="N620" s="157" t="n">
        <v>0.030743209</v>
      </c>
      <c r="O620" s="157" t="n">
        <v>9.6603462E-006</v>
      </c>
      <c r="P620" s="157" t="n">
        <v>0.0028294068</v>
      </c>
      <c r="Q620" s="130" t="n">
        <v>7.2558665E-005</v>
      </c>
      <c r="R620" s="130" t="n">
        <v>0.0025756605</v>
      </c>
      <c r="S620" s="157" t="n">
        <v>0.072831913</v>
      </c>
      <c r="T620" s="157" t="n">
        <v>1.7814756E-006</v>
      </c>
      <c r="U620" s="157" t="n">
        <v>0.0003165618</v>
      </c>
      <c r="V620" s="157" t="n">
        <v>8.7626247E-008</v>
      </c>
      <c r="W620" s="157" t="n">
        <v>3.2931002E-009</v>
      </c>
      <c r="X620" s="130" t="n">
        <v>3.0371991E-014</v>
      </c>
      <c r="Z620" s="151" t="n">
        <f aca="false">K620/0.15</f>
        <v>2.40387686666667</v>
      </c>
      <c r="AB620" s="133" t="n">
        <f aca="false">K620</f>
        <v>0.36058153</v>
      </c>
      <c r="AC620" s="133" t="n">
        <f aca="false">L620+M620+N620+O620+P620+Q620+R620</f>
        <v>0.1393960703112</v>
      </c>
      <c r="AD620" s="133" t="n">
        <f aca="false">L620+M620+R620+W620</f>
        <v>0.1057412387931</v>
      </c>
      <c r="AE620" s="133" t="n">
        <f aca="false">V620+L620+M620+R620+T620</f>
        <v>0.105743104601847</v>
      </c>
      <c r="AF620" s="133" t="n">
        <f aca="false">S620+U620+X620</f>
        <v>0.0731484748000304</v>
      </c>
      <c r="AH620" s="0" t="n">
        <v>22.768841</v>
      </c>
      <c r="AI620" s="96" t="n">
        <v>22.730615</v>
      </c>
      <c r="AJ620" s="96" t="n">
        <v>0.037378315</v>
      </c>
      <c r="AK620" s="96" t="n">
        <v>0</v>
      </c>
      <c r="AL620" s="96" t="n">
        <v>7.8533622E-005</v>
      </c>
      <c r="AM620" s="96" t="n">
        <v>0.00044661487</v>
      </c>
      <c r="AN620" s="96" t="n">
        <v>0.00032288239</v>
      </c>
      <c r="AP620" s="95" t="n">
        <v>0.078928762</v>
      </c>
      <c r="AQ620" s="95" t="n">
        <v>0.075078082</v>
      </c>
      <c r="AR620" s="95" t="n">
        <v>0.0021434117</v>
      </c>
      <c r="AS620" s="95" t="n">
        <v>0.001707269</v>
      </c>
      <c r="AT620" s="152" t="n">
        <f aca="false">AW620+AZ620+BA620+BB620+BC620+BK620+BL620+BP620</f>
        <v>4.50108394770126E-006</v>
      </c>
      <c r="AU620" s="152" t="n">
        <f aca="false">AX620+AY620+BD620+BE620+BF620+BG620+BH620+BI620+BJ620+BM620+BQ620+BR620</f>
        <v>7.92681836422004E-009</v>
      </c>
      <c r="AV620" s="153" t="n">
        <f aca="false">BN620+BO620</f>
        <v>0.239113303</v>
      </c>
      <c r="AW620" s="154" t="n">
        <v>2.2307977E-006</v>
      </c>
      <c r="AX620" s="154" t="n">
        <v>6.7308552E-009</v>
      </c>
      <c r="AY620" s="154" t="n">
        <v>1.8389658E-013</v>
      </c>
      <c r="AZ620" s="154" t="n">
        <v>4.2912634E-015</v>
      </c>
      <c r="BA620" s="154" t="n">
        <v>0</v>
      </c>
      <c r="BB620" s="154" t="n">
        <v>9.4000841E-010</v>
      </c>
      <c r="BC620" s="154" t="n">
        <v>8.3772014E-007</v>
      </c>
      <c r="BD620" s="154" t="n">
        <v>2.0650671E-010</v>
      </c>
      <c r="BE620" s="154" t="n">
        <v>9.7522525E-010</v>
      </c>
      <c r="BF620" s="154" t="n">
        <v>8.2896954E-012</v>
      </c>
      <c r="BG620" s="154" t="n">
        <v>5.4351629E-013</v>
      </c>
      <c r="BH620" s="154" t="n">
        <v>3.5931326E-013</v>
      </c>
      <c r="BI620" s="154" t="n">
        <v>3.9665624E-012</v>
      </c>
      <c r="BJ620" s="154" t="n">
        <v>8.8822029E-013</v>
      </c>
      <c r="BK620" s="154" t="n">
        <v>1.4263785E-006</v>
      </c>
      <c r="BL620" s="154" t="n">
        <v>5.247595E-009</v>
      </c>
      <c r="BM620" s="154" t="n">
        <v>4.1031043E-023</v>
      </c>
      <c r="BN620" s="154" t="n">
        <v>0.011807493</v>
      </c>
      <c r="BO620" s="154" t="n">
        <v>0.22730581</v>
      </c>
      <c r="BP620" s="154" t="n">
        <v>0</v>
      </c>
      <c r="BQ620" s="154" t="n">
        <v>0</v>
      </c>
      <c r="BR620" s="154" t="n">
        <v>0</v>
      </c>
      <c r="BT620" s="96" t="n">
        <v>0.00011799005</v>
      </c>
      <c r="BU620" s="96" t="n">
        <v>6.7539103E-006</v>
      </c>
      <c r="BV620" s="96" t="n">
        <v>6.7026465E-005</v>
      </c>
      <c r="BW620" s="96" t="n">
        <v>3.1228005E-007</v>
      </c>
      <c r="BX620" s="96" t="n">
        <v>5.5258611E-006</v>
      </c>
      <c r="BY620" s="96" t="n">
        <v>6.2852628E-008</v>
      </c>
      <c r="BZ620" s="96" t="n">
        <v>2.1039288E-007</v>
      </c>
      <c r="CA620" s="96" t="n">
        <v>9.0767617E-008</v>
      </c>
      <c r="CB620" s="96" t="n">
        <v>3.7977873E-006</v>
      </c>
      <c r="CC620" s="96" t="n">
        <v>8.079381E-008</v>
      </c>
      <c r="CD620" s="96" t="n">
        <v>0</v>
      </c>
      <c r="CE620" s="96" t="n">
        <v>9.0734918E-020</v>
      </c>
      <c r="CF620" s="96" t="n">
        <v>7.4293397E-016</v>
      </c>
      <c r="CG620" s="96" t="n">
        <v>6.3097085E-006</v>
      </c>
      <c r="CH620" s="96" t="n">
        <v>2.7755709E-005</v>
      </c>
      <c r="CI620" s="96" t="n">
        <v>6.3522797E-008</v>
      </c>
      <c r="CJ620" s="96" t="n">
        <v>0</v>
      </c>
      <c r="CL620" s="155" t="n">
        <v>6.2882945E-016</v>
      </c>
      <c r="CM620" s="155" t="n">
        <v>2.4038769</v>
      </c>
      <c r="CN620" s="156" t="n">
        <v>0.0094010509</v>
      </c>
      <c r="CO620" s="155" t="n">
        <v>0.0046346429</v>
      </c>
      <c r="CP620" s="155" t="n">
        <v>6.1216277E-007</v>
      </c>
      <c r="CQ620" s="155" t="n">
        <v>6.8073072E-009</v>
      </c>
      <c r="CR620" s="155" t="n">
        <v>0.0002798146</v>
      </c>
      <c r="CS620" s="155" t="n">
        <v>6.2428122</v>
      </c>
      <c r="CT620" s="155" t="n">
        <v>5.5068817E-006</v>
      </c>
      <c r="CU620" s="155" t="n">
        <v>0.00020671918</v>
      </c>
      <c r="CW620" s="97"/>
      <c r="CX620" s="105"/>
    </row>
    <row r="621" customFormat="false" ht="13.8" hidden="false" customHeight="false" outlineLevel="0" collapsed="false">
      <c r="A621" s="0" t="s">
        <v>1237</v>
      </c>
      <c r="B621" s="26" t="s">
        <v>1139</v>
      </c>
      <c r="C621" s="88" t="str">
        <f aca="false">MID(A621,1,12)</f>
        <v>A.100.14.104</v>
      </c>
      <c r="D621" s="2" t="s">
        <v>1233</v>
      </c>
      <c r="E621" s="90" t="s">
        <v>255</v>
      </c>
      <c r="F621" s="91" t="str">
        <f aca="false">MID(A621, 21,85)</f>
        <v>St14</v>
      </c>
      <c r="G621" s="133" t="n">
        <f aca="false">H621+I621+J621+K621</f>
        <v>0.573127947506178</v>
      </c>
      <c r="H621" s="149" t="n">
        <f aca="false">N621+O621+P621+Q621</f>
        <v>0.0336548348112</v>
      </c>
      <c r="I621" s="149" t="n">
        <f aca="false">L621+M621+R621+V621+T621</f>
        <v>0.105743104601847</v>
      </c>
      <c r="J621" s="150" t="n">
        <f aca="false">S621+U621+W621+X621</f>
        <v>0.0731484780931306</v>
      </c>
      <c r="K621" s="149" t="n">
        <v>0.36058153</v>
      </c>
      <c r="L621" s="130" t="n">
        <v>0.08062359</v>
      </c>
      <c r="M621" s="130" t="n">
        <v>0.022541985</v>
      </c>
      <c r="N621" s="157" t="n">
        <v>0.030743209</v>
      </c>
      <c r="O621" s="157" t="n">
        <v>9.6603462E-006</v>
      </c>
      <c r="P621" s="130" t="n">
        <v>0.0028294068</v>
      </c>
      <c r="Q621" s="157" t="n">
        <v>7.2558665E-005</v>
      </c>
      <c r="R621" s="130" t="n">
        <v>0.0025756605</v>
      </c>
      <c r="S621" s="157" t="n">
        <v>0.072831913</v>
      </c>
      <c r="T621" s="157" t="n">
        <v>1.7814756E-006</v>
      </c>
      <c r="U621" s="157" t="n">
        <v>0.0003165618</v>
      </c>
      <c r="V621" s="157" t="n">
        <v>8.7626247E-008</v>
      </c>
      <c r="W621" s="157" t="n">
        <v>3.2931002E-009</v>
      </c>
      <c r="X621" s="130" t="n">
        <v>3.0371991E-014</v>
      </c>
      <c r="Z621" s="151" t="n">
        <f aca="false">K621/0.15</f>
        <v>2.40387686666667</v>
      </c>
      <c r="AB621" s="133" t="n">
        <f aca="false">K621</f>
        <v>0.36058153</v>
      </c>
      <c r="AC621" s="133" t="n">
        <f aca="false">L621+M621+N621+O621+P621+Q621+R621</f>
        <v>0.1393960703112</v>
      </c>
      <c r="AD621" s="133" t="n">
        <f aca="false">L621+M621+R621+W621</f>
        <v>0.1057412387931</v>
      </c>
      <c r="AE621" s="133" t="n">
        <f aca="false">V621+L621+M621+R621+T621</f>
        <v>0.105743104601847</v>
      </c>
      <c r="AF621" s="133" t="n">
        <f aca="false">S621+U621+X621</f>
        <v>0.0731484748000304</v>
      </c>
      <c r="AH621" s="0" t="n">
        <v>22.768841</v>
      </c>
      <c r="AI621" s="96" t="n">
        <v>22.730615</v>
      </c>
      <c r="AJ621" s="96" t="n">
        <v>0.037378315</v>
      </c>
      <c r="AK621" s="96" t="n">
        <v>0</v>
      </c>
      <c r="AL621" s="96" t="n">
        <v>7.8533622E-005</v>
      </c>
      <c r="AM621" s="96" t="n">
        <v>0.00044661487</v>
      </c>
      <c r="AN621" s="96" t="n">
        <v>0.00032288239</v>
      </c>
      <c r="AP621" s="95" t="n">
        <v>0.078928762</v>
      </c>
      <c r="AQ621" s="95" t="n">
        <v>0.075078082</v>
      </c>
      <c r="AR621" s="95" t="n">
        <v>0.0021434117</v>
      </c>
      <c r="AS621" s="95" t="n">
        <v>0.001707269</v>
      </c>
      <c r="AT621" s="152" t="n">
        <f aca="false">AW621+AZ621+BA621+BB621+BC621+BK621+BL621+BP621</f>
        <v>4.50108394770126E-006</v>
      </c>
      <c r="AU621" s="152" t="n">
        <f aca="false">AX621+AY621+BD621+BE621+BF621+BG621+BH621+BI621+BJ621+BM621+BQ621+BR621</f>
        <v>7.92681836422004E-009</v>
      </c>
      <c r="AV621" s="153" t="n">
        <f aca="false">BN621+BO621</f>
        <v>0.239113303</v>
      </c>
      <c r="AW621" s="154" t="n">
        <v>2.2307977E-006</v>
      </c>
      <c r="AX621" s="154" t="n">
        <v>6.7308552E-009</v>
      </c>
      <c r="AY621" s="154" t="n">
        <v>1.8389658E-013</v>
      </c>
      <c r="AZ621" s="154" t="n">
        <v>4.2912634E-015</v>
      </c>
      <c r="BA621" s="154" t="n">
        <v>0</v>
      </c>
      <c r="BB621" s="154" t="n">
        <v>9.4000841E-010</v>
      </c>
      <c r="BC621" s="154" t="n">
        <v>8.3772014E-007</v>
      </c>
      <c r="BD621" s="154" t="n">
        <v>2.0650671E-010</v>
      </c>
      <c r="BE621" s="154" t="n">
        <v>9.7522525E-010</v>
      </c>
      <c r="BF621" s="154" t="n">
        <v>8.2896954E-012</v>
      </c>
      <c r="BG621" s="154" t="n">
        <v>5.4351629E-013</v>
      </c>
      <c r="BH621" s="154" t="n">
        <v>3.5931326E-013</v>
      </c>
      <c r="BI621" s="154" t="n">
        <v>3.9665624E-012</v>
      </c>
      <c r="BJ621" s="154" t="n">
        <v>8.8822029E-013</v>
      </c>
      <c r="BK621" s="154" t="n">
        <v>1.4263785E-006</v>
      </c>
      <c r="BL621" s="154" t="n">
        <v>5.247595E-009</v>
      </c>
      <c r="BM621" s="154" t="n">
        <v>4.1031043E-023</v>
      </c>
      <c r="BN621" s="154" t="n">
        <v>0.011807493</v>
      </c>
      <c r="BO621" s="154" t="n">
        <v>0.22730581</v>
      </c>
      <c r="BP621" s="154" t="n">
        <v>0</v>
      </c>
      <c r="BQ621" s="154" t="n">
        <v>0</v>
      </c>
      <c r="BR621" s="154" t="n">
        <v>0</v>
      </c>
      <c r="BT621" s="96" t="n">
        <v>0.00011799005</v>
      </c>
      <c r="BU621" s="96" t="n">
        <v>6.7539103E-006</v>
      </c>
      <c r="BV621" s="96" t="n">
        <v>6.7026465E-005</v>
      </c>
      <c r="BW621" s="96" t="n">
        <v>3.1228005E-007</v>
      </c>
      <c r="BX621" s="96" t="n">
        <v>5.5258611E-006</v>
      </c>
      <c r="BY621" s="96" t="n">
        <v>6.2852628E-008</v>
      </c>
      <c r="BZ621" s="96" t="n">
        <v>2.1039288E-007</v>
      </c>
      <c r="CA621" s="96" t="n">
        <v>9.0767617E-008</v>
      </c>
      <c r="CB621" s="96" t="n">
        <v>3.7977873E-006</v>
      </c>
      <c r="CC621" s="96" t="n">
        <v>8.079381E-008</v>
      </c>
      <c r="CD621" s="96" t="n">
        <v>0</v>
      </c>
      <c r="CE621" s="96" t="n">
        <v>9.0734918E-020</v>
      </c>
      <c r="CF621" s="96" t="n">
        <v>7.4293397E-016</v>
      </c>
      <c r="CG621" s="96" t="n">
        <v>6.3097085E-006</v>
      </c>
      <c r="CH621" s="96" t="n">
        <v>2.7755709E-005</v>
      </c>
      <c r="CI621" s="96" t="n">
        <v>6.3522797E-008</v>
      </c>
      <c r="CJ621" s="96" t="n">
        <v>0</v>
      </c>
      <c r="CL621" s="155" t="n">
        <v>6.2882945E-016</v>
      </c>
      <c r="CM621" s="155" t="n">
        <v>2.4038769</v>
      </c>
      <c r="CN621" s="156" t="n">
        <v>0.0094010509</v>
      </c>
      <c r="CO621" s="155" t="n">
        <v>0.0046346429</v>
      </c>
      <c r="CP621" s="155" t="n">
        <v>6.1216277E-007</v>
      </c>
      <c r="CQ621" s="155" t="n">
        <v>6.8073072E-009</v>
      </c>
      <c r="CR621" s="155" t="n">
        <v>0.0002798146</v>
      </c>
      <c r="CS621" s="155" t="n">
        <v>6.2428122</v>
      </c>
      <c r="CT621" s="155" t="n">
        <v>5.5068817E-006</v>
      </c>
      <c r="CU621" s="155" t="n">
        <v>0.00020671918</v>
      </c>
      <c r="CW621" s="97"/>
      <c r="CX621" s="105"/>
    </row>
    <row r="622" customFormat="false" ht="13.8" hidden="false" customHeight="false" outlineLevel="0" collapsed="false">
      <c r="B622" s="26"/>
      <c r="C622" s="88"/>
      <c r="D622" s="3" t="s">
        <v>1238</v>
      </c>
      <c r="E622" s="90"/>
      <c r="J622" s="158"/>
      <c r="N622" s="102"/>
      <c r="O622" s="102"/>
      <c r="Q622" s="102"/>
      <c r="S622" s="102"/>
      <c r="T622" s="102"/>
      <c r="U622" s="102"/>
      <c r="V622" s="102"/>
      <c r="W622" s="102"/>
      <c r="AT622" s="102"/>
      <c r="AU622" s="102"/>
      <c r="AV622" s="159"/>
      <c r="CN622" s="160"/>
      <c r="CW622" s="99"/>
      <c r="CX622" s="105"/>
    </row>
    <row r="623" customFormat="false" ht="13.8" hidden="false" customHeight="false" outlineLevel="0" collapsed="false">
      <c r="A623" s="0" t="s">
        <v>1239</v>
      </c>
      <c r="B623" s="26" t="s">
        <v>1139</v>
      </c>
      <c r="C623" s="88" t="str">
        <f aca="false">MID(A623,1,12)</f>
        <v>A.100.16.101</v>
      </c>
      <c r="D623" s="2" t="s">
        <v>1238</v>
      </c>
      <c r="E623" s="90" t="s">
        <v>255</v>
      </c>
      <c r="F623" s="91" t="str">
        <f aca="false">MID(A623, 21,85)</f>
        <v>14NiCr14</v>
      </c>
      <c r="G623" s="133" t="n">
        <f aca="false">H623+I623+J623+K623</f>
        <v>1.55780384886666</v>
      </c>
      <c r="H623" s="149" t="n">
        <f aca="false">N623+O623+P623+Q623</f>
        <v>0.056472131663</v>
      </c>
      <c r="I623" s="149" t="n">
        <f aca="false">L623+M623+R623+V623+T623</f>
        <v>0.54540005525608</v>
      </c>
      <c r="J623" s="150" t="n">
        <f aca="false">S623+U623+W623+X623</f>
        <v>0.488304381947585</v>
      </c>
      <c r="K623" s="149" t="n">
        <v>0.46762728</v>
      </c>
      <c r="L623" s="130" t="n">
        <v>0.50752966</v>
      </c>
      <c r="M623" s="130" t="n">
        <v>0.031424553</v>
      </c>
      <c r="N623" s="157" t="n">
        <v>0.051996102</v>
      </c>
      <c r="O623" s="157" t="n">
        <v>1.5919663E-005</v>
      </c>
      <c r="P623" s="130" t="n">
        <v>0.0038837131</v>
      </c>
      <c r="Q623" s="157" t="n">
        <v>0.0005763969</v>
      </c>
      <c r="R623" s="130" t="n">
        <v>0.006440706</v>
      </c>
      <c r="S623" s="157" t="n">
        <v>0.48329705</v>
      </c>
      <c r="T623" s="157" t="n">
        <v>4.9485434E-006</v>
      </c>
      <c r="U623" s="157" t="n">
        <v>0.0050073228</v>
      </c>
      <c r="V623" s="157" t="n">
        <v>1.8771268E-007</v>
      </c>
      <c r="W623" s="157" t="n">
        <v>9.1475006E-009</v>
      </c>
      <c r="X623" s="130" t="n">
        <v>8.4366642E-014</v>
      </c>
      <c r="Z623" s="151" t="n">
        <f aca="false">K623/0.15</f>
        <v>3.1175152</v>
      </c>
      <c r="AB623" s="133" t="n">
        <f aca="false">K623</f>
        <v>0.46762728</v>
      </c>
      <c r="AC623" s="133" t="n">
        <f aca="false">L623+M623+N623+O623+P623+Q623+R623</f>
        <v>0.601867050663</v>
      </c>
      <c r="AD623" s="133" t="n">
        <f aca="false">L623+M623+R623+W623</f>
        <v>0.545394928147501</v>
      </c>
      <c r="AE623" s="133" t="n">
        <f aca="false">V623+L623+M623+R623+T623</f>
        <v>0.54540005525608</v>
      </c>
      <c r="AF623" s="133" t="n">
        <f aca="false">S623+U623+X623</f>
        <v>0.488304372800084</v>
      </c>
      <c r="AH623" s="0" t="n">
        <v>30.756109</v>
      </c>
      <c r="AI623" s="96" t="n">
        <v>30.166571</v>
      </c>
      <c r="AJ623" s="96" t="n">
        <v>0.5882168</v>
      </c>
      <c r="AK623" s="96" t="n">
        <v>0</v>
      </c>
      <c r="AL623" s="96" t="n">
        <v>0.00021814895</v>
      </c>
      <c r="AM623" s="96" t="n">
        <v>0.0006562646</v>
      </c>
      <c r="AN623" s="96" t="n">
        <v>0.00044674912</v>
      </c>
      <c r="AP623" s="95" t="n">
        <v>0.22441156</v>
      </c>
      <c r="AQ623" s="95" t="n">
        <v>0.21680464</v>
      </c>
      <c r="AR623" s="95" t="n">
        <v>0.00522668</v>
      </c>
      <c r="AS623" s="95" t="n">
        <v>0.002380243</v>
      </c>
      <c r="AT623" s="152" t="n">
        <f aca="false">AW623+AZ623+BA623+BB623+BC623+BK623+BL623+BP623</f>
        <v>1.29978798274202E-005</v>
      </c>
      <c r="AU623" s="152" t="n">
        <f aca="false">AX623+AY623+BD623+BE623+BF623+BG623+BH623+BI623+BJ623+BM623+BQ623+BR623</f>
        <v>1.93294377075501E-008</v>
      </c>
      <c r="AV623" s="153" t="n">
        <f aca="false">BN623+BO623</f>
        <v>0.333367368</v>
      </c>
      <c r="AW623" s="154" t="n">
        <v>2.8930542E-006</v>
      </c>
      <c r="AX623" s="154" t="n">
        <v>8.7290428E-009</v>
      </c>
      <c r="AY623" s="154" t="n">
        <v>2.3848992E-013</v>
      </c>
      <c r="AZ623" s="154" t="n">
        <v>1.1920176E-014</v>
      </c>
      <c r="BA623" s="154" t="n">
        <v>0</v>
      </c>
      <c r="BB623" s="154" t="n">
        <v>2.1289655E-009</v>
      </c>
      <c r="BC623" s="154" t="n">
        <v>8.6402615E-006</v>
      </c>
      <c r="BD623" s="154" t="n">
        <v>4.2174187E-010</v>
      </c>
      <c r="BE623" s="154" t="n">
        <v>1.0060765E-008</v>
      </c>
      <c r="BF623" s="154" t="n">
        <v>9.8776555E-011</v>
      </c>
      <c r="BG623" s="154" t="n">
        <v>5.5779193E-013</v>
      </c>
      <c r="BH623" s="154" t="n">
        <v>6.5235456E-012</v>
      </c>
      <c r="BI623" s="154" t="n">
        <v>9.8233748E-012</v>
      </c>
      <c r="BJ623" s="154" t="n">
        <v>1.9682803E-012</v>
      </c>
      <c r="BK623" s="154" t="n">
        <v>1.4291541E-006</v>
      </c>
      <c r="BL623" s="154" t="n">
        <v>3.328105E-008</v>
      </c>
      <c r="BM623" s="154" t="n">
        <v>1.1397512E-022</v>
      </c>
      <c r="BN623" s="154" t="n">
        <v>0.031708678</v>
      </c>
      <c r="BO623" s="154" t="n">
        <v>0.30165869</v>
      </c>
      <c r="BP623" s="154" t="n">
        <v>0</v>
      </c>
      <c r="BQ623" s="154" t="n">
        <v>0</v>
      </c>
      <c r="BR623" s="154" t="n">
        <v>0</v>
      </c>
      <c r="BT623" s="96" t="n">
        <v>0.00028413835</v>
      </c>
      <c r="BU623" s="96" t="n">
        <v>6.960656E-005</v>
      </c>
      <c r="BV623" s="96" t="n">
        <v>8.6924596E-005</v>
      </c>
      <c r="BW623" s="96" t="n">
        <v>7.6503439E-007</v>
      </c>
      <c r="BX623" s="96" t="n">
        <v>5.6988399E-005</v>
      </c>
      <c r="BY623" s="96" t="n">
        <v>5.2653288E-007</v>
      </c>
      <c r="BZ623" s="96" t="n">
        <v>2.5109361E-006</v>
      </c>
      <c r="CA623" s="96" t="n">
        <v>7.300254E-007</v>
      </c>
      <c r="CB623" s="96" t="n">
        <v>5.2133664E-006</v>
      </c>
      <c r="CC623" s="96" t="n">
        <v>4.1903043E-007</v>
      </c>
      <c r="CD623" s="96" t="n">
        <v>0</v>
      </c>
      <c r="CE623" s="96" t="n">
        <v>2.5204144E-019</v>
      </c>
      <c r="CF623" s="96" t="n">
        <v>2.0637055E-015</v>
      </c>
      <c r="CG623" s="96" t="n">
        <v>1.4413962E-005</v>
      </c>
      <c r="CH623" s="96" t="n">
        <v>3.7439783E-005</v>
      </c>
      <c r="CI623" s="96" t="n">
        <v>8.6001244E-006</v>
      </c>
      <c r="CJ623" s="96" t="n">
        <v>0</v>
      </c>
      <c r="CL623" s="155" t="n">
        <v>1.7467485E-015</v>
      </c>
      <c r="CM623" s="155" t="n">
        <v>3.1175152</v>
      </c>
      <c r="CN623" s="156" t="n">
        <v>0.041780475</v>
      </c>
      <c r="CO623" s="155" t="n">
        <v>0.047734108</v>
      </c>
      <c r="CP623" s="155" t="n">
        <v>6.400182E-007</v>
      </c>
      <c r="CQ623" s="155" t="n">
        <v>4.9480723E-008</v>
      </c>
      <c r="CR623" s="155" t="n">
        <v>0.0028883265</v>
      </c>
      <c r="CS623" s="155" t="n">
        <v>9.4056307</v>
      </c>
      <c r="CT623" s="155" t="n">
        <v>6.5609633E-005</v>
      </c>
      <c r="CU623" s="155" t="n">
        <v>0.00035971896</v>
      </c>
      <c r="CW623" s="97"/>
      <c r="CX623" s="105"/>
    </row>
    <row r="624" customFormat="false" ht="13.8" hidden="false" customHeight="false" outlineLevel="0" collapsed="false">
      <c r="A624" s="0" t="s">
        <v>1240</v>
      </c>
      <c r="B624" s="26" t="s">
        <v>1139</v>
      </c>
      <c r="C624" s="88" t="str">
        <f aca="false">MID(A624,1,12)</f>
        <v>A.100.16.102</v>
      </c>
      <c r="D624" s="2" t="s">
        <v>1238</v>
      </c>
      <c r="E624" s="90" t="s">
        <v>255</v>
      </c>
      <c r="F624" s="91" t="str">
        <f aca="false">MID(A624, 21,85)</f>
        <v>15Cr3</v>
      </c>
      <c r="G624" s="133" t="n">
        <f aca="false">H624+I624+J624+K624</f>
        <v>0.641318920081178</v>
      </c>
      <c r="H624" s="149" t="n">
        <f aca="false">N624+O624+P624+Q624</f>
        <v>0.0376678146862</v>
      </c>
      <c r="I624" s="149" t="n">
        <f aca="false">L624+M624+R624+V624+T624</f>
        <v>0.121737857401847</v>
      </c>
      <c r="J624" s="150" t="n">
        <f aca="false">S624+U624+W624+X624</f>
        <v>0.0837968079931306</v>
      </c>
      <c r="K624" s="149" t="n">
        <v>0.39811644</v>
      </c>
      <c r="L624" s="130" t="n">
        <v>0.090473824</v>
      </c>
      <c r="M624" s="130" t="n">
        <v>0.027012474</v>
      </c>
      <c r="N624" s="157" t="n">
        <v>0.034081608</v>
      </c>
      <c r="O624" s="157" t="n">
        <v>9.6603462E-006</v>
      </c>
      <c r="P624" s="130" t="n">
        <v>0.0032861401</v>
      </c>
      <c r="Q624" s="157" t="n">
        <v>0.00029040624</v>
      </c>
      <c r="R624" s="130" t="n">
        <v>0.0042496903</v>
      </c>
      <c r="S624" s="157" t="n">
        <v>0.081560829</v>
      </c>
      <c r="T624" s="157" t="n">
        <v>1.7814756E-006</v>
      </c>
      <c r="U624" s="157" t="n">
        <v>0.0022359757</v>
      </c>
      <c r="V624" s="157" t="n">
        <v>8.7626247E-008</v>
      </c>
      <c r="W624" s="157" t="n">
        <v>3.2931002E-009</v>
      </c>
      <c r="X624" s="130" t="n">
        <v>3.0371991E-014</v>
      </c>
      <c r="Z624" s="151" t="n">
        <f aca="false">K624/0.15</f>
        <v>2.6541096</v>
      </c>
      <c r="AB624" s="133" t="n">
        <f aca="false">K624</f>
        <v>0.39811644</v>
      </c>
      <c r="AC624" s="133" t="n">
        <f aca="false">L624+M624+N624+O624+P624+Q624+R624</f>
        <v>0.1594038029862</v>
      </c>
      <c r="AD624" s="133" t="n">
        <f aca="false">L624+M624+R624+W624</f>
        <v>0.1217359915931</v>
      </c>
      <c r="AE624" s="133" t="n">
        <f aca="false">V624+L624+M624+R624+T624</f>
        <v>0.121737857401847</v>
      </c>
      <c r="AF624" s="133" t="n">
        <f aca="false">S624+U624+X624</f>
        <v>0.0837968047000304</v>
      </c>
      <c r="AH624" s="0" t="n">
        <v>24.049535</v>
      </c>
      <c r="AI624" s="96" t="n">
        <v>23.772873</v>
      </c>
      <c r="AJ624" s="96" t="n">
        <v>0.27581482</v>
      </c>
      <c r="AK624" s="96" t="n">
        <v>0</v>
      </c>
      <c r="AL624" s="96" t="n">
        <v>7.8533622E-005</v>
      </c>
      <c r="AM624" s="96" t="n">
        <v>0.00044661487</v>
      </c>
      <c r="AN624" s="96" t="n">
        <v>0.00032288239</v>
      </c>
      <c r="AP624" s="95" t="n">
        <v>0.086231083</v>
      </c>
      <c r="AQ624" s="95" t="n">
        <v>0.08203295</v>
      </c>
      <c r="AR624" s="95" t="n">
        <v>0.0024118612</v>
      </c>
      <c r="AS624" s="95" t="n">
        <v>0.0017862718</v>
      </c>
      <c r="AT624" s="152" t="n">
        <f aca="false">AW624+AZ624+BA624+BB624+BC624+BK624+BL624+BP624</f>
        <v>4.91804254289126E-006</v>
      </c>
      <c r="AU624" s="152" t="n">
        <f aca="false">AX624+AY624+BD624+BE624+BF624+BG624+BH624+BI624+BJ624+BM624+BQ624+BR624</f>
        <v>8.91960511318004E-009</v>
      </c>
      <c r="AV624" s="153" t="n">
        <f aca="false">BN624+BO624</f>
        <v>0.250178117</v>
      </c>
      <c r="AW624" s="154" t="n">
        <v>2.4630137E-006</v>
      </c>
      <c r="AX624" s="154" t="n">
        <v>7.431507E-009</v>
      </c>
      <c r="AY624" s="154" t="n">
        <v>2.0303939E-013</v>
      </c>
      <c r="AZ624" s="154" t="n">
        <v>4.2912634E-015</v>
      </c>
      <c r="BA624" s="154" t="n">
        <v>0</v>
      </c>
      <c r="BB624" s="154" t="n">
        <v>1.2626466E-009</v>
      </c>
      <c r="BC624" s="154" t="n">
        <v>1.0087897E-006</v>
      </c>
      <c r="BD624" s="154" t="n">
        <v>2.5577168E-010</v>
      </c>
      <c r="BE624" s="154" t="n">
        <v>1.1731593E-009</v>
      </c>
      <c r="BF624" s="154" t="n">
        <v>4.750063E-011</v>
      </c>
      <c r="BG624" s="154" t="n">
        <v>5.7474479E-013</v>
      </c>
      <c r="BH624" s="154" t="n">
        <v>3.0302594E-012</v>
      </c>
      <c r="BI624" s="154" t="n">
        <v>6.5025668E-012</v>
      </c>
      <c r="BJ624" s="154" t="n">
        <v>1.3558928E-012</v>
      </c>
      <c r="BK624" s="154" t="n">
        <v>1.4275813E-006</v>
      </c>
      <c r="BL624" s="154" t="n">
        <v>1.7395192E-008</v>
      </c>
      <c r="BM624" s="154" t="n">
        <v>4.1031043E-023</v>
      </c>
      <c r="BN624" s="154" t="n">
        <v>0.012449727</v>
      </c>
      <c r="BO624" s="154" t="n">
        <v>0.23772839</v>
      </c>
      <c r="BP624" s="154" t="n">
        <v>0</v>
      </c>
      <c r="BQ624" s="154" t="n">
        <v>0</v>
      </c>
      <c r="BR624" s="154" t="n">
        <v>0</v>
      </c>
      <c r="BT624" s="96" t="n">
        <v>0.00013492729</v>
      </c>
      <c r="BU624" s="96" t="n">
        <v>8.2113096E-006</v>
      </c>
      <c r="BV624" s="96" t="n">
        <v>7.4003618E-005</v>
      </c>
      <c r="BW624" s="96" t="n">
        <v>5.0885859E-007</v>
      </c>
      <c r="BX624" s="96" t="n">
        <v>6.5903219E-006</v>
      </c>
      <c r="BY624" s="96" t="n">
        <v>2.6371269E-007</v>
      </c>
      <c r="BZ624" s="96" t="n">
        <v>1.207294E-006</v>
      </c>
      <c r="CA624" s="96" t="n">
        <v>3.6767684E-007</v>
      </c>
      <c r="CB624" s="96" t="n">
        <v>4.4110072E-006</v>
      </c>
      <c r="CC624" s="96" t="n">
        <v>2.2848469E-007</v>
      </c>
      <c r="CD624" s="96" t="n">
        <v>0</v>
      </c>
      <c r="CE624" s="96" t="n">
        <v>9.0734918E-020</v>
      </c>
      <c r="CF624" s="96" t="n">
        <v>7.4293397E-016</v>
      </c>
      <c r="CG624" s="96" t="n">
        <v>7.0258684E-006</v>
      </c>
      <c r="CH624" s="96" t="n">
        <v>2.9331366E-005</v>
      </c>
      <c r="CI624" s="96" t="n">
        <v>2.7777738E-006</v>
      </c>
      <c r="CJ624" s="96" t="n">
        <v>0</v>
      </c>
      <c r="CL624" s="155" t="n">
        <v>6.2882945E-016</v>
      </c>
      <c r="CM624" s="155" t="n">
        <v>2.6541096</v>
      </c>
      <c r="CN624" s="156" t="n">
        <v>0.01744422</v>
      </c>
      <c r="CO624" s="155" t="n">
        <v>0.0056736177</v>
      </c>
      <c r="CP624" s="155" t="n">
        <v>6.2423335E-007</v>
      </c>
      <c r="CQ624" s="155" t="n">
        <v>2.5287154E-008</v>
      </c>
      <c r="CR624" s="155" t="n">
        <v>0.00033229634</v>
      </c>
      <c r="CS624" s="155" t="n">
        <v>7.6124054</v>
      </c>
      <c r="CT624" s="155" t="n">
        <v>3.1551382E-005</v>
      </c>
      <c r="CU624" s="155" t="n">
        <v>0.00028155086</v>
      </c>
      <c r="CW624" s="97"/>
      <c r="CX624" s="105"/>
    </row>
    <row r="625" customFormat="false" ht="13.8" hidden="false" customHeight="false" outlineLevel="0" collapsed="false">
      <c r="A625" s="0" t="s">
        <v>1241</v>
      </c>
      <c r="B625" s="26" t="s">
        <v>1139</v>
      </c>
      <c r="C625" s="88" t="str">
        <f aca="false">MID(A625,1,12)</f>
        <v>A.100.16.103</v>
      </c>
      <c r="D625" s="2" t="s">
        <v>1238</v>
      </c>
      <c r="E625" s="90" t="s">
        <v>255</v>
      </c>
      <c r="F625" s="91" t="str">
        <f aca="false">MID(A625, 21,85)</f>
        <v>18NiCr8</v>
      </c>
      <c r="G625" s="133" t="n">
        <f aca="false">H625+I625+J625+K625</f>
        <v>1.21672305803473</v>
      </c>
      <c r="H625" s="149" t="n">
        <f aca="false">N625+O625+P625+Q625</f>
        <v>0.051628303249</v>
      </c>
      <c r="I625" s="149" t="n">
        <f aca="false">L625+M625+R625+V625+T625</f>
        <v>0.3780140078472</v>
      </c>
      <c r="J625" s="150" t="n">
        <f aca="false">S625+U625+W625+X625</f>
        <v>0.324355836938533</v>
      </c>
      <c r="K625" s="149" t="n">
        <v>0.46272491</v>
      </c>
      <c r="L625" s="130" t="n">
        <v>0.33631593</v>
      </c>
      <c r="M625" s="130" t="n">
        <v>0.033966735</v>
      </c>
      <c r="N625" s="157" t="n">
        <v>0.046636664</v>
      </c>
      <c r="O625" s="157" t="n">
        <v>1.3237099E-005</v>
      </c>
      <c r="P625" s="130" t="n">
        <v>0.0042349152</v>
      </c>
      <c r="Q625" s="130" t="n">
        <v>0.00074348695</v>
      </c>
      <c r="R625" s="130" t="n">
        <v>0.0077276068</v>
      </c>
      <c r="S625" s="157" t="n">
        <v>0.31798404</v>
      </c>
      <c r="T625" s="157" t="n">
        <v>3.5912287E-006</v>
      </c>
      <c r="U625" s="157" t="n">
        <v>0.0063717903</v>
      </c>
      <c r="V625" s="157" t="n">
        <v>1.448185E-007</v>
      </c>
      <c r="W625" s="157" t="n">
        <v>6.6384719E-009</v>
      </c>
      <c r="X625" s="130" t="n">
        <v>6.1226077E-014</v>
      </c>
      <c r="Z625" s="151" t="n">
        <f aca="false">K625/0.15</f>
        <v>3.08483273333333</v>
      </c>
      <c r="AB625" s="133" t="n">
        <f aca="false">K625</f>
        <v>0.46272491</v>
      </c>
      <c r="AC625" s="133" t="n">
        <f aca="false">L625+M625+N625+O625+P625+Q625+R625</f>
        <v>0.429638575049</v>
      </c>
      <c r="AD625" s="133" t="n">
        <f aca="false">L625+M625+R625+W625</f>
        <v>0.378010278438472</v>
      </c>
      <c r="AE625" s="133" t="n">
        <f aca="false">V625+L625+M625+R625+T625</f>
        <v>0.3780140078472</v>
      </c>
      <c r="AF625" s="133" t="n">
        <f aca="false">S625+U625+X625</f>
        <v>0.324355830300061</v>
      </c>
      <c r="AH625" s="0" t="n">
        <v>27.991823</v>
      </c>
      <c r="AI625" s="96" t="n">
        <v>27.219332</v>
      </c>
      <c r="AJ625" s="96" t="n">
        <v>0.77137219</v>
      </c>
      <c r="AK625" s="96" t="n">
        <v>0</v>
      </c>
      <c r="AL625" s="96" t="n">
        <v>0.00015831381</v>
      </c>
      <c r="AM625" s="96" t="n">
        <v>0.00056641471</v>
      </c>
      <c r="AN625" s="96" t="n">
        <v>0.00039366338</v>
      </c>
      <c r="AP625" s="95" t="n">
        <v>0.17110819</v>
      </c>
      <c r="AQ625" s="95" t="n">
        <v>0.16476748</v>
      </c>
      <c r="AR625" s="95" t="n">
        <v>0.0042294911</v>
      </c>
      <c r="AS625" s="95" t="n">
        <v>0.0021112256</v>
      </c>
      <c r="AT625" s="152" t="n">
        <f aca="false">AW625+AZ625+BA625+BB625+BC625+BK625+BL625+BP625</f>
        <v>9.87814603745064E-006</v>
      </c>
      <c r="AU625" s="152" t="n">
        <f aca="false">AX625+AY625+BD625+BE625+BF625+BG625+BH625+BI625+BJ625+BM625+BQ625+BR625</f>
        <v>1.56416092968001E-008</v>
      </c>
      <c r="AV625" s="153" t="n">
        <f aca="false">BN625+BO625</f>
        <v>0.295689865</v>
      </c>
      <c r="AW625" s="154" t="n">
        <v>2.8627248E-006</v>
      </c>
      <c r="AX625" s="154" t="n">
        <v>8.6375319E-009</v>
      </c>
      <c r="AY625" s="154" t="n">
        <v>2.3598971E-013</v>
      </c>
      <c r="AZ625" s="154" t="n">
        <v>8.650642E-015</v>
      </c>
      <c r="BA625" s="154" t="n">
        <v>0</v>
      </c>
      <c r="BB625" s="154" t="n">
        <v>2.1270048E-009</v>
      </c>
      <c r="BC625" s="154" t="n">
        <v>5.5405898E-006</v>
      </c>
      <c r="BD625" s="154" t="n">
        <v>4.0249942E-010</v>
      </c>
      <c r="BE625" s="154" t="n">
        <v>6.4491571E-009</v>
      </c>
      <c r="BF625" s="154" t="n">
        <v>1.2893878E-010</v>
      </c>
      <c r="BG625" s="154" t="n">
        <v>5.6830649E-013</v>
      </c>
      <c r="BH625" s="154" t="n">
        <v>8.5779008E-012</v>
      </c>
      <c r="BI625" s="154" t="n">
        <v>1.1772221E-011</v>
      </c>
      <c r="BJ625" s="154" t="n">
        <v>2.3276788E-012</v>
      </c>
      <c r="BK625" s="154" t="n">
        <v>1.4300793E-006</v>
      </c>
      <c r="BL625" s="154" t="n">
        <v>4.2625124E-008</v>
      </c>
      <c r="BM625" s="154" t="n">
        <v>8.2713373E-023</v>
      </c>
      <c r="BN625" s="154" t="n">
        <v>0.023500695</v>
      </c>
      <c r="BO625" s="154" t="n">
        <v>0.27218917</v>
      </c>
      <c r="BP625" s="154" t="n">
        <v>0</v>
      </c>
      <c r="BQ625" s="154" t="n">
        <v>0</v>
      </c>
      <c r="BR625" s="154" t="n">
        <v>0</v>
      </c>
      <c r="BT625" s="96" t="n">
        <v>0.00023484995</v>
      </c>
      <c r="BU625" s="96" t="n">
        <v>4.4778378E-005</v>
      </c>
      <c r="BV625" s="96" t="n">
        <v>8.6013322E-005</v>
      </c>
      <c r="BW625" s="96" t="n">
        <v>9.1588555E-007</v>
      </c>
      <c r="BX625" s="96" t="n">
        <v>3.6430801E-005</v>
      </c>
      <c r="BY625" s="96" t="n">
        <v>6.8097332E-007</v>
      </c>
      <c r="BZ625" s="96" t="n">
        <v>3.2777822E-006</v>
      </c>
      <c r="CA625" s="96" t="n">
        <v>9.4293114E-007</v>
      </c>
      <c r="CB625" s="96" t="n">
        <v>5.6848784E-006</v>
      </c>
      <c r="CC625" s="96" t="n">
        <v>5.3147375E-007</v>
      </c>
      <c r="CD625" s="96" t="n">
        <v>0</v>
      </c>
      <c r="CE625" s="96" t="n">
        <v>1.8291007E-019</v>
      </c>
      <c r="CF625" s="96" t="n">
        <v>1.4976605E-015</v>
      </c>
      <c r="CG625" s="96" t="n">
        <v>1.1765039E-005</v>
      </c>
      <c r="CH625" s="96" t="n">
        <v>3.4118107E-005</v>
      </c>
      <c r="CI625" s="96" t="n">
        <v>9.7103764E-006</v>
      </c>
      <c r="CJ625" s="96" t="n">
        <v>0</v>
      </c>
      <c r="CL625" s="155" t="n">
        <v>1.2676403E-015</v>
      </c>
      <c r="CM625" s="155" t="n">
        <v>3.0848328</v>
      </c>
      <c r="CN625" s="156" t="n">
        <v>0.041559821</v>
      </c>
      <c r="CO625" s="155" t="n">
        <v>0.0307792</v>
      </c>
      <c r="CP625" s="155" t="n">
        <v>6.4930317E-007</v>
      </c>
      <c r="CQ625" s="155" t="n">
        <v>6.3684155E-008</v>
      </c>
      <c r="CR625" s="155" t="n">
        <v>0.0018436947</v>
      </c>
      <c r="CS625" s="155" t="n">
        <v>10.458213</v>
      </c>
      <c r="CT625" s="155" t="n">
        <v>8.5643839E-005</v>
      </c>
      <c r="CU625" s="155" t="n">
        <v>0.00041264363</v>
      </c>
      <c r="CW625" s="97"/>
      <c r="CX625" s="105"/>
    </row>
    <row r="626" customFormat="false" ht="13.8" hidden="false" customHeight="false" outlineLevel="0" collapsed="false">
      <c r="A626" s="0" t="s">
        <v>1242</v>
      </c>
      <c r="B626" s="26" t="s">
        <v>1139</v>
      </c>
      <c r="C626" s="88" t="str">
        <f aca="false">MID(A626,1,12)</f>
        <v>A.100.16.104</v>
      </c>
      <c r="D626" s="2" t="s">
        <v>1238</v>
      </c>
      <c r="E626" s="90" t="s">
        <v>255</v>
      </c>
      <c r="F626" s="91" t="str">
        <f aca="false">MID(A626, 21,85)</f>
        <v>25CrMo4</v>
      </c>
      <c r="G626" s="133" t="n">
        <f aca="false">H626+I626+J626+K626</f>
        <v>0.819416910141178</v>
      </c>
      <c r="H626" s="149" t="n">
        <f aca="false">N626+O626+P626+Q626</f>
        <v>0.0406546422462</v>
      </c>
      <c r="I626" s="149" t="n">
        <f aca="false">L626+M626+R626+V626+T626</f>
        <v>0.158269055101847</v>
      </c>
      <c r="J626" s="150" t="n">
        <f aca="false">S626+U626+W626+X626</f>
        <v>0.205979712793131</v>
      </c>
      <c r="K626" s="149" t="n">
        <v>0.4145135</v>
      </c>
      <c r="L626" s="130" t="n">
        <v>0.10352833</v>
      </c>
      <c r="M626" s="130" t="n">
        <v>0.034929968</v>
      </c>
      <c r="N626" s="157" t="n">
        <v>0.035076082</v>
      </c>
      <c r="O626" s="157" t="n">
        <v>9.6603462E-006</v>
      </c>
      <c r="P626" s="130" t="n">
        <v>0.0039472909</v>
      </c>
      <c r="Q626" s="130" t="n">
        <v>0.001621609</v>
      </c>
      <c r="R626" s="130" t="n">
        <v>0.019808888</v>
      </c>
      <c r="S626" s="157" t="n">
        <v>0.20223886</v>
      </c>
      <c r="T626" s="157" t="n">
        <v>1.7814756E-006</v>
      </c>
      <c r="U626" s="157" t="n">
        <v>0.0037408495</v>
      </c>
      <c r="V626" s="157" t="n">
        <v>8.7626247E-008</v>
      </c>
      <c r="W626" s="157" t="n">
        <v>3.2931002E-009</v>
      </c>
      <c r="X626" s="130" t="n">
        <v>3.0371991E-014</v>
      </c>
      <c r="Z626" s="151" t="n">
        <f aca="false">K626/0.15</f>
        <v>2.76342333333333</v>
      </c>
      <c r="AB626" s="133" t="n">
        <f aca="false">K626</f>
        <v>0.4145135</v>
      </c>
      <c r="AC626" s="133" t="n">
        <f aca="false">L626+M626+N626+O626+P626+Q626+R626</f>
        <v>0.1989218282462</v>
      </c>
      <c r="AD626" s="133" t="n">
        <f aca="false">L626+M626+R626+W626</f>
        <v>0.1582671892931</v>
      </c>
      <c r="AE626" s="133" t="n">
        <f aca="false">V626+L626+M626+R626+T626</f>
        <v>0.158269055101847</v>
      </c>
      <c r="AF626" s="133" t="n">
        <f aca="false">S626+U626+X626</f>
        <v>0.20597970950003</v>
      </c>
      <c r="AH626" s="0" t="n">
        <v>24.146957</v>
      </c>
      <c r="AI626" s="96" t="n">
        <v>23.617133</v>
      </c>
      <c r="AJ626" s="96" t="n">
        <v>0.46275566</v>
      </c>
      <c r="AK626" s="96" t="n">
        <v>0</v>
      </c>
      <c r="AL626" s="96" t="n">
        <v>0.066298712</v>
      </c>
      <c r="AM626" s="96" t="n">
        <v>0.00044661487</v>
      </c>
      <c r="AN626" s="96" t="n">
        <v>0.00032288239</v>
      </c>
      <c r="AP626" s="95" t="n">
        <v>0.10263203</v>
      </c>
      <c r="AQ626" s="95" t="n">
        <v>0.098040899</v>
      </c>
      <c r="AR626" s="95" t="n">
        <v>0.0027065153</v>
      </c>
      <c r="AS626" s="95" t="n">
        <v>0.0018846206</v>
      </c>
      <c r="AT626" s="152" t="n">
        <f aca="false">AW626+AZ626+BA626+BB626+BC626+BK626+BL626+BP626</f>
        <v>5.87775170389126E-006</v>
      </c>
      <c r="AU626" s="152" t="n">
        <f aca="false">AX626+AY626+BD626+BE626+BF626+BG626+BH626+BI626+BJ626+BM626+BQ626+BR626</f>
        <v>1.000930202389E-008</v>
      </c>
      <c r="AV626" s="153" t="n">
        <f aca="false">BN626+BO626</f>
        <v>0.26395247</v>
      </c>
      <c r="AW626" s="154" t="n">
        <v>2.5644569E-006</v>
      </c>
      <c r="AX626" s="154" t="n">
        <v>7.7375854E-009</v>
      </c>
      <c r="AY626" s="154" t="n">
        <v>2.1140189E-013</v>
      </c>
      <c r="AZ626" s="154" t="n">
        <v>4.2912634E-015</v>
      </c>
      <c r="BA626" s="154" t="n">
        <v>0</v>
      </c>
      <c r="BB626" s="154" t="n">
        <v>1.4313696E-009</v>
      </c>
      <c r="BC626" s="154" t="n">
        <v>1.2634308E-006</v>
      </c>
      <c r="BD626" s="154" t="n">
        <v>2.7928346E-010</v>
      </c>
      <c r="BE626" s="154" t="n">
        <v>1.4689536E-009</v>
      </c>
      <c r="BF626" s="154" t="n">
        <v>2.878903E-010</v>
      </c>
      <c r="BG626" s="154" t="n">
        <v>5.83326E-013</v>
      </c>
      <c r="BH626" s="154" t="n">
        <v>1.5514238E-011</v>
      </c>
      <c r="BI626" s="154" t="n">
        <v>1.8434084E-010</v>
      </c>
      <c r="BJ626" s="154" t="n">
        <v>3.4939458E-011</v>
      </c>
      <c r="BK626" s="154" t="n">
        <v>1.48191E-006</v>
      </c>
      <c r="BL626" s="154" t="n">
        <v>5.6652263E-007</v>
      </c>
      <c r="BM626" s="154" t="n">
        <v>4.1031043E-023</v>
      </c>
      <c r="BN626" s="154" t="n">
        <v>0.02778147</v>
      </c>
      <c r="BO626" s="154" t="n">
        <v>0.236171</v>
      </c>
      <c r="BP626" s="154" t="n">
        <v>0</v>
      </c>
      <c r="BQ626" s="154" t="n">
        <v>0</v>
      </c>
      <c r="BR626" s="154" t="n">
        <v>0</v>
      </c>
      <c r="BT626" s="96" t="n">
        <v>0.00020200824</v>
      </c>
      <c r="BU626" s="96" t="n">
        <v>1.0307701E-005</v>
      </c>
      <c r="BV626" s="96" t="n">
        <v>7.7051575E-005</v>
      </c>
      <c r="BW626" s="96" t="n">
        <v>2.3313961E-006</v>
      </c>
      <c r="BX626" s="96" t="n">
        <v>8.2334688E-006</v>
      </c>
      <c r="BY626" s="96" t="n">
        <v>4.009319E-007</v>
      </c>
      <c r="BZ626" s="96" t="n">
        <v>7.3541419E-006</v>
      </c>
      <c r="CA626" s="96" t="n">
        <v>5.3808292E-007</v>
      </c>
      <c r="CB626" s="96" t="n">
        <v>5.3228975E-006</v>
      </c>
      <c r="CC626" s="96" t="n">
        <v>1.2922874E-006</v>
      </c>
      <c r="CD626" s="96" t="n">
        <v>0</v>
      </c>
      <c r="CE626" s="96" t="n">
        <v>9.0734918E-020</v>
      </c>
      <c r="CF626" s="96" t="n">
        <v>7.4293397E-016</v>
      </c>
      <c r="CG626" s="96" t="n">
        <v>7.341837E-006</v>
      </c>
      <c r="CH626" s="96" t="n">
        <v>2.9380793E-005</v>
      </c>
      <c r="CI626" s="96" t="n">
        <v>5.2453124E-005</v>
      </c>
      <c r="CJ626" s="96" t="n">
        <v>0</v>
      </c>
      <c r="CL626" s="155" t="n">
        <v>6.2882945E-016</v>
      </c>
      <c r="CM626" s="155" t="n">
        <v>2.7634233</v>
      </c>
      <c r="CN626" s="156" t="n">
        <v>0.022152032</v>
      </c>
      <c r="CO626" s="155" t="n">
        <v>0.0071336881</v>
      </c>
      <c r="CP626" s="155" t="n">
        <v>6.5625547E-007</v>
      </c>
      <c r="CQ626" s="155" t="n">
        <v>5.1799136E-007</v>
      </c>
      <c r="CR626" s="155" t="n">
        <v>0.00041474672</v>
      </c>
      <c r="CS626" s="155" t="n">
        <v>87.061212</v>
      </c>
      <c r="CT626" s="155" t="n">
        <v>0.00019122982</v>
      </c>
      <c r="CU626" s="155" t="n">
        <v>0.00032396917</v>
      </c>
      <c r="CW626" s="97"/>
      <c r="CX626" s="105"/>
    </row>
    <row r="627" customFormat="false" ht="13.8" hidden="false" customHeight="false" outlineLevel="0" collapsed="false">
      <c r="A627" s="0" t="s">
        <v>1243</v>
      </c>
      <c r="B627" s="26" t="s">
        <v>1139</v>
      </c>
      <c r="C627" s="88" t="str">
        <f aca="false">MID(A627,1,12)</f>
        <v>A.100.16.105</v>
      </c>
      <c r="D627" s="2" t="s">
        <v>1238</v>
      </c>
      <c r="E627" s="90" t="s">
        <v>255</v>
      </c>
      <c r="F627" s="91" t="str">
        <f aca="false">MID(A627, 21,85)</f>
        <v>30CrNiMo8</v>
      </c>
      <c r="G627" s="133" t="n">
        <f aca="false">H627+I627+J627+K627</f>
        <v>1.46339734678373</v>
      </c>
      <c r="H627" s="149" t="n">
        <f aca="false">N627+O627+P627+Q627</f>
        <v>0.054026411198</v>
      </c>
      <c r="I627" s="149" t="n">
        <f aca="false">L627+M627+R627+V627+T627</f>
        <v>0.4259611250472</v>
      </c>
      <c r="J627" s="150" t="n">
        <f aca="false">S627+U627+W627+X627</f>
        <v>0.512879060538533</v>
      </c>
      <c r="K627" s="149" t="n">
        <v>0.47053075</v>
      </c>
      <c r="L627" s="130" t="n">
        <v>0.35163129</v>
      </c>
      <c r="M627" s="130" t="n">
        <v>0.043352052</v>
      </c>
      <c r="N627" s="157" t="n">
        <v>0.046511203</v>
      </c>
      <c r="O627" s="157" t="n">
        <v>1.3237098E-005</v>
      </c>
      <c r="P627" s="130" t="n">
        <v>0.0048430498</v>
      </c>
      <c r="Q627" s="130" t="n">
        <v>0.0026589213</v>
      </c>
      <c r="R627" s="130" t="n">
        <v>0.030974047</v>
      </c>
      <c r="S627" s="157" t="n">
        <v>0.50598935</v>
      </c>
      <c r="T627" s="157" t="n">
        <v>3.5912287E-006</v>
      </c>
      <c r="U627" s="157" t="n">
        <v>0.0068897039</v>
      </c>
      <c r="V627" s="157" t="n">
        <v>1.448185E-007</v>
      </c>
      <c r="W627" s="157" t="n">
        <v>6.6384719E-009</v>
      </c>
      <c r="X627" s="130" t="n">
        <v>6.1226077E-014</v>
      </c>
      <c r="Z627" s="151" t="n">
        <f aca="false">K627/0.15</f>
        <v>3.13687166666667</v>
      </c>
      <c r="AB627" s="133" t="n">
        <f aca="false">K627</f>
        <v>0.47053075</v>
      </c>
      <c r="AC627" s="133" t="n">
        <f aca="false">L627+M627+N627+O627+P627+Q627+R627</f>
        <v>0.479983800198</v>
      </c>
      <c r="AD627" s="133" t="n">
        <f aca="false">L627+M627+R627+W627</f>
        <v>0.425957395638472</v>
      </c>
      <c r="AE627" s="133" t="n">
        <f aca="false">V627+L627+M627+R627+T627</f>
        <v>0.4259611250472</v>
      </c>
      <c r="AF627" s="133" t="n">
        <f aca="false">S627+U627+X627</f>
        <v>0.512879053900061</v>
      </c>
      <c r="AH627" s="0" t="n">
        <v>28.066272</v>
      </c>
      <c r="AI627" s="96" t="n">
        <v>27.123492</v>
      </c>
      <c r="AJ627" s="96" t="n">
        <v>0.83570928</v>
      </c>
      <c r="AK627" s="96" t="n">
        <v>0</v>
      </c>
      <c r="AL627" s="96" t="n">
        <v>0.1061106</v>
      </c>
      <c r="AM627" s="96" t="n">
        <v>0.00056641471</v>
      </c>
      <c r="AN627" s="96" t="n">
        <v>0.00039366338</v>
      </c>
      <c r="AP627" s="95" t="n">
        <v>0.19296832</v>
      </c>
      <c r="AQ627" s="95" t="n">
        <v>0.18614298</v>
      </c>
      <c r="AR627" s="95" t="n">
        <v>0.004546054</v>
      </c>
      <c r="AS627" s="95" t="n">
        <v>0.0022792901</v>
      </c>
      <c r="AT627" s="152" t="n">
        <f aca="false">AW627+AZ627+BA627+BB627+BC627+BK627+BL627+BP627</f>
        <v>1.11596511112506E-005</v>
      </c>
      <c r="AU627" s="152" t="n">
        <f aca="false">AX627+AY627+BD627+BE627+BF627+BG627+BH627+BI627+BJ627+BM627+BQ627+BR627</f>
        <v>1.68123297392101E-008</v>
      </c>
      <c r="AV627" s="153" t="n">
        <f aca="false">BN627+BO627</f>
        <v>0.3192283</v>
      </c>
      <c r="AW627" s="154" t="n">
        <v>2.911017E-006</v>
      </c>
      <c r="AX627" s="154" t="n">
        <v>8.7832408E-009</v>
      </c>
      <c r="AY627" s="154" t="n">
        <v>2.3997069E-013</v>
      </c>
      <c r="AZ627" s="154" t="n">
        <v>8.650642E-015</v>
      </c>
      <c r="BA627" s="154" t="n">
        <v>0</v>
      </c>
      <c r="BB627" s="154" t="n">
        <v>2.1234826E-009</v>
      </c>
      <c r="BC627" s="154" t="n">
        <v>5.8214212E-006</v>
      </c>
      <c r="BD627" s="154" t="n">
        <v>4.016957E-010</v>
      </c>
      <c r="BE627" s="154" t="n">
        <v>6.7762793E-009</v>
      </c>
      <c r="BF627" s="154" t="n">
        <v>4.7495456E-010</v>
      </c>
      <c r="BG627" s="154" t="n">
        <v>5.7963052E-013</v>
      </c>
      <c r="BH627" s="154" t="n">
        <v>2.5922412E-011</v>
      </c>
      <c r="BI627" s="154" t="n">
        <v>2.9381646E-010</v>
      </c>
      <c r="BJ627" s="154" t="n">
        <v>5.5600906E-011</v>
      </c>
      <c r="BK627" s="154" t="n">
        <v>1.5158211E-006</v>
      </c>
      <c r="BL627" s="154" t="n">
        <v>9.0926832E-007</v>
      </c>
      <c r="BM627" s="154" t="n">
        <v>8.2713373E-023</v>
      </c>
      <c r="BN627" s="154" t="n">
        <v>0.04799753</v>
      </c>
      <c r="BO627" s="154" t="n">
        <v>0.27123077</v>
      </c>
      <c r="BP627" s="154" t="n">
        <v>0</v>
      </c>
      <c r="BQ627" s="154" t="n">
        <v>0</v>
      </c>
      <c r="BR627" s="154" t="n">
        <v>0</v>
      </c>
      <c r="BT627" s="96" t="n">
        <v>0.00033132439</v>
      </c>
      <c r="BU627" s="96" t="n">
        <v>4.7033658E-005</v>
      </c>
      <c r="BV627" s="96" t="n">
        <v>8.7464305E-005</v>
      </c>
      <c r="BW627" s="96" t="n">
        <v>3.6389421E-006</v>
      </c>
      <c r="BX627" s="96" t="n">
        <v>3.8288552E-005</v>
      </c>
      <c r="BY627" s="96" t="n">
        <v>7.0275414E-007</v>
      </c>
      <c r="BZ627" s="96" t="n">
        <v>1.2131175E-005</v>
      </c>
      <c r="CA627" s="96" t="n">
        <v>9.4293178E-007</v>
      </c>
      <c r="CB627" s="96" t="n">
        <v>6.5401172E-006</v>
      </c>
      <c r="CC627" s="96" t="n">
        <v>2.0898235E-006</v>
      </c>
      <c r="CD627" s="96" t="n">
        <v>0</v>
      </c>
      <c r="CE627" s="96" t="n">
        <v>1.8291007E-019</v>
      </c>
      <c r="CF627" s="96" t="n">
        <v>1.4976605E-015</v>
      </c>
      <c r="CG627" s="96" t="n">
        <v>1.1887454E-005</v>
      </c>
      <c r="CH627" s="96" t="n">
        <v>3.4083628E-005</v>
      </c>
      <c r="CI627" s="96" t="n">
        <v>8.6521045E-005</v>
      </c>
      <c r="CJ627" s="96" t="n">
        <v>0</v>
      </c>
      <c r="CL627" s="155" t="n">
        <v>1.2676403E-015</v>
      </c>
      <c r="CM627" s="155" t="n">
        <v>3.1368717</v>
      </c>
      <c r="CN627" s="156" t="n">
        <v>0.041532472</v>
      </c>
      <c r="CO627" s="155" t="n">
        <v>0.032322229</v>
      </c>
      <c r="CP627" s="155" t="n">
        <v>6.8865367E-007</v>
      </c>
      <c r="CQ627" s="155" t="n">
        <v>8.3381534E-007</v>
      </c>
      <c r="CR627" s="155" t="n">
        <v>0.0019379909</v>
      </c>
      <c r="CS627" s="155" t="n">
        <v>136.22778</v>
      </c>
      <c r="CT627" s="155" t="n">
        <v>0.00031548552</v>
      </c>
      <c r="CU627" s="155" t="n">
        <v>0.00041651536</v>
      </c>
      <c r="CW627" s="97"/>
      <c r="CX627" s="105"/>
    </row>
    <row r="628" customFormat="false" ht="13.8" hidden="false" customHeight="false" outlineLevel="0" collapsed="false">
      <c r="A628" s="0" t="s">
        <v>1244</v>
      </c>
      <c r="B628" s="26" t="s">
        <v>1139</v>
      </c>
      <c r="C628" s="88" t="str">
        <f aca="false">MID(A628,1,12)</f>
        <v>A.100.16.106</v>
      </c>
      <c r="D628" s="2" t="s">
        <v>1238</v>
      </c>
      <c r="E628" s="90" t="s">
        <v>255</v>
      </c>
      <c r="F628" s="91" t="str">
        <f aca="false">MID(A628, 21,85)</f>
        <v>34Cr4</v>
      </c>
      <c r="G628" s="133" t="n">
        <f aca="false">H628+I628+J628+K628</f>
        <v>0.672198833430692</v>
      </c>
      <c r="H628" s="149" t="n">
        <f aca="false">N628+O628+P628+Q628</f>
        <v>0.038453949214</v>
      </c>
      <c r="I628" s="149" t="n">
        <f aca="false">L628+M628+R628+V628+T628</f>
        <v>0.12694328203959</v>
      </c>
      <c r="J628" s="150" t="n">
        <f aca="false">S628+U628+W628+X628</f>
        <v>0.0947507121771022</v>
      </c>
      <c r="K628" s="149" t="n">
        <v>0.41205089</v>
      </c>
      <c r="L628" s="130" t="n">
        <v>0.093285577</v>
      </c>
      <c r="M628" s="130" t="n">
        <v>0.028872693</v>
      </c>
      <c r="N628" s="157" t="n">
        <v>0.035005371</v>
      </c>
      <c r="O628" s="157" t="n">
        <v>3.2201154E-005</v>
      </c>
      <c r="P628" s="130" t="n">
        <v>0.0030036909</v>
      </c>
      <c r="Q628" s="157" t="n">
        <v>0.00041268616</v>
      </c>
      <c r="R628" s="130" t="n">
        <v>0.0047787817</v>
      </c>
      <c r="S628" s="157" t="n">
        <v>0.091323198</v>
      </c>
      <c r="T628" s="157" t="n">
        <v>5.9382521E-006</v>
      </c>
      <c r="U628" s="157" t="n">
        <v>0.0034275032</v>
      </c>
      <c r="V628" s="157" t="n">
        <v>2.9208749E-007</v>
      </c>
      <c r="W628" s="157" t="n">
        <v>1.0977001E-008</v>
      </c>
      <c r="X628" s="130" t="n">
        <v>1.0123997E-013</v>
      </c>
      <c r="Z628" s="151" t="n">
        <f aca="false">K628/0.15</f>
        <v>2.74700593333333</v>
      </c>
      <c r="AB628" s="133" t="n">
        <f aca="false">K628</f>
        <v>0.41205089</v>
      </c>
      <c r="AC628" s="133" t="n">
        <f aca="false">L628+M628+N628+O628+P628+Q628+R628</f>
        <v>0.165391000914</v>
      </c>
      <c r="AD628" s="133" t="n">
        <f aca="false">L628+M628+R628+W628</f>
        <v>0.126937062677001</v>
      </c>
      <c r="AE628" s="133" t="n">
        <f aca="false">V628+L628+M628+R628+T628</f>
        <v>0.12694328203959</v>
      </c>
      <c r="AF628" s="133" t="n">
        <f aca="false">S628+U628+X628</f>
        <v>0.0947507012001012</v>
      </c>
      <c r="AH628" s="0" t="n">
        <v>24.32952</v>
      </c>
      <c r="AI628" s="96" t="n">
        <v>23.907404</v>
      </c>
      <c r="AJ628" s="96" t="n">
        <v>0.41928969</v>
      </c>
      <c r="AK628" s="96" t="n">
        <v>0</v>
      </c>
      <c r="AL628" s="96" t="n">
        <v>0.00026177874</v>
      </c>
      <c r="AM628" s="96" t="n">
        <v>0.0014887162</v>
      </c>
      <c r="AN628" s="96" t="n">
        <v>0.0010762746</v>
      </c>
      <c r="AP628" s="95" t="n">
        <v>0.084308563</v>
      </c>
      <c r="AQ628" s="95" t="n">
        <v>0.079992419</v>
      </c>
      <c r="AR628" s="95" t="n">
        <v>0.0025162486</v>
      </c>
      <c r="AS628" s="95" t="n">
        <v>0.0017998961</v>
      </c>
      <c r="AT628" s="152" t="n">
        <f aca="false">AW628+AZ628+BA628+BB628+BC628+BK628+BL628+BP628</f>
        <v>4.79570863090421E-006</v>
      </c>
      <c r="AU628" s="152" t="n">
        <f aca="false">AX628+AY628+BD628+BE628+BF628+BG628+BH628+BI628+BJ628+BM628+BQ628+BR628</f>
        <v>9.30565327284014E-009</v>
      </c>
      <c r="AV628" s="153" t="n">
        <f aca="false">BN628+BO628</f>
        <v>0.252086287</v>
      </c>
      <c r="AW628" s="154" t="n">
        <v>2.5492216E-006</v>
      </c>
      <c r="AX628" s="154" t="n">
        <v>7.6916169E-009</v>
      </c>
      <c r="AY628" s="154" t="n">
        <v>2.1014596E-013</v>
      </c>
      <c r="AZ628" s="154" t="n">
        <v>1.4304211E-014</v>
      </c>
      <c r="BA628" s="154" t="n">
        <v>0</v>
      </c>
      <c r="BB628" s="154" t="n">
        <v>1.4144806E-009</v>
      </c>
      <c r="BC628" s="154" t="n">
        <v>1.0782026E-006</v>
      </c>
      <c r="BD628" s="154" t="n">
        <v>2.7699626E-010</v>
      </c>
      <c r="BE628" s="154" t="n">
        <v>1.2529443E-009</v>
      </c>
      <c r="BF628" s="154" t="n">
        <v>6.9972622E-011</v>
      </c>
      <c r="BG628" s="154" t="n">
        <v>5.7299228E-013</v>
      </c>
      <c r="BH628" s="154" t="n">
        <v>4.6036023E-012</v>
      </c>
      <c r="BI628" s="154" t="n">
        <v>7.2703183E-012</v>
      </c>
      <c r="BJ628" s="154" t="n">
        <v>1.466132E-012</v>
      </c>
      <c r="BK628" s="154" t="n">
        <v>1.1430461E-006</v>
      </c>
      <c r="BL628" s="154" t="n">
        <v>2.3823836E-008</v>
      </c>
      <c r="BM628" s="154" t="n">
        <v>1.3677014E-022</v>
      </c>
      <c r="BN628" s="154" t="n">
        <v>0.013013357</v>
      </c>
      <c r="BO628" s="154" t="n">
        <v>0.23907293</v>
      </c>
      <c r="BP628" s="154" t="n">
        <v>0</v>
      </c>
      <c r="BQ628" s="154" t="n">
        <v>0</v>
      </c>
      <c r="BR628" s="154" t="n">
        <v>0</v>
      </c>
      <c r="BT628" s="96" t="n">
        <v>0.00014137584</v>
      </c>
      <c r="BU628" s="96" t="n">
        <v>8.8124978E-006</v>
      </c>
      <c r="BV628" s="96" t="n">
        <v>7.6593815E-005</v>
      </c>
      <c r="BW628" s="96" t="n">
        <v>5.7079914E-007</v>
      </c>
      <c r="BX628" s="96" t="n">
        <v>7.0269713E-006</v>
      </c>
      <c r="BY628" s="96" t="n">
        <v>3.7497212E-007</v>
      </c>
      <c r="BZ628" s="96" t="n">
        <v>1.7786961E-006</v>
      </c>
      <c r="CA628" s="96" t="n">
        <v>5.2026599E-007</v>
      </c>
      <c r="CB628" s="96" t="n">
        <v>4.0321366E-006</v>
      </c>
      <c r="CC628" s="96" t="n">
        <v>3.1092811E-007</v>
      </c>
      <c r="CD628" s="96" t="n">
        <v>0</v>
      </c>
      <c r="CE628" s="96" t="n">
        <v>3.0244973E-019</v>
      </c>
      <c r="CF628" s="96" t="n">
        <v>2.4764466E-015</v>
      </c>
      <c r="CG628" s="96" t="n">
        <v>7.2323297E-006</v>
      </c>
      <c r="CH628" s="96" t="n">
        <v>2.9678949E-005</v>
      </c>
      <c r="CI628" s="96" t="n">
        <v>4.4434747E-006</v>
      </c>
      <c r="CJ628" s="96" t="n">
        <v>0</v>
      </c>
      <c r="CL628" s="155" t="n">
        <v>2.0960982E-015</v>
      </c>
      <c r="CM628" s="155" t="n">
        <v>2.747006</v>
      </c>
      <c r="CN628" s="156" t="n">
        <v>0.021635981</v>
      </c>
      <c r="CO628" s="155" t="n">
        <v>0.0061079995</v>
      </c>
      <c r="CP628" s="155" t="n">
        <v>5.0922959E-007</v>
      </c>
      <c r="CQ628" s="155" t="n">
        <v>3.5383231E-008</v>
      </c>
      <c r="CR628" s="155" t="n">
        <v>0.00035323112</v>
      </c>
      <c r="CS628" s="155" t="n">
        <v>7.206918</v>
      </c>
      <c r="CT628" s="155" t="n">
        <v>4.6477474E-005</v>
      </c>
      <c r="CU628" s="155" t="n">
        <v>0.00031630869</v>
      </c>
      <c r="CW628" s="97"/>
      <c r="CX628" s="105"/>
    </row>
    <row r="629" customFormat="false" ht="13.8" hidden="false" customHeight="false" outlineLevel="0" collapsed="false">
      <c r="A629" s="0" t="s">
        <v>1245</v>
      </c>
      <c r="B629" s="26" t="s">
        <v>1139</v>
      </c>
      <c r="C629" s="88" t="str">
        <f aca="false">MID(A629,1,12)</f>
        <v>A.100.16.107</v>
      </c>
      <c r="D629" s="2" t="s">
        <v>1238</v>
      </c>
      <c r="E629" s="90" t="s">
        <v>255</v>
      </c>
      <c r="F629" s="91" t="str">
        <f aca="false">MID(A629, 21,85)</f>
        <v>34CrAl6</v>
      </c>
      <c r="G629" s="133" t="n">
        <f aca="false">H629+I629+J629+K629</f>
        <v>0.706023040161963</v>
      </c>
      <c r="H629" s="149" t="n">
        <f aca="false">N629+O629+P629+Q629</f>
        <v>0.041277653176</v>
      </c>
      <c r="I629" s="149" t="n">
        <f aca="false">L629+M629+R629+V629+T629</f>
        <v>0.13655554416911</v>
      </c>
      <c r="J629" s="150" t="n">
        <f aca="false">S629+U629+W629+X629</f>
        <v>0.0984666028168533</v>
      </c>
      <c r="K629" s="149" t="n">
        <v>0.42972324</v>
      </c>
      <c r="L629" s="130" t="n">
        <v>0.098127908</v>
      </c>
      <c r="M629" s="130" t="n">
        <v>0.03197628</v>
      </c>
      <c r="N629" s="157" t="n">
        <v>0.036762972</v>
      </c>
      <c r="O629" s="157" t="n">
        <v>5.1430356E-005</v>
      </c>
      <c r="P629" s="130" t="n">
        <v>0.0038839398</v>
      </c>
      <c r="Q629" s="157" t="n">
        <v>0.00057931102</v>
      </c>
      <c r="R629" s="130" t="n">
        <v>0.0064447834</v>
      </c>
      <c r="S629" s="157" t="n">
        <v>0.093560278</v>
      </c>
      <c r="T629" s="157" t="n">
        <v>6.0644564E-006</v>
      </c>
      <c r="U629" s="157" t="n">
        <v>0.0049063117</v>
      </c>
      <c r="V629" s="157" t="n">
        <v>5.0831271E-007</v>
      </c>
      <c r="W629" s="157" t="n">
        <v>1.0261026E-008</v>
      </c>
      <c r="X629" s="130" t="n">
        <v>2.8558273E-009</v>
      </c>
      <c r="Z629" s="151" t="n">
        <f aca="false">K629/0.15</f>
        <v>2.8648216</v>
      </c>
      <c r="AB629" s="133" t="n">
        <f aca="false">K629</f>
        <v>0.42972324</v>
      </c>
      <c r="AC629" s="133" t="n">
        <f aca="false">L629+M629+N629+O629+P629+Q629+R629</f>
        <v>0.177826624576</v>
      </c>
      <c r="AD629" s="133" t="n">
        <f aca="false">L629+M629+R629+W629</f>
        <v>0.136548981661026</v>
      </c>
      <c r="AE629" s="133" t="n">
        <f aca="false">V629+L629+M629+R629+T629</f>
        <v>0.13655554416911</v>
      </c>
      <c r="AF629" s="133" t="n">
        <f aca="false">S629+U629+X629</f>
        <v>0.0984665925558273</v>
      </c>
      <c r="AH629" s="0" t="n">
        <v>24.658851</v>
      </c>
      <c r="AI629" s="96" t="n">
        <v>23.966089</v>
      </c>
      <c r="AJ629" s="96" t="n">
        <v>0.59847703</v>
      </c>
      <c r="AK629" s="96" t="n">
        <v>0</v>
      </c>
      <c r="AL629" s="96" t="n">
        <v>0.00070503246</v>
      </c>
      <c r="AM629" s="96" t="n">
        <v>0.020654167</v>
      </c>
      <c r="AN629" s="96" t="n">
        <v>0.072925659</v>
      </c>
      <c r="AP629" s="95" t="n">
        <v>0.093147523</v>
      </c>
      <c r="AQ629" s="95" t="n">
        <v>0.088714618</v>
      </c>
      <c r="AR629" s="95" t="n">
        <v>0.0026626597</v>
      </c>
      <c r="AS629" s="95" t="n">
        <v>0.0017702453</v>
      </c>
      <c r="AT629" s="152" t="n">
        <f aca="false">AW629+AZ629+BA629+BB629+BC629+BK629+BL629+BP629</f>
        <v>5.31862212134563E-006</v>
      </c>
      <c r="AU629" s="152" t="n">
        <f aca="false">AX629+AY629+BD629+BE629+BF629+BG629+BH629+BI629+BJ629+BM629+BQ629+BR629</f>
        <v>9.84711419946013E-009</v>
      </c>
      <c r="AV629" s="153" t="n">
        <f aca="false">BN629+BO629</f>
        <v>0.247933509</v>
      </c>
      <c r="AW629" s="154" t="n">
        <v>2.6589046E-006</v>
      </c>
      <c r="AX629" s="154" t="n">
        <v>8.0225708E-009</v>
      </c>
      <c r="AY629" s="154" t="n">
        <v>2.1918752E-013</v>
      </c>
      <c r="AZ629" s="154" t="n">
        <v>1.3745626E-014</v>
      </c>
      <c r="BA629" s="154" t="n">
        <v>0</v>
      </c>
      <c r="BB629" s="154" t="n">
        <v>1.7153996E-009</v>
      </c>
      <c r="BC629" s="154" t="n">
        <v>1.1955295E-006</v>
      </c>
      <c r="BD629" s="154" t="n">
        <v>3.1887453E-010</v>
      </c>
      <c r="BE629" s="154" t="n">
        <v>1.3877856E-009</v>
      </c>
      <c r="BF629" s="154" t="n">
        <v>9.8778583E-011</v>
      </c>
      <c r="BG629" s="154" t="n">
        <v>5.7276604E-013</v>
      </c>
      <c r="BH629" s="154" t="n">
        <v>6.52468E-012</v>
      </c>
      <c r="BI629" s="154" t="n">
        <v>9.8203085E-012</v>
      </c>
      <c r="BJ629" s="154" t="n">
        <v>1.9677444E-012</v>
      </c>
      <c r="BK629" s="154" t="n">
        <v>1.4291599E-006</v>
      </c>
      <c r="BL629" s="154" t="n">
        <v>3.3312708E-008</v>
      </c>
      <c r="BM629" s="154" t="n">
        <v>1.2784932E-022</v>
      </c>
      <c r="BN629" s="154" t="n">
        <v>0.012612209</v>
      </c>
      <c r="BO629" s="154" t="n">
        <v>0.2353213</v>
      </c>
      <c r="BP629" s="154" t="n">
        <v>0</v>
      </c>
      <c r="BQ629" s="154" t="n">
        <v>0</v>
      </c>
      <c r="BR629" s="154" t="n">
        <v>0</v>
      </c>
      <c r="BT629" s="96" t="n">
        <v>0.00015171511</v>
      </c>
      <c r="BU629" s="96" t="n">
        <v>9.8441783E-006</v>
      </c>
      <c r="BV629" s="96" t="n">
        <v>7.9878828E-005</v>
      </c>
      <c r="BW629" s="96" t="n">
        <v>7.6580737E-007</v>
      </c>
      <c r="BX629" s="96" t="n">
        <v>7.7447365E-006</v>
      </c>
      <c r="BY629" s="96" t="n">
        <v>5.8898798E-007</v>
      </c>
      <c r="BZ629" s="96" t="n">
        <v>2.5109872E-006</v>
      </c>
      <c r="CA629" s="96" t="n">
        <v>8.2481689E-007</v>
      </c>
      <c r="CB629" s="96" t="n">
        <v>5.2137603E-006</v>
      </c>
      <c r="CC629" s="96" t="n">
        <v>4.2195534E-007</v>
      </c>
      <c r="CD629" s="96" t="n">
        <v>0</v>
      </c>
      <c r="CE629" s="96" t="n">
        <v>2.8272246E-019</v>
      </c>
      <c r="CF629" s="96" t="n">
        <v>2.3149205E-015</v>
      </c>
      <c r="CG629" s="96" t="n">
        <v>7.61702E-006</v>
      </c>
      <c r="CH629" s="96" t="n">
        <v>2.9977821E-005</v>
      </c>
      <c r="CI629" s="96" t="n">
        <v>6.3262062E-006</v>
      </c>
      <c r="CJ629" s="96" t="n">
        <v>0</v>
      </c>
      <c r="CL629" s="155" t="n">
        <v>1.9593803E-015</v>
      </c>
      <c r="CM629" s="155" t="n">
        <v>2.8645292</v>
      </c>
      <c r="CN629" s="156" t="n">
        <v>0.02921426</v>
      </c>
      <c r="CO629" s="155" t="n">
        <v>0.0068598804</v>
      </c>
      <c r="CP629" s="155" t="n">
        <v>6.4002103E-007</v>
      </c>
      <c r="CQ629" s="155" t="n">
        <v>4.9567399E-008</v>
      </c>
      <c r="CR629" s="155" t="n">
        <v>0.00038755838</v>
      </c>
      <c r="CS629" s="155" t="n">
        <v>9.4040261</v>
      </c>
      <c r="CT629" s="155" t="n">
        <v>6.561098E-005</v>
      </c>
      <c r="CU629" s="155" t="n">
        <v>0.0003867981</v>
      </c>
      <c r="CW629" s="97"/>
      <c r="CX629" s="105"/>
    </row>
    <row r="630" customFormat="false" ht="13.8" hidden="false" customHeight="false" outlineLevel="0" collapsed="false">
      <c r="A630" s="0" t="s">
        <v>1246</v>
      </c>
      <c r="B630" s="26" t="s">
        <v>1139</v>
      </c>
      <c r="C630" s="88" t="str">
        <f aca="false">MID(A630,1,12)</f>
        <v>A.100.16.108</v>
      </c>
      <c r="D630" s="2" t="s">
        <v>1238</v>
      </c>
      <c r="E630" s="90" t="s">
        <v>255</v>
      </c>
      <c r="F630" s="91" t="str">
        <f aca="false">MID(A630, 21,85)</f>
        <v>35NiCr18</v>
      </c>
      <c r="G630" s="133" t="n">
        <f aca="false">H630+I630+J630+K630</f>
        <v>1.7931665553681</v>
      </c>
      <c r="H630" s="149" t="n">
        <f aca="false">N630+O630+P630+Q630</f>
        <v>0.060197353319</v>
      </c>
      <c r="I630" s="149" t="n">
        <f aca="false">L630+M630+R630+V630+T630</f>
        <v>0.65917882752881</v>
      </c>
      <c r="J630" s="150" t="n">
        <f aca="false">S630+U630+W630+X630</f>
        <v>0.599055384520286</v>
      </c>
      <c r="K630" s="149" t="n">
        <v>0.47473499</v>
      </c>
      <c r="L630" s="130" t="n">
        <v>0.62283294</v>
      </c>
      <c r="M630" s="130" t="n">
        <v>0.030413655</v>
      </c>
      <c r="N630" s="157" t="n">
        <v>0.055926689</v>
      </c>
      <c r="O630" s="157" t="n">
        <v>1.7708039E-005</v>
      </c>
      <c r="P630" s="130" t="n">
        <v>0.0037432673</v>
      </c>
      <c r="Q630" s="157" t="n">
        <v>0.00050968898</v>
      </c>
      <c r="R630" s="130" t="n">
        <v>0.0059261628</v>
      </c>
      <c r="S630" s="157" t="n">
        <v>0.59456397</v>
      </c>
      <c r="T630" s="157" t="n">
        <v>5.85342E-006</v>
      </c>
      <c r="U630" s="157" t="n">
        <v>0.0044914037</v>
      </c>
      <c r="V630" s="157" t="n">
        <v>2.1630881E-007</v>
      </c>
      <c r="W630" s="157" t="n">
        <v>1.0820186E-008</v>
      </c>
      <c r="X630" s="130" t="n">
        <v>9.9793685E-014</v>
      </c>
      <c r="Z630" s="151" t="n">
        <f aca="false">K630/0.15</f>
        <v>3.16489993333333</v>
      </c>
      <c r="AB630" s="133" t="n">
        <f aca="false">K630</f>
        <v>0.47473499</v>
      </c>
      <c r="AC630" s="133" t="n">
        <f aca="false">L630+M630+N630+O630+P630+Q630+R630</f>
        <v>0.719370111119</v>
      </c>
      <c r="AD630" s="133" t="n">
        <f aca="false">L630+M630+R630+W630</f>
        <v>0.659172768620186</v>
      </c>
      <c r="AE630" s="133" t="n">
        <f aca="false">V630+L630+M630+R630+T630</f>
        <v>0.65917882752881</v>
      </c>
      <c r="AF630" s="133" t="n">
        <f aca="false">S630+U630+X630</f>
        <v>0.5990553737001</v>
      </c>
      <c r="AH630" s="0" t="n">
        <v>32.61593</v>
      </c>
      <c r="AI630" s="96" t="n">
        <v>32.09945</v>
      </c>
      <c r="AJ630" s="96" t="n">
        <v>0.51502326</v>
      </c>
      <c r="AK630" s="96" t="n">
        <v>0</v>
      </c>
      <c r="AL630" s="96" t="n">
        <v>0.00025803904</v>
      </c>
      <c r="AM630" s="96" t="n">
        <v>0.00071616452</v>
      </c>
      <c r="AN630" s="96" t="n">
        <v>0.00048213962</v>
      </c>
      <c r="AP630" s="95" t="n">
        <v>0.26085993</v>
      </c>
      <c r="AQ630" s="95" t="n">
        <v>0.25237883</v>
      </c>
      <c r="AR630" s="95" t="n">
        <v>0.00592374</v>
      </c>
      <c r="AS630" s="95" t="n">
        <v>0.0025573575</v>
      </c>
      <c r="AT630" s="152" t="n">
        <f aca="false">AW630+AZ630+BA630+BB630+BC630+BK630+BL630+BP630</f>
        <v>1.51306250445999E-005</v>
      </c>
      <c r="AU630" s="152" t="n">
        <f aca="false">AX630+AY630+BD630+BE630+BF630+BG630+BH630+BI630+BJ630+BM630+BQ630+BR630</f>
        <v>2.19073228811001E-008</v>
      </c>
      <c r="AV630" s="153" t="n">
        <f aca="false">BN630+BO630</f>
        <v>0.358173311</v>
      </c>
      <c r="AW630" s="154" t="n">
        <v>2.9370272E-006</v>
      </c>
      <c r="AX630" s="154" t="n">
        <v>8.8617201E-009</v>
      </c>
      <c r="AY630" s="154" t="n">
        <v>2.4211485E-013</v>
      </c>
      <c r="AZ630" s="154" t="n">
        <v>1.4099865E-014</v>
      </c>
      <c r="BA630" s="154" t="n">
        <v>0</v>
      </c>
      <c r="BB630" s="154" t="n">
        <v>2.1872475E-009</v>
      </c>
      <c r="BC630" s="154" t="n">
        <v>1.0733083E-005</v>
      </c>
      <c r="BD630" s="154" t="n">
        <v>4.4257488E-010</v>
      </c>
      <c r="BE630" s="154" t="n">
        <v>1.2498952E-008</v>
      </c>
      <c r="BF630" s="154" t="n">
        <v>8.6711677E-011</v>
      </c>
      <c r="BG630" s="154" t="n">
        <v>5.5128345E-013</v>
      </c>
      <c r="BH630" s="154" t="n">
        <v>5.7018618E-012</v>
      </c>
      <c r="BI630" s="154" t="n">
        <v>9.0443499E-012</v>
      </c>
      <c r="BJ630" s="154" t="n">
        <v>1.8246141E-012</v>
      </c>
      <c r="BK630" s="154" t="n">
        <v>1.4287841E-006</v>
      </c>
      <c r="BL630" s="154" t="n">
        <v>2.9543483E-008</v>
      </c>
      <c r="BM630" s="154" t="n">
        <v>1.3481628E-022</v>
      </c>
      <c r="BN630" s="154" t="n">
        <v>0.037187741</v>
      </c>
      <c r="BO630" s="154" t="n">
        <v>0.32098557</v>
      </c>
      <c r="BP630" s="154" t="n">
        <v>0</v>
      </c>
      <c r="BQ630" s="154" t="n">
        <v>0</v>
      </c>
      <c r="BR630" s="154" t="n">
        <v>0</v>
      </c>
      <c r="BT630" s="96" t="n">
        <v>0.00031925876</v>
      </c>
      <c r="BU630" s="96" t="n">
        <v>8.6387628E-005</v>
      </c>
      <c r="BV630" s="96" t="n">
        <v>8.8245809E-005</v>
      </c>
      <c r="BW630" s="96" t="n">
        <v>7.0467599E-007</v>
      </c>
      <c r="BX630" s="96" t="n">
        <v>7.0854149E-005</v>
      </c>
      <c r="BY630" s="96" t="n">
        <v>4.6477464E-007</v>
      </c>
      <c r="BZ630" s="96" t="n">
        <v>2.2041979E-006</v>
      </c>
      <c r="CA630" s="96" t="n">
        <v>6.4489013E-007</v>
      </c>
      <c r="CB630" s="96" t="n">
        <v>5.0248137E-006</v>
      </c>
      <c r="CC630" s="96" t="n">
        <v>3.7401291E-007</v>
      </c>
      <c r="CD630" s="96" t="n">
        <v>0</v>
      </c>
      <c r="CE630" s="96" t="n">
        <v>2.9812901E-019</v>
      </c>
      <c r="CF630" s="96" t="n">
        <v>2.4410688E-015</v>
      </c>
      <c r="CG630" s="96" t="n">
        <v>1.625973E-005</v>
      </c>
      <c r="CH630" s="96" t="n">
        <v>3.9677892E-005</v>
      </c>
      <c r="CI630" s="96" t="n">
        <v>8.4161838E-006</v>
      </c>
      <c r="CJ630" s="96" t="n">
        <v>0</v>
      </c>
      <c r="CL630" s="155" t="n">
        <v>2.0661539E-015</v>
      </c>
      <c r="CM630" s="155" t="n">
        <v>3.1649</v>
      </c>
      <c r="CN630" s="156" t="n">
        <v>0.043502546</v>
      </c>
      <c r="CO630" s="155" t="n">
        <v>0.059202606</v>
      </c>
      <c r="CP630" s="155" t="n">
        <v>6.3630424E-007</v>
      </c>
      <c r="CQ630" s="155" t="n">
        <v>4.3802506E-008</v>
      </c>
      <c r="CR630" s="155" t="n">
        <v>0.003592586</v>
      </c>
      <c r="CS630" s="155" t="n">
        <v>8.9848513</v>
      </c>
      <c r="CT630" s="155" t="n">
        <v>5.7595957E-005</v>
      </c>
      <c r="CU630" s="155" t="n">
        <v>0.00033776867</v>
      </c>
      <c r="CW630" s="97"/>
      <c r="CX630" s="105"/>
    </row>
    <row r="631" customFormat="false" ht="13.8" hidden="false" customHeight="false" outlineLevel="0" collapsed="false">
      <c r="A631" s="0" t="s">
        <v>1247</v>
      </c>
      <c r="B631" s="26" t="s">
        <v>1139</v>
      </c>
      <c r="C631" s="88" t="str">
        <f aca="false">MID(A631,1,12)</f>
        <v>A.100.16.109</v>
      </c>
      <c r="D631" s="2" t="s">
        <v>1238</v>
      </c>
      <c r="E631" s="90" t="s">
        <v>255</v>
      </c>
      <c r="F631" s="91" t="str">
        <f aca="false">MID(A631, 21,85)</f>
        <v>36NiCr6</v>
      </c>
      <c r="G631" s="133" t="n">
        <f aca="false">H631+I631+J631+K631</f>
        <v>1.00333545962301</v>
      </c>
      <c r="H631" s="149" t="n">
        <f aca="false">N631+O631+P631+Q631</f>
        <v>0.04381365181</v>
      </c>
      <c r="I631" s="149" t="n">
        <f aca="false">L631+M631+R631+V631+T631</f>
        <v>0.29486762331083</v>
      </c>
      <c r="J631" s="150" t="n">
        <f aca="false">S631+U631+W631+X631</f>
        <v>0.251556764502183</v>
      </c>
      <c r="K631" s="149" t="n">
        <v>0.41309742</v>
      </c>
      <c r="L631" s="130" t="n">
        <v>0.26473466</v>
      </c>
      <c r="M631" s="130" t="n">
        <v>0.026265504</v>
      </c>
      <c r="N631" s="157" t="n">
        <v>0.040379822</v>
      </c>
      <c r="O631" s="157" t="n">
        <v>1.234291E-005</v>
      </c>
      <c r="P631" s="130" t="n">
        <v>0.0031808714</v>
      </c>
      <c r="Q631" s="157" t="n">
        <v>0.0002406155</v>
      </c>
      <c r="R631" s="130" t="n">
        <v>0.00386419</v>
      </c>
      <c r="S631" s="157" t="n">
        <v>0.24965172</v>
      </c>
      <c r="T631" s="157" t="n">
        <v>3.1387904E-006</v>
      </c>
      <c r="U631" s="157" t="n">
        <v>0.0019050387</v>
      </c>
      <c r="V631" s="157" t="n">
        <v>1.3052043E-007</v>
      </c>
      <c r="W631" s="157" t="n">
        <v>5.802129E-009</v>
      </c>
      <c r="X631" s="130" t="n">
        <v>5.3512555E-014</v>
      </c>
      <c r="Z631" s="151" t="n">
        <f aca="false">K631/0.15</f>
        <v>2.7539828</v>
      </c>
      <c r="AB631" s="133" t="n">
        <f aca="false">K631</f>
        <v>0.41309742</v>
      </c>
      <c r="AC631" s="133" t="n">
        <f aca="false">L631+M631+N631+O631+P631+Q631+R631</f>
        <v>0.33867800581</v>
      </c>
      <c r="AD631" s="133" t="n">
        <f aca="false">L631+M631+R631+W631</f>
        <v>0.294864359802129</v>
      </c>
      <c r="AE631" s="133" t="n">
        <f aca="false">V631+L631+M631+R631+T631</f>
        <v>0.29486762331083</v>
      </c>
      <c r="AF631" s="133" t="n">
        <f aca="false">S631+U631+X631</f>
        <v>0.251556758700054</v>
      </c>
      <c r="AH631" s="0" t="n">
        <v>26.858351</v>
      </c>
      <c r="AI631" s="96" t="n">
        <v>26.636252</v>
      </c>
      <c r="AJ631" s="96" t="n">
        <v>0.22104832</v>
      </c>
      <c r="AK631" s="96" t="n">
        <v>0</v>
      </c>
      <c r="AL631" s="96" t="n">
        <v>0.00013836876</v>
      </c>
      <c r="AM631" s="96" t="n">
        <v>0.00053646475</v>
      </c>
      <c r="AN631" s="96" t="n">
        <v>0.00037596813</v>
      </c>
      <c r="AP631" s="95" t="n">
        <v>0.14193052</v>
      </c>
      <c r="AQ631" s="95" t="n">
        <v>0.13638734</v>
      </c>
      <c r="AR631" s="95" t="n">
        <v>0.0034937521</v>
      </c>
      <c r="AS631" s="95" t="n">
        <v>0.0020494342</v>
      </c>
      <c r="AT631" s="152" t="n">
        <f aca="false">AW631+AZ631+BA631+BB631+BC631+BK631+BL631+BP631</f>
        <v>8.1766989057608E-006</v>
      </c>
      <c r="AU631" s="152" t="n">
        <f aca="false">AX631+AY631+BD631+BE631+BF631+BG631+BH631+BI631+BJ631+BM631+BQ631+BR631</f>
        <v>1.29206808809501E-008</v>
      </c>
      <c r="AV631" s="153" t="n">
        <f aca="false">BN631+BO631</f>
        <v>0.287035599</v>
      </c>
      <c r="AW631" s="154" t="n">
        <v>2.5556961E-006</v>
      </c>
      <c r="AX631" s="154" t="n">
        <v>7.7111519E-009</v>
      </c>
      <c r="AY631" s="154" t="n">
        <v>2.1067969E-013</v>
      </c>
      <c r="AZ631" s="154" t="n">
        <v>7.5607974E-015</v>
      </c>
      <c r="BA631" s="154" t="n">
        <v>0</v>
      </c>
      <c r="BB631" s="154" t="n">
        <v>1.4141662E-009</v>
      </c>
      <c r="BC631" s="154" t="n">
        <v>4.1776928E-006</v>
      </c>
      <c r="BD631" s="154" t="n">
        <v>2.9602648E-010</v>
      </c>
      <c r="BE631" s="154" t="n">
        <v>4.8646926E-009</v>
      </c>
      <c r="BF631" s="154" t="n">
        <v>3.845199E-011</v>
      </c>
      <c r="BG631" s="154" t="n">
        <v>5.6554596E-013</v>
      </c>
      <c r="BH631" s="154" t="n">
        <v>2.414106E-012</v>
      </c>
      <c r="BI631" s="154" t="n">
        <v>5.9192613E-012</v>
      </c>
      <c r="BJ631" s="154" t="n">
        <v>1.248318E-012</v>
      </c>
      <c r="BK631" s="154" t="n">
        <v>1.4273037E-006</v>
      </c>
      <c r="BL631" s="154" t="n">
        <v>1.4592132E-008</v>
      </c>
      <c r="BM631" s="154" t="n">
        <v>7.229279E-023</v>
      </c>
      <c r="BN631" s="154" t="n">
        <v>0.020676279</v>
      </c>
      <c r="BO631" s="154" t="n">
        <v>0.26635932</v>
      </c>
      <c r="BP631" s="154" t="n">
        <v>0</v>
      </c>
      <c r="BQ631" s="154" t="n">
        <v>0</v>
      </c>
      <c r="BR631" s="154" t="n">
        <v>0</v>
      </c>
      <c r="BT631" s="96" t="n">
        <v>0.00019015206</v>
      </c>
      <c r="BU631" s="96" t="n">
        <v>3.3640478E-005</v>
      </c>
      <c r="BV631" s="96" t="n">
        <v>7.6788347E-005</v>
      </c>
      <c r="BW631" s="96" t="n">
        <v>4.6355618E-007</v>
      </c>
      <c r="BX631" s="96" t="n">
        <v>2.7569716E-005</v>
      </c>
      <c r="BY631" s="96" t="n">
        <v>2.1742767E-007</v>
      </c>
      <c r="BZ631" s="96" t="n">
        <v>9.7724082E-007</v>
      </c>
      <c r="CA631" s="96" t="n">
        <v>3.0387607E-007</v>
      </c>
      <c r="CB631" s="96" t="n">
        <v>4.2696905E-006</v>
      </c>
      <c r="CC631" s="96" t="n">
        <v>1.9464619E-007</v>
      </c>
      <c r="CD631" s="96" t="n">
        <v>0</v>
      </c>
      <c r="CE631" s="96" t="n">
        <v>1.5986628E-019</v>
      </c>
      <c r="CF631" s="96" t="n">
        <v>1.3089789E-015</v>
      </c>
      <c r="CG631" s="96" t="n">
        <v>9.884318E-006</v>
      </c>
      <c r="CH631" s="96" t="n">
        <v>3.2715146E-005</v>
      </c>
      <c r="CI631" s="96" t="n">
        <v>3.1276186E-006</v>
      </c>
      <c r="CJ631" s="96" t="n">
        <v>0</v>
      </c>
      <c r="CL631" s="155" t="n">
        <v>1.1079376E-015</v>
      </c>
      <c r="CM631" s="155" t="n">
        <v>2.7539828</v>
      </c>
      <c r="CN631" s="156" t="n">
        <v>0.021799165</v>
      </c>
      <c r="CO631" s="155" t="n">
        <v>0.023062243</v>
      </c>
      <c r="CP631" s="155" t="n">
        <v>6.2144793E-007</v>
      </c>
      <c r="CQ631" s="155" t="n">
        <v>2.1034409E-008</v>
      </c>
      <c r="CR631" s="155" t="n">
        <v>0.0013975039</v>
      </c>
      <c r="CS631" s="155" t="n">
        <v>7.2972963</v>
      </c>
      <c r="CT631" s="155" t="n">
        <v>2.5541138E-005</v>
      </c>
      <c r="CU631" s="155" t="n">
        <v>0.00026362486</v>
      </c>
      <c r="CW631" s="97"/>
      <c r="CX631" s="105"/>
    </row>
    <row r="632" customFormat="false" ht="13.8" hidden="false" customHeight="false" outlineLevel="0" collapsed="false">
      <c r="A632" s="0" t="s">
        <v>1248</v>
      </c>
      <c r="B632" s="26" t="s">
        <v>1139</v>
      </c>
      <c r="C632" s="88" t="str">
        <f aca="false">MID(A632,1,12)</f>
        <v>A.100.16.110</v>
      </c>
      <c r="D632" s="2" t="s">
        <v>1238</v>
      </c>
      <c r="E632" s="90" t="s">
        <v>255</v>
      </c>
      <c r="F632" s="91" t="str">
        <f aca="false">MID(A632, 21,85)</f>
        <v>37MnSi5</v>
      </c>
      <c r="G632" s="133" t="n">
        <f aca="false">H632+I632+J632+K632</f>
        <v>0.637326898043264</v>
      </c>
      <c r="H632" s="149" t="n">
        <f aca="false">N632+O632+P632+Q632</f>
        <v>0.040582861978</v>
      </c>
      <c r="I632" s="149" t="n">
        <f aca="false">L632+M632+R632+V632+T632</f>
        <v>0.11789473207945</v>
      </c>
      <c r="J632" s="150" t="n">
        <f aca="false">S632+U632+W632+X632</f>
        <v>0.0919264339858142</v>
      </c>
      <c r="K632" s="149" t="n">
        <v>0.38692287</v>
      </c>
      <c r="L632" s="130" t="n">
        <v>0.085983029</v>
      </c>
      <c r="M632" s="130" t="n">
        <v>0.025193706</v>
      </c>
      <c r="N632" s="157" t="n">
        <v>0.032986976</v>
      </c>
      <c r="O632" s="157" t="n">
        <v>4.6512778E-005</v>
      </c>
      <c r="P632" s="130" t="n">
        <v>0.0073585257</v>
      </c>
      <c r="Q632" s="130" t="n">
        <v>0.0001908475</v>
      </c>
      <c r="R632" s="130" t="n">
        <v>0.0067089977</v>
      </c>
      <c r="S632" s="157" t="n">
        <v>0.091038957</v>
      </c>
      <c r="T632" s="157" t="n">
        <v>8.5774753E-006</v>
      </c>
      <c r="U632" s="157" t="n">
        <v>0.00088746113</v>
      </c>
      <c r="V632" s="157" t="n">
        <v>4.2190415E-007</v>
      </c>
      <c r="W632" s="157" t="n">
        <v>1.5855668E-008</v>
      </c>
      <c r="X632" s="130" t="n">
        <v>1.4623551E-013</v>
      </c>
      <c r="Z632" s="151" t="n">
        <f aca="false">K632/0.15</f>
        <v>2.5794858</v>
      </c>
      <c r="AB632" s="133" t="n">
        <f aca="false">K632</f>
        <v>0.38692287</v>
      </c>
      <c r="AC632" s="133" t="n">
        <f aca="false">L632+M632+N632+O632+P632+Q632+R632</f>
        <v>0.158468594678</v>
      </c>
      <c r="AD632" s="133" t="n">
        <f aca="false">L632+M632+R632+W632</f>
        <v>0.117885748555668</v>
      </c>
      <c r="AE632" s="133" t="n">
        <f aca="false">V632+L632+M632+R632+T632</f>
        <v>0.11789473207945</v>
      </c>
      <c r="AF632" s="133" t="n">
        <f aca="false">S632+U632+X632</f>
        <v>0.0919264181301462</v>
      </c>
      <c r="AH632" s="0" t="n">
        <v>24.179355</v>
      </c>
      <c r="AI632" s="96" t="n">
        <v>24.074399</v>
      </c>
      <c r="AJ632" s="96" t="n">
        <v>0.10087336</v>
      </c>
      <c r="AK632" s="96" t="n">
        <v>0</v>
      </c>
      <c r="AL632" s="96" t="n">
        <v>0.00037812485</v>
      </c>
      <c r="AM632" s="96" t="n">
        <v>0.0021503679</v>
      </c>
      <c r="AN632" s="96" t="n">
        <v>0.0015546189</v>
      </c>
      <c r="AP632" s="95" t="n">
        <v>0.12160186</v>
      </c>
      <c r="AQ632" s="95" t="n">
        <v>0.11747029</v>
      </c>
      <c r="AR632" s="95" t="n">
        <v>0.0023173457</v>
      </c>
      <c r="AS632" s="95" t="n">
        <v>0.0018142292</v>
      </c>
      <c r="AT632" s="152" t="n">
        <f aca="false">AW632+AZ632+BA632+BB632+BC632+BK632+BL632+BP632</f>
        <v>7.04258324076164E-006</v>
      </c>
      <c r="AU632" s="152" t="n">
        <f aca="false">AX632+AY632+BD632+BE632+BF632+BG632+BH632+BI632+BJ632+BM632+BQ632+BR632</f>
        <v>8.57006526511019E-009</v>
      </c>
      <c r="AV632" s="153" t="n">
        <f aca="false">BN632+BO632</f>
        <v>0.254093726</v>
      </c>
      <c r="AW632" s="154" t="n">
        <v>2.393763E-006</v>
      </c>
      <c r="AX632" s="154" t="n">
        <v>7.2225606E-009</v>
      </c>
      <c r="AY632" s="154" t="n">
        <v>1.9733067E-013</v>
      </c>
      <c r="AZ632" s="154" t="n">
        <v>2.0661638E-014</v>
      </c>
      <c r="BA632" s="154" t="n">
        <v>0</v>
      </c>
      <c r="BB632" s="154" t="n">
        <v>1.1229261E-009</v>
      </c>
      <c r="BC632" s="154" t="n">
        <v>9.2546667E-007</v>
      </c>
      <c r="BD632" s="154" t="n">
        <v>2.3544483E-010</v>
      </c>
      <c r="BE632" s="154" t="n">
        <v>1.0761873E-009</v>
      </c>
      <c r="BF632" s="154" t="n">
        <v>2.1553317E-011</v>
      </c>
      <c r="BG632" s="154" t="n">
        <v>5.6342227E-013</v>
      </c>
      <c r="BH632" s="154" t="n">
        <v>9.3556637E-013</v>
      </c>
      <c r="BI632" s="154" t="n">
        <v>1.0313452E-011</v>
      </c>
      <c r="BJ632" s="154" t="n">
        <v>2.3094468E-012</v>
      </c>
      <c r="BK632" s="154" t="n">
        <v>3.7085845E-006</v>
      </c>
      <c r="BL632" s="154" t="n">
        <v>1.3646124E-008</v>
      </c>
      <c r="BM632" s="154" t="n">
        <v>1.9755687E-022</v>
      </c>
      <c r="BN632" s="154" t="n">
        <v>0.013351346</v>
      </c>
      <c r="BO632" s="154" t="n">
        <v>0.24074238</v>
      </c>
      <c r="BP632" s="154" t="n">
        <v>0</v>
      </c>
      <c r="BQ632" s="154" t="n">
        <v>0</v>
      </c>
      <c r="BR632" s="154" t="n">
        <v>0</v>
      </c>
      <c r="BT632" s="96" t="n">
        <v>0.00013363947</v>
      </c>
      <c r="BU632" s="96" t="n">
        <v>7.4987325E-006</v>
      </c>
      <c r="BV632" s="96" t="n">
        <v>7.1922909E-005</v>
      </c>
      <c r="BW632" s="96" t="n">
        <v>7.9691757E-007</v>
      </c>
      <c r="BX632" s="96" t="n">
        <v>6.0947107E-006</v>
      </c>
      <c r="BY632" s="96" t="n">
        <v>1.6361246E-007</v>
      </c>
      <c r="BZ632" s="96" t="n">
        <v>5.4702415E-007</v>
      </c>
      <c r="CA632" s="96" t="n">
        <v>2.3629043E-007</v>
      </c>
      <c r="CB632" s="96" t="n">
        <v>9.8771504E-006</v>
      </c>
      <c r="CC632" s="96" t="n">
        <v>1.6175834E-007</v>
      </c>
      <c r="CD632" s="96" t="n">
        <v>0</v>
      </c>
      <c r="CE632" s="96" t="n">
        <v>4.3687183E-019</v>
      </c>
      <c r="CF632" s="96" t="n">
        <v>3.5770895E-015</v>
      </c>
      <c r="CG632" s="96" t="n">
        <v>6.7782431E-006</v>
      </c>
      <c r="CH632" s="96" t="n">
        <v>2.9474938E-005</v>
      </c>
      <c r="CI632" s="96" t="n">
        <v>8.7183552E-008</v>
      </c>
      <c r="CJ632" s="96" t="n">
        <v>0</v>
      </c>
      <c r="CL632" s="155" t="n">
        <v>3.0276973E-015</v>
      </c>
      <c r="CM632" s="155" t="n">
        <v>2.5794859</v>
      </c>
      <c r="CN632" s="156" t="n">
        <v>0.013670333</v>
      </c>
      <c r="CO632" s="155" t="n">
        <v>0.0051662292</v>
      </c>
      <c r="CP632" s="155" t="n">
        <v>1.5916238E-006</v>
      </c>
      <c r="CQ632" s="155" t="n">
        <v>1.7773595E-008</v>
      </c>
      <c r="CR632" s="155" t="n">
        <v>0.00030726073</v>
      </c>
      <c r="CS632" s="155" t="n">
        <v>16.231529</v>
      </c>
      <c r="CT632" s="155" t="n">
        <v>1.4317965E-005</v>
      </c>
      <c r="CU632" s="155" t="n">
        <v>0.00024723842</v>
      </c>
      <c r="CW632" s="97"/>
      <c r="CX632" s="74"/>
    </row>
    <row r="633" customFormat="false" ht="13.8" hidden="false" customHeight="false" outlineLevel="0" collapsed="false">
      <c r="A633" s="0" t="s">
        <v>1249</v>
      </c>
      <c r="B633" s="26" t="s">
        <v>1139</v>
      </c>
      <c r="C633" s="88" t="str">
        <f aca="false">MID(A633,1,12)</f>
        <v>A.100.16.111</v>
      </c>
      <c r="D633" s="2" t="s">
        <v>1238</v>
      </c>
      <c r="E633" s="90" t="s">
        <v>255</v>
      </c>
      <c r="F633" s="91" t="str">
        <f aca="false">MID(A633, 21,85)</f>
        <v>42CrMo4</v>
      </c>
      <c r="G633" s="133" t="n">
        <f aca="false">H633+I633+J633+K633</f>
        <v>0.821564984541178</v>
      </c>
      <c r="H633" s="149" t="n">
        <f aca="false">N633+O633+P633+Q633</f>
        <v>0.0413113057462</v>
      </c>
      <c r="I633" s="149" t="n">
        <f aca="false">L633+M633+R633+V633+T633</f>
        <v>0.159154589101847</v>
      </c>
      <c r="J633" s="150" t="n">
        <f aca="false">S633+U633+W633+X633</f>
        <v>0.206402839693131</v>
      </c>
      <c r="K633" s="149" t="n">
        <v>0.41469625</v>
      </c>
      <c r="L633" s="130" t="n">
        <v>0.10372146</v>
      </c>
      <c r="M633" s="130" t="n">
        <v>0.03510835</v>
      </c>
      <c r="N633" s="130" t="n">
        <v>0.035152776</v>
      </c>
      <c r="O633" s="157" t="n">
        <v>9.6603462E-006</v>
      </c>
      <c r="P633" s="130" t="n">
        <v>0.0045129856</v>
      </c>
      <c r="Q633" s="130" t="n">
        <v>0.0016358838</v>
      </c>
      <c r="R633" s="130" t="n">
        <v>0.02032291</v>
      </c>
      <c r="S633" s="157" t="n">
        <v>0.20260449</v>
      </c>
      <c r="T633" s="157" t="n">
        <v>1.7814756E-006</v>
      </c>
      <c r="U633" s="157" t="n">
        <v>0.0037983464</v>
      </c>
      <c r="V633" s="157" t="n">
        <v>8.7626247E-008</v>
      </c>
      <c r="W633" s="157" t="n">
        <v>3.2931002E-009</v>
      </c>
      <c r="X633" s="130" t="n">
        <v>3.0371991E-014</v>
      </c>
      <c r="Z633" s="151" t="n">
        <f aca="false">K633/0.15</f>
        <v>2.76464166666667</v>
      </c>
      <c r="AB633" s="133" t="n">
        <f aca="false">K633</f>
        <v>0.41469625</v>
      </c>
      <c r="AC633" s="133" t="n">
        <f aca="false">L633+M633+N633+O633+P633+Q633+R633</f>
        <v>0.2004640257462</v>
      </c>
      <c r="AD633" s="133" t="n">
        <f aca="false">L633+M633+R633+W633</f>
        <v>0.1591527232931</v>
      </c>
      <c r="AE633" s="133" t="n">
        <f aca="false">V633+L633+M633+R633+T633</f>
        <v>0.159154589101847</v>
      </c>
      <c r="AF633" s="133" t="n">
        <f aca="false">S633+U633+X633</f>
        <v>0.20640283640003</v>
      </c>
      <c r="AH633" s="0" t="n">
        <v>24.118159</v>
      </c>
      <c r="AI633" s="96" t="n">
        <v>23.581193</v>
      </c>
      <c r="AJ633" s="96" t="n">
        <v>0.46989814</v>
      </c>
      <c r="AK633" s="96" t="n">
        <v>0</v>
      </c>
      <c r="AL633" s="96" t="n">
        <v>0.066298712</v>
      </c>
      <c r="AM633" s="96" t="n">
        <v>0.00044661487</v>
      </c>
      <c r="AN633" s="96" t="n">
        <v>0.00032288239</v>
      </c>
      <c r="AP633" s="95" t="n">
        <v>0.10752735</v>
      </c>
      <c r="AQ633" s="95" t="n">
        <v>0.10293467</v>
      </c>
      <c r="AR633" s="95" t="n">
        <v>0.0027106334</v>
      </c>
      <c r="AS633" s="95" t="n">
        <v>0.0018820476</v>
      </c>
      <c r="AT633" s="152" t="n">
        <f aca="false">AW633+AZ633+BA633+BB633+BC633+BK633+BL633+BP633</f>
        <v>6.17114333069126E-006</v>
      </c>
      <c r="AU633" s="152" t="n">
        <f aca="false">AX633+AY633+BD633+BE633+BF633+BG633+BH633+BI633+BJ633+BM633+BQ633+BR633</f>
        <v>1.002453191923E-008</v>
      </c>
      <c r="AV633" s="153" t="n">
        <f aca="false">BN633+BO633</f>
        <v>0.26359211</v>
      </c>
      <c r="AW633" s="154" t="n">
        <v>2.5655875E-006</v>
      </c>
      <c r="AX633" s="154" t="n">
        <v>7.7409967E-009</v>
      </c>
      <c r="AY633" s="154" t="n">
        <v>2.1149509E-013</v>
      </c>
      <c r="AZ633" s="154" t="n">
        <v>4.2912634E-015</v>
      </c>
      <c r="BA633" s="154" t="n">
        <v>0</v>
      </c>
      <c r="BB633" s="154" t="n">
        <v>1.4484864E-009</v>
      </c>
      <c r="BC633" s="154" t="n">
        <v>1.2693497E-006</v>
      </c>
      <c r="BD633" s="154" t="n">
        <v>2.8159484E-010</v>
      </c>
      <c r="BE633" s="154" t="n">
        <v>1.4757608E-009</v>
      </c>
      <c r="BF633" s="154" t="n">
        <v>2.8954823E-010</v>
      </c>
      <c r="BG633" s="154" t="n">
        <v>5.8266914E-013</v>
      </c>
      <c r="BH633" s="154" t="n">
        <v>1.5585979E-011</v>
      </c>
      <c r="BI633" s="154" t="n">
        <v>1.8513411E-010</v>
      </c>
      <c r="BJ633" s="154" t="n">
        <v>3.5117096E-011</v>
      </c>
      <c r="BK633" s="154" t="n">
        <v>1.7671857E-006</v>
      </c>
      <c r="BL633" s="154" t="n">
        <v>5.6757194E-007</v>
      </c>
      <c r="BM633" s="154" t="n">
        <v>4.1031043E-023</v>
      </c>
      <c r="BN633" s="154" t="n">
        <v>0.02778051</v>
      </c>
      <c r="BO633" s="154" t="n">
        <v>0.2358116</v>
      </c>
      <c r="BP633" s="154" t="n">
        <v>0</v>
      </c>
      <c r="BQ633" s="154" t="n">
        <v>0</v>
      </c>
      <c r="BR633" s="154" t="n">
        <v>0</v>
      </c>
      <c r="BT633" s="96" t="n">
        <v>0.00020301669</v>
      </c>
      <c r="BU633" s="96" t="n">
        <v>1.0360706E-005</v>
      </c>
      <c r="BV633" s="96" t="n">
        <v>7.7085545E-005</v>
      </c>
      <c r="BW633" s="96" t="n">
        <v>2.3915909E-006</v>
      </c>
      <c r="BX633" s="96" t="n">
        <v>8.2682245E-006</v>
      </c>
      <c r="BY633" s="96" t="n">
        <v>4.1348476E-007</v>
      </c>
      <c r="BZ633" s="96" t="n">
        <v>7.3962202E-006</v>
      </c>
      <c r="CA633" s="96" t="n">
        <v>5.5620984E-007</v>
      </c>
      <c r="CB633" s="96" t="n">
        <v>6.0821928E-006</v>
      </c>
      <c r="CC633" s="96" t="n">
        <v>1.3017501E-006</v>
      </c>
      <c r="CD633" s="96" t="n">
        <v>0</v>
      </c>
      <c r="CE633" s="96" t="n">
        <v>9.0734918E-020</v>
      </c>
      <c r="CF633" s="96" t="n">
        <v>7.4293397E-016</v>
      </c>
      <c r="CG633" s="96" t="n">
        <v>7.3588517E-006</v>
      </c>
      <c r="CH633" s="96" t="n">
        <v>2.9346126E-005</v>
      </c>
      <c r="CI633" s="96" t="n">
        <v>5.2455785E-005</v>
      </c>
      <c r="CJ633" s="96" t="n">
        <v>0</v>
      </c>
      <c r="CL633" s="155" t="n">
        <v>6.2882945E-016</v>
      </c>
      <c r="CM633" s="155" t="n">
        <v>2.7646417</v>
      </c>
      <c r="CN633" s="156" t="n">
        <v>0.022644049</v>
      </c>
      <c r="CO633" s="155" t="n">
        <v>0.0071726921</v>
      </c>
      <c r="CP633" s="155" t="n">
        <v>7.7868796E-007</v>
      </c>
      <c r="CQ633" s="155" t="n">
        <v>5.1934608E-007</v>
      </c>
      <c r="CR633" s="155" t="n">
        <v>0.0004164095</v>
      </c>
      <c r="CS633" s="155" t="n">
        <v>88.309754</v>
      </c>
      <c r="CT633" s="155" t="n">
        <v>0.00019233119</v>
      </c>
      <c r="CU633" s="155" t="n">
        <v>0.00032794488</v>
      </c>
      <c r="CW633" s="97"/>
      <c r="CX633" s="105"/>
    </row>
    <row r="634" customFormat="false" ht="13.8" hidden="false" customHeight="false" outlineLevel="0" collapsed="false">
      <c r="A634" s="0" t="s">
        <v>1250</v>
      </c>
      <c r="B634" s="26" t="s">
        <v>1139</v>
      </c>
      <c r="C634" s="88" t="str">
        <f aca="false">MID(A634,1,12)</f>
        <v>A.100.16.112</v>
      </c>
      <c r="D634" s="2" t="s">
        <v>1238</v>
      </c>
      <c r="E634" s="90" t="s">
        <v>255</v>
      </c>
      <c r="F634" s="91" t="str">
        <f aca="false">MID(A634, 21,85)</f>
        <v>50 CrV4</v>
      </c>
      <c r="G634" s="133" t="n">
        <f aca="false">H634+I634+J634+K634</f>
        <v>0.852823124131491</v>
      </c>
      <c r="H634" s="149" t="n">
        <f aca="false">N634+O634+P634+Q634</f>
        <v>0.0448581462</v>
      </c>
      <c r="I634" s="149" t="n">
        <f aca="false">L634+M634+R634+V634+T634</f>
        <v>0.16268079883836</v>
      </c>
      <c r="J634" s="150" t="n">
        <f aca="false">S634+U634+W634+X634</f>
        <v>0.229820419093131</v>
      </c>
      <c r="K634" s="149" t="n">
        <v>0.41546376</v>
      </c>
      <c r="L634" s="130" t="n">
        <v>0.1074643</v>
      </c>
      <c r="M634" s="130" t="n">
        <v>0.0350109</v>
      </c>
      <c r="N634" s="157" t="n">
        <v>0.035156205</v>
      </c>
      <c r="O634" s="157" t="n">
        <v>0.0003736392</v>
      </c>
      <c r="P634" s="157" t="n">
        <v>0.0044842151</v>
      </c>
      <c r="Q634" s="157" t="n">
        <v>0.0048440869</v>
      </c>
      <c r="R634" s="130" t="n">
        <v>0.020203414</v>
      </c>
      <c r="S634" s="157" t="n">
        <v>0.22574358</v>
      </c>
      <c r="T634" s="157" t="n">
        <v>1.7814756E-006</v>
      </c>
      <c r="U634" s="157" t="n">
        <v>0.0040768358</v>
      </c>
      <c r="V634" s="157" t="n">
        <v>4.0336276E-007</v>
      </c>
      <c r="W634" s="157" t="n">
        <v>3.2931002E-009</v>
      </c>
      <c r="X634" s="130" t="n">
        <v>3.0371991E-014</v>
      </c>
      <c r="Z634" s="151" t="n">
        <f aca="false">K634/0.15</f>
        <v>2.7697584</v>
      </c>
      <c r="AB634" s="133" t="n">
        <f aca="false">K634</f>
        <v>0.41546376</v>
      </c>
      <c r="AC634" s="133" t="n">
        <f aca="false">L634+M634+N634+O634+P634+Q634+R634</f>
        <v>0.2075367602</v>
      </c>
      <c r="AD634" s="133" t="n">
        <f aca="false">L634+M634+R634+W634</f>
        <v>0.1626786172931</v>
      </c>
      <c r="AE634" s="133" t="n">
        <f aca="false">V634+L634+M634+R634+T634</f>
        <v>0.16268079883836</v>
      </c>
      <c r="AF634" s="133" t="n">
        <f aca="false">S634+U634+X634</f>
        <v>0.22982041580003</v>
      </c>
      <c r="AH634" s="0" t="n">
        <v>24.405818</v>
      </c>
      <c r="AI634" s="96" t="n">
        <v>23.795958</v>
      </c>
      <c r="AJ634" s="96" t="n">
        <v>0.50235331</v>
      </c>
      <c r="AK634" s="96" t="n">
        <v>0</v>
      </c>
      <c r="AL634" s="96" t="n">
        <v>0.075866731</v>
      </c>
      <c r="AM634" s="96" t="n">
        <v>0.021154499</v>
      </c>
      <c r="AN634" s="96" t="n">
        <v>0.010484695</v>
      </c>
      <c r="AP634" s="95" t="n">
        <v>0.10890016</v>
      </c>
      <c r="AQ634" s="95" t="n">
        <v>0.10426627</v>
      </c>
      <c r="AR634" s="95" t="n">
        <v>0.0027354113</v>
      </c>
      <c r="AS634" s="95" t="n">
        <v>0.0018984812</v>
      </c>
      <c r="AT634" s="152" t="n">
        <f aca="false">AW634+AZ634+BA634+BB634+BC634+BK634+BL634+BP634</f>
        <v>6.25097540949126E-006</v>
      </c>
      <c r="AU634" s="152" t="n">
        <f aca="false">AX634+AY634+BD634+BE634+BF634+BG634+BH634+BI634+BJ634+BM634+BQ634+BR634</f>
        <v>1.011616593992E-008</v>
      </c>
      <c r="AV634" s="153" t="n">
        <f aca="false">BN634+BO634</f>
        <v>0.265893731</v>
      </c>
      <c r="AW634" s="154" t="n">
        <v>2.5703366E-006</v>
      </c>
      <c r="AX634" s="154" t="n">
        <v>7.7553261E-009</v>
      </c>
      <c r="AY634" s="154" t="n">
        <v>2.1188659E-013</v>
      </c>
      <c r="AZ634" s="154" t="n">
        <v>4.2912634E-015</v>
      </c>
      <c r="BA634" s="154" t="n">
        <v>0</v>
      </c>
      <c r="BB634" s="154" t="n">
        <v>1.4378452E-009</v>
      </c>
      <c r="BC634" s="154" t="n">
        <v>1.3420393E-006</v>
      </c>
      <c r="BD634" s="154" t="n">
        <v>2.8029518E-010</v>
      </c>
      <c r="BE634" s="154" t="n">
        <v>1.5538436E-009</v>
      </c>
      <c r="BF634" s="154" t="n">
        <v>2.86532E-010</v>
      </c>
      <c r="BG634" s="154" t="n">
        <v>5.8219333E-013</v>
      </c>
      <c r="BH634" s="154" t="n">
        <v>1.9331189E-011</v>
      </c>
      <c r="BI634" s="154" t="n">
        <v>1.8494425E-010</v>
      </c>
      <c r="BJ634" s="154" t="n">
        <v>3.5099541E-011</v>
      </c>
      <c r="BK634" s="154" t="n">
        <v>1.7671743E-006</v>
      </c>
      <c r="BL634" s="154" t="n">
        <v>5.6998736E-007</v>
      </c>
      <c r="BM634" s="154" t="n">
        <v>4.1031043E-023</v>
      </c>
      <c r="BN634" s="154" t="n">
        <v>0.028680771</v>
      </c>
      <c r="BO634" s="154" t="n">
        <v>0.23721296</v>
      </c>
      <c r="BP634" s="154" t="n">
        <v>0</v>
      </c>
      <c r="BQ634" s="154" t="n">
        <v>0</v>
      </c>
      <c r="BR634" s="154" t="n">
        <v>0</v>
      </c>
      <c r="BT634" s="96" t="n">
        <v>0.00020671779</v>
      </c>
      <c r="BU634" s="96" t="n">
        <v>1.0894732E-005</v>
      </c>
      <c r="BV634" s="96" t="n">
        <v>7.7228214E-005</v>
      </c>
      <c r="BW634" s="96" t="n">
        <v>2.3782611E-006</v>
      </c>
      <c r="BX634" s="96" t="n">
        <v>9.0402164E-006</v>
      </c>
      <c r="BY634" s="96" t="n">
        <v>4.0361215E-007</v>
      </c>
      <c r="BZ634" s="96" t="n">
        <v>7.3195355E-006</v>
      </c>
      <c r="CA634" s="96" t="n">
        <v>5.4337559E-007</v>
      </c>
      <c r="CB634" s="96" t="n">
        <v>6.1967624E-006</v>
      </c>
      <c r="CC634" s="96" t="n">
        <v>3.4247533E-006</v>
      </c>
      <c r="CD634" s="96" t="n">
        <v>0</v>
      </c>
      <c r="CE634" s="96" t="n">
        <v>9.0734918E-020</v>
      </c>
      <c r="CF634" s="96" t="n">
        <v>7.4293397E-016</v>
      </c>
      <c r="CG634" s="96" t="n">
        <v>7.3949418E-006</v>
      </c>
      <c r="CH634" s="96" t="n">
        <v>2.9645312E-005</v>
      </c>
      <c r="CI634" s="96" t="n">
        <v>5.2248077E-005</v>
      </c>
      <c r="CJ634" s="96" t="n">
        <v>0</v>
      </c>
      <c r="CL634" s="155" t="n">
        <v>6.2882945E-016</v>
      </c>
      <c r="CM634" s="155" t="n">
        <v>2.7697578</v>
      </c>
      <c r="CN634" s="156" t="n">
        <v>0.022289438</v>
      </c>
      <c r="CO634" s="155" t="n">
        <v>0.007536554</v>
      </c>
      <c r="CP634" s="155" t="n">
        <v>7.787207E-007</v>
      </c>
      <c r="CQ634" s="155" t="n">
        <v>6.3335484E-007</v>
      </c>
      <c r="CR634" s="155" t="n">
        <v>0.00044824882</v>
      </c>
      <c r="CS634" s="155" t="n">
        <v>88.227536</v>
      </c>
      <c r="CT634" s="155" t="n">
        <v>0.00019032776</v>
      </c>
      <c r="CU634" s="155" t="n">
        <v>0.00032480842</v>
      </c>
      <c r="CW634" s="97"/>
      <c r="CX634" s="105"/>
    </row>
    <row r="635" customFormat="false" ht="13.8" hidden="false" customHeight="false" outlineLevel="0" collapsed="false">
      <c r="A635" s="0" t="s">
        <v>1251</v>
      </c>
      <c r="B635" s="26" t="s">
        <v>1139</v>
      </c>
      <c r="C635" s="88" t="str">
        <f aca="false">MID(A635,1,12)</f>
        <v>A.100.16.113</v>
      </c>
      <c r="D635" s="2" t="s">
        <v>1238</v>
      </c>
      <c r="E635" s="90" t="s">
        <v>255</v>
      </c>
      <c r="F635" s="91" t="str">
        <f aca="false">MID(A635, 21,85)</f>
        <v>C15</v>
      </c>
      <c r="G635" s="133" t="n">
        <f aca="false">H635+I635+J635+K635</f>
        <v>0.602438257608178</v>
      </c>
      <c r="H635" s="149" t="n">
        <f aca="false">N635+O635+P635+Q635</f>
        <v>0.0352497988132</v>
      </c>
      <c r="I635" s="149" t="n">
        <f aca="false">L635+M635+R635+V635+T635</f>
        <v>0.111070950701847</v>
      </c>
      <c r="J635" s="150" t="n">
        <f aca="false">S635+U635+W635+X635</f>
        <v>0.0767184780931306</v>
      </c>
      <c r="K635" s="149" t="n">
        <v>0.37939903</v>
      </c>
      <c r="L635" s="130" t="n">
        <v>0.08481491</v>
      </c>
      <c r="M635" s="130" t="n">
        <v>0.023678511</v>
      </c>
      <c r="N635" s="157" t="n">
        <v>0.032338167</v>
      </c>
      <c r="O635" s="157" t="n">
        <v>9.6603462E-006</v>
      </c>
      <c r="P635" s="130" t="n">
        <v>0.0028294068</v>
      </c>
      <c r="Q635" s="157" t="n">
        <v>7.2564667E-005</v>
      </c>
      <c r="R635" s="130" t="n">
        <v>0.0025756606</v>
      </c>
      <c r="S635" s="157" t="n">
        <v>0.076401913</v>
      </c>
      <c r="T635" s="157" t="n">
        <v>1.7814756E-006</v>
      </c>
      <c r="U635" s="157" t="n">
        <v>0.0003165618</v>
      </c>
      <c r="V635" s="157" t="n">
        <v>8.7626247E-008</v>
      </c>
      <c r="W635" s="157" t="n">
        <v>3.2931002E-009</v>
      </c>
      <c r="X635" s="130" t="n">
        <v>3.0371991E-014</v>
      </c>
      <c r="Z635" s="151" t="n">
        <f aca="false">K635/0.15</f>
        <v>2.52932686666667</v>
      </c>
      <c r="AB635" s="133" t="n">
        <f aca="false">K635</f>
        <v>0.37939903</v>
      </c>
      <c r="AC635" s="133" t="n">
        <f aca="false">L635+M635+N635+O635+P635+Q635+R635</f>
        <v>0.1463188804132</v>
      </c>
      <c r="AD635" s="133" t="n">
        <f aca="false">L635+M635+R635+W635</f>
        <v>0.1110690848931</v>
      </c>
      <c r="AE635" s="133" t="n">
        <f aca="false">V635+L635+M635+R635+T635</f>
        <v>0.111070950701847</v>
      </c>
      <c r="AF635" s="133" t="n">
        <f aca="false">S635+U635+X635</f>
        <v>0.0767184748000304</v>
      </c>
      <c r="AH635" s="0" t="n">
        <v>23.966839</v>
      </c>
      <c r="AI635" s="96" t="n">
        <v>23.928612</v>
      </c>
      <c r="AJ635" s="96" t="n">
        <v>0.037378315</v>
      </c>
      <c r="AK635" s="96" t="n">
        <v>0</v>
      </c>
      <c r="AL635" s="96" t="n">
        <v>7.8533622E-005</v>
      </c>
      <c r="AM635" s="96" t="n">
        <v>0.00044661487</v>
      </c>
      <c r="AN635" s="96" t="n">
        <v>0.00032288239</v>
      </c>
      <c r="AP635" s="95" t="n">
        <v>0.081781229</v>
      </c>
      <c r="AQ635" s="95" t="n">
        <v>0.077729526</v>
      </c>
      <c r="AR635" s="95" t="n">
        <v>0.0022545576</v>
      </c>
      <c r="AS635" s="95" t="n">
        <v>0.0017971454</v>
      </c>
      <c r="AT635" s="152" t="n">
        <f aca="false">AW635+AZ635+BA635+BB635+BC635+BK635+BL635+BP635</f>
        <v>4.66004343370126E-006</v>
      </c>
      <c r="AU635" s="152" t="n">
        <f aca="false">AX635+AY635+BD635+BE635+BF635+BG635+BH635+BI635+BJ635+BM635+BQ635+BR635</f>
        <v>8.33786073615004E-009</v>
      </c>
      <c r="AV635" s="153" t="n">
        <f aca="false">BN635+BO635</f>
        <v>0.251701033</v>
      </c>
      <c r="AW635" s="154" t="n">
        <v>2.3472153E-006</v>
      </c>
      <c r="AX635" s="154" t="n">
        <v>7.0821152E-009</v>
      </c>
      <c r="AY635" s="154" t="n">
        <v>1.9349351E-013</v>
      </c>
      <c r="AZ635" s="154" t="n">
        <v>4.2912634E-015</v>
      </c>
      <c r="BA635" s="154" t="n">
        <v>0</v>
      </c>
      <c r="BB635" s="154" t="n">
        <v>9.8489441E-010</v>
      </c>
      <c r="BC635" s="154" t="n">
        <v>8.8021714E-007</v>
      </c>
      <c r="BD635" s="154" t="n">
        <v>2.1674875E-010</v>
      </c>
      <c r="BE635" s="154" t="n">
        <v>1.0247272E-009</v>
      </c>
      <c r="BF635" s="154" t="n">
        <v>8.2896954E-012</v>
      </c>
      <c r="BG635" s="154" t="n">
        <v>5.7230129E-013</v>
      </c>
      <c r="BH635" s="154" t="n">
        <v>3.5931326E-013</v>
      </c>
      <c r="BI635" s="154" t="n">
        <v>3.9665624E-012</v>
      </c>
      <c r="BJ635" s="154" t="n">
        <v>8.8822029E-013</v>
      </c>
      <c r="BK635" s="154" t="n">
        <v>1.4263785E-006</v>
      </c>
      <c r="BL635" s="154" t="n">
        <v>5.247595E-009</v>
      </c>
      <c r="BM635" s="154" t="n">
        <v>4.1031043E-023</v>
      </c>
      <c r="BN635" s="154" t="n">
        <v>0.012415243</v>
      </c>
      <c r="BO635" s="154" t="n">
        <v>0.23928579</v>
      </c>
      <c r="BP635" s="154" t="n">
        <v>0</v>
      </c>
      <c r="BQ635" s="154" t="n">
        <v>0</v>
      </c>
      <c r="BR635" s="154" t="n">
        <v>0</v>
      </c>
      <c r="BT635" s="96" t="n">
        <v>0.00012390261</v>
      </c>
      <c r="BU635" s="96" t="n">
        <v>7.0951921E-006</v>
      </c>
      <c r="BV635" s="96" t="n">
        <v>7.0524344E-005</v>
      </c>
      <c r="BW635" s="96" t="n">
        <v>3.1283948E-007</v>
      </c>
      <c r="BX635" s="96" t="n">
        <v>5.8069866E-006</v>
      </c>
      <c r="BY635" s="96" t="n">
        <v>6.2852628E-008</v>
      </c>
      <c r="BZ635" s="96" t="n">
        <v>2.1039288E-007</v>
      </c>
      <c r="CA635" s="96" t="n">
        <v>9.0767617E-008</v>
      </c>
      <c r="CB635" s="96" t="n">
        <v>3.7977873E-006</v>
      </c>
      <c r="CC635" s="96" t="n">
        <v>8.2504307E-008</v>
      </c>
      <c r="CD635" s="96" t="n">
        <v>0</v>
      </c>
      <c r="CE635" s="96" t="n">
        <v>9.0734918E-020</v>
      </c>
      <c r="CF635" s="96" t="n">
        <v>7.4293397E-016</v>
      </c>
      <c r="CG635" s="96" t="n">
        <v>6.636747E-006</v>
      </c>
      <c r="CH635" s="96" t="n">
        <v>2.9216029E-005</v>
      </c>
      <c r="CI635" s="96" t="n">
        <v>6.6165544E-008</v>
      </c>
      <c r="CJ635" s="96" t="n">
        <v>0</v>
      </c>
      <c r="CL635" s="155" t="n">
        <v>6.2882945E-016</v>
      </c>
      <c r="CM635" s="155" t="n">
        <v>2.5293269</v>
      </c>
      <c r="CN635" s="156" t="n">
        <v>0.0097662491</v>
      </c>
      <c r="CO635" s="155" t="n">
        <v>0.0048681429</v>
      </c>
      <c r="CP635" s="155" t="n">
        <v>6.1216277E-007</v>
      </c>
      <c r="CQ635" s="155" t="n">
        <v>6.8073072E-009</v>
      </c>
      <c r="CR635" s="155" t="n">
        <v>0.00029408404</v>
      </c>
      <c r="CS635" s="155" t="n">
        <v>6.2428122</v>
      </c>
      <c r="CT635" s="155" t="n">
        <v>5.5068817E-006</v>
      </c>
      <c r="CU635" s="155" t="n">
        <v>0.00021655333</v>
      </c>
      <c r="CW635" s="97"/>
      <c r="CX635" s="105"/>
    </row>
    <row r="636" customFormat="false" ht="13.8" hidden="false" customHeight="false" outlineLevel="0" collapsed="false">
      <c r="A636" s="0" t="s">
        <v>1252</v>
      </c>
      <c r="B636" s="26" t="s">
        <v>1139</v>
      </c>
      <c r="C636" s="88" t="str">
        <f aca="false">MID(A636,1,12)</f>
        <v>A.100.16.114</v>
      </c>
      <c r="D636" s="2" t="s">
        <v>1238</v>
      </c>
      <c r="E636" s="90" t="s">
        <v>255</v>
      </c>
      <c r="F636" s="91" t="str">
        <f aca="false">MID(A636, 21,85)</f>
        <v>C35</v>
      </c>
      <c r="G636" s="133" t="n">
        <f aca="false">H636+I636+J636+K636</f>
        <v>0.786963793850108</v>
      </c>
      <c r="H636" s="149" t="n">
        <f aca="false">N636+O636+P636+Q636</f>
        <v>0.039125026497</v>
      </c>
      <c r="I636" s="149" t="n">
        <f aca="false">L636+M636+R636+V636+T636</f>
        <v>0.176446347490897</v>
      </c>
      <c r="J636" s="150" t="n">
        <f aca="false">S636+U636+W636+X636</f>
        <v>0.173376759862211</v>
      </c>
      <c r="K636" s="149" t="n">
        <v>0.39801566</v>
      </c>
      <c r="L636" s="130" t="n">
        <v>0.13894396</v>
      </c>
      <c r="M636" s="130" t="n">
        <v>0.028082485</v>
      </c>
      <c r="N636" s="157" t="n">
        <v>0.035166501</v>
      </c>
      <c r="O636" s="157" t="n">
        <v>1.0375697E-005</v>
      </c>
      <c r="P636" s="130" t="n">
        <v>0.0032625421</v>
      </c>
      <c r="Q636" s="157" t="n">
        <v>0.0006856077</v>
      </c>
      <c r="R636" s="130" t="n">
        <v>0.00941766</v>
      </c>
      <c r="S636" s="157" t="n">
        <v>0.17171967</v>
      </c>
      <c r="T636" s="157" t="n">
        <v>2.1434262E-006</v>
      </c>
      <c r="U636" s="157" t="n">
        <v>0.0016570859</v>
      </c>
      <c r="V636" s="157" t="n">
        <v>9.9064697E-008</v>
      </c>
      <c r="W636" s="157" t="n">
        <v>3.9621746E-009</v>
      </c>
      <c r="X636" s="130" t="n">
        <v>3.6542808E-014</v>
      </c>
      <c r="Z636" s="151" t="n">
        <f aca="false">K636/0.15</f>
        <v>2.65343773333333</v>
      </c>
      <c r="AB636" s="133" t="n">
        <f aca="false">K636</f>
        <v>0.39801566</v>
      </c>
      <c r="AC636" s="133" t="n">
        <f aca="false">L636+M636+N636+O636+P636+Q636+R636</f>
        <v>0.215569131497</v>
      </c>
      <c r="AD636" s="133" t="n">
        <f aca="false">L636+M636+R636+W636</f>
        <v>0.176444108962175</v>
      </c>
      <c r="AE636" s="133" t="n">
        <f aca="false">V636+L636+M636+R636+T636</f>
        <v>0.176446347490897</v>
      </c>
      <c r="AF636" s="133" t="n">
        <f aca="false">S636+U636+X636</f>
        <v>0.173376755900037</v>
      </c>
      <c r="AH636" s="0" t="n">
        <v>24.790448</v>
      </c>
      <c r="AI636" s="96" t="n">
        <v>24.562796</v>
      </c>
      <c r="AJ636" s="96" t="n">
        <v>0.20026136</v>
      </c>
      <c r="AK636" s="96" t="n">
        <v>0</v>
      </c>
      <c r="AL636" s="96" t="n">
        <v>0.026582561</v>
      </c>
      <c r="AM636" s="96" t="n">
        <v>0.00047057484</v>
      </c>
      <c r="AN636" s="96" t="n">
        <v>0.00033703858</v>
      </c>
      <c r="AP636" s="95" t="n">
        <v>0.10511165</v>
      </c>
      <c r="AQ636" s="95" t="n">
        <v>0.10048099</v>
      </c>
      <c r="AR636" s="95" t="n">
        <v>0.002728685</v>
      </c>
      <c r="AS636" s="95" t="n">
        <v>0.0019019775</v>
      </c>
      <c r="AT636" s="152" t="n">
        <f aca="false">AW636+AZ636+BA636+BB636+BC636+BK636+BL636+BP636</f>
        <v>6.02404024106314E-006</v>
      </c>
      <c r="AU636" s="152" t="n">
        <f aca="false">AX636+AY636+BD636+BE636+BF636+BG636+BH636+BI636+BJ636+BM636+BQ636+BR636</f>
        <v>1.009129066392E-008</v>
      </c>
      <c r="AV636" s="153" t="n">
        <f aca="false">BN636+BO636</f>
        <v>0.266383402</v>
      </c>
      <c r="AW636" s="154" t="n">
        <v>2.4623903E-006</v>
      </c>
      <c r="AX636" s="154" t="n">
        <v>7.4296258E-009</v>
      </c>
      <c r="AY636" s="154" t="n">
        <v>2.0298799E-013</v>
      </c>
      <c r="AZ636" s="154" t="n">
        <v>5.1631391E-015</v>
      </c>
      <c r="BA636" s="154" t="n">
        <v>0</v>
      </c>
      <c r="BB636" s="154" t="n">
        <v>1.2124359E-009</v>
      </c>
      <c r="BC636" s="154" t="n">
        <v>1.8824995E-006</v>
      </c>
      <c r="BD636" s="154" t="n">
        <v>2.5369795E-010</v>
      </c>
      <c r="BE636" s="154" t="n">
        <v>2.1913938E-009</v>
      </c>
      <c r="BF636" s="154" t="n">
        <v>1.1892346E-010</v>
      </c>
      <c r="BG636" s="154" t="n">
        <v>5.7433333E-013</v>
      </c>
      <c r="BH636" s="154" t="n">
        <v>6.3391586E-012</v>
      </c>
      <c r="BI636" s="154" t="n">
        <v>7.6038755E-011</v>
      </c>
      <c r="BJ636" s="154" t="n">
        <v>1.4494419E-011</v>
      </c>
      <c r="BK636" s="154" t="n">
        <v>1.4485541E-006</v>
      </c>
      <c r="BL636" s="154" t="n">
        <v>2.293839E-007</v>
      </c>
      <c r="BM636" s="154" t="n">
        <v>4.9367509E-023</v>
      </c>
      <c r="BN636" s="154" t="n">
        <v>0.020756542</v>
      </c>
      <c r="BO636" s="154" t="n">
        <v>0.24562686</v>
      </c>
      <c r="BP636" s="154" t="n">
        <v>0</v>
      </c>
      <c r="BQ636" s="154" t="n">
        <v>0</v>
      </c>
      <c r="BR636" s="154" t="n">
        <v>0</v>
      </c>
      <c r="BT636" s="96" t="n">
        <v>0.00017021069</v>
      </c>
      <c r="BU636" s="96" t="n">
        <v>1.5195649E-005</v>
      </c>
      <c r="BV636" s="96" t="n">
        <v>7.3984885E-005</v>
      </c>
      <c r="BW636" s="96" t="n">
        <v>1.1142128E-006</v>
      </c>
      <c r="BX636" s="96" t="n">
        <v>1.2396187E-005</v>
      </c>
      <c r="BY636" s="96" t="n">
        <v>1.9192197E-007</v>
      </c>
      <c r="BZ636" s="96" t="n">
        <v>3.0372188E-006</v>
      </c>
      <c r="CA636" s="96" t="n">
        <v>2.6120048E-007</v>
      </c>
      <c r="CB636" s="96" t="n">
        <v>4.3890153E-006</v>
      </c>
      <c r="CC636" s="96" t="n">
        <v>5.6188563E-007</v>
      </c>
      <c r="CD636" s="96" t="n">
        <v>0</v>
      </c>
      <c r="CE636" s="96" t="n">
        <v>1.0916995E-019</v>
      </c>
      <c r="CF636" s="96" t="n">
        <v>8.9387929E-016</v>
      </c>
      <c r="CG636" s="96" t="n">
        <v>7.6930092E-006</v>
      </c>
      <c r="CH636" s="96" t="n">
        <v>3.0187825E-005</v>
      </c>
      <c r="CI636" s="96" t="n">
        <v>2.1197675E-005</v>
      </c>
      <c r="CJ636" s="96" t="n">
        <v>0</v>
      </c>
      <c r="CL636" s="155" t="n">
        <v>7.5659162E-016</v>
      </c>
      <c r="CM636" s="155" t="n">
        <v>2.6534378</v>
      </c>
      <c r="CN636" s="156" t="n">
        <v>0.016118126</v>
      </c>
      <c r="CO636" s="155" t="n">
        <v>0.010436112</v>
      </c>
      <c r="CP636" s="155" t="n">
        <v>6.2942847E-007</v>
      </c>
      <c r="CQ636" s="155" t="n">
        <v>2.1071547E-007</v>
      </c>
      <c r="CR636" s="155" t="n">
        <v>0.00062758023</v>
      </c>
      <c r="CS636" s="155" t="n">
        <v>38.528284</v>
      </c>
      <c r="CT636" s="155" t="n">
        <v>7.8994693E-005</v>
      </c>
      <c r="CU636" s="155" t="n">
        <v>0.00025673932</v>
      </c>
      <c r="CW636" s="97"/>
      <c r="CX636" s="105"/>
    </row>
    <row r="637" customFormat="false" ht="13.8" hidden="false" customHeight="false" outlineLevel="0" collapsed="false">
      <c r="A637" s="0" t="s">
        <v>1253</v>
      </c>
      <c r="B637" s="26" t="s">
        <v>1139</v>
      </c>
      <c r="C637" s="88" t="str">
        <f aca="false">MID(A637,1,12)</f>
        <v>A.100.16.115</v>
      </c>
      <c r="D637" s="2" t="s">
        <v>1238</v>
      </c>
      <c r="E637" s="90" t="s">
        <v>255</v>
      </c>
      <c r="F637" s="91" t="str">
        <f aca="false">MID(A637, 21,85)</f>
        <v>C45</v>
      </c>
      <c r="G637" s="133" t="n">
        <f aca="false">H637+I637+J637+K637</f>
        <v>0.789404953430108</v>
      </c>
      <c r="H637" s="149" t="n">
        <f aca="false">N637+O637+P637+Q637</f>
        <v>0.039797639877</v>
      </c>
      <c r="I637" s="149" t="n">
        <f aca="false">L637+M637+R637+V637+T637</f>
        <v>0.177385146790897</v>
      </c>
      <c r="J637" s="150" t="n">
        <f aca="false">S637+U637+W637+X637</f>
        <v>0.173835576762211</v>
      </c>
      <c r="K637" s="149" t="n">
        <v>0.39838659</v>
      </c>
      <c r="L637" s="130" t="n">
        <v>0.13917899</v>
      </c>
      <c r="M637" s="130" t="n">
        <v>0.028272232</v>
      </c>
      <c r="N637" s="157" t="n">
        <v>0.035259145</v>
      </c>
      <c r="O637" s="157" t="n">
        <v>1.0375697E-005</v>
      </c>
      <c r="P637" s="157" t="n">
        <v>0.0038282367</v>
      </c>
      <c r="Q637" s="157" t="n">
        <v>0.00069988248</v>
      </c>
      <c r="R637" s="130" t="n">
        <v>0.0099316823</v>
      </c>
      <c r="S637" s="157" t="n">
        <v>0.17212099</v>
      </c>
      <c r="T637" s="157" t="n">
        <v>2.1434262E-006</v>
      </c>
      <c r="U637" s="157" t="n">
        <v>0.0017145828</v>
      </c>
      <c r="V637" s="157" t="n">
        <v>9.9064697E-008</v>
      </c>
      <c r="W637" s="157" t="n">
        <v>3.9621746E-009</v>
      </c>
      <c r="X637" s="130" t="n">
        <v>3.6542808E-014</v>
      </c>
      <c r="Z637" s="151" t="n">
        <f aca="false">K637/0.15</f>
        <v>2.6559106</v>
      </c>
      <c r="AB637" s="133" t="n">
        <f aca="false">K637</f>
        <v>0.39838659</v>
      </c>
      <c r="AC637" s="133" t="n">
        <f aca="false">L637+M637+N637+O637+P637+Q637+R637</f>
        <v>0.217180544177</v>
      </c>
      <c r="AD637" s="133" t="n">
        <f aca="false">L637+M637+R637+W637</f>
        <v>0.177382908262175</v>
      </c>
      <c r="AE637" s="133" t="n">
        <f aca="false">V637+L637+M637+R637+T637</f>
        <v>0.177385146790897</v>
      </c>
      <c r="AF637" s="133" t="n">
        <f aca="false">S637+U637+X637</f>
        <v>0.173835572800037</v>
      </c>
      <c r="AH637" s="0" t="n">
        <v>24.77363</v>
      </c>
      <c r="AI637" s="96" t="n">
        <v>24.538836</v>
      </c>
      <c r="AJ637" s="96" t="n">
        <v>0.20740384</v>
      </c>
      <c r="AK637" s="96" t="n">
        <v>0</v>
      </c>
      <c r="AL637" s="96" t="n">
        <v>0.026582561</v>
      </c>
      <c r="AM637" s="96" t="n">
        <v>0.00047057484</v>
      </c>
      <c r="AN637" s="96" t="n">
        <v>0.00033703858</v>
      </c>
      <c r="AP637" s="95" t="n">
        <v>0.1100355</v>
      </c>
      <c r="AQ637" s="95" t="n">
        <v>0.10540128</v>
      </c>
      <c r="AR637" s="95" t="n">
        <v>0.0027339146</v>
      </c>
      <c r="AS637" s="95" t="n">
        <v>0.0019003033</v>
      </c>
      <c r="AT637" s="152" t="n">
        <f aca="false">AW637+AZ637+BA637+BB637+BC637+BK637+BL637+BP637</f>
        <v>6.31902140666314E-006</v>
      </c>
      <c r="AU637" s="152" t="n">
        <f aca="false">AX637+AY637+BD637+BE637+BF637+BG637+BH637+BI637+BJ637+BM637+BQ637+BR637</f>
        <v>1.01106309686801E-008</v>
      </c>
      <c r="AV637" s="153" t="n">
        <f aca="false">BN637+BO637</f>
        <v>0.266148929</v>
      </c>
      <c r="AW637" s="154" t="n">
        <v>2.464685E-006</v>
      </c>
      <c r="AX637" s="154" t="n">
        <v>7.4365497E-009</v>
      </c>
      <c r="AY637" s="154" t="n">
        <v>2.0317716E-013</v>
      </c>
      <c r="AZ637" s="154" t="n">
        <v>5.1631391E-015</v>
      </c>
      <c r="BA637" s="154" t="n">
        <v>0</v>
      </c>
      <c r="BB637" s="154" t="n">
        <v>1.2300015E-009</v>
      </c>
      <c r="BC637" s="154" t="n">
        <v>1.8888434E-006</v>
      </c>
      <c r="BD637" s="154" t="n">
        <v>2.5611175E-010</v>
      </c>
      <c r="BE637" s="154" t="n">
        <v>2.198696E-009</v>
      </c>
      <c r="BF637" s="154" t="n">
        <v>1.2058139E-010</v>
      </c>
      <c r="BG637" s="154" t="n">
        <v>5.7396432E-013</v>
      </c>
      <c r="BH637" s="154" t="n">
        <v>6.4108992E-012</v>
      </c>
      <c r="BI637" s="154" t="n">
        <v>7.6832032E-011</v>
      </c>
      <c r="BJ637" s="154" t="n">
        <v>1.4672056E-011</v>
      </c>
      <c r="BK637" s="154" t="n">
        <v>1.7338298E-006</v>
      </c>
      <c r="BL637" s="154" t="n">
        <v>2.304332E-007</v>
      </c>
      <c r="BM637" s="154" t="n">
        <v>4.9367509E-023</v>
      </c>
      <c r="BN637" s="154" t="n">
        <v>0.020761659</v>
      </c>
      <c r="BO637" s="154" t="n">
        <v>0.24538727</v>
      </c>
      <c r="BP637" s="154" t="n">
        <v>0</v>
      </c>
      <c r="BQ637" s="154" t="n">
        <v>0</v>
      </c>
      <c r="BR637" s="154" t="n">
        <v>0</v>
      </c>
      <c r="BT637" s="96" t="n">
        <v>0.00017127826</v>
      </c>
      <c r="BU637" s="96" t="n">
        <v>1.5252067E-005</v>
      </c>
      <c r="BV637" s="96" t="n">
        <v>7.4053834E-005</v>
      </c>
      <c r="BW637" s="96" t="n">
        <v>1.1744132E-006</v>
      </c>
      <c r="BX637" s="96" t="n">
        <v>1.2433754E-005</v>
      </c>
      <c r="BY637" s="96" t="n">
        <v>2.0447483E-007</v>
      </c>
      <c r="BZ637" s="96" t="n">
        <v>3.0792972E-006</v>
      </c>
      <c r="CA637" s="96" t="n">
        <v>2.793274E-007</v>
      </c>
      <c r="CB637" s="96" t="n">
        <v>5.1483106E-006</v>
      </c>
      <c r="CC637" s="96" t="n">
        <v>5.7136543E-007</v>
      </c>
      <c r="CD637" s="96" t="n">
        <v>0</v>
      </c>
      <c r="CE637" s="96" t="n">
        <v>1.0916995E-019</v>
      </c>
      <c r="CF637" s="96" t="n">
        <v>8.9387929E-016</v>
      </c>
      <c r="CG637" s="96" t="n">
        <v>7.7132943E-006</v>
      </c>
      <c r="CH637" s="96" t="n">
        <v>3.016776E-005</v>
      </c>
      <c r="CI637" s="96" t="n">
        <v>2.1200362E-005</v>
      </c>
      <c r="CJ637" s="96" t="n">
        <v>0</v>
      </c>
      <c r="CL637" s="155" t="n">
        <v>7.5659162E-016</v>
      </c>
      <c r="CM637" s="155" t="n">
        <v>2.6559106</v>
      </c>
      <c r="CN637" s="156" t="n">
        <v>0.016613795</v>
      </c>
      <c r="CO637" s="155" t="n">
        <v>0.010477451</v>
      </c>
      <c r="CP637" s="155" t="n">
        <v>7.5186097E-007</v>
      </c>
      <c r="CQ637" s="155" t="n">
        <v>2.120702E-007</v>
      </c>
      <c r="CR637" s="155" t="n">
        <v>0.0006293857</v>
      </c>
      <c r="CS637" s="155" t="n">
        <v>39.776827</v>
      </c>
      <c r="CT637" s="155" t="n">
        <v>8.0096063E-005</v>
      </c>
      <c r="CU637" s="155" t="n">
        <v>0.00026081337</v>
      </c>
      <c r="CW637" s="97"/>
      <c r="CX637" s="74"/>
    </row>
    <row r="638" customFormat="false" ht="13.8" hidden="false" customHeight="false" outlineLevel="0" collapsed="false">
      <c r="A638" s="0" t="s">
        <v>1254</v>
      </c>
      <c r="B638" s="26" t="s">
        <v>1139</v>
      </c>
      <c r="C638" s="88" t="str">
        <f aca="false">MID(A638,1,12)</f>
        <v>A.100.16.116</v>
      </c>
      <c r="D638" s="2" t="s">
        <v>1238</v>
      </c>
      <c r="E638" s="90" t="s">
        <v>255</v>
      </c>
      <c r="F638" s="91" t="str">
        <f aca="false">MID(A638, 21,85)</f>
        <v>C55</v>
      </c>
      <c r="G638" s="133" t="n">
        <f aca="false">H638+I638+J638+K638</f>
        <v>0.604879424218178</v>
      </c>
      <c r="H638" s="149" t="n">
        <f aca="false">N638+O638+P638+Q638</f>
        <v>0.0359224121932</v>
      </c>
      <c r="I638" s="149" t="n">
        <f aca="false">L638+M638+R638+V638+T638</f>
        <v>0.112009760001847</v>
      </c>
      <c r="J638" s="150" t="n">
        <f aca="false">S638+U638+W638+X638</f>
        <v>0.0771773020231306</v>
      </c>
      <c r="K638" s="149" t="n">
        <v>0.37976995</v>
      </c>
      <c r="L638" s="130" t="n">
        <v>0.08504995</v>
      </c>
      <c r="M638" s="130" t="n">
        <v>0.023868258</v>
      </c>
      <c r="N638" s="157" t="n">
        <v>0.032430811</v>
      </c>
      <c r="O638" s="157" t="n">
        <v>9.6603462E-006</v>
      </c>
      <c r="P638" s="157" t="n">
        <v>0.0033951014</v>
      </c>
      <c r="Q638" s="130" t="n">
        <v>8.6839447E-005</v>
      </c>
      <c r="R638" s="130" t="n">
        <v>0.0030896829</v>
      </c>
      <c r="S638" s="157" t="n">
        <v>0.07680324</v>
      </c>
      <c r="T638" s="157" t="n">
        <v>1.7814756E-006</v>
      </c>
      <c r="U638" s="157" t="n">
        <v>0.00037405873</v>
      </c>
      <c r="V638" s="157" t="n">
        <v>8.7626247E-008</v>
      </c>
      <c r="W638" s="157" t="n">
        <v>3.2931002E-009</v>
      </c>
      <c r="X638" s="130" t="n">
        <v>3.0371991E-014</v>
      </c>
      <c r="Z638" s="151" t="n">
        <f aca="false">K638/0.15</f>
        <v>2.53179966666667</v>
      </c>
      <c r="AB638" s="133" t="n">
        <f aca="false">K638</f>
        <v>0.37976995</v>
      </c>
      <c r="AC638" s="133" t="n">
        <f aca="false">L638+M638+N638+O638+P638+Q638+R638</f>
        <v>0.1479303030932</v>
      </c>
      <c r="AD638" s="133" t="n">
        <f aca="false">L638+M638+R638+W638</f>
        <v>0.1120078941931</v>
      </c>
      <c r="AE638" s="133" t="n">
        <f aca="false">V638+L638+M638+R638+T638</f>
        <v>0.112009760001847</v>
      </c>
      <c r="AF638" s="133" t="n">
        <f aca="false">S638+U638+X638</f>
        <v>0.0771772987300304</v>
      </c>
      <c r="AH638" s="0" t="n">
        <v>23.950021</v>
      </c>
      <c r="AI638" s="96" t="n">
        <v>23.904652</v>
      </c>
      <c r="AJ638" s="96" t="n">
        <v>0.044520792</v>
      </c>
      <c r="AK638" s="96" t="n">
        <v>0</v>
      </c>
      <c r="AL638" s="96" t="n">
        <v>7.8533622E-005</v>
      </c>
      <c r="AM638" s="96" t="n">
        <v>0.00044661487</v>
      </c>
      <c r="AN638" s="96" t="n">
        <v>0.00032288239</v>
      </c>
      <c r="AP638" s="95" t="n">
        <v>0.08670507</v>
      </c>
      <c r="AQ638" s="95" t="n">
        <v>0.082649812</v>
      </c>
      <c r="AR638" s="95" t="n">
        <v>0.0022597872</v>
      </c>
      <c r="AS638" s="95" t="n">
        <v>0.0017954712</v>
      </c>
      <c r="AT638" s="152" t="n">
        <f aca="false">AW638+AZ638+BA638+BB638+BC638+BK638+BL638+BP638</f>
        <v>4.95502465369126E-006</v>
      </c>
      <c r="AU638" s="152" t="n">
        <f aca="false">AX638+AY638+BD638+BE638+BF638+BG638+BH638+BI638+BJ638+BM638+BQ638+BR638</f>
        <v>8.35720114088004E-009</v>
      </c>
      <c r="AV638" s="153" t="n">
        <f aca="false">BN638+BO638</f>
        <v>0.25146655</v>
      </c>
      <c r="AW638" s="154" t="n">
        <v>2.3495101E-006</v>
      </c>
      <c r="AX638" s="154" t="n">
        <v>7.0890391E-009</v>
      </c>
      <c r="AY638" s="154" t="n">
        <v>1.9368268E-013</v>
      </c>
      <c r="AZ638" s="154" t="n">
        <v>4.2912634E-015</v>
      </c>
      <c r="BA638" s="154" t="n">
        <v>0</v>
      </c>
      <c r="BB638" s="154" t="n">
        <v>1.00246E-009</v>
      </c>
      <c r="BC638" s="154" t="n">
        <v>8.8656099E-007</v>
      </c>
      <c r="BD638" s="154" t="n">
        <v>2.1916255E-010</v>
      </c>
      <c r="BE638" s="154" t="n">
        <v>1.0320295E-009</v>
      </c>
      <c r="BF638" s="154" t="n">
        <v>9.9476247E-012</v>
      </c>
      <c r="BG638" s="154" t="n">
        <v>5.7193227E-013</v>
      </c>
      <c r="BH638" s="154" t="n">
        <v>4.3105383E-013</v>
      </c>
      <c r="BI638" s="154" t="n">
        <v>4.7598397E-012</v>
      </c>
      <c r="BJ638" s="154" t="n">
        <v>1.0658577E-012</v>
      </c>
      <c r="BK638" s="154" t="n">
        <v>1.7116542E-006</v>
      </c>
      <c r="BL638" s="154" t="n">
        <v>6.2968994E-009</v>
      </c>
      <c r="BM638" s="154" t="n">
        <v>4.1031043E-023</v>
      </c>
      <c r="BN638" s="154" t="n">
        <v>0.01242036</v>
      </c>
      <c r="BO638" s="154" t="n">
        <v>0.23904619</v>
      </c>
      <c r="BP638" s="154" t="n">
        <v>0</v>
      </c>
      <c r="BQ638" s="154" t="n">
        <v>0</v>
      </c>
      <c r="BR638" s="154" t="n">
        <v>0</v>
      </c>
      <c r="BT638" s="96" t="n">
        <v>0.00012497018</v>
      </c>
      <c r="BU638" s="96" t="n">
        <v>7.1516095E-006</v>
      </c>
      <c r="BV638" s="96" t="n">
        <v>7.0593292E-005</v>
      </c>
      <c r="BW638" s="96" t="n">
        <v>3.7303988E-007</v>
      </c>
      <c r="BX638" s="96" t="n">
        <v>5.8445535E-006</v>
      </c>
      <c r="BY638" s="96" t="n">
        <v>7.5405489E-008</v>
      </c>
      <c r="BZ638" s="96" t="n">
        <v>2.5247121E-007</v>
      </c>
      <c r="CA638" s="96" t="n">
        <v>1.0889454E-007</v>
      </c>
      <c r="CB638" s="96" t="n">
        <v>4.5570826E-006</v>
      </c>
      <c r="CC638" s="96" t="n">
        <v>9.1984112E-008</v>
      </c>
      <c r="CD638" s="96" t="n">
        <v>0</v>
      </c>
      <c r="CE638" s="96" t="n">
        <v>9.0734918E-020</v>
      </c>
      <c r="CF638" s="96" t="n">
        <v>7.4293397E-016</v>
      </c>
      <c r="CG638" s="96" t="n">
        <v>6.6570321E-006</v>
      </c>
      <c r="CH638" s="96" t="n">
        <v>2.9195965E-005</v>
      </c>
      <c r="CI638" s="96" t="n">
        <v>6.8852853E-008</v>
      </c>
      <c r="CJ638" s="96" t="n">
        <v>0</v>
      </c>
      <c r="CL638" s="155" t="n">
        <v>6.2882945E-016</v>
      </c>
      <c r="CM638" s="155" t="n">
        <v>2.5317997</v>
      </c>
      <c r="CN638" s="156" t="n">
        <v>0.010261918</v>
      </c>
      <c r="CO638" s="155" t="n">
        <v>0.004909482</v>
      </c>
      <c r="CP638" s="155" t="n">
        <v>7.3459526E-007</v>
      </c>
      <c r="CQ638" s="155" t="n">
        <v>8.1620325E-009</v>
      </c>
      <c r="CR638" s="155" t="n">
        <v>0.00029588951</v>
      </c>
      <c r="CS638" s="155" t="n">
        <v>7.491355</v>
      </c>
      <c r="CT638" s="155" t="n">
        <v>6.6082514E-006</v>
      </c>
      <c r="CU638" s="155" t="n">
        <v>0.00022062738</v>
      </c>
      <c r="CW638" s="97"/>
      <c r="CX638" s="105"/>
    </row>
    <row r="639" customFormat="false" ht="13.8" hidden="false" customHeight="false" outlineLevel="0" collapsed="false">
      <c r="A639" s="0" t="s">
        <v>1255</v>
      </c>
      <c r="B639" s="26" t="s">
        <v>1139</v>
      </c>
      <c r="C639" s="88" t="str">
        <f aca="false">MID(A639,1,12)</f>
        <v>A.100.16.117</v>
      </c>
      <c r="D639" s="2" t="s">
        <v>1238</v>
      </c>
      <c r="E639" s="90" t="s">
        <v>255</v>
      </c>
      <c r="F639" s="91" t="str">
        <f aca="false">MID(A639, 21,85)</f>
        <v>C60</v>
      </c>
      <c r="G639" s="133" t="n">
        <f aca="false">H639+I639+J639+K639</f>
        <v>0.604879424218178</v>
      </c>
      <c r="H639" s="149" t="n">
        <f aca="false">N639+O639+P639+Q639</f>
        <v>0.0359224121932</v>
      </c>
      <c r="I639" s="149" t="n">
        <f aca="false">L639+M639+R639+V639+T639</f>
        <v>0.112009760001847</v>
      </c>
      <c r="J639" s="150" t="n">
        <f aca="false">S639+U639+W639+X639</f>
        <v>0.0771773020231306</v>
      </c>
      <c r="K639" s="149" t="n">
        <v>0.37976995</v>
      </c>
      <c r="L639" s="130" t="n">
        <v>0.08504995</v>
      </c>
      <c r="M639" s="130" t="n">
        <v>0.023868258</v>
      </c>
      <c r="N639" s="157" t="n">
        <v>0.032430811</v>
      </c>
      <c r="O639" s="157" t="n">
        <v>9.6603462E-006</v>
      </c>
      <c r="P639" s="130" t="n">
        <v>0.0033951014</v>
      </c>
      <c r="Q639" s="157" t="n">
        <v>8.6839447E-005</v>
      </c>
      <c r="R639" s="130" t="n">
        <v>0.0030896829</v>
      </c>
      <c r="S639" s="157" t="n">
        <v>0.07680324</v>
      </c>
      <c r="T639" s="157" t="n">
        <v>1.7814756E-006</v>
      </c>
      <c r="U639" s="157" t="n">
        <v>0.00037405873</v>
      </c>
      <c r="V639" s="157" t="n">
        <v>8.7626247E-008</v>
      </c>
      <c r="W639" s="157" t="n">
        <v>3.2931002E-009</v>
      </c>
      <c r="X639" s="130" t="n">
        <v>3.0371991E-014</v>
      </c>
      <c r="Z639" s="151" t="n">
        <f aca="false">K639/0.15</f>
        <v>2.53179966666667</v>
      </c>
      <c r="AB639" s="133" t="n">
        <f aca="false">K639</f>
        <v>0.37976995</v>
      </c>
      <c r="AC639" s="133" t="n">
        <f aca="false">L639+M639+N639+O639+P639+Q639+R639</f>
        <v>0.1479303030932</v>
      </c>
      <c r="AD639" s="133" t="n">
        <f aca="false">L639+M639+R639+W639</f>
        <v>0.1120078941931</v>
      </c>
      <c r="AE639" s="133" t="n">
        <f aca="false">V639+L639+M639+R639+T639</f>
        <v>0.112009760001847</v>
      </c>
      <c r="AF639" s="133" t="n">
        <f aca="false">S639+U639+X639</f>
        <v>0.0771772987300304</v>
      </c>
      <c r="AH639" s="0" t="n">
        <v>23.950021</v>
      </c>
      <c r="AI639" s="96" t="n">
        <v>23.904652</v>
      </c>
      <c r="AJ639" s="96" t="n">
        <v>0.044520792</v>
      </c>
      <c r="AK639" s="96" t="n">
        <v>0</v>
      </c>
      <c r="AL639" s="96" t="n">
        <v>7.8533622E-005</v>
      </c>
      <c r="AM639" s="96" t="n">
        <v>0.00044661487</v>
      </c>
      <c r="AN639" s="96" t="n">
        <v>0.00032288239</v>
      </c>
      <c r="AP639" s="95" t="n">
        <v>0.08670507</v>
      </c>
      <c r="AQ639" s="95" t="n">
        <v>0.082649812</v>
      </c>
      <c r="AR639" s="95" t="n">
        <v>0.0022597872</v>
      </c>
      <c r="AS639" s="95" t="n">
        <v>0.0017954712</v>
      </c>
      <c r="AT639" s="152" t="n">
        <f aca="false">AW639+AZ639+BA639+BB639+BC639+BK639+BL639+BP639</f>
        <v>4.95502465369126E-006</v>
      </c>
      <c r="AU639" s="152" t="n">
        <f aca="false">AX639+AY639+BD639+BE639+BF639+BG639+BH639+BI639+BJ639+BM639+BQ639+BR639</f>
        <v>8.35720114088004E-009</v>
      </c>
      <c r="AV639" s="153" t="n">
        <f aca="false">BN639+BO639</f>
        <v>0.25146655</v>
      </c>
      <c r="AW639" s="154" t="n">
        <v>2.3495101E-006</v>
      </c>
      <c r="AX639" s="154" t="n">
        <v>7.0890391E-009</v>
      </c>
      <c r="AY639" s="154" t="n">
        <v>1.9368268E-013</v>
      </c>
      <c r="AZ639" s="154" t="n">
        <v>4.2912634E-015</v>
      </c>
      <c r="BA639" s="154" t="n">
        <v>0</v>
      </c>
      <c r="BB639" s="154" t="n">
        <v>1.00246E-009</v>
      </c>
      <c r="BC639" s="154" t="n">
        <v>8.8656099E-007</v>
      </c>
      <c r="BD639" s="154" t="n">
        <v>2.1916255E-010</v>
      </c>
      <c r="BE639" s="154" t="n">
        <v>1.0320295E-009</v>
      </c>
      <c r="BF639" s="154" t="n">
        <v>9.9476247E-012</v>
      </c>
      <c r="BG639" s="154" t="n">
        <v>5.7193227E-013</v>
      </c>
      <c r="BH639" s="154" t="n">
        <v>4.3105383E-013</v>
      </c>
      <c r="BI639" s="154" t="n">
        <v>4.7598397E-012</v>
      </c>
      <c r="BJ639" s="154" t="n">
        <v>1.0658577E-012</v>
      </c>
      <c r="BK639" s="154" t="n">
        <v>1.7116542E-006</v>
      </c>
      <c r="BL639" s="154" t="n">
        <v>6.2968994E-009</v>
      </c>
      <c r="BM639" s="154" t="n">
        <v>4.1031043E-023</v>
      </c>
      <c r="BN639" s="154" t="n">
        <v>0.01242036</v>
      </c>
      <c r="BO639" s="154" t="n">
        <v>0.23904619</v>
      </c>
      <c r="BP639" s="154" t="n">
        <v>0</v>
      </c>
      <c r="BQ639" s="154" t="n">
        <v>0</v>
      </c>
      <c r="BR639" s="154" t="n">
        <v>0</v>
      </c>
      <c r="BT639" s="96" t="n">
        <v>0.00012497018</v>
      </c>
      <c r="BU639" s="96" t="n">
        <v>7.1516095E-006</v>
      </c>
      <c r="BV639" s="96" t="n">
        <v>7.0593292E-005</v>
      </c>
      <c r="BW639" s="96" t="n">
        <v>3.7303988E-007</v>
      </c>
      <c r="BX639" s="96" t="n">
        <v>5.8445535E-006</v>
      </c>
      <c r="BY639" s="96" t="n">
        <v>7.5405489E-008</v>
      </c>
      <c r="BZ639" s="96" t="n">
        <v>2.5247121E-007</v>
      </c>
      <c r="CA639" s="96" t="n">
        <v>1.0889454E-007</v>
      </c>
      <c r="CB639" s="96" t="n">
        <v>4.5570826E-006</v>
      </c>
      <c r="CC639" s="96" t="n">
        <v>9.1984112E-008</v>
      </c>
      <c r="CD639" s="96" t="n">
        <v>0</v>
      </c>
      <c r="CE639" s="96" t="n">
        <v>9.0734918E-020</v>
      </c>
      <c r="CF639" s="96" t="n">
        <v>7.4293397E-016</v>
      </c>
      <c r="CG639" s="96" t="n">
        <v>6.6570321E-006</v>
      </c>
      <c r="CH639" s="96" t="n">
        <v>2.9195965E-005</v>
      </c>
      <c r="CI639" s="96" t="n">
        <v>6.8852853E-008</v>
      </c>
      <c r="CJ639" s="96" t="n">
        <v>0</v>
      </c>
      <c r="CL639" s="155" t="n">
        <v>6.2882945E-016</v>
      </c>
      <c r="CM639" s="155" t="n">
        <v>2.5317997</v>
      </c>
      <c r="CN639" s="156" t="n">
        <v>0.010261918</v>
      </c>
      <c r="CO639" s="155" t="n">
        <v>0.004909482</v>
      </c>
      <c r="CP639" s="155" t="n">
        <v>7.3459526E-007</v>
      </c>
      <c r="CQ639" s="155" t="n">
        <v>8.1620325E-009</v>
      </c>
      <c r="CR639" s="155" t="n">
        <v>0.00029588951</v>
      </c>
      <c r="CS639" s="155" t="n">
        <v>7.491355</v>
      </c>
      <c r="CT639" s="155" t="n">
        <v>6.6082514E-006</v>
      </c>
      <c r="CU639" s="155" t="n">
        <v>0.00022062738</v>
      </c>
      <c r="CW639" s="97"/>
      <c r="CX639" s="105"/>
    </row>
    <row r="640" customFormat="false" ht="13.8" hidden="false" customHeight="false" outlineLevel="0" collapsed="false">
      <c r="B640" s="26"/>
      <c r="C640" s="88"/>
      <c r="D640" s="3" t="s">
        <v>1256</v>
      </c>
      <c r="E640" s="90"/>
      <c r="J640" s="158"/>
      <c r="N640" s="102"/>
      <c r="O640" s="102"/>
      <c r="Q640" s="102"/>
      <c r="S640" s="102"/>
      <c r="T640" s="102"/>
      <c r="U640" s="102"/>
      <c r="V640" s="102"/>
      <c r="W640" s="102"/>
      <c r="AT640" s="102"/>
      <c r="AU640" s="102"/>
      <c r="AV640" s="159"/>
      <c r="CN640" s="160"/>
      <c r="CW640" s="99"/>
      <c r="CX640" s="105"/>
    </row>
    <row r="641" customFormat="false" ht="13.8" hidden="false" customHeight="false" outlineLevel="0" collapsed="false">
      <c r="A641" s="0" t="s">
        <v>1257</v>
      </c>
      <c r="B641" s="26" t="s">
        <v>1139</v>
      </c>
      <c r="C641" s="88" t="str">
        <f aca="false">MID(A641,1,12)</f>
        <v>A.100.18.101</v>
      </c>
      <c r="D641" s="2" t="s">
        <v>1256</v>
      </c>
      <c r="E641" s="90" t="s">
        <v>255</v>
      </c>
      <c r="F641" s="91" t="str">
        <f aca="false">MID(A641, 21,85)</f>
        <v>13CrMo4 5 (1.7335)</v>
      </c>
      <c r="G641" s="133" t="n">
        <f aca="false">H641+I641+J641+K641</f>
        <v>0.961326826764109</v>
      </c>
      <c r="H641" s="149" t="n">
        <f aca="false">N641+O641+P641+Q641</f>
        <v>0.041410383365</v>
      </c>
      <c r="I641" s="149" t="n">
        <f aca="false">L641+M641+R641+V641+T641</f>
        <v>0.184967217649914</v>
      </c>
      <c r="J641" s="150" t="n">
        <f aca="false">S641+U641+W641+X641</f>
        <v>0.321404755749195</v>
      </c>
      <c r="K641" s="149" t="n">
        <v>0.41354447</v>
      </c>
      <c r="L641" s="130" t="n">
        <v>0.11137306</v>
      </c>
      <c r="M641" s="130" t="n">
        <v>0.039770011</v>
      </c>
      <c r="N641" s="130" t="n">
        <v>0.034463018</v>
      </c>
      <c r="O641" s="157" t="n">
        <v>8.944765E-006</v>
      </c>
      <c r="P641" s="130" t="n">
        <v>0.0041867726</v>
      </c>
      <c r="Q641" s="157" t="n">
        <v>0.002751648</v>
      </c>
      <c r="R641" s="130" t="n">
        <v>0.033822416</v>
      </c>
      <c r="S641" s="157" t="n">
        <v>0.31793295</v>
      </c>
      <c r="T641" s="157" t="n">
        <v>1.6495145E-006</v>
      </c>
      <c r="U641" s="157" t="n">
        <v>0.0034718027</v>
      </c>
      <c r="V641" s="157" t="n">
        <v>8.1135414E-008</v>
      </c>
      <c r="W641" s="157" t="n">
        <v>3.0491669E-009</v>
      </c>
      <c r="X641" s="130" t="n">
        <v>2.8122214E-014</v>
      </c>
      <c r="Z641" s="151" t="n">
        <f aca="false">K641/0.15</f>
        <v>2.75696313333333</v>
      </c>
      <c r="AB641" s="133" t="n">
        <f aca="false">K641</f>
        <v>0.41354447</v>
      </c>
      <c r="AC641" s="133" t="n">
        <f aca="false">L641+M641+N641+O641+P641+Q641+R641</f>
        <v>0.226375870365</v>
      </c>
      <c r="AD641" s="133" t="n">
        <f aca="false">L641+M641+R641+W641</f>
        <v>0.184965490049167</v>
      </c>
      <c r="AE641" s="133" t="n">
        <f aca="false">V641+L641+M641+R641+T641</f>
        <v>0.184967217649914</v>
      </c>
      <c r="AF641" s="133" t="n">
        <f aca="false">S641+U641+X641</f>
        <v>0.321404752700028</v>
      </c>
      <c r="AH641" s="0" t="n">
        <v>24.161304</v>
      </c>
      <c r="AI641" s="96" t="n">
        <v>23.5986</v>
      </c>
      <c r="AJ641" s="96" t="n">
        <v>0.42947786</v>
      </c>
      <c r="AK641" s="96" t="n">
        <v>0</v>
      </c>
      <c r="AL641" s="96" t="n">
        <v>0.13251307</v>
      </c>
      <c r="AM641" s="96" t="n">
        <v>0.00041353229</v>
      </c>
      <c r="AN641" s="96" t="n">
        <v>0.00029896517</v>
      </c>
      <c r="AP641" s="95" t="n">
        <v>0.11491708</v>
      </c>
      <c r="AQ641" s="95" t="n">
        <v>0.11006911</v>
      </c>
      <c r="AR641" s="95" t="n">
        <v>0.0028555591</v>
      </c>
      <c r="AS641" s="95" t="n">
        <v>0.0019924148</v>
      </c>
      <c r="AT641" s="152" t="n">
        <f aca="false">AW641+AZ641+BA641+BB641+BC641+BK641+BL641+BP641</f>
        <v>6.59886735847339E-006</v>
      </c>
      <c r="AU641" s="152" t="n">
        <f aca="false">AX641+AY641+BD641+BE641+BF641+BG641+BH641+BI641+BJ641+BM641+BQ641+BR641</f>
        <v>1.056049951045E-008</v>
      </c>
      <c r="AV641" s="153" t="n">
        <f aca="false">BN641+BO641</f>
        <v>0.279049689</v>
      </c>
      <c r="AW641" s="154" t="n">
        <v>2.5584618E-006</v>
      </c>
      <c r="AX641" s="154" t="n">
        <v>7.7194968E-009</v>
      </c>
      <c r="AY641" s="154" t="n">
        <v>2.1090768E-013</v>
      </c>
      <c r="AZ641" s="154" t="n">
        <v>3.973392E-015</v>
      </c>
      <c r="BA641" s="154" t="n">
        <v>0</v>
      </c>
      <c r="BB641" s="154" t="n">
        <v>1.3437545E-009</v>
      </c>
      <c r="BC641" s="154" t="n">
        <v>1.3994964E-006</v>
      </c>
      <c r="BD641" s="154" t="n">
        <v>2.6678601E-010</v>
      </c>
      <c r="BE641" s="154" t="n">
        <v>1.6278686E-009</v>
      </c>
      <c r="BF641" s="154" t="n">
        <v>4.9208526E-010</v>
      </c>
      <c r="BG641" s="154" t="n">
        <v>5.8976677E-013</v>
      </c>
      <c r="BH641" s="154" t="n">
        <v>2.5532683E-011</v>
      </c>
      <c r="BI641" s="154" t="n">
        <v>3.5983816E-010</v>
      </c>
      <c r="BJ641" s="154" t="n">
        <v>6.8091323E-011</v>
      </c>
      <c r="BK641" s="154" t="n">
        <v>1.5351286E-006</v>
      </c>
      <c r="BL641" s="154" t="n">
        <v>1.1044368E-006</v>
      </c>
      <c r="BM641" s="154" t="n">
        <v>3.7991707E-023</v>
      </c>
      <c r="BN641" s="154" t="n">
        <v>0.043063999</v>
      </c>
      <c r="BO641" s="154" t="n">
        <v>0.23598569</v>
      </c>
      <c r="BP641" s="154" t="n">
        <v>0</v>
      </c>
      <c r="BQ641" s="154" t="n">
        <v>0</v>
      </c>
      <c r="BR641" s="154" t="n">
        <v>0</v>
      </c>
      <c r="BT641" s="96" t="n">
        <v>0.00025888932</v>
      </c>
      <c r="BU641" s="96" t="n">
        <v>1.1374758E-005</v>
      </c>
      <c r="BV641" s="96" t="n">
        <v>7.6871447E-005</v>
      </c>
      <c r="BW641" s="96" t="n">
        <v>3.9729447E-006</v>
      </c>
      <c r="BX641" s="96" t="n">
        <v>9.1537857E-006</v>
      </c>
      <c r="BY641" s="96" t="n">
        <v>3.5273527E-007</v>
      </c>
      <c r="BZ641" s="96" t="n">
        <v>1.2580773E-005</v>
      </c>
      <c r="CA641" s="96" t="n">
        <v>4.5287063E-007</v>
      </c>
      <c r="CB641" s="96" t="n">
        <v>5.6686416E-006</v>
      </c>
      <c r="CC641" s="96" t="n">
        <v>2.2212726E-006</v>
      </c>
      <c r="CD641" s="96" t="n">
        <v>0</v>
      </c>
      <c r="CE641" s="96" t="n">
        <v>8.4013813E-020</v>
      </c>
      <c r="CF641" s="96" t="n">
        <v>6.8790182E-016</v>
      </c>
      <c r="CG641" s="96" t="n">
        <v>7.2990201E-006</v>
      </c>
      <c r="CH641" s="96" t="n">
        <v>2.9315611E-005</v>
      </c>
      <c r="CI641" s="96" t="n">
        <v>9.962546E-005</v>
      </c>
      <c r="CJ641" s="96" t="n">
        <v>0</v>
      </c>
      <c r="CL641" s="155" t="n">
        <v>5.8224949E-016</v>
      </c>
      <c r="CM641" s="155" t="n">
        <v>2.7569631</v>
      </c>
      <c r="CN641" s="156" t="n">
        <v>0.019773675</v>
      </c>
      <c r="CO641" s="155" t="n">
        <v>0.0078508767</v>
      </c>
      <c r="CP641" s="155" t="n">
        <v>6.7713548E-007</v>
      </c>
      <c r="CQ641" s="155" t="n">
        <v>9.9363474E-007</v>
      </c>
      <c r="CR641" s="155" t="n">
        <v>0.00046194882</v>
      </c>
      <c r="CS641" s="155" t="n">
        <v>165.24577</v>
      </c>
      <c r="CT641" s="155" t="n">
        <v>0.00032686717</v>
      </c>
      <c r="CU641" s="155" t="n">
        <v>0.00030642679</v>
      </c>
      <c r="CW641" s="97"/>
      <c r="CX641" s="105"/>
    </row>
    <row r="642" customFormat="false" ht="13.8" hidden="false" customHeight="false" outlineLevel="0" collapsed="false">
      <c r="A642" s="0" t="s">
        <v>1258</v>
      </c>
      <c r="B642" s="26" t="s">
        <v>1139</v>
      </c>
      <c r="C642" s="88" t="str">
        <f aca="false">MID(A642,1,12)</f>
        <v>A.100.18.102</v>
      </c>
      <c r="D642" s="2" t="s">
        <v>1256</v>
      </c>
      <c r="E642" s="90" t="s">
        <v>255</v>
      </c>
      <c r="F642" s="91" t="str">
        <f aca="false">MID(A642, 21,85)</f>
        <v>21MoV53</v>
      </c>
      <c r="G642" s="133" t="n">
        <f aca="false">H642+I642+J642+K642</f>
        <v>1.0563554616769</v>
      </c>
      <c r="H642" s="149" t="n">
        <f aca="false">N642+O642+P642+Q642</f>
        <v>0.0544870296</v>
      </c>
      <c r="I642" s="149" t="n">
        <f aca="false">L642+M642+R642+V642+T642</f>
        <v>0.1941045967277</v>
      </c>
      <c r="J642" s="150" t="n">
        <f aca="false">S642+U642+W642+X642</f>
        <v>0.400748365349195</v>
      </c>
      <c r="K642" s="149" t="n">
        <v>0.40701547</v>
      </c>
      <c r="L642" s="130" t="n">
        <v>0.12201815</v>
      </c>
      <c r="M642" s="130" t="n">
        <v>0.038103149</v>
      </c>
      <c r="N642" s="157" t="n">
        <v>0.033786993</v>
      </c>
      <c r="O642" s="157" t="n">
        <v>0.0012828707</v>
      </c>
      <c r="P642" s="130" t="n">
        <v>0.0055196599</v>
      </c>
      <c r="Q642" s="157" t="n">
        <v>0.013897506</v>
      </c>
      <c r="R642" s="130" t="n">
        <v>0.033980462</v>
      </c>
      <c r="S642" s="157" t="n">
        <v>0.39723671</v>
      </c>
      <c r="T642" s="157" t="n">
        <v>1.6495145E-006</v>
      </c>
      <c r="U642" s="157" t="n">
        <v>0.0035116523</v>
      </c>
      <c r="V642" s="157" t="n">
        <v>1.1862132E-006</v>
      </c>
      <c r="W642" s="157" t="n">
        <v>3.0491669E-009</v>
      </c>
      <c r="X642" s="130" t="n">
        <v>2.8122214E-014</v>
      </c>
      <c r="Z642" s="151" t="n">
        <f aca="false">K642/0.15</f>
        <v>2.71343646666667</v>
      </c>
      <c r="AB642" s="133" t="n">
        <f aca="false">K642</f>
        <v>0.40701547</v>
      </c>
      <c r="AC642" s="133" t="n">
        <f aca="false">L642+M642+N642+O642+P642+Q642+R642</f>
        <v>0.2485887906</v>
      </c>
      <c r="AD642" s="133" t="n">
        <f aca="false">L642+M642+R642+W642</f>
        <v>0.194101764049167</v>
      </c>
      <c r="AE642" s="133" t="n">
        <f aca="false">V642+L642+M642+R642+T642</f>
        <v>0.1941045967277</v>
      </c>
      <c r="AF642" s="133" t="n">
        <f aca="false">S642+U642+X642</f>
        <v>0.400748362300028</v>
      </c>
      <c r="AH642" s="0" t="n">
        <v>25.099895</v>
      </c>
      <c r="AI642" s="96" t="n">
        <v>24.398199</v>
      </c>
      <c r="AJ642" s="96" t="n">
        <v>0.42693887</v>
      </c>
      <c r="AK642" s="96" t="n">
        <v>0</v>
      </c>
      <c r="AL642" s="96" t="n">
        <v>0.16600114</v>
      </c>
      <c r="AM642" s="96" t="n">
        <v>0.072891128</v>
      </c>
      <c r="AN642" s="96" t="n">
        <v>0.03586531</v>
      </c>
      <c r="AP642" s="95" t="n">
        <v>0.13199754</v>
      </c>
      <c r="AQ642" s="95" t="n">
        <v>0.12707411</v>
      </c>
      <c r="AR642" s="95" t="n">
        <v>0.002869997</v>
      </c>
      <c r="AS642" s="95" t="n">
        <v>0.00205343</v>
      </c>
      <c r="AT642" s="152" t="n">
        <f aca="false">AW642+AZ642+BA642+BB642+BC642+BK642+BL642+BP642</f>
        <v>7.61835179167339E-006</v>
      </c>
      <c r="AU642" s="152" t="n">
        <f aca="false">AX642+AY642+BD642+BE642+BF642+BG642+BH642+BI642+BJ642+BM642+BQ642+BR642</f>
        <v>1.061389424443E-008</v>
      </c>
      <c r="AV642" s="153" t="n">
        <f aca="false">BN642+BO642</f>
        <v>0.287595235</v>
      </c>
      <c r="AW642" s="154" t="n">
        <v>2.5180719E-006</v>
      </c>
      <c r="AX642" s="154" t="n">
        <v>7.5976308E-009</v>
      </c>
      <c r="AY642" s="154" t="n">
        <v>2.0757812E-013</v>
      </c>
      <c r="AZ642" s="154" t="n">
        <v>3.973392E-015</v>
      </c>
      <c r="BA642" s="154" t="n">
        <v>0</v>
      </c>
      <c r="BB642" s="154" t="n">
        <v>1.2000877E-009</v>
      </c>
      <c r="BC642" s="154" t="n">
        <v>1.5998276E-006</v>
      </c>
      <c r="BD642" s="154" t="n">
        <v>2.4722142E-010</v>
      </c>
      <c r="BE642" s="154" t="n">
        <v>1.838669E-009</v>
      </c>
      <c r="BF642" s="154" t="n">
        <v>4.6388056E-010</v>
      </c>
      <c r="BG642" s="154" t="n">
        <v>5.8630431E-013</v>
      </c>
      <c r="BH642" s="154" t="n">
        <v>3.7315209E-011</v>
      </c>
      <c r="BI642" s="154" t="n">
        <v>3.6009039E-010</v>
      </c>
      <c r="BJ642" s="154" t="n">
        <v>6.8292983E-011</v>
      </c>
      <c r="BK642" s="154" t="n">
        <v>2.3902217E-006</v>
      </c>
      <c r="BL642" s="154" t="n">
        <v>1.1090305E-006</v>
      </c>
      <c r="BM642" s="154" t="n">
        <v>3.7991707E-023</v>
      </c>
      <c r="BN642" s="154" t="n">
        <v>0.046225565</v>
      </c>
      <c r="BO642" s="154" t="n">
        <v>0.24136967</v>
      </c>
      <c r="BP642" s="154" t="n">
        <v>0</v>
      </c>
      <c r="BQ642" s="154" t="n">
        <v>0</v>
      </c>
      <c r="BR642" s="154" t="n">
        <v>0</v>
      </c>
      <c r="BT642" s="96" t="n">
        <v>0.00026883334</v>
      </c>
      <c r="BU642" s="96" t="n">
        <v>1.2777721E-005</v>
      </c>
      <c r="BV642" s="96" t="n">
        <v>7.5657808E-005</v>
      </c>
      <c r="BW642" s="96" t="n">
        <v>3.993818E-006</v>
      </c>
      <c r="BX642" s="96" t="n">
        <v>1.1523562E-005</v>
      </c>
      <c r="BY642" s="96" t="n">
        <v>2.3995892E-007</v>
      </c>
      <c r="BZ642" s="96" t="n">
        <v>1.1863476E-005</v>
      </c>
      <c r="CA642" s="96" t="n">
        <v>3.0257617E-007</v>
      </c>
      <c r="CB642" s="96" t="n">
        <v>7.9937406E-006</v>
      </c>
      <c r="CC642" s="96" t="n">
        <v>9.5960468E-006</v>
      </c>
      <c r="CD642" s="96" t="n">
        <v>0</v>
      </c>
      <c r="CE642" s="96" t="n">
        <v>8.4013813E-020</v>
      </c>
      <c r="CF642" s="96" t="n">
        <v>6.8790182E-016</v>
      </c>
      <c r="CG642" s="96" t="n">
        <v>7.2698735E-006</v>
      </c>
      <c r="CH642" s="96" t="n">
        <v>3.0272537E-005</v>
      </c>
      <c r="CI642" s="96" t="n">
        <v>9.7342222E-005</v>
      </c>
      <c r="CJ642" s="96" t="n">
        <v>0</v>
      </c>
      <c r="CL642" s="155" t="n">
        <v>5.8224949E-016</v>
      </c>
      <c r="CM642" s="155" t="n">
        <v>2.7134341</v>
      </c>
      <c r="CN642" s="156" t="n">
        <v>0.015599076</v>
      </c>
      <c r="CO642" s="155" t="n">
        <v>0.0087895511</v>
      </c>
      <c r="CP642" s="155" t="n">
        <v>1.0375837E-006</v>
      </c>
      <c r="CQ642" s="155" t="n">
        <v>1.3860681E-006</v>
      </c>
      <c r="CR642" s="155" t="n">
        <v>0.00055711406</v>
      </c>
      <c r="CS642" s="155" t="n">
        <v>167.91348</v>
      </c>
      <c r="CT642" s="155" t="n">
        <v>0.00030813363</v>
      </c>
      <c r="CU642" s="155" t="n">
        <v>0.00027041862</v>
      </c>
      <c r="CW642" s="97"/>
      <c r="CX642" s="105"/>
    </row>
    <row r="643" customFormat="false" ht="13.8" hidden="false" customHeight="false" outlineLevel="0" collapsed="false">
      <c r="A643" s="0" t="s">
        <v>1259</v>
      </c>
      <c r="B643" s="26" t="s">
        <v>1139</v>
      </c>
      <c r="C643" s="88" t="str">
        <f aca="false">MID(A643,1,12)</f>
        <v>A.100.18.103</v>
      </c>
      <c r="D643" s="2" t="s">
        <v>1256</v>
      </c>
      <c r="E643" s="90" t="s">
        <v>255</v>
      </c>
      <c r="F643" s="91" t="str">
        <f aca="false">MID(A643, 21,85)</f>
        <v>22Mo4</v>
      </c>
      <c r="G643" s="133" t="n">
        <f aca="false">H643+I643+J643+K643</f>
        <v>0.82360794869693</v>
      </c>
      <c r="H643" s="149" t="n">
        <f aca="false">N643+O643+P643+Q643</f>
        <v>0.038691975418</v>
      </c>
      <c r="I643" s="149" t="n">
        <f aca="false">L643+M643+R643+V643+T643</f>
        <v>0.154882298779896</v>
      </c>
      <c r="J643" s="150" t="n">
        <f aca="false">S643+U643+W643+X643</f>
        <v>0.242929984499034</v>
      </c>
      <c r="K643" s="149" t="n">
        <v>0.38710369</v>
      </c>
      <c r="L643" s="130" t="n">
        <v>0.098665187</v>
      </c>
      <c r="M643" s="130" t="n">
        <v>0.032270078</v>
      </c>
      <c r="N643" s="157" t="n">
        <v>0.032410986</v>
      </c>
      <c r="O643" s="157" t="n">
        <v>1.0733718E-005</v>
      </c>
      <c r="P643" s="130" t="n">
        <v>0.0044930175</v>
      </c>
      <c r="Q643" s="130" t="n">
        <v>0.0017772382</v>
      </c>
      <c r="R643" s="130" t="n">
        <v>0.023944957</v>
      </c>
      <c r="S643" s="157" t="n">
        <v>0.24204202</v>
      </c>
      <c r="T643" s="157" t="n">
        <v>1.9794174E-006</v>
      </c>
      <c r="U643" s="157" t="n">
        <v>0.00088796084</v>
      </c>
      <c r="V643" s="157" t="n">
        <v>9.7362496E-008</v>
      </c>
      <c r="W643" s="157" t="n">
        <v>3.6590003E-009</v>
      </c>
      <c r="X643" s="130" t="n">
        <v>3.3746657E-014</v>
      </c>
      <c r="Z643" s="151" t="n">
        <f aca="false">K643/0.15</f>
        <v>2.58069126666667</v>
      </c>
      <c r="AB643" s="133" t="n">
        <f aca="false">K643</f>
        <v>0.38710369</v>
      </c>
      <c r="AC643" s="133" t="n">
        <f aca="false">L643+M643+N643+O643+P643+Q643+R643</f>
        <v>0.193572197418</v>
      </c>
      <c r="AD643" s="133" t="n">
        <f aca="false">L643+M643+R643+W643</f>
        <v>0.154880225659</v>
      </c>
      <c r="AE643" s="133" t="n">
        <f aca="false">V643+L643+M643+R643+T643</f>
        <v>0.154882298779896</v>
      </c>
      <c r="AF643" s="133" t="n">
        <f aca="false">S643+U643+X643</f>
        <v>0.242929980840034</v>
      </c>
      <c r="AH643" s="0" t="n">
        <v>24.008455</v>
      </c>
      <c r="AI643" s="96" t="n">
        <v>23.806662</v>
      </c>
      <c r="AJ643" s="96" t="n">
        <v>0.10814333</v>
      </c>
      <c r="AK643" s="96" t="n">
        <v>0</v>
      </c>
      <c r="AL643" s="96" t="n">
        <v>0.09279551</v>
      </c>
      <c r="AM643" s="96" t="n">
        <v>0.00049623875</v>
      </c>
      <c r="AN643" s="96" t="n">
        <v>0.00035875821</v>
      </c>
      <c r="AP643" s="95" t="n">
        <v>0.11076905</v>
      </c>
      <c r="AQ643" s="95" t="n">
        <v>0.10628469</v>
      </c>
      <c r="AR643" s="95" t="n">
        <v>0.0025426195</v>
      </c>
      <c r="AS643" s="95" t="n">
        <v>0.001941741</v>
      </c>
      <c r="AT643" s="152" t="n">
        <f aca="false">AW643+AZ643+BA643+BB643+BC643+BK643+BL643+BP643</f>
        <v>6.37198349576807E-006</v>
      </c>
      <c r="AU643" s="152" t="n">
        <f aca="false">AX643+AY643+BD643+BE643+BF643+BG643+BH643+BI643+BJ643+BM643+BQ643+BR643</f>
        <v>9.40317871405005E-009</v>
      </c>
      <c r="AV643" s="153" t="n">
        <f aca="false">BN643+BO643</f>
        <v>0.271952531</v>
      </c>
      <c r="AW643" s="154" t="n">
        <v>2.3948815E-006</v>
      </c>
      <c r="AX643" s="154" t="n">
        <v>7.2259357E-009</v>
      </c>
      <c r="AY643" s="154" t="n">
        <v>1.9742288E-013</v>
      </c>
      <c r="AZ643" s="154" t="n">
        <v>4.7680704E-015</v>
      </c>
      <c r="BA643" s="154" t="n">
        <v>0</v>
      </c>
      <c r="BB643" s="154" t="n">
        <v>1.016871E-009</v>
      </c>
      <c r="BC643" s="154" t="n">
        <v>1.138472E-006</v>
      </c>
      <c r="BD643" s="154" t="n">
        <v>2.2085519E-010</v>
      </c>
      <c r="BE643" s="154" t="n">
        <v>1.325361E-009</v>
      </c>
      <c r="BF643" s="154" t="n">
        <v>3.1436937E-010</v>
      </c>
      <c r="BG643" s="154" t="n">
        <v>5.8129917E-013</v>
      </c>
      <c r="BH643" s="154" t="n">
        <v>1.567931E-011</v>
      </c>
      <c r="BI643" s="154" t="n">
        <v>2.5234185E-010</v>
      </c>
      <c r="BJ643" s="154" t="n">
        <v>4.7857572E-011</v>
      </c>
      <c r="BK643" s="154" t="n">
        <v>2.071954E-006</v>
      </c>
      <c r="BL643" s="154" t="n">
        <v>7.6565912E-007</v>
      </c>
      <c r="BM643" s="154" t="n">
        <v>4.5590048E-023</v>
      </c>
      <c r="BN643" s="154" t="n">
        <v>0.033886281</v>
      </c>
      <c r="BO643" s="154" t="n">
        <v>0.23806625</v>
      </c>
      <c r="BP643" s="154" t="n">
        <v>0</v>
      </c>
      <c r="BQ643" s="154" t="n">
        <v>0</v>
      </c>
      <c r="BR643" s="154" t="n">
        <v>0</v>
      </c>
      <c r="BT643" s="96" t="n">
        <v>0.00021048773</v>
      </c>
      <c r="BU643" s="96" t="n">
        <v>9.1800043E-006</v>
      </c>
      <c r="BV643" s="96" t="n">
        <v>7.195652E-005</v>
      </c>
      <c r="BW643" s="96" t="n">
        <v>2.8159868E-006</v>
      </c>
      <c r="BX643" s="96" t="n">
        <v>7.5072795E-006</v>
      </c>
      <c r="BY643" s="96" t="n">
        <v>1.0702638E-007</v>
      </c>
      <c r="BZ643" s="96" t="n">
        <v>8.041268E-006</v>
      </c>
      <c r="CA643" s="96" t="n">
        <v>1.270368E-007</v>
      </c>
      <c r="CB643" s="96" t="n">
        <v>6.0648575E-006</v>
      </c>
      <c r="CC643" s="96" t="n">
        <v>1.4651194E-006</v>
      </c>
      <c r="CD643" s="96" t="n">
        <v>0</v>
      </c>
      <c r="CE643" s="96" t="n">
        <v>1.0081658E-019</v>
      </c>
      <c r="CF643" s="96" t="n">
        <v>8.2548219E-016</v>
      </c>
      <c r="CG643" s="96" t="n">
        <v>6.7838247E-006</v>
      </c>
      <c r="CH643" s="96" t="n">
        <v>2.9157947E-005</v>
      </c>
      <c r="CI643" s="96" t="n">
        <v>6.7280862E-005</v>
      </c>
      <c r="CJ643" s="96" t="n">
        <v>0</v>
      </c>
      <c r="CL643" s="155" t="n">
        <v>6.9869939E-016</v>
      </c>
      <c r="CM643" s="155" t="n">
        <v>2.5806913</v>
      </c>
      <c r="CN643" s="156" t="n">
        <v>0.010731872</v>
      </c>
      <c r="CO643" s="155" t="n">
        <v>0.0063000217</v>
      </c>
      <c r="CP643" s="155" t="n">
        <v>8.9145947E-007</v>
      </c>
      <c r="CQ643" s="155" t="n">
        <v>6.8338529E-007</v>
      </c>
      <c r="CR643" s="155" t="n">
        <v>0.00038016725</v>
      </c>
      <c r="CS643" s="155" t="n">
        <v>118.78828</v>
      </c>
      <c r="CT643" s="155" t="n">
        <v>0.0002088211</v>
      </c>
      <c r="CU643" s="155" t="n">
        <v>0.00022803364</v>
      </c>
      <c r="CW643" s="97"/>
      <c r="CX643" s="105"/>
    </row>
    <row r="644" customFormat="false" ht="13.8" hidden="false" customHeight="false" outlineLevel="0" collapsed="false">
      <c r="A644" s="0" t="s">
        <v>1260</v>
      </c>
      <c r="B644" s="26" t="s">
        <v>1139</v>
      </c>
      <c r="C644" s="88" t="str">
        <f aca="false">MID(A644,1,12)</f>
        <v>A.100.18.104</v>
      </c>
      <c r="D644" s="2" t="s">
        <v>1256</v>
      </c>
      <c r="E644" s="90" t="s">
        <v>255</v>
      </c>
      <c r="F644" s="91" t="str">
        <f aca="false">MID(A644, 21,85)</f>
        <v>28NiCrMo4</v>
      </c>
      <c r="G644" s="133" t="n">
        <f aca="false">H644+I644+J644+K644</f>
        <v>1.03829515388426</v>
      </c>
      <c r="H644" s="149" t="n">
        <f aca="false">N644+O644+P644+Q644</f>
        <v>0.041216542498</v>
      </c>
      <c r="I644" s="149" t="n">
        <f aca="false">L644+M644+R644+V644+T644</f>
        <v>0.27473245914346</v>
      </c>
      <c r="J644" s="150" t="n">
        <f aca="false">S644+U644+W644+X644</f>
        <v>0.323730922242802</v>
      </c>
      <c r="K644" s="149" t="n">
        <v>0.39861523</v>
      </c>
      <c r="L644" s="130" t="n">
        <v>0.22876696</v>
      </c>
      <c r="M644" s="130" t="n">
        <v>0.029371818</v>
      </c>
      <c r="N644" s="157" t="n">
        <v>0.037305988</v>
      </c>
      <c r="O644" s="157" t="n">
        <v>1.1001398E-005</v>
      </c>
      <c r="P644" s="157" t="n">
        <v>0.0026438278</v>
      </c>
      <c r="Q644" s="130" t="n">
        <v>0.0012557253</v>
      </c>
      <c r="R644" s="130" t="n">
        <v>0.016590877</v>
      </c>
      <c r="S644" s="157" t="n">
        <v>0.32306444</v>
      </c>
      <c r="T644" s="157" t="n">
        <v>2.6901225E-006</v>
      </c>
      <c r="U644" s="157" t="n">
        <v>0.00066647727</v>
      </c>
      <c r="V644" s="157" t="n">
        <v>1.1402096E-007</v>
      </c>
      <c r="W644" s="157" t="n">
        <v>4.9727556E-009</v>
      </c>
      <c r="X644" s="130" t="n">
        <v>4.5863313E-014</v>
      </c>
      <c r="Z644" s="151" t="n">
        <f aca="false">K644/0.15</f>
        <v>2.65743486666667</v>
      </c>
      <c r="AB644" s="133" t="n">
        <f aca="false">K644</f>
        <v>0.39861523</v>
      </c>
      <c r="AC644" s="133" t="n">
        <f aca="false">L644+M644+N644+O644+P644+Q644+R644</f>
        <v>0.315946197498</v>
      </c>
      <c r="AD644" s="133" t="n">
        <f aca="false">L644+M644+R644+W644</f>
        <v>0.274729659972756</v>
      </c>
      <c r="AE644" s="133" t="n">
        <f aca="false">V644+L644+M644+R644+T644</f>
        <v>0.27473245914346</v>
      </c>
      <c r="AF644" s="133" t="n">
        <f aca="false">S644+U644+X644</f>
        <v>0.323730917270046</v>
      </c>
      <c r="AH644" s="0" t="n">
        <v>26.191504</v>
      </c>
      <c r="AI644" s="96" t="n">
        <v>26.053823</v>
      </c>
      <c r="AJ644" s="96" t="n">
        <v>0.070520388</v>
      </c>
      <c r="AK644" s="96" t="n">
        <v>0</v>
      </c>
      <c r="AL644" s="96" t="n">
        <v>0.066338769</v>
      </c>
      <c r="AM644" s="96" t="n">
        <v>0.0004824172</v>
      </c>
      <c r="AN644" s="96" t="n">
        <v>0.00033966424</v>
      </c>
      <c r="AP644" s="95" t="n">
        <v>0.13400181</v>
      </c>
      <c r="AQ644" s="95" t="n">
        <v>0.12859465</v>
      </c>
      <c r="AR644" s="95" t="n">
        <v>0.0033040532</v>
      </c>
      <c r="AS644" s="95" t="n">
        <v>0.0021031021</v>
      </c>
      <c r="AT644" s="152" t="n">
        <f aca="false">AW644+AZ644+BA644+BB644+BC644+BK644+BL644+BP644</f>
        <v>7.70951147808003E-006</v>
      </c>
      <c r="AU644" s="152" t="n">
        <f aca="false">AX644+AY644+BD644+BE644+BF644+BG644+BH644+BI644+BJ644+BM644+BQ644+BR644</f>
        <v>1.22191316465501E-008</v>
      </c>
      <c r="AV644" s="153" t="n">
        <f aca="false">BN644+BO644</f>
        <v>0.294552109</v>
      </c>
      <c r="AW644" s="154" t="n">
        <v>2.4660996E-006</v>
      </c>
      <c r="AX644" s="154" t="n">
        <v>7.4408178E-009</v>
      </c>
      <c r="AY644" s="154" t="n">
        <v>2.0329377E-013</v>
      </c>
      <c r="AZ644" s="154" t="n">
        <v>6.4800347E-015</v>
      </c>
      <c r="BA644" s="154" t="n">
        <v>0</v>
      </c>
      <c r="BB644" s="154" t="n">
        <v>1.1304816E-009</v>
      </c>
      <c r="BC644" s="154" t="n">
        <v>3.5017395E-006</v>
      </c>
      <c r="BD644" s="154" t="n">
        <v>2.5161063E-010</v>
      </c>
      <c r="BE644" s="154" t="n">
        <v>4.078448E-009</v>
      </c>
      <c r="BF644" s="154" t="n">
        <v>2.2289165E-010</v>
      </c>
      <c r="BG644" s="154" t="n">
        <v>5.7324278E-013</v>
      </c>
      <c r="BH644" s="154" t="n">
        <v>1.1128015E-011</v>
      </c>
      <c r="BI644" s="154" t="n">
        <v>1.794524E-010</v>
      </c>
      <c r="BJ644" s="154" t="n">
        <v>3.4006615E-011</v>
      </c>
      <c r="BK644" s="154" t="n">
        <v>1.1946915E-006</v>
      </c>
      <c r="BL644" s="154" t="n">
        <v>5.4585039E-007</v>
      </c>
      <c r="BM644" s="154" t="n">
        <v>6.1959046E-023</v>
      </c>
      <c r="BN644" s="154" t="n">
        <v>0.034016389</v>
      </c>
      <c r="BO644" s="154" t="n">
        <v>0.26053572</v>
      </c>
      <c r="BP644" s="154" t="n">
        <v>0</v>
      </c>
      <c r="BQ644" s="154" t="n">
        <v>0</v>
      </c>
      <c r="BR644" s="154" t="n">
        <v>0</v>
      </c>
      <c r="BT644" s="96" t="n">
        <v>0.00022739784</v>
      </c>
      <c r="BU644" s="96" t="n">
        <v>2.8142415E-005</v>
      </c>
      <c r="BV644" s="96" t="n">
        <v>7.4096336E-005</v>
      </c>
      <c r="BW644" s="96" t="n">
        <v>1.9544498E-006</v>
      </c>
      <c r="BX644" s="96" t="n">
        <v>2.3153555E-005</v>
      </c>
      <c r="BY644" s="96" t="n">
        <v>6.3957831E-008</v>
      </c>
      <c r="BZ644" s="96" t="n">
        <v>5.7016854E-006</v>
      </c>
      <c r="CA644" s="96" t="n">
        <v>7.2708951E-008</v>
      </c>
      <c r="CB644" s="96" t="n">
        <v>3.5730691E-006</v>
      </c>
      <c r="CC644" s="96" t="n">
        <v>1.0468112E-006</v>
      </c>
      <c r="CD644" s="96" t="n">
        <v>0</v>
      </c>
      <c r="CE644" s="96" t="n">
        <v>1.3701453E-019</v>
      </c>
      <c r="CF644" s="96" t="n">
        <v>1.1218696E-015</v>
      </c>
      <c r="CG644" s="96" t="n">
        <v>8.9536972E-006</v>
      </c>
      <c r="CH644" s="96" t="n">
        <v>3.1821037E-005</v>
      </c>
      <c r="CI644" s="96" t="n">
        <v>4.8818116E-005</v>
      </c>
      <c r="CJ644" s="96" t="n">
        <v>0</v>
      </c>
      <c r="CL644" s="155" t="n">
        <v>9.4956574E-016</v>
      </c>
      <c r="CM644" s="155" t="n">
        <v>2.6574349</v>
      </c>
      <c r="CN644" s="156" t="n">
        <v>0.013951878</v>
      </c>
      <c r="CO644" s="155" t="n">
        <v>0.019265618</v>
      </c>
      <c r="CP644" s="155" t="n">
        <v>5.1432439E-007</v>
      </c>
      <c r="CQ644" s="155" t="n">
        <v>4.8679115E-007</v>
      </c>
      <c r="CR644" s="155" t="n">
        <v>0.0011746581</v>
      </c>
      <c r="CS644" s="155" t="n">
        <v>83.600971</v>
      </c>
      <c r="CT644" s="155" t="n">
        <v>0.00014805658</v>
      </c>
      <c r="CU644" s="155" t="n">
        <v>0.00021269244</v>
      </c>
      <c r="CW644" s="97"/>
      <c r="CX644" s="74"/>
    </row>
    <row r="645" customFormat="false" ht="13.8" hidden="false" customHeight="false" outlineLevel="0" collapsed="false">
      <c r="B645" s="26"/>
      <c r="C645" s="88"/>
      <c r="D645" s="3" t="s">
        <v>1261</v>
      </c>
      <c r="E645" s="90"/>
      <c r="J645" s="158"/>
      <c r="N645" s="102"/>
      <c r="O645" s="102"/>
      <c r="P645" s="102"/>
      <c r="S645" s="102"/>
      <c r="T645" s="102"/>
      <c r="U645" s="102"/>
      <c r="V645" s="102"/>
      <c r="W645" s="102"/>
      <c r="AT645" s="102"/>
      <c r="AU645" s="102"/>
      <c r="AV645" s="159"/>
      <c r="CN645" s="160"/>
      <c r="CW645" s="99"/>
      <c r="CX645" s="105"/>
    </row>
    <row r="646" customFormat="false" ht="13.8" hidden="false" customHeight="false" outlineLevel="0" collapsed="false">
      <c r="A646" s="0" t="s">
        <v>1262</v>
      </c>
      <c r="B646" s="26" t="s">
        <v>1139</v>
      </c>
      <c r="C646" s="88" t="str">
        <f aca="false">MID(A646,1,12)</f>
        <v>A.100.20.101</v>
      </c>
      <c r="D646" s="2" t="s">
        <v>1261</v>
      </c>
      <c r="E646" s="90" t="s">
        <v>255</v>
      </c>
      <c r="F646" s="91" t="str">
        <f aca="false">MID(A646, 21,85)</f>
        <v>15NiMn6 (1.6228)</v>
      </c>
      <c r="G646" s="133" t="n">
        <f aca="false">H646+I646+J646+K646</f>
        <v>0.965404172800802</v>
      </c>
      <c r="H646" s="149" t="n">
        <f aca="false">N646+O646+P646+Q646</f>
        <v>0.041713792651</v>
      </c>
      <c r="I646" s="149" t="n">
        <f aca="false">L646+M646+R646+V646+T646</f>
        <v>0.28141875398519</v>
      </c>
      <c r="J646" s="150" t="n">
        <f aca="false">S646+U646+W646+X646</f>
        <v>0.240726006164612</v>
      </c>
      <c r="K646" s="149" t="n">
        <v>0.40154562</v>
      </c>
      <c r="L646" s="130" t="n">
        <v>0.25526399</v>
      </c>
      <c r="M646" s="130" t="n">
        <v>0.023832654</v>
      </c>
      <c r="N646" s="130" t="n">
        <v>0.039089824</v>
      </c>
      <c r="O646" s="157" t="n">
        <v>1.153791E-005</v>
      </c>
      <c r="P646" s="130" t="n">
        <v>0.0025466172</v>
      </c>
      <c r="Q646" s="130" t="n">
        <v>6.5813541E-005</v>
      </c>
      <c r="R646" s="130" t="n">
        <v>0.0023190258</v>
      </c>
      <c r="S646" s="130" t="n">
        <v>0.24033207</v>
      </c>
      <c r="T646" s="157" t="n">
        <v>2.9615854E-006</v>
      </c>
      <c r="U646" s="130" t="n">
        <v>0.00039393069</v>
      </c>
      <c r="V646" s="157" t="n">
        <v>1.2259979E-007</v>
      </c>
      <c r="W646" s="157" t="n">
        <v>5.4745613E-009</v>
      </c>
      <c r="X646" s="130" t="n">
        <v>5.0491426E-014</v>
      </c>
      <c r="Z646" s="151" t="n">
        <f aca="false">K646/0.15</f>
        <v>2.6769708</v>
      </c>
      <c r="AB646" s="133" t="n">
        <f aca="false">K646</f>
        <v>0.40154562</v>
      </c>
      <c r="AC646" s="133" t="n">
        <f aca="false">L646+M646+N646+O646+P646+Q646+R646</f>
        <v>0.323129462451</v>
      </c>
      <c r="AD646" s="133" t="n">
        <f aca="false">L646+M646+R646+W646</f>
        <v>0.281415675274561</v>
      </c>
      <c r="AE646" s="133" t="n">
        <f aca="false">V646+L646+M646+R646+T646</f>
        <v>0.28141875398519</v>
      </c>
      <c r="AF646" s="133" t="n">
        <f aca="false">S646+U646+X646</f>
        <v>0.24072600069005</v>
      </c>
      <c r="AH646" s="0" t="n">
        <v>26.941744</v>
      </c>
      <c r="AI646" s="96" t="n">
        <v>26.90683</v>
      </c>
      <c r="AJ646" s="96" t="n">
        <v>0.033932406</v>
      </c>
      <c r="AK646" s="96" t="n">
        <v>0</v>
      </c>
      <c r="AL646" s="96" t="n">
        <v>0.00013055695</v>
      </c>
      <c r="AM646" s="96" t="n">
        <v>0.00050038717</v>
      </c>
      <c r="AN646" s="96" t="n">
        <v>0.00035028139</v>
      </c>
      <c r="AP646" s="95" t="n">
        <v>0.13471691</v>
      </c>
      <c r="AQ646" s="95" t="n">
        <v>0.12929489</v>
      </c>
      <c r="AR646" s="95" t="n">
        <v>0.0033546838</v>
      </c>
      <c r="AS646" s="95" t="n">
        <v>0.0020673306</v>
      </c>
      <c r="AT646" s="152" t="n">
        <f aca="false">AW646+AZ646+BA646+BB646+BC646+BK646+BL646+BP646</f>
        <v>7.75149236073394E-006</v>
      </c>
      <c r="AU646" s="152" t="n">
        <f aca="false">AX646+AY646+BD646+BE646+BF646+BG646+BH646+BI646+BJ646+BM646+BQ646+BR646</f>
        <v>1.24063748614101E-008</v>
      </c>
      <c r="AV646" s="153" t="n">
        <f aca="false">BN646+BO646</f>
        <v>0.289542098</v>
      </c>
      <c r="AW646" s="154" t="n">
        <v>2.484229E-006</v>
      </c>
      <c r="AX646" s="154" t="n">
        <v>7.4955184E-009</v>
      </c>
      <c r="AY646" s="154" t="n">
        <v>2.0478827E-013</v>
      </c>
      <c r="AZ646" s="154" t="n">
        <v>7.1339416E-015</v>
      </c>
      <c r="BA646" s="154" t="n">
        <v>0</v>
      </c>
      <c r="BB646" s="154" t="n">
        <v>1.1935663E-009</v>
      </c>
      <c r="BC646" s="154" t="n">
        <v>3.977606E-006</v>
      </c>
      <c r="BD646" s="154" t="n">
        <v>2.6522028E-010</v>
      </c>
      <c r="BE646" s="154" t="n">
        <v>4.6327055E-009</v>
      </c>
      <c r="BF646" s="154" t="n">
        <v>7.4607633E-012</v>
      </c>
      <c r="BG646" s="154" t="n">
        <v>5.7001076E-013</v>
      </c>
      <c r="BH646" s="154" t="n">
        <v>3.2360922E-013</v>
      </c>
      <c r="BI646" s="154" t="n">
        <v>3.5717728E-012</v>
      </c>
      <c r="BJ646" s="154" t="n">
        <v>7.9973706E-013</v>
      </c>
      <c r="BK646" s="154" t="n">
        <v>1.2837407E-006</v>
      </c>
      <c r="BL646" s="154" t="n">
        <v>4.7230873E-009</v>
      </c>
      <c r="BM646" s="154" t="n">
        <v>6.8211396E-023</v>
      </c>
      <c r="BN646" s="154" t="n">
        <v>0.020476878</v>
      </c>
      <c r="BO646" s="154" t="n">
        <v>0.26906522</v>
      </c>
      <c r="BP646" s="154" t="n">
        <v>0</v>
      </c>
      <c r="BQ646" s="154" t="n">
        <v>0</v>
      </c>
      <c r="BR646" s="154" t="n">
        <v>0</v>
      </c>
      <c r="BT646" s="96" t="n">
        <v>0.0001803714</v>
      </c>
      <c r="BU646" s="96" t="n">
        <v>3.1966677E-005</v>
      </c>
      <c r="BV646" s="96" t="n">
        <v>7.464105E-005</v>
      </c>
      <c r="BW646" s="96" t="n">
        <v>2.8273812E-007</v>
      </c>
      <c r="BX646" s="96" t="n">
        <v>2.6299502E-005</v>
      </c>
      <c r="BY646" s="96" t="n">
        <v>5.6634708E-008</v>
      </c>
      <c r="BZ646" s="96" t="n">
        <v>1.8935451E-007</v>
      </c>
      <c r="CA646" s="96" t="n">
        <v>8.1792278E-008</v>
      </c>
      <c r="CB646" s="96" t="n">
        <v>3.4182316E-006</v>
      </c>
      <c r="CC646" s="96" t="n">
        <v>7.7894487E-008</v>
      </c>
      <c r="CD646" s="96" t="n">
        <v>0</v>
      </c>
      <c r="CE646" s="96" t="n">
        <v>1.508408E-019</v>
      </c>
      <c r="CF646" s="96" t="n">
        <v>1.2350786E-015</v>
      </c>
      <c r="CG646" s="96" t="n">
        <v>9.5423877E-006</v>
      </c>
      <c r="CH646" s="96" t="n">
        <v>3.2806698E-005</v>
      </c>
      <c r="CI646" s="96" t="n">
        <v>1.0084403E-006</v>
      </c>
      <c r="CJ646" s="96" t="n">
        <v>0</v>
      </c>
      <c r="CL646" s="155" t="n">
        <v>1.0453874E-015</v>
      </c>
      <c r="CM646" s="155" t="n">
        <v>2.6769708</v>
      </c>
      <c r="CN646" s="156" t="n">
        <v>0.015515203</v>
      </c>
      <c r="CO646" s="155" t="n">
        <v>0.021883494</v>
      </c>
      <c r="CP646" s="155" t="n">
        <v>5.5094659E-007</v>
      </c>
      <c r="CQ646" s="155" t="n">
        <v>6.1388901E-009</v>
      </c>
      <c r="CR646" s="155" t="n">
        <v>0.0013342847</v>
      </c>
      <c r="CS646" s="155" t="n">
        <v>5.6194527</v>
      </c>
      <c r="CT646" s="155" t="n">
        <v>4.9562186E-006</v>
      </c>
      <c r="CU646" s="155" t="n">
        <v>0.00021369115</v>
      </c>
      <c r="CW646" s="97"/>
      <c r="CX646" s="105"/>
    </row>
    <row r="647" customFormat="false" ht="13.8" hidden="false" customHeight="false" outlineLevel="0" collapsed="false">
      <c r="A647" s="0" t="s">
        <v>1263</v>
      </c>
      <c r="B647" s="26" t="s">
        <v>1139</v>
      </c>
      <c r="C647" s="88" t="str">
        <f aca="false">MID(A647,1,12)</f>
        <v>A.100.20.102</v>
      </c>
      <c r="D647" s="2" t="s">
        <v>1261</v>
      </c>
      <c r="E647" s="90" t="s">
        <v>255</v>
      </c>
      <c r="F647" s="91" t="str">
        <f aca="false">MID(A647, 21,85)</f>
        <v>A514(A)</v>
      </c>
      <c r="G647" s="133" t="n">
        <f aca="false">H647+I647+J647+K647</f>
        <v>0.7975031116</v>
      </c>
      <c r="H647" s="149" t="n">
        <f aca="false">N647+O647+P647+Q647</f>
        <v>0.0424822872</v>
      </c>
      <c r="I647" s="149" t="n">
        <f aca="false">L647+M647+R647+V647+T647</f>
        <v>0.155380183</v>
      </c>
      <c r="J647" s="150" t="n">
        <f aca="false">S647+U647+W647+X647</f>
        <v>0.1961805014</v>
      </c>
      <c r="K647" s="149" t="n">
        <v>0.40346014</v>
      </c>
      <c r="L647" s="130" t="n">
        <v>0.10102493</v>
      </c>
      <c r="M647" s="130" t="n">
        <v>0.033593133</v>
      </c>
      <c r="N647" s="157" t="n">
        <v>0.034493757</v>
      </c>
      <c r="O647" s="157" t="n">
        <v>0</v>
      </c>
      <c r="P647" s="157" t="n">
        <v>0.0064785602</v>
      </c>
      <c r="Q647" s="157" t="n">
        <v>0.00150997</v>
      </c>
      <c r="R647" s="130" t="n">
        <v>0.02076212</v>
      </c>
      <c r="S647" s="157" t="n">
        <v>0.19337537</v>
      </c>
      <c r="T647" s="157" t="n">
        <v>0</v>
      </c>
      <c r="U647" s="157" t="n">
        <v>0.0028051314</v>
      </c>
      <c r="V647" s="157" t="n">
        <v>0</v>
      </c>
      <c r="W647" s="157" t="n">
        <v>0</v>
      </c>
      <c r="X647" s="130" t="n">
        <v>0</v>
      </c>
      <c r="Z647" s="151" t="n">
        <f aca="false">K647/0.15</f>
        <v>2.68973426666667</v>
      </c>
      <c r="AB647" s="133" t="n">
        <f aca="false">K647</f>
        <v>0.40346014</v>
      </c>
      <c r="AC647" s="133" t="n">
        <f aca="false">L647+M647+N647+O647+P647+Q647+R647</f>
        <v>0.1978624702</v>
      </c>
      <c r="AD647" s="133" t="n">
        <f aca="false">L647+M647+R647+W647</f>
        <v>0.155380183</v>
      </c>
      <c r="AE647" s="133" t="n">
        <f aca="false">V647+L647+M647+R647+T647</f>
        <v>0.155380183</v>
      </c>
      <c r="AF647" s="133" t="n">
        <f aca="false">S647+U647+X647</f>
        <v>0.1961805014</v>
      </c>
      <c r="AH647" s="0" t="n">
        <v>23.919142</v>
      </c>
      <c r="AI647" s="96" t="n">
        <v>23.507107</v>
      </c>
      <c r="AJ647" s="96" t="n">
        <v>0.34846352</v>
      </c>
      <c r="AK647" s="96" t="n">
        <v>0</v>
      </c>
      <c r="AL647" s="96" t="n">
        <v>0.063571371</v>
      </c>
      <c r="AM647" s="96" t="n">
        <v>0</v>
      </c>
      <c r="AN647" s="96" t="n">
        <v>0</v>
      </c>
      <c r="AP647" s="95" t="n">
        <v>0.12385367</v>
      </c>
      <c r="AQ647" s="95" t="n">
        <v>0.11936047</v>
      </c>
      <c r="AR647" s="95" t="n">
        <v>0.002622455</v>
      </c>
      <c r="AS647" s="95" t="n">
        <v>0.0018707502</v>
      </c>
      <c r="AT647" s="152" t="n">
        <f aca="false">AW647+AZ647+BA647+BB647+BC647+BK647+BL647+BP647</f>
        <v>7.1559033747E-006</v>
      </c>
      <c r="AU647" s="152" t="n">
        <f aca="false">AX647+AY647+BD647+BE647+BF647+BG647+BH647+BI647+BJ647+BM647+BQ647+BR647</f>
        <v>9.69842822349E-009</v>
      </c>
      <c r="AV647" s="153" t="n">
        <f aca="false">BN647+BO647</f>
        <v>0.262009833</v>
      </c>
      <c r="AW647" s="154" t="n">
        <v>2.4960734E-006</v>
      </c>
      <c r="AX647" s="154" t="n">
        <v>7.531256E-009</v>
      </c>
      <c r="AY647" s="154" t="n">
        <v>2.0576467E-013</v>
      </c>
      <c r="AZ647" s="154" t="n">
        <v>0</v>
      </c>
      <c r="BA647" s="154" t="n">
        <v>0</v>
      </c>
      <c r="BB647" s="154" t="n">
        <v>1.3490147E-009</v>
      </c>
      <c r="BC647" s="154" t="n">
        <v>1.2104498E-006</v>
      </c>
      <c r="BD647" s="154" t="n">
        <v>2.6751945E-010</v>
      </c>
      <c r="BE647" s="154" t="n">
        <v>1.4077677E-009</v>
      </c>
      <c r="BF647" s="154" t="n">
        <v>2.633997E-010</v>
      </c>
      <c r="BG647" s="154" t="n">
        <v>5.8124782E-013</v>
      </c>
      <c r="BH647" s="154" t="n">
        <v>1.3795059E-011</v>
      </c>
      <c r="BI647" s="154" t="n">
        <v>1.7969532E-010</v>
      </c>
      <c r="BJ647" s="154" t="n">
        <v>3.4207982E-011</v>
      </c>
      <c r="BK647" s="154" t="n">
        <v>2.9054046E-006</v>
      </c>
      <c r="BL647" s="154" t="n">
        <v>5.4262656E-007</v>
      </c>
      <c r="BM647" s="154" t="n">
        <v>0</v>
      </c>
      <c r="BN647" s="154" t="n">
        <v>0.026938763</v>
      </c>
      <c r="BO647" s="154" t="n">
        <v>0.23507107</v>
      </c>
      <c r="BP647" s="154" t="n">
        <v>0</v>
      </c>
      <c r="BQ647" s="154" t="n">
        <v>0</v>
      </c>
      <c r="BR647" s="154" t="n">
        <v>0</v>
      </c>
      <c r="BT647" s="96" t="n">
        <v>0.00019783624</v>
      </c>
      <c r="BU647" s="96" t="n">
        <v>9.8590941E-006</v>
      </c>
      <c r="BV647" s="96" t="n">
        <v>7.4996929E-005</v>
      </c>
      <c r="BW647" s="96" t="n">
        <v>2.4430457E-006</v>
      </c>
      <c r="BX647" s="96" t="n">
        <v>7.8961656E-006</v>
      </c>
      <c r="BY647" s="96" t="n">
        <v>3.3945716E-007</v>
      </c>
      <c r="BZ647" s="96" t="n">
        <v>6.7297199E-006</v>
      </c>
      <c r="CA647" s="96" t="n">
        <v>4.581788E-007</v>
      </c>
      <c r="CB647" s="96" t="n">
        <v>8.7193161E-006</v>
      </c>
      <c r="CC647" s="96" t="n">
        <v>1.2099982E-006</v>
      </c>
      <c r="CD647" s="96" t="n">
        <v>0</v>
      </c>
      <c r="CE647" s="96" t="n">
        <v>0</v>
      </c>
      <c r="CF647" s="96" t="n">
        <v>0</v>
      </c>
      <c r="CG647" s="96" t="n">
        <v>7.2061912E-006</v>
      </c>
      <c r="CH647" s="96" t="n">
        <v>2.9100409E-005</v>
      </c>
      <c r="CI647" s="96" t="n">
        <v>4.8877738E-005</v>
      </c>
      <c r="CJ647" s="96" t="n">
        <v>0</v>
      </c>
      <c r="CL647" s="155" t="n">
        <v>0</v>
      </c>
      <c r="CM647" s="155" t="n">
        <v>2.6897343</v>
      </c>
      <c r="CN647" s="156" t="n">
        <v>0.019922216</v>
      </c>
      <c r="CO647" s="155" t="n">
        <v>0.0068146835</v>
      </c>
      <c r="CP647" s="155" t="n">
        <v>1.2600058E-006</v>
      </c>
      <c r="CQ647" s="155" t="n">
        <v>4.9410581E-007</v>
      </c>
      <c r="CR647" s="155" t="n">
        <v>0.00039823355</v>
      </c>
      <c r="CS647" s="155" t="n">
        <v>89.316762</v>
      </c>
      <c r="CT647" s="155" t="n">
        <v>0.00017496321</v>
      </c>
      <c r="CU647" s="155" t="n">
        <v>0.00030474412</v>
      </c>
      <c r="CW647" s="97"/>
      <c r="CX647" s="105"/>
    </row>
    <row r="648" customFormat="false" ht="13.8" hidden="false" customHeight="false" outlineLevel="0" collapsed="false">
      <c r="A648" s="0" t="s">
        <v>1264</v>
      </c>
      <c r="B648" s="26" t="s">
        <v>1139</v>
      </c>
      <c r="C648" s="88" t="str">
        <f aca="false">MID(A648,1,12)</f>
        <v>A.100.20.103</v>
      </c>
      <c r="D648" s="2" t="s">
        <v>1261</v>
      </c>
      <c r="E648" s="90" t="s">
        <v>255</v>
      </c>
      <c r="F648" s="91" t="str">
        <f aca="false">MID(A648, 21,85)</f>
        <v>ASt35 (1.0346)</v>
      </c>
      <c r="G648" s="133" t="n">
        <f aca="false">H648+I648+J648+K648</f>
        <v>0.601190034797753</v>
      </c>
      <c r="H648" s="149" t="n">
        <f aca="false">N648+O648+P648+Q648</f>
        <v>0.034573469609</v>
      </c>
      <c r="I648" s="149" t="n">
        <f aca="false">L648+M648+R648+V648+T648</f>
        <v>0.11007880560988</v>
      </c>
      <c r="J648" s="150" t="n">
        <f aca="false">S648+U648+W648+X648</f>
        <v>0.077155759578873</v>
      </c>
      <c r="K648" s="149" t="n">
        <v>0.379382</v>
      </c>
      <c r="L648" s="130" t="n">
        <v>0.084524554</v>
      </c>
      <c r="M648" s="130" t="n">
        <v>0.023488547</v>
      </c>
      <c r="N648" s="157" t="n">
        <v>0.032238351</v>
      </c>
      <c r="O648" s="157" t="n">
        <v>1.2522671E-005</v>
      </c>
      <c r="P648" s="130" t="n">
        <v>0.0022639888</v>
      </c>
      <c r="Q648" s="157" t="n">
        <v>5.8607138E-005</v>
      </c>
      <c r="R648" s="130" t="n">
        <v>0.0020632817</v>
      </c>
      <c r="S648" s="157" t="n">
        <v>0.076888075</v>
      </c>
      <c r="T648" s="157" t="n">
        <v>2.3093203E-006</v>
      </c>
      <c r="U648" s="157" t="n">
        <v>0.00026768031</v>
      </c>
      <c r="V648" s="157" t="n">
        <v>1.1358958E-007</v>
      </c>
      <c r="W648" s="157" t="n">
        <v>4.2688336E-009</v>
      </c>
      <c r="X648" s="130" t="n">
        <v>3.9371099E-014</v>
      </c>
      <c r="Z648" s="151" t="n">
        <f aca="false">K648/0.15</f>
        <v>2.52921333333333</v>
      </c>
      <c r="AB648" s="133" t="n">
        <f aca="false">K648</f>
        <v>0.379382</v>
      </c>
      <c r="AC648" s="133" t="n">
        <f aca="false">L648+M648+N648+O648+P648+Q648+R648</f>
        <v>0.144649852309</v>
      </c>
      <c r="AD648" s="133" t="n">
        <f aca="false">L648+M648+R648+W648</f>
        <v>0.110076386968834</v>
      </c>
      <c r="AE648" s="133" t="n">
        <f aca="false">V648+L648+M648+R648+T648</f>
        <v>0.11007880560988</v>
      </c>
      <c r="AF648" s="133" t="n">
        <f aca="false">S648+U648+X648</f>
        <v>0.0771557553100394</v>
      </c>
      <c r="AH648" s="0" t="n">
        <v>24.010612</v>
      </c>
      <c r="AI648" s="96" t="n">
        <v>23.978783</v>
      </c>
      <c r="AJ648" s="96" t="n">
        <v>0.030729449</v>
      </c>
      <c r="AK648" s="96" t="n">
        <v>0</v>
      </c>
      <c r="AL648" s="96" t="n">
        <v>0.00010180284</v>
      </c>
      <c r="AM648" s="96" t="n">
        <v>0.0005789452</v>
      </c>
      <c r="AN648" s="96" t="n">
        <v>0.00041855124</v>
      </c>
      <c r="AP648" s="95" t="n">
        <v>0.076890778</v>
      </c>
      <c r="AQ648" s="95" t="n">
        <v>0.072838636</v>
      </c>
      <c r="AR648" s="95" t="n">
        <v>0.0022509552</v>
      </c>
      <c r="AS648" s="95" t="n">
        <v>0.0018011867</v>
      </c>
      <c r="AT648" s="152" t="n">
        <f aca="false">AW648+AZ648+BA648+BB648+BC648+BK648+BL648+BP648</f>
        <v>4.36682466946275E-006</v>
      </c>
      <c r="AU648" s="152" t="n">
        <f aca="false">AX648+AY648+BD648+BE648+BF648+BG648+BH648+BI648+BJ648+BM648+BQ648+BR648</f>
        <v>8.32453849914005E-009</v>
      </c>
      <c r="AV648" s="153" t="n">
        <f aca="false">BN648+BO648</f>
        <v>0.252267052</v>
      </c>
      <c r="AW648" s="154" t="n">
        <v>2.34711E-006</v>
      </c>
      <c r="AX648" s="154" t="n">
        <v>7.0817975E-009</v>
      </c>
      <c r="AY648" s="154" t="n">
        <v>1.9348482E-013</v>
      </c>
      <c r="AZ648" s="154" t="n">
        <v>5.5627488E-015</v>
      </c>
      <c r="BA648" s="154" t="n">
        <v>0</v>
      </c>
      <c r="BB648" s="154" t="n">
        <v>9.671352E-010</v>
      </c>
      <c r="BC648" s="154" t="n">
        <v>8.7344602E-007</v>
      </c>
      <c r="BD648" s="154" t="n">
        <v>2.1428724E-010</v>
      </c>
      <c r="BE648" s="154" t="n">
        <v>1.0168846E-009</v>
      </c>
      <c r="BF648" s="154" t="n">
        <v>6.6317807E-012</v>
      </c>
      <c r="BG648" s="154" t="n">
        <v>5.7220995E-013</v>
      </c>
      <c r="BH648" s="154" t="n">
        <v>2.8775354E-013</v>
      </c>
      <c r="BI648" s="154" t="n">
        <v>3.1733373E-012</v>
      </c>
      <c r="BJ648" s="154" t="n">
        <v>7.1059283E-013</v>
      </c>
      <c r="BK648" s="154" t="n">
        <v>1.1411029E-006</v>
      </c>
      <c r="BL648" s="154" t="n">
        <v>4.1986087E-009</v>
      </c>
      <c r="BM648" s="154" t="n">
        <v>5.3188389E-023</v>
      </c>
      <c r="BN648" s="154" t="n">
        <v>0.012479652</v>
      </c>
      <c r="BO648" s="154" t="n">
        <v>0.2397874</v>
      </c>
      <c r="BP648" s="154" t="n">
        <v>0</v>
      </c>
      <c r="BQ648" s="154" t="n">
        <v>0</v>
      </c>
      <c r="BR648" s="154" t="n">
        <v>0</v>
      </c>
      <c r="BT648" s="96" t="n">
        <v>0.00012292795</v>
      </c>
      <c r="BU648" s="96" t="n">
        <v>7.0350622E-006</v>
      </c>
      <c r="BV648" s="96" t="n">
        <v>7.0521179E-005</v>
      </c>
      <c r="BW648" s="96" t="n">
        <v>2.5283132E-007</v>
      </c>
      <c r="BX648" s="96" t="n">
        <v>5.7684245E-006</v>
      </c>
      <c r="BY648" s="96" t="n">
        <v>5.0325938E-008</v>
      </c>
      <c r="BZ648" s="96" t="n">
        <v>1.683149E-007</v>
      </c>
      <c r="CA648" s="96" t="n">
        <v>7.2680114E-008</v>
      </c>
      <c r="CB648" s="96" t="n">
        <v>3.0388804E-006</v>
      </c>
      <c r="CC648" s="96" t="n">
        <v>7.328979E-008</v>
      </c>
      <c r="CD648" s="96" t="n">
        <v>0</v>
      </c>
      <c r="CE648" s="96" t="n">
        <v>1.1761934E-019</v>
      </c>
      <c r="CF648" s="96" t="n">
        <v>9.6306255E-016</v>
      </c>
      <c r="CG648" s="96" t="n">
        <v>6.6148476E-006</v>
      </c>
      <c r="CH648" s="96" t="n">
        <v>2.9268671E-005</v>
      </c>
      <c r="CI648" s="96" t="n">
        <v>6.3440918E-008</v>
      </c>
      <c r="CJ648" s="96" t="n">
        <v>0</v>
      </c>
      <c r="CL648" s="155" t="n">
        <v>8.1514928E-016</v>
      </c>
      <c r="CM648" s="155" t="n">
        <v>2.5292134</v>
      </c>
      <c r="CN648" s="156" t="n">
        <v>0.0092658213</v>
      </c>
      <c r="CO648" s="155" t="n">
        <v>0.0048242697</v>
      </c>
      <c r="CP648" s="155" t="n">
        <v>4.8973036E-007</v>
      </c>
      <c r="CQ648" s="155" t="n">
        <v>5.4625614E-009</v>
      </c>
      <c r="CR648" s="155" t="n">
        <v>0.00029218016</v>
      </c>
      <c r="CS648" s="155" t="n">
        <v>4.9942984</v>
      </c>
      <c r="CT648" s="155" t="n">
        <v>4.4055216E-006</v>
      </c>
      <c r="CU648" s="155" t="n">
        <v>0.00021233114</v>
      </c>
      <c r="CW648" s="97"/>
      <c r="CX648" s="105"/>
    </row>
    <row r="649" customFormat="false" ht="13.8" hidden="false" customHeight="false" outlineLevel="0" collapsed="false">
      <c r="A649" s="0" t="s">
        <v>1265</v>
      </c>
      <c r="B649" s="26" t="s">
        <v>1139</v>
      </c>
      <c r="C649" s="88" t="str">
        <f aca="false">MID(A649,1,12)</f>
        <v>A.100.20.104</v>
      </c>
      <c r="D649" s="2" t="s">
        <v>1261</v>
      </c>
      <c r="E649" s="90" t="s">
        <v>255</v>
      </c>
      <c r="F649" s="91" t="str">
        <f aca="false">MID(A649, 21,85)</f>
        <v>X12CrNi 18 9</v>
      </c>
      <c r="G649" s="133" t="n">
        <f aca="false">H649+I649+J649+K649</f>
        <v>3.95257084404987</v>
      </c>
      <c r="H649" s="149" t="n">
        <f aca="false">N649+O649+P649+Q649</f>
        <v>0.152488581945</v>
      </c>
      <c r="I649" s="149" t="n">
        <f aca="false">L649+M649+R649+V649+T649</f>
        <v>1.47360577485378</v>
      </c>
      <c r="J649" s="150" t="n">
        <f aca="false">S649+U649+W649+X649</f>
        <v>1.30415358725109</v>
      </c>
      <c r="K649" s="149" t="n">
        <v>1.0223229</v>
      </c>
      <c r="L649" s="130" t="n">
        <v>1.2979445</v>
      </c>
      <c r="M649" s="130" t="n">
        <v>0.11898233</v>
      </c>
      <c r="N649" s="157" t="n">
        <v>0.12214557</v>
      </c>
      <c r="O649" s="157" t="n">
        <v>5.1874445E-005</v>
      </c>
      <c r="P649" s="157" t="n">
        <v>0.023966138</v>
      </c>
      <c r="Q649" s="157" t="n">
        <v>0.0063249995</v>
      </c>
      <c r="R649" s="130" t="n">
        <v>0.056663621</v>
      </c>
      <c r="S649" s="157" t="n">
        <v>1.2490709</v>
      </c>
      <c r="T649" s="157" t="n">
        <v>1.4741947E-005</v>
      </c>
      <c r="U649" s="157" t="n">
        <v>0.05508266</v>
      </c>
      <c r="V649" s="157" t="n">
        <v>5.8190678E-007</v>
      </c>
      <c r="W649" s="157" t="n">
        <v>2.725084E-008</v>
      </c>
      <c r="X649" s="130" t="n">
        <v>2.5133224E-013</v>
      </c>
      <c r="Z649" s="151" t="n">
        <f aca="false">K649/0.15</f>
        <v>6.815486</v>
      </c>
      <c r="AB649" s="133" t="n">
        <f aca="false">K649</f>
        <v>1.0223229</v>
      </c>
      <c r="AC649" s="133" t="n">
        <f aca="false">L649+M649+N649+O649+P649+Q649+R649</f>
        <v>1.626079032945</v>
      </c>
      <c r="AD649" s="133" t="n">
        <f aca="false">L649+M649+R649+W649</f>
        <v>1.47359047825084</v>
      </c>
      <c r="AE649" s="133" t="n">
        <f aca="false">V649+L649+M649+R649+T649</f>
        <v>1.47360577485378</v>
      </c>
      <c r="AF649" s="133" t="n">
        <f aca="false">S649+U649+X649</f>
        <v>1.30415356000025</v>
      </c>
      <c r="AH649" s="0" t="n">
        <v>43.21801</v>
      </c>
      <c r="AI649" s="96" t="n">
        <v>36.460232</v>
      </c>
      <c r="AJ649" s="96" t="n">
        <v>6.7534206</v>
      </c>
      <c r="AK649" s="96" t="n">
        <v>0</v>
      </c>
      <c r="AL649" s="96" t="n">
        <v>0.00064987611</v>
      </c>
      <c r="AM649" s="96" t="n">
        <v>0.0021932284</v>
      </c>
      <c r="AN649" s="96" t="n">
        <v>0.0015143752</v>
      </c>
      <c r="AP649" s="95" t="n">
        <v>0.61952824</v>
      </c>
      <c r="AQ649" s="95" t="n">
        <v>0.6030587</v>
      </c>
      <c r="AR649" s="95" t="n">
        <v>0.013413103</v>
      </c>
      <c r="AS649" s="95" t="n">
        <v>0.0030564366</v>
      </c>
      <c r="AT649" s="152" t="n">
        <f aca="false">AW649+AZ649+BA649+BB649+BC649+BK649+BL649+BP649</f>
        <v>3.61545985735108E-005</v>
      </c>
      <c r="AU649" s="152" t="n">
        <f aca="false">AX649+AY649+BD649+BE649+BF649+BG649+BH649+BI649+BJ649+BM649+BQ649+BR649</f>
        <v>4.96046694226703E-008</v>
      </c>
      <c r="AV649" s="153" t="n">
        <f aca="false">BN649+BO649</f>
        <v>0.428072348</v>
      </c>
      <c r="AW649" s="154" t="n">
        <v>6.3247713E-006</v>
      </c>
      <c r="AX649" s="154" t="n">
        <v>1.9083362E-008</v>
      </c>
      <c r="AY649" s="154" t="n">
        <v>5.213847E-013</v>
      </c>
      <c r="AZ649" s="154" t="n">
        <v>3.5510772E-014</v>
      </c>
      <c r="BA649" s="154" t="n">
        <v>0</v>
      </c>
      <c r="BB649" s="154" t="n">
        <v>1.0231908E-008</v>
      </c>
      <c r="BC649" s="154" t="n">
        <v>2.3723388E-005</v>
      </c>
      <c r="BD649" s="154" t="n">
        <v>1.6287158E-009</v>
      </c>
      <c r="BE649" s="154" t="n">
        <v>2.7594477E-008</v>
      </c>
      <c r="BF649" s="154" t="n">
        <v>1.1190003E-009</v>
      </c>
      <c r="BG649" s="154" t="n">
        <v>5.7842197E-013</v>
      </c>
      <c r="BH649" s="154" t="n">
        <v>7.5403048E-011</v>
      </c>
      <c r="BI649" s="154" t="n">
        <v>8.6105568E-011</v>
      </c>
      <c r="BJ649" s="154" t="n">
        <v>1.65059E-011</v>
      </c>
      <c r="BK649" s="154" t="n">
        <v>5.7388209E-006</v>
      </c>
      <c r="BL649" s="154" t="n">
        <v>3.5738643E-007</v>
      </c>
      <c r="BM649" s="154" t="n">
        <v>3.3953731E-022</v>
      </c>
      <c r="BN649" s="154" t="n">
        <v>0.063488458</v>
      </c>
      <c r="BO649" s="154" t="n">
        <v>0.36458389</v>
      </c>
      <c r="BP649" s="154" t="n">
        <v>0</v>
      </c>
      <c r="BQ649" s="154" t="n">
        <v>0</v>
      </c>
      <c r="BR649" s="154" t="n">
        <v>0</v>
      </c>
      <c r="BT649" s="96" t="n">
        <v>0.00079267657</v>
      </c>
      <c r="BU649" s="96" t="n">
        <v>0.00019293585</v>
      </c>
      <c r="BV649" s="96" t="n">
        <v>0.00019003384</v>
      </c>
      <c r="BW649" s="96" t="n">
        <v>6.6454174E-006</v>
      </c>
      <c r="BX649" s="96" t="n">
        <v>0.00015501476</v>
      </c>
      <c r="BY649" s="96" t="n">
        <v>5.8140668E-006</v>
      </c>
      <c r="BZ649" s="96" t="n">
        <v>2.844807E-005</v>
      </c>
      <c r="CA649" s="96" t="n">
        <v>8.0318947E-006</v>
      </c>
      <c r="CB649" s="96" t="n">
        <v>3.2173407E-005</v>
      </c>
      <c r="CC649" s="96" t="n">
        <v>4.2687514E-006</v>
      </c>
      <c r="CD649" s="96" t="n">
        <v>0</v>
      </c>
      <c r="CE649" s="96" t="n">
        <v>7.5084345E-019</v>
      </c>
      <c r="CF649" s="96" t="n">
        <v>6.1478769E-015</v>
      </c>
      <c r="CG649" s="96" t="n">
        <v>3.5391444E-005</v>
      </c>
      <c r="CH649" s="96" t="n">
        <v>5.2868649E-005</v>
      </c>
      <c r="CI649" s="96" t="n">
        <v>8.1050429E-005</v>
      </c>
      <c r="CJ649" s="96" t="n">
        <v>0</v>
      </c>
      <c r="CL649" s="155" t="n">
        <v>5.2036469E-015</v>
      </c>
      <c r="CM649" s="155" t="n">
        <v>6.8154861</v>
      </c>
      <c r="CN649" s="156" t="n">
        <v>0.2665393</v>
      </c>
      <c r="CO649" s="155" t="n">
        <v>0.13321759</v>
      </c>
      <c r="CP649" s="155" t="n">
        <v>2.782914E-006</v>
      </c>
      <c r="CQ649" s="155" t="n">
        <v>5.3903987E-007</v>
      </c>
      <c r="CR649" s="155" t="n">
        <v>0.0078226095</v>
      </c>
      <c r="CS649" s="155" t="n">
        <v>62.904121</v>
      </c>
      <c r="CT649" s="155" t="n">
        <v>0.00074325998</v>
      </c>
      <c r="CU649" s="155" t="n">
        <v>0.0020586844</v>
      </c>
      <c r="CW649" s="97"/>
      <c r="CX649" s="74"/>
    </row>
    <row r="650" customFormat="false" ht="13.8" hidden="false" customHeight="false" outlineLevel="0" collapsed="false">
      <c r="A650" s="0" t="s">
        <v>1266</v>
      </c>
      <c r="B650" s="26" t="s">
        <v>1139</v>
      </c>
      <c r="C650" s="88" t="str">
        <f aca="false">MID(A650,1,12)</f>
        <v>A.100.20.105</v>
      </c>
      <c r="D650" s="2" t="s">
        <v>1261</v>
      </c>
      <c r="E650" s="90" t="s">
        <v>255</v>
      </c>
      <c r="F650" s="91" t="str">
        <f aca="false">MID(A650, 21,85)</f>
        <v>X12Ni5 (1.5680)</v>
      </c>
      <c r="G650" s="133" t="n">
        <f aca="false">H650+I650+J650+K650</f>
        <v>0.95120414150766</v>
      </c>
      <c r="H650" s="149" t="n">
        <f aca="false">N650+O650+P650+Q650</f>
        <v>0.040581501562</v>
      </c>
      <c r="I650" s="149" t="n">
        <f aca="false">L650+M650+R650+V650+T650</f>
        <v>0.28172170692414</v>
      </c>
      <c r="J650" s="150" t="n">
        <f aca="false">S650+U650+W650+X650</f>
        <v>0.24230862302152</v>
      </c>
      <c r="K650" s="149" t="n">
        <v>0.38659231</v>
      </c>
      <c r="L650" s="130" t="n">
        <v>0.25650051</v>
      </c>
      <c r="M650" s="130" t="n">
        <v>0.022899028</v>
      </c>
      <c r="N650" s="157" t="n">
        <v>0.03795745</v>
      </c>
      <c r="O650" s="157" t="n">
        <v>1.1609445E-005</v>
      </c>
      <c r="P650" s="157" t="n">
        <v>0.0025466207</v>
      </c>
      <c r="Q650" s="157" t="n">
        <v>6.5821417E-005</v>
      </c>
      <c r="R650" s="130" t="n">
        <v>0.0023190474</v>
      </c>
      <c r="S650" s="157" t="n">
        <v>0.2419117</v>
      </c>
      <c r="T650" s="157" t="n">
        <v>2.9977805E-006</v>
      </c>
      <c r="U650" s="157" t="n">
        <v>0.00039691748</v>
      </c>
      <c r="V650" s="157" t="n">
        <v>1.2374364E-007</v>
      </c>
      <c r="W650" s="157" t="n">
        <v>5.5414688E-009</v>
      </c>
      <c r="X650" s="130" t="n">
        <v>5.1108508E-014</v>
      </c>
      <c r="Z650" s="151" t="n">
        <f aca="false">K650/0.15</f>
        <v>2.57728206666667</v>
      </c>
      <c r="AB650" s="133" t="n">
        <f aca="false">K650</f>
        <v>0.38659231</v>
      </c>
      <c r="AC650" s="133" t="n">
        <f aca="false">L650+M650+N650+O650+P650+Q650+R650</f>
        <v>0.322300086962</v>
      </c>
      <c r="AD650" s="133" t="n">
        <f aca="false">L650+M650+R650+W650</f>
        <v>0.281718590941469</v>
      </c>
      <c r="AE650" s="133" t="n">
        <f aca="false">V650+L650+M650+R650+T650</f>
        <v>0.28172170692414</v>
      </c>
      <c r="AF650" s="133" t="n">
        <f aca="false">S650+U650+X650</f>
        <v>0.242308617480051</v>
      </c>
      <c r="AH650" s="0" t="n">
        <v>26.032401</v>
      </c>
      <c r="AI650" s="96" t="n">
        <v>25.997475</v>
      </c>
      <c r="AJ650" s="96" t="n">
        <v>0.033939267</v>
      </c>
      <c r="AK650" s="96" t="n">
        <v>0</v>
      </c>
      <c r="AL650" s="96" t="n">
        <v>0.00013215256</v>
      </c>
      <c r="AM650" s="96" t="n">
        <v>0.00050278317</v>
      </c>
      <c r="AN650" s="96" t="n">
        <v>0.00035169701</v>
      </c>
      <c r="AP650" s="95" t="n">
        <v>0.13388488</v>
      </c>
      <c r="AQ650" s="95" t="n">
        <v>0.12859134</v>
      </c>
      <c r="AR650" s="95" t="n">
        <v>0.0032931403</v>
      </c>
      <c r="AS650" s="95" t="n">
        <v>0.002000403</v>
      </c>
      <c r="AT650" s="152" t="n">
        <f aca="false">AW650+AZ650+BA650+BB650+BC650+BK650+BL650+BP650</f>
        <v>7.70931282032113E-006</v>
      </c>
      <c r="AU650" s="152" t="n">
        <f aca="false">AX650+AY650+BD650+BE650+BF650+BG650+BH650+BI650+BJ650+BM650+BQ650+BR650</f>
        <v>1.21787733512401E-008</v>
      </c>
      <c r="AV650" s="153" t="n">
        <f aca="false">BN650+BO650</f>
        <v>0.280168484</v>
      </c>
      <c r="AW650" s="154" t="n">
        <v>2.3917178E-006</v>
      </c>
      <c r="AX650" s="154" t="n">
        <v>7.21639E-009</v>
      </c>
      <c r="AY650" s="154" t="n">
        <v>1.9716208E-013</v>
      </c>
      <c r="AZ650" s="154" t="n">
        <v>7.2211291E-015</v>
      </c>
      <c r="BA650" s="154" t="n">
        <v>0</v>
      </c>
      <c r="BB650" s="154" t="n">
        <v>1.1624197E-009</v>
      </c>
      <c r="BC650" s="154" t="n">
        <v>4.0279688E-006</v>
      </c>
      <c r="BD650" s="154" t="n">
        <v>2.5811492E-010</v>
      </c>
      <c r="BE650" s="154" t="n">
        <v>4.6913692E-009</v>
      </c>
      <c r="BF650" s="154" t="n">
        <v>7.4607643E-012</v>
      </c>
      <c r="BG650" s="154" t="n">
        <v>5.4611923E-013</v>
      </c>
      <c r="BH650" s="154" t="n">
        <v>3.2361505E-013</v>
      </c>
      <c r="BI650" s="154" t="n">
        <v>3.5718242E-012</v>
      </c>
      <c r="BJ650" s="154" t="n">
        <v>7.9974638E-013</v>
      </c>
      <c r="BK650" s="154" t="n">
        <v>1.2837407E-006</v>
      </c>
      <c r="BL650" s="154" t="n">
        <v>4.7230934E-009</v>
      </c>
      <c r="BM650" s="154" t="n">
        <v>6.9045042E-023</v>
      </c>
      <c r="BN650" s="154" t="n">
        <v>0.020196894</v>
      </c>
      <c r="BO650" s="154" t="n">
        <v>0.25997159</v>
      </c>
      <c r="BP650" s="154" t="n">
        <v>0</v>
      </c>
      <c r="BQ650" s="154" t="n">
        <v>0</v>
      </c>
      <c r="BR650" s="154" t="n">
        <v>0</v>
      </c>
      <c r="BT650" s="96" t="n">
        <v>0.00017705178</v>
      </c>
      <c r="BU650" s="96" t="n">
        <v>3.2371123E-005</v>
      </c>
      <c r="BV650" s="96" t="n">
        <v>7.1861463E-005</v>
      </c>
      <c r="BW650" s="96" t="n">
        <v>2.8227647E-007</v>
      </c>
      <c r="BX650" s="96" t="n">
        <v>2.6632688E-005</v>
      </c>
      <c r="BY650" s="96" t="n">
        <v>5.6636502E-008</v>
      </c>
      <c r="BZ650" s="96" t="n">
        <v>1.8935453E-007</v>
      </c>
      <c r="CA650" s="96" t="n">
        <v>8.1794981E-008</v>
      </c>
      <c r="CB650" s="96" t="n">
        <v>3.4182369E-006</v>
      </c>
      <c r="CC650" s="96" t="n">
        <v>7.6484439E-008</v>
      </c>
      <c r="CD650" s="96" t="n">
        <v>0</v>
      </c>
      <c r="CE650" s="96" t="n">
        <v>1.526843E-019</v>
      </c>
      <c r="CF650" s="96" t="n">
        <v>1.2501731E-015</v>
      </c>
      <c r="CG650" s="96" t="n">
        <v>9.3521819E-006</v>
      </c>
      <c r="CH650" s="96" t="n">
        <v>3.1697258E-005</v>
      </c>
      <c r="CI650" s="96" t="n">
        <v>1.032284E-006</v>
      </c>
      <c r="CJ650" s="96" t="n">
        <v>0</v>
      </c>
      <c r="CL650" s="155" t="n">
        <v>1.0581636E-015</v>
      </c>
      <c r="CM650" s="155" t="n">
        <v>2.5772821</v>
      </c>
      <c r="CN650" s="156" t="n">
        <v>0.015378391</v>
      </c>
      <c r="CO650" s="155" t="n">
        <v>0.022160211</v>
      </c>
      <c r="CP650" s="155" t="n">
        <v>5.509466E-007</v>
      </c>
      <c r="CQ650" s="155" t="n">
        <v>6.1392057E-009</v>
      </c>
      <c r="CR650" s="155" t="n">
        <v>0.0013511959</v>
      </c>
      <c r="CS650" s="155" t="n">
        <v>5.6194781</v>
      </c>
      <c r="CT650" s="155" t="n">
        <v>4.9562192E-006</v>
      </c>
      <c r="CU650" s="155" t="n">
        <v>0.00020552944</v>
      </c>
      <c r="CW650" s="97"/>
      <c r="CX650" s="105"/>
    </row>
    <row r="651" customFormat="false" ht="13.8" hidden="false" customHeight="false" outlineLevel="0" collapsed="false">
      <c r="A651" s="0" t="s">
        <v>1267</v>
      </c>
      <c r="B651" s="26" t="s">
        <v>1139</v>
      </c>
      <c r="C651" s="88" t="str">
        <f aca="false">MID(A651,1,12)</f>
        <v>A.100.20.106</v>
      </c>
      <c r="D651" s="2" t="s">
        <v>1261</v>
      </c>
      <c r="E651" s="90" t="s">
        <v>255</v>
      </c>
      <c r="F651" s="91" t="str">
        <f aca="false">MID(A651, 21,85)</f>
        <v>X8Ni9</v>
      </c>
      <c r="G651" s="133" t="n">
        <f aca="false">H651+I651+J651+K651</f>
        <v>2.8324620033305</v>
      </c>
      <c r="H651" s="149" t="n">
        <f aca="false">N651+O651+P651+Q651</f>
        <v>0.075682174345</v>
      </c>
      <c r="I651" s="149" t="n">
        <f aca="false">L651+M651+R651+V651+T651</f>
        <v>1.16449555941312</v>
      </c>
      <c r="J651" s="150" t="n">
        <f aca="false">S651+U651+W651+X651</f>
        <v>1.09675489957238</v>
      </c>
      <c r="K651" s="149" t="n">
        <v>0.49552937</v>
      </c>
      <c r="L651" s="130" t="n">
        <v>1.1378113</v>
      </c>
      <c r="M651" s="130" t="n">
        <v>0.023827368</v>
      </c>
      <c r="N651" s="157" t="n">
        <v>0.072446536</v>
      </c>
      <c r="O651" s="157" t="n">
        <v>3.7562821E-005</v>
      </c>
      <c r="P651" s="157" t="n">
        <v>0.0031141829</v>
      </c>
      <c r="Q651" s="157" t="n">
        <v>8.3892624E-005</v>
      </c>
      <c r="R651" s="130" t="n">
        <v>0.0028443366</v>
      </c>
      <c r="S651" s="157" t="n">
        <v>1.095702</v>
      </c>
      <c r="T651" s="157" t="n">
        <v>1.2102723E-005</v>
      </c>
      <c r="U651" s="157" t="n">
        <v>0.0010528772</v>
      </c>
      <c r="V651" s="157" t="n">
        <v>4.5209012E-007</v>
      </c>
      <c r="W651" s="157" t="n">
        <v>2.2372173E-008</v>
      </c>
      <c r="X651" s="130" t="n">
        <v>2.063367E-013</v>
      </c>
      <c r="Z651" s="151" t="n">
        <f aca="false">K651/0.15</f>
        <v>3.30352913333333</v>
      </c>
      <c r="AB651" s="133" t="n">
        <f aca="false">K651</f>
        <v>0.49552937</v>
      </c>
      <c r="AC651" s="133" t="n">
        <f aca="false">L651+M651+N651+O651+P651+Q651+R651</f>
        <v>1.240165178945</v>
      </c>
      <c r="AD651" s="133" t="n">
        <f aca="false">L651+M651+R651+W651</f>
        <v>1.16448302697217</v>
      </c>
      <c r="AE651" s="133" t="n">
        <f aca="false">V651+L651+M651+R651+T651</f>
        <v>1.16449555941312</v>
      </c>
      <c r="AF651" s="133" t="n">
        <f aca="false">S651+U651+X651</f>
        <v>1.09675487720021</v>
      </c>
      <c r="AH651" s="0" t="n">
        <v>40.953159</v>
      </c>
      <c r="AI651" s="96" t="n">
        <v>40.905528</v>
      </c>
      <c r="AJ651" s="96" t="n">
        <v>0.044529544</v>
      </c>
      <c r="AK651" s="96" t="n">
        <v>0</v>
      </c>
      <c r="AL651" s="96" t="n">
        <v>0.00053353001</v>
      </c>
      <c r="AM651" s="96" t="n">
        <v>0.0015315768</v>
      </c>
      <c r="AN651" s="96" t="n">
        <v>0.0010360309</v>
      </c>
      <c r="AP651" s="95" t="n">
        <v>0.42453919</v>
      </c>
      <c r="AQ651" s="95" t="n">
        <v>0.41221024</v>
      </c>
      <c r="AR651" s="95" t="n">
        <v>0.008965255</v>
      </c>
      <c r="AS651" s="95" t="n">
        <v>0.0033637001</v>
      </c>
      <c r="AT651" s="152" t="n">
        <f aca="false">AW651+AZ651+BA651+BB651+BC651+BK651+BL651+BP651</f>
        <v>2.47128443118533E-005</v>
      </c>
      <c r="AU651" s="152" t="n">
        <f aca="false">AX651+AY651+BD651+BE651+BF651+BG651+BH651+BI651+BJ651+BM651+BQ651+BR651</f>
        <v>3.31555290905203E-008</v>
      </c>
      <c r="AV651" s="153" t="n">
        <f aca="false">BN651+BO651</f>
        <v>0.471106456</v>
      </c>
      <c r="AW651" s="154" t="n">
        <v>3.0656752E-006</v>
      </c>
      <c r="AX651" s="154" t="n">
        <v>9.2498822E-009</v>
      </c>
      <c r="AY651" s="154" t="n">
        <v>2.5271999E-013</v>
      </c>
      <c r="AZ651" s="154" t="n">
        <v>2.9153345E-014</v>
      </c>
      <c r="BA651" s="154" t="n">
        <v>0</v>
      </c>
      <c r="BB651" s="154" t="n">
        <v>2.2834339E-009</v>
      </c>
      <c r="BC651" s="154" t="n">
        <v>2.0070094E-005</v>
      </c>
      <c r="BD651" s="154" t="n">
        <v>5.1260244E-010</v>
      </c>
      <c r="BE651" s="154" t="n">
        <v>2.3377405E-008</v>
      </c>
      <c r="BF651" s="154" t="n">
        <v>9.1189442E-012</v>
      </c>
      <c r="BG651" s="154" t="n">
        <v>5.1639324E-013</v>
      </c>
      <c r="BH651" s="154" t="n">
        <v>3.9724211E-013</v>
      </c>
      <c r="BI651" s="154" t="n">
        <v>4.3749736E-012</v>
      </c>
      <c r="BJ651" s="154" t="n">
        <v>9.7917738E-013</v>
      </c>
      <c r="BK651" s="154" t="n">
        <v>1.5690167E-006</v>
      </c>
      <c r="BL651" s="154" t="n">
        <v>5.7749488E-009</v>
      </c>
      <c r="BM651" s="154" t="n">
        <v>2.7875058E-022</v>
      </c>
      <c r="BN651" s="154" t="n">
        <v>0.062069116</v>
      </c>
      <c r="BO651" s="154" t="n">
        <v>0.40903734</v>
      </c>
      <c r="BP651" s="154" t="n">
        <v>0</v>
      </c>
      <c r="BQ651" s="154" t="n">
        <v>0</v>
      </c>
      <c r="BR651" s="154" t="n">
        <v>0</v>
      </c>
      <c r="BT651" s="96" t="n">
        <v>0.00047101935</v>
      </c>
      <c r="BU651" s="96" t="n">
        <v>0.0001612046</v>
      </c>
      <c r="BV651" s="96" t="n">
        <v>9.2111159E-005</v>
      </c>
      <c r="BW651" s="96" t="n">
        <v>3.4329006E-007</v>
      </c>
      <c r="BX651" s="96" t="n">
        <v>0.00013276297</v>
      </c>
      <c r="BY651" s="96" t="n">
        <v>6.9640782E-008</v>
      </c>
      <c r="BZ651" s="96" t="n">
        <v>2.3143903E-007</v>
      </c>
      <c r="CA651" s="96" t="n">
        <v>1.0060178E-007</v>
      </c>
      <c r="CB651" s="96" t="n">
        <v>4.1802105E-006</v>
      </c>
      <c r="CC651" s="96" t="n">
        <v>8.7314482E-008</v>
      </c>
      <c r="CD651" s="96" t="n">
        <v>0</v>
      </c>
      <c r="CE651" s="96" t="n">
        <v>6.1642135E-019</v>
      </c>
      <c r="CF651" s="96" t="n">
        <v>5.047234E-015</v>
      </c>
      <c r="CG651" s="96" t="n">
        <v>2.4306819E-005</v>
      </c>
      <c r="CH651" s="96" t="n">
        <v>4.970053E-005</v>
      </c>
      <c r="CI651" s="96" t="n">
        <v>5.9207736E-006</v>
      </c>
      <c r="CJ651" s="96" t="n">
        <v>0</v>
      </c>
      <c r="CL651" s="155" t="n">
        <v>4.2720477E-015</v>
      </c>
      <c r="CM651" s="155" t="n">
        <v>3.3035292</v>
      </c>
      <c r="CN651" s="156" t="n">
        <v>0.0467296</v>
      </c>
      <c r="CO651" s="155" t="n">
        <v>0.11030904</v>
      </c>
      <c r="CP651" s="155" t="n">
        <v>6.7337997E-007</v>
      </c>
      <c r="CQ651" s="155" t="n">
        <v>7.5968447E-009</v>
      </c>
      <c r="CR651" s="155" t="n">
        <v>0.0067377368</v>
      </c>
      <c r="CS651" s="155" t="n">
        <v>6.8729091</v>
      </c>
      <c r="CT651" s="155" t="n">
        <v>6.0577569E-006</v>
      </c>
      <c r="CU651" s="155" t="n">
        <v>0.00019973145</v>
      </c>
      <c r="CW651" s="97"/>
      <c r="CX651" s="105"/>
    </row>
    <row r="652" customFormat="false" ht="13.8" hidden="false" customHeight="false" outlineLevel="0" collapsed="false">
      <c r="B652" s="26"/>
      <c r="C652" s="88"/>
      <c r="D652" s="3" t="s">
        <v>1268</v>
      </c>
      <c r="E652" s="90"/>
      <c r="J652" s="158"/>
      <c r="N652" s="102"/>
      <c r="O652" s="102"/>
      <c r="P652" s="102"/>
      <c r="Q652" s="102"/>
      <c r="S652" s="102"/>
      <c r="T652" s="102"/>
      <c r="U652" s="102"/>
      <c r="V652" s="102"/>
      <c r="W652" s="102"/>
      <c r="AT652" s="102"/>
      <c r="AU652" s="102"/>
      <c r="AV652" s="159"/>
      <c r="CN652" s="160"/>
      <c r="CW652" s="99"/>
      <c r="CX652" s="105"/>
    </row>
    <row r="653" customFormat="false" ht="13.8" hidden="false" customHeight="false" outlineLevel="0" collapsed="false">
      <c r="A653" s="0" t="s">
        <v>1269</v>
      </c>
      <c r="B653" s="26" t="s">
        <v>1139</v>
      </c>
      <c r="C653" s="88" t="str">
        <f aca="false">MID(A653,1,12)</f>
        <v>A.100.22.101</v>
      </c>
      <c r="D653" s="2" t="s">
        <v>1268</v>
      </c>
      <c r="E653" s="90" t="s">
        <v>255</v>
      </c>
      <c r="F653" s="91" t="str">
        <f aca="false">MID(A653, 21,85)</f>
        <v>38Si6</v>
      </c>
      <c r="G653" s="133" t="n">
        <f aca="false">H653+I653+J653+K653</f>
        <v>0.62444168061155</v>
      </c>
      <c r="H653" s="149" t="n">
        <f aca="false">N653+O653+P653+Q653</f>
        <v>0.036201586547</v>
      </c>
      <c r="I653" s="149" t="n">
        <f aca="false">L653+M653+R653+V653+T653</f>
        <v>0.11165913209938</v>
      </c>
      <c r="J653" s="150" t="n">
        <f aca="false">S653+U653+W653+X653</f>
        <v>0.0911843419651698</v>
      </c>
      <c r="K653" s="149" t="n">
        <v>0.38539662</v>
      </c>
      <c r="L653" s="130" t="n">
        <v>0.084316981</v>
      </c>
      <c r="M653" s="130" t="n">
        <v>0.023959806</v>
      </c>
      <c r="N653" s="130" t="n">
        <v>0.032366861</v>
      </c>
      <c r="O653" s="157" t="n">
        <v>5.366859E-005</v>
      </c>
      <c r="P653" s="130" t="n">
        <v>0.0036822024</v>
      </c>
      <c r="Q653" s="157" t="n">
        <v>9.8854557E-005</v>
      </c>
      <c r="R653" s="130" t="n">
        <v>0.0033719612</v>
      </c>
      <c r="S653" s="157" t="n">
        <v>0.090649054</v>
      </c>
      <c r="T653" s="157" t="n">
        <v>9.8970869E-006</v>
      </c>
      <c r="U653" s="157" t="n">
        <v>0.00053526967</v>
      </c>
      <c r="V653" s="157" t="n">
        <v>4.8681248E-007</v>
      </c>
      <c r="W653" s="157" t="n">
        <v>1.8295001E-008</v>
      </c>
      <c r="X653" s="130" t="n">
        <v>1.6873328E-013</v>
      </c>
      <c r="Z653" s="151" t="n">
        <f aca="false">K653/0.15</f>
        <v>2.5693108</v>
      </c>
      <c r="AB653" s="133" t="n">
        <f aca="false">K653</f>
        <v>0.38539662</v>
      </c>
      <c r="AC653" s="133" t="n">
        <f aca="false">L653+M653+N653+O653+P653+Q653+R653</f>
        <v>0.147850334747</v>
      </c>
      <c r="AD653" s="133" t="n">
        <f aca="false">L653+M653+R653+W653</f>
        <v>0.111648766495001</v>
      </c>
      <c r="AE653" s="133" t="n">
        <f aca="false">V653+L653+M653+R653+T653</f>
        <v>0.11165913209938</v>
      </c>
      <c r="AF653" s="133" t="n">
        <f aca="false">S653+U653+X653</f>
        <v>0.0911843236701688</v>
      </c>
      <c r="AH653" s="0" t="n">
        <v>24.356058</v>
      </c>
      <c r="AI653" s="96" t="n">
        <v>24.295666</v>
      </c>
      <c r="AJ653" s="96" t="n">
        <v>0.055681287</v>
      </c>
      <c r="AK653" s="96" t="n">
        <v>0</v>
      </c>
      <c r="AL653" s="96" t="n">
        <v>0.0004362979</v>
      </c>
      <c r="AM653" s="96" t="n">
        <v>0.0024811937</v>
      </c>
      <c r="AN653" s="96" t="n">
        <v>0.001793791</v>
      </c>
      <c r="AP653" s="95" t="n">
        <v>0.08968037</v>
      </c>
      <c r="AQ653" s="95" t="n">
        <v>0.08556192</v>
      </c>
      <c r="AR653" s="95" t="n">
        <v>0.0022874213</v>
      </c>
      <c r="AS653" s="95" t="n">
        <v>0.0018310295</v>
      </c>
      <c r="AT653" s="152" t="n">
        <f aca="false">AW653+AZ653+BA653+BB653+BC653+BK653+BL653+BP653</f>
        <v>5.12961153084035E-006</v>
      </c>
      <c r="AU653" s="152" t="n">
        <f aca="false">AX653+AY653+BD653+BE653+BF653+BG653+BH653+BI653+BJ653+BM653+BQ653+BR653</f>
        <v>8.45939822886023E-009</v>
      </c>
      <c r="AV653" s="153" t="n">
        <f aca="false">BN653+BO653</f>
        <v>0.256446698</v>
      </c>
      <c r="AW653" s="154" t="n">
        <v>2.3843206E-006</v>
      </c>
      <c r="AX653" s="154" t="n">
        <v>7.1940707E-009</v>
      </c>
      <c r="AY653" s="154" t="n">
        <v>1.9655229E-013</v>
      </c>
      <c r="AZ653" s="154" t="n">
        <v>2.3840352E-014</v>
      </c>
      <c r="BA653" s="154" t="n">
        <v>0</v>
      </c>
      <c r="BB653" s="154" t="n">
        <v>1.0082657E-009</v>
      </c>
      <c r="BC653" s="154" t="n">
        <v>8.831635E-007</v>
      </c>
      <c r="BD653" s="154" t="n">
        <v>2.1963588E-010</v>
      </c>
      <c r="BE653" s="154" t="n">
        <v>1.0273718E-009</v>
      </c>
      <c r="BF653" s="154" t="n">
        <v>1.0776813E-011</v>
      </c>
      <c r="BG653" s="154" t="n">
        <v>5.6466998E-013</v>
      </c>
      <c r="BH653" s="154" t="n">
        <v>4.6970479E-013</v>
      </c>
      <c r="BI653" s="154" t="n">
        <v>5.1572801E-012</v>
      </c>
      <c r="BJ653" s="154" t="n">
        <v>1.1548287E-012</v>
      </c>
      <c r="BK653" s="154" t="n">
        <v>1.8542927E-006</v>
      </c>
      <c r="BL653" s="154" t="n">
        <v>6.8264413E-009</v>
      </c>
      <c r="BM653" s="154" t="n">
        <v>2.2795024E-022</v>
      </c>
      <c r="BN653" s="154" t="n">
        <v>0.013491898</v>
      </c>
      <c r="BO653" s="154" t="n">
        <v>0.2429548</v>
      </c>
      <c r="BP653" s="154" t="n">
        <v>0</v>
      </c>
      <c r="BQ653" s="154" t="n">
        <v>0</v>
      </c>
      <c r="BR653" s="154" t="n">
        <v>0</v>
      </c>
      <c r="BT653" s="96" t="n">
        <v>0.00012693252</v>
      </c>
      <c r="BU653" s="96" t="n">
        <v>7.1227383E-006</v>
      </c>
      <c r="BV653" s="96" t="n">
        <v>7.1639203E-005</v>
      </c>
      <c r="BW653" s="96" t="n">
        <v>4.0609559E-007</v>
      </c>
      <c r="BX653" s="96" t="n">
        <v>5.8480379E-006</v>
      </c>
      <c r="BY653" s="96" t="n">
        <v>8.2084288E-008</v>
      </c>
      <c r="BZ653" s="96" t="n">
        <v>2.7351587E-007</v>
      </c>
      <c r="CA653" s="96" t="n">
        <v>1.18564E-007</v>
      </c>
      <c r="CB653" s="96" t="n">
        <v>4.9427019E-006</v>
      </c>
      <c r="CC653" s="96" t="n">
        <v>1.0080283E-007</v>
      </c>
      <c r="CD653" s="96" t="n">
        <v>0</v>
      </c>
      <c r="CE653" s="96" t="n">
        <v>5.0408288E-019</v>
      </c>
      <c r="CF653" s="96" t="n">
        <v>4.1274109E-015</v>
      </c>
      <c r="CG653" s="96" t="n">
        <v>6.6423541E-006</v>
      </c>
      <c r="CH653" s="96" t="n">
        <v>2.96868E-005</v>
      </c>
      <c r="CI653" s="96" t="n">
        <v>6.9622753E-008</v>
      </c>
      <c r="CJ653" s="96" t="n">
        <v>0</v>
      </c>
      <c r="CL653" s="155" t="n">
        <v>3.4934969E-015</v>
      </c>
      <c r="CM653" s="155" t="n">
        <v>2.5693109</v>
      </c>
      <c r="CN653" s="156" t="n">
        <v>0.010436588</v>
      </c>
      <c r="CO653" s="155" t="n">
        <v>0.0048911899</v>
      </c>
      <c r="CP653" s="155" t="n">
        <v>7.9581282E-007</v>
      </c>
      <c r="CQ653" s="155" t="n">
        <v>8.9928299E-009</v>
      </c>
      <c r="CR653" s="155" t="n">
        <v>0.00029527915</v>
      </c>
      <c r="CS653" s="155" t="n">
        <v>8.1160733</v>
      </c>
      <c r="CT653" s="155" t="n">
        <v>7.159086E-006</v>
      </c>
      <c r="CU653" s="155" t="n">
        <v>0.00022038675</v>
      </c>
      <c r="CW653" s="97"/>
      <c r="CX653" s="107"/>
    </row>
    <row r="654" customFormat="false" ht="13.8" hidden="false" customHeight="false" outlineLevel="0" collapsed="false">
      <c r="A654" s="0" t="s">
        <v>1270</v>
      </c>
      <c r="B654" s="26" t="s">
        <v>1139</v>
      </c>
      <c r="C654" s="88" t="str">
        <f aca="false">MID(A654,1,12)</f>
        <v>A.100.22.102</v>
      </c>
      <c r="D654" s="2" t="s">
        <v>1268</v>
      </c>
      <c r="E654" s="90" t="s">
        <v>255</v>
      </c>
      <c r="F654" s="91" t="str">
        <f aca="false">MID(A654, 21,85)</f>
        <v>50CrV4</v>
      </c>
      <c r="G654" s="133" t="n">
        <f aca="false">H654+I654+J654+K654</f>
        <v>0.730323694823342</v>
      </c>
      <c r="H654" s="149" t="n">
        <f aca="false">N654+O654+P654+Q654</f>
        <v>0.0480881909</v>
      </c>
      <c r="I654" s="149" t="n">
        <f aca="false">L654+M654+R654+V654+T654</f>
        <v>0.13934968584463</v>
      </c>
      <c r="J654" s="150" t="n">
        <f aca="false">S654+U654+W654+X654</f>
        <v>0.127792548078712</v>
      </c>
      <c r="K654" s="149" t="n">
        <v>0.41509327</v>
      </c>
      <c r="L654" s="130" t="n">
        <v>0.10124589</v>
      </c>
      <c r="M654" s="130" t="n">
        <v>0.030233995</v>
      </c>
      <c r="N654" s="157" t="n">
        <v>0.035788445</v>
      </c>
      <c r="O654" s="157" t="n">
        <v>0.0005602799</v>
      </c>
      <c r="P654" s="130" t="n">
        <v>0.0064056738</v>
      </c>
      <c r="Q654" s="157" t="n">
        <v>0.0053337922</v>
      </c>
      <c r="R654" s="130" t="n">
        <v>0.0078665582</v>
      </c>
      <c r="S654" s="157" t="n">
        <v>0.1234347</v>
      </c>
      <c r="T654" s="157" t="n">
        <v>2.6392232E-006</v>
      </c>
      <c r="U654" s="157" t="n">
        <v>0.0043578432</v>
      </c>
      <c r="V654" s="157" t="n">
        <v>6.0342143E-007</v>
      </c>
      <c r="W654" s="157" t="n">
        <v>4.878667E-009</v>
      </c>
      <c r="X654" s="130" t="n">
        <v>4.4995542E-014</v>
      </c>
      <c r="Z654" s="151" t="n">
        <f aca="false">K654/0.15</f>
        <v>2.76728846666667</v>
      </c>
      <c r="AB654" s="133" t="n">
        <f aca="false">K654</f>
        <v>0.41509327</v>
      </c>
      <c r="AC654" s="133" t="n">
        <f aca="false">L654+M654+N654+O654+P654+Q654+R654</f>
        <v>0.1874346341</v>
      </c>
      <c r="AD654" s="133" t="n">
        <f aca="false">L654+M654+R654+W654</f>
        <v>0.139346448078667</v>
      </c>
      <c r="AE654" s="133" t="n">
        <f aca="false">V654+L654+M654+R654+T654</f>
        <v>0.13934968584463</v>
      </c>
      <c r="AF654" s="133" t="n">
        <f aca="false">S654+U654+X654</f>
        <v>0.127792543200045</v>
      </c>
      <c r="AH654" s="0" t="n">
        <v>24.483201</v>
      </c>
      <c r="AI654" s="96" t="n">
        <v>23.886034</v>
      </c>
      <c r="AJ654" s="96" t="n">
        <v>0.53525414</v>
      </c>
      <c r="AK654" s="96" t="n">
        <v>0</v>
      </c>
      <c r="AL654" s="96" t="n">
        <v>0.014468375</v>
      </c>
      <c r="AM654" s="96" t="n">
        <v>0.031723478</v>
      </c>
      <c r="AN654" s="96" t="n">
        <v>0.015721064</v>
      </c>
      <c r="AP654" s="95" t="n">
        <v>0.1161728</v>
      </c>
      <c r="AQ654" s="95" t="n">
        <v>0.11178459</v>
      </c>
      <c r="AR654" s="95" t="n">
        <v>0.0025911059</v>
      </c>
      <c r="AS654" s="95" t="n">
        <v>0.0017971036</v>
      </c>
      <c r="AT654" s="152" t="n">
        <f aca="false">AW654+AZ654+BA654+BB654+BC654+BK654+BL654+BP654</f>
        <v>6.70171376295743E-006</v>
      </c>
      <c r="AU654" s="152" t="n">
        <f aca="false">AX654+AY654+BD654+BE654+BF654+BG654+BH654+BI654+BJ654+BM654+BQ654+BR654</f>
        <v>9.58249238199006E-009</v>
      </c>
      <c r="AV654" s="153" t="n">
        <f aca="false">BN654+BO654</f>
        <v>0.251695183</v>
      </c>
      <c r="AW654" s="154" t="n">
        <v>2.5680449E-006</v>
      </c>
      <c r="AX654" s="154" t="n">
        <v>7.7484114E-009</v>
      </c>
      <c r="AY654" s="154" t="n">
        <v>2.1169767E-013</v>
      </c>
      <c r="AZ654" s="154" t="n">
        <v>6.3574272E-015</v>
      </c>
      <c r="BA654" s="154" t="n">
        <v>0</v>
      </c>
      <c r="BB654" s="154" t="n">
        <v>1.5364976E-009</v>
      </c>
      <c r="BC654" s="154" t="n">
        <v>1.2421684E-006</v>
      </c>
      <c r="BD654" s="154" t="n">
        <v>2.9417677E-010</v>
      </c>
      <c r="BE654" s="154" t="n">
        <v>1.4336437E-009</v>
      </c>
      <c r="BF654" s="154" t="n">
        <v>7.9920106E-011</v>
      </c>
      <c r="BG654" s="154" t="n">
        <v>5.7279182E-013</v>
      </c>
      <c r="BH654" s="154" t="n">
        <v>1.0958916E-011</v>
      </c>
      <c r="BI654" s="154" t="n">
        <v>1.2037476E-011</v>
      </c>
      <c r="BJ654" s="154" t="n">
        <v>2.5595245E-012</v>
      </c>
      <c r="BK654" s="154" t="n">
        <v>2.8548215E-006</v>
      </c>
      <c r="BL654" s="154" t="n">
        <v>3.5142459E-008</v>
      </c>
      <c r="BM654" s="154" t="n">
        <v>6.078673E-023</v>
      </c>
      <c r="BN654" s="154" t="n">
        <v>0.013954773</v>
      </c>
      <c r="BO654" s="154" t="n">
        <v>0.23774041</v>
      </c>
      <c r="BP654" s="154" t="n">
        <v>0</v>
      </c>
      <c r="BQ654" s="154" t="n">
        <v>0</v>
      </c>
      <c r="BR654" s="154" t="n">
        <v>0</v>
      </c>
      <c r="BT654" s="96" t="n">
        <v>0.00015393562</v>
      </c>
      <c r="BU654" s="96" t="n">
        <v>1.0098909E-005</v>
      </c>
      <c r="BV654" s="96" t="n">
        <v>7.7159344E-005</v>
      </c>
      <c r="BW654" s="96" t="n">
        <v>9.3341471E-007</v>
      </c>
      <c r="BX654" s="96" t="n">
        <v>8.502748E-006</v>
      </c>
      <c r="BY654" s="96" t="n">
        <v>4.5849297E-007</v>
      </c>
      <c r="BZ654" s="96" t="n">
        <v>2.0311639E-006</v>
      </c>
      <c r="CA654" s="96" t="n">
        <v>6.4148084E-007</v>
      </c>
      <c r="CB654" s="96" t="n">
        <v>8.8280915E-006</v>
      </c>
      <c r="CC654" s="96" t="n">
        <v>3.567472E-006</v>
      </c>
      <c r="CD654" s="96" t="n">
        <v>0</v>
      </c>
      <c r="CE654" s="96" t="n">
        <v>1.344221E-019</v>
      </c>
      <c r="CF654" s="96" t="n">
        <v>1.1006429E-015</v>
      </c>
      <c r="CG654" s="96" t="n">
        <v>7.4582581E-006</v>
      </c>
      <c r="CH654" s="96" t="n">
        <v>2.979514E-005</v>
      </c>
      <c r="CI654" s="96" t="n">
        <v>4.4611083E-006</v>
      </c>
      <c r="CJ654" s="96" t="n">
        <v>0</v>
      </c>
      <c r="CL654" s="155" t="n">
        <v>9.3159918E-016</v>
      </c>
      <c r="CM654" s="155" t="n">
        <v>2.7672874</v>
      </c>
      <c r="CN654" s="156" t="n">
        <v>0.024988263</v>
      </c>
      <c r="CO654" s="155" t="n">
        <v>0.0070071019</v>
      </c>
      <c r="CP654" s="155" t="n">
        <v>1.2452659E-006</v>
      </c>
      <c r="CQ654" s="155" t="n">
        <v>2.1659463E-007</v>
      </c>
      <c r="CR654" s="155" t="n">
        <v>0.00041663308</v>
      </c>
      <c r="CS654" s="155" t="n">
        <v>14.732696</v>
      </c>
      <c r="CT654" s="155" t="n">
        <v>5.3085631E-005</v>
      </c>
      <c r="CU654" s="155" t="n">
        <v>0.00034432638</v>
      </c>
      <c r="CW654" s="97"/>
      <c r="CX654" s="105"/>
    </row>
    <row r="655" customFormat="false" ht="13.8" hidden="false" customHeight="false" outlineLevel="0" collapsed="false">
      <c r="A655" s="0" t="s">
        <v>1271</v>
      </c>
      <c r="B655" s="26" t="s">
        <v>1139</v>
      </c>
      <c r="C655" s="88" t="str">
        <f aca="false">MID(A655,1,12)</f>
        <v>A.100.22.103</v>
      </c>
      <c r="D655" s="2" t="s">
        <v>1268</v>
      </c>
      <c r="E655" s="90" t="s">
        <v>255</v>
      </c>
      <c r="F655" s="91" t="str">
        <f aca="false">MID(A655, 21,85)</f>
        <v>55Si7</v>
      </c>
      <c r="G655" s="133" t="n">
        <f aca="false">H655+I655+J655+K655</f>
        <v>0.632781394183417</v>
      </c>
      <c r="H655" s="149" t="n">
        <f aca="false">N655+O655+P655+Q655</f>
        <v>0.037876152499</v>
      </c>
      <c r="I655" s="149" t="n">
        <f aca="false">L655+M655+R655+V655+T655</f>
        <v>0.11390615158973</v>
      </c>
      <c r="J655" s="150" t="n">
        <f aca="false">S655+U655+W655+X655</f>
        <v>0.0940116000946866</v>
      </c>
      <c r="K655" s="149" t="n">
        <v>0.38698749</v>
      </c>
      <c r="L655" s="130" t="n">
        <v>0.084800862</v>
      </c>
      <c r="M655" s="130" t="n">
        <v>0.024433769</v>
      </c>
      <c r="N655" s="157" t="n">
        <v>0.032585023</v>
      </c>
      <c r="O655" s="157" t="n">
        <v>5.9035449E-005</v>
      </c>
      <c r="P655" s="130" t="n">
        <v>0.0050969577</v>
      </c>
      <c r="Q655" s="157" t="n">
        <v>0.00013513635</v>
      </c>
      <c r="R655" s="130" t="n">
        <v>0.0046600983</v>
      </c>
      <c r="S655" s="157" t="n">
        <v>0.093316414</v>
      </c>
      <c r="T655" s="157" t="n">
        <v>1.0886796E-005</v>
      </c>
      <c r="U655" s="157" t="n">
        <v>0.00069516597</v>
      </c>
      <c r="V655" s="157" t="n">
        <v>5.3549373E-007</v>
      </c>
      <c r="W655" s="157" t="n">
        <v>2.0124501E-008</v>
      </c>
      <c r="X655" s="130" t="n">
        <v>1.8560661E-013</v>
      </c>
      <c r="Z655" s="151" t="n">
        <f aca="false">K655/0.15</f>
        <v>2.5799166</v>
      </c>
      <c r="AB655" s="133" t="n">
        <f aca="false">K655</f>
        <v>0.38698749</v>
      </c>
      <c r="AC655" s="133" t="n">
        <f aca="false">L655+M655+N655+O655+P655+Q655+R655</f>
        <v>0.151770881799</v>
      </c>
      <c r="AD655" s="133" t="n">
        <f aca="false">L655+M655+R655+W655</f>
        <v>0.113894749424501</v>
      </c>
      <c r="AE655" s="133" t="n">
        <f aca="false">V655+L655+M655+R655+T655</f>
        <v>0.11390615158973</v>
      </c>
      <c r="AF655" s="133" t="n">
        <f aca="false">S655+U655+X655</f>
        <v>0.0940115799701856</v>
      </c>
      <c r="AH655" s="0" t="n">
        <v>24.364557</v>
      </c>
      <c r="AI655" s="96" t="n">
        <v>24.284911</v>
      </c>
      <c r="AJ655" s="96" t="n">
        <v>0.074462996</v>
      </c>
      <c r="AK655" s="96" t="n">
        <v>0</v>
      </c>
      <c r="AL655" s="96" t="n">
        <v>0.00047992769</v>
      </c>
      <c r="AM655" s="96" t="n">
        <v>0.0027293131</v>
      </c>
      <c r="AN655" s="96" t="n">
        <v>0.0019731701</v>
      </c>
      <c r="AP655" s="95" t="n">
        <v>0.10205258</v>
      </c>
      <c r="AQ655" s="95" t="n">
        <v>0.097917752</v>
      </c>
      <c r="AR655" s="95" t="n">
        <v>0.0023035465</v>
      </c>
      <c r="AS655" s="95" t="n">
        <v>0.0018312824</v>
      </c>
      <c r="AT655" s="152" t="n">
        <f aca="false">AW655+AZ655+BA655+BB655+BC655+BK655+BL655+BP655</f>
        <v>5.87036879132439E-006</v>
      </c>
      <c r="AU655" s="152" t="n">
        <f aca="false">AX655+AY655+BD655+BE655+BF655+BG655+BH655+BI655+BJ655+BM655+BQ655+BR655</f>
        <v>8.51903282806025E-009</v>
      </c>
      <c r="AV655" s="153" t="n">
        <f aca="false">BN655+BO655</f>
        <v>0.256482136</v>
      </c>
      <c r="AW655" s="154" t="n">
        <v>2.3941628E-006</v>
      </c>
      <c r="AX655" s="154" t="n">
        <v>7.223767E-009</v>
      </c>
      <c r="AY655" s="154" t="n">
        <v>1.9736363E-013</v>
      </c>
      <c r="AZ655" s="154" t="n">
        <v>2.6224387E-014</v>
      </c>
      <c r="BA655" s="154" t="n">
        <v>0</v>
      </c>
      <c r="BB655" s="154" t="n">
        <v>1.0518166E-009</v>
      </c>
      <c r="BC655" s="154" t="n">
        <v>8.9822195E-007</v>
      </c>
      <c r="BD655" s="154" t="n">
        <v>2.2558091E-010</v>
      </c>
      <c r="BE655" s="154" t="n">
        <v>1.0446141E-009</v>
      </c>
      <c r="BF655" s="154" t="n">
        <v>1.4921663E-011</v>
      </c>
      <c r="BG655" s="154" t="n">
        <v>5.628843E-013</v>
      </c>
      <c r="BH655" s="154" t="n">
        <v>6.4939533E-013</v>
      </c>
      <c r="BI655" s="154" t="n">
        <v>7.1405711E-012</v>
      </c>
      <c r="BJ655" s="154" t="n">
        <v>1.5989407E-012</v>
      </c>
      <c r="BK655" s="154" t="n">
        <v>2.5674819E-006</v>
      </c>
      <c r="BL655" s="154" t="n">
        <v>9.4502985E-009</v>
      </c>
      <c r="BM655" s="154" t="n">
        <v>2.5074526E-022</v>
      </c>
      <c r="BN655" s="154" t="n">
        <v>0.013635056</v>
      </c>
      <c r="BO655" s="154" t="n">
        <v>0.24284708</v>
      </c>
      <c r="BP655" s="154" t="n">
        <v>0</v>
      </c>
      <c r="BQ655" s="154" t="n">
        <v>0</v>
      </c>
      <c r="BR655" s="154" t="n">
        <v>0</v>
      </c>
      <c r="BT655" s="96" t="n">
        <v>0.00012977567</v>
      </c>
      <c r="BU655" s="96" t="n">
        <v>7.2568207E-006</v>
      </c>
      <c r="BV655" s="96" t="n">
        <v>7.1934921E-005</v>
      </c>
      <c r="BW655" s="96" t="n">
        <v>5.56957E-007</v>
      </c>
      <c r="BX655" s="96" t="n">
        <v>5.9400895E-006</v>
      </c>
      <c r="BY655" s="96" t="n">
        <v>1.1351551E-007</v>
      </c>
      <c r="BZ655" s="96" t="n">
        <v>3.7871238E-007</v>
      </c>
      <c r="CA655" s="96" t="n">
        <v>1.639552E-007</v>
      </c>
      <c r="CB655" s="96" t="n">
        <v>6.8416684E-006</v>
      </c>
      <c r="CC655" s="96" t="n">
        <v>1.2499976E-007</v>
      </c>
      <c r="CD655" s="96" t="n">
        <v>0</v>
      </c>
      <c r="CE655" s="96" t="n">
        <v>5.5449116E-019</v>
      </c>
      <c r="CF655" s="96" t="n">
        <v>4.540152E-015</v>
      </c>
      <c r="CG655" s="96" t="n">
        <v>6.6900399E-006</v>
      </c>
      <c r="CH655" s="96" t="n">
        <v>2.9697719E-005</v>
      </c>
      <c r="CI655" s="96" t="n">
        <v>7.6271055E-008</v>
      </c>
      <c r="CJ655" s="96" t="n">
        <v>0</v>
      </c>
      <c r="CL655" s="155" t="n">
        <v>3.8428466E-015</v>
      </c>
      <c r="CM655" s="155" t="n">
        <v>2.5799167</v>
      </c>
      <c r="CN655" s="156" t="n">
        <v>0.011666838</v>
      </c>
      <c r="CO655" s="155" t="n">
        <v>0.0049897862</v>
      </c>
      <c r="CP655" s="155" t="n">
        <v>1.1018942E-006</v>
      </c>
      <c r="CQ655" s="155" t="n">
        <v>1.2398355E-008</v>
      </c>
      <c r="CR655" s="155" t="n">
        <v>0.0002996083</v>
      </c>
      <c r="CS655" s="155" t="n">
        <v>11.237485</v>
      </c>
      <c r="CT655" s="155" t="n">
        <v>9.9125286E-006</v>
      </c>
      <c r="CU655" s="155" t="n">
        <v>0.00023029411</v>
      </c>
      <c r="CW655" s="97"/>
      <c r="CX655" s="105"/>
    </row>
    <row r="656" customFormat="false" ht="13.8" hidden="false" customHeight="false" outlineLevel="0" collapsed="false">
      <c r="A656" s="0" t="s">
        <v>1272</v>
      </c>
      <c r="B656" s="26" t="s">
        <v>1139</v>
      </c>
      <c r="C656" s="88" t="str">
        <f aca="false">MID(A656,1,12)</f>
        <v>A.100.22.104</v>
      </c>
      <c r="D656" s="2" t="s">
        <v>1268</v>
      </c>
      <c r="E656" s="90" t="s">
        <v>255</v>
      </c>
      <c r="F656" s="91" t="str">
        <f aca="false">MID(A656, 21,85)</f>
        <v>67SiCr5</v>
      </c>
      <c r="G656" s="133" t="n">
        <f aca="false">H656+I656+J656+K656</f>
        <v>0.635499905003264</v>
      </c>
      <c r="H656" s="149" t="n">
        <f aca="false">N656+O656+P656+Q656</f>
        <v>0.033698902668</v>
      </c>
      <c r="I656" s="149" t="n">
        <f aca="false">L656+M656+R656+V656+T656</f>
        <v>0.11389552327945</v>
      </c>
      <c r="J656" s="150" t="n">
        <f aca="false">S656+U656+W656+X656</f>
        <v>0.0914065890558142</v>
      </c>
      <c r="K656" s="149" t="n">
        <v>0.39649889</v>
      </c>
      <c r="L656" s="130" t="n">
        <v>0.087280526</v>
      </c>
      <c r="M656" s="130" t="n">
        <v>0.025291575</v>
      </c>
      <c r="N656" s="130" t="n">
        <v>0.033123715</v>
      </c>
      <c r="O656" s="157" t="n">
        <v>4.6512778E-005</v>
      </c>
      <c r="P656" s="130" t="n">
        <v>0.00035582908</v>
      </c>
      <c r="Q656" s="130" t="n">
        <v>0.00017284581</v>
      </c>
      <c r="R656" s="130" t="n">
        <v>0.0013144229</v>
      </c>
      <c r="S656" s="130" t="n">
        <v>0.0897901</v>
      </c>
      <c r="T656" s="157" t="n">
        <v>8.5774753E-006</v>
      </c>
      <c r="U656" s="157" t="n">
        <v>0.0016164732</v>
      </c>
      <c r="V656" s="157" t="n">
        <v>4.2190415E-007</v>
      </c>
      <c r="W656" s="157" t="n">
        <v>1.5855668E-008</v>
      </c>
      <c r="X656" s="130" t="n">
        <v>1.4623551E-013</v>
      </c>
      <c r="Z656" s="151" t="n">
        <f aca="false">K656/0.15</f>
        <v>2.64332593333333</v>
      </c>
      <c r="AB656" s="133" t="n">
        <f aca="false">K656</f>
        <v>0.39649889</v>
      </c>
      <c r="AC656" s="133" t="n">
        <f aca="false">L656+M656+N656+O656+P656+Q656+R656</f>
        <v>0.147585426568</v>
      </c>
      <c r="AD656" s="133" t="n">
        <f aca="false">L656+M656+R656+W656</f>
        <v>0.113886539755668</v>
      </c>
      <c r="AE656" s="133" t="n">
        <f aca="false">V656+L656+M656+R656+T656</f>
        <v>0.11389552327945</v>
      </c>
      <c r="AF656" s="133" t="n">
        <f aca="false">S656+U656+X656</f>
        <v>0.0914065732001462</v>
      </c>
      <c r="AH656" s="0" t="n">
        <v>24.461595</v>
      </c>
      <c r="AI656" s="96" t="n">
        <v>24.266078</v>
      </c>
      <c r="AJ656" s="96" t="n">
        <v>0.19143386</v>
      </c>
      <c r="AK656" s="96" t="n">
        <v>0</v>
      </c>
      <c r="AL656" s="96" t="n">
        <v>0.00037812485</v>
      </c>
      <c r="AM656" s="96" t="n">
        <v>0.0021503679</v>
      </c>
      <c r="AN656" s="96" t="n">
        <v>0.0015546189</v>
      </c>
      <c r="AP656" s="95" t="n">
        <v>0.06101489</v>
      </c>
      <c r="AQ656" s="95" t="n">
        <v>0.056816897</v>
      </c>
      <c r="AR656" s="95" t="n">
        <v>0.0023703634</v>
      </c>
      <c r="AS656" s="95" t="n">
        <v>0.0018276295</v>
      </c>
      <c r="AT656" s="152" t="n">
        <f aca="false">AW656+AZ656+BA656+BB656+BC656+BK656+BL656+BP656</f>
        <v>3.40628882501164E-006</v>
      </c>
      <c r="AU656" s="152" t="n">
        <f aca="false">AX656+AY656+BD656+BE656+BF656+BG656+BH656+BI656+BJ656+BM656+BQ656+BR656</f>
        <v>8.7661367694702E-009</v>
      </c>
      <c r="AV656" s="153" t="n">
        <f aca="false">BN656+BO656</f>
        <v>0.255970522</v>
      </c>
      <c r="AW656" s="154" t="n">
        <v>2.4530066E-006</v>
      </c>
      <c r="AX656" s="154" t="n">
        <v>7.4013129E-009</v>
      </c>
      <c r="AY656" s="154" t="n">
        <v>2.0221444E-013</v>
      </c>
      <c r="AZ656" s="154" t="n">
        <v>2.0661638E-014</v>
      </c>
      <c r="BA656" s="154" t="n">
        <v>0</v>
      </c>
      <c r="BB656" s="154" t="n">
        <v>1.1082291E-009</v>
      </c>
      <c r="BC656" s="154" t="n">
        <v>9.4189867E-007</v>
      </c>
      <c r="BD656" s="154" t="n">
        <v>2.3408312E-010</v>
      </c>
      <c r="BE656" s="154" t="n">
        <v>1.0954369E-009</v>
      </c>
      <c r="BF656" s="154" t="n">
        <v>3.0162494E-011</v>
      </c>
      <c r="BG656" s="154" t="n">
        <v>5.7009902E-013</v>
      </c>
      <c r="BH656" s="154" t="n">
        <v>2.0575129E-012</v>
      </c>
      <c r="BI656" s="154" t="n">
        <v>1.95162E-012</v>
      </c>
      <c r="BJ656" s="154" t="n">
        <v>3.5990911E-013</v>
      </c>
      <c r="BK656" s="154" t="n">
        <v>9.2583215E-010</v>
      </c>
      <c r="BL656" s="154" t="n">
        <v>9.3494731E-009</v>
      </c>
      <c r="BM656" s="154" t="n">
        <v>1.9755687E-022</v>
      </c>
      <c r="BN656" s="154" t="n">
        <v>0.013311342</v>
      </c>
      <c r="BO656" s="154" t="n">
        <v>0.24265918</v>
      </c>
      <c r="BP656" s="154" t="n">
        <v>0</v>
      </c>
      <c r="BQ656" s="154" t="n">
        <v>0</v>
      </c>
      <c r="BR656" s="154" t="n">
        <v>0</v>
      </c>
      <c r="BT656" s="96" t="n">
        <v>0.00012824153</v>
      </c>
      <c r="BU656" s="96" t="n">
        <v>7.6238585E-006</v>
      </c>
      <c r="BV656" s="96" t="n">
        <v>7.370294E-005</v>
      </c>
      <c r="BW656" s="96" t="n">
        <v>1.6509639E-007</v>
      </c>
      <c r="BX656" s="96" t="n">
        <v>6.208906E-006</v>
      </c>
      <c r="BY656" s="96" t="n">
        <v>1.5493301E-007</v>
      </c>
      <c r="BZ656" s="96" t="n">
        <v>7.6685283E-007</v>
      </c>
      <c r="CA656" s="96" t="n">
        <v>2.1364759E-007</v>
      </c>
      <c r="CB656" s="96" t="n">
        <v>4.7801906E-007</v>
      </c>
      <c r="CC656" s="96" t="n">
        <v>1.5081348E-007</v>
      </c>
      <c r="CD656" s="96" t="n">
        <v>0</v>
      </c>
      <c r="CE656" s="96" t="n">
        <v>4.3687183E-019</v>
      </c>
      <c r="CF656" s="96" t="n">
        <v>3.5770895E-015</v>
      </c>
      <c r="CG656" s="96" t="n">
        <v>6.813861E-006</v>
      </c>
      <c r="CH656" s="96" t="n">
        <v>2.9824499E-005</v>
      </c>
      <c r="CI656" s="96" t="n">
        <v>2.1381011E-006</v>
      </c>
      <c r="CJ656" s="96" t="n">
        <v>0</v>
      </c>
      <c r="CL656" s="155" t="n">
        <v>3.0276973E-015</v>
      </c>
      <c r="CM656" s="155" t="n">
        <v>2.643326</v>
      </c>
      <c r="CN656" s="156" t="n">
        <v>0.013132767</v>
      </c>
      <c r="CO656" s="155" t="n">
        <v>0.005248417</v>
      </c>
      <c r="CP656" s="155" t="n">
        <v>9.2864571E-009</v>
      </c>
      <c r="CQ656" s="155" t="n">
        <v>1.4377434E-008</v>
      </c>
      <c r="CR656" s="155" t="n">
        <v>0.0003131837</v>
      </c>
      <c r="CS656" s="155" t="n">
        <v>1.0540056</v>
      </c>
      <c r="CT656" s="155" t="n">
        <v>2.0034389E-005</v>
      </c>
      <c r="CU656" s="155" t="n">
        <v>0.00024427388</v>
      </c>
      <c r="CW656" s="97"/>
      <c r="CX656" s="105"/>
    </row>
    <row r="657" customFormat="false" ht="13.8" hidden="false" customHeight="false" outlineLevel="0" collapsed="false">
      <c r="B657" s="26"/>
      <c r="C657" s="88"/>
      <c r="D657" s="3" t="s">
        <v>1273</v>
      </c>
      <c r="E657" s="90"/>
      <c r="J657" s="158"/>
      <c r="O657" s="102"/>
      <c r="T657" s="102"/>
      <c r="U657" s="102"/>
      <c r="V657" s="102"/>
      <c r="W657" s="102"/>
      <c r="AT657" s="102"/>
      <c r="AU657" s="102"/>
      <c r="AV657" s="159"/>
      <c r="CN657" s="160"/>
      <c r="CW657" s="99"/>
      <c r="CX657" s="105"/>
    </row>
    <row r="658" customFormat="false" ht="13.8" hidden="false" customHeight="false" outlineLevel="0" collapsed="false">
      <c r="A658" s="0" t="s">
        <v>1274</v>
      </c>
      <c r="B658" s="26" t="s">
        <v>1275</v>
      </c>
      <c r="C658" s="88" t="str">
        <f aca="false">MID(A658,1,12)</f>
        <v>A.100.24.099</v>
      </c>
      <c r="D658" s="2" t="s">
        <v>1276</v>
      </c>
      <c r="E658" s="90" t="s">
        <v>255</v>
      </c>
      <c r="F658" s="91" t="str">
        <f aca="false">MID(A658, 21,85)</f>
        <v>Aluminium (primary) Global average</v>
      </c>
      <c r="G658" s="133" t="n">
        <f aca="false">H658+I658+J658+K658</f>
        <v>3.24608820850441</v>
      </c>
      <c r="H658" s="149" t="n">
        <f aca="false">N658+O658+P658+Q658</f>
        <v>0.12370334421</v>
      </c>
      <c r="I658" s="149" t="n">
        <f aca="false">L658+M658+R658+V658+T658</f>
        <v>0.311896454905</v>
      </c>
      <c r="J658" s="150" t="n">
        <f aca="false">S658+U658+W658+X658</f>
        <v>1.04783970938941</v>
      </c>
      <c r="K658" s="149" t="n">
        <v>1.7626487</v>
      </c>
      <c r="L658" s="130" t="n">
        <v>0.17340793</v>
      </c>
      <c r="M658" s="130" t="n">
        <v>0.13757175</v>
      </c>
      <c r="N658" s="130" t="n">
        <v>0.11677647</v>
      </c>
      <c r="O658" s="157" t="n">
        <v>0.0062940357</v>
      </c>
      <c r="P658" s="130" t="n">
        <v>5.506192E-005</v>
      </c>
      <c r="Q658" s="130" t="n">
        <v>0.00057777659</v>
      </c>
      <c r="R658" s="130" t="n">
        <v>0.00075477229</v>
      </c>
      <c r="S658" s="130" t="n">
        <v>1.023448</v>
      </c>
      <c r="T658" s="157" t="n">
        <v>0.00010733174</v>
      </c>
      <c r="U658" s="157" t="n">
        <v>0.02439118</v>
      </c>
      <c r="V658" s="157" t="n">
        <v>5.4670875E-005</v>
      </c>
      <c r="W658" s="157" t="n">
        <v>3.3602175E-008</v>
      </c>
      <c r="X658" s="130" t="n">
        <v>4.9578723E-007</v>
      </c>
      <c r="Z658" s="151" t="n">
        <f aca="false">K658/0.15</f>
        <v>11.7509913333333</v>
      </c>
      <c r="AB658" s="133" t="n">
        <f aca="false">K658</f>
        <v>1.7626487</v>
      </c>
      <c r="AC658" s="133" t="n">
        <f aca="false">L658+M658+N658+O658+P658+Q658+R658</f>
        <v>0.4354377965</v>
      </c>
      <c r="AD658" s="133" t="n">
        <f aca="false">L658+M658+R658+W658</f>
        <v>0.311734485892175</v>
      </c>
      <c r="AE658" s="133" t="n">
        <f aca="false">V658+L658+M658+R658+T658</f>
        <v>0.311896454905</v>
      </c>
      <c r="AF658" s="133" t="n">
        <f aca="false">S658+U658+X658</f>
        <v>1.04783967578723</v>
      </c>
      <c r="AH658" s="0" t="n">
        <v>118.10114</v>
      </c>
      <c r="AI658" s="96" t="n">
        <v>100.13014</v>
      </c>
      <c r="AJ658" s="96" t="n">
        <v>1.8201121</v>
      </c>
      <c r="AK658" s="96" t="n">
        <v>0</v>
      </c>
      <c r="AL658" s="96" t="n">
        <v>0.080719437</v>
      </c>
      <c r="AM658" s="96" t="n">
        <v>3.4784047</v>
      </c>
      <c r="AN658" s="96" t="n">
        <v>12.591762</v>
      </c>
      <c r="AP658" s="95" t="n">
        <v>0.27170531</v>
      </c>
      <c r="AQ658" s="95" t="n">
        <v>0.25868729</v>
      </c>
      <c r="AR658" s="95" t="n">
        <v>0.010966209</v>
      </c>
      <c r="AS658" s="95" t="n">
        <v>0.0020518083</v>
      </c>
      <c r="AT658" s="152" t="n">
        <f aca="false">AW658+AZ658+BA658+BB658+BC658+BK658+BL658+BP658</f>
        <v>1.55088309341684E-005</v>
      </c>
      <c r="AU658" s="152" t="n">
        <f aca="false">AX658+AY658+BD658+BE658+BF658+BG658+BH658+BI658+BJ658+BM658+BQ658+BR658</f>
        <v>4.0555507906188E-008</v>
      </c>
      <c r="AV658" s="153" t="n">
        <f aca="false">BN658+BO658</f>
        <v>0.287368111</v>
      </c>
      <c r="AW658" s="154" t="n">
        <v>1.0965702E-005</v>
      </c>
      <c r="AX658" s="154" t="n">
        <v>3.308854E-008</v>
      </c>
      <c r="AY658" s="154" t="n">
        <v>9.0392605E-013</v>
      </c>
      <c r="AZ658" s="154" t="n">
        <v>1.087884E-013</v>
      </c>
      <c r="BA658" s="154" t="n">
        <v>0</v>
      </c>
      <c r="BB658" s="154" t="n">
        <v>1.6833786E-008</v>
      </c>
      <c r="BC658" s="154" t="n">
        <v>4.5197869E-006</v>
      </c>
      <c r="BD658" s="154" t="n">
        <v>2.3942673E-009</v>
      </c>
      <c r="BE658" s="154" t="n">
        <v>5.0709379E-009</v>
      </c>
      <c r="BF658" s="154" t="n">
        <v>3.4956935E-013</v>
      </c>
      <c r="BG658" s="154" t="n">
        <v>9.912696E-016</v>
      </c>
      <c r="BH658" s="154" t="n">
        <v>2.1550503E-013</v>
      </c>
      <c r="BI658" s="154" t="n">
        <v>2.4485179E-013</v>
      </c>
      <c r="BJ658" s="154" t="n">
        <v>4.7862698E-014</v>
      </c>
      <c r="BK658" s="154" t="n">
        <v>9.9551068E-010</v>
      </c>
      <c r="BL658" s="154" t="n">
        <v>5.5126287E-009</v>
      </c>
      <c r="BM658" s="154" t="n">
        <v>4.1867304E-022</v>
      </c>
      <c r="BN658" s="154" t="n">
        <v>0.039361481</v>
      </c>
      <c r="BO658" s="154" t="n">
        <v>0.24800663</v>
      </c>
      <c r="BP658" s="154" t="n">
        <v>0</v>
      </c>
      <c r="BQ658" s="154" t="n">
        <v>0</v>
      </c>
      <c r="BR658" s="154" t="n">
        <v>0</v>
      </c>
      <c r="BT658" s="96" t="n">
        <v>0.00057538</v>
      </c>
      <c r="BU658" s="96" t="n">
        <v>4.0472448E-005</v>
      </c>
      <c r="BV658" s="96" t="n">
        <v>0.00032764882</v>
      </c>
      <c r="BW658" s="96" t="n">
        <v>9.0112575E-008</v>
      </c>
      <c r="BX658" s="96" t="n">
        <v>3.0873514E-005</v>
      </c>
      <c r="BY658" s="96" t="n">
        <v>1.0838615E-005</v>
      </c>
      <c r="BZ658" s="96" t="n">
        <v>8.8081069E-009</v>
      </c>
      <c r="CA658" s="96" t="n">
        <v>1.6450405E-005</v>
      </c>
      <c r="CB658" s="96" t="n">
        <v>9.1080539E-008</v>
      </c>
      <c r="CC658" s="96" t="n">
        <v>4.0563827E-007</v>
      </c>
      <c r="CD658" s="96" t="n">
        <v>0</v>
      </c>
      <c r="CE658" s="96" t="n">
        <v>9.2584202E-019</v>
      </c>
      <c r="CF658" s="96" t="n">
        <v>7.5807584E-015</v>
      </c>
      <c r="CG658" s="96" t="n">
        <v>2.3963631E-005</v>
      </c>
      <c r="CH658" s="96" t="n">
        <v>0.00012402922</v>
      </c>
      <c r="CI658" s="96" t="n">
        <v>5.077087E-007</v>
      </c>
      <c r="CJ658" s="96" t="n">
        <v>0</v>
      </c>
      <c r="CL658" s="155" t="n">
        <v>6.4164573E-015</v>
      </c>
      <c r="CM658" s="155" t="n">
        <v>11.700214</v>
      </c>
      <c r="CN658" s="156" t="n">
        <v>0.31038593</v>
      </c>
      <c r="CO658" s="155" t="n">
        <v>0.030176418</v>
      </c>
      <c r="CP658" s="155" t="n">
        <v>4.9875146E-010</v>
      </c>
      <c r="CQ658" s="155" t="n">
        <v>1.6050246E-008</v>
      </c>
      <c r="CR658" s="155" t="n">
        <v>0.0013464642</v>
      </c>
      <c r="CS658" s="155" t="n">
        <v>0.10460385</v>
      </c>
      <c r="CT658" s="155" t="n">
        <v>2.3230197E-007</v>
      </c>
      <c r="CU658" s="155" t="n">
        <v>0.0038119263</v>
      </c>
      <c r="CW658" s="97"/>
      <c r="CX658" s="100"/>
    </row>
    <row r="659" customFormat="false" ht="13.8" hidden="false" customHeight="false" outlineLevel="0" collapsed="false">
      <c r="A659" s="0" t="s">
        <v>1277</v>
      </c>
      <c r="B659" s="26" t="s">
        <v>1275</v>
      </c>
      <c r="C659" s="88" t="str">
        <f aca="false">MID(A659,1,12)</f>
        <v>A.100.24.100</v>
      </c>
      <c r="D659" s="2" t="s">
        <v>1276</v>
      </c>
      <c r="E659" s="90" t="s">
        <v>255</v>
      </c>
      <c r="F659" s="91" t="str">
        <f aca="false">MID(A659, 21,85)</f>
        <v>Aluminium trade mix Global (64% prim 36% sec)</v>
      </c>
      <c r="G659" s="133" t="n">
        <f aca="false">H659+I659+J659+K659</f>
        <v>2.12622543315179</v>
      </c>
      <c r="H659" s="149" t="n">
        <f aca="false">N659+O659+P659+Q659</f>
        <v>0.081656757206</v>
      </c>
      <c r="I659" s="149" t="n">
        <f aca="false">L659+M659+R659+V659+T659</f>
        <v>0.203074063421</v>
      </c>
      <c r="J659" s="150" t="n">
        <f aca="false">S659+U659+W659+X659</f>
        <v>0.67290201252479</v>
      </c>
      <c r="K659" s="149" t="n">
        <v>1.1685926</v>
      </c>
      <c r="L659" s="130" t="n">
        <v>0.11204486</v>
      </c>
      <c r="M659" s="130" t="n">
        <v>0.089842414</v>
      </c>
      <c r="N659" s="130" t="n">
        <v>0.076507966</v>
      </c>
      <c r="O659" s="157" t="n">
        <v>0.0046411122</v>
      </c>
      <c r="P659" s="157" t="n">
        <v>5.9222206E-005</v>
      </c>
      <c r="Q659" s="130" t="n">
        <v>0.0004484568</v>
      </c>
      <c r="R659" s="130" t="n">
        <v>0.00066415973</v>
      </c>
      <c r="S659" s="157" t="n">
        <v>0.65508612</v>
      </c>
      <c r="T659" s="157" t="n">
        <v>0.00047588675</v>
      </c>
      <c r="U659" s="157" t="n">
        <v>0.017814801</v>
      </c>
      <c r="V659" s="157" t="n">
        <v>4.6742941E-005</v>
      </c>
      <c r="W659" s="157" t="n">
        <v>7.7421402E-007</v>
      </c>
      <c r="X659" s="130" t="n">
        <v>3.1731077E-007</v>
      </c>
      <c r="Z659" s="151" t="n">
        <f aca="false">K659/0.15</f>
        <v>7.79061733333333</v>
      </c>
      <c r="AB659" s="133" t="n">
        <f aca="false">K659</f>
        <v>1.1685926</v>
      </c>
      <c r="AC659" s="133" t="n">
        <f aca="false">L659+M659+N659+O659+P659+Q659+R659</f>
        <v>0.284208190936</v>
      </c>
      <c r="AD659" s="133" t="n">
        <f aca="false">L659+M659+R659+W659</f>
        <v>0.20255220794402</v>
      </c>
      <c r="AE659" s="133" t="n">
        <f aca="false">V659+L659+M659+R659+T659</f>
        <v>0.203074063421</v>
      </c>
      <c r="AF659" s="133" t="n">
        <f aca="false">S659+U659+X659</f>
        <v>0.67290123831077</v>
      </c>
      <c r="AH659" s="0" t="n">
        <v>79.645888</v>
      </c>
      <c r="AI659" s="96" t="n">
        <v>68.057282</v>
      </c>
      <c r="AJ659" s="96" t="n">
        <v>1.2067357</v>
      </c>
      <c r="AK659" s="96" t="n">
        <v>0</v>
      </c>
      <c r="AL659" s="96" t="n">
        <v>0.069610982</v>
      </c>
      <c r="AM659" s="96" t="n">
        <v>2.2452835</v>
      </c>
      <c r="AN659" s="96" t="n">
        <v>8.0669752</v>
      </c>
      <c r="AP659" s="95" t="n">
        <v>0.17898278</v>
      </c>
      <c r="AQ659" s="95" t="n">
        <v>0.17015273</v>
      </c>
      <c r="AR659" s="95" t="n">
        <v>0.0072333247</v>
      </c>
      <c r="AS659" s="95" t="n">
        <v>0.0015967296</v>
      </c>
      <c r="AT659" s="152" t="n">
        <f aca="false">AW659+AZ659+BA659+BB659+BC659+BK659+BL659+BP659</f>
        <v>1.02010028458448E-005</v>
      </c>
      <c r="AU659" s="152" t="n">
        <f aca="false">AX659+AY659+BD659+BE659+BF659+BG659+BH659+BI659+BJ659+BM659+BQ659+BR659</f>
        <v>2.67504608423245E-008</v>
      </c>
      <c r="AV659" s="153" t="n">
        <f aca="false">BN659+BO659</f>
        <v>0.22363159</v>
      </c>
      <c r="AW659" s="154" t="n">
        <v>7.2685987E-006</v>
      </c>
      <c r="AX659" s="154" t="n">
        <v>2.1932634E-008</v>
      </c>
      <c r="AY659" s="154" t="n">
        <v>5.9916682E-013</v>
      </c>
      <c r="AZ659" s="154" t="n">
        <v>1.0504848E-012</v>
      </c>
      <c r="BA659" s="154" t="n">
        <v>0</v>
      </c>
      <c r="BB659" s="154" t="n">
        <v>1.0846455E-008</v>
      </c>
      <c r="BC659" s="154" t="n">
        <v>2.9173374E-006</v>
      </c>
      <c r="BD659" s="154" t="n">
        <v>1.54627E-009</v>
      </c>
      <c r="BE659" s="154" t="n">
        <v>3.2703494E-009</v>
      </c>
      <c r="BF659" s="154" t="n">
        <v>2.3493159E-013</v>
      </c>
      <c r="BG659" s="154" t="n">
        <v>8.0086788E-016</v>
      </c>
      <c r="BH659" s="154" t="n">
        <v>1.8275639E-013</v>
      </c>
      <c r="BI659" s="154" t="n">
        <v>1.5869853E-013</v>
      </c>
      <c r="BJ659" s="154" t="n">
        <v>3.1088117E-014</v>
      </c>
      <c r="BK659" s="154" t="n">
        <v>6.4171796E-010</v>
      </c>
      <c r="BL659" s="154" t="n">
        <v>3.5775224E-009</v>
      </c>
      <c r="BM659" s="154" t="n">
        <v>9.6464749E-021</v>
      </c>
      <c r="BN659" s="154" t="n">
        <v>0.02519798</v>
      </c>
      <c r="BO659" s="154" t="n">
        <v>0.19843361</v>
      </c>
      <c r="BP659" s="154" t="n">
        <v>0</v>
      </c>
      <c r="BQ659" s="154" t="n">
        <v>0</v>
      </c>
      <c r="BR659" s="154" t="n">
        <v>0</v>
      </c>
      <c r="BT659" s="96" t="n">
        <v>0.00038168656</v>
      </c>
      <c r="BU659" s="96" t="n">
        <v>2.6084562E-005</v>
      </c>
      <c r="BV659" s="96" t="n">
        <v>0.00021722307</v>
      </c>
      <c r="BW659" s="96" t="n">
        <v>7.9645392E-008</v>
      </c>
      <c r="BX659" s="96" t="n">
        <v>2.0072846E-005</v>
      </c>
      <c r="BY659" s="96" t="n">
        <v>6.9569024E-006</v>
      </c>
      <c r="BZ659" s="96" t="n">
        <v>5.9126186E-009</v>
      </c>
      <c r="CA659" s="96" t="n">
        <v>1.0558665E-005</v>
      </c>
      <c r="CB659" s="96" t="n">
        <v>9.447089E-008</v>
      </c>
      <c r="CC659" s="96" t="n">
        <v>3.2012537E-007</v>
      </c>
      <c r="CD659" s="96" t="n">
        <v>0</v>
      </c>
      <c r="CE659" s="96" t="n">
        <v>2.1331949E-017</v>
      </c>
      <c r="CF659" s="96" t="n">
        <v>1.7466516E-013</v>
      </c>
      <c r="CG659" s="96" t="n">
        <v>1.568527E-005</v>
      </c>
      <c r="CH659" s="96" t="n">
        <v>8.4276332E-005</v>
      </c>
      <c r="CI659" s="96" t="n">
        <v>3.2875474E-007</v>
      </c>
      <c r="CJ659" s="96" t="n">
        <v>0</v>
      </c>
      <c r="CL659" s="155" t="n">
        <v>1.4783898E-013</v>
      </c>
      <c r="CM659" s="155" t="n">
        <v>7.758122</v>
      </c>
      <c r="CN659" s="156" t="n">
        <v>0.19948358</v>
      </c>
      <c r="CO659" s="155" t="n">
        <v>0.019442157</v>
      </c>
      <c r="CP659" s="155" t="n">
        <v>3.3996192E-010</v>
      </c>
      <c r="CQ659" s="155" t="n">
        <v>1.2698924E-008</v>
      </c>
      <c r="CR659" s="155" t="n">
        <v>0.00087340224</v>
      </c>
      <c r="CS659" s="155" t="n">
        <v>0.068258836</v>
      </c>
      <c r="CT659" s="155" t="n">
        <v>1.5618251E-007</v>
      </c>
      <c r="CU659" s="155" t="n">
        <v>0.0024467348</v>
      </c>
      <c r="CW659" s="97"/>
      <c r="CX659" s="105"/>
    </row>
    <row r="660" customFormat="false" ht="13.8" hidden="false" customHeight="false" outlineLevel="0" collapsed="false">
      <c r="A660" s="0" t="s">
        <v>1278</v>
      </c>
      <c r="B660" s="26" t="s">
        <v>1275</v>
      </c>
      <c r="C660" s="88" t="str">
        <f aca="false">MID(A660,1,12)</f>
        <v>A.100.24.101</v>
      </c>
      <c r="D660" s="2" t="s">
        <v>1276</v>
      </c>
      <c r="E660" s="90" t="s">
        <v>255</v>
      </c>
      <c r="F660" s="91" t="str">
        <f aca="false">MID(A660, 21,85)</f>
        <v>Aluminium (primary) European production, bauxite from Africa</v>
      </c>
      <c r="G660" s="133" t="n">
        <f aca="false">H660+I660+J660+K660</f>
        <v>1.91333737157728</v>
      </c>
      <c r="H660" s="149" t="n">
        <f aca="false">N660+O660+P660+Q660</f>
        <v>0.018046328689</v>
      </c>
      <c r="I660" s="149" t="n">
        <f aca="false">L660+M660+R660+V660+T660</f>
        <v>0.05767263932</v>
      </c>
      <c r="J660" s="150" t="n">
        <f aca="false">S660+U660+W660+X660</f>
        <v>1.11585254356828</v>
      </c>
      <c r="K660" s="149" t="n">
        <v>0.72176586</v>
      </c>
      <c r="L660" s="130" t="n">
        <v>0.038336037</v>
      </c>
      <c r="M660" s="130" t="n">
        <v>0.018730912</v>
      </c>
      <c r="N660" s="130" t="n">
        <v>0.015928363</v>
      </c>
      <c r="O660" s="157" t="n">
        <v>0.0018142816</v>
      </c>
      <c r="P660" s="157" t="n">
        <v>2.1523819E-005</v>
      </c>
      <c r="Q660" s="130" t="n">
        <v>0.00028216027</v>
      </c>
      <c r="R660" s="130" t="n">
        <v>0.0004969137</v>
      </c>
      <c r="S660" s="130" t="n">
        <v>1.0293746</v>
      </c>
      <c r="T660" s="157" t="n">
        <v>9.7150126E-005</v>
      </c>
      <c r="U660" s="157" t="n">
        <v>0.086477433</v>
      </c>
      <c r="V660" s="157" t="n">
        <v>1.1626494E-005</v>
      </c>
      <c r="W660" s="157" t="n">
        <v>1.4781223E-008</v>
      </c>
      <c r="X660" s="130" t="n">
        <v>4.9578706E-007</v>
      </c>
      <c r="Z660" s="151" t="n">
        <f aca="false">K660/0.15</f>
        <v>4.8117724</v>
      </c>
      <c r="AB660" s="133" t="n">
        <f aca="false">K660</f>
        <v>0.72176586</v>
      </c>
      <c r="AC660" s="133" t="n">
        <f aca="false">L660+M660+N660+O660+P660+Q660+R660</f>
        <v>0.075610191389</v>
      </c>
      <c r="AD660" s="133" t="n">
        <f aca="false">L660+M660+R660+W660</f>
        <v>0.057563877481223</v>
      </c>
      <c r="AE660" s="133" t="n">
        <f aca="false">V660+L660+M660+R660+T660</f>
        <v>0.05767263932</v>
      </c>
      <c r="AF660" s="133" t="n">
        <f aca="false">S660+U660+X660</f>
        <v>1.11585252878706</v>
      </c>
      <c r="AH660" s="0" t="n">
        <v>71.688302</v>
      </c>
      <c r="AI660" s="96" t="n">
        <v>13.838856</v>
      </c>
      <c r="AJ660" s="96" t="n">
        <v>10.585154</v>
      </c>
      <c r="AK660" s="96" t="n">
        <v>0</v>
      </c>
      <c r="AL660" s="96" t="n">
        <v>0.015994891</v>
      </c>
      <c r="AM660" s="96" t="n">
        <v>3.3066122</v>
      </c>
      <c r="AN660" s="96" t="n">
        <v>43.941684</v>
      </c>
      <c r="AP660" s="95" t="n">
        <v>0.094290181</v>
      </c>
      <c r="AQ660" s="95" t="n">
        <v>0.089672223</v>
      </c>
      <c r="AR660" s="95" t="n">
        <v>0.0040061996</v>
      </c>
      <c r="AS660" s="95" t="n">
        <v>0.00061175857</v>
      </c>
      <c r="AT660" s="152" t="n">
        <f aca="false">AW660+AZ660+BA660+BB660+BC660+BK660+BL660+BP660</f>
        <v>5.37603257126267E-006</v>
      </c>
      <c r="AU660" s="152" t="n">
        <f aca="false">AX660+AY660+BD660+BE660+BF660+BG660+BH660+BI660+BJ660+BM660+BQ660+BR660</f>
        <v>1.48158265590505E-008</v>
      </c>
      <c r="AV660" s="153" t="n">
        <f aca="false">BN660+BO660</f>
        <v>0.085680473</v>
      </c>
      <c r="AW660" s="154" t="n">
        <v>4.4727475E-006</v>
      </c>
      <c r="AX660" s="154" t="n">
        <v>1.3495648E-008</v>
      </c>
      <c r="AY660" s="154" t="n">
        <v>3.6870817E-013</v>
      </c>
      <c r="AZ660" s="154" t="n">
        <v>8.4262673E-014</v>
      </c>
      <c r="BA660" s="154" t="n">
        <v>0</v>
      </c>
      <c r="BB660" s="154" t="n">
        <v>2.2556513E-009</v>
      </c>
      <c r="BC660" s="154" t="n">
        <v>8.9348012E-007</v>
      </c>
      <c r="BD660" s="154" t="n">
        <v>3.2164234E-010</v>
      </c>
      <c r="BE660" s="154" t="n">
        <v>9.9731085E-010</v>
      </c>
      <c r="BF660" s="154" t="n">
        <v>3.4928912E-013</v>
      </c>
      <c r="BG660" s="154" t="n">
        <v>1.4919423E-015</v>
      </c>
      <c r="BH660" s="154" t="n">
        <v>1.0091887E-013</v>
      </c>
      <c r="BI660" s="154" t="n">
        <v>3.3799759E-013</v>
      </c>
      <c r="BJ660" s="154" t="n">
        <v>6.6963358E-014</v>
      </c>
      <c r="BK660" s="154" t="n">
        <v>1.0010885E-009</v>
      </c>
      <c r="BL660" s="154" t="n">
        <v>6.5481272E-009</v>
      </c>
      <c r="BM660" s="154" t="n">
        <v>1.8416961E-022</v>
      </c>
      <c r="BN660" s="154" t="n">
        <v>0.039857631</v>
      </c>
      <c r="BO660" s="154" t="n">
        <v>0.045822842</v>
      </c>
      <c r="BP660" s="154" t="n">
        <v>0</v>
      </c>
      <c r="BQ660" s="154" t="n">
        <v>0</v>
      </c>
      <c r="BR660" s="154" t="n">
        <v>0</v>
      </c>
      <c r="BT660" s="96" t="n">
        <v>0.00018681311</v>
      </c>
      <c r="BU660" s="96" t="n">
        <v>7.6113349E-006</v>
      </c>
      <c r="BV660" s="96" t="n">
        <v>0.00013416498</v>
      </c>
      <c r="BW660" s="96" t="n">
        <v>5.8639774E-008</v>
      </c>
      <c r="BX660" s="96" t="n">
        <v>6.8081853E-006</v>
      </c>
      <c r="BY660" s="96" t="n">
        <v>1.4479917E-006</v>
      </c>
      <c r="BZ660" s="96" t="n">
        <v>8.8012199E-009</v>
      </c>
      <c r="CA660" s="96" t="n">
        <v>2.196269E-006</v>
      </c>
      <c r="CB660" s="96" t="n">
        <v>3.6092029E-008</v>
      </c>
      <c r="CC660" s="96" t="n">
        <v>1.976724E-007</v>
      </c>
      <c r="CD660" s="96" t="n">
        <v>0</v>
      </c>
      <c r="CE660" s="96" t="n">
        <v>4.0726761E-019</v>
      </c>
      <c r="CF660" s="96" t="n">
        <v>3.3346913E-015</v>
      </c>
      <c r="CG660" s="96" t="n">
        <v>3.4072036E-006</v>
      </c>
      <c r="CH660" s="96" t="n">
        <v>3.0368321E-005</v>
      </c>
      <c r="CI660" s="96" t="n">
        <v>5.0761318E-007</v>
      </c>
      <c r="CJ660" s="96" t="n">
        <v>0</v>
      </c>
      <c r="CL660" s="155" t="n">
        <v>2.8225282E-015</v>
      </c>
      <c r="CM660" s="155" t="n">
        <v>4.805572</v>
      </c>
      <c r="CN660" s="156" t="n">
        <v>0.041746206</v>
      </c>
      <c r="CO660" s="155" t="n">
        <v>0.0055390811</v>
      </c>
      <c r="CP660" s="155" t="n">
        <v>4.5027981E-010</v>
      </c>
      <c r="CQ660" s="155" t="n">
        <v>1.079623E-008</v>
      </c>
      <c r="CR660" s="155" t="n">
        <v>0.00029622604</v>
      </c>
      <c r="CS660" s="155" t="n">
        <v>0.13416928</v>
      </c>
      <c r="CT660" s="155" t="n">
        <v>2.3211421E-007</v>
      </c>
      <c r="CU660" s="155" t="n">
        <v>0.00050935991</v>
      </c>
      <c r="CW660" s="97"/>
      <c r="CX660" s="105"/>
    </row>
    <row r="661" customFormat="false" ht="13.8" hidden="false" customHeight="false" outlineLevel="0" collapsed="false">
      <c r="A661" s="0" t="s">
        <v>1279</v>
      </c>
      <c r="B661" s="26" t="s">
        <v>1275</v>
      </c>
      <c r="C661" s="88" t="str">
        <f aca="false">MID(A661,1,12)</f>
        <v>A.100.24.102</v>
      </c>
      <c r="D661" s="2" t="s">
        <v>1276</v>
      </c>
      <c r="E661" s="90" t="s">
        <v>255</v>
      </c>
      <c r="F661" s="91" t="str">
        <f aca="false">MID(A661, 21,85)</f>
        <v>Aluminium (secondary)</v>
      </c>
      <c r="G661" s="133" t="n">
        <f aca="false">H661+I661+J661+K661</f>
        <v>0.135358167681584</v>
      </c>
      <c r="H661" s="149" t="n">
        <f aca="false">N661+O661+P661+Q661</f>
        <v>0.006907269718</v>
      </c>
      <c r="I661" s="149" t="n">
        <f aca="false">L661+M661+R661+V661+T661</f>
        <v>0.009612017357</v>
      </c>
      <c r="J661" s="150" t="n">
        <f aca="false">S661+U661+W661+X661</f>
        <v>0.0063461306065838</v>
      </c>
      <c r="K661" s="149" t="n">
        <v>0.11249275</v>
      </c>
      <c r="L661" s="130" t="n">
        <v>0.0029549481</v>
      </c>
      <c r="M661" s="130" t="n">
        <v>0.0049902541</v>
      </c>
      <c r="N661" s="130" t="n">
        <v>0.0049195151</v>
      </c>
      <c r="O661" s="157" t="n">
        <v>0.0017025814</v>
      </c>
      <c r="P661" s="157" t="n">
        <v>6.6618268E-005</v>
      </c>
      <c r="Q661" s="157" t="n">
        <v>0.00021855495</v>
      </c>
      <c r="R661" s="130" t="n">
        <v>0.00050307072</v>
      </c>
      <c r="S661" s="130" t="n">
        <v>0.00022057773</v>
      </c>
      <c r="T661" s="157" t="n">
        <v>0.0011310956</v>
      </c>
      <c r="U661" s="157" t="n">
        <v>0.006123462</v>
      </c>
      <c r="V661" s="157" t="n">
        <v>3.2648837E-005</v>
      </c>
      <c r="W661" s="157" t="n">
        <v>2.0908573E-006</v>
      </c>
      <c r="X661" s="130" t="n">
        <v>1.9283804E-011</v>
      </c>
      <c r="Z661" s="151" t="n">
        <f aca="false">K661/0.15</f>
        <v>0.749951666666667</v>
      </c>
      <c r="AB661" s="133" t="n">
        <f aca="false">K661</f>
        <v>0.11249275</v>
      </c>
      <c r="AC661" s="133" t="n">
        <f aca="false">L661+M661+N661+O661+P661+Q661+R661</f>
        <v>0.015355542638</v>
      </c>
      <c r="AD661" s="133" t="n">
        <f aca="false">L661+M661+R661+W661</f>
        <v>0.0084503637773</v>
      </c>
      <c r="AE661" s="133" t="n">
        <f aca="false">V661+L661+M661+R661+T661</f>
        <v>0.009612017357</v>
      </c>
      <c r="AF661" s="133" t="n">
        <f aca="false">S661+U661+X661</f>
        <v>0.0063440397492838</v>
      </c>
      <c r="AH661" s="0" t="n">
        <v>11.280997</v>
      </c>
      <c r="AI661" s="96" t="n">
        <v>11.038868</v>
      </c>
      <c r="AJ661" s="96" t="n">
        <v>0.11628875</v>
      </c>
      <c r="AK661" s="96" t="n">
        <v>0</v>
      </c>
      <c r="AL661" s="96" t="n">
        <v>0.049862617</v>
      </c>
      <c r="AM661" s="96" t="n">
        <v>0.053068187</v>
      </c>
      <c r="AN661" s="96" t="n">
        <v>0.022909716</v>
      </c>
      <c r="AP661" s="95" t="n">
        <v>0.014142734</v>
      </c>
      <c r="AQ661" s="95" t="n">
        <v>0.012757948</v>
      </c>
      <c r="AR661" s="95" t="n">
        <v>0.00059708539</v>
      </c>
      <c r="AS661" s="95" t="n">
        <v>0.00078770063</v>
      </c>
      <c r="AT661" s="152" t="n">
        <f aca="false">AW661+AZ661+BA661+BB661+BC661+BK661+BL661+BP661</f>
        <v>7.648649611947E-007</v>
      </c>
      <c r="AU661" s="152" t="n">
        <f aca="false">AX661+AY661+BD661+BE661+BF661+BG661+BH661+BI661+BJ661+BM661+BQ661+BR661</f>
        <v>2.20815602853909E-009</v>
      </c>
      <c r="AV661" s="153" t="n">
        <f aca="false">BN661+BO661</f>
        <v>0.110322212222</v>
      </c>
      <c r="AW661" s="154" t="n">
        <v>6.959714E-007</v>
      </c>
      <c r="AX661" s="154" t="n">
        <v>2.0999131E-009</v>
      </c>
      <c r="AY661" s="154" t="n">
        <v>5.7372623E-014</v>
      </c>
      <c r="AZ661" s="154" t="n">
        <v>2.7246117E-012</v>
      </c>
      <c r="BA661" s="154" t="n">
        <v>0</v>
      </c>
      <c r="BB661" s="154" t="n">
        <v>2.0230909E-010</v>
      </c>
      <c r="BC661" s="154" t="n">
        <v>6.8538441E-008</v>
      </c>
      <c r="BD661" s="154" t="n">
        <v>3.8719296E-011</v>
      </c>
      <c r="BE661" s="154" t="n">
        <v>6.9303326E-011</v>
      </c>
      <c r="BF661" s="154" t="n">
        <v>3.1131129E-014</v>
      </c>
      <c r="BG661" s="154" t="n">
        <v>4.6237594E-016</v>
      </c>
      <c r="BH661" s="154" t="n">
        <v>1.2453658E-013</v>
      </c>
      <c r="BI661" s="154" t="n">
        <v>5.5371656E-015</v>
      </c>
      <c r="BJ661" s="154" t="n">
        <v>1.2666395E-015</v>
      </c>
      <c r="BK661" s="154" t="n">
        <v>1.2753123E-011</v>
      </c>
      <c r="BL661" s="154" t="n">
        <v>1.3733337E-010</v>
      </c>
      <c r="BM661" s="154" t="n">
        <v>2.6051456E-020</v>
      </c>
      <c r="BN661" s="154" t="n">
        <v>1.8422222E-005</v>
      </c>
      <c r="BO661" s="154" t="n">
        <v>0.11030379</v>
      </c>
      <c r="BP661" s="154" t="n">
        <v>0</v>
      </c>
      <c r="BQ661" s="154" t="n">
        <v>0</v>
      </c>
      <c r="BR661" s="154" t="n">
        <v>0</v>
      </c>
      <c r="BT661" s="96" t="n">
        <v>3.7342671E-005</v>
      </c>
      <c r="BU661" s="96" t="n">
        <v>5.0609734E-007</v>
      </c>
      <c r="BV661" s="96" t="n">
        <v>2.0910643E-005</v>
      </c>
      <c r="BW661" s="96" t="n">
        <v>6.1037064E-008</v>
      </c>
      <c r="BX661" s="96" t="n">
        <v>8.7165878E-007</v>
      </c>
      <c r="BY661" s="96" t="n">
        <v>5.6079293E-008</v>
      </c>
      <c r="BZ661" s="96" t="n">
        <v>7.6508397E-010</v>
      </c>
      <c r="CA661" s="96" t="n">
        <v>8.4460509E-008</v>
      </c>
      <c r="CB661" s="96" t="n">
        <v>1.0049818E-007</v>
      </c>
      <c r="CC661" s="96" t="n">
        <v>1.6810242E-007</v>
      </c>
      <c r="CD661" s="96" t="n">
        <v>0</v>
      </c>
      <c r="CE661" s="96" t="n">
        <v>5.7609472E-017</v>
      </c>
      <c r="CF661" s="96" t="n">
        <v>4.7170411E-013</v>
      </c>
      <c r="CG661" s="96" t="n">
        <v>9.6818191E-007</v>
      </c>
      <c r="CH661" s="96" t="n">
        <v>1.3604533E-005</v>
      </c>
      <c r="CI661" s="96" t="n">
        <v>1.0614359E-008</v>
      </c>
      <c r="CJ661" s="96" t="n">
        <v>0</v>
      </c>
      <c r="CL661" s="155" t="n">
        <v>3.9925679E-013</v>
      </c>
      <c r="CM661" s="155" t="n">
        <v>0.74995902</v>
      </c>
      <c r="CN661" s="156" t="n">
        <v>0.0023238481</v>
      </c>
      <c r="CO661" s="155" t="n">
        <v>0.00035902668</v>
      </c>
      <c r="CP661" s="155" t="n">
        <v>5.7669403E-011</v>
      </c>
      <c r="CQ661" s="155" t="n">
        <v>6.7410171E-009</v>
      </c>
      <c r="CR661" s="155" t="n">
        <v>3.240325E-005</v>
      </c>
      <c r="CS661" s="155" t="n">
        <v>0.00364548</v>
      </c>
      <c r="CT661" s="155" t="n">
        <v>2.0859024E-008</v>
      </c>
      <c r="CU661" s="155" t="n">
        <v>1.9727598E-005</v>
      </c>
      <c r="CW661" s="97"/>
      <c r="CX661" s="105"/>
    </row>
    <row r="662" customFormat="false" ht="13.8" hidden="false" customHeight="false" outlineLevel="0" collapsed="false">
      <c r="A662" s="0" t="s">
        <v>1280</v>
      </c>
      <c r="B662" s="26" t="s">
        <v>1275</v>
      </c>
      <c r="C662" s="88" t="str">
        <f aca="false">MID(A662,1,12)</f>
        <v>A.100.24.103</v>
      </c>
      <c r="D662" s="2" t="s">
        <v>1276</v>
      </c>
      <c r="E662" s="90" t="s">
        <v>255</v>
      </c>
      <c r="F662" s="91" t="str">
        <f aca="false">MID(A662, 21,85)</f>
        <v>Aluminium trade mix Europe (79% prim 21% sec)</v>
      </c>
      <c r="G662" s="133" t="n">
        <f aca="false">H662+I662+J662+K662</f>
        <v>1.53996170639203</v>
      </c>
      <c r="H662" s="149" t="n">
        <f aca="false">N662+O662+P662+Q662</f>
        <v>0.015707126403</v>
      </c>
      <c r="I662" s="149" t="n">
        <f aca="false">L662+M662+R662+V662+T662</f>
        <v>0.047579908556</v>
      </c>
      <c r="J662" s="150" t="n">
        <f aca="false">S662+U662+W662+X662</f>
        <v>0.88285616143303</v>
      </c>
      <c r="K662" s="149" t="n">
        <v>0.59381851</v>
      </c>
      <c r="L662" s="130" t="n">
        <v>0.030906008</v>
      </c>
      <c r="M662" s="130" t="n">
        <v>0.015845374</v>
      </c>
      <c r="N662" s="130" t="n">
        <v>0.013616505</v>
      </c>
      <c r="O662" s="130" t="n">
        <v>0.0017908246</v>
      </c>
      <c r="P662" s="157" t="n">
        <v>3.0993653E-005</v>
      </c>
      <c r="Q662" s="130" t="n">
        <v>0.00026880315</v>
      </c>
      <c r="R662" s="130" t="n">
        <v>0.00049820668</v>
      </c>
      <c r="S662" s="130" t="n">
        <v>0.81325222</v>
      </c>
      <c r="T662" s="157" t="n">
        <v>0.00031427869</v>
      </c>
      <c r="U662" s="157" t="n">
        <v>0.069603099</v>
      </c>
      <c r="V662" s="157" t="n">
        <v>1.6041186E-005</v>
      </c>
      <c r="W662" s="157" t="n">
        <v>4.507572E-007</v>
      </c>
      <c r="X662" s="130" t="n">
        <v>3.9167583E-007</v>
      </c>
      <c r="Z662" s="151" t="n">
        <f aca="false">K662/0.15</f>
        <v>3.95879006666667</v>
      </c>
      <c r="AB662" s="133" t="n">
        <f aca="false">K662</f>
        <v>0.59381851</v>
      </c>
      <c r="AC662" s="133" t="n">
        <f aca="false">L662+M662+N662+O662+P662+Q662+R662</f>
        <v>0.062956715083</v>
      </c>
      <c r="AD662" s="133" t="n">
        <f aca="false">L662+M662+R662+W662</f>
        <v>0.0472500394372</v>
      </c>
      <c r="AE662" s="133" t="n">
        <f aca="false">V662+L662+M662+R662+T662</f>
        <v>0.047579908556</v>
      </c>
      <c r="AF662" s="133" t="n">
        <f aca="false">S662+U662+X662</f>
        <v>0.88285571067583</v>
      </c>
      <c r="AH662" s="0" t="n">
        <v>59.002768</v>
      </c>
      <c r="AI662" s="96" t="n">
        <v>13.250858</v>
      </c>
      <c r="AJ662" s="96" t="n">
        <v>8.3866927</v>
      </c>
      <c r="AK662" s="96" t="n">
        <v>0</v>
      </c>
      <c r="AL662" s="96" t="n">
        <v>0.023107114</v>
      </c>
      <c r="AM662" s="96" t="n">
        <v>2.6233679</v>
      </c>
      <c r="AN662" s="96" t="n">
        <v>34.718742</v>
      </c>
      <c r="AP662" s="95" t="n">
        <v>0.077459217</v>
      </c>
      <c r="AQ662" s="95" t="n">
        <v>0.073520225</v>
      </c>
      <c r="AR662" s="95" t="n">
        <v>0.0032902856</v>
      </c>
      <c r="AS662" s="95" t="n">
        <v>0.0006487064</v>
      </c>
      <c r="AT662" s="152" t="n">
        <f aca="false">AW662+AZ662+BA662+BB662+BC662+BK662+BL662+BP662</f>
        <v>4.40768734672596E-006</v>
      </c>
      <c r="AU662" s="152" t="n">
        <f aca="false">AX662+AY662+BD662+BE662+BF662+BG662+BH662+BI662+BJ662+BM662+BQ662+BR662</f>
        <v>1.21682160759159E-008</v>
      </c>
      <c r="AV662" s="153" t="n">
        <f aca="false">BN662+BO662</f>
        <v>0.090855239</v>
      </c>
      <c r="AW662" s="154" t="n">
        <v>3.6796245E-006</v>
      </c>
      <c r="AX662" s="154" t="n">
        <v>1.1102544E-008</v>
      </c>
      <c r="AY662" s="154" t="n">
        <v>3.033277E-013</v>
      </c>
      <c r="AZ662" s="154" t="n">
        <v>6.3873596E-013</v>
      </c>
      <c r="BA662" s="154" t="n">
        <v>0</v>
      </c>
      <c r="BB662" s="154" t="n">
        <v>1.8244494E-009</v>
      </c>
      <c r="BC662" s="154" t="n">
        <v>7.2024236E-007</v>
      </c>
      <c r="BD662" s="154" t="n">
        <v>2.622285E-010</v>
      </c>
      <c r="BE662" s="154" t="n">
        <v>8.0242927E-010</v>
      </c>
      <c r="BF662" s="154" t="n">
        <v>2.8247594E-013</v>
      </c>
      <c r="BG662" s="154" t="n">
        <v>1.2757333E-015</v>
      </c>
      <c r="BH662" s="154" t="n">
        <v>1.0587859E-013</v>
      </c>
      <c r="BI662" s="154" t="n">
        <v>2.681809E-013</v>
      </c>
      <c r="BJ662" s="154" t="n">
        <v>5.3167047E-014</v>
      </c>
      <c r="BK662" s="154" t="n">
        <v>7.9353809E-010</v>
      </c>
      <c r="BL662" s="154" t="n">
        <v>5.2018605E-009</v>
      </c>
      <c r="BM662" s="154" t="n">
        <v>5.6162997E-021</v>
      </c>
      <c r="BN662" s="154" t="n">
        <v>0.031491397</v>
      </c>
      <c r="BO662" s="154" t="n">
        <v>0.059363842</v>
      </c>
      <c r="BP662" s="154" t="n">
        <v>0</v>
      </c>
      <c r="BQ662" s="154" t="n">
        <v>0</v>
      </c>
      <c r="BR662" s="154" t="n">
        <v>0</v>
      </c>
      <c r="BT662" s="96" t="n">
        <v>0.00015542432</v>
      </c>
      <c r="BU662" s="96" t="n">
        <v>6.119235E-006</v>
      </c>
      <c r="BV662" s="96" t="n">
        <v>0.00011038157</v>
      </c>
      <c r="BW662" s="96" t="n">
        <v>5.9143205E-008</v>
      </c>
      <c r="BX662" s="96" t="n">
        <v>5.5615147E-006</v>
      </c>
      <c r="BY662" s="96" t="n">
        <v>1.1556901E-006</v>
      </c>
      <c r="BZ662" s="96" t="n">
        <v>7.1136314E-009</v>
      </c>
      <c r="CA662" s="96" t="n">
        <v>1.7527892E-006</v>
      </c>
      <c r="CB662" s="96" t="n">
        <v>4.961732E-008</v>
      </c>
      <c r="CC662" s="96" t="n">
        <v>1.9146271E-007</v>
      </c>
      <c r="CD662" s="96" t="n">
        <v>0</v>
      </c>
      <c r="CE662" s="96" t="n">
        <v>1.241973E-017</v>
      </c>
      <c r="CF662" s="96" t="n">
        <v>1.0169227E-013</v>
      </c>
      <c r="CG662" s="96" t="n">
        <v>2.895009E-006</v>
      </c>
      <c r="CH662" s="96" t="n">
        <v>2.6847926E-005</v>
      </c>
      <c r="CI662" s="96" t="n">
        <v>4.0324342E-007</v>
      </c>
      <c r="CJ662" s="96" t="n">
        <v>0</v>
      </c>
      <c r="CL662" s="155" t="n">
        <v>8.6073724E-014</v>
      </c>
      <c r="CM662" s="155" t="n">
        <v>3.9538932</v>
      </c>
      <c r="CN662" s="156" t="n">
        <v>0.033467511</v>
      </c>
      <c r="CO662" s="155" t="n">
        <v>0.0044512697</v>
      </c>
      <c r="CP662" s="155" t="n">
        <v>3.6783163E-010</v>
      </c>
      <c r="CQ662" s="155" t="n">
        <v>9.9446352E-009</v>
      </c>
      <c r="CR662" s="155" t="n">
        <v>0.00024082325</v>
      </c>
      <c r="CS662" s="155" t="n">
        <v>0.10675928</v>
      </c>
      <c r="CT662" s="155" t="n">
        <v>1.8775062E-007</v>
      </c>
      <c r="CU662" s="155" t="n">
        <v>0.00040653712</v>
      </c>
      <c r="CW662" s="97"/>
      <c r="CX662" s="105"/>
    </row>
    <row r="663" customFormat="false" ht="13.8" hidden="false" customHeight="false" outlineLevel="0" collapsed="false">
      <c r="A663" s="0" t="s">
        <v>1281</v>
      </c>
      <c r="B663" s="26" t="s">
        <v>1275</v>
      </c>
      <c r="C663" s="88" t="str">
        <f aca="false">MID(A663,1,12)</f>
        <v>A.100.24.104</v>
      </c>
      <c r="D663" s="2" t="s">
        <v>1276</v>
      </c>
      <c r="E663" s="90" t="s">
        <v>255</v>
      </c>
      <c r="F663" s="91" t="str">
        <f aca="false">MID(A663, 21,85)</f>
        <v>Antimony - CRM (EoL-RIR = 18%)</v>
      </c>
      <c r="G663" s="133" t="n">
        <f aca="false">H663+I663+J663+K663</f>
        <v>10.206799695904</v>
      </c>
      <c r="H663" s="149" t="n">
        <f aca="false">N663+O663+P663+Q663</f>
        <v>0.19958573862</v>
      </c>
      <c r="I663" s="149" t="n">
        <f aca="false">L663+M663+R663+V663+T663</f>
        <v>0.757517434584</v>
      </c>
      <c r="J663" s="150" t="n">
        <f aca="false">S663+U663+W663+X663</f>
        <v>7.4503660227</v>
      </c>
      <c r="K663" s="149" t="n">
        <v>1.7993305</v>
      </c>
      <c r="L663" s="130" t="n">
        <v>0.56829914</v>
      </c>
      <c r="M663" s="130" t="n">
        <v>0.16046388</v>
      </c>
      <c r="N663" s="130" t="n">
        <v>0.14624352</v>
      </c>
      <c r="O663" s="157" t="n">
        <v>0.049109732</v>
      </c>
      <c r="P663" s="157" t="n">
        <v>0.00094761302</v>
      </c>
      <c r="Q663" s="157" t="n">
        <v>0.0032848736</v>
      </c>
      <c r="R663" s="130" t="n">
        <v>0.028732314</v>
      </c>
      <c r="S663" s="130" t="n">
        <v>7.4463848</v>
      </c>
      <c r="T663" s="157" t="n">
        <v>0</v>
      </c>
      <c r="U663" s="130" t="n">
        <v>0.0039812227</v>
      </c>
      <c r="V663" s="157" t="n">
        <v>2.2100584E-005</v>
      </c>
      <c r="W663" s="157" t="n">
        <v>0</v>
      </c>
      <c r="X663" s="130" t="n">
        <v>0</v>
      </c>
      <c r="Z663" s="151" t="n">
        <f aca="false">K663/0.15</f>
        <v>11.9955366666667</v>
      </c>
      <c r="AB663" s="133" t="n">
        <f aca="false">K663</f>
        <v>1.7993305</v>
      </c>
      <c r="AC663" s="133" t="n">
        <f aca="false">L663+M663+N663+O663+P663+Q663+R663</f>
        <v>0.95708107262</v>
      </c>
      <c r="AD663" s="133" t="n">
        <f aca="false">L663+M663+R663+W663</f>
        <v>0.757495334</v>
      </c>
      <c r="AE663" s="133" t="n">
        <f aca="false">V663+L663+M663+R663+T663</f>
        <v>0.757517434584</v>
      </c>
      <c r="AF663" s="133" t="n">
        <f aca="false">S663+U663+X663</f>
        <v>7.4503660227</v>
      </c>
      <c r="AH663" s="0" t="n">
        <v>142.93184</v>
      </c>
      <c r="AI663" s="96" t="n">
        <v>142.18355</v>
      </c>
      <c r="AJ663" s="96" t="n">
        <v>0.49456182</v>
      </c>
      <c r="AK663" s="96" t="n">
        <v>0</v>
      </c>
      <c r="AL663" s="96" t="n">
        <v>0</v>
      </c>
      <c r="AM663" s="96" t="n">
        <v>0.1187782</v>
      </c>
      <c r="AN663" s="96" t="n">
        <v>0.13495173</v>
      </c>
      <c r="AP663" s="95" t="n">
        <v>0.39433212</v>
      </c>
      <c r="AQ663" s="95" t="n">
        <v>0.37083161</v>
      </c>
      <c r="AR663" s="95" t="n">
        <v>0.012575305</v>
      </c>
      <c r="AS663" s="95" t="n">
        <v>0.010925209</v>
      </c>
      <c r="AT663" s="152" t="n">
        <f aca="false">AW663+AZ663+BA663+BB663+BC663+BK663+BL663+BP663</f>
        <v>2.223211020767E-005</v>
      </c>
      <c r="AU663" s="152" t="n">
        <f aca="false">AX663+AY663+BD663+BE663+BF663+BG663+BH663+BI663+BJ663+BM663+BQ663+BR663</f>
        <v>4.6506303295135E-008</v>
      </c>
      <c r="AV663" s="153" t="n">
        <f aca="false">BN663+BO663</f>
        <v>1.53014134</v>
      </c>
      <c r="AW663" s="154" t="n">
        <v>1.1131858E-005</v>
      </c>
      <c r="AX663" s="154" t="n">
        <v>3.3587503E-008</v>
      </c>
      <c r="AY663" s="154" t="n">
        <v>9.1765857E-013</v>
      </c>
      <c r="AZ663" s="154" t="n">
        <v>0</v>
      </c>
      <c r="BA663" s="154" t="n">
        <v>0</v>
      </c>
      <c r="BB663" s="154" t="n">
        <v>3.918944E-009</v>
      </c>
      <c r="BC663" s="154" t="n">
        <v>1.1091179E-005</v>
      </c>
      <c r="BD663" s="154" t="n">
        <v>8.937104E-010</v>
      </c>
      <c r="BE663" s="154" t="n">
        <v>1.2022094E-008</v>
      </c>
      <c r="BF663" s="154" t="n">
        <v>0</v>
      </c>
      <c r="BG663" s="154" t="n">
        <v>0</v>
      </c>
      <c r="BH663" s="154" t="n">
        <v>1.8715413E-012</v>
      </c>
      <c r="BI663" s="154" t="n">
        <v>1.7261239E-013</v>
      </c>
      <c r="BJ663" s="154" t="n">
        <v>3.4082875E-014</v>
      </c>
      <c r="BK663" s="154" t="n">
        <v>2.0625957E-010</v>
      </c>
      <c r="BL663" s="154" t="n">
        <v>4.9480041E-009</v>
      </c>
      <c r="BM663" s="154" t="n">
        <v>0</v>
      </c>
      <c r="BN663" s="154" t="n">
        <v>0.10830584</v>
      </c>
      <c r="BO663" s="154" t="n">
        <v>1.4218355</v>
      </c>
      <c r="BP663" s="154" t="n">
        <v>0</v>
      </c>
      <c r="BQ663" s="154" t="n">
        <v>0</v>
      </c>
      <c r="BR663" s="154" t="n">
        <v>0</v>
      </c>
      <c r="BT663" s="96" t="n">
        <v>0.9738268</v>
      </c>
      <c r="BU663" s="96" t="n">
        <v>8.2883951E-005</v>
      </c>
      <c r="BV663" s="96" t="n">
        <v>0.0003344674</v>
      </c>
      <c r="BW663" s="96" t="n">
        <v>3.4359179E-006</v>
      </c>
      <c r="BX663" s="96" t="n">
        <v>0.00011223151</v>
      </c>
      <c r="BY663" s="96" t="n">
        <v>0</v>
      </c>
      <c r="BZ663" s="96" t="n">
        <v>0</v>
      </c>
      <c r="CA663" s="96" t="n">
        <v>0</v>
      </c>
      <c r="CB663" s="96" t="n">
        <v>1.4620581E-006</v>
      </c>
      <c r="CC663" s="96" t="n">
        <v>3.3732129E-006</v>
      </c>
      <c r="CD663" s="96" t="n">
        <v>0</v>
      </c>
      <c r="CE663" s="96" t="n">
        <v>0</v>
      </c>
      <c r="CF663" s="96" t="n">
        <v>0</v>
      </c>
      <c r="CG663" s="96" t="n">
        <v>3.3335502E-005</v>
      </c>
      <c r="CH663" s="96" t="n">
        <v>0.00017395015</v>
      </c>
      <c r="CI663" s="96" t="n">
        <v>0.97308166</v>
      </c>
      <c r="CJ663" s="96" t="n">
        <v>0</v>
      </c>
      <c r="CL663" s="155" t="n">
        <v>0</v>
      </c>
      <c r="CM663" s="155" t="n">
        <v>11.995537</v>
      </c>
      <c r="CN663" s="156" t="n">
        <v>0</v>
      </c>
      <c r="CO663" s="155" t="n">
        <v>0.056707992</v>
      </c>
      <c r="CP663" s="155" t="n">
        <v>8.7375243E-010</v>
      </c>
      <c r="CQ663" s="155" t="n">
        <v>1.0581952E-007</v>
      </c>
      <c r="CR663" s="155" t="n">
        <v>0.0046901694</v>
      </c>
      <c r="CS663" s="155" t="n">
        <v>0.14460549</v>
      </c>
      <c r="CT663" s="155" t="n">
        <v>0</v>
      </c>
      <c r="CU663" s="155" t="n">
        <v>0</v>
      </c>
      <c r="CW663" s="97"/>
      <c r="CX663" s="105"/>
    </row>
    <row r="664" customFormat="false" ht="13.8" hidden="false" customHeight="false" outlineLevel="0" collapsed="false">
      <c r="A664" s="0" t="s">
        <v>1282</v>
      </c>
      <c r="B664" s="26" t="s">
        <v>1275</v>
      </c>
      <c r="C664" s="88" t="str">
        <f aca="false">MID(A664,1,12)</f>
        <v>A.100.24.105</v>
      </c>
      <c r="D664" s="2" t="s">
        <v>1276</v>
      </c>
      <c r="E664" s="90" t="s">
        <v>255</v>
      </c>
      <c r="F664" s="91" t="str">
        <f aca="false">MID(A664, 21,85)</f>
        <v>Cadmium (EoL-RIR = 0%)</v>
      </c>
      <c r="G664" s="133" t="n">
        <f aca="false">H664+I664+J664+K664</f>
        <v>20.3604043891</v>
      </c>
      <c r="H664" s="149" t="n">
        <f aca="false">N664+O664+P664+Q664</f>
        <v>0</v>
      </c>
      <c r="I664" s="149" t="n">
        <f aca="false">L664+M664+R664+V664+T664</f>
        <v>0.3377043891</v>
      </c>
      <c r="J664" s="150" t="n">
        <f aca="false">S664+U664+W664+X664</f>
        <v>19.45</v>
      </c>
      <c r="K664" s="149" t="n">
        <v>0.5727</v>
      </c>
      <c r="L664" s="130" t="n">
        <v>0.3307095</v>
      </c>
      <c r="M664" s="130" t="n">
        <v>0.0069948891</v>
      </c>
      <c r="N664" s="130" t="n">
        <v>0</v>
      </c>
      <c r="O664" s="157" t="n">
        <v>0</v>
      </c>
      <c r="P664" s="157" t="n">
        <v>0</v>
      </c>
      <c r="Q664" s="130" t="n">
        <v>0</v>
      </c>
      <c r="R664" s="130" t="n">
        <v>0</v>
      </c>
      <c r="S664" s="130" t="n">
        <v>19.45</v>
      </c>
      <c r="T664" s="157" t="n">
        <v>0</v>
      </c>
      <c r="U664" s="130" t="n">
        <v>0</v>
      </c>
      <c r="V664" s="157" t="n">
        <v>0</v>
      </c>
      <c r="W664" s="157" t="n">
        <v>0</v>
      </c>
      <c r="X664" s="130" t="n">
        <v>0</v>
      </c>
      <c r="Z664" s="151" t="n">
        <f aca="false">K664/0.15</f>
        <v>3.818</v>
      </c>
      <c r="AB664" s="133" t="n">
        <f aca="false">K664</f>
        <v>0.5727</v>
      </c>
      <c r="AC664" s="133" t="n">
        <f aca="false">L664+M664+N664+O664+P664+Q664+R664</f>
        <v>0.3377043891</v>
      </c>
      <c r="AD664" s="133" t="n">
        <f aca="false">L664+M664+R664+W664</f>
        <v>0.3377043891</v>
      </c>
      <c r="AE664" s="133" t="n">
        <f aca="false">V664+L664+M664+R664+T664</f>
        <v>0.3377043891</v>
      </c>
      <c r="AF664" s="133" t="n">
        <f aca="false">S664+U664+X664</f>
        <v>19.45</v>
      </c>
      <c r="AH664" s="0" t="n">
        <v>78.28485</v>
      </c>
      <c r="AI664" s="96" t="n">
        <v>78.28485</v>
      </c>
      <c r="AJ664" s="96" t="n">
        <v>0</v>
      </c>
      <c r="AK664" s="96" t="n">
        <v>0</v>
      </c>
      <c r="AL664" s="96" t="n">
        <v>0</v>
      </c>
      <c r="AM664" s="96" t="n">
        <v>0</v>
      </c>
      <c r="AN664" s="96" t="n">
        <v>0</v>
      </c>
      <c r="AP664" s="95" t="n">
        <v>0.17017943</v>
      </c>
      <c r="AQ664" s="95" t="n">
        <v>0.15927905</v>
      </c>
      <c r="AR664" s="95" t="n">
        <v>0.0047824815</v>
      </c>
      <c r="AS664" s="95" t="n">
        <v>0.0061178983</v>
      </c>
      <c r="AT664" s="152" t="n">
        <f aca="false">AW664+AZ664+BA664+BB664+BC664+BK664+BL664+BP664</f>
        <v>9.549104E-006</v>
      </c>
      <c r="AU664" s="152" t="n">
        <f aca="false">AX664+AY664+BD664+BE664+BF664+BG664+BH664+BI664+BJ664+BM664+BQ664+BR664</f>
        <v>1.7686692077E-008</v>
      </c>
      <c r="AV664" s="153" t="n">
        <f aca="false">BN664+BO664</f>
        <v>0.8568485</v>
      </c>
      <c r="AW664" s="154" t="n">
        <v>3.543104E-006</v>
      </c>
      <c r="AX664" s="154" t="n">
        <v>1.06904E-008</v>
      </c>
      <c r="AY664" s="154" t="n">
        <v>2.92077E-013</v>
      </c>
      <c r="AZ664" s="154" t="n">
        <v>0</v>
      </c>
      <c r="BA664" s="154" t="n">
        <v>0</v>
      </c>
      <c r="BB664" s="154" t="n">
        <v>0</v>
      </c>
      <c r="BC664" s="154" t="n">
        <v>6.006E-006</v>
      </c>
      <c r="BD664" s="154" t="n">
        <v>0</v>
      </c>
      <c r="BE664" s="154" t="n">
        <v>6.996E-009</v>
      </c>
      <c r="BF664" s="154" t="n">
        <v>0</v>
      </c>
      <c r="BG664" s="154" t="n">
        <v>0</v>
      </c>
      <c r="BH664" s="154" t="n">
        <v>0</v>
      </c>
      <c r="BI664" s="154" t="n">
        <v>0</v>
      </c>
      <c r="BJ664" s="154" t="n">
        <v>0</v>
      </c>
      <c r="BK664" s="154" t="n">
        <v>0</v>
      </c>
      <c r="BL664" s="154" t="n">
        <v>0</v>
      </c>
      <c r="BM664" s="154" t="n">
        <v>0</v>
      </c>
      <c r="BN664" s="154" t="n">
        <v>0.074</v>
      </c>
      <c r="BO664" s="154" t="n">
        <v>0.7828485</v>
      </c>
      <c r="BP664" s="154" t="n">
        <v>0</v>
      </c>
      <c r="BQ664" s="154" t="n">
        <v>0</v>
      </c>
      <c r="BR664" s="154" t="n">
        <v>0</v>
      </c>
      <c r="BT664" s="96" t="n">
        <v>0.18660251</v>
      </c>
      <c r="BU664" s="96" t="n">
        <v>4.8232538E-005</v>
      </c>
      <c r="BV664" s="96" t="n">
        <v>0.00010645597</v>
      </c>
      <c r="BW664" s="96" t="n">
        <v>0</v>
      </c>
      <c r="BX664" s="96" t="n">
        <v>3.97308E-005</v>
      </c>
      <c r="BY664" s="96" t="n">
        <v>0</v>
      </c>
      <c r="BZ664" s="96" t="n">
        <v>0</v>
      </c>
      <c r="CA664" s="96" t="n">
        <v>0</v>
      </c>
      <c r="CB664" s="96" t="n">
        <v>0</v>
      </c>
      <c r="CC664" s="96" t="n">
        <v>0</v>
      </c>
      <c r="CD664" s="96" t="n">
        <v>0</v>
      </c>
      <c r="CE664" s="96" t="n">
        <v>0</v>
      </c>
      <c r="CF664" s="96" t="n">
        <v>0</v>
      </c>
      <c r="CG664" s="96" t="n">
        <v>3.1309264E-006</v>
      </c>
      <c r="CH664" s="96" t="n">
        <v>9.5426706E-005</v>
      </c>
      <c r="CI664" s="96" t="n">
        <v>0.18630954</v>
      </c>
      <c r="CJ664" s="96" t="n">
        <v>0</v>
      </c>
      <c r="CL664" s="155" t="n">
        <v>0</v>
      </c>
      <c r="CM664" s="155" t="n">
        <v>3.818</v>
      </c>
      <c r="CN664" s="156" t="n">
        <v>0</v>
      </c>
      <c r="CO664" s="155" t="n">
        <v>0.033</v>
      </c>
      <c r="CP664" s="155" t="n">
        <v>0</v>
      </c>
      <c r="CQ664" s="155" t="n">
        <v>0</v>
      </c>
      <c r="CR664" s="155" t="n">
        <v>0.0020166663</v>
      </c>
      <c r="CS664" s="155" t="n">
        <v>0</v>
      </c>
      <c r="CT664" s="155" t="n">
        <v>0</v>
      </c>
      <c r="CU664" s="155" t="n">
        <v>0</v>
      </c>
      <c r="CW664" s="97"/>
      <c r="CX664" s="105"/>
    </row>
    <row r="665" customFormat="false" ht="13.8" hidden="false" customHeight="false" outlineLevel="0" collapsed="false">
      <c r="A665" s="0" t="s">
        <v>1283</v>
      </c>
      <c r="B665" s="26" t="s">
        <v>1275</v>
      </c>
      <c r="C665" s="88" t="str">
        <f aca="false">MID(A665,1,12)</f>
        <v>A.100.24.106</v>
      </c>
      <c r="D665" s="2" t="s">
        <v>1276</v>
      </c>
      <c r="E665" s="90" t="s">
        <v>255</v>
      </c>
      <c r="F665" s="91" t="str">
        <f aca="false">MID(A665, 21,85)</f>
        <v>Chromium, CRM (EoL-RIR = 21%)</v>
      </c>
      <c r="G665" s="133" t="n">
        <f aca="false">H665+I665+J665+K665</f>
        <v>6.567847587</v>
      </c>
      <c r="H665" s="149" t="n">
        <f aca="false">N665+O665+P665+Q665</f>
        <v>0.403901787</v>
      </c>
      <c r="I665" s="149" t="n">
        <f aca="false">L665+M665+R665+V665+T665</f>
        <v>1.74761959</v>
      </c>
      <c r="J665" s="150" t="n">
        <f aca="false">S665+U665+W665+X665</f>
        <v>1.16037381</v>
      </c>
      <c r="K665" s="149" t="n">
        <v>3.2559524</v>
      </c>
      <c r="L665" s="130" t="n">
        <v>0.95442857</v>
      </c>
      <c r="M665" s="130" t="n">
        <v>0.535648</v>
      </c>
      <c r="N665" s="130" t="n">
        <v>0.30012091</v>
      </c>
      <c r="O665" s="157" t="n">
        <v>0</v>
      </c>
      <c r="P665" s="130" t="n">
        <v>0.070266669</v>
      </c>
      <c r="Q665" s="157" t="n">
        <v>0.033514208</v>
      </c>
      <c r="R665" s="130" t="n">
        <v>0.25754302</v>
      </c>
      <c r="S665" s="130" t="n">
        <v>0.86507937</v>
      </c>
      <c r="T665" s="157" t="n">
        <v>0</v>
      </c>
      <c r="U665" s="130" t="n">
        <v>0.29529444</v>
      </c>
      <c r="V665" s="157" t="n">
        <v>0</v>
      </c>
      <c r="W665" s="157" t="n">
        <v>0</v>
      </c>
      <c r="X665" s="130" t="n">
        <v>0</v>
      </c>
      <c r="Z665" s="151" t="n">
        <f aca="false">K665/0.15</f>
        <v>21.7063493333333</v>
      </c>
      <c r="AB665" s="133" t="n">
        <f aca="false">K665</f>
        <v>3.2559524</v>
      </c>
      <c r="AC665" s="133" t="n">
        <f aca="false">L665+M665+N665+O665+P665+Q665+R665</f>
        <v>2.151521377</v>
      </c>
      <c r="AD665" s="133" t="n">
        <f aca="false">L665+M665+R665+W665</f>
        <v>1.74761959</v>
      </c>
      <c r="AE665" s="133" t="n">
        <f aca="false">V665+L665+M665+R665+T665</f>
        <v>1.74761959</v>
      </c>
      <c r="AF665" s="133" t="n">
        <f aca="false">S665+U665+X665</f>
        <v>1.16037381</v>
      </c>
      <c r="AH665" s="0" t="n">
        <v>36.68254</v>
      </c>
      <c r="AI665" s="96" t="n">
        <v>0</v>
      </c>
      <c r="AJ665" s="96" t="n">
        <v>36.68254</v>
      </c>
      <c r="AK665" s="96" t="n">
        <v>0</v>
      </c>
      <c r="AL665" s="96" t="n">
        <v>0</v>
      </c>
      <c r="AM665" s="96" t="n">
        <v>0</v>
      </c>
      <c r="AN665" s="96" t="n">
        <v>0</v>
      </c>
      <c r="AP665" s="95" t="n">
        <v>0.74164223</v>
      </c>
      <c r="AQ665" s="95" t="n">
        <v>0.71509408</v>
      </c>
      <c r="AR665" s="95" t="n">
        <v>0.026423481</v>
      </c>
      <c r="AS665" s="95" t="n">
        <v>0.00012466667</v>
      </c>
      <c r="AT665" s="152" t="n">
        <f aca="false">AW665+AZ665+BA665+BB665+BC665+BK665+BL665+BP665</f>
        <v>4.2871347825E-005</v>
      </c>
      <c r="AU665" s="152" t="n">
        <f aca="false">AX665+AY665+BD665+BE665+BF665+BG665+BH665+BI665+BJ665+BM665+BQ665+BR665</f>
        <v>9.771997588879E-008</v>
      </c>
      <c r="AV665" s="153" t="n">
        <f aca="false">BN665+BO665</f>
        <v>0.017460317</v>
      </c>
      <c r="AW665" s="154" t="n">
        <v>2.0143492E-005</v>
      </c>
      <c r="AX665" s="154" t="n">
        <v>6.0777778E-008</v>
      </c>
      <c r="AY665" s="154" t="n">
        <v>1.6605357E-012</v>
      </c>
      <c r="AZ665" s="154" t="n">
        <v>0</v>
      </c>
      <c r="BA665" s="154" t="n">
        <v>0</v>
      </c>
      <c r="BB665" s="154" t="n">
        <v>4.3628825E-008</v>
      </c>
      <c r="BC665" s="154" t="n">
        <v>2.0630329E-005</v>
      </c>
      <c r="BD665" s="154" t="n">
        <v>6.2083683E-009</v>
      </c>
      <c r="BE665" s="154" t="n">
        <v>2.3825747E-008</v>
      </c>
      <c r="BF665" s="154" t="n">
        <v>6.0324515E-009</v>
      </c>
      <c r="BG665" s="154" t="n">
        <v>9.5162309E-013</v>
      </c>
      <c r="BH665" s="154" t="n">
        <v>4.1091479E-010</v>
      </c>
      <c r="BI665" s="154" t="n">
        <v>3.9015452E-010</v>
      </c>
      <c r="BJ665" s="154" t="n">
        <v>7.194962E-011</v>
      </c>
      <c r="BK665" s="154" t="n">
        <v>1.85037E-007</v>
      </c>
      <c r="BL665" s="154" t="n">
        <v>1.868861E-006</v>
      </c>
      <c r="BM665" s="154" t="n">
        <v>0</v>
      </c>
      <c r="BN665" s="154" t="n">
        <v>0.017460317</v>
      </c>
      <c r="BO665" s="154" t="n">
        <v>0</v>
      </c>
      <c r="BP665" s="154" t="n">
        <v>0</v>
      </c>
      <c r="BQ665" s="154" t="n">
        <v>0</v>
      </c>
      <c r="BR665" s="154" t="n">
        <v>0</v>
      </c>
      <c r="BT665" s="96" t="n">
        <v>0.0018143564</v>
      </c>
      <c r="BU665" s="96" t="n">
        <v>0.00017853603</v>
      </c>
      <c r="BV665" s="96" t="n">
        <v>0.00060523061</v>
      </c>
      <c r="BW665" s="96" t="n">
        <v>3.0167974E-005</v>
      </c>
      <c r="BX665" s="96" t="n">
        <v>0.00012613564</v>
      </c>
      <c r="BY665" s="96" t="n">
        <v>3.0901548E-005</v>
      </c>
      <c r="BZ665" s="96" t="n">
        <v>0.00015336941</v>
      </c>
      <c r="CA665" s="96" t="n">
        <v>4.2601419E-005</v>
      </c>
      <c r="CB665" s="96" t="n">
        <v>9.4341517E-005</v>
      </c>
      <c r="CC665" s="96" t="n">
        <v>2.249273E-005</v>
      </c>
      <c r="CD665" s="96" t="n">
        <v>0</v>
      </c>
      <c r="CE665" s="96" t="n">
        <v>0</v>
      </c>
      <c r="CF665" s="96" t="n">
        <v>0</v>
      </c>
      <c r="CG665" s="96" t="n">
        <v>6.6405605E-005</v>
      </c>
      <c r="CH665" s="96" t="n">
        <v>4.6950574E-005</v>
      </c>
      <c r="CI665" s="96" t="n">
        <v>0.00041722336</v>
      </c>
      <c r="CJ665" s="96" t="n">
        <v>0</v>
      </c>
      <c r="CL665" s="155" t="n">
        <v>0</v>
      </c>
      <c r="CM665" s="155" t="n">
        <v>21.706349</v>
      </c>
      <c r="CN665" s="156" t="n">
        <v>1.1885302</v>
      </c>
      <c r="CO665" s="155" t="n">
        <v>0.12858921</v>
      </c>
      <c r="CP665" s="155" t="n">
        <v>1.8570135E-006</v>
      </c>
      <c r="CQ665" s="155" t="n">
        <v>2.8430534E-006</v>
      </c>
      <c r="CR665" s="155" t="n">
        <v>0.0061642034</v>
      </c>
      <c r="CS665" s="155" t="n">
        <v>210.70664</v>
      </c>
      <c r="CT665" s="155" t="n">
        <v>0.0040068462</v>
      </c>
      <c r="CU665" s="155" t="n">
        <v>0.010196303</v>
      </c>
      <c r="CW665" s="97"/>
      <c r="CX665" s="105"/>
    </row>
    <row r="666" customFormat="false" ht="13.8" hidden="false" customHeight="false" outlineLevel="0" collapsed="false">
      <c r="A666" s="0" t="s">
        <v>1284</v>
      </c>
      <c r="B666" s="26" t="s">
        <v>1275</v>
      </c>
      <c r="C666" s="88" t="str">
        <f aca="false">MID(A666,1,12)</f>
        <v>A.100.24.107</v>
      </c>
      <c r="D666" s="2" t="s">
        <v>1276</v>
      </c>
      <c r="E666" s="90" t="s">
        <v>255</v>
      </c>
      <c r="F666" s="91" t="str">
        <f aca="false">MID(A666, 21,85)</f>
        <v>Cobalt - CRM (EoL-RIR = 22%)</v>
      </c>
      <c r="G666" s="133" t="n">
        <f aca="false">H666+I666+J666+K666</f>
        <v>55.32474573</v>
      </c>
      <c r="H666" s="149" t="n">
        <f aca="false">N666+O666+P666+Q666</f>
        <v>2.29663433</v>
      </c>
      <c r="I666" s="149" t="n">
        <f aca="false">L666+M666+R666+V666+T666</f>
        <v>7.9597911</v>
      </c>
      <c r="J666" s="150" t="n">
        <f aca="false">S666+U666+W666+X666</f>
        <v>39.4878516</v>
      </c>
      <c r="K666" s="149" t="n">
        <v>5.5804687</v>
      </c>
      <c r="L666" s="130" t="n">
        <v>4.030522</v>
      </c>
      <c r="M666" s="130" t="n">
        <v>1.5667505</v>
      </c>
      <c r="N666" s="130" t="n">
        <v>0.72242</v>
      </c>
      <c r="O666" s="157" t="n">
        <v>0</v>
      </c>
      <c r="P666" s="130" t="n">
        <v>0.81715094</v>
      </c>
      <c r="Q666" s="157" t="n">
        <v>0.75706339</v>
      </c>
      <c r="R666" s="130" t="n">
        <v>2.3625186</v>
      </c>
      <c r="S666" s="130" t="n">
        <v>37.921875</v>
      </c>
      <c r="T666" s="157" t="n">
        <v>0</v>
      </c>
      <c r="U666" s="130" t="n">
        <v>1.5659766</v>
      </c>
      <c r="V666" s="157" t="n">
        <v>0</v>
      </c>
      <c r="W666" s="157" t="n">
        <v>0</v>
      </c>
      <c r="X666" s="130" t="n">
        <v>0</v>
      </c>
      <c r="Z666" s="151" t="n">
        <f aca="false">K666/0.15</f>
        <v>37.2031246666667</v>
      </c>
      <c r="AB666" s="133" t="n">
        <f aca="false">K666</f>
        <v>5.5804687</v>
      </c>
      <c r="AC666" s="133" t="n">
        <f aca="false">L666+M666+N666+O666+P666+Q666+R666</f>
        <v>10.25642543</v>
      </c>
      <c r="AD666" s="133" t="n">
        <f aca="false">L666+M666+R666+W666</f>
        <v>7.9597911</v>
      </c>
      <c r="AE666" s="133" t="n">
        <f aca="false">V666+L666+M666+R666+T666</f>
        <v>7.9597911</v>
      </c>
      <c r="AF666" s="133" t="n">
        <f aca="false">S666+U666+X666</f>
        <v>39.4878516</v>
      </c>
      <c r="AH666" s="0" t="n">
        <v>194.53125</v>
      </c>
      <c r="AI666" s="96" t="n">
        <v>0</v>
      </c>
      <c r="AJ666" s="96" t="n">
        <v>194.53125</v>
      </c>
      <c r="AK666" s="96" t="n">
        <v>0</v>
      </c>
      <c r="AL666" s="96" t="n">
        <v>0</v>
      </c>
      <c r="AM666" s="96" t="n">
        <v>0</v>
      </c>
      <c r="AN666" s="96" t="n">
        <v>0</v>
      </c>
      <c r="AP666" s="95" t="n">
        <v>4.0882415</v>
      </c>
      <c r="AQ666" s="95" t="n">
        <v>4.009758</v>
      </c>
      <c r="AR666" s="95" t="n">
        <v>0.07000474</v>
      </c>
      <c r="AS666" s="95" t="n">
        <v>0.00847875</v>
      </c>
      <c r="AT666" s="152" t="n">
        <f aca="false">AW666+AZ666+BA666+BB666+BC666+BK666+BL666+BP666</f>
        <v>0.00024039317007</v>
      </c>
      <c r="AU666" s="152" t="n">
        <f aca="false">AX666+AY666+BD666+BE666+BF666+BG666+BH666+BI666+BJ666+BM666+BQ666+BR666</f>
        <v>2.588932673874E-007</v>
      </c>
      <c r="AV666" s="153" t="n">
        <f aca="false">BN666+BO666</f>
        <v>1.1875</v>
      </c>
      <c r="AW666" s="154" t="n">
        <v>3.45245E-005</v>
      </c>
      <c r="AX666" s="154" t="n">
        <v>1.0416875E-007</v>
      </c>
      <c r="AY666" s="154" t="n">
        <v>2.8460391E-012</v>
      </c>
      <c r="AZ666" s="154" t="n">
        <v>0</v>
      </c>
      <c r="BA666" s="154" t="n">
        <v>0</v>
      </c>
      <c r="BB666" s="154" t="n">
        <v>1.0081107E-007</v>
      </c>
      <c r="BC666" s="154" t="n">
        <v>8.0726923E-005</v>
      </c>
      <c r="BD666" s="154" t="n">
        <v>1.4447359E-008</v>
      </c>
      <c r="BE666" s="154" t="n">
        <v>9.3565011E-008</v>
      </c>
      <c r="BF666" s="154" t="n">
        <v>1.7457479E-008</v>
      </c>
      <c r="BG666" s="154" t="n">
        <v>6.1046483E-012</v>
      </c>
      <c r="BH666" s="154" t="n">
        <v>1.8166657E-008</v>
      </c>
      <c r="BI666" s="154" t="n">
        <v>9.1733997E-009</v>
      </c>
      <c r="BJ666" s="154" t="n">
        <v>1.905661E-009</v>
      </c>
      <c r="BK666" s="154" t="n">
        <v>2.0498436E-005</v>
      </c>
      <c r="BL666" s="154" t="n">
        <v>0.0001045425</v>
      </c>
      <c r="BM666" s="154" t="n">
        <v>0</v>
      </c>
      <c r="BN666" s="154" t="n">
        <v>1.1875</v>
      </c>
      <c r="BO666" s="154" t="n">
        <v>0</v>
      </c>
      <c r="BP666" s="154" t="n">
        <v>0</v>
      </c>
      <c r="BQ666" s="154" t="n">
        <v>0</v>
      </c>
      <c r="BR666" s="154" t="n">
        <v>0</v>
      </c>
      <c r="BT666" s="96" t="n">
        <v>0.0051706132</v>
      </c>
      <c r="BU666" s="96" t="n">
        <v>0.0006776609</v>
      </c>
      <c r="BV666" s="96" t="n">
        <v>0.0010373218</v>
      </c>
      <c r="BW666" s="96" t="n">
        <v>0.00027673809</v>
      </c>
      <c r="BX666" s="96" t="n">
        <v>0.00051041681</v>
      </c>
      <c r="BY666" s="96" t="n">
        <v>8.0846477E-005</v>
      </c>
      <c r="BZ666" s="96" t="n">
        <v>0.00044081841</v>
      </c>
      <c r="CA666" s="96" t="n">
        <v>9.7281743E-005</v>
      </c>
      <c r="CB666" s="96" t="n">
        <v>0.0010969456</v>
      </c>
      <c r="CC666" s="96" t="n">
        <v>0.00051279159</v>
      </c>
      <c r="CD666" s="96" t="n">
        <v>0</v>
      </c>
      <c r="CE666" s="96" t="n">
        <v>0</v>
      </c>
      <c r="CF666" s="96" t="n">
        <v>0</v>
      </c>
      <c r="CG666" s="96" t="n">
        <v>0.00017625267</v>
      </c>
      <c r="CH666" s="96" t="n">
        <v>0.00024898368</v>
      </c>
      <c r="CI666" s="96" t="n">
        <v>1.4555433E-005</v>
      </c>
      <c r="CJ666" s="96" t="n">
        <v>0</v>
      </c>
      <c r="CL666" s="155" t="n">
        <v>0</v>
      </c>
      <c r="CM666" s="155" t="n">
        <v>37.203125</v>
      </c>
      <c r="CN666" s="156" t="n">
        <v>2.7462995</v>
      </c>
      <c r="CO666" s="155" t="n">
        <v>0.47834586</v>
      </c>
      <c r="CP666" s="155" t="n">
        <v>2.9765656E-005</v>
      </c>
      <c r="CQ666" s="155" t="n">
        <v>9.901346E-005</v>
      </c>
      <c r="CR666" s="155" t="n">
        <v>0.025363881</v>
      </c>
      <c r="CS666" s="155" t="n">
        <v>3609.9516</v>
      </c>
      <c r="CT666" s="155" t="n">
        <v>0.011597845</v>
      </c>
      <c r="CU666" s="155" t="n">
        <v>0.024551289</v>
      </c>
      <c r="CW666" s="97"/>
      <c r="CX666" s="100"/>
    </row>
    <row r="667" customFormat="false" ht="13.8" hidden="false" customHeight="false" outlineLevel="0" collapsed="false">
      <c r="A667" s="0" t="s">
        <v>1285</v>
      </c>
      <c r="B667" s="26" t="s">
        <v>1275</v>
      </c>
      <c r="C667" s="88" t="str">
        <f aca="false">MID(A667,1,12)</f>
        <v>A.100.24.108</v>
      </c>
      <c r="D667" s="2" t="s">
        <v>1276</v>
      </c>
      <c r="E667" s="90" t="s">
        <v>255</v>
      </c>
      <c r="F667" s="91" t="str">
        <f aca="false">MID(A667, 21,85)</f>
        <v>Copper rod tube plate (primary)</v>
      </c>
      <c r="G667" s="133" t="n">
        <f aca="false">H667+I667+J667+K667</f>
        <v>5.220493753</v>
      </c>
      <c r="H667" s="149" t="n">
        <f aca="false">N667+O667+P667+Q667</f>
        <v>0.1469972263</v>
      </c>
      <c r="I667" s="149" t="n">
        <f aca="false">L667+M667+R667+V667+T667</f>
        <v>0.3051881647</v>
      </c>
      <c r="J667" s="150" t="n">
        <f aca="false">S667+U667+W667+X667</f>
        <v>4.250716172</v>
      </c>
      <c r="K667" s="149" t="n">
        <v>0.51759219</v>
      </c>
      <c r="L667" s="130" t="n">
        <v>0.20940759</v>
      </c>
      <c r="M667" s="130" t="n">
        <v>0.095121668</v>
      </c>
      <c r="N667" s="130" t="n">
        <v>0.081927541</v>
      </c>
      <c r="O667" s="157" t="n">
        <v>0.04435461</v>
      </c>
      <c r="P667" s="130" t="n">
        <v>0.0013577683</v>
      </c>
      <c r="Q667" s="157" t="n">
        <v>0.019357307</v>
      </c>
      <c r="R667" s="130" t="n">
        <v>0.0006589067</v>
      </c>
      <c r="S667" s="130" t="n">
        <v>4.23</v>
      </c>
      <c r="T667" s="157" t="n">
        <v>0</v>
      </c>
      <c r="U667" s="157" t="n">
        <v>0.020716172</v>
      </c>
      <c r="V667" s="157" t="n">
        <v>0</v>
      </c>
      <c r="W667" s="157" t="n">
        <v>0</v>
      </c>
      <c r="X667" s="130" t="n">
        <v>0</v>
      </c>
      <c r="Z667" s="151" t="n">
        <f aca="false">K667/0.15</f>
        <v>3.4506146</v>
      </c>
      <c r="AB667" s="133" t="n">
        <f aca="false">K667</f>
        <v>0.51759219</v>
      </c>
      <c r="AC667" s="133" t="n">
        <f aca="false">L667+M667+N667+O667+P667+Q667+R667</f>
        <v>0.452185391</v>
      </c>
      <c r="AD667" s="133" t="n">
        <f aca="false">L667+M667+R667+W667</f>
        <v>0.3051881647</v>
      </c>
      <c r="AE667" s="133" t="n">
        <f aca="false">V667+L667+M667+R667+T667</f>
        <v>0.3051881647</v>
      </c>
      <c r="AF667" s="133" t="n">
        <f aca="false">S667+U667+X667</f>
        <v>4.250716172</v>
      </c>
      <c r="AH667" s="0" t="n">
        <v>57.44649</v>
      </c>
      <c r="AI667" s="96" t="n">
        <v>44.448052</v>
      </c>
      <c r="AJ667" s="96" t="n">
        <v>2.5734375</v>
      </c>
      <c r="AK667" s="96" t="n">
        <v>0</v>
      </c>
      <c r="AL667" s="96" t="n">
        <v>0</v>
      </c>
      <c r="AM667" s="96" t="n">
        <v>6.9385417</v>
      </c>
      <c r="AN667" s="96" t="n">
        <v>3.4864583</v>
      </c>
      <c r="AP667" s="95" t="n">
        <v>0.1668365</v>
      </c>
      <c r="AQ667" s="95" t="n">
        <v>0.15871875</v>
      </c>
      <c r="AR667" s="95" t="n">
        <v>0.0045492777</v>
      </c>
      <c r="AS667" s="95" t="n">
        <v>0.0035684711</v>
      </c>
      <c r="AT667" s="152" t="n">
        <f aca="false">AW667+AZ667+BA667+BB667+BC667+BK667+BL667+BP667</f>
        <v>9.515512651E-006</v>
      </c>
      <c r="AU667" s="152" t="n">
        <f aca="false">AX667+AY667+BD667+BE667+BF667+BG667+BH667+BI667+BJ667+BM667+BQ667+BR667</f>
        <v>1.682425182726E-008</v>
      </c>
      <c r="AV667" s="153" t="n">
        <f aca="false">BN667+BO667</f>
        <v>0.49978588</v>
      </c>
      <c r="AW667" s="154" t="n">
        <v>3.2376396E-006</v>
      </c>
      <c r="AX667" s="154" t="n">
        <v>9.7693479E-009</v>
      </c>
      <c r="AY667" s="154" t="n">
        <v>2.6686932E-013</v>
      </c>
      <c r="AZ667" s="154" t="n">
        <v>1.679E-009</v>
      </c>
      <c r="BA667" s="154" t="n">
        <v>0</v>
      </c>
      <c r="BB667" s="154" t="n">
        <v>1.14267E-008</v>
      </c>
      <c r="BC667" s="154" t="n">
        <v>5.2733875E-006</v>
      </c>
      <c r="BD667" s="154" t="n">
        <v>1.6332877E-009</v>
      </c>
      <c r="BE667" s="154" t="n">
        <v>5.374924E-009</v>
      </c>
      <c r="BF667" s="154" t="n">
        <v>3.0630208E-011</v>
      </c>
      <c r="BG667" s="154" t="n">
        <v>1.2011333E-013</v>
      </c>
      <c r="BH667" s="154" t="n">
        <v>1.5249115E-011</v>
      </c>
      <c r="BI667" s="154" t="n">
        <v>2.7120363E-013</v>
      </c>
      <c r="BJ667" s="154" t="n">
        <v>1.5471798E-013</v>
      </c>
      <c r="BK667" s="154" t="n">
        <v>9.3965521E-008</v>
      </c>
      <c r="BL667" s="154" t="n">
        <v>8.9741433E-007</v>
      </c>
      <c r="BM667" s="154" t="n">
        <v>0</v>
      </c>
      <c r="BN667" s="154" t="n">
        <v>0.231</v>
      </c>
      <c r="BO667" s="154" t="n">
        <v>0.26878588</v>
      </c>
      <c r="BP667" s="154" t="n">
        <v>0</v>
      </c>
      <c r="BQ667" s="154" t="n">
        <v>0</v>
      </c>
      <c r="BR667" s="154" t="n">
        <v>0</v>
      </c>
      <c r="BT667" s="96" t="n">
        <v>0.0019378883</v>
      </c>
      <c r="BU667" s="96" t="n">
        <v>4.0766982E-005</v>
      </c>
      <c r="BV667" s="96" t="n">
        <v>9.621229E-005</v>
      </c>
      <c r="BW667" s="96" t="n">
        <v>7.9953214E-008</v>
      </c>
      <c r="BX667" s="96" t="n">
        <v>6.7882357E-005</v>
      </c>
      <c r="BY667" s="96" t="n">
        <v>7.6569967E-006</v>
      </c>
      <c r="BZ667" s="96" t="n">
        <v>1.078195E-007</v>
      </c>
      <c r="CA667" s="96" t="n">
        <v>1.1074457E-005</v>
      </c>
      <c r="CB667" s="96" t="n">
        <v>1.8220294E-006</v>
      </c>
      <c r="CC667" s="96" t="n">
        <v>1.2817296E-005</v>
      </c>
      <c r="CD667" s="96" t="n">
        <v>0</v>
      </c>
      <c r="CE667" s="96" t="n">
        <v>0</v>
      </c>
      <c r="CF667" s="96" t="n">
        <v>0</v>
      </c>
      <c r="CG667" s="96" t="n">
        <v>1.7643419E-005</v>
      </c>
      <c r="CH667" s="96" t="n">
        <v>5.6066326E-005</v>
      </c>
      <c r="CI667" s="96" t="n">
        <v>0.0016257584</v>
      </c>
      <c r="CJ667" s="96" t="n">
        <v>0</v>
      </c>
      <c r="CL667" s="155" t="n">
        <v>0</v>
      </c>
      <c r="CM667" s="155" t="n">
        <v>3.4338521</v>
      </c>
      <c r="CN667" s="156" t="n">
        <v>0.20902126</v>
      </c>
      <c r="CO667" s="155" t="n">
        <v>0.029565625</v>
      </c>
      <c r="CP667" s="155" t="n">
        <v>1.2939702E-008</v>
      </c>
      <c r="CQ667" s="155" t="n">
        <v>7.6221077E-007</v>
      </c>
      <c r="CR667" s="155" t="n">
        <v>0.0024743936</v>
      </c>
      <c r="CS667" s="155" t="n">
        <v>0.3678273</v>
      </c>
      <c r="CT667" s="155" t="n">
        <v>2.0512855E-005</v>
      </c>
      <c r="CU667" s="155" t="n">
        <v>0.0026070205</v>
      </c>
      <c r="CW667" s="97"/>
      <c r="CX667" s="105"/>
    </row>
    <row r="668" customFormat="false" ht="13.8" hidden="false" customHeight="false" outlineLevel="0" collapsed="false">
      <c r="A668" s="0" t="s">
        <v>1286</v>
      </c>
      <c r="B668" s="26" t="s">
        <v>1275</v>
      </c>
      <c r="C668" s="88" t="str">
        <f aca="false">MID(A668,1,12)</f>
        <v>A.100.24.109</v>
      </c>
      <c r="D668" s="2" t="s">
        <v>1276</v>
      </c>
      <c r="E668" s="90" t="s">
        <v>255</v>
      </c>
      <c r="F668" s="91" t="str">
        <f aca="false">MID(A668, 21,85)</f>
        <v>Copper (secondary)</v>
      </c>
      <c r="G668" s="133" t="n">
        <f aca="false">H668+I668+J668+K668</f>
        <v>0.0949685099219838</v>
      </c>
      <c r="H668" s="149" t="n">
        <f aca="false">N668+O668+P668+Q668</f>
        <v>0.0046509844704</v>
      </c>
      <c r="I668" s="149" t="n">
        <f aca="false">L668+M668+R668+V668+T668</f>
        <v>0.007859027915</v>
      </c>
      <c r="J668" s="150" t="n">
        <f aca="false">S668+U668+W668+X668</f>
        <v>0.0169604485365838</v>
      </c>
      <c r="K668" s="149" t="n">
        <v>0.065498049</v>
      </c>
      <c r="L668" s="130" t="n">
        <v>0.0032201778</v>
      </c>
      <c r="M668" s="130" t="n">
        <v>0.0033229734</v>
      </c>
      <c r="N668" s="130" t="n">
        <v>0.0029748025</v>
      </c>
      <c r="O668" s="130" t="n">
        <v>0.0015044216</v>
      </c>
      <c r="P668" s="130" t="n">
        <v>5.9772004E-006</v>
      </c>
      <c r="Q668" s="130" t="n">
        <v>0.00016578317</v>
      </c>
      <c r="R668" s="130" t="n">
        <v>0.0001547734</v>
      </c>
      <c r="S668" s="130" t="n">
        <v>0.00033317866</v>
      </c>
      <c r="T668" s="157" t="n">
        <v>0.0011310956</v>
      </c>
      <c r="U668" s="157" t="n">
        <v>0.016625179</v>
      </c>
      <c r="V668" s="157" t="n">
        <v>3.0007715E-005</v>
      </c>
      <c r="W668" s="157" t="n">
        <v>2.0908573E-006</v>
      </c>
      <c r="X668" s="130" t="n">
        <v>1.9283804E-011</v>
      </c>
      <c r="Z668" s="151" t="n">
        <f aca="false">K668/0.15</f>
        <v>0.43665366</v>
      </c>
      <c r="AB668" s="133" t="n">
        <f aca="false">K668</f>
        <v>0.065498049</v>
      </c>
      <c r="AC668" s="133" t="n">
        <f aca="false">L668+M668+N668+O668+P668+Q668+R668</f>
        <v>0.0113489090704</v>
      </c>
      <c r="AD668" s="133" t="n">
        <f aca="false">L668+M668+R668+W668</f>
        <v>0.0067000154573</v>
      </c>
      <c r="AE668" s="133" t="n">
        <f aca="false">V668+L668+M668+R668+T668</f>
        <v>0.007859027915</v>
      </c>
      <c r="AF668" s="133" t="n">
        <f aca="false">S668+U668+X668</f>
        <v>0.0169583576792838</v>
      </c>
      <c r="AH668" s="0" t="n">
        <v>8.1885305</v>
      </c>
      <c r="AI668" s="96" t="n">
        <v>5.270281</v>
      </c>
      <c r="AJ668" s="96" t="n">
        <v>1.5837439</v>
      </c>
      <c r="AK668" s="96" t="n">
        <v>0</v>
      </c>
      <c r="AL668" s="96" t="n">
        <v>0.35166702</v>
      </c>
      <c r="AM668" s="96" t="n">
        <v>0.66552307</v>
      </c>
      <c r="AN668" s="96" t="n">
        <v>0.31731542</v>
      </c>
      <c r="AP668" s="95" t="n">
        <v>0.0085031457</v>
      </c>
      <c r="AQ668" s="95" t="n">
        <v>0.0079348396</v>
      </c>
      <c r="AR668" s="95" t="n">
        <v>0.00035816951</v>
      </c>
      <c r="AS668" s="95" t="n">
        <v>0.00021013662</v>
      </c>
      <c r="AT668" s="152" t="n">
        <f aca="false">AW668+AZ668+BA668+BB668+BC668+BK668+BL668+BP668</f>
        <v>4.75709812657E-007</v>
      </c>
      <c r="AU668" s="152" t="n">
        <f aca="false">AX668+AY668+BD668+BE668+BF668+BG668+BH668+BI668+BJ668+BM668+BQ668+BR668</f>
        <v>1.32459137753817E-009</v>
      </c>
      <c r="AV668" s="153" t="n">
        <f aca="false">BN668+BO668</f>
        <v>0.029430899104</v>
      </c>
      <c r="AW668" s="154" t="n">
        <v>4.0523083E-007</v>
      </c>
      <c r="AX668" s="154" t="n">
        <v>1.2226786E-009</v>
      </c>
      <c r="AY668" s="154" t="n">
        <v>3.3405324E-014</v>
      </c>
      <c r="AZ668" s="154" t="n">
        <v>2.7246117E-012</v>
      </c>
      <c r="BA668" s="154" t="n">
        <v>0</v>
      </c>
      <c r="BB668" s="154" t="n">
        <v>1.5019588E-010</v>
      </c>
      <c r="BC668" s="154" t="n">
        <v>7.0246974E-008</v>
      </c>
      <c r="BD668" s="154" t="n">
        <v>2.6834941E-011</v>
      </c>
      <c r="BE668" s="154" t="n">
        <v>7.4914133E-011</v>
      </c>
      <c r="BF668" s="154" t="n">
        <v>3.1131129E-014</v>
      </c>
      <c r="BG668" s="154" t="n">
        <v>4.6237594E-016</v>
      </c>
      <c r="BH668" s="154" t="n">
        <v>9.445948E-014</v>
      </c>
      <c r="BI668" s="154" t="n">
        <v>3.4406556E-015</v>
      </c>
      <c r="BJ668" s="154" t="n">
        <v>8.0454758E-016</v>
      </c>
      <c r="BK668" s="154" t="n">
        <v>4.3905443E-012</v>
      </c>
      <c r="BL668" s="154" t="n">
        <v>7.4697621E-011</v>
      </c>
      <c r="BM668" s="154" t="n">
        <v>2.6051456E-020</v>
      </c>
      <c r="BN668" s="154" t="n">
        <v>3.3454104E-005</v>
      </c>
      <c r="BO668" s="154" t="n">
        <v>0.029397445</v>
      </c>
      <c r="BP668" s="154" t="n">
        <v>0</v>
      </c>
      <c r="BQ668" s="154" t="n">
        <v>0</v>
      </c>
      <c r="BR668" s="154" t="n">
        <v>0</v>
      </c>
      <c r="BT668" s="96" t="n">
        <v>2.2671711E-005</v>
      </c>
      <c r="BU668" s="96" t="n">
        <v>5.4477994E-007</v>
      </c>
      <c r="BV668" s="96" t="n">
        <v>1.2175063E-005</v>
      </c>
      <c r="BW668" s="96" t="n">
        <v>1.9300072E-008</v>
      </c>
      <c r="BX668" s="96" t="n">
        <v>7.2615405E-007</v>
      </c>
      <c r="BY668" s="96" t="n">
        <v>5.6079293E-008</v>
      </c>
      <c r="BZ668" s="96" t="n">
        <v>7.6508397E-010</v>
      </c>
      <c r="CA668" s="96" t="n">
        <v>8.4460509E-008</v>
      </c>
      <c r="CB668" s="96" t="n">
        <v>1.618821E-008</v>
      </c>
      <c r="CC668" s="96" t="n">
        <v>1.1839169E-007</v>
      </c>
      <c r="CD668" s="96" t="n">
        <v>0</v>
      </c>
      <c r="CE668" s="96" t="n">
        <v>5.7609472E-017</v>
      </c>
      <c r="CF668" s="96" t="n">
        <v>4.7170411E-013</v>
      </c>
      <c r="CG668" s="96" t="n">
        <v>5.9895054E-007</v>
      </c>
      <c r="CH668" s="96" t="n">
        <v>8.3209639E-006</v>
      </c>
      <c r="CI668" s="96" t="n">
        <v>1.0614658E-008</v>
      </c>
      <c r="CJ668" s="96" t="n">
        <v>0</v>
      </c>
      <c r="CL668" s="155" t="n">
        <v>3.9925679E-013</v>
      </c>
      <c r="CM668" s="155" t="n">
        <v>0.43666099</v>
      </c>
      <c r="CN668" s="156" t="n">
        <v>0.0023238481</v>
      </c>
      <c r="CO668" s="155" t="n">
        <v>0.00038549275</v>
      </c>
      <c r="CP668" s="155" t="n">
        <v>4.330226E-011</v>
      </c>
      <c r="CQ668" s="155" t="n">
        <v>5.065834E-009</v>
      </c>
      <c r="CR668" s="155" t="n">
        <v>2.9078979E-005</v>
      </c>
      <c r="CS668" s="155" t="n">
        <v>0.001885415</v>
      </c>
      <c r="CT668" s="155" t="n">
        <v>2.0859024E-008</v>
      </c>
      <c r="CU668" s="155" t="n">
        <v>1.9727598E-005</v>
      </c>
      <c r="CW668" s="97"/>
      <c r="CX668" s="105"/>
    </row>
    <row r="669" customFormat="false" ht="13.8" hidden="false" customHeight="false" outlineLevel="0" collapsed="false">
      <c r="A669" s="0" t="s">
        <v>1287</v>
      </c>
      <c r="B669" s="26" t="s">
        <v>1275</v>
      </c>
      <c r="C669" s="88" t="str">
        <f aca="false">MID(A669,1,12)</f>
        <v>A.100.24.110</v>
      </c>
      <c r="D669" s="2" t="s">
        <v>1276</v>
      </c>
      <c r="E669" s="90" t="s">
        <v>255</v>
      </c>
      <c r="F669" s="91" t="str">
        <f aca="false">MID(A669, 21,85)</f>
        <v>Copper wire - plate - tube - trade mix ( 68% prim 32% sec)</v>
      </c>
      <c r="G669" s="133" t="n">
        <f aca="false">H669+I669+J669+K669</f>
        <v>3.5803256563394</v>
      </c>
      <c r="H669" s="149" t="n">
        <f aca="false">N669+O669+P669+Q669</f>
        <v>0.10144643014</v>
      </c>
      <c r="I669" s="149" t="n">
        <f aca="false">L669+M669+R669+V669+T669</f>
        <v>0.2100428431189</v>
      </c>
      <c r="J669" s="150" t="n">
        <f aca="false">S669+U669+W669+X669</f>
        <v>2.8959143230805</v>
      </c>
      <c r="K669" s="149" t="n">
        <v>0.37292206</v>
      </c>
      <c r="L669" s="130" t="n">
        <v>0.14342762</v>
      </c>
      <c r="M669" s="130" t="n">
        <v>0.065746086</v>
      </c>
      <c r="N669" s="130" t="n">
        <v>0.056662665</v>
      </c>
      <c r="O669" s="157" t="n">
        <v>0.03064255</v>
      </c>
      <c r="P669" s="157" t="n">
        <v>0.00092519514</v>
      </c>
      <c r="Q669" s="130" t="n">
        <v>0.01321602</v>
      </c>
      <c r="R669" s="130" t="n">
        <v>0.00049758404</v>
      </c>
      <c r="S669" s="130" t="n">
        <v>2.8765066</v>
      </c>
      <c r="T669" s="157" t="n">
        <v>0.00036195061</v>
      </c>
      <c r="U669" s="130" t="n">
        <v>0.019407054</v>
      </c>
      <c r="V669" s="157" t="n">
        <v>9.6024689E-006</v>
      </c>
      <c r="W669" s="157" t="n">
        <v>6.6907433E-007</v>
      </c>
      <c r="X669" s="130" t="n">
        <v>6.1708172E-012</v>
      </c>
      <c r="Z669" s="151" t="n">
        <f aca="false">K669/0.15</f>
        <v>2.48614706666667</v>
      </c>
      <c r="AB669" s="133" t="n">
        <f aca="false">K669</f>
        <v>0.37292206</v>
      </c>
      <c r="AC669" s="133" t="n">
        <f aca="false">L669+M669+N669+O669+P669+Q669+R669</f>
        <v>0.31111772018</v>
      </c>
      <c r="AD669" s="133" t="n">
        <f aca="false">L669+M669+R669+W669</f>
        <v>0.20967195911433</v>
      </c>
      <c r="AE669" s="133" t="n">
        <f aca="false">V669+L669+M669+R669+T669</f>
        <v>0.2100428431189</v>
      </c>
      <c r="AF669" s="133" t="n">
        <f aca="false">S669+U669+X669</f>
        <v>2.89591365400617</v>
      </c>
      <c r="AH669" s="0" t="n">
        <v>41.683943</v>
      </c>
      <c r="AI669" s="96" t="n">
        <v>31.911165</v>
      </c>
      <c r="AJ669" s="96" t="n">
        <v>2.2567355</v>
      </c>
      <c r="AK669" s="96" t="n">
        <v>0</v>
      </c>
      <c r="AL669" s="96" t="n">
        <v>0.11253345</v>
      </c>
      <c r="AM669" s="96" t="n">
        <v>4.9311757</v>
      </c>
      <c r="AN669" s="96" t="n">
        <v>2.4723326</v>
      </c>
      <c r="AP669" s="95" t="n">
        <v>0.11616983</v>
      </c>
      <c r="AQ669" s="95" t="n">
        <v>0.1104679</v>
      </c>
      <c r="AR669" s="95" t="n">
        <v>0.0032081231</v>
      </c>
      <c r="AS669" s="95" t="n">
        <v>0.0024938041</v>
      </c>
      <c r="AT669" s="152" t="n">
        <f aca="false">AW669+AZ669+BA669+BB669+BC669+BK669+BL669+BP669</f>
        <v>6.6227757196E-006</v>
      </c>
      <c r="AU669" s="152" t="n">
        <f aca="false">AX669+AY669+BD669+BE669+BF669+BG669+BH669+BI669+BJ669+BM669+BQ669+BR669</f>
        <v>1.18643604000253E-008</v>
      </c>
      <c r="AV669" s="153" t="n">
        <f aca="false">BN669+BO669</f>
        <v>0.34927228</v>
      </c>
      <c r="AW669" s="154" t="n">
        <v>2.3312688E-006</v>
      </c>
      <c r="AX669" s="154" t="n">
        <v>7.0344137E-009</v>
      </c>
      <c r="AY669" s="154" t="n">
        <v>1.9216084E-013</v>
      </c>
      <c r="AZ669" s="154" t="n">
        <v>1.1425919E-009</v>
      </c>
      <c r="BA669" s="154" t="n">
        <v>0</v>
      </c>
      <c r="BB669" s="154" t="n">
        <v>7.8182187E-009</v>
      </c>
      <c r="BC669" s="154" t="n">
        <v>3.6083825E-006</v>
      </c>
      <c r="BD669" s="154" t="n">
        <v>1.1192228E-009</v>
      </c>
      <c r="BE669" s="154" t="n">
        <v>3.6789208E-009</v>
      </c>
      <c r="BF669" s="154" t="n">
        <v>2.0838504E-011</v>
      </c>
      <c r="BG669" s="154" t="n">
        <v>8.1825027E-014</v>
      </c>
      <c r="BH669" s="154" t="n">
        <v>1.0399625E-011</v>
      </c>
      <c r="BI669" s="154" t="n">
        <v>1.8551947E-013</v>
      </c>
      <c r="BJ669" s="154" t="n">
        <v>1.0546568E-013</v>
      </c>
      <c r="BK669" s="154" t="n">
        <v>6.3897959E-008</v>
      </c>
      <c r="BL669" s="154" t="n">
        <v>6.1026565E-007</v>
      </c>
      <c r="BM669" s="154" t="n">
        <v>8.3364659E-021</v>
      </c>
      <c r="BN669" s="154" t="n">
        <v>0.1570907</v>
      </c>
      <c r="BO669" s="154" t="n">
        <v>0.19218158</v>
      </c>
      <c r="BP669" s="154" t="n">
        <v>0</v>
      </c>
      <c r="BQ669" s="154" t="n">
        <v>0</v>
      </c>
      <c r="BR669" s="154" t="n">
        <v>0</v>
      </c>
      <c r="BT669" s="96" t="n">
        <v>0.001325019</v>
      </c>
      <c r="BU669" s="96" t="n">
        <v>2.7895877E-005</v>
      </c>
      <c r="BV669" s="96" t="n">
        <v>6.9320377E-005</v>
      </c>
      <c r="BW669" s="96" t="n">
        <v>6.0544208E-008</v>
      </c>
      <c r="BX669" s="96" t="n">
        <v>4.6392372E-005</v>
      </c>
      <c r="BY669" s="96" t="n">
        <v>5.2247031E-006</v>
      </c>
      <c r="BZ669" s="96" t="n">
        <v>7.356209E-008</v>
      </c>
      <c r="CA669" s="96" t="n">
        <v>7.5576578E-006</v>
      </c>
      <c r="CB669" s="96" t="n">
        <v>1.2441602E-006</v>
      </c>
      <c r="CC669" s="96" t="n">
        <v>8.7536466E-006</v>
      </c>
      <c r="CD669" s="96" t="n">
        <v>0</v>
      </c>
      <c r="CE669" s="96" t="n">
        <v>1.8435031E-017</v>
      </c>
      <c r="CF669" s="96" t="n">
        <v>1.5094531E-013</v>
      </c>
      <c r="CG669" s="96" t="n">
        <v>1.2189189E-005</v>
      </c>
      <c r="CH669" s="96" t="n">
        <v>4.078781E-005</v>
      </c>
      <c r="CI669" s="96" t="n">
        <v>0.0011055191</v>
      </c>
      <c r="CJ669" s="96" t="n">
        <v>0</v>
      </c>
      <c r="CL669" s="155" t="n">
        <v>1.2776217E-013</v>
      </c>
      <c r="CM669" s="155" t="n">
        <v>2.4747509</v>
      </c>
      <c r="CN669" s="156" t="n">
        <v>0.14287809</v>
      </c>
      <c r="CO669" s="155" t="n">
        <v>0.020227983</v>
      </c>
      <c r="CP669" s="155" t="n">
        <v>8.812854E-009</v>
      </c>
      <c r="CQ669" s="155" t="n">
        <v>5.1992439E-007</v>
      </c>
      <c r="CR669" s="155" t="n">
        <v>0.0016918929</v>
      </c>
      <c r="CS669" s="155" t="n">
        <v>0.2507259</v>
      </c>
      <c r="CT669" s="155" t="n">
        <v>1.3955416E-005</v>
      </c>
      <c r="CU669" s="155" t="n">
        <v>0.0017790868</v>
      </c>
      <c r="CW669" s="97"/>
      <c r="CX669" s="105"/>
    </row>
    <row r="670" customFormat="false" ht="13.8" hidden="false" customHeight="false" outlineLevel="0" collapsed="false">
      <c r="A670" s="0" t="s">
        <v>1288</v>
      </c>
      <c r="B670" s="26" t="s">
        <v>1275</v>
      </c>
      <c r="C670" s="88" t="str">
        <f aca="false">MID(A670,1,12)</f>
        <v>A.100.24.111</v>
      </c>
      <c r="D670" s="2" t="s">
        <v>1276</v>
      </c>
      <c r="E670" s="90" t="s">
        <v>255</v>
      </c>
      <c r="F670" s="91" t="str">
        <f aca="false">MID(A670, 21,85)</f>
        <v>Gallium, CRM (EoL-RIR = 0%)</v>
      </c>
      <c r="G670" s="133" t="n">
        <f aca="false">H670+I670+J670+K670</f>
        <v>203.41016602</v>
      </c>
      <c r="H670" s="149" t="n">
        <f aca="false">N670+O670+P670+Q670</f>
        <v>17.35792592</v>
      </c>
      <c r="I670" s="149" t="n">
        <f aca="false">L670+M670+R670+V670+T670</f>
        <v>27.2271761</v>
      </c>
      <c r="J670" s="150" t="n">
        <f aca="false">S670+U670+W670+X670</f>
        <v>133.322814</v>
      </c>
      <c r="K670" s="149" t="n">
        <v>25.50225</v>
      </c>
      <c r="L670" s="130" t="n">
        <v>5.64932</v>
      </c>
      <c r="M670" s="130" t="n">
        <v>6.5633281</v>
      </c>
      <c r="N670" s="130" t="n">
        <v>1.5706842</v>
      </c>
      <c r="O670" s="157" t="n">
        <v>0</v>
      </c>
      <c r="P670" s="157" t="n">
        <v>0.94190172</v>
      </c>
      <c r="Q670" s="130" t="n">
        <v>14.84534</v>
      </c>
      <c r="R670" s="130" t="n">
        <v>15.014528</v>
      </c>
      <c r="S670" s="130" t="n">
        <v>132.2</v>
      </c>
      <c r="T670" s="157" t="n">
        <v>0</v>
      </c>
      <c r="U670" s="130" t="n">
        <v>1.122814</v>
      </c>
      <c r="V670" s="157" t="n">
        <v>0</v>
      </c>
      <c r="W670" s="157" t="n">
        <v>0</v>
      </c>
      <c r="X670" s="130" t="n">
        <v>0</v>
      </c>
      <c r="Z670" s="151" t="n">
        <f aca="false">K670/0.15</f>
        <v>170.015</v>
      </c>
      <c r="AB670" s="133" t="n">
        <f aca="false">K670</f>
        <v>25.50225</v>
      </c>
      <c r="AC670" s="133" t="n">
        <f aca="false">L670+M670+N670+O670+P670+Q670+R670</f>
        <v>44.58510202</v>
      </c>
      <c r="AD670" s="133" t="n">
        <f aca="false">L670+M670+R670+W670</f>
        <v>27.2271761</v>
      </c>
      <c r="AE670" s="133" t="n">
        <f aca="false">V670+L670+M670+R670+T670</f>
        <v>27.2271761</v>
      </c>
      <c r="AF670" s="133" t="n">
        <f aca="false">S670+U670+X670</f>
        <v>133.322814</v>
      </c>
      <c r="AH670" s="0" t="n">
        <v>139.48</v>
      </c>
      <c r="AI670" s="96" t="n">
        <v>0</v>
      </c>
      <c r="AJ670" s="96" t="n">
        <v>139.48</v>
      </c>
      <c r="AK670" s="96" t="n">
        <v>0</v>
      </c>
      <c r="AL670" s="96" t="n">
        <v>0</v>
      </c>
      <c r="AM670" s="96" t="n">
        <v>0</v>
      </c>
      <c r="AN670" s="96" t="n">
        <v>0</v>
      </c>
      <c r="AP670" s="95" t="n">
        <v>23.008751</v>
      </c>
      <c r="AQ670" s="95" t="n">
        <v>22.674643</v>
      </c>
      <c r="AR670" s="95" t="n">
        <v>0.19559208</v>
      </c>
      <c r="AS670" s="95" t="n">
        <v>0.138516</v>
      </c>
      <c r="AT670" s="152" t="n">
        <f aca="false">AW670+AZ670+BA670+BB670+BC670+BK670+BL670+BP670</f>
        <v>0.00135939104975</v>
      </c>
      <c r="AU670" s="152" t="n">
        <f aca="false">AX670+AY670+BD670+BE670+BF670+BG670+BH670+BI670+BJ670+BM670+BQ670+BR670</f>
        <v>7.23343498326E-007</v>
      </c>
      <c r="AV670" s="153" t="n">
        <f aca="false">BN670+BO670</f>
        <v>19.4</v>
      </c>
      <c r="AW670" s="154" t="n">
        <v>0.00015777392</v>
      </c>
      <c r="AX670" s="154" t="n">
        <v>4.76042E-007</v>
      </c>
      <c r="AY670" s="154" t="n">
        <v>1.3006147E-011</v>
      </c>
      <c r="AZ670" s="154" t="n">
        <v>0</v>
      </c>
      <c r="BA670" s="154" t="n">
        <v>0</v>
      </c>
      <c r="BB670" s="154" t="n">
        <v>2.3237175E-007</v>
      </c>
      <c r="BC670" s="154" t="n">
        <v>0.00012024304</v>
      </c>
      <c r="BD670" s="154" t="n">
        <v>3.2968515E-008</v>
      </c>
      <c r="BE670" s="154" t="n">
        <v>1.3896514E-007</v>
      </c>
      <c r="BF670" s="154" t="n">
        <v>6.247632E-008</v>
      </c>
      <c r="BG670" s="154" t="n">
        <v>6.2152579E-011</v>
      </c>
      <c r="BH670" s="154" t="n">
        <v>3.3861164E-009</v>
      </c>
      <c r="BI670" s="154" t="n">
        <v>7.8863577E-009</v>
      </c>
      <c r="BJ670" s="154" t="n">
        <v>1.5438905E-009</v>
      </c>
      <c r="BK670" s="154" t="n">
        <v>7.6809618E-005</v>
      </c>
      <c r="BL670" s="154" t="n">
        <v>0.0010043321</v>
      </c>
      <c r="BM670" s="154" t="n">
        <v>0</v>
      </c>
      <c r="BN670" s="154" t="n">
        <v>19.4</v>
      </c>
      <c r="BO670" s="154" t="n">
        <v>0</v>
      </c>
      <c r="BP670" s="154" t="n">
        <v>0</v>
      </c>
      <c r="BQ670" s="154" t="n">
        <v>0</v>
      </c>
      <c r="BR670" s="154" t="n">
        <v>0</v>
      </c>
      <c r="BT670" s="96" t="n">
        <v>0.022044692</v>
      </c>
      <c r="BU670" s="96" t="n">
        <v>0.0010344649</v>
      </c>
      <c r="BV670" s="96" t="n">
        <v>0.0047404693</v>
      </c>
      <c r="BW670" s="96" t="n">
        <v>0.0017587543</v>
      </c>
      <c r="BX670" s="96" t="n">
        <v>0.00074010052</v>
      </c>
      <c r="BY670" s="96" t="n">
        <v>0.0003363446</v>
      </c>
      <c r="BZ670" s="96" t="n">
        <v>0.0015829036</v>
      </c>
      <c r="CA670" s="96" t="n">
        <v>0.000228009</v>
      </c>
      <c r="CB670" s="96" t="n">
        <v>0.0012643454</v>
      </c>
      <c r="CC670" s="96" t="n">
        <v>0.0098268762</v>
      </c>
      <c r="CD670" s="96" t="n">
        <v>0</v>
      </c>
      <c r="CE670" s="96" t="n">
        <v>0</v>
      </c>
      <c r="CF670" s="96" t="n">
        <v>0</v>
      </c>
      <c r="CG670" s="96" t="n">
        <v>0.00035372863</v>
      </c>
      <c r="CH670" s="96" t="n">
        <v>0.0001785227</v>
      </c>
      <c r="CI670" s="96" t="n">
        <v>1.73256E-007</v>
      </c>
      <c r="CJ670" s="96" t="n">
        <v>0</v>
      </c>
      <c r="CL670" s="155" t="n">
        <v>0</v>
      </c>
      <c r="CM670" s="155" t="n">
        <v>170.015</v>
      </c>
      <c r="CN670" s="156" t="n">
        <v>6.3302202</v>
      </c>
      <c r="CO670" s="155" t="n">
        <v>0.74222</v>
      </c>
      <c r="CP670" s="155" t="n">
        <v>2.725881E-005</v>
      </c>
      <c r="CQ670" s="155" t="n">
        <v>0.0013695014</v>
      </c>
      <c r="CR670" s="155" t="n">
        <v>0.036291215</v>
      </c>
      <c r="CS670" s="155" t="n">
        <v>4652.7041</v>
      </c>
      <c r="CT670" s="155" t="n">
        <v>0.041510166</v>
      </c>
      <c r="CU670" s="155" t="n">
        <v>0.074088208</v>
      </c>
      <c r="CW670" s="97"/>
      <c r="CX670" s="105"/>
    </row>
    <row r="671" customFormat="false" ht="13.8" hidden="false" customHeight="false" outlineLevel="0" collapsed="false">
      <c r="A671" s="0" t="s">
        <v>1289</v>
      </c>
      <c r="B671" s="26" t="s">
        <v>1275</v>
      </c>
      <c r="C671" s="88" t="str">
        <f aca="false">MID(A671,1,12)</f>
        <v>A.100.24.112</v>
      </c>
      <c r="D671" s="2" t="s">
        <v>1276</v>
      </c>
      <c r="E671" s="90" t="s">
        <v>255</v>
      </c>
      <c r="F671" s="91" t="str">
        <f aca="false">MID(A671, 21,85)</f>
        <v>Gold (primary)</v>
      </c>
      <c r="G671" s="133" t="n">
        <f aca="false">H671+I671+J671+K671</f>
        <v>57803.14017</v>
      </c>
      <c r="H671" s="149" t="n">
        <f aca="false">N671+O671+P671+Q671</f>
        <v>2926.41757</v>
      </c>
      <c r="I671" s="149" t="n">
        <f aca="false">L671+M671+R671+V671+T671</f>
        <v>19780.5946</v>
      </c>
      <c r="J671" s="150" t="n">
        <f aca="false">S671+U671+W671+X671</f>
        <v>27927.583</v>
      </c>
      <c r="K671" s="149" t="n">
        <v>7168.545</v>
      </c>
      <c r="L671" s="130" t="n">
        <v>5048.03</v>
      </c>
      <c r="M671" s="130" t="n">
        <v>5701.7355</v>
      </c>
      <c r="N671" s="130" t="n">
        <v>1597.0178</v>
      </c>
      <c r="O671" s="130" t="n">
        <v>0</v>
      </c>
      <c r="P671" s="157" t="n">
        <v>145.83487</v>
      </c>
      <c r="Q671" s="130" t="n">
        <v>1183.5649</v>
      </c>
      <c r="R671" s="130" t="n">
        <v>9030.8291</v>
      </c>
      <c r="S671" s="130" t="n">
        <v>27181.67</v>
      </c>
      <c r="T671" s="130" t="n">
        <v>0</v>
      </c>
      <c r="U671" s="130" t="n">
        <v>745.913</v>
      </c>
      <c r="V671" s="157" t="n">
        <v>0</v>
      </c>
      <c r="W671" s="157" t="n">
        <v>0</v>
      </c>
      <c r="X671" s="130" t="n">
        <v>0</v>
      </c>
      <c r="Z671" s="151" t="n">
        <f aca="false">K671/0.15</f>
        <v>47790.3</v>
      </c>
      <c r="AB671" s="133" t="n">
        <f aca="false">K671</f>
        <v>7168.545</v>
      </c>
      <c r="AC671" s="133" t="n">
        <f aca="false">L671+M671+N671+O671+P671+Q671+R671</f>
        <v>22707.01217</v>
      </c>
      <c r="AD671" s="133" t="n">
        <f aca="false">L671+M671+R671+W671</f>
        <v>19780.5946</v>
      </c>
      <c r="AE671" s="133" t="n">
        <f aca="false">V671+L671+M671+R671+T671</f>
        <v>19780.5946</v>
      </c>
      <c r="AF671" s="133" t="n">
        <f aca="false">S671+U671+X671</f>
        <v>27927.583</v>
      </c>
      <c r="AH671" s="0" t="n">
        <v>92660</v>
      </c>
      <c r="AI671" s="96" t="n">
        <v>0</v>
      </c>
      <c r="AJ671" s="96" t="n">
        <v>92660</v>
      </c>
      <c r="AK671" s="96" t="n">
        <v>0</v>
      </c>
      <c r="AL671" s="96" t="n">
        <v>0</v>
      </c>
      <c r="AM671" s="96" t="n">
        <v>0</v>
      </c>
      <c r="AN671" s="96" t="n">
        <v>0</v>
      </c>
      <c r="AP671" s="95" t="n">
        <v>9009.4459</v>
      </c>
      <c r="AQ671" s="95" t="n">
        <v>8866.3404</v>
      </c>
      <c r="AR671" s="95" t="n">
        <v>136.94371</v>
      </c>
      <c r="AS671" s="95" t="n">
        <v>6.16182</v>
      </c>
      <c r="AT671" s="152" t="n">
        <f aca="false">AW671+AZ671+BA671+BB671+BC671+BK671+BL671+BP671</f>
        <v>0.53155518544</v>
      </c>
      <c r="AU671" s="152" t="n">
        <f aca="false">AX671+AY671+BD671+BE671+BF671+BG671+BH671+BI671+BJ671+BM671+BQ671+BR671</f>
        <v>0.0005064486223181</v>
      </c>
      <c r="AV671" s="153" t="n">
        <f aca="false">BN671+BO671</f>
        <v>863</v>
      </c>
      <c r="AW671" s="154" t="n">
        <v>0.044349398</v>
      </c>
      <c r="AX671" s="154" t="n">
        <v>0.00013381284</v>
      </c>
      <c r="AY671" s="154" t="n">
        <v>3.655958E-009</v>
      </c>
      <c r="AZ671" s="154" t="n">
        <v>0</v>
      </c>
      <c r="BA671" s="154" t="n">
        <v>0</v>
      </c>
      <c r="BB671" s="154" t="n">
        <v>0.00023740744</v>
      </c>
      <c r="BC671" s="154" t="n">
        <v>0.112289</v>
      </c>
      <c r="BD671" s="154" t="n">
        <v>3.3655827E-005</v>
      </c>
      <c r="BE671" s="154" t="n">
        <v>0.00013374505</v>
      </c>
      <c r="BF671" s="154" t="n">
        <v>0.00012281762</v>
      </c>
      <c r="BG671" s="154" t="n">
        <v>4.2606601E-009</v>
      </c>
      <c r="BH671" s="154" t="n">
        <v>5.337897E-007</v>
      </c>
      <c r="BI671" s="154" t="n">
        <v>6.8602024E-005</v>
      </c>
      <c r="BJ671" s="154" t="n">
        <v>1.3273555E-005</v>
      </c>
      <c r="BK671" s="154" t="n">
        <v>0.01910616</v>
      </c>
      <c r="BL671" s="154" t="n">
        <v>0.35557322</v>
      </c>
      <c r="BM671" s="154" t="n">
        <v>0</v>
      </c>
      <c r="BN671" s="154" t="n">
        <v>863</v>
      </c>
      <c r="BO671" s="154" t="n">
        <v>0</v>
      </c>
      <c r="BP671" s="154" t="n">
        <v>0</v>
      </c>
      <c r="BQ671" s="154" t="n">
        <v>0</v>
      </c>
      <c r="BR671" s="154" t="n">
        <v>0</v>
      </c>
      <c r="BT671" s="96" t="n">
        <v>70.959976</v>
      </c>
      <c r="BU671" s="96" t="n">
        <v>1.0087351</v>
      </c>
      <c r="BV671" s="96" t="n">
        <v>1.3325204</v>
      </c>
      <c r="BW671" s="96" t="n">
        <v>1.058726</v>
      </c>
      <c r="BX671" s="96" t="n">
        <v>0.72285134</v>
      </c>
      <c r="BY671" s="96" t="n">
        <v>0.16870656</v>
      </c>
      <c r="BZ671" s="96" t="n">
        <v>3.0810624</v>
      </c>
      <c r="CA671" s="96" t="n">
        <v>0.28118583</v>
      </c>
      <c r="CB671" s="96" t="n">
        <v>0.23176398</v>
      </c>
      <c r="CC671" s="96" t="n">
        <v>0.89514069</v>
      </c>
      <c r="CD671" s="96" t="n">
        <v>0</v>
      </c>
      <c r="CE671" s="96" t="n">
        <v>0</v>
      </c>
      <c r="CF671" s="96" t="n">
        <v>0</v>
      </c>
      <c r="CG671" s="96" t="n">
        <v>0.35306984</v>
      </c>
      <c r="CH671" s="96" t="n">
        <v>0.11859703</v>
      </c>
      <c r="CI671" s="96" t="n">
        <v>61.707617</v>
      </c>
      <c r="CJ671" s="96" t="n">
        <v>0</v>
      </c>
      <c r="CL671" s="155" t="n">
        <v>0</v>
      </c>
      <c r="CM671" s="155" t="n">
        <v>47790.3</v>
      </c>
      <c r="CN671" s="156" t="n">
        <v>6467.3964</v>
      </c>
      <c r="CO671" s="155" t="n">
        <v>718.19876</v>
      </c>
      <c r="CP671" s="155" t="n">
        <v>0.0083098766</v>
      </c>
      <c r="CQ671" s="155" t="n">
        <v>0.28555728</v>
      </c>
      <c r="CR671" s="155" t="n">
        <v>33.797078</v>
      </c>
      <c r="CS671" s="155" t="n">
        <v>28273273</v>
      </c>
      <c r="CT671" s="155" t="n">
        <v>81.597108</v>
      </c>
      <c r="CU671" s="155" t="n">
        <v>65.56848</v>
      </c>
      <c r="CW671" s="97"/>
      <c r="CX671" s="105"/>
    </row>
    <row r="672" customFormat="false" ht="13.8" hidden="false" customHeight="false" outlineLevel="0" collapsed="false">
      <c r="A672" s="0" t="s">
        <v>1290</v>
      </c>
      <c r="B672" s="26" t="s">
        <v>1275</v>
      </c>
      <c r="C672" s="88" t="str">
        <f aca="false">MID(A672,1,12)</f>
        <v>A.100.24.113</v>
      </c>
      <c r="D672" s="2" t="s">
        <v>1276</v>
      </c>
      <c r="E672" s="90" t="s">
        <v>255</v>
      </c>
      <c r="F672" s="91" t="str">
        <f aca="false">MID(A672, 21,85)</f>
        <v>Gold (secondary)</v>
      </c>
      <c r="G672" s="133" t="n">
        <f aca="false">H672+I672+J672+K672</f>
        <v>152.1917587525</v>
      </c>
      <c r="H672" s="149" t="n">
        <f aca="false">N672+O672+P672+Q672</f>
        <v>9.223321276</v>
      </c>
      <c r="I672" s="149" t="n">
        <f aca="false">L672+M672+R672+V672+T672</f>
        <v>29.7201462425</v>
      </c>
      <c r="J672" s="150" t="n">
        <f aca="false">S672+U672+W672+X672</f>
        <v>0.654551234</v>
      </c>
      <c r="K672" s="149" t="n">
        <v>112.59374</v>
      </c>
      <c r="L672" s="130" t="n">
        <v>21.040818</v>
      </c>
      <c r="M672" s="130" t="n">
        <v>7.5012599</v>
      </c>
      <c r="N672" s="130" t="n">
        <v>7.0516354</v>
      </c>
      <c r="O672" s="130" t="n">
        <v>1.9680722</v>
      </c>
      <c r="P672" s="157" t="n">
        <v>0.062829436</v>
      </c>
      <c r="Q672" s="130" t="n">
        <v>0.14078424</v>
      </c>
      <c r="R672" s="130" t="n">
        <v>1.1760029</v>
      </c>
      <c r="S672" s="130" t="n">
        <v>0.088548644</v>
      </c>
      <c r="T672" s="130" t="n">
        <v>0</v>
      </c>
      <c r="U672" s="130" t="n">
        <v>0.56600259</v>
      </c>
      <c r="V672" s="157" t="n">
        <v>0.0020654425</v>
      </c>
      <c r="W672" s="157" t="n">
        <v>0</v>
      </c>
      <c r="X672" s="130" t="n">
        <v>0</v>
      </c>
      <c r="Z672" s="151" t="n">
        <f aca="false">K672/0.15</f>
        <v>750.624933333333</v>
      </c>
      <c r="AB672" s="133" t="n">
        <f aca="false">K672</f>
        <v>112.59374</v>
      </c>
      <c r="AC672" s="133" t="n">
        <f aca="false">L672+M672+N672+O672+P672+Q672+R672</f>
        <v>38.941402076</v>
      </c>
      <c r="AD672" s="133" t="n">
        <f aca="false">L672+M672+R672+W672</f>
        <v>29.7180808</v>
      </c>
      <c r="AE672" s="133" t="n">
        <f aca="false">V672+L672+M672+R672+T672</f>
        <v>29.7201462425</v>
      </c>
      <c r="AF672" s="133" t="n">
        <f aca="false">S672+U672+X672</f>
        <v>0.654551234</v>
      </c>
      <c r="AH672" s="0" t="n">
        <v>9903.7414</v>
      </c>
      <c r="AI672" s="96" t="n">
        <v>9801.3225</v>
      </c>
      <c r="AJ672" s="96" t="n">
        <v>70.310881</v>
      </c>
      <c r="AK672" s="96" t="n">
        <v>0</v>
      </c>
      <c r="AL672" s="96" t="n">
        <v>0</v>
      </c>
      <c r="AM672" s="96" t="n">
        <v>17.140573</v>
      </c>
      <c r="AN672" s="96" t="n">
        <v>14.967499</v>
      </c>
      <c r="AP672" s="95" t="n">
        <v>19.914632</v>
      </c>
      <c r="AQ672" s="95" t="n">
        <v>18.514402</v>
      </c>
      <c r="AR672" s="95" t="n">
        <v>0.70036241</v>
      </c>
      <c r="AS672" s="95" t="n">
        <v>0.69986747</v>
      </c>
      <c r="AT672" s="152" t="n">
        <f aca="false">AW672+AZ672+BA672+BB672+BC672+BK672+BL672+BP672</f>
        <v>0.001109976123926</v>
      </c>
      <c r="AU672" s="152" t="n">
        <f aca="false">AX672+AY672+BD672+BE672+BF672+BG672+BH672+BI672+BJ672+BM672+BQ672+BR672</f>
        <v>2.5900977020583E-006</v>
      </c>
      <c r="AV672" s="153" t="n">
        <f aca="false">BN672+BO672</f>
        <v>98.0206540811</v>
      </c>
      <c r="AW672" s="154" t="n">
        <v>0.00069657995</v>
      </c>
      <c r="AX672" s="154" t="n">
        <v>2.1017499E-006</v>
      </c>
      <c r="AY672" s="154" t="n">
        <v>5.7422808E-011</v>
      </c>
      <c r="AZ672" s="154" t="n">
        <v>0</v>
      </c>
      <c r="BA672" s="154" t="n">
        <v>0</v>
      </c>
      <c r="BB672" s="154" t="n">
        <v>1.8896539E-007</v>
      </c>
      <c r="BC672" s="154" t="n">
        <v>0.00041299208</v>
      </c>
      <c r="BD672" s="154" t="n">
        <v>4.3093327E-008</v>
      </c>
      <c r="BE672" s="154" t="n">
        <v>4.4510835E-007</v>
      </c>
      <c r="BF672" s="154" t="n">
        <v>0</v>
      </c>
      <c r="BG672" s="154" t="n">
        <v>0</v>
      </c>
      <c r="BH672" s="154" t="n">
        <v>8.0216359E-011</v>
      </c>
      <c r="BI672" s="154" t="n">
        <v>7.0669554E-012</v>
      </c>
      <c r="BJ672" s="154" t="n">
        <v>1.4189359E-012</v>
      </c>
      <c r="BK672" s="154" t="n">
        <v>1.1309696E-008</v>
      </c>
      <c r="BL672" s="154" t="n">
        <v>2.0381884E-007</v>
      </c>
      <c r="BM672" s="154" t="n">
        <v>0</v>
      </c>
      <c r="BN672" s="154" t="n">
        <v>0.0074290811</v>
      </c>
      <c r="BO672" s="154" t="n">
        <v>98.013225</v>
      </c>
      <c r="BP672" s="154" t="n">
        <v>0</v>
      </c>
      <c r="BQ672" s="154" t="n">
        <v>0</v>
      </c>
      <c r="BR672" s="154" t="n">
        <v>0</v>
      </c>
      <c r="BT672" s="96" t="n">
        <v>0.042249516</v>
      </c>
      <c r="BU672" s="96" t="n">
        <v>0.0030687115</v>
      </c>
      <c r="BV672" s="96" t="n">
        <v>0.020929415</v>
      </c>
      <c r="BW672" s="96" t="n">
        <v>0.0001411405</v>
      </c>
      <c r="BX672" s="96" t="n">
        <v>0.0042893855</v>
      </c>
      <c r="BY672" s="96" t="n">
        <v>0</v>
      </c>
      <c r="BZ672" s="96" t="n">
        <v>0</v>
      </c>
      <c r="CA672" s="96" t="n">
        <v>0</v>
      </c>
      <c r="CB672" s="96" t="n">
        <v>9.2412815E-005</v>
      </c>
      <c r="CC672" s="96" t="n">
        <v>0.00014380473</v>
      </c>
      <c r="CD672" s="96" t="n">
        <v>0</v>
      </c>
      <c r="CE672" s="96" t="n">
        <v>0</v>
      </c>
      <c r="CF672" s="96" t="n">
        <v>0</v>
      </c>
      <c r="CG672" s="96" t="n">
        <v>0.0015471581</v>
      </c>
      <c r="CH672" s="96" t="n">
        <v>0.012037488</v>
      </c>
      <c r="CI672" s="96" t="n">
        <v>1.2467041E-012</v>
      </c>
      <c r="CJ672" s="96" t="n">
        <v>0</v>
      </c>
      <c r="CL672" s="155" t="n">
        <v>0</v>
      </c>
      <c r="CM672" s="155" t="n">
        <v>750.62495</v>
      </c>
      <c r="CN672" s="156" t="n">
        <v>0</v>
      </c>
      <c r="CO672" s="155" t="n">
        <v>2.0995677</v>
      </c>
      <c r="CP672" s="155" t="n">
        <v>3.7609118E-008</v>
      </c>
      <c r="CQ672" s="155" t="n">
        <v>4.5231101E-006</v>
      </c>
      <c r="CR672" s="155" t="n">
        <v>0.177386</v>
      </c>
      <c r="CS672" s="155" t="n">
        <v>5.9221398</v>
      </c>
      <c r="CT672" s="155" t="n">
        <v>0</v>
      </c>
      <c r="CU672" s="155" t="n">
        <v>0</v>
      </c>
      <c r="CW672" s="97"/>
      <c r="CX672" s="105"/>
    </row>
    <row r="673" customFormat="false" ht="13.8" hidden="false" customHeight="false" outlineLevel="0" collapsed="false">
      <c r="A673" s="0" t="s">
        <v>1291</v>
      </c>
      <c r="B673" s="26" t="s">
        <v>1275</v>
      </c>
      <c r="C673" s="88" t="str">
        <f aca="false">MID(A673,1,12)</f>
        <v>A.100.24.114</v>
      </c>
      <c r="D673" s="2" t="s">
        <v>1276</v>
      </c>
      <c r="E673" s="90" t="s">
        <v>255</v>
      </c>
      <c r="F673" s="91" t="str">
        <f aca="false">MID(A673, 21,85)</f>
        <v>Gold trade mix (76% prim 24% sec)</v>
      </c>
      <c r="G673" s="133" t="n">
        <f aca="false">H673+I673+J673+K673</f>
        <v>43966.9121430362</v>
      </c>
      <c r="H673" s="149" t="n">
        <f aca="false">N673+O673+P673+Q673</f>
        <v>2226.29092733</v>
      </c>
      <c r="I673" s="149" t="n">
        <f aca="false">L673+M673+R673+V673+T673</f>
        <v>15040.3847957062</v>
      </c>
      <c r="J673" s="150" t="n">
        <f aca="false">S673+U673+W673+X673</f>
        <v>21225.11972</v>
      </c>
      <c r="K673" s="149" t="n">
        <v>5475.1167</v>
      </c>
      <c r="L673" s="130" t="n">
        <v>3841.5526</v>
      </c>
      <c r="M673" s="130" t="n">
        <v>4335.1193</v>
      </c>
      <c r="N673" s="130" t="n">
        <v>1215.4259</v>
      </c>
      <c r="O673" s="130" t="n">
        <v>0.47233733</v>
      </c>
      <c r="P673" s="157" t="n">
        <v>110.84958</v>
      </c>
      <c r="Q673" s="130" t="n">
        <v>899.54311</v>
      </c>
      <c r="R673" s="130" t="n">
        <v>6863.7124</v>
      </c>
      <c r="S673" s="130" t="n">
        <v>20658.09</v>
      </c>
      <c r="T673" s="157" t="n">
        <v>0</v>
      </c>
      <c r="U673" s="130" t="n">
        <v>567.02972</v>
      </c>
      <c r="V673" s="157" t="n">
        <v>0.0004957062</v>
      </c>
      <c r="W673" s="157" t="n">
        <v>0</v>
      </c>
      <c r="X673" s="130" t="n">
        <v>0</v>
      </c>
      <c r="Z673" s="151" t="n">
        <f aca="false">K673/0.15</f>
        <v>36500.778</v>
      </c>
      <c r="AB673" s="133" t="n">
        <f aca="false">K673</f>
        <v>5475.1167</v>
      </c>
      <c r="AC673" s="133" t="n">
        <f aca="false">L673+M673+N673+O673+P673+Q673+R673</f>
        <v>17266.67522733</v>
      </c>
      <c r="AD673" s="133" t="n">
        <f aca="false">L673+M673+R673+W673</f>
        <v>15040.3843</v>
      </c>
      <c r="AE673" s="133" t="n">
        <f aca="false">V673+L673+M673+R673+T673</f>
        <v>15040.3847957062</v>
      </c>
      <c r="AF673" s="133" t="n">
        <f aca="false">S673+U673+X673</f>
        <v>21225.11972</v>
      </c>
      <c r="AH673" s="0" t="n">
        <v>72798.498</v>
      </c>
      <c r="AI673" s="96" t="n">
        <v>2352.3174</v>
      </c>
      <c r="AJ673" s="96" t="n">
        <v>70438.475</v>
      </c>
      <c r="AK673" s="96" t="n">
        <v>0</v>
      </c>
      <c r="AL673" s="96" t="n">
        <v>0</v>
      </c>
      <c r="AM673" s="96" t="n">
        <v>4.1137375</v>
      </c>
      <c r="AN673" s="96" t="n">
        <v>3.5921997</v>
      </c>
      <c r="AP673" s="95" t="n">
        <v>6851.9584</v>
      </c>
      <c r="AQ673" s="95" t="n">
        <v>6742.8621</v>
      </c>
      <c r="AR673" s="95" t="n">
        <v>104.24531</v>
      </c>
      <c r="AS673" s="95" t="n">
        <v>4.8509514</v>
      </c>
      <c r="AT673" s="152" t="n">
        <f aca="false">AW673+AZ673+BA673+BB673+BC673+BK673+BL673+BP673</f>
        <v>0.40424832601</v>
      </c>
      <c r="AU673" s="152" t="n">
        <f aca="false">AX673+AY673+BD673+BE673+BF673+BG673+BH673+BI673+BJ673+BM673+BQ673+BR673</f>
        <v>0.0003855225858311</v>
      </c>
      <c r="AV673" s="153" t="n">
        <f aca="false">BN673+BO673</f>
        <v>679.404954</v>
      </c>
      <c r="AW673" s="154" t="n">
        <v>0.033872722</v>
      </c>
      <c r="AX673" s="154" t="n">
        <v>0.00010220218</v>
      </c>
      <c r="AY673" s="154" t="n">
        <v>2.7923095E-009</v>
      </c>
      <c r="AZ673" s="154" t="n">
        <v>0</v>
      </c>
      <c r="BA673" s="154" t="n">
        <v>0</v>
      </c>
      <c r="BB673" s="154" t="n">
        <v>0.00018047501</v>
      </c>
      <c r="BC673" s="154" t="n">
        <v>0.085438755</v>
      </c>
      <c r="BD673" s="154" t="n">
        <v>2.5588771E-005</v>
      </c>
      <c r="BE673" s="154" t="n">
        <v>0.00010175307</v>
      </c>
      <c r="BF673" s="154" t="n">
        <v>9.3341393E-005</v>
      </c>
      <c r="BG673" s="154" t="n">
        <v>3.2381016E-009</v>
      </c>
      <c r="BH673" s="154" t="n">
        <v>4.0569942E-007</v>
      </c>
      <c r="BI673" s="154" t="n">
        <v>5.213754E-005</v>
      </c>
      <c r="BJ673" s="154" t="n">
        <v>1.0087902E-005</v>
      </c>
      <c r="BK673" s="154" t="n">
        <v>0.014520684</v>
      </c>
      <c r="BL673" s="154" t="n">
        <v>0.27023569</v>
      </c>
      <c r="BM673" s="154" t="n">
        <v>0</v>
      </c>
      <c r="BN673" s="154" t="n">
        <v>655.88178</v>
      </c>
      <c r="BO673" s="154" t="n">
        <v>23.523174</v>
      </c>
      <c r="BP673" s="154" t="n">
        <v>0</v>
      </c>
      <c r="BQ673" s="154" t="n">
        <v>0</v>
      </c>
      <c r="BR673" s="154" t="n">
        <v>0</v>
      </c>
      <c r="BT673" s="96" t="n">
        <v>53.939722</v>
      </c>
      <c r="BU673" s="96" t="n">
        <v>0.76737516</v>
      </c>
      <c r="BV673" s="96" t="n">
        <v>1.0177385</v>
      </c>
      <c r="BW673" s="96" t="n">
        <v>0.80466561</v>
      </c>
      <c r="BX673" s="96" t="n">
        <v>0.55039647</v>
      </c>
      <c r="BY673" s="96" t="n">
        <v>0.12821698</v>
      </c>
      <c r="BZ673" s="96" t="n">
        <v>2.3416074</v>
      </c>
      <c r="CA673" s="96" t="n">
        <v>0.21370123</v>
      </c>
      <c r="CB673" s="96" t="n">
        <v>0.1761628</v>
      </c>
      <c r="CC673" s="96" t="n">
        <v>0.68034144</v>
      </c>
      <c r="CD673" s="96" t="n">
        <v>0</v>
      </c>
      <c r="CE673" s="96" t="n">
        <v>0</v>
      </c>
      <c r="CF673" s="96" t="n">
        <v>0</v>
      </c>
      <c r="CG673" s="96" t="n">
        <v>0.2687044</v>
      </c>
      <c r="CH673" s="96" t="n">
        <v>0.093022738</v>
      </c>
      <c r="CI673" s="96" t="n">
        <v>46.897789</v>
      </c>
      <c r="CJ673" s="96" t="n">
        <v>0</v>
      </c>
      <c r="CL673" s="155" t="n">
        <v>0</v>
      </c>
      <c r="CM673" s="155" t="n">
        <v>36500.778</v>
      </c>
      <c r="CN673" s="156" t="n">
        <v>4915.2213</v>
      </c>
      <c r="CO673" s="155" t="n">
        <v>546.33495</v>
      </c>
      <c r="CP673" s="155" t="n">
        <v>0.0063155152</v>
      </c>
      <c r="CQ673" s="155" t="n">
        <v>0.21702462</v>
      </c>
      <c r="CR673" s="155" t="n">
        <v>25.728352</v>
      </c>
      <c r="CS673" s="155" t="n">
        <v>21487689</v>
      </c>
      <c r="CT673" s="155" t="n">
        <v>62.013802</v>
      </c>
      <c r="CU673" s="155" t="n">
        <v>49.832045</v>
      </c>
      <c r="CW673" s="97"/>
      <c r="CX673" s="105"/>
    </row>
    <row r="674" customFormat="false" ht="13.8" hidden="false" customHeight="false" outlineLevel="0" collapsed="false">
      <c r="A674" s="0" t="s">
        <v>1292</v>
      </c>
      <c r="B674" s="26" t="s">
        <v>1275</v>
      </c>
      <c r="C674" s="88" t="str">
        <f aca="false">MID(A674,1,12)</f>
        <v>A.100.24.115</v>
      </c>
      <c r="D674" s="2" t="s">
        <v>1276</v>
      </c>
      <c r="E674" s="90" t="s">
        <v>255</v>
      </c>
      <c r="F674" s="91" t="str">
        <f aca="false">MID(A674, 21,85)</f>
        <v>Indium - CRM (EoL-RIR= 0%)</v>
      </c>
      <c r="G674" s="133" t="n">
        <f aca="false">H674+I674+J674+K674</f>
        <v>769.41587623</v>
      </c>
      <c r="H674" s="149" t="n">
        <f aca="false">N674+O674+P674+Q674</f>
        <v>8.84408163</v>
      </c>
      <c r="I674" s="149" t="n">
        <f aca="false">L674+M674+R674+V674+T674</f>
        <v>22.9167096</v>
      </c>
      <c r="J674" s="150" t="n">
        <f aca="false">S674+U674+W674+X674</f>
        <v>720.027085</v>
      </c>
      <c r="K674" s="149" t="n">
        <v>17.628</v>
      </c>
      <c r="L674" s="130" t="n">
        <v>4.7802555</v>
      </c>
      <c r="M674" s="130" t="n">
        <v>8.0264071</v>
      </c>
      <c r="N674" s="130" t="n">
        <v>3.7986598</v>
      </c>
      <c r="O674" s="130" t="n">
        <v>0</v>
      </c>
      <c r="P674" s="157" t="n">
        <v>0.53434563</v>
      </c>
      <c r="Q674" s="130" t="n">
        <v>4.5110762</v>
      </c>
      <c r="R674" s="130" t="n">
        <v>10.110047</v>
      </c>
      <c r="S674" s="130" t="n">
        <v>716.89</v>
      </c>
      <c r="T674" s="130" t="n">
        <v>0</v>
      </c>
      <c r="U674" s="157" t="n">
        <v>3.137085</v>
      </c>
      <c r="V674" s="157" t="n">
        <v>0</v>
      </c>
      <c r="W674" s="157" t="n">
        <v>0</v>
      </c>
      <c r="X674" s="130" t="n">
        <v>0</v>
      </c>
      <c r="Z674" s="151" t="n">
        <f aca="false">K674/0.15</f>
        <v>117.52</v>
      </c>
      <c r="AB674" s="133" t="n">
        <f aca="false">K674</f>
        <v>17.628</v>
      </c>
      <c r="AC674" s="133" t="n">
        <f aca="false">L674+M674+N674+O674+P674+Q674+R674</f>
        <v>31.76079123</v>
      </c>
      <c r="AD674" s="133" t="n">
        <f aca="false">L674+M674+R674+W674</f>
        <v>22.9167096</v>
      </c>
      <c r="AE674" s="133" t="n">
        <f aca="false">V674+L674+M674+R674+T674</f>
        <v>22.9167096</v>
      </c>
      <c r="AF674" s="133" t="n">
        <f aca="false">S674+U674+X674</f>
        <v>720.027085</v>
      </c>
      <c r="AH674" s="0" t="n">
        <v>389.7</v>
      </c>
      <c r="AI674" s="96" t="n">
        <v>0</v>
      </c>
      <c r="AJ674" s="96" t="n">
        <v>389.7</v>
      </c>
      <c r="AK674" s="96" t="n">
        <v>0</v>
      </c>
      <c r="AL674" s="96" t="n">
        <v>0</v>
      </c>
      <c r="AM674" s="96" t="n">
        <v>0</v>
      </c>
      <c r="AN674" s="96" t="n">
        <v>0</v>
      </c>
      <c r="AP674" s="95" t="n">
        <v>21.925673</v>
      </c>
      <c r="AQ674" s="95" t="n">
        <v>21.539879</v>
      </c>
      <c r="AR674" s="95" t="n">
        <v>0.21657606</v>
      </c>
      <c r="AS674" s="95" t="n">
        <v>0.169218</v>
      </c>
      <c r="AT674" s="152" t="n">
        <f aca="false">AW674+AZ674+BA674+BB674+BC674+BK674+BL674+BP674</f>
        <v>0.00129135962328</v>
      </c>
      <c r="AU674" s="152" t="n">
        <f aca="false">AX674+AY674+BD674+BE674+BF674+BG674+BH674+BI674+BJ674+BM674+BQ674+BR674</f>
        <v>8.00946978363E-007</v>
      </c>
      <c r="AV674" s="153" t="n">
        <f aca="false">BN674+BO674</f>
        <v>23.7</v>
      </c>
      <c r="AW674" s="154" t="n">
        <v>0.00010905856</v>
      </c>
      <c r="AX674" s="154" t="n">
        <v>3.29056E-007</v>
      </c>
      <c r="AY674" s="154" t="n">
        <v>8.99028E-012</v>
      </c>
      <c r="AZ674" s="154" t="n">
        <v>0</v>
      </c>
      <c r="BA674" s="154" t="n">
        <v>0</v>
      </c>
      <c r="BB674" s="154" t="n">
        <v>5.6469328E-007</v>
      </c>
      <c r="BC674" s="154" t="n">
        <v>0.0001297526</v>
      </c>
      <c r="BD674" s="154" t="n">
        <v>8.0053246E-008</v>
      </c>
      <c r="BE674" s="154" t="n">
        <v>1.4846815E-007</v>
      </c>
      <c r="BF674" s="154" t="n">
        <v>1.050311E-007</v>
      </c>
      <c r="BG674" s="154" t="n">
        <v>1.1394083E-011</v>
      </c>
      <c r="BH674" s="154" t="n">
        <v>4.8680421E-008</v>
      </c>
      <c r="BI674" s="154" t="n">
        <v>7.4132662E-008</v>
      </c>
      <c r="BJ674" s="154" t="n">
        <v>1.5505015E-008</v>
      </c>
      <c r="BK674" s="154" t="n">
        <v>0.00015730029</v>
      </c>
      <c r="BL674" s="154" t="n">
        <v>0.00089468348</v>
      </c>
      <c r="BM674" s="154" t="n">
        <v>0</v>
      </c>
      <c r="BN674" s="154" t="n">
        <v>23.7</v>
      </c>
      <c r="BO674" s="154" t="n">
        <v>0</v>
      </c>
      <c r="BP674" s="154" t="n">
        <v>0</v>
      </c>
      <c r="BQ674" s="154" t="n">
        <v>0</v>
      </c>
      <c r="BR674" s="154" t="n">
        <v>0</v>
      </c>
      <c r="BT674" s="96" t="n">
        <v>0.023347259</v>
      </c>
      <c r="BU674" s="96" t="n">
        <v>0.0012094842</v>
      </c>
      <c r="BV674" s="96" t="n">
        <v>0.0032767694</v>
      </c>
      <c r="BW674" s="96" t="n">
        <v>0.0011842905</v>
      </c>
      <c r="BX674" s="96" t="n">
        <v>0.00072370254</v>
      </c>
      <c r="BY674" s="96" t="n">
        <v>0.00039609072</v>
      </c>
      <c r="BZ674" s="96" t="n">
        <v>0.0027328842</v>
      </c>
      <c r="CA674" s="96" t="n">
        <v>0.00055482189</v>
      </c>
      <c r="CB674" s="96" t="n">
        <v>0.00073245201</v>
      </c>
      <c r="CC674" s="96" t="n">
        <v>0.0030903299</v>
      </c>
      <c r="CD674" s="96" t="n">
        <v>0</v>
      </c>
      <c r="CE674" s="96" t="n">
        <v>0</v>
      </c>
      <c r="CF674" s="96" t="n">
        <v>0</v>
      </c>
      <c r="CG674" s="96" t="n">
        <v>0.00077139056</v>
      </c>
      <c r="CH674" s="96" t="n">
        <v>0.00049878331</v>
      </c>
      <c r="CI674" s="96" t="n">
        <v>0.0081762593</v>
      </c>
      <c r="CJ674" s="96" t="n">
        <v>0</v>
      </c>
      <c r="CL674" s="155" t="n">
        <v>0</v>
      </c>
      <c r="CM674" s="155" t="n">
        <v>117.52</v>
      </c>
      <c r="CN674" s="156" t="n">
        <v>15.383238</v>
      </c>
      <c r="CO674" s="155" t="n">
        <v>0.91135</v>
      </c>
      <c r="CP674" s="155" t="n">
        <v>6.6683468E-005</v>
      </c>
      <c r="CQ674" s="155" t="n">
        <v>0.00082917455</v>
      </c>
      <c r="CR674" s="155" t="n">
        <v>0.033631382</v>
      </c>
      <c r="CS674" s="155" t="n">
        <v>24890.78</v>
      </c>
      <c r="CT674" s="155" t="n">
        <v>0.06975624</v>
      </c>
      <c r="CU674" s="155" t="n">
        <v>0.13244927</v>
      </c>
      <c r="CW674" s="97"/>
      <c r="CX674" s="105"/>
    </row>
    <row r="675" customFormat="false" ht="13.8" hidden="false" customHeight="false" outlineLevel="0" collapsed="false">
      <c r="A675" s="0" t="s">
        <v>1293</v>
      </c>
      <c r="B675" s="26" t="s">
        <v>1275</v>
      </c>
      <c r="C675" s="88" t="str">
        <f aca="false">MID(A675,1,12)</f>
        <v>A.100.24.116</v>
      </c>
      <c r="D675" s="2" t="s">
        <v>1276</v>
      </c>
      <c r="E675" s="90" t="s">
        <v>255</v>
      </c>
      <c r="F675" s="91" t="str">
        <f aca="false">MID(A675, 21,85)</f>
        <v>Lead (primary)</v>
      </c>
      <c r="G675" s="133" t="n">
        <f aca="false">H675+I675+J675+K675</f>
        <v>2.388008457256</v>
      </c>
      <c r="H675" s="149" t="n">
        <f aca="false">N675+O675+P675+Q675</f>
        <v>0.07553628788</v>
      </c>
      <c r="I675" s="149" t="n">
        <f aca="false">L675+M675+R675+V675+T675</f>
        <v>0.367023767376</v>
      </c>
      <c r="J675" s="150" t="n">
        <f aca="false">S675+U675+W675+X675</f>
        <v>1.661648402</v>
      </c>
      <c r="K675" s="149" t="n">
        <v>0.2838</v>
      </c>
      <c r="L675" s="130" t="n">
        <v>0.33171165</v>
      </c>
      <c r="M675" s="130" t="n">
        <v>0.020984667</v>
      </c>
      <c r="N675" s="130" t="n">
        <v>0.034884</v>
      </c>
      <c r="O675" s="157" t="n">
        <v>0.0165613</v>
      </c>
      <c r="P675" s="157" t="n">
        <v>0.00047254788</v>
      </c>
      <c r="Q675" s="130" t="n">
        <v>0.02361844</v>
      </c>
      <c r="R675" s="130" t="n">
        <v>0.01432728</v>
      </c>
      <c r="S675" s="130" t="n">
        <v>1.6284</v>
      </c>
      <c r="T675" s="130" t="n">
        <v>0</v>
      </c>
      <c r="U675" s="157" t="n">
        <v>0.033248402</v>
      </c>
      <c r="V675" s="157" t="n">
        <v>1.70376E-007</v>
      </c>
      <c r="W675" s="157" t="n">
        <v>0</v>
      </c>
      <c r="X675" s="130" t="n">
        <v>0</v>
      </c>
      <c r="Z675" s="151" t="n">
        <f aca="false">K675/0.15</f>
        <v>1.892</v>
      </c>
      <c r="AB675" s="133" t="n">
        <f aca="false">K675</f>
        <v>0.2838</v>
      </c>
      <c r="AC675" s="133" t="n">
        <f aca="false">L675+M675+N675+O675+P675+Q675+R675</f>
        <v>0.44255988488</v>
      </c>
      <c r="AD675" s="133" t="n">
        <f aca="false">L675+M675+R675+W675</f>
        <v>0.367023597</v>
      </c>
      <c r="AE675" s="133" t="n">
        <f aca="false">V675+L675+M675+R675+T675</f>
        <v>0.367023767376</v>
      </c>
      <c r="AF675" s="133" t="n">
        <f aca="false">S675+U675+X675</f>
        <v>1.661648402</v>
      </c>
      <c r="AH675" s="0" t="n">
        <v>30.966238</v>
      </c>
      <c r="AI675" s="96" t="n">
        <v>25.534066</v>
      </c>
      <c r="AJ675" s="96" t="n">
        <v>4.1302363</v>
      </c>
      <c r="AK675" s="96" t="n">
        <v>0</v>
      </c>
      <c r="AL675" s="96" t="n">
        <v>0.000758468</v>
      </c>
      <c r="AM675" s="96" t="n">
        <v>0.22889272</v>
      </c>
      <c r="AN675" s="96" t="n">
        <v>1.0722843</v>
      </c>
      <c r="AP675" s="95" t="n">
        <v>0.14042966</v>
      </c>
      <c r="AQ675" s="95" t="n">
        <v>0.13423978</v>
      </c>
      <c r="AR675" s="95" t="n">
        <v>0.0033912766</v>
      </c>
      <c r="AS675" s="95" t="n">
        <v>0.0027985991</v>
      </c>
      <c r="AT675" s="152" t="n">
        <f aca="false">AW675+AZ675+BA675+BB675+BC675+BK675+BL675+BP675</f>
        <v>8.047948441E-006</v>
      </c>
      <c r="AU675" s="152" t="n">
        <f aca="false">AX675+AY675+BD675+BE675+BF675+BG675+BH675+BI675+BJ675+BM675+BQ675+BR675</f>
        <v>1.2541703473916E-008</v>
      </c>
      <c r="AV675" s="153" t="n">
        <f aca="false">BN675+BO675</f>
        <v>0.39196066</v>
      </c>
      <c r="AW675" s="154" t="n">
        <v>1.755776E-006</v>
      </c>
      <c r="AX675" s="154" t="n">
        <v>5.2976E-009</v>
      </c>
      <c r="AY675" s="154" t="n">
        <v>1.44738E-013</v>
      </c>
      <c r="AZ675" s="154" t="n">
        <v>0</v>
      </c>
      <c r="BA675" s="154" t="n">
        <v>0</v>
      </c>
      <c r="BB675" s="154" t="n">
        <v>9.348E-010</v>
      </c>
      <c r="BC675" s="154" t="n">
        <v>6.283977E-006</v>
      </c>
      <c r="BD675" s="154" t="n">
        <v>2.1318E-010</v>
      </c>
      <c r="BE675" s="154" t="n">
        <v>7.0172E-009</v>
      </c>
      <c r="BF675" s="154" t="n">
        <v>0</v>
      </c>
      <c r="BG675" s="154" t="n">
        <v>0</v>
      </c>
      <c r="BH675" s="154" t="n">
        <v>1.3455011E-011</v>
      </c>
      <c r="BI675" s="154" t="n">
        <v>8.6630936E-014</v>
      </c>
      <c r="BJ675" s="154" t="n">
        <v>3.709398E-014</v>
      </c>
      <c r="BK675" s="154" t="n">
        <v>2.87091E-010</v>
      </c>
      <c r="BL675" s="154" t="n">
        <v>6.97355E-009</v>
      </c>
      <c r="BM675" s="154" t="n">
        <v>0</v>
      </c>
      <c r="BN675" s="154" t="n">
        <v>0.13662</v>
      </c>
      <c r="BO675" s="154" t="n">
        <v>0.25534066</v>
      </c>
      <c r="BP675" s="154" t="n">
        <v>0</v>
      </c>
      <c r="BQ675" s="154" t="n">
        <v>0</v>
      </c>
      <c r="BR675" s="154" t="n">
        <v>0</v>
      </c>
      <c r="BT675" s="96" t="n">
        <v>0.00022168936</v>
      </c>
      <c r="BU675" s="96" t="n">
        <v>4.8378697E-005</v>
      </c>
      <c r="BV675" s="96" t="n">
        <v>5.275398E-005</v>
      </c>
      <c r="BW675" s="96" t="n">
        <v>1.6995122E-006</v>
      </c>
      <c r="BX675" s="96" t="n">
        <v>5.4674887E-005</v>
      </c>
      <c r="BY675" s="96" t="n">
        <v>0</v>
      </c>
      <c r="BZ675" s="96" t="n">
        <v>0</v>
      </c>
      <c r="CA675" s="96" t="n">
        <v>0</v>
      </c>
      <c r="CB675" s="96" t="n">
        <v>1.790638E-006</v>
      </c>
      <c r="CC675" s="96" t="n">
        <v>1.6171387E-005</v>
      </c>
      <c r="CD675" s="96" t="n">
        <v>0</v>
      </c>
      <c r="CE675" s="96" t="n">
        <v>0</v>
      </c>
      <c r="CF675" s="96" t="n">
        <v>0</v>
      </c>
      <c r="CG675" s="96" t="n">
        <v>9.8086801E-006</v>
      </c>
      <c r="CH675" s="96" t="n">
        <v>3.6411559E-005</v>
      </c>
      <c r="CI675" s="96" t="n">
        <v>2.2926753E-011</v>
      </c>
      <c r="CJ675" s="96" t="n">
        <v>0</v>
      </c>
      <c r="CL675" s="155" t="n">
        <v>0</v>
      </c>
      <c r="CM675" s="155" t="n">
        <v>1.892</v>
      </c>
      <c r="CN675" s="156" t="n">
        <v>0</v>
      </c>
      <c r="CO675" s="155" t="n">
        <v>0.0331</v>
      </c>
      <c r="CP675" s="155" t="n">
        <v>6.0665039E-009</v>
      </c>
      <c r="CQ675" s="155" t="n">
        <v>7.1873345E-007</v>
      </c>
      <c r="CR675" s="155" t="n">
        <v>0.0024357774</v>
      </c>
      <c r="CS675" s="155" t="n">
        <v>0.081837382</v>
      </c>
      <c r="CT675" s="155" t="n">
        <v>0</v>
      </c>
      <c r="CU675" s="155" t="n">
        <v>0</v>
      </c>
      <c r="CW675" s="97"/>
      <c r="CX675" s="100"/>
    </row>
    <row r="676" customFormat="false" ht="13.8" hidden="false" customHeight="false" outlineLevel="0" collapsed="false">
      <c r="A676" s="0" t="s">
        <v>1294</v>
      </c>
      <c r="B676" s="26" t="s">
        <v>1275</v>
      </c>
      <c r="C676" s="88" t="str">
        <f aca="false">MID(A676,1,12)</f>
        <v>A.100.24.117</v>
      </c>
      <c r="D676" s="2" t="s">
        <v>1276</v>
      </c>
      <c r="E676" s="90" t="s">
        <v>255</v>
      </c>
      <c r="F676" s="91" t="str">
        <f aca="false">MID(A676, 21,85)</f>
        <v>Lead (secondary)</v>
      </c>
      <c r="G676" s="133" t="n">
        <f aca="false">H676+I676+J676+K676</f>
        <v>0.106673384108242</v>
      </c>
      <c r="H676" s="149" t="n">
        <f aca="false">N676+O676+P676+Q676</f>
        <v>0.00502451857</v>
      </c>
      <c r="I676" s="149" t="n">
        <f aca="false">L676+M676+R676+V676+T676</f>
        <v>0.00705725306</v>
      </c>
      <c r="J676" s="150" t="n">
        <f aca="false">S676+U676+W676+X676</f>
        <v>0.0035154454782419</v>
      </c>
      <c r="K676" s="149" t="n">
        <v>0.091076167</v>
      </c>
      <c r="L676" s="130" t="n">
        <v>0.0022849841</v>
      </c>
      <c r="M676" s="130" t="n">
        <v>0.0038183584</v>
      </c>
      <c r="N676" s="130" t="n">
        <v>0.0038167451</v>
      </c>
      <c r="O676" s="130" t="n">
        <v>0.0010262439</v>
      </c>
      <c r="P676" s="130" t="n">
        <v>5.413167E-005</v>
      </c>
      <c r="Q676" s="130" t="n">
        <v>0.0001273979</v>
      </c>
      <c r="R676" s="130" t="n">
        <v>0.00037113143</v>
      </c>
      <c r="S676" s="130" t="n">
        <v>0.00015316644</v>
      </c>
      <c r="T676" s="130" t="n">
        <v>0.00056554782</v>
      </c>
      <c r="U676" s="157" t="n">
        <v>0.0033612336</v>
      </c>
      <c r="V676" s="157" t="n">
        <v>1.723131E-005</v>
      </c>
      <c r="W676" s="130" t="n">
        <v>1.0454286E-006</v>
      </c>
      <c r="X676" s="130" t="n">
        <v>9.6419019E-012</v>
      </c>
      <c r="Z676" s="151" t="n">
        <f aca="false">K676/0.15</f>
        <v>0.607174446666667</v>
      </c>
      <c r="AB676" s="133" t="n">
        <f aca="false">K676</f>
        <v>0.091076167</v>
      </c>
      <c r="AC676" s="133" t="n">
        <f aca="false">L676+M676+N676+O676+P676+Q676+R676</f>
        <v>0.0114989925</v>
      </c>
      <c r="AD676" s="133" t="n">
        <f aca="false">L676+M676+R676+W676</f>
        <v>0.0064755193586</v>
      </c>
      <c r="AE676" s="133" t="n">
        <f aca="false">V676+L676+M676+R676+T676</f>
        <v>0.00705725306</v>
      </c>
      <c r="AF676" s="133" t="n">
        <f aca="false">S676+U676+X676</f>
        <v>0.0035144000496419</v>
      </c>
      <c r="AH676" s="0" t="n">
        <v>9.080945</v>
      </c>
      <c r="AI676" s="96" t="n">
        <v>8.9063701</v>
      </c>
      <c r="AJ676" s="96" t="n">
        <v>0.095349664</v>
      </c>
      <c r="AK676" s="96" t="n">
        <v>0</v>
      </c>
      <c r="AL676" s="96" t="n">
        <v>0.024931309</v>
      </c>
      <c r="AM676" s="96" t="n">
        <v>0.035648011</v>
      </c>
      <c r="AN676" s="96" t="n">
        <v>0.018645975</v>
      </c>
      <c r="AP676" s="95" t="n">
        <v>0.011381505</v>
      </c>
      <c r="AQ676" s="95" t="n">
        <v>0.010264588</v>
      </c>
      <c r="AR676" s="95" t="n">
        <v>0.00048121418</v>
      </c>
      <c r="AS676" s="95" t="n">
        <v>0.00063570323</v>
      </c>
      <c r="AT676" s="152" t="n">
        <f aca="false">AW676+AZ676+BA676+BB676+BC676+BK676+BL676+BP676</f>
        <v>6.153829547675E-007</v>
      </c>
      <c r="AU676" s="152" t="n">
        <f aca="false">AX676+AY676+BD676+BE676+BF676+BG676+BH676+BI676+BJ676+BM676+BQ676+BR676</f>
        <v>1.77963822170165E-009</v>
      </c>
      <c r="AV676" s="153" t="n">
        <f aca="false">BN676+BO676</f>
        <v>0.089034066467</v>
      </c>
      <c r="AW676" s="154" t="n">
        <v>5.63466E-007</v>
      </c>
      <c r="AX676" s="154" t="n">
        <v>1.7001126E-009</v>
      </c>
      <c r="AY676" s="154" t="n">
        <v>4.6449504E-014</v>
      </c>
      <c r="AZ676" s="154" t="n">
        <v>1.3623058E-012</v>
      </c>
      <c r="BA676" s="154" t="n">
        <v>0</v>
      </c>
      <c r="BB676" s="154" t="n">
        <v>1.3751827E-010</v>
      </c>
      <c r="BC676" s="154" t="n">
        <v>5.1678652E-008</v>
      </c>
      <c r="BD676" s="154" t="n">
        <v>2.765235E-011</v>
      </c>
      <c r="BE676" s="154" t="n">
        <v>5.1734149E-011</v>
      </c>
      <c r="BF676" s="154" t="n">
        <v>1.5565565E-014</v>
      </c>
      <c r="BG676" s="154" t="n">
        <v>2.3118797E-016</v>
      </c>
      <c r="BH676" s="154" t="n">
        <v>7.2595973E-014</v>
      </c>
      <c r="BI676" s="154" t="n">
        <v>3.4884688E-015</v>
      </c>
      <c r="BJ676" s="154" t="n">
        <v>7.9198985E-016</v>
      </c>
      <c r="BK676" s="154" t="n">
        <v>9.2480497E-012</v>
      </c>
      <c r="BL676" s="154" t="n">
        <v>9.0174142E-011</v>
      </c>
      <c r="BM676" s="154" t="n">
        <v>1.3025728E-020</v>
      </c>
      <c r="BN676" s="154" t="n">
        <v>1.2808467E-005</v>
      </c>
      <c r="BO676" s="154" t="n">
        <v>0.089021258</v>
      </c>
      <c r="BP676" s="154" t="n">
        <v>0</v>
      </c>
      <c r="BQ676" s="154" t="n">
        <v>0</v>
      </c>
      <c r="BR676" s="154" t="n">
        <v>0</v>
      </c>
      <c r="BT676" s="96" t="n">
        <v>3.0021936E-005</v>
      </c>
      <c r="BU676" s="96" t="n">
        <v>3.7082049E-007</v>
      </c>
      <c r="BV676" s="96" t="n">
        <v>1.6929635E-005</v>
      </c>
      <c r="BW676" s="96" t="n">
        <v>4.517804E-008</v>
      </c>
      <c r="BX676" s="96" t="n">
        <v>6.8943922E-007</v>
      </c>
      <c r="BY676" s="96" t="n">
        <v>2.8039647E-008</v>
      </c>
      <c r="BZ676" s="96" t="n">
        <v>3.8254198E-010</v>
      </c>
      <c r="CA676" s="96" t="n">
        <v>4.2230255E-008</v>
      </c>
      <c r="CB676" s="96" t="n">
        <v>7.9198897E-008</v>
      </c>
      <c r="CC676" s="96" t="n">
        <v>1.0212152E-007</v>
      </c>
      <c r="CD676" s="96" t="n">
        <v>0</v>
      </c>
      <c r="CE676" s="96" t="n">
        <v>2.8804736E-017</v>
      </c>
      <c r="CF676" s="96" t="n">
        <v>2.3585205E-013</v>
      </c>
      <c r="CG676" s="96" t="n">
        <v>7.5113145E-007</v>
      </c>
      <c r="CH676" s="96" t="n">
        <v>1.0978452E-005</v>
      </c>
      <c r="CI676" s="96" t="n">
        <v>5.30718E-009</v>
      </c>
      <c r="CJ676" s="96" t="n">
        <v>0</v>
      </c>
      <c r="CL676" s="155" t="n">
        <v>1.996284E-013</v>
      </c>
      <c r="CM676" s="155" t="n">
        <v>0.60717811</v>
      </c>
      <c r="CN676" s="156" t="n">
        <v>0.0011619241</v>
      </c>
      <c r="CO676" s="155" t="n">
        <v>0.00026009111</v>
      </c>
      <c r="CP676" s="155" t="n">
        <v>3.3767998E-011</v>
      </c>
      <c r="CQ676" s="155" t="n">
        <v>3.945722E-009</v>
      </c>
      <c r="CR676" s="155" t="n">
        <v>2.5488743E-005</v>
      </c>
      <c r="CS676" s="155" t="n">
        <v>0.0024270996</v>
      </c>
      <c r="CT676" s="155" t="n">
        <v>1.0429512E-008</v>
      </c>
      <c r="CU676" s="155" t="n">
        <v>9.863799E-006</v>
      </c>
      <c r="CW676" s="97"/>
      <c r="CX676" s="105"/>
    </row>
    <row r="677" customFormat="false" ht="13.8" hidden="false" customHeight="false" outlineLevel="0" collapsed="false">
      <c r="A677" s="0" t="s">
        <v>1295</v>
      </c>
      <c r="B677" s="26" t="s">
        <v>1275</v>
      </c>
      <c r="C677" s="88" t="str">
        <f aca="false">MID(A677,1,12)</f>
        <v>A.100.24.118</v>
      </c>
      <c r="D677" s="2" t="s">
        <v>1276</v>
      </c>
      <c r="E677" s="90" t="s">
        <v>255</v>
      </c>
      <c r="F677" s="91" t="str">
        <f aca="false">MID(A677, 21,85)</f>
        <v>Lead trade mix ( 20% prim 80% sec)</v>
      </c>
      <c r="G677" s="133" t="n">
        <f aca="false">H677+I677+J677+K677</f>
        <v>0.562940391743633</v>
      </c>
      <c r="H677" s="149" t="n">
        <f aca="false">N677+O677+P677+Q677</f>
        <v>0.01912687231</v>
      </c>
      <c r="I677" s="149" t="n">
        <f aca="false">L677+M677+R677+V677+T677</f>
        <v>0.079050555783</v>
      </c>
      <c r="J677" s="150" t="n">
        <f aca="false">S677+U677+W677+X677</f>
        <v>0.335142033650633</v>
      </c>
      <c r="K677" s="149" t="n">
        <v>0.12962093</v>
      </c>
      <c r="L677" s="130" t="n">
        <v>0.068170317</v>
      </c>
      <c r="M677" s="130" t="n">
        <v>0.0072516202</v>
      </c>
      <c r="N677" s="130" t="n">
        <v>0.010030196</v>
      </c>
      <c r="O677" s="130" t="n">
        <v>0.0041332551</v>
      </c>
      <c r="P677" s="157" t="n">
        <v>0.00013781491</v>
      </c>
      <c r="Q677" s="130" t="n">
        <v>0.0048256063</v>
      </c>
      <c r="R677" s="130" t="n">
        <v>0.0031623612</v>
      </c>
      <c r="S677" s="130" t="n">
        <v>0.32580253</v>
      </c>
      <c r="T677" s="130" t="n">
        <v>0.00045243826</v>
      </c>
      <c r="U677" s="130" t="n">
        <v>0.0093386673</v>
      </c>
      <c r="V677" s="157" t="n">
        <v>1.3819123E-005</v>
      </c>
      <c r="W677" s="157" t="n">
        <v>8.3634292E-007</v>
      </c>
      <c r="X677" s="130" t="n">
        <v>7.7135215E-012</v>
      </c>
      <c r="Z677" s="151" t="n">
        <f aca="false">K677/0.15</f>
        <v>0.864139533333333</v>
      </c>
      <c r="AB677" s="133" t="n">
        <f aca="false">K677</f>
        <v>0.12962093</v>
      </c>
      <c r="AC677" s="133" t="n">
        <f aca="false">L677+M677+N677+O677+P677+Q677+R677</f>
        <v>0.09771117071</v>
      </c>
      <c r="AD677" s="133" t="n">
        <f aca="false">L677+M677+R677+W677</f>
        <v>0.07858513474292</v>
      </c>
      <c r="AE677" s="133" t="n">
        <f aca="false">V677+L677+M677+R677+T677</f>
        <v>0.079050555783</v>
      </c>
      <c r="AF677" s="133" t="n">
        <f aca="false">S677+U677+X677</f>
        <v>0.335141197307713</v>
      </c>
      <c r="AH677" s="0" t="n">
        <v>13.458004</v>
      </c>
      <c r="AI677" s="96" t="n">
        <v>12.231909</v>
      </c>
      <c r="AJ677" s="96" t="n">
        <v>0.90232699</v>
      </c>
      <c r="AK677" s="96" t="n">
        <v>0</v>
      </c>
      <c r="AL677" s="96" t="n">
        <v>0.020096741</v>
      </c>
      <c r="AM677" s="96" t="n">
        <v>0.074296953</v>
      </c>
      <c r="AN677" s="96" t="n">
        <v>0.22937364</v>
      </c>
      <c r="AP677" s="95" t="n">
        <v>0.037191135</v>
      </c>
      <c r="AQ677" s="95" t="n">
        <v>0.035059626</v>
      </c>
      <c r="AR677" s="95" t="n">
        <v>0.0010632267</v>
      </c>
      <c r="AS677" s="95" t="n">
        <v>0.0010682824</v>
      </c>
      <c r="AT677" s="152" t="n">
        <f aca="false">AW677+AZ677+BA677+BB677+BC677+BK677+BL677+BP677</f>
        <v>2.1018960303947E-006</v>
      </c>
      <c r="AU677" s="152" t="n">
        <f aca="false">AX677+AY677+BD677+BE677+BF677+BG677+BH677+BI677+BJ677+BM677+BQ677+BR677</f>
        <v>3.9320512728667E-009</v>
      </c>
      <c r="AV677" s="153" t="n">
        <f aca="false">BN677+BO677</f>
        <v>0.149619387</v>
      </c>
      <c r="AW677" s="154" t="n">
        <v>8.01928E-007</v>
      </c>
      <c r="AX677" s="154" t="n">
        <v>2.4196101E-009</v>
      </c>
      <c r="AY677" s="154" t="n">
        <v>6.6107204E-014</v>
      </c>
      <c r="AZ677" s="154" t="n">
        <v>1.0898447E-012</v>
      </c>
      <c r="BA677" s="154" t="n">
        <v>0</v>
      </c>
      <c r="BB677" s="154" t="n">
        <v>2.9697461E-010</v>
      </c>
      <c r="BC677" s="154" t="n">
        <v>1.2981383E-006</v>
      </c>
      <c r="BD677" s="154" t="n">
        <v>6.475788E-011</v>
      </c>
      <c r="BE677" s="154" t="n">
        <v>1.4448273E-009</v>
      </c>
      <c r="BF677" s="154" t="n">
        <v>1.2452452E-014</v>
      </c>
      <c r="BG677" s="154" t="n">
        <v>1.8495038E-016</v>
      </c>
      <c r="BH677" s="154" t="n">
        <v>2.7490789E-012</v>
      </c>
      <c r="BI677" s="154" t="n">
        <v>2.0116962E-014</v>
      </c>
      <c r="BJ677" s="154" t="n">
        <v>8.0523879E-015</v>
      </c>
      <c r="BK677" s="154" t="n">
        <v>6.481664E-011</v>
      </c>
      <c r="BL677" s="154" t="n">
        <v>1.4668493E-009</v>
      </c>
      <c r="BM677" s="154" t="n">
        <v>1.0420582E-020</v>
      </c>
      <c r="BN677" s="154" t="n">
        <v>0.027334247</v>
      </c>
      <c r="BO677" s="154" t="n">
        <v>0.12228514</v>
      </c>
      <c r="BP677" s="154" t="n">
        <v>0</v>
      </c>
      <c r="BQ677" s="154" t="n">
        <v>0</v>
      </c>
      <c r="BR677" s="154" t="n">
        <v>0</v>
      </c>
      <c r="BT677" s="96" t="n">
        <v>6.8355421E-005</v>
      </c>
      <c r="BU677" s="96" t="n">
        <v>9.9723958E-006</v>
      </c>
      <c r="BV677" s="96" t="n">
        <v>2.4094504E-005</v>
      </c>
      <c r="BW677" s="96" t="n">
        <v>3.7604487E-007</v>
      </c>
      <c r="BX677" s="96" t="n">
        <v>1.1486529E-005</v>
      </c>
      <c r="BY677" s="96" t="n">
        <v>2.2431717E-008</v>
      </c>
      <c r="BZ677" s="96" t="n">
        <v>3.0603359E-010</v>
      </c>
      <c r="CA677" s="96" t="n">
        <v>3.3784204E-008</v>
      </c>
      <c r="CB677" s="96" t="n">
        <v>4.2148673E-007</v>
      </c>
      <c r="CC677" s="96" t="n">
        <v>3.3159746E-006</v>
      </c>
      <c r="CD677" s="96" t="n">
        <v>0</v>
      </c>
      <c r="CE677" s="96" t="n">
        <v>2.3043789E-017</v>
      </c>
      <c r="CF677" s="96" t="n">
        <v>1.8868164E-013</v>
      </c>
      <c r="CG677" s="96" t="n">
        <v>2.5626412E-006</v>
      </c>
      <c r="CH677" s="96" t="n">
        <v>1.6065073E-005</v>
      </c>
      <c r="CI677" s="96" t="n">
        <v>4.2503293E-009</v>
      </c>
      <c r="CJ677" s="96" t="n">
        <v>0</v>
      </c>
      <c r="CL677" s="155" t="n">
        <v>1.5970272E-013</v>
      </c>
      <c r="CM677" s="155" t="n">
        <v>0.86414249</v>
      </c>
      <c r="CN677" s="156" t="n">
        <v>0.00092953924</v>
      </c>
      <c r="CO677" s="155" t="n">
        <v>0.0068280729</v>
      </c>
      <c r="CP677" s="155" t="n">
        <v>1.2403152E-009</v>
      </c>
      <c r="CQ677" s="155" t="n">
        <v>1.4690327E-007</v>
      </c>
      <c r="CR677" s="155" t="n">
        <v>0.00050754648</v>
      </c>
      <c r="CS677" s="155" t="n">
        <v>0.018309156</v>
      </c>
      <c r="CT677" s="155" t="n">
        <v>8.3436095E-009</v>
      </c>
      <c r="CU677" s="155" t="n">
        <v>7.8910392E-006</v>
      </c>
      <c r="CW677" s="97"/>
      <c r="CX677" s="105"/>
    </row>
    <row r="678" customFormat="false" ht="13.8" hidden="false" customHeight="false" outlineLevel="0" collapsed="false">
      <c r="A678" s="0" t="s">
        <v>1296</v>
      </c>
      <c r="B678" s="26" t="s">
        <v>1275</v>
      </c>
      <c r="C678" s="88" t="str">
        <f aca="false">MID(A678,1,12)</f>
        <v>A.100.24.119</v>
      </c>
      <c r="D678" s="2" t="s">
        <v>1276</v>
      </c>
      <c r="E678" s="90" t="s">
        <v>255</v>
      </c>
      <c r="F678" s="91" t="str">
        <f aca="false">MID(A678, 21,85)</f>
        <v>Lithium (EoL-RIR = 0%)</v>
      </c>
      <c r="G678" s="133" t="n">
        <f aca="false">H678+I678+J678+K678</f>
        <v>29.107715323</v>
      </c>
      <c r="H678" s="149" t="n">
        <f aca="false">N678+O678+P678+Q678</f>
        <v>1.804687423</v>
      </c>
      <c r="I678" s="149" t="n">
        <f aca="false">L678+M678+R678+V678+T678</f>
        <v>11.4505114</v>
      </c>
      <c r="J678" s="150" t="n">
        <f aca="false">S678+U678+W678+X678</f>
        <v>3.9590165</v>
      </c>
      <c r="K678" s="149" t="n">
        <v>11.8935</v>
      </c>
      <c r="L678" s="130" t="n">
        <v>5.171094</v>
      </c>
      <c r="M678" s="130" t="n">
        <v>3.7104833</v>
      </c>
      <c r="N678" s="130" t="n">
        <v>1.4198067</v>
      </c>
      <c r="O678" s="130" t="n">
        <v>0</v>
      </c>
      <c r="P678" s="157" t="n">
        <v>0.071623063</v>
      </c>
      <c r="Q678" s="130" t="n">
        <v>0.31325766</v>
      </c>
      <c r="R678" s="130" t="n">
        <v>2.5689341</v>
      </c>
      <c r="S678" s="130" t="n">
        <v>3.19</v>
      </c>
      <c r="T678" s="130" t="n">
        <v>0</v>
      </c>
      <c r="U678" s="130" t="n">
        <v>0.7690165</v>
      </c>
      <c r="V678" s="157" t="n">
        <v>0</v>
      </c>
      <c r="W678" s="157" t="n">
        <v>0</v>
      </c>
      <c r="X678" s="130" t="n">
        <v>0</v>
      </c>
      <c r="Z678" s="151" t="n">
        <f aca="false">K678/0.15</f>
        <v>79.29</v>
      </c>
      <c r="AB678" s="133" t="n">
        <f aca="false">K678</f>
        <v>11.8935</v>
      </c>
      <c r="AC678" s="133" t="n">
        <f aca="false">L678+M678+N678+O678+P678+Q678+R678</f>
        <v>13.255198823</v>
      </c>
      <c r="AD678" s="133" t="n">
        <f aca="false">L678+M678+R678+W678</f>
        <v>11.4505114</v>
      </c>
      <c r="AE678" s="133" t="n">
        <f aca="false">V678+L678+M678+R678+T678</f>
        <v>11.4505114</v>
      </c>
      <c r="AF678" s="133" t="n">
        <f aca="false">S678+U678+X678</f>
        <v>3.9590165</v>
      </c>
      <c r="AH678" s="0" t="n">
        <v>95.53</v>
      </c>
      <c r="AI678" s="96" t="n">
        <v>0</v>
      </c>
      <c r="AJ678" s="96" t="n">
        <v>95.53</v>
      </c>
      <c r="AK678" s="96" t="n">
        <v>0</v>
      </c>
      <c r="AL678" s="96" t="n">
        <v>0</v>
      </c>
      <c r="AM678" s="96" t="n">
        <v>0</v>
      </c>
      <c r="AN678" s="96" t="n">
        <v>0</v>
      </c>
      <c r="AP678" s="95" t="n">
        <v>3.8535036</v>
      </c>
      <c r="AQ678" s="95" t="n">
        <v>3.7251923</v>
      </c>
      <c r="AR678" s="95" t="n">
        <v>0.12031445</v>
      </c>
      <c r="AS678" s="95" t="n">
        <v>0.0079968</v>
      </c>
      <c r="AT678" s="152" t="n">
        <f aca="false">AW678+AZ678+BA678+BB678+BC678+BK678+BL678+BP678</f>
        <v>0.00022333287042</v>
      </c>
      <c r="AU678" s="152" t="n">
        <f aca="false">AX678+AY678+BD678+BE678+BF678+BG678+BH678+BI678+BJ678+BM678+BQ678+BR678</f>
        <v>4.449498831005E-007</v>
      </c>
      <c r="AV678" s="153" t="n">
        <f aca="false">BN678+BO678</f>
        <v>1.12</v>
      </c>
      <c r="AW678" s="154" t="n">
        <v>7.358112E-005</v>
      </c>
      <c r="AX678" s="154" t="n">
        <v>2.22012E-007</v>
      </c>
      <c r="AY678" s="154" t="n">
        <v>6.065685E-012</v>
      </c>
      <c r="AZ678" s="154" t="n">
        <v>0</v>
      </c>
      <c r="BA678" s="154" t="n">
        <v>0</v>
      </c>
      <c r="BB678" s="154" t="n">
        <v>2.1052642E-007</v>
      </c>
      <c r="BC678" s="154" t="n">
        <v>0.00010990903</v>
      </c>
      <c r="BD678" s="154" t="n">
        <v>2.9857802E-008</v>
      </c>
      <c r="BE678" s="154" t="n">
        <v>1.2703035E-007</v>
      </c>
      <c r="BF678" s="154" t="n">
        <v>5.79093E-008</v>
      </c>
      <c r="BG678" s="154" t="n">
        <v>9.1048855E-012</v>
      </c>
      <c r="BH678" s="154" t="n">
        <v>4.0470395E-009</v>
      </c>
      <c r="BI678" s="154" t="n">
        <v>3.4052471E-009</v>
      </c>
      <c r="BJ678" s="154" t="n">
        <v>6.7297393E-010</v>
      </c>
      <c r="BK678" s="154" t="n">
        <v>1.5290701E-005</v>
      </c>
      <c r="BL678" s="154" t="n">
        <v>2.4341493E-005</v>
      </c>
      <c r="BM678" s="154" t="n">
        <v>0</v>
      </c>
      <c r="BN678" s="154" t="n">
        <v>1.12</v>
      </c>
      <c r="BO678" s="154" t="n">
        <v>0</v>
      </c>
      <c r="BP678" s="154" t="n">
        <v>0</v>
      </c>
      <c r="BQ678" s="154" t="n">
        <v>0</v>
      </c>
      <c r="BR678" s="154" t="n">
        <v>0</v>
      </c>
      <c r="BT678" s="96" t="n">
        <v>0.0066552544</v>
      </c>
      <c r="BU678" s="96" t="n">
        <v>0.00094504371</v>
      </c>
      <c r="BV678" s="96" t="n">
        <v>0.0022108156</v>
      </c>
      <c r="BW678" s="96" t="n">
        <v>0.00030092724</v>
      </c>
      <c r="BX678" s="96" t="n">
        <v>0.00067690953</v>
      </c>
      <c r="BY678" s="96" t="n">
        <v>0.00016306404</v>
      </c>
      <c r="BZ678" s="96" t="n">
        <v>0.00138584</v>
      </c>
      <c r="CA678" s="96" t="n">
        <v>0.00020670223</v>
      </c>
      <c r="CB678" s="96" t="n">
        <v>9.8858086E-005</v>
      </c>
      <c r="CC678" s="96" t="n">
        <v>0.00021081658</v>
      </c>
      <c r="CD678" s="96" t="n">
        <v>0</v>
      </c>
      <c r="CE678" s="96" t="n">
        <v>0</v>
      </c>
      <c r="CF678" s="96" t="n">
        <v>0</v>
      </c>
      <c r="CG678" s="96" t="n">
        <v>0.00032036006</v>
      </c>
      <c r="CH678" s="96" t="n">
        <v>0.00012227039</v>
      </c>
      <c r="CI678" s="96" t="n">
        <v>1.3646877E-005</v>
      </c>
      <c r="CJ678" s="96" t="n">
        <v>0</v>
      </c>
      <c r="CL678" s="155" t="n">
        <v>0</v>
      </c>
      <c r="CM678" s="155" t="n">
        <v>79.29</v>
      </c>
      <c r="CN678" s="156" t="n">
        <v>5.7351125</v>
      </c>
      <c r="CO678" s="155" t="n">
        <v>0.6778197</v>
      </c>
      <c r="CP678" s="155" t="n">
        <v>6.6654979E-006</v>
      </c>
      <c r="CQ678" s="155" t="n">
        <v>2.9363199E-005</v>
      </c>
      <c r="CR678" s="155" t="n">
        <v>0.033202895</v>
      </c>
      <c r="CS678" s="155" t="n">
        <v>1495.5975</v>
      </c>
      <c r="CT678" s="155" t="n">
        <v>0.038489988</v>
      </c>
      <c r="CU678" s="155" t="n">
        <v>0.051007385</v>
      </c>
      <c r="CW678" s="97"/>
      <c r="CX678" s="105"/>
    </row>
    <row r="679" customFormat="false" ht="13.8" hidden="false" customHeight="false" outlineLevel="0" collapsed="false">
      <c r="A679" s="0" t="s">
        <v>1297</v>
      </c>
      <c r="B679" s="26" t="s">
        <v>1275</v>
      </c>
      <c r="C679" s="88" t="str">
        <f aca="false">MID(A679,1,12)</f>
        <v>A.100.24.120</v>
      </c>
      <c r="D679" s="2" t="s">
        <v>1276</v>
      </c>
      <c r="E679" s="90" t="s">
        <v>255</v>
      </c>
      <c r="F679" s="91" t="str">
        <f aca="false">MID(A679, 21,85)</f>
        <v>Magnesium - CRM (primary)</v>
      </c>
      <c r="G679" s="133" t="n">
        <f aca="false">H679+I679+J679+K679</f>
        <v>4.57671816691</v>
      </c>
      <c r="H679" s="149" t="n">
        <f aca="false">N679+O679+P679+Q679</f>
        <v>0.1791358675</v>
      </c>
      <c r="I679" s="149" t="n">
        <f aca="false">L679+M679+R679+V679+T679</f>
        <v>0.25672084741</v>
      </c>
      <c r="J679" s="150" t="n">
        <f aca="false">S679+U679+W679+X679</f>
        <v>0.169043352</v>
      </c>
      <c r="K679" s="149" t="n">
        <v>3.9718181</v>
      </c>
      <c r="L679" s="130" t="n">
        <v>0.092084482</v>
      </c>
      <c r="M679" s="130" t="n">
        <v>0.1508948</v>
      </c>
      <c r="N679" s="130" t="n">
        <v>0.1547442</v>
      </c>
      <c r="O679" s="157" t="n">
        <v>0.019950803</v>
      </c>
      <c r="P679" s="130" t="n">
        <v>0.0023744997</v>
      </c>
      <c r="Q679" s="130" t="n">
        <v>0.0020663648</v>
      </c>
      <c r="R679" s="130" t="n">
        <v>0.013638148</v>
      </c>
      <c r="S679" s="130" t="n">
        <v>0.13488955</v>
      </c>
      <c r="T679" s="130" t="n">
        <v>0</v>
      </c>
      <c r="U679" s="157" t="n">
        <v>0.034153802</v>
      </c>
      <c r="V679" s="157" t="n">
        <v>0.00010341741</v>
      </c>
      <c r="W679" s="157" t="n">
        <v>0</v>
      </c>
      <c r="X679" s="130" t="n">
        <v>0</v>
      </c>
      <c r="Z679" s="151" t="n">
        <f aca="false">K679/0.15</f>
        <v>26.4787873333333</v>
      </c>
      <c r="AB679" s="133" t="n">
        <f aca="false">K679</f>
        <v>3.9718181</v>
      </c>
      <c r="AC679" s="133" t="n">
        <f aca="false">L679+M679+N679+O679+P679+Q679+R679</f>
        <v>0.4357532975</v>
      </c>
      <c r="AD679" s="133" t="n">
        <f aca="false">L679+M679+R679+W679</f>
        <v>0.25661743</v>
      </c>
      <c r="AE679" s="133" t="n">
        <f aca="false">V679+L679+M679+R679+T679</f>
        <v>0.25672084741</v>
      </c>
      <c r="AF679" s="133" t="n">
        <f aca="false">S679+U679+X679</f>
        <v>0.169043352</v>
      </c>
      <c r="AH679" s="0" t="n">
        <v>392.3316</v>
      </c>
      <c r="AI679" s="96" t="n">
        <v>386.22955</v>
      </c>
      <c r="AJ679" s="96" t="n">
        <v>4.2427083</v>
      </c>
      <c r="AK679" s="96" t="n">
        <v>0</v>
      </c>
      <c r="AL679" s="96" t="n">
        <v>0</v>
      </c>
      <c r="AM679" s="96" t="n">
        <v>1.0393064</v>
      </c>
      <c r="AN679" s="96" t="n">
        <v>0.82003967</v>
      </c>
      <c r="AP679" s="95" t="n">
        <v>0.49281362</v>
      </c>
      <c r="AQ679" s="95" t="n">
        <v>0.44309632</v>
      </c>
      <c r="AR679" s="95" t="n">
        <v>0.020830959</v>
      </c>
      <c r="AS679" s="95" t="n">
        <v>0.028886339</v>
      </c>
      <c r="AT679" s="152" t="n">
        <f aca="false">AW679+AZ679+BA679+BB679+BC679+BK679+BL679+BP679</f>
        <v>2.656452779508E-005</v>
      </c>
      <c r="AU679" s="152" t="n">
        <f aca="false">AX679+AY679+BD679+BE679+BF679+BG679+BH679+BI679+BJ679+BM679+BQ679+BR679</f>
        <v>7.7037570331421E-008</v>
      </c>
      <c r="AV679" s="153" t="n">
        <f aca="false">BN679+BO679</f>
        <v>4.04570572</v>
      </c>
      <c r="AW679" s="154" t="n">
        <v>2.4572315E-005</v>
      </c>
      <c r="AX679" s="154" t="n">
        <v>7.4140605E-008</v>
      </c>
      <c r="AY679" s="154" t="n">
        <v>2.0256272E-012</v>
      </c>
      <c r="AZ679" s="154" t="n">
        <v>0</v>
      </c>
      <c r="BA679" s="154" t="n">
        <v>0</v>
      </c>
      <c r="BB679" s="154" t="n">
        <v>4.14674E-009</v>
      </c>
      <c r="BC679" s="154" t="n">
        <v>1.985286E-006</v>
      </c>
      <c r="BD679" s="154" t="n">
        <v>9.45659E-010</v>
      </c>
      <c r="BE679" s="154" t="n">
        <v>1.9480028E-009</v>
      </c>
      <c r="BF679" s="154" t="n">
        <v>0</v>
      </c>
      <c r="BG679" s="154" t="n">
        <v>0</v>
      </c>
      <c r="BH679" s="154" t="n">
        <v>1.177718E-012</v>
      </c>
      <c r="BI679" s="154" t="n">
        <v>8.2092261E-014</v>
      </c>
      <c r="BJ679" s="154" t="n">
        <v>1.809396E-014</v>
      </c>
      <c r="BK679" s="154" t="n">
        <v>3.2745038E-010</v>
      </c>
      <c r="BL679" s="154" t="n">
        <v>2.4526047E-009</v>
      </c>
      <c r="BM679" s="154" t="n">
        <v>0</v>
      </c>
      <c r="BN679" s="154" t="n">
        <v>0.18341022</v>
      </c>
      <c r="BO679" s="154" t="n">
        <v>3.8622955</v>
      </c>
      <c r="BP679" s="154" t="n">
        <v>0</v>
      </c>
      <c r="BQ679" s="154" t="n">
        <v>0</v>
      </c>
      <c r="BR679" s="154" t="n">
        <v>0</v>
      </c>
      <c r="BT679" s="96" t="n">
        <v>0.0012943691</v>
      </c>
      <c r="BU679" s="96" t="n">
        <v>1.343012E-005</v>
      </c>
      <c r="BV679" s="96" t="n">
        <v>0.00073829885</v>
      </c>
      <c r="BW679" s="96" t="n">
        <v>1.6716983E-006</v>
      </c>
      <c r="BX679" s="96" t="n">
        <v>2.8920419E-005</v>
      </c>
      <c r="BY679" s="96" t="n">
        <v>0</v>
      </c>
      <c r="BZ679" s="96" t="n">
        <v>0</v>
      </c>
      <c r="CA679" s="96" t="n">
        <v>0</v>
      </c>
      <c r="CB679" s="96" t="n">
        <v>3.3012939E-006</v>
      </c>
      <c r="CC679" s="96" t="n">
        <v>2.06065E-006</v>
      </c>
      <c r="CD679" s="96" t="n">
        <v>0</v>
      </c>
      <c r="CE679" s="96" t="n">
        <v>0</v>
      </c>
      <c r="CF679" s="96" t="n">
        <v>0</v>
      </c>
      <c r="CG679" s="96" t="n">
        <v>3.0451986E-005</v>
      </c>
      <c r="CH679" s="96" t="n">
        <v>0.00047623167</v>
      </c>
      <c r="CI679" s="96" t="n">
        <v>2.3971724E-009</v>
      </c>
      <c r="CJ679" s="96" t="n">
        <v>0</v>
      </c>
      <c r="CL679" s="155" t="n">
        <v>0</v>
      </c>
      <c r="CM679" s="155" t="n">
        <v>26.478787</v>
      </c>
      <c r="CN679" s="156" t="n">
        <v>0</v>
      </c>
      <c r="CO679" s="155" t="n">
        <v>0.0091886925</v>
      </c>
      <c r="CP679" s="155" t="n">
        <v>5.6256886E-010</v>
      </c>
      <c r="CQ679" s="155" t="n">
        <v>6.5594519E-008</v>
      </c>
      <c r="CR679" s="155" t="n">
        <v>0.0010590574</v>
      </c>
      <c r="CS679" s="155" t="n">
        <v>0.068918207</v>
      </c>
      <c r="CT679" s="155" t="n">
        <v>0</v>
      </c>
      <c r="CU679" s="155" t="n">
        <v>0</v>
      </c>
      <c r="CW679" s="97"/>
      <c r="CX679" s="107"/>
    </row>
    <row r="680" customFormat="false" ht="13.8" hidden="false" customHeight="false" outlineLevel="0" collapsed="false">
      <c r="A680" s="0" t="s">
        <v>1298</v>
      </c>
      <c r="B680" s="26" t="s">
        <v>1275</v>
      </c>
      <c r="C680" s="88" t="str">
        <f aca="false">MID(A680,1,12)</f>
        <v>A.100.24.121</v>
      </c>
      <c r="D680" s="2" t="s">
        <v>1276</v>
      </c>
      <c r="E680" s="90" t="s">
        <v>255</v>
      </c>
      <c r="F680" s="91" t="str">
        <f aca="false">MID(A680, 21,85)</f>
        <v>Magnesium - CRM (secondary)</v>
      </c>
      <c r="G680" s="133" t="n">
        <f aca="false">H680+I680+J680+K680</f>
        <v>0.0875182907032419</v>
      </c>
      <c r="H680" s="149" t="n">
        <f aca="false">N680+O680+P680+Q680</f>
        <v>0.004252856376</v>
      </c>
      <c r="I680" s="149" t="n">
        <f aca="false">L680+M680+R680+V680+T680</f>
        <v>0.005951378619</v>
      </c>
      <c r="J680" s="150" t="n">
        <f aca="false">S680+U680+W680+X680</f>
        <v>0.0033472587082419</v>
      </c>
      <c r="K680" s="149" t="n">
        <v>0.073966797</v>
      </c>
      <c r="L680" s="130" t="n">
        <v>0.0018883125</v>
      </c>
      <c r="M680" s="130" t="n">
        <v>0.00316835</v>
      </c>
      <c r="N680" s="130" t="n">
        <v>0.0031501547</v>
      </c>
      <c r="O680" s="130" t="n">
        <v>0.00094030198</v>
      </c>
      <c r="P680" s="130" t="n">
        <v>4.3903056E-005</v>
      </c>
      <c r="Q680" s="130" t="n">
        <v>0.00011849664</v>
      </c>
      <c r="R680" s="130" t="n">
        <v>0.00031238248</v>
      </c>
      <c r="S680" s="157" t="n">
        <v>0.00013210377</v>
      </c>
      <c r="T680" s="130" t="n">
        <v>0.00056554782</v>
      </c>
      <c r="U680" s="157" t="n">
        <v>0.0032141095</v>
      </c>
      <c r="V680" s="157" t="n">
        <v>1.6785819E-005</v>
      </c>
      <c r="W680" s="130" t="n">
        <v>1.0454286E-006</v>
      </c>
      <c r="X680" s="130" t="n">
        <v>9.6419019E-012</v>
      </c>
      <c r="Z680" s="151" t="n">
        <f aca="false">K680/0.15</f>
        <v>0.49311198</v>
      </c>
      <c r="AB680" s="133" t="n">
        <f aca="false">K680</f>
        <v>0.073966797</v>
      </c>
      <c r="AC680" s="133" t="n">
        <f aca="false">L680+M680+N680+O680+P680+Q680+R680</f>
        <v>0.009621901356</v>
      </c>
      <c r="AD680" s="133" t="n">
        <f aca="false">L680+M680+R680+W680</f>
        <v>0.0053700904086</v>
      </c>
      <c r="AE680" s="133" t="n">
        <f aca="false">V680+L680+M680+R680+T680</f>
        <v>0.005951378619</v>
      </c>
      <c r="AF680" s="133" t="n">
        <f aca="false">S680+U680+X680</f>
        <v>0.0033462132796419</v>
      </c>
      <c r="AH680" s="0" t="n">
        <v>7.3909012</v>
      </c>
      <c r="AI680" s="96" t="n">
        <v>7.242612</v>
      </c>
      <c r="AJ680" s="96" t="n">
        <v>0.077073382</v>
      </c>
      <c r="AK680" s="96" t="n">
        <v>0</v>
      </c>
      <c r="AL680" s="96" t="n">
        <v>0.024931309</v>
      </c>
      <c r="AM680" s="96" t="n">
        <v>0.031170999</v>
      </c>
      <c r="AN680" s="96" t="n">
        <v>0.015113496</v>
      </c>
      <c r="AP680" s="95" t="n">
        <v>0.0092642442</v>
      </c>
      <c r="AQ680" s="95" t="n">
        <v>0.0083558651</v>
      </c>
      <c r="AR680" s="95" t="n">
        <v>0.00039148082</v>
      </c>
      <c r="AS680" s="95" t="n">
        <v>0.00051689829</v>
      </c>
      <c r="AT680" s="152" t="n">
        <f aca="false">AW680+AZ680+BA680+BB680+BC680+BK680+BL680+BP680</f>
        <v>5.00951145266E-007</v>
      </c>
      <c r="AU680" s="152" t="n">
        <f aca="false">AX680+AY680+BD680+BE680+BF680+BG680+BH680+BI680+BJ680+BM680+BQ680+BR680</f>
        <v>1.44778408610524E-009</v>
      </c>
      <c r="AV680" s="153" t="n">
        <f aca="false">BN680+BO680</f>
        <v>0.072394718345</v>
      </c>
      <c r="AW680" s="154" t="n">
        <v>4.5761603E-007</v>
      </c>
      <c r="AX680" s="154" t="n">
        <v>1.3807377E-009</v>
      </c>
      <c r="AY680" s="154" t="n">
        <v>3.7723726E-014</v>
      </c>
      <c r="AZ680" s="154" t="n">
        <v>1.3623058E-012</v>
      </c>
      <c r="BA680" s="154" t="n">
        <v>0</v>
      </c>
      <c r="BB680" s="154" t="n">
        <v>1.1965539E-010</v>
      </c>
      <c r="BC680" s="154" t="n">
        <v>4.3126651E-008</v>
      </c>
      <c r="BD680" s="154" t="n">
        <v>2.3578742E-011</v>
      </c>
      <c r="BE680" s="154" t="n">
        <v>4.3342752E-011</v>
      </c>
      <c r="BF680" s="154" t="n">
        <v>1.5565565E-014</v>
      </c>
      <c r="BG680" s="154" t="n">
        <v>2.3118797E-016</v>
      </c>
      <c r="BH680" s="154" t="n">
        <v>6.7522726E-014</v>
      </c>
      <c r="BI680" s="154" t="n">
        <v>3.1348406E-015</v>
      </c>
      <c r="BJ680" s="154" t="n">
        <v>7.1404664E-016</v>
      </c>
      <c r="BK680" s="154" t="n">
        <v>7.8374942E-012</v>
      </c>
      <c r="BL680" s="154" t="n">
        <v>7.9609076E-011</v>
      </c>
      <c r="BM680" s="154" t="n">
        <v>1.3025728E-020</v>
      </c>
      <c r="BN680" s="154" t="n">
        <v>1.1041345E-005</v>
      </c>
      <c r="BO680" s="154" t="n">
        <v>0.072383677</v>
      </c>
      <c r="BP680" s="154" t="n">
        <v>0</v>
      </c>
      <c r="BQ680" s="154" t="n">
        <v>0</v>
      </c>
      <c r="BR680" s="154" t="n">
        <v>0</v>
      </c>
      <c r="BT680" s="96" t="n">
        <v>2.4446202E-005</v>
      </c>
      <c r="BU680" s="96" t="n">
        <v>3.1296766E-007</v>
      </c>
      <c r="BV680" s="96" t="n">
        <v>1.374927E-005</v>
      </c>
      <c r="BW680" s="96" t="n">
        <v>3.7976878E-008</v>
      </c>
      <c r="BX680" s="96" t="n">
        <v>5.6485895E-007</v>
      </c>
      <c r="BY680" s="96" t="n">
        <v>2.8039647E-008</v>
      </c>
      <c r="BZ680" s="96" t="n">
        <v>3.8254198E-010</v>
      </c>
      <c r="CA680" s="96" t="n">
        <v>4.2230255E-008</v>
      </c>
      <c r="CB680" s="96" t="n">
        <v>6.4977939E-008</v>
      </c>
      <c r="CC680" s="96" t="n">
        <v>9.3244878E-008</v>
      </c>
      <c r="CD680" s="96" t="n">
        <v>0</v>
      </c>
      <c r="CE680" s="96" t="n">
        <v>2.8804736E-017</v>
      </c>
      <c r="CF680" s="96" t="n">
        <v>2.3585205E-013</v>
      </c>
      <c r="CG680" s="96" t="n">
        <v>6.1995366E-007</v>
      </c>
      <c r="CH680" s="96" t="n">
        <v>8.9269922E-006</v>
      </c>
      <c r="CI680" s="96" t="n">
        <v>5.3071797E-009</v>
      </c>
      <c r="CJ680" s="96" t="n">
        <v>0</v>
      </c>
      <c r="CL680" s="155" t="n">
        <v>1.996284E-013</v>
      </c>
      <c r="CM680" s="155" t="n">
        <v>0.49311564</v>
      </c>
      <c r="CN680" s="156" t="n">
        <v>0.0011619241</v>
      </c>
      <c r="CO680" s="155" t="n">
        <v>0.00022050905</v>
      </c>
      <c r="CP680" s="155" t="n">
        <v>3.1344624E-011</v>
      </c>
      <c r="CQ680" s="155" t="n">
        <v>3.663161E-009</v>
      </c>
      <c r="CR680" s="155" t="n">
        <v>2.092665E-005</v>
      </c>
      <c r="CS680" s="155" t="n">
        <v>0.0021302212</v>
      </c>
      <c r="CT680" s="155" t="n">
        <v>1.0429512E-008</v>
      </c>
      <c r="CU680" s="155" t="n">
        <v>9.863799E-006</v>
      </c>
      <c r="CW680" s="97"/>
      <c r="CX680" s="105"/>
    </row>
    <row r="681" customFormat="false" ht="13.8" hidden="false" customHeight="false" outlineLevel="0" collapsed="false">
      <c r="A681" s="0" t="s">
        <v>1299</v>
      </c>
      <c r="B681" s="26" t="s">
        <v>1275</v>
      </c>
      <c r="C681" s="88" t="str">
        <f aca="false">MID(A681,1,12)</f>
        <v>A.100.24.122</v>
      </c>
      <c r="D681" s="2" t="s">
        <v>1276</v>
      </c>
      <c r="E681" s="90" t="s">
        <v>255</v>
      </c>
      <c r="F681" s="91" t="str">
        <f aca="false">MID(A681, 21,85)</f>
        <v>Magnesium - CRM trade mix (93% prim 7% sec)</v>
      </c>
      <c r="G681" s="133" t="n">
        <f aca="false">H681+I681+J681+K681</f>
        <v>4.26247417162468</v>
      </c>
      <c r="H681" s="149" t="n">
        <f aca="false">N681+O681+P681+Q681</f>
        <v>0.1668940599</v>
      </c>
      <c r="I681" s="149" t="n">
        <f aca="false">L681+M681+R681+V681+T681</f>
        <v>0.239166985544</v>
      </c>
      <c r="J681" s="150" t="n">
        <f aca="false">S681+U681+W681+X681</f>
        <v>0.15744462618068</v>
      </c>
      <c r="K681" s="149" t="n">
        <v>3.6989685</v>
      </c>
      <c r="L681" s="130" t="n">
        <v>0.08577075</v>
      </c>
      <c r="M681" s="130" t="n">
        <v>0.14055395</v>
      </c>
      <c r="N681" s="130" t="n">
        <v>0.14413262</v>
      </c>
      <c r="O681" s="130" t="n">
        <v>0.018620068</v>
      </c>
      <c r="P681" s="157" t="n">
        <v>0.0022113579</v>
      </c>
      <c r="Q681" s="130" t="n">
        <v>0.001930014</v>
      </c>
      <c r="R681" s="130" t="n">
        <v>0.012705344</v>
      </c>
      <c r="S681" s="130" t="n">
        <v>0.12545653</v>
      </c>
      <c r="T681" s="130" t="n">
        <v>3.9588348E-005</v>
      </c>
      <c r="U681" s="130" t="n">
        <v>0.031988023</v>
      </c>
      <c r="V681" s="157" t="n">
        <v>9.7353196E-005</v>
      </c>
      <c r="W681" s="157" t="n">
        <v>7.3180005E-008</v>
      </c>
      <c r="X681" s="130" t="n">
        <v>6.7493313E-013</v>
      </c>
      <c r="Z681" s="151" t="n">
        <f aca="false">K681/0.15</f>
        <v>24.65979</v>
      </c>
      <c r="AB681" s="133" t="n">
        <f aca="false">K681</f>
        <v>3.6989685</v>
      </c>
      <c r="AC681" s="133" t="n">
        <f aca="false">L681+M681+N681+O681+P681+Q681+R681</f>
        <v>0.4059241039</v>
      </c>
      <c r="AD681" s="133" t="n">
        <f aca="false">L681+M681+R681+W681</f>
        <v>0.239030117180005</v>
      </c>
      <c r="AE681" s="133" t="n">
        <f aca="false">V681+L681+M681+R681+T681</f>
        <v>0.239166985544</v>
      </c>
      <c r="AF681" s="133" t="n">
        <f aca="false">S681+U681+X681</f>
        <v>0.157444553000675</v>
      </c>
      <c r="AH681" s="0" t="n">
        <v>365.38575</v>
      </c>
      <c r="AI681" s="96" t="n">
        <v>359.70046</v>
      </c>
      <c r="AJ681" s="96" t="n">
        <v>3.9511138</v>
      </c>
      <c r="AK681" s="96" t="n">
        <v>0</v>
      </c>
      <c r="AL681" s="96" t="n">
        <v>0.0017451916</v>
      </c>
      <c r="AM681" s="96" t="n">
        <v>0.96873697</v>
      </c>
      <c r="AN681" s="96" t="n">
        <v>0.76369484</v>
      </c>
      <c r="AP681" s="95" t="n">
        <v>0.45896516</v>
      </c>
      <c r="AQ681" s="95" t="n">
        <v>0.41266449</v>
      </c>
      <c r="AR681" s="95" t="n">
        <v>0.019400195</v>
      </c>
      <c r="AS681" s="95" t="n">
        <v>0.026900478</v>
      </c>
      <c r="AT681" s="152" t="n">
        <f aca="false">AW681+AZ681+BA681+BB681+BC681+BK681+BL681+BP681</f>
        <v>2.47400774119414E-005</v>
      </c>
      <c r="AU681" s="152" t="n">
        <f aca="false">AX681+AY681+BD681+BE681+BF681+BG681+BH681+BI681+BJ681+BM681+BQ681+BR681</f>
        <v>7.17462850066806E-008</v>
      </c>
      <c r="AV681" s="153" t="n">
        <f aca="false">BN681+BO681</f>
        <v>3.76757398</v>
      </c>
      <c r="AW681" s="154" t="n">
        <v>2.2884286E-005</v>
      </c>
      <c r="AX681" s="154" t="n">
        <v>6.9047414E-008</v>
      </c>
      <c r="AY681" s="154" t="n">
        <v>1.886474E-012</v>
      </c>
      <c r="AZ681" s="154" t="n">
        <v>9.5361409E-014</v>
      </c>
      <c r="BA681" s="154" t="n">
        <v>0</v>
      </c>
      <c r="BB681" s="154" t="n">
        <v>3.8648441E-009</v>
      </c>
      <c r="BC681" s="154" t="n">
        <v>1.8493349E-006</v>
      </c>
      <c r="BD681" s="154" t="n">
        <v>8.8111338E-010</v>
      </c>
      <c r="BE681" s="154" t="n">
        <v>1.8146766E-009</v>
      </c>
      <c r="BF681" s="154" t="n">
        <v>1.0895895E-015</v>
      </c>
      <c r="BG681" s="154" t="n">
        <v>1.6183158E-017</v>
      </c>
      <c r="BH681" s="154" t="n">
        <v>1.1000043E-012</v>
      </c>
      <c r="BI681" s="154" t="n">
        <v>7.6565241E-014</v>
      </c>
      <c r="BJ681" s="154" t="n">
        <v>1.6877366E-014</v>
      </c>
      <c r="BK681" s="154" t="n">
        <v>3.0507748E-010</v>
      </c>
      <c r="BL681" s="154" t="n">
        <v>2.286495E-009</v>
      </c>
      <c r="BM681" s="154" t="n">
        <v>9.1180096E-022</v>
      </c>
      <c r="BN681" s="154" t="n">
        <v>0.17057228</v>
      </c>
      <c r="BO681" s="154" t="n">
        <v>3.5970017</v>
      </c>
      <c r="BP681" s="154" t="n">
        <v>0</v>
      </c>
      <c r="BQ681" s="154" t="n">
        <v>0</v>
      </c>
      <c r="BR681" s="154" t="n">
        <v>0</v>
      </c>
      <c r="BT681" s="96" t="n">
        <v>0.0012054745</v>
      </c>
      <c r="BU681" s="96" t="n">
        <v>1.2511919E-005</v>
      </c>
      <c r="BV681" s="96" t="n">
        <v>0.00068758038</v>
      </c>
      <c r="BW681" s="96" t="n">
        <v>1.5573378E-006</v>
      </c>
      <c r="BX681" s="96" t="n">
        <v>2.693553E-005</v>
      </c>
      <c r="BY681" s="96" t="n">
        <v>1.9627753E-009</v>
      </c>
      <c r="BZ681" s="96" t="n">
        <v>2.6777939E-011</v>
      </c>
      <c r="CA681" s="96" t="n">
        <v>2.9561178E-009</v>
      </c>
      <c r="CB681" s="96" t="n">
        <v>3.0747518E-006</v>
      </c>
      <c r="CC681" s="96" t="n">
        <v>1.9229316E-006</v>
      </c>
      <c r="CD681" s="96" t="n">
        <v>0</v>
      </c>
      <c r="CE681" s="96" t="n">
        <v>2.0163315E-018</v>
      </c>
      <c r="CF681" s="96" t="n">
        <v>1.6509644E-014</v>
      </c>
      <c r="CG681" s="96" t="n">
        <v>2.8363743E-005</v>
      </c>
      <c r="CH681" s="96" t="n">
        <v>0.00044352034</v>
      </c>
      <c r="CI681" s="96" t="n">
        <v>2.6008729E-009</v>
      </c>
      <c r="CJ681" s="96" t="n">
        <v>0</v>
      </c>
      <c r="CL681" s="155" t="n">
        <v>1.3973988E-014</v>
      </c>
      <c r="CM681" s="155" t="n">
        <v>24.65979</v>
      </c>
      <c r="CN681" s="156" t="n">
        <v>8.1334684E-005</v>
      </c>
      <c r="CO681" s="155" t="n">
        <v>0.0085609197</v>
      </c>
      <c r="CP681" s="155" t="n">
        <v>5.2538316E-010</v>
      </c>
      <c r="CQ681" s="155" t="n">
        <v>6.1259324E-008</v>
      </c>
      <c r="CR681" s="155" t="n">
        <v>0.00098638821</v>
      </c>
      <c r="CS681" s="155" t="n">
        <v>0.064243048</v>
      </c>
      <c r="CT681" s="155" t="n">
        <v>7.3006583E-010</v>
      </c>
      <c r="CU681" s="155" t="n">
        <v>6.9046593E-007</v>
      </c>
      <c r="CW681" s="97"/>
      <c r="CX681" s="105"/>
    </row>
    <row r="682" customFormat="false" ht="13.8" hidden="false" customHeight="false" outlineLevel="0" collapsed="false">
      <c r="A682" s="0" t="s">
        <v>1300</v>
      </c>
      <c r="B682" s="26" t="s">
        <v>1275</v>
      </c>
      <c r="C682" s="88" t="str">
        <f aca="false">MID(A682,1,12)</f>
        <v>A.100.24.123</v>
      </c>
      <c r="D682" s="2" t="s">
        <v>1276</v>
      </c>
      <c r="E682" s="90" t="s">
        <v>255</v>
      </c>
      <c r="F682" s="91" t="str">
        <f aca="false">MID(A682, 21,85)</f>
        <v>Manganese (EoL_RIR= 9%)</v>
      </c>
      <c r="G682" s="133" t="n">
        <f aca="false">H682+I682+J682+K682</f>
        <v>3.027375753</v>
      </c>
      <c r="H682" s="149" t="n">
        <f aca="false">N682+O682+P682+Q682</f>
        <v>0.70451249</v>
      </c>
      <c r="I682" s="149" t="n">
        <f aca="false">L682+M682+R682+V682+T682</f>
        <v>1.04536633</v>
      </c>
      <c r="J682" s="150" t="n">
        <f aca="false">S682+U682+W682+X682</f>
        <v>0.530224203</v>
      </c>
      <c r="K682" s="149" t="n">
        <v>0.74727273</v>
      </c>
      <c r="L682" s="130" t="n">
        <v>0.31886591</v>
      </c>
      <c r="M682" s="130" t="n">
        <v>0.21247812</v>
      </c>
      <c r="N682" s="130" t="n">
        <v>0.12454298</v>
      </c>
      <c r="O682" s="130" t="n">
        <v>0</v>
      </c>
      <c r="P682" s="157" t="n">
        <v>0.56569461</v>
      </c>
      <c r="Q682" s="130" t="n">
        <v>0.0142749</v>
      </c>
      <c r="R682" s="130" t="n">
        <v>0.5140223</v>
      </c>
      <c r="S682" s="130" t="n">
        <v>0.47272727</v>
      </c>
      <c r="T682" s="157" t="n">
        <v>0</v>
      </c>
      <c r="U682" s="130" t="n">
        <v>0.057496933</v>
      </c>
      <c r="V682" s="157" t="n">
        <v>0</v>
      </c>
      <c r="W682" s="157" t="n">
        <v>0</v>
      </c>
      <c r="X682" s="130" t="n">
        <v>0</v>
      </c>
      <c r="Z682" s="151" t="n">
        <f aca="false">K682/0.15</f>
        <v>4.9818182</v>
      </c>
      <c r="AB682" s="133" t="n">
        <f aca="false">K682</f>
        <v>0.74727273</v>
      </c>
      <c r="AC682" s="133" t="n">
        <f aca="false">L682+M682+N682+O682+P682+Q682+R682</f>
        <v>1.74987882</v>
      </c>
      <c r="AD682" s="133" t="n">
        <f aca="false">L682+M682+R682+W682</f>
        <v>1.04536633</v>
      </c>
      <c r="AE682" s="133" t="n">
        <f aca="false">V682+L682+M682+R682+T682</f>
        <v>1.04536633</v>
      </c>
      <c r="AF682" s="133" t="n">
        <f aca="false">S682+U682+X682</f>
        <v>0.530224203</v>
      </c>
      <c r="AH682" s="0" t="n">
        <v>7.1424762</v>
      </c>
      <c r="AI682" s="96" t="n">
        <v>0</v>
      </c>
      <c r="AJ682" s="96" t="n">
        <v>7.1424762</v>
      </c>
      <c r="AK682" s="96" t="n">
        <v>0</v>
      </c>
      <c r="AL682" s="96" t="n">
        <v>0</v>
      </c>
      <c r="AM682" s="96" t="n">
        <v>0</v>
      </c>
      <c r="AN682" s="96" t="n">
        <v>0</v>
      </c>
      <c r="AP682" s="95" t="n">
        <v>4.9808906</v>
      </c>
      <c r="AQ682" s="95" t="n">
        <v>4.9733148</v>
      </c>
      <c r="AR682" s="95" t="n">
        <v>0.0074525386</v>
      </c>
      <c r="AS682" s="95" t="n">
        <v>0.00012332727</v>
      </c>
      <c r="AT682" s="152" t="n">
        <f aca="false">AW682+AZ682+BA682+BB682+BC682+BK682+BL682+BP682</f>
        <v>0.000298160356702</v>
      </c>
      <c r="AU682" s="152" t="n">
        <f aca="false">AX682+AY682+BD682+BE682+BF682+BG682+BH682+BI682+BJ682+BM682+BQ682+BR682</f>
        <v>2.756116343156E-008</v>
      </c>
      <c r="AV682" s="153" t="n">
        <f aca="false">BN682+BO682</f>
        <v>0.017272727</v>
      </c>
      <c r="AW682" s="154" t="n">
        <v>4.6231273E-006</v>
      </c>
      <c r="AX682" s="154" t="n">
        <v>1.3949091E-008</v>
      </c>
      <c r="AY682" s="154" t="n">
        <v>3.8110909E-013</v>
      </c>
      <c r="AZ682" s="154" t="n">
        <v>0</v>
      </c>
      <c r="BA682" s="154" t="n">
        <v>0</v>
      </c>
      <c r="BB682" s="154" t="n">
        <v>1.8463302E-008</v>
      </c>
      <c r="BC682" s="154" t="n">
        <v>7.1937818E-006</v>
      </c>
      <c r="BD682" s="154" t="n">
        <v>2.6186365E-009</v>
      </c>
      <c r="BE682" s="154" t="n">
        <v>8.2922636E-009</v>
      </c>
      <c r="BF682" s="154" t="n">
        <v>1.6579293E-009</v>
      </c>
      <c r="BG682" s="154" t="n">
        <v>2.0668947E-013</v>
      </c>
      <c r="BH682" s="154" t="n">
        <v>7.1740573E-011</v>
      </c>
      <c r="BI682" s="154" t="n">
        <v>7.9327729E-010</v>
      </c>
      <c r="BJ682" s="154" t="n">
        <v>1.7763737E-010</v>
      </c>
      <c r="BK682" s="154" t="n">
        <v>0.00028527568</v>
      </c>
      <c r="BL682" s="154" t="n">
        <v>1.0493043E-006</v>
      </c>
      <c r="BM682" s="154" t="n">
        <v>0</v>
      </c>
      <c r="BN682" s="154" t="n">
        <v>0.017272727</v>
      </c>
      <c r="BO682" s="154" t="n">
        <v>0</v>
      </c>
      <c r="BP682" s="154" t="n">
        <v>0</v>
      </c>
      <c r="BQ682" s="154" t="n">
        <v>0</v>
      </c>
      <c r="BR682" s="154" t="n">
        <v>0</v>
      </c>
      <c r="BT682" s="96" t="n">
        <v>0.0011858256</v>
      </c>
      <c r="BU682" s="96" t="n">
        <v>6.3243017E-005</v>
      </c>
      <c r="BV682" s="96" t="n">
        <v>0.00013890631</v>
      </c>
      <c r="BW682" s="96" t="n">
        <v>6.0211582E-005</v>
      </c>
      <c r="BX682" s="96" t="n">
        <v>4.3189459E-005</v>
      </c>
      <c r="BY682" s="96" t="n">
        <v>1.2552861E-005</v>
      </c>
      <c r="BZ682" s="96" t="n">
        <v>4.2078335E-005</v>
      </c>
      <c r="CA682" s="96" t="n">
        <v>1.8126918E-005</v>
      </c>
      <c r="CB682" s="96" t="n">
        <v>0.0007592953</v>
      </c>
      <c r="CC682" s="96" t="n">
        <v>9.5140151E-006</v>
      </c>
      <c r="CD682" s="96" t="n">
        <v>0</v>
      </c>
      <c r="CE682" s="96" t="n">
        <v>0</v>
      </c>
      <c r="CF682" s="96" t="n">
        <v>0</v>
      </c>
      <c r="CG682" s="96" t="n">
        <v>2.6825866E-005</v>
      </c>
      <c r="CH682" s="96" t="n">
        <v>9.1417704E-006</v>
      </c>
      <c r="CI682" s="96" t="n">
        <v>2.7401634E-006</v>
      </c>
      <c r="CJ682" s="96" t="n">
        <v>0</v>
      </c>
      <c r="CL682" s="155" t="n">
        <v>0</v>
      </c>
      <c r="CM682" s="155" t="n">
        <v>4.9818182</v>
      </c>
      <c r="CN682" s="156" t="n">
        <v>0.50297305</v>
      </c>
      <c r="CO682" s="155" t="n">
        <v>0.046009091</v>
      </c>
      <c r="CP682" s="155" t="n">
        <v>0.0001224325</v>
      </c>
      <c r="CQ682" s="155" t="n">
        <v>1.3547253E-006</v>
      </c>
      <c r="CR682" s="155" t="n">
        <v>0.0020908582</v>
      </c>
      <c r="CS682" s="155" t="n">
        <v>1248.5428</v>
      </c>
      <c r="CT682" s="155" t="n">
        <v>0.0011013698</v>
      </c>
      <c r="CU682" s="155" t="n">
        <v>0.0042707324</v>
      </c>
      <c r="CW682" s="97"/>
      <c r="CX682" s="107"/>
    </row>
    <row r="683" customFormat="false" ht="13.8" hidden="false" customHeight="false" outlineLevel="0" collapsed="false">
      <c r="A683" s="0" t="s">
        <v>1301</v>
      </c>
      <c r="B683" s="26" t="s">
        <v>1275</v>
      </c>
      <c r="C683" s="88" t="str">
        <f aca="false">MID(A683,1,12)</f>
        <v>A.100.24.124</v>
      </c>
      <c r="D683" s="2" t="s">
        <v>1276</v>
      </c>
      <c r="E683" s="90" t="s">
        <v>255</v>
      </c>
      <c r="F683" s="91" t="str">
        <f aca="false">MID(A683, 21,85)</f>
        <v>Mercury (virgin)</v>
      </c>
      <c r="G683" s="133" t="n">
        <f aca="false">H683+I683+J683+K683</f>
        <v>3598.9589538841</v>
      </c>
      <c r="H683" s="149" t="n">
        <f aca="false">N683+O683+P683+Q683</f>
        <v>3555.4521699141</v>
      </c>
      <c r="I683" s="149" t="n">
        <f aca="false">L683+M683+R683+V683+T683</f>
        <v>1.25623587</v>
      </c>
      <c r="J683" s="150" t="n">
        <f aca="false">S683+U683+W683+X683</f>
        <v>40.5178246</v>
      </c>
      <c r="K683" s="149" t="n">
        <v>1.7327235</v>
      </c>
      <c r="L683" s="130" t="n">
        <v>0.78853932</v>
      </c>
      <c r="M683" s="130" t="n">
        <v>0.30387933</v>
      </c>
      <c r="N683" s="130" t="n">
        <v>0.17844183</v>
      </c>
      <c r="O683" s="130" t="n">
        <v>0</v>
      </c>
      <c r="P683" s="130" t="n">
        <v>0.0035280841</v>
      </c>
      <c r="Q683" s="130" t="n">
        <v>3555.2702</v>
      </c>
      <c r="R683" s="130" t="n">
        <v>0.16381722</v>
      </c>
      <c r="S683" s="130" t="n">
        <v>40.51</v>
      </c>
      <c r="T683" s="157" t="n">
        <v>0</v>
      </c>
      <c r="U683" s="130" t="n">
        <v>0.0078246</v>
      </c>
      <c r="V683" s="157" t="n">
        <v>0</v>
      </c>
      <c r="W683" s="157" t="n">
        <v>0</v>
      </c>
      <c r="X683" s="130" t="n">
        <v>0</v>
      </c>
      <c r="Z683" s="151" t="n">
        <f aca="false">K683/0.15</f>
        <v>11.55149</v>
      </c>
      <c r="AB683" s="133" t="n">
        <f aca="false">K683</f>
        <v>1.7327235</v>
      </c>
      <c r="AC683" s="133" t="n">
        <f aca="false">L683+M683+N683+O683+P683+Q683+R683</f>
        <v>3556.7084057841</v>
      </c>
      <c r="AD683" s="133" t="n">
        <f aca="false">L683+M683+R683+W683</f>
        <v>1.25623587</v>
      </c>
      <c r="AE683" s="133" t="n">
        <f aca="false">V683+L683+M683+R683+T683</f>
        <v>1.25623587</v>
      </c>
      <c r="AF683" s="133" t="n">
        <f aca="false">S683+U683+X683</f>
        <v>40.5178246</v>
      </c>
      <c r="AH683" s="0" t="n">
        <v>0.972</v>
      </c>
      <c r="AI683" s="96" t="n">
        <v>0</v>
      </c>
      <c r="AJ683" s="96" t="n">
        <v>0.972</v>
      </c>
      <c r="AK683" s="96" t="n">
        <v>0</v>
      </c>
      <c r="AL683" s="96" t="n">
        <v>0</v>
      </c>
      <c r="AM683" s="96" t="n">
        <v>0</v>
      </c>
      <c r="AN683" s="96" t="n">
        <v>0</v>
      </c>
      <c r="AP683" s="95" t="n">
        <v>15.458612</v>
      </c>
      <c r="AQ683" s="95" t="n">
        <v>14.856756</v>
      </c>
      <c r="AR683" s="95" t="n">
        <v>0.58707669</v>
      </c>
      <c r="AS683" s="95" t="n">
        <v>0.0147798</v>
      </c>
      <c r="AT683" s="152" t="n">
        <f aca="false">AW683+AZ683+BA683+BB683+BC683+BK683+BL683+BP683</f>
        <v>0.000890692784268</v>
      </c>
      <c r="AU683" s="152" t="n">
        <f aca="false">AX683+AY683+BD683+BE683+BF683+BG683+BH683+BI683+BJ683+BM683+BQ683+BR683</f>
        <v>2.17114159836526E-006</v>
      </c>
      <c r="AV683" s="153" t="n">
        <f aca="false">BN683+BO683</f>
        <v>2.07</v>
      </c>
      <c r="AW683" s="154" t="n">
        <v>1.0719783E-005</v>
      </c>
      <c r="AX683" s="154" t="n">
        <v>3.2344172E-008</v>
      </c>
      <c r="AY683" s="154" t="n">
        <v>8.8368899E-013</v>
      </c>
      <c r="AZ683" s="154" t="n">
        <v>0</v>
      </c>
      <c r="BA683" s="154" t="n">
        <v>0</v>
      </c>
      <c r="BB683" s="154" t="n">
        <v>2.6206268E-008</v>
      </c>
      <c r="BC683" s="154" t="n">
        <v>1.6306666E-005</v>
      </c>
      <c r="BD683" s="154" t="n">
        <v>3.7226964E-009</v>
      </c>
      <c r="BE683" s="154" t="n">
        <v>1.8870979E-008</v>
      </c>
      <c r="BF683" s="154" t="n">
        <v>2.348788E-009</v>
      </c>
      <c r="BG683" s="154" t="n">
        <v>3.3516627E-013</v>
      </c>
      <c r="BH683" s="154" t="n">
        <v>2.1095107E-006</v>
      </c>
      <c r="BI683" s="154" t="n">
        <v>4.0819871E-010</v>
      </c>
      <c r="BJ683" s="154" t="n">
        <v>3.9348454E-009</v>
      </c>
      <c r="BK683" s="154" t="n">
        <v>3.0664519E-005</v>
      </c>
      <c r="BL683" s="154" t="n">
        <v>0.00083297561</v>
      </c>
      <c r="BM683" s="154" t="n">
        <v>0</v>
      </c>
      <c r="BN683" s="154" t="n">
        <v>2.07</v>
      </c>
      <c r="BO683" s="154" t="n">
        <v>0</v>
      </c>
      <c r="BP683" s="154" t="n">
        <v>0</v>
      </c>
      <c r="BQ683" s="154" t="n">
        <v>0</v>
      </c>
      <c r="BR683" s="154" t="n">
        <v>0</v>
      </c>
      <c r="BT683" s="96" t="n">
        <v>2.6350562</v>
      </c>
      <c r="BU683" s="96" t="n">
        <v>0.00013870066</v>
      </c>
      <c r="BV683" s="96" t="n">
        <v>0.00032208619</v>
      </c>
      <c r="BW683" s="96" t="n">
        <v>0.00071659524</v>
      </c>
      <c r="BX683" s="96" t="n">
        <v>0.00010164434</v>
      </c>
      <c r="BY683" s="96" t="n">
        <v>1.7913914E-005</v>
      </c>
      <c r="BZ683" s="96" t="n">
        <v>6.111497E-005</v>
      </c>
      <c r="CA683" s="96" t="n">
        <v>2.5662189E-005</v>
      </c>
      <c r="CB683" s="96" t="n">
        <v>0.17167417</v>
      </c>
      <c r="CC683" s="96" t="n">
        <v>2.3525431</v>
      </c>
      <c r="CD683" s="96" t="n">
        <v>0</v>
      </c>
      <c r="CE683" s="96" t="n">
        <v>0</v>
      </c>
      <c r="CF683" s="96" t="n">
        <v>0</v>
      </c>
      <c r="CG683" s="96" t="n">
        <v>4.1575464E-005</v>
      </c>
      <c r="CH683" s="96" t="n">
        <v>1.2440785E-006</v>
      </c>
      <c r="CI683" s="96" t="n">
        <v>0.10941235</v>
      </c>
      <c r="CJ683" s="96" t="n">
        <v>0</v>
      </c>
      <c r="CL683" s="155" t="n">
        <v>0</v>
      </c>
      <c r="CM683" s="155" t="n">
        <v>11.55149</v>
      </c>
      <c r="CN683" s="156" t="n">
        <v>0.71390624</v>
      </c>
      <c r="CO683" s="155" t="n">
        <v>0.09877476</v>
      </c>
      <c r="CP683" s="155" t="n">
        <v>0.00091094864</v>
      </c>
      <c r="CQ683" s="155" t="n">
        <v>0.10854882</v>
      </c>
      <c r="CR683" s="155" t="n">
        <v>0.00501579</v>
      </c>
      <c r="CS683" s="155" t="n">
        <v>2522.8393</v>
      </c>
      <c r="CT683" s="155" t="n">
        <v>0.0015599353</v>
      </c>
      <c r="CU683" s="155" t="n">
        <v>0.0060606164</v>
      </c>
      <c r="CW683" s="97"/>
      <c r="CX683" s="105"/>
    </row>
    <row r="684" customFormat="false" ht="13.8" hidden="false" customHeight="false" outlineLevel="0" collapsed="false">
      <c r="A684" s="0" t="s">
        <v>1302</v>
      </c>
      <c r="B684" s="26" t="s">
        <v>1275</v>
      </c>
      <c r="C684" s="88" t="str">
        <f aca="false">MID(A684,1,12)</f>
        <v>A.100.24.125</v>
      </c>
      <c r="D684" s="2" t="s">
        <v>1276</v>
      </c>
      <c r="E684" s="90" t="s">
        <v>255</v>
      </c>
      <c r="F684" s="91" t="str">
        <f aca="false">MID(A684, 21,85)</f>
        <v>Molybdenum (EoL-RIR = 9%)</v>
      </c>
      <c r="G684" s="133" t="n">
        <f aca="false">H684+I684+J684+K684</f>
        <v>62.25477769204</v>
      </c>
      <c r="H684" s="149" t="n">
        <f aca="false">N684+O684+P684+Q684</f>
        <v>0.63142619204</v>
      </c>
      <c r="I684" s="149" t="n">
        <f aca="false">L684+M684+R684+V684+T684</f>
        <v>12.093337</v>
      </c>
      <c r="J684" s="150" t="n">
        <f aca="false">S684+U684+W684+X684</f>
        <v>47.2022054</v>
      </c>
      <c r="K684" s="149" t="n">
        <v>2.3278091</v>
      </c>
      <c r="L684" s="130" t="n">
        <v>3.9126669</v>
      </c>
      <c r="M684" s="130" t="n">
        <v>2.36906</v>
      </c>
      <c r="N684" s="157" t="n">
        <v>0.00053384204</v>
      </c>
      <c r="O684" s="157" t="n">
        <v>0</v>
      </c>
      <c r="P684" s="157" t="n">
        <v>0.15203365</v>
      </c>
      <c r="Q684" s="157" t="n">
        <v>0.4788587</v>
      </c>
      <c r="R684" s="130" t="n">
        <v>5.8116101</v>
      </c>
      <c r="S684" s="130" t="n">
        <v>47.072727</v>
      </c>
      <c r="T684" s="130" t="n">
        <v>0</v>
      </c>
      <c r="U684" s="157" t="n">
        <v>0.1294784</v>
      </c>
      <c r="V684" s="130" t="n">
        <v>0</v>
      </c>
      <c r="W684" s="130" t="n">
        <v>0</v>
      </c>
      <c r="X684" s="130" t="n">
        <v>0</v>
      </c>
      <c r="Z684" s="151" t="n">
        <f aca="false">K684/0.15</f>
        <v>15.5187273333333</v>
      </c>
      <c r="AB684" s="133" t="n">
        <f aca="false">K684</f>
        <v>2.3278091</v>
      </c>
      <c r="AC684" s="133" t="n">
        <f aca="false">L684+M684+N684+O684+P684+Q684+R684</f>
        <v>12.72476319204</v>
      </c>
      <c r="AD684" s="133" t="n">
        <f aca="false">L684+M684+R684+W684</f>
        <v>12.093337</v>
      </c>
      <c r="AE684" s="133" t="n">
        <f aca="false">V684+L684+M684+R684+T684</f>
        <v>12.093337</v>
      </c>
      <c r="AF684" s="133" t="n">
        <f aca="false">S684+U684+X684</f>
        <v>47.2022054</v>
      </c>
      <c r="AH684" s="0" t="n">
        <v>42.572344</v>
      </c>
      <c r="AI684" s="96" t="n">
        <v>0</v>
      </c>
      <c r="AJ684" s="96" t="n">
        <v>16.084273</v>
      </c>
      <c r="AK684" s="96" t="n">
        <v>0</v>
      </c>
      <c r="AL684" s="96" t="n">
        <v>26.488071</v>
      </c>
      <c r="AM684" s="96" t="n">
        <v>0</v>
      </c>
      <c r="AN684" s="96" t="n">
        <v>0</v>
      </c>
      <c r="AP684" s="95" t="n">
        <v>5.5220817</v>
      </c>
      <c r="AQ684" s="95" t="n">
        <v>5.3969044</v>
      </c>
      <c r="AR684" s="95" t="n">
        <v>0.081363624</v>
      </c>
      <c r="AS684" s="95" t="n">
        <v>0.043813636</v>
      </c>
      <c r="AT684" s="152" t="n">
        <f aca="false">AW684+AZ684+BA684+BB684+BC684+BK684+BL684+BP684</f>
        <v>0.000323555421173009</v>
      </c>
      <c r="AU684" s="152" t="n">
        <f aca="false">AX684+AY684+BD684+BE684+BF684+BG684+BH684+BI684+BJ684+BM684+BQ684+BR684</f>
        <v>3.009009753221E-007</v>
      </c>
      <c r="AV684" s="153" t="n">
        <f aca="false">BN684+BO684</f>
        <v>6.1363636</v>
      </c>
      <c r="AW684" s="154" t="n">
        <v>1.4401379E-005</v>
      </c>
      <c r="AX684" s="154" t="n">
        <v>4.3452436E-008</v>
      </c>
      <c r="AY684" s="154" t="n">
        <v>1.1871826E-012</v>
      </c>
      <c r="AZ684" s="154" t="n">
        <v>0</v>
      </c>
      <c r="BA684" s="154" t="n">
        <v>0</v>
      </c>
      <c r="BB684" s="154" t="n">
        <v>1.7173009E-011</v>
      </c>
      <c r="BC684" s="154" t="n">
        <v>7.1057776E-005</v>
      </c>
      <c r="BD684" s="154" t="n">
        <v>3.90963E-012</v>
      </c>
      <c r="BE684" s="154" t="n">
        <v>8.2770596E-008</v>
      </c>
      <c r="BF684" s="154" t="n">
        <v>8.6503945E-008</v>
      </c>
      <c r="BG684" s="154" t="n">
        <v>3.4067095E-012</v>
      </c>
      <c r="BH684" s="154" t="n">
        <v>4.3361278E-009</v>
      </c>
      <c r="BI684" s="154" t="n">
        <v>7.051106E-008</v>
      </c>
      <c r="BJ684" s="154" t="n">
        <v>1.3318307E-008</v>
      </c>
      <c r="BK684" s="154" t="n">
        <v>2.1435449E-005</v>
      </c>
      <c r="BL684" s="154" t="n">
        <v>0.0002166608</v>
      </c>
      <c r="BM684" s="154" t="n">
        <v>0</v>
      </c>
      <c r="BN684" s="154" t="n">
        <v>6.1363636</v>
      </c>
      <c r="BO684" s="154" t="n">
        <v>0</v>
      </c>
      <c r="BP684" s="154" t="n">
        <v>0</v>
      </c>
      <c r="BQ684" s="154" t="n">
        <v>0</v>
      </c>
      <c r="BR684" s="154" t="n">
        <v>0</v>
      </c>
      <c r="BT684" s="96" t="n">
        <v>0.02423686</v>
      </c>
      <c r="BU684" s="96" t="n">
        <v>0.00057064555</v>
      </c>
      <c r="BV684" s="96" t="n">
        <v>0.00043270329</v>
      </c>
      <c r="BW684" s="96" t="n">
        <v>0.00068077532</v>
      </c>
      <c r="BX684" s="96" t="n">
        <v>0.00047006027</v>
      </c>
      <c r="BY684" s="96" t="n">
        <v>5.4452052E-006</v>
      </c>
      <c r="BZ684" s="96" t="n">
        <v>0.0022133481</v>
      </c>
      <c r="CA684" s="96" t="n">
        <v>1.6078495E-010</v>
      </c>
      <c r="CB684" s="96" t="n">
        <v>0.0002138097</v>
      </c>
      <c r="CC684" s="96" t="n">
        <v>0.00038962164</v>
      </c>
      <c r="CD684" s="96" t="n">
        <v>0</v>
      </c>
      <c r="CE684" s="96" t="n">
        <v>0</v>
      </c>
      <c r="CF684" s="96" t="n">
        <v>0</v>
      </c>
      <c r="CG684" s="96" t="n">
        <v>3.7144442E-005</v>
      </c>
      <c r="CH684" s="96" t="n">
        <v>2.058652E-005</v>
      </c>
      <c r="CI684" s="96" t="n">
        <v>0.01920272</v>
      </c>
      <c r="CJ684" s="96" t="n">
        <v>0</v>
      </c>
      <c r="CL684" s="155" t="n">
        <v>0</v>
      </c>
      <c r="CM684" s="155" t="n">
        <v>15.518727</v>
      </c>
      <c r="CN684" s="156" t="n">
        <v>0.0004665601</v>
      </c>
      <c r="CO684" s="155" t="n">
        <v>0.3904274</v>
      </c>
      <c r="CP684" s="155" t="n">
        <v>9.8376241E-006</v>
      </c>
      <c r="CQ684" s="155" t="n">
        <v>0.0001925328</v>
      </c>
      <c r="CR684" s="155" t="n">
        <v>0.02385944</v>
      </c>
      <c r="CS684" s="155" t="n">
        <v>31442.392</v>
      </c>
      <c r="CT684" s="155" t="n">
        <v>0.05746042</v>
      </c>
      <c r="CU684" s="155" t="n">
        <v>0.0011646144</v>
      </c>
      <c r="CW684" s="97"/>
      <c r="CX684" s="105"/>
    </row>
    <row r="685" customFormat="false" ht="13.8" hidden="false" customHeight="false" outlineLevel="0" collapsed="false">
      <c r="A685" s="0" t="s">
        <v>1303</v>
      </c>
      <c r="B685" s="26" t="s">
        <v>1275</v>
      </c>
      <c r="C685" s="88" t="str">
        <f aca="false">MID(A685,1,12)</f>
        <v>A.100.24.126</v>
      </c>
      <c r="D685" s="2" t="s">
        <v>1276</v>
      </c>
      <c r="E685" s="90" t="s">
        <v>255</v>
      </c>
      <c r="F685" s="91" t="str">
        <f aca="false">MID(A685, 21,85)</f>
        <v>Nickel (primary)</v>
      </c>
      <c r="G685" s="133" t="n">
        <f aca="false">H685+I685+J685+K685</f>
        <v>30.1232006465645</v>
      </c>
      <c r="H685" s="149" t="n">
        <f aca="false">N685+O685+P685+Q685</f>
        <v>0.5691531224218</v>
      </c>
      <c r="I685" s="149" t="n">
        <f aca="false">L685+M685+R685+V685+T685</f>
        <v>14.0614512827427</v>
      </c>
      <c r="J685" s="150" t="n">
        <f aca="false">S685+U685+W685+X685</f>
        <v>13.5282700414</v>
      </c>
      <c r="K685" s="149" t="n">
        <v>1.9643262</v>
      </c>
      <c r="L685" s="130" t="n">
        <v>14.033269</v>
      </c>
      <c r="M685" s="130" t="n">
        <v>0.028181779</v>
      </c>
      <c r="N685" s="130" t="n">
        <v>0.56911015</v>
      </c>
      <c r="O685" s="157" t="n">
        <v>2.6781117E-005</v>
      </c>
      <c r="P685" s="130" t="n">
        <v>1.2197408E-006</v>
      </c>
      <c r="Q685" s="130" t="n">
        <v>1.4971564E-005</v>
      </c>
      <c r="R685" s="130" t="n">
        <v>3.3310762E-007</v>
      </c>
      <c r="S685" s="130" t="n">
        <v>13.520005</v>
      </c>
      <c r="T685" s="130" t="n">
        <v>0</v>
      </c>
      <c r="U685" s="157" t="n">
        <v>0.0082650414</v>
      </c>
      <c r="V685" s="157" t="n">
        <v>1.7063512E-007</v>
      </c>
      <c r="W685" s="130" t="n">
        <v>0</v>
      </c>
      <c r="X685" s="130" t="n">
        <v>0</v>
      </c>
      <c r="Z685" s="151" t="n">
        <f aca="false">K685/0.15</f>
        <v>13.095508</v>
      </c>
      <c r="AB685" s="133" t="n">
        <f aca="false">K685</f>
        <v>1.9643262</v>
      </c>
      <c r="AC685" s="133" t="n">
        <f aca="false">L685+M685+N685+O685+P685+Q685+R685</f>
        <v>14.6306042345294</v>
      </c>
      <c r="AD685" s="133" t="n">
        <f aca="false">L685+M685+R685+W685</f>
        <v>14.0614511121076</v>
      </c>
      <c r="AE685" s="133" t="n">
        <f aca="false">V685+L685+M685+R685+T685</f>
        <v>14.0614512827427</v>
      </c>
      <c r="AF685" s="133" t="n">
        <f aca="false">S685+U685+X685</f>
        <v>13.5282700414</v>
      </c>
      <c r="AH685" s="0" t="n">
        <v>251.41445</v>
      </c>
      <c r="AI685" s="96" t="n">
        <v>251.40833</v>
      </c>
      <c r="AJ685" s="96" t="n">
        <v>0.0042486868</v>
      </c>
      <c r="AK685" s="96" t="n">
        <v>0</v>
      </c>
      <c r="AL685" s="96" t="n">
        <v>0</v>
      </c>
      <c r="AM685" s="96" t="n">
        <v>0.00082813949</v>
      </c>
      <c r="AN685" s="96" t="n">
        <v>0.0010460275</v>
      </c>
      <c r="AP685" s="95" t="n">
        <v>4.5680681</v>
      </c>
      <c r="AQ685" s="95" t="n">
        <v>4.4540398</v>
      </c>
      <c r="AR685" s="95" t="n">
        <v>0.091309812</v>
      </c>
      <c r="AS685" s="95" t="n">
        <v>0.022718512</v>
      </c>
      <c r="AT685" s="152" t="n">
        <f aca="false">AW685+AZ685+BA685+BB685+BC685+BK685+BL685+BP685</f>
        <v>0.00026702876142352</v>
      </c>
      <c r="AU685" s="152" t="n">
        <f aca="false">AX685+AY685+BD685+BE685+BF685+BG685+BH685+BI685+BJ685+BM685+BQ685+BR685</f>
        <v>3.37684214145512E-007</v>
      </c>
      <c r="AV685" s="153" t="n">
        <f aca="false">BN685+BO685</f>
        <v>3.1818644</v>
      </c>
      <c r="AW685" s="154" t="n">
        <v>1.2152632E-005</v>
      </c>
      <c r="AX685" s="154" t="n">
        <v>3.6667423E-008</v>
      </c>
      <c r="AY685" s="154" t="n">
        <v>1.0018064E-012</v>
      </c>
      <c r="AZ685" s="154" t="n">
        <v>0</v>
      </c>
      <c r="BA685" s="154" t="n">
        <v>0</v>
      </c>
      <c r="BB685" s="154" t="n">
        <v>1.8156864E-008</v>
      </c>
      <c r="BC685" s="154" t="n">
        <v>0.00025485797</v>
      </c>
      <c r="BD685" s="154" t="n">
        <v>4.1485654E-009</v>
      </c>
      <c r="BE685" s="154" t="n">
        <v>2.9686704E-007</v>
      </c>
      <c r="BF685" s="154" t="n">
        <v>0</v>
      </c>
      <c r="BG685" s="154" t="n">
        <v>0</v>
      </c>
      <c r="BH685" s="154" t="n">
        <v>4.0859449E-015</v>
      </c>
      <c r="BI685" s="154" t="n">
        <v>1.5225036E-013</v>
      </c>
      <c r="BJ685" s="154" t="n">
        <v>2.7602807E-014</v>
      </c>
      <c r="BK685" s="154" t="n">
        <v>2.0289036E-013</v>
      </c>
      <c r="BL685" s="154" t="n">
        <v>2.3566299E-012</v>
      </c>
      <c r="BM685" s="154" t="n">
        <v>0</v>
      </c>
      <c r="BN685" s="154" t="n">
        <v>0.6680005</v>
      </c>
      <c r="BO685" s="154" t="n">
        <v>2.5138639</v>
      </c>
      <c r="BP685" s="154" t="n">
        <v>0</v>
      </c>
      <c r="BQ685" s="154" t="n">
        <v>0</v>
      </c>
      <c r="BR685" s="154" t="n">
        <v>0</v>
      </c>
      <c r="BT685" s="96" t="n">
        <v>0.0047204991</v>
      </c>
      <c r="BU685" s="96" t="n">
        <v>0.0020466911</v>
      </c>
      <c r="BV685" s="96" t="n">
        <v>0.00036513752</v>
      </c>
      <c r="BW685" s="96" t="n">
        <v>1.6242307E-010</v>
      </c>
      <c r="BX685" s="96" t="n">
        <v>0.0016859538</v>
      </c>
      <c r="BY685" s="96" t="n">
        <v>0</v>
      </c>
      <c r="BZ685" s="96" t="n">
        <v>0</v>
      </c>
      <c r="CA685" s="96" t="n">
        <v>0</v>
      </c>
      <c r="CB685" s="96" t="n">
        <v>1.9831753E-009</v>
      </c>
      <c r="CC685" s="96" t="n">
        <v>1.0278781E-008</v>
      </c>
      <c r="CD685" s="96" t="n">
        <v>0</v>
      </c>
      <c r="CE685" s="96" t="n">
        <v>0</v>
      </c>
      <c r="CF685" s="96" t="n">
        <v>0</v>
      </c>
      <c r="CG685" s="96" t="n">
        <v>0.00024164568</v>
      </c>
      <c r="CH685" s="96" t="n">
        <v>0.00030356804</v>
      </c>
      <c r="CI685" s="96" t="n">
        <v>7.7490527E-005</v>
      </c>
      <c r="CJ685" s="96" t="n">
        <v>0</v>
      </c>
      <c r="CL685" s="155" t="n">
        <v>0</v>
      </c>
      <c r="CM685" s="155" t="n">
        <v>13.095508</v>
      </c>
      <c r="CN685" s="156" t="n">
        <v>0.49472665</v>
      </c>
      <c r="CO685" s="155" t="n">
        <v>1.4003162</v>
      </c>
      <c r="CP685" s="155" t="n">
        <v>1.8485961E-012</v>
      </c>
      <c r="CQ685" s="155" t="n">
        <v>2.1846776E-010</v>
      </c>
      <c r="CR685" s="155" t="n">
        <v>0.085575533</v>
      </c>
      <c r="CS685" s="155" t="n">
        <v>0.075040753</v>
      </c>
      <c r="CT685" s="155" t="n">
        <v>0</v>
      </c>
      <c r="CU685" s="155" t="n">
        <v>0</v>
      </c>
      <c r="CW685" s="97"/>
      <c r="CX685" s="107"/>
    </row>
    <row r="686" customFormat="false" ht="13.8" hidden="false" customHeight="false" outlineLevel="0" collapsed="false">
      <c r="A686" s="0" t="s">
        <v>1304</v>
      </c>
      <c r="B686" s="26" t="s">
        <v>1275</v>
      </c>
      <c r="C686" s="88" t="str">
        <f aca="false">MID(A686,1,12)</f>
        <v>A.100.24.127</v>
      </c>
      <c r="D686" s="2" t="s">
        <v>1276</v>
      </c>
      <c r="E686" s="90" t="s">
        <v>255</v>
      </c>
      <c r="F686" s="91" t="str">
        <f aca="false">MID(A686, 21,85)</f>
        <v>Nickel (secondary)</v>
      </c>
      <c r="G686" s="133" t="n">
        <f aca="false">H686+I686+J686+K686</f>
        <v>0.0957276162792419</v>
      </c>
      <c r="H686" s="149" t="n">
        <f aca="false">N686+O686+P686+Q686</f>
        <v>0.004583568747</v>
      </c>
      <c r="I686" s="149" t="n">
        <f aca="false">L686+M686+R686+V686+T686</f>
        <v>0.006425324764</v>
      </c>
      <c r="J686" s="150" t="n">
        <f aca="false">S686+U686+W686+X686</f>
        <v>0.0034193387682419</v>
      </c>
      <c r="K686" s="149" t="n">
        <v>0.081299384</v>
      </c>
      <c r="L686" s="130" t="n">
        <v>0.0020583146</v>
      </c>
      <c r="M686" s="130" t="n">
        <v>0.003446925</v>
      </c>
      <c r="N686" s="130" t="n">
        <v>0.0034358363</v>
      </c>
      <c r="O686" s="157" t="n">
        <v>0.00097713423</v>
      </c>
      <c r="P686" s="157" t="n">
        <v>4.8286747E-005</v>
      </c>
      <c r="Q686" s="157" t="n">
        <v>0.00012231147</v>
      </c>
      <c r="R686" s="157" t="n">
        <v>0.0003375606</v>
      </c>
      <c r="S686" s="157" t="n">
        <v>0.00014113063</v>
      </c>
      <c r="T686" s="130" t="n">
        <v>0.00056554782</v>
      </c>
      <c r="U686" s="157" t="n">
        <v>0.0032771627</v>
      </c>
      <c r="V686" s="157" t="n">
        <v>1.6976744E-005</v>
      </c>
      <c r="W686" s="130" t="n">
        <v>1.0454286E-006</v>
      </c>
      <c r="X686" s="130" t="n">
        <v>9.6419019E-012</v>
      </c>
      <c r="Z686" s="151" t="n">
        <f aca="false">K686/0.15</f>
        <v>0.541995893333333</v>
      </c>
      <c r="AB686" s="133" t="n">
        <f aca="false">K686</f>
        <v>0.081299384</v>
      </c>
      <c r="AC686" s="133" t="n">
        <f aca="false">L686+M686+N686+O686+P686+Q686+R686</f>
        <v>0.010426368947</v>
      </c>
      <c r="AD686" s="133" t="n">
        <f aca="false">L686+M686+R686+W686</f>
        <v>0.0058438456286</v>
      </c>
      <c r="AE686" s="133" t="n">
        <f aca="false">V686+L686+M686+R686+T686</f>
        <v>0.006425324764</v>
      </c>
      <c r="AF686" s="133" t="n">
        <f aca="false">S686+U686+X686</f>
        <v>0.0034182933396419</v>
      </c>
      <c r="AH686" s="0" t="n">
        <v>8.1152057</v>
      </c>
      <c r="AI686" s="96" t="n">
        <v>7.9556512</v>
      </c>
      <c r="AJ686" s="96" t="n">
        <v>0.084906074</v>
      </c>
      <c r="AK686" s="96" t="n">
        <v>0</v>
      </c>
      <c r="AL686" s="96" t="n">
        <v>0.024931309</v>
      </c>
      <c r="AM686" s="96" t="n">
        <v>0.033089719</v>
      </c>
      <c r="AN686" s="96" t="n">
        <v>0.016627416</v>
      </c>
      <c r="AP686" s="95" t="n">
        <v>0.010171642</v>
      </c>
      <c r="AQ686" s="95" t="n">
        <v>0.009173889</v>
      </c>
      <c r="AR686" s="95" t="n">
        <v>0.00042993797</v>
      </c>
      <c r="AS686" s="95" t="n">
        <v>0.00056781469</v>
      </c>
      <c r="AT686" s="152" t="n">
        <f aca="false">AW686+AZ686+BA686+BB686+BC686+BK686+BL686+BP686</f>
        <v>5.499933461947E-007</v>
      </c>
      <c r="AU686" s="152" t="n">
        <f aca="false">AX686+AY686+BD686+BE686+BF686+BG686+BH686+BI686+BJ686+BM686+BQ686+BR686</f>
        <v>1.59000732993237E-009</v>
      </c>
      <c r="AV686" s="153" t="n">
        <f aca="false">BN686+BO686</f>
        <v>0.079525867683</v>
      </c>
      <c r="AW686" s="154" t="n">
        <v>5.029803E-007</v>
      </c>
      <c r="AX686" s="154" t="n">
        <v>1.5176127E-009</v>
      </c>
      <c r="AY686" s="154" t="n">
        <v>4.1463345E-014</v>
      </c>
      <c r="AZ686" s="154" t="n">
        <v>1.3623058E-012</v>
      </c>
      <c r="BA686" s="154" t="n">
        <v>0</v>
      </c>
      <c r="BB686" s="154" t="n">
        <v>1.2731091E-010</v>
      </c>
      <c r="BC686" s="154" t="n">
        <v>4.6791794E-008</v>
      </c>
      <c r="BD686" s="154" t="n">
        <v>2.5324574E-011</v>
      </c>
      <c r="BE686" s="154" t="n">
        <v>4.6939065E-011</v>
      </c>
      <c r="BF686" s="154" t="n">
        <v>1.5565565E-014</v>
      </c>
      <c r="BG686" s="154" t="n">
        <v>2.3118797E-016</v>
      </c>
      <c r="BH686" s="154" t="n">
        <v>6.9696975E-014</v>
      </c>
      <c r="BI686" s="154" t="n">
        <v>3.2863955E-015</v>
      </c>
      <c r="BJ686" s="154" t="n">
        <v>7.4745087E-016</v>
      </c>
      <c r="BK686" s="154" t="n">
        <v>8.4420179E-012</v>
      </c>
      <c r="BL686" s="154" t="n">
        <v>8.4136961E-011</v>
      </c>
      <c r="BM686" s="154" t="n">
        <v>1.3025728E-020</v>
      </c>
      <c r="BN686" s="154" t="n">
        <v>1.1798683E-005</v>
      </c>
      <c r="BO686" s="154" t="n">
        <v>0.079514069</v>
      </c>
      <c r="BP686" s="154" t="n">
        <v>0</v>
      </c>
      <c r="BQ686" s="154" t="n">
        <v>0</v>
      </c>
      <c r="BR686" s="154" t="n">
        <v>0</v>
      </c>
      <c r="BT686" s="96" t="n">
        <v>2.6835802E-005</v>
      </c>
      <c r="BU686" s="96" t="n">
        <v>3.3776173E-007</v>
      </c>
      <c r="BV686" s="96" t="n">
        <v>1.5112284E-005</v>
      </c>
      <c r="BW686" s="96" t="n">
        <v>4.106309E-008</v>
      </c>
      <c r="BX686" s="96" t="n">
        <v>6.1825049E-007</v>
      </c>
      <c r="BY686" s="96" t="n">
        <v>2.8039647E-008</v>
      </c>
      <c r="BZ686" s="96" t="n">
        <v>3.8254198E-010</v>
      </c>
      <c r="CA686" s="96" t="n">
        <v>4.2230255E-008</v>
      </c>
      <c r="CB686" s="96" t="n">
        <v>7.1072635E-008</v>
      </c>
      <c r="CC686" s="96" t="n">
        <v>9.7049154E-008</v>
      </c>
      <c r="CD686" s="96" t="n">
        <v>0</v>
      </c>
      <c r="CE686" s="96" t="n">
        <v>2.8804736E-017</v>
      </c>
      <c r="CF686" s="96" t="n">
        <v>2.3585205E-013</v>
      </c>
      <c r="CG686" s="96" t="n">
        <v>6.7617271E-007</v>
      </c>
      <c r="CH686" s="96" t="n">
        <v>9.8061892E-006</v>
      </c>
      <c r="CI686" s="96" t="n">
        <v>5.3071798E-009</v>
      </c>
      <c r="CJ686" s="96" t="n">
        <v>0</v>
      </c>
      <c r="CL686" s="155" t="n">
        <v>1.996284E-013</v>
      </c>
      <c r="CM686" s="155" t="n">
        <v>0.54199955</v>
      </c>
      <c r="CN686" s="156" t="n">
        <v>0.0011619241</v>
      </c>
      <c r="CO686" s="155" t="n">
        <v>0.00023747279</v>
      </c>
      <c r="CP686" s="155" t="n">
        <v>3.2383213E-011</v>
      </c>
      <c r="CQ686" s="155" t="n">
        <v>3.7842586E-009</v>
      </c>
      <c r="CR686" s="155" t="n">
        <v>2.2881833E-005</v>
      </c>
      <c r="CS686" s="155" t="n">
        <v>0.0022574548</v>
      </c>
      <c r="CT686" s="155" t="n">
        <v>1.0429512E-008</v>
      </c>
      <c r="CU686" s="155" t="n">
        <v>9.863799E-006</v>
      </c>
      <c r="CW686" s="97"/>
      <c r="CX686" s="105"/>
    </row>
    <row r="687" customFormat="false" ht="13.8" hidden="false" customHeight="false" outlineLevel="0" collapsed="false">
      <c r="A687" s="0" t="s">
        <v>1305</v>
      </c>
      <c r="B687" s="26" t="s">
        <v>1275</v>
      </c>
      <c r="C687" s="88" t="str">
        <f aca="false">MID(A687,1,12)</f>
        <v>A.100.24.128</v>
      </c>
      <c r="D687" s="2" t="s">
        <v>1276</v>
      </c>
      <c r="E687" s="90" t="s">
        <v>255</v>
      </c>
      <c r="F687" s="91" t="str">
        <f aca="false">MID(A687, 21,85)</f>
        <v>Nickel trade mix (84% prim 16% sec)</v>
      </c>
      <c r="G687" s="133" t="n">
        <f aca="false">H687+I687+J687+K687</f>
        <v>25.3188048818724</v>
      </c>
      <c r="H687" s="149" t="n">
        <f aca="false">N687+O687+P687+Q687</f>
        <v>0.4788219940308</v>
      </c>
      <c r="I687" s="149" t="n">
        <f aca="false">L687+M687+R687+V687+T687</f>
        <v>11.8126468397715</v>
      </c>
      <c r="J687" s="150" t="n">
        <f aca="false">S687+U687+W687+X687</f>
        <v>11.3642941480701</v>
      </c>
      <c r="K687" s="149" t="n">
        <v>1.6630419</v>
      </c>
      <c r="L687" s="130" t="n">
        <v>11.788275</v>
      </c>
      <c r="M687" s="130" t="n">
        <v>0.024224203</v>
      </c>
      <c r="N687" s="130" t="n">
        <v>0.47860226</v>
      </c>
      <c r="O687" s="157" t="n">
        <v>0.00017883762</v>
      </c>
      <c r="P687" s="157" t="n">
        <v>8.7504618E-006</v>
      </c>
      <c r="Q687" s="157" t="n">
        <v>3.2145949E-005</v>
      </c>
      <c r="R687" s="157" t="n">
        <v>5.4289507E-005</v>
      </c>
      <c r="S687" s="130" t="n">
        <v>11.356827</v>
      </c>
      <c r="T687" s="130" t="n">
        <v>9.0487652E-005</v>
      </c>
      <c r="U687" s="130" t="n">
        <v>0.0074669808</v>
      </c>
      <c r="V687" s="157" t="n">
        <v>2.8596125E-006</v>
      </c>
      <c r="W687" s="157" t="n">
        <v>1.6726858E-007</v>
      </c>
      <c r="X687" s="130" t="n">
        <v>1.5427043E-012</v>
      </c>
      <c r="Z687" s="151" t="n">
        <f aca="false">K687/0.15</f>
        <v>11.086946</v>
      </c>
      <c r="AB687" s="133" t="n">
        <f aca="false">K687</f>
        <v>1.6630419</v>
      </c>
      <c r="AC687" s="133" t="n">
        <f aca="false">L687+M687+N687+O687+P687+Q687+R687</f>
        <v>12.2913754865378</v>
      </c>
      <c r="AD687" s="133" t="n">
        <f aca="false">L687+M687+R687+W687</f>
        <v>11.8125536597756</v>
      </c>
      <c r="AE687" s="133" t="n">
        <f aca="false">V687+L687+M687+R687+T687</f>
        <v>11.8126468397715</v>
      </c>
      <c r="AF687" s="133" t="n">
        <f aca="false">S687+U687+X687</f>
        <v>11.3642939808015</v>
      </c>
      <c r="AH687" s="0" t="n">
        <v>212.48657</v>
      </c>
      <c r="AI687" s="96" t="n">
        <v>212.4559</v>
      </c>
      <c r="AJ687" s="96" t="n">
        <v>0.017153869</v>
      </c>
      <c r="AK687" s="96" t="n">
        <v>0</v>
      </c>
      <c r="AL687" s="96" t="n">
        <v>0.0039890094</v>
      </c>
      <c r="AM687" s="96" t="n">
        <v>0.0059899922</v>
      </c>
      <c r="AN687" s="96" t="n">
        <v>0.0035390496</v>
      </c>
      <c r="AP687" s="95" t="n">
        <v>3.8388047</v>
      </c>
      <c r="AQ687" s="95" t="n">
        <v>3.7428613</v>
      </c>
      <c r="AR687" s="95" t="n">
        <v>0.076769032</v>
      </c>
      <c r="AS687" s="95" t="n">
        <v>0.0191744</v>
      </c>
      <c r="AT687" s="152" t="n">
        <f aca="false">AW687+AZ687+BA687+BB687+BC687+BK687+BL687+BP687</f>
        <v>0.000224392156316603</v>
      </c>
      <c r="AU687" s="152" t="n">
        <f aca="false">AX687+AY687+BD687+BE687+BF687+BG687+BH687+BI687+BJ687+BM687+BQ687+BR687</f>
        <v>2.83909136784763E-007</v>
      </c>
      <c r="AV687" s="153" t="n">
        <f aca="false">BN687+BO687</f>
        <v>2.68549021</v>
      </c>
      <c r="AW687" s="154" t="n">
        <v>1.0288687E-005</v>
      </c>
      <c r="AX687" s="154" t="n">
        <v>3.1043453E-008</v>
      </c>
      <c r="AY687" s="154" t="n">
        <v>8.4815149E-013</v>
      </c>
      <c r="AZ687" s="154" t="n">
        <v>2.1796893E-013</v>
      </c>
      <c r="BA687" s="154" t="n">
        <v>0</v>
      </c>
      <c r="BB687" s="154" t="n">
        <v>1.5272136E-008</v>
      </c>
      <c r="BC687" s="154" t="n">
        <v>0.00021408818</v>
      </c>
      <c r="BD687" s="154" t="n">
        <v>3.4888468E-009</v>
      </c>
      <c r="BE687" s="154" t="n">
        <v>2.4937582E-007</v>
      </c>
      <c r="BF687" s="154" t="n">
        <v>2.4904903E-015</v>
      </c>
      <c r="BG687" s="154" t="n">
        <v>3.6990075E-017</v>
      </c>
      <c r="BH687" s="154" t="n">
        <v>1.458371E-014</v>
      </c>
      <c r="BI687" s="154" t="n">
        <v>1.2841613E-013</v>
      </c>
      <c r="BJ687" s="154" t="n">
        <v>2.330595E-014</v>
      </c>
      <c r="BK687" s="154" t="n">
        <v>1.5211508E-012</v>
      </c>
      <c r="BL687" s="154" t="n">
        <v>1.5441483E-011</v>
      </c>
      <c r="BM687" s="154" t="n">
        <v>2.0841165E-021</v>
      </c>
      <c r="BN687" s="154" t="n">
        <v>0.56112231</v>
      </c>
      <c r="BO687" s="154" t="n">
        <v>2.1243679</v>
      </c>
      <c r="BP687" s="154" t="n">
        <v>0</v>
      </c>
      <c r="BQ687" s="154" t="n">
        <v>0</v>
      </c>
      <c r="BR687" s="154" t="n">
        <v>0</v>
      </c>
      <c r="BT687" s="96" t="n">
        <v>0.0039695129</v>
      </c>
      <c r="BU687" s="96" t="n">
        <v>0.0017192745</v>
      </c>
      <c r="BV687" s="96" t="n">
        <v>0.00030913348</v>
      </c>
      <c r="BW687" s="96" t="n">
        <v>6.7065298E-009</v>
      </c>
      <c r="BX687" s="96" t="n">
        <v>0.0014163001</v>
      </c>
      <c r="BY687" s="96" t="n">
        <v>4.4863434E-009</v>
      </c>
      <c r="BZ687" s="96" t="n">
        <v>6.1206717E-011</v>
      </c>
      <c r="CA687" s="96" t="n">
        <v>6.7568407E-009</v>
      </c>
      <c r="CB687" s="96" t="n">
        <v>1.3037489E-008</v>
      </c>
      <c r="CC687" s="96" t="n">
        <v>2.416204E-008</v>
      </c>
      <c r="CD687" s="96" t="n">
        <v>0</v>
      </c>
      <c r="CE687" s="96" t="n">
        <v>4.6087577E-018</v>
      </c>
      <c r="CF687" s="96" t="n">
        <v>3.7736329E-014</v>
      </c>
      <c r="CG687" s="96" t="n">
        <v>0.00020309056</v>
      </c>
      <c r="CH687" s="96" t="n">
        <v>0.00025656614</v>
      </c>
      <c r="CI687" s="96" t="n">
        <v>6.5092892E-005</v>
      </c>
      <c r="CJ687" s="96" t="n">
        <v>0</v>
      </c>
      <c r="CL687" s="155" t="n">
        <v>3.1940543E-014</v>
      </c>
      <c r="CM687" s="155" t="n">
        <v>11.086947</v>
      </c>
      <c r="CN687" s="156" t="n">
        <v>0.41575629</v>
      </c>
      <c r="CO687" s="155" t="n">
        <v>1.1763036</v>
      </c>
      <c r="CP687" s="155" t="n">
        <v>6.7341348E-012</v>
      </c>
      <c r="CQ687" s="155" t="n">
        <v>7.889943E-010</v>
      </c>
      <c r="CR687" s="155" t="n">
        <v>0.071887109</v>
      </c>
      <c r="CS687" s="155" t="n">
        <v>0.063395425</v>
      </c>
      <c r="CT687" s="155" t="n">
        <v>1.6687219E-009</v>
      </c>
      <c r="CU687" s="155" t="n">
        <v>1.5782078E-006</v>
      </c>
      <c r="CW687" s="97"/>
      <c r="CX687" s="100"/>
    </row>
    <row r="688" customFormat="false" ht="13.8" hidden="false" customHeight="false" outlineLevel="0" collapsed="false">
      <c r="A688" s="0" t="s">
        <v>1306</v>
      </c>
      <c r="B688" s="26" t="s">
        <v>1275</v>
      </c>
      <c r="C688" s="88" t="str">
        <f aca="false">MID(A688,1,12)</f>
        <v>A.100.24.129</v>
      </c>
      <c r="D688" s="2" t="s">
        <v>1276</v>
      </c>
      <c r="E688" s="90" t="s">
        <v>255</v>
      </c>
      <c r="F688" s="91" t="str">
        <f aca="false">MID(A688, 21,85)</f>
        <v>Palladium - CRM (primary)</v>
      </c>
      <c r="G688" s="133" t="n">
        <f aca="false">H688+I688+J688+K688</f>
        <v>29749.9582309761</v>
      </c>
      <c r="H688" s="149" t="n">
        <f aca="false">N688+O688+P688+Q688</f>
        <v>682.6341593491</v>
      </c>
      <c r="I688" s="149" t="n">
        <f aca="false">L688+M688+R688+V688+T688</f>
        <v>16204.564071627</v>
      </c>
      <c r="J688" s="150" t="n">
        <f aca="false">S688+U688+W688+X688</f>
        <v>9307.76</v>
      </c>
      <c r="K688" s="149" t="n">
        <v>3555</v>
      </c>
      <c r="L688" s="130" t="n">
        <v>16134.615</v>
      </c>
      <c r="M688" s="130" t="n">
        <v>69.948891</v>
      </c>
      <c r="N688" s="130" t="n">
        <v>682.6248</v>
      </c>
      <c r="O688" s="130" t="n">
        <v>0</v>
      </c>
      <c r="P688" s="157" t="n">
        <v>0</v>
      </c>
      <c r="Q688" s="157" t="n">
        <v>0.0093593491</v>
      </c>
      <c r="R688" s="157" t="n">
        <v>0.00018062697</v>
      </c>
      <c r="S688" s="130" t="n">
        <v>9307.76</v>
      </c>
      <c r="T688" s="157" t="n">
        <v>0</v>
      </c>
      <c r="U688" s="130" t="n">
        <v>0</v>
      </c>
      <c r="V688" s="157" t="n">
        <v>0</v>
      </c>
      <c r="W688" s="157" t="n">
        <v>0</v>
      </c>
      <c r="X688" s="130" t="n">
        <v>0</v>
      </c>
      <c r="Z688" s="151" t="n">
        <f aca="false">K688/0.15</f>
        <v>23700</v>
      </c>
      <c r="AB688" s="133" t="n">
        <f aca="false">K688</f>
        <v>3555</v>
      </c>
      <c r="AC688" s="133" t="n">
        <f aca="false">L688+M688+N688+O688+P688+Q688+R688</f>
        <v>16887.1982309761</v>
      </c>
      <c r="AD688" s="133" t="n">
        <f aca="false">L688+M688+R688+W688</f>
        <v>16204.564071627</v>
      </c>
      <c r="AE688" s="133" t="n">
        <f aca="false">V688+L688+M688+R688+T688</f>
        <v>16204.564071627</v>
      </c>
      <c r="AF688" s="133" t="n">
        <f aca="false">S688+U688+X688</f>
        <v>9307.76</v>
      </c>
      <c r="AH688" s="0" t="n">
        <v>363300</v>
      </c>
      <c r="AI688" s="96" t="n">
        <v>363300</v>
      </c>
      <c r="AJ688" s="96" t="n">
        <v>0</v>
      </c>
      <c r="AK688" s="96" t="n">
        <v>0</v>
      </c>
      <c r="AL688" s="96" t="n">
        <v>0</v>
      </c>
      <c r="AM688" s="96" t="n">
        <v>0</v>
      </c>
      <c r="AN688" s="96" t="n">
        <v>0</v>
      </c>
      <c r="AP688" s="95" t="n">
        <v>5399.3669</v>
      </c>
      <c r="AQ688" s="95" t="n">
        <v>5254.7901</v>
      </c>
      <c r="AR688" s="95" t="n">
        <v>111.58278</v>
      </c>
      <c r="AS688" s="95" t="n">
        <v>32.99394</v>
      </c>
      <c r="AT688" s="152" t="n">
        <f aca="false">AW688+AZ688+BA688+BB688+BC688+BK688+BL688+BP688</f>
        <v>0.31503538</v>
      </c>
      <c r="AU688" s="152" t="n">
        <f aca="false">AX688+AY688+BD688+BE688+BF688+BG688+BH688+BI688+BJ688+BM688+BQ688+BR688</f>
        <v>0.00041265821305</v>
      </c>
      <c r="AV688" s="153" t="n">
        <f aca="false">BN688+BO688</f>
        <v>4621</v>
      </c>
      <c r="AW688" s="154" t="n">
        <v>0.0219936</v>
      </c>
      <c r="AX688" s="154" t="n">
        <v>6.636E-005</v>
      </c>
      <c r="AY688" s="154" t="n">
        <v>1.81305E-009</v>
      </c>
      <c r="AZ688" s="154" t="n">
        <v>0</v>
      </c>
      <c r="BA688" s="154" t="n">
        <v>0</v>
      </c>
      <c r="BB688" s="154" t="n">
        <v>2.178E-005</v>
      </c>
      <c r="BC688" s="154" t="n">
        <v>0.29302</v>
      </c>
      <c r="BD688" s="154" t="n">
        <v>4.9764E-006</v>
      </c>
      <c r="BE688" s="154" t="n">
        <v>0.00034132</v>
      </c>
      <c r="BF688" s="154" t="n">
        <v>0</v>
      </c>
      <c r="BG688" s="154" t="n">
        <v>0</v>
      </c>
      <c r="BH688" s="154" t="n">
        <v>0</v>
      </c>
      <c r="BI688" s="154" t="n">
        <v>0</v>
      </c>
      <c r="BJ688" s="154" t="n">
        <v>0</v>
      </c>
      <c r="BK688" s="154" t="n">
        <v>0</v>
      </c>
      <c r="BL688" s="154" t="n">
        <v>0</v>
      </c>
      <c r="BM688" s="154" t="n">
        <v>0</v>
      </c>
      <c r="BN688" s="154" t="n">
        <v>988</v>
      </c>
      <c r="BO688" s="154" t="n">
        <v>3633</v>
      </c>
      <c r="BP688" s="154" t="n">
        <v>0</v>
      </c>
      <c r="BQ688" s="154" t="n">
        <v>0</v>
      </c>
      <c r="BR688" s="154" t="n">
        <v>0</v>
      </c>
      <c r="BT688" s="96" t="n">
        <v>6.3560565</v>
      </c>
      <c r="BU688" s="96" t="n">
        <v>2.3531632</v>
      </c>
      <c r="BV688" s="96" t="n">
        <v>0.66081889</v>
      </c>
      <c r="BW688" s="96" t="n">
        <v>2.1158062E-008</v>
      </c>
      <c r="BX688" s="96" t="n">
        <v>1.9383814</v>
      </c>
      <c r="BY688" s="96" t="n">
        <v>0</v>
      </c>
      <c r="BZ688" s="96" t="n">
        <v>0</v>
      </c>
      <c r="CA688" s="96" t="n">
        <v>0</v>
      </c>
      <c r="CB688" s="96" t="n">
        <v>0</v>
      </c>
      <c r="CC688" s="96" t="n">
        <v>6.1931358E-006</v>
      </c>
      <c r="CD688" s="96" t="n">
        <v>0</v>
      </c>
      <c r="CE688" s="96" t="n">
        <v>0</v>
      </c>
      <c r="CF688" s="96" t="n">
        <v>0</v>
      </c>
      <c r="CG688" s="96" t="n">
        <v>0.28323869</v>
      </c>
      <c r="CH688" s="96" t="n">
        <v>0.44285098</v>
      </c>
      <c r="CI688" s="96" t="n">
        <v>0.67759711</v>
      </c>
      <c r="CJ688" s="96" t="n">
        <v>0</v>
      </c>
      <c r="CL688" s="155" t="n">
        <v>0</v>
      </c>
      <c r="CM688" s="155" t="n">
        <v>23700</v>
      </c>
      <c r="CN688" s="156" t="n">
        <v>593.67198</v>
      </c>
      <c r="CO688" s="155" t="n">
        <v>1610</v>
      </c>
      <c r="CP688" s="155" t="n">
        <v>0</v>
      </c>
      <c r="CQ688" s="155" t="n">
        <v>0</v>
      </c>
      <c r="CR688" s="155" t="n">
        <v>98.388871</v>
      </c>
      <c r="CS688" s="155" t="n">
        <v>0</v>
      </c>
      <c r="CT688" s="155" t="n">
        <v>0</v>
      </c>
      <c r="CU688" s="155" t="n">
        <v>0</v>
      </c>
      <c r="CW688" s="97"/>
      <c r="CX688" s="105"/>
    </row>
    <row r="689" customFormat="false" ht="13.8" hidden="false" customHeight="false" outlineLevel="0" collapsed="false">
      <c r="A689" s="0" t="s">
        <v>1307</v>
      </c>
      <c r="B689" s="26" t="s">
        <v>1275</v>
      </c>
      <c r="C689" s="88" t="str">
        <f aca="false">MID(A689,1,12)</f>
        <v>A.100.24.130</v>
      </c>
      <c r="D689" s="2" t="s">
        <v>1276</v>
      </c>
      <c r="E689" s="90" t="s">
        <v>255</v>
      </c>
      <c r="F689" s="91" t="str">
        <f aca="false">MID(A689, 21,85)</f>
        <v>Palladium - CRM (secondary)</v>
      </c>
      <c r="G689" s="133" t="n">
        <f aca="false">H689+I689+J689+K689</f>
        <v>63.16332900752</v>
      </c>
      <c r="H689" s="149" t="n">
        <f aca="false">N689+O689+P689+Q689</f>
        <v>3.82790552</v>
      </c>
      <c r="I689" s="149" t="n">
        <f aca="false">L689+M689+R689+V689+T689</f>
        <v>12.33459259952</v>
      </c>
      <c r="J689" s="150" t="n">
        <f aca="false">S689+U689+W689+X689</f>
        <v>0.271654888</v>
      </c>
      <c r="K689" s="149" t="n">
        <v>46.729176</v>
      </c>
      <c r="L689" s="130" t="n">
        <v>8.7324576</v>
      </c>
      <c r="M689" s="130" t="n">
        <v>3.1132076</v>
      </c>
      <c r="N689" s="130" t="n">
        <v>2.9266024</v>
      </c>
      <c r="O689" s="130" t="n">
        <v>0.81679843</v>
      </c>
      <c r="P689" s="157" t="n">
        <v>0.026075763</v>
      </c>
      <c r="Q689" s="157" t="n">
        <v>0.058428927</v>
      </c>
      <c r="R689" s="157" t="n">
        <v>0.48807019</v>
      </c>
      <c r="S689" s="130" t="n">
        <v>0.036749868</v>
      </c>
      <c r="T689" s="157" t="n">
        <v>0</v>
      </c>
      <c r="U689" s="130" t="n">
        <v>0.23490502</v>
      </c>
      <c r="V689" s="157" t="n">
        <v>0.00085720952</v>
      </c>
      <c r="W689" s="157" t="n">
        <v>0</v>
      </c>
      <c r="X689" s="130" t="n">
        <v>0</v>
      </c>
      <c r="Z689" s="151" t="n">
        <f aca="false">K689/0.15</f>
        <v>311.52784</v>
      </c>
      <c r="AB689" s="133" t="n">
        <f aca="false">K689</f>
        <v>46.729176</v>
      </c>
      <c r="AC689" s="133" t="n">
        <f aca="false">L689+M689+N689+O689+P689+Q689+R689</f>
        <v>16.16164091</v>
      </c>
      <c r="AD689" s="133" t="n">
        <f aca="false">L689+M689+R689+W689</f>
        <v>12.33373539</v>
      </c>
      <c r="AE689" s="133" t="n">
        <f aca="false">V689+L689+M689+R689+T689</f>
        <v>12.33459259952</v>
      </c>
      <c r="AF689" s="133" t="n">
        <f aca="false">S689+U689+X689</f>
        <v>0.271654888</v>
      </c>
      <c r="AH689" s="0" t="n">
        <v>4110.2966</v>
      </c>
      <c r="AI689" s="96" t="n">
        <v>4067.7902</v>
      </c>
      <c r="AJ689" s="96" t="n">
        <v>29.180747</v>
      </c>
      <c r="AK689" s="96" t="n">
        <v>0</v>
      </c>
      <c r="AL689" s="96" t="n">
        <v>0</v>
      </c>
      <c r="AM689" s="96" t="n">
        <v>7.11376</v>
      </c>
      <c r="AN689" s="96" t="n">
        <v>6.2118806</v>
      </c>
      <c r="AP689" s="95" t="n">
        <v>8.2650626</v>
      </c>
      <c r="AQ689" s="95" t="n">
        <v>7.6839327</v>
      </c>
      <c r="AR689" s="95" t="n">
        <v>0.29066765</v>
      </c>
      <c r="AS689" s="95" t="n">
        <v>0.29046224</v>
      </c>
      <c r="AT689" s="152" t="n">
        <f aca="false">AW689+AZ689+BA689+BB689+BC689+BK689+BL689+BP689</f>
        <v>0.0004606674289313</v>
      </c>
      <c r="AU689" s="152" t="n">
        <f aca="false">AX689+AY689+BD689+BE689+BF689+BG689+BH689+BI689+BJ689+BM689+BQ689+BR689</f>
        <v>1.07495432749887E-006</v>
      </c>
      <c r="AV689" s="153" t="n">
        <f aca="false">BN689+BO689</f>
        <v>40.6809852517</v>
      </c>
      <c r="AW689" s="154" t="n">
        <v>0.00028909784</v>
      </c>
      <c r="AX689" s="154" t="n">
        <v>8.7227796E-007</v>
      </c>
      <c r="AY689" s="154" t="n">
        <v>2.383188E-011</v>
      </c>
      <c r="AZ689" s="154" t="n">
        <v>0</v>
      </c>
      <c r="BA689" s="154" t="n">
        <v>0</v>
      </c>
      <c r="BB689" s="154" t="n">
        <v>7.8425292E-008</v>
      </c>
      <c r="BC689" s="154" t="n">
        <v>0.00017140188</v>
      </c>
      <c r="BD689" s="154" t="n">
        <v>1.7884792E-008</v>
      </c>
      <c r="BE689" s="154" t="n">
        <v>1.8473093E-007</v>
      </c>
      <c r="BF689" s="154" t="n">
        <v>0</v>
      </c>
      <c r="BG689" s="154" t="n">
        <v>0</v>
      </c>
      <c r="BH689" s="154" t="n">
        <v>3.3291765E-011</v>
      </c>
      <c r="BI689" s="154" t="n">
        <v>2.9329605E-012</v>
      </c>
      <c r="BJ689" s="154" t="n">
        <v>5.8889337E-013</v>
      </c>
      <c r="BK689" s="154" t="n">
        <v>4.6938023E-009</v>
      </c>
      <c r="BL689" s="154" t="n">
        <v>8.4589837E-008</v>
      </c>
      <c r="BM689" s="154" t="n">
        <v>0</v>
      </c>
      <c r="BN689" s="154" t="n">
        <v>0.0030832517</v>
      </c>
      <c r="BO689" s="154" t="n">
        <v>40.677902</v>
      </c>
      <c r="BP689" s="154" t="n">
        <v>0</v>
      </c>
      <c r="BQ689" s="154" t="n">
        <v>0</v>
      </c>
      <c r="BR689" s="154" t="n">
        <v>0</v>
      </c>
      <c r="BT689" s="96" t="n">
        <v>0.01753459</v>
      </c>
      <c r="BU689" s="96" t="n">
        <v>0.0012735908</v>
      </c>
      <c r="BV689" s="96" t="n">
        <v>0.0086862228</v>
      </c>
      <c r="BW689" s="96" t="n">
        <v>5.8576782E-005</v>
      </c>
      <c r="BX689" s="96" t="n">
        <v>0.0017802006</v>
      </c>
      <c r="BY689" s="96" t="n">
        <v>0</v>
      </c>
      <c r="BZ689" s="96" t="n">
        <v>0</v>
      </c>
      <c r="CA689" s="96" t="n">
        <v>0</v>
      </c>
      <c r="CB689" s="96" t="n">
        <v>3.8353594E-005</v>
      </c>
      <c r="CC689" s="96" t="n">
        <v>5.9682503E-005</v>
      </c>
      <c r="CD689" s="96" t="n">
        <v>0</v>
      </c>
      <c r="CE689" s="96" t="n">
        <v>0</v>
      </c>
      <c r="CF689" s="96" t="n">
        <v>0</v>
      </c>
      <c r="CG689" s="96" t="n">
        <v>0.00064210874</v>
      </c>
      <c r="CH689" s="96" t="n">
        <v>0.004995854</v>
      </c>
      <c r="CI689" s="96" t="n">
        <v>5.174129E-013</v>
      </c>
      <c r="CJ689" s="96" t="n">
        <v>0</v>
      </c>
      <c r="CL689" s="155" t="n">
        <v>0</v>
      </c>
      <c r="CM689" s="155" t="n">
        <v>311.52784</v>
      </c>
      <c r="CN689" s="156" t="n">
        <v>0</v>
      </c>
      <c r="CO689" s="155" t="n">
        <v>0.87137231</v>
      </c>
      <c r="CP689" s="155" t="n">
        <v>1.560871E-008</v>
      </c>
      <c r="CQ689" s="155" t="n">
        <v>1.8772021E-006</v>
      </c>
      <c r="CR689" s="155" t="n">
        <v>0.073619558</v>
      </c>
      <c r="CS689" s="155" t="n">
        <v>2.4578339</v>
      </c>
      <c r="CT689" s="155" t="n">
        <v>0</v>
      </c>
      <c r="CU689" s="155" t="n">
        <v>0</v>
      </c>
      <c r="CW689" s="97"/>
      <c r="CX689" s="107"/>
    </row>
    <row r="690" customFormat="false" ht="13.8" hidden="false" customHeight="false" outlineLevel="0" collapsed="false">
      <c r="A690" s="0" t="s">
        <v>1308</v>
      </c>
      <c r="B690" s="26" t="s">
        <v>1275</v>
      </c>
      <c r="C690" s="88" t="str">
        <f aca="false">MID(A690,1,12)</f>
        <v>A.100.24.131</v>
      </c>
      <c r="D690" s="2" t="s">
        <v>1276</v>
      </c>
      <c r="E690" s="90" t="s">
        <v>255</v>
      </c>
      <c r="F690" s="91" t="str">
        <f aca="false">MID(A690, 21,85)</f>
        <v>Palladium - CRM trade mix (67% prim 33% sec)</v>
      </c>
      <c r="G690" s="133" t="n">
        <f aca="false">H690+I690+J690+K690</f>
        <v>19953.316092507</v>
      </c>
      <c r="H690" s="149" t="n">
        <f aca="false">N690+O690+P690+Q690</f>
        <v>458.6280907919</v>
      </c>
      <c r="I690" s="149" t="n">
        <f aca="false">L690+M690+R690+V690+T690</f>
        <v>10861.1285830591</v>
      </c>
      <c r="J690" s="150" t="n">
        <f aca="false">S690+U690+W690+X690</f>
        <v>6236.288818656</v>
      </c>
      <c r="K690" s="149" t="n">
        <v>2397.2706</v>
      </c>
      <c r="L690" s="130" t="n">
        <v>10813.074</v>
      </c>
      <c r="M690" s="130" t="n">
        <v>47.893116</v>
      </c>
      <c r="N690" s="130" t="n">
        <v>458.32439</v>
      </c>
      <c r="O690" s="130" t="n">
        <v>0.26954348</v>
      </c>
      <c r="P690" s="130" t="n">
        <v>0.0086050019</v>
      </c>
      <c r="Q690" s="130" t="n">
        <v>0.02555231</v>
      </c>
      <c r="R690" s="130" t="n">
        <v>0.16118418</v>
      </c>
      <c r="S690" s="130" t="n">
        <v>6236.2113</v>
      </c>
      <c r="T690" s="130" t="n">
        <v>0</v>
      </c>
      <c r="U690" s="130" t="n">
        <v>0.077518656</v>
      </c>
      <c r="V690" s="157" t="n">
        <v>0.00028287914</v>
      </c>
      <c r="W690" s="157" t="n">
        <v>0</v>
      </c>
      <c r="X690" s="130" t="n">
        <v>0</v>
      </c>
      <c r="Z690" s="151" t="n">
        <f aca="false">K690/0.15</f>
        <v>15981.804</v>
      </c>
      <c r="AB690" s="133" t="n">
        <f aca="false">K690</f>
        <v>2397.2706</v>
      </c>
      <c r="AC690" s="133" t="n">
        <f aca="false">L690+M690+N690+O690+P690+Q690+R690</f>
        <v>11319.7563909719</v>
      </c>
      <c r="AD690" s="133" t="n">
        <f aca="false">L690+M690+R690+W690</f>
        <v>10861.12830018</v>
      </c>
      <c r="AE690" s="133" t="n">
        <f aca="false">V690+L690+M690+R690+T690</f>
        <v>10861.1285830591</v>
      </c>
      <c r="AF690" s="133" t="n">
        <f aca="false">S690+U690+X690</f>
        <v>6236.288818656</v>
      </c>
      <c r="AH690" s="0" t="n">
        <v>244767.4</v>
      </c>
      <c r="AI690" s="96" t="n">
        <v>244753.37</v>
      </c>
      <c r="AJ690" s="96" t="n">
        <v>9.6296467</v>
      </c>
      <c r="AK690" s="96" t="n">
        <v>0</v>
      </c>
      <c r="AL690" s="96" t="n">
        <v>0</v>
      </c>
      <c r="AM690" s="96" t="n">
        <v>2.3475408</v>
      </c>
      <c r="AN690" s="96" t="n">
        <v>2.0499206</v>
      </c>
      <c r="AP690" s="95" t="n">
        <v>3620.3033</v>
      </c>
      <c r="AQ690" s="95" t="n">
        <v>3523.2451</v>
      </c>
      <c r="AR690" s="95" t="n">
        <v>74.856383</v>
      </c>
      <c r="AS690" s="95" t="n">
        <v>22.201792</v>
      </c>
      <c r="AT690" s="152" t="n">
        <f aca="false">AW690+AZ690+BA690+BB690+BC690+BK690+BL690+BP690</f>
        <v>0.211225721943601</v>
      </c>
      <c r="AU690" s="152" t="n">
        <f aca="false">AX690+AY690+BD690+BE690+BF690+BG690+BH690+BI690+BJ690+BM690+BQ690+BR690</f>
        <v>0.000276835736756494</v>
      </c>
      <c r="AV690" s="153" t="n">
        <f aca="false">BN690+BO690</f>
        <v>3109.49472</v>
      </c>
      <c r="AW690" s="154" t="n">
        <v>0.014831114</v>
      </c>
      <c r="AX690" s="154" t="n">
        <v>4.4749052E-005</v>
      </c>
      <c r="AY690" s="154" t="n">
        <v>1.222608E-009</v>
      </c>
      <c r="AZ690" s="154" t="n">
        <v>0</v>
      </c>
      <c r="BA690" s="154" t="n">
        <v>0</v>
      </c>
      <c r="BB690" s="154" t="n">
        <v>1.461848E-005</v>
      </c>
      <c r="BC690" s="154" t="n">
        <v>0.19637996</v>
      </c>
      <c r="BD690" s="154" t="n">
        <v>3.34009E-006</v>
      </c>
      <c r="BE690" s="154" t="n">
        <v>0.00022874536</v>
      </c>
      <c r="BF690" s="154" t="n">
        <v>0</v>
      </c>
      <c r="BG690" s="154" t="n">
        <v>0</v>
      </c>
      <c r="BH690" s="154" t="n">
        <v>1.0986282E-011</v>
      </c>
      <c r="BI690" s="154" t="n">
        <v>9.6787698E-013</v>
      </c>
      <c r="BJ690" s="154" t="n">
        <v>1.9433481E-013</v>
      </c>
      <c r="BK690" s="154" t="n">
        <v>1.5489548E-009</v>
      </c>
      <c r="BL690" s="154" t="n">
        <v>2.7914646E-008</v>
      </c>
      <c r="BM690" s="154" t="n">
        <v>0</v>
      </c>
      <c r="BN690" s="154" t="n">
        <v>661.96102</v>
      </c>
      <c r="BO690" s="154" t="n">
        <v>2447.5337</v>
      </c>
      <c r="BP690" s="154" t="n">
        <v>0</v>
      </c>
      <c r="BQ690" s="154" t="n">
        <v>0</v>
      </c>
      <c r="BR690" s="154" t="n">
        <v>0</v>
      </c>
      <c r="BT690" s="96" t="n">
        <v>4.2643443</v>
      </c>
      <c r="BU690" s="96" t="n">
        <v>1.5770396</v>
      </c>
      <c r="BV690" s="96" t="n">
        <v>0.44561511</v>
      </c>
      <c r="BW690" s="96" t="n">
        <v>1.9344514E-005</v>
      </c>
      <c r="BX690" s="96" t="n">
        <v>1.299303</v>
      </c>
      <c r="BY690" s="96" t="n">
        <v>0</v>
      </c>
      <c r="BZ690" s="96" t="n">
        <v>0</v>
      </c>
      <c r="CA690" s="96" t="n">
        <v>0</v>
      </c>
      <c r="CB690" s="96" t="n">
        <v>1.2656686E-005</v>
      </c>
      <c r="CC690" s="96" t="n">
        <v>2.3844627E-005</v>
      </c>
      <c r="CD690" s="96" t="n">
        <v>0</v>
      </c>
      <c r="CE690" s="96" t="n">
        <v>0</v>
      </c>
      <c r="CF690" s="96" t="n">
        <v>0</v>
      </c>
      <c r="CG690" s="96" t="n">
        <v>0.18998182</v>
      </c>
      <c r="CH690" s="96" t="n">
        <v>0.29835879</v>
      </c>
      <c r="CI690" s="96" t="n">
        <v>0.45399006</v>
      </c>
      <c r="CJ690" s="96" t="n">
        <v>0</v>
      </c>
      <c r="CL690" s="155" t="n">
        <v>0</v>
      </c>
      <c r="CM690" s="155" t="n">
        <v>15981.804</v>
      </c>
      <c r="CN690" s="156" t="n">
        <v>397.76023</v>
      </c>
      <c r="CO690" s="155" t="n">
        <v>1078.9876</v>
      </c>
      <c r="CP690" s="155" t="n">
        <v>5.1508744E-009</v>
      </c>
      <c r="CQ690" s="155" t="n">
        <v>6.1947669E-007</v>
      </c>
      <c r="CR690" s="155" t="n">
        <v>65.944838</v>
      </c>
      <c r="CS690" s="155" t="n">
        <v>0.81108517</v>
      </c>
      <c r="CT690" s="155" t="n">
        <v>0</v>
      </c>
      <c r="CU690" s="155" t="n">
        <v>0</v>
      </c>
      <c r="CW690" s="97"/>
      <c r="CX690" s="105"/>
    </row>
    <row r="691" customFormat="false" ht="13.8" hidden="false" customHeight="false" outlineLevel="0" collapsed="false">
      <c r="A691" s="0" t="s">
        <v>1309</v>
      </c>
      <c r="B691" s="26" t="s">
        <v>1275</v>
      </c>
      <c r="C691" s="88" t="str">
        <f aca="false">MID(A691,1,12)</f>
        <v>A.100.24.132</v>
      </c>
      <c r="D691" s="2" t="s">
        <v>1276</v>
      </c>
      <c r="E691" s="90" t="s">
        <v>255</v>
      </c>
      <c r="F691" s="91" t="str">
        <f aca="false">MID(A691, 21,85)</f>
        <v>Platinum - CRM (primary)</v>
      </c>
      <c r="G691" s="133" t="n">
        <f aca="false">H691+I691+J691+K691</f>
        <v>23667.7922527135</v>
      </c>
      <c r="H691" s="149" t="n">
        <f aca="false">N691+O691+P691+Q691</f>
        <v>393.0317887162</v>
      </c>
      <c r="I691" s="149" t="n">
        <f aca="false">L691+M691+R691+V691+T691</f>
        <v>8972.00046399734</v>
      </c>
      <c r="J691" s="150" t="n">
        <f aca="false">S691+U691+W691+X691</f>
        <v>9307.76</v>
      </c>
      <c r="K691" s="149" t="n">
        <v>4995</v>
      </c>
      <c r="L691" s="130" t="n">
        <v>8859.006</v>
      </c>
      <c r="M691" s="130" t="n">
        <v>112.99436</v>
      </c>
      <c r="N691" s="130" t="n">
        <v>393.0264</v>
      </c>
      <c r="O691" s="130" t="n">
        <v>0</v>
      </c>
      <c r="P691" s="130" t="n">
        <v>0</v>
      </c>
      <c r="Q691" s="130" t="n">
        <v>0.0053887162</v>
      </c>
      <c r="R691" s="130" t="n">
        <v>0.00010399734</v>
      </c>
      <c r="S691" s="130" t="n">
        <v>9307.76</v>
      </c>
      <c r="T691" s="130" t="n">
        <v>0</v>
      </c>
      <c r="U691" s="130" t="n">
        <v>0</v>
      </c>
      <c r="V691" s="130" t="n">
        <v>0</v>
      </c>
      <c r="W691" s="130" t="n">
        <v>0</v>
      </c>
      <c r="X691" s="130" t="n">
        <v>0</v>
      </c>
      <c r="Z691" s="151" t="n">
        <f aca="false">K691/0.15</f>
        <v>33300</v>
      </c>
      <c r="AB691" s="133" t="n">
        <f aca="false">K691</f>
        <v>4995</v>
      </c>
      <c r="AC691" s="133" t="n">
        <f aca="false">L691+M691+N691+O691+P691+Q691+R691</f>
        <v>9365.03225271354</v>
      </c>
      <c r="AD691" s="133" t="n">
        <f aca="false">L691+M691+R691+W691</f>
        <v>8972.00046399734</v>
      </c>
      <c r="AE691" s="133" t="n">
        <f aca="false">V691+L691+M691+R691+T691</f>
        <v>8972.00046399734</v>
      </c>
      <c r="AF691" s="133" t="n">
        <f aca="false">S691+U691+X691</f>
        <v>9307.76</v>
      </c>
      <c r="AH691" s="0" t="n">
        <v>465150</v>
      </c>
      <c r="AI691" s="96" t="n">
        <v>465150</v>
      </c>
      <c r="AJ691" s="96" t="n">
        <v>0</v>
      </c>
      <c r="AK691" s="96" t="n">
        <v>0</v>
      </c>
      <c r="AL691" s="96" t="n">
        <v>0</v>
      </c>
      <c r="AM691" s="96" t="n">
        <v>0</v>
      </c>
      <c r="AN691" s="96" t="n">
        <v>0</v>
      </c>
      <c r="AP691" s="95" t="n">
        <v>3323.6416</v>
      </c>
      <c r="AQ691" s="95" t="n">
        <v>3199.273</v>
      </c>
      <c r="AR691" s="95" t="n">
        <v>76.662658</v>
      </c>
      <c r="AS691" s="95" t="n">
        <v>47.70591</v>
      </c>
      <c r="AT691" s="152" t="n">
        <f aca="false">AW691+AZ691+BA691+BB691+BC691+BK691+BL691+BP691</f>
        <v>0.19180294</v>
      </c>
      <c r="AU691" s="152" t="n">
        <f aca="false">AX691+AY691+BD691+BE691+BF691+BG691+BH691+BI691+BJ691+BM691+BQ691+BR691</f>
        <v>0.00028351574745</v>
      </c>
      <c r="AV691" s="153" t="n">
        <f aca="false">BN691+BO691</f>
        <v>6681.5</v>
      </c>
      <c r="AW691" s="154" t="n">
        <v>0.0309024</v>
      </c>
      <c r="AX691" s="154" t="n">
        <v>9.324E-005</v>
      </c>
      <c r="AY691" s="154" t="n">
        <v>2.54745E-009</v>
      </c>
      <c r="AZ691" s="154" t="n">
        <v>0</v>
      </c>
      <c r="BA691" s="154" t="n">
        <v>0</v>
      </c>
      <c r="BB691" s="154" t="n">
        <v>1.254E-005</v>
      </c>
      <c r="BC691" s="154" t="n">
        <v>0.160888</v>
      </c>
      <c r="BD691" s="154" t="n">
        <v>2.8652E-006</v>
      </c>
      <c r="BE691" s="154" t="n">
        <v>0.000187408</v>
      </c>
      <c r="BF691" s="154" t="n">
        <v>0</v>
      </c>
      <c r="BG691" s="154" t="n">
        <v>0</v>
      </c>
      <c r="BH691" s="154" t="n">
        <v>0</v>
      </c>
      <c r="BI691" s="154" t="n">
        <v>0</v>
      </c>
      <c r="BJ691" s="154" t="n">
        <v>0</v>
      </c>
      <c r="BK691" s="154" t="n">
        <v>0</v>
      </c>
      <c r="BL691" s="154" t="n">
        <v>0</v>
      </c>
      <c r="BM691" s="154" t="n">
        <v>0</v>
      </c>
      <c r="BN691" s="154" t="n">
        <v>2030</v>
      </c>
      <c r="BO691" s="154" t="n">
        <v>4651.5</v>
      </c>
      <c r="BP691" s="154" t="n">
        <v>0</v>
      </c>
      <c r="BQ691" s="154" t="n">
        <v>0</v>
      </c>
      <c r="BR691" s="154" t="n">
        <v>0</v>
      </c>
      <c r="BT691" s="96" t="n">
        <v>6.6452906</v>
      </c>
      <c r="BU691" s="96" t="n">
        <v>1.2920474</v>
      </c>
      <c r="BV691" s="96" t="n">
        <v>0.92849236</v>
      </c>
      <c r="BW691" s="96" t="n">
        <v>1.2181915E-008</v>
      </c>
      <c r="BX691" s="96" t="n">
        <v>1.0643039</v>
      </c>
      <c r="BY691" s="96" t="n">
        <v>0</v>
      </c>
      <c r="BZ691" s="96" t="n">
        <v>0</v>
      </c>
      <c r="CA691" s="96" t="n">
        <v>0</v>
      </c>
      <c r="CB691" s="96" t="n">
        <v>0</v>
      </c>
      <c r="CC691" s="96" t="n">
        <v>3.5657448E-006</v>
      </c>
      <c r="CD691" s="96" t="n">
        <v>0</v>
      </c>
      <c r="CE691" s="96" t="n">
        <v>0</v>
      </c>
      <c r="CF691" s="96" t="n">
        <v>0</v>
      </c>
      <c r="CG691" s="96" t="n">
        <v>0.15900001</v>
      </c>
      <c r="CH691" s="96" t="n">
        <v>0.56700284</v>
      </c>
      <c r="CI691" s="96" t="n">
        <v>2.6344406</v>
      </c>
      <c r="CJ691" s="96" t="n">
        <v>0</v>
      </c>
      <c r="CL691" s="155" t="n">
        <v>0</v>
      </c>
      <c r="CM691" s="155" t="n">
        <v>33300</v>
      </c>
      <c r="CN691" s="156" t="n">
        <v>341.81114</v>
      </c>
      <c r="CO691" s="155" t="n">
        <v>884</v>
      </c>
      <c r="CP691" s="155" t="n">
        <v>0</v>
      </c>
      <c r="CQ691" s="155" t="n">
        <v>0</v>
      </c>
      <c r="CR691" s="155" t="n">
        <v>54.022212</v>
      </c>
      <c r="CS691" s="155" t="n">
        <v>0</v>
      </c>
      <c r="CT691" s="155" t="n">
        <v>0</v>
      </c>
      <c r="CU691" s="155" t="n">
        <v>0</v>
      </c>
      <c r="CW691" s="97"/>
      <c r="CX691" s="105"/>
    </row>
    <row r="692" customFormat="false" ht="13.8" hidden="false" customHeight="false" outlineLevel="0" collapsed="false">
      <c r="A692" s="0" t="s">
        <v>1310</v>
      </c>
      <c r="B692" s="26" t="s">
        <v>1275</v>
      </c>
      <c r="C692" s="88" t="str">
        <f aca="false">MID(A692,1,12)</f>
        <v>A.100.24.133</v>
      </c>
      <c r="D692" s="2" t="s">
        <v>1276</v>
      </c>
      <c r="E692" s="90" t="s">
        <v>255</v>
      </c>
      <c r="F692" s="91" t="str">
        <f aca="false">MID(A692, 21,85)</f>
        <v>Platinum - CRM (secondary)</v>
      </c>
      <c r="G692" s="133" t="n">
        <f aca="false">H692+I692+J692+K692</f>
        <v>223.0396487126</v>
      </c>
      <c r="H692" s="149" t="n">
        <f aca="false">N692+O692+P692+Q692</f>
        <v>13.516936051</v>
      </c>
      <c r="I692" s="149" t="n">
        <f aca="false">L692+M692+R692+V692+T692</f>
        <v>43.5553865416</v>
      </c>
      <c r="J692" s="150" t="n">
        <f aca="false">S692+U692+W692+X692</f>
        <v>0.95925612</v>
      </c>
      <c r="K692" s="149" t="n">
        <v>165.00807</v>
      </c>
      <c r="L692" s="130" t="n">
        <v>30.835681</v>
      </c>
      <c r="M692" s="130" t="n">
        <v>10.993226</v>
      </c>
      <c r="N692" s="130" t="n">
        <v>10.334293</v>
      </c>
      <c r="O692" s="130" t="n">
        <v>2.8842437</v>
      </c>
      <c r="P692" s="130" t="n">
        <v>0.092077621</v>
      </c>
      <c r="Q692" s="130" t="n">
        <v>0.20632173</v>
      </c>
      <c r="R692" s="130" t="n">
        <v>1.7234526</v>
      </c>
      <c r="S692" s="130" t="n">
        <v>0.12976956</v>
      </c>
      <c r="T692" s="130" t="n">
        <v>0</v>
      </c>
      <c r="U692" s="130" t="n">
        <v>0.82948656</v>
      </c>
      <c r="V692" s="130" t="n">
        <v>0.0030269416</v>
      </c>
      <c r="W692" s="130" t="n">
        <v>0</v>
      </c>
      <c r="X692" s="130" t="n">
        <v>0</v>
      </c>
      <c r="Z692" s="151" t="n">
        <f aca="false">K692/0.15</f>
        <v>1100.0538</v>
      </c>
      <c r="AB692" s="133" t="n">
        <f aca="false">K692</f>
        <v>165.00807</v>
      </c>
      <c r="AC692" s="133" t="n">
        <f aca="false">L692+M692+N692+O692+P692+Q692+R692</f>
        <v>57.069295651</v>
      </c>
      <c r="AD692" s="133" t="n">
        <f aca="false">L692+M692+R692+W692</f>
        <v>43.5523596</v>
      </c>
      <c r="AE692" s="133" t="n">
        <f aca="false">V692+L692+M692+R692+T692</f>
        <v>43.5553865416</v>
      </c>
      <c r="AF692" s="133" t="n">
        <f aca="false">S692+U692+X692</f>
        <v>0.95925612</v>
      </c>
      <c r="AH692" s="0" t="n">
        <v>14514.104</v>
      </c>
      <c r="AI692" s="96" t="n">
        <v>14364.007</v>
      </c>
      <c r="AJ692" s="96" t="n">
        <v>103.04181</v>
      </c>
      <c r="AK692" s="96" t="n">
        <v>0</v>
      </c>
      <c r="AL692" s="96" t="n">
        <v>0</v>
      </c>
      <c r="AM692" s="96" t="n">
        <v>25.119805</v>
      </c>
      <c r="AN692" s="96" t="n">
        <v>21.935127</v>
      </c>
      <c r="AP692" s="95" t="n">
        <v>29.185236</v>
      </c>
      <c r="AQ692" s="95" t="n">
        <v>27.133175</v>
      </c>
      <c r="AR692" s="95" t="n">
        <v>1.0263932</v>
      </c>
      <c r="AS692" s="95" t="n">
        <v>1.0256678</v>
      </c>
      <c r="AT692" s="152" t="n">
        <f aca="false">AW692+AZ692+BA692+BB692+BC692+BK692+BL692+BP692</f>
        <v>0.001626689116614</v>
      </c>
      <c r="AU692" s="152" t="n">
        <f aca="false">AX692+AY692+BD692+BE692+BF692+BG692+BH692+BI692+BJ692+BM692+BQ692+BR692</f>
        <v>3.7958327227961E-006</v>
      </c>
      <c r="AV692" s="153" t="n">
        <f aca="false">BN692+BO692</f>
        <v>143.650957446</v>
      </c>
      <c r="AW692" s="154" t="n">
        <v>0.0010208499</v>
      </c>
      <c r="AX692" s="154" t="n">
        <v>3.0801506E-006</v>
      </c>
      <c r="AY692" s="154" t="n">
        <v>8.4154116E-011</v>
      </c>
      <c r="AZ692" s="154" t="n">
        <v>0</v>
      </c>
      <c r="BA692" s="154" t="n">
        <v>0</v>
      </c>
      <c r="BB692" s="154" t="n">
        <v>2.7693204E-007</v>
      </c>
      <c r="BC692" s="154" t="n">
        <v>0.00060524701</v>
      </c>
      <c r="BD692" s="154" t="n">
        <v>6.3154014E-008</v>
      </c>
      <c r="BE692" s="154" t="n">
        <v>6.5231396E-007</v>
      </c>
      <c r="BF692" s="154" t="n">
        <v>0</v>
      </c>
      <c r="BG692" s="154" t="n">
        <v>0</v>
      </c>
      <c r="BH692" s="154" t="n">
        <v>1.1755846E-010</v>
      </c>
      <c r="BI692" s="154" t="n">
        <v>1.0356745E-011</v>
      </c>
      <c r="BJ692" s="154" t="n">
        <v>2.0794751E-012</v>
      </c>
      <c r="BK692" s="154" t="n">
        <v>1.6574554E-008</v>
      </c>
      <c r="BL692" s="154" t="n">
        <v>2.9870002E-007</v>
      </c>
      <c r="BM692" s="154" t="n">
        <v>0</v>
      </c>
      <c r="BN692" s="154" t="n">
        <v>0.010887446</v>
      </c>
      <c r="BO692" s="154" t="n">
        <v>143.64007</v>
      </c>
      <c r="BP692" s="154" t="n">
        <v>0</v>
      </c>
      <c r="BQ692" s="154" t="n">
        <v>0</v>
      </c>
      <c r="BR692" s="154" t="n">
        <v>0</v>
      </c>
      <c r="BT692" s="96" t="n">
        <v>0.061917395</v>
      </c>
      <c r="BU692" s="96" t="n">
        <v>0.0044972496</v>
      </c>
      <c r="BV692" s="96" t="n">
        <v>0.030672419</v>
      </c>
      <c r="BW692" s="96" t="n">
        <v>0.00020684383</v>
      </c>
      <c r="BX692" s="96" t="n">
        <v>0.0062861684</v>
      </c>
      <c r="BY692" s="96" t="n">
        <v>0</v>
      </c>
      <c r="BZ692" s="96" t="n">
        <v>0</v>
      </c>
      <c r="CA692" s="96" t="n">
        <v>0</v>
      </c>
      <c r="CB692" s="96" t="n">
        <v>0.00013543257</v>
      </c>
      <c r="CC692" s="96" t="n">
        <v>0.0002107483</v>
      </c>
      <c r="CD692" s="96" t="n">
        <v>0</v>
      </c>
      <c r="CE692" s="96" t="n">
        <v>0</v>
      </c>
      <c r="CF692" s="96" t="n">
        <v>0</v>
      </c>
      <c r="CG692" s="96" t="n">
        <v>0.0022673869</v>
      </c>
      <c r="CH692" s="96" t="n">
        <v>0.017641146</v>
      </c>
      <c r="CI692" s="96" t="n">
        <v>1.8270663E-012</v>
      </c>
      <c r="CJ692" s="96" t="n">
        <v>0</v>
      </c>
      <c r="CL692" s="155" t="n">
        <v>0</v>
      </c>
      <c r="CM692" s="155" t="n">
        <v>1100.0538</v>
      </c>
      <c r="CN692" s="156" t="n">
        <v>0</v>
      </c>
      <c r="CO692" s="155" t="n">
        <v>3.0769527</v>
      </c>
      <c r="CP692" s="155" t="n">
        <v>5.5116811E-008</v>
      </c>
      <c r="CQ692" s="155" t="n">
        <v>6.6286958E-006</v>
      </c>
      <c r="CR692" s="155" t="n">
        <v>0.25996224</v>
      </c>
      <c r="CS692" s="155" t="n">
        <v>8.6789979</v>
      </c>
      <c r="CT692" s="155" t="n">
        <v>0</v>
      </c>
      <c r="CU692" s="155" t="n">
        <v>0</v>
      </c>
      <c r="CW692" s="97"/>
      <c r="CX692" s="107"/>
    </row>
    <row r="693" customFormat="false" ht="13.8" hidden="false" customHeight="false" outlineLevel="0" collapsed="false">
      <c r="A693" s="0" t="s">
        <v>1311</v>
      </c>
      <c r="B693" s="26" t="s">
        <v>1275</v>
      </c>
      <c r="C693" s="88" t="str">
        <f aca="false">MID(A693,1,12)</f>
        <v>A.100.24.134</v>
      </c>
      <c r="D693" s="2" t="s">
        <v>1276</v>
      </c>
      <c r="E693" s="90" t="s">
        <v>255</v>
      </c>
      <c r="F693" s="91" t="str">
        <f aca="false">MID(A693, 21,85)</f>
        <v>Platinum - CRM trade mix (75% prim 25% sec)</v>
      </c>
      <c r="G693" s="133" t="n">
        <f aca="false">H693+I693+J693+K693</f>
        <v>17806.6040208204</v>
      </c>
      <c r="H693" s="149" t="n">
        <f aca="false">N693+O693+P693+Q693</f>
        <v>298.153072305</v>
      </c>
      <c r="I693" s="149" t="n">
        <f aca="false">L693+M693+R693+V693+T693</f>
        <v>6739.8891768754</v>
      </c>
      <c r="J693" s="150" t="n">
        <f aca="false">S693+U693+W693+X693</f>
        <v>6981.05977164</v>
      </c>
      <c r="K693" s="149" t="n">
        <v>3787.502</v>
      </c>
      <c r="L693" s="130" t="n">
        <v>6651.9634</v>
      </c>
      <c r="M693" s="130" t="n">
        <v>87.494079</v>
      </c>
      <c r="N693" s="130" t="n">
        <v>297.35337</v>
      </c>
      <c r="O693" s="130" t="n">
        <v>0.72106093</v>
      </c>
      <c r="P693" s="157" t="n">
        <v>0.023019405</v>
      </c>
      <c r="Q693" s="157" t="n">
        <v>0.05562197</v>
      </c>
      <c r="R693" s="130" t="n">
        <v>0.43094114</v>
      </c>
      <c r="S693" s="130" t="n">
        <v>6980.8524</v>
      </c>
      <c r="T693" s="130" t="n">
        <v>0</v>
      </c>
      <c r="U693" s="130" t="n">
        <v>0.20737164</v>
      </c>
      <c r="V693" s="157" t="n">
        <v>0.0007567354</v>
      </c>
      <c r="W693" s="157" t="n">
        <v>0</v>
      </c>
      <c r="X693" s="130" t="n">
        <v>0</v>
      </c>
      <c r="Z693" s="151" t="n">
        <f aca="false">K693/0.15</f>
        <v>25250.0133333333</v>
      </c>
      <c r="AB693" s="133" t="n">
        <f aca="false">K693</f>
        <v>3787.502</v>
      </c>
      <c r="AC693" s="133" t="n">
        <f aca="false">L693+M693+N693+O693+P693+Q693+R693</f>
        <v>7038.041492445</v>
      </c>
      <c r="AD693" s="133" t="n">
        <f aca="false">L693+M693+R693+W693</f>
        <v>6739.88842014</v>
      </c>
      <c r="AE693" s="133" t="n">
        <f aca="false">V693+L693+M693+R693+T693</f>
        <v>6739.8891768754</v>
      </c>
      <c r="AF693" s="133" t="n">
        <f aca="false">S693+U693+X693</f>
        <v>6981.05977164</v>
      </c>
      <c r="AH693" s="0" t="n">
        <v>352491.03</v>
      </c>
      <c r="AI693" s="96" t="n">
        <v>352453.5</v>
      </c>
      <c r="AJ693" s="96" t="n">
        <v>25.760452</v>
      </c>
      <c r="AK693" s="96" t="n">
        <v>0</v>
      </c>
      <c r="AL693" s="96" t="n">
        <v>0</v>
      </c>
      <c r="AM693" s="96" t="n">
        <v>6.2799513</v>
      </c>
      <c r="AN693" s="96" t="n">
        <v>5.4837818</v>
      </c>
      <c r="AP693" s="95" t="n">
        <v>2500.0275</v>
      </c>
      <c r="AQ693" s="95" t="n">
        <v>2406.2381</v>
      </c>
      <c r="AR693" s="95" t="n">
        <v>57.753592</v>
      </c>
      <c r="AS693" s="95" t="n">
        <v>36.035849</v>
      </c>
      <c r="AT693" s="152" t="n">
        <f aca="false">AW693+AZ693+BA693+BB693+BC693+BK693+BL693+BP693</f>
        <v>0.144258875051644</v>
      </c>
      <c r="AU693" s="152" t="n">
        <f aca="false">AX693+AY693+BD693+BE693+BF693+BG693+BH693+BI693+BJ693+BM693+BQ693+BR693</f>
        <v>0.000213585770624669</v>
      </c>
      <c r="AV693" s="153" t="n">
        <f aca="false">BN693+BO693</f>
        <v>5047.0377</v>
      </c>
      <c r="AW693" s="154" t="n">
        <v>0.023432012</v>
      </c>
      <c r="AX693" s="154" t="n">
        <v>7.0700038E-005</v>
      </c>
      <c r="AY693" s="154" t="n">
        <v>1.931626E-009</v>
      </c>
      <c r="AZ693" s="154" t="n">
        <v>0</v>
      </c>
      <c r="BA693" s="154" t="n">
        <v>0</v>
      </c>
      <c r="BB693" s="154" t="n">
        <v>9.474233E-006</v>
      </c>
      <c r="BC693" s="154" t="n">
        <v>0.12081731</v>
      </c>
      <c r="BD693" s="154" t="n">
        <v>2.1646885E-006</v>
      </c>
      <c r="BE693" s="154" t="n">
        <v>0.00014071908</v>
      </c>
      <c r="BF693" s="154" t="n">
        <v>0</v>
      </c>
      <c r="BG693" s="154" t="n">
        <v>0</v>
      </c>
      <c r="BH693" s="154" t="n">
        <v>2.9389614E-011</v>
      </c>
      <c r="BI693" s="154" t="n">
        <v>2.5891862E-012</v>
      </c>
      <c r="BJ693" s="154" t="n">
        <v>5.1986877E-013</v>
      </c>
      <c r="BK693" s="154" t="n">
        <v>4.1436386E-009</v>
      </c>
      <c r="BL693" s="154" t="n">
        <v>7.4675005E-008</v>
      </c>
      <c r="BM693" s="154" t="n">
        <v>0</v>
      </c>
      <c r="BN693" s="154" t="n">
        <v>1522.5027</v>
      </c>
      <c r="BO693" s="154" t="n">
        <v>3524.535</v>
      </c>
      <c r="BP693" s="154" t="n">
        <v>0</v>
      </c>
      <c r="BQ693" s="154" t="n">
        <v>0</v>
      </c>
      <c r="BR693" s="154" t="n">
        <v>0</v>
      </c>
      <c r="BT693" s="96" t="n">
        <v>4.9994473</v>
      </c>
      <c r="BU693" s="96" t="n">
        <v>0.97015985</v>
      </c>
      <c r="BV693" s="96" t="n">
        <v>0.70403737</v>
      </c>
      <c r="BW693" s="96" t="n">
        <v>5.1720094E-005</v>
      </c>
      <c r="BX693" s="96" t="n">
        <v>0.79979943</v>
      </c>
      <c r="BY693" s="96" t="n">
        <v>0</v>
      </c>
      <c r="BZ693" s="96" t="n">
        <v>0</v>
      </c>
      <c r="CA693" s="96" t="n">
        <v>0</v>
      </c>
      <c r="CB693" s="96" t="n">
        <v>3.3858143E-005</v>
      </c>
      <c r="CC693" s="96" t="n">
        <v>5.5361385E-005</v>
      </c>
      <c r="CD693" s="96" t="n">
        <v>0</v>
      </c>
      <c r="CE693" s="96" t="n">
        <v>0</v>
      </c>
      <c r="CF693" s="96" t="n">
        <v>0</v>
      </c>
      <c r="CG693" s="96" t="n">
        <v>0.11981685</v>
      </c>
      <c r="CH693" s="96" t="n">
        <v>0.42966242</v>
      </c>
      <c r="CI693" s="96" t="n">
        <v>1.9758304</v>
      </c>
      <c r="CJ693" s="96" t="n">
        <v>0</v>
      </c>
      <c r="CL693" s="155" t="n">
        <v>0</v>
      </c>
      <c r="CM693" s="155" t="n">
        <v>25250.013</v>
      </c>
      <c r="CN693" s="156" t="n">
        <v>256.35836</v>
      </c>
      <c r="CO693" s="155" t="n">
        <v>663.76924</v>
      </c>
      <c r="CP693" s="155" t="n">
        <v>1.3779203E-008</v>
      </c>
      <c r="CQ693" s="155" t="n">
        <v>1.657174E-006</v>
      </c>
      <c r="CR693" s="155" t="n">
        <v>40.58165</v>
      </c>
      <c r="CS693" s="155" t="n">
        <v>2.1697495</v>
      </c>
      <c r="CT693" s="155" t="n">
        <v>0</v>
      </c>
      <c r="CU693" s="155" t="n">
        <v>0</v>
      </c>
      <c r="CW693" s="97"/>
      <c r="CX693" s="105"/>
    </row>
    <row r="694" customFormat="false" ht="13.8" hidden="false" customHeight="false" outlineLevel="0" collapsed="false">
      <c r="A694" s="0" t="s">
        <v>1312</v>
      </c>
      <c r="B694" s="26" t="s">
        <v>1275</v>
      </c>
      <c r="C694" s="88" t="str">
        <f aca="false">MID(A694,1,12)</f>
        <v>A.100.24.135</v>
      </c>
      <c r="D694" s="2" t="s">
        <v>1276</v>
      </c>
      <c r="E694" s="90" t="s">
        <v>255</v>
      </c>
      <c r="F694" s="91" t="str">
        <f aca="false">MID(A694, 21,85)</f>
        <v>Rhodium - CRM (primary)</v>
      </c>
      <c r="G694" s="133" t="n">
        <f aca="false">H694+I694+J694+K694</f>
        <v>19366.9075709018</v>
      </c>
      <c r="H694" s="149" t="n">
        <f aca="false">N694+O694+P694+Q694</f>
        <v>206.8588361664</v>
      </c>
      <c r="I694" s="149" t="n">
        <f aca="false">L694+M694+R694+V694+T694</f>
        <v>4617.28873473544</v>
      </c>
      <c r="J694" s="150" t="n">
        <f aca="false">S694+U694+W694+X694</f>
        <v>9307.76</v>
      </c>
      <c r="K694" s="149" t="n">
        <v>5235</v>
      </c>
      <c r="L694" s="130" t="n">
        <v>4509.675</v>
      </c>
      <c r="M694" s="130" t="n">
        <v>107.61368</v>
      </c>
      <c r="N694" s="130" t="n">
        <v>206.856</v>
      </c>
      <c r="O694" s="130" t="n">
        <v>0</v>
      </c>
      <c r="P694" s="130" t="n">
        <v>0</v>
      </c>
      <c r="Q694" s="130" t="n">
        <v>0.0028361664</v>
      </c>
      <c r="R694" s="130" t="n">
        <v>5.4735444E-005</v>
      </c>
      <c r="S694" s="130" t="n">
        <v>9307.76</v>
      </c>
      <c r="T694" s="157" t="n">
        <v>0</v>
      </c>
      <c r="U694" s="130" t="n">
        <v>0</v>
      </c>
      <c r="V694" s="157" t="n">
        <v>0</v>
      </c>
      <c r="W694" s="157" t="n">
        <v>0</v>
      </c>
      <c r="X694" s="130" t="n">
        <v>0</v>
      </c>
      <c r="Z694" s="151" t="n">
        <f aca="false">K694/0.15</f>
        <v>34900</v>
      </c>
      <c r="AB694" s="133" t="n">
        <f aca="false">K694</f>
        <v>5235</v>
      </c>
      <c r="AC694" s="133" t="n">
        <f aca="false">L694+M694+N694+O694+P694+Q694+R694</f>
        <v>4824.14757090184</v>
      </c>
      <c r="AD694" s="133" t="n">
        <f aca="false">L694+M694+R694+W694</f>
        <v>4617.28873473544</v>
      </c>
      <c r="AE694" s="133" t="n">
        <f aca="false">V694+L694+M694+R694+T694</f>
        <v>4617.28873473544</v>
      </c>
      <c r="AF694" s="133" t="n">
        <f aca="false">S694+U694+X694</f>
        <v>9307.76</v>
      </c>
      <c r="AH694" s="0" t="n">
        <v>481950</v>
      </c>
      <c r="AI694" s="96" t="n">
        <v>481950</v>
      </c>
      <c r="AJ694" s="96" t="n">
        <v>0</v>
      </c>
      <c r="AK694" s="96" t="n">
        <v>0</v>
      </c>
      <c r="AL694" s="96" t="n">
        <v>0</v>
      </c>
      <c r="AM694" s="96" t="n">
        <v>0</v>
      </c>
      <c r="AN694" s="96" t="n">
        <v>0</v>
      </c>
      <c r="AP694" s="95" t="n">
        <v>2003.9557</v>
      </c>
      <c r="AQ694" s="95" t="n">
        <v>1906.4206</v>
      </c>
      <c r="AR694" s="95" t="n">
        <v>52.628133</v>
      </c>
      <c r="AS694" s="95" t="n">
        <v>44.90703</v>
      </c>
      <c r="AT694" s="152" t="n">
        <f aca="false">AW694+AZ694+BA694+BB694+BC694+BK694+BL694+BP694</f>
        <v>0.1142938</v>
      </c>
      <c r="AU694" s="152" t="n">
        <f aca="false">AX694+AY694+BD694+BE694+BF694+BG694+BH694+BI694+BJ694+BM694+BQ694+BR694</f>
        <v>0.00019463066985</v>
      </c>
      <c r="AV694" s="153" t="n">
        <f aca="false">BN694+BO694</f>
        <v>6289.5</v>
      </c>
      <c r="AW694" s="154" t="n">
        <v>0.0323872</v>
      </c>
      <c r="AX694" s="154" t="n">
        <v>9.772E-005</v>
      </c>
      <c r="AY694" s="154" t="n">
        <v>2.66985E-009</v>
      </c>
      <c r="AZ694" s="154" t="n">
        <v>0</v>
      </c>
      <c r="BA694" s="154" t="n">
        <v>0</v>
      </c>
      <c r="BB694" s="154" t="n">
        <v>6.6E-006</v>
      </c>
      <c r="BC694" s="154" t="n">
        <v>0.0819</v>
      </c>
      <c r="BD694" s="154" t="n">
        <v>1.508E-006</v>
      </c>
      <c r="BE694" s="154" t="n">
        <v>9.54E-005</v>
      </c>
      <c r="BF694" s="154" t="n">
        <v>0</v>
      </c>
      <c r="BG694" s="154" t="n">
        <v>0</v>
      </c>
      <c r="BH694" s="154" t="n">
        <v>0</v>
      </c>
      <c r="BI694" s="154" t="n">
        <v>0</v>
      </c>
      <c r="BJ694" s="154" t="n">
        <v>0</v>
      </c>
      <c r="BK694" s="154" t="n">
        <v>0</v>
      </c>
      <c r="BL694" s="154" t="n">
        <v>0</v>
      </c>
      <c r="BM694" s="154" t="n">
        <v>0</v>
      </c>
      <c r="BN694" s="154" t="n">
        <v>1470</v>
      </c>
      <c r="BO694" s="154" t="n">
        <v>4819.5</v>
      </c>
      <c r="BP694" s="154" t="n">
        <v>0</v>
      </c>
      <c r="BQ694" s="154" t="n">
        <v>0</v>
      </c>
      <c r="BR694" s="154" t="n">
        <v>0</v>
      </c>
      <c r="BT694" s="96" t="n">
        <v>2.8423241</v>
      </c>
      <c r="BU694" s="96" t="n">
        <v>0.65771643</v>
      </c>
      <c r="BV694" s="96" t="n">
        <v>0.9731046</v>
      </c>
      <c r="BW694" s="96" t="n">
        <v>6.411534E-009</v>
      </c>
      <c r="BX694" s="96" t="n">
        <v>0.54178363</v>
      </c>
      <c r="BY694" s="96" t="n">
        <v>0</v>
      </c>
      <c r="BZ694" s="96" t="n">
        <v>0</v>
      </c>
      <c r="CA694" s="96" t="n">
        <v>0</v>
      </c>
      <c r="CB694" s="96" t="n">
        <v>0</v>
      </c>
      <c r="CC694" s="96" t="n">
        <v>1.8767078E-006</v>
      </c>
      <c r="CD694" s="96" t="n">
        <v>0</v>
      </c>
      <c r="CE694" s="96" t="n">
        <v>0</v>
      </c>
      <c r="CF694" s="96" t="n">
        <v>0</v>
      </c>
      <c r="CG694" s="96" t="n">
        <v>0.082236098</v>
      </c>
      <c r="CH694" s="96" t="n">
        <v>0.5874815</v>
      </c>
      <c r="CI694" s="96" t="n">
        <v>0</v>
      </c>
      <c r="CJ694" s="96" t="n">
        <v>0</v>
      </c>
      <c r="CL694" s="155" t="n">
        <v>0</v>
      </c>
      <c r="CM694" s="155" t="n">
        <v>34900</v>
      </c>
      <c r="CN694" s="156" t="n">
        <v>179.9006</v>
      </c>
      <c r="CO694" s="155" t="n">
        <v>450</v>
      </c>
      <c r="CP694" s="155" t="n">
        <v>0</v>
      </c>
      <c r="CQ694" s="155" t="n">
        <v>0</v>
      </c>
      <c r="CR694" s="155" t="n">
        <v>27.499995</v>
      </c>
      <c r="CS694" s="155" t="n">
        <v>0</v>
      </c>
      <c r="CT694" s="155" t="n">
        <v>0</v>
      </c>
      <c r="CU694" s="155" t="n">
        <v>0</v>
      </c>
      <c r="CW694" s="97"/>
      <c r="CX694" s="105"/>
    </row>
    <row r="695" customFormat="false" ht="13.8" hidden="false" customHeight="false" outlineLevel="0" collapsed="false">
      <c r="A695" s="0" t="s">
        <v>1313</v>
      </c>
      <c r="B695" s="26" t="s">
        <v>1275</v>
      </c>
      <c r="C695" s="88" t="str">
        <f aca="false">MID(A695,1,12)</f>
        <v>A.100.24.136</v>
      </c>
      <c r="D695" s="2" t="s">
        <v>1276</v>
      </c>
      <c r="E695" s="90" t="s">
        <v>255</v>
      </c>
      <c r="F695" s="91" t="str">
        <f aca="false">MID(A695, 21,85)</f>
        <v>Rhodium - CRM (secondary)</v>
      </c>
      <c r="G695" s="133" t="n">
        <f aca="false">H695+I695+J695+K695</f>
        <v>629.7590089887</v>
      </c>
      <c r="H695" s="149" t="n">
        <f aca="false">N695+O695+P695+Q695</f>
        <v>38.16546735</v>
      </c>
      <c r="I695" s="149" t="n">
        <f aca="false">L695+M695+R695+V695+T695</f>
        <v>122.9799137587</v>
      </c>
      <c r="J695" s="150" t="n">
        <f aca="false">S695+U695+W695+X695</f>
        <v>2.70848788</v>
      </c>
      <c r="K695" s="149" t="n">
        <v>465.90514</v>
      </c>
      <c r="L695" s="130" t="n">
        <v>87.065452</v>
      </c>
      <c r="M695" s="130" t="n">
        <v>31.039696</v>
      </c>
      <c r="N695" s="130" t="n">
        <v>29.179181</v>
      </c>
      <c r="O695" s="130" t="n">
        <v>8.143747</v>
      </c>
      <c r="P695" s="130" t="n">
        <v>0.25998387</v>
      </c>
      <c r="Q695" s="130" t="n">
        <v>0.58255548</v>
      </c>
      <c r="R695" s="157" t="n">
        <v>4.8662191</v>
      </c>
      <c r="S695" s="130" t="n">
        <v>0.36640818</v>
      </c>
      <c r="T695" s="130" t="n">
        <v>0</v>
      </c>
      <c r="U695" s="130" t="n">
        <v>2.3420797</v>
      </c>
      <c r="V695" s="130" t="n">
        <v>0.0085466587</v>
      </c>
      <c r="W695" s="130" t="n">
        <v>0</v>
      </c>
      <c r="X695" s="130" t="n">
        <v>0</v>
      </c>
      <c r="Z695" s="151" t="n">
        <f aca="false">K695/0.15</f>
        <v>3106.03426666667</v>
      </c>
      <c r="AB695" s="133" t="n">
        <f aca="false">K695</f>
        <v>465.90514</v>
      </c>
      <c r="AC695" s="133" t="n">
        <f aca="false">L695+M695+N695+O695+P695+Q695+R695</f>
        <v>161.13683445</v>
      </c>
      <c r="AD695" s="133" t="n">
        <f aca="false">L695+M695+R695+W695</f>
        <v>122.9713671</v>
      </c>
      <c r="AE695" s="133" t="n">
        <f aca="false">V695+L695+M695+R695+T695</f>
        <v>122.9799137587</v>
      </c>
      <c r="AF695" s="133" t="n">
        <f aca="false">S695+U695+X695</f>
        <v>2.70848788</v>
      </c>
      <c r="AH695" s="0" t="n">
        <v>40980.999</v>
      </c>
      <c r="AI695" s="96" t="n">
        <v>40557.197</v>
      </c>
      <c r="AJ695" s="96" t="n">
        <v>290.94158</v>
      </c>
      <c r="AK695" s="96" t="n">
        <v>0</v>
      </c>
      <c r="AL695" s="96" t="n">
        <v>0</v>
      </c>
      <c r="AM695" s="96" t="n">
        <v>70.926509</v>
      </c>
      <c r="AN695" s="96" t="n">
        <v>61.934477</v>
      </c>
      <c r="AP695" s="95" t="n">
        <v>82.405372</v>
      </c>
      <c r="AQ695" s="95" t="n">
        <v>76.611318</v>
      </c>
      <c r="AR695" s="95" t="n">
        <v>2.8980513</v>
      </c>
      <c r="AS695" s="95" t="n">
        <v>2.8960033</v>
      </c>
      <c r="AT695" s="152" t="n">
        <f aca="false">AW695+AZ695+BA695+BB695+BC695+BK695+BL695+BP695</f>
        <v>0.004593004612791</v>
      </c>
      <c r="AU695" s="152" t="n">
        <f aca="false">AX695+AY695+BD695+BE695+BF695+BG695+BH695+BI695+BJ695+BM695+BQ695+BR695</f>
        <v>1.07176454754131E-005</v>
      </c>
      <c r="AV695" s="153" t="n">
        <f aca="false">BN695+BO695</f>
        <v>405.602711025</v>
      </c>
      <c r="AW695" s="154" t="n">
        <v>0.0028823998</v>
      </c>
      <c r="AX695" s="154" t="n">
        <v>8.6968959E-006</v>
      </c>
      <c r="AY695" s="154" t="n">
        <v>2.3761162E-010</v>
      </c>
      <c r="AZ695" s="154" t="n">
        <v>0</v>
      </c>
      <c r="BA695" s="154" t="n">
        <v>0</v>
      </c>
      <c r="BB695" s="154" t="n">
        <v>7.8192576E-007</v>
      </c>
      <c r="BC695" s="154" t="n">
        <v>0.0017089327</v>
      </c>
      <c r="BD695" s="154" t="n">
        <v>1.7831722E-007</v>
      </c>
      <c r="BE695" s="154" t="n">
        <v>1.8418277E-006</v>
      </c>
      <c r="BF695" s="154" t="n">
        <v>0</v>
      </c>
      <c r="BG695" s="154" t="n">
        <v>0</v>
      </c>
      <c r="BH695" s="154" t="n">
        <v>3.3192976E-010</v>
      </c>
      <c r="BI695" s="154" t="n">
        <v>2.9242574E-011</v>
      </c>
      <c r="BJ695" s="154" t="n">
        <v>5.8714591E-012</v>
      </c>
      <c r="BK695" s="154" t="n">
        <v>4.6798741E-008</v>
      </c>
      <c r="BL695" s="154" t="n">
        <v>8.4338829E-007</v>
      </c>
      <c r="BM695" s="154" t="n">
        <v>0</v>
      </c>
      <c r="BN695" s="154" t="n">
        <v>0.030741025</v>
      </c>
      <c r="BO695" s="154" t="n">
        <v>405.57197</v>
      </c>
      <c r="BP695" s="154" t="n">
        <v>0</v>
      </c>
      <c r="BQ695" s="154" t="n">
        <v>0</v>
      </c>
      <c r="BR695" s="154" t="n">
        <v>0</v>
      </c>
      <c r="BT695" s="96" t="n">
        <v>0.17482558</v>
      </c>
      <c r="BU695" s="96" t="n">
        <v>0.012698116</v>
      </c>
      <c r="BV695" s="96" t="n">
        <v>0.086604477</v>
      </c>
      <c r="BW695" s="96" t="n">
        <v>0.00058402964</v>
      </c>
      <c r="BX695" s="96" t="n">
        <v>0.017749181</v>
      </c>
      <c r="BY695" s="96" t="n">
        <v>0</v>
      </c>
      <c r="BZ695" s="96" t="n">
        <v>0</v>
      </c>
      <c r="CA695" s="96" t="n">
        <v>0</v>
      </c>
      <c r="CB695" s="96" t="n">
        <v>0.00038239785</v>
      </c>
      <c r="CC695" s="96" t="n">
        <v>0.00059505404</v>
      </c>
      <c r="CD695" s="96" t="n">
        <v>0</v>
      </c>
      <c r="CE695" s="96" t="n">
        <v>0</v>
      </c>
      <c r="CF695" s="96" t="n">
        <v>0</v>
      </c>
      <c r="CG695" s="96" t="n">
        <v>0.0064020337</v>
      </c>
      <c r="CH695" s="96" t="n">
        <v>0.049810295</v>
      </c>
      <c r="CI695" s="96" t="n">
        <v>5.1587755E-012</v>
      </c>
      <c r="CJ695" s="96" t="n">
        <v>0</v>
      </c>
      <c r="CL695" s="155" t="n">
        <v>0</v>
      </c>
      <c r="CM695" s="155" t="n">
        <v>3106.0343</v>
      </c>
      <c r="CN695" s="156" t="n">
        <v>0</v>
      </c>
      <c r="CO695" s="155" t="n">
        <v>8.6878663</v>
      </c>
      <c r="CP695" s="155" t="n">
        <v>1.5562394E-007</v>
      </c>
      <c r="CQ695" s="155" t="n">
        <v>1.8716318E-005</v>
      </c>
      <c r="CR695" s="155" t="n">
        <v>0.73401103</v>
      </c>
      <c r="CS695" s="155" t="n">
        <v>24.505406</v>
      </c>
      <c r="CT695" s="155" t="n">
        <v>0</v>
      </c>
      <c r="CU695" s="155" t="n">
        <v>0</v>
      </c>
      <c r="CW695" s="97"/>
      <c r="CX695" s="105"/>
    </row>
    <row r="696" customFormat="false" ht="13.8" hidden="false" customHeight="false" outlineLevel="0" collapsed="false">
      <c r="A696" s="0" t="s">
        <v>1314</v>
      </c>
      <c r="B696" s="26" t="s">
        <v>1275</v>
      </c>
      <c r="C696" s="88" t="str">
        <f aca="false">MID(A696,1,12)</f>
        <v>A.100.24.137</v>
      </c>
      <c r="D696" s="2" t="s">
        <v>1276</v>
      </c>
      <c r="E696" s="90" t="s">
        <v>255</v>
      </c>
      <c r="F696" s="91" t="str">
        <f aca="false">MID(A696, 21,85)</f>
        <v>Rhodium - CRM trade mix (64% prim 36% sec)</v>
      </c>
      <c r="G696" s="133" t="n">
        <f aca="false">H696+I696+J696+K696</f>
        <v>12621.5341726011</v>
      </c>
      <c r="H696" s="149" t="n">
        <f aca="false">N696+O696+P696+Q696</f>
        <v>146.129228214</v>
      </c>
      <c r="I696" s="149" t="n">
        <f aca="false">L696+M696+R696+V696+T696</f>
        <v>2999.3375956971</v>
      </c>
      <c r="J696" s="150" t="n">
        <f aca="false">S696+U696+W696+X696</f>
        <v>5957.94144869</v>
      </c>
      <c r="K696" s="149" t="n">
        <v>3518.1259</v>
      </c>
      <c r="L696" s="130" t="n">
        <v>2917.5356</v>
      </c>
      <c r="M696" s="130" t="n">
        <v>80.047045</v>
      </c>
      <c r="N696" s="130" t="n">
        <v>142.89235</v>
      </c>
      <c r="O696" s="130" t="n">
        <v>2.9317489</v>
      </c>
      <c r="P696" s="130" t="n">
        <v>0.093594194</v>
      </c>
      <c r="Q696" s="130" t="n">
        <v>0.21153512</v>
      </c>
      <c r="R696" s="157" t="n">
        <v>1.7518739</v>
      </c>
      <c r="S696" s="130" t="n">
        <v>5957.0983</v>
      </c>
      <c r="T696" s="130" t="n">
        <v>0</v>
      </c>
      <c r="U696" s="157" t="n">
        <v>0.84314869</v>
      </c>
      <c r="V696" s="157" t="n">
        <v>0.0030767971</v>
      </c>
      <c r="W696" s="130" t="n">
        <v>0</v>
      </c>
      <c r="X696" s="130" t="n">
        <v>0</v>
      </c>
      <c r="Z696" s="151" t="n">
        <f aca="false">K696/0.15</f>
        <v>23454.1726666667</v>
      </c>
      <c r="AB696" s="133" t="n">
        <f aca="false">K696</f>
        <v>3518.1259</v>
      </c>
      <c r="AC696" s="133" t="n">
        <f aca="false">L696+M696+N696+O696+P696+Q696+R696</f>
        <v>3145.463747114</v>
      </c>
      <c r="AD696" s="133" t="n">
        <f aca="false">L696+M696+R696+W696</f>
        <v>2999.3345189</v>
      </c>
      <c r="AE696" s="133" t="n">
        <f aca="false">V696+L696+M696+R696+T696</f>
        <v>2999.3375956971</v>
      </c>
      <c r="AF696" s="133" t="n">
        <f aca="false">S696+U696+X696</f>
        <v>5957.94144869</v>
      </c>
      <c r="AH696" s="0" t="n">
        <v>323201.16</v>
      </c>
      <c r="AI696" s="96" t="n">
        <v>323048.59</v>
      </c>
      <c r="AJ696" s="96" t="n">
        <v>104.73897</v>
      </c>
      <c r="AK696" s="96" t="n">
        <v>0</v>
      </c>
      <c r="AL696" s="96" t="n">
        <v>0</v>
      </c>
      <c r="AM696" s="96" t="n">
        <v>25.533543</v>
      </c>
      <c r="AN696" s="96" t="n">
        <v>22.296412</v>
      </c>
      <c r="AP696" s="95" t="n">
        <v>1312.1976</v>
      </c>
      <c r="AQ696" s="95" t="n">
        <v>1247.6892</v>
      </c>
      <c r="AR696" s="95" t="n">
        <v>34.725304</v>
      </c>
      <c r="AS696" s="95" t="n">
        <v>29.78306</v>
      </c>
      <c r="AT696" s="152" t="n">
        <f aca="false">AW696+AZ696+BA696+BB696+BC696+BK696+BL696+BP696</f>
        <v>0.074801513960627</v>
      </c>
      <c r="AU696" s="152" t="n">
        <f aca="false">AX696+AY696+BD696+BE696+BF696+BG696+BH696+BI696+BJ696+BM696+BQ696+BR696</f>
        <v>0.000128421981579962</v>
      </c>
      <c r="AV696" s="153" t="n">
        <f aca="false">BN696+BO696</f>
        <v>4171.29697</v>
      </c>
      <c r="AW696" s="154" t="n">
        <v>0.021765472</v>
      </c>
      <c r="AX696" s="154" t="n">
        <v>6.5671683E-005</v>
      </c>
      <c r="AY696" s="154" t="n">
        <v>1.7942442E-009</v>
      </c>
      <c r="AZ696" s="154" t="n">
        <v>0</v>
      </c>
      <c r="BA696" s="154" t="n">
        <v>0</v>
      </c>
      <c r="BB696" s="154" t="n">
        <v>4.5054933E-006</v>
      </c>
      <c r="BC696" s="154" t="n">
        <v>0.053031216</v>
      </c>
      <c r="BD696" s="154" t="n">
        <v>1.0293142E-006</v>
      </c>
      <c r="BE696" s="154" t="n">
        <v>6.1719058E-005</v>
      </c>
      <c r="BF696" s="154" t="n">
        <v>0</v>
      </c>
      <c r="BG696" s="154" t="n">
        <v>0</v>
      </c>
      <c r="BH696" s="154" t="n">
        <v>1.1949471E-010</v>
      </c>
      <c r="BI696" s="154" t="n">
        <v>1.0527327E-011</v>
      </c>
      <c r="BJ696" s="154" t="n">
        <v>2.1137253E-012</v>
      </c>
      <c r="BK696" s="154" t="n">
        <v>1.6847547E-008</v>
      </c>
      <c r="BL696" s="154" t="n">
        <v>3.0361978E-007</v>
      </c>
      <c r="BM696" s="154" t="n">
        <v>0</v>
      </c>
      <c r="BN696" s="154" t="n">
        <v>940.81107</v>
      </c>
      <c r="BO696" s="154" t="n">
        <v>3230.4859</v>
      </c>
      <c r="BP696" s="154" t="n">
        <v>0</v>
      </c>
      <c r="BQ696" s="154" t="n">
        <v>0</v>
      </c>
      <c r="BR696" s="154" t="n">
        <v>0</v>
      </c>
      <c r="BT696" s="96" t="n">
        <v>1.8820247</v>
      </c>
      <c r="BU696" s="96" t="n">
        <v>0.42550983</v>
      </c>
      <c r="BV696" s="96" t="n">
        <v>0.65396456</v>
      </c>
      <c r="BW696" s="96" t="n">
        <v>0.00021025477</v>
      </c>
      <c r="BX696" s="96" t="n">
        <v>0.35313123</v>
      </c>
      <c r="BY696" s="96" t="n">
        <v>0</v>
      </c>
      <c r="BZ696" s="96" t="n">
        <v>0</v>
      </c>
      <c r="CA696" s="96" t="n">
        <v>0</v>
      </c>
      <c r="CB696" s="96" t="n">
        <v>0.00013766323</v>
      </c>
      <c r="CC696" s="96" t="n">
        <v>0.00021542055</v>
      </c>
      <c r="CD696" s="96" t="n">
        <v>0</v>
      </c>
      <c r="CE696" s="96" t="n">
        <v>0</v>
      </c>
      <c r="CF696" s="96" t="n">
        <v>0</v>
      </c>
      <c r="CG696" s="96" t="n">
        <v>0.054935835</v>
      </c>
      <c r="CH696" s="96" t="n">
        <v>0.39391987</v>
      </c>
      <c r="CI696" s="96" t="n">
        <v>1.8571592E-012</v>
      </c>
      <c r="CJ696" s="96" t="n">
        <v>0</v>
      </c>
      <c r="CL696" s="155" t="n">
        <v>0</v>
      </c>
      <c r="CM696" s="155" t="n">
        <v>23454.172</v>
      </c>
      <c r="CN696" s="156" t="n">
        <v>115.13638</v>
      </c>
      <c r="CO696" s="155" t="n">
        <v>291.12763</v>
      </c>
      <c r="CP696" s="155" t="n">
        <v>5.6024617E-008</v>
      </c>
      <c r="CQ696" s="155" t="n">
        <v>6.7378744E-006</v>
      </c>
      <c r="CR696" s="155" t="n">
        <v>17.864241</v>
      </c>
      <c r="CS696" s="155" t="n">
        <v>8.8219461</v>
      </c>
      <c r="CT696" s="155" t="n">
        <v>0</v>
      </c>
      <c r="CU696" s="155" t="n">
        <v>0</v>
      </c>
      <c r="CW696" s="97"/>
      <c r="CX696" s="105"/>
    </row>
    <row r="697" customFormat="false" ht="13.8" hidden="false" customHeight="false" outlineLevel="0" collapsed="false">
      <c r="A697" s="0" t="s">
        <v>1315</v>
      </c>
      <c r="B697" s="26" t="s">
        <v>1275</v>
      </c>
      <c r="C697" s="88" t="str">
        <f aca="false">MID(A697,1,12)</f>
        <v>A.100.24.138</v>
      </c>
      <c r="D697" s="2" t="s">
        <v>1276</v>
      </c>
      <c r="E697" s="90" t="s">
        <v>255</v>
      </c>
      <c r="F697" s="91" t="str">
        <f aca="false">MID(A697, 21,85)</f>
        <v>Silicon (metallurgical) for steel</v>
      </c>
      <c r="G697" s="133" t="n">
        <f aca="false">H697+I697+J697+K697</f>
        <v>2.07739956178305</v>
      </c>
      <c r="H697" s="149" t="n">
        <f aca="false">N697+O697+P697+Q697</f>
        <v>0.02725440875</v>
      </c>
      <c r="I697" s="149" t="n">
        <f aca="false">L697+M697+R697+V697+T697</f>
        <v>0.039887656355</v>
      </c>
      <c r="J697" s="150" t="n">
        <f aca="false">S697+U697+W697+X697</f>
        <v>1.19153232667805</v>
      </c>
      <c r="K697" s="149" t="n">
        <v>0.81872517</v>
      </c>
      <c r="L697" s="130" t="n">
        <v>0.014681057</v>
      </c>
      <c r="M697" s="130" t="n">
        <v>0.0224601</v>
      </c>
      <c r="N697" s="130" t="n">
        <v>0.022933994</v>
      </c>
      <c r="O697" s="130" t="n">
        <v>0.003577906</v>
      </c>
      <c r="P697" s="130" t="n">
        <v>0.00034582609</v>
      </c>
      <c r="Q697" s="130" t="n">
        <v>0.00039668266</v>
      </c>
      <c r="R697" s="130" t="n">
        <v>0.0020542394</v>
      </c>
      <c r="S697" s="130" t="n">
        <v>1.1807618</v>
      </c>
      <c r="T697" s="130" t="n">
        <v>0.00065980579</v>
      </c>
      <c r="U697" s="130" t="n">
        <v>0.010769307</v>
      </c>
      <c r="V697" s="130" t="n">
        <v>3.2454165E-005</v>
      </c>
      <c r="W697" s="130" t="n">
        <v>1.2196668E-006</v>
      </c>
      <c r="X697" s="130" t="n">
        <v>1.1248886E-011</v>
      </c>
      <c r="Z697" s="151" t="n">
        <f aca="false">K697/0.15</f>
        <v>5.4581678</v>
      </c>
      <c r="AB697" s="133" t="n">
        <f aca="false">K697</f>
        <v>0.81872517</v>
      </c>
      <c r="AC697" s="133" t="n">
        <f aca="false">L697+M697+N697+O697+P697+Q697+R697</f>
        <v>0.06644980515</v>
      </c>
      <c r="AD697" s="133" t="n">
        <f aca="false">L697+M697+R697+W697</f>
        <v>0.0391966160668</v>
      </c>
      <c r="AE697" s="133" t="n">
        <f aca="false">V697+L697+M697+R697+T697</f>
        <v>0.039887656355</v>
      </c>
      <c r="AF697" s="133" t="n">
        <f aca="false">S697+U697+X697</f>
        <v>1.19153110701125</v>
      </c>
      <c r="AH697" s="0" t="n">
        <v>57.654745</v>
      </c>
      <c r="AI697" s="96" t="n">
        <v>56.723647</v>
      </c>
      <c r="AJ697" s="96" t="n">
        <v>0.61701278</v>
      </c>
      <c r="AK697" s="96" t="n">
        <v>0</v>
      </c>
      <c r="AL697" s="96" t="n">
        <v>0.029086527</v>
      </c>
      <c r="AM697" s="96" t="n">
        <v>0.16541292</v>
      </c>
      <c r="AN697" s="96" t="n">
        <v>0.11958607</v>
      </c>
      <c r="AP697" s="95" t="n">
        <v>0.098787534</v>
      </c>
      <c r="AQ697" s="95" t="n">
        <v>0.089774023</v>
      </c>
      <c r="AR697" s="95" t="n">
        <v>0.0042570078</v>
      </c>
      <c r="AS697" s="95" t="n">
        <v>0.0047565026</v>
      </c>
      <c r="AT697" s="152" t="n">
        <f aca="false">AW697+AZ697+BA697+BB697+BC697+BK697+BL697+BP697</f>
        <v>5.3821357292218E-006</v>
      </c>
      <c r="AU697" s="152" t="n">
        <f aca="false">AX697+AY697+BD697+BE697+BF697+BG697+BH697+BI697+BJ697+BM697+BQ697+BR697</f>
        <v>1.57433720520005E-008</v>
      </c>
      <c r="AV697" s="153" t="n">
        <f aca="false">BN697+BO697</f>
        <v>0.666176837</v>
      </c>
      <c r="AW697" s="154" t="n">
        <v>5.0651892E-006</v>
      </c>
      <c r="AX697" s="154" t="n">
        <v>1.5282898E-008</v>
      </c>
      <c r="AY697" s="154" t="n">
        <v>4.175506E-013</v>
      </c>
      <c r="AZ697" s="154" t="n">
        <v>1.5893568E-012</v>
      </c>
      <c r="BA697" s="154" t="n">
        <v>0</v>
      </c>
      <c r="BB697" s="154" t="n">
        <v>6.556838E-010</v>
      </c>
      <c r="BC697" s="154" t="n">
        <v>3.1584193E-007</v>
      </c>
      <c r="BD697" s="154" t="n">
        <v>1.4520128E-010</v>
      </c>
      <c r="BE697" s="154" t="n">
        <v>3.1453315E-010</v>
      </c>
      <c r="BF697" s="154" t="n">
        <v>1.8159825E-014</v>
      </c>
      <c r="BG697" s="154" t="n">
        <v>2.697193E-016</v>
      </c>
      <c r="BH697" s="154" t="n">
        <v>2.2607101E-013</v>
      </c>
      <c r="BI697" s="154" t="n">
        <v>6.5185068E-014</v>
      </c>
      <c r="BJ697" s="154" t="n">
        <v>1.2385763E-014</v>
      </c>
      <c r="BK697" s="154" t="n">
        <v>4.9782445E-011</v>
      </c>
      <c r="BL697" s="154" t="n">
        <v>3.9754362E-010</v>
      </c>
      <c r="BM697" s="154" t="n">
        <v>1.5196683E-020</v>
      </c>
      <c r="BN697" s="154" t="n">
        <v>0.099063877</v>
      </c>
      <c r="BO697" s="154" t="n">
        <v>0.56711296</v>
      </c>
      <c r="BP697" s="154" t="n">
        <v>0</v>
      </c>
      <c r="BQ697" s="154" t="n">
        <v>0</v>
      </c>
      <c r="BR697" s="154" t="n">
        <v>0</v>
      </c>
      <c r="BT697" s="96" t="n">
        <v>0.00023439347</v>
      </c>
      <c r="BU697" s="96" t="n">
        <v>2.1849945E-006</v>
      </c>
      <c r="BV697" s="96" t="n">
        <v>0.0001521882</v>
      </c>
      <c r="BW697" s="96" t="n">
        <v>2.5147433E-007</v>
      </c>
      <c r="BX697" s="96" t="n">
        <v>4.3786807E-006</v>
      </c>
      <c r="BY697" s="96" t="n">
        <v>3.2712921E-008</v>
      </c>
      <c r="BZ697" s="96" t="n">
        <v>4.4629898E-010</v>
      </c>
      <c r="CA697" s="96" t="n">
        <v>4.926863E-008</v>
      </c>
      <c r="CB697" s="96" t="n">
        <v>4.8549841E-007</v>
      </c>
      <c r="CC697" s="96" t="n">
        <v>3.6582127E-007</v>
      </c>
      <c r="CD697" s="96" t="n">
        <v>0</v>
      </c>
      <c r="CE697" s="96" t="n">
        <v>3.3605525E-017</v>
      </c>
      <c r="CF697" s="96" t="n">
        <v>2.7516073E-013</v>
      </c>
      <c r="CG697" s="96" t="n">
        <v>4.5228393E-006</v>
      </c>
      <c r="CH697" s="96" t="n">
        <v>6.9927326E-005</v>
      </c>
      <c r="CI697" s="96" t="n">
        <v>6.2083317E-009</v>
      </c>
      <c r="CJ697" s="96" t="n">
        <v>0</v>
      </c>
      <c r="CL697" s="155" t="n">
        <v>2.328998E-013</v>
      </c>
      <c r="CM697" s="155" t="n">
        <v>5.458172</v>
      </c>
      <c r="CN697" s="156" t="n">
        <v>0.0013555781</v>
      </c>
      <c r="CO697" s="155" t="n">
        <v>0.0015023861</v>
      </c>
      <c r="CP697" s="155" t="n">
        <v>1.0689313E-010</v>
      </c>
      <c r="CQ697" s="155" t="n">
        <v>1.2474374E-008</v>
      </c>
      <c r="CR697" s="155" t="n">
        <v>0.00016237292</v>
      </c>
      <c r="CS697" s="155" t="n">
        <v>0.036336617</v>
      </c>
      <c r="CT697" s="155" t="n">
        <v>1.2167764E-008</v>
      </c>
      <c r="CU697" s="155" t="n">
        <v>1.1507766E-005</v>
      </c>
      <c r="CW697" s="97"/>
      <c r="CX697" s="105"/>
    </row>
    <row r="698" customFormat="false" ht="13.8" hidden="false" customHeight="false" outlineLevel="0" collapsed="false">
      <c r="A698" s="0" t="s">
        <v>1316</v>
      </c>
      <c r="B698" s="26" t="s">
        <v>1275</v>
      </c>
      <c r="C698" s="88" t="str">
        <f aca="false">MID(A698,1,12)</f>
        <v>A.100.24.139</v>
      </c>
      <c r="D698" s="2" t="s">
        <v>1276</v>
      </c>
      <c r="E698" s="90" t="s">
        <v>255</v>
      </c>
      <c r="F698" s="91" t="str">
        <f aca="false">MID(A698, 21,85)</f>
        <v>Silver (primary)</v>
      </c>
      <c r="G698" s="133" t="n">
        <f aca="false">H698+I698+J698+K698</f>
        <v>951.7440793</v>
      </c>
      <c r="H698" s="149" t="n">
        <f aca="false">N698+O698+P698+Q698</f>
        <v>32.6049703</v>
      </c>
      <c r="I698" s="149" t="n">
        <f aca="false">L698+M698+R698+V698+T698</f>
        <v>195.030931</v>
      </c>
      <c r="J698" s="150" t="n">
        <f aca="false">S698+U698+W698+X698</f>
        <v>656.700143</v>
      </c>
      <c r="K698" s="149" t="n">
        <v>67.408035</v>
      </c>
      <c r="L698" s="130" t="n">
        <v>56.392183</v>
      </c>
      <c r="M698" s="130" t="n">
        <v>54.256256</v>
      </c>
      <c r="N698" s="130" t="n">
        <v>22.896733</v>
      </c>
      <c r="O698" s="157" t="n">
        <v>0</v>
      </c>
      <c r="P698" s="157" t="n">
        <v>1.3148198</v>
      </c>
      <c r="Q698" s="157" t="n">
        <v>8.3934175</v>
      </c>
      <c r="R698" s="157" t="n">
        <v>84.382492</v>
      </c>
      <c r="S698" s="130" t="n">
        <v>650.25</v>
      </c>
      <c r="T698" s="130" t="n">
        <v>0</v>
      </c>
      <c r="U698" s="157" t="n">
        <v>6.450143</v>
      </c>
      <c r="V698" s="157" t="n">
        <v>0</v>
      </c>
      <c r="W698" s="157" t="n">
        <v>0</v>
      </c>
      <c r="X698" s="130" t="n">
        <v>0</v>
      </c>
      <c r="Z698" s="151" t="n">
        <f aca="false">K698/0.15</f>
        <v>449.3869</v>
      </c>
      <c r="AB698" s="133" t="n">
        <f aca="false">K698</f>
        <v>67.408035</v>
      </c>
      <c r="AC698" s="133" t="n">
        <f aca="false">L698+M698+N698+O698+P698+Q698+R698</f>
        <v>227.6359013</v>
      </c>
      <c r="AD698" s="133" t="n">
        <f aca="false">L698+M698+R698+W698</f>
        <v>195.030931</v>
      </c>
      <c r="AE698" s="133" t="n">
        <f aca="false">V698+L698+M698+R698+T698</f>
        <v>195.030931</v>
      </c>
      <c r="AF698" s="133" t="n">
        <f aca="false">S698+U698+X698</f>
        <v>656.700143</v>
      </c>
      <c r="AH698" s="0" t="n">
        <v>801.26</v>
      </c>
      <c r="AI698" s="96" t="n">
        <v>0</v>
      </c>
      <c r="AJ698" s="96" t="n">
        <v>801.26</v>
      </c>
      <c r="AK698" s="96" t="n">
        <v>0</v>
      </c>
      <c r="AL698" s="96" t="n">
        <v>0</v>
      </c>
      <c r="AM698" s="96" t="n">
        <v>0</v>
      </c>
      <c r="AN698" s="96" t="n">
        <v>0</v>
      </c>
      <c r="AP698" s="95" t="n">
        <v>100.184</v>
      </c>
      <c r="AQ698" s="95" t="n">
        <v>98.590653</v>
      </c>
      <c r="AR698" s="95" t="n">
        <v>1.3405961</v>
      </c>
      <c r="AS698" s="95" t="n">
        <v>0.252756</v>
      </c>
      <c r="AT698" s="152" t="n">
        <f aca="false">AW698+AZ698+BA698+BB698+BC698+BK698+BL698+BP698</f>
        <v>0.0059107105531</v>
      </c>
      <c r="AU698" s="152" t="n">
        <f aca="false">AX698+AY698+BD698+BE698+BF698+BG698+BH698+BI698+BJ698+BM698+BQ698+BR698</f>
        <v>4.957825616407E-006</v>
      </c>
      <c r="AV698" s="153" t="n">
        <f aca="false">BN698+BO698</f>
        <v>35.4</v>
      </c>
      <c r="AW698" s="154" t="n">
        <v>0.00041703104</v>
      </c>
      <c r="AX698" s="154" t="n">
        <v>1.2582833E-006</v>
      </c>
      <c r="AY698" s="154" t="n">
        <v>3.4378098E-011</v>
      </c>
      <c r="AZ698" s="154" t="n">
        <v>0</v>
      </c>
      <c r="BA698" s="154" t="n">
        <v>0</v>
      </c>
      <c r="BB698" s="154" t="n">
        <v>3.4036531E-006</v>
      </c>
      <c r="BC698" s="154" t="n">
        <v>0.0012829438</v>
      </c>
      <c r="BD698" s="154" t="n">
        <v>4.8251783E-007</v>
      </c>
      <c r="BE698" s="154" t="n">
        <v>1.4783114E-006</v>
      </c>
      <c r="BF698" s="154" t="n">
        <v>9.2043066E-007</v>
      </c>
      <c r="BG698" s="154" t="n">
        <v>3.1275309E-011</v>
      </c>
      <c r="BH698" s="154" t="n">
        <v>5.0873323E-008</v>
      </c>
      <c r="BI698" s="154" t="n">
        <v>6.4141793E-007</v>
      </c>
      <c r="BJ698" s="154" t="n">
        <v>1.2592552E-007</v>
      </c>
      <c r="BK698" s="154" t="n">
        <v>0.00020008136</v>
      </c>
      <c r="BL698" s="154" t="n">
        <v>0.0040072507</v>
      </c>
      <c r="BM698" s="154" t="n">
        <v>0</v>
      </c>
      <c r="BN698" s="154" t="n">
        <v>35.4</v>
      </c>
      <c r="BO698" s="154" t="n">
        <v>0</v>
      </c>
      <c r="BP698" s="154" t="n">
        <v>0</v>
      </c>
      <c r="BQ698" s="154" t="n">
        <v>0</v>
      </c>
      <c r="BR698" s="154" t="n">
        <v>0</v>
      </c>
      <c r="BT698" s="96" t="n">
        <v>1.4847883</v>
      </c>
      <c r="BU698" s="96" t="n">
        <v>0.011312418</v>
      </c>
      <c r="BV698" s="96" t="n">
        <v>0.012530099</v>
      </c>
      <c r="BW698" s="96" t="n">
        <v>0.0098843593</v>
      </c>
      <c r="BX698" s="96" t="n">
        <v>0.0076754126</v>
      </c>
      <c r="BY698" s="96" t="n">
        <v>0.0022943399</v>
      </c>
      <c r="BZ698" s="96" t="n">
        <v>0.023187503</v>
      </c>
      <c r="CA698" s="96" t="n">
        <v>0.0033441319</v>
      </c>
      <c r="CB698" s="96" t="n">
        <v>0.0018460991</v>
      </c>
      <c r="CC698" s="96" t="n">
        <v>0.0064894801</v>
      </c>
      <c r="CD698" s="96" t="n">
        <v>0</v>
      </c>
      <c r="CE698" s="96" t="n">
        <v>0</v>
      </c>
      <c r="CF698" s="96" t="n">
        <v>0</v>
      </c>
      <c r="CG698" s="96" t="n">
        <v>0.0049107166</v>
      </c>
      <c r="CH698" s="96" t="n">
        <v>0.0010255456</v>
      </c>
      <c r="CI698" s="96" t="n">
        <v>1.4002882</v>
      </c>
      <c r="CJ698" s="96" t="n">
        <v>0</v>
      </c>
      <c r="CL698" s="155" t="n">
        <v>0</v>
      </c>
      <c r="CM698" s="155" t="n">
        <v>449.3869</v>
      </c>
      <c r="CN698" s="156" t="n">
        <v>92.721499</v>
      </c>
      <c r="CO698" s="155" t="n">
        <v>8.24512</v>
      </c>
      <c r="CP698" s="155" t="n">
        <v>8.4139153E-005</v>
      </c>
      <c r="CQ698" s="155" t="n">
        <v>0.0030658266</v>
      </c>
      <c r="CR698" s="155" t="n">
        <v>0.3708906</v>
      </c>
      <c r="CS698" s="155" t="n">
        <v>253584.12</v>
      </c>
      <c r="CT698" s="155" t="n">
        <v>0.61149035</v>
      </c>
      <c r="CU698" s="155" t="n">
        <v>0.7855384</v>
      </c>
      <c r="CW698" s="97"/>
      <c r="CX698" s="107"/>
    </row>
    <row r="699" customFormat="false" ht="13.8" hidden="false" customHeight="false" outlineLevel="0" collapsed="false">
      <c r="A699" s="0" t="s">
        <v>1317</v>
      </c>
      <c r="B699" s="26" t="s">
        <v>1275</v>
      </c>
      <c r="C699" s="88" t="str">
        <f aca="false">MID(A699,1,12)</f>
        <v>A.100.24.140</v>
      </c>
      <c r="D699" s="2" t="s">
        <v>1276</v>
      </c>
      <c r="E699" s="90" t="s">
        <v>255</v>
      </c>
      <c r="F699" s="91" t="str">
        <f aca="false">MID(A699, 21,85)</f>
        <v>Silver (secondary)</v>
      </c>
      <c r="G699" s="133" t="n">
        <f aca="false">H699+I699+J699+K699</f>
        <v>3.308678897406</v>
      </c>
      <c r="H699" s="149" t="n">
        <f aca="false">N699+O699+P699+Q699</f>
        <v>0.2391587735</v>
      </c>
      <c r="I699" s="149" t="n">
        <f aca="false">L699+M699+R699+V699+T699</f>
        <v>0.907714851596</v>
      </c>
      <c r="J699" s="150" t="n">
        <f aca="false">S699+U699+W699+X699</f>
        <v>0.00571097231</v>
      </c>
      <c r="K699" s="149" t="n">
        <v>2.1560943</v>
      </c>
      <c r="L699" s="130" t="n">
        <v>0.68097914</v>
      </c>
      <c r="M699" s="130" t="n">
        <v>0.19227999</v>
      </c>
      <c r="N699" s="130" t="n">
        <v>0.17524008</v>
      </c>
      <c r="O699" s="130" t="n">
        <v>0.058847007</v>
      </c>
      <c r="P699" s="157" t="n">
        <v>0.0011355018</v>
      </c>
      <c r="Q699" s="130" t="n">
        <v>0.0039361847</v>
      </c>
      <c r="R699" s="130" t="n">
        <v>0.034429239</v>
      </c>
      <c r="S699" s="130" t="n">
        <v>0.00094036931</v>
      </c>
      <c r="T699" s="130" t="n">
        <v>0</v>
      </c>
      <c r="U699" s="157" t="n">
        <v>0.004770603</v>
      </c>
      <c r="V699" s="157" t="n">
        <v>2.6482596E-005</v>
      </c>
      <c r="W699" s="157" t="n">
        <v>0</v>
      </c>
      <c r="X699" s="130" t="n">
        <v>0</v>
      </c>
      <c r="Z699" s="151" t="n">
        <f aca="false">K699/0.15</f>
        <v>14.373962</v>
      </c>
      <c r="AB699" s="133" t="n">
        <f aca="false">K699</f>
        <v>2.1560943</v>
      </c>
      <c r="AC699" s="133" t="n">
        <f aca="false">L699+M699+N699+O699+P699+Q699+R699</f>
        <v>1.1468471425</v>
      </c>
      <c r="AD699" s="133" t="n">
        <f aca="false">L699+M699+R699+W699</f>
        <v>0.907688369</v>
      </c>
      <c r="AE699" s="133" t="n">
        <f aca="false">V699+L699+M699+R699+T699</f>
        <v>0.907714851596</v>
      </c>
      <c r="AF699" s="133" t="n">
        <f aca="false">S699+U699+X699</f>
        <v>0.00571097231</v>
      </c>
      <c r="AH699" s="0" t="n">
        <v>171.27177</v>
      </c>
      <c r="AI699" s="96" t="n">
        <v>170.37511</v>
      </c>
      <c r="AJ699" s="96" t="n">
        <v>0.5926215</v>
      </c>
      <c r="AK699" s="96" t="n">
        <v>0</v>
      </c>
      <c r="AL699" s="96" t="n">
        <v>0</v>
      </c>
      <c r="AM699" s="96" t="n">
        <v>0.14232905</v>
      </c>
      <c r="AN699" s="96" t="n">
        <v>0.1617094</v>
      </c>
      <c r="AP699" s="95" t="n">
        <v>0.47159259</v>
      </c>
      <c r="AQ699" s="95" t="n">
        <v>0.44435856</v>
      </c>
      <c r="AR699" s="95" t="n">
        <v>0.015068684</v>
      </c>
      <c r="AS699" s="95" t="n">
        <v>0.012165346</v>
      </c>
      <c r="AT699" s="152" t="n">
        <f aca="false">AW699+AZ699+BA699+BB699+BC699+BK699+BL699+BP699</f>
        <v>2.664020120576E-005</v>
      </c>
      <c r="AU699" s="152" t="n">
        <f aca="false">AX699+AY699+BD699+BE699+BF699+BG699+BH699+BI699+BJ699+BM699+BQ699+BR699</f>
        <v>5.5727380508747E-008</v>
      </c>
      <c r="AV699" s="153" t="n">
        <f aca="false">BN699+BO699</f>
        <v>1.703829995391</v>
      </c>
      <c r="AW699" s="154" t="n">
        <v>1.3339037E-005</v>
      </c>
      <c r="AX699" s="154" t="n">
        <v>4.0247094E-008</v>
      </c>
      <c r="AY699" s="154" t="n">
        <v>1.0996081E-012</v>
      </c>
      <c r="AZ699" s="154" t="n">
        <v>0</v>
      </c>
      <c r="BA699" s="154" t="n">
        <v>0</v>
      </c>
      <c r="BB699" s="154" t="n">
        <v>4.695976E-009</v>
      </c>
      <c r="BC699" s="154" t="n">
        <v>1.3290292E-005</v>
      </c>
      <c r="BD699" s="154" t="n">
        <v>1.0709116E-009</v>
      </c>
      <c r="BE699" s="154" t="n">
        <v>1.4405785E-008</v>
      </c>
      <c r="BF699" s="154" t="n">
        <v>0</v>
      </c>
      <c r="BG699" s="154" t="n">
        <v>0</v>
      </c>
      <c r="BH699" s="154" t="n">
        <v>2.2426227E-012</v>
      </c>
      <c r="BI699" s="154" t="n">
        <v>2.0683726E-013</v>
      </c>
      <c r="BJ699" s="154" t="n">
        <v>4.0840687E-014</v>
      </c>
      <c r="BK699" s="154" t="n">
        <v>2.4715586E-010</v>
      </c>
      <c r="BL699" s="154" t="n">
        <v>5.9290739E-009</v>
      </c>
      <c r="BM699" s="154" t="n">
        <v>0</v>
      </c>
      <c r="BN699" s="154" t="n">
        <v>7.8895391E-005</v>
      </c>
      <c r="BO699" s="154" t="n">
        <v>1.7037511</v>
      </c>
      <c r="BP699" s="154" t="n">
        <v>0</v>
      </c>
      <c r="BQ699" s="154" t="n">
        <v>0</v>
      </c>
      <c r="BR699" s="154" t="n">
        <v>0</v>
      </c>
      <c r="BT699" s="96" t="n">
        <v>0.00089288291</v>
      </c>
      <c r="BU699" s="96" t="n">
        <v>9.9317837E-005</v>
      </c>
      <c r="BV699" s="96" t="n">
        <v>0.00040078421</v>
      </c>
      <c r="BW699" s="96" t="n">
        <v>4.1171775E-006</v>
      </c>
      <c r="BX699" s="96" t="n">
        <v>0.00013448431</v>
      </c>
      <c r="BY699" s="96" t="n">
        <v>0</v>
      </c>
      <c r="BZ699" s="96" t="n">
        <v>0</v>
      </c>
      <c r="CA699" s="96" t="n">
        <v>0</v>
      </c>
      <c r="CB699" s="96" t="n">
        <v>1.751949E-006</v>
      </c>
      <c r="CC699" s="96" t="n">
        <v>4.0420396E-006</v>
      </c>
      <c r="CD699" s="96" t="n">
        <v>0</v>
      </c>
      <c r="CE699" s="96" t="n">
        <v>0</v>
      </c>
      <c r="CF699" s="96" t="n">
        <v>0</v>
      </c>
      <c r="CG699" s="96" t="n">
        <v>3.9945127E-005</v>
      </c>
      <c r="CH699" s="96" t="n">
        <v>0.00020844027</v>
      </c>
      <c r="CI699" s="96" t="n">
        <v>1.3239754E-014</v>
      </c>
      <c r="CJ699" s="96" t="n">
        <v>0</v>
      </c>
      <c r="CL699" s="155" t="n">
        <v>0</v>
      </c>
      <c r="CM699" s="155" t="n">
        <v>14.373962</v>
      </c>
      <c r="CN699" s="156" t="n">
        <v>0</v>
      </c>
      <c r="CO699" s="155" t="n">
        <v>0.067951818</v>
      </c>
      <c r="CP699" s="155" t="n">
        <v>1.0469964E-009</v>
      </c>
      <c r="CQ699" s="155" t="n">
        <v>1.2680098E-007</v>
      </c>
      <c r="CR699" s="155" t="n">
        <v>0.0056201167</v>
      </c>
      <c r="CS699" s="155" t="n">
        <v>0.17327727</v>
      </c>
      <c r="CT699" s="155" t="n">
        <v>0</v>
      </c>
      <c r="CU699" s="155" t="n">
        <v>0</v>
      </c>
      <c r="CW699" s="97"/>
      <c r="CX699" s="107"/>
    </row>
    <row r="700" customFormat="false" ht="13.8" hidden="false" customHeight="false" outlineLevel="0" collapsed="false">
      <c r="A700" s="0" t="s">
        <v>1318</v>
      </c>
      <c r="B700" s="26" t="s">
        <v>1275</v>
      </c>
      <c r="C700" s="88" t="str">
        <f aca="false">MID(A700,1,12)</f>
        <v>A.100.24.141</v>
      </c>
      <c r="D700" s="2" t="s">
        <v>1276</v>
      </c>
      <c r="E700" s="90" t="s">
        <v>255</v>
      </c>
      <c r="F700" s="91" t="str">
        <f aca="false">MID(A700, 21,85)</f>
        <v>Silver trade mix (81% prim 19% sec)</v>
      </c>
      <c r="G700" s="133" t="n">
        <f aca="false">H700+I700+J700+K700</f>
        <v>771.541352962693</v>
      </c>
      <c r="H700" s="149" t="n">
        <f aca="false">N700+O700+P700+Q700</f>
        <v>26.455465731</v>
      </c>
      <c r="I700" s="149" t="n">
        <f aca="false">L700+M700+R700+V700+T700</f>
        <v>158.147519031693</v>
      </c>
      <c r="J700" s="150" t="n">
        <f aca="false">S700+U700+W700+X700</f>
        <v>531.9282022</v>
      </c>
      <c r="K700" s="149" t="n">
        <v>55.010166</v>
      </c>
      <c r="L700" s="130" t="n">
        <v>45.807054</v>
      </c>
      <c r="M700" s="130" t="n">
        <v>43.9841</v>
      </c>
      <c r="N700" s="130" t="n">
        <v>18.579649</v>
      </c>
      <c r="O700" s="130" t="n">
        <v>0.011180931</v>
      </c>
      <c r="P700" s="157" t="n">
        <v>1.0652198</v>
      </c>
      <c r="Q700" s="157" t="n">
        <v>6.799416</v>
      </c>
      <c r="R700" s="157" t="n">
        <v>68.35636</v>
      </c>
      <c r="S700" s="130" t="n">
        <v>526.70268</v>
      </c>
      <c r="T700" s="157" t="n">
        <v>0</v>
      </c>
      <c r="U700" s="130" t="n">
        <v>5.2255222</v>
      </c>
      <c r="V700" s="157" t="n">
        <v>5.0316933E-006</v>
      </c>
      <c r="W700" s="157" t="n">
        <v>0</v>
      </c>
      <c r="X700" s="130" t="n">
        <v>0</v>
      </c>
      <c r="Z700" s="151" t="n">
        <f aca="false">K700/0.15</f>
        <v>366.73444</v>
      </c>
      <c r="AB700" s="133" t="n">
        <f aca="false">K700</f>
        <v>55.010166</v>
      </c>
      <c r="AC700" s="133" t="n">
        <f aca="false">L700+M700+N700+O700+P700+Q700+R700</f>
        <v>184.602979731</v>
      </c>
      <c r="AD700" s="133" t="n">
        <f aca="false">L700+M700+R700+W700</f>
        <v>158.147514</v>
      </c>
      <c r="AE700" s="133" t="n">
        <f aca="false">V700+L700+M700+R700+T700</f>
        <v>158.147519031693</v>
      </c>
      <c r="AF700" s="133" t="n">
        <f aca="false">S700+U700+X700</f>
        <v>531.9282022</v>
      </c>
      <c r="AH700" s="0" t="n">
        <v>681.56224</v>
      </c>
      <c r="AI700" s="96" t="n">
        <v>32.371271</v>
      </c>
      <c r="AJ700" s="96" t="n">
        <v>649.1332</v>
      </c>
      <c r="AK700" s="96" t="n">
        <v>0</v>
      </c>
      <c r="AL700" s="96" t="n">
        <v>0</v>
      </c>
      <c r="AM700" s="96" t="n">
        <v>0.02704252</v>
      </c>
      <c r="AN700" s="96" t="n">
        <v>0.030724787</v>
      </c>
      <c r="AP700" s="95" t="n">
        <v>81.238646</v>
      </c>
      <c r="AQ700" s="95" t="n">
        <v>79.942857</v>
      </c>
      <c r="AR700" s="95" t="n">
        <v>1.0887459</v>
      </c>
      <c r="AS700" s="95" t="n">
        <v>0.20704378</v>
      </c>
      <c r="AT700" s="152" t="n">
        <f aca="false">AW700+AZ700+BA700+BB700+BC700+BK700+BL700+BP700</f>
        <v>0.0047927372613</v>
      </c>
      <c r="AU700" s="152" t="n">
        <f aca="false">AX700+AY700+BD700+BE700+BF700+BG700+BH700+BI700+BJ700+BM700+BQ700+BR700</f>
        <v>4.026427016185E-006</v>
      </c>
      <c r="AV700" s="153" t="n">
        <f aca="false">BN700+BO700</f>
        <v>28.99772771</v>
      </c>
      <c r="AW700" s="154" t="n">
        <v>0.00034032956</v>
      </c>
      <c r="AX700" s="154" t="n">
        <v>1.0268564E-006</v>
      </c>
      <c r="AY700" s="154" t="n">
        <v>2.8055185E-011</v>
      </c>
      <c r="AZ700" s="154" t="n">
        <v>0</v>
      </c>
      <c r="BA700" s="154" t="n">
        <v>0</v>
      </c>
      <c r="BB700" s="154" t="n">
        <v>2.7578513E-006</v>
      </c>
      <c r="BC700" s="154" t="n">
        <v>0.0010417097</v>
      </c>
      <c r="BD700" s="154" t="n">
        <v>3.9104292E-007</v>
      </c>
      <c r="BE700" s="154" t="n">
        <v>1.2001694E-006</v>
      </c>
      <c r="BF700" s="154" t="n">
        <v>7.4554884E-007</v>
      </c>
      <c r="BG700" s="154" t="n">
        <v>2.5333E-011</v>
      </c>
      <c r="BH700" s="154" t="n">
        <v>4.1207818E-008</v>
      </c>
      <c r="BI700" s="154" t="n">
        <v>5.1954857E-007</v>
      </c>
      <c r="BJ700" s="154" t="n">
        <v>1.0199968E-007</v>
      </c>
      <c r="BK700" s="154" t="n">
        <v>0.00016206595</v>
      </c>
      <c r="BL700" s="154" t="n">
        <v>0.0032458742</v>
      </c>
      <c r="BM700" s="154" t="n">
        <v>0</v>
      </c>
      <c r="BN700" s="154" t="n">
        <v>28.674015</v>
      </c>
      <c r="BO700" s="154" t="n">
        <v>0.32371271</v>
      </c>
      <c r="BP700" s="154" t="n">
        <v>0</v>
      </c>
      <c r="BQ700" s="154" t="n">
        <v>0</v>
      </c>
      <c r="BR700" s="154" t="n">
        <v>0</v>
      </c>
      <c r="BT700" s="96" t="n">
        <v>1.2028482</v>
      </c>
      <c r="BU700" s="96" t="n">
        <v>0.0091819291</v>
      </c>
      <c r="BV700" s="96" t="n">
        <v>0.010225529</v>
      </c>
      <c r="BW700" s="96" t="n">
        <v>0.0080071133</v>
      </c>
      <c r="BX700" s="96" t="n">
        <v>0.0062426362</v>
      </c>
      <c r="BY700" s="96" t="n">
        <v>0.0018584153</v>
      </c>
      <c r="BZ700" s="96" t="n">
        <v>0.018781878</v>
      </c>
      <c r="CA700" s="96" t="n">
        <v>0.0027087469</v>
      </c>
      <c r="CB700" s="96" t="n">
        <v>0.0014956732</v>
      </c>
      <c r="CC700" s="96" t="n">
        <v>0.0052572469</v>
      </c>
      <c r="CD700" s="96" t="n">
        <v>0</v>
      </c>
      <c r="CE700" s="96" t="n">
        <v>0</v>
      </c>
      <c r="CF700" s="96" t="n">
        <v>0</v>
      </c>
      <c r="CG700" s="96" t="n">
        <v>0.00398527</v>
      </c>
      <c r="CH700" s="96" t="n">
        <v>0.00087029558</v>
      </c>
      <c r="CI700" s="96" t="n">
        <v>1.1342335</v>
      </c>
      <c r="CJ700" s="96" t="n">
        <v>0</v>
      </c>
      <c r="CL700" s="155" t="n">
        <v>0</v>
      </c>
      <c r="CM700" s="155" t="n">
        <v>366.73444</v>
      </c>
      <c r="CN700" s="156" t="n">
        <v>75.104414</v>
      </c>
      <c r="CO700" s="155" t="n">
        <v>6.691458</v>
      </c>
      <c r="CP700" s="155" t="n">
        <v>6.8152913E-005</v>
      </c>
      <c r="CQ700" s="155" t="n">
        <v>0.0024833437</v>
      </c>
      <c r="CR700" s="155" t="n">
        <v>0.3014892</v>
      </c>
      <c r="CS700" s="155" t="n">
        <v>205403.17</v>
      </c>
      <c r="CT700" s="155" t="n">
        <v>0.49530719</v>
      </c>
      <c r="CU700" s="155" t="n">
        <v>0.6362861</v>
      </c>
      <c r="CW700" s="97"/>
      <c r="CX700" s="105"/>
    </row>
    <row r="701" customFormat="false" ht="13.8" hidden="false" customHeight="false" outlineLevel="0" collapsed="false">
      <c r="A701" s="0" t="s">
        <v>1319</v>
      </c>
      <c r="B701" s="26" t="s">
        <v>1275</v>
      </c>
      <c r="C701" s="88" t="str">
        <f aca="false">MID(A701,1,12)</f>
        <v>A.100.24.142</v>
      </c>
      <c r="D701" s="2" t="s">
        <v>1276</v>
      </c>
      <c r="E701" s="90" t="s">
        <v>255</v>
      </c>
      <c r="F701" s="91" t="str">
        <f aca="false">MID(A701, 21,85)</f>
        <v>Tantalum (EoL-RIR = 13%)</v>
      </c>
      <c r="G701" s="133" t="n">
        <f aca="false">H701+I701+J701+K701</f>
        <v>646.11710958</v>
      </c>
      <c r="H701" s="149" t="n">
        <f aca="false">N701+O701+P701+Q701</f>
        <v>10.1539008</v>
      </c>
      <c r="I701" s="149" t="n">
        <f aca="false">L701+M701+R701+V701+T701</f>
        <v>26.8932863</v>
      </c>
      <c r="J701" s="150" t="n">
        <f aca="false">S701+U701+W701+X701</f>
        <v>587.39491448</v>
      </c>
      <c r="K701" s="149" t="n">
        <v>21.675008</v>
      </c>
      <c r="L701" s="130" t="n">
        <v>12.753035</v>
      </c>
      <c r="M701" s="130" t="n">
        <v>8.7835735</v>
      </c>
      <c r="N701" s="130" t="n">
        <v>5.3233488</v>
      </c>
      <c r="O701" s="130" t="n">
        <v>0</v>
      </c>
      <c r="P701" s="130" t="n">
        <v>3.6838057</v>
      </c>
      <c r="Q701" s="130" t="n">
        <v>1.1467463</v>
      </c>
      <c r="R701" s="130" t="n">
        <v>5.3566778</v>
      </c>
      <c r="S701" s="130" t="n">
        <v>586.51001</v>
      </c>
      <c r="T701" s="130" t="n">
        <v>0</v>
      </c>
      <c r="U701" s="157" t="n">
        <v>0.88490448</v>
      </c>
      <c r="V701" s="157" t="n">
        <v>0</v>
      </c>
      <c r="W701" s="130" t="n">
        <v>0</v>
      </c>
      <c r="X701" s="130" t="n">
        <v>0</v>
      </c>
      <c r="Z701" s="151" t="n">
        <f aca="false">K701/0.15</f>
        <v>144.500053333333</v>
      </c>
      <c r="AB701" s="133" t="n">
        <f aca="false">K701</f>
        <v>21.675008</v>
      </c>
      <c r="AC701" s="133" t="n">
        <f aca="false">L701+M701+N701+O701+P701+Q701+R701</f>
        <v>37.0471871</v>
      </c>
      <c r="AD701" s="133" t="n">
        <f aca="false">L701+M701+R701+W701</f>
        <v>26.8932863</v>
      </c>
      <c r="AE701" s="133" t="n">
        <f aca="false">V701+L701+M701+R701+T701</f>
        <v>26.8932863</v>
      </c>
      <c r="AF701" s="133" t="n">
        <f aca="false">S701+U701+X701</f>
        <v>587.39491448</v>
      </c>
      <c r="AH701" s="0" t="n">
        <v>109.92602</v>
      </c>
      <c r="AI701" s="96" t="n">
        <v>0</v>
      </c>
      <c r="AJ701" s="96" t="n">
        <v>109.92602</v>
      </c>
      <c r="AK701" s="96" t="n">
        <v>0</v>
      </c>
      <c r="AL701" s="96" t="n">
        <v>0</v>
      </c>
      <c r="AM701" s="96" t="n">
        <v>0</v>
      </c>
      <c r="AN701" s="96" t="n">
        <v>0</v>
      </c>
      <c r="AP701" s="95" t="n">
        <v>38.710352</v>
      </c>
      <c r="AQ701" s="95" t="n">
        <v>38.378263</v>
      </c>
      <c r="AR701" s="95" t="n">
        <v>0.25627692</v>
      </c>
      <c r="AS701" s="95" t="n">
        <v>0.07581201</v>
      </c>
      <c r="AT701" s="152" t="n">
        <f aca="false">AW701+AZ701+BA701+BB701+BC701+BK701+BL701+BP701</f>
        <v>0.00230085507057</v>
      </c>
      <c r="AU701" s="152" t="n">
        <f aca="false">AX701+AY701+BD701+BE701+BF701+BG701+BH701+BI701+BJ701+BM701+BQ701+BR701</f>
        <v>9.4776968348E-007</v>
      </c>
      <c r="AV701" s="153" t="n">
        <f aca="false">BN701+BO701</f>
        <v>10.617929</v>
      </c>
      <c r="AW701" s="154" t="n">
        <v>0.00013409605</v>
      </c>
      <c r="AX701" s="154" t="n">
        <v>4.0460015E-007</v>
      </c>
      <c r="AY701" s="154" t="n">
        <v>1.1054254E-011</v>
      </c>
      <c r="AZ701" s="154" t="n">
        <v>0</v>
      </c>
      <c r="BA701" s="154" t="n">
        <v>0</v>
      </c>
      <c r="BB701" s="154" t="n">
        <v>7.9127457E-007</v>
      </c>
      <c r="BC701" s="154" t="n">
        <v>0.00029177333</v>
      </c>
      <c r="BD701" s="154" t="n">
        <v>1.1217607E-007</v>
      </c>
      <c r="BE701" s="154" t="n">
        <v>3.3612346E-007</v>
      </c>
      <c r="BF701" s="154" t="n">
        <v>5.1524206E-008</v>
      </c>
      <c r="BG701" s="154" t="n">
        <v>1.2642126E-011</v>
      </c>
      <c r="BH701" s="154" t="n">
        <v>1.8001844E-008</v>
      </c>
      <c r="BI701" s="154" t="n">
        <v>2.108775E-008</v>
      </c>
      <c r="BJ701" s="154" t="n">
        <v>4.2325071E-009</v>
      </c>
      <c r="BK701" s="154" t="n">
        <v>0.0017880869</v>
      </c>
      <c r="BL701" s="154" t="n">
        <v>8.6107516E-005</v>
      </c>
      <c r="BM701" s="154" t="n">
        <v>0</v>
      </c>
      <c r="BN701" s="154" t="n">
        <v>10.617929</v>
      </c>
      <c r="BO701" s="154" t="n">
        <v>0</v>
      </c>
      <c r="BP701" s="154" t="n">
        <v>0</v>
      </c>
      <c r="BQ701" s="154" t="n">
        <v>0</v>
      </c>
      <c r="BR701" s="154" t="n">
        <v>0</v>
      </c>
      <c r="BT701" s="96" t="n">
        <v>0.018687913</v>
      </c>
      <c r="BU701" s="96" t="n">
        <v>0.0025778218</v>
      </c>
      <c r="BV701" s="96" t="n">
        <v>0.0040290449</v>
      </c>
      <c r="BW701" s="96" t="n">
        <v>0.00062748606</v>
      </c>
      <c r="BX701" s="96" t="n">
        <v>0.0017414826</v>
      </c>
      <c r="BY701" s="96" t="n">
        <v>0.00054765648</v>
      </c>
      <c r="BZ701" s="96" t="n">
        <v>0.0013406483</v>
      </c>
      <c r="CA701" s="96" t="n">
        <v>0.00077742278</v>
      </c>
      <c r="CB701" s="96" t="n">
        <v>0.0049497797</v>
      </c>
      <c r="CC701" s="96" t="n">
        <v>0.00077561883</v>
      </c>
      <c r="CD701" s="96" t="n">
        <v>0</v>
      </c>
      <c r="CE701" s="96" t="n">
        <v>0</v>
      </c>
      <c r="CF701" s="96" t="n">
        <v>0</v>
      </c>
      <c r="CG701" s="96" t="n">
        <v>0.0011383238</v>
      </c>
      <c r="CH701" s="96" t="n">
        <v>0.00014069609</v>
      </c>
      <c r="CI701" s="96" t="n">
        <v>4.1931601E-005</v>
      </c>
      <c r="CJ701" s="96" t="n">
        <v>0</v>
      </c>
      <c r="CL701" s="155" t="n">
        <v>0</v>
      </c>
      <c r="CM701" s="155" t="n">
        <v>144.50005</v>
      </c>
      <c r="CN701" s="156" t="n">
        <v>21.555712</v>
      </c>
      <c r="CO701" s="155" t="n">
        <v>1.8811836</v>
      </c>
      <c r="CP701" s="155" t="n">
        <v>0.0007669893</v>
      </c>
      <c r="CQ701" s="155" t="n">
        <v>9.449288E-005</v>
      </c>
      <c r="CR701" s="155" t="n">
        <v>0.084047368</v>
      </c>
      <c r="CS701" s="155" t="n">
        <v>14963.141</v>
      </c>
      <c r="CT701" s="155" t="n">
        <v>0.034219638</v>
      </c>
      <c r="CU701" s="155" t="n">
        <v>0.18445403</v>
      </c>
      <c r="CW701" s="97"/>
      <c r="CX701" s="100"/>
    </row>
    <row r="702" customFormat="false" ht="13.8" hidden="false" customHeight="false" outlineLevel="0" collapsed="false">
      <c r="A702" s="0" t="s">
        <v>1320</v>
      </c>
      <c r="B702" s="26" t="s">
        <v>1275</v>
      </c>
      <c r="C702" s="88" t="str">
        <f aca="false">MID(A702,1,12)</f>
        <v>A.100.24.143</v>
      </c>
      <c r="D702" s="2" t="s">
        <v>1276</v>
      </c>
      <c r="E702" s="90" t="s">
        <v>255</v>
      </c>
      <c r="F702" s="91" t="str">
        <f aca="false">MID(A702, 21,85)</f>
        <v>Tellurium (EoL-RIR = 1%)</v>
      </c>
      <c r="G702" s="133" t="n">
        <f aca="false">H702+I702+J702+K702</f>
        <v>125.182675281823</v>
      </c>
      <c r="H702" s="149" t="n">
        <f aca="false">N702+O702+P702+Q702</f>
        <v>0.7410361582</v>
      </c>
      <c r="I702" s="149" t="n">
        <f aca="false">L702+M702+R702+V702+T702</f>
        <v>2.812564756623</v>
      </c>
      <c r="J702" s="150" t="n">
        <f aca="false">S702+U702+W702+X702</f>
        <v>114.948391767</v>
      </c>
      <c r="K702" s="149" t="n">
        <v>6.6806826</v>
      </c>
      <c r="L702" s="130" t="n">
        <v>2.1100216</v>
      </c>
      <c r="M702" s="130" t="n">
        <v>0.59578172</v>
      </c>
      <c r="N702" s="130" t="n">
        <v>0.54298337</v>
      </c>
      <c r="O702" s="130" t="n">
        <v>0.18233811</v>
      </c>
      <c r="P702" s="130" t="n">
        <v>0.0035183652</v>
      </c>
      <c r="Q702" s="130" t="n">
        <v>0.012196313</v>
      </c>
      <c r="R702" s="130" t="n">
        <v>0.10667938</v>
      </c>
      <c r="S702" s="130" t="n">
        <v>114.93361</v>
      </c>
      <c r="T702" s="130" t="n">
        <v>0</v>
      </c>
      <c r="U702" s="130" t="n">
        <v>0.014781767</v>
      </c>
      <c r="V702" s="157" t="n">
        <v>8.2056623E-005</v>
      </c>
      <c r="W702" s="130" t="n">
        <v>0</v>
      </c>
      <c r="X702" s="130" t="n">
        <v>0</v>
      </c>
      <c r="Z702" s="151" t="n">
        <f aca="false">K702/0.15</f>
        <v>44.537884</v>
      </c>
      <c r="AB702" s="133" t="n">
        <f aca="false">K702</f>
        <v>6.6806826</v>
      </c>
      <c r="AC702" s="133" t="n">
        <f aca="false">L702+M702+N702+O702+P702+Q702+R702</f>
        <v>3.5535188582</v>
      </c>
      <c r="AD702" s="133" t="n">
        <f aca="false">L702+M702+R702+W702</f>
        <v>2.8124827</v>
      </c>
      <c r="AE702" s="133" t="n">
        <f aca="false">V702+L702+M702+R702+T702</f>
        <v>2.812564756623</v>
      </c>
      <c r="AF702" s="133" t="n">
        <f aca="false">S702+U702+X702</f>
        <v>114.948391767</v>
      </c>
      <c r="AH702" s="0" t="n">
        <v>530.68752</v>
      </c>
      <c r="AI702" s="96" t="n">
        <v>527.90921</v>
      </c>
      <c r="AJ702" s="96" t="n">
        <v>1.8362444</v>
      </c>
      <c r="AK702" s="96" t="n">
        <v>0</v>
      </c>
      <c r="AL702" s="96" t="n">
        <v>0</v>
      </c>
      <c r="AM702" s="96" t="n">
        <v>0.44100817</v>
      </c>
      <c r="AN702" s="96" t="n">
        <v>0.50105841</v>
      </c>
      <c r="AP702" s="95" t="n">
        <v>1.4917744</v>
      </c>
      <c r="AQ702" s="95" t="n">
        <v>1.37685</v>
      </c>
      <c r="AR702" s="95" t="n">
        <v>0.046690487</v>
      </c>
      <c r="AS702" s="95" t="n">
        <v>0.068233869</v>
      </c>
      <c r="AT702" s="152" t="n">
        <f aca="false">AW702+AZ702+BA702+BB702+BC702+BK702+BL702+BP702</f>
        <v>8.254496465223E-005</v>
      </c>
      <c r="AU702" s="152" t="n">
        <f aca="false">AX702+AY702+BD702+BE702+BF702+BG702+BH702+BI702+BJ702+BM702+BQ702+BR702</f>
        <v>1.7267192407281E-007</v>
      </c>
      <c r="AV702" s="153" t="n">
        <f aca="false">BN702+BO702</f>
        <v>9.5565643</v>
      </c>
      <c r="AW702" s="154" t="n">
        <v>4.1331156E-005</v>
      </c>
      <c r="AX702" s="154" t="n">
        <v>1.2470608E-007</v>
      </c>
      <c r="AY702" s="154" t="n">
        <v>3.4071481E-012</v>
      </c>
      <c r="AZ702" s="154" t="n">
        <v>0</v>
      </c>
      <c r="BA702" s="154" t="n">
        <v>0</v>
      </c>
      <c r="BB702" s="154" t="n">
        <v>1.4550535E-008</v>
      </c>
      <c r="BC702" s="154" t="n">
        <v>4.1180121E-005</v>
      </c>
      <c r="BD702" s="154" t="n">
        <v>3.3182317E-009</v>
      </c>
      <c r="BE702" s="154" t="n">
        <v>4.4636489E-008</v>
      </c>
      <c r="BF702" s="154" t="n">
        <v>0</v>
      </c>
      <c r="BG702" s="154" t="n">
        <v>0</v>
      </c>
      <c r="BH702" s="154" t="n">
        <v>6.9487918E-012</v>
      </c>
      <c r="BI702" s="154" t="n">
        <v>6.4088758E-013</v>
      </c>
      <c r="BJ702" s="154" t="n">
        <v>1.2654533E-013</v>
      </c>
      <c r="BK702" s="154" t="n">
        <v>7.6581523E-010</v>
      </c>
      <c r="BL702" s="154" t="n">
        <v>1.8371302E-008</v>
      </c>
      <c r="BM702" s="154" t="n">
        <v>0</v>
      </c>
      <c r="BN702" s="154" t="n">
        <v>4.2774722</v>
      </c>
      <c r="BO702" s="154" t="n">
        <v>5.2790921</v>
      </c>
      <c r="BP702" s="154" t="n">
        <v>0</v>
      </c>
      <c r="BQ702" s="154" t="n">
        <v>0</v>
      </c>
      <c r="BR702" s="154" t="n">
        <v>0</v>
      </c>
      <c r="BT702" s="96" t="n">
        <v>47.822645</v>
      </c>
      <c r="BU702" s="96" t="n">
        <v>0.00030773744</v>
      </c>
      <c r="BV702" s="96" t="n">
        <v>0.0012418344</v>
      </c>
      <c r="BW702" s="96" t="n">
        <v>1.2757121E-005</v>
      </c>
      <c r="BX702" s="96" t="n">
        <v>0.00041670114</v>
      </c>
      <c r="BY702" s="96" t="n">
        <v>0</v>
      </c>
      <c r="BZ702" s="96" t="n">
        <v>0</v>
      </c>
      <c r="CA702" s="96" t="n">
        <v>0</v>
      </c>
      <c r="CB702" s="96" t="n">
        <v>5.4284337E-006</v>
      </c>
      <c r="CC702" s="96" t="n">
        <v>1.2524305E-005</v>
      </c>
      <c r="CD702" s="96" t="n">
        <v>0</v>
      </c>
      <c r="CE702" s="96" t="n">
        <v>0</v>
      </c>
      <c r="CF702" s="96" t="n">
        <v>0</v>
      </c>
      <c r="CG702" s="96" t="n">
        <v>0.00012377043</v>
      </c>
      <c r="CH702" s="96" t="n">
        <v>0.00064585453</v>
      </c>
      <c r="CI702" s="96" t="n">
        <v>47.819879</v>
      </c>
      <c r="CJ702" s="96" t="n">
        <v>0</v>
      </c>
      <c r="CL702" s="155" t="n">
        <v>0</v>
      </c>
      <c r="CM702" s="155" t="n">
        <v>44.537884</v>
      </c>
      <c r="CN702" s="156" t="n">
        <v>0</v>
      </c>
      <c r="CO702" s="155" t="n">
        <v>0.21054948</v>
      </c>
      <c r="CP702" s="155" t="n">
        <v>3.2441303E-009</v>
      </c>
      <c r="CQ702" s="155" t="n">
        <v>3.9289426E-007</v>
      </c>
      <c r="CR702" s="155" t="n">
        <v>0.017413995</v>
      </c>
      <c r="CS702" s="155" t="n">
        <v>0.53690159</v>
      </c>
      <c r="CT702" s="155" t="n">
        <v>0</v>
      </c>
      <c r="CU702" s="155" t="n">
        <v>0</v>
      </c>
      <c r="CW702" s="97"/>
      <c r="CX702" s="105"/>
    </row>
    <row r="703" customFormat="false" ht="13.8" hidden="false" customHeight="false" outlineLevel="0" collapsed="false">
      <c r="A703" s="0" t="s">
        <v>1321</v>
      </c>
      <c r="B703" s="26" t="s">
        <v>1275</v>
      </c>
      <c r="C703" s="88" t="str">
        <f aca="false">MID(A703,1,12)</f>
        <v>A.100.24.144</v>
      </c>
      <c r="D703" s="2" t="s">
        <v>1276</v>
      </c>
      <c r="E703" s="90" t="s">
        <v>255</v>
      </c>
      <c r="F703" s="91" t="str">
        <f aca="false">MID(A703, 21,85)</f>
        <v>Tin (virgin)</v>
      </c>
      <c r="G703" s="133" t="n">
        <f aca="false">H703+I703+J703+K703</f>
        <v>27.112488175</v>
      </c>
      <c r="H703" s="149" t="n">
        <f aca="false">N703+O703+P703+Q703</f>
        <v>1.767420065</v>
      </c>
      <c r="I703" s="149" t="n">
        <f aca="false">L703+M703+R703+V703+T703</f>
        <v>3.20970139</v>
      </c>
      <c r="J703" s="150" t="n">
        <f aca="false">S703+U703+W703+X703</f>
        <v>20.61334572</v>
      </c>
      <c r="K703" s="149" t="n">
        <v>1.522021</v>
      </c>
      <c r="L703" s="130" t="n">
        <v>1.1873072</v>
      </c>
      <c r="M703" s="130" t="n">
        <v>1.0358681</v>
      </c>
      <c r="N703" s="130" t="n">
        <v>0.43399054</v>
      </c>
      <c r="O703" s="130" t="n">
        <v>0</v>
      </c>
      <c r="P703" s="130" t="n">
        <v>0.089087225</v>
      </c>
      <c r="Q703" s="130" t="n">
        <v>1.2443423</v>
      </c>
      <c r="R703" s="130" t="n">
        <v>0.98652609</v>
      </c>
      <c r="S703" s="130" t="n">
        <v>20.49</v>
      </c>
      <c r="T703" s="130" t="n">
        <v>0</v>
      </c>
      <c r="U703" s="157" t="n">
        <v>0.12334572</v>
      </c>
      <c r="V703" s="157" t="n">
        <v>0</v>
      </c>
      <c r="W703" s="130" t="n">
        <v>0</v>
      </c>
      <c r="X703" s="130" t="n">
        <v>0</v>
      </c>
      <c r="Z703" s="151" t="n">
        <f aca="false">K703/0.15</f>
        <v>10.1468066666667</v>
      </c>
      <c r="AB703" s="133" t="n">
        <f aca="false">K703</f>
        <v>1.522021</v>
      </c>
      <c r="AC703" s="133" t="n">
        <f aca="false">L703+M703+N703+O703+P703+Q703+R703</f>
        <v>4.977121455</v>
      </c>
      <c r="AD703" s="133" t="n">
        <f aca="false">L703+M703+R703+W703</f>
        <v>3.20970139</v>
      </c>
      <c r="AE703" s="133" t="n">
        <f aca="false">V703+L703+M703+R703+T703</f>
        <v>3.20970139</v>
      </c>
      <c r="AF703" s="133" t="n">
        <f aca="false">S703+U703+X703</f>
        <v>20.61334572</v>
      </c>
      <c r="AH703" s="0" t="n">
        <v>15.32245</v>
      </c>
      <c r="AI703" s="96" t="n">
        <v>0</v>
      </c>
      <c r="AJ703" s="96" t="n">
        <v>15.32245</v>
      </c>
      <c r="AK703" s="96" t="n">
        <v>0</v>
      </c>
      <c r="AL703" s="96" t="n">
        <v>0</v>
      </c>
      <c r="AM703" s="96" t="n">
        <v>0</v>
      </c>
      <c r="AN703" s="96" t="n">
        <v>0</v>
      </c>
      <c r="AP703" s="95" t="n">
        <v>2.6132559</v>
      </c>
      <c r="AQ703" s="95" t="n">
        <v>2.5791152</v>
      </c>
      <c r="AR703" s="95" t="n">
        <v>0.025858265</v>
      </c>
      <c r="AS703" s="95" t="n">
        <v>0.0082824</v>
      </c>
      <c r="AT703" s="152" t="n">
        <f aca="false">AW703+AZ703+BA703+BB703+BC703+BK703+BL703+BP703</f>
        <v>0.000154623214233</v>
      </c>
      <c r="AU703" s="152" t="n">
        <f aca="false">AX703+AY703+BD703+BE703+BF703+BG703+BH703+BI703+BJ703+BM703+BQ703+BR703</f>
        <v>9.562967765961E-008</v>
      </c>
      <c r="AV703" s="153" t="n">
        <f aca="false">BN703+BO703</f>
        <v>1.16</v>
      </c>
      <c r="AW703" s="154" t="n">
        <v>9.4162363E-006</v>
      </c>
      <c r="AX703" s="154" t="n">
        <v>2.8411058E-008</v>
      </c>
      <c r="AY703" s="154" t="n">
        <v>7.7623068E-013</v>
      </c>
      <c r="AZ703" s="154" t="n">
        <v>0</v>
      </c>
      <c r="BA703" s="154" t="n">
        <v>0</v>
      </c>
      <c r="BB703" s="154" t="n">
        <v>6.4521633E-008</v>
      </c>
      <c r="BC703" s="154" t="n">
        <v>2.6468912E-005</v>
      </c>
      <c r="BD703" s="154" t="n">
        <v>9.1467017E-009</v>
      </c>
      <c r="BE703" s="154" t="n">
        <v>3.0526582E-008</v>
      </c>
      <c r="BF703" s="154" t="n">
        <v>1.7635022E-008</v>
      </c>
      <c r="BG703" s="154" t="n">
        <v>5.6495893E-013</v>
      </c>
      <c r="BH703" s="154" t="n">
        <v>5.9987787E-010</v>
      </c>
      <c r="BI703" s="154" t="n">
        <v>7.805044E-009</v>
      </c>
      <c r="BJ703" s="154" t="n">
        <v>1.5040509E-009</v>
      </c>
      <c r="BK703" s="154" t="n">
        <v>8.1571043E-006</v>
      </c>
      <c r="BL703" s="154" t="n">
        <v>0.00011051644</v>
      </c>
      <c r="BM703" s="154" t="n">
        <v>0</v>
      </c>
      <c r="BN703" s="154" t="n">
        <v>1.16</v>
      </c>
      <c r="BO703" s="154" t="n">
        <v>0</v>
      </c>
      <c r="BP703" s="154" t="n">
        <v>0</v>
      </c>
      <c r="BQ703" s="154" t="n">
        <v>0</v>
      </c>
      <c r="BR703" s="154" t="n">
        <v>0</v>
      </c>
      <c r="BT703" s="96" t="n">
        <v>0.021642628</v>
      </c>
      <c r="BU703" s="96" t="n">
        <v>0.0002317009</v>
      </c>
      <c r="BV703" s="96" t="n">
        <v>0.00028291988</v>
      </c>
      <c r="BW703" s="96" t="n">
        <v>0.00011556407</v>
      </c>
      <c r="BX703" s="96" t="n">
        <v>0.000159713</v>
      </c>
      <c r="BY703" s="96" t="n">
        <v>4.3424955E-005</v>
      </c>
      <c r="BZ703" s="96" t="n">
        <v>0.00045252473</v>
      </c>
      <c r="CA703" s="96" t="n">
        <v>6.3395442E-005</v>
      </c>
      <c r="CB703" s="96" t="n">
        <v>0.00012125333</v>
      </c>
      <c r="CC703" s="96" t="n">
        <v>0.00083402416</v>
      </c>
      <c r="CD703" s="96" t="n">
        <v>0</v>
      </c>
      <c r="CE703" s="96" t="n">
        <v>0</v>
      </c>
      <c r="CF703" s="96" t="n">
        <v>0</v>
      </c>
      <c r="CG703" s="96" t="n">
        <v>9.4200242E-005</v>
      </c>
      <c r="CH703" s="96" t="n">
        <v>1.9611451E-005</v>
      </c>
      <c r="CI703" s="96" t="n">
        <v>0.019224296</v>
      </c>
      <c r="CJ703" s="96" t="n">
        <v>0</v>
      </c>
      <c r="CL703" s="155" t="n">
        <v>0</v>
      </c>
      <c r="CM703" s="155" t="n">
        <v>10.146806</v>
      </c>
      <c r="CN703" s="156" t="n">
        <v>1.7576828</v>
      </c>
      <c r="CO703" s="155" t="n">
        <v>0.168106</v>
      </c>
      <c r="CP703" s="155" t="n">
        <v>3.0494133E-006</v>
      </c>
      <c r="CQ703" s="155" t="n">
        <v>0.00013176935</v>
      </c>
      <c r="CR703" s="155" t="n">
        <v>0.0077522541</v>
      </c>
      <c r="CS703" s="155" t="n">
        <v>3384.4518</v>
      </c>
      <c r="CT703" s="155" t="n">
        <v>0.01171378</v>
      </c>
      <c r="CU703" s="155" t="n">
        <v>0.014882075</v>
      </c>
      <c r="CW703" s="97"/>
      <c r="CX703" s="105"/>
    </row>
    <row r="704" customFormat="false" ht="13.8" hidden="false" customHeight="false" outlineLevel="0" collapsed="false">
      <c r="A704" s="0" t="s">
        <v>1322</v>
      </c>
      <c r="B704" s="26" t="s">
        <v>1275</v>
      </c>
      <c r="C704" s="88" t="str">
        <f aca="false">MID(A704,1,12)</f>
        <v>A.100.24.145</v>
      </c>
      <c r="D704" s="2" t="s">
        <v>1276</v>
      </c>
      <c r="E704" s="90" t="s">
        <v>255</v>
      </c>
      <c r="F704" s="91" t="str">
        <f aca="false">MID(A704, 21,85)</f>
        <v>Titanium (primary)</v>
      </c>
      <c r="G704" s="133" t="n">
        <f aca="false">H704+I704+J704+K704</f>
        <v>20.61035958392</v>
      </c>
      <c r="H704" s="149" t="n">
        <f aca="false">N704+O704+P704+Q704</f>
        <v>0.23913495653</v>
      </c>
      <c r="I704" s="149" t="n">
        <f aca="false">L704+M704+R704+V704+T704</f>
        <v>0.60217159739</v>
      </c>
      <c r="J704" s="150" t="n">
        <f aca="false">S704+U704+W704+X704</f>
        <v>15.60615473</v>
      </c>
      <c r="K704" s="149" t="n">
        <v>4.1628983</v>
      </c>
      <c r="L704" s="130" t="n">
        <v>0.34703278</v>
      </c>
      <c r="M704" s="130" t="n">
        <v>0.25432199</v>
      </c>
      <c r="N704" s="130" t="n">
        <v>0.22554089</v>
      </c>
      <c r="O704" s="157" t="n">
        <v>0.012542766</v>
      </c>
      <c r="P704" s="157" t="n">
        <v>0.0001109474</v>
      </c>
      <c r="Q704" s="157" t="n">
        <v>0.00094035313</v>
      </c>
      <c r="R704" s="130" t="n">
        <v>0.00073779293</v>
      </c>
      <c r="S704" s="130" t="n">
        <v>15.198581</v>
      </c>
      <c r="T704" s="130" t="n">
        <v>0</v>
      </c>
      <c r="U704" s="157" t="n">
        <v>0.40757373</v>
      </c>
      <c r="V704" s="157" t="n">
        <v>7.903446E-005</v>
      </c>
      <c r="W704" s="130" t="n">
        <v>0</v>
      </c>
      <c r="X704" s="130" t="n">
        <v>0</v>
      </c>
      <c r="Z704" s="151" t="n">
        <f aca="false">K704/0.15</f>
        <v>27.7526553333333</v>
      </c>
      <c r="AB704" s="133" t="n">
        <f aca="false">K704</f>
        <v>4.1628983</v>
      </c>
      <c r="AC704" s="133" t="n">
        <f aca="false">L704+M704+N704+O704+P704+Q704+R704</f>
        <v>0.84122751946</v>
      </c>
      <c r="AD704" s="133" t="n">
        <f aca="false">L704+M704+R704+W704</f>
        <v>0.60209256293</v>
      </c>
      <c r="AE704" s="133" t="n">
        <f aca="false">V704+L704+M704+R704+T704</f>
        <v>0.60217159739</v>
      </c>
      <c r="AF704" s="133" t="n">
        <f aca="false">S704+U704+X704</f>
        <v>15.60615473</v>
      </c>
      <c r="AH704" s="0" t="n">
        <v>436.63344</v>
      </c>
      <c r="AI704" s="96" t="n">
        <v>338.30407</v>
      </c>
      <c r="AJ704" s="96" t="n">
        <v>54.739778</v>
      </c>
      <c r="AK704" s="96" t="n">
        <v>0</v>
      </c>
      <c r="AL704" s="96" t="n">
        <v>10.427179</v>
      </c>
      <c r="AM704" s="96" t="n">
        <v>22.197313</v>
      </c>
      <c r="AN704" s="96" t="n">
        <v>10.965097</v>
      </c>
      <c r="AP704" s="95" t="n">
        <v>0.60302223</v>
      </c>
      <c r="AQ704" s="95" t="n">
        <v>0.5658836</v>
      </c>
      <c r="AR704" s="95" t="n">
        <v>0.02446724</v>
      </c>
      <c r="AS704" s="95" t="n">
        <v>0.012671388</v>
      </c>
      <c r="AT704" s="152" t="n">
        <f aca="false">AW704+AZ704+BA704+BB704+BC704+BK704+BL704+BP704</f>
        <v>3.3925875145649E-005</v>
      </c>
      <c r="AU704" s="152" t="n">
        <f aca="false">AX704+AY704+BD704+BE704+BF704+BG704+BH704+BI704+BJ704+BM704+BQ704+BR704</f>
        <v>9.048535392261E-008</v>
      </c>
      <c r="AV704" s="153" t="n">
        <f aca="false">BN704+BO704</f>
        <v>1.77470425</v>
      </c>
      <c r="AW704" s="154" t="n">
        <v>2.5835663E-005</v>
      </c>
      <c r="AX704" s="154" t="n">
        <v>7.7955599E-008</v>
      </c>
      <c r="AY704" s="154" t="n">
        <v>2.1297246E-012</v>
      </c>
      <c r="AZ704" s="154" t="n">
        <v>0</v>
      </c>
      <c r="BA704" s="154" t="n">
        <v>0</v>
      </c>
      <c r="BB704" s="154" t="n">
        <v>2.2918364E-008</v>
      </c>
      <c r="BC704" s="154" t="n">
        <v>8.0669846E-006</v>
      </c>
      <c r="BD704" s="154" t="n">
        <v>3.4474564E-009</v>
      </c>
      <c r="BE704" s="154" t="n">
        <v>9.0699638E-009</v>
      </c>
      <c r="BF704" s="154" t="n">
        <v>0</v>
      </c>
      <c r="BG704" s="154" t="n">
        <v>0</v>
      </c>
      <c r="BH704" s="154" t="n">
        <v>4.5072001E-013</v>
      </c>
      <c r="BI704" s="154" t="n">
        <v>8.2569248E-012</v>
      </c>
      <c r="BJ704" s="154" t="n">
        <v>1.4973532E-012</v>
      </c>
      <c r="BK704" s="154" t="n">
        <v>2.0856729E-011</v>
      </c>
      <c r="BL704" s="154" t="n">
        <v>2.8832492E-010</v>
      </c>
      <c r="BM704" s="154" t="n">
        <v>0</v>
      </c>
      <c r="BN704" s="154" t="n">
        <v>0.20391525</v>
      </c>
      <c r="BO704" s="154" t="n">
        <v>1.570789</v>
      </c>
      <c r="BP704" s="154" t="n">
        <v>0</v>
      </c>
      <c r="BQ704" s="154" t="n">
        <v>0</v>
      </c>
      <c r="BR704" s="154" t="n">
        <v>0</v>
      </c>
      <c r="BT704" s="96" t="n">
        <v>0.0014591067</v>
      </c>
      <c r="BU704" s="96" t="n">
        <v>6.9318739E-005</v>
      </c>
      <c r="BV704" s="96" t="n">
        <v>0.00077381767</v>
      </c>
      <c r="BW704" s="96" t="n">
        <v>1.2746936E-007</v>
      </c>
      <c r="BX704" s="96" t="n">
        <v>5.8374028E-005</v>
      </c>
      <c r="BY704" s="96" t="n">
        <v>1.3347036E-005</v>
      </c>
      <c r="BZ704" s="96" t="n">
        <v>0</v>
      </c>
      <c r="CA704" s="96" t="n">
        <v>2.0257929E-005</v>
      </c>
      <c r="CB704" s="96" t="n">
        <v>1.8767259E-007</v>
      </c>
      <c r="CC704" s="96" t="n">
        <v>7.6499739E-007</v>
      </c>
      <c r="CD704" s="96" t="n">
        <v>0</v>
      </c>
      <c r="CE704" s="96" t="n">
        <v>0</v>
      </c>
      <c r="CF704" s="96" t="n">
        <v>0</v>
      </c>
      <c r="CG704" s="96" t="n">
        <v>4.639883E-005</v>
      </c>
      <c r="CH704" s="96" t="n">
        <v>0.00047647926</v>
      </c>
      <c r="CI704" s="96" t="n">
        <v>3.311892E-008</v>
      </c>
      <c r="CJ704" s="96" t="n">
        <v>0</v>
      </c>
      <c r="CL704" s="155" t="n">
        <v>0</v>
      </c>
      <c r="CM704" s="155" t="n">
        <v>27.68482</v>
      </c>
      <c r="CN704" s="156" t="n">
        <v>0.38217772</v>
      </c>
      <c r="CO704" s="155" t="n">
        <v>0.050488026</v>
      </c>
      <c r="CP704" s="155" t="n">
        <v>2.0412934E-010</v>
      </c>
      <c r="CQ704" s="155" t="n">
        <v>2.4148603E-008</v>
      </c>
      <c r="CR704" s="155" t="n">
        <v>0.0025926194</v>
      </c>
      <c r="CS704" s="155" t="n">
        <v>4.0708855</v>
      </c>
      <c r="CT704" s="155" t="n">
        <v>0</v>
      </c>
      <c r="CU704" s="155" t="n">
        <v>0.0046938021</v>
      </c>
      <c r="CW704" s="97"/>
      <c r="CX704" s="105"/>
    </row>
    <row r="705" customFormat="false" ht="13.8" hidden="false" customHeight="false" outlineLevel="0" collapsed="false">
      <c r="A705" s="0" t="s">
        <v>1323</v>
      </c>
      <c r="B705" s="26" t="s">
        <v>1275</v>
      </c>
      <c r="C705" s="88" t="str">
        <f aca="false">MID(A705,1,12)</f>
        <v>A.100.24.146</v>
      </c>
      <c r="D705" s="2" t="s">
        <v>1276</v>
      </c>
      <c r="E705" s="90" t="s">
        <v>255</v>
      </c>
      <c r="F705" s="91" t="str">
        <f aca="false">MID(A705, 21,85)</f>
        <v>Titanium (secondary)</v>
      </c>
      <c r="G705" s="133" t="n">
        <f aca="false">H705+I705+J705+K705</f>
        <v>3.54337209700444</v>
      </c>
      <c r="H705" s="149" t="n">
        <f aca="false">N705+O705+P705+Q705</f>
        <v>0.1130971321862</v>
      </c>
      <c r="I705" s="149" t="n">
        <f aca="false">L705+M705+R705+V705+T705</f>
        <v>0.23340968838</v>
      </c>
      <c r="J705" s="150" t="n">
        <f aca="false">S705+U705+W705+X705</f>
        <v>0.563226076438242</v>
      </c>
      <c r="K705" s="149" t="n">
        <v>2.6336392</v>
      </c>
      <c r="L705" s="130" t="n">
        <v>0.12663597</v>
      </c>
      <c r="M705" s="130" t="n">
        <v>0.10611578</v>
      </c>
      <c r="N705" s="130" t="n">
        <v>0.097383884</v>
      </c>
      <c r="O705" s="130" t="n">
        <v>0.015627368</v>
      </c>
      <c r="P705" s="130" t="n">
        <v>2.9886002E-006</v>
      </c>
      <c r="Q705" s="130" t="n">
        <v>8.2891586E-005</v>
      </c>
      <c r="R705" s="130" t="n">
        <v>7.7386702E-005</v>
      </c>
      <c r="S705" s="157" t="n">
        <v>0.011512041</v>
      </c>
      <c r="T705" s="130" t="n">
        <v>0.00056554782</v>
      </c>
      <c r="U705" s="157" t="n">
        <v>0.55171299</v>
      </c>
      <c r="V705" s="157" t="n">
        <v>1.5003858E-005</v>
      </c>
      <c r="W705" s="130" t="n">
        <v>1.0454286E-006</v>
      </c>
      <c r="X705" s="130" t="n">
        <v>9.6419019E-012</v>
      </c>
      <c r="Z705" s="151" t="n">
        <f aca="false">K705/0.15</f>
        <v>17.5575946666667</v>
      </c>
      <c r="AB705" s="133" t="n">
        <f aca="false">K705</f>
        <v>2.6336392</v>
      </c>
      <c r="AC705" s="133" t="n">
        <f aca="false">L705+M705+N705+O705+P705+Q705+R705</f>
        <v>0.3459262688882</v>
      </c>
      <c r="AD705" s="133" t="n">
        <f aca="false">L705+M705+R705+W705</f>
        <v>0.2328301821306</v>
      </c>
      <c r="AE705" s="133" t="n">
        <f aca="false">V705+L705+M705+R705+T705</f>
        <v>0.23340968838</v>
      </c>
      <c r="AF705" s="133" t="n">
        <f aca="false">S705+U705+X705</f>
        <v>0.563225031009642</v>
      </c>
      <c r="AH705" s="0" t="n">
        <v>335.04142</v>
      </c>
      <c r="AI705" s="96" t="n">
        <v>198.2831</v>
      </c>
      <c r="AJ705" s="96" t="n">
        <v>76.077429</v>
      </c>
      <c r="AK705" s="96" t="n">
        <v>0</v>
      </c>
      <c r="AL705" s="96" t="n">
        <v>14.594799</v>
      </c>
      <c r="AM705" s="96" t="n">
        <v>30.861402</v>
      </c>
      <c r="AN705" s="96" t="n">
        <v>15.224692</v>
      </c>
      <c r="AP705" s="95" t="n">
        <v>0.33451391</v>
      </c>
      <c r="AQ705" s="95" t="n">
        <v>0.31417085</v>
      </c>
      <c r="AR705" s="95" t="n">
        <v>0.014180984</v>
      </c>
      <c r="AS705" s="95" t="n">
        <v>0.006162072</v>
      </c>
      <c r="AT705" s="152" t="n">
        <f aca="false">AW705+AZ705+BA705+BB705+BC705+BK705+BL705+BP705</f>
        <v>1.8835183079389E-005</v>
      </c>
      <c r="AU705" s="152" t="n">
        <f aca="false">AX705+AY705+BD705+BE705+BF705+BG705+BH705+BI705+BJ705+BM705+BQ705+BR705</f>
        <v>5.24444681357076E-008</v>
      </c>
      <c r="AV705" s="153" t="n">
        <f aca="false">BN705+BO705</f>
        <v>0.8630352925</v>
      </c>
      <c r="AW705" s="154" t="n">
        <v>1.6293456E-005</v>
      </c>
      <c r="AX705" s="154" t="n">
        <v>4.9161289E-008</v>
      </c>
      <c r="AY705" s="154" t="n">
        <v>1.3431566E-012</v>
      </c>
      <c r="AZ705" s="154" t="n">
        <v>1.3623058E-012</v>
      </c>
      <c r="BA705" s="154" t="n">
        <v>0</v>
      </c>
      <c r="BB705" s="154" t="n">
        <v>2.644873E-009</v>
      </c>
      <c r="BC705" s="154" t="n">
        <v>2.5390413E-006</v>
      </c>
      <c r="BD705" s="154" t="n">
        <v>5.9945153E-010</v>
      </c>
      <c r="BE705" s="154" t="n">
        <v>2.6823193E-009</v>
      </c>
      <c r="BF705" s="154" t="n">
        <v>1.5565565E-014</v>
      </c>
      <c r="BG705" s="154" t="n">
        <v>2.3118797E-016</v>
      </c>
      <c r="BH705" s="154" t="n">
        <v>4.722974E-014</v>
      </c>
      <c r="BI705" s="154" t="n">
        <v>1.7203278E-015</v>
      </c>
      <c r="BJ705" s="154" t="n">
        <v>4.0227379E-016</v>
      </c>
      <c r="BK705" s="154" t="n">
        <v>2.1952722E-012</v>
      </c>
      <c r="BL705" s="154" t="n">
        <v>3.7348811E-011</v>
      </c>
      <c r="BM705" s="154" t="n">
        <v>1.3025728E-020</v>
      </c>
      <c r="BN705" s="154" t="n">
        <v>0.0012354125</v>
      </c>
      <c r="BO705" s="154" t="n">
        <v>0.86179988</v>
      </c>
      <c r="BP705" s="154" t="n">
        <v>0</v>
      </c>
      <c r="BQ705" s="154" t="n">
        <v>0</v>
      </c>
      <c r="BR705" s="154" t="n">
        <v>0</v>
      </c>
      <c r="BT705" s="96" t="n">
        <v>0.00088970337</v>
      </c>
      <c r="BU705" s="96" t="n">
        <v>1.850687E-005</v>
      </c>
      <c r="BV705" s="96" t="n">
        <v>0.00048955232</v>
      </c>
      <c r="BW705" s="96" t="n">
        <v>5.5305121E-008</v>
      </c>
      <c r="BX705" s="96" t="n">
        <v>2.8697903E-005</v>
      </c>
      <c r="BY705" s="96" t="n">
        <v>2.8039647E-008</v>
      </c>
      <c r="BZ705" s="96" t="n">
        <v>3.8254198E-010</v>
      </c>
      <c r="CA705" s="96" t="n">
        <v>4.2230255E-008</v>
      </c>
      <c r="CB705" s="96" t="n">
        <v>8.0941051E-009</v>
      </c>
      <c r="CC705" s="96" t="n">
        <v>1.9846745E-007</v>
      </c>
      <c r="CD705" s="96" t="n">
        <v>0</v>
      </c>
      <c r="CE705" s="96" t="n">
        <v>2.8804736E-017</v>
      </c>
      <c r="CF705" s="96" t="n">
        <v>2.3585205E-013</v>
      </c>
      <c r="CG705" s="96" t="n">
        <v>1.9814266E-005</v>
      </c>
      <c r="CH705" s="96" t="n">
        <v>0.00033279417</v>
      </c>
      <c r="CI705" s="96" t="n">
        <v>5.3217165E-009</v>
      </c>
      <c r="CJ705" s="96" t="n">
        <v>0</v>
      </c>
      <c r="CL705" s="155" t="n">
        <v>1.996284E-013</v>
      </c>
      <c r="CM705" s="155" t="n">
        <v>17.557598</v>
      </c>
      <c r="CN705" s="156" t="n">
        <v>0.0011619241</v>
      </c>
      <c r="CO705" s="155" t="n">
        <v>0.012668512</v>
      </c>
      <c r="CP705" s="155" t="n">
        <v>2.165113E-011</v>
      </c>
      <c r="CQ705" s="155" t="n">
        <v>2.532917E-009</v>
      </c>
      <c r="CR705" s="155" t="n">
        <v>0.0011478988</v>
      </c>
      <c r="CS705" s="155" t="n">
        <v>0.0009427075</v>
      </c>
      <c r="CT705" s="155" t="n">
        <v>1.0429512E-008</v>
      </c>
      <c r="CU705" s="155" t="n">
        <v>9.863799E-006</v>
      </c>
      <c r="CW705" s="97"/>
      <c r="CX705" s="74"/>
    </row>
    <row r="706" customFormat="false" ht="13.8" hidden="false" customHeight="false" outlineLevel="0" collapsed="false">
      <c r="A706" s="0" t="s">
        <v>1324</v>
      </c>
      <c r="B706" s="26" t="s">
        <v>1275</v>
      </c>
      <c r="C706" s="88" t="str">
        <f aca="false">MID(A706,1,12)</f>
        <v>A.100.24.147</v>
      </c>
      <c r="D706" s="2" t="s">
        <v>1276</v>
      </c>
      <c r="E706" s="90" t="s">
        <v>255</v>
      </c>
      <c r="F706" s="91" t="str">
        <f aca="false">MID(A706, 21,85)</f>
        <v>Titanium trade mix (99% prim, 1% sec)</v>
      </c>
      <c r="G706" s="133" t="n">
        <f aca="false">H706+I706+J706+K706</f>
        <v>20.4396893872766</v>
      </c>
      <c r="H706" s="149" t="n">
        <f aca="false">N706+O706+P706+Q706</f>
        <v>0.23787457832</v>
      </c>
      <c r="I706" s="149" t="n">
        <f aca="false">L706+M706+R706+V706+T706</f>
        <v>0.5984839785022</v>
      </c>
      <c r="J706" s="150" t="n">
        <f aca="false">S706+U706+W706+X706</f>
        <v>15.4557251304544</v>
      </c>
      <c r="K706" s="149" t="n">
        <v>4.1476057</v>
      </c>
      <c r="L706" s="130" t="n">
        <v>0.34482881</v>
      </c>
      <c r="M706" s="130" t="n">
        <v>0.25283993</v>
      </c>
      <c r="N706" s="157" t="n">
        <v>0.22425932</v>
      </c>
      <c r="O706" s="130" t="n">
        <v>0.012573612</v>
      </c>
      <c r="P706" s="157" t="n">
        <v>0.00010986781</v>
      </c>
      <c r="Q706" s="157" t="n">
        <v>0.00093177851</v>
      </c>
      <c r="R706" s="157" t="n">
        <v>0.00073118887</v>
      </c>
      <c r="S706" s="130" t="n">
        <v>15.04671</v>
      </c>
      <c r="T706" s="130" t="n">
        <v>5.6554782E-006</v>
      </c>
      <c r="U706" s="130" t="n">
        <v>0.40901512</v>
      </c>
      <c r="V706" s="157" t="n">
        <v>7.8394154E-005</v>
      </c>
      <c r="W706" s="157" t="n">
        <v>1.0454286E-008</v>
      </c>
      <c r="X706" s="130" t="n">
        <v>9.6419019E-014</v>
      </c>
      <c r="Z706" s="151" t="n">
        <f aca="false">K706/0.15</f>
        <v>27.6507046666667</v>
      </c>
      <c r="AB706" s="133" t="n">
        <f aca="false">K706</f>
        <v>4.1476057</v>
      </c>
      <c r="AC706" s="133" t="n">
        <f aca="false">L706+M706+N706+O706+P706+Q706+R706</f>
        <v>0.83627450719</v>
      </c>
      <c r="AD706" s="133" t="n">
        <f aca="false">L706+M706+R706+W706</f>
        <v>0.598399939324286</v>
      </c>
      <c r="AE706" s="133" t="n">
        <f aca="false">V706+L706+M706+R706+T706</f>
        <v>0.5984839785022</v>
      </c>
      <c r="AF706" s="133" t="n">
        <f aca="false">S706+U706+X706</f>
        <v>15.4557251200001</v>
      </c>
      <c r="AH706" s="0" t="n">
        <v>435.61752</v>
      </c>
      <c r="AI706" s="96" t="n">
        <v>336.90386</v>
      </c>
      <c r="AJ706" s="96" t="n">
        <v>54.953155</v>
      </c>
      <c r="AK706" s="96" t="n">
        <v>0</v>
      </c>
      <c r="AL706" s="96" t="n">
        <v>10.468856</v>
      </c>
      <c r="AM706" s="96" t="n">
        <v>22.283954</v>
      </c>
      <c r="AN706" s="96" t="n">
        <v>11.007693</v>
      </c>
      <c r="AP706" s="95" t="n">
        <v>0.60033714</v>
      </c>
      <c r="AQ706" s="95" t="n">
        <v>0.56336647</v>
      </c>
      <c r="AR706" s="95" t="n">
        <v>0.024364377</v>
      </c>
      <c r="AS706" s="95" t="n">
        <v>0.012606295</v>
      </c>
      <c r="AT706" s="152" t="n">
        <f aca="false">AW706+AZ706+BA706+BB706+BC706+BK706+BL706+BP706</f>
        <v>3.37749683278971E-005</v>
      </c>
      <c r="AU706" s="152" t="n">
        <f aca="false">AX706+AY706+BD706+BE706+BF706+BG706+BH706+BI706+BJ706+BM706+BQ706+BR706</f>
        <v>9.01049451583677E-008</v>
      </c>
      <c r="AV706" s="153" t="n">
        <f aca="false">BN706+BO706</f>
        <v>1.76558755</v>
      </c>
      <c r="AW706" s="154" t="n">
        <v>2.5740241E-005</v>
      </c>
      <c r="AX706" s="154" t="n">
        <v>7.7667656E-008</v>
      </c>
      <c r="AY706" s="154" t="n">
        <v>2.1218589E-012</v>
      </c>
      <c r="AZ706" s="154" t="n">
        <v>1.3623058E-014</v>
      </c>
      <c r="BA706" s="154" t="n">
        <v>0</v>
      </c>
      <c r="BB706" s="154" t="n">
        <v>2.2715629E-008</v>
      </c>
      <c r="BC706" s="154" t="n">
        <v>8.0117052E-006</v>
      </c>
      <c r="BD706" s="154" t="n">
        <v>3.4189763E-009</v>
      </c>
      <c r="BE706" s="154" t="n">
        <v>9.0060874E-009</v>
      </c>
      <c r="BF706" s="154" t="n">
        <v>1.5565565E-016</v>
      </c>
      <c r="BG706" s="154" t="n">
        <v>2.3118797E-018</v>
      </c>
      <c r="BH706" s="154" t="n">
        <v>4.466851E-013</v>
      </c>
      <c r="BI706" s="154" t="n">
        <v>8.1743727E-012</v>
      </c>
      <c r="BJ706" s="154" t="n">
        <v>1.4823837E-012</v>
      </c>
      <c r="BK706" s="154" t="n">
        <v>2.0670114E-011</v>
      </c>
      <c r="BL706" s="154" t="n">
        <v>2.8581516E-010</v>
      </c>
      <c r="BM706" s="154" t="n">
        <v>1.3025728E-022</v>
      </c>
      <c r="BN706" s="154" t="n">
        <v>0.20188845</v>
      </c>
      <c r="BO706" s="154" t="n">
        <v>1.5636991</v>
      </c>
      <c r="BP706" s="154" t="n">
        <v>0</v>
      </c>
      <c r="BQ706" s="154" t="n">
        <v>0</v>
      </c>
      <c r="BR706" s="154" t="n">
        <v>0</v>
      </c>
      <c r="BT706" s="96" t="n">
        <v>0.0014534127</v>
      </c>
      <c r="BU706" s="96" t="n">
        <v>6.881062E-005</v>
      </c>
      <c r="BV706" s="96" t="n">
        <v>0.00077097501</v>
      </c>
      <c r="BW706" s="96" t="n">
        <v>1.2674772E-007</v>
      </c>
      <c r="BX706" s="96" t="n">
        <v>5.8077267E-005</v>
      </c>
      <c r="BY706" s="96" t="n">
        <v>1.3213846E-005</v>
      </c>
      <c r="BZ706" s="96" t="n">
        <v>3.8254198E-012</v>
      </c>
      <c r="CA706" s="96" t="n">
        <v>2.0055772E-005</v>
      </c>
      <c r="CB706" s="96" t="n">
        <v>1.858768E-007</v>
      </c>
      <c r="CC706" s="96" t="n">
        <v>7.5933209E-007</v>
      </c>
      <c r="CD706" s="96" t="n">
        <v>0</v>
      </c>
      <c r="CE706" s="96" t="n">
        <v>2.8804736E-019</v>
      </c>
      <c r="CF706" s="96" t="n">
        <v>2.3585205E-015</v>
      </c>
      <c r="CG706" s="96" t="n">
        <v>4.6132984E-005</v>
      </c>
      <c r="CH706" s="96" t="n">
        <v>0.00047504241</v>
      </c>
      <c r="CI706" s="96" t="n">
        <v>3.2840948E-008</v>
      </c>
      <c r="CJ706" s="96" t="n">
        <v>0</v>
      </c>
      <c r="CL706" s="155" t="n">
        <v>1.996284E-015</v>
      </c>
      <c r="CM706" s="155" t="n">
        <v>27.583548</v>
      </c>
      <c r="CN706" s="156" t="n">
        <v>0.37836757</v>
      </c>
      <c r="CO706" s="155" t="n">
        <v>0.05010983</v>
      </c>
      <c r="CP706" s="155" t="n">
        <v>2.0230456E-010</v>
      </c>
      <c r="CQ706" s="155" t="n">
        <v>2.3932446E-008</v>
      </c>
      <c r="CR706" s="155" t="n">
        <v>0.0025781722</v>
      </c>
      <c r="CS706" s="155" t="n">
        <v>4.0301861</v>
      </c>
      <c r="CT706" s="155" t="n">
        <v>1.0429512E-010</v>
      </c>
      <c r="CU706" s="155" t="n">
        <v>0.0046469627</v>
      </c>
      <c r="CW706" s="97"/>
      <c r="CX706" s="98"/>
    </row>
    <row r="707" customFormat="false" ht="13.8" hidden="false" customHeight="false" outlineLevel="0" collapsed="false">
      <c r="A707" s="0" t="s">
        <v>1325</v>
      </c>
      <c r="B707" s="26" t="s">
        <v>1275</v>
      </c>
      <c r="C707" s="88" t="str">
        <f aca="false">MID(A707,1,12)</f>
        <v>A.100.24.148</v>
      </c>
      <c r="D707" s="2" t="s">
        <v>1276</v>
      </c>
      <c r="E707" s="90" t="s">
        <v>255</v>
      </c>
      <c r="F707" s="91" t="str">
        <f aca="false">MID(A707, 21,85)</f>
        <v>Tungsten - CRM (EoL-RIR=42%)</v>
      </c>
      <c r="G707" s="133" t="n">
        <f aca="false">H707+I707+J707+K707</f>
        <v>25.469167282527</v>
      </c>
      <c r="H707" s="149" t="n">
        <f aca="false">N707+O707+P707+Q707</f>
        <v>1.702697944527</v>
      </c>
      <c r="I707" s="149" t="n">
        <f aca="false">L707+M707+R707+V707+T707</f>
        <v>3.312755165</v>
      </c>
      <c r="J707" s="150" t="n">
        <f aca="false">S707+U707+W707+X707</f>
        <v>20.201301783</v>
      </c>
      <c r="K707" s="149" t="n">
        <v>0.25241239</v>
      </c>
      <c r="L707" s="130" t="n">
        <v>2.7676674</v>
      </c>
      <c r="M707" s="130" t="n">
        <v>0.048761875</v>
      </c>
      <c r="N707" s="130" t="n">
        <v>0.12515395</v>
      </c>
      <c r="O707" s="130" t="n">
        <v>1.2134527E-005</v>
      </c>
      <c r="P707" s="157" t="n">
        <v>0.47089336</v>
      </c>
      <c r="Q707" s="157" t="n">
        <v>1.1066385</v>
      </c>
      <c r="R707" s="157" t="n">
        <v>0.49632589</v>
      </c>
      <c r="S707" s="130" t="n">
        <v>20.156986</v>
      </c>
      <c r="T707" s="157" t="n">
        <v>0</v>
      </c>
      <c r="U707" s="130" t="n">
        <v>0.044315783</v>
      </c>
      <c r="V707" s="157" t="n">
        <v>0</v>
      </c>
      <c r="W707" s="157" t="n">
        <v>0</v>
      </c>
      <c r="X707" s="130" t="n">
        <v>0</v>
      </c>
      <c r="Z707" s="151" t="n">
        <f aca="false">K707/0.15</f>
        <v>1.68274926666667</v>
      </c>
      <c r="AB707" s="133" t="n">
        <f aca="false">K707</f>
        <v>0.25241239</v>
      </c>
      <c r="AC707" s="133" t="n">
        <f aca="false">L707+M707+N707+O707+P707+Q707+R707</f>
        <v>5.015453109527</v>
      </c>
      <c r="AD707" s="133" t="n">
        <f aca="false">L707+M707+R707+W707</f>
        <v>3.312755165</v>
      </c>
      <c r="AE707" s="133" t="n">
        <f aca="false">V707+L707+M707+R707+T707</f>
        <v>3.312755165</v>
      </c>
      <c r="AF707" s="133" t="n">
        <f aca="false">S707+U707+X707</f>
        <v>20.201301783</v>
      </c>
      <c r="AH707" s="0" t="n">
        <v>32.951961</v>
      </c>
      <c r="AI707" s="96" t="n">
        <v>20.417927</v>
      </c>
      <c r="AJ707" s="96" t="n">
        <v>5.5114148</v>
      </c>
      <c r="AK707" s="96" t="n">
        <v>0</v>
      </c>
      <c r="AL707" s="96" t="n">
        <v>6.9854252</v>
      </c>
      <c r="AM707" s="96" t="n">
        <v>0.024903979</v>
      </c>
      <c r="AN707" s="96" t="n">
        <v>0.012290237</v>
      </c>
      <c r="AP707" s="95" t="n">
        <v>1.3106287</v>
      </c>
      <c r="AQ707" s="95" t="n">
        <v>1.2777181</v>
      </c>
      <c r="AR707" s="95" t="n">
        <v>0.023987072</v>
      </c>
      <c r="AS707" s="95" t="n">
        <v>0.0089234785</v>
      </c>
      <c r="AT707" s="152" t="n">
        <f aca="false">AW707+AZ707+BA707+BB707+BC707+BK707+BL707+BP707</f>
        <v>7.6601804294E-005</v>
      </c>
      <c r="AU707" s="152" t="n">
        <f aca="false">AX707+AY707+BD707+BE707+BF707+BG707+BH707+BI707+BJ707+BM707+BQ707+BR707</f>
        <v>8.870958643032E-008</v>
      </c>
      <c r="AV707" s="153" t="n">
        <f aca="false">BN707+BO707</f>
        <v>1.24978689</v>
      </c>
      <c r="AW707" s="154" t="n">
        <v>1.5615913E-006</v>
      </c>
      <c r="AX707" s="154" t="n">
        <v>4.711698E-009</v>
      </c>
      <c r="AY707" s="154" t="n">
        <v>1.2873032E-013</v>
      </c>
      <c r="AZ707" s="154" t="n">
        <v>0</v>
      </c>
      <c r="BA707" s="154" t="n">
        <v>0</v>
      </c>
      <c r="BB707" s="154" t="n">
        <v>3.992794E-009</v>
      </c>
      <c r="BC707" s="154" t="n">
        <v>5.026367E-005</v>
      </c>
      <c r="BD707" s="154" t="n">
        <v>9.1229202E-010</v>
      </c>
      <c r="BE707" s="154" t="n">
        <v>5.8548669E-008</v>
      </c>
      <c r="BF707" s="154" t="n">
        <v>2.204157E-011</v>
      </c>
      <c r="BG707" s="154" t="n">
        <v>8.493E-013</v>
      </c>
      <c r="BH707" s="154" t="n">
        <v>2.436764E-008</v>
      </c>
      <c r="BI707" s="154" t="n">
        <v>4.219235E-011</v>
      </c>
      <c r="BJ707" s="154" t="n">
        <v>1.0407546E-010</v>
      </c>
      <c r="BK707" s="154" t="n">
        <v>3.0419002E-006</v>
      </c>
      <c r="BL707" s="154" t="n">
        <v>2.173065E-005</v>
      </c>
      <c r="BM707" s="154" t="n">
        <v>0</v>
      </c>
      <c r="BN707" s="154" t="n">
        <v>1.0465126</v>
      </c>
      <c r="BO707" s="154" t="n">
        <v>0.20327429</v>
      </c>
      <c r="BP707" s="154" t="n">
        <v>0</v>
      </c>
      <c r="BQ707" s="154" t="n">
        <v>0</v>
      </c>
      <c r="BR707" s="154" t="n">
        <v>0</v>
      </c>
      <c r="BT707" s="96" t="n">
        <v>0.0054104058</v>
      </c>
      <c r="BU707" s="96" t="n">
        <v>0.00040365222</v>
      </c>
      <c r="BV707" s="96" t="n">
        <v>4.6919515E-005</v>
      </c>
      <c r="BW707" s="96" t="n">
        <v>5.8145546E-005</v>
      </c>
      <c r="BX707" s="96" t="n">
        <v>0.00033251307</v>
      </c>
      <c r="BY707" s="96" t="n">
        <v>2.5470006E-006</v>
      </c>
      <c r="BZ707" s="96" t="n">
        <v>5.7240329E-007</v>
      </c>
      <c r="CA707" s="96" t="n">
        <v>0</v>
      </c>
      <c r="CB707" s="96" t="n">
        <v>0.00063345355</v>
      </c>
      <c r="CC707" s="96" t="n">
        <v>0.00073227373</v>
      </c>
      <c r="CD707" s="96" t="n">
        <v>0</v>
      </c>
      <c r="CE707" s="96" t="n">
        <v>0</v>
      </c>
      <c r="CF707" s="96" t="n">
        <v>0</v>
      </c>
      <c r="CG707" s="96" t="n">
        <v>5.0126197E-005</v>
      </c>
      <c r="CH707" s="96" t="n">
        <v>3.1704909E-005</v>
      </c>
      <c r="CI707" s="96" t="n">
        <v>0.0031184977</v>
      </c>
      <c r="CJ707" s="96" t="n">
        <v>0</v>
      </c>
      <c r="CL707" s="155" t="n">
        <v>0</v>
      </c>
      <c r="CM707" s="155" t="n">
        <v>1.6827493</v>
      </c>
      <c r="CN707" s="156" t="n">
        <v>0.10877711</v>
      </c>
      <c r="CO707" s="155" t="n">
        <v>0.27617297</v>
      </c>
      <c r="CP707" s="155" t="n">
        <v>4.2208232E-005</v>
      </c>
      <c r="CQ707" s="155" t="n">
        <v>3.7137745E-005</v>
      </c>
      <c r="CR707" s="155" t="n">
        <v>0.016877536</v>
      </c>
      <c r="CS707" s="155" t="n">
        <v>483.15744</v>
      </c>
      <c r="CT707" s="155" t="n">
        <v>1.4789663E-005</v>
      </c>
      <c r="CU707" s="155" t="n">
        <v>0.00029016109</v>
      </c>
      <c r="CW707" s="97"/>
      <c r="CX707" s="98"/>
    </row>
    <row r="708" customFormat="false" ht="13.8" hidden="false" customHeight="false" outlineLevel="0" collapsed="false">
      <c r="A708" s="0" t="s">
        <v>1326</v>
      </c>
      <c r="B708" s="26" t="s">
        <v>1275</v>
      </c>
      <c r="C708" s="88" t="str">
        <f aca="false">MID(A708,1,12)</f>
        <v>A.100.24.149</v>
      </c>
      <c r="D708" s="2" t="s">
        <v>1276</v>
      </c>
      <c r="E708" s="90" t="s">
        <v>255</v>
      </c>
      <c r="F708" s="91" t="str">
        <f aca="false">MID(A708, 21,85)</f>
        <v>Vanadium (primary)</v>
      </c>
      <c r="G708" s="133" t="n">
        <f aca="false">H708+I708+J708+K708</f>
        <v>34.89098358287</v>
      </c>
      <c r="H708" s="149" t="n">
        <f aca="false">N708+O708+P708+Q708</f>
        <v>3.7866579875</v>
      </c>
      <c r="I708" s="149" t="n">
        <f aca="false">L708+M708+R708+V708+T708</f>
        <v>4.44446685537</v>
      </c>
      <c r="J708" s="150" t="n">
        <f aca="false">S708+U708+W708+X708</f>
        <v>24.24017004</v>
      </c>
      <c r="K708" s="149" t="n">
        <v>2.4196887</v>
      </c>
      <c r="L708" s="130" t="n">
        <v>4.2626841</v>
      </c>
      <c r="M708" s="130" t="n">
        <v>0.17209426</v>
      </c>
      <c r="N708" s="130" t="n">
        <v>0.1550398</v>
      </c>
      <c r="O708" s="157" t="n">
        <v>0.3676554</v>
      </c>
      <c r="P708" s="130" t="n">
        <v>0.0064271875</v>
      </c>
      <c r="Q708" s="130" t="n">
        <v>3.2575356</v>
      </c>
      <c r="R708" s="130" t="n">
        <v>0.0093695696</v>
      </c>
      <c r="S708" s="130" t="n">
        <v>23.809729</v>
      </c>
      <c r="T708" s="157" t="n">
        <v>0</v>
      </c>
      <c r="U708" s="130" t="n">
        <v>0.43044104</v>
      </c>
      <c r="V708" s="157" t="n">
        <v>0.00031892577</v>
      </c>
      <c r="W708" s="157" t="n">
        <v>0</v>
      </c>
      <c r="X708" s="130" t="n">
        <v>0</v>
      </c>
      <c r="Z708" s="151" t="n">
        <f aca="false">K708/0.15</f>
        <v>16.131258</v>
      </c>
      <c r="AB708" s="133" t="n">
        <f aca="false">K708</f>
        <v>2.4196887</v>
      </c>
      <c r="AC708" s="133" t="n">
        <f aca="false">L708+M708+N708+O708+P708+Q708+R708</f>
        <v>8.2308059171</v>
      </c>
      <c r="AD708" s="133" t="n">
        <f aca="false">L708+M708+R708+W708</f>
        <v>4.4441479296</v>
      </c>
      <c r="AE708" s="133" t="n">
        <f aca="false">V708+L708+M708+R708+T708</f>
        <v>4.44446685537</v>
      </c>
      <c r="AF708" s="133" t="n">
        <f aca="false">S708+U708+X708</f>
        <v>24.24017004</v>
      </c>
      <c r="AH708" s="0" t="n">
        <v>309.09044</v>
      </c>
      <c r="AI708" s="96" t="n">
        <v>216.93473</v>
      </c>
      <c r="AJ708" s="96" t="n">
        <v>51.309537</v>
      </c>
      <c r="AK708" s="96" t="n">
        <v>0</v>
      </c>
      <c r="AL708" s="96" t="n">
        <v>9.6646657</v>
      </c>
      <c r="AM708" s="96" t="n">
        <v>20.917055</v>
      </c>
      <c r="AN708" s="96" t="n">
        <v>10.264457</v>
      </c>
      <c r="AP708" s="95" t="n">
        <v>1.7612453</v>
      </c>
      <c r="AQ708" s="95" t="n">
        <v>1.7062094</v>
      </c>
      <c r="AR708" s="95" t="n">
        <v>0.038373339</v>
      </c>
      <c r="AS708" s="95" t="n">
        <v>0.016662566</v>
      </c>
      <c r="AT708" s="152" t="n">
        <f aca="false">AW708+AZ708+BA708+BB708+BC708+BK708+BL708+BP708</f>
        <v>0.000102290729049</v>
      </c>
      <c r="AU708" s="152" t="n">
        <f aca="false">AX708+AY708+BD708+BE708+BF708+BG708+BH708+BI708+BJ708+BM708+BQ708+BR708</f>
        <v>1.419132358787E-007</v>
      </c>
      <c r="AV708" s="153" t="n">
        <f aca="false">BN708+BO708</f>
        <v>2.33369266</v>
      </c>
      <c r="AW708" s="154" t="n">
        <v>1.4970624E-005</v>
      </c>
      <c r="AX708" s="154" t="n">
        <v>4.5170018E-008</v>
      </c>
      <c r="AY708" s="154" t="n">
        <v>1.2341081E-012</v>
      </c>
      <c r="AZ708" s="154" t="n">
        <v>0</v>
      </c>
      <c r="BA708" s="154" t="n">
        <v>0</v>
      </c>
      <c r="BB708" s="154" t="n">
        <v>1.1286119E-008</v>
      </c>
      <c r="BC708" s="154" t="n">
        <v>8.3843225E-005</v>
      </c>
      <c r="BD708" s="154" t="n">
        <v>1.8227541E-009</v>
      </c>
      <c r="BE708" s="154" t="n">
        <v>9.0904784E-008</v>
      </c>
      <c r="BF708" s="154" t="n">
        <v>0</v>
      </c>
      <c r="BG708" s="154" t="n">
        <v>0</v>
      </c>
      <c r="BH708" s="154" t="n">
        <v>3.9905732E-009</v>
      </c>
      <c r="BI708" s="154" t="n">
        <v>5.2662196E-012</v>
      </c>
      <c r="BJ708" s="154" t="n">
        <v>1.8606251E-011</v>
      </c>
      <c r="BK708" s="154" t="n">
        <v>8.190013E-008</v>
      </c>
      <c r="BL708" s="154" t="n">
        <v>3.3836938E-006</v>
      </c>
      <c r="BM708" s="154" t="n">
        <v>0</v>
      </c>
      <c r="BN708" s="154" t="n">
        <v>0.91817286</v>
      </c>
      <c r="BO708" s="154" t="n">
        <v>1.4155198</v>
      </c>
      <c r="BP708" s="154" t="n">
        <v>0</v>
      </c>
      <c r="BQ708" s="154" t="n">
        <v>0</v>
      </c>
      <c r="BR708" s="154" t="n">
        <v>0</v>
      </c>
      <c r="BT708" s="96" t="n">
        <v>0.0046548345</v>
      </c>
      <c r="BU708" s="96" t="n">
        <v>0.00062959049</v>
      </c>
      <c r="BV708" s="96" t="n">
        <v>0.00044978228</v>
      </c>
      <c r="BW708" s="96" t="n">
        <v>1.7720037E-006</v>
      </c>
      <c r="BX708" s="96" t="n">
        <v>0.0008434947</v>
      </c>
      <c r="BY708" s="96" t="n">
        <v>5.6345108E-006</v>
      </c>
      <c r="BZ708" s="96" t="n">
        <v>0</v>
      </c>
      <c r="CA708" s="96" t="n">
        <v>8.5519748E-006</v>
      </c>
      <c r="CB708" s="96" t="n">
        <v>0.00016337414</v>
      </c>
      <c r="CC708" s="96" t="n">
        <v>0.0021558077</v>
      </c>
      <c r="CD708" s="96" t="n">
        <v>0</v>
      </c>
      <c r="CE708" s="96" t="n">
        <v>0</v>
      </c>
      <c r="CF708" s="96" t="n">
        <v>0</v>
      </c>
      <c r="CG708" s="96" t="n">
        <v>6.9992813E-005</v>
      </c>
      <c r="CH708" s="96" t="n">
        <v>0.00032592087</v>
      </c>
      <c r="CI708" s="96" t="n">
        <v>9.1303338E-007</v>
      </c>
      <c r="CJ708" s="96" t="n">
        <v>0</v>
      </c>
      <c r="CL708" s="155" t="n">
        <v>0</v>
      </c>
      <c r="CM708" s="155" t="n">
        <v>16.130576</v>
      </c>
      <c r="CN708" s="156" t="n">
        <v>0.24207512</v>
      </c>
      <c r="CO708" s="155" t="n">
        <v>0.43248132</v>
      </c>
      <c r="CP708" s="155" t="n">
        <v>9.7095378E-007</v>
      </c>
      <c r="CQ708" s="155" t="n">
        <v>0.00011659624</v>
      </c>
      <c r="CR708" s="155" t="n">
        <v>0.035274171</v>
      </c>
      <c r="CS708" s="155" t="n">
        <v>23.36854</v>
      </c>
      <c r="CT708" s="155" t="n">
        <v>0</v>
      </c>
      <c r="CU708" s="155" t="n">
        <v>0.0019815095</v>
      </c>
      <c r="CW708" s="97"/>
      <c r="CX708" s="98"/>
    </row>
    <row r="709" customFormat="false" ht="13.8" hidden="false" customHeight="false" outlineLevel="0" collapsed="false">
      <c r="A709" s="0" t="s">
        <v>1327</v>
      </c>
      <c r="B709" s="26" t="s">
        <v>1275</v>
      </c>
      <c r="C709" s="88" t="str">
        <f aca="false">MID(A709,1,12)</f>
        <v>A.100.24.150</v>
      </c>
      <c r="D709" s="2" t="s">
        <v>1276</v>
      </c>
      <c r="E709" s="90" t="s">
        <v>255</v>
      </c>
      <c r="F709" s="91" t="str">
        <f aca="false">MID(A709, 21,85)</f>
        <v>Vanadium trade mix (99% prim 1% sec)</v>
      </c>
      <c r="G709" s="133" t="n">
        <f aca="false">H709+I709+J709+K709</f>
        <v>34.54207301601</v>
      </c>
      <c r="H709" s="149" t="n">
        <f aca="false">N709+O709+P709+Q709</f>
        <v>3.7487913656</v>
      </c>
      <c r="I709" s="149" t="n">
        <f aca="false">L709+M709+R709+V709+T709</f>
        <v>4.40002212041</v>
      </c>
      <c r="J709" s="150" t="n">
        <f aca="false">S709+U709+W709+X709</f>
        <v>23.99776763</v>
      </c>
      <c r="K709" s="149" t="n">
        <v>2.3954919</v>
      </c>
      <c r="L709" s="130" t="n">
        <v>4.2200572</v>
      </c>
      <c r="M709" s="130" t="n">
        <v>0.17037331</v>
      </c>
      <c r="N709" s="130" t="n">
        <v>0.1534894</v>
      </c>
      <c r="O709" s="157" t="n">
        <v>0.36397885</v>
      </c>
      <c r="P709" s="130" t="n">
        <v>0.0063629156</v>
      </c>
      <c r="Q709" s="130" t="n">
        <v>3.2249602</v>
      </c>
      <c r="R709" s="130" t="n">
        <v>0.0092758739</v>
      </c>
      <c r="S709" s="130" t="n">
        <v>23.571631</v>
      </c>
      <c r="T709" s="130" t="n">
        <v>0</v>
      </c>
      <c r="U709" s="130" t="n">
        <v>0.42613663</v>
      </c>
      <c r="V709" s="130" t="n">
        <v>0.00031573651</v>
      </c>
      <c r="W709" s="130" t="n">
        <v>0</v>
      </c>
      <c r="X709" s="130" t="n">
        <v>0</v>
      </c>
      <c r="Z709" s="151" t="n">
        <f aca="false">K709/0.15</f>
        <v>15.969946</v>
      </c>
      <c r="AB709" s="133" t="n">
        <f aca="false">K709</f>
        <v>2.3954919</v>
      </c>
      <c r="AC709" s="133" t="n">
        <f aca="false">L709+M709+N709+O709+P709+Q709+R709</f>
        <v>8.1484977495</v>
      </c>
      <c r="AD709" s="133" t="n">
        <f aca="false">L709+M709+R709+W709</f>
        <v>4.3997063839</v>
      </c>
      <c r="AE709" s="133" t="n">
        <f aca="false">V709+L709+M709+R709+T709</f>
        <v>4.40002212041</v>
      </c>
      <c r="AF709" s="133" t="n">
        <f aca="false">S709+U709+X709</f>
        <v>23.99776763</v>
      </c>
      <c r="AH709" s="0" t="n">
        <v>305.99954</v>
      </c>
      <c r="AI709" s="96" t="n">
        <v>214.76538</v>
      </c>
      <c r="AJ709" s="96" t="n">
        <v>50.796442</v>
      </c>
      <c r="AK709" s="96" t="n">
        <v>0</v>
      </c>
      <c r="AL709" s="96" t="n">
        <v>9.5680191</v>
      </c>
      <c r="AM709" s="96" t="n">
        <v>20.707884</v>
      </c>
      <c r="AN709" s="96" t="n">
        <v>10.161813</v>
      </c>
      <c r="AP709" s="95" t="n">
        <v>1.7436328</v>
      </c>
      <c r="AQ709" s="95" t="n">
        <v>1.6891473</v>
      </c>
      <c r="AR709" s="95" t="n">
        <v>0.037989606</v>
      </c>
      <c r="AS709" s="95" t="n">
        <v>0.01649594</v>
      </c>
      <c r="AT709" s="152" t="n">
        <f aca="false">AW709+AZ709+BA709+BB709+BC709+BK709+BL709+BP709</f>
        <v>0.000101267821287</v>
      </c>
      <c r="AU709" s="152" t="n">
        <f aca="false">AX709+AY709+BD709+BE709+BF709+BG709+BH709+BI709+BJ709+BM709+BQ709+BR709</f>
        <v>1.404941044124E-007</v>
      </c>
      <c r="AV709" s="153" t="n">
        <f aca="false">BN709+BO709</f>
        <v>2.31035573</v>
      </c>
      <c r="AW709" s="154" t="n">
        <v>1.4820918E-005</v>
      </c>
      <c r="AX709" s="154" t="n">
        <v>4.4718318E-008</v>
      </c>
      <c r="AY709" s="154" t="n">
        <v>1.221767E-012</v>
      </c>
      <c r="AZ709" s="154" t="n">
        <v>0</v>
      </c>
      <c r="BA709" s="154" t="n">
        <v>0</v>
      </c>
      <c r="BB709" s="154" t="n">
        <v>1.1173258E-008</v>
      </c>
      <c r="BC709" s="154" t="n">
        <v>8.3004792E-005</v>
      </c>
      <c r="BD709" s="154" t="n">
        <v>1.8045265E-009</v>
      </c>
      <c r="BE709" s="154" t="n">
        <v>8.9995737E-008</v>
      </c>
      <c r="BF709" s="154" t="n">
        <v>0</v>
      </c>
      <c r="BG709" s="154" t="n">
        <v>0</v>
      </c>
      <c r="BH709" s="154" t="n">
        <v>3.9506674E-009</v>
      </c>
      <c r="BI709" s="154" t="n">
        <v>5.2135574E-012</v>
      </c>
      <c r="BJ709" s="154" t="n">
        <v>1.8420188E-011</v>
      </c>
      <c r="BK709" s="154" t="n">
        <v>8.1081129E-008</v>
      </c>
      <c r="BL709" s="154" t="n">
        <v>3.3498569E-006</v>
      </c>
      <c r="BM709" s="154" t="n">
        <v>0</v>
      </c>
      <c r="BN709" s="154" t="n">
        <v>0.90899113</v>
      </c>
      <c r="BO709" s="154" t="n">
        <v>1.4013646</v>
      </c>
      <c r="BP709" s="154" t="n">
        <v>0</v>
      </c>
      <c r="BQ709" s="154" t="n">
        <v>0</v>
      </c>
      <c r="BR709" s="154" t="n">
        <v>0</v>
      </c>
      <c r="BT709" s="96" t="n">
        <v>0.0046082862</v>
      </c>
      <c r="BU709" s="96" t="n">
        <v>0.00062329459</v>
      </c>
      <c r="BV709" s="96" t="n">
        <v>0.00044528446</v>
      </c>
      <c r="BW709" s="96" t="n">
        <v>1.7542837E-006</v>
      </c>
      <c r="BX709" s="96" t="n">
        <v>0.00083505975</v>
      </c>
      <c r="BY709" s="96" t="n">
        <v>5.5781657E-006</v>
      </c>
      <c r="BZ709" s="96" t="n">
        <v>0</v>
      </c>
      <c r="CA709" s="96" t="n">
        <v>8.4664551E-006</v>
      </c>
      <c r="CB709" s="96" t="n">
        <v>0.0001617404</v>
      </c>
      <c r="CC709" s="96" t="n">
        <v>0.0021342497</v>
      </c>
      <c r="CD709" s="96" t="n">
        <v>0</v>
      </c>
      <c r="CE709" s="96" t="n">
        <v>0</v>
      </c>
      <c r="CF709" s="96" t="n">
        <v>0</v>
      </c>
      <c r="CG709" s="96" t="n">
        <v>6.9292885E-005</v>
      </c>
      <c r="CH709" s="96" t="n">
        <v>0.00032266166</v>
      </c>
      <c r="CI709" s="96" t="n">
        <v>9.0390305E-007</v>
      </c>
      <c r="CJ709" s="96" t="n">
        <v>0</v>
      </c>
      <c r="CL709" s="155" t="n">
        <v>0</v>
      </c>
      <c r="CM709" s="155" t="n">
        <v>15.969271</v>
      </c>
      <c r="CN709" s="156" t="n">
        <v>0.23965437</v>
      </c>
      <c r="CO709" s="155" t="n">
        <v>0.4281565</v>
      </c>
      <c r="CP709" s="155" t="n">
        <v>9.6124425E-007</v>
      </c>
      <c r="CQ709" s="155" t="n">
        <v>0.00011543028</v>
      </c>
      <c r="CR709" s="155" t="n">
        <v>0.034921429</v>
      </c>
      <c r="CS709" s="155" t="n">
        <v>23.134855</v>
      </c>
      <c r="CT709" s="155" t="n">
        <v>0</v>
      </c>
      <c r="CU709" s="155" t="n">
        <v>0.0019616944</v>
      </c>
      <c r="CW709" s="97"/>
      <c r="CX709" s="74"/>
    </row>
    <row r="710" customFormat="false" ht="13.8" hidden="false" customHeight="false" outlineLevel="0" collapsed="false">
      <c r="A710" s="0" t="s">
        <v>1328</v>
      </c>
      <c r="B710" s="26" t="s">
        <v>1275</v>
      </c>
      <c r="C710" s="88" t="str">
        <f aca="false">MID(A710,1,12)</f>
        <v>A.100.24.151</v>
      </c>
      <c r="D710" s="2" t="s">
        <v>1276</v>
      </c>
      <c r="E710" s="90" t="s">
        <v>255</v>
      </c>
      <c r="F710" s="91" t="str">
        <f aca="false">MID(A710, 21,85)</f>
        <v>Zinc (primary)</v>
      </c>
      <c r="G710" s="133" t="n">
        <f aca="false">H710+I710+J710+K710</f>
        <v>2.5304043891</v>
      </c>
      <c r="H710" s="149" t="n">
        <f aca="false">N710+O710+P710+Q710</f>
        <v>0</v>
      </c>
      <c r="I710" s="149" t="n">
        <f aca="false">L710+M710+R710+V710+T710</f>
        <v>0.3377043891</v>
      </c>
      <c r="J710" s="150" t="n">
        <f aca="false">S710+U710+W710+X710</f>
        <v>1.62</v>
      </c>
      <c r="K710" s="149" t="n">
        <v>0.5727</v>
      </c>
      <c r="L710" s="130" t="n">
        <v>0.3307095</v>
      </c>
      <c r="M710" s="130" t="n">
        <v>0.0069948891</v>
      </c>
      <c r="N710" s="130" t="n">
        <v>0</v>
      </c>
      <c r="O710" s="157" t="n">
        <v>0</v>
      </c>
      <c r="P710" s="130" t="n">
        <v>0</v>
      </c>
      <c r="Q710" s="130" t="n">
        <v>0</v>
      </c>
      <c r="R710" s="130" t="n">
        <v>0</v>
      </c>
      <c r="S710" s="130" t="n">
        <v>1.62</v>
      </c>
      <c r="T710" s="130" t="n">
        <v>0</v>
      </c>
      <c r="U710" s="157" t="n">
        <v>0</v>
      </c>
      <c r="V710" s="157" t="n">
        <v>0</v>
      </c>
      <c r="W710" s="157" t="n">
        <v>0</v>
      </c>
      <c r="X710" s="130" t="n">
        <v>0</v>
      </c>
      <c r="Z710" s="151" t="n">
        <f aca="false">K710/0.15</f>
        <v>3.818</v>
      </c>
      <c r="AB710" s="133" t="n">
        <f aca="false">K710</f>
        <v>0.5727</v>
      </c>
      <c r="AC710" s="133" t="n">
        <f aca="false">L710+M710+N710+O710+P710+Q710+R710</f>
        <v>0.3377043891</v>
      </c>
      <c r="AD710" s="133" t="n">
        <f aca="false">L710+M710+R710+W710</f>
        <v>0.3377043891</v>
      </c>
      <c r="AE710" s="133" t="n">
        <f aca="false">V710+L710+M710+R710+T710</f>
        <v>0.3377043891</v>
      </c>
      <c r="AF710" s="133" t="n">
        <f aca="false">S710+U710+X710</f>
        <v>1.62</v>
      </c>
      <c r="AH710" s="0" t="n">
        <v>78.28485</v>
      </c>
      <c r="AI710" s="96" t="n">
        <v>78.28485</v>
      </c>
      <c r="AJ710" s="96" t="n">
        <v>0</v>
      </c>
      <c r="AK710" s="96" t="n">
        <v>0</v>
      </c>
      <c r="AL710" s="96" t="n">
        <v>0</v>
      </c>
      <c r="AM710" s="96" t="n">
        <v>0</v>
      </c>
      <c r="AN710" s="96" t="n">
        <v>0</v>
      </c>
      <c r="AP710" s="95" t="n">
        <v>0.16990454</v>
      </c>
      <c r="AQ710" s="95" t="n">
        <v>0.15927905</v>
      </c>
      <c r="AR710" s="95" t="n">
        <v>0.0047824815</v>
      </c>
      <c r="AS710" s="95" t="n">
        <v>0.0058430083</v>
      </c>
      <c r="AT710" s="152" t="n">
        <f aca="false">AW710+AZ710+BA710+BB710+BC710+BK710+BL710+BP710</f>
        <v>9.549104E-006</v>
      </c>
      <c r="AU710" s="152" t="n">
        <f aca="false">AX710+AY710+BD710+BE710+BF710+BG710+BH710+BI710+BJ710+BM710+BQ710+BR710</f>
        <v>1.7686692077E-008</v>
      </c>
      <c r="AV710" s="153" t="n">
        <f aca="false">BN710+BO710</f>
        <v>0.8183485</v>
      </c>
      <c r="AW710" s="154" t="n">
        <v>3.543104E-006</v>
      </c>
      <c r="AX710" s="154" t="n">
        <v>1.06904E-008</v>
      </c>
      <c r="AY710" s="154" t="n">
        <v>2.92077E-013</v>
      </c>
      <c r="AZ710" s="154" t="n">
        <v>0</v>
      </c>
      <c r="BA710" s="154" t="n">
        <v>0</v>
      </c>
      <c r="BB710" s="154" t="n">
        <v>0</v>
      </c>
      <c r="BC710" s="154" t="n">
        <v>6.006E-006</v>
      </c>
      <c r="BD710" s="154" t="n">
        <v>0</v>
      </c>
      <c r="BE710" s="154" t="n">
        <v>6.996E-009</v>
      </c>
      <c r="BF710" s="154" t="n">
        <v>0</v>
      </c>
      <c r="BG710" s="154" t="n">
        <v>0</v>
      </c>
      <c r="BH710" s="154" t="n">
        <v>0</v>
      </c>
      <c r="BI710" s="154" t="n">
        <v>0</v>
      </c>
      <c r="BJ710" s="154" t="n">
        <v>0</v>
      </c>
      <c r="BK710" s="154" t="n">
        <v>0</v>
      </c>
      <c r="BL710" s="154" t="n">
        <v>0</v>
      </c>
      <c r="BM710" s="154" t="n">
        <v>0</v>
      </c>
      <c r="BN710" s="154" t="n">
        <v>0.0355</v>
      </c>
      <c r="BO710" s="154" t="n">
        <v>0.7828485</v>
      </c>
      <c r="BP710" s="154" t="n">
        <v>0</v>
      </c>
      <c r="BQ710" s="154" t="n">
        <v>0</v>
      </c>
      <c r="BR710" s="154" t="n">
        <v>0</v>
      </c>
      <c r="BT710" s="96" t="n">
        <v>0.00093141344</v>
      </c>
      <c r="BU710" s="96" t="n">
        <v>4.8232538E-005</v>
      </c>
      <c r="BV710" s="96" t="n">
        <v>0.00010645597</v>
      </c>
      <c r="BW710" s="96" t="n">
        <v>0</v>
      </c>
      <c r="BX710" s="96" t="n">
        <v>3.97308E-005</v>
      </c>
      <c r="BY710" s="96" t="n">
        <v>0</v>
      </c>
      <c r="BZ710" s="96" t="n">
        <v>0</v>
      </c>
      <c r="CA710" s="96" t="n">
        <v>0</v>
      </c>
      <c r="CB710" s="96" t="n">
        <v>0</v>
      </c>
      <c r="CC710" s="96" t="n">
        <v>0</v>
      </c>
      <c r="CD710" s="96" t="n">
        <v>0</v>
      </c>
      <c r="CE710" s="96" t="n">
        <v>0</v>
      </c>
      <c r="CF710" s="96" t="n">
        <v>0</v>
      </c>
      <c r="CG710" s="96" t="n">
        <v>3.1309264E-006</v>
      </c>
      <c r="CH710" s="96" t="n">
        <v>9.5426706E-005</v>
      </c>
      <c r="CI710" s="96" t="n">
        <v>0.0006384365</v>
      </c>
      <c r="CJ710" s="96" t="n">
        <v>0</v>
      </c>
      <c r="CL710" s="155" t="n">
        <v>0</v>
      </c>
      <c r="CM710" s="155" t="n">
        <v>3.818</v>
      </c>
      <c r="CN710" s="156" t="n">
        <v>0</v>
      </c>
      <c r="CO710" s="155" t="n">
        <v>0.033</v>
      </c>
      <c r="CP710" s="155" t="n">
        <v>0</v>
      </c>
      <c r="CQ710" s="155" t="n">
        <v>0</v>
      </c>
      <c r="CR710" s="155" t="n">
        <v>0.0020166663</v>
      </c>
      <c r="CS710" s="155" t="n">
        <v>0</v>
      </c>
      <c r="CT710" s="155" t="n">
        <v>0</v>
      </c>
      <c r="CU710" s="155" t="n">
        <v>0</v>
      </c>
      <c r="CW710" s="97"/>
      <c r="CX710" s="74"/>
    </row>
    <row r="711" customFormat="false" ht="13.8" hidden="false" customHeight="false" outlineLevel="0" collapsed="false">
      <c r="A711" s="0" t="s">
        <v>1329</v>
      </c>
      <c r="B711" s="26" t="s">
        <v>1275</v>
      </c>
      <c r="C711" s="88" t="str">
        <f aca="false">MID(A711,1,12)</f>
        <v>A.100.24.152</v>
      </c>
      <c r="D711" s="2" t="s">
        <v>1276</v>
      </c>
      <c r="E711" s="90" t="s">
        <v>255</v>
      </c>
      <c r="F711" s="91" t="str">
        <f aca="false">MID(A711, 21,85)</f>
        <v>Zinc (secondary)</v>
      </c>
      <c r="G711" s="133" t="n">
        <f aca="false">H711+I711+J711+K711</f>
        <v>0.16221358798097</v>
      </c>
      <c r="H711" s="149" t="n">
        <f aca="false">N711+O711+P711+Q711</f>
        <v>0.007407390585</v>
      </c>
      <c r="I711" s="149" t="n">
        <f aca="false">L711+M711+R711+V711+T711</f>
        <v>0.01044347943</v>
      </c>
      <c r="J711" s="150" t="n">
        <f aca="false">S711+U711+W711+X711</f>
        <v>0.00451886796597028</v>
      </c>
      <c r="K711" s="149" t="n">
        <v>0.13984385</v>
      </c>
      <c r="L711" s="130" t="n">
        <v>0.0034503231</v>
      </c>
      <c r="M711" s="130" t="n">
        <v>0.0057427593</v>
      </c>
      <c r="N711" s="130" t="n">
        <v>0.0057704342</v>
      </c>
      <c r="O711" s="157" t="n">
        <v>0.0013849604</v>
      </c>
      <c r="P711" s="157" t="n">
        <v>8.3223385E-005</v>
      </c>
      <c r="Q711" s="157" t="n">
        <v>0.0001687726</v>
      </c>
      <c r="R711" s="130" t="n">
        <v>0.00055026655</v>
      </c>
      <c r="S711" s="157" t="n">
        <v>0.00022141164</v>
      </c>
      <c r="T711" s="130" t="n">
        <v>0.00067865739</v>
      </c>
      <c r="U711" s="157" t="n">
        <v>0.0042962018</v>
      </c>
      <c r="V711" s="157" t="n">
        <v>2.147309E-005</v>
      </c>
      <c r="W711" s="130" t="n">
        <v>1.2545144E-006</v>
      </c>
      <c r="X711" s="130" t="n">
        <v>1.1570282E-011</v>
      </c>
      <c r="Z711" s="151" t="n">
        <f aca="false">K711/0.15</f>
        <v>0.932292333333333</v>
      </c>
      <c r="AB711" s="133" t="n">
        <f aca="false">K711</f>
        <v>0.13984385</v>
      </c>
      <c r="AC711" s="133" t="n">
        <f aca="false">L711+M711+N711+O711+P711+Q711+R711</f>
        <v>0.017150739535</v>
      </c>
      <c r="AD711" s="133" t="n">
        <f aca="false">L711+M711+R711+W711</f>
        <v>0.0097446034644</v>
      </c>
      <c r="AE711" s="133" t="n">
        <f aca="false">V711+L711+M711+R711+T711</f>
        <v>0.01044347943</v>
      </c>
      <c r="AF711" s="133" t="n">
        <f aca="false">S711+U711+X711</f>
        <v>0.00451761345157028</v>
      </c>
      <c r="AH711" s="0" t="n">
        <v>13.915069</v>
      </c>
      <c r="AI711" s="96" t="n">
        <v>13.658641</v>
      </c>
      <c r="AJ711" s="96" t="n">
        <v>0.14705581</v>
      </c>
      <c r="AK711" s="96" t="n">
        <v>0</v>
      </c>
      <c r="AL711" s="96" t="n">
        <v>0.02991757</v>
      </c>
      <c r="AM711" s="96" t="n">
        <v>0.050772279</v>
      </c>
      <c r="AN711" s="96" t="n">
        <v>0.028683168</v>
      </c>
      <c r="AP711" s="95" t="n">
        <v>0.017438629</v>
      </c>
      <c r="AQ711" s="95" t="n">
        <v>0.015725938</v>
      </c>
      <c r="AR711" s="95" t="n">
        <v>0.00073769516</v>
      </c>
      <c r="AS711" s="95" t="n">
        <v>0.00097499556</v>
      </c>
      <c r="AT711" s="152" t="n">
        <f aca="false">AW711+AZ711+BA711+BB711+BC711+BK711+BL711+BP711</f>
        <v>9.42802070356E-007</v>
      </c>
      <c r="AU711" s="152" t="n">
        <f aca="false">AX711+AY711+BD711+BE711+BF711+BG711+BH711+BI711+BJ711+BM711+BQ711+BR711</f>
        <v>2.7281625950218E-009</v>
      </c>
      <c r="AV711" s="153" t="n">
        <f aca="false">BN711+BO711</f>
        <v>0.136553995736</v>
      </c>
      <c r="AW711" s="154" t="n">
        <v>8.6517701E-007</v>
      </c>
      <c r="AX711" s="154" t="n">
        <v>2.6104475E-009</v>
      </c>
      <c r="AY711" s="154" t="n">
        <v>7.1321153E-014</v>
      </c>
      <c r="AZ711" s="154" t="n">
        <v>1.634767E-012</v>
      </c>
      <c r="BA711" s="154" t="n">
        <v>0</v>
      </c>
      <c r="BB711" s="154" t="n">
        <v>1.9691992E-010</v>
      </c>
      <c r="BC711" s="154" t="n">
        <v>7.7285814E-008</v>
      </c>
      <c r="BD711" s="154" t="n">
        <v>4.045712E-011</v>
      </c>
      <c r="BE711" s="154" t="n">
        <v>7.7065616E-011</v>
      </c>
      <c r="BF711" s="154" t="n">
        <v>1.8678678E-014</v>
      </c>
      <c r="BG711" s="154" t="n">
        <v>2.7742557E-016</v>
      </c>
      <c r="BH711" s="154" t="n">
        <v>9.6174536E-014</v>
      </c>
      <c r="BI711" s="154" t="n">
        <v>4.8176415E-015</v>
      </c>
      <c r="BJ711" s="154" t="n">
        <v>1.0895721E-015</v>
      </c>
      <c r="BK711" s="154" t="n">
        <v>1.3616509E-011</v>
      </c>
      <c r="BL711" s="154" t="n">
        <v>1.2707516E-010</v>
      </c>
      <c r="BM711" s="154" t="n">
        <v>1.5630874E-020</v>
      </c>
      <c r="BN711" s="154" t="n">
        <v>1.8525736E-005</v>
      </c>
      <c r="BO711" s="154" t="n">
        <v>0.13653547</v>
      </c>
      <c r="BP711" s="154" t="n">
        <v>0</v>
      </c>
      <c r="BQ711" s="154" t="n">
        <v>0</v>
      </c>
      <c r="BR711" s="154" t="n">
        <v>0</v>
      </c>
      <c r="BT711" s="96" t="n">
        <v>4.598299E-005</v>
      </c>
      <c r="BU711" s="96" t="n">
        <v>5.482932E-007</v>
      </c>
      <c r="BV711" s="96" t="n">
        <v>2.5994784E-005</v>
      </c>
      <c r="BW711" s="96" t="n">
        <v>6.7072865E-008</v>
      </c>
      <c r="BX711" s="96" t="n">
        <v>1.0497918E-006</v>
      </c>
      <c r="BY711" s="96" t="n">
        <v>3.3647576E-008</v>
      </c>
      <c r="BZ711" s="96" t="n">
        <v>4.5905038E-010</v>
      </c>
      <c r="CA711" s="96" t="n">
        <v>5.0676305E-008</v>
      </c>
      <c r="CB711" s="96" t="n">
        <v>1.2043325E-007</v>
      </c>
      <c r="CC711" s="96" t="n">
        <v>1.3839698E-007</v>
      </c>
      <c r="CD711" s="96" t="n">
        <v>0</v>
      </c>
      <c r="CE711" s="96" t="n">
        <v>3.4565683E-017</v>
      </c>
      <c r="CF711" s="96" t="n">
        <v>2.8302247E-013</v>
      </c>
      <c r="CG711" s="96" t="n">
        <v>1.1356038E-006</v>
      </c>
      <c r="CH711" s="96" t="n">
        <v>1.6837463E-005</v>
      </c>
      <c r="CI711" s="96" t="n">
        <v>6.3686165E-009</v>
      </c>
      <c r="CJ711" s="96" t="n">
        <v>0</v>
      </c>
      <c r="CL711" s="155" t="n">
        <v>2.3955408E-013</v>
      </c>
      <c r="CM711" s="155" t="n">
        <v>0.93229671</v>
      </c>
      <c r="CN711" s="156" t="n">
        <v>0.0013943089</v>
      </c>
      <c r="CO711" s="155" t="n">
        <v>0.00038279158</v>
      </c>
      <c r="CP711" s="155" t="n">
        <v>4.484905E-011</v>
      </c>
      <c r="CQ711" s="155" t="n">
        <v>5.2394397E-009</v>
      </c>
      <c r="CR711" s="155" t="n">
        <v>3.8733087E-005</v>
      </c>
      <c r="CS711" s="155" t="n">
        <v>0.0034426596</v>
      </c>
      <c r="CT711" s="155" t="n">
        <v>1.2515414E-008</v>
      </c>
      <c r="CU711" s="155" t="n">
        <v>1.1836559E-005</v>
      </c>
      <c r="CW711" s="97"/>
      <c r="CX711" s="74"/>
    </row>
    <row r="712" customFormat="false" ht="13.8" hidden="false" customHeight="false" outlineLevel="0" collapsed="false">
      <c r="A712" s="0" t="s">
        <v>1330</v>
      </c>
      <c r="B712" s="26" t="s">
        <v>1275</v>
      </c>
      <c r="C712" s="88" t="str">
        <f aca="false">MID(A712,1,12)</f>
        <v>A.100.24.153</v>
      </c>
      <c r="D712" s="2" t="s">
        <v>1276</v>
      </c>
      <c r="E712" s="90" t="s">
        <v>255</v>
      </c>
      <c r="F712" s="91" t="str">
        <f aca="false">MID(A712, 21,85)</f>
        <v>Zinc trade mix (86% prim 14% sec)</v>
      </c>
      <c r="G712" s="133" t="n">
        <f aca="false">H712+I712+J712+K712</f>
        <v>2.19885768515423</v>
      </c>
      <c r="H712" s="149" t="n">
        <f aca="false">N712+O712+P712+Q712</f>
        <v>0.001037034678</v>
      </c>
      <c r="I712" s="149" t="n">
        <f aca="false">L712+M712+R712+V712+T712</f>
        <v>0.2918878665826</v>
      </c>
      <c r="J712" s="150" t="n">
        <f aca="false">S712+U712+W712+X712</f>
        <v>1.39383264389363</v>
      </c>
      <c r="K712" s="149" t="n">
        <v>0.51210014</v>
      </c>
      <c r="L712" s="130" t="n">
        <v>0.28489322</v>
      </c>
      <c r="M712" s="130" t="n">
        <v>0.006819591</v>
      </c>
      <c r="N712" s="130" t="n">
        <v>0.00080786078</v>
      </c>
      <c r="O712" s="130" t="n">
        <v>0.00019389446</v>
      </c>
      <c r="P712" s="157" t="n">
        <v>1.1651274E-005</v>
      </c>
      <c r="Q712" s="130" t="n">
        <v>2.3628164E-005</v>
      </c>
      <c r="R712" s="130" t="n">
        <v>7.7037316E-005</v>
      </c>
      <c r="S712" s="130" t="n">
        <v>1.393231</v>
      </c>
      <c r="T712" s="130" t="n">
        <v>9.5012034E-005</v>
      </c>
      <c r="U712" s="130" t="n">
        <v>0.00060146826</v>
      </c>
      <c r="V712" s="157" t="n">
        <v>3.0062326E-006</v>
      </c>
      <c r="W712" s="157" t="n">
        <v>1.7563201E-007</v>
      </c>
      <c r="X712" s="130" t="n">
        <v>1.6198395E-012</v>
      </c>
      <c r="Z712" s="151" t="n">
        <f aca="false">K712/0.15</f>
        <v>3.41400093333333</v>
      </c>
      <c r="AB712" s="133" t="n">
        <f aca="false">K712</f>
        <v>0.51210014</v>
      </c>
      <c r="AC712" s="133" t="n">
        <f aca="false">L712+M712+N712+O712+P712+Q712+R712</f>
        <v>0.292826882994</v>
      </c>
      <c r="AD712" s="133" t="n">
        <f aca="false">L712+M712+R712+W712</f>
        <v>0.29179002394801</v>
      </c>
      <c r="AE712" s="133" t="n">
        <f aca="false">V712+L712+M712+R712+T712</f>
        <v>0.2918878665826</v>
      </c>
      <c r="AF712" s="133" t="n">
        <f aca="false">S712+U712+X712</f>
        <v>1.39383246826162</v>
      </c>
      <c r="AH712" s="0" t="n">
        <v>69.273081</v>
      </c>
      <c r="AI712" s="96" t="n">
        <v>69.237181</v>
      </c>
      <c r="AJ712" s="96" t="n">
        <v>0.020587814</v>
      </c>
      <c r="AK712" s="96" t="n">
        <v>0</v>
      </c>
      <c r="AL712" s="96" t="n">
        <v>0.0041884599</v>
      </c>
      <c r="AM712" s="96" t="n">
        <v>0.007108119</v>
      </c>
      <c r="AN712" s="96" t="n">
        <v>0.0040156435</v>
      </c>
      <c r="AP712" s="95" t="n">
        <v>0.14855932</v>
      </c>
      <c r="AQ712" s="95" t="n">
        <v>0.13918162</v>
      </c>
      <c r="AR712" s="95" t="n">
        <v>0.0042162114</v>
      </c>
      <c r="AS712" s="95" t="n">
        <v>0.0051614865</v>
      </c>
      <c r="AT712" s="152" t="n">
        <f aca="false">AW712+AZ712+BA712+BB712+BC712+BK712+BL712+BP712</f>
        <v>8.34422169448958E-006</v>
      </c>
      <c r="AU712" s="152" t="n">
        <f aca="false">AX712+AY712+BD712+BE712+BF712+BG712+BH712+BI712+BJ712+BM712+BQ712+BR712</f>
        <v>1.55924979132816E-008</v>
      </c>
      <c r="AV712" s="153" t="n">
        <f aca="false">BN712+BO712</f>
        <v>0.722897274</v>
      </c>
      <c r="AW712" s="154" t="n">
        <v>3.1681942E-006</v>
      </c>
      <c r="AX712" s="154" t="n">
        <v>9.5592066E-009</v>
      </c>
      <c r="AY712" s="154" t="n">
        <v>2.6117118E-013</v>
      </c>
      <c r="AZ712" s="154" t="n">
        <v>2.2886738E-013</v>
      </c>
      <c r="BA712" s="154" t="n">
        <v>0</v>
      </c>
      <c r="BB712" s="154" t="n">
        <v>2.7568789E-011</v>
      </c>
      <c r="BC712" s="154" t="n">
        <v>5.17598E-006</v>
      </c>
      <c r="BD712" s="154" t="n">
        <v>5.6639968E-012</v>
      </c>
      <c r="BE712" s="154" t="n">
        <v>6.0273492E-009</v>
      </c>
      <c r="BF712" s="154" t="n">
        <v>2.6150149E-015</v>
      </c>
      <c r="BG712" s="154" t="n">
        <v>3.8839579E-017</v>
      </c>
      <c r="BH712" s="154" t="n">
        <v>1.3464435E-014</v>
      </c>
      <c r="BI712" s="154" t="n">
        <v>6.744698E-016</v>
      </c>
      <c r="BJ712" s="154" t="n">
        <v>1.525401E-016</v>
      </c>
      <c r="BK712" s="154" t="n">
        <v>1.9063112E-012</v>
      </c>
      <c r="BL712" s="154" t="n">
        <v>1.7790522E-011</v>
      </c>
      <c r="BM712" s="154" t="n">
        <v>2.1883223E-021</v>
      </c>
      <c r="BN712" s="154" t="n">
        <v>0.030532594</v>
      </c>
      <c r="BO712" s="154" t="n">
        <v>0.69236468</v>
      </c>
      <c r="BP712" s="154" t="n">
        <v>0</v>
      </c>
      <c r="BQ712" s="154" t="n">
        <v>0</v>
      </c>
      <c r="BR712" s="154" t="n">
        <v>0</v>
      </c>
      <c r="BT712" s="96" t="n">
        <v>0.00080745318</v>
      </c>
      <c r="BU712" s="96" t="n">
        <v>4.1556744E-005</v>
      </c>
      <c r="BV712" s="96" t="n">
        <v>9.5191404E-005</v>
      </c>
      <c r="BW712" s="96" t="n">
        <v>9.3902012E-009</v>
      </c>
      <c r="BX712" s="96" t="n">
        <v>3.4315459E-005</v>
      </c>
      <c r="BY712" s="96" t="n">
        <v>4.7106606E-009</v>
      </c>
      <c r="BZ712" s="96" t="n">
        <v>6.4267053E-011</v>
      </c>
      <c r="CA712" s="96" t="n">
        <v>7.0946828E-009</v>
      </c>
      <c r="CB712" s="96" t="n">
        <v>1.6860654E-008</v>
      </c>
      <c r="CC712" s="96" t="n">
        <v>1.9375577E-008</v>
      </c>
      <c r="CD712" s="96" t="n">
        <v>0</v>
      </c>
      <c r="CE712" s="96" t="n">
        <v>4.8391956E-018</v>
      </c>
      <c r="CF712" s="96" t="n">
        <v>3.9623145E-014</v>
      </c>
      <c r="CG712" s="96" t="n">
        <v>2.8515812E-006</v>
      </c>
      <c r="CH712" s="96" t="n">
        <v>8.4424212E-005</v>
      </c>
      <c r="CI712" s="96" t="n">
        <v>0.00054905628</v>
      </c>
      <c r="CJ712" s="96" t="n">
        <v>0</v>
      </c>
      <c r="CL712" s="155" t="n">
        <v>3.3537571E-014</v>
      </c>
      <c r="CM712" s="155" t="n">
        <v>3.4140015</v>
      </c>
      <c r="CN712" s="156" t="n">
        <v>0.00019520324</v>
      </c>
      <c r="CO712" s="155" t="n">
        <v>0.028433591</v>
      </c>
      <c r="CP712" s="155" t="n">
        <v>6.278867E-012</v>
      </c>
      <c r="CQ712" s="155" t="n">
        <v>7.3352155E-010</v>
      </c>
      <c r="CR712" s="155" t="n">
        <v>0.0017397556</v>
      </c>
      <c r="CS712" s="155" t="n">
        <v>0.00048197235</v>
      </c>
      <c r="CT712" s="155" t="n">
        <v>1.752158E-009</v>
      </c>
      <c r="CU712" s="155" t="n">
        <v>1.6571182E-006</v>
      </c>
      <c r="CW712" s="97"/>
      <c r="CX712" s="98"/>
    </row>
    <row r="713" customFormat="false" ht="13.8" hidden="false" customHeight="false" outlineLevel="0" collapsed="false">
      <c r="A713" s="0" t="s">
        <v>1331</v>
      </c>
      <c r="B713" s="26" t="s">
        <v>1275</v>
      </c>
      <c r="C713" s="88" t="str">
        <f aca="false">MID(A713,1,12)</f>
        <v>A.100.24.154</v>
      </c>
      <c r="D713" s="2" t="s">
        <v>1276</v>
      </c>
      <c r="E713" s="90" t="s">
        <v>255</v>
      </c>
      <c r="F713" s="91" t="str">
        <f aca="false">MID(A713, 21,85)</f>
        <v>Tungsten (primary)</v>
      </c>
      <c r="G713" s="133" t="n">
        <f aca="false">H713+I713+J713+K713</f>
        <v>43.802062724</v>
      </c>
      <c r="H713" s="149" t="n">
        <f aca="false">N713+O713+P713+Q713</f>
        <v>2.92848512</v>
      </c>
      <c r="I713" s="149" t="n">
        <f aca="false">L713+M713+R713+V713+T713</f>
        <v>5.697616904</v>
      </c>
      <c r="J713" s="150" t="n">
        <f aca="false">S713+U713+W713+X713</f>
        <v>34.7454607</v>
      </c>
      <c r="K713" s="149" t="n">
        <v>0.4305</v>
      </c>
      <c r="L713" s="130" t="n">
        <v>4.7602125</v>
      </c>
      <c r="M713" s="130" t="n">
        <v>0.083723864</v>
      </c>
      <c r="N713" s="157" t="n">
        <v>0.21513024</v>
      </c>
      <c r="O713" s="130" t="n">
        <v>0</v>
      </c>
      <c r="P713" s="157" t="n">
        <v>0.80993658</v>
      </c>
      <c r="Q713" s="157" t="n">
        <v>1.9034183</v>
      </c>
      <c r="R713" s="157" t="n">
        <v>0.85368054</v>
      </c>
      <c r="S713" s="130" t="n">
        <v>34.67</v>
      </c>
      <c r="T713" s="157" t="n">
        <v>0</v>
      </c>
      <c r="U713" s="130" t="n">
        <v>0.0754607</v>
      </c>
      <c r="V713" s="157" t="n">
        <v>0</v>
      </c>
      <c r="W713" s="157" t="n">
        <v>0</v>
      </c>
      <c r="X713" s="130" t="n">
        <v>0</v>
      </c>
      <c r="Z713" s="151" t="n">
        <f aca="false">K713/0.15</f>
        <v>2.87</v>
      </c>
      <c r="AB713" s="133" t="n">
        <f aca="false">K713</f>
        <v>0.4305</v>
      </c>
      <c r="AC713" s="133" t="n">
        <f aca="false">L713+M713+N713+O713+P713+Q713+R713</f>
        <v>8.626102024</v>
      </c>
      <c r="AD713" s="133" t="n">
        <f aca="false">L713+M713+R713+W713</f>
        <v>5.697616904</v>
      </c>
      <c r="AE713" s="133" t="n">
        <f aca="false">V713+L713+M713+R713+T713</f>
        <v>5.697616904</v>
      </c>
      <c r="AF713" s="133" t="n">
        <f aca="false">S713+U713+X713</f>
        <v>34.7454607</v>
      </c>
      <c r="AH713" s="0" t="n">
        <v>56.21302</v>
      </c>
      <c r="AI713" s="96" t="n">
        <v>34.84432</v>
      </c>
      <c r="AJ713" s="96" t="n">
        <v>9.374</v>
      </c>
      <c r="AK713" s="96" t="n">
        <v>0</v>
      </c>
      <c r="AL713" s="96" t="n">
        <v>11.9947</v>
      </c>
      <c r="AM713" s="96" t="n">
        <v>0</v>
      </c>
      <c r="AN713" s="96" t="n">
        <v>0</v>
      </c>
      <c r="AP713" s="95" t="n">
        <v>2.2538179</v>
      </c>
      <c r="AQ713" s="95" t="n">
        <v>2.1972399</v>
      </c>
      <c r="AR713" s="95" t="n">
        <v>0.041238118</v>
      </c>
      <c r="AS713" s="95" t="n">
        <v>0.015339884</v>
      </c>
      <c r="AT713" s="152" t="n">
        <f aca="false">AW713+AZ713+BA713+BB713+BC713+BK713+BL713+BP713</f>
        <v>0.0001317290103</v>
      </c>
      <c r="AU713" s="152" t="n">
        <f aca="false">AX713+AY713+BD713+BE713+BF713+BG713+BH713+BI713+BJ713+BM713+BQ713+BR713</f>
        <v>1.52507833473E-007</v>
      </c>
      <c r="AV713" s="153" t="n">
        <f aca="false">BN713+BO713</f>
        <v>2.1484432</v>
      </c>
      <c r="AW713" s="154" t="n">
        <v>2.66336E-006</v>
      </c>
      <c r="AX713" s="154" t="n">
        <v>8.036E-009</v>
      </c>
      <c r="AY713" s="154" t="n">
        <v>2.19555E-013</v>
      </c>
      <c r="AZ713" s="154" t="n">
        <v>0</v>
      </c>
      <c r="BA713" s="154" t="n">
        <v>0</v>
      </c>
      <c r="BB713" s="154" t="n">
        <v>6.864E-009</v>
      </c>
      <c r="BC713" s="154" t="n">
        <v>8.645E-005</v>
      </c>
      <c r="BD713" s="154" t="n">
        <v>1.56832E-009</v>
      </c>
      <c r="BE713" s="154" t="n">
        <v>1.007E-007</v>
      </c>
      <c r="BF713" s="154" t="n">
        <v>3.79115E-011</v>
      </c>
      <c r="BG713" s="154" t="n">
        <v>1.460796E-012</v>
      </c>
      <c r="BH713" s="154" t="n">
        <v>4.1912341E-008</v>
      </c>
      <c r="BI713" s="154" t="n">
        <v>7.2570842E-011</v>
      </c>
      <c r="BJ713" s="154" t="n">
        <v>1.7900978E-010</v>
      </c>
      <c r="BK713" s="154" t="n">
        <v>5.2320683E-006</v>
      </c>
      <c r="BL713" s="154" t="n">
        <v>3.7376718E-005</v>
      </c>
      <c r="BM713" s="154" t="n">
        <v>0</v>
      </c>
      <c r="BN713" s="154" t="n">
        <v>1.8</v>
      </c>
      <c r="BO713" s="154" t="n">
        <v>0.3484432</v>
      </c>
      <c r="BP713" s="154" t="n">
        <v>0</v>
      </c>
      <c r="BQ713" s="154" t="n">
        <v>0</v>
      </c>
      <c r="BR713" s="154" t="n">
        <v>0</v>
      </c>
      <c r="BT713" s="96" t="n">
        <v>0.0093046655</v>
      </c>
      <c r="BU713" s="96" t="n">
        <v>0.00069425623</v>
      </c>
      <c r="BV713" s="96" t="n">
        <v>8.0023215E-005</v>
      </c>
      <c r="BW713" s="96" t="n">
        <v>0.00010001027</v>
      </c>
      <c r="BX713" s="96" t="n">
        <v>0.00057188272</v>
      </c>
      <c r="BY713" s="96" t="n">
        <v>4.3808411E-006</v>
      </c>
      <c r="BZ713" s="96" t="n">
        <v>9.8453366E-007</v>
      </c>
      <c r="CA713" s="96" t="n">
        <v>0</v>
      </c>
      <c r="CB713" s="96" t="n">
        <v>0.0010895401</v>
      </c>
      <c r="CC713" s="96" t="n">
        <v>0.0012595106</v>
      </c>
      <c r="CD713" s="96" t="n">
        <v>0</v>
      </c>
      <c r="CE713" s="96" t="n">
        <v>0</v>
      </c>
      <c r="CF713" s="96" t="n">
        <v>0</v>
      </c>
      <c r="CG713" s="96" t="n">
        <v>8.6189678E-005</v>
      </c>
      <c r="CH713" s="96" t="n">
        <v>5.4071337E-005</v>
      </c>
      <c r="CI713" s="96" t="n">
        <v>0.005363816</v>
      </c>
      <c r="CJ713" s="96" t="n">
        <v>0</v>
      </c>
      <c r="CL713" s="155" t="n">
        <v>0</v>
      </c>
      <c r="CM713" s="155" t="n">
        <v>2.87</v>
      </c>
      <c r="CN713" s="156" t="n">
        <v>0.18709662</v>
      </c>
      <c r="CO713" s="155" t="n">
        <v>0.475</v>
      </c>
      <c r="CP713" s="155" t="n">
        <v>7.259816E-005</v>
      </c>
      <c r="CQ713" s="155" t="n">
        <v>6.3876921E-005</v>
      </c>
      <c r="CR713" s="155" t="n">
        <v>0.029027773</v>
      </c>
      <c r="CS713" s="155" t="n">
        <v>831.0308</v>
      </c>
      <c r="CT713" s="155" t="n">
        <v>2.5438221E-005</v>
      </c>
      <c r="CU713" s="155" t="n">
        <v>0.00049907708</v>
      </c>
      <c r="CW713" s="97"/>
      <c r="CX713" s="98"/>
    </row>
    <row r="714" customFormat="false" ht="13.8" hidden="false" customHeight="false" outlineLevel="0" collapsed="false">
      <c r="A714" s="0" t="s">
        <v>1332</v>
      </c>
      <c r="B714" s="26" t="s">
        <v>1275</v>
      </c>
      <c r="C714" s="88" t="str">
        <f aca="false">MID(A714,1,12)</f>
        <v>A.100.24.155</v>
      </c>
      <c r="D714" s="2" t="s">
        <v>1276</v>
      </c>
      <c r="E714" s="90" t="s">
        <v>255</v>
      </c>
      <c r="F714" s="91" t="str">
        <f aca="false">MID(A714, 21,85)</f>
        <v>Tungsten (secondary)</v>
      </c>
      <c r="G714" s="133" t="n">
        <f aca="false">H714+I714+J714+K714</f>
        <v>0.006812628723</v>
      </c>
      <c r="H714" s="149" t="n">
        <f aca="false">N714+O714+P714+Q714</f>
        <v>0.000215866787</v>
      </c>
      <c r="I714" s="149" t="n">
        <f aca="false">L714+M714+R714+V714+T714</f>
        <v>0.00044720063</v>
      </c>
      <c r="J714" s="150" t="n">
        <f aca="false">S714+U714+W714+X714</f>
        <v>0.001081063706</v>
      </c>
      <c r="K714" s="149" t="n">
        <v>0.0050684976</v>
      </c>
      <c r="L714" s="130" t="n">
        <v>0.00024364481</v>
      </c>
      <c r="M714" s="130" t="n">
        <v>0.00020355582</v>
      </c>
      <c r="N714" s="130" t="n">
        <v>0.00018687875</v>
      </c>
      <c r="O714" s="130" t="n">
        <v>2.8988037E-005</v>
      </c>
      <c r="P714" s="157" t="n">
        <v>0</v>
      </c>
      <c r="Q714" s="157" t="n">
        <v>0</v>
      </c>
      <c r="R714" s="157" t="n">
        <v>0</v>
      </c>
      <c r="S714" s="130" t="n">
        <v>2.2109506E-005</v>
      </c>
      <c r="T714" s="157" t="n">
        <v>0</v>
      </c>
      <c r="U714" s="130" t="n">
        <v>0.0010589542</v>
      </c>
      <c r="V714" s="157" t="n">
        <v>0</v>
      </c>
      <c r="W714" s="157" t="n">
        <v>0</v>
      </c>
      <c r="X714" s="130" t="n">
        <v>0</v>
      </c>
      <c r="Z714" s="151" t="n">
        <f aca="false">K714/0.15</f>
        <v>0.033789984</v>
      </c>
      <c r="AB714" s="133" t="n">
        <f aca="false">K714</f>
        <v>0.0050684976</v>
      </c>
      <c r="AC714" s="133" t="n">
        <f aca="false">L714+M714+N714+O714+P714+Q714+R714</f>
        <v>0.000663067417</v>
      </c>
      <c r="AD714" s="133" t="n">
        <f aca="false">L714+M714+R714+W714</f>
        <v>0.00044720063</v>
      </c>
      <c r="AE714" s="133" t="n">
        <f aca="false">V714+L714+M714+R714+T714</f>
        <v>0.00044720063</v>
      </c>
      <c r="AF714" s="133" t="n">
        <f aca="false">S714+U714+X714</f>
        <v>0.001081063706</v>
      </c>
      <c r="AH714" s="0" t="n">
        <v>0.64493491</v>
      </c>
      <c r="AI714" s="96" t="n">
        <v>0.38126993</v>
      </c>
      <c r="AJ714" s="96" t="n">
        <v>0.1467131</v>
      </c>
      <c r="AK714" s="96" t="n">
        <v>0</v>
      </c>
      <c r="AL714" s="96" t="n">
        <v>0.028099031</v>
      </c>
      <c r="AM714" s="96" t="n">
        <v>0.05949284</v>
      </c>
      <c r="AN714" s="96" t="n">
        <v>0.02936001</v>
      </c>
      <c r="AP714" s="95" t="n">
        <v>0.00064360036</v>
      </c>
      <c r="AQ714" s="95" t="n">
        <v>0.00060451048</v>
      </c>
      <c r="AR714" s="95" t="n">
        <v>2.7286271E-005</v>
      </c>
      <c r="AS714" s="95" t="n">
        <v>1.1803616E-005</v>
      </c>
      <c r="AT714" s="152" t="n">
        <f aca="false">AW714+AZ714+BA714+BB714+BC714+BK714+BL714+BP714</f>
        <v>3.62416351618E-008</v>
      </c>
      <c r="AU714" s="152" t="n">
        <f aca="false">AX714+AY714+BD714+BE714+BF714+BG714+BH714+BI714+BJ714+BM714+BQ714+BR714</f>
        <v>1.009107652338E-010</v>
      </c>
      <c r="AV714" s="153" t="n">
        <f aca="false">BN714+BO714</f>
        <v>0.0016531675193</v>
      </c>
      <c r="AW714" s="154" t="n">
        <v>3.1357105E-008</v>
      </c>
      <c r="AX714" s="154" t="n">
        <v>9.4611955E-011</v>
      </c>
      <c r="AY714" s="154" t="n">
        <v>2.5849338E-015</v>
      </c>
      <c r="AZ714" s="154" t="n">
        <v>0</v>
      </c>
      <c r="BA714" s="154" t="n">
        <v>0</v>
      </c>
      <c r="BB714" s="154" t="n">
        <v>5.0078618E-012</v>
      </c>
      <c r="BC714" s="154" t="n">
        <v>4.8795223E-009</v>
      </c>
      <c r="BD714" s="154" t="n">
        <v>1.1420368E-012</v>
      </c>
      <c r="BE714" s="154" t="n">
        <v>5.1541885E-012</v>
      </c>
      <c r="BF714" s="154" t="n">
        <v>0</v>
      </c>
      <c r="BG714" s="154" t="n">
        <v>0</v>
      </c>
      <c r="BH714" s="154" t="n">
        <v>0</v>
      </c>
      <c r="BI714" s="154" t="n">
        <v>0</v>
      </c>
      <c r="BJ714" s="154" t="n">
        <v>0</v>
      </c>
      <c r="BK714" s="154" t="n">
        <v>0</v>
      </c>
      <c r="BL714" s="154" t="n">
        <v>0</v>
      </c>
      <c r="BM714" s="154" t="n">
        <v>0</v>
      </c>
      <c r="BN714" s="154" t="n">
        <v>2.3749193E-006</v>
      </c>
      <c r="BO714" s="154" t="n">
        <v>0.0016507926</v>
      </c>
      <c r="BP714" s="154" t="n">
        <v>0</v>
      </c>
      <c r="BQ714" s="154" t="n">
        <v>0</v>
      </c>
      <c r="BR714" s="154" t="n">
        <v>0</v>
      </c>
      <c r="BT714" s="96" t="n">
        <v>1.7117231E-006</v>
      </c>
      <c r="BU714" s="96" t="n">
        <v>3.5534533E-008</v>
      </c>
      <c r="BV714" s="96" t="n">
        <v>9.4215441E-007</v>
      </c>
      <c r="BW714" s="96" t="n">
        <v>8.8970574E-011</v>
      </c>
      <c r="BX714" s="96" t="n">
        <v>5.5217633E-008</v>
      </c>
      <c r="BY714" s="96" t="n">
        <v>0</v>
      </c>
      <c r="BZ714" s="96" t="n">
        <v>0</v>
      </c>
      <c r="CA714" s="96" t="n">
        <v>0</v>
      </c>
      <c r="CB714" s="96" t="n">
        <v>0</v>
      </c>
      <c r="CC714" s="96" t="n">
        <v>2.7140623E-010</v>
      </c>
      <c r="CD714" s="96" t="n">
        <v>0</v>
      </c>
      <c r="CE714" s="96" t="n">
        <v>0</v>
      </c>
      <c r="CF714" s="96" t="n">
        <v>0</v>
      </c>
      <c r="CG714" s="96" t="n">
        <v>3.8029546E-008</v>
      </c>
      <c r="CH714" s="96" t="n">
        <v>6.4042653E-007</v>
      </c>
      <c r="CI714" s="96" t="n">
        <v>2.8037598E-014</v>
      </c>
      <c r="CJ714" s="96" t="n">
        <v>0</v>
      </c>
      <c r="CL714" s="155" t="n">
        <v>0</v>
      </c>
      <c r="CM714" s="155" t="n">
        <v>0.033789984</v>
      </c>
      <c r="CN714" s="156" t="n">
        <v>0</v>
      </c>
      <c r="CO714" s="155" t="n">
        <v>2.431221E-005</v>
      </c>
      <c r="CP714" s="155" t="n">
        <v>0</v>
      </c>
      <c r="CQ714" s="155" t="n">
        <v>0</v>
      </c>
      <c r="CR714" s="155" t="n">
        <v>2.2086396E-006</v>
      </c>
      <c r="CS714" s="155" t="n">
        <v>0</v>
      </c>
      <c r="CT714" s="155" t="n">
        <v>0</v>
      </c>
      <c r="CU714" s="155" t="n">
        <v>0</v>
      </c>
      <c r="CW714" s="97"/>
      <c r="CX714" s="98"/>
    </row>
    <row r="715" customFormat="false" ht="13.8" hidden="false" customHeight="false" outlineLevel="0" collapsed="false">
      <c r="B715" s="26"/>
      <c r="C715" s="88"/>
      <c r="D715" s="3" t="s">
        <v>1333</v>
      </c>
      <c r="E715" s="90"/>
      <c r="J715" s="158"/>
      <c r="P715" s="102"/>
      <c r="Q715" s="102"/>
      <c r="R715" s="102"/>
      <c r="T715" s="102"/>
      <c r="V715" s="102"/>
      <c r="W715" s="102"/>
      <c r="AT715" s="102"/>
      <c r="AU715" s="102"/>
      <c r="AV715" s="159"/>
      <c r="CN715" s="160"/>
      <c r="CW715" s="102"/>
      <c r="CX715" s="98"/>
    </row>
    <row r="716" customFormat="false" ht="13.8" hidden="false" customHeight="false" outlineLevel="0" collapsed="false">
      <c r="A716" s="0" t="s">
        <v>1334</v>
      </c>
      <c r="B716" s="26" t="s">
        <v>1275</v>
      </c>
      <c r="C716" s="88" t="str">
        <f aca="false">MID(A716,1,12)</f>
        <v>A.100.25.101</v>
      </c>
      <c r="D716" s="2" t="s">
        <v>1333</v>
      </c>
      <c r="E716" s="90" t="s">
        <v>255</v>
      </c>
      <c r="F716" s="91" t="str">
        <f aca="false">MID(A716, 21,85)</f>
        <v>Arsenic (as co-product of Copper)</v>
      </c>
      <c r="G716" s="133" t="n">
        <f aca="false">H716+I716+J716+K716</f>
        <v>2.146493753</v>
      </c>
      <c r="H716" s="149" t="n">
        <f aca="false">N716+O716+P716+Q716</f>
        <v>0.1469972263</v>
      </c>
      <c r="I716" s="149" t="n">
        <f aca="false">L716+M716+R716+V716+T716</f>
        <v>0.3051881647</v>
      </c>
      <c r="J716" s="150" t="n">
        <f aca="false">S716+U716+W716+X716</f>
        <v>1.110716172</v>
      </c>
      <c r="K716" s="149" t="n">
        <v>0.58359219</v>
      </c>
      <c r="L716" s="130" t="n">
        <v>0.20940759</v>
      </c>
      <c r="M716" s="130" t="n">
        <v>0.095121668</v>
      </c>
      <c r="N716" s="130" t="n">
        <v>0.081927541</v>
      </c>
      <c r="O716" s="157" t="n">
        <v>0.04435461</v>
      </c>
      <c r="P716" s="130" t="n">
        <v>0.0013577683</v>
      </c>
      <c r="Q716" s="130" t="n">
        <v>0.019357307</v>
      </c>
      <c r="R716" s="130" t="n">
        <v>0.0006589067</v>
      </c>
      <c r="S716" s="157" t="n">
        <v>1.09</v>
      </c>
      <c r="T716" s="130" t="n">
        <v>0</v>
      </c>
      <c r="U716" s="157" t="n">
        <v>0.020716172</v>
      </c>
      <c r="V716" s="157" t="n">
        <v>0</v>
      </c>
      <c r="W716" s="130" t="n">
        <v>0</v>
      </c>
      <c r="X716" s="130" t="n">
        <v>0</v>
      </c>
      <c r="Z716" s="151" t="n">
        <f aca="false">K716/0.15</f>
        <v>3.8906146</v>
      </c>
      <c r="AB716" s="133" t="n">
        <f aca="false">K716</f>
        <v>0.58359219</v>
      </c>
      <c r="AC716" s="133" t="n">
        <f aca="false">L716+M716+N716+O716+P716+Q716+R716</f>
        <v>0.452185391</v>
      </c>
      <c r="AD716" s="133" t="n">
        <f aca="false">L716+M716+R716+W716</f>
        <v>0.3051881647</v>
      </c>
      <c r="AE716" s="133" t="n">
        <f aca="false">V716+L716+M716+R716+T716</f>
        <v>0.3051881647</v>
      </c>
      <c r="AF716" s="133" t="n">
        <f aca="false">S716+U716+X716</f>
        <v>1.110716172</v>
      </c>
      <c r="AH716" s="0" t="n">
        <v>57.44649</v>
      </c>
      <c r="AI716" s="96" t="n">
        <v>44.448052</v>
      </c>
      <c r="AJ716" s="96" t="n">
        <v>2.5734375</v>
      </c>
      <c r="AK716" s="96" t="n">
        <v>0</v>
      </c>
      <c r="AL716" s="96" t="n">
        <v>0</v>
      </c>
      <c r="AM716" s="96" t="n">
        <v>6.9385417</v>
      </c>
      <c r="AN716" s="96" t="n">
        <v>3.4864583</v>
      </c>
      <c r="AP716" s="95" t="n">
        <v>0.17254742</v>
      </c>
      <c r="AQ716" s="95" t="n">
        <v>0.16552953</v>
      </c>
      <c r="AR716" s="95" t="n">
        <v>0.0048824196</v>
      </c>
      <c r="AS716" s="95" t="n">
        <v>0.0021354731</v>
      </c>
      <c r="AT716" s="152" t="n">
        <f aca="false">AW716+AZ716+BA716+BB716+BC716+BK716+BL716+BP716</f>
        <v>9.923832651E-006</v>
      </c>
      <c r="AU716" s="152" t="n">
        <f aca="false">AX716+AY716+BD716+BE716+BF716+BG716+BH716+BI716+BJ716+BM716+BQ716+BR716</f>
        <v>1.805628558726E-008</v>
      </c>
      <c r="AV716" s="153" t="n">
        <f aca="false">BN716+BO716</f>
        <v>0.29908588</v>
      </c>
      <c r="AW716" s="154" t="n">
        <v>3.6459596E-006</v>
      </c>
      <c r="AX716" s="154" t="n">
        <v>1.1001348E-008</v>
      </c>
      <c r="AY716" s="154" t="n">
        <v>3.0052932E-013</v>
      </c>
      <c r="AZ716" s="154" t="n">
        <v>1.679E-009</v>
      </c>
      <c r="BA716" s="154" t="n">
        <v>0</v>
      </c>
      <c r="BB716" s="154" t="n">
        <v>1.14267E-008</v>
      </c>
      <c r="BC716" s="154" t="n">
        <v>5.2733875E-006</v>
      </c>
      <c r="BD716" s="154" t="n">
        <v>1.6332877E-009</v>
      </c>
      <c r="BE716" s="154" t="n">
        <v>5.374924E-009</v>
      </c>
      <c r="BF716" s="154" t="n">
        <v>3.0630208E-011</v>
      </c>
      <c r="BG716" s="154" t="n">
        <v>1.2011333E-013</v>
      </c>
      <c r="BH716" s="154" t="n">
        <v>1.5249115E-011</v>
      </c>
      <c r="BI716" s="154" t="n">
        <v>2.7120363E-013</v>
      </c>
      <c r="BJ716" s="154" t="n">
        <v>1.5471798E-013</v>
      </c>
      <c r="BK716" s="154" t="n">
        <v>9.3965521E-008</v>
      </c>
      <c r="BL716" s="154" t="n">
        <v>8.9741433E-007</v>
      </c>
      <c r="BM716" s="154" t="n">
        <v>0</v>
      </c>
      <c r="BN716" s="154" t="n">
        <v>0.0303</v>
      </c>
      <c r="BO716" s="154" t="n">
        <v>0.26878588</v>
      </c>
      <c r="BP716" s="154" t="n">
        <v>0</v>
      </c>
      <c r="BQ716" s="154" t="n">
        <v>0</v>
      </c>
      <c r="BR716" s="154" t="n">
        <v>0</v>
      </c>
      <c r="BT716" s="96" t="n">
        <v>0.0038488526</v>
      </c>
      <c r="BU716" s="96" t="n">
        <v>4.0766982E-005</v>
      </c>
      <c r="BV716" s="96" t="n">
        <v>0.00010848066</v>
      </c>
      <c r="BW716" s="96" t="n">
        <v>7.9953214E-008</v>
      </c>
      <c r="BX716" s="96" t="n">
        <v>6.7882357E-005</v>
      </c>
      <c r="BY716" s="96" t="n">
        <v>7.6569967E-006</v>
      </c>
      <c r="BZ716" s="96" t="n">
        <v>1.078195E-007</v>
      </c>
      <c r="CA716" s="96" t="n">
        <v>1.1074457E-005</v>
      </c>
      <c r="CB716" s="96" t="n">
        <v>1.8220294E-006</v>
      </c>
      <c r="CC716" s="96" t="n">
        <v>1.2817296E-005</v>
      </c>
      <c r="CD716" s="96" t="n">
        <v>0</v>
      </c>
      <c r="CE716" s="96" t="n">
        <v>0</v>
      </c>
      <c r="CF716" s="96" t="n">
        <v>0</v>
      </c>
      <c r="CG716" s="96" t="n">
        <v>1.7643419E-005</v>
      </c>
      <c r="CH716" s="96" t="n">
        <v>5.6066326E-005</v>
      </c>
      <c r="CI716" s="96" t="n">
        <v>0.0035244543</v>
      </c>
      <c r="CJ716" s="96" t="n">
        <v>0</v>
      </c>
      <c r="CL716" s="155" t="n">
        <v>0</v>
      </c>
      <c r="CM716" s="155" t="n">
        <v>3.8738521</v>
      </c>
      <c r="CN716" s="156" t="n">
        <v>0.20902126</v>
      </c>
      <c r="CO716" s="155" t="n">
        <v>0.029565625</v>
      </c>
      <c r="CP716" s="155" t="n">
        <v>1.2939702E-008</v>
      </c>
      <c r="CQ716" s="155" t="n">
        <v>7.6221077E-007</v>
      </c>
      <c r="CR716" s="155" t="n">
        <v>0.0024743936</v>
      </c>
      <c r="CS716" s="155" t="n">
        <v>0.3678273</v>
      </c>
      <c r="CT716" s="155" t="n">
        <v>2.0512855E-005</v>
      </c>
      <c r="CU716" s="155" t="n">
        <v>0.0026070205</v>
      </c>
      <c r="CW716" s="97"/>
      <c r="CX716" s="98"/>
    </row>
    <row r="717" customFormat="false" ht="13.8" hidden="false" customHeight="false" outlineLevel="0" collapsed="false">
      <c r="A717" s="0" t="s">
        <v>1335</v>
      </c>
      <c r="B717" s="26" t="s">
        <v>1275</v>
      </c>
      <c r="C717" s="88" t="str">
        <f aca="false">MID(A717,1,12)</f>
        <v>A.100.25.102</v>
      </c>
      <c r="D717" s="2" t="s">
        <v>1333</v>
      </c>
      <c r="E717" s="90" t="s">
        <v>255</v>
      </c>
      <c r="F717" s="91" t="str">
        <f aca="false">MID(A717, 21,85)</f>
        <v>Barium</v>
      </c>
      <c r="G717" s="133" t="n">
        <f aca="false">H717+I717+J717+K717</f>
        <v>0.766906238747445</v>
      </c>
      <c r="H717" s="149" t="n">
        <f aca="false">N717+O717+P717+Q717</f>
        <v>0.03736876553</v>
      </c>
      <c r="I717" s="149" t="n">
        <f aca="false">L717+M717+R717+V717+T717</f>
        <v>0.114455341727</v>
      </c>
      <c r="J717" s="150" t="n">
        <f aca="false">S717+U717+W717+X717</f>
        <v>0.145268451490445</v>
      </c>
      <c r="K717" s="149" t="n">
        <v>0.46981368</v>
      </c>
      <c r="L717" s="130" t="n">
        <v>0.075242448</v>
      </c>
      <c r="M717" s="130" t="n">
        <v>0.036408126</v>
      </c>
      <c r="N717" s="130" t="n">
        <v>0.031889978</v>
      </c>
      <c r="O717" s="157" t="n">
        <v>0.0049966069</v>
      </c>
      <c r="P717" s="130" t="n">
        <v>0.0001002312</v>
      </c>
      <c r="Q717" s="130" t="n">
        <v>0.00038194943</v>
      </c>
      <c r="R717" s="130" t="n">
        <v>0.0027420951</v>
      </c>
      <c r="S717" s="157" t="n">
        <v>0.14078313</v>
      </c>
      <c r="T717" s="130" t="n">
        <v>5.1354685E-005</v>
      </c>
      <c r="U717" s="130" t="n">
        <v>0.0044852037</v>
      </c>
      <c r="V717" s="157" t="n">
        <v>1.1317942E-005</v>
      </c>
      <c r="W717" s="130" t="n">
        <v>8.3548275E-008</v>
      </c>
      <c r="X717" s="130" t="n">
        <v>3.424217E-008</v>
      </c>
      <c r="Z717" s="151" t="n">
        <f aca="false">K717/0.15</f>
        <v>3.1320912</v>
      </c>
      <c r="AB717" s="133" t="n">
        <f aca="false">K717</f>
        <v>0.46981368</v>
      </c>
      <c r="AC717" s="133" t="n">
        <f aca="false">L717+M717+N717+O717+P717+Q717+R717</f>
        <v>0.15176143463</v>
      </c>
      <c r="AD717" s="133" t="n">
        <f aca="false">L717+M717+R717+W717</f>
        <v>0.114392752648275</v>
      </c>
      <c r="AE717" s="133" t="n">
        <f aca="false">V717+L717+M717+R717+T717</f>
        <v>0.114455341727</v>
      </c>
      <c r="AF717" s="133" t="n">
        <f aca="false">S717+U717+X717</f>
        <v>0.14526836794217</v>
      </c>
      <c r="AH717" s="0" t="n">
        <v>32.247058</v>
      </c>
      <c r="AI717" s="96" t="n">
        <v>30.875061</v>
      </c>
      <c r="AJ717" s="96" t="n">
        <v>0.20587054</v>
      </c>
      <c r="AK717" s="96" t="n">
        <v>0</v>
      </c>
      <c r="AL717" s="96" t="n">
        <v>0.010644542</v>
      </c>
      <c r="AM717" s="96" t="n">
        <v>0.2666058</v>
      </c>
      <c r="AN717" s="96" t="n">
        <v>0.88887573</v>
      </c>
      <c r="AP717" s="95" t="n">
        <v>0.080413427</v>
      </c>
      <c r="AQ717" s="95" t="n">
        <v>0.076105392</v>
      </c>
      <c r="AR717" s="95" t="n">
        <v>0.0029924493</v>
      </c>
      <c r="AS717" s="95" t="n">
        <v>0.0013155857</v>
      </c>
      <c r="AT717" s="152" t="n">
        <f aca="false">AW717+AZ717+BA717+BB717+BC717+BK717+BL717+BP717</f>
        <v>4.56267338392867E-006</v>
      </c>
      <c r="AU717" s="152" t="n">
        <f aca="false">AX717+AY717+BD717+BE717+BF717+BG717+BH717+BI717+BJ717+BM717+BQ717+BR717</f>
        <v>1.10667504703866E-008</v>
      </c>
      <c r="AV717" s="153" t="n">
        <f aca="false">BN717+BO717</f>
        <v>0.1842557044</v>
      </c>
      <c r="AW717" s="154" t="n">
        <v>2.9154693E-006</v>
      </c>
      <c r="AX717" s="154" t="n">
        <v>8.7970213E-009</v>
      </c>
      <c r="AY717" s="154" t="n">
        <v>2.4033255E-013</v>
      </c>
      <c r="AZ717" s="154" t="n">
        <v>1.1336167E-013</v>
      </c>
      <c r="BA717" s="154" t="n">
        <v>0</v>
      </c>
      <c r="BB717" s="154" t="n">
        <v>2.9992431E-009</v>
      </c>
      <c r="BC717" s="154" t="n">
        <v>1.6432685E-006</v>
      </c>
      <c r="BD717" s="154" t="n">
        <v>4.5790757E-010</v>
      </c>
      <c r="BE717" s="154" t="n">
        <v>1.811284E-009</v>
      </c>
      <c r="BF717" s="154" t="n">
        <v>2.535233E-014</v>
      </c>
      <c r="BG717" s="154" t="n">
        <v>8.6424591E-017</v>
      </c>
      <c r="BH717" s="154" t="n">
        <v>2.0484268E-013</v>
      </c>
      <c r="BI717" s="154" t="n">
        <v>5.6256422E-014</v>
      </c>
      <c r="BJ717" s="154" t="n">
        <v>1.0729979E-014</v>
      </c>
      <c r="BK717" s="154" t="n">
        <v>8.9210947E-011</v>
      </c>
      <c r="BL717" s="154" t="n">
        <v>8.4701652E-010</v>
      </c>
      <c r="BM717" s="154" t="n">
        <v>1.0409865E-021</v>
      </c>
      <c r="BN717" s="154" t="n">
        <v>0.0027268544</v>
      </c>
      <c r="BO717" s="154" t="n">
        <v>0.18152885</v>
      </c>
      <c r="BP717" s="154" t="n">
        <v>0</v>
      </c>
      <c r="BQ717" s="154" t="n">
        <v>0</v>
      </c>
      <c r="BR717" s="154" t="n">
        <v>0</v>
      </c>
      <c r="BT717" s="96" t="n">
        <v>0.00017181744</v>
      </c>
      <c r="BU717" s="96" t="n">
        <v>1.3350059E-005</v>
      </c>
      <c r="BV717" s="96" t="n">
        <v>8.7331014E-005</v>
      </c>
      <c r="BW717" s="96" t="n">
        <v>3.2801469E-007</v>
      </c>
      <c r="BX717" s="96" t="n">
        <v>1.4163464E-005</v>
      </c>
      <c r="BY717" s="96" t="n">
        <v>1.6960638E-006</v>
      </c>
      <c r="BZ717" s="96" t="n">
        <v>6.3805237E-010</v>
      </c>
      <c r="CA717" s="96" t="n">
        <v>2.574215E-006</v>
      </c>
      <c r="CB717" s="96" t="n">
        <v>1.5474501E-007</v>
      </c>
      <c r="CC717" s="96" t="n">
        <v>3.6627557E-007</v>
      </c>
      <c r="CD717" s="96" t="n">
        <v>0</v>
      </c>
      <c r="CE717" s="96" t="n">
        <v>2.3020089E-018</v>
      </c>
      <c r="CF717" s="96" t="n">
        <v>1.8848759E-014</v>
      </c>
      <c r="CG717" s="96" t="n">
        <v>6.8082416E-006</v>
      </c>
      <c r="CH717" s="96" t="n">
        <v>3.7841655E-005</v>
      </c>
      <c r="CI717" s="96" t="n">
        <v>7.2030542E-006</v>
      </c>
      <c r="CJ717" s="96" t="n">
        <v>0</v>
      </c>
      <c r="CL717" s="155" t="n">
        <v>1.5953847E-014</v>
      </c>
      <c r="CM717" s="155" t="n">
        <v>3.1246663</v>
      </c>
      <c r="CN717" s="156" t="n">
        <v>0.048594199</v>
      </c>
      <c r="CO717" s="155" t="n">
        <v>0.0095228995</v>
      </c>
      <c r="CP717" s="155" t="n">
        <v>1.2295664E-010</v>
      </c>
      <c r="CQ717" s="155" t="n">
        <v>1.1795427E-008</v>
      </c>
      <c r="CR717" s="155" t="n">
        <v>0.00060305142</v>
      </c>
      <c r="CS717" s="155" t="n">
        <v>0.032151432</v>
      </c>
      <c r="CT717" s="155" t="n">
        <v>1.6854228E-008</v>
      </c>
      <c r="CU717" s="155" t="n">
        <v>0.00059647997</v>
      </c>
      <c r="CW717" s="97"/>
      <c r="CX717" s="74"/>
    </row>
    <row r="718" customFormat="false" ht="13.8" hidden="false" customHeight="false" outlineLevel="0" collapsed="false">
      <c r="A718" s="0" t="s">
        <v>1336</v>
      </c>
      <c r="B718" s="26" t="s">
        <v>1275</v>
      </c>
      <c r="C718" s="88" t="str">
        <f aca="false">MID(A718,1,12)</f>
        <v>A.100.25.103</v>
      </c>
      <c r="D718" s="2" t="s">
        <v>1333</v>
      </c>
      <c r="E718" s="90" t="s">
        <v>255</v>
      </c>
      <c r="F718" s="91" t="str">
        <f aca="false">MID(A718, 21,85)</f>
        <v>Berylium</v>
      </c>
      <c r="G718" s="133" t="n">
        <f aca="false">H718+I718+J718+K718</f>
        <v>373.436924891327</v>
      </c>
      <c r="H718" s="149" t="n">
        <f aca="false">N718+O718+P718+Q718</f>
        <v>6.959015014</v>
      </c>
      <c r="I718" s="149" t="n">
        <f aca="false">L718+M718+R718+V718+T718</f>
        <v>8.8475635377</v>
      </c>
      <c r="J718" s="150" t="n">
        <f aca="false">S718+U718+W718+X718</f>
        <v>276.894056339627</v>
      </c>
      <c r="K718" s="149" t="n">
        <v>80.73629</v>
      </c>
      <c r="L718" s="130" t="n">
        <v>2.85439</v>
      </c>
      <c r="M718" s="130" t="n">
        <v>5.8437185</v>
      </c>
      <c r="N718" s="130" t="n">
        <v>5.2606622</v>
      </c>
      <c r="O718" s="130" t="n">
        <v>1.1718889</v>
      </c>
      <c r="P718" s="130" t="n">
        <v>0.024411554</v>
      </c>
      <c r="Q718" s="130" t="n">
        <v>0.50205236</v>
      </c>
      <c r="R718" s="130" t="n">
        <v>0.14245996</v>
      </c>
      <c r="S718" s="130" t="n">
        <v>268.20964</v>
      </c>
      <c r="T718" s="157" t="n">
        <v>0.0015902416</v>
      </c>
      <c r="U718" s="157" t="n">
        <v>8.6844134</v>
      </c>
      <c r="V718" s="157" t="n">
        <v>0.0054048361</v>
      </c>
      <c r="W718" s="157" t="n">
        <v>2.9395995E-006</v>
      </c>
      <c r="X718" s="130" t="n">
        <v>2.7111683E-011</v>
      </c>
      <c r="Z718" s="151" t="n">
        <f aca="false">K718/0.15</f>
        <v>538.241933333333</v>
      </c>
      <c r="AB718" s="133" t="n">
        <f aca="false">K718</f>
        <v>80.73629</v>
      </c>
      <c r="AC718" s="133" t="n">
        <f aca="false">L718+M718+N718+O718+P718+Q718+R718</f>
        <v>15.799583474</v>
      </c>
      <c r="AD718" s="133" t="n">
        <f aca="false">L718+M718+R718+W718</f>
        <v>8.8405713995995</v>
      </c>
      <c r="AE718" s="133" t="n">
        <f aca="false">V718+L718+M718+R718+T718</f>
        <v>8.8475635377</v>
      </c>
      <c r="AF718" s="133" t="n">
        <f aca="false">S718+U718+X718</f>
        <v>276.894053400027</v>
      </c>
      <c r="AH718" s="0" t="n">
        <v>8260.8934</v>
      </c>
      <c r="AI718" s="96" t="n">
        <v>6309.5188</v>
      </c>
      <c r="AJ718" s="96" t="n">
        <v>1091.2877</v>
      </c>
      <c r="AK718" s="96" t="n">
        <v>0</v>
      </c>
      <c r="AL718" s="96" t="n">
        <v>201.79827</v>
      </c>
      <c r="AM718" s="96" t="n">
        <v>440.13038</v>
      </c>
      <c r="AN718" s="96" t="n">
        <v>218.1582</v>
      </c>
      <c r="AP718" s="95" t="n">
        <v>11.805854</v>
      </c>
      <c r="AQ718" s="95" t="n">
        <v>10.884895</v>
      </c>
      <c r="AR718" s="95" t="n">
        <v>0.45138273</v>
      </c>
      <c r="AS718" s="95" t="n">
        <v>0.46957643</v>
      </c>
      <c r="AT718" s="152" t="n">
        <f aca="false">AW718+AZ718+BA718+BB718+BC718+BK718+BL718+BP718</f>
        <v>0.00065257164338781</v>
      </c>
      <c r="AU718" s="152" t="n">
        <f aca="false">AX718+AY718+BD718+BE718+BF718+BG718+BH718+BI718+BJ718+BM718+BQ718+BR718</f>
        <v>1.6693148366575E-006</v>
      </c>
      <c r="AV718" s="153" t="n">
        <f aca="false">BN718+BO718</f>
        <v>65.767006</v>
      </c>
      <c r="AW718" s="154" t="n">
        <v>0.00049948962</v>
      </c>
      <c r="AX718" s="154" t="n">
        <v>1.5070808E-006</v>
      </c>
      <c r="AY718" s="154" t="n">
        <v>4.1175598E-011</v>
      </c>
      <c r="AZ718" s="154" t="n">
        <v>4.2263781E-010</v>
      </c>
      <c r="BA718" s="154" t="n">
        <v>0</v>
      </c>
      <c r="BB718" s="154" t="n">
        <v>4.4275038E-007</v>
      </c>
      <c r="BC718" s="154" t="n">
        <v>8.5919509E-005</v>
      </c>
      <c r="BD718" s="154" t="n">
        <v>6.9206325E-008</v>
      </c>
      <c r="BE718" s="154" t="n">
        <v>9.1245351E-008</v>
      </c>
      <c r="BF718" s="154" t="n">
        <v>4.3768196E-014</v>
      </c>
      <c r="BG718" s="154" t="n">
        <v>6.5006832E-016</v>
      </c>
      <c r="BH718" s="154" t="n">
        <v>1.7317391E-009</v>
      </c>
      <c r="BI718" s="154" t="n">
        <v>1.3335269E-012</v>
      </c>
      <c r="BJ718" s="154" t="n">
        <v>8.0680143E-012</v>
      </c>
      <c r="BK718" s="154" t="n">
        <v>4.0312837E-007</v>
      </c>
      <c r="BL718" s="154" t="n">
        <v>6.6316213E-005</v>
      </c>
      <c r="BM718" s="154" t="n">
        <v>3.662653E-020</v>
      </c>
      <c r="BN718" s="154" t="n">
        <v>18.232249</v>
      </c>
      <c r="BO718" s="154" t="n">
        <v>47.534757</v>
      </c>
      <c r="BP718" s="154" t="n">
        <v>0</v>
      </c>
      <c r="BQ718" s="154" t="n">
        <v>0</v>
      </c>
      <c r="BR718" s="154" t="n">
        <v>0</v>
      </c>
      <c r="BT718" s="96" t="n">
        <v>0.028294838</v>
      </c>
      <c r="BU718" s="96" t="n">
        <v>0.00075025738</v>
      </c>
      <c r="BV718" s="96" t="n">
        <v>0.015007613</v>
      </c>
      <c r="BW718" s="96" t="n">
        <v>1.8021562E-005</v>
      </c>
      <c r="BX718" s="96" t="n">
        <v>0.0014939467</v>
      </c>
      <c r="BY718" s="96" t="n">
        <v>0.00023829337</v>
      </c>
      <c r="BZ718" s="96" t="n">
        <v>1.0756547E-009</v>
      </c>
      <c r="CA718" s="96" t="n">
        <v>0.00036167713</v>
      </c>
      <c r="CB718" s="96" t="n">
        <v>3.5393629E-005</v>
      </c>
      <c r="CC718" s="96" t="n">
        <v>0.00034111435</v>
      </c>
      <c r="CD718" s="96" t="n">
        <v>0</v>
      </c>
      <c r="CE718" s="96" t="n">
        <v>8.0994898E-017</v>
      </c>
      <c r="CF718" s="96" t="n">
        <v>7.6577539E-007</v>
      </c>
      <c r="CG718" s="96" t="n">
        <v>0.0010326272</v>
      </c>
      <c r="CH718" s="96" t="n">
        <v>0.0090001512</v>
      </c>
      <c r="CI718" s="96" t="n">
        <v>1.4974968E-005</v>
      </c>
      <c r="CJ718" s="96" t="n">
        <v>0</v>
      </c>
      <c r="CL718" s="155" t="n">
        <v>6.4816274E-007</v>
      </c>
      <c r="CM718" s="155" t="n">
        <v>538.24017</v>
      </c>
      <c r="CN718" s="156" t="n">
        <v>6.8198629</v>
      </c>
      <c r="CO718" s="155" t="n">
        <v>0.56796912</v>
      </c>
      <c r="CP718" s="155" t="n">
        <v>4.2335363E-008</v>
      </c>
      <c r="CQ718" s="155" t="n">
        <v>2.2969386E-005</v>
      </c>
      <c r="CR718" s="155" t="n">
        <v>0.030032255</v>
      </c>
      <c r="CS718" s="155" t="n">
        <v>1.4659328</v>
      </c>
      <c r="CT718" s="155" t="n">
        <v>2.9326332E-008</v>
      </c>
      <c r="CU718" s="155" t="n">
        <v>0.083801528</v>
      </c>
      <c r="CW718" s="97"/>
      <c r="CX718" s="107"/>
    </row>
    <row r="719" customFormat="false" ht="13.8" hidden="false" customHeight="false" outlineLevel="0" collapsed="false">
      <c r="A719" s="0" t="s">
        <v>1337</v>
      </c>
      <c r="B719" s="26" t="s">
        <v>1275</v>
      </c>
      <c r="C719" s="88" t="str">
        <f aca="false">MID(A719,1,12)</f>
        <v>A.100.25.104</v>
      </c>
      <c r="D719" s="2" t="s">
        <v>1333</v>
      </c>
      <c r="E719" s="90" t="s">
        <v>255</v>
      </c>
      <c r="F719" s="91" t="str">
        <f aca="false">MID(A719, 21,85)</f>
        <v>Bismuth (as co-product of Lead)</v>
      </c>
      <c r="G719" s="133" t="n">
        <f aca="false">H719+I719+J719+K719</f>
        <v>26.168008457256</v>
      </c>
      <c r="H719" s="149" t="n">
        <f aca="false">N719+O719+P719+Q719</f>
        <v>0.07553628788</v>
      </c>
      <c r="I719" s="149" t="n">
        <f aca="false">L719+M719+R719+V719+T719</f>
        <v>0.367023767376</v>
      </c>
      <c r="J719" s="150" t="n">
        <f aca="false">S719+U719+W719+X719</f>
        <v>25.441648402</v>
      </c>
      <c r="K719" s="149" t="n">
        <v>0.2838</v>
      </c>
      <c r="L719" s="130" t="n">
        <v>0.33171165</v>
      </c>
      <c r="M719" s="130" t="n">
        <v>0.020984667</v>
      </c>
      <c r="N719" s="130" t="n">
        <v>0.034884</v>
      </c>
      <c r="O719" s="130" t="n">
        <v>0.0165613</v>
      </c>
      <c r="P719" s="157" t="n">
        <v>0.00047254788</v>
      </c>
      <c r="Q719" s="157" t="n">
        <v>0.02361844</v>
      </c>
      <c r="R719" s="157" t="n">
        <v>0.01432728</v>
      </c>
      <c r="S719" s="130" t="n">
        <v>25.4084</v>
      </c>
      <c r="T719" s="157" t="n">
        <v>0</v>
      </c>
      <c r="U719" s="130" t="n">
        <v>0.033248402</v>
      </c>
      <c r="V719" s="157" t="n">
        <v>1.70376E-007</v>
      </c>
      <c r="W719" s="157" t="n">
        <v>0</v>
      </c>
      <c r="X719" s="130" t="n">
        <v>0</v>
      </c>
      <c r="Z719" s="151" t="n">
        <f aca="false">K719/0.15</f>
        <v>1.892</v>
      </c>
      <c r="AB719" s="133" t="n">
        <f aca="false">K719</f>
        <v>0.2838</v>
      </c>
      <c r="AC719" s="133" t="n">
        <f aca="false">L719+M719+N719+O719+P719+Q719+R719</f>
        <v>0.44255988488</v>
      </c>
      <c r="AD719" s="133" t="n">
        <f aca="false">L719+M719+R719+W719</f>
        <v>0.367023597</v>
      </c>
      <c r="AE719" s="133" t="n">
        <f aca="false">V719+L719+M719+R719+T719</f>
        <v>0.367023767376</v>
      </c>
      <c r="AF719" s="133" t="n">
        <f aca="false">S719+U719+X719</f>
        <v>25.441648402</v>
      </c>
      <c r="AH719" s="0" t="n">
        <v>30.966238</v>
      </c>
      <c r="AI719" s="96" t="n">
        <v>25.534066</v>
      </c>
      <c r="AJ719" s="96" t="n">
        <v>4.1302363</v>
      </c>
      <c r="AK719" s="96" t="n">
        <v>0</v>
      </c>
      <c r="AL719" s="96" t="n">
        <v>0.000758468</v>
      </c>
      <c r="AM719" s="96" t="n">
        <v>0.22889272</v>
      </c>
      <c r="AN719" s="96" t="n">
        <v>1.0722843</v>
      </c>
      <c r="AP719" s="95" t="n">
        <v>0.14490644</v>
      </c>
      <c r="AQ719" s="95" t="n">
        <v>0.13423978</v>
      </c>
      <c r="AR719" s="95" t="n">
        <v>0.0033912766</v>
      </c>
      <c r="AS719" s="95" t="n">
        <v>0.0072753791</v>
      </c>
      <c r="AT719" s="152" t="n">
        <f aca="false">AW719+AZ719+BA719+BB719+BC719+BK719+BL719+BP719</f>
        <v>8.047948441E-006</v>
      </c>
      <c r="AU719" s="152" t="n">
        <f aca="false">AX719+AY719+BD719+BE719+BF719+BG719+BH719+BI719+BJ719+BM719+BQ719+BR719</f>
        <v>1.2541703473916E-008</v>
      </c>
      <c r="AV719" s="153" t="n">
        <f aca="false">BN719+BO719</f>
        <v>1.01896066</v>
      </c>
      <c r="AW719" s="154" t="n">
        <v>1.755776E-006</v>
      </c>
      <c r="AX719" s="154" t="n">
        <v>5.2976E-009</v>
      </c>
      <c r="AY719" s="154" t="n">
        <v>1.44738E-013</v>
      </c>
      <c r="AZ719" s="154" t="n">
        <v>0</v>
      </c>
      <c r="BA719" s="154" t="n">
        <v>0</v>
      </c>
      <c r="BB719" s="154" t="n">
        <v>9.348E-010</v>
      </c>
      <c r="BC719" s="154" t="n">
        <v>6.283977E-006</v>
      </c>
      <c r="BD719" s="154" t="n">
        <v>2.1318E-010</v>
      </c>
      <c r="BE719" s="154" t="n">
        <v>7.0172E-009</v>
      </c>
      <c r="BF719" s="154" t="n">
        <v>0</v>
      </c>
      <c r="BG719" s="154" t="n">
        <v>0</v>
      </c>
      <c r="BH719" s="154" t="n">
        <v>1.3455011E-011</v>
      </c>
      <c r="BI719" s="154" t="n">
        <v>8.6630936E-014</v>
      </c>
      <c r="BJ719" s="154" t="n">
        <v>3.709398E-014</v>
      </c>
      <c r="BK719" s="154" t="n">
        <v>2.87091E-010</v>
      </c>
      <c r="BL719" s="154" t="n">
        <v>6.97355E-009</v>
      </c>
      <c r="BM719" s="154" t="n">
        <v>0</v>
      </c>
      <c r="BN719" s="154" t="n">
        <v>0.76362</v>
      </c>
      <c r="BO719" s="154" t="n">
        <v>0.25534066</v>
      </c>
      <c r="BP719" s="154" t="n">
        <v>0</v>
      </c>
      <c r="BQ719" s="154" t="n">
        <v>0</v>
      </c>
      <c r="BR719" s="154" t="n">
        <v>0</v>
      </c>
      <c r="BT719" s="96" t="n">
        <v>0.041470858</v>
      </c>
      <c r="BU719" s="96" t="n">
        <v>4.8378697E-005</v>
      </c>
      <c r="BV719" s="96" t="n">
        <v>5.275398E-005</v>
      </c>
      <c r="BW719" s="96" t="n">
        <v>1.6995122E-006</v>
      </c>
      <c r="BX719" s="96" t="n">
        <v>5.4674887E-005</v>
      </c>
      <c r="BY719" s="96" t="n">
        <v>0</v>
      </c>
      <c r="BZ719" s="96" t="n">
        <v>0</v>
      </c>
      <c r="CA719" s="96" t="n">
        <v>0</v>
      </c>
      <c r="CB719" s="96" t="n">
        <v>1.790638E-006</v>
      </c>
      <c r="CC719" s="96" t="n">
        <v>1.6171387E-005</v>
      </c>
      <c r="CD719" s="96" t="n">
        <v>0</v>
      </c>
      <c r="CE719" s="96" t="n">
        <v>0</v>
      </c>
      <c r="CF719" s="96" t="n">
        <v>0</v>
      </c>
      <c r="CG719" s="96" t="n">
        <v>9.8086801E-006</v>
      </c>
      <c r="CH719" s="96" t="n">
        <v>3.6411559E-005</v>
      </c>
      <c r="CI719" s="96" t="n">
        <v>0.041249169</v>
      </c>
      <c r="CJ719" s="96" t="n">
        <v>0</v>
      </c>
      <c r="CL719" s="155" t="n">
        <v>0</v>
      </c>
      <c r="CM719" s="155" t="n">
        <v>1.892</v>
      </c>
      <c r="CN719" s="156" t="n">
        <v>0</v>
      </c>
      <c r="CO719" s="155" t="n">
        <v>0.0331</v>
      </c>
      <c r="CP719" s="155" t="n">
        <v>6.0665039E-009</v>
      </c>
      <c r="CQ719" s="155" t="n">
        <v>7.1873345E-007</v>
      </c>
      <c r="CR719" s="155" t="n">
        <v>0.0024357774</v>
      </c>
      <c r="CS719" s="155" t="n">
        <v>0.081837382</v>
      </c>
      <c r="CT719" s="155" t="n">
        <v>0</v>
      </c>
      <c r="CU719" s="155" t="n">
        <v>0</v>
      </c>
      <c r="CW719" s="97"/>
      <c r="CX719" s="107"/>
    </row>
    <row r="720" customFormat="false" ht="13.8" hidden="false" customHeight="false" outlineLevel="0" collapsed="false">
      <c r="A720" s="0" t="s">
        <v>1338</v>
      </c>
      <c r="B720" s="26" t="s">
        <v>1275</v>
      </c>
      <c r="C720" s="88" t="str">
        <f aca="false">MID(A720,1,12)</f>
        <v>A.100.25.105</v>
      </c>
      <c r="D720" s="2" t="s">
        <v>1333</v>
      </c>
      <c r="E720" s="90" t="s">
        <v>255</v>
      </c>
      <c r="F720" s="91" t="str">
        <f aca="false">MID(A720, 21,85)</f>
        <v>Boron</v>
      </c>
      <c r="G720" s="133" t="n">
        <f aca="false">H720+I720+J720+K720</f>
        <v>10.933945168181</v>
      </c>
      <c r="H720" s="149" t="n">
        <f aca="false">N720+O720+P720+Q720</f>
        <v>0.8923583531</v>
      </c>
      <c r="I720" s="149" t="n">
        <f aca="false">L720+M720+R720+V720+T720</f>
        <v>1.823943185081</v>
      </c>
      <c r="J720" s="150" t="n">
        <f aca="false">S720+U720+W720+X720</f>
        <v>0.92096313</v>
      </c>
      <c r="K720" s="149" t="n">
        <v>7.2966805</v>
      </c>
      <c r="L720" s="130" t="n">
        <v>1.1274777</v>
      </c>
      <c r="M720" s="130" t="n">
        <v>0.69638822</v>
      </c>
      <c r="N720" s="130" t="n">
        <v>0.59830966</v>
      </c>
      <c r="O720" s="130" t="n">
        <v>0.29317032</v>
      </c>
      <c r="P720" s="130" t="n">
        <v>0</v>
      </c>
      <c r="Q720" s="130" t="n">
        <v>0.0008783731</v>
      </c>
      <c r="R720" s="130" t="n">
        <v>7.7265081E-005</v>
      </c>
      <c r="S720" s="130" t="n">
        <v>0.40085906</v>
      </c>
      <c r="T720" s="157" t="n">
        <v>0</v>
      </c>
      <c r="U720" s="130" t="n">
        <v>0.52010407</v>
      </c>
      <c r="V720" s="157" t="n">
        <v>0</v>
      </c>
      <c r="W720" s="157" t="n">
        <v>0</v>
      </c>
      <c r="X720" s="130" t="n">
        <v>0</v>
      </c>
      <c r="Z720" s="151" t="n">
        <f aca="false">K720/0.15</f>
        <v>48.6445366666667</v>
      </c>
      <c r="AB720" s="133" t="n">
        <f aca="false">K720</f>
        <v>7.2966805</v>
      </c>
      <c r="AC720" s="133" t="n">
        <f aca="false">L720+M720+N720+O720+P720+Q720+R720</f>
        <v>2.716301538181</v>
      </c>
      <c r="AD720" s="133" t="n">
        <f aca="false">L720+M720+R720+W720</f>
        <v>1.823943185081</v>
      </c>
      <c r="AE720" s="133" t="n">
        <f aca="false">V720+L720+M720+R720+T720</f>
        <v>1.823943185081</v>
      </c>
      <c r="AF720" s="133" t="n">
        <f aca="false">S720+U720+X720</f>
        <v>0.92096313</v>
      </c>
      <c r="AH720" s="0" t="n">
        <v>316.75899</v>
      </c>
      <c r="AI720" s="96" t="n">
        <v>187.26026</v>
      </c>
      <c r="AJ720" s="96" t="n">
        <v>72.057961</v>
      </c>
      <c r="AK720" s="96" t="n">
        <v>0</v>
      </c>
      <c r="AL720" s="96" t="n">
        <v>13.800805</v>
      </c>
      <c r="AM720" s="96" t="n">
        <v>29.219835</v>
      </c>
      <c r="AN720" s="96" t="n">
        <v>14.420133</v>
      </c>
      <c r="AP720" s="95" t="n">
        <v>1.2566848</v>
      </c>
      <c r="AQ720" s="95" t="n">
        <v>1.2023119</v>
      </c>
      <c r="AR720" s="95" t="n">
        <v>0.048384927</v>
      </c>
      <c r="AS720" s="95" t="n">
        <v>0.0059879695</v>
      </c>
      <c r="AT720" s="152" t="n">
        <f aca="false">AW720+AZ720+BA720+BB720+BC720+BK720+BL720+BP720</f>
        <v>7.20810481817E-005</v>
      </c>
      <c r="AU720" s="152" t="n">
        <f aca="false">AX720+AY720+BD720+BE720+BF720+BG720+BH720+BI720+BJ720+BM720+BQ720+BR720</f>
        <v>1.789383404865E-007</v>
      </c>
      <c r="AV720" s="153" t="n">
        <f aca="false">BN720+BO720</f>
        <v>0.838651189</v>
      </c>
      <c r="AW720" s="154" t="n">
        <v>4.5633111E-005</v>
      </c>
      <c r="AX720" s="154" t="n">
        <v>1.3770406E-007</v>
      </c>
      <c r="AY720" s="154" t="n">
        <v>3.7614865E-012</v>
      </c>
      <c r="AZ720" s="154" t="n">
        <v>2.6065537E-009</v>
      </c>
      <c r="BA720" s="154" t="n">
        <v>0</v>
      </c>
      <c r="BB720" s="154" t="n">
        <v>7.7007628E-008</v>
      </c>
      <c r="BC720" s="154" t="n">
        <v>2.6368323E-005</v>
      </c>
      <c r="BD720" s="154" t="n">
        <v>1.1128707E-008</v>
      </c>
      <c r="BE720" s="154" t="n">
        <v>3.0101812E-008</v>
      </c>
      <c r="BF720" s="154" t="n">
        <v>0</v>
      </c>
      <c r="BG720" s="154" t="n">
        <v>0</v>
      </c>
      <c r="BH720" s="154" t="n">
        <v>0</v>
      </c>
      <c r="BI720" s="154" t="n">
        <v>0</v>
      </c>
      <c r="BJ720" s="154" t="n">
        <v>0</v>
      </c>
      <c r="BK720" s="154" t="n">
        <v>0</v>
      </c>
      <c r="BL720" s="154" t="n">
        <v>0</v>
      </c>
      <c r="BM720" s="154" t="n">
        <v>0</v>
      </c>
      <c r="BN720" s="154" t="n">
        <v>0.027866439</v>
      </c>
      <c r="BO720" s="154" t="n">
        <v>0.81078475</v>
      </c>
      <c r="BP720" s="154" t="n">
        <v>0</v>
      </c>
      <c r="BQ720" s="154" t="n">
        <v>0</v>
      </c>
      <c r="BR720" s="154" t="n">
        <v>0</v>
      </c>
      <c r="BT720" s="96" t="n">
        <v>0.0076372052</v>
      </c>
      <c r="BU720" s="96" t="n">
        <v>0.00023207424</v>
      </c>
      <c r="BV720" s="96" t="n">
        <v>0.0013563387</v>
      </c>
      <c r="BW720" s="96" t="n">
        <v>5.2748372E-008</v>
      </c>
      <c r="BX720" s="96" t="n">
        <v>0.00041978036</v>
      </c>
      <c r="BY720" s="96" t="n">
        <v>4.8261003E-005</v>
      </c>
      <c r="BZ720" s="96" t="n">
        <v>0</v>
      </c>
      <c r="CA720" s="96" t="n">
        <v>7.3249816E-005</v>
      </c>
      <c r="CB720" s="96" t="n">
        <v>0</v>
      </c>
      <c r="CC720" s="96" t="n">
        <v>7.1452543E-007</v>
      </c>
      <c r="CD720" s="96" t="n">
        <v>0</v>
      </c>
      <c r="CE720" s="96" t="n">
        <v>0</v>
      </c>
      <c r="CF720" s="96" t="n">
        <v>0</v>
      </c>
      <c r="CG720" s="96" t="n">
        <v>0.00012504431</v>
      </c>
      <c r="CH720" s="96" t="n">
        <v>0.00031454471</v>
      </c>
      <c r="CI720" s="96" t="n">
        <v>0.0050671448</v>
      </c>
      <c r="CJ720" s="96" t="n">
        <v>0</v>
      </c>
      <c r="CL720" s="155" t="n">
        <v>0</v>
      </c>
      <c r="CM720" s="155" t="n">
        <v>48.254339</v>
      </c>
      <c r="CN720" s="156" t="n">
        <v>2.0348812</v>
      </c>
      <c r="CO720" s="155" t="n">
        <v>0.16985052</v>
      </c>
      <c r="CP720" s="155" t="n">
        <v>0</v>
      </c>
      <c r="CQ720" s="155" t="n">
        <v>0</v>
      </c>
      <c r="CR720" s="155" t="n">
        <v>0.0078403375</v>
      </c>
      <c r="CS720" s="155" t="n">
        <v>0</v>
      </c>
      <c r="CT720" s="155" t="n">
        <v>0</v>
      </c>
      <c r="CU720" s="155" t="n">
        <v>0.016972127</v>
      </c>
      <c r="CW720" s="97"/>
      <c r="CX720" s="107"/>
    </row>
    <row r="721" customFormat="false" ht="13.8" hidden="false" customHeight="false" outlineLevel="0" collapsed="false">
      <c r="A721" s="0" t="s">
        <v>1339</v>
      </c>
      <c r="B721" s="26" t="s">
        <v>1275</v>
      </c>
      <c r="C721" s="88" t="str">
        <f aca="false">MID(A721,1,12)</f>
        <v>A.100.25.107</v>
      </c>
      <c r="D721" s="2" t="s">
        <v>1333</v>
      </c>
      <c r="E721" s="90" t="s">
        <v>255</v>
      </c>
      <c r="F721" s="91" t="str">
        <f aca="false">MID(A721, 21,85)</f>
        <v>Hafnium</v>
      </c>
      <c r="G721" s="133" t="n">
        <f aca="false">H721+I721+J721+K721</f>
        <v>343.33034127682</v>
      </c>
      <c r="H721" s="149" t="n">
        <f aca="false">N721+O721+P721+Q721</f>
        <v>5.16170016</v>
      </c>
      <c r="I721" s="149" t="n">
        <f aca="false">L721+M721+R721+V721+T721</f>
        <v>19.59096845682</v>
      </c>
      <c r="J721" s="150" t="n">
        <f aca="false">S721+U721+W721+X721</f>
        <v>272.04326266</v>
      </c>
      <c r="K721" s="149" t="n">
        <v>46.53441</v>
      </c>
      <c r="L721" s="130" t="n">
        <v>14.697392</v>
      </c>
      <c r="M721" s="130" t="n">
        <v>4.1499278</v>
      </c>
      <c r="N721" s="130" t="n">
        <v>3.78216</v>
      </c>
      <c r="O721" s="157" t="n">
        <v>1.2700793</v>
      </c>
      <c r="P721" s="130" t="n">
        <v>0.024507233</v>
      </c>
      <c r="Q721" s="130" t="n">
        <v>0.084953627</v>
      </c>
      <c r="R721" s="157" t="n">
        <v>0.74307709</v>
      </c>
      <c r="S721" s="130" t="n">
        <v>271.9403</v>
      </c>
      <c r="T721" s="130" t="n">
        <v>0</v>
      </c>
      <c r="U721" s="130" t="n">
        <v>0.10296266</v>
      </c>
      <c r="V721" s="157" t="n">
        <v>0.00057156682</v>
      </c>
      <c r="W721" s="130" t="n">
        <v>0</v>
      </c>
      <c r="X721" s="130" t="n">
        <v>0</v>
      </c>
      <c r="Z721" s="151" t="n">
        <f aca="false">K721/0.15</f>
        <v>310.2294</v>
      </c>
      <c r="AB721" s="133" t="n">
        <f aca="false">K721</f>
        <v>46.53441</v>
      </c>
      <c r="AC721" s="133" t="n">
        <f aca="false">L721+M721+N721+O721+P721+Q721+R721</f>
        <v>24.75209705</v>
      </c>
      <c r="AD721" s="133" t="n">
        <f aca="false">L721+M721+R721+W721</f>
        <v>19.59039689</v>
      </c>
      <c r="AE721" s="133" t="n">
        <f aca="false">V721+L721+M721+R721+T721</f>
        <v>19.59096845682</v>
      </c>
      <c r="AF721" s="133" t="n">
        <f aca="false">S721+U721+X721</f>
        <v>272.04326266</v>
      </c>
      <c r="AH721" s="0" t="n">
        <v>3696.5131</v>
      </c>
      <c r="AI721" s="96" t="n">
        <v>3677.1607</v>
      </c>
      <c r="AJ721" s="96" t="n">
        <v>12.790392</v>
      </c>
      <c r="AK721" s="96" t="n">
        <v>0</v>
      </c>
      <c r="AL721" s="96" t="n">
        <v>0</v>
      </c>
      <c r="AM721" s="96" t="n">
        <v>3.07185</v>
      </c>
      <c r="AN721" s="96" t="n">
        <v>3.490131</v>
      </c>
      <c r="AP721" s="95" t="n">
        <v>10.337479</v>
      </c>
      <c r="AQ721" s="95" t="n">
        <v>9.5904726</v>
      </c>
      <c r="AR721" s="95" t="n">
        <v>0.32522339</v>
      </c>
      <c r="AS721" s="95" t="n">
        <v>0.42178343</v>
      </c>
      <c r="AT721" s="152" t="n">
        <f aca="false">AW721+AZ721+BA721+BB721+BC721+BK721+BL721+BP721</f>
        <v>0.0005749683719192</v>
      </c>
      <c r="AU721" s="152" t="n">
        <f aca="false">AX721+AY721+BD721+BE721+BF721+BG721+BH721+BI721+BJ721+BM721+BQ721+BR721</f>
        <v>1.20274923004517E-006</v>
      </c>
      <c r="AV721" s="153" t="n">
        <f aca="false">BN721+BO721</f>
        <v>59.07331</v>
      </c>
      <c r="AW721" s="154" t="n">
        <v>0.00028789288</v>
      </c>
      <c r="AX721" s="154" t="n">
        <v>8.6864232E-007</v>
      </c>
      <c r="AY721" s="154" t="n">
        <v>2.3732549E-011</v>
      </c>
      <c r="AZ721" s="154" t="n">
        <v>0</v>
      </c>
      <c r="BA721" s="154" t="n">
        <v>0</v>
      </c>
      <c r="BB721" s="154" t="n">
        <v>1.01352E-007</v>
      </c>
      <c r="BC721" s="154" t="n">
        <v>0.00028684084</v>
      </c>
      <c r="BD721" s="154" t="n">
        <v>2.31132E-008</v>
      </c>
      <c r="BE721" s="154" t="n">
        <v>3.1091623E-007</v>
      </c>
      <c r="BF721" s="154" t="n">
        <v>0</v>
      </c>
      <c r="BG721" s="154" t="n">
        <v>0</v>
      </c>
      <c r="BH721" s="154" t="n">
        <v>4.8401929E-011</v>
      </c>
      <c r="BI721" s="154" t="n">
        <v>4.4641135E-012</v>
      </c>
      <c r="BJ721" s="154" t="n">
        <v>8.8145367E-013</v>
      </c>
      <c r="BK721" s="154" t="n">
        <v>5.3342992E-009</v>
      </c>
      <c r="BL721" s="154" t="n">
        <v>1.2796562E-007</v>
      </c>
      <c r="BM721" s="154" t="n">
        <v>0</v>
      </c>
      <c r="BN721" s="154" t="n">
        <v>22.301703</v>
      </c>
      <c r="BO721" s="154" t="n">
        <v>36.771607</v>
      </c>
      <c r="BP721" s="154" t="n">
        <v>0</v>
      </c>
      <c r="BQ721" s="154" t="n">
        <v>0</v>
      </c>
      <c r="BR721" s="154" t="n">
        <v>0</v>
      </c>
      <c r="BT721" s="96" t="n">
        <v>0.019270854</v>
      </c>
      <c r="BU721" s="96" t="n">
        <v>0.0021435504</v>
      </c>
      <c r="BV721" s="96" t="n">
        <v>0.0086500188</v>
      </c>
      <c r="BW721" s="96" t="n">
        <v>8.8859945E-005</v>
      </c>
      <c r="BX721" s="96" t="n">
        <v>0.002902539</v>
      </c>
      <c r="BY721" s="96" t="n">
        <v>0</v>
      </c>
      <c r="BZ721" s="96" t="n">
        <v>0</v>
      </c>
      <c r="CA721" s="96" t="n">
        <v>0</v>
      </c>
      <c r="CB721" s="96" t="n">
        <v>3.7811849E-005</v>
      </c>
      <c r="CC721" s="96" t="n">
        <v>8.7238265E-005</v>
      </c>
      <c r="CD721" s="96" t="n">
        <v>0</v>
      </c>
      <c r="CE721" s="96" t="n">
        <v>0</v>
      </c>
      <c r="CF721" s="96" t="n">
        <v>0</v>
      </c>
      <c r="CG721" s="96" t="n">
        <v>0.00086212505</v>
      </c>
      <c r="CH721" s="96" t="n">
        <v>0.0044987109</v>
      </c>
      <c r="CI721" s="96" t="n">
        <v>2.8575008E-013</v>
      </c>
      <c r="CJ721" s="96" t="n">
        <v>0</v>
      </c>
      <c r="CL721" s="155" t="n">
        <v>0</v>
      </c>
      <c r="CM721" s="155" t="n">
        <v>310.2294</v>
      </c>
      <c r="CN721" s="156" t="n">
        <v>0</v>
      </c>
      <c r="CO721" s="155" t="n">
        <v>1.466586</v>
      </c>
      <c r="CP721" s="155" t="n">
        <v>2.2597046E-008</v>
      </c>
      <c r="CQ721" s="155" t="n">
        <v>2.7367117E-006</v>
      </c>
      <c r="CR721" s="155" t="n">
        <v>0.12129748</v>
      </c>
      <c r="CS721" s="155" t="n">
        <v>3.7397973</v>
      </c>
      <c r="CT721" s="155" t="n">
        <v>0</v>
      </c>
      <c r="CU721" s="155" t="n">
        <v>0</v>
      </c>
      <c r="CW721" s="97"/>
      <c r="CX721" s="107"/>
    </row>
    <row r="722" customFormat="false" ht="13.8" hidden="false" customHeight="false" outlineLevel="0" collapsed="false">
      <c r="A722" s="0" t="s">
        <v>1340</v>
      </c>
      <c r="B722" s="26" t="s">
        <v>1275</v>
      </c>
      <c r="C722" s="88" t="str">
        <f aca="false">MID(A722,1,12)</f>
        <v>A.100.25.108</v>
      </c>
      <c r="D722" s="2" t="s">
        <v>1333</v>
      </c>
      <c r="E722" s="90" t="s">
        <v>255</v>
      </c>
      <c r="F722" s="91" t="str">
        <f aca="false">MID(A722, 21,85)</f>
        <v>Niobium</v>
      </c>
      <c r="G722" s="133" t="n">
        <f aca="false">H722+I722+J722+K722</f>
        <v>40.36254336222</v>
      </c>
      <c r="H722" s="149" t="n">
        <f aca="false">N722+O722+P722+Q722</f>
        <v>0.00702282442</v>
      </c>
      <c r="I722" s="149" t="n">
        <f aca="false">L722+M722+R722+V722+T722</f>
        <v>0.0622978878</v>
      </c>
      <c r="J722" s="150" t="n">
        <f aca="false">S722+U722+W722+X722</f>
        <v>40.26622265</v>
      </c>
      <c r="K722" s="149" t="n">
        <v>0.027</v>
      </c>
      <c r="L722" s="130" t="n">
        <v>0.049405995</v>
      </c>
      <c r="M722" s="130" t="n">
        <v>0.006409556</v>
      </c>
      <c r="N722" s="130" t="n">
        <v>0.000672282</v>
      </c>
      <c r="O722" s="130" t="n">
        <v>0</v>
      </c>
      <c r="P722" s="130" t="n">
        <v>0.0055451958</v>
      </c>
      <c r="Q722" s="130" t="n">
        <v>0.00080534662</v>
      </c>
      <c r="R722" s="157" t="n">
        <v>0.0064823368</v>
      </c>
      <c r="S722" s="130" t="n">
        <v>40.26</v>
      </c>
      <c r="T722" s="130" t="n">
        <v>0</v>
      </c>
      <c r="U722" s="130" t="n">
        <v>0.00622265</v>
      </c>
      <c r="V722" s="130" t="n">
        <v>0</v>
      </c>
      <c r="W722" s="130" t="n">
        <v>0</v>
      </c>
      <c r="X722" s="130" t="n">
        <v>0</v>
      </c>
      <c r="Z722" s="151" t="n">
        <f aca="false">K722/0.15</f>
        <v>0.18</v>
      </c>
      <c r="AB722" s="133" t="n">
        <f aca="false">K722</f>
        <v>0.027</v>
      </c>
      <c r="AC722" s="133" t="n">
        <f aca="false">L722+M722+N722+O722+P722+Q722+R722</f>
        <v>0.06932071222</v>
      </c>
      <c r="AD722" s="133" t="n">
        <f aca="false">L722+M722+R722+W722</f>
        <v>0.0622978878</v>
      </c>
      <c r="AE722" s="133" t="n">
        <f aca="false">V722+L722+M722+R722+T722</f>
        <v>0.0622978878</v>
      </c>
      <c r="AF722" s="133" t="n">
        <f aca="false">S722+U722+X722</f>
        <v>40.26622265</v>
      </c>
      <c r="AH722" s="0" t="n">
        <v>3.85378</v>
      </c>
      <c r="AI722" s="96" t="n">
        <v>2.04474</v>
      </c>
      <c r="AJ722" s="96" t="n">
        <v>0.773</v>
      </c>
      <c r="AK722" s="96" t="n">
        <v>0</v>
      </c>
      <c r="AL722" s="96" t="n">
        <v>1.03604</v>
      </c>
      <c r="AM722" s="96" t="n">
        <v>0</v>
      </c>
      <c r="AN722" s="96" t="n">
        <v>0</v>
      </c>
      <c r="AP722" s="95" t="n">
        <v>0.027203687</v>
      </c>
      <c r="AQ722" s="95" t="n">
        <v>0.018062697</v>
      </c>
      <c r="AR722" s="95" t="n">
        <v>0.00042699581</v>
      </c>
      <c r="AS722" s="95" t="n">
        <v>0.0087139944</v>
      </c>
      <c r="AT722" s="152" t="n">
        <f aca="false">AW722+AZ722+BA722+BB722+BC722+BK722+BL722+BP722</f>
        <v>1.08289549E-006</v>
      </c>
      <c r="AU722" s="152" t="n">
        <f aca="false">AX722+AY722+BD722+BE722+BF722+BG722+BH722+BI722+BJ722+BM722+BQ722+BR722</f>
        <v>1.57912651853E-009</v>
      </c>
      <c r="AV722" s="153" t="n">
        <f aca="false">BN722+BO722</f>
        <v>1.2204474</v>
      </c>
      <c r="AW722" s="154" t="n">
        <v>1.6704E-007</v>
      </c>
      <c r="AX722" s="154" t="n">
        <v>5.04E-010</v>
      </c>
      <c r="AY722" s="154" t="n">
        <v>1.377E-014</v>
      </c>
      <c r="AZ722" s="154" t="n">
        <v>0</v>
      </c>
      <c r="BA722" s="154" t="n">
        <v>0</v>
      </c>
      <c r="BB722" s="154" t="n">
        <v>2.145E-011</v>
      </c>
      <c r="BC722" s="154" t="n">
        <v>8.9726E-007</v>
      </c>
      <c r="BD722" s="154" t="n">
        <v>4.901E-012</v>
      </c>
      <c r="BE722" s="154" t="n">
        <v>1.04516E-009</v>
      </c>
      <c r="BF722" s="154" t="n">
        <v>3.97903E-012</v>
      </c>
      <c r="BG722" s="154" t="n">
        <v>1.195574E-013</v>
      </c>
      <c r="BH722" s="154" t="n">
        <v>1.913439E-011</v>
      </c>
      <c r="BI722" s="154" t="n">
        <v>1.4609462E-012</v>
      </c>
      <c r="BJ722" s="154" t="n">
        <v>3.5782493E-013</v>
      </c>
      <c r="BK722" s="154" t="n">
        <v>4.277153E-009</v>
      </c>
      <c r="BL722" s="154" t="n">
        <v>1.4296887E-008</v>
      </c>
      <c r="BM722" s="154" t="n">
        <v>0</v>
      </c>
      <c r="BN722" s="154" t="n">
        <v>1.2</v>
      </c>
      <c r="BO722" s="154" t="n">
        <v>0.0204474</v>
      </c>
      <c r="BP722" s="154" t="n">
        <v>0</v>
      </c>
      <c r="BQ722" s="154" t="n">
        <v>0</v>
      </c>
      <c r="BR722" s="154" t="n">
        <v>0</v>
      </c>
      <c r="BT722" s="96" t="n">
        <v>5.4338482E-005</v>
      </c>
      <c r="BU722" s="96" t="n">
        <v>7.2056488E-006</v>
      </c>
      <c r="BV722" s="96" t="n">
        <v>5.0188776E-006</v>
      </c>
      <c r="BW722" s="96" t="n">
        <v>7.5959371E-007</v>
      </c>
      <c r="BX722" s="96" t="n">
        <v>5.9355407E-006</v>
      </c>
      <c r="BY722" s="96" t="n">
        <v>3.5854604E-007</v>
      </c>
      <c r="BZ722" s="96" t="n">
        <v>1.0333247E-007</v>
      </c>
      <c r="CA722" s="96" t="n">
        <v>0</v>
      </c>
      <c r="CB722" s="96" t="n">
        <v>7.4657739E-006</v>
      </c>
      <c r="CC722" s="96" t="n">
        <v>5.3356416E-007</v>
      </c>
      <c r="CD722" s="96" t="n">
        <v>0</v>
      </c>
      <c r="CE722" s="96" t="n">
        <v>0</v>
      </c>
      <c r="CF722" s="96" t="n">
        <v>0</v>
      </c>
      <c r="CG722" s="96" t="n">
        <v>5.9625178E-007</v>
      </c>
      <c r="CH722" s="96" t="n">
        <v>3.4583334E-006</v>
      </c>
      <c r="CI722" s="96" t="n">
        <v>2.290302E-005</v>
      </c>
      <c r="CJ722" s="96" t="n">
        <v>0</v>
      </c>
      <c r="CL722" s="155" t="n">
        <v>0</v>
      </c>
      <c r="CM722" s="155" t="n">
        <v>0.18</v>
      </c>
      <c r="CN722" s="156" t="n">
        <v>0.00058467695</v>
      </c>
      <c r="CO722" s="155" t="n">
        <v>0.00493</v>
      </c>
      <c r="CP722" s="155" t="n">
        <v>3.6323459E-008</v>
      </c>
      <c r="CQ722" s="155" t="n">
        <v>6.2715692E-008</v>
      </c>
      <c r="CR722" s="155" t="n">
        <v>0.00030127772</v>
      </c>
      <c r="CS722" s="155" t="n">
        <v>1.0377774</v>
      </c>
      <c r="CT722" s="155" t="n">
        <v>2.6698876E-006</v>
      </c>
      <c r="CU722" s="155" t="n">
        <v>4.0846519E-005</v>
      </c>
      <c r="CW722" s="97"/>
      <c r="CX722" s="107"/>
    </row>
    <row r="723" customFormat="false" ht="13.8" hidden="false" customHeight="false" outlineLevel="0" collapsed="false">
      <c r="A723" s="0" t="s">
        <v>1341</v>
      </c>
      <c r="B723" s="26" t="s">
        <v>1275</v>
      </c>
      <c r="C723" s="88" t="str">
        <f aca="false">MID(A723,1,12)</f>
        <v>A.100.25.109</v>
      </c>
      <c r="D723" s="2" t="s">
        <v>1333</v>
      </c>
      <c r="E723" s="90" t="s">
        <v>255</v>
      </c>
      <c r="F723" s="91" t="str">
        <f aca="false">MID(A723, 21,85)</f>
        <v>Rhenium</v>
      </c>
      <c r="G723" s="133" t="n">
        <f aca="false">H723+I723+J723+K723</f>
        <v>5923.3354537391</v>
      </c>
      <c r="H723" s="149" t="n">
        <f aca="false">N723+O723+P723+Q723</f>
        <v>13.293098404</v>
      </c>
      <c r="I723" s="149" t="n">
        <f aca="false">L723+M723+R723+V723+T723</f>
        <v>50.4532721751</v>
      </c>
      <c r="J723" s="150" t="n">
        <f aca="false">S723+U723+W723+X723</f>
        <v>5739.74746316</v>
      </c>
      <c r="K723" s="149" t="n">
        <v>119.84162</v>
      </c>
      <c r="L723" s="130" t="n">
        <v>37.850682</v>
      </c>
      <c r="M723" s="130" t="n">
        <v>10.687447</v>
      </c>
      <c r="N723" s="130" t="n">
        <v>9.7403227</v>
      </c>
      <c r="O723" s="130" t="n">
        <v>3.2708775</v>
      </c>
      <c r="P723" s="130" t="n">
        <v>0.063114294</v>
      </c>
      <c r="Q723" s="130" t="n">
        <v>0.21878391</v>
      </c>
      <c r="R723" s="130" t="n">
        <v>1.9136712</v>
      </c>
      <c r="S723" s="130" t="n">
        <v>5739.4823</v>
      </c>
      <c r="T723" s="130" t="n">
        <v>0</v>
      </c>
      <c r="U723" s="157" t="n">
        <v>0.26516316</v>
      </c>
      <c r="V723" s="130" t="n">
        <v>0.0014719751</v>
      </c>
      <c r="W723" s="130" t="n">
        <v>0</v>
      </c>
      <c r="X723" s="130" t="n">
        <v>0</v>
      </c>
      <c r="Z723" s="151" t="n">
        <f aca="false">K723/0.15</f>
        <v>798.944133333333</v>
      </c>
      <c r="AB723" s="133" t="n">
        <f aca="false">K723</f>
        <v>119.84162</v>
      </c>
      <c r="AC723" s="133" t="n">
        <f aca="false">L723+M723+N723+O723+P723+Q723+R723</f>
        <v>63.744898604</v>
      </c>
      <c r="AD723" s="133" t="n">
        <f aca="false">L723+M723+R723+W723</f>
        <v>50.4518002</v>
      </c>
      <c r="AE723" s="133" t="n">
        <f aca="false">V723+L723+M723+R723+T723</f>
        <v>50.4532721751</v>
      </c>
      <c r="AF723" s="133" t="n">
        <f aca="false">S723+U723+X723</f>
        <v>5739.74746316</v>
      </c>
      <c r="AH723" s="0" t="n">
        <v>9519.7533</v>
      </c>
      <c r="AI723" s="96" t="n">
        <v>9469.9145</v>
      </c>
      <c r="AJ723" s="96" t="n">
        <v>32.939523</v>
      </c>
      <c r="AK723" s="96" t="n">
        <v>0</v>
      </c>
      <c r="AL723" s="96" t="n">
        <v>0</v>
      </c>
      <c r="AM723" s="96" t="n">
        <v>7.9110377</v>
      </c>
      <c r="AN723" s="96" t="n">
        <v>8.9882507</v>
      </c>
      <c r="AP723" s="95" t="n">
        <v>27.083485</v>
      </c>
      <c r="AQ723" s="95" t="n">
        <v>24.698664</v>
      </c>
      <c r="AR723" s="95" t="n">
        <v>0.83755864</v>
      </c>
      <c r="AS723" s="95" t="n">
        <v>1.5472632</v>
      </c>
      <c r="AT723" s="152" t="n">
        <f aca="false">AW723+AZ723+BA723+BB723+BC723+BK723+BL723+BP723</f>
        <v>0.001480735226918</v>
      </c>
      <c r="AU723" s="152" t="n">
        <f aca="false">AX723+AY723+BD723+BE723+BF723+BG723+BH723+BI723+BJ723+BM723+BQ723+BR723</f>
        <v>3.097480170942E-006</v>
      </c>
      <c r="AV723" s="153" t="n">
        <f aca="false">BN723+BO723</f>
        <v>216.703535</v>
      </c>
      <c r="AW723" s="154" t="n">
        <v>0.00074142014</v>
      </c>
      <c r="AX723" s="154" t="n">
        <v>2.2370435E-006</v>
      </c>
      <c r="AY723" s="154" t="n">
        <v>6.1119225E-011</v>
      </c>
      <c r="AZ723" s="154" t="n">
        <v>0</v>
      </c>
      <c r="BA723" s="154" t="n">
        <v>0</v>
      </c>
      <c r="BB723" s="154" t="n">
        <v>2.6101518E-007</v>
      </c>
      <c r="BC723" s="154" t="n">
        <v>0.00073871078</v>
      </c>
      <c r="BD723" s="154" t="n">
        <v>5.9524194E-008</v>
      </c>
      <c r="BE723" s="154" t="n">
        <v>8.0071294E-007</v>
      </c>
      <c r="BF723" s="154" t="n">
        <v>0</v>
      </c>
      <c r="BG723" s="154" t="n">
        <v>0</v>
      </c>
      <c r="BH723" s="154" t="n">
        <v>1.246511E-010</v>
      </c>
      <c r="BI723" s="154" t="n">
        <v>1.149658E-011</v>
      </c>
      <c r="BJ723" s="154" t="n">
        <v>2.270037E-012</v>
      </c>
      <c r="BK723" s="154" t="n">
        <v>1.3737598E-008</v>
      </c>
      <c r="BL723" s="154" t="n">
        <v>3.2955414E-007</v>
      </c>
      <c r="BM723" s="154" t="n">
        <v>0</v>
      </c>
      <c r="BN723" s="154" t="n">
        <v>122.00439</v>
      </c>
      <c r="BO723" s="154" t="n">
        <v>94.699145</v>
      </c>
      <c r="BP723" s="154" t="n">
        <v>0</v>
      </c>
      <c r="BQ723" s="154" t="n">
        <v>0</v>
      </c>
      <c r="BR723" s="154" t="n">
        <v>0</v>
      </c>
      <c r="BT723" s="96" t="n">
        <v>0.7651999</v>
      </c>
      <c r="BU723" s="96" t="n">
        <v>0.0055203569</v>
      </c>
      <c r="BV723" s="96" t="n">
        <v>0.022276682</v>
      </c>
      <c r="BW723" s="96" t="n">
        <v>0.00022884398</v>
      </c>
      <c r="BX723" s="96" t="n">
        <v>0.0074750054</v>
      </c>
      <c r="BY723" s="96" t="n">
        <v>0</v>
      </c>
      <c r="BZ723" s="96" t="n">
        <v>0</v>
      </c>
      <c r="CA723" s="96" t="n">
        <v>0</v>
      </c>
      <c r="CB723" s="96" t="n">
        <v>9.7378114E-005</v>
      </c>
      <c r="CC723" s="96" t="n">
        <v>0.00022466761</v>
      </c>
      <c r="CD723" s="96" t="n">
        <v>0</v>
      </c>
      <c r="CE723" s="96" t="n">
        <v>0</v>
      </c>
      <c r="CF723" s="96" t="n">
        <v>0</v>
      </c>
      <c r="CG723" s="96" t="n">
        <v>0.0022202594</v>
      </c>
      <c r="CH723" s="96" t="n">
        <v>0.01158568</v>
      </c>
      <c r="CI723" s="96" t="n">
        <v>0.71557103</v>
      </c>
      <c r="CJ723" s="96" t="n">
        <v>0</v>
      </c>
      <c r="CL723" s="155" t="n">
        <v>0</v>
      </c>
      <c r="CM723" s="155" t="n">
        <v>798.94411</v>
      </c>
      <c r="CN723" s="156" t="n">
        <v>0</v>
      </c>
      <c r="CO723" s="155" t="n">
        <v>3.7769478</v>
      </c>
      <c r="CP723" s="155" t="n">
        <v>5.8194925E-008</v>
      </c>
      <c r="CQ723" s="155" t="n">
        <v>7.0479449E-006</v>
      </c>
      <c r="CR723" s="155" t="n">
        <v>0.31238145</v>
      </c>
      <c r="CS723" s="155" t="n">
        <v>9.6312246</v>
      </c>
      <c r="CT723" s="155" t="n">
        <v>0</v>
      </c>
      <c r="CU723" s="155" t="n">
        <v>0</v>
      </c>
      <c r="CW723" s="97"/>
      <c r="CX723" s="107"/>
    </row>
    <row r="724" customFormat="false" ht="13.8" hidden="false" customHeight="false" outlineLevel="0" collapsed="false">
      <c r="A724" s="0" t="s">
        <v>1342</v>
      </c>
      <c r="B724" s="26" t="s">
        <v>1275</v>
      </c>
      <c r="C724" s="88" t="str">
        <f aca="false">MID(A724,1,12)</f>
        <v>A.100.25.110</v>
      </c>
      <c r="D724" s="2" t="s">
        <v>1333</v>
      </c>
      <c r="E724" s="90" t="s">
        <v>255</v>
      </c>
      <c r="F724" s="91" t="str">
        <f aca="false">MID(A724, 21,85)</f>
        <v>Strontium</v>
      </c>
      <c r="G724" s="133" t="n">
        <f aca="false">H724+I724+J724+K724</f>
        <v>1.4783536766189</v>
      </c>
      <c r="H724" s="149" t="n">
        <f aca="false">N724+O724+P724+Q724</f>
        <v>0.07174763194</v>
      </c>
      <c r="I724" s="149" t="n">
        <f aca="false">L724+M724+R724+V724+T724</f>
        <v>0.2723144537789</v>
      </c>
      <c r="J724" s="150" t="n">
        <f aca="false">S724+U724+W724+X724</f>
        <v>0.4117132909</v>
      </c>
      <c r="K724" s="149" t="n">
        <v>0.7225783</v>
      </c>
      <c r="L724" s="130" t="n">
        <v>0.20429374</v>
      </c>
      <c r="M724" s="130" t="n">
        <v>0.057683997</v>
      </c>
      <c r="N724" s="130" t="n">
        <v>0.052572024</v>
      </c>
      <c r="O724" s="130" t="n">
        <v>0.017654102</v>
      </c>
      <c r="P724" s="130" t="n">
        <v>0.00034065054</v>
      </c>
      <c r="Q724" s="130" t="n">
        <v>0.0011808554</v>
      </c>
      <c r="R724" s="130" t="n">
        <v>0.010328772</v>
      </c>
      <c r="S724" s="130" t="n">
        <v>0.41028211</v>
      </c>
      <c r="T724" s="130" t="n">
        <v>0</v>
      </c>
      <c r="U724" s="130" t="n">
        <v>0.0014311809</v>
      </c>
      <c r="V724" s="130" t="n">
        <v>7.9447789E-006</v>
      </c>
      <c r="W724" s="130" t="n">
        <v>0</v>
      </c>
      <c r="X724" s="130" t="n">
        <v>0</v>
      </c>
      <c r="Z724" s="151" t="n">
        <f aca="false">K724/0.15</f>
        <v>4.81718866666667</v>
      </c>
      <c r="AB724" s="133" t="n">
        <f aca="false">K724</f>
        <v>0.7225783</v>
      </c>
      <c r="AC724" s="133" t="n">
        <f aca="false">L724+M724+N724+O724+P724+Q724+R724</f>
        <v>0.34405414094</v>
      </c>
      <c r="AD724" s="133" t="n">
        <f aca="false">L724+M724+R724+W724</f>
        <v>0.272306509</v>
      </c>
      <c r="AE724" s="133" t="n">
        <f aca="false">V724+L724+M724+R724+T724</f>
        <v>0.2723144537789</v>
      </c>
      <c r="AF724" s="133" t="n">
        <f aca="false">S724+U724+X724</f>
        <v>0.4117132909</v>
      </c>
      <c r="AH724" s="0" t="n">
        <v>51.381532</v>
      </c>
      <c r="AI724" s="96" t="n">
        <v>51.112534</v>
      </c>
      <c r="AJ724" s="96" t="n">
        <v>0.17778645</v>
      </c>
      <c r="AK724" s="96" t="n">
        <v>0</v>
      </c>
      <c r="AL724" s="96" t="n">
        <v>0</v>
      </c>
      <c r="AM724" s="96" t="n">
        <v>0.042698715</v>
      </c>
      <c r="AN724" s="96" t="n">
        <v>0.048512821</v>
      </c>
      <c r="AP724" s="95" t="n">
        <v>0.14982128</v>
      </c>
      <c r="AQ724" s="95" t="n">
        <v>0.14112448</v>
      </c>
      <c r="AR724" s="95" t="n">
        <v>0.0049029612</v>
      </c>
      <c r="AS724" s="95" t="n">
        <v>0.0037938319</v>
      </c>
      <c r="AT724" s="152" t="n">
        <f aca="false">AW724+AZ724+BA724+BB724+BC724+BK724+BL724+BP724</f>
        <v>8.460700461758E-006</v>
      </c>
      <c r="AU724" s="152" t="n">
        <f aca="false">AX724+AY724+BD724+BE724+BF724+BG724+BH724+BI724+BJ724+BM724+BQ724+BR724</f>
        <v>1.8132252685133E-008</v>
      </c>
      <c r="AV724" s="153" t="n">
        <f aca="false">BN724+BO724</f>
        <v>0.531349009</v>
      </c>
      <c r="AW724" s="154" t="n">
        <v>4.4703511E-006</v>
      </c>
      <c r="AX724" s="154" t="n">
        <v>1.3488128E-008</v>
      </c>
      <c r="AY724" s="154" t="n">
        <v>3.6851493E-013</v>
      </c>
      <c r="AZ724" s="154" t="n">
        <v>0</v>
      </c>
      <c r="BA724" s="154" t="n">
        <v>0</v>
      </c>
      <c r="BB724" s="154" t="n">
        <v>1.4087928E-009</v>
      </c>
      <c r="BC724" s="154" t="n">
        <v>3.9870877E-006</v>
      </c>
      <c r="BD724" s="154" t="n">
        <v>3.2127348E-010</v>
      </c>
      <c r="BE724" s="154" t="n">
        <v>4.3217356E-009</v>
      </c>
      <c r="BF724" s="154" t="n">
        <v>0</v>
      </c>
      <c r="BG724" s="154" t="n">
        <v>0</v>
      </c>
      <c r="BH724" s="154" t="n">
        <v>6.7278682E-013</v>
      </c>
      <c r="BI724" s="154" t="n">
        <v>6.2051177E-014</v>
      </c>
      <c r="BJ724" s="154" t="n">
        <v>1.2252206E-014</v>
      </c>
      <c r="BK724" s="154" t="n">
        <v>7.4146758E-011</v>
      </c>
      <c r="BL724" s="154" t="n">
        <v>1.7787222E-009</v>
      </c>
      <c r="BM724" s="154" t="n">
        <v>0</v>
      </c>
      <c r="BN724" s="154" t="n">
        <v>0.020223669</v>
      </c>
      <c r="BO724" s="154" t="n">
        <v>0.51112534</v>
      </c>
      <c r="BP724" s="154" t="n">
        <v>0</v>
      </c>
      <c r="BQ724" s="154" t="n">
        <v>0</v>
      </c>
      <c r="BR724" s="154" t="n">
        <v>0</v>
      </c>
      <c r="BT724" s="96" t="n">
        <v>0.0002827846</v>
      </c>
      <c r="BU724" s="96" t="n">
        <v>2.9795351E-005</v>
      </c>
      <c r="BV724" s="96" t="n">
        <v>0.000134316</v>
      </c>
      <c r="BW724" s="96" t="n">
        <v>1.2351532E-006</v>
      </c>
      <c r="BX724" s="96" t="n">
        <v>4.0345292E-005</v>
      </c>
      <c r="BY724" s="96" t="n">
        <v>0</v>
      </c>
      <c r="BZ724" s="96" t="n">
        <v>0</v>
      </c>
      <c r="CA724" s="96" t="n">
        <v>0</v>
      </c>
      <c r="CB724" s="96" t="n">
        <v>5.255847E-007</v>
      </c>
      <c r="CC724" s="96" t="n">
        <v>1.2126119E-006</v>
      </c>
      <c r="CD724" s="96" t="n">
        <v>0</v>
      </c>
      <c r="CE724" s="96" t="n">
        <v>0</v>
      </c>
      <c r="CF724" s="96" t="n">
        <v>0</v>
      </c>
      <c r="CG724" s="96" t="n">
        <v>1.1983538E-005</v>
      </c>
      <c r="CH724" s="96" t="n">
        <v>6.2532081E-005</v>
      </c>
      <c r="CI724" s="96" t="n">
        <v>8.3898626E-007</v>
      </c>
      <c r="CJ724" s="96" t="n">
        <v>0</v>
      </c>
      <c r="CL724" s="155" t="n">
        <v>0</v>
      </c>
      <c r="CM724" s="155" t="n">
        <v>4.8171887</v>
      </c>
      <c r="CN724" s="156" t="n">
        <v>0</v>
      </c>
      <c r="CO724" s="155" t="n">
        <v>0.020385545</v>
      </c>
      <c r="CP724" s="155" t="n">
        <v>3.1409893E-010</v>
      </c>
      <c r="CQ724" s="155" t="n">
        <v>3.8040293E-008</v>
      </c>
      <c r="CR724" s="155" t="n">
        <v>0.001686035</v>
      </c>
      <c r="CS724" s="155" t="n">
        <v>0.051983182</v>
      </c>
      <c r="CT724" s="155" t="n">
        <v>0</v>
      </c>
      <c r="CU724" s="155" t="n">
        <v>0</v>
      </c>
      <c r="CW724" s="97"/>
      <c r="CX724" s="107"/>
    </row>
    <row r="725" customFormat="false" ht="13.8" hidden="false" customHeight="false" outlineLevel="0" collapsed="false">
      <c r="A725" s="0" t="s">
        <v>1343</v>
      </c>
      <c r="B725" s="26" t="s">
        <v>1275</v>
      </c>
      <c r="C725" s="88" t="str">
        <f aca="false">MID(A725,1,12)</f>
        <v>A.100.25.111</v>
      </c>
      <c r="D725" s="2" t="s">
        <v>1333</v>
      </c>
      <c r="E725" s="90" t="s">
        <v>255</v>
      </c>
      <c r="F725" s="91" t="str">
        <f aca="false">MID(A725, 21,85)</f>
        <v>Thallium</v>
      </c>
      <c r="G725" s="133" t="n">
        <f aca="false">H725+I725+J725+K725</f>
        <v>3453.3950542</v>
      </c>
      <c r="H725" s="149" t="n">
        <f aca="false">N725+O725+P725+Q725</f>
        <v>39.1541798</v>
      </c>
      <c r="I725" s="149" t="n">
        <f aca="false">L725+M725+R725+V725+T725</f>
        <v>65.0405155</v>
      </c>
      <c r="J725" s="150" t="n">
        <f aca="false">S725+U725+W725+X725</f>
        <v>3295.5273699</v>
      </c>
      <c r="K725" s="149" t="n">
        <v>53.672989</v>
      </c>
      <c r="L725" s="130" t="n">
        <v>44.0946</v>
      </c>
      <c r="M725" s="130" t="n">
        <v>17.317641</v>
      </c>
      <c r="N725" s="130" t="n">
        <v>11.505898</v>
      </c>
      <c r="O725" s="130" t="n">
        <v>0</v>
      </c>
      <c r="P725" s="157" t="n">
        <v>6.4558228</v>
      </c>
      <c r="Q725" s="130" t="n">
        <v>21.192459</v>
      </c>
      <c r="R725" s="130" t="n">
        <v>3.6282745</v>
      </c>
      <c r="S725" s="130" t="n">
        <v>3288.89</v>
      </c>
      <c r="T725" s="130" t="n">
        <v>0</v>
      </c>
      <c r="U725" s="130" t="n">
        <v>6.6373699</v>
      </c>
      <c r="V725" s="157" t="n">
        <v>0</v>
      </c>
      <c r="W725" s="157" t="n">
        <v>0</v>
      </c>
      <c r="X725" s="130" t="n">
        <v>0</v>
      </c>
      <c r="Z725" s="151" t="n">
        <f aca="false">K725/0.15</f>
        <v>357.819926666667</v>
      </c>
      <c r="AB725" s="133" t="n">
        <f aca="false">K725</f>
        <v>53.672989</v>
      </c>
      <c r="AC725" s="133" t="n">
        <f aca="false">L725+M725+N725+O725+P725+Q725+R725</f>
        <v>104.1946953</v>
      </c>
      <c r="AD725" s="133" t="n">
        <f aca="false">L725+M725+R725+W725</f>
        <v>65.0405155</v>
      </c>
      <c r="AE725" s="133" t="n">
        <f aca="false">V725+L725+M725+R725+T725</f>
        <v>65.0405155</v>
      </c>
      <c r="AF725" s="133" t="n">
        <f aca="false">S725+U725+X725</f>
        <v>3295.5273699</v>
      </c>
      <c r="AH725" s="0" t="n">
        <v>824.52574</v>
      </c>
      <c r="AI725" s="96" t="n">
        <v>0.0077385</v>
      </c>
      <c r="AJ725" s="96" t="n">
        <v>824.518</v>
      </c>
      <c r="AK725" s="96" t="n">
        <v>0</v>
      </c>
      <c r="AL725" s="96" t="n">
        <v>0</v>
      </c>
      <c r="AM725" s="96" t="n">
        <v>0</v>
      </c>
      <c r="AN725" s="96" t="n">
        <v>0</v>
      </c>
      <c r="AP725" s="95" t="n">
        <v>33.216565</v>
      </c>
      <c r="AQ725" s="95" t="n">
        <v>30.497475</v>
      </c>
      <c r="AR725" s="95" t="n">
        <v>0.73416913</v>
      </c>
      <c r="AS725" s="95" t="n">
        <v>1.9849206</v>
      </c>
      <c r="AT725" s="152" t="n">
        <f aca="false">AW725+AZ725+BA725+BB725+BC725+BK725+BL725+BP725</f>
        <v>0.001828385805496</v>
      </c>
      <c r="AU725" s="152" t="n">
        <f aca="false">AX725+AY725+BD725+BE725+BF725+BG725+BH725+BI725+BJ725+BM725+BQ725+BR725</f>
        <v>2.715122470914E-006</v>
      </c>
      <c r="AV725" s="153" t="n">
        <f aca="false">BN725+BO725</f>
        <v>278.000077385</v>
      </c>
      <c r="AW725" s="154" t="n">
        <v>0.00033657776</v>
      </c>
      <c r="AX725" s="154" t="n">
        <v>1.0156676E-006</v>
      </c>
      <c r="AY725" s="154" t="n">
        <v>2.7742954E-011</v>
      </c>
      <c r="AZ725" s="154" t="n">
        <v>9.5828496E-008</v>
      </c>
      <c r="BA725" s="154" t="n">
        <v>0</v>
      </c>
      <c r="BB725" s="154" t="n">
        <v>1.4550383E-006</v>
      </c>
      <c r="BC725" s="154" t="n">
        <v>0.0009352396</v>
      </c>
      <c r="BD725" s="154" t="n">
        <v>2.063381E-007</v>
      </c>
      <c r="BE725" s="154" t="n">
        <v>1.1204554E-006</v>
      </c>
      <c r="BF725" s="154" t="n">
        <v>7.4565E-009</v>
      </c>
      <c r="BG725" s="154" t="n">
        <v>2.729436E-011</v>
      </c>
      <c r="BH725" s="154" t="n">
        <v>3.6044505E-007</v>
      </c>
      <c r="BI725" s="154" t="n">
        <v>1.7818732E-009</v>
      </c>
      <c r="BJ725" s="154" t="n">
        <v>2.9229104E-009</v>
      </c>
      <c r="BK725" s="154" t="n">
        <v>6.2983187E-006</v>
      </c>
      <c r="BL725" s="154" t="n">
        <v>0.00054871926</v>
      </c>
      <c r="BM725" s="154" t="n">
        <v>0</v>
      </c>
      <c r="BN725" s="154" t="n">
        <v>278</v>
      </c>
      <c r="BO725" s="154" t="n">
        <v>7.7385E-005</v>
      </c>
      <c r="BP725" s="154" t="n">
        <v>0</v>
      </c>
      <c r="BQ725" s="154" t="n">
        <v>0</v>
      </c>
      <c r="BR725" s="154" t="n">
        <v>0</v>
      </c>
      <c r="BT725" s="96" t="n">
        <v>0.054949305</v>
      </c>
      <c r="BU725" s="96" t="n">
        <v>0.0082827418</v>
      </c>
      <c r="BV725" s="96" t="n">
        <v>0.009976969</v>
      </c>
      <c r="BW725" s="96" t="n">
        <v>0.00043469777</v>
      </c>
      <c r="BX725" s="96" t="n">
        <v>0.0061815707</v>
      </c>
      <c r="BY725" s="96" t="n">
        <v>0.0010452811</v>
      </c>
      <c r="BZ725" s="96" t="n">
        <v>0.00019397927</v>
      </c>
      <c r="CA725" s="96" t="n">
        <v>0.0018755676</v>
      </c>
      <c r="CB725" s="96" t="n">
        <v>0.009220334</v>
      </c>
      <c r="CC725" s="96" t="n">
        <v>0.014037132</v>
      </c>
      <c r="CD725" s="96" t="n">
        <v>0</v>
      </c>
      <c r="CE725" s="96" t="n">
        <v>0</v>
      </c>
      <c r="CF725" s="96" t="n">
        <v>0</v>
      </c>
      <c r="CG725" s="96" t="n">
        <v>0.0026168716</v>
      </c>
      <c r="CH725" s="96" t="n">
        <v>0.0010553233</v>
      </c>
      <c r="CI725" s="96" t="n">
        <v>2.8836444E-005</v>
      </c>
      <c r="CJ725" s="96" t="n">
        <v>0</v>
      </c>
      <c r="CL725" s="155" t="n">
        <v>0</v>
      </c>
      <c r="CM725" s="155" t="n">
        <v>354.76942</v>
      </c>
      <c r="CN725" s="156" t="n">
        <v>31.108398</v>
      </c>
      <c r="CO725" s="155" t="n">
        <v>5.8167172</v>
      </c>
      <c r="CP725" s="155" t="n">
        <v>5.0910021E-006</v>
      </c>
      <c r="CQ725" s="155" t="n">
        <v>0.0040029695</v>
      </c>
      <c r="CR725" s="155" t="n">
        <v>0.29110764</v>
      </c>
      <c r="CS725" s="155" t="n">
        <v>4033.6709</v>
      </c>
      <c r="CT725" s="155" t="n">
        <v>0.0049572478</v>
      </c>
      <c r="CU725" s="155" t="n">
        <v>0.43420374</v>
      </c>
      <c r="CW725" s="97"/>
      <c r="CX725" s="107"/>
    </row>
    <row r="726" customFormat="false" ht="13.8" hidden="false" customHeight="false" outlineLevel="0" collapsed="false">
      <c r="A726" s="0" t="s">
        <v>1344</v>
      </c>
      <c r="B726" s="26" t="s">
        <v>1275</v>
      </c>
      <c r="C726" s="88" t="str">
        <f aca="false">MID(A726,1,12)</f>
        <v>A.100.25.112</v>
      </c>
      <c r="D726" s="2" t="s">
        <v>1333</v>
      </c>
      <c r="E726" s="90" t="s">
        <v>255</v>
      </c>
      <c r="F726" s="91" t="str">
        <f aca="false">MID(A726, 21,85)</f>
        <v>Thorium</v>
      </c>
      <c r="G726" s="133" t="n">
        <f aca="false">H726+I726+J726+K726</f>
        <v>153.51250831557</v>
      </c>
      <c r="H726" s="149" t="n">
        <f aca="false">N726+O726+P726+Q726</f>
        <v>1.8513297616</v>
      </c>
      <c r="I726" s="149" t="n">
        <f aca="false">L726+M726+R726+V726+T726</f>
        <v>7.02662728197</v>
      </c>
      <c r="J726" s="150" t="n">
        <f aca="false">S726+U726+W726+X726</f>
        <v>127.944209272</v>
      </c>
      <c r="K726" s="149" t="n">
        <v>16.690342</v>
      </c>
      <c r="L726" s="130" t="n">
        <v>5.2714645</v>
      </c>
      <c r="M726" s="130" t="n">
        <v>1.4884408</v>
      </c>
      <c r="N726" s="130" t="n">
        <v>1.3565347</v>
      </c>
      <c r="O726" s="130" t="n">
        <v>0.4555351</v>
      </c>
      <c r="P726" s="157" t="n">
        <v>0.0087899276</v>
      </c>
      <c r="Q726" s="157" t="n">
        <v>0.030470034</v>
      </c>
      <c r="R726" s="157" t="n">
        <v>0.26651698</v>
      </c>
      <c r="S726" s="130" t="n">
        <v>127.90728</v>
      </c>
      <c r="T726" s="157" t="n">
        <v>0</v>
      </c>
      <c r="U726" s="157" t="n">
        <v>0.036929272</v>
      </c>
      <c r="V726" s="157" t="n">
        <v>0.00020500197</v>
      </c>
      <c r="W726" s="157" t="n">
        <v>0</v>
      </c>
      <c r="X726" s="130" t="n">
        <v>0</v>
      </c>
      <c r="Z726" s="151" t="n">
        <f aca="false">K726/0.15</f>
        <v>111.268946666667</v>
      </c>
      <c r="AB726" s="133" t="n">
        <f aca="false">K726</f>
        <v>16.690342</v>
      </c>
      <c r="AC726" s="133" t="n">
        <f aca="false">L726+M726+N726+O726+P726+Q726+R726</f>
        <v>8.8777520416</v>
      </c>
      <c r="AD726" s="133" t="n">
        <f aca="false">L726+M726+R726+W726</f>
        <v>7.02642228</v>
      </c>
      <c r="AE726" s="133" t="n">
        <f aca="false">V726+L726+M726+R726+T726</f>
        <v>7.02662728197</v>
      </c>
      <c r="AF726" s="133" t="n">
        <f aca="false">S726+U726+X726</f>
        <v>127.944209272</v>
      </c>
      <c r="AH726" s="0" t="n">
        <v>1325.816</v>
      </c>
      <c r="AI726" s="96" t="n">
        <v>1318.875</v>
      </c>
      <c r="AJ726" s="96" t="n">
        <v>4.5874873</v>
      </c>
      <c r="AK726" s="96" t="n">
        <v>0</v>
      </c>
      <c r="AL726" s="96" t="n">
        <v>0</v>
      </c>
      <c r="AM726" s="96" t="n">
        <v>1.1017702</v>
      </c>
      <c r="AN726" s="96" t="n">
        <v>1.2517937</v>
      </c>
      <c r="AP726" s="95" t="n">
        <v>3.6506016</v>
      </c>
      <c r="AQ726" s="95" t="n">
        <v>3.4397828</v>
      </c>
      <c r="AR726" s="95" t="n">
        <v>0.11664679</v>
      </c>
      <c r="AS726" s="95" t="n">
        <v>0.094172033</v>
      </c>
      <c r="AT726" s="152" t="n">
        <f aca="false">AW726+AZ726+BA726+BB726+BC726+BK726+BL726+BP726</f>
        <v>0.0002062219918233</v>
      </c>
      <c r="AU726" s="152" t="n">
        <f aca="false">AX726+AY726+BD726+BE726+BF726+BG726+BH726+BI726+BJ726+BM726+BQ726+BR726</f>
        <v>4.3138606391005E-007</v>
      </c>
      <c r="AV726" s="153" t="n">
        <f aca="false">BN726+BO726</f>
        <v>13.18936072979</v>
      </c>
      <c r="AW726" s="154" t="n">
        <v>0.00010325758</v>
      </c>
      <c r="AX726" s="154" t="n">
        <v>3.1155305E-007</v>
      </c>
      <c r="AY726" s="154" t="n">
        <v>8.5120743E-012</v>
      </c>
      <c r="AZ726" s="154" t="n">
        <v>0</v>
      </c>
      <c r="BA726" s="154" t="n">
        <v>0</v>
      </c>
      <c r="BB726" s="154" t="n">
        <v>3.6351584E-008</v>
      </c>
      <c r="BC726" s="154" t="n">
        <v>0.00010288025</v>
      </c>
      <c r="BD726" s="154" t="n">
        <v>8.2899344E-009</v>
      </c>
      <c r="BE726" s="154" t="n">
        <v>1.1151529E-007</v>
      </c>
      <c r="BF726" s="154" t="n">
        <v>0</v>
      </c>
      <c r="BG726" s="154" t="n">
        <v>0</v>
      </c>
      <c r="BH726" s="154" t="n">
        <v>1.7360159E-011</v>
      </c>
      <c r="BI726" s="154" t="n">
        <v>1.6011287E-012</v>
      </c>
      <c r="BJ726" s="154" t="n">
        <v>3.1614805E-013</v>
      </c>
      <c r="BK726" s="154" t="n">
        <v>1.9132353E-009</v>
      </c>
      <c r="BL726" s="154" t="n">
        <v>4.5897004E-008</v>
      </c>
      <c r="BM726" s="154" t="n">
        <v>0</v>
      </c>
      <c r="BN726" s="154" t="n">
        <v>0.00061072979</v>
      </c>
      <c r="BO726" s="154" t="n">
        <v>13.18875</v>
      </c>
      <c r="BP726" s="154" t="n">
        <v>0</v>
      </c>
      <c r="BQ726" s="154" t="n">
        <v>0</v>
      </c>
      <c r="BR726" s="154" t="n">
        <v>0</v>
      </c>
      <c r="BT726" s="96" t="n">
        <v>0.0069118131</v>
      </c>
      <c r="BU726" s="96" t="n">
        <v>0.00076882009</v>
      </c>
      <c r="BV726" s="96" t="n">
        <v>0.0031024734</v>
      </c>
      <c r="BW726" s="96" t="n">
        <v>3.18711E-005</v>
      </c>
      <c r="BX726" s="96" t="n">
        <v>0.001041044</v>
      </c>
      <c r="BY726" s="96" t="n">
        <v>0</v>
      </c>
      <c r="BZ726" s="96" t="n">
        <v>0</v>
      </c>
      <c r="CA726" s="96" t="n">
        <v>0</v>
      </c>
      <c r="CB726" s="96" t="n">
        <v>1.356185E-005</v>
      </c>
      <c r="CC726" s="96" t="n">
        <v>3.1289458E-005</v>
      </c>
      <c r="CD726" s="96" t="n">
        <v>0</v>
      </c>
      <c r="CE726" s="96" t="n">
        <v>0</v>
      </c>
      <c r="CF726" s="96" t="n">
        <v>0</v>
      </c>
      <c r="CG726" s="96" t="n">
        <v>0.00030921552</v>
      </c>
      <c r="CH726" s="96" t="n">
        <v>0.0016135376</v>
      </c>
      <c r="CI726" s="96" t="n">
        <v>1.0248903E-013</v>
      </c>
      <c r="CJ726" s="96" t="n">
        <v>0</v>
      </c>
      <c r="CL726" s="155" t="n">
        <v>0</v>
      </c>
      <c r="CM726" s="155" t="n">
        <v>111.26894</v>
      </c>
      <c r="CN726" s="156" t="n">
        <v>0</v>
      </c>
      <c r="CO726" s="155" t="n">
        <v>0.52601551</v>
      </c>
      <c r="CP726" s="155" t="n">
        <v>8.104807E-009</v>
      </c>
      <c r="CQ726" s="155" t="n">
        <v>9.8156727E-007</v>
      </c>
      <c r="CR726" s="155" t="n">
        <v>0.043505364</v>
      </c>
      <c r="CS726" s="155" t="n">
        <v>1.3413406</v>
      </c>
      <c r="CT726" s="155" t="n">
        <v>0</v>
      </c>
      <c r="CU726" s="155" t="n">
        <v>0</v>
      </c>
      <c r="CW726" s="104"/>
      <c r="CX726" s="107"/>
    </row>
    <row r="727" customFormat="false" ht="13.8" hidden="false" customHeight="false" outlineLevel="0" collapsed="false">
      <c r="B727" s="26"/>
      <c r="C727" s="88"/>
      <c r="D727" s="3" t="s">
        <v>1345</v>
      </c>
      <c r="E727" s="90"/>
      <c r="J727" s="158"/>
      <c r="P727" s="102"/>
      <c r="Q727" s="102"/>
      <c r="R727" s="102"/>
      <c r="T727" s="102"/>
      <c r="U727" s="102"/>
      <c r="V727" s="102"/>
      <c r="W727" s="102"/>
      <c r="AT727" s="102"/>
      <c r="AU727" s="102"/>
      <c r="AV727" s="159"/>
      <c r="CN727" s="160"/>
      <c r="CW727" s="99"/>
      <c r="CX727" s="107"/>
    </row>
    <row r="728" customFormat="false" ht="13.8" hidden="false" customHeight="false" outlineLevel="0" collapsed="false">
      <c r="A728" s="0" t="s">
        <v>1346</v>
      </c>
      <c r="B728" s="26" t="s">
        <v>1275</v>
      </c>
      <c r="C728" s="88" t="str">
        <f aca="false">MID(A728,1,12)</f>
        <v>A.100.26.101</v>
      </c>
      <c r="D728" s="2" t="s">
        <v>1345</v>
      </c>
      <c r="E728" s="90" t="s">
        <v>255</v>
      </c>
      <c r="F728" s="91" t="str">
        <f aca="false">MID(A728, 21,85)</f>
        <v>Cerium</v>
      </c>
      <c r="G728" s="133" t="n">
        <f aca="false">H728+I728+J728+K728</f>
        <v>118.548931968188</v>
      </c>
      <c r="H728" s="149" t="n">
        <f aca="false">N728+O728+P728+Q728</f>
        <v>0.4314330198</v>
      </c>
      <c r="I728" s="149" t="n">
        <f aca="false">L728+M728+R728+V728+T728</f>
        <v>1.635189984248</v>
      </c>
      <c r="J728" s="150" t="n">
        <f aca="false">S728+U728+W728+X728</f>
        <v>112.58882206414</v>
      </c>
      <c r="K728" s="149" t="n">
        <v>3.8934869</v>
      </c>
      <c r="L728" s="130" t="n">
        <v>1.2260513</v>
      </c>
      <c r="M728" s="130" t="n">
        <v>0.34624804</v>
      </c>
      <c r="N728" s="130" t="n">
        <v>0.31558224</v>
      </c>
      <c r="O728" s="130" t="n">
        <v>0.10660254</v>
      </c>
      <c r="P728" s="130" t="n">
        <v>0.0020441976</v>
      </c>
      <c r="Q728" s="130" t="n">
        <v>0.0072040422</v>
      </c>
      <c r="R728" s="130" t="n">
        <v>0.061923249</v>
      </c>
      <c r="S728" s="130" t="n">
        <v>112.56771</v>
      </c>
      <c r="T728" s="130" t="n">
        <v>0.00089591734</v>
      </c>
      <c r="U728" s="130" t="n">
        <v>0.021110408</v>
      </c>
      <c r="V728" s="157" t="n">
        <v>7.1477908E-005</v>
      </c>
      <c r="W728" s="130" t="n">
        <v>1.6561246E-006</v>
      </c>
      <c r="X728" s="130" t="n">
        <v>1.52743E-011</v>
      </c>
      <c r="Z728" s="151" t="n">
        <f aca="false">K728/0.15</f>
        <v>25.9565793333333</v>
      </c>
      <c r="AB728" s="133" t="n">
        <f aca="false">K728</f>
        <v>3.8934869</v>
      </c>
      <c r="AC728" s="133" t="n">
        <f aca="false">L728+M728+N728+O728+P728+Q728+R728</f>
        <v>2.0656556088</v>
      </c>
      <c r="AD728" s="133" t="n">
        <f aca="false">L728+M728+R728+W728</f>
        <v>1.6342242451246</v>
      </c>
      <c r="AE728" s="133" t="n">
        <f aca="false">V728+L728+M728+R728+T728</f>
        <v>1.635189984248</v>
      </c>
      <c r="AF728" s="133" t="n">
        <f aca="false">S728+U728+X728</f>
        <v>112.588820408015</v>
      </c>
      <c r="AH728" s="0" t="n">
        <v>309.70502</v>
      </c>
      <c r="AI728" s="96" t="n">
        <v>308.02095</v>
      </c>
      <c r="AJ728" s="96" t="n">
        <v>1.0743535</v>
      </c>
      <c r="AK728" s="96" t="n">
        <v>0</v>
      </c>
      <c r="AL728" s="96" t="n">
        <v>0.039495143</v>
      </c>
      <c r="AM728" s="96" t="n">
        <v>0.27733165</v>
      </c>
      <c r="AN728" s="96" t="n">
        <v>0.29288803</v>
      </c>
      <c r="AP728" s="95" t="n">
        <v>0.85043125</v>
      </c>
      <c r="AQ728" s="95" t="n">
        <v>0.80124746</v>
      </c>
      <c r="AR728" s="95" t="n">
        <v>0.027192107</v>
      </c>
      <c r="AS728" s="95" t="n">
        <v>0.021991686</v>
      </c>
      <c r="AT728" s="152" t="n">
        <f aca="false">AW728+AZ728+BA728+BB728+BC728+BK728+BL728+BP728</f>
        <v>4.80364183342583E-005</v>
      </c>
      <c r="AU728" s="152" t="n">
        <f aca="false">AX728+AY728+BD728+BE728+BF728+BG728+BH728+BI728+BJ728+BM728+BQ728+BR728</f>
        <v>1.00562524645489E-007</v>
      </c>
      <c r="AV728" s="153" t="n">
        <f aca="false">BN728+BO728</f>
        <v>3.0800680221</v>
      </c>
      <c r="AW728" s="154" t="n">
        <v>2.4087718E-005</v>
      </c>
      <c r="AX728" s="154" t="n">
        <v>7.267846E-008</v>
      </c>
      <c r="AY728" s="154" t="n">
        <v>1.9856793E-012</v>
      </c>
      <c r="AZ728" s="154" t="n">
        <v>2.1581083E-012</v>
      </c>
      <c r="BA728" s="154" t="n">
        <v>0</v>
      </c>
      <c r="BB728" s="154" t="n">
        <v>8.5126039E-009</v>
      </c>
      <c r="BC728" s="154" t="n">
        <v>2.3929034E-005</v>
      </c>
      <c r="BD728" s="154" t="n">
        <v>1.935414E-009</v>
      </c>
      <c r="BE728" s="154" t="n">
        <v>2.5941905E-008</v>
      </c>
      <c r="BF728" s="154" t="n">
        <v>2.465832E-014</v>
      </c>
      <c r="BG728" s="154" t="n">
        <v>3.6623837E-016</v>
      </c>
      <c r="BH728" s="154" t="n">
        <v>4.104473E-012</v>
      </c>
      <c r="BI728" s="154" t="n">
        <v>5.2850958E-013</v>
      </c>
      <c r="BJ728" s="154" t="n">
        <v>1.0195903E-013</v>
      </c>
      <c r="BK728" s="154" t="n">
        <v>4.4732825E-010</v>
      </c>
      <c r="BL728" s="154" t="n">
        <v>1.0704244E-008</v>
      </c>
      <c r="BM728" s="154" t="n">
        <v>2.0634817E-020</v>
      </c>
      <c r="BN728" s="154" t="n">
        <v>0.0001484221</v>
      </c>
      <c r="BO728" s="154" t="n">
        <v>3.0799196</v>
      </c>
      <c r="BP728" s="154" t="n">
        <v>0</v>
      </c>
      <c r="BQ728" s="154" t="n">
        <v>0</v>
      </c>
      <c r="BR728" s="154" t="n">
        <v>0</v>
      </c>
      <c r="BT728" s="96" t="n">
        <v>0.0016113199</v>
      </c>
      <c r="BU728" s="96" t="n">
        <v>0.00017887375</v>
      </c>
      <c r="BV728" s="96" t="n">
        <v>0.0007237383</v>
      </c>
      <c r="BW728" s="96" t="n">
        <v>7.4050093E-006</v>
      </c>
      <c r="BX728" s="96" t="n">
        <v>0.0002419154</v>
      </c>
      <c r="BY728" s="96" t="n">
        <v>4.4419242E-008</v>
      </c>
      <c r="BZ728" s="96" t="n">
        <v>6.060071E-010</v>
      </c>
      <c r="CA728" s="96" t="n">
        <v>6.6899413E-008</v>
      </c>
      <c r="CB728" s="96" t="n">
        <v>3.1595828E-006</v>
      </c>
      <c r="CC728" s="96" t="n">
        <v>7.3521201E-006</v>
      </c>
      <c r="CD728" s="96" t="n">
        <v>0</v>
      </c>
      <c r="CE728" s="96" t="n">
        <v>4.5631265E-017</v>
      </c>
      <c r="CF728" s="96" t="n">
        <v>3.7362702E-013</v>
      </c>
      <c r="CG728" s="96" t="n">
        <v>7.1932509E-005</v>
      </c>
      <c r="CH728" s="96" t="n">
        <v>0.00037682286</v>
      </c>
      <c r="CI728" s="96" t="n">
        <v>8.4074353E-009</v>
      </c>
      <c r="CJ728" s="96" t="n">
        <v>0</v>
      </c>
      <c r="CL728" s="155" t="n">
        <v>3.16243E-013</v>
      </c>
      <c r="CM728" s="155" t="n">
        <v>25.956585</v>
      </c>
      <c r="CN728" s="156" t="n">
        <v>0.0018406718</v>
      </c>
      <c r="CO728" s="155" t="n">
        <v>0.12239292</v>
      </c>
      <c r="CP728" s="155" t="n">
        <v>1.9155331E-009</v>
      </c>
      <c r="CQ728" s="155" t="n">
        <v>2.3184196E-007</v>
      </c>
      <c r="CR728" s="155" t="n">
        <v>0.01011264</v>
      </c>
      <c r="CS728" s="155" t="n">
        <v>0.38868126</v>
      </c>
      <c r="CT728" s="155" t="n">
        <v>1.6521999E-008</v>
      </c>
      <c r="CU728" s="155" t="n">
        <v>1.562582E-005</v>
      </c>
      <c r="CW728" s="97"/>
      <c r="CX728" s="107"/>
    </row>
    <row r="729" customFormat="false" ht="13.8" hidden="false" customHeight="false" outlineLevel="0" collapsed="false">
      <c r="A729" s="0" t="s">
        <v>1347</v>
      </c>
      <c r="B729" s="26" t="s">
        <v>1275</v>
      </c>
      <c r="C729" s="88" t="str">
        <f aca="false">MID(A729,1,12)</f>
        <v>A.100.26.102</v>
      </c>
      <c r="D729" s="2" t="s">
        <v>1345</v>
      </c>
      <c r="E729" s="90" t="s">
        <v>255</v>
      </c>
      <c r="F729" s="91" t="str">
        <f aca="false">MID(A729, 21,85)</f>
        <v>Dysprosium</v>
      </c>
      <c r="G729" s="133" t="n">
        <f aca="false">H729+I729+J729+K729</f>
        <v>1306.58438646126</v>
      </c>
      <c r="H729" s="149" t="n">
        <f aca="false">N729+O729+P729+Q729</f>
        <v>2.0152275659</v>
      </c>
      <c r="I729" s="149" t="n">
        <f aca="false">L729+M729+R729+V729+T729</f>
        <v>7.64637813866</v>
      </c>
      <c r="J729" s="150" t="n">
        <f aca="false">S729+U729+W729+X729</f>
        <v>1278.7508297567</v>
      </c>
      <c r="K729" s="149" t="n">
        <v>18.171951</v>
      </c>
      <c r="L729" s="130" t="n">
        <v>5.7357137</v>
      </c>
      <c r="M729" s="130" t="n">
        <v>1.6195884</v>
      </c>
      <c r="N729" s="130" t="n">
        <v>1.476079</v>
      </c>
      <c r="O729" s="157" t="n">
        <v>0.49631282</v>
      </c>
      <c r="P729" s="130" t="n">
        <v>0.0095638529</v>
      </c>
      <c r="Q729" s="130" t="n">
        <v>0.033271893</v>
      </c>
      <c r="R729" s="130" t="n">
        <v>0.28992407</v>
      </c>
      <c r="S729" s="157" t="n">
        <v>1278.698</v>
      </c>
      <c r="T729" s="130" t="n">
        <v>0.00090487652</v>
      </c>
      <c r="U729" s="130" t="n">
        <v>0.052828084</v>
      </c>
      <c r="V729" s="157" t="n">
        <v>0.00024709214</v>
      </c>
      <c r="W729" s="157" t="n">
        <v>1.6726858E-006</v>
      </c>
      <c r="X729" s="130" t="n">
        <v>1.5427043E-011</v>
      </c>
      <c r="Z729" s="151" t="n">
        <f aca="false">K729/0.15</f>
        <v>121.14634</v>
      </c>
      <c r="AB729" s="133" t="n">
        <f aca="false">K729</f>
        <v>18.171951</v>
      </c>
      <c r="AC729" s="133" t="n">
        <f aca="false">L729+M729+N729+O729+P729+Q729+R729</f>
        <v>9.6604537359</v>
      </c>
      <c r="AD729" s="133" t="n">
        <f aca="false">L729+M729+R729+W729</f>
        <v>7.6452278426858</v>
      </c>
      <c r="AE729" s="133" t="n">
        <f aca="false">V729+L729+M729+R729+T729</f>
        <v>7.64637813866</v>
      </c>
      <c r="AF729" s="133" t="n">
        <f aca="false">S729+U729+X729</f>
        <v>1278.75082808402</v>
      </c>
      <c r="AH729" s="0" t="n">
        <v>1443.9351</v>
      </c>
      <c r="AI729" s="96" t="n">
        <v>1436.3123</v>
      </c>
      <c r="AJ729" s="96" t="n">
        <v>4.998957</v>
      </c>
      <c r="AK729" s="96" t="n">
        <v>0</v>
      </c>
      <c r="AL729" s="96" t="n">
        <v>0.039890094</v>
      </c>
      <c r="AM729" s="96" t="n">
        <v>1.2200911</v>
      </c>
      <c r="AN729" s="96" t="n">
        <v>1.363797</v>
      </c>
      <c r="AP729" s="95" t="n">
        <v>3.9734823</v>
      </c>
      <c r="AQ729" s="95" t="n">
        <v>3.7439445</v>
      </c>
      <c r="AR729" s="95" t="n">
        <v>0.12698239</v>
      </c>
      <c r="AS729" s="95" t="n">
        <v>0.1025554</v>
      </c>
      <c r="AT729" s="152" t="n">
        <f aca="false">AW729+AZ729+BA729+BB729+BC729+BK729+BL729+BP729</f>
        <v>0.000224457106485789</v>
      </c>
      <c r="AU729" s="152" t="n">
        <f aca="false">AX729+AY729+BD729+BE729+BF729+BG729+BH729+BI729+BJ729+BM729+BQ729+BR729</f>
        <v>4.69609409395875E-007</v>
      </c>
      <c r="AV729" s="153" t="n">
        <f aca="false">BN729+BO729</f>
        <v>14.36350195646</v>
      </c>
      <c r="AW729" s="154" t="n">
        <v>0.00011242382</v>
      </c>
      <c r="AX729" s="154" t="n">
        <v>3.3920979E-007</v>
      </c>
      <c r="AY729" s="154" t="n">
        <v>9.2676962E-012</v>
      </c>
      <c r="AZ729" s="154" t="n">
        <v>2.1796893E-012</v>
      </c>
      <c r="BA729" s="154" t="n">
        <v>0</v>
      </c>
      <c r="BB729" s="154" t="n">
        <v>3.9611442E-008</v>
      </c>
      <c r="BC729" s="154" t="n">
        <v>0.00011194162</v>
      </c>
      <c r="BD729" s="154" t="n">
        <v>9.0274074E-009</v>
      </c>
      <c r="BE729" s="154" t="n">
        <v>1.2134169E-007</v>
      </c>
      <c r="BF729" s="154" t="n">
        <v>2.4904903E-014</v>
      </c>
      <c r="BG729" s="154" t="n">
        <v>3.6990075E-016</v>
      </c>
      <c r="BH729" s="154" t="n">
        <v>1.8956508E-011</v>
      </c>
      <c r="BI729" s="154" t="n">
        <v>1.8998134E-012</v>
      </c>
      <c r="BJ729" s="154" t="n">
        <v>3.7270345E-013</v>
      </c>
      <c r="BK729" s="154" t="n">
        <v>2.0840971E-009</v>
      </c>
      <c r="BL729" s="154" t="n">
        <v>4.9968767E-008</v>
      </c>
      <c r="BM729" s="154" t="n">
        <v>2.0841165E-020</v>
      </c>
      <c r="BN729" s="154" t="n">
        <v>0.00067095646</v>
      </c>
      <c r="BO729" s="154" t="n">
        <v>14.362831</v>
      </c>
      <c r="BP729" s="154" t="n">
        <v>0</v>
      </c>
      <c r="BQ729" s="154" t="n">
        <v>0</v>
      </c>
      <c r="BR729" s="154" t="n">
        <v>0</v>
      </c>
      <c r="BT729" s="96" t="n">
        <v>0.0075243145</v>
      </c>
      <c r="BU729" s="96" t="n">
        <v>0.00083658892</v>
      </c>
      <c r="BV729" s="96" t="n">
        <v>0.0033778814</v>
      </c>
      <c r="BW729" s="96" t="n">
        <v>3.4670203E-005</v>
      </c>
      <c r="BX729" s="96" t="n">
        <v>0.0011325115</v>
      </c>
      <c r="BY729" s="96" t="n">
        <v>4.4863434E-008</v>
      </c>
      <c r="BZ729" s="96" t="n">
        <v>6.1206717E-010</v>
      </c>
      <c r="CA729" s="96" t="n">
        <v>6.7568407E-008</v>
      </c>
      <c r="CB729" s="96" t="n">
        <v>1.4761604E-005</v>
      </c>
      <c r="CC729" s="96" t="n">
        <v>3.412055E-005</v>
      </c>
      <c r="CD729" s="96" t="n">
        <v>0</v>
      </c>
      <c r="CE729" s="96" t="n">
        <v>4.6087577E-017</v>
      </c>
      <c r="CF729" s="96" t="n">
        <v>3.7736329E-013</v>
      </c>
      <c r="CG729" s="96" t="n">
        <v>0.0003364621</v>
      </c>
      <c r="CH729" s="96" t="n">
        <v>0.0017571966</v>
      </c>
      <c r="CI729" s="96" t="n">
        <v>8.4915971E-009</v>
      </c>
      <c r="CJ729" s="96" t="n">
        <v>0</v>
      </c>
      <c r="CL729" s="155" t="n">
        <v>3.1940543E-013</v>
      </c>
      <c r="CM729" s="155" t="n">
        <v>121.14635</v>
      </c>
      <c r="CN729" s="156" t="n">
        <v>0.0018590785</v>
      </c>
      <c r="CO729" s="155" t="n">
        <v>0.57239217</v>
      </c>
      <c r="CP729" s="155" t="n">
        <v>8.8493844E-009</v>
      </c>
      <c r="CQ729" s="155" t="n">
        <v>1.0715942E-006</v>
      </c>
      <c r="CR729" s="155" t="n">
        <v>0.047330797</v>
      </c>
      <c r="CS729" s="155" t="n">
        <v>1.536946</v>
      </c>
      <c r="CT729" s="155" t="n">
        <v>1.6687219E-008</v>
      </c>
      <c r="CU729" s="155" t="n">
        <v>1.5782078E-005</v>
      </c>
      <c r="CW729" s="97"/>
      <c r="CX729" s="107"/>
    </row>
    <row r="730" customFormat="false" ht="13.8" hidden="false" customHeight="false" outlineLevel="0" collapsed="false">
      <c r="A730" s="0" t="s">
        <v>1348</v>
      </c>
      <c r="B730" s="26" t="s">
        <v>1275</v>
      </c>
      <c r="C730" s="88" t="str">
        <f aca="false">MID(A730,1,12)</f>
        <v>A.100.26.103</v>
      </c>
      <c r="D730" s="2" t="s">
        <v>1345</v>
      </c>
      <c r="E730" s="90" t="s">
        <v>255</v>
      </c>
      <c r="F730" s="91" t="str">
        <f aca="false">MID(A730, 21,85)</f>
        <v>Erbium</v>
      </c>
      <c r="G730" s="133" t="n">
        <f aca="false">H730+I730+J730+K730</f>
        <v>213.782844064641</v>
      </c>
      <c r="H730" s="149" t="n">
        <f aca="false">N730+O730+P730+Q730</f>
        <v>1.6435851831</v>
      </c>
      <c r="I730" s="149" t="n">
        <f aca="false">L730+M730+R730+V730+T730</f>
        <v>6.23582843584</v>
      </c>
      <c r="J730" s="150" t="n">
        <f aca="false">S730+U730+W730+X730</f>
        <v>191.081956445701</v>
      </c>
      <c r="K730" s="149" t="n">
        <v>14.821474</v>
      </c>
      <c r="L730" s="130" t="n">
        <v>4.6775015</v>
      </c>
      <c r="M730" s="130" t="n">
        <v>1.3207936</v>
      </c>
      <c r="N730" s="130" t="n">
        <v>1.2037635</v>
      </c>
      <c r="O730" s="130" t="n">
        <v>0.40486712</v>
      </c>
      <c r="P730" s="130" t="n">
        <v>0.0077993321</v>
      </c>
      <c r="Q730" s="130" t="n">
        <v>0.027155231</v>
      </c>
      <c r="R730" s="130" t="n">
        <v>0.23642252</v>
      </c>
      <c r="S730" s="130" t="n">
        <v>191.03654</v>
      </c>
      <c r="T730" s="130" t="n">
        <v>0.00090487652</v>
      </c>
      <c r="U730" s="130" t="n">
        <v>0.045414773</v>
      </c>
      <c r="V730" s="157" t="n">
        <v>0.00020593932</v>
      </c>
      <c r="W730" s="157" t="n">
        <v>1.6726858E-006</v>
      </c>
      <c r="X730" s="130" t="n">
        <v>1.5427043E-011</v>
      </c>
      <c r="Z730" s="151" t="n">
        <f aca="false">K730/0.15</f>
        <v>98.8098266666667</v>
      </c>
      <c r="AB730" s="133" t="n">
        <f aca="false">K730</f>
        <v>14.821474</v>
      </c>
      <c r="AC730" s="133" t="n">
        <f aca="false">L730+M730+N730+O730+P730+Q730+R730</f>
        <v>7.8783028031</v>
      </c>
      <c r="AD730" s="133" t="n">
        <f aca="false">L730+M730+R730+W730</f>
        <v>6.2347192926858</v>
      </c>
      <c r="AE730" s="133" t="n">
        <f aca="false">V730+L730+M730+R730+T730</f>
        <v>6.23582843584</v>
      </c>
      <c r="AF730" s="133" t="n">
        <f aca="false">S730+U730+X730</f>
        <v>191.081954773015</v>
      </c>
      <c r="AH730" s="0" t="n">
        <v>1177.7861</v>
      </c>
      <c r="AI730" s="96" t="n">
        <v>1171.5568</v>
      </c>
      <c r="AJ730" s="96" t="n">
        <v>4.0780488</v>
      </c>
      <c r="AK730" s="96" t="n">
        <v>0</v>
      </c>
      <c r="AL730" s="96" t="n">
        <v>0.039890094</v>
      </c>
      <c r="AM730" s="96" t="n">
        <v>0.99891786</v>
      </c>
      <c r="AN730" s="96" t="n">
        <v>1.1125076</v>
      </c>
      <c r="AP730" s="95" t="n">
        <v>3.2406478</v>
      </c>
      <c r="AQ730" s="95" t="n">
        <v>3.0534305</v>
      </c>
      <c r="AR730" s="95" t="n">
        <v>0.1035663</v>
      </c>
      <c r="AS730" s="95" t="n">
        <v>0.083650978</v>
      </c>
      <c r="AT730" s="152" t="n">
        <f aca="false">AW730+AZ730+BA730+BB730+BC730+BK730+BL730+BP730</f>
        <v>0.000183059382547189</v>
      </c>
      <c r="AU730" s="152" t="n">
        <f aca="false">AX730+AY730+BD730+BE730+BF730+BG730+BH730+BI730+BJ730+BM730+BQ730+BR730</f>
        <v>3.83011472432405E-007</v>
      </c>
      <c r="AV730" s="153" t="n">
        <f aca="false">BN730+BO730</f>
        <v>11.71582335643</v>
      </c>
      <c r="AW730" s="154" t="n">
        <v>9.169553E-005</v>
      </c>
      <c r="AX730" s="154" t="n">
        <v>2.7666755E-007</v>
      </c>
      <c r="AY730" s="154" t="n">
        <v>7.5589526E-012</v>
      </c>
      <c r="AZ730" s="154" t="n">
        <v>2.1796893E-012</v>
      </c>
      <c r="BA730" s="154" t="n">
        <v>0</v>
      </c>
      <c r="BB730" s="154" t="n">
        <v>3.2314098E-008</v>
      </c>
      <c r="BC730" s="154" t="n">
        <v>9.1289081E-005</v>
      </c>
      <c r="BD730" s="154" t="n">
        <v>7.363257E-009</v>
      </c>
      <c r="BE730" s="154" t="n">
        <v>9.8955722E-008</v>
      </c>
      <c r="BF730" s="154" t="n">
        <v>2.4904903E-014</v>
      </c>
      <c r="BG730" s="154" t="n">
        <v>3.6990075E-016</v>
      </c>
      <c r="BH730" s="154" t="n">
        <v>1.5471569E-011</v>
      </c>
      <c r="BI730" s="154" t="n">
        <v>1.5783972E-012</v>
      </c>
      <c r="BJ730" s="154" t="n">
        <v>3.0923878E-013</v>
      </c>
      <c r="BK730" s="154" t="n">
        <v>1.7000275E-009</v>
      </c>
      <c r="BL730" s="154" t="n">
        <v>4.0755242E-008</v>
      </c>
      <c r="BM730" s="154" t="n">
        <v>2.0841165E-020</v>
      </c>
      <c r="BN730" s="154" t="n">
        <v>0.00054835643</v>
      </c>
      <c r="BO730" s="154" t="n">
        <v>11.715275</v>
      </c>
      <c r="BP730" s="154" t="n">
        <v>0</v>
      </c>
      <c r="BQ730" s="154" t="n">
        <v>0</v>
      </c>
      <c r="BR730" s="154" t="n">
        <v>0</v>
      </c>
      <c r="BT730" s="96" t="n">
        <v>0.0061368129</v>
      </c>
      <c r="BU730" s="96" t="n">
        <v>0.00068225329</v>
      </c>
      <c r="BV730" s="96" t="n">
        <v>0.0027550801</v>
      </c>
      <c r="BW730" s="96" t="n">
        <v>2.8272287E-005</v>
      </c>
      <c r="BX730" s="96" t="n">
        <v>0.00092352867</v>
      </c>
      <c r="BY730" s="96" t="n">
        <v>4.4863434E-008</v>
      </c>
      <c r="BZ730" s="96" t="n">
        <v>6.1206717E-010</v>
      </c>
      <c r="CA730" s="96" t="n">
        <v>6.7568407E-008</v>
      </c>
      <c r="CB730" s="96" t="n">
        <v>1.2039151E-005</v>
      </c>
      <c r="CC730" s="96" t="n">
        <v>2.7839395E-005</v>
      </c>
      <c r="CD730" s="96" t="n">
        <v>0</v>
      </c>
      <c r="CE730" s="96" t="n">
        <v>4.6087577E-017</v>
      </c>
      <c r="CF730" s="96" t="n">
        <v>3.7736329E-013</v>
      </c>
      <c r="CG730" s="96" t="n">
        <v>0.0002743891</v>
      </c>
      <c r="CH730" s="96" t="n">
        <v>0.0014332894</v>
      </c>
      <c r="CI730" s="96" t="n">
        <v>8.4915765E-009</v>
      </c>
      <c r="CJ730" s="96" t="n">
        <v>0</v>
      </c>
      <c r="CL730" s="155" t="n">
        <v>3.1940543E-013</v>
      </c>
      <c r="CM730" s="155" t="n">
        <v>98.80983</v>
      </c>
      <c r="CN730" s="156" t="n">
        <v>0.0018590785</v>
      </c>
      <c r="CO730" s="155" t="n">
        <v>0.46679797</v>
      </c>
      <c r="CP730" s="155" t="n">
        <v>7.2223971E-009</v>
      </c>
      <c r="CQ730" s="155" t="n">
        <v>8.7455092E-007</v>
      </c>
      <c r="CR730" s="155" t="n">
        <v>0.038597378</v>
      </c>
      <c r="CS730" s="155" t="n">
        <v>1.2676806</v>
      </c>
      <c r="CT730" s="155" t="n">
        <v>1.6687219E-008</v>
      </c>
      <c r="CU730" s="155" t="n">
        <v>1.5782078E-005</v>
      </c>
      <c r="CW730" s="97"/>
      <c r="CX730" s="107"/>
    </row>
    <row r="731" customFormat="false" ht="13.8" hidden="false" customHeight="false" outlineLevel="0" collapsed="false">
      <c r="A731" s="0" t="s">
        <v>1349</v>
      </c>
      <c r="B731" s="26" t="s">
        <v>1275</v>
      </c>
      <c r="C731" s="88" t="str">
        <f aca="false">MID(A731,1,12)</f>
        <v>A.100.26.104</v>
      </c>
      <c r="D731" s="2" t="s">
        <v>1345</v>
      </c>
      <c r="E731" s="90" t="s">
        <v>255</v>
      </c>
      <c r="F731" s="91" t="str">
        <f aca="false">MID(A731, 21,85)</f>
        <v>Eutropium</v>
      </c>
      <c r="G731" s="133" t="n">
        <f aca="false">H731+I731+J731+K731</f>
        <v>1747.77043808192</v>
      </c>
      <c r="H731" s="149" t="n">
        <f aca="false">N731+O731+P731+Q731</f>
        <v>13.336556494</v>
      </c>
      <c r="I731" s="149" t="n">
        <f aca="false">L731+M731+R731+V731+T731</f>
        <v>50.61590040522</v>
      </c>
      <c r="J731" s="150" t="n">
        <f aca="false">S731+U731+W731+X731</f>
        <v>1563.5805611827</v>
      </c>
      <c r="K731" s="149" t="n">
        <v>120.23742</v>
      </c>
      <c r="L731" s="130" t="n">
        <v>37.971992</v>
      </c>
      <c r="M731" s="130" t="n">
        <v>10.721763</v>
      </c>
      <c r="N731" s="130" t="n">
        <v>9.7716166</v>
      </c>
      <c r="O731" s="130" t="n">
        <v>3.28202</v>
      </c>
      <c r="P731" s="130" t="n">
        <v>0.063316384</v>
      </c>
      <c r="Q731" s="130" t="n">
        <v>0.21960351</v>
      </c>
      <c r="R731" s="130" t="n">
        <v>1.9197398</v>
      </c>
      <c r="S731" s="130" t="n">
        <v>1563.3019</v>
      </c>
      <c r="T731" s="157" t="n">
        <v>0.00090487652</v>
      </c>
      <c r="U731" s="130" t="n">
        <v>0.27865951</v>
      </c>
      <c r="V731" s="157" t="n">
        <v>0.0015007287</v>
      </c>
      <c r="W731" s="157" t="n">
        <v>1.6726858E-006</v>
      </c>
      <c r="X731" s="130" t="n">
        <v>1.5427043E-011</v>
      </c>
      <c r="Z731" s="151" t="n">
        <f aca="false">K731/0.15</f>
        <v>801.5828</v>
      </c>
      <c r="AB731" s="133" t="n">
        <f aca="false">K731</f>
        <v>120.23742</v>
      </c>
      <c r="AC731" s="133" t="n">
        <f aca="false">L731+M731+N731+O731+P731+Q731+R731</f>
        <v>63.950051294</v>
      </c>
      <c r="AD731" s="133" t="n">
        <f aca="false">L731+M731+R731+W731</f>
        <v>50.6134964726858</v>
      </c>
      <c r="AE731" s="133" t="n">
        <f aca="false">V731+L731+M731+R731+T731</f>
        <v>50.61590040522</v>
      </c>
      <c r="AF731" s="133" t="n">
        <f aca="false">S731+U731+X731</f>
        <v>1563.58055951002</v>
      </c>
      <c r="AH731" s="0" t="n">
        <v>9551.6204</v>
      </c>
      <c r="AI731" s="96" t="n">
        <v>9501.5514</v>
      </c>
      <c r="AJ731" s="96" t="n">
        <v>33.05255</v>
      </c>
      <c r="AK731" s="96" t="n">
        <v>0</v>
      </c>
      <c r="AL731" s="96" t="n">
        <v>0.039890094</v>
      </c>
      <c r="AM731" s="96" t="n">
        <v>7.957682</v>
      </c>
      <c r="AN731" s="96" t="n">
        <v>9.0188176</v>
      </c>
      <c r="AP731" s="95" t="n">
        <v>26.297793</v>
      </c>
      <c r="AQ731" s="95" t="n">
        <v>24.779048</v>
      </c>
      <c r="AR731" s="95" t="n">
        <v>0.84030569</v>
      </c>
      <c r="AS731" s="95" t="n">
        <v>0.67844014</v>
      </c>
      <c r="AT731" s="152" t="n">
        <f aca="false">AW731+AZ731+BA731+BB731+BC731+BK731+BL731+BP731</f>
        <v>0.00148555440636269</v>
      </c>
      <c r="AU731" s="152" t="n">
        <f aca="false">AX731+AY731+BD731+BE731+BF731+BG731+BH731+BI731+BJ731+BM731+BQ731+BR731</f>
        <v>3.10763934055903E-006</v>
      </c>
      <c r="AV731" s="153" t="n">
        <f aca="false">BN731+BO731</f>
        <v>95.0196267167</v>
      </c>
      <c r="AW731" s="154" t="n">
        <v>0.00074386887</v>
      </c>
      <c r="AX731" s="154" t="n">
        <v>2.2444319E-006</v>
      </c>
      <c r="AY731" s="154" t="n">
        <v>6.1321087E-011</v>
      </c>
      <c r="AZ731" s="154" t="n">
        <v>2.1796893E-012</v>
      </c>
      <c r="BA731" s="154" t="n">
        <v>0</v>
      </c>
      <c r="BB731" s="154" t="n">
        <v>2.6191016E-007</v>
      </c>
      <c r="BC731" s="154" t="n">
        <v>0.0007410792</v>
      </c>
      <c r="BD731" s="154" t="n">
        <v>5.9722359E-008</v>
      </c>
      <c r="BE731" s="154" t="n">
        <v>8.0328462E-007</v>
      </c>
      <c r="BF731" s="154" t="n">
        <v>2.4904903E-014</v>
      </c>
      <c r="BG731" s="154" t="n">
        <v>3.6990075E-016</v>
      </c>
      <c r="BH731" s="154" t="n">
        <v>1.2511807E-010</v>
      </c>
      <c r="BI731" s="154" t="n">
        <v>1.1691102E-011</v>
      </c>
      <c r="BJ731" s="154" t="n">
        <v>2.3060252E-012</v>
      </c>
      <c r="BK731" s="154" t="n">
        <v>1.3783993E-008</v>
      </c>
      <c r="BL731" s="154" t="n">
        <v>3.3064003E-007</v>
      </c>
      <c r="BM731" s="154" t="n">
        <v>2.0841165E-020</v>
      </c>
      <c r="BN731" s="154" t="n">
        <v>0.0044057167</v>
      </c>
      <c r="BO731" s="154" t="n">
        <v>95.015221</v>
      </c>
      <c r="BP731" s="154" t="n">
        <v>0</v>
      </c>
      <c r="BQ731" s="154" t="n">
        <v>0</v>
      </c>
      <c r="BR731" s="154" t="n">
        <v>0</v>
      </c>
      <c r="BT731" s="96" t="n">
        <v>0.049791721</v>
      </c>
      <c r="BU731" s="96" t="n">
        <v>0.0055381096</v>
      </c>
      <c r="BV731" s="96" t="n">
        <v>0.022350256</v>
      </c>
      <c r="BW731" s="96" t="n">
        <v>0.00022956968</v>
      </c>
      <c r="BX731" s="96" t="n">
        <v>0.0074987469</v>
      </c>
      <c r="BY731" s="96" t="n">
        <v>4.4863434E-008</v>
      </c>
      <c r="BZ731" s="96" t="n">
        <v>6.1206717E-010</v>
      </c>
      <c r="CA731" s="96" t="n">
        <v>6.7568407E-008</v>
      </c>
      <c r="CB731" s="96" t="n">
        <v>9.7695592E-005</v>
      </c>
      <c r="CC731" s="96" t="n">
        <v>0.00022546314</v>
      </c>
      <c r="CD731" s="96" t="n">
        <v>0</v>
      </c>
      <c r="CE731" s="96" t="n">
        <v>4.6087577E-017</v>
      </c>
      <c r="CF731" s="96" t="n">
        <v>3.7736329E-013</v>
      </c>
      <c r="CG731" s="96" t="n">
        <v>0.0022273897</v>
      </c>
      <c r="CH731" s="96" t="n">
        <v>0.011624369</v>
      </c>
      <c r="CI731" s="96" t="n">
        <v>8.4922239E-009</v>
      </c>
      <c r="CJ731" s="96" t="n">
        <v>0</v>
      </c>
      <c r="CL731" s="155" t="n">
        <v>3.1940543E-013</v>
      </c>
      <c r="CM731" s="155" t="n">
        <v>801.58283</v>
      </c>
      <c r="CN731" s="156" t="n">
        <v>0.0018590785</v>
      </c>
      <c r="CO731" s="155" t="n">
        <v>3.7891041</v>
      </c>
      <c r="CP731" s="155" t="n">
        <v>5.8412237E-008</v>
      </c>
      <c r="CQ731" s="155" t="n">
        <v>7.0741152E-006</v>
      </c>
      <c r="CR731" s="155" t="n">
        <v>0.31337661</v>
      </c>
      <c r="CS731" s="155" t="n">
        <v>9.739568</v>
      </c>
      <c r="CT731" s="155" t="n">
        <v>1.6687219E-008</v>
      </c>
      <c r="CU731" s="155" t="n">
        <v>1.5782078E-005</v>
      </c>
      <c r="CW731" s="97"/>
      <c r="CX731" s="107"/>
    </row>
    <row r="732" customFormat="false" ht="13.8" hidden="false" customHeight="false" outlineLevel="0" collapsed="false">
      <c r="A732" s="0" t="s">
        <v>1350</v>
      </c>
      <c r="B732" s="26" t="s">
        <v>1275</v>
      </c>
      <c r="C732" s="88" t="str">
        <f aca="false">MID(A732,1,12)</f>
        <v>A.100.26.105</v>
      </c>
      <c r="D732" s="2" t="s">
        <v>1345</v>
      </c>
      <c r="E732" s="90" t="s">
        <v>255</v>
      </c>
      <c r="F732" s="91" t="str">
        <f aca="false">MID(A732, 21,85)</f>
        <v>Gadolinium</v>
      </c>
      <c r="G732" s="133" t="n">
        <f aca="false">H732+I732+J732+K732</f>
        <v>66.8160026506512</v>
      </c>
      <c r="H732" s="149" t="n">
        <f aca="false">N732+O732+P732+Q732</f>
        <v>1.574762515</v>
      </c>
      <c r="I732" s="149" t="n">
        <f aca="false">L732+M732+R732+V732+T732</f>
        <v>5.97461552495</v>
      </c>
      <c r="J732" s="150" t="n">
        <f aca="false">S732+U732+W732+X732</f>
        <v>45.0656096107012</v>
      </c>
      <c r="K732" s="149" t="n">
        <v>14.201015</v>
      </c>
      <c r="L732" s="130" t="n">
        <v>4.4815362</v>
      </c>
      <c r="M732" s="130" t="n">
        <v>1.2654613</v>
      </c>
      <c r="N732" s="130" t="n">
        <v>1.1533347</v>
      </c>
      <c r="O732" s="130" t="n">
        <v>0.38793273</v>
      </c>
      <c r="P732" s="130" t="n">
        <v>0.007472569</v>
      </c>
      <c r="Q732" s="130" t="n">
        <v>0.026022516</v>
      </c>
      <c r="R732" s="130" t="n">
        <v>0.22651483</v>
      </c>
      <c r="S732" s="130" t="n">
        <v>45.021566</v>
      </c>
      <c r="T732" s="130" t="n">
        <v>0.00090487652</v>
      </c>
      <c r="U732" s="157" t="n">
        <v>0.044041938</v>
      </c>
      <c r="V732" s="157" t="n">
        <v>0.00019831843</v>
      </c>
      <c r="W732" s="157" t="n">
        <v>1.6726858E-006</v>
      </c>
      <c r="X732" s="130" t="n">
        <v>1.5427043E-011</v>
      </c>
      <c r="Z732" s="151" t="n">
        <f aca="false">K732/0.15</f>
        <v>94.6734333333333</v>
      </c>
      <c r="AB732" s="133" t="n">
        <f aca="false">K732</f>
        <v>14.201015</v>
      </c>
      <c r="AC732" s="133" t="n">
        <f aca="false">L732+M732+N732+O732+P732+Q732+R732</f>
        <v>7.548274845</v>
      </c>
      <c r="AD732" s="133" t="n">
        <f aca="false">L732+M732+R732+W732</f>
        <v>5.9735140026858</v>
      </c>
      <c r="AE732" s="133" t="n">
        <f aca="false">V732+L732+M732+R732+T732</f>
        <v>5.97461552495</v>
      </c>
      <c r="AF732" s="133" t="n">
        <f aca="false">S732+U732+X732</f>
        <v>45.0656079380154</v>
      </c>
      <c r="AH732" s="0" t="n">
        <v>1128.4993</v>
      </c>
      <c r="AI732" s="96" t="n">
        <v>1122.528</v>
      </c>
      <c r="AJ732" s="96" t="n">
        <v>3.9075102</v>
      </c>
      <c r="AK732" s="96" t="n">
        <v>0</v>
      </c>
      <c r="AL732" s="96" t="n">
        <v>0.039890094</v>
      </c>
      <c r="AM732" s="96" t="n">
        <v>0.95795986</v>
      </c>
      <c r="AN732" s="96" t="n">
        <v>1.0659725</v>
      </c>
      <c r="AP732" s="95" t="n">
        <v>3.1049377</v>
      </c>
      <c r="AQ732" s="95" t="n">
        <v>2.9255575</v>
      </c>
      <c r="AR732" s="95" t="n">
        <v>0.09922999</v>
      </c>
      <c r="AS732" s="95" t="n">
        <v>0.080150159</v>
      </c>
      <c r="AT732" s="152" t="n">
        <f aca="false">AW732+AZ732+BA732+BB732+BC732+BK732+BL732+BP732</f>
        <v>0.000175393137855189</v>
      </c>
      <c r="AU732" s="152" t="n">
        <f aca="false">AX732+AY732+BD732+BE732+BF732+BG732+BH732+BI732+BJ732+BM732+BQ732+BR732</f>
        <v>3.66974813365195E-007</v>
      </c>
      <c r="AV732" s="153" t="n">
        <f aca="false">BN732+BO732</f>
        <v>11.22551265272</v>
      </c>
      <c r="AW732" s="154" t="n">
        <v>8.7856958E-005</v>
      </c>
      <c r="AX732" s="154" t="n">
        <v>2.6508565E-007</v>
      </c>
      <c r="AY732" s="154" t="n">
        <v>7.2425186E-012</v>
      </c>
      <c r="AZ732" s="154" t="n">
        <v>2.1796893E-012</v>
      </c>
      <c r="BA732" s="154" t="n">
        <v>0</v>
      </c>
      <c r="BB732" s="154" t="n">
        <v>3.0962738E-008</v>
      </c>
      <c r="BC732" s="154" t="n">
        <v>8.7464537E-005</v>
      </c>
      <c r="BD732" s="154" t="n">
        <v>7.055081E-009</v>
      </c>
      <c r="BE732" s="154" t="n">
        <v>9.4810172E-008</v>
      </c>
      <c r="BF732" s="154" t="n">
        <v>2.4904903E-014</v>
      </c>
      <c r="BG732" s="154" t="n">
        <v>3.6990075E-016</v>
      </c>
      <c r="BH732" s="154" t="n">
        <v>1.482621E-011</v>
      </c>
      <c r="BI732" s="154" t="n">
        <v>1.5188757E-012</v>
      </c>
      <c r="BJ732" s="154" t="n">
        <v>2.9748607E-013</v>
      </c>
      <c r="BK732" s="154" t="n">
        <v>1.6289035E-009</v>
      </c>
      <c r="BL732" s="154" t="n">
        <v>3.9049034E-008</v>
      </c>
      <c r="BM732" s="154" t="n">
        <v>2.0841165E-020</v>
      </c>
      <c r="BN732" s="154" t="n">
        <v>0.00052565272</v>
      </c>
      <c r="BO732" s="154" t="n">
        <v>11.224987</v>
      </c>
      <c r="BP732" s="154" t="n">
        <v>0</v>
      </c>
      <c r="BQ732" s="154" t="n">
        <v>0</v>
      </c>
      <c r="BR732" s="154" t="n">
        <v>0</v>
      </c>
      <c r="BT732" s="96" t="n">
        <v>0.0058798682</v>
      </c>
      <c r="BU732" s="96" t="n">
        <v>0.00065367261</v>
      </c>
      <c r="BV732" s="96" t="n">
        <v>0.0026397465</v>
      </c>
      <c r="BW732" s="96" t="n">
        <v>2.7087487E-005</v>
      </c>
      <c r="BX732" s="96" t="n">
        <v>0.00088482815</v>
      </c>
      <c r="BY732" s="96" t="n">
        <v>4.4863434E-008</v>
      </c>
      <c r="BZ732" s="96" t="n">
        <v>6.1206717E-010</v>
      </c>
      <c r="CA732" s="96" t="n">
        <v>6.7568407E-008</v>
      </c>
      <c r="CB732" s="96" t="n">
        <v>1.1534993E-005</v>
      </c>
      <c r="CC732" s="96" t="n">
        <v>2.6676218E-005</v>
      </c>
      <c r="CD732" s="96" t="n">
        <v>0</v>
      </c>
      <c r="CE732" s="96" t="n">
        <v>4.6087577E-017</v>
      </c>
      <c r="CF732" s="96" t="n">
        <v>3.7736329E-013</v>
      </c>
      <c r="CG732" s="96" t="n">
        <v>0.0002628941</v>
      </c>
      <c r="CH732" s="96" t="n">
        <v>0.0013733066</v>
      </c>
      <c r="CI732" s="96" t="n">
        <v>8.4915727E-009</v>
      </c>
      <c r="CJ732" s="96" t="n">
        <v>0</v>
      </c>
      <c r="CL732" s="155" t="n">
        <v>3.1940543E-013</v>
      </c>
      <c r="CM732" s="155" t="n">
        <v>94.673438</v>
      </c>
      <c r="CN732" s="156" t="n">
        <v>0.0018590785</v>
      </c>
      <c r="CO732" s="155" t="n">
        <v>0.44724349</v>
      </c>
      <c r="CP732" s="155" t="n">
        <v>6.9211031E-009</v>
      </c>
      <c r="CQ732" s="155" t="n">
        <v>8.3806143E-007</v>
      </c>
      <c r="CR732" s="155" t="n">
        <v>0.036980078</v>
      </c>
      <c r="CS732" s="155" t="n">
        <v>1.2178167</v>
      </c>
      <c r="CT732" s="155" t="n">
        <v>1.6687219E-008</v>
      </c>
      <c r="CU732" s="155" t="n">
        <v>1.5782078E-005</v>
      </c>
      <c r="CW732" s="97"/>
      <c r="CX732" s="74"/>
    </row>
    <row r="733" customFormat="false" ht="13.8" hidden="false" customHeight="false" outlineLevel="0" collapsed="false">
      <c r="A733" s="0" t="s">
        <v>1351</v>
      </c>
      <c r="B733" s="26" t="s">
        <v>1275</v>
      </c>
      <c r="C733" s="88" t="str">
        <f aca="false">MID(A733,1,12)</f>
        <v>A.100.26.106</v>
      </c>
      <c r="D733" s="2" t="s">
        <v>1345</v>
      </c>
      <c r="E733" s="90" t="s">
        <v>255</v>
      </c>
      <c r="F733" s="91" t="str">
        <f aca="false">MID(A733, 21,85)</f>
        <v>Lanthanum</v>
      </c>
      <c r="G733" s="133" t="n">
        <f aca="false">H733+I733+J733+K733</f>
        <v>119.556596954483</v>
      </c>
      <c r="H733" s="149" t="n">
        <f aca="false">N733+O733+P733+Q733</f>
        <v>0.3720863789</v>
      </c>
      <c r="I733" s="149" t="n">
        <f aca="false">L733+M733+R733+V733+T733</f>
        <v>1.409919963882</v>
      </c>
      <c r="J733" s="150" t="n">
        <f aca="false">S733+U733+W733+X733</f>
        <v>114.416093311701</v>
      </c>
      <c r="K733" s="149" t="n">
        <v>3.3584973</v>
      </c>
      <c r="L733" s="130" t="n">
        <v>1.057044</v>
      </c>
      <c r="M733" s="130" t="n">
        <v>0.29852808</v>
      </c>
      <c r="N733" s="130" t="n">
        <v>0.27209142</v>
      </c>
      <c r="O733" s="130" t="n">
        <v>0.092004254</v>
      </c>
      <c r="P733" s="130" t="n">
        <v>0.0017623837</v>
      </c>
      <c r="Q733" s="130" t="n">
        <v>0.0062283212</v>
      </c>
      <c r="R733" s="130" t="n">
        <v>0.053377864</v>
      </c>
      <c r="S733" s="130" t="n">
        <v>114.39604</v>
      </c>
      <c r="T733" s="130" t="n">
        <v>0.00090487652</v>
      </c>
      <c r="U733" s="157" t="n">
        <v>0.020051639</v>
      </c>
      <c r="V733" s="157" t="n">
        <v>6.5143362E-005</v>
      </c>
      <c r="W733" s="157" t="n">
        <v>1.6726858E-006</v>
      </c>
      <c r="X733" s="130" t="n">
        <v>1.5427043E-011</v>
      </c>
      <c r="Z733" s="151" t="n">
        <f aca="false">K733/0.15</f>
        <v>22.389982</v>
      </c>
      <c r="AB733" s="133" t="n">
        <f aca="false">K733</f>
        <v>3.3584973</v>
      </c>
      <c r="AC733" s="133" t="n">
        <f aca="false">L733+M733+N733+O733+P733+Q733+R733</f>
        <v>1.7810363229</v>
      </c>
      <c r="AD733" s="133" t="n">
        <f aca="false">L733+M733+R733+W733</f>
        <v>1.4089516166858</v>
      </c>
      <c r="AE733" s="133" t="n">
        <f aca="false">V733+L733+M733+R733+T733</f>
        <v>1.409919963882</v>
      </c>
      <c r="AF733" s="133" t="n">
        <f aca="false">S733+U733+X733</f>
        <v>114.416091639015</v>
      </c>
      <c r="AH733" s="0" t="n">
        <v>267.21174</v>
      </c>
      <c r="AI733" s="96" t="n">
        <v>265.74951</v>
      </c>
      <c r="AJ733" s="96" t="n">
        <v>0.92734887</v>
      </c>
      <c r="AK733" s="96" t="n">
        <v>0</v>
      </c>
      <c r="AL733" s="96" t="n">
        <v>0.039890094</v>
      </c>
      <c r="AM733" s="96" t="n">
        <v>0.24221881</v>
      </c>
      <c r="AN733" s="96" t="n">
        <v>0.25277196</v>
      </c>
      <c r="AP733" s="95" t="n">
        <v>0.73340372</v>
      </c>
      <c r="AQ733" s="95" t="n">
        <v>0.69097744</v>
      </c>
      <c r="AR733" s="95" t="n">
        <v>0.023452939</v>
      </c>
      <c r="AS733" s="95" t="n">
        <v>0.018973345</v>
      </c>
      <c r="AT733" s="152" t="n">
        <f aca="false">AW733+AZ733+BA733+BB733+BC733+BK733+BL733+BP733</f>
        <v>4.14255059568293E-005</v>
      </c>
      <c r="AU733" s="152" t="n">
        <f aca="false">AX733+AY733+BD733+BE733+BF733+BG733+BH733+BI733+BJ733+BM733+BQ733+BR733</f>
        <v>8.67342419147656E-008</v>
      </c>
      <c r="AV733" s="153" t="n">
        <f aca="false">BN733+BO733</f>
        <v>2.65733130539</v>
      </c>
      <c r="AW733" s="154" t="n">
        <v>2.0777917E-005</v>
      </c>
      <c r="AX733" s="154" t="n">
        <v>6.2691989E-008</v>
      </c>
      <c r="AY733" s="154" t="n">
        <v>1.7128347E-012</v>
      </c>
      <c r="AZ733" s="154" t="n">
        <v>2.1796893E-012</v>
      </c>
      <c r="BA733" s="154" t="n">
        <v>0</v>
      </c>
      <c r="BB733" s="154" t="n">
        <v>7.3477219E-009</v>
      </c>
      <c r="BC733" s="154" t="n">
        <v>2.063062E-005</v>
      </c>
      <c r="BD733" s="154" t="n">
        <v>1.6697054E-009</v>
      </c>
      <c r="BE733" s="154" t="n">
        <v>2.236669E-008</v>
      </c>
      <c r="BF733" s="154" t="n">
        <v>2.4904903E-014</v>
      </c>
      <c r="BG733" s="154" t="n">
        <v>3.6990075E-016</v>
      </c>
      <c r="BH733" s="154" t="n">
        <v>3.5485606E-012</v>
      </c>
      <c r="BI733" s="154" t="n">
        <v>4.7873728E-013</v>
      </c>
      <c r="BJ733" s="154" t="n">
        <v>9.2107361E-014</v>
      </c>
      <c r="BK733" s="154" t="n">
        <v>3.8601184E-010</v>
      </c>
      <c r="BL733" s="154" t="n">
        <v>9.2330434E-009</v>
      </c>
      <c r="BM733" s="154" t="n">
        <v>2.0841165E-020</v>
      </c>
      <c r="BN733" s="154" t="n">
        <v>0.00012890539</v>
      </c>
      <c r="BO733" s="154" t="n">
        <v>2.6572024</v>
      </c>
      <c r="BP733" s="154" t="n">
        <v>0</v>
      </c>
      <c r="BQ733" s="154" t="n">
        <v>0</v>
      </c>
      <c r="BR733" s="154" t="n">
        <v>0</v>
      </c>
      <c r="BT733" s="96" t="n">
        <v>0.0013897592</v>
      </c>
      <c r="BU733" s="96" t="n">
        <v>0.00015422536</v>
      </c>
      <c r="BV733" s="96" t="n">
        <v>0.00062429212</v>
      </c>
      <c r="BW733" s="96" t="n">
        <v>6.3831201E-006</v>
      </c>
      <c r="BX733" s="96" t="n">
        <v>0.00020853657</v>
      </c>
      <c r="BY733" s="96" t="n">
        <v>4.4863434E-008</v>
      </c>
      <c r="BZ733" s="96" t="n">
        <v>6.1206717E-010</v>
      </c>
      <c r="CA733" s="96" t="n">
        <v>6.7568407E-008</v>
      </c>
      <c r="CB733" s="96" t="n">
        <v>2.7248325E-006</v>
      </c>
      <c r="CC733" s="96" t="n">
        <v>6.3497027E-006</v>
      </c>
      <c r="CD733" s="96" t="n">
        <v>0</v>
      </c>
      <c r="CE733" s="96" t="n">
        <v>4.6087577E-017</v>
      </c>
      <c r="CF733" s="96" t="n">
        <v>3.7736329E-013</v>
      </c>
      <c r="CG733" s="96" t="n">
        <v>6.2018958E-005</v>
      </c>
      <c r="CH733" s="96" t="n">
        <v>0.00032510699</v>
      </c>
      <c r="CI733" s="96" t="n">
        <v>8.4915061E-009</v>
      </c>
      <c r="CJ733" s="96" t="n">
        <v>0</v>
      </c>
      <c r="CL733" s="155" t="n">
        <v>3.1940543E-013</v>
      </c>
      <c r="CM733" s="155" t="n">
        <v>22.389988</v>
      </c>
      <c r="CN733" s="156" t="n">
        <v>0.0018590785</v>
      </c>
      <c r="CO733" s="155" t="n">
        <v>0.10552896</v>
      </c>
      <c r="CP733" s="155" t="n">
        <v>1.6559915E-009</v>
      </c>
      <c r="CQ733" s="155" t="n">
        <v>2.004076E-007</v>
      </c>
      <c r="CR733" s="155" t="n">
        <v>0.0087177644</v>
      </c>
      <c r="CS733" s="155" t="n">
        <v>0.34644391</v>
      </c>
      <c r="CT733" s="155" t="n">
        <v>1.6687219E-008</v>
      </c>
      <c r="CU733" s="155" t="n">
        <v>1.5782078E-005</v>
      </c>
      <c r="CW733" s="97"/>
      <c r="CX733" s="105"/>
    </row>
    <row r="734" customFormat="false" ht="13.8" hidden="false" customHeight="false" outlineLevel="0" collapsed="false">
      <c r="A734" s="0" t="s">
        <v>1352</v>
      </c>
      <c r="B734" s="26" t="s">
        <v>1275</v>
      </c>
      <c r="C734" s="88" t="str">
        <f aca="false">MID(A734,1,12)</f>
        <v>A.100.26.107</v>
      </c>
      <c r="D734" s="2" t="s">
        <v>1345</v>
      </c>
      <c r="E734" s="90" t="s">
        <v>255</v>
      </c>
      <c r="F734" s="91" t="str">
        <f aca="false">MID(A734, 21,85)</f>
        <v>Mischmetal: Cerium 67%, lanthanum 20%, Neodimium 11%, rest 2%</v>
      </c>
      <c r="G734" s="133" t="n">
        <f aca="false">H734+I734+J734+K734</f>
        <v>130.033132748175</v>
      </c>
      <c r="H734" s="149" t="n">
        <f aca="false">N734+O734+P734+Q734</f>
        <v>0.4418037012</v>
      </c>
      <c r="I734" s="149" t="n">
        <f aca="false">L734+M734+R734+V734+T734</f>
        <v>1.67454384437</v>
      </c>
      <c r="J734" s="150" t="n">
        <f aca="false">S734+U734+W734+X734</f>
        <v>123.929790202605</v>
      </c>
      <c r="K734" s="149" t="n">
        <v>3.986995</v>
      </c>
      <c r="L734" s="130" t="n">
        <v>1.2555728</v>
      </c>
      <c r="M734" s="130" t="n">
        <v>0.35458387</v>
      </c>
      <c r="N734" s="130" t="n">
        <v>0.32317941</v>
      </c>
      <c r="O734" s="130" t="n">
        <v>0.1091558</v>
      </c>
      <c r="P734" s="130" t="n">
        <v>0.0020934227</v>
      </c>
      <c r="Q734" s="130" t="n">
        <v>0.0073750685</v>
      </c>
      <c r="R734" s="157" t="n">
        <v>0.063415596</v>
      </c>
      <c r="S734" s="130" t="n">
        <v>123.90843</v>
      </c>
      <c r="T734" s="130" t="n">
        <v>0.00089887387</v>
      </c>
      <c r="U734" s="157" t="n">
        <v>0.021358541</v>
      </c>
      <c r="V734" s="157" t="n">
        <v>7.27045E-005</v>
      </c>
      <c r="W734" s="157" t="n">
        <v>1.6615898E-006</v>
      </c>
      <c r="X734" s="130" t="n">
        <v>1.5324705E-011</v>
      </c>
      <c r="Z734" s="151" t="n">
        <f aca="false">K734/0.15</f>
        <v>26.5799666666667</v>
      </c>
      <c r="AB734" s="133" t="n">
        <f aca="false">K734</f>
        <v>3.986995</v>
      </c>
      <c r="AC734" s="133" t="n">
        <f aca="false">L734+M734+N734+O734+P734+Q734+R734</f>
        <v>2.1153759672</v>
      </c>
      <c r="AD734" s="133" t="n">
        <f aca="false">L734+M734+R734+W734</f>
        <v>1.6735739275898</v>
      </c>
      <c r="AE734" s="133" t="n">
        <f aca="false">V734+L734+M734+R734+T734</f>
        <v>1.67454384437</v>
      </c>
      <c r="AF734" s="133" t="n">
        <f aca="false">S734+U734+X734</f>
        <v>123.929788541015</v>
      </c>
      <c r="AH734" s="0" t="n">
        <v>317.13433</v>
      </c>
      <c r="AI734" s="96" t="n">
        <v>315.41116</v>
      </c>
      <c r="AJ734" s="96" t="n">
        <v>1.1000689</v>
      </c>
      <c r="AK734" s="96" t="n">
        <v>0</v>
      </c>
      <c r="AL734" s="96" t="n">
        <v>0.039625477</v>
      </c>
      <c r="AM734" s="96" t="n">
        <v>0.28357138</v>
      </c>
      <c r="AN734" s="96" t="n">
        <v>0.29990412</v>
      </c>
      <c r="AP734" s="95" t="n">
        <v>0.87087999</v>
      </c>
      <c r="AQ734" s="95" t="n">
        <v>0.82051506</v>
      </c>
      <c r="AR734" s="95" t="n">
        <v>0.027845561</v>
      </c>
      <c r="AS734" s="95" t="n">
        <v>0.022519365</v>
      </c>
      <c r="AT734" s="152" t="n">
        <f aca="false">AW734+AZ734+BA734+BB734+BC734+BK734+BL734+BP734</f>
        <v>4.919154996308E-005</v>
      </c>
      <c r="AU734" s="152" t="n">
        <f aca="false">AX734+AY734+BD734+BE734+BF734+BG734+BH734+BI734+BJ734+BM734+BQ734+BR734</f>
        <v>1.02979146004971E-007</v>
      </c>
      <c r="AV734" s="153" t="n">
        <f aca="false">BN734+BO734</f>
        <v>3.15397266338</v>
      </c>
      <c r="AW734" s="154" t="n">
        <v>2.4666222E-005</v>
      </c>
      <c r="AX734" s="154" t="n">
        <v>7.4423945E-008</v>
      </c>
      <c r="AY734" s="154" t="n">
        <v>2.0333685E-012</v>
      </c>
      <c r="AZ734" s="154" t="n">
        <v>2.16523E-012</v>
      </c>
      <c r="BA734" s="154" t="n">
        <v>0</v>
      </c>
      <c r="BB734" s="154" t="n">
        <v>8.7163723E-009</v>
      </c>
      <c r="BC734" s="154" t="n">
        <v>2.450519E-005</v>
      </c>
      <c r="BD734" s="154" t="n">
        <v>1.9818638E-009</v>
      </c>
      <c r="BE734" s="154" t="n">
        <v>2.6566435E-008</v>
      </c>
      <c r="BF734" s="154" t="n">
        <v>2.4739693E-014</v>
      </c>
      <c r="BG734" s="154" t="n">
        <v>3.6744696E-016</v>
      </c>
      <c r="BH734" s="154" t="n">
        <v>4.2019145E-012</v>
      </c>
      <c r="BI734" s="154" t="n">
        <v>5.3799146E-013</v>
      </c>
      <c r="BJ734" s="154" t="n">
        <v>1.0382335E-013</v>
      </c>
      <c r="BK734" s="154" t="n">
        <v>4.5805055E-010</v>
      </c>
      <c r="BL734" s="154" t="n">
        <v>1.0961375E-008</v>
      </c>
      <c r="BM734" s="154" t="n">
        <v>2.0702912E-020</v>
      </c>
      <c r="BN734" s="154" t="n">
        <v>0.00015186338</v>
      </c>
      <c r="BO734" s="154" t="n">
        <v>3.1538208</v>
      </c>
      <c r="BP734" s="154" t="n">
        <v>0</v>
      </c>
      <c r="BQ734" s="154" t="n">
        <v>0</v>
      </c>
      <c r="BR734" s="154" t="n">
        <v>0</v>
      </c>
      <c r="BT734" s="96" t="n">
        <v>0.00165004</v>
      </c>
      <c r="BU734" s="96" t="n">
        <v>0.00018317952</v>
      </c>
      <c r="BV734" s="96" t="n">
        <v>0.00074112</v>
      </c>
      <c r="BW734" s="96" t="n">
        <v>7.5834697E-006</v>
      </c>
      <c r="BX734" s="96" t="n">
        <v>0.00024774479</v>
      </c>
      <c r="BY734" s="96" t="n">
        <v>4.4565825E-008</v>
      </c>
      <c r="BZ734" s="96" t="n">
        <v>6.0800693E-010</v>
      </c>
      <c r="CA734" s="96" t="n">
        <v>6.7120181E-008</v>
      </c>
      <c r="CB734" s="96" t="n">
        <v>3.2355499E-006</v>
      </c>
      <c r="CC734" s="96" t="n">
        <v>7.5275951E-006</v>
      </c>
      <c r="CD734" s="96" t="n">
        <v>0</v>
      </c>
      <c r="CE734" s="96" t="n">
        <v>4.5781848E-017</v>
      </c>
      <c r="CF734" s="96" t="n">
        <v>3.7485999E-013</v>
      </c>
      <c r="CG734" s="96" t="n">
        <v>7.3664236E-005</v>
      </c>
      <c r="CH734" s="96" t="n">
        <v>0.00038586414</v>
      </c>
      <c r="CI734" s="96" t="n">
        <v>8.4351804E-009</v>
      </c>
      <c r="CJ734" s="96" t="n">
        <v>0</v>
      </c>
      <c r="CL734" s="155" t="n">
        <v>3.1728661E-013</v>
      </c>
      <c r="CM734" s="155" t="n">
        <v>26.579973</v>
      </c>
      <c r="CN734" s="156" t="n">
        <v>0.001846746</v>
      </c>
      <c r="CO734" s="155" t="n">
        <v>0.1253389</v>
      </c>
      <c r="CP734" s="155" t="n">
        <v>1.9610226E-009</v>
      </c>
      <c r="CQ734" s="155" t="n">
        <v>2.3735067E-007</v>
      </c>
      <c r="CR734" s="155" t="n">
        <v>0.010356261</v>
      </c>
      <c r="CS734" s="155" t="n">
        <v>0.39644623</v>
      </c>
      <c r="CT734" s="155" t="n">
        <v>1.6576522E-008</v>
      </c>
      <c r="CU734" s="155" t="n">
        <v>1.5677385E-005</v>
      </c>
      <c r="CW734" s="97"/>
      <c r="CX734" s="105"/>
    </row>
    <row r="735" customFormat="false" ht="13.8" hidden="false" customHeight="false" outlineLevel="0" collapsed="false">
      <c r="A735" s="0" t="s">
        <v>1353</v>
      </c>
      <c r="B735" s="26" t="s">
        <v>1275</v>
      </c>
      <c r="C735" s="88" t="str">
        <f aca="false">MID(A735,1,12)</f>
        <v>A.100.26.108</v>
      </c>
      <c r="D735" s="2" t="s">
        <v>1345</v>
      </c>
      <c r="E735" s="90" t="s">
        <v>255</v>
      </c>
      <c r="F735" s="91" t="str">
        <f aca="false">MID(A735, 21,85)</f>
        <v>Neodymium</v>
      </c>
      <c r="G735" s="133" t="n">
        <f aca="false">H735+I735+J735+K735</f>
        <v>222.597438743857</v>
      </c>
      <c r="H735" s="149" t="n">
        <f aca="false">N735+O735+P735+Q735</f>
        <v>0.5940394819</v>
      </c>
      <c r="I735" s="149" t="n">
        <f aca="false">L735+M735+R735+V735+T735</f>
        <v>2.252331556256</v>
      </c>
      <c r="J735" s="150" t="n">
        <f aca="false">S735+U735+W735+X735</f>
        <v>214.391590705701</v>
      </c>
      <c r="K735" s="149" t="n">
        <v>5.359477</v>
      </c>
      <c r="L735" s="130" t="n">
        <v>1.6890318</v>
      </c>
      <c r="M735" s="130" t="n">
        <v>0.47697498</v>
      </c>
      <c r="N735" s="130" t="n">
        <v>0.4347243</v>
      </c>
      <c r="O735" s="130" t="n">
        <v>0.14661766</v>
      </c>
      <c r="P735" s="130" t="n">
        <v>0.0028161947</v>
      </c>
      <c r="Q735" s="130" t="n">
        <v>0.0098813272</v>
      </c>
      <c r="R735" s="130" t="n">
        <v>0.085330179</v>
      </c>
      <c r="S735" s="130" t="n">
        <v>214.36711</v>
      </c>
      <c r="T735" s="130" t="n">
        <v>0.00090487652</v>
      </c>
      <c r="U735" s="157" t="n">
        <v>0.024479033</v>
      </c>
      <c r="V735" s="157" t="n">
        <v>8.9720736E-005</v>
      </c>
      <c r="W735" s="157" t="n">
        <v>1.6726858E-006</v>
      </c>
      <c r="X735" s="130" t="n">
        <v>1.5427043E-011</v>
      </c>
      <c r="Z735" s="151" t="n">
        <f aca="false">K735/0.15</f>
        <v>35.7298466666667</v>
      </c>
      <c r="AB735" s="133" t="n">
        <f aca="false">K735</f>
        <v>5.359477</v>
      </c>
      <c r="AC735" s="133" t="n">
        <f aca="false">L735+M735+N735+O735+P735+Q735+R735</f>
        <v>2.8453764409</v>
      </c>
      <c r="AD735" s="133" t="n">
        <f aca="false">L735+M735+R735+W735</f>
        <v>2.2513386316858</v>
      </c>
      <c r="AE735" s="133" t="n">
        <f aca="false">V735+L735+M735+R735+T735</f>
        <v>2.252331556256</v>
      </c>
      <c r="AF735" s="133" t="n">
        <f aca="false">S735+U735+X735</f>
        <v>214.391589033015</v>
      </c>
      <c r="AH735" s="0" t="n">
        <v>426.1618</v>
      </c>
      <c r="AI735" s="96" t="n">
        <v>423.86742</v>
      </c>
      <c r="AJ735" s="96" t="n">
        <v>1.4773357</v>
      </c>
      <c r="AK735" s="96" t="n">
        <v>0</v>
      </c>
      <c r="AL735" s="96" t="n">
        <v>0.039890094</v>
      </c>
      <c r="AM735" s="96" t="n">
        <v>0.37430836</v>
      </c>
      <c r="AN735" s="96" t="n">
        <v>0.4028476</v>
      </c>
      <c r="AP735" s="95" t="n">
        <v>1.1710688</v>
      </c>
      <c r="AQ735" s="95" t="n">
        <v>1.1033678</v>
      </c>
      <c r="AR735" s="95" t="n">
        <v>0.037437545</v>
      </c>
      <c r="AS735" s="95" t="n">
        <v>0.030263487</v>
      </c>
      <c r="AT735" s="152" t="n">
        <f aca="false">AW735+AZ735+BA735+BB735+BC735+BK735+BL735+BP735</f>
        <v>6.61491469893893E-005</v>
      </c>
      <c r="AU735" s="152" t="n">
        <f aca="false">AX735+AY735+BD735+BE735+BF735+BG735+BH735+BI735+BJ735+BM735+BQ735+BR735</f>
        <v>1.38452460156755E-007</v>
      </c>
      <c r="AV735" s="153" t="n">
        <f aca="false">BN735+BO735</f>
        <v>4.23858362485</v>
      </c>
      <c r="AW735" s="154" t="n">
        <v>3.3157311E-005</v>
      </c>
      <c r="AX735" s="154" t="n">
        <v>1.0004361E-007</v>
      </c>
      <c r="AY735" s="154" t="n">
        <v>2.7333343E-012</v>
      </c>
      <c r="AZ735" s="154" t="n">
        <v>2.1796893E-012</v>
      </c>
      <c r="BA735" s="154" t="n">
        <v>0</v>
      </c>
      <c r="BB735" s="154" t="n">
        <v>1.1705858E-008</v>
      </c>
      <c r="BC735" s="154" t="n">
        <v>3.2964777E-005</v>
      </c>
      <c r="BD735" s="154" t="n">
        <v>2.663573E-009</v>
      </c>
      <c r="BE735" s="154" t="n">
        <v>3.5736088E-008</v>
      </c>
      <c r="BF735" s="154" t="n">
        <v>2.4904903E-014</v>
      </c>
      <c r="BG735" s="154" t="n">
        <v>3.6990075E-016</v>
      </c>
      <c r="BH735" s="154" t="n">
        <v>5.6298436E-012</v>
      </c>
      <c r="BI735" s="154" t="n">
        <v>6.7069416E-013</v>
      </c>
      <c r="BJ735" s="154" t="n">
        <v>1.3000987E-013</v>
      </c>
      <c r="BK735" s="154" t="n">
        <v>6.153867E-010</v>
      </c>
      <c r="BL735" s="154" t="n">
        <v>1.4735565E-008</v>
      </c>
      <c r="BM735" s="154" t="n">
        <v>2.0841165E-020</v>
      </c>
      <c r="BN735" s="154" t="n">
        <v>0.00020212485</v>
      </c>
      <c r="BO735" s="154" t="n">
        <v>4.2383815</v>
      </c>
      <c r="BP735" s="154" t="n">
        <v>0</v>
      </c>
      <c r="BQ735" s="154" t="n">
        <v>0</v>
      </c>
      <c r="BR735" s="154" t="n">
        <v>0</v>
      </c>
      <c r="BT735" s="96" t="n">
        <v>0.0022184059</v>
      </c>
      <c r="BU735" s="96" t="n">
        <v>0.00024639803</v>
      </c>
      <c r="BV735" s="96" t="n">
        <v>0.00099624293</v>
      </c>
      <c r="BW735" s="96" t="n">
        <v>1.0204098E-005</v>
      </c>
      <c r="BX735" s="96" t="n">
        <v>0.00033334575</v>
      </c>
      <c r="BY735" s="96" t="n">
        <v>4.4863434E-008</v>
      </c>
      <c r="BZ735" s="96" t="n">
        <v>6.1206717E-010</v>
      </c>
      <c r="CA735" s="96" t="n">
        <v>6.7568407E-008</v>
      </c>
      <c r="CB735" s="96" t="n">
        <v>4.350742E-006</v>
      </c>
      <c r="CC735" s="96" t="n">
        <v>1.0100948E-005</v>
      </c>
      <c r="CD735" s="96" t="n">
        <v>0</v>
      </c>
      <c r="CE735" s="96" t="n">
        <v>4.6087577E-017</v>
      </c>
      <c r="CF735" s="96" t="n">
        <v>3.7736329E-013</v>
      </c>
      <c r="CG735" s="96" t="n">
        <v>9.9090335E-005</v>
      </c>
      <c r="CH735" s="96" t="n">
        <v>0.00051855156</v>
      </c>
      <c r="CI735" s="96" t="n">
        <v>8.4915184E-009</v>
      </c>
      <c r="CJ735" s="96" t="n">
        <v>0</v>
      </c>
      <c r="CL735" s="155" t="n">
        <v>3.1940543E-013</v>
      </c>
      <c r="CM735" s="155" t="n">
        <v>35.729852</v>
      </c>
      <c r="CN735" s="156" t="n">
        <v>0.0018590785</v>
      </c>
      <c r="CO735" s="155" t="n">
        <v>0.16859215</v>
      </c>
      <c r="CP735" s="155" t="n">
        <v>2.6276645E-009</v>
      </c>
      <c r="CQ735" s="155" t="n">
        <v>3.1808621E-007</v>
      </c>
      <c r="CR735" s="155" t="n">
        <v>0.013933556</v>
      </c>
      <c r="CS735" s="155" t="n">
        <v>0.50725519</v>
      </c>
      <c r="CT735" s="155" t="n">
        <v>1.6687219E-008</v>
      </c>
      <c r="CU735" s="155" t="n">
        <v>1.5782078E-005</v>
      </c>
      <c r="CW735" s="97"/>
      <c r="CX735" s="105"/>
    </row>
    <row r="736" customFormat="false" ht="13.8" hidden="false" customHeight="false" outlineLevel="0" collapsed="false">
      <c r="A736" s="0" t="s">
        <v>1354</v>
      </c>
      <c r="B736" s="26" t="s">
        <v>1275</v>
      </c>
      <c r="C736" s="88" t="str">
        <f aca="false">MID(A736,1,12)</f>
        <v>A.100.26.109</v>
      </c>
      <c r="D736" s="2" t="s">
        <v>1345</v>
      </c>
      <c r="E736" s="90" t="s">
        <v>255</v>
      </c>
      <c r="F736" s="91" t="str">
        <f aca="false">MID(A736, 21,85)</f>
        <v>Praseodymium</v>
      </c>
      <c r="G736" s="133" t="n">
        <f aca="false">H736+I736+J736+K736</f>
        <v>110.41545249687</v>
      </c>
      <c r="H736" s="149" t="n">
        <f aca="false">N736+O736+P736+Q736</f>
        <v>0.6490976242</v>
      </c>
      <c r="I736" s="149" t="n">
        <f aca="false">L736+M736+R736+V736+T736</f>
        <v>2.461301898969</v>
      </c>
      <c r="J736" s="150" t="n">
        <f aca="false">S736+U736+W736+X736</f>
        <v>101.449208973701</v>
      </c>
      <c r="K736" s="149" t="n">
        <v>5.855844</v>
      </c>
      <c r="L736" s="130" t="n">
        <v>1.845804</v>
      </c>
      <c r="M736" s="130" t="n">
        <v>0.52124087</v>
      </c>
      <c r="N736" s="130" t="n">
        <v>0.47506734</v>
      </c>
      <c r="O736" s="130" t="n">
        <v>0.16016518</v>
      </c>
      <c r="P736" s="130" t="n">
        <v>0.0030776052</v>
      </c>
      <c r="Q736" s="130" t="n">
        <v>0.010787499</v>
      </c>
      <c r="R736" s="130" t="n">
        <v>0.093256335</v>
      </c>
      <c r="S736" s="130" t="n">
        <v>101.42363</v>
      </c>
      <c r="T736" s="130" t="n">
        <v>0.00090487652</v>
      </c>
      <c r="U736" s="130" t="n">
        <v>0.025577301</v>
      </c>
      <c r="V736" s="157" t="n">
        <v>9.5817449E-005</v>
      </c>
      <c r="W736" s="157" t="n">
        <v>1.6726858E-006</v>
      </c>
      <c r="X736" s="130" t="n">
        <v>1.5427043E-011</v>
      </c>
      <c r="Z736" s="151" t="n">
        <f aca="false">K736/0.15</f>
        <v>39.03896</v>
      </c>
      <c r="AB736" s="133" t="n">
        <f aca="false">K736</f>
        <v>5.855844</v>
      </c>
      <c r="AC736" s="133" t="n">
        <f aca="false">L736+M736+N736+O736+P736+Q736+R736</f>
        <v>3.1093988292</v>
      </c>
      <c r="AD736" s="133" t="n">
        <f aca="false">L736+M736+R736+W736</f>
        <v>2.4603028776858</v>
      </c>
      <c r="AE736" s="133" t="n">
        <f aca="false">V736+L736+M736+R736+T736</f>
        <v>2.461301898969</v>
      </c>
      <c r="AF736" s="133" t="n">
        <f aca="false">S736+U736+X736</f>
        <v>101.449207301015</v>
      </c>
      <c r="AH736" s="0" t="n">
        <v>465.59128</v>
      </c>
      <c r="AI736" s="96" t="n">
        <v>463.09047</v>
      </c>
      <c r="AJ736" s="96" t="n">
        <v>1.6137666</v>
      </c>
      <c r="AK736" s="96" t="n">
        <v>0</v>
      </c>
      <c r="AL736" s="96" t="n">
        <v>0.039890094</v>
      </c>
      <c r="AM736" s="96" t="n">
        <v>0.40707476</v>
      </c>
      <c r="AN736" s="96" t="n">
        <v>0.44007566</v>
      </c>
      <c r="AP736" s="95" t="n">
        <v>1.2796369</v>
      </c>
      <c r="AQ736" s="95" t="n">
        <v>1.2056661</v>
      </c>
      <c r="AR736" s="95" t="n">
        <v>0.040906594</v>
      </c>
      <c r="AS736" s="95" t="n">
        <v>0.033064142</v>
      </c>
      <c r="AT736" s="152" t="n">
        <f aca="false">AW736+AZ736+BA736+BB736+BC736+BK736+BL736+BP736</f>
        <v>7.22821419435793E-005</v>
      </c>
      <c r="AU736" s="152" t="n">
        <f aca="false">AX736+AY736+BD736+BE736+BF736+BG736+BH736+BI736+BJ736+BM736+BQ736+BR736</f>
        <v>1.51281787410535E-007</v>
      </c>
      <c r="AV736" s="153" t="n">
        <f aca="false">BN736+BO736</f>
        <v>4.63083218782</v>
      </c>
      <c r="AW736" s="154" t="n">
        <v>3.6228168E-005</v>
      </c>
      <c r="AX736" s="154" t="n">
        <v>1.0930913E-007</v>
      </c>
      <c r="AY736" s="154" t="n">
        <v>2.9864815E-012</v>
      </c>
      <c r="AZ736" s="154" t="n">
        <v>2.1796893E-012</v>
      </c>
      <c r="BA736" s="154" t="n">
        <v>0</v>
      </c>
      <c r="BB736" s="154" t="n">
        <v>1.2786946E-008</v>
      </c>
      <c r="BC736" s="154" t="n">
        <v>3.6024412E-005</v>
      </c>
      <c r="BD736" s="154" t="n">
        <v>2.9101138E-009</v>
      </c>
      <c r="BE736" s="154" t="n">
        <v>3.9052528E-008</v>
      </c>
      <c r="BF736" s="154" t="n">
        <v>2.4904903E-014</v>
      </c>
      <c r="BG736" s="154" t="n">
        <v>3.6990075E-016</v>
      </c>
      <c r="BH736" s="154" t="n">
        <v>6.1461308E-012</v>
      </c>
      <c r="BI736" s="154" t="n">
        <v>7.1831137E-013</v>
      </c>
      <c r="BJ736" s="154" t="n">
        <v>1.3941204E-013</v>
      </c>
      <c r="BK736" s="154" t="n">
        <v>6.7228589E-010</v>
      </c>
      <c r="BL736" s="154" t="n">
        <v>1.6100532E-008</v>
      </c>
      <c r="BM736" s="154" t="n">
        <v>2.0841165E-020</v>
      </c>
      <c r="BN736" s="154" t="n">
        <v>0.00022028782</v>
      </c>
      <c r="BO736" s="154" t="n">
        <v>4.6306119</v>
      </c>
      <c r="BP736" s="154" t="n">
        <v>0</v>
      </c>
      <c r="BQ736" s="154" t="n">
        <v>0</v>
      </c>
      <c r="BR736" s="154" t="n">
        <v>0</v>
      </c>
      <c r="BT736" s="96" t="n">
        <v>0.0024239617</v>
      </c>
      <c r="BU736" s="96" t="n">
        <v>0.00026926257</v>
      </c>
      <c r="BV736" s="96" t="n">
        <v>0.0010885098</v>
      </c>
      <c r="BW736" s="96" t="n">
        <v>1.1151937E-005</v>
      </c>
      <c r="BX736" s="96" t="n">
        <v>0.00036430616</v>
      </c>
      <c r="BY736" s="96" t="n">
        <v>4.4863434E-008</v>
      </c>
      <c r="BZ736" s="96" t="n">
        <v>6.1206717E-010</v>
      </c>
      <c r="CA736" s="96" t="n">
        <v>6.7568407E-008</v>
      </c>
      <c r="CB736" s="96" t="n">
        <v>4.7540684E-006</v>
      </c>
      <c r="CC736" s="96" t="n">
        <v>1.103149E-005</v>
      </c>
      <c r="CD736" s="96" t="n">
        <v>0</v>
      </c>
      <c r="CE736" s="96" t="n">
        <v>4.6087577E-017</v>
      </c>
      <c r="CF736" s="96" t="n">
        <v>3.7736329E-013</v>
      </c>
      <c r="CG736" s="96" t="n">
        <v>0.00010828634</v>
      </c>
      <c r="CH736" s="96" t="n">
        <v>0.00056653781</v>
      </c>
      <c r="CI736" s="96" t="n">
        <v>8.4915215E-009</v>
      </c>
      <c r="CJ736" s="96" t="n">
        <v>0</v>
      </c>
      <c r="CL736" s="155" t="n">
        <v>3.1940543E-013</v>
      </c>
      <c r="CM736" s="155" t="n">
        <v>39.038966</v>
      </c>
      <c r="CN736" s="156" t="n">
        <v>0.0018590785</v>
      </c>
      <c r="CO736" s="155" t="n">
        <v>0.18423574</v>
      </c>
      <c r="CP736" s="155" t="n">
        <v>2.8686997E-009</v>
      </c>
      <c r="CQ736" s="155" t="n">
        <v>3.472778E-007</v>
      </c>
      <c r="CR736" s="155" t="n">
        <v>0.015227396</v>
      </c>
      <c r="CS736" s="155" t="n">
        <v>0.54714636</v>
      </c>
      <c r="CT736" s="155" t="n">
        <v>1.6687219E-008</v>
      </c>
      <c r="CU736" s="155" t="n">
        <v>1.5782078E-005</v>
      </c>
      <c r="CW736" s="97"/>
      <c r="CX736" s="105"/>
    </row>
    <row r="737" customFormat="false" ht="13.8" hidden="false" customHeight="false" outlineLevel="0" collapsed="false">
      <c r="A737" s="0" t="s">
        <v>1355</v>
      </c>
      <c r="B737" s="26" t="s">
        <v>1275</v>
      </c>
      <c r="C737" s="88" t="str">
        <f aca="false">MID(A737,1,12)</f>
        <v>A.100.26.110</v>
      </c>
      <c r="D737" s="2" t="s">
        <v>1345</v>
      </c>
      <c r="E737" s="90" t="s">
        <v>255</v>
      </c>
      <c r="F737" s="91" t="str">
        <f aca="false">MID(A737, 21,85)</f>
        <v>Samarium</v>
      </c>
      <c r="G737" s="133" t="n">
        <f aca="false">H737+I737+J737+K737</f>
        <v>146.594949267231</v>
      </c>
      <c r="H737" s="149" t="n">
        <f aca="false">N737+O737+P737+Q737</f>
        <v>1.9980219061</v>
      </c>
      <c r="I737" s="149" t="n">
        <f aca="false">L737+M737+R737+V737+T737</f>
        <v>7.58107481343</v>
      </c>
      <c r="J737" s="150" t="n">
        <f aca="false">S737+U737+W737+X737</f>
        <v>118.999016547701</v>
      </c>
      <c r="K737" s="149" t="n">
        <v>18.016836</v>
      </c>
      <c r="L737" s="130" t="n">
        <v>5.6867223</v>
      </c>
      <c r="M737" s="130" t="n">
        <v>1.6057553</v>
      </c>
      <c r="N737" s="130" t="n">
        <v>1.4634718</v>
      </c>
      <c r="O737" s="130" t="n">
        <v>0.49207923</v>
      </c>
      <c r="P737" s="130" t="n">
        <v>0.0094821621</v>
      </c>
      <c r="Q737" s="130" t="n">
        <v>0.032988714</v>
      </c>
      <c r="R737" s="130" t="n">
        <v>0.28744715</v>
      </c>
      <c r="S737" s="130" t="n">
        <v>118.94653</v>
      </c>
      <c r="T737" s="130" t="n">
        <v>0.00090487652</v>
      </c>
      <c r="U737" s="157" t="n">
        <v>0.052484875</v>
      </c>
      <c r="V737" s="157" t="n">
        <v>0.00024518691</v>
      </c>
      <c r="W737" s="157" t="n">
        <v>1.6726858E-006</v>
      </c>
      <c r="X737" s="130" t="n">
        <v>1.5427043E-011</v>
      </c>
      <c r="Z737" s="151" t="n">
        <f aca="false">K737/0.15</f>
        <v>120.11224</v>
      </c>
      <c r="AB737" s="133" t="n">
        <f aca="false">K737</f>
        <v>18.016836</v>
      </c>
      <c r="AC737" s="133" t="n">
        <f aca="false">L737+M737+N737+O737+P737+Q737+R737</f>
        <v>9.5779466561</v>
      </c>
      <c r="AD737" s="133" t="n">
        <f aca="false">L737+M737+R737+W737</f>
        <v>7.5799264226858</v>
      </c>
      <c r="AE737" s="133" t="n">
        <f aca="false">V737+L737+M737+R737+T737</f>
        <v>7.58107481343</v>
      </c>
      <c r="AF737" s="133" t="n">
        <f aca="false">S737+U737+X737</f>
        <v>118.999014875015</v>
      </c>
      <c r="AH737" s="0" t="n">
        <v>1431.6134</v>
      </c>
      <c r="AI737" s="96" t="n">
        <v>1424.0551</v>
      </c>
      <c r="AJ737" s="96" t="n">
        <v>4.9563224</v>
      </c>
      <c r="AK737" s="96" t="n">
        <v>0</v>
      </c>
      <c r="AL737" s="96" t="n">
        <v>0.039890094</v>
      </c>
      <c r="AM737" s="96" t="n">
        <v>1.2098516</v>
      </c>
      <c r="AN737" s="96" t="n">
        <v>1.3521632</v>
      </c>
      <c r="AP737" s="95" t="n">
        <v>3.9395548</v>
      </c>
      <c r="AQ737" s="95" t="n">
        <v>3.7119763</v>
      </c>
      <c r="AR737" s="95" t="n">
        <v>0.12589831</v>
      </c>
      <c r="AS737" s="95" t="n">
        <v>0.1016802</v>
      </c>
      <c r="AT737" s="152" t="n">
        <f aca="false">AW737+AZ737+BA737+BB737+BC737+BK737+BL737+BP737</f>
        <v>0.000222540544312789</v>
      </c>
      <c r="AU737" s="152" t="n">
        <f aca="false">AX737+AY737+BD737+BE737+BF737+BG737+BH737+BI737+BJ737+BM737+BQ737+BR737</f>
        <v>4.65600247128795E-007</v>
      </c>
      <c r="AV737" s="153" t="n">
        <f aca="false">BN737+BO737</f>
        <v>14.24092428053</v>
      </c>
      <c r="AW737" s="154" t="n">
        <v>0.00011146417</v>
      </c>
      <c r="AX737" s="154" t="n">
        <v>3.3631432E-007</v>
      </c>
      <c r="AY737" s="154" t="n">
        <v>9.1885877E-012</v>
      </c>
      <c r="AZ737" s="154" t="n">
        <v>2.1796893E-012</v>
      </c>
      <c r="BA737" s="154" t="n">
        <v>0</v>
      </c>
      <c r="BB737" s="154" t="n">
        <v>3.9273602E-008</v>
      </c>
      <c r="BC737" s="154" t="n">
        <v>0.00011098549</v>
      </c>
      <c r="BD737" s="154" t="n">
        <v>8.9503634E-009</v>
      </c>
      <c r="BE737" s="154" t="n">
        <v>1.203053E-007</v>
      </c>
      <c r="BF737" s="154" t="n">
        <v>2.4904903E-014</v>
      </c>
      <c r="BG737" s="154" t="n">
        <v>3.6990075E-016</v>
      </c>
      <c r="BH737" s="154" t="n">
        <v>1.8795168E-011</v>
      </c>
      <c r="BI737" s="154" t="n">
        <v>1.884933E-012</v>
      </c>
      <c r="BJ737" s="154" t="n">
        <v>3.6976527E-013</v>
      </c>
      <c r="BK737" s="154" t="n">
        <v>2.0663161E-009</v>
      </c>
      <c r="BL737" s="154" t="n">
        <v>4.9542215E-008</v>
      </c>
      <c r="BM737" s="154" t="n">
        <v>2.0841165E-020</v>
      </c>
      <c r="BN737" s="154" t="n">
        <v>0.00066528053</v>
      </c>
      <c r="BO737" s="154" t="n">
        <v>14.240259</v>
      </c>
      <c r="BP737" s="154" t="n">
        <v>0</v>
      </c>
      <c r="BQ737" s="154" t="n">
        <v>0</v>
      </c>
      <c r="BR737" s="154" t="n">
        <v>0</v>
      </c>
      <c r="BT737" s="96" t="n">
        <v>0.0074600783</v>
      </c>
      <c r="BU737" s="96" t="n">
        <v>0.00082944375</v>
      </c>
      <c r="BV737" s="96" t="n">
        <v>0.003349048</v>
      </c>
      <c r="BW737" s="96" t="n">
        <v>3.4374003E-005</v>
      </c>
      <c r="BX737" s="96" t="n">
        <v>0.0011228363</v>
      </c>
      <c r="BY737" s="96" t="n">
        <v>4.4863434E-008</v>
      </c>
      <c r="BZ737" s="96" t="n">
        <v>6.1206717E-010</v>
      </c>
      <c r="CA737" s="96" t="n">
        <v>6.7568407E-008</v>
      </c>
      <c r="CB737" s="96" t="n">
        <v>1.4635565E-005</v>
      </c>
      <c r="CC737" s="96" t="n">
        <v>3.3829756E-005</v>
      </c>
      <c r="CD737" s="96" t="n">
        <v>0</v>
      </c>
      <c r="CE737" s="96" t="n">
        <v>4.6087577E-017</v>
      </c>
      <c r="CF737" s="96" t="n">
        <v>3.7736329E-013</v>
      </c>
      <c r="CG737" s="96" t="n">
        <v>0.00033358835</v>
      </c>
      <c r="CH737" s="96" t="n">
        <v>0.0017422009</v>
      </c>
      <c r="CI737" s="96" t="n">
        <v>8.4915962E-009</v>
      </c>
      <c r="CJ737" s="96" t="n">
        <v>0</v>
      </c>
      <c r="CL737" s="155" t="n">
        <v>3.1940543E-013</v>
      </c>
      <c r="CM737" s="155" t="n">
        <v>120.11225</v>
      </c>
      <c r="CN737" s="156" t="n">
        <v>0.0018590785</v>
      </c>
      <c r="CO737" s="155" t="n">
        <v>0.56750355</v>
      </c>
      <c r="CP737" s="155" t="n">
        <v>8.7740609E-009</v>
      </c>
      <c r="CQ737" s="155" t="n">
        <v>1.0624718E-006</v>
      </c>
      <c r="CR737" s="155" t="n">
        <v>0.046926472</v>
      </c>
      <c r="CS737" s="155" t="n">
        <v>1.52448</v>
      </c>
      <c r="CT737" s="155" t="n">
        <v>1.6687219E-008</v>
      </c>
      <c r="CU737" s="155" t="n">
        <v>1.5782078E-005</v>
      </c>
      <c r="CW737" s="97"/>
      <c r="CX737" s="105"/>
    </row>
    <row r="738" customFormat="false" ht="13.8" hidden="false" customHeight="false" outlineLevel="0" collapsed="false">
      <c r="A738" s="0" t="s">
        <v>1356</v>
      </c>
      <c r="B738" s="26" t="s">
        <v>1275</v>
      </c>
      <c r="C738" s="88" t="str">
        <f aca="false">MID(A738,1,12)</f>
        <v>A.100.26.111</v>
      </c>
      <c r="D738" s="2" t="s">
        <v>1345</v>
      </c>
      <c r="E738" s="90" t="s">
        <v>255</v>
      </c>
      <c r="F738" s="91" t="str">
        <f aca="false">MID(A738, 21,85)</f>
        <v>Scandium</v>
      </c>
      <c r="G738" s="133" t="n">
        <f aca="false">H738+I738+J738+K738</f>
        <v>3540.29007905338</v>
      </c>
      <c r="H738" s="149" t="n">
        <f aca="false">N738+O738+P738+Q738</f>
        <v>0.14713948968</v>
      </c>
      <c r="I738" s="149" t="n">
        <f aca="false">L738+M738+R738+V738+T738</f>
        <v>0.556145565</v>
      </c>
      <c r="J738" s="150" t="n">
        <f aca="false">S738+U738+W738+X738</f>
        <v>3538.2562661987</v>
      </c>
      <c r="K738" s="149" t="n">
        <v>1.3305278</v>
      </c>
      <c r="L738" s="130" t="n">
        <v>0.41653167</v>
      </c>
      <c r="M738" s="130" t="n">
        <v>0.11767422</v>
      </c>
      <c r="N738" s="130" t="n">
        <v>0.10726489</v>
      </c>
      <c r="O738" s="130" t="n">
        <v>0.036654199</v>
      </c>
      <c r="P738" s="130" t="n">
        <v>0.00069435848</v>
      </c>
      <c r="Q738" s="130" t="n">
        <v>0.0025260422</v>
      </c>
      <c r="R738" s="130" t="n">
        <v>0.020994564</v>
      </c>
      <c r="S738" s="130" t="n">
        <v>3538.2407</v>
      </c>
      <c r="T738" s="130" t="n">
        <v>0.00090487652</v>
      </c>
      <c r="U738" s="130" t="n">
        <v>0.015564526</v>
      </c>
      <c r="V738" s="157" t="n">
        <v>4.023448E-005</v>
      </c>
      <c r="W738" s="157" t="n">
        <v>1.6726858E-006</v>
      </c>
      <c r="X738" s="130" t="n">
        <v>1.5427043E-011</v>
      </c>
      <c r="Z738" s="151" t="n">
        <f aca="false">K738/0.15</f>
        <v>8.87018533333333</v>
      </c>
      <c r="AB738" s="133" t="n">
        <f aca="false">K738</f>
        <v>1.3305278</v>
      </c>
      <c r="AC738" s="133" t="n">
        <f aca="false">L738+M738+N738+O738+P738+Q738+R738</f>
        <v>0.70233994368</v>
      </c>
      <c r="AD738" s="133" t="n">
        <f aca="false">L738+M738+R738+W738</f>
        <v>0.5552021266858</v>
      </c>
      <c r="AE738" s="133" t="n">
        <f aca="false">V738+L738+M738+R738+T738</f>
        <v>0.556145565</v>
      </c>
      <c r="AF738" s="133" t="n">
        <f aca="false">S738+U738+X738</f>
        <v>3538.25626452602</v>
      </c>
      <c r="AH738" s="0" t="n">
        <v>106.1177</v>
      </c>
      <c r="AI738" s="96" t="n">
        <v>105.49885</v>
      </c>
      <c r="AJ738" s="96" t="n">
        <v>0.36994359</v>
      </c>
      <c r="AK738" s="96" t="n">
        <v>0</v>
      </c>
      <c r="AL738" s="96" t="n">
        <v>0.039890094</v>
      </c>
      <c r="AM738" s="96" t="n">
        <v>0.10834759</v>
      </c>
      <c r="AN738" s="96" t="n">
        <v>0.10067206</v>
      </c>
      <c r="AP738" s="95" t="n">
        <v>0.28983526</v>
      </c>
      <c r="AQ738" s="95" t="n">
        <v>0.27302464</v>
      </c>
      <c r="AR738" s="95" t="n">
        <v>0.0092797037</v>
      </c>
      <c r="AS738" s="95" t="n">
        <v>0.0075309181</v>
      </c>
      <c r="AT738" s="152" t="n">
        <f aca="false">AW738+AZ738+BA738+BB738+BC738+BK738+BL738+BP738</f>
        <v>1.63683838260693E-005</v>
      </c>
      <c r="AU738" s="152" t="n">
        <f aca="false">AX738+AY738+BD738+BE738+BF738+BG738+BH738+BI738+BJ738+BM738+BQ738+BR738</f>
        <v>3.43184309643546E-008</v>
      </c>
      <c r="AV738" s="153" t="n">
        <f aca="false">BN738+BO738</f>
        <v>1.054750398317</v>
      </c>
      <c r="AW738" s="154" t="n">
        <v>8.2315447E-006</v>
      </c>
      <c r="AX738" s="154" t="n">
        <v>2.4836557E-008</v>
      </c>
      <c r="AY738" s="154" t="n">
        <v>6.7857021E-013</v>
      </c>
      <c r="AZ738" s="154" t="n">
        <v>2.1796893E-012</v>
      </c>
      <c r="BA738" s="154" t="n">
        <v>0</v>
      </c>
      <c r="BB738" s="154" t="n">
        <v>2.9308018E-009</v>
      </c>
      <c r="BC738" s="154" t="n">
        <v>8.1300963E-006</v>
      </c>
      <c r="BD738" s="154" t="n">
        <v>6.6243213E-010</v>
      </c>
      <c r="BE738" s="154" t="n">
        <v>8.8169609E-009</v>
      </c>
      <c r="BF738" s="154" t="n">
        <v>2.4904903E-014</v>
      </c>
      <c r="BG738" s="154" t="n">
        <v>3.6990075E-016</v>
      </c>
      <c r="BH738" s="154" t="n">
        <v>1.4392045E-012</v>
      </c>
      <c r="BI738" s="154" t="n">
        <v>2.8419121E-013</v>
      </c>
      <c r="BJ738" s="154" t="n">
        <v>5.369361E-014</v>
      </c>
      <c r="BK738" s="154" t="n">
        <v>1.5354308E-010</v>
      </c>
      <c r="BL738" s="154" t="n">
        <v>3.6563015E-009</v>
      </c>
      <c r="BM738" s="154" t="n">
        <v>2.0841165E-020</v>
      </c>
      <c r="BN738" s="154" t="n">
        <v>5.4698317E-005</v>
      </c>
      <c r="BO738" s="154" t="n">
        <v>1.0546957</v>
      </c>
      <c r="BP738" s="154" t="n">
        <v>0</v>
      </c>
      <c r="BQ738" s="154" t="n">
        <v>0</v>
      </c>
      <c r="BR738" s="154" t="n">
        <v>0</v>
      </c>
      <c r="BT738" s="96" t="n">
        <v>0.00054993536</v>
      </c>
      <c r="BU738" s="96" t="n">
        <v>6.0809432E-005</v>
      </c>
      <c r="BV738" s="96" t="n">
        <v>0.00024732429</v>
      </c>
      <c r="BW738" s="96" t="n">
        <v>2.5106036E-006</v>
      </c>
      <c r="BX738" s="96" t="n">
        <v>8.2043924E-005</v>
      </c>
      <c r="BY738" s="96" t="n">
        <v>4.4863434E-008</v>
      </c>
      <c r="BZ738" s="96" t="n">
        <v>6.1206717E-010</v>
      </c>
      <c r="CA738" s="96" t="n">
        <v>6.7568407E-008</v>
      </c>
      <c r="CB738" s="96" t="n">
        <v>1.0769921E-006</v>
      </c>
      <c r="CC738" s="96" t="n">
        <v>2.5478591E-006</v>
      </c>
      <c r="CD738" s="96" t="n">
        <v>0</v>
      </c>
      <c r="CE738" s="96" t="n">
        <v>4.6087577E-017</v>
      </c>
      <c r="CF738" s="96" t="n">
        <v>3.7736329E-013</v>
      </c>
      <c r="CG738" s="96" t="n">
        <v>2.4447548E-005</v>
      </c>
      <c r="CH738" s="96" t="n">
        <v>0.00012905317</v>
      </c>
      <c r="CI738" s="96" t="n">
        <v>8.4914937E-009</v>
      </c>
      <c r="CJ738" s="96" t="n">
        <v>0</v>
      </c>
      <c r="CL738" s="155" t="n">
        <v>3.1940543E-013</v>
      </c>
      <c r="CM738" s="155" t="n">
        <v>8.8701909</v>
      </c>
      <c r="CN738" s="156" t="n">
        <v>0.0018590785</v>
      </c>
      <c r="CO738" s="155" t="n">
        <v>0.041615138</v>
      </c>
      <c r="CP738" s="155" t="n">
        <v>6.712123E-010</v>
      </c>
      <c r="CQ738" s="155" t="n">
        <v>8.1141706E-008</v>
      </c>
      <c r="CR738" s="155" t="n">
        <v>0.0034316201</v>
      </c>
      <c r="CS738" s="155" t="n">
        <v>0.18346354</v>
      </c>
      <c r="CT738" s="155" t="n">
        <v>1.6687219E-008</v>
      </c>
      <c r="CU738" s="155" t="n">
        <v>1.5782078E-005</v>
      </c>
      <c r="CW738" s="97"/>
      <c r="CX738" s="105"/>
    </row>
    <row r="739" customFormat="false" ht="13.8" hidden="false" customHeight="false" outlineLevel="0" collapsed="false">
      <c r="A739" s="0" t="s">
        <v>1357</v>
      </c>
      <c r="B739" s="26" t="s">
        <v>1275</v>
      </c>
      <c r="C739" s="88" t="str">
        <f aca="false">MID(A739,1,12)</f>
        <v>A.100.26.112</v>
      </c>
      <c r="D739" s="2" t="s">
        <v>1345</v>
      </c>
      <c r="E739" s="90" t="s">
        <v>255</v>
      </c>
      <c r="F739" s="91" t="str">
        <f aca="false">MID(A739, 21,85)</f>
        <v>Terbium</v>
      </c>
      <c r="G739" s="133" t="n">
        <f aca="false">H739+I739+J739+K739</f>
        <v>1576.40124974392</v>
      </c>
      <c r="H739" s="149" t="n">
        <f aca="false">N739+O739+P739+Q739</f>
        <v>10.015862774</v>
      </c>
      <c r="I739" s="149" t="n">
        <f aca="false">L739+M739+R739+V739+T739</f>
        <v>38.01237909722</v>
      </c>
      <c r="J739" s="150" t="n">
        <f aca="false">S739+U739+W739+X739</f>
        <v>1438.0727218727</v>
      </c>
      <c r="K739" s="149" t="n">
        <v>90.300286</v>
      </c>
      <c r="L739" s="130" t="n">
        <v>28.516671</v>
      </c>
      <c r="M739" s="130" t="n">
        <v>8.0519766</v>
      </c>
      <c r="N739" s="130" t="n">
        <v>7.338427</v>
      </c>
      <c r="O739" s="130" t="n">
        <v>2.4649357</v>
      </c>
      <c r="P739" s="130" t="n">
        <v>0.047550064</v>
      </c>
      <c r="Q739" s="130" t="n">
        <v>0.16495001</v>
      </c>
      <c r="R739" s="130" t="n">
        <v>1.4416936</v>
      </c>
      <c r="S739" s="130" t="n">
        <v>1437.8603</v>
      </c>
      <c r="T739" s="130" t="n">
        <v>0.00090487652</v>
      </c>
      <c r="U739" s="130" t="n">
        <v>0.2124202</v>
      </c>
      <c r="V739" s="157" t="n">
        <v>0.0011330207</v>
      </c>
      <c r="W739" s="157" t="n">
        <v>1.6726858E-006</v>
      </c>
      <c r="X739" s="130" t="n">
        <v>1.5427043E-011</v>
      </c>
      <c r="Z739" s="151" t="n">
        <f aca="false">K739/0.15</f>
        <v>602.001906666667</v>
      </c>
      <c r="AB739" s="133" t="n">
        <f aca="false">K739</f>
        <v>90.300286</v>
      </c>
      <c r="AC739" s="133" t="n">
        <f aca="false">L739+M739+N739+O739+P739+Q739+R739</f>
        <v>48.026203974</v>
      </c>
      <c r="AD739" s="133" t="n">
        <f aca="false">L739+M739+R739+W739</f>
        <v>38.0103428726858</v>
      </c>
      <c r="AE739" s="133" t="n">
        <f aca="false">V739+L739+M739+R739+T739</f>
        <v>38.01237909722</v>
      </c>
      <c r="AF739" s="133" t="n">
        <f aca="false">S739+U739+X739</f>
        <v>1438.07272020002</v>
      </c>
      <c r="AH739" s="0" t="n">
        <v>7173.5303</v>
      </c>
      <c r="AI739" s="96" t="n">
        <v>7135.9114</v>
      </c>
      <c r="AJ739" s="96" t="n">
        <v>24.824065</v>
      </c>
      <c r="AK739" s="96" t="n">
        <v>0</v>
      </c>
      <c r="AL739" s="96" t="n">
        <v>0.039890094</v>
      </c>
      <c r="AM739" s="96" t="n">
        <v>5.9814585</v>
      </c>
      <c r="AN739" s="96" t="n">
        <v>6.7735</v>
      </c>
      <c r="AP739" s="95" t="n">
        <v>19.749781</v>
      </c>
      <c r="AQ739" s="95" t="n">
        <v>18.609177</v>
      </c>
      <c r="AR739" s="95" t="n">
        <v>0.63107864</v>
      </c>
      <c r="AS739" s="95" t="n">
        <v>0.50952562</v>
      </c>
      <c r="AT739" s="152" t="n">
        <f aca="false">AW739+AZ739+BA739+BB739+BC739+BK739+BL739+BP739</f>
        <v>0.00111565809696069</v>
      </c>
      <c r="AU739" s="152" t="n">
        <f aca="false">AX739+AY739+BD739+BE739+BF739+BG739+BH739+BI739+BJ739+BM739+BQ739+BR739</f>
        <v>2.33387073306572E-006</v>
      </c>
      <c r="AV739" s="153" t="n">
        <f aca="false">BN739+BO739</f>
        <v>71.3621312627</v>
      </c>
      <c r="AW739" s="154" t="n">
        <v>0.00055865779</v>
      </c>
      <c r="AX739" s="154" t="n">
        <v>1.6856054E-006</v>
      </c>
      <c r="AY739" s="154" t="n">
        <v>4.6053147E-011</v>
      </c>
      <c r="AZ739" s="154" t="n">
        <v>2.1796893E-012</v>
      </c>
      <c r="BA739" s="154" t="n">
        <v>0</v>
      </c>
      <c r="BB739" s="154" t="n">
        <v>1.9670704E-007</v>
      </c>
      <c r="BC739" s="154" t="n">
        <v>0.00055654493</v>
      </c>
      <c r="BD739" s="154" t="n">
        <v>4.4852867E-008</v>
      </c>
      <c r="BE739" s="154" t="n">
        <v>6.0326185E-007</v>
      </c>
      <c r="BF739" s="154" t="n">
        <v>2.4904903E-014</v>
      </c>
      <c r="BG739" s="154" t="n">
        <v>3.6990075E-016</v>
      </c>
      <c r="BH739" s="154" t="n">
        <v>9.3979498E-011</v>
      </c>
      <c r="BI739" s="154" t="n">
        <v>8.8191893E-012</v>
      </c>
      <c r="BJ739" s="154" t="n">
        <v>1.7389566E-012</v>
      </c>
      <c r="BK739" s="154" t="n">
        <v>1.0352261E-008</v>
      </c>
      <c r="BL739" s="154" t="n">
        <v>2.4831548E-007</v>
      </c>
      <c r="BM739" s="154" t="n">
        <v>2.0841165E-020</v>
      </c>
      <c r="BN739" s="154" t="n">
        <v>0.0033102627</v>
      </c>
      <c r="BO739" s="154" t="n">
        <v>71.358821</v>
      </c>
      <c r="BP739" s="154" t="n">
        <v>0</v>
      </c>
      <c r="BQ739" s="154" t="n">
        <v>0</v>
      </c>
      <c r="BR739" s="154" t="n">
        <v>0</v>
      </c>
      <c r="BT739" s="96" t="n">
        <v>0.037394138</v>
      </c>
      <c r="BU739" s="96" t="n">
        <v>0.0041590921</v>
      </c>
      <c r="BV739" s="96" t="n">
        <v>0.016785411</v>
      </c>
      <c r="BW739" s="96" t="n">
        <v>0.00017240312</v>
      </c>
      <c r="BX739" s="96" t="n">
        <v>0.0056314469</v>
      </c>
      <c r="BY739" s="96" t="n">
        <v>4.4863434E-008</v>
      </c>
      <c r="BZ739" s="96" t="n">
        <v>6.1206717E-010</v>
      </c>
      <c r="CA739" s="96" t="n">
        <v>6.7568407E-008</v>
      </c>
      <c r="CB739" s="96" t="n">
        <v>7.336997E-005</v>
      </c>
      <c r="CC739" s="96" t="n">
        <v>0.00016933986</v>
      </c>
      <c r="CD739" s="96" t="n">
        <v>0</v>
      </c>
      <c r="CE739" s="96" t="n">
        <v>4.6087577E-017</v>
      </c>
      <c r="CF739" s="96" t="n">
        <v>3.7736329E-013</v>
      </c>
      <c r="CG739" s="96" t="n">
        <v>0.0016727559</v>
      </c>
      <c r="CH739" s="96" t="n">
        <v>0.0087301984</v>
      </c>
      <c r="CI739" s="96" t="n">
        <v>8.49204E-009</v>
      </c>
      <c r="CJ739" s="96" t="n">
        <v>0</v>
      </c>
      <c r="CL739" s="155" t="n">
        <v>3.1940543E-013</v>
      </c>
      <c r="CM739" s="155" t="n">
        <v>602.00192</v>
      </c>
      <c r="CN739" s="156" t="n">
        <v>0.0018590785</v>
      </c>
      <c r="CO739" s="155" t="n">
        <v>2.8456005</v>
      </c>
      <c r="CP739" s="155" t="n">
        <v>4.3874805E-008</v>
      </c>
      <c r="CQ739" s="155" t="n">
        <v>5.3134973E-006</v>
      </c>
      <c r="CR739" s="155" t="n">
        <v>0.2353419</v>
      </c>
      <c r="CS739" s="155" t="n">
        <v>7.3336318</v>
      </c>
      <c r="CT739" s="155" t="n">
        <v>1.6687219E-008</v>
      </c>
      <c r="CU739" s="155" t="n">
        <v>1.5782078E-005</v>
      </c>
      <c r="CW739" s="97"/>
      <c r="CX739" s="105"/>
    </row>
    <row r="740" customFormat="false" ht="13.8" hidden="false" customHeight="false" outlineLevel="0" collapsed="false">
      <c r="A740" s="0" t="s">
        <v>1358</v>
      </c>
      <c r="B740" s="26" t="s">
        <v>1275</v>
      </c>
      <c r="C740" s="88" t="str">
        <f aca="false">MID(A740,1,12)</f>
        <v>A.100.26.113</v>
      </c>
      <c r="D740" s="2" t="s">
        <v>1345</v>
      </c>
      <c r="E740" s="90" t="s">
        <v>255</v>
      </c>
      <c r="F740" s="91" t="str">
        <f aca="false">MID(A740, 21,85)</f>
        <v>Ytterbium</v>
      </c>
      <c r="G740" s="133" t="n">
        <f aca="false">H740+I740+J740+K740</f>
        <v>124.762094861861</v>
      </c>
      <c r="H740" s="149" t="n">
        <f aca="false">N740+O740+P740+Q740</f>
        <v>4.217552945</v>
      </c>
      <c r="I740" s="149" t="n">
        <f aca="false">L740+M740+R740+V740+T740</f>
        <v>16.00519142716</v>
      </c>
      <c r="J740" s="150" t="n">
        <f aca="false">S740+U740+W740+X740</f>
        <v>66.5127174897012</v>
      </c>
      <c r="K740" s="149" t="n">
        <v>38.026633</v>
      </c>
      <c r="L740" s="130" t="n">
        <v>12.006601</v>
      </c>
      <c r="M740" s="130" t="n">
        <v>3.3902243</v>
      </c>
      <c r="N740" s="130" t="n">
        <v>3.0898006</v>
      </c>
      <c r="O740" s="130" t="n">
        <v>1.0382133</v>
      </c>
      <c r="P740" s="130" t="n">
        <v>0.020020272</v>
      </c>
      <c r="Q740" s="130" t="n">
        <v>0.069518773</v>
      </c>
      <c r="R740" s="130" t="n">
        <v>0.60697029</v>
      </c>
      <c r="S740" s="130" t="n">
        <v>66.415957</v>
      </c>
      <c r="T740" s="130" t="n">
        <v>0.00090487652</v>
      </c>
      <c r="U740" s="157" t="n">
        <v>0.096758817</v>
      </c>
      <c r="V740" s="157" t="n">
        <v>0.00049096064</v>
      </c>
      <c r="W740" s="157" t="n">
        <v>1.6726858E-006</v>
      </c>
      <c r="X740" s="130" t="n">
        <v>1.5427043E-011</v>
      </c>
      <c r="Z740" s="151" t="n">
        <f aca="false">K740/0.15</f>
        <v>253.510886666667</v>
      </c>
      <c r="AB740" s="133" t="n">
        <f aca="false">K740</f>
        <v>38.026633</v>
      </c>
      <c r="AC740" s="133" t="n">
        <f aca="false">L740+M740+N740+O740+P740+Q740+R740</f>
        <v>20.221348535</v>
      </c>
      <c r="AD740" s="133" t="n">
        <f aca="false">L740+M740+R740+W740</f>
        <v>16.0037972626858</v>
      </c>
      <c r="AE740" s="133" t="n">
        <f aca="false">V740+L740+M740+R740+T740</f>
        <v>16.00519142716</v>
      </c>
      <c r="AF740" s="133" t="n">
        <f aca="false">S740+U740+X740</f>
        <v>66.5127158170154</v>
      </c>
      <c r="AH740" s="0" t="n">
        <v>3021.114</v>
      </c>
      <c r="AI740" s="96" t="n">
        <v>3005.2342</v>
      </c>
      <c r="AJ740" s="96" t="n">
        <v>10.456191</v>
      </c>
      <c r="AK740" s="96" t="n">
        <v>0</v>
      </c>
      <c r="AL740" s="96" t="n">
        <v>0.039890094</v>
      </c>
      <c r="AM740" s="96" t="n">
        <v>2.530747</v>
      </c>
      <c r="AN740" s="96" t="n">
        <v>2.8529195</v>
      </c>
      <c r="AP740" s="95" t="n">
        <v>8.3162054</v>
      </c>
      <c r="AQ740" s="95" t="n">
        <v>7.8358794</v>
      </c>
      <c r="AR740" s="95" t="n">
        <v>0.26574436</v>
      </c>
      <c r="AS740" s="95" t="n">
        <v>0.21458161</v>
      </c>
      <c r="AT740" s="152" t="n">
        <f aca="false">AW740+AZ740+BA740+BB740+BC740+BK740+BL740+BP740</f>
        <v>0.000469776944635389</v>
      </c>
      <c r="AU740" s="152" t="n">
        <f aca="false">AX740+AY740+BD740+BE740+BF740+BG740+BH740+BI740+BJ740+BM740+BQ740+BR740</f>
        <v>9.82782409148965E-007</v>
      </c>
      <c r="AV740" s="153" t="n">
        <f aca="false">BN740+BO740</f>
        <v>30.0534464752</v>
      </c>
      <c r="AW740" s="154" t="n">
        <v>0.00023525811</v>
      </c>
      <c r="AX740" s="154" t="n">
        <v>7.0983051E-007</v>
      </c>
      <c r="AY740" s="154" t="n">
        <v>1.9393584E-011</v>
      </c>
      <c r="AZ740" s="154" t="n">
        <v>2.1796893E-012</v>
      </c>
      <c r="BA740" s="154" t="n">
        <v>0</v>
      </c>
      <c r="BB740" s="154" t="n">
        <v>8.2854961E-008</v>
      </c>
      <c r="BC740" s="154" t="n">
        <v>0.00023432705</v>
      </c>
      <c r="BD740" s="154" t="n">
        <v>1.8889039E-008</v>
      </c>
      <c r="BE740" s="154" t="n">
        <v>2.5399928E-007</v>
      </c>
      <c r="BF740" s="154" t="n">
        <v>2.4904903E-014</v>
      </c>
      <c r="BG740" s="154" t="n">
        <v>3.6990075E-016</v>
      </c>
      <c r="BH740" s="154" t="n">
        <v>3.9607998E-011</v>
      </c>
      <c r="BI740" s="154" t="n">
        <v>3.8045018E-012</v>
      </c>
      <c r="BJ740" s="154" t="n">
        <v>7.4879034E-013</v>
      </c>
      <c r="BK740" s="154" t="n">
        <v>4.3600647E-009</v>
      </c>
      <c r="BL740" s="154" t="n">
        <v>1.0456743E-007</v>
      </c>
      <c r="BM740" s="154" t="n">
        <v>2.0841165E-020</v>
      </c>
      <c r="BN740" s="154" t="n">
        <v>0.0013974752</v>
      </c>
      <c r="BO740" s="154" t="n">
        <v>30.052049</v>
      </c>
      <c r="BP740" s="154" t="n">
        <v>0</v>
      </c>
      <c r="BQ740" s="154" t="n">
        <v>0</v>
      </c>
      <c r="BR740" s="154" t="n">
        <v>0</v>
      </c>
      <c r="BT740" s="96" t="n">
        <v>0.015746545</v>
      </c>
      <c r="BU740" s="96" t="n">
        <v>0.0017511704</v>
      </c>
      <c r="BV740" s="96" t="n">
        <v>0.0070685561</v>
      </c>
      <c r="BW740" s="96" t="n">
        <v>7.2583779E-005</v>
      </c>
      <c r="BX740" s="96" t="n">
        <v>0.0023709281</v>
      </c>
      <c r="BY740" s="96" t="n">
        <v>4.4863434E-008</v>
      </c>
      <c r="BZ740" s="96" t="n">
        <v>6.1206717E-010</v>
      </c>
      <c r="CA740" s="96" t="n">
        <v>6.7568407E-008</v>
      </c>
      <c r="CB740" s="96" t="n">
        <v>3.089466E-005</v>
      </c>
      <c r="CC740" s="96" t="n">
        <v>7.134221E-005</v>
      </c>
      <c r="CD740" s="96" t="n">
        <v>0</v>
      </c>
      <c r="CE740" s="96" t="n">
        <v>4.6087577E-017</v>
      </c>
      <c r="CF740" s="96" t="n">
        <v>3.7736329E-013</v>
      </c>
      <c r="CG740" s="96" t="n">
        <v>0.00070430212</v>
      </c>
      <c r="CH740" s="96" t="n">
        <v>0.0036766466</v>
      </c>
      <c r="CI740" s="96" t="n">
        <v>8.491719E-009</v>
      </c>
      <c r="CJ740" s="96" t="n">
        <v>0</v>
      </c>
      <c r="CL740" s="155" t="n">
        <v>3.1940543E-013</v>
      </c>
      <c r="CM740" s="155" t="n">
        <v>253.51089</v>
      </c>
      <c r="CN740" s="156" t="n">
        <v>0.0018590785</v>
      </c>
      <c r="CO740" s="155" t="n">
        <v>1.1981355</v>
      </c>
      <c r="CP740" s="155" t="n">
        <v>1.849079E-008</v>
      </c>
      <c r="CQ740" s="155" t="n">
        <v>2.2392578E-006</v>
      </c>
      <c r="CR740" s="155" t="n">
        <v>0.099084389</v>
      </c>
      <c r="CS740" s="155" t="n">
        <v>3.1325929</v>
      </c>
      <c r="CT740" s="155" t="n">
        <v>1.6687219E-008</v>
      </c>
      <c r="CU740" s="155" t="n">
        <v>1.5782078E-005</v>
      </c>
      <c r="CW740" s="97"/>
      <c r="CX740" s="105"/>
    </row>
    <row r="741" customFormat="false" ht="13.8" hidden="false" customHeight="false" outlineLevel="0" collapsed="false">
      <c r="A741" s="0" t="s">
        <v>1359</v>
      </c>
      <c r="B741" s="26" t="s">
        <v>1275</v>
      </c>
      <c r="C741" s="88" t="str">
        <f aca="false">MID(A741,1,12)</f>
        <v>A.100.26.114</v>
      </c>
      <c r="D741" s="2" t="s">
        <v>1345</v>
      </c>
      <c r="E741" s="90" t="s">
        <v>255</v>
      </c>
      <c r="F741" s="91" t="str">
        <f aca="false">MID(A741, 21,85)</f>
        <v>Yttrium</v>
      </c>
      <c r="G741" s="133" t="n">
        <f aca="false">H741+I741+J741+K741</f>
        <v>116.100171328565</v>
      </c>
      <c r="H741" s="149" t="n">
        <f aca="false">N741+O741+P741+Q741</f>
        <v>0.5097317112</v>
      </c>
      <c r="I741" s="149" t="n">
        <f aca="false">L741+M741+R741+V741+T741</f>
        <v>1.932345734664</v>
      </c>
      <c r="J741" s="150" t="n">
        <f aca="false">S741+U741+W741+X741</f>
        <v>109.058678982701</v>
      </c>
      <c r="K741" s="149" t="n">
        <v>4.5994149</v>
      </c>
      <c r="L741" s="130" t="n">
        <v>1.4489744</v>
      </c>
      <c r="M741" s="130" t="n">
        <v>0.40919282</v>
      </c>
      <c r="N741" s="130" t="n">
        <v>0.37294902</v>
      </c>
      <c r="O741" s="157" t="n">
        <v>0.12587303</v>
      </c>
      <c r="P741" s="130" t="n">
        <v>0.0024159099</v>
      </c>
      <c r="Q741" s="130" t="n">
        <v>0.0084937513</v>
      </c>
      <c r="R741" s="130" t="n">
        <v>0.073193253</v>
      </c>
      <c r="S741" s="130" t="n">
        <v>109.03588</v>
      </c>
      <c r="T741" s="130" t="n">
        <v>0.00090487652</v>
      </c>
      <c r="U741" s="157" t="n">
        <v>0.02279731</v>
      </c>
      <c r="V741" s="157" t="n">
        <v>8.0385144E-005</v>
      </c>
      <c r="W741" s="157" t="n">
        <v>1.6726858E-006</v>
      </c>
      <c r="X741" s="130" t="n">
        <v>1.5427043E-011</v>
      </c>
      <c r="Z741" s="151" t="n">
        <f aca="false">K741/0.15</f>
        <v>30.662766</v>
      </c>
      <c r="AB741" s="133" t="n">
        <f aca="false">K741</f>
        <v>4.5994149</v>
      </c>
      <c r="AC741" s="133" t="n">
        <f aca="false">L741+M741+N741+O741+P741+Q741+R741</f>
        <v>2.4410921842</v>
      </c>
      <c r="AD741" s="133" t="n">
        <f aca="false">L741+M741+R741+W741</f>
        <v>1.9313621456858</v>
      </c>
      <c r="AE741" s="133" t="n">
        <f aca="false">V741+L741+M741+R741+T741</f>
        <v>1.932345734664</v>
      </c>
      <c r="AF741" s="133" t="n">
        <f aca="false">S741+U741+X741</f>
        <v>109.058677310015</v>
      </c>
      <c r="AH741" s="0" t="n">
        <v>365.78542</v>
      </c>
      <c r="AI741" s="96" t="n">
        <v>363.80713</v>
      </c>
      <c r="AJ741" s="96" t="n">
        <v>1.268426</v>
      </c>
      <c r="AK741" s="96" t="n">
        <v>0</v>
      </c>
      <c r="AL741" s="96" t="n">
        <v>0.039890094</v>
      </c>
      <c r="AM741" s="96" t="n">
        <v>0.32413481</v>
      </c>
      <c r="AN741" s="96" t="n">
        <v>0.34584212</v>
      </c>
      <c r="AP741" s="95" t="n">
        <v>1.0048239</v>
      </c>
      <c r="AQ741" s="95" t="n">
        <v>0.94672337</v>
      </c>
      <c r="AR741" s="95" t="n">
        <v>0.032125563</v>
      </c>
      <c r="AS741" s="95" t="n">
        <v>0.025974983</v>
      </c>
      <c r="AT741" s="152" t="n">
        <f aca="false">AW741+AZ741+BA741+BB741+BC741+BK741+BL741+BP741</f>
        <v>5.67579953415093E-005</v>
      </c>
      <c r="AU741" s="152" t="n">
        <f aca="false">AX741+AY741+BD741+BE741+BF741+BG741+BH741+BI741+BJ741+BM741+BQ741+BR741</f>
        <v>1.18807555049325E-007</v>
      </c>
      <c r="AV741" s="153" t="n">
        <f aca="false">BN741+BO741</f>
        <v>3.63795281281</v>
      </c>
      <c r="AW741" s="154" t="n">
        <v>2.845506E-005</v>
      </c>
      <c r="AX741" s="154" t="n">
        <v>8.5855784E-008</v>
      </c>
      <c r="AY741" s="154" t="n">
        <v>2.3457027E-012</v>
      </c>
      <c r="AZ741" s="154" t="n">
        <v>2.1796893E-012</v>
      </c>
      <c r="BA741" s="154" t="n">
        <v>0</v>
      </c>
      <c r="BB741" s="154" t="n">
        <v>1.0050442E-008</v>
      </c>
      <c r="BC741" s="154" t="n">
        <v>2.8279709E-005</v>
      </c>
      <c r="BD741" s="154" t="n">
        <v>2.2860574E-009</v>
      </c>
      <c r="BE741" s="154" t="n">
        <v>3.065779E-008</v>
      </c>
      <c r="BF741" s="154" t="n">
        <v>2.4904903E-014</v>
      </c>
      <c r="BG741" s="154" t="n">
        <v>3.6990075E-016</v>
      </c>
      <c r="BH741" s="154" t="n">
        <v>4.8392787E-012</v>
      </c>
      <c r="BI741" s="154" t="n">
        <v>5.9778031E-013</v>
      </c>
      <c r="BJ741" s="154" t="n">
        <v>1.1561279E-013</v>
      </c>
      <c r="BK741" s="154" t="n">
        <v>5.2825982E-010</v>
      </c>
      <c r="BL741" s="154" t="n">
        <v>1.264546E-008</v>
      </c>
      <c r="BM741" s="154" t="n">
        <v>2.0841165E-020</v>
      </c>
      <c r="BN741" s="154" t="n">
        <v>0.00017431281</v>
      </c>
      <c r="BO741" s="154" t="n">
        <v>3.6377785</v>
      </c>
      <c r="BP741" s="154" t="n">
        <v>0</v>
      </c>
      <c r="BQ741" s="154" t="n">
        <v>0</v>
      </c>
      <c r="BR741" s="154" t="n">
        <v>0</v>
      </c>
      <c r="BT741" s="96" t="n">
        <v>0.0019041145</v>
      </c>
      <c r="BU741" s="96" t="n">
        <v>0.00021138671</v>
      </c>
      <c r="BV741" s="96" t="n">
        <v>0.00085495928</v>
      </c>
      <c r="BW741" s="96" t="n">
        <v>8.7527186E-006</v>
      </c>
      <c r="BX741" s="96" t="n">
        <v>0.00028593761</v>
      </c>
      <c r="BY741" s="96" t="n">
        <v>4.4863434E-008</v>
      </c>
      <c r="BZ741" s="96" t="n">
        <v>6.1206717E-010</v>
      </c>
      <c r="CA741" s="96" t="n">
        <v>6.7568407E-008</v>
      </c>
      <c r="CB741" s="96" t="n">
        <v>3.7331484E-006</v>
      </c>
      <c r="CC741" s="96" t="n">
        <v>8.6760564E-006</v>
      </c>
      <c r="CD741" s="96" t="n">
        <v>0</v>
      </c>
      <c r="CE741" s="96" t="n">
        <v>4.6087577E-017</v>
      </c>
      <c r="CF741" s="96" t="n">
        <v>3.7736329E-013</v>
      </c>
      <c r="CG741" s="96" t="n">
        <v>8.500896E-005</v>
      </c>
      <c r="CH741" s="96" t="n">
        <v>0.00044507261</v>
      </c>
      <c r="CI741" s="96" t="n">
        <v>4.7439589E-007</v>
      </c>
      <c r="CJ741" s="96" t="n">
        <v>0</v>
      </c>
      <c r="CL741" s="155" t="n">
        <v>3.1940543E-013</v>
      </c>
      <c r="CM741" s="155" t="n">
        <v>30.662772</v>
      </c>
      <c r="CN741" s="156" t="n">
        <v>0.0018590785</v>
      </c>
      <c r="CO741" s="155" t="n">
        <v>0.14463792</v>
      </c>
      <c r="CP741" s="155" t="n">
        <v>2.2585794E-009</v>
      </c>
      <c r="CQ741" s="155" t="n">
        <v>2.7338658E-007</v>
      </c>
      <c r="CR741" s="155" t="n">
        <v>0.011952364</v>
      </c>
      <c r="CS741" s="155" t="n">
        <v>0.44617184</v>
      </c>
      <c r="CT741" s="155" t="n">
        <v>1.6687219E-008</v>
      </c>
      <c r="CU741" s="155" t="n">
        <v>1.5782078E-005</v>
      </c>
      <c r="CW741" s="97"/>
      <c r="CX741" s="105"/>
    </row>
    <row r="742" customFormat="false" ht="13.8" hidden="false" customHeight="false" outlineLevel="0" collapsed="false">
      <c r="B742" s="26"/>
      <c r="C742" s="88"/>
      <c r="D742" s="3" t="s">
        <v>1360</v>
      </c>
      <c r="E742" s="90"/>
      <c r="J742" s="158"/>
      <c r="O742" s="102"/>
      <c r="U742" s="102"/>
      <c r="V742" s="102"/>
      <c r="W742" s="102"/>
      <c r="AT742" s="102"/>
      <c r="AU742" s="102"/>
      <c r="AV742" s="159"/>
      <c r="CN742" s="160"/>
      <c r="CW742" s="99"/>
      <c r="CX742" s="105"/>
    </row>
    <row r="743" customFormat="false" ht="13.8" hidden="false" customHeight="false" outlineLevel="0" collapsed="false">
      <c r="A743" s="0" t="s">
        <v>1361</v>
      </c>
      <c r="B743" s="26" t="s">
        <v>1275</v>
      </c>
      <c r="C743" s="88" t="str">
        <f aca="false">MID(A743,1,12)</f>
        <v>A.100.28.100</v>
      </c>
      <c r="D743" s="2" t="s">
        <v>1360</v>
      </c>
      <c r="E743" s="90" t="s">
        <v>255</v>
      </c>
      <c r="F743" s="91" t="str">
        <f aca="false">MID(A743, 21,85)</f>
        <v>Al99</v>
      </c>
      <c r="G743" s="133" t="n">
        <f aca="false">H743+I743+J743+K743</f>
        <v>2.12622543315179</v>
      </c>
      <c r="H743" s="149" t="n">
        <f aca="false">N743+O743+P743+Q743</f>
        <v>0.081656757206</v>
      </c>
      <c r="I743" s="149" t="n">
        <f aca="false">L743+M743+R743+V743+T743</f>
        <v>0.203074063421</v>
      </c>
      <c r="J743" s="150" t="n">
        <f aca="false">S743+U743+W743+X743</f>
        <v>0.67290201252479</v>
      </c>
      <c r="K743" s="149" t="n">
        <v>1.1685926</v>
      </c>
      <c r="L743" s="130" t="n">
        <v>0.11204486</v>
      </c>
      <c r="M743" s="130" t="n">
        <v>0.089842414</v>
      </c>
      <c r="N743" s="130" t="n">
        <v>0.076507966</v>
      </c>
      <c r="O743" s="130" t="n">
        <v>0.0046411122</v>
      </c>
      <c r="P743" s="130" t="n">
        <v>5.9222206E-005</v>
      </c>
      <c r="Q743" s="130" t="n">
        <v>0.0004484568</v>
      </c>
      <c r="R743" s="130" t="n">
        <v>0.00066415973</v>
      </c>
      <c r="S743" s="130" t="n">
        <v>0.65508612</v>
      </c>
      <c r="T743" s="130" t="n">
        <v>0.00047588675</v>
      </c>
      <c r="U743" s="157" t="n">
        <v>0.017814801</v>
      </c>
      <c r="V743" s="157" t="n">
        <v>4.6742941E-005</v>
      </c>
      <c r="W743" s="157" t="n">
        <v>7.7421402E-007</v>
      </c>
      <c r="X743" s="130" t="n">
        <v>3.1731077E-007</v>
      </c>
      <c r="Z743" s="151" t="n">
        <f aca="false">K743/0.15</f>
        <v>7.79061733333333</v>
      </c>
      <c r="AB743" s="133" t="n">
        <f aca="false">K743</f>
        <v>1.1685926</v>
      </c>
      <c r="AC743" s="133" t="n">
        <f aca="false">L743+M743+N743+O743+P743+Q743+R743</f>
        <v>0.284208190936</v>
      </c>
      <c r="AD743" s="133" t="n">
        <f aca="false">L743+M743+R743+W743</f>
        <v>0.20255220794402</v>
      </c>
      <c r="AE743" s="133" t="n">
        <f aca="false">V743+L743+M743+R743+T743</f>
        <v>0.203074063421</v>
      </c>
      <c r="AF743" s="133" t="n">
        <f aca="false">S743+U743+X743</f>
        <v>0.67290123831077</v>
      </c>
      <c r="AH743" s="0" t="n">
        <v>79.645888</v>
      </c>
      <c r="AI743" s="96" t="n">
        <v>68.057282</v>
      </c>
      <c r="AJ743" s="96" t="n">
        <v>1.2067357</v>
      </c>
      <c r="AK743" s="96" t="n">
        <v>0</v>
      </c>
      <c r="AL743" s="96" t="n">
        <v>0.069610982</v>
      </c>
      <c r="AM743" s="96" t="n">
        <v>2.2452835</v>
      </c>
      <c r="AN743" s="96" t="n">
        <v>8.0669752</v>
      </c>
      <c r="AP743" s="95" t="n">
        <v>0.17898278</v>
      </c>
      <c r="AQ743" s="95" t="n">
        <v>0.17015273</v>
      </c>
      <c r="AR743" s="95" t="n">
        <v>0.0072333247</v>
      </c>
      <c r="AS743" s="95" t="n">
        <v>0.0015967296</v>
      </c>
      <c r="AT743" s="152" t="n">
        <f aca="false">AW743+AZ743+BA743+BB743+BC743+BK743+BL743+BP743</f>
        <v>1.02010028458448E-005</v>
      </c>
      <c r="AU743" s="152" t="n">
        <f aca="false">AX743+AY743+BD743+BE743+BF743+BG743+BH743+BI743+BJ743+BM743+BQ743+BR743</f>
        <v>2.67504608423245E-008</v>
      </c>
      <c r="AV743" s="153" t="n">
        <f aca="false">BN743+BO743</f>
        <v>0.22363159</v>
      </c>
      <c r="AW743" s="154" t="n">
        <v>7.2685987E-006</v>
      </c>
      <c r="AX743" s="154" t="n">
        <v>2.1932634E-008</v>
      </c>
      <c r="AY743" s="154" t="n">
        <v>5.9916682E-013</v>
      </c>
      <c r="AZ743" s="154" t="n">
        <v>1.0504848E-012</v>
      </c>
      <c r="BA743" s="154" t="n">
        <v>0</v>
      </c>
      <c r="BB743" s="154" t="n">
        <v>1.0846455E-008</v>
      </c>
      <c r="BC743" s="154" t="n">
        <v>2.9173374E-006</v>
      </c>
      <c r="BD743" s="154" t="n">
        <v>1.54627E-009</v>
      </c>
      <c r="BE743" s="154" t="n">
        <v>3.2703494E-009</v>
      </c>
      <c r="BF743" s="154" t="n">
        <v>2.3493159E-013</v>
      </c>
      <c r="BG743" s="154" t="n">
        <v>8.0086788E-016</v>
      </c>
      <c r="BH743" s="154" t="n">
        <v>1.8275639E-013</v>
      </c>
      <c r="BI743" s="154" t="n">
        <v>1.5869853E-013</v>
      </c>
      <c r="BJ743" s="154" t="n">
        <v>3.1088117E-014</v>
      </c>
      <c r="BK743" s="154" t="n">
        <v>6.4171796E-010</v>
      </c>
      <c r="BL743" s="154" t="n">
        <v>3.5775224E-009</v>
      </c>
      <c r="BM743" s="154" t="n">
        <v>9.6464749E-021</v>
      </c>
      <c r="BN743" s="154" t="n">
        <v>0.02519798</v>
      </c>
      <c r="BO743" s="154" t="n">
        <v>0.19843361</v>
      </c>
      <c r="BP743" s="154" t="n">
        <v>0</v>
      </c>
      <c r="BQ743" s="154" t="n">
        <v>0</v>
      </c>
      <c r="BR743" s="154" t="n">
        <v>0</v>
      </c>
      <c r="BT743" s="96" t="n">
        <v>0.00038168656</v>
      </c>
      <c r="BU743" s="96" t="n">
        <v>2.6084562E-005</v>
      </c>
      <c r="BV743" s="96" t="n">
        <v>0.00021722307</v>
      </c>
      <c r="BW743" s="96" t="n">
        <v>7.9645392E-008</v>
      </c>
      <c r="BX743" s="96" t="n">
        <v>2.0072846E-005</v>
      </c>
      <c r="BY743" s="96" t="n">
        <v>6.9569024E-006</v>
      </c>
      <c r="BZ743" s="96" t="n">
        <v>5.9126186E-009</v>
      </c>
      <c r="CA743" s="96" t="n">
        <v>1.0558665E-005</v>
      </c>
      <c r="CB743" s="96" t="n">
        <v>9.447089E-008</v>
      </c>
      <c r="CC743" s="96" t="n">
        <v>3.2012537E-007</v>
      </c>
      <c r="CD743" s="96" t="n">
        <v>0</v>
      </c>
      <c r="CE743" s="96" t="n">
        <v>2.1331949E-017</v>
      </c>
      <c r="CF743" s="96" t="n">
        <v>1.7466516E-013</v>
      </c>
      <c r="CG743" s="96" t="n">
        <v>1.568527E-005</v>
      </c>
      <c r="CH743" s="96" t="n">
        <v>8.4276332E-005</v>
      </c>
      <c r="CI743" s="96" t="n">
        <v>3.2875474E-007</v>
      </c>
      <c r="CJ743" s="96" t="n">
        <v>0</v>
      </c>
      <c r="CL743" s="155" t="n">
        <v>1.4783898E-013</v>
      </c>
      <c r="CM743" s="155" t="n">
        <v>7.758122</v>
      </c>
      <c r="CN743" s="156" t="n">
        <v>0.19948358</v>
      </c>
      <c r="CO743" s="155" t="n">
        <v>0.019442157</v>
      </c>
      <c r="CP743" s="155" t="n">
        <v>3.3996192E-010</v>
      </c>
      <c r="CQ743" s="155" t="n">
        <v>1.2698924E-008</v>
      </c>
      <c r="CR743" s="155" t="n">
        <v>0.00087340224</v>
      </c>
      <c r="CS743" s="155" t="n">
        <v>0.068258836</v>
      </c>
      <c r="CT743" s="155" t="n">
        <v>1.5618251E-007</v>
      </c>
      <c r="CU743" s="155" t="n">
        <v>0.0024467348</v>
      </c>
      <c r="CW743" s="97"/>
      <c r="CX743" s="105"/>
    </row>
    <row r="744" customFormat="false" ht="13.8" hidden="false" customHeight="false" outlineLevel="0" collapsed="false">
      <c r="A744" s="0" t="s">
        <v>1362</v>
      </c>
      <c r="B744" s="26" t="s">
        <v>1275</v>
      </c>
      <c r="C744" s="88" t="str">
        <f aca="false">MID(A744,1,12)</f>
        <v>A.100.28.101</v>
      </c>
      <c r="D744" s="2" t="s">
        <v>1360</v>
      </c>
      <c r="E744" s="90" t="s">
        <v>255</v>
      </c>
      <c r="F744" s="91" t="str">
        <f aca="false">MID(A744, 21,85)</f>
        <v>AlCuMg1 (2017)</v>
      </c>
      <c r="G744" s="133" t="n">
        <f aca="false">H744+I744+J744+K744</f>
        <v>2.25564725137987</v>
      </c>
      <c r="H744" s="149" t="n">
        <f aca="false">N744+O744+P744+Q744</f>
        <v>0.0891573177</v>
      </c>
      <c r="I744" s="149" t="n">
        <f aca="false">L744+M744+R744+V744+T744</f>
        <v>0.211629695672</v>
      </c>
      <c r="J744" s="150" t="n">
        <f aca="false">S744+U744+W744+X744</f>
        <v>0.76051693800787</v>
      </c>
      <c r="K744" s="149" t="n">
        <v>1.1943433</v>
      </c>
      <c r="L744" s="130" t="n">
        <v>0.11515283</v>
      </c>
      <c r="M744" s="130" t="n">
        <v>0.091470818</v>
      </c>
      <c r="N744" s="130" t="n">
        <v>0.0780076</v>
      </c>
      <c r="O744" s="130" t="n">
        <v>0.0059644306</v>
      </c>
      <c r="P744" s="157" t="n">
        <v>0.0040961288</v>
      </c>
      <c r="Q744" s="130" t="n">
        <v>0.0010891583</v>
      </c>
      <c r="R744" s="130" t="n">
        <v>0.004493585</v>
      </c>
      <c r="S744" s="130" t="n">
        <v>0.74190863</v>
      </c>
      <c r="T744" s="130" t="n">
        <v>0.00046608175</v>
      </c>
      <c r="U744" s="157" t="n">
        <v>0.018607247</v>
      </c>
      <c r="V744" s="157" t="n">
        <v>4.6380922E-005</v>
      </c>
      <c r="W744" s="157" t="n">
        <v>7.6225947E-007</v>
      </c>
      <c r="X744" s="130" t="n">
        <v>2.987484E-007</v>
      </c>
      <c r="Z744" s="151" t="n">
        <f aca="false">K744/0.15</f>
        <v>7.96228866666667</v>
      </c>
      <c r="AB744" s="133" t="n">
        <f aca="false">K744</f>
        <v>1.1943433</v>
      </c>
      <c r="AC744" s="133" t="n">
        <f aca="false">L744+M744+N744+O744+P744+Q744+R744</f>
        <v>0.3002745507</v>
      </c>
      <c r="AD744" s="133" t="n">
        <f aca="false">L744+M744+R744+W744</f>
        <v>0.21111799525947</v>
      </c>
      <c r="AE744" s="133" t="n">
        <f aca="false">V744+L744+M744+R744+T744</f>
        <v>0.211629695672</v>
      </c>
      <c r="AF744" s="133" t="n">
        <f aca="false">S744+U744+X744</f>
        <v>0.7605161757484</v>
      </c>
      <c r="AH744" s="0" t="n">
        <v>83.894143</v>
      </c>
      <c r="AI744" s="96" t="n">
        <v>72.430544</v>
      </c>
      <c r="AJ744" s="96" t="n">
        <v>1.3541301</v>
      </c>
      <c r="AK744" s="96" t="n">
        <v>0</v>
      </c>
      <c r="AL744" s="96" t="n">
        <v>0.070196854</v>
      </c>
      <c r="AM744" s="96" t="n">
        <v>2.3302973</v>
      </c>
      <c r="AN744" s="96" t="n">
        <v>7.7089744</v>
      </c>
      <c r="AP744" s="95" t="n">
        <v>0.21717376</v>
      </c>
      <c r="AQ744" s="95" t="n">
        <v>0.20767455</v>
      </c>
      <c r="AR744" s="95" t="n">
        <v>0.0073784114</v>
      </c>
      <c r="AS744" s="95" t="n">
        <v>0.0021207995</v>
      </c>
      <c r="AT744" s="152" t="n">
        <f aca="false">AW744+AZ744+BA744+BB744+BC744+BK744+BL744+BP744</f>
        <v>1.2450512700273E-005</v>
      </c>
      <c r="AU744" s="152" t="n">
        <f aca="false">AX744+AY744+BD744+BE744+BF744+BG744+BH744+BI744+BJ744+BM744+BQ744+BR744</f>
        <v>2.72870239795178E-008</v>
      </c>
      <c r="AV744" s="153" t="n">
        <f aca="false">BN744+BO744</f>
        <v>0.297030738</v>
      </c>
      <c r="AW744" s="154" t="n">
        <v>7.4265988E-006</v>
      </c>
      <c r="AX744" s="154" t="n">
        <v>2.2409286E-008</v>
      </c>
      <c r="AY744" s="154" t="n">
        <v>6.1219221E-013</v>
      </c>
      <c r="AZ744" s="154" t="n">
        <v>4.6701273E-011</v>
      </c>
      <c r="BA744" s="154" t="n">
        <v>0</v>
      </c>
      <c r="BB744" s="154" t="n">
        <v>1.0730156E-008</v>
      </c>
      <c r="BC744" s="154" t="n">
        <v>2.977872E-006</v>
      </c>
      <c r="BD744" s="154" t="n">
        <v>1.5362773E-009</v>
      </c>
      <c r="BE744" s="154" t="n">
        <v>3.3200817E-009</v>
      </c>
      <c r="BF744" s="154" t="n">
        <v>1.2660331E-011</v>
      </c>
      <c r="BG744" s="154" t="n">
        <v>5.4752983E-015</v>
      </c>
      <c r="BH744" s="154" t="n">
        <v>1.1121036E-012</v>
      </c>
      <c r="BI744" s="154" t="n">
        <v>5.7115473E-012</v>
      </c>
      <c r="BJ744" s="154" t="n">
        <v>1.2773301E-012</v>
      </c>
      <c r="BK744" s="154" t="n">
        <v>2.0000959E-006</v>
      </c>
      <c r="BL744" s="154" t="n">
        <v>3.5169143E-008</v>
      </c>
      <c r="BM744" s="154" t="n">
        <v>9.4975249E-021</v>
      </c>
      <c r="BN744" s="154" t="n">
        <v>0.031737208</v>
      </c>
      <c r="BO744" s="154" t="n">
        <v>0.26529353</v>
      </c>
      <c r="BP744" s="154" t="n">
        <v>0</v>
      </c>
      <c r="BQ744" s="154" t="n">
        <v>0</v>
      </c>
      <c r="BR744" s="154" t="n">
        <v>0</v>
      </c>
      <c r="BT744" s="96" t="n">
        <v>0.00044460199</v>
      </c>
      <c r="BU744" s="96" t="n">
        <v>2.6364367E-005</v>
      </c>
      <c r="BV744" s="96" t="n">
        <v>0.00022200973</v>
      </c>
      <c r="BW744" s="96" t="n">
        <v>5.2955787E-007</v>
      </c>
      <c r="BX744" s="96" t="n">
        <v>2.1587277E-005</v>
      </c>
      <c r="BY744" s="96" t="n">
        <v>6.8469581E-006</v>
      </c>
      <c r="BZ744" s="96" t="n">
        <v>3.0305996E-007</v>
      </c>
      <c r="CA744" s="96" t="n">
        <v>1.0370443E-005</v>
      </c>
      <c r="CB744" s="96" t="n">
        <v>5.5142831E-006</v>
      </c>
      <c r="CC744" s="96" t="n">
        <v>7.5624689E-007</v>
      </c>
      <c r="CD744" s="96" t="n">
        <v>0</v>
      </c>
      <c r="CE744" s="96" t="n">
        <v>2.1002565E-017</v>
      </c>
      <c r="CF744" s="96" t="n">
        <v>1.7196818E-013</v>
      </c>
      <c r="CG744" s="96" t="n">
        <v>1.6001378E-005</v>
      </c>
      <c r="CH744" s="96" t="n">
        <v>8.9769171E-005</v>
      </c>
      <c r="CI744" s="96" t="n">
        <v>4.4549516E-005</v>
      </c>
      <c r="CJ744" s="96" t="n">
        <v>0</v>
      </c>
      <c r="CL744" s="155" t="n">
        <v>1.4555621E-013</v>
      </c>
      <c r="CM744" s="155" t="n">
        <v>7.9312386</v>
      </c>
      <c r="CN744" s="156" t="n">
        <v>0.19705704</v>
      </c>
      <c r="CO744" s="155" t="n">
        <v>0.019605155</v>
      </c>
      <c r="CP744" s="155" t="n">
        <v>8.577105E-007</v>
      </c>
      <c r="CQ744" s="155" t="n">
        <v>4.3453506E-008</v>
      </c>
      <c r="CR744" s="155" t="n">
        <v>0.00092406321</v>
      </c>
      <c r="CS744" s="155" t="n">
        <v>8.8154889</v>
      </c>
      <c r="CT744" s="155" t="n">
        <v>8.4149164E-006</v>
      </c>
      <c r="CU744" s="155" t="n">
        <v>0.0024047214</v>
      </c>
      <c r="CW744" s="97"/>
      <c r="CX744" s="101" t="s">
        <v>1363</v>
      </c>
    </row>
    <row r="745" customFormat="false" ht="13.8" hidden="false" customHeight="false" outlineLevel="0" collapsed="false">
      <c r="A745" s="0" t="s">
        <v>1364</v>
      </c>
      <c r="B745" s="26" t="s">
        <v>1275</v>
      </c>
      <c r="C745" s="88" t="str">
        <f aca="false">MID(A745,1,12)</f>
        <v>A.100.28.102</v>
      </c>
      <c r="D745" s="2" t="s">
        <v>1360</v>
      </c>
      <c r="E745" s="90" t="s">
        <v>255</v>
      </c>
      <c r="F745" s="91" t="str">
        <f aca="false">MID(A745, 21,85)</f>
        <v>AlCuMg2 (2024)</v>
      </c>
      <c r="G745" s="133" t="n">
        <f aca="false">H745+I745+J745+K745</f>
        <v>2.27896468630693</v>
      </c>
      <c r="H745" s="149" t="n">
        <f aca="false">N745+O745+P745+Q745</f>
        <v>0.0896101494</v>
      </c>
      <c r="I745" s="149" t="n">
        <f aca="false">L745+M745+R745+V745+T745</f>
        <v>0.211938001794</v>
      </c>
      <c r="J745" s="150" t="n">
        <f aca="false">S745+U745+W745+X745</f>
        <v>0.76257713511293</v>
      </c>
      <c r="K745" s="149" t="n">
        <v>1.2148394</v>
      </c>
      <c r="L745" s="130" t="n">
        <v>0.11533503</v>
      </c>
      <c r="M745" s="130" t="n">
        <v>0.092019757</v>
      </c>
      <c r="N745" s="130" t="n">
        <v>0.078722863</v>
      </c>
      <c r="O745" s="130" t="n">
        <v>0.0061972146</v>
      </c>
      <c r="P745" s="157" t="n">
        <v>0.0035508175</v>
      </c>
      <c r="Q745" s="130" t="n">
        <v>0.0011392543</v>
      </c>
      <c r="R745" s="130" t="n">
        <v>0.0040749603</v>
      </c>
      <c r="S745" s="130" t="n">
        <v>0.74384645</v>
      </c>
      <c r="T745" s="130" t="n">
        <v>0.00046147376</v>
      </c>
      <c r="U745" s="157" t="n">
        <v>0.018729634</v>
      </c>
      <c r="V745" s="157" t="n">
        <v>4.6780734E-005</v>
      </c>
      <c r="W745" s="157" t="n">
        <v>7.5442708E-007</v>
      </c>
      <c r="X745" s="130" t="n">
        <v>2.9668585E-007</v>
      </c>
      <c r="Z745" s="151" t="n">
        <f aca="false">K745/0.15</f>
        <v>8.09892933333333</v>
      </c>
      <c r="AB745" s="133" t="n">
        <f aca="false">K745</f>
        <v>1.2148394</v>
      </c>
      <c r="AC745" s="133" t="n">
        <f aca="false">L745+M745+N745+O745+P745+Q745+R745</f>
        <v>0.3010398967</v>
      </c>
      <c r="AD745" s="133" t="n">
        <f aca="false">L745+M745+R745+W745</f>
        <v>0.21143050172708</v>
      </c>
      <c r="AE745" s="133" t="n">
        <f aca="false">V745+L745+M745+R745+T745</f>
        <v>0.211938001794</v>
      </c>
      <c r="AF745" s="133" t="n">
        <f aca="false">S745+U745+X745</f>
        <v>0.76257638068585</v>
      </c>
      <c r="AH745" s="0" t="n">
        <v>86.353543</v>
      </c>
      <c r="AI745" s="96" t="n">
        <v>74.889652</v>
      </c>
      <c r="AJ745" s="96" t="n">
        <v>1.3786701</v>
      </c>
      <c r="AK745" s="96" t="n">
        <v>0</v>
      </c>
      <c r="AL745" s="96" t="n">
        <v>0.070063918</v>
      </c>
      <c r="AM745" s="96" t="n">
        <v>2.3428349</v>
      </c>
      <c r="AN745" s="96" t="n">
        <v>7.6723219</v>
      </c>
      <c r="AP745" s="95" t="n">
        <v>0.21490143</v>
      </c>
      <c r="AQ745" s="95" t="n">
        <v>0.20509589</v>
      </c>
      <c r="AR745" s="95" t="n">
        <v>0.0074803913</v>
      </c>
      <c r="AS745" s="95" t="n">
        <v>0.0023251442</v>
      </c>
      <c r="AT745" s="152" t="n">
        <f aca="false">AW745+AZ745+BA745+BB745+BC745+BK745+BL745+BP745</f>
        <v>1.2295916988676E-005</v>
      </c>
      <c r="AU745" s="152" t="n">
        <f aca="false">AX745+AY745+BD745+BE745+BF745+BG745+BH745+BI745+BJ745+BM745+BQ745+BR745</f>
        <v>2.76641688616416E-008</v>
      </c>
      <c r="AV745" s="153" t="n">
        <f aca="false">BN745+BO745</f>
        <v>0.325650446</v>
      </c>
      <c r="AW745" s="154" t="n">
        <v>7.5532454E-006</v>
      </c>
      <c r="AX745" s="154" t="n">
        <v>2.2791401E-008</v>
      </c>
      <c r="AY745" s="154" t="n">
        <v>6.2263244E-013</v>
      </c>
      <c r="AZ745" s="154" t="n">
        <v>5.1257676E-011</v>
      </c>
      <c r="BA745" s="154" t="n">
        <v>0</v>
      </c>
      <c r="BB745" s="154" t="n">
        <v>1.0702036E-008</v>
      </c>
      <c r="BC745" s="154" t="n">
        <v>2.9802892E-006</v>
      </c>
      <c r="BD745" s="154" t="n">
        <v>1.5348483E-009</v>
      </c>
      <c r="BE745" s="154" t="n">
        <v>3.3190999E-009</v>
      </c>
      <c r="BF745" s="154" t="n">
        <v>1.1084147E-011</v>
      </c>
      <c r="BG745" s="154" t="n">
        <v>5.5894922E-015</v>
      </c>
      <c r="BH745" s="154" t="n">
        <v>1.0889933E-012</v>
      </c>
      <c r="BI745" s="154" t="n">
        <v>4.9183054E-012</v>
      </c>
      <c r="BJ745" s="154" t="n">
        <v>1.099994E-012</v>
      </c>
      <c r="BK745" s="154" t="n">
        <v>1.715074E-006</v>
      </c>
      <c r="BL745" s="154" t="n">
        <v>3.6555095E-008</v>
      </c>
      <c r="BM745" s="154" t="n">
        <v>9.3999356E-021</v>
      </c>
      <c r="BN745" s="154" t="n">
        <v>0.033139056</v>
      </c>
      <c r="BO745" s="154" t="n">
        <v>0.29251139</v>
      </c>
      <c r="BP745" s="154" t="n">
        <v>0</v>
      </c>
      <c r="BQ745" s="154" t="n">
        <v>0</v>
      </c>
      <c r="BR745" s="154" t="n">
        <v>0</v>
      </c>
      <c r="BT745" s="96" t="n">
        <v>0.00045530984</v>
      </c>
      <c r="BU745" s="96" t="n">
        <v>2.6338584E-005</v>
      </c>
      <c r="BV745" s="96" t="n">
        <v>0.00022581965</v>
      </c>
      <c r="BW745" s="96" t="n">
        <v>4.8105077E-007</v>
      </c>
      <c r="BX745" s="96" t="n">
        <v>2.1806242E-005</v>
      </c>
      <c r="BY745" s="96" t="n">
        <v>6.8099373E-006</v>
      </c>
      <c r="BZ745" s="96" t="n">
        <v>2.6123544E-007</v>
      </c>
      <c r="CA745" s="96" t="n">
        <v>1.0313695E-005</v>
      </c>
      <c r="CB745" s="96" t="n">
        <v>4.7830583E-006</v>
      </c>
      <c r="CC745" s="96" t="n">
        <v>7.9418246E-007</v>
      </c>
      <c r="CD745" s="96" t="n">
        <v>0</v>
      </c>
      <c r="CE745" s="96" t="n">
        <v>2.0786758E-017</v>
      </c>
      <c r="CF745" s="96" t="n">
        <v>1.7020117E-013</v>
      </c>
      <c r="CG745" s="96" t="n">
        <v>1.6139832E-005</v>
      </c>
      <c r="CH745" s="96" t="n">
        <v>9.279567E-005</v>
      </c>
      <c r="CI745" s="96" t="n">
        <v>4.8966706E-005</v>
      </c>
      <c r="CJ745" s="96" t="n">
        <v>0</v>
      </c>
      <c r="CL745" s="155" t="n">
        <v>1.4406059E-013</v>
      </c>
      <c r="CM745" s="155" t="n">
        <v>8.0680454</v>
      </c>
      <c r="CN745" s="156" t="n">
        <v>0.19582284</v>
      </c>
      <c r="CO745" s="155" t="n">
        <v>0.01957894</v>
      </c>
      <c r="CP745" s="155" t="n">
        <v>7.3531497E-007</v>
      </c>
      <c r="CQ745" s="155" t="n">
        <v>4.4554268E-008</v>
      </c>
      <c r="CR745" s="155" t="n">
        <v>0.00093063525</v>
      </c>
      <c r="CS745" s="155" t="n">
        <v>7.5678697</v>
      </c>
      <c r="CT745" s="155" t="n">
        <v>7.3682985E-006</v>
      </c>
      <c r="CU745" s="155" t="n">
        <v>0.0023916116</v>
      </c>
      <c r="CW745" s="97"/>
      <c r="CX745" s="101" t="s">
        <v>1365</v>
      </c>
    </row>
    <row r="746" customFormat="false" ht="13.8" hidden="false" customHeight="false" outlineLevel="0" collapsed="false">
      <c r="A746" s="0" t="s">
        <v>1366</v>
      </c>
      <c r="B746" s="26" t="s">
        <v>1275</v>
      </c>
      <c r="C746" s="88" t="str">
        <f aca="false">MID(A746,1,12)</f>
        <v>A.100.28.103</v>
      </c>
      <c r="D746" s="2" t="s">
        <v>1360</v>
      </c>
      <c r="E746" s="90" t="s">
        <v>255</v>
      </c>
      <c r="F746" s="91" t="str">
        <f aca="false">MID(A746, 21,85)</f>
        <v>AlCuMgPb (2011)</v>
      </c>
      <c r="G746" s="133" t="n">
        <f aca="false">H746+I746+J746+K746</f>
        <v>2.35330188631305</v>
      </c>
      <c r="H746" s="149" t="n">
        <f aca="false">N746+O746+P746+Q746</f>
        <v>0.0924656442</v>
      </c>
      <c r="I746" s="149" t="n">
        <f aca="false">L746+M746+R746+V746+T746</f>
        <v>0.226287561631</v>
      </c>
      <c r="J746" s="150" t="n">
        <f aca="false">S746+U746+W746+X746</f>
        <v>0.82315168048205</v>
      </c>
      <c r="K746" s="149" t="n">
        <v>1.211397</v>
      </c>
      <c r="L746" s="130" t="n">
        <v>0.12829242</v>
      </c>
      <c r="M746" s="130" t="n">
        <v>0.092377914</v>
      </c>
      <c r="N746" s="130" t="n">
        <v>0.07955291</v>
      </c>
      <c r="O746" s="130" t="n">
        <v>0.0067239013</v>
      </c>
      <c r="P746" s="130" t="n">
        <v>0.0041247182</v>
      </c>
      <c r="Q746" s="130" t="n">
        <v>0.0020641147</v>
      </c>
      <c r="R746" s="130" t="n">
        <v>0.0051102572</v>
      </c>
      <c r="S746" s="130" t="n">
        <v>0.80320033</v>
      </c>
      <c r="T746" s="130" t="n">
        <v>0.0004605915</v>
      </c>
      <c r="U746" s="157" t="n">
        <v>0.019950301</v>
      </c>
      <c r="V746" s="157" t="n">
        <v>4.6378931E-005</v>
      </c>
      <c r="W746" s="157" t="n">
        <v>7.5279621E-007</v>
      </c>
      <c r="X746" s="130" t="n">
        <v>2.9668584E-007</v>
      </c>
      <c r="Z746" s="151" t="n">
        <f aca="false">K746/0.15</f>
        <v>8.07598</v>
      </c>
      <c r="AB746" s="133" t="n">
        <f aca="false">K746</f>
        <v>1.211397</v>
      </c>
      <c r="AC746" s="133" t="n">
        <f aca="false">L746+M746+N746+O746+P746+Q746+R746</f>
        <v>0.3182462354</v>
      </c>
      <c r="AD746" s="133" t="n">
        <f aca="false">L746+M746+R746+W746</f>
        <v>0.22578134399621</v>
      </c>
      <c r="AE746" s="133" t="n">
        <f aca="false">V746+L746+M746+R746+T746</f>
        <v>0.226287561631</v>
      </c>
      <c r="AF746" s="133" t="n">
        <f aca="false">S746+U746+X746</f>
        <v>0.82315092768584</v>
      </c>
      <c r="AH746" s="0" t="n">
        <v>86.054424</v>
      </c>
      <c r="AI746" s="96" t="n">
        <v>74.40839</v>
      </c>
      <c r="AJ746" s="96" t="n">
        <v>1.5307042</v>
      </c>
      <c r="AK746" s="96" t="n">
        <v>0</v>
      </c>
      <c r="AL746" s="96" t="n">
        <v>0.069862209</v>
      </c>
      <c r="AM746" s="96" t="n">
        <v>2.3382533</v>
      </c>
      <c r="AN746" s="96" t="n">
        <v>7.7072138</v>
      </c>
      <c r="AP746" s="95" t="n">
        <v>0.22343131</v>
      </c>
      <c r="AQ746" s="95" t="n">
        <v>0.21356721</v>
      </c>
      <c r="AR746" s="95" t="n">
        <v>0.0075394779</v>
      </c>
      <c r="AS746" s="95" t="n">
        <v>0.0023246219</v>
      </c>
      <c r="AT746" s="152" t="n">
        <f aca="false">AW746+AZ746+BA746+BB746+BC746+BK746+BL746+BP746</f>
        <v>1.2803789332111E-005</v>
      </c>
      <c r="AU746" s="152" t="n">
        <f aca="false">AX746+AY746+BD746+BE746+BF746+BG746+BH746+BI746+BJ746+BM746+BQ746+BR746</f>
        <v>2.78826846426263E-008</v>
      </c>
      <c r="AV746" s="153" t="n">
        <f aca="false">BN746+BO746</f>
        <v>0.325577298</v>
      </c>
      <c r="AW746" s="154" t="n">
        <v>7.5318999E-006</v>
      </c>
      <c r="AX746" s="154" t="n">
        <v>2.2726996E-008</v>
      </c>
      <c r="AY746" s="154" t="n">
        <v>6.2087285E-013</v>
      </c>
      <c r="AZ746" s="154" t="n">
        <v>4.8972111E-011</v>
      </c>
      <c r="BA746" s="154" t="n">
        <v>0</v>
      </c>
      <c r="BB746" s="154" t="n">
        <v>1.0726796E-008</v>
      </c>
      <c r="BC746" s="154" t="n">
        <v>3.2242279E-006</v>
      </c>
      <c r="BD746" s="154" t="n">
        <v>1.5402312E-009</v>
      </c>
      <c r="BE746" s="154" t="n">
        <v>3.5934636E-009</v>
      </c>
      <c r="BF746" s="154" t="n">
        <v>1.2700395E-011</v>
      </c>
      <c r="BG746" s="154" t="n">
        <v>5.6324669E-015</v>
      </c>
      <c r="BH746" s="154" t="n">
        <v>1.673735E-012</v>
      </c>
      <c r="BI746" s="154" t="n">
        <v>5.7143706E-012</v>
      </c>
      <c r="BJ746" s="154" t="n">
        <v>1.2788367E-012</v>
      </c>
      <c r="BK746" s="154" t="n">
        <v>2.0002321E-006</v>
      </c>
      <c r="BL746" s="154" t="n">
        <v>3.6653664E-008</v>
      </c>
      <c r="BM746" s="154" t="n">
        <v>9.3796154E-021</v>
      </c>
      <c r="BN746" s="154" t="n">
        <v>0.037624658</v>
      </c>
      <c r="BO746" s="154" t="n">
        <v>0.28795264</v>
      </c>
      <c r="BP746" s="154" t="n">
        <v>0</v>
      </c>
      <c r="BQ746" s="154" t="n">
        <v>0</v>
      </c>
      <c r="BR746" s="154" t="n">
        <v>0</v>
      </c>
      <c r="BT746" s="96" t="n">
        <v>0.0004578913</v>
      </c>
      <c r="BU746" s="96" t="n">
        <v>2.8231135E-005</v>
      </c>
      <c r="BV746" s="96" t="n">
        <v>0.00022517975</v>
      </c>
      <c r="BW746" s="96" t="n">
        <v>6.028924E-007</v>
      </c>
      <c r="BX746" s="96" t="n">
        <v>2.38359E-005</v>
      </c>
      <c r="BY746" s="96" t="n">
        <v>6.8120329E-006</v>
      </c>
      <c r="BZ746" s="96" t="n">
        <v>3.0316654E-007</v>
      </c>
      <c r="CA746" s="96" t="n">
        <v>1.0316694E-005</v>
      </c>
      <c r="CB746" s="96" t="n">
        <v>5.5991918E-006</v>
      </c>
      <c r="CC746" s="96" t="n">
        <v>1.4253529E-006</v>
      </c>
      <c r="CD746" s="96" t="n">
        <v>0</v>
      </c>
      <c r="CE746" s="96" t="n">
        <v>2.0741823E-017</v>
      </c>
      <c r="CF746" s="96" t="n">
        <v>1.6983324E-013</v>
      </c>
      <c r="CG746" s="96" t="n">
        <v>1.6421172E-005</v>
      </c>
      <c r="CH746" s="96" t="n">
        <v>9.2405617E-005</v>
      </c>
      <c r="CI746" s="96" t="n">
        <v>4.6758398E-005</v>
      </c>
      <c r="CJ746" s="96" t="n">
        <v>0</v>
      </c>
      <c r="CL746" s="155" t="n">
        <v>1.4374917E-013</v>
      </c>
      <c r="CM746" s="155" t="n">
        <v>8.0451185</v>
      </c>
      <c r="CN746" s="156" t="n">
        <v>0.19603974</v>
      </c>
      <c r="CO746" s="155" t="n">
        <v>0.020874249</v>
      </c>
      <c r="CP746" s="155" t="n">
        <v>8.579704E-007</v>
      </c>
      <c r="CQ746" s="155" t="n">
        <v>7.3373445E-008</v>
      </c>
      <c r="CR746" s="155" t="n">
        <v>0.0010228279</v>
      </c>
      <c r="CS746" s="155" t="n">
        <v>8.8189276</v>
      </c>
      <c r="CT746" s="155" t="n">
        <v>8.4417545E-006</v>
      </c>
      <c r="CU746" s="155" t="n">
        <v>0.0023923214</v>
      </c>
      <c r="CW746" s="97"/>
      <c r="CX746" s="101" t="s">
        <v>1367</v>
      </c>
    </row>
    <row r="747" customFormat="false" ht="13.8" hidden="false" customHeight="false" outlineLevel="0" collapsed="false">
      <c r="A747" s="0" t="s">
        <v>1368</v>
      </c>
      <c r="B747" s="26" t="s">
        <v>1275</v>
      </c>
      <c r="C747" s="88" t="str">
        <f aca="false">MID(A747,1,12)</f>
        <v>A.100.28.104</v>
      </c>
      <c r="D747" s="2" t="s">
        <v>1360</v>
      </c>
      <c r="E747" s="90" t="s">
        <v>255</v>
      </c>
      <c r="F747" s="91" t="str">
        <f aca="false">MID(A747, 21,85)</f>
        <v>AlCuSiMg (2036)</v>
      </c>
      <c r="G747" s="133" t="n">
        <f aca="false">H747+I747+J747+K747</f>
        <v>2.21779960700143</v>
      </c>
      <c r="H747" s="149" t="n">
        <f aca="false">N747+O747+P747+Q747</f>
        <v>0.08583479706</v>
      </c>
      <c r="I747" s="149" t="n">
        <f aca="false">L747+M747+R747+V747+T747</f>
        <v>0.207928351034</v>
      </c>
      <c r="J747" s="150" t="n">
        <f aca="false">S747+U747+W747+X747</f>
        <v>0.73331595890743</v>
      </c>
      <c r="K747" s="149" t="n">
        <v>1.1907205</v>
      </c>
      <c r="L747" s="130" t="n">
        <v>0.11405696</v>
      </c>
      <c r="M747" s="130" t="n">
        <v>0.090987999</v>
      </c>
      <c r="N747" s="130" t="n">
        <v>0.077653734</v>
      </c>
      <c r="O747" s="130" t="n">
        <v>0.0055281117</v>
      </c>
      <c r="P747" s="130" t="n">
        <v>0.0018074748</v>
      </c>
      <c r="Q747" s="130" t="n">
        <v>0.00084547656</v>
      </c>
      <c r="R747" s="130" t="n">
        <v>0.0023642168</v>
      </c>
      <c r="S747" s="130" t="n">
        <v>0.71498078</v>
      </c>
      <c r="T747" s="130" t="n">
        <v>0.00047241634</v>
      </c>
      <c r="U747" s="157" t="n">
        <v>0.018334101</v>
      </c>
      <c r="V747" s="157" t="n">
        <v>4.6758894E-005</v>
      </c>
      <c r="W747" s="157" t="n">
        <v>7.7138501E-007</v>
      </c>
      <c r="X747" s="130" t="n">
        <v>3.0652242E-007</v>
      </c>
      <c r="Z747" s="151" t="n">
        <f aca="false">K747/0.15</f>
        <v>7.93813666666667</v>
      </c>
      <c r="AB747" s="133" t="n">
        <f aca="false">K747</f>
        <v>1.1907205</v>
      </c>
      <c r="AC747" s="133" t="n">
        <f aca="false">L747+M747+N747+O747+P747+Q747+R747</f>
        <v>0.29324397286</v>
      </c>
      <c r="AD747" s="133" t="n">
        <f aca="false">L747+M747+R747+W747</f>
        <v>0.20740994718501</v>
      </c>
      <c r="AE747" s="133" t="n">
        <f aca="false">V747+L747+M747+R747+T747</f>
        <v>0.207928351034</v>
      </c>
      <c r="AF747" s="133" t="n">
        <f aca="false">S747+U747+X747</f>
        <v>0.73331518752242</v>
      </c>
      <c r="AH747" s="0" t="n">
        <v>82.858314</v>
      </c>
      <c r="AI747" s="96" t="n">
        <v>71.313138</v>
      </c>
      <c r="AJ747" s="96" t="n">
        <v>1.2978486</v>
      </c>
      <c r="AK747" s="96" t="n">
        <v>0</v>
      </c>
      <c r="AL747" s="96" t="n">
        <v>0.070315511</v>
      </c>
      <c r="AM747" s="96" t="n">
        <v>2.3099735</v>
      </c>
      <c r="AN747" s="96" t="n">
        <v>7.8670386</v>
      </c>
      <c r="AP747" s="95" t="n">
        <v>0.19702563</v>
      </c>
      <c r="AQ747" s="95" t="n">
        <v>0.18772116</v>
      </c>
      <c r="AR747" s="95" t="n">
        <v>0.0073548027</v>
      </c>
      <c r="AS747" s="95" t="n">
        <v>0.0019496597</v>
      </c>
      <c r="AT747" s="152" t="n">
        <f aca="false">AW747+AZ747+BA747+BB747+BC747+BK747+BL747+BP747</f>
        <v>1.1254266507104E-005</v>
      </c>
      <c r="AU747" s="152" t="n">
        <f aca="false">AX747+AY747+BD747+BE747+BF747+BG747+BH747+BI747+BJ747+BM747+BQ747+BR747</f>
        <v>2.71997145026357E-008</v>
      </c>
      <c r="AV747" s="153" t="n">
        <f aca="false">BN747+BO747</f>
        <v>0.273061578</v>
      </c>
      <c r="AW747" s="154" t="n">
        <v>7.4048014E-006</v>
      </c>
      <c r="AX747" s="154" t="n">
        <v>2.234355E-008</v>
      </c>
      <c r="AY747" s="154" t="n">
        <v>6.1039503E-013</v>
      </c>
      <c r="AZ747" s="154" t="n">
        <v>3.0730104E-011</v>
      </c>
      <c r="BA747" s="154" t="n">
        <v>0</v>
      </c>
      <c r="BB747" s="154" t="n">
        <v>1.0787464E-008</v>
      </c>
      <c r="BC747" s="154" t="n">
        <v>2.9580336E-006</v>
      </c>
      <c r="BD747" s="154" t="n">
        <v>1.54229E-009</v>
      </c>
      <c r="BE747" s="154" t="n">
        <v>3.3037359E-009</v>
      </c>
      <c r="BF747" s="154" t="n">
        <v>5.7426237E-012</v>
      </c>
      <c r="BG747" s="154" t="n">
        <v>3.5225061E-015</v>
      </c>
      <c r="BH747" s="154" t="n">
        <v>6.7687405E-013</v>
      </c>
      <c r="BI747" s="154" t="n">
        <v>2.5392313E-012</v>
      </c>
      <c r="BJ747" s="154" t="n">
        <v>5.6595604E-013</v>
      </c>
      <c r="BK747" s="154" t="n">
        <v>8.5811232E-007</v>
      </c>
      <c r="BL747" s="154" t="n">
        <v>2.2500993E-008</v>
      </c>
      <c r="BM747" s="154" t="n">
        <v>9.6112263E-021</v>
      </c>
      <c r="BN747" s="154" t="n">
        <v>0.028977478</v>
      </c>
      <c r="BO747" s="154" t="n">
        <v>0.2440841</v>
      </c>
      <c r="BP747" s="154" t="n">
        <v>0</v>
      </c>
      <c r="BQ747" s="154" t="n">
        <v>0</v>
      </c>
      <c r="BR747" s="154" t="n">
        <v>0</v>
      </c>
      <c r="BT747" s="96" t="n">
        <v>0.00042282415</v>
      </c>
      <c r="BU747" s="96" t="n">
        <v>2.6278596E-005</v>
      </c>
      <c r="BV747" s="96" t="n">
        <v>0.00022133631</v>
      </c>
      <c r="BW747" s="96" t="n">
        <v>2.7969254E-007</v>
      </c>
      <c r="BX747" s="96" t="n">
        <v>2.108173E-005</v>
      </c>
      <c r="BY747" s="96" t="n">
        <v>6.8940321E-006</v>
      </c>
      <c r="BZ747" s="96" t="n">
        <v>1.3386144E-007</v>
      </c>
      <c r="CA747" s="96" t="n">
        <v>1.0450797E-005</v>
      </c>
      <c r="CB747" s="96" t="n">
        <v>2.4420123E-006</v>
      </c>
      <c r="CC747" s="96" t="n">
        <v>5.909838E-007</v>
      </c>
      <c r="CD747" s="96" t="n">
        <v>0</v>
      </c>
      <c r="CE747" s="96" t="n">
        <v>2.1254001E-017</v>
      </c>
      <c r="CF747" s="96" t="n">
        <v>1.7402693E-013</v>
      </c>
      <c r="CG747" s="96" t="n">
        <v>1.592335E-005</v>
      </c>
      <c r="CH747" s="96" t="n">
        <v>8.8343462E-005</v>
      </c>
      <c r="CI747" s="96" t="n">
        <v>2.9069325E-005</v>
      </c>
      <c r="CJ747" s="96" t="n">
        <v>0</v>
      </c>
      <c r="CL747" s="155" t="n">
        <v>1.4729877E-013</v>
      </c>
      <c r="CM747" s="155" t="n">
        <v>7.9064502</v>
      </c>
      <c r="CN747" s="156" t="n">
        <v>0.19793167</v>
      </c>
      <c r="CO747" s="155" t="n">
        <v>0.019558614</v>
      </c>
      <c r="CP747" s="155" t="n">
        <v>3.6786205E-007</v>
      </c>
      <c r="CQ747" s="155" t="n">
        <v>3.0668602E-008</v>
      </c>
      <c r="CR747" s="155" t="n">
        <v>0.00090700011</v>
      </c>
      <c r="CS747" s="155" t="n">
        <v>3.8190622</v>
      </c>
      <c r="CT747" s="155" t="n">
        <v>3.8178833E-006</v>
      </c>
      <c r="CU747" s="155" t="n">
        <v>0.0024226718</v>
      </c>
      <c r="CW747" s="97"/>
      <c r="CX747" s="101" t="s">
        <v>1369</v>
      </c>
    </row>
    <row r="748" customFormat="false" ht="13.8" hidden="false" customHeight="false" outlineLevel="0" collapsed="false">
      <c r="A748" s="0" t="s">
        <v>1370</v>
      </c>
      <c r="B748" s="26" t="s">
        <v>1275</v>
      </c>
      <c r="C748" s="88" t="str">
        <f aca="false">MID(A748,1,12)</f>
        <v>A.100.28.105</v>
      </c>
      <c r="D748" s="2" t="s">
        <v>1360</v>
      </c>
      <c r="E748" s="90" t="s">
        <v>255</v>
      </c>
      <c r="F748" s="91" t="str">
        <f aca="false">MID(A748, 21,85)</f>
        <v>AlMg1 (5005)</v>
      </c>
      <c r="G748" s="133" t="n">
        <f aca="false">H748+I748+J748+K748</f>
        <v>2.19889618421235</v>
      </c>
      <c r="H748" s="149" t="n">
        <f aca="false">N748+O748+P748+Q748</f>
        <v>0.08457608297</v>
      </c>
      <c r="I748" s="149" t="n">
        <f aca="false">L748+M748+R748+V748+T748</f>
        <v>0.206397153901</v>
      </c>
      <c r="J748" s="150" t="n">
        <f aca="false">S748+U748+W748+X748</f>
        <v>0.66819794734135</v>
      </c>
      <c r="K748" s="149" t="n">
        <v>1.239725</v>
      </c>
      <c r="L748" s="130" t="n">
        <v>0.11284463</v>
      </c>
      <c r="M748" s="130" t="n">
        <v>0.092090623</v>
      </c>
      <c r="N748" s="130" t="n">
        <v>0.078969723</v>
      </c>
      <c r="O748" s="130" t="n">
        <v>0.0050111033</v>
      </c>
      <c r="P748" s="130" t="n">
        <v>0.00010814163</v>
      </c>
      <c r="Q748" s="130" t="n">
        <v>0.00048711504</v>
      </c>
      <c r="R748" s="130" t="n">
        <v>0.00094193482</v>
      </c>
      <c r="S748" s="130" t="n">
        <v>0.64984625</v>
      </c>
      <c r="T748" s="130" t="n">
        <v>0.00047152376</v>
      </c>
      <c r="U748" s="157" t="n">
        <v>0.018350616</v>
      </c>
      <c r="V748" s="157" t="n">
        <v>4.8442321E-005</v>
      </c>
      <c r="W748" s="157" t="n">
        <v>7.6720368E-007</v>
      </c>
      <c r="X748" s="130" t="n">
        <v>3.1413767E-007</v>
      </c>
      <c r="Z748" s="151" t="n">
        <f aca="false">K748/0.15</f>
        <v>8.26483333333333</v>
      </c>
      <c r="AB748" s="133" t="n">
        <f aca="false">K748</f>
        <v>1.239725</v>
      </c>
      <c r="AC748" s="133" t="n">
        <f aca="false">L748+M748+N748+O748+P748+Q748+R748</f>
        <v>0.29045327079</v>
      </c>
      <c r="AD748" s="133" t="n">
        <f aca="false">L748+M748+R748+W748</f>
        <v>0.20587795502368</v>
      </c>
      <c r="AE748" s="133" t="n">
        <f aca="false">V748+L748+M748+R748+T748</f>
        <v>0.206397153901</v>
      </c>
      <c r="AF748" s="133" t="n">
        <f aca="false">S748+U748+X748</f>
        <v>0.66819718013767</v>
      </c>
      <c r="AH748" s="0" t="n">
        <v>87.030189</v>
      </c>
      <c r="AI748" s="96" t="n">
        <v>75.430209</v>
      </c>
      <c r="AJ748" s="96" t="n">
        <v>1.2831338</v>
      </c>
      <c r="AK748" s="96" t="n">
        <v>0</v>
      </c>
      <c r="AL748" s="96" t="n">
        <v>0.068932324</v>
      </c>
      <c r="AM748" s="96" t="n">
        <v>2.2445101</v>
      </c>
      <c r="AN748" s="96" t="n">
        <v>8.0034044</v>
      </c>
      <c r="AP748" s="95" t="n">
        <v>0.18745384</v>
      </c>
      <c r="AQ748" s="95" t="n">
        <v>0.1776905</v>
      </c>
      <c r="AR748" s="95" t="n">
        <v>0.0075953506</v>
      </c>
      <c r="AS748" s="95" t="n">
        <v>0.0021679946</v>
      </c>
      <c r="AT748" s="152" t="n">
        <f aca="false">AW748+AZ748+BA748+BB748+BC748+BK748+BL748+BP748</f>
        <v>1.06529073671635E-005</v>
      </c>
      <c r="AU748" s="152" t="n">
        <f aca="false">AX748+AY748+BD748+BE748+BF748+BG748+BH748+BI748+BJ748+BM748+BQ748+BR748</f>
        <v>2.80893138958266E-008</v>
      </c>
      <c r="AV748" s="153" t="n">
        <f aca="false">BN748+BO748</f>
        <v>0.303640696</v>
      </c>
      <c r="AW748" s="154" t="n">
        <v>7.7082823E-006</v>
      </c>
      <c r="AX748" s="154" t="n">
        <v>2.325925E-008</v>
      </c>
      <c r="AY748" s="154" t="n">
        <v>6.3541251E-013</v>
      </c>
      <c r="AZ748" s="154" t="n">
        <v>1.0409335E-012</v>
      </c>
      <c r="BA748" s="154" t="n">
        <v>0</v>
      </c>
      <c r="BB748" s="154" t="n">
        <v>1.0824485E-008</v>
      </c>
      <c r="BC748" s="154" t="n">
        <v>2.9295645E-006</v>
      </c>
      <c r="BD748" s="154" t="n">
        <v>1.5505299E-009</v>
      </c>
      <c r="BE748" s="154" t="n">
        <v>3.2782697E-009</v>
      </c>
      <c r="BF748" s="154" t="n">
        <v>2.3259317E-013</v>
      </c>
      <c r="BG748" s="154" t="n">
        <v>7.9302103E-016</v>
      </c>
      <c r="BH748" s="154" t="n">
        <v>2.0551792E-013</v>
      </c>
      <c r="BI748" s="154" t="n">
        <v>1.5882441E-013</v>
      </c>
      <c r="BJ748" s="154" t="n">
        <v>3.1154786E-014</v>
      </c>
      <c r="BK748" s="154" t="n">
        <v>6.4212983E-010</v>
      </c>
      <c r="BL748" s="154" t="n">
        <v>3.5929114E-009</v>
      </c>
      <c r="BM748" s="154" t="n">
        <v>9.5591282E-021</v>
      </c>
      <c r="BN748" s="154" t="n">
        <v>0.026656456</v>
      </c>
      <c r="BO748" s="154" t="n">
        <v>0.27698424</v>
      </c>
      <c r="BP748" s="154" t="n">
        <v>0</v>
      </c>
      <c r="BQ748" s="154" t="n">
        <v>0</v>
      </c>
      <c r="BR748" s="154" t="n">
        <v>0</v>
      </c>
      <c r="BT748" s="96" t="n">
        <v>0.00040485944</v>
      </c>
      <c r="BU748" s="96" t="n">
        <v>2.6103798E-005</v>
      </c>
      <c r="BV748" s="96" t="n">
        <v>0.00023044548</v>
      </c>
      <c r="BW748" s="96" t="n">
        <v>1.1371114E-007</v>
      </c>
      <c r="BX748" s="96" t="n">
        <v>2.047517E-005</v>
      </c>
      <c r="BY748" s="96" t="n">
        <v>6.887353E-006</v>
      </c>
      <c r="BZ748" s="96" t="n">
        <v>5.8537602E-009</v>
      </c>
      <c r="CA748" s="96" t="n">
        <v>1.0453108E-005</v>
      </c>
      <c r="CB748" s="96" t="n">
        <v>1.6236555E-007</v>
      </c>
      <c r="CC748" s="96" t="n">
        <v>3.5993016E-007</v>
      </c>
      <c r="CD748" s="96" t="n">
        <v>0</v>
      </c>
      <c r="CE748" s="96" t="n">
        <v>2.1138793E-017</v>
      </c>
      <c r="CF748" s="96" t="n">
        <v>1.7308361E-013</v>
      </c>
      <c r="CG748" s="96" t="n">
        <v>1.6163423E-005</v>
      </c>
      <c r="CH748" s="96" t="n">
        <v>9.3363752E-005</v>
      </c>
      <c r="CI748" s="96" t="n">
        <v>3.254932E-007</v>
      </c>
      <c r="CJ748" s="96" t="n">
        <v>0</v>
      </c>
      <c r="CL748" s="155" t="n">
        <v>1.4650033E-013</v>
      </c>
      <c r="CM748" s="155" t="n">
        <v>8.2326632</v>
      </c>
      <c r="CN748" s="156" t="n">
        <v>0.19748956</v>
      </c>
      <c r="CO748" s="155" t="n">
        <v>0.019439368</v>
      </c>
      <c r="CP748" s="155" t="n">
        <v>3.4830731E-010</v>
      </c>
      <c r="CQ748" s="155" t="n">
        <v>1.3941387E-008</v>
      </c>
      <c r="CR748" s="155" t="n">
        <v>0.00088675199</v>
      </c>
      <c r="CS748" s="155" t="n">
        <v>0.069013888</v>
      </c>
      <c r="CT748" s="155" t="n">
        <v>1.5462799E-007</v>
      </c>
      <c r="CU748" s="155" t="n">
        <v>0.0024222743</v>
      </c>
      <c r="CW748" s="97"/>
      <c r="CX748" s="101" t="s">
        <v>1371</v>
      </c>
    </row>
    <row r="749" customFormat="false" ht="13.8" hidden="false" customHeight="false" outlineLevel="0" collapsed="false">
      <c r="A749" s="0" t="s">
        <v>1372</v>
      </c>
      <c r="B749" s="26" t="s">
        <v>1275</v>
      </c>
      <c r="C749" s="88" t="str">
        <f aca="false">MID(A749,1,12)</f>
        <v>A.100.28.106</v>
      </c>
      <c r="D749" s="2" t="s">
        <v>1360</v>
      </c>
      <c r="E749" s="90" t="s">
        <v>255</v>
      </c>
      <c r="F749" s="91" t="str">
        <f aca="false">MID(A749, 21,85)</f>
        <v>AlMg3 (5754a)</v>
      </c>
      <c r="G749" s="133" t="n">
        <f aca="false">H749+I749+J749+K749</f>
        <v>2.18888588344128</v>
      </c>
      <c r="H749" s="149" t="n">
        <f aca="false">N749+O749+P749+Q749</f>
        <v>0.08595686977</v>
      </c>
      <c r="I749" s="149" t="n">
        <f aca="false">L749+M749+R749+V749+T749</f>
        <v>0.205485426827</v>
      </c>
      <c r="J749" s="150" t="n">
        <f aca="false">S749+U749+W749+X749</f>
        <v>0.63756078684428</v>
      </c>
      <c r="K749" s="149" t="n">
        <v>1.2598828</v>
      </c>
      <c r="L749" s="130" t="n">
        <v>0.11071215</v>
      </c>
      <c r="M749" s="130" t="n">
        <v>0.091435591</v>
      </c>
      <c r="N749" s="130" t="n">
        <v>0.078550108</v>
      </c>
      <c r="O749" s="130" t="n">
        <v>0.0051468635</v>
      </c>
      <c r="P749" s="130" t="n">
        <v>0.0016709595</v>
      </c>
      <c r="Q749" s="130" t="n">
        <v>0.00058893877</v>
      </c>
      <c r="R749" s="130" t="n">
        <v>0.0028435886</v>
      </c>
      <c r="S749" s="130" t="n">
        <v>0.61893053</v>
      </c>
      <c r="T749" s="130" t="n">
        <v>0.00044618135</v>
      </c>
      <c r="U749" s="157" t="n">
        <v>0.018629234</v>
      </c>
      <c r="V749" s="157" t="n">
        <v>4.7915877E-005</v>
      </c>
      <c r="W749" s="157" t="n">
        <v>7.2615869E-007</v>
      </c>
      <c r="X749" s="130" t="n">
        <v>2.9668559E-007</v>
      </c>
      <c r="Z749" s="151" t="n">
        <f aca="false">K749/0.15</f>
        <v>8.39921866666667</v>
      </c>
      <c r="AB749" s="133" t="n">
        <f aca="false">K749</f>
        <v>1.2598828</v>
      </c>
      <c r="AC749" s="133" t="n">
        <f aca="false">L749+M749+N749+O749+P749+Q749+R749</f>
        <v>0.29094819937</v>
      </c>
      <c r="AD749" s="133" t="n">
        <f aca="false">L749+M749+R749+W749</f>
        <v>0.20499205575869</v>
      </c>
      <c r="AE749" s="133" t="n">
        <f aca="false">V749+L749+M749+R749+T749</f>
        <v>0.205485426827</v>
      </c>
      <c r="AF749" s="133" t="n">
        <f aca="false">S749+U749+X749</f>
        <v>0.63756006068559</v>
      </c>
      <c r="AH749" s="0" t="n">
        <v>90.395646</v>
      </c>
      <c r="AI749" s="96" t="n">
        <v>79.240768</v>
      </c>
      <c r="AJ749" s="96" t="n">
        <v>1.3726167</v>
      </c>
      <c r="AK749" s="96" t="n">
        <v>0</v>
      </c>
      <c r="AL749" s="96" t="n">
        <v>0.065140369</v>
      </c>
      <c r="AM749" s="96" t="n">
        <v>2.141363</v>
      </c>
      <c r="AN749" s="96" t="n">
        <v>7.5757583</v>
      </c>
      <c r="AP749" s="95" t="n">
        <v>0.20081275</v>
      </c>
      <c r="AQ749" s="95" t="n">
        <v>0.19050398</v>
      </c>
      <c r="AR749" s="95" t="n">
        <v>0.0076631884</v>
      </c>
      <c r="AS749" s="95" t="n">
        <v>0.0026455798</v>
      </c>
      <c r="AT749" s="152" t="n">
        <f aca="false">AW749+AZ749+BA749+BB749+BC749+BK749+BL749+BP749</f>
        <v>1.14211017955595E-005</v>
      </c>
      <c r="AU749" s="152" t="n">
        <f aca="false">AX749+AY749+BD749+BE749+BF749+BG749+BH749+BI749+BJ749+BM749+BQ749+BR749</f>
        <v>2.83401941424704E-008</v>
      </c>
      <c r="AV749" s="153" t="n">
        <f aca="false">BN749+BO749</f>
        <v>0.370529377</v>
      </c>
      <c r="AW749" s="154" t="n">
        <v>7.8308524E-006</v>
      </c>
      <c r="AX749" s="154" t="n">
        <v>2.3628991E-008</v>
      </c>
      <c r="AY749" s="154" t="n">
        <v>6.4551787E-013</v>
      </c>
      <c r="AZ749" s="154" t="n">
        <v>9.8515947E-013</v>
      </c>
      <c r="BA749" s="154" t="n">
        <v>0</v>
      </c>
      <c r="BB749" s="154" t="n">
        <v>1.0420694E-008</v>
      </c>
      <c r="BC749" s="154" t="n">
        <v>2.856877E-006</v>
      </c>
      <c r="BD749" s="154" t="n">
        <v>1.4998476E-009</v>
      </c>
      <c r="BE749" s="154" t="n">
        <v>3.1929779E-009</v>
      </c>
      <c r="BF749" s="154" t="n">
        <v>1.3413195E-011</v>
      </c>
      <c r="BG749" s="154" t="n">
        <v>2.6934714E-015</v>
      </c>
      <c r="BH749" s="154" t="n">
        <v>1.01429E-012</v>
      </c>
      <c r="BI749" s="154" t="n">
        <v>2.7201289E-012</v>
      </c>
      <c r="BJ749" s="154" t="n">
        <v>5.8181722E-013</v>
      </c>
      <c r="BK749" s="154" t="n">
        <v>7.1408E-007</v>
      </c>
      <c r="BL749" s="154" t="n">
        <v>8.8707164E-009</v>
      </c>
      <c r="BM749" s="154" t="n">
        <v>9.0477199E-021</v>
      </c>
      <c r="BN749" s="154" t="n">
        <v>0.028921957</v>
      </c>
      <c r="BO749" s="154" t="n">
        <v>0.34160742</v>
      </c>
      <c r="BP749" s="154" t="n">
        <v>0</v>
      </c>
      <c r="BQ749" s="154" t="n">
        <v>0</v>
      </c>
      <c r="BR749" s="154" t="n">
        <v>0</v>
      </c>
      <c r="BT749" s="96" t="n">
        <v>0.00041486774</v>
      </c>
      <c r="BU749" s="96" t="n">
        <v>2.5357809E-005</v>
      </c>
      <c r="BV749" s="96" t="n">
        <v>0.00023419251</v>
      </c>
      <c r="BW749" s="96" t="n">
        <v>3.3781565E-007</v>
      </c>
      <c r="BX749" s="96" t="n">
        <v>2.0233987E-005</v>
      </c>
      <c r="BY749" s="96" t="n">
        <v>6.5824991E-006</v>
      </c>
      <c r="BZ749" s="96" t="n">
        <v>3.4077907E-007</v>
      </c>
      <c r="CA749" s="96" t="n">
        <v>9.9816629E-006</v>
      </c>
      <c r="CB749" s="96" t="n">
        <v>2.26149E-006</v>
      </c>
      <c r="CC749" s="96" t="n">
        <v>4.4022896E-007</v>
      </c>
      <c r="CD749" s="96" t="n">
        <v>0</v>
      </c>
      <c r="CE749" s="96" t="n">
        <v>2.0007878E-017</v>
      </c>
      <c r="CF749" s="96" t="n">
        <v>1.6382373E-013</v>
      </c>
      <c r="CG749" s="96" t="n">
        <v>1.6063045E-005</v>
      </c>
      <c r="CH749" s="96" t="n">
        <v>9.8135762E-005</v>
      </c>
      <c r="CI749" s="96" t="n">
        <v>9.4015175E-007</v>
      </c>
      <c r="CJ749" s="96" t="n">
        <v>0</v>
      </c>
      <c r="CL749" s="155" t="n">
        <v>1.3866264E-013</v>
      </c>
      <c r="CM749" s="155" t="n">
        <v>8.3688361</v>
      </c>
      <c r="CN749" s="156" t="n">
        <v>0.1895599</v>
      </c>
      <c r="CO749" s="155" t="n">
        <v>0.018857735</v>
      </c>
      <c r="CP749" s="155" t="n">
        <v>3.092074E-007</v>
      </c>
      <c r="CQ749" s="155" t="n">
        <v>2.2180786E-008</v>
      </c>
      <c r="CR749" s="155" t="n">
        <v>0.00087390247</v>
      </c>
      <c r="CS749" s="155" t="n">
        <v>3.5040258</v>
      </c>
      <c r="CT749" s="155" t="n">
        <v>8.909747E-006</v>
      </c>
      <c r="CU749" s="155" t="n">
        <v>0.0023136897</v>
      </c>
      <c r="CW749" s="97"/>
      <c r="CX749" s="101" t="s">
        <v>1373</v>
      </c>
    </row>
    <row r="750" customFormat="false" ht="13.8" hidden="false" customHeight="false" outlineLevel="0" collapsed="false">
      <c r="A750" s="0" t="s">
        <v>1374</v>
      </c>
      <c r="B750" s="26" t="s">
        <v>1275</v>
      </c>
      <c r="C750" s="88" t="str">
        <f aca="false">MID(A750,1,12)</f>
        <v>A.100.28.107</v>
      </c>
      <c r="D750" s="2" t="s">
        <v>1360</v>
      </c>
      <c r="E750" s="90" t="s">
        <v>255</v>
      </c>
      <c r="F750" s="91" t="str">
        <f aca="false">MID(A750, 21,85)</f>
        <v>AlMg4.5Mn (5182)</v>
      </c>
      <c r="G750" s="133" t="n">
        <f aca="false">H750+I750+J750+K750</f>
        <v>2.2772695053322</v>
      </c>
      <c r="H750" s="149" t="n">
        <f aca="false">N750+O750+P750+Q750</f>
        <v>0.09005081162</v>
      </c>
      <c r="I750" s="149" t="n">
        <f aca="false">L750+M750+R750+V750+T750</f>
        <v>0.211029575379</v>
      </c>
      <c r="J750" s="150" t="n">
        <f aca="false">S750+U750+W750+X750</f>
        <v>0.6495862183332</v>
      </c>
      <c r="K750" s="149" t="n">
        <v>1.3266029</v>
      </c>
      <c r="L750" s="130" t="n">
        <v>0.11275232</v>
      </c>
      <c r="M750" s="130" t="n">
        <v>0.09435607</v>
      </c>
      <c r="N750" s="130" t="n">
        <v>0.081528726</v>
      </c>
      <c r="O750" s="157" t="n">
        <v>0.0054818023</v>
      </c>
      <c r="P750" s="130" t="n">
        <v>0.002446008</v>
      </c>
      <c r="Q750" s="130" t="n">
        <v>0.00059427532</v>
      </c>
      <c r="R750" s="130" t="n">
        <v>0.0034168089</v>
      </c>
      <c r="S750" s="130" t="n">
        <v>0.63057977</v>
      </c>
      <c r="T750" s="130" t="n">
        <v>0.00045434977</v>
      </c>
      <c r="U750" s="157" t="n">
        <v>0.019005407</v>
      </c>
      <c r="V750" s="157" t="n">
        <v>5.0026709E-005</v>
      </c>
      <c r="W750" s="157" t="n">
        <v>7.3957063E-007</v>
      </c>
      <c r="X750" s="130" t="n">
        <v>3.0176257E-007</v>
      </c>
      <c r="Z750" s="151" t="n">
        <f aca="false">K750/0.15</f>
        <v>8.84401933333333</v>
      </c>
      <c r="AB750" s="133" t="n">
        <f aca="false">K750</f>
        <v>1.3266029</v>
      </c>
      <c r="AC750" s="133" t="n">
        <f aca="false">L750+M750+N750+O750+P750+Q750+R750</f>
        <v>0.30057601052</v>
      </c>
      <c r="AD750" s="133" t="n">
        <f aca="false">L750+M750+R750+W750</f>
        <v>0.21052593847063</v>
      </c>
      <c r="AE750" s="133" t="n">
        <f aca="false">V750+L750+M750+R750+T750</f>
        <v>0.211029575379</v>
      </c>
      <c r="AF750" s="133" t="n">
        <f aca="false">S750+U750+X750</f>
        <v>0.64958547876257</v>
      </c>
      <c r="AH750" s="0" t="n">
        <v>96.741071</v>
      </c>
      <c r="AI750" s="96" t="n">
        <v>85.365491</v>
      </c>
      <c r="AJ750" s="96" t="n">
        <v>1.40293</v>
      </c>
      <c r="AK750" s="96" t="n">
        <v>0</v>
      </c>
      <c r="AL750" s="96" t="n">
        <v>0.066278577</v>
      </c>
      <c r="AM750" s="96" t="n">
        <v>2.1908498</v>
      </c>
      <c r="AN750" s="96" t="n">
        <v>7.7155217</v>
      </c>
      <c r="AP750" s="95" t="n">
        <v>0.21646086</v>
      </c>
      <c r="AQ750" s="95" t="n">
        <v>0.20539106</v>
      </c>
      <c r="AR750" s="95" t="n">
        <v>0.0080220679</v>
      </c>
      <c r="AS750" s="95" t="n">
        <v>0.0030477321</v>
      </c>
      <c r="AT750" s="152" t="n">
        <f aca="false">AW750+AZ750+BA750+BB750+BC750+BK750+BL750+BP750</f>
        <v>1.23136123320023E-005</v>
      </c>
      <c r="AU750" s="152" t="n">
        <f aca="false">AX750+AY750+BD750+BE750+BF750+BG750+BH750+BI750+BJ750+BM750+BQ750+BR750</f>
        <v>2.96674104307407E-008</v>
      </c>
      <c r="AV750" s="153" t="n">
        <f aca="false">BN750+BO750</f>
        <v>0.426853246</v>
      </c>
      <c r="AW750" s="154" t="n">
        <v>8.2442494E-006</v>
      </c>
      <c r="AX750" s="154" t="n">
        <v>2.4876333E-008</v>
      </c>
      <c r="AY750" s="154" t="n">
        <v>6.7959603E-013</v>
      </c>
      <c r="AZ750" s="154" t="n">
        <v>1.0033023E-012</v>
      </c>
      <c r="BA750" s="154" t="n">
        <v>0</v>
      </c>
      <c r="BB750" s="154" t="n">
        <v>1.0610596E-008</v>
      </c>
      <c r="BC750" s="154" t="n">
        <v>2.9092902E-006</v>
      </c>
      <c r="BD750" s="154" t="n">
        <v>1.5315389E-009</v>
      </c>
      <c r="BE750" s="154" t="n">
        <v>3.2474088E-009</v>
      </c>
      <c r="BF750" s="154" t="n">
        <v>6.8551861E-012</v>
      </c>
      <c r="BG750" s="154" t="n">
        <v>1.5891115E-015</v>
      </c>
      <c r="BH750" s="154" t="n">
        <v>5.2385286E-013</v>
      </c>
      <c r="BI750" s="154" t="n">
        <v>3.3284241E-012</v>
      </c>
      <c r="BJ750" s="154" t="n">
        <v>7.4108253E-013</v>
      </c>
      <c r="BK750" s="154" t="n">
        <v>1.1417305E-006</v>
      </c>
      <c r="BL750" s="154" t="n">
        <v>7.7306327E-009</v>
      </c>
      <c r="BM750" s="154" t="n">
        <v>9.2148287E-021</v>
      </c>
      <c r="BN750" s="154" t="n">
        <v>0.031712856</v>
      </c>
      <c r="BO750" s="154" t="n">
        <v>0.39514039</v>
      </c>
      <c r="BP750" s="154" t="n">
        <v>0</v>
      </c>
      <c r="BQ750" s="154" t="n">
        <v>0</v>
      </c>
      <c r="BR750" s="154" t="n">
        <v>0</v>
      </c>
      <c r="BT750" s="96" t="n">
        <v>0.00043690857</v>
      </c>
      <c r="BU750" s="96" t="n">
        <v>2.577739E-005</v>
      </c>
      <c r="BV750" s="96" t="n">
        <v>0.00024659472</v>
      </c>
      <c r="BW750" s="96" t="n">
        <v>4.0595812E-007</v>
      </c>
      <c r="BX750" s="96" t="n">
        <v>2.0807831E-005</v>
      </c>
      <c r="BY750" s="96" t="n">
        <v>6.666314E-006</v>
      </c>
      <c r="BZ750" s="96" t="n">
        <v>1.7393744E-007</v>
      </c>
      <c r="CA750" s="96" t="n">
        <v>1.0113931E-005</v>
      </c>
      <c r="CB750" s="96" t="n">
        <v>3.3034787E-006</v>
      </c>
      <c r="CC750" s="96" t="n">
        <v>4.5280393E-007</v>
      </c>
      <c r="CD750" s="96" t="n">
        <v>0</v>
      </c>
      <c r="CE750" s="96" t="n">
        <v>2.0377418E-017</v>
      </c>
      <c r="CF750" s="96" t="n">
        <v>1.6684951E-013</v>
      </c>
      <c r="CG750" s="96" t="n">
        <v>1.6651732E-005</v>
      </c>
      <c r="CH750" s="96" t="n">
        <v>0.00010563675</v>
      </c>
      <c r="CI750" s="96" t="n">
        <v>3.2372345E-007</v>
      </c>
      <c r="CJ750" s="96" t="n">
        <v>0</v>
      </c>
      <c r="CL750" s="155" t="n">
        <v>1.412237E-013</v>
      </c>
      <c r="CM750" s="155" t="n">
        <v>8.8131163</v>
      </c>
      <c r="CN750" s="156" t="n">
        <v>0.19172444</v>
      </c>
      <c r="CO750" s="155" t="n">
        <v>0.019164793</v>
      </c>
      <c r="CP750" s="155" t="n">
        <v>4.9008342E-007</v>
      </c>
      <c r="CQ750" s="155" t="n">
        <v>2.1009107E-008</v>
      </c>
      <c r="CR750" s="155" t="n">
        <v>0.00089557632</v>
      </c>
      <c r="CS750" s="155" t="n">
        <v>5.0627716</v>
      </c>
      <c r="CT750" s="155" t="n">
        <v>4.5540415E-006</v>
      </c>
      <c r="CU750" s="155" t="n">
        <v>0.0023439588</v>
      </c>
      <c r="CW750" s="97"/>
      <c r="CX750" s="101" t="s">
        <v>1375</v>
      </c>
    </row>
    <row r="751" customFormat="false" ht="13.8" hidden="false" customHeight="false" outlineLevel="0" collapsed="false">
      <c r="A751" s="0" t="s">
        <v>1376</v>
      </c>
      <c r="B751" s="26" t="s">
        <v>1275</v>
      </c>
      <c r="C751" s="88" t="str">
        <f aca="false">MID(A751,1,12)</f>
        <v>A.100.28.108</v>
      </c>
      <c r="D751" s="2" t="s">
        <v>1360</v>
      </c>
      <c r="E751" s="90" t="s">
        <v>255</v>
      </c>
      <c r="F751" s="91" t="str">
        <f aca="false">MID(A751, 21,85)</f>
        <v>AlMgSi0.5 (6060 and 6063)</v>
      </c>
      <c r="G751" s="133" t="n">
        <f aca="false">H751+I751+J751+K751</f>
        <v>2.18381597765648</v>
      </c>
      <c r="H751" s="149" t="n">
        <f aca="false">N751+O751+P751+Q751</f>
        <v>0.083823376044</v>
      </c>
      <c r="I751" s="149" t="n">
        <f aca="false">L751+M751+R751+V751+T751</f>
        <v>0.205320982978</v>
      </c>
      <c r="J751" s="150" t="n">
        <f aca="false">S751+U751+W751+X751</f>
        <v>0.67098531863448</v>
      </c>
      <c r="K751" s="149" t="n">
        <v>1.2236863</v>
      </c>
      <c r="L751" s="130" t="n">
        <v>0.11245982</v>
      </c>
      <c r="M751" s="130" t="n">
        <v>0.091455234</v>
      </c>
      <c r="N751" s="130" t="n">
        <v>0.078317862</v>
      </c>
      <c r="O751" s="130" t="n">
        <v>0.0049287367</v>
      </c>
      <c r="P751" s="130" t="n">
        <v>9.8122324E-005</v>
      </c>
      <c r="Q751" s="130" t="n">
        <v>0.00047865502</v>
      </c>
      <c r="R751" s="130" t="n">
        <v>0.00088457082</v>
      </c>
      <c r="S751" s="130" t="n">
        <v>0.65276125</v>
      </c>
      <c r="T751" s="130" t="n">
        <v>0.00047330524</v>
      </c>
      <c r="U751" s="157" t="n">
        <v>0.018222984</v>
      </c>
      <c r="V751" s="157" t="n">
        <v>4.8052918E-005</v>
      </c>
      <c r="W751" s="157" t="n">
        <v>7.7049678E-007</v>
      </c>
      <c r="X751" s="130" t="n">
        <v>3.141377E-007</v>
      </c>
      <c r="Z751" s="151" t="n">
        <f aca="false">K751/0.15</f>
        <v>8.15790866666667</v>
      </c>
      <c r="AB751" s="133" t="n">
        <f aca="false">K751</f>
        <v>1.2236863</v>
      </c>
      <c r="AC751" s="133" t="n">
        <f aca="false">L751+M751+N751+O751+P751+Q751+R751</f>
        <v>0.288623000864</v>
      </c>
      <c r="AD751" s="133" t="n">
        <f aca="false">L751+M751+R751+W751</f>
        <v>0.20480039531678</v>
      </c>
      <c r="AE751" s="133" t="n">
        <f aca="false">V751+L751+M751+R751+T751</f>
        <v>0.205320982978</v>
      </c>
      <c r="AF751" s="133" t="n">
        <f aca="false">S751+U751+X751</f>
        <v>0.6709845481377</v>
      </c>
      <c r="AH751" s="0" t="n">
        <v>85.376225</v>
      </c>
      <c r="AI751" s="96" t="n">
        <v>73.801878</v>
      </c>
      <c r="AJ751" s="96" t="n">
        <v>1.2652293</v>
      </c>
      <c r="AK751" s="96" t="n">
        <v>0</v>
      </c>
      <c r="AL751" s="96" t="n">
        <v>0.069010858</v>
      </c>
      <c r="AM751" s="96" t="n">
        <v>2.2401626</v>
      </c>
      <c r="AN751" s="96" t="n">
        <v>7.9999447</v>
      </c>
      <c r="AP751" s="95" t="n">
        <v>0.18545538</v>
      </c>
      <c r="AQ751" s="95" t="n">
        <v>0.1758965</v>
      </c>
      <c r="AR751" s="95" t="n">
        <v>0.0075111206</v>
      </c>
      <c r="AS751" s="95" t="n">
        <v>0.0020477617</v>
      </c>
      <c r="AT751" s="152" t="n">
        <f aca="false">AW751+AZ751+BA751+BB751+BC751+BK751+BL751+BP751</f>
        <v>1.05453533986148E-005</v>
      </c>
      <c r="AU751" s="152" t="n">
        <f aca="false">AX751+AY751+BD751+BE751+BF751+BG751+BH751+BI751+BJ751+BM751+BQ751+BR751</f>
        <v>2.77778130095549E-008</v>
      </c>
      <c r="AV751" s="153" t="n">
        <f aca="false">BN751+BO751</f>
        <v>0.286801356</v>
      </c>
      <c r="AW751" s="154" t="n">
        <v>7.6090564E-006</v>
      </c>
      <c r="AX751" s="154" t="n">
        <v>2.2959862E-008</v>
      </c>
      <c r="AY751" s="154" t="n">
        <v>6.2723279E-013</v>
      </c>
      <c r="AZ751" s="154" t="n">
        <v>1.0452248E-012</v>
      </c>
      <c r="BA751" s="154" t="n">
        <v>0</v>
      </c>
      <c r="BB751" s="154" t="n">
        <v>1.0807128E-008</v>
      </c>
      <c r="BC751" s="154" t="n">
        <v>2.9212654E-006</v>
      </c>
      <c r="BD751" s="154" t="n">
        <v>1.54656E-009</v>
      </c>
      <c r="BE751" s="154" t="n">
        <v>3.2701399E-009</v>
      </c>
      <c r="BF751" s="154" t="n">
        <v>2.326422E-013</v>
      </c>
      <c r="BG751" s="154" t="n">
        <v>7.9374928E-016</v>
      </c>
      <c r="BH751" s="154" t="n">
        <v>2.0069611E-013</v>
      </c>
      <c r="BI751" s="154" t="n">
        <v>1.5863714E-013</v>
      </c>
      <c r="BJ751" s="154" t="n">
        <v>3.1107556E-014</v>
      </c>
      <c r="BK751" s="154" t="n">
        <v>6.4075379E-010</v>
      </c>
      <c r="BL751" s="154" t="n">
        <v>3.5826716E-009</v>
      </c>
      <c r="BM751" s="154" t="n">
        <v>9.6001592E-021</v>
      </c>
      <c r="BN751" s="154" t="n">
        <v>0.026100786</v>
      </c>
      <c r="BO751" s="154" t="n">
        <v>0.26070057</v>
      </c>
      <c r="BP751" s="154" t="n">
        <v>0</v>
      </c>
      <c r="BQ751" s="154" t="n">
        <v>0</v>
      </c>
      <c r="BR751" s="154" t="n">
        <v>0</v>
      </c>
      <c r="BT751" s="96" t="n">
        <v>0.00039953525</v>
      </c>
      <c r="BU751" s="96" t="n">
        <v>2.6047794E-005</v>
      </c>
      <c r="BV751" s="96" t="n">
        <v>0.00022746414</v>
      </c>
      <c r="BW751" s="96" t="n">
        <v>1.0667888E-007</v>
      </c>
      <c r="BX751" s="96" t="n">
        <v>2.0353629E-005</v>
      </c>
      <c r="BY751" s="96" t="n">
        <v>6.8874413E-006</v>
      </c>
      <c r="BZ751" s="96" t="n">
        <v>5.8549652E-009</v>
      </c>
      <c r="CA751" s="96" t="n">
        <v>1.0453241E-005</v>
      </c>
      <c r="CB751" s="96" t="n">
        <v>1.4844829E-007</v>
      </c>
      <c r="CC751" s="96" t="n">
        <v>3.5141296E-007</v>
      </c>
      <c r="CD751" s="96" t="n">
        <v>0</v>
      </c>
      <c r="CE751" s="96" t="n">
        <v>2.1229527E-017</v>
      </c>
      <c r="CF751" s="96" t="n">
        <v>1.7382654E-013</v>
      </c>
      <c r="CG751" s="96" t="n">
        <v>1.6035173E-005</v>
      </c>
      <c r="CH751" s="96" t="n">
        <v>9.1355933E-005</v>
      </c>
      <c r="CI751" s="96" t="n">
        <v>3.2549882E-007</v>
      </c>
      <c r="CJ751" s="96" t="n">
        <v>0</v>
      </c>
      <c r="CL751" s="155" t="n">
        <v>1.4712916E-013</v>
      </c>
      <c r="CM751" s="155" t="n">
        <v>8.1257387</v>
      </c>
      <c r="CN751" s="156" t="n">
        <v>0.19749322</v>
      </c>
      <c r="CO751" s="155" t="n">
        <v>0.019401071</v>
      </c>
      <c r="CP751" s="155" t="n">
        <v>3.4600108E-010</v>
      </c>
      <c r="CQ751" s="155" t="n">
        <v>1.3672514E-008</v>
      </c>
      <c r="CR751" s="155" t="n">
        <v>0.00088230717</v>
      </c>
      <c r="CS751" s="155" t="n">
        <v>0.068801683</v>
      </c>
      <c r="CT751" s="155" t="n">
        <v>1.5466084E-007</v>
      </c>
      <c r="CU751" s="155" t="n">
        <v>0.0024223054</v>
      </c>
      <c r="CW751" s="97"/>
      <c r="CX751" s="101" t="s">
        <v>1377</v>
      </c>
    </row>
    <row r="752" customFormat="false" ht="13.8" hidden="false" customHeight="false" outlineLevel="0" collapsed="false">
      <c r="A752" s="0" t="s">
        <v>1378</v>
      </c>
      <c r="B752" s="26" t="s">
        <v>1275</v>
      </c>
      <c r="C752" s="88" t="str">
        <f aca="false">MID(A752,1,12)</f>
        <v>A.100.28.109</v>
      </c>
      <c r="D752" s="2" t="s">
        <v>1360</v>
      </c>
      <c r="E752" s="90" t="s">
        <v>255</v>
      </c>
      <c r="F752" s="91" t="str">
        <f aca="false">MID(A752, 21,85)</f>
        <v>AlMgSi0.7 (6005)</v>
      </c>
      <c r="G752" s="133" t="n">
        <f aca="false">H752+I752+J752+K752</f>
        <v>2.19000937491079</v>
      </c>
      <c r="H752" s="149" t="n">
        <f aca="false">N752+O752+P752+Q752</f>
        <v>0.08385431671</v>
      </c>
      <c r="I752" s="149" t="n">
        <f aca="false">L752+M752+R752+V752+T752</f>
        <v>0.205110477889</v>
      </c>
      <c r="J752" s="150" t="n">
        <f aca="false">S752+U752+W752+X752</f>
        <v>0.67389018031179</v>
      </c>
      <c r="K752" s="149" t="n">
        <v>1.2271544</v>
      </c>
      <c r="L752" s="130" t="n">
        <v>0.11226818</v>
      </c>
      <c r="M752" s="130" t="n">
        <v>0.091416101</v>
      </c>
      <c r="N752" s="130" t="n">
        <v>0.078324206</v>
      </c>
      <c r="O752" s="130" t="n">
        <v>0.004947745</v>
      </c>
      <c r="P752" s="157" t="n">
        <v>0.00010153932</v>
      </c>
      <c r="Q752" s="130" t="n">
        <v>0.00048082639</v>
      </c>
      <c r="R752" s="130" t="n">
        <v>0.00090350064</v>
      </c>
      <c r="S752" s="130" t="n">
        <v>0.65564449</v>
      </c>
      <c r="T752" s="130" t="n">
        <v>0.00047455639</v>
      </c>
      <c r="U752" s="157" t="n">
        <v>0.018244604</v>
      </c>
      <c r="V752" s="157" t="n">
        <v>4.8139859E-005</v>
      </c>
      <c r="W752" s="157" t="n">
        <v>7.7312598E-007</v>
      </c>
      <c r="X752" s="130" t="n">
        <v>3.1318581E-007</v>
      </c>
      <c r="Z752" s="151" t="n">
        <f aca="false">K752/0.15</f>
        <v>8.18102933333334</v>
      </c>
      <c r="AB752" s="133" t="n">
        <f aca="false">K752</f>
        <v>1.2271544</v>
      </c>
      <c r="AC752" s="133" t="n">
        <f aca="false">L752+M752+N752+O752+P752+Q752+R752</f>
        <v>0.28844209835</v>
      </c>
      <c r="AD752" s="133" t="n">
        <f aca="false">L752+M752+R752+W752</f>
        <v>0.20458855476598</v>
      </c>
      <c r="AE752" s="133" t="n">
        <f aca="false">V752+L752+M752+R752+T752</f>
        <v>0.205110477889</v>
      </c>
      <c r="AF752" s="133" t="n">
        <f aca="false">S752+U752+X752</f>
        <v>0.67388940718581</v>
      </c>
      <c r="AH752" s="0" t="n">
        <v>85.733292</v>
      </c>
      <c r="AI752" s="96" t="n">
        <v>74.184301</v>
      </c>
      <c r="AJ752" s="96" t="n">
        <v>1.2680283</v>
      </c>
      <c r="AK752" s="96" t="n">
        <v>0</v>
      </c>
      <c r="AL752" s="96" t="n">
        <v>0.068920116</v>
      </c>
      <c r="AM752" s="96" t="n">
        <v>2.2350572</v>
      </c>
      <c r="AN752" s="96" t="n">
        <v>7.9769858</v>
      </c>
      <c r="AP752" s="95" t="n">
        <v>0.18577254</v>
      </c>
      <c r="AQ752" s="95" t="n">
        <v>0.1761578</v>
      </c>
      <c r="AR752" s="95" t="n">
        <v>0.0075258489</v>
      </c>
      <c r="AS752" s="95" t="n">
        <v>0.002088898</v>
      </c>
      <c r="AT752" s="152" t="n">
        <f aca="false">AW752+AZ752+BA752+BB752+BC752+BK752+BL752+BP752</f>
        <v>1.05610190730661E-005</v>
      </c>
      <c r="AU752" s="152" t="n">
        <f aca="false">AX752+AY752+BD752+BE752+BF752+BG752+BH752+BI752+BJ752+BM752+BQ752+BR752</f>
        <v>2.78322812267434E-008</v>
      </c>
      <c r="AV752" s="153" t="n">
        <f aca="false">BN752+BO752</f>
        <v>0.29256274</v>
      </c>
      <c r="AW752" s="154" t="n">
        <v>7.6303957E-006</v>
      </c>
      <c r="AX752" s="154" t="n">
        <v>2.3024243E-008</v>
      </c>
      <c r="AY752" s="154" t="n">
        <v>6.2899197E-013</v>
      </c>
      <c r="AZ752" s="154" t="n">
        <v>1.0485261E-012</v>
      </c>
      <c r="BA752" s="154" t="n">
        <v>0</v>
      </c>
      <c r="BB752" s="154" t="n">
        <v>1.0781076E-008</v>
      </c>
      <c r="BC752" s="154" t="n">
        <v>2.9156261E-006</v>
      </c>
      <c r="BD752" s="154" t="n">
        <v>1.5433831E-009</v>
      </c>
      <c r="BE752" s="154" t="n">
        <v>3.2634016E-009</v>
      </c>
      <c r="BF752" s="154" t="n">
        <v>2.3201113E-013</v>
      </c>
      <c r="BG752" s="154" t="n">
        <v>7.9244173E-016</v>
      </c>
      <c r="BH752" s="154" t="n">
        <v>2.0215213E-013</v>
      </c>
      <c r="BI752" s="154" t="n">
        <v>1.5849835E-013</v>
      </c>
      <c r="BJ752" s="154" t="n">
        <v>3.1080712E-014</v>
      </c>
      <c r="BK752" s="154" t="n">
        <v>6.3933284E-010</v>
      </c>
      <c r="BL752" s="154" t="n">
        <v>3.5758157E-009</v>
      </c>
      <c r="BM752" s="154" t="n">
        <v>9.6329183E-021</v>
      </c>
      <c r="BN752" s="154" t="n">
        <v>0.02659202</v>
      </c>
      <c r="BO752" s="154" t="n">
        <v>0.26597072</v>
      </c>
      <c r="BP752" s="154" t="n">
        <v>0</v>
      </c>
      <c r="BQ752" s="154" t="n">
        <v>0</v>
      </c>
      <c r="BR752" s="154" t="n">
        <v>0</v>
      </c>
      <c r="BT752" s="96" t="n">
        <v>0.00040053324</v>
      </c>
      <c r="BU752" s="96" t="n">
        <v>2.5990792E-005</v>
      </c>
      <c r="BV752" s="96" t="n">
        <v>0.00022810881</v>
      </c>
      <c r="BW752" s="96" t="n">
        <v>1.0900317E-007</v>
      </c>
      <c r="BX752" s="96" t="n">
        <v>2.033786E-005</v>
      </c>
      <c r="BY752" s="96" t="n">
        <v>6.8667034E-006</v>
      </c>
      <c r="BZ752" s="96" t="n">
        <v>5.8390393E-009</v>
      </c>
      <c r="CA752" s="96" t="n">
        <v>1.0421765E-005</v>
      </c>
      <c r="CB752" s="96" t="n">
        <v>1.5318162E-007</v>
      </c>
      <c r="CC752" s="96" t="n">
        <v>3.538388E-007</v>
      </c>
      <c r="CD752" s="96" t="n">
        <v>0</v>
      </c>
      <c r="CE752" s="96" t="n">
        <v>2.130197E-017</v>
      </c>
      <c r="CF752" s="96" t="n">
        <v>1.744197E-013</v>
      </c>
      <c r="CG752" s="96" t="n">
        <v>1.6034573E-005</v>
      </c>
      <c r="CH752" s="96" t="n">
        <v>9.1826334E-005</v>
      </c>
      <c r="CI752" s="96" t="n">
        <v>3.2453999E-007</v>
      </c>
      <c r="CJ752" s="96" t="n">
        <v>0</v>
      </c>
      <c r="CL752" s="155" t="n">
        <v>1.4763121E-013</v>
      </c>
      <c r="CM752" s="155" t="n">
        <v>8.1489569</v>
      </c>
      <c r="CN752" s="156" t="n">
        <v>0.19690027</v>
      </c>
      <c r="CO752" s="155" t="n">
        <v>0.019357315</v>
      </c>
      <c r="CP752" s="155" t="n">
        <v>3.4593415E-010</v>
      </c>
      <c r="CQ752" s="155" t="n">
        <v>1.3745574E-008</v>
      </c>
      <c r="CR752" s="155" t="n">
        <v>0.00088132284</v>
      </c>
      <c r="CS752" s="155" t="n">
        <v>0.068806496</v>
      </c>
      <c r="CT752" s="155" t="n">
        <v>1.5424169E-007</v>
      </c>
      <c r="CU752" s="155" t="n">
        <v>0.0024150119</v>
      </c>
      <c r="CW752" s="97"/>
      <c r="CX752" s="101" t="s">
        <v>1379</v>
      </c>
    </row>
    <row r="753" customFormat="false" ht="13.8" hidden="false" customHeight="false" outlineLevel="0" collapsed="false">
      <c r="A753" s="0" t="s">
        <v>1380</v>
      </c>
      <c r="B753" s="26" t="s">
        <v>1275</v>
      </c>
      <c r="C753" s="88" t="str">
        <f aca="false">MID(A753,1,12)</f>
        <v>A.100.28.110</v>
      </c>
      <c r="D753" s="2" t="s">
        <v>1360</v>
      </c>
      <c r="E753" s="90" t="s">
        <v>255</v>
      </c>
      <c r="F753" s="91" t="str">
        <f aca="false">MID(A753, 21,85)</f>
        <v>AlMn1 (3003)</v>
      </c>
      <c r="G753" s="133" t="n">
        <f aca="false">H753+I753+J753+K753</f>
        <v>2.18654514837854</v>
      </c>
      <c r="H753" s="149" t="n">
        <f aca="false">N753+O753+P753+Q753</f>
        <v>0.0899522667</v>
      </c>
      <c r="I753" s="149" t="n">
        <f aca="false">L753+M753+R753+V753+T753</f>
        <v>0.214459146069</v>
      </c>
      <c r="J753" s="150" t="n">
        <f aca="false">S753+U753+W753+X753</f>
        <v>0.67192573560954</v>
      </c>
      <c r="K753" s="149" t="n">
        <v>1.210208</v>
      </c>
      <c r="L753" s="130" t="n">
        <v>0.11517558</v>
      </c>
      <c r="M753" s="130" t="n">
        <v>0.092809865</v>
      </c>
      <c r="N753" s="130" t="n">
        <v>0.078773826</v>
      </c>
      <c r="O753" s="130" t="n">
        <v>0.0048249026</v>
      </c>
      <c r="P753" s="157" t="n">
        <v>0.0057429742</v>
      </c>
      <c r="Q753" s="130" t="n">
        <v>0.0006105639</v>
      </c>
      <c r="R753" s="130" t="n">
        <v>0.0059551044</v>
      </c>
      <c r="S753" s="130" t="n">
        <v>0.65331895</v>
      </c>
      <c r="T753" s="130" t="n">
        <v>0.00047112788</v>
      </c>
      <c r="U753" s="157" t="n">
        <v>0.018605705</v>
      </c>
      <c r="V753" s="157" t="n">
        <v>4.7468789E-005</v>
      </c>
      <c r="W753" s="157" t="n">
        <v>7.6647188E-007</v>
      </c>
      <c r="X753" s="130" t="n">
        <v>3.1413766E-007</v>
      </c>
      <c r="Z753" s="151" t="n">
        <f aca="false">K753/0.15</f>
        <v>8.06805333333333</v>
      </c>
      <c r="AB753" s="133" t="n">
        <f aca="false">K753</f>
        <v>1.210208</v>
      </c>
      <c r="AC753" s="133" t="n">
        <f aca="false">L753+M753+N753+O753+P753+Q753+R753</f>
        <v>0.3038928161</v>
      </c>
      <c r="AD753" s="133" t="n">
        <f aca="false">L753+M753+R753+W753</f>
        <v>0.21394131587188</v>
      </c>
      <c r="AE753" s="133" t="n">
        <f aca="false">V753+L753+M753+R753+T753</f>
        <v>0.214459146069</v>
      </c>
      <c r="AF753" s="133" t="n">
        <f aca="false">S753+U753+X753</f>
        <v>0.67192496913766</v>
      </c>
      <c r="AH753" s="0" t="n">
        <v>83.447757</v>
      </c>
      <c r="AI753" s="96" t="n">
        <v>71.833204</v>
      </c>
      <c r="AJ753" s="96" t="n">
        <v>1.3150474</v>
      </c>
      <c r="AK753" s="96" t="n">
        <v>0</v>
      </c>
      <c r="AL753" s="96" t="n">
        <v>0.068914872</v>
      </c>
      <c r="AM753" s="96" t="n">
        <v>2.2348227</v>
      </c>
      <c r="AN753" s="96" t="n">
        <v>7.9957674</v>
      </c>
      <c r="AP753" s="95" t="n">
        <v>0.2326731</v>
      </c>
      <c r="AQ753" s="95" t="n">
        <v>0.223297</v>
      </c>
      <c r="AR753" s="95" t="n">
        <v>0.007475874</v>
      </c>
      <c r="AS753" s="95" t="n">
        <v>0.0019002231</v>
      </c>
      <c r="AT753" s="152" t="n">
        <f aca="false">AW753+AZ753+BA753+BB753+BC753+BK753+BL753+BP753</f>
        <v>1.33871101999799E-005</v>
      </c>
      <c r="AU753" s="152" t="n">
        <f aca="false">AX753+AY753+BD753+BE753+BF753+BG753+BH753+BI753+BJ753+BM753+BQ753+BR753</f>
        <v>2.76474629085334E-008</v>
      </c>
      <c r="AV753" s="153" t="n">
        <f aca="false">BN753+BO753</f>
        <v>0.266137681</v>
      </c>
      <c r="AW753" s="154" t="n">
        <v>7.5256707E-006</v>
      </c>
      <c r="AX753" s="154" t="n">
        <v>2.2708267E-008</v>
      </c>
      <c r="AY753" s="154" t="n">
        <v>6.2035886E-013</v>
      </c>
      <c r="AZ753" s="154" t="n">
        <v>1.0399799E-012</v>
      </c>
      <c r="BA753" s="154" t="n">
        <v>0</v>
      </c>
      <c r="BB753" s="154" t="n">
        <v>1.097047E-008</v>
      </c>
      <c r="BC753" s="154" t="n">
        <v>2.983009E-006</v>
      </c>
      <c r="BD753" s="154" t="n">
        <v>1.5679052E-009</v>
      </c>
      <c r="BE753" s="154" t="n">
        <v>3.3430455E-009</v>
      </c>
      <c r="BF753" s="154" t="n">
        <v>1.6811875E-011</v>
      </c>
      <c r="BG753" s="154" t="n">
        <v>2.8597539E-015</v>
      </c>
      <c r="BH753" s="154" t="n">
        <v>9.1192361E-013</v>
      </c>
      <c r="BI753" s="154" t="n">
        <v>8.0908316E-012</v>
      </c>
      <c r="BJ753" s="154" t="n">
        <v>1.8073597E-012</v>
      </c>
      <c r="BK753" s="154" t="n">
        <v>2.8533959E-006</v>
      </c>
      <c r="BL753" s="154" t="n">
        <v>1.406309E-008</v>
      </c>
      <c r="BM753" s="154" t="n">
        <v>9.5500102E-021</v>
      </c>
      <c r="BN753" s="154" t="n">
        <v>0.025123461</v>
      </c>
      <c r="BO753" s="154" t="n">
        <v>0.24101422</v>
      </c>
      <c r="BP753" s="154" t="n">
        <v>0</v>
      </c>
      <c r="BQ753" s="154" t="n">
        <v>0</v>
      </c>
      <c r="BR753" s="154" t="n">
        <v>0</v>
      </c>
      <c r="BT753" s="96" t="n">
        <v>0.00040466295</v>
      </c>
      <c r="BU753" s="96" t="n">
        <v>2.6611109E-005</v>
      </c>
      <c r="BV753" s="96" t="n">
        <v>0.00022495874</v>
      </c>
      <c r="BW753" s="96" t="n">
        <v>7.0025358E-007</v>
      </c>
      <c r="BX753" s="96" t="n">
        <v>2.0637709E-005</v>
      </c>
      <c r="BY753" s="96" t="n">
        <v>7.012862E-006</v>
      </c>
      <c r="BZ753" s="96" t="n">
        <v>4.2663684E-007</v>
      </c>
      <c r="CA753" s="96" t="n">
        <v>1.0634348E-005</v>
      </c>
      <c r="CB753" s="96" t="n">
        <v>7.724571E-006</v>
      </c>
      <c r="CC753" s="96" t="n">
        <v>4.3584099E-007</v>
      </c>
      <c r="CD753" s="96" t="n">
        <v>0</v>
      </c>
      <c r="CE753" s="96" t="n">
        <v>2.1118629E-017</v>
      </c>
      <c r="CF753" s="96" t="n">
        <v>1.7291851E-013</v>
      </c>
      <c r="CG753" s="96" t="n">
        <v>1.6148045E-005</v>
      </c>
      <c r="CH753" s="96" t="n">
        <v>8.9019967E-005</v>
      </c>
      <c r="CI753" s="96" t="n">
        <v>3.5286882E-007</v>
      </c>
      <c r="CJ753" s="96" t="n">
        <v>0</v>
      </c>
      <c r="CL753" s="155" t="n">
        <v>1.4636059E-013</v>
      </c>
      <c r="CM753" s="155" t="n">
        <v>8.0358835</v>
      </c>
      <c r="CN753" s="156" t="n">
        <v>0.20251848</v>
      </c>
      <c r="CO753" s="155" t="n">
        <v>0.01981385</v>
      </c>
      <c r="CP753" s="155" t="n">
        <v>1.224668E-006</v>
      </c>
      <c r="CQ753" s="155" t="n">
        <v>2.6876047E-008</v>
      </c>
      <c r="CR753" s="155" t="n">
        <v>0.00089779669</v>
      </c>
      <c r="CS753" s="155" t="n">
        <v>12.5538</v>
      </c>
      <c r="CT753" s="155" t="n">
        <v>1.1168318E-005</v>
      </c>
      <c r="CU753" s="155" t="n">
        <v>0.0024649747</v>
      </c>
      <c r="CW753" s="97"/>
      <c r="CX753" s="101" t="s">
        <v>1381</v>
      </c>
    </row>
    <row r="754" customFormat="false" ht="13.8" hidden="false" customHeight="false" outlineLevel="0" collapsed="false">
      <c r="A754" s="0" t="s">
        <v>1382</v>
      </c>
      <c r="B754" s="26" t="s">
        <v>1275</v>
      </c>
      <c r="C754" s="88" t="str">
        <f aca="false">MID(A754,1,12)</f>
        <v>A.100.28.111</v>
      </c>
      <c r="D754" s="2" t="s">
        <v>1360</v>
      </c>
      <c r="E754" s="90" t="s">
        <v>255</v>
      </c>
      <c r="F754" s="91" t="str">
        <f aca="false">MID(A754, 21,85)</f>
        <v>AlMn1.2Mg1 (3004)</v>
      </c>
      <c r="G754" s="133" t="n">
        <f aca="false">H754+I754+J754+K754</f>
        <v>2.20970991982905</v>
      </c>
      <c r="H754" s="149" t="n">
        <f aca="false">N754+O754+P754+Q754</f>
        <v>0.09205035156</v>
      </c>
      <c r="I754" s="149" t="n">
        <f aca="false">L754+M754+R754+V754+T754</f>
        <v>0.216504659026</v>
      </c>
      <c r="J754" s="150" t="n">
        <f aca="false">S754+U754+W754+X754</f>
        <v>0.66648580924305</v>
      </c>
      <c r="K754" s="149" t="n">
        <v>1.2346691</v>
      </c>
      <c r="L754" s="130" t="n">
        <v>0.11532648</v>
      </c>
      <c r="M754" s="130" t="n">
        <v>0.093562252</v>
      </c>
      <c r="N754" s="130" t="n">
        <v>0.079546143</v>
      </c>
      <c r="O754" s="130" t="n">
        <v>0.0049554099</v>
      </c>
      <c r="P754" s="130" t="n">
        <v>0.0068957663</v>
      </c>
      <c r="Q754" s="130" t="n">
        <v>0.00065303236</v>
      </c>
      <c r="R754" s="130" t="n">
        <v>0.0071022325</v>
      </c>
      <c r="S754" s="130" t="n">
        <v>0.64765794</v>
      </c>
      <c r="T754" s="130" t="n">
        <v>0.00046581312</v>
      </c>
      <c r="U754" s="157" t="n">
        <v>0.018826801</v>
      </c>
      <c r="V754" s="157" t="n">
        <v>4.7881406E-005</v>
      </c>
      <c r="W754" s="157" t="n">
        <v>7.5791311E-007</v>
      </c>
      <c r="X754" s="130" t="n">
        <v>3.1032994E-007</v>
      </c>
      <c r="Z754" s="151" t="n">
        <f aca="false">K754/0.15</f>
        <v>8.23112733333334</v>
      </c>
      <c r="AB754" s="133" t="n">
        <f aca="false">K754</f>
        <v>1.2346691</v>
      </c>
      <c r="AC754" s="133" t="n">
        <f aca="false">L754+M754+N754+O754+P754+Q754+R754</f>
        <v>0.30804131606</v>
      </c>
      <c r="AD754" s="133" t="n">
        <f aca="false">L754+M754+R754+W754</f>
        <v>0.21599172241311</v>
      </c>
      <c r="AE754" s="133" t="n">
        <f aca="false">V754+L754+M754+R754+T754</f>
        <v>0.216504659026</v>
      </c>
      <c r="AF754" s="133" t="n">
        <f aca="false">S754+U754+X754</f>
        <v>0.66648505132994</v>
      </c>
      <c r="AH754" s="0" t="n">
        <v>86.160148</v>
      </c>
      <c r="AI754" s="96" t="n">
        <v>74.613521</v>
      </c>
      <c r="AJ754" s="96" t="n">
        <v>1.3543627</v>
      </c>
      <c r="AK754" s="96" t="n">
        <v>0</v>
      </c>
      <c r="AL754" s="96" t="n">
        <v>0.068096992</v>
      </c>
      <c r="AM754" s="96" t="n">
        <v>2.2175667</v>
      </c>
      <c r="AN754" s="96" t="n">
        <v>7.9066007</v>
      </c>
      <c r="AP754" s="95" t="n">
        <v>0.24507673</v>
      </c>
      <c r="AQ754" s="95" t="n">
        <v>0.23532844</v>
      </c>
      <c r="AR754" s="95" t="n">
        <v>0.0075979811</v>
      </c>
      <c r="AS754" s="95" t="n">
        <v>0.0021503137</v>
      </c>
      <c r="AT754" s="152" t="n">
        <f aca="false">AW754+AZ754+BA754+BB754+BC754+BK754+BL754+BP754</f>
        <v>1.41084196493277E-005</v>
      </c>
      <c r="AU754" s="152" t="n">
        <f aca="false">AX754+AY754+BD754+BE754+BF754+BG754+BH754+BI754+BJ754+BM754+BQ754+BR754</f>
        <v>2.80990427739137E-008</v>
      </c>
      <c r="AV754" s="153" t="n">
        <f aca="false">BN754+BO754</f>
        <v>0.301164393</v>
      </c>
      <c r="AW754" s="154" t="n">
        <v>7.6765366E-006</v>
      </c>
      <c r="AX754" s="154" t="n">
        <v>2.3163448E-008</v>
      </c>
      <c r="AY754" s="154" t="n">
        <v>6.3279582E-013</v>
      </c>
      <c r="AZ754" s="154" t="n">
        <v>1.0283277E-012</v>
      </c>
      <c r="BA754" s="154" t="n">
        <v>0</v>
      </c>
      <c r="BB754" s="154" t="n">
        <v>1.0915888E-008</v>
      </c>
      <c r="BC754" s="154" t="n">
        <v>2.9808819E-006</v>
      </c>
      <c r="BD754" s="154" t="n">
        <v>1.5633983E-009</v>
      </c>
      <c r="BE754" s="154" t="n">
        <v>3.3385326E-009</v>
      </c>
      <c r="BF754" s="154" t="n">
        <v>2.0124925E-011</v>
      </c>
      <c r="BG754" s="154" t="n">
        <v>3.2636843E-015</v>
      </c>
      <c r="BH754" s="154" t="n">
        <v>1.0642117E-012</v>
      </c>
      <c r="BI754" s="154" t="n">
        <v>9.6762475E-012</v>
      </c>
      <c r="BJ754" s="154" t="n">
        <v>2.1624302E-012</v>
      </c>
      <c r="BK754" s="154" t="n">
        <v>3.4239426E-006</v>
      </c>
      <c r="BL754" s="154" t="n">
        <v>1.6141633E-008</v>
      </c>
      <c r="BM754" s="154" t="n">
        <v>9.4433705E-021</v>
      </c>
      <c r="BN754" s="154" t="n">
        <v>0.026561353</v>
      </c>
      <c r="BO754" s="154" t="n">
        <v>0.27460304</v>
      </c>
      <c r="BP754" s="154" t="n">
        <v>0</v>
      </c>
      <c r="BQ754" s="154" t="n">
        <v>0</v>
      </c>
      <c r="BR754" s="154" t="n">
        <v>0</v>
      </c>
      <c r="BT754" s="96" t="n">
        <v>0.00041450911</v>
      </c>
      <c r="BU754" s="96" t="n">
        <v>2.65497E-005</v>
      </c>
      <c r="BV754" s="96" t="n">
        <v>0.00022950568</v>
      </c>
      <c r="BW754" s="96" t="n">
        <v>8.3529438E-007</v>
      </c>
      <c r="BX754" s="96" t="n">
        <v>2.075257E-005</v>
      </c>
      <c r="BY754" s="96" t="n">
        <v>6.9545045E-006</v>
      </c>
      <c r="BZ754" s="96" t="n">
        <v>5.1072283E-007</v>
      </c>
      <c r="CA754" s="96" t="n">
        <v>1.0543927E-005</v>
      </c>
      <c r="CB754" s="96" t="n">
        <v>9.2727755E-006</v>
      </c>
      <c r="CC754" s="96" t="n">
        <v>4.7025683E-007</v>
      </c>
      <c r="CD754" s="96" t="n">
        <v>0</v>
      </c>
      <c r="CE754" s="96" t="n">
        <v>2.0882809E-017</v>
      </c>
      <c r="CF754" s="96" t="n">
        <v>1.7098763E-013</v>
      </c>
      <c r="CG754" s="96" t="n">
        <v>1.6297111E-005</v>
      </c>
      <c r="CH754" s="96" t="n">
        <v>9.2462138E-005</v>
      </c>
      <c r="CI754" s="96" t="n">
        <v>3.544301E-007</v>
      </c>
      <c r="CJ754" s="96" t="n">
        <v>0</v>
      </c>
      <c r="CL754" s="155" t="n">
        <v>1.4472626E-013</v>
      </c>
      <c r="CM754" s="155" t="n">
        <v>8.1993475</v>
      </c>
      <c r="CN754" s="156" t="n">
        <v>0.20113143</v>
      </c>
      <c r="CO754" s="155" t="n">
        <v>0.019758171</v>
      </c>
      <c r="CP754" s="155" t="n">
        <v>1.4695342E-006</v>
      </c>
      <c r="CQ754" s="155" t="n">
        <v>3.0045704E-008</v>
      </c>
      <c r="CR754" s="155" t="n">
        <v>0.00090136146</v>
      </c>
      <c r="CS754" s="155" t="n">
        <v>15.050709</v>
      </c>
      <c r="CT754" s="155" t="n">
        <v>1.3369191E-005</v>
      </c>
      <c r="CU754" s="155" t="n">
        <v>0.0024441623</v>
      </c>
      <c r="CW754" s="97"/>
      <c r="CX754" s="101" t="s">
        <v>1383</v>
      </c>
    </row>
    <row r="755" customFormat="false" ht="13.8" hidden="false" customHeight="false" outlineLevel="0" collapsed="false">
      <c r="A755" s="0" t="s">
        <v>1384</v>
      </c>
      <c r="B755" s="26" t="s">
        <v>1275</v>
      </c>
      <c r="C755" s="88" t="str">
        <f aca="false">MID(A755,1,12)</f>
        <v>A.100.28.112</v>
      </c>
      <c r="D755" s="2" t="s">
        <v>1360</v>
      </c>
      <c r="E755" s="90" t="s">
        <v>255</v>
      </c>
      <c r="F755" s="91" t="str">
        <f aca="false">MID(A755, 21,85)</f>
        <v>AlSiMgMn (6009)</v>
      </c>
      <c r="G755" s="133" t="n">
        <f aca="false">H755+I755+J755+K755</f>
        <v>2.1934187272803</v>
      </c>
      <c r="H755" s="149" t="n">
        <f aca="false">N755+O755+P755+Q755</f>
        <v>0.08612813107</v>
      </c>
      <c r="I755" s="149" t="n">
        <f aca="false">L755+M755+R755+V755+T755</f>
        <v>0.207826902752</v>
      </c>
      <c r="J755" s="150" t="n">
        <f aca="false">S755+U755+W755+X755</f>
        <v>0.6753939934583</v>
      </c>
      <c r="K755" s="149" t="n">
        <v>1.2240697</v>
      </c>
      <c r="L755" s="130" t="n">
        <v>0.11270601</v>
      </c>
      <c r="M755" s="130" t="n">
        <v>0.091637115</v>
      </c>
      <c r="N755" s="130" t="n">
        <v>0.078302051</v>
      </c>
      <c r="O755" s="130" t="n">
        <v>0.0049249277</v>
      </c>
      <c r="P755" s="130" t="n">
        <v>0.0023652273</v>
      </c>
      <c r="Q755" s="130" t="n">
        <v>0.00053592507</v>
      </c>
      <c r="R755" s="130" t="n">
        <v>0.0029624935</v>
      </c>
      <c r="S755" s="130" t="n">
        <v>0.65701776</v>
      </c>
      <c r="T755" s="130" t="n">
        <v>0.00047338852</v>
      </c>
      <c r="U755" s="157" t="n">
        <v>0.018375151</v>
      </c>
      <c r="V755" s="157" t="n">
        <v>4.7895732E-005</v>
      </c>
      <c r="W755" s="157" t="n">
        <v>7.7181093E-007</v>
      </c>
      <c r="X755" s="130" t="n">
        <v>3.1064737E-007</v>
      </c>
      <c r="Z755" s="151" t="n">
        <f aca="false">K755/0.15</f>
        <v>8.16046466666667</v>
      </c>
      <c r="AB755" s="133" t="n">
        <f aca="false">K755</f>
        <v>1.2240697</v>
      </c>
      <c r="AC755" s="133" t="n">
        <f aca="false">L755+M755+N755+O755+P755+Q755+R755</f>
        <v>0.29343374957</v>
      </c>
      <c r="AD755" s="133" t="n">
        <f aca="false">L755+M755+R755+W755</f>
        <v>0.20730639031093</v>
      </c>
      <c r="AE755" s="133" t="n">
        <f aca="false">V755+L755+M755+R755+T755</f>
        <v>0.207826902752</v>
      </c>
      <c r="AF755" s="133" t="n">
        <f aca="false">S755+U755+X755</f>
        <v>0.67539322164737</v>
      </c>
      <c r="AH755" s="0" t="n">
        <v>85.355314</v>
      </c>
      <c r="AI755" s="96" t="n">
        <v>73.866737</v>
      </c>
      <c r="AJ755" s="96" t="n">
        <v>1.2894123</v>
      </c>
      <c r="AK755" s="96" t="n">
        <v>0</v>
      </c>
      <c r="AL755" s="96" t="n">
        <v>0.068479574</v>
      </c>
      <c r="AM755" s="96" t="n">
        <v>2.2177566</v>
      </c>
      <c r="AN755" s="96" t="n">
        <v>7.9129283</v>
      </c>
      <c r="AP755" s="95" t="n">
        <v>0.20465939</v>
      </c>
      <c r="AQ755" s="95" t="n">
        <v>0.19504893</v>
      </c>
      <c r="AR755" s="95" t="n">
        <v>0.0075148205</v>
      </c>
      <c r="AS755" s="95" t="n">
        <v>0.0020956435</v>
      </c>
      <c r="AT755" s="152" t="n">
        <f aca="false">AW755+AZ755+BA755+BB755+BC755+BK755+BL755+BP755</f>
        <v>1.16935810303797E-005</v>
      </c>
      <c r="AU755" s="152" t="n">
        <f aca="false">AX755+AY755+BD755+BE755+BF755+BG755+BH755+BI755+BJ755+BM755+BQ755+BR755</f>
        <v>2.77914958148211E-008</v>
      </c>
      <c r="AV755" s="153" t="n">
        <f aca="false">BN755+BO755</f>
        <v>0.293507493</v>
      </c>
      <c r="AW755" s="154" t="n">
        <v>7.6110002E-006</v>
      </c>
      <c r="AX755" s="154" t="n">
        <v>2.296571E-008</v>
      </c>
      <c r="AY755" s="154" t="n">
        <v>6.2739327E-013</v>
      </c>
      <c r="AZ755" s="154" t="n">
        <v>1.0464797E-012</v>
      </c>
      <c r="BA755" s="154" t="n">
        <v>0</v>
      </c>
      <c r="BB755" s="154" t="n">
        <v>1.0770781E-008</v>
      </c>
      <c r="BC755" s="154" t="n">
        <v>2.9223259E-006</v>
      </c>
      <c r="BD755" s="154" t="n">
        <v>1.5420683E-009</v>
      </c>
      <c r="BE755" s="154" t="n">
        <v>3.271666E-009</v>
      </c>
      <c r="BF755" s="154" t="n">
        <v>6.8619214E-012</v>
      </c>
      <c r="BG755" s="154" t="n">
        <v>1.6138715E-015</v>
      </c>
      <c r="BH755" s="154" t="n">
        <v>4.8855665E-013</v>
      </c>
      <c r="BI755" s="154" t="n">
        <v>3.3305986E-012</v>
      </c>
      <c r="BJ755" s="154" t="n">
        <v>7.4143102E-013</v>
      </c>
      <c r="BK755" s="154" t="n">
        <v>1.1417371E-006</v>
      </c>
      <c r="BL755" s="154" t="n">
        <v>7.7460029E-009</v>
      </c>
      <c r="BM755" s="154" t="n">
        <v>9.6165332E-021</v>
      </c>
      <c r="BN755" s="154" t="n">
        <v>0.026855783</v>
      </c>
      <c r="BO755" s="154" t="n">
        <v>0.26665171</v>
      </c>
      <c r="BP755" s="154" t="n">
        <v>0</v>
      </c>
      <c r="BQ755" s="154" t="n">
        <v>0</v>
      </c>
      <c r="BR755" s="154" t="n">
        <v>0</v>
      </c>
      <c r="BT755" s="96" t="n">
        <v>0.00040316062</v>
      </c>
      <c r="BU755" s="96" t="n">
        <v>2.6043827E-005</v>
      </c>
      <c r="BV755" s="96" t="n">
        <v>0.0002275354</v>
      </c>
      <c r="BW755" s="96" t="n">
        <v>3.5021823E-007</v>
      </c>
      <c r="BX755" s="96" t="n">
        <v>2.036755E-005</v>
      </c>
      <c r="BY755" s="96" t="n">
        <v>6.8613905E-006</v>
      </c>
      <c r="BZ755" s="96" t="n">
        <v>1.7410686E-007</v>
      </c>
      <c r="CA755" s="96" t="n">
        <v>1.041E-005</v>
      </c>
      <c r="CB755" s="96" t="n">
        <v>3.191549E-006</v>
      </c>
      <c r="CC755" s="96" t="n">
        <v>3.9079715E-007</v>
      </c>
      <c r="CD755" s="96" t="n">
        <v>0</v>
      </c>
      <c r="CE755" s="96" t="n">
        <v>2.1265736E-017</v>
      </c>
      <c r="CF755" s="96" t="n">
        <v>1.7412302E-013</v>
      </c>
      <c r="CG755" s="96" t="n">
        <v>1.6034485E-005</v>
      </c>
      <c r="CH755" s="96" t="n">
        <v>9.1468399E-005</v>
      </c>
      <c r="CI755" s="96" t="n">
        <v>3.3289544E-007</v>
      </c>
      <c r="CJ755" s="96" t="n">
        <v>0</v>
      </c>
      <c r="CL755" s="155" t="n">
        <v>1.473801E-013</v>
      </c>
      <c r="CM755" s="155" t="n">
        <v>8.1286518</v>
      </c>
      <c r="CN755" s="156" t="n">
        <v>0.19732172</v>
      </c>
      <c r="CO755" s="155" t="n">
        <v>0.019391823</v>
      </c>
      <c r="CP755" s="155" t="n">
        <v>4.9007362E-007</v>
      </c>
      <c r="CQ755" s="155" t="n">
        <v>1.9112781E-008</v>
      </c>
      <c r="CR755" s="155" t="n">
        <v>0.00088334855</v>
      </c>
      <c r="CS755" s="155" t="n">
        <v>5.062577</v>
      </c>
      <c r="CT755" s="155" t="n">
        <v>4.5585199E-006</v>
      </c>
      <c r="CU755" s="155" t="n">
        <v>0.002412567</v>
      </c>
      <c r="CW755" s="97"/>
      <c r="CX755" s="101" t="s">
        <v>1385</v>
      </c>
    </row>
    <row r="756" customFormat="false" ht="13.8" hidden="false" customHeight="false" outlineLevel="0" collapsed="false">
      <c r="A756" s="0" t="s">
        <v>1386</v>
      </c>
      <c r="B756" s="26" t="s">
        <v>1275</v>
      </c>
      <c r="C756" s="88" t="str">
        <f aca="false">MID(A756,1,12)</f>
        <v>A.100.28.113</v>
      </c>
      <c r="D756" s="2" t="s">
        <v>1360</v>
      </c>
      <c r="E756" s="90" t="s">
        <v>255</v>
      </c>
      <c r="F756" s="91" t="str">
        <f aca="false">MID(A756, 21,85)</f>
        <v>AlZnCuMg (7075)</v>
      </c>
      <c r="G756" s="133" t="n">
        <f aca="false">H756+I756+J756+K756</f>
        <v>2.28282157606838</v>
      </c>
      <c r="H756" s="149" t="n">
        <f aca="false">N756+O756+P756+Q756</f>
        <v>0.09188564035</v>
      </c>
      <c r="I756" s="149" t="n">
        <f aca="false">L756+M756+R756+V756+T756</f>
        <v>0.228430557887</v>
      </c>
      <c r="J756" s="150" t="n">
        <f aca="false">S756+U756+W756+X756</f>
        <v>0.73476397783138</v>
      </c>
      <c r="K756" s="149" t="n">
        <v>1.2277414</v>
      </c>
      <c r="L756" s="130" t="n">
        <v>0.12766758</v>
      </c>
      <c r="M756" s="130" t="n">
        <v>0.090853549</v>
      </c>
      <c r="N756" s="130" t="n">
        <v>0.076782619</v>
      </c>
      <c r="O756" s="130" t="n">
        <v>0.0053109942</v>
      </c>
      <c r="P756" s="157" t="n">
        <v>0.0088117123</v>
      </c>
      <c r="Q756" s="130" t="n">
        <v>0.00098031485</v>
      </c>
      <c r="R756" s="130" t="n">
        <v>0.009430165</v>
      </c>
      <c r="S756" s="130" t="n">
        <v>0.7158321</v>
      </c>
      <c r="T756" s="130" t="n">
        <v>0.00043388018</v>
      </c>
      <c r="U756" s="157" t="n">
        <v>0.018930888</v>
      </c>
      <c r="V756" s="157" t="n">
        <v>4.5383707E-005</v>
      </c>
      <c r="W756" s="157" t="n">
        <v>7.0853518E-007</v>
      </c>
      <c r="X756" s="130" t="n">
        <v>2.812962E-007</v>
      </c>
      <c r="Z756" s="151" t="n">
        <f aca="false">K756/0.15</f>
        <v>8.18494266666667</v>
      </c>
      <c r="AB756" s="133" t="n">
        <f aca="false">K756</f>
        <v>1.2277414</v>
      </c>
      <c r="AC756" s="133" t="n">
        <f aca="false">L756+M756+N756+O756+P756+Q756+R756</f>
        <v>0.31983693435</v>
      </c>
      <c r="AD756" s="133" t="n">
        <f aca="false">L756+M756+R756+W756</f>
        <v>0.22795200253518</v>
      </c>
      <c r="AE756" s="133" t="n">
        <f aca="false">V756+L756+M756+R756+T756</f>
        <v>0.228430557887</v>
      </c>
      <c r="AF756" s="133" t="n">
        <f aca="false">S756+U756+X756</f>
        <v>0.7347632692962</v>
      </c>
      <c r="AH756" s="0" t="n">
        <v>88.943432</v>
      </c>
      <c r="AI756" s="96" t="n">
        <v>78.100411</v>
      </c>
      <c r="AJ756" s="96" t="n">
        <v>1.453587</v>
      </c>
      <c r="AK756" s="96" t="n">
        <v>0</v>
      </c>
      <c r="AL756" s="96" t="n">
        <v>0.063784666</v>
      </c>
      <c r="AM756" s="96" t="n">
        <v>2.105944</v>
      </c>
      <c r="AN756" s="96" t="n">
        <v>7.2197061</v>
      </c>
      <c r="AP756" s="95" t="n">
        <v>0.26241054</v>
      </c>
      <c r="AQ756" s="95" t="n">
        <v>0.25207959</v>
      </c>
      <c r="AR756" s="95" t="n">
        <v>0.0075987728</v>
      </c>
      <c r="AS756" s="95" t="n">
        <v>0.0027321844</v>
      </c>
      <c r="AT756" s="152" t="n">
        <f aca="false">AW756+AZ756+BA756+BB756+BC756+BK756+BL756+BP756</f>
        <v>1.5112685088696E-005</v>
      </c>
      <c r="AU756" s="152" t="n">
        <f aca="false">AX756+AY756+BD756+BE756+BF756+BG756+BH756+BI756+BJ756+BM756+BQ756+BR756</f>
        <v>2.81019705784391E-008</v>
      </c>
      <c r="AV756" s="153" t="n">
        <f aca="false">BN756+BO756</f>
        <v>0.382658885</v>
      </c>
      <c r="AW756" s="154" t="n">
        <v>7.6305032E-006</v>
      </c>
      <c r="AX756" s="154" t="n">
        <v>2.3024422E-008</v>
      </c>
      <c r="AY756" s="154" t="n">
        <v>6.2900282E-013</v>
      </c>
      <c r="AZ756" s="154" t="n">
        <v>1.9227696E-011</v>
      </c>
      <c r="BA756" s="154" t="n">
        <v>0</v>
      </c>
      <c r="BB756" s="154" t="n">
        <v>1.0272479E-008</v>
      </c>
      <c r="BC756" s="154" t="n">
        <v>3.1572557E-006</v>
      </c>
      <c r="BD756" s="154" t="n">
        <v>1.4767272E-009</v>
      </c>
      <c r="BE756" s="154" t="n">
        <v>3.5413239E-009</v>
      </c>
      <c r="BF756" s="154" t="n">
        <v>4.0491922E-011</v>
      </c>
      <c r="BG756" s="154" t="n">
        <v>7.5011103E-015</v>
      </c>
      <c r="BH756" s="154" t="n">
        <v>2.4736328E-012</v>
      </c>
      <c r="BI756" s="154" t="n">
        <v>1.3021099E-011</v>
      </c>
      <c r="BJ756" s="154" t="n">
        <v>2.8743207E-012</v>
      </c>
      <c r="BK756" s="154" t="n">
        <v>4.2812006E-006</v>
      </c>
      <c r="BL756" s="154" t="n">
        <v>3.3433882E-008</v>
      </c>
      <c r="BM756" s="154" t="n">
        <v>8.8281362E-021</v>
      </c>
      <c r="BN756" s="154" t="n">
        <v>0.031102535</v>
      </c>
      <c r="BO756" s="154" t="n">
        <v>0.35155635</v>
      </c>
      <c r="BP756" s="154" t="n">
        <v>0</v>
      </c>
      <c r="BQ756" s="154" t="n">
        <v>0</v>
      </c>
      <c r="BR756" s="154" t="n">
        <v>0</v>
      </c>
      <c r="BT756" s="96" t="n">
        <v>0.0004713705</v>
      </c>
      <c r="BU756" s="96" t="n">
        <v>2.7718665E-005</v>
      </c>
      <c r="BV756" s="96" t="n">
        <v>0.00022821792</v>
      </c>
      <c r="BW756" s="96" t="n">
        <v>1.1089067E-006</v>
      </c>
      <c r="BX756" s="96" t="n">
        <v>2.2394473E-005</v>
      </c>
      <c r="BY756" s="96" t="n">
        <v>6.5167442E-006</v>
      </c>
      <c r="BZ756" s="96" t="n">
        <v>1.0210213E-006</v>
      </c>
      <c r="CA756" s="96" t="n">
        <v>9.8600505E-006</v>
      </c>
      <c r="CB756" s="96" t="n">
        <v>1.1844826E-005</v>
      </c>
      <c r="CC756" s="96" t="n">
        <v>6.9570721E-007</v>
      </c>
      <c r="CD756" s="96" t="n">
        <v>0</v>
      </c>
      <c r="CE756" s="96" t="n">
        <v>1.9522297E-017</v>
      </c>
      <c r="CF756" s="96" t="n">
        <v>1.5984781E-013</v>
      </c>
      <c r="CG756" s="96" t="n">
        <v>1.588572E-005</v>
      </c>
      <c r="CH756" s="96" t="n">
        <v>9.6844397E-005</v>
      </c>
      <c r="CI756" s="96" t="n">
        <v>4.9262068E-005</v>
      </c>
      <c r="CJ756" s="96" t="n">
        <v>0</v>
      </c>
      <c r="CL756" s="155" t="n">
        <v>1.3529737E-013</v>
      </c>
      <c r="CM756" s="155" t="n">
        <v>8.1559536</v>
      </c>
      <c r="CN756" s="156" t="n">
        <v>0.18965694</v>
      </c>
      <c r="CO756" s="155" t="n">
        <v>0.020454623</v>
      </c>
      <c r="CP756" s="155" t="n">
        <v>1.8415923E-006</v>
      </c>
      <c r="CQ756" s="155" t="n">
        <v>4.9333585E-008</v>
      </c>
      <c r="CR756" s="155" t="n">
        <v>0.00098068091</v>
      </c>
      <c r="CS756" s="155" t="n">
        <v>19.32186</v>
      </c>
      <c r="CT756" s="155" t="n">
        <v>2.6899519E-005</v>
      </c>
      <c r="CU756" s="155" t="n">
        <v>0.0022871559</v>
      </c>
      <c r="CW756" s="97"/>
      <c r="CX756" s="101" t="s">
        <v>1387</v>
      </c>
    </row>
    <row r="757" customFormat="false" ht="13.8" hidden="false" customHeight="false" outlineLevel="0" collapsed="false">
      <c r="A757" s="0" t="s">
        <v>1388</v>
      </c>
      <c r="B757" s="26" t="s">
        <v>1275</v>
      </c>
      <c r="C757" s="88" t="str">
        <f aca="false">MID(A757,1,12)</f>
        <v>A.100.28.114</v>
      </c>
      <c r="D757" s="2" t="s">
        <v>1360</v>
      </c>
      <c r="E757" s="90" t="s">
        <v>255</v>
      </c>
      <c r="F757" s="91" t="str">
        <f aca="false">MID(A757, 21,85)</f>
        <v>G-AlCu4TiMg (204)</v>
      </c>
      <c r="G757" s="133" t="n">
        <f aca="false">H757+I757+J757+K757</f>
        <v>2.24458617172571</v>
      </c>
      <c r="H757" s="149" t="n">
        <f aca="false">N757+O757+P757+Q757</f>
        <v>0.08480720822</v>
      </c>
      <c r="I757" s="149" t="n">
        <f aca="false">L757+M757+R757+V757+T757</f>
        <v>0.206412557416</v>
      </c>
      <c r="J757" s="150" t="n">
        <f aca="false">S757+U757+W757+X757</f>
        <v>0.77284100608971</v>
      </c>
      <c r="K757" s="149" t="n">
        <v>1.1805254</v>
      </c>
      <c r="L757" s="130" t="n">
        <v>0.11449214</v>
      </c>
      <c r="M757" s="130" t="n">
        <v>0.090309903</v>
      </c>
      <c r="N757" s="130" t="n">
        <v>0.077287639</v>
      </c>
      <c r="O757" s="130" t="n">
        <v>0.0060511599</v>
      </c>
      <c r="P757" s="130" t="n">
        <v>0.00041311822</v>
      </c>
      <c r="Q757" s="130" t="n">
        <v>0.0010552911</v>
      </c>
      <c r="R757" s="130" t="n">
        <v>0.0010956532</v>
      </c>
      <c r="S757" s="130" t="n">
        <v>0.75457815</v>
      </c>
      <c r="T757" s="130" t="n">
        <v>0.00046868427</v>
      </c>
      <c r="U757" s="157" t="n">
        <v>0.018261789</v>
      </c>
      <c r="V757" s="157" t="n">
        <v>4.6176946E-005</v>
      </c>
      <c r="W757" s="157" t="n">
        <v>7.6643745E-007</v>
      </c>
      <c r="X757" s="130" t="n">
        <v>3.0065226E-007</v>
      </c>
      <c r="Z757" s="151" t="n">
        <f aca="false">K757/0.15</f>
        <v>7.87016933333333</v>
      </c>
      <c r="AB757" s="133" t="n">
        <f aca="false">K757</f>
        <v>1.1805254</v>
      </c>
      <c r="AC757" s="133" t="n">
        <f aca="false">L757+M757+N757+O757+P757+Q757+R757</f>
        <v>0.29070490442</v>
      </c>
      <c r="AD757" s="133" t="n">
        <f aca="false">L757+M757+R757+W757</f>
        <v>0.20589846263745</v>
      </c>
      <c r="AE757" s="133" t="n">
        <f aca="false">V757+L757+M757+R757+T757</f>
        <v>0.206412557416</v>
      </c>
      <c r="AF757" s="133" t="n">
        <f aca="false">S757+U757+X757</f>
        <v>0.77284023965226</v>
      </c>
      <c r="AH757" s="0" t="n">
        <v>82.834004</v>
      </c>
      <c r="AI757" s="96" t="n">
        <v>71.326777</v>
      </c>
      <c r="AJ757" s="96" t="n">
        <v>1.3066176</v>
      </c>
      <c r="AK757" s="96" t="n">
        <v>0</v>
      </c>
      <c r="AL757" s="96" t="n">
        <v>0.071086262</v>
      </c>
      <c r="AM757" s="96" t="n">
        <v>2.3635765</v>
      </c>
      <c r="AN757" s="96" t="n">
        <v>7.7659465</v>
      </c>
      <c r="AP757" s="95" t="n">
        <v>0.18435367</v>
      </c>
      <c r="AQ757" s="95" t="n">
        <v>0.17504019</v>
      </c>
      <c r="AR757" s="95" t="n">
        <v>0.0072980006</v>
      </c>
      <c r="AS757" s="95" t="n">
        <v>0.0020154821</v>
      </c>
      <c r="AT757" s="152" t="n">
        <f aca="false">AW757+AZ757+BA757+BB757+BC757+BK757+BL757+BP757</f>
        <v>1.0494016157567E-005</v>
      </c>
      <c r="AU757" s="152" t="n">
        <f aca="false">AX757+AY757+BD757+BE757+BF757+BG757+BH757+BI757+BJ757+BM757+BQ757+BR757</f>
        <v>2.69896474495934E-008</v>
      </c>
      <c r="AV757" s="153" t="n">
        <f aca="false">BN757+BO757</f>
        <v>0.282280412</v>
      </c>
      <c r="AW757" s="154" t="n">
        <v>7.3414665E-006</v>
      </c>
      <c r="AX757" s="154" t="n">
        <v>2.2152433E-008</v>
      </c>
      <c r="AY757" s="154" t="n">
        <v>6.0517407E-013</v>
      </c>
      <c r="AZ757" s="154" t="n">
        <v>5.2415567E-011</v>
      </c>
      <c r="BA757" s="154" t="n">
        <v>0</v>
      </c>
      <c r="BB757" s="154" t="n">
        <v>1.0696778E-008</v>
      </c>
      <c r="BC757" s="154" t="n">
        <v>2.9642647E-006</v>
      </c>
      <c r="BD757" s="154" t="n">
        <v>1.5301446E-009</v>
      </c>
      <c r="BE757" s="154" t="n">
        <v>3.3030965E-009</v>
      </c>
      <c r="BF757" s="154" t="n">
        <v>1.9893361E-012</v>
      </c>
      <c r="BG757" s="154" t="n">
        <v>5.6963039E-015</v>
      </c>
      <c r="BH757" s="154" t="n">
        <v>6.9326975E-013</v>
      </c>
      <c r="BI757" s="154" t="n">
        <v>5.5658527E-013</v>
      </c>
      <c r="BJ757" s="154" t="n">
        <v>1.2328809E-013</v>
      </c>
      <c r="BK757" s="154" t="n">
        <v>1.4612577E-007</v>
      </c>
      <c r="BL757" s="154" t="n">
        <v>3.1409994E-008</v>
      </c>
      <c r="BM757" s="154" t="n">
        <v>9.5495812E-021</v>
      </c>
      <c r="BN757" s="154" t="n">
        <v>0.031551652</v>
      </c>
      <c r="BO757" s="154" t="n">
        <v>0.25072876</v>
      </c>
      <c r="BP757" s="154" t="n">
        <v>0</v>
      </c>
      <c r="BQ757" s="154" t="n">
        <v>0</v>
      </c>
      <c r="BR757" s="154" t="n">
        <v>0</v>
      </c>
      <c r="BT757" s="96" t="n">
        <v>0.00044072547</v>
      </c>
      <c r="BU757" s="96" t="n">
        <v>2.6241623E-005</v>
      </c>
      <c r="BV757" s="96" t="n">
        <v>0.00021944121</v>
      </c>
      <c r="BW757" s="96" t="n">
        <v>1.3123251E-007</v>
      </c>
      <c r="BX757" s="96" t="n">
        <v>2.1570159E-005</v>
      </c>
      <c r="BY757" s="96" t="n">
        <v>6.8331271E-006</v>
      </c>
      <c r="BZ757" s="96" t="n">
        <v>2.9952678E-008</v>
      </c>
      <c r="CA757" s="96" t="n">
        <v>1.0353605E-005</v>
      </c>
      <c r="CB757" s="96" t="n">
        <v>5.7037524E-007</v>
      </c>
      <c r="CC757" s="96" t="n">
        <v>7.3043192E-007</v>
      </c>
      <c r="CD757" s="96" t="n">
        <v>0</v>
      </c>
      <c r="CE757" s="96" t="n">
        <v>2.1117681E-017</v>
      </c>
      <c r="CF757" s="96" t="n">
        <v>1.7291075E-013</v>
      </c>
      <c r="CG757" s="96" t="n">
        <v>1.5856795E-005</v>
      </c>
      <c r="CH757" s="96" t="n">
        <v>8.835656E-005</v>
      </c>
      <c r="CI757" s="96" t="n">
        <v>5.0610404E-005</v>
      </c>
      <c r="CJ757" s="96" t="n">
        <v>0</v>
      </c>
      <c r="CL757" s="155" t="n">
        <v>1.4635401E-013</v>
      </c>
      <c r="CM757" s="155" t="n">
        <v>7.8388677</v>
      </c>
      <c r="CN757" s="156" t="n">
        <v>0.19570937</v>
      </c>
      <c r="CO757" s="155" t="n">
        <v>0.019518631</v>
      </c>
      <c r="CP757" s="155" t="n">
        <v>6.1942702E-008</v>
      </c>
      <c r="CQ757" s="155" t="n">
        <v>3.7011251E-008</v>
      </c>
      <c r="CR757" s="155" t="n">
        <v>0.00092155718</v>
      </c>
      <c r="CS757" s="155" t="n">
        <v>0.70122617</v>
      </c>
      <c r="CT757" s="155" t="n">
        <v>1.3266891E-006</v>
      </c>
      <c r="CU757" s="155" t="n">
        <v>0.0024008949</v>
      </c>
      <c r="CW757" s="97"/>
      <c r="CX757" s="101" t="s">
        <v>1389</v>
      </c>
    </row>
    <row r="758" customFormat="false" ht="13.8" hidden="false" customHeight="false" outlineLevel="0" collapsed="false">
      <c r="A758" s="0" t="s">
        <v>1390</v>
      </c>
      <c r="B758" s="26" t="s">
        <v>1275</v>
      </c>
      <c r="C758" s="88" t="str">
        <f aca="false">MID(A758,1,12)</f>
        <v>A.100.28.115</v>
      </c>
      <c r="D758" s="2" t="s">
        <v>1360</v>
      </c>
      <c r="E758" s="90" t="s">
        <v>255</v>
      </c>
      <c r="F758" s="91" t="str">
        <f aca="false">MID(A758, 21,85)</f>
        <v>G-AlMg3 (242)</v>
      </c>
      <c r="G758" s="133" t="n">
        <f aca="false">H758+I758+J758+K758</f>
        <v>2.23813150877196</v>
      </c>
      <c r="H758" s="149" t="n">
        <f aca="false">N758+O758+P758+Q758</f>
        <v>0.08700564876</v>
      </c>
      <c r="I758" s="149" t="n">
        <f aca="false">L758+M758+R758+V758+T758</f>
        <v>0.207784647073</v>
      </c>
      <c r="J758" s="150" t="n">
        <f aca="false">S758+U758+W758+X758</f>
        <v>0.65969201293896</v>
      </c>
      <c r="K758" s="149" t="n">
        <v>1.2836492</v>
      </c>
      <c r="L758" s="130" t="n">
        <v>0.11239979</v>
      </c>
      <c r="M758" s="130" t="n">
        <v>0.09266314</v>
      </c>
      <c r="N758" s="130" t="n">
        <v>0.079908734</v>
      </c>
      <c r="O758" s="130" t="n">
        <v>0.0052648454</v>
      </c>
      <c r="P758" s="130" t="n">
        <v>0.0012838906</v>
      </c>
      <c r="Q758" s="130" t="n">
        <v>0.00054817876</v>
      </c>
      <c r="R758" s="130" t="n">
        <v>0.0022122589</v>
      </c>
      <c r="S758" s="130" t="n">
        <v>0.64110252</v>
      </c>
      <c r="T758" s="130" t="n">
        <v>0.00046042422</v>
      </c>
      <c r="U758" s="157" t="n">
        <v>0.018588439</v>
      </c>
      <c r="V758" s="157" t="n">
        <v>4.9033953E-005</v>
      </c>
      <c r="W758" s="157" t="n">
        <v>7.5011382E-007</v>
      </c>
      <c r="X758" s="130" t="n">
        <v>3.0382514E-007</v>
      </c>
      <c r="Z758" s="151" t="n">
        <f aca="false">K758/0.15</f>
        <v>8.55766133333333</v>
      </c>
      <c r="AB758" s="133" t="n">
        <f aca="false">K758</f>
        <v>1.2836492</v>
      </c>
      <c r="AC758" s="133" t="n">
        <f aca="false">L758+M758+N758+O758+P758+Q758+R758</f>
        <v>0.29428083766</v>
      </c>
      <c r="AD758" s="133" t="n">
        <f aca="false">L758+M758+R758+W758</f>
        <v>0.20727593901382</v>
      </c>
      <c r="AE758" s="133" t="n">
        <f aca="false">V758+L758+M758+R758+T758</f>
        <v>0.207784647073</v>
      </c>
      <c r="AF758" s="133" t="n">
        <f aca="false">S758+U758+X758</f>
        <v>0.65969126282514</v>
      </c>
      <c r="AH758" s="0" t="n">
        <v>92.237743</v>
      </c>
      <c r="AI758" s="96" t="n">
        <v>80.877199</v>
      </c>
      <c r="AJ758" s="96" t="n">
        <v>1.3411951</v>
      </c>
      <c r="AK758" s="96" t="n">
        <v>0</v>
      </c>
      <c r="AL758" s="96" t="n">
        <v>0.066910759</v>
      </c>
      <c r="AM758" s="96" t="n">
        <v>2.1941489</v>
      </c>
      <c r="AN758" s="96" t="n">
        <v>7.7582892</v>
      </c>
      <c r="AP758" s="95" t="n">
        <v>0.20173357</v>
      </c>
      <c r="AQ758" s="95" t="n">
        <v>0.19124161</v>
      </c>
      <c r="AR758" s="95" t="n">
        <v>0.0078001145</v>
      </c>
      <c r="AS758" s="95" t="n">
        <v>0.0026918384</v>
      </c>
      <c r="AT758" s="152" t="n">
        <f aca="false">AW758+AZ758+BA758+BB758+BC758+BK758+BL758+BP758</f>
        <v>1.14653245240716E-005</v>
      </c>
      <c r="AU758" s="152" t="n">
        <f aca="false">AX758+AY758+BD758+BE758+BF758+BG758+BH758+BI758+BJ758+BM758+BQ758+BR758</f>
        <v>2.88465777317747E-008</v>
      </c>
      <c r="AV758" s="153" t="n">
        <f aca="false">BN758+BO758</f>
        <v>0.37700818</v>
      </c>
      <c r="AW758" s="154" t="n">
        <v>7.9787742E-006</v>
      </c>
      <c r="AX758" s="154" t="n">
        <v>2.4075341E-008</v>
      </c>
      <c r="AY758" s="154" t="n">
        <v>6.5771133E-013</v>
      </c>
      <c r="AZ758" s="154" t="n">
        <v>1.5881716E-012</v>
      </c>
      <c r="BA758" s="154" t="n">
        <v>0</v>
      </c>
      <c r="BB758" s="154" t="n">
        <v>1.0597648E-008</v>
      </c>
      <c r="BC758" s="154" t="n">
        <v>2.8988122E-006</v>
      </c>
      <c r="BD758" s="154" t="n">
        <v>1.525393E-009</v>
      </c>
      <c r="BE758" s="154" t="n">
        <v>3.2391312E-009</v>
      </c>
      <c r="BF758" s="154" t="n">
        <v>3.5513509E-012</v>
      </c>
      <c r="BG758" s="154" t="n">
        <v>4.1014954E-015</v>
      </c>
      <c r="BH758" s="154" t="n">
        <v>3.7133073E-013</v>
      </c>
      <c r="BI758" s="154" t="n">
        <v>1.7421669E-012</v>
      </c>
      <c r="BJ758" s="154" t="n">
        <v>3.8587041E-013</v>
      </c>
      <c r="BK758" s="154" t="n">
        <v>5.7121092E-007</v>
      </c>
      <c r="BL758" s="154" t="n">
        <v>5.9279679E-009</v>
      </c>
      <c r="BM758" s="154" t="n">
        <v>9.3461937E-021</v>
      </c>
      <c r="BN758" s="154" t="n">
        <v>0.02994866</v>
      </c>
      <c r="BO758" s="154" t="n">
        <v>0.34705952</v>
      </c>
      <c r="BP758" s="154" t="n">
        <v>0</v>
      </c>
      <c r="BQ758" s="154" t="n">
        <v>0</v>
      </c>
      <c r="BR758" s="154" t="n">
        <v>0</v>
      </c>
      <c r="BT758" s="96" t="n">
        <v>0.0004220893</v>
      </c>
      <c r="BU758" s="96" t="n">
        <v>2.5732506E-005</v>
      </c>
      <c r="BV758" s="96" t="n">
        <v>0.0002386103</v>
      </c>
      <c r="BW758" s="96" t="n">
        <v>2.6394269E-007</v>
      </c>
      <c r="BX758" s="96" t="n">
        <v>2.055363E-005</v>
      </c>
      <c r="BY758" s="96" t="n">
        <v>6.6891793E-006</v>
      </c>
      <c r="BZ758" s="96" t="n">
        <v>8.9857882E-008</v>
      </c>
      <c r="CA758" s="96" t="n">
        <v>1.0150297E-005</v>
      </c>
      <c r="CB758" s="96" t="n">
        <v>1.7422442E-006</v>
      </c>
      <c r="CC758" s="96" t="n">
        <v>4.1328229E-007</v>
      </c>
      <c r="CD758" s="96" t="n">
        <v>0</v>
      </c>
      <c r="CE758" s="96" t="n">
        <v>2.0667915E-017</v>
      </c>
      <c r="CF758" s="96" t="n">
        <v>1.6922808E-013</v>
      </c>
      <c r="CG758" s="96" t="n">
        <v>1.6336969E-005</v>
      </c>
      <c r="CH758" s="96" t="n">
        <v>0.00010008464</v>
      </c>
      <c r="CI758" s="96" t="n">
        <v>1.4224522E-006</v>
      </c>
      <c r="CJ758" s="96" t="n">
        <v>0</v>
      </c>
      <c r="CL758" s="155" t="n">
        <v>1.4323696E-013</v>
      </c>
      <c r="CM758" s="155" t="n">
        <v>8.5265414</v>
      </c>
      <c r="CN758" s="156" t="n">
        <v>0.19212885</v>
      </c>
      <c r="CO758" s="155" t="n">
        <v>0.019139579</v>
      </c>
      <c r="CP758" s="155" t="n">
        <v>2.4521767E-007</v>
      </c>
      <c r="CQ758" s="155" t="n">
        <v>1.778234E-008</v>
      </c>
      <c r="CR758" s="155" t="n">
        <v>0.00088703523</v>
      </c>
      <c r="CS758" s="155" t="n">
        <v>2.5654693</v>
      </c>
      <c r="CT758" s="155" t="n">
        <v>2.3593465E-006</v>
      </c>
      <c r="CU758" s="155" t="n">
        <v>0.0023532429</v>
      </c>
      <c r="CW758" s="97"/>
      <c r="CX758" s="101" t="s">
        <v>1391</v>
      </c>
    </row>
    <row r="759" customFormat="false" ht="13.8" hidden="false" customHeight="false" outlineLevel="0" collapsed="false">
      <c r="A759" s="0" t="s">
        <v>1392</v>
      </c>
      <c r="B759" s="26" t="s">
        <v>1275</v>
      </c>
      <c r="C759" s="88" t="str">
        <f aca="false">MID(A759,1,12)</f>
        <v>A.100.28.116</v>
      </c>
      <c r="D759" s="2" t="s">
        <v>1360</v>
      </c>
      <c r="E759" s="90" t="s">
        <v>255</v>
      </c>
      <c r="F759" s="91" t="str">
        <f aca="false">MID(A759, 21,85)</f>
        <v>G-AlMg5 (314)</v>
      </c>
      <c r="G759" s="133" t="n">
        <f aca="false">H759+I759+J759+K759</f>
        <v>2.32189980682446</v>
      </c>
      <c r="H759" s="149" t="n">
        <f aca="false">N759+O759+P759+Q759</f>
        <v>0.08922355772</v>
      </c>
      <c r="I759" s="149" t="n">
        <f aca="false">L759+M759+R759+V759+T759</f>
        <v>0.208524817086</v>
      </c>
      <c r="J759" s="150" t="n">
        <f aca="false">S759+U759+W759+X759</f>
        <v>0.71429123201846</v>
      </c>
      <c r="K759" s="149" t="n">
        <v>1.3098602</v>
      </c>
      <c r="L759" s="130" t="n">
        <v>0.11269373</v>
      </c>
      <c r="M759" s="130" t="n">
        <v>0.092885972</v>
      </c>
      <c r="N759" s="130" t="n">
        <v>0.080608806</v>
      </c>
      <c r="O759" s="130" t="n">
        <v>0.0063080536</v>
      </c>
      <c r="P759" s="130" t="n">
        <v>0.0013525664</v>
      </c>
      <c r="Q759" s="130" t="n">
        <v>0.00095413172</v>
      </c>
      <c r="R759" s="130" t="n">
        <v>0.0024483437</v>
      </c>
      <c r="S759" s="130" t="n">
        <v>0.69538705</v>
      </c>
      <c r="T759" s="130" t="n">
        <v>0.00044786125</v>
      </c>
      <c r="U759" s="157" t="n">
        <v>0.018903162</v>
      </c>
      <c r="V759" s="157" t="n">
        <v>4.8910136E-005</v>
      </c>
      <c r="W759" s="157" t="n">
        <v>7.3221731E-007</v>
      </c>
      <c r="X759" s="130" t="n">
        <v>2.8780115E-007</v>
      </c>
      <c r="Z759" s="151" t="n">
        <f aca="false">K759/0.15</f>
        <v>8.73240133333333</v>
      </c>
      <c r="AB759" s="133" t="n">
        <f aca="false">K759</f>
        <v>1.3098602</v>
      </c>
      <c r="AC759" s="133" t="n">
        <f aca="false">L759+M759+N759+O759+P759+Q759+R759</f>
        <v>0.29725160342</v>
      </c>
      <c r="AD759" s="133" t="n">
        <f aca="false">L759+M759+R759+W759</f>
        <v>0.20802877791731</v>
      </c>
      <c r="AE759" s="133" t="n">
        <f aca="false">V759+L759+M759+R759+T759</f>
        <v>0.208524817086</v>
      </c>
      <c r="AF759" s="133" t="n">
        <f aca="false">S759+U759+X759</f>
        <v>0.71429049980115</v>
      </c>
      <c r="AH759" s="0" t="n">
        <v>96.777161</v>
      </c>
      <c r="AI759" s="96" t="n">
        <v>85.599463</v>
      </c>
      <c r="AJ759" s="96" t="n">
        <v>1.426112</v>
      </c>
      <c r="AK759" s="96" t="n">
        <v>0</v>
      </c>
      <c r="AL759" s="96" t="n">
        <v>0.066750045</v>
      </c>
      <c r="AM759" s="96" t="n">
        <v>2.2456705</v>
      </c>
      <c r="AN759" s="96" t="n">
        <v>7.4391652</v>
      </c>
      <c r="AP759" s="95" t="n">
        <v>0.2053315</v>
      </c>
      <c r="AQ759" s="95" t="n">
        <v>0.19418826</v>
      </c>
      <c r="AR759" s="95" t="n">
        <v>0.007918757</v>
      </c>
      <c r="AS759" s="95" t="n">
        <v>0.0032244775</v>
      </c>
      <c r="AT759" s="152" t="n">
        <f aca="false">AW759+AZ759+BA759+BB759+BC759+BK759+BL759+BP759</f>
        <v>1.164198207449E-005</v>
      </c>
      <c r="AU759" s="152" t="n">
        <f aca="false">AX759+AY759+BD759+BE759+BF759+BG759+BH759+BI759+BJ759+BM759+BQ759+BR759</f>
        <v>2.92853445711826E-008</v>
      </c>
      <c r="AV759" s="153" t="n">
        <f aca="false">BN759+BO759</f>
        <v>0.451607499</v>
      </c>
      <c r="AW759" s="154" t="n">
        <v>8.1396802E-006</v>
      </c>
      <c r="AX759" s="154" t="n">
        <v>2.4560769E-008</v>
      </c>
      <c r="AY759" s="154" t="n">
        <v>6.7097628E-013</v>
      </c>
      <c r="AZ759" s="154" t="n">
        <v>3.524349E-011</v>
      </c>
      <c r="BA759" s="154" t="n">
        <v>0</v>
      </c>
      <c r="BB759" s="154" t="n">
        <v>1.0358091E-008</v>
      </c>
      <c r="BC759" s="154" t="n">
        <v>2.8950429E-006</v>
      </c>
      <c r="BD759" s="154" t="n">
        <v>1.4980039E-009</v>
      </c>
      <c r="BE759" s="154" t="n">
        <v>3.2189201E-009</v>
      </c>
      <c r="BF759" s="154" t="n">
        <v>4.1542445E-012</v>
      </c>
      <c r="BG759" s="154" t="n">
        <v>6.4752135E-015</v>
      </c>
      <c r="BH759" s="154" t="n">
        <v>6.9096302E-013</v>
      </c>
      <c r="BI759" s="154" t="n">
        <v>1.7411618E-012</v>
      </c>
      <c r="BJ759" s="154" t="n">
        <v>3.8775036E-013</v>
      </c>
      <c r="BK759" s="154" t="n">
        <v>5.7306962E-007</v>
      </c>
      <c r="BL759" s="154" t="n">
        <v>2.379602E-008</v>
      </c>
      <c r="BM759" s="154" t="n">
        <v>9.1232084E-021</v>
      </c>
      <c r="BN759" s="154" t="n">
        <v>0.036721809</v>
      </c>
      <c r="BO759" s="154" t="n">
        <v>0.41488569</v>
      </c>
      <c r="BP759" s="154" t="n">
        <v>0</v>
      </c>
      <c r="BQ759" s="154" t="n">
        <v>0</v>
      </c>
      <c r="BR759" s="154" t="n">
        <v>0</v>
      </c>
      <c r="BT759" s="96" t="n">
        <v>0.00046609133</v>
      </c>
      <c r="BU759" s="96" t="n">
        <v>2.5489229E-005</v>
      </c>
      <c r="BV759" s="96" t="n">
        <v>0.00024348252</v>
      </c>
      <c r="BW759" s="96" t="n">
        <v>2.9295628E-007</v>
      </c>
      <c r="BX759" s="96" t="n">
        <v>2.1449017E-005</v>
      </c>
      <c r="BY759" s="96" t="n">
        <v>6.4920237E-006</v>
      </c>
      <c r="BZ759" s="96" t="n">
        <v>9.1729912E-008</v>
      </c>
      <c r="CA759" s="96" t="n">
        <v>9.840094E-006</v>
      </c>
      <c r="CB759" s="96" t="n">
        <v>1.8358743E-006</v>
      </c>
      <c r="CC759" s="96" t="n">
        <v>6.9393397E-007</v>
      </c>
      <c r="CD759" s="96" t="n">
        <v>0</v>
      </c>
      <c r="CE759" s="96" t="n">
        <v>2.0174812E-017</v>
      </c>
      <c r="CF759" s="96" t="n">
        <v>1.6519057E-013</v>
      </c>
      <c r="CG759" s="96" t="n">
        <v>1.6473593E-005</v>
      </c>
      <c r="CH759" s="96" t="n">
        <v>0.00010593164</v>
      </c>
      <c r="CI759" s="96" t="n">
        <v>3.4018715E-005</v>
      </c>
      <c r="CJ759" s="96" t="n">
        <v>0</v>
      </c>
      <c r="CL759" s="155" t="n">
        <v>1.3981955E-013</v>
      </c>
      <c r="CM759" s="155" t="n">
        <v>8.7025867</v>
      </c>
      <c r="CN759" s="156" t="n">
        <v>0.18627146</v>
      </c>
      <c r="CO759" s="155" t="n">
        <v>0.018926259</v>
      </c>
      <c r="CP759" s="155" t="n">
        <v>2.4547102E-007</v>
      </c>
      <c r="CQ759" s="155" t="n">
        <v>3.3708037E-008</v>
      </c>
      <c r="CR759" s="155" t="n">
        <v>0.0009126322</v>
      </c>
      <c r="CS759" s="155" t="n">
        <v>2.5707077</v>
      </c>
      <c r="CT759" s="155" t="n">
        <v>2.7631586E-006</v>
      </c>
      <c r="CU759" s="155" t="n">
        <v>0.0022821796</v>
      </c>
      <c r="CW759" s="97"/>
      <c r="CX759" s="101" t="s">
        <v>1393</v>
      </c>
    </row>
    <row r="760" customFormat="false" ht="13.8" hidden="false" customHeight="false" outlineLevel="0" collapsed="false">
      <c r="A760" s="0" t="s">
        <v>1394</v>
      </c>
      <c r="B760" s="26" t="s">
        <v>1275</v>
      </c>
      <c r="C760" s="88" t="str">
        <f aca="false">MID(A760,1,12)</f>
        <v>A.100.28.117</v>
      </c>
      <c r="D760" s="2" t="s">
        <v>1360</v>
      </c>
      <c r="E760" s="90" t="s">
        <v>255</v>
      </c>
      <c r="F760" s="91" t="str">
        <f aca="false">MID(A760, 21,85)</f>
        <v>G-AlSi12 (230)</v>
      </c>
      <c r="G760" s="133" t="n">
        <f aca="false">H760+I760+J760+K760</f>
        <v>2.17418800261621</v>
      </c>
      <c r="H760" s="149" t="n">
        <f aca="false">N760+O760+P760+Q760</f>
        <v>0.07825329894</v>
      </c>
      <c r="I760" s="149" t="n">
        <f aca="false">L760+M760+R760+V760+T760</f>
        <v>0.187797558951</v>
      </c>
      <c r="J760" s="150" t="n">
        <f aca="false">S760+U760+W760+X760</f>
        <v>0.74387354472521</v>
      </c>
      <c r="K760" s="149" t="n">
        <v>1.1642636</v>
      </c>
      <c r="L760" s="130" t="n">
        <v>0.10201289</v>
      </c>
      <c r="M760" s="130" t="n">
        <v>0.083229193</v>
      </c>
      <c r="N760" s="130" t="n">
        <v>0.071596511</v>
      </c>
      <c r="O760" s="130" t="n">
        <v>0.0048437906</v>
      </c>
      <c r="P760" s="130" t="n">
        <v>0.0012573458</v>
      </c>
      <c r="Q760" s="130" t="n">
        <v>0.00055565154</v>
      </c>
      <c r="R760" s="130" t="n">
        <v>0.0020163286</v>
      </c>
      <c r="S760" s="130" t="n">
        <v>0.7265209</v>
      </c>
      <c r="T760" s="130" t="n">
        <v>0.00049345712</v>
      </c>
      <c r="U760" s="157" t="n">
        <v>0.017351549</v>
      </c>
      <c r="V760" s="157" t="n">
        <v>4.5690231E-005</v>
      </c>
      <c r="W760" s="157" t="n">
        <v>8.2077404E-007</v>
      </c>
      <c r="X760" s="130" t="n">
        <v>2.7495117E-007</v>
      </c>
      <c r="Z760" s="151" t="n">
        <f aca="false">K760/0.15</f>
        <v>7.76175733333333</v>
      </c>
      <c r="AB760" s="133" t="n">
        <f aca="false">K760</f>
        <v>1.1642636</v>
      </c>
      <c r="AC760" s="133" t="n">
        <f aca="false">L760+M760+N760+O760+P760+Q760+R760</f>
        <v>0.26551171054</v>
      </c>
      <c r="AD760" s="133" t="n">
        <f aca="false">L760+M760+R760+W760</f>
        <v>0.18725923237404</v>
      </c>
      <c r="AE760" s="133" t="n">
        <f aca="false">V760+L760+M760+R760+T760</f>
        <v>0.187797558951</v>
      </c>
      <c r="AF760" s="133" t="n">
        <f aca="false">S760+U760+X760</f>
        <v>0.74387272395117</v>
      </c>
      <c r="AH760" s="0" t="n">
        <v>81.053104</v>
      </c>
      <c r="AI760" s="96" t="n">
        <v>70.76341</v>
      </c>
      <c r="AJ760" s="96" t="n">
        <v>1.1961971</v>
      </c>
      <c r="AK760" s="96" t="n">
        <v>0</v>
      </c>
      <c r="AL760" s="96" t="n">
        <v>0.064376027</v>
      </c>
      <c r="AM760" s="96" t="n">
        <v>2.0025271</v>
      </c>
      <c r="AN760" s="96" t="n">
        <v>7.0265939</v>
      </c>
      <c r="AP760" s="95" t="n">
        <v>0.18382024</v>
      </c>
      <c r="AQ760" s="95" t="n">
        <v>0.1744325</v>
      </c>
      <c r="AR760" s="95" t="n">
        <v>0.0070748505</v>
      </c>
      <c r="AS760" s="95" t="n">
        <v>0.002312889</v>
      </c>
      <c r="AT760" s="152" t="n">
        <f aca="false">AW760+AZ760+BA760+BB760+BC760+BK760+BL760+BP760</f>
        <v>1.04575838980038E-005</v>
      </c>
      <c r="AU760" s="152" t="n">
        <f aca="false">AX760+AY760+BD760+BE760+BF760+BG760+BH760+BI760+BJ760+BM760+BQ760+BR760</f>
        <v>2.61643882379395E-008</v>
      </c>
      <c r="AV760" s="153" t="n">
        <f aca="false">BN760+BO760</f>
        <v>0.323934041</v>
      </c>
      <c r="AW760" s="154" t="n">
        <v>7.2367449E-006</v>
      </c>
      <c r="AX760" s="154" t="n">
        <v>2.1836323E-008</v>
      </c>
      <c r="AY760" s="154" t="n">
        <v>5.9654386E-013</v>
      </c>
      <c r="AZ760" s="154" t="n">
        <v>6.8142038E-012</v>
      </c>
      <c r="BA760" s="154" t="n">
        <v>0</v>
      </c>
      <c r="BB760" s="154" t="n">
        <v>9.6074482E-009</v>
      </c>
      <c r="BC760" s="154" t="n">
        <v>2.6314609E-006</v>
      </c>
      <c r="BD760" s="154" t="n">
        <v>1.3804824E-009</v>
      </c>
      <c r="BE760" s="154" t="n">
        <v>2.9408427E-009</v>
      </c>
      <c r="BF760" s="154" t="n">
        <v>3.6258016E-012</v>
      </c>
      <c r="BG760" s="154" t="n">
        <v>4.4273693E-015</v>
      </c>
      <c r="BH760" s="154" t="n">
        <v>3.9511872E-013</v>
      </c>
      <c r="BI760" s="154" t="n">
        <v>1.7338028E-012</v>
      </c>
      <c r="BJ760" s="154" t="n">
        <v>3.8444358E-013</v>
      </c>
      <c r="BK760" s="154" t="n">
        <v>5.7143681E-007</v>
      </c>
      <c r="BL760" s="154" t="n">
        <v>8.3270256E-009</v>
      </c>
      <c r="BM760" s="154" t="n">
        <v>1.0226599E-020</v>
      </c>
      <c r="BN760" s="154" t="n">
        <v>0.034723041</v>
      </c>
      <c r="BO760" s="154" t="n">
        <v>0.289211</v>
      </c>
      <c r="BP760" s="154" t="n">
        <v>0</v>
      </c>
      <c r="BQ760" s="154" t="n">
        <v>0</v>
      </c>
      <c r="BR760" s="154" t="n">
        <v>0</v>
      </c>
      <c r="BT760" s="96" t="n">
        <v>0.00038479181</v>
      </c>
      <c r="BU760" s="96" t="n">
        <v>2.3367341E-005</v>
      </c>
      <c r="BV760" s="96" t="n">
        <v>0.00021641839</v>
      </c>
      <c r="BW760" s="96" t="n">
        <v>2.4004836E-007</v>
      </c>
      <c r="BX760" s="96" t="n">
        <v>1.8646497E-005</v>
      </c>
      <c r="BY760" s="96" t="n">
        <v>6.0833164E-006</v>
      </c>
      <c r="BZ760" s="96" t="n">
        <v>8.9701398E-008</v>
      </c>
      <c r="CA760" s="96" t="n">
        <v>9.2290462E-006</v>
      </c>
      <c r="CB760" s="96" t="n">
        <v>1.7045763E-006</v>
      </c>
      <c r="CC760" s="96" t="n">
        <v>4.0901206E-007</v>
      </c>
      <c r="CD760" s="96" t="n">
        <v>0</v>
      </c>
      <c r="CE760" s="96" t="n">
        <v>2.2614819E-017</v>
      </c>
      <c r="CF760" s="96" t="n">
        <v>1.8516926E-013</v>
      </c>
      <c r="CG760" s="96" t="n">
        <v>1.4649731E-005</v>
      </c>
      <c r="CH760" s="96" t="n">
        <v>8.758614E-005</v>
      </c>
      <c r="CI760" s="96" t="n">
        <v>6.3680086E-006</v>
      </c>
      <c r="CJ760" s="96" t="n">
        <v>0</v>
      </c>
      <c r="CL760" s="155" t="n">
        <v>1.5672978E-013</v>
      </c>
      <c r="CM760" s="155" t="n">
        <v>7.7335441</v>
      </c>
      <c r="CN760" s="156" t="n">
        <v>0.17477229</v>
      </c>
      <c r="CO760" s="155" t="n">
        <v>0.017382161</v>
      </c>
      <c r="CP760" s="155" t="n">
        <v>2.4522322E-007</v>
      </c>
      <c r="CQ760" s="155" t="n">
        <v>1.8597838E-008</v>
      </c>
      <c r="CR760" s="155" t="n">
        <v>0.00080480876</v>
      </c>
      <c r="CS760" s="155" t="n">
        <v>2.5626737</v>
      </c>
      <c r="CT760" s="155" t="n">
        <v>2.409311E-006</v>
      </c>
      <c r="CU760" s="155" t="n">
        <v>0.0021398989</v>
      </c>
      <c r="CW760" s="97"/>
      <c r="CX760" s="101" t="s">
        <v>1395</v>
      </c>
    </row>
    <row r="761" customFormat="false" ht="13.8" hidden="false" customHeight="false" outlineLevel="0" collapsed="false">
      <c r="A761" s="0" t="s">
        <v>1396</v>
      </c>
      <c r="B761" s="26" t="s">
        <v>1275</v>
      </c>
      <c r="C761" s="88" t="str">
        <f aca="false">MID(A761,1,12)</f>
        <v>A.100.28.118</v>
      </c>
      <c r="D761" s="2" t="s">
        <v>1360</v>
      </c>
      <c r="E761" s="90" t="s">
        <v>255</v>
      </c>
      <c r="F761" s="91" t="str">
        <f aca="false">MID(A761, 21,85)</f>
        <v>G-AlSi12Cu (231)</v>
      </c>
      <c r="G761" s="133" t="n">
        <f aca="false">H761+I761+J761+K761</f>
        <v>2.18300765175592</v>
      </c>
      <c r="H761" s="149" t="n">
        <f aca="false">N761+O761+P761+Q761</f>
        <v>0.0791195438</v>
      </c>
      <c r="I761" s="149" t="n">
        <f aca="false">L761+M761+R761+V761+T761</f>
        <v>0.188386556339</v>
      </c>
      <c r="J761" s="150" t="n">
        <f aca="false">S761+U761+W761+X761</f>
        <v>0.75103185161692</v>
      </c>
      <c r="K761" s="149" t="n">
        <v>1.1644697</v>
      </c>
      <c r="L761" s="130" t="n">
        <v>0.10205343</v>
      </c>
      <c r="M761" s="130" t="n">
        <v>0.083239813</v>
      </c>
      <c r="N761" s="130" t="n">
        <v>0.071656255</v>
      </c>
      <c r="O761" s="130" t="n">
        <v>0.004994628</v>
      </c>
      <c r="P761" s="130" t="n">
        <v>0.0018325613</v>
      </c>
      <c r="Q761" s="130" t="n">
        <v>0.0006360995</v>
      </c>
      <c r="R761" s="130" t="n">
        <v>0.0025575515</v>
      </c>
      <c r="S761" s="130" t="n">
        <v>0.73363237</v>
      </c>
      <c r="T761" s="130" t="n">
        <v>0.00049027402</v>
      </c>
      <c r="U761" s="157" t="n">
        <v>0.017398394</v>
      </c>
      <c r="V761" s="157" t="n">
        <v>4.5487819E-005</v>
      </c>
      <c r="W761" s="157" t="n">
        <v>8.1599749E-007</v>
      </c>
      <c r="X761" s="130" t="n">
        <v>2.7161943E-007</v>
      </c>
      <c r="Z761" s="151" t="n">
        <f aca="false">K761/0.15</f>
        <v>7.76313133333333</v>
      </c>
      <c r="AB761" s="133" t="n">
        <f aca="false">K761</f>
        <v>1.1644697</v>
      </c>
      <c r="AC761" s="133" t="n">
        <f aca="false">L761+M761+N761+O761+P761+Q761+R761</f>
        <v>0.2669703383</v>
      </c>
      <c r="AD761" s="133" t="n">
        <f aca="false">L761+M761+R761+W761</f>
        <v>0.18785161049749</v>
      </c>
      <c r="AE761" s="133" t="n">
        <f aca="false">V761+L761+M761+R761+T761</f>
        <v>0.188386556339</v>
      </c>
      <c r="AF761" s="133" t="n">
        <f aca="false">S761+U761+X761</f>
        <v>0.75103103561943</v>
      </c>
      <c r="AH761" s="0" t="n">
        <v>81.348456</v>
      </c>
      <c r="AI761" s="96" t="n">
        <v>71.110259</v>
      </c>
      <c r="AJ761" s="96" t="n">
        <v>1.2118098</v>
      </c>
      <c r="AK761" s="96" t="n">
        <v>0</v>
      </c>
      <c r="AL761" s="96" t="n">
        <v>0.064207954</v>
      </c>
      <c r="AM761" s="96" t="n">
        <v>2.0060222</v>
      </c>
      <c r="AN761" s="96" t="n">
        <v>6.9561575</v>
      </c>
      <c r="AP761" s="95" t="n">
        <v>0.18867266</v>
      </c>
      <c r="AQ761" s="95" t="n">
        <v>0.17922312</v>
      </c>
      <c r="AR761" s="95" t="n">
        <v>0.0070733468</v>
      </c>
      <c r="AS761" s="95" t="n">
        <v>0.002376198</v>
      </c>
      <c r="AT761" s="152" t="n">
        <f aca="false">AW761+AZ761+BA761+BB761+BC761+BK761+BL761+BP761</f>
        <v>1.0744791051643E-005</v>
      </c>
      <c r="AU761" s="152" t="n">
        <f aca="false">AX761+AY761+BD761+BE761+BF761+BG761+BH761+BI761+BJ761+BM761+BQ761+BR761</f>
        <v>2.61588267750466E-008</v>
      </c>
      <c r="AV761" s="153" t="n">
        <f aca="false">BN761+BO761</f>
        <v>0.332800841</v>
      </c>
      <c r="AW761" s="154" t="n">
        <v>7.2377316E-006</v>
      </c>
      <c r="AX761" s="154" t="n">
        <v>2.1839286E-008</v>
      </c>
      <c r="AY761" s="154" t="n">
        <v>5.9662535E-013</v>
      </c>
      <c r="AZ761" s="154" t="n">
        <v>1.2516143E-011</v>
      </c>
      <c r="BA761" s="154" t="n">
        <v>0</v>
      </c>
      <c r="BB761" s="154" t="n">
        <v>9.5634425E-009</v>
      </c>
      <c r="BC761" s="154" t="n">
        <v>2.6280617E-006</v>
      </c>
      <c r="BD761" s="154" t="n">
        <v>1.375273E-009</v>
      </c>
      <c r="BE761" s="154" t="n">
        <v>2.9346704E-009</v>
      </c>
      <c r="BF761" s="154" t="n">
        <v>5.3854568E-012</v>
      </c>
      <c r="BG761" s="154" t="n">
        <v>6.7618764E-015</v>
      </c>
      <c r="BH761" s="154" t="n">
        <v>5.1967502E-013</v>
      </c>
      <c r="BI761" s="154" t="n">
        <v>2.5265321E-012</v>
      </c>
      <c r="BJ761" s="154" t="n">
        <v>5.6232389E-013</v>
      </c>
      <c r="BK761" s="154" t="n">
        <v>8.57026E-007</v>
      </c>
      <c r="BL761" s="154" t="n">
        <v>1.2395793E-008</v>
      </c>
      <c r="BM761" s="154" t="n">
        <v>1.0167084E-020</v>
      </c>
      <c r="BN761" s="154" t="n">
        <v>0.035693551</v>
      </c>
      <c r="BO761" s="154" t="n">
        <v>0.29710729</v>
      </c>
      <c r="BP761" s="154" t="n">
        <v>0</v>
      </c>
      <c r="BQ761" s="154" t="n">
        <v>0</v>
      </c>
      <c r="BR761" s="154" t="n">
        <v>0</v>
      </c>
      <c r="BT761" s="96" t="n">
        <v>0.00039115601</v>
      </c>
      <c r="BU761" s="96" t="n">
        <v>2.3306376E-005</v>
      </c>
      <c r="BV761" s="96" t="n">
        <v>0.00021645669</v>
      </c>
      <c r="BW761" s="96" t="n">
        <v>3.0364391E-007</v>
      </c>
      <c r="BX761" s="96" t="n">
        <v>1.8760774E-005</v>
      </c>
      <c r="BY761" s="96" t="n">
        <v>6.0489455E-006</v>
      </c>
      <c r="BZ761" s="96" t="n">
        <v>1.3208546E-007</v>
      </c>
      <c r="CA761" s="96" t="n">
        <v>9.1740957E-006</v>
      </c>
      <c r="CB761" s="96" t="n">
        <v>2.4767705E-006</v>
      </c>
      <c r="CC761" s="96" t="n">
        <v>4.6382358E-007</v>
      </c>
      <c r="CD761" s="96" t="n">
        <v>0</v>
      </c>
      <c r="CE761" s="96" t="n">
        <v>2.248321E-017</v>
      </c>
      <c r="CF761" s="96" t="n">
        <v>1.8409165E-013</v>
      </c>
      <c r="CG761" s="96" t="n">
        <v>1.4660487E-005</v>
      </c>
      <c r="CH761" s="96" t="n">
        <v>8.8026315E-005</v>
      </c>
      <c r="CI761" s="96" t="n">
        <v>1.1346001E-005</v>
      </c>
      <c r="CJ761" s="96" t="n">
        <v>0</v>
      </c>
      <c r="CL761" s="155" t="n">
        <v>1.5581768E-013</v>
      </c>
      <c r="CM761" s="155" t="n">
        <v>7.7352019</v>
      </c>
      <c r="CN761" s="156" t="n">
        <v>0.17391699</v>
      </c>
      <c r="CO761" s="155" t="n">
        <v>0.017332146</v>
      </c>
      <c r="CP761" s="155" t="n">
        <v>3.6769752E-007</v>
      </c>
      <c r="CQ761" s="155" t="n">
        <v>2.2571261E-008</v>
      </c>
      <c r="CR761" s="155" t="n">
        <v>0.00080777074</v>
      </c>
      <c r="CS761" s="155" t="n">
        <v>3.8119136</v>
      </c>
      <c r="CT761" s="155" t="n">
        <v>3.578818E-006</v>
      </c>
      <c r="CU761" s="155" t="n">
        <v>0.0021279645</v>
      </c>
      <c r="CW761" s="97"/>
      <c r="CX761" s="101" t="s">
        <v>1397</v>
      </c>
    </row>
    <row r="762" customFormat="false" ht="13.8" hidden="false" customHeight="false" outlineLevel="0" collapsed="false">
      <c r="A762" s="0" t="s">
        <v>1398</v>
      </c>
      <c r="B762" s="26" t="s">
        <v>1275</v>
      </c>
      <c r="C762" s="88" t="str">
        <f aca="false">MID(A762,1,12)</f>
        <v>A.100.28.119</v>
      </c>
      <c r="D762" s="2" t="s">
        <v>1360</v>
      </c>
      <c r="E762" s="90" t="s">
        <v>255</v>
      </c>
      <c r="F762" s="91" t="str">
        <f aca="false">MID(A762, 21,85)</f>
        <v>G-AlSi7Mg (Thixo)</v>
      </c>
      <c r="G762" s="133" t="n">
        <f aca="false">H762+I762+J762+K762</f>
        <v>2.17914539480779</v>
      </c>
      <c r="H762" s="149" t="n">
        <f aca="false">N762+O762+P762+Q762</f>
        <v>0.08062387329</v>
      </c>
      <c r="I762" s="149" t="n">
        <f aca="false">L762+M762+R762+V762+T762</f>
        <v>0.195463004479</v>
      </c>
      <c r="J762" s="150" t="n">
        <f aca="false">S762+U762+W762+X762</f>
        <v>0.70859701703879</v>
      </c>
      <c r="K762" s="149" t="n">
        <v>1.1944615</v>
      </c>
      <c r="L762" s="130" t="n">
        <v>0.106552</v>
      </c>
      <c r="M762" s="130" t="n">
        <v>0.086912221</v>
      </c>
      <c r="N762" s="130" t="n">
        <v>0.074619367</v>
      </c>
      <c r="O762" s="130" t="n">
        <v>0.0048334563</v>
      </c>
      <c r="P762" s="130" t="n">
        <v>0.00067904132</v>
      </c>
      <c r="Q762" s="130" t="n">
        <v>0.00049200867</v>
      </c>
      <c r="R762" s="130" t="n">
        <v>0.0014663115</v>
      </c>
      <c r="S762" s="130" t="n">
        <v>0.69085007</v>
      </c>
      <c r="T762" s="130" t="n">
        <v>0.00048558668</v>
      </c>
      <c r="U762" s="157" t="n">
        <v>0.017745854</v>
      </c>
      <c r="V762" s="157" t="n">
        <v>4.6885299E-005</v>
      </c>
      <c r="W762" s="157" t="n">
        <v>8.0031881E-007</v>
      </c>
      <c r="X762" s="130" t="n">
        <v>2.9271998E-007</v>
      </c>
      <c r="Z762" s="151" t="n">
        <f aca="false">K762/0.15</f>
        <v>7.96307666666667</v>
      </c>
      <c r="AB762" s="133" t="n">
        <f aca="false">K762</f>
        <v>1.1944615</v>
      </c>
      <c r="AC762" s="133" t="n">
        <f aca="false">L762+M762+N762+O762+P762+Q762+R762</f>
        <v>0.27555440579</v>
      </c>
      <c r="AD762" s="133" t="n">
        <f aca="false">L762+M762+R762+W762</f>
        <v>0.19493133281881</v>
      </c>
      <c r="AE762" s="133" t="n">
        <f aca="false">V762+L762+M762+R762+T762</f>
        <v>0.195463004479</v>
      </c>
      <c r="AF762" s="133" t="n">
        <f aca="false">S762+U762+X762</f>
        <v>0.70859621671998</v>
      </c>
      <c r="AH762" s="0" t="n">
        <v>83.277401</v>
      </c>
      <c r="AI762" s="96" t="n">
        <v>72.422207</v>
      </c>
      <c r="AJ762" s="96" t="n">
        <v>1.2255037</v>
      </c>
      <c r="AK762" s="96" t="n">
        <v>0</v>
      </c>
      <c r="AL762" s="96" t="n">
        <v>0.066317878</v>
      </c>
      <c r="AM762" s="96" t="n">
        <v>2.1002239</v>
      </c>
      <c r="AN762" s="96" t="n">
        <v>7.4631489</v>
      </c>
      <c r="AP762" s="95" t="n">
        <v>0.18437651</v>
      </c>
      <c r="AQ762" s="95" t="n">
        <v>0.1748745</v>
      </c>
      <c r="AR762" s="95" t="n">
        <v>0.007287009</v>
      </c>
      <c r="AS762" s="95" t="n">
        <v>0.0022149939</v>
      </c>
      <c r="AT762" s="152" t="n">
        <f aca="false">AW762+AZ762+BA762+BB762+BC762+BK762+BL762+BP762</f>
        <v>1.04840830373381E-005</v>
      </c>
      <c r="AU762" s="152" t="n">
        <f aca="false">AX762+AY762+BD762+BE762+BF762+BG762+BH762+BI762+BJ762+BM762+BQ762+BR762</f>
        <v>2.69489972870703E-008</v>
      </c>
      <c r="AV762" s="153" t="n">
        <f aca="false">BN762+BO762</f>
        <v>0.310223239</v>
      </c>
      <c r="AW762" s="154" t="n">
        <v>7.4256388E-006</v>
      </c>
      <c r="AX762" s="154" t="n">
        <v>2.2406344E-008</v>
      </c>
      <c r="AY762" s="154" t="n">
        <v>6.1211421E-013</v>
      </c>
      <c r="AZ762" s="154" t="n">
        <v>1.6521381E-012</v>
      </c>
      <c r="BA762" s="154" t="n">
        <v>0</v>
      </c>
      <c r="BB762" s="154" t="n">
        <v>1.0135389E-008</v>
      </c>
      <c r="BC762" s="154" t="n">
        <v>2.7576817E-006</v>
      </c>
      <c r="BD762" s="154" t="n">
        <v>1.4537466E-009</v>
      </c>
      <c r="BE762" s="154" t="n">
        <v>3.0849748E-009</v>
      </c>
      <c r="BF762" s="154" t="n">
        <v>1.88635E-012</v>
      </c>
      <c r="BG762" s="154" t="n">
        <v>2.1567703E-015</v>
      </c>
      <c r="BH762" s="154" t="n">
        <v>2.7826065E-013</v>
      </c>
      <c r="BI762" s="154" t="n">
        <v>9.4550998E-013</v>
      </c>
      <c r="BJ762" s="154" t="n">
        <v>2.0749545E-013</v>
      </c>
      <c r="BK762" s="154" t="n">
        <v>2.8590779E-007</v>
      </c>
      <c r="BL762" s="154" t="n">
        <v>4.7177062E-009</v>
      </c>
      <c r="BM762" s="154" t="n">
        <v>9.9717328E-021</v>
      </c>
      <c r="BN762" s="154" t="n">
        <v>0.030846719</v>
      </c>
      <c r="BO762" s="154" t="n">
        <v>0.27937652</v>
      </c>
      <c r="BP762" s="154" t="n">
        <v>0</v>
      </c>
      <c r="BQ762" s="154" t="n">
        <v>0</v>
      </c>
      <c r="BR762" s="154" t="n">
        <v>0</v>
      </c>
      <c r="BT762" s="96" t="n">
        <v>0.00038995711</v>
      </c>
      <c r="BU762" s="96" t="n">
        <v>2.4540856E-005</v>
      </c>
      <c r="BV762" s="96" t="n">
        <v>0.00022203171</v>
      </c>
      <c r="BW762" s="96" t="n">
        <v>1.7531054E-007</v>
      </c>
      <c r="BX762" s="96" t="n">
        <v>1.9350158E-005</v>
      </c>
      <c r="BY762" s="96" t="n">
        <v>6.4352082E-006</v>
      </c>
      <c r="BZ762" s="96" t="n">
        <v>4.7600892E-008</v>
      </c>
      <c r="CA762" s="96" t="n">
        <v>9.765739E-006</v>
      </c>
      <c r="CB762" s="96" t="n">
        <v>9.2838463E-007</v>
      </c>
      <c r="CC762" s="96" t="n">
        <v>3.644473E-007</v>
      </c>
      <c r="CD762" s="96" t="n">
        <v>0</v>
      </c>
      <c r="CE762" s="96" t="n">
        <v>2.2051215E-017</v>
      </c>
      <c r="CF762" s="96" t="n">
        <v>1.8055449E-013</v>
      </c>
      <c r="CG762" s="96" t="n">
        <v>1.5271574E-005</v>
      </c>
      <c r="CH762" s="96" t="n">
        <v>8.9637743E-005</v>
      </c>
      <c r="CI762" s="96" t="n">
        <v>1.4083803E-006</v>
      </c>
      <c r="CJ762" s="96" t="n">
        <v>0</v>
      </c>
      <c r="CL762" s="155" t="n">
        <v>1.5282378E-013</v>
      </c>
      <c r="CM762" s="155" t="n">
        <v>7.9330946</v>
      </c>
      <c r="CN762" s="156" t="n">
        <v>0.18470796</v>
      </c>
      <c r="CO762" s="155" t="n">
        <v>0.01826616</v>
      </c>
      <c r="CP762" s="155" t="n">
        <v>1.2276607E-007</v>
      </c>
      <c r="CQ762" s="155" t="n">
        <v>1.5144022E-008</v>
      </c>
      <c r="CR762" s="155" t="n">
        <v>0.00083750606</v>
      </c>
      <c r="CS762" s="155" t="n">
        <v>1.3151689</v>
      </c>
      <c r="CT762" s="155" t="n">
        <v>1.2532815E-006</v>
      </c>
      <c r="CU762" s="155" t="n">
        <v>0.0022634757</v>
      </c>
      <c r="CW762" s="97"/>
      <c r="CX762" s="101" t="s">
        <v>1399</v>
      </c>
    </row>
    <row r="763" customFormat="false" ht="13.8" hidden="false" customHeight="false" outlineLevel="0" collapsed="false">
      <c r="A763" s="0" t="s">
        <v>1400</v>
      </c>
      <c r="B763" s="26" t="s">
        <v>1275</v>
      </c>
      <c r="C763" s="88" t="str">
        <f aca="false">MID(A763,1,12)</f>
        <v>A.100.28.120</v>
      </c>
      <c r="D763" s="2" t="s">
        <v>1360</v>
      </c>
      <c r="E763" s="90" t="s">
        <v>255</v>
      </c>
      <c r="F763" s="91" t="str">
        <f aca="false">MID(A763, 21,85)</f>
        <v>G-AlSi8Cu3 (380)</v>
      </c>
      <c r="G763" s="133" t="n">
        <f aca="false">H763+I763+J763+K763</f>
        <v>2.21367910506503</v>
      </c>
      <c r="H763" s="149" t="n">
        <f aca="false">N763+O763+P763+Q763</f>
        <v>0.08126161297</v>
      </c>
      <c r="I763" s="149" t="n">
        <f aca="false">L763+M763+R763+V763+T763</f>
        <v>0.196925361117</v>
      </c>
      <c r="J763" s="150" t="n">
        <f aca="false">S763+U763+W763+X763</f>
        <v>0.78377083097803</v>
      </c>
      <c r="K763" s="149" t="n">
        <v>1.1517213</v>
      </c>
      <c r="L763" s="130" t="n">
        <v>0.10888292</v>
      </c>
      <c r="M763" s="130" t="n">
        <v>0.08452883</v>
      </c>
      <c r="N763" s="130" t="n">
        <v>0.072474317</v>
      </c>
      <c r="O763" s="130" t="n">
        <v>0.0054851983</v>
      </c>
      <c r="P763" s="130" t="n">
        <v>0.002401329</v>
      </c>
      <c r="Q763" s="130" t="n">
        <v>0.00090076867</v>
      </c>
      <c r="R763" s="130" t="n">
        <v>0.0029928883</v>
      </c>
      <c r="S763" s="130" t="n">
        <v>0.76623876</v>
      </c>
      <c r="T763" s="130" t="n">
        <v>0.00047602845</v>
      </c>
      <c r="U763" s="130" t="n">
        <v>0.017531008</v>
      </c>
      <c r="V763" s="157" t="n">
        <v>4.4694367E-005</v>
      </c>
      <c r="W763" s="157" t="n">
        <v>7.8882042E-007</v>
      </c>
      <c r="X763" s="130" t="n">
        <v>2.7415761E-007</v>
      </c>
      <c r="Z763" s="151" t="n">
        <f aca="false">K763/0.15</f>
        <v>7.678142</v>
      </c>
      <c r="AB763" s="133" t="n">
        <f aca="false">K763</f>
        <v>1.1517213</v>
      </c>
      <c r="AC763" s="133" t="n">
        <f aca="false">L763+M763+N763+O763+P763+Q763+R763</f>
        <v>0.27766625127</v>
      </c>
      <c r="AD763" s="133" t="n">
        <f aca="false">L763+M763+R763+W763</f>
        <v>0.19640542712042</v>
      </c>
      <c r="AE763" s="133" t="n">
        <f aca="false">V763+L763+M763+R763+T763</f>
        <v>0.196925361117</v>
      </c>
      <c r="AF763" s="133" t="n">
        <f aca="false">S763+U763+X763</f>
        <v>0.78377004215761</v>
      </c>
      <c r="AH763" s="0" t="n">
        <v>80.986146</v>
      </c>
      <c r="AI763" s="96" t="n">
        <v>70.49514</v>
      </c>
      <c r="AJ763" s="96" t="n">
        <v>1.2453563</v>
      </c>
      <c r="AK763" s="96" t="n">
        <v>0</v>
      </c>
      <c r="AL763" s="96" t="n">
        <v>0.065900566</v>
      </c>
      <c r="AM763" s="96" t="n">
        <v>2.1151081</v>
      </c>
      <c r="AN763" s="96" t="n">
        <v>7.064641</v>
      </c>
      <c r="AP763" s="95" t="n">
        <v>0.19478105</v>
      </c>
      <c r="AQ763" s="95" t="n">
        <v>0.18543356</v>
      </c>
      <c r="AR763" s="95" t="n">
        <v>0.0070637424</v>
      </c>
      <c r="AS763" s="95" t="n">
        <v>0.0022837485</v>
      </c>
      <c r="AT763" s="152" t="n">
        <f aca="false">AW763+AZ763+BA763+BB763+BC763+BK763+BL763+BP763</f>
        <v>1.1117120150861E-005</v>
      </c>
      <c r="AU763" s="152" t="n">
        <f aca="false">AX763+AY763+BD763+BE763+BF763+BG763+BH763+BI763+BJ763+BM763+BQ763+BR763</f>
        <v>2.61233080402843E-008</v>
      </c>
      <c r="AV763" s="153" t="n">
        <f aca="false">BN763+BO763</f>
        <v>0.319852736</v>
      </c>
      <c r="AW763" s="154" t="n">
        <v>7.1596554E-006</v>
      </c>
      <c r="AX763" s="154" t="n">
        <v>2.1603732E-008</v>
      </c>
      <c r="AY763" s="154" t="n">
        <v>5.9018857E-013</v>
      </c>
      <c r="AZ763" s="154" t="n">
        <v>3.5315461E-011</v>
      </c>
      <c r="BA763" s="154" t="n">
        <v>0</v>
      </c>
      <c r="BB763" s="154" t="n">
        <v>9.7952804E-009</v>
      </c>
      <c r="BC763" s="154" t="n">
        <v>2.7783906E-006</v>
      </c>
      <c r="BD763" s="154" t="n">
        <v>1.406025E-009</v>
      </c>
      <c r="BE763" s="154" t="n">
        <v>3.1006361E-009</v>
      </c>
      <c r="BF763" s="154" t="n">
        <v>7.4613394E-012</v>
      </c>
      <c r="BG763" s="154" t="n">
        <v>8.6011345E-015</v>
      </c>
      <c r="BH763" s="154" t="n">
        <v>7.9088887E-013</v>
      </c>
      <c r="BI763" s="154" t="n">
        <v>3.3221135E-012</v>
      </c>
      <c r="BJ763" s="154" t="n">
        <v>7.418088E-013</v>
      </c>
      <c r="BK763" s="154" t="n">
        <v>1.1435825E-006</v>
      </c>
      <c r="BL763" s="154" t="n">
        <v>2.5661055E-008</v>
      </c>
      <c r="BM763" s="154" t="n">
        <v>9.8284663E-021</v>
      </c>
      <c r="BN763" s="154" t="n">
        <v>0.035287486</v>
      </c>
      <c r="BO763" s="154" t="n">
        <v>0.28456525</v>
      </c>
      <c r="BP763" s="154" t="n">
        <v>0</v>
      </c>
      <c r="BQ763" s="154" t="n">
        <v>0</v>
      </c>
      <c r="BR763" s="154" t="n">
        <v>0</v>
      </c>
      <c r="BT763" s="96" t="n">
        <v>0.00042100393</v>
      </c>
      <c r="BU763" s="96" t="n">
        <v>2.4534982E-005</v>
      </c>
      <c r="BV763" s="96" t="n">
        <v>0.00021408698</v>
      </c>
      <c r="BW763" s="96" t="n">
        <v>3.5419991E-007</v>
      </c>
      <c r="BX763" s="96" t="n">
        <v>2.0102096E-005</v>
      </c>
      <c r="BY763" s="96" t="n">
        <v>6.2203937E-006</v>
      </c>
      <c r="BZ763" s="96" t="n">
        <v>1.7566523E-007</v>
      </c>
      <c r="CA763" s="96" t="n">
        <v>9.4259565E-006</v>
      </c>
      <c r="CB763" s="96" t="n">
        <v>3.2394124E-006</v>
      </c>
      <c r="CC763" s="96" t="n">
        <v>6.3464825E-007</v>
      </c>
      <c r="CD763" s="96" t="n">
        <v>0</v>
      </c>
      <c r="CE763" s="96" t="n">
        <v>2.1734399E-017</v>
      </c>
      <c r="CF763" s="96" t="n">
        <v>1.7796042E-013</v>
      </c>
      <c r="CG763" s="96" t="n">
        <v>1.4881521E-005</v>
      </c>
      <c r="CH763" s="96" t="n">
        <v>8.7297901E-005</v>
      </c>
      <c r="CI763" s="96" t="n">
        <v>4.0050178E-005</v>
      </c>
      <c r="CJ763" s="96" t="n">
        <v>0</v>
      </c>
      <c r="CL763" s="155" t="n">
        <v>1.5062812E-013</v>
      </c>
      <c r="CM763" s="155" t="n">
        <v>7.649725</v>
      </c>
      <c r="CN763" s="156" t="n">
        <v>0.17882143</v>
      </c>
      <c r="CO763" s="155" t="n">
        <v>0.018210799</v>
      </c>
      <c r="CP763" s="155" t="n">
        <v>4.9030426E-007</v>
      </c>
      <c r="CQ763" s="155" t="n">
        <v>3.3874633E-008</v>
      </c>
      <c r="CR763" s="155" t="n">
        <v>0.00086408243</v>
      </c>
      <c r="CS763" s="155" t="n">
        <v>5.064505</v>
      </c>
      <c r="CT763" s="155" t="n">
        <v>4.9600791E-006</v>
      </c>
      <c r="CU763" s="155" t="n">
        <v>0.0021869497</v>
      </c>
      <c r="CW763" s="97"/>
      <c r="CX763" s="101" t="s">
        <v>1401</v>
      </c>
    </row>
    <row r="764" customFormat="false" ht="13.8" hidden="false" customHeight="false" outlineLevel="0" collapsed="false">
      <c r="B764" s="26"/>
      <c r="C764" s="88"/>
      <c r="D764" s="3" t="s">
        <v>1402</v>
      </c>
      <c r="E764" s="90"/>
      <c r="J764" s="158"/>
      <c r="V764" s="102"/>
      <c r="W764" s="102"/>
      <c r="AT764" s="102"/>
      <c r="AU764" s="102"/>
      <c r="AV764" s="159"/>
      <c r="CN764" s="160"/>
      <c r="CW764" s="99"/>
      <c r="CX764" s="105"/>
    </row>
    <row r="765" customFormat="false" ht="13.8" hidden="false" customHeight="false" outlineLevel="0" collapsed="false">
      <c r="A765" s="0" t="s">
        <v>1403</v>
      </c>
      <c r="B765" s="26" t="s">
        <v>1275</v>
      </c>
      <c r="C765" s="88" t="str">
        <f aca="false">MID(A765,1,12)</f>
        <v>A.100.30.097</v>
      </c>
      <c r="D765" s="2" t="s">
        <v>1402</v>
      </c>
      <c r="E765" s="90" t="s">
        <v>255</v>
      </c>
      <c r="F765" s="91" t="str">
        <f aca="false">MID(A765, 21,85)</f>
        <v>Copper wire rod</v>
      </c>
      <c r="G765" s="133" t="n">
        <f aca="false">H765+I765+J765+K765</f>
        <v>5.25221272999</v>
      </c>
      <c r="H765" s="149" t="n">
        <f aca="false">N765+O765+P765+Q765</f>
        <v>0.1530025266</v>
      </c>
      <c r="I765" s="149" t="n">
        <f aca="false">L765+M765+R765+V765+T765</f>
        <v>0.32095020339</v>
      </c>
      <c r="J765" s="150" t="n">
        <f aca="false">S765+U765+W765+X765</f>
        <v>4.250125</v>
      </c>
      <c r="K765" s="149" t="n">
        <v>0.528135</v>
      </c>
      <c r="L765" s="130" t="n">
        <v>0.220473</v>
      </c>
      <c r="M765" s="130" t="n">
        <v>0.0997808</v>
      </c>
      <c r="N765" s="130" t="n">
        <v>0.08598906</v>
      </c>
      <c r="O765" s="130" t="n">
        <v>0.04558568</v>
      </c>
      <c r="P765" s="157" t="n">
        <v>0.0013952026</v>
      </c>
      <c r="Q765" s="130" t="n">
        <v>0.020032584</v>
      </c>
      <c r="R765" s="130" t="n">
        <v>0.00069640339</v>
      </c>
      <c r="S765" s="130" t="n">
        <v>4.23</v>
      </c>
      <c r="T765" s="130" t="n">
        <v>0</v>
      </c>
      <c r="U765" s="130" t="n">
        <v>0.020125</v>
      </c>
      <c r="V765" s="157" t="n">
        <v>0</v>
      </c>
      <c r="W765" s="157" t="n">
        <v>0</v>
      </c>
      <c r="X765" s="130" t="n">
        <v>0</v>
      </c>
      <c r="Z765" s="151" t="n">
        <f aca="false">K765/0.15</f>
        <v>3.5209</v>
      </c>
      <c r="AB765" s="133" t="n">
        <f aca="false">K765</f>
        <v>0.528135</v>
      </c>
      <c r="AC765" s="133" t="n">
        <f aca="false">L765+M765+N765+O765+P765+Q765+R765</f>
        <v>0.47395272999</v>
      </c>
      <c r="AD765" s="133" t="n">
        <f aca="false">L765+M765+R765+W765</f>
        <v>0.32095020339</v>
      </c>
      <c r="AE765" s="133" t="n">
        <f aca="false">V765+L765+M765+R765+T765</f>
        <v>0.32095020339</v>
      </c>
      <c r="AF765" s="133" t="n">
        <f aca="false">S765+U765+X765</f>
        <v>4.250125</v>
      </c>
      <c r="AH765" s="0" t="n">
        <v>57.261</v>
      </c>
      <c r="AI765" s="96" t="n">
        <v>44.361</v>
      </c>
      <c r="AJ765" s="96" t="n">
        <v>2.5</v>
      </c>
      <c r="AK765" s="96" t="n">
        <v>0</v>
      </c>
      <c r="AL765" s="96" t="n">
        <v>0</v>
      </c>
      <c r="AM765" s="96" t="n">
        <v>6.8</v>
      </c>
      <c r="AN765" s="96" t="n">
        <v>3.6</v>
      </c>
      <c r="AP765" s="95" t="n">
        <v>0.1731545</v>
      </c>
      <c r="AQ765" s="95" t="n">
        <v>0.16491297</v>
      </c>
      <c r="AR765" s="95" t="n">
        <v>0.0047011958</v>
      </c>
      <c r="AS765" s="95" t="n">
        <v>0.0035403404</v>
      </c>
      <c r="AT765" s="152" t="n">
        <f aca="false">AW765+AZ765+BA765+BB765+BC765+BK765+BL765+BP765</f>
        <v>9.886868486E-006</v>
      </c>
      <c r="AU765" s="152" t="n">
        <f aca="false">AX765+AY765+BD765+BE765+BF765+BG765+BH765+BI765+BJ765+BM765+BQ765+BR765</f>
        <v>1.738607908096E-008</v>
      </c>
      <c r="AV765" s="153" t="n">
        <f aca="false">BN765+BO765</f>
        <v>0.495846</v>
      </c>
      <c r="AW765" s="154" t="n">
        <v>3.30322E-006</v>
      </c>
      <c r="AX765" s="154" t="n">
        <v>9.9672E-009</v>
      </c>
      <c r="AY765" s="154" t="n">
        <v>2.72275E-013</v>
      </c>
      <c r="AZ765" s="154" t="n">
        <v>1.752E-009</v>
      </c>
      <c r="BA765" s="154" t="n">
        <v>0</v>
      </c>
      <c r="BB765" s="154" t="n">
        <v>1.1994E-008</v>
      </c>
      <c r="BC765" s="154" t="n">
        <v>5.5326E-006</v>
      </c>
      <c r="BD765" s="154" t="n">
        <v>1.7144E-009</v>
      </c>
      <c r="BE765" s="154" t="n">
        <v>5.6559E-009</v>
      </c>
      <c r="BF765" s="154" t="n">
        <v>3.262E-011</v>
      </c>
      <c r="BG765" s="154" t="n">
        <v>1.2448E-013</v>
      </c>
      <c r="BH765" s="154" t="n">
        <v>1.50866E-011</v>
      </c>
      <c r="BI765" s="154" t="n">
        <v>3.1354113E-013</v>
      </c>
      <c r="BJ765" s="154" t="n">
        <v>1.6218483E-013</v>
      </c>
      <c r="BK765" s="154" t="n">
        <v>9.6443076E-008</v>
      </c>
      <c r="BL765" s="154" t="n">
        <v>9.4085941E-007</v>
      </c>
      <c r="BM765" s="154" t="n">
        <v>0</v>
      </c>
      <c r="BN765" s="154" t="n">
        <v>0.231</v>
      </c>
      <c r="BO765" s="154" t="n">
        <v>0.264846</v>
      </c>
      <c r="BP765" s="154" t="n">
        <v>0</v>
      </c>
      <c r="BQ765" s="154" t="n">
        <v>0</v>
      </c>
      <c r="BR765" s="154" t="n">
        <v>0</v>
      </c>
      <c r="BT765" s="96" t="n">
        <v>0.0019467315</v>
      </c>
      <c r="BU765" s="96" t="n">
        <v>4.2888243E-005</v>
      </c>
      <c r="BV765" s="96" t="n">
        <v>9.8172034E-005</v>
      </c>
      <c r="BW765" s="96" t="n">
        <v>8.4488103E-008</v>
      </c>
      <c r="BX765" s="96" t="n">
        <v>7.0463422E-005</v>
      </c>
      <c r="BY765" s="96" t="n">
        <v>8.0321644E-006</v>
      </c>
      <c r="BZ765" s="96" t="n">
        <v>1.1500747E-007</v>
      </c>
      <c r="CA765" s="96" t="n">
        <v>1.1623988E-005</v>
      </c>
      <c r="CB765" s="96" t="n">
        <v>1.8722637E-006</v>
      </c>
      <c r="CC765" s="96" t="n">
        <v>1.3264566E-005</v>
      </c>
      <c r="CD765" s="96" t="n">
        <v>0</v>
      </c>
      <c r="CE765" s="96" t="n">
        <v>0</v>
      </c>
      <c r="CF765" s="96" t="n">
        <v>0</v>
      </c>
      <c r="CG765" s="96" t="n">
        <v>1.852456E-005</v>
      </c>
      <c r="CH765" s="96" t="n">
        <v>5.5932335E-005</v>
      </c>
      <c r="CI765" s="96" t="n">
        <v>0.0016257584</v>
      </c>
      <c r="CJ765" s="96" t="n">
        <v>0</v>
      </c>
      <c r="CL765" s="155" t="n">
        <v>0</v>
      </c>
      <c r="CM765" s="155" t="n">
        <v>3.5044</v>
      </c>
      <c r="CN765" s="156" t="n">
        <v>0.21939453</v>
      </c>
      <c r="CO765" s="155" t="n">
        <v>0.0311</v>
      </c>
      <c r="CP765" s="155" t="n">
        <v>1.3742246E-008</v>
      </c>
      <c r="CQ765" s="155" t="n">
        <v>8.202376E-007</v>
      </c>
      <c r="CR765" s="155" t="n">
        <v>0.0025771332</v>
      </c>
      <c r="CS765" s="155" t="n">
        <v>0.400537</v>
      </c>
      <c r="CT765" s="155" t="n">
        <v>2.184536E-005</v>
      </c>
      <c r="CU765" s="155" t="n">
        <v>0.0027358399</v>
      </c>
      <c r="CW765" s="97"/>
      <c r="CX765" s="105"/>
    </row>
    <row r="766" customFormat="false" ht="13.8" hidden="false" customHeight="false" outlineLevel="0" collapsed="false">
      <c r="A766" s="0" t="s">
        <v>1404</v>
      </c>
      <c r="B766" s="26" t="s">
        <v>1275</v>
      </c>
      <c r="C766" s="88" t="str">
        <f aca="false">MID(A766,1,12)</f>
        <v>A.100.30.098</v>
      </c>
      <c r="D766" s="2" t="s">
        <v>1402</v>
      </c>
      <c r="E766" s="90" t="s">
        <v>255</v>
      </c>
      <c r="F766" s="91" t="str">
        <f aca="false">MID(A766, 21,85)</f>
        <v>Copper tube</v>
      </c>
      <c r="G766" s="133" t="n">
        <f aca="false">H766+I766+J766+K766</f>
        <v>4.98566242651</v>
      </c>
      <c r="H766" s="149" t="n">
        <f aca="false">N766+O766+P766+Q766</f>
        <v>0.1136569113</v>
      </c>
      <c r="I766" s="149" t="n">
        <f aca="false">L766+M766+R766+V766+T766</f>
        <v>0.22011551521</v>
      </c>
      <c r="J766" s="150" t="n">
        <f aca="false">S766+U766+W766+X766</f>
        <v>4.24932</v>
      </c>
      <c r="K766" s="149" t="n">
        <v>0.40257</v>
      </c>
      <c r="L766" s="130" t="n">
        <v>0.1503225</v>
      </c>
      <c r="M766" s="130" t="n">
        <v>0.069289481</v>
      </c>
      <c r="N766" s="130" t="n">
        <v>0.059611248</v>
      </c>
      <c r="O766" s="130" t="n">
        <v>0.03573712</v>
      </c>
      <c r="P766" s="130" t="n">
        <v>0.0012354913</v>
      </c>
      <c r="Q766" s="130" t="n">
        <v>0.017073052</v>
      </c>
      <c r="R766" s="130" t="n">
        <v>0.00050353421</v>
      </c>
      <c r="S766" s="130" t="n">
        <v>4.23</v>
      </c>
      <c r="T766" s="130" t="n">
        <v>0</v>
      </c>
      <c r="U766" s="130" t="n">
        <v>0.01932</v>
      </c>
      <c r="V766" s="157" t="n">
        <v>0</v>
      </c>
      <c r="W766" s="157" t="n">
        <v>0</v>
      </c>
      <c r="X766" s="130" t="n">
        <v>0</v>
      </c>
      <c r="Z766" s="151" t="n">
        <f aca="false">K766/0.15</f>
        <v>2.6838</v>
      </c>
      <c r="AB766" s="133" t="n">
        <f aca="false">K766</f>
        <v>0.40257</v>
      </c>
      <c r="AC766" s="133" t="n">
        <f aca="false">L766+M766+N766+O766+P766+Q766+R766</f>
        <v>0.33377242651</v>
      </c>
      <c r="AD766" s="133" t="n">
        <f aca="false">L766+M766+R766+W766</f>
        <v>0.22011551521</v>
      </c>
      <c r="AE766" s="133" t="n">
        <f aca="false">V766+L766+M766+R766+T766</f>
        <v>0.22011551521</v>
      </c>
      <c r="AF766" s="133" t="n">
        <f aca="false">S766+U766+X766</f>
        <v>4.24932</v>
      </c>
      <c r="AH766" s="0" t="n">
        <v>46.688</v>
      </c>
      <c r="AI766" s="96" t="n">
        <v>35.888</v>
      </c>
      <c r="AJ766" s="96" t="n">
        <v>2.4</v>
      </c>
      <c r="AK766" s="96" t="n">
        <v>0</v>
      </c>
      <c r="AL766" s="96" t="n">
        <v>0</v>
      </c>
      <c r="AM766" s="96" t="n">
        <v>5.8</v>
      </c>
      <c r="AN766" s="96" t="n">
        <v>2.6</v>
      </c>
      <c r="AP766" s="95" t="n">
        <v>0.12720223</v>
      </c>
      <c r="AQ766" s="95" t="n">
        <v>0.12051591</v>
      </c>
      <c r="AR766" s="95" t="n">
        <v>0.0034313666</v>
      </c>
      <c r="AS766" s="95" t="n">
        <v>0.0032549546</v>
      </c>
      <c r="AT766" s="152" t="n">
        <f aca="false">AW766+AZ766+BA766+BB766+BC766+BK766+BL766+BP766</f>
        <v>7.225174589E-006</v>
      </c>
      <c r="AU766" s="152" t="n">
        <f aca="false">AX766+AY766+BD766+BE766+BF766+BG766+BH766+BI766+BJ766+BM766+BQ766+BR766</f>
        <v>1.268996534363E-008</v>
      </c>
      <c r="AV766" s="153" t="n">
        <f aca="false">BN766+BO766</f>
        <v>0.455876</v>
      </c>
      <c r="AW766" s="154" t="n">
        <v>2.51828E-006</v>
      </c>
      <c r="AX766" s="154" t="n">
        <v>7.5988E-009</v>
      </c>
      <c r="AY766" s="154" t="n">
        <v>2.07575E-013</v>
      </c>
      <c r="AZ766" s="154" t="n">
        <v>1.168E-009</v>
      </c>
      <c r="BA766" s="154" t="n">
        <v>0</v>
      </c>
      <c r="BB766" s="154" t="n">
        <v>8.3048E-009</v>
      </c>
      <c r="BC766" s="154" t="n">
        <v>3.856E-006</v>
      </c>
      <c r="BD766" s="154" t="n">
        <v>1.18718E-009</v>
      </c>
      <c r="BE766" s="154" t="n">
        <v>3.8667E-009</v>
      </c>
      <c r="BF766" s="154" t="n">
        <v>2.101E-011</v>
      </c>
      <c r="BG766" s="154" t="n">
        <v>9.336E-014</v>
      </c>
      <c r="BH766" s="154" t="n">
        <v>1.57214E-011</v>
      </c>
      <c r="BI766" s="154" t="n">
        <v>1.2422194E-013</v>
      </c>
      <c r="BJ766" s="154" t="n">
        <v>1.2878669E-013</v>
      </c>
      <c r="BK766" s="154" t="n">
        <v>8.5928979E-008</v>
      </c>
      <c r="BL766" s="154" t="n">
        <v>7.5549281E-007</v>
      </c>
      <c r="BM766" s="154" t="n">
        <v>0</v>
      </c>
      <c r="BN766" s="154" t="n">
        <v>0.231</v>
      </c>
      <c r="BO766" s="154" t="n">
        <v>0.224876</v>
      </c>
      <c r="BP766" s="154" t="n">
        <v>0</v>
      </c>
      <c r="BQ766" s="154" t="n">
        <v>0</v>
      </c>
      <c r="BR766" s="154" t="n">
        <v>0</v>
      </c>
      <c r="BT766" s="96" t="n">
        <v>0.0018672802</v>
      </c>
      <c r="BU766" s="96" t="n">
        <v>2.935457E-005</v>
      </c>
      <c r="BV766" s="96" t="n">
        <v>7.4831465E-005</v>
      </c>
      <c r="BW766" s="96" t="n">
        <v>6.1021934E-008</v>
      </c>
      <c r="BX766" s="96" t="n">
        <v>5.2242896E-005</v>
      </c>
      <c r="BY766" s="96" t="n">
        <v>5.5822855E-006</v>
      </c>
      <c r="BZ766" s="96" t="n">
        <v>5.7503736E-008</v>
      </c>
      <c r="CA766" s="96" t="n">
        <v>8.0473763E-006</v>
      </c>
      <c r="CB766" s="96" t="n">
        <v>1.6579423E-006</v>
      </c>
      <c r="CC766" s="96" t="n">
        <v>1.130356E-005</v>
      </c>
      <c r="CD766" s="96" t="n">
        <v>0</v>
      </c>
      <c r="CE766" s="96" t="n">
        <v>0</v>
      </c>
      <c r="CF766" s="96" t="n">
        <v>0</v>
      </c>
      <c r="CG766" s="96" t="n">
        <v>1.2818162E-005</v>
      </c>
      <c r="CH766" s="96" t="n">
        <v>4.5565014E-005</v>
      </c>
      <c r="CI766" s="96" t="n">
        <v>0.0016257584</v>
      </c>
      <c r="CJ766" s="96" t="n">
        <v>0</v>
      </c>
      <c r="CL766" s="155" t="n">
        <v>0</v>
      </c>
      <c r="CM766" s="155" t="n">
        <v>2.6696</v>
      </c>
      <c r="CN766" s="156" t="n">
        <v>0.15188771</v>
      </c>
      <c r="CO766" s="155" t="n">
        <v>0.0213</v>
      </c>
      <c r="CP766" s="155" t="n">
        <v>1.0334842E-008</v>
      </c>
      <c r="CQ766" s="155" t="n">
        <v>5.726342E-007</v>
      </c>
      <c r="CR766" s="155" t="n">
        <v>0.0018741999</v>
      </c>
      <c r="CS766" s="155" t="n">
        <v>0.25984725</v>
      </c>
      <c r="CT766" s="155" t="n">
        <v>1.407432E-005</v>
      </c>
      <c r="CU766" s="155" t="n">
        <v>0.0018964972</v>
      </c>
      <c r="CW766" s="97"/>
      <c r="CX766" s="105"/>
    </row>
    <row r="767" customFormat="false" ht="13.8" hidden="false" customHeight="false" outlineLevel="0" collapsed="false">
      <c r="A767" s="0" t="s">
        <v>1405</v>
      </c>
      <c r="B767" s="26" t="s">
        <v>1275</v>
      </c>
      <c r="C767" s="88" t="str">
        <f aca="false">MID(A767,1,12)</f>
        <v>A.100.30.099</v>
      </c>
      <c r="D767" s="2" t="s">
        <v>1402</v>
      </c>
      <c r="E767" s="90" t="s">
        <v>255</v>
      </c>
      <c r="F767" s="91" t="str">
        <f aca="false">MID(A767, 21,85)</f>
        <v>Copper flat rolled product</v>
      </c>
      <c r="G767" s="133" t="n">
        <f aca="false">H767+I767+J767+K767</f>
        <v>5.2661747248</v>
      </c>
      <c r="H767" s="149" t="n">
        <f aca="false">N767+O767+P767+Q767</f>
        <v>0.1435151235</v>
      </c>
      <c r="I767" s="149" t="n">
        <f aca="false">L767+M767+R767+V767+T767</f>
        <v>0.2933921013</v>
      </c>
      <c r="J767" s="150" t="n">
        <f aca="false">S767+U767+W767+X767</f>
        <v>4.2561625</v>
      </c>
      <c r="K767" s="149" t="n">
        <v>0.573105</v>
      </c>
      <c r="L767" s="130" t="n">
        <v>0.20043</v>
      </c>
      <c r="M767" s="130" t="n">
        <v>0.092382539</v>
      </c>
      <c r="N767" s="130" t="n">
        <v>0.079318872</v>
      </c>
      <c r="O767" s="130" t="n">
        <v>0.04558568</v>
      </c>
      <c r="P767" s="130" t="n">
        <v>0.0012427335</v>
      </c>
      <c r="Q767" s="130" t="n">
        <v>0.017367838</v>
      </c>
      <c r="R767" s="130" t="n">
        <v>0.0005795623</v>
      </c>
      <c r="S767" s="130" t="n">
        <v>4.23</v>
      </c>
      <c r="T767" s="130" t="n">
        <v>0</v>
      </c>
      <c r="U767" s="157" t="n">
        <v>0.0261625</v>
      </c>
      <c r="V767" s="157" t="n">
        <v>0</v>
      </c>
      <c r="W767" s="157" t="n">
        <v>0</v>
      </c>
      <c r="X767" s="130" t="n">
        <v>0</v>
      </c>
      <c r="Z767" s="151" t="n">
        <f aca="false">K767/0.15</f>
        <v>3.8207</v>
      </c>
      <c r="AB767" s="133" t="n">
        <f aca="false">K767</f>
        <v>0.573105</v>
      </c>
      <c r="AC767" s="133" t="n">
        <f aca="false">L767+M767+N767+O767+P767+Q767+R767</f>
        <v>0.4369072248</v>
      </c>
      <c r="AD767" s="133" t="n">
        <f aca="false">L767+M767+R767+W767</f>
        <v>0.2933921013</v>
      </c>
      <c r="AE767" s="133" t="n">
        <f aca="false">V767+L767+M767+R767+T767</f>
        <v>0.2933921013</v>
      </c>
      <c r="AF767" s="133" t="n">
        <f aca="false">S767+U767+X767</f>
        <v>4.2561625</v>
      </c>
      <c r="AH767" s="0" t="n">
        <v>70.414</v>
      </c>
      <c r="AI767" s="96" t="n">
        <v>54.364</v>
      </c>
      <c r="AJ767" s="96" t="n">
        <v>3.25</v>
      </c>
      <c r="AK767" s="96" t="n">
        <v>0</v>
      </c>
      <c r="AL767" s="96" t="n">
        <v>0</v>
      </c>
      <c r="AM767" s="96" t="n">
        <v>9.1</v>
      </c>
      <c r="AN767" s="96" t="n">
        <v>3.7</v>
      </c>
      <c r="AP767" s="95" t="n">
        <v>0.16814532</v>
      </c>
      <c r="AQ767" s="95" t="n">
        <v>0.15928751</v>
      </c>
      <c r="AR767" s="95" t="n">
        <v>0.0047606333</v>
      </c>
      <c r="AS767" s="95" t="n">
        <v>0.0040971748</v>
      </c>
      <c r="AT767" s="152" t="n">
        <f aca="false">AW767+AZ767+BA767+BB767+BC767+BK767+BL767+BP767</f>
        <v>9.549610765E-006</v>
      </c>
      <c r="AU767" s="152" t="n">
        <f aca="false">AX767+AY767+BD767+BE767+BF767+BG767+BH767+BI767+BJ767+BM767+BQ767+BR767</f>
        <v>1.760589243408E-008</v>
      </c>
      <c r="AV767" s="153" t="n">
        <f aca="false">BN767+BO767</f>
        <v>0.573834</v>
      </c>
      <c r="AW767" s="154" t="n">
        <v>3.58718E-006</v>
      </c>
      <c r="AX767" s="154" t="n">
        <v>1.08242E-008</v>
      </c>
      <c r="AY767" s="154" t="n">
        <v>2.9568E-013</v>
      </c>
      <c r="AZ767" s="154" t="n">
        <v>1.752E-009</v>
      </c>
      <c r="BA767" s="154" t="n">
        <v>0</v>
      </c>
      <c r="BB767" s="154" t="n">
        <v>1.10676E-008</v>
      </c>
      <c r="BC767" s="154" t="n">
        <v>5.0994E-006</v>
      </c>
      <c r="BD767" s="154" t="n">
        <v>1.58166E-009</v>
      </c>
      <c r="BE767" s="154" t="n">
        <v>5.1556E-009</v>
      </c>
      <c r="BF767" s="154" t="n">
        <v>2.792E-011</v>
      </c>
      <c r="BG767" s="154" t="n">
        <v>1.2032E-013</v>
      </c>
      <c r="BH767" s="154" t="n">
        <v>1.58124E-011</v>
      </c>
      <c r="BI767" s="154" t="n">
        <v>1.5058019E-013</v>
      </c>
      <c r="BJ767" s="154" t="n">
        <v>1.3345389E-013</v>
      </c>
      <c r="BK767" s="154" t="n">
        <v>8.6290705E-008</v>
      </c>
      <c r="BL767" s="154" t="n">
        <v>7.6392046E-007</v>
      </c>
      <c r="BM767" s="154" t="n">
        <v>0</v>
      </c>
      <c r="BN767" s="154" t="n">
        <v>0.231</v>
      </c>
      <c r="BO767" s="154" t="n">
        <v>0.342834</v>
      </c>
      <c r="BP767" s="154" t="n">
        <v>0</v>
      </c>
      <c r="BQ767" s="154" t="n">
        <v>0</v>
      </c>
      <c r="BR767" s="154" t="n">
        <v>0</v>
      </c>
      <c r="BT767" s="96" t="n">
        <v>0.001956229</v>
      </c>
      <c r="BU767" s="96" t="n">
        <v>3.9139427E-005</v>
      </c>
      <c r="BV767" s="96" t="n">
        <v>0.00010653125</v>
      </c>
      <c r="BW767" s="96" t="n">
        <v>7.051035E-008</v>
      </c>
      <c r="BX767" s="96" t="n">
        <v>6.7814702E-005</v>
      </c>
      <c r="BY767" s="96" t="n">
        <v>7.4305684E-006</v>
      </c>
      <c r="BZ767" s="96" t="n">
        <v>1.1500747E-007</v>
      </c>
      <c r="CA767" s="96" t="n">
        <v>1.0729835E-005</v>
      </c>
      <c r="CB767" s="96" t="n">
        <v>1.6676609E-006</v>
      </c>
      <c r="CC767" s="96" t="n">
        <v>1.1500399E-005</v>
      </c>
      <c r="CD767" s="96" t="n">
        <v>0</v>
      </c>
      <c r="CE767" s="96" t="n">
        <v>0</v>
      </c>
      <c r="CF767" s="96" t="n">
        <v>0</v>
      </c>
      <c r="CG767" s="96" t="n">
        <v>1.7059764E-005</v>
      </c>
      <c r="CH767" s="96" t="n">
        <v>6.8411517E-005</v>
      </c>
      <c r="CI767" s="96" t="n">
        <v>0.0016257584</v>
      </c>
      <c r="CJ767" s="96" t="n">
        <v>0</v>
      </c>
      <c r="CL767" s="155" t="n">
        <v>0</v>
      </c>
      <c r="CM767" s="155" t="n">
        <v>3.7994</v>
      </c>
      <c r="CN767" s="156" t="n">
        <v>0.20250799</v>
      </c>
      <c r="CO767" s="155" t="n">
        <v>0.0284</v>
      </c>
      <c r="CP767" s="155" t="n">
        <v>1.0455391E-008</v>
      </c>
      <c r="CQ767" s="155" t="n">
        <v>5.839344E-007</v>
      </c>
      <c r="CR767" s="155" t="n">
        <v>0.0024473332</v>
      </c>
      <c r="CS767" s="155" t="n">
        <v>0.26855025</v>
      </c>
      <c r="CT767" s="155" t="n">
        <v>1.869372E-005</v>
      </c>
      <c r="CU767" s="155" t="n">
        <v>0.0025272447</v>
      </c>
      <c r="CW767" s="97"/>
      <c r="CX767" s="105"/>
    </row>
    <row r="768" customFormat="false" ht="13.8" hidden="false" customHeight="false" outlineLevel="0" collapsed="false">
      <c r="A768" s="0" t="s">
        <v>1406</v>
      </c>
      <c r="B768" s="26" t="s">
        <v>1275</v>
      </c>
      <c r="C768" s="88" t="str">
        <f aca="false">MID(A768,1,12)</f>
        <v>A.100.30.100</v>
      </c>
      <c r="D768" s="2" t="s">
        <v>1402</v>
      </c>
      <c r="E768" s="90" t="s">
        <v>255</v>
      </c>
      <c r="F768" s="91" t="str">
        <f aca="false">MID(A768, 21,85)</f>
        <v>Cu-E</v>
      </c>
      <c r="G768" s="133" t="n">
        <f aca="false">H768+I768+J768+K768</f>
        <v>3.5803256563394</v>
      </c>
      <c r="H768" s="149" t="n">
        <f aca="false">N768+O768+P768+Q768</f>
        <v>0.10144643014</v>
      </c>
      <c r="I768" s="149" t="n">
        <f aca="false">L768+M768+R768+V768+T768</f>
        <v>0.2100428431189</v>
      </c>
      <c r="J768" s="150" t="n">
        <f aca="false">S768+U768+W768+X768</f>
        <v>2.8959143230805</v>
      </c>
      <c r="K768" s="149" t="n">
        <v>0.37292206</v>
      </c>
      <c r="L768" s="130" t="n">
        <v>0.14342762</v>
      </c>
      <c r="M768" s="130" t="n">
        <v>0.065746086</v>
      </c>
      <c r="N768" s="130" t="n">
        <v>0.056662665</v>
      </c>
      <c r="O768" s="130" t="n">
        <v>0.03064255</v>
      </c>
      <c r="P768" s="130" t="n">
        <v>0.00092519514</v>
      </c>
      <c r="Q768" s="130" t="n">
        <v>0.01321602</v>
      </c>
      <c r="R768" s="130" t="n">
        <v>0.00049758404</v>
      </c>
      <c r="S768" s="130" t="n">
        <v>2.8765066</v>
      </c>
      <c r="T768" s="130" t="n">
        <v>0.00036195061</v>
      </c>
      <c r="U768" s="157" t="n">
        <v>0.019407054</v>
      </c>
      <c r="V768" s="157" t="n">
        <v>9.6024689E-006</v>
      </c>
      <c r="W768" s="157" t="n">
        <v>6.6907433E-007</v>
      </c>
      <c r="X768" s="130" t="n">
        <v>6.1708172E-012</v>
      </c>
      <c r="Z768" s="151" t="n">
        <f aca="false">K768/0.15</f>
        <v>2.48614706666667</v>
      </c>
      <c r="AB768" s="133" t="n">
        <f aca="false">K768</f>
        <v>0.37292206</v>
      </c>
      <c r="AC768" s="133" t="n">
        <f aca="false">L768+M768+N768+O768+P768+Q768+R768</f>
        <v>0.31111772018</v>
      </c>
      <c r="AD768" s="133" t="n">
        <f aca="false">L768+M768+R768+W768</f>
        <v>0.20967195911433</v>
      </c>
      <c r="AE768" s="133" t="n">
        <f aca="false">V768+L768+M768+R768+T768</f>
        <v>0.2100428431189</v>
      </c>
      <c r="AF768" s="133" t="n">
        <f aca="false">S768+U768+X768</f>
        <v>2.89591365400617</v>
      </c>
      <c r="AH768" s="0" t="n">
        <v>41.683943</v>
      </c>
      <c r="AI768" s="96" t="n">
        <v>31.911165</v>
      </c>
      <c r="AJ768" s="96" t="n">
        <v>2.2567355</v>
      </c>
      <c r="AK768" s="96" t="n">
        <v>0</v>
      </c>
      <c r="AL768" s="96" t="n">
        <v>0.11253345</v>
      </c>
      <c r="AM768" s="96" t="n">
        <v>4.9311757</v>
      </c>
      <c r="AN768" s="96" t="n">
        <v>2.4723326</v>
      </c>
      <c r="AP768" s="95" t="n">
        <v>0.11616983</v>
      </c>
      <c r="AQ768" s="95" t="n">
        <v>0.1104679</v>
      </c>
      <c r="AR768" s="95" t="n">
        <v>0.0032081231</v>
      </c>
      <c r="AS768" s="95" t="n">
        <v>0.0024938041</v>
      </c>
      <c r="AT768" s="152" t="n">
        <f aca="false">AW768+AZ768+BA768+BB768+BC768+BK768+BL768+BP768</f>
        <v>6.6227757196E-006</v>
      </c>
      <c r="AU768" s="152" t="n">
        <f aca="false">AX768+AY768+BD768+BE768+BF768+BG768+BH768+BI768+BJ768+BM768+BQ768+BR768</f>
        <v>1.18643604000253E-008</v>
      </c>
      <c r="AV768" s="153" t="n">
        <f aca="false">BN768+BO768</f>
        <v>0.34927228</v>
      </c>
      <c r="AW768" s="154" t="n">
        <v>2.3312688E-006</v>
      </c>
      <c r="AX768" s="154" t="n">
        <v>7.0344137E-009</v>
      </c>
      <c r="AY768" s="154" t="n">
        <v>1.9216084E-013</v>
      </c>
      <c r="AZ768" s="154" t="n">
        <v>1.1425919E-009</v>
      </c>
      <c r="BA768" s="154" t="n">
        <v>0</v>
      </c>
      <c r="BB768" s="154" t="n">
        <v>7.8182187E-009</v>
      </c>
      <c r="BC768" s="154" t="n">
        <v>3.6083825E-006</v>
      </c>
      <c r="BD768" s="154" t="n">
        <v>1.1192228E-009</v>
      </c>
      <c r="BE768" s="154" t="n">
        <v>3.6789208E-009</v>
      </c>
      <c r="BF768" s="154" t="n">
        <v>2.0838504E-011</v>
      </c>
      <c r="BG768" s="154" t="n">
        <v>8.1825027E-014</v>
      </c>
      <c r="BH768" s="154" t="n">
        <v>1.0399625E-011</v>
      </c>
      <c r="BI768" s="154" t="n">
        <v>1.8551947E-013</v>
      </c>
      <c r="BJ768" s="154" t="n">
        <v>1.0546568E-013</v>
      </c>
      <c r="BK768" s="154" t="n">
        <v>6.3897959E-008</v>
      </c>
      <c r="BL768" s="154" t="n">
        <v>6.1026565E-007</v>
      </c>
      <c r="BM768" s="154" t="n">
        <v>8.3364659E-021</v>
      </c>
      <c r="BN768" s="154" t="n">
        <v>0.1570907</v>
      </c>
      <c r="BO768" s="154" t="n">
        <v>0.19218158</v>
      </c>
      <c r="BP768" s="154" t="n">
        <v>0</v>
      </c>
      <c r="BQ768" s="154" t="n">
        <v>0</v>
      </c>
      <c r="BR768" s="154" t="n">
        <v>0</v>
      </c>
      <c r="BT768" s="96" t="n">
        <v>0.001325019</v>
      </c>
      <c r="BU768" s="96" t="n">
        <v>2.7895877E-005</v>
      </c>
      <c r="BV768" s="96" t="n">
        <v>6.9320377E-005</v>
      </c>
      <c r="BW768" s="96" t="n">
        <v>6.0544208E-008</v>
      </c>
      <c r="BX768" s="96" t="n">
        <v>4.6392372E-005</v>
      </c>
      <c r="BY768" s="96" t="n">
        <v>5.2247031E-006</v>
      </c>
      <c r="BZ768" s="96" t="n">
        <v>7.356209E-008</v>
      </c>
      <c r="CA768" s="96" t="n">
        <v>7.5576578E-006</v>
      </c>
      <c r="CB768" s="96" t="n">
        <v>1.2441602E-006</v>
      </c>
      <c r="CC768" s="96" t="n">
        <v>8.7536466E-006</v>
      </c>
      <c r="CD768" s="96" t="n">
        <v>0</v>
      </c>
      <c r="CE768" s="96" t="n">
        <v>1.8435031E-017</v>
      </c>
      <c r="CF768" s="96" t="n">
        <v>1.5094531E-013</v>
      </c>
      <c r="CG768" s="96" t="n">
        <v>1.2189189E-005</v>
      </c>
      <c r="CH768" s="96" t="n">
        <v>4.078781E-005</v>
      </c>
      <c r="CI768" s="96" t="n">
        <v>0.0011055191</v>
      </c>
      <c r="CJ768" s="96" t="n">
        <v>0</v>
      </c>
      <c r="CL768" s="155" t="n">
        <v>1.2776217E-013</v>
      </c>
      <c r="CM768" s="155" t="n">
        <v>2.4747509</v>
      </c>
      <c r="CN768" s="156" t="n">
        <v>0.14287809</v>
      </c>
      <c r="CO768" s="155" t="n">
        <v>0.020227983</v>
      </c>
      <c r="CP768" s="155" t="n">
        <v>8.812854E-009</v>
      </c>
      <c r="CQ768" s="155" t="n">
        <v>5.1992439E-007</v>
      </c>
      <c r="CR768" s="155" t="n">
        <v>0.0016918929</v>
      </c>
      <c r="CS768" s="155" t="n">
        <v>0.2507259</v>
      </c>
      <c r="CT768" s="155" t="n">
        <v>1.3955416E-005</v>
      </c>
      <c r="CU768" s="155" t="n">
        <v>0.0017790868</v>
      </c>
      <c r="CW768" s="97"/>
      <c r="CX768" s="105"/>
    </row>
    <row r="769" customFormat="false" ht="13.8" hidden="false" customHeight="false" outlineLevel="0" collapsed="false">
      <c r="A769" s="0" t="s">
        <v>1407</v>
      </c>
      <c r="B769" s="26" t="s">
        <v>1275</v>
      </c>
      <c r="C769" s="88" t="str">
        <f aca="false">MID(A769,1,12)</f>
        <v>A.100.30.101</v>
      </c>
      <c r="D769" s="2" t="s">
        <v>1402</v>
      </c>
      <c r="E769" s="90" t="s">
        <v>255</v>
      </c>
      <c r="F769" s="91" t="str">
        <f aca="false">MID(A769, 21,85)</f>
        <v>CuAg-E</v>
      </c>
      <c r="G769" s="133" t="n">
        <f aca="false">H769+I769+J769+K769</f>
        <v>4.3805996742265</v>
      </c>
      <c r="H769" s="149" t="n">
        <f aca="false">N769+O769+P769+Q769</f>
        <v>0.1290593888</v>
      </c>
      <c r="I769" s="149" t="n">
        <f aca="false">L769+M769+R769+V769+T769</f>
        <v>0.369849173346</v>
      </c>
      <c r="J769" s="150" t="n">
        <f aca="false">S769+U769+W769+X769</f>
        <v>3.4280948320805</v>
      </c>
      <c r="K769" s="149" t="n">
        <v>0.45359628</v>
      </c>
      <c r="L769" s="130" t="n">
        <v>0.18982968</v>
      </c>
      <c r="M769" s="130" t="n">
        <v>0.1107052</v>
      </c>
      <c r="N769" s="130" t="n">
        <v>0.0762422</v>
      </c>
      <c r="O769" s="130" t="n">
        <v>0.030782643</v>
      </c>
      <c r="P769" s="130" t="n">
        <v>0.0020057578</v>
      </c>
      <c r="Q769" s="130" t="n">
        <v>0.020028788</v>
      </c>
      <c r="R769" s="130" t="n">
        <v>0.068942067</v>
      </c>
      <c r="S769" s="130" t="n">
        <v>3.4032409</v>
      </c>
      <c r="T769" s="130" t="n">
        <v>0.00036195061</v>
      </c>
      <c r="U769" s="157" t="n">
        <v>0.024853263</v>
      </c>
      <c r="V769" s="157" t="n">
        <v>1.0275736E-005</v>
      </c>
      <c r="W769" s="157" t="n">
        <v>6.6907433E-007</v>
      </c>
      <c r="X769" s="130" t="n">
        <v>6.1708172E-012</v>
      </c>
      <c r="Z769" s="151" t="n">
        <f aca="false">K769/0.15</f>
        <v>3.0239752</v>
      </c>
      <c r="AB769" s="133" t="n">
        <f aca="false">K769</f>
        <v>0.45359628</v>
      </c>
      <c r="AC769" s="133" t="n">
        <f aca="false">L769+M769+N769+O769+P769+Q769+R769</f>
        <v>0.4985363358</v>
      </c>
      <c r="AD769" s="133" t="n">
        <f aca="false">L769+M769+R769+W769</f>
        <v>0.36947761607433</v>
      </c>
      <c r="AE769" s="133" t="n">
        <f aca="false">V769+L769+M769+R769+T769</f>
        <v>0.369849173346</v>
      </c>
      <c r="AF769" s="133" t="n">
        <f aca="false">S769+U769+X769</f>
        <v>3.42809416300617</v>
      </c>
      <c r="AH769" s="0" t="n">
        <v>44.900571</v>
      </c>
      <c r="AI769" s="96" t="n">
        <v>34.439174</v>
      </c>
      <c r="AJ769" s="96" t="n">
        <v>2.9332832</v>
      </c>
      <c r="AK769" s="96" t="n">
        <v>0</v>
      </c>
      <c r="AL769" s="96" t="n">
        <v>0.11253345</v>
      </c>
      <c r="AM769" s="96" t="n">
        <v>4.9379183</v>
      </c>
      <c r="AN769" s="96" t="n">
        <v>2.477662</v>
      </c>
      <c r="AP769" s="95" t="n">
        <v>0.20058436</v>
      </c>
      <c r="AQ769" s="95" t="n">
        <v>0.19327384</v>
      </c>
      <c r="AR769" s="95" t="n">
        <v>0.004431469</v>
      </c>
      <c r="AS769" s="95" t="n">
        <v>0.0028790553</v>
      </c>
      <c r="AT769" s="152" t="n">
        <f aca="false">AW769+AZ769+BA769+BB769+BC769+BK769+BL769+BP769</f>
        <v>1.15871606759E-005</v>
      </c>
      <c r="AU769" s="152" t="n">
        <f aca="false">AX769+AY769+BD769+BE769+BF769+BG769+BH769+BI769+BJ769+BM769+BQ769+BR769</f>
        <v>1.63885686357383E-008</v>
      </c>
      <c r="AV769" s="153" t="n">
        <f aca="false">BN769+BO769</f>
        <v>0.40322903</v>
      </c>
      <c r="AW769" s="154" t="n">
        <v>2.8303733E-006</v>
      </c>
      <c r="AX769" s="154" t="n">
        <v>8.5403325E-009</v>
      </c>
      <c r="AY769" s="154" t="n">
        <v>2.333047E-013</v>
      </c>
      <c r="AZ769" s="154" t="n">
        <v>1.1425919E-009</v>
      </c>
      <c r="BA769" s="154" t="n">
        <v>0</v>
      </c>
      <c r="BB769" s="154" t="n">
        <v>1.0602864E-008</v>
      </c>
      <c r="BC769" s="154" t="n">
        <v>4.6629202E-006</v>
      </c>
      <c r="BD769" s="154" t="n">
        <v>1.5163761E-009</v>
      </c>
      <c r="BE769" s="154" t="n">
        <v>4.8916773E-009</v>
      </c>
      <c r="BF769" s="154" t="n">
        <v>7.6638734E-010</v>
      </c>
      <c r="BG769" s="154" t="n">
        <v>1.0715803E-013</v>
      </c>
      <c r="BH769" s="154" t="n">
        <v>5.1615053E-011</v>
      </c>
      <c r="BI769" s="154" t="n">
        <v>5.1973462E-010</v>
      </c>
      <c r="BJ769" s="154" t="n">
        <v>1.0210526E-010</v>
      </c>
      <c r="BK769" s="154" t="n">
        <v>2.2596602E-007</v>
      </c>
      <c r="BL769" s="154" t="n">
        <v>3.8561557E-006</v>
      </c>
      <c r="BM769" s="154" t="n">
        <v>8.3364659E-021</v>
      </c>
      <c r="BN769" s="154" t="n">
        <v>0.18576737</v>
      </c>
      <c r="BO769" s="154" t="n">
        <v>0.21746166</v>
      </c>
      <c r="BP769" s="154" t="n">
        <v>0</v>
      </c>
      <c r="BQ769" s="154" t="n">
        <v>0</v>
      </c>
      <c r="BR769" s="154" t="n">
        <v>0</v>
      </c>
      <c r="BT769" s="96" t="n">
        <v>0.0025362308</v>
      </c>
      <c r="BU769" s="96" t="n">
        <v>3.7164586E-005</v>
      </c>
      <c r="BV769" s="96" t="n">
        <v>8.4316453E-005</v>
      </c>
      <c r="BW769" s="96" t="n">
        <v>8.0784592E-006</v>
      </c>
      <c r="BX769" s="96" t="n">
        <v>5.2821879E-005</v>
      </c>
      <c r="BY769" s="96" t="n">
        <v>7.0831184E-006</v>
      </c>
      <c r="BZ769" s="96" t="n">
        <v>1.885544E-005</v>
      </c>
      <c r="CA769" s="96" t="n">
        <v>1.0266405E-005</v>
      </c>
      <c r="CB769" s="96" t="n">
        <v>2.7611648E-006</v>
      </c>
      <c r="CC769" s="96" t="n">
        <v>1.4024208E-005</v>
      </c>
      <c r="CD769" s="96" t="n">
        <v>0</v>
      </c>
      <c r="CE769" s="96" t="n">
        <v>1.8435031E-017</v>
      </c>
      <c r="CF769" s="96" t="n">
        <v>1.5094531E-013</v>
      </c>
      <c r="CG769" s="96" t="n">
        <v>1.6371226E-005</v>
      </c>
      <c r="CH769" s="96" t="n">
        <v>4.4735295E-005</v>
      </c>
      <c r="CI769" s="96" t="n">
        <v>0.0022397526</v>
      </c>
      <c r="CJ769" s="96" t="n">
        <v>0</v>
      </c>
      <c r="CL769" s="155" t="n">
        <v>1.2776217E-013</v>
      </c>
      <c r="CM769" s="155" t="n">
        <v>3.0125791</v>
      </c>
      <c r="CN769" s="156" t="n">
        <v>0.2179825</v>
      </c>
      <c r="CO769" s="155" t="n">
        <v>0.026978814</v>
      </c>
      <c r="CP769" s="155" t="n">
        <v>7.6969402E-008</v>
      </c>
      <c r="CQ769" s="155" t="n">
        <v>3.0036919E-006</v>
      </c>
      <c r="CR769" s="155" t="n">
        <v>0.0020002253</v>
      </c>
      <c r="CS769" s="155" t="n">
        <v>205.65434</v>
      </c>
      <c r="CT769" s="155" t="n">
        <v>0.0005092626</v>
      </c>
      <c r="CU769" s="155" t="n">
        <v>0.0024153729</v>
      </c>
      <c r="CW769" s="97"/>
      <c r="CX769" s="101" t="s">
        <v>1408</v>
      </c>
    </row>
    <row r="770" customFormat="false" ht="13.8" hidden="false" customHeight="false" outlineLevel="0" collapsed="false">
      <c r="A770" s="0" t="s">
        <v>1409</v>
      </c>
      <c r="B770" s="26" t="s">
        <v>1275</v>
      </c>
      <c r="C770" s="88" t="str">
        <f aca="false">MID(A770,1,12)</f>
        <v>A.100.30.102</v>
      </c>
      <c r="D770" s="2" t="s">
        <v>1402</v>
      </c>
      <c r="E770" s="90" t="s">
        <v>255</v>
      </c>
      <c r="F770" s="91" t="str">
        <f aca="false">MID(A770, 21,85)</f>
        <v>CuAl5</v>
      </c>
      <c r="G770" s="133" t="n">
        <f aca="false">H770+I770+J770+K770</f>
        <v>3.70022582947005</v>
      </c>
      <c r="H770" s="149" t="n">
        <f aca="false">N770+O770+P770+Q770</f>
        <v>0.1075498251</v>
      </c>
      <c r="I770" s="149" t="n">
        <f aca="false">L770+M770+R770+V770+T770</f>
        <v>0.308315824415</v>
      </c>
      <c r="J770" s="150" t="n">
        <f aca="false">S770+U770+W770+X770</f>
        <v>2.82981947995505</v>
      </c>
      <c r="K770" s="149" t="n">
        <v>0.4545407</v>
      </c>
      <c r="L770" s="130" t="n">
        <v>0.23633255</v>
      </c>
      <c r="M770" s="130" t="n">
        <v>0.068447881</v>
      </c>
      <c r="N770" s="130" t="n">
        <v>0.06246896</v>
      </c>
      <c r="O770" s="130" t="n">
        <v>0.028944461</v>
      </c>
      <c r="P770" s="130" t="n">
        <v>0.0037094251</v>
      </c>
      <c r="Q770" s="130" t="n">
        <v>0.012426979</v>
      </c>
      <c r="R770" s="130" t="n">
        <v>0.0031589463</v>
      </c>
      <c r="S770" s="130" t="n">
        <v>2.8101837</v>
      </c>
      <c r="T770" s="130" t="n">
        <v>0.00036423564</v>
      </c>
      <c r="U770" s="157" t="n">
        <v>0.019635095</v>
      </c>
      <c r="V770" s="157" t="n">
        <v>1.2211475E-005</v>
      </c>
      <c r="W770" s="157" t="n">
        <v>6.6749719E-007</v>
      </c>
      <c r="X770" s="130" t="n">
        <v>1.7457856E-008</v>
      </c>
      <c r="Z770" s="151" t="n">
        <f aca="false">K770/0.15</f>
        <v>3.03027133333333</v>
      </c>
      <c r="AB770" s="133" t="n">
        <f aca="false">K770</f>
        <v>0.4545407</v>
      </c>
      <c r="AC770" s="133" t="n">
        <f aca="false">L770+M770+N770+O770+P770+Q770+R770</f>
        <v>0.4154892024</v>
      </c>
      <c r="AD770" s="133" t="n">
        <f aca="false">L770+M770+R770+W770</f>
        <v>0.30794004479719</v>
      </c>
      <c r="AE770" s="133" t="n">
        <f aca="false">V770+L770+M770+R770+T770</f>
        <v>0.308315824415</v>
      </c>
      <c r="AF770" s="133" t="n">
        <f aca="false">S770+U770+X770</f>
        <v>2.82981881245786</v>
      </c>
      <c r="AH770" s="0" t="n">
        <v>47.500629</v>
      </c>
      <c r="AI770" s="96" t="n">
        <v>37.679641</v>
      </c>
      <c r="AJ770" s="96" t="n">
        <v>2.232912</v>
      </c>
      <c r="AK770" s="96" t="n">
        <v>0</v>
      </c>
      <c r="AL770" s="96" t="n">
        <v>0.10874169</v>
      </c>
      <c r="AM770" s="96" t="n">
        <v>4.7261098</v>
      </c>
      <c r="AN770" s="96" t="n">
        <v>2.7532246</v>
      </c>
      <c r="AP770" s="95" t="n">
        <v>0.17690511</v>
      </c>
      <c r="AQ770" s="95" t="n">
        <v>0.16998703</v>
      </c>
      <c r="AR770" s="95" t="n">
        <v>0.0041738185</v>
      </c>
      <c r="AS770" s="95" t="n">
        <v>0.0027442648</v>
      </c>
      <c r="AT770" s="152" t="n">
        <f aca="false">AW770+AZ770+BA770+BB770+BC770+BK770+BL770+BP770</f>
        <v>1.01910688178E-005</v>
      </c>
      <c r="AU770" s="152" t="n">
        <f aca="false">AX770+AY770+BD770+BE770+BF770+BG770+BH770+BI770+BJ770+BM770+BQ770+BR770</f>
        <v>1.54357194409843E-008</v>
      </c>
      <c r="AV770" s="153" t="n">
        <f aca="false">BN770+BO770</f>
        <v>0.38435081</v>
      </c>
      <c r="AW770" s="154" t="n">
        <v>2.8367155E-006</v>
      </c>
      <c r="AX770" s="154" t="n">
        <v>8.5595239E-009</v>
      </c>
      <c r="AY770" s="154" t="n">
        <v>2.338275E-013</v>
      </c>
      <c r="AZ770" s="154" t="n">
        <v>1.0649551E-009</v>
      </c>
      <c r="BA770" s="154" t="n">
        <v>0</v>
      </c>
      <c r="BB770" s="154" t="n">
        <v>8.1244227E-009</v>
      </c>
      <c r="BC770" s="154" t="n">
        <v>5.2849684E-006</v>
      </c>
      <c r="BD770" s="154" t="n">
        <v>1.1752749E-009</v>
      </c>
      <c r="BE770" s="154" t="n">
        <v>5.6576784E-009</v>
      </c>
      <c r="BF770" s="154" t="n">
        <v>2.7724073E-011</v>
      </c>
      <c r="BG770" s="154" t="n">
        <v>7.7338716E-014</v>
      </c>
      <c r="BH770" s="154" t="n">
        <v>1.0068931E-011</v>
      </c>
      <c r="BI770" s="154" t="n">
        <v>4.1495767E-012</v>
      </c>
      <c r="BJ770" s="154" t="n">
        <v>9.8849406E-013</v>
      </c>
      <c r="BK770" s="154" t="n">
        <v>1.4859687E-006</v>
      </c>
      <c r="BL770" s="154" t="n">
        <v>5.7422684E-007</v>
      </c>
      <c r="BM770" s="154" t="n">
        <v>8.3168152E-021</v>
      </c>
      <c r="BN770" s="154" t="n">
        <v>0.15237242</v>
      </c>
      <c r="BO770" s="154" t="n">
        <v>0.23197839</v>
      </c>
      <c r="BP770" s="154" t="n">
        <v>0</v>
      </c>
      <c r="BQ770" s="154" t="n">
        <v>0</v>
      </c>
      <c r="BR770" s="154" t="n">
        <v>0</v>
      </c>
      <c r="BT770" s="96" t="n">
        <v>0.0013019593</v>
      </c>
      <c r="BU770" s="96" t="n">
        <v>4.1590799E-005</v>
      </c>
      <c r="BV770" s="96" t="n">
        <v>8.4492006E-005</v>
      </c>
      <c r="BW770" s="96" t="n">
        <v>3.72721E-007</v>
      </c>
      <c r="BX770" s="96" t="n">
        <v>5.6074916E-005</v>
      </c>
      <c r="BY770" s="96" t="n">
        <v>5.3148531E-006</v>
      </c>
      <c r="BZ770" s="96" t="n">
        <v>2.7927722E-007</v>
      </c>
      <c r="CA770" s="96" t="n">
        <v>7.7151522E-006</v>
      </c>
      <c r="CB770" s="96" t="n">
        <v>4.9826654E-006</v>
      </c>
      <c r="CC770" s="96" t="n">
        <v>8.2370838E-006</v>
      </c>
      <c r="CD770" s="96" t="n">
        <v>0</v>
      </c>
      <c r="CE770" s="96" t="n">
        <v>1.8391576E-017</v>
      </c>
      <c r="CF770" s="96" t="n">
        <v>1.5058951E-013</v>
      </c>
      <c r="CG770" s="96" t="n">
        <v>1.4178634E-005</v>
      </c>
      <c r="CH770" s="96" t="n">
        <v>4.7824864E-005</v>
      </c>
      <c r="CI770" s="96" t="n">
        <v>0.0010308963</v>
      </c>
      <c r="CJ770" s="96" t="n">
        <v>0</v>
      </c>
      <c r="CL770" s="155" t="n">
        <v>1.2746101E-013</v>
      </c>
      <c r="CM770" s="155" t="n">
        <v>3.0178629</v>
      </c>
      <c r="CN770" s="156" t="n">
        <v>0.14997489</v>
      </c>
      <c r="CO770" s="155" t="n">
        <v>0.029621646</v>
      </c>
      <c r="CP770" s="155" t="n">
        <v>6.2039844E-007</v>
      </c>
      <c r="CQ770" s="155" t="n">
        <v>4.9247175E-007</v>
      </c>
      <c r="CR770" s="155" t="n">
        <v>0.0022172756</v>
      </c>
      <c r="CS770" s="155" t="n">
        <v>6.4810973</v>
      </c>
      <c r="CT770" s="155" t="n">
        <v>1.85219E-005</v>
      </c>
      <c r="CU770" s="155" t="n">
        <v>0.0018140456</v>
      </c>
      <c r="CW770" s="97"/>
      <c r="CX770" s="101" t="s">
        <v>1410</v>
      </c>
    </row>
    <row r="771" customFormat="false" ht="13.8" hidden="false" customHeight="false" outlineLevel="0" collapsed="false">
      <c r="A771" s="0" t="s">
        <v>1411</v>
      </c>
      <c r="B771" s="26" t="s">
        <v>1275</v>
      </c>
      <c r="C771" s="88" t="str">
        <f aca="false">MID(A771,1,12)</f>
        <v>A.100.30.103</v>
      </c>
      <c r="D771" s="2" t="s">
        <v>1402</v>
      </c>
      <c r="E771" s="90" t="s">
        <v>255</v>
      </c>
      <c r="F771" s="91" t="str">
        <f aca="false">MID(A771, 21,85)</f>
        <v>CuNi10Fe</v>
      </c>
      <c r="G771" s="133" t="n">
        <f aca="false">H771+I771+J771+K771</f>
        <v>5.73467679776578</v>
      </c>
      <c r="H771" s="149" t="n">
        <f aca="false">N771+O771+P771+Q771</f>
        <v>0.1429166682</v>
      </c>
      <c r="I771" s="149" t="n">
        <f aca="false">L771+M771+R771+V771+T771</f>
        <v>1.375421728717</v>
      </c>
      <c r="J771" s="150" t="n">
        <f aca="false">S771+U771+W771+X771</f>
        <v>3.68644277084878</v>
      </c>
      <c r="K771" s="149" t="n">
        <v>0.52989563</v>
      </c>
      <c r="L771" s="130" t="n">
        <v>1.308666</v>
      </c>
      <c r="M771" s="130" t="n">
        <v>0.062804068</v>
      </c>
      <c r="N771" s="130" t="n">
        <v>0.099892339</v>
      </c>
      <c r="O771" s="130" t="n">
        <v>0.027081598</v>
      </c>
      <c r="P771" s="130" t="n">
        <v>0.0042236322</v>
      </c>
      <c r="Q771" s="130" t="n">
        <v>0.011719099</v>
      </c>
      <c r="R771" s="130" t="n">
        <v>0.0036150626</v>
      </c>
      <c r="S771" s="130" t="n">
        <v>3.668071</v>
      </c>
      <c r="T771" s="130" t="n">
        <v>0.00032720335</v>
      </c>
      <c r="U771" s="157" t="n">
        <v>0.018371166</v>
      </c>
      <c r="V771" s="157" t="n">
        <v>9.394767E-006</v>
      </c>
      <c r="W771" s="157" t="n">
        <v>6.048432E-007</v>
      </c>
      <c r="X771" s="130" t="n">
        <v>5.5784188E-012</v>
      </c>
      <c r="Z771" s="151" t="n">
        <f aca="false">K771/0.15</f>
        <v>3.53263753333333</v>
      </c>
      <c r="AB771" s="133" t="n">
        <f aca="false">K771</f>
        <v>0.52989563</v>
      </c>
      <c r="AC771" s="133" t="n">
        <f aca="false">L771+M771+N771+O771+P771+Q771+R771</f>
        <v>1.5180017988</v>
      </c>
      <c r="AD771" s="133" t="n">
        <f aca="false">L771+M771+R771+W771</f>
        <v>1.3750857354432</v>
      </c>
      <c r="AE771" s="133" t="n">
        <f aca="false">V771+L771+M771+R771+T771</f>
        <v>1.375421728717</v>
      </c>
      <c r="AF771" s="133" t="n">
        <f aca="false">S771+U771+X771</f>
        <v>3.68644216600558</v>
      </c>
      <c r="AH771" s="0" t="n">
        <v>60.826162</v>
      </c>
      <c r="AI771" s="96" t="n">
        <v>52.15054</v>
      </c>
      <c r="AJ771" s="96" t="n">
        <v>2.0556552</v>
      </c>
      <c r="AK771" s="96" t="n">
        <v>0</v>
      </c>
      <c r="AL771" s="96" t="n">
        <v>0.099315801</v>
      </c>
      <c r="AM771" s="96" t="n">
        <v>4.341818</v>
      </c>
      <c r="AN771" s="96" t="n">
        <v>2.178833</v>
      </c>
      <c r="AP771" s="95" t="n">
        <v>0.51991072</v>
      </c>
      <c r="AQ771" s="95" t="n">
        <v>0.50488581</v>
      </c>
      <c r="AR771" s="95" t="n">
        <v>0.010709502</v>
      </c>
      <c r="AS771" s="95" t="n">
        <v>0.0043154041</v>
      </c>
      <c r="AT771" s="152" t="n">
        <f aca="false">AW771+AZ771+BA771+BB771+BC771+BK771+BL771+BP771</f>
        <v>3.02689341478E-005</v>
      </c>
      <c r="AU771" s="152" t="n">
        <f aca="false">AX771+AY771+BD771+BE771+BF771+BG771+BH771+BI771+BJ771+BM771+BQ771+BR771</f>
        <v>3.96061478169715E-008</v>
      </c>
      <c r="AV771" s="153" t="n">
        <f aca="false">BN771+BO771</f>
        <v>0.60439833</v>
      </c>
      <c r="AW771" s="154" t="n">
        <v>3.299493E-006</v>
      </c>
      <c r="AX771" s="154" t="n">
        <v>9.9557299E-009</v>
      </c>
      <c r="AY771" s="154" t="n">
        <v>2.7197893E-013</v>
      </c>
      <c r="AZ771" s="154" t="n">
        <v>1.0043601E-009</v>
      </c>
      <c r="BA771" s="154" t="n">
        <v>0</v>
      </c>
      <c r="BB771" s="154" t="n">
        <v>8.5504677E-009</v>
      </c>
      <c r="BC771" s="154" t="n">
        <v>2.4649327E-005</v>
      </c>
      <c r="BD771" s="154" t="n">
        <v>1.3575764E-009</v>
      </c>
      <c r="BE771" s="154" t="n">
        <v>2.8248545E-008</v>
      </c>
      <c r="BF771" s="154" t="n">
        <v>2.8264869E-011</v>
      </c>
      <c r="BG771" s="154" t="n">
        <v>8.1803534E-014</v>
      </c>
      <c r="BH771" s="154" t="n">
        <v>9.580782E-012</v>
      </c>
      <c r="BI771" s="154" t="n">
        <v>4.9361074E-012</v>
      </c>
      <c r="BJ771" s="154" t="n">
        <v>1.1609761E-012</v>
      </c>
      <c r="BK771" s="154" t="n">
        <v>1.7678226E-006</v>
      </c>
      <c r="BL771" s="154" t="n">
        <v>5.4273672E-007</v>
      </c>
      <c r="BM771" s="154" t="n">
        <v>7.5361652E-021</v>
      </c>
      <c r="BN771" s="154" t="n">
        <v>0.19448357</v>
      </c>
      <c r="BO771" s="154" t="n">
        <v>0.40991476</v>
      </c>
      <c r="BP771" s="154" t="n">
        <v>0</v>
      </c>
      <c r="BQ771" s="154" t="n">
        <v>0</v>
      </c>
      <c r="BR771" s="154" t="n">
        <v>0</v>
      </c>
      <c r="BT771" s="96" t="n">
        <v>0.0015788953</v>
      </c>
      <c r="BU771" s="96" t="n">
        <v>0.00019701655</v>
      </c>
      <c r="BV771" s="96" t="n">
        <v>9.8499308E-005</v>
      </c>
      <c r="BW771" s="96" t="n">
        <v>4.2612808E-007</v>
      </c>
      <c r="BX771" s="96" t="n">
        <v>0.00018293925</v>
      </c>
      <c r="BY771" s="96" t="n">
        <v>4.6682798E-006</v>
      </c>
      <c r="BZ771" s="96" t="n">
        <v>3.171372E-007</v>
      </c>
      <c r="CA771" s="96" t="n">
        <v>6.7526184E-006</v>
      </c>
      <c r="CB771" s="96" t="n">
        <v>5.6720238E-006</v>
      </c>
      <c r="CC771" s="96" t="n">
        <v>7.7677838E-006</v>
      </c>
      <c r="CD771" s="96" t="n">
        <v>0</v>
      </c>
      <c r="CE771" s="96" t="n">
        <v>1.6665268E-017</v>
      </c>
      <c r="CF771" s="96" t="n">
        <v>1.3645456E-013</v>
      </c>
      <c r="CG771" s="96" t="n">
        <v>3.1479186E-005</v>
      </c>
      <c r="CH771" s="96" t="n">
        <v>6.5079235E-005</v>
      </c>
      <c r="CI771" s="96" t="n">
        <v>0.00097827781</v>
      </c>
      <c r="CJ771" s="96" t="n">
        <v>0</v>
      </c>
      <c r="CL771" s="155" t="n">
        <v>1.15497E-013</v>
      </c>
      <c r="CM771" s="155" t="n">
        <v>3.5226204</v>
      </c>
      <c r="CN771" s="156" t="n">
        <v>0.17029287</v>
      </c>
      <c r="CO771" s="155" t="n">
        <v>0.13581624</v>
      </c>
      <c r="CP771" s="155" t="n">
        <v>7.4234578E-007</v>
      </c>
      <c r="CQ771" s="155" t="n">
        <v>4.6564463E-007</v>
      </c>
      <c r="CR771" s="155" t="n">
        <v>0.0086995539</v>
      </c>
      <c r="CS771" s="155" t="n">
        <v>7.7184298</v>
      </c>
      <c r="CT771" s="155" t="n">
        <v>1.8875196E-005</v>
      </c>
      <c r="CU771" s="155" t="n">
        <v>0.0015925497</v>
      </c>
      <c r="CW771" s="97"/>
      <c r="CX771" s="101" t="s">
        <v>1412</v>
      </c>
    </row>
    <row r="772" customFormat="false" ht="13.8" hidden="false" customHeight="false" outlineLevel="0" collapsed="false">
      <c r="A772" s="0" t="s">
        <v>1413</v>
      </c>
      <c r="B772" s="26" t="s">
        <v>1275</v>
      </c>
      <c r="C772" s="88" t="str">
        <f aca="false">MID(A772,1,12)</f>
        <v>A.100.30.104</v>
      </c>
      <c r="D772" s="2" t="s">
        <v>1402</v>
      </c>
      <c r="E772" s="90" t="s">
        <v>255</v>
      </c>
      <c r="F772" s="91" t="str">
        <f aca="false">MID(A772, 21,85)</f>
        <v>CuNi18Zn</v>
      </c>
      <c r="G772" s="133" t="n">
        <f aca="false">H772+I772+J772+K772</f>
        <v>7.24569105070826</v>
      </c>
      <c r="H772" s="149" t="n">
        <f aca="false">N772+O772+P772+Q772</f>
        <v>0.15044964824</v>
      </c>
      <c r="I772" s="149" t="n">
        <f aca="false">L772+M772+R772+V772+T772</f>
        <v>2.316539402403</v>
      </c>
      <c r="J772" s="150" t="n">
        <f aca="false">S772+U772+W772+X772</f>
        <v>4.12005869006526</v>
      </c>
      <c r="K772" s="149" t="n">
        <v>0.65864331</v>
      </c>
      <c r="L772" s="130" t="n">
        <v>2.2683883</v>
      </c>
      <c r="M772" s="130" t="n">
        <v>0.04746186</v>
      </c>
      <c r="N772" s="130" t="n">
        <v>0.12244072</v>
      </c>
      <c r="O772" s="130" t="n">
        <v>0.019198263</v>
      </c>
      <c r="P772" s="130" t="n">
        <v>0.00059286924</v>
      </c>
      <c r="Q772" s="130" t="n">
        <v>0.008217796</v>
      </c>
      <c r="R772" s="130" t="n">
        <v>0.0004218051</v>
      </c>
      <c r="S772" s="130" t="n">
        <v>4.1063408</v>
      </c>
      <c r="T772" s="130" t="n">
        <v>0.00025969956</v>
      </c>
      <c r="U772" s="157" t="n">
        <v>0.01371741</v>
      </c>
      <c r="V772" s="157" t="n">
        <v>7.737743E-006</v>
      </c>
      <c r="W772" s="157" t="n">
        <v>4.8006083E-007</v>
      </c>
      <c r="X772" s="130" t="n">
        <v>4.4275614E-012</v>
      </c>
      <c r="Z772" s="151" t="n">
        <f aca="false">K772/0.15</f>
        <v>4.3909554</v>
      </c>
      <c r="AB772" s="133" t="n">
        <f aca="false">K772</f>
        <v>0.65864331</v>
      </c>
      <c r="AC772" s="133" t="n">
        <f aca="false">L772+M772+N772+O772+P772+Q772+R772</f>
        <v>2.46672161334</v>
      </c>
      <c r="AD772" s="133" t="n">
        <f aca="false">L772+M772+R772+W772</f>
        <v>2.31627244516083</v>
      </c>
      <c r="AE772" s="133" t="n">
        <f aca="false">V772+L772+M772+R772+T772</f>
        <v>2.316539402403</v>
      </c>
      <c r="AF772" s="133" t="n">
        <f aca="false">S772+U772+X772</f>
        <v>4.12005821000443</v>
      </c>
      <c r="AH772" s="0" t="n">
        <v>80.481309</v>
      </c>
      <c r="AI772" s="96" t="n">
        <v>74.370057</v>
      </c>
      <c r="AJ772" s="96" t="n">
        <v>1.4337957</v>
      </c>
      <c r="AK772" s="96" t="n">
        <v>0</v>
      </c>
      <c r="AL772" s="96" t="n">
        <v>0.071326451</v>
      </c>
      <c r="AM772" s="96" t="n">
        <v>3.0665443</v>
      </c>
      <c r="AN772" s="96" t="n">
        <v>1.5395851</v>
      </c>
      <c r="AP772" s="95" t="n">
        <v>0.79589789</v>
      </c>
      <c r="AQ772" s="95" t="n">
        <v>0.77290453</v>
      </c>
      <c r="AR772" s="95" t="n">
        <v>0.016785304</v>
      </c>
      <c r="AS772" s="95" t="n">
        <v>0.0062080553</v>
      </c>
      <c r="AT772" s="152" t="n">
        <f aca="false">AW772+AZ772+BA772+BB772+BC772+BK772+BL772+BP772</f>
        <v>4.633720167607E-005</v>
      </c>
      <c r="AU772" s="152" t="n">
        <f aca="false">AX772+AY772+BD772+BE772+BF772+BG772+BH772+BI772+BJ772+BM772+BQ772+BR772</f>
        <v>6.2075829748674E-008</v>
      </c>
      <c r="AV772" s="153" t="n">
        <f aca="false">BN772+BO772</f>
        <v>0.86947553</v>
      </c>
      <c r="AW772" s="154" t="n">
        <v>4.0897642E-006</v>
      </c>
      <c r="AX772" s="154" t="n">
        <v>1.2340062E-008</v>
      </c>
      <c r="AY772" s="154" t="n">
        <v>3.371299E-013</v>
      </c>
      <c r="AZ772" s="154" t="n">
        <v>7.0849197E-010</v>
      </c>
      <c r="BA772" s="154" t="n">
        <v>0</v>
      </c>
      <c r="BB772" s="154" t="n">
        <v>7.6285881E-009</v>
      </c>
      <c r="BC772" s="154" t="n">
        <v>4.1821094E-005</v>
      </c>
      <c r="BD772" s="154" t="n">
        <v>1.3291538E-009</v>
      </c>
      <c r="BE772" s="154" t="n">
        <v>4.8386636E-008</v>
      </c>
      <c r="BF772" s="154" t="n">
        <v>1.2920844E-011</v>
      </c>
      <c r="BG772" s="154" t="n">
        <v>5.0745943E-014</v>
      </c>
      <c r="BH772" s="154" t="n">
        <v>6.4606953E-012</v>
      </c>
      <c r="BI772" s="154" t="n">
        <v>1.3880231E-013</v>
      </c>
      <c r="BJ772" s="154" t="n">
        <v>6.9731215E-014</v>
      </c>
      <c r="BK772" s="154" t="n">
        <v>3.9619506E-008</v>
      </c>
      <c r="BL772" s="154" t="n">
        <v>3.7838689E-007</v>
      </c>
      <c r="BM772" s="154" t="n">
        <v>5.9814143E-021</v>
      </c>
      <c r="BN772" s="154" t="n">
        <v>0.20450742</v>
      </c>
      <c r="BO772" s="154" t="n">
        <v>0.66496811</v>
      </c>
      <c r="BP772" s="154" t="n">
        <v>0</v>
      </c>
      <c r="BQ772" s="154" t="n">
        <v>0</v>
      </c>
      <c r="BR772" s="154" t="n">
        <v>0</v>
      </c>
      <c r="BT772" s="96" t="n">
        <v>0.0017058783</v>
      </c>
      <c r="BU772" s="96" t="n">
        <v>0.00033516299</v>
      </c>
      <c r="BV772" s="96" t="n">
        <v>0.00012243149</v>
      </c>
      <c r="BW772" s="96" t="n">
        <v>5.1424367E-008</v>
      </c>
      <c r="BX772" s="96" t="n">
        <v>0.00029074725</v>
      </c>
      <c r="BY772" s="96" t="n">
        <v>3.2410656E-006</v>
      </c>
      <c r="BZ772" s="96" t="n">
        <v>4.5632366E-008</v>
      </c>
      <c r="CA772" s="96" t="n">
        <v>4.688383E-006</v>
      </c>
      <c r="CB772" s="96" t="n">
        <v>7.9842967E-007</v>
      </c>
      <c r="CC772" s="96" t="n">
        <v>5.4488001E-006</v>
      </c>
      <c r="CD772" s="96" t="n">
        <v>0</v>
      </c>
      <c r="CE772" s="96" t="n">
        <v>1.3227135E-017</v>
      </c>
      <c r="CF772" s="96" t="n">
        <v>1.0830326E-013</v>
      </c>
      <c r="CG772" s="96" t="n">
        <v>4.488068E-005</v>
      </c>
      <c r="CH772" s="96" t="n">
        <v>9.143238E-005</v>
      </c>
      <c r="CI772" s="96" t="n">
        <v>0.00080694982</v>
      </c>
      <c r="CJ772" s="96" t="n">
        <v>0</v>
      </c>
      <c r="CL772" s="155" t="n">
        <v>9.166936E-014</v>
      </c>
      <c r="CM772" s="155" t="n">
        <v>4.38389</v>
      </c>
      <c r="CN772" s="156" t="n">
        <v>0.16345959</v>
      </c>
      <c r="CO772" s="155" t="n">
        <v>0.23002209</v>
      </c>
      <c r="CP772" s="155" t="n">
        <v>5.4700725E-009</v>
      </c>
      <c r="CQ772" s="155" t="n">
        <v>3.2306568E-007</v>
      </c>
      <c r="CR772" s="155" t="n">
        <v>0.014343447</v>
      </c>
      <c r="CS772" s="155" t="n">
        <v>0.16740294</v>
      </c>
      <c r="CT772" s="155" t="n">
        <v>8.6530087E-006</v>
      </c>
      <c r="CU772" s="155" t="n">
        <v>0.0011036493</v>
      </c>
      <c r="CW772" s="97"/>
      <c r="CX772" s="101" t="s">
        <v>1414</v>
      </c>
    </row>
    <row r="773" customFormat="false" ht="13.8" hidden="false" customHeight="false" outlineLevel="0" collapsed="false">
      <c r="A773" s="0" t="s">
        <v>1415</v>
      </c>
      <c r="B773" s="26" t="s">
        <v>1275</v>
      </c>
      <c r="C773" s="88" t="str">
        <f aca="false">MID(A773,1,12)</f>
        <v>A.100.30.105</v>
      </c>
      <c r="D773" s="2" t="s">
        <v>1402</v>
      </c>
      <c r="E773" s="90" t="s">
        <v>255</v>
      </c>
      <c r="F773" s="91" t="str">
        <f aca="false">MID(A773, 21,85)</f>
        <v>CuNi44Mn</v>
      </c>
      <c r="G773" s="133" t="n">
        <f aca="false">H773+I773+J773+K773</f>
        <v>13.1534892848083</v>
      </c>
      <c r="H773" s="149" t="n">
        <f aca="false">N773+O773+P773+Q773</f>
        <v>0.274332098</v>
      </c>
      <c r="I773" s="149" t="n">
        <f aca="false">L773+M773+R773+V773+T773</f>
        <v>5.3246833665606</v>
      </c>
      <c r="J773" s="150" t="n">
        <f aca="false">S773+U773+W773+X773</f>
        <v>6.58447431024773</v>
      </c>
      <c r="K773" s="149" t="n">
        <v>0.96999951</v>
      </c>
      <c r="L773" s="130" t="n">
        <v>5.269212</v>
      </c>
      <c r="M773" s="130" t="n">
        <v>0.049703712</v>
      </c>
      <c r="N773" s="130" t="n">
        <v>0.24387096</v>
      </c>
      <c r="O773" s="130" t="n">
        <v>0.016907791</v>
      </c>
      <c r="P773" s="130" t="n">
        <v>0.0061803706</v>
      </c>
      <c r="Q773" s="130" t="n">
        <v>0.0073729764</v>
      </c>
      <c r="R773" s="130" t="n">
        <v>0.0055234171</v>
      </c>
      <c r="S773" s="130" t="n">
        <v>6.5698159</v>
      </c>
      <c r="T773" s="130" t="n">
        <v>0.00023707765</v>
      </c>
      <c r="U773" s="157" t="n">
        <v>0.014657972</v>
      </c>
      <c r="V773" s="157" t="n">
        <v>7.1598106E-006</v>
      </c>
      <c r="W773" s="157" t="n">
        <v>4.3824369E-007</v>
      </c>
      <c r="X773" s="130" t="n">
        <v>4.0418853E-012</v>
      </c>
      <c r="Z773" s="151" t="n">
        <f aca="false">K773/0.15</f>
        <v>6.4666634</v>
      </c>
      <c r="AB773" s="133" t="n">
        <f aca="false">K773</f>
        <v>0.96999951</v>
      </c>
      <c r="AC773" s="133" t="n">
        <f aca="false">L773+M773+N773+O773+P773+Q773+R773</f>
        <v>5.5987712271</v>
      </c>
      <c r="AD773" s="133" t="n">
        <f aca="false">L773+M773+R773+W773</f>
        <v>5.32443956734369</v>
      </c>
      <c r="AE773" s="133" t="n">
        <f aca="false">V773+L773+M773+R773+T773</f>
        <v>5.3246833665606</v>
      </c>
      <c r="AF773" s="133" t="n">
        <f aca="false">S773+U773+X773</f>
        <v>6.58447387200404</v>
      </c>
      <c r="AH773" s="0" t="n">
        <v>118.93813</v>
      </c>
      <c r="AI773" s="96" t="n">
        <v>113.48762</v>
      </c>
      <c r="AJ773" s="96" t="n">
        <v>1.3363078</v>
      </c>
      <c r="AK773" s="96" t="n">
        <v>0</v>
      </c>
      <c r="AL773" s="96" t="n">
        <v>0.063085893</v>
      </c>
      <c r="AM773" s="96" t="n">
        <v>2.6968419</v>
      </c>
      <c r="AN773" s="96" t="n">
        <v>1.3542772</v>
      </c>
      <c r="AP773" s="95" t="n">
        <v>1.8056567</v>
      </c>
      <c r="AQ773" s="95" t="n">
        <v>1.7599253</v>
      </c>
      <c r="AR773" s="95" t="n">
        <v>0.035747041</v>
      </c>
      <c r="AS773" s="95" t="n">
        <v>0.0099842877</v>
      </c>
      <c r="AT773" s="152" t="n">
        <f aca="false">AW773+AZ773+BA773+BB773+BC773+BK773+BL773+BP773</f>
        <v>0.00010551111075348</v>
      </c>
      <c r="AU773" s="152" t="n">
        <f aca="false">AX773+AY773+BD773+BE773+BF773+BG773+BH773+BI773+BJ773+BM773+BQ773+BR773</f>
        <v>1.32200591069585E-007</v>
      </c>
      <c r="AV773" s="153" t="n">
        <f aca="false">BN773+BO773</f>
        <v>1.3983596</v>
      </c>
      <c r="AW773" s="154" t="n">
        <v>6.0142119E-006</v>
      </c>
      <c r="AX773" s="154" t="n">
        <v>1.8146554E-008</v>
      </c>
      <c r="AY773" s="154" t="n">
        <v>4.9577377E-013</v>
      </c>
      <c r="AZ773" s="154" t="n">
        <v>6.2280848E-010</v>
      </c>
      <c r="BA773" s="154" t="n">
        <v>0</v>
      </c>
      <c r="BB773" s="154" t="n">
        <v>1.1196585E-008</v>
      </c>
      <c r="BC773" s="154" t="n">
        <v>9.6254385E-005</v>
      </c>
      <c r="BD773" s="154" t="n">
        <v>2.17839E-009</v>
      </c>
      <c r="BE773" s="154" t="n">
        <v>1.1183083E-007</v>
      </c>
      <c r="BF773" s="154" t="n">
        <v>2.7937373E-011</v>
      </c>
      <c r="BG773" s="154" t="n">
        <v>4.955631E-014</v>
      </c>
      <c r="BH773" s="154" t="n">
        <v>6.399228E-012</v>
      </c>
      <c r="BI773" s="154" t="n">
        <v>8.0909145E-012</v>
      </c>
      <c r="BJ773" s="154" t="n">
        <v>1.844224E-012</v>
      </c>
      <c r="BK773" s="154" t="n">
        <v>2.887584E-006</v>
      </c>
      <c r="BL773" s="154" t="n">
        <v>3.4311046E-007</v>
      </c>
      <c r="BM773" s="154" t="n">
        <v>5.4603852E-021</v>
      </c>
      <c r="BN773" s="154" t="n">
        <v>0.3327444</v>
      </c>
      <c r="BO773" s="154" t="n">
        <v>1.0656152</v>
      </c>
      <c r="BP773" s="154" t="n">
        <v>0</v>
      </c>
      <c r="BQ773" s="154" t="n">
        <v>0</v>
      </c>
      <c r="BR773" s="154" t="n">
        <v>0</v>
      </c>
      <c r="BT773" s="96" t="n">
        <v>0.0024895342</v>
      </c>
      <c r="BU773" s="96" t="n">
        <v>0.00077243739</v>
      </c>
      <c r="BV773" s="96" t="n">
        <v>0.00018030773</v>
      </c>
      <c r="BW773" s="96" t="n">
        <v>6.4892097E-007</v>
      </c>
      <c r="BX773" s="96" t="n">
        <v>0.00064910276</v>
      </c>
      <c r="BY773" s="96" t="n">
        <v>2.9749658E-006</v>
      </c>
      <c r="BZ773" s="96" t="n">
        <v>4.6090162E-007</v>
      </c>
      <c r="CA773" s="96" t="n">
        <v>4.3031657E-006</v>
      </c>
      <c r="CB773" s="96" t="n">
        <v>8.2980882E-006</v>
      </c>
      <c r="CC773" s="96" t="n">
        <v>4.8899949E-006</v>
      </c>
      <c r="CD773" s="96" t="n">
        <v>0</v>
      </c>
      <c r="CE773" s="96" t="n">
        <v>1.2074945E-017</v>
      </c>
      <c r="CF773" s="96" t="n">
        <v>9.8869181E-014</v>
      </c>
      <c r="CG773" s="96" t="n">
        <v>9.6500682E-005</v>
      </c>
      <c r="CH773" s="96" t="n">
        <v>0.0001384331</v>
      </c>
      <c r="CI773" s="96" t="n">
        <v>0.00063117644</v>
      </c>
      <c r="CJ773" s="96" t="n">
        <v>0</v>
      </c>
      <c r="CL773" s="155" t="n">
        <v>8.3684224E-014</v>
      </c>
      <c r="CM773" s="155" t="n">
        <v>6.4604527</v>
      </c>
      <c r="CN773" s="156" t="n">
        <v>0.26586758</v>
      </c>
      <c r="CO773" s="155" t="n">
        <v>0.52914066</v>
      </c>
      <c r="CP773" s="155" t="n">
        <v>1.2291346E-006</v>
      </c>
      <c r="CQ773" s="155" t="n">
        <v>2.9767704E-007</v>
      </c>
      <c r="CR773" s="155" t="n">
        <v>0.032581588</v>
      </c>
      <c r="CS773" s="155" t="n">
        <v>12.650413</v>
      </c>
      <c r="CT773" s="155" t="n">
        <v>1.8620134E-005</v>
      </c>
      <c r="CU773" s="155" t="n">
        <v>0.0010139874</v>
      </c>
      <c r="CW773" s="97"/>
      <c r="CX773" s="101" t="s">
        <v>1416</v>
      </c>
    </row>
    <row r="774" customFormat="false" ht="13.8" hidden="false" customHeight="false" outlineLevel="0" collapsed="false">
      <c r="A774" s="0" t="s">
        <v>1417</v>
      </c>
      <c r="B774" s="26" t="s">
        <v>1275</v>
      </c>
      <c r="C774" s="88" t="str">
        <f aca="false">MID(A774,1,12)</f>
        <v>A.100.30.106</v>
      </c>
      <c r="D774" s="2" t="s">
        <v>1402</v>
      </c>
      <c r="E774" s="90" t="s">
        <v>255</v>
      </c>
      <c r="F774" s="91" t="str">
        <f aca="false">MID(A774, 21,85)</f>
        <v>CuSn6.7P</v>
      </c>
      <c r="G774" s="133" t="n">
        <f aca="false">H774+I774+J774+K774</f>
        <v>5.18213280108963</v>
      </c>
      <c r="H774" s="149" t="n">
        <f aca="false">N774+O774+P774+Q774</f>
        <v>0.2141227088</v>
      </c>
      <c r="I774" s="149" t="n">
        <f aca="false">L774+M774+R774+V774+T774</f>
        <v>0.4124687247066</v>
      </c>
      <c r="J774" s="150" t="n">
        <f aca="false">S774+U774+W774+X774</f>
        <v>4.08033854758303</v>
      </c>
      <c r="K774" s="149" t="n">
        <v>0.47520282</v>
      </c>
      <c r="L774" s="130" t="n">
        <v>0.21381913</v>
      </c>
      <c r="M774" s="130" t="n">
        <v>0.13165352</v>
      </c>
      <c r="N774" s="130" t="n">
        <v>0.082886855</v>
      </c>
      <c r="O774" s="130" t="n">
        <v>0.028687769</v>
      </c>
      <c r="P774" s="130" t="n">
        <v>0.0068464688</v>
      </c>
      <c r="Q774" s="130" t="n">
        <v>0.095701616</v>
      </c>
      <c r="R774" s="130" t="n">
        <v>0.066649119</v>
      </c>
      <c r="S774" s="130" t="n">
        <v>4.0537657</v>
      </c>
      <c r="T774" s="130" t="n">
        <v>0.00033733797</v>
      </c>
      <c r="U774" s="157" t="n">
        <v>0.026572224</v>
      </c>
      <c r="V774" s="157" t="n">
        <v>9.6177366E-006</v>
      </c>
      <c r="W774" s="157" t="n">
        <v>6.2357728E-007</v>
      </c>
      <c r="X774" s="130" t="n">
        <v>5.7512016E-012</v>
      </c>
      <c r="Z774" s="151" t="n">
        <f aca="false">K774/0.15</f>
        <v>3.1680188</v>
      </c>
      <c r="AB774" s="133" t="n">
        <f aca="false">K774</f>
        <v>0.47520282</v>
      </c>
      <c r="AC774" s="133" t="n">
        <f aca="false">L774+M774+N774+O774+P774+Q774+R774</f>
        <v>0.6262444778</v>
      </c>
      <c r="AD774" s="133" t="n">
        <f aca="false">L774+M774+R774+W774</f>
        <v>0.41212239257728</v>
      </c>
      <c r="AE774" s="133" t="n">
        <f aca="false">V774+L774+M774+R774+T774</f>
        <v>0.4124687247066</v>
      </c>
      <c r="AF774" s="133" t="n">
        <f aca="false">S774+U774+X774</f>
        <v>4.08033792400575</v>
      </c>
      <c r="AH774" s="0" t="n">
        <v>42.411104</v>
      </c>
      <c r="AI774" s="96" t="n">
        <v>32.236843</v>
      </c>
      <c r="AJ774" s="96" t="n">
        <v>3.1572961</v>
      </c>
      <c r="AK774" s="96" t="n">
        <v>0</v>
      </c>
      <c r="AL774" s="96" t="n">
        <v>0.10488117</v>
      </c>
      <c r="AM774" s="96" t="n">
        <v>4.6025713</v>
      </c>
      <c r="AN774" s="96" t="n">
        <v>2.3095127</v>
      </c>
      <c r="AP774" s="95" t="n">
        <v>0.28653431</v>
      </c>
      <c r="AQ774" s="95" t="n">
        <v>0.27861988</v>
      </c>
      <c r="AR774" s="95" t="n">
        <v>0.0048570745</v>
      </c>
      <c r="AS774" s="95" t="n">
        <v>0.0030573536</v>
      </c>
      <c r="AT774" s="152" t="n">
        <f aca="false">AW774+AZ774+BA774+BB774+BC774+BK774+BL774+BP774</f>
        <v>1.67038299096E-005</v>
      </c>
      <c r="AU774" s="152" t="n">
        <f aca="false">AX774+AY774+BD774+BE774+BF774+BG774+BH774+BI774+BJ774+BM774+BQ774+BR774</f>
        <v>1.79625535802078E-008</v>
      </c>
      <c r="AV774" s="153" t="n">
        <f aca="false">BN774+BO774</f>
        <v>0.42820079</v>
      </c>
      <c r="AW774" s="154" t="n">
        <v>2.9624053E-006</v>
      </c>
      <c r="AX774" s="154" t="n">
        <v>8.9386768E-009</v>
      </c>
      <c r="AY774" s="154" t="n">
        <v>2.4419003E-013</v>
      </c>
      <c r="AZ774" s="154" t="n">
        <v>1.0648956E-009</v>
      </c>
      <c r="BA774" s="154" t="n">
        <v>0</v>
      </c>
      <c r="BB774" s="154" t="n">
        <v>1.1636324E-008</v>
      </c>
      <c r="BC774" s="154" t="n">
        <v>5.1492576E-006</v>
      </c>
      <c r="BD774" s="154" t="n">
        <v>1.6620551E-009</v>
      </c>
      <c r="BE774" s="154" t="n">
        <v>5.4866223E-009</v>
      </c>
      <c r="BF774" s="154" t="n">
        <v>1.200968E-009</v>
      </c>
      <c r="BG774" s="154" t="n">
        <v>1.1411317E-013</v>
      </c>
      <c r="BH774" s="154" t="n">
        <v>4.9891877E-011</v>
      </c>
      <c r="BI774" s="154" t="n">
        <v>5.2311138E-010</v>
      </c>
      <c r="BJ774" s="154" t="n">
        <v>1.0086982E-010</v>
      </c>
      <c r="BK774" s="154" t="n">
        <v>6.0608099E-007</v>
      </c>
      <c r="BL774" s="154" t="n">
        <v>7.9733848E-006</v>
      </c>
      <c r="BM774" s="154" t="n">
        <v>7.7695862E-021</v>
      </c>
      <c r="BN774" s="154" t="n">
        <v>0.22413119</v>
      </c>
      <c r="BO774" s="154" t="n">
        <v>0.2040696</v>
      </c>
      <c r="BP774" s="154" t="n">
        <v>0</v>
      </c>
      <c r="BQ774" s="154" t="n">
        <v>0</v>
      </c>
      <c r="BR774" s="154" t="n">
        <v>0</v>
      </c>
      <c r="BT774" s="96" t="n">
        <v>0.0026933374</v>
      </c>
      <c r="BU774" s="96" t="n">
        <v>4.1609697E-005</v>
      </c>
      <c r="BV774" s="96" t="n">
        <v>8.833277E-005</v>
      </c>
      <c r="BW774" s="96" t="n">
        <v>7.8100216E-006</v>
      </c>
      <c r="BX774" s="96" t="n">
        <v>5.4125332E-005</v>
      </c>
      <c r="BY774" s="96" t="n">
        <v>7.7788952E-006</v>
      </c>
      <c r="BZ774" s="96" t="n">
        <v>3.0387716E-005</v>
      </c>
      <c r="CA774" s="96" t="n">
        <v>1.1291232E-005</v>
      </c>
      <c r="CB774" s="96" t="n">
        <v>9.304862E-006</v>
      </c>
      <c r="CC774" s="96" t="n">
        <v>6.4051332E-005</v>
      </c>
      <c r="CD774" s="96" t="n">
        <v>0</v>
      </c>
      <c r="CE774" s="96" t="n">
        <v>1.7181449E-017</v>
      </c>
      <c r="CF774" s="96" t="n">
        <v>1.4068103E-013</v>
      </c>
      <c r="CG774" s="96" t="n">
        <v>1.7868507E-005</v>
      </c>
      <c r="CH774" s="96" t="n">
        <v>4.2405395E-005</v>
      </c>
      <c r="CI774" s="96" t="n">
        <v>0.0023183716</v>
      </c>
      <c r="CJ774" s="96" t="n">
        <v>0</v>
      </c>
      <c r="CL774" s="155" t="n">
        <v>1.1907435E-013</v>
      </c>
      <c r="CM774" s="155" t="n">
        <v>3.1573976</v>
      </c>
      <c r="CN774" s="156" t="n">
        <v>0.25092712</v>
      </c>
      <c r="CO774" s="155" t="n">
        <v>0.030174955</v>
      </c>
      <c r="CP774" s="155" t="n">
        <v>2.1252791E-007</v>
      </c>
      <c r="CQ774" s="155" t="n">
        <v>9.31354E-006</v>
      </c>
      <c r="CR774" s="155" t="n">
        <v>0.0021030884</v>
      </c>
      <c r="CS774" s="155" t="n">
        <v>226.99239</v>
      </c>
      <c r="CT774" s="155" t="n">
        <v>0.00079782967</v>
      </c>
      <c r="CU774" s="155" t="n">
        <v>0.0026552079</v>
      </c>
      <c r="CW774" s="97"/>
      <c r="CX774" s="101" t="s">
        <v>1418</v>
      </c>
    </row>
    <row r="775" customFormat="false" ht="13.8" hidden="false" customHeight="false" outlineLevel="0" collapsed="false">
      <c r="A775" s="0" t="s">
        <v>1419</v>
      </c>
      <c r="B775" s="26" t="s">
        <v>1275</v>
      </c>
      <c r="C775" s="88" t="str">
        <f aca="false">MID(A775,1,12)</f>
        <v>A.100.30.107</v>
      </c>
      <c r="D775" s="2" t="s">
        <v>1402</v>
      </c>
      <c r="E775" s="90" t="s">
        <v>255</v>
      </c>
      <c r="F775" s="91" t="str">
        <f aca="false">MID(A775, 21,85)</f>
        <v>CuSn8</v>
      </c>
      <c r="G775" s="133" t="n">
        <f aca="false">H775+I775+J775+K775</f>
        <v>5.49163133302097</v>
      </c>
      <c r="H775" s="149" t="n">
        <f aca="false">N775+O775+P775+Q775</f>
        <v>0.2358818094</v>
      </c>
      <c r="I775" s="149" t="n">
        <f aca="false">L775+M775+R775+V775+T775</f>
        <v>0.4516743440669</v>
      </c>
      <c r="J775" s="150" t="n">
        <f aca="false">S775+U775+W775+X775</f>
        <v>4.31356114955407</v>
      </c>
      <c r="K775" s="149" t="n">
        <v>0.49051403</v>
      </c>
      <c r="L775" s="130" t="n">
        <v>0.227533</v>
      </c>
      <c r="M775" s="130" t="n">
        <v>0.14433086</v>
      </c>
      <c r="N775" s="130" t="n">
        <v>0.08784878</v>
      </c>
      <c r="O775" s="130" t="n">
        <v>0.028320059</v>
      </c>
      <c r="P775" s="130" t="n">
        <v>0.0079935004</v>
      </c>
      <c r="Q775" s="130" t="n">
        <v>0.11171947</v>
      </c>
      <c r="R775" s="130" t="n">
        <v>0.079467987</v>
      </c>
      <c r="S775" s="130" t="n">
        <v>4.2856177</v>
      </c>
      <c r="T775" s="130" t="n">
        <v>0.00033299456</v>
      </c>
      <c r="U775" s="157" t="n">
        <v>0.027942834</v>
      </c>
      <c r="V775" s="157" t="n">
        <v>9.5025069E-006</v>
      </c>
      <c r="W775" s="157" t="n">
        <v>6.1554839E-007</v>
      </c>
      <c r="X775" s="130" t="n">
        <v>5.6771518E-012</v>
      </c>
      <c r="Z775" s="151" t="n">
        <f aca="false">K775/0.15</f>
        <v>3.27009353333333</v>
      </c>
      <c r="AB775" s="133" t="n">
        <f aca="false">K775</f>
        <v>0.49051403</v>
      </c>
      <c r="AC775" s="133" t="n">
        <f aca="false">L775+M775+N775+O775+P775+Q775+R775</f>
        <v>0.6872136564</v>
      </c>
      <c r="AD775" s="133" t="n">
        <f aca="false">L775+M775+R775+W775</f>
        <v>0.45133246254839</v>
      </c>
      <c r="AE775" s="133" t="n">
        <f aca="false">V775+L775+M775+R775+T775</f>
        <v>0.4516743440669</v>
      </c>
      <c r="AF775" s="133" t="n">
        <f aca="false">S775+U775+X775</f>
        <v>4.31356053400568</v>
      </c>
      <c r="AH775" s="0" t="n">
        <v>42.110089</v>
      </c>
      <c r="AI775" s="96" t="n">
        <v>31.853909</v>
      </c>
      <c r="AJ775" s="96" t="n">
        <v>3.3294071</v>
      </c>
      <c r="AK775" s="96" t="n">
        <v>0</v>
      </c>
      <c r="AL775" s="96" t="n">
        <v>0.10353077</v>
      </c>
      <c r="AM775" s="96" t="n">
        <v>4.5433972</v>
      </c>
      <c r="AN775" s="96" t="n">
        <v>2.2798447</v>
      </c>
      <c r="AP775" s="95" t="n">
        <v>0.3191126</v>
      </c>
      <c r="AQ775" s="95" t="n">
        <v>0.31082276</v>
      </c>
      <c r="AR775" s="95" t="n">
        <v>0.0051547344</v>
      </c>
      <c r="AS775" s="95" t="n">
        <v>0.0031350992</v>
      </c>
      <c r="AT775" s="152" t="n">
        <f aca="false">AW775+AZ775+BA775+BB775+BC775+BK775+BL775+BP775</f>
        <v>1.86344583405E-005</v>
      </c>
      <c r="AU775" s="152" t="n">
        <f aca="false">AX775+AY775+BD775+BE775+BF775+BG775+BH775+BI775+BJ775+BM775+BQ775+BR775</f>
        <v>1.90633669948477E-008</v>
      </c>
      <c r="AV775" s="153" t="n">
        <f aca="false">BN775+BO775</f>
        <v>0.43908952</v>
      </c>
      <c r="AW775" s="154" t="n">
        <v>3.0568411E-006</v>
      </c>
      <c r="AX775" s="154" t="n">
        <v>9.2236076E-009</v>
      </c>
      <c r="AY775" s="154" t="n">
        <v>2.519751E-013</v>
      </c>
      <c r="AZ775" s="154" t="n">
        <v>1.0511845E-009</v>
      </c>
      <c r="BA775" s="154" t="n">
        <v>0</v>
      </c>
      <c r="BB775" s="154" t="n">
        <v>1.2381286E-008</v>
      </c>
      <c r="BC775" s="154" t="n">
        <v>5.4500529E-006</v>
      </c>
      <c r="BD775" s="154" t="n">
        <v>1.7675315E-009</v>
      </c>
      <c r="BE775" s="154" t="n">
        <v>5.8393208E-009</v>
      </c>
      <c r="BF775" s="154" t="n">
        <v>1.4299732E-009</v>
      </c>
      <c r="BG775" s="154" t="n">
        <v>1.2047574E-013</v>
      </c>
      <c r="BH775" s="154" t="n">
        <v>5.7565494E-011</v>
      </c>
      <c r="BI775" s="154" t="n">
        <v>6.2457473E-010</v>
      </c>
      <c r="BJ775" s="154" t="n">
        <v>1.2042122E-010</v>
      </c>
      <c r="BK775" s="154" t="n">
        <v>7.1135657E-007</v>
      </c>
      <c r="BL775" s="154" t="n">
        <v>9.4027753E-006</v>
      </c>
      <c r="BM775" s="154" t="n">
        <v>7.6695486E-021</v>
      </c>
      <c r="BN775" s="154" t="n">
        <v>0.2373261</v>
      </c>
      <c r="BO775" s="154" t="n">
        <v>0.20176342</v>
      </c>
      <c r="BP775" s="154" t="n">
        <v>0</v>
      </c>
      <c r="BQ775" s="154" t="n">
        <v>0</v>
      </c>
      <c r="BR775" s="154" t="n">
        <v>0</v>
      </c>
      <c r="BT775" s="96" t="n">
        <v>0.0029587913</v>
      </c>
      <c r="BU775" s="96" t="n">
        <v>4.4287058E-005</v>
      </c>
      <c r="BV775" s="96" t="n">
        <v>9.1178884E-005</v>
      </c>
      <c r="BW775" s="96" t="n">
        <v>9.311628E-006</v>
      </c>
      <c r="BX775" s="96" t="n">
        <v>5.5644893E-005</v>
      </c>
      <c r="BY775" s="96" t="n">
        <v>8.2807232E-006</v>
      </c>
      <c r="BZ775" s="96" t="n">
        <v>3.6269655E-005</v>
      </c>
      <c r="CA775" s="96" t="n">
        <v>1.2024681E-005</v>
      </c>
      <c r="CB775" s="96" t="n">
        <v>1.0866225E-005</v>
      </c>
      <c r="CC775" s="96" t="n">
        <v>7.4788602E-005</v>
      </c>
      <c r="CD775" s="96" t="n">
        <v>0</v>
      </c>
      <c r="CE775" s="96" t="n">
        <v>1.6960228E-017</v>
      </c>
      <c r="CF775" s="96" t="n">
        <v>1.3886969E-013</v>
      </c>
      <c r="CG775" s="96" t="n">
        <v>1.894684E-005</v>
      </c>
      <c r="CH775" s="96" t="n">
        <v>4.217089E-005</v>
      </c>
      <c r="CI775" s="96" t="n">
        <v>0.0025550213</v>
      </c>
      <c r="CJ775" s="96" t="n">
        <v>0</v>
      </c>
      <c r="CL775" s="155" t="n">
        <v>1.175412E-013</v>
      </c>
      <c r="CM775" s="155" t="n">
        <v>3.2596091</v>
      </c>
      <c r="CN775" s="156" t="n">
        <v>0.27206246</v>
      </c>
      <c r="CO775" s="155" t="n">
        <v>0.032117597</v>
      </c>
      <c r="CP775" s="155" t="n">
        <v>2.5206453E-007</v>
      </c>
      <c r="CQ775" s="155" t="n">
        <v>1.1020303E-005</v>
      </c>
      <c r="CR775" s="155" t="n">
        <v>0.002183565</v>
      </c>
      <c r="CS775" s="155" t="n">
        <v>270.98725</v>
      </c>
      <c r="CT775" s="155" t="n">
        <v>0.00094994134</v>
      </c>
      <c r="CU775" s="155" t="n">
        <v>0.0028273258</v>
      </c>
      <c r="CW775" s="97"/>
      <c r="CX775" s="101" t="s">
        <v>1420</v>
      </c>
    </row>
    <row r="776" customFormat="false" ht="13.8" hidden="false" customHeight="false" outlineLevel="0" collapsed="false">
      <c r="A776" s="0" t="s">
        <v>1421</v>
      </c>
      <c r="B776" s="26" t="s">
        <v>1275</v>
      </c>
      <c r="C776" s="88" t="str">
        <f aca="false">MID(A776,1,12)</f>
        <v>A.100.30.108</v>
      </c>
      <c r="D776" s="2" t="s">
        <v>1402</v>
      </c>
      <c r="E776" s="90" t="s">
        <v>255</v>
      </c>
      <c r="F776" s="91" t="str">
        <f aca="false">MID(A776, 21,85)</f>
        <v>CuZn15</v>
      </c>
      <c r="G776" s="133" t="n">
        <f aca="false">H776+I776+J776+K776</f>
        <v>3.40183815108247</v>
      </c>
      <c r="H776" s="149" t="n">
        <f aca="false">N776+O776+P776+Q776</f>
        <v>0.08754251348</v>
      </c>
      <c r="I776" s="149" t="n">
        <f aca="false">L776+M776+R776+V776+T776</f>
        <v>0.223978410539</v>
      </c>
      <c r="J776" s="150" t="n">
        <f aca="false">S776+U776+W776+X776</f>
        <v>2.67085439706347</v>
      </c>
      <c r="K776" s="149" t="n">
        <v>0.41946283</v>
      </c>
      <c r="L776" s="130" t="n">
        <v>0.16524247</v>
      </c>
      <c r="M776" s="130" t="n">
        <v>0.057882124</v>
      </c>
      <c r="N776" s="130" t="n">
        <v>0.04928433</v>
      </c>
      <c r="O776" s="130" t="n">
        <v>0.026204164</v>
      </c>
      <c r="P776" s="130" t="n">
        <v>0.00080350648</v>
      </c>
      <c r="Q776" s="130" t="n">
        <v>0.011250513</v>
      </c>
      <c r="R776" s="130" t="n">
        <v>0.00052262545</v>
      </c>
      <c r="S776" s="130" t="n">
        <v>2.6540469</v>
      </c>
      <c r="T776" s="130" t="n">
        <v>0.00032190982</v>
      </c>
      <c r="U776" s="157" t="n">
        <v>0.016806902</v>
      </c>
      <c r="V776" s="157" t="n">
        <v>9.281269E-006</v>
      </c>
      <c r="W776" s="157" t="n">
        <v>5.9505798E-007</v>
      </c>
      <c r="X776" s="130" t="n">
        <v>5.4881706E-012</v>
      </c>
      <c r="Z776" s="151" t="n">
        <f aca="false">K776/0.15</f>
        <v>2.79641886666667</v>
      </c>
      <c r="AB776" s="133" t="n">
        <f aca="false">K776</f>
        <v>0.41946283</v>
      </c>
      <c r="AC776" s="133" t="n">
        <f aca="false">L776+M776+N776+O776+P776+Q776+R776</f>
        <v>0.31118973293</v>
      </c>
      <c r="AD776" s="133" t="n">
        <f aca="false">L776+M776+R776+W776</f>
        <v>0.22364781450798</v>
      </c>
      <c r="AE776" s="133" t="n">
        <f aca="false">V776+L776+M776+R776+T776</f>
        <v>0.223978410539</v>
      </c>
      <c r="AF776" s="133" t="n">
        <f aca="false">S776+U776+X776</f>
        <v>2.67085380200549</v>
      </c>
      <c r="AH776" s="0" t="n">
        <v>48.357379</v>
      </c>
      <c r="AI776" s="96" t="n">
        <v>40.005705</v>
      </c>
      <c r="AJ776" s="96" t="n">
        <v>1.9487278</v>
      </c>
      <c r="AK776" s="96" t="n">
        <v>0</v>
      </c>
      <c r="AL776" s="96" t="n">
        <v>0.096281699</v>
      </c>
      <c r="AM776" s="96" t="n">
        <v>4.1992811</v>
      </c>
      <c r="AN776" s="96" t="n">
        <v>2.1073838</v>
      </c>
      <c r="AP776" s="95" t="n">
        <v>0.12420414</v>
      </c>
      <c r="AQ776" s="95" t="n">
        <v>0.11763804</v>
      </c>
      <c r="AR776" s="95" t="n">
        <v>0.0034939364</v>
      </c>
      <c r="AS776" s="95" t="n">
        <v>0.0030721639</v>
      </c>
      <c r="AT776" s="152" t="n">
        <f aca="false">AW776+AZ776+BA776+BB776+BC776+BK776+BL776+BP776</f>
        <v>7.05264023992E-006</v>
      </c>
      <c r="AU776" s="152" t="n">
        <f aca="false">AX776+AY776+BD776+BE776+BF776+BG776+BH776+BI776+BJ776+BM776+BQ776+BR776</f>
        <v>1.29213623076594E-008</v>
      </c>
      <c r="AV776" s="153" t="n">
        <f aca="false">BN776+BO776</f>
        <v>0.43027505</v>
      </c>
      <c r="AW776" s="154" t="n">
        <v>2.6155825E-006</v>
      </c>
      <c r="AX776" s="154" t="n">
        <v>7.892195E-009</v>
      </c>
      <c r="AY776" s="154" t="n">
        <v>2.1560106E-013</v>
      </c>
      <c r="AZ776" s="154" t="n">
        <v>9.7123742E-010</v>
      </c>
      <c r="BA776" s="154" t="n">
        <v>0</v>
      </c>
      <c r="BB776" s="154" t="n">
        <v>6.6764155E-009</v>
      </c>
      <c r="BC776" s="154" t="n">
        <v>3.8563501E-006</v>
      </c>
      <c r="BD776" s="154" t="n">
        <v>9.5829941E-010</v>
      </c>
      <c r="BE776" s="154" t="n">
        <v>4.0437722E-009</v>
      </c>
      <c r="BF776" s="154" t="n">
        <v>1.771312E-011</v>
      </c>
      <c r="BG776" s="154" t="n">
        <v>6.9557099E-014</v>
      </c>
      <c r="BH776" s="154" t="n">
        <v>8.8493107E-012</v>
      </c>
      <c r="BI776" s="154" t="n">
        <v>1.5832317E-013</v>
      </c>
      <c r="BJ776" s="154" t="n">
        <v>8.9785623E-014</v>
      </c>
      <c r="BK776" s="154" t="n">
        <v>5.4315667E-008</v>
      </c>
      <c r="BL776" s="154" t="n">
        <v>5.1874432E-007</v>
      </c>
      <c r="BM776" s="154" t="n">
        <v>7.4142444E-021</v>
      </c>
      <c r="BN776" s="154" t="n">
        <v>0.13810964</v>
      </c>
      <c r="BO776" s="154" t="n">
        <v>0.29216541</v>
      </c>
      <c r="BP776" s="154" t="n">
        <v>0</v>
      </c>
      <c r="BQ776" s="154" t="n">
        <v>0</v>
      </c>
      <c r="BR776" s="154" t="n">
        <v>0</v>
      </c>
      <c r="BT776" s="96" t="n">
        <v>0.0012557477</v>
      </c>
      <c r="BU776" s="96" t="n">
        <v>3.0031787E-005</v>
      </c>
      <c r="BV776" s="96" t="n">
        <v>7.7971578E-005</v>
      </c>
      <c r="BW776" s="96" t="n">
        <v>6.367285E-008</v>
      </c>
      <c r="BX776" s="96" t="n">
        <v>4.4767706E-005</v>
      </c>
      <c r="BY776" s="96" t="n">
        <v>4.4417042E-006</v>
      </c>
      <c r="BZ776" s="96" t="n">
        <v>6.2537416E-008</v>
      </c>
      <c r="CA776" s="96" t="n">
        <v>6.4250733E-006</v>
      </c>
      <c r="CB776" s="96" t="n">
        <v>1.0813967E-006</v>
      </c>
      <c r="CC776" s="96" t="n">
        <v>7.4568209E-006</v>
      </c>
      <c r="CD776" s="96" t="n">
        <v>0</v>
      </c>
      <c r="CE776" s="96" t="n">
        <v>1.6395656E-017</v>
      </c>
      <c r="CF776" s="96" t="n">
        <v>1.3424699E-013</v>
      </c>
      <c r="CG776" s="96" t="n">
        <v>1.0985315E-005</v>
      </c>
      <c r="CH776" s="96" t="n">
        <v>5.0410459E-005</v>
      </c>
      <c r="CI776" s="96" t="n">
        <v>0.0010220497</v>
      </c>
      <c r="CJ776" s="96" t="n">
        <v>0</v>
      </c>
      <c r="CL776" s="155" t="n">
        <v>1.1362848E-013</v>
      </c>
      <c r="CM776" s="155" t="n">
        <v>2.7867322</v>
      </c>
      <c r="CN776" s="156" t="n">
        <v>0.12147566</v>
      </c>
      <c r="CO776" s="155" t="n">
        <v>0.021518197</v>
      </c>
      <c r="CP776" s="155" t="n">
        <v>7.4955028E-009</v>
      </c>
      <c r="CQ776" s="155" t="n">
        <v>4.424696E-007</v>
      </c>
      <c r="CR776" s="155" t="n">
        <v>0.0017059155</v>
      </c>
      <c r="CS776" s="155" t="n">
        <v>0.21363462</v>
      </c>
      <c r="CT776" s="155" t="n">
        <v>1.1862366E-005</v>
      </c>
      <c r="CU776" s="155" t="n">
        <v>0.0015124723</v>
      </c>
      <c r="CW776" s="97"/>
      <c r="CX776" s="101" t="s">
        <v>1422</v>
      </c>
    </row>
    <row r="777" customFormat="false" ht="13.8" hidden="false" customHeight="false" outlineLevel="0" collapsed="false">
      <c r="A777" s="0" t="s">
        <v>1423</v>
      </c>
      <c r="B777" s="26" t="s">
        <v>1275</v>
      </c>
      <c r="C777" s="88" t="str">
        <f aca="false">MID(A777,1,12)</f>
        <v>A.100.30.109</v>
      </c>
      <c r="D777" s="2" t="s">
        <v>1402</v>
      </c>
      <c r="E777" s="90" t="s">
        <v>255</v>
      </c>
      <c r="F777" s="91" t="str">
        <f aca="false">MID(A777, 21,85)</f>
        <v>CuZn30</v>
      </c>
      <c r="G777" s="133" t="n">
        <f aca="false">H777+I777+J777+K777</f>
        <v>3.19461789335005</v>
      </c>
      <c r="H777" s="149" t="n">
        <f aca="false">N777+O777+P777+Q777</f>
        <v>0.072481104</v>
      </c>
      <c r="I777" s="149" t="n">
        <f aca="false">L777+M777+R777+V777+T777</f>
        <v>0.2362551643036</v>
      </c>
      <c r="J777" s="150" t="n">
        <f aca="false">S777+U777+W777+X777</f>
        <v>2.44554208504645</v>
      </c>
      <c r="K777" s="149" t="n">
        <v>0.44033954</v>
      </c>
      <c r="L777" s="130" t="n">
        <v>0.18646231</v>
      </c>
      <c r="M777" s="130" t="n">
        <v>0.04904315</v>
      </c>
      <c r="N777" s="130" t="n">
        <v>0.040906109</v>
      </c>
      <c r="O777" s="130" t="n">
        <v>0.021636866</v>
      </c>
      <c r="P777" s="130" t="n">
        <v>0.0006664749</v>
      </c>
      <c r="Q777" s="130" t="n">
        <v>0.0092716541</v>
      </c>
      <c r="R777" s="130" t="n">
        <v>0.00045954344</v>
      </c>
      <c r="S777" s="130" t="n">
        <v>2.4315555</v>
      </c>
      <c r="T777" s="130" t="n">
        <v>0.00028186903</v>
      </c>
      <c r="U777" s="157" t="n">
        <v>0.013986064</v>
      </c>
      <c r="V777" s="157" t="n">
        <v>8.2918336E-006</v>
      </c>
      <c r="W777" s="157" t="n">
        <v>5.2104164E-007</v>
      </c>
      <c r="X777" s="130" t="n">
        <v>4.8055239E-012</v>
      </c>
      <c r="Z777" s="151" t="n">
        <f aca="false">K777/0.15</f>
        <v>2.93559693333333</v>
      </c>
      <c r="AB777" s="133" t="n">
        <f aca="false">K777</f>
        <v>0.44033954</v>
      </c>
      <c r="AC777" s="133" t="n">
        <f aca="false">L777+M777+N777+O777+P777+Q777+R777</f>
        <v>0.30844610744</v>
      </c>
      <c r="AD777" s="133" t="n">
        <f aca="false">L777+M777+R777+W777</f>
        <v>0.23596552448164</v>
      </c>
      <c r="AE777" s="133" t="n">
        <f aca="false">V777+L777+M777+R777+T777</f>
        <v>0.2362551643036</v>
      </c>
      <c r="AF777" s="133" t="n">
        <f aca="false">S777+U777+X777</f>
        <v>2.44554156400481</v>
      </c>
      <c r="AH777" s="0" t="n">
        <v>52.49575</v>
      </c>
      <c r="AI777" s="96" t="n">
        <v>45.604607</v>
      </c>
      <c r="AJ777" s="96" t="n">
        <v>1.6133057</v>
      </c>
      <c r="AK777" s="96" t="n">
        <v>0</v>
      </c>
      <c r="AL777" s="96" t="n">
        <v>0.080029951</v>
      </c>
      <c r="AM777" s="96" t="n">
        <v>3.4606709</v>
      </c>
      <c r="AN777" s="96" t="n">
        <v>1.7371362</v>
      </c>
      <c r="AP777" s="95" t="n">
        <v>0.12906256</v>
      </c>
      <c r="AQ777" s="95" t="n">
        <v>0.1219451</v>
      </c>
      <c r="AR777" s="95" t="n">
        <v>0.0036451496</v>
      </c>
      <c r="AS777" s="95" t="n">
        <v>0.0034723162</v>
      </c>
      <c r="AT777" s="152" t="n">
        <f aca="false">AW777+AZ777+BA777+BB777+BC777+BK777+BL777+BP777</f>
        <v>7.31085729997E-006</v>
      </c>
      <c r="AU777" s="152" t="n">
        <f aca="false">AX777+AY777+BD777+BE777+BF777+BG777+BH777+BI777+BJ777+BM777+BQ777+BR777</f>
        <v>1.34805829404595E-008</v>
      </c>
      <c r="AV777" s="153" t="n">
        <f aca="false">BN777+BO777</f>
        <v>0.4863188</v>
      </c>
      <c r="AW777" s="154" t="n">
        <v>2.7411214E-006</v>
      </c>
      <c r="AX777" s="154" t="n">
        <v>8.270914E-009</v>
      </c>
      <c r="AY777" s="154" t="n">
        <v>2.2595261E-013</v>
      </c>
      <c r="AZ777" s="154" t="n">
        <v>7.9988297E-010</v>
      </c>
      <c r="BA777" s="154" t="n">
        <v>0</v>
      </c>
      <c r="BB777" s="154" t="n">
        <v>5.507818E-009</v>
      </c>
      <c r="BC777" s="154" t="n">
        <v>4.0914898E-006</v>
      </c>
      <c r="BD777" s="154" t="n">
        <v>7.9126559E-010</v>
      </c>
      <c r="BE777" s="154" t="n">
        <v>4.3960364E-009</v>
      </c>
      <c r="BF777" s="154" t="n">
        <v>1.4587737E-011</v>
      </c>
      <c r="BG777" s="154" t="n">
        <v>5.7289171E-014</v>
      </c>
      <c r="BH777" s="154" t="n">
        <v>7.2913866E-012</v>
      </c>
      <c r="BI777" s="154" t="n">
        <v>1.3059642E-013</v>
      </c>
      <c r="BJ777" s="154" t="n">
        <v>7.3988652E-014</v>
      </c>
      <c r="BK777" s="154" t="n">
        <v>4.4731259E-008</v>
      </c>
      <c r="BL777" s="154" t="n">
        <v>4.2720714E-007</v>
      </c>
      <c r="BM777" s="154" t="n">
        <v>6.4920228E-021</v>
      </c>
      <c r="BN777" s="154" t="n">
        <v>0.11912592</v>
      </c>
      <c r="BO777" s="154" t="n">
        <v>0.36719288</v>
      </c>
      <c r="BP777" s="154" t="n">
        <v>0</v>
      </c>
      <c r="BQ777" s="154" t="n">
        <v>0</v>
      </c>
      <c r="BR777" s="154" t="n">
        <v>0</v>
      </c>
      <c r="BT777" s="96" t="n">
        <v>0.0011781128</v>
      </c>
      <c r="BU777" s="96" t="n">
        <v>3.2080916E-005</v>
      </c>
      <c r="BV777" s="96" t="n">
        <v>8.1852232E-005</v>
      </c>
      <c r="BW777" s="96" t="n">
        <v>5.5999749E-008</v>
      </c>
      <c r="BX777" s="96" t="n">
        <v>4.2956169E-005</v>
      </c>
      <c r="BY777" s="96" t="n">
        <v>3.6587054E-006</v>
      </c>
      <c r="BZ777" s="96" t="n">
        <v>5.1512743E-008</v>
      </c>
      <c r="CA777" s="96" t="n">
        <v>5.2924889E-006</v>
      </c>
      <c r="CB777" s="96" t="n">
        <v>8.9730181E-007</v>
      </c>
      <c r="CC777" s="96" t="n">
        <v>6.1466803E-006</v>
      </c>
      <c r="CD777" s="96" t="n">
        <v>0</v>
      </c>
      <c r="CE777" s="96" t="n">
        <v>1.435628E-017</v>
      </c>
      <c r="CF777" s="96" t="n">
        <v>1.1754866E-013</v>
      </c>
      <c r="CG777" s="96" t="n">
        <v>9.5846734E-006</v>
      </c>
      <c r="CH777" s="96" t="n">
        <v>5.695592E-005</v>
      </c>
      <c r="CI777" s="96" t="n">
        <v>0.00093858025</v>
      </c>
      <c r="CJ777" s="96" t="n">
        <v>0</v>
      </c>
      <c r="CL777" s="155" t="n">
        <v>9.9494793E-014</v>
      </c>
      <c r="CM777" s="155" t="n">
        <v>2.9276198</v>
      </c>
      <c r="CN777" s="156" t="n">
        <v>0.10007322</v>
      </c>
      <c r="CO777" s="155" t="n">
        <v>0.022749038</v>
      </c>
      <c r="CP777" s="155" t="n">
        <v>6.1745165E-009</v>
      </c>
      <c r="CQ777" s="155" t="n">
        <v>3.6459097E-007</v>
      </c>
      <c r="CR777" s="155" t="n">
        <v>0.0017130949</v>
      </c>
      <c r="CS777" s="155" t="n">
        <v>0.17609804</v>
      </c>
      <c r="CT777" s="155" t="n">
        <v>9.7693168E-006</v>
      </c>
      <c r="CU777" s="155" t="n">
        <v>0.0012458579</v>
      </c>
      <c r="CW777" s="97"/>
      <c r="CX777" s="101" t="s">
        <v>1424</v>
      </c>
    </row>
    <row r="778" customFormat="false" ht="13.8" hidden="false" customHeight="false" outlineLevel="0" collapsed="false">
      <c r="A778" s="0" t="s">
        <v>1425</v>
      </c>
      <c r="B778" s="26" t="s">
        <v>1275</v>
      </c>
      <c r="C778" s="88" t="str">
        <f aca="false">MID(A778,1,12)</f>
        <v>A.100.30.110</v>
      </c>
      <c r="D778" s="2" t="s">
        <v>1402</v>
      </c>
      <c r="E778" s="90" t="s">
        <v>255</v>
      </c>
      <c r="F778" s="91" t="str">
        <f aca="false">MID(A778, 21,85)</f>
        <v>CuZn37 (Brass)</v>
      </c>
      <c r="G778" s="133" t="n">
        <f aca="false">H778+I778+J778+K778</f>
        <v>3.09791512963216</v>
      </c>
      <c r="H778" s="149" t="n">
        <f aca="false">N778+O778+P778+Q778</f>
        <v>0.06545244653</v>
      </c>
      <c r="I778" s="149" t="n">
        <f aca="false">L778+M778+R778+V778+T778</f>
        <v>0.241984313597</v>
      </c>
      <c r="J778" s="150" t="n">
        <f aca="false">S778+U778+W778+X778</f>
        <v>2.34039635950516</v>
      </c>
      <c r="K778" s="149" t="n">
        <v>0.45008201</v>
      </c>
      <c r="L778" s="130" t="n">
        <v>0.1963649</v>
      </c>
      <c r="M778" s="130" t="n">
        <v>0.044918295</v>
      </c>
      <c r="N778" s="130" t="n">
        <v>0.036996273</v>
      </c>
      <c r="O778" s="130" t="n">
        <v>0.01950546</v>
      </c>
      <c r="P778" s="130" t="n">
        <v>0.00060252683</v>
      </c>
      <c r="Q778" s="130" t="n">
        <v>0.0083481867</v>
      </c>
      <c r="R778" s="130" t="n">
        <v>0.00043010517</v>
      </c>
      <c r="S778" s="130" t="n">
        <v>2.3277262</v>
      </c>
      <c r="T778" s="130" t="n">
        <v>0.00026318333</v>
      </c>
      <c r="U778" s="157" t="n">
        <v>0.012669673</v>
      </c>
      <c r="V778" s="157" t="n">
        <v>7.830097E-006</v>
      </c>
      <c r="W778" s="157" t="n">
        <v>4.8650067E-007</v>
      </c>
      <c r="X778" s="130" t="n">
        <v>4.4869555E-012</v>
      </c>
      <c r="Z778" s="151" t="n">
        <f aca="false">K778/0.15</f>
        <v>3.00054673333333</v>
      </c>
      <c r="AB778" s="133" t="n">
        <f aca="false">K778</f>
        <v>0.45008201</v>
      </c>
      <c r="AC778" s="133" t="n">
        <f aca="false">L778+M778+N778+O778+P778+Q778+R778</f>
        <v>0.3071657467</v>
      </c>
      <c r="AD778" s="133" t="n">
        <f aca="false">L778+M778+R778+W778</f>
        <v>0.24171378667067</v>
      </c>
      <c r="AE778" s="133" t="n">
        <f aca="false">V778+L778+M778+R778+T778</f>
        <v>0.241984313597</v>
      </c>
      <c r="AF778" s="133" t="n">
        <f aca="false">S778+U778+X778</f>
        <v>2.34039587300449</v>
      </c>
      <c r="AH778" s="0" t="n">
        <v>54.426989</v>
      </c>
      <c r="AI778" s="96" t="n">
        <v>48.217428</v>
      </c>
      <c r="AJ778" s="96" t="n">
        <v>1.4567753</v>
      </c>
      <c r="AK778" s="96" t="n">
        <v>0</v>
      </c>
      <c r="AL778" s="96" t="n">
        <v>0.072445802</v>
      </c>
      <c r="AM778" s="96" t="n">
        <v>3.1159862</v>
      </c>
      <c r="AN778" s="96" t="n">
        <v>1.564354</v>
      </c>
      <c r="AP778" s="95" t="n">
        <v>0.13132983</v>
      </c>
      <c r="AQ778" s="95" t="n">
        <v>0.12395506</v>
      </c>
      <c r="AR778" s="95" t="n">
        <v>0.0037157158</v>
      </c>
      <c r="AS778" s="95" t="n">
        <v>0.003659054</v>
      </c>
      <c r="AT778" s="152" t="n">
        <f aca="false">AW778+AZ778+BA778+BB778+BC778+BK778+BL778+BP778</f>
        <v>7.43135841606E-006</v>
      </c>
      <c r="AU778" s="152" t="n">
        <f aca="false">AX778+AY778+BD778+BE778+BF778+BG778+BH778+BI778+BJ778+BM778+BQ778+BR778</f>
        <v>1.37415525718861E-008</v>
      </c>
      <c r="AV778" s="153" t="n">
        <f aca="false">BN778+BO778</f>
        <v>0.51247254</v>
      </c>
      <c r="AW778" s="154" t="n">
        <v>2.7997061E-006</v>
      </c>
      <c r="AX778" s="154" t="n">
        <v>8.4476495E-009</v>
      </c>
      <c r="AY778" s="154" t="n">
        <v>2.3078334E-013</v>
      </c>
      <c r="AZ778" s="154" t="n">
        <v>7.1991756E-010</v>
      </c>
      <c r="BA778" s="154" t="n">
        <v>0</v>
      </c>
      <c r="BB778" s="154" t="n">
        <v>4.9624725E-009</v>
      </c>
      <c r="BC778" s="154" t="n">
        <v>4.2012216E-006</v>
      </c>
      <c r="BD778" s="154" t="n">
        <v>7.1331647E-010</v>
      </c>
      <c r="BE778" s="154" t="n">
        <v>4.5604264E-009</v>
      </c>
      <c r="BF778" s="154" t="n">
        <v>1.3129225E-011</v>
      </c>
      <c r="BG778" s="154" t="n">
        <v>5.1564138E-014</v>
      </c>
      <c r="BH778" s="154" t="n">
        <v>6.5643554E-012</v>
      </c>
      <c r="BI778" s="154" t="n">
        <v>1.1765727E-013</v>
      </c>
      <c r="BJ778" s="154" t="n">
        <v>6.6616732E-014</v>
      </c>
      <c r="BK778" s="154" t="n">
        <v>4.0258536E-008</v>
      </c>
      <c r="BL778" s="154" t="n">
        <v>3.8448979E-007</v>
      </c>
      <c r="BM778" s="154" t="n">
        <v>6.0616528E-021</v>
      </c>
      <c r="BN778" s="154" t="n">
        <v>0.11026685</v>
      </c>
      <c r="BO778" s="154" t="n">
        <v>0.40220569</v>
      </c>
      <c r="BP778" s="154" t="n">
        <v>0</v>
      </c>
      <c r="BQ778" s="154" t="n">
        <v>0</v>
      </c>
      <c r="BR778" s="154" t="n">
        <v>0</v>
      </c>
      <c r="BT778" s="96" t="n">
        <v>0.0011418832</v>
      </c>
      <c r="BU778" s="96" t="n">
        <v>3.3037177E-005</v>
      </c>
      <c r="BV778" s="96" t="n">
        <v>8.3663204E-005</v>
      </c>
      <c r="BW778" s="96" t="n">
        <v>5.2418968E-008</v>
      </c>
      <c r="BX778" s="96" t="n">
        <v>4.2110785E-005</v>
      </c>
      <c r="BY778" s="96" t="n">
        <v>3.2933059E-006</v>
      </c>
      <c r="BZ778" s="96" t="n">
        <v>4.6367895E-008</v>
      </c>
      <c r="CA778" s="96" t="n">
        <v>4.7639494E-006</v>
      </c>
      <c r="CB778" s="96" t="n">
        <v>8.1139083E-007</v>
      </c>
      <c r="CC778" s="96" t="n">
        <v>5.5352813E-006</v>
      </c>
      <c r="CD778" s="96" t="n">
        <v>0</v>
      </c>
      <c r="CE778" s="96" t="n">
        <v>1.3404572E-017</v>
      </c>
      <c r="CF778" s="96" t="n">
        <v>1.0975611E-013</v>
      </c>
      <c r="CG778" s="96" t="n">
        <v>8.9310409E-006</v>
      </c>
      <c r="CH778" s="96" t="n">
        <v>6.0010468E-005</v>
      </c>
      <c r="CI778" s="96" t="n">
        <v>0.00089962785</v>
      </c>
      <c r="CJ778" s="96" t="n">
        <v>0</v>
      </c>
      <c r="CL778" s="155" t="n">
        <v>9.289907E-014</v>
      </c>
      <c r="CM778" s="155" t="n">
        <v>2.9933674</v>
      </c>
      <c r="CN778" s="156" t="n">
        <v>0.090085421</v>
      </c>
      <c r="CO778" s="155" t="n">
        <v>0.023323431</v>
      </c>
      <c r="CP778" s="155" t="n">
        <v>5.5580563E-009</v>
      </c>
      <c r="CQ778" s="155" t="n">
        <v>3.2824761E-007</v>
      </c>
      <c r="CR778" s="155" t="n">
        <v>0.0017164453</v>
      </c>
      <c r="CS778" s="155" t="n">
        <v>0.15858096</v>
      </c>
      <c r="CT778" s="155" t="n">
        <v>8.7925604E-006</v>
      </c>
      <c r="CU778" s="155" t="n">
        <v>0.0011214378</v>
      </c>
      <c r="CW778" s="97"/>
      <c r="CX778" s="101" t="s">
        <v>1426</v>
      </c>
    </row>
    <row r="779" customFormat="false" ht="13.8" hidden="false" customHeight="false" outlineLevel="0" collapsed="false">
      <c r="A779" s="0" t="s">
        <v>1427</v>
      </c>
      <c r="B779" s="26" t="s">
        <v>1275</v>
      </c>
      <c r="C779" s="88" t="str">
        <f aca="false">MID(A779,1,12)</f>
        <v>A.100.30.111</v>
      </c>
      <c r="D779" s="2" t="s">
        <v>1402</v>
      </c>
      <c r="E779" s="90" t="s">
        <v>255</v>
      </c>
      <c r="F779" s="91" t="str">
        <f aca="false">MID(A779, 21,85)</f>
        <v>CuZn40 (Muntz metal)</v>
      </c>
      <c r="G779" s="133" t="n">
        <f aca="false">H779+I779+J779+K779</f>
        <v>3.05647115827165</v>
      </c>
      <c r="H779" s="149" t="n">
        <f aca="false">N779+O779+P779+Q779</f>
        <v>0.06244016441</v>
      </c>
      <c r="I779" s="149" t="n">
        <f aca="false">L779+M779+R779+V779+T779</f>
        <v>0.2444396661599</v>
      </c>
      <c r="J779" s="150" t="n">
        <f aca="false">S779+U779+W779+X779</f>
        <v>2.29533397770175</v>
      </c>
      <c r="K779" s="149" t="n">
        <v>0.45425735</v>
      </c>
      <c r="L779" s="130" t="n">
        <v>0.20060887</v>
      </c>
      <c r="M779" s="130" t="n">
        <v>0.0431505</v>
      </c>
      <c r="N779" s="130" t="n">
        <v>0.035320629</v>
      </c>
      <c r="O779" s="130" t="n">
        <v>0.018592</v>
      </c>
      <c r="P779" s="130" t="n">
        <v>0.00057512051</v>
      </c>
      <c r="Q779" s="130" t="n">
        <v>0.0079524149</v>
      </c>
      <c r="R779" s="130" t="n">
        <v>0.00041748877</v>
      </c>
      <c r="S779" s="130" t="n">
        <v>2.283228</v>
      </c>
      <c r="T779" s="130" t="n">
        <v>0.00025517518</v>
      </c>
      <c r="U779" s="157" t="n">
        <v>0.012105506</v>
      </c>
      <c r="V779" s="157" t="n">
        <v>7.6322099E-006</v>
      </c>
      <c r="W779" s="157" t="n">
        <v>4.716974E-007</v>
      </c>
      <c r="X779" s="130" t="n">
        <v>4.3504261E-012</v>
      </c>
      <c r="Z779" s="151" t="n">
        <f aca="false">K779/0.15</f>
        <v>3.02838233333333</v>
      </c>
      <c r="AB779" s="133" t="n">
        <f aca="false">K779</f>
        <v>0.45425735</v>
      </c>
      <c r="AC779" s="133" t="n">
        <f aca="false">L779+M779+N779+O779+P779+Q779+R779</f>
        <v>0.30661702318</v>
      </c>
      <c r="AD779" s="133" t="n">
        <f aca="false">L779+M779+R779+W779</f>
        <v>0.2441773304674</v>
      </c>
      <c r="AE779" s="133" t="n">
        <f aca="false">V779+L779+M779+R779+T779</f>
        <v>0.2444396661599</v>
      </c>
      <c r="AF779" s="133" t="n">
        <f aca="false">S779+U779+X779</f>
        <v>2.29533350600435</v>
      </c>
      <c r="AH779" s="0" t="n">
        <v>55.254664</v>
      </c>
      <c r="AI779" s="96" t="n">
        <v>49.337208</v>
      </c>
      <c r="AJ779" s="96" t="n">
        <v>1.3896909</v>
      </c>
      <c r="AK779" s="96" t="n">
        <v>0</v>
      </c>
      <c r="AL779" s="96" t="n">
        <v>0.069195452</v>
      </c>
      <c r="AM779" s="96" t="n">
        <v>2.9682642</v>
      </c>
      <c r="AN779" s="96" t="n">
        <v>1.4903045</v>
      </c>
      <c r="AP779" s="95" t="n">
        <v>0.13230151</v>
      </c>
      <c r="AQ779" s="95" t="n">
        <v>0.12481647</v>
      </c>
      <c r="AR779" s="95" t="n">
        <v>0.0037459585</v>
      </c>
      <c r="AS779" s="95" t="n">
        <v>0.0037390845</v>
      </c>
      <c r="AT779" s="152" t="n">
        <f aca="false">AW779+AZ779+BA779+BB779+BC779+BK779+BL779+BP779</f>
        <v>7.48300180367E-006</v>
      </c>
      <c r="AU779" s="152" t="n">
        <f aca="false">AX779+AY779+BD779+BE779+BF779+BG779+BH779+BI779+BJ779+BM779+BQ779+BR779</f>
        <v>1.38533967520659E-008</v>
      </c>
      <c r="AV779" s="153" t="n">
        <f aca="false">BN779+BO779</f>
        <v>0.5236813</v>
      </c>
      <c r="AW779" s="154" t="n">
        <v>2.8248139E-006</v>
      </c>
      <c r="AX779" s="154" t="n">
        <v>8.5233933E-009</v>
      </c>
      <c r="AY779" s="154" t="n">
        <v>2.3285365E-013</v>
      </c>
      <c r="AZ779" s="154" t="n">
        <v>6.8564667E-010</v>
      </c>
      <c r="BA779" s="154" t="n">
        <v>0</v>
      </c>
      <c r="BB779" s="154" t="n">
        <v>4.728753E-009</v>
      </c>
      <c r="BC779" s="154" t="n">
        <v>4.2482495E-006</v>
      </c>
      <c r="BD779" s="154" t="n">
        <v>6.799097E-010</v>
      </c>
      <c r="BE779" s="154" t="n">
        <v>4.6308793E-009</v>
      </c>
      <c r="BF779" s="154" t="n">
        <v>1.2504148E-011</v>
      </c>
      <c r="BG779" s="154" t="n">
        <v>4.9110552E-014</v>
      </c>
      <c r="BH779" s="154" t="n">
        <v>6.2527706E-012</v>
      </c>
      <c r="BI779" s="154" t="n">
        <v>1.1211192E-013</v>
      </c>
      <c r="BJ779" s="154" t="n">
        <v>6.3457338E-014</v>
      </c>
      <c r="BK779" s="154" t="n">
        <v>3.8341654E-008</v>
      </c>
      <c r="BL779" s="154" t="n">
        <v>3.6618235E-007</v>
      </c>
      <c r="BM779" s="154" t="n">
        <v>5.8772085E-021</v>
      </c>
      <c r="BN779" s="154" t="n">
        <v>0.10647011</v>
      </c>
      <c r="BO779" s="154" t="n">
        <v>0.41721119</v>
      </c>
      <c r="BP779" s="154" t="n">
        <v>0</v>
      </c>
      <c r="BQ779" s="154" t="n">
        <v>0</v>
      </c>
      <c r="BR779" s="154" t="n">
        <v>0</v>
      </c>
      <c r="BT779" s="96" t="n">
        <v>0.0011263563</v>
      </c>
      <c r="BU779" s="96" t="n">
        <v>3.3447003E-005</v>
      </c>
      <c r="BV779" s="96" t="n">
        <v>8.4439335E-005</v>
      </c>
      <c r="BW779" s="96" t="n">
        <v>5.0884348E-008</v>
      </c>
      <c r="BX779" s="96" t="n">
        <v>4.1748477E-005</v>
      </c>
      <c r="BY779" s="96" t="n">
        <v>3.1367061E-006</v>
      </c>
      <c r="BZ779" s="96" t="n">
        <v>4.4162961E-008</v>
      </c>
      <c r="CA779" s="96" t="n">
        <v>4.5374325E-006</v>
      </c>
      <c r="CB779" s="96" t="n">
        <v>7.7457185E-007</v>
      </c>
      <c r="CC779" s="96" t="n">
        <v>5.2732532E-006</v>
      </c>
      <c r="CD779" s="96" t="n">
        <v>0</v>
      </c>
      <c r="CE779" s="96" t="n">
        <v>1.2996697E-017</v>
      </c>
      <c r="CF779" s="96" t="n">
        <v>1.0641645E-013</v>
      </c>
      <c r="CG779" s="96" t="n">
        <v>8.6509126E-006</v>
      </c>
      <c r="CH779" s="96" t="n">
        <v>6.131956E-005</v>
      </c>
      <c r="CI779" s="96" t="n">
        <v>0.00088293397</v>
      </c>
      <c r="CJ779" s="96" t="n">
        <v>0</v>
      </c>
      <c r="CL779" s="155" t="n">
        <v>9.0072332E-014</v>
      </c>
      <c r="CM779" s="155" t="n">
        <v>3.0215449</v>
      </c>
      <c r="CN779" s="156" t="n">
        <v>0.085804935</v>
      </c>
      <c r="CO779" s="155" t="n">
        <v>0.023569599</v>
      </c>
      <c r="CP779" s="155" t="n">
        <v>5.293859E-009</v>
      </c>
      <c r="CQ779" s="155" t="n">
        <v>3.1267188E-007</v>
      </c>
      <c r="CR779" s="155" t="n">
        <v>0.0017178812</v>
      </c>
      <c r="CS779" s="155" t="n">
        <v>0.15107364</v>
      </c>
      <c r="CT779" s="155" t="n">
        <v>8.3739504E-006</v>
      </c>
      <c r="CU779" s="155" t="n">
        <v>0.0010681149</v>
      </c>
      <c r="CW779" s="97"/>
      <c r="CX779" s="101" t="s">
        <v>1428</v>
      </c>
    </row>
    <row r="780" customFormat="false" ht="13.8" hidden="false" customHeight="false" outlineLevel="0" collapsed="false">
      <c r="A780" s="0" t="s">
        <v>1429</v>
      </c>
      <c r="B780" s="26" t="s">
        <v>1275</v>
      </c>
      <c r="C780" s="88" t="str">
        <f aca="false">MID(A780,1,12)</f>
        <v>A.100.30.112</v>
      </c>
      <c r="D780" s="2" t="s">
        <v>1402</v>
      </c>
      <c r="E780" s="90" t="s">
        <v>255</v>
      </c>
      <c r="F780" s="91" t="str">
        <f aca="false">MID(A780, 21,85)</f>
        <v>CuZn40Pb (Brass alloy, alpha-beta, machinable)</v>
      </c>
      <c r="G780" s="133" t="n">
        <f aca="false">H780+I780+J780+K780</f>
        <v>3.03037188342427</v>
      </c>
      <c r="H780" s="149" t="n">
        <f aca="false">N780+O780+P780+Q780</f>
        <v>0.0623657262</v>
      </c>
      <c r="I780" s="149" t="n">
        <f aca="false">L780+M780+R780+V780+T780</f>
        <v>0.2485761771408</v>
      </c>
      <c r="J780" s="150" t="n">
        <f aca="false">S780+U780+W780+X780</f>
        <v>2.26882054008347</v>
      </c>
      <c r="K780" s="149" t="n">
        <v>0.45060944</v>
      </c>
      <c r="L780" s="130" t="n">
        <v>0.20526713</v>
      </c>
      <c r="M780" s="130" t="n">
        <v>0.042220143</v>
      </c>
      <c r="N780" s="130" t="n">
        <v>0.035058252</v>
      </c>
      <c r="O780" s="130" t="n">
        <v>0.018382704</v>
      </c>
      <c r="P780" s="130" t="n">
        <v>0.0005679359</v>
      </c>
      <c r="Q780" s="130" t="n">
        <v>0.0083568343</v>
      </c>
      <c r="R780" s="130" t="n">
        <v>0.00083532349</v>
      </c>
      <c r="S780" s="130" t="n">
        <v>2.2561677</v>
      </c>
      <c r="T780" s="130" t="n">
        <v>0.00024618523</v>
      </c>
      <c r="U780" s="157" t="n">
        <v>0.012652385</v>
      </c>
      <c r="V780" s="157" t="n">
        <v>7.3954208E-006</v>
      </c>
      <c r="W780" s="157" t="n">
        <v>4.5507927E-007</v>
      </c>
      <c r="X780" s="130" t="n">
        <v>4.1971585E-012</v>
      </c>
      <c r="Z780" s="151" t="n">
        <f aca="false">K780/0.15</f>
        <v>3.00406293333333</v>
      </c>
      <c r="AB780" s="133" t="n">
        <f aca="false">K780</f>
        <v>0.45060944</v>
      </c>
      <c r="AC780" s="133" t="n">
        <f aca="false">L780+M780+N780+O780+P780+Q780+R780</f>
        <v>0.31068832269</v>
      </c>
      <c r="AD780" s="133" t="n">
        <f aca="false">L780+M780+R780+W780</f>
        <v>0.24832305156927</v>
      </c>
      <c r="AE780" s="133" t="n">
        <f aca="false">V780+L780+M780+R780+T780</f>
        <v>0.2485761771408</v>
      </c>
      <c r="AF780" s="133" t="n">
        <f aca="false">S780+U780+X780</f>
        <v>2.2688200850042</v>
      </c>
      <c r="AH780" s="0" t="n">
        <v>54.740008</v>
      </c>
      <c r="AI780" s="96" t="n">
        <v>48.884613</v>
      </c>
      <c r="AJ780" s="96" t="n">
        <v>1.4615489</v>
      </c>
      <c r="AK780" s="96" t="n">
        <v>0</v>
      </c>
      <c r="AL780" s="96" t="n">
        <v>0.066600618</v>
      </c>
      <c r="AM780" s="96" t="n">
        <v>2.8616642</v>
      </c>
      <c r="AN780" s="96" t="n">
        <v>1.4655813</v>
      </c>
      <c r="AP780" s="95" t="n">
        <v>0.13280258</v>
      </c>
      <c r="AQ780" s="95" t="n">
        <v>0.12532863</v>
      </c>
      <c r="AR780" s="95" t="n">
        <v>0.0037443964</v>
      </c>
      <c r="AS780" s="95" t="n">
        <v>0.0037295545</v>
      </c>
      <c r="AT780" s="152" t="n">
        <f aca="false">AW780+AZ780+BA780+BB780+BC780+BK780+BL780+BP780</f>
        <v>7.51370687046E-006</v>
      </c>
      <c r="AU780" s="152" t="n">
        <f aca="false">AX780+AY780+BD780+BE780+BF780+BG780+BH780+BI780+BJ780+BM780+BQ780+BR780</f>
        <v>1.38476199680487E-008</v>
      </c>
      <c r="AV780" s="153" t="n">
        <f aca="false">BN780+BO780</f>
        <v>0.52234658</v>
      </c>
      <c r="AW780" s="154" t="n">
        <v>2.8016906E-006</v>
      </c>
      <c r="AX780" s="154" t="n">
        <v>8.4536153E-009</v>
      </c>
      <c r="AY780" s="154" t="n">
        <v>2.3094789E-013</v>
      </c>
      <c r="AZ780" s="154" t="n">
        <v>6.5936546E-010</v>
      </c>
      <c r="BA780" s="154" t="n">
        <v>0</v>
      </c>
      <c r="BB780" s="154" t="n">
        <v>4.576785E-009</v>
      </c>
      <c r="BC780" s="154" t="n">
        <v>4.3175442E-006</v>
      </c>
      <c r="BD780" s="154" t="n">
        <v>6.6052333E-010</v>
      </c>
      <c r="BE780" s="154" t="n">
        <v>4.7145886E-009</v>
      </c>
      <c r="BF780" s="154" t="n">
        <v>1.2024844E-011</v>
      </c>
      <c r="BG780" s="154" t="n">
        <v>4.7228304E-014</v>
      </c>
      <c r="BH780" s="154" t="n">
        <v>6.4171353E-012</v>
      </c>
      <c r="BI780" s="154" t="n">
        <v>1.1043917E-013</v>
      </c>
      <c r="BJ780" s="154" t="n">
        <v>6.2143379E-014</v>
      </c>
      <c r="BK780" s="154" t="n">
        <v>3.68806E-008</v>
      </c>
      <c r="BL780" s="154" t="n">
        <v>3.5235532E-007</v>
      </c>
      <c r="BM780" s="154" t="n">
        <v>5.6701515E-021</v>
      </c>
      <c r="BN780" s="154" t="n">
        <v>0.1067419</v>
      </c>
      <c r="BO780" s="154" t="n">
        <v>0.41560468</v>
      </c>
      <c r="BP780" s="154" t="n">
        <v>0</v>
      </c>
      <c r="BQ780" s="154" t="n">
        <v>0</v>
      </c>
      <c r="BR780" s="154" t="n">
        <v>0</v>
      </c>
      <c r="BT780" s="96" t="n">
        <v>0.0010968793</v>
      </c>
      <c r="BU780" s="96" t="n">
        <v>3.3965862E-005</v>
      </c>
      <c r="BV780" s="96" t="n">
        <v>8.3761246E-005</v>
      </c>
      <c r="BW780" s="96" t="n">
        <v>1.0041147E-007</v>
      </c>
      <c r="BX780" s="96" t="n">
        <v>4.2081491E-005</v>
      </c>
      <c r="BY780" s="96" t="n">
        <v>3.016505E-006</v>
      </c>
      <c r="BZ780" s="96" t="n">
        <v>4.2470583E-008</v>
      </c>
      <c r="CA780" s="96" t="n">
        <v>4.3635568E-006</v>
      </c>
      <c r="CB780" s="96" t="n">
        <v>7.9955728E-007</v>
      </c>
      <c r="CC780" s="96" t="n">
        <v>5.5569253E-006</v>
      </c>
      <c r="CD780" s="96" t="n">
        <v>0</v>
      </c>
      <c r="CE780" s="96" t="n">
        <v>1.2538817E-017</v>
      </c>
      <c r="CF780" s="96" t="n">
        <v>1.0266734E-013</v>
      </c>
      <c r="CG780" s="96" t="n">
        <v>8.6448606E-006</v>
      </c>
      <c r="CH780" s="96" t="n">
        <v>6.0882818E-005</v>
      </c>
      <c r="CI780" s="96" t="n">
        <v>0.00085366364</v>
      </c>
      <c r="CJ780" s="96" t="n">
        <v>0</v>
      </c>
      <c r="CL780" s="155" t="n">
        <v>8.6899039E-014</v>
      </c>
      <c r="CM780" s="155" t="n">
        <v>2.9974876</v>
      </c>
      <c r="CN780" s="156" t="n">
        <v>0.082517372</v>
      </c>
      <c r="CO780" s="155" t="n">
        <v>0.02389832</v>
      </c>
      <c r="CP780" s="155" t="n">
        <v>5.2731145E-009</v>
      </c>
      <c r="CQ780" s="155" t="n">
        <v>3.2227049E-007</v>
      </c>
      <c r="CR780" s="155" t="n">
        <v>0.0017398627</v>
      </c>
      <c r="CS780" s="155" t="n">
        <v>0.1477587</v>
      </c>
      <c r="CT780" s="155" t="n">
        <v>8.0529636E-006</v>
      </c>
      <c r="CU780" s="155" t="n">
        <v>0.0010271843</v>
      </c>
      <c r="CW780" s="97"/>
      <c r="CX780" s="101" t="s">
        <v>1430</v>
      </c>
    </row>
    <row r="781" customFormat="false" ht="13.8" hidden="false" customHeight="false" outlineLevel="0" collapsed="false">
      <c r="A781" s="0" t="s">
        <v>1431</v>
      </c>
      <c r="B781" s="26" t="s">
        <v>1275</v>
      </c>
      <c r="C781" s="88" t="str">
        <f aca="false">MID(A781,1,12)</f>
        <v>A.100.30.113</v>
      </c>
      <c r="D781" s="2" t="s">
        <v>1402</v>
      </c>
      <c r="E781" s="90" t="s">
        <v>255</v>
      </c>
      <c r="F781" s="91" t="str">
        <f aca="false">MID(A781, 21,85)</f>
        <v>G-CuAl10Fe</v>
      </c>
      <c r="G781" s="133" t="n">
        <f aca="false">H781+I781+J781+K781</f>
        <v>3.37382472813052</v>
      </c>
      <c r="H781" s="149" t="n">
        <f aca="false">N781+O781+P781+Q781</f>
        <v>0.09853853991</v>
      </c>
      <c r="I781" s="149" t="n">
        <f aca="false">L781+M781+R781+V781+T781</f>
        <v>0.207900193968</v>
      </c>
      <c r="J781" s="150" t="n">
        <f aca="false">S781+U781+W781+X781</f>
        <v>2.58912999425252</v>
      </c>
      <c r="K781" s="149" t="n">
        <v>0.478256</v>
      </c>
      <c r="L781" s="130" t="n">
        <v>0.13909631</v>
      </c>
      <c r="M781" s="130" t="n">
        <v>0.067840264</v>
      </c>
      <c r="N781" s="130" t="n">
        <v>0.058904175</v>
      </c>
      <c r="O781" s="130" t="n">
        <v>0.027252042</v>
      </c>
      <c r="P781" s="130" t="n">
        <v>0.00082618491</v>
      </c>
      <c r="Q781" s="130" t="n">
        <v>0.011556138</v>
      </c>
      <c r="R781" s="130" t="n">
        <v>0.00058743759</v>
      </c>
      <c r="S781" s="130" t="n">
        <v>2.570243</v>
      </c>
      <c r="T781" s="130" t="n">
        <v>0.0003624857</v>
      </c>
      <c r="U781" s="157" t="n">
        <v>0.018886303</v>
      </c>
      <c r="V781" s="157" t="n">
        <v>1.3696678E-005</v>
      </c>
      <c r="W781" s="157" t="n">
        <v>6.5951607E-007</v>
      </c>
      <c r="X781" s="130" t="n">
        <v>3.1736446E-008</v>
      </c>
      <c r="Z781" s="151" t="n">
        <f aca="false">K781/0.15</f>
        <v>3.18837333333333</v>
      </c>
      <c r="AB781" s="133" t="n">
        <f aca="false">K781</f>
        <v>0.478256</v>
      </c>
      <c r="AC781" s="133" t="n">
        <f aca="false">L781+M781+N781+O781+P781+Q781+R781</f>
        <v>0.3060625515</v>
      </c>
      <c r="AD781" s="133" t="n">
        <f aca="false">L781+M781+R781+W781</f>
        <v>0.20752467110607</v>
      </c>
      <c r="AE781" s="133" t="n">
        <f aca="false">V781+L781+M781+R781+T781</f>
        <v>0.207900193968</v>
      </c>
      <c r="AF781" s="133" t="n">
        <f aca="false">S781+U781+X781</f>
        <v>2.58912933473645</v>
      </c>
      <c r="AH781" s="0" t="n">
        <v>47.483483</v>
      </c>
      <c r="AI781" s="96" t="n">
        <v>37.782878</v>
      </c>
      <c r="AJ781" s="96" t="n">
        <v>2.1114479</v>
      </c>
      <c r="AK781" s="96" t="n">
        <v>0</v>
      </c>
      <c r="AL781" s="96" t="n">
        <v>0.1048652</v>
      </c>
      <c r="AM781" s="96" t="n">
        <v>4.5213667</v>
      </c>
      <c r="AN781" s="96" t="n">
        <v>2.9629256</v>
      </c>
      <c r="AP781" s="95" t="n">
        <v>0.1238534</v>
      </c>
      <c r="AQ781" s="95" t="n">
        <v>0.1175763</v>
      </c>
      <c r="AR781" s="95" t="n">
        <v>0.0037156871</v>
      </c>
      <c r="AS781" s="95" t="n">
        <v>0.0025614157</v>
      </c>
      <c r="AT781" s="152" t="n">
        <f aca="false">AW781+AZ781+BA781+BB781+BC781+BK781+BL781+BP781</f>
        <v>7.04893850358E-006</v>
      </c>
      <c r="AU781" s="152" t="n">
        <f aca="false">AX781+AY781+BD781+BE781+BF781+BG781+BH781+BI781+BJ781+BM781+BQ781+BR781</f>
        <v>1.37414463156152E-008</v>
      </c>
      <c r="AV781" s="153" t="n">
        <f aca="false">BN781+BO781</f>
        <v>0.3587417</v>
      </c>
      <c r="AW781" s="154" t="n">
        <v>2.9836892E-006</v>
      </c>
      <c r="AX781" s="154" t="n">
        <v>9.0030217E-009</v>
      </c>
      <c r="AY781" s="154" t="n">
        <v>2.4594344E-013</v>
      </c>
      <c r="AZ781" s="154" t="n">
        <v>9.9415998E-010</v>
      </c>
      <c r="BA781" s="154" t="n">
        <v>0</v>
      </c>
      <c r="BB781" s="154" t="n">
        <v>7.9402216E-009</v>
      </c>
      <c r="BC781" s="154" t="n">
        <v>3.4693527E-006</v>
      </c>
      <c r="BD781" s="154" t="n">
        <v>1.1406065E-009</v>
      </c>
      <c r="BE781" s="154" t="n">
        <v>3.5699843E-009</v>
      </c>
      <c r="BF781" s="154" t="n">
        <v>1.8152991E-011</v>
      </c>
      <c r="BG781" s="154" t="n">
        <v>8.853886E-014</v>
      </c>
      <c r="BH781" s="154" t="n">
        <v>9.0735592E-012</v>
      </c>
      <c r="BI781" s="154" t="n">
        <v>1.7780224E-013</v>
      </c>
      <c r="BJ781" s="154" t="n">
        <v>9.4980867E-014</v>
      </c>
      <c r="BK781" s="154" t="n">
        <v>5.5657512E-008</v>
      </c>
      <c r="BL781" s="154" t="n">
        <v>5.3130471E-007</v>
      </c>
      <c r="BM781" s="154" t="n">
        <v>8.2173728E-021</v>
      </c>
      <c r="BN781" s="154" t="n">
        <v>0.13955601</v>
      </c>
      <c r="BO781" s="154" t="n">
        <v>0.21918569</v>
      </c>
      <c r="BP781" s="154" t="n">
        <v>0</v>
      </c>
      <c r="BQ781" s="154" t="n">
        <v>0</v>
      </c>
      <c r="BR781" s="154" t="n">
        <v>0</v>
      </c>
      <c r="BT781" s="96" t="n">
        <v>0.0012028463</v>
      </c>
      <c r="BU781" s="96" t="n">
        <v>2.7169418E-005</v>
      </c>
      <c r="BV781" s="96" t="n">
        <v>8.890031E-005</v>
      </c>
      <c r="BW781" s="96" t="n">
        <v>7.1775405E-008</v>
      </c>
      <c r="BX781" s="96" t="n">
        <v>4.2724194E-005</v>
      </c>
      <c r="BY781" s="96" t="n">
        <v>5.2411819E-006</v>
      </c>
      <c r="BZ781" s="96" t="n">
        <v>6.459028E-008</v>
      </c>
      <c r="CA781" s="96" t="n">
        <v>7.6310288E-006</v>
      </c>
      <c r="CB781" s="96" t="n">
        <v>1.1131979E-006</v>
      </c>
      <c r="CC781" s="96" t="n">
        <v>7.6620263E-006</v>
      </c>
      <c r="CD781" s="96" t="n">
        <v>0</v>
      </c>
      <c r="CE781" s="96" t="n">
        <v>1.8171672E-017</v>
      </c>
      <c r="CF781" s="96" t="n">
        <v>1.4878894E-013</v>
      </c>
      <c r="CG781" s="96" t="n">
        <v>1.2566111E-005</v>
      </c>
      <c r="CH781" s="96" t="n">
        <v>4.7866409E-005</v>
      </c>
      <c r="CI781" s="96" t="n">
        <v>0.00096183607</v>
      </c>
      <c r="CJ781" s="96" t="n">
        <v>0</v>
      </c>
      <c r="CL781" s="155" t="n">
        <v>1.2593699E-013</v>
      </c>
      <c r="CM781" s="155" t="n">
        <v>3.1752092</v>
      </c>
      <c r="CN781" s="156" t="n">
        <v>0.14447141</v>
      </c>
      <c r="CO781" s="155" t="n">
        <v>0.019742034</v>
      </c>
      <c r="CP781" s="155" t="n">
        <v>7.7048142E-009</v>
      </c>
      <c r="CQ781" s="155" t="n">
        <v>4.5402795E-007</v>
      </c>
      <c r="CR781" s="155" t="n">
        <v>0.0015746919</v>
      </c>
      <c r="CS781" s="155" t="n">
        <v>0.22540273</v>
      </c>
      <c r="CT781" s="155" t="n">
        <v>1.215683E-005</v>
      </c>
      <c r="CU781" s="155" t="n">
        <v>0.0017983795</v>
      </c>
      <c r="CW781" s="97"/>
      <c r="CX781" s="101" t="s">
        <v>1432</v>
      </c>
    </row>
    <row r="782" customFormat="false" ht="13.8" hidden="false" customHeight="false" outlineLevel="0" collapsed="false">
      <c r="A782" s="0" t="s">
        <v>1433</v>
      </c>
      <c r="B782" s="26" t="s">
        <v>1275</v>
      </c>
      <c r="C782" s="88" t="str">
        <f aca="false">MID(A782,1,12)</f>
        <v>A.100.30.114</v>
      </c>
      <c r="D782" s="2" t="s">
        <v>1402</v>
      </c>
      <c r="E782" s="90" t="s">
        <v>255</v>
      </c>
      <c r="F782" s="91" t="str">
        <f aca="false">MID(A782, 21,85)</f>
        <v>G-CuAl10Ni</v>
      </c>
      <c r="G782" s="133" t="n">
        <f aca="false">H782+I782+J782+K782</f>
        <v>4.52452930357974</v>
      </c>
      <c r="H782" s="149" t="n">
        <f aca="false">N782+O782+P782+Q782</f>
        <v>0.11825098953</v>
      </c>
      <c r="I782" s="149" t="n">
        <f aca="false">L782+M782+R782+V782+T782</f>
        <v>0.844491146433</v>
      </c>
      <c r="J782" s="150" t="n">
        <f aca="false">S782+U782+W782+X782</f>
        <v>3.01252314761674</v>
      </c>
      <c r="K782" s="149" t="n">
        <v>0.54926402</v>
      </c>
      <c r="L782" s="130" t="n">
        <v>0.77866892</v>
      </c>
      <c r="M782" s="130" t="n">
        <v>0.064911326</v>
      </c>
      <c r="N782" s="130" t="n">
        <v>0.0817394</v>
      </c>
      <c r="O782" s="130" t="n">
        <v>0.0251169</v>
      </c>
      <c r="P782" s="130" t="n">
        <v>0.00076190253</v>
      </c>
      <c r="Q782" s="130" t="n">
        <v>0.010632787</v>
      </c>
      <c r="R782" s="130" t="n">
        <v>0.00055559267</v>
      </c>
      <c r="S782" s="130" t="n">
        <v>2.994584</v>
      </c>
      <c r="T782" s="130" t="n">
        <v>0.00034212598</v>
      </c>
      <c r="U782" s="157" t="n">
        <v>0.017938494</v>
      </c>
      <c r="V782" s="157" t="n">
        <v>1.3181783E-005</v>
      </c>
      <c r="W782" s="157" t="n">
        <v>6.2188064E-007</v>
      </c>
      <c r="X782" s="130" t="n">
        <v>3.1736099E-008</v>
      </c>
      <c r="Z782" s="151" t="n">
        <f aca="false">K782/0.15</f>
        <v>3.66176013333333</v>
      </c>
      <c r="AB782" s="133" t="n">
        <f aca="false">K782</f>
        <v>0.54926402</v>
      </c>
      <c r="AC782" s="133" t="n">
        <f aca="false">L782+M782+N782+O782+P782+Q782+R782</f>
        <v>0.9623868282</v>
      </c>
      <c r="AD782" s="133" t="n">
        <f aca="false">L782+M782+R782+W782</f>
        <v>0.84413646055064</v>
      </c>
      <c r="AE782" s="133" t="n">
        <f aca="false">V782+L782+M782+R782+T782</f>
        <v>0.844491146433</v>
      </c>
      <c r="AF782" s="133" t="n">
        <f aca="false">S782+U782+X782</f>
        <v>3.0125225257361</v>
      </c>
      <c r="AH782" s="0" t="n">
        <v>56.611768</v>
      </c>
      <c r="AI782" s="96" t="n">
        <v>47.59357</v>
      </c>
      <c r="AJ782" s="96" t="n">
        <v>1.9544199</v>
      </c>
      <c r="AK782" s="96" t="n">
        <v>0</v>
      </c>
      <c r="AL782" s="96" t="n">
        <v>0.097207252</v>
      </c>
      <c r="AM782" s="96" t="n">
        <v>4.1765139</v>
      </c>
      <c r="AN782" s="96" t="n">
        <v>2.790057</v>
      </c>
      <c r="AP782" s="95" t="n">
        <v>0.32771151</v>
      </c>
      <c r="AQ782" s="95" t="n">
        <v>0.31649634</v>
      </c>
      <c r="AR782" s="95" t="n">
        <v>0.007746759</v>
      </c>
      <c r="AS782" s="95" t="n">
        <v>0.0034684044</v>
      </c>
      <c r="AT782" s="152" t="n">
        <f aca="false">AW782+AZ782+BA782+BB782+BC782+BK782+BL782+BP782</f>
        <v>1.897460077914E-005</v>
      </c>
      <c r="AU782" s="152" t="n">
        <f aca="false">AX782+AY782+BD782+BE782+BF782+BG782+BH782+BI782+BJ782+BM782+BQ782+BR782</f>
        <v>2.86492571476978E-008</v>
      </c>
      <c r="AV782" s="153" t="n">
        <f aca="false">BN782+BO782</f>
        <v>0.48577092</v>
      </c>
      <c r="AW782" s="154" t="n">
        <v>3.4213035E-006</v>
      </c>
      <c r="AX782" s="154" t="n">
        <v>1.0323381E-008</v>
      </c>
      <c r="AY782" s="154" t="n">
        <v>2.8201959E-013</v>
      </c>
      <c r="AZ782" s="154" t="n">
        <v>9.1419054E-010</v>
      </c>
      <c r="BA782" s="154" t="n">
        <v>0</v>
      </c>
      <c r="BB782" s="154" t="n">
        <v>8.2463796E-009</v>
      </c>
      <c r="BC782" s="154" t="n">
        <v>1.5004365E-005</v>
      </c>
      <c r="BD782" s="154" t="n">
        <v>1.2572201E-009</v>
      </c>
      <c r="BE782" s="154" t="n">
        <v>1.7042981E-008</v>
      </c>
      <c r="BF782" s="154" t="n">
        <v>1.6694433E-011</v>
      </c>
      <c r="BG782" s="154" t="n">
        <v>9.1448643E-014</v>
      </c>
      <c r="BH782" s="154" t="n">
        <v>8.3463876E-012</v>
      </c>
      <c r="BI782" s="154" t="n">
        <v>1.7187876E-013</v>
      </c>
      <c r="BJ782" s="154" t="n">
        <v>8.8880097E-014</v>
      </c>
      <c r="BK782" s="154" t="n">
        <v>5.1184739E-008</v>
      </c>
      <c r="BL782" s="154" t="n">
        <v>4.8858697E-007</v>
      </c>
      <c r="BM782" s="154" t="n">
        <v>7.7484466E-021</v>
      </c>
      <c r="BN782" s="154" t="n">
        <v>0.15960371</v>
      </c>
      <c r="BO782" s="154" t="n">
        <v>0.32616721</v>
      </c>
      <c r="BP782" s="154" t="n">
        <v>0</v>
      </c>
      <c r="BQ782" s="154" t="n">
        <v>0</v>
      </c>
      <c r="BR782" s="154" t="n">
        <v>0</v>
      </c>
      <c r="BT782" s="96" t="n">
        <v>0.001330192</v>
      </c>
      <c r="BU782" s="96" t="n">
        <v>0.00011987919</v>
      </c>
      <c r="BV782" s="96" t="n">
        <v>0.00010209959</v>
      </c>
      <c r="BW782" s="96" t="n">
        <v>6.8074001E-008</v>
      </c>
      <c r="BX782" s="96" t="n">
        <v>0.00011745757</v>
      </c>
      <c r="BY782" s="96" t="n">
        <v>4.8756995E-006</v>
      </c>
      <c r="BZ782" s="96" t="n">
        <v>5.94443E-008</v>
      </c>
      <c r="CA782" s="96" t="n">
        <v>7.1023644E-006</v>
      </c>
      <c r="CB782" s="96" t="n">
        <v>1.0268238E-006</v>
      </c>
      <c r="CC782" s="96" t="n">
        <v>7.0511131E-006</v>
      </c>
      <c r="CD782" s="96" t="n">
        <v>0</v>
      </c>
      <c r="CE782" s="96" t="n">
        <v>1.7134701E-017</v>
      </c>
      <c r="CF782" s="96" t="n">
        <v>1.4029827E-013</v>
      </c>
      <c r="CG782" s="96" t="n">
        <v>2.298096E-005</v>
      </c>
      <c r="CH782" s="96" t="n">
        <v>5.9560497E-005</v>
      </c>
      <c r="CI782" s="96" t="n">
        <v>0.00088803064</v>
      </c>
      <c r="CJ782" s="96" t="n">
        <v>0</v>
      </c>
      <c r="CL782" s="155" t="n">
        <v>1.1875037E-013</v>
      </c>
      <c r="CM782" s="155" t="n">
        <v>3.6493937</v>
      </c>
      <c r="CN782" s="156" t="n">
        <v>0.1574461</v>
      </c>
      <c r="CO782" s="155" t="n">
        <v>0.083092825</v>
      </c>
      <c r="CP782" s="155" t="n">
        <v>7.0882848E-009</v>
      </c>
      <c r="CQ782" s="155" t="n">
        <v>4.1767664E-007</v>
      </c>
      <c r="CR782" s="155" t="n">
        <v>0.0054143312</v>
      </c>
      <c r="CS782" s="155" t="n">
        <v>0.21133867</v>
      </c>
      <c r="CT782" s="155" t="n">
        <v>1.1180043E-005</v>
      </c>
      <c r="CU782" s="155" t="n">
        <v>0.0016768804</v>
      </c>
      <c r="CW782" s="97"/>
      <c r="CX782" s="101" t="s">
        <v>1434</v>
      </c>
    </row>
    <row r="783" customFormat="false" ht="13.8" hidden="false" customHeight="false" outlineLevel="0" collapsed="false">
      <c r="A783" s="0" t="s">
        <v>1435</v>
      </c>
      <c r="B783" s="26" t="s">
        <v>1275</v>
      </c>
      <c r="C783" s="88" t="str">
        <f aca="false">MID(A783,1,12)</f>
        <v>A.100.30.115</v>
      </c>
      <c r="D783" s="2" t="s">
        <v>1402</v>
      </c>
      <c r="E783" s="90" t="s">
        <v>255</v>
      </c>
      <c r="F783" s="91" t="str">
        <f aca="false">MID(A783, 21,85)</f>
        <v>G-CuNi10</v>
      </c>
      <c r="G783" s="133" t="n">
        <f aca="false">H783+I783+J783+K783</f>
        <v>5.73107088725673</v>
      </c>
      <c r="H783" s="149" t="n">
        <f aca="false">N783+O783+P783+Q783</f>
        <v>0.1467577628</v>
      </c>
      <c r="I783" s="149" t="n">
        <f aca="false">L783+M783+R783+V783+T783</f>
        <v>1.3806145501867</v>
      </c>
      <c r="J783" s="150" t="n">
        <f aca="false">S783+U783+W783+X783</f>
        <v>3.67048148427002</v>
      </c>
      <c r="K783" s="149" t="n">
        <v>0.53321709</v>
      </c>
      <c r="L783" s="130" t="n">
        <v>1.3096085</v>
      </c>
      <c r="M783" s="130" t="n">
        <v>0.06371427</v>
      </c>
      <c r="N783" s="130" t="n">
        <v>0.10029087</v>
      </c>
      <c r="O783" s="130" t="n">
        <v>0.026858934</v>
      </c>
      <c r="P783" s="130" t="n">
        <v>0.0078943998</v>
      </c>
      <c r="Q783" s="130" t="n">
        <v>0.011713559</v>
      </c>
      <c r="R783" s="130" t="n">
        <v>0.0069565842</v>
      </c>
      <c r="S783" s="130" t="n">
        <v>3.65186</v>
      </c>
      <c r="T783" s="130" t="n">
        <v>0.00032580833</v>
      </c>
      <c r="U783" s="157" t="n">
        <v>0.018620882</v>
      </c>
      <c r="V783" s="157" t="n">
        <v>9.3876567E-006</v>
      </c>
      <c r="W783" s="157" t="n">
        <v>6.0226447E-007</v>
      </c>
      <c r="X783" s="130" t="n">
        <v>5.5546354E-012</v>
      </c>
      <c r="Z783" s="151" t="n">
        <f aca="false">K783/0.15</f>
        <v>3.5547806</v>
      </c>
      <c r="AB783" s="133" t="n">
        <f aca="false">K783</f>
        <v>0.53321709</v>
      </c>
      <c r="AC783" s="133" t="n">
        <f aca="false">L783+M783+N783+O783+P783+Q783+R783</f>
        <v>1.527037117</v>
      </c>
      <c r="AD783" s="133" t="n">
        <f aca="false">L783+M783+R783+W783</f>
        <v>1.38027995646447</v>
      </c>
      <c r="AE783" s="133" t="n">
        <f aca="false">V783+L783+M783+R783+T783</f>
        <v>1.3806145501867</v>
      </c>
      <c r="AF783" s="133" t="n">
        <f aca="false">S783+U783+X783</f>
        <v>3.67048088200556</v>
      </c>
      <c r="AH783" s="0" t="n">
        <v>60.651308</v>
      </c>
      <c r="AI783" s="96" t="n">
        <v>52.000694</v>
      </c>
      <c r="AJ783" s="96" t="n">
        <v>2.0863898</v>
      </c>
      <c r="AK783" s="96" t="n">
        <v>0</v>
      </c>
      <c r="AL783" s="96" t="n">
        <v>0.098529973</v>
      </c>
      <c r="AM783" s="96" t="n">
        <v>4.305165</v>
      </c>
      <c r="AN783" s="96" t="n">
        <v>2.1605297</v>
      </c>
      <c r="AP783" s="95" t="n">
        <v>0.55155576</v>
      </c>
      <c r="AQ783" s="95" t="n">
        <v>0.53651037</v>
      </c>
      <c r="AR783" s="95" t="n">
        <v>0.010740174</v>
      </c>
      <c r="AS783" s="95" t="n">
        <v>0.0043052177</v>
      </c>
      <c r="AT783" s="152" t="n">
        <f aca="false">AW783+AZ783+BA783+BB783+BC783+BK783+BL783+BP783</f>
        <v>3.216489024999E-005</v>
      </c>
      <c r="AU783" s="152" t="n">
        <f aca="false">AX783+AY783+BD783+BE783+BF783+BG783+BH783+BI783+BJ783+BM783+BQ783+BR783</f>
        <v>3.97195782256755E-008</v>
      </c>
      <c r="AV783" s="153" t="n">
        <f aca="false">BN783+BO783</f>
        <v>0.60297167</v>
      </c>
      <c r="AW783" s="154" t="n">
        <v>3.3198608E-006</v>
      </c>
      <c r="AX783" s="154" t="n">
        <v>1.0017181E-008</v>
      </c>
      <c r="AY783" s="154" t="n">
        <v>2.736581E-013</v>
      </c>
      <c r="AZ783" s="154" t="n">
        <v>9.9579379E-010</v>
      </c>
      <c r="BA783" s="154" t="n">
        <v>0</v>
      </c>
      <c r="BB783" s="154" t="n">
        <v>8.6122562E-009</v>
      </c>
      <c r="BC783" s="154" t="n">
        <v>2.4668805E-005</v>
      </c>
      <c r="BD783" s="154" t="n">
        <v>1.3662889E-009</v>
      </c>
      <c r="BE783" s="154" t="n">
        <v>2.8274492E-008</v>
      </c>
      <c r="BF783" s="154" t="n">
        <v>3.8885157E-011</v>
      </c>
      <c r="BG783" s="154" t="n">
        <v>8.1958168E-014</v>
      </c>
      <c r="BH783" s="154" t="n">
        <v>9.9695507E-012</v>
      </c>
      <c r="BI783" s="154" t="n">
        <v>1.0091149E-011</v>
      </c>
      <c r="BJ783" s="154" t="n">
        <v>2.3148527E-012</v>
      </c>
      <c r="BK783" s="154" t="n">
        <v>3.6216354E-006</v>
      </c>
      <c r="BL783" s="154" t="n">
        <v>5.44981E-007</v>
      </c>
      <c r="BM783" s="154" t="n">
        <v>7.504035E-021</v>
      </c>
      <c r="BN783" s="154" t="n">
        <v>0.19360364</v>
      </c>
      <c r="BO783" s="154" t="n">
        <v>0.40936803</v>
      </c>
      <c r="BP783" s="154" t="n">
        <v>0</v>
      </c>
      <c r="BQ783" s="154" t="n">
        <v>0</v>
      </c>
      <c r="BR783" s="154" t="n">
        <v>0</v>
      </c>
      <c r="BT783" s="96" t="n">
        <v>0.0015770161</v>
      </c>
      <c r="BU783" s="96" t="n">
        <v>0.00019721596</v>
      </c>
      <c r="BV783" s="96" t="n">
        <v>9.9116715E-005</v>
      </c>
      <c r="BW783" s="96" t="n">
        <v>8.1754104E-007</v>
      </c>
      <c r="BX783" s="96" t="n">
        <v>0.00018287517</v>
      </c>
      <c r="BY783" s="96" t="n">
        <v>4.7107536E-006</v>
      </c>
      <c r="BZ783" s="96" t="n">
        <v>5.9009556E-007</v>
      </c>
      <c r="CA783" s="96" t="n">
        <v>6.8138595E-006</v>
      </c>
      <c r="CB783" s="96" t="n">
        <v>1.0599083E-005</v>
      </c>
      <c r="CC783" s="96" t="n">
        <v>7.7646699E-006</v>
      </c>
      <c r="CD783" s="96" t="n">
        <v>0</v>
      </c>
      <c r="CE783" s="96" t="n">
        <v>1.6594216E-017</v>
      </c>
      <c r="CF783" s="96" t="n">
        <v>1.358728E-013</v>
      </c>
      <c r="CG783" s="96" t="n">
        <v>3.156464E-005</v>
      </c>
      <c r="CH783" s="96" t="n">
        <v>6.4943396E-005</v>
      </c>
      <c r="CI783" s="96" t="n">
        <v>0.00097000418</v>
      </c>
      <c r="CJ783" s="96" t="n">
        <v>0</v>
      </c>
      <c r="CL783" s="155" t="n">
        <v>1.1500459E-013</v>
      </c>
      <c r="CM783" s="155" t="n">
        <v>3.5448489</v>
      </c>
      <c r="CN783" s="156" t="n">
        <v>0.17248601</v>
      </c>
      <c r="CO783" s="155" t="n">
        <v>0.13596192</v>
      </c>
      <c r="CP783" s="155" t="n">
        <v>1.5380911E-006</v>
      </c>
      <c r="CQ783" s="155" t="n">
        <v>4.7057586E-007</v>
      </c>
      <c r="CR783" s="155" t="n">
        <v>0.0087004946</v>
      </c>
      <c r="CS783" s="155" t="n">
        <v>15.83215</v>
      </c>
      <c r="CT783" s="155" t="n">
        <v>2.5929458E-005</v>
      </c>
      <c r="CU783" s="155" t="n">
        <v>0.0016067927</v>
      </c>
      <c r="CW783" s="97"/>
      <c r="CX783" s="101" t="s">
        <v>1436</v>
      </c>
    </row>
    <row r="784" customFormat="false" ht="13.8" hidden="false" customHeight="false" outlineLevel="0" collapsed="false">
      <c r="A784" s="0" t="s">
        <v>1437</v>
      </c>
      <c r="B784" s="26" t="s">
        <v>1275</v>
      </c>
      <c r="C784" s="88" t="str">
        <f aca="false">MID(A784,1,12)</f>
        <v>A.100.30.116</v>
      </c>
      <c r="D784" s="2" t="s">
        <v>1402</v>
      </c>
      <c r="E784" s="90" t="s">
        <v>255</v>
      </c>
      <c r="F784" s="91" t="str">
        <f aca="false">MID(A784, 21,85)</f>
        <v>G-CuSn10</v>
      </c>
      <c r="G784" s="133" t="n">
        <f aca="false">H784+I784+J784+K784</f>
        <v>5.96227451818005</v>
      </c>
      <c r="H784" s="149" t="n">
        <f aca="false">N784+O784+P784+Q784</f>
        <v>0.269201286</v>
      </c>
      <c r="I784" s="149" t="n">
        <f aca="false">L784+M784+R784+V784+T784</f>
        <v>0.5116675130076</v>
      </c>
      <c r="J784" s="150" t="n">
        <f aca="false">S784+U784+W784+X784</f>
        <v>4.66790970917245</v>
      </c>
      <c r="K784" s="149" t="n">
        <v>0.51349601</v>
      </c>
      <c r="L784" s="130" t="n">
        <v>0.24841059</v>
      </c>
      <c r="M784" s="130" t="n">
        <v>0.1637333</v>
      </c>
      <c r="N784" s="130" t="n">
        <v>0.095395337</v>
      </c>
      <c r="O784" s="130" t="n">
        <v>0.027707208</v>
      </c>
      <c r="P784" s="130" t="n">
        <v>0.009756741</v>
      </c>
      <c r="Q784" s="130" t="n">
        <v>0.136342</v>
      </c>
      <c r="R784" s="130" t="n">
        <v>0.099188557</v>
      </c>
      <c r="S784" s="130" t="n">
        <v>4.6378875</v>
      </c>
      <c r="T784" s="130" t="n">
        <v>0.00032575555</v>
      </c>
      <c r="U784" s="157" t="n">
        <v>0.030021607</v>
      </c>
      <c r="V784" s="157" t="n">
        <v>9.3104576E-006</v>
      </c>
      <c r="W784" s="157" t="n">
        <v>6.021669E-007</v>
      </c>
      <c r="X784" s="130" t="n">
        <v>5.5537355E-012</v>
      </c>
      <c r="Z784" s="151" t="n">
        <f aca="false">K784/0.15</f>
        <v>3.42330673333333</v>
      </c>
      <c r="AB784" s="133" t="n">
        <f aca="false">K784</f>
        <v>0.51349601</v>
      </c>
      <c r="AC784" s="133" t="n">
        <f aca="false">L784+M784+N784+O784+P784+Q784+R784</f>
        <v>0.780533733</v>
      </c>
      <c r="AD784" s="133" t="n">
        <f aca="false">L784+M784+R784+W784</f>
        <v>0.5113330491669</v>
      </c>
      <c r="AE784" s="133" t="n">
        <f aca="false">V784+L784+M784+R784+T784</f>
        <v>0.5116675130076</v>
      </c>
      <c r="AF784" s="133" t="n">
        <f aca="false">S784+U784+X784</f>
        <v>4.66790910700555</v>
      </c>
      <c r="AH784" s="0" t="n">
        <v>41.582859</v>
      </c>
      <c r="AI784" s="96" t="n">
        <v>31.215686</v>
      </c>
      <c r="AJ784" s="96" t="n">
        <v>3.5907214</v>
      </c>
      <c r="AK784" s="96" t="n">
        <v>0</v>
      </c>
      <c r="AL784" s="96" t="n">
        <v>0.1012801</v>
      </c>
      <c r="AM784" s="96" t="n">
        <v>4.4447737</v>
      </c>
      <c r="AN784" s="96" t="n">
        <v>2.2303981</v>
      </c>
      <c r="AP784" s="95" t="n">
        <v>0.36905432</v>
      </c>
      <c r="AQ784" s="95" t="n">
        <v>0.36019571</v>
      </c>
      <c r="AR784" s="95" t="n">
        <v>0.0056077373</v>
      </c>
      <c r="AS784" s="95" t="n">
        <v>0.0032508711</v>
      </c>
      <c r="AT784" s="152" t="n">
        <f aca="false">AW784+AZ784+BA784+BB784+BC784+BK784+BL784+BP784</f>
        <v>2.15944673867E-005</v>
      </c>
      <c r="AU784" s="152" t="n">
        <f aca="false">AX784+AY784+BD784+BE784+BF784+BG784+BH784+BI784+BJ784+BM784+BQ784+BR784</f>
        <v>2.07386733839175E-008</v>
      </c>
      <c r="AV784" s="153" t="n">
        <f aca="false">BN784+BO784</f>
        <v>0.45530407</v>
      </c>
      <c r="AW784" s="154" t="n">
        <v>3.1985405E-006</v>
      </c>
      <c r="AX784" s="154" t="n">
        <v>9.6511405E-009</v>
      </c>
      <c r="AY784" s="154" t="n">
        <v>2.6365649E-013</v>
      </c>
      <c r="AZ784" s="154" t="n">
        <v>1.0283327E-009</v>
      </c>
      <c r="BA784" s="154" t="n">
        <v>0</v>
      </c>
      <c r="BB784" s="154" t="n">
        <v>1.3515354E-008</v>
      </c>
      <c r="BC784" s="154" t="n">
        <v>5.9072635E-006</v>
      </c>
      <c r="BD784" s="154" t="n">
        <v>1.9280811E-009</v>
      </c>
      <c r="BE784" s="154" t="n">
        <v>6.376274E-009</v>
      </c>
      <c r="BF784" s="154" t="n">
        <v>1.7822569E-009</v>
      </c>
      <c r="BG784" s="154" t="n">
        <v>1.3013842E-013</v>
      </c>
      <c r="BH784" s="154" t="n">
        <v>6.9355059E-011</v>
      </c>
      <c r="BI784" s="154" t="n">
        <v>7.806719E-010</v>
      </c>
      <c r="BJ784" s="154" t="n">
        <v>1.5050013E-010</v>
      </c>
      <c r="BK784" s="154" t="n">
        <v>8.732207E-007</v>
      </c>
      <c r="BL784" s="154" t="n">
        <v>1.1600899E-005</v>
      </c>
      <c r="BM784" s="154" t="n">
        <v>7.5028193E-021</v>
      </c>
      <c r="BN784" s="154" t="n">
        <v>0.25738428</v>
      </c>
      <c r="BO784" s="154" t="n">
        <v>0.19791979</v>
      </c>
      <c r="BP784" s="154" t="n">
        <v>0</v>
      </c>
      <c r="BQ784" s="154" t="n">
        <v>0</v>
      </c>
      <c r="BR784" s="154" t="n">
        <v>0</v>
      </c>
      <c r="BT784" s="96" t="n">
        <v>0.0033651435</v>
      </c>
      <c r="BU784" s="96" t="n">
        <v>4.8363159E-005</v>
      </c>
      <c r="BV784" s="96" t="n">
        <v>9.5450874E-005</v>
      </c>
      <c r="BW784" s="96" t="n">
        <v>1.1621698E-005</v>
      </c>
      <c r="BX784" s="96" t="n">
        <v>5.7911305E-005</v>
      </c>
      <c r="BY784" s="96" t="n">
        <v>9.0447282E-006</v>
      </c>
      <c r="BZ784" s="96" t="n">
        <v>4.5318678E-005</v>
      </c>
      <c r="CA784" s="96" t="n">
        <v>1.3141436E-005</v>
      </c>
      <c r="CB784" s="96" t="n">
        <v>1.3266409E-005</v>
      </c>
      <c r="CC784" s="96" t="n">
        <v>9.1294012E-005</v>
      </c>
      <c r="CD784" s="96" t="n">
        <v>0</v>
      </c>
      <c r="CE784" s="96" t="n">
        <v>1.6591528E-017</v>
      </c>
      <c r="CF784" s="96" t="n">
        <v>1.3585078E-013</v>
      </c>
      <c r="CG784" s="96" t="n">
        <v>2.0587061E-005</v>
      </c>
      <c r="CH784" s="96" t="n">
        <v>4.1747363E-005</v>
      </c>
      <c r="CI784" s="96" t="n">
        <v>0.0029173968</v>
      </c>
      <c r="CJ784" s="96" t="n">
        <v>0</v>
      </c>
      <c r="CL784" s="155" t="n">
        <v>1.1498596E-013</v>
      </c>
      <c r="CM784" s="155" t="n">
        <v>3.4130502</v>
      </c>
      <c r="CN784" s="156" t="n">
        <v>0.30435856</v>
      </c>
      <c r="CO784" s="155" t="n">
        <v>0.035075157</v>
      </c>
      <c r="CP784" s="155" t="n">
        <v>3.1287654E-007</v>
      </c>
      <c r="CQ784" s="155" t="n">
        <v>1.3645291E-005</v>
      </c>
      <c r="CR784" s="155" t="n">
        <v>0.0023047722</v>
      </c>
      <c r="CS784" s="155" t="n">
        <v>338.67128</v>
      </c>
      <c r="CT784" s="155" t="n">
        <v>0.0011839378</v>
      </c>
      <c r="CU784" s="155" t="n">
        <v>0.0030893856</v>
      </c>
      <c r="CW784" s="97"/>
      <c r="CX784" s="101" t="s">
        <v>1438</v>
      </c>
    </row>
    <row r="785" customFormat="false" ht="13.8" hidden="false" customHeight="false" outlineLevel="0" collapsed="false">
      <c r="A785" s="0" t="s">
        <v>1439</v>
      </c>
      <c r="B785" s="26" t="s">
        <v>1275</v>
      </c>
      <c r="C785" s="88" t="str">
        <f aca="false">MID(A785,1,12)</f>
        <v>A.100.30.117</v>
      </c>
      <c r="D785" s="2" t="s">
        <v>1402</v>
      </c>
      <c r="E785" s="90" t="s">
        <v>255</v>
      </c>
      <c r="F785" s="91" t="str">
        <f aca="false">MID(A785, 21,85)</f>
        <v>G-CuSn12</v>
      </c>
      <c r="G785" s="133" t="n">
        <f aca="false">H785+I785+J785+K785</f>
        <v>6.43291778272904</v>
      </c>
      <c r="H785" s="149" t="n">
        <f aca="false">N785+O785+P785+Q785</f>
        <v>0.302520759</v>
      </c>
      <c r="I785" s="149" t="n">
        <f aca="false">L785+M785+R785+V785+T785</f>
        <v>0.5716606749382</v>
      </c>
      <c r="J785" s="150" t="n">
        <f aca="false">S785+U785+W785+X785</f>
        <v>5.02225836879084</v>
      </c>
      <c r="K785" s="149" t="n">
        <v>0.53647798</v>
      </c>
      <c r="L785" s="130" t="n">
        <v>0.26928818</v>
      </c>
      <c r="M785" s="130" t="n">
        <v>0.18313573</v>
      </c>
      <c r="N785" s="130" t="n">
        <v>0.10294189</v>
      </c>
      <c r="O785" s="130" t="n">
        <v>0.027094357</v>
      </c>
      <c r="P785" s="130" t="n">
        <v>0.011519982</v>
      </c>
      <c r="Q785" s="130" t="n">
        <v>0.16096453</v>
      </c>
      <c r="R785" s="130" t="n">
        <v>0.11890913</v>
      </c>
      <c r="S785" s="130" t="n">
        <v>4.9901574</v>
      </c>
      <c r="T785" s="130" t="n">
        <v>0.00031851653</v>
      </c>
      <c r="U785" s="157" t="n">
        <v>0.03210038</v>
      </c>
      <c r="V785" s="157" t="n">
        <v>9.1184082E-006</v>
      </c>
      <c r="W785" s="157" t="n">
        <v>5.8878541E-007</v>
      </c>
      <c r="X785" s="130" t="n">
        <v>5.4303191E-012</v>
      </c>
      <c r="Z785" s="151" t="n">
        <f aca="false">K785/0.15</f>
        <v>3.57651986666667</v>
      </c>
      <c r="AB785" s="133" t="n">
        <f aca="false">K785</f>
        <v>0.53647798</v>
      </c>
      <c r="AC785" s="133" t="n">
        <f aca="false">L785+M785+N785+O785+P785+Q785+R785</f>
        <v>0.873853799</v>
      </c>
      <c r="AD785" s="133" t="n">
        <f aca="false">L785+M785+R785+W785</f>
        <v>0.57133362878541</v>
      </c>
      <c r="AE785" s="133" t="n">
        <f aca="false">V785+L785+M785+R785+T785</f>
        <v>0.5716606749382</v>
      </c>
      <c r="AF785" s="133" t="n">
        <f aca="false">S785+U785+X785</f>
        <v>5.02225778000543</v>
      </c>
      <c r="AH785" s="0" t="n">
        <v>41.055629</v>
      </c>
      <c r="AI785" s="96" t="n">
        <v>30.577463</v>
      </c>
      <c r="AJ785" s="96" t="n">
        <v>3.8520357</v>
      </c>
      <c r="AK785" s="96" t="n">
        <v>0</v>
      </c>
      <c r="AL785" s="96" t="n">
        <v>0.099029434</v>
      </c>
      <c r="AM785" s="96" t="n">
        <v>4.3461501</v>
      </c>
      <c r="AN785" s="96" t="n">
        <v>2.1809514</v>
      </c>
      <c r="AP785" s="95" t="n">
        <v>0.41899604</v>
      </c>
      <c r="AQ785" s="95" t="n">
        <v>0.40956866</v>
      </c>
      <c r="AR785" s="95" t="n">
        <v>0.0060607401</v>
      </c>
      <c r="AS785" s="95" t="n">
        <v>0.003366643</v>
      </c>
      <c r="AT785" s="152" t="n">
        <f aca="false">AW785+AZ785+BA785+BB785+BC785+BK785+BL785+BP785</f>
        <v>2.45544755038E-005</v>
      </c>
      <c r="AU785" s="152" t="n">
        <f aca="false">AX785+AY785+BD785+BE785+BF785+BG785+BH785+BI785+BJ785+BM785+BQ785+BR785</f>
        <v>2.24139792719873E-008</v>
      </c>
      <c r="AV785" s="153" t="n">
        <f aca="false">BN785+BO785</f>
        <v>0.47151863</v>
      </c>
      <c r="AW785" s="154" t="n">
        <v>3.3402398E-006</v>
      </c>
      <c r="AX785" s="154" t="n">
        <v>1.0078673E-008</v>
      </c>
      <c r="AY785" s="154" t="n">
        <v>2.7533789E-013</v>
      </c>
      <c r="AZ785" s="154" t="n">
        <v>1.0054808E-009</v>
      </c>
      <c r="BA785" s="154" t="n">
        <v>0</v>
      </c>
      <c r="BB785" s="154" t="n">
        <v>1.4649423E-008</v>
      </c>
      <c r="BC785" s="154" t="n">
        <v>6.364474E-006</v>
      </c>
      <c r="BD785" s="154" t="n">
        <v>2.0886307E-009</v>
      </c>
      <c r="BE785" s="154" t="n">
        <v>6.9132272E-009</v>
      </c>
      <c r="BF785" s="154" t="n">
        <v>2.1345405E-009</v>
      </c>
      <c r="BG785" s="154" t="n">
        <v>1.3980109E-013</v>
      </c>
      <c r="BH785" s="154" t="n">
        <v>8.1144623E-011</v>
      </c>
      <c r="BI785" s="154" t="n">
        <v>9.3676907E-010</v>
      </c>
      <c r="BJ785" s="154" t="n">
        <v>1.8057904E-010</v>
      </c>
      <c r="BK785" s="154" t="n">
        <v>1.0350848E-006</v>
      </c>
      <c r="BL785" s="154" t="n">
        <v>1.3799022E-005</v>
      </c>
      <c r="BM785" s="154" t="n">
        <v>7.33609E-021</v>
      </c>
      <c r="BN785" s="154" t="n">
        <v>0.27744247</v>
      </c>
      <c r="BO785" s="154" t="n">
        <v>0.19407616</v>
      </c>
      <c r="BP785" s="154" t="n">
        <v>0</v>
      </c>
      <c r="BQ785" s="154" t="n">
        <v>0</v>
      </c>
      <c r="BR785" s="154" t="n">
        <v>0</v>
      </c>
      <c r="BT785" s="96" t="n">
        <v>0.0037714957</v>
      </c>
      <c r="BU785" s="96" t="n">
        <v>5.2439259E-005</v>
      </c>
      <c r="BV785" s="96" t="n">
        <v>9.9722865E-005</v>
      </c>
      <c r="BW785" s="96" t="n">
        <v>1.3931769E-005</v>
      </c>
      <c r="BX785" s="96" t="n">
        <v>6.0177718E-005</v>
      </c>
      <c r="BY785" s="96" t="n">
        <v>9.8087333E-006</v>
      </c>
      <c r="BZ785" s="96" t="n">
        <v>5.4367702E-005</v>
      </c>
      <c r="CA785" s="96" t="n">
        <v>1.4258192E-005</v>
      </c>
      <c r="CB785" s="96" t="n">
        <v>1.5666592E-005</v>
      </c>
      <c r="CC785" s="96" t="n">
        <v>0.00010779942</v>
      </c>
      <c r="CD785" s="96" t="n">
        <v>0</v>
      </c>
      <c r="CE785" s="96" t="n">
        <v>1.6222827E-017</v>
      </c>
      <c r="CF785" s="96" t="n">
        <v>1.3283188E-013</v>
      </c>
      <c r="CG785" s="96" t="n">
        <v>2.2227282E-005</v>
      </c>
      <c r="CH785" s="96" t="n">
        <v>4.1323836E-005</v>
      </c>
      <c r="CI785" s="96" t="n">
        <v>0.0032797723</v>
      </c>
      <c r="CJ785" s="96" t="n">
        <v>0</v>
      </c>
      <c r="CL785" s="155" t="n">
        <v>1.1243071E-013</v>
      </c>
      <c r="CM785" s="155" t="n">
        <v>3.5664913</v>
      </c>
      <c r="CN785" s="156" t="n">
        <v>0.33665465</v>
      </c>
      <c r="CO785" s="155" t="n">
        <v>0.038032718</v>
      </c>
      <c r="CP785" s="155" t="n">
        <v>3.7368855E-007</v>
      </c>
      <c r="CQ785" s="155" t="n">
        <v>1.627028E-005</v>
      </c>
      <c r="CR785" s="155" t="n">
        <v>0.0024259794</v>
      </c>
      <c r="CS785" s="155" t="n">
        <v>406.3553</v>
      </c>
      <c r="CT785" s="155" t="n">
        <v>0.0014179343</v>
      </c>
      <c r="CU785" s="155" t="n">
        <v>0.0033514453</v>
      </c>
      <c r="CW785" s="97"/>
      <c r="CX785" s="101" t="s">
        <v>1440</v>
      </c>
    </row>
    <row r="786" customFormat="false" ht="13.8" hidden="false" customHeight="false" outlineLevel="0" collapsed="false">
      <c r="A786" s="0" t="s">
        <v>1441</v>
      </c>
      <c r="B786" s="26" t="s">
        <v>1275</v>
      </c>
      <c r="C786" s="88" t="str">
        <f aca="false">MID(A786,1,12)</f>
        <v>A.100.30.118</v>
      </c>
      <c r="D786" s="2" t="s">
        <v>1402</v>
      </c>
      <c r="E786" s="90" t="s">
        <v>255</v>
      </c>
      <c r="F786" s="91" t="str">
        <f aca="false">MID(A786, 21,85)</f>
        <v>G-CuSn5Zn5Pb5</v>
      </c>
      <c r="G786" s="133" t="n">
        <f aca="false">H786+I786+J786+K786</f>
        <v>4.65697720428461</v>
      </c>
      <c r="H786" s="149" t="n">
        <f aca="false">N786+O786+P786+Q786</f>
        <v>0.179586627</v>
      </c>
      <c r="I786" s="149" t="n">
        <f aca="false">L786+M786+R786+V786+T786</f>
        <v>0.3736258777845</v>
      </c>
      <c r="J786" s="150" t="n">
        <f aca="false">S786+U786+W786+X786</f>
        <v>3.64522083950011</v>
      </c>
      <c r="K786" s="149" t="n">
        <v>0.45854386</v>
      </c>
      <c r="L786" s="130" t="n">
        <v>0.21270409</v>
      </c>
      <c r="M786" s="130" t="n">
        <v>0.1100428</v>
      </c>
      <c r="N786" s="130" t="n">
        <v>0.07264727</v>
      </c>
      <c r="O786" s="130" t="n">
        <v>0.02701284</v>
      </c>
      <c r="P786" s="130" t="n">
        <v>0.00528033</v>
      </c>
      <c r="Q786" s="130" t="n">
        <v>0.074646187</v>
      </c>
      <c r="R786" s="130" t="n">
        <v>0.05055759</v>
      </c>
      <c r="S786" s="130" t="n">
        <v>3.6206438</v>
      </c>
      <c r="T786" s="130" t="n">
        <v>0.00031240862</v>
      </c>
      <c r="U786" s="157" t="n">
        <v>0.024576462</v>
      </c>
      <c r="V786" s="157" t="n">
        <v>8.9891645E-006</v>
      </c>
      <c r="W786" s="157" t="n">
        <v>5.7749478E-007</v>
      </c>
      <c r="X786" s="130" t="n">
        <v>5.3261866E-012</v>
      </c>
      <c r="Z786" s="151" t="n">
        <f aca="false">K786/0.15</f>
        <v>3.05695906666667</v>
      </c>
      <c r="AB786" s="133" t="n">
        <f aca="false">K786</f>
        <v>0.45854386</v>
      </c>
      <c r="AC786" s="133" t="n">
        <f aca="false">L786+M786+N786+O786+P786+Q786+R786</f>
        <v>0.552891107</v>
      </c>
      <c r="AD786" s="133" t="n">
        <f aca="false">L786+M786+R786+W786</f>
        <v>0.37330505749478</v>
      </c>
      <c r="AE786" s="133" t="n">
        <f aca="false">V786+L786+M786+R786+T786</f>
        <v>0.3736258777845</v>
      </c>
      <c r="AF786" s="133" t="n">
        <f aca="false">S786+U786+X786</f>
        <v>3.64522026200533</v>
      </c>
      <c r="AH786" s="0" t="n">
        <v>43.744505</v>
      </c>
      <c r="AI786" s="96" t="n">
        <v>34.35869</v>
      </c>
      <c r="AJ786" s="96" t="n">
        <v>2.9193033</v>
      </c>
      <c r="AK786" s="96" t="n">
        <v>0</v>
      </c>
      <c r="AL786" s="96" t="n">
        <v>0.095900777</v>
      </c>
      <c r="AM786" s="96" t="n">
        <v>4.2100149</v>
      </c>
      <c r="AN786" s="96" t="n">
        <v>2.1605964</v>
      </c>
      <c r="AP786" s="95" t="n">
        <v>0.24703248</v>
      </c>
      <c r="AQ786" s="95" t="n">
        <v>0.23938763</v>
      </c>
      <c r="AR786" s="95" t="n">
        <v>0.0045347923</v>
      </c>
      <c r="AS786" s="95" t="n">
        <v>0.0031100652</v>
      </c>
      <c r="AT786" s="152" t="n">
        <f aca="false">AW786+AZ786+BA786+BB786+BC786+BK786+BL786+BP786</f>
        <v>1.435177623484E-005</v>
      </c>
      <c r="AU786" s="152" t="n">
        <f aca="false">AX786+AY786+BD786+BE786+BF786+BG786+BH786+BI786+BJ786+BM786+BQ786+BR786</f>
        <v>1.67706814735482E-008</v>
      </c>
      <c r="AV786" s="153" t="n">
        <f aca="false">BN786+BO786</f>
        <v>0.43558336</v>
      </c>
      <c r="AW786" s="154" t="n">
        <v>2.8573637E-006</v>
      </c>
      <c r="AX786" s="154" t="n">
        <v>8.6217072E-009</v>
      </c>
      <c r="AY786" s="154" t="n">
        <v>2.3553238E-013</v>
      </c>
      <c r="AZ786" s="154" t="n">
        <v>9.7121454E-010</v>
      </c>
      <c r="BA786" s="154" t="n">
        <v>0</v>
      </c>
      <c r="BB786" s="154" t="n">
        <v>9.9464803E-009</v>
      </c>
      <c r="BC786" s="154" t="n">
        <v>4.9763966E-006</v>
      </c>
      <c r="BD786" s="154" t="n">
        <v>1.4257271E-009</v>
      </c>
      <c r="BE786" s="154" t="n">
        <v>5.3182263E-009</v>
      </c>
      <c r="BF786" s="154" t="n">
        <v>8.9946397E-010</v>
      </c>
      <c r="BG786" s="154" t="n">
        <v>9.7801161E-014</v>
      </c>
      <c r="BH786" s="154" t="n">
        <v>3.9514608E-011</v>
      </c>
      <c r="BI786" s="154" t="n">
        <v>3.9041479E-010</v>
      </c>
      <c r="BJ786" s="154" t="n">
        <v>7.5294172E-011</v>
      </c>
      <c r="BK786" s="154" t="n">
        <v>4.6218504E-007</v>
      </c>
      <c r="BL786" s="154" t="n">
        <v>6.0449132E-006</v>
      </c>
      <c r="BM786" s="154" t="n">
        <v>7.1954121E-021</v>
      </c>
      <c r="BN786" s="154" t="n">
        <v>0.19988738</v>
      </c>
      <c r="BO786" s="154" t="n">
        <v>0.23569598</v>
      </c>
      <c r="BP786" s="154" t="n">
        <v>0</v>
      </c>
      <c r="BQ786" s="154" t="n">
        <v>0</v>
      </c>
      <c r="BR786" s="154" t="n">
        <v>0</v>
      </c>
      <c r="BT786" s="96" t="n">
        <v>0.0022682183</v>
      </c>
      <c r="BU786" s="96" t="n">
        <v>3.9880092E-005</v>
      </c>
      <c r="BV786" s="96" t="n">
        <v>8.5236131E-005</v>
      </c>
      <c r="BW786" s="96" t="n">
        <v>5.925913E-006</v>
      </c>
      <c r="BX786" s="96" t="n">
        <v>5.2055554E-005</v>
      </c>
      <c r="BY786" s="96" t="n">
        <v>6.6124809E-006</v>
      </c>
      <c r="BZ786" s="96" t="n">
        <v>2.2688767E-005</v>
      </c>
      <c r="CA786" s="96" t="n">
        <v>9.594136E-006</v>
      </c>
      <c r="CB786" s="96" t="n">
        <v>7.2319092E-006</v>
      </c>
      <c r="CC786" s="96" t="n">
        <v>4.9964661E-005</v>
      </c>
      <c r="CD786" s="96" t="n">
        <v>0</v>
      </c>
      <c r="CE786" s="96" t="n">
        <v>1.5911736E-017</v>
      </c>
      <c r="CF786" s="96" t="n">
        <v>1.3028467E-013</v>
      </c>
      <c r="CG786" s="96" t="n">
        <v>1.5900603E-005</v>
      </c>
      <c r="CH786" s="96" t="n">
        <v>4.4769189E-005</v>
      </c>
      <c r="CI786" s="96" t="n">
        <v>0.0019283589</v>
      </c>
      <c r="CJ786" s="96" t="n">
        <v>0</v>
      </c>
      <c r="CL786" s="155" t="n">
        <v>1.1027473E-013</v>
      </c>
      <c r="CM786" s="155" t="n">
        <v>3.0472724</v>
      </c>
      <c r="CN786" s="156" t="n">
        <v>0.20934027</v>
      </c>
      <c r="CO786" s="155" t="n">
        <v>0.028735138</v>
      </c>
      <c r="CP786" s="155" t="n">
        <v>1.6026887E-007</v>
      </c>
      <c r="CQ786" s="155" t="n">
        <v>7.0668006E-006</v>
      </c>
      <c r="CR786" s="155" t="n">
        <v>0.0020413415</v>
      </c>
      <c r="CS786" s="155" t="n">
        <v>169.44027</v>
      </c>
      <c r="CT786" s="155" t="n">
        <v>0.00059755117</v>
      </c>
      <c r="CU786" s="155" t="n">
        <v>0.0022564104</v>
      </c>
      <c r="CW786" s="97"/>
      <c r="CX786" s="101" t="s">
        <v>1442</v>
      </c>
    </row>
    <row r="787" customFormat="false" ht="13.8" hidden="false" customHeight="false" outlineLevel="0" collapsed="false">
      <c r="A787" s="0" t="s">
        <v>1443</v>
      </c>
      <c r="B787" s="26" t="s">
        <v>1275</v>
      </c>
      <c r="C787" s="88" t="str">
        <f aca="false">MID(A787,1,12)</f>
        <v>A.100.30.119</v>
      </c>
      <c r="D787" s="2" t="s">
        <v>1402</v>
      </c>
      <c r="E787" s="90" t="s">
        <v>255</v>
      </c>
      <c r="F787" s="91" t="str">
        <f aca="false">MID(A787, 21,85)</f>
        <v>G-CuZn15</v>
      </c>
      <c r="G787" s="133" t="n">
        <f aca="false">H787+I787+J787+K787</f>
        <v>3.40183815108247</v>
      </c>
      <c r="H787" s="149" t="n">
        <f aca="false">N787+O787+P787+Q787</f>
        <v>0.08754251348</v>
      </c>
      <c r="I787" s="149" t="n">
        <f aca="false">L787+M787+R787+V787+T787</f>
        <v>0.223978410539</v>
      </c>
      <c r="J787" s="150" t="n">
        <f aca="false">S787+U787+W787+X787</f>
        <v>2.67085439706347</v>
      </c>
      <c r="K787" s="149" t="n">
        <v>0.41946283</v>
      </c>
      <c r="L787" s="130" t="n">
        <v>0.16524247</v>
      </c>
      <c r="M787" s="130" t="n">
        <v>0.057882124</v>
      </c>
      <c r="N787" s="130" t="n">
        <v>0.04928433</v>
      </c>
      <c r="O787" s="130" t="n">
        <v>0.026204164</v>
      </c>
      <c r="P787" s="130" t="n">
        <v>0.00080350648</v>
      </c>
      <c r="Q787" s="130" t="n">
        <v>0.011250513</v>
      </c>
      <c r="R787" s="130" t="n">
        <v>0.00052262545</v>
      </c>
      <c r="S787" s="130" t="n">
        <v>2.6540469</v>
      </c>
      <c r="T787" s="130" t="n">
        <v>0.00032190982</v>
      </c>
      <c r="U787" s="157" t="n">
        <v>0.016806902</v>
      </c>
      <c r="V787" s="157" t="n">
        <v>9.281269E-006</v>
      </c>
      <c r="W787" s="157" t="n">
        <v>5.9505798E-007</v>
      </c>
      <c r="X787" s="130" t="n">
        <v>5.4881706E-012</v>
      </c>
      <c r="Z787" s="151" t="n">
        <f aca="false">K787/0.15</f>
        <v>2.79641886666667</v>
      </c>
      <c r="AB787" s="133" t="n">
        <f aca="false">K787</f>
        <v>0.41946283</v>
      </c>
      <c r="AC787" s="133" t="n">
        <f aca="false">L787+M787+N787+O787+P787+Q787+R787</f>
        <v>0.31118973293</v>
      </c>
      <c r="AD787" s="133" t="n">
        <f aca="false">L787+M787+R787+W787</f>
        <v>0.22364781450798</v>
      </c>
      <c r="AE787" s="133" t="n">
        <f aca="false">V787+L787+M787+R787+T787</f>
        <v>0.223978410539</v>
      </c>
      <c r="AF787" s="133" t="n">
        <f aca="false">S787+U787+X787</f>
        <v>2.67085380200549</v>
      </c>
      <c r="AH787" s="0" t="n">
        <v>48.357379</v>
      </c>
      <c r="AI787" s="96" t="n">
        <v>40.005705</v>
      </c>
      <c r="AJ787" s="96" t="n">
        <v>1.9487278</v>
      </c>
      <c r="AK787" s="96" t="n">
        <v>0</v>
      </c>
      <c r="AL787" s="96" t="n">
        <v>0.096281699</v>
      </c>
      <c r="AM787" s="96" t="n">
        <v>4.1992811</v>
      </c>
      <c r="AN787" s="96" t="n">
        <v>2.1073838</v>
      </c>
      <c r="AP787" s="95" t="n">
        <v>0.12420414</v>
      </c>
      <c r="AQ787" s="95" t="n">
        <v>0.11763804</v>
      </c>
      <c r="AR787" s="95" t="n">
        <v>0.0034939364</v>
      </c>
      <c r="AS787" s="95" t="n">
        <v>0.0030721639</v>
      </c>
      <c r="AT787" s="152" t="n">
        <f aca="false">AW787+AZ787+BA787+BB787+BC787+BK787+BL787+BP787</f>
        <v>7.05264023992E-006</v>
      </c>
      <c r="AU787" s="152" t="n">
        <f aca="false">AX787+AY787+BD787+BE787+BF787+BG787+BH787+BI787+BJ787+BM787+BQ787+BR787</f>
        <v>1.29213623076594E-008</v>
      </c>
      <c r="AV787" s="153" t="n">
        <f aca="false">BN787+BO787</f>
        <v>0.43027505</v>
      </c>
      <c r="AW787" s="154" t="n">
        <v>2.6155825E-006</v>
      </c>
      <c r="AX787" s="154" t="n">
        <v>7.892195E-009</v>
      </c>
      <c r="AY787" s="154" t="n">
        <v>2.1560106E-013</v>
      </c>
      <c r="AZ787" s="154" t="n">
        <v>9.7123742E-010</v>
      </c>
      <c r="BA787" s="154" t="n">
        <v>0</v>
      </c>
      <c r="BB787" s="154" t="n">
        <v>6.6764155E-009</v>
      </c>
      <c r="BC787" s="154" t="n">
        <v>3.8563501E-006</v>
      </c>
      <c r="BD787" s="154" t="n">
        <v>9.5829941E-010</v>
      </c>
      <c r="BE787" s="154" t="n">
        <v>4.0437722E-009</v>
      </c>
      <c r="BF787" s="154" t="n">
        <v>1.771312E-011</v>
      </c>
      <c r="BG787" s="154" t="n">
        <v>6.9557099E-014</v>
      </c>
      <c r="BH787" s="154" t="n">
        <v>8.8493107E-012</v>
      </c>
      <c r="BI787" s="154" t="n">
        <v>1.5832317E-013</v>
      </c>
      <c r="BJ787" s="154" t="n">
        <v>8.9785623E-014</v>
      </c>
      <c r="BK787" s="154" t="n">
        <v>5.4315667E-008</v>
      </c>
      <c r="BL787" s="154" t="n">
        <v>5.1874432E-007</v>
      </c>
      <c r="BM787" s="154" t="n">
        <v>7.4142444E-021</v>
      </c>
      <c r="BN787" s="154" t="n">
        <v>0.13810964</v>
      </c>
      <c r="BO787" s="154" t="n">
        <v>0.29216541</v>
      </c>
      <c r="BP787" s="154" t="n">
        <v>0</v>
      </c>
      <c r="BQ787" s="154" t="n">
        <v>0</v>
      </c>
      <c r="BR787" s="154" t="n">
        <v>0</v>
      </c>
      <c r="BT787" s="96" t="n">
        <v>0.0012557477</v>
      </c>
      <c r="BU787" s="96" t="n">
        <v>3.0031787E-005</v>
      </c>
      <c r="BV787" s="96" t="n">
        <v>7.7971578E-005</v>
      </c>
      <c r="BW787" s="96" t="n">
        <v>6.367285E-008</v>
      </c>
      <c r="BX787" s="96" t="n">
        <v>4.4767706E-005</v>
      </c>
      <c r="BY787" s="96" t="n">
        <v>4.4417042E-006</v>
      </c>
      <c r="BZ787" s="96" t="n">
        <v>6.2537416E-008</v>
      </c>
      <c r="CA787" s="96" t="n">
        <v>6.4250733E-006</v>
      </c>
      <c r="CB787" s="96" t="n">
        <v>1.0813967E-006</v>
      </c>
      <c r="CC787" s="96" t="n">
        <v>7.4568209E-006</v>
      </c>
      <c r="CD787" s="96" t="n">
        <v>0</v>
      </c>
      <c r="CE787" s="96" t="n">
        <v>1.6395656E-017</v>
      </c>
      <c r="CF787" s="96" t="n">
        <v>1.3424699E-013</v>
      </c>
      <c r="CG787" s="96" t="n">
        <v>1.0985315E-005</v>
      </c>
      <c r="CH787" s="96" t="n">
        <v>5.0410459E-005</v>
      </c>
      <c r="CI787" s="96" t="n">
        <v>0.0010220497</v>
      </c>
      <c r="CJ787" s="96" t="n">
        <v>0</v>
      </c>
      <c r="CL787" s="155" t="n">
        <v>1.1362848E-013</v>
      </c>
      <c r="CM787" s="155" t="n">
        <v>2.7867322</v>
      </c>
      <c r="CN787" s="156" t="n">
        <v>0.12147566</v>
      </c>
      <c r="CO787" s="155" t="n">
        <v>0.021518197</v>
      </c>
      <c r="CP787" s="155" t="n">
        <v>7.4955028E-009</v>
      </c>
      <c r="CQ787" s="155" t="n">
        <v>4.424696E-007</v>
      </c>
      <c r="CR787" s="155" t="n">
        <v>0.0017059155</v>
      </c>
      <c r="CS787" s="155" t="n">
        <v>0.21363462</v>
      </c>
      <c r="CT787" s="155" t="n">
        <v>1.1862366E-005</v>
      </c>
      <c r="CU787" s="155" t="n">
        <v>0.0015124723</v>
      </c>
      <c r="CW787" s="97"/>
      <c r="CX787" s="101" t="s">
        <v>1444</v>
      </c>
    </row>
    <row r="788" customFormat="false" ht="13.8" hidden="false" customHeight="false" outlineLevel="0" collapsed="false">
      <c r="A788" s="0" t="s">
        <v>1445</v>
      </c>
      <c r="B788" s="26" t="s">
        <v>1275</v>
      </c>
      <c r="C788" s="88" t="str">
        <f aca="false">MID(A788,1,12)</f>
        <v>A.100.30.120</v>
      </c>
      <c r="D788" s="2" t="s">
        <v>1402</v>
      </c>
      <c r="E788" s="90" t="s">
        <v>255</v>
      </c>
      <c r="F788" s="91" t="str">
        <f aca="false">MID(A788, 21,85)</f>
        <v>G-CuZn37Pb</v>
      </c>
      <c r="G788" s="133" t="n">
        <f aca="false">H788+I788+J788+K788</f>
        <v>3.07275986260918</v>
      </c>
      <c r="H788" s="149" t="n">
        <f aca="false">N788+O788+P788+Q788</f>
        <v>0.06496484545</v>
      </c>
      <c r="I788" s="149" t="n">
        <f aca="false">L788+M788+R788+V788+T788</f>
        <v>0.244304176578</v>
      </c>
      <c r="J788" s="150" t="n">
        <f aca="false">S788+U788+W788+X788</f>
        <v>2.31076731058118</v>
      </c>
      <c r="K788" s="149" t="n">
        <v>0.45272353</v>
      </c>
      <c r="L788" s="130" t="n">
        <v>0.19903224</v>
      </c>
      <c r="M788" s="130" t="n">
        <v>0.044367355</v>
      </c>
      <c r="N788" s="130" t="n">
        <v>0.036768819</v>
      </c>
      <c r="O788" s="130" t="n">
        <v>0.019164234</v>
      </c>
      <c r="P788" s="130" t="n">
        <v>0.00059140725</v>
      </c>
      <c r="Q788" s="130" t="n">
        <v>0.0084403852</v>
      </c>
      <c r="R788" s="130" t="n">
        <v>0.0006383835</v>
      </c>
      <c r="S788" s="130" t="n">
        <v>2.2978975</v>
      </c>
      <c r="T788" s="130" t="n">
        <v>0.00025832376</v>
      </c>
      <c r="U788" s="157" t="n">
        <v>0.012869332</v>
      </c>
      <c r="V788" s="157" t="n">
        <v>7.874318E-006</v>
      </c>
      <c r="W788" s="157" t="n">
        <v>4.7699026E-007</v>
      </c>
      <c r="X788" s="130" t="n">
        <v>1.5909174E-009</v>
      </c>
      <c r="Z788" s="151" t="n">
        <f aca="false">K788/0.15</f>
        <v>3.01815686666667</v>
      </c>
      <c r="AB788" s="133" t="n">
        <f aca="false">K788</f>
        <v>0.45272353</v>
      </c>
      <c r="AC788" s="133" t="n">
        <f aca="false">L788+M788+N788+O788+P788+Q788+R788</f>
        <v>0.30900282395</v>
      </c>
      <c r="AD788" s="133" t="n">
        <f aca="false">L788+M788+R788+W788</f>
        <v>0.24403845549026</v>
      </c>
      <c r="AE788" s="133" t="n">
        <f aca="false">V788+L788+M788+R788+T788</f>
        <v>0.244304176578</v>
      </c>
      <c r="AF788" s="133" t="n">
        <f aca="false">S788+U788+X788</f>
        <v>2.31076683359092</v>
      </c>
      <c r="AH788" s="0" t="n">
        <v>54.456034</v>
      </c>
      <c r="AI788" s="96" t="n">
        <v>48.302502</v>
      </c>
      <c r="AJ788" s="96" t="n">
        <v>1.4796278</v>
      </c>
      <c r="AK788" s="96" t="n">
        <v>0</v>
      </c>
      <c r="AL788" s="96" t="n">
        <v>0.070554565</v>
      </c>
      <c r="AM788" s="96" t="n">
        <v>3.0320225</v>
      </c>
      <c r="AN788" s="96" t="n">
        <v>1.5713265</v>
      </c>
      <c r="AP788" s="95" t="n">
        <v>0.13200779</v>
      </c>
      <c r="AQ788" s="95" t="n">
        <v>0.12461006</v>
      </c>
      <c r="AR788" s="95" t="n">
        <v>0.0037385891</v>
      </c>
      <c r="AS788" s="95" t="n">
        <v>0.0036591405</v>
      </c>
      <c r="AT788" s="152" t="n">
        <f aca="false">AW788+AZ788+BA788+BB788+BC788+BK788+BL788+BP788</f>
        <v>7.47062718437E-006</v>
      </c>
      <c r="AU788" s="152" t="n">
        <f aca="false">AX788+AY788+BD788+BE788+BF788+BG788+BH788+BI788+BJ788+BM788+BQ788+BR788</f>
        <v>1.38261431885659E-008</v>
      </c>
      <c r="AV788" s="153" t="n">
        <f aca="false">BN788+BO788</f>
        <v>0.51248467</v>
      </c>
      <c r="AW788" s="154" t="n">
        <v>2.8157604E-006</v>
      </c>
      <c r="AX788" s="154" t="n">
        <v>8.4960884E-009</v>
      </c>
      <c r="AY788" s="154" t="n">
        <v>2.3210702E-013</v>
      </c>
      <c r="AZ788" s="154" t="n">
        <v>6.9707097E-010</v>
      </c>
      <c r="BA788" s="154" t="n">
        <v>0</v>
      </c>
      <c r="BB788" s="154" t="n">
        <v>4.8743624E-009</v>
      </c>
      <c r="BC788" s="154" t="n">
        <v>4.2379003E-006</v>
      </c>
      <c r="BD788" s="154" t="n">
        <v>7.0186106E-010</v>
      </c>
      <c r="BE788" s="154" t="n">
        <v>4.6084577E-009</v>
      </c>
      <c r="BF788" s="154" t="n">
        <v>1.2713629E-011</v>
      </c>
      <c r="BG788" s="154" t="n">
        <v>4.9931641E-014</v>
      </c>
      <c r="BH788" s="154" t="n">
        <v>6.5591018E-012</v>
      </c>
      <c r="BI788" s="154" t="n">
        <v>1.1603983E-013</v>
      </c>
      <c r="BJ788" s="154" t="n">
        <v>6.5219269E-014</v>
      </c>
      <c r="BK788" s="154" t="n">
        <v>3.8988091E-008</v>
      </c>
      <c r="BL788" s="154" t="n">
        <v>3.7240696E-007</v>
      </c>
      <c r="BM788" s="154" t="n">
        <v>5.9431558E-021</v>
      </c>
      <c r="BN788" s="154" t="n">
        <v>0.10930033</v>
      </c>
      <c r="BO788" s="154" t="n">
        <v>0.40318434</v>
      </c>
      <c r="BP788" s="154" t="n">
        <v>0</v>
      </c>
      <c r="BQ788" s="154" t="n">
        <v>0</v>
      </c>
      <c r="BR788" s="154" t="n">
        <v>0</v>
      </c>
      <c r="BT788" s="96" t="n">
        <v>0.0011206166</v>
      </c>
      <c r="BU788" s="96" t="n">
        <v>3.3335363E-005</v>
      </c>
      <c r="BV788" s="96" t="n">
        <v>8.4154221E-005</v>
      </c>
      <c r="BW788" s="96" t="n">
        <v>7.7098994E-008</v>
      </c>
      <c r="BX788" s="96" t="n">
        <v>4.2103425E-005</v>
      </c>
      <c r="BY788" s="96" t="n">
        <v>3.2235963E-006</v>
      </c>
      <c r="BZ788" s="96" t="n">
        <v>4.4926217E-008</v>
      </c>
      <c r="CA788" s="96" t="n">
        <v>4.6655896E-006</v>
      </c>
      <c r="CB788" s="96" t="n">
        <v>8.1383955E-007</v>
      </c>
      <c r="CC788" s="96" t="n">
        <v>5.6043798E-006</v>
      </c>
      <c r="CD788" s="96" t="n">
        <v>0</v>
      </c>
      <c r="CE788" s="96" t="n">
        <v>1.3142531E-017</v>
      </c>
      <c r="CF788" s="96" t="n">
        <v>1.0761053E-013</v>
      </c>
      <c r="CG788" s="96" t="n">
        <v>8.9128136E-006</v>
      </c>
      <c r="CH788" s="96" t="n">
        <v>6.0162267E-005</v>
      </c>
      <c r="CI788" s="96" t="n">
        <v>0.00087751912</v>
      </c>
      <c r="CJ788" s="96" t="n">
        <v>0</v>
      </c>
      <c r="CL788" s="155" t="n">
        <v>9.1083022E-014</v>
      </c>
      <c r="CM788" s="155" t="n">
        <v>3.0110429</v>
      </c>
      <c r="CN788" s="156" t="n">
        <v>0.088225277</v>
      </c>
      <c r="CO788" s="155" t="n">
        <v>0.023512582</v>
      </c>
      <c r="CP788" s="155" t="n">
        <v>5.4744965E-009</v>
      </c>
      <c r="CQ788" s="155" t="n">
        <v>3.2869362E-007</v>
      </c>
      <c r="CR788" s="155" t="n">
        <v>0.0017235111</v>
      </c>
      <c r="CS788" s="155" t="n">
        <v>0.1551353</v>
      </c>
      <c r="CT788" s="155" t="n">
        <v>8.5142329E-006</v>
      </c>
      <c r="CU788" s="155" t="n">
        <v>0.0010980897</v>
      </c>
      <c r="CW788" s="97"/>
      <c r="CX788" s="101" t="s">
        <v>1446</v>
      </c>
    </row>
    <row r="789" customFormat="false" ht="13.8" hidden="false" customHeight="false" outlineLevel="0" collapsed="false">
      <c r="A789" s="0" t="s">
        <v>1447</v>
      </c>
      <c r="B789" s="26" t="s">
        <v>1275</v>
      </c>
      <c r="C789" s="88" t="str">
        <f aca="false">MID(A789,1,12)</f>
        <v>A.100.30.121</v>
      </c>
      <c r="D789" s="2" t="s">
        <v>1402</v>
      </c>
      <c r="E789" s="90" t="s">
        <v>255</v>
      </c>
      <c r="F789" s="91" t="str">
        <f aca="false">MID(A789, 21,85)</f>
        <v>G-CuZn40</v>
      </c>
      <c r="G789" s="133" t="n">
        <f aca="false">H789+I789+J789+K789</f>
        <v>3.05647115827165</v>
      </c>
      <c r="H789" s="149" t="n">
        <f aca="false">N789+O789+P789+Q789</f>
        <v>0.06244016441</v>
      </c>
      <c r="I789" s="149" t="n">
        <f aca="false">L789+M789+R789+V789+T789</f>
        <v>0.2444396661599</v>
      </c>
      <c r="J789" s="150" t="n">
        <f aca="false">S789+U789+W789+X789</f>
        <v>2.29533397770175</v>
      </c>
      <c r="K789" s="149" t="n">
        <v>0.45425735</v>
      </c>
      <c r="L789" s="130" t="n">
        <v>0.20060887</v>
      </c>
      <c r="M789" s="130" t="n">
        <v>0.0431505</v>
      </c>
      <c r="N789" s="130" t="n">
        <v>0.035320629</v>
      </c>
      <c r="O789" s="130" t="n">
        <v>0.018592</v>
      </c>
      <c r="P789" s="130" t="n">
        <v>0.00057512051</v>
      </c>
      <c r="Q789" s="130" t="n">
        <v>0.0079524149</v>
      </c>
      <c r="R789" s="130" t="n">
        <v>0.00041748877</v>
      </c>
      <c r="S789" s="157" t="n">
        <v>2.283228</v>
      </c>
      <c r="T789" s="130" t="n">
        <v>0.00025517518</v>
      </c>
      <c r="U789" s="157" t="n">
        <v>0.012105506</v>
      </c>
      <c r="V789" s="157" t="n">
        <v>7.6322099E-006</v>
      </c>
      <c r="W789" s="157" t="n">
        <v>4.716974E-007</v>
      </c>
      <c r="X789" s="130" t="n">
        <v>4.3504261E-012</v>
      </c>
      <c r="Z789" s="151" t="n">
        <f aca="false">K789/0.15</f>
        <v>3.02838233333333</v>
      </c>
      <c r="AB789" s="133" t="n">
        <f aca="false">K789</f>
        <v>0.45425735</v>
      </c>
      <c r="AC789" s="133" t="n">
        <f aca="false">L789+M789+N789+O789+P789+Q789+R789</f>
        <v>0.30661702318</v>
      </c>
      <c r="AD789" s="133" t="n">
        <f aca="false">L789+M789+R789+W789</f>
        <v>0.2441773304674</v>
      </c>
      <c r="AE789" s="133" t="n">
        <f aca="false">V789+L789+M789+R789+T789</f>
        <v>0.2444396661599</v>
      </c>
      <c r="AF789" s="133" t="n">
        <f aca="false">S789+U789+X789</f>
        <v>2.29533350600435</v>
      </c>
      <c r="AH789" s="0" t="n">
        <v>55.254664</v>
      </c>
      <c r="AI789" s="96" t="n">
        <v>49.337208</v>
      </c>
      <c r="AJ789" s="96" t="n">
        <v>1.3896909</v>
      </c>
      <c r="AK789" s="96" t="n">
        <v>0</v>
      </c>
      <c r="AL789" s="96" t="n">
        <v>0.069195452</v>
      </c>
      <c r="AM789" s="96" t="n">
        <v>2.9682642</v>
      </c>
      <c r="AN789" s="96" t="n">
        <v>1.4903045</v>
      </c>
      <c r="AP789" s="95" t="n">
        <v>0.13230151</v>
      </c>
      <c r="AQ789" s="95" t="n">
        <v>0.12481647</v>
      </c>
      <c r="AR789" s="95" t="n">
        <v>0.0037459585</v>
      </c>
      <c r="AS789" s="95" t="n">
        <v>0.0037390845</v>
      </c>
      <c r="AT789" s="152" t="n">
        <f aca="false">AW789+AZ789+BA789+BB789+BC789+BK789+BL789+BP789</f>
        <v>7.48300180367E-006</v>
      </c>
      <c r="AU789" s="152" t="n">
        <f aca="false">AX789+AY789+BD789+BE789+BF789+BG789+BH789+BI789+BJ789+BM789+BQ789+BR789</f>
        <v>1.38533967520659E-008</v>
      </c>
      <c r="AV789" s="153" t="n">
        <f aca="false">BN789+BO789</f>
        <v>0.5236813</v>
      </c>
      <c r="AW789" s="154" t="n">
        <v>2.8248139E-006</v>
      </c>
      <c r="AX789" s="154" t="n">
        <v>8.5233933E-009</v>
      </c>
      <c r="AY789" s="154" t="n">
        <v>2.3285365E-013</v>
      </c>
      <c r="AZ789" s="154" t="n">
        <v>6.8564667E-010</v>
      </c>
      <c r="BA789" s="154" t="n">
        <v>0</v>
      </c>
      <c r="BB789" s="154" t="n">
        <v>4.728753E-009</v>
      </c>
      <c r="BC789" s="154" t="n">
        <v>4.2482495E-006</v>
      </c>
      <c r="BD789" s="154" t="n">
        <v>6.799097E-010</v>
      </c>
      <c r="BE789" s="154" t="n">
        <v>4.6308793E-009</v>
      </c>
      <c r="BF789" s="154" t="n">
        <v>1.2504148E-011</v>
      </c>
      <c r="BG789" s="154" t="n">
        <v>4.9110552E-014</v>
      </c>
      <c r="BH789" s="154" t="n">
        <v>6.2527706E-012</v>
      </c>
      <c r="BI789" s="154" t="n">
        <v>1.1211192E-013</v>
      </c>
      <c r="BJ789" s="154" t="n">
        <v>6.3457338E-014</v>
      </c>
      <c r="BK789" s="154" t="n">
        <v>3.8341654E-008</v>
      </c>
      <c r="BL789" s="154" t="n">
        <v>3.6618235E-007</v>
      </c>
      <c r="BM789" s="154" t="n">
        <v>5.8772085E-021</v>
      </c>
      <c r="BN789" s="154" t="n">
        <v>0.10647011</v>
      </c>
      <c r="BO789" s="154" t="n">
        <v>0.41721119</v>
      </c>
      <c r="BP789" s="154" t="n">
        <v>0</v>
      </c>
      <c r="BQ789" s="154" t="n">
        <v>0</v>
      </c>
      <c r="BR789" s="154" t="n">
        <v>0</v>
      </c>
      <c r="BT789" s="96" t="n">
        <v>0.0011263563</v>
      </c>
      <c r="BU789" s="96" t="n">
        <v>3.3447003E-005</v>
      </c>
      <c r="BV789" s="96" t="n">
        <v>8.4439335E-005</v>
      </c>
      <c r="BW789" s="96" t="n">
        <v>5.0884348E-008</v>
      </c>
      <c r="BX789" s="96" t="n">
        <v>4.1748477E-005</v>
      </c>
      <c r="BY789" s="96" t="n">
        <v>3.1367061E-006</v>
      </c>
      <c r="BZ789" s="96" t="n">
        <v>4.4162961E-008</v>
      </c>
      <c r="CA789" s="96" t="n">
        <v>4.5374325E-006</v>
      </c>
      <c r="CB789" s="96" t="n">
        <v>7.7457185E-007</v>
      </c>
      <c r="CC789" s="96" t="n">
        <v>5.2732532E-006</v>
      </c>
      <c r="CD789" s="96" t="n">
        <v>0</v>
      </c>
      <c r="CE789" s="96" t="n">
        <v>1.2996697E-017</v>
      </c>
      <c r="CF789" s="96" t="n">
        <v>1.0641645E-013</v>
      </c>
      <c r="CG789" s="96" t="n">
        <v>8.6509126E-006</v>
      </c>
      <c r="CH789" s="96" t="n">
        <v>6.131956E-005</v>
      </c>
      <c r="CI789" s="96" t="n">
        <v>0.00088293397</v>
      </c>
      <c r="CJ789" s="96" t="n">
        <v>0</v>
      </c>
      <c r="CL789" s="155" t="n">
        <v>9.0072332E-014</v>
      </c>
      <c r="CM789" s="155" t="n">
        <v>3.0215449</v>
      </c>
      <c r="CN789" s="156" t="n">
        <v>0.085804935</v>
      </c>
      <c r="CO789" s="155" t="n">
        <v>0.023569599</v>
      </c>
      <c r="CP789" s="155" t="n">
        <v>5.293859E-009</v>
      </c>
      <c r="CQ789" s="155" t="n">
        <v>3.1267188E-007</v>
      </c>
      <c r="CR789" s="155" t="n">
        <v>0.0017178812</v>
      </c>
      <c r="CS789" s="155" t="n">
        <v>0.15107364</v>
      </c>
      <c r="CT789" s="155" t="n">
        <v>8.3739504E-006</v>
      </c>
      <c r="CU789" s="155" t="n">
        <v>0.0010681149</v>
      </c>
      <c r="CW789" s="97"/>
      <c r="CX789" s="101" t="s">
        <v>1448</v>
      </c>
    </row>
    <row r="790" customFormat="false" ht="13.8" hidden="false" customHeight="false" outlineLevel="0" collapsed="false">
      <c r="B790" s="26"/>
      <c r="C790" s="88"/>
      <c r="D790" s="3" t="s">
        <v>1449</v>
      </c>
      <c r="E790" s="90"/>
      <c r="J790" s="158"/>
      <c r="S790" s="102"/>
      <c r="U790" s="102"/>
      <c r="V790" s="102"/>
      <c r="W790" s="102"/>
      <c r="AT790" s="102"/>
      <c r="AU790" s="102"/>
      <c r="AV790" s="159"/>
      <c r="CN790" s="160"/>
      <c r="CW790" s="99"/>
      <c r="CX790" s="74"/>
    </row>
    <row r="791" customFormat="false" ht="13.8" hidden="false" customHeight="false" outlineLevel="0" collapsed="false">
      <c r="A791" s="0" t="s">
        <v>1450</v>
      </c>
      <c r="B791" s="26" t="s">
        <v>1275</v>
      </c>
      <c r="C791" s="88" t="str">
        <f aca="false">MID(A791,1,12)</f>
        <v>A.100.32.101</v>
      </c>
      <c r="D791" s="2" t="s">
        <v>1449</v>
      </c>
      <c r="E791" s="90" t="s">
        <v>255</v>
      </c>
      <c r="F791" s="91" t="str">
        <f aca="false">MID(A791, 21,85)</f>
        <v>AM100A</v>
      </c>
      <c r="G791" s="133" t="n">
        <f aca="false">H791+I791+J791+K791</f>
        <v>4.12423456751991</v>
      </c>
      <c r="H791" s="149" t="n">
        <f aca="false">N791+O791+P791+Q791</f>
        <v>0.1619945902</v>
      </c>
      <c r="I791" s="149" t="n">
        <f aca="false">L791+M791+R791+V791+T791</f>
        <v>0.240787386378</v>
      </c>
      <c r="J791" s="150" t="n">
        <f aca="false">S791+U791+W791+X791</f>
        <v>0.210035890941914</v>
      </c>
      <c r="K791" s="149" t="n">
        <v>3.5114167</v>
      </c>
      <c r="L791" s="130" t="n">
        <v>0.090217942</v>
      </c>
      <c r="M791" s="130" t="n">
        <v>0.13815475</v>
      </c>
      <c r="N791" s="130" t="n">
        <v>0.14001692</v>
      </c>
      <c r="O791" s="130" t="n">
        <v>0.01754732</v>
      </c>
      <c r="P791" s="130" t="n">
        <v>0.002600542</v>
      </c>
      <c r="Q791" s="130" t="n">
        <v>0.0018298082</v>
      </c>
      <c r="R791" s="130" t="n">
        <v>0.012237539</v>
      </c>
      <c r="S791" s="157" t="n">
        <v>0.17885101</v>
      </c>
      <c r="T791" s="130" t="n">
        <v>8.3178599E-005</v>
      </c>
      <c r="U791" s="157" t="n">
        <v>0.031184706</v>
      </c>
      <c r="V791" s="157" t="n">
        <v>9.3976779E-005</v>
      </c>
      <c r="W791" s="157" t="n">
        <v>1.4321023E-007</v>
      </c>
      <c r="X791" s="130" t="n">
        <v>3.1731684E-008</v>
      </c>
      <c r="Z791" s="151" t="n">
        <f aca="false">K791/0.15</f>
        <v>23.4094446666667</v>
      </c>
      <c r="AB791" s="133" t="n">
        <f aca="false">K791</f>
        <v>3.5114167</v>
      </c>
      <c r="AC791" s="133" t="n">
        <f aca="false">L791+M791+N791+O791+P791+Q791+R791</f>
        <v>0.4026048212</v>
      </c>
      <c r="AD791" s="133" t="n">
        <f aca="false">L791+M791+R791+W791</f>
        <v>0.24061037421023</v>
      </c>
      <c r="AE791" s="133" t="n">
        <f aca="false">V791+L791+M791+R791+T791</f>
        <v>0.240787386378</v>
      </c>
      <c r="AF791" s="133" t="n">
        <f aca="false">S791+U791+X791</f>
        <v>0.210035747731684</v>
      </c>
      <c r="AH791" s="0" t="n">
        <v>343.2137</v>
      </c>
      <c r="AI791" s="96" t="n">
        <v>336.83148</v>
      </c>
      <c r="AJ791" s="96" t="n">
        <v>3.7529725</v>
      </c>
      <c r="AK791" s="96" t="n">
        <v>0</v>
      </c>
      <c r="AL791" s="96" t="n">
        <v>0.0085300255</v>
      </c>
      <c r="AM791" s="96" t="n">
        <v>1.1133309</v>
      </c>
      <c r="AN791" s="96" t="n">
        <v>1.5073891</v>
      </c>
      <c r="AP791" s="95" t="n">
        <v>0.44395789</v>
      </c>
      <c r="AQ791" s="95" t="n">
        <v>0.40060885</v>
      </c>
      <c r="AR791" s="95" t="n">
        <v>0.018530494</v>
      </c>
      <c r="AS791" s="95" t="n">
        <v>0.024818546</v>
      </c>
      <c r="AT791" s="152" t="n">
        <f aca="false">AW791+AZ791+BA791+BB791+BC791+BK791+BL791+BP791</f>
        <v>2.40173174816784E-005</v>
      </c>
      <c r="AU791" s="152" t="n">
        <f aca="false">AX791+AY791+BD791+BE791+BF791+BG791+BH791+BI791+BJ791+BM791+BQ791+BR791</f>
        <v>6.85299337819367E-008</v>
      </c>
      <c r="AV791" s="153" t="n">
        <f aca="false">BN791+BO791</f>
        <v>3.47598682</v>
      </c>
      <c r="AW791" s="154" t="n">
        <v>2.1727856E-005</v>
      </c>
      <c r="AX791" s="154" t="n">
        <v>6.5558337E-008</v>
      </c>
      <c r="AY791" s="154" t="n">
        <v>1.791141E-012</v>
      </c>
      <c r="AZ791" s="154" t="n">
        <v>1.9077838E-013</v>
      </c>
      <c r="BA791" s="154" t="n">
        <v>0</v>
      </c>
      <c r="BB791" s="154" t="n">
        <v>4.6490551E-009</v>
      </c>
      <c r="BC791" s="154" t="n">
        <v>1.9956876E-006</v>
      </c>
      <c r="BD791" s="154" t="n">
        <v>9.65661E-010</v>
      </c>
      <c r="BE791" s="154" t="n">
        <v>2.0002871E-009</v>
      </c>
      <c r="BF791" s="154" t="n">
        <v>1.682402E-012</v>
      </c>
      <c r="BG791" s="154" t="n">
        <v>3.0132492E-016</v>
      </c>
      <c r="BH791" s="154" t="n">
        <v>1.0992131E-012</v>
      </c>
      <c r="BI791" s="154" t="n">
        <v>8.793938E-013</v>
      </c>
      <c r="BJ791" s="154" t="n">
        <v>1.9623071E-013</v>
      </c>
      <c r="BK791" s="154" t="n">
        <v>2.8561976E-007</v>
      </c>
      <c r="BL791" s="154" t="n">
        <v>3.5048758E-009</v>
      </c>
      <c r="BM791" s="154" t="n">
        <v>1.7843566E-021</v>
      </c>
      <c r="BN791" s="154" t="n">
        <v>0.15588862</v>
      </c>
      <c r="BO791" s="154" t="n">
        <v>3.3200982</v>
      </c>
      <c r="BP791" s="154" t="n">
        <v>0</v>
      </c>
      <c r="BQ791" s="154" t="n">
        <v>0</v>
      </c>
      <c r="BR791" s="154" t="n">
        <v>0</v>
      </c>
      <c r="BT791" s="96" t="n">
        <v>0.001145379</v>
      </c>
      <c r="BU791" s="96" t="n">
        <v>1.4151326E-005</v>
      </c>
      <c r="BV791" s="96" t="n">
        <v>0.00065271743</v>
      </c>
      <c r="BW791" s="96" t="n">
        <v>1.4970274E-006</v>
      </c>
      <c r="BX791" s="96" t="n">
        <v>2.6763837E-005</v>
      </c>
      <c r="BY791" s="96" t="n">
        <v>7.1000764E-007</v>
      </c>
      <c r="BZ791" s="96" t="n">
        <v>4.269367E-008</v>
      </c>
      <c r="CA791" s="96" t="n">
        <v>1.076651E-006</v>
      </c>
      <c r="CB791" s="96" t="n">
        <v>3.5898281E-006</v>
      </c>
      <c r="CC791" s="96" t="n">
        <v>1.8057486E-006</v>
      </c>
      <c r="CD791" s="96" t="n">
        <v>0</v>
      </c>
      <c r="CE791" s="96" t="n">
        <v>3.9458769E-018</v>
      </c>
      <c r="CF791" s="96" t="n">
        <v>3.2308686E-014</v>
      </c>
      <c r="CG791" s="96" t="n">
        <v>2.7619069E-005</v>
      </c>
      <c r="CH791" s="96" t="n">
        <v>0.0004153674</v>
      </c>
      <c r="CI791" s="96" t="n">
        <v>3.7953823E-008</v>
      </c>
      <c r="CJ791" s="96" t="n">
        <v>0</v>
      </c>
      <c r="CL791" s="155" t="n">
        <v>2.7346513E-014</v>
      </c>
      <c r="CM791" s="155" t="n">
        <v>23.406195</v>
      </c>
      <c r="CN791" s="156" t="n">
        <v>0.020524451</v>
      </c>
      <c r="CO791" s="155" t="n">
        <v>0.0098448198</v>
      </c>
      <c r="CP791" s="155" t="n">
        <v>1.229485E-007</v>
      </c>
      <c r="CQ791" s="155" t="n">
        <v>5.8826994E-008</v>
      </c>
      <c r="CR791" s="155" t="n">
        <v>0.00099444245</v>
      </c>
      <c r="CS791" s="155" t="n">
        <v>1.3143107</v>
      </c>
      <c r="CT791" s="155" t="n">
        <v>1.1176443E-006</v>
      </c>
      <c r="CU791" s="155" t="n">
        <v>0.00024956494</v>
      </c>
      <c r="CW791" s="97"/>
      <c r="CX791" s="101" t="s">
        <v>1451</v>
      </c>
    </row>
    <row r="792" customFormat="false" ht="13.8" hidden="false" customHeight="false" outlineLevel="0" collapsed="false">
      <c r="A792" s="0" t="s">
        <v>1452</v>
      </c>
      <c r="B792" s="26" t="s">
        <v>1275</v>
      </c>
      <c r="C792" s="88" t="str">
        <f aca="false">MID(A792,1,12)</f>
        <v>A.100.32.102</v>
      </c>
      <c r="D792" s="2" t="s">
        <v>1449</v>
      </c>
      <c r="E792" s="90" t="s">
        <v>255</v>
      </c>
      <c r="F792" s="91" t="str">
        <f aca="false">MID(A792, 21,85)</f>
        <v>AM503</v>
      </c>
      <c r="G792" s="133" t="n">
        <f aca="false">H792+I792+J792+K792</f>
        <v>4.32427332360951</v>
      </c>
      <c r="H792" s="149" t="n">
        <f aca="false">N792+O792+P792+Q792</f>
        <v>0.1764321231</v>
      </c>
      <c r="I792" s="149" t="n">
        <f aca="false">L792+M792+R792+V792+T792</f>
        <v>0.253264872207</v>
      </c>
      <c r="J792" s="150" t="n">
        <f aca="false">S792+U792+W792+X792</f>
        <v>0.162590728302512</v>
      </c>
      <c r="K792" s="149" t="n">
        <v>3.7319856</v>
      </c>
      <c r="L792" s="130" t="n">
        <v>0.090154578</v>
      </c>
      <c r="M792" s="130" t="n">
        <v>0.14401707</v>
      </c>
      <c r="N792" s="130" t="n">
        <v>0.1465639</v>
      </c>
      <c r="O792" s="130" t="n">
        <v>0.018740394</v>
      </c>
      <c r="P792" s="130" t="n">
        <v>0.0090140714</v>
      </c>
      <c r="Q792" s="130" t="n">
        <v>0.0021137577</v>
      </c>
      <c r="R792" s="130" t="n">
        <v>0.018956144</v>
      </c>
      <c r="S792" s="157" t="n">
        <v>0.12970803</v>
      </c>
      <c r="T792" s="157" t="n">
        <v>3.9113288E-005</v>
      </c>
      <c r="U792" s="157" t="n">
        <v>0.032882626</v>
      </c>
      <c r="V792" s="157" t="n">
        <v>9.7966919E-005</v>
      </c>
      <c r="W792" s="157" t="n">
        <v>7.2301845E-008</v>
      </c>
      <c r="X792" s="130" t="n">
        <v>6.6683394E-013</v>
      </c>
      <c r="Z792" s="151" t="n">
        <f aca="false">K792/0.15</f>
        <v>24.879904</v>
      </c>
      <c r="AB792" s="133" t="n">
        <f aca="false">K792</f>
        <v>3.7319856</v>
      </c>
      <c r="AC792" s="133" t="n">
        <f aca="false">L792+M792+N792+O792+P792+Q792+R792</f>
        <v>0.4295599151</v>
      </c>
      <c r="AD792" s="133" t="n">
        <f aca="false">L792+M792+R792+W792</f>
        <v>0.253127864301845</v>
      </c>
      <c r="AE792" s="133" t="n">
        <f aca="false">V792+L792+M792+R792+T792</f>
        <v>0.253264872207</v>
      </c>
      <c r="AF792" s="133" t="n">
        <f aca="false">S792+U792+X792</f>
        <v>0.162590656000667</v>
      </c>
      <c r="AH792" s="0" t="n">
        <v>367.84701</v>
      </c>
      <c r="AI792" s="96" t="n">
        <v>362.03909</v>
      </c>
      <c r="AJ792" s="96" t="n">
        <v>4.0625153</v>
      </c>
      <c r="AK792" s="96" t="n">
        <v>0</v>
      </c>
      <c r="AL792" s="96" t="n">
        <v>0.0017242493</v>
      </c>
      <c r="AM792" s="96" t="n">
        <v>0.97502017</v>
      </c>
      <c r="AN792" s="96" t="n">
        <v>0.76866042</v>
      </c>
      <c r="AP792" s="95" t="n">
        <v>0.52169731</v>
      </c>
      <c r="AQ792" s="95" t="n">
        <v>0.47502718</v>
      </c>
      <c r="AR792" s="95" t="n">
        <v>0.019615757</v>
      </c>
      <c r="AS792" s="95" t="n">
        <v>0.027054372</v>
      </c>
      <c r="AT792" s="152" t="n">
        <f aca="false">AW792+AZ792+BA792+BB792+BC792+BK792+BL792+BP792</f>
        <v>2.84788480403171E-005</v>
      </c>
      <c r="AU792" s="152" t="n">
        <f aca="false">AX792+AY792+BD792+BE792+BF792+BG792+BH792+BI792+BJ792+BM792+BQ792+BR792</f>
        <v>7.25434803344635E-008</v>
      </c>
      <c r="AV792" s="153" t="n">
        <f aca="false">BN792+BO792</f>
        <v>3.78912776</v>
      </c>
      <c r="AW792" s="154" t="n">
        <v>2.3088552E-005</v>
      </c>
      <c r="AX792" s="154" t="n">
        <v>6.9663734E-008</v>
      </c>
      <c r="AY792" s="154" t="n">
        <v>1.9033127E-012</v>
      </c>
      <c r="AZ792" s="154" t="n">
        <v>9.4217072E-014</v>
      </c>
      <c r="BA792" s="154" t="n">
        <v>0</v>
      </c>
      <c r="BB792" s="154" t="n">
        <v>4.1114771E-009</v>
      </c>
      <c r="BC792" s="154" t="n">
        <v>1.9476763E-006</v>
      </c>
      <c r="BD792" s="154" t="n">
        <v>9.1825809E-010</v>
      </c>
      <c r="BE792" s="154" t="n">
        <v>1.9259732E-009</v>
      </c>
      <c r="BF792" s="154" t="n">
        <v>1.9896228E-011</v>
      </c>
      <c r="BG792" s="154" t="n">
        <v>2.4962626E-015</v>
      </c>
      <c r="BH792" s="154" t="n">
        <v>1.9679841E-012</v>
      </c>
      <c r="BI792" s="154" t="n">
        <v>9.5963884E-012</v>
      </c>
      <c r="BJ792" s="154" t="n">
        <v>2.148635E-012</v>
      </c>
      <c r="BK792" s="154" t="n">
        <v>3.4236152E-006</v>
      </c>
      <c r="BL792" s="154" t="n">
        <v>1.4892969E-008</v>
      </c>
      <c r="BM792" s="154" t="n">
        <v>9.0085935E-022</v>
      </c>
      <c r="BN792" s="154" t="n">
        <v>0.16873976</v>
      </c>
      <c r="BO792" s="154" t="n">
        <v>3.620388</v>
      </c>
      <c r="BP792" s="154" t="n">
        <v>0</v>
      </c>
      <c r="BQ792" s="154" t="n">
        <v>0</v>
      </c>
      <c r="BR792" s="154" t="n">
        <v>0</v>
      </c>
      <c r="BT792" s="96" t="n">
        <v>0.0012275416</v>
      </c>
      <c r="BU792" s="96" t="n">
        <v>1.3352104E-005</v>
      </c>
      <c r="BV792" s="96" t="n">
        <v>0.00069371775</v>
      </c>
      <c r="BW792" s="96" t="n">
        <v>2.2899934E-006</v>
      </c>
      <c r="BX792" s="96" t="n">
        <v>2.7628898E-005</v>
      </c>
      <c r="BY792" s="96" t="n">
        <v>1.5257355E-007</v>
      </c>
      <c r="BZ792" s="96" t="n">
        <v>5.0496647E-007</v>
      </c>
      <c r="CA792" s="96" t="n">
        <v>2.2044366E-007</v>
      </c>
      <c r="CB792" s="96" t="n">
        <v>1.2206282E-005</v>
      </c>
      <c r="CC792" s="96" t="n">
        <v>2.0495312E-006</v>
      </c>
      <c r="CD792" s="96" t="n">
        <v>0</v>
      </c>
      <c r="CE792" s="96" t="n">
        <v>1.9921355E-018</v>
      </c>
      <c r="CF792" s="96" t="n">
        <v>1.6311528E-014</v>
      </c>
      <c r="CG792" s="96" t="n">
        <v>2.887E-005</v>
      </c>
      <c r="CH792" s="96" t="n">
        <v>0.00044651364</v>
      </c>
      <c r="CI792" s="96" t="n">
        <v>3.5451625E-008</v>
      </c>
      <c r="CJ792" s="96" t="n">
        <v>0</v>
      </c>
      <c r="CL792" s="155" t="n">
        <v>1.38063E-014</v>
      </c>
      <c r="CM792" s="155" t="n">
        <v>24.879905</v>
      </c>
      <c r="CN792" s="156" t="n">
        <v>0.0061160352</v>
      </c>
      <c r="CO792" s="155" t="n">
        <v>0.0091686259</v>
      </c>
      <c r="CP792" s="155" t="n">
        <v>1.4697187E-006</v>
      </c>
      <c r="CQ792" s="155" t="n">
        <v>7.791116E-008</v>
      </c>
      <c r="CR792" s="155" t="n">
        <v>0.0010178902</v>
      </c>
      <c r="CS792" s="155" t="n">
        <v>15.047173</v>
      </c>
      <c r="CT792" s="155" t="n">
        <v>1.3217158E-005</v>
      </c>
      <c r="CU792" s="155" t="n">
        <v>5.1930969E-005</v>
      </c>
      <c r="CW792" s="97"/>
      <c r="CX792" s="101" t="s">
        <v>1453</v>
      </c>
    </row>
    <row r="793" customFormat="false" ht="13.8" hidden="false" customHeight="false" outlineLevel="0" collapsed="false">
      <c r="A793" s="0" t="s">
        <v>1454</v>
      </c>
      <c r="B793" s="26" t="s">
        <v>1275</v>
      </c>
      <c r="C793" s="88" t="str">
        <f aca="false">MID(A793,1,12)</f>
        <v>A.100.32.103</v>
      </c>
      <c r="D793" s="2" t="s">
        <v>1449</v>
      </c>
      <c r="E793" s="90" t="s">
        <v>255</v>
      </c>
      <c r="F793" s="91" t="str">
        <f aca="false">MID(A793, 21,85)</f>
        <v>G-MgAl6Zn3</v>
      </c>
      <c r="G793" s="133" t="n">
        <f aca="false">H793+I793+J793+K793</f>
        <v>4.14777604263574</v>
      </c>
      <c r="H793" s="149" t="n">
        <f aca="false">N793+O793+P793+Q793</f>
        <v>0.1604283782</v>
      </c>
      <c r="I793" s="149" t="n">
        <f aca="false">L793+M793+R793+V793+T793</f>
        <v>0.243812729154</v>
      </c>
      <c r="J793" s="150" t="n">
        <f aca="false">S793+U793+W793+X793</f>
        <v>0.226509235281738</v>
      </c>
      <c r="K793" s="149" t="n">
        <v>3.5170257</v>
      </c>
      <c r="L793" s="130" t="n">
        <v>0.095140652</v>
      </c>
      <c r="M793" s="130" t="n">
        <v>0.13617118</v>
      </c>
      <c r="N793" s="130" t="n">
        <v>0.13842217</v>
      </c>
      <c r="O793" s="130" t="n">
        <v>0.017553693</v>
      </c>
      <c r="P793" s="130" t="n">
        <v>0.0026206363</v>
      </c>
      <c r="Q793" s="130" t="n">
        <v>0.0018318789</v>
      </c>
      <c r="R793" s="130" t="n">
        <v>0.012340337</v>
      </c>
      <c r="S793" s="157" t="n">
        <v>0.19569906</v>
      </c>
      <c r="T793" s="157" t="n">
        <v>6.7389374E-005</v>
      </c>
      <c r="U793" s="157" t="n">
        <v>0.030810038</v>
      </c>
      <c r="V793" s="157" t="n">
        <v>9.317078E-005</v>
      </c>
      <c r="W793" s="157" t="n">
        <v>1.1824243E-007</v>
      </c>
      <c r="X793" s="130" t="n">
        <v>1.9039308E-008</v>
      </c>
      <c r="Z793" s="151" t="n">
        <f aca="false">K793/0.15</f>
        <v>23.446838</v>
      </c>
      <c r="AB793" s="133" t="n">
        <f aca="false">K793</f>
        <v>3.5170257</v>
      </c>
      <c r="AC793" s="133" t="n">
        <f aca="false">L793+M793+N793+O793+P793+Q793+R793</f>
        <v>0.4040805472</v>
      </c>
      <c r="AD793" s="133" t="n">
        <f aca="false">L793+M793+R793+W793</f>
        <v>0.24365228724243</v>
      </c>
      <c r="AE793" s="133" t="n">
        <f aca="false">V793+L793+M793+R793+T793</f>
        <v>0.243812729154</v>
      </c>
      <c r="AF793" s="133" t="n">
        <f aca="false">S793+U793+X793</f>
        <v>0.226509117039308</v>
      </c>
      <c r="AH793" s="0" t="n">
        <v>345.75991</v>
      </c>
      <c r="AI793" s="96" t="n">
        <v>339.78331</v>
      </c>
      <c r="AJ793" s="96" t="n">
        <v>3.7448319</v>
      </c>
      <c r="AK793" s="96" t="n">
        <v>0</v>
      </c>
      <c r="AL793" s="96" t="n">
        <v>0.0058886919</v>
      </c>
      <c r="AM793" s="96" t="n">
        <v>1.0334202</v>
      </c>
      <c r="AN793" s="96" t="n">
        <v>1.1924675</v>
      </c>
      <c r="AP793" s="95" t="n">
        <v>0.44584501</v>
      </c>
      <c r="AQ793" s="95" t="n">
        <v>0.40210484</v>
      </c>
      <c r="AR793" s="95" t="n">
        <v>0.018561649</v>
      </c>
      <c r="AS793" s="95" t="n">
        <v>0.025178526</v>
      </c>
      <c r="AT793" s="152" t="n">
        <f aca="false">AW793+AZ793+BA793+BB793+BC793+BK793+BL793+BP793</f>
        <v>2.41070050025786E-005</v>
      </c>
      <c r="AU793" s="152" t="n">
        <f aca="false">AX793+AY793+BD793+BE793+BF793+BG793+BH793+BI793+BJ793+BM793+BQ793+BR793</f>
        <v>6.86451530879987E-008</v>
      </c>
      <c r="AV793" s="153" t="n">
        <f aca="false">BN793+BO793</f>
        <v>3.5264042</v>
      </c>
      <c r="AW793" s="154" t="n">
        <v>2.1761001E-005</v>
      </c>
      <c r="AX793" s="154" t="n">
        <v>6.5658282E-008</v>
      </c>
      <c r="AY793" s="154" t="n">
        <v>1.7938742E-012</v>
      </c>
      <c r="AZ793" s="154" t="n">
        <v>1.5657863E-013</v>
      </c>
      <c r="BA793" s="154" t="n">
        <v>0</v>
      </c>
      <c r="BB793" s="154" t="n">
        <v>4.2546724E-009</v>
      </c>
      <c r="BC793" s="154" t="n">
        <v>2.0527668E-006</v>
      </c>
      <c r="BD793" s="154" t="n">
        <v>9.1279125E-010</v>
      </c>
      <c r="BE793" s="154" t="n">
        <v>2.0684403E-009</v>
      </c>
      <c r="BF793" s="154" t="n">
        <v>1.6730941E-012</v>
      </c>
      <c r="BG793" s="154" t="n">
        <v>2.7061722E-016</v>
      </c>
      <c r="BH793" s="154" t="n">
        <v>1.1033068E-012</v>
      </c>
      <c r="BI793" s="154" t="n">
        <v>8.7383175E-013</v>
      </c>
      <c r="BJ793" s="154" t="n">
        <v>1.9516053E-013</v>
      </c>
      <c r="BK793" s="154" t="n">
        <v>2.855972E-007</v>
      </c>
      <c r="BL793" s="154" t="n">
        <v>3.3851736E-009</v>
      </c>
      <c r="BM793" s="154" t="n">
        <v>1.4732652E-021</v>
      </c>
      <c r="BN793" s="154" t="n">
        <v>0.1575024</v>
      </c>
      <c r="BO793" s="154" t="n">
        <v>3.3689018</v>
      </c>
      <c r="BP793" s="154" t="n">
        <v>0</v>
      </c>
      <c r="BQ793" s="154" t="n">
        <v>0</v>
      </c>
      <c r="BR793" s="154" t="n">
        <v>0</v>
      </c>
      <c r="BT793" s="96" t="n">
        <v>0.0011663899</v>
      </c>
      <c r="BU793" s="96" t="n">
        <v>1.4479765E-005</v>
      </c>
      <c r="BV793" s="96" t="n">
        <v>0.00065376006</v>
      </c>
      <c r="BW793" s="96" t="n">
        <v>1.5096967E-006</v>
      </c>
      <c r="BX793" s="96" t="n">
        <v>2.7259742E-005</v>
      </c>
      <c r="BY793" s="96" t="n">
        <v>4.3189249E-007</v>
      </c>
      <c r="BZ793" s="96" t="n">
        <v>4.2459361E-008</v>
      </c>
      <c r="CA793" s="96" t="n">
        <v>6.5454677E-007</v>
      </c>
      <c r="CB793" s="96" t="n">
        <v>3.6173026E-006</v>
      </c>
      <c r="CC793" s="96" t="n">
        <v>1.8127542E-006</v>
      </c>
      <c r="CD793" s="96" t="n">
        <v>0</v>
      </c>
      <c r="CE793" s="96" t="n">
        <v>3.2579381E-018</v>
      </c>
      <c r="CF793" s="96" t="n">
        <v>2.6675871E-014</v>
      </c>
      <c r="CG793" s="96" t="n">
        <v>2.7360843E-005</v>
      </c>
      <c r="CH793" s="96" t="n">
        <v>0.00041896428</v>
      </c>
      <c r="CI793" s="96" t="n">
        <v>1.6496518E-005</v>
      </c>
      <c r="CJ793" s="96" t="n">
        <v>0</v>
      </c>
      <c r="CL793" s="155" t="n">
        <v>2.2578821E-014</v>
      </c>
      <c r="CM793" s="155" t="n">
        <v>23.444889</v>
      </c>
      <c r="CN793" s="156" t="n">
        <v>0.012551777</v>
      </c>
      <c r="CO793" s="155" t="n">
        <v>0.01000575</v>
      </c>
      <c r="CP793" s="155" t="n">
        <v>1.2294035E-007</v>
      </c>
      <c r="CQ793" s="155" t="n">
        <v>5.8953636E-008</v>
      </c>
      <c r="CR793" s="155" t="n">
        <v>0.0010215629</v>
      </c>
      <c r="CS793" s="155" t="n">
        <v>1.3122372</v>
      </c>
      <c r="CT793" s="155" t="n">
        <v>1.1114569E-006</v>
      </c>
      <c r="CU793" s="155" t="n">
        <v>0.00015175216</v>
      </c>
      <c r="CW793" s="97"/>
      <c r="CX793" s="101" t="s">
        <v>1455</v>
      </c>
    </row>
    <row r="794" customFormat="false" ht="13.8" hidden="false" customHeight="false" outlineLevel="0" collapsed="false">
      <c r="A794" s="0" t="s">
        <v>1456</v>
      </c>
      <c r="B794" s="26" t="s">
        <v>1275</v>
      </c>
      <c r="C794" s="88" t="str">
        <f aca="false">MID(A794,1,12)</f>
        <v>A.100.32.104</v>
      </c>
      <c r="D794" s="2" t="s">
        <v>1449</v>
      </c>
      <c r="E794" s="90" t="s">
        <v>255</v>
      </c>
      <c r="F794" s="91" t="str">
        <f aca="false">MID(A794, 21,85)</f>
        <v>G-MgAl8Zn1</v>
      </c>
      <c r="G794" s="133" t="n">
        <f aca="false">H794+I794+J794+K794</f>
        <v>4.16068865921487</v>
      </c>
      <c r="H794" s="149" t="n">
        <f aca="false">N794+O794+P794+Q794</f>
        <v>0.1630405797</v>
      </c>
      <c r="I794" s="149" t="n">
        <f aca="false">L794+M794+R794+V794+T794</f>
        <v>0.242264518318</v>
      </c>
      <c r="J794" s="150" t="n">
        <f aca="false">S794+U794+W794+X794</f>
        <v>0.206431461196868</v>
      </c>
      <c r="K794" s="149" t="n">
        <v>3.5489521</v>
      </c>
      <c r="L794" s="130" t="n">
        <v>0.091051149</v>
      </c>
      <c r="M794" s="130" t="n">
        <v>0.13845726</v>
      </c>
      <c r="N794" s="130" t="n">
        <v>0.14063077</v>
      </c>
      <c r="O794" s="130" t="n">
        <v>0.017748245</v>
      </c>
      <c r="P794" s="130" t="n">
        <v>0.0028058403</v>
      </c>
      <c r="Q794" s="130" t="n">
        <v>0.0018557244</v>
      </c>
      <c r="R794" s="130" t="n">
        <v>0.012588524</v>
      </c>
      <c r="S794" s="157" t="n">
        <v>0.1751185</v>
      </c>
      <c r="T794" s="157" t="n">
        <v>7.3083527E-005</v>
      </c>
      <c r="U794" s="157" t="n">
        <v>0.03131281</v>
      </c>
      <c r="V794" s="157" t="n">
        <v>9.4501791E-005</v>
      </c>
      <c r="W794" s="157" t="n">
        <v>1.2708062E-007</v>
      </c>
      <c r="X794" s="130" t="n">
        <v>2.4116248E-008</v>
      </c>
      <c r="Z794" s="151" t="n">
        <f aca="false">K794/0.15</f>
        <v>23.6596806666667</v>
      </c>
      <c r="AB794" s="133" t="n">
        <f aca="false">K794</f>
        <v>3.5489521</v>
      </c>
      <c r="AC794" s="133" t="n">
        <f aca="false">L794+M794+N794+O794+P794+Q794+R794</f>
        <v>0.4051375127</v>
      </c>
      <c r="AD794" s="133" t="n">
        <f aca="false">L794+M794+R794+W794</f>
        <v>0.24209706008062</v>
      </c>
      <c r="AE794" s="133" t="n">
        <f aca="false">V794+L794+M794+R794+T794</f>
        <v>0.242264518318</v>
      </c>
      <c r="AF794" s="133" t="n">
        <f aca="false">S794+U794+X794</f>
        <v>0.206431334116248</v>
      </c>
      <c r="AH794" s="0" t="n">
        <v>347.89119</v>
      </c>
      <c r="AI794" s="96" t="n">
        <v>341.68976</v>
      </c>
      <c r="AJ794" s="96" t="n">
        <v>3.7922813</v>
      </c>
      <c r="AK794" s="96" t="n">
        <v>0</v>
      </c>
      <c r="AL794" s="96" t="n">
        <v>0.0069178258</v>
      </c>
      <c r="AM794" s="96" t="n">
        <v>1.0756718</v>
      </c>
      <c r="AN794" s="96" t="n">
        <v>1.3265635</v>
      </c>
      <c r="AP794" s="95" t="n">
        <v>0.44986121</v>
      </c>
      <c r="AQ794" s="95" t="n">
        <v>0.40588295</v>
      </c>
      <c r="AR794" s="95" t="n">
        <v>0.018712627</v>
      </c>
      <c r="AS794" s="95" t="n">
        <v>0.02526563</v>
      </c>
      <c r="AT794" s="152" t="n">
        <f aca="false">AW794+AZ794+BA794+BB794+BC794+BK794+BL794+BP794</f>
        <v>2.43335098694614E-005</v>
      </c>
      <c r="AU794" s="152" t="n">
        <f aca="false">AX794+AY794+BD794+BE794+BF794+BG794+BH794+BI794+BJ794+BM794+BQ794+BR794</f>
        <v>6.92035017049747E-008</v>
      </c>
      <c r="AV794" s="153" t="n">
        <f aca="false">BN794+BO794</f>
        <v>3.53860354</v>
      </c>
      <c r="AW794" s="154" t="n">
        <v>2.1959141E-005</v>
      </c>
      <c r="AX794" s="154" t="n">
        <v>6.6256145E-008</v>
      </c>
      <c r="AY794" s="154" t="n">
        <v>1.8102077E-012</v>
      </c>
      <c r="AZ794" s="154" t="n">
        <v>1.6876136E-013</v>
      </c>
      <c r="BA794" s="154" t="n">
        <v>0</v>
      </c>
      <c r="BB794" s="154" t="n">
        <v>4.4590151E-009</v>
      </c>
      <c r="BC794" s="154" t="n">
        <v>1.9949454E-006</v>
      </c>
      <c r="BD794" s="154" t="n">
        <v>9.4409035E-010</v>
      </c>
      <c r="BE794" s="154" t="n">
        <v>1.9967829E-009</v>
      </c>
      <c r="BF794" s="154" t="n">
        <v>2.1741789E-012</v>
      </c>
      <c r="BG794" s="154" t="n">
        <v>3.4465306E-016</v>
      </c>
      <c r="BH794" s="154" t="n">
        <v>1.1348134E-012</v>
      </c>
      <c r="BI794" s="154" t="n">
        <v>1.1148516E-012</v>
      </c>
      <c r="BJ794" s="154" t="n">
        <v>2.4905872E-013</v>
      </c>
      <c r="BK794" s="154" t="n">
        <v>3.7119217E-007</v>
      </c>
      <c r="BL794" s="154" t="n">
        <v>3.7721156E-009</v>
      </c>
      <c r="BM794" s="154" t="n">
        <v>1.5833865E-021</v>
      </c>
      <c r="BN794" s="154" t="n">
        <v>0.15835134</v>
      </c>
      <c r="BO794" s="154" t="n">
        <v>3.3802522</v>
      </c>
      <c r="BP794" s="154" t="n">
        <v>0</v>
      </c>
      <c r="BQ794" s="154" t="n">
        <v>0</v>
      </c>
      <c r="BR794" s="154" t="n">
        <v>0</v>
      </c>
      <c r="BT794" s="96" t="n">
        <v>0.0011623578</v>
      </c>
      <c r="BU794" s="96" t="n">
        <v>1.4044116E-005</v>
      </c>
      <c r="BV794" s="96" t="n">
        <v>0.00065969468</v>
      </c>
      <c r="BW794" s="96" t="n">
        <v>1.5392527E-006</v>
      </c>
      <c r="BX794" s="96" t="n">
        <v>2.6985077E-005</v>
      </c>
      <c r="BY794" s="96" t="n">
        <v>5.4687359E-007</v>
      </c>
      <c r="BZ794" s="96" t="n">
        <v>5.5176165E-008</v>
      </c>
      <c r="CA794" s="96" t="n">
        <v>8.2878012E-007</v>
      </c>
      <c r="CB794" s="96" t="n">
        <v>3.8668158E-006</v>
      </c>
      <c r="CC794" s="96" t="n">
        <v>1.8331684E-006</v>
      </c>
      <c r="CD794" s="96" t="n">
        <v>0</v>
      </c>
      <c r="CE794" s="96" t="n">
        <v>3.5014572E-018</v>
      </c>
      <c r="CF794" s="96" t="n">
        <v>2.8669795E-014</v>
      </c>
      <c r="CG794" s="96" t="n">
        <v>2.7744306E-005</v>
      </c>
      <c r="CH794" s="96" t="n">
        <v>0.00042134527</v>
      </c>
      <c r="CI794" s="96" t="n">
        <v>3.8743231E-006</v>
      </c>
      <c r="CJ794" s="96" t="n">
        <v>0</v>
      </c>
      <c r="CL794" s="155" t="n">
        <v>2.4266506E-014</v>
      </c>
      <c r="CM794" s="155" t="n">
        <v>23.657212</v>
      </c>
      <c r="CN794" s="156" t="n">
        <v>0.015890462</v>
      </c>
      <c r="CO794" s="155" t="n">
        <v>0.0097340133</v>
      </c>
      <c r="CP794" s="155" t="n">
        <v>1.5967891E-007</v>
      </c>
      <c r="CQ794" s="155" t="n">
        <v>5.9956803E-008</v>
      </c>
      <c r="CR794" s="155" t="n">
        <v>0.001002759</v>
      </c>
      <c r="CS794" s="155" t="n">
        <v>1.6883116</v>
      </c>
      <c r="CT794" s="155" t="n">
        <v>1.4443314E-006</v>
      </c>
      <c r="CU794" s="155" t="n">
        <v>0.00019214765</v>
      </c>
      <c r="CW794" s="97"/>
      <c r="CX794" s="101" t="s">
        <v>1457</v>
      </c>
    </row>
    <row r="795" customFormat="false" ht="13.8" hidden="false" customHeight="false" outlineLevel="0" collapsed="false">
      <c r="A795" s="0" t="s">
        <v>1458</v>
      </c>
      <c r="B795" s="26" t="s">
        <v>1275</v>
      </c>
      <c r="C795" s="88" t="str">
        <f aca="false">MID(A795,1,12)</f>
        <v>A.100.32.105</v>
      </c>
      <c r="D795" s="2" t="s">
        <v>1449</v>
      </c>
      <c r="E795" s="90" t="s">
        <v>255</v>
      </c>
      <c r="F795" s="91" t="str">
        <f aca="false">MID(A795, 21,85)</f>
        <v>G-MgAl9Zn2</v>
      </c>
      <c r="G795" s="133" t="n">
        <f aca="false">H795+I795+J795+K795</f>
        <v>4.10432473923853</v>
      </c>
      <c r="H795" s="149" t="n">
        <f aca="false">N795+O795+P795+Q795</f>
        <v>0.1595298314</v>
      </c>
      <c r="I795" s="149" t="n">
        <f aca="false">L795+M795+R795+V795+T795</f>
        <v>0.242202734031</v>
      </c>
      <c r="J795" s="150" t="n">
        <f aca="false">S795+U795+W795+X795</f>
        <v>0.229609073807532</v>
      </c>
      <c r="K795" s="149" t="n">
        <v>3.4729831</v>
      </c>
      <c r="L795" s="130" t="n">
        <v>0.09393765</v>
      </c>
      <c r="M795" s="130" t="n">
        <v>0.13598718</v>
      </c>
      <c r="N795" s="130" t="n">
        <v>0.13782668</v>
      </c>
      <c r="O795" s="130" t="n">
        <v>0.017318586</v>
      </c>
      <c r="P795" s="130" t="n">
        <v>0.0025780693</v>
      </c>
      <c r="Q795" s="130" t="n">
        <v>0.0018064961</v>
      </c>
      <c r="R795" s="130" t="n">
        <v>0.012105384</v>
      </c>
      <c r="S795" s="157" t="n">
        <v>0.1989102</v>
      </c>
      <c r="T795" s="157" t="n">
        <v>7.9924089E-005</v>
      </c>
      <c r="U795" s="157" t="n">
        <v>0.030698707</v>
      </c>
      <c r="V795" s="157" t="n">
        <v>9.2595942E-005</v>
      </c>
      <c r="W795" s="157" t="n">
        <v>1.3824893E-007</v>
      </c>
      <c r="X795" s="130" t="n">
        <v>2.8558602E-008</v>
      </c>
      <c r="Z795" s="151" t="n">
        <f aca="false">K795/0.15</f>
        <v>23.1532206666667</v>
      </c>
      <c r="AB795" s="133" t="n">
        <f aca="false">K795</f>
        <v>3.4729831</v>
      </c>
      <c r="AC795" s="133" t="n">
        <f aca="false">L795+M795+N795+O795+P795+Q795+R795</f>
        <v>0.4015600454</v>
      </c>
      <c r="AD795" s="133" t="n">
        <f aca="false">L795+M795+R795+W795</f>
        <v>0.24203035224893</v>
      </c>
      <c r="AE795" s="133" t="n">
        <f aca="false">V795+L795+M795+R795+T795</f>
        <v>0.242202734031</v>
      </c>
      <c r="AF795" s="133" t="n">
        <f aca="false">S795+U795+X795</f>
        <v>0.229608935558602</v>
      </c>
      <c r="AH795" s="0" t="n">
        <v>340.14884</v>
      </c>
      <c r="AI795" s="96" t="n">
        <v>333.93864</v>
      </c>
      <c r="AJ795" s="96" t="n">
        <v>3.7018058</v>
      </c>
      <c r="AK795" s="96" t="n">
        <v>0</v>
      </c>
      <c r="AL795" s="96" t="n">
        <v>0.0079002329</v>
      </c>
      <c r="AM795" s="96" t="n">
        <v>1.0813329</v>
      </c>
      <c r="AN795" s="96" t="n">
        <v>1.4191627</v>
      </c>
      <c r="AP795" s="95" t="n">
        <v>0.4405496</v>
      </c>
      <c r="AQ795" s="95" t="n">
        <v>0.39756431</v>
      </c>
      <c r="AR795" s="95" t="n">
        <v>0.018348483</v>
      </c>
      <c r="AS795" s="95" t="n">
        <v>0.024636803</v>
      </c>
      <c r="AT795" s="152" t="n">
        <f aca="false">AW795+AZ795+BA795+BB795+BC795+BK795+BL795+BP795</f>
        <v>2.38347910988973E-005</v>
      </c>
      <c r="AU795" s="152" t="n">
        <f aca="false">AX795+AY795+BD795+BE795+BF795+BG795+BH795+BI795+BJ795+BM795+BQ795+BR795</f>
        <v>6.78568166094929E-008</v>
      </c>
      <c r="AV795" s="153" t="n">
        <f aca="false">BN795+BO795</f>
        <v>3.45053267</v>
      </c>
      <c r="AW795" s="154" t="n">
        <v>2.1489691E-005</v>
      </c>
      <c r="AX795" s="154" t="n">
        <v>6.4839721E-008</v>
      </c>
      <c r="AY795" s="154" t="n">
        <v>1.771508E-012</v>
      </c>
      <c r="AZ795" s="154" t="n">
        <v>1.8389727E-013</v>
      </c>
      <c r="BA795" s="154" t="n">
        <v>0</v>
      </c>
      <c r="BB795" s="154" t="n">
        <v>4.5024935E-009</v>
      </c>
      <c r="BC795" s="154" t="n">
        <v>2.0515405E-006</v>
      </c>
      <c r="BD795" s="154" t="n">
        <v>9.4150045E-010</v>
      </c>
      <c r="BE795" s="154" t="n">
        <v>2.0699838E-009</v>
      </c>
      <c r="BF795" s="154" t="n">
        <v>1.6800941E-012</v>
      </c>
      <c r="BG795" s="154" t="n">
        <v>2.939312E-016</v>
      </c>
      <c r="BH795" s="154" t="n">
        <v>1.0866547E-012</v>
      </c>
      <c r="BI795" s="154" t="n">
        <v>8.7705466E-013</v>
      </c>
      <c r="BJ795" s="154" t="n">
        <v>1.957541E-013</v>
      </c>
      <c r="BK795" s="154" t="n">
        <v>2.8561033E-007</v>
      </c>
      <c r="BL795" s="154" t="n">
        <v>3.4465915E-009</v>
      </c>
      <c r="BM795" s="154" t="n">
        <v>1.7225402E-021</v>
      </c>
      <c r="BN795" s="154" t="n">
        <v>0.15454157</v>
      </c>
      <c r="BO795" s="154" t="n">
        <v>3.2959911</v>
      </c>
      <c r="BP795" s="154" t="n">
        <v>0</v>
      </c>
      <c r="BQ795" s="154" t="n">
        <v>0</v>
      </c>
      <c r="BR795" s="154" t="n">
        <v>0</v>
      </c>
      <c r="BT795" s="96" t="n">
        <v>0.0011456564</v>
      </c>
      <c r="BU795" s="96" t="n">
        <v>1.4596496E-005</v>
      </c>
      <c r="BV795" s="96" t="n">
        <v>0.00064557323</v>
      </c>
      <c r="BW795" s="96" t="n">
        <v>1.4808454E-006</v>
      </c>
      <c r="BX795" s="96" t="n">
        <v>2.6980062E-005</v>
      </c>
      <c r="BY795" s="96" t="n">
        <v>6.405132E-007</v>
      </c>
      <c r="BZ795" s="96" t="n">
        <v>4.2635561E-008</v>
      </c>
      <c r="CA795" s="96" t="n">
        <v>9.7117665E-007</v>
      </c>
      <c r="CB795" s="96" t="n">
        <v>3.5584731E-006</v>
      </c>
      <c r="CC795" s="96" t="n">
        <v>1.7837056E-006</v>
      </c>
      <c r="CD795" s="96" t="n">
        <v>0</v>
      </c>
      <c r="CE795" s="96" t="n">
        <v>3.809178E-018</v>
      </c>
      <c r="CF795" s="96" t="n">
        <v>3.1189401E-014</v>
      </c>
      <c r="CG795" s="96" t="n">
        <v>2.7235611E-005</v>
      </c>
      <c r="CH795" s="96" t="n">
        <v>0.00041177792</v>
      </c>
      <c r="CI795" s="96" t="n">
        <v>1.1015766E-005</v>
      </c>
      <c r="CJ795" s="96" t="n">
        <v>0</v>
      </c>
      <c r="CL795" s="155" t="n">
        <v>2.6399135E-014</v>
      </c>
      <c r="CM795" s="155" t="n">
        <v>23.150296</v>
      </c>
      <c r="CN795" s="156" t="n">
        <v>0.018532706</v>
      </c>
      <c r="CO795" s="155" t="n">
        <v>0.010133461</v>
      </c>
      <c r="CP795" s="155" t="n">
        <v>1.2293998E-007</v>
      </c>
      <c r="CQ795" s="155" t="n">
        <v>5.8102082E-008</v>
      </c>
      <c r="CR795" s="155" t="n">
        <v>0.0010106397</v>
      </c>
      <c r="CS795" s="155" t="n">
        <v>1.3129953</v>
      </c>
      <c r="CT795" s="155" t="n">
        <v>1.1161103E-006</v>
      </c>
      <c r="CU795" s="155" t="n">
        <v>0.00022512383</v>
      </c>
      <c r="CW795" s="97"/>
      <c r="CX795" s="101" t="s">
        <v>1459</v>
      </c>
    </row>
    <row r="796" customFormat="false" ht="13.8" hidden="false" customHeight="false" outlineLevel="0" collapsed="false">
      <c r="A796" s="0" t="s">
        <v>1460</v>
      </c>
      <c r="B796" s="26" t="s">
        <v>1275</v>
      </c>
      <c r="C796" s="88" t="str">
        <f aca="false">MID(A796,1,12)</f>
        <v>A.100.32.106</v>
      </c>
      <c r="D796" s="2" t="s">
        <v>1449</v>
      </c>
      <c r="E796" s="90" t="s">
        <v>255</v>
      </c>
      <c r="F796" s="91" t="str">
        <f aca="false">MID(A796, 21,85)</f>
        <v>GD-MgAl9Zn1</v>
      </c>
      <c r="G796" s="133" t="n">
        <f aca="false">H796+I796+J796+K796</f>
        <v>4.13078123340469</v>
      </c>
      <c r="H796" s="149" t="n">
        <f aca="false">N796+O796+P796+Q796</f>
        <v>0.161847253</v>
      </c>
      <c r="I796" s="149" t="n">
        <f aca="false">L796+M796+R796+V796+T796</f>
        <v>0.241759219951</v>
      </c>
      <c r="J796" s="150" t="n">
        <f aca="false">S796+U796+W796+X796</f>
        <v>0.213647860453689</v>
      </c>
      <c r="K796" s="149" t="n">
        <v>3.5135269</v>
      </c>
      <c r="L796" s="130" t="n">
        <v>0.091418987</v>
      </c>
      <c r="M796" s="130" t="n">
        <v>0.1377473</v>
      </c>
      <c r="N796" s="130" t="n">
        <v>0.13968402</v>
      </c>
      <c r="O796" s="130" t="n">
        <v>0.01755254</v>
      </c>
      <c r="P796" s="130" t="n">
        <v>0.0027757104</v>
      </c>
      <c r="Q796" s="130" t="n">
        <v>0.0018349826</v>
      </c>
      <c r="R796" s="130" t="n">
        <v>0.012419948</v>
      </c>
      <c r="S796" s="157" t="n">
        <v>0.18253331</v>
      </c>
      <c r="T796" s="157" t="n">
        <v>7.9191704E-005</v>
      </c>
      <c r="U796" s="157" t="n">
        <v>0.031114385</v>
      </c>
      <c r="V796" s="157" t="n">
        <v>9.3793247E-005</v>
      </c>
      <c r="W796" s="157" t="n">
        <v>1.368951E-007</v>
      </c>
      <c r="X796" s="130" t="n">
        <v>2.8558589E-008</v>
      </c>
      <c r="Z796" s="151" t="n">
        <f aca="false">K796/0.15</f>
        <v>23.4235126666667</v>
      </c>
      <c r="AB796" s="133" t="n">
        <f aca="false">K796</f>
        <v>3.5135269</v>
      </c>
      <c r="AC796" s="133" t="n">
        <f aca="false">L796+M796+N796+O796+P796+Q796+R796</f>
        <v>0.403433488</v>
      </c>
      <c r="AD796" s="133" t="n">
        <f aca="false">L796+M796+R796+W796</f>
        <v>0.2415863718951</v>
      </c>
      <c r="AE796" s="133" t="n">
        <f aca="false">V796+L796+M796+R796+T796</f>
        <v>0.241759219951</v>
      </c>
      <c r="AF796" s="133" t="n">
        <f aca="false">S796+U796+X796</f>
        <v>0.213647723558589</v>
      </c>
      <c r="AH796" s="0" t="n">
        <v>343.89084</v>
      </c>
      <c r="AI796" s="96" t="n">
        <v>337.60676</v>
      </c>
      <c r="AJ796" s="96" t="n">
        <v>3.75386</v>
      </c>
      <c r="AK796" s="96" t="n">
        <v>0</v>
      </c>
      <c r="AL796" s="96" t="n">
        <v>0.0078679469</v>
      </c>
      <c r="AM796" s="96" t="n">
        <v>1.0935435</v>
      </c>
      <c r="AN796" s="96" t="n">
        <v>1.4288094</v>
      </c>
      <c r="AP796" s="95" t="n">
        <v>0.44594145</v>
      </c>
      <c r="AQ796" s="95" t="n">
        <v>0.40248779</v>
      </c>
      <c r="AR796" s="95" t="n">
        <v>0.018542291</v>
      </c>
      <c r="AS796" s="95" t="n">
        <v>0.024911377</v>
      </c>
      <c r="AT796" s="152" t="n">
        <f aca="false">AW796+AZ796+BA796+BB796+BC796+BK796+BL796+BP796</f>
        <v>2.41299634097331E-005</v>
      </c>
      <c r="AU796" s="152" t="n">
        <f aca="false">AX796+AY796+BD796+BE796+BF796+BG796+BH796+BI796+BJ796+BM796+BQ796+BR796</f>
        <v>6.85735600748104E-008</v>
      </c>
      <c r="AV796" s="153" t="n">
        <f aca="false">BN796+BO796</f>
        <v>3.4889884</v>
      </c>
      <c r="AW796" s="154" t="n">
        <v>2.1740522E-005</v>
      </c>
      <c r="AX796" s="154" t="n">
        <v>6.5596538E-008</v>
      </c>
      <c r="AY796" s="154" t="n">
        <v>1.7921854E-012</v>
      </c>
      <c r="AZ796" s="154" t="n">
        <v>1.8213308E-013</v>
      </c>
      <c r="BA796" s="154" t="n">
        <v>0</v>
      </c>
      <c r="BB796" s="154" t="n">
        <v>4.5567576E-009</v>
      </c>
      <c r="BC796" s="154" t="n">
        <v>2.0098974E-006</v>
      </c>
      <c r="BD796" s="154" t="n">
        <v>9.5340255E-010</v>
      </c>
      <c r="BE796" s="154" t="n">
        <v>2.0171623E-009</v>
      </c>
      <c r="BF796" s="154" t="n">
        <v>2.1774527E-012</v>
      </c>
      <c r="BG796" s="154" t="n">
        <v>3.5563865E-016</v>
      </c>
      <c r="BH796" s="154" t="n">
        <v>1.1219719E-012</v>
      </c>
      <c r="BI796" s="154" t="n">
        <v>1.1160015E-012</v>
      </c>
      <c r="BJ796" s="154" t="n">
        <v>2.4925767E-013</v>
      </c>
      <c r="BK796" s="154" t="n">
        <v>3.7119688E-007</v>
      </c>
      <c r="BL796" s="154" t="n">
        <v>3.79019E-009</v>
      </c>
      <c r="BM796" s="154" t="n">
        <v>1.7056719E-021</v>
      </c>
      <c r="BN796" s="154" t="n">
        <v>0.1563161</v>
      </c>
      <c r="BO796" s="154" t="n">
        <v>3.3326723</v>
      </c>
      <c r="BP796" s="154" t="n">
        <v>0</v>
      </c>
      <c r="BQ796" s="154" t="n">
        <v>0</v>
      </c>
      <c r="BR796" s="154" t="n">
        <v>0</v>
      </c>
      <c r="BT796" s="96" t="n">
        <v>0.0011508248</v>
      </c>
      <c r="BU796" s="96" t="n">
        <v>1.4234133E-005</v>
      </c>
      <c r="BV796" s="96" t="n">
        <v>0.00065310968</v>
      </c>
      <c r="BW796" s="96" t="n">
        <v>1.518565E-006</v>
      </c>
      <c r="BX796" s="96" t="n">
        <v>2.6888999E-005</v>
      </c>
      <c r="BY796" s="96" t="n">
        <v>6.4424274E-007</v>
      </c>
      <c r="BZ796" s="96" t="n">
        <v>5.5258566E-008</v>
      </c>
      <c r="CA796" s="96" t="n">
        <v>9.7656004E-007</v>
      </c>
      <c r="CB796" s="96" t="n">
        <v>3.8250918E-006</v>
      </c>
      <c r="CC796" s="96" t="n">
        <v>1.8107291E-006</v>
      </c>
      <c r="CD796" s="96" t="n">
        <v>0</v>
      </c>
      <c r="CE796" s="96" t="n">
        <v>3.7718759E-018</v>
      </c>
      <c r="CF796" s="96" t="n">
        <v>3.0883973E-014</v>
      </c>
      <c r="CG796" s="96" t="n">
        <v>2.7566807E-005</v>
      </c>
      <c r="CH796" s="96" t="n">
        <v>0.00041631585</v>
      </c>
      <c r="CI796" s="96" t="n">
        <v>3.8788893E-006</v>
      </c>
      <c r="CJ796" s="96" t="n">
        <v>0</v>
      </c>
      <c r="CL796" s="155" t="n">
        <v>2.6140616E-014</v>
      </c>
      <c r="CM796" s="155" t="n">
        <v>23.420588</v>
      </c>
      <c r="CN796" s="156" t="n">
        <v>0.018682093</v>
      </c>
      <c r="CO796" s="155" t="n">
        <v>0.0098863506</v>
      </c>
      <c r="CP796" s="155" t="n">
        <v>1.5967632E-007</v>
      </c>
      <c r="CQ796" s="155" t="n">
        <v>5.9276957E-008</v>
      </c>
      <c r="CR796" s="155" t="n">
        <v>0.0010011772</v>
      </c>
      <c r="CS796" s="155" t="n">
        <v>1.6883678</v>
      </c>
      <c r="CT796" s="155" t="n">
        <v>1.4465077E-006</v>
      </c>
      <c r="CU796" s="155" t="n">
        <v>0.00022639227</v>
      </c>
      <c r="CW796" s="97"/>
      <c r="CX796" s="101" t="s">
        <v>1461</v>
      </c>
    </row>
    <row r="797" customFormat="false" ht="13.8" hidden="false" customHeight="false" outlineLevel="0" collapsed="false">
      <c r="A797" s="0" t="s">
        <v>1462</v>
      </c>
      <c r="B797" s="26" t="s">
        <v>1275</v>
      </c>
      <c r="C797" s="88" t="str">
        <f aca="false">MID(A797,1,12)</f>
        <v>A.100.32.107</v>
      </c>
      <c r="D797" s="2" t="s">
        <v>1449</v>
      </c>
      <c r="E797" s="90" t="s">
        <v>255</v>
      </c>
      <c r="F797" s="91" t="str">
        <f aca="false">MID(A797, 21,85)</f>
        <v>MgAl3Zn</v>
      </c>
      <c r="G797" s="133" t="n">
        <f aca="false">H797+I797+J797+K797</f>
        <v>4.25190068054117</v>
      </c>
      <c r="H797" s="149" t="n">
        <f aca="false">N797+O797+P797+Q797</f>
        <v>0.1668402509</v>
      </c>
      <c r="I797" s="149" t="n">
        <f aca="false">L797+M797+R797+V797+T797</f>
        <v>0.244647300032</v>
      </c>
      <c r="J797" s="150" t="n">
        <f aca="false">S797+U797+W797+X797</f>
        <v>0.186690529609171</v>
      </c>
      <c r="K797" s="149" t="n">
        <v>3.6537226</v>
      </c>
      <c r="L797" s="130" t="n">
        <v>0.090603074</v>
      </c>
      <c r="M797" s="130" t="n">
        <v>0.14043914</v>
      </c>
      <c r="N797" s="130" t="n">
        <v>0.14329781</v>
      </c>
      <c r="O797" s="130" t="n">
        <v>0.018322965</v>
      </c>
      <c r="P797" s="130" t="n">
        <v>0.0032926777</v>
      </c>
      <c r="Q797" s="130" t="n">
        <v>0.0019267982</v>
      </c>
      <c r="R797" s="130" t="n">
        <v>0.013455455</v>
      </c>
      <c r="S797" s="157" t="n">
        <v>0.15480195</v>
      </c>
      <c r="T797" s="157" t="n">
        <v>5.3152359E-005</v>
      </c>
      <c r="U797" s="157" t="n">
        <v>0.031888475</v>
      </c>
      <c r="V797" s="157" t="n">
        <v>9.6478673E-005</v>
      </c>
      <c r="W797" s="157" t="n">
        <v>9.5089185E-008</v>
      </c>
      <c r="X797" s="130" t="n">
        <v>9.5199859E-009</v>
      </c>
      <c r="Z797" s="151" t="n">
        <f aca="false">K797/0.15</f>
        <v>24.3581506666667</v>
      </c>
      <c r="AB797" s="133" t="n">
        <f aca="false">K797</f>
        <v>3.6537226</v>
      </c>
      <c r="AC797" s="133" t="n">
        <f aca="false">L797+M797+N797+O797+P797+Q797+R797</f>
        <v>0.4113379199</v>
      </c>
      <c r="AD797" s="133" t="n">
        <f aca="false">L797+M797+R797+W797</f>
        <v>0.244497764089185</v>
      </c>
      <c r="AE797" s="133" t="n">
        <f aca="false">V797+L797+M797+R797+T797</f>
        <v>0.244647300032</v>
      </c>
      <c r="AF797" s="133" t="n">
        <f aca="false">S797+U797+X797</f>
        <v>0.186690434519986</v>
      </c>
      <c r="AH797" s="0" t="n">
        <v>359.89612</v>
      </c>
      <c r="AI797" s="96" t="n">
        <v>353.98216</v>
      </c>
      <c r="AJ797" s="96" t="n">
        <v>3.908965</v>
      </c>
      <c r="AK797" s="96" t="n">
        <v>0</v>
      </c>
      <c r="AL797" s="96" t="n">
        <v>0.0038021076</v>
      </c>
      <c r="AM797" s="96" t="n">
        <v>1.0133876</v>
      </c>
      <c r="AN797" s="96" t="n">
        <v>0.98779898</v>
      </c>
      <c r="AP797" s="95" t="n">
        <v>0.46497452</v>
      </c>
      <c r="AQ797" s="95" t="n">
        <v>0.41941049</v>
      </c>
      <c r="AR797" s="95" t="n">
        <v>0.019218387</v>
      </c>
      <c r="AS797" s="95" t="n">
        <v>0.026345641</v>
      </c>
      <c r="AT797" s="152" t="n">
        <f aca="false">AW797+AZ797+BA797+BB797+BC797+BK797+BL797+BP797</f>
        <v>2.51445143678594E-005</v>
      </c>
      <c r="AU797" s="152" t="n">
        <f aca="false">AX797+AY797+BD797+BE797+BF797+BG797+BH797+BI797+BJ797+BM797+BQ797+BR797</f>
        <v>7.1073918254988E-008</v>
      </c>
      <c r="AV797" s="153" t="n">
        <f aca="false">BN797+BO797</f>
        <v>3.68986563</v>
      </c>
      <c r="AW797" s="154" t="n">
        <v>2.2605532E-005</v>
      </c>
      <c r="AX797" s="154" t="n">
        <v>6.8206391E-008</v>
      </c>
      <c r="AY797" s="154" t="n">
        <v>1.8634941E-012</v>
      </c>
      <c r="AZ797" s="154" t="n">
        <v>1.2515945E-013</v>
      </c>
      <c r="BA797" s="154" t="n">
        <v>0</v>
      </c>
      <c r="BB797" s="154" t="n">
        <v>4.136568E-009</v>
      </c>
      <c r="BC797" s="154" t="n">
        <v>1.9595383E-006</v>
      </c>
      <c r="BD797" s="154" t="n">
        <v>9.1208306E-010</v>
      </c>
      <c r="BE797" s="154" t="n">
        <v>1.9469943E-009</v>
      </c>
      <c r="BF797" s="154" t="n">
        <v>3.3239765E-012</v>
      </c>
      <c r="BG797" s="154" t="n">
        <v>4.5329683E-016</v>
      </c>
      <c r="BH797" s="154" t="n">
        <v>1.2231956E-012</v>
      </c>
      <c r="BI797" s="154" t="n">
        <v>1.6660863E-012</v>
      </c>
      <c r="BJ797" s="154" t="n">
        <v>3.7268919E-013</v>
      </c>
      <c r="BK797" s="154" t="n">
        <v>5.7086854E-007</v>
      </c>
      <c r="BL797" s="154" t="n">
        <v>4.4388347E-009</v>
      </c>
      <c r="BM797" s="154" t="n">
        <v>1.1847828E-021</v>
      </c>
      <c r="BN797" s="154" t="n">
        <v>0.16451113</v>
      </c>
      <c r="BO797" s="154" t="n">
        <v>3.5253545</v>
      </c>
      <c r="BP797" s="154" t="n">
        <v>0</v>
      </c>
      <c r="BQ797" s="154" t="n">
        <v>0</v>
      </c>
      <c r="BR797" s="154" t="n">
        <v>0</v>
      </c>
      <c r="BT797" s="96" t="n">
        <v>0.0011990443</v>
      </c>
      <c r="BU797" s="96" t="n">
        <v>1.354242E-005</v>
      </c>
      <c r="BV797" s="96" t="n">
        <v>0.00067916987</v>
      </c>
      <c r="BW797" s="96" t="n">
        <v>1.6436407E-006</v>
      </c>
      <c r="BX797" s="96" t="n">
        <v>2.7334277E-005</v>
      </c>
      <c r="BY797" s="96" t="n">
        <v>2.3574024E-007</v>
      </c>
      <c r="BZ797" s="96" t="n">
        <v>8.4360344E-008</v>
      </c>
      <c r="CA797" s="96" t="n">
        <v>3.5591669E-007</v>
      </c>
      <c r="CB797" s="96" t="n">
        <v>4.5240894E-006</v>
      </c>
      <c r="CC797" s="96" t="n">
        <v>1.9065006E-006</v>
      </c>
      <c r="CD797" s="96" t="n">
        <v>0</v>
      </c>
      <c r="CE797" s="96" t="n">
        <v>2.619996E-018</v>
      </c>
      <c r="CF797" s="96" t="n">
        <v>2.1452425E-014</v>
      </c>
      <c r="CG797" s="96" t="n">
        <v>2.8249903E-005</v>
      </c>
      <c r="CH797" s="96" t="n">
        <v>0.00043648914</v>
      </c>
      <c r="CI797" s="96" t="n">
        <v>5.5083974E-006</v>
      </c>
      <c r="CJ797" s="96" t="n">
        <v>0</v>
      </c>
      <c r="CL797" s="155" t="n">
        <v>1.8157625E-014</v>
      </c>
      <c r="CM797" s="155" t="n">
        <v>24.357176</v>
      </c>
      <c r="CN797" s="156" t="n">
        <v>0.0070703242</v>
      </c>
      <c r="CO797" s="155" t="n">
        <v>0.009319308</v>
      </c>
      <c r="CP797" s="155" t="n">
        <v>2.4538826E-007</v>
      </c>
      <c r="CQ797" s="155" t="n">
        <v>6.291443E-008</v>
      </c>
      <c r="CR797" s="155" t="n">
        <v>0.0010109896</v>
      </c>
      <c r="CS797" s="155" t="n">
        <v>2.5618706</v>
      </c>
      <c r="CT797" s="155" t="n">
        <v>2.2081419E-006</v>
      </c>
      <c r="CU797" s="155" t="n">
        <v>8.2621545E-005</v>
      </c>
      <c r="CW797" s="97"/>
      <c r="CX797" s="101" t="s">
        <v>1463</v>
      </c>
    </row>
    <row r="798" customFormat="false" ht="13.8" hidden="false" customHeight="false" outlineLevel="0" collapsed="false">
      <c r="A798" s="0" t="s">
        <v>1464</v>
      </c>
      <c r="B798" s="26" t="s">
        <v>1275</v>
      </c>
      <c r="C798" s="88" t="str">
        <f aca="false">MID(A798,1,12)</f>
        <v>A.100.32.108</v>
      </c>
      <c r="D798" s="2" t="s">
        <v>1449</v>
      </c>
      <c r="E798" s="90" t="s">
        <v>255</v>
      </c>
      <c r="F798" s="91" t="str">
        <f aca="false">MID(A798, 21,85)</f>
        <v>MgZn6Zr</v>
      </c>
      <c r="G798" s="133" t="n">
        <f aca="false">H798+I798+J798+K798</f>
        <v>4.22589710784059</v>
      </c>
      <c r="H798" s="149" t="n">
        <f aca="false">N798+O798+P798+Q798</f>
        <v>0.1608585723</v>
      </c>
      <c r="I798" s="149" t="n">
        <f aca="false">L798+M798+R798+V798+T798</f>
        <v>0.246490127725</v>
      </c>
      <c r="J798" s="150" t="n">
        <f aca="false">S798+U798+W798+X798</f>
        <v>0.226420207815593</v>
      </c>
      <c r="K798" s="149" t="n">
        <v>3.5921282</v>
      </c>
      <c r="L798" s="130" t="n">
        <v>0.098309172</v>
      </c>
      <c r="M798" s="130" t="n">
        <v>0.13579859</v>
      </c>
      <c r="N798" s="130" t="n">
        <v>0.13891612</v>
      </c>
      <c r="O798" s="130" t="n">
        <v>0.017950396</v>
      </c>
      <c r="P798" s="130" t="n">
        <v>0.0021312885</v>
      </c>
      <c r="Q798" s="130" t="n">
        <v>0.0018607678</v>
      </c>
      <c r="R798" s="130" t="n">
        <v>0.012245783</v>
      </c>
      <c r="S798" s="157" t="n">
        <v>0.19556987</v>
      </c>
      <c r="T798" s="157" t="n">
        <v>4.263665E-005</v>
      </c>
      <c r="U798" s="157" t="n">
        <v>0.030850259</v>
      </c>
      <c r="V798" s="157" t="n">
        <v>9.3946075E-005</v>
      </c>
      <c r="W798" s="157" t="n">
        <v>7.8814866E-008</v>
      </c>
      <c r="X798" s="130" t="n">
        <v>7.2690299E-013</v>
      </c>
      <c r="Z798" s="151" t="n">
        <f aca="false">K798/0.15</f>
        <v>23.9475213333333</v>
      </c>
      <c r="AB798" s="133" t="n">
        <f aca="false">K798</f>
        <v>3.5921282</v>
      </c>
      <c r="AC798" s="133" t="n">
        <f aca="false">L798+M798+N798+O798+P798+Q798+R798</f>
        <v>0.4072121173</v>
      </c>
      <c r="AD798" s="133" t="n">
        <f aca="false">L798+M798+R798+W798</f>
        <v>0.246353623814866</v>
      </c>
      <c r="AE798" s="133" t="n">
        <f aca="false">V798+L798+M798+R798+T798</f>
        <v>0.246490127725</v>
      </c>
      <c r="AF798" s="133" t="n">
        <f aca="false">S798+U798+X798</f>
        <v>0.226420129000727</v>
      </c>
      <c r="AH798" s="0" t="n">
        <v>355.85973</v>
      </c>
      <c r="AI798" s="96" t="n">
        <v>350.38001</v>
      </c>
      <c r="AJ798" s="96" t="n">
        <v>3.80804</v>
      </c>
      <c r="AK798" s="96" t="n">
        <v>0</v>
      </c>
      <c r="AL798" s="96" t="n">
        <v>0.0018795714</v>
      </c>
      <c r="AM798" s="96" t="n">
        <v>0.93375543</v>
      </c>
      <c r="AN798" s="96" t="n">
        <v>0.7360424</v>
      </c>
      <c r="AP798" s="95" t="n">
        <v>0.45036188</v>
      </c>
      <c r="AQ798" s="95" t="n">
        <v>0.40525782</v>
      </c>
      <c r="AR798" s="95" t="n">
        <v>0.01892401</v>
      </c>
      <c r="AS798" s="95" t="n">
        <v>0.026180053</v>
      </c>
      <c r="AT798" s="152" t="n">
        <f aca="false">AW798+AZ798+BA798+BB798+BC798+BK798+BL798+BP798</f>
        <v>2.42960327699942E-005</v>
      </c>
      <c r="AU798" s="152" t="n">
        <f aca="false">AX798+AY798+BD798+BE798+BF798+BG798+BH798+BI798+BJ798+BM798+BQ798+BR798</f>
        <v>6.99852430889531E-008</v>
      </c>
      <c r="AV798" s="153" t="n">
        <f aca="false">BN798+BO798</f>
        <v>3.66667407</v>
      </c>
      <c r="AW798" s="154" t="n">
        <v>2.2223301E-005</v>
      </c>
      <c r="AX798" s="154" t="n">
        <v>6.7053062E-008</v>
      </c>
      <c r="AY798" s="154" t="n">
        <v>1.8319854E-012</v>
      </c>
      <c r="AZ798" s="154" t="n">
        <v>1.0270424E-013</v>
      </c>
      <c r="BA798" s="154" t="n">
        <v>0</v>
      </c>
      <c r="BB798" s="154" t="n">
        <v>3.7252455E-009</v>
      </c>
      <c r="BC798" s="154" t="n">
        <v>2.0665084E-006</v>
      </c>
      <c r="BD798" s="154" t="n">
        <v>8.492581E-010</v>
      </c>
      <c r="BE798" s="154" t="n">
        <v>2.0799392E-009</v>
      </c>
      <c r="BF798" s="154" t="n">
        <v>1.1734879E-015</v>
      </c>
      <c r="BG798" s="154" t="n">
        <v>1.7429261E-017</v>
      </c>
      <c r="BH798" s="154" t="n">
        <v>1.0605376E-012</v>
      </c>
      <c r="BI798" s="154" t="n">
        <v>7.3805762E-014</v>
      </c>
      <c r="BJ798" s="154" t="n">
        <v>1.6269273E-014</v>
      </c>
      <c r="BK798" s="154" t="n">
        <v>2.9404529E-010</v>
      </c>
      <c r="BL798" s="154" t="n">
        <v>2.2039765E-009</v>
      </c>
      <c r="BM798" s="154" t="n">
        <v>9.8200963E-022</v>
      </c>
      <c r="BN798" s="154" t="n">
        <v>0.16287717</v>
      </c>
      <c r="BO798" s="154" t="n">
        <v>3.5037969</v>
      </c>
      <c r="BP798" s="154" t="n">
        <v>0</v>
      </c>
      <c r="BQ798" s="154" t="n">
        <v>0</v>
      </c>
      <c r="BR798" s="154" t="n">
        <v>0</v>
      </c>
      <c r="BT798" s="96" t="n">
        <v>0.0012058891</v>
      </c>
      <c r="BU798" s="96" t="n">
        <v>1.4340796E-005</v>
      </c>
      <c r="BV798" s="96" t="n">
        <v>0.00066772044</v>
      </c>
      <c r="BW798" s="96" t="n">
        <v>1.5010053E-006</v>
      </c>
      <c r="BX798" s="96" t="n">
        <v>2.7839747E-005</v>
      </c>
      <c r="BY798" s="96" t="n">
        <v>2.1139089E-009</v>
      </c>
      <c r="BZ798" s="96" t="n">
        <v>2.883984E-011</v>
      </c>
      <c r="CA798" s="96" t="n">
        <v>3.1837389E-009</v>
      </c>
      <c r="CB798" s="96" t="n">
        <v>2.9634516E-006</v>
      </c>
      <c r="CC798" s="96" t="n">
        <v>1.8537426E-006</v>
      </c>
      <c r="CD798" s="96" t="n">
        <v>0</v>
      </c>
      <c r="CE798" s="96" t="n">
        <v>2.171589E-018</v>
      </c>
      <c r="CF798" s="96" t="n">
        <v>1.7780886E-014</v>
      </c>
      <c r="CG798" s="96" t="n">
        <v>2.7485286E-005</v>
      </c>
      <c r="CH798" s="96" t="n">
        <v>0.00043197589</v>
      </c>
      <c r="CI798" s="96" t="n">
        <v>3.0203458E-005</v>
      </c>
      <c r="CJ798" s="96" t="n">
        <v>0</v>
      </c>
      <c r="CL798" s="155" t="n">
        <v>1.5049985E-014</v>
      </c>
      <c r="CM798" s="155" t="n">
        <v>23.947522</v>
      </c>
      <c r="CN798" s="156" t="n">
        <v>8.7597455E-005</v>
      </c>
      <c r="CO798" s="155" t="n">
        <v>0.0098122448</v>
      </c>
      <c r="CP798" s="155" t="n">
        <v>5.0652592E-010</v>
      </c>
      <c r="CQ798" s="155" t="n">
        <v>5.9060649E-008</v>
      </c>
      <c r="CR798" s="155" t="n">
        <v>0.0010460718</v>
      </c>
      <c r="CS798" s="155" t="n">
        <v>0.061923702</v>
      </c>
      <c r="CT798" s="155" t="n">
        <v>7.862809E-010</v>
      </c>
      <c r="CU798" s="155" t="n">
        <v>7.4363181E-007</v>
      </c>
      <c r="CW798" s="97"/>
      <c r="CX798" s="101" t="s">
        <v>1465</v>
      </c>
    </row>
    <row r="799" customFormat="false" ht="13.8" hidden="false" customHeight="false" outlineLevel="0" collapsed="false">
      <c r="A799" s="0" t="s">
        <v>1466</v>
      </c>
      <c r="B799" s="26" t="s">
        <v>1275</v>
      </c>
      <c r="C799" s="88" t="str">
        <f aca="false">MID(A799,1,12)</f>
        <v>A.100.32.109</v>
      </c>
      <c r="D799" s="2" t="s">
        <v>1449</v>
      </c>
      <c r="E799" s="90" t="s">
        <v>255</v>
      </c>
      <c r="F799" s="91" t="str">
        <f aca="false">MID(A799, 21,85)</f>
        <v>MgMn1.5</v>
      </c>
      <c r="G799" s="133" t="n">
        <f aca="false">H799+I799+J799+K799</f>
        <v>4.32056811086497</v>
      </c>
      <c r="H799" s="149" t="n">
        <f aca="false">N799+O799+P799+Q799</f>
        <v>0.1780449774</v>
      </c>
      <c r="I799" s="149" t="n">
        <f aca="false">L799+M799+R799+V799+T799</f>
        <v>0.255683468382</v>
      </c>
      <c r="J799" s="150" t="n">
        <f aca="false">S799+U799+W799+X799</f>
        <v>0.16370906508297</v>
      </c>
      <c r="K799" s="149" t="n">
        <v>3.7231306</v>
      </c>
      <c r="L799" s="130" t="n">
        <v>0.090853864</v>
      </c>
      <c r="M799" s="130" t="n">
        <v>0.14423284</v>
      </c>
      <c r="N799" s="130" t="n">
        <v>0.14650513</v>
      </c>
      <c r="O799" s="130" t="n">
        <v>0.018684534</v>
      </c>
      <c r="P799" s="130" t="n">
        <v>0.010704521</v>
      </c>
      <c r="Q799" s="130" t="n">
        <v>0.0021507924</v>
      </c>
      <c r="R799" s="130" t="n">
        <v>0.020460095</v>
      </c>
      <c r="S799" s="157" t="n">
        <v>0.13074984</v>
      </c>
      <c r="T799" s="157" t="n">
        <v>3.8994522E-005</v>
      </c>
      <c r="U799" s="157" t="n">
        <v>0.032959153</v>
      </c>
      <c r="V799" s="157" t="n">
        <v>9.767486E-005</v>
      </c>
      <c r="W799" s="157" t="n">
        <v>7.2082305E-008</v>
      </c>
      <c r="X799" s="130" t="n">
        <v>6.6480914E-013</v>
      </c>
      <c r="Z799" s="151" t="n">
        <f aca="false">K799/0.15</f>
        <v>24.8208706666667</v>
      </c>
      <c r="AB799" s="133" t="n">
        <f aca="false">K799</f>
        <v>3.7231306</v>
      </c>
      <c r="AC799" s="133" t="n">
        <f aca="false">L799+M799+N799+O799+P799+Q799+R799</f>
        <v>0.4335917764</v>
      </c>
      <c r="AD799" s="133" t="n">
        <f aca="false">L799+M799+R799+W799</f>
        <v>0.255546871082305</v>
      </c>
      <c r="AE799" s="133" t="n">
        <f aca="false">V799+L799+M799+R799+T799</f>
        <v>0.255683468382</v>
      </c>
      <c r="AF799" s="133" t="n">
        <f aca="false">S799+U799+X799</f>
        <v>0.163708993000665</v>
      </c>
      <c r="AH799" s="0" t="n">
        <v>366.77228</v>
      </c>
      <c r="AI799" s="96" t="n">
        <v>360.95999</v>
      </c>
      <c r="AJ799" s="96" t="n">
        <v>4.0720894</v>
      </c>
      <c r="AK799" s="96" t="n">
        <v>0</v>
      </c>
      <c r="AL799" s="96" t="n">
        <v>0.0017190137</v>
      </c>
      <c r="AM799" s="96" t="n">
        <v>0.97211396</v>
      </c>
      <c r="AN799" s="96" t="n">
        <v>0.76636933</v>
      </c>
      <c r="AP799" s="95" t="n">
        <v>0.53526309</v>
      </c>
      <c r="AQ799" s="95" t="n">
        <v>0.48870913</v>
      </c>
      <c r="AR799" s="95" t="n">
        <v>0.019579914</v>
      </c>
      <c r="AS799" s="95" t="n">
        <v>0.02697404</v>
      </c>
      <c r="AT799" s="152" t="n">
        <f aca="false">AW799+AZ799+BA799+BB799+BC799+BK799+BL799+BP799</f>
        <v>2.9299108389431E-005</v>
      </c>
      <c r="AU799" s="152" t="n">
        <f aca="false">AX799+AY799+BD799+BE799+BF799+BG799+BH799+BI799+BJ799+BM799+BQ799+BR799</f>
        <v>7.24109249781833E-008</v>
      </c>
      <c r="AV799" s="153" t="n">
        <f aca="false">BN799+BO799</f>
        <v>3.77787686</v>
      </c>
      <c r="AW799" s="154" t="n">
        <v>2.3033768E-005</v>
      </c>
      <c r="AX799" s="154" t="n">
        <v>6.9498439E-008</v>
      </c>
      <c r="AY799" s="154" t="n">
        <v>1.8987966E-012</v>
      </c>
      <c r="AZ799" s="154" t="n">
        <v>9.3930987E-014</v>
      </c>
      <c r="BA799" s="154" t="n">
        <v>0</v>
      </c>
      <c r="BB799" s="154" t="n">
        <v>4.1552725E-009</v>
      </c>
      <c r="BC799" s="154" t="n">
        <v>1.9637096E-006</v>
      </c>
      <c r="BD799" s="154" t="n">
        <v>9.2347066E-010</v>
      </c>
      <c r="BE799" s="154" t="n">
        <v>1.945406E-009</v>
      </c>
      <c r="BF799" s="154" t="n">
        <v>2.4870012E-011</v>
      </c>
      <c r="BG799" s="154" t="n">
        <v>3.1162824E-015</v>
      </c>
      <c r="BH799" s="154" t="n">
        <v>2.1799058E-012</v>
      </c>
      <c r="BI799" s="154" t="n">
        <v>1.1975991E-011</v>
      </c>
      <c r="BJ799" s="154" t="n">
        <v>2.6814965E-012</v>
      </c>
      <c r="BK799" s="154" t="n">
        <v>4.2794414E-006</v>
      </c>
      <c r="BL799" s="154" t="n">
        <v>1.8034023E-008</v>
      </c>
      <c r="BM799" s="154" t="n">
        <v>8.9812395E-022</v>
      </c>
      <c r="BN799" s="154" t="n">
        <v>0.16827986</v>
      </c>
      <c r="BO799" s="154" t="n">
        <v>3.609597</v>
      </c>
      <c r="BP799" s="154" t="n">
        <v>0</v>
      </c>
      <c r="BQ799" s="154" t="n">
        <v>0</v>
      </c>
      <c r="BR799" s="154" t="n">
        <v>0</v>
      </c>
      <c r="BT799" s="96" t="n">
        <v>0.0012274827</v>
      </c>
      <c r="BU799" s="96" t="n">
        <v>1.3504297E-005</v>
      </c>
      <c r="BV799" s="96" t="n">
        <v>0.00069207173</v>
      </c>
      <c r="BW799" s="96" t="n">
        <v>2.4659561E-006</v>
      </c>
      <c r="BX799" s="96" t="n">
        <v>2.767766E-005</v>
      </c>
      <c r="BY799" s="96" t="n">
        <v>1.9022624E-007</v>
      </c>
      <c r="BZ799" s="96" t="n">
        <v>6.312014E-007</v>
      </c>
      <c r="CA799" s="96" t="n">
        <v>2.7481555E-007</v>
      </c>
      <c r="CB799" s="96" t="n">
        <v>1.4474944E-005</v>
      </c>
      <c r="CC799" s="96" t="n">
        <v>2.0723044E-006</v>
      </c>
      <c r="CD799" s="96" t="n">
        <v>0</v>
      </c>
      <c r="CE799" s="96" t="n">
        <v>1.9860865E-018</v>
      </c>
      <c r="CF799" s="96" t="n">
        <v>1.6261999E-014</v>
      </c>
      <c r="CG799" s="96" t="n">
        <v>2.8865386E-005</v>
      </c>
      <c r="CH799" s="96" t="n">
        <v>0.0004452105</v>
      </c>
      <c r="CI799" s="96" t="n">
        <v>4.3664312E-008</v>
      </c>
      <c r="CJ799" s="96" t="n">
        <v>0</v>
      </c>
      <c r="CL799" s="155" t="n">
        <v>1.3764378E-014</v>
      </c>
      <c r="CM799" s="155" t="n">
        <v>24.820871</v>
      </c>
      <c r="CN799" s="156" t="n">
        <v>0.0076247103</v>
      </c>
      <c r="CO799" s="155" t="n">
        <v>0.0092809705</v>
      </c>
      <c r="CP799" s="155" t="n">
        <v>1.8370146E-006</v>
      </c>
      <c r="CQ799" s="155" t="n">
        <v>8.1791557E-008</v>
      </c>
      <c r="CR799" s="155" t="n">
        <v>0.0010212036</v>
      </c>
      <c r="CS799" s="155" t="n">
        <v>18.792609</v>
      </c>
      <c r="CT799" s="155" t="n">
        <v>1.6521266E-005</v>
      </c>
      <c r="CU799" s="155" t="n">
        <v>6.4741094E-005</v>
      </c>
      <c r="CW799" s="97"/>
      <c r="CX799" s="101" t="s">
        <v>1467</v>
      </c>
    </row>
    <row r="800" customFormat="false" ht="13.8" hidden="false" customHeight="false" outlineLevel="0" collapsed="false">
      <c r="A800" s="0" t="s">
        <v>1468</v>
      </c>
      <c r="B800" s="26" t="s">
        <v>1275</v>
      </c>
      <c r="C800" s="88" t="str">
        <f aca="false">MID(A800,1,12)</f>
        <v>A.100.32.110</v>
      </c>
      <c r="D800" s="2" t="s">
        <v>1449</v>
      </c>
      <c r="E800" s="90" t="s">
        <v>255</v>
      </c>
      <c r="F800" s="91" t="str">
        <f aca="false">MID(A800, 21,85)</f>
        <v>MgAl6Zn</v>
      </c>
      <c r="G800" s="133" t="n">
        <f aca="false">H800+I800+J800+K800</f>
        <v>4.17774952747781</v>
      </c>
      <c r="H800" s="149" t="n">
        <f aca="false">N800+O800+P800+Q800</f>
        <v>0.1635881336</v>
      </c>
      <c r="I800" s="149" t="n">
        <f aca="false">L800+M800+R800+V800+T800</f>
        <v>0.24298094559</v>
      </c>
      <c r="J800" s="150" t="n">
        <f aca="false">S800+U800+W800+X800</f>
        <v>0.20454514828781</v>
      </c>
      <c r="K800" s="149" t="n">
        <v>3.5666353</v>
      </c>
      <c r="L800" s="130" t="n">
        <v>0.091406121</v>
      </c>
      <c r="M800" s="130" t="n">
        <v>0.13862827</v>
      </c>
      <c r="N800" s="130" t="n">
        <v>0.14094074</v>
      </c>
      <c r="O800" s="157" t="n">
        <v>0.017843011</v>
      </c>
      <c r="P800" s="157" t="n">
        <v>0.0029356113</v>
      </c>
      <c r="Q800" s="130" t="n">
        <v>0.0018687713</v>
      </c>
      <c r="R800" s="130" t="n">
        <v>0.012783356</v>
      </c>
      <c r="S800" s="130" t="n">
        <v>0.17316535</v>
      </c>
      <c r="T800" s="157" t="n">
        <v>6.8442598E-005</v>
      </c>
      <c r="U800" s="157" t="n">
        <v>0.031379658</v>
      </c>
      <c r="V800" s="157" t="n">
        <v>9.4755992E-005</v>
      </c>
      <c r="W800" s="157" t="n">
        <v>1.1966197E-007</v>
      </c>
      <c r="X800" s="130" t="n">
        <v>2.062584E-008</v>
      </c>
      <c r="Z800" s="151" t="n">
        <f aca="false">K800/0.15</f>
        <v>23.7775686666667</v>
      </c>
      <c r="AB800" s="133" t="n">
        <f aca="false">K800</f>
        <v>3.5666353</v>
      </c>
      <c r="AC800" s="133" t="n">
        <f aca="false">L800+M800+N800+O800+P800+Q800+R800</f>
        <v>0.4064058806</v>
      </c>
      <c r="AD800" s="133" t="n">
        <f aca="false">L800+M800+R800+W800</f>
        <v>0.24281786666197</v>
      </c>
      <c r="AE800" s="133" t="n">
        <f aca="false">V800+L800+M800+R800+T800</f>
        <v>0.24298094559</v>
      </c>
      <c r="AF800" s="133" t="n">
        <f aca="false">S800+U800+X800</f>
        <v>0.20454502862584</v>
      </c>
      <c r="AH800" s="0" t="n">
        <v>350.07435</v>
      </c>
      <c r="AI800" s="96" t="n">
        <v>343.9545</v>
      </c>
      <c r="AJ800" s="96" t="n">
        <v>3.8113162</v>
      </c>
      <c r="AK800" s="96" t="n">
        <v>0</v>
      </c>
      <c r="AL800" s="96" t="n">
        <v>0.0061782829</v>
      </c>
      <c r="AM800" s="96" t="n">
        <v>1.0585512</v>
      </c>
      <c r="AN800" s="96" t="n">
        <v>1.2437956</v>
      </c>
      <c r="AP800" s="95" t="n">
        <v>0.45291418</v>
      </c>
      <c r="AQ800" s="95" t="n">
        <v>0.40864226</v>
      </c>
      <c r="AR800" s="95" t="n">
        <v>0.018798521</v>
      </c>
      <c r="AS800" s="95" t="n">
        <v>0.025473398</v>
      </c>
      <c r="AT800" s="152" t="n">
        <f aca="false">AW800+AZ800+BA800+BB800+BC800+BK800+BL800+BP800</f>
        <v>2.44989361255364E-005</v>
      </c>
      <c r="AU800" s="152" t="n">
        <f aca="false">AX800+AY800+BD800+BE800+BF800+BG800+BH800+BI800+BJ800+BM800+BQ800+BR800</f>
        <v>6.95211570639556E-008</v>
      </c>
      <c r="AV800" s="153" t="n">
        <f aca="false">BN800+BO800</f>
        <v>3.56770287</v>
      </c>
      <c r="AW800" s="154" t="n">
        <v>2.2068113E-005</v>
      </c>
      <c r="AX800" s="154" t="n">
        <v>6.6584923E-008</v>
      </c>
      <c r="AY800" s="154" t="n">
        <v>1.8191911E-012</v>
      </c>
      <c r="AZ800" s="154" t="n">
        <v>1.5863644E-013</v>
      </c>
      <c r="BA800" s="154" t="n">
        <v>0</v>
      </c>
      <c r="BB800" s="154" t="n">
        <v>4.3736252E-009</v>
      </c>
      <c r="BC800" s="154" t="n">
        <v>1.9942462E-006</v>
      </c>
      <c r="BD800" s="154" t="n">
        <v>9.3449479E-010</v>
      </c>
      <c r="BE800" s="154" t="n">
        <v>1.994704E-009</v>
      </c>
      <c r="BF800" s="154" t="n">
        <v>2.5031969E-012</v>
      </c>
      <c r="BG800" s="154" t="n">
        <v>3.7742416E-016</v>
      </c>
      <c r="BH800" s="154" t="n">
        <v>1.1557716E-012</v>
      </c>
      <c r="BI800" s="154" t="n">
        <v>1.2723606E-012</v>
      </c>
      <c r="BJ800" s="154" t="n">
        <v>2.8437633E-013</v>
      </c>
      <c r="BK800" s="154" t="n">
        <v>4.2824263E-007</v>
      </c>
      <c r="BL800" s="154" t="n">
        <v>3.9605117E-009</v>
      </c>
      <c r="BM800" s="154" t="n">
        <v>1.4909523E-021</v>
      </c>
      <c r="BN800" s="154" t="n">
        <v>0.15949967</v>
      </c>
      <c r="BO800" s="154" t="n">
        <v>3.4082032</v>
      </c>
      <c r="BP800" s="154" t="n">
        <v>0</v>
      </c>
      <c r="BQ800" s="154" t="n">
        <v>0</v>
      </c>
      <c r="BR800" s="154" t="n">
        <v>0</v>
      </c>
      <c r="BT800" s="96" t="n">
        <v>0.0011702215</v>
      </c>
      <c r="BU800" s="96" t="n">
        <v>1.3992097E-005</v>
      </c>
      <c r="BV800" s="96" t="n">
        <v>0.00066298171</v>
      </c>
      <c r="BW800" s="96" t="n">
        <v>1.5625943E-006</v>
      </c>
      <c r="BX800" s="96" t="n">
        <v>2.7085957E-005</v>
      </c>
      <c r="BY800" s="96" t="n">
        <v>4.7288768E-007</v>
      </c>
      <c r="BZ800" s="96" t="n">
        <v>6.3527194E-008</v>
      </c>
      <c r="CA800" s="96" t="n">
        <v>7.1630453E-007</v>
      </c>
      <c r="CB800" s="96" t="n">
        <v>4.0416693E-006</v>
      </c>
      <c r="CC800" s="96" t="n">
        <v>1.8466068E-006</v>
      </c>
      <c r="CD800" s="96" t="n">
        <v>0</v>
      </c>
      <c r="CE800" s="96" t="n">
        <v>3.2970508E-018</v>
      </c>
      <c r="CF800" s="96" t="n">
        <v>2.6996123E-014</v>
      </c>
      <c r="CG800" s="96" t="n">
        <v>2.7806925E-005</v>
      </c>
      <c r="CH800" s="96" t="n">
        <v>0.00042413279</v>
      </c>
      <c r="CI800" s="96" t="n">
        <v>5.518444E-006</v>
      </c>
      <c r="CJ800" s="96" t="n">
        <v>0</v>
      </c>
      <c r="CL800" s="155" t="n">
        <v>2.2849887E-014</v>
      </c>
      <c r="CM800" s="155" t="n">
        <v>23.775457</v>
      </c>
      <c r="CN800" s="156" t="n">
        <v>0.013797957</v>
      </c>
      <c r="CO800" s="155" t="n">
        <v>0.0096814273</v>
      </c>
      <c r="CP800" s="155" t="n">
        <v>1.8416579E-007</v>
      </c>
      <c r="CQ800" s="155" t="n">
        <v>6.0568083E-008</v>
      </c>
      <c r="CR800" s="155" t="n">
        <v>0.0010064829</v>
      </c>
      <c r="CS800" s="155" t="n">
        <v>1.9377718</v>
      </c>
      <c r="CT800" s="155" t="n">
        <v>1.6628982E-006</v>
      </c>
      <c r="CU800" s="155" t="n">
        <v>0.00016609807</v>
      </c>
      <c r="CW800" s="97"/>
      <c r="CX800" s="101" t="s">
        <v>1469</v>
      </c>
    </row>
    <row r="801" customFormat="false" ht="13.8" hidden="false" customHeight="false" outlineLevel="0" collapsed="false">
      <c r="B801" s="26"/>
      <c r="C801" s="88"/>
      <c r="D801" s="3" t="s">
        <v>1470</v>
      </c>
      <c r="E801" s="90"/>
      <c r="J801" s="158"/>
      <c r="O801" s="102"/>
      <c r="P801" s="102"/>
      <c r="T801" s="102"/>
      <c r="U801" s="102"/>
      <c r="V801" s="102"/>
      <c r="W801" s="102"/>
      <c r="AT801" s="102"/>
      <c r="AU801" s="102"/>
      <c r="AV801" s="159"/>
      <c r="CN801" s="160"/>
      <c r="CW801" s="99"/>
      <c r="CX801" s="105"/>
    </row>
    <row r="802" customFormat="false" ht="13.8" hidden="false" customHeight="false" outlineLevel="0" collapsed="false">
      <c r="A802" s="0" t="s">
        <v>1471</v>
      </c>
      <c r="B802" s="26" t="s">
        <v>1275</v>
      </c>
      <c r="C802" s="88" t="str">
        <f aca="false">MID(A802,1,12)</f>
        <v>A.100.34.101</v>
      </c>
      <c r="D802" s="2" t="s">
        <v>1470</v>
      </c>
      <c r="E802" s="90" t="s">
        <v>255</v>
      </c>
      <c r="F802" s="91" t="str">
        <f aca="false">MID(A802, 21,85)</f>
        <v>Duranickel</v>
      </c>
      <c r="G802" s="133" t="n">
        <f aca="false">H802+I802+J802+K802</f>
        <v>24.1634827122587</v>
      </c>
      <c r="H802" s="149" t="n">
        <f aca="false">N802+O802+P802+Q802</f>
        <v>0.459719798206</v>
      </c>
      <c r="I802" s="149" t="n">
        <f aca="false">L802+M802+R802+V802+T802</f>
        <v>11.145456468296</v>
      </c>
      <c r="J802" s="150" t="n">
        <f aca="false">S802+U802+W802+X802</f>
        <v>10.8344244457567</v>
      </c>
      <c r="K802" s="149" t="n">
        <v>1.723882</v>
      </c>
      <c r="L802" s="130" t="n">
        <v>11.113636</v>
      </c>
      <c r="M802" s="130" t="n">
        <v>0.031348405</v>
      </c>
      <c r="N802" s="130" t="n">
        <v>0.45871765</v>
      </c>
      <c r="O802" s="157" t="n">
        <v>0.0008466051</v>
      </c>
      <c r="P802" s="130" t="n">
        <v>5.8535197E-005</v>
      </c>
      <c r="Q802" s="130" t="n">
        <v>9.7007909E-005</v>
      </c>
      <c r="R802" s="130" t="n">
        <v>0.00035519598</v>
      </c>
      <c r="S802" s="130" t="n">
        <v>10.823447</v>
      </c>
      <c r="T802" s="157" t="n">
        <v>0.00010951135</v>
      </c>
      <c r="U802" s="157" t="n">
        <v>0.010977234</v>
      </c>
      <c r="V802" s="157" t="n">
        <v>7.355966E-006</v>
      </c>
      <c r="W802" s="157" t="n">
        <v>1.9779348E-007</v>
      </c>
      <c r="X802" s="130" t="n">
        <v>1.3963184E-008</v>
      </c>
      <c r="Z802" s="151" t="n">
        <f aca="false">K802/0.15</f>
        <v>11.4925466666667</v>
      </c>
      <c r="AB802" s="133" t="n">
        <f aca="false">K802</f>
        <v>1.723882</v>
      </c>
      <c r="AC802" s="133" t="n">
        <f aca="false">L802+M802+N802+O802+P802+Q802+R802</f>
        <v>11.605059399186</v>
      </c>
      <c r="AD802" s="133" t="n">
        <f aca="false">L802+M802+R802+W802</f>
        <v>11.1453397987735</v>
      </c>
      <c r="AE802" s="133" t="n">
        <f aca="false">V802+L802+M802+R802+T802</f>
        <v>11.145456468296</v>
      </c>
      <c r="AF802" s="133" t="n">
        <f aca="false">S802+U802+X802</f>
        <v>10.8344242479632</v>
      </c>
      <c r="AH802" s="0" t="n">
        <v>214.12511</v>
      </c>
      <c r="AI802" s="96" t="n">
        <v>212.87297</v>
      </c>
      <c r="AJ802" s="96" t="n">
        <v>0.48299713</v>
      </c>
      <c r="AK802" s="96" t="n">
        <v>0</v>
      </c>
      <c r="AL802" s="96" t="n">
        <v>0.069779096</v>
      </c>
      <c r="AM802" s="96" t="n">
        <v>0.25879261</v>
      </c>
      <c r="AN802" s="96" t="n">
        <v>0.44056862</v>
      </c>
      <c r="AP802" s="95" t="n">
        <v>3.6376728</v>
      </c>
      <c r="AQ802" s="95" t="n">
        <v>3.5457031</v>
      </c>
      <c r="AR802" s="95" t="n">
        <v>0.073206225</v>
      </c>
      <c r="AS802" s="95" t="n">
        <v>0.01876349</v>
      </c>
      <c r="AT802" s="152" t="n">
        <f aca="false">AW802+AZ802+BA802+BB802+BC802+BK802+BL802+BP802</f>
        <v>0.00021257213196339</v>
      </c>
      <c r="AU802" s="152" t="n">
        <f aca="false">AX802+AY802+BD802+BE802+BF802+BG802+BH802+BI802+BJ802+BM802+BQ802+BR802</f>
        <v>2.70733077802099E-007</v>
      </c>
      <c r="AV802" s="153" t="n">
        <f aca="false">BN802+BO802</f>
        <v>2.62793977</v>
      </c>
      <c r="AW802" s="154" t="n">
        <v>1.0667278E-005</v>
      </c>
      <c r="AX802" s="154" t="n">
        <v>3.218584E-008</v>
      </c>
      <c r="AY802" s="154" t="n">
        <v>8.793595E-013</v>
      </c>
      <c r="AZ802" s="154" t="n">
        <v>2.5957659E-013</v>
      </c>
      <c r="BA802" s="154" t="n">
        <v>0</v>
      </c>
      <c r="BB802" s="154" t="n">
        <v>1.5084968E-008</v>
      </c>
      <c r="BC802" s="154" t="n">
        <v>0.00020188951</v>
      </c>
      <c r="BD802" s="154" t="n">
        <v>3.3944243E-009</v>
      </c>
      <c r="BE802" s="154" t="n">
        <v>2.3515166E-007</v>
      </c>
      <c r="BF802" s="154" t="n">
        <v>1.2774765E-014</v>
      </c>
      <c r="BG802" s="154" t="n">
        <v>1.7985453E-015</v>
      </c>
      <c r="BH802" s="154" t="n">
        <v>4.8056836E-014</v>
      </c>
      <c r="BI802" s="154" t="n">
        <v>1.7888896E-013</v>
      </c>
      <c r="BJ802" s="154" t="n">
        <v>3.262349E-014</v>
      </c>
      <c r="BK802" s="154" t="n">
        <v>3.6288193E-011</v>
      </c>
      <c r="BL802" s="154" t="n">
        <v>2.2244762E-010</v>
      </c>
      <c r="BM802" s="154" t="n">
        <v>2.4644476E-021</v>
      </c>
      <c r="BN802" s="154" t="n">
        <v>0.53143687</v>
      </c>
      <c r="BO802" s="154" t="n">
        <v>2.0965029</v>
      </c>
      <c r="BP802" s="154" t="n">
        <v>0</v>
      </c>
      <c r="BQ802" s="154" t="n">
        <v>0</v>
      </c>
      <c r="BR802" s="154" t="n">
        <v>0</v>
      </c>
      <c r="BT802" s="96" t="n">
        <v>0.0037910151</v>
      </c>
      <c r="BU802" s="96" t="n">
        <v>0.0016214048</v>
      </c>
      <c r="BV802" s="96" t="n">
        <v>0.00032044269</v>
      </c>
      <c r="BW802" s="96" t="n">
        <v>4.3764232E-008</v>
      </c>
      <c r="BX802" s="96" t="n">
        <v>0.0013359768</v>
      </c>
      <c r="BY802" s="96" t="n">
        <v>3.8977648E-007</v>
      </c>
      <c r="BZ802" s="96" t="n">
        <v>3.2006639E-010</v>
      </c>
      <c r="CA802" s="96" t="n">
        <v>5.9152718E-007</v>
      </c>
      <c r="CB802" s="96" t="n">
        <v>8.2959317E-008</v>
      </c>
      <c r="CC802" s="96" t="n">
        <v>8.2644747E-008</v>
      </c>
      <c r="CD802" s="96" t="n">
        <v>0</v>
      </c>
      <c r="CE802" s="96" t="n">
        <v>5.4498114E-018</v>
      </c>
      <c r="CF802" s="96" t="n">
        <v>4.4622844E-014</v>
      </c>
      <c r="CG802" s="96" t="n">
        <v>0.00019290142</v>
      </c>
      <c r="CH802" s="96" t="n">
        <v>0.00025776601</v>
      </c>
      <c r="CI802" s="96" t="n">
        <v>6.1332356E-005</v>
      </c>
      <c r="CJ802" s="96" t="n">
        <v>0</v>
      </c>
      <c r="CL802" s="155" t="n">
        <v>3.7769384E-014</v>
      </c>
      <c r="CM802" s="155" t="n">
        <v>11.490714</v>
      </c>
      <c r="CN802" s="156" t="n">
        <v>0.4027186</v>
      </c>
      <c r="CO802" s="155" t="n">
        <v>1.1094309</v>
      </c>
      <c r="CP802" s="155" t="n">
        <v>3.3782255E-011</v>
      </c>
      <c r="CQ802" s="155" t="n">
        <v>2.7592934E-009</v>
      </c>
      <c r="CR802" s="155" t="n">
        <v>0.067793427</v>
      </c>
      <c r="CS802" s="155" t="n">
        <v>0.088399426</v>
      </c>
      <c r="CT802" s="155" t="n">
        <v>8.5054311E-009</v>
      </c>
      <c r="CU802" s="155" t="n">
        <v>0.00013767237</v>
      </c>
      <c r="CW802" s="97"/>
      <c r="CX802" s="101" t="s">
        <v>1472</v>
      </c>
    </row>
    <row r="803" customFormat="false" ht="13.8" hidden="false" customHeight="false" outlineLevel="0" collapsed="false">
      <c r="A803" s="0" t="s">
        <v>1473</v>
      </c>
      <c r="B803" s="26" t="s">
        <v>1275</v>
      </c>
      <c r="C803" s="88" t="str">
        <f aca="false">MID(A803,1,12)</f>
        <v>A.100.34.102</v>
      </c>
      <c r="D803" s="2" t="s">
        <v>1470</v>
      </c>
      <c r="E803" s="90" t="s">
        <v>255</v>
      </c>
      <c r="F803" s="91" t="str">
        <f aca="false">MID(A803, 21,85)</f>
        <v>Invar</v>
      </c>
      <c r="G803" s="133" t="n">
        <f aca="false">H803+I803+J803+K803</f>
        <v>10.5603839105371</v>
      </c>
      <c r="H803" s="149" t="n">
        <f aca="false">N803+O803+P803+Q803</f>
        <v>0.228053608495</v>
      </c>
      <c r="I803" s="149" t="n">
        <f aca="false">L803+M803+R803+V803+T803</f>
        <v>4.387417808249</v>
      </c>
      <c r="J803" s="150" t="n">
        <f aca="false">S803+U803+W803+X803</f>
        <v>4.52254809379311</v>
      </c>
      <c r="K803" s="149" t="n">
        <v>1.4223644</v>
      </c>
      <c r="L803" s="130" t="n">
        <v>4.3172445</v>
      </c>
      <c r="M803" s="130" t="n">
        <v>0.069098467</v>
      </c>
      <c r="N803" s="130" t="n">
        <v>0.22421396</v>
      </c>
      <c r="O803" s="130" t="n">
        <v>0.0034152932</v>
      </c>
      <c r="P803" s="157" t="n">
        <v>8.6350525E-005</v>
      </c>
      <c r="Q803" s="157" t="n">
        <v>0.00033800477</v>
      </c>
      <c r="R803" s="130" t="n">
        <v>0.00070478035</v>
      </c>
      <c r="S803" s="157" t="n">
        <v>4.5078062</v>
      </c>
      <c r="T803" s="157" t="n">
        <v>0.00033714307</v>
      </c>
      <c r="U803" s="157" t="n">
        <v>0.014741135</v>
      </c>
      <c r="V803" s="157" t="n">
        <v>3.2917829E-005</v>
      </c>
      <c r="W803" s="157" t="n">
        <v>5.5571366E-007</v>
      </c>
      <c r="X803" s="130" t="n">
        <v>2.0307945E-007</v>
      </c>
      <c r="Z803" s="151" t="n">
        <f aca="false">K803/0.15</f>
        <v>9.48242933333333</v>
      </c>
      <c r="AB803" s="133" t="n">
        <f aca="false">K803</f>
        <v>1.4223644</v>
      </c>
      <c r="AC803" s="133" t="n">
        <f aca="false">L803+M803+N803+O803+P803+Q803+R803</f>
        <v>4.615101355845</v>
      </c>
      <c r="AD803" s="133" t="n">
        <f aca="false">L803+M803+R803+W803</f>
        <v>4.38704830306366</v>
      </c>
      <c r="AE803" s="133" t="n">
        <f aca="false">V803+L803+M803+R803+T803</f>
        <v>4.387417808249</v>
      </c>
      <c r="AF803" s="133" t="n">
        <f aca="false">S803+U803+X803</f>
        <v>4.52254753807945</v>
      </c>
      <c r="AH803" s="0" t="n">
        <v>134.95301</v>
      </c>
      <c r="AI803" s="96" t="n">
        <v>127.40886</v>
      </c>
      <c r="AJ803" s="96" t="n">
        <v>0.85942407</v>
      </c>
      <c r="AK803" s="96" t="n">
        <v>0</v>
      </c>
      <c r="AL803" s="96" t="n">
        <v>0.045987072</v>
      </c>
      <c r="AM803" s="96" t="n">
        <v>1.4589646</v>
      </c>
      <c r="AN803" s="96" t="n">
        <v>5.179782</v>
      </c>
      <c r="AP803" s="95" t="n">
        <v>1.5058951</v>
      </c>
      <c r="AQ803" s="95" t="n">
        <v>1.4647807</v>
      </c>
      <c r="AR803" s="95" t="n">
        <v>0.03266357</v>
      </c>
      <c r="AS803" s="95" t="n">
        <v>0.0084508272</v>
      </c>
      <c r="AT803" s="152" t="n">
        <f aca="false">AW803+AZ803+BA803+BB803+BC803+BK803+BL803+BP803</f>
        <v>8.78165898130291E-005</v>
      </c>
      <c r="AU803" s="152" t="n">
        <f aca="false">AX803+AY803+BD803+BE803+BF803+BG803+BH803+BI803+BJ803+BM803+BQ803+BR803</f>
        <v>1.20797225798813E-007</v>
      </c>
      <c r="AV803" s="153" t="n">
        <f aca="false">BN803+BO803</f>
        <v>1.18358924</v>
      </c>
      <c r="AW803" s="154" t="n">
        <v>8.8245948E-006</v>
      </c>
      <c r="AX803" s="154" t="n">
        <v>2.6626904E-008</v>
      </c>
      <c r="AY803" s="154" t="n">
        <v>7.2744404E-013</v>
      </c>
      <c r="AZ803" s="154" t="n">
        <v>7.5077907E-013</v>
      </c>
      <c r="BA803" s="154" t="n">
        <v>0</v>
      </c>
      <c r="BB803" s="154" t="n">
        <v>1.2518807E-008</v>
      </c>
      <c r="BC803" s="154" t="n">
        <v>7.8976716E-005</v>
      </c>
      <c r="BD803" s="154" t="n">
        <v>2.2636379E-009</v>
      </c>
      <c r="BE803" s="154" t="n">
        <v>9.1905482E-008</v>
      </c>
      <c r="BF803" s="154" t="n">
        <v>1.5125279E-013</v>
      </c>
      <c r="BG803" s="154" t="n">
        <v>5.2587187E-016</v>
      </c>
      <c r="BH803" s="154" t="n">
        <v>1.4468146E-013</v>
      </c>
      <c r="BI803" s="154" t="n">
        <v>1.4936293E-013</v>
      </c>
      <c r="BJ803" s="154" t="n">
        <v>2.8631714E-014</v>
      </c>
      <c r="BK803" s="154" t="n">
        <v>4.1749385E-010</v>
      </c>
      <c r="BL803" s="154" t="n">
        <v>2.3419614E-009</v>
      </c>
      <c r="BM803" s="154" t="n">
        <v>6.9240259E-021</v>
      </c>
      <c r="BN803" s="154" t="n">
        <v>0.21813856</v>
      </c>
      <c r="BO803" s="154" t="n">
        <v>0.96545068</v>
      </c>
      <c r="BP803" s="154" t="n">
        <v>0</v>
      </c>
      <c r="BQ803" s="154" t="n">
        <v>0</v>
      </c>
      <c r="BR803" s="154" t="n">
        <v>0</v>
      </c>
      <c r="BT803" s="96" t="n">
        <v>0.0016979966</v>
      </c>
      <c r="BU803" s="96" t="n">
        <v>0.00063588916</v>
      </c>
      <c r="BV803" s="96" t="n">
        <v>0.00026439529</v>
      </c>
      <c r="BW803" s="96" t="n">
        <v>8.527826E-008</v>
      </c>
      <c r="BX803" s="96" t="n">
        <v>0.00052326637</v>
      </c>
      <c r="BY803" s="96" t="n">
        <v>4.4540326E-006</v>
      </c>
      <c r="BZ803" s="96" t="n">
        <v>3.8061103E-009</v>
      </c>
      <c r="CA803" s="96" t="n">
        <v>6.7599781E-006</v>
      </c>
      <c r="CB803" s="96" t="n">
        <v>1.2813339E-007</v>
      </c>
      <c r="CC803" s="96" t="n">
        <v>2.5288943E-007</v>
      </c>
      <c r="CD803" s="96" t="n">
        <v>0</v>
      </c>
      <c r="CE803" s="96" t="n">
        <v>1.53116E-017</v>
      </c>
      <c r="CF803" s="96" t="n">
        <v>1.2537078E-013</v>
      </c>
      <c r="CG803" s="96" t="n">
        <v>8.3732103E-005</v>
      </c>
      <c r="CH803" s="96" t="n">
        <v>0.0001553857</v>
      </c>
      <c r="CI803" s="96" t="n">
        <v>2.3643844E-005</v>
      </c>
      <c r="CJ803" s="96" t="n">
        <v>0</v>
      </c>
      <c r="CL803" s="155" t="n">
        <v>1.0611554E-013</v>
      </c>
      <c r="CM803" s="155" t="n">
        <v>9.4616327</v>
      </c>
      <c r="CN803" s="156" t="n">
        <v>0.27734176</v>
      </c>
      <c r="CO803" s="155" t="n">
        <v>0.43608758</v>
      </c>
      <c r="CP803" s="155" t="n">
        <v>2.30732E-010</v>
      </c>
      <c r="CQ803" s="155" t="n">
        <v>9.6626906E-009</v>
      </c>
      <c r="CR803" s="155" t="n">
        <v>0.02645854</v>
      </c>
      <c r="CS803" s="155" t="n">
        <v>0.067822755</v>
      </c>
      <c r="CT803" s="155" t="n">
        <v>1.0055755E-007</v>
      </c>
      <c r="CU803" s="155" t="n">
        <v>0.0015664784</v>
      </c>
      <c r="CW803" s="97"/>
      <c r="CX803" s="101" t="s">
        <v>1474</v>
      </c>
    </row>
    <row r="804" customFormat="false" ht="13.8" hidden="false" customHeight="false" outlineLevel="0" collapsed="false">
      <c r="A804" s="0" t="s">
        <v>1475</v>
      </c>
      <c r="B804" s="26" t="s">
        <v>1275</v>
      </c>
      <c r="C804" s="88" t="str">
        <f aca="false">MID(A804,1,12)</f>
        <v>A.100.34.103</v>
      </c>
      <c r="D804" s="2" t="s">
        <v>1470</v>
      </c>
      <c r="E804" s="90" t="s">
        <v>255</v>
      </c>
      <c r="F804" s="91" t="str">
        <f aca="false">MID(A804, 21,85)</f>
        <v>Mumetal</v>
      </c>
      <c r="G804" s="133" t="n">
        <f aca="false">H804+I804+J804+K804</f>
        <v>20.0772060854456</v>
      </c>
      <c r="H804" s="149" t="n">
        <f aca="false">N804+O804+P804+Q804</f>
        <v>0.3899317759</v>
      </c>
      <c r="I804" s="149" t="n">
        <f aca="false">L804+M804+R804+V804+T804</f>
        <v>9.1585250622309</v>
      </c>
      <c r="J804" s="150" t="n">
        <f aca="false">S804+U804+W804+X804</f>
        <v>9.01796814731475</v>
      </c>
      <c r="K804" s="149" t="n">
        <v>1.5107811</v>
      </c>
      <c r="L804" s="130" t="n">
        <v>9.1161169</v>
      </c>
      <c r="M804" s="130" t="n">
        <v>0.038120841</v>
      </c>
      <c r="N804" s="130" t="n">
        <v>0.38541965</v>
      </c>
      <c r="O804" s="157" t="n">
        <v>0.0021258741</v>
      </c>
      <c r="P804" s="157" t="n">
        <v>0.001152955</v>
      </c>
      <c r="Q804" s="157" t="n">
        <v>0.0012332968</v>
      </c>
      <c r="R804" s="130" t="n">
        <v>0.004194389</v>
      </c>
      <c r="S804" s="157" t="n">
        <v>9.003713</v>
      </c>
      <c r="T804" s="130" t="n">
        <v>8.7806955E-005</v>
      </c>
      <c r="U804" s="157" t="n">
        <v>0.014254985</v>
      </c>
      <c r="V804" s="157" t="n">
        <v>5.1252759E-006</v>
      </c>
      <c r="W804" s="157" t="n">
        <v>1.6231325E-007</v>
      </c>
      <c r="X804" s="130" t="n">
        <v>1.4970017E-012</v>
      </c>
      <c r="Z804" s="151" t="n">
        <f aca="false">K804/0.15</f>
        <v>10.071874</v>
      </c>
      <c r="AB804" s="133" t="n">
        <f aca="false">K804</f>
        <v>1.5107811</v>
      </c>
      <c r="AC804" s="133" t="n">
        <f aca="false">L804+M804+N804+O804+P804+Q804+R804</f>
        <v>9.5483639059</v>
      </c>
      <c r="AD804" s="133" t="n">
        <f aca="false">L804+M804+R804+W804</f>
        <v>9.15843229231325</v>
      </c>
      <c r="AE804" s="133" t="n">
        <f aca="false">V804+L804+M804+R804+T804</f>
        <v>9.1585250622309</v>
      </c>
      <c r="AF804" s="133" t="n">
        <f aca="false">S804+U804+X804</f>
        <v>9.0179679850015</v>
      </c>
      <c r="AH804" s="0" t="n">
        <v>180.30067</v>
      </c>
      <c r="AI804" s="96" t="n">
        <v>178.52949</v>
      </c>
      <c r="AJ804" s="96" t="n">
        <v>1.0869401</v>
      </c>
      <c r="AK804" s="96" t="n">
        <v>0</v>
      </c>
      <c r="AL804" s="96" t="n">
        <v>0.071511343</v>
      </c>
      <c r="AM804" s="96" t="n">
        <v>0.40470157</v>
      </c>
      <c r="AN804" s="96" t="n">
        <v>0.20803169</v>
      </c>
      <c r="AP804" s="95" t="n">
        <v>2.9952043</v>
      </c>
      <c r="AQ804" s="95" t="n">
        <v>2.9188359</v>
      </c>
      <c r="AR804" s="95" t="n">
        <v>0.060579271</v>
      </c>
      <c r="AS804" s="95" t="n">
        <v>0.015789214</v>
      </c>
      <c r="AT804" s="152" t="n">
        <f aca="false">AW804+AZ804+BA804+BB804+BC804+BK804+BL804+BP804</f>
        <v>0.000174990159094512</v>
      </c>
      <c r="AU804" s="152" t="n">
        <f aca="false">AX804+AY804+BD804+BE804+BF804+BG804+BH804+BI804+BJ804+BM804+BQ804+BR804</f>
        <v>2.24035764107062E-007</v>
      </c>
      <c r="AV804" s="153" t="n">
        <f aca="false">BN804+BO804</f>
        <v>2.21137455</v>
      </c>
      <c r="AW804" s="154" t="n">
        <v>9.3483888E-006</v>
      </c>
      <c r="AX804" s="154" t="n">
        <v>2.8206385E-008</v>
      </c>
      <c r="AY804" s="154" t="n">
        <v>7.7063647E-013</v>
      </c>
      <c r="AZ804" s="154" t="n">
        <v>5.7297512E-011</v>
      </c>
      <c r="BA804" s="154" t="n">
        <v>0</v>
      </c>
      <c r="BB804" s="154" t="n">
        <v>1.3168412E-008</v>
      </c>
      <c r="BC804" s="154" t="n">
        <v>0.00016556396</v>
      </c>
      <c r="BD804" s="154" t="n">
        <v>2.9078516E-009</v>
      </c>
      <c r="BE804" s="154" t="n">
        <v>1.9281527E-007</v>
      </c>
      <c r="BF804" s="154" t="n">
        <v>9.1530617E-011</v>
      </c>
      <c r="BG804" s="154" t="n">
        <v>1.1338459E-013</v>
      </c>
      <c r="BH804" s="154" t="n">
        <v>6.7200799E-012</v>
      </c>
      <c r="BI804" s="154" t="n">
        <v>6.0110865E-012</v>
      </c>
      <c r="BJ804" s="154" t="n">
        <v>1.1117026E-012</v>
      </c>
      <c r="BK804" s="154" t="n">
        <v>5.977995E-009</v>
      </c>
      <c r="BL804" s="154" t="n">
        <v>5.860659E-008</v>
      </c>
      <c r="BM804" s="154" t="n">
        <v>2.0223745E-021</v>
      </c>
      <c r="BN804" s="154" t="n">
        <v>0.44340535</v>
      </c>
      <c r="BO804" s="154" t="n">
        <v>1.7679692</v>
      </c>
      <c r="BP804" s="154" t="n">
        <v>0</v>
      </c>
      <c r="BQ804" s="154" t="n">
        <v>0</v>
      </c>
      <c r="BR804" s="154" t="n">
        <v>0</v>
      </c>
      <c r="BT804" s="96" t="n">
        <v>0.0032029157</v>
      </c>
      <c r="BU804" s="96" t="n">
        <v>0.0013297095</v>
      </c>
      <c r="BV804" s="96" t="n">
        <v>0.00028083058</v>
      </c>
      <c r="BW804" s="96" t="n">
        <v>4.9520834E-007</v>
      </c>
      <c r="BX804" s="96" t="n">
        <v>0.0010965906</v>
      </c>
      <c r="BY804" s="96" t="n">
        <v>8.0749594E-007</v>
      </c>
      <c r="BZ804" s="96" t="n">
        <v>2.3042663E-006</v>
      </c>
      <c r="CA804" s="96" t="n">
        <v>1.1424416E-006</v>
      </c>
      <c r="CB804" s="96" t="n">
        <v>1.5514634E-006</v>
      </c>
      <c r="CC804" s="96" t="n">
        <v>8.4318954E-007</v>
      </c>
      <c r="CD804" s="96" t="n">
        <v>0</v>
      </c>
      <c r="CE804" s="96" t="n">
        <v>4.4722233E-018</v>
      </c>
      <c r="CF804" s="96" t="n">
        <v>3.661839E-014</v>
      </c>
      <c r="CG804" s="96" t="n">
        <v>0.00015992223</v>
      </c>
      <c r="CH804" s="96" t="n">
        <v>0.00021705393</v>
      </c>
      <c r="CI804" s="96" t="n">
        <v>0.00011166475</v>
      </c>
      <c r="CJ804" s="96" t="n">
        <v>0</v>
      </c>
      <c r="CL804" s="155" t="n">
        <v>3.0994305E-014</v>
      </c>
      <c r="CM804" s="155" t="n">
        <v>10.070902</v>
      </c>
      <c r="CN804" s="156" t="n">
        <v>0.34857956</v>
      </c>
      <c r="CO804" s="155" t="n">
        <v>0.90994053</v>
      </c>
      <c r="CP804" s="155" t="n">
        <v>2.8312976E-008</v>
      </c>
      <c r="CQ804" s="155" t="n">
        <v>7.0644482E-008</v>
      </c>
      <c r="CR804" s="155" t="n">
        <v>0.055612893</v>
      </c>
      <c r="CS804" s="155" t="n">
        <v>3.2474463</v>
      </c>
      <c r="CT804" s="155" t="n">
        <v>6.0801749E-005</v>
      </c>
      <c r="CU804" s="155" t="n">
        <v>0.00030344858</v>
      </c>
      <c r="CW804" s="97"/>
      <c r="CX804" s="101" t="s">
        <v>1476</v>
      </c>
    </row>
    <row r="805" customFormat="false" ht="13.8" hidden="false" customHeight="false" outlineLevel="0" collapsed="false">
      <c r="A805" s="0" t="s">
        <v>1477</v>
      </c>
      <c r="B805" s="26" t="s">
        <v>1275</v>
      </c>
      <c r="C805" s="88" t="str">
        <f aca="false">MID(A805,1,12)</f>
        <v>A.100.34.104</v>
      </c>
      <c r="D805" s="2" t="s">
        <v>1470</v>
      </c>
      <c r="E805" s="90" t="s">
        <v>255</v>
      </c>
      <c r="F805" s="91" t="str">
        <f aca="false">MID(A805, 21,85)</f>
        <v>Ni 99.6</v>
      </c>
      <c r="G805" s="133" t="n">
        <f aca="false">H805+I805+J805+K805</f>
        <v>25.3188048818724</v>
      </c>
      <c r="H805" s="149" t="n">
        <f aca="false">N805+O805+P805+Q805</f>
        <v>0.4788219940308</v>
      </c>
      <c r="I805" s="149" t="n">
        <f aca="false">L805+M805+R805+V805+T805</f>
        <v>11.8126468397715</v>
      </c>
      <c r="J805" s="150" t="n">
        <f aca="false">S805+U805+W805+X805</f>
        <v>11.3642941480701</v>
      </c>
      <c r="K805" s="149" t="n">
        <v>1.6630419</v>
      </c>
      <c r="L805" s="130" t="n">
        <v>11.788275</v>
      </c>
      <c r="M805" s="130" t="n">
        <v>0.024224203</v>
      </c>
      <c r="N805" s="130" t="n">
        <v>0.47860226</v>
      </c>
      <c r="O805" s="130" t="n">
        <v>0.00017883762</v>
      </c>
      <c r="P805" s="157" t="n">
        <v>8.7504618E-006</v>
      </c>
      <c r="Q805" s="130" t="n">
        <v>3.2145949E-005</v>
      </c>
      <c r="R805" s="130" t="n">
        <v>5.4289507E-005</v>
      </c>
      <c r="S805" s="157" t="n">
        <v>11.356827</v>
      </c>
      <c r="T805" s="157" t="n">
        <v>9.0487652E-005</v>
      </c>
      <c r="U805" s="157" t="n">
        <v>0.0074669808</v>
      </c>
      <c r="V805" s="157" t="n">
        <v>2.8596125E-006</v>
      </c>
      <c r="W805" s="157" t="n">
        <v>1.6726858E-007</v>
      </c>
      <c r="X805" s="130" t="n">
        <v>1.5427043E-012</v>
      </c>
      <c r="Z805" s="151" t="n">
        <f aca="false">K805/0.15</f>
        <v>11.086946</v>
      </c>
      <c r="AB805" s="133" t="n">
        <f aca="false">K805</f>
        <v>1.6630419</v>
      </c>
      <c r="AC805" s="133" t="n">
        <f aca="false">L805+M805+N805+O805+P805+Q805+R805</f>
        <v>12.2913754865378</v>
      </c>
      <c r="AD805" s="133" t="n">
        <f aca="false">L805+M805+R805+W805</f>
        <v>11.8125536597756</v>
      </c>
      <c r="AE805" s="133" t="n">
        <f aca="false">V805+L805+M805+R805+T805</f>
        <v>11.8126468397715</v>
      </c>
      <c r="AF805" s="133" t="n">
        <f aca="false">S805+U805+X805</f>
        <v>11.3642939808015</v>
      </c>
      <c r="AH805" s="0" t="n">
        <v>212.48657</v>
      </c>
      <c r="AI805" s="96" t="n">
        <v>212.4559</v>
      </c>
      <c r="AJ805" s="96" t="n">
        <v>0.017153869</v>
      </c>
      <c r="AK805" s="96" t="n">
        <v>0</v>
      </c>
      <c r="AL805" s="96" t="n">
        <v>0.0039890094</v>
      </c>
      <c r="AM805" s="96" t="n">
        <v>0.0059899922</v>
      </c>
      <c r="AN805" s="96" t="n">
        <v>0.0035390496</v>
      </c>
      <c r="AP805" s="95" t="n">
        <v>3.8388047</v>
      </c>
      <c r="AQ805" s="95" t="n">
        <v>3.7428613</v>
      </c>
      <c r="AR805" s="95" t="n">
        <v>0.076769032</v>
      </c>
      <c r="AS805" s="95" t="n">
        <v>0.0191744</v>
      </c>
      <c r="AT805" s="152" t="n">
        <f aca="false">AW805+AZ805+BA805+BB805+BC805+BK805+BL805+BP805</f>
        <v>0.000224392156316603</v>
      </c>
      <c r="AU805" s="152" t="n">
        <f aca="false">AX805+AY805+BD805+BE805+BF805+BG805+BH805+BI805+BJ805+BM805+BQ805+BR805</f>
        <v>2.83909136784763E-007</v>
      </c>
      <c r="AV805" s="153" t="n">
        <f aca="false">BN805+BO805</f>
        <v>2.68549021</v>
      </c>
      <c r="AW805" s="154" t="n">
        <v>1.0288687E-005</v>
      </c>
      <c r="AX805" s="154" t="n">
        <v>3.1043453E-008</v>
      </c>
      <c r="AY805" s="154" t="n">
        <v>8.4815149E-013</v>
      </c>
      <c r="AZ805" s="154" t="n">
        <v>2.1796893E-013</v>
      </c>
      <c r="BA805" s="154" t="n">
        <v>0</v>
      </c>
      <c r="BB805" s="154" t="n">
        <v>1.5272136E-008</v>
      </c>
      <c r="BC805" s="154" t="n">
        <v>0.00021408818</v>
      </c>
      <c r="BD805" s="154" t="n">
        <v>3.4888468E-009</v>
      </c>
      <c r="BE805" s="154" t="n">
        <v>2.4937582E-007</v>
      </c>
      <c r="BF805" s="154" t="n">
        <v>2.4904903E-015</v>
      </c>
      <c r="BG805" s="154" t="n">
        <v>3.6990075E-017</v>
      </c>
      <c r="BH805" s="154" t="n">
        <v>1.458371E-014</v>
      </c>
      <c r="BI805" s="154" t="n">
        <v>1.2841613E-013</v>
      </c>
      <c r="BJ805" s="154" t="n">
        <v>2.330595E-014</v>
      </c>
      <c r="BK805" s="154" t="n">
        <v>1.5211508E-012</v>
      </c>
      <c r="BL805" s="154" t="n">
        <v>1.5441483E-011</v>
      </c>
      <c r="BM805" s="154" t="n">
        <v>2.0841165E-021</v>
      </c>
      <c r="BN805" s="154" t="n">
        <v>0.56112231</v>
      </c>
      <c r="BO805" s="154" t="n">
        <v>2.1243679</v>
      </c>
      <c r="BP805" s="154" t="n">
        <v>0</v>
      </c>
      <c r="BQ805" s="154" t="n">
        <v>0</v>
      </c>
      <c r="BR805" s="154" t="n">
        <v>0</v>
      </c>
      <c r="BT805" s="96" t="n">
        <v>0.0039695129</v>
      </c>
      <c r="BU805" s="96" t="n">
        <v>0.0017192745</v>
      </c>
      <c r="BV805" s="96" t="n">
        <v>0.00030913348</v>
      </c>
      <c r="BW805" s="96" t="n">
        <v>6.7065298E-009</v>
      </c>
      <c r="BX805" s="96" t="n">
        <v>0.0014163001</v>
      </c>
      <c r="BY805" s="96" t="n">
        <v>4.4863434E-009</v>
      </c>
      <c r="BZ805" s="96" t="n">
        <v>6.1206717E-011</v>
      </c>
      <c r="CA805" s="96" t="n">
        <v>6.7568407E-009</v>
      </c>
      <c r="CB805" s="96" t="n">
        <v>1.3037489E-008</v>
      </c>
      <c r="CC805" s="96" t="n">
        <v>2.416204E-008</v>
      </c>
      <c r="CD805" s="96" t="n">
        <v>0</v>
      </c>
      <c r="CE805" s="96" t="n">
        <v>4.6087577E-018</v>
      </c>
      <c r="CF805" s="96" t="n">
        <v>3.7736329E-014</v>
      </c>
      <c r="CG805" s="96" t="n">
        <v>0.00020309056</v>
      </c>
      <c r="CH805" s="96" t="n">
        <v>0.00025656614</v>
      </c>
      <c r="CI805" s="96" t="n">
        <v>6.5092892E-005</v>
      </c>
      <c r="CJ805" s="96" t="n">
        <v>0</v>
      </c>
      <c r="CL805" s="155" t="n">
        <v>3.1940543E-014</v>
      </c>
      <c r="CM805" s="155" t="n">
        <v>11.086947</v>
      </c>
      <c r="CN805" s="156" t="n">
        <v>0.41575629</v>
      </c>
      <c r="CO805" s="155" t="n">
        <v>1.1763036</v>
      </c>
      <c r="CP805" s="155" t="n">
        <v>6.7341348E-012</v>
      </c>
      <c r="CQ805" s="155" t="n">
        <v>7.889943E-010</v>
      </c>
      <c r="CR805" s="155" t="n">
        <v>0.071887109</v>
      </c>
      <c r="CS805" s="155" t="n">
        <v>0.063395425</v>
      </c>
      <c r="CT805" s="155" t="n">
        <v>1.6687219E-009</v>
      </c>
      <c r="CU805" s="155" t="n">
        <v>1.5782078E-006</v>
      </c>
      <c r="CW805" s="97"/>
      <c r="CX805" s="101" t="s">
        <v>1478</v>
      </c>
    </row>
    <row r="806" customFormat="false" ht="13.8" hidden="false" customHeight="false" outlineLevel="0" collapsed="false">
      <c r="A806" s="0" t="s">
        <v>1479</v>
      </c>
      <c r="B806" s="26" t="s">
        <v>1275</v>
      </c>
      <c r="C806" s="88" t="str">
        <f aca="false">MID(A806,1,12)</f>
        <v>A.100.34.105</v>
      </c>
      <c r="D806" s="2" t="s">
        <v>1470</v>
      </c>
      <c r="E806" s="90" t="s">
        <v>255</v>
      </c>
      <c r="F806" s="91" t="str">
        <f aca="false">MID(A806, 21,85)</f>
        <v>Ni span C902</v>
      </c>
      <c r="G806" s="133" t="n">
        <f aca="false">H806+I806+J806+K806</f>
        <v>11.8635902025588</v>
      </c>
      <c r="H806" s="149" t="n">
        <f aca="false">N806+O806+P806+Q806</f>
        <v>0.24764753949</v>
      </c>
      <c r="I806" s="149" t="n">
        <f aca="false">L806+M806+R806+V806+T806</f>
        <v>5.1258290501016</v>
      </c>
      <c r="J806" s="150" t="n">
        <f aca="false">S806+U806+W806+X806</f>
        <v>5.25167481296721</v>
      </c>
      <c r="K806" s="149" t="n">
        <v>1.2384388</v>
      </c>
      <c r="L806" s="130" t="n">
        <v>5.0532167</v>
      </c>
      <c r="M806" s="130" t="n">
        <v>0.05887005</v>
      </c>
      <c r="N806" s="130" t="n">
        <v>0.24133395</v>
      </c>
      <c r="O806" s="130" t="n">
        <v>0.00078697079</v>
      </c>
      <c r="P806" s="157" t="n">
        <v>0.003705828</v>
      </c>
      <c r="Q806" s="157" t="n">
        <v>0.0018207907</v>
      </c>
      <c r="R806" s="157" t="n">
        <v>0.013696449</v>
      </c>
      <c r="S806" s="157" t="n">
        <v>5.2224218</v>
      </c>
      <c r="T806" s="157" t="n">
        <v>4.0522807E-005</v>
      </c>
      <c r="U806" s="157" t="n">
        <v>0.029252937</v>
      </c>
      <c r="V806" s="157" t="n">
        <v>5.3282946E-006</v>
      </c>
      <c r="W806" s="157" t="n">
        <v>7.4380005E-008</v>
      </c>
      <c r="X806" s="130" t="n">
        <v>1.5872042E-009</v>
      </c>
      <c r="Z806" s="151" t="n">
        <f aca="false">K806/0.15</f>
        <v>8.25625866666667</v>
      </c>
      <c r="AB806" s="133" t="n">
        <f aca="false">K806</f>
        <v>1.2384388</v>
      </c>
      <c r="AC806" s="133" t="n">
        <f aca="false">L806+M806+N806+O806+P806+Q806+R806</f>
        <v>5.37343073849</v>
      </c>
      <c r="AD806" s="133" t="n">
        <f aca="false">L806+M806+R806+W806</f>
        <v>5.12578327338001</v>
      </c>
      <c r="AE806" s="133" t="n">
        <f aca="false">V806+L806+M806+R806+T806</f>
        <v>5.1258290501016</v>
      </c>
      <c r="AF806" s="133" t="n">
        <f aca="false">S806+U806+X806</f>
        <v>5.2516747385872</v>
      </c>
      <c r="AH806" s="0" t="n">
        <v>121.63924</v>
      </c>
      <c r="AI806" s="96" t="n">
        <v>117.12603</v>
      </c>
      <c r="AJ806" s="96" t="n">
        <v>3.3480205</v>
      </c>
      <c r="AK806" s="96" t="n">
        <v>0</v>
      </c>
      <c r="AL806" s="96" t="n">
        <v>0.2585104</v>
      </c>
      <c r="AM806" s="96" t="n">
        <v>0.57952586</v>
      </c>
      <c r="AN806" s="96" t="n">
        <v>0.3271536</v>
      </c>
      <c r="AP806" s="95" t="n">
        <v>1.7042535</v>
      </c>
      <c r="AQ806" s="95" t="n">
        <v>1.6587012</v>
      </c>
      <c r="AR806" s="95" t="n">
        <v>0.035754512</v>
      </c>
      <c r="AS806" s="95" t="n">
        <v>0.0097978734</v>
      </c>
      <c r="AT806" s="152" t="n">
        <f aca="false">AW806+AZ806+BA806+BB806+BC806+BK806+BL806+BP806</f>
        <v>9.94425150902331E-005</v>
      </c>
      <c r="AU806" s="152" t="n">
        <f aca="false">AX806+AY806+BD806+BE806+BF806+BG806+BH806+BI806+BJ806+BM806+BQ806+BR806</f>
        <v>1.32228226391261E-007</v>
      </c>
      <c r="AV806" s="153" t="n">
        <f aca="false">BN806+BO806</f>
        <v>1.37225118</v>
      </c>
      <c r="AW806" s="154" t="n">
        <v>7.6639726E-006</v>
      </c>
      <c r="AX806" s="154" t="n">
        <v>2.312414E-008</v>
      </c>
      <c r="AY806" s="154" t="n">
        <v>6.3178097E-013</v>
      </c>
      <c r="AZ806" s="154" t="n">
        <v>9.7133141E-014</v>
      </c>
      <c r="BA806" s="154" t="n">
        <v>0</v>
      </c>
      <c r="BB806" s="154" t="n">
        <v>9.8199327E-009</v>
      </c>
      <c r="BC806" s="154" t="n">
        <v>9.1661831E-005</v>
      </c>
      <c r="BD806" s="154" t="n">
        <v>1.9996981E-009</v>
      </c>
      <c r="BE806" s="154" t="n">
        <v>1.0674399E-007</v>
      </c>
      <c r="BF806" s="154" t="n">
        <v>3.136897E-010</v>
      </c>
      <c r="BG806" s="154" t="n">
        <v>3.3620259E-013</v>
      </c>
      <c r="BH806" s="154" t="n">
        <v>2.1408019E-011</v>
      </c>
      <c r="BI806" s="154" t="n">
        <v>2.0544601E-011</v>
      </c>
      <c r="BJ806" s="154" t="n">
        <v>3.7879877E-012</v>
      </c>
      <c r="BK806" s="154" t="n">
        <v>9.6325244E-009</v>
      </c>
      <c r="BL806" s="154" t="n">
        <v>9.7258936E-008</v>
      </c>
      <c r="BM806" s="154" t="n">
        <v>9.267526E-022</v>
      </c>
      <c r="BN806" s="154" t="n">
        <v>0.24771258</v>
      </c>
      <c r="BO806" s="154" t="n">
        <v>1.1245386</v>
      </c>
      <c r="BP806" s="154" t="n">
        <v>0</v>
      </c>
      <c r="BQ806" s="154" t="n">
        <v>0</v>
      </c>
      <c r="BR806" s="154" t="n">
        <v>0</v>
      </c>
      <c r="BT806" s="96" t="n">
        <v>0.0018826406</v>
      </c>
      <c r="BU806" s="96" t="n">
        <v>0.00073685084</v>
      </c>
      <c r="BV806" s="96" t="n">
        <v>0.0002302064</v>
      </c>
      <c r="BW806" s="96" t="n">
        <v>1.6125178E-006</v>
      </c>
      <c r="BX806" s="96" t="n">
        <v>0.00060628007</v>
      </c>
      <c r="BY806" s="96" t="n">
        <v>1.9672885E-006</v>
      </c>
      <c r="BZ806" s="96" t="n">
        <v>7.9752644E-006</v>
      </c>
      <c r="CA806" s="96" t="n">
        <v>2.7622714E-006</v>
      </c>
      <c r="CB806" s="96" t="n">
        <v>4.9792395E-006</v>
      </c>
      <c r="CC806" s="96" t="n">
        <v>1.2563217E-006</v>
      </c>
      <c r="CD806" s="96" t="n">
        <v>0</v>
      </c>
      <c r="CE806" s="96" t="n">
        <v>2.0493951E-018</v>
      </c>
      <c r="CF806" s="96" t="n">
        <v>1.6780368E-014</v>
      </c>
      <c r="CG806" s="96" t="n">
        <v>9.3798044E-005</v>
      </c>
      <c r="CH806" s="96" t="n">
        <v>0.00014588896</v>
      </c>
      <c r="CI806" s="96" t="n">
        <v>4.9063399E-005</v>
      </c>
      <c r="CJ806" s="96" t="n">
        <v>0</v>
      </c>
      <c r="CL806" s="155" t="n">
        <v>1.4203132E-014</v>
      </c>
      <c r="CM806" s="155" t="n">
        <v>8.2544511</v>
      </c>
      <c r="CN806" s="156" t="n">
        <v>0.25032601</v>
      </c>
      <c r="CO806" s="155" t="n">
        <v>0.50456002</v>
      </c>
      <c r="CP806" s="155" t="n">
        <v>9.6584919E-008</v>
      </c>
      <c r="CQ806" s="155" t="n">
        <v>1.5007134E-007</v>
      </c>
      <c r="CR806" s="155" t="n">
        <v>0.030742984</v>
      </c>
      <c r="CS806" s="155" t="n">
        <v>11.083767</v>
      </c>
      <c r="CT806" s="155" t="n">
        <v>0.00020835749</v>
      </c>
      <c r="CU806" s="155" t="n">
        <v>0.00075490303</v>
      </c>
      <c r="CW806" s="97"/>
      <c r="CX806" s="101" t="s">
        <v>1480</v>
      </c>
    </row>
    <row r="807" customFormat="false" ht="13.8" hidden="false" customHeight="false" outlineLevel="0" collapsed="false">
      <c r="A807" s="0" t="s">
        <v>1481</v>
      </c>
      <c r="B807" s="26" t="s">
        <v>1275</v>
      </c>
      <c r="C807" s="88" t="str">
        <f aca="false">MID(A807,1,12)</f>
        <v>A.100.34.106</v>
      </c>
      <c r="D807" s="2" t="s">
        <v>1470</v>
      </c>
      <c r="E807" s="90" t="s">
        <v>255</v>
      </c>
      <c r="F807" s="91" t="str">
        <f aca="false">MID(A807, 21,85)</f>
        <v>NiCr 80 20</v>
      </c>
      <c r="G807" s="133" t="n">
        <f aca="false">H807+I807+J807+K807</f>
        <v>21.653443597833</v>
      </c>
      <c r="H807" s="149" t="n">
        <f aca="false">N807+O807+P807+Q807</f>
        <v>0.46725531032</v>
      </c>
      <c r="I807" s="149" t="n">
        <f aca="false">L807+M807+R807+V807+T807</f>
        <v>9.8045391306969</v>
      </c>
      <c r="J807" s="150" t="n">
        <f aca="false">S807+U807+W807+X807</f>
        <v>9.32425505681611</v>
      </c>
      <c r="K807" s="149" t="n">
        <v>2.0573941</v>
      </c>
      <c r="L807" s="130" t="n">
        <v>9.6232627</v>
      </c>
      <c r="M807" s="130" t="n">
        <v>0.12938757</v>
      </c>
      <c r="N807" s="130" t="n">
        <v>0.44585803</v>
      </c>
      <c r="O807" s="130" t="n">
        <v>0.00052367002</v>
      </c>
      <c r="P807" s="157" t="n">
        <v>0.014105632</v>
      </c>
      <c r="Q807" s="157" t="n">
        <v>0.0067679783</v>
      </c>
      <c r="R807" s="157" t="n">
        <v>0.05181221</v>
      </c>
      <c r="S807" s="157" t="n">
        <v>9.2585709</v>
      </c>
      <c r="T807" s="157" t="n">
        <v>7.2390121E-005</v>
      </c>
      <c r="U807" s="157" t="n">
        <v>0.065684023</v>
      </c>
      <c r="V807" s="157" t="n">
        <v>4.2605759E-006</v>
      </c>
      <c r="W807" s="157" t="n">
        <v>1.3381487E-007</v>
      </c>
      <c r="X807" s="130" t="n">
        <v>1.2341634E-012</v>
      </c>
      <c r="Z807" s="151" t="n">
        <f aca="false">K807/0.15</f>
        <v>13.7159606666667</v>
      </c>
      <c r="AB807" s="133" t="n">
        <f aca="false">K807</f>
        <v>2.0573941</v>
      </c>
      <c r="AC807" s="133" t="n">
        <f aca="false">L807+M807+N807+O807+P807+Q807+R807</f>
        <v>10.27171779032</v>
      </c>
      <c r="AD807" s="133" t="n">
        <f aca="false">L807+M807+R807+W807</f>
        <v>9.80446261381487</v>
      </c>
      <c r="AE807" s="133" t="n">
        <f aca="false">V807+L807+M807+R807+T807</f>
        <v>9.8045391306969</v>
      </c>
      <c r="AF807" s="133" t="n">
        <f aca="false">S807+U807+X807</f>
        <v>9.32425492300123</v>
      </c>
      <c r="AH807" s="0" t="n">
        <v>184.81024</v>
      </c>
      <c r="AI807" s="96" t="n">
        <v>177.33279</v>
      </c>
      <c r="AJ807" s="96" t="n">
        <v>7.4311689</v>
      </c>
      <c r="AK807" s="96" t="n">
        <v>0</v>
      </c>
      <c r="AL807" s="96" t="n">
        <v>0.0031912075</v>
      </c>
      <c r="AM807" s="96" t="n">
        <v>0.024618763</v>
      </c>
      <c r="AN807" s="96" t="n">
        <v>0.018475073</v>
      </c>
      <c r="AP807" s="95" t="n">
        <v>3.2287486</v>
      </c>
      <c r="AQ807" s="95" t="n">
        <v>3.1457607</v>
      </c>
      <c r="AR807" s="95" t="n">
        <v>0.067097312</v>
      </c>
      <c r="AS807" s="95" t="n">
        <v>0.01589059</v>
      </c>
      <c r="AT807" s="152" t="n">
        <f aca="false">AW807+AZ807+BA807+BB807+BC807+BK807+BL807+BP807</f>
        <v>0.000188594771958375</v>
      </c>
      <c r="AU807" s="152" t="n">
        <f aca="false">AX807+AY807+BD807+BE807+BF807+BG807+BH807+BI807+BJ807+BM807+BQ807+BR807</f>
        <v>2.48140947535312E-007</v>
      </c>
      <c r="AV807" s="153" t="n">
        <f aca="false">BN807+BO807</f>
        <v>2.22557284</v>
      </c>
      <c r="AW807" s="154" t="n">
        <v>1.2728413E-005</v>
      </c>
      <c r="AX807" s="154" t="n">
        <v>3.8404693E-008</v>
      </c>
      <c r="AY807" s="154" t="n">
        <v>1.0492711E-012</v>
      </c>
      <c r="AZ807" s="154" t="n">
        <v>1.7437515E-013</v>
      </c>
      <c r="BA807" s="154" t="n">
        <v>0</v>
      </c>
      <c r="BB807" s="154" t="n">
        <v>2.1022581E-008</v>
      </c>
      <c r="BC807" s="154" t="n">
        <v>0.00017543449</v>
      </c>
      <c r="BD807" s="154" t="n">
        <v>4.0507914E-009</v>
      </c>
      <c r="BE807" s="154" t="n">
        <v>2.0430297E-007</v>
      </c>
      <c r="BF807" s="154" t="n">
        <v>1.2064923E-009</v>
      </c>
      <c r="BG807" s="154" t="n">
        <v>1.9035421E-013</v>
      </c>
      <c r="BH807" s="154" t="n">
        <v>8.2217093E-011</v>
      </c>
      <c r="BI807" s="154" t="n">
        <v>7.8135203E-011</v>
      </c>
      <c r="BJ807" s="154" t="n">
        <v>1.4408914E-011</v>
      </c>
      <c r="BK807" s="154" t="n">
        <v>3.7014863E-008</v>
      </c>
      <c r="BL807" s="154" t="n">
        <v>3.7383134E-007</v>
      </c>
      <c r="BM807" s="154" t="n">
        <v>1.6672932E-021</v>
      </c>
      <c r="BN807" s="154" t="n">
        <v>0.45239774</v>
      </c>
      <c r="BO807" s="154" t="n">
        <v>1.7731751</v>
      </c>
      <c r="BP807" s="154" t="n">
        <v>0</v>
      </c>
      <c r="BQ807" s="154" t="n">
        <v>0</v>
      </c>
      <c r="BR807" s="154" t="n">
        <v>0</v>
      </c>
      <c r="BT807" s="96" t="n">
        <v>0.0035631742</v>
      </c>
      <c r="BU807" s="96" t="n">
        <v>0.001411383</v>
      </c>
      <c r="BV807" s="96" t="n">
        <v>0.00038243738</v>
      </c>
      <c r="BW807" s="96" t="n">
        <v>6.0708509E-006</v>
      </c>
      <c r="BX807" s="96" t="n">
        <v>0.0011588189</v>
      </c>
      <c r="BY807" s="96" t="n">
        <v>6.1838988E-006</v>
      </c>
      <c r="BZ807" s="96" t="n">
        <v>3.067393E-005</v>
      </c>
      <c r="CA807" s="96" t="n">
        <v>8.5256893E-006</v>
      </c>
      <c r="CB807" s="96" t="n">
        <v>1.8941712E-005</v>
      </c>
      <c r="CC807" s="96" t="n">
        <v>4.5571865E-006</v>
      </c>
      <c r="CD807" s="96" t="n">
        <v>0</v>
      </c>
      <c r="CE807" s="96" t="n">
        <v>3.6870062E-018</v>
      </c>
      <c r="CF807" s="96" t="n">
        <v>3.0189063E-014</v>
      </c>
      <c r="CG807" s="96" t="n">
        <v>0.0001763345</v>
      </c>
      <c r="CH807" s="96" t="n">
        <v>0.00022372807</v>
      </c>
      <c r="CI807" s="96" t="n">
        <v>0.00013551899</v>
      </c>
      <c r="CJ807" s="96" t="n">
        <v>0</v>
      </c>
      <c r="CL807" s="155" t="n">
        <v>2.5552435E-014</v>
      </c>
      <c r="CM807" s="155" t="n">
        <v>13.715961</v>
      </c>
      <c r="CN807" s="156" t="n">
        <v>0.57031108</v>
      </c>
      <c r="CO807" s="155" t="n">
        <v>0.96693604</v>
      </c>
      <c r="CP807" s="155" t="n">
        <v>3.7141882E-007</v>
      </c>
      <c r="CQ807" s="155" t="n">
        <v>5.7049322E-007</v>
      </c>
      <c r="CR807" s="155" t="n">
        <v>0.058762731</v>
      </c>
      <c r="CS807" s="155" t="n">
        <v>42.19336</v>
      </c>
      <c r="CT807" s="155" t="n">
        <v>0.00080137057</v>
      </c>
      <c r="CU807" s="155" t="n">
        <v>0.0020405232</v>
      </c>
      <c r="CW807" s="97"/>
      <c r="CX807" s="101" t="s">
        <v>1482</v>
      </c>
    </row>
    <row r="808" customFormat="false" ht="13.8" hidden="false" customHeight="false" outlineLevel="0" collapsed="false">
      <c r="A808" s="0" t="s">
        <v>1483</v>
      </c>
      <c r="B808" s="26" t="s">
        <v>1275</v>
      </c>
      <c r="C808" s="88" t="str">
        <f aca="false">MID(A808,1,12)</f>
        <v>A.100.34.107</v>
      </c>
      <c r="D808" s="2" t="s">
        <v>1470</v>
      </c>
      <c r="E808" s="90" t="s">
        <v>255</v>
      </c>
      <c r="F808" s="91" t="str">
        <f aca="false">MID(A808, 21,85)</f>
        <v>NiCr20Co18Ti</v>
      </c>
      <c r="G808" s="133" t="n">
        <f aca="false">H808+I808+J808+K808</f>
        <v>25.9743495835536</v>
      </c>
      <c r="H808" s="149" t="n">
        <f aca="false">N808+O808+P808+Q808</f>
        <v>0.75193782762</v>
      </c>
      <c r="I808" s="149" t="n">
        <f aca="false">L808+M808+R808+V808+T808</f>
        <v>8.6534566969881</v>
      </c>
      <c r="J808" s="150" t="n">
        <f aca="false">S808+U808+W808+X808</f>
        <v>13.8329490589455</v>
      </c>
      <c r="K808" s="149" t="n">
        <v>2.736006</v>
      </c>
      <c r="L808" s="130" t="n">
        <v>7.8224248</v>
      </c>
      <c r="M808" s="130" t="n">
        <v>0.38933849</v>
      </c>
      <c r="N808" s="130" t="n">
        <v>0.47050775</v>
      </c>
      <c r="O808" s="130" t="n">
        <v>0.00079416762</v>
      </c>
      <c r="P808" s="130" t="n">
        <v>0.14893639</v>
      </c>
      <c r="Q808" s="130" t="n">
        <v>0.13169952</v>
      </c>
      <c r="R808" s="130" t="n">
        <v>0.4416343</v>
      </c>
      <c r="S808" s="157" t="n">
        <v>13.500426</v>
      </c>
      <c r="T808" s="157" t="n">
        <v>5.3526274E-005</v>
      </c>
      <c r="U808" s="157" t="n">
        <v>0.33252296</v>
      </c>
      <c r="V808" s="157" t="n">
        <v>5.5807141E-006</v>
      </c>
      <c r="W808" s="157" t="n">
        <v>9.8944594E-008</v>
      </c>
      <c r="X808" s="130" t="n">
        <v>9.1255781E-013</v>
      </c>
      <c r="Z808" s="151" t="n">
        <f aca="false">K808/0.15</f>
        <v>18.24004</v>
      </c>
      <c r="AB808" s="133" t="n">
        <f aca="false">K808</f>
        <v>2.736006</v>
      </c>
      <c r="AC808" s="133" t="n">
        <f aca="false">L808+M808+N808+O808+P808+Q808+R808</f>
        <v>9.40533541762</v>
      </c>
      <c r="AD808" s="133" t="n">
        <f aca="false">L808+M808+R808+W808</f>
        <v>8.6533976889446</v>
      </c>
      <c r="AE808" s="133" t="n">
        <f aca="false">V808+L808+M808+R808+T808</f>
        <v>8.6534566969881</v>
      </c>
      <c r="AF808" s="133" t="n">
        <f aca="false">S808+U808+X808</f>
        <v>13.8329489600009</v>
      </c>
      <c r="AH808" s="0" t="n">
        <v>183.30577</v>
      </c>
      <c r="AI808" s="96" t="n">
        <v>141.31862</v>
      </c>
      <c r="AJ808" s="96" t="n">
        <v>40.871575</v>
      </c>
      <c r="AK808" s="96" t="n">
        <v>0</v>
      </c>
      <c r="AL808" s="96" t="n">
        <v>0.25884048</v>
      </c>
      <c r="AM808" s="96" t="n">
        <v>0.56931774</v>
      </c>
      <c r="AN808" s="96" t="n">
        <v>0.28742036</v>
      </c>
      <c r="AP808" s="95" t="n">
        <v>3.112695</v>
      </c>
      <c r="AQ808" s="95" t="n">
        <v>3.0359413</v>
      </c>
      <c r="AR808" s="95" t="n">
        <v>0.063155757</v>
      </c>
      <c r="AS808" s="95" t="n">
        <v>0.013597878</v>
      </c>
      <c r="AT808" s="152" t="n">
        <f aca="false">AW808+AZ808+BA808+BB808+BC808+BK808+BL808+BP808</f>
        <v>0.000182010870837935</v>
      </c>
      <c r="AU808" s="152" t="n">
        <f aca="false">AX808+AY808+BD808+BE808+BF808+BG808+BH808+BI808+BJ808+BM808+BQ808+BR808</f>
        <v>2.33564191385501E-007</v>
      </c>
      <c r="AV808" s="153" t="n">
        <f aca="false">BN808+BO808</f>
        <v>1.90446467</v>
      </c>
      <c r="AW808" s="154" t="n">
        <v>1.6928728E-005</v>
      </c>
      <c r="AX808" s="154" t="n">
        <v>5.1078134E-008</v>
      </c>
      <c r="AY808" s="154" t="n">
        <v>1.3955244E-012</v>
      </c>
      <c r="AZ808" s="154" t="n">
        <v>1.2893544E-013</v>
      </c>
      <c r="BA808" s="154" t="n">
        <v>0</v>
      </c>
      <c r="BB808" s="154" t="n">
        <v>3.5018809E-008</v>
      </c>
      <c r="BC808" s="154" t="n">
        <v>0.00014400452</v>
      </c>
      <c r="BD808" s="154" t="n">
        <v>5.7886829E-009</v>
      </c>
      <c r="BE808" s="154" t="n">
        <v>1.6760728E-007</v>
      </c>
      <c r="BF808" s="154" t="n">
        <v>4.0869758E-009</v>
      </c>
      <c r="BG808" s="154" t="n">
        <v>1.2059611E-012</v>
      </c>
      <c r="BH808" s="154" t="n">
        <v>3.0797233E-009</v>
      </c>
      <c r="BI808" s="154" t="n">
        <v>1.5919195E-009</v>
      </c>
      <c r="BJ808" s="154" t="n">
        <v>3.288744E-010</v>
      </c>
      <c r="BK808" s="154" t="n">
        <v>3.4192569E-006</v>
      </c>
      <c r="BL808" s="154" t="n">
        <v>1.7623347E-005</v>
      </c>
      <c r="BM808" s="154" t="n">
        <v>1.23282E-021</v>
      </c>
      <c r="BN808" s="154" t="n">
        <v>0.53562207</v>
      </c>
      <c r="BO808" s="154" t="n">
        <v>1.3688426</v>
      </c>
      <c r="BP808" s="154" t="n">
        <v>0</v>
      </c>
      <c r="BQ808" s="154" t="n">
        <v>0</v>
      </c>
      <c r="BR808" s="154" t="n">
        <v>0</v>
      </c>
      <c r="BT808" s="96" t="n">
        <v>0.0036200509</v>
      </c>
      <c r="BU808" s="96" t="n">
        <v>0.0011639343</v>
      </c>
      <c r="BV808" s="96" t="n">
        <v>0.00050858072</v>
      </c>
      <c r="BW808" s="96" t="n">
        <v>5.1734495E-005</v>
      </c>
      <c r="BX808" s="96" t="n">
        <v>0.00094711909</v>
      </c>
      <c r="BY808" s="96" t="n">
        <v>1.9846365E-005</v>
      </c>
      <c r="BZ808" s="96" t="n">
        <v>0.00010340895</v>
      </c>
      <c r="CA808" s="96" t="n">
        <v>2.5067124E-005</v>
      </c>
      <c r="CB808" s="96" t="n">
        <v>0.00019993955</v>
      </c>
      <c r="CC808" s="96" t="n">
        <v>8.9181825E-005</v>
      </c>
      <c r="CD808" s="96" t="n">
        <v>0</v>
      </c>
      <c r="CE808" s="96" t="n">
        <v>2.7262242E-018</v>
      </c>
      <c r="CF808" s="96" t="n">
        <v>2.2322218E-014</v>
      </c>
      <c r="CG808" s="96" t="n">
        <v>0.00016399227</v>
      </c>
      <c r="CH808" s="96" t="n">
        <v>0.00022299351</v>
      </c>
      <c r="CI808" s="96" t="n">
        <v>0.0001242527</v>
      </c>
      <c r="CJ808" s="96" t="n">
        <v>0</v>
      </c>
      <c r="CL808" s="155" t="n">
        <v>1.889383E-014</v>
      </c>
      <c r="CM808" s="155" t="n">
        <v>18.238395</v>
      </c>
      <c r="CN808" s="156" t="n">
        <v>0.9455176</v>
      </c>
      <c r="CO808" s="155" t="n">
        <v>0.80013475</v>
      </c>
      <c r="CP808" s="155" t="n">
        <v>5.2827556E-006</v>
      </c>
      <c r="CQ808" s="155" t="n">
        <v>1.6908135E-005</v>
      </c>
      <c r="CR808" s="155" t="n">
        <v>0.047918782</v>
      </c>
      <c r="CS808" s="155" t="n">
        <v>637.92081</v>
      </c>
      <c r="CT808" s="155" t="n">
        <v>0.0027150146</v>
      </c>
      <c r="CU808" s="155" t="n">
        <v>0.0062078568</v>
      </c>
      <c r="CW808" s="97"/>
      <c r="CX808" s="101" t="s">
        <v>1484</v>
      </c>
    </row>
    <row r="809" customFormat="false" ht="13.8" hidden="false" customHeight="false" outlineLevel="0" collapsed="false">
      <c r="A809" s="0" t="s">
        <v>1485</v>
      </c>
      <c r="B809" s="26" t="s">
        <v>1275</v>
      </c>
      <c r="C809" s="88" t="str">
        <f aca="false">MID(A809,1,12)</f>
        <v>A.100.34.108</v>
      </c>
      <c r="D809" s="2" t="s">
        <v>1470</v>
      </c>
      <c r="E809" s="90" t="s">
        <v>255</v>
      </c>
      <c r="F809" s="91" t="str">
        <f aca="false">MID(A809, 21,85)</f>
        <v>NiCr20TiAl</v>
      </c>
      <c r="G809" s="133" t="n">
        <f aca="false">H809+I809+J809+K809</f>
        <v>21.1722939922113</v>
      </c>
      <c r="H809" s="149" t="n">
        <f aca="false">N809+O809+P809+Q809</f>
        <v>0.45511438285</v>
      </c>
      <c r="I809" s="149" t="n">
        <f aca="false">L809+M809+R809+V809+T809</f>
        <v>9.3496406371528</v>
      </c>
      <c r="J809" s="150" t="n">
        <f aca="false">S809+U809+W809+X809</f>
        <v>9.25810567220854</v>
      </c>
      <c r="K809" s="149" t="n">
        <v>2.1094333</v>
      </c>
      <c r="L809" s="130" t="n">
        <v>9.1618046</v>
      </c>
      <c r="M809" s="130" t="n">
        <v>0.1359159</v>
      </c>
      <c r="N809" s="130" t="n">
        <v>0.43331766</v>
      </c>
      <c r="O809" s="130" t="n">
        <v>0.00089186615</v>
      </c>
      <c r="P809" s="130" t="n">
        <v>0.014108833</v>
      </c>
      <c r="Q809" s="130" t="n">
        <v>0.0067960237</v>
      </c>
      <c r="R809" s="130" t="n">
        <v>0.051837583</v>
      </c>
      <c r="S809" s="130" t="n">
        <v>9.182441</v>
      </c>
      <c r="T809" s="157" t="n">
        <v>7.5809532E-005</v>
      </c>
      <c r="U809" s="157" t="n">
        <v>0.075664529</v>
      </c>
      <c r="V809" s="157" t="n">
        <v>6.7446208E-006</v>
      </c>
      <c r="W809" s="157" t="n">
        <v>1.3860636E-007</v>
      </c>
      <c r="X809" s="130" t="n">
        <v>4.602181E-009</v>
      </c>
      <c r="Z809" s="151" t="n">
        <f aca="false">K809/0.15</f>
        <v>14.0628886666667</v>
      </c>
      <c r="AB809" s="133" t="n">
        <f aca="false">K809</f>
        <v>2.1094333</v>
      </c>
      <c r="AC809" s="133" t="n">
        <f aca="false">L809+M809+N809+O809+P809+Q809+R809</f>
        <v>9.80467246585</v>
      </c>
      <c r="AD809" s="133" t="n">
        <f aca="false">L809+M809+R809+W809</f>
        <v>9.34955822160636</v>
      </c>
      <c r="AE809" s="133" t="n">
        <f aca="false">V809+L809+M809+R809+T809</f>
        <v>9.3496406371528</v>
      </c>
      <c r="AF809" s="133" t="n">
        <f aca="false">S809+U809+X809</f>
        <v>9.25810553360218</v>
      </c>
      <c r="AH809" s="0" t="n">
        <v>188.13828</v>
      </c>
      <c r="AI809" s="96" t="n">
        <v>178.07553</v>
      </c>
      <c r="AJ809" s="96" t="n">
        <v>8.7943327</v>
      </c>
      <c r="AK809" s="96" t="n">
        <v>0</v>
      </c>
      <c r="AL809" s="96" t="n">
        <v>0.26052797</v>
      </c>
      <c r="AM809" s="96" t="n">
        <v>0.60289265</v>
      </c>
      <c r="AN809" s="96" t="n">
        <v>0.40499314</v>
      </c>
      <c r="AP809" s="95" t="n">
        <v>3.0925</v>
      </c>
      <c r="AQ809" s="95" t="n">
        <v>3.012316</v>
      </c>
      <c r="AR809" s="95" t="n">
        <v>0.064728362</v>
      </c>
      <c r="AS809" s="95" t="n">
        <v>0.015455621</v>
      </c>
      <c r="AT809" s="152" t="n">
        <f aca="false">AW809+AZ809+BA809+BB809+BC809+BK809+BL809+BP809</f>
        <v>0.000180594485896222</v>
      </c>
      <c r="AU809" s="152" t="n">
        <f aca="false">AX809+AY809+BD809+BE809+BF809+BG809+BH809+BI809+BJ809+BM809+BQ809+BR809</f>
        <v>2.39380037775902E-007</v>
      </c>
      <c r="AV809" s="153" t="n">
        <f aca="false">BN809+BO809</f>
        <v>2.16465278</v>
      </c>
      <c r="AW809" s="154" t="n">
        <v>1.3052896E-005</v>
      </c>
      <c r="AX809" s="154" t="n">
        <v>3.9383835E-008</v>
      </c>
      <c r="AY809" s="154" t="n">
        <v>1.0760185E-012</v>
      </c>
      <c r="AZ809" s="154" t="n">
        <v>1.8122218E-013</v>
      </c>
      <c r="BA809" s="154" t="n">
        <v>0</v>
      </c>
      <c r="BB809" s="154" t="n">
        <v>2.1125502E-008</v>
      </c>
      <c r="BC809" s="154" t="n">
        <v>0.00016710955</v>
      </c>
      <c r="BD809" s="154" t="n">
        <v>4.0174233E-009</v>
      </c>
      <c r="BE809" s="154" t="n">
        <v>1.9459601E-007</v>
      </c>
      <c r="BF809" s="154" t="n">
        <v>1.2064956E-009</v>
      </c>
      <c r="BG809" s="154" t="n">
        <v>1.903644E-013</v>
      </c>
      <c r="BH809" s="154" t="n">
        <v>8.2230103E-011</v>
      </c>
      <c r="BI809" s="154" t="n">
        <v>7.8332639E-011</v>
      </c>
      <c r="BJ809" s="154" t="n">
        <v>1.4444751E-011</v>
      </c>
      <c r="BK809" s="154" t="n">
        <v>3.7024613E-008</v>
      </c>
      <c r="BL809" s="154" t="n">
        <v>3.738896E-007</v>
      </c>
      <c r="BM809" s="154" t="n">
        <v>1.7269937E-021</v>
      </c>
      <c r="BN809" s="154" t="n">
        <v>0.43526448</v>
      </c>
      <c r="BO809" s="154" t="n">
        <v>1.7293883</v>
      </c>
      <c r="BP809" s="154" t="n">
        <v>0</v>
      </c>
      <c r="BQ809" s="154" t="n">
        <v>0</v>
      </c>
      <c r="BR809" s="154" t="n">
        <v>0</v>
      </c>
      <c r="BT809" s="96" t="n">
        <v>0.0034455367</v>
      </c>
      <c r="BU809" s="96" t="n">
        <v>0.0013446762</v>
      </c>
      <c r="BV809" s="96" t="n">
        <v>0.00039211066</v>
      </c>
      <c r="BW809" s="96" t="n">
        <v>6.0748428E-006</v>
      </c>
      <c r="BX809" s="96" t="n">
        <v>0.0011038809</v>
      </c>
      <c r="BY809" s="96" t="n">
        <v>6.6083336E-006</v>
      </c>
      <c r="BZ809" s="96" t="n">
        <v>3.0674013E-005</v>
      </c>
      <c r="CA809" s="96" t="n">
        <v>9.1698861E-006</v>
      </c>
      <c r="CB809" s="96" t="n">
        <v>1.8947114E-005</v>
      </c>
      <c r="CC809" s="96" t="n">
        <v>4.5794654E-006</v>
      </c>
      <c r="CD809" s="96" t="n">
        <v>0</v>
      </c>
      <c r="CE809" s="96" t="n">
        <v>3.8190263E-018</v>
      </c>
      <c r="CF809" s="96" t="n">
        <v>3.1270038E-014</v>
      </c>
      <c r="CG809" s="96" t="n">
        <v>0.00016956857</v>
      </c>
      <c r="CH809" s="96" t="n">
        <v>0.00022632597</v>
      </c>
      <c r="CI809" s="96" t="n">
        <v>0.00013292084</v>
      </c>
      <c r="CJ809" s="96" t="n">
        <v>0</v>
      </c>
      <c r="CL809" s="155" t="n">
        <v>2.6467387E-014</v>
      </c>
      <c r="CM809" s="155" t="n">
        <v>14.060773</v>
      </c>
      <c r="CN809" s="156" t="n">
        <v>0.56584335</v>
      </c>
      <c r="CO809" s="155" t="n">
        <v>0.92139349</v>
      </c>
      <c r="CP809" s="155" t="n">
        <v>3.7142844E-007</v>
      </c>
      <c r="CQ809" s="155" t="n">
        <v>5.7123214E-007</v>
      </c>
      <c r="CR809" s="155" t="n">
        <v>0.055963077</v>
      </c>
      <c r="CS809" s="155" t="n">
        <v>42.290553</v>
      </c>
      <c r="CT809" s="155" t="n">
        <v>0.00080137277</v>
      </c>
      <c r="CU809" s="155" t="n">
        <v>0.0021897883</v>
      </c>
      <c r="CW809" s="97"/>
      <c r="CX809" s="101" t="s">
        <v>1486</v>
      </c>
    </row>
    <row r="810" customFormat="false" ht="13.8" hidden="false" customHeight="false" outlineLevel="0" collapsed="false">
      <c r="A810" s="0" t="s">
        <v>1487</v>
      </c>
      <c r="B810" s="26" t="s">
        <v>1275</v>
      </c>
      <c r="C810" s="88" t="str">
        <f aca="false">MID(A810,1,12)</f>
        <v>A.100.34.109</v>
      </c>
      <c r="D810" s="2" t="s">
        <v>1470</v>
      </c>
      <c r="E810" s="90" t="s">
        <v>255</v>
      </c>
      <c r="F810" s="91" t="str">
        <f aca="false">MID(A810, 21,85)</f>
        <v>NiCu30Al</v>
      </c>
      <c r="G810" s="133" t="n">
        <f aca="false">H810+I810+J810+K810</f>
        <v>19.2676829258968</v>
      </c>
      <c r="H810" s="149" t="n">
        <f aca="false">N810+O810+P810+Q810</f>
        <v>0.36855688584</v>
      </c>
      <c r="I810" s="149" t="n">
        <f aca="false">L810+M810+R810+V810+T810</f>
        <v>7.964728122345</v>
      </c>
      <c r="J810" s="150" t="n">
        <f aca="false">S810+U810+W810+X810</f>
        <v>9.35852111771181</v>
      </c>
      <c r="K810" s="149" t="n">
        <v>1.5758768</v>
      </c>
      <c r="L810" s="130" t="n">
        <v>7.9078242</v>
      </c>
      <c r="M810" s="130" t="n">
        <v>0.056206244</v>
      </c>
      <c r="N810" s="130" t="n">
        <v>0.3537783</v>
      </c>
      <c r="O810" s="130" t="n">
        <v>0.010418806</v>
      </c>
      <c r="P810" s="130" t="n">
        <v>0.00033224084</v>
      </c>
      <c r="Q810" s="130" t="n">
        <v>0.004027539</v>
      </c>
      <c r="R810" s="130" t="n">
        <v>0.00050486739</v>
      </c>
      <c r="S810" s="130" t="n">
        <v>9.3221567</v>
      </c>
      <c r="T810" s="157" t="n">
        <v>0.00018013799</v>
      </c>
      <c r="U810" s="157" t="n">
        <v>0.036364079</v>
      </c>
      <c r="V810" s="157" t="n">
        <v>1.2672965E-005</v>
      </c>
      <c r="W810" s="157" t="n">
        <v>3.3014157E-007</v>
      </c>
      <c r="X810" s="130" t="n">
        <v>8.5702429E-009</v>
      </c>
      <c r="Z810" s="151" t="n">
        <f aca="false">K810/0.15</f>
        <v>10.5058453333333</v>
      </c>
      <c r="AB810" s="133" t="n">
        <f aca="false">K810</f>
        <v>1.5758768</v>
      </c>
      <c r="AC810" s="133" t="n">
        <f aca="false">L810+M810+N810+O810+P810+Q810+R810</f>
        <v>8.33309219723</v>
      </c>
      <c r="AD810" s="133" t="n">
        <f aca="false">L810+M810+R810+W810</f>
        <v>7.96453564153157</v>
      </c>
      <c r="AE810" s="133" t="n">
        <f aca="false">V810+L810+M810+R810+T810</f>
        <v>7.964728122345</v>
      </c>
      <c r="AF810" s="133" t="n">
        <f aca="false">S810+U810+X810</f>
        <v>9.35852078757024</v>
      </c>
      <c r="AH810" s="0" t="n">
        <v>189.6119</v>
      </c>
      <c r="AI810" s="96" t="n">
        <v>180.35642</v>
      </c>
      <c r="AJ810" s="96" t="n">
        <v>4.0878533</v>
      </c>
      <c r="AK810" s="96" t="n">
        <v>0</v>
      </c>
      <c r="AL810" s="96" t="n">
        <v>0.66586089</v>
      </c>
      <c r="AM810" s="96" t="n">
        <v>2.8761668</v>
      </c>
      <c r="AN810" s="96" t="n">
        <v>1.6256053</v>
      </c>
      <c r="AP810" s="95" t="n">
        <v>2.6378749</v>
      </c>
      <c r="AQ810" s="95" t="n">
        <v>2.5689701</v>
      </c>
      <c r="AR810" s="95" t="n">
        <v>0.054074585</v>
      </c>
      <c r="AS810" s="95" t="n">
        <v>0.014830249</v>
      </c>
      <c r="AT810" s="152" t="n">
        <f aca="false">AW810+AZ810+BA810+BB810+BC810+BK810+BL810+BP810</f>
        <v>0.00015401499404273</v>
      </c>
      <c r="AU810" s="152" t="n">
        <f aca="false">AX810+AY810+BD810+BE810+BF810+BG810+BH810+BI810+BJ810+BM810+BQ810+BR810</f>
        <v>1.99979971435267E-007</v>
      </c>
      <c r="AV810" s="153" t="n">
        <f aca="false">BN810+BO810</f>
        <v>2.07706572</v>
      </c>
      <c r="AW810" s="154" t="n">
        <v>9.7624157E-006</v>
      </c>
      <c r="AX810" s="154" t="n">
        <v>2.9455916E-008</v>
      </c>
      <c r="AY810" s="154" t="n">
        <v>8.0475935E-013</v>
      </c>
      <c r="AZ810" s="154" t="n">
        <v>3.3723873E-010</v>
      </c>
      <c r="BA810" s="154" t="n">
        <v>0</v>
      </c>
      <c r="BB810" s="154" t="n">
        <v>1.4206221E-008</v>
      </c>
      <c r="BC810" s="154" t="n">
        <v>0.00014403896</v>
      </c>
      <c r="BD810" s="154" t="n">
        <v>2.9172304E-009</v>
      </c>
      <c r="BE810" s="154" t="n">
        <v>1.6759593E-007</v>
      </c>
      <c r="BF810" s="154" t="n">
        <v>6.1553672E-012</v>
      </c>
      <c r="BG810" s="154" t="n">
        <v>2.9941743E-014</v>
      </c>
      <c r="BH810" s="154" t="n">
        <v>3.1317903E-012</v>
      </c>
      <c r="BI810" s="154" t="n">
        <v>6.3643826E-013</v>
      </c>
      <c r="BJ810" s="154" t="n">
        <v>1.3673841E-013</v>
      </c>
      <c r="BK810" s="154" t="n">
        <v>1.8875723E-008</v>
      </c>
      <c r="BL810" s="154" t="n">
        <v>1.8019916E-007</v>
      </c>
      <c r="BM810" s="154" t="n">
        <v>4.1134652E-021</v>
      </c>
      <c r="BN810" s="154" t="n">
        <v>0.43241112</v>
      </c>
      <c r="BO810" s="154" t="n">
        <v>1.6446546</v>
      </c>
      <c r="BP810" s="154" t="n">
        <v>0</v>
      </c>
      <c r="BQ810" s="154" t="n">
        <v>0</v>
      </c>
      <c r="BR810" s="154" t="n">
        <v>0</v>
      </c>
      <c r="BT810" s="96" t="n">
        <v>0.003153992</v>
      </c>
      <c r="BU810" s="96" t="n">
        <v>0.0011567042</v>
      </c>
      <c r="BV810" s="96" t="n">
        <v>0.00029293085</v>
      </c>
      <c r="BW810" s="96" t="n">
        <v>6.4078419E-008</v>
      </c>
      <c r="BX810" s="96" t="n">
        <v>0.00096015986</v>
      </c>
      <c r="BY810" s="96" t="n">
        <v>2.524938E-006</v>
      </c>
      <c r="BZ810" s="96" t="n">
        <v>2.1901389E-008</v>
      </c>
      <c r="CA810" s="96" t="n">
        <v>3.7224326E-006</v>
      </c>
      <c r="CB810" s="96" t="n">
        <v>4.5237906E-007</v>
      </c>
      <c r="CC810" s="96" t="n">
        <v>2.6922498E-006</v>
      </c>
      <c r="CD810" s="96" t="n">
        <v>0</v>
      </c>
      <c r="CE810" s="96" t="n">
        <v>9.0964035E-018</v>
      </c>
      <c r="CF810" s="96" t="n">
        <v>7.4480997E-014</v>
      </c>
      <c r="CG810" s="96" t="n">
        <v>0.00014248885</v>
      </c>
      <c r="CH810" s="96" t="n">
        <v>0.00022280399</v>
      </c>
      <c r="CI810" s="96" t="n">
        <v>0.00036942628</v>
      </c>
      <c r="CJ810" s="96" t="n">
        <v>0</v>
      </c>
      <c r="CL810" s="155" t="n">
        <v>6.3041732E-014</v>
      </c>
      <c r="CM810" s="155" t="n">
        <v>10.497577</v>
      </c>
      <c r="CN810" s="156" t="n">
        <v>0.34678812</v>
      </c>
      <c r="CO810" s="155" t="n">
        <v>0.79196269</v>
      </c>
      <c r="CP810" s="155" t="n">
        <v>2.6363195E-009</v>
      </c>
      <c r="CQ810" s="155" t="n">
        <v>1.5693253E-007</v>
      </c>
      <c r="CR810" s="155" t="n">
        <v>0.048505365</v>
      </c>
      <c r="CS810" s="155" t="n">
        <v>0.36109099</v>
      </c>
      <c r="CT810" s="155" t="n">
        <v>4.1221806E-006</v>
      </c>
      <c r="CU810" s="155" t="n">
        <v>0.00087272654</v>
      </c>
      <c r="CW810" s="97"/>
      <c r="CX810" s="101" t="s">
        <v>1488</v>
      </c>
    </row>
    <row r="811" customFormat="false" ht="13.8" hidden="false" customHeight="false" outlineLevel="0" collapsed="false">
      <c r="A811" s="0" t="s">
        <v>1489</v>
      </c>
      <c r="B811" s="26" t="s">
        <v>1275</v>
      </c>
      <c r="C811" s="88" t="str">
        <f aca="false">MID(A811,1,12)</f>
        <v>A.100.34.110</v>
      </c>
      <c r="D811" s="2" t="s">
        <v>1470</v>
      </c>
      <c r="E811" s="90" t="s">
        <v>255</v>
      </c>
      <c r="F811" s="91" t="str">
        <f aca="false">MID(A811, 21,85)</f>
        <v>NiCu30Fe</v>
      </c>
      <c r="G811" s="133" t="n">
        <f aca="false">H811+I811+J811+K811</f>
        <v>18.0613619686509</v>
      </c>
      <c r="H811" s="149" t="n">
        <f aca="false">N811+O811+P811+Q811</f>
        <v>0.35442759917</v>
      </c>
      <c r="I811" s="149" t="n">
        <f aca="false">L811+M811+R811+V811+T811</f>
        <v>7.9286024334859</v>
      </c>
      <c r="J811" s="150" t="n">
        <f aca="false">S811+U811+W811+X811</f>
        <v>8.47164153599499</v>
      </c>
      <c r="K811" s="149" t="n">
        <v>1.3066904</v>
      </c>
      <c r="L811" s="130" t="n">
        <v>7.887816</v>
      </c>
      <c r="M811" s="130" t="n">
        <v>0.04015233</v>
      </c>
      <c r="N811" s="157" t="n">
        <v>0.33970927</v>
      </c>
      <c r="O811" s="157" t="n">
        <v>0.01015193</v>
      </c>
      <c r="P811" s="157" t="n">
        <v>0.00034255367</v>
      </c>
      <c r="Q811" s="157" t="n">
        <v>0.0042238455</v>
      </c>
      <c r="R811" s="130" t="n">
        <v>0.00045301545</v>
      </c>
      <c r="S811" s="157" t="n">
        <v>8.4599109</v>
      </c>
      <c r="T811" s="157" t="n">
        <v>0.00017418873</v>
      </c>
      <c r="U811" s="157" t="n">
        <v>0.011730314</v>
      </c>
      <c r="V811" s="157" t="n">
        <v>6.8993059E-006</v>
      </c>
      <c r="W811" s="157" t="n">
        <v>3.2199202E-007</v>
      </c>
      <c r="X811" s="130" t="n">
        <v>2.9697058E-012</v>
      </c>
      <c r="Z811" s="151" t="n">
        <f aca="false">K811/0.15</f>
        <v>8.71126933333333</v>
      </c>
      <c r="AB811" s="133" t="n">
        <f aca="false">K811</f>
        <v>1.3066904</v>
      </c>
      <c r="AC811" s="133" t="n">
        <f aca="false">L811+M811+N811+O811+P811+Q811+R811</f>
        <v>8.28284894462</v>
      </c>
      <c r="AD811" s="133" t="n">
        <f aca="false">L811+M811+R811+W811</f>
        <v>7.92842166744202</v>
      </c>
      <c r="AE811" s="133" t="n">
        <f aca="false">V811+L811+M811+R811+T811</f>
        <v>7.9286024334859</v>
      </c>
      <c r="AF811" s="133" t="n">
        <f aca="false">S811+U811+X811</f>
        <v>8.47164121400297</v>
      </c>
      <c r="AH811" s="0" t="n">
        <v>162.39769</v>
      </c>
      <c r="AI811" s="96" t="n">
        <v>159.18246</v>
      </c>
      <c r="AJ811" s="96" t="n">
        <v>0.80321684</v>
      </c>
      <c r="AK811" s="96" t="n">
        <v>0</v>
      </c>
      <c r="AL811" s="96" t="n">
        <v>0.038100727</v>
      </c>
      <c r="AM811" s="96" t="n">
        <v>1.5771305</v>
      </c>
      <c r="AN811" s="96" t="n">
        <v>0.79678207</v>
      </c>
      <c r="AP811" s="95" t="n">
        <v>2.599916</v>
      </c>
      <c r="AQ811" s="95" t="n">
        <v>2.5333136</v>
      </c>
      <c r="AR811" s="95" t="n">
        <v>0.052503814</v>
      </c>
      <c r="AS811" s="95" t="n">
        <v>0.014098611</v>
      </c>
      <c r="AT811" s="152" t="n">
        <f aca="false">AW811+AZ811+BA811+BB811+BC811+BK811+BL811+BP811</f>
        <v>0.00015187731968739</v>
      </c>
      <c r="AU811" s="152" t="n">
        <f aca="false">AX811+AY811+BD811+BE811+BF811+BG811+BH811+BI811+BJ811+BM811+BQ811+BR811</f>
        <v>1.94170913045149E-007</v>
      </c>
      <c r="AV811" s="153" t="n">
        <f aca="false">BN811+BO811</f>
        <v>1.97459543</v>
      </c>
      <c r="AW811" s="154" t="n">
        <v>8.091658E-006</v>
      </c>
      <c r="AX811" s="154" t="n">
        <v>2.4414615E-008</v>
      </c>
      <c r="AY811" s="154" t="n">
        <v>6.6703291E-013</v>
      </c>
      <c r="AZ811" s="154" t="n">
        <v>3.6006139E-010</v>
      </c>
      <c r="BA811" s="154" t="n">
        <v>0</v>
      </c>
      <c r="BB811" s="154" t="n">
        <v>1.2715771E-008</v>
      </c>
      <c r="BC811" s="154" t="n">
        <v>0.00014356016</v>
      </c>
      <c r="BD811" s="154" t="n">
        <v>2.6947754E-009</v>
      </c>
      <c r="BE811" s="154" t="n">
        <v>1.6705075E-007</v>
      </c>
      <c r="BF811" s="154" t="n">
        <v>6.5657848E-012</v>
      </c>
      <c r="BG811" s="154" t="n">
        <v>3.7313482E-014</v>
      </c>
      <c r="BH811" s="154" t="n">
        <v>3.3080472E-012</v>
      </c>
      <c r="BI811" s="154" t="n">
        <v>1.4540143E-013</v>
      </c>
      <c r="BJ811" s="154" t="n">
        <v>4.9065323E-014</v>
      </c>
      <c r="BK811" s="154" t="n">
        <v>2.0135115E-008</v>
      </c>
      <c r="BL811" s="154" t="n">
        <v>1.9229074E-007</v>
      </c>
      <c r="BM811" s="154" t="n">
        <v>4.0119242E-021</v>
      </c>
      <c r="BN811" s="154" t="n">
        <v>0.42288083</v>
      </c>
      <c r="BO811" s="154" t="n">
        <v>1.5517146</v>
      </c>
      <c r="BP811" s="154" t="n">
        <v>0</v>
      </c>
      <c r="BQ811" s="154" t="n">
        <v>0</v>
      </c>
      <c r="BR811" s="154" t="n">
        <v>0</v>
      </c>
      <c r="BT811" s="96" t="n">
        <v>0.0030841646</v>
      </c>
      <c r="BU811" s="96" t="n">
        <v>0.0011524975</v>
      </c>
      <c r="BV811" s="96" t="n">
        <v>0.0002428933</v>
      </c>
      <c r="BW811" s="96" t="n">
        <v>5.5645902E-008</v>
      </c>
      <c r="BX811" s="96" t="n">
        <v>0.00095711733</v>
      </c>
      <c r="BY811" s="96" t="n">
        <v>1.6487649E-006</v>
      </c>
      <c r="BZ811" s="96" t="n">
        <v>2.3212761E-008</v>
      </c>
      <c r="CA811" s="96" t="n">
        <v>2.3851555E-006</v>
      </c>
      <c r="CB811" s="96" t="n">
        <v>4.6355894E-007</v>
      </c>
      <c r="CC811" s="96" t="n">
        <v>2.8134615E-006</v>
      </c>
      <c r="CD811" s="96" t="n">
        <v>0</v>
      </c>
      <c r="CE811" s="96" t="n">
        <v>8.8718586E-018</v>
      </c>
      <c r="CF811" s="96" t="n">
        <v>7.2642433E-014</v>
      </c>
      <c r="CG811" s="96" t="n">
        <v>0.00013960656</v>
      </c>
      <c r="CH811" s="96" t="n">
        <v>0.00019313381</v>
      </c>
      <c r="CI811" s="96" t="n">
        <v>0.00039152634</v>
      </c>
      <c r="CJ811" s="96" t="n">
        <v>0</v>
      </c>
      <c r="CL811" s="155" t="n">
        <v>6.1485546E-014</v>
      </c>
      <c r="CM811" s="155" t="n">
        <v>8.70768</v>
      </c>
      <c r="CN811" s="156" t="n">
        <v>0.32163061</v>
      </c>
      <c r="CO811" s="155" t="n">
        <v>0.78888242</v>
      </c>
      <c r="CP811" s="155" t="n">
        <v>2.7912593E-009</v>
      </c>
      <c r="CQ811" s="155" t="n">
        <v>1.655522E-007</v>
      </c>
      <c r="CR811" s="155" t="n">
        <v>0.048363785</v>
      </c>
      <c r="CS811" s="155" t="n">
        <v>0.12245136</v>
      </c>
      <c r="CT811" s="155" t="n">
        <v>4.3970657E-006</v>
      </c>
      <c r="CU811" s="155" t="n">
        <v>0.0005653955</v>
      </c>
      <c r="CW811" s="97"/>
      <c r="CX811" s="101" t="s">
        <v>1490</v>
      </c>
    </row>
    <row r="812" customFormat="false" ht="13.8" hidden="false" customHeight="false" outlineLevel="0" collapsed="false">
      <c r="A812" s="0" t="s">
        <v>1491</v>
      </c>
      <c r="B812" s="26" t="s">
        <v>1275</v>
      </c>
      <c r="C812" s="88" t="str">
        <f aca="false">MID(A812,1,12)</f>
        <v>A.100.34.111</v>
      </c>
      <c r="D812" s="2" t="s">
        <v>1470</v>
      </c>
      <c r="E812" s="90" t="s">
        <v>255</v>
      </c>
      <c r="F812" s="91" t="str">
        <f aca="false">MID(A812, 21,85)</f>
        <v>NiFe 50 50</v>
      </c>
      <c r="G812" s="133" t="n">
        <f aca="false">H812+I812+J812+K812</f>
        <v>13.0858402921855</v>
      </c>
      <c r="H812" s="149" t="n">
        <f aca="false">N812+O812+P812+Q812</f>
        <v>0.2647235288113</v>
      </c>
      <c r="I812" s="149" t="n">
        <f aca="false">L812+M812+R812+V812+T812</f>
        <v>5.9858057655391</v>
      </c>
      <c r="J812" s="150" t="n">
        <f aca="false">S812+U812+W812+X812</f>
        <v>5.71880629783506</v>
      </c>
      <c r="K812" s="149" t="n">
        <v>1.1165047</v>
      </c>
      <c r="L812" s="130" t="n">
        <v>5.9511958</v>
      </c>
      <c r="M812" s="130" t="n">
        <v>0.034495944</v>
      </c>
      <c r="N812" s="130" t="n">
        <v>0.26457095</v>
      </c>
      <c r="O812" s="130" t="n">
        <v>9.6616844E-005</v>
      </c>
      <c r="P812" s="130" t="n">
        <v>5.1513473E-006</v>
      </c>
      <c r="Q812" s="130" t="n">
        <v>5.081062E-005</v>
      </c>
      <c r="R812" s="130" t="n">
        <v>6.2814047E-005</v>
      </c>
      <c r="S812" s="157" t="n">
        <v>5.714117</v>
      </c>
      <c r="T812" s="157" t="n">
        <v>4.5243826E-005</v>
      </c>
      <c r="U812" s="157" t="n">
        <v>0.0046892142</v>
      </c>
      <c r="V812" s="157" t="n">
        <v>5.9636661E-006</v>
      </c>
      <c r="W812" s="157" t="n">
        <v>8.3634292E-008</v>
      </c>
      <c r="X812" s="130" t="n">
        <v>7.7135215E-013</v>
      </c>
      <c r="Z812" s="151" t="n">
        <f aca="false">K812/0.15</f>
        <v>7.44336466666667</v>
      </c>
      <c r="AB812" s="133" t="n">
        <f aca="false">K812</f>
        <v>1.1165047</v>
      </c>
      <c r="AC812" s="133" t="n">
        <f aca="false">L812+M812+N812+O812+P812+Q812+R812</f>
        <v>6.2504780868583</v>
      </c>
      <c r="AD812" s="133" t="n">
        <f aca="false">L812+M812+R812+W812</f>
        <v>5.98575464168129</v>
      </c>
      <c r="AE812" s="133" t="n">
        <f aca="false">V812+L812+M812+R812+T812</f>
        <v>5.9858057655391</v>
      </c>
      <c r="AF812" s="133" t="n">
        <f aca="false">S812+U812+X812</f>
        <v>5.71880621420077</v>
      </c>
      <c r="AH812" s="0" t="n">
        <v>126.51635</v>
      </c>
      <c r="AI812" s="96" t="n">
        <v>126.46442</v>
      </c>
      <c r="AJ812" s="96" t="n">
        <v>0.026826906</v>
      </c>
      <c r="AK812" s="96" t="n">
        <v>0</v>
      </c>
      <c r="AL812" s="96" t="n">
        <v>0.0054012681</v>
      </c>
      <c r="AM812" s="96" t="n">
        <v>0.01424901</v>
      </c>
      <c r="AN812" s="96" t="n">
        <v>0.0054511599</v>
      </c>
      <c r="AP812" s="95" t="n">
        <v>1.9651325</v>
      </c>
      <c r="AQ812" s="95" t="n">
        <v>1.9143725</v>
      </c>
      <c r="AR812" s="95" t="n">
        <v>0.040159243</v>
      </c>
      <c r="AS812" s="95" t="n">
        <v>0.010600829</v>
      </c>
      <c r="AT812" s="152" t="n">
        <f aca="false">AW812+AZ812+BA812+BB812+BC812+BK812+BL812+BP812</f>
        <v>0.000114770531484531</v>
      </c>
      <c r="AU812" s="152" t="n">
        <f aca="false">AX812+AY812+BD812+BE812+BF812+BG812+BH812+BI812+BJ812+BM812+BQ812+BR812</f>
        <v>1.48517914622088E-007</v>
      </c>
      <c r="AV812" s="153" t="n">
        <f aca="false">BN812+BO812</f>
        <v>1.48471</v>
      </c>
      <c r="AW812" s="154" t="n">
        <v>6.91283E-006</v>
      </c>
      <c r="AX812" s="154" t="n">
        <v>2.0857887E-008</v>
      </c>
      <c r="AY812" s="154" t="n">
        <v>5.698584E-013</v>
      </c>
      <c r="AZ812" s="154" t="n">
        <v>1.0898447E-013</v>
      </c>
      <c r="BA812" s="154" t="n">
        <v>0</v>
      </c>
      <c r="BB812" s="154" t="n">
        <v>9.4541608E-009</v>
      </c>
      <c r="BC812" s="154" t="n">
        <v>0.00010784823</v>
      </c>
      <c r="BD812" s="154" t="n">
        <v>2.0410712E-009</v>
      </c>
      <c r="BE812" s="154" t="n">
        <v>1.25618E-007</v>
      </c>
      <c r="BF812" s="154" t="n">
        <v>1.2452452E-015</v>
      </c>
      <c r="BG812" s="154" t="n">
        <v>2.878685E-013</v>
      </c>
      <c r="BH812" s="154" t="n">
        <v>2.1408276E-014</v>
      </c>
      <c r="BI812" s="154" t="n">
        <v>6.4341989E-014</v>
      </c>
      <c r="BJ812" s="154" t="n">
        <v>1.1699677E-014</v>
      </c>
      <c r="BK812" s="154" t="n">
        <v>1.1115048E-012</v>
      </c>
      <c r="BL812" s="154" t="n">
        <v>1.6103242E-011</v>
      </c>
      <c r="BM812" s="154" t="n">
        <v>1.0420582E-021</v>
      </c>
      <c r="BN812" s="154" t="n">
        <v>0.286639</v>
      </c>
      <c r="BO812" s="154" t="n">
        <v>1.198071</v>
      </c>
      <c r="BP812" s="154" t="n">
        <v>0</v>
      </c>
      <c r="BQ812" s="154" t="n">
        <v>0</v>
      </c>
      <c r="BR812" s="154" t="n">
        <v>0</v>
      </c>
      <c r="BT812" s="96" t="n">
        <v>0.0020817575</v>
      </c>
      <c r="BU812" s="96" t="n">
        <v>0.00086649986</v>
      </c>
      <c r="BV812" s="96" t="n">
        <v>0.00020754076</v>
      </c>
      <c r="BW812" s="96" t="n">
        <v>1.315677E-008</v>
      </c>
      <c r="BX812" s="96" t="n">
        <v>0.00071314914</v>
      </c>
      <c r="BY812" s="96" t="n">
        <v>8.8770397E-007</v>
      </c>
      <c r="BZ812" s="96" t="n">
        <v>3.0603359E-011</v>
      </c>
      <c r="CA812" s="96" t="n">
        <v>1.3473174E-006</v>
      </c>
      <c r="CB812" s="96" t="n">
        <v>8.781523E-009</v>
      </c>
      <c r="CC812" s="96" t="n">
        <v>5.2975025E-008</v>
      </c>
      <c r="CD812" s="96" t="n">
        <v>0</v>
      </c>
      <c r="CE812" s="96" t="n">
        <v>2.3043789E-018</v>
      </c>
      <c r="CF812" s="96" t="n">
        <v>1.8868164E-014</v>
      </c>
      <c r="CG812" s="96" t="n">
        <v>0.00010674066</v>
      </c>
      <c r="CH812" s="96" t="n">
        <v>0.00015294429</v>
      </c>
      <c r="CI812" s="96" t="n">
        <v>3.2572873E-005</v>
      </c>
      <c r="CJ812" s="96" t="n">
        <v>0</v>
      </c>
      <c r="CL812" s="155" t="n">
        <v>1.5970272E-014</v>
      </c>
      <c r="CM812" s="155" t="n">
        <v>7.4388648</v>
      </c>
      <c r="CN812" s="156" t="n">
        <v>0.23688433</v>
      </c>
      <c r="CO812" s="155" t="n">
        <v>0.59305017</v>
      </c>
      <c r="CP812" s="155" t="n">
        <v>9.7402085E-012</v>
      </c>
      <c r="CQ812" s="155" t="n">
        <v>1.1501279E-009</v>
      </c>
      <c r="CR812" s="155" t="n">
        <v>0.036189637</v>
      </c>
      <c r="CS812" s="155" t="n">
        <v>0.031819279</v>
      </c>
      <c r="CT812" s="155" t="n">
        <v>8.3436095E-010</v>
      </c>
      <c r="CU812" s="155" t="n">
        <v>0.00041052394</v>
      </c>
      <c r="CW812" s="97"/>
      <c r="CX812" s="101" t="s">
        <v>1492</v>
      </c>
    </row>
    <row r="813" customFormat="false" ht="13.8" hidden="false" customHeight="false" outlineLevel="0" collapsed="false">
      <c r="A813" s="0" t="s">
        <v>1493</v>
      </c>
      <c r="B813" s="26" t="s">
        <v>1275</v>
      </c>
      <c r="C813" s="88" t="str">
        <f aca="false">MID(A813,1,12)</f>
        <v>A.100.34.112</v>
      </c>
      <c r="D813" s="2" t="s">
        <v>1470</v>
      </c>
      <c r="E813" s="90" t="s">
        <v>255</v>
      </c>
      <c r="F813" s="91" t="str">
        <f aca="false">MID(A813, 21,85)</f>
        <v>NiMo30</v>
      </c>
      <c r="G813" s="133" t="n">
        <f aca="false">H813+I813+J813+K813</f>
        <v>35.9202520887603</v>
      </c>
      <c r="H813" s="149" t="n">
        <f aca="false">N813+O813+P813+Q813</f>
        <v>0.5721320505</v>
      </c>
      <c r="I813" s="149" t="n">
        <f aca="false">L813+M813+R813+V813+T813</f>
        <v>11.4787771160257</v>
      </c>
      <c r="J813" s="150" t="n">
        <f aca="false">S813+U813+W813+X813</f>
        <v>21.8471969222346</v>
      </c>
      <c r="K813" s="149" t="n">
        <v>2.022146</v>
      </c>
      <c r="L813" s="130" t="n">
        <v>9.0615697</v>
      </c>
      <c r="M813" s="130" t="n">
        <v>0.72792912</v>
      </c>
      <c r="N813" s="130" t="n">
        <v>0.34369168</v>
      </c>
      <c r="O813" s="157" t="n">
        <v>0.0015914635</v>
      </c>
      <c r="P813" s="157" t="n">
        <v>0.063771067</v>
      </c>
      <c r="Q813" s="157" t="n">
        <v>0.16307784</v>
      </c>
      <c r="R813" s="157" t="n">
        <v>1.6892133</v>
      </c>
      <c r="S813" s="157" t="n">
        <v>21.761945</v>
      </c>
      <c r="T813" s="157" t="n">
        <v>6.0174288E-005</v>
      </c>
      <c r="U813" s="157" t="n">
        <v>0.085251811</v>
      </c>
      <c r="V813" s="157" t="n">
        <v>4.8217377E-006</v>
      </c>
      <c r="W813" s="157" t="n">
        <v>1.1123361E-007</v>
      </c>
      <c r="X813" s="130" t="n">
        <v>1.0258984E-012</v>
      </c>
      <c r="Z813" s="151" t="n">
        <f aca="false">K813/0.15</f>
        <v>13.4809733333333</v>
      </c>
      <c r="AB813" s="133" t="n">
        <f aca="false">K813</f>
        <v>2.022146</v>
      </c>
      <c r="AC813" s="133" t="n">
        <f aca="false">L813+M813+N813+O813+P813+Q813+R813</f>
        <v>12.0508441705</v>
      </c>
      <c r="AD813" s="133" t="n">
        <f aca="false">L813+M813+R813+W813</f>
        <v>11.4787122312336</v>
      </c>
      <c r="AE813" s="133" t="n">
        <f aca="false">V813+L813+M813+R813+T813</f>
        <v>11.4787771160257</v>
      </c>
      <c r="AF813" s="133" t="n">
        <f aca="false">S813+U813+X813</f>
        <v>21.847196811001</v>
      </c>
      <c r="AH813" s="0" t="n">
        <v>167.45541</v>
      </c>
      <c r="AI813" s="96" t="n">
        <v>149.89454</v>
      </c>
      <c r="AJ813" s="96" t="n">
        <v>9.9784375</v>
      </c>
      <c r="AK813" s="96" t="n">
        <v>0</v>
      </c>
      <c r="AL813" s="96" t="n">
        <v>7.4480168</v>
      </c>
      <c r="AM813" s="96" t="n">
        <v>0.085933767</v>
      </c>
      <c r="AN813" s="96" t="n">
        <v>0.04848274</v>
      </c>
      <c r="AP813" s="95" t="n">
        <v>4.224644</v>
      </c>
      <c r="AQ813" s="95" t="n">
        <v>4.1223769</v>
      </c>
      <c r="AR813" s="95" t="n">
        <v>0.076414507</v>
      </c>
      <c r="AS813" s="95" t="n">
        <v>0.025852572</v>
      </c>
      <c r="AT813" s="152" t="n">
        <f aca="false">AW813+AZ813+BA813+BB813+BC813+BK813+BL813+BP813</f>
        <v>0.000247144897057949</v>
      </c>
      <c r="AU813" s="152" t="n">
        <f aca="false">AX813+AY813+BD813+BE813+BF813+BG813+BH813+BI813+BJ813+BM813+BQ813+BR813</f>
        <v>2.82598024622901E-007</v>
      </c>
      <c r="AV813" s="153" t="n">
        <f aca="false">BN813+BO813</f>
        <v>3.6208084</v>
      </c>
      <c r="AW813" s="154" t="n">
        <v>1.2510346E-005</v>
      </c>
      <c r="AX813" s="154" t="n">
        <v>3.7746735E-008</v>
      </c>
      <c r="AY813" s="154" t="n">
        <v>1.0312947E-012</v>
      </c>
      <c r="AZ813" s="154" t="n">
        <v>1.4494934E-013</v>
      </c>
      <c r="BA813" s="154" t="n">
        <v>0</v>
      </c>
      <c r="BB813" s="154" t="n">
        <v>1.3252413E-008</v>
      </c>
      <c r="BC813" s="154" t="n">
        <v>0.00016479743</v>
      </c>
      <c r="BD813" s="154" t="n">
        <v>2.7730204E-009</v>
      </c>
      <c r="BE813" s="154" t="n">
        <v>1.9191997E-007</v>
      </c>
      <c r="BF813" s="154" t="n">
        <v>2.4717868E-008</v>
      </c>
      <c r="BG813" s="154" t="n">
        <v>1.1304282E-012</v>
      </c>
      <c r="BH813" s="154" t="n">
        <v>1.6842755E-009</v>
      </c>
      <c r="BI813" s="154" t="n">
        <v>1.9976436E-008</v>
      </c>
      <c r="BJ813" s="154" t="n">
        <v>3.777558E-009</v>
      </c>
      <c r="BK813" s="154" t="n">
        <v>6.5164875E-006</v>
      </c>
      <c r="BL813" s="154" t="n">
        <v>6.3307381E-005</v>
      </c>
      <c r="BM813" s="154" t="n">
        <v>1.3859375E-021</v>
      </c>
      <c r="BN813" s="154" t="n">
        <v>2.1242289</v>
      </c>
      <c r="BO813" s="154" t="n">
        <v>1.4965795</v>
      </c>
      <c r="BP813" s="154" t="n">
        <v>0</v>
      </c>
      <c r="BQ813" s="154" t="n">
        <v>0</v>
      </c>
      <c r="BR813" s="154" t="n">
        <v>0</v>
      </c>
      <c r="BT813" s="96" t="n">
        <v>0.0096149295</v>
      </c>
      <c r="BU813" s="96" t="n">
        <v>0.0013241219</v>
      </c>
      <c r="BV813" s="96" t="n">
        <v>0.0003758853</v>
      </c>
      <c r="BW813" s="96" t="n">
        <v>0.00019787911</v>
      </c>
      <c r="BX813" s="96" t="n">
        <v>0.0010906757</v>
      </c>
      <c r="BY813" s="96" t="n">
        <v>3.8745528E-006</v>
      </c>
      <c r="BZ813" s="96" t="n">
        <v>0.00063229166</v>
      </c>
      <c r="CA813" s="96" t="n">
        <v>2.8879954E-006</v>
      </c>
      <c r="CB813" s="96" t="n">
        <v>8.8790639E-005</v>
      </c>
      <c r="CC813" s="96" t="n">
        <v>0.00012859776</v>
      </c>
      <c r="CD813" s="96" t="n">
        <v>0</v>
      </c>
      <c r="CE813" s="96" t="n">
        <v>3.0648239E-018</v>
      </c>
      <c r="CF813" s="96" t="n">
        <v>2.5094659E-014</v>
      </c>
      <c r="CG813" s="96" t="n">
        <v>0.00015147837</v>
      </c>
      <c r="CH813" s="96" t="n">
        <v>0.00019385799</v>
      </c>
      <c r="CI813" s="96" t="n">
        <v>0.0054245886</v>
      </c>
      <c r="CJ813" s="96" t="n">
        <v>0</v>
      </c>
      <c r="CL813" s="155" t="n">
        <v>2.1240461E-014</v>
      </c>
      <c r="CM813" s="155" t="n">
        <v>13.480971</v>
      </c>
      <c r="CN813" s="156" t="n">
        <v>0.35805292</v>
      </c>
      <c r="CO813" s="155" t="n">
        <v>0.90638263</v>
      </c>
      <c r="CP813" s="155" t="n">
        <v>3.5201452E-006</v>
      </c>
      <c r="CQ813" s="155" t="n">
        <v>5.6761017E-005</v>
      </c>
      <c r="CR813" s="155" t="n">
        <v>0.055313412</v>
      </c>
      <c r="CS813" s="155" t="n">
        <v>8896.3385</v>
      </c>
      <c r="CT813" s="155" t="n">
        <v>0.016418933</v>
      </c>
      <c r="CU813" s="155" t="n">
        <v>0.0010536889</v>
      </c>
      <c r="CW813" s="97"/>
      <c r="CX813" s="101" t="s">
        <v>1494</v>
      </c>
    </row>
    <row r="814" customFormat="false" ht="13.8" hidden="false" customHeight="false" outlineLevel="0" collapsed="false">
      <c r="A814" s="0" t="s">
        <v>1495</v>
      </c>
      <c r="B814" s="26" t="s">
        <v>1275</v>
      </c>
      <c r="C814" s="88" t="str">
        <f aca="false">MID(A814,1,12)</f>
        <v>A.100.34.113</v>
      </c>
      <c r="D814" s="2" t="s">
        <v>1470</v>
      </c>
      <c r="E814" s="90" t="s">
        <v>255</v>
      </c>
      <c r="F814" s="91" t="str">
        <f aca="false">MID(A814, 21,85)</f>
        <v>Supermalloy</v>
      </c>
      <c r="G814" s="133" t="n">
        <f aca="false">H814+I814+J814+K814</f>
        <v>22.3039138932269</v>
      </c>
      <c r="H814" s="149" t="n">
        <f aca="false">N814+O814+P814+Q814</f>
        <v>0.40048501944</v>
      </c>
      <c r="I814" s="149" t="n">
        <f aca="false">L814+M814+R814+V814+T814</f>
        <v>9.4903610433343</v>
      </c>
      <c r="J814" s="150" t="n">
        <f aca="false">S814+U814+W814+X814</f>
        <v>10.8983558304526</v>
      </c>
      <c r="K814" s="149" t="n">
        <v>1.514712</v>
      </c>
      <c r="L814" s="130" t="n">
        <v>9.0553618</v>
      </c>
      <c r="M814" s="130" t="n">
        <v>0.14404586</v>
      </c>
      <c r="N814" s="130" t="n">
        <v>0.36831026</v>
      </c>
      <c r="O814" s="157" t="n">
        <v>0.00051472814</v>
      </c>
      <c r="P814" s="157" t="n">
        <v>0.0076535433</v>
      </c>
      <c r="Q814" s="157" t="n">
        <v>0.024006488</v>
      </c>
      <c r="R814" s="157" t="n">
        <v>0.2908814</v>
      </c>
      <c r="S814" s="157" t="n">
        <v>10.88563</v>
      </c>
      <c r="T814" s="157" t="n">
        <v>6.7865739E-005</v>
      </c>
      <c r="U814" s="130" t="n">
        <v>0.012725705</v>
      </c>
      <c r="V814" s="157" t="n">
        <v>4.1175953E-006</v>
      </c>
      <c r="W814" s="157" t="n">
        <v>1.2545144E-007</v>
      </c>
      <c r="X814" s="130" t="n">
        <v>1.1570282E-012</v>
      </c>
      <c r="Z814" s="151" t="n">
        <f aca="false">K814/0.15</f>
        <v>10.09808</v>
      </c>
      <c r="AB814" s="133" t="n">
        <f aca="false">K814</f>
        <v>1.514712</v>
      </c>
      <c r="AC814" s="133" t="n">
        <f aca="false">L814+M814+N814+O814+P814+Q814+R814</f>
        <v>9.89077407944</v>
      </c>
      <c r="AD814" s="133" t="n">
        <f aca="false">L814+M814+R814+W814</f>
        <v>9.49028918545144</v>
      </c>
      <c r="AE814" s="133" t="n">
        <f aca="false">V814+L814+M814+R814+T814</f>
        <v>9.4903610433343</v>
      </c>
      <c r="AF814" s="133" t="n">
        <f aca="false">S814+U814+X814</f>
        <v>10.8983557050012</v>
      </c>
      <c r="AH814" s="0" t="n">
        <v>173.77001</v>
      </c>
      <c r="AI814" s="96" t="n">
        <v>171.50198</v>
      </c>
      <c r="AJ814" s="96" t="n">
        <v>0.89801686</v>
      </c>
      <c r="AK814" s="96" t="n">
        <v>0</v>
      </c>
      <c r="AL814" s="96" t="n">
        <v>1.3273953</v>
      </c>
      <c r="AM814" s="96" t="n">
        <v>0.024319263</v>
      </c>
      <c r="AN814" s="96" t="n">
        <v>0.018298121</v>
      </c>
      <c r="AP814" s="95" t="n">
        <v>3.1759939</v>
      </c>
      <c r="AQ814" s="95" t="n">
        <v>3.0960499</v>
      </c>
      <c r="AR814" s="95" t="n">
        <v>0.062486929</v>
      </c>
      <c r="AS814" s="95" t="n">
        <v>0.017457124</v>
      </c>
      <c r="AT814" s="152" t="n">
        <f aca="false">AW814+AZ814+BA814+BB814+BC814+BK814+BL814+BP814</f>
        <v>0.000185614500674477</v>
      </c>
      <c r="AU814" s="152" t="n">
        <f aca="false">AX814+AY814+BD814+BE814+BF814+BG814+BH814+BI814+BJ814+BM814+BQ814+BR814</f>
        <v>2.31090715966412E-007</v>
      </c>
      <c r="AV814" s="153" t="n">
        <f aca="false">BN814+BO814</f>
        <v>2.44497534</v>
      </c>
      <c r="AW814" s="154" t="n">
        <v>9.3710191E-006</v>
      </c>
      <c r="AX814" s="154" t="n">
        <v>2.8274626E-008</v>
      </c>
      <c r="AY814" s="154" t="n">
        <v>7.7250319E-013</v>
      </c>
      <c r="AZ814" s="154" t="n">
        <v>1.634767E-013</v>
      </c>
      <c r="BA814" s="154" t="n">
        <v>0</v>
      </c>
      <c r="BB814" s="154" t="n">
        <v>1.1713611E-008</v>
      </c>
      <c r="BC814" s="154" t="n">
        <v>0.00016432689</v>
      </c>
      <c r="BD814" s="154" t="n">
        <v>2.675839E-009</v>
      </c>
      <c r="BE814" s="154" t="n">
        <v>1.9140557E-007</v>
      </c>
      <c r="BF814" s="154" t="n">
        <v>4.3251991E-009</v>
      </c>
      <c r="BG814" s="154" t="n">
        <v>2.8550322E-013</v>
      </c>
      <c r="BH814" s="154" t="n">
        <v>2.168398E-010</v>
      </c>
      <c r="BI814" s="154" t="n">
        <v>3.5256509E-009</v>
      </c>
      <c r="BJ814" s="154" t="n">
        <v>6.6593316E-010</v>
      </c>
      <c r="BK814" s="154" t="n">
        <v>1.0717798E-006</v>
      </c>
      <c r="BL814" s="154" t="n">
        <v>1.0833098E-005</v>
      </c>
      <c r="BM814" s="154" t="n">
        <v>1.5630874E-021</v>
      </c>
      <c r="BN814" s="154" t="n">
        <v>0.73009874</v>
      </c>
      <c r="BO814" s="154" t="n">
        <v>1.7148766</v>
      </c>
      <c r="BP814" s="154" t="n">
        <v>0</v>
      </c>
      <c r="BQ814" s="154" t="n">
        <v>0</v>
      </c>
      <c r="BR814" s="154" t="n">
        <v>0</v>
      </c>
      <c r="BT814" s="96" t="n">
        <v>0.0042373205</v>
      </c>
      <c r="BU814" s="96" t="n">
        <v>0.0013196095</v>
      </c>
      <c r="BV814" s="96" t="n">
        <v>0.00028156126</v>
      </c>
      <c r="BW814" s="96" t="n">
        <v>3.4077924E-005</v>
      </c>
      <c r="BX814" s="96" t="n">
        <v>0.0010874043</v>
      </c>
      <c r="BY814" s="96" t="n">
        <v>2.7562502E-007</v>
      </c>
      <c r="BZ814" s="96" t="n">
        <v>0.00011066745</v>
      </c>
      <c r="CA814" s="96" t="n">
        <v>5.0756698E-009</v>
      </c>
      <c r="CB814" s="96" t="n">
        <v>1.0763241E-005</v>
      </c>
      <c r="CC814" s="96" t="n">
        <v>1.9545357E-005</v>
      </c>
      <c r="CD814" s="96" t="n">
        <v>0</v>
      </c>
      <c r="CE814" s="96" t="n">
        <v>3.4565683E-018</v>
      </c>
      <c r="CF814" s="96" t="n">
        <v>2.8302247E-014</v>
      </c>
      <c r="CG814" s="96" t="n">
        <v>0.00015606422</v>
      </c>
      <c r="CH814" s="96" t="n">
        <v>0.00020838025</v>
      </c>
      <c r="CI814" s="96" t="n">
        <v>0.0010089662</v>
      </c>
      <c r="CJ814" s="96" t="n">
        <v>0</v>
      </c>
      <c r="CL814" s="155" t="n">
        <v>2.3955408E-014</v>
      </c>
      <c r="CM814" s="155" t="n">
        <v>10.09808</v>
      </c>
      <c r="CN814" s="156" t="n">
        <v>0.31330134</v>
      </c>
      <c r="CO814" s="155" t="n">
        <v>0.90285838</v>
      </c>
      <c r="CP814" s="155" t="n">
        <v>4.9189699E-007</v>
      </c>
      <c r="CQ814" s="155" t="n">
        <v>9.6284829E-006</v>
      </c>
      <c r="CR814" s="155" t="n">
        <v>0.055185585</v>
      </c>
      <c r="CS814" s="155" t="n">
        <v>1572.1685</v>
      </c>
      <c r="CT814" s="155" t="n">
        <v>0.0028730223</v>
      </c>
      <c r="CU814" s="155" t="n">
        <v>9.8750986E-005</v>
      </c>
      <c r="CW814" s="97"/>
      <c r="CX814" s="101" t="s">
        <v>1496</v>
      </c>
    </row>
    <row r="815" customFormat="false" ht="13.8" hidden="false" customHeight="false" outlineLevel="0" collapsed="false">
      <c r="B815" s="26"/>
      <c r="C815" s="88"/>
      <c r="D815" s="3" t="s">
        <v>1497</v>
      </c>
      <c r="E815" s="90"/>
      <c r="J815" s="158"/>
      <c r="O815" s="102"/>
      <c r="P815" s="102"/>
      <c r="Q815" s="102"/>
      <c r="R815" s="102"/>
      <c r="S815" s="102"/>
      <c r="T815" s="102"/>
      <c r="V815" s="102"/>
      <c r="W815" s="102"/>
      <c r="AT815" s="102"/>
      <c r="AU815" s="102"/>
      <c r="AV815" s="159"/>
      <c r="CN815" s="160"/>
      <c r="CW815" s="99"/>
      <c r="CX815" s="105"/>
    </row>
    <row r="816" customFormat="false" ht="13.8" hidden="false" customHeight="false" outlineLevel="0" collapsed="false">
      <c r="A816" s="0" t="s">
        <v>1498</v>
      </c>
      <c r="B816" s="26" t="s">
        <v>1275</v>
      </c>
      <c r="C816" s="88" t="str">
        <f aca="false">MID(A816,1,12)</f>
        <v>A.100.36.101</v>
      </c>
      <c r="D816" s="2" t="s">
        <v>1497</v>
      </c>
      <c r="E816" s="90" t="s">
        <v>255</v>
      </c>
      <c r="F816" s="91" t="str">
        <f aca="false">MID(A816, 21,85)</f>
        <v>TiAl5Sn2</v>
      </c>
      <c r="G816" s="133" t="n">
        <f aca="false">H816+I816+J816+K816</f>
        <v>21.5188087001915</v>
      </c>
      <c r="H816" s="149" t="n">
        <f aca="false">N816+O816+P816+Q816</f>
        <v>0.3966646148</v>
      </c>
      <c r="I816" s="149" t="n">
        <f aca="false">L816+M816+R816+V816+T816</f>
        <v>1.003237791145</v>
      </c>
      <c r="J816" s="150" t="n">
        <f aca="false">S816+U816+W816+X816</f>
        <v>14.8586740942465</v>
      </c>
      <c r="K816" s="149" t="n">
        <v>5.2602322</v>
      </c>
      <c r="L816" s="130" t="n">
        <v>0.56188296</v>
      </c>
      <c r="M816" s="130" t="n">
        <v>0.41532709</v>
      </c>
      <c r="N816" s="130" t="n">
        <v>0.34989258</v>
      </c>
      <c r="O816" s="130" t="n">
        <v>0.01196133</v>
      </c>
      <c r="P816" s="157" t="n">
        <v>0.0023424098</v>
      </c>
      <c r="Q816" s="157" t="n">
        <v>0.032468295</v>
      </c>
      <c r="R816" s="130" t="n">
        <v>0.025861706</v>
      </c>
      <c r="S816" s="157" t="n">
        <v>14.463258</v>
      </c>
      <c r="T816" s="157" t="n">
        <v>2.9025655E-005</v>
      </c>
      <c r="U816" s="130" t="n">
        <v>0.39541603</v>
      </c>
      <c r="V816" s="157" t="n">
        <v>0.00013700949</v>
      </c>
      <c r="W816" s="157" t="n">
        <v>4.8380916E-008</v>
      </c>
      <c r="X816" s="130" t="n">
        <v>1.5865628E-008</v>
      </c>
      <c r="Z816" s="151" t="n">
        <f aca="false">K816/0.15</f>
        <v>35.0682146666667</v>
      </c>
      <c r="AB816" s="133" t="n">
        <f aca="false">K816</f>
        <v>5.2602322</v>
      </c>
      <c r="AC816" s="133" t="n">
        <f aca="false">L816+M816+N816+O816+P816+Q816+R816</f>
        <v>1.3997363708</v>
      </c>
      <c r="AD816" s="133" t="n">
        <f aca="false">L816+M816+R816+W816</f>
        <v>1.00307180438092</v>
      </c>
      <c r="AE816" s="133" t="n">
        <f aca="false">V816+L816+M816+R816+T816</f>
        <v>1.003237791145</v>
      </c>
      <c r="AF816" s="133" t="n">
        <f aca="false">S816+U816+X816</f>
        <v>14.8586740458656</v>
      </c>
      <c r="AH816" s="0" t="n">
        <v>521.00719</v>
      </c>
      <c r="AI816" s="96" t="n">
        <v>428.23289</v>
      </c>
      <c r="AJ816" s="96" t="n">
        <v>51.525267</v>
      </c>
      <c r="AK816" s="96" t="n">
        <v>0</v>
      </c>
      <c r="AL816" s="96" t="n">
        <v>9.7338776</v>
      </c>
      <c r="AM816" s="96" t="n">
        <v>20.87921</v>
      </c>
      <c r="AN816" s="96" t="n">
        <v>10.635939</v>
      </c>
      <c r="AP816" s="95" t="n">
        <v>0.86547476</v>
      </c>
      <c r="AQ816" s="95" t="n">
        <v>0.81931391</v>
      </c>
      <c r="AR816" s="95" t="n">
        <v>0.032638367</v>
      </c>
      <c r="AS816" s="95" t="n">
        <v>0.013522487</v>
      </c>
      <c r="AT816" s="152" t="n">
        <f aca="false">AW816+AZ816+BA816+BB816+BC816+BK816+BL816+BP816</f>
        <v>4.91195378481256E-005</v>
      </c>
      <c r="AU816" s="152" t="n">
        <f aca="false">AX816+AY816+BD816+BE816+BF816+BG816+BH816+BI816+BJ816+BM816+BQ816+BR816</f>
        <v>1.20704020068356E-007</v>
      </c>
      <c r="AV816" s="153" t="n">
        <f aca="false">BN816+BO816</f>
        <v>1.8939058</v>
      </c>
      <c r="AW816" s="154" t="n">
        <v>3.2693458E-005</v>
      </c>
      <c r="AX816" s="154" t="n">
        <v>9.8649913E-008</v>
      </c>
      <c r="AY816" s="154" t="n">
        <v>2.6950092E-012</v>
      </c>
      <c r="AZ816" s="154" t="n">
        <v>6.5125568E-014</v>
      </c>
      <c r="BA816" s="154" t="n">
        <v>0</v>
      </c>
      <c r="BB816" s="154" t="n">
        <v>4.1939063E-008</v>
      </c>
      <c r="BC816" s="154" t="n">
        <v>1.3416688E-005</v>
      </c>
      <c r="BD816" s="154" t="n">
        <v>6.1313288E-009</v>
      </c>
      <c r="BE816" s="154" t="n">
        <v>1.5221897E-008</v>
      </c>
      <c r="BF816" s="154" t="n">
        <v>4.4088745E-010</v>
      </c>
      <c r="BG816" s="154" t="n">
        <v>1.4166155E-014</v>
      </c>
      <c r="BH816" s="154" t="n">
        <v>1.56128E-011</v>
      </c>
      <c r="BI816" s="154" t="n">
        <v>2.0269717E-010</v>
      </c>
      <c r="BJ816" s="154" t="n">
        <v>3.8974673E-011</v>
      </c>
      <c r="BK816" s="154" t="n">
        <v>2.0398362E-007</v>
      </c>
      <c r="BL816" s="154" t="n">
        <v>2.7634691E-006</v>
      </c>
      <c r="BM816" s="154" t="n">
        <v>6.0281173E-022</v>
      </c>
      <c r="BN816" s="154" t="n">
        <v>0.2170115</v>
      </c>
      <c r="BO816" s="154" t="n">
        <v>1.6768943</v>
      </c>
      <c r="BP816" s="154" t="n">
        <v>0</v>
      </c>
      <c r="BQ816" s="154" t="n">
        <v>0</v>
      </c>
      <c r="BR816" s="154" t="n">
        <v>0</v>
      </c>
      <c r="BT816" s="96" t="n">
        <v>0.0024238178</v>
      </c>
      <c r="BU816" s="96" t="n">
        <v>0.00011804173</v>
      </c>
      <c r="BV816" s="96" t="n">
        <v>0.00097779487</v>
      </c>
      <c r="BW816" s="96" t="n">
        <v>3.0680315E-006</v>
      </c>
      <c r="BX816" s="96" t="n">
        <v>8.8712491E-005</v>
      </c>
      <c r="BY816" s="96" t="n">
        <v>2.5795658E-005</v>
      </c>
      <c r="BZ816" s="96" t="n">
        <v>1.1313417E-005</v>
      </c>
      <c r="CA816" s="96" t="n">
        <v>3.9089377E-005</v>
      </c>
      <c r="CB816" s="96" t="n">
        <v>3.2390149E-006</v>
      </c>
      <c r="CC816" s="96" t="n">
        <v>2.1895132E-005</v>
      </c>
      <c r="CD816" s="96" t="n">
        <v>0</v>
      </c>
      <c r="CE816" s="96" t="n">
        <v>1.3330412E-018</v>
      </c>
      <c r="CF816" s="96" t="n">
        <v>1.091489E-014</v>
      </c>
      <c r="CG816" s="96" t="n">
        <v>7.2203361E-005</v>
      </c>
      <c r="CH816" s="96" t="n">
        <v>0.00058201045</v>
      </c>
      <c r="CI816" s="96" t="n">
        <v>0.00048065422</v>
      </c>
      <c r="CJ816" s="96" t="n">
        <v>0</v>
      </c>
      <c r="CL816" s="155" t="n">
        <v>9.2385116E-015</v>
      </c>
      <c r="CM816" s="155" t="n">
        <v>34.942772</v>
      </c>
      <c r="CN816" s="156" t="n">
        <v>0.75150411</v>
      </c>
      <c r="CO816" s="155" t="n">
        <v>0.086669187</v>
      </c>
      <c r="CP816" s="155" t="n">
        <v>7.6526837E-008</v>
      </c>
      <c r="CQ816" s="155" t="n">
        <v>3.3273658E-006</v>
      </c>
      <c r="CR816" s="155" t="n">
        <v>0.0040397043</v>
      </c>
      <c r="CS816" s="155" t="n">
        <v>88.344296</v>
      </c>
      <c r="CT816" s="155" t="n">
        <v>0.0002928524</v>
      </c>
      <c r="CU816" s="155" t="n">
        <v>0.0090619309</v>
      </c>
      <c r="CW816" s="97"/>
      <c r="CX816" s="101" t="s">
        <v>1499</v>
      </c>
    </row>
    <row r="817" customFormat="false" ht="13.8" hidden="false" customHeight="false" outlineLevel="0" collapsed="false">
      <c r="A817" s="0" t="s">
        <v>1500</v>
      </c>
      <c r="B817" s="26" t="s">
        <v>1275</v>
      </c>
      <c r="C817" s="88" t="str">
        <f aca="false">MID(A817,1,12)</f>
        <v>A.100.36.102</v>
      </c>
      <c r="D817" s="2" t="s">
        <v>1497</v>
      </c>
      <c r="E817" s="90" t="s">
        <v>255</v>
      </c>
      <c r="F817" s="91" t="str">
        <f aca="false">MID(A817, 21,85)</f>
        <v>TiAl6V4</v>
      </c>
      <c r="G817" s="133" t="n">
        <f aca="false">H817+I817+J817+K817</f>
        <v>21.7329490613554</v>
      </c>
      <c r="H817" s="149" t="n">
        <f aca="false">N817+O817+P817+Q817</f>
        <v>0.49730047629</v>
      </c>
      <c r="I817" s="149" t="n">
        <f aca="false">L817+M817+R817+V817+T817</f>
        <v>1.086064790165</v>
      </c>
      <c r="J817" s="150" t="n">
        <f aca="false">S817+U817+W817+X817</f>
        <v>14.9235866949004</v>
      </c>
      <c r="K817" s="149" t="n">
        <v>5.2259971</v>
      </c>
      <c r="L817" s="130" t="n">
        <v>0.6935023</v>
      </c>
      <c r="M817" s="130" t="n">
        <v>0.39082275</v>
      </c>
      <c r="N817" s="130" t="n">
        <v>0.34034099</v>
      </c>
      <c r="O817" s="130" t="n">
        <v>0.026252555</v>
      </c>
      <c r="P817" s="157" t="n">
        <v>0.00036759129</v>
      </c>
      <c r="Q817" s="130" t="n">
        <v>0.13033934</v>
      </c>
      <c r="R817" s="130" t="n">
        <v>0.0015579505</v>
      </c>
      <c r="S817" s="157" t="n">
        <v>14.524256</v>
      </c>
      <c r="T817" s="157" t="n">
        <v>3.3643135E-005</v>
      </c>
      <c r="U817" s="130" t="n">
        <v>0.39933062</v>
      </c>
      <c r="V817" s="157" t="n">
        <v>0.00014814653</v>
      </c>
      <c r="W817" s="157" t="n">
        <v>5.5861699E-008</v>
      </c>
      <c r="X817" s="130" t="n">
        <v>1.9038733E-008</v>
      </c>
      <c r="Z817" s="151" t="n">
        <f aca="false">K817/0.15</f>
        <v>34.8399806666667</v>
      </c>
      <c r="AB817" s="133" t="n">
        <f aca="false">K817</f>
        <v>5.2259971</v>
      </c>
      <c r="AC817" s="133" t="n">
        <f aca="false">L817+M817+N817+O817+P817+Q817+R817</f>
        <v>1.58318347679</v>
      </c>
      <c r="AD817" s="133" t="n">
        <f aca="false">L817+M817+R817+W817</f>
        <v>1.0858830563617</v>
      </c>
      <c r="AE817" s="133" t="n">
        <f aca="false">V817+L817+M817+R817+T817</f>
        <v>1.086064790165</v>
      </c>
      <c r="AF817" s="133" t="n">
        <f aca="false">S817+U817+X817</f>
        <v>14.9235866390387</v>
      </c>
      <c r="AH817" s="0" t="n">
        <v>522.77013</v>
      </c>
      <c r="AI817" s="96" t="n">
        <v>429.08148</v>
      </c>
      <c r="AJ817" s="96" t="n">
        <v>51.812302</v>
      </c>
      <c r="AK817" s="96" t="n">
        <v>0</v>
      </c>
      <c r="AL817" s="96" t="n">
        <v>9.8555731</v>
      </c>
      <c r="AM817" s="96" t="n">
        <v>21.17288</v>
      </c>
      <c r="AN817" s="96" t="n">
        <v>10.847889</v>
      </c>
      <c r="AP817" s="95" t="n">
        <v>0.85667008</v>
      </c>
      <c r="AQ817" s="95" t="n">
        <v>0.81001929</v>
      </c>
      <c r="AR817" s="95" t="n">
        <v>0.032974719</v>
      </c>
      <c r="AS817" s="95" t="n">
        <v>0.013676075</v>
      </c>
      <c r="AT817" s="152" t="n">
        <f aca="false">AW817+AZ817+BA817+BB817+BC817+BK817+BL817+BP817</f>
        <v>4.85623068437898E-005</v>
      </c>
      <c r="AU817" s="152" t="n">
        <f aca="false">AX817+AY817+BD817+BE817+BF817+BG817+BH817+BI817+BJ817+BM817+BQ817+BR817</f>
        <v>1.21947923809518E-007</v>
      </c>
      <c r="AV817" s="153" t="n">
        <f aca="false">BN817+BO817</f>
        <v>1.91541661</v>
      </c>
      <c r="AW817" s="154" t="n">
        <v>3.2480069E-005</v>
      </c>
      <c r="AX817" s="154" t="n">
        <v>9.8006005E-008</v>
      </c>
      <c r="AY817" s="154" t="n">
        <v>2.6774193E-012</v>
      </c>
      <c r="AZ817" s="154" t="n">
        <v>7.5289839E-014</v>
      </c>
      <c r="BA817" s="154" t="n">
        <v>0</v>
      </c>
      <c r="BB817" s="154" t="n">
        <v>4.0313526E-008</v>
      </c>
      <c r="BC817" s="154" t="n">
        <v>1.5904038E-005</v>
      </c>
      <c r="BD817" s="154" t="n">
        <v>5.9048306E-009</v>
      </c>
      <c r="BE817" s="154" t="n">
        <v>1.7866113E-008</v>
      </c>
      <c r="BF817" s="154" t="n">
        <v>1.4235985E-014</v>
      </c>
      <c r="BG817" s="154" t="n">
        <v>5.0132764E-017</v>
      </c>
      <c r="BH817" s="154" t="n">
        <v>1.5863321E-010</v>
      </c>
      <c r="BI817" s="154" t="n">
        <v>7.5768357E-012</v>
      </c>
      <c r="BJ817" s="154" t="n">
        <v>2.0734584E-012</v>
      </c>
      <c r="BK817" s="154" t="n">
        <v>3.3051625E-009</v>
      </c>
      <c r="BL817" s="154" t="n">
        <v>1.3458108E-007</v>
      </c>
      <c r="BM817" s="154" t="n">
        <v>6.9602005E-022</v>
      </c>
      <c r="BN817" s="154" t="n">
        <v>0.21957591</v>
      </c>
      <c r="BO817" s="154" t="n">
        <v>1.6958407</v>
      </c>
      <c r="BP817" s="154" t="n">
        <v>0</v>
      </c>
      <c r="BQ817" s="154" t="n">
        <v>0</v>
      </c>
      <c r="BR817" s="154" t="n">
        <v>0</v>
      </c>
      <c r="BT817" s="96" t="n">
        <v>0.0020345651</v>
      </c>
      <c r="BU817" s="96" t="n">
        <v>0.00013572157</v>
      </c>
      <c r="BV817" s="96" t="n">
        <v>0.00097143111</v>
      </c>
      <c r="BW817" s="96" t="n">
        <v>2.4672887E-007</v>
      </c>
      <c r="BX817" s="96" t="n">
        <v>0.00011687085</v>
      </c>
      <c r="BY817" s="96" t="n">
        <v>2.4672384E-005</v>
      </c>
      <c r="BZ817" s="96" t="n">
        <v>3.5819999E-010</v>
      </c>
      <c r="CA817" s="96" t="n">
        <v>3.7447342E-005</v>
      </c>
      <c r="CB817" s="96" t="n">
        <v>6.6735952E-006</v>
      </c>
      <c r="CC817" s="96" t="n">
        <v>8.6398732E-005</v>
      </c>
      <c r="CD817" s="96" t="n">
        <v>0</v>
      </c>
      <c r="CE817" s="96" t="n">
        <v>1.5391595E-018</v>
      </c>
      <c r="CF817" s="96" t="n">
        <v>1.2602578E-014</v>
      </c>
      <c r="CG817" s="96" t="n">
        <v>7.1623599E-005</v>
      </c>
      <c r="CH817" s="96" t="n">
        <v>0.00058339334</v>
      </c>
      <c r="CI817" s="96" t="n">
        <v>8.5438306E-008</v>
      </c>
      <c r="CJ817" s="96" t="n">
        <v>0</v>
      </c>
      <c r="CL817" s="155" t="n">
        <v>1.0666994E-014</v>
      </c>
      <c r="CM817" s="155" t="n">
        <v>34.715865</v>
      </c>
      <c r="CN817" s="156" t="n">
        <v>0.70968387</v>
      </c>
      <c r="CO817" s="155" t="n">
        <v>0.098534474</v>
      </c>
      <c r="CP817" s="155" t="n">
        <v>3.8739615E-008</v>
      </c>
      <c r="CQ817" s="155" t="n">
        <v>4.6498719E-006</v>
      </c>
      <c r="CR817" s="155" t="n">
        <v>0.0051870348</v>
      </c>
      <c r="CS817" s="155" t="n">
        <v>4.5583238</v>
      </c>
      <c r="CT817" s="155" t="n">
        <v>9.4648163E-009</v>
      </c>
      <c r="CU817" s="155" t="n">
        <v>0.0086766401</v>
      </c>
      <c r="CW817" s="97"/>
      <c r="CX817" s="101" t="s">
        <v>1501</v>
      </c>
    </row>
    <row r="818" customFormat="false" ht="13.8" hidden="false" customHeight="false" outlineLevel="0" collapsed="false">
      <c r="A818" s="0" t="s">
        <v>1502</v>
      </c>
      <c r="B818" s="26" t="s">
        <v>1275</v>
      </c>
      <c r="C818" s="88" t="str">
        <f aca="false">MID(A818,1,12)</f>
        <v>A.100.36.103</v>
      </c>
      <c r="D818" s="2" t="s">
        <v>1497</v>
      </c>
      <c r="E818" s="90" t="s">
        <v>255</v>
      </c>
      <c r="F818" s="91" t="str">
        <f aca="false">MID(A818, 21,85)</f>
        <v>TiV15SnCrAl3</v>
      </c>
      <c r="G818" s="133" t="n">
        <f aca="false">H818+I818+J818+K818</f>
        <v>23.6176441642371</v>
      </c>
      <c r="H818" s="149" t="n">
        <f aca="false">N818+O818+P818+Q818</f>
        <v>0.9390550397</v>
      </c>
      <c r="I818" s="149" t="n">
        <f aca="false">L818+M818+R818+V818+T818</f>
        <v>1.628906883846</v>
      </c>
      <c r="J818" s="150" t="n">
        <f aca="false">S818+U818+W818+X818</f>
        <v>16.0325643406911</v>
      </c>
      <c r="K818" s="149" t="n">
        <v>5.0171179</v>
      </c>
      <c r="L818" s="130" t="n">
        <v>1.1703233</v>
      </c>
      <c r="M818" s="130" t="n">
        <v>0.41861643</v>
      </c>
      <c r="N818" s="130" t="n">
        <v>0.34555663</v>
      </c>
      <c r="O818" s="130" t="n">
        <v>0.064390689</v>
      </c>
      <c r="P818" s="130" t="n">
        <v>0.0058309707</v>
      </c>
      <c r="Q818" s="130" t="n">
        <v>0.52327675</v>
      </c>
      <c r="R818" s="130" t="n">
        <v>0.039778079</v>
      </c>
      <c r="S818" s="130" t="n">
        <v>15.631596</v>
      </c>
      <c r="T818" s="157" t="n">
        <v>1.8574766E-005</v>
      </c>
      <c r="U818" s="157" t="n">
        <v>0.4009683</v>
      </c>
      <c r="V818" s="157" t="n">
        <v>0.00017050008</v>
      </c>
      <c r="W818" s="157" t="n">
        <v>3.1171678E-008</v>
      </c>
      <c r="X818" s="130" t="n">
        <v>9.5193964E-009</v>
      </c>
      <c r="Z818" s="151" t="n">
        <f aca="false">K818/0.15</f>
        <v>33.4474526666667</v>
      </c>
      <c r="AB818" s="133" t="n">
        <f aca="false">K818</f>
        <v>5.0171179</v>
      </c>
      <c r="AC818" s="133" t="n">
        <f aca="false">L818+M818+N818+O818+P818+Q818+R818</f>
        <v>2.5677728487</v>
      </c>
      <c r="AD818" s="133" t="n">
        <f aca="false">L818+M818+R818+W818</f>
        <v>1.62871784017168</v>
      </c>
      <c r="AE818" s="133" t="n">
        <f aca="false">V818+L818+M818+R818+T818</f>
        <v>1.628906883846</v>
      </c>
      <c r="AF818" s="133" t="n">
        <f aca="false">S818+U818+X818</f>
        <v>16.0325643095194</v>
      </c>
      <c r="AH818" s="0" t="n">
        <v>494.6144</v>
      </c>
      <c r="AI818" s="96" t="n">
        <v>403.49742</v>
      </c>
      <c r="AJ818" s="96" t="n">
        <v>51.230417</v>
      </c>
      <c r="AK818" s="96" t="n">
        <v>0</v>
      </c>
      <c r="AL818" s="96" t="n">
        <v>9.4403271</v>
      </c>
      <c r="AM818" s="96" t="n">
        <v>20.263635</v>
      </c>
      <c r="AN818" s="96" t="n">
        <v>10.182602</v>
      </c>
      <c r="AP818" s="95" t="n">
        <v>1.0596999</v>
      </c>
      <c r="AQ818" s="95" t="n">
        <v>1.0106759</v>
      </c>
      <c r="AR818" s="95" t="n">
        <v>0.035094015</v>
      </c>
      <c r="AS818" s="95" t="n">
        <v>0.013930057</v>
      </c>
      <c r="AT818" s="152" t="n">
        <f aca="false">AW818+AZ818+BA818+BB818+BC818+BK818+BL818+BP818</f>
        <v>6.05920787388681E-005</v>
      </c>
      <c r="AU818" s="152" t="n">
        <f aca="false">AX818+AY818+BD818+BE818+BF818+BG818+BH818+BI818+BJ818+BM818+BQ818+BR818</f>
        <v>1.29785559414743E-007</v>
      </c>
      <c r="AV818" s="153" t="n">
        <f aca="false">BN818+BO818</f>
        <v>1.95098832</v>
      </c>
      <c r="AW818" s="154" t="n">
        <v>3.117547E-005</v>
      </c>
      <c r="AX818" s="154" t="n">
        <v>9.4069234E-008</v>
      </c>
      <c r="AY818" s="154" t="n">
        <v>2.5698815E-012</v>
      </c>
      <c r="AZ818" s="154" t="n">
        <v>4.1868068E-014</v>
      </c>
      <c r="BA818" s="154" t="n">
        <v>0</v>
      </c>
      <c r="BB818" s="154" t="n">
        <v>4.1281517E-008</v>
      </c>
      <c r="BC818" s="154" t="n">
        <v>2.5238384E-005</v>
      </c>
      <c r="BD818" s="154" t="n">
        <v>6.0389359E-009</v>
      </c>
      <c r="BE818" s="154" t="n">
        <v>2.8037252E-008</v>
      </c>
      <c r="BF818" s="154" t="n">
        <v>7.1003138E-010</v>
      </c>
      <c r="BG818" s="154" t="n">
        <v>4.5523243E-014</v>
      </c>
      <c r="BH818" s="154" t="n">
        <v>6.2346239E-010</v>
      </c>
      <c r="BI818" s="154" t="n">
        <v>2.5285711E-010</v>
      </c>
      <c r="BJ818" s="154" t="n">
        <v>5.117123E-011</v>
      </c>
      <c r="BK818" s="154" t="n">
        <v>2.6246618E-007</v>
      </c>
      <c r="BL818" s="154" t="n">
        <v>3.874477E-006</v>
      </c>
      <c r="BM818" s="154" t="n">
        <v>3.8838978E-022</v>
      </c>
      <c r="BN818" s="154" t="n">
        <v>0.32586842</v>
      </c>
      <c r="BO818" s="154" t="n">
        <v>1.6251199</v>
      </c>
      <c r="BP818" s="154" t="n">
        <v>0</v>
      </c>
      <c r="BQ818" s="154" t="n">
        <v>0</v>
      </c>
      <c r="BR818" s="154" t="n">
        <v>0</v>
      </c>
      <c r="BT818" s="96" t="n">
        <v>0.0030302577</v>
      </c>
      <c r="BU818" s="96" t="n">
        <v>0.00020617506</v>
      </c>
      <c r="BV818" s="96" t="n">
        <v>0.00093260372</v>
      </c>
      <c r="BW818" s="96" t="n">
        <v>4.7915274E-006</v>
      </c>
      <c r="BX818" s="96" t="n">
        <v>0.00020856988</v>
      </c>
      <c r="BY818" s="96" t="n">
        <v>2.5457132E-005</v>
      </c>
      <c r="BZ818" s="96" t="n">
        <v>1.8177004E-005</v>
      </c>
      <c r="CA818" s="96" t="n">
        <v>3.843399E-005</v>
      </c>
      <c r="CB818" s="96" t="n">
        <v>3.0904027E-005</v>
      </c>
      <c r="CC818" s="96" t="n">
        <v>0.00034674579</v>
      </c>
      <c r="CD818" s="96" t="n">
        <v>0</v>
      </c>
      <c r="CE818" s="96" t="n">
        <v>8.5887445E-019</v>
      </c>
      <c r="CF818" s="96" t="n">
        <v>7.0324306E-015</v>
      </c>
      <c r="CG818" s="96" t="n">
        <v>7.7134816E-005</v>
      </c>
      <c r="CH818" s="96" t="n">
        <v>0.00055184876</v>
      </c>
      <c r="CI818" s="96" t="n">
        <v>0.00058941599</v>
      </c>
      <c r="CJ818" s="96" t="n">
        <v>0</v>
      </c>
      <c r="CL818" s="155" t="n">
        <v>5.9523452E-015</v>
      </c>
      <c r="CM818" s="155" t="n">
        <v>33.333639</v>
      </c>
      <c r="CN818" s="156" t="n">
        <v>0.76547627</v>
      </c>
      <c r="CO818" s="155" t="n">
        <v>0.1469339</v>
      </c>
      <c r="CP818" s="155" t="n">
        <v>2.9163077E-007</v>
      </c>
      <c r="CQ818" s="155" t="n">
        <v>2.1381844E-005</v>
      </c>
      <c r="CR818" s="155" t="n">
        <v>0.0090587396</v>
      </c>
      <c r="CS818" s="155" t="n">
        <v>114.39164</v>
      </c>
      <c r="CT818" s="155" t="n">
        <v>0.00047162354</v>
      </c>
      <c r="CU818" s="155" t="n">
        <v>0.008920801</v>
      </c>
      <c r="CW818" s="97"/>
      <c r="CX818" s="101" t="s">
        <v>1503</v>
      </c>
    </row>
    <row r="819" customFormat="false" ht="13.8" hidden="false" customHeight="false" outlineLevel="0" collapsed="false">
      <c r="B819" s="26"/>
      <c r="C819" s="88"/>
      <c r="D819" s="3" t="s">
        <v>1504</v>
      </c>
      <c r="E819" s="90"/>
      <c r="J819" s="158"/>
      <c r="T819" s="102"/>
      <c r="U819" s="102"/>
      <c r="V819" s="102"/>
      <c r="W819" s="102"/>
      <c r="AT819" s="102"/>
      <c r="AU819" s="102"/>
      <c r="AV819" s="159"/>
      <c r="CN819" s="160"/>
      <c r="CW819" s="99"/>
      <c r="CX819" s="74"/>
    </row>
    <row r="820" customFormat="false" ht="13.8" hidden="false" customHeight="false" outlineLevel="0" collapsed="false">
      <c r="A820" s="0" t="s">
        <v>1505</v>
      </c>
      <c r="B820" s="26" t="s">
        <v>1275</v>
      </c>
      <c r="C820" s="88" t="str">
        <f aca="false">MID(A820,1,12)</f>
        <v>A.100.38.101</v>
      </c>
      <c r="D820" s="2" t="s">
        <v>1504</v>
      </c>
      <c r="E820" s="90" t="s">
        <v>255</v>
      </c>
      <c r="F820" s="91" t="str">
        <f aca="false">MID(A820, 21,85)</f>
        <v>G-ZnAlCu</v>
      </c>
      <c r="G820" s="133" t="n">
        <f aca="false">H820+I820+J820+K820</f>
        <v>2.42586068834699</v>
      </c>
      <c r="H820" s="149" t="n">
        <f aca="false">N820+O820+P820+Q820</f>
        <v>0.01174545743</v>
      </c>
      <c r="I820" s="149" t="n">
        <f aca="false">L820+M820+R820+V820+T820</f>
        <v>0.3025261672649</v>
      </c>
      <c r="J820" s="150" t="n">
        <f aca="false">S820+U820+W820+X820</f>
        <v>1.43727150365209</v>
      </c>
      <c r="K820" s="149" t="n">
        <v>0.67431756</v>
      </c>
      <c r="L820" s="130" t="n">
        <v>0.28597728</v>
      </c>
      <c r="M820" s="130" t="n">
        <v>0.015859635</v>
      </c>
      <c r="N820" s="130" t="n">
        <v>0.0095585648</v>
      </c>
      <c r="O820" s="157" t="n">
        <v>0.0016761523</v>
      </c>
      <c r="P820" s="157" t="n">
        <v>0.00011373317</v>
      </c>
      <c r="Q820" s="157" t="n">
        <v>0.00039700716</v>
      </c>
      <c r="R820" s="157" t="n">
        <v>0.00056681194</v>
      </c>
      <c r="S820" s="130" t="n">
        <v>1.4345714</v>
      </c>
      <c r="T820" s="157" t="n">
        <v>0.00011441307</v>
      </c>
      <c r="U820" s="157" t="n">
        <v>0.0026998858</v>
      </c>
      <c r="V820" s="157" t="n">
        <v>8.0272549E-006</v>
      </c>
      <c r="W820" s="157" t="n">
        <v>2.0833106E-007</v>
      </c>
      <c r="X820" s="130" t="n">
        <v>9.5210304E-009</v>
      </c>
      <c r="Z820" s="151" t="n">
        <f aca="false">K820/0.15</f>
        <v>4.4954504</v>
      </c>
      <c r="AB820" s="133" t="n">
        <f aca="false">K820</f>
        <v>0.67431756</v>
      </c>
      <c r="AC820" s="133" t="n">
        <f aca="false">L820+M820+N820+O820+P820+Q820+R820</f>
        <v>0.31414918437</v>
      </c>
      <c r="AD820" s="133" t="n">
        <f aca="false">L820+M820+R820+W820</f>
        <v>0.30240393527106</v>
      </c>
      <c r="AE820" s="133" t="n">
        <f aca="false">V820+L820+M820+R820+T820</f>
        <v>0.3025261672649</v>
      </c>
      <c r="AF820" s="133" t="n">
        <f aca="false">S820+U820+X820</f>
        <v>1.43727129532103</v>
      </c>
      <c r="AH820" s="0" t="n">
        <v>83.769126</v>
      </c>
      <c r="AI820" s="96" t="n">
        <v>82.965284</v>
      </c>
      <c r="AJ820" s="96" t="n">
        <v>0.24929968</v>
      </c>
      <c r="AK820" s="96" t="n">
        <v>0</v>
      </c>
      <c r="AL820" s="96" t="n">
        <v>0.0086273949</v>
      </c>
      <c r="AM820" s="96" t="n">
        <v>0.21788661</v>
      </c>
      <c r="AN820" s="96" t="n">
        <v>0.32802772</v>
      </c>
      <c r="AP820" s="95" t="n">
        <v>0.16864983</v>
      </c>
      <c r="AQ820" s="95" t="n">
        <v>0.15752561</v>
      </c>
      <c r="AR820" s="95" t="n">
        <v>0.0050817619</v>
      </c>
      <c r="AS820" s="95" t="n">
        <v>0.006042459</v>
      </c>
      <c r="AT820" s="152" t="n">
        <f aca="false">AW820+AZ820+BA820+BB820+BC820+BK820+BL820+BP820</f>
        <v>9.443981659966E-006</v>
      </c>
      <c r="AU820" s="152" t="n">
        <f aca="false">AX820+AY820+BD820+BE820+BF820+BG820+BH820+BI820+BJ820+BM820+BQ820+BR820</f>
        <v>1.87934986441156E-008</v>
      </c>
      <c r="AV820" s="153" t="n">
        <f aca="false">BN820+BO820</f>
        <v>0.846282771</v>
      </c>
      <c r="AW820" s="154" t="n">
        <v>4.1734772E-006</v>
      </c>
      <c r="AX820" s="154" t="n">
        <v>1.2592443E-008</v>
      </c>
      <c r="AY820" s="154" t="n">
        <v>3.4404095E-013</v>
      </c>
      <c r="AZ820" s="154" t="n">
        <v>2.5390566E-011</v>
      </c>
      <c r="BA820" s="154" t="n">
        <v>0</v>
      </c>
      <c r="BB820" s="154" t="n">
        <v>6.643709E-010</v>
      </c>
      <c r="BC820" s="154" t="n">
        <v>5.2547434E-006</v>
      </c>
      <c r="BD820" s="154" t="n">
        <v>1.0848536E-010</v>
      </c>
      <c r="BE820" s="154" t="n">
        <v>6.0914529E-009</v>
      </c>
      <c r="BF820" s="154" t="n">
        <v>4.6803192E-013</v>
      </c>
      <c r="BG820" s="154" t="n">
        <v>1.8618559E-015</v>
      </c>
      <c r="BH820" s="154" t="n">
        <v>2.8716379E-013</v>
      </c>
      <c r="BI820" s="154" t="n">
        <v>1.2272838E-014</v>
      </c>
      <c r="BJ820" s="154" t="n">
        <v>4.0127591E-015</v>
      </c>
      <c r="BK820" s="154" t="n">
        <v>1.4379295E-009</v>
      </c>
      <c r="BL820" s="154" t="n">
        <v>1.3633369E-008</v>
      </c>
      <c r="BM820" s="154" t="n">
        <v>2.5957427E-021</v>
      </c>
      <c r="BN820" s="154" t="n">
        <v>0.033893481</v>
      </c>
      <c r="BO820" s="154" t="n">
        <v>0.81238929</v>
      </c>
      <c r="BP820" s="154" t="n">
        <v>0</v>
      </c>
      <c r="BQ820" s="154" t="n">
        <v>0</v>
      </c>
      <c r="BR820" s="154" t="n">
        <v>0</v>
      </c>
      <c r="BT820" s="96" t="n">
        <v>0.00086760331</v>
      </c>
      <c r="BU820" s="96" t="n">
        <v>4.2160467E-005</v>
      </c>
      <c r="BV820" s="96" t="n">
        <v>0.00012534508</v>
      </c>
      <c r="BW820" s="96" t="n">
        <v>6.9363219E-008</v>
      </c>
      <c r="BX820" s="96" t="n">
        <v>3.588684E-005</v>
      </c>
      <c r="BY820" s="96" t="n">
        <v>3.2822047E-007</v>
      </c>
      <c r="BZ820" s="96" t="n">
        <v>1.8580916E-009</v>
      </c>
      <c r="CA820" s="96" t="n">
        <v>4.8991115E-007</v>
      </c>
      <c r="CB820" s="96" t="n">
        <v>1.5820323E-007</v>
      </c>
      <c r="CC820" s="96" t="n">
        <v>2.9066621E-007</v>
      </c>
      <c r="CD820" s="96" t="n">
        <v>0</v>
      </c>
      <c r="CE820" s="96" t="n">
        <v>5.7401538E-018</v>
      </c>
      <c r="CF820" s="96" t="n">
        <v>4.7000156E-014</v>
      </c>
      <c r="CG820" s="96" t="n">
        <v>4.5345759E-006</v>
      </c>
      <c r="CH820" s="96" t="n">
        <v>0.00010142224</v>
      </c>
      <c r="CI820" s="96" t="n">
        <v>0.00055691588</v>
      </c>
      <c r="CJ820" s="96" t="n">
        <v>0</v>
      </c>
      <c r="CL820" s="155" t="n">
        <v>3.9781573E-014</v>
      </c>
      <c r="CM820" s="155" t="n">
        <v>4.4942254</v>
      </c>
      <c r="CN820" s="156" t="n">
        <v>0.009317197</v>
      </c>
      <c r="CO820" s="155" t="n">
        <v>0.028919606</v>
      </c>
      <c r="CP820" s="155" t="n">
        <v>2.2919746E-010</v>
      </c>
      <c r="CQ820" s="155" t="n">
        <v>1.4749137E-008</v>
      </c>
      <c r="CR820" s="155" t="n">
        <v>0.0017868018</v>
      </c>
      <c r="CS820" s="155" t="n">
        <v>0.010361932</v>
      </c>
      <c r="CT820" s="155" t="n">
        <v>3.1340444E-007</v>
      </c>
      <c r="CU820" s="155" t="n">
        <v>0.00011414956</v>
      </c>
      <c r="CW820" s="97"/>
      <c r="CX820" s="101" t="s">
        <v>1506</v>
      </c>
    </row>
    <row r="821" customFormat="false" ht="13.8" hidden="false" customHeight="false" outlineLevel="0" collapsed="false">
      <c r="A821" s="0" t="s">
        <v>1507</v>
      </c>
      <c r="B821" s="26" t="s">
        <v>1275</v>
      </c>
      <c r="C821" s="88" t="str">
        <f aca="false">MID(A821,1,12)</f>
        <v>A.100.38.102</v>
      </c>
      <c r="D821" s="2" t="s">
        <v>1504</v>
      </c>
      <c r="E821" s="90" t="s">
        <v>255</v>
      </c>
      <c r="F821" s="91" t="str">
        <f aca="false">MID(A821, 21,85)</f>
        <v>Zamak3</v>
      </c>
      <c r="G821" s="133" t="n">
        <f aca="false">H821+I821+J821+K821</f>
        <v>2.34709356187782</v>
      </c>
      <c r="H821" s="149" t="n">
        <f aca="false">N821+O821+P821+Q821</f>
        <v>0.009513635895</v>
      </c>
      <c r="I821" s="149" t="n">
        <f aca="false">L821+M821+R821+V821+T821</f>
        <v>0.2979052222505</v>
      </c>
      <c r="J821" s="150" t="n">
        <f aca="false">S821+U821+W821+X821</f>
        <v>1.37356143373232</v>
      </c>
      <c r="K821" s="149" t="n">
        <v>0.66611327</v>
      </c>
      <c r="L821" s="130" t="n">
        <v>0.28282187</v>
      </c>
      <c r="M821" s="130" t="n">
        <v>0.014413221</v>
      </c>
      <c r="N821" s="130" t="n">
        <v>0.0083119861</v>
      </c>
      <c r="O821" s="130" t="n">
        <v>0.0010020162</v>
      </c>
      <c r="P821" s="130" t="n">
        <v>9.3378875E-005</v>
      </c>
      <c r="Q821" s="130" t="n">
        <v>0.00010625472</v>
      </c>
      <c r="R821" s="130" t="n">
        <v>0.0005558651</v>
      </c>
      <c r="S821" s="130" t="n">
        <v>1.3712883</v>
      </c>
      <c r="T821" s="157" t="n">
        <v>0.00010645015</v>
      </c>
      <c r="U821" s="157" t="n">
        <v>0.0022729306</v>
      </c>
      <c r="V821" s="157" t="n">
        <v>7.8160005E-006</v>
      </c>
      <c r="W821" s="157" t="n">
        <v>1.9361143E-007</v>
      </c>
      <c r="X821" s="130" t="n">
        <v>9.5208946E-009</v>
      </c>
      <c r="Z821" s="151" t="n">
        <f aca="false">K821/0.15</f>
        <v>4.44075513333333</v>
      </c>
      <c r="AB821" s="133" t="n">
        <f aca="false">K821</f>
        <v>0.66611327</v>
      </c>
      <c r="AC821" s="133" t="n">
        <f aca="false">L821+M821+N821+O821+P821+Q821+R821</f>
        <v>0.307304591995</v>
      </c>
      <c r="AD821" s="133" t="n">
        <f aca="false">L821+M821+R821+W821</f>
        <v>0.29779114971143</v>
      </c>
      <c r="AE821" s="133" t="n">
        <f aca="false">V821+L821+M821+R821+T821</f>
        <v>0.2979052222505</v>
      </c>
      <c r="AF821" s="133" t="n">
        <f aca="false">S821+U821+X821</f>
        <v>1.37356124012089</v>
      </c>
      <c r="AH821" s="0" t="n">
        <v>82.852079</v>
      </c>
      <c r="AI821" s="96" t="n">
        <v>82.263239</v>
      </c>
      <c r="AJ821" s="96" t="n">
        <v>0.19965149</v>
      </c>
      <c r="AK821" s="96" t="n">
        <v>0</v>
      </c>
      <c r="AL821" s="96" t="n">
        <v>0.0061516591</v>
      </c>
      <c r="AM821" s="96" t="n">
        <v>0.10940074</v>
      </c>
      <c r="AN821" s="96" t="n">
        <v>0.27363641</v>
      </c>
      <c r="AP821" s="95" t="n">
        <v>0.1660941</v>
      </c>
      <c r="AQ821" s="95" t="n">
        <v>0.15509532</v>
      </c>
      <c r="AR821" s="95" t="n">
        <v>0.0050111832</v>
      </c>
      <c r="AS821" s="95" t="n">
        <v>0.0059875953</v>
      </c>
      <c r="AT821" s="152" t="n">
        <f aca="false">AW821+AZ821+BA821+BB821+BC821+BK821+BL821+BP821</f>
        <v>9.29828062301051E-006</v>
      </c>
      <c r="AU821" s="152" t="n">
        <f aca="false">AX821+AY821+BD821+BE821+BF821+BG821+BH821+BI821+BJ821+BM821+BQ821+BR821</f>
        <v>1.85324827759231E-008</v>
      </c>
      <c r="AV821" s="153" t="n">
        <f aca="false">BN821+BO821</f>
        <v>0.838598775</v>
      </c>
      <c r="AW821" s="154" t="n">
        <v>4.1221893E-006</v>
      </c>
      <c r="AX821" s="154" t="n">
        <v>1.2437686E-008</v>
      </c>
      <c r="AY821" s="154" t="n">
        <v>3.3981341E-013</v>
      </c>
      <c r="AZ821" s="154" t="n">
        <v>2.5354451E-013</v>
      </c>
      <c r="BA821" s="154" t="n">
        <v>0</v>
      </c>
      <c r="BB821" s="154" t="n">
        <v>4.9237009E-010</v>
      </c>
      <c r="BC821" s="154" t="n">
        <v>5.175359E-006</v>
      </c>
      <c r="BD821" s="154" t="n">
        <v>8.386246E-011</v>
      </c>
      <c r="BE821" s="154" t="n">
        <v>6.0105166E-009</v>
      </c>
      <c r="BF821" s="154" t="n">
        <v>9.5848389E-015</v>
      </c>
      <c r="BG821" s="154" t="n">
        <v>6.1705283E-017</v>
      </c>
      <c r="BH821" s="154" t="n">
        <v>5.8372043E-014</v>
      </c>
      <c r="BI821" s="154" t="n">
        <v>8.1914093E-015</v>
      </c>
      <c r="BJ821" s="154" t="n">
        <v>1.6925142E-015</v>
      </c>
      <c r="BK821" s="154" t="n">
        <v>3.2174366E-011</v>
      </c>
      <c r="BL821" s="154" t="n">
        <v>2.0752501E-010</v>
      </c>
      <c r="BM821" s="154" t="n">
        <v>2.4123404E-021</v>
      </c>
      <c r="BN821" s="154" t="n">
        <v>0.030437485</v>
      </c>
      <c r="BO821" s="154" t="n">
        <v>0.80816129</v>
      </c>
      <c r="BP821" s="154" t="n">
        <v>0</v>
      </c>
      <c r="BQ821" s="154" t="n">
        <v>0</v>
      </c>
      <c r="BR821" s="154" t="n">
        <v>0</v>
      </c>
      <c r="BT821" s="96" t="n">
        <v>0.00083845289</v>
      </c>
      <c r="BU821" s="96" t="n">
        <v>4.1546757E-005</v>
      </c>
      <c r="BV821" s="96" t="n">
        <v>0.00012382004</v>
      </c>
      <c r="BW821" s="96" t="n">
        <v>6.8031247E-008</v>
      </c>
      <c r="BX821" s="96" t="n">
        <v>3.4866207E-005</v>
      </c>
      <c r="BY821" s="96" t="n">
        <v>2.13277E-007</v>
      </c>
      <c r="BZ821" s="96" t="n">
        <v>2.3972563E-010</v>
      </c>
      <c r="CA821" s="96" t="n">
        <v>3.2364268E-007</v>
      </c>
      <c r="CB821" s="96" t="n">
        <v>1.3083171E-007</v>
      </c>
      <c r="CC821" s="96" t="n">
        <v>9.808598E-008</v>
      </c>
      <c r="CD821" s="96" t="n">
        <v>0</v>
      </c>
      <c r="CE821" s="96" t="n">
        <v>5.3345831E-018</v>
      </c>
      <c r="CF821" s="96" t="n">
        <v>4.3679359E-014</v>
      </c>
      <c r="CG821" s="96" t="n">
        <v>4.2664137E-006</v>
      </c>
      <c r="CH821" s="96" t="n">
        <v>0.00010052491</v>
      </c>
      <c r="CI821" s="96" t="n">
        <v>0.00053259446</v>
      </c>
      <c r="CJ821" s="96" t="n">
        <v>0</v>
      </c>
      <c r="CL821" s="155" t="n">
        <v>3.6970805E-014</v>
      </c>
      <c r="CM821" s="155" t="n">
        <v>4.4397809</v>
      </c>
      <c r="CN821" s="156" t="n">
        <v>0.006173879</v>
      </c>
      <c r="CO821" s="155" t="n">
        <v>0.028474591</v>
      </c>
      <c r="CP821" s="155" t="n">
        <v>3.5314668E-011</v>
      </c>
      <c r="CQ821" s="155" t="n">
        <v>3.3108007E-009</v>
      </c>
      <c r="CR821" s="155" t="n">
        <v>0.0017495801</v>
      </c>
      <c r="CS821" s="155" t="n">
        <v>0.0048459618</v>
      </c>
      <c r="CT821" s="155" t="n">
        <v>6.3852876E-009</v>
      </c>
      <c r="CU821" s="155" t="n">
        <v>7.5009655E-005</v>
      </c>
      <c r="CW821" s="97"/>
      <c r="CX821" s="101" t="s">
        <v>1508</v>
      </c>
    </row>
    <row r="822" customFormat="false" ht="13.8" hidden="false" customHeight="false" outlineLevel="0" collapsed="false">
      <c r="A822" s="0" t="s">
        <v>1509</v>
      </c>
      <c r="B822" s="26" t="s">
        <v>1275</v>
      </c>
      <c r="C822" s="88" t="str">
        <f aca="false">MID(A822,1,12)</f>
        <v>A.100.38.103</v>
      </c>
      <c r="D822" s="2" t="s">
        <v>1504</v>
      </c>
      <c r="E822" s="90" t="s">
        <v>255</v>
      </c>
      <c r="F822" s="91" t="str">
        <f aca="false">MID(A822, 21,85)</f>
        <v>Zamak5</v>
      </c>
      <c r="G822" s="133" t="n">
        <f aca="false">H822+I822+J822+K822</f>
        <v>2.37394600263952</v>
      </c>
      <c r="H822" s="149" t="n">
        <f aca="false">N822+O822+P822+Q822</f>
        <v>0.01027448421</v>
      </c>
      <c r="I822" s="149" t="n">
        <f aca="false">L822+M822+R822+V822+T822</f>
        <v>0.2994805367791</v>
      </c>
      <c r="J822" s="150" t="n">
        <f aca="false">S822+U822+W822+X822</f>
        <v>1.39528079165042</v>
      </c>
      <c r="K822" s="149" t="n">
        <v>0.66891019</v>
      </c>
      <c r="L822" s="130" t="n">
        <v>0.28389757</v>
      </c>
      <c r="M822" s="130" t="n">
        <v>0.014906317</v>
      </c>
      <c r="N822" s="130" t="n">
        <v>0.0087369561</v>
      </c>
      <c r="O822" s="157" t="n">
        <v>0.0012318354</v>
      </c>
      <c r="P822" s="157" t="n">
        <v>0.00010031784</v>
      </c>
      <c r="Q822" s="130" t="n">
        <v>0.00020537487</v>
      </c>
      <c r="R822" s="130" t="n">
        <v>0.00055959698</v>
      </c>
      <c r="S822" s="157" t="n">
        <v>1.3928621</v>
      </c>
      <c r="T822" s="157" t="n">
        <v>0.00010916478</v>
      </c>
      <c r="U822" s="157" t="n">
        <v>0.0024184835</v>
      </c>
      <c r="V822" s="157" t="n">
        <v>7.8880191E-006</v>
      </c>
      <c r="W822" s="157" t="n">
        <v>1.9862948E-007</v>
      </c>
      <c r="X822" s="130" t="n">
        <v>9.5209409E-009</v>
      </c>
      <c r="Z822" s="151" t="n">
        <f aca="false">K822/0.15</f>
        <v>4.45940126666667</v>
      </c>
      <c r="AB822" s="133" t="n">
        <f aca="false">K822</f>
        <v>0.66891019</v>
      </c>
      <c r="AC822" s="133" t="n">
        <f aca="false">L822+M822+N822+O822+P822+Q822+R822</f>
        <v>0.30963796819</v>
      </c>
      <c r="AD822" s="133" t="n">
        <f aca="false">L822+M822+R822+W822</f>
        <v>0.29936368260948</v>
      </c>
      <c r="AE822" s="133" t="n">
        <f aca="false">V822+L822+M822+R822+T822</f>
        <v>0.2994805367791</v>
      </c>
      <c r="AF822" s="133" t="n">
        <f aca="false">S822+U822+X822</f>
        <v>1.39528059302094</v>
      </c>
      <c r="AH822" s="0" t="n">
        <v>83.164709</v>
      </c>
      <c r="AI822" s="96" t="n">
        <v>82.502572</v>
      </c>
      <c r="AJ822" s="96" t="n">
        <v>0.21657701</v>
      </c>
      <c r="AK822" s="96" t="n">
        <v>0</v>
      </c>
      <c r="AL822" s="96" t="n">
        <v>0.0069956599</v>
      </c>
      <c r="AM822" s="96" t="n">
        <v>0.14638456</v>
      </c>
      <c r="AN822" s="96" t="n">
        <v>0.2921789</v>
      </c>
      <c r="AP822" s="95" t="n">
        <v>0.16696537</v>
      </c>
      <c r="AQ822" s="95" t="n">
        <v>0.15592383</v>
      </c>
      <c r="AR822" s="95" t="n">
        <v>0.0050352441</v>
      </c>
      <c r="AS822" s="95" t="n">
        <v>0.0060062988</v>
      </c>
      <c r="AT822" s="152" t="n">
        <f aca="false">AW822+AZ822+BA822+BB822+BC822+BK822+BL822+BP822</f>
        <v>9.3479513561736E-006</v>
      </c>
      <c r="AU822" s="152" t="n">
        <f aca="false">AX822+AY822+BD822+BE822+BF822+BG822+BH822+BI822+BJ822+BM822+BQ822+BR822</f>
        <v>1.86214653701776E-008</v>
      </c>
      <c r="AV822" s="153" t="n">
        <f aca="false">BN822+BO822</f>
        <v>0.841218325</v>
      </c>
      <c r="AW822" s="154" t="n">
        <v>4.1396738E-006</v>
      </c>
      <c r="AX822" s="154" t="n">
        <v>1.2490444E-008</v>
      </c>
      <c r="AY822" s="154" t="n">
        <v>3.4125462E-013</v>
      </c>
      <c r="AZ822" s="154" t="n">
        <v>8.8229836E-012</v>
      </c>
      <c r="BA822" s="154" t="n">
        <v>0</v>
      </c>
      <c r="BB822" s="154" t="n">
        <v>5.5100673E-010</v>
      </c>
      <c r="BC822" s="154" t="n">
        <v>5.2024218E-006</v>
      </c>
      <c r="BD822" s="154" t="n">
        <v>9.2256631E-011</v>
      </c>
      <c r="BE822" s="154" t="n">
        <v>6.0381085E-009</v>
      </c>
      <c r="BF822" s="154" t="n">
        <v>1.6587362E-013</v>
      </c>
      <c r="BG822" s="154" t="n">
        <v>6.7539299E-016</v>
      </c>
      <c r="BH822" s="154" t="n">
        <v>1.3636923E-013</v>
      </c>
      <c r="BI822" s="154" t="n">
        <v>9.5828053E-015</v>
      </c>
      <c r="BJ822" s="154" t="n">
        <v>2.4835068E-015</v>
      </c>
      <c r="BK822" s="154" t="n">
        <v>5.1140906E-010</v>
      </c>
      <c r="BL822" s="154" t="n">
        <v>4.7845174E-009</v>
      </c>
      <c r="BM822" s="154" t="n">
        <v>2.4748639E-021</v>
      </c>
      <c r="BN822" s="154" t="n">
        <v>0.031615665</v>
      </c>
      <c r="BO822" s="154" t="n">
        <v>0.80960266</v>
      </c>
      <c r="BP822" s="154" t="n">
        <v>0</v>
      </c>
      <c r="BQ822" s="154" t="n">
        <v>0</v>
      </c>
      <c r="BR822" s="154" t="n">
        <v>0</v>
      </c>
      <c r="BT822" s="96" t="n">
        <v>0.00084839053</v>
      </c>
      <c r="BU822" s="96" t="n">
        <v>4.1755976E-005</v>
      </c>
      <c r="BV822" s="96" t="n">
        <v>0.00012433994</v>
      </c>
      <c r="BW822" s="96" t="n">
        <v>6.8485328E-008</v>
      </c>
      <c r="BX822" s="96" t="n">
        <v>3.521415E-005</v>
      </c>
      <c r="BY822" s="96" t="n">
        <v>2.5246228E-007</v>
      </c>
      <c r="BZ822" s="96" t="n">
        <v>7.9144131E-010</v>
      </c>
      <c r="CA822" s="96" t="n">
        <v>3.8032511E-007</v>
      </c>
      <c r="CB822" s="96" t="n">
        <v>1.4016291E-007</v>
      </c>
      <c r="CC822" s="96" t="n">
        <v>1.6373833E-007</v>
      </c>
      <c r="CD822" s="96" t="n">
        <v>0</v>
      </c>
      <c r="CE822" s="96" t="n">
        <v>5.4728458E-018</v>
      </c>
      <c r="CF822" s="96" t="n">
        <v>4.4811448E-014</v>
      </c>
      <c r="CG822" s="96" t="n">
        <v>4.3578327E-006</v>
      </c>
      <c r="CH822" s="96" t="n">
        <v>0.00010083082</v>
      </c>
      <c r="CI822" s="96" t="n">
        <v>0.00054088585</v>
      </c>
      <c r="CJ822" s="96" t="n">
        <v>0</v>
      </c>
      <c r="CL822" s="155" t="n">
        <v>3.7929021E-014</v>
      </c>
      <c r="CM822" s="155" t="n">
        <v>4.4583415</v>
      </c>
      <c r="CN822" s="156" t="n">
        <v>0.0072454647</v>
      </c>
      <c r="CO822" s="155" t="n">
        <v>0.028626301</v>
      </c>
      <c r="CP822" s="155" t="n">
        <v>1.0141107E-010</v>
      </c>
      <c r="CQ822" s="155" t="n">
        <v>7.2102336E-009</v>
      </c>
      <c r="CR822" s="155" t="n">
        <v>0.0017622693</v>
      </c>
      <c r="CS822" s="155" t="n">
        <v>0.006726406</v>
      </c>
      <c r="CT822" s="155" t="n">
        <v>1.1105091E-007</v>
      </c>
      <c r="CU822" s="155" t="n">
        <v>8.8352805E-005</v>
      </c>
      <c r="CW822" s="97"/>
      <c r="CX822" s="101" t="s">
        <v>1510</v>
      </c>
    </row>
    <row r="823" customFormat="false" ht="13.8" hidden="false" customHeight="false" outlineLevel="0" collapsed="false">
      <c r="A823" s="0" t="s">
        <v>1511</v>
      </c>
      <c r="B823" s="26" t="s">
        <v>1275</v>
      </c>
      <c r="C823" s="88" t="str">
        <f aca="false">MID(A823,1,12)</f>
        <v>A.100.38.104</v>
      </c>
      <c r="D823" s="2" t="s">
        <v>1504</v>
      </c>
      <c r="E823" s="90" t="s">
        <v>255</v>
      </c>
      <c r="F823" s="91" t="str">
        <f aca="false">MID(A823, 21,85)</f>
        <v>ZnCuTi</v>
      </c>
      <c r="G823" s="133" t="n">
        <f aca="false">H823+I823+J823+K823</f>
        <v>2.50615529693851</v>
      </c>
      <c r="H823" s="149" t="n">
        <f aca="false">N823+O823+P823+Q823</f>
        <v>0.009579513359</v>
      </c>
      <c r="I823" s="149" t="n">
        <f aca="false">L823+M823+R823+V823+T823</f>
        <v>0.3036429588057</v>
      </c>
      <c r="J823" s="150" t="n">
        <f aca="false">S823+U823+W823+X823</f>
        <v>1.51884106477381</v>
      </c>
      <c r="K823" s="149" t="n">
        <v>0.67409176</v>
      </c>
      <c r="L823" s="130" t="n">
        <v>0.28879458</v>
      </c>
      <c r="M823" s="130" t="n">
        <v>0.01420157</v>
      </c>
      <c r="N823" s="130" t="n">
        <v>0.0080965795</v>
      </c>
      <c r="O823" s="157" t="n">
        <v>0.001185196</v>
      </c>
      <c r="P823" s="157" t="n">
        <v>9.8934799E-005</v>
      </c>
      <c r="Q823" s="130" t="n">
        <v>0.00019880306</v>
      </c>
      <c r="R823" s="130" t="n">
        <v>0.00054288524</v>
      </c>
      <c r="S823" s="130" t="n">
        <v>1.5138868</v>
      </c>
      <c r="T823" s="157" t="n">
        <v>9.681896E-005</v>
      </c>
      <c r="U823" s="157" t="n">
        <v>0.0049540858</v>
      </c>
      <c r="V823" s="157" t="n">
        <v>7.1046057E-006</v>
      </c>
      <c r="W823" s="157" t="n">
        <v>1.7897216E-007</v>
      </c>
      <c r="X823" s="130" t="n">
        <v>1.6506454E-012</v>
      </c>
      <c r="Z823" s="151" t="n">
        <f aca="false">K823/0.15</f>
        <v>4.49394506666667</v>
      </c>
      <c r="AB823" s="133" t="n">
        <f aca="false">K823</f>
        <v>0.67409176</v>
      </c>
      <c r="AC823" s="133" t="n">
        <f aca="false">L823+M823+N823+O823+P823+Q823+R823</f>
        <v>0.313118548599</v>
      </c>
      <c r="AD823" s="133" t="n">
        <f aca="false">L823+M823+R823+W823</f>
        <v>0.30353921421216</v>
      </c>
      <c r="AE823" s="133" t="n">
        <f aca="false">V823+L823+M823+R823+T823</f>
        <v>0.3036429588057</v>
      </c>
      <c r="AF823" s="133" t="n">
        <f aca="false">S823+U823+X823</f>
        <v>1.51884088580165</v>
      </c>
      <c r="AH823" s="0" t="n">
        <v>85.318309</v>
      </c>
      <c r="AI823" s="96" t="n">
        <v>84.264466</v>
      </c>
      <c r="AJ823" s="96" t="n">
        <v>0.59175002</v>
      </c>
      <c r="AK823" s="96" t="n">
        <v>0</v>
      </c>
      <c r="AL823" s="96" t="n">
        <v>0.083506993</v>
      </c>
      <c r="AM823" s="96" t="n">
        <v>0.24600725</v>
      </c>
      <c r="AN823" s="96" t="n">
        <v>0.13257855</v>
      </c>
      <c r="AP823" s="95" t="n">
        <v>0.16893191</v>
      </c>
      <c r="AQ823" s="95" t="n">
        <v>0.15770433</v>
      </c>
      <c r="AR823" s="95" t="n">
        <v>0.0050794814</v>
      </c>
      <c r="AS823" s="95" t="n">
        <v>0.0061481037</v>
      </c>
      <c r="AT823" s="152" t="n">
        <f aca="false">AW823+AZ823+BA823+BB823+BC823+BK823+BL823+BP823</f>
        <v>9.4546959327099E-006</v>
      </c>
      <c r="AU823" s="152" t="n">
        <f aca="false">AX823+AY823+BD823+BE823+BF823+BG823+BH823+BI823+BJ823+BM823+BQ823+BR823</f>
        <v>1.87850644428625E-008</v>
      </c>
      <c r="AV823" s="153" t="n">
        <f aca="false">BN823+BO823</f>
        <v>0.86107895</v>
      </c>
      <c r="AW823" s="154" t="n">
        <v>4.1711662E-006</v>
      </c>
      <c r="AX823" s="154" t="n">
        <v>1.2585442E-008</v>
      </c>
      <c r="AY823" s="154" t="n">
        <v>3.4385104E-013</v>
      </c>
      <c r="AZ823" s="154" t="n">
        <v>8.7961199E-012</v>
      </c>
      <c r="BA823" s="154" t="n">
        <v>0</v>
      </c>
      <c r="BB823" s="154" t="n">
        <v>3.9537224E-010</v>
      </c>
      <c r="BC823" s="154" t="n">
        <v>5.2779543E-006</v>
      </c>
      <c r="BD823" s="154" t="n">
        <v>7.1359798E-011</v>
      </c>
      <c r="BE823" s="154" t="n">
        <v>6.1275463E-009</v>
      </c>
      <c r="BF823" s="154" t="n">
        <v>1.5887881E-013</v>
      </c>
      <c r="BG823" s="154" t="n">
        <v>6.5215622E-016</v>
      </c>
      <c r="BH823" s="154" t="n">
        <v>1.3417596E-013</v>
      </c>
      <c r="BI823" s="154" t="n">
        <v>6.6120165E-014</v>
      </c>
      <c r="BJ823" s="154" t="n">
        <v>1.2666729E-014</v>
      </c>
      <c r="BK823" s="154" t="n">
        <v>4.9225915E-010</v>
      </c>
      <c r="BL823" s="154" t="n">
        <v>4.6790052E-009</v>
      </c>
      <c r="BM823" s="154" t="n">
        <v>2.2299395E-021</v>
      </c>
      <c r="BN823" s="154" t="n">
        <v>0.03293337</v>
      </c>
      <c r="BO823" s="154" t="n">
        <v>0.82814558</v>
      </c>
      <c r="BP823" s="154" t="n">
        <v>0</v>
      </c>
      <c r="BQ823" s="154" t="n">
        <v>0</v>
      </c>
      <c r="BR823" s="154" t="n">
        <v>0</v>
      </c>
      <c r="BT823" s="96" t="n">
        <v>0.00086362795</v>
      </c>
      <c r="BU823" s="96" t="n">
        <v>4.23169E-005</v>
      </c>
      <c r="BV823" s="96" t="n">
        <v>0.00012530311</v>
      </c>
      <c r="BW823" s="96" t="n">
        <v>6.6767177E-008</v>
      </c>
      <c r="BX823" s="96" t="n">
        <v>3.5725773E-005</v>
      </c>
      <c r="BY823" s="96" t="n">
        <v>1.4295267E-007</v>
      </c>
      <c r="BZ823" s="96" t="n">
        <v>6.1536875E-010</v>
      </c>
      <c r="CA823" s="96" t="n">
        <v>2.1412446E-007</v>
      </c>
      <c r="CB823" s="96" t="n">
        <v>1.3813764E-007</v>
      </c>
      <c r="CC823" s="96" t="n">
        <v>1.5964019E-007</v>
      </c>
      <c r="CD823" s="96" t="n">
        <v>0</v>
      </c>
      <c r="CE823" s="96" t="n">
        <v>4.9312268E-018</v>
      </c>
      <c r="CF823" s="96" t="n">
        <v>4.0376693E-014</v>
      </c>
      <c r="CG823" s="96" t="n">
        <v>4.2817944E-006</v>
      </c>
      <c r="CH823" s="96" t="n">
        <v>0.00010342077</v>
      </c>
      <c r="CI823" s="96" t="n">
        <v>0.00055185736</v>
      </c>
      <c r="CJ823" s="96" t="n">
        <v>0</v>
      </c>
      <c r="CL823" s="155" t="n">
        <v>3.4175383E-014</v>
      </c>
      <c r="CM823" s="155" t="n">
        <v>4.4933566</v>
      </c>
      <c r="CN823" s="156" t="n">
        <v>0.0041025936</v>
      </c>
      <c r="CO823" s="155" t="n">
        <v>0.028984963</v>
      </c>
      <c r="CP823" s="155" t="n">
        <v>9.2697462E-011</v>
      </c>
      <c r="CQ823" s="155" t="n">
        <v>7.0050519E-009</v>
      </c>
      <c r="CR823" s="155" t="n">
        <v>0.0017899027</v>
      </c>
      <c r="CS823" s="155" t="n">
        <v>0.034895403</v>
      </c>
      <c r="CT823" s="155" t="n">
        <v>1.0640104E-007</v>
      </c>
      <c r="CU823" s="155" t="n">
        <v>4.9835918E-005</v>
      </c>
      <c r="CW823" s="97"/>
      <c r="CX823" s="101" t="s">
        <v>1496</v>
      </c>
    </row>
    <row r="824" customFormat="false" ht="13.8" hidden="false" customHeight="false" outlineLevel="0" collapsed="false">
      <c r="A824" s="0" t="s">
        <v>1512</v>
      </c>
      <c r="B824" s="26" t="s">
        <v>1275</v>
      </c>
      <c r="C824" s="88" t="str">
        <f aca="false">MID(A824,1,12)</f>
        <v>A.100.38.105</v>
      </c>
      <c r="D824" s="2" t="s">
        <v>1504</v>
      </c>
      <c r="E824" s="90" t="s">
        <v>255</v>
      </c>
      <c r="F824" s="91" t="str">
        <f aca="false">MID(A824, 21,85)</f>
        <v>Zinc (super plastic)</v>
      </c>
      <c r="G824" s="133" t="n">
        <f aca="false">H824+I824+J824+K824</f>
        <v>2.33600946030867</v>
      </c>
      <c r="H824" s="149" t="n">
        <f aca="false">N824+O824+P824+Q824</f>
        <v>0.020347230723</v>
      </c>
      <c r="I824" s="149" t="n">
        <f aca="false">L824+M824+R824+V824+T824</f>
        <v>0.28584360863</v>
      </c>
      <c r="J824" s="150" t="n">
        <f aca="false">S824+U824+W824+X824</f>
        <v>1.27618856095567</v>
      </c>
      <c r="K824" s="149" t="n">
        <v>0.75363006</v>
      </c>
      <c r="L824" s="130" t="n">
        <v>0.25946161</v>
      </c>
      <c r="M824" s="130" t="n">
        <v>0.025579136</v>
      </c>
      <c r="N824" s="130" t="n">
        <v>0.018488261</v>
      </c>
      <c r="O824" s="130" t="n">
        <v>0.0015968046</v>
      </c>
      <c r="P824" s="157" t="n">
        <v>9.9137543E-005</v>
      </c>
      <c r="Q824" s="157" t="n">
        <v>0.00016302758</v>
      </c>
      <c r="R824" s="130" t="n">
        <v>0.00063131502</v>
      </c>
      <c r="S824" s="130" t="n">
        <v>1.2716011</v>
      </c>
      <c r="T824" s="157" t="n">
        <v>0.00015785636</v>
      </c>
      <c r="U824" s="130" t="n">
        <v>0.0045871342</v>
      </c>
      <c r="V824" s="157" t="n">
        <v>1.369125E-005</v>
      </c>
      <c r="W824" s="157" t="n">
        <v>2.7439804E-007</v>
      </c>
      <c r="X824" s="130" t="n">
        <v>5.235763E-008</v>
      </c>
      <c r="Z824" s="151" t="n">
        <f aca="false">K824/0.15</f>
        <v>5.0242004</v>
      </c>
      <c r="AB824" s="133" t="n">
        <f aca="false">K824</f>
        <v>0.75363006</v>
      </c>
      <c r="AC824" s="133" t="n">
        <f aca="false">L824+M824+N824+O824+P824+Q824+R824</f>
        <v>0.306019291743</v>
      </c>
      <c r="AD824" s="133" t="n">
        <f aca="false">L824+M824+R824+W824</f>
        <v>0.28567233541804</v>
      </c>
      <c r="AE824" s="133" t="n">
        <f aca="false">V824+L824+M824+R824+T824</f>
        <v>0.28584360863</v>
      </c>
      <c r="AF824" s="133" t="n">
        <f aca="false">S824+U824+X824</f>
        <v>1.27618828655763</v>
      </c>
      <c r="AH824" s="0" t="n">
        <v>84.142792</v>
      </c>
      <c r="AI824" s="96" t="n">
        <v>81.996042</v>
      </c>
      <c r="AJ824" s="96" t="n">
        <v>0.35859613</v>
      </c>
      <c r="AK824" s="96" t="n">
        <v>0</v>
      </c>
      <c r="AL824" s="96" t="n">
        <v>0.014983176</v>
      </c>
      <c r="AM824" s="96" t="n">
        <v>0.4112638</v>
      </c>
      <c r="AN824" s="96" t="n">
        <v>1.3619068</v>
      </c>
      <c r="AP824" s="95" t="n">
        <v>0.17006358</v>
      </c>
      <c r="AQ824" s="95" t="n">
        <v>0.15915262</v>
      </c>
      <c r="AR824" s="95" t="n">
        <v>0.0054126734</v>
      </c>
      <c r="AS824" s="95" t="n">
        <v>0.0054982829</v>
      </c>
      <c r="AT824" s="152" t="n">
        <f aca="false">AW824+AZ824+BA824+BB824+BC824+BK824+BL824+BP824</f>
        <v>9.54152398492425E-006</v>
      </c>
      <c r="AU824" s="152" t="n">
        <f aca="false">AX824+AY824+BD824+BE824+BF824+BG824+BH824+BI824+BJ824+BM824+BQ824+BR824</f>
        <v>2.00172833906055E-008</v>
      </c>
      <c r="AV824" s="153" t="n">
        <f aca="false">BN824+BO824</f>
        <v>0.770067641</v>
      </c>
      <c r="AW824" s="154" t="n">
        <v>4.6688786E-006</v>
      </c>
      <c r="AX824" s="154" t="n">
        <v>1.4087384E-008</v>
      </c>
      <c r="AY824" s="154" t="n">
        <v>3.8487688E-013</v>
      </c>
      <c r="AZ824" s="154" t="n">
        <v>3.6443425E-013</v>
      </c>
      <c r="BA824" s="154" t="n">
        <v>0</v>
      </c>
      <c r="BB824" s="154" t="n">
        <v>1.9517602E-009</v>
      </c>
      <c r="BC824" s="154" t="n">
        <v>4.8698874E-006</v>
      </c>
      <c r="BD824" s="154" t="n">
        <v>2.9157994E-010</v>
      </c>
      <c r="BE824" s="154" t="n">
        <v>5.6377772E-009</v>
      </c>
      <c r="BF824" s="154" t="n">
        <v>4.094725E-014</v>
      </c>
      <c r="BG824" s="154" t="n">
        <v>1.6457425E-016</v>
      </c>
      <c r="BH824" s="154" t="n">
        <v>8.0896456E-014</v>
      </c>
      <c r="BI824" s="154" t="n">
        <v>2.9501688E-014</v>
      </c>
      <c r="BJ824" s="154" t="n">
        <v>5.8637538E-015</v>
      </c>
      <c r="BK824" s="154" t="n">
        <v>1.1845742E-010</v>
      </c>
      <c r="BL824" s="154" t="n">
        <v>6.8740287E-010</v>
      </c>
      <c r="BM824" s="154" t="n">
        <v>3.4189175E-021</v>
      </c>
      <c r="BN824" s="154" t="n">
        <v>0.029666141</v>
      </c>
      <c r="BO824" s="154" t="n">
        <v>0.7404015</v>
      </c>
      <c r="BP824" s="154" t="n">
        <v>0</v>
      </c>
      <c r="BQ824" s="154" t="n">
        <v>0</v>
      </c>
      <c r="BR824" s="154" t="n">
        <v>0</v>
      </c>
      <c r="BT824" s="96" t="n">
        <v>0.00078061276</v>
      </c>
      <c r="BU824" s="96" t="n">
        <v>3.9454259E-005</v>
      </c>
      <c r="BV824" s="96" t="n">
        <v>0.00014008804</v>
      </c>
      <c r="BW824" s="96" t="n">
        <v>7.7048496E-008</v>
      </c>
      <c r="BX824" s="96" t="n">
        <v>3.2935374E-005</v>
      </c>
      <c r="BY824" s="96" t="n">
        <v>1.1518223E-006</v>
      </c>
      <c r="BZ824" s="96" t="n">
        <v>1.0292451E-009</v>
      </c>
      <c r="CA824" s="96" t="n">
        <v>1.7481038E-006</v>
      </c>
      <c r="CB824" s="96" t="n">
        <v>1.4038666E-007</v>
      </c>
      <c r="CC824" s="96" t="n">
        <v>1.3811032E-007</v>
      </c>
      <c r="CD824" s="96" t="n">
        <v>0</v>
      </c>
      <c r="CE824" s="96" t="n">
        <v>7.5604998E-018</v>
      </c>
      <c r="CF824" s="96" t="n">
        <v>6.1905078E-014</v>
      </c>
      <c r="CG824" s="96" t="n">
        <v>5.9904525E-006</v>
      </c>
      <c r="CH824" s="96" t="n">
        <v>0.00010037189</v>
      </c>
      <c r="CI824" s="96" t="n">
        <v>0.00045851624</v>
      </c>
      <c r="CJ824" s="96" t="n">
        <v>0</v>
      </c>
      <c r="CL824" s="155" t="n">
        <v>5.2397302E-014</v>
      </c>
      <c r="CM824" s="155" t="n">
        <v>5.0188392</v>
      </c>
      <c r="CN824" s="156" t="n">
        <v>0.033077786</v>
      </c>
      <c r="CO824" s="155" t="n">
        <v>0.027258179</v>
      </c>
      <c r="CP824" s="155" t="n">
        <v>8.0204265E-011</v>
      </c>
      <c r="CQ824" s="155" t="n">
        <v>4.9077522E-009</v>
      </c>
      <c r="CR824" s="155" t="n">
        <v>0.0016323265</v>
      </c>
      <c r="CS824" s="155" t="n">
        <v>0.013976565</v>
      </c>
      <c r="CT824" s="155" t="n">
        <v>2.7233166E-008</v>
      </c>
      <c r="CU824" s="155" t="n">
        <v>0.00040509493</v>
      </c>
      <c r="CW824" s="97"/>
      <c r="CX824" s="101" t="s">
        <v>1496</v>
      </c>
    </row>
    <row r="825" customFormat="false" ht="13.8" hidden="false" customHeight="false" outlineLevel="0" collapsed="false">
      <c r="B825" s="26"/>
      <c r="C825" s="88"/>
      <c r="D825" s="3" t="s">
        <v>1513</v>
      </c>
      <c r="E825" s="90"/>
      <c r="J825" s="158"/>
      <c r="P825" s="102"/>
      <c r="Q825" s="102"/>
      <c r="T825" s="102"/>
      <c r="V825" s="102"/>
      <c r="W825" s="102"/>
      <c r="AT825" s="102"/>
      <c r="AU825" s="102"/>
      <c r="AV825" s="159"/>
      <c r="CN825" s="160"/>
      <c r="CW825" s="99"/>
      <c r="CX825" s="105"/>
    </row>
    <row r="826" customFormat="false" ht="13.8" hidden="false" customHeight="false" outlineLevel="0" collapsed="false">
      <c r="A826" s="0" t="s">
        <v>1514</v>
      </c>
      <c r="B826" s="26" t="s">
        <v>1275</v>
      </c>
      <c r="C826" s="88" t="str">
        <f aca="false">MID(A826,1,12)</f>
        <v>A.100.40.101</v>
      </c>
      <c r="D826" s="2" t="s">
        <v>1513</v>
      </c>
      <c r="E826" s="90" t="s">
        <v>255</v>
      </c>
      <c r="F826" s="91" t="str">
        <f aca="false">MID(A826, 21,85)</f>
        <v>Barium Ferrite magnet, ceramic 4 MGOe</v>
      </c>
      <c r="G826" s="133" t="n">
        <f aca="false">H826+I826+J826+K826</f>
        <v>1.4128198564861</v>
      </c>
      <c r="H826" s="149" t="n">
        <f aca="false">N826+O826+P826+Q826</f>
        <v>0.053416575673789</v>
      </c>
      <c r="I826" s="149" t="n">
        <f aca="false">L826+M826+R826+V826+T826</f>
        <v>0.137858188812314</v>
      </c>
      <c r="J826" s="150" t="n">
        <f aca="false">S826+U826+W826+X826</f>
        <v>0.217749392</v>
      </c>
      <c r="K826" s="149" t="n">
        <v>1.0037957</v>
      </c>
      <c r="L826" s="130" t="n">
        <v>0.092426872</v>
      </c>
      <c r="M826" s="130" t="n">
        <v>0.045431315</v>
      </c>
      <c r="N826" s="130" t="n">
        <v>0.049121971</v>
      </c>
      <c r="O826" s="130" t="n">
        <v>0.004294524</v>
      </c>
      <c r="P826" s="157" t="n">
        <v>0</v>
      </c>
      <c r="Q826" s="130" t="n">
        <v>8.0673789E-008</v>
      </c>
      <c r="R826" s="130" t="n">
        <v>1.8123138E-009</v>
      </c>
      <c r="S826" s="130" t="n">
        <v>0.060867282</v>
      </c>
      <c r="T826" s="157" t="n">
        <v>0</v>
      </c>
      <c r="U826" s="157" t="n">
        <v>0.15688211</v>
      </c>
      <c r="V826" s="157" t="n">
        <v>0</v>
      </c>
      <c r="W826" s="157" t="n">
        <v>0</v>
      </c>
      <c r="X826" s="130" t="n">
        <v>0</v>
      </c>
      <c r="Z826" s="151" t="n">
        <f aca="false">K826/0.15</f>
        <v>6.69197133333333</v>
      </c>
      <c r="AB826" s="133" t="n">
        <f aca="false">K826</f>
        <v>1.0037957</v>
      </c>
      <c r="AC826" s="133" t="n">
        <f aca="false">L826+M826+N826+O826+P826+Q826+R826</f>
        <v>0.191274764486103</v>
      </c>
      <c r="AD826" s="133" t="n">
        <f aca="false">L826+M826+R826+W826</f>
        <v>0.137858188812314</v>
      </c>
      <c r="AE826" s="133" t="n">
        <f aca="false">V826+L826+M826+R826+T826</f>
        <v>0.137858188812314</v>
      </c>
      <c r="AF826" s="133" t="n">
        <f aca="false">S826+U826+X826</f>
        <v>0.217749392</v>
      </c>
      <c r="AH826" s="0" t="n">
        <v>111.647</v>
      </c>
      <c r="AI826" s="96" t="n">
        <v>72.58552</v>
      </c>
      <c r="AJ826" s="96" t="n">
        <v>21.735275</v>
      </c>
      <c r="AK826" s="96" t="n">
        <v>0</v>
      </c>
      <c r="AL826" s="96" t="n">
        <v>4.1628194</v>
      </c>
      <c r="AM826" s="96" t="n">
        <v>8.813754</v>
      </c>
      <c r="AN826" s="96" t="n">
        <v>4.3496311</v>
      </c>
      <c r="AP826" s="95" t="n">
        <v>0.13368535</v>
      </c>
      <c r="AQ826" s="95" t="n">
        <v>0.12519252</v>
      </c>
      <c r="AR826" s="95" t="n">
        <v>0.005536211</v>
      </c>
      <c r="AS826" s="95" t="n">
        <v>0.0029566221</v>
      </c>
      <c r="AT826" s="152" t="n">
        <f aca="false">AW826+AZ826+BA826+BB826+BC826+BK826+BL826+BP826</f>
        <v>7.5055466733E-006</v>
      </c>
      <c r="AU826" s="152" t="n">
        <f aca="false">AX826+AY826+BD826+BE826+BF826+BG826+BH826+BI826+BJ826+BM826+BQ826+BR826</f>
        <v>2.047415285622E-008</v>
      </c>
      <c r="AV826" s="153" t="n">
        <f aca="false">BN826+BO826</f>
        <v>0.4140927299</v>
      </c>
      <c r="AW826" s="154" t="n">
        <v>6.2101496E-006</v>
      </c>
      <c r="AX826" s="154" t="n">
        <v>1.873752E-008</v>
      </c>
      <c r="AY826" s="154" t="n">
        <v>5.1193582E-013</v>
      </c>
      <c r="AZ826" s="154" t="n">
        <v>0</v>
      </c>
      <c r="BA826" s="154" t="n">
        <v>0</v>
      </c>
      <c r="BB826" s="154" t="n">
        <v>1.3451733E-009</v>
      </c>
      <c r="BC826" s="154" t="n">
        <v>1.2940519E-006</v>
      </c>
      <c r="BD826" s="154" t="n">
        <v>3.0684365E-010</v>
      </c>
      <c r="BE826" s="154" t="n">
        <v>1.4288904E-009</v>
      </c>
      <c r="BF826" s="154" t="n">
        <v>0</v>
      </c>
      <c r="BG826" s="154" t="n">
        <v>3.868704E-013</v>
      </c>
      <c r="BH826" s="154" t="n">
        <v>0</v>
      </c>
      <c r="BI826" s="154" t="n">
        <v>0</v>
      </c>
      <c r="BJ826" s="154" t="n">
        <v>0</v>
      </c>
      <c r="BK826" s="154" t="n">
        <v>0</v>
      </c>
      <c r="BL826" s="154" t="n">
        <v>0</v>
      </c>
      <c r="BM826" s="154" t="n">
        <v>0</v>
      </c>
      <c r="BN826" s="154" t="n">
        <v>0.0085199999</v>
      </c>
      <c r="BO826" s="154" t="n">
        <v>0.40557273</v>
      </c>
      <c r="BP826" s="154" t="n">
        <v>0</v>
      </c>
      <c r="BQ826" s="154" t="n">
        <v>0</v>
      </c>
      <c r="BR826" s="154" t="n">
        <v>0</v>
      </c>
      <c r="BT826" s="96" t="n">
        <v>0.00033403748</v>
      </c>
      <c r="BU826" s="96" t="n">
        <v>9.8512019E-006</v>
      </c>
      <c r="BV826" s="96" t="n">
        <v>0.00018658992</v>
      </c>
      <c r="BW826" s="96" t="n">
        <v>2.0699663E-008</v>
      </c>
      <c r="BX826" s="96" t="n">
        <v>1.1958717E-005</v>
      </c>
      <c r="BY826" s="96" t="n">
        <v>0</v>
      </c>
      <c r="BZ826" s="96" t="n">
        <v>0</v>
      </c>
      <c r="CA826" s="96" t="n">
        <v>0</v>
      </c>
      <c r="CB826" s="96" t="n">
        <v>0</v>
      </c>
      <c r="CC826" s="96" t="n">
        <v>6.3197404E-008</v>
      </c>
      <c r="CD826" s="96" t="n">
        <v>0</v>
      </c>
      <c r="CE826" s="96" t="n">
        <v>0</v>
      </c>
      <c r="CF826" s="96" t="n">
        <v>0</v>
      </c>
      <c r="CG826" s="96" t="n">
        <v>1.0029404E-005</v>
      </c>
      <c r="CH826" s="96" t="n">
        <v>0.00011450471</v>
      </c>
      <c r="CI826" s="96" t="n">
        <v>1.019631E-006</v>
      </c>
      <c r="CJ826" s="96" t="n">
        <v>0</v>
      </c>
      <c r="CL826" s="155" t="n">
        <v>0</v>
      </c>
      <c r="CM826" s="155" t="n">
        <v>6.6919715</v>
      </c>
      <c r="CN826" s="156" t="n">
        <v>0.004908264</v>
      </c>
      <c r="CO826" s="155" t="n">
        <v>0.0067400489</v>
      </c>
      <c r="CP826" s="155" t="n">
        <v>0</v>
      </c>
      <c r="CQ826" s="155" t="n">
        <v>0</v>
      </c>
      <c r="CR826" s="155" t="n">
        <v>0.00051898716</v>
      </c>
      <c r="CS826" s="155" t="n">
        <v>0</v>
      </c>
      <c r="CT826" s="155" t="n">
        <v>0</v>
      </c>
      <c r="CU826" s="155" t="n">
        <v>0.00013217102</v>
      </c>
      <c r="CW826" s="97"/>
      <c r="CX826" s="101"/>
    </row>
    <row r="827" customFormat="false" ht="13.8" hidden="false" customHeight="false" outlineLevel="0" collapsed="false">
      <c r="A827" s="0" t="s">
        <v>1515</v>
      </c>
      <c r="B827" s="26" t="s">
        <v>1275</v>
      </c>
      <c r="C827" s="88" t="str">
        <f aca="false">MID(A827,1,12)</f>
        <v>A.100.40.102</v>
      </c>
      <c r="D827" s="2" t="s">
        <v>1513</v>
      </c>
      <c r="E827" s="90" t="s">
        <v>255</v>
      </c>
      <c r="F827" s="91" t="str">
        <f aca="false">MID(A827, 21,85)</f>
        <v>Neodymium magnet (NdFeB) 50 MGOe</v>
      </c>
      <c r="G827" s="133" t="n">
        <f aca="false">H827+I827+J827+K827</f>
        <v>83.3014467890121</v>
      </c>
      <c r="H827" s="149" t="n">
        <f aca="false">N827+O827+P827+Q827</f>
        <v>0.25341058495</v>
      </c>
      <c r="I827" s="149" t="n">
        <f aca="false">L827+M827+R827+V827+T827</f>
        <v>0.903944812916</v>
      </c>
      <c r="J827" s="150" t="n">
        <f aca="false">S827+U827+W827+X827</f>
        <v>79.4448502911461</v>
      </c>
      <c r="K827" s="149" t="n">
        <v>2.6992411</v>
      </c>
      <c r="L827" s="130" t="n">
        <v>0.66821487</v>
      </c>
      <c r="M827" s="130" t="n">
        <v>0.20603086</v>
      </c>
      <c r="N827" s="130" t="n">
        <v>0.19476074</v>
      </c>
      <c r="O827" s="157" t="n">
        <v>0.054264639</v>
      </c>
      <c r="P827" s="157" t="n">
        <v>0.00097031075</v>
      </c>
      <c r="Q827" s="157" t="n">
        <v>0.0034148952</v>
      </c>
      <c r="R827" s="157" t="n">
        <v>0.029374378</v>
      </c>
      <c r="S827" s="157" t="n">
        <v>79.32029</v>
      </c>
      <c r="T827" s="130" t="n">
        <v>0.00029278044</v>
      </c>
      <c r="U827" s="157" t="n">
        <v>0.12455974</v>
      </c>
      <c r="V827" s="157" t="n">
        <v>3.1924476E-005</v>
      </c>
      <c r="W827" s="157" t="n">
        <v>5.3626753E-007</v>
      </c>
      <c r="X827" s="130" t="n">
        <v>1.4878554E-008</v>
      </c>
      <c r="Z827" s="151" t="n">
        <f aca="false">K827/0.15</f>
        <v>17.9949406666667</v>
      </c>
      <c r="AB827" s="133" t="n">
        <f aca="false">K827</f>
        <v>2.6992411</v>
      </c>
      <c r="AC827" s="133" t="n">
        <f aca="false">L827+M827+N827+O827+P827+Q827+R827</f>
        <v>1.15703069295</v>
      </c>
      <c r="AD827" s="133" t="n">
        <f aca="false">L827+M827+R827+W827</f>
        <v>0.90362064426753</v>
      </c>
      <c r="AE827" s="133" t="n">
        <f aca="false">V827+L827+M827+R827+T827</f>
        <v>0.903944812916</v>
      </c>
      <c r="AF827" s="133" t="n">
        <f aca="false">S827+U827+X827</f>
        <v>79.4448497548786</v>
      </c>
      <c r="AH827" s="0" t="n">
        <v>235.89852</v>
      </c>
      <c r="AI827" s="96" t="n">
        <v>205.76141</v>
      </c>
      <c r="AJ827" s="96" t="n">
        <v>16.59381</v>
      </c>
      <c r="AK827" s="96" t="n">
        <v>0</v>
      </c>
      <c r="AL827" s="96" t="n">
        <v>3.0855488</v>
      </c>
      <c r="AM827" s="96" t="n">
        <v>6.7333316</v>
      </c>
      <c r="AN827" s="96" t="n">
        <v>3.7244223</v>
      </c>
      <c r="AP827" s="95" t="n">
        <v>0.51941949</v>
      </c>
      <c r="AQ827" s="95" t="n">
        <v>0.48883958</v>
      </c>
      <c r="AR827" s="95" t="n">
        <v>0.017670589</v>
      </c>
      <c r="AS827" s="95" t="n">
        <v>0.012909317</v>
      </c>
      <c r="AT827" s="152" t="n">
        <f aca="false">AW827+AZ827+BA827+BB827+BC827+BK827+BL827+BP827</f>
        <v>2.93069285227342E-005</v>
      </c>
      <c r="AU827" s="152" t="n">
        <f aca="false">AX827+AY827+BD827+BE827+BF827+BG827+BH827+BI827+BJ827+BM827+BQ827+BR827</f>
        <v>6.53498122930217E-008</v>
      </c>
      <c r="AV827" s="153" t="n">
        <f aca="false">BN827+BO827</f>
        <v>1.8080275775</v>
      </c>
      <c r="AW827" s="154" t="n">
        <v>1.6702001E-005</v>
      </c>
      <c r="AX827" s="154" t="n">
        <v>5.0394073E-008</v>
      </c>
      <c r="AY827" s="154" t="n">
        <v>1.3768337E-012</v>
      </c>
      <c r="AZ827" s="154" t="n">
        <v>5.3143642E-012</v>
      </c>
      <c r="BA827" s="154" t="n">
        <v>0</v>
      </c>
      <c r="BB827" s="154" t="n">
        <v>5.7836405E-009</v>
      </c>
      <c r="BC827" s="154" t="n">
        <v>1.2593664E-005</v>
      </c>
      <c r="BD827" s="154" t="n">
        <v>1.2624024E-009</v>
      </c>
      <c r="BE827" s="154" t="n">
        <v>1.3689352E-008</v>
      </c>
      <c r="BF827" s="154" t="n">
        <v>1.845665E-014</v>
      </c>
      <c r="BG827" s="154" t="n">
        <v>3.6859611E-013</v>
      </c>
      <c r="BH827" s="154" t="n">
        <v>1.9412817E-012</v>
      </c>
      <c r="BI827" s="154" t="n">
        <v>2.3425888E-013</v>
      </c>
      <c r="BJ827" s="154" t="n">
        <v>4.5465975E-014</v>
      </c>
      <c r="BK827" s="154" t="n">
        <v>2.4147617E-010</v>
      </c>
      <c r="BL827" s="154" t="n">
        <v>5.2330917E-009</v>
      </c>
      <c r="BM827" s="154" t="n">
        <v>6.6817329E-021</v>
      </c>
      <c r="BN827" s="154" t="n">
        <v>0.0093361775</v>
      </c>
      <c r="BO827" s="154" t="n">
        <v>1.7986914</v>
      </c>
      <c r="BP827" s="154" t="n">
        <v>0</v>
      </c>
      <c r="BQ827" s="154" t="n">
        <v>0</v>
      </c>
      <c r="BR827" s="154" t="n">
        <v>0</v>
      </c>
      <c r="BT827" s="96" t="n">
        <v>0.0010549597</v>
      </c>
      <c r="BU827" s="96" t="n">
        <v>9.4594572E-005</v>
      </c>
      <c r="BV827" s="96" t="n">
        <v>0.00050174669</v>
      </c>
      <c r="BW827" s="96" t="n">
        <v>3.5295742E-006</v>
      </c>
      <c r="BX827" s="96" t="n">
        <v>0.00012591551</v>
      </c>
      <c r="BY827" s="96" t="n">
        <v>4.2493674E-007</v>
      </c>
      <c r="BZ827" s="96" t="n">
        <v>4.601047E-010</v>
      </c>
      <c r="CA827" s="96" t="n">
        <v>6.4478622E-007</v>
      </c>
      <c r="CB827" s="96" t="n">
        <v>1.4990785E-006</v>
      </c>
      <c r="CC827" s="96" t="n">
        <v>3.537248E-006</v>
      </c>
      <c r="CD827" s="96" t="n">
        <v>0</v>
      </c>
      <c r="CE827" s="96" t="n">
        <v>1.47758E-017</v>
      </c>
      <c r="CF827" s="96" t="n">
        <v>1.2098367E-013</v>
      </c>
      <c r="CG827" s="96" t="n">
        <v>4.3331358E-005</v>
      </c>
      <c r="CH827" s="96" t="n">
        <v>0.0002707149</v>
      </c>
      <c r="CI827" s="96" t="n">
        <v>9.020625E-006</v>
      </c>
      <c r="CJ827" s="96" t="n">
        <v>0</v>
      </c>
      <c r="CL827" s="155" t="n">
        <v>1.0240223E-013</v>
      </c>
      <c r="CM827" s="155" t="n">
        <v>17.992728</v>
      </c>
      <c r="CN827" s="156" t="n">
        <v>0.01818276</v>
      </c>
      <c r="CO827" s="155" t="n">
        <v>0.06481766</v>
      </c>
      <c r="CP827" s="155" t="n">
        <v>9.1803238E-010</v>
      </c>
      <c r="CQ827" s="155" t="n">
        <v>1.0980417E-007</v>
      </c>
      <c r="CR827" s="155" t="n">
        <v>0.0052690471</v>
      </c>
      <c r="CS827" s="155" t="n">
        <v>0.17575668</v>
      </c>
      <c r="CT827" s="155" t="n">
        <v>1.2308969E-008</v>
      </c>
      <c r="CU827" s="155" t="n">
        <v>0.00027532588</v>
      </c>
      <c r="CW827" s="97"/>
      <c r="CX827" s="105"/>
    </row>
    <row r="828" customFormat="false" ht="13.8" hidden="false" customHeight="false" outlineLevel="0" collapsed="false">
      <c r="A828" s="0" t="s">
        <v>1516</v>
      </c>
      <c r="B828" s="26" t="s">
        <v>1275</v>
      </c>
      <c r="C828" s="88" t="str">
        <f aca="false">MID(A828,1,12)</f>
        <v>A.100.40.103</v>
      </c>
      <c r="D828" s="2" t="s">
        <v>1513</v>
      </c>
      <c r="E828" s="90" t="s">
        <v>255</v>
      </c>
      <c r="F828" s="91" t="str">
        <f aca="false">MID(A828, 21,85)</f>
        <v>Neodymium magnet (NdFeB) 50 MGOe recycled</v>
      </c>
      <c r="G828" s="133" t="n">
        <f aca="false">H828+I828+J828+K828</f>
        <v>4.86663679900011</v>
      </c>
      <c r="H828" s="149" t="n">
        <f aca="false">N828+O828+P828+Q828</f>
        <v>0.034900490297</v>
      </c>
      <c r="I828" s="149" t="n">
        <f aca="false">L828+M828+R828+V828+T828</f>
        <v>0.0912499611458</v>
      </c>
      <c r="J828" s="150" t="n">
        <f aca="false">S828+U828+W828+X828</f>
        <v>4.08357041755731</v>
      </c>
      <c r="K828" s="149" t="n">
        <v>0.65691593</v>
      </c>
      <c r="L828" s="130" t="n">
        <v>0.058501286</v>
      </c>
      <c r="M828" s="130" t="n">
        <v>0.031263721</v>
      </c>
      <c r="N828" s="130" t="n">
        <v>0.02898281</v>
      </c>
      <c r="O828" s="157" t="n">
        <v>0.00569842</v>
      </c>
      <c r="P828" s="157" t="n">
        <v>4.8515537E-005</v>
      </c>
      <c r="Q828" s="157" t="n">
        <v>0.00017074476</v>
      </c>
      <c r="R828" s="157" t="n">
        <v>0.0014687189</v>
      </c>
      <c r="S828" s="130" t="n">
        <v>3.9682913</v>
      </c>
      <c r="T828" s="157" t="n">
        <v>1.4639022E-005</v>
      </c>
      <c r="U828" s="157" t="n">
        <v>0.11527909</v>
      </c>
      <c r="V828" s="157" t="n">
        <v>1.5962238E-006</v>
      </c>
      <c r="W828" s="157" t="n">
        <v>2.6813377E-008</v>
      </c>
      <c r="X828" s="130" t="n">
        <v>7.4392768E-010</v>
      </c>
      <c r="Z828" s="151" t="n">
        <f aca="false">K828/0.15</f>
        <v>4.37943953333333</v>
      </c>
      <c r="AB828" s="133" t="n">
        <f aca="false">K828</f>
        <v>0.65691593</v>
      </c>
      <c r="AC828" s="133" t="n">
        <f aca="false">L828+M828+N828+O828+P828+Q828+R828</f>
        <v>0.126134216197</v>
      </c>
      <c r="AD828" s="133" t="n">
        <f aca="false">L828+M828+R828+W828</f>
        <v>0.091233752713377</v>
      </c>
      <c r="AE828" s="133" t="n">
        <f aca="false">V828+L828+M828+R828+T828</f>
        <v>0.0912499611458</v>
      </c>
      <c r="AF828" s="133" t="n">
        <f aca="false">S828+U828+X828</f>
        <v>4.08357039074393</v>
      </c>
      <c r="AH828" s="0" t="n">
        <v>78.210323</v>
      </c>
      <c r="AI828" s="96" t="n">
        <v>49.551247</v>
      </c>
      <c r="AJ828" s="96" t="n">
        <v>15.938206</v>
      </c>
      <c r="AK828" s="96" t="n">
        <v>0</v>
      </c>
      <c r="AL828" s="96" t="n">
        <v>3.0479156</v>
      </c>
      <c r="AM828" s="96" t="n">
        <v>6.4632392</v>
      </c>
      <c r="AN828" s="96" t="n">
        <v>3.2097149</v>
      </c>
      <c r="AP828" s="95" t="n">
        <v>0.092248939</v>
      </c>
      <c r="AQ828" s="95" t="n">
        <v>0.086694467</v>
      </c>
      <c r="AR828" s="95" t="n">
        <v>0.0036934696</v>
      </c>
      <c r="AS828" s="95" t="n">
        <v>0.0018610022</v>
      </c>
      <c r="AT828" s="152" t="n">
        <f aca="false">AW828+AZ828+BA828+BB828+BC828+BK828+BL828+BP828</f>
        <v>5.19750998574621E-006</v>
      </c>
      <c r="AU828" s="152" t="n">
        <f aca="false">AX828+AY828+BD828+BE828+BF828+BG828+BH828+BI828+BJ828+BM828+BQ828+BR828</f>
        <v>1.36592814111265E-008</v>
      </c>
      <c r="AV828" s="153" t="n">
        <f aca="false">BN828+BO828</f>
        <v>0.26064456806</v>
      </c>
      <c r="AW828" s="154" t="n">
        <v>4.0642547E-006</v>
      </c>
      <c r="AX828" s="154" t="n">
        <v>1.2262843E-008</v>
      </c>
      <c r="AY828" s="154" t="n">
        <v>3.3503816E-013</v>
      </c>
      <c r="AZ828" s="154" t="n">
        <v>2.6571821E-013</v>
      </c>
      <c r="BA828" s="154" t="n">
        <v>0</v>
      </c>
      <c r="BB828" s="154" t="n">
        <v>8.0489163E-010</v>
      </c>
      <c r="BC828" s="154" t="n">
        <v>1.1321764E-006</v>
      </c>
      <c r="BD828" s="154" t="n">
        <v>1.8072707E-010</v>
      </c>
      <c r="BE828" s="154" t="n">
        <v>1.2152459E-009</v>
      </c>
      <c r="BF828" s="154" t="n">
        <v>9.2283248E-016</v>
      </c>
      <c r="BG828" s="154" t="n">
        <v>1.8429805E-014</v>
      </c>
      <c r="BH828" s="154" t="n">
        <v>9.7064086E-014</v>
      </c>
      <c r="BI828" s="154" t="n">
        <v>1.1712944E-014</v>
      </c>
      <c r="BJ828" s="154" t="n">
        <v>2.2732987E-015</v>
      </c>
      <c r="BK828" s="154" t="n">
        <v>1.2073808E-011</v>
      </c>
      <c r="BL828" s="154" t="n">
        <v>2.6165459E-010</v>
      </c>
      <c r="BM828" s="154" t="n">
        <v>3.3408665E-022</v>
      </c>
      <c r="BN828" s="154" t="n">
        <v>0.00071137806</v>
      </c>
      <c r="BO828" s="154" t="n">
        <v>0.25993319</v>
      </c>
      <c r="BP828" s="154" t="n">
        <v>0</v>
      </c>
      <c r="BQ828" s="154" t="n">
        <v>0</v>
      </c>
      <c r="BR828" s="154" t="n">
        <v>0</v>
      </c>
      <c r="BT828" s="96" t="n">
        <v>0.00022902123</v>
      </c>
      <c r="BU828" s="96" t="n">
        <v>8.3890748E-006</v>
      </c>
      <c r="BV828" s="96" t="n">
        <v>0.0001221104</v>
      </c>
      <c r="BW828" s="96" t="n">
        <v>1.856409E-007</v>
      </c>
      <c r="BX828" s="96" t="n">
        <v>1.1982087E-005</v>
      </c>
      <c r="BY828" s="96" t="n">
        <v>2.1246837E-008</v>
      </c>
      <c r="BZ828" s="96" t="n">
        <v>2.3005235E-011</v>
      </c>
      <c r="CA828" s="96" t="n">
        <v>3.2239311E-008</v>
      </c>
      <c r="CB828" s="96" t="n">
        <v>7.4953923E-008</v>
      </c>
      <c r="CC828" s="96" t="n">
        <v>2.0481182E-007</v>
      </c>
      <c r="CD828" s="96" t="n">
        <v>0</v>
      </c>
      <c r="CE828" s="96" t="n">
        <v>7.3879E-019</v>
      </c>
      <c r="CF828" s="96" t="n">
        <v>6.0491837E-015</v>
      </c>
      <c r="CG828" s="96" t="n">
        <v>6.0828505E-006</v>
      </c>
      <c r="CH828" s="96" t="n">
        <v>7.9486869E-005</v>
      </c>
      <c r="CI828" s="96" t="n">
        <v>4.5103414E-007</v>
      </c>
      <c r="CJ828" s="96" t="n">
        <v>0</v>
      </c>
      <c r="CL828" s="155" t="n">
        <v>5.1201116E-015</v>
      </c>
      <c r="CM828" s="155" t="n">
        <v>4.3793289</v>
      </c>
      <c r="CN828" s="156" t="n">
        <v>0.00090913801</v>
      </c>
      <c r="CO828" s="155" t="n">
        <v>0.0057445544</v>
      </c>
      <c r="CP828" s="155" t="n">
        <v>4.5901619E-011</v>
      </c>
      <c r="CQ828" s="155" t="n">
        <v>5.4902086E-009</v>
      </c>
      <c r="CR828" s="155" t="n">
        <v>0.00049089806</v>
      </c>
      <c r="CS828" s="155" t="n">
        <v>0.0087878342</v>
      </c>
      <c r="CT828" s="155" t="n">
        <v>6.1544846E-010</v>
      </c>
      <c r="CU828" s="155" t="n">
        <v>1.3766294E-005</v>
      </c>
      <c r="CW828" s="97"/>
      <c r="CX828" s="105"/>
    </row>
    <row r="829" customFormat="false" ht="13.8" hidden="false" customHeight="false" outlineLevel="0" collapsed="false">
      <c r="A829" s="0" t="s">
        <v>1517</v>
      </c>
      <c r="B829" s="26" t="s">
        <v>1275</v>
      </c>
      <c r="C829" s="88" t="str">
        <f aca="false">MID(A829,1,12)</f>
        <v>A.100.40.104</v>
      </c>
      <c r="D829" s="2" t="s">
        <v>1513</v>
      </c>
      <c r="E829" s="90" t="s">
        <v>255</v>
      </c>
      <c r="F829" s="91" t="str">
        <f aca="false">MID(A829, 21,85)</f>
        <v>Neodymium magnet (NdFeB) corrosion resistant 40 MGOe</v>
      </c>
      <c r="G829" s="133" t="n">
        <f aca="false">H829+I829+J829+K829</f>
        <v>109.1336400877</v>
      </c>
      <c r="H829" s="149" t="n">
        <f aca="false">N829+O829+P829+Q829</f>
        <v>0.336563771</v>
      </c>
      <c r="I829" s="149" t="n">
        <f aca="false">L829+M829+R829+V829+T829</f>
        <v>1.209597559407</v>
      </c>
      <c r="J829" s="150" t="n">
        <f aca="false">S829+U829+W829+X829</f>
        <v>104.419078657293</v>
      </c>
      <c r="K829" s="149" t="n">
        <v>3.1684001</v>
      </c>
      <c r="L829" s="130" t="n">
        <v>0.86525392</v>
      </c>
      <c r="M829" s="130" t="n">
        <v>0.26697044</v>
      </c>
      <c r="N829" s="130" t="n">
        <v>0.23830174</v>
      </c>
      <c r="O829" s="130" t="n">
        <v>0.065465518</v>
      </c>
      <c r="P829" s="157" t="n">
        <v>0.01540882</v>
      </c>
      <c r="Q829" s="130" t="n">
        <v>0.017387693</v>
      </c>
      <c r="R829" s="130" t="n">
        <v>0.077047508</v>
      </c>
      <c r="S829" s="157" t="n">
        <v>104.2666</v>
      </c>
      <c r="T829" s="157" t="n">
        <v>0.00029008492</v>
      </c>
      <c r="U829" s="157" t="n">
        <v>0.15247812</v>
      </c>
      <c r="V829" s="157" t="n">
        <v>3.5606487E-005</v>
      </c>
      <c r="W829" s="157" t="n">
        <v>5.3570153E-007</v>
      </c>
      <c r="X829" s="130" t="n">
        <v>1.5914589E-009</v>
      </c>
      <c r="Z829" s="151" t="n">
        <f aca="false">K829/0.15</f>
        <v>21.1226673333333</v>
      </c>
      <c r="AB829" s="133" t="n">
        <f aca="false">K829</f>
        <v>3.1684001</v>
      </c>
      <c r="AC829" s="133" t="n">
        <f aca="false">L829+M829+N829+O829+P829+Q829+R829</f>
        <v>1.545835639</v>
      </c>
      <c r="AD829" s="133" t="n">
        <f aca="false">L829+M829+R829+W829</f>
        <v>1.20927240370153</v>
      </c>
      <c r="AE829" s="133" t="n">
        <f aca="false">V829+L829+M829+R829+T829</f>
        <v>1.209597559407</v>
      </c>
      <c r="AF829" s="133" t="n">
        <f aca="false">S829+U829+X829</f>
        <v>104.419078121591</v>
      </c>
      <c r="AH829" s="0" t="n">
        <v>269.58268</v>
      </c>
      <c r="AI829" s="96" t="n">
        <v>236.24701</v>
      </c>
      <c r="AJ829" s="96" t="n">
        <v>20.09723</v>
      </c>
      <c r="AK829" s="96" t="n">
        <v>0</v>
      </c>
      <c r="AL829" s="96" t="n">
        <v>3.0921107</v>
      </c>
      <c r="AM829" s="96" t="n">
        <v>6.7081076</v>
      </c>
      <c r="AN829" s="96" t="n">
        <v>3.4382166</v>
      </c>
      <c r="AP829" s="95" t="n">
        <v>0.67474615</v>
      </c>
      <c r="AQ829" s="95" t="n">
        <v>0.63786317</v>
      </c>
      <c r="AR829" s="95" t="n">
        <v>0.021521553</v>
      </c>
      <c r="AS829" s="95" t="n">
        <v>0.015361429</v>
      </c>
      <c r="AT829" s="152" t="n">
        <f aca="false">AW829+AZ829+BA829+BB829+BC829+BK829+BL829+BP829</f>
        <v>3.8241196829333E-005</v>
      </c>
      <c r="AU829" s="152" t="n">
        <f aca="false">AX829+AY829+BD829+BE829+BF829+BG829+BH829+BI829+BJ829+BM829+BQ829+BR829</f>
        <v>7.95915417007567E-008</v>
      </c>
      <c r="AV829" s="153" t="n">
        <f aca="false">BN829+BO829</f>
        <v>2.151460622</v>
      </c>
      <c r="AW829" s="154" t="n">
        <v>1.9603037E-005</v>
      </c>
      <c r="AX829" s="154" t="n">
        <v>5.9147137E-008</v>
      </c>
      <c r="AY829" s="154" t="n">
        <v>1.6159824E-012</v>
      </c>
      <c r="AZ829" s="154" t="n">
        <v>1.0361733E-011</v>
      </c>
      <c r="BA829" s="154" t="n">
        <v>0</v>
      </c>
      <c r="BB829" s="154" t="n">
        <v>8.0395276E-009</v>
      </c>
      <c r="BC829" s="154" t="n">
        <v>1.6444744E-005</v>
      </c>
      <c r="BD829" s="154" t="n">
        <v>1.6628376E-009</v>
      </c>
      <c r="BE829" s="154" t="n">
        <v>1.7963986E-008</v>
      </c>
      <c r="BF829" s="154" t="n">
        <v>3.0386725E-010</v>
      </c>
      <c r="BG829" s="154" t="n">
        <v>4.7845635E-013</v>
      </c>
      <c r="BH829" s="154" t="n">
        <v>3.1851337E-010</v>
      </c>
      <c r="BI829" s="154" t="n">
        <v>1.5989355E-010</v>
      </c>
      <c r="BJ829" s="154" t="n">
        <v>3.3212492E-011</v>
      </c>
      <c r="BK829" s="154" t="n">
        <v>3.5723554E-007</v>
      </c>
      <c r="BL829" s="154" t="n">
        <v>1.8281304E-006</v>
      </c>
      <c r="BM829" s="154" t="n">
        <v>6.6746807E-021</v>
      </c>
      <c r="BN829" s="154" t="n">
        <v>0.029967822</v>
      </c>
      <c r="BO829" s="154" t="n">
        <v>2.1214928</v>
      </c>
      <c r="BP829" s="154" t="n">
        <v>0</v>
      </c>
      <c r="BQ829" s="154" t="n">
        <v>0</v>
      </c>
      <c r="BR829" s="154" t="n">
        <v>0</v>
      </c>
      <c r="BT829" s="96" t="n">
        <v>0.0013076122</v>
      </c>
      <c r="BU829" s="96" t="n">
        <v>0.00012450026</v>
      </c>
      <c r="BV829" s="96" t="n">
        <v>0.00058895602</v>
      </c>
      <c r="BW829" s="96" t="n">
        <v>9.1300262E-006</v>
      </c>
      <c r="BX829" s="96" t="n">
        <v>0.00015993772</v>
      </c>
      <c r="BY829" s="96" t="n">
        <v>1.5730694E-006</v>
      </c>
      <c r="BZ829" s="96" t="n">
        <v>7.6708095E-006</v>
      </c>
      <c r="CA829" s="96" t="n">
        <v>1.9432517E-006</v>
      </c>
      <c r="CB829" s="96" t="n">
        <v>2.0924474E-005</v>
      </c>
      <c r="CC829" s="96" t="n">
        <v>1.3263672E-005</v>
      </c>
      <c r="CD829" s="96" t="n">
        <v>0</v>
      </c>
      <c r="CE829" s="96" t="n">
        <v>1.4760205E-017</v>
      </c>
      <c r="CF829" s="96" t="n">
        <v>1.2085598E-013</v>
      </c>
      <c r="CG829" s="96" t="n">
        <v>5.3517901E-005</v>
      </c>
      <c r="CH829" s="96" t="n">
        <v>0.00031235975</v>
      </c>
      <c r="CI829" s="96" t="n">
        <v>1.3835226E-005</v>
      </c>
      <c r="CJ829" s="96" t="n">
        <v>0</v>
      </c>
      <c r="CL829" s="155" t="n">
        <v>1.0229415E-013</v>
      </c>
      <c r="CM829" s="155" t="n">
        <v>21.121743</v>
      </c>
      <c r="CN829" s="156" t="n">
        <v>0.058490957</v>
      </c>
      <c r="CO829" s="155" t="n">
        <v>0.085474904</v>
      </c>
      <c r="CP829" s="155" t="n">
        <v>5.1906888E-007</v>
      </c>
      <c r="CQ829" s="155" t="n">
        <v>1.8589159E-006</v>
      </c>
      <c r="CR829" s="155" t="n">
        <v>0.0067599983</v>
      </c>
      <c r="CS829" s="155" t="n">
        <v>63.024505</v>
      </c>
      <c r="CT829" s="155" t="n">
        <v>0.00020187422</v>
      </c>
      <c r="CU829" s="155" t="n">
        <v>0.00061241634</v>
      </c>
      <c r="CW829" s="97"/>
      <c r="CX829" s="105"/>
    </row>
    <row r="830" customFormat="false" ht="13.8" hidden="false" customHeight="false" outlineLevel="0" collapsed="false">
      <c r="A830" s="0" t="s">
        <v>1518</v>
      </c>
      <c r="B830" s="26" t="s">
        <v>1275</v>
      </c>
      <c r="C830" s="88" t="str">
        <f aca="false">MID(A830,1,12)</f>
        <v>A.100.40.105</v>
      </c>
      <c r="D830" s="2" t="s">
        <v>1513</v>
      </c>
      <c r="E830" s="90" t="s">
        <v>255</v>
      </c>
      <c r="F830" s="91" t="str">
        <f aca="false">MID(A830, 21,85)</f>
        <v>Neodymium magnet (NdFeB) corrosion resistant 40 MGOe recycled</v>
      </c>
      <c r="G830" s="133" t="n">
        <f aca="false">H830+I830+J830+K830</f>
        <v>6.17932329277802</v>
      </c>
      <c r="H830" s="149" t="n">
        <f aca="false">N830+O830+P830+Q830</f>
        <v>0.03907630625</v>
      </c>
      <c r="I830" s="149" t="n">
        <f aca="false">L830+M830+R830+V830+T830</f>
        <v>0.1066041496801</v>
      </c>
      <c r="J830" s="150" t="n">
        <f aca="false">S830+U830+W830+X830</f>
        <v>5.35311218684792</v>
      </c>
      <c r="K830" s="149" t="n">
        <v>0.68053065</v>
      </c>
      <c r="L830" s="130" t="n">
        <v>0.068406807</v>
      </c>
      <c r="M830" s="130" t="n">
        <v>0.03432557</v>
      </c>
      <c r="N830" s="130" t="n">
        <v>0.031172494</v>
      </c>
      <c r="O830" s="130" t="n">
        <v>0.0062635291</v>
      </c>
      <c r="P830" s="157" t="n">
        <v>0.00077054387</v>
      </c>
      <c r="Q830" s="130" t="n">
        <v>0.00086973928</v>
      </c>
      <c r="R830" s="130" t="n">
        <v>0.003855495</v>
      </c>
      <c r="S830" s="130" t="n">
        <v>5.2364373</v>
      </c>
      <c r="T830" s="157" t="n">
        <v>1.4495197E-005</v>
      </c>
      <c r="U830" s="157" t="n">
        <v>0.11667486</v>
      </c>
      <c r="V830" s="157" t="n">
        <v>1.7824831E-006</v>
      </c>
      <c r="W830" s="157" t="n">
        <v>2.676835E-008</v>
      </c>
      <c r="X830" s="130" t="n">
        <v>7.957279E-011</v>
      </c>
      <c r="Z830" s="151" t="n">
        <f aca="false">K830/0.15</f>
        <v>4.536871</v>
      </c>
      <c r="AB830" s="133" t="n">
        <f aca="false">K830</f>
        <v>0.68053065</v>
      </c>
      <c r="AC830" s="133" t="n">
        <f aca="false">L830+M830+N830+O830+P830+Q830+R830</f>
        <v>0.14566417825</v>
      </c>
      <c r="AD830" s="133" t="n">
        <f aca="false">L830+M830+R830+W830</f>
        <v>0.10658789876835</v>
      </c>
      <c r="AE830" s="133" t="n">
        <f aca="false">V830+L830+M830+R830+T830</f>
        <v>0.1066041496801</v>
      </c>
      <c r="AF830" s="133" t="n">
        <f aca="false">S830+U830+X830</f>
        <v>5.35311216007957</v>
      </c>
      <c r="AH830" s="0" t="n">
        <v>79.907716</v>
      </c>
      <c r="AI830" s="96" t="n">
        <v>51.088747</v>
      </c>
      <c r="AJ830" s="96" t="n">
        <v>16.113367</v>
      </c>
      <c r="AK830" s="96" t="n">
        <v>0</v>
      </c>
      <c r="AL830" s="96" t="n">
        <v>3.0482311</v>
      </c>
      <c r="AM830" s="96" t="n">
        <v>6.4619648</v>
      </c>
      <c r="AN830" s="96" t="n">
        <v>3.1954065</v>
      </c>
      <c r="AP830" s="95" t="n">
        <v>0.10005202</v>
      </c>
      <c r="AQ830" s="95" t="n">
        <v>0.094180319</v>
      </c>
      <c r="AR830" s="95" t="n">
        <v>0.0038871505</v>
      </c>
      <c r="AS830" s="95" t="n">
        <v>0.0019845509</v>
      </c>
      <c r="AT830" s="152" t="n">
        <f aca="false">AW830+AZ830+BA830+BB830+BC830+BK830+BL830+BP830</f>
        <v>5.64630204112803E-006</v>
      </c>
      <c r="AU830" s="152" t="n">
        <f aca="false">AX830+AY830+BD830+BE830+BF830+BG830+BH830+BI830+BJ830+BM830+BQ830+BR830</f>
        <v>1.43755568152893E-008</v>
      </c>
      <c r="AV830" s="153" t="n">
        <f aca="false">BN830+BO830</f>
        <v>0.2779483095</v>
      </c>
      <c r="AW830" s="154" t="n">
        <v>4.2102759E-006</v>
      </c>
      <c r="AX830" s="154" t="n">
        <v>1.2703421E-008</v>
      </c>
      <c r="AY830" s="154" t="n">
        <v>3.4707551E-013</v>
      </c>
      <c r="AZ830" s="154" t="n">
        <v>5.1575803E-013</v>
      </c>
      <c r="BA830" s="154" t="n">
        <v>0</v>
      </c>
      <c r="BB830" s="154" t="n">
        <v>9.1796637E-010</v>
      </c>
      <c r="BC830" s="154" t="n">
        <v>1.3258388E-006</v>
      </c>
      <c r="BD830" s="154" t="n">
        <v>2.0081851E-010</v>
      </c>
      <c r="BE830" s="154" t="n">
        <v>1.4301718E-009</v>
      </c>
      <c r="BF830" s="154" t="n">
        <v>1.5193362E-011</v>
      </c>
      <c r="BG830" s="154" t="n">
        <v>2.3873879E-014</v>
      </c>
      <c r="BH830" s="154" t="n">
        <v>1.5925871E-011</v>
      </c>
      <c r="BI830" s="154" t="n">
        <v>7.9946949E-012</v>
      </c>
      <c r="BJ830" s="154" t="n">
        <v>1.660628E-012</v>
      </c>
      <c r="BK830" s="154" t="n">
        <v>1.78618E-008</v>
      </c>
      <c r="BL830" s="154" t="n">
        <v>9.1407059E-008</v>
      </c>
      <c r="BM830" s="154" t="n">
        <v>3.3352562E-022</v>
      </c>
      <c r="BN830" s="154" t="n">
        <v>0.0017419095</v>
      </c>
      <c r="BO830" s="154" t="n">
        <v>0.2762064</v>
      </c>
      <c r="BP830" s="154" t="n">
        <v>0</v>
      </c>
      <c r="BQ830" s="154" t="n">
        <v>0</v>
      </c>
      <c r="BR830" s="154" t="n">
        <v>0</v>
      </c>
      <c r="BT830" s="96" t="n">
        <v>0.00024171789</v>
      </c>
      <c r="BU830" s="96" t="n">
        <v>9.8925703E-006</v>
      </c>
      <c r="BV830" s="96" t="n">
        <v>0.0001265</v>
      </c>
      <c r="BW830" s="96" t="n">
        <v>4.6603556E-007</v>
      </c>
      <c r="BX830" s="96" t="n">
        <v>1.3694534E-005</v>
      </c>
      <c r="BY830" s="96" t="n">
        <v>7.861031E-008</v>
      </c>
      <c r="BZ830" s="96" t="n">
        <v>3.8354047E-007</v>
      </c>
      <c r="CA830" s="96" t="n">
        <v>9.7097085E-008</v>
      </c>
      <c r="CB830" s="96" t="n">
        <v>1.0463824E-006</v>
      </c>
      <c r="CC830" s="96" t="n">
        <v>6.9149488E-007</v>
      </c>
      <c r="CD830" s="96" t="n">
        <v>0</v>
      </c>
      <c r="CE830" s="96" t="n">
        <v>7.3754937E-019</v>
      </c>
      <c r="CF830" s="96" t="n">
        <v>6.0390255E-015</v>
      </c>
      <c r="CG830" s="96" t="n">
        <v>6.5951297E-006</v>
      </c>
      <c r="CH830" s="96" t="n">
        <v>8.1585219E-005</v>
      </c>
      <c r="CI830" s="96" t="n">
        <v>6.8727521E-007</v>
      </c>
      <c r="CJ830" s="96" t="n">
        <v>0</v>
      </c>
      <c r="CL830" s="155" t="n">
        <v>5.1115136E-015</v>
      </c>
      <c r="CM830" s="155" t="n">
        <v>4.5368251</v>
      </c>
      <c r="CN830" s="156" t="n">
        <v>0.0029221076</v>
      </c>
      <c r="CO830" s="155" t="n">
        <v>0.0067830247</v>
      </c>
      <c r="CP830" s="155" t="n">
        <v>2.5953539E-008</v>
      </c>
      <c r="CQ830" s="155" t="n">
        <v>9.2957248E-008</v>
      </c>
      <c r="CR830" s="155" t="n">
        <v>0.00056592362</v>
      </c>
      <c r="CS830" s="155" t="n">
        <v>3.1512402</v>
      </c>
      <c r="CT830" s="155" t="n">
        <v>1.0093711E-005</v>
      </c>
      <c r="CU830" s="155" t="n">
        <v>3.0588921E-005</v>
      </c>
      <c r="CW830" s="97"/>
      <c r="CX830" s="105"/>
    </row>
    <row r="831" customFormat="false" ht="13.8" hidden="false" customHeight="false" outlineLevel="0" collapsed="false">
      <c r="A831" s="0" t="s">
        <v>1519</v>
      </c>
      <c r="B831" s="26" t="s">
        <v>1275</v>
      </c>
      <c r="C831" s="88" t="str">
        <f aca="false">MID(A831,1,12)</f>
        <v>A.100.40.106</v>
      </c>
      <c r="D831" s="2" t="s">
        <v>1513</v>
      </c>
      <c r="E831" s="90" t="s">
        <v>255</v>
      </c>
      <c r="F831" s="91" t="str">
        <f aca="false">MID(A831, 21,85)</f>
        <v>SmCo (1:5) magnet, 20 MGOe</v>
      </c>
      <c r="G831" s="133" t="n">
        <f aca="false">H831+I831+J831+K831</f>
        <v>89.1912977550105</v>
      </c>
      <c r="H831" s="149" t="n">
        <f aca="false">N831+O831+P831+Q831</f>
        <v>2.22111413</v>
      </c>
      <c r="I831" s="149" t="n">
        <f aca="false">L831+M831+R831+V831+T831</f>
        <v>7.889705322838</v>
      </c>
      <c r="J831" s="150" t="n">
        <f aca="false">S831+U831+W831+X831</f>
        <v>68.2720283021725</v>
      </c>
      <c r="K831" s="149" t="n">
        <v>10.80845</v>
      </c>
      <c r="L831" s="130" t="n">
        <v>4.6628497</v>
      </c>
      <c r="M831" s="130" t="n">
        <v>1.6109487</v>
      </c>
      <c r="N831" s="130" t="n">
        <v>1.0168844</v>
      </c>
      <c r="O831" s="130" t="n">
        <v>0.18144305</v>
      </c>
      <c r="P831" s="157" t="n">
        <v>0.52639018</v>
      </c>
      <c r="Q831" s="157" t="n">
        <v>0.4963965</v>
      </c>
      <c r="R831" s="130" t="n">
        <v>1.6154929</v>
      </c>
      <c r="S831" s="130" t="n">
        <v>67.094026</v>
      </c>
      <c r="T831" s="157" t="n">
        <v>0.00032575555</v>
      </c>
      <c r="U831" s="130" t="n">
        <v>1.1780017</v>
      </c>
      <c r="V831" s="157" t="n">
        <v>8.8267288E-005</v>
      </c>
      <c r="W831" s="157" t="n">
        <v>6.021669E-007</v>
      </c>
      <c r="X831" s="130" t="n">
        <v>5.5537355E-012</v>
      </c>
      <c r="Z831" s="151" t="n">
        <f aca="false">K831/0.15</f>
        <v>72.0563333333333</v>
      </c>
      <c r="AB831" s="133" t="n">
        <f aca="false">K831</f>
        <v>10.80845</v>
      </c>
      <c r="AC831" s="133" t="n">
        <f aca="false">L831+M831+N831+O831+P831+Q831+R831</f>
        <v>10.11040543</v>
      </c>
      <c r="AD831" s="133" t="n">
        <f aca="false">L831+M831+R831+W831</f>
        <v>7.8892919021669</v>
      </c>
      <c r="AE831" s="133" t="n">
        <f aca="false">V831+L831+M831+R831+T831</f>
        <v>7.889705322838</v>
      </c>
      <c r="AF831" s="133" t="n">
        <f aca="false">S831+U831+X831</f>
        <v>68.2720277000056</v>
      </c>
      <c r="AH831" s="0" t="n">
        <v>735.42672</v>
      </c>
      <c r="AI831" s="96" t="n">
        <v>569.14428</v>
      </c>
      <c r="AJ831" s="96" t="n">
        <v>148.01955</v>
      </c>
      <c r="AK831" s="96" t="n">
        <v>0</v>
      </c>
      <c r="AL831" s="96" t="n">
        <v>4.1771798</v>
      </c>
      <c r="AM831" s="96" t="n">
        <v>9.2493006</v>
      </c>
      <c r="AN831" s="96" t="n">
        <v>4.8364098</v>
      </c>
      <c r="AP831" s="95" t="n">
        <v>4.1300625</v>
      </c>
      <c r="AQ831" s="95" t="n">
        <v>3.9921137</v>
      </c>
      <c r="AR831" s="95" t="n">
        <v>0.094168835</v>
      </c>
      <c r="AS831" s="95" t="n">
        <v>0.043779954</v>
      </c>
      <c r="AT831" s="152" t="n">
        <f aca="false">AW831+AZ831+BA831+BB831+BC831+BK831+BL831+BP831</f>
        <v>0.000239335355271688</v>
      </c>
      <c r="AU831" s="152" t="n">
        <f aca="false">AX831+AY831+BD831+BE831+BF831+BG831+BH831+BI831+BJ831+BM831+BQ831+BR831</f>
        <v>3.48257524017808E-007</v>
      </c>
      <c r="AV831" s="153" t="n">
        <f aca="false">BN831+BO831</f>
        <v>6.13164624</v>
      </c>
      <c r="AW831" s="154" t="n">
        <v>6.686828E-005</v>
      </c>
      <c r="AX831" s="154" t="n">
        <v>2.0175774E-007</v>
      </c>
      <c r="AY831" s="154" t="n">
        <v>5.5123097E-012</v>
      </c>
      <c r="AZ831" s="154" t="n">
        <v>7.8468816E-013</v>
      </c>
      <c r="BA831" s="154" t="n">
        <v>0</v>
      </c>
      <c r="BB831" s="154" t="n">
        <v>7.9399487E-008</v>
      </c>
      <c r="BC831" s="154" t="n">
        <v>9.2342898E-005</v>
      </c>
      <c r="BD831" s="154" t="n">
        <v>1.2637631E-008</v>
      </c>
      <c r="BE831" s="154" t="n">
        <v>1.039551E-007</v>
      </c>
      <c r="BF831" s="154" t="n">
        <v>1.1172796E-008</v>
      </c>
      <c r="BG831" s="154" t="n">
        <v>3.9071081E-012</v>
      </c>
      <c r="BH831" s="154" t="n">
        <v>1.1633427E-008</v>
      </c>
      <c r="BI831" s="154" t="n">
        <v>5.8716544E-009</v>
      </c>
      <c r="BJ831" s="154" t="n">
        <v>1.2197562E-009</v>
      </c>
      <c r="BK831" s="154" t="n">
        <v>1.3119743E-005</v>
      </c>
      <c r="BL831" s="154" t="n">
        <v>6.6925034E-005</v>
      </c>
      <c r="BM831" s="154" t="n">
        <v>7.5028193E-021</v>
      </c>
      <c r="BN831" s="154" t="n">
        <v>0.76059134</v>
      </c>
      <c r="BO831" s="154" t="n">
        <v>5.3710549</v>
      </c>
      <c r="BP831" s="154" t="n">
        <v>0</v>
      </c>
      <c r="BQ831" s="154" t="n">
        <v>0</v>
      </c>
      <c r="BR831" s="154" t="n">
        <v>0</v>
      </c>
      <c r="BT831" s="96" t="n">
        <v>0.0062484092</v>
      </c>
      <c r="BU831" s="96" t="n">
        <v>0.0007375671</v>
      </c>
      <c r="BV831" s="96" t="n">
        <v>0.0020091217</v>
      </c>
      <c r="BW831" s="96" t="n">
        <v>0.0001895002</v>
      </c>
      <c r="BX831" s="96" t="n">
        <v>0.00073906823</v>
      </c>
      <c r="BY831" s="96" t="n">
        <v>5.1757896E-005</v>
      </c>
      <c r="BZ831" s="96" t="n">
        <v>0.000282124</v>
      </c>
      <c r="CA831" s="96" t="n">
        <v>6.228464E-005</v>
      </c>
      <c r="CB831" s="96" t="n">
        <v>0.00070731398</v>
      </c>
      <c r="CC831" s="96" t="n">
        <v>0.00034040554</v>
      </c>
      <c r="CD831" s="96" t="n">
        <v>0</v>
      </c>
      <c r="CE831" s="96" t="n">
        <v>1.6591528E-017</v>
      </c>
      <c r="CF831" s="96" t="n">
        <v>1.3585078E-013</v>
      </c>
      <c r="CG831" s="96" t="n">
        <v>0.00023852752</v>
      </c>
      <c r="CH831" s="96" t="n">
        <v>0.00088141989</v>
      </c>
      <c r="CI831" s="96" t="n">
        <v>9.318538E-006</v>
      </c>
      <c r="CJ831" s="96" t="n">
        <v>0</v>
      </c>
      <c r="CL831" s="155" t="n">
        <v>1.1498596E-013</v>
      </c>
      <c r="CM831" s="155" t="n">
        <v>72.056333</v>
      </c>
      <c r="CN831" s="156" t="n">
        <v>1.758301</v>
      </c>
      <c r="CO831" s="155" t="n">
        <v>0.51404444</v>
      </c>
      <c r="CP831" s="155" t="n">
        <v>1.9053179E-005</v>
      </c>
      <c r="CQ831" s="155" t="n">
        <v>6.3751104E-005</v>
      </c>
      <c r="CR831" s="155" t="n">
        <v>0.03345362</v>
      </c>
      <c r="CS831" s="155" t="n">
        <v>2310.9179</v>
      </c>
      <c r="CT831" s="155" t="n">
        <v>0.0074226265</v>
      </c>
      <c r="CU831" s="155" t="n">
        <v>0.015718506</v>
      </c>
      <c r="CW831" s="97"/>
      <c r="CX831" s="105"/>
    </row>
    <row r="832" customFormat="false" ht="13.8" hidden="false" customHeight="false" outlineLevel="0" collapsed="false">
      <c r="A832" s="0" t="s">
        <v>1520</v>
      </c>
      <c r="B832" s="26" t="s">
        <v>1275</v>
      </c>
      <c r="C832" s="88" t="str">
        <f aca="false">MID(A832,1,12)</f>
        <v>A.100.40.107</v>
      </c>
      <c r="D832" s="2" t="s">
        <v>1513</v>
      </c>
      <c r="E832" s="90" t="s">
        <v>255</v>
      </c>
      <c r="F832" s="91" t="str">
        <f aca="false">MID(A832, 21,85)</f>
        <v>Nitride magnet (Fe16N2), 20-80 MGOe</v>
      </c>
      <c r="G832" s="133" t="n">
        <f aca="false">H832+I832+J832+K832</f>
        <v>1.53451904598147</v>
      </c>
      <c r="H832" s="149" t="n">
        <f aca="false">N832+O832+P832+Q832</f>
        <v>0.06056201356505</v>
      </c>
      <c r="I832" s="149" t="n">
        <f aca="false">L832+M832+R832+V832+T832</f>
        <v>0.161726940416418</v>
      </c>
      <c r="J832" s="150" t="n">
        <f aca="false">S832+U832+W832+X832</f>
        <v>0.224131992</v>
      </c>
      <c r="K832" s="149" t="n">
        <v>1.0880981</v>
      </c>
      <c r="L832" s="130" t="n">
        <v>0.11120399</v>
      </c>
      <c r="M832" s="130" t="n">
        <v>0.050522948</v>
      </c>
      <c r="N832" s="130" t="n">
        <v>0.056267382</v>
      </c>
      <c r="O832" s="157" t="n">
        <v>0.004294524</v>
      </c>
      <c r="P832" s="130" t="n">
        <v>0</v>
      </c>
      <c r="Q832" s="130" t="n">
        <v>1.0756505E-007</v>
      </c>
      <c r="R832" s="130" t="n">
        <v>2.4164184E-009</v>
      </c>
      <c r="S832" s="130" t="n">
        <v>0.067249882</v>
      </c>
      <c r="T832" s="157" t="n">
        <v>0</v>
      </c>
      <c r="U832" s="130" t="n">
        <v>0.15688211</v>
      </c>
      <c r="V832" s="157" t="n">
        <v>0</v>
      </c>
      <c r="W832" s="157" t="n">
        <v>0</v>
      </c>
      <c r="X832" s="130" t="n">
        <v>0</v>
      </c>
      <c r="Z832" s="151" t="n">
        <f aca="false">K832/0.15</f>
        <v>7.25398733333333</v>
      </c>
      <c r="AB832" s="133" t="n">
        <f aca="false">K832</f>
        <v>1.0880981</v>
      </c>
      <c r="AC832" s="133" t="n">
        <f aca="false">L832+M832+N832+O832+P832+Q832+R832</f>
        <v>0.222288953981468</v>
      </c>
      <c r="AD832" s="133" t="n">
        <f aca="false">L832+M832+R832+W832</f>
        <v>0.161726940416418</v>
      </c>
      <c r="AE832" s="133" t="n">
        <f aca="false">V832+L832+M832+R832+T832</f>
        <v>0.161726940416418</v>
      </c>
      <c r="AF832" s="133" t="n">
        <f aca="false">S832+U832+X832</f>
        <v>0.224131992</v>
      </c>
      <c r="AH832" s="0" t="n">
        <v>117.01403</v>
      </c>
      <c r="AI832" s="96" t="n">
        <v>77.952549</v>
      </c>
      <c r="AJ832" s="96" t="n">
        <v>21.735275</v>
      </c>
      <c r="AK832" s="96" t="n">
        <v>0</v>
      </c>
      <c r="AL832" s="96" t="n">
        <v>4.1628194</v>
      </c>
      <c r="AM832" s="96" t="n">
        <v>8.813754</v>
      </c>
      <c r="AN832" s="96" t="n">
        <v>4.3496311</v>
      </c>
      <c r="AP832" s="95" t="n">
        <v>0.1464644</v>
      </c>
      <c r="AQ832" s="95" t="n">
        <v>0.13707099</v>
      </c>
      <c r="AR832" s="95" t="n">
        <v>0.0060341445</v>
      </c>
      <c r="AS832" s="95" t="n">
        <v>0.0033592682</v>
      </c>
      <c r="AT832" s="152" t="n">
        <f aca="false">AW832+AZ832+BA832+BB832+BC832+BK832+BL832+BP832</f>
        <v>8.2176850626E-006</v>
      </c>
      <c r="AU832" s="152" t="n">
        <f aca="false">AX832+AY832+BD832+BE832+BF832+BG832+BH832+BI832+BJ832+BM832+BQ832+BR832</f>
        <v>2.231562304725E-008</v>
      </c>
      <c r="AV832" s="153" t="n">
        <f aca="false">BN832+BO832</f>
        <v>0.47048574</v>
      </c>
      <c r="AW832" s="154" t="n">
        <v>6.7317004E-006</v>
      </c>
      <c r="AX832" s="154" t="n">
        <v>2.0311165E-008</v>
      </c>
      <c r="AY832" s="154" t="n">
        <v>5.5493005E-013</v>
      </c>
      <c r="AZ832" s="154" t="n">
        <v>0</v>
      </c>
      <c r="BA832" s="154" t="n">
        <v>0</v>
      </c>
      <c r="BB832" s="154" t="n">
        <v>1.5462626E-009</v>
      </c>
      <c r="BC832" s="154" t="n">
        <v>1.4844384E-006</v>
      </c>
      <c r="BD832" s="154" t="n">
        <v>3.5272799E-010</v>
      </c>
      <c r="BE832" s="154" t="n">
        <v>1.6506593E-009</v>
      </c>
      <c r="BF832" s="154" t="n">
        <v>0</v>
      </c>
      <c r="BG832" s="154" t="n">
        <v>5.158272E-013</v>
      </c>
      <c r="BH832" s="154" t="n">
        <v>0</v>
      </c>
      <c r="BI832" s="154" t="n">
        <v>0</v>
      </c>
      <c r="BJ832" s="154" t="n">
        <v>0</v>
      </c>
      <c r="BK832" s="154" t="n">
        <v>0</v>
      </c>
      <c r="BL832" s="154" t="n">
        <v>0</v>
      </c>
      <c r="BM832" s="154" t="n">
        <v>0</v>
      </c>
      <c r="BN832" s="154" t="n">
        <v>0.01124272</v>
      </c>
      <c r="BO832" s="154" t="n">
        <v>0.45924302</v>
      </c>
      <c r="BP832" s="154" t="n">
        <v>0</v>
      </c>
      <c r="BQ832" s="154" t="n">
        <v>0</v>
      </c>
      <c r="BR832" s="154" t="n">
        <v>0</v>
      </c>
      <c r="BT832" s="96" t="n">
        <v>0.00035954163</v>
      </c>
      <c r="BU832" s="96" t="n">
        <v>1.1380144E-005</v>
      </c>
      <c r="BV832" s="96" t="n">
        <v>0.00020226042</v>
      </c>
      <c r="BW832" s="96" t="n">
        <v>2.3205942E-008</v>
      </c>
      <c r="BX832" s="96" t="n">
        <v>1.3218159E-005</v>
      </c>
      <c r="BY832" s="96" t="n">
        <v>0</v>
      </c>
      <c r="BZ832" s="96" t="n">
        <v>0</v>
      </c>
      <c r="CA832" s="96" t="n">
        <v>0</v>
      </c>
      <c r="CB832" s="96" t="n">
        <v>0</v>
      </c>
      <c r="CC832" s="96" t="n">
        <v>7.0860428E-008</v>
      </c>
      <c r="CD832" s="96" t="n">
        <v>0</v>
      </c>
      <c r="CE832" s="96" t="n">
        <v>0</v>
      </c>
      <c r="CF832" s="96" t="n">
        <v>0</v>
      </c>
      <c r="CG832" s="96" t="n">
        <v>1.1494537E-005</v>
      </c>
      <c r="CH832" s="96" t="n">
        <v>0.00012104694</v>
      </c>
      <c r="CI832" s="96" t="n">
        <v>4.7362187E-008</v>
      </c>
      <c r="CJ832" s="96" t="n">
        <v>0</v>
      </c>
      <c r="CL832" s="155" t="n">
        <v>0</v>
      </c>
      <c r="CM832" s="155" t="n">
        <v>7.2539875</v>
      </c>
      <c r="CN832" s="156" t="n">
        <v>0.0065443521</v>
      </c>
      <c r="CO832" s="155" t="n">
        <v>0.0077861289</v>
      </c>
      <c r="CP832" s="155" t="n">
        <v>0</v>
      </c>
      <c r="CQ832" s="155" t="n">
        <v>0</v>
      </c>
      <c r="CR832" s="155" t="n">
        <v>0.00058291426</v>
      </c>
      <c r="CS832" s="155" t="n">
        <v>0</v>
      </c>
      <c r="CT832" s="155" t="n">
        <v>0</v>
      </c>
      <c r="CU832" s="155" t="n">
        <v>0.00017622802</v>
      </c>
      <c r="CW832" s="97"/>
      <c r="CX832" s="105"/>
    </row>
    <row r="833" customFormat="false" ht="13.8" hidden="false" customHeight="false" outlineLevel="0" collapsed="false">
      <c r="B833" s="26"/>
      <c r="C833" s="88"/>
      <c r="D833" s="2"/>
      <c r="E833" s="90"/>
      <c r="J833" s="158"/>
      <c r="O833" s="102"/>
      <c r="T833" s="102"/>
      <c r="V833" s="102"/>
      <c r="W833" s="102"/>
      <c r="AT833" s="102"/>
      <c r="AU833" s="102"/>
      <c r="AV833" s="159"/>
      <c r="CN833" s="160"/>
    </row>
    <row r="834" customFormat="false" ht="13.8" hidden="false" customHeight="false" outlineLevel="0" collapsed="false">
      <c r="B834" s="26"/>
      <c r="C834" s="88"/>
      <c r="D834" s="3" t="s">
        <v>1521</v>
      </c>
      <c r="E834" s="90"/>
      <c r="J834" s="158"/>
      <c r="O834" s="102"/>
      <c r="T834" s="102"/>
      <c r="V834" s="102"/>
      <c r="W834" s="102"/>
      <c r="AT834" s="102"/>
      <c r="AU834" s="102"/>
      <c r="AV834" s="159"/>
      <c r="CN834" s="160"/>
    </row>
    <row r="835" customFormat="false" ht="13.8" hidden="false" customHeight="false" outlineLevel="0" collapsed="false">
      <c r="A835" s="0" t="s">
        <v>1522</v>
      </c>
      <c r="B835" s="26" t="s">
        <v>1523</v>
      </c>
      <c r="C835" s="88" t="str">
        <f aca="false">MID(A835,1,12)</f>
        <v>A.120.01.101</v>
      </c>
      <c r="D835" s="2" t="s">
        <v>1521</v>
      </c>
      <c r="E835" s="90" t="s">
        <v>255</v>
      </c>
      <c r="F835" s="91" t="str">
        <f aca="false">MID(A835, 21,85)</f>
        <v>Board (solid) and recycled paper (testliner and fluting) in Europe</v>
      </c>
      <c r="G835" s="133" t="n">
        <f aca="false">H835+I835+J835+K835</f>
        <v>0.0743038378152443</v>
      </c>
      <c r="H835" s="149" t="n">
        <f aca="false">N835+O835+P835+Q835</f>
        <v>0.007521029946</v>
      </c>
      <c r="I835" s="149" t="n">
        <f aca="false">L835+M835+R835+V835+T835</f>
        <v>-0.02931684896</v>
      </c>
      <c r="J835" s="150" t="n">
        <f aca="false">S835+U835+W835+X835</f>
        <v>0.00616614782924433</v>
      </c>
      <c r="K835" s="149" t="n">
        <v>0.089933509</v>
      </c>
      <c r="L835" s="130" t="n">
        <v>0.0032369698</v>
      </c>
      <c r="M835" s="130" t="n">
        <v>0.0083659306</v>
      </c>
      <c r="N835" s="130" t="n">
        <v>0.0065170662</v>
      </c>
      <c r="O835" s="157" t="n">
        <v>0.00086009457</v>
      </c>
      <c r="P835" s="130" t="n">
        <v>4.2212556E-005</v>
      </c>
      <c r="Q835" s="157" t="n">
        <v>0.00010165662</v>
      </c>
      <c r="R835" s="157" t="n">
        <v>0.00072237005</v>
      </c>
      <c r="S835" s="130" t="n">
        <v>0.00017182398</v>
      </c>
      <c r="T835" s="157" t="n">
        <v>0.00034397359</v>
      </c>
      <c r="U835" s="157" t="n">
        <v>0.005993688</v>
      </c>
      <c r="V835" s="157" t="n">
        <v>-0.041986093</v>
      </c>
      <c r="W835" s="157" t="n">
        <v>6.3584338E-007</v>
      </c>
      <c r="X835" s="130" t="n">
        <v>5.8643309E-012</v>
      </c>
      <c r="Z835" s="151" t="n">
        <f aca="false">K835/0.15</f>
        <v>0.599556726666667</v>
      </c>
      <c r="AB835" s="133" t="n">
        <f aca="false">K835</f>
        <v>0.089933509</v>
      </c>
      <c r="AC835" s="133" t="n">
        <f aca="false">L835+M835+N835+O835+P835+Q835+R835</f>
        <v>0.019846300396</v>
      </c>
      <c r="AD835" s="133" t="n">
        <f aca="false">L835+M835+R835+W835</f>
        <v>0.01232590629338</v>
      </c>
      <c r="AE835" s="133" t="n">
        <f aca="false">V835+L835+M835+R835+T835</f>
        <v>-0.02931684896</v>
      </c>
      <c r="AF835" s="133" t="n">
        <f aca="false">S835+U835+X835</f>
        <v>0.00616551198586433</v>
      </c>
      <c r="AH835" s="0" t="n">
        <v>8.672735</v>
      </c>
      <c r="AI835" s="96" t="n">
        <v>7.7149365</v>
      </c>
      <c r="AJ835" s="96" t="n">
        <v>0.53215068</v>
      </c>
      <c r="AK835" s="96" t="n">
        <v>0</v>
      </c>
      <c r="AL835" s="96" t="n">
        <v>0.10448298</v>
      </c>
      <c r="AM835" s="96" t="n">
        <v>0.21503666</v>
      </c>
      <c r="AN835" s="96" t="n">
        <v>0.1061282</v>
      </c>
      <c r="AP835" s="95" t="n">
        <v>0.012063694</v>
      </c>
      <c r="AQ835" s="95" t="n">
        <v>0.011066488</v>
      </c>
      <c r="AR835" s="95" t="n">
        <v>0.00051579525</v>
      </c>
      <c r="AS835" s="95" t="n">
        <v>0.00048141049</v>
      </c>
      <c r="AT835" s="152" t="n">
        <f aca="false">AW835+AZ835+BA835+BB835+BC835+BK835+BL835+BP835</f>
        <v>6.6345852402424E-007</v>
      </c>
      <c r="AU835" s="152" t="n">
        <f aca="false">AX835+AY835+BD835+BE835+BF835+BG835+BH835+BI835+BJ835+BM835+BQ835+BR835</f>
        <v>1.90752682480892E-009</v>
      </c>
      <c r="AV835" s="153" t="n">
        <f aca="false">BN835+BO835</f>
        <v>0.067424438897</v>
      </c>
      <c r="AW835" s="154" t="n">
        <v>5.5656704E-007</v>
      </c>
      <c r="AX835" s="154" t="n">
        <v>1.6793037E-009</v>
      </c>
      <c r="AY835" s="154" t="n">
        <v>4.5880689E-014</v>
      </c>
      <c r="AZ835" s="154" t="n">
        <v>8.2857224E-013</v>
      </c>
      <c r="BA835" s="154" t="n">
        <v>0</v>
      </c>
      <c r="BB835" s="154" t="n">
        <v>5.9963152E-010</v>
      </c>
      <c r="BC835" s="154" t="n">
        <v>1.0596155E-007</v>
      </c>
      <c r="BD835" s="154" t="n">
        <v>9.2004856E-011</v>
      </c>
      <c r="BE835" s="154" t="n">
        <v>1.118236E-010</v>
      </c>
      <c r="BF835" s="154" t="n">
        <v>1.6213767E-011</v>
      </c>
      <c r="BG835" s="154" t="n">
        <v>5.0640612E-014</v>
      </c>
      <c r="BH835" s="154" t="n">
        <v>3.7230562E-012</v>
      </c>
      <c r="BI835" s="154" t="n">
        <v>3.9801298E-012</v>
      </c>
      <c r="BJ835" s="154" t="n">
        <v>3.811945E-013</v>
      </c>
      <c r="BK835" s="154" t="n">
        <v>1.0367472E-011</v>
      </c>
      <c r="BL835" s="154" t="n">
        <v>3.1910646E-010</v>
      </c>
      <c r="BM835" s="154" t="n">
        <v>7.9224182E-021</v>
      </c>
      <c r="BN835" s="154" t="n">
        <v>1.6042897E-005</v>
      </c>
      <c r="BO835" s="154" t="n">
        <v>0.067408396</v>
      </c>
      <c r="BP835" s="154" t="n">
        <v>0</v>
      </c>
      <c r="BQ835" s="154" t="n">
        <v>0</v>
      </c>
      <c r="BR835" s="154" t="n">
        <v>0</v>
      </c>
      <c r="BT835" s="96" t="n">
        <v>3.1354519E-005</v>
      </c>
      <c r="BU835" s="96" t="n">
        <v>9.4164551E-007</v>
      </c>
      <c r="BV835" s="96" t="n">
        <v>1.6717232E-005</v>
      </c>
      <c r="BW835" s="96" t="n">
        <v>8.6077323E-008</v>
      </c>
      <c r="BX835" s="96" t="n">
        <v>9.8277085E-007</v>
      </c>
      <c r="BY835" s="96" t="n">
        <v>4.8723375E-007</v>
      </c>
      <c r="BZ835" s="96" t="n">
        <v>1.6228865E-007</v>
      </c>
      <c r="CA835" s="96" t="n">
        <v>5.0945718E-007</v>
      </c>
      <c r="CB835" s="96" t="n">
        <v>6.1668157E-008</v>
      </c>
      <c r="CC835" s="96" t="n">
        <v>8.0730669E-008</v>
      </c>
      <c r="CD835" s="96" t="n">
        <v>0</v>
      </c>
      <c r="CE835" s="96" t="n">
        <v>1.7519417E-017</v>
      </c>
      <c r="CF835" s="96" t="n">
        <v>1.4344831E-013</v>
      </c>
      <c r="CG835" s="96" t="n">
        <v>1.2763615E-006</v>
      </c>
      <c r="CH835" s="96" t="n">
        <v>1.0045825E-005</v>
      </c>
      <c r="CI835" s="96" t="n">
        <v>3.2279855E-009</v>
      </c>
      <c r="CJ835" s="96" t="n">
        <v>0</v>
      </c>
      <c r="CL835" s="155" t="n">
        <v>1.214166E-013</v>
      </c>
      <c r="CM835" s="155" t="n">
        <v>0.59941404</v>
      </c>
      <c r="CN835" s="156" t="n">
        <v>0.014115838</v>
      </c>
      <c r="CO835" s="155" t="n">
        <v>0.00072124353</v>
      </c>
      <c r="CP835" s="155" t="n">
        <v>5.5824516E-010</v>
      </c>
      <c r="CQ835" s="155" t="n">
        <v>3.1919382E-009</v>
      </c>
      <c r="CR835" s="155" t="n">
        <v>3.1693434E-005</v>
      </c>
      <c r="CS835" s="155" t="n">
        <v>1.9649514</v>
      </c>
      <c r="CT835" s="155" t="n">
        <v>1.0874996E-005</v>
      </c>
      <c r="CU835" s="155" t="n">
        <v>0.00013534316</v>
      </c>
    </row>
    <row r="836" customFormat="false" ht="13.8" hidden="false" customHeight="false" outlineLevel="0" collapsed="false">
      <c r="A836" s="0" t="s">
        <v>1524</v>
      </c>
      <c r="B836" s="26" t="s">
        <v>1523</v>
      </c>
      <c r="C836" s="88" t="str">
        <f aca="false">MID(A836,1,12)</f>
        <v>A.120.01.102</v>
      </c>
      <c r="D836" s="2" t="s">
        <v>1521</v>
      </c>
      <c r="E836" s="90" t="s">
        <v>255</v>
      </c>
      <c r="F836" s="91" t="str">
        <f aca="false">MID(A836, 21,85)</f>
        <v>Brown paper (kraft liner)</v>
      </c>
      <c r="G836" s="133" t="n">
        <f aca="false">H836+I836+J836+K836</f>
        <v>0.0932705239854822</v>
      </c>
      <c r="H836" s="149" t="n">
        <f aca="false">N836+O836+P836+Q836</f>
        <v>0.009767558426</v>
      </c>
      <c r="I836" s="149" t="n">
        <f aca="false">L836+M836+R836+V836+T836</f>
        <v>0.015809502789</v>
      </c>
      <c r="J836" s="150" t="n">
        <f aca="false">S836+U836+W836+X836</f>
        <v>0.0105552137704822</v>
      </c>
      <c r="K836" s="149" t="n">
        <v>0.057138249</v>
      </c>
      <c r="L836" s="130" t="n">
        <v>0.005097344</v>
      </c>
      <c r="M836" s="130" t="n">
        <v>0.0097818082</v>
      </c>
      <c r="N836" s="130" t="n">
        <v>0.0073404277</v>
      </c>
      <c r="O836" s="157" t="n">
        <v>0.0022957229</v>
      </c>
      <c r="P836" s="157" t="n">
        <v>1.5349346E-005</v>
      </c>
      <c r="Q836" s="157" t="n">
        <v>0.00011605848</v>
      </c>
      <c r="R836" s="157" t="n">
        <v>0.00023203261</v>
      </c>
      <c r="S836" s="157" t="n">
        <v>0.00017261229</v>
      </c>
      <c r="T836" s="130" t="n">
        <v>0.00067935364</v>
      </c>
      <c r="U836" s="157" t="n">
        <v>0.010380531</v>
      </c>
      <c r="V836" s="157" t="n">
        <v>1.8964339E-005</v>
      </c>
      <c r="W836" s="157" t="n">
        <v>2.0704689E-006</v>
      </c>
      <c r="X836" s="130" t="n">
        <v>1.1582153E-011</v>
      </c>
      <c r="Z836" s="151" t="n">
        <f aca="false">K836/0.15</f>
        <v>0.38092166</v>
      </c>
      <c r="AB836" s="133" t="n">
        <f aca="false">K836</f>
        <v>0.057138249</v>
      </c>
      <c r="AC836" s="133" t="n">
        <f aca="false">L836+M836+N836+O836+P836+Q836+R836</f>
        <v>0.024878743236</v>
      </c>
      <c r="AD836" s="133" t="n">
        <f aca="false">L836+M836+R836+W836</f>
        <v>0.0151132552789</v>
      </c>
      <c r="AE836" s="133" t="n">
        <f aca="false">V836+L836+M836+R836+T836</f>
        <v>0.015809502789</v>
      </c>
      <c r="AF836" s="133" t="n">
        <f aca="false">S836+U836+X836</f>
        <v>0.0105531433015822</v>
      </c>
      <c r="AH836" s="0" t="n">
        <v>5.9942711</v>
      </c>
      <c r="AI836" s="96" t="n">
        <v>4.8290888</v>
      </c>
      <c r="AJ836" s="96" t="n">
        <v>0.6286671</v>
      </c>
      <c r="AK836" s="96" t="n">
        <v>0</v>
      </c>
      <c r="AL836" s="96" t="n">
        <v>0.14533089</v>
      </c>
      <c r="AM836" s="96" t="n">
        <v>0.26538951</v>
      </c>
      <c r="AN836" s="96" t="n">
        <v>0.12579473</v>
      </c>
      <c r="AP836" s="95" t="n">
        <v>0.0094923831</v>
      </c>
      <c r="AQ836" s="95" t="n">
        <v>0.0088356699</v>
      </c>
      <c r="AR836" s="95" t="n">
        <v>0.00037783612</v>
      </c>
      <c r="AS836" s="95" t="n">
        <v>0.00027887713</v>
      </c>
      <c r="AT836" s="152" t="n">
        <f aca="false">AW836+AZ836+BA836+BB836+BC836+BK836+BL836+BP836</f>
        <v>5.297164186636E-007</v>
      </c>
      <c r="AU836" s="152" t="n">
        <f aca="false">AX836+AY836+BD836+BE836+BF836+BG836+BH836+BI836+BJ836+BM836+BQ836+BR836</f>
        <v>1.397322883117E-009</v>
      </c>
      <c r="AV836" s="153" t="n">
        <f aca="false">BN836+BO836</f>
        <v>0.039058420546</v>
      </c>
      <c r="AW836" s="154" t="n">
        <v>3.5352385E-007</v>
      </c>
      <c r="AX836" s="154" t="n">
        <v>1.0666671E-009</v>
      </c>
      <c r="AY836" s="154" t="n">
        <v>2.9142838E-014</v>
      </c>
      <c r="AZ836" s="154" t="n">
        <v>1.6492519E-012</v>
      </c>
      <c r="BA836" s="154" t="n">
        <v>0</v>
      </c>
      <c r="BB836" s="154" t="n">
        <v>8.6029947E-010</v>
      </c>
      <c r="BC836" s="154" t="n">
        <v>1.7525686E-007</v>
      </c>
      <c r="BD836" s="154" t="n">
        <v>1.2634512E-010</v>
      </c>
      <c r="BE836" s="154" t="n">
        <v>1.7544985E-010</v>
      </c>
      <c r="BF836" s="154" t="n">
        <v>2.7622558E-011</v>
      </c>
      <c r="BG836" s="154" t="n">
        <v>4.2701246E-014</v>
      </c>
      <c r="BH836" s="154" t="n">
        <v>5.2871737E-013</v>
      </c>
      <c r="BI836" s="154" t="n">
        <v>5.5017933E-013</v>
      </c>
      <c r="BJ836" s="154" t="n">
        <v>5.6834757E-014</v>
      </c>
      <c r="BK836" s="154" t="n">
        <v>4.8399387E-012</v>
      </c>
      <c r="BL836" s="154" t="n">
        <v>6.8920003E-011</v>
      </c>
      <c r="BM836" s="154" t="n">
        <v>3.0679576E-014</v>
      </c>
      <c r="BN836" s="154" t="n">
        <v>1.6573546E-005</v>
      </c>
      <c r="BO836" s="154" t="n">
        <v>0.039041847</v>
      </c>
      <c r="BP836" s="154" t="n">
        <v>0</v>
      </c>
      <c r="BQ836" s="154" t="n">
        <v>0</v>
      </c>
      <c r="BR836" s="154" t="n">
        <v>0</v>
      </c>
      <c r="BT836" s="96" t="n">
        <v>2.4262807E-005</v>
      </c>
      <c r="BU836" s="96" t="n">
        <v>1.4760878E-006</v>
      </c>
      <c r="BV836" s="96" t="n">
        <v>1.0621107E-005</v>
      </c>
      <c r="BW836" s="96" t="n">
        <v>2.8099452E-008</v>
      </c>
      <c r="BX836" s="96" t="n">
        <v>2.2645644E-006</v>
      </c>
      <c r="BY836" s="96" t="n">
        <v>6.5148741E-007</v>
      </c>
      <c r="BZ836" s="96" t="n">
        <v>2.2176178E-007</v>
      </c>
      <c r="CA836" s="96" t="n">
        <v>7.9532584E-007</v>
      </c>
      <c r="CB836" s="96" t="n">
        <v>2.636755E-008</v>
      </c>
      <c r="CC836" s="96" t="n">
        <v>8.5469693E-008</v>
      </c>
      <c r="CD836" s="96" t="n">
        <v>0</v>
      </c>
      <c r="CE836" s="96" t="n">
        <v>6.7843968E-011</v>
      </c>
      <c r="CF836" s="96" t="n">
        <v>2.9357219E-011</v>
      </c>
      <c r="CG836" s="96" t="n">
        <v>1.4513093E-006</v>
      </c>
      <c r="CH836" s="96" t="n">
        <v>6.6347549E-006</v>
      </c>
      <c r="CI836" s="96" t="n">
        <v>6.3752633E-009</v>
      </c>
      <c r="CJ836" s="96" t="n">
        <v>0</v>
      </c>
      <c r="CL836" s="155" t="n">
        <v>2.43598E-011</v>
      </c>
      <c r="CM836" s="155" t="n">
        <v>0.3809103</v>
      </c>
      <c r="CN836" s="156" t="n">
        <v>0.022124187</v>
      </c>
      <c r="CO836" s="155" t="n">
        <v>0.0011301043</v>
      </c>
      <c r="CP836" s="155" t="n">
        <v>3.0339047E-011</v>
      </c>
      <c r="CQ836" s="155" t="n">
        <v>3.5507656E-009</v>
      </c>
      <c r="CR836" s="155" t="n">
        <v>6.4876074E-005</v>
      </c>
      <c r="CS836" s="155" t="n">
        <v>0.27156062</v>
      </c>
      <c r="CT836" s="155" t="n">
        <v>1.8526266E-005</v>
      </c>
      <c r="CU836" s="155" t="n">
        <v>0.00019886707</v>
      </c>
    </row>
    <row r="837" customFormat="false" ht="13.8" hidden="false" customHeight="false" outlineLevel="0" collapsed="false">
      <c r="A837" s="0" t="s">
        <v>1525</v>
      </c>
      <c r="B837" s="26" t="s">
        <v>1523</v>
      </c>
      <c r="C837" s="88" t="str">
        <f aca="false">MID(A837,1,12)</f>
        <v>A.120.01.103</v>
      </c>
      <c r="D837" s="2" t="s">
        <v>1521</v>
      </c>
      <c r="E837" s="90" t="s">
        <v>936</v>
      </c>
      <c r="F837" s="91" t="str">
        <f aca="false">MID(A837, 21,85)</f>
        <v>Brown paper (kraft liner) 70 gr/m2</v>
      </c>
      <c r="G837" s="133" t="n">
        <f aca="false">H837+I837+J837+K837</f>
        <v>0.00652893662423075</v>
      </c>
      <c r="H837" s="149" t="n">
        <f aca="false">N837+O837+P837+Q837</f>
        <v>0.0006837290879</v>
      </c>
      <c r="I837" s="149" t="n">
        <f aca="false">L837+M837+R837+V837+T837</f>
        <v>0.0011066651917</v>
      </c>
      <c r="J837" s="150" t="n">
        <f aca="false">S837+U837+W837+X837</f>
        <v>0.000738864944630751</v>
      </c>
      <c r="K837" s="149" t="n">
        <v>0.0039996774</v>
      </c>
      <c r="L837" s="130" t="n">
        <v>0.00035681408</v>
      </c>
      <c r="M837" s="130" t="n">
        <v>0.00068472657</v>
      </c>
      <c r="N837" s="130" t="n">
        <v>0.00051382994</v>
      </c>
      <c r="O837" s="157" t="n">
        <v>0.0001607006</v>
      </c>
      <c r="P837" s="157" t="n">
        <v>1.0744542E-006</v>
      </c>
      <c r="Q837" s="130" t="n">
        <v>8.1240937E-006</v>
      </c>
      <c r="R837" s="130" t="n">
        <v>1.6242283E-005</v>
      </c>
      <c r="S837" s="130" t="n">
        <v>1.2082861E-005</v>
      </c>
      <c r="T837" s="130" t="n">
        <v>4.7554755E-005</v>
      </c>
      <c r="U837" s="157" t="n">
        <v>0.00072663715</v>
      </c>
      <c r="V837" s="157" t="n">
        <v>1.3275037E-006</v>
      </c>
      <c r="W837" s="157" t="n">
        <v>1.4493282E-007</v>
      </c>
      <c r="X837" s="130" t="n">
        <v>8.1075068E-013</v>
      </c>
      <c r="Z837" s="151" t="n">
        <f aca="false">K837/0.15</f>
        <v>0.026664516</v>
      </c>
      <c r="AB837" s="133" t="n">
        <f aca="false">K837</f>
        <v>0.0039996774</v>
      </c>
      <c r="AC837" s="133" t="n">
        <f aca="false">L837+M837+N837+O837+P837+Q837+R837</f>
        <v>0.0017415120209</v>
      </c>
      <c r="AD837" s="133" t="n">
        <f aca="false">L837+M837+R837+W837</f>
        <v>0.00105792786582</v>
      </c>
      <c r="AE837" s="133" t="n">
        <f aca="false">V837+L837+M837+R837+T837</f>
        <v>0.0011066651917</v>
      </c>
      <c r="AF837" s="133" t="n">
        <f aca="false">S837+U837+X837</f>
        <v>0.000738720011810751</v>
      </c>
      <c r="AH837" s="0" t="n">
        <v>0.41959898</v>
      </c>
      <c r="AI837" s="96" t="n">
        <v>0.33803622</v>
      </c>
      <c r="AJ837" s="96" t="n">
        <v>0.044006698</v>
      </c>
      <c r="AK837" s="96" t="n">
        <v>0</v>
      </c>
      <c r="AL837" s="96" t="n">
        <v>0.010173162</v>
      </c>
      <c r="AM837" s="96" t="n">
        <v>0.018577266</v>
      </c>
      <c r="AN837" s="96" t="n">
        <v>0.008805631</v>
      </c>
      <c r="AP837" s="95" t="n">
        <v>0.00066446682</v>
      </c>
      <c r="AQ837" s="95" t="n">
        <v>0.00061849689</v>
      </c>
      <c r="AR837" s="95" t="n">
        <v>2.6448528E-005</v>
      </c>
      <c r="AS837" s="95" t="n">
        <v>1.9521399E-005</v>
      </c>
      <c r="AT837" s="152" t="n">
        <f aca="false">AW837+AZ837+BA837+BB837+BC837+BK837+BL837+BP837</f>
        <v>3.708014860654E-008</v>
      </c>
      <c r="AU837" s="152" t="n">
        <f aca="false">AX837+AY837+BD837+BE837+BF837+BG837+BH837+BI837+BJ837+BM837+BQ837+BR837</f>
        <v>9.78126042582E-011</v>
      </c>
      <c r="AV837" s="153" t="n">
        <f aca="false">BN837+BO837</f>
        <v>0.0027340894482</v>
      </c>
      <c r="AW837" s="154" t="n">
        <v>2.4746669E-008</v>
      </c>
      <c r="AX837" s="154" t="n">
        <v>7.46667E-011</v>
      </c>
      <c r="AY837" s="154" t="n">
        <v>2.0399987E-015</v>
      </c>
      <c r="AZ837" s="154" t="n">
        <v>1.1544763E-013</v>
      </c>
      <c r="BA837" s="154" t="n">
        <v>0</v>
      </c>
      <c r="BB837" s="154" t="n">
        <v>6.0220963E-011</v>
      </c>
      <c r="BC837" s="154" t="n">
        <v>1.226798E-008</v>
      </c>
      <c r="BD837" s="154" t="n">
        <v>8.8441584E-012</v>
      </c>
      <c r="BE837" s="154" t="n">
        <v>1.2281489E-011</v>
      </c>
      <c r="BF837" s="154" t="n">
        <v>1.933579E-012</v>
      </c>
      <c r="BG837" s="154" t="n">
        <v>2.9890872E-015</v>
      </c>
      <c r="BH837" s="154" t="n">
        <v>3.7010216E-014</v>
      </c>
      <c r="BI837" s="154" t="n">
        <v>3.8512553E-014</v>
      </c>
      <c r="BJ837" s="154" t="n">
        <v>3.978433E-015</v>
      </c>
      <c r="BK837" s="154" t="n">
        <v>3.3879571E-013</v>
      </c>
      <c r="BL837" s="154" t="n">
        <v>4.8244002E-012</v>
      </c>
      <c r="BM837" s="154" t="n">
        <v>2.1475703E-015</v>
      </c>
      <c r="BN837" s="154" t="n">
        <v>1.1601482E-006</v>
      </c>
      <c r="BO837" s="154" t="n">
        <v>0.0027329293</v>
      </c>
      <c r="BP837" s="154" t="n">
        <v>0</v>
      </c>
      <c r="BQ837" s="154" t="n">
        <v>0</v>
      </c>
      <c r="BR837" s="154" t="n">
        <v>0</v>
      </c>
      <c r="BT837" s="96" t="n">
        <v>1.6983965E-006</v>
      </c>
      <c r="BU837" s="96" t="n">
        <v>1.0332614E-007</v>
      </c>
      <c r="BV837" s="96" t="n">
        <v>7.4347746E-007</v>
      </c>
      <c r="BW837" s="96" t="n">
        <v>1.9669617E-009</v>
      </c>
      <c r="BX837" s="96" t="n">
        <v>1.5851951E-007</v>
      </c>
      <c r="BY837" s="96" t="n">
        <v>4.5604119E-008</v>
      </c>
      <c r="BZ837" s="96" t="n">
        <v>1.5523324E-008</v>
      </c>
      <c r="CA837" s="96" t="n">
        <v>5.5672809E-008</v>
      </c>
      <c r="CB837" s="96" t="n">
        <v>1.8457285E-009</v>
      </c>
      <c r="CC837" s="96" t="n">
        <v>5.9828786E-009</v>
      </c>
      <c r="CD837" s="96" t="n">
        <v>0</v>
      </c>
      <c r="CE837" s="96" t="n">
        <v>4.7490777E-012</v>
      </c>
      <c r="CF837" s="96" t="n">
        <v>2.0550053E-012</v>
      </c>
      <c r="CG837" s="96" t="n">
        <v>1.0159165E-007</v>
      </c>
      <c r="CH837" s="96" t="n">
        <v>4.6443285E-007</v>
      </c>
      <c r="CI837" s="96" t="n">
        <v>4.4626843E-010</v>
      </c>
      <c r="CJ837" s="96" t="n">
        <v>0</v>
      </c>
      <c r="CL837" s="155" t="n">
        <v>1.705186E-012</v>
      </c>
      <c r="CM837" s="155" t="n">
        <v>0.026663721</v>
      </c>
      <c r="CN837" s="156" t="n">
        <v>0.0015486931</v>
      </c>
      <c r="CO837" s="155" t="n">
        <v>7.9107303E-005</v>
      </c>
      <c r="CP837" s="155" t="n">
        <v>2.1237333E-012</v>
      </c>
      <c r="CQ837" s="155" t="n">
        <v>2.4855359E-010</v>
      </c>
      <c r="CR837" s="155" t="n">
        <v>4.5413252E-006</v>
      </c>
      <c r="CS837" s="155" t="n">
        <v>0.019009244</v>
      </c>
      <c r="CT837" s="155" t="n">
        <v>1.2968386E-006</v>
      </c>
      <c r="CU837" s="155" t="n">
        <v>1.3920695E-005</v>
      </c>
    </row>
    <row r="838" customFormat="false" ht="13.8" hidden="false" customHeight="false" outlineLevel="0" collapsed="false">
      <c r="A838" s="0" t="s">
        <v>1526</v>
      </c>
      <c r="B838" s="26" t="s">
        <v>1523</v>
      </c>
      <c r="C838" s="88" t="str">
        <f aca="false">MID(A838,1,12)</f>
        <v>A.120.01.104</v>
      </c>
      <c r="D838" s="2" t="s">
        <v>1521</v>
      </c>
      <c r="E838" s="90" t="s">
        <v>255</v>
      </c>
      <c r="F838" s="91" t="str">
        <f aca="false">MID(A838, 21,85)</f>
        <v>Brown paper (kraft liner) - FSC or wood waste based</v>
      </c>
      <c r="G838" s="133" t="n">
        <f aca="false">H838+I838+J838+K838</f>
        <v>0.0932705240854822</v>
      </c>
      <c r="H838" s="149" t="n">
        <f aca="false">N838+O838+P838+Q838</f>
        <v>0.009767558526</v>
      </c>
      <c r="I838" s="149" t="n">
        <f aca="false">L838+M838+R838+V838+T838</f>
        <v>0.015809502789</v>
      </c>
      <c r="J838" s="150" t="n">
        <f aca="false">S838+U838+W838+X838</f>
        <v>0.0105552137704822</v>
      </c>
      <c r="K838" s="149" t="n">
        <v>0.057138249</v>
      </c>
      <c r="L838" s="130" t="n">
        <v>0.005097344</v>
      </c>
      <c r="M838" s="130" t="n">
        <v>0.0097818082</v>
      </c>
      <c r="N838" s="130" t="n">
        <v>0.0073404278</v>
      </c>
      <c r="O838" s="157" t="n">
        <v>0.0022957229</v>
      </c>
      <c r="P838" s="157" t="n">
        <v>1.5349346E-005</v>
      </c>
      <c r="Q838" s="157" t="n">
        <v>0.00011605848</v>
      </c>
      <c r="R838" s="157" t="n">
        <v>0.00023203261</v>
      </c>
      <c r="S838" s="157" t="n">
        <v>0.00017261229</v>
      </c>
      <c r="T838" s="157" t="n">
        <v>0.00067935364</v>
      </c>
      <c r="U838" s="130" t="n">
        <v>0.010380531</v>
      </c>
      <c r="V838" s="157" t="n">
        <v>1.8964339E-005</v>
      </c>
      <c r="W838" s="157" t="n">
        <v>2.0704689E-006</v>
      </c>
      <c r="X838" s="130" t="n">
        <v>1.1582153E-011</v>
      </c>
      <c r="Z838" s="151" t="n">
        <f aca="false">K838/0.15</f>
        <v>0.38092166</v>
      </c>
      <c r="AB838" s="133" t="n">
        <f aca="false">K838</f>
        <v>0.057138249</v>
      </c>
      <c r="AC838" s="133" t="n">
        <f aca="false">L838+M838+N838+O838+P838+Q838+R838</f>
        <v>0.024878743336</v>
      </c>
      <c r="AD838" s="133" t="n">
        <f aca="false">L838+M838+R838+W838</f>
        <v>0.0151132552789</v>
      </c>
      <c r="AE838" s="133" t="n">
        <f aca="false">V838+L838+M838+R838+T838</f>
        <v>0.015809502789</v>
      </c>
      <c r="AF838" s="133" t="n">
        <f aca="false">S838+U838+X838</f>
        <v>0.0105531433015822</v>
      </c>
      <c r="AH838" s="0" t="n">
        <v>5.9942711</v>
      </c>
      <c r="AI838" s="96" t="n">
        <v>4.8290888</v>
      </c>
      <c r="AJ838" s="96" t="n">
        <v>0.62866711</v>
      </c>
      <c r="AK838" s="96" t="n">
        <v>0</v>
      </c>
      <c r="AL838" s="96" t="n">
        <v>0.14533089</v>
      </c>
      <c r="AM838" s="96" t="n">
        <v>0.26538951</v>
      </c>
      <c r="AN838" s="96" t="n">
        <v>0.12579473</v>
      </c>
      <c r="AP838" s="95" t="n">
        <v>0.0094923831</v>
      </c>
      <c r="AQ838" s="95" t="n">
        <v>0.0088356699</v>
      </c>
      <c r="AR838" s="95" t="n">
        <v>0.00037783612</v>
      </c>
      <c r="AS838" s="95" t="n">
        <v>0.00027887713</v>
      </c>
      <c r="AT838" s="152" t="n">
        <f aca="false">AW838+AZ838+BA838+BB838+BC838+BK838+BL838+BP838</f>
        <v>5.297164186646E-007</v>
      </c>
      <c r="AU838" s="152" t="n">
        <f aca="false">AX838+AY838+BD838+BE838+BF838+BG838+BH838+BI838+BJ838+BM838+BQ838+BR838</f>
        <v>1.397322883117E-009</v>
      </c>
      <c r="AV838" s="153" t="n">
        <f aca="false">BN838+BO838</f>
        <v>0.039058421546</v>
      </c>
      <c r="AW838" s="154" t="n">
        <v>3.5352385E-007</v>
      </c>
      <c r="AX838" s="154" t="n">
        <v>1.0666671E-009</v>
      </c>
      <c r="AY838" s="154" t="n">
        <v>2.9142838E-014</v>
      </c>
      <c r="AZ838" s="154" t="n">
        <v>1.6492519E-012</v>
      </c>
      <c r="BA838" s="154" t="n">
        <v>0</v>
      </c>
      <c r="BB838" s="154" t="n">
        <v>8.6029947E-010</v>
      </c>
      <c r="BC838" s="154" t="n">
        <v>1.7525686E-007</v>
      </c>
      <c r="BD838" s="154" t="n">
        <v>1.2634512E-010</v>
      </c>
      <c r="BE838" s="154" t="n">
        <v>1.7544985E-010</v>
      </c>
      <c r="BF838" s="154" t="n">
        <v>2.7622558E-011</v>
      </c>
      <c r="BG838" s="154" t="n">
        <v>4.2701246E-014</v>
      </c>
      <c r="BH838" s="154" t="n">
        <v>5.2871737E-013</v>
      </c>
      <c r="BI838" s="154" t="n">
        <v>5.5017933E-013</v>
      </c>
      <c r="BJ838" s="154" t="n">
        <v>5.6834757E-014</v>
      </c>
      <c r="BK838" s="154" t="n">
        <v>4.8399387E-012</v>
      </c>
      <c r="BL838" s="154" t="n">
        <v>6.8920004E-011</v>
      </c>
      <c r="BM838" s="154" t="n">
        <v>3.0679576E-014</v>
      </c>
      <c r="BN838" s="154" t="n">
        <v>1.6573546E-005</v>
      </c>
      <c r="BO838" s="154" t="n">
        <v>0.039041848</v>
      </c>
      <c r="BP838" s="154" t="n">
        <v>0</v>
      </c>
      <c r="BQ838" s="154" t="n">
        <v>0</v>
      </c>
      <c r="BR838" s="154" t="n">
        <v>0</v>
      </c>
      <c r="BT838" s="96" t="n">
        <v>2.4262807E-005</v>
      </c>
      <c r="BU838" s="96" t="n">
        <v>1.4760878E-006</v>
      </c>
      <c r="BV838" s="96" t="n">
        <v>1.0621107E-005</v>
      </c>
      <c r="BW838" s="96" t="n">
        <v>2.8099453E-008</v>
      </c>
      <c r="BX838" s="96" t="n">
        <v>2.2645644E-006</v>
      </c>
      <c r="BY838" s="96" t="n">
        <v>6.5148741E-007</v>
      </c>
      <c r="BZ838" s="96" t="n">
        <v>2.2176178E-007</v>
      </c>
      <c r="CA838" s="96" t="n">
        <v>7.9532584E-007</v>
      </c>
      <c r="CB838" s="96" t="n">
        <v>2.636755E-008</v>
      </c>
      <c r="CC838" s="96" t="n">
        <v>8.5469694E-008</v>
      </c>
      <c r="CD838" s="96" t="n">
        <v>0</v>
      </c>
      <c r="CE838" s="96" t="n">
        <v>6.7843968E-011</v>
      </c>
      <c r="CF838" s="96" t="n">
        <v>2.9357219E-011</v>
      </c>
      <c r="CG838" s="96" t="n">
        <v>1.4513093E-006</v>
      </c>
      <c r="CH838" s="96" t="n">
        <v>6.6347549E-006</v>
      </c>
      <c r="CI838" s="96" t="n">
        <v>6.3752633E-009</v>
      </c>
      <c r="CJ838" s="96" t="n">
        <v>0</v>
      </c>
      <c r="CL838" s="155" t="n">
        <v>2.43598E-011</v>
      </c>
      <c r="CM838" s="155" t="n">
        <v>0.3809103</v>
      </c>
      <c r="CN838" s="156" t="n">
        <v>0.022124187</v>
      </c>
      <c r="CO838" s="155" t="n">
        <v>0.0011301043</v>
      </c>
      <c r="CP838" s="155" t="n">
        <v>3.0339047E-011</v>
      </c>
      <c r="CQ838" s="155" t="n">
        <v>3.5507656E-009</v>
      </c>
      <c r="CR838" s="155" t="n">
        <v>6.4876074E-005</v>
      </c>
      <c r="CS838" s="155" t="n">
        <v>0.27156062</v>
      </c>
      <c r="CT838" s="155" t="n">
        <v>1.8526266E-005</v>
      </c>
      <c r="CU838" s="155" t="n">
        <v>0.00019886707</v>
      </c>
    </row>
    <row r="839" customFormat="false" ht="13.8" hidden="false" customHeight="false" outlineLevel="0" collapsed="false">
      <c r="A839" s="0" t="s">
        <v>1527</v>
      </c>
      <c r="B839" s="26" t="s">
        <v>1523</v>
      </c>
      <c r="C839" s="88" t="str">
        <f aca="false">MID(A839,1,12)</f>
        <v>A.120.01.105</v>
      </c>
      <c r="D839" s="2" t="s">
        <v>1521</v>
      </c>
      <c r="E839" s="90" t="s">
        <v>255</v>
      </c>
      <c r="F839" s="91" t="str">
        <f aca="false">MID(A839, 21,85)</f>
        <v>Moulded fibre products</v>
      </c>
      <c r="G839" s="133" t="n">
        <f aca="false">H839+I839+J839+K839</f>
        <v>0.053127243559213</v>
      </c>
      <c r="H839" s="149" t="n">
        <f aca="false">N839+O839+P839+Q839</f>
        <v>0.005377536377</v>
      </c>
      <c r="I839" s="149" t="n">
        <f aca="false">L839+M839+R839+V839+T839</f>
        <v>-0.0209615475</v>
      </c>
      <c r="J839" s="150" t="n">
        <f aca="false">S839+U839+W839+X839</f>
        <v>0.004408795682213</v>
      </c>
      <c r="K839" s="149" t="n">
        <v>0.064302459</v>
      </c>
      <c r="L839" s="130" t="n">
        <v>0.0023144334</v>
      </c>
      <c r="M839" s="130" t="n">
        <v>0.0059816404</v>
      </c>
      <c r="N839" s="130" t="n">
        <v>0.0046597023</v>
      </c>
      <c r="O839" s="157" t="n">
        <v>0.00061496762</v>
      </c>
      <c r="P839" s="157" t="n">
        <v>3.0181977E-005</v>
      </c>
      <c r="Q839" s="157" t="n">
        <v>7.268448E-005</v>
      </c>
      <c r="R839" s="157" t="n">
        <v>0.00051649459</v>
      </c>
      <c r="S839" s="157" t="n">
        <v>0.00012285415</v>
      </c>
      <c r="T839" s="157" t="n">
        <v>0.00024594111</v>
      </c>
      <c r="U839" s="157" t="n">
        <v>0.0042854869</v>
      </c>
      <c r="V839" s="157" t="n">
        <v>-0.030020057</v>
      </c>
      <c r="W839" s="157" t="n">
        <v>4.5462802E-007</v>
      </c>
      <c r="X839" s="130" t="n">
        <v>4.1929966E-012</v>
      </c>
      <c r="Z839" s="151" t="n">
        <f aca="false">K839/0.15</f>
        <v>0.42868306</v>
      </c>
      <c r="AB839" s="133" t="n">
        <f aca="false">K839</f>
        <v>0.064302459</v>
      </c>
      <c r="AC839" s="133" t="n">
        <f aca="false">L839+M839+N839+O839+P839+Q839+R839</f>
        <v>0.014190104767</v>
      </c>
      <c r="AD839" s="133" t="n">
        <f aca="false">L839+M839+R839+W839</f>
        <v>0.00881302301802</v>
      </c>
      <c r="AE839" s="133" t="n">
        <f aca="false">V839+L839+M839+R839+T839</f>
        <v>-0.0209615475</v>
      </c>
      <c r="AF839" s="133" t="n">
        <f aca="false">S839+U839+X839</f>
        <v>0.004408341054193</v>
      </c>
      <c r="AH839" s="0" t="n">
        <v>6.2010055</v>
      </c>
      <c r="AI839" s="96" t="n">
        <v>5.5161796</v>
      </c>
      <c r="AJ839" s="96" t="n">
        <v>0.38048774</v>
      </c>
      <c r="AK839" s="96" t="n">
        <v>0</v>
      </c>
      <c r="AL839" s="96" t="n">
        <v>0.074705332</v>
      </c>
      <c r="AM839" s="96" t="n">
        <v>0.15375121</v>
      </c>
      <c r="AN839" s="96" t="n">
        <v>0.075881666</v>
      </c>
      <c r="AP839" s="95" t="n">
        <v>0.0086255412</v>
      </c>
      <c r="AQ839" s="95" t="n">
        <v>0.0079125391</v>
      </c>
      <c r="AR839" s="95" t="n">
        <v>0.0003687936</v>
      </c>
      <c r="AS839" s="95" t="n">
        <v>0.0003442085</v>
      </c>
      <c r="AT839" s="152" t="n">
        <f aca="false">AW839+AZ839+BA839+BB839+BC839+BK839+BL839+BP839</f>
        <v>4.7437284083195E-007</v>
      </c>
      <c r="AU839" s="152" t="n">
        <f aca="false">AX839+AY839+BD839+BE839+BF839+BG839+BH839+BI839+BJ839+BM839+BQ839+BR839</f>
        <v>1.36388163780566E-009</v>
      </c>
      <c r="AV839" s="153" t="n">
        <f aca="false">BN839+BO839</f>
        <v>0.048208473671</v>
      </c>
      <c r="AW839" s="154" t="n">
        <v>3.9794543E-007</v>
      </c>
      <c r="AX839" s="154" t="n">
        <v>1.2007021E-009</v>
      </c>
      <c r="AY839" s="154" t="n">
        <v>3.2804693E-014</v>
      </c>
      <c r="AZ839" s="154" t="n">
        <v>5.9242915E-013</v>
      </c>
      <c r="BA839" s="154" t="n">
        <v>0</v>
      </c>
      <c r="BB839" s="154" t="n">
        <v>4.2873654E-010</v>
      </c>
      <c r="BC839" s="154" t="n">
        <v>7.5762508E-008</v>
      </c>
      <c r="BD839" s="154" t="n">
        <v>6.5783472E-011</v>
      </c>
      <c r="BE839" s="154" t="n">
        <v>7.9953877E-011</v>
      </c>
      <c r="BF839" s="154" t="n">
        <v>1.1592844E-011</v>
      </c>
      <c r="BG839" s="154" t="n">
        <v>3.6208037E-014</v>
      </c>
      <c r="BH839" s="154" t="n">
        <v>2.6619852E-012</v>
      </c>
      <c r="BI839" s="154" t="n">
        <v>2.8457928E-012</v>
      </c>
      <c r="BJ839" s="154" t="n">
        <v>2.7255407E-013</v>
      </c>
      <c r="BK839" s="154" t="n">
        <v>7.4127428E-012</v>
      </c>
      <c r="BL839" s="154" t="n">
        <v>2.2816112E-010</v>
      </c>
      <c r="BM839" s="154" t="n">
        <v>5.664529E-021</v>
      </c>
      <c r="BN839" s="154" t="n">
        <v>1.1470671E-005</v>
      </c>
      <c r="BO839" s="154" t="n">
        <v>0.048197003</v>
      </c>
      <c r="BP839" s="154" t="n">
        <v>0</v>
      </c>
      <c r="BQ839" s="154" t="n">
        <v>0</v>
      </c>
      <c r="BR839" s="154" t="n">
        <v>0</v>
      </c>
      <c r="BT839" s="96" t="n">
        <v>2.2418481E-005</v>
      </c>
      <c r="BU839" s="96" t="n">
        <v>6.7327654E-007</v>
      </c>
      <c r="BV839" s="96" t="n">
        <v>1.1952821E-005</v>
      </c>
      <c r="BW839" s="96" t="n">
        <v>6.1545286E-008</v>
      </c>
      <c r="BX839" s="96" t="n">
        <v>7.0268115E-007</v>
      </c>
      <c r="BY839" s="96" t="n">
        <v>3.4837213E-007</v>
      </c>
      <c r="BZ839" s="96" t="n">
        <v>1.1603638E-007</v>
      </c>
      <c r="CA839" s="96" t="n">
        <v>3.6426188E-007</v>
      </c>
      <c r="CB839" s="96" t="n">
        <v>4.4092732E-008</v>
      </c>
      <c r="CC839" s="96" t="n">
        <v>5.7722428E-008</v>
      </c>
      <c r="CD839" s="96" t="n">
        <v>0</v>
      </c>
      <c r="CE839" s="96" t="n">
        <v>1.2526383E-017</v>
      </c>
      <c r="CF839" s="96" t="n">
        <v>1.0256554E-013</v>
      </c>
      <c r="CG839" s="96" t="n">
        <v>9.1259851E-007</v>
      </c>
      <c r="CH839" s="96" t="n">
        <v>7.1827647E-006</v>
      </c>
      <c r="CI839" s="96" t="n">
        <v>2.3080097E-009</v>
      </c>
      <c r="CJ839" s="96" t="n">
        <v>0</v>
      </c>
      <c r="CL839" s="155" t="n">
        <v>8.6812871E-014</v>
      </c>
      <c r="CM839" s="155" t="n">
        <v>0.42858104</v>
      </c>
      <c r="CN839" s="156" t="n">
        <v>0.010092824</v>
      </c>
      <c r="CO839" s="155" t="n">
        <v>0.00051568912</v>
      </c>
      <c r="CP839" s="155" t="n">
        <v>3.9914529E-010</v>
      </c>
      <c r="CQ839" s="155" t="n">
        <v>2.2822358E-009</v>
      </c>
      <c r="CR839" s="155" t="n">
        <v>2.2660805E-005</v>
      </c>
      <c r="CS839" s="155" t="n">
        <v>1.4049403</v>
      </c>
      <c r="CT839" s="155" t="n">
        <v>7.7756224E-006</v>
      </c>
      <c r="CU839" s="155" t="n">
        <v>9.6770362E-005</v>
      </c>
    </row>
    <row r="840" customFormat="false" ht="13.8" hidden="false" customHeight="false" outlineLevel="0" collapsed="false">
      <c r="A840" s="0" t="s">
        <v>1528</v>
      </c>
      <c r="B840" s="26" t="s">
        <v>1523</v>
      </c>
      <c r="C840" s="88" t="str">
        <f aca="false">MID(A840,1,12)</f>
        <v>A.120.01.106</v>
      </c>
      <c r="D840" s="2" t="s">
        <v>1521</v>
      </c>
      <c r="E840" s="90" t="s">
        <v>255</v>
      </c>
      <c r="F840" s="91" t="str">
        <f aca="false">MID(A840, 21,85)</f>
        <v>Paper woodfree uncoated bleached</v>
      </c>
      <c r="G840" s="133" t="n">
        <f aca="false">H840+I840+J840+K840</f>
        <v>0.0937881920006376</v>
      </c>
      <c r="H840" s="149" t="n">
        <f aca="false">N840+O840+P840+Q840</f>
        <v>0.008503306026</v>
      </c>
      <c r="I840" s="149" t="n">
        <f aca="false">L840+M840+R840+V840+T840</f>
        <v>0.015740347744</v>
      </c>
      <c r="J840" s="150" t="n">
        <f aca="false">S840+U840+W840+X840</f>
        <v>0.0111208172306376</v>
      </c>
      <c r="K840" s="149" t="n">
        <v>0.058423721</v>
      </c>
      <c r="L840" s="130" t="n">
        <v>0.0047706453</v>
      </c>
      <c r="M840" s="130" t="n">
        <v>0.0098198839</v>
      </c>
      <c r="N840" s="157" t="n">
        <v>0.0073930715</v>
      </c>
      <c r="O840" s="157" t="n">
        <v>0.00096917633</v>
      </c>
      <c r="P840" s="157" t="n">
        <v>1.6292646E-005</v>
      </c>
      <c r="Q840" s="157" t="n">
        <v>0.00012476555</v>
      </c>
      <c r="R840" s="157" t="n">
        <v>0.0004467636</v>
      </c>
      <c r="S840" s="157" t="n">
        <v>0.00018335641</v>
      </c>
      <c r="T840" s="130" t="n">
        <v>0.00068260357</v>
      </c>
      <c r="U840" s="157" t="n">
        <v>0.010936199</v>
      </c>
      <c r="V840" s="157" t="n">
        <v>2.0451374E-005</v>
      </c>
      <c r="W840" s="157" t="n">
        <v>1.261809E-006</v>
      </c>
      <c r="X840" s="130" t="n">
        <v>1.163756E-011</v>
      </c>
      <c r="Z840" s="151" t="n">
        <f aca="false">K840/0.15</f>
        <v>0.389491473333333</v>
      </c>
      <c r="AB840" s="133" t="n">
        <f aca="false">K840</f>
        <v>0.058423721</v>
      </c>
      <c r="AC840" s="133" t="n">
        <f aca="false">L840+M840+N840+O840+P840+Q840+R840</f>
        <v>0.023540598826</v>
      </c>
      <c r="AD840" s="133" t="n">
        <f aca="false">L840+M840+R840+W840</f>
        <v>0.015038554609</v>
      </c>
      <c r="AE840" s="133" t="n">
        <f aca="false">V840+L840+M840+R840+T840</f>
        <v>0.015740347744</v>
      </c>
      <c r="AF840" s="133" t="n">
        <f aca="false">S840+U840+X840</f>
        <v>0.0111195554216376</v>
      </c>
      <c r="AH840" s="0" t="n">
        <v>6.3554537</v>
      </c>
      <c r="AI840" s="96" t="n">
        <v>5.1138388</v>
      </c>
      <c r="AJ840" s="96" t="n">
        <v>0.67079879</v>
      </c>
      <c r="AK840" s="96" t="n">
        <v>0</v>
      </c>
      <c r="AL840" s="96" t="n">
        <v>0.15316779</v>
      </c>
      <c r="AM840" s="96" t="n">
        <v>0.28341507</v>
      </c>
      <c r="AN840" s="96" t="n">
        <v>0.13423327</v>
      </c>
      <c r="AP840" s="95" t="n">
        <v>0.0092623205</v>
      </c>
      <c r="AQ840" s="95" t="n">
        <v>0.0085840239</v>
      </c>
      <c r="AR840" s="95" t="n">
        <v>0.0003834913</v>
      </c>
      <c r="AS840" s="95" t="n">
        <v>0.00029480531</v>
      </c>
      <c r="AT840" s="152" t="n">
        <f aca="false">AW840+AZ840+BA840+BB840+BC840+BK840+BL840+BP840</f>
        <v>5.146297406159E-007</v>
      </c>
      <c r="AU840" s="152" t="n">
        <f aca="false">AX840+AY840+BD840+BE840+BF840+BG840+BH840+BI840+BJ840+BM840+BQ840+BR840</f>
        <v>1.41823711434872E-009</v>
      </c>
      <c r="AV840" s="153" t="n">
        <f aca="false">BN840+BO840</f>
        <v>0.041289259283</v>
      </c>
      <c r="AW840" s="154" t="n">
        <v>3.6147842E-007</v>
      </c>
      <c r="AX840" s="154" t="n">
        <v>1.0906681E-009</v>
      </c>
      <c r="AY840" s="154" t="n">
        <v>2.9798574E-014</v>
      </c>
      <c r="AZ840" s="154" t="n">
        <v>1.6920627E-012</v>
      </c>
      <c r="BA840" s="154" t="n">
        <v>0</v>
      </c>
      <c r="BB840" s="154" t="n">
        <v>8.6035751E-010</v>
      </c>
      <c r="BC840" s="154" t="n">
        <v>1.5218055E-007</v>
      </c>
      <c r="BD840" s="154" t="n">
        <v>1.2650284E-010</v>
      </c>
      <c r="BE840" s="154" t="n">
        <v>1.6839717E-010</v>
      </c>
      <c r="BF840" s="154" t="n">
        <v>2.7622487E-011</v>
      </c>
      <c r="BG840" s="154" t="n">
        <v>4.2699039E-014</v>
      </c>
      <c r="BH840" s="154" t="n">
        <v>2.2924807E-012</v>
      </c>
      <c r="BI840" s="154" t="n">
        <v>2.4448299E-012</v>
      </c>
      <c r="BJ840" s="154" t="n">
        <v>2.3670912E-013</v>
      </c>
      <c r="BK840" s="154" t="n">
        <v>6.9092532E-012</v>
      </c>
      <c r="BL840" s="154" t="n">
        <v>1.0181179E-010</v>
      </c>
      <c r="BM840" s="154" t="n">
        <v>1.5721762E-020</v>
      </c>
      <c r="BN840" s="154" t="n">
        <v>1.7523283E-005</v>
      </c>
      <c r="BO840" s="154" t="n">
        <v>0.041271736</v>
      </c>
      <c r="BP840" s="154" t="n">
        <v>0</v>
      </c>
      <c r="BQ840" s="154" t="n">
        <v>0</v>
      </c>
      <c r="BR840" s="154" t="n">
        <v>0</v>
      </c>
      <c r="BT840" s="96" t="n">
        <v>2.3654567E-005</v>
      </c>
      <c r="BU840" s="96" t="n">
        <v>1.4269135E-006</v>
      </c>
      <c r="BV840" s="96" t="n">
        <v>1.0860056E-005</v>
      </c>
      <c r="BW840" s="96" t="n">
        <v>5.3282324E-008</v>
      </c>
      <c r="BX840" s="96" t="n">
        <v>1.0327482E-006</v>
      </c>
      <c r="BY840" s="96" t="n">
        <v>6.5039453E-007</v>
      </c>
      <c r="BZ840" s="96" t="n">
        <v>2.2176397E-007</v>
      </c>
      <c r="CA840" s="96" t="n">
        <v>7.936813E-007</v>
      </c>
      <c r="CB840" s="96" t="n">
        <v>2.7974109E-008</v>
      </c>
      <c r="CC840" s="96" t="n">
        <v>9.1234069E-008</v>
      </c>
      <c r="CD840" s="96" t="n">
        <v>0</v>
      </c>
      <c r="CE840" s="96" t="n">
        <v>3.4766672E-017</v>
      </c>
      <c r="CF840" s="96" t="n">
        <v>1.0876939E-010</v>
      </c>
      <c r="CG840" s="96" t="n">
        <v>1.4582789E-006</v>
      </c>
      <c r="CH840" s="96" t="n">
        <v>7.0317257E-006</v>
      </c>
      <c r="CI840" s="96" t="n">
        <v>6.405853E-009</v>
      </c>
      <c r="CJ840" s="96" t="n">
        <v>0</v>
      </c>
      <c r="CL840" s="155" t="n">
        <v>9.0240947E-011</v>
      </c>
      <c r="CM840" s="155" t="n">
        <v>0.38947854</v>
      </c>
      <c r="CN840" s="156" t="n">
        <v>0.02207798</v>
      </c>
      <c r="CO840" s="155" t="n">
        <v>0.0010962055</v>
      </c>
      <c r="CP840" s="155" t="n">
        <v>3.2353088E-011</v>
      </c>
      <c r="CQ840" s="155" t="n">
        <v>3.7816332E-009</v>
      </c>
      <c r="CR840" s="155" t="n">
        <v>3.2425669E-005</v>
      </c>
      <c r="CS840" s="155" t="n">
        <v>1.2057879</v>
      </c>
      <c r="CT840" s="155" t="n">
        <v>1.8526218E-005</v>
      </c>
      <c r="CU840" s="155" t="n">
        <v>0.00019848527</v>
      </c>
    </row>
    <row r="841" customFormat="false" ht="13.8" hidden="false" customHeight="false" outlineLevel="0" collapsed="false">
      <c r="A841" s="0" t="s">
        <v>1529</v>
      </c>
      <c r="B841" s="26" t="s">
        <v>1523</v>
      </c>
      <c r="C841" s="88" t="str">
        <f aca="false">MID(A841,1,12)</f>
        <v>A.120.01.107</v>
      </c>
      <c r="D841" s="2" t="s">
        <v>1521</v>
      </c>
      <c r="E841" s="90" t="s">
        <v>936</v>
      </c>
      <c r="F841" s="91" t="str">
        <f aca="false">MID(A841, 21,85)</f>
        <v>Paper woodfree uncoated bleached 80 gr/m2</v>
      </c>
      <c r="G841" s="133" t="n">
        <f aca="false">H841+I841+J841+K841</f>
        <v>0.00750305539435101</v>
      </c>
      <c r="H841" s="149" t="n">
        <f aca="false">N841+O841+P841+Q841</f>
        <v>0.0006802644817</v>
      </c>
      <c r="I841" s="149" t="n">
        <f aca="false">L841+M841+R841+V841+T841</f>
        <v>0.001259227824</v>
      </c>
      <c r="J841" s="150" t="n">
        <f aca="false">S841+U841+W841+X841</f>
        <v>0.000889665388651005</v>
      </c>
      <c r="K841" s="149" t="n">
        <v>0.0046738977</v>
      </c>
      <c r="L841" s="130" t="n">
        <v>0.00038165162</v>
      </c>
      <c r="M841" s="130" t="n">
        <v>0.00078559072</v>
      </c>
      <c r="N841" s="130" t="n">
        <v>0.00059144572</v>
      </c>
      <c r="O841" s="157" t="n">
        <v>7.7534106E-005</v>
      </c>
      <c r="P841" s="157" t="n">
        <v>1.3034117E-006</v>
      </c>
      <c r="Q841" s="157" t="n">
        <v>9.981244E-006</v>
      </c>
      <c r="R841" s="157" t="n">
        <v>3.5741088E-005</v>
      </c>
      <c r="S841" s="130" t="n">
        <v>1.4668513E-005</v>
      </c>
      <c r="T841" s="130" t="n">
        <v>5.4608286E-005</v>
      </c>
      <c r="U841" s="157" t="n">
        <v>0.00087489593</v>
      </c>
      <c r="V841" s="157" t="n">
        <v>1.63611E-006</v>
      </c>
      <c r="W841" s="157" t="n">
        <v>1.0094472E-007</v>
      </c>
      <c r="X841" s="130" t="n">
        <v>9.3100479E-013</v>
      </c>
      <c r="Z841" s="151" t="n">
        <f aca="false">K841/0.15</f>
        <v>0.031159318</v>
      </c>
      <c r="AB841" s="133" t="n">
        <f aca="false">K841</f>
        <v>0.0046738977</v>
      </c>
      <c r="AC841" s="133" t="n">
        <f aca="false">L841+M841+N841+O841+P841+Q841+R841</f>
        <v>0.0018832479097</v>
      </c>
      <c r="AD841" s="133" t="n">
        <f aca="false">L841+M841+R841+W841</f>
        <v>0.00120308437272</v>
      </c>
      <c r="AE841" s="133" t="n">
        <f aca="false">V841+L841+M841+R841+T841</f>
        <v>0.001259227824</v>
      </c>
      <c r="AF841" s="133" t="n">
        <f aca="false">S841+U841+X841</f>
        <v>0.000889564443931005</v>
      </c>
      <c r="AH841" s="0" t="n">
        <v>0.5084363</v>
      </c>
      <c r="AI841" s="96" t="n">
        <v>0.40910711</v>
      </c>
      <c r="AJ841" s="96" t="n">
        <v>0.053663904</v>
      </c>
      <c r="AK841" s="96" t="n">
        <v>0</v>
      </c>
      <c r="AL841" s="96" t="n">
        <v>0.012253423</v>
      </c>
      <c r="AM841" s="96" t="n">
        <v>0.022673205</v>
      </c>
      <c r="AN841" s="96" t="n">
        <v>0.010738662</v>
      </c>
      <c r="AP841" s="95" t="n">
        <v>0.00074098564</v>
      </c>
      <c r="AQ841" s="95" t="n">
        <v>0.00068672191</v>
      </c>
      <c r="AR841" s="95" t="n">
        <v>3.0679304E-005</v>
      </c>
      <c r="AS841" s="95" t="n">
        <v>2.3584425E-005</v>
      </c>
      <c r="AT841" s="152" t="n">
        <f aca="false">AW841+AZ841+BA841+BB841+BC841+BK841+BL841+BP841</f>
        <v>4.117037864976E-008</v>
      </c>
      <c r="AU841" s="152" t="n">
        <f aca="false">AX841+AY841+BD841+BE841+BF841+BG841+BH841+BI841+BJ841+BM841+BQ841+BR841</f>
        <v>1.13458966389258E-010</v>
      </c>
      <c r="AV841" s="153" t="n">
        <f aca="false">BN841+BO841</f>
        <v>0.0033031407626</v>
      </c>
      <c r="AW841" s="154" t="n">
        <v>2.8918273E-008</v>
      </c>
      <c r="AX841" s="154" t="n">
        <v>8.7253445E-011</v>
      </c>
      <c r="AY841" s="154" t="n">
        <v>2.3838859E-015</v>
      </c>
      <c r="AZ841" s="154" t="n">
        <v>1.3536501E-013</v>
      </c>
      <c r="BA841" s="154" t="n">
        <v>0</v>
      </c>
      <c r="BB841" s="154" t="n">
        <v>6.8828601E-011</v>
      </c>
      <c r="BC841" s="154" t="n">
        <v>1.2174444E-008</v>
      </c>
      <c r="BD841" s="154" t="n">
        <v>1.0120227E-011</v>
      </c>
      <c r="BE841" s="154" t="n">
        <v>1.3471774E-011</v>
      </c>
      <c r="BF841" s="154" t="n">
        <v>2.209799E-012</v>
      </c>
      <c r="BG841" s="154" t="n">
        <v>3.4159231E-015</v>
      </c>
      <c r="BH841" s="154" t="n">
        <v>1.8339846E-013</v>
      </c>
      <c r="BI841" s="154" t="n">
        <v>1.9558639E-013</v>
      </c>
      <c r="BJ841" s="154" t="n">
        <v>1.8936729E-014</v>
      </c>
      <c r="BK841" s="154" t="n">
        <v>5.5274025E-013</v>
      </c>
      <c r="BL841" s="154" t="n">
        <v>8.1449435E-012</v>
      </c>
      <c r="BM841" s="154" t="n">
        <v>1.257741E-021</v>
      </c>
      <c r="BN841" s="154" t="n">
        <v>1.4018626E-006</v>
      </c>
      <c r="BO841" s="154" t="n">
        <v>0.0033017389</v>
      </c>
      <c r="BP841" s="154" t="n">
        <v>0</v>
      </c>
      <c r="BQ841" s="154" t="n">
        <v>0</v>
      </c>
      <c r="BR841" s="154" t="n">
        <v>0</v>
      </c>
      <c r="BT841" s="96" t="n">
        <v>1.8923654E-006</v>
      </c>
      <c r="BU841" s="96" t="n">
        <v>1.1415308E-007</v>
      </c>
      <c r="BV841" s="96" t="n">
        <v>8.6880446E-007</v>
      </c>
      <c r="BW841" s="96" t="n">
        <v>4.2625859E-009</v>
      </c>
      <c r="BX841" s="96" t="n">
        <v>8.2619852E-008</v>
      </c>
      <c r="BY841" s="96" t="n">
        <v>5.2031562E-008</v>
      </c>
      <c r="BZ841" s="96" t="n">
        <v>1.7741118E-008</v>
      </c>
      <c r="CA841" s="96" t="n">
        <v>6.3494504E-008</v>
      </c>
      <c r="CB841" s="96" t="n">
        <v>2.2379287E-009</v>
      </c>
      <c r="CC841" s="96" t="n">
        <v>7.2987255E-009</v>
      </c>
      <c r="CD841" s="96" t="n">
        <v>0</v>
      </c>
      <c r="CE841" s="96" t="n">
        <v>2.7813337E-018</v>
      </c>
      <c r="CF841" s="96" t="n">
        <v>8.7015515E-012</v>
      </c>
      <c r="CG841" s="96" t="n">
        <v>1.1666232E-007</v>
      </c>
      <c r="CH841" s="96" t="n">
        <v>5.6253806E-007</v>
      </c>
      <c r="CI841" s="96" t="n">
        <v>5.1246824E-010</v>
      </c>
      <c r="CJ841" s="96" t="n">
        <v>0</v>
      </c>
      <c r="CL841" s="155" t="n">
        <v>7.2192758E-012</v>
      </c>
      <c r="CM841" s="155" t="n">
        <v>0.031158284</v>
      </c>
      <c r="CN841" s="156" t="n">
        <v>0.0017662384</v>
      </c>
      <c r="CO841" s="155" t="n">
        <v>8.7696437E-005</v>
      </c>
      <c r="CP841" s="155" t="n">
        <v>2.588247E-012</v>
      </c>
      <c r="CQ841" s="155" t="n">
        <v>3.0253065E-010</v>
      </c>
      <c r="CR841" s="155" t="n">
        <v>2.5940535E-006</v>
      </c>
      <c r="CS841" s="155" t="n">
        <v>0.096463036</v>
      </c>
      <c r="CT841" s="155" t="n">
        <v>1.4820975E-006</v>
      </c>
      <c r="CU841" s="155" t="n">
        <v>1.5878822E-005</v>
      </c>
    </row>
    <row r="842" customFormat="false" ht="13.8" hidden="false" customHeight="false" outlineLevel="0" collapsed="false">
      <c r="A842" s="0" t="s">
        <v>1530</v>
      </c>
      <c r="B842" s="26" t="s">
        <v>1523</v>
      </c>
      <c r="C842" s="88" t="str">
        <f aca="false">MID(A842,1,12)</f>
        <v>A.120.01.108</v>
      </c>
      <c r="D842" s="2" t="s">
        <v>1521</v>
      </c>
      <c r="E842" s="90" t="s">
        <v>255</v>
      </c>
      <c r="F842" s="91" t="str">
        <f aca="false">MID(A842, 21,85)</f>
        <v>Paper woodfree uncoated bleached -  FSC or waste wood based</v>
      </c>
      <c r="G842" s="133" t="n">
        <f aca="false">H842+I842+J842+K842</f>
        <v>0.0937881920006376</v>
      </c>
      <c r="H842" s="149" t="n">
        <f aca="false">N842+O842+P842+Q842</f>
        <v>0.008503306026</v>
      </c>
      <c r="I842" s="149" t="n">
        <f aca="false">L842+M842+R842+V842+T842</f>
        <v>0.015740347744</v>
      </c>
      <c r="J842" s="150" t="n">
        <f aca="false">S842+U842+W842+X842</f>
        <v>0.0111208172306376</v>
      </c>
      <c r="K842" s="149" t="n">
        <v>0.058423721</v>
      </c>
      <c r="L842" s="130" t="n">
        <v>0.0047706453</v>
      </c>
      <c r="M842" s="130" t="n">
        <v>0.0098198839</v>
      </c>
      <c r="N842" s="130" t="n">
        <v>0.0073930715</v>
      </c>
      <c r="O842" s="157" t="n">
        <v>0.00096917633</v>
      </c>
      <c r="P842" s="157" t="n">
        <v>1.6292646E-005</v>
      </c>
      <c r="Q842" s="157" t="n">
        <v>0.00012476555</v>
      </c>
      <c r="R842" s="157" t="n">
        <v>0.0004467636</v>
      </c>
      <c r="S842" s="157" t="n">
        <v>0.00018335641</v>
      </c>
      <c r="T842" s="157" t="n">
        <v>0.00068260357</v>
      </c>
      <c r="U842" s="157" t="n">
        <v>0.010936199</v>
      </c>
      <c r="V842" s="157" t="n">
        <v>2.0451374E-005</v>
      </c>
      <c r="W842" s="157" t="n">
        <v>1.261809E-006</v>
      </c>
      <c r="X842" s="130" t="n">
        <v>1.163756E-011</v>
      </c>
      <c r="Z842" s="151" t="n">
        <f aca="false">K842/0.15</f>
        <v>0.389491473333333</v>
      </c>
      <c r="AB842" s="133" t="n">
        <f aca="false">K842</f>
        <v>0.058423721</v>
      </c>
      <c r="AC842" s="133" t="n">
        <f aca="false">L842+M842+N842+O842+P842+Q842+R842</f>
        <v>0.023540598826</v>
      </c>
      <c r="AD842" s="133" t="n">
        <f aca="false">L842+M842+R842+W842</f>
        <v>0.015038554609</v>
      </c>
      <c r="AE842" s="133" t="n">
        <f aca="false">V842+L842+M842+R842+T842</f>
        <v>0.015740347744</v>
      </c>
      <c r="AF842" s="133" t="n">
        <f aca="false">S842+U842+X842</f>
        <v>0.0111195554216376</v>
      </c>
      <c r="AH842" s="0" t="n">
        <v>6.3554537</v>
      </c>
      <c r="AI842" s="96" t="n">
        <v>5.1138388</v>
      </c>
      <c r="AJ842" s="96" t="n">
        <v>0.67079879</v>
      </c>
      <c r="AK842" s="96" t="n">
        <v>0</v>
      </c>
      <c r="AL842" s="96" t="n">
        <v>0.15316779</v>
      </c>
      <c r="AM842" s="96" t="n">
        <v>0.28341507</v>
      </c>
      <c r="AN842" s="96" t="n">
        <v>0.13423327</v>
      </c>
      <c r="AP842" s="95" t="n">
        <v>0.0092623205</v>
      </c>
      <c r="AQ842" s="95" t="n">
        <v>0.0085840239</v>
      </c>
      <c r="AR842" s="95" t="n">
        <v>0.0003834913</v>
      </c>
      <c r="AS842" s="95" t="n">
        <v>0.00029480531</v>
      </c>
      <c r="AT842" s="152" t="n">
        <f aca="false">AW842+AZ842+BA842+BB842+BC842+BK842+BL842+BP842</f>
        <v>5.146297406159E-007</v>
      </c>
      <c r="AU842" s="152" t="n">
        <f aca="false">AX842+AY842+BD842+BE842+BF842+BG842+BH842+BI842+BJ842+BM842+BQ842+BR842</f>
        <v>1.41823711434872E-009</v>
      </c>
      <c r="AV842" s="153" t="n">
        <f aca="false">BN842+BO842</f>
        <v>0.041289259283</v>
      </c>
      <c r="AW842" s="154" t="n">
        <v>3.6147842E-007</v>
      </c>
      <c r="AX842" s="154" t="n">
        <v>1.0906681E-009</v>
      </c>
      <c r="AY842" s="154" t="n">
        <v>2.9798574E-014</v>
      </c>
      <c r="AZ842" s="154" t="n">
        <v>1.6920627E-012</v>
      </c>
      <c r="BA842" s="154" t="n">
        <v>0</v>
      </c>
      <c r="BB842" s="154" t="n">
        <v>8.6035751E-010</v>
      </c>
      <c r="BC842" s="154" t="n">
        <v>1.5218055E-007</v>
      </c>
      <c r="BD842" s="154" t="n">
        <v>1.2650284E-010</v>
      </c>
      <c r="BE842" s="154" t="n">
        <v>1.6839717E-010</v>
      </c>
      <c r="BF842" s="154" t="n">
        <v>2.7622487E-011</v>
      </c>
      <c r="BG842" s="154" t="n">
        <v>4.2699039E-014</v>
      </c>
      <c r="BH842" s="154" t="n">
        <v>2.2924807E-012</v>
      </c>
      <c r="BI842" s="154" t="n">
        <v>2.4448299E-012</v>
      </c>
      <c r="BJ842" s="154" t="n">
        <v>2.3670912E-013</v>
      </c>
      <c r="BK842" s="154" t="n">
        <v>6.9092532E-012</v>
      </c>
      <c r="BL842" s="154" t="n">
        <v>1.0181179E-010</v>
      </c>
      <c r="BM842" s="154" t="n">
        <v>1.5721762E-020</v>
      </c>
      <c r="BN842" s="154" t="n">
        <v>1.7523283E-005</v>
      </c>
      <c r="BO842" s="154" t="n">
        <v>0.041271736</v>
      </c>
      <c r="BP842" s="154" t="n">
        <v>0</v>
      </c>
      <c r="BQ842" s="154" t="n">
        <v>0</v>
      </c>
      <c r="BR842" s="154" t="n">
        <v>0</v>
      </c>
      <c r="BT842" s="96" t="n">
        <v>2.3654567E-005</v>
      </c>
      <c r="BU842" s="96" t="n">
        <v>1.4269135E-006</v>
      </c>
      <c r="BV842" s="96" t="n">
        <v>1.0860056E-005</v>
      </c>
      <c r="BW842" s="96" t="n">
        <v>5.3282324E-008</v>
      </c>
      <c r="BX842" s="96" t="n">
        <v>1.0327482E-006</v>
      </c>
      <c r="BY842" s="96" t="n">
        <v>6.5039453E-007</v>
      </c>
      <c r="BZ842" s="96" t="n">
        <v>2.2176397E-007</v>
      </c>
      <c r="CA842" s="96" t="n">
        <v>7.936813E-007</v>
      </c>
      <c r="CB842" s="96" t="n">
        <v>2.7974109E-008</v>
      </c>
      <c r="CC842" s="96" t="n">
        <v>9.1234069E-008</v>
      </c>
      <c r="CD842" s="96" t="n">
        <v>0</v>
      </c>
      <c r="CE842" s="96" t="n">
        <v>3.4766672E-017</v>
      </c>
      <c r="CF842" s="96" t="n">
        <v>1.0876939E-010</v>
      </c>
      <c r="CG842" s="96" t="n">
        <v>1.4582789E-006</v>
      </c>
      <c r="CH842" s="96" t="n">
        <v>7.0317257E-006</v>
      </c>
      <c r="CI842" s="96" t="n">
        <v>6.405853E-009</v>
      </c>
      <c r="CJ842" s="96" t="n">
        <v>0</v>
      </c>
      <c r="CL842" s="155" t="n">
        <v>9.0240947E-011</v>
      </c>
      <c r="CM842" s="155" t="n">
        <v>0.38947854</v>
      </c>
      <c r="CN842" s="156" t="n">
        <v>0.02207798</v>
      </c>
      <c r="CO842" s="155" t="n">
        <v>0.0010962055</v>
      </c>
      <c r="CP842" s="155" t="n">
        <v>3.2353088E-011</v>
      </c>
      <c r="CQ842" s="155" t="n">
        <v>3.7816332E-009</v>
      </c>
      <c r="CR842" s="155" t="n">
        <v>3.2425669E-005</v>
      </c>
      <c r="CS842" s="155" t="n">
        <v>1.2057879</v>
      </c>
      <c r="CT842" s="155" t="n">
        <v>1.8526218E-005</v>
      </c>
      <c r="CU842" s="155" t="n">
        <v>0.00019848527</v>
      </c>
    </row>
    <row r="843" customFormat="false" ht="13.8" hidden="false" customHeight="false" outlineLevel="0" collapsed="false">
      <c r="A843" s="0" t="s">
        <v>1531</v>
      </c>
      <c r="B843" s="26" t="s">
        <v>1523</v>
      </c>
      <c r="C843" s="88" t="str">
        <f aca="false">MID(A843,1,12)</f>
        <v>A.120.01.109</v>
      </c>
      <c r="D843" s="2" t="s">
        <v>1521</v>
      </c>
      <c r="E843" s="90" t="s">
        <v>255</v>
      </c>
      <c r="F843" s="91" t="str">
        <f aca="false">MID(A843, 21,85)</f>
        <v>Semichemical fluting</v>
      </c>
      <c r="G843" s="133" t="n">
        <f aca="false">H843+I843+J843+K843</f>
        <v>0.11235313254097</v>
      </c>
      <c r="H843" s="149" t="n">
        <f aca="false">N843+O843+P843+Q843</f>
        <v>0.01003092886</v>
      </c>
      <c r="I843" s="149" t="n">
        <f aca="false">L843+M843+R843+V843+T843</f>
        <v>0.022544180795</v>
      </c>
      <c r="J843" s="150" t="n">
        <f aca="false">S843+U843+W843+X843</f>
        <v>0.00962262188597028</v>
      </c>
      <c r="K843" s="149" t="n">
        <v>0.070155401</v>
      </c>
      <c r="L843" s="130" t="n">
        <v>0.0084628895</v>
      </c>
      <c r="M843" s="130" t="n">
        <v>0.013255083</v>
      </c>
      <c r="N843" s="130" t="n">
        <v>0.0077786592</v>
      </c>
      <c r="O843" s="157" t="n">
        <v>0.0021357619</v>
      </c>
      <c r="P843" s="157" t="n">
        <v>5.34656E-006</v>
      </c>
      <c r="Q843" s="157" t="n">
        <v>0.0001111612</v>
      </c>
      <c r="R843" s="157" t="n">
        <v>0.00012945144</v>
      </c>
      <c r="S843" s="157" t="n">
        <v>0.00013580696</v>
      </c>
      <c r="T843" s="157" t="n">
        <v>0.00067865739</v>
      </c>
      <c r="U843" s="157" t="n">
        <v>0.0094855604</v>
      </c>
      <c r="V843" s="157" t="n">
        <v>1.8099465E-005</v>
      </c>
      <c r="W843" s="157" t="n">
        <v>1.2545144E-006</v>
      </c>
      <c r="X843" s="130" t="n">
        <v>1.1570282E-011</v>
      </c>
      <c r="Z843" s="151" t="n">
        <f aca="false">K843/0.15</f>
        <v>0.467702673333333</v>
      </c>
      <c r="AB843" s="133" t="n">
        <f aca="false">K843</f>
        <v>0.070155401</v>
      </c>
      <c r="AC843" s="133" t="n">
        <f aca="false">L843+M843+N843+O843+P843+Q843+R843</f>
        <v>0.0318783528</v>
      </c>
      <c r="AD843" s="133" t="n">
        <f aca="false">L843+M843+R843+W843</f>
        <v>0.0218486784544</v>
      </c>
      <c r="AE843" s="133" t="n">
        <f aca="false">V843+L843+M843+R843+T843</f>
        <v>0.022544180795</v>
      </c>
      <c r="AF843" s="133" t="n">
        <f aca="false">S843+U843+X843</f>
        <v>0.00962136737157028</v>
      </c>
      <c r="AH843" s="0" t="n">
        <v>8.2092214</v>
      </c>
      <c r="AI843" s="96" t="n">
        <v>7.2454718</v>
      </c>
      <c r="AJ843" s="96" t="n">
        <v>0.5159145</v>
      </c>
      <c r="AK843" s="96" t="n">
        <v>0</v>
      </c>
      <c r="AL843" s="96" t="n">
        <v>0.12575714</v>
      </c>
      <c r="AM843" s="96" t="n">
        <v>0.21945614</v>
      </c>
      <c r="AN843" s="96" t="n">
        <v>0.10262182</v>
      </c>
      <c r="AP843" s="95" t="n">
        <v>0.012096671</v>
      </c>
      <c r="AQ843" s="95" t="n">
        <v>0.011389834</v>
      </c>
      <c r="AR843" s="95" t="n">
        <v>0.00047289552</v>
      </c>
      <c r="AS843" s="95" t="n">
        <v>0.00023394124</v>
      </c>
      <c r="AT843" s="152" t="n">
        <f aca="false">AW843+AZ843+BA843+BB843+BC843+BK843+BL843+BP843</f>
        <v>6.828437718115E-007</v>
      </c>
      <c r="AU843" s="152" t="n">
        <f aca="false">AX843+AY843+BD843+BE843+BF843+BG843+BH843+BI843+BJ843+BM843+BQ843+BR843</f>
        <v>1.74887392137663E-009</v>
      </c>
      <c r="AV843" s="153" t="n">
        <f aca="false">BN843+BO843</f>
        <v>0.032764879701</v>
      </c>
      <c r="AW843" s="154" t="n">
        <v>4.3405043E-007</v>
      </c>
      <c r="AX843" s="154" t="n">
        <v>1.309635E-009</v>
      </c>
      <c r="AY843" s="154" t="n">
        <v>3.5781078E-014</v>
      </c>
      <c r="AZ843" s="154" t="n">
        <v>1.634767E-012</v>
      </c>
      <c r="BA843" s="154" t="n">
        <v>0</v>
      </c>
      <c r="BB843" s="154" t="n">
        <v>1.0116693E-009</v>
      </c>
      <c r="BC843" s="154" t="n">
        <v>2.4772296E-007</v>
      </c>
      <c r="BD843" s="154" t="n">
        <v>1.4616491E-010</v>
      </c>
      <c r="BE843" s="154" t="n">
        <v>2.6093004E-010</v>
      </c>
      <c r="BF843" s="154" t="n">
        <v>3.1525479E-011</v>
      </c>
      <c r="BG843" s="154" t="n">
        <v>2.2247743E-013</v>
      </c>
      <c r="BH843" s="154" t="n">
        <v>6.3322926E-014</v>
      </c>
      <c r="BI843" s="154" t="n">
        <v>2.5125213E-013</v>
      </c>
      <c r="BJ843" s="154" t="n">
        <v>4.5658797E-014</v>
      </c>
      <c r="BK843" s="154" t="n">
        <v>3.0237295E-012</v>
      </c>
      <c r="BL843" s="154" t="n">
        <v>5.4054015E-011</v>
      </c>
      <c r="BM843" s="154" t="n">
        <v>1.5630874E-020</v>
      </c>
      <c r="BN843" s="154" t="n">
        <v>1.3129701E-005</v>
      </c>
      <c r="BO843" s="154" t="n">
        <v>0.03275175</v>
      </c>
      <c r="BP843" s="154" t="n">
        <v>0</v>
      </c>
      <c r="BQ843" s="154" t="n">
        <v>0</v>
      </c>
      <c r="BR843" s="154" t="n">
        <v>0</v>
      </c>
      <c r="BT843" s="96" t="n">
        <v>3.136259E-005</v>
      </c>
      <c r="BU843" s="96" t="n">
        <v>2.1214989E-006</v>
      </c>
      <c r="BV843" s="96" t="n">
        <v>1.3040791E-005</v>
      </c>
      <c r="BW843" s="96" t="n">
        <v>1.5747974E-008</v>
      </c>
      <c r="BX843" s="96" t="n">
        <v>2.5711083E-006</v>
      </c>
      <c r="BY843" s="96" t="n">
        <v>1.3009005E-006</v>
      </c>
      <c r="BZ843" s="96" t="n">
        <v>1.3637697E-007</v>
      </c>
      <c r="CA843" s="96" t="n">
        <v>9.6271229E-007</v>
      </c>
      <c r="CB843" s="96" t="n">
        <v>1.2678648E-008</v>
      </c>
      <c r="CC843" s="96" t="n">
        <v>7.9650421E-008</v>
      </c>
      <c r="CD843" s="96" t="n">
        <v>0</v>
      </c>
      <c r="CE843" s="96" t="n">
        <v>3.4565683E-017</v>
      </c>
      <c r="CF843" s="96" t="n">
        <v>2.8302247E-013</v>
      </c>
      <c r="CG843" s="96" t="n">
        <v>1.5669424E-006</v>
      </c>
      <c r="CH843" s="96" t="n">
        <v>9.5478132E-006</v>
      </c>
      <c r="CI843" s="96" t="n">
        <v>6.3687098E-009</v>
      </c>
      <c r="CJ843" s="96" t="n">
        <v>0</v>
      </c>
      <c r="CL843" s="155" t="n">
        <v>2.3955408E-013</v>
      </c>
      <c r="CM843" s="155" t="n">
        <v>0.46769653</v>
      </c>
      <c r="CN843" s="156" t="n">
        <v>0.026724489</v>
      </c>
      <c r="CO843" s="155" t="n">
        <v>0.0015969728</v>
      </c>
      <c r="CP843" s="155" t="n">
        <v>2.9016266E-011</v>
      </c>
      <c r="CQ843" s="155" t="n">
        <v>3.4028706E-009</v>
      </c>
      <c r="CR843" s="155" t="n">
        <v>6.2112562E-005</v>
      </c>
      <c r="CS843" s="155" t="n">
        <v>0.12402356</v>
      </c>
      <c r="CT843" s="155" t="n">
        <v>2.1142008E-005</v>
      </c>
      <c r="CU843" s="155" t="n">
        <v>0.00029906986</v>
      </c>
    </row>
    <row r="844" customFormat="false" ht="13.8" hidden="false" customHeight="false" outlineLevel="0" collapsed="false">
      <c r="A844" s="0" t="s">
        <v>1532</v>
      </c>
      <c r="B844" s="26" t="s">
        <v>1523</v>
      </c>
      <c r="C844" s="88" t="str">
        <f aca="false">MID(A844,1,12)</f>
        <v>A.120.01.110</v>
      </c>
      <c r="D844" s="2" t="s">
        <v>1521</v>
      </c>
      <c r="E844" s="90" t="s">
        <v>255</v>
      </c>
      <c r="F844" s="91" t="str">
        <f aca="false">MID(A844, 21,85)</f>
        <v>Semichemical fluting - FCS or wood waste based</v>
      </c>
      <c r="G844" s="133" t="n">
        <f aca="false">H844+I844+J844+K844</f>
        <v>0.11235313254097</v>
      </c>
      <c r="H844" s="149" t="n">
        <f aca="false">N844+O844+P844+Q844</f>
        <v>0.01003092886</v>
      </c>
      <c r="I844" s="149" t="n">
        <f aca="false">L844+M844+R844+V844+T844</f>
        <v>0.022544180795</v>
      </c>
      <c r="J844" s="150" t="n">
        <f aca="false">S844+U844+W844+X844</f>
        <v>0.00962262188597028</v>
      </c>
      <c r="K844" s="149" t="n">
        <v>0.070155401</v>
      </c>
      <c r="L844" s="130" t="n">
        <v>0.0084628895</v>
      </c>
      <c r="M844" s="130" t="n">
        <v>0.013255083</v>
      </c>
      <c r="N844" s="130" t="n">
        <v>0.0077786592</v>
      </c>
      <c r="O844" s="157" t="n">
        <v>0.0021357619</v>
      </c>
      <c r="P844" s="157" t="n">
        <v>5.34656E-006</v>
      </c>
      <c r="Q844" s="130" t="n">
        <v>0.0001111612</v>
      </c>
      <c r="R844" s="130" t="n">
        <v>0.00012945144</v>
      </c>
      <c r="S844" s="130" t="n">
        <v>0.00013580696</v>
      </c>
      <c r="T844" s="130" t="n">
        <v>0.00067865739</v>
      </c>
      <c r="U844" s="157" t="n">
        <v>0.0094855604</v>
      </c>
      <c r="V844" s="157" t="n">
        <v>1.8099465E-005</v>
      </c>
      <c r="W844" s="157" t="n">
        <v>1.2545144E-006</v>
      </c>
      <c r="X844" s="130" t="n">
        <v>1.1570282E-011</v>
      </c>
      <c r="Z844" s="151" t="n">
        <f aca="false">K844/0.15</f>
        <v>0.467702673333333</v>
      </c>
      <c r="AB844" s="133" t="n">
        <f aca="false">K844</f>
        <v>0.070155401</v>
      </c>
      <c r="AC844" s="133" t="n">
        <f aca="false">L844+M844+N844+O844+P844+Q844+R844</f>
        <v>0.0318783528</v>
      </c>
      <c r="AD844" s="133" t="n">
        <f aca="false">L844+M844+R844+W844</f>
        <v>0.0218486784544</v>
      </c>
      <c r="AE844" s="133" t="n">
        <f aca="false">V844+L844+M844+R844+T844</f>
        <v>0.022544180795</v>
      </c>
      <c r="AF844" s="133" t="n">
        <f aca="false">S844+U844+X844</f>
        <v>0.00962136737157028</v>
      </c>
      <c r="AH844" s="0" t="n">
        <v>8.2092214</v>
      </c>
      <c r="AI844" s="96" t="n">
        <v>7.2454718</v>
      </c>
      <c r="AJ844" s="96" t="n">
        <v>0.5159145</v>
      </c>
      <c r="AK844" s="96" t="n">
        <v>0</v>
      </c>
      <c r="AL844" s="96" t="n">
        <v>0.12575714</v>
      </c>
      <c r="AM844" s="96" t="n">
        <v>0.21945614</v>
      </c>
      <c r="AN844" s="96" t="n">
        <v>0.10262182</v>
      </c>
      <c r="AP844" s="95" t="n">
        <v>0.012096671</v>
      </c>
      <c r="AQ844" s="95" t="n">
        <v>0.011389834</v>
      </c>
      <c r="AR844" s="95" t="n">
        <v>0.00047289552</v>
      </c>
      <c r="AS844" s="95" t="n">
        <v>0.00023394124</v>
      </c>
      <c r="AT844" s="152" t="n">
        <f aca="false">AW844+AZ844+BA844+BB844+BC844+BK844+BL844+BP844</f>
        <v>6.828437718115E-007</v>
      </c>
      <c r="AU844" s="152" t="n">
        <f aca="false">AX844+AY844+BD844+BE844+BF844+BG844+BH844+BI844+BJ844+BM844+BQ844+BR844</f>
        <v>1.74887392137663E-009</v>
      </c>
      <c r="AV844" s="153" t="n">
        <f aca="false">BN844+BO844</f>
        <v>0.032764879701</v>
      </c>
      <c r="AW844" s="154" t="n">
        <v>4.3405043E-007</v>
      </c>
      <c r="AX844" s="154" t="n">
        <v>1.309635E-009</v>
      </c>
      <c r="AY844" s="154" t="n">
        <v>3.5781078E-014</v>
      </c>
      <c r="AZ844" s="154" t="n">
        <v>1.634767E-012</v>
      </c>
      <c r="BA844" s="154" t="n">
        <v>0</v>
      </c>
      <c r="BB844" s="154" t="n">
        <v>1.0116693E-009</v>
      </c>
      <c r="BC844" s="154" t="n">
        <v>2.4772296E-007</v>
      </c>
      <c r="BD844" s="154" t="n">
        <v>1.4616491E-010</v>
      </c>
      <c r="BE844" s="154" t="n">
        <v>2.6093004E-010</v>
      </c>
      <c r="BF844" s="154" t="n">
        <v>3.1525479E-011</v>
      </c>
      <c r="BG844" s="154" t="n">
        <v>2.2247743E-013</v>
      </c>
      <c r="BH844" s="154" t="n">
        <v>6.3322926E-014</v>
      </c>
      <c r="BI844" s="154" t="n">
        <v>2.5125213E-013</v>
      </c>
      <c r="BJ844" s="154" t="n">
        <v>4.5658797E-014</v>
      </c>
      <c r="BK844" s="154" t="n">
        <v>3.0237295E-012</v>
      </c>
      <c r="BL844" s="154" t="n">
        <v>5.4054015E-011</v>
      </c>
      <c r="BM844" s="154" t="n">
        <v>1.5630874E-020</v>
      </c>
      <c r="BN844" s="154" t="n">
        <v>1.3129701E-005</v>
      </c>
      <c r="BO844" s="154" t="n">
        <v>0.03275175</v>
      </c>
      <c r="BP844" s="154" t="n">
        <v>0</v>
      </c>
      <c r="BQ844" s="154" t="n">
        <v>0</v>
      </c>
      <c r="BR844" s="154" t="n">
        <v>0</v>
      </c>
      <c r="BT844" s="96" t="n">
        <v>3.136259E-005</v>
      </c>
      <c r="BU844" s="96" t="n">
        <v>2.1214989E-006</v>
      </c>
      <c r="BV844" s="96" t="n">
        <v>1.3040791E-005</v>
      </c>
      <c r="BW844" s="96" t="n">
        <v>1.5747974E-008</v>
      </c>
      <c r="BX844" s="96" t="n">
        <v>2.5711083E-006</v>
      </c>
      <c r="BY844" s="96" t="n">
        <v>1.3009005E-006</v>
      </c>
      <c r="BZ844" s="96" t="n">
        <v>1.3637697E-007</v>
      </c>
      <c r="CA844" s="96" t="n">
        <v>9.6271229E-007</v>
      </c>
      <c r="CB844" s="96" t="n">
        <v>1.2678648E-008</v>
      </c>
      <c r="CC844" s="96" t="n">
        <v>7.9650421E-008</v>
      </c>
      <c r="CD844" s="96" t="n">
        <v>0</v>
      </c>
      <c r="CE844" s="96" t="n">
        <v>3.4565683E-017</v>
      </c>
      <c r="CF844" s="96" t="n">
        <v>2.8302247E-013</v>
      </c>
      <c r="CG844" s="96" t="n">
        <v>1.5669424E-006</v>
      </c>
      <c r="CH844" s="96" t="n">
        <v>9.5478132E-006</v>
      </c>
      <c r="CI844" s="96" t="n">
        <v>6.3687098E-009</v>
      </c>
      <c r="CJ844" s="96" t="n">
        <v>0</v>
      </c>
      <c r="CL844" s="155" t="n">
        <v>2.3955408E-013</v>
      </c>
      <c r="CM844" s="155" t="n">
        <v>0.46769653</v>
      </c>
      <c r="CN844" s="156" t="n">
        <v>0.026724489</v>
      </c>
      <c r="CO844" s="155" t="n">
        <v>0.0015969728</v>
      </c>
      <c r="CP844" s="155" t="n">
        <v>2.9016266E-011</v>
      </c>
      <c r="CQ844" s="155" t="n">
        <v>3.4028707E-009</v>
      </c>
      <c r="CR844" s="155" t="n">
        <v>6.2112562E-005</v>
      </c>
      <c r="CS844" s="155" t="n">
        <v>0.12402356</v>
      </c>
      <c r="CT844" s="155" t="n">
        <v>2.1142008E-005</v>
      </c>
      <c r="CU844" s="155" t="n">
        <v>0.00029906986</v>
      </c>
    </row>
    <row r="845" customFormat="false" ht="13.8" hidden="false" customHeight="false" outlineLevel="0" collapsed="false">
      <c r="A845" s="0" t="s">
        <v>1533</v>
      </c>
      <c r="B845" s="26" t="s">
        <v>1523</v>
      </c>
      <c r="C845" s="88" t="str">
        <f aca="false">MID(A845,1,12)</f>
        <v>A.120.01.111</v>
      </c>
      <c r="D845" s="2" t="s">
        <v>1521</v>
      </c>
      <c r="E845" s="90" t="s">
        <v>255</v>
      </c>
      <c r="F845" s="91" t="str">
        <f aca="false">MID(A845, 21,85)</f>
        <v>Folding Boxboard GC1</v>
      </c>
      <c r="G845" s="133" t="n">
        <f aca="false">H845+I845+J845+K845</f>
        <v>0.110752513036421</v>
      </c>
      <c r="H845" s="149" t="n">
        <f aca="false">N845+O845+P845+Q845</f>
        <v>0.009125484491</v>
      </c>
      <c r="I845" s="149" t="n">
        <f aca="false">L845+M845+R845+V845+T845</f>
        <v>0.017619970903</v>
      </c>
      <c r="J845" s="150" t="n">
        <f aca="false">S845+U845+W845+X845</f>
        <v>0.0123470726424212</v>
      </c>
      <c r="K845" s="149" t="n">
        <v>0.071659985</v>
      </c>
      <c r="L845" s="130" t="n">
        <v>0.0060887368</v>
      </c>
      <c r="M845" s="130" t="n">
        <v>0.010346427</v>
      </c>
      <c r="N845" s="130" t="n">
        <v>0.0078889291</v>
      </c>
      <c r="O845" s="157" t="n">
        <v>0.0010878326</v>
      </c>
      <c r="P845" s="157" t="n">
        <v>1.9435531E-005</v>
      </c>
      <c r="Q845" s="130" t="n">
        <v>0.00012928726</v>
      </c>
      <c r="R845" s="130" t="n">
        <v>0.00048866126</v>
      </c>
      <c r="S845" s="130" t="n">
        <v>0.00021346044</v>
      </c>
      <c r="T845" s="157" t="n">
        <v>0.00067577754</v>
      </c>
      <c r="U845" s="157" t="n">
        <v>0.012132363</v>
      </c>
      <c r="V845" s="157" t="n">
        <v>2.0368303E-005</v>
      </c>
      <c r="W845" s="157" t="n">
        <v>1.2491909E-006</v>
      </c>
      <c r="X845" s="130" t="n">
        <v>1.1521184E-011</v>
      </c>
      <c r="Z845" s="151" t="n">
        <f aca="false">K845/0.15</f>
        <v>0.477733233333333</v>
      </c>
      <c r="AB845" s="133" t="n">
        <f aca="false">K845</f>
        <v>0.071659985</v>
      </c>
      <c r="AC845" s="133" t="n">
        <f aca="false">L845+M845+N845+O845+P845+Q845+R845</f>
        <v>0.026049309551</v>
      </c>
      <c r="AD845" s="133" t="n">
        <f aca="false">L845+M845+R845+W845</f>
        <v>0.0169250742509</v>
      </c>
      <c r="AE845" s="133" t="n">
        <f aca="false">V845+L845+M845+R845+T845</f>
        <v>0.017619970903</v>
      </c>
      <c r="AF845" s="133" t="n">
        <f aca="false">S845+U845+X845</f>
        <v>0.0123458234515212</v>
      </c>
      <c r="AH845" s="0" t="n">
        <v>8.0589644</v>
      </c>
      <c r="AI845" s="96" t="n">
        <v>6.5039923</v>
      </c>
      <c r="AJ845" s="96" t="n">
        <v>0.84444666</v>
      </c>
      <c r="AK845" s="96" t="n">
        <v>0</v>
      </c>
      <c r="AL845" s="96" t="n">
        <v>0.18853528</v>
      </c>
      <c r="AM845" s="96" t="n">
        <v>0.35299119</v>
      </c>
      <c r="AN845" s="96" t="n">
        <v>0.16899901</v>
      </c>
      <c r="AP845" s="95" t="n">
        <v>0.011201989</v>
      </c>
      <c r="AQ845" s="95" t="n">
        <v>0.01036752</v>
      </c>
      <c r="AR845" s="95" t="n">
        <v>0.00045818184</v>
      </c>
      <c r="AS845" s="95" t="n">
        <v>0.00037628665</v>
      </c>
      <c r="AT845" s="152" t="n">
        <f aca="false">AW845+AZ845+BA845+BB845+BC845+BK845+BL845+BP845</f>
        <v>6.215539755727E-007</v>
      </c>
      <c r="AU845" s="152" t="n">
        <f aca="false">AX845+AY845+BD845+BE845+BF845+BG845+BH845+BI845+BJ845+BM845+BQ845+BR845</f>
        <v>1.69445951530757E-009</v>
      </c>
      <c r="AV845" s="153" t="n">
        <f aca="false">BN845+BO845</f>
        <v>0.052701211823</v>
      </c>
      <c r="AW845" s="154" t="n">
        <v>4.4336647E-007</v>
      </c>
      <c r="AX845" s="154" t="n">
        <v>1.3377441E-009</v>
      </c>
      <c r="AY845" s="154" t="n">
        <v>3.6549044E-014</v>
      </c>
      <c r="AZ845" s="154" t="n">
        <v>1.675142E-012</v>
      </c>
      <c r="BA845" s="154" t="n">
        <v>0</v>
      </c>
      <c r="BB845" s="154" t="n">
        <v>8.671813E-010</v>
      </c>
      <c r="BC845" s="154" t="n">
        <v>1.7720239E-007</v>
      </c>
      <c r="BD845" s="154" t="n">
        <v>1.2875643E-010</v>
      </c>
      <c r="BE845" s="154" t="n">
        <v>1.95606E-010</v>
      </c>
      <c r="BF845" s="154" t="n">
        <v>2.7346262E-011</v>
      </c>
      <c r="BG845" s="154" t="n">
        <v>4.2272048E-014</v>
      </c>
      <c r="BH845" s="154" t="n">
        <v>2.2728431E-012</v>
      </c>
      <c r="BI845" s="154" t="n">
        <v>2.4206603E-012</v>
      </c>
      <c r="BJ845" s="154" t="n">
        <v>2.343988E-013</v>
      </c>
      <c r="BK845" s="154" t="n">
        <v>7.3848907E-012</v>
      </c>
      <c r="BL845" s="154" t="n">
        <v>1.0887424E-010</v>
      </c>
      <c r="BM845" s="154" t="n">
        <v>1.5564545E-020</v>
      </c>
      <c r="BN845" s="154" t="n">
        <v>2.0650823E-005</v>
      </c>
      <c r="BO845" s="154" t="n">
        <v>0.052680561</v>
      </c>
      <c r="BP845" s="154" t="n">
        <v>0</v>
      </c>
      <c r="BQ845" s="154" t="n">
        <v>0</v>
      </c>
      <c r="BR845" s="154" t="n">
        <v>0</v>
      </c>
      <c r="BT845" s="96" t="n">
        <v>2.8571748E-005</v>
      </c>
      <c r="BU845" s="96" t="n">
        <v>1.61184E-006</v>
      </c>
      <c r="BV845" s="96" t="n">
        <v>1.332047E-005</v>
      </c>
      <c r="BW845" s="96" t="n">
        <v>5.8438341E-008</v>
      </c>
      <c r="BX845" s="96" t="n">
        <v>1.3015238E-006</v>
      </c>
      <c r="BY845" s="96" t="n">
        <v>6.4389058E-007</v>
      </c>
      <c r="BZ845" s="96" t="n">
        <v>2.1954634E-007</v>
      </c>
      <c r="CA845" s="96" t="n">
        <v>7.8574449E-007</v>
      </c>
      <c r="CB845" s="96" t="n">
        <v>3.2460436E-008</v>
      </c>
      <c r="CC845" s="96" t="n">
        <v>9.6514846E-008</v>
      </c>
      <c r="CD845" s="96" t="n">
        <v>0</v>
      </c>
      <c r="CE845" s="96" t="n">
        <v>3.4419005E-017</v>
      </c>
      <c r="CF845" s="96" t="n">
        <v>1.076817E-010</v>
      </c>
      <c r="CG845" s="96" t="n">
        <v>1.5655447E-006</v>
      </c>
      <c r="CH845" s="96" t="n">
        <v>8.9293248E-006</v>
      </c>
      <c r="CI845" s="96" t="n">
        <v>6.3418281E-009</v>
      </c>
      <c r="CJ845" s="96" t="n">
        <v>0</v>
      </c>
      <c r="CL845" s="155" t="n">
        <v>8.9338538E-011</v>
      </c>
      <c r="CM845" s="155" t="n">
        <v>0.47772043</v>
      </c>
      <c r="CN845" s="156" t="n">
        <v>0.021884185</v>
      </c>
      <c r="CO845" s="155" t="n">
        <v>0.0012215302</v>
      </c>
      <c r="CP845" s="155" t="n">
        <v>3.357599E-011</v>
      </c>
      <c r="CQ845" s="155" t="n">
        <v>3.9287616E-009</v>
      </c>
      <c r="CR845" s="155" t="n">
        <v>4.3195474E-005</v>
      </c>
      <c r="CS845" s="155" t="n">
        <v>1.1939637</v>
      </c>
      <c r="CT845" s="155" t="n">
        <v>1.8340956E-005</v>
      </c>
      <c r="CU845" s="155" t="n">
        <v>0.00019650042</v>
      </c>
    </row>
    <row r="846" customFormat="false" ht="13.8" hidden="false" customHeight="false" outlineLevel="0" collapsed="false">
      <c r="A846" s="0" t="s">
        <v>1534</v>
      </c>
      <c r="B846" s="26" t="s">
        <v>1523</v>
      </c>
      <c r="C846" s="88" t="str">
        <f aca="false">MID(A846,1,12)</f>
        <v>A.120.01.112</v>
      </c>
      <c r="D846" s="2" t="s">
        <v>1521</v>
      </c>
      <c r="E846" s="90" t="s">
        <v>255</v>
      </c>
      <c r="F846" s="91" t="str">
        <f aca="false">MID(A846, 21,85)</f>
        <v>Folding Boxboard GC2 or GC3</v>
      </c>
      <c r="G846" s="133" t="n">
        <f aca="false">H846+I846+J846+K846</f>
        <v>0.134643513452421</v>
      </c>
      <c r="H846" s="149" t="n">
        <f aca="false">N846+O846+P846+Q846</f>
        <v>0.010145915354</v>
      </c>
      <c r="I846" s="149" t="n">
        <f aca="false">L846+M846+R846+V846+T846</f>
        <v>0.019401750036</v>
      </c>
      <c r="J846" s="150" t="n">
        <f aca="false">S846+U846+W846+X846</f>
        <v>0.0142399190624212</v>
      </c>
      <c r="K846" s="149" t="n">
        <v>0.090855929</v>
      </c>
      <c r="L846" s="130" t="n">
        <v>0.0068691976</v>
      </c>
      <c r="M846" s="130" t="n">
        <v>0.01130778</v>
      </c>
      <c r="N846" s="130" t="n">
        <v>0.0087569985</v>
      </c>
      <c r="O846" s="157" t="n">
        <v>0.0012272492</v>
      </c>
      <c r="P846" s="157" t="n">
        <v>2.6333314E-005</v>
      </c>
      <c r="Q846" s="130" t="n">
        <v>0.00013533434</v>
      </c>
      <c r="R846" s="130" t="n">
        <v>0.00052832186</v>
      </c>
      <c r="S846" s="130" t="n">
        <v>0.00026402486</v>
      </c>
      <c r="T846" s="130" t="n">
        <v>0.00067577754</v>
      </c>
      <c r="U846" s="157" t="n">
        <v>0.013974645</v>
      </c>
      <c r="V846" s="157" t="n">
        <v>2.0673036E-005</v>
      </c>
      <c r="W846" s="157" t="n">
        <v>1.2491909E-006</v>
      </c>
      <c r="X846" s="130" t="n">
        <v>1.1521184E-011</v>
      </c>
      <c r="Z846" s="151" t="n">
        <f aca="false">K846/0.15</f>
        <v>0.605706193333333</v>
      </c>
      <c r="AB846" s="133" t="n">
        <f aca="false">K846</f>
        <v>0.090855929</v>
      </c>
      <c r="AC846" s="133" t="n">
        <f aca="false">L846+M846+N846+O846+P846+Q846+R846</f>
        <v>0.028851214814</v>
      </c>
      <c r="AD846" s="133" t="n">
        <f aca="false">L846+M846+R846+W846</f>
        <v>0.0187065486509</v>
      </c>
      <c r="AE846" s="133" t="n">
        <f aca="false">V846+L846+M846+R846+T846</f>
        <v>0.019401750036</v>
      </c>
      <c r="AF846" s="133" t="n">
        <f aca="false">S846+U846+X846</f>
        <v>0.0142386698715212</v>
      </c>
      <c r="AH846" s="0" t="n">
        <v>10.290743</v>
      </c>
      <c r="AI846" s="96" t="n">
        <v>8.2843193</v>
      </c>
      <c r="AJ846" s="96" t="n">
        <v>1.098144</v>
      </c>
      <c r="AK846" s="96" t="n">
        <v>0</v>
      </c>
      <c r="AL846" s="96" t="n">
        <v>0.23475482</v>
      </c>
      <c r="AM846" s="96" t="n">
        <v>0.45385611</v>
      </c>
      <c r="AN846" s="96" t="n">
        <v>0.2196688</v>
      </c>
      <c r="AP846" s="95" t="n">
        <v>0.013682262</v>
      </c>
      <c r="AQ846" s="95" t="n">
        <v>0.012642404</v>
      </c>
      <c r="AR846" s="95" t="n">
        <v>0.00056240965</v>
      </c>
      <c r="AS846" s="95" t="n">
        <v>0.0004774484</v>
      </c>
      <c r="AT846" s="152" t="n">
        <f aca="false">AW846+AZ846+BA846+BB846+BC846+BK846+BL846+BP846</f>
        <v>7.57937908654E-007</v>
      </c>
      <c r="AU846" s="152" t="n">
        <f aca="false">AX846+AY846+BD846+BE846+BF846+BG846+BH846+BI846+BJ846+BM846+BQ846+BR846</f>
        <v>2.07991735611256E-009</v>
      </c>
      <c r="AV846" s="153" t="n">
        <f aca="false">BN846+BO846</f>
        <v>0.066869524233</v>
      </c>
      <c r="AW846" s="154" t="n">
        <v>5.6213225E-007</v>
      </c>
      <c r="AX846" s="154" t="n">
        <v>1.6960894E-009</v>
      </c>
      <c r="AY846" s="154" t="n">
        <v>4.6339539E-014</v>
      </c>
      <c r="AZ846" s="154" t="n">
        <v>1.675142E-012</v>
      </c>
      <c r="BA846" s="154" t="n">
        <v>0</v>
      </c>
      <c r="BB846" s="154" t="n">
        <v>9.03869E-010</v>
      </c>
      <c r="BC846" s="154" t="n">
        <v>1.9477577E-007</v>
      </c>
      <c r="BD846" s="154" t="n">
        <v>1.3570958E-010</v>
      </c>
      <c r="BE846" s="154" t="n">
        <v>2.1348967E-010</v>
      </c>
      <c r="BF846" s="154" t="n">
        <v>2.9608462E-011</v>
      </c>
      <c r="BG846" s="154" t="n">
        <v>4.2272048E-014</v>
      </c>
      <c r="BH846" s="154" t="n">
        <v>2.2762823E-012</v>
      </c>
      <c r="BI846" s="154" t="n">
        <v>2.4208988E-012</v>
      </c>
      <c r="BJ846" s="154" t="n">
        <v>2.3445141E-013</v>
      </c>
      <c r="BK846" s="154" t="n">
        <v>8.336422E-012</v>
      </c>
      <c r="BL846" s="154" t="n">
        <v>1.1600809E-010</v>
      </c>
      <c r="BM846" s="154" t="n">
        <v>1.5564545E-020</v>
      </c>
      <c r="BN846" s="154" t="n">
        <v>2.5748233E-005</v>
      </c>
      <c r="BO846" s="154" t="n">
        <v>0.066843776</v>
      </c>
      <c r="BP846" s="154" t="n">
        <v>0</v>
      </c>
      <c r="BQ846" s="154" t="n">
        <v>0</v>
      </c>
      <c r="BR846" s="154" t="n">
        <v>0</v>
      </c>
      <c r="BT846" s="96" t="n">
        <v>3.5208483E-005</v>
      </c>
      <c r="BU846" s="96" t="n">
        <v>1.7405282E-006</v>
      </c>
      <c r="BV846" s="96" t="n">
        <v>1.6888696E-005</v>
      </c>
      <c r="BW846" s="96" t="n">
        <v>6.3446299E-008</v>
      </c>
      <c r="BX846" s="96" t="n">
        <v>1.5244267E-006</v>
      </c>
      <c r="BY846" s="96" t="n">
        <v>6.5449469E-007</v>
      </c>
      <c r="BZ846" s="96" t="n">
        <v>2.4045678E-007</v>
      </c>
      <c r="CA846" s="96" t="n">
        <v>8.0183924E-007</v>
      </c>
      <c r="CB846" s="96" t="n">
        <v>4.2052043E-008</v>
      </c>
      <c r="CC846" s="96" t="n">
        <v>1.0297868E-007</v>
      </c>
      <c r="CD846" s="96" t="n">
        <v>0</v>
      </c>
      <c r="CE846" s="96" t="n">
        <v>3.4419005E-017</v>
      </c>
      <c r="CF846" s="96" t="n">
        <v>1.076817E-010</v>
      </c>
      <c r="CG846" s="96" t="n">
        <v>1.7388698E-006</v>
      </c>
      <c r="CH846" s="96" t="n">
        <v>1.1404246E-005</v>
      </c>
      <c r="CI846" s="96" t="n">
        <v>6.3418744E-009</v>
      </c>
      <c r="CJ846" s="96" t="n">
        <v>0</v>
      </c>
      <c r="CL846" s="155" t="n">
        <v>8.9338538E-011</v>
      </c>
      <c r="CM846" s="155" t="n">
        <v>0.60568764</v>
      </c>
      <c r="CN846" s="156" t="n">
        <v>0.022187446</v>
      </c>
      <c r="CO846" s="155" t="n">
        <v>0.0013120088</v>
      </c>
      <c r="CP846" s="155" t="n">
        <v>3.5218297E-011</v>
      </c>
      <c r="CQ846" s="155" t="n">
        <v>4.1202674E-009</v>
      </c>
      <c r="CR846" s="155" t="n">
        <v>5.1561396E-005</v>
      </c>
      <c r="CS846" s="155" t="n">
        <v>1.194164</v>
      </c>
      <c r="CT846" s="155" t="n">
        <v>1.9858245E-005</v>
      </c>
      <c r="CU846" s="155" t="n">
        <v>0.0002002296</v>
      </c>
    </row>
    <row r="847" customFormat="false" ht="13.8" hidden="false" customHeight="false" outlineLevel="0" collapsed="false">
      <c r="A847" s="0" t="s">
        <v>1535</v>
      </c>
      <c r="B847" s="26" t="s">
        <v>1523</v>
      </c>
      <c r="C847" s="88" t="str">
        <f aca="false">MID(A847,1,12)</f>
        <v>A.120.01.113</v>
      </c>
      <c r="D847" s="2" t="s">
        <v>1521</v>
      </c>
      <c r="E847" s="90" t="s">
        <v>255</v>
      </c>
      <c r="F847" s="91" t="str">
        <f aca="false">MID(A847, 21,85)</f>
        <v>Paper and board for (fat) food packaging</v>
      </c>
      <c r="G847" s="133" t="n">
        <f aca="false">H847+I847+J847+K847</f>
        <v>0.110240021286666</v>
      </c>
      <c r="H847" s="149" t="n">
        <f aca="false">N847+O847+P847+Q847</f>
        <v>0.010377094423</v>
      </c>
      <c r="I847" s="149" t="n">
        <f aca="false">L847+M847+R847+V847+T847</f>
        <v>0.017688434328</v>
      </c>
      <c r="J847" s="150" t="n">
        <f aca="false">S847+U847+W847+X847</f>
        <v>0.0117871245356663</v>
      </c>
      <c r="K847" s="149" t="n">
        <v>0.070387368</v>
      </c>
      <c r="L847" s="130" t="n">
        <v>0.0064121685</v>
      </c>
      <c r="M847" s="130" t="n">
        <v>0.010308732</v>
      </c>
      <c r="N847" s="130" t="n">
        <v>0.0078368118</v>
      </c>
      <c r="O847" s="157" t="n">
        <v>0.0024011137</v>
      </c>
      <c r="P847" s="157" t="n">
        <v>1.8501663E-005</v>
      </c>
      <c r="Q847" s="157" t="n">
        <v>0.00012066726</v>
      </c>
      <c r="R847" s="157" t="n">
        <v>0.00027607759</v>
      </c>
      <c r="S847" s="130" t="n">
        <v>0.00020282376</v>
      </c>
      <c r="T847" s="130" t="n">
        <v>0.0006725601</v>
      </c>
      <c r="U847" s="157" t="n">
        <v>0.011582251</v>
      </c>
      <c r="V847" s="157" t="n">
        <v>1.8896138E-005</v>
      </c>
      <c r="W847" s="157" t="n">
        <v>2.0497642E-006</v>
      </c>
      <c r="X847" s="130" t="n">
        <v>1.1466331E-011</v>
      </c>
      <c r="Z847" s="151" t="n">
        <f aca="false">K847/0.15</f>
        <v>0.46924912</v>
      </c>
      <c r="AB847" s="133" t="n">
        <f aca="false">K847</f>
        <v>0.070387368</v>
      </c>
      <c r="AC847" s="133" t="n">
        <f aca="false">L847+M847+N847+O847+P847+Q847+R847</f>
        <v>0.027374072513</v>
      </c>
      <c r="AD847" s="133" t="n">
        <f aca="false">L847+M847+R847+W847</f>
        <v>0.0169990278542</v>
      </c>
      <c r="AE847" s="133" t="n">
        <f aca="false">V847+L847+M847+R847+T847</f>
        <v>0.017688434328</v>
      </c>
      <c r="AF847" s="133" t="n">
        <f aca="false">S847+U847+X847</f>
        <v>0.0117850747714663</v>
      </c>
      <c r="AH847" s="0" t="n">
        <v>7.7013936</v>
      </c>
      <c r="AI847" s="96" t="n">
        <v>6.2220898</v>
      </c>
      <c r="AJ847" s="96" t="n">
        <v>0.8027363</v>
      </c>
      <c r="AK847" s="96" t="n">
        <v>0</v>
      </c>
      <c r="AL847" s="96" t="n">
        <v>0.18077676</v>
      </c>
      <c r="AM847" s="96" t="n">
        <v>0.33514589</v>
      </c>
      <c r="AN847" s="96" t="n">
        <v>0.16064485</v>
      </c>
      <c r="AP847" s="95" t="n">
        <v>0.011429751</v>
      </c>
      <c r="AQ847" s="95" t="n">
        <v>0.01061665</v>
      </c>
      <c r="AR847" s="95" t="n">
        <v>0.00045258321</v>
      </c>
      <c r="AS847" s="95" t="n">
        <v>0.00036051775</v>
      </c>
      <c r="AT847" s="152" t="n">
        <f aca="false">AW847+AZ847+BA847+BB847+BC847+BK847+BL847+BP847</f>
        <v>6.364897842248E-007</v>
      </c>
      <c r="AU847" s="152" t="n">
        <f aca="false">AX847+AY847+BD847+BE847+BF847+BG847+BH847+BI847+BJ847+BM847+BQ847+BR847</f>
        <v>1.673754505687E-009</v>
      </c>
      <c r="AV847" s="153" t="n">
        <f aca="false">BN847+BO847</f>
        <v>0.050492681583</v>
      </c>
      <c r="AW847" s="154" t="n">
        <v>4.3549144E-007</v>
      </c>
      <c r="AX847" s="154" t="n">
        <v>1.3139832E-009</v>
      </c>
      <c r="AY847" s="154" t="n">
        <v>3.5899865E-014</v>
      </c>
      <c r="AZ847" s="154" t="n">
        <v>1.6327594E-012</v>
      </c>
      <c r="BA847" s="154" t="n">
        <v>0</v>
      </c>
      <c r="BB847" s="154" t="n">
        <v>8.6712383E-010</v>
      </c>
      <c r="BC847" s="154" t="n">
        <v>2.0004794E-007</v>
      </c>
      <c r="BD847" s="154" t="n">
        <v>1.2860029E-010</v>
      </c>
      <c r="BE847" s="154" t="n">
        <v>2.0258814E-010</v>
      </c>
      <c r="BF847" s="154" t="n">
        <v>2.7346332E-011</v>
      </c>
      <c r="BG847" s="154" t="n">
        <v>4.2274234E-014</v>
      </c>
      <c r="BH847" s="154" t="n">
        <v>5.2671741E-013</v>
      </c>
      <c r="BI847" s="154" t="n">
        <v>5.4495622E-013</v>
      </c>
      <c r="BJ847" s="154" t="n">
        <v>5.6323178E-014</v>
      </c>
      <c r="BK847" s="154" t="n">
        <v>5.3362694E-012</v>
      </c>
      <c r="BL847" s="154" t="n">
        <v>7.6311366E-011</v>
      </c>
      <c r="BM847" s="154" t="n">
        <v>3.037278E-014</v>
      </c>
      <c r="BN847" s="154" t="n">
        <v>1.9710583E-005</v>
      </c>
      <c r="BO847" s="154" t="n">
        <v>0.050472971</v>
      </c>
      <c r="BP847" s="154" t="n">
        <v>0</v>
      </c>
      <c r="BQ847" s="154" t="n">
        <v>0</v>
      </c>
      <c r="BR847" s="154" t="n">
        <v>0</v>
      </c>
      <c r="BT847" s="96" t="n">
        <v>2.9173906E-005</v>
      </c>
      <c r="BU847" s="96" t="n">
        <v>1.6605226E-006</v>
      </c>
      <c r="BV847" s="96" t="n">
        <v>1.3083911E-005</v>
      </c>
      <c r="BW847" s="96" t="n">
        <v>3.3507298E-008</v>
      </c>
      <c r="BX847" s="96" t="n">
        <v>2.5210219E-006</v>
      </c>
      <c r="BY847" s="96" t="n">
        <v>6.4497254E-007</v>
      </c>
      <c r="BZ847" s="96" t="n">
        <v>2.1954416E-007</v>
      </c>
      <c r="CA847" s="96" t="n">
        <v>7.8737258E-007</v>
      </c>
      <c r="CB847" s="96" t="n">
        <v>3.0869943E-008</v>
      </c>
      <c r="CC847" s="96" t="n">
        <v>9.0808114E-008</v>
      </c>
      <c r="CD847" s="96" t="n">
        <v>0</v>
      </c>
      <c r="CE847" s="96" t="n">
        <v>6.7165528E-011</v>
      </c>
      <c r="CF847" s="96" t="n">
        <v>2.9063647E-011</v>
      </c>
      <c r="CG847" s="96" t="n">
        <v>1.5586448E-006</v>
      </c>
      <c r="CH847" s="96" t="n">
        <v>8.5363237E-006</v>
      </c>
      <c r="CI847" s="96" t="n">
        <v>6.3115443E-009</v>
      </c>
      <c r="CJ847" s="96" t="n">
        <v>0</v>
      </c>
      <c r="CL847" s="155" t="n">
        <v>2.4116202E-011</v>
      </c>
      <c r="CM847" s="155" t="n">
        <v>0.46923787</v>
      </c>
      <c r="CN847" s="156" t="n">
        <v>0.02192993</v>
      </c>
      <c r="CO847" s="155" t="n">
        <v>0.0012550901</v>
      </c>
      <c r="CP847" s="155" t="n">
        <v>3.1582089E-011</v>
      </c>
      <c r="CQ847" s="155" t="n">
        <v>3.7002027E-009</v>
      </c>
      <c r="CR847" s="155" t="n">
        <v>7.5321375E-005</v>
      </c>
      <c r="CS847" s="155" t="n">
        <v>0.26907862</v>
      </c>
      <c r="CT847" s="155" t="n">
        <v>1.8341003E-005</v>
      </c>
      <c r="CU847" s="155" t="n">
        <v>0.0001968784</v>
      </c>
    </row>
    <row r="848" customFormat="false" ht="13.8" hidden="false" customHeight="false" outlineLevel="0" collapsed="false">
      <c r="A848" s="0" t="s">
        <v>1536</v>
      </c>
      <c r="B848" s="26" t="s">
        <v>1523</v>
      </c>
      <c r="C848" s="88" t="str">
        <f aca="false">MID(A848,1,12)</f>
        <v>A.120.01.114</v>
      </c>
      <c r="D848" s="2" t="s">
        <v>1521</v>
      </c>
      <c r="E848" s="90" t="s">
        <v>255</v>
      </c>
      <c r="F848" s="91" t="str">
        <f aca="false">MID(A848, 21,85)</f>
        <v>Bamboo paper in Shenzhen produced in Sichuan proxi</v>
      </c>
      <c r="G848" s="133" t="n">
        <f aca="false">H848+I848+J848+K848</f>
        <v>0.0900109213626585</v>
      </c>
      <c r="H848" s="149" t="n">
        <f aca="false">N848+O848+P848+Q848</f>
        <v>0.011695092338</v>
      </c>
      <c r="I848" s="149" t="n">
        <f aca="false">L848+M848+R848+V848+T848</f>
        <v>0.017288316427</v>
      </c>
      <c r="J848" s="150" t="n">
        <f aca="false">S848+U848+W848+X848</f>
        <v>0.0098587465976585</v>
      </c>
      <c r="K848" s="149" t="n">
        <v>0.051168766</v>
      </c>
      <c r="L848" s="130" t="n">
        <v>0.0044571974</v>
      </c>
      <c r="M848" s="130" t="n">
        <v>0.010362826</v>
      </c>
      <c r="N848" s="130" t="n">
        <v>0.0077559972</v>
      </c>
      <c r="O848" s="130" t="n">
        <v>0.0036105884</v>
      </c>
      <c r="P848" s="157" t="n">
        <v>2.1568038E-005</v>
      </c>
      <c r="Q848" s="130" t="n">
        <v>0.0003069387</v>
      </c>
      <c r="R848" s="157" t="n">
        <v>0.00043480166</v>
      </c>
      <c r="S848" s="130" t="n">
        <v>0.00037221938</v>
      </c>
      <c r="T848" s="130" t="n">
        <v>0.0019801118</v>
      </c>
      <c r="U848" s="130" t="n">
        <v>0.0094828669</v>
      </c>
      <c r="V848" s="157" t="n">
        <v>5.3379567E-005</v>
      </c>
      <c r="W848" s="157" t="n">
        <v>3.6602839E-006</v>
      </c>
      <c r="X848" s="130" t="n">
        <v>3.3758496E-011</v>
      </c>
      <c r="Z848" s="151" t="n">
        <f aca="false">K848/0.15</f>
        <v>0.341125106666667</v>
      </c>
      <c r="AB848" s="133" t="n">
        <f aca="false">K848</f>
        <v>0.051168766</v>
      </c>
      <c r="AC848" s="133" t="n">
        <f aca="false">L848+M848+N848+O848+P848+Q848+R848</f>
        <v>0.026949917398</v>
      </c>
      <c r="AD848" s="133" t="n">
        <f aca="false">L848+M848+R848+W848</f>
        <v>0.0152584853439</v>
      </c>
      <c r="AE848" s="133" t="n">
        <f aca="false">V848+L848+M848+R848+T848</f>
        <v>0.017288316427</v>
      </c>
      <c r="AF848" s="133" t="n">
        <f aca="false">S848+U848+X848</f>
        <v>0.0098550863137585</v>
      </c>
      <c r="AH848" s="0" t="n">
        <v>5.8631062</v>
      </c>
      <c r="AI848" s="96" t="n">
        <v>4.7238845</v>
      </c>
      <c r="AJ848" s="96" t="n">
        <v>0.042284292</v>
      </c>
      <c r="AK848" s="96" t="n">
        <v>0</v>
      </c>
      <c r="AL848" s="96" t="n">
        <v>0.11156326</v>
      </c>
      <c r="AM848" s="96" t="n">
        <v>0.11395281</v>
      </c>
      <c r="AN848" s="96" t="n">
        <v>0.87142142</v>
      </c>
      <c r="AP848" s="95" t="n">
        <v>0.0087990644</v>
      </c>
      <c r="AQ848" s="95" t="n">
        <v>0.008146265</v>
      </c>
      <c r="AR848" s="95" t="n">
        <v>0.00034957337</v>
      </c>
      <c r="AS848" s="95" t="n">
        <v>0.00030322603</v>
      </c>
      <c r="AT848" s="152" t="n">
        <f aca="false">AW848+AZ848+BA848+BB848+BC848+BK848+BL848+BP848</f>
        <v>4.883851826299E-007</v>
      </c>
      <c r="AU848" s="152" t="n">
        <f aca="false">AX848+AY848+BD848+BE848+BF848+BG848+BH848+BI848+BJ848+BM848+BQ848+BR848</f>
        <v>1.292800941318E-009</v>
      </c>
      <c r="AV848" s="153" t="n">
        <f aca="false">BN848+BO848</f>
        <v>0.042468631152</v>
      </c>
      <c r="AW848" s="154" t="n">
        <v>3.166113E-007</v>
      </c>
      <c r="AX848" s="154" t="n">
        <v>9.5529237E-010</v>
      </c>
      <c r="AY848" s="154" t="n">
        <v>2.6099918E-014</v>
      </c>
      <c r="AZ848" s="154" t="n">
        <v>4.7825509E-012</v>
      </c>
      <c r="BA848" s="154" t="n">
        <v>0</v>
      </c>
      <c r="BB848" s="154" t="n">
        <v>9.5248633E-010</v>
      </c>
      <c r="BC848" s="154" t="n">
        <v>1.7064846E-007</v>
      </c>
      <c r="BD848" s="154" t="n">
        <v>1.3883863E-010</v>
      </c>
      <c r="BE848" s="154" t="n">
        <v>1.6971959E-010</v>
      </c>
      <c r="BF848" s="154" t="n">
        <v>2.7658358E-011</v>
      </c>
      <c r="BG848" s="154" t="n">
        <v>4.3232978E-014</v>
      </c>
      <c r="BH848" s="154" t="n">
        <v>6.3747644E-013</v>
      </c>
      <c r="BI848" s="154" t="n">
        <v>5.0555141E-013</v>
      </c>
      <c r="BJ848" s="154" t="n">
        <v>4.8952966E-014</v>
      </c>
      <c r="BK848" s="154" t="n">
        <v>9.872919E-012</v>
      </c>
      <c r="BL848" s="154" t="n">
        <v>1.5828083E-010</v>
      </c>
      <c r="BM848" s="154" t="n">
        <v>3.0679606E-014</v>
      </c>
      <c r="BN848" s="154" t="n">
        <v>2.2798152E-005</v>
      </c>
      <c r="BO848" s="154" t="n">
        <v>0.042445833</v>
      </c>
      <c r="BP848" s="154" t="n">
        <v>0</v>
      </c>
      <c r="BQ848" s="154" t="n">
        <v>0</v>
      </c>
      <c r="BR848" s="154" t="n">
        <v>0</v>
      </c>
      <c r="BT848" s="96" t="n">
        <v>2.2678522E-005</v>
      </c>
      <c r="BU848" s="96" t="n">
        <v>1.4691258E-006</v>
      </c>
      <c r="BV848" s="96" t="n">
        <v>9.511473E-006</v>
      </c>
      <c r="BW848" s="96" t="n">
        <v>5.1766305E-008</v>
      </c>
      <c r="BX848" s="96" t="n">
        <v>2.2061868E-006</v>
      </c>
      <c r="BY848" s="96" t="n">
        <v>7.1597851E-007</v>
      </c>
      <c r="BZ848" s="96" t="n">
        <v>2.2264162E-007</v>
      </c>
      <c r="CA848" s="96" t="n">
        <v>8.9245529E-007</v>
      </c>
      <c r="CB848" s="96" t="n">
        <v>4.4143477E-008</v>
      </c>
      <c r="CC848" s="96" t="n">
        <v>2.182606E-007</v>
      </c>
      <c r="CD848" s="96" t="n">
        <v>0</v>
      </c>
      <c r="CE848" s="96" t="n">
        <v>6.7844034E-011</v>
      </c>
      <c r="CF848" s="96" t="n">
        <v>2.9899678E-011</v>
      </c>
      <c r="CG848" s="96" t="n">
        <v>1.5244739E-006</v>
      </c>
      <c r="CH848" s="96" t="n">
        <v>5.803337E-006</v>
      </c>
      <c r="CI848" s="96" t="n">
        <v>1.8581875E-008</v>
      </c>
      <c r="CJ848" s="96" t="n">
        <v>0</v>
      </c>
      <c r="CL848" s="155" t="n">
        <v>2.4818945E-011</v>
      </c>
      <c r="CM848" s="155" t="n">
        <v>0.34112217</v>
      </c>
      <c r="CN848" s="156" t="n">
        <v>0.024796608</v>
      </c>
      <c r="CO848" s="155" t="n">
        <v>0.0011400176</v>
      </c>
      <c r="CP848" s="155" t="n">
        <v>8.0209638E-011</v>
      </c>
      <c r="CQ848" s="155" t="n">
        <v>9.3884979E-009</v>
      </c>
      <c r="CR848" s="155" t="n">
        <v>6.1476599E-005</v>
      </c>
      <c r="CS848" s="155" t="n">
        <v>0.2498339</v>
      </c>
      <c r="CT848" s="155" t="n">
        <v>1.8550253E-005</v>
      </c>
      <c r="CU848" s="155" t="n">
        <v>0.00022155377</v>
      </c>
    </row>
    <row r="849" customFormat="false" ht="13.8" hidden="false" customHeight="false" outlineLevel="0" collapsed="false">
      <c r="B849" s="26"/>
      <c r="C849" s="88"/>
      <c r="D849" s="3" t="s">
        <v>1537</v>
      </c>
      <c r="E849" s="90"/>
      <c r="J849" s="158"/>
      <c r="P849" s="102"/>
      <c r="R849" s="102"/>
      <c r="V849" s="102"/>
      <c r="W849" s="102"/>
      <c r="AT849" s="102"/>
      <c r="AU849" s="102"/>
      <c r="AV849" s="159"/>
      <c r="CN849" s="160"/>
    </row>
    <row r="850" customFormat="false" ht="13.8" hidden="false" customHeight="false" outlineLevel="0" collapsed="false">
      <c r="A850" s="0" t="s">
        <v>1538</v>
      </c>
      <c r="B850" s="26" t="s">
        <v>1523</v>
      </c>
      <c r="C850" s="88" t="str">
        <f aca="false">MID(A850,1,12)</f>
        <v>A.120.10.101</v>
      </c>
      <c r="D850" s="2" t="s">
        <v>1537</v>
      </c>
      <c r="E850" s="90" t="s">
        <v>936</v>
      </c>
      <c r="F850" s="91" t="str">
        <f aca="false">MID(A850, 21,85)</f>
        <v>film HDPE 50 mu</v>
      </c>
      <c r="G850" s="133" t="n">
        <f aca="false">H850+I850+J850+K850</f>
        <v>0.0566349258703</v>
      </c>
      <c r="H850" s="149" t="n">
        <f aca="false">N850+O850+P850+Q850</f>
        <v>0.001011895483</v>
      </c>
      <c r="I850" s="149" t="n">
        <f aca="false">L850+M850+R850+V850+T850</f>
        <v>0.04014961928</v>
      </c>
      <c r="J850" s="150" t="n">
        <f aca="false">S850+U850+W850+X850</f>
        <v>0.0004655781073</v>
      </c>
      <c r="K850" s="149" t="n">
        <v>0.015007833</v>
      </c>
      <c r="L850" s="130" t="n">
        <v>0.0021423006</v>
      </c>
      <c r="M850" s="130" t="n">
        <v>0.00039436369</v>
      </c>
      <c r="N850" s="130" t="n">
        <v>0.00038999074</v>
      </c>
      <c r="O850" s="130" t="n">
        <v>0.00031095851</v>
      </c>
      <c r="P850" s="157" t="n">
        <v>0.00023158596</v>
      </c>
      <c r="Q850" s="130" t="n">
        <v>7.9360273E-005</v>
      </c>
      <c r="R850" s="157" t="n">
        <v>0.00056295499</v>
      </c>
      <c r="S850" s="130" t="n">
        <v>9.5218273E-006</v>
      </c>
      <c r="T850" s="130" t="n">
        <v>0.03705</v>
      </c>
      <c r="U850" s="130" t="n">
        <v>0.00045605628</v>
      </c>
      <c r="V850" s="157" t="n">
        <v>0</v>
      </c>
      <c r="W850" s="157" t="n">
        <v>0</v>
      </c>
      <c r="X850" s="130" t="n">
        <v>0</v>
      </c>
      <c r="Z850" s="151" t="n">
        <f aca="false">K850/0.15</f>
        <v>0.10005222</v>
      </c>
      <c r="AB850" s="133" t="n">
        <f aca="false">K850</f>
        <v>0.015007833</v>
      </c>
      <c r="AC850" s="133" t="n">
        <f aca="false">L850+M850+N850+O850+P850+Q850+R850</f>
        <v>0.004111514763</v>
      </c>
      <c r="AD850" s="133" t="n">
        <f aca="false">L850+M850+R850+W850</f>
        <v>0.00309961928</v>
      </c>
      <c r="AE850" s="133" t="n">
        <f aca="false">V850+L850+M850+R850+T850</f>
        <v>0.04014961928</v>
      </c>
      <c r="AF850" s="133" t="n">
        <f aca="false">S850+U850+X850</f>
        <v>0.0004655781073</v>
      </c>
      <c r="AH850" s="0" t="n">
        <v>4.3003845</v>
      </c>
      <c r="AI850" s="96" t="n">
        <v>4.1419927</v>
      </c>
      <c r="AJ850" s="96" t="n">
        <v>0.063184443</v>
      </c>
      <c r="AK850" s="96" t="n">
        <v>0</v>
      </c>
      <c r="AL850" s="96" t="n">
        <v>0.056941316</v>
      </c>
      <c r="AM850" s="96" t="n">
        <v>0.025621583</v>
      </c>
      <c r="AN850" s="96" t="n">
        <v>0.012644378</v>
      </c>
      <c r="AP850" s="95" t="n">
        <v>0.0026592437</v>
      </c>
      <c r="AQ850" s="95" t="n">
        <v>0.0022813814</v>
      </c>
      <c r="AR850" s="95" t="n">
        <v>8.8764449E-005</v>
      </c>
      <c r="AS850" s="95" t="n">
        <v>0.00028909781</v>
      </c>
      <c r="AT850" s="152" t="n">
        <f aca="false">AW850+AZ850+BA850+BB850+BC850+BK850+BL850+BP850</f>
        <v>1.36773466742E-007</v>
      </c>
      <c r="AU850" s="152" t="n">
        <f aca="false">AX850+AY850+BD850+BE850+BF850+BG850+BH850+BI850+BJ850+BM850+BQ850+BR850</f>
        <v>3.2827089565454E-010</v>
      </c>
      <c r="AV850" s="153" t="n">
        <f aca="false">BN850+BO850</f>
        <v>0.0404898887986</v>
      </c>
      <c r="AW850" s="154" t="n">
        <v>9.284846E-008</v>
      </c>
      <c r="AX850" s="154" t="n">
        <v>2.8014622E-010</v>
      </c>
      <c r="AY850" s="154" t="n">
        <v>7.6539948E-015</v>
      </c>
      <c r="AZ850" s="154" t="n">
        <v>0</v>
      </c>
      <c r="BA850" s="154" t="n">
        <v>0</v>
      </c>
      <c r="BB850" s="154" t="n">
        <v>1.2031969E-011</v>
      </c>
      <c r="BC850" s="154" t="n">
        <v>4.3783852E-008</v>
      </c>
      <c r="BD850" s="154" t="n">
        <v>2.7481822E-012</v>
      </c>
      <c r="BE850" s="154" t="n">
        <v>4.5319337E-011</v>
      </c>
      <c r="BF850" s="154" t="n">
        <v>0</v>
      </c>
      <c r="BG850" s="154" t="n">
        <v>0</v>
      </c>
      <c r="BH850" s="154" t="n">
        <v>4.5261581E-014</v>
      </c>
      <c r="BI850" s="154" t="n">
        <v>3.3986361E-015</v>
      </c>
      <c r="BJ850" s="154" t="n">
        <v>8.4224264E-016</v>
      </c>
      <c r="BK850" s="154" t="n">
        <v>2.9101883E-011</v>
      </c>
      <c r="BL850" s="154" t="n">
        <v>1.0002089E-010</v>
      </c>
      <c r="BM850" s="154" t="n">
        <v>0</v>
      </c>
      <c r="BN850" s="154" t="n">
        <v>1.0227986E-006</v>
      </c>
      <c r="BO850" s="154" t="n">
        <v>0.040488866</v>
      </c>
      <c r="BP850" s="154" t="n">
        <v>0</v>
      </c>
      <c r="BQ850" s="154" t="n">
        <v>0</v>
      </c>
      <c r="BR850" s="154" t="n">
        <v>0</v>
      </c>
      <c r="BT850" s="96" t="n">
        <v>9.27348E-006</v>
      </c>
      <c r="BU850" s="96" t="n">
        <v>3.124452E-007</v>
      </c>
      <c r="BV850" s="96" t="n">
        <v>2.7897214E-006</v>
      </c>
      <c r="BW850" s="96" t="n">
        <v>6.6005595E-008</v>
      </c>
      <c r="BX850" s="96" t="n">
        <v>5.3570465E-007</v>
      </c>
      <c r="BY850" s="96" t="n">
        <v>0</v>
      </c>
      <c r="BZ850" s="96" t="n">
        <v>0</v>
      </c>
      <c r="CA850" s="96" t="n">
        <v>0</v>
      </c>
      <c r="CB850" s="96" t="n">
        <v>3.1493533E-007</v>
      </c>
      <c r="CC850" s="96" t="n">
        <v>6.2902831E-008</v>
      </c>
      <c r="CD850" s="96" t="n">
        <v>0</v>
      </c>
      <c r="CE850" s="96" t="n">
        <v>0</v>
      </c>
      <c r="CF850" s="96" t="n">
        <v>0</v>
      </c>
      <c r="CG850" s="96" t="n">
        <v>9.4830652E-008</v>
      </c>
      <c r="CH850" s="96" t="n">
        <v>5.0969344E-006</v>
      </c>
      <c r="CI850" s="96" t="n">
        <v>1.2074859E-014</v>
      </c>
      <c r="CJ850" s="96" t="n">
        <v>0</v>
      </c>
      <c r="CL850" s="155" t="n">
        <v>0</v>
      </c>
      <c r="CM850" s="155" t="n">
        <v>0.10005222</v>
      </c>
      <c r="CN850" s="156" t="n">
        <v>0.00026917627</v>
      </c>
      <c r="CO850" s="155" t="n">
        <v>0.00021377046</v>
      </c>
      <c r="CP850" s="155" t="n">
        <v>2.2943184E-011</v>
      </c>
      <c r="CQ850" s="155" t="n">
        <v>2.5276583E-009</v>
      </c>
      <c r="CR850" s="155" t="n">
        <v>2.0818324E-005</v>
      </c>
      <c r="CS850" s="155" t="n">
        <v>0.0028459845</v>
      </c>
      <c r="CT850" s="155" t="n">
        <v>0</v>
      </c>
      <c r="CU850" s="155" t="n">
        <v>0</v>
      </c>
    </row>
    <row r="851" customFormat="false" ht="13.8" hidden="false" customHeight="false" outlineLevel="0" collapsed="false">
      <c r="A851" s="0" t="s">
        <v>1539</v>
      </c>
      <c r="B851" s="26" t="s">
        <v>1523</v>
      </c>
      <c r="C851" s="88" t="str">
        <f aca="false">MID(A851,1,12)</f>
        <v>A.120.10.102</v>
      </c>
      <c r="D851" s="2" t="s">
        <v>1537</v>
      </c>
      <c r="E851" s="90" t="s">
        <v>936</v>
      </c>
      <c r="F851" s="91" t="str">
        <f aca="false">MID(A851, 21,85)</f>
        <v>film LDPE 50 mu</v>
      </c>
      <c r="G851" s="133" t="n">
        <f aca="false">H851+I851+J851+K851</f>
        <v>0.059157816388</v>
      </c>
      <c r="H851" s="149" t="n">
        <f aca="false">N851+O851+P851+Q851</f>
        <v>0.00232727027</v>
      </c>
      <c r="I851" s="149" t="n">
        <f aca="false">L851+M851+R851+V851+T851</f>
        <v>0.04136276947</v>
      </c>
      <c r="J851" s="150" t="n">
        <f aca="false">S851+U851+W851+X851</f>
        <v>0.000450875648</v>
      </c>
      <c r="K851" s="149" t="n">
        <v>0.015016901</v>
      </c>
      <c r="L851" s="130" t="n">
        <v>0.0021115282</v>
      </c>
      <c r="M851" s="130" t="n">
        <v>0.00039428567</v>
      </c>
      <c r="N851" s="130" t="n">
        <v>0.00069644034</v>
      </c>
      <c r="O851" s="130" t="n">
        <v>0.00096205894</v>
      </c>
      <c r="P851" s="157" t="n">
        <v>0.00042611818</v>
      </c>
      <c r="Q851" s="157" t="n">
        <v>0.00024265281</v>
      </c>
      <c r="R851" s="157" t="n">
        <v>0.0029769556</v>
      </c>
      <c r="S851" s="157" t="n">
        <v>9.221138E-006</v>
      </c>
      <c r="T851" s="157" t="n">
        <v>0.03588</v>
      </c>
      <c r="U851" s="130" t="n">
        <v>0.00044165451</v>
      </c>
      <c r="V851" s="157" t="n">
        <v>0</v>
      </c>
      <c r="W851" s="157" t="n">
        <v>0</v>
      </c>
      <c r="X851" s="130" t="n">
        <v>0</v>
      </c>
      <c r="Z851" s="151" t="n">
        <f aca="false">K851/0.15</f>
        <v>0.100112673333333</v>
      </c>
      <c r="AB851" s="133" t="n">
        <f aca="false">K851</f>
        <v>0.015016901</v>
      </c>
      <c r="AC851" s="133" t="n">
        <f aca="false">L851+M851+N851+O851+P851+Q851+R851</f>
        <v>0.00781003974</v>
      </c>
      <c r="AD851" s="133" t="n">
        <f aca="false">L851+M851+R851+W851</f>
        <v>0.00548276947</v>
      </c>
      <c r="AE851" s="133" t="n">
        <f aca="false">V851+L851+M851+R851+T851</f>
        <v>0.04136276947</v>
      </c>
      <c r="AF851" s="133" t="n">
        <f aca="false">S851+U851+X851</f>
        <v>0.000450875648</v>
      </c>
      <c r="AH851" s="0" t="n">
        <v>4.3034109</v>
      </c>
      <c r="AI851" s="96" t="n">
        <v>4.117453</v>
      </c>
      <c r="AJ851" s="96" t="n">
        <v>0.061189145</v>
      </c>
      <c r="AK851" s="96" t="n">
        <v>0</v>
      </c>
      <c r="AL851" s="96" t="n">
        <v>0.087711169</v>
      </c>
      <c r="AM851" s="96" t="n">
        <v>0.02481248</v>
      </c>
      <c r="AN851" s="96" t="n">
        <v>0.012245081</v>
      </c>
      <c r="AP851" s="95" t="n">
        <v>0.0028273828</v>
      </c>
      <c r="AQ851" s="95" t="n">
        <v>0.0024505584</v>
      </c>
      <c r="AR851" s="95" t="n">
        <v>8.9268953E-005</v>
      </c>
      <c r="AS851" s="95" t="n">
        <v>0.00028755537</v>
      </c>
      <c r="AT851" s="152" t="n">
        <f aca="false">AW851+AZ851+BA851+BB851+BC851+BK851+BL851+BP851</f>
        <v>1.46915972588E-007</v>
      </c>
      <c r="AU851" s="152" t="n">
        <f aca="false">AX851+AY851+BD851+BE851+BF851+BG851+BH851+BI851+BJ851+BM851+BQ851+BR851</f>
        <v>3.301366593052E-010</v>
      </c>
      <c r="AV851" s="153" t="n">
        <f aca="false">BN851+BO851</f>
        <v>0.04027386149966</v>
      </c>
      <c r="AW851" s="154" t="n">
        <v>9.2904563E-008</v>
      </c>
      <c r="AX851" s="154" t="n">
        <v>2.8031549E-010</v>
      </c>
      <c r="AY851" s="154" t="n">
        <v>7.6586197E-015</v>
      </c>
      <c r="AZ851" s="154" t="n">
        <v>0</v>
      </c>
      <c r="BA851" s="154" t="n">
        <v>0</v>
      </c>
      <c r="BB851" s="154" t="n">
        <v>2.1822612E-011</v>
      </c>
      <c r="BC851" s="154" t="n">
        <v>5.3438016E-008</v>
      </c>
      <c r="BD851" s="154" t="n">
        <v>4.9852255E-012</v>
      </c>
      <c r="BE851" s="154" t="n">
        <v>4.466836E-011</v>
      </c>
      <c r="BF851" s="154" t="n">
        <v>0</v>
      </c>
      <c r="BG851" s="154" t="n">
        <v>0</v>
      </c>
      <c r="BH851" s="154" t="n">
        <v>1.3832884E-013</v>
      </c>
      <c r="BI851" s="154" t="n">
        <v>1.7906898E-014</v>
      </c>
      <c r="BJ851" s="154" t="n">
        <v>3.6894475E-015</v>
      </c>
      <c r="BK851" s="154" t="n">
        <v>5.8938116E-011</v>
      </c>
      <c r="BL851" s="154" t="n">
        <v>4.9263286E-010</v>
      </c>
      <c r="BM851" s="154" t="n">
        <v>0</v>
      </c>
      <c r="BN851" s="154" t="n">
        <v>9.9049966E-007</v>
      </c>
      <c r="BO851" s="154" t="n">
        <v>0.040272871</v>
      </c>
      <c r="BP851" s="154" t="n">
        <v>0</v>
      </c>
      <c r="BQ851" s="154" t="n">
        <v>0</v>
      </c>
      <c r="BR851" s="154" t="n">
        <v>0</v>
      </c>
      <c r="BT851" s="96" t="n">
        <v>1.0581886E-005</v>
      </c>
      <c r="BU851" s="96" t="n">
        <v>3.0795717E-007</v>
      </c>
      <c r="BV851" s="96" t="n">
        <v>2.791407E-006</v>
      </c>
      <c r="BW851" s="96" t="n">
        <v>3.4881231E-007</v>
      </c>
      <c r="BX851" s="96" t="n">
        <v>1.1147948E-006</v>
      </c>
      <c r="BY851" s="96" t="n">
        <v>0</v>
      </c>
      <c r="BZ851" s="96" t="n">
        <v>0</v>
      </c>
      <c r="CA851" s="96" t="n">
        <v>0</v>
      </c>
      <c r="CB851" s="96" t="n">
        <v>5.8528814E-007</v>
      </c>
      <c r="CC851" s="96" t="n">
        <v>2.150014E-007</v>
      </c>
      <c r="CD851" s="96" t="n">
        <v>0</v>
      </c>
      <c r="CE851" s="96" t="n">
        <v>0</v>
      </c>
      <c r="CF851" s="96" t="n">
        <v>0</v>
      </c>
      <c r="CG851" s="96" t="n">
        <v>1.5311882E-007</v>
      </c>
      <c r="CH851" s="96" t="n">
        <v>5.0655061E-006</v>
      </c>
      <c r="CI851" s="96" t="n">
        <v>1.1693547E-014</v>
      </c>
      <c r="CJ851" s="96" t="n">
        <v>0</v>
      </c>
      <c r="CL851" s="155" t="n">
        <v>0</v>
      </c>
      <c r="CM851" s="155" t="n">
        <v>0.10011268</v>
      </c>
      <c r="CN851" s="156" t="n">
        <v>0.00053790279</v>
      </c>
      <c r="CO851" s="155" t="n">
        <v>0.00021069981</v>
      </c>
      <c r="CP851" s="155" t="n">
        <v>6.855265E-011</v>
      </c>
      <c r="CQ851" s="155" t="n">
        <v>8.0037884E-009</v>
      </c>
      <c r="CR851" s="155" t="n">
        <v>3.6867592E-005</v>
      </c>
      <c r="CS851" s="155" t="n">
        <v>0.014948683</v>
      </c>
      <c r="CT851" s="155" t="n">
        <v>0</v>
      </c>
      <c r="CU851" s="155" t="n">
        <v>0</v>
      </c>
    </row>
    <row r="852" customFormat="false" ht="13.8" hidden="false" customHeight="false" outlineLevel="0" collapsed="false">
      <c r="A852" s="0" t="s">
        <v>1540</v>
      </c>
      <c r="B852" s="26" t="s">
        <v>1523</v>
      </c>
      <c r="C852" s="88" t="str">
        <f aca="false">MID(A852,1,12)</f>
        <v>A.120.10.103</v>
      </c>
      <c r="D852" s="2" t="s">
        <v>1537</v>
      </c>
      <c r="E852" s="90" t="s">
        <v>936</v>
      </c>
      <c r="F852" s="91" t="str">
        <f aca="false">MID(A852, 21,85)</f>
        <v>film PC 50 mu</v>
      </c>
      <c r="G852" s="133" t="n">
        <f aca="false">H852+I852+J852+K852</f>
        <v>0.0901325922408706</v>
      </c>
      <c r="H852" s="149" t="n">
        <f aca="false">N852+O852+P852+Q852</f>
        <v>0.00873059334</v>
      </c>
      <c r="I852" s="149" t="n">
        <f aca="false">L852+M852+R852+V852+T852</f>
        <v>0.0474566372298706</v>
      </c>
      <c r="J852" s="150" t="n">
        <f aca="false">S852+U852+W852+X852</f>
        <v>0.000588098671</v>
      </c>
      <c r="K852" s="149" t="n">
        <v>0.033357263</v>
      </c>
      <c r="L852" s="130" t="n">
        <v>0.0033554572</v>
      </c>
      <c r="M852" s="130" t="n">
        <v>0.00034317991</v>
      </c>
      <c r="N852" s="130" t="n">
        <v>0.00055467668</v>
      </c>
      <c r="O852" s="130" t="n">
        <v>0.0024434235</v>
      </c>
      <c r="P852" s="157" t="n">
        <v>0.0049730039</v>
      </c>
      <c r="Q852" s="157" t="n">
        <v>0.00075948926</v>
      </c>
      <c r="R852" s="157" t="n">
        <v>1.1987062E-010</v>
      </c>
      <c r="S852" s="157" t="n">
        <v>1.2027571E-005</v>
      </c>
      <c r="T852" s="130" t="n">
        <v>0.043758</v>
      </c>
      <c r="U852" s="157" t="n">
        <v>0.0005760711</v>
      </c>
      <c r="V852" s="157" t="n">
        <v>0</v>
      </c>
      <c r="W852" s="157" t="n">
        <v>0</v>
      </c>
      <c r="X852" s="130" t="n">
        <v>0</v>
      </c>
      <c r="Z852" s="151" t="n">
        <f aca="false">K852/0.15</f>
        <v>0.222381753333333</v>
      </c>
      <c r="AB852" s="133" t="n">
        <f aca="false">K852</f>
        <v>0.033357263</v>
      </c>
      <c r="AC852" s="133" t="n">
        <f aca="false">L852+M852+N852+O852+P852+Q852+R852</f>
        <v>0.0124292305698706</v>
      </c>
      <c r="AD852" s="133" t="n">
        <f aca="false">L852+M852+R852+W852</f>
        <v>0.00369863722987062</v>
      </c>
      <c r="AE852" s="133" t="n">
        <f aca="false">V852+L852+M852+R852+T852</f>
        <v>0.0474566372298706</v>
      </c>
      <c r="AF852" s="133" t="n">
        <f aca="false">S852+U852+X852</f>
        <v>0.000588098671</v>
      </c>
      <c r="AH852" s="0" t="n">
        <v>6.9800526</v>
      </c>
      <c r="AI852" s="96" t="n">
        <v>6.4642108</v>
      </c>
      <c r="AJ852" s="96" t="n">
        <v>0.079811928</v>
      </c>
      <c r="AK852" s="96" t="n">
        <v>0</v>
      </c>
      <c r="AL852" s="96" t="n">
        <v>0.38769387</v>
      </c>
      <c r="AM852" s="96" t="n">
        <v>0.032364105</v>
      </c>
      <c r="AN852" s="96" t="n">
        <v>0.015971845</v>
      </c>
      <c r="AP852" s="95" t="n">
        <v>0.0057526055</v>
      </c>
      <c r="AQ852" s="95" t="n">
        <v>0.0051107011</v>
      </c>
      <c r="AR852" s="95" t="n">
        <v>0.0001887477</v>
      </c>
      <c r="AS852" s="95" t="n">
        <v>0.00045315669</v>
      </c>
      <c r="AT852" s="152" t="n">
        <f aca="false">AW852+AZ852+BA852+BB852+BC852+BK852+BL852+BP852</f>
        <v>3.06396950877E-007</v>
      </c>
      <c r="AU852" s="152" t="n">
        <f aca="false">AX852+AY852+BD852+BE852+BF852+BG852+BH852+BI852+BJ852+BM852+BQ852+BR852</f>
        <v>6.980314496022E-010</v>
      </c>
      <c r="AV852" s="153" t="n">
        <f aca="false">BN852+BO852</f>
        <v>0.0634673229561</v>
      </c>
      <c r="AW852" s="154" t="n">
        <v>2.0637027E-007</v>
      </c>
      <c r="AX852" s="154" t="n">
        <v>6.226689E-010</v>
      </c>
      <c r="AY852" s="154" t="n">
        <v>1.7012204E-014</v>
      </c>
      <c r="AZ852" s="154" t="n">
        <v>0</v>
      </c>
      <c r="BA852" s="154" t="n">
        <v>0</v>
      </c>
      <c r="BB852" s="154" t="n">
        <v>1.7178277E-011</v>
      </c>
      <c r="BC852" s="154" t="n">
        <v>9.926532E-008</v>
      </c>
      <c r="BD852" s="154" t="n">
        <v>3.923788E-012</v>
      </c>
      <c r="BE852" s="154" t="n">
        <v>7.0983079E-011</v>
      </c>
      <c r="BF852" s="154" t="n">
        <v>0</v>
      </c>
      <c r="BG852" s="154" t="n">
        <v>0</v>
      </c>
      <c r="BH852" s="154" t="n">
        <v>4.3382483E-013</v>
      </c>
      <c r="BI852" s="154" t="n">
        <v>3.985266E-016</v>
      </c>
      <c r="BJ852" s="154" t="n">
        <v>4.4470416E-015</v>
      </c>
      <c r="BK852" s="154" t="n">
        <v>5.884799E-010</v>
      </c>
      <c r="BL852" s="154" t="n">
        <v>1.557027E-010</v>
      </c>
      <c r="BM852" s="154" t="n">
        <v>0</v>
      </c>
      <c r="BN852" s="154" t="n">
        <v>1.2919561E-006</v>
      </c>
      <c r="BO852" s="154" t="n">
        <v>0.063466031</v>
      </c>
      <c r="BP852" s="154" t="n">
        <v>0</v>
      </c>
      <c r="BQ852" s="154" t="n">
        <v>0</v>
      </c>
      <c r="BR852" s="154" t="n">
        <v>0</v>
      </c>
      <c r="BT852" s="96" t="n">
        <v>2.4582237E-005</v>
      </c>
      <c r="BU852" s="96" t="n">
        <v>4.8937879E-007</v>
      </c>
      <c r="BV852" s="96" t="n">
        <v>6.2005933E-006</v>
      </c>
      <c r="BW852" s="96" t="n">
        <v>3.8955621E-010</v>
      </c>
      <c r="BX852" s="96" t="n">
        <v>2.590178E-006</v>
      </c>
      <c r="BY852" s="96" t="n">
        <v>0</v>
      </c>
      <c r="BZ852" s="96" t="n">
        <v>0</v>
      </c>
      <c r="CA852" s="96" t="n">
        <v>0</v>
      </c>
      <c r="CB852" s="96" t="n">
        <v>6.7101006E-006</v>
      </c>
      <c r="CC852" s="96" t="n">
        <v>5.0270611E-007</v>
      </c>
      <c r="CD852" s="96" t="n">
        <v>0</v>
      </c>
      <c r="CE852" s="96" t="n">
        <v>0</v>
      </c>
      <c r="CF852" s="96" t="n">
        <v>0</v>
      </c>
      <c r="CG852" s="96" t="n">
        <v>1.3779658E-007</v>
      </c>
      <c r="CH852" s="96" t="n">
        <v>7.9510938E-006</v>
      </c>
      <c r="CI852" s="96" t="n">
        <v>1.5252453E-014</v>
      </c>
      <c r="CJ852" s="96" t="n">
        <v>0</v>
      </c>
      <c r="CL852" s="155" t="n">
        <v>0</v>
      </c>
      <c r="CM852" s="155" t="n">
        <v>0.22238175</v>
      </c>
      <c r="CN852" s="156" t="n">
        <v>0.00039398231</v>
      </c>
      <c r="CO852" s="155" t="n">
        <v>0.00033482584</v>
      </c>
      <c r="CP852" s="155" t="n">
        <v>2.4083688E-010</v>
      </c>
      <c r="CQ852" s="155" t="n">
        <v>2.301093E-008</v>
      </c>
      <c r="CR852" s="155" t="n">
        <v>8.139483E-005</v>
      </c>
      <c r="CS852" s="155" t="n">
        <v>0.0004780896</v>
      </c>
      <c r="CT852" s="155" t="n">
        <v>0</v>
      </c>
      <c r="CU852" s="155" t="n">
        <v>0</v>
      </c>
    </row>
    <row r="853" customFormat="false" ht="13.8" hidden="false" customHeight="false" outlineLevel="0" collapsed="false">
      <c r="A853" s="0" t="s">
        <v>1541</v>
      </c>
      <c r="B853" s="26" t="s">
        <v>1523</v>
      </c>
      <c r="C853" s="88" t="str">
        <f aca="false">MID(A853,1,12)</f>
        <v>A.120.10.104</v>
      </c>
      <c r="D853" s="2" t="s">
        <v>1537</v>
      </c>
      <c r="E853" s="90" t="s">
        <v>936</v>
      </c>
      <c r="F853" s="91" t="str">
        <f aca="false">MID(A853, 21,85)</f>
        <v>film PET / PE+EVOH+PE 62 mu for MAP</v>
      </c>
      <c r="G853" s="133" t="n">
        <f aca="false">H853+I853+J853+K853</f>
        <v>0.0795567652816663</v>
      </c>
      <c r="H853" s="149" t="n">
        <f aca="false">N853+O853+P853+Q853</f>
        <v>0.00300250872</v>
      </c>
      <c r="I853" s="149" t="n">
        <f aca="false">L853+M853+R853+V853+T853</f>
        <v>0.05179134541712</v>
      </c>
      <c r="J853" s="150" t="n">
        <f aca="false">S853+U853+W853+X853</f>
        <v>0.0007047701445463</v>
      </c>
      <c r="K853" s="149" t="n">
        <v>0.024058141</v>
      </c>
      <c r="L853" s="130" t="n">
        <v>0.0033101602</v>
      </c>
      <c r="M853" s="130" t="n">
        <v>0.00090336295</v>
      </c>
      <c r="N853" s="130" t="n">
        <v>0.0013832229</v>
      </c>
      <c r="O853" s="130" t="n">
        <v>0.00093628903</v>
      </c>
      <c r="P853" s="157" t="n">
        <v>0.00044470925</v>
      </c>
      <c r="Q853" s="157" t="n">
        <v>0.00023828754</v>
      </c>
      <c r="R853" s="157" t="n">
        <v>0.0028263896</v>
      </c>
      <c r="S853" s="157" t="n">
        <v>2.4211392E-005</v>
      </c>
      <c r="T853" s="130" t="n">
        <v>0.044751298</v>
      </c>
      <c r="U853" s="130" t="n">
        <v>0.00063674296</v>
      </c>
      <c r="V853" s="130" t="n">
        <v>1.3466712E-007</v>
      </c>
      <c r="W853" s="157" t="n">
        <v>2.8625463E-009</v>
      </c>
      <c r="X853" s="130" t="n">
        <v>4.381293E-005</v>
      </c>
      <c r="Z853" s="151" t="n">
        <f aca="false">K853/0.15</f>
        <v>0.160387606666667</v>
      </c>
      <c r="AB853" s="133" t="n">
        <f aca="false">K853</f>
        <v>0.024058141</v>
      </c>
      <c r="AC853" s="133" t="n">
        <f aca="false">L853+M853+N853+O853+P853+Q853+R853</f>
        <v>0.01004242147</v>
      </c>
      <c r="AD853" s="133" t="n">
        <f aca="false">L853+M853+R853+W853</f>
        <v>0.0070399156125463</v>
      </c>
      <c r="AE853" s="133" t="n">
        <f aca="false">V853+L853+M853+R853+T853</f>
        <v>0.05179134541712</v>
      </c>
      <c r="AF853" s="133" t="n">
        <f aca="false">S853+U853+X853</f>
        <v>0.000704767282</v>
      </c>
      <c r="AH853" s="0" t="n">
        <v>5.8808691</v>
      </c>
      <c r="AI853" s="96" t="n">
        <v>5.6594159</v>
      </c>
      <c r="AJ853" s="96" t="n">
        <v>0.086659792</v>
      </c>
      <c r="AK853" s="96" t="n">
        <v>0</v>
      </c>
      <c r="AL853" s="96" t="n">
        <v>0.083608009</v>
      </c>
      <c r="AM853" s="96" t="n">
        <v>0.03409607</v>
      </c>
      <c r="AN853" s="96" t="n">
        <v>0.017089283</v>
      </c>
      <c r="AP853" s="95" t="n">
        <v>0.0043191029</v>
      </c>
      <c r="AQ853" s="95" t="n">
        <v>0.0037816431</v>
      </c>
      <c r="AR853" s="95" t="n">
        <v>0.00014463008</v>
      </c>
      <c r="AS853" s="95" t="n">
        <v>0.00039282977</v>
      </c>
      <c r="AT853" s="152" t="n">
        <f aca="false">AW853+AZ853+BA853+BB853+BC853+BK853+BL853+BP853</f>
        <v>2.26717206835205E-007</v>
      </c>
      <c r="AU853" s="152" t="n">
        <f aca="false">AX853+AY853+BD853+BE853+BF853+BG853+BH853+BI853+BJ853+BM853+BQ853+BR853</f>
        <v>5.34874575307402E-010</v>
      </c>
      <c r="AV853" s="153" t="n">
        <f aca="false">BN853+BO853</f>
        <v>0.0550181754466</v>
      </c>
      <c r="AW853" s="154" t="n">
        <v>1.489373E-007</v>
      </c>
      <c r="AX853" s="154" t="n">
        <v>4.493836E-010</v>
      </c>
      <c r="AY853" s="154" t="n">
        <v>1.2277641E-014</v>
      </c>
      <c r="AZ853" s="154" t="n">
        <v>3.7302054E-015</v>
      </c>
      <c r="BA853" s="154" t="n">
        <v>0</v>
      </c>
      <c r="BB853" s="154" t="n">
        <v>6.7358811E-011</v>
      </c>
      <c r="BC853" s="154" t="n">
        <v>7.7149838E-008</v>
      </c>
      <c r="BD853" s="154" t="n">
        <v>1.2681376E-011</v>
      </c>
      <c r="BE853" s="154" t="n">
        <v>7.2640628E-011</v>
      </c>
      <c r="BF853" s="154" t="n">
        <v>4.2620938E-017</v>
      </c>
      <c r="BG853" s="154" t="n">
        <v>6.3302864E-019</v>
      </c>
      <c r="BH853" s="154" t="n">
        <v>1.3580749E-013</v>
      </c>
      <c r="BI853" s="154" t="n">
        <v>1.7042892E-014</v>
      </c>
      <c r="BJ853" s="154" t="n">
        <v>3.8000304E-015</v>
      </c>
      <c r="BK853" s="154" t="n">
        <v>9.3144604E-011</v>
      </c>
      <c r="BL853" s="154" t="n">
        <v>4.6956169E-010</v>
      </c>
      <c r="BM853" s="154" t="n">
        <v>3.566647E-023</v>
      </c>
      <c r="BN853" s="154" t="n">
        <v>2.1054466E-006</v>
      </c>
      <c r="BO853" s="154" t="n">
        <v>0.05501607</v>
      </c>
      <c r="BP853" s="154" t="n">
        <v>0</v>
      </c>
      <c r="BQ853" s="154" t="n">
        <v>0</v>
      </c>
      <c r="BR853" s="154" t="n">
        <v>0</v>
      </c>
      <c r="BT853" s="96" t="n">
        <v>1.4689401E-005</v>
      </c>
      <c r="BU853" s="96" t="n">
        <v>5.1107971E-007</v>
      </c>
      <c r="BV853" s="96" t="n">
        <v>4.472032E-006</v>
      </c>
      <c r="BW853" s="96" t="n">
        <v>3.3125464E-007</v>
      </c>
      <c r="BX853" s="96" t="n">
        <v>1.2425766E-006</v>
      </c>
      <c r="BY853" s="96" t="n">
        <v>2.0201605E-008</v>
      </c>
      <c r="BZ853" s="96" t="n">
        <v>1.0474595E-012</v>
      </c>
      <c r="CA853" s="96" t="n">
        <v>3.0660791E-008</v>
      </c>
      <c r="CB853" s="96" t="n">
        <v>6.1000972E-007</v>
      </c>
      <c r="CC853" s="96" t="n">
        <v>2.1225698E-007</v>
      </c>
      <c r="CD853" s="96" t="n">
        <v>0</v>
      </c>
      <c r="CE853" s="96" t="n">
        <v>7.8871849E-020</v>
      </c>
      <c r="CF853" s="96" t="n">
        <v>6.4579963E-016</v>
      </c>
      <c r="CG853" s="96" t="n">
        <v>2.9574859E-007</v>
      </c>
      <c r="CH853" s="96" t="n">
        <v>6.9607405E-006</v>
      </c>
      <c r="CI853" s="96" t="n">
        <v>2.8384899E-009</v>
      </c>
      <c r="CJ853" s="96" t="n">
        <v>0</v>
      </c>
      <c r="CL853" s="155" t="n">
        <v>5.4661361E-016</v>
      </c>
      <c r="CM853" s="155" t="n">
        <v>0.16030609</v>
      </c>
      <c r="CN853" s="156" t="n">
        <v>0.0016578019</v>
      </c>
      <c r="CO853" s="155" t="n">
        <v>0.00035437435</v>
      </c>
      <c r="CP853" s="155" t="n">
        <v>6.9761186E-011</v>
      </c>
      <c r="CQ853" s="155" t="n">
        <v>7.8305946E-009</v>
      </c>
      <c r="CR853" s="155" t="n">
        <v>4.3746951E-005</v>
      </c>
      <c r="CS853" s="155" t="n">
        <v>0.014202621</v>
      </c>
      <c r="CT853" s="155" t="n">
        <v>2.8557626E-011</v>
      </c>
      <c r="CU853" s="155" t="n">
        <v>7.1043821E-006</v>
      </c>
    </row>
    <row r="854" customFormat="false" ht="13.8" hidden="false" customHeight="false" outlineLevel="0" collapsed="false">
      <c r="A854" s="0" t="s">
        <v>1542</v>
      </c>
      <c r="B854" s="26" t="s">
        <v>1523</v>
      </c>
      <c r="C854" s="88" t="str">
        <f aca="false">MID(A854,1,12)</f>
        <v>A.120.10.105</v>
      </c>
      <c r="D854" s="2" t="s">
        <v>1537</v>
      </c>
      <c r="E854" s="90" t="s">
        <v>936</v>
      </c>
      <c r="F854" s="91" t="str">
        <f aca="false">MID(A854, 21,85)</f>
        <v>film PET 50 mu</v>
      </c>
      <c r="G854" s="133" t="n">
        <f aca="false">H854+I854+J854+K854</f>
        <v>0.074094360986</v>
      </c>
      <c r="H854" s="149" t="n">
        <f aca="false">N854+O854+P854+Q854</f>
        <v>0.002366555039</v>
      </c>
      <c r="I854" s="149" t="n">
        <f aca="false">L854+M854+R854+V854+T854</f>
        <v>0.04521414048</v>
      </c>
      <c r="J854" s="150" t="n">
        <f aca="false">S854+U854+W854+X854</f>
        <v>0.000676313467</v>
      </c>
      <c r="K854" s="149" t="n">
        <v>0.025837352</v>
      </c>
      <c r="L854" s="130" t="n">
        <v>0.0046263224</v>
      </c>
      <c r="M854" s="130" t="n">
        <v>0.00068053264</v>
      </c>
      <c r="N854" s="130" t="n">
        <v>0.0017654502</v>
      </c>
      <c r="O854" s="130" t="n">
        <v>0.00024529741</v>
      </c>
      <c r="P854" s="157" t="n">
        <v>0.00027171503</v>
      </c>
      <c r="Q854" s="130" t="n">
        <v>8.4092399E-005</v>
      </c>
      <c r="R854" s="157" t="n">
        <v>0.00067250544</v>
      </c>
      <c r="S854" s="157" t="n">
        <v>1.3831707E-005</v>
      </c>
      <c r="T854" s="130" t="n">
        <v>0.03923478</v>
      </c>
      <c r="U854" s="157" t="n">
        <v>0.00066248176</v>
      </c>
      <c r="V854" s="157" t="n">
        <v>0</v>
      </c>
      <c r="W854" s="157" t="n">
        <v>0</v>
      </c>
      <c r="X854" s="157" t="n">
        <v>0</v>
      </c>
      <c r="Z854" s="151" t="n">
        <f aca="false">K854/0.15</f>
        <v>0.172249013333333</v>
      </c>
      <c r="AB854" s="133" t="n">
        <f aca="false">K854</f>
        <v>0.025837352</v>
      </c>
      <c r="AC854" s="133" t="n">
        <f aca="false">L854+M854+N854+O854+P854+Q854+R854</f>
        <v>0.008345915519</v>
      </c>
      <c r="AD854" s="133" t="n">
        <f aca="false">L854+M854+R854+W854</f>
        <v>0.00597936048</v>
      </c>
      <c r="AE854" s="133" t="n">
        <f aca="false">V854+L854+M854+R854+T854</f>
        <v>0.04521414048</v>
      </c>
      <c r="AF854" s="133" t="n">
        <f aca="false">S854+U854+X854</f>
        <v>0.000676313467</v>
      </c>
      <c r="AH854" s="0" t="n">
        <v>5.4695203</v>
      </c>
      <c r="AI854" s="96" t="n">
        <v>5.3045715</v>
      </c>
      <c r="AJ854" s="96" t="n">
        <v>0.091783718</v>
      </c>
      <c r="AK854" s="96" t="n">
        <v>0</v>
      </c>
      <c r="AL854" s="96" t="n">
        <v>0.017578754</v>
      </c>
      <c r="AM854" s="96" t="n">
        <v>0.037218721</v>
      </c>
      <c r="AN854" s="96" t="n">
        <v>0.018367622</v>
      </c>
      <c r="AP854" s="95" t="n">
        <v>0.0046647483</v>
      </c>
      <c r="AQ854" s="95" t="n">
        <v>0.0041353108</v>
      </c>
      <c r="AR854" s="95" t="n">
        <v>0.00016033733</v>
      </c>
      <c r="AS854" s="95" t="n">
        <v>0.00036910024</v>
      </c>
      <c r="AT854" s="152" t="n">
        <f aca="false">AW854+AZ854+BA854+BB854+BC854+BK854+BL854+BP854</f>
        <v>2.47920305101E-007</v>
      </c>
      <c r="AU854" s="152" t="n">
        <f aca="false">AX854+AY854+BD854+BE854+BF854+BG854+BH854+BI854+BJ854+BM854+BQ854+BR854</f>
        <v>5.9296350931585E-010</v>
      </c>
      <c r="AV854" s="153" t="n">
        <f aca="false">BN854+BO854</f>
        <v>0.0516947117495</v>
      </c>
      <c r="AW854" s="154" t="n">
        <v>1.5984708E-007</v>
      </c>
      <c r="AX854" s="154" t="n">
        <v>4.8229724E-010</v>
      </c>
      <c r="AY854" s="154" t="n">
        <v>1.317705E-014</v>
      </c>
      <c r="AZ854" s="154" t="n">
        <v>0</v>
      </c>
      <c r="BA854" s="154" t="n">
        <v>0</v>
      </c>
      <c r="BB854" s="154" t="n">
        <v>5.5731618E-011</v>
      </c>
      <c r="BC854" s="154" t="n">
        <v>8.7866111E-008</v>
      </c>
      <c r="BD854" s="154" t="n">
        <v>1.2732464E-011</v>
      </c>
      <c r="BE854" s="154" t="n">
        <v>9.786762E-011</v>
      </c>
      <c r="BF854" s="154" t="n">
        <v>0</v>
      </c>
      <c r="BG854" s="154" t="n">
        <v>0</v>
      </c>
      <c r="BH854" s="154" t="n">
        <v>4.7956304E-014</v>
      </c>
      <c r="BI854" s="154" t="n">
        <v>4.059356E-015</v>
      </c>
      <c r="BJ854" s="154" t="n">
        <v>9.9260585E-016</v>
      </c>
      <c r="BK854" s="154" t="n">
        <v>3.4097213E-011</v>
      </c>
      <c r="BL854" s="154" t="n">
        <v>1.1728527E-010</v>
      </c>
      <c r="BM854" s="154" t="n">
        <v>0</v>
      </c>
      <c r="BN854" s="154" t="n">
        <v>1.4857495E-006</v>
      </c>
      <c r="BO854" s="154" t="n">
        <v>0.051693226</v>
      </c>
      <c r="BP854" s="154" t="n">
        <v>0</v>
      </c>
      <c r="BQ854" s="154" t="n">
        <v>0</v>
      </c>
      <c r="BR854" s="154" t="n">
        <v>0</v>
      </c>
      <c r="BT854" s="96" t="n">
        <v>1.3708646E-005</v>
      </c>
      <c r="BU854" s="96" t="n">
        <v>6.7472895E-007</v>
      </c>
      <c r="BV854" s="96" t="n">
        <v>4.8027596E-006</v>
      </c>
      <c r="BW854" s="96" t="n">
        <v>7.8857805E-008</v>
      </c>
      <c r="BX854" s="96" t="n">
        <v>7.7535827E-007</v>
      </c>
      <c r="BY854" s="96" t="n">
        <v>0</v>
      </c>
      <c r="BZ854" s="96" t="n">
        <v>0</v>
      </c>
      <c r="CA854" s="96" t="n">
        <v>0</v>
      </c>
      <c r="CB854" s="96" t="n">
        <v>3.6942656E-007</v>
      </c>
      <c r="CC854" s="96" t="n">
        <v>7.8920543E-008</v>
      </c>
      <c r="CD854" s="96" t="n">
        <v>0</v>
      </c>
      <c r="CE854" s="96" t="n">
        <v>0</v>
      </c>
      <c r="CF854" s="96" t="n">
        <v>0</v>
      </c>
      <c r="CG854" s="96" t="n">
        <v>3.8127419E-007</v>
      </c>
      <c r="CH854" s="96" t="n">
        <v>6.54732E-006</v>
      </c>
      <c r="CI854" s="96" t="n">
        <v>1.7540321E-014</v>
      </c>
      <c r="CJ854" s="96" t="n">
        <v>0</v>
      </c>
      <c r="CL854" s="166" t="n">
        <v>0</v>
      </c>
      <c r="CM854" s="155" t="n">
        <v>0.17224901</v>
      </c>
      <c r="CN854" s="156" t="n">
        <v>0.0014337178</v>
      </c>
      <c r="CO854" s="155" t="n">
        <v>0.00046163972</v>
      </c>
      <c r="CP854" s="155" t="n">
        <v>2.4613514E-011</v>
      </c>
      <c r="CQ854" s="155" t="n">
        <v>2.6944741E-009</v>
      </c>
      <c r="CR854" s="155" t="n">
        <v>3.4328453E-005</v>
      </c>
      <c r="CS854" s="155" t="n">
        <v>0.0033949181</v>
      </c>
      <c r="CT854" s="155" t="n">
        <v>0</v>
      </c>
      <c r="CU854" s="155" t="n">
        <v>0</v>
      </c>
    </row>
    <row r="855" customFormat="false" ht="13.8" hidden="false" customHeight="false" outlineLevel="0" collapsed="false">
      <c r="A855" s="0" t="s">
        <v>1543</v>
      </c>
      <c r="B855" s="26" t="s">
        <v>1523</v>
      </c>
      <c r="C855" s="88" t="str">
        <f aca="false">MID(A855,1,12)</f>
        <v>A.120.10.106</v>
      </c>
      <c r="D855" s="2" t="s">
        <v>1537</v>
      </c>
      <c r="E855" s="90" t="s">
        <v>936</v>
      </c>
      <c r="F855" s="91" t="str">
        <f aca="false">MID(A855, 21,85)</f>
        <v>film PET+ALOx / LDPE 62 mu for MAP</v>
      </c>
      <c r="G855" s="133" t="n">
        <f aca="false">H855+I855+J855+K855</f>
        <v>0.0781305916601761</v>
      </c>
      <c r="H855" s="149" t="n">
        <f aca="false">N855+O855+P855+Q855</f>
        <v>0.00304839964</v>
      </c>
      <c r="I855" s="149" t="n">
        <f aca="false">L855+M855+R855+V855+T855</f>
        <v>0.052234184537459</v>
      </c>
      <c r="J855" s="150" t="n">
        <f aca="false">S855+U855+W855+X855</f>
        <v>0.00089749948271705</v>
      </c>
      <c r="K855" s="149" t="n">
        <v>0.021950508</v>
      </c>
      <c r="L855" s="130" t="n">
        <v>0.003443659</v>
      </c>
      <c r="M855" s="130" t="n">
        <v>0.00082305821</v>
      </c>
      <c r="N855" s="130" t="n">
        <v>0.0013248407</v>
      </c>
      <c r="O855" s="157" t="n">
        <v>0.00099168575</v>
      </c>
      <c r="P855" s="157" t="n">
        <v>0.00047657086</v>
      </c>
      <c r="Q855" s="157" t="n">
        <v>0.00025530233</v>
      </c>
      <c r="R855" s="157" t="n">
        <v>0.0030444815</v>
      </c>
      <c r="S855" s="157" t="n">
        <v>0.00025534641</v>
      </c>
      <c r="T855" s="157" t="n">
        <v>0.044922969</v>
      </c>
      <c r="U855" s="130" t="n">
        <v>0.00059833975</v>
      </c>
      <c r="V855" s="157" t="n">
        <v>1.6827459E-008</v>
      </c>
      <c r="W855" s="157" t="n">
        <v>2.7871705E-010</v>
      </c>
      <c r="X855" s="157" t="n">
        <v>4.3813044E-005</v>
      </c>
      <c r="Z855" s="151" t="n">
        <f aca="false">K855/0.15</f>
        <v>0.14633672</v>
      </c>
      <c r="AB855" s="133" t="n">
        <f aca="false">K855</f>
        <v>0.021950508</v>
      </c>
      <c r="AC855" s="133" t="n">
        <f aca="false">L855+M855+N855+O855+P855+Q855+R855</f>
        <v>0.01035959835</v>
      </c>
      <c r="AD855" s="133" t="n">
        <f aca="false">L855+M855+R855+W855</f>
        <v>0.00731119898871705</v>
      </c>
      <c r="AE855" s="133" t="n">
        <f aca="false">V855+L855+M855+R855+T855</f>
        <v>0.052234184537459</v>
      </c>
      <c r="AF855" s="133" t="n">
        <f aca="false">S855+U855+X855</f>
        <v>0.000897499204</v>
      </c>
      <c r="AH855" s="0" t="n">
        <v>5.7215353</v>
      </c>
      <c r="AI855" s="96" t="n">
        <v>5.4974416</v>
      </c>
      <c r="AJ855" s="96" t="n">
        <v>0.082312911</v>
      </c>
      <c r="AK855" s="96" t="n">
        <v>0</v>
      </c>
      <c r="AL855" s="96" t="n">
        <v>0.089168468</v>
      </c>
      <c r="AM855" s="96" t="n">
        <v>0.033549988</v>
      </c>
      <c r="AN855" s="96" t="n">
        <v>0.019062295</v>
      </c>
      <c r="AP855" s="95" t="n">
        <v>0.0041402646</v>
      </c>
      <c r="AQ855" s="95" t="n">
        <v>0.0036251745</v>
      </c>
      <c r="AR855" s="95" t="n">
        <v>0.00013487834</v>
      </c>
      <c r="AS855" s="95" t="n">
        <v>0.00038021173</v>
      </c>
      <c r="AT855" s="152" t="n">
        <f aca="false">AW855+AZ855+BA855+BB855+BC855+BK855+BL855+BP855</f>
        <v>2.17336605255175E-007</v>
      </c>
      <c r="AU855" s="152" t="n">
        <f aca="false">AX855+AY855+BD855+BE855+BF855+BG855+BH855+BI855+BJ855+BM855+BQ855+BR855</f>
        <v>4.98810418266888E-010</v>
      </c>
      <c r="AV855" s="153" t="n">
        <f aca="false">BN855+BO855</f>
        <v>0.053250943549</v>
      </c>
      <c r="AW855" s="154" t="n">
        <v>1.3591207E-007</v>
      </c>
      <c r="AX855" s="154" t="n">
        <v>4.1008386E-010</v>
      </c>
      <c r="AY855" s="154" t="n">
        <v>1.1203893E-014</v>
      </c>
      <c r="AZ855" s="154" t="n">
        <v>3.7817452E-016</v>
      </c>
      <c r="BA855" s="154" t="n">
        <v>0</v>
      </c>
      <c r="BB855" s="154" t="n">
        <v>6.9153724E-011</v>
      </c>
      <c r="BC855" s="154" t="n">
        <v>8.0750935E-008</v>
      </c>
      <c r="BD855" s="154" t="n">
        <v>1.2767836E-011</v>
      </c>
      <c r="BE855" s="154" t="n">
        <v>7.5779465E-011</v>
      </c>
      <c r="BF855" s="154" t="n">
        <v>8.4575372E-017</v>
      </c>
      <c r="BG855" s="154" t="n">
        <v>2.8831244E-019</v>
      </c>
      <c r="BH855" s="154" t="n">
        <v>1.4548125E-013</v>
      </c>
      <c r="BI855" s="154" t="n">
        <v>1.840704E-014</v>
      </c>
      <c r="BJ855" s="154" t="n">
        <v>4.0802202E-015</v>
      </c>
      <c r="BK855" s="154" t="n">
        <v>9.7755383E-011</v>
      </c>
      <c r="BL855" s="154" t="n">
        <v>5.0669077E-010</v>
      </c>
      <c r="BM855" s="154" t="n">
        <v>3.472731E-024</v>
      </c>
      <c r="BN855" s="154" t="n">
        <v>1.0779549E-005</v>
      </c>
      <c r="BO855" s="154" t="n">
        <v>0.053240164</v>
      </c>
      <c r="BP855" s="154" t="n">
        <v>0</v>
      </c>
      <c r="BQ855" s="154" t="n">
        <v>0</v>
      </c>
      <c r="BR855" s="154" t="n">
        <v>0</v>
      </c>
      <c r="BT855" s="96" t="n">
        <v>1.4265488E-005</v>
      </c>
      <c r="BU855" s="96" t="n">
        <v>5.3395466E-007</v>
      </c>
      <c r="BV855" s="96" t="n">
        <v>4.0802561E-006</v>
      </c>
      <c r="BW855" s="96" t="n">
        <v>3.5673895E-007</v>
      </c>
      <c r="BX855" s="96" t="n">
        <v>1.3104633E-006</v>
      </c>
      <c r="BY855" s="96" t="n">
        <v>2.2629313E-008</v>
      </c>
      <c r="BZ855" s="96" t="n">
        <v>2.1285427E-012</v>
      </c>
      <c r="CA855" s="96" t="n">
        <v>3.4346277E-008</v>
      </c>
      <c r="CB855" s="96" t="n">
        <v>6.5370857E-007</v>
      </c>
      <c r="CC855" s="96" t="n">
        <v>2.2715441E-007</v>
      </c>
      <c r="CD855" s="96" t="n">
        <v>0</v>
      </c>
      <c r="CE855" s="96" t="n">
        <v>7.6795015E-021</v>
      </c>
      <c r="CF855" s="96" t="n">
        <v>6.2879459E-017</v>
      </c>
      <c r="CG855" s="96" t="n">
        <v>2.8585251E-007</v>
      </c>
      <c r="CH855" s="96" t="n">
        <v>6.7574397E-006</v>
      </c>
      <c r="CI855" s="96" t="n">
        <v>2.9423094E-009</v>
      </c>
      <c r="CJ855" s="96" t="n">
        <v>0</v>
      </c>
      <c r="CL855" s="155" t="n">
        <v>5.3222032E-017</v>
      </c>
      <c r="CM855" s="155" t="n">
        <v>0.1462435</v>
      </c>
      <c r="CN855" s="156" t="n">
        <v>0.0017756733</v>
      </c>
      <c r="CO855" s="155" t="n">
        <v>0.00037058196</v>
      </c>
      <c r="CP855" s="155" t="n">
        <v>7.467386E-011</v>
      </c>
      <c r="CQ855" s="155" t="n">
        <v>8.3934771E-009</v>
      </c>
      <c r="CR855" s="155" t="n">
        <v>4.6007716E-005</v>
      </c>
      <c r="CS855" s="155" t="n">
        <v>0.015319328</v>
      </c>
      <c r="CT855" s="155" t="n">
        <v>5.6225704E-011</v>
      </c>
      <c r="CU855" s="155" t="n">
        <v>7.958198E-006</v>
      </c>
    </row>
    <row r="856" customFormat="false" ht="13.8" hidden="false" customHeight="false" outlineLevel="0" collapsed="false">
      <c r="A856" s="0" t="s">
        <v>1544</v>
      </c>
      <c r="B856" s="26" t="s">
        <v>1523</v>
      </c>
      <c r="C856" s="88" t="str">
        <f aca="false">MID(A856,1,12)</f>
        <v>A.120.10.107</v>
      </c>
      <c r="D856" s="2" t="s">
        <v>1537</v>
      </c>
      <c r="E856" s="90" t="s">
        <v>936</v>
      </c>
      <c r="F856" s="91" t="str">
        <f aca="false">MID(A856, 21,85)</f>
        <v>film PET+PVOH / LDPE 62 mu for MAP</v>
      </c>
      <c r="G856" s="133" t="n">
        <f aca="false">H856+I856+J856+K856</f>
        <v>0.078459709061</v>
      </c>
      <c r="H856" s="149" t="n">
        <f aca="false">N856+O856+P856+Q856</f>
        <v>0.00309683196</v>
      </c>
      <c r="I856" s="149" t="n">
        <f aca="false">L856+M856+R856+V856+T856</f>
        <v>0.05275267163</v>
      </c>
      <c r="J856" s="150" t="n">
        <f aca="false">S856+U856+W856+X856</f>
        <v>0.000684027471</v>
      </c>
      <c r="K856" s="149" t="n">
        <v>0.021926178</v>
      </c>
      <c r="L856" s="130" t="n">
        <v>0.00350759</v>
      </c>
      <c r="M856" s="130" t="n">
        <v>0.00087965513</v>
      </c>
      <c r="N856" s="130" t="n">
        <v>0.0013739841</v>
      </c>
      <c r="O856" s="157" t="n">
        <v>0.00099055443</v>
      </c>
      <c r="P856" s="157" t="n">
        <v>0.00047694333</v>
      </c>
      <c r="Q856" s="157" t="n">
        <v>0.0002553501</v>
      </c>
      <c r="R856" s="157" t="n">
        <v>0.0030455545</v>
      </c>
      <c r="S856" s="157" t="n">
        <v>2.2226461E-005</v>
      </c>
      <c r="T856" s="130" t="n">
        <v>0.045319872</v>
      </c>
      <c r="U856" s="157" t="n">
        <v>0.00060277841</v>
      </c>
      <c r="V856" s="157" t="n">
        <v>0</v>
      </c>
      <c r="W856" s="157" t="n">
        <v>0</v>
      </c>
      <c r="X856" s="157" t="n">
        <v>5.90226E-005</v>
      </c>
      <c r="Z856" s="151" t="n">
        <f aca="false">K856/0.15</f>
        <v>0.14617452</v>
      </c>
      <c r="AB856" s="133" t="n">
        <f aca="false">K856</f>
        <v>0.021926178</v>
      </c>
      <c r="AC856" s="133" t="n">
        <f aca="false">L856+M856+N856+O856+P856+Q856+R856</f>
        <v>0.01052963159</v>
      </c>
      <c r="AD856" s="133" t="n">
        <f aca="false">L856+M856+R856+W856</f>
        <v>0.00743279963</v>
      </c>
      <c r="AE856" s="133" t="n">
        <f aca="false">V856+L856+M856+R856+T856</f>
        <v>0.05275267163</v>
      </c>
      <c r="AF856" s="133" t="n">
        <f aca="false">S856+U856+X856</f>
        <v>0.000684027471</v>
      </c>
      <c r="AH856" s="0" t="n">
        <v>5.7896582</v>
      </c>
      <c r="AI856" s="96" t="n">
        <v>5.5674298</v>
      </c>
      <c r="AJ856" s="96" t="n">
        <v>0.083336806</v>
      </c>
      <c r="AK856" s="96" t="n">
        <v>0</v>
      </c>
      <c r="AL856" s="96" t="n">
        <v>0.08934722</v>
      </c>
      <c r="AM856" s="96" t="n">
        <v>0.033173207</v>
      </c>
      <c r="AN856" s="96" t="n">
        <v>0.016371141</v>
      </c>
      <c r="AP856" s="95" t="n">
        <v>0.0041720949</v>
      </c>
      <c r="AQ856" s="95" t="n">
        <v>0.0036511769</v>
      </c>
      <c r="AR856" s="95" t="n">
        <v>0.00013556479</v>
      </c>
      <c r="AS856" s="95" t="n">
        <v>0.00038535328</v>
      </c>
      <c r="AT856" s="152" t="n">
        <f aca="false">AW856+AZ856+BA856+BB856+BC856+BK856+BL856+BP856</f>
        <v>2.18895492554E-007</v>
      </c>
      <c r="AU856" s="152" t="n">
        <f aca="false">AX856+AY856+BD856+BE856+BF856+BG856+BH856+BI856+BJ856+BM856+BQ856+BR856</f>
        <v>5.013490679395E-010</v>
      </c>
      <c r="AV856" s="153" t="n">
        <f aca="false">BN856+BO856</f>
        <v>0.053971046795</v>
      </c>
      <c r="AW856" s="154" t="n">
        <v>1.3578141E-007</v>
      </c>
      <c r="AX856" s="154" t="n">
        <v>4.0969043E-010</v>
      </c>
      <c r="AY856" s="154" t="n">
        <v>1.1193111E-014</v>
      </c>
      <c r="AZ856" s="154" t="n">
        <v>0</v>
      </c>
      <c r="BA856" s="154" t="n">
        <v>0</v>
      </c>
      <c r="BB856" s="154" t="n">
        <v>7.6153244E-011</v>
      </c>
      <c r="BC856" s="154" t="n">
        <v>8.2423389E-008</v>
      </c>
      <c r="BD856" s="154" t="n">
        <v>1.3766691E-011</v>
      </c>
      <c r="BE856" s="154" t="n">
        <v>7.7712701E-011</v>
      </c>
      <c r="BF856" s="154" t="n">
        <v>0</v>
      </c>
      <c r="BG856" s="154" t="n">
        <v>0</v>
      </c>
      <c r="BH856" s="154" t="n">
        <v>1.4552205E-013</v>
      </c>
      <c r="BI856" s="154" t="n">
        <v>1.8369962E-014</v>
      </c>
      <c r="BJ856" s="154" t="n">
        <v>4.1608165E-015</v>
      </c>
      <c r="BK856" s="154" t="n">
        <v>1.0882978E-010</v>
      </c>
      <c r="BL856" s="154" t="n">
        <v>5.0571053E-010</v>
      </c>
      <c r="BM856" s="154" t="n">
        <v>0</v>
      </c>
      <c r="BN856" s="154" t="n">
        <v>1.864795E-006</v>
      </c>
      <c r="BO856" s="154" t="n">
        <v>0.053969182</v>
      </c>
      <c r="BP856" s="154" t="n">
        <v>0</v>
      </c>
      <c r="BQ856" s="154" t="n">
        <v>0</v>
      </c>
      <c r="BR856" s="154" t="n">
        <v>0</v>
      </c>
      <c r="BT856" s="96" t="n">
        <v>1.4391253E-005</v>
      </c>
      <c r="BU856" s="96" t="n">
        <v>5.4956229E-007</v>
      </c>
      <c r="BV856" s="96" t="n">
        <v>4.0757335E-006</v>
      </c>
      <c r="BW856" s="96" t="n">
        <v>3.5686465E-007</v>
      </c>
      <c r="BX856" s="96" t="n">
        <v>1.319102E-006</v>
      </c>
      <c r="BY856" s="96" t="n">
        <v>2.7111167E-008</v>
      </c>
      <c r="BZ856" s="96" t="n">
        <v>0</v>
      </c>
      <c r="CA856" s="96" t="n">
        <v>4.1148918E-008</v>
      </c>
      <c r="CB856" s="96" t="n">
        <v>6.5420996E-007</v>
      </c>
      <c r="CC856" s="96" t="n">
        <v>2.2721306E-007</v>
      </c>
      <c r="CD856" s="96" t="n">
        <v>0</v>
      </c>
      <c r="CE856" s="96" t="n">
        <v>0</v>
      </c>
      <c r="CF856" s="96" t="n">
        <v>0</v>
      </c>
      <c r="CG856" s="96" t="n">
        <v>2.9585192E-007</v>
      </c>
      <c r="CH856" s="96" t="n">
        <v>6.8406516E-006</v>
      </c>
      <c r="CI856" s="96" t="n">
        <v>3.8042902E-009</v>
      </c>
      <c r="CJ856" s="96" t="n">
        <v>0</v>
      </c>
      <c r="CL856" s="155" t="n">
        <v>0</v>
      </c>
      <c r="CM856" s="155" t="n">
        <v>0.1460647</v>
      </c>
      <c r="CN856" s="156" t="n">
        <v>0.0020002487</v>
      </c>
      <c r="CO856" s="155" t="n">
        <v>0.00038231201</v>
      </c>
      <c r="CP856" s="155" t="n">
        <v>7.540019E-011</v>
      </c>
      <c r="CQ856" s="155" t="n">
        <v>8.3928105E-009</v>
      </c>
      <c r="CR856" s="155" t="n">
        <v>4.6429762E-005</v>
      </c>
      <c r="CS856" s="155" t="n">
        <v>0.01530276</v>
      </c>
      <c r="CT856" s="155" t="n">
        <v>0</v>
      </c>
      <c r="CU856" s="155" t="n">
        <v>9.5342855E-006</v>
      </c>
    </row>
    <row r="857" customFormat="false" ht="13.8" hidden="false" customHeight="false" outlineLevel="0" collapsed="false">
      <c r="A857" s="0" t="s">
        <v>1545</v>
      </c>
      <c r="B857" s="26" t="s">
        <v>1523</v>
      </c>
      <c r="C857" s="88" t="str">
        <f aca="false">MID(A857,1,12)</f>
        <v>A.120.10.108</v>
      </c>
      <c r="D857" s="2" t="s">
        <v>1537</v>
      </c>
      <c r="E857" s="90" t="s">
        <v>936</v>
      </c>
      <c r="F857" s="91" t="str">
        <f aca="false">MID(A857, 21,85)</f>
        <v>film PLA (biobased) 50 mu</v>
      </c>
      <c r="G857" s="133" t="n">
        <f aca="false">H857+I857+J857+K857</f>
        <v>0.04264668516771</v>
      </c>
      <c r="H857" s="149" t="n">
        <f aca="false">N857+O857+P857+Q857</f>
        <v>0.001667785954</v>
      </c>
      <c r="I857" s="149" t="n">
        <f aca="false">L857+M857+R857+V857+T857</f>
        <v>0.00247134950971</v>
      </c>
      <c r="J857" s="150" t="n">
        <f aca="false">S857+U857+W857+X857</f>
        <v>0.000972879704</v>
      </c>
      <c r="K857" s="149" t="n">
        <v>0.03753467</v>
      </c>
      <c r="L857" s="130" t="n">
        <v>0.00093551455</v>
      </c>
      <c r="M857" s="130" t="n">
        <v>0.0014176575</v>
      </c>
      <c r="N857" s="157" t="n">
        <v>0.001440934</v>
      </c>
      <c r="O857" s="130" t="n">
        <v>0.00018866052</v>
      </c>
      <c r="P857" s="157" t="n">
        <v>2.0420697E-005</v>
      </c>
      <c r="Q857" s="130" t="n">
        <v>1.7770737E-005</v>
      </c>
      <c r="R857" s="157" t="n">
        <v>0.00011728807</v>
      </c>
      <c r="S857" s="157" t="n">
        <v>5.5079984E-005</v>
      </c>
      <c r="T857" s="130" t="n">
        <v>0</v>
      </c>
      <c r="U857" s="130" t="n">
        <v>0.00091779972</v>
      </c>
      <c r="V857" s="157" t="n">
        <v>8.8938971E-007</v>
      </c>
      <c r="W857" s="157" t="n">
        <v>0</v>
      </c>
      <c r="X857" s="157" t="n">
        <v>0</v>
      </c>
      <c r="Z857" s="151" t="n">
        <f aca="false">K857/0.15</f>
        <v>0.250231133333333</v>
      </c>
      <c r="AB857" s="133" t="n">
        <f aca="false">K857</f>
        <v>0.03753467</v>
      </c>
      <c r="AC857" s="133" t="n">
        <f aca="false">L857+M857+N857+O857+P857+Q857+R857</f>
        <v>0.004138246074</v>
      </c>
      <c r="AD857" s="133" t="n">
        <f aca="false">L857+M857+R857+W857</f>
        <v>0.00247046012</v>
      </c>
      <c r="AE857" s="133" t="n">
        <f aca="false">V857+L857+M857+R857+T857</f>
        <v>0.00247134950971</v>
      </c>
      <c r="AF857" s="133" t="n">
        <f aca="false">S857+U857+X857</f>
        <v>0.000972879704</v>
      </c>
      <c r="AH857" s="0" t="n">
        <v>5.1516334</v>
      </c>
      <c r="AI857" s="96" t="n">
        <v>3.5462692</v>
      </c>
      <c r="AJ857" s="96" t="n">
        <v>0.12295021</v>
      </c>
      <c r="AK857" s="96" t="n">
        <v>0</v>
      </c>
      <c r="AL857" s="96" t="n">
        <v>1.4140597</v>
      </c>
      <c r="AM857" s="96" t="n">
        <v>0.043999149</v>
      </c>
      <c r="AN857" s="96" t="n">
        <v>0.024355174</v>
      </c>
      <c r="AP857" s="95" t="n">
        <v>0.0046484694</v>
      </c>
      <c r="AQ857" s="95" t="n">
        <v>0.004207132</v>
      </c>
      <c r="AR857" s="95" t="n">
        <v>0.00019719552</v>
      </c>
      <c r="AS857" s="95" t="n">
        <v>0.00024414185</v>
      </c>
      <c r="AT857" s="152" t="n">
        <f aca="false">AW857+AZ857+BA857+BB857+BC857+BK857+BL857+BP857</f>
        <v>2.522261367373E-007</v>
      </c>
      <c r="AU857" s="152" t="n">
        <f aca="false">AX857+AY857+BD857+BE857+BF857+BG857+BH857+BI857+BJ857+BM857+BQ857+BR857</f>
        <v>7.292733793575E-010</v>
      </c>
      <c r="AV857" s="153" t="n">
        <f aca="false">BN857+BO857</f>
        <v>0.0341935355525</v>
      </c>
      <c r="AW857" s="154" t="n">
        <v>2.3221449E-007</v>
      </c>
      <c r="AX857" s="154" t="n">
        <v>7.0064718E-010</v>
      </c>
      <c r="AY857" s="154" t="n">
        <v>1.9142682E-014</v>
      </c>
      <c r="AZ857" s="154" t="n">
        <v>0</v>
      </c>
      <c r="BA857" s="154" t="n">
        <v>0</v>
      </c>
      <c r="BB857" s="154" t="n">
        <v>3.8613264E-011</v>
      </c>
      <c r="BC857" s="154" t="n">
        <v>1.9949125E-008</v>
      </c>
      <c r="BD857" s="154" t="n">
        <v>8.8057077E-012</v>
      </c>
      <c r="BE857" s="154" t="n">
        <v>1.9790359E-011</v>
      </c>
      <c r="BF857" s="154" t="n">
        <v>0</v>
      </c>
      <c r="BG857" s="154" t="n">
        <v>0</v>
      </c>
      <c r="BH857" s="154" t="n">
        <v>1.0128374E-014</v>
      </c>
      <c r="BI857" s="154" t="n">
        <v>7.0599344E-016</v>
      </c>
      <c r="BJ857" s="154" t="n">
        <v>1.5560806E-016</v>
      </c>
      <c r="BK857" s="154" t="n">
        <v>2.8160733E-012</v>
      </c>
      <c r="BL857" s="154" t="n">
        <v>2.10924E-011</v>
      </c>
      <c r="BM857" s="154" t="n">
        <v>0</v>
      </c>
      <c r="BN857" s="154" t="n">
        <v>4.9275525E-006</v>
      </c>
      <c r="BO857" s="154" t="n">
        <v>0.034188608</v>
      </c>
      <c r="BP857" s="154" t="n">
        <v>0</v>
      </c>
      <c r="BQ857" s="154" t="n">
        <v>0</v>
      </c>
      <c r="BR857" s="154" t="n">
        <v>0</v>
      </c>
      <c r="BT857" s="96" t="n">
        <v>1.2212824E-005</v>
      </c>
      <c r="BU857" s="96" t="n">
        <v>1.3644072E-007</v>
      </c>
      <c r="BV857" s="96" t="n">
        <v>6.977108E-006</v>
      </c>
      <c r="BW857" s="96" t="n">
        <v>1.4429038E-008</v>
      </c>
      <c r="BX857" s="96" t="n">
        <v>2.812572E-007</v>
      </c>
      <c r="BY857" s="96" t="n">
        <v>0</v>
      </c>
      <c r="BZ857" s="96" t="n">
        <v>0</v>
      </c>
      <c r="CA857" s="96" t="n">
        <v>0</v>
      </c>
      <c r="CB857" s="96" t="n">
        <v>2.8391128E-008</v>
      </c>
      <c r="CC857" s="96" t="n">
        <v>1.7881538E-008</v>
      </c>
      <c r="CD857" s="96" t="n">
        <v>0</v>
      </c>
      <c r="CE857" s="96" t="n">
        <v>0</v>
      </c>
      <c r="CF857" s="96" t="n">
        <v>0</v>
      </c>
      <c r="CG857" s="96" t="n">
        <v>2.8429916E-007</v>
      </c>
      <c r="CH857" s="96" t="n">
        <v>4.4730171E-006</v>
      </c>
      <c r="CI857" s="96" t="n">
        <v>1.7115528E-014</v>
      </c>
      <c r="CJ857" s="96" t="n">
        <v>0</v>
      </c>
      <c r="CL857" s="155" t="n">
        <v>0</v>
      </c>
      <c r="CM857" s="155" t="n">
        <v>0.25023114</v>
      </c>
      <c r="CN857" s="156" t="n">
        <v>0</v>
      </c>
      <c r="CO857" s="155" t="n">
        <v>9.3350751E-005</v>
      </c>
      <c r="CP857" s="155" t="n">
        <v>4.8380922E-012</v>
      </c>
      <c r="CQ857" s="155" t="n">
        <v>5.6411287E-010</v>
      </c>
      <c r="CR857" s="155" t="n">
        <v>1.0409518E-005</v>
      </c>
      <c r="CS857" s="155" t="n">
        <v>0.00059269658</v>
      </c>
      <c r="CT857" s="155" t="n">
        <v>0</v>
      </c>
      <c r="CU857" s="155" t="n">
        <v>0</v>
      </c>
    </row>
    <row r="858" customFormat="false" ht="13.8" hidden="false" customHeight="false" outlineLevel="0" collapsed="false">
      <c r="A858" s="0" t="s">
        <v>1546</v>
      </c>
      <c r="B858" s="26" t="s">
        <v>1523</v>
      </c>
      <c r="C858" s="88" t="str">
        <f aca="false">MID(A858,1,12)</f>
        <v>A.120.10.109</v>
      </c>
      <c r="D858" s="2" t="s">
        <v>1537</v>
      </c>
      <c r="E858" s="90" t="s">
        <v>936</v>
      </c>
      <c r="F858" s="91" t="str">
        <f aca="false">MID(A858, 21,85)</f>
        <v>film PP 50 mu</v>
      </c>
      <c r="G858" s="133" t="n">
        <f aca="false">H858+I858+J858+K858</f>
        <v>0.0571319450832</v>
      </c>
      <c r="H858" s="149" t="n">
        <f aca="false">N858+O858+P858+Q858</f>
        <v>0.000933945575</v>
      </c>
      <c r="I858" s="149" t="n">
        <f aca="false">L858+M858+R858+V858+T858</f>
        <v>0.04253635068</v>
      </c>
      <c r="J858" s="150" t="n">
        <f aca="false">S858+U858+W858+X858</f>
        <v>0.0004459748282</v>
      </c>
      <c r="K858" s="149" t="n">
        <v>0.013215674</v>
      </c>
      <c r="L858" s="130" t="n">
        <v>0.0020703376</v>
      </c>
      <c r="M858" s="130" t="n">
        <v>0.00037286248</v>
      </c>
      <c r="N858" s="130" t="n">
        <v>0.00025121475</v>
      </c>
      <c r="O858" s="130" t="n">
        <v>1.2228565E-005</v>
      </c>
      <c r="P858" s="157" t="n">
        <v>0.00042660572</v>
      </c>
      <c r="Q858" s="157" t="n">
        <v>0.00024389654</v>
      </c>
      <c r="R858" s="157" t="n">
        <v>0.0046031506</v>
      </c>
      <c r="S858" s="157" t="n">
        <v>9.1209082E-006</v>
      </c>
      <c r="T858" s="130" t="n">
        <v>0.03549</v>
      </c>
      <c r="U858" s="130" t="n">
        <v>0.00043685392</v>
      </c>
      <c r="V858" s="157" t="n">
        <v>0</v>
      </c>
      <c r="W858" s="157" t="n">
        <v>0</v>
      </c>
      <c r="X858" s="157" t="n">
        <v>0</v>
      </c>
      <c r="Z858" s="151" t="n">
        <f aca="false">K858/0.15</f>
        <v>0.0881044933333333</v>
      </c>
      <c r="AB858" s="133" t="n">
        <f aca="false">K858</f>
        <v>0.013215674</v>
      </c>
      <c r="AC858" s="133" t="n">
        <f aca="false">L858+M858+N858+O858+P858+Q858+R858</f>
        <v>0.007980296255</v>
      </c>
      <c r="AD858" s="133" t="n">
        <f aca="false">L858+M858+R858+W858</f>
        <v>0.00704635068</v>
      </c>
      <c r="AE858" s="133" t="n">
        <f aca="false">V858+L858+M858+R858+T858</f>
        <v>0.04253635068</v>
      </c>
      <c r="AF858" s="133" t="n">
        <f aca="false">S858+U858+X858</f>
        <v>0.0004459748282</v>
      </c>
      <c r="AH858" s="0" t="n">
        <v>4.0086596</v>
      </c>
      <c r="AI858" s="96" t="n">
        <v>3.8623061</v>
      </c>
      <c r="AJ858" s="96" t="n">
        <v>0.060524046</v>
      </c>
      <c r="AK858" s="96" t="n">
        <v>0</v>
      </c>
      <c r="AL858" s="96" t="n">
        <v>0.049174787</v>
      </c>
      <c r="AM858" s="96" t="n">
        <v>0.02454278</v>
      </c>
      <c r="AN858" s="96" t="n">
        <v>0.012111983</v>
      </c>
      <c r="AP858" s="95" t="n">
        <v>0.0023560362</v>
      </c>
      <c r="AQ858" s="95" t="n">
        <v>0.0020075611</v>
      </c>
      <c r="AR858" s="95" t="n">
        <v>7.9067373E-005</v>
      </c>
      <c r="AS858" s="95" t="n">
        <v>0.00026940778</v>
      </c>
      <c r="AT858" s="152" t="n">
        <f aca="false">AW858+AZ858+BA858+BB858+BC858+BK858+BL858+BP858</f>
        <v>1.203573782619E-007</v>
      </c>
      <c r="AU858" s="152" t="n">
        <f aca="false">AX858+AY858+BD858+BE858+BF858+BG858+BH858+BI858+BJ858+BM858+BQ858+BR858</f>
        <v>2.92408930349E-010</v>
      </c>
      <c r="AV858" s="153" t="n">
        <f aca="false">BN858+BO858</f>
        <v>0.03773218173336</v>
      </c>
      <c r="AW858" s="154" t="n">
        <v>8.1760971E-008</v>
      </c>
      <c r="AX858" s="154" t="n">
        <v>2.4669259E-010</v>
      </c>
      <c r="AY858" s="154" t="n">
        <v>6.7399938E-015</v>
      </c>
      <c r="AZ858" s="154" t="n">
        <v>0</v>
      </c>
      <c r="BA858" s="154" t="n">
        <v>0</v>
      </c>
      <c r="BB858" s="154" t="n">
        <v>7.6214599E-012</v>
      </c>
      <c r="BC858" s="154" t="n">
        <v>3.7791121E-008</v>
      </c>
      <c r="BD858" s="154" t="n">
        <v>1.7404872E-012</v>
      </c>
      <c r="BE858" s="154" t="n">
        <v>4.3796995E-011</v>
      </c>
      <c r="BF858" s="154" t="n">
        <v>0</v>
      </c>
      <c r="BG858" s="154" t="n">
        <v>0</v>
      </c>
      <c r="BH858" s="154" t="n">
        <v>1.3904095E-013</v>
      </c>
      <c r="BI858" s="154" t="n">
        <v>2.7667692E-014</v>
      </c>
      <c r="BJ858" s="154" t="n">
        <v>5.4095132E-015</v>
      </c>
      <c r="BK858" s="154" t="n">
        <v>6.2843212E-011</v>
      </c>
      <c r="BL858" s="154" t="n">
        <v>7.3482159E-010</v>
      </c>
      <c r="BM858" s="154" t="n">
        <v>0</v>
      </c>
      <c r="BN858" s="154" t="n">
        <v>9.7973336E-007</v>
      </c>
      <c r="BO858" s="154" t="n">
        <v>0.037731202</v>
      </c>
      <c r="BP858" s="154" t="n">
        <v>0</v>
      </c>
      <c r="BQ858" s="154" t="n">
        <v>0</v>
      </c>
      <c r="BR858" s="154" t="n">
        <v>0</v>
      </c>
      <c r="BT858" s="96" t="n">
        <v>9.2117929E-006</v>
      </c>
      <c r="BU858" s="96" t="n">
        <v>3.0194971E-007</v>
      </c>
      <c r="BV858" s="96" t="n">
        <v>2.4565871E-006</v>
      </c>
      <c r="BW858" s="96" t="n">
        <v>5.3929949E-007</v>
      </c>
      <c r="BX858" s="96" t="n">
        <v>2.5967191E-007</v>
      </c>
      <c r="BY858" s="96" t="n">
        <v>0</v>
      </c>
      <c r="BZ858" s="96" t="n">
        <v>0</v>
      </c>
      <c r="CA858" s="96" t="n">
        <v>0</v>
      </c>
      <c r="CB858" s="96" t="n">
        <v>5.8695814E-007</v>
      </c>
      <c r="CC858" s="96" t="n">
        <v>2.4549793E-007</v>
      </c>
      <c r="CD858" s="96" t="n">
        <v>0</v>
      </c>
      <c r="CE858" s="96" t="n">
        <v>0</v>
      </c>
      <c r="CF858" s="96" t="n">
        <v>0</v>
      </c>
      <c r="CG858" s="96" t="n">
        <v>6.7621573E-008</v>
      </c>
      <c r="CH858" s="96" t="n">
        <v>4.754207E-006</v>
      </c>
      <c r="CI858" s="96" t="n">
        <v>1.1566444E-014</v>
      </c>
      <c r="CJ858" s="96" t="n">
        <v>0</v>
      </c>
      <c r="CL858" s="155" t="n">
        <v>0</v>
      </c>
      <c r="CM858" s="155" t="n">
        <v>0.088104495</v>
      </c>
      <c r="CN858" s="156" t="n">
        <v>0.00015143133</v>
      </c>
      <c r="CO858" s="155" t="n">
        <v>0.0002065896</v>
      </c>
      <c r="CP858" s="155" t="n">
        <v>7.0203815E-011</v>
      </c>
      <c r="CQ858" s="155" t="n">
        <v>8.3978804E-009</v>
      </c>
      <c r="CR858" s="155" t="n">
        <v>1.2929869E-005</v>
      </c>
      <c r="CS858" s="155" t="n">
        <v>0.023049818</v>
      </c>
      <c r="CT858" s="155" t="n">
        <v>0</v>
      </c>
      <c r="CU858" s="155" t="n">
        <v>0</v>
      </c>
    </row>
    <row r="859" customFormat="false" ht="13.8" hidden="false" customHeight="false" outlineLevel="0" collapsed="false">
      <c r="A859" s="0" t="s">
        <v>1547</v>
      </c>
      <c r="B859" s="26" t="s">
        <v>1523</v>
      </c>
      <c r="C859" s="88" t="str">
        <f aca="false">MID(A859,1,12)</f>
        <v>A.120.10.110</v>
      </c>
      <c r="D859" s="2" t="s">
        <v>1537</v>
      </c>
      <c r="E859" s="90" t="s">
        <v>936</v>
      </c>
      <c r="F859" s="91" t="str">
        <f aca="false">MID(A859, 21,85)</f>
        <v>film PP+PVDC 62 mu for MAP</v>
      </c>
      <c r="G859" s="133" t="n">
        <f aca="false">H859+I859+J859+K859</f>
        <v>0.155853523192</v>
      </c>
      <c r="H859" s="149" t="n">
        <f aca="false">N859+O859+P859+Q859</f>
        <v>0.06358189682</v>
      </c>
      <c r="I859" s="149" t="n">
        <f aca="false">L859+M859+R859+V859+T859</f>
        <v>0.0575922111</v>
      </c>
      <c r="J859" s="150" t="n">
        <f aca="false">S859+U859+W859+X859</f>
        <v>0.002915971272</v>
      </c>
      <c r="K859" s="149" t="n">
        <v>0.031763444</v>
      </c>
      <c r="L859" s="157" t="n">
        <v>0.0071315543</v>
      </c>
      <c r="M859" s="130" t="n">
        <v>0.0023654298</v>
      </c>
      <c r="N859" s="130" t="n">
        <v>0.0022564956</v>
      </c>
      <c r="O859" s="157" t="n">
        <v>0.0024109119</v>
      </c>
      <c r="P859" s="157" t="n">
        <v>0.058146829</v>
      </c>
      <c r="Q859" s="157" t="n">
        <v>0.00076766032</v>
      </c>
      <c r="R859" s="157" t="n">
        <v>0.015046627</v>
      </c>
      <c r="S859" s="157" t="n">
        <v>3.2097672E-005</v>
      </c>
      <c r="T859" s="130" t="n">
        <v>0.0330486</v>
      </c>
      <c r="U859" s="130" t="n">
        <v>0.0028838736</v>
      </c>
      <c r="V859" s="157" t="n">
        <v>0</v>
      </c>
      <c r="W859" s="157" t="n">
        <v>0</v>
      </c>
      <c r="X859" s="130" t="n">
        <v>0</v>
      </c>
      <c r="Z859" s="151" t="n">
        <f aca="false">K859/0.15</f>
        <v>0.211756293333333</v>
      </c>
      <c r="AB859" s="133" t="n">
        <f aca="false">K859</f>
        <v>0.031763444</v>
      </c>
      <c r="AC859" s="133" t="n">
        <f aca="false">L859+M859+N859+O859+P859+Q859+R859</f>
        <v>0.08812550792</v>
      </c>
      <c r="AD859" s="133" t="n">
        <f aca="false">L859+M859+R859+W859</f>
        <v>0.0245436111</v>
      </c>
      <c r="AE859" s="133" t="n">
        <f aca="false">V859+L859+M859+R859+T859</f>
        <v>0.0575922111</v>
      </c>
      <c r="AF859" s="133" t="n">
        <f aca="false">S859+U859+X859</f>
        <v>0.002915971272</v>
      </c>
      <c r="AH859" s="0" t="n">
        <v>5.8792785</v>
      </c>
      <c r="AI859" s="96" t="n">
        <v>5.3302992</v>
      </c>
      <c r="AJ859" s="96" t="n">
        <v>0.36700423</v>
      </c>
      <c r="AK859" s="96" t="n">
        <v>0</v>
      </c>
      <c r="AL859" s="96" t="n">
        <v>0.050769645</v>
      </c>
      <c r="AM859" s="96" t="n">
        <v>0.039912298</v>
      </c>
      <c r="AN859" s="96" t="n">
        <v>0.091293089</v>
      </c>
      <c r="AP859" s="95" t="n">
        <v>0.006800856</v>
      </c>
      <c r="AQ859" s="95" t="n">
        <v>0.0062241095</v>
      </c>
      <c r="AR859" s="95" t="n">
        <v>0.00020505685</v>
      </c>
      <c r="AS859" s="95" t="n">
        <v>0.00037168972</v>
      </c>
      <c r="AT859" s="152" t="n">
        <f aca="false">AW859+AZ859+BA859+BB859+BC859+BK859+BL859+BP859</f>
        <v>3.73148052244E-007</v>
      </c>
      <c r="AU859" s="152" t="n">
        <f aca="false">AX859+AY859+BD859+BE859+BF859+BG859+BH859+BI859+BJ859+BM859+BQ859+BR859</f>
        <v>7.58346328627E-010</v>
      </c>
      <c r="AV859" s="153" t="n">
        <f aca="false">BN859+BO859</f>
        <v>0.0520573832467</v>
      </c>
      <c r="AW859" s="154" t="n">
        <v>1.9650984E-007</v>
      </c>
      <c r="AX859" s="154" t="n">
        <v>5.9291762E-010</v>
      </c>
      <c r="AY859" s="154" t="n">
        <v>1.6199356E-014</v>
      </c>
      <c r="AZ859" s="154" t="n">
        <v>0</v>
      </c>
      <c r="BA859" s="154" t="n">
        <v>0</v>
      </c>
      <c r="BB859" s="154" t="n">
        <v>6.1127044E-011</v>
      </c>
      <c r="BC859" s="154" t="n">
        <v>1.6733288E-007</v>
      </c>
      <c r="BD859" s="154" t="n">
        <v>1.3941742E-011</v>
      </c>
      <c r="BE859" s="154" t="n">
        <v>1.5086459E-010</v>
      </c>
      <c r="BF859" s="154" t="n">
        <v>0</v>
      </c>
      <c r="BG859" s="154" t="n">
        <v>0</v>
      </c>
      <c r="BH859" s="154" t="n">
        <v>4.5093074E-013</v>
      </c>
      <c r="BI859" s="154" t="n">
        <v>9.4766365E-014</v>
      </c>
      <c r="BJ859" s="154" t="n">
        <v>6.0480166E-014</v>
      </c>
      <c r="BK859" s="154" t="n">
        <v>6.8483077E-009</v>
      </c>
      <c r="BL859" s="154" t="n">
        <v>2.3958975E-009</v>
      </c>
      <c r="BM859" s="154" t="n">
        <v>0</v>
      </c>
      <c r="BN859" s="154" t="n">
        <v>2.9932467E-006</v>
      </c>
      <c r="BO859" s="154" t="n">
        <v>0.05205439</v>
      </c>
      <c r="BP859" s="154" t="n">
        <v>0</v>
      </c>
      <c r="BQ859" s="154" t="n">
        <v>0</v>
      </c>
      <c r="BR859" s="154" t="n">
        <v>0</v>
      </c>
      <c r="BT859" s="96" t="n">
        <v>9.8025169E-005</v>
      </c>
      <c r="BU859" s="96" t="n">
        <v>1.0401061E-006</v>
      </c>
      <c r="BV859" s="96" t="n">
        <v>5.9043273E-006</v>
      </c>
      <c r="BW859" s="96" t="n">
        <v>1.7659241E-006</v>
      </c>
      <c r="BX859" s="96" t="n">
        <v>3.0147306E-006</v>
      </c>
      <c r="BY859" s="96" t="n">
        <v>0</v>
      </c>
      <c r="BZ859" s="96" t="n">
        <v>0</v>
      </c>
      <c r="CA859" s="96" t="n">
        <v>0</v>
      </c>
      <c r="CB859" s="96" t="n">
        <v>7.8074865E-005</v>
      </c>
      <c r="CC859" s="96" t="n">
        <v>7.8562571E-007</v>
      </c>
      <c r="CD859" s="96" t="n">
        <v>0</v>
      </c>
      <c r="CE859" s="96" t="n">
        <v>0</v>
      </c>
      <c r="CF859" s="96" t="n">
        <v>0</v>
      </c>
      <c r="CG859" s="96" t="n">
        <v>4.9885795E-007</v>
      </c>
      <c r="CH859" s="96" t="n">
        <v>6.9407319E-006</v>
      </c>
      <c r="CI859" s="96" t="n">
        <v>1.6465152E-014</v>
      </c>
      <c r="CJ859" s="96" t="n">
        <v>0</v>
      </c>
      <c r="CL859" s="155" t="n">
        <v>0</v>
      </c>
      <c r="CM859" s="155" t="n">
        <v>0.21175629</v>
      </c>
      <c r="CN859" s="156" t="n">
        <v>0.00011215903</v>
      </c>
      <c r="CO859" s="155" t="n">
        <v>0.00071162544</v>
      </c>
      <c r="CP859" s="155" t="n">
        <v>7.5002541E-010</v>
      </c>
      <c r="CQ859" s="155" t="n">
        <v>2.6554659E-008</v>
      </c>
      <c r="CR859" s="155" t="n">
        <v>0.00010361071</v>
      </c>
      <c r="CS859" s="155" t="n">
        <v>0.076950563</v>
      </c>
      <c r="CT859" s="155" t="n">
        <v>0</v>
      </c>
      <c r="CU859" s="155" t="n">
        <v>0</v>
      </c>
    </row>
    <row r="860" customFormat="false" ht="13.8" hidden="false" customHeight="false" outlineLevel="0" collapsed="false">
      <c r="A860" s="0" t="s">
        <v>1548</v>
      </c>
      <c r="B860" s="26" t="s">
        <v>1523</v>
      </c>
      <c r="C860" s="88" t="str">
        <f aca="false">MID(A860,1,12)</f>
        <v>A.120.10.111</v>
      </c>
      <c r="D860" s="2" t="s">
        <v>1537</v>
      </c>
      <c r="E860" s="90" t="s">
        <v>936</v>
      </c>
      <c r="F860" s="91" t="str">
        <f aca="false">MID(A860, 21,85)</f>
        <v>film PS (shrink) 50 mu</v>
      </c>
      <c r="G860" s="133" t="n">
        <f aca="false">H860+I860+J860+K860</f>
        <v>0.0677295349917237</v>
      </c>
      <c r="H860" s="149" t="n">
        <f aca="false">N860+O860+P860+Q860</f>
        <v>0.002105189855</v>
      </c>
      <c r="I860" s="149" t="n">
        <f aca="false">L860+M860+R860+V860+T860</f>
        <v>0.0456871538017237</v>
      </c>
      <c r="J860" s="150" t="n">
        <f aca="false">S860+U860+W860+X860</f>
        <v>0.000514586335</v>
      </c>
      <c r="K860" s="149" t="n">
        <v>0.019422605</v>
      </c>
      <c r="L860" s="130" t="n">
        <v>0.0014839097</v>
      </c>
      <c r="M860" s="130" t="n">
        <v>0.00010009408</v>
      </c>
      <c r="N860" s="130" t="n">
        <v>0.0014159233</v>
      </c>
      <c r="O860" s="157" t="n">
        <v>0.00023253378</v>
      </c>
      <c r="P860" s="157" t="n">
        <v>4.0757255E-005</v>
      </c>
      <c r="Q860" s="130" t="n">
        <v>0.00041597552</v>
      </c>
      <c r="R860" s="157" t="n">
        <v>2.1723746E-011</v>
      </c>
      <c r="S860" s="157" t="n">
        <v>1.0524125E-005</v>
      </c>
      <c r="T860" s="130" t="n">
        <v>0.04410315</v>
      </c>
      <c r="U860" s="130" t="n">
        <v>0.00050406221</v>
      </c>
      <c r="V860" s="157" t="n">
        <v>0</v>
      </c>
      <c r="W860" s="157" t="n">
        <v>0</v>
      </c>
      <c r="X860" s="130" t="n">
        <v>0</v>
      </c>
      <c r="Z860" s="151" t="n">
        <f aca="false">K860/0.15</f>
        <v>0.129484033333333</v>
      </c>
      <c r="AB860" s="133" t="n">
        <f aca="false">K860</f>
        <v>0.019422605</v>
      </c>
      <c r="AC860" s="133" t="n">
        <f aca="false">L860+M860+N860+O860+P860+Q860+R860</f>
        <v>0.00368919365672375</v>
      </c>
      <c r="AD860" s="133" t="n">
        <f aca="false">L860+M860+R860+W860</f>
        <v>0.00158400380172375</v>
      </c>
      <c r="AE860" s="133" t="n">
        <f aca="false">V860+L860+M860+R860+T860</f>
        <v>0.0456871538017237</v>
      </c>
      <c r="AF860" s="133" t="n">
        <f aca="false">S860+U860+X860</f>
        <v>0.000514586335</v>
      </c>
      <c r="AH860" s="0" t="n">
        <v>4.9572028</v>
      </c>
      <c r="AI860" s="96" t="n">
        <v>4.7697482</v>
      </c>
      <c r="AJ860" s="96" t="n">
        <v>0.069835437</v>
      </c>
      <c r="AK860" s="96" t="n">
        <v>0</v>
      </c>
      <c r="AL860" s="96" t="n">
        <v>0.075325139</v>
      </c>
      <c r="AM860" s="96" t="n">
        <v>0.028318592</v>
      </c>
      <c r="AN860" s="96" t="n">
        <v>0.013975365</v>
      </c>
      <c r="AP860" s="95" t="n">
        <v>0.0029589847</v>
      </c>
      <c r="AQ860" s="95" t="n">
        <v>0.0025168344</v>
      </c>
      <c r="AR860" s="95" t="n">
        <v>0.00010892979</v>
      </c>
      <c r="AS860" s="95" t="n">
        <v>0.00033322055</v>
      </c>
      <c r="AT860" s="152" t="n">
        <f aca="false">AW860+AZ860+BA860+BB860+BC860+BK860+BL860+BP860</f>
        <v>1.508893502177E-007</v>
      </c>
      <c r="AU860" s="152" t="n">
        <f aca="false">AX860+AY860+BD860+BE860+BF860+BG860+BH860+BI860+BJ860+BM860+BQ860+BR860</f>
        <v>4.0284686023975E-010</v>
      </c>
      <c r="AV860" s="153" t="n">
        <f aca="false">BN860+BO860</f>
        <v>0.0466695454616</v>
      </c>
      <c r="AW860" s="154" t="n">
        <v>1.2016118E-007</v>
      </c>
      <c r="AX860" s="154" t="n">
        <v>3.6255529E-010</v>
      </c>
      <c r="AY860" s="154" t="n">
        <v>9.9055285E-015</v>
      </c>
      <c r="AZ860" s="154" t="n">
        <v>0</v>
      </c>
      <c r="BA860" s="154" t="n">
        <v>0</v>
      </c>
      <c r="BB860" s="154" t="n">
        <v>3.7943042E-011</v>
      </c>
      <c r="BC860" s="154" t="n">
        <v>3.059669E-008</v>
      </c>
      <c r="BD860" s="154" t="n">
        <v>8.6528645E-012</v>
      </c>
      <c r="BE860" s="154" t="n">
        <v>3.1391394E-011</v>
      </c>
      <c r="BF860" s="154" t="n">
        <v>0</v>
      </c>
      <c r="BG860" s="154" t="n">
        <v>0</v>
      </c>
      <c r="BH860" s="154" t="n">
        <v>2.3698142E-013</v>
      </c>
      <c r="BI860" s="154" t="n">
        <v>1.367373E-017</v>
      </c>
      <c r="BJ860" s="154" t="n">
        <v>4.1111752E-016</v>
      </c>
      <c r="BK860" s="154" t="n">
        <v>8.2574887E-012</v>
      </c>
      <c r="BL860" s="154" t="n">
        <v>8.5279687E-011</v>
      </c>
      <c r="BM860" s="154" t="n">
        <v>0</v>
      </c>
      <c r="BN860" s="154" t="n">
        <v>1.1304616E-006</v>
      </c>
      <c r="BO860" s="154" t="n">
        <v>0.046668415</v>
      </c>
      <c r="BP860" s="154" t="n">
        <v>0</v>
      </c>
      <c r="BQ860" s="154" t="n">
        <v>0</v>
      </c>
      <c r="BR860" s="154" t="n">
        <v>0</v>
      </c>
      <c r="BT860" s="96" t="n">
        <v>1.0721405E-005</v>
      </c>
      <c r="BU860" s="96" t="n">
        <v>2.1642175E-007</v>
      </c>
      <c r="BV860" s="96" t="n">
        <v>3.6103584E-006</v>
      </c>
      <c r="BW860" s="96" t="n">
        <v>7.5729448E-010</v>
      </c>
      <c r="BX860" s="96" t="n">
        <v>3.8641041E-007</v>
      </c>
      <c r="BY860" s="96" t="n">
        <v>0</v>
      </c>
      <c r="BZ860" s="96" t="n">
        <v>0</v>
      </c>
      <c r="CA860" s="96" t="n">
        <v>0</v>
      </c>
      <c r="CB860" s="96" t="n">
        <v>7.478308E-008</v>
      </c>
      <c r="CC860" s="96" t="n">
        <v>2.7730979E-007</v>
      </c>
      <c r="CD860" s="96" t="n">
        <v>0</v>
      </c>
      <c r="CE860" s="96" t="n">
        <v>0</v>
      </c>
      <c r="CF860" s="96" t="n">
        <v>0</v>
      </c>
      <c r="CG860" s="96" t="n">
        <v>2.8471004E-007</v>
      </c>
      <c r="CH860" s="96" t="n">
        <v>5.8706543E-006</v>
      </c>
      <c r="CI860" s="96" t="n">
        <v>1.3345897E-014</v>
      </c>
      <c r="CJ860" s="96" t="n">
        <v>0</v>
      </c>
      <c r="CL860" s="155" t="n">
        <v>0</v>
      </c>
      <c r="CM860" s="155" t="n">
        <v>0.12948403</v>
      </c>
      <c r="CN860" s="156" t="n">
        <v>0</v>
      </c>
      <c r="CO860" s="155" t="n">
        <v>0.00014807261</v>
      </c>
      <c r="CP860" s="155" t="n">
        <v>1.0694115E-010</v>
      </c>
      <c r="CQ860" s="155" t="n">
        <v>1.2603281E-008</v>
      </c>
      <c r="CR860" s="155" t="n">
        <v>1.4847728E-005</v>
      </c>
      <c r="CS860" s="155" t="n">
        <v>0.00018530657</v>
      </c>
      <c r="CT860" s="155" t="n">
        <v>0</v>
      </c>
      <c r="CU860" s="155" t="n">
        <v>0</v>
      </c>
    </row>
    <row r="861" customFormat="false" ht="13.8" hidden="false" customHeight="false" outlineLevel="0" collapsed="false">
      <c r="A861" s="0" t="s">
        <v>1549</v>
      </c>
      <c r="B861" s="26" t="s">
        <v>1523</v>
      </c>
      <c r="C861" s="88" t="str">
        <f aca="false">MID(A861,1,12)</f>
        <v>A.120.10.112</v>
      </c>
      <c r="D861" s="2" t="s">
        <v>1537</v>
      </c>
      <c r="E861" s="90" t="s">
        <v>936</v>
      </c>
      <c r="F861" s="91" t="str">
        <f aca="false">MID(A861, 21,85)</f>
        <v>film PVC (stiff shrink) 50 mu</v>
      </c>
      <c r="G861" s="133" t="n">
        <f aca="false">H861+I861+J861+K861</f>
        <v>0.071953279297</v>
      </c>
      <c r="H861" s="149" t="n">
        <f aca="false">N861+O861+P861+Q861</f>
        <v>0.00457305497</v>
      </c>
      <c r="I861" s="149" t="n">
        <f aca="false">L861+M861+R861+V861+T861</f>
        <v>0.03985230321</v>
      </c>
      <c r="J861" s="150" t="n">
        <f aca="false">S861+U861+W861+X861</f>
        <v>0.000686115117</v>
      </c>
      <c r="K861" s="149" t="n">
        <v>0.026841806</v>
      </c>
      <c r="L861" s="130" t="n">
        <v>0.005446787</v>
      </c>
      <c r="M861" s="157" t="n">
        <v>0.00042594301</v>
      </c>
      <c r="N861" s="130" t="n">
        <v>0.0034686937</v>
      </c>
      <c r="O861" s="157" t="n">
        <v>0.00054302604</v>
      </c>
      <c r="P861" s="157" t="n">
        <v>0.00032920836</v>
      </c>
      <c r="Q861" s="130" t="n">
        <v>0.00023212687</v>
      </c>
      <c r="R861" s="157" t="n">
        <v>0.0095187732</v>
      </c>
      <c r="S861" s="157" t="n">
        <v>1.4032167E-005</v>
      </c>
      <c r="T861" s="130" t="n">
        <v>0.0244608</v>
      </c>
      <c r="U861" s="130" t="n">
        <v>0.00067208295</v>
      </c>
      <c r="V861" s="157" t="n">
        <v>0</v>
      </c>
      <c r="W861" s="157" t="n">
        <v>0</v>
      </c>
      <c r="X861" s="130" t="n">
        <v>0</v>
      </c>
      <c r="Z861" s="151" t="n">
        <f aca="false">K861/0.15</f>
        <v>0.178945373333333</v>
      </c>
      <c r="AB861" s="133" t="n">
        <f aca="false">K861</f>
        <v>0.026841806</v>
      </c>
      <c r="AC861" s="133" t="n">
        <f aca="false">L861+M861+N861+O861+P861+Q861+R861</f>
        <v>0.01996455818</v>
      </c>
      <c r="AD861" s="133" t="n">
        <f aca="false">L861+M861+R861+W861</f>
        <v>0.01539150321</v>
      </c>
      <c r="AE861" s="133" t="n">
        <f aca="false">V861+L861+M861+R861+T861</f>
        <v>0.03985230321</v>
      </c>
      <c r="AF861" s="133" t="n">
        <f aca="false">S861+U861+X861</f>
        <v>0.000686115117</v>
      </c>
      <c r="AH861" s="0" t="n">
        <v>4.9379603</v>
      </c>
      <c r="AI861" s="96" t="n">
        <v>4.4901113</v>
      </c>
      <c r="AJ861" s="96" t="n">
        <v>0.093113916</v>
      </c>
      <c r="AK861" s="96" t="n">
        <v>0</v>
      </c>
      <c r="AL861" s="96" t="n">
        <v>0.29834312</v>
      </c>
      <c r="AM861" s="96" t="n">
        <v>0.037758122</v>
      </c>
      <c r="AN861" s="96" t="n">
        <v>0.01863382</v>
      </c>
      <c r="AP861" s="95" t="n">
        <v>0.0050721982</v>
      </c>
      <c r="AQ861" s="95" t="n">
        <v>0.0045889608</v>
      </c>
      <c r="AR861" s="95" t="n">
        <v>0.00017242934</v>
      </c>
      <c r="AS861" s="95" t="n">
        <v>0.00031080799</v>
      </c>
      <c r="AT861" s="152" t="n">
        <f aca="false">AW861+AZ861+BA861+BB861+BC861+BK861+BL861+BP861</f>
        <v>2.75117560237E-007</v>
      </c>
      <c r="AU861" s="152" t="n">
        <f aca="false">AX861+AY861+BD861+BE861+BF861+BG861+BH861+BI861+BJ861+BM861+BQ861+BR861</f>
        <v>6.37682455566E-010</v>
      </c>
      <c r="AV861" s="153" t="n">
        <f aca="false">BN861+BO861</f>
        <v>0.0435305302821</v>
      </c>
      <c r="AW861" s="154" t="n">
        <v>1.6606131E-007</v>
      </c>
      <c r="AX861" s="154" t="n">
        <v>5.0104705E-010</v>
      </c>
      <c r="AY861" s="154" t="n">
        <v>1.3689321E-014</v>
      </c>
      <c r="AZ861" s="154" t="n">
        <v>0</v>
      </c>
      <c r="BA861" s="154" t="n">
        <v>0</v>
      </c>
      <c r="BB861" s="154" t="n">
        <v>9.2951923E-011</v>
      </c>
      <c r="BC861" s="154" t="n">
        <v>1.0743664E-007</v>
      </c>
      <c r="BD861" s="154" t="n">
        <v>2.1197573E-011</v>
      </c>
      <c r="BE861" s="154" t="n">
        <v>1.1522415E-010</v>
      </c>
      <c r="BF861" s="154" t="n">
        <v>0</v>
      </c>
      <c r="BG861" s="154" t="n">
        <v>0</v>
      </c>
      <c r="BH861" s="154" t="n">
        <v>1.3230875E-013</v>
      </c>
      <c r="BI861" s="154" t="n">
        <v>5.7164441E-014</v>
      </c>
      <c r="BJ861" s="154" t="n">
        <v>1.0520054E-014</v>
      </c>
      <c r="BK861" s="154" t="n">
        <v>6.2943714E-011</v>
      </c>
      <c r="BL861" s="154" t="n">
        <v>1.4637146E-009</v>
      </c>
      <c r="BM861" s="154" t="n">
        <v>0</v>
      </c>
      <c r="BN861" s="154" t="n">
        <v>1.5072821E-006</v>
      </c>
      <c r="BO861" s="154" t="n">
        <v>0.043529023</v>
      </c>
      <c r="BP861" s="154" t="n">
        <v>0</v>
      </c>
      <c r="BQ861" s="154" t="n">
        <v>0</v>
      </c>
      <c r="BR861" s="154" t="n">
        <v>0</v>
      </c>
      <c r="BT861" s="96" t="n">
        <v>1.511719E-005</v>
      </c>
      <c r="BU861" s="96" t="n">
        <v>7.9439012E-007</v>
      </c>
      <c r="BV861" s="96" t="n">
        <v>4.9894719E-006</v>
      </c>
      <c r="BW861" s="96" t="n">
        <v>1.1167086E-006</v>
      </c>
      <c r="BX861" s="96" t="n">
        <v>1.1404183E-006</v>
      </c>
      <c r="BY861" s="96" t="n">
        <v>0</v>
      </c>
      <c r="BZ861" s="96" t="n">
        <v>0</v>
      </c>
      <c r="CA861" s="96" t="n">
        <v>0</v>
      </c>
      <c r="CB861" s="96" t="n">
        <v>4.5857681E-007</v>
      </c>
      <c r="CC861" s="96" t="n">
        <v>3.323357E-007</v>
      </c>
      <c r="CD861" s="96" t="n">
        <v>0</v>
      </c>
      <c r="CE861" s="96" t="n">
        <v>0</v>
      </c>
      <c r="CF861" s="96" t="n">
        <v>0</v>
      </c>
      <c r="CG861" s="96" t="n">
        <v>7.1462601E-007</v>
      </c>
      <c r="CH861" s="96" t="n">
        <v>5.5706629E-006</v>
      </c>
      <c r="CI861" s="96" t="n">
        <v>1.7794529E-014</v>
      </c>
      <c r="CJ861" s="96" t="n">
        <v>0</v>
      </c>
      <c r="CL861" s="155" t="n">
        <v>0</v>
      </c>
      <c r="CM861" s="155" t="n">
        <v>0.17894538</v>
      </c>
      <c r="CN861" s="156" t="n">
        <v>0</v>
      </c>
      <c r="CO861" s="155" t="n">
        <v>0.00054351015</v>
      </c>
      <c r="CP861" s="155" t="n">
        <v>7.0289954E-011</v>
      </c>
      <c r="CQ861" s="155" t="n">
        <v>9.1178304E-009</v>
      </c>
      <c r="CR861" s="155" t="n">
        <v>4.67563E-005</v>
      </c>
      <c r="CS861" s="155" t="n">
        <v>0.047528018</v>
      </c>
      <c r="CT861" s="155" t="n">
        <v>0</v>
      </c>
      <c r="CU861" s="155" t="n">
        <v>0</v>
      </c>
    </row>
    <row r="862" customFormat="false" ht="13.8" hidden="false" customHeight="false" outlineLevel="0" collapsed="false">
      <c r="A862" s="0" t="s">
        <v>1550</v>
      </c>
      <c r="B862" s="26" t="s">
        <v>1523</v>
      </c>
      <c r="C862" s="88" t="str">
        <f aca="false">MID(A862,1,12)</f>
        <v>A.120.10.113</v>
      </c>
      <c r="D862" s="2" t="s">
        <v>1537</v>
      </c>
      <c r="E862" s="90" t="s">
        <v>936</v>
      </c>
      <c r="F862" s="91" t="str">
        <f aca="false">MID(A862, 21,85)</f>
        <v>Printing of multilayer film - UV Inkjet</v>
      </c>
      <c r="G862" s="133" t="n">
        <f aca="false">H862+I862+J862+K862</f>
        <v>0.02299923341</v>
      </c>
      <c r="H862" s="149" t="n">
        <f aca="false">N862+O862+P862+Q862</f>
        <v>0.0019123436</v>
      </c>
      <c r="I862" s="149" t="n">
        <f aca="false">L862+M862+R862+V862+T862</f>
        <v>0.01170484035</v>
      </c>
      <c r="J862" s="150" t="n">
        <f aca="false">S862+U862+W862+X862</f>
        <v>0.00180473996</v>
      </c>
      <c r="K862" s="149" t="n">
        <v>0.0075773095</v>
      </c>
      <c r="L862" s="130" t="n">
        <v>0.0012653613</v>
      </c>
      <c r="M862" s="157" t="n">
        <v>0.0023860841</v>
      </c>
      <c r="N862" s="130" t="n">
        <v>0.0010985594</v>
      </c>
      <c r="O862" s="157" t="n">
        <v>0.0004974802</v>
      </c>
      <c r="P862" s="157" t="n">
        <v>0.00015877536</v>
      </c>
      <c r="Q862" s="130" t="n">
        <v>0.00015752864</v>
      </c>
      <c r="R862" s="157" t="n">
        <v>0.0015869057</v>
      </c>
      <c r="S862" s="157" t="n">
        <v>0.0005134378</v>
      </c>
      <c r="T862" s="130" t="n">
        <v>0.0060683405</v>
      </c>
      <c r="U862" s="157" t="n">
        <v>0.00059971642</v>
      </c>
      <c r="V862" s="157" t="n">
        <v>0.00039814875</v>
      </c>
      <c r="W862" s="157" t="n">
        <v>0.00069158574</v>
      </c>
      <c r="X862" s="130" t="n">
        <v>0</v>
      </c>
      <c r="Z862" s="151" t="n">
        <f aca="false">K862/0.15</f>
        <v>0.0505153966666667</v>
      </c>
      <c r="AB862" s="133" t="n">
        <f aca="false">K862</f>
        <v>0.0075773095</v>
      </c>
      <c r="AC862" s="133" t="n">
        <f aca="false">L862+M862+N862+O862+P862+Q862+R862</f>
        <v>0.0071506947</v>
      </c>
      <c r="AD862" s="133" t="n">
        <f aca="false">L862+M862+R862+W862</f>
        <v>0.00592993684</v>
      </c>
      <c r="AE862" s="133" t="n">
        <f aca="false">V862+L862+M862+R862+T862</f>
        <v>0.01170484035</v>
      </c>
      <c r="AF862" s="133" t="n">
        <f aca="false">S862+U862+X862</f>
        <v>0.00111315422</v>
      </c>
      <c r="AH862" s="0" t="n">
        <v>1.2585137</v>
      </c>
      <c r="AI862" s="96" t="n">
        <v>0.92224585</v>
      </c>
      <c r="AJ862" s="96" t="n">
        <v>0.07840712</v>
      </c>
      <c r="AK862" s="96" t="n">
        <v>0</v>
      </c>
      <c r="AL862" s="96" t="n">
        <v>0.21769879</v>
      </c>
      <c r="AM862" s="96" t="n">
        <v>0.019863916</v>
      </c>
      <c r="AN862" s="96" t="n">
        <v>0.020298071</v>
      </c>
      <c r="AP862" s="95" t="n">
        <v>0.0014320136</v>
      </c>
      <c r="AQ862" s="95" t="n">
        <v>0.0013225322</v>
      </c>
      <c r="AR862" s="95" t="n">
        <v>4.7533333E-005</v>
      </c>
      <c r="AS862" s="95" t="n">
        <v>6.1948126E-005</v>
      </c>
      <c r="AT862" s="152" t="n">
        <f aca="false">AW862+AZ862+BA862+BB862+BC862+BK862+BL862+BP862</f>
        <v>7.9288499826E-008</v>
      </c>
      <c r="AU862" s="152" t="n">
        <f aca="false">AX862+AY862+BD862+BE862+BF862+BG862+BH862+BI862+BJ862+BM862+BQ862+BR862</f>
        <v>1.757889520508E-010</v>
      </c>
      <c r="AV862" s="153" t="n">
        <f aca="false">BN862+BO862</f>
        <v>0.008676208172</v>
      </c>
      <c r="AW862" s="154" t="n">
        <v>4.6878288E-008</v>
      </c>
      <c r="AX862" s="154" t="n">
        <v>1.4144311E-010</v>
      </c>
      <c r="AY862" s="154" t="n">
        <v>3.8644278E-015</v>
      </c>
      <c r="AZ862" s="154" t="n">
        <v>0</v>
      </c>
      <c r="BA862" s="154" t="n">
        <v>0</v>
      </c>
      <c r="BB862" s="154" t="n">
        <v>2.943852E-011</v>
      </c>
      <c r="BC862" s="154" t="n">
        <v>3.0783536E-008</v>
      </c>
      <c r="BD862" s="154" t="n">
        <v>6.7134185E-012</v>
      </c>
      <c r="BE862" s="154" t="n">
        <v>2.6768109E-011</v>
      </c>
      <c r="BF862" s="154" t="n">
        <v>0</v>
      </c>
      <c r="BG862" s="154" t="n">
        <v>0</v>
      </c>
      <c r="BH862" s="154" t="n">
        <v>8.8871503E-014</v>
      </c>
      <c r="BI862" s="154" t="n">
        <v>6.4960475E-013</v>
      </c>
      <c r="BJ862" s="154" t="n">
        <v>1.2197387E-013</v>
      </c>
      <c r="BK862" s="154" t="n">
        <v>1.5449585E-009</v>
      </c>
      <c r="BL862" s="154" t="n">
        <v>5.2278806E-011</v>
      </c>
      <c r="BM862" s="154" t="n">
        <v>0</v>
      </c>
      <c r="BN862" s="154" t="n">
        <v>1.0859972E-005</v>
      </c>
      <c r="BO862" s="154" t="n">
        <v>0.0086653482</v>
      </c>
      <c r="BP862" s="154" t="n">
        <v>0</v>
      </c>
      <c r="BQ862" s="154" t="n">
        <v>0</v>
      </c>
      <c r="BR862" s="154" t="n">
        <v>0</v>
      </c>
      <c r="BT862" s="96" t="n">
        <v>4.3820276E-006</v>
      </c>
      <c r="BU862" s="96" t="n">
        <v>1.8454743E-007</v>
      </c>
      <c r="BV862" s="96" t="n">
        <v>1.4085033E-006</v>
      </c>
      <c r="BW862" s="96" t="n">
        <v>1.8644044E-007</v>
      </c>
      <c r="BX862" s="96" t="n">
        <v>5.9730271E-007</v>
      </c>
      <c r="BY862" s="96" t="n">
        <v>0</v>
      </c>
      <c r="BZ862" s="96" t="n">
        <v>0</v>
      </c>
      <c r="CA862" s="96" t="n">
        <v>0</v>
      </c>
      <c r="CB862" s="96" t="n">
        <v>2.2059876E-007</v>
      </c>
      <c r="CC862" s="96" t="n">
        <v>1.0583307E-007</v>
      </c>
      <c r="CD862" s="96" t="n">
        <v>0</v>
      </c>
      <c r="CE862" s="96" t="n">
        <v>0</v>
      </c>
      <c r="CF862" s="96" t="n">
        <v>0</v>
      </c>
      <c r="CG862" s="96" t="n">
        <v>2.2197515E-007</v>
      </c>
      <c r="CH862" s="96" t="n">
        <v>1.2119462E-006</v>
      </c>
      <c r="CI862" s="96" t="n">
        <v>2.4488057E-007</v>
      </c>
      <c r="CJ862" s="96" t="n">
        <v>0</v>
      </c>
      <c r="CL862" s="155" t="n">
        <v>0</v>
      </c>
      <c r="CM862" s="155" t="n">
        <v>0.050515396</v>
      </c>
      <c r="CN862" s="156" t="n">
        <v>0</v>
      </c>
      <c r="CO862" s="155" t="n">
        <v>0.00012626466</v>
      </c>
      <c r="CP862" s="155" t="n">
        <v>8.1783744E-010</v>
      </c>
      <c r="CQ862" s="155" t="n">
        <v>4.7697273E-009</v>
      </c>
      <c r="CR862" s="155" t="n">
        <v>2.0122162E-005</v>
      </c>
      <c r="CS862" s="155" t="n">
        <v>0.30253913</v>
      </c>
      <c r="CT862" s="155" t="n">
        <v>0</v>
      </c>
      <c r="CU862" s="155" t="n">
        <v>0</v>
      </c>
    </row>
    <row r="863" customFormat="false" ht="13.8" hidden="false" customHeight="false" outlineLevel="0" collapsed="false">
      <c r="B863" s="26"/>
      <c r="C863" s="88"/>
      <c r="D863" s="3" t="s">
        <v>1551</v>
      </c>
      <c r="E863" s="90"/>
      <c r="J863" s="158"/>
      <c r="M863" s="102"/>
      <c r="O863" s="102"/>
      <c r="P863" s="102"/>
      <c r="R863" s="102"/>
      <c r="S863" s="102"/>
      <c r="U863" s="102"/>
      <c r="V863" s="102"/>
      <c r="W863" s="102"/>
      <c r="AT863" s="102"/>
      <c r="AU863" s="102"/>
      <c r="AV863" s="159"/>
      <c r="CN863" s="160"/>
    </row>
    <row r="864" customFormat="false" ht="13.8" hidden="false" customHeight="false" outlineLevel="0" collapsed="false">
      <c r="A864" s="0" t="s">
        <v>1552</v>
      </c>
      <c r="B864" s="26" t="s">
        <v>1523</v>
      </c>
      <c r="C864" s="88" t="str">
        <f aca="false">MID(A864,1,12)</f>
        <v>A.120.20.101</v>
      </c>
      <c r="D864" s="2" t="s">
        <v>1551</v>
      </c>
      <c r="E864" s="90" t="s">
        <v>1094</v>
      </c>
      <c r="F864" s="91" t="str">
        <f aca="false">MID(A864, 21,85)</f>
        <v>MAP Carbon Dioxide gas at 1 bar 0 degr C</v>
      </c>
      <c r="G864" s="133" t="n">
        <f aca="false">H864+I864+J864+K864</f>
        <v>0.1662038810432</v>
      </c>
      <c r="H864" s="149" t="n">
        <f aca="false">N864+O864+P864+Q864</f>
        <v>0.00605439446</v>
      </c>
      <c r="I864" s="149" t="n">
        <f aca="false">L864+M864+R864+V864+T864</f>
        <v>0.0101851814932</v>
      </c>
      <c r="J864" s="150" t="n">
        <f aca="false">S864+U864+W864+X864</f>
        <v>0.01263629509</v>
      </c>
      <c r="K864" s="149" t="n">
        <v>0.13732801</v>
      </c>
      <c r="L864" s="130" t="n">
        <v>0.0045643474</v>
      </c>
      <c r="M864" s="130" t="n">
        <v>0.005337631</v>
      </c>
      <c r="N864" s="130" t="n">
        <v>0.005234443</v>
      </c>
      <c r="O864" s="157" t="n">
        <v>0.00072842866</v>
      </c>
      <c r="P864" s="157" t="n">
        <v>4.8936611E-005</v>
      </c>
      <c r="Q864" s="157" t="n">
        <v>4.2586189E-005</v>
      </c>
      <c r="R864" s="130" t="n">
        <v>0.00028107174</v>
      </c>
      <c r="S864" s="157" t="n">
        <v>0.00034274609</v>
      </c>
      <c r="T864" s="130" t="n">
        <v>0</v>
      </c>
      <c r="U864" s="157" t="n">
        <v>0.012293549</v>
      </c>
      <c r="V864" s="157" t="n">
        <v>2.1313532E-006</v>
      </c>
      <c r="W864" s="130" t="n">
        <v>0</v>
      </c>
      <c r="X864" s="130" t="n">
        <v>0</v>
      </c>
      <c r="Z864" s="151" t="n">
        <f aca="false">K864/0.15</f>
        <v>0.915520066666667</v>
      </c>
      <c r="AB864" s="133" t="n">
        <f aca="false">K864</f>
        <v>0.13732801</v>
      </c>
      <c r="AC864" s="133" t="n">
        <f aca="false">L864+M864+N864+O864+P864+Q864+R864</f>
        <v>0.0162374446</v>
      </c>
      <c r="AD864" s="133" t="n">
        <f aca="false">L864+M864+R864+W864</f>
        <v>0.01018305014</v>
      </c>
      <c r="AE864" s="133" t="n">
        <f aca="false">V864+L864+M864+R864+T864</f>
        <v>0.0101851814932</v>
      </c>
      <c r="AF864" s="133" t="n">
        <f aca="false">S864+U864+X864</f>
        <v>0.01263629509</v>
      </c>
      <c r="AH864" s="0" t="n">
        <v>15.144107</v>
      </c>
      <c r="AI864" s="96" t="n">
        <v>12.132681</v>
      </c>
      <c r="AJ864" s="96" t="n">
        <v>1.6931324</v>
      </c>
      <c r="AK864" s="96" t="n">
        <v>0</v>
      </c>
      <c r="AL864" s="96" t="n">
        <v>0.30752828</v>
      </c>
      <c r="AM864" s="96" t="n">
        <v>0.67253539</v>
      </c>
      <c r="AN864" s="96" t="n">
        <v>0.33822938</v>
      </c>
      <c r="AP864" s="95" t="n">
        <v>0.01717343</v>
      </c>
      <c r="AQ864" s="95" t="n">
        <v>0.015747906</v>
      </c>
      <c r="AR864" s="95" t="n">
        <v>0.00072794312</v>
      </c>
      <c r="AS864" s="95" t="n">
        <v>0.00069758081</v>
      </c>
      <c r="AT864" s="152" t="n">
        <f aca="false">AW864+AZ864+BA864+BB864+BC864+BK864+BL864+BP864</f>
        <v>9.441190431865E-007</v>
      </c>
      <c r="AU864" s="152" t="n">
        <f aca="false">AX864+AY864+BD864+BE864+BF864+BG864+BH864+BI864+BJ864+BM864+BQ864+BR864</f>
        <v>2.6920973059049E-009</v>
      </c>
      <c r="AV864" s="153" t="n">
        <f aca="false">BN864+BO864</f>
        <v>0.09770039359</v>
      </c>
      <c r="AW864" s="154" t="n">
        <v>8.496026E-007</v>
      </c>
      <c r="AX864" s="154" t="n">
        <v>2.5634561E-009</v>
      </c>
      <c r="AY864" s="154" t="n">
        <v>7.0037283E-014</v>
      </c>
      <c r="AZ864" s="154" t="n">
        <v>0</v>
      </c>
      <c r="BA864" s="154" t="n">
        <v>0</v>
      </c>
      <c r="BB864" s="154" t="n">
        <v>1.4026939E-010</v>
      </c>
      <c r="BC864" s="154" t="n">
        <v>9.4318879E-008</v>
      </c>
      <c r="BD864" s="154" t="n">
        <v>3.1988263E-011</v>
      </c>
      <c r="BE864" s="154" t="n">
        <v>9.6556569E-011</v>
      </c>
      <c r="BF864" s="154" t="n">
        <v>0</v>
      </c>
      <c r="BG864" s="154" t="n">
        <v>0</v>
      </c>
      <c r="BH864" s="154" t="n">
        <v>2.4271861E-014</v>
      </c>
      <c r="BI864" s="154" t="n">
        <v>1.6918583E-015</v>
      </c>
      <c r="BJ864" s="154" t="n">
        <v>3.729026E-016</v>
      </c>
      <c r="BK864" s="154" t="n">
        <v>6.7485005E-012</v>
      </c>
      <c r="BL864" s="154" t="n">
        <v>5.0546296E-011</v>
      </c>
      <c r="BM864" s="154" t="n">
        <v>0</v>
      </c>
      <c r="BN864" s="154" t="n">
        <v>3.444659E-005</v>
      </c>
      <c r="BO864" s="154" t="n">
        <v>0.097665947</v>
      </c>
      <c r="BP864" s="154" t="n">
        <v>0</v>
      </c>
      <c r="BQ864" s="154" t="n">
        <v>0</v>
      </c>
      <c r="BR864" s="154" t="n">
        <v>0</v>
      </c>
      <c r="BT864" s="96" t="n">
        <v>4.540976E-005</v>
      </c>
      <c r="BU864" s="96" t="n">
        <v>6.6569016E-007</v>
      </c>
      <c r="BV864" s="96" t="n">
        <v>2.5527128E-005</v>
      </c>
      <c r="BW864" s="96" t="n">
        <v>3.5426149E-008</v>
      </c>
      <c r="BX864" s="96" t="n">
        <v>1.2003539E-006</v>
      </c>
      <c r="BY864" s="96" t="n">
        <v>0</v>
      </c>
      <c r="BZ864" s="96" t="n">
        <v>0</v>
      </c>
      <c r="CA864" s="96" t="n">
        <v>0</v>
      </c>
      <c r="CB864" s="96" t="n">
        <v>6.8037128E-008</v>
      </c>
      <c r="CC864" s="96" t="n">
        <v>4.5438801E-008</v>
      </c>
      <c r="CD864" s="96" t="n">
        <v>0</v>
      </c>
      <c r="CE864" s="96" t="n">
        <v>0</v>
      </c>
      <c r="CF864" s="96" t="n">
        <v>0</v>
      </c>
      <c r="CG864" s="96" t="n">
        <v>1.0438043E-006</v>
      </c>
      <c r="CH864" s="96" t="n">
        <v>1.6823881E-005</v>
      </c>
      <c r="CI864" s="96" t="n">
        <v>3.082747E-013</v>
      </c>
      <c r="CJ864" s="96" t="n">
        <v>0</v>
      </c>
      <c r="CL864" s="155" t="n">
        <v>0</v>
      </c>
      <c r="CM864" s="155" t="n">
        <v>0.91552004</v>
      </c>
      <c r="CN864" s="156" t="n">
        <v>0</v>
      </c>
      <c r="CO864" s="155" t="n">
        <v>0.00045545551</v>
      </c>
      <c r="CP864" s="155" t="n">
        <v>1.1594111E-011</v>
      </c>
      <c r="CQ864" s="155" t="n">
        <v>1.3518526E-009</v>
      </c>
      <c r="CR864" s="155" t="n">
        <v>4.5998691E-005</v>
      </c>
      <c r="CS864" s="155" t="n">
        <v>0.0014203512</v>
      </c>
      <c r="CT864" s="155" t="n">
        <v>0</v>
      </c>
      <c r="CU864" s="155" t="n">
        <v>0</v>
      </c>
    </row>
    <row r="865" customFormat="false" ht="13.8" hidden="false" customHeight="false" outlineLevel="0" collapsed="false">
      <c r="A865" s="0" t="s">
        <v>1553</v>
      </c>
      <c r="B865" s="26" t="s">
        <v>1523</v>
      </c>
      <c r="C865" s="88" t="str">
        <f aca="false">MID(A865,1,12)</f>
        <v>A.120.20.102</v>
      </c>
      <c r="D865" s="2" t="s">
        <v>1551</v>
      </c>
      <c r="E865" s="90" t="s">
        <v>1094</v>
      </c>
      <c r="F865" s="91" t="str">
        <f aca="false">MID(A865, 21,85)</f>
        <v>MAP Nitrogen gas at 1 bar 0 degr C</v>
      </c>
      <c r="G865" s="133" t="n">
        <f aca="false">H865+I865+J865+K865</f>
        <v>0.0554199923153549</v>
      </c>
      <c r="H865" s="149" t="n">
        <f aca="false">N865+O865+P865+Q865</f>
        <v>0.00185948528363</v>
      </c>
      <c r="I865" s="149" t="n">
        <f aca="false">L865+M865+R865+V865+T865</f>
        <v>0.0037403046365</v>
      </c>
      <c r="J865" s="150" t="n">
        <f aca="false">S865+U865+W865+X865</f>
        <v>0.00891342739522488</v>
      </c>
      <c r="K865" s="149" t="n">
        <v>0.040906775</v>
      </c>
      <c r="L865" s="130" t="n">
        <v>0.0019709204</v>
      </c>
      <c r="M865" s="130" t="n">
        <v>0.001686484</v>
      </c>
      <c r="N865" s="130" t="n">
        <v>0.0015435293</v>
      </c>
      <c r="O865" s="157" t="n">
        <v>0.00030513508</v>
      </c>
      <c r="P865" s="157" t="n">
        <v>3.7656363E-007</v>
      </c>
      <c r="Q865" s="157" t="n">
        <v>1.044434E-005</v>
      </c>
      <c r="R865" s="130" t="n">
        <v>9.7507244E-006</v>
      </c>
      <c r="S865" s="157" t="n">
        <v>0.00018143157</v>
      </c>
      <c r="T865" s="130" t="n">
        <v>7.1259026E-005</v>
      </c>
      <c r="U865" s="157" t="n">
        <v>0.0087318641</v>
      </c>
      <c r="V865" s="157" t="n">
        <v>1.8904861E-006</v>
      </c>
      <c r="W865" s="130" t="n">
        <v>1.3172401E-007</v>
      </c>
      <c r="X865" s="130" t="n">
        <v>1.2148796E-012</v>
      </c>
      <c r="Z865" s="151" t="n">
        <f aca="false">K865/0.15</f>
        <v>0.272711833333333</v>
      </c>
      <c r="AB865" s="133" t="n">
        <f aca="false">K865</f>
        <v>0.040906775</v>
      </c>
      <c r="AC865" s="133" t="n">
        <f aca="false">L865+M865+N865+O865+P865+Q865+R865</f>
        <v>0.00552664040803</v>
      </c>
      <c r="AD865" s="133" t="n">
        <f aca="false">L865+M865+R865+W865</f>
        <v>0.00366728684841</v>
      </c>
      <c r="AE865" s="133" t="n">
        <f aca="false">V865+L865+M865+R865+T865</f>
        <v>0.0037403046365</v>
      </c>
      <c r="AF865" s="133" t="n">
        <f aca="false">S865+U865+X865</f>
        <v>0.00891329567121488</v>
      </c>
      <c r="AH865" s="0" t="n">
        <v>5.1959551</v>
      </c>
      <c r="AI865" s="96" t="n">
        <v>3.0987765</v>
      </c>
      <c r="AJ865" s="96" t="n">
        <v>1.164424</v>
      </c>
      <c r="AK865" s="96" t="n">
        <v>0</v>
      </c>
      <c r="AL865" s="96" t="n">
        <v>0.22606032</v>
      </c>
      <c r="AM865" s="96" t="n">
        <v>0.47364766</v>
      </c>
      <c r="AN865" s="96" t="n">
        <v>0.23304668</v>
      </c>
      <c r="AP865" s="95" t="n">
        <v>0.0052060915</v>
      </c>
      <c r="AQ865" s="95" t="n">
        <v>0.0048866259</v>
      </c>
      <c r="AR865" s="95" t="n">
        <v>0.00022057205</v>
      </c>
      <c r="AS865" s="95" t="n">
        <v>9.8893513E-005</v>
      </c>
      <c r="AT865" s="152" t="n">
        <f aca="false">AW865+AZ865+BA865+BB865+BC865+BK865+BL865+BP865</f>
        <v>2.9296318292893E-007</v>
      </c>
      <c r="AU865" s="152" t="n">
        <f aca="false">AX865+AY865+BD865+BE865+BF865+BG865+BH865+BI865+BJ865+BM865+BQ865+BR865</f>
        <v>8.15725040825423E-010</v>
      </c>
      <c r="AV865" s="153" t="n">
        <f aca="false">BN865+BO865</f>
        <v>0.013850632606</v>
      </c>
      <c r="AW865" s="154" t="n">
        <v>2.530776E-007</v>
      </c>
      <c r="AX865" s="154" t="n">
        <v>7.6359617E-010</v>
      </c>
      <c r="AY865" s="154" t="n">
        <v>2.0862538E-014</v>
      </c>
      <c r="AZ865" s="154" t="n">
        <v>1.7165054E-013</v>
      </c>
      <c r="BA865" s="154" t="n">
        <v>0</v>
      </c>
      <c r="BB865" s="154" t="n">
        <v>4.5802724E-011</v>
      </c>
      <c r="BC865" s="154" t="n">
        <v>3.9834626E-008</v>
      </c>
      <c r="BD865" s="154" t="n">
        <v>9.9779815E-012</v>
      </c>
      <c r="BE865" s="154" t="n">
        <v>4.2121818E-011</v>
      </c>
      <c r="BF865" s="154" t="n">
        <v>1.9612611E-015</v>
      </c>
      <c r="BG865" s="154" t="n">
        <v>2.9129684E-017</v>
      </c>
      <c r="BH865" s="154" t="n">
        <v>5.9509472E-015</v>
      </c>
      <c r="BI865" s="154" t="n">
        <v>2.167613E-016</v>
      </c>
      <c r="BJ865" s="154" t="n">
        <v>5.0686498E-017</v>
      </c>
      <c r="BK865" s="154" t="n">
        <v>2.7660429E-013</v>
      </c>
      <c r="BL865" s="154" t="n">
        <v>4.7059501E-012</v>
      </c>
      <c r="BM865" s="154" t="n">
        <v>1.6412417E-021</v>
      </c>
      <c r="BN865" s="154" t="n">
        <v>1.9341606E-005</v>
      </c>
      <c r="BO865" s="154" t="n">
        <v>0.013831291</v>
      </c>
      <c r="BP865" s="154" t="n">
        <v>0</v>
      </c>
      <c r="BQ865" s="154" t="n">
        <v>0</v>
      </c>
      <c r="BR865" s="154" t="n">
        <v>0</v>
      </c>
      <c r="BT865" s="96" t="n">
        <v>1.3849721E-005</v>
      </c>
      <c r="BU865" s="96" t="n">
        <v>2.9218339E-007</v>
      </c>
      <c r="BV865" s="96" t="n">
        <v>7.6039294E-006</v>
      </c>
      <c r="BW865" s="96" t="n">
        <v>1.8615343E-009</v>
      </c>
      <c r="BX865" s="96" t="n">
        <v>4.4644366E-007</v>
      </c>
      <c r="BY865" s="96" t="n">
        <v>3.5329955E-009</v>
      </c>
      <c r="BZ865" s="96" t="n">
        <v>4.820029E-011</v>
      </c>
      <c r="CA865" s="96" t="n">
        <v>5.3210121E-009</v>
      </c>
      <c r="CB865" s="96" t="n">
        <v>1.0198572E-009</v>
      </c>
      <c r="CC865" s="96" t="n">
        <v>9.4281811E-009</v>
      </c>
      <c r="CD865" s="96" t="n">
        <v>0</v>
      </c>
      <c r="CE865" s="96" t="n">
        <v>3.6293967E-018</v>
      </c>
      <c r="CF865" s="96" t="n">
        <v>2.9717359E-014</v>
      </c>
      <c r="CG865" s="96" t="n">
        <v>3.1370162E-007</v>
      </c>
      <c r="CH865" s="96" t="n">
        <v>5.1715826E-006</v>
      </c>
      <c r="CI865" s="96" t="n">
        <v>6.6892692E-010</v>
      </c>
      <c r="CJ865" s="96" t="n">
        <v>0</v>
      </c>
      <c r="CL865" s="155" t="n">
        <v>2.5153178E-014</v>
      </c>
      <c r="CM865" s="155" t="n">
        <v>0.27271229</v>
      </c>
      <c r="CN865" s="156" t="n">
        <v>0.00014640243</v>
      </c>
      <c r="CO865" s="155" t="n">
        <v>0.00020071165</v>
      </c>
      <c r="CP865" s="155" t="n">
        <v>2.7280424E-012</v>
      </c>
      <c r="CQ865" s="155" t="n">
        <v>3.1914754E-010</v>
      </c>
      <c r="CR865" s="155" t="n">
        <v>1.7859337E-005</v>
      </c>
      <c r="CS865" s="155" t="n">
        <v>0.00011878114</v>
      </c>
      <c r="CT865" s="155" t="n">
        <v>1.3141185E-009</v>
      </c>
      <c r="CU865" s="155" t="n">
        <v>1.2428387E-006</v>
      </c>
    </row>
    <row r="866" customFormat="false" ht="13.8" hidden="false" customHeight="false" outlineLevel="0" collapsed="false">
      <c r="A866" s="0" t="s">
        <v>1554</v>
      </c>
      <c r="B866" s="26" t="s">
        <v>1523</v>
      </c>
      <c r="C866" s="88" t="str">
        <f aca="false">MID(A866,1,12)</f>
        <v>A.120.20.103</v>
      </c>
      <c r="D866" s="2" t="s">
        <v>1551</v>
      </c>
      <c r="E866" s="90" t="s">
        <v>1094</v>
      </c>
      <c r="F866" s="91" t="str">
        <f aca="false">MID(A866, 21,85)</f>
        <v>MAP Oxygen gas at 1 bar 0 degr C</v>
      </c>
      <c r="G866" s="133" t="n">
        <f aca="false">H866+I866+J866+K866</f>
        <v>0.0917626520731088</v>
      </c>
      <c r="H866" s="149" t="n">
        <f aca="false">N866+O866+P866+Q866</f>
        <v>0.00302500375683</v>
      </c>
      <c r="I866" s="149" t="n">
        <f aca="false">L866+M866+R866+V866+T866</f>
        <v>0.0061397545886</v>
      </c>
      <c r="J866" s="150" t="n">
        <f aca="false">S866+U866+W866+X866</f>
        <v>0.0146965397276788</v>
      </c>
      <c r="K866" s="149" t="n">
        <v>0.067901354</v>
      </c>
      <c r="L866" s="130" t="n">
        <v>0.0032691703</v>
      </c>
      <c r="M866" s="130" t="n">
        <v>0.0027764991</v>
      </c>
      <c r="N866" s="130" t="n">
        <v>0.0025435954</v>
      </c>
      <c r="O866" s="130" t="n">
        <v>0.00046912749</v>
      </c>
      <c r="P866" s="157" t="n">
        <v>4.2736983E-007</v>
      </c>
      <c r="Q866" s="157" t="n">
        <v>1.1853497E-005</v>
      </c>
      <c r="R866" s="157" t="n">
        <v>1.1066298E-005</v>
      </c>
      <c r="S866" s="157" t="n">
        <v>0.00029958923</v>
      </c>
      <c r="T866" s="157" t="n">
        <v>8.0873339E-005</v>
      </c>
      <c r="U866" s="157" t="n">
        <v>0.014396801</v>
      </c>
      <c r="V866" s="157" t="n">
        <v>2.1455516E-006</v>
      </c>
      <c r="W866" s="157" t="n">
        <v>1.494963E-007</v>
      </c>
      <c r="X866" s="130" t="n">
        <v>1.378792E-012</v>
      </c>
      <c r="Z866" s="151" t="n">
        <f aca="false">K866/0.15</f>
        <v>0.452675693333333</v>
      </c>
      <c r="AB866" s="133" t="n">
        <f aca="false">K866</f>
        <v>0.067901354</v>
      </c>
      <c r="AC866" s="133" t="n">
        <f aca="false">L866+M866+N866+O866+P866+Q866+R866</f>
        <v>0.00908173945483</v>
      </c>
      <c r="AD866" s="133" t="n">
        <f aca="false">L866+M866+R866+W866</f>
        <v>0.0060568851943</v>
      </c>
      <c r="AE866" s="133" t="n">
        <f aca="false">V866+L866+M866+R866+T866</f>
        <v>0.0061397545886</v>
      </c>
      <c r="AF866" s="133" t="n">
        <f aca="false">S866+U866+X866</f>
        <v>0.0146963902313788</v>
      </c>
      <c r="AH866" s="0" t="n">
        <v>8.6296097</v>
      </c>
      <c r="AI866" s="96" t="n">
        <v>5.1323201</v>
      </c>
      <c r="AJ866" s="96" t="n">
        <v>1.9431576</v>
      </c>
      <c r="AK866" s="96" t="n">
        <v>0</v>
      </c>
      <c r="AL866" s="96" t="n">
        <v>0.37561716</v>
      </c>
      <c r="AM866" s="96" t="n">
        <v>0.78962587</v>
      </c>
      <c r="AN866" s="96" t="n">
        <v>0.38888893</v>
      </c>
      <c r="AP866" s="95" t="n">
        <v>0.0086354592</v>
      </c>
      <c r="AQ866" s="95" t="n">
        <v>0.0081072658</v>
      </c>
      <c r="AR866" s="95" t="n">
        <v>0.00036594471</v>
      </c>
      <c r="AS866" s="95" t="n">
        <v>0.00016224865</v>
      </c>
      <c r="AT866" s="152" t="n">
        <f aca="false">AW866+AZ866+BA866+BB866+BC866+BK866+BL866+BP866</f>
        <v>4.8604711656655E-007</v>
      </c>
      <c r="AU866" s="152" t="n">
        <f aca="false">AX866+AY866+BD866+BE866+BF866+BG866+BH866+BI866+BJ866+BM866+BQ866+BR866</f>
        <v>1.35334582310726E-009</v>
      </c>
      <c r="AV866" s="153" t="n">
        <f aca="false">BN866+BO866</f>
        <v>0.022723899809</v>
      </c>
      <c r="AW866" s="154" t="n">
        <v>4.2008421E-007</v>
      </c>
      <c r="AX866" s="154" t="n">
        <v>1.2674954E-009</v>
      </c>
      <c r="AY866" s="154" t="n">
        <v>3.4629785E-014</v>
      </c>
      <c r="AZ866" s="154" t="n">
        <v>1.9480973E-013</v>
      </c>
      <c r="BA866" s="154" t="n">
        <v>0</v>
      </c>
      <c r="BB866" s="154" t="n">
        <v>7.3200953E-011</v>
      </c>
      <c r="BC866" s="154" t="n">
        <v>6.5883856E-008</v>
      </c>
      <c r="BD866" s="154" t="n">
        <v>1.6163069E-011</v>
      </c>
      <c r="BE866" s="154" t="n">
        <v>6.9643408E-011</v>
      </c>
      <c r="BF866" s="154" t="n">
        <v>2.2258757E-015</v>
      </c>
      <c r="BG866" s="154" t="n">
        <v>3.305988E-017</v>
      </c>
      <c r="BH866" s="154" t="n">
        <v>6.7538528E-015</v>
      </c>
      <c r="BI866" s="154" t="n">
        <v>2.4600687E-016</v>
      </c>
      <c r="BJ866" s="154" t="n">
        <v>5.7525152E-017</v>
      </c>
      <c r="BK866" s="154" t="n">
        <v>3.1392392E-013</v>
      </c>
      <c r="BL866" s="154" t="n">
        <v>5.3408799E-012</v>
      </c>
      <c r="BM866" s="154" t="n">
        <v>1.8626791E-021</v>
      </c>
      <c r="BN866" s="154" t="n">
        <v>3.2013809E-005</v>
      </c>
      <c r="BO866" s="154" t="n">
        <v>0.022691886</v>
      </c>
      <c r="BP866" s="154" t="n">
        <v>0</v>
      </c>
      <c r="BQ866" s="154" t="n">
        <v>0</v>
      </c>
      <c r="BR866" s="154" t="n">
        <v>0</v>
      </c>
      <c r="BT866" s="96" t="n">
        <v>2.2970969E-005</v>
      </c>
      <c r="BU866" s="96" t="n">
        <v>4.8216609E-007</v>
      </c>
      <c r="BV866" s="96" t="n">
        <v>1.26218E-005</v>
      </c>
      <c r="BW866" s="96" t="n">
        <v>2.4896653E-009</v>
      </c>
      <c r="BX866" s="96" t="n">
        <v>7.4063728E-007</v>
      </c>
      <c r="BY866" s="96" t="n">
        <v>4.0096694E-009</v>
      </c>
      <c r="BZ866" s="96" t="n">
        <v>5.4703504E-011</v>
      </c>
      <c r="CA866" s="96" t="n">
        <v>6.0389264E-009</v>
      </c>
      <c r="CB866" s="96" t="n">
        <v>1.157457E-009</v>
      </c>
      <c r="CC866" s="96" t="n">
        <v>1.1850196E-008</v>
      </c>
      <c r="CD866" s="96" t="n">
        <v>0</v>
      </c>
      <c r="CE866" s="96" t="n">
        <v>4.1190772E-018</v>
      </c>
      <c r="CF866" s="96" t="n">
        <v>3.3726844E-014</v>
      </c>
      <c r="CG866" s="96" t="n">
        <v>5.1715904E-007</v>
      </c>
      <c r="CH866" s="96" t="n">
        <v>8.5828467E-006</v>
      </c>
      <c r="CI866" s="96" t="n">
        <v>7.5929776E-010</v>
      </c>
      <c r="CJ866" s="96" t="n">
        <v>0</v>
      </c>
      <c r="CL866" s="155" t="n">
        <v>2.8546861E-014</v>
      </c>
      <c r="CM866" s="155" t="n">
        <v>0.45267622</v>
      </c>
      <c r="CN866" s="156" t="n">
        <v>0.00016615514</v>
      </c>
      <c r="CO866" s="155" t="n">
        <v>0.00033080352</v>
      </c>
      <c r="CP866" s="155" t="n">
        <v>3.0961116E-012</v>
      </c>
      <c r="CQ866" s="155" t="n">
        <v>3.6220713E-010</v>
      </c>
      <c r="CR866" s="155" t="n">
        <v>2.9627018E-005</v>
      </c>
      <c r="CS866" s="155" t="n">
        <v>0.00013480717</v>
      </c>
      <c r="CT866" s="155" t="n">
        <v>1.4914202E-009</v>
      </c>
      <c r="CU866" s="155" t="n">
        <v>1.4105233E-006</v>
      </c>
    </row>
    <row r="867" customFormat="false" ht="13.8" hidden="false" customHeight="false" outlineLevel="0" collapsed="false">
      <c r="B867" s="26"/>
      <c r="C867" s="88"/>
      <c r="D867" s="3" t="s">
        <v>1555</v>
      </c>
      <c r="E867" s="90"/>
      <c r="J867" s="158"/>
      <c r="P867" s="102"/>
      <c r="Q867" s="102"/>
      <c r="R867" s="102"/>
      <c r="S867" s="102"/>
      <c r="T867" s="102"/>
      <c r="U867" s="102"/>
      <c r="V867" s="102"/>
      <c r="W867" s="102"/>
      <c r="AT867" s="102"/>
      <c r="AU867" s="102"/>
      <c r="AV867" s="159"/>
      <c r="CN867" s="160"/>
    </row>
    <row r="868" customFormat="false" ht="13.8" hidden="false" customHeight="false" outlineLevel="0" collapsed="false">
      <c r="A868" s="0" t="s">
        <v>1556</v>
      </c>
      <c r="B868" s="26" t="s">
        <v>1523</v>
      </c>
      <c r="C868" s="88" t="str">
        <f aca="false">MID(A868,1,12)</f>
        <v>A.120.30.101</v>
      </c>
      <c r="D868" s="2" t="s">
        <v>1557</v>
      </c>
      <c r="E868" s="90" t="s">
        <v>255</v>
      </c>
      <c r="F868" s="91" t="str">
        <f aca="false">MID(A868, 21,85)</f>
        <v>Mycelium composite protective packaging - Grown Bio 121 kg/m3</v>
      </c>
      <c r="G868" s="133" t="n">
        <f aca="false">H868+I868+J868+K868</f>
        <v>0.0488430371885955</v>
      </c>
      <c r="H868" s="149" t="n">
        <f aca="false">N868+O868+P868+Q868</f>
        <v>0.00533356709</v>
      </c>
      <c r="I868" s="149" t="n">
        <f aca="false">L868+M868+R868+V868+T868</f>
        <v>0.0094765768635</v>
      </c>
      <c r="J868" s="150" t="n">
        <f aca="false">S868+U868+W868+X868</f>
        <v>0.00242107523509546</v>
      </c>
      <c r="K868" s="149" t="n">
        <v>0.031611818</v>
      </c>
      <c r="L868" s="130" t="n">
        <v>0.0058350583</v>
      </c>
      <c r="M868" s="130" t="n">
        <v>0.0021271561</v>
      </c>
      <c r="N868" s="130" t="n">
        <v>0.0027266204</v>
      </c>
      <c r="O868" s="157" t="n">
        <v>0.00011612708</v>
      </c>
      <c r="P868" s="157" t="n">
        <v>0.00062171081</v>
      </c>
      <c r="Q868" s="157" t="n">
        <v>0.0018691088</v>
      </c>
      <c r="R868" s="157" t="n">
        <v>0.00085156689</v>
      </c>
      <c r="S868" s="157" t="n">
        <v>5.7497055E-005</v>
      </c>
      <c r="T868" s="157" t="n">
        <v>5.5989235E-006</v>
      </c>
      <c r="U868" s="157" t="n">
        <v>0.0022333408</v>
      </c>
      <c r="V868" s="157" t="n">
        <v>0.00065719665</v>
      </c>
      <c r="W868" s="157" t="n">
        <v>0.00013023738</v>
      </c>
      <c r="X868" s="157" t="n">
        <v>9.5454829E-014</v>
      </c>
      <c r="Z868" s="151" t="n">
        <f aca="false">K868/0.15</f>
        <v>0.210745453333333</v>
      </c>
      <c r="AB868" s="133" t="n">
        <f aca="false">K868</f>
        <v>0.031611818</v>
      </c>
      <c r="AC868" s="133" t="n">
        <f aca="false">L868+M868+N868+O868+P868+Q868+R868</f>
        <v>0.01414734838</v>
      </c>
      <c r="AD868" s="133" t="n">
        <f aca="false">L868+M868+R868+W868</f>
        <v>0.00894401867</v>
      </c>
      <c r="AE868" s="133" t="n">
        <f aca="false">V868+L868+M868+R868+T868</f>
        <v>0.0094765768635</v>
      </c>
      <c r="AF868" s="133" t="n">
        <f aca="false">S868+U868+X868</f>
        <v>0.00229083785509546</v>
      </c>
      <c r="AH868" s="0" t="n">
        <v>2.362404</v>
      </c>
      <c r="AI868" s="96" t="n">
        <v>1.8132224</v>
      </c>
      <c r="AJ868" s="96" t="n">
        <v>0.30457591</v>
      </c>
      <c r="AK868" s="96" t="n">
        <v>0</v>
      </c>
      <c r="AL868" s="96" t="n">
        <v>0.056444882</v>
      </c>
      <c r="AM868" s="96" t="n">
        <v>0.12728362</v>
      </c>
      <c r="AN868" s="96" t="n">
        <v>0.060877201</v>
      </c>
      <c r="AP868" s="95" t="n">
        <v>0.0047792139</v>
      </c>
      <c r="AQ868" s="95" t="n">
        <v>0.004411934</v>
      </c>
      <c r="AR868" s="95" t="n">
        <v>0.00026915666</v>
      </c>
      <c r="AS868" s="95" t="n">
        <v>9.8123229E-005</v>
      </c>
      <c r="AT868" s="152" t="n">
        <f aca="false">AW868+AZ868+BA868+BB868+BC868+BK868+BL868+BP868</f>
        <v>2.64504437180828E-007</v>
      </c>
      <c r="AU868" s="152" t="n">
        <f aca="false">AX868+AY868+BD868+BE868+BF868+BG868+BH868+BI868+BJ868+BM868+BQ868+BR868</f>
        <v>9.954018315413E-010</v>
      </c>
      <c r="AV868" s="153" t="n">
        <f aca="false">BN868+BO868</f>
        <v>0.0137427494287</v>
      </c>
      <c r="AW868" s="154" t="n">
        <v>1.9557186E-007</v>
      </c>
      <c r="AX868" s="154" t="n">
        <v>5.900875E-010</v>
      </c>
      <c r="AY868" s="154" t="n">
        <v>1.6122034E-014</v>
      </c>
      <c r="AZ868" s="154" t="n">
        <v>1.3486828E-014</v>
      </c>
      <c r="BA868" s="154" t="n">
        <v>0</v>
      </c>
      <c r="BB868" s="154" t="n">
        <v>7.3435744E-011</v>
      </c>
      <c r="BC868" s="154" t="n">
        <v>5.8210344E-008</v>
      </c>
      <c r="BD868" s="154" t="n">
        <v>1.6710273E-011</v>
      </c>
      <c r="BE868" s="154" t="n">
        <v>7.540527E-011</v>
      </c>
      <c r="BF868" s="154" t="n">
        <v>1.1472192E-011</v>
      </c>
      <c r="BG868" s="154" t="n">
        <v>4.5384509E-014</v>
      </c>
      <c r="BH868" s="154" t="n">
        <v>2.5966477E-012</v>
      </c>
      <c r="BI868" s="154" t="n">
        <v>1.2353426E-015</v>
      </c>
      <c r="BJ868" s="154" t="n">
        <v>8.3869557E-015</v>
      </c>
      <c r="BK868" s="154" t="n">
        <v>9.8055155E-010</v>
      </c>
      <c r="BL868" s="154" t="n">
        <v>9.6682324E-009</v>
      </c>
      <c r="BM868" s="154" t="n">
        <v>2.9905882E-010</v>
      </c>
      <c r="BN868" s="154" t="n">
        <v>5.8634287E-006</v>
      </c>
      <c r="BO868" s="154" t="n">
        <v>0.013736886</v>
      </c>
      <c r="BP868" s="154" t="n">
        <v>0</v>
      </c>
      <c r="BQ868" s="154" t="n">
        <v>0</v>
      </c>
      <c r="BR868" s="154" t="n">
        <v>0</v>
      </c>
      <c r="BT868" s="96" t="n">
        <v>1.2905103E-005</v>
      </c>
      <c r="BU868" s="96" t="n">
        <v>5.4009657E-007</v>
      </c>
      <c r="BV868" s="96" t="n">
        <v>5.8761424E-006</v>
      </c>
      <c r="BW868" s="96" t="n">
        <v>1.0289153E-007</v>
      </c>
      <c r="BX868" s="96" t="n">
        <v>5.5896555E-007</v>
      </c>
      <c r="BY868" s="96" t="n">
        <v>5.8596478E-009</v>
      </c>
      <c r="BZ868" s="96" t="n">
        <v>2.9792414E-007</v>
      </c>
      <c r="CA868" s="96" t="n">
        <v>1.1369048E-007</v>
      </c>
      <c r="CB868" s="96" t="n">
        <v>8.346334E-007</v>
      </c>
      <c r="CC868" s="96" t="n">
        <v>1.2420789E-006</v>
      </c>
      <c r="CD868" s="96" t="n">
        <v>0</v>
      </c>
      <c r="CE868" s="96" t="n">
        <v>2.116212E-007</v>
      </c>
      <c r="CF868" s="96" t="n">
        <v>2.3349353E-015</v>
      </c>
      <c r="CG868" s="96" t="n">
        <v>5.4747968E-007</v>
      </c>
      <c r="CH868" s="96" t="n">
        <v>2.5736666E-006</v>
      </c>
      <c r="CI868" s="96" t="n">
        <v>5.2597323E-011</v>
      </c>
      <c r="CJ868" s="96" t="n">
        <v>0</v>
      </c>
      <c r="CL868" s="155" t="n">
        <v>1.9763211E-015</v>
      </c>
      <c r="CM868" s="155" t="n">
        <v>0.21074549</v>
      </c>
      <c r="CN868" s="167" t="n">
        <v>1.5005713E-005</v>
      </c>
      <c r="CO868" s="155" t="n">
        <v>0.00035254842</v>
      </c>
      <c r="CP868" s="155" t="n">
        <v>2.6402086E-010</v>
      </c>
      <c r="CQ868" s="155" t="n">
        <v>5.4068849E-008</v>
      </c>
      <c r="CR868" s="155" t="n">
        <v>2.2350207E-005</v>
      </c>
      <c r="CS868" s="155" t="n">
        <v>0.0048713416</v>
      </c>
      <c r="CT868" s="155" t="n">
        <v>7.6977209E-006</v>
      </c>
      <c r="CU868" s="155" t="n">
        <v>3.9389424E-005</v>
      </c>
      <c r="CW868" s="110"/>
    </row>
    <row r="869" customFormat="false" ht="13.8" hidden="false" customHeight="false" outlineLevel="0" collapsed="false">
      <c r="A869" s="0" t="s">
        <v>1558</v>
      </c>
      <c r="B869" s="26" t="s">
        <v>1523</v>
      </c>
      <c r="C869" s="88" t="str">
        <f aca="false">MID(A869,1,12)</f>
        <v>A.120.30.102</v>
      </c>
      <c r="D869" s="2" t="s">
        <v>1557</v>
      </c>
      <c r="E869" s="90" t="s">
        <v>255</v>
      </c>
      <c r="F869" s="91" t="str">
        <f aca="false">MID(A869, 21,85)</f>
        <v>Paperfoam</v>
      </c>
      <c r="G869" s="133" t="n">
        <f aca="false">H869+I869+J869+K869</f>
        <v>0.15719434545536</v>
      </c>
      <c r="H869" s="149" t="n">
        <f aca="false">N869+O869+P869+Q869</f>
        <v>0.006023099326</v>
      </c>
      <c r="I869" s="149" t="n">
        <f aca="false">L869+M869+R869+V869+T869</f>
        <v>0.01976181672</v>
      </c>
      <c r="J869" s="150" t="n">
        <f aca="false">S869+U869+W869+X869</f>
        <v>0.01922692940936</v>
      </c>
      <c r="K869" s="149" t="n">
        <v>0.1121825</v>
      </c>
      <c r="L869" s="130" t="n">
        <v>0.0050809259</v>
      </c>
      <c r="M869" s="130" t="n">
        <v>0.0052634681</v>
      </c>
      <c r="N869" s="130" t="n">
        <v>0.0044993622</v>
      </c>
      <c r="O869" s="130" t="n">
        <v>0.0010549913</v>
      </c>
      <c r="P869" s="157" t="n">
        <v>4.1169736E-005</v>
      </c>
      <c r="Q869" s="157" t="n">
        <v>0.00042757609</v>
      </c>
      <c r="R869" s="157" t="n">
        <v>0.0087612899</v>
      </c>
      <c r="S869" s="157" t="n">
        <v>0.0026636285</v>
      </c>
      <c r="T869" s="157" t="n">
        <v>0.00059772821</v>
      </c>
      <c r="U869" s="157" t="n">
        <v>0.016560142</v>
      </c>
      <c r="V869" s="157" t="n">
        <v>5.840461E-005</v>
      </c>
      <c r="W869" s="157" t="n">
        <v>3.6952516E-007</v>
      </c>
      <c r="X869" s="130" t="n">
        <v>2.7893842E-006</v>
      </c>
      <c r="Z869" s="151" t="n">
        <f aca="false">K869/0.15</f>
        <v>0.747883333333333</v>
      </c>
      <c r="AB869" s="133" t="n">
        <f aca="false">K869</f>
        <v>0.1121825</v>
      </c>
      <c r="AC869" s="133" t="n">
        <f aca="false">L869+M869+N869+O869+P869+Q869+R869</f>
        <v>0.025128783226</v>
      </c>
      <c r="AD869" s="133" t="n">
        <f aca="false">L869+M869+R869+W869</f>
        <v>0.01910605342516</v>
      </c>
      <c r="AE869" s="133" t="n">
        <f aca="false">V869+L869+M869+R869+T869</f>
        <v>0.01976181672</v>
      </c>
      <c r="AF869" s="133" t="n">
        <f aca="false">S869+U869+X869</f>
        <v>0.0192265598842</v>
      </c>
      <c r="AH869" s="0" t="n">
        <v>19.233497</v>
      </c>
      <c r="AI869" s="96" t="n">
        <v>8.5307122</v>
      </c>
      <c r="AJ869" s="96" t="n">
        <v>0.85986391</v>
      </c>
      <c r="AK869" s="96" t="n">
        <v>0</v>
      </c>
      <c r="AL869" s="96" t="n">
        <v>0.16214058</v>
      </c>
      <c r="AM869" s="96" t="n">
        <v>9.501027</v>
      </c>
      <c r="AN869" s="96" t="n">
        <v>0.1797531</v>
      </c>
      <c r="AP869" s="95" t="n">
        <v>0.01485548</v>
      </c>
      <c r="AQ869" s="95" t="n">
        <v>0.013688636</v>
      </c>
      <c r="AR869" s="95" t="n">
        <v>0.00065081722</v>
      </c>
      <c r="AS869" s="95" t="n">
        <v>0.00051602638</v>
      </c>
      <c r="AT869" s="152" t="n">
        <f aca="false">AW869+AZ869+BA869+BB869+BC869+BK869+BL869+BP869</f>
        <v>8.206616490393E-007</v>
      </c>
      <c r="AU869" s="152" t="n">
        <f aca="false">AX869+AY869+BD869+BE869+BF869+BG869+BH869+BI869+BJ869+BM869+BQ869+BR869</f>
        <v>2.4068683695458E-009</v>
      </c>
      <c r="AV869" s="153" t="n">
        <f aca="false">BN869+BO869</f>
        <v>0.07227260236</v>
      </c>
      <c r="AW869" s="154" t="n">
        <v>6.9415684E-007</v>
      </c>
      <c r="AX869" s="154" t="n">
        <v>2.0944432E-009</v>
      </c>
      <c r="AY869" s="154" t="n">
        <v>5.7222987E-014</v>
      </c>
      <c r="AZ869" s="154" t="n">
        <v>5.465193E-013</v>
      </c>
      <c r="BA869" s="154" t="n">
        <v>0</v>
      </c>
      <c r="BB869" s="154" t="n">
        <v>2.4442126E-010</v>
      </c>
      <c r="BC869" s="154" t="n">
        <v>1.1704361E-007</v>
      </c>
      <c r="BD869" s="154" t="n">
        <v>4.2703557E-011</v>
      </c>
      <c r="BE869" s="154" t="n">
        <v>1.2006821E-010</v>
      </c>
      <c r="BF869" s="154" t="n">
        <v>5.2688724E-012</v>
      </c>
      <c r="BG869" s="154" t="n">
        <v>5.7109542E-015</v>
      </c>
      <c r="BH869" s="154" t="n">
        <v>6.5771989E-011</v>
      </c>
      <c r="BI869" s="154" t="n">
        <v>7.1634796E-011</v>
      </c>
      <c r="BJ869" s="154" t="n">
        <v>6.9148112E-012</v>
      </c>
      <c r="BK869" s="154" t="n">
        <v>4.7147856E-010</v>
      </c>
      <c r="BL869" s="154" t="n">
        <v>8.7447527E-009</v>
      </c>
      <c r="BM869" s="154" t="n">
        <v>4.6041729E-021</v>
      </c>
      <c r="BN869" s="154" t="n">
        <v>0.00015539536</v>
      </c>
      <c r="BO869" s="154" t="n">
        <v>0.072117207</v>
      </c>
      <c r="BP869" s="154" t="n">
        <v>0</v>
      </c>
      <c r="BQ869" s="154" t="n">
        <v>0</v>
      </c>
      <c r="BR869" s="154" t="n">
        <v>0</v>
      </c>
      <c r="BT869" s="96" t="n">
        <v>3.9731967E-005</v>
      </c>
      <c r="BU869" s="96" t="n">
        <v>8.7752535E-007</v>
      </c>
      <c r="BV869" s="96" t="n">
        <v>2.0852973E-005</v>
      </c>
      <c r="BW869" s="96" t="n">
        <v>1.0279924E-006</v>
      </c>
      <c r="BX869" s="96" t="n">
        <v>1.4125961E-006</v>
      </c>
      <c r="BY869" s="96" t="n">
        <v>1.1473487E-007</v>
      </c>
      <c r="BZ869" s="96" t="n">
        <v>7.0603182E-008</v>
      </c>
      <c r="CA869" s="96" t="n">
        <v>1.4844669E-007</v>
      </c>
      <c r="CB869" s="96" t="n">
        <v>7.2635046E-008</v>
      </c>
      <c r="CC869" s="96" t="n">
        <v>3.0745037E-007</v>
      </c>
      <c r="CD869" s="96" t="n">
        <v>0</v>
      </c>
      <c r="CE869" s="96" t="n">
        <v>1.0181541E-017</v>
      </c>
      <c r="CF869" s="96" t="n">
        <v>1.4306919E-011</v>
      </c>
      <c r="CG869" s="96" t="n">
        <v>9.0814275E-007</v>
      </c>
      <c r="CH869" s="96" t="n">
        <v>1.1430638E-005</v>
      </c>
      <c r="CI869" s="96" t="n">
        <v>2.5082152E-006</v>
      </c>
      <c r="CJ869" s="96" t="n">
        <v>0</v>
      </c>
      <c r="CL869" s="155" t="n">
        <v>1.1870562E-011</v>
      </c>
      <c r="CM869" s="155" t="n">
        <v>0.74778633</v>
      </c>
      <c r="CN869" s="167" t="n">
        <v>0.0038781904</v>
      </c>
      <c r="CO869" s="155" t="n">
        <v>0.00062282589</v>
      </c>
      <c r="CP869" s="155" t="n">
        <v>2.5674215E-010</v>
      </c>
      <c r="CQ869" s="155" t="n">
        <v>1.715224E-008</v>
      </c>
      <c r="CR869" s="155" t="n">
        <v>5.2094648E-005</v>
      </c>
      <c r="CS869" s="155" t="n">
        <v>35.216424</v>
      </c>
      <c r="CT869" s="155" t="n">
        <v>3.5233617E-006</v>
      </c>
      <c r="CU869" s="155" t="n">
        <v>3.6346504E-005</v>
      </c>
      <c r="CW869" s="110"/>
    </row>
    <row r="870" customFormat="false" ht="13.8" hidden="false" customHeight="false" outlineLevel="0" collapsed="false">
      <c r="A870" s="0" t="s">
        <v>1559</v>
      </c>
      <c r="B870" s="26" t="s">
        <v>1523</v>
      </c>
      <c r="C870" s="88" t="str">
        <f aca="false">MID(A870,1,12)</f>
        <v>A.120.30.103</v>
      </c>
      <c r="D870" s="2" t="s">
        <v>1557</v>
      </c>
      <c r="E870" s="90" t="s">
        <v>255</v>
      </c>
      <c r="F870" s="91" t="str">
        <f aca="false">MID(A870, 21,85)</f>
        <v>Stonepaper from Taiwan in Rotterdam</v>
      </c>
      <c r="G870" s="133" t="n">
        <f aca="false">H870+I870+J870+K870</f>
        <v>0.448725102127254</v>
      </c>
      <c r="H870" s="149" t="n">
        <f aca="false">N870+O870+P870+Q870</f>
        <v>0.01565983833</v>
      </c>
      <c r="I870" s="149" t="n">
        <f aca="false">L870+M870+R870+V870+T870</f>
        <v>0.228573420476</v>
      </c>
      <c r="J870" s="150" t="n">
        <f aca="false">S870+U870+W870+X870</f>
        <v>0.0191041233212541</v>
      </c>
      <c r="K870" s="149" t="n">
        <v>0.18538772</v>
      </c>
      <c r="L870" s="130" t="n">
        <v>0.021788878</v>
      </c>
      <c r="M870" s="130" t="n">
        <v>0.0095161931</v>
      </c>
      <c r="N870" s="130" t="n">
        <v>0.0089934563</v>
      </c>
      <c r="O870" s="130" t="n">
        <v>0.0049983265</v>
      </c>
      <c r="P870" s="157" t="n">
        <v>0.0010452859</v>
      </c>
      <c r="Q870" s="130" t="n">
        <v>0.00062276963</v>
      </c>
      <c r="R870" s="130" t="n">
        <v>0.0027421658</v>
      </c>
      <c r="S870" s="157" t="n">
        <v>0.00010797899</v>
      </c>
      <c r="T870" s="157" t="n">
        <v>0.19447835</v>
      </c>
      <c r="U870" s="157" t="n">
        <v>0.018995785</v>
      </c>
      <c r="V870" s="157" t="n">
        <v>4.7833576E-005</v>
      </c>
      <c r="W870" s="157" t="n">
        <v>3.5932794E-007</v>
      </c>
      <c r="X870" s="157" t="n">
        <v>3.3140519E-012</v>
      </c>
      <c r="Z870" s="151" t="n">
        <f aca="false">K870/0.15</f>
        <v>1.23591813333333</v>
      </c>
      <c r="AB870" s="133" t="n">
        <f aca="false">K870</f>
        <v>0.18538772</v>
      </c>
      <c r="AC870" s="133" t="n">
        <f aca="false">L870+M870+N870+O870+P870+Q870+R870</f>
        <v>0.04970707523</v>
      </c>
      <c r="AD870" s="133" t="n">
        <f aca="false">L870+M870+R870+W870</f>
        <v>0.03404759622794</v>
      </c>
      <c r="AE870" s="133" t="n">
        <f aca="false">V870+L870+M870+R870+T870</f>
        <v>0.228573420476</v>
      </c>
      <c r="AF870" s="133" t="n">
        <f aca="false">S870+U870+X870</f>
        <v>0.0191037639933141</v>
      </c>
      <c r="AH870" s="0" t="n">
        <v>31.565688</v>
      </c>
      <c r="AI870" s="96" t="n">
        <v>30.45737</v>
      </c>
      <c r="AJ870" s="96" t="n">
        <v>0.44236004</v>
      </c>
      <c r="AK870" s="96" t="n">
        <v>0</v>
      </c>
      <c r="AL870" s="96" t="n">
        <v>0.31659492</v>
      </c>
      <c r="AM870" s="96" t="n">
        <v>0.30207746</v>
      </c>
      <c r="AN870" s="96" t="n">
        <v>0.047284932</v>
      </c>
      <c r="AP870" s="95" t="n">
        <v>0.029972796</v>
      </c>
      <c r="AQ870" s="95" t="n">
        <v>0.027020136</v>
      </c>
      <c r="AR870" s="95" t="n">
        <v>0.0010767509</v>
      </c>
      <c r="AS870" s="95" t="n">
        <v>0.0018759091</v>
      </c>
      <c r="AT870" s="152" t="n">
        <f aca="false">AW870+AZ870+BA870+BB870+BC870+BK870+BL870+BP870</f>
        <v>1.61991222417291E-006</v>
      </c>
      <c r="AU870" s="152" t="n">
        <f aca="false">AX870+AY870+BD870+BE870+BF870+BG870+BH870+BI870+BJ870+BM870+BQ870+BR870</f>
        <v>3.98206673424871E-009</v>
      </c>
      <c r="AV870" s="153" t="n">
        <f aca="false">BN870+BO870</f>
        <v>0.2627323669552</v>
      </c>
      <c r="AW870" s="154" t="n">
        <v>1.1469348E-006</v>
      </c>
      <c r="AX870" s="154" t="n">
        <v>3.460579E-009</v>
      </c>
      <c r="AY870" s="154" t="n">
        <v>9.4547963E-014</v>
      </c>
      <c r="AZ870" s="154" t="n">
        <v>4.6824291E-013</v>
      </c>
      <c r="BA870" s="154" t="n">
        <v>0</v>
      </c>
      <c r="BB870" s="154" t="n">
        <v>2.6307242E-010</v>
      </c>
      <c r="BC870" s="154" t="n">
        <v>4.7204005E-007</v>
      </c>
      <c r="BD870" s="154" t="n">
        <v>5.8745797E-011</v>
      </c>
      <c r="BE870" s="154" t="n">
        <v>4.621006E-010</v>
      </c>
      <c r="BF870" s="154" t="n">
        <v>5.3500948E-015</v>
      </c>
      <c r="BG870" s="154" t="n">
        <v>7.9462428E-017</v>
      </c>
      <c r="BH870" s="154" t="n">
        <v>3.5500996E-013</v>
      </c>
      <c r="BI870" s="154" t="n">
        <v>1.5668904E-013</v>
      </c>
      <c r="BJ870" s="154" t="n">
        <v>2.9660724E-014</v>
      </c>
      <c r="BK870" s="154" t="n">
        <v>1.3437888E-010</v>
      </c>
      <c r="BL870" s="154" t="n">
        <v>5.3945463E-010</v>
      </c>
      <c r="BM870" s="154" t="n">
        <v>4.4771186E-021</v>
      </c>
      <c r="BN870" s="154" t="n">
        <v>9.9369552E-006</v>
      </c>
      <c r="BO870" s="154" t="n">
        <v>0.26272243</v>
      </c>
      <c r="BP870" s="154" t="n">
        <v>0</v>
      </c>
      <c r="BQ870" s="154" t="n">
        <v>0</v>
      </c>
      <c r="BR870" s="154" t="n">
        <v>0</v>
      </c>
      <c r="BT870" s="96" t="n">
        <v>8.58358E-005</v>
      </c>
      <c r="BU870" s="96" t="n">
        <v>3.1907246E-006</v>
      </c>
      <c r="BV870" s="96" t="n">
        <v>3.4460677E-005</v>
      </c>
      <c r="BW870" s="96" t="n">
        <v>3.2467688E-007</v>
      </c>
      <c r="BX870" s="96" t="n">
        <v>6.9164168E-006</v>
      </c>
      <c r="BY870" s="96" t="n">
        <v>9.6376052E-009</v>
      </c>
      <c r="BZ870" s="96" t="n">
        <v>1.3148485E-010</v>
      </c>
      <c r="CA870" s="96" t="n">
        <v>1.4515109E-008</v>
      </c>
      <c r="CB870" s="96" t="n">
        <v>1.4345008E-006</v>
      </c>
      <c r="CC870" s="96" t="n">
        <v>4.757948E-007</v>
      </c>
      <c r="CD870" s="96" t="n">
        <v>0</v>
      </c>
      <c r="CE870" s="96" t="n">
        <v>9.9005767E-018</v>
      </c>
      <c r="CF870" s="96" t="n">
        <v>8.1065536E-014</v>
      </c>
      <c r="CG870" s="96" t="n">
        <v>1.925398E-006</v>
      </c>
      <c r="CH870" s="96" t="n">
        <v>3.7081503E-005</v>
      </c>
      <c r="CI870" s="96" t="n">
        <v>1.8242509E-009</v>
      </c>
      <c r="CJ870" s="96" t="n">
        <v>0</v>
      </c>
      <c r="CL870" s="168" t="n">
        <v>6.8614976E-014</v>
      </c>
      <c r="CM870" s="155" t="n">
        <v>1.2359194</v>
      </c>
      <c r="CN870" s="156" t="n">
        <v>0.0020947073</v>
      </c>
      <c r="CO870" s="155" t="n">
        <v>0.0021852406</v>
      </c>
      <c r="CP870" s="155" t="n">
        <v>1.7160585E-010</v>
      </c>
      <c r="CQ870" s="155" t="n">
        <v>1.9471221E-008</v>
      </c>
      <c r="CR870" s="155" t="n">
        <v>0.00025263321</v>
      </c>
      <c r="CS870" s="155" t="n">
        <v>0.082997547</v>
      </c>
      <c r="CT870" s="155" t="n">
        <v>3.5847641E-009</v>
      </c>
      <c r="CU870" s="155" t="n">
        <v>3.3903209E-006</v>
      </c>
      <c r="CW870" s="104"/>
      <c r="CX870" s="101" t="s">
        <v>1560</v>
      </c>
    </row>
    <row r="871" customFormat="false" ht="13.8" hidden="false" customHeight="false" outlineLevel="0" collapsed="false">
      <c r="A871" s="0" t="s">
        <v>1561</v>
      </c>
      <c r="B871" s="26" t="s">
        <v>1523</v>
      </c>
      <c r="C871" s="88" t="str">
        <f aca="false">MID(A871,1,12)</f>
        <v>A.120.30.104</v>
      </c>
      <c r="D871" s="2" t="s">
        <v>1557</v>
      </c>
      <c r="E871" s="90" t="s">
        <v>255</v>
      </c>
      <c r="F871" s="91" t="str">
        <f aca="false">MID(A871, 21,85)</f>
        <v>Stonepaper from Germany in Rotterdam</v>
      </c>
      <c r="G871" s="133" t="n">
        <f aca="false">H871+I871+J871+K871</f>
        <v>0.36256243212615</v>
      </c>
      <c r="H871" s="149" t="n">
        <f aca="false">N871+O871+P871+Q871</f>
        <v>0.00822655909</v>
      </c>
      <c r="I871" s="149" t="n">
        <f aca="false">L871+M871+R871+V871+T871</f>
        <v>0.215954243596</v>
      </c>
      <c r="J871" s="150" t="n">
        <f aca="false">S871+U871+W871+X871</f>
        <v>0.0092592294401496</v>
      </c>
      <c r="K871" s="149" t="n">
        <v>0.1291224</v>
      </c>
      <c r="L871" s="130" t="n">
        <v>0.014287574</v>
      </c>
      <c r="M871" s="130" t="n">
        <v>0.0042802241</v>
      </c>
      <c r="N871" s="130" t="n">
        <v>0.0043403522</v>
      </c>
      <c r="O871" s="130" t="n">
        <v>0.0022103933</v>
      </c>
      <c r="P871" s="157" t="n">
        <v>0.0010447046</v>
      </c>
      <c r="Q871" s="157" t="n">
        <v>0.00063110899</v>
      </c>
      <c r="R871" s="130" t="n">
        <v>0.0027559278</v>
      </c>
      <c r="S871" s="157" t="n">
        <v>0.00041850013</v>
      </c>
      <c r="T871" s="130" t="n">
        <v>0.19458014</v>
      </c>
      <c r="U871" s="130" t="n">
        <v>0.0088401818</v>
      </c>
      <c r="V871" s="157" t="n">
        <v>5.0377696E-005</v>
      </c>
      <c r="W871" s="157" t="n">
        <v>5.475051E-007</v>
      </c>
      <c r="X871" s="157" t="n">
        <v>5.0495942E-012</v>
      </c>
      <c r="Z871" s="151" t="n">
        <f aca="false">K871/0.15</f>
        <v>0.860816</v>
      </c>
      <c r="AB871" s="133" t="n">
        <f aca="false">K871</f>
        <v>0.1291224</v>
      </c>
      <c r="AC871" s="133" t="n">
        <f aca="false">L871+M871+N871+O871+P871+Q871+R871</f>
        <v>0.02955028499</v>
      </c>
      <c r="AD871" s="133" t="n">
        <f aca="false">L871+M871+R871+W871</f>
        <v>0.0213242734051</v>
      </c>
      <c r="AE871" s="133" t="n">
        <f aca="false">V871+L871+M871+R871+T871</f>
        <v>0.215954243596</v>
      </c>
      <c r="AF871" s="133" t="n">
        <f aca="false">S871+U871+X871</f>
        <v>0.0092586819350496</v>
      </c>
      <c r="AH871" s="0" t="n">
        <v>28.978607</v>
      </c>
      <c r="AI871" s="96" t="n">
        <v>26.272713</v>
      </c>
      <c r="AJ871" s="96" t="n">
        <v>0.017414593</v>
      </c>
      <c r="AK871" s="96" t="n">
        <v>0</v>
      </c>
      <c r="AL871" s="96" t="n">
        <v>1.2180912</v>
      </c>
      <c r="AM871" s="96" t="n">
        <v>1.3208769</v>
      </c>
      <c r="AN871" s="96" t="n">
        <v>0.14951156</v>
      </c>
      <c r="AP871" s="95" t="n">
        <v>0.02063181</v>
      </c>
      <c r="AQ871" s="95" t="n">
        <v>0.018192524</v>
      </c>
      <c r="AR871" s="95" t="n">
        <v>0.00074248262</v>
      </c>
      <c r="AS871" s="95" t="n">
        <v>0.0016968031</v>
      </c>
      <c r="AT871" s="152" t="n">
        <f aca="false">AW871+AZ871+BA871+BB871+BC871+BK871+BL871+BP871</f>
        <v>1.09067889078796E-006</v>
      </c>
      <c r="AU871" s="152" t="n">
        <f aca="false">AX871+AY871+BD871+BE871+BF871+BG871+BH871+BI871+BJ871+BM871+BQ871+BR871</f>
        <v>2.74586763035938E-009</v>
      </c>
      <c r="AV871" s="153" t="n">
        <f aca="false">BN871+BO871</f>
        <v>0.237647484753</v>
      </c>
      <c r="AW871" s="154" t="n">
        <v>7.9884149E-007</v>
      </c>
      <c r="AX871" s="154" t="n">
        <v>2.4102974E-009</v>
      </c>
      <c r="AY871" s="154" t="n">
        <v>6.5852769E-014</v>
      </c>
      <c r="AZ871" s="154" t="n">
        <v>7.1345796E-013</v>
      </c>
      <c r="BA871" s="154" t="n">
        <v>0</v>
      </c>
      <c r="BB871" s="154" t="n">
        <v>1.447245E-010</v>
      </c>
      <c r="BC871" s="154" t="n">
        <v>2.9101336E-007</v>
      </c>
      <c r="BD871" s="154" t="n">
        <v>3.1089164E-011</v>
      </c>
      <c r="BE871" s="154" t="n">
        <v>3.0402548E-010</v>
      </c>
      <c r="BF871" s="154" t="n">
        <v>8.1518964E-015</v>
      </c>
      <c r="BG871" s="154" t="n">
        <v>1.2107626E-016</v>
      </c>
      <c r="BH871" s="154" t="n">
        <v>3.5976205E-013</v>
      </c>
      <c r="BI871" s="154" t="n">
        <v>1.7293763E-014</v>
      </c>
      <c r="BJ871" s="154" t="n">
        <v>4.4047979E-015</v>
      </c>
      <c r="BK871" s="154" t="n">
        <v>1.3458786E-010</v>
      </c>
      <c r="BL871" s="154" t="n">
        <v>5.4401497E-010</v>
      </c>
      <c r="BM871" s="154" t="n">
        <v>6.8217497E-021</v>
      </c>
      <c r="BN871" s="154" t="n">
        <v>1.7564753E-005</v>
      </c>
      <c r="BO871" s="154" t="n">
        <v>0.23762992</v>
      </c>
      <c r="BP871" s="154" t="n">
        <v>0</v>
      </c>
      <c r="BQ871" s="154" t="n">
        <v>0</v>
      </c>
      <c r="BR871" s="154" t="n">
        <v>0</v>
      </c>
      <c r="BT871" s="96" t="n">
        <v>6.4359689E-005</v>
      </c>
      <c r="BU871" s="96" t="n">
        <v>2.1034539E-006</v>
      </c>
      <c r="BV871" s="96" t="n">
        <v>2.4001834E-005</v>
      </c>
      <c r="BW871" s="96" t="n">
        <v>3.2405018E-007</v>
      </c>
      <c r="BX871" s="96" t="n">
        <v>3.4291448E-006</v>
      </c>
      <c r="BY871" s="96" t="n">
        <v>1.4684742E-008</v>
      </c>
      <c r="BZ871" s="96" t="n">
        <v>2.003424E-010</v>
      </c>
      <c r="CA871" s="96" t="n">
        <v>2.2116555E-008</v>
      </c>
      <c r="CB871" s="96" t="n">
        <v>1.4341379E-006</v>
      </c>
      <c r="CC871" s="96" t="n">
        <v>4.749487E-007</v>
      </c>
      <c r="CD871" s="96" t="n">
        <v>0</v>
      </c>
      <c r="CE871" s="96" t="n">
        <v>1.5085429E-017</v>
      </c>
      <c r="CF871" s="96" t="n">
        <v>1.2351891E-013</v>
      </c>
      <c r="CG871" s="96" t="n">
        <v>9.6489809E-007</v>
      </c>
      <c r="CH871" s="96" t="n">
        <v>3.1587439E-005</v>
      </c>
      <c r="CI871" s="96" t="n">
        <v>2.7799322E-009</v>
      </c>
      <c r="CJ871" s="96" t="n">
        <v>0</v>
      </c>
      <c r="CL871" s="155" t="n">
        <v>1.0454809E-013</v>
      </c>
      <c r="CM871" s="155" t="n">
        <v>0.86081791</v>
      </c>
      <c r="CN871" s="156" t="n">
        <v>0.0023038536</v>
      </c>
      <c r="CO871" s="155" t="n">
        <v>0.0014424944</v>
      </c>
      <c r="CP871" s="155" t="n">
        <v>1.7380679E-010</v>
      </c>
      <c r="CQ871" s="155" t="n">
        <v>1.972668E-008</v>
      </c>
      <c r="CR871" s="155" t="n">
        <v>0.00013483905</v>
      </c>
      <c r="CS871" s="155" t="n">
        <v>0.014309839</v>
      </c>
      <c r="CT871" s="155" t="n">
        <v>5.4620762E-009</v>
      </c>
      <c r="CU871" s="155" t="n">
        <v>5.1658048E-006</v>
      </c>
      <c r="CW871" s="104"/>
      <c r="CX871" s="101" t="s">
        <v>1560</v>
      </c>
    </row>
    <row r="872" customFormat="false" ht="13.8" hidden="false" customHeight="false" outlineLevel="0" collapsed="false">
      <c r="A872" s="0" t="s">
        <v>1562</v>
      </c>
      <c r="B872" s="26" t="s">
        <v>1523</v>
      </c>
      <c r="C872" s="88" t="str">
        <f aca="false">MID(A872,1,12)</f>
        <v>A.120.30.105</v>
      </c>
      <c r="D872" s="2" t="s">
        <v>1557</v>
      </c>
      <c r="E872" s="115" t="s">
        <v>1563</v>
      </c>
      <c r="F872" s="91" t="str">
        <f aca="false">MID(A872, 21,85)</f>
        <v>pallet Euro 1 Euro 2 Euro 3 and ISO wood per round trip (30)</v>
      </c>
      <c r="G872" s="133" t="n">
        <f aca="false">H872+I872+J872+K872</f>
        <v>0.0559221844859461</v>
      </c>
      <c r="H872" s="149" t="n">
        <f aca="false">N872+O872+P872+Q872</f>
        <v>0.0024986501755</v>
      </c>
      <c r="I872" s="149" t="n">
        <f aca="false">L872+M872+R872+V872+T872</f>
        <v>0.0072850286591</v>
      </c>
      <c r="J872" s="150" t="n">
        <f aca="false">S872+U872+W872+X872</f>
        <v>0.00918612665134606</v>
      </c>
      <c r="K872" s="149" t="n">
        <v>0.036952379</v>
      </c>
      <c r="L872" s="130" t="n">
        <v>0.005110695</v>
      </c>
      <c r="M872" s="130" t="n">
        <v>0.0019220056</v>
      </c>
      <c r="N872" s="130" t="n">
        <v>0.0021447578</v>
      </c>
      <c r="O872" s="130" t="n">
        <v>0.00031815835</v>
      </c>
      <c r="P872" s="157" t="n">
        <v>1.5539185E-006</v>
      </c>
      <c r="Q872" s="157" t="n">
        <v>3.4180107E-005</v>
      </c>
      <c r="R872" s="130" t="n">
        <v>2.9726133E-005</v>
      </c>
      <c r="S872" s="157" t="n">
        <v>0.0024711125</v>
      </c>
      <c r="T872" s="130" t="n">
        <v>0.00021679333</v>
      </c>
      <c r="U872" s="157" t="n">
        <v>0.0067146134</v>
      </c>
      <c r="V872" s="157" t="n">
        <v>5.8085961E-006</v>
      </c>
      <c r="W872" s="157" t="n">
        <v>4.0074765E-007</v>
      </c>
      <c r="X872" s="130" t="n">
        <v>3.6960624E-012</v>
      </c>
      <c r="Z872" s="151" t="n">
        <f aca="false">K872/0.15</f>
        <v>0.246349193333333</v>
      </c>
      <c r="AB872" s="133" t="n">
        <f aca="false">K872</f>
        <v>0.036952379</v>
      </c>
      <c r="AC872" s="133" t="n">
        <f aca="false">L872+M872+N872+O872+P872+Q872+R872</f>
        <v>0.0095610769085</v>
      </c>
      <c r="AD872" s="133" t="n">
        <f aca="false">L872+M872+R872+W872</f>
        <v>0.00706282748065</v>
      </c>
      <c r="AE872" s="133" t="n">
        <f aca="false">V872+L872+M872+R872+T872</f>
        <v>0.0072850286591</v>
      </c>
      <c r="AF872" s="133" t="n">
        <f aca="false">S872+U872+X872</f>
        <v>0.00918572590369606</v>
      </c>
      <c r="AH872" s="0" t="n">
        <v>21.786791</v>
      </c>
      <c r="AI872" s="96" t="n">
        <v>2.8441328</v>
      </c>
      <c r="AJ872" s="96" t="n">
        <v>0.41047974</v>
      </c>
      <c r="AK872" s="96" t="n">
        <v>0</v>
      </c>
      <c r="AL872" s="96" t="n">
        <v>18.279276</v>
      </c>
      <c r="AM872" s="96" t="n">
        <v>0.17061922</v>
      </c>
      <c r="AN872" s="96" t="n">
        <v>0.082282763</v>
      </c>
      <c r="AP872" s="95" t="n">
        <v>0.0052691068</v>
      </c>
      <c r="AQ872" s="95" t="n">
        <v>0.0048960417</v>
      </c>
      <c r="AR872" s="95" t="n">
        <v>0.00021054867</v>
      </c>
      <c r="AS872" s="95" t="n">
        <v>0.00016251647</v>
      </c>
      <c r="AT872" s="152" t="n">
        <f aca="false">AW872+AZ872+BA872+BB872+BC872+BK872+BL872+BP872</f>
        <v>2.9352767783249E-007</v>
      </c>
      <c r="AU872" s="152" t="n">
        <f aca="false">AX872+AY872+BD872+BE872+BF872+BG872+BH872+BI872+BJ872+BM872+BQ872+BR872</f>
        <v>7.78656338998393E-010</v>
      </c>
      <c r="AV872" s="153" t="n">
        <f aca="false">BN872+BO872</f>
        <v>0.02276141089</v>
      </c>
      <c r="AW872" s="154" t="n">
        <v>2.2861516E-007</v>
      </c>
      <c r="AX872" s="154" t="n">
        <v>6.8978701E-010</v>
      </c>
      <c r="AY872" s="154" t="n">
        <v>1.8845966E-014</v>
      </c>
      <c r="AZ872" s="154" t="n">
        <v>5.2221723E-013</v>
      </c>
      <c r="BA872" s="154" t="n">
        <v>0</v>
      </c>
      <c r="BB872" s="154" t="n">
        <v>7.2418292E-011</v>
      </c>
      <c r="BC872" s="154" t="n">
        <v>6.4823562E-008</v>
      </c>
      <c r="BD872" s="154" t="n">
        <v>1.5097213E-011</v>
      </c>
      <c r="BE872" s="154" t="n">
        <v>7.3639277E-011</v>
      </c>
      <c r="BF872" s="154" t="n">
        <v>5.9667998E-015</v>
      </c>
      <c r="BG872" s="154" t="n">
        <v>2.753719E-014</v>
      </c>
      <c r="BH872" s="154" t="n">
        <v>1.9472437E-014</v>
      </c>
      <c r="BI872" s="154" t="n">
        <v>5.1622803E-014</v>
      </c>
      <c r="BJ872" s="154" t="n">
        <v>9.3937976E-015</v>
      </c>
      <c r="BK872" s="154" t="n">
        <v>9.0943526E-013</v>
      </c>
      <c r="BL872" s="154" t="n">
        <v>1.5105888E-011</v>
      </c>
      <c r="BM872" s="154" t="n">
        <v>4.9931957E-021</v>
      </c>
      <c r="BN872" s="154" t="n">
        <v>0.00041507589</v>
      </c>
      <c r="BO872" s="154" t="n">
        <v>0.022346335</v>
      </c>
      <c r="BP872" s="154" t="n">
        <v>0</v>
      </c>
      <c r="BQ872" s="154" t="n">
        <v>0</v>
      </c>
      <c r="BR872" s="154" t="n">
        <v>0</v>
      </c>
      <c r="BT872" s="96" t="n">
        <v>1.2344098E-005</v>
      </c>
      <c r="BU872" s="96" t="n">
        <v>5.1311545E-007</v>
      </c>
      <c r="BV872" s="96" t="n">
        <v>6.8688692E-006</v>
      </c>
      <c r="BW872" s="96" t="n">
        <v>4.322669E-009</v>
      </c>
      <c r="BX872" s="96" t="n">
        <v>5.0252232E-007</v>
      </c>
      <c r="BY872" s="96" t="n">
        <v>1.0748531E-008</v>
      </c>
      <c r="BZ872" s="96" t="n">
        <v>1.4664109E-010</v>
      </c>
      <c r="CA872" s="96" t="n">
        <v>1.6188264E-008</v>
      </c>
      <c r="CB872" s="96" t="n">
        <v>3.7665761E-009</v>
      </c>
      <c r="CC872" s="96" t="n">
        <v>2.6161741E-008</v>
      </c>
      <c r="CD872" s="96" t="n">
        <v>0</v>
      </c>
      <c r="CE872" s="96" t="n">
        <v>1.1041815E-017</v>
      </c>
      <c r="CF872" s="96" t="n">
        <v>9.0409954E-014</v>
      </c>
      <c r="CG872" s="96" t="n">
        <v>4.4231974E-007</v>
      </c>
      <c r="CH872" s="96" t="n">
        <v>3.9521335E-006</v>
      </c>
      <c r="CI872" s="96" t="n">
        <v>3.8033752E-009</v>
      </c>
      <c r="CJ872" s="96" t="n">
        <v>0</v>
      </c>
      <c r="CL872" s="155" t="n">
        <v>7.6524218E-014</v>
      </c>
      <c r="CM872" s="155" t="n">
        <v>0.2463506</v>
      </c>
      <c r="CN872" s="156" t="n">
        <v>0.00068984356</v>
      </c>
      <c r="CO872" s="155" t="n">
        <v>0.00035351222</v>
      </c>
      <c r="CP872" s="155" t="n">
        <v>8.9183874E-012</v>
      </c>
      <c r="CQ872" s="155" t="n">
        <v>1.0440801E-009</v>
      </c>
      <c r="CR872" s="155" t="n">
        <v>2.3405143E-005</v>
      </c>
      <c r="CS872" s="155" t="n">
        <v>0.025480048</v>
      </c>
      <c r="CT872" s="155" t="n">
        <v>3.9979795E-009</v>
      </c>
      <c r="CU872" s="155" t="n">
        <v>1.3158695E-005</v>
      </c>
      <c r="CW872" s="104"/>
    </row>
    <row r="873" customFormat="false" ht="13.8" hidden="false" customHeight="false" outlineLevel="0" collapsed="false">
      <c r="A873" s="0" t="s">
        <v>1564</v>
      </c>
      <c r="B873" s="26" t="s">
        <v>1523</v>
      </c>
      <c r="C873" s="88" t="str">
        <f aca="false">MID(A873,1,12)</f>
        <v>A.120.30.106</v>
      </c>
      <c r="D873" s="2" t="s">
        <v>1557</v>
      </c>
      <c r="E873" s="90" t="s">
        <v>255</v>
      </c>
      <c r="F873" s="91" t="str">
        <f aca="false">MID(A873, 21,85)</f>
        <v>Ca(Alg)2 bioplastic from seaweed alginate (compostable)</v>
      </c>
      <c r="G873" s="133" t="n">
        <f aca="false">H873+I873+J873+K873</f>
        <v>2.14405226866367</v>
      </c>
      <c r="H873" s="149" t="n">
        <f aca="false">N873+O873+P873+Q873</f>
        <v>0.1306273514</v>
      </c>
      <c r="I873" s="149" t="n">
        <f aca="false">L873+M873+R873+V873+T873</f>
        <v>0.238015865359</v>
      </c>
      <c r="J873" s="150" t="n">
        <f aca="false">S873+U873+W873+X873</f>
        <v>0.0565490519046736</v>
      </c>
      <c r="K873" s="149" t="n">
        <v>1.71886</v>
      </c>
      <c r="L873" s="157" t="n">
        <v>0.13528466</v>
      </c>
      <c r="M873" s="130" t="n">
        <v>0.092949314</v>
      </c>
      <c r="N873" s="157" t="n">
        <v>0.10307659</v>
      </c>
      <c r="O873" s="157" t="n">
        <v>0.02511729</v>
      </c>
      <c r="P873" s="130" t="n">
        <v>0.0011324487</v>
      </c>
      <c r="Q873" s="157" t="n">
        <v>0.0013010227</v>
      </c>
      <c r="R873" s="157" t="n">
        <v>0.0096386168</v>
      </c>
      <c r="S873" s="157" t="n">
        <v>0.011504162</v>
      </c>
      <c r="T873" s="130" t="n">
        <v>9.2458248E-005</v>
      </c>
      <c r="U873" s="130" t="n">
        <v>0.045044805</v>
      </c>
      <c r="V873" s="157" t="n">
        <v>5.0816311E-005</v>
      </c>
      <c r="W873" s="157" t="n">
        <v>8.4903992E-008</v>
      </c>
      <c r="X873" s="130" t="n">
        <v>6.8162875E-013</v>
      </c>
      <c r="Z873" s="151" t="n">
        <f aca="false">K873/0.15</f>
        <v>11.4590666666667</v>
      </c>
      <c r="AB873" s="133" t="n">
        <f aca="false">K873</f>
        <v>1.71886</v>
      </c>
      <c r="AC873" s="133" t="n">
        <f aca="false">L873+M873+N873+O873+P873+Q873+R873</f>
        <v>0.3684999422</v>
      </c>
      <c r="AD873" s="133" t="n">
        <f aca="false">L873+M873+R873+W873</f>
        <v>0.237872675703992</v>
      </c>
      <c r="AE873" s="133" t="n">
        <f aca="false">V873+L873+M873+R873+T873</f>
        <v>0.238015865359</v>
      </c>
      <c r="AF873" s="133" t="n">
        <f aca="false">S873+U873+X873</f>
        <v>0.0565489670006816</v>
      </c>
      <c r="AH873" s="0" t="n">
        <v>237.89766</v>
      </c>
      <c r="AI873" s="96" t="n">
        <v>211.85605</v>
      </c>
      <c r="AJ873" s="96" t="n">
        <v>5.927712</v>
      </c>
      <c r="AK873" s="96" t="n">
        <v>0</v>
      </c>
      <c r="AL873" s="96" t="n">
        <v>16.796901</v>
      </c>
      <c r="AM873" s="96" t="n">
        <v>2.1048017</v>
      </c>
      <c r="AN873" s="96" t="n">
        <v>1.2121877</v>
      </c>
      <c r="AP873" s="95" t="n">
        <v>0.24669598</v>
      </c>
      <c r="AQ873" s="95" t="n">
        <v>0.22243381</v>
      </c>
      <c r="AR873" s="95" t="n">
        <v>0.0096231234</v>
      </c>
      <c r="AS873" s="95" t="n">
        <v>0.014639041</v>
      </c>
      <c r="AT873" s="152" t="n">
        <f aca="false">AW873+AZ873+BA873+BB873+BC873+BK873+BL873+BP873</f>
        <v>1.33353607455403E-005</v>
      </c>
      <c r="AU873" s="152" t="n">
        <f aca="false">AX873+AY873+BD873+BE873+BF873+BG873+BH873+BI873+BJ873+BM873+BQ873+BR873</f>
        <v>3.55884745028464E-008</v>
      </c>
      <c r="AV873" s="153" t="n">
        <f aca="false">BN873+BO873</f>
        <v>2.05028593753</v>
      </c>
      <c r="AW873" s="154" t="n">
        <v>1.0634018E-005</v>
      </c>
      <c r="AX873" s="154" t="n">
        <v>3.2085399E-008</v>
      </c>
      <c r="AY873" s="154" t="n">
        <v>8.7661892E-013</v>
      </c>
      <c r="AZ873" s="154" t="n">
        <v>9.6480337E-014</v>
      </c>
      <c r="BA873" s="154" t="n">
        <v>0</v>
      </c>
      <c r="BB873" s="154" t="n">
        <v>2.7757346E-009</v>
      </c>
      <c r="BC873" s="154" t="n">
        <v>2.6966992E-006</v>
      </c>
      <c r="BD873" s="154" t="n">
        <v>6.3180216E-010</v>
      </c>
      <c r="BE873" s="154" t="n">
        <v>2.8630397E-009</v>
      </c>
      <c r="BF873" s="154" t="n">
        <v>4.8036125E-013</v>
      </c>
      <c r="BG873" s="154" t="n">
        <v>5.8906144E-016</v>
      </c>
      <c r="BH873" s="154" t="n">
        <v>3.5244343E-012</v>
      </c>
      <c r="BI873" s="154" t="n">
        <v>3.0546157E-012</v>
      </c>
      <c r="BJ873" s="154" t="n">
        <v>2.9660944E-013</v>
      </c>
      <c r="BK873" s="154" t="n">
        <v>1.6844106E-010</v>
      </c>
      <c r="BL873" s="154" t="n">
        <v>1.6992734E-009</v>
      </c>
      <c r="BM873" s="154" t="n">
        <v>4.1417498E-016</v>
      </c>
      <c r="BN873" s="154" t="n">
        <v>0.00058493753</v>
      </c>
      <c r="BO873" s="154" t="n">
        <v>2.049701</v>
      </c>
      <c r="BP873" s="154" t="n">
        <v>0</v>
      </c>
      <c r="BQ873" s="154" t="n">
        <v>0</v>
      </c>
      <c r="BR873" s="154" t="n">
        <v>0</v>
      </c>
      <c r="BT873" s="96" t="n">
        <v>0.00066844325</v>
      </c>
      <c r="BU873" s="96" t="n">
        <v>1.9743265E-005</v>
      </c>
      <c r="BV873" s="96" t="n">
        <v>0.00031950919</v>
      </c>
      <c r="BW873" s="96" t="n">
        <v>1.1781547E-006</v>
      </c>
      <c r="BX873" s="96" t="n">
        <v>3.8779515E-005</v>
      </c>
      <c r="BY873" s="96" t="n">
        <v>1.0786616E-008</v>
      </c>
      <c r="BZ873" s="96" t="n">
        <v>3.014624E-009</v>
      </c>
      <c r="CA873" s="96" t="n">
        <v>1.3741759E-008</v>
      </c>
      <c r="CB873" s="96" t="n">
        <v>1.5926532E-006</v>
      </c>
      <c r="CC873" s="96" t="n">
        <v>1.3289875E-006</v>
      </c>
      <c r="CD873" s="96" t="n">
        <v>0</v>
      </c>
      <c r="CE873" s="96" t="n">
        <v>9.1589513E-013</v>
      </c>
      <c r="CF873" s="96" t="n">
        <v>4.0917116E-013</v>
      </c>
      <c r="CG873" s="96" t="n">
        <v>2.0984424E-005</v>
      </c>
      <c r="CH873" s="96" t="n">
        <v>0.00026505527</v>
      </c>
      <c r="CI873" s="96" t="n">
        <v>2.4424419E-007</v>
      </c>
      <c r="CJ873" s="96" t="n">
        <v>0</v>
      </c>
      <c r="CL873" s="155" t="n">
        <v>3.3973262E-013</v>
      </c>
      <c r="CM873" s="155" t="n">
        <v>11.459065</v>
      </c>
      <c r="CN873" s="156" t="n">
        <v>0.00075645275</v>
      </c>
      <c r="CO873" s="155" t="n">
        <v>0.013510131</v>
      </c>
      <c r="CP873" s="155" t="n">
        <v>3.5106863E-010</v>
      </c>
      <c r="CQ873" s="155" t="n">
        <v>4.140249E-008</v>
      </c>
      <c r="CR873" s="155" t="n">
        <v>0.0012045634</v>
      </c>
      <c r="CS873" s="155" t="n">
        <v>1.5255192</v>
      </c>
      <c r="CT873" s="155" t="n">
        <v>3.221605E-007</v>
      </c>
      <c r="CU873" s="155" t="n">
        <v>3.3852393E-006</v>
      </c>
      <c r="CW873" s="104"/>
    </row>
    <row r="874" customFormat="false" ht="13.8" hidden="false" customHeight="false" outlineLevel="0" collapsed="false">
      <c r="B874" s="26"/>
      <c r="C874" s="88"/>
      <c r="D874" s="2"/>
      <c r="E874" s="90"/>
      <c r="J874" s="158"/>
      <c r="L874" s="102"/>
      <c r="N874" s="102"/>
      <c r="O874" s="102"/>
      <c r="Q874" s="102"/>
      <c r="R874" s="102"/>
      <c r="S874" s="102"/>
      <c r="V874" s="102"/>
      <c r="W874" s="102"/>
      <c r="AT874" s="102"/>
      <c r="AU874" s="102"/>
      <c r="AV874" s="159"/>
      <c r="CN874" s="160"/>
      <c r="CW874" s="102"/>
      <c r="CX874" s="74"/>
    </row>
    <row r="875" customFormat="false" ht="13.8" hidden="false" customHeight="false" outlineLevel="0" collapsed="false">
      <c r="B875" s="26"/>
      <c r="C875" s="88"/>
      <c r="D875" s="3" t="s">
        <v>1565</v>
      </c>
      <c r="E875" s="90"/>
      <c r="J875" s="158"/>
      <c r="L875" s="102"/>
      <c r="N875" s="102"/>
      <c r="O875" s="102"/>
      <c r="Q875" s="102"/>
      <c r="R875" s="102"/>
      <c r="S875" s="102"/>
      <c r="V875" s="102"/>
      <c r="W875" s="102"/>
      <c r="AT875" s="102"/>
      <c r="AU875" s="102"/>
      <c r="AV875" s="159"/>
      <c r="CN875" s="160"/>
      <c r="CW875" s="102"/>
      <c r="CX875" s="105"/>
    </row>
    <row r="876" customFormat="false" ht="13.8" hidden="false" customHeight="false" outlineLevel="0" collapsed="false">
      <c r="A876" s="0" t="s">
        <v>1566</v>
      </c>
      <c r="B876" s="26" t="s">
        <v>1567</v>
      </c>
      <c r="C876" s="88" t="str">
        <f aca="false">MID(A876,1,12)</f>
        <v>A.130.01.101</v>
      </c>
      <c r="D876" s="2" t="s">
        <v>1565</v>
      </c>
      <c r="E876" s="115" t="s">
        <v>894</v>
      </c>
      <c r="F876" s="91" t="str">
        <f aca="false">MID(A876, 21,85)</f>
        <v>bio-HDPE (Polyethylene) - not biodegradable - from ethanol (Brazil Braskem)</v>
      </c>
      <c r="G876" s="133" t="n">
        <f aca="false">H876+I876+J876+K876</f>
        <v>2.20421796406</v>
      </c>
      <c r="H876" s="149" t="n">
        <f aca="false">N876+O876+P876+Q876</f>
        <v>0.25049575206</v>
      </c>
      <c r="I876" s="149" t="n">
        <f aca="false">L876+M876+R876+V876+T876</f>
        <v>1.734722212</v>
      </c>
      <c r="J876" s="150" t="n">
        <f aca="false">S876+U876+W876+X876</f>
        <v>0</v>
      </c>
      <c r="K876" s="149" t="n">
        <v>0.219</v>
      </c>
      <c r="L876" s="130" t="n">
        <v>0.4108815</v>
      </c>
      <c r="M876" s="130" t="n">
        <v>0.056518222</v>
      </c>
      <c r="N876" s="130" t="n">
        <v>0.1656072</v>
      </c>
      <c r="O876" s="130" t="n">
        <v>0.05213</v>
      </c>
      <c r="P876" s="157" t="n">
        <v>0.00051380206</v>
      </c>
      <c r="Q876" s="157" t="n">
        <v>0.03224475</v>
      </c>
      <c r="R876" s="157" t="n">
        <v>0.48732249</v>
      </c>
      <c r="S876" s="130" t="n">
        <v>0</v>
      </c>
      <c r="T876" s="130" t="n">
        <v>0.78</v>
      </c>
      <c r="U876" s="130" t="n">
        <v>0</v>
      </c>
      <c r="V876" s="157" t="n">
        <v>0</v>
      </c>
      <c r="W876" s="157" t="n">
        <v>0</v>
      </c>
      <c r="X876" s="157" t="n">
        <v>0</v>
      </c>
      <c r="Z876" s="151" t="n">
        <f aca="false">K876/0.15</f>
        <v>1.46</v>
      </c>
      <c r="AB876" s="133" t="n">
        <f aca="false">K876</f>
        <v>0.219</v>
      </c>
      <c r="AC876" s="133" t="n">
        <f aca="false">L876+M876+N876+O876+P876+Q876+R876</f>
        <v>1.20521796406</v>
      </c>
      <c r="AD876" s="133" t="n">
        <f aca="false">L876+M876+R876+W876</f>
        <v>0.954722212</v>
      </c>
      <c r="AE876" s="133" t="n">
        <f aca="false">V876+L876+M876+R876+T876</f>
        <v>1.734722212</v>
      </c>
      <c r="AF876" s="133" t="n">
        <f aca="false">S876+U876+X876</f>
        <v>0</v>
      </c>
      <c r="AH876" s="0" t="n">
        <v>18.8053</v>
      </c>
      <c r="AI876" s="96" t="n">
        <v>5.8053</v>
      </c>
      <c r="AJ876" s="96" t="n">
        <v>0</v>
      </c>
      <c r="AK876" s="96" t="n">
        <v>0</v>
      </c>
      <c r="AL876" s="96" t="n">
        <v>13</v>
      </c>
      <c r="AM876" s="96" t="n">
        <v>0</v>
      </c>
      <c r="AN876" s="96" t="n">
        <v>0</v>
      </c>
      <c r="AP876" s="95" t="n">
        <v>0.1751058</v>
      </c>
      <c r="AQ876" s="95" t="n">
        <v>0.17070998</v>
      </c>
      <c r="AR876" s="95" t="n">
        <v>0.0040694496</v>
      </c>
      <c r="AS876" s="95" t="n">
        <v>0.00032637083</v>
      </c>
      <c r="AT876" s="152" t="n">
        <f aca="false">AW876+AZ876+BA876+BB876+BC876+BK876+BL876+BP876</f>
        <v>1.0234411313E-005</v>
      </c>
      <c r="AU876" s="152" t="n">
        <f aca="false">AX876+AY876+BD876+BE876+BF876+BG876+BH876+BI876+BJ876+BM876+BQ876+BR876</f>
        <v>1.504973953991E-008</v>
      </c>
      <c r="AV876" s="153" t="n">
        <f aca="false">BN876+BO876</f>
        <v>0.0457102</v>
      </c>
      <c r="AW876" s="154" t="n">
        <v>1.35488E-006</v>
      </c>
      <c r="AX876" s="154" t="n">
        <v>4.088E-009</v>
      </c>
      <c r="AY876" s="154" t="n">
        <v>1.1169E-013</v>
      </c>
      <c r="AZ876" s="154" t="n">
        <v>0</v>
      </c>
      <c r="BA876" s="154" t="n">
        <v>0</v>
      </c>
      <c r="BB876" s="154" t="n">
        <v>9.9284E-009</v>
      </c>
      <c r="BC876" s="154" t="n">
        <v>8.789012E-006</v>
      </c>
      <c r="BD876" s="154" t="n">
        <v>1.68622E-009</v>
      </c>
      <c r="BE876" s="154" t="n">
        <v>9.253568E-009</v>
      </c>
      <c r="BF876" s="154" t="n">
        <v>0</v>
      </c>
      <c r="BG876" s="154" t="n">
        <v>0</v>
      </c>
      <c r="BH876" s="154" t="n">
        <v>1.836912E-011</v>
      </c>
      <c r="BI876" s="154" t="n">
        <v>2.9258582E-012</v>
      </c>
      <c r="BJ876" s="154" t="n">
        <v>5.4487171E-013</v>
      </c>
      <c r="BK876" s="154" t="n">
        <v>1.480413E-009</v>
      </c>
      <c r="BL876" s="154" t="n">
        <v>7.91105E-008</v>
      </c>
      <c r="BM876" s="154" t="n">
        <v>0</v>
      </c>
      <c r="BN876" s="154" t="n">
        <v>0</v>
      </c>
      <c r="BO876" s="154" t="n">
        <v>0.0457102</v>
      </c>
      <c r="BP876" s="154" t="n">
        <v>0</v>
      </c>
      <c r="BQ876" s="154" t="n">
        <v>0</v>
      </c>
      <c r="BR876" s="154" t="n">
        <v>0</v>
      </c>
      <c r="BT876" s="96" t="n">
        <v>0.00034774785</v>
      </c>
      <c r="BU876" s="96" t="n">
        <v>6.6001927E-005</v>
      </c>
      <c r="BV876" s="96" t="n">
        <v>4.0708674E-005</v>
      </c>
      <c r="BW876" s="96" t="n">
        <v>5.7147155E-005</v>
      </c>
      <c r="BX876" s="96" t="n">
        <v>9.7795272E-005</v>
      </c>
      <c r="BY876" s="96" t="n">
        <v>4.3359016E-006</v>
      </c>
      <c r="BZ876" s="96" t="n">
        <v>0</v>
      </c>
      <c r="CA876" s="96" t="n">
        <v>6.5809655E-006</v>
      </c>
      <c r="CB876" s="96" t="n">
        <v>2.533049E-006</v>
      </c>
      <c r="CC876" s="96" t="n">
        <v>3.0404287E-005</v>
      </c>
      <c r="CD876" s="96" t="n">
        <v>0</v>
      </c>
      <c r="CE876" s="96" t="n">
        <v>0</v>
      </c>
      <c r="CF876" s="96" t="n">
        <v>0</v>
      </c>
      <c r="CG876" s="96" t="n">
        <v>3.5546654E-005</v>
      </c>
      <c r="CH876" s="96" t="n">
        <v>6.6939613E-006</v>
      </c>
      <c r="CI876" s="96" t="n">
        <v>0</v>
      </c>
      <c r="CJ876" s="96" t="n">
        <v>0</v>
      </c>
      <c r="CL876" s="155" t="n">
        <v>0</v>
      </c>
      <c r="CM876" s="155" t="n">
        <v>1.46</v>
      </c>
      <c r="CN876" s="167" t="n">
        <v>0.12398141</v>
      </c>
      <c r="CO876" s="155" t="n">
        <v>0.046152</v>
      </c>
      <c r="CP876" s="155" t="n">
        <v>8.6624813E-009</v>
      </c>
      <c r="CQ876" s="155" t="n">
        <v>1.0837E-006</v>
      </c>
      <c r="CR876" s="155" t="n">
        <v>0.0038587106</v>
      </c>
      <c r="CS876" s="155" t="n">
        <v>2.4417887</v>
      </c>
      <c r="CT876" s="155" t="n">
        <v>0</v>
      </c>
      <c r="CU876" s="155" t="n">
        <v>0.0015248227</v>
      </c>
      <c r="CW876" s="116"/>
      <c r="CX876" s="101" t="s">
        <v>1568</v>
      </c>
    </row>
    <row r="877" customFormat="false" ht="13.8" hidden="false" customHeight="false" outlineLevel="0" collapsed="false">
      <c r="A877" s="0" t="s">
        <v>1569</v>
      </c>
      <c r="B877" s="26" t="s">
        <v>1567</v>
      </c>
      <c r="C877" s="88" t="str">
        <f aca="false">MID(A877,1,12)</f>
        <v>A.130.01.102</v>
      </c>
      <c r="D877" s="2" t="s">
        <v>1565</v>
      </c>
      <c r="E877" s="90" t="s">
        <v>255</v>
      </c>
      <c r="F877" s="91" t="str">
        <f aca="false">MID(A877, 21,85)</f>
        <v>CA (Cellulose polymers) - biodegradable</v>
      </c>
      <c r="G877" s="133" t="n">
        <f aca="false">H877+I877+J877+K877</f>
        <v>0.88879967748</v>
      </c>
      <c r="H877" s="149" t="n">
        <f aca="false">N877+O877+P877+Q877</f>
        <v>0.04926190809</v>
      </c>
      <c r="I877" s="149" t="n">
        <f aca="false">L877+M877+R877+V877+T877</f>
        <v>0.07393915748</v>
      </c>
      <c r="J877" s="150" t="n">
        <f aca="false">S877+U877+W877+X877</f>
        <v>0.07220588191</v>
      </c>
      <c r="K877" s="149" t="n">
        <v>0.69339273</v>
      </c>
      <c r="L877" s="130" t="n">
        <v>0.027630118</v>
      </c>
      <c r="M877" s="130" t="n">
        <v>0.041989573</v>
      </c>
      <c r="N877" s="130" t="n">
        <v>0.042139158</v>
      </c>
      <c r="O877" s="130" t="n">
        <v>0.0053082952</v>
      </c>
      <c r="P877" s="130" t="n">
        <v>0.00057996789</v>
      </c>
      <c r="Q877" s="157" t="n">
        <v>0.001234487</v>
      </c>
      <c r="R877" s="157" t="n">
        <v>0.0037440333</v>
      </c>
      <c r="S877" s="157" t="n">
        <v>0.0018672593</v>
      </c>
      <c r="T877" s="130" t="n">
        <v>0.00041278305</v>
      </c>
      <c r="U877" s="130" t="n">
        <v>0.055642742</v>
      </c>
      <c r="V877" s="157" t="n">
        <v>0.00016265013</v>
      </c>
      <c r="W877" s="130" t="n">
        <v>0.014313263</v>
      </c>
      <c r="X877" s="130" t="n">
        <v>0.00038261761</v>
      </c>
      <c r="Z877" s="151" t="n">
        <f aca="false">K877/0.15</f>
        <v>4.6226182</v>
      </c>
      <c r="AB877" s="133" t="n">
        <f aca="false">K877</f>
        <v>0.69339273</v>
      </c>
      <c r="AC877" s="133" t="n">
        <f aca="false">L877+M877+N877+O877+P877+Q877+R877</f>
        <v>0.12262563239</v>
      </c>
      <c r="AD877" s="133" t="n">
        <f aca="false">L877+M877+R877+W877</f>
        <v>0.0876769873</v>
      </c>
      <c r="AE877" s="133" t="n">
        <f aca="false">V877+L877+M877+R877+T877</f>
        <v>0.07393915748</v>
      </c>
      <c r="AF877" s="133" t="n">
        <f aca="false">S877+U877+X877</f>
        <v>0.05789261891</v>
      </c>
      <c r="AH877" s="0" t="n">
        <v>118.80604</v>
      </c>
      <c r="AI877" s="96" t="n">
        <v>111.51741</v>
      </c>
      <c r="AJ877" s="96" t="n">
        <v>4.0064475</v>
      </c>
      <c r="AK877" s="96" t="n">
        <v>0</v>
      </c>
      <c r="AL877" s="96" t="n">
        <v>0.88877612</v>
      </c>
      <c r="AM877" s="96" t="n">
        <v>1.5967802</v>
      </c>
      <c r="AN877" s="96" t="n">
        <v>0.79662371</v>
      </c>
      <c r="AP877" s="95" t="n">
        <v>0.093349093</v>
      </c>
      <c r="AQ877" s="95" t="n">
        <v>0.081962106</v>
      </c>
      <c r="AR877" s="95" t="n">
        <v>0.0037574837</v>
      </c>
      <c r="AS877" s="95" t="n">
        <v>0.0076295034</v>
      </c>
      <c r="AT877" s="152" t="n">
        <f aca="false">AW877+AZ877+BA877+BB877+BC877+BK877+BL877+BP877</f>
        <v>4.9137953084702E-006</v>
      </c>
      <c r="AU877" s="152" t="n">
        <f aca="false">AX877+AY877+BD877+BE877+BF877+BG877+BH877+BI877+BJ877+BM877+BQ877+BR877</f>
        <v>1.38960197801495E-008</v>
      </c>
      <c r="AV877" s="153" t="n">
        <f aca="false">BN877+BO877</f>
        <v>1.0685579148</v>
      </c>
      <c r="AW877" s="154" t="n">
        <v>4.2901536E-006</v>
      </c>
      <c r="AX877" s="154" t="n">
        <v>1.2944443E-008</v>
      </c>
      <c r="AY877" s="154" t="n">
        <v>3.5366008E-013</v>
      </c>
      <c r="AZ877" s="154" t="n">
        <v>1.0229962E-012</v>
      </c>
      <c r="BA877" s="154" t="n">
        <v>0</v>
      </c>
      <c r="BB877" s="154" t="n">
        <v>1.5217207E-009</v>
      </c>
      <c r="BC877" s="154" t="n">
        <v>6.1522366E-007</v>
      </c>
      <c r="BD877" s="154" t="n">
        <v>3.0518698E-010</v>
      </c>
      <c r="BE877" s="154" t="n">
        <v>6.2500705E-010</v>
      </c>
      <c r="BF877" s="154" t="n">
        <v>1.6573581E-011</v>
      </c>
      <c r="BG877" s="154" t="n">
        <v>2.562074E-014</v>
      </c>
      <c r="BH877" s="154" t="n">
        <v>2.1373866E-012</v>
      </c>
      <c r="BI877" s="154" t="n">
        <v>2.03134E-012</v>
      </c>
      <c r="BJ877" s="154" t="n">
        <v>2.6116172E-013</v>
      </c>
      <c r="BK877" s="154" t="n">
        <v>8.1212074E-011</v>
      </c>
      <c r="BL877" s="154" t="n">
        <v>6.8140927E-009</v>
      </c>
      <c r="BM877" s="154" t="n">
        <v>9.5072415E-021</v>
      </c>
      <c r="BN877" s="154" t="n">
        <v>0.0001528148</v>
      </c>
      <c r="BO877" s="154" t="n">
        <v>1.0684051</v>
      </c>
      <c r="BP877" s="154" t="n">
        <v>0</v>
      </c>
      <c r="BQ877" s="154" t="n">
        <v>0</v>
      </c>
      <c r="BR877" s="154" t="n">
        <v>0</v>
      </c>
      <c r="BT877" s="96" t="n">
        <v>0.00029337395</v>
      </c>
      <c r="BU877" s="96" t="n">
        <v>4.4686275E-006</v>
      </c>
      <c r="BV877" s="96" t="n">
        <v>0.00012889086</v>
      </c>
      <c r="BW877" s="96" t="n">
        <v>4.5717497E-007</v>
      </c>
      <c r="BX877" s="96" t="n">
        <v>7.8231833E-006</v>
      </c>
      <c r="BY877" s="96" t="n">
        <v>3.9039641E-007</v>
      </c>
      <c r="BZ877" s="96" t="n">
        <v>1.3306056E-007</v>
      </c>
      <c r="CA877" s="96" t="n">
        <v>4.7644929E-007</v>
      </c>
      <c r="CB877" s="96" t="n">
        <v>8.4028541E-007</v>
      </c>
      <c r="CC877" s="96" t="n">
        <v>9.9295315E-007</v>
      </c>
      <c r="CD877" s="96" t="n">
        <v>0</v>
      </c>
      <c r="CE877" s="96" t="n">
        <v>2.1024052E-017</v>
      </c>
      <c r="CF877" s="96" t="n">
        <v>6.5262979E-011</v>
      </c>
      <c r="CG877" s="96" t="n">
        <v>8.3166438E-006</v>
      </c>
      <c r="CH877" s="96" t="n">
        <v>0.00014058036</v>
      </c>
      <c r="CI877" s="96" t="n">
        <v>3.8867702E-009</v>
      </c>
      <c r="CJ877" s="96" t="n">
        <v>0</v>
      </c>
      <c r="CL877" s="155" t="n">
        <v>5.4145705E-011</v>
      </c>
      <c r="CM877" s="155" t="n">
        <v>4.6223217</v>
      </c>
      <c r="CN877" s="167" t="n">
        <v>0.014566468</v>
      </c>
      <c r="CO877" s="155" t="n">
        <v>0.0031293654</v>
      </c>
      <c r="CP877" s="155" t="n">
        <v>7.1261187E-009</v>
      </c>
      <c r="CQ877" s="155" t="n">
        <v>4.1370968E-008</v>
      </c>
      <c r="CR877" s="155" t="n">
        <v>0.00028853442</v>
      </c>
      <c r="CS877" s="155" t="n">
        <v>0.96906956</v>
      </c>
      <c r="CT877" s="155" t="n">
        <v>1.111579E-005</v>
      </c>
      <c r="CU877" s="155" t="n">
        <v>0.00011914734</v>
      </c>
      <c r="CW877" s="116"/>
      <c r="CX877" s="101" t="s">
        <v>1570</v>
      </c>
    </row>
    <row r="878" customFormat="false" ht="13.8" hidden="false" customHeight="false" outlineLevel="0" collapsed="false">
      <c r="A878" s="0" t="s">
        <v>1571</v>
      </c>
      <c r="B878" s="26" t="s">
        <v>1567</v>
      </c>
      <c r="C878" s="88" t="str">
        <f aca="false">MID(A878,1,12)</f>
        <v>A.130.01.103</v>
      </c>
      <c r="D878" s="2" t="s">
        <v>1565</v>
      </c>
      <c r="E878" s="90" t="s">
        <v>255</v>
      </c>
      <c r="F878" s="91" t="str">
        <f aca="false">MID(A878, 21,85)</f>
        <v>PA-11 (Nylon-11) - bio-based not biodegradable</v>
      </c>
      <c r="G878" s="133" t="n">
        <f aca="false">H878+I878+J878+K878</f>
        <v>1.4118301667</v>
      </c>
      <c r="H878" s="149" t="n">
        <f aca="false">N878+O878+P878+Q878</f>
        <v>0.0805332307</v>
      </c>
      <c r="I878" s="149" t="n">
        <f aca="false">L878+M878+R878+V878+T878</f>
        <v>0.786046936</v>
      </c>
      <c r="J878" s="150" t="n">
        <f aca="false">S878+U878+W878+X878</f>
        <v>0</v>
      </c>
      <c r="K878" s="149" t="n">
        <v>0.54525</v>
      </c>
      <c r="L878" s="130" t="n">
        <v>0.12927735</v>
      </c>
      <c r="M878" s="157" t="n">
        <v>0.019908531</v>
      </c>
      <c r="N878" s="130" t="n">
        <v>0.0103428</v>
      </c>
      <c r="O878" s="157" t="n">
        <v>0.0594683</v>
      </c>
      <c r="P878" s="157" t="n">
        <v>0.0004312937</v>
      </c>
      <c r="Q878" s="130" t="n">
        <v>0.010290837</v>
      </c>
      <c r="R878" s="157" t="n">
        <v>0.024561055</v>
      </c>
      <c r="S878" s="157" t="n">
        <v>0</v>
      </c>
      <c r="T878" s="130" t="n">
        <v>0.6123</v>
      </c>
      <c r="U878" s="157" t="n">
        <v>0</v>
      </c>
      <c r="V878" s="157" t="n">
        <v>0</v>
      </c>
      <c r="W878" s="130" t="n">
        <v>0</v>
      </c>
      <c r="X878" s="130" t="n">
        <v>0</v>
      </c>
      <c r="Z878" s="151" t="n">
        <f aca="false">K878/0.15</f>
        <v>3.635</v>
      </c>
      <c r="AB878" s="133" t="n">
        <f aca="false">K878</f>
        <v>0.54525</v>
      </c>
      <c r="AC878" s="133" t="n">
        <f aca="false">L878+M878+N878+O878+P878+Q878+R878</f>
        <v>0.2542801667</v>
      </c>
      <c r="AD878" s="133" t="n">
        <f aca="false">L878+M878+R878+W878</f>
        <v>0.173746936</v>
      </c>
      <c r="AE878" s="133" t="n">
        <f aca="false">V878+L878+M878+R878+T878</f>
        <v>0.786046936</v>
      </c>
      <c r="AF878" s="133" t="n">
        <f aca="false">S878+U878+X878</f>
        <v>0</v>
      </c>
      <c r="AH878" s="0" t="n">
        <v>66.0698</v>
      </c>
      <c r="AI878" s="96" t="n">
        <v>9.324</v>
      </c>
      <c r="AJ878" s="96" t="n">
        <v>0</v>
      </c>
      <c r="AK878" s="96" t="n">
        <v>0</v>
      </c>
      <c r="AL878" s="96" t="n">
        <v>56.7458</v>
      </c>
      <c r="AM878" s="96" t="n">
        <v>0</v>
      </c>
      <c r="AN878" s="96" t="n">
        <v>0</v>
      </c>
      <c r="AP878" s="95" t="n">
        <v>0.11512964</v>
      </c>
      <c r="AQ878" s="95" t="n">
        <v>0.11109173</v>
      </c>
      <c r="AR878" s="95" t="n">
        <v>0.0035137193</v>
      </c>
      <c r="AS878" s="95" t="n">
        <v>0.00052419024</v>
      </c>
      <c r="AT878" s="152" t="n">
        <f aca="false">AW878+AZ878+BA878+BB878+BC878+BK878+BL878+BP878</f>
        <v>6.6601754104E-006</v>
      </c>
      <c r="AU878" s="152" t="n">
        <f aca="false">AX878+AY878+BD878+BE878+BF878+BG878+BH878+BI878+BJ878+BM878+BQ878+BR878</f>
        <v>1.29945239639E-008</v>
      </c>
      <c r="AV878" s="153" t="n">
        <f aca="false">BN878+BO878</f>
        <v>0.073416</v>
      </c>
      <c r="AW878" s="154" t="n">
        <v>3.37328E-006</v>
      </c>
      <c r="AX878" s="154" t="n">
        <v>1.0178E-008</v>
      </c>
      <c r="AY878" s="154" t="n">
        <v>2.780775E-013</v>
      </c>
      <c r="AZ878" s="154" t="n">
        <v>0</v>
      </c>
      <c r="BA878" s="154" t="n">
        <v>0</v>
      </c>
      <c r="BB878" s="154" t="n">
        <v>3.3E-010</v>
      </c>
      <c r="BC878" s="154" t="n">
        <v>3.280607E-006</v>
      </c>
      <c r="BD878" s="154" t="n">
        <v>7.54E-011</v>
      </c>
      <c r="BE878" s="154" t="n">
        <v>2.7348E-009</v>
      </c>
      <c r="BF878" s="154" t="n">
        <v>0</v>
      </c>
      <c r="BG878" s="154" t="n">
        <v>0</v>
      </c>
      <c r="BH878" s="154" t="n">
        <v>5.862481E-012</v>
      </c>
      <c r="BI878" s="154" t="n">
        <v>1.4771427E-013</v>
      </c>
      <c r="BJ878" s="154" t="n">
        <v>3.569113E-014</v>
      </c>
      <c r="BK878" s="154" t="n">
        <v>1.947004E-010</v>
      </c>
      <c r="BL878" s="154" t="n">
        <v>5.76371E-009</v>
      </c>
      <c r="BM878" s="154" t="n">
        <v>0</v>
      </c>
      <c r="BN878" s="154" t="n">
        <v>0</v>
      </c>
      <c r="BO878" s="154" t="n">
        <v>0.073416</v>
      </c>
      <c r="BP878" s="154" t="n">
        <v>0</v>
      </c>
      <c r="BQ878" s="154" t="n">
        <v>0</v>
      </c>
      <c r="BR878" s="154" t="n">
        <v>0</v>
      </c>
      <c r="BT878" s="96" t="n">
        <v>0.00021414722</v>
      </c>
      <c r="BU878" s="96" t="n">
        <v>1.8854538E-005</v>
      </c>
      <c r="BV878" s="96" t="n">
        <v>0.00010135345</v>
      </c>
      <c r="BW878" s="96" t="n">
        <v>2.8790397E-006</v>
      </c>
      <c r="BX878" s="96" t="n">
        <v>6.8760026E-005</v>
      </c>
      <c r="BY878" s="96" t="n">
        <v>0</v>
      </c>
      <c r="BZ878" s="96" t="n">
        <v>0</v>
      </c>
      <c r="CA878" s="96" t="n">
        <v>0</v>
      </c>
      <c r="CB878" s="96" t="n">
        <v>1.0901889E-006</v>
      </c>
      <c r="CC878" s="96" t="n">
        <v>7.2576962E-006</v>
      </c>
      <c r="CD878" s="96" t="n">
        <v>0</v>
      </c>
      <c r="CE878" s="96" t="n">
        <v>0</v>
      </c>
      <c r="CF878" s="96" t="n">
        <v>0</v>
      </c>
      <c r="CG878" s="96" t="n">
        <v>3.20099E-006</v>
      </c>
      <c r="CH878" s="96" t="n">
        <v>1.0751295E-005</v>
      </c>
      <c r="CI878" s="96" t="n">
        <v>0</v>
      </c>
      <c r="CJ878" s="96" t="n">
        <v>0</v>
      </c>
      <c r="CL878" s="155" t="n">
        <v>0</v>
      </c>
      <c r="CM878" s="169" t="n">
        <v>3.635</v>
      </c>
      <c r="CN878" s="167" t="n">
        <v>0.00899503</v>
      </c>
      <c r="CO878" s="155" t="n">
        <v>0.0129</v>
      </c>
      <c r="CP878" s="155" t="n">
        <v>2.6602515E-009</v>
      </c>
      <c r="CQ878" s="155" t="n">
        <v>3.171692E-007</v>
      </c>
      <c r="CR878" s="155" t="n">
        <v>0.0022713332</v>
      </c>
      <c r="CS878" s="155" t="n">
        <v>0.12691379</v>
      </c>
      <c r="CT878" s="155" t="n">
        <v>0</v>
      </c>
      <c r="CU878" s="155" t="n">
        <v>0</v>
      </c>
      <c r="CW878" s="116"/>
      <c r="CX878" s="101" t="s">
        <v>1572</v>
      </c>
    </row>
    <row r="879" customFormat="false" ht="13.8" hidden="false" customHeight="false" outlineLevel="0" collapsed="false">
      <c r="A879" s="0" t="s">
        <v>1573</v>
      </c>
      <c r="B879" s="26" t="s">
        <v>1567</v>
      </c>
      <c r="C879" s="88" t="str">
        <f aca="false">MID(A879,1,12)</f>
        <v>A.130.01.104</v>
      </c>
      <c r="D879" s="2" t="s">
        <v>1565</v>
      </c>
      <c r="E879" s="90" t="s">
        <v>255</v>
      </c>
      <c r="F879" s="91" t="str">
        <f aca="false">MID(A879, 21,85)</f>
        <v>bio-PET (Polyethylene terephthalate) from sugarcane - not biodegradable</v>
      </c>
      <c r="G879" s="133" t="n">
        <f aca="false">H879+I879+J879+K879</f>
        <v>1.0120634871</v>
      </c>
      <c r="H879" s="149" t="n">
        <f aca="false">N879+O879+P879+Q879</f>
        <v>0.0323407074</v>
      </c>
      <c r="I879" s="149" t="n">
        <f aca="false">L879+M879+R879+V879+T879</f>
        <v>0.6512227797</v>
      </c>
      <c r="J879" s="150" t="n">
        <f aca="false">S879+U879+W879+X879</f>
        <v>0</v>
      </c>
      <c r="K879" s="149" t="n">
        <v>0.3285</v>
      </c>
      <c r="L879" s="130" t="n">
        <v>0.064839105</v>
      </c>
      <c r="M879" s="157" t="n">
        <v>0.0080172191</v>
      </c>
      <c r="N879" s="130" t="n">
        <v>0.023891868</v>
      </c>
      <c r="O879" s="157" t="n">
        <v>0.00329221</v>
      </c>
      <c r="P879" s="130" t="n">
        <v>0.003937899</v>
      </c>
      <c r="Q879" s="130" t="n">
        <v>0.0012187304</v>
      </c>
      <c r="R879" s="130" t="n">
        <v>0.0097464556</v>
      </c>
      <c r="S879" s="157" t="n">
        <v>0</v>
      </c>
      <c r="T879" s="130" t="n">
        <v>0.56862</v>
      </c>
      <c r="U879" s="157" t="n">
        <v>0</v>
      </c>
      <c r="V879" s="130" t="n">
        <v>0</v>
      </c>
      <c r="W879" s="130" t="n">
        <v>0</v>
      </c>
      <c r="X879" s="130" t="n">
        <v>0</v>
      </c>
      <c r="Z879" s="151" t="n">
        <f aca="false">K879/0.15</f>
        <v>2.19</v>
      </c>
      <c r="AB879" s="133" t="n">
        <f aca="false">K879</f>
        <v>0.3285</v>
      </c>
      <c r="AC879" s="133" t="n">
        <f aca="false">L879+M879+N879+O879+P879+Q879+R879</f>
        <v>0.1149434871</v>
      </c>
      <c r="AD879" s="133" t="n">
        <f aca="false">L879+M879+R879+W879</f>
        <v>0.0826027797</v>
      </c>
      <c r="AE879" s="133" t="n">
        <f aca="false">V879+L879+M879+R879+T879</f>
        <v>0.6512227797</v>
      </c>
      <c r="AF879" s="133" t="n">
        <f aca="false">S879+U879+X879</f>
        <v>0</v>
      </c>
      <c r="AH879" s="0" t="n">
        <v>74.0007</v>
      </c>
      <c r="AI879" s="96" t="n">
        <v>63.7707</v>
      </c>
      <c r="AJ879" s="96" t="n">
        <v>0</v>
      </c>
      <c r="AK879" s="96" t="n">
        <v>0</v>
      </c>
      <c r="AL879" s="96" t="n">
        <v>10.23</v>
      </c>
      <c r="AM879" s="96" t="n">
        <v>0</v>
      </c>
      <c r="AN879" s="96" t="n">
        <v>0</v>
      </c>
      <c r="AP879" s="95" t="n">
        <v>0.060678488</v>
      </c>
      <c r="AQ879" s="95" t="n">
        <v>0.054451145</v>
      </c>
      <c r="AR879" s="95" t="n">
        <v>0.0020763339</v>
      </c>
      <c r="AS879" s="95" t="n">
        <v>0.0041510089</v>
      </c>
      <c r="AT879" s="152" t="n">
        <f aca="false">AW879+AZ879+BA879+BB879+BC879+BK879+BL879+BP879</f>
        <v>3.26445714901E-006</v>
      </c>
      <c r="AU879" s="152" t="n">
        <f aca="false">AX879+AY879+BD879+BE879+BF879+BG879+BH879+BI879+BJ879+BM879+BQ879+BR879</f>
        <v>7.678749770739E-009</v>
      </c>
      <c r="AV879" s="153" t="n">
        <f aca="false">BN879+BO879</f>
        <v>0.5813738</v>
      </c>
      <c r="AW879" s="154" t="n">
        <v>2.03232E-006</v>
      </c>
      <c r="AX879" s="154" t="n">
        <v>6.132E-009</v>
      </c>
      <c r="AY879" s="154" t="n">
        <v>1.67535E-013</v>
      </c>
      <c r="AZ879" s="154" t="n">
        <v>0</v>
      </c>
      <c r="BA879" s="154" t="n">
        <v>0</v>
      </c>
      <c r="BB879" s="154" t="n">
        <v>7.623E-010</v>
      </c>
      <c r="BC879" s="154" t="n">
        <v>1.2291809E-006</v>
      </c>
      <c r="BD879" s="154" t="n">
        <v>1.74174E-010</v>
      </c>
      <c r="BE879" s="154" t="n">
        <v>1.37164E-009</v>
      </c>
      <c r="BF879" s="154" t="n">
        <v>0</v>
      </c>
      <c r="BG879" s="154" t="n">
        <v>0</v>
      </c>
      <c r="BH879" s="154" t="n">
        <v>6.950189E-013</v>
      </c>
      <c r="BI879" s="154" t="n">
        <v>5.8831247E-014</v>
      </c>
      <c r="BJ879" s="154" t="n">
        <v>1.4385592E-014</v>
      </c>
      <c r="BK879" s="154" t="n">
        <v>4.9416251E-010</v>
      </c>
      <c r="BL879" s="154" t="n">
        <v>1.6997865E-009</v>
      </c>
      <c r="BM879" s="154" t="n">
        <v>0</v>
      </c>
      <c r="BN879" s="154" t="n">
        <v>0</v>
      </c>
      <c r="BO879" s="154" t="n">
        <v>0.5813738</v>
      </c>
      <c r="BP879" s="154" t="n">
        <v>0</v>
      </c>
      <c r="BQ879" s="154" t="n">
        <v>0</v>
      </c>
      <c r="BR879" s="154" t="n">
        <v>0</v>
      </c>
      <c r="BT879" s="96" t="n">
        <v>0.00017006286</v>
      </c>
      <c r="BU879" s="96" t="n">
        <v>9.4565006E-006</v>
      </c>
      <c r="BV879" s="96" t="n">
        <v>6.1063011E-005</v>
      </c>
      <c r="BW879" s="96" t="n">
        <v>1.1420601E-006</v>
      </c>
      <c r="BX879" s="96" t="n">
        <v>1.0736437E-005</v>
      </c>
      <c r="BY879" s="96" t="n">
        <v>0</v>
      </c>
      <c r="BZ879" s="96" t="n">
        <v>0</v>
      </c>
      <c r="CA879" s="96" t="n">
        <v>0</v>
      </c>
      <c r="CB879" s="96" t="n">
        <v>5.3540081E-006</v>
      </c>
      <c r="CC879" s="96" t="n">
        <v>1.1413152E-006</v>
      </c>
      <c r="CD879" s="96" t="n">
        <v>0</v>
      </c>
      <c r="CE879" s="96" t="n">
        <v>0</v>
      </c>
      <c r="CF879" s="96" t="n">
        <v>0</v>
      </c>
      <c r="CG879" s="96" t="n">
        <v>5.1809116E-006</v>
      </c>
      <c r="CH879" s="96" t="n">
        <v>7.598862E-005</v>
      </c>
      <c r="CI879" s="96" t="n">
        <v>0</v>
      </c>
      <c r="CJ879" s="96" t="n">
        <v>0</v>
      </c>
      <c r="CL879" s="155" t="n">
        <v>0</v>
      </c>
      <c r="CM879" s="169" t="n">
        <v>2.19</v>
      </c>
      <c r="CN879" s="167" t="n">
        <v>0.020778519</v>
      </c>
      <c r="CO879" s="155" t="n">
        <v>0.00647</v>
      </c>
      <c r="CP879" s="155" t="n">
        <v>3.567176E-010</v>
      </c>
      <c r="CQ879" s="155" t="n">
        <v>3.905035E-008</v>
      </c>
      <c r="CR879" s="155" t="n">
        <v>0.00047748882</v>
      </c>
      <c r="CS879" s="155" t="n">
        <v>0.049201712</v>
      </c>
      <c r="CT879" s="155" t="n">
        <v>0</v>
      </c>
      <c r="CU879" s="155" t="n">
        <v>0</v>
      </c>
      <c r="CW879" s="116"/>
      <c r="CX879" s="101" t="s">
        <v>1574</v>
      </c>
    </row>
    <row r="880" customFormat="false" ht="13.8" hidden="false" customHeight="false" outlineLevel="0" collapsed="false">
      <c r="A880" s="0" t="s">
        <v>1575</v>
      </c>
      <c r="B880" s="26" t="s">
        <v>1567</v>
      </c>
      <c r="C880" s="88" t="str">
        <f aca="false">MID(A880,1,12)</f>
        <v>A.130.01.105</v>
      </c>
      <c r="D880" s="2" t="s">
        <v>1565</v>
      </c>
      <c r="E880" s="90" t="s">
        <v>255</v>
      </c>
      <c r="F880" s="91" t="str">
        <f aca="false">MID(A880, 21,85)</f>
        <v>PHA and PHB (Polyhydroxyalkanoates) from wastewater sludge - biodegradable)</v>
      </c>
      <c r="G880" s="133" t="n">
        <f aca="false">H880+I880+J880+K880</f>
        <v>0.4612984499536</v>
      </c>
      <c r="H880" s="149" t="n">
        <f aca="false">N880+O880+P880+Q880</f>
        <v>0.016405093011</v>
      </c>
      <c r="I880" s="149" t="n">
        <f aca="false">L880+M880+R880+V880+T880</f>
        <v>0.0286358744426</v>
      </c>
      <c r="J880" s="150" t="n">
        <f aca="false">S880+U880+W880+X880</f>
        <v>0.0420255825</v>
      </c>
      <c r="K880" s="149" t="n">
        <v>0.3742319</v>
      </c>
      <c r="L880" s="130" t="n">
        <v>0.013366698</v>
      </c>
      <c r="M880" s="130" t="n">
        <v>0.014626494</v>
      </c>
      <c r="N880" s="130" t="n">
        <v>0.014186388</v>
      </c>
      <c r="O880" s="130" t="n">
        <v>0.0020110092</v>
      </c>
      <c r="P880" s="157" t="n">
        <v>0.00011105352</v>
      </c>
      <c r="Q880" s="157" t="n">
        <v>9.6642291E-005</v>
      </c>
      <c r="R880" s="130" t="n">
        <v>0.00063784569</v>
      </c>
      <c r="S880" s="130" t="n">
        <v>0.0010508265</v>
      </c>
      <c r="T880" s="130" t="n">
        <v>0</v>
      </c>
      <c r="U880" s="157" t="n">
        <v>0.040974756</v>
      </c>
      <c r="V880" s="157" t="n">
        <v>4.8367526E-006</v>
      </c>
      <c r="W880" s="130" t="n">
        <v>0</v>
      </c>
      <c r="X880" s="130" t="n">
        <v>0</v>
      </c>
      <c r="Z880" s="151" t="n">
        <f aca="false">K880/0.15</f>
        <v>2.49487933333333</v>
      </c>
      <c r="AB880" s="133" t="n">
        <f aca="false">K880</f>
        <v>0.3742319</v>
      </c>
      <c r="AC880" s="133" t="n">
        <f aca="false">L880+M880+N880+O880+P880+Q880+R880</f>
        <v>0.045036130701</v>
      </c>
      <c r="AD880" s="133" t="n">
        <f aca="false">L880+M880+R880+W880</f>
        <v>0.02863103769</v>
      </c>
      <c r="AE880" s="133" t="n">
        <f aca="false">V880+L880+M880+R880+T880</f>
        <v>0.0286358744426</v>
      </c>
      <c r="AF880" s="133" t="n">
        <f aca="false">S880+U880+X880</f>
        <v>0.0420255825</v>
      </c>
      <c r="AH880" s="0" t="n">
        <v>69.831071</v>
      </c>
      <c r="AI880" s="96" t="n">
        <v>32.241252</v>
      </c>
      <c r="AJ880" s="96" t="n">
        <v>5.6539821</v>
      </c>
      <c r="AK880" s="96" t="n">
        <v>0</v>
      </c>
      <c r="AL880" s="96" t="n">
        <v>28.544868</v>
      </c>
      <c r="AM880" s="96" t="n">
        <v>2.2608598</v>
      </c>
      <c r="AN880" s="96" t="n">
        <v>1.13011</v>
      </c>
      <c r="AP880" s="95" t="n">
        <v>0.046919803</v>
      </c>
      <c r="AQ880" s="95" t="n">
        <v>0.043202108</v>
      </c>
      <c r="AR880" s="95" t="n">
        <v>0.001988893</v>
      </c>
      <c r="AS880" s="95" t="n">
        <v>0.0017288019</v>
      </c>
      <c r="AT880" s="152" t="n">
        <f aca="false">AW880+AZ880+BA880+BB880+BC880+BK880+BL880+BP880</f>
        <v>2.590054419143E-006</v>
      </c>
      <c r="AU880" s="152" t="n">
        <f aca="false">AX880+AY880+BD880+BE880+BF880+BG880+BH880+BI880+BJ880+BM880+BQ880+BR880</f>
        <v>7.35537336786549E-009</v>
      </c>
      <c r="AV880" s="153" t="n">
        <f aca="false">BN880+BO880</f>
        <v>0.24212911771</v>
      </c>
      <c r="AW880" s="154" t="n">
        <v>2.315248E-006</v>
      </c>
      <c r="AX880" s="154" t="n">
        <v>6.9856621E-009</v>
      </c>
      <c r="AY880" s="154" t="n">
        <v>1.9085827E-013</v>
      </c>
      <c r="AZ880" s="154" t="n">
        <v>0</v>
      </c>
      <c r="BA880" s="154" t="n">
        <v>0</v>
      </c>
      <c r="BB880" s="154" t="n">
        <v>3.8015811E-010</v>
      </c>
      <c r="BC880" s="154" t="n">
        <v>2.7429624E-007</v>
      </c>
      <c r="BD880" s="154" t="n">
        <v>8.6694593E-011</v>
      </c>
      <c r="BE880" s="154" t="n">
        <v>2.8276605E-010</v>
      </c>
      <c r="BF880" s="154" t="n">
        <v>0</v>
      </c>
      <c r="BG880" s="154" t="n">
        <v>0</v>
      </c>
      <c r="BH880" s="154" t="n">
        <v>5.5080963E-014</v>
      </c>
      <c r="BI880" s="154" t="n">
        <v>3.8393919E-015</v>
      </c>
      <c r="BJ880" s="154" t="n">
        <v>8.4624059E-016</v>
      </c>
      <c r="BK880" s="154" t="n">
        <v>1.5314603E-011</v>
      </c>
      <c r="BL880" s="154" t="n">
        <v>1.1470643E-010</v>
      </c>
      <c r="BM880" s="154" t="n">
        <v>0</v>
      </c>
      <c r="BN880" s="154" t="n">
        <v>0.00010749771</v>
      </c>
      <c r="BO880" s="154" t="n">
        <v>0.24202162</v>
      </c>
      <c r="BP880" s="154" t="n">
        <v>0</v>
      </c>
      <c r="BQ880" s="154" t="n">
        <v>0</v>
      </c>
      <c r="BR880" s="154" t="n">
        <v>0</v>
      </c>
      <c r="BT880" s="96" t="n">
        <v>0.00012418727</v>
      </c>
      <c r="BU880" s="96" t="n">
        <v>1.9494746E-006</v>
      </c>
      <c r="BV880" s="96" t="n">
        <v>6.9563856E-005</v>
      </c>
      <c r="BW880" s="96" t="n">
        <v>8.149243E-008</v>
      </c>
      <c r="BX880" s="96" t="n">
        <v>3.4058637E-006</v>
      </c>
      <c r="BY880" s="96" t="n">
        <v>0</v>
      </c>
      <c r="BZ880" s="96" t="n">
        <v>0</v>
      </c>
      <c r="CA880" s="96" t="n">
        <v>0</v>
      </c>
      <c r="CB880" s="96" t="n">
        <v>1.5439898E-007</v>
      </c>
      <c r="CC880" s="96" t="n">
        <v>1.064673E-007</v>
      </c>
      <c r="CD880" s="96" t="n">
        <v>0</v>
      </c>
      <c r="CE880" s="96" t="n">
        <v>0</v>
      </c>
      <c r="CF880" s="96" t="n">
        <v>0</v>
      </c>
      <c r="CG880" s="96" t="n">
        <v>2.8383516E-006</v>
      </c>
      <c r="CH880" s="96" t="n">
        <v>4.6087368E-005</v>
      </c>
      <c r="CI880" s="96" t="n">
        <v>1.0458029E-012</v>
      </c>
      <c r="CJ880" s="96" t="n">
        <v>0</v>
      </c>
      <c r="CL880" s="155" t="n">
        <v>0</v>
      </c>
      <c r="CM880" s="155" t="n">
        <v>2.4948793</v>
      </c>
      <c r="CN880" s="167" t="n">
        <v>0</v>
      </c>
      <c r="CO880" s="155" t="n">
        <v>0.0013338021</v>
      </c>
      <c r="CP880" s="155" t="n">
        <v>2.6310913E-011</v>
      </c>
      <c r="CQ880" s="155" t="n">
        <v>3.0678052E-009</v>
      </c>
      <c r="CR880" s="155" t="n">
        <v>0.00013165997</v>
      </c>
      <c r="CS880" s="155" t="n">
        <v>0.0032232515</v>
      </c>
      <c r="CT880" s="155" t="n">
        <v>0</v>
      </c>
      <c r="CU880" s="155" t="n">
        <v>0</v>
      </c>
      <c r="CW880" s="116"/>
      <c r="CX880" s="101" t="s">
        <v>1576</v>
      </c>
    </row>
    <row r="881" customFormat="false" ht="13.8" hidden="false" customHeight="false" outlineLevel="0" collapsed="false">
      <c r="A881" s="0" t="s">
        <v>1577</v>
      </c>
      <c r="B881" s="26" t="s">
        <v>1567</v>
      </c>
      <c r="C881" s="88" t="str">
        <f aca="false">MID(A881,1,12)</f>
        <v>A.130.01.106</v>
      </c>
      <c r="D881" s="2" t="s">
        <v>1565</v>
      </c>
      <c r="E881" s="90" t="s">
        <v>255</v>
      </c>
      <c r="F881" s="91" t="str">
        <f aca="false">MID(A881, 21,85)</f>
        <v>PLA (Polylactide) of corn stover - biodegradable</v>
      </c>
      <c r="G881" s="133" t="n">
        <f aca="false">H881+I881+J881+K881</f>
        <v>0.594335020599</v>
      </c>
      <c r="H881" s="149" t="n">
        <f aca="false">N881+O881+P881+Q881</f>
        <v>0.02370105323</v>
      </c>
      <c r="I881" s="149" t="n">
        <f aca="false">L881+M881+R881+V881+T881</f>
        <v>0.033966141819</v>
      </c>
      <c r="J881" s="150" t="n">
        <f aca="false">S881+U881+W881+X881</f>
        <v>0.00516573555</v>
      </c>
      <c r="K881" s="149" t="n">
        <v>0.53150209</v>
      </c>
      <c r="L881" s="130" t="n">
        <v>0.012183485</v>
      </c>
      <c r="M881" s="130" t="n">
        <v>0.019964542</v>
      </c>
      <c r="N881" s="130" t="n">
        <v>0.020473848</v>
      </c>
      <c r="O881" s="130" t="n">
        <v>0.0026396447</v>
      </c>
      <c r="P881" s="157" t="n">
        <v>0.00031416457</v>
      </c>
      <c r="Q881" s="157" t="n">
        <v>0.00027339596</v>
      </c>
      <c r="R881" s="130" t="n">
        <v>0.0018044319</v>
      </c>
      <c r="S881" s="130" t="n">
        <v>0.00064692485</v>
      </c>
      <c r="T881" s="130" t="n">
        <v>0</v>
      </c>
      <c r="U881" s="157" t="n">
        <v>0.0045188107</v>
      </c>
      <c r="V881" s="157" t="n">
        <v>1.3682919E-005</v>
      </c>
      <c r="W881" s="130" t="n">
        <v>0</v>
      </c>
      <c r="X881" s="130" t="n">
        <v>0</v>
      </c>
      <c r="Z881" s="151" t="n">
        <f aca="false">K881/0.15</f>
        <v>3.54334726666667</v>
      </c>
      <c r="AB881" s="133" t="n">
        <f aca="false">K881</f>
        <v>0.53150209</v>
      </c>
      <c r="AC881" s="133" t="n">
        <f aca="false">L881+M881+N881+O881+P881+Q881+R881</f>
        <v>0.05765351213</v>
      </c>
      <c r="AD881" s="133" t="n">
        <f aca="false">L881+M881+R881+W881</f>
        <v>0.0339524589</v>
      </c>
      <c r="AE881" s="133" t="n">
        <f aca="false">V881+L881+M881+R881+T881</f>
        <v>0.033966141819</v>
      </c>
      <c r="AF881" s="133" t="n">
        <f aca="false">S881+U881+X881</f>
        <v>0.00516573555</v>
      </c>
      <c r="AH881" s="0" t="n">
        <v>73.408489</v>
      </c>
      <c r="AI881" s="96" t="n">
        <v>51.10114</v>
      </c>
      <c r="AJ881" s="96" t="n">
        <v>0.56134294</v>
      </c>
      <c r="AK881" s="96" t="n">
        <v>0</v>
      </c>
      <c r="AL881" s="96" t="n">
        <v>21.5</v>
      </c>
      <c r="AM881" s="96" t="n">
        <v>0.13750824</v>
      </c>
      <c r="AN881" s="96" t="n">
        <v>0.10849756</v>
      </c>
      <c r="AP881" s="95" t="n">
        <v>0.065679604</v>
      </c>
      <c r="AQ881" s="95" t="n">
        <v>0.059244213</v>
      </c>
      <c r="AR881" s="95" t="n">
        <v>0.0027863817</v>
      </c>
      <c r="AS881" s="95" t="n">
        <v>0.0036490089</v>
      </c>
      <c r="AT881" s="152" t="n">
        <f aca="false">AW881+AZ881+BA881+BB881+BC881+BK881+BL881+BP881</f>
        <v>3.551811388275E-006</v>
      </c>
      <c r="AU881" s="152" t="n">
        <f aca="false">AX881+AY881+BD881+BE881+BF881+BG881+BH881+BI881+BJ881+BM881+BQ881+BR881</f>
        <v>1.03046661626181E-008</v>
      </c>
      <c r="AV881" s="153" t="n">
        <f aca="false">BN881+BO881</f>
        <v>0.511065675899</v>
      </c>
      <c r="AW881" s="154" t="n">
        <v>3.2882263E-006</v>
      </c>
      <c r="AX881" s="154" t="n">
        <v>9.9213723E-009</v>
      </c>
      <c r="AY881" s="154" t="n">
        <v>2.7106607E-013</v>
      </c>
      <c r="AZ881" s="154" t="n">
        <v>0</v>
      </c>
      <c r="BA881" s="154" t="n">
        <v>0</v>
      </c>
      <c r="BB881" s="154" t="n">
        <v>5.486456E-010</v>
      </c>
      <c r="BC881" s="154" t="n">
        <v>2.6266862E-007</v>
      </c>
      <c r="BD881" s="154" t="n">
        <v>1.2511796E-010</v>
      </c>
      <c r="BE881" s="154" t="n">
        <v>2.5773576E-010</v>
      </c>
      <c r="BF881" s="154" t="n">
        <v>0</v>
      </c>
      <c r="BG881" s="154" t="n">
        <v>0</v>
      </c>
      <c r="BH881" s="154" t="n">
        <v>1.5582114E-013</v>
      </c>
      <c r="BI881" s="154" t="n">
        <v>1.0861438E-014</v>
      </c>
      <c r="BJ881" s="154" t="n">
        <v>2.3939701E-015</v>
      </c>
      <c r="BK881" s="154" t="n">
        <v>4.3324205E-011</v>
      </c>
      <c r="BL881" s="154" t="n">
        <v>3.2449847E-010</v>
      </c>
      <c r="BM881" s="154" t="n">
        <v>0</v>
      </c>
      <c r="BN881" s="154" t="n">
        <v>5.4275899E-005</v>
      </c>
      <c r="BO881" s="154" t="n">
        <v>0.5110114</v>
      </c>
      <c r="BP881" s="154" t="n">
        <v>0</v>
      </c>
      <c r="BQ881" s="154" t="n">
        <v>0</v>
      </c>
      <c r="BR881" s="154" t="n">
        <v>0</v>
      </c>
      <c r="BT881" s="96" t="n">
        <v>0.00017236998</v>
      </c>
      <c r="BU881" s="96" t="n">
        <v>1.7769082E-006</v>
      </c>
      <c r="BV881" s="96" t="n">
        <v>9.8797923E-005</v>
      </c>
      <c r="BW881" s="96" t="n">
        <v>2.2117854E-007</v>
      </c>
      <c r="BX881" s="96" t="n">
        <v>3.8263939E-006</v>
      </c>
      <c r="BY881" s="96" t="n">
        <v>0</v>
      </c>
      <c r="BZ881" s="96" t="n">
        <v>0</v>
      </c>
      <c r="CA881" s="96" t="n">
        <v>0</v>
      </c>
      <c r="CB881" s="96" t="n">
        <v>4.3678658E-007</v>
      </c>
      <c r="CC881" s="96" t="n">
        <v>2.7263984E-007</v>
      </c>
      <c r="CD881" s="96" t="n">
        <v>0</v>
      </c>
      <c r="CE881" s="96" t="n">
        <v>0</v>
      </c>
      <c r="CF881" s="96" t="n">
        <v>0</v>
      </c>
      <c r="CG881" s="96" t="n">
        <v>4.0290319E-006</v>
      </c>
      <c r="CH881" s="96" t="n">
        <v>6.3009113E-005</v>
      </c>
      <c r="CI881" s="96" t="n">
        <v>9.1082575E-015</v>
      </c>
      <c r="CJ881" s="96" t="n">
        <v>0</v>
      </c>
      <c r="CL881" s="155" t="n">
        <v>0</v>
      </c>
      <c r="CM881" s="155" t="n">
        <v>3.5433473</v>
      </c>
      <c r="CN881" s="167" t="n">
        <v>0</v>
      </c>
      <c r="CO881" s="155" t="n">
        <v>0.0012157347</v>
      </c>
      <c r="CP881" s="155" t="n">
        <v>7.4432187E-011</v>
      </c>
      <c r="CQ881" s="155" t="n">
        <v>8.6786595E-009</v>
      </c>
      <c r="CR881" s="155" t="n">
        <v>0.00014012143</v>
      </c>
      <c r="CS881" s="155" t="n">
        <v>0.0091184089</v>
      </c>
      <c r="CT881" s="155" t="n">
        <v>0</v>
      </c>
      <c r="CU881" s="155" t="n">
        <v>0</v>
      </c>
      <c r="CW881" s="116"/>
      <c r="CX881" s="101" t="s">
        <v>1578</v>
      </c>
    </row>
    <row r="882" customFormat="false" ht="13.8" hidden="false" customHeight="false" outlineLevel="0" collapsed="false">
      <c r="A882" s="0" t="s">
        <v>1579</v>
      </c>
      <c r="B882" s="26" t="s">
        <v>1567</v>
      </c>
      <c r="C882" s="88" t="str">
        <f aca="false">MID(A882,1,12)</f>
        <v>A.130.01.107</v>
      </c>
      <c r="D882" s="2" t="s">
        <v>1565</v>
      </c>
      <c r="E882" s="90" t="s">
        <v>255</v>
      </c>
      <c r="F882" s="91" t="str">
        <f aca="false">MID(A882, 21,85)</f>
        <v>PBS-Starch 50%-50% blend - biodegradable</v>
      </c>
      <c r="G882" s="133" t="n">
        <f aca="false">H882+I882+J882+K882</f>
        <v>0.422790441677838</v>
      </c>
      <c r="H882" s="149" t="n">
        <f aca="false">N882+O882+P882+Q882</f>
        <v>0.02753805829</v>
      </c>
      <c r="I882" s="149" t="n">
        <f aca="false">L882+M882+R882+V882+T882</f>
        <v>0.058122203277</v>
      </c>
      <c r="J882" s="150" t="n">
        <f aca="false">S882+U882+W882+X882</f>
        <v>0.0145713501108382</v>
      </c>
      <c r="K882" s="149" t="n">
        <v>0.32255883</v>
      </c>
      <c r="L882" s="130" t="n">
        <v>0.0269507</v>
      </c>
      <c r="M882" s="130" t="n">
        <v>0.026400078</v>
      </c>
      <c r="N882" s="130" t="n">
        <v>0.024604748</v>
      </c>
      <c r="O882" s="130" t="n">
        <v>0.002276004</v>
      </c>
      <c r="P882" s="157" t="n">
        <v>0.0003235643</v>
      </c>
      <c r="Q882" s="157" t="n">
        <v>0.00033374199</v>
      </c>
      <c r="R882" s="157" t="n">
        <v>0.0046009217</v>
      </c>
      <c r="S882" s="130" t="n">
        <v>0.0014102691</v>
      </c>
      <c r="T882" s="157" t="n">
        <v>0.00013315292</v>
      </c>
      <c r="U882" s="157" t="n">
        <v>0.013150098</v>
      </c>
      <c r="V882" s="157" t="n">
        <v>3.7350657E-005</v>
      </c>
      <c r="W882" s="157" t="n">
        <v>1.0983009E-005</v>
      </c>
      <c r="X882" s="130" t="n">
        <v>1.8381972E-012</v>
      </c>
      <c r="Z882" s="151" t="n">
        <f aca="false">K882/0.15</f>
        <v>2.1503922</v>
      </c>
      <c r="AB882" s="133" t="n">
        <f aca="false">K882</f>
        <v>0.32255883</v>
      </c>
      <c r="AC882" s="133" t="n">
        <f aca="false">L882+M882+N882+O882+P882+Q882+R882</f>
        <v>0.08548975799</v>
      </c>
      <c r="AD882" s="133" t="n">
        <f aca="false">L882+M882+R882+W882</f>
        <v>0.057962682709</v>
      </c>
      <c r="AE882" s="133" t="n">
        <f aca="false">V882+L882+M882+R882+T882</f>
        <v>0.058122203277</v>
      </c>
      <c r="AF882" s="133" t="n">
        <f aca="false">S882+U882+X882</f>
        <v>0.0145603671018382</v>
      </c>
      <c r="AH882" s="0" t="n">
        <v>78.643974</v>
      </c>
      <c r="AI882" s="96" t="n">
        <v>55.077065</v>
      </c>
      <c r="AJ882" s="96" t="n">
        <v>1.0270965</v>
      </c>
      <c r="AK882" s="96" t="n">
        <v>0</v>
      </c>
      <c r="AL882" s="96" t="n">
        <v>21.974998</v>
      </c>
      <c r="AM882" s="96" t="n">
        <v>0.3735871</v>
      </c>
      <c r="AN882" s="96" t="n">
        <v>0.1912277</v>
      </c>
      <c r="AP882" s="95" t="n">
        <v>0.050041818</v>
      </c>
      <c r="AQ882" s="95" t="n">
        <v>0.044573703</v>
      </c>
      <c r="AR882" s="95" t="n">
        <v>0.0019441768</v>
      </c>
      <c r="AS882" s="95" t="n">
        <v>0.0035239374</v>
      </c>
      <c r="AT882" s="152" t="n">
        <f aca="false">AW882+AZ882+BA882+BB882+BC882+BK882+BL882+BP882</f>
        <v>2.6722844161071E-006</v>
      </c>
      <c r="AU882" s="152" t="n">
        <f aca="false">AX882+AY882+BD882+BE882+BF882+BG882+BH882+BI882+BJ882+BM882+BQ882+BR882</f>
        <v>7.190002825748E-009</v>
      </c>
      <c r="AV882" s="153" t="n">
        <f aca="false">BN882+BO882</f>
        <v>0.493548650008</v>
      </c>
      <c r="AW882" s="154" t="n">
        <v>1.9993707E-006</v>
      </c>
      <c r="AX882" s="154" t="n">
        <v>6.0327323E-009</v>
      </c>
      <c r="AY882" s="154" t="n">
        <v>1.648166E-013</v>
      </c>
      <c r="AZ882" s="154" t="n">
        <v>3.492871E-013</v>
      </c>
      <c r="BA882" s="154" t="n">
        <v>0</v>
      </c>
      <c r="BB882" s="154" t="n">
        <v>2.2325642E-009</v>
      </c>
      <c r="BC882" s="154" t="n">
        <v>6.6679559E-007</v>
      </c>
      <c r="BD882" s="154" t="n">
        <v>3.4383535E-010</v>
      </c>
      <c r="BE882" s="154" t="n">
        <v>7.3071613E-010</v>
      </c>
      <c r="BF882" s="154" t="n">
        <v>1.4811656E-013</v>
      </c>
      <c r="BG882" s="154" t="n">
        <v>1.4524028E-015</v>
      </c>
      <c r="BH882" s="154" t="n">
        <v>3.6116904E-011</v>
      </c>
      <c r="BI882" s="154" t="n">
        <v>2.9971642E-011</v>
      </c>
      <c r="BJ882" s="154" t="n">
        <v>2.8810735E-012</v>
      </c>
      <c r="BK882" s="154" t="n">
        <v>2.9108377E-009</v>
      </c>
      <c r="BL882" s="154" t="n">
        <v>7.6529354E-010</v>
      </c>
      <c r="BM882" s="154" t="n">
        <v>1.2163543E-011</v>
      </c>
      <c r="BN882" s="154" t="n">
        <v>8.5970008E-005</v>
      </c>
      <c r="BO882" s="154" t="n">
        <v>0.49346268</v>
      </c>
      <c r="BP882" s="154" t="n">
        <v>2.0908138E-010</v>
      </c>
      <c r="BQ882" s="154" t="n">
        <v>1.2714408E-012</v>
      </c>
      <c r="BR882" s="154" t="n">
        <v>5.6885203E-017</v>
      </c>
      <c r="BT882" s="96" t="n">
        <v>0.00014905268</v>
      </c>
      <c r="BU882" s="96" t="n">
        <v>5.6684885E-006</v>
      </c>
      <c r="BV882" s="96" t="n">
        <v>5.995864E-005</v>
      </c>
      <c r="BW882" s="96" t="n">
        <v>5.4415769E-007</v>
      </c>
      <c r="BX882" s="96" t="n">
        <v>5.6351005E-006</v>
      </c>
      <c r="BY882" s="96" t="n">
        <v>1.2444737E-006</v>
      </c>
      <c r="BZ882" s="96" t="n">
        <v>7.8682122E-011</v>
      </c>
      <c r="CA882" s="96" t="n">
        <v>1.8823686E-006</v>
      </c>
      <c r="CB882" s="96" t="n">
        <v>4.496938E-007</v>
      </c>
      <c r="CC882" s="96" t="n">
        <v>2.6903293E-007</v>
      </c>
      <c r="CD882" s="96" t="n">
        <v>0</v>
      </c>
      <c r="CE882" s="96" t="n">
        <v>2.6898124E-008</v>
      </c>
      <c r="CF882" s="96" t="n">
        <v>4.4964426E-014</v>
      </c>
      <c r="CG882" s="96" t="n">
        <v>4.9584639E-006</v>
      </c>
      <c r="CH882" s="96" t="n">
        <v>6.8293197E-005</v>
      </c>
      <c r="CI882" s="96" t="n">
        <v>9.2076089E-008</v>
      </c>
      <c r="CJ882" s="96" t="n">
        <v>3.0015155E-008</v>
      </c>
      <c r="CL882" s="155" t="n">
        <v>3.8058504E-014</v>
      </c>
      <c r="CM882" s="155" t="n">
        <v>2.1472147</v>
      </c>
      <c r="CN882" s="167" t="n">
        <v>0.044590057</v>
      </c>
      <c r="CO882" s="155" t="n">
        <v>0.0041651273</v>
      </c>
      <c r="CP882" s="155" t="n">
        <v>2.9093393E-010</v>
      </c>
      <c r="CQ882" s="155" t="n">
        <v>9.577983E-009</v>
      </c>
      <c r="CR882" s="155" t="n">
        <v>0.00022996622</v>
      </c>
      <c r="CS882" s="155" t="n">
        <v>14.793253</v>
      </c>
      <c r="CT882" s="155" t="n">
        <v>9.9318316E-008</v>
      </c>
      <c r="CU882" s="155" t="n">
        <v>0.00043664371</v>
      </c>
      <c r="CW882" s="116"/>
      <c r="CX882" s="101" t="s">
        <v>1580</v>
      </c>
    </row>
    <row r="883" customFormat="false" ht="13.8" hidden="false" customHeight="false" outlineLevel="0" collapsed="false">
      <c r="A883" s="0" t="s">
        <v>1581</v>
      </c>
      <c r="B883" s="26" t="s">
        <v>1567</v>
      </c>
      <c r="C883" s="88" t="str">
        <f aca="false">MID(A883,1,12)</f>
        <v>A.130.01.108</v>
      </c>
      <c r="D883" s="2" t="s">
        <v>1565</v>
      </c>
      <c r="E883" s="90" t="s">
        <v>255</v>
      </c>
      <c r="F883" s="91" t="str">
        <f aca="false">MID(A883, 21,85)</f>
        <v>PBS (Polybutylene succinate) - biodegradable</v>
      </c>
      <c r="G883" s="133" t="n">
        <f aca="false">H883+I883+J883+K883</f>
        <v>0.721332275207477</v>
      </c>
      <c r="H883" s="149" t="n">
        <f aca="false">N883+O883+P883+Q883</f>
        <v>0.05060127625</v>
      </c>
      <c r="I883" s="149" t="n">
        <f aca="false">L883+M883+R883+V883+T883</f>
        <v>0.101186368331</v>
      </c>
      <c r="J883" s="150" t="n">
        <f aca="false">S883+U883+W883+X883</f>
        <v>0.0162779106264765</v>
      </c>
      <c r="K883" s="149" t="n">
        <v>0.55326672</v>
      </c>
      <c r="L883" s="157" t="n">
        <v>0.05005165</v>
      </c>
      <c r="M883" s="130" t="n">
        <v>0.049019009</v>
      </c>
      <c r="N883" s="130" t="n">
        <v>0.045685911</v>
      </c>
      <c r="O883" s="130" t="n">
        <v>0.0039762206</v>
      </c>
      <c r="P883" s="157" t="n">
        <v>0.00060576696</v>
      </c>
      <c r="Q883" s="157" t="n">
        <v>0.00033337769</v>
      </c>
      <c r="R883" s="157" t="n">
        <v>0.0018922434</v>
      </c>
      <c r="S883" s="130" t="n">
        <v>0.0026517277</v>
      </c>
      <c r="T883" s="157" t="n">
        <v>0.00019592864</v>
      </c>
      <c r="U883" s="157" t="n">
        <v>0.013604347</v>
      </c>
      <c r="V883" s="157" t="n">
        <v>2.7537291E-005</v>
      </c>
      <c r="W883" s="157" t="n">
        <v>2.1835924E-005</v>
      </c>
      <c r="X883" s="130" t="n">
        <v>2.4765486E-012</v>
      </c>
      <c r="Z883" s="151" t="n">
        <f aca="false">K883/0.15</f>
        <v>3.6884448</v>
      </c>
      <c r="AB883" s="133" t="n">
        <f aca="false">K883</f>
        <v>0.55326672</v>
      </c>
      <c r="AC883" s="133" t="n">
        <f aca="false">L883+M883+N883+O883+P883+Q883+R883</f>
        <v>0.15156417865</v>
      </c>
      <c r="AD883" s="133" t="n">
        <f aca="false">L883+M883+R883+W883</f>
        <v>0.100984738324</v>
      </c>
      <c r="AE883" s="133" t="n">
        <f aca="false">V883+L883+M883+R883+T883</f>
        <v>0.101186368331</v>
      </c>
      <c r="AF883" s="133" t="n">
        <f aca="false">S883+U883+X883</f>
        <v>0.0162560747024765</v>
      </c>
      <c r="AH883" s="0" t="n">
        <v>130.12878</v>
      </c>
      <c r="AI883" s="96" t="n">
        <v>101.69309</v>
      </c>
      <c r="AJ883" s="96" t="n">
        <v>1.3980433</v>
      </c>
      <c r="AK883" s="96" t="n">
        <v>0</v>
      </c>
      <c r="AL883" s="96" t="n">
        <v>26.333152</v>
      </c>
      <c r="AM883" s="96" t="n">
        <v>0.45330964</v>
      </c>
      <c r="AN883" s="96" t="n">
        <v>0.25117833</v>
      </c>
      <c r="AP883" s="95" t="n">
        <v>0.088197681</v>
      </c>
      <c r="AQ883" s="95" t="n">
        <v>0.078323486</v>
      </c>
      <c r="AR883" s="95" t="n">
        <v>0.003363079</v>
      </c>
      <c r="AS883" s="95" t="n">
        <v>0.006511116</v>
      </c>
      <c r="AT883" s="152" t="n">
        <f aca="false">AW883+AZ883+BA883+BB883+BC883+BK883+BL883+BP883</f>
        <v>4.69565265812781E-006</v>
      </c>
      <c r="AU883" s="152" t="n">
        <f aca="false">AX883+AY883+BD883+BE883+BF883+BG883+BH883+BI883+BJ883+BM883+BQ883+BR883</f>
        <v>1.24374221670938E-008</v>
      </c>
      <c r="AV883" s="153" t="n">
        <f aca="false">BN883+BO883</f>
        <v>0.91192101755</v>
      </c>
      <c r="AW883" s="154" t="n">
        <v>3.4304328E-006</v>
      </c>
      <c r="AX883" s="154" t="n">
        <v>1.0350738E-008</v>
      </c>
      <c r="AY883" s="154" t="n">
        <v>2.8278451E-013</v>
      </c>
      <c r="AZ883" s="154" t="n">
        <v>5.2904781E-013</v>
      </c>
      <c r="BA883" s="154" t="n">
        <v>0</v>
      </c>
      <c r="BB883" s="154" t="n">
        <v>4.3545878E-009</v>
      </c>
      <c r="BC883" s="154" t="n">
        <v>1.2542905E-006</v>
      </c>
      <c r="BD883" s="154" t="n">
        <v>6.6416049E-010</v>
      </c>
      <c r="BE883" s="154" t="n">
        <v>1.3783681E-009</v>
      </c>
      <c r="BF883" s="154" t="n">
        <v>2.9429612E-013</v>
      </c>
      <c r="BG883" s="154" t="n">
        <v>2.8760364E-015</v>
      </c>
      <c r="BH883" s="154" t="n">
        <v>1.6508189E-011</v>
      </c>
      <c r="BI883" s="154" t="n">
        <v>1.1544871E-013</v>
      </c>
      <c r="BJ883" s="154" t="n">
        <v>8.1901347E-014</v>
      </c>
      <c r="BK883" s="154" t="n">
        <v>5.7533086E-009</v>
      </c>
      <c r="BL883" s="154" t="n">
        <v>4.0276993E-010</v>
      </c>
      <c r="BM883" s="154" t="n">
        <v>2.4327086E-011</v>
      </c>
      <c r="BN883" s="154" t="n">
        <v>0.00015567755</v>
      </c>
      <c r="BO883" s="154" t="n">
        <v>0.91176534</v>
      </c>
      <c r="BP883" s="154" t="n">
        <v>4.1816275E-010</v>
      </c>
      <c r="BQ883" s="154" t="n">
        <v>2.5428816E-012</v>
      </c>
      <c r="BR883" s="154" t="n">
        <v>1.1377041E-016</v>
      </c>
      <c r="BT883" s="96" t="n">
        <v>0.00026651769</v>
      </c>
      <c r="BU883" s="96" t="n">
        <v>1.0757828E-005</v>
      </c>
      <c r="BV883" s="96" t="n">
        <v>0.00010284363</v>
      </c>
      <c r="BW883" s="96" t="n">
        <v>2.304211E-007</v>
      </c>
      <c r="BX883" s="96" t="n">
        <v>1.0351205E-005</v>
      </c>
      <c r="BY883" s="96" t="n">
        <v>2.4761782E-006</v>
      </c>
      <c r="BZ883" s="96" t="n">
        <v>1.0976042E-010</v>
      </c>
      <c r="CA883" s="96" t="n">
        <v>3.7453971E-006</v>
      </c>
      <c r="CB883" s="96" t="n">
        <v>8.2969131E-007</v>
      </c>
      <c r="CC883" s="96" t="n">
        <v>2.9678915E-007</v>
      </c>
      <c r="CD883" s="96" t="n">
        <v>0</v>
      </c>
      <c r="CE883" s="96" t="n">
        <v>5.3796248E-008</v>
      </c>
      <c r="CF883" s="96" t="n">
        <v>6.0579238E-014</v>
      </c>
      <c r="CG883" s="96" t="n">
        <v>9.2069402E-006</v>
      </c>
      <c r="CH883" s="96" t="n">
        <v>0.00012548218</v>
      </c>
      <c r="CI883" s="96" t="n">
        <v>1.8349163E-007</v>
      </c>
      <c r="CJ883" s="96" t="n">
        <v>6.0030309E-008</v>
      </c>
      <c r="CL883" s="155" t="n">
        <v>5.1275094E-014</v>
      </c>
      <c r="CM883" s="155" t="n">
        <v>3.6821365</v>
      </c>
      <c r="CN883" s="167" t="n">
        <v>0.088769802</v>
      </c>
      <c r="CO883" s="155" t="n">
        <v>0.0079310865</v>
      </c>
      <c r="CP883" s="155" t="n">
        <v>5.0260941E-010</v>
      </c>
      <c r="CQ883" s="155" t="n">
        <v>9.9604241E-009</v>
      </c>
      <c r="CR883" s="155" t="n">
        <v>0.00042373091</v>
      </c>
      <c r="CS883" s="155" t="n">
        <v>0.08509916</v>
      </c>
      <c r="CT883" s="155" t="n">
        <v>1.9733878E-007</v>
      </c>
      <c r="CU883" s="155" t="n">
        <v>0.00086879644</v>
      </c>
      <c r="CW883" s="116"/>
      <c r="CX883" s="101" t="s">
        <v>1580</v>
      </c>
    </row>
    <row r="884" customFormat="false" ht="13.8" hidden="false" customHeight="false" outlineLevel="0" collapsed="false">
      <c r="A884" s="0" t="s">
        <v>1582</v>
      </c>
      <c r="B884" s="26" t="s">
        <v>1567</v>
      </c>
      <c r="C884" s="88" t="str">
        <f aca="false">MID(A884,1,12)</f>
        <v>A.130.01.109</v>
      </c>
      <c r="D884" s="2" t="s">
        <v>1565</v>
      </c>
      <c r="E884" s="90" t="s">
        <v>255</v>
      </c>
      <c r="F884" s="91" t="str">
        <f aca="false">MID(A884, 21,85)</f>
        <v>PBAT (polybutylene adipate-co-terephthalate) -  biodegradable</v>
      </c>
      <c r="G884" s="133" t="n">
        <f aca="false">H884+I884+J884+K884</f>
        <v>0.744442068650628</v>
      </c>
      <c r="H884" s="149" t="n">
        <f aca="false">N884+O884+P884+Q884</f>
        <v>0.02792928977</v>
      </c>
      <c r="I884" s="149" t="n">
        <f aca="false">L884+M884+R884+V884+T884</f>
        <v>0.088158887028</v>
      </c>
      <c r="J884" s="150" t="n">
        <f aca="false">S884+U884+W884+X884</f>
        <v>0.0256936118526277</v>
      </c>
      <c r="K884" s="149" t="n">
        <v>0.60266028</v>
      </c>
      <c r="L884" s="130" t="n">
        <v>0.046708807</v>
      </c>
      <c r="M884" s="130" t="n">
        <v>0.019791641</v>
      </c>
      <c r="N884" s="130" t="n">
        <v>0.023120772</v>
      </c>
      <c r="O884" s="130" t="n">
        <v>0.0038817673</v>
      </c>
      <c r="P884" s="130" t="n">
        <v>0.00060000961</v>
      </c>
      <c r="Q884" s="130" t="n">
        <v>0.00032674086</v>
      </c>
      <c r="R884" s="157" t="n">
        <v>0.021447154</v>
      </c>
      <c r="S884" s="157" t="n">
        <v>0.0024392956</v>
      </c>
      <c r="T884" s="157" t="n">
        <v>0.00018987312</v>
      </c>
      <c r="U884" s="157" t="n">
        <v>0.023234908</v>
      </c>
      <c r="V884" s="157" t="n">
        <v>2.1411908E-005</v>
      </c>
      <c r="W884" s="157" t="n">
        <v>1.940825E-005</v>
      </c>
      <c r="X884" s="130" t="n">
        <v>2.6276585E-012</v>
      </c>
      <c r="Z884" s="151" t="n">
        <f aca="false">K884/0.15</f>
        <v>4.0177352</v>
      </c>
      <c r="AB884" s="133" t="n">
        <f aca="false">K884</f>
        <v>0.60266028</v>
      </c>
      <c r="AC884" s="133" t="n">
        <f aca="false">L884+M884+N884+O884+P884+Q884+R884</f>
        <v>0.11587689177</v>
      </c>
      <c r="AD884" s="133" t="n">
        <f aca="false">L884+M884+R884+W884</f>
        <v>0.08796701025</v>
      </c>
      <c r="AE884" s="133" t="n">
        <f aca="false">V884+L884+M884+R884+T884</f>
        <v>0.088158887028</v>
      </c>
      <c r="AF884" s="133" t="n">
        <f aca="false">S884+U884+X884</f>
        <v>0.0256742036026277</v>
      </c>
      <c r="AH884" s="0" t="n">
        <v>109.76156</v>
      </c>
      <c r="AI884" s="96" t="n">
        <v>78.440769</v>
      </c>
      <c r="AJ884" s="96" t="n">
        <v>2.8937176</v>
      </c>
      <c r="AK884" s="96" t="n">
        <v>0</v>
      </c>
      <c r="AL884" s="96" t="n">
        <v>26.731583</v>
      </c>
      <c r="AM884" s="96" t="n">
        <v>1.1188233</v>
      </c>
      <c r="AN884" s="96" t="n">
        <v>0.57667058</v>
      </c>
      <c r="AP884" s="95" t="n">
        <v>0.090350204</v>
      </c>
      <c r="AQ884" s="95" t="n">
        <v>0.081651643</v>
      </c>
      <c r="AR884" s="95" t="n">
        <v>0.0033599418</v>
      </c>
      <c r="AS884" s="95" t="n">
        <v>0.0053386187</v>
      </c>
      <c r="AT884" s="152" t="n">
        <f aca="false">AW884+AZ884+BA884+BB884+BC884+BK884+BL884+BP884</f>
        <v>4.89518241602069E-006</v>
      </c>
      <c r="AU884" s="152" t="n">
        <f aca="false">AX884+AY884+BD884+BE884+BF884+BG884+BH884+BI884+BJ884+BM884+BQ884+BR884</f>
        <v>1.24258203541874E-008</v>
      </c>
      <c r="AV884" s="153" t="n">
        <f aca="false">BN884+BO884</f>
        <v>0.74770570179</v>
      </c>
      <c r="AW884" s="154" t="n">
        <v>3.7284646E-006</v>
      </c>
      <c r="AX884" s="154" t="n">
        <v>1.1249678E-008</v>
      </c>
      <c r="AY884" s="154" t="n">
        <v>3.0735726E-013</v>
      </c>
      <c r="AZ884" s="154" t="n">
        <v>4.9765069E-013</v>
      </c>
      <c r="BA884" s="154" t="n">
        <v>0</v>
      </c>
      <c r="BB884" s="154" t="n">
        <v>6.380691E-010</v>
      </c>
      <c r="BC884" s="154" t="n">
        <v>8.8672739E-007</v>
      </c>
      <c r="BD884" s="154" t="n">
        <v>1.4448465E-010</v>
      </c>
      <c r="BE884" s="154" t="n">
        <v>9.8909903E-010</v>
      </c>
      <c r="BF884" s="154" t="n">
        <v>2.4202085E-012</v>
      </c>
      <c r="BG884" s="154" t="n">
        <v>7.2046134E-017</v>
      </c>
      <c r="BH884" s="154" t="n">
        <v>1.1669088E-011</v>
      </c>
      <c r="BI884" s="154" t="n">
        <v>2.1301847E-011</v>
      </c>
      <c r="BJ884" s="154" t="n">
        <v>4.605283E-012</v>
      </c>
      <c r="BK884" s="154" t="n">
        <v>6.2541835E-009</v>
      </c>
      <c r="BL884" s="154" t="n">
        <v>2.727269E-007</v>
      </c>
      <c r="BM884" s="154" t="n">
        <v>3.5498354E-021</v>
      </c>
      <c r="BN884" s="154" t="n">
        <v>0.00015481179</v>
      </c>
      <c r="BO884" s="154" t="n">
        <v>0.74755089</v>
      </c>
      <c r="BP884" s="154" t="n">
        <v>3.7077577E-010</v>
      </c>
      <c r="BQ884" s="154" t="n">
        <v>2.2547175E-012</v>
      </c>
      <c r="BR884" s="154" t="n">
        <v>1.0087773E-016</v>
      </c>
      <c r="BT884" s="96" t="n">
        <v>0.00023529164</v>
      </c>
      <c r="BU884" s="96" t="n">
        <v>6.823283E-006</v>
      </c>
      <c r="BV884" s="96" t="n">
        <v>0.00011202512</v>
      </c>
      <c r="BW884" s="96" t="n">
        <v>2.5208312E-006</v>
      </c>
      <c r="BX884" s="96" t="n">
        <v>8.9594258E-006</v>
      </c>
      <c r="BY884" s="96" t="n">
        <v>8.2178904E-009</v>
      </c>
      <c r="BZ884" s="96" t="n">
        <v>1.1236844E-010</v>
      </c>
      <c r="CA884" s="96" t="n">
        <v>1.2342437E-008</v>
      </c>
      <c r="CB884" s="96" t="n">
        <v>8.1917818E-007</v>
      </c>
      <c r="CC884" s="96" t="n">
        <v>2.8841794E-007</v>
      </c>
      <c r="CD884" s="96" t="n">
        <v>0</v>
      </c>
      <c r="CE884" s="96" t="n">
        <v>7.8500082E-018</v>
      </c>
      <c r="CF884" s="96" t="n">
        <v>6.4275561E-014</v>
      </c>
      <c r="CG884" s="96" t="n">
        <v>4.8618423E-006</v>
      </c>
      <c r="CH884" s="96" t="n">
        <v>9.8710165E-005</v>
      </c>
      <c r="CI884" s="96" t="n">
        <v>2.0948225E-007</v>
      </c>
      <c r="CJ884" s="96" t="n">
        <v>5.3227563E-008</v>
      </c>
      <c r="CL884" s="155" t="n">
        <v>5.4403712E-014</v>
      </c>
      <c r="CM884" s="155" t="n">
        <v>4.0177336</v>
      </c>
      <c r="CN884" s="167" t="n">
        <v>0.0037948678</v>
      </c>
      <c r="CO884" s="155" t="n">
        <v>0.0046702558</v>
      </c>
      <c r="CP884" s="155" t="n">
        <v>5.2871537E-010</v>
      </c>
      <c r="CQ884" s="155" t="n">
        <v>1.9364005E-007</v>
      </c>
      <c r="CR884" s="155" t="n">
        <v>0.00034463716</v>
      </c>
      <c r="CS884" s="155" t="n">
        <v>5.7486363</v>
      </c>
      <c r="CT884" s="155" t="n">
        <v>1.6228949E-006</v>
      </c>
      <c r="CU884" s="155" t="n">
        <v>2.8843771E-006</v>
      </c>
      <c r="CW884" s="116"/>
      <c r="CX884" s="101" t="s">
        <v>1583</v>
      </c>
    </row>
    <row r="885" customFormat="false" ht="13.8" hidden="false" customHeight="false" outlineLevel="0" collapsed="false">
      <c r="A885" s="0" t="s">
        <v>1584</v>
      </c>
      <c r="B885" s="26" t="s">
        <v>1567</v>
      </c>
      <c r="C885" s="88" t="str">
        <f aca="false">MID(A885,1,12)</f>
        <v>A.130.01.110</v>
      </c>
      <c r="D885" s="2" t="s">
        <v>1565</v>
      </c>
      <c r="E885" s="90" t="s">
        <v>255</v>
      </c>
      <c r="F885" s="91" t="str">
        <f aca="false">MID(A885, 21,85)</f>
        <v>bio-PE (Polyethylene) from agricultural waste - not biodegradable</v>
      </c>
      <c r="G885" s="133" t="n">
        <f aca="false">H885+I885+J885+K885</f>
        <v>1.0478845085563</v>
      </c>
      <c r="H885" s="149" t="n">
        <f aca="false">N885+O885+P885+Q885</f>
        <v>0.0082504605</v>
      </c>
      <c r="I885" s="149" t="n">
        <f aca="false">L885+M885+R885+V885+T885</f>
        <v>0.792339646739</v>
      </c>
      <c r="J885" s="150" t="n">
        <f aca="false">S885+U885+W885+X885</f>
        <v>0.0017972813172996</v>
      </c>
      <c r="K885" s="149" t="n">
        <v>0.24549712</v>
      </c>
      <c r="L885" s="130" t="n">
        <v>0.017297669</v>
      </c>
      <c r="M885" s="157" t="n">
        <v>0.00098382081</v>
      </c>
      <c r="N885" s="130" t="n">
        <v>-0.0045976223</v>
      </c>
      <c r="O885" s="157" t="n">
        <v>0.0066436044</v>
      </c>
      <c r="P885" s="157" t="n">
        <v>0.0048430398</v>
      </c>
      <c r="Q885" s="130" t="n">
        <v>0.0013614386</v>
      </c>
      <c r="R885" s="130" t="n">
        <v>0.0042824455</v>
      </c>
      <c r="S885" s="157" t="n">
        <v>-3.1371602E-005</v>
      </c>
      <c r="T885" s="130" t="n">
        <v>0.76974402</v>
      </c>
      <c r="U885" s="157" t="n">
        <v>0.0070170743</v>
      </c>
      <c r="V885" s="157" t="n">
        <v>3.1691429E-005</v>
      </c>
      <c r="W885" s="157" t="n">
        <v>-0.0051884214</v>
      </c>
      <c r="X885" s="130" t="n">
        <v>1.9299597E-011</v>
      </c>
      <c r="Z885" s="151" t="n">
        <f aca="false">K885/0.15</f>
        <v>1.63664746666667</v>
      </c>
      <c r="AB885" s="133" t="n">
        <f aca="false">K885</f>
        <v>0.24549712</v>
      </c>
      <c r="AC885" s="133" t="n">
        <f aca="false">L885+M885+N885+O885+P885+Q885+R885</f>
        <v>0.03081439581</v>
      </c>
      <c r="AD885" s="133" t="n">
        <f aca="false">L885+M885+R885+W885</f>
        <v>0.01737551391</v>
      </c>
      <c r="AE885" s="133" t="n">
        <f aca="false">V885+L885+M885+R885+T885</f>
        <v>0.792339646739</v>
      </c>
      <c r="AF885" s="133" t="n">
        <f aca="false">S885+U885+X885</f>
        <v>0.0069857027172996</v>
      </c>
      <c r="AH885" s="0" t="n">
        <v>75.88373</v>
      </c>
      <c r="AI885" s="96" t="n">
        <v>-16.789545</v>
      </c>
      <c r="AJ885" s="96" t="n">
        <v>-0.17413801</v>
      </c>
      <c r="AK885" s="96" t="n">
        <v>0</v>
      </c>
      <c r="AL885" s="96" t="n">
        <v>92.813016</v>
      </c>
      <c r="AM885" s="96" t="n">
        <v>0.066826188</v>
      </c>
      <c r="AN885" s="96" t="n">
        <v>-0.032429649</v>
      </c>
      <c r="AP885" s="95" t="n">
        <v>0.032273109</v>
      </c>
      <c r="AQ885" s="95" t="n">
        <v>0.032145989</v>
      </c>
      <c r="AR885" s="95" t="n">
        <v>0.001337655</v>
      </c>
      <c r="AS885" s="95" t="n">
        <v>-0.0012105355</v>
      </c>
      <c r="AT885" s="152" t="n">
        <f aca="false">AW885+AZ885+BA885+BB885+BC885+BK885+BL885+BP885</f>
        <v>1.9272175770671E-006</v>
      </c>
      <c r="AU885" s="152" t="n">
        <f aca="false">AX885+AY885+BD885+BE885+BF885+BG885+BH885+BI885+BJ885+BM885+BQ885+BR885</f>
        <v>4.9469488030117E-009</v>
      </c>
      <c r="AV885" s="153" t="n">
        <f aca="false">BN885+BO885</f>
        <v>-0.1695427841856</v>
      </c>
      <c r="AW885" s="154" t="n">
        <v>1.5188266E-006</v>
      </c>
      <c r="AX885" s="154" t="n">
        <v>4.5826659E-009</v>
      </c>
      <c r="AY885" s="154" t="n">
        <v>1.2520497E-013</v>
      </c>
      <c r="AZ885" s="154" t="n">
        <v>2.7268431E-012</v>
      </c>
      <c r="BA885" s="154" t="n">
        <v>0</v>
      </c>
      <c r="BB885" s="154" t="n">
        <v>-1.9378826E-011</v>
      </c>
      <c r="BC885" s="154" t="n">
        <v>4.0651007E-007</v>
      </c>
      <c r="BD885" s="154" t="n">
        <v>-1.175178E-011</v>
      </c>
      <c r="BE885" s="154" t="n">
        <v>3.7272223E-010</v>
      </c>
      <c r="BF885" s="154" t="n">
        <v>3.1156626E-014</v>
      </c>
      <c r="BG885" s="154" t="n">
        <v>4.6275463E-016</v>
      </c>
      <c r="BH885" s="154" t="n">
        <v>7.7667767E-013</v>
      </c>
      <c r="BI885" s="154" t="n">
        <v>8.9842172E-014</v>
      </c>
      <c r="BJ885" s="154" t="n">
        <v>2.1007321E-014</v>
      </c>
      <c r="BK885" s="154" t="n">
        <v>5.9035506E-010</v>
      </c>
      <c r="BL885" s="154" t="n">
        <v>9.3424399E-010</v>
      </c>
      <c r="BM885" s="154" t="n">
        <v>2.6072792E-020</v>
      </c>
      <c r="BN885" s="154" t="n">
        <v>-2.3441856E-006</v>
      </c>
      <c r="BO885" s="154" t="n">
        <v>-0.16954044</v>
      </c>
      <c r="BP885" s="154" t="n">
        <v>3.7296E-010</v>
      </c>
      <c r="BQ885" s="154" t="n">
        <v>2.268E-012</v>
      </c>
      <c r="BR885" s="154" t="n">
        <v>1.01472E-016</v>
      </c>
      <c r="BT885" s="96" t="n">
        <v>4.1933632E-005</v>
      </c>
      <c r="BU885" s="96" t="n">
        <v>2.5979821E-006</v>
      </c>
      <c r="BV885" s="96" t="n">
        <v>4.5634073E-005</v>
      </c>
      <c r="BW885" s="96" t="n">
        <v>4.965164E-007</v>
      </c>
      <c r="BX885" s="96" t="n">
        <v>7.0165522E-006</v>
      </c>
      <c r="BY885" s="96" t="n">
        <v>5.6125222E-008</v>
      </c>
      <c r="BZ885" s="96" t="n">
        <v>7.6571057E-010</v>
      </c>
      <c r="CA885" s="96" t="n">
        <v>8.4529682E-008</v>
      </c>
      <c r="CB885" s="96" t="n">
        <v>6.5633442E-006</v>
      </c>
      <c r="CC885" s="96" t="n">
        <v>8.3998293E-007</v>
      </c>
      <c r="CD885" s="96" t="n">
        <v>0</v>
      </c>
      <c r="CE885" s="96" t="n">
        <v>5.7656654E-017</v>
      </c>
      <c r="CF885" s="96" t="n">
        <v>4.7209044E-013</v>
      </c>
      <c r="CG885" s="96" t="n">
        <v>-7.1528387E-007</v>
      </c>
      <c r="CH885" s="96" t="n">
        <v>-2.0705121E-005</v>
      </c>
      <c r="CI885" s="96" t="n">
        <v>1.0623067E-008</v>
      </c>
      <c r="CJ885" s="96" t="n">
        <v>5.3541125E-008</v>
      </c>
      <c r="CL885" s="155" t="n">
        <v>3.9958378E-013</v>
      </c>
      <c r="CM885" s="169" t="n">
        <v>1.6366535</v>
      </c>
      <c r="CN885" s="167" t="n">
        <v>0.0080060569</v>
      </c>
      <c r="CO885" s="155" t="n">
        <v>0.0017902742</v>
      </c>
      <c r="CP885" s="155" t="n">
        <v>3.9795366E-010</v>
      </c>
      <c r="CQ885" s="155" t="n">
        <v>4.2193832E-008</v>
      </c>
      <c r="CR885" s="155" t="n">
        <v>0.00024308353</v>
      </c>
      <c r="CS885" s="155" t="n">
        <v>0.053289811</v>
      </c>
      <c r="CT885" s="155" t="n">
        <v>2.0876107E-008</v>
      </c>
      <c r="CU885" s="155" t="n">
        <v>1.9743755E-005</v>
      </c>
      <c r="CW885" s="116"/>
      <c r="CX885" s="101" t="s">
        <v>1568</v>
      </c>
    </row>
    <row r="886" customFormat="false" ht="13.8" hidden="false" customHeight="false" outlineLevel="0" collapsed="false">
      <c r="A886" s="0" t="s">
        <v>1585</v>
      </c>
      <c r="B886" s="26" t="s">
        <v>1567</v>
      </c>
      <c r="C886" s="88" t="str">
        <f aca="false">MID(A886,1,12)</f>
        <v>A.130.01.111</v>
      </c>
      <c r="D886" s="2" t="s">
        <v>1565</v>
      </c>
      <c r="E886" s="90" t="s">
        <v>255</v>
      </c>
      <c r="F886" s="91" t="str">
        <f aca="false">MID(A886, 21,85)</f>
        <v>bio-PP (Polypropylene) from agricultural waste - not biodegradable</v>
      </c>
      <c r="G886" s="133" t="n">
        <f aca="false">H886+I886+J886+K886</f>
        <v>1.1112174189663</v>
      </c>
      <c r="H886" s="149" t="n">
        <f aca="false">N886+O886+P886+Q886</f>
        <v>0.00747367413</v>
      </c>
      <c r="I886" s="149" t="n">
        <f aca="false">L886+M886+R886+V886+T886</f>
        <v>0.881949353519</v>
      </c>
      <c r="J886" s="150" t="n">
        <f aca="false">S886+U886+W886+X886</f>
        <v>0.0017972813172996</v>
      </c>
      <c r="K886" s="149" t="n">
        <v>0.21999711</v>
      </c>
      <c r="L886" s="130" t="n">
        <v>0.017698529</v>
      </c>
      <c r="M886" s="157" t="n">
        <v>0.00087620709</v>
      </c>
      <c r="N886" s="130" t="n">
        <v>-0.0072867503</v>
      </c>
      <c r="O886" s="157" t="n">
        <v>0.00036586923</v>
      </c>
      <c r="P886" s="157" t="n">
        <v>0.0093434957</v>
      </c>
      <c r="Q886" s="130" t="n">
        <v>0.0050510595</v>
      </c>
      <c r="R886" s="130" t="n">
        <v>0.093598906</v>
      </c>
      <c r="S886" s="157" t="n">
        <v>-3.1371602E-005</v>
      </c>
      <c r="T886" s="130" t="n">
        <v>0.76974402</v>
      </c>
      <c r="U886" s="157" t="n">
        <v>0.0070170743</v>
      </c>
      <c r="V886" s="157" t="n">
        <v>3.1691429E-005</v>
      </c>
      <c r="W886" s="157" t="n">
        <v>-0.0051884214</v>
      </c>
      <c r="X886" s="130" t="n">
        <v>1.9299597E-011</v>
      </c>
      <c r="Z886" s="151" t="n">
        <f aca="false">K886/0.15</f>
        <v>1.4666474</v>
      </c>
      <c r="AB886" s="133" t="n">
        <f aca="false">K886</f>
        <v>0.21999711</v>
      </c>
      <c r="AC886" s="133" t="n">
        <f aca="false">L886+M886+N886+O886+P886+Q886+R886</f>
        <v>0.11964731622</v>
      </c>
      <c r="AD886" s="133" t="n">
        <f aca="false">L886+M886+R886+W886</f>
        <v>0.10698522069</v>
      </c>
      <c r="AE886" s="133" t="n">
        <f aca="false">V886+L886+M886+R886+T886</f>
        <v>0.881949353519</v>
      </c>
      <c r="AF886" s="133" t="n">
        <f aca="false">S886+U886+X886</f>
        <v>0.0069857027172996</v>
      </c>
      <c r="AH886" s="0" t="n">
        <v>73.475729</v>
      </c>
      <c r="AI886" s="96" t="n">
        <v>-18.679545</v>
      </c>
      <c r="AJ886" s="96" t="n">
        <v>-0.17413801</v>
      </c>
      <c r="AK886" s="96" t="n">
        <v>0</v>
      </c>
      <c r="AL886" s="96" t="n">
        <v>92.295016</v>
      </c>
      <c r="AM886" s="96" t="n">
        <v>0.066826188</v>
      </c>
      <c r="AN886" s="96" t="n">
        <v>-0.032429649</v>
      </c>
      <c r="AP886" s="95" t="n">
        <v>0.02810032</v>
      </c>
      <c r="AQ886" s="95" t="n">
        <v>0.028239128</v>
      </c>
      <c r="AR886" s="95" t="n">
        <v>0.0012066742</v>
      </c>
      <c r="AS886" s="95" t="n">
        <v>-0.0013454815</v>
      </c>
      <c r="AT886" s="152" t="n">
        <f aca="false">AW886+AZ886+BA886+BB886+BC886+BK886+BL886+BP886</f>
        <v>1.6929932873131E-006</v>
      </c>
      <c r="AU886" s="152" t="n">
        <f aca="false">AX886+AY886+BD886+BE886+BF886+BG886+BH886+BI886+BJ886+BM886+BQ886+BR886</f>
        <v>4.4625523574287E-009</v>
      </c>
      <c r="AV886" s="153" t="n">
        <f aca="false">BN886+BO886</f>
        <v>-0.1884427941856</v>
      </c>
      <c r="AW886" s="154" t="n">
        <v>1.3610666E-006</v>
      </c>
      <c r="AX886" s="154" t="n">
        <v>4.1066658E-009</v>
      </c>
      <c r="AY886" s="154" t="n">
        <v>1.1219997E-013</v>
      </c>
      <c r="AZ886" s="154" t="n">
        <v>2.7268431E-012</v>
      </c>
      <c r="BA886" s="154" t="n">
        <v>0</v>
      </c>
      <c r="BB886" s="154" t="n">
        <v>-1.0517883E-010</v>
      </c>
      <c r="BC886" s="154" t="n">
        <v>3.1531886E-007</v>
      </c>
      <c r="BD886" s="154" t="n">
        <v>-3.135578E-011</v>
      </c>
      <c r="BE886" s="154" t="n">
        <v>3.8120223E-010</v>
      </c>
      <c r="BF886" s="154" t="n">
        <v>3.1156626E-014</v>
      </c>
      <c r="BG886" s="154" t="n">
        <v>4.6275463E-016</v>
      </c>
      <c r="BH886" s="154" t="n">
        <v>2.8796472E-012</v>
      </c>
      <c r="BI886" s="154" t="n">
        <v>6.2637308E-013</v>
      </c>
      <c r="BJ886" s="154" t="n">
        <v>1.221663E-013</v>
      </c>
      <c r="BK886" s="154" t="n">
        <v>1.3588533E-009</v>
      </c>
      <c r="BL886" s="154" t="n">
        <v>1.4978466E-008</v>
      </c>
      <c r="BM886" s="154" t="n">
        <v>2.6072792E-020</v>
      </c>
      <c r="BN886" s="154" t="n">
        <v>-2.3441856E-006</v>
      </c>
      <c r="BO886" s="154" t="n">
        <v>-0.18844045</v>
      </c>
      <c r="BP886" s="154" t="n">
        <v>3.7296E-010</v>
      </c>
      <c r="BQ886" s="154" t="n">
        <v>2.268E-012</v>
      </c>
      <c r="BR886" s="154" t="n">
        <v>1.01472E-016</v>
      </c>
      <c r="BT886" s="96" t="n">
        <v>4.9671425E-005</v>
      </c>
      <c r="BU886" s="96" t="n">
        <v>2.6564458E-006</v>
      </c>
      <c r="BV886" s="96" t="n">
        <v>4.0894022E-005</v>
      </c>
      <c r="BW886" s="96" t="n">
        <v>1.0959661E-005</v>
      </c>
      <c r="BX886" s="96" t="n">
        <v>1.4456345E-006</v>
      </c>
      <c r="BY886" s="96" t="n">
        <v>5.6125222E-008</v>
      </c>
      <c r="BZ886" s="96" t="n">
        <v>7.6571057E-010</v>
      </c>
      <c r="CA886" s="96" t="n">
        <v>8.4529682E-008</v>
      </c>
      <c r="CB886" s="96" t="n">
        <v>1.2833306E-005</v>
      </c>
      <c r="CC886" s="96" t="n">
        <v>4.9112717E-006</v>
      </c>
      <c r="CD886" s="96" t="n">
        <v>0</v>
      </c>
      <c r="CE886" s="96" t="n">
        <v>5.7656654E-017</v>
      </c>
      <c r="CF886" s="96" t="n">
        <v>4.7209044E-013</v>
      </c>
      <c r="CG886" s="96" t="n">
        <v>-1.2255302E-006</v>
      </c>
      <c r="CH886" s="96" t="n">
        <v>-2.3008971E-005</v>
      </c>
      <c r="CI886" s="96" t="n">
        <v>1.0623067E-008</v>
      </c>
      <c r="CJ886" s="96" t="n">
        <v>5.3541125E-008</v>
      </c>
      <c r="CL886" s="155" t="n">
        <v>3.9958378E-013</v>
      </c>
      <c r="CM886" s="170" t="n">
        <v>1.4666535</v>
      </c>
      <c r="CN886" s="167" t="n">
        <v>0.005667349</v>
      </c>
      <c r="CO886" s="155" t="n">
        <v>0.0018302742</v>
      </c>
      <c r="CP886" s="155" t="n">
        <v>1.4578802E-009</v>
      </c>
      <c r="CQ886" s="155" t="n">
        <v>1.7354877E-007</v>
      </c>
      <c r="CR886" s="155" t="n">
        <v>8.8975972E-005</v>
      </c>
      <c r="CS886" s="155" t="n">
        <v>0.49996374</v>
      </c>
      <c r="CT886" s="155" t="n">
        <v>2.0876107E-008</v>
      </c>
      <c r="CU886" s="155" t="n">
        <v>1.9743755E-005</v>
      </c>
      <c r="CW886" s="104"/>
      <c r="CX886" s="101" t="s">
        <v>1586</v>
      </c>
    </row>
    <row r="887" customFormat="false" ht="13.8" hidden="false" customHeight="false" outlineLevel="0" collapsed="false">
      <c r="A887" s="0" t="s">
        <v>1587</v>
      </c>
      <c r="B887" s="26" t="s">
        <v>1567</v>
      </c>
      <c r="C887" s="88" t="str">
        <f aca="false">MID(A887,1,12)</f>
        <v>A.130.01.112</v>
      </c>
      <c r="D887" s="2" t="s">
        <v>1565</v>
      </c>
      <c r="E887" s="90" t="s">
        <v>255</v>
      </c>
      <c r="F887" s="91" t="str">
        <f aca="false">MID(A887, 21,85)</f>
        <v>PEF (Polyethylene furan-2,5-dicarboxylate) from sugarcane - not biodegradable</v>
      </c>
      <c r="G887" s="133" t="n">
        <f aca="false">H887+I887+J887+K887</f>
        <v>0.7245971929755</v>
      </c>
      <c r="H887" s="149" t="n">
        <f aca="false">N887+O887+P887+Q887</f>
        <v>0.006283535031</v>
      </c>
      <c r="I887" s="149" t="n">
        <f aca="false">L887+M887+R887+V887+T887</f>
        <v>0.5776249773345</v>
      </c>
      <c r="J887" s="150" t="n">
        <f aca="false">S887+U887+W887+X887</f>
        <v>0.00136952061</v>
      </c>
      <c r="K887" s="149" t="n">
        <v>0.13931916</v>
      </c>
      <c r="L887" s="130" t="n">
        <v>0.0032300403</v>
      </c>
      <c r="M887" s="130" t="n">
        <v>0.0052929252</v>
      </c>
      <c r="N887" s="130" t="n">
        <v>0.0054279504</v>
      </c>
      <c r="O887" s="157" t="n">
        <v>0.00069981277</v>
      </c>
      <c r="P887" s="157" t="n">
        <v>8.3290142E-005</v>
      </c>
      <c r="Q887" s="157" t="n">
        <v>7.2481719E-005</v>
      </c>
      <c r="R887" s="130" t="n">
        <v>0.00047838427</v>
      </c>
      <c r="S887" s="157" t="n">
        <v>0.00017151031</v>
      </c>
      <c r="T887" s="130" t="n">
        <v>0.56862</v>
      </c>
      <c r="U887" s="157" t="n">
        <v>0.0011980103</v>
      </c>
      <c r="V887" s="157" t="n">
        <v>3.6275645E-006</v>
      </c>
      <c r="W887" s="157" t="n">
        <v>0</v>
      </c>
      <c r="X887" s="130" t="n">
        <v>0</v>
      </c>
      <c r="Z887" s="151" t="n">
        <f aca="false">K887/0.15</f>
        <v>0.9287944</v>
      </c>
      <c r="AB887" s="133" t="n">
        <f aca="false">K887</f>
        <v>0.13931916</v>
      </c>
      <c r="AC887" s="133" t="n">
        <f aca="false">L887+M887+N887+O887+P887+Q887+R887</f>
        <v>0.015284884801</v>
      </c>
      <c r="AD887" s="133" t="n">
        <f aca="false">L887+M887+R887+W887</f>
        <v>0.00900134977</v>
      </c>
      <c r="AE887" s="133" t="n">
        <f aca="false">V887+L887+M887+R887+T887</f>
        <v>0.5776249773345</v>
      </c>
      <c r="AF887" s="133" t="n">
        <f aca="false">S887+U887+X887</f>
        <v>0.00136952061</v>
      </c>
      <c r="AH887" s="0" t="n">
        <v>47.761785</v>
      </c>
      <c r="AI887" s="96" t="n">
        <v>13.547744</v>
      </c>
      <c r="AJ887" s="96" t="n">
        <v>0.14882115</v>
      </c>
      <c r="AK887" s="96" t="n">
        <v>0</v>
      </c>
      <c r="AL887" s="96" t="n">
        <v>34</v>
      </c>
      <c r="AM887" s="96" t="n">
        <v>0.036455672</v>
      </c>
      <c r="AN887" s="96" t="n">
        <v>0.028764469</v>
      </c>
      <c r="AP887" s="95" t="n">
        <v>0.017240553</v>
      </c>
      <c r="AQ887" s="95" t="n">
        <v>0.015542456</v>
      </c>
      <c r="AR887" s="95" t="n">
        <v>0.00073068594</v>
      </c>
      <c r="AS887" s="95" t="n">
        <v>0.00096741167</v>
      </c>
      <c r="AT887" s="152" t="n">
        <f aca="false">AW887+AZ887+BA887+BB887+BC887+BK887+BL887+BP887</f>
        <v>9.31801886658E-007</v>
      </c>
      <c r="AU887" s="152" t="n">
        <f aca="false">AX887+AY887+BD887+BE887+BF887+BG887+BH887+BI887+BJ887+BM887+BQ887+BR887</f>
        <v>2.70224093071734E-009</v>
      </c>
      <c r="AV887" s="153" t="n">
        <f aca="false">BN887+BO887</f>
        <v>0.135491829424</v>
      </c>
      <c r="AW887" s="154" t="n">
        <v>8.6192119E-007</v>
      </c>
      <c r="AX887" s="154" t="n">
        <v>2.6006243E-009</v>
      </c>
      <c r="AY887" s="154" t="n">
        <v>7.1052771E-014</v>
      </c>
      <c r="AZ887" s="154" t="n">
        <v>0</v>
      </c>
      <c r="BA887" s="154" t="n">
        <v>0</v>
      </c>
      <c r="BB887" s="154" t="n">
        <v>1.4545488E-010</v>
      </c>
      <c r="BC887" s="154" t="n">
        <v>6.9637726E-008</v>
      </c>
      <c r="BD887" s="154" t="n">
        <v>3.3170808E-011</v>
      </c>
      <c r="BE887" s="154" t="n">
        <v>6.8329945E-011</v>
      </c>
      <c r="BF887" s="154" t="n">
        <v>0</v>
      </c>
      <c r="BG887" s="154" t="n">
        <v>0</v>
      </c>
      <c r="BH887" s="154" t="n">
        <v>4.1310722E-014</v>
      </c>
      <c r="BI887" s="154" t="n">
        <v>2.8795439E-015</v>
      </c>
      <c r="BJ887" s="154" t="n">
        <v>6.3468044E-016</v>
      </c>
      <c r="BK887" s="154" t="n">
        <v>1.1485952E-011</v>
      </c>
      <c r="BL887" s="154" t="n">
        <v>8.6029826E-011</v>
      </c>
      <c r="BM887" s="154" t="n">
        <v>0</v>
      </c>
      <c r="BN887" s="154" t="n">
        <v>1.4389424E-005</v>
      </c>
      <c r="BO887" s="154" t="n">
        <v>0.13547744</v>
      </c>
      <c r="BP887" s="154" t="n">
        <v>0</v>
      </c>
      <c r="BQ887" s="154" t="n">
        <v>0</v>
      </c>
      <c r="BR887" s="154" t="n">
        <v>0</v>
      </c>
      <c r="BT887" s="96" t="n">
        <v>4.5402401E-005</v>
      </c>
      <c r="BU887" s="96" t="n">
        <v>4.7108728E-007</v>
      </c>
      <c r="BV887" s="96" t="n">
        <v>2.5897252E-005</v>
      </c>
      <c r="BW887" s="96" t="n">
        <v>5.8638032E-008</v>
      </c>
      <c r="BX887" s="96" t="n">
        <v>1.0144393E-006</v>
      </c>
      <c r="BY887" s="96" t="n">
        <v>0</v>
      </c>
      <c r="BZ887" s="96" t="n">
        <v>0</v>
      </c>
      <c r="CA887" s="96" t="n">
        <v>0</v>
      </c>
      <c r="CB887" s="96" t="n">
        <v>1.1579923E-007</v>
      </c>
      <c r="CC887" s="96" t="n">
        <v>7.228126E-008</v>
      </c>
      <c r="CD887" s="96" t="n">
        <v>0</v>
      </c>
      <c r="CE887" s="96" t="n">
        <v>0</v>
      </c>
      <c r="CF887" s="96" t="n">
        <v>0</v>
      </c>
      <c r="CG887" s="96" t="n">
        <v>1.068162E-006</v>
      </c>
      <c r="CH887" s="96" t="n">
        <v>1.6704742E-005</v>
      </c>
      <c r="CI887" s="96" t="n">
        <v>2.4147473E-015</v>
      </c>
      <c r="CJ887" s="96" t="n">
        <v>0</v>
      </c>
      <c r="CL887" s="155" t="n">
        <v>0</v>
      </c>
      <c r="CM887" s="169" t="n">
        <v>0.92879439</v>
      </c>
      <c r="CN887" s="167" t="n">
        <v>0</v>
      </c>
      <c r="CO887" s="155" t="n">
        <v>0.00032231106</v>
      </c>
      <c r="CP887" s="155" t="n">
        <v>1.9733185E-011</v>
      </c>
      <c r="CQ887" s="155" t="n">
        <v>2.3008539E-009</v>
      </c>
      <c r="CR887" s="155" t="n">
        <v>3.7148473E-005</v>
      </c>
      <c r="CS887" s="155" t="n">
        <v>0.0024174386</v>
      </c>
      <c r="CT887" s="155" t="n">
        <v>0</v>
      </c>
      <c r="CU887" s="155" t="n">
        <v>0</v>
      </c>
      <c r="CW887" s="104"/>
      <c r="CX887" s="101" t="s">
        <v>1588</v>
      </c>
    </row>
    <row r="888" customFormat="false" ht="13.8" hidden="false" customHeight="false" outlineLevel="0" collapsed="false">
      <c r="B888" s="26"/>
      <c r="C888" s="88"/>
      <c r="D888" s="3" t="s">
        <v>1589</v>
      </c>
      <c r="E888" s="90"/>
      <c r="J888" s="158"/>
      <c r="O888" s="102"/>
      <c r="P888" s="102"/>
      <c r="Q888" s="102"/>
      <c r="S888" s="102"/>
      <c r="U888" s="102"/>
      <c r="V888" s="102"/>
      <c r="W888" s="102"/>
      <c r="AT888" s="102"/>
      <c r="AU888" s="102"/>
      <c r="AV888" s="159"/>
      <c r="CM888" s="90"/>
      <c r="CN888" s="171"/>
      <c r="CW888" s="102"/>
      <c r="CX888" s="105"/>
    </row>
    <row r="889" customFormat="false" ht="13.8" hidden="false" customHeight="false" outlineLevel="0" collapsed="false">
      <c r="A889" s="0" t="s">
        <v>1590</v>
      </c>
      <c r="B889" s="26" t="s">
        <v>1567</v>
      </c>
      <c r="C889" s="88" t="str">
        <f aca="false">MID(A889,1,12)</f>
        <v>A.130.03.091</v>
      </c>
      <c r="D889" s="2" t="s">
        <v>1589</v>
      </c>
      <c r="E889" s="90" t="s">
        <v>255</v>
      </c>
      <c r="F889" s="91" t="str">
        <f aca="false">MID(A889, 21,85)</f>
        <v> rABS - mechanical recycled in China - ex transport</v>
      </c>
      <c r="G889" s="133" t="n">
        <f aca="false">H889+I889+J889+K889</f>
        <v>0.082353321451</v>
      </c>
      <c r="H889" s="149" t="n">
        <f aca="false">N889+O889+P889+Q889</f>
        <v>0.010905137131</v>
      </c>
      <c r="I889" s="149" t="n">
        <f aca="false">L889+M889+R889+V889+T889</f>
        <v>0.002461032289</v>
      </c>
      <c r="J889" s="150" t="n">
        <f aca="false">S889+U889+W889+X889</f>
        <v>0.000706323031</v>
      </c>
      <c r="K889" s="149" t="n">
        <v>0.068280829</v>
      </c>
      <c r="L889" s="130" t="n">
        <v>0.0010006957</v>
      </c>
      <c r="M889" s="130" t="n">
        <v>0.0013690058</v>
      </c>
      <c r="N889" s="130" t="n">
        <v>0.0047878416</v>
      </c>
      <c r="O889" s="130" t="n">
        <v>0.0060877807</v>
      </c>
      <c r="P889" s="157" t="n">
        <v>1.578129E-005</v>
      </c>
      <c r="Q889" s="157" t="n">
        <v>1.3733541E-005</v>
      </c>
      <c r="R889" s="157" t="n">
        <v>9.0643461E-005</v>
      </c>
      <c r="S889" s="130" t="n">
        <v>6.7131611E-005</v>
      </c>
      <c r="T889" s="130" t="n">
        <v>0</v>
      </c>
      <c r="U889" s="157" t="n">
        <v>0.00022699142</v>
      </c>
      <c r="V889" s="157" t="n">
        <v>6.87328E-007</v>
      </c>
      <c r="W889" s="157" t="n">
        <v>0.0004122</v>
      </c>
      <c r="X889" s="130" t="n">
        <v>0</v>
      </c>
      <c r="Z889" s="151" t="n">
        <f aca="false">K889/0.15</f>
        <v>0.455205526666667</v>
      </c>
      <c r="AB889" s="133" t="n">
        <f aca="false">K889</f>
        <v>0.068280829</v>
      </c>
      <c r="AC889" s="133" t="n">
        <f aca="false">L889+M889+N889+O889+P889+Q889+R889</f>
        <v>0.013365482092</v>
      </c>
      <c r="AD889" s="133" t="n">
        <f aca="false">L889+M889+R889+W889</f>
        <v>0.002872544961</v>
      </c>
      <c r="AE889" s="133" t="n">
        <f aca="false">V889+L889+M889+R889+T889</f>
        <v>0.002461032289</v>
      </c>
      <c r="AF889" s="133" t="n">
        <f aca="false">S889+U889+X889</f>
        <v>0.000294123031</v>
      </c>
      <c r="AH889" s="0" t="n">
        <v>5.8586241</v>
      </c>
      <c r="AI889" s="96" t="n">
        <v>5.5684319</v>
      </c>
      <c r="AJ889" s="96" t="n">
        <v>0.028197692</v>
      </c>
      <c r="AK889" s="96" t="n">
        <v>0</v>
      </c>
      <c r="AL889" s="96" t="n">
        <v>0.12440684</v>
      </c>
      <c r="AM889" s="96" t="n">
        <v>0.13213751</v>
      </c>
      <c r="AN889" s="96" t="n">
        <v>0.0054501098</v>
      </c>
      <c r="AP889" s="95" t="n">
        <v>0.008000855</v>
      </c>
      <c r="AQ889" s="95" t="n">
        <v>0.0074135767</v>
      </c>
      <c r="AR889" s="95" t="n">
        <v>0.00035848702</v>
      </c>
      <c r="AS889" s="95" t="n">
        <v>0.00022879129</v>
      </c>
      <c r="AT889" s="152" t="n">
        <f aca="false">AW889+AZ889+BA889+BB889+BC889+BK889+BL889+BP889</f>
        <v>4.444590383136E-007</v>
      </c>
      <c r="AU889" s="152" t="n">
        <f aca="false">AX889+AY889+BD889+BE889+BF889+BG889+BH889+BI889+BJ889+BM889+BQ889+BR889</f>
        <v>1.32576563682073E-009</v>
      </c>
      <c r="AV889" s="153" t="n">
        <f aca="false">BN889+BO889</f>
        <v>0.0320435980892</v>
      </c>
      <c r="AW889" s="154" t="n">
        <v>4.2243073E-007</v>
      </c>
      <c r="AX889" s="154" t="n">
        <v>1.2745755E-009</v>
      </c>
      <c r="AY889" s="154" t="n">
        <v>3.4823223E-014</v>
      </c>
      <c r="AZ889" s="154" t="n">
        <v>0</v>
      </c>
      <c r="BA889" s="154" t="n">
        <v>0</v>
      </c>
      <c r="BB889" s="154" t="n">
        <v>1.2830164E-010</v>
      </c>
      <c r="BC889" s="154" t="n">
        <v>2.188153E-008</v>
      </c>
      <c r="BD889" s="154" t="n">
        <v>2.9259032E-011</v>
      </c>
      <c r="BE889" s="154" t="n">
        <v>2.1169234E-011</v>
      </c>
      <c r="BF889" s="154" t="n">
        <v>7.1558E-013</v>
      </c>
      <c r="BG889" s="154" t="n">
        <v>2.97445E-015</v>
      </c>
      <c r="BH889" s="154" t="n">
        <v>7.8272947E-015</v>
      </c>
      <c r="BI889" s="154" t="n">
        <v>5.4559779E-016</v>
      </c>
      <c r="BJ889" s="154" t="n">
        <v>1.2025524E-016</v>
      </c>
      <c r="BK889" s="154" t="n">
        <v>2.1762856E-012</v>
      </c>
      <c r="BL889" s="154" t="n">
        <v>1.6300388E-011</v>
      </c>
      <c r="BM889" s="154" t="n">
        <v>0</v>
      </c>
      <c r="BN889" s="154" t="n">
        <v>4.0540892E-006</v>
      </c>
      <c r="BO889" s="154" t="n">
        <v>0.032039544</v>
      </c>
      <c r="BP889" s="154" t="n">
        <v>0</v>
      </c>
      <c r="BQ889" s="154" t="n">
        <v>0</v>
      </c>
      <c r="BR889" s="154" t="n">
        <v>0</v>
      </c>
      <c r="BT889" s="96" t="n">
        <v>2.62218E-005</v>
      </c>
      <c r="BU889" s="96" t="n">
        <v>1.459471E-007</v>
      </c>
      <c r="BV889" s="96" t="n">
        <v>1.2692338E-005</v>
      </c>
      <c r="BW889" s="96" t="n">
        <v>1.2900422E-008</v>
      </c>
      <c r="BX889" s="96" t="n">
        <v>5.6152247E-006</v>
      </c>
      <c r="BY889" s="96" t="n">
        <v>0</v>
      </c>
      <c r="BZ889" s="96" t="n">
        <v>6.6216423E-009</v>
      </c>
      <c r="CA889" s="96" t="n">
        <v>0</v>
      </c>
      <c r="CB889" s="96" t="n">
        <v>2.1940907E-008</v>
      </c>
      <c r="CC889" s="96" t="n">
        <v>1.9155308E-008</v>
      </c>
      <c r="CD889" s="96" t="n">
        <v>0</v>
      </c>
      <c r="CE889" s="96" t="n">
        <v>0</v>
      </c>
      <c r="CF889" s="96" t="n">
        <v>0</v>
      </c>
      <c r="CG889" s="96" t="n">
        <v>9.246958E-007</v>
      </c>
      <c r="CH889" s="96" t="n">
        <v>6.7829758E-006</v>
      </c>
      <c r="CI889" s="96" t="n">
        <v>4.4378909E-014</v>
      </c>
      <c r="CJ889" s="96" t="n">
        <v>0</v>
      </c>
      <c r="CL889" s="155" t="n">
        <v>0</v>
      </c>
      <c r="CM889" s="155" t="n">
        <v>0.45520553</v>
      </c>
      <c r="CN889" s="156" t="n">
        <v>0</v>
      </c>
      <c r="CO889" s="155" t="n">
        <v>9.9854877E-005</v>
      </c>
      <c r="CP889" s="155" t="n">
        <v>3.7389192E-012</v>
      </c>
      <c r="CQ889" s="155" t="n">
        <v>4.3595127E-010</v>
      </c>
      <c r="CR889" s="155" t="n">
        <v>1.1997221E-005</v>
      </c>
      <c r="CS889" s="155" t="n">
        <v>0.000458041</v>
      </c>
      <c r="CT889" s="155" t="n">
        <v>4.7994964E-007</v>
      </c>
      <c r="CU889" s="155" t="n">
        <v>1.0161958E-006</v>
      </c>
      <c r="CW889" s="116"/>
      <c r="CX889" s="105"/>
    </row>
    <row r="890" customFormat="false" ht="13.8" hidden="false" customHeight="false" outlineLevel="0" collapsed="false">
      <c r="A890" s="0" t="s">
        <v>1591</v>
      </c>
      <c r="B890" s="26" t="s">
        <v>1567</v>
      </c>
      <c r="C890" s="88" t="str">
        <f aca="false">MID(A890,1,12)</f>
        <v>A.130.03.092</v>
      </c>
      <c r="D890" s="2" t="s">
        <v>1589</v>
      </c>
      <c r="E890" s="90" t="s">
        <v>255</v>
      </c>
      <c r="F890" s="91" t="str">
        <f aca="false">MID(A890, 21,85)</f>
        <v> rPE - mechanical recycled in China - ex transport</v>
      </c>
      <c r="G890" s="133" t="n">
        <f aca="false">H890+I890+J890+K890</f>
        <v>0.07502446626848</v>
      </c>
      <c r="H890" s="149" t="n">
        <f aca="false">N890+O890+P890+Q890</f>
        <v>0.008583558554</v>
      </c>
      <c r="I890" s="149" t="n">
        <f aca="false">L890+M890+R890+V890+T890</f>
        <v>0.00248553292248</v>
      </c>
      <c r="J890" s="150" t="n">
        <f aca="false">S890+U890+W890+X890</f>
        <v>0.000744745792</v>
      </c>
      <c r="K890" s="149" t="n">
        <v>0.063210629</v>
      </c>
      <c r="L890" s="130" t="n">
        <v>0.00098762782</v>
      </c>
      <c r="M890" s="130" t="n">
        <v>0.0013981182</v>
      </c>
      <c r="N890" s="130" t="n">
        <v>0.0031098704</v>
      </c>
      <c r="O890" s="130" t="n">
        <v>0.0054414405</v>
      </c>
      <c r="P890" s="157" t="n">
        <v>1.7242521E-005</v>
      </c>
      <c r="Q890" s="157" t="n">
        <v>1.5005133E-005</v>
      </c>
      <c r="R890" s="157" t="n">
        <v>9.9035933E-005</v>
      </c>
      <c r="S890" s="130" t="n">
        <v>6.3926652E-005</v>
      </c>
      <c r="T890" s="130" t="n">
        <v>0</v>
      </c>
      <c r="U890" s="157" t="n">
        <v>0.00024800914</v>
      </c>
      <c r="V890" s="157" t="n">
        <v>7.5096948E-007</v>
      </c>
      <c r="W890" s="157" t="n">
        <v>0.00043281</v>
      </c>
      <c r="X890" s="130" t="n">
        <v>0</v>
      </c>
      <c r="Z890" s="151" t="n">
        <f aca="false">K890/0.15</f>
        <v>0.421404193333333</v>
      </c>
      <c r="AB890" s="133" t="n">
        <f aca="false">K890</f>
        <v>0.063210629</v>
      </c>
      <c r="AC890" s="133" t="n">
        <f aca="false">L890+M890+N890+O890+P890+Q890+R890</f>
        <v>0.011068340507</v>
      </c>
      <c r="AD890" s="133" t="n">
        <f aca="false">L890+M890+R890+W890</f>
        <v>0.002917591953</v>
      </c>
      <c r="AE890" s="133" t="n">
        <f aca="false">V890+L890+M890+R890+T890</f>
        <v>0.00248553292248</v>
      </c>
      <c r="AF890" s="133" t="n">
        <f aca="false">S890+U890+X890</f>
        <v>0.000311935792</v>
      </c>
      <c r="AH890" s="0" t="n">
        <v>5.5167683</v>
      </c>
      <c r="AI890" s="96" t="n">
        <v>5.2676088</v>
      </c>
      <c r="AJ890" s="96" t="n">
        <v>0.030808589</v>
      </c>
      <c r="AK890" s="96" t="n">
        <v>0</v>
      </c>
      <c r="AL890" s="96" t="n">
        <v>0.10208679</v>
      </c>
      <c r="AM890" s="96" t="n">
        <v>0.11030933</v>
      </c>
      <c r="AN890" s="96" t="n">
        <v>0.0059547496</v>
      </c>
      <c r="AP890" s="95" t="n">
        <v>0.0074516598</v>
      </c>
      <c r="AQ890" s="95" t="n">
        <v>0.0068840246</v>
      </c>
      <c r="AR890" s="95" t="n">
        <v>0.00033003359</v>
      </c>
      <c r="AS890" s="95" t="n">
        <v>0.00023760158</v>
      </c>
      <c r="AT890" s="152" t="n">
        <f aca="false">AW890+AZ890+BA890+BB890+BC890+BK890+BL890+BP890</f>
        <v>4.127113058726E-007</v>
      </c>
      <c r="AU890" s="152" t="n">
        <f aca="false">AX890+AY890+BD890+BE890+BF890+BG890+BH890+BI890+BJ890+BM890+BQ890+BR890</f>
        <v>1.2205383632713E-009</v>
      </c>
      <c r="AV890" s="153" t="n">
        <f aca="false">BN890+BO890</f>
        <v>0.0332775323353</v>
      </c>
      <c r="AW890" s="154" t="n">
        <v>3.9106309E-007</v>
      </c>
      <c r="AX890" s="154" t="n">
        <v>1.1799317E-009</v>
      </c>
      <c r="AY890" s="154" t="n">
        <v>3.2237421E-014</v>
      </c>
      <c r="AZ890" s="154" t="n">
        <v>0</v>
      </c>
      <c r="BA890" s="154" t="n">
        <v>0</v>
      </c>
      <c r="BB890" s="154" t="n">
        <v>8.3336396E-011</v>
      </c>
      <c r="BC890" s="154" t="n">
        <v>2.1544692E-008</v>
      </c>
      <c r="BD890" s="154" t="n">
        <v>1.9004763E-011</v>
      </c>
      <c r="BE890" s="154" t="n">
        <v>2.089279E-011</v>
      </c>
      <c r="BF890" s="154" t="n">
        <v>6.6524E-013</v>
      </c>
      <c r="BG890" s="154" t="n">
        <v>2.3533E-015</v>
      </c>
      <c r="BH890" s="154" t="n">
        <v>8.5520442E-015</v>
      </c>
      <c r="BI890" s="154" t="n">
        <v>5.9611611E-016</v>
      </c>
      <c r="BJ890" s="154" t="n">
        <v>1.3138999E-016</v>
      </c>
      <c r="BK890" s="154" t="n">
        <v>2.3777936E-012</v>
      </c>
      <c r="BL890" s="154" t="n">
        <v>1.7809683E-011</v>
      </c>
      <c r="BM890" s="154" t="n">
        <v>0</v>
      </c>
      <c r="BN890" s="154" t="n">
        <v>4.0683353E-006</v>
      </c>
      <c r="BO890" s="154" t="n">
        <v>0.033273464</v>
      </c>
      <c r="BP890" s="154" t="n">
        <v>0</v>
      </c>
      <c r="BQ890" s="154" t="n">
        <v>0</v>
      </c>
      <c r="BR890" s="154" t="n">
        <v>0</v>
      </c>
      <c r="BT890" s="96" t="n">
        <v>2.4015613E-005</v>
      </c>
      <c r="BU890" s="96" t="n">
        <v>1.4404121E-007</v>
      </c>
      <c r="BV890" s="96" t="n">
        <v>1.1749867E-005</v>
      </c>
      <c r="BW890" s="96" t="n">
        <v>1.3084934E-008</v>
      </c>
      <c r="BX890" s="96" t="n">
        <v>5.0301025E-006</v>
      </c>
      <c r="BY890" s="96" t="n">
        <v>0</v>
      </c>
      <c r="BZ890" s="96" t="n">
        <v>5.9246273E-009</v>
      </c>
      <c r="CA890" s="96" t="n">
        <v>0</v>
      </c>
      <c r="CB890" s="96" t="n">
        <v>2.3972473E-008</v>
      </c>
      <c r="CC890" s="96" t="n">
        <v>1.7848152E-008</v>
      </c>
      <c r="CD890" s="96" t="n">
        <v>0</v>
      </c>
      <c r="CE890" s="96" t="n">
        <v>0</v>
      </c>
      <c r="CF890" s="96" t="n">
        <v>0</v>
      </c>
      <c r="CG890" s="96" t="n">
        <v>6.0381878E-007</v>
      </c>
      <c r="CH890" s="96" t="n">
        <v>6.4269535E-006</v>
      </c>
      <c r="CI890" s="96" t="n">
        <v>3.6541261E-014</v>
      </c>
      <c r="CJ890" s="96" t="n">
        <v>0</v>
      </c>
      <c r="CL890" s="155" t="n">
        <v>0</v>
      </c>
      <c r="CM890" s="155" t="n">
        <v>0.4214042</v>
      </c>
      <c r="CN890" s="156" t="n">
        <v>0</v>
      </c>
      <c r="CO890" s="155" t="n">
        <v>9.8550898E-005</v>
      </c>
      <c r="CP890" s="155" t="n">
        <v>4.0851154E-012</v>
      </c>
      <c r="CQ890" s="155" t="n">
        <v>4.7631712E-010</v>
      </c>
      <c r="CR890" s="155" t="n">
        <v>1.1759324E-005</v>
      </c>
      <c r="CS890" s="155" t="n">
        <v>0.00050045221</v>
      </c>
      <c r="CT890" s="155" t="n">
        <v>4.4618208E-007</v>
      </c>
      <c r="CU890" s="155" t="n">
        <v>8.0398514E-007</v>
      </c>
      <c r="CW890" s="116"/>
      <c r="CX890" s="105"/>
    </row>
    <row r="891" customFormat="false" ht="13.8" hidden="false" customHeight="false" outlineLevel="0" collapsed="false">
      <c r="A891" s="0" t="s">
        <v>1592</v>
      </c>
      <c r="B891" s="26" t="s">
        <v>1567</v>
      </c>
      <c r="C891" s="88" t="str">
        <f aca="false">MID(A891,1,12)</f>
        <v>A.130.03.093</v>
      </c>
      <c r="D891" s="2" t="s">
        <v>1589</v>
      </c>
      <c r="E891" s="90" t="s">
        <v>255</v>
      </c>
      <c r="F891" s="91" t="str">
        <f aca="false">MID(A891, 21,85)</f>
        <v> rPET - mechanical recycled in China - ex transport</v>
      </c>
      <c r="G891" s="133" t="n">
        <f aca="false">H891+I891+J891+K891</f>
        <v>0.07496500204648</v>
      </c>
      <c r="H891" s="149" t="n">
        <f aca="false">N891+O891+P891+Q891</f>
        <v>0.009642235211</v>
      </c>
      <c r="I891" s="149" t="n">
        <f aca="false">L891+M891+R891+V891+T891</f>
        <v>0.00246554436548</v>
      </c>
      <c r="J891" s="150" t="n">
        <f aca="false">S891+U891+W891+X891</f>
        <v>0.00072324547</v>
      </c>
      <c r="K891" s="149" t="n">
        <v>0.062133977</v>
      </c>
      <c r="L891" s="130" t="n">
        <v>0.00097763625</v>
      </c>
      <c r="M891" s="130" t="n">
        <v>0.0013881218</v>
      </c>
      <c r="N891" s="130" t="n">
        <v>0.0038969312</v>
      </c>
      <c r="O891" s="130" t="n">
        <v>0.0057130564</v>
      </c>
      <c r="P891" s="157" t="n">
        <v>1.7242521E-005</v>
      </c>
      <c r="Q891" s="157" t="n">
        <v>1.500509E-005</v>
      </c>
      <c r="R891" s="157" t="n">
        <v>9.9035346E-005</v>
      </c>
      <c r="S891" s="130" t="n">
        <v>6.303633E-005</v>
      </c>
      <c r="T891" s="130" t="n">
        <v>0</v>
      </c>
      <c r="U891" s="157" t="n">
        <v>0.00024800914</v>
      </c>
      <c r="V891" s="157" t="n">
        <v>7.5096948E-007</v>
      </c>
      <c r="W891" s="157" t="n">
        <v>0.0004122</v>
      </c>
      <c r="X891" s="130" t="n">
        <v>0</v>
      </c>
      <c r="Z891" s="151" t="n">
        <f aca="false">K891/0.15</f>
        <v>0.414226513333333</v>
      </c>
      <c r="AB891" s="133" t="n">
        <f aca="false">K891</f>
        <v>0.062133977</v>
      </c>
      <c r="AC891" s="133" t="n">
        <f aca="false">L891+M891+N891+O891+P891+Q891+R891</f>
        <v>0.012107028607</v>
      </c>
      <c r="AD891" s="133" t="n">
        <f aca="false">L891+M891+R891+W891</f>
        <v>0.002876993396</v>
      </c>
      <c r="AE891" s="133" t="n">
        <f aca="false">V891+L891+M891+R891+T891</f>
        <v>0.00246554436548</v>
      </c>
      <c r="AF891" s="133" t="n">
        <f aca="false">S891+U891+X891</f>
        <v>0.00031104547</v>
      </c>
      <c r="AH891" s="0" t="n">
        <v>5.4331952</v>
      </c>
      <c r="AI891" s="96" t="n">
        <v>5.1904529</v>
      </c>
      <c r="AJ891" s="96" t="n">
        <v>0.030808589</v>
      </c>
      <c r="AK891" s="96" t="n">
        <v>0</v>
      </c>
      <c r="AL891" s="96" t="n">
        <v>0.098888799</v>
      </c>
      <c r="AM891" s="96" t="n">
        <v>0.10709018</v>
      </c>
      <c r="AN891" s="96" t="n">
        <v>0.0059547496</v>
      </c>
      <c r="AP891" s="95" t="n">
        <v>0.0073318111</v>
      </c>
      <c r="AQ891" s="95" t="n">
        <v>0.006769548</v>
      </c>
      <c r="AR891" s="95" t="n">
        <v>0.00032583089</v>
      </c>
      <c r="AS891" s="95" t="n">
        <v>0.00023643216</v>
      </c>
      <c r="AT891" s="152" t="n">
        <f aca="false">AW891+AZ891+BA891+BB891+BC891+BK891+BL891+BP891</f>
        <v>4.058482000466E-007</v>
      </c>
      <c r="AU891" s="152" t="n">
        <f aca="false">AX891+AY891+BD891+BE891+BF891+BG891+BH891+BI891+BJ891+BM891+BQ891+BR891</f>
        <v>1.2049958519783E-009</v>
      </c>
      <c r="AV891" s="153" t="n">
        <f aca="false">BN891+BO891</f>
        <v>0.0331137482063</v>
      </c>
      <c r="AW891" s="154" t="n">
        <v>3.844022E-007</v>
      </c>
      <c r="AX891" s="154" t="n">
        <v>1.1598342E-009</v>
      </c>
      <c r="AY891" s="154" t="n">
        <v>3.1688328E-014</v>
      </c>
      <c r="AZ891" s="154" t="n">
        <v>0</v>
      </c>
      <c r="BA891" s="154" t="n">
        <v>0</v>
      </c>
      <c r="BB891" s="154" t="n">
        <v>1.0442757E-010</v>
      </c>
      <c r="BC891" s="154" t="n">
        <v>2.1321385E-008</v>
      </c>
      <c r="BD891" s="154" t="n">
        <v>2.381458E-011</v>
      </c>
      <c r="BE891" s="154" t="n">
        <v>2.0681424E-011</v>
      </c>
      <c r="BF891" s="154" t="n">
        <v>6.2164E-013</v>
      </c>
      <c r="BG891" s="154" t="n">
        <v>3.0401E-015</v>
      </c>
      <c r="BH891" s="154" t="n">
        <v>8.5520442E-015</v>
      </c>
      <c r="BI891" s="154" t="n">
        <v>5.9611611E-016</v>
      </c>
      <c r="BJ891" s="154" t="n">
        <v>1.3138999E-016</v>
      </c>
      <c r="BK891" s="154" t="n">
        <v>2.3777936E-012</v>
      </c>
      <c r="BL891" s="154" t="n">
        <v>1.7809683E-011</v>
      </c>
      <c r="BM891" s="154" t="n">
        <v>0</v>
      </c>
      <c r="BN891" s="154" t="n">
        <v>4.0342063E-006</v>
      </c>
      <c r="BO891" s="154" t="n">
        <v>0.033109714</v>
      </c>
      <c r="BP891" s="154" t="n">
        <v>0</v>
      </c>
      <c r="BQ891" s="154" t="n">
        <v>0</v>
      </c>
      <c r="BR891" s="154" t="n">
        <v>0</v>
      </c>
      <c r="BT891" s="96" t="n">
        <v>2.4115226E-005</v>
      </c>
      <c r="BU891" s="96" t="n">
        <v>1.4258398E-007</v>
      </c>
      <c r="BV891" s="96" t="n">
        <v>1.1549734E-005</v>
      </c>
      <c r="BW891" s="96" t="n">
        <v>1.3459575E-008</v>
      </c>
      <c r="BX891" s="96" t="n">
        <v>5.2741741E-006</v>
      </c>
      <c r="BY891" s="96" t="n">
        <v>0</v>
      </c>
      <c r="BZ891" s="96" t="n">
        <v>4.1820899E-009</v>
      </c>
      <c r="CA891" s="96" t="n">
        <v>0</v>
      </c>
      <c r="CB891" s="96" t="n">
        <v>2.3972473E-008</v>
      </c>
      <c r="CC891" s="96" t="n">
        <v>1.8991181E-008</v>
      </c>
      <c r="CD891" s="96" t="n">
        <v>0</v>
      </c>
      <c r="CE891" s="96" t="n">
        <v>0</v>
      </c>
      <c r="CF891" s="96" t="n">
        <v>0</v>
      </c>
      <c r="CG891" s="96" t="n">
        <v>7.5417514E-007</v>
      </c>
      <c r="CH891" s="96" t="n">
        <v>6.3339531E-006</v>
      </c>
      <c r="CI891" s="96" t="n">
        <v>3.5412223E-014</v>
      </c>
      <c r="CJ891" s="96" t="n">
        <v>0</v>
      </c>
      <c r="CL891" s="155" t="n">
        <v>0</v>
      </c>
      <c r="CM891" s="155" t="n">
        <v>0.41422651</v>
      </c>
      <c r="CN891" s="156" t="n">
        <v>0</v>
      </c>
      <c r="CO891" s="155" t="n">
        <v>9.7553885E-005</v>
      </c>
      <c r="CP891" s="155" t="n">
        <v>4.0851154E-012</v>
      </c>
      <c r="CQ891" s="155" t="n">
        <v>4.7631712E-010</v>
      </c>
      <c r="CR891" s="155" t="n">
        <v>1.163186E-005</v>
      </c>
      <c r="CS891" s="155" t="n">
        <v>0.00050045221</v>
      </c>
      <c r="CT891" s="155" t="n">
        <v>4.1691688E-007</v>
      </c>
      <c r="CU891" s="155" t="n">
        <v>1.0386246E-006</v>
      </c>
      <c r="CW891" s="116"/>
      <c r="CX891" s="105"/>
    </row>
    <row r="892" customFormat="false" ht="13.8" hidden="false" customHeight="false" outlineLevel="0" collapsed="false">
      <c r="A892" s="0" t="s">
        <v>1593</v>
      </c>
      <c r="B892" s="26" t="s">
        <v>1567</v>
      </c>
      <c r="C892" s="88" t="str">
        <f aca="false">MID(A892,1,12)</f>
        <v>A.130.03.094</v>
      </c>
      <c r="D892" s="2" t="s">
        <v>1589</v>
      </c>
      <c r="E892" s="90" t="s">
        <v>255</v>
      </c>
      <c r="F892" s="91" t="str">
        <f aca="false">MID(A892, 21,85)</f>
        <v> rPP - mechanical recycled in China - ex transport</v>
      </c>
      <c r="G892" s="133" t="n">
        <f aca="false">H892+I892+J892+K892</f>
        <v>0.07663104234796</v>
      </c>
      <c r="H892" s="149" t="n">
        <f aca="false">N892+O892+P892+Q892</f>
        <v>0.008460347302</v>
      </c>
      <c r="I892" s="149" t="n">
        <f aca="false">L892+M892+R892+V892+T892</f>
        <v>0.00233095628796</v>
      </c>
      <c r="J892" s="150" t="n">
        <f aca="false">S892+U892+W892+X892</f>
        <v>0.000760406758</v>
      </c>
      <c r="K892" s="149" t="n">
        <v>0.065079332</v>
      </c>
      <c r="L892" s="130" t="n">
        <v>0.00094719577</v>
      </c>
      <c r="M892" s="130" t="n">
        <v>0.001298347</v>
      </c>
      <c r="N892" s="130" t="n">
        <v>0.0033629606</v>
      </c>
      <c r="O892" s="130" t="n">
        <v>0.0050697847</v>
      </c>
      <c r="P892" s="157" t="n">
        <v>1.4758429E-005</v>
      </c>
      <c r="Q892" s="157" t="n">
        <v>1.2843573E-005</v>
      </c>
      <c r="R892" s="157" t="n">
        <v>8.4770739E-005</v>
      </c>
      <c r="S892" s="130" t="n">
        <v>6.3792748E-005</v>
      </c>
      <c r="T892" s="130" t="n">
        <v>0</v>
      </c>
      <c r="U892" s="157" t="n">
        <v>0.00021227901</v>
      </c>
      <c r="V892" s="157" t="n">
        <v>6.4277896E-007</v>
      </c>
      <c r="W892" s="157" t="n">
        <v>0.000484335</v>
      </c>
      <c r="X892" s="130" t="n">
        <v>0</v>
      </c>
      <c r="Z892" s="151" t="n">
        <f aca="false">K892/0.15</f>
        <v>0.433862213333333</v>
      </c>
      <c r="AB892" s="133" t="n">
        <f aca="false">K892</f>
        <v>0.065079332</v>
      </c>
      <c r="AC892" s="133" t="n">
        <f aca="false">L892+M892+N892+O892+P892+Q892+R892</f>
        <v>0.010790660811</v>
      </c>
      <c r="AD892" s="133" t="n">
        <f aca="false">L892+M892+R892+W892</f>
        <v>0.002814648509</v>
      </c>
      <c r="AE892" s="133" t="n">
        <f aca="false">V892+L892+M892+R892+T892</f>
        <v>0.00233095628796</v>
      </c>
      <c r="AF892" s="133" t="n">
        <f aca="false">S892+U892+X892</f>
        <v>0.000276071758</v>
      </c>
      <c r="AH892" s="0" t="n">
        <v>5.5739178</v>
      </c>
      <c r="AI892" s="96" t="n">
        <v>5.2952383</v>
      </c>
      <c r="AJ892" s="96" t="n">
        <v>0.026370064</v>
      </c>
      <c r="AK892" s="96" t="n">
        <v>0</v>
      </c>
      <c r="AL892" s="96" t="n">
        <v>0.11997942</v>
      </c>
      <c r="AM892" s="96" t="n">
        <v>0.12723309</v>
      </c>
      <c r="AN892" s="96" t="n">
        <v>0.005096862</v>
      </c>
      <c r="AP892" s="95" t="n">
        <v>0.0076181577</v>
      </c>
      <c r="AQ892" s="95" t="n">
        <v>0.0070631244</v>
      </c>
      <c r="AR892" s="95" t="n">
        <v>0.00033974156</v>
      </c>
      <c r="AS892" s="95" t="n">
        <v>0.00021529181</v>
      </c>
      <c r="AT892" s="152" t="n">
        <f aca="false">AW892+AZ892+BA892+BB892+BC892+BK892+BL892+BP892</f>
        <v>4.234487016621E-007</v>
      </c>
      <c r="AU892" s="152" t="n">
        <f aca="false">AX892+AY892+BD892+BE892+BF892+BG892+BH892+BI892+BJ892+BM892+BQ892+BR892</f>
        <v>1.25644067767489E-009</v>
      </c>
      <c r="AV892" s="153" t="n">
        <f aca="false">BN892+BO892</f>
        <v>0.0301529141275</v>
      </c>
      <c r="AW892" s="154" t="n">
        <v>4.0262413E-007</v>
      </c>
      <c r="AX892" s="154" t="n">
        <v>1.2148142E-009</v>
      </c>
      <c r="AY892" s="154" t="n">
        <v>3.3190459E-014</v>
      </c>
      <c r="AZ892" s="154" t="n">
        <v>0</v>
      </c>
      <c r="BA892" s="154" t="n">
        <v>0</v>
      </c>
      <c r="BB892" s="154" t="n">
        <v>9.0118551E-011</v>
      </c>
      <c r="BC892" s="154" t="n">
        <v>2.0717174E-008</v>
      </c>
      <c r="BD892" s="154" t="n">
        <v>2.0551426E-011</v>
      </c>
      <c r="BE892" s="154" t="n">
        <v>2.003747E-011</v>
      </c>
      <c r="BF892" s="154" t="n">
        <v>9.9205E-013</v>
      </c>
      <c r="BG892" s="154" t="n">
        <v>4.39855E-015</v>
      </c>
      <c r="BH892" s="154" t="n">
        <v>7.31997E-015</v>
      </c>
      <c r="BI892" s="154" t="n">
        <v>5.1023497E-016</v>
      </c>
      <c r="BJ892" s="154" t="n">
        <v>1.1246092E-016</v>
      </c>
      <c r="BK892" s="154" t="n">
        <v>2.0352301E-012</v>
      </c>
      <c r="BL892" s="154" t="n">
        <v>1.5243881E-011</v>
      </c>
      <c r="BM892" s="154" t="n">
        <v>0</v>
      </c>
      <c r="BN892" s="154" t="n">
        <v>3.8301275E-006</v>
      </c>
      <c r="BO892" s="154" t="n">
        <v>0.030149084</v>
      </c>
      <c r="BP892" s="154" t="n">
        <v>0</v>
      </c>
      <c r="BQ892" s="154" t="n">
        <v>0</v>
      </c>
      <c r="BR892" s="154" t="n">
        <v>0</v>
      </c>
      <c r="BT892" s="96" t="n">
        <v>2.4087394E-005</v>
      </c>
      <c r="BU892" s="96" t="n">
        <v>1.3814437E-007</v>
      </c>
      <c r="BV892" s="96" t="n">
        <v>1.209723E-005</v>
      </c>
      <c r="BW892" s="96" t="n">
        <v>1.1533928E-008</v>
      </c>
      <c r="BX892" s="96" t="n">
        <v>4.6897114E-006</v>
      </c>
      <c r="BY892" s="96" t="n">
        <v>0</v>
      </c>
      <c r="BZ892" s="96" t="n">
        <v>1.3069031E-008</v>
      </c>
      <c r="CA892" s="96" t="n">
        <v>0</v>
      </c>
      <c r="CB892" s="96" t="n">
        <v>2.0518811E-008</v>
      </c>
      <c r="CC892" s="96" t="n">
        <v>1.6295186E-008</v>
      </c>
      <c r="CD892" s="96" t="n">
        <v>0</v>
      </c>
      <c r="CE892" s="96" t="n">
        <v>0</v>
      </c>
      <c r="CF892" s="96" t="n">
        <v>0</v>
      </c>
      <c r="CG892" s="96" t="n">
        <v>6.5181556E-007</v>
      </c>
      <c r="CH892" s="96" t="n">
        <v>6.4490763E-006</v>
      </c>
      <c r="CI892" s="96" t="n">
        <v>4.278617E-014</v>
      </c>
      <c r="CJ892" s="96" t="n">
        <v>0</v>
      </c>
      <c r="CL892" s="155" t="n">
        <v>0</v>
      </c>
      <c r="CM892" s="155" t="n">
        <v>0.43386221</v>
      </c>
      <c r="CN892" s="156" t="n">
        <v>0</v>
      </c>
      <c r="CO892" s="155" t="n">
        <v>9.4516367E-005</v>
      </c>
      <c r="CP892" s="155" t="n">
        <v>3.4965818E-012</v>
      </c>
      <c r="CQ892" s="155" t="n">
        <v>4.0769517E-010</v>
      </c>
      <c r="CR892" s="155" t="n">
        <v>1.1364545E-005</v>
      </c>
      <c r="CS892" s="155" t="n">
        <v>0.00042835316</v>
      </c>
      <c r="CT892" s="155" t="n">
        <v>6.6544606E-007</v>
      </c>
      <c r="CU892" s="155" t="n">
        <v>1.5027276E-006</v>
      </c>
      <c r="CW892" s="116"/>
      <c r="CX892" s="105"/>
    </row>
    <row r="893" customFormat="false" ht="13.8" hidden="false" customHeight="false" outlineLevel="0" collapsed="false">
      <c r="A893" s="0" t="s">
        <v>1594</v>
      </c>
      <c r="B893" s="26" t="s">
        <v>1567</v>
      </c>
      <c r="C893" s="88" t="str">
        <f aca="false">MID(A893,1,12)</f>
        <v>A.130.03.095</v>
      </c>
      <c r="D893" s="2" t="s">
        <v>1589</v>
      </c>
      <c r="E893" s="90" t="s">
        <v>255</v>
      </c>
      <c r="F893" s="91" t="str">
        <f aca="false">MID(A893, 21,85)</f>
        <v> rPS - mechanical recycled in China - ex transport</v>
      </c>
      <c r="G893" s="133" t="n">
        <f aca="false">H893+I893+J893+K893</f>
        <v>0.06871530923796</v>
      </c>
      <c r="H893" s="149" t="n">
        <f aca="false">N893+O893+P893+Q893</f>
        <v>0.009483017135</v>
      </c>
      <c r="I893" s="149" t="n">
        <f aca="false">L893+M893+R893+V893+T893</f>
        <v>0.00201938998796</v>
      </c>
      <c r="J893" s="150" t="n">
        <f aca="false">S893+U893+W893+X893</f>
        <v>0.000620631115</v>
      </c>
      <c r="K893" s="149" t="n">
        <v>0.056592271</v>
      </c>
      <c r="L893" s="130" t="n">
        <v>0.00082255466</v>
      </c>
      <c r="M893" s="130" t="n">
        <v>0.0011228397</v>
      </c>
      <c r="N893" s="130" t="n">
        <v>0.0047844614</v>
      </c>
      <c r="O893" s="130" t="n">
        <v>0.0046746432</v>
      </c>
      <c r="P893" s="157" t="n">
        <v>1.2785767E-005</v>
      </c>
      <c r="Q893" s="157" t="n">
        <v>1.1126768E-005</v>
      </c>
      <c r="R893" s="157" t="n">
        <v>7.3438765E-005</v>
      </c>
      <c r="S893" s="130" t="n">
        <v>5.5441025E-005</v>
      </c>
      <c r="T893" s="130" t="n">
        <v>0</v>
      </c>
      <c r="U893" s="157" t="n">
        <v>0.00018390509</v>
      </c>
      <c r="V893" s="157" t="n">
        <v>5.5686296E-007</v>
      </c>
      <c r="W893" s="157" t="n">
        <v>0.000381285</v>
      </c>
      <c r="X893" s="130" t="n">
        <v>0</v>
      </c>
      <c r="Z893" s="151" t="n">
        <f aca="false">K893/0.15</f>
        <v>0.377281806666667</v>
      </c>
      <c r="AB893" s="133" t="n">
        <f aca="false">K893</f>
        <v>0.056592271</v>
      </c>
      <c r="AC893" s="133" t="n">
        <f aca="false">L893+M893+N893+O893+P893+Q893+R893</f>
        <v>0.01150185026</v>
      </c>
      <c r="AD893" s="133" t="n">
        <f aca="false">L893+M893+R893+W893</f>
        <v>0.002400118125</v>
      </c>
      <c r="AE893" s="133" t="n">
        <f aca="false">V893+L893+M893+R893+T893</f>
        <v>0.00201938998796</v>
      </c>
      <c r="AF893" s="133" t="n">
        <f aca="false">S893+U893+X893</f>
        <v>0.000239346115</v>
      </c>
      <c r="AH893" s="0" t="n">
        <v>4.845319</v>
      </c>
      <c r="AI893" s="96" t="n">
        <v>4.6026272</v>
      </c>
      <c r="AJ893" s="96" t="n">
        <v>0.022845352</v>
      </c>
      <c r="AK893" s="96" t="n">
        <v>0</v>
      </c>
      <c r="AL893" s="96" t="n">
        <v>0.10457126</v>
      </c>
      <c r="AM893" s="96" t="n">
        <v>0.11085955</v>
      </c>
      <c r="AN893" s="96" t="n">
        <v>0.0044155982</v>
      </c>
      <c r="AP893" s="95" t="n">
        <v>0.0066276594</v>
      </c>
      <c r="AQ893" s="95" t="n">
        <v>0.0061424541</v>
      </c>
      <c r="AR893" s="95" t="n">
        <v>0.00029846025</v>
      </c>
      <c r="AS893" s="95" t="n">
        <v>0.00018674508</v>
      </c>
      <c r="AT893" s="152" t="n">
        <f aca="false">AW893+AZ893+BA893+BB893+BC893+BK893+BL893+BP893</f>
        <v>3.682526475874E-007</v>
      </c>
      <c r="AU893" s="152" t="n">
        <f aca="false">AX893+AY893+BD893+BE893+BF893+BG893+BH893+BI893+BJ893+BM893+BQ893+BR893</f>
        <v>1.10377314673047E-009</v>
      </c>
      <c r="AV893" s="153" t="n">
        <f aca="false">BN893+BO893</f>
        <v>0.0261547728892</v>
      </c>
      <c r="AW893" s="154" t="n">
        <v>3.5011752E-007</v>
      </c>
      <c r="AX893" s="154" t="n">
        <v>1.0563891E-009</v>
      </c>
      <c r="AY893" s="154" t="n">
        <v>2.8862058E-014</v>
      </c>
      <c r="AZ893" s="154" t="n">
        <v>0</v>
      </c>
      <c r="BA893" s="154" t="n">
        <v>0</v>
      </c>
      <c r="BB893" s="154" t="n">
        <v>1.2821106E-010</v>
      </c>
      <c r="BC893" s="154" t="n">
        <v>1.7991947E-008</v>
      </c>
      <c r="BD893" s="154" t="n">
        <v>2.9238375E-011</v>
      </c>
      <c r="BE893" s="154" t="n">
        <v>1.7400747E-011</v>
      </c>
      <c r="BF893" s="154" t="n">
        <v>7.0649E-013</v>
      </c>
      <c r="BG893" s="154" t="n">
        <v>2.69165E-015</v>
      </c>
      <c r="BH893" s="154" t="n">
        <v>6.3415582E-015</v>
      </c>
      <c r="BI893" s="154" t="n">
        <v>4.4203525E-016</v>
      </c>
      <c r="BJ893" s="154" t="n">
        <v>9.7429015E-017</v>
      </c>
      <c r="BK893" s="154" t="n">
        <v>1.7631944E-012</v>
      </c>
      <c r="BL893" s="154" t="n">
        <v>1.3206333E-011</v>
      </c>
      <c r="BM893" s="154" t="n">
        <v>0</v>
      </c>
      <c r="BN893" s="154" t="n">
        <v>3.3248892E-006</v>
      </c>
      <c r="BO893" s="154" t="n">
        <v>0.026151448</v>
      </c>
      <c r="BP893" s="154" t="n">
        <v>0</v>
      </c>
      <c r="BQ893" s="154" t="n">
        <v>0</v>
      </c>
      <c r="BR893" s="154" t="n">
        <v>0</v>
      </c>
      <c r="BT893" s="96" t="n">
        <v>2.1538644E-005</v>
      </c>
      <c r="BU893" s="96" t="n">
        <v>1.1996601E-007</v>
      </c>
      <c r="BV893" s="96" t="n">
        <v>1.0519618E-005</v>
      </c>
      <c r="BW893" s="96" t="n">
        <v>1.0882882E-008</v>
      </c>
      <c r="BX893" s="96" t="n">
        <v>4.318182E-006</v>
      </c>
      <c r="BY893" s="96" t="n">
        <v>0</v>
      </c>
      <c r="BZ893" s="96" t="n">
        <v>7.6671648E-009</v>
      </c>
      <c r="CA893" s="96" t="n">
        <v>0</v>
      </c>
      <c r="CB893" s="96" t="n">
        <v>1.7776198E-008</v>
      </c>
      <c r="CC893" s="96" t="n">
        <v>1.6834341E-008</v>
      </c>
      <c r="CD893" s="96" t="n">
        <v>0</v>
      </c>
      <c r="CE893" s="96" t="n">
        <v>0</v>
      </c>
      <c r="CF893" s="96" t="n">
        <v>0</v>
      </c>
      <c r="CG893" s="96" t="n">
        <v>9.2236315E-007</v>
      </c>
      <c r="CH893" s="96" t="n">
        <v>5.6053543E-006</v>
      </c>
      <c r="CI893" s="96" t="n">
        <v>3.7289187E-014</v>
      </c>
      <c r="CJ893" s="96" t="n">
        <v>0</v>
      </c>
      <c r="CL893" s="155" t="n">
        <v>0</v>
      </c>
      <c r="CM893" s="155" t="n">
        <v>0.37728181</v>
      </c>
      <c r="CN893" s="156" t="n">
        <v>0</v>
      </c>
      <c r="CO893" s="155" t="n">
        <v>8.2078996E-005</v>
      </c>
      <c r="CP893" s="155" t="n">
        <v>3.0292169E-012</v>
      </c>
      <c r="CQ893" s="155" t="n">
        <v>3.5320126E-010</v>
      </c>
      <c r="CR893" s="155" t="n">
        <v>9.8705802E-006</v>
      </c>
      <c r="CS893" s="155" t="n">
        <v>0.00037109804</v>
      </c>
      <c r="CT893" s="155" t="n">
        <v>4.7387146E-007</v>
      </c>
      <c r="CU893" s="155" t="n">
        <v>9.1957957E-007</v>
      </c>
      <c r="CW893" s="116"/>
      <c r="CX893" s="105"/>
    </row>
    <row r="894" customFormat="false" ht="13.8" hidden="false" customHeight="false" outlineLevel="0" collapsed="false">
      <c r="A894" s="0" t="s">
        <v>1595</v>
      </c>
      <c r="B894" s="26" t="s">
        <v>1567</v>
      </c>
      <c r="C894" s="88" t="str">
        <f aca="false">MID(A894,1,12)</f>
        <v>A.130.03.096</v>
      </c>
      <c r="D894" s="2" t="s">
        <v>1589</v>
      </c>
      <c r="E894" s="90" t="s">
        <v>255</v>
      </c>
      <c r="F894" s="91" t="str">
        <f aca="false">MID(A894, 21,85)</f>
        <v> rPVC - mechanical recycled in China - ex transport</v>
      </c>
      <c r="G894" s="133" t="n">
        <f aca="false">H894+I894+J894+K894</f>
        <v>0.08609269453059</v>
      </c>
      <c r="H894" s="149" t="n">
        <f aca="false">N894+O894+P894+Q894</f>
        <v>0.011286855004</v>
      </c>
      <c r="I894" s="149" t="n">
        <f aca="false">L894+M894+R894+V894+T894</f>
        <v>0.00286747455659</v>
      </c>
      <c r="J894" s="150" t="n">
        <f aca="false">S894+U894+W894+X894</f>
        <v>0.00087988697</v>
      </c>
      <c r="K894" s="149" t="n">
        <v>0.071058478</v>
      </c>
      <c r="L894" s="130" t="n">
        <v>0.0011318254</v>
      </c>
      <c r="M894" s="130" t="n">
        <v>0.0016181041</v>
      </c>
      <c r="N894" s="130" t="n">
        <v>0.0046777811</v>
      </c>
      <c r="O894" s="130" t="n">
        <v>0.0065710873</v>
      </c>
      <c r="P894" s="157" t="n">
        <v>2.0311105E-005</v>
      </c>
      <c r="Q894" s="157" t="n">
        <v>1.7675499E-005</v>
      </c>
      <c r="R894" s="157" t="n">
        <v>0.00011666044</v>
      </c>
      <c r="S894" s="130" t="n">
        <v>7.249061E-005</v>
      </c>
      <c r="T894" s="130" t="n">
        <v>0</v>
      </c>
      <c r="U894" s="157" t="n">
        <v>0.00029214636</v>
      </c>
      <c r="V894" s="157" t="n">
        <v>8.8461659E-007</v>
      </c>
      <c r="W894" s="157" t="n">
        <v>0.00051525</v>
      </c>
      <c r="X894" s="130" t="n">
        <v>0</v>
      </c>
      <c r="Z894" s="151" t="n">
        <f aca="false">K894/0.15</f>
        <v>0.473723186666667</v>
      </c>
      <c r="AB894" s="133" t="n">
        <f aca="false">K894</f>
        <v>0.071058478</v>
      </c>
      <c r="AC894" s="133" t="n">
        <f aca="false">L894+M894+N894+O894+P894+Q894+R894</f>
        <v>0.014153444944</v>
      </c>
      <c r="AD894" s="133" t="n">
        <f aca="false">L894+M894+R894+W894</f>
        <v>0.00338183994</v>
      </c>
      <c r="AE894" s="133" t="n">
        <f aca="false">V894+L894+M894+R894+T894</f>
        <v>0.00286747455659</v>
      </c>
      <c r="AF894" s="133" t="n">
        <f aca="false">S894+U894+X894</f>
        <v>0.00036463697</v>
      </c>
      <c r="AH894" s="0" t="n">
        <v>6.234531</v>
      </c>
      <c r="AI894" s="96" t="n">
        <v>5.9613035</v>
      </c>
      <c r="AJ894" s="96" t="n">
        <v>0.036291474</v>
      </c>
      <c r="AK894" s="96" t="n">
        <v>0</v>
      </c>
      <c r="AL894" s="96" t="n">
        <v>0.11015128</v>
      </c>
      <c r="AM894" s="96" t="n">
        <v>0.11977029</v>
      </c>
      <c r="AN894" s="96" t="n">
        <v>0.0070144932</v>
      </c>
      <c r="AP894" s="95" t="n">
        <v>0.0083961009</v>
      </c>
      <c r="AQ894" s="95" t="n">
        <v>0.0077468202</v>
      </c>
      <c r="AR894" s="95" t="n">
        <v>0.00037308864</v>
      </c>
      <c r="AS894" s="95" t="n">
        <v>0.00027619203</v>
      </c>
      <c r="AT894" s="152" t="n">
        <f aca="false">AW894+AZ894+BA894+BB894+BC894+BK894+BL894+BP894</f>
        <v>4.644376674632E-007</v>
      </c>
      <c r="AU894" s="152" t="n">
        <f aca="false">AX894+AY894+BD894+BE894+BF894+BG894+BH894+BI894+BJ894+BM894+BQ894+BR894</f>
        <v>1.37976564801952E-009</v>
      </c>
      <c r="AV894" s="153" t="n">
        <f aca="false">BN894+BO894</f>
        <v>0.0386823575363</v>
      </c>
      <c r="AW894" s="154" t="n">
        <v>4.3961512E-007</v>
      </c>
      <c r="AX894" s="154" t="n">
        <v>1.3264249E-009</v>
      </c>
      <c r="AY894" s="154" t="n">
        <v>3.6239824E-014</v>
      </c>
      <c r="AZ894" s="154" t="n">
        <v>0</v>
      </c>
      <c r="BA894" s="154" t="n">
        <v>0</v>
      </c>
      <c r="BB894" s="154" t="n">
        <v>1.253523E-010</v>
      </c>
      <c r="BC894" s="154" t="n">
        <v>2.4673415E-008</v>
      </c>
      <c r="BD894" s="154" t="n">
        <v>2.858644E-011</v>
      </c>
      <c r="BE894" s="154" t="n">
        <v>2.3943221E-011</v>
      </c>
      <c r="BF894" s="154" t="n">
        <v>7.6026E-013</v>
      </c>
      <c r="BG894" s="154" t="n">
        <v>3.6562E-015</v>
      </c>
      <c r="BH894" s="154" t="n">
        <v>1.0074018E-014</v>
      </c>
      <c r="BI894" s="154" t="n">
        <v>7.0220457E-016</v>
      </c>
      <c r="BJ894" s="154" t="n">
        <v>1.5477295E-016</v>
      </c>
      <c r="BK894" s="154" t="n">
        <v>2.8009602E-012</v>
      </c>
      <c r="BL894" s="154" t="n">
        <v>2.0979203E-011</v>
      </c>
      <c r="BM894" s="154" t="n">
        <v>0</v>
      </c>
      <c r="BN894" s="154" t="n">
        <v>4.6845363E-006</v>
      </c>
      <c r="BO894" s="154" t="n">
        <v>0.038677673</v>
      </c>
      <c r="BP894" s="154" t="n">
        <v>0</v>
      </c>
      <c r="BQ894" s="154" t="n">
        <v>0</v>
      </c>
      <c r="BR894" s="154" t="n">
        <v>0</v>
      </c>
      <c r="BT894" s="96" t="n">
        <v>2.7694745E-005</v>
      </c>
      <c r="BU894" s="96" t="n">
        <v>1.650718E-007</v>
      </c>
      <c r="BV894" s="96" t="n">
        <v>1.3208659E-005</v>
      </c>
      <c r="BW894" s="96" t="n">
        <v>1.5896518E-008</v>
      </c>
      <c r="BX894" s="96" t="n">
        <v>6.0671664E-006</v>
      </c>
      <c r="BY894" s="96" t="n">
        <v>0</v>
      </c>
      <c r="BZ894" s="96" t="n">
        <v>5.4018661E-009</v>
      </c>
      <c r="CA894" s="96" t="n">
        <v>0</v>
      </c>
      <c r="CB894" s="96" t="n">
        <v>2.823876E-008</v>
      </c>
      <c r="CC894" s="96" t="n">
        <v>2.2497803E-008</v>
      </c>
      <c r="CD894" s="96" t="n">
        <v>0</v>
      </c>
      <c r="CE894" s="96" t="n">
        <v>0</v>
      </c>
      <c r="CF894" s="96" t="n">
        <v>0</v>
      </c>
      <c r="CG894" s="96" t="n">
        <v>9.0489859E-007</v>
      </c>
      <c r="CH894" s="96" t="n">
        <v>7.2769143E-006</v>
      </c>
      <c r="CI894" s="96" t="n">
        <v>3.9477364E-014</v>
      </c>
      <c r="CJ894" s="96" t="n">
        <v>0</v>
      </c>
      <c r="CL894" s="155" t="n">
        <v>0</v>
      </c>
      <c r="CM894" s="155" t="n">
        <v>0.47372319</v>
      </c>
      <c r="CN894" s="156" t="n">
        <v>0</v>
      </c>
      <c r="CO894" s="155" t="n">
        <v>0.00011293972</v>
      </c>
      <c r="CP894" s="155" t="n">
        <v>4.8121275E-012</v>
      </c>
      <c r="CQ894" s="155" t="n">
        <v>5.6108543E-010</v>
      </c>
      <c r="CR894" s="155" t="n">
        <v>1.3449384E-005</v>
      </c>
      <c r="CS894" s="155" t="n">
        <v>0.00058951574</v>
      </c>
      <c r="CT894" s="155" t="n">
        <v>5.0989024E-007</v>
      </c>
      <c r="CU894" s="155" t="n">
        <v>1.24911E-006</v>
      </c>
      <c r="CW894" s="116"/>
      <c r="CX894" s="105"/>
    </row>
    <row r="895" customFormat="false" ht="13.8" hidden="false" customHeight="false" outlineLevel="0" collapsed="false">
      <c r="A895" s="0" t="s">
        <v>1596</v>
      </c>
      <c r="B895" s="26" t="s">
        <v>1567</v>
      </c>
      <c r="C895" s="88" t="str">
        <f aca="false">MID(A895,1,12)</f>
        <v>A.130.03.101</v>
      </c>
      <c r="D895" s="2" t="s">
        <v>1589</v>
      </c>
      <c r="E895" s="90" t="s">
        <v>255</v>
      </c>
      <c r="F895" s="91" t="str">
        <f aca="false">MID(A895, 21,85)</f>
        <v>average rPET/rPE/rPP - mechanical recycled in EU - ex transport</v>
      </c>
      <c r="G895" s="133" t="n">
        <f aca="false">H895+I895+J895+K895</f>
        <v>0.05640312169092</v>
      </c>
      <c r="H895" s="149" t="n">
        <f aca="false">N895+O895+P895+Q895</f>
        <v>0.009125545698</v>
      </c>
      <c r="I895" s="149" t="n">
        <f aca="false">L895+M895+R895+V895+T895</f>
        <v>0.00319516502292</v>
      </c>
      <c r="J895" s="150" t="n">
        <f aca="false">S895+U895+W895+X895</f>
        <v>0.00682314397</v>
      </c>
      <c r="K895" s="149" t="n">
        <v>0.037259267</v>
      </c>
      <c r="L895" s="130" t="n">
        <v>0.0014379939</v>
      </c>
      <c r="M895" s="130" t="n">
        <v>0.0016631255</v>
      </c>
      <c r="N895" s="130" t="n">
        <v>0.0036978711</v>
      </c>
      <c r="O895" s="130" t="n">
        <v>0.0053972825</v>
      </c>
      <c r="P895" s="157" t="n">
        <v>1.6250345E-005</v>
      </c>
      <c r="Q895" s="157" t="n">
        <v>1.4141753E-005</v>
      </c>
      <c r="R895" s="157" t="n">
        <v>9.3337866E-005</v>
      </c>
      <c r="S895" s="130" t="n">
        <v>0.00014406002</v>
      </c>
      <c r="T895" s="130" t="n">
        <v>0</v>
      </c>
      <c r="U895" s="157" t="n">
        <v>0.0065850451</v>
      </c>
      <c r="V895" s="157" t="n">
        <v>7.0775692E-007</v>
      </c>
      <c r="W895" s="157" t="n">
        <v>9.403885E-005</v>
      </c>
      <c r="X895" s="130" t="n">
        <v>0</v>
      </c>
      <c r="Z895" s="151" t="n">
        <f aca="false">K895/0.15</f>
        <v>0.248395113333333</v>
      </c>
      <c r="AB895" s="133" t="n">
        <f aca="false">K895</f>
        <v>0.037259267</v>
      </c>
      <c r="AC895" s="133" t="n">
        <f aca="false">L895+M895+N895+O895+P895+Q895+R895</f>
        <v>0.012320002964</v>
      </c>
      <c r="AD895" s="133" t="n">
        <f aca="false">L895+M895+R895+W895</f>
        <v>0.003288496116</v>
      </c>
      <c r="AE895" s="133" t="n">
        <f aca="false">V895+L895+M895+R895+T895</f>
        <v>0.00319516502292</v>
      </c>
      <c r="AF895" s="133" t="n">
        <f aca="false">S895+U895+X895</f>
        <v>0.00672910512</v>
      </c>
      <c r="AH895" s="0" t="n">
        <v>5.0827655</v>
      </c>
      <c r="AI895" s="96" t="n">
        <v>3.5095372</v>
      </c>
      <c r="AJ895" s="96" t="n">
        <v>0.90897936</v>
      </c>
      <c r="AK895" s="96" t="n">
        <v>0</v>
      </c>
      <c r="AL895" s="96" t="n">
        <v>0.21184622</v>
      </c>
      <c r="AM895" s="96" t="n">
        <v>0.30951518</v>
      </c>
      <c r="AN895" s="96" t="n">
        <v>0.14288761</v>
      </c>
      <c r="AP895" s="95" t="n">
        <v>0.0047791656</v>
      </c>
      <c r="AQ895" s="95" t="n">
        <v>0.0043526561</v>
      </c>
      <c r="AR895" s="95" t="n">
        <v>0.00020261275</v>
      </c>
      <c r="AS895" s="95" t="n">
        <v>0.00022389668</v>
      </c>
      <c r="AT895" s="152" t="n">
        <f aca="false">AW895+AZ895+BA895+BB895+BC895+BK895+BL895+BP895</f>
        <v>2.609506041207E-007</v>
      </c>
      <c r="AU895" s="152" t="n">
        <f aca="false">AX895+AY895+BD895+BE895+BF895+BG895+BH895+BI895+BJ895+BM895+BQ895+BR895</f>
        <v>7.4930750405246E-010</v>
      </c>
      <c r="AV895" s="153" t="n">
        <f aca="false">BN895+BO895</f>
        <v>0.031358078863</v>
      </c>
      <c r="AW895" s="154" t="n">
        <v>2.3051066E-007</v>
      </c>
      <c r="AX895" s="154" t="n">
        <v>6.9550631E-010</v>
      </c>
      <c r="AY895" s="154" t="n">
        <v>1.9002226E-014</v>
      </c>
      <c r="AZ895" s="154" t="n">
        <v>0</v>
      </c>
      <c r="BA895" s="154" t="n">
        <v>0</v>
      </c>
      <c r="BB895" s="154" t="n">
        <v>9.9093279E-011</v>
      </c>
      <c r="BC895" s="154" t="n">
        <v>3.0321825E-008</v>
      </c>
      <c r="BD895" s="154" t="n">
        <v>2.2598101E-011</v>
      </c>
      <c r="BE895" s="154" t="n">
        <v>3.0420067E-011</v>
      </c>
      <c r="BF895" s="154" t="n">
        <v>7.520469E-013</v>
      </c>
      <c r="BG895" s="154" t="n">
        <v>3.2313435E-015</v>
      </c>
      <c r="BH895" s="154" t="n">
        <v>8.0599393E-015</v>
      </c>
      <c r="BI895" s="154" t="n">
        <v>5.6181417E-016</v>
      </c>
      <c r="BJ895" s="154" t="n">
        <v>1.2382949E-016</v>
      </c>
      <c r="BK895" s="154" t="n">
        <v>2.2409697E-012</v>
      </c>
      <c r="BL895" s="154" t="n">
        <v>1.6784872E-011</v>
      </c>
      <c r="BM895" s="154" t="n">
        <v>0</v>
      </c>
      <c r="BN895" s="154" t="n">
        <v>1.6207863E-005</v>
      </c>
      <c r="BO895" s="154" t="n">
        <v>0.031341871</v>
      </c>
      <c r="BP895" s="154" t="n">
        <v>0</v>
      </c>
      <c r="BQ895" s="154" t="n">
        <v>0</v>
      </c>
      <c r="BR895" s="154" t="n">
        <v>0</v>
      </c>
      <c r="BT895" s="96" t="n">
        <v>1.8369803E-005</v>
      </c>
      <c r="BU895" s="96" t="n">
        <v>2.0972514E-007</v>
      </c>
      <c r="BV895" s="96" t="n">
        <v>6.9259148E-006</v>
      </c>
      <c r="BW895" s="96" t="n">
        <v>1.2697213E-008</v>
      </c>
      <c r="BX895" s="96" t="n">
        <v>5.0440375E-006</v>
      </c>
      <c r="BY895" s="96" t="n">
        <v>0</v>
      </c>
      <c r="BZ895" s="96" t="n">
        <v>7.6479968E-009</v>
      </c>
      <c r="CA895" s="96" t="n">
        <v>0</v>
      </c>
      <c r="CB895" s="96" t="n">
        <v>2.259304E-008</v>
      </c>
      <c r="CC895" s="96" t="n">
        <v>1.7935011E-008</v>
      </c>
      <c r="CD895" s="96" t="n">
        <v>0</v>
      </c>
      <c r="CE895" s="96" t="n">
        <v>0</v>
      </c>
      <c r="CF895" s="96" t="n">
        <v>0</v>
      </c>
      <c r="CG895" s="96" t="n">
        <v>7.2048207E-007</v>
      </c>
      <c r="CH895" s="96" t="n">
        <v>5.40877E-006</v>
      </c>
      <c r="CI895" s="96" t="n">
        <v>1.4072243E-013</v>
      </c>
      <c r="CJ895" s="96" t="n">
        <v>0</v>
      </c>
      <c r="CL895" s="155" t="n">
        <v>0</v>
      </c>
      <c r="CM895" s="155" t="n">
        <v>0.24839511</v>
      </c>
      <c r="CN895" s="156" t="n">
        <v>0</v>
      </c>
      <c r="CO895" s="155" t="n">
        <v>0.00014349088</v>
      </c>
      <c r="CP895" s="155" t="n">
        <v>3.8500482E-012</v>
      </c>
      <c r="CQ895" s="155" t="n">
        <v>4.4890871E-010</v>
      </c>
      <c r="CR895" s="155" t="n">
        <v>1.5456459E-005</v>
      </c>
      <c r="CS895" s="155" t="n">
        <v>0.000471655</v>
      </c>
      <c r="CT895" s="155" t="n">
        <v>5.0441986E-007</v>
      </c>
      <c r="CU895" s="155" t="n">
        <v>1.1039613E-006</v>
      </c>
      <c r="CW895" s="116"/>
      <c r="CX895" s="105"/>
    </row>
    <row r="896" customFormat="false" ht="13.8" hidden="false" customHeight="false" outlineLevel="0" collapsed="false">
      <c r="A896" s="0" t="s">
        <v>1597</v>
      </c>
      <c r="B896" s="26" t="s">
        <v>1567</v>
      </c>
      <c r="C896" s="88" t="str">
        <f aca="false">MID(A896,1,12)</f>
        <v>A.130.03.102</v>
      </c>
      <c r="D896" s="2" t="s">
        <v>1589</v>
      </c>
      <c r="E896" s="90" t="s">
        <v>255</v>
      </c>
      <c r="F896" s="91" t="str">
        <f aca="false">MID(A896, 21,85)</f>
        <v> rPVC - mechanical recycled in EU - ex transport</v>
      </c>
      <c r="G896" s="133" t="n">
        <f aca="false">H896+I896+J896+K896</f>
        <v>0.06709653669059</v>
      </c>
      <c r="H896" s="149" t="n">
        <f aca="false">N896+O896+P896+Q896</f>
        <v>0.011615853704</v>
      </c>
      <c r="I896" s="149" t="n">
        <f aca="false">L896+M896+R896+V896+T896</f>
        <v>0.00368409075659</v>
      </c>
      <c r="J896" s="150" t="n">
        <f aca="false">S896+U896+W896+X896</f>
        <v>0.00711069523</v>
      </c>
      <c r="K896" s="149" t="n">
        <v>0.044685897</v>
      </c>
      <c r="L896" s="130" t="n">
        <v>0.0016234713</v>
      </c>
      <c r="M896" s="130" t="n">
        <v>0.0019430744</v>
      </c>
      <c r="N896" s="130" t="n">
        <v>0.0049621707</v>
      </c>
      <c r="O896" s="130" t="n">
        <v>0.0066156964</v>
      </c>
      <c r="P896" s="157" t="n">
        <v>2.0311105E-005</v>
      </c>
      <c r="Q896" s="157" t="n">
        <v>1.7675499E-005</v>
      </c>
      <c r="R896" s="157" t="n">
        <v>0.00011666044</v>
      </c>
      <c r="S896" s="130" t="n">
        <v>0.00015611233</v>
      </c>
      <c r="T896" s="157" t="n">
        <v>0</v>
      </c>
      <c r="U896" s="157" t="n">
        <v>0.0068400829</v>
      </c>
      <c r="V896" s="157" t="n">
        <v>8.8461659E-007</v>
      </c>
      <c r="W896" s="157" t="n">
        <v>0.0001145</v>
      </c>
      <c r="X896" s="130" t="n">
        <v>0</v>
      </c>
      <c r="Z896" s="151" t="n">
        <f aca="false">K896/0.15</f>
        <v>0.29790598</v>
      </c>
      <c r="AB896" s="133" t="n">
        <f aca="false">K896</f>
        <v>0.044685897</v>
      </c>
      <c r="AC896" s="133" t="n">
        <f aca="false">L896+M896+N896+O896+P896+Q896+R896</f>
        <v>0.015299059844</v>
      </c>
      <c r="AD896" s="133" t="n">
        <f aca="false">L896+M896+R896+W896</f>
        <v>0.00379770614</v>
      </c>
      <c r="AE896" s="133" t="n">
        <f aca="false">V896+L896+M896+R896+T896</f>
        <v>0.00368409075659</v>
      </c>
      <c r="AF896" s="133" t="n">
        <f aca="false">S896+U896+X896</f>
        <v>0.00699619523</v>
      </c>
      <c r="AH896" s="0" t="n">
        <v>5.8529574</v>
      </c>
      <c r="AI896" s="96" t="n">
        <v>4.2199604</v>
      </c>
      <c r="AJ896" s="96" t="n">
        <v>0.94347713</v>
      </c>
      <c r="AK896" s="96" t="n">
        <v>0</v>
      </c>
      <c r="AL896" s="96" t="n">
        <v>0.21936186</v>
      </c>
      <c r="AM896" s="96" t="n">
        <v>0.32161805</v>
      </c>
      <c r="AN896" s="96" t="n">
        <v>0.14853991</v>
      </c>
      <c r="AP896" s="95" t="n">
        <v>0.0057018219</v>
      </c>
      <c r="AQ896" s="95" t="n">
        <v>0.005186069</v>
      </c>
      <c r="AR896" s="95" t="n">
        <v>0.00024325252</v>
      </c>
      <c r="AS896" s="95" t="n">
        <v>0.00027250042</v>
      </c>
      <c r="AT896" s="152" t="n">
        <f aca="false">AW896+AZ896+BA896+BB896+BC896+BK896+BL896+BP896</f>
        <v>3.109154063632E-007</v>
      </c>
      <c r="AU896" s="152" t="n">
        <f aca="false">AX896+AY896+BD896+BE896+BF896+BG896+BH896+BI896+BJ896+BM896+BQ896+BR896</f>
        <v>8.9960250700252E-010</v>
      </c>
      <c r="AV896" s="153" t="n">
        <f aca="false">BN896+BO896</f>
        <v>0.038165325486</v>
      </c>
      <c r="AW896" s="154" t="n">
        <v>2.7645675E-007</v>
      </c>
      <c r="AX896" s="154" t="n">
        <v>8.3413674E-010</v>
      </c>
      <c r="AY896" s="154" t="n">
        <v>2.2789807E-014</v>
      </c>
      <c r="AZ896" s="154" t="n">
        <v>0</v>
      </c>
      <c r="BA896" s="154" t="n">
        <v>0</v>
      </c>
      <c r="BB896" s="154" t="n">
        <v>1.329732E-010</v>
      </c>
      <c r="BC896" s="154" t="n">
        <v>3.4301903E-008</v>
      </c>
      <c r="BD896" s="154" t="n">
        <v>3.0324377E-011</v>
      </c>
      <c r="BE896" s="154" t="n">
        <v>3.4343753E-011</v>
      </c>
      <c r="BF896" s="154" t="n">
        <v>7.6026E-013</v>
      </c>
      <c r="BG896" s="154" t="n">
        <v>3.6562E-015</v>
      </c>
      <c r="BH896" s="154" t="n">
        <v>1.0074018E-014</v>
      </c>
      <c r="BI896" s="154" t="n">
        <v>7.0220457E-016</v>
      </c>
      <c r="BJ896" s="154" t="n">
        <v>1.5477295E-016</v>
      </c>
      <c r="BK896" s="154" t="n">
        <v>2.8009602E-012</v>
      </c>
      <c r="BL896" s="154" t="n">
        <v>2.0979203E-011</v>
      </c>
      <c r="BM896" s="154" t="n">
        <v>0</v>
      </c>
      <c r="BN896" s="154" t="n">
        <v>1.7334486E-005</v>
      </c>
      <c r="BO896" s="154" t="n">
        <v>0.038147991</v>
      </c>
      <c r="BP896" s="154" t="n">
        <v>0</v>
      </c>
      <c r="BQ896" s="154" t="n">
        <v>0</v>
      </c>
      <c r="BR896" s="154" t="n">
        <v>0</v>
      </c>
      <c r="BT896" s="96" t="n">
        <v>2.2063427E-005</v>
      </c>
      <c r="BU896" s="96" t="n">
        <v>2.3677621E-007</v>
      </c>
      <c r="BV896" s="96" t="n">
        <v>8.3064092E-006</v>
      </c>
      <c r="BW896" s="96" t="n">
        <v>1.6031912E-008</v>
      </c>
      <c r="BX896" s="96" t="n">
        <v>6.1661606E-006</v>
      </c>
      <c r="BY896" s="96" t="n">
        <v>0</v>
      </c>
      <c r="BZ896" s="96" t="n">
        <v>5.4018661E-009</v>
      </c>
      <c r="CA896" s="96" t="n">
        <v>0</v>
      </c>
      <c r="CB896" s="96" t="n">
        <v>2.823876E-008</v>
      </c>
      <c r="CC896" s="96" t="n">
        <v>2.2910826E-008</v>
      </c>
      <c r="CD896" s="96" t="n">
        <v>0</v>
      </c>
      <c r="CE896" s="96" t="n">
        <v>0</v>
      </c>
      <c r="CF896" s="96" t="n">
        <v>0</v>
      </c>
      <c r="CG896" s="96" t="n">
        <v>9.6391577E-007</v>
      </c>
      <c r="CH896" s="96" t="n">
        <v>6.3175819E-006</v>
      </c>
      <c r="CI896" s="96" t="n">
        <v>1.4552009E-013</v>
      </c>
      <c r="CJ896" s="96" t="n">
        <v>0</v>
      </c>
      <c r="CL896" s="155" t="n">
        <v>0</v>
      </c>
      <c r="CM896" s="155" t="n">
        <v>0.29790598</v>
      </c>
      <c r="CN896" s="156" t="n">
        <v>0</v>
      </c>
      <c r="CO896" s="155" t="n">
        <v>0.00016199884</v>
      </c>
      <c r="CP896" s="155" t="n">
        <v>4.8121275E-012</v>
      </c>
      <c r="CQ896" s="155" t="n">
        <v>5.6108543E-010</v>
      </c>
      <c r="CR896" s="155" t="n">
        <v>1.7559887E-005</v>
      </c>
      <c r="CS896" s="155" t="n">
        <v>0.00058951574</v>
      </c>
      <c r="CT896" s="155" t="n">
        <v>5.0989024E-007</v>
      </c>
      <c r="CU896" s="155" t="n">
        <v>1.24911E-006</v>
      </c>
      <c r="CW896" s="116"/>
      <c r="CX896" s="105"/>
    </row>
    <row r="897" customFormat="false" ht="13.8" hidden="false" customHeight="false" outlineLevel="0" collapsed="false">
      <c r="A897" s="0" t="s">
        <v>1598</v>
      </c>
      <c r="B897" s="26" t="s">
        <v>1567</v>
      </c>
      <c r="C897" s="88" t="str">
        <f aca="false">MID(A897,1,12)</f>
        <v>A.130.03.103</v>
      </c>
      <c r="D897" s="2" t="s">
        <v>1589</v>
      </c>
      <c r="E897" s="90" t="s">
        <v>255</v>
      </c>
      <c r="F897" s="91" t="str">
        <f aca="false">MID(A897, 21,85)</f>
        <v>ABS (Acrylonitrile butadiene styrene) chemical upcycled</v>
      </c>
      <c r="G897" s="133" t="n">
        <f aca="false">H897+I897+J897+K897</f>
        <v>0.537492757060146</v>
      </c>
      <c r="H897" s="149" t="n">
        <f aca="false">N897+O897+P897+Q897</f>
        <v>0.04544534463</v>
      </c>
      <c r="I897" s="149" t="n">
        <f aca="false">L897+M897+R897+V897+T897</f>
        <v>0.121963043711</v>
      </c>
      <c r="J897" s="150" t="n">
        <f aca="false">S897+U897+W897+X897</f>
        <v>-0.00140598128085402</v>
      </c>
      <c r="K897" s="149" t="n">
        <v>0.37149035</v>
      </c>
      <c r="L897" s="130" t="n">
        <v>0.026244834</v>
      </c>
      <c r="M897" s="157" t="n">
        <v>-0.0033361829</v>
      </c>
      <c r="N897" s="130" t="n">
        <v>0.029078624</v>
      </c>
      <c r="O897" s="157" t="n">
        <v>0.0068413255</v>
      </c>
      <c r="P897" s="157" t="n">
        <v>0.00090268543</v>
      </c>
      <c r="Q897" s="157" t="n">
        <v>0.0086227097</v>
      </c>
      <c r="R897" s="157" t="n">
        <v>0.097659721</v>
      </c>
      <c r="S897" s="157" t="n">
        <v>-5.9739404E-005</v>
      </c>
      <c r="T897" s="157" t="n">
        <v>0.0013576323</v>
      </c>
      <c r="U897" s="157" t="n">
        <v>0.0038283545</v>
      </c>
      <c r="V897" s="157" t="n">
        <v>3.7039311E-005</v>
      </c>
      <c r="W897" s="157" t="n">
        <v>-0.0051745964</v>
      </c>
      <c r="X897" s="130" t="n">
        <v>2.314598E-011</v>
      </c>
      <c r="Z897" s="151" t="n">
        <f aca="false">K897/0.15</f>
        <v>2.47660233333333</v>
      </c>
      <c r="AB897" s="133" t="n">
        <f aca="false">K897</f>
        <v>0.37149035</v>
      </c>
      <c r="AC897" s="133" t="n">
        <f aca="false">L897+M897+N897+O897+P897+Q897+R897</f>
        <v>0.16601371673</v>
      </c>
      <c r="AD897" s="133" t="n">
        <f aca="false">L897+M897+R897+W897</f>
        <v>0.1153937757</v>
      </c>
      <c r="AE897" s="133" t="n">
        <f aca="false">V897+L897+M897+R897+T897</f>
        <v>0.121963043711</v>
      </c>
      <c r="AF897" s="133" t="n">
        <f aca="false">S897+U897+X897</f>
        <v>0.00376861511914598</v>
      </c>
      <c r="AH897" s="0" t="n">
        <v>46.016868</v>
      </c>
      <c r="AI897" s="96" t="n">
        <v>46.282291</v>
      </c>
      <c r="AJ897" s="96" t="n">
        <v>-0.29713023</v>
      </c>
      <c r="AK897" s="96" t="n">
        <v>0</v>
      </c>
      <c r="AL897" s="96" t="n">
        <v>0.061252616</v>
      </c>
      <c r="AM897" s="96" t="n">
        <v>0.026444624</v>
      </c>
      <c r="AN897" s="96" t="n">
        <v>-0.055989789</v>
      </c>
      <c r="AP897" s="95" t="n">
        <v>0.053517754</v>
      </c>
      <c r="AQ897" s="95" t="n">
        <v>0.048134661</v>
      </c>
      <c r="AR897" s="95" t="n">
        <v>0.002080081</v>
      </c>
      <c r="AS897" s="95" t="n">
        <v>0.0033030113</v>
      </c>
      <c r="AT897" s="152" t="n">
        <f aca="false">AW897+AZ897+BA897+BB897+BC897+BK897+BL897+BP897</f>
        <v>2.8857711024291E-006</v>
      </c>
      <c r="AU897" s="152" t="n">
        <f aca="false">AX897+AY897+BD897+BE897+BF897+BG897+BH897+BI897+BJ897+BM897+BQ897+BR897</f>
        <v>7.69260723959964E-009</v>
      </c>
      <c r="AV897" s="153" t="n">
        <f aca="false">BN897+BO897</f>
        <v>0.4626066235814</v>
      </c>
      <c r="AW897" s="154" t="n">
        <v>2.298307E-006</v>
      </c>
      <c r="AX897" s="154" t="n">
        <v>6.9345461E-009</v>
      </c>
      <c r="AY897" s="154" t="n">
        <v>1.894617E-013</v>
      </c>
      <c r="AZ897" s="154" t="n">
        <v>3.2702991E-012</v>
      </c>
      <c r="BA897" s="154" t="n">
        <v>0</v>
      </c>
      <c r="BB897" s="154" t="n">
        <v>8.6382548E-010</v>
      </c>
      <c r="BC897" s="154" t="n">
        <v>5.6974039E-007</v>
      </c>
      <c r="BD897" s="154" t="n">
        <v>1.8809181E-010</v>
      </c>
      <c r="BE897" s="154" t="n">
        <v>5.633501E-010</v>
      </c>
      <c r="BF897" s="154" t="n">
        <v>3.7366097E-014</v>
      </c>
      <c r="BG897" s="154" t="n">
        <v>5.5498097E-016</v>
      </c>
      <c r="BH897" s="154" t="n">
        <v>4.9123893E-012</v>
      </c>
      <c r="BI897" s="154" t="n">
        <v>5.8946875E-013</v>
      </c>
      <c r="BJ897" s="154" t="n">
        <v>1.1235395E-013</v>
      </c>
      <c r="BK897" s="154" t="n">
        <v>4.1072265E-010</v>
      </c>
      <c r="BL897" s="154" t="n">
        <v>1.6318022E-008</v>
      </c>
      <c r="BM897" s="154" t="n">
        <v>3.1269062E-020</v>
      </c>
      <c r="BN897" s="154" t="n">
        <v>-5.0864186E-006</v>
      </c>
      <c r="BO897" s="154" t="n">
        <v>0.46261171</v>
      </c>
      <c r="BP897" s="154" t="n">
        <v>1.27872E-010</v>
      </c>
      <c r="BQ897" s="154" t="n">
        <v>7.776E-013</v>
      </c>
      <c r="BR897" s="154" t="n">
        <v>3.47904E-017</v>
      </c>
      <c r="BT897" s="96" t="n">
        <v>0.00016537524</v>
      </c>
      <c r="BU897" s="96" t="n">
        <v>3.9178729E-006</v>
      </c>
      <c r="BV897" s="96" t="n">
        <v>6.9054244E-005</v>
      </c>
      <c r="BW897" s="96" t="n">
        <v>1.1454786E-005</v>
      </c>
      <c r="BX897" s="96" t="n">
        <v>8.0675077E-006</v>
      </c>
      <c r="BY897" s="96" t="n">
        <v>6.7310899E-008</v>
      </c>
      <c r="BZ897" s="96" t="n">
        <v>9.183156E-010</v>
      </c>
      <c r="CA897" s="96" t="n">
        <v>1.0137633E-007</v>
      </c>
      <c r="CB897" s="96" t="n">
        <v>1.7357962E-006</v>
      </c>
      <c r="CC897" s="96" t="n">
        <v>9.1022428E-006</v>
      </c>
      <c r="CD897" s="96" t="n">
        <v>0</v>
      </c>
      <c r="CE897" s="96" t="n">
        <v>6.9147543E-017</v>
      </c>
      <c r="CF897" s="96" t="n">
        <v>5.6617739E-013</v>
      </c>
      <c r="CG897" s="96" t="n">
        <v>5.806782E-006</v>
      </c>
      <c r="CH897" s="96" t="n">
        <v>5.6035307E-005</v>
      </c>
      <c r="CI897" s="96" t="n">
        <v>1.2740208E-008</v>
      </c>
      <c r="CJ897" s="96" t="n">
        <v>1.8356957E-008</v>
      </c>
      <c r="CL897" s="155" t="n">
        <v>4.7922026E-013</v>
      </c>
      <c r="CM897" s="155" t="n">
        <v>2.4766107</v>
      </c>
      <c r="CN897" s="156" t="n">
        <v>0.0027938771</v>
      </c>
      <c r="CO897" s="155" t="n">
        <v>0.0026958699</v>
      </c>
      <c r="CP897" s="155" t="n">
        <v>2.2977485E-009</v>
      </c>
      <c r="CQ897" s="155" t="n">
        <v>2.8265539E-007</v>
      </c>
      <c r="CR897" s="155" t="n">
        <v>0.0002969586</v>
      </c>
      <c r="CS897" s="155" t="n">
        <v>0.49156468</v>
      </c>
      <c r="CT897" s="155" t="n">
        <v>2.5036686E-008</v>
      </c>
      <c r="CU897" s="155" t="n">
        <v>2.3678657E-005</v>
      </c>
      <c r="CW897" s="116"/>
      <c r="CX897" s="105"/>
    </row>
    <row r="898" customFormat="false" ht="13.8" hidden="false" customHeight="false" outlineLevel="0" collapsed="false">
      <c r="A898" s="0" t="s">
        <v>1599</v>
      </c>
      <c r="B898" s="26" t="s">
        <v>1567</v>
      </c>
      <c r="C898" s="88" t="str">
        <f aca="false">MID(A898,1,12)</f>
        <v>A.130.03.104</v>
      </c>
      <c r="D898" s="2" t="s">
        <v>1589</v>
      </c>
      <c r="E898" s="90" t="s">
        <v>255</v>
      </c>
      <c r="F898" s="91" t="str">
        <f aca="false">MID(A898, 21,85)</f>
        <v>CA (Cellelose Acetate tetra) chemical upcycled</v>
      </c>
      <c r="G898" s="133" t="n">
        <f aca="false">H898+I898+J898+K898</f>
        <v>0.88879968758</v>
      </c>
      <c r="H898" s="149" t="n">
        <f aca="false">N898+O898+P898+Q898</f>
        <v>0.04926190819</v>
      </c>
      <c r="I898" s="149" t="n">
        <f aca="false">L898+M898+R898+V898+T898</f>
        <v>0.07393915748</v>
      </c>
      <c r="J898" s="150" t="n">
        <f aca="false">S898+U898+W898+X898</f>
        <v>0.07220588191</v>
      </c>
      <c r="K898" s="149" t="n">
        <v>0.69339274</v>
      </c>
      <c r="L898" s="130" t="n">
        <v>0.027630118</v>
      </c>
      <c r="M898" s="130" t="n">
        <v>0.041989573</v>
      </c>
      <c r="N898" s="130" t="n">
        <v>0.042139158</v>
      </c>
      <c r="O898" s="130" t="n">
        <v>0.0053082953</v>
      </c>
      <c r="P898" s="130" t="n">
        <v>0.00057996789</v>
      </c>
      <c r="Q898" s="130" t="n">
        <v>0.001234487</v>
      </c>
      <c r="R898" s="157" t="n">
        <v>0.0037440333</v>
      </c>
      <c r="S898" s="157" t="n">
        <v>0.0018672593</v>
      </c>
      <c r="T898" s="130" t="n">
        <v>0.00041278305</v>
      </c>
      <c r="U898" s="157" t="n">
        <v>0.055642742</v>
      </c>
      <c r="V898" s="157" t="n">
        <v>0.00016265013</v>
      </c>
      <c r="W898" s="130" t="n">
        <v>0.014313263</v>
      </c>
      <c r="X898" s="130" t="n">
        <v>0.00038261761</v>
      </c>
      <c r="Z898" s="151" t="n">
        <f aca="false">K898/0.15</f>
        <v>4.62261826666667</v>
      </c>
      <c r="AB898" s="133" t="n">
        <f aca="false">K898</f>
        <v>0.69339274</v>
      </c>
      <c r="AC898" s="133" t="n">
        <f aca="false">L898+M898+N898+O898+P898+Q898+R898</f>
        <v>0.12262563249</v>
      </c>
      <c r="AD898" s="133" t="n">
        <f aca="false">L898+M898+R898+W898</f>
        <v>0.0876769873</v>
      </c>
      <c r="AE898" s="133" t="n">
        <f aca="false">V898+L898+M898+R898+T898</f>
        <v>0.07393915748</v>
      </c>
      <c r="AF898" s="133" t="n">
        <f aca="false">S898+U898+X898</f>
        <v>0.05789261891</v>
      </c>
      <c r="AH898" s="0" t="n">
        <v>118.80604</v>
      </c>
      <c r="AI898" s="96" t="n">
        <v>111.51741</v>
      </c>
      <c r="AJ898" s="96" t="n">
        <v>4.0064475</v>
      </c>
      <c r="AK898" s="96" t="n">
        <v>0</v>
      </c>
      <c r="AL898" s="96" t="n">
        <v>0.88877611</v>
      </c>
      <c r="AM898" s="96" t="n">
        <v>1.5967802</v>
      </c>
      <c r="AN898" s="96" t="n">
        <v>0.79662371</v>
      </c>
      <c r="AP898" s="95" t="n">
        <v>0.093349093</v>
      </c>
      <c r="AQ898" s="95" t="n">
        <v>0.081962106</v>
      </c>
      <c r="AR898" s="95" t="n">
        <v>0.0037574837</v>
      </c>
      <c r="AS898" s="95" t="n">
        <v>0.0076295034</v>
      </c>
      <c r="AT898" s="152" t="n">
        <f aca="false">AW898+AZ898+BA898+BB898+BC898+BK898+BL898+BP898</f>
        <v>4.9137953084702E-006</v>
      </c>
      <c r="AU898" s="152" t="n">
        <f aca="false">AX898+AY898+BD898+BE898+BF898+BG898+BH898+BI898+BJ898+BM898+BQ898+BR898</f>
        <v>1.38960197801495E-008</v>
      </c>
      <c r="AV898" s="153" t="n">
        <f aca="false">BN898+BO898</f>
        <v>1.0685579148</v>
      </c>
      <c r="AW898" s="154" t="n">
        <v>4.2901536E-006</v>
      </c>
      <c r="AX898" s="154" t="n">
        <v>1.2944443E-008</v>
      </c>
      <c r="AY898" s="154" t="n">
        <v>3.5366008E-013</v>
      </c>
      <c r="AZ898" s="154" t="n">
        <v>1.0229962E-012</v>
      </c>
      <c r="BA898" s="154" t="n">
        <v>0</v>
      </c>
      <c r="BB898" s="154" t="n">
        <v>1.5217207E-009</v>
      </c>
      <c r="BC898" s="154" t="n">
        <v>6.1522366E-007</v>
      </c>
      <c r="BD898" s="154" t="n">
        <v>3.0518698E-010</v>
      </c>
      <c r="BE898" s="154" t="n">
        <v>6.2500705E-010</v>
      </c>
      <c r="BF898" s="154" t="n">
        <v>1.6573581E-011</v>
      </c>
      <c r="BG898" s="154" t="n">
        <v>2.562074E-014</v>
      </c>
      <c r="BH898" s="154" t="n">
        <v>2.1373866E-012</v>
      </c>
      <c r="BI898" s="154" t="n">
        <v>2.03134E-012</v>
      </c>
      <c r="BJ898" s="154" t="n">
        <v>2.6116172E-013</v>
      </c>
      <c r="BK898" s="154" t="n">
        <v>8.1212074E-011</v>
      </c>
      <c r="BL898" s="154" t="n">
        <v>6.8140927E-009</v>
      </c>
      <c r="BM898" s="154" t="n">
        <v>9.5072415E-021</v>
      </c>
      <c r="BN898" s="154" t="n">
        <v>0.0001528148</v>
      </c>
      <c r="BO898" s="154" t="n">
        <v>1.0684051</v>
      </c>
      <c r="BP898" s="154" t="n">
        <v>0</v>
      </c>
      <c r="BQ898" s="154" t="n">
        <v>0</v>
      </c>
      <c r="BR898" s="154" t="n">
        <v>0</v>
      </c>
      <c r="BT898" s="96" t="n">
        <v>0.00029337395</v>
      </c>
      <c r="BU898" s="96" t="n">
        <v>4.4686275E-006</v>
      </c>
      <c r="BV898" s="96" t="n">
        <v>0.00012889086</v>
      </c>
      <c r="BW898" s="96" t="n">
        <v>4.5717497E-007</v>
      </c>
      <c r="BX898" s="96" t="n">
        <v>7.8231833E-006</v>
      </c>
      <c r="BY898" s="96" t="n">
        <v>3.9039641E-007</v>
      </c>
      <c r="BZ898" s="96" t="n">
        <v>1.3306056E-007</v>
      </c>
      <c r="CA898" s="96" t="n">
        <v>4.7644929E-007</v>
      </c>
      <c r="CB898" s="96" t="n">
        <v>8.4028541E-007</v>
      </c>
      <c r="CC898" s="96" t="n">
        <v>9.9295315E-007</v>
      </c>
      <c r="CD898" s="96" t="n">
        <v>0</v>
      </c>
      <c r="CE898" s="96" t="n">
        <v>2.1024052E-017</v>
      </c>
      <c r="CF898" s="96" t="n">
        <v>6.5262979E-011</v>
      </c>
      <c r="CG898" s="96" t="n">
        <v>8.3166438E-006</v>
      </c>
      <c r="CH898" s="96" t="n">
        <v>0.00014058036</v>
      </c>
      <c r="CI898" s="96" t="n">
        <v>3.8867702E-009</v>
      </c>
      <c r="CJ898" s="96" t="n">
        <v>0</v>
      </c>
      <c r="CL898" s="155" t="n">
        <v>5.4145705E-011</v>
      </c>
      <c r="CM898" s="155" t="n">
        <v>4.6223217</v>
      </c>
      <c r="CN898" s="156" t="n">
        <v>0.014566468</v>
      </c>
      <c r="CO898" s="155" t="n">
        <v>0.0031293654</v>
      </c>
      <c r="CP898" s="155" t="n">
        <v>7.1261187E-009</v>
      </c>
      <c r="CQ898" s="155" t="n">
        <v>4.1370968E-008</v>
      </c>
      <c r="CR898" s="155" t="n">
        <v>0.00028853442</v>
      </c>
      <c r="CS898" s="155" t="n">
        <v>0.96906956</v>
      </c>
      <c r="CT898" s="155" t="n">
        <v>1.111579E-005</v>
      </c>
      <c r="CU898" s="155" t="n">
        <v>0.00011914734</v>
      </c>
      <c r="CW898" s="116"/>
      <c r="CX898" s="105"/>
    </row>
    <row r="899" customFormat="false" ht="13.8" hidden="false" customHeight="false" outlineLevel="0" collapsed="false">
      <c r="A899" s="0" t="s">
        <v>1600</v>
      </c>
      <c r="B899" s="26" t="s">
        <v>1567</v>
      </c>
      <c r="C899" s="88" t="str">
        <f aca="false">MID(A899,1,12)</f>
        <v>A.130.03.105</v>
      </c>
      <c r="D899" s="2" t="s">
        <v>1589</v>
      </c>
      <c r="E899" s="90" t="s">
        <v>255</v>
      </c>
      <c r="F899" s="91" t="str">
        <f aca="false">MID(A899, 21,85)</f>
        <v>EVA (Ethylene vinyl acetate) chemical upcycled</v>
      </c>
      <c r="G899" s="133" t="n">
        <f aca="false">H899+I899+J899+K899</f>
        <v>0.453952903138</v>
      </c>
      <c r="H899" s="149" t="n">
        <f aca="false">N899+O899+P899+Q899</f>
        <v>0.027371457114</v>
      </c>
      <c r="I899" s="149" t="n">
        <f aca="false">L899+M899+R899+V899+T899</f>
        <v>0.079297472824</v>
      </c>
      <c r="J899" s="150" t="n">
        <f aca="false">S899+U899+W899+X899</f>
        <v>0.0096642732</v>
      </c>
      <c r="K899" s="149" t="n">
        <v>0.3376197</v>
      </c>
      <c r="L899" s="130" t="n">
        <v>0.046038571</v>
      </c>
      <c r="M899" s="130" t="n">
        <v>0.036989115</v>
      </c>
      <c r="N899" s="130" t="n">
        <v>0.025291142</v>
      </c>
      <c r="O899" s="130" t="n">
        <v>0.0022113925</v>
      </c>
      <c r="P899" s="130" t="n">
        <v>-1.7618166E-005</v>
      </c>
      <c r="Q899" s="157" t="n">
        <v>-0.00011345922</v>
      </c>
      <c r="R899" s="130" t="n">
        <v>-0.005343602</v>
      </c>
      <c r="S899" s="130" t="n">
        <v>0.0010835452</v>
      </c>
      <c r="T899" s="130" t="n">
        <v>0.0015760303</v>
      </c>
      <c r="U899" s="157" t="n">
        <v>0.0060549289</v>
      </c>
      <c r="V899" s="157" t="n">
        <v>3.7358524E-005</v>
      </c>
      <c r="W899" s="130" t="n">
        <v>-0.0038304809</v>
      </c>
      <c r="X899" s="130" t="n">
        <v>0.00635628</v>
      </c>
      <c r="Z899" s="151" t="n">
        <f aca="false">K899/0.15</f>
        <v>2.250798</v>
      </c>
      <c r="AB899" s="133" t="n">
        <f aca="false">K899</f>
        <v>0.3376197</v>
      </c>
      <c r="AC899" s="133" t="n">
        <f aca="false">L899+M899+N899+O899+P899+Q899+R899</f>
        <v>0.105055541114</v>
      </c>
      <c r="AD899" s="133" t="n">
        <f aca="false">L899+M899+R899+W899</f>
        <v>0.0738536031</v>
      </c>
      <c r="AE899" s="133" t="n">
        <f aca="false">V899+L899+M899+R899+T899</f>
        <v>0.079297472824</v>
      </c>
      <c r="AF899" s="133" t="n">
        <f aca="false">S899+U899+X899</f>
        <v>0.0134947541</v>
      </c>
      <c r="AH899" s="0" t="n">
        <v>35.926771</v>
      </c>
      <c r="AI899" s="96" t="n">
        <v>35.63013</v>
      </c>
      <c r="AJ899" s="96" t="n">
        <v>-0.020435746</v>
      </c>
      <c r="AK899" s="96" t="n">
        <v>0</v>
      </c>
      <c r="AL899" s="96" t="n">
        <v>0.31613708</v>
      </c>
      <c r="AM899" s="96" t="n">
        <v>0.036140506</v>
      </c>
      <c r="AN899" s="96" t="n">
        <v>-0.035201708</v>
      </c>
      <c r="AP899" s="95" t="n">
        <v>0.059276026</v>
      </c>
      <c r="AQ899" s="95" t="n">
        <v>0.054865518</v>
      </c>
      <c r="AR899" s="95" t="n">
        <v>0.0022517807</v>
      </c>
      <c r="AS899" s="95" t="n">
        <v>0.0021587268</v>
      </c>
      <c r="AT899" s="152" t="n">
        <f aca="false">AW899+AZ899+BA899+BB899+BC899+BK899+BL899+BP899</f>
        <v>3.2892996442091E-006</v>
      </c>
      <c r="AU899" s="152" t="n">
        <f aca="false">AX899+AY899+BD899+BE899+BF899+BG899+BH899+BI899+BJ899+BM899+BQ899+BR899</f>
        <v>8.32759139512064E-009</v>
      </c>
      <c r="AV899" s="153" t="n">
        <f aca="false">BN899+BO899</f>
        <v>0.302342682987</v>
      </c>
      <c r="AW899" s="154" t="n">
        <v>2.1029177E-006</v>
      </c>
      <c r="AX899" s="154" t="n">
        <v>6.3455619E-009</v>
      </c>
      <c r="AY899" s="154" t="n">
        <v>1.7334649E-013</v>
      </c>
      <c r="AZ899" s="154" t="n">
        <v>3.2702991E-012</v>
      </c>
      <c r="BA899" s="154" t="n">
        <v>0</v>
      </c>
      <c r="BB899" s="154" t="n">
        <v>4.4679803E-009</v>
      </c>
      <c r="BC899" s="154" t="n">
        <v>1.1778607E-006</v>
      </c>
      <c r="BD899" s="154" t="n">
        <v>6.2088223E-010</v>
      </c>
      <c r="BE899" s="154" t="n">
        <v>1.3602199E-009</v>
      </c>
      <c r="BF899" s="154" t="n">
        <v>3.7366097E-014</v>
      </c>
      <c r="BG899" s="154" t="n">
        <v>5.5498097E-016</v>
      </c>
      <c r="BH899" s="154" t="n">
        <v>-6.9937117E-014</v>
      </c>
      <c r="BI899" s="154" t="n">
        <v>-2.3993605E-014</v>
      </c>
      <c r="BJ899" s="154" t="n">
        <v>3.2393453E-014</v>
      </c>
      <c r="BK899" s="154" t="n">
        <v>4.6900615E-009</v>
      </c>
      <c r="BL899" s="154" t="n">
        <v>-7.6793989E-010</v>
      </c>
      <c r="BM899" s="154" t="n">
        <v>3.1269062E-020</v>
      </c>
      <c r="BN899" s="154" t="n">
        <v>5.9612987E-005</v>
      </c>
      <c r="BO899" s="154" t="n">
        <v>0.30228307</v>
      </c>
      <c r="BP899" s="154" t="n">
        <v>1.27872E-010</v>
      </c>
      <c r="BQ899" s="154" t="n">
        <v>7.776E-013</v>
      </c>
      <c r="BR899" s="154" t="n">
        <v>3.47904E-017</v>
      </c>
      <c r="BT899" s="96" t="n">
        <v>0.00013502848</v>
      </c>
      <c r="BU899" s="96" t="n">
        <v>1.0896536E-005</v>
      </c>
      <c r="BV899" s="96" t="n">
        <v>6.2758221E-005</v>
      </c>
      <c r="BW899" s="96" t="n">
        <v>-6.2993887E-007</v>
      </c>
      <c r="BX899" s="96" t="n">
        <v>7.5055526E-006</v>
      </c>
      <c r="BY899" s="96" t="n">
        <v>2.9869751E-006</v>
      </c>
      <c r="BZ899" s="96" t="n">
        <v>9.183156E-010</v>
      </c>
      <c r="CA899" s="96" t="n">
        <v>4.5327982E-006</v>
      </c>
      <c r="CB899" s="96" t="n">
        <v>-3.6966182E-008</v>
      </c>
      <c r="CC899" s="96" t="n">
        <v>-2.7576447E-007</v>
      </c>
      <c r="CD899" s="96" t="n">
        <v>0</v>
      </c>
      <c r="CE899" s="96" t="n">
        <v>6.9147543E-017</v>
      </c>
      <c r="CF899" s="96" t="n">
        <v>5.6617739E-013</v>
      </c>
      <c r="CG899" s="96" t="n">
        <v>5.2701775E-006</v>
      </c>
      <c r="CH899" s="96" t="n">
        <v>4.1579185E-005</v>
      </c>
      <c r="CI899" s="96" t="n">
        <v>4.2243132E-007</v>
      </c>
      <c r="CJ899" s="96" t="n">
        <v>1.8356957E-008</v>
      </c>
      <c r="CL899" s="155" t="n">
        <v>4.7922026E-013</v>
      </c>
      <c r="CM899" s="155" t="n">
        <v>2.2389792</v>
      </c>
      <c r="CN899" s="156" t="n">
        <v>0.127927</v>
      </c>
      <c r="CO899" s="155" t="n">
        <v>0.0081500531</v>
      </c>
      <c r="CP899" s="155" t="n">
        <v>2.9749901E-010</v>
      </c>
      <c r="CQ899" s="155" t="n">
        <v>-5.7351989E-009</v>
      </c>
      <c r="CR899" s="155" t="n">
        <v>0.00030416795</v>
      </c>
      <c r="CS899" s="155" t="n">
        <v>-0.024849028</v>
      </c>
      <c r="CT899" s="155" t="n">
        <v>2.5036686E-008</v>
      </c>
      <c r="CU899" s="155" t="n">
        <v>0.0010504479</v>
      </c>
      <c r="CW899" s="116"/>
      <c r="CX899" s="105"/>
    </row>
    <row r="900" customFormat="false" ht="13.8" hidden="false" customHeight="false" outlineLevel="0" collapsed="false">
      <c r="A900" s="0" t="s">
        <v>1601</v>
      </c>
      <c r="B900" s="26" t="s">
        <v>1567</v>
      </c>
      <c r="C900" s="88" t="str">
        <f aca="false">MID(A900,1,12)</f>
        <v>A.130.03.106</v>
      </c>
      <c r="D900" s="2" t="s">
        <v>1589</v>
      </c>
      <c r="E900" s="90" t="s">
        <v>255</v>
      </c>
      <c r="F900" s="91" t="str">
        <f aca="false">MID(A900, 21,85)</f>
        <v>Flexible Polymeer Foam (PE) chemical upcycled</v>
      </c>
      <c r="G900" s="133" t="n">
        <f aca="false">H900+I900+J900+K900</f>
        <v>0.351821612966146</v>
      </c>
      <c r="H900" s="149" t="n">
        <f aca="false">N900+O900+P900+Q900</f>
        <v>0.0373228839</v>
      </c>
      <c r="I900" s="149" t="n">
        <f aca="false">L900+M900+R900+V900+T900</f>
        <v>0.076012907954</v>
      </c>
      <c r="J900" s="150" t="n">
        <f aca="false">S900+U900+W900+X900</f>
        <v>-0.00124954888785402</v>
      </c>
      <c r="K900" s="149" t="n">
        <v>0.23973537</v>
      </c>
      <c r="L900" s="157" t="n">
        <v>0.016564338</v>
      </c>
      <c r="M900" s="130" t="n">
        <v>0.00090828803</v>
      </c>
      <c r="N900" s="157" t="n">
        <v>0.0019333639</v>
      </c>
      <c r="O900" s="130" t="n">
        <v>0.021172549</v>
      </c>
      <c r="P900" s="130" t="n">
        <v>0.0092259948</v>
      </c>
      <c r="Q900" s="130" t="n">
        <v>0.0049909762</v>
      </c>
      <c r="R900" s="130" t="n">
        <v>0.057145291</v>
      </c>
      <c r="S900" s="157" t="n">
        <v>-4.0138011E-005</v>
      </c>
      <c r="T900" s="130" t="n">
        <v>0.0013576324</v>
      </c>
      <c r="U900" s="130" t="n">
        <v>0.0039912343</v>
      </c>
      <c r="V900" s="157" t="n">
        <v>3.7358524E-005</v>
      </c>
      <c r="W900" s="130" t="n">
        <v>-0.0052006452</v>
      </c>
      <c r="X900" s="130" t="n">
        <v>2.314598E-011</v>
      </c>
      <c r="Z900" s="151" t="n">
        <f aca="false">K900/0.15</f>
        <v>1.5982358</v>
      </c>
      <c r="AB900" s="133" t="n">
        <f aca="false">K900</f>
        <v>0.23973537</v>
      </c>
      <c r="AC900" s="133" t="n">
        <f aca="false">L900+M900+N900+O900+P900+Q900+R900</f>
        <v>0.11194080093</v>
      </c>
      <c r="AD900" s="133" t="n">
        <f aca="false">L900+M900+R900+W900</f>
        <v>0.06941727183</v>
      </c>
      <c r="AE900" s="133" t="n">
        <f aca="false">V900+L900+M900+R900+T900</f>
        <v>0.076012907954</v>
      </c>
      <c r="AF900" s="133" t="n">
        <f aca="false">S900+U900+X900</f>
        <v>0.00395109631214598</v>
      </c>
      <c r="AH900" s="0" t="n">
        <v>36.170052</v>
      </c>
      <c r="AI900" s="96" t="n">
        <v>34.754826</v>
      </c>
      <c r="AJ900" s="96" t="n">
        <v>-0.27689673</v>
      </c>
      <c r="AK900" s="96" t="n">
        <v>0</v>
      </c>
      <c r="AL900" s="96" t="n">
        <v>1.7132525</v>
      </c>
      <c r="AM900" s="96" t="n">
        <v>0.031796835</v>
      </c>
      <c r="AN900" s="96" t="n">
        <v>-0.052927221</v>
      </c>
      <c r="AP900" s="95" t="n">
        <v>0.039044156</v>
      </c>
      <c r="AQ900" s="95" t="n">
        <v>0.035245739</v>
      </c>
      <c r="AR900" s="95" t="n">
        <v>0.0013184549</v>
      </c>
      <c r="AS900" s="95" t="n">
        <v>0.0024799621</v>
      </c>
      <c r="AT900" s="152" t="n">
        <f aca="false">AW900+AZ900+BA900+BB900+BC900+BK900+BL900+BP900</f>
        <v>2.1130538653791E-006</v>
      </c>
      <c r="AU900" s="152" t="n">
        <f aca="false">AX900+AY900+BD900+BE900+BF900+BG900+BH900+BI900+BJ900+BM900+BQ900+BR900</f>
        <v>4.87594256646664E-009</v>
      </c>
      <c r="AV900" s="153" t="n">
        <f aca="false">BN900+BO900</f>
        <v>0.347333628105</v>
      </c>
      <c r="AW900" s="154" t="n">
        <v>1.4831828E-006</v>
      </c>
      <c r="AX900" s="154" t="n">
        <v>4.4751199E-009</v>
      </c>
      <c r="AY900" s="154" t="n">
        <v>1.2226667E-013</v>
      </c>
      <c r="AZ900" s="154" t="n">
        <v>3.2702991E-012</v>
      </c>
      <c r="BA900" s="154" t="n">
        <v>0</v>
      </c>
      <c r="BB900" s="154" t="n">
        <v>2.0509548E-010</v>
      </c>
      <c r="BC900" s="154" t="n">
        <v>6.1872985E-007</v>
      </c>
      <c r="BD900" s="154" t="n">
        <v>3.8056309E-011</v>
      </c>
      <c r="BE900" s="154" t="n">
        <v>3.5856388E-010</v>
      </c>
      <c r="BF900" s="154" t="n">
        <v>3.7366097E-014</v>
      </c>
      <c r="BG900" s="154" t="n">
        <v>5.5498097E-016</v>
      </c>
      <c r="BH900" s="154" t="n">
        <v>2.8453206E-012</v>
      </c>
      <c r="BI900" s="154" t="n">
        <v>3.4683608E-013</v>
      </c>
      <c r="BJ900" s="154" t="n">
        <v>7.2498217E-014</v>
      </c>
      <c r="BK900" s="154" t="n">
        <v>1.2589565E-009</v>
      </c>
      <c r="BL900" s="154" t="n">
        <v>9.5460211E-009</v>
      </c>
      <c r="BM900" s="154" t="n">
        <v>3.1269062E-020</v>
      </c>
      <c r="BN900" s="154" t="n">
        <v>-3.441895E-006</v>
      </c>
      <c r="BO900" s="154" t="n">
        <v>0.34733707</v>
      </c>
      <c r="BP900" s="154" t="n">
        <v>1.27872E-010</v>
      </c>
      <c r="BQ900" s="154" t="n">
        <v>7.776E-013</v>
      </c>
      <c r="BR900" s="154" t="n">
        <v>3.47904E-017</v>
      </c>
      <c r="BT900" s="96" t="n">
        <v>0.00013250113</v>
      </c>
      <c r="BU900" s="96" t="n">
        <v>2.5060148E-006</v>
      </c>
      <c r="BV900" s="96" t="n">
        <v>4.4563055E-005</v>
      </c>
      <c r="BW900" s="96" t="n">
        <v>6.6893384E-006</v>
      </c>
      <c r="BX900" s="96" t="n">
        <v>1.9732106E-005</v>
      </c>
      <c r="BY900" s="96" t="n">
        <v>6.7310899E-008</v>
      </c>
      <c r="BZ900" s="96" t="n">
        <v>9.183156E-010</v>
      </c>
      <c r="CA900" s="96" t="n">
        <v>1.0137633E-007</v>
      </c>
      <c r="CB900" s="96" t="n">
        <v>1.26513E-005</v>
      </c>
      <c r="CC900" s="96" t="n">
        <v>4.2055135E-006</v>
      </c>
      <c r="CD900" s="96" t="n">
        <v>0</v>
      </c>
      <c r="CE900" s="96" t="n">
        <v>6.9147543E-017</v>
      </c>
      <c r="CF900" s="96" t="n">
        <v>5.6617739E-013</v>
      </c>
      <c r="CG900" s="96" t="n">
        <v>5.2616994E-007</v>
      </c>
      <c r="CH900" s="96" t="n">
        <v>4.1426931E-005</v>
      </c>
      <c r="CI900" s="96" t="n">
        <v>1.2740208E-008</v>
      </c>
      <c r="CJ900" s="96" t="n">
        <v>1.8356957E-008</v>
      </c>
      <c r="CL900" s="155" t="n">
        <v>4.7922026E-013</v>
      </c>
      <c r="CM900" s="155" t="n">
        <v>1.5982442</v>
      </c>
      <c r="CN900" s="156" t="n">
        <v>0.014487416</v>
      </c>
      <c r="CO900" s="155" t="n">
        <v>0.0017298971</v>
      </c>
      <c r="CP900" s="155" t="n">
        <v>1.4117571E-009</v>
      </c>
      <c r="CQ900" s="155" t="n">
        <v>1.6374044E-007</v>
      </c>
      <c r="CR900" s="155" t="n">
        <v>0.00059531406</v>
      </c>
      <c r="CS900" s="155" t="n">
        <v>0.28837979</v>
      </c>
      <c r="CT900" s="155" t="n">
        <v>2.5036686E-008</v>
      </c>
      <c r="CU900" s="155" t="n">
        <v>2.3678657E-005</v>
      </c>
      <c r="CW900" s="116"/>
      <c r="CX900" s="98"/>
    </row>
    <row r="901" customFormat="false" ht="13.8" hidden="false" customHeight="false" outlineLevel="0" collapsed="false">
      <c r="A901" s="0" t="s">
        <v>1602</v>
      </c>
      <c r="B901" s="26" t="s">
        <v>1567</v>
      </c>
      <c r="C901" s="88" t="str">
        <f aca="false">MID(A901,1,12)</f>
        <v>A.130.03.107</v>
      </c>
      <c r="D901" s="2" t="s">
        <v>1589</v>
      </c>
      <c r="E901" s="90" t="s">
        <v>255</v>
      </c>
      <c r="F901" s="91" t="str">
        <f aca="false">MID(A901, 21,85)</f>
        <v>Ionomer chemical upcycled</v>
      </c>
      <c r="G901" s="133" t="n">
        <f aca="false">H901+I901+J901+K901</f>
        <v>2.57353583827115</v>
      </c>
      <c r="H901" s="149" t="n">
        <f aca="false">N901+O901+P901+Q901</f>
        <v>0.181390712</v>
      </c>
      <c r="I901" s="149" t="n">
        <f aca="false">L901+M901+R901+V901+T901</f>
        <v>0.692273028418</v>
      </c>
      <c r="J901" s="150" t="n">
        <f aca="false">S901+U901+W901+X901</f>
        <v>0.00335209785314598</v>
      </c>
      <c r="K901" s="149" t="n">
        <v>1.69652</v>
      </c>
      <c r="L901" s="130" t="n">
        <v>0.52157322</v>
      </c>
      <c r="M901" s="130" t="n">
        <v>0.14911307</v>
      </c>
      <c r="N901" s="130" t="n">
        <v>0.12968836</v>
      </c>
      <c r="O901" s="130" t="n">
        <v>0.047937342</v>
      </c>
      <c r="P901" s="130" t="n">
        <v>0.0008774929</v>
      </c>
      <c r="Q901" s="130" t="n">
        <v>0.0028875171</v>
      </c>
      <c r="R901" s="157" t="n">
        <v>0.020170409</v>
      </c>
      <c r="S901" s="157" t="n">
        <v>0.00071756963</v>
      </c>
      <c r="T901" s="130" t="n">
        <v>0.0013576324</v>
      </c>
      <c r="U901" s="157" t="n">
        <v>0.0078351734</v>
      </c>
      <c r="V901" s="157" t="n">
        <v>5.8697018E-005</v>
      </c>
      <c r="W901" s="157" t="n">
        <v>-0.0052006452</v>
      </c>
      <c r="X901" s="130" t="n">
        <v>2.3145979E-011</v>
      </c>
      <c r="Z901" s="151" t="n">
        <f aca="false">K901/0.15</f>
        <v>11.3101333333333</v>
      </c>
      <c r="AB901" s="133" t="n">
        <f aca="false">K901</f>
        <v>1.69652</v>
      </c>
      <c r="AC901" s="133" t="n">
        <f aca="false">L901+M901+N901+O901+P901+Q901+R901</f>
        <v>0.872247411</v>
      </c>
      <c r="AD901" s="133" t="n">
        <f aca="false">L901+M901+R901+W901</f>
        <v>0.6856560538</v>
      </c>
      <c r="AE901" s="133" t="n">
        <f aca="false">V901+L901+M901+R901+T901</f>
        <v>0.692273028418</v>
      </c>
      <c r="AF901" s="133" t="n">
        <f aca="false">S901+U901+X901</f>
        <v>0.00855274305314598</v>
      </c>
      <c r="AH901" s="0" t="n">
        <v>132.26821</v>
      </c>
      <c r="AI901" s="96" t="n">
        <v>131.78249</v>
      </c>
      <c r="AJ901" s="96" t="n">
        <v>0.20061124</v>
      </c>
      <c r="AK901" s="96" t="n">
        <v>0</v>
      </c>
      <c r="AL901" s="96" t="n">
        <v>0.061252529</v>
      </c>
      <c r="AM901" s="96" t="n">
        <v>0.14647923</v>
      </c>
      <c r="AN901" s="96" t="n">
        <v>0.077371003</v>
      </c>
      <c r="AP901" s="95" t="n">
        <v>0.36666588</v>
      </c>
      <c r="AQ901" s="95" t="n">
        <v>0.34549793</v>
      </c>
      <c r="AR901" s="95" t="n">
        <v>0.011766894</v>
      </c>
      <c r="AS901" s="95" t="n">
        <v>0.0094010513</v>
      </c>
      <c r="AT901" s="152" t="n">
        <f aca="false">AW901+AZ901+BA901+BB901+BC901+BK901+BL901+BP901</f>
        <v>2.07133058804191E-005</v>
      </c>
      <c r="AU901" s="152" t="n">
        <f aca="false">AX901+AY901+BD901+BE901+BF901+BG901+BH901+BI901+BJ901+BM901+BQ901+BR901</f>
        <v>4.35166204863906E-008</v>
      </c>
      <c r="AV901" s="153" t="n">
        <f aca="false">BN901+BO901</f>
        <v>1.316673828492</v>
      </c>
      <c r="AW901" s="154" t="n">
        <v>1.0495824E-005</v>
      </c>
      <c r="AX901" s="154" t="n">
        <v>3.1668433E-008</v>
      </c>
      <c r="AY901" s="154" t="n">
        <v>8.6522683E-013</v>
      </c>
      <c r="AZ901" s="154" t="n">
        <v>3.2702991E-012</v>
      </c>
      <c r="BA901" s="154" t="n">
        <v>0</v>
      </c>
      <c r="BB901" s="154" t="n">
        <v>3.5599035E-009</v>
      </c>
      <c r="BC901" s="154" t="n">
        <v>1.021E-005</v>
      </c>
      <c r="BD901" s="154" t="n">
        <v>8.0292911E-010</v>
      </c>
      <c r="BE901" s="154" t="n">
        <v>1.1041783E-008</v>
      </c>
      <c r="BF901" s="154" t="n">
        <v>3.7366097E-014</v>
      </c>
      <c r="BG901" s="154" t="n">
        <v>5.5498097E-016</v>
      </c>
      <c r="BH901" s="154" t="n">
        <v>1.6451773E-012</v>
      </c>
      <c r="BI901" s="154" t="n">
        <v>1.2421592E-013</v>
      </c>
      <c r="BJ901" s="154" t="n">
        <v>2.5200441E-014</v>
      </c>
      <c r="BK901" s="154" t="n">
        <v>1.7684022E-010</v>
      </c>
      <c r="BL901" s="154" t="n">
        <v>3.6139944E-009</v>
      </c>
      <c r="BM901" s="154" t="n">
        <v>3.1269062E-020</v>
      </c>
      <c r="BN901" s="154" t="n">
        <v>6.0128492E-005</v>
      </c>
      <c r="BO901" s="154" t="n">
        <v>1.3166137</v>
      </c>
      <c r="BP901" s="154" t="n">
        <v>1.27872E-010</v>
      </c>
      <c r="BQ901" s="154" t="n">
        <v>7.776E-013</v>
      </c>
      <c r="BR901" s="154" t="n">
        <v>3.47904E-017</v>
      </c>
      <c r="BT901" s="96" t="n">
        <v>0.00069271736</v>
      </c>
      <c r="BU901" s="96" t="n">
        <v>7.6159357E-005</v>
      </c>
      <c r="BV901" s="96" t="n">
        <v>0.00031535653</v>
      </c>
      <c r="BW901" s="96" t="n">
        <v>2.4247067E-006</v>
      </c>
      <c r="BX901" s="96" t="n">
        <v>0.00010435953</v>
      </c>
      <c r="BY901" s="96" t="n">
        <v>6.7310899E-008</v>
      </c>
      <c r="BZ901" s="96" t="n">
        <v>9.183156E-010</v>
      </c>
      <c r="CA901" s="96" t="n">
        <v>1.0137633E-007</v>
      </c>
      <c r="CB901" s="96" t="n">
        <v>1.3392875E-006</v>
      </c>
      <c r="CC901" s="96" t="n">
        <v>2.7909259E-006</v>
      </c>
      <c r="CD901" s="96" t="n">
        <v>0</v>
      </c>
      <c r="CE901" s="96" t="n">
        <v>6.9147543E-017</v>
      </c>
      <c r="CF901" s="96" t="n">
        <v>5.6617739E-013</v>
      </c>
      <c r="CG901" s="96" t="n">
        <v>2.9728303E-005</v>
      </c>
      <c r="CH901" s="96" t="n">
        <v>0.00016035802</v>
      </c>
      <c r="CI901" s="96" t="n">
        <v>1.2740219E-008</v>
      </c>
      <c r="CJ901" s="96" t="n">
        <v>1.8356957E-008</v>
      </c>
      <c r="CL901" s="155" t="n">
        <v>4.7922026E-013</v>
      </c>
      <c r="CM901" s="155" t="n">
        <v>11.310142</v>
      </c>
      <c r="CN901" s="156" t="n">
        <v>0.0027938771</v>
      </c>
      <c r="CO901" s="155" t="n">
        <v>0.052122441</v>
      </c>
      <c r="CP901" s="155" t="n">
        <v>7.6510517E-010</v>
      </c>
      <c r="CQ901" s="155" t="n">
        <v>9.1915614E-008</v>
      </c>
      <c r="CR901" s="155" t="n">
        <v>0.0043423091</v>
      </c>
      <c r="CS901" s="155" t="n">
        <v>0.10302751</v>
      </c>
      <c r="CT901" s="155" t="n">
        <v>2.5036686E-008</v>
      </c>
      <c r="CU901" s="155" t="n">
        <v>2.3678657E-005</v>
      </c>
      <c r="CW901" s="116"/>
      <c r="CX901" s="74"/>
    </row>
    <row r="902" customFormat="false" ht="13.8" hidden="false" customHeight="false" outlineLevel="0" collapsed="false">
      <c r="A902" s="0" t="s">
        <v>1603</v>
      </c>
      <c r="B902" s="26" t="s">
        <v>1567</v>
      </c>
      <c r="C902" s="88" t="str">
        <f aca="false">MID(A902,1,12)</f>
        <v>A.130.03.108</v>
      </c>
      <c r="D902" s="2" t="s">
        <v>1589</v>
      </c>
      <c r="E902" s="90" t="s">
        <v>255</v>
      </c>
      <c r="F902" s="91" t="str">
        <f aca="false">MID(A902, 21,85)</f>
        <v>PA-11 (Nylon-11) chemical upcycled - not biodegradable</v>
      </c>
      <c r="G902" s="133" t="n">
        <f aca="false">H902+I902+J902+K902</f>
        <v>0.7995301667</v>
      </c>
      <c r="H902" s="149" t="n">
        <f aca="false">N902+O902+P902+Q902</f>
        <v>0.0805332307</v>
      </c>
      <c r="I902" s="149" t="n">
        <f aca="false">L902+M902+R902+V902+T902</f>
        <v>0.173746936</v>
      </c>
      <c r="J902" s="150" t="n">
        <f aca="false">S902+U902+W902+X902</f>
        <v>0</v>
      </c>
      <c r="K902" s="149" t="n">
        <v>0.54525</v>
      </c>
      <c r="L902" s="130" t="n">
        <v>0.12927735</v>
      </c>
      <c r="M902" s="157" t="n">
        <v>0.019908531</v>
      </c>
      <c r="N902" s="130" t="n">
        <v>0.0103428</v>
      </c>
      <c r="O902" s="157" t="n">
        <v>0.0594683</v>
      </c>
      <c r="P902" s="130" t="n">
        <v>0.0004312937</v>
      </c>
      <c r="Q902" s="130" t="n">
        <v>0.010290837</v>
      </c>
      <c r="R902" s="157" t="n">
        <v>0.024561055</v>
      </c>
      <c r="S902" s="130" t="n">
        <v>0</v>
      </c>
      <c r="T902" s="130" t="n">
        <v>0</v>
      </c>
      <c r="U902" s="157" t="n">
        <v>0</v>
      </c>
      <c r="V902" s="157" t="n">
        <v>0</v>
      </c>
      <c r="W902" s="157" t="n">
        <v>0</v>
      </c>
      <c r="X902" s="130" t="n">
        <v>0</v>
      </c>
      <c r="Z902" s="151" t="n">
        <f aca="false">K902/0.15</f>
        <v>3.635</v>
      </c>
      <c r="AB902" s="133" t="n">
        <f aca="false">K902</f>
        <v>0.54525</v>
      </c>
      <c r="AC902" s="133" t="n">
        <f aca="false">L902+M902+N902+O902+P902+Q902+R902</f>
        <v>0.2542801667</v>
      </c>
      <c r="AD902" s="133" t="n">
        <f aca="false">L902+M902+R902+W902</f>
        <v>0.173746936</v>
      </c>
      <c r="AE902" s="133" t="n">
        <f aca="false">V902+L902+M902+R902+T902</f>
        <v>0.173746936</v>
      </c>
      <c r="AF902" s="133" t="n">
        <f aca="false">S902+U902+X902</f>
        <v>0</v>
      </c>
      <c r="AH902" s="0" t="n">
        <v>66.0698</v>
      </c>
      <c r="AI902" s="96" t="n">
        <v>9.324</v>
      </c>
      <c r="AJ902" s="96" t="n">
        <v>0</v>
      </c>
      <c r="AK902" s="96" t="n">
        <v>0</v>
      </c>
      <c r="AL902" s="96" t="n">
        <v>56.7458</v>
      </c>
      <c r="AM902" s="96" t="n">
        <v>0</v>
      </c>
      <c r="AN902" s="96" t="n">
        <v>0</v>
      </c>
      <c r="AP902" s="95" t="n">
        <v>0.11512964</v>
      </c>
      <c r="AQ902" s="95" t="n">
        <v>0.11109173</v>
      </c>
      <c r="AR902" s="95" t="n">
        <v>0.0035137193</v>
      </c>
      <c r="AS902" s="95" t="n">
        <v>0.00052419024</v>
      </c>
      <c r="AT902" s="152" t="n">
        <f aca="false">AW902+AZ902+BA902+BB902+BC902+BK902+BL902+BP902</f>
        <v>6.6601754104E-006</v>
      </c>
      <c r="AU902" s="152" t="n">
        <f aca="false">AX902+AY902+BD902+BE902+BF902+BG902+BH902+BI902+BJ902+BM902+BQ902+BR902</f>
        <v>1.29945239639E-008</v>
      </c>
      <c r="AV902" s="153" t="n">
        <f aca="false">BN902+BO902</f>
        <v>0.073416</v>
      </c>
      <c r="AW902" s="154" t="n">
        <v>3.37328E-006</v>
      </c>
      <c r="AX902" s="154" t="n">
        <v>1.0178E-008</v>
      </c>
      <c r="AY902" s="154" t="n">
        <v>2.780775E-013</v>
      </c>
      <c r="AZ902" s="154" t="n">
        <v>0</v>
      </c>
      <c r="BA902" s="154" t="n">
        <v>0</v>
      </c>
      <c r="BB902" s="154" t="n">
        <v>3.3E-010</v>
      </c>
      <c r="BC902" s="154" t="n">
        <v>3.280607E-006</v>
      </c>
      <c r="BD902" s="154" t="n">
        <v>7.54E-011</v>
      </c>
      <c r="BE902" s="154" t="n">
        <v>2.7348E-009</v>
      </c>
      <c r="BF902" s="154" t="n">
        <v>0</v>
      </c>
      <c r="BG902" s="154" t="n">
        <v>0</v>
      </c>
      <c r="BH902" s="154" t="n">
        <v>5.862481E-012</v>
      </c>
      <c r="BI902" s="154" t="n">
        <v>1.4771427E-013</v>
      </c>
      <c r="BJ902" s="154" t="n">
        <v>3.569113E-014</v>
      </c>
      <c r="BK902" s="154" t="n">
        <v>1.947004E-010</v>
      </c>
      <c r="BL902" s="154" t="n">
        <v>5.76371E-009</v>
      </c>
      <c r="BM902" s="154" t="n">
        <v>0</v>
      </c>
      <c r="BN902" s="154" t="n">
        <v>0</v>
      </c>
      <c r="BO902" s="154" t="n">
        <v>0.073416</v>
      </c>
      <c r="BP902" s="154" t="n">
        <v>0</v>
      </c>
      <c r="BQ902" s="154" t="n">
        <v>0</v>
      </c>
      <c r="BR902" s="154" t="n">
        <v>0</v>
      </c>
      <c r="BT902" s="96" t="n">
        <v>0.00021414722</v>
      </c>
      <c r="BU902" s="96" t="n">
        <v>1.8854538E-005</v>
      </c>
      <c r="BV902" s="96" t="n">
        <v>0.00010135345</v>
      </c>
      <c r="BW902" s="96" t="n">
        <v>2.8790397E-006</v>
      </c>
      <c r="BX902" s="96" t="n">
        <v>6.8760026E-005</v>
      </c>
      <c r="BY902" s="96" t="n">
        <v>0</v>
      </c>
      <c r="BZ902" s="96" t="n">
        <v>0</v>
      </c>
      <c r="CA902" s="96" t="n">
        <v>0</v>
      </c>
      <c r="CB902" s="96" t="n">
        <v>1.0901889E-006</v>
      </c>
      <c r="CC902" s="96" t="n">
        <v>7.2576962E-006</v>
      </c>
      <c r="CD902" s="96" t="n">
        <v>0</v>
      </c>
      <c r="CE902" s="96" t="n">
        <v>0</v>
      </c>
      <c r="CF902" s="96" t="n">
        <v>0</v>
      </c>
      <c r="CG902" s="96" t="n">
        <v>3.20099E-006</v>
      </c>
      <c r="CH902" s="96" t="n">
        <v>1.0751295E-005</v>
      </c>
      <c r="CI902" s="96" t="n">
        <v>0</v>
      </c>
      <c r="CJ902" s="96" t="n">
        <v>0</v>
      </c>
      <c r="CL902" s="155" t="n">
        <v>0</v>
      </c>
      <c r="CM902" s="155" t="n">
        <v>3.635</v>
      </c>
      <c r="CN902" s="156" t="n">
        <v>0.00899503</v>
      </c>
      <c r="CO902" s="155" t="n">
        <v>0.0129</v>
      </c>
      <c r="CP902" s="155" t="n">
        <v>2.6602515E-009</v>
      </c>
      <c r="CQ902" s="155" t="n">
        <v>3.171692E-007</v>
      </c>
      <c r="CR902" s="155" t="n">
        <v>0.0022713332</v>
      </c>
      <c r="CS902" s="155" t="n">
        <v>0.12691379</v>
      </c>
      <c r="CT902" s="155" t="n">
        <v>0</v>
      </c>
      <c r="CU902" s="155" t="n">
        <v>0</v>
      </c>
      <c r="CW902" s="116"/>
      <c r="CX902" s="74"/>
    </row>
    <row r="903" customFormat="false" ht="13.8" hidden="false" customHeight="false" outlineLevel="0" collapsed="false">
      <c r="A903" s="0" t="s">
        <v>1604</v>
      </c>
      <c r="B903" s="26" t="s">
        <v>1567</v>
      </c>
      <c r="C903" s="88" t="str">
        <f aca="false">MID(A903,1,12)</f>
        <v>A.130.03.109</v>
      </c>
      <c r="D903" s="2" t="s">
        <v>1589</v>
      </c>
      <c r="E903" s="90" t="s">
        <v>255</v>
      </c>
      <c r="F903" s="91" t="str">
        <f aca="false">MID(A903, 21,85)</f>
        <v>PA (Nylons) chemical upcycled</v>
      </c>
      <c r="G903" s="133" t="n">
        <f aca="false">H903+I903+J903+K903</f>
        <v>0.811836972465346</v>
      </c>
      <c r="H903" s="149" t="n">
        <f aca="false">N903+O903+P903+Q903</f>
        <v>0.03155496303</v>
      </c>
      <c r="I903" s="149" t="n">
        <f aca="false">L903+M903+R903+V903+T903</f>
        <v>0.088288951323</v>
      </c>
      <c r="J903" s="150" t="n">
        <f aca="false">S903+U903+W903+X903</f>
        <v>0.00052143811234598</v>
      </c>
      <c r="K903" s="149" t="n">
        <v>0.69147162</v>
      </c>
      <c r="L903" s="130" t="n">
        <v>0.0068785582</v>
      </c>
      <c r="M903" s="157" t="n">
        <v>-0.0037865218</v>
      </c>
      <c r="N903" s="130" t="n">
        <v>0.018696044</v>
      </c>
      <c r="O903" s="157" t="n">
        <v>0.005192218</v>
      </c>
      <c r="P903" s="130" t="n">
        <v>0.00073634023</v>
      </c>
      <c r="Q903" s="130" t="n">
        <v>0.0069303608</v>
      </c>
      <c r="R903" s="157" t="n">
        <v>0.083801924</v>
      </c>
      <c r="S903" s="157" t="n">
        <v>7.0501892E-006</v>
      </c>
      <c r="T903" s="130" t="n">
        <v>0.0013576324</v>
      </c>
      <c r="U903" s="157" t="n">
        <v>0.0045949368</v>
      </c>
      <c r="V903" s="157" t="n">
        <v>3.7358523E-005</v>
      </c>
      <c r="W903" s="157" t="n">
        <v>-0.0040805489</v>
      </c>
      <c r="X903" s="130" t="n">
        <v>2.3145979E-011</v>
      </c>
      <c r="Z903" s="151" t="n">
        <f aca="false">K903/0.15</f>
        <v>4.6098108</v>
      </c>
      <c r="AB903" s="133" t="n">
        <f aca="false">K903</f>
        <v>0.69147162</v>
      </c>
      <c r="AC903" s="133" t="n">
        <f aca="false">L903+M903+N903+O903+P903+Q903+R903</f>
        <v>0.11844892343</v>
      </c>
      <c r="AD903" s="133" t="n">
        <f aca="false">L903+M903+R903+W903</f>
        <v>0.0828134115</v>
      </c>
      <c r="AE903" s="133" t="n">
        <f aca="false">V903+L903+M903+R903+T903</f>
        <v>0.088288951323</v>
      </c>
      <c r="AF903" s="133" t="n">
        <f aca="false">S903+U903+X903</f>
        <v>0.00460198701234598</v>
      </c>
      <c r="AH903" s="0" t="n">
        <v>62.497481</v>
      </c>
      <c r="AI903" s="96" t="n">
        <v>58.098216</v>
      </c>
      <c r="AJ903" s="96" t="n">
        <v>-0.20190262</v>
      </c>
      <c r="AK903" s="96" t="n">
        <v>0</v>
      </c>
      <c r="AL903" s="96" t="n">
        <v>4.6042562</v>
      </c>
      <c r="AM903" s="96" t="n">
        <v>0.035347745</v>
      </c>
      <c r="AN903" s="96" t="n">
        <v>-0.038436782</v>
      </c>
      <c r="AP903" s="95" t="n">
        <v>0.082524469</v>
      </c>
      <c r="AQ903" s="95" t="n">
        <v>0.074810763</v>
      </c>
      <c r="AR903" s="95" t="n">
        <v>0.0035669971</v>
      </c>
      <c r="AS903" s="95" t="n">
        <v>0.0041467084</v>
      </c>
      <c r="AT903" s="152" t="n">
        <f aca="false">AW903+AZ903+BA903+BB903+BC903+BK903+BL903+BP903</f>
        <v>4.4850577247991E-006</v>
      </c>
      <c r="AU903" s="152" t="n">
        <f aca="false">AX903+AY903+BD903+BE903+BF903+BG903+BH903+BI903+BJ903+BM903+BQ903+BR903</f>
        <v>1.31915573299926E-008</v>
      </c>
      <c r="AV903" s="153" t="n">
        <f aca="false">BN903+BO903</f>
        <v>0.58077148711502</v>
      </c>
      <c r="AW903" s="154" t="n">
        <v>4.2779244E-006</v>
      </c>
      <c r="AX903" s="154" t="n">
        <v>1.290753E-008</v>
      </c>
      <c r="AY903" s="154" t="n">
        <v>3.5265215E-013</v>
      </c>
      <c r="AZ903" s="154" t="n">
        <v>3.2702991E-012</v>
      </c>
      <c r="BA903" s="154" t="n">
        <v>0</v>
      </c>
      <c r="BB903" s="154" t="n">
        <v>5.8559948E-010</v>
      </c>
      <c r="BC903" s="154" t="n">
        <v>1.921628E-007</v>
      </c>
      <c r="BD903" s="154" t="n">
        <v>1.2464271E-010</v>
      </c>
      <c r="BE903" s="154" t="n">
        <v>1.5366588E-010</v>
      </c>
      <c r="BF903" s="154" t="n">
        <v>3.7366097E-014</v>
      </c>
      <c r="BG903" s="154" t="n">
        <v>5.5498097E-016</v>
      </c>
      <c r="BH903" s="154" t="n">
        <v>3.9482598E-012</v>
      </c>
      <c r="BI903" s="154" t="n">
        <v>5.0623602E-013</v>
      </c>
      <c r="BJ903" s="154" t="n">
        <v>9.6036123E-014</v>
      </c>
      <c r="BK903" s="154" t="n">
        <v>3.4436402E-010</v>
      </c>
      <c r="BL903" s="154" t="n">
        <v>1.3909419E-008</v>
      </c>
      <c r="BM903" s="154" t="n">
        <v>3.1269062E-020</v>
      </c>
      <c r="BN903" s="154" t="n">
        <v>5.1711502E-007</v>
      </c>
      <c r="BO903" s="154" t="n">
        <v>0.58077097</v>
      </c>
      <c r="BP903" s="154" t="n">
        <v>1.27872E-010</v>
      </c>
      <c r="BQ903" s="154" t="n">
        <v>7.776E-013</v>
      </c>
      <c r="BR903" s="154" t="n">
        <v>3.47904E-017</v>
      </c>
      <c r="BT903" s="96" t="n">
        <v>0.00022511677</v>
      </c>
      <c r="BU903" s="96" t="n">
        <v>1.0933861E-006</v>
      </c>
      <c r="BV903" s="96" t="n">
        <v>0.00012853376</v>
      </c>
      <c r="BW903" s="96" t="n">
        <v>9.8262462E-006</v>
      </c>
      <c r="BX903" s="96" t="n">
        <v>4.2647974E-006</v>
      </c>
      <c r="BY903" s="96" t="n">
        <v>6.7310899E-008</v>
      </c>
      <c r="BZ903" s="96" t="n">
        <v>9.183156E-010</v>
      </c>
      <c r="CA903" s="96" t="n">
        <v>1.0137633E-007</v>
      </c>
      <c r="CB903" s="96" t="n">
        <v>1.3689992E-006</v>
      </c>
      <c r="CC903" s="96" t="n">
        <v>6.0465976E-006</v>
      </c>
      <c r="CD903" s="96" t="n">
        <v>0</v>
      </c>
      <c r="CE903" s="96" t="n">
        <v>6.9147543E-017</v>
      </c>
      <c r="CF903" s="96" t="n">
        <v>5.6617739E-013</v>
      </c>
      <c r="CG903" s="96" t="n">
        <v>3.6387491E-006</v>
      </c>
      <c r="CH903" s="96" t="n">
        <v>7.0143536E-005</v>
      </c>
      <c r="CI903" s="96" t="n">
        <v>1.2740209E-008</v>
      </c>
      <c r="CJ903" s="96" t="n">
        <v>1.8356957E-008</v>
      </c>
      <c r="CL903" s="155" t="n">
        <v>4.7922026E-013</v>
      </c>
      <c r="CM903" s="155" t="n">
        <v>4.6098192</v>
      </c>
      <c r="CN903" s="156" t="n">
        <v>0.0027938771</v>
      </c>
      <c r="CO903" s="155" t="n">
        <v>0.00076339712</v>
      </c>
      <c r="CP903" s="155" t="n">
        <v>1.8513632E-009</v>
      </c>
      <c r="CQ903" s="155" t="n">
        <v>2.283449E-007</v>
      </c>
      <c r="CR903" s="155" t="n">
        <v>0.00013773819</v>
      </c>
      <c r="CS903" s="155" t="n">
        <v>0.42178091</v>
      </c>
      <c r="CT903" s="155" t="n">
        <v>2.5036686E-008</v>
      </c>
      <c r="CU903" s="155" t="n">
        <v>2.3678657E-005</v>
      </c>
      <c r="CW903" s="116"/>
      <c r="CX903" s="74"/>
    </row>
    <row r="904" customFormat="false" ht="13.8" hidden="false" customHeight="false" outlineLevel="0" collapsed="false">
      <c r="A904" s="0" t="s">
        <v>1605</v>
      </c>
      <c r="B904" s="26" t="s">
        <v>1567</v>
      </c>
      <c r="C904" s="88" t="str">
        <f aca="false">MID(A904,1,12)</f>
        <v>A.130.03.110</v>
      </c>
      <c r="D904" s="2" t="s">
        <v>1589</v>
      </c>
      <c r="E904" s="90" t="s">
        <v>255</v>
      </c>
      <c r="F904" s="91" t="str">
        <f aca="false">MID(A904, 21,85)</f>
        <v>PC (Polycarbonate) chemical upclycled</v>
      </c>
      <c r="G904" s="133" t="n">
        <f aca="false">H904+I904+J904+K904</f>
        <v>0.658669320435146</v>
      </c>
      <c r="H904" s="149" t="n">
        <f aca="false">N904+O904+P904+Q904</f>
        <v>0.1333088109</v>
      </c>
      <c r="I904" s="149" t="n">
        <f aca="false">L904+M904+R904+V904+T904</f>
        <v>0.021465523723</v>
      </c>
      <c r="J904" s="150" t="n">
        <f aca="false">S904+U904+W904+X904</f>
        <v>-0.000714134187854022</v>
      </c>
      <c r="K904" s="149" t="n">
        <v>0.50460912</v>
      </c>
      <c r="L904" s="130" t="n">
        <v>0.028474891</v>
      </c>
      <c r="M904" s="157" t="n">
        <v>-0.0013489089</v>
      </c>
      <c r="N904" s="130" t="n">
        <v>-0.0030073121</v>
      </c>
      <c r="O904" s="130" t="n">
        <v>0.041058059</v>
      </c>
      <c r="P904" s="130" t="n">
        <v>0.082850854</v>
      </c>
      <c r="Q904" s="130" t="n">
        <v>0.01240721</v>
      </c>
      <c r="R904" s="157" t="n">
        <v>-0.0070554493</v>
      </c>
      <c r="S904" s="157" t="n">
        <v>-2.5871811E-005</v>
      </c>
      <c r="T904" s="130" t="n">
        <v>0.0013576324</v>
      </c>
      <c r="U904" s="157" t="n">
        <v>0.004173749</v>
      </c>
      <c r="V904" s="157" t="n">
        <v>3.7358523E-005</v>
      </c>
      <c r="W904" s="130" t="n">
        <v>-0.0048620114</v>
      </c>
      <c r="X904" s="130" t="n">
        <v>2.3145979E-011</v>
      </c>
      <c r="Z904" s="151" t="n">
        <f aca="false">K904/0.15</f>
        <v>3.3640608</v>
      </c>
      <c r="AB904" s="133" t="n">
        <f aca="false">K904</f>
        <v>0.50460912</v>
      </c>
      <c r="AC904" s="133" t="n">
        <f aca="false">L904+M904+N904+O904+P904+Q904+R904</f>
        <v>0.1533793437</v>
      </c>
      <c r="AD904" s="133" t="n">
        <f aca="false">L904+M904+R904+W904</f>
        <v>0.0152085214</v>
      </c>
      <c r="AE904" s="133" t="n">
        <f aca="false">V904+L904+M904+R904+T904</f>
        <v>0.021465523723</v>
      </c>
      <c r="AF904" s="133" t="n">
        <f aca="false">S904+U904+X904</f>
        <v>0.00414787721214598</v>
      </c>
      <c r="AH904" s="0" t="n">
        <v>62.732563</v>
      </c>
      <c r="AI904" s="96" t="n">
        <v>56.734409</v>
      </c>
      <c r="AJ904" s="96" t="n">
        <v>-0.25422409</v>
      </c>
      <c r="AK904" s="96" t="n">
        <v>0</v>
      </c>
      <c r="AL904" s="96" t="n">
        <v>6.2680537</v>
      </c>
      <c r="AM904" s="96" t="n">
        <v>0.032870366</v>
      </c>
      <c r="AN904" s="96" t="n">
        <v>-0.04854639</v>
      </c>
      <c r="AP904" s="95" t="n">
        <v>0.078159309</v>
      </c>
      <c r="AQ904" s="95" t="n">
        <v>0.071395434</v>
      </c>
      <c r="AR904" s="95" t="n">
        <v>0.0027145627</v>
      </c>
      <c r="AS904" s="95" t="n">
        <v>0.0040493129</v>
      </c>
      <c r="AT904" s="152" t="n">
        <f aca="false">AW904+AZ904+BA904+BB904+BC904+BK904+BL904+BP904</f>
        <v>4.2803017511771E-006</v>
      </c>
      <c r="AU904" s="152" t="n">
        <f aca="false">AX904+AY904+BD904+BE904+BF904+BG904+BH904+BI904+BJ904+BM904+BQ904+BR904</f>
        <v>1.00390631463006E-008</v>
      </c>
      <c r="AV904" s="153" t="n">
        <f aca="false">BN904+BO904</f>
        <v>0.567130655015</v>
      </c>
      <c r="AW904" s="154" t="n">
        <v>3.1218684E-006</v>
      </c>
      <c r="AX904" s="154" t="n">
        <v>9.4194299E-009</v>
      </c>
      <c r="AY904" s="154" t="n">
        <v>2.5735228E-013</v>
      </c>
      <c r="AZ904" s="154" t="n">
        <v>3.2702991E-012</v>
      </c>
      <c r="BA904" s="154" t="n">
        <v>0</v>
      </c>
      <c r="BB904" s="154" t="n">
        <v>4.2579478E-011</v>
      </c>
      <c r="BC904" s="154" t="n">
        <v>1.1469567E-006</v>
      </c>
      <c r="BD904" s="154" t="n">
        <v>9.1270861E-013</v>
      </c>
      <c r="BE904" s="154" t="n">
        <v>6.1052588E-010</v>
      </c>
      <c r="BF904" s="154" t="n">
        <v>3.7366097E-014</v>
      </c>
      <c r="BG904" s="154" t="n">
        <v>5.5498097E-016</v>
      </c>
      <c r="BH904" s="154" t="n">
        <v>7.0874661E-012</v>
      </c>
      <c r="BI904" s="154" t="n">
        <v>-3.270576E-014</v>
      </c>
      <c r="BJ904" s="154" t="n">
        <v>6.6989171E-014</v>
      </c>
      <c r="BK904" s="154" t="n">
        <v>9.7877596E-009</v>
      </c>
      <c r="BL904" s="154" t="n">
        <v>1.5151698E-009</v>
      </c>
      <c r="BM904" s="154" t="n">
        <v>3.1269062E-020</v>
      </c>
      <c r="BN904" s="154" t="n">
        <v>-2.244985E-006</v>
      </c>
      <c r="BO904" s="154" t="n">
        <v>0.5671329</v>
      </c>
      <c r="BP904" s="154" t="n">
        <v>1.27872E-010</v>
      </c>
      <c r="BQ904" s="154" t="n">
        <v>7.776E-013</v>
      </c>
      <c r="BR904" s="154" t="n">
        <v>3.47904E-017</v>
      </c>
      <c r="BT904" s="96" t="n">
        <v>0.00032422442</v>
      </c>
      <c r="BU904" s="96" t="n">
        <v>4.243117E-006</v>
      </c>
      <c r="BV904" s="96" t="n">
        <v>9.3798942E-005</v>
      </c>
      <c r="BW904" s="96" t="n">
        <v>-8.2617847E-007</v>
      </c>
      <c r="BX904" s="96" t="n">
        <v>3.8962142E-005</v>
      </c>
      <c r="BY904" s="96" t="n">
        <v>6.7310899E-008</v>
      </c>
      <c r="BZ904" s="96" t="n">
        <v>9.183156E-010</v>
      </c>
      <c r="CA904" s="96" t="n">
        <v>1.0137633E-007</v>
      </c>
      <c r="CB904" s="96" t="n">
        <v>0.0001117714</v>
      </c>
      <c r="CC904" s="96" t="n">
        <v>7.9510389E-006</v>
      </c>
      <c r="CD904" s="96" t="n">
        <v>0</v>
      </c>
      <c r="CE904" s="96" t="n">
        <v>6.9147543E-017</v>
      </c>
      <c r="CF904" s="96" t="n">
        <v>5.6617739E-013</v>
      </c>
      <c r="CG904" s="96" t="n">
        <v>-3.0550632E-007</v>
      </c>
      <c r="CH904" s="96" t="n">
        <v>6.842876E-005</v>
      </c>
      <c r="CI904" s="96" t="n">
        <v>1.2740208E-008</v>
      </c>
      <c r="CJ904" s="96" t="n">
        <v>1.8356957E-008</v>
      </c>
      <c r="CL904" s="155" t="n">
        <v>4.7922026E-013</v>
      </c>
      <c r="CM904" s="155" t="n">
        <v>3.3640692</v>
      </c>
      <c r="CN904" s="156" t="n">
        <v>0.009360249</v>
      </c>
      <c r="CO904" s="155" t="n">
        <v>0.0029183971</v>
      </c>
      <c r="CP904" s="155" t="n">
        <v>3.944386E-009</v>
      </c>
      <c r="CQ904" s="155" t="n">
        <v>3.7437759E-007</v>
      </c>
      <c r="CR904" s="155" t="n">
        <v>0.0011638426</v>
      </c>
      <c r="CS904" s="155" t="n">
        <v>-0.026039834</v>
      </c>
      <c r="CT904" s="155" t="n">
        <v>2.5036686E-008</v>
      </c>
      <c r="CU904" s="155" t="n">
        <v>2.3678657E-005</v>
      </c>
      <c r="CW904" s="116"/>
      <c r="CX904" s="74"/>
    </row>
    <row r="905" customFormat="false" ht="13.8" hidden="false" customHeight="false" outlineLevel="0" collapsed="false">
      <c r="A905" s="0" t="s">
        <v>1606</v>
      </c>
      <c r="B905" s="26" t="s">
        <v>1567</v>
      </c>
      <c r="C905" s="88" t="str">
        <f aca="false">MID(A905,1,12)</f>
        <v>A.130.03.111</v>
      </c>
      <c r="D905" s="2" t="s">
        <v>1589</v>
      </c>
      <c r="E905" s="90" t="s">
        <v>255</v>
      </c>
      <c r="F905" s="91" t="str">
        <f aca="false">MID(A905, 21,85)</f>
        <v>bio-PE (Polyethylene) chemical upcycled - non biodegradable</v>
      </c>
      <c r="G905" s="133" t="n">
        <f aca="false">H905+I905+J905+K905</f>
        <v>0.258096346655146</v>
      </c>
      <c r="H905" s="149" t="n">
        <f aca="false">N905+O905+P905+Q905</f>
        <v>0.0080331149</v>
      </c>
      <c r="I905" s="149" t="n">
        <f aca="false">L905+M905+R905+V905+T905</f>
        <v>0.022077410743</v>
      </c>
      <c r="J905" s="150" t="n">
        <f aca="false">S905+U905+W905+X905</f>
        <v>-0.00124954898785402</v>
      </c>
      <c r="K905" s="149" t="n">
        <v>0.22923537</v>
      </c>
      <c r="L905" s="130" t="n">
        <v>0.015762618</v>
      </c>
      <c r="M905" s="130" t="n">
        <v>0.00063925382</v>
      </c>
      <c r="N905" s="130" t="n">
        <v>-0.0049963121</v>
      </c>
      <c r="O905" s="157" t="n">
        <v>0.0068047192</v>
      </c>
      <c r="P905" s="130" t="n">
        <v>0.0048380502</v>
      </c>
      <c r="Q905" s="130" t="n">
        <v>0.0013866576</v>
      </c>
      <c r="R905" s="130" t="n">
        <v>0.0042805482</v>
      </c>
      <c r="S905" s="157" t="n">
        <v>-4.0138011E-005</v>
      </c>
      <c r="T905" s="130" t="n">
        <v>0.0013576322</v>
      </c>
      <c r="U905" s="157" t="n">
        <v>0.0039912342</v>
      </c>
      <c r="V905" s="157" t="n">
        <v>3.7358523E-005</v>
      </c>
      <c r="W905" s="130" t="n">
        <v>-0.0052006452</v>
      </c>
      <c r="X905" s="130" t="n">
        <v>2.3145979E-011</v>
      </c>
      <c r="Z905" s="151" t="n">
        <f aca="false">K905/0.15</f>
        <v>1.5282358</v>
      </c>
      <c r="AB905" s="133" t="n">
        <f aca="false">K905</f>
        <v>0.22923537</v>
      </c>
      <c r="AC905" s="133" t="n">
        <f aca="false">L905+M905+N905+O905+P905+Q905+R905</f>
        <v>0.02871553492</v>
      </c>
      <c r="AD905" s="133" t="n">
        <f aca="false">L905+M905+R905+W905</f>
        <v>0.01548177482</v>
      </c>
      <c r="AE905" s="133" t="n">
        <f aca="false">V905+L905+M905+R905+T905</f>
        <v>0.022077410743</v>
      </c>
      <c r="AF905" s="133" t="n">
        <f aca="false">S905+U905+X905</f>
        <v>0.00395109621214598</v>
      </c>
      <c r="AH905" s="0" t="n">
        <v>33.152052</v>
      </c>
      <c r="AI905" s="96" t="n">
        <v>32.444826</v>
      </c>
      <c r="AJ905" s="96" t="n">
        <v>-0.27689673</v>
      </c>
      <c r="AK905" s="96" t="n">
        <v>0</v>
      </c>
      <c r="AL905" s="96" t="n">
        <v>1.0052525</v>
      </c>
      <c r="AM905" s="96" t="n">
        <v>0.031796835</v>
      </c>
      <c r="AN905" s="96" t="n">
        <v>-0.052927221</v>
      </c>
      <c r="AP905" s="95" t="n">
        <v>0.033563391</v>
      </c>
      <c r="AQ905" s="95" t="n">
        <v>0.030001812</v>
      </c>
      <c r="AR905" s="95" t="n">
        <v>0.0012465507</v>
      </c>
      <c r="AS905" s="95" t="n">
        <v>0.0023150281</v>
      </c>
      <c r="AT905" s="152" t="n">
        <f aca="false">AW905+AZ905+BA905+BB905+BC905+BK905+BL905+BP905</f>
        <v>1.7986697661871E-006</v>
      </c>
      <c r="AU905" s="152" t="n">
        <f aca="false">AX905+AY905+BD905+BE905+BF905+BG905+BH905+BI905+BJ905+BM905+BQ905+BR905</f>
        <v>4.61002473403464E-009</v>
      </c>
      <c r="AV905" s="153" t="n">
        <f aca="false">BN905+BO905</f>
        <v>0.324233628105</v>
      </c>
      <c r="AW905" s="154" t="n">
        <v>1.4182228E-006</v>
      </c>
      <c r="AX905" s="154" t="n">
        <v>4.2791199E-009</v>
      </c>
      <c r="AY905" s="154" t="n">
        <v>1.1691167E-013</v>
      </c>
      <c r="AZ905" s="154" t="n">
        <v>3.2702991E-012</v>
      </c>
      <c r="BA905" s="154" t="n">
        <v>0</v>
      </c>
      <c r="BB905" s="154" t="n">
        <v>-1.6004522E-011</v>
      </c>
      <c r="BC905" s="154" t="n">
        <v>3.7879915E-007</v>
      </c>
      <c r="BD905" s="154" t="n">
        <v>-1.2461691E-011</v>
      </c>
      <c r="BE905" s="154" t="n">
        <v>3.4160388E-010</v>
      </c>
      <c r="BF905" s="154" t="n">
        <v>3.7366097E-014</v>
      </c>
      <c r="BG905" s="154" t="n">
        <v>5.5498097E-016</v>
      </c>
      <c r="BH905" s="154" t="n">
        <v>7.9104729E-013</v>
      </c>
      <c r="BI905" s="154" t="n">
        <v>2.9105914E-014</v>
      </c>
      <c r="BJ905" s="154" t="n">
        <v>1.0024261E-014</v>
      </c>
      <c r="BK905" s="154" t="n">
        <v>5.9036427E-010</v>
      </c>
      <c r="BL905" s="154" t="n">
        <v>9.4231414E-010</v>
      </c>
      <c r="BM905" s="154" t="n">
        <v>3.1269062E-020</v>
      </c>
      <c r="BN905" s="154" t="n">
        <v>-3.441895E-006</v>
      </c>
      <c r="BO905" s="154" t="n">
        <v>0.32423707</v>
      </c>
      <c r="BP905" s="154" t="n">
        <v>1.27872E-010</v>
      </c>
      <c r="BQ905" s="154" t="n">
        <v>7.776E-013</v>
      </c>
      <c r="BR905" s="154" t="n">
        <v>3.47904E-017</v>
      </c>
      <c r="BT905" s="96" t="n">
        <v>9.7691295E-005</v>
      </c>
      <c r="BU905" s="96" t="n">
        <v>2.3890874E-006</v>
      </c>
      <c r="BV905" s="96" t="n">
        <v>4.2611269E-005</v>
      </c>
      <c r="BW905" s="96" t="n">
        <v>4.9605353E-007</v>
      </c>
      <c r="BX905" s="96" t="n">
        <v>6.7754289E-006</v>
      </c>
      <c r="BY905" s="96" t="n">
        <v>6.7310899E-008</v>
      </c>
      <c r="BZ905" s="96" t="n">
        <v>9.183156E-010</v>
      </c>
      <c r="CA905" s="96" t="n">
        <v>1.0137633E-007</v>
      </c>
      <c r="CB905" s="96" t="n">
        <v>6.5578625E-006</v>
      </c>
      <c r="CC905" s="96" t="n">
        <v>8.5584008E-007</v>
      </c>
      <c r="CD905" s="96" t="n">
        <v>0</v>
      </c>
      <c r="CE905" s="96" t="n">
        <v>6.9147543E-017</v>
      </c>
      <c r="CF905" s="96" t="n">
        <v>5.6617739E-013</v>
      </c>
      <c r="CG905" s="96" t="n">
        <v>-8.0606538E-007</v>
      </c>
      <c r="CH905" s="96" t="n">
        <v>3.8611115E-005</v>
      </c>
      <c r="CI905" s="96" t="n">
        <v>1.2740208E-008</v>
      </c>
      <c r="CJ905" s="96" t="n">
        <v>1.8356957E-008</v>
      </c>
      <c r="CL905" s="155" t="n">
        <v>4.7922026E-013</v>
      </c>
      <c r="CM905" s="155" t="n">
        <v>1.5282442</v>
      </c>
      <c r="CN905" s="156" t="n">
        <v>0.008460746</v>
      </c>
      <c r="CO905" s="155" t="n">
        <v>0.0016498971</v>
      </c>
      <c r="CP905" s="155" t="n">
        <v>4.0449654E-010</v>
      </c>
      <c r="CQ905" s="155" t="n">
        <v>4.2958903E-008</v>
      </c>
      <c r="CR905" s="155" t="n">
        <v>0.00023212518</v>
      </c>
      <c r="CS905" s="155" t="n">
        <v>0.023323879</v>
      </c>
      <c r="CT905" s="155" t="n">
        <v>2.5036686E-008</v>
      </c>
      <c r="CU905" s="155" t="n">
        <v>2.3678657E-005</v>
      </c>
      <c r="CW905" s="116"/>
      <c r="CX905" s="74"/>
    </row>
    <row r="906" customFormat="false" ht="13.8" hidden="false" customHeight="false" outlineLevel="0" collapsed="false">
      <c r="A906" s="0" t="s">
        <v>1607</v>
      </c>
      <c r="B906" s="26" t="s">
        <v>1567</v>
      </c>
      <c r="C906" s="88" t="str">
        <f aca="false">MID(A906,1,12)</f>
        <v>A.130.03.112</v>
      </c>
      <c r="D906" s="2" t="s">
        <v>1589</v>
      </c>
      <c r="E906" s="90" t="s">
        <v>255</v>
      </c>
      <c r="F906" s="91" t="str">
        <f aca="false">MID(A906, 21,85)</f>
        <v>PE (HDPE  High density Polyethylene) chemical upcycled</v>
      </c>
      <c r="G906" s="133" t="n">
        <f aca="false">H906+I906+J906+K906</f>
        <v>0.258096346655146</v>
      </c>
      <c r="H906" s="149" t="n">
        <f aca="false">N906+O906+P906+Q906</f>
        <v>0.0080331149</v>
      </c>
      <c r="I906" s="149" t="n">
        <f aca="false">L906+M906+R906+V906+T906</f>
        <v>0.022077410743</v>
      </c>
      <c r="J906" s="150" t="n">
        <f aca="false">S906+U906+W906+X906</f>
        <v>-0.00124954898785402</v>
      </c>
      <c r="K906" s="149" t="n">
        <v>0.22923537</v>
      </c>
      <c r="L906" s="130" t="n">
        <v>0.015762618</v>
      </c>
      <c r="M906" s="130" t="n">
        <v>0.00063925382</v>
      </c>
      <c r="N906" s="130" t="n">
        <v>-0.0049963121</v>
      </c>
      <c r="O906" s="130" t="n">
        <v>0.0068047192</v>
      </c>
      <c r="P906" s="157" t="n">
        <v>0.0048380502</v>
      </c>
      <c r="Q906" s="157" t="n">
        <v>0.0013866576</v>
      </c>
      <c r="R906" s="130" t="n">
        <v>0.0042805482</v>
      </c>
      <c r="S906" s="157" t="n">
        <v>-4.0138011E-005</v>
      </c>
      <c r="T906" s="130" t="n">
        <v>0.0013576322</v>
      </c>
      <c r="U906" s="157" t="n">
        <v>0.0039912342</v>
      </c>
      <c r="V906" s="157" t="n">
        <v>3.7358523E-005</v>
      </c>
      <c r="W906" s="130" t="n">
        <v>-0.0052006452</v>
      </c>
      <c r="X906" s="130" t="n">
        <v>2.3145979E-011</v>
      </c>
      <c r="Z906" s="151" t="n">
        <f aca="false">K906/0.15</f>
        <v>1.5282358</v>
      </c>
      <c r="AB906" s="133" t="n">
        <f aca="false">K906</f>
        <v>0.22923537</v>
      </c>
      <c r="AC906" s="133" t="n">
        <f aca="false">L906+M906+N906+O906+P906+Q906+R906</f>
        <v>0.02871553492</v>
      </c>
      <c r="AD906" s="133" t="n">
        <f aca="false">L906+M906+R906+W906</f>
        <v>0.01548177482</v>
      </c>
      <c r="AE906" s="133" t="n">
        <f aca="false">V906+L906+M906+R906+T906</f>
        <v>0.022077410743</v>
      </c>
      <c r="AF906" s="133" t="n">
        <f aca="false">S906+U906+X906</f>
        <v>0.00395109621214598</v>
      </c>
      <c r="AH906" s="0" t="n">
        <v>33.152052</v>
      </c>
      <c r="AI906" s="96" t="n">
        <v>32.444826</v>
      </c>
      <c r="AJ906" s="96" t="n">
        <v>-0.27689673</v>
      </c>
      <c r="AK906" s="96" t="n">
        <v>0</v>
      </c>
      <c r="AL906" s="96" t="n">
        <v>1.0052525</v>
      </c>
      <c r="AM906" s="96" t="n">
        <v>0.031796835</v>
      </c>
      <c r="AN906" s="96" t="n">
        <v>-0.052927221</v>
      </c>
      <c r="AP906" s="95" t="n">
        <v>0.033563391</v>
      </c>
      <c r="AQ906" s="95" t="n">
        <v>0.030001812</v>
      </c>
      <c r="AR906" s="95" t="n">
        <v>0.0012465507</v>
      </c>
      <c r="AS906" s="95" t="n">
        <v>0.0023150281</v>
      </c>
      <c r="AT906" s="152" t="n">
        <f aca="false">AW906+AZ906+BA906+BB906+BC906+BK906+BL906+BP906</f>
        <v>1.7986697661871E-006</v>
      </c>
      <c r="AU906" s="152" t="n">
        <f aca="false">AX906+AY906+BD906+BE906+BF906+BG906+BH906+BI906+BJ906+BM906+BQ906+BR906</f>
        <v>4.61002473403464E-009</v>
      </c>
      <c r="AV906" s="153" t="n">
        <f aca="false">BN906+BO906</f>
        <v>0.324233628105</v>
      </c>
      <c r="AW906" s="154" t="n">
        <v>1.4182228E-006</v>
      </c>
      <c r="AX906" s="154" t="n">
        <v>4.2791199E-009</v>
      </c>
      <c r="AY906" s="154" t="n">
        <v>1.1691167E-013</v>
      </c>
      <c r="AZ906" s="154" t="n">
        <v>3.2702991E-012</v>
      </c>
      <c r="BA906" s="154" t="n">
        <v>0</v>
      </c>
      <c r="BB906" s="154" t="n">
        <v>-1.6004522E-011</v>
      </c>
      <c r="BC906" s="154" t="n">
        <v>3.7879915E-007</v>
      </c>
      <c r="BD906" s="154" t="n">
        <v>-1.2461691E-011</v>
      </c>
      <c r="BE906" s="154" t="n">
        <v>3.4160388E-010</v>
      </c>
      <c r="BF906" s="154" t="n">
        <v>3.7366097E-014</v>
      </c>
      <c r="BG906" s="154" t="n">
        <v>5.5498097E-016</v>
      </c>
      <c r="BH906" s="154" t="n">
        <v>7.9104729E-013</v>
      </c>
      <c r="BI906" s="154" t="n">
        <v>2.9105914E-014</v>
      </c>
      <c r="BJ906" s="154" t="n">
        <v>1.0024261E-014</v>
      </c>
      <c r="BK906" s="154" t="n">
        <v>5.9036427E-010</v>
      </c>
      <c r="BL906" s="154" t="n">
        <v>9.4231414E-010</v>
      </c>
      <c r="BM906" s="154" t="n">
        <v>3.1269062E-020</v>
      </c>
      <c r="BN906" s="154" t="n">
        <v>-3.441895E-006</v>
      </c>
      <c r="BO906" s="154" t="n">
        <v>0.32423707</v>
      </c>
      <c r="BP906" s="154" t="n">
        <v>1.27872E-010</v>
      </c>
      <c r="BQ906" s="154" t="n">
        <v>7.776E-013</v>
      </c>
      <c r="BR906" s="154" t="n">
        <v>3.47904E-017</v>
      </c>
      <c r="BT906" s="96" t="n">
        <v>9.7691295E-005</v>
      </c>
      <c r="BU906" s="96" t="n">
        <v>2.3890874E-006</v>
      </c>
      <c r="BV906" s="96" t="n">
        <v>4.2611269E-005</v>
      </c>
      <c r="BW906" s="96" t="n">
        <v>4.9605353E-007</v>
      </c>
      <c r="BX906" s="96" t="n">
        <v>6.7754289E-006</v>
      </c>
      <c r="BY906" s="96" t="n">
        <v>6.7310899E-008</v>
      </c>
      <c r="BZ906" s="96" t="n">
        <v>9.183156E-010</v>
      </c>
      <c r="CA906" s="96" t="n">
        <v>1.0137633E-007</v>
      </c>
      <c r="CB906" s="96" t="n">
        <v>6.5578625E-006</v>
      </c>
      <c r="CC906" s="96" t="n">
        <v>8.5584008E-007</v>
      </c>
      <c r="CD906" s="96" t="n">
        <v>0</v>
      </c>
      <c r="CE906" s="96" t="n">
        <v>6.9147543E-017</v>
      </c>
      <c r="CF906" s="96" t="n">
        <v>5.6617739E-013</v>
      </c>
      <c r="CG906" s="96" t="n">
        <v>-8.0606538E-007</v>
      </c>
      <c r="CH906" s="96" t="n">
        <v>3.8611115E-005</v>
      </c>
      <c r="CI906" s="96" t="n">
        <v>1.2740208E-008</v>
      </c>
      <c r="CJ906" s="96" t="n">
        <v>1.8356957E-008</v>
      </c>
      <c r="CL906" s="155" t="n">
        <v>4.7922026E-013</v>
      </c>
      <c r="CM906" s="155" t="n">
        <v>1.5282442</v>
      </c>
      <c r="CN906" s="156" t="n">
        <v>0.008460746</v>
      </c>
      <c r="CO906" s="155" t="n">
        <v>0.0016498971</v>
      </c>
      <c r="CP906" s="155" t="n">
        <v>4.0449654E-010</v>
      </c>
      <c r="CQ906" s="155" t="n">
        <v>4.2958903E-008</v>
      </c>
      <c r="CR906" s="155" t="n">
        <v>0.00023212518</v>
      </c>
      <c r="CS906" s="155" t="n">
        <v>0.023323879</v>
      </c>
      <c r="CT906" s="155" t="n">
        <v>2.5036686E-008</v>
      </c>
      <c r="CU906" s="155" t="n">
        <v>2.3678657E-005</v>
      </c>
      <c r="CW906" s="116"/>
      <c r="CX906" s="98"/>
    </row>
    <row r="907" customFormat="false" ht="13.8" hidden="false" customHeight="false" outlineLevel="0" collapsed="false">
      <c r="A907" s="0" t="s">
        <v>1608</v>
      </c>
      <c r="B907" s="26" t="s">
        <v>1567</v>
      </c>
      <c r="C907" s="88" t="str">
        <f aca="false">MID(A907,1,12)</f>
        <v>A.130.03.113</v>
      </c>
      <c r="D907" s="2" t="s">
        <v>1589</v>
      </c>
      <c r="E907" s="90" t="s">
        <v>255</v>
      </c>
      <c r="F907" s="91" t="str">
        <f aca="false">MID(A907, 21,85)</f>
        <v>PET (Polyethylene terephthalate) chemical upcycled</v>
      </c>
      <c r="G907" s="133" t="n">
        <f aca="false">H907+I907+J907+K907</f>
        <v>0.272082596025941</v>
      </c>
      <c r="H907" s="149" t="n">
        <f aca="false">N907+O907+P907+Q907</f>
        <v>0.016625612854</v>
      </c>
      <c r="I907" s="149" t="n">
        <f aca="false">L907+M907+R907+V907+T907</f>
        <v>0.05966083749</v>
      </c>
      <c r="J907" s="150" t="n">
        <f aca="false">S907+U907+W907+X907</f>
        <v>0.00671000568194057</v>
      </c>
      <c r="K907" s="149" t="n">
        <v>0.18908614</v>
      </c>
      <c r="L907" s="130" t="n">
        <v>0.044080569</v>
      </c>
      <c r="M907" s="130" t="n">
        <v>0.01224447</v>
      </c>
      <c r="N907" s="130" t="n">
        <v>0.011245946</v>
      </c>
      <c r="O907" s="130" t="n">
        <v>0.0049149556</v>
      </c>
      <c r="P907" s="157" t="n">
        <v>6.5066894E-005</v>
      </c>
      <c r="Q907" s="157" t="n">
        <v>0.00039964436</v>
      </c>
      <c r="R907" s="130" t="n">
        <v>0.0019411242</v>
      </c>
      <c r="S907" s="157" t="n">
        <v>0.00016279273</v>
      </c>
      <c r="T907" s="130" t="n">
        <v>0.0013573148</v>
      </c>
      <c r="U907" s="157" t="n">
        <v>0.0065447039</v>
      </c>
      <c r="V907" s="157" t="n">
        <v>3.735949E-005</v>
      </c>
      <c r="W907" s="157" t="n">
        <v>2.5090288E-006</v>
      </c>
      <c r="X907" s="130" t="n">
        <v>2.3140565E-011</v>
      </c>
      <c r="Z907" s="151" t="n">
        <f aca="false">K907/0.15</f>
        <v>1.26057426666667</v>
      </c>
      <c r="AB907" s="133" t="n">
        <f aca="false">K907</f>
        <v>0.18908614</v>
      </c>
      <c r="AC907" s="133" t="n">
        <f aca="false">L907+M907+N907+O907+P907+Q907+R907</f>
        <v>0.074891776054</v>
      </c>
      <c r="AD907" s="133" t="n">
        <f aca="false">L907+M907+R907+W907</f>
        <v>0.0582686722288</v>
      </c>
      <c r="AE907" s="133" t="n">
        <f aca="false">V907+L907+M907+R907+T907</f>
        <v>0.05966083749</v>
      </c>
      <c r="AF907" s="133" t="n">
        <f aca="false">S907+U907+X907</f>
        <v>0.00670749665314056</v>
      </c>
      <c r="AH907" s="0" t="n">
        <v>17.037678</v>
      </c>
      <c r="AI907" s="96" t="n">
        <v>16.461959</v>
      </c>
      <c r="AJ907" s="96" t="n">
        <v>0.039738981</v>
      </c>
      <c r="AK907" s="96" t="n">
        <v>0</v>
      </c>
      <c r="AL907" s="96" t="n">
        <v>0.48628714</v>
      </c>
      <c r="AM907" s="96" t="n">
        <v>0.039087812</v>
      </c>
      <c r="AN907" s="96" t="n">
        <v>0.01060545</v>
      </c>
      <c r="AP907" s="95" t="n">
        <v>0.036207465</v>
      </c>
      <c r="AQ907" s="95" t="n">
        <v>0.033802076</v>
      </c>
      <c r="AR907" s="95" t="n">
        <v>0.0012306359</v>
      </c>
      <c r="AS907" s="95" t="n">
        <v>0.0011747534</v>
      </c>
      <c r="AT907" s="152" t="n">
        <f aca="false">AW907+AZ907+BA907+BB907+BC907+BK907+BL907+BP907</f>
        <v>2.02650331667E-006</v>
      </c>
      <c r="AU907" s="152" t="n">
        <f aca="false">AX907+AY907+BD907+BE907+BF907+BG907+BH907+BI907+BJ907+BM907+BQ907+BR907</f>
        <v>4.55116823887889E-009</v>
      </c>
      <c r="AV907" s="153" t="n">
        <f aca="false">BN907+BO907</f>
        <v>0.164531277384</v>
      </c>
      <c r="AW907" s="154" t="n">
        <v>1.1698324E-006</v>
      </c>
      <c r="AX907" s="154" t="n">
        <v>3.529666E-009</v>
      </c>
      <c r="AY907" s="154" t="n">
        <v>9.6435516E-014</v>
      </c>
      <c r="AZ907" s="154" t="n">
        <v>3.269534E-012</v>
      </c>
      <c r="BA907" s="154" t="n">
        <v>0</v>
      </c>
      <c r="BB907" s="154" t="n">
        <v>3.9181249E-010</v>
      </c>
      <c r="BC907" s="154" t="n">
        <v>8.5586603E-007</v>
      </c>
      <c r="BD907" s="154" t="n">
        <v>8.0467906E-011</v>
      </c>
      <c r="BE907" s="154" t="n">
        <v>9.4065457E-010</v>
      </c>
      <c r="BF907" s="154" t="n">
        <v>3.7357355E-014</v>
      </c>
      <c r="BG907" s="154" t="n">
        <v>5.5485113E-016</v>
      </c>
      <c r="BH907" s="154" t="n">
        <v>2.2769287E-013</v>
      </c>
      <c r="BI907" s="154" t="n">
        <v>1.4674511E-014</v>
      </c>
      <c r="BJ907" s="154" t="n">
        <v>3.0477445E-015</v>
      </c>
      <c r="BK907" s="154" t="n">
        <v>1.7870046E-011</v>
      </c>
      <c r="BL907" s="154" t="n">
        <v>3.919346E-010</v>
      </c>
      <c r="BM907" s="154" t="n">
        <v>3.1261747E-020</v>
      </c>
      <c r="BN907" s="154" t="n">
        <v>1.3557384E-005</v>
      </c>
      <c r="BO907" s="154" t="n">
        <v>0.16451772</v>
      </c>
      <c r="BP907" s="154" t="n">
        <v>0</v>
      </c>
      <c r="BQ907" s="154" t="n">
        <v>0</v>
      </c>
      <c r="BR907" s="154" t="n">
        <v>0</v>
      </c>
      <c r="BT907" s="96" t="n">
        <v>7.3635693E-005</v>
      </c>
      <c r="BU907" s="96" t="n">
        <v>6.519116E-006</v>
      </c>
      <c r="BV907" s="96" t="n">
        <v>3.5148156E-005</v>
      </c>
      <c r="BW907" s="96" t="n">
        <v>2.319302E-007</v>
      </c>
      <c r="BX907" s="96" t="n">
        <v>8.4900782E-006</v>
      </c>
      <c r="BY907" s="96" t="n">
        <v>6.7295152E-008</v>
      </c>
      <c r="BZ907" s="96" t="n">
        <v>9.1810076E-010</v>
      </c>
      <c r="CA907" s="96" t="n">
        <v>1.0135261E-007</v>
      </c>
      <c r="CB907" s="96" t="n">
        <v>1.0875004E-007</v>
      </c>
      <c r="CC907" s="96" t="n">
        <v>3.446682E-007</v>
      </c>
      <c r="CD907" s="96" t="n">
        <v>0</v>
      </c>
      <c r="CE907" s="96" t="n">
        <v>6.9131366E-017</v>
      </c>
      <c r="CF907" s="96" t="n">
        <v>5.6604493E-013</v>
      </c>
      <c r="CG907" s="96" t="n">
        <v>2.566825E-006</v>
      </c>
      <c r="CH907" s="96" t="n">
        <v>2.0043865E-005</v>
      </c>
      <c r="CI907" s="96" t="n">
        <v>1.2737229E-008</v>
      </c>
      <c r="CJ907" s="96" t="n">
        <v>0</v>
      </c>
      <c r="CL907" s="155" t="n">
        <v>4.7910815E-013</v>
      </c>
      <c r="CM907" s="155" t="n">
        <v>1.2605831</v>
      </c>
      <c r="CN907" s="156" t="n">
        <v>0.0037888651</v>
      </c>
      <c r="CO907" s="155" t="n">
        <v>0.0044755989</v>
      </c>
      <c r="CP907" s="155" t="n">
        <v>1.0534447E-010</v>
      </c>
      <c r="CQ907" s="155" t="n">
        <v>1.2544026E-008</v>
      </c>
      <c r="CR907" s="155" t="n">
        <v>0.0003456385</v>
      </c>
      <c r="CS907" s="155" t="n">
        <v>0.011097146</v>
      </c>
      <c r="CT907" s="155" t="n">
        <v>2.5030828E-008</v>
      </c>
      <c r="CU907" s="155" t="n">
        <v>2.3673118E-005</v>
      </c>
      <c r="CW907" s="116"/>
      <c r="CX907" s="105"/>
    </row>
    <row r="908" customFormat="false" ht="13.8" hidden="false" customHeight="false" outlineLevel="0" collapsed="false">
      <c r="A908" s="0" t="s">
        <v>1609</v>
      </c>
      <c r="B908" s="26" t="s">
        <v>1567</v>
      </c>
      <c r="C908" s="88" t="str">
        <f aca="false">MID(A908,1,12)</f>
        <v>A.130.03.114</v>
      </c>
      <c r="D908" s="2" t="s">
        <v>1589</v>
      </c>
      <c r="E908" s="90" t="s">
        <v>255</v>
      </c>
      <c r="F908" s="91" t="str">
        <f aca="false">MID(A908, 21,85)</f>
        <v>PHA and PHB (Polyhydroxyalkanoates) chemical upcycled - biodegradeble</v>
      </c>
      <c r="G908" s="133" t="n">
        <f aca="false">H908+I908+J908+K908</f>
        <v>0.4612984499536</v>
      </c>
      <c r="H908" s="149" t="n">
        <f aca="false">N908+O908+P908+Q908</f>
        <v>0.016405093011</v>
      </c>
      <c r="I908" s="149" t="n">
        <f aca="false">L908+M908+R908+V908+T908</f>
        <v>0.0286358744426</v>
      </c>
      <c r="J908" s="150" t="n">
        <f aca="false">S908+U908+W908+X908</f>
        <v>0.0420255825</v>
      </c>
      <c r="K908" s="149" t="n">
        <v>0.3742319</v>
      </c>
      <c r="L908" s="130" t="n">
        <v>0.013366698</v>
      </c>
      <c r="M908" s="130" t="n">
        <v>0.014626494</v>
      </c>
      <c r="N908" s="130" t="n">
        <v>0.014186388</v>
      </c>
      <c r="O908" s="130" t="n">
        <v>0.0020110092</v>
      </c>
      <c r="P908" s="157" t="n">
        <v>0.00011105352</v>
      </c>
      <c r="Q908" s="157" t="n">
        <v>9.6642291E-005</v>
      </c>
      <c r="R908" s="157" t="n">
        <v>0.00063784569</v>
      </c>
      <c r="S908" s="130" t="n">
        <v>0.0010508265</v>
      </c>
      <c r="T908" s="157" t="n">
        <v>0</v>
      </c>
      <c r="U908" s="157" t="n">
        <v>0.040974756</v>
      </c>
      <c r="V908" s="157" t="n">
        <v>4.8367526E-006</v>
      </c>
      <c r="W908" s="157" t="n">
        <v>0</v>
      </c>
      <c r="X908" s="130" t="n">
        <v>0</v>
      </c>
      <c r="Z908" s="151" t="n">
        <f aca="false">K908/0.15</f>
        <v>2.49487933333333</v>
      </c>
      <c r="AB908" s="133" t="n">
        <f aca="false">K908</f>
        <v>0.3742319</v>
      </c>
      <c r="AC908" s="133" t="n">
        <f aca="false">L908+M908+N908+O908+P908+Q908+R908</f>
        <v>0.045036130701</v>
      </c>
      <c r="AD908" s="133" t="n">
        <f aca="false">L908+M908+R908+W908</f>
        <v>0.02863103769</v>
      </c>
      <c r="AE908" s="133" t="n">
        <f aca="false">V908+L908+M908+R908+T908</f>
        <v>0.0286358744426</v>
      </c>
      <c r="AF908" s="133" t="n">
        <f aca="false">S908+U908+X908</f>
        <v>0.0420255825</v>
      </c>
      <c r="AH908" s="0" t="n">
        <v>69.831071</v>
      </c>
      <c r="AI908" s="96" t="n">
        <v>32.241252</v>
      </c>
      <c r="AJ908" s="96" t="n">
        <v>5.6539821</v>
      </c>
      <c r="AK908" s="96" t="n">
        <v>0</v>
      </c>
      <c r="AL908" s="96" t="n">
        <v>28.544868</v>
      </c>
      <c r="AM908" s="96" t="n">
        <v>2.2608598</v>
      </c>
      <c r="AN908" s="96" t="n">
        <v>1.13011</v>
      </c>
      <c r="AP908" s="95" t="n">
        <v>0.046919803</v>
      </c>
      <c r="AQ908" s="95" t="n">
        <v>0.043202108</v>
      </c>
      <c r="AR908" s="95" t="n">
        <v>0.001988893</v>
      </c>
      <c r="AS908" s="95" t="n">
        <v>0.0017288019</v>
      </c>
      <c r="AT908" s="152" t="n">
        <f aca="false">AW908+AZ908+BA908+BB908+BC908+BK908+BL908+BP908</f>
        <v>2.590054419143E-006</v>
      </c>
      <c r="AU908" s="152" t="n">
        <f aca="false">AX908+AY908+BD908+BE908+BF908+BG908+BH908+BI908+BJ908+BM908+BQ908+BR908</f>
        <v>7.35537336786549E-009</v>
      </c>
      <c r="AV908" s="153" t="n">
        <f aca="false">BN908+BO908</f>
        <v>0.24212911771</v>
      </c>
      <c r="AW908" s="154" t="n">
        <v>2.315248E-006</v>
      </c>
      <c r="AX908" s="154" t="n">
        <v>6.9856621E-009</v>
      </c>
      <c r="AY908" s="154" t="n">
        <v>1.9085827E-013</v>
      </c>
      <c r="AZ908" s="154" t="n">
        <v>0</v>
      </c>
      <c r="BA908" s="154" t="n">
        <v>0</v>
      </c>
      <c r="BB908" s="154" t="n">
        <v>3.8015811E-010</v>
      </c>
      <c r="BC908" s="154" t="n">
        <v>2.7429624E-007</v>
      </c>
      <c r="BD908" s="154" t="n">
        <v>8.6694593E-011</v>
      </c>
      <c r="BE908" s="154" t="n">
        <v>2.8276605E-010</v>
      </c>
      <c r="BF908" s="154" t="n">
        <v>0</v>
      </c>
      <c r="BG908" s="154" t="n">
        <v>0</v>
      </c>
      <c r="BH908" s="154" t="n">
        <v>5.5080963E-014</v>
      </c>
      <c r="BI908" s="154" t="n">
        <v>3.8393919E-015</v>
      </c>
      <c r="BJ908" s="154" t="n">
        <v>8.4624059E-016</v>
      </c>
      <c r="BK908" s="154" t="n">
        <v>1.5314603E-011</v>
      </c>
      <c r="BL908" s="154" t="n">
        <v>1.1470643E-010</v>
      </c>
      <c r="BM908" s="154" t="n">
        <v>0</v>
      </c>
      <c r="BN908" s="154" t="n">
        <v>0.00010749771</v>
      </c>
      <c r="BO908" s="154" t="n">
        <v>0.24202162</v>
      </c>
      <c r="BP908" s="154" t="n">
        <v>0</v>
      </c>
      <c r="BQ908" s="154" t="n">
        <v>0</v>
      </c>
      <c r="BR908" s="154" t="n">
        <v>0</v>
      </c>
      <c r="BT908" s="96" t="n">
        <v>0.00012418727</v>
      </c>
      <c r="BU908" s="96" t="n">
        <v>1.9494746E-006</v>
      </c>
      <c r="BV908" s="96" t="n">
        <v>6.9563856E-005</v>
      </c>
      <c r="BW908" s="96" t="n">
        <v>8.149243E-008</v>
      </c>
      <c r="BX908" s="96" t="n">
        <v>3.4058637E-006</v>
      </c>
      <c r="BY908" s="96" t="n">
        <v>0</v>
      </c>
      <c r="BZ908" s="96" t="n">
        <v>0</v>
      </c>
      <c r="CA908" s="96" t="n">
        <v>0</v>
      </c>
      <c r="CB908" s="96" t="n">
        <v>1.5439898E-007</v>
      </c>
      <c r="CC908" s="96" t="n">
        <v>1.064673E-007</v>
      </c>
      <c r="CD908" s="96" t="n">
        <v>0</v>
      </c>
      <c r="CE908" s="96" t="n">
        <v>0</v>
      </c>
      <c r="CF908" s="96" t="n">
        <v>0</v>
      </c>
      <c r="CG908" s="96" t="n">
        <v>2.8383516E-006</v>
      </c>
      <c r="CH908" s="96" t="n">
        <v>4.6087368E-005</v>
      </c>
      <c r="CI908" s="96" t="n">
        <v>1.0458029E-012</v>
      </c>
      <c r="CJ908" s="96" t="n">
        <v>0</v>
      </c>
      <c r="CL908" s="155" t="n">
        <v>0</v>
      </c>
      <c r="CM908" s="155" t="n">
        <v>2.4948793</v>
      </c>
      <c r="CN908" s="156" t="n">
        <v>0</v>
      </c>
      <c r="CO908" s="155" t="n">
        <v>0.0013338021</v>
      </c>
      <c r="CP908" s="155" t="n">
        <v>2.6310913E-011</v>
      </c>
      <c r="CQ908" s="155" t="n">
        <v>3.0678052E-009</v>
      </c>
      <c r="CR908" s="155" t="n">
        <v>0.00013165997</v>
      </c>
      <c r="CS908" s="155" t="n">
        <v>0.0032232515</v>
      </c>
      <c r="CT908" s="155" t="n">
        <v>0</v>
      </c>
      <c r="CU908" s="155" t="n">
        <v>0</v>
      </c>
      <c r="CW908" s="116"/>
      <c r="CX908" s="105"/>
    </row>
    <row r="909" customFormat="false" ht="13.8" hidden="false" customHeight="false" outlineLevel="0" collapsed="false">
      <c r="A909" s="0" t="s">
        <v>1610</v>
      </c>
      <c r="B909" s="26" t="s">
        <v>1567</v>
      </c>
      <c r="C909" s="88" t="str">
        <f aca="false">MID(A909,1,12)</f>
        <v>A.130.03.115</v>
      </c>
      <c r="D909" s="2" t="s">
        <v>1589</v>
      </c>
      <c r="E909" s="90" t="s">
        <v>255</v>
      </c>
      <c r="F909" s="91" t="str">
        <f aca="false">MID(A909, 21,85)</f>
        <v>PLA (Polylactide - starch based) chemical upcycled - biodegradeble</v>
      </c>
      <c r="G909" s="133" t="n">
        <f aca="false">H909+I909+J909+K909</f>
        <v>0.594335020599</v>
      </c>
      <c r="H909" s="149" t="n">
        <f aca="false">N909+O909+P909+Q909</f>
        <v>0.02370105323</v>
      </c>
      <c r="I909" s="149" t="n">
        <f aca="false">L909+M909+R909+V909+T909</f>
        <v>0.033966141819</v>
      </c>
      <c r="J909" s="150" t="n">
        <f aca="false">S909+U909+W909+X909</f>
        <v>0.00516573555</v>
      </c>
      <c r="K909" s="149" t="n">
        <v>0.53150209</v>
      </c>
      <c r="L909" s="130" t="n">
        <v>0.012183485</v>
      </c>
      <c r="M909" s="130" t="n">
        <v>0.019964542</v>
      </c>
      <c r="N909" s="130" t="n">
        <v>0.020473848</v>
      </c>
      <c r="O909" s="157" t="n">
        <v>0.0026396447</v>
      </c>
      <c r="P909" s="157" t="n">
        <v>0.00031416457</v>
      </c>
      <c r="Q909" s="157" t="n">
        <v>0.00027339596</v>
      </c>
      <c r="R909" s="157" t="n">
        <v>0.0018044319</v>
      </c>
      <c r="S909" s="157" t="n">
        <v>0.00064692485</v>
      </c>
      <c r="T909" s="130" t="n">
        <v>0</v>
      </c>
      <c r="U909" s="157" t="n">
        <v>0.0045188107</v>
      </c>
      <c r="V909" s="157" t="n">
        <v>1.3682919E-005</v>
      </c>
      <c r="W909" s="130" t="n">
        <v>0</v>
      </c>
      <c r="X909" s="130" t="n">
        <v>0</v>
      </c>
      <c r="Z909" s="151" t="n">
        <f aca="false">K909/0.15</f>
        <v>3.54334726666667</v>
      </c>
      <c r="AB909" s="133" t="n">
        <f aca="false">K909</f>
        <v>0.53150209</v>
      </c>
      <c r="AC909" s="133" t="n">
        <f aca="false">L909+M909+N909+O909+P909+Q909+R909</f>
        <v>0.05765351213</v>
      </c>
      <c r="AD909" s="133" t="n">
        <f aca="false">L909+M909+R909+W909</f>
        <v>0.0339524589</v>
      </c>
      <c r="AE909" s="133" t="n">
        <f aca="false">V909+L909+M909+R909+T909</f>
        <v>0.033966141819</v>
      </c>
      <c r="AF909" s="133" t="n">
        <f aca="false">S909+U909+X909</f>
        <v>0.00516573555</v>
      </c>
      <c r="AH909" s="0" t="n">
        <v>73.408489</v>
      </c>
      <c r="AI909" s="96" t="n">
        <v>51.10114</v>
      </c>
      <c r="AJ909" s="96" t="n">
        <v>0.56134294</v>
      </c>
      <c r="AK909" s="96" t="n">
        <v>0</v>
      </c>
      <c r="AL909" s="96" t="n">
        <v>21.5</v>
      </c>
      <c r="AM909" s="96" t="n">
        <v>0.13750824</v>
      </c>
      <c r="AN909" s="96" t="n">
        <v>0.10849756</v>
      </c>
      <c r="AP909" s="95" t="n">
        <v>0.065679604</v>
      </c>
      <c r="AQ909" s="95" t="n">
        <v>0.059244213</v>
      </c>
      <c r="AR909" s="95" t="n">
        <v>0.0027863817</v>
      </c>
      <c r="AS909" s="95" t="n">
        <v>0.0036490089</v>
      </c>
      <c r="AT909" s="152" t="n">
        <f aca="false">AW909+AZ909+BA909+BB909+BC909+BK909+BL909+BP909</f>
        <v>3.551811388275E-006</v>
      </c>
      <c r="AU909" s="152" t="n">
        <f aca="false">AX909+AY909+BD909+BE909+BF909+BG909+BH909+BI909+BJ909+BM909+BQ909+BR909</f>
        <v>1.03046661626181E-008</v>
      </c>
      <c r="AV909" s="153" t="n">
        <f aca="false">BN909+BO909</f>
        <v>0.511065675899</v>
      </c>
      <c r="AW909" s="154" t="n">
        <v>3.2882263E-006</v>
      </c>
      <c r="AX909" s="154" t="n">
        <v>9.9213723E-009</v>
      </c>
      <c r="AY909" s="154" t="n">
        <v>2.7106607E-013</v>
      </c>
      <c r="AZ909" s="154" t="n">
        <v>0</v>
      </c>
      <c r="BA909" s="154" t="n">
        <v>0</v>
      </c>
      <c r="BB909" s="154" t="n">
        <v>5.486456E-010</v>
      </c>
      <c r="BC909" s="154" t="n">
        <v>2.6266862E-007</v>
      </c>
      <c r="BD909" s="154" t="n">
        <v>1.2511796E-010</v>
      </c>
      <c r="BE909" s="154" t="n">
        <v>2.5773576E-010</v>
      </c>
      <c r="BF909" s="154" t="n">
        <v>0</v>
      </c>
      <c r="BG909" s="154" t="n">
        <v>0</v>
      </c>
      <c r="BH909" s="154" t="n">
        <v>1.5582114E-013</v>
      </c>
      <c r="BI909" s="154" t="n">
        <v>1.0861438E-014</v>
      </c>
      <c r="BJ909" s="154" t="n">
        <v>2.3939701E-015</v>
      </c>
      <c r="BK909" s="154" t="n">
        <v>4.3324205E-011</v>
      </c>
      <c r="BL909" s="154" t="n">
        <v>3.2449847E-010</v>
      </c>
      <c r="BM909" s="154" t="n">
        <v>0</v>
      </c>
      <c r="BN909" s="154" t="n">
        <v>5.4275899E-005</v>
      </c>
      <c r="BO909" s="154" t="n">
        <v>0.5110114</v>
      </c>
      <c r="BP909" s="154" t="n">
        <v>0</v>
      </c>
      <c r="BQ909" s="154" t="n">
        <v>0</v>
      </c>
      <c r="BR909" s="154" t="n">
        <v>0</v>
      </c>
      <c r="BT909" s="96" t="n">
        <v>0.00017236998</v>
      </c>
      <c r="BU909" s="96" t="n">
        <v>1.7769082E-006</v>
      </c>
      <c r="BV909" s="96" t="n">
        <v>9.8797923E-005</v>
      </c>
      <c r="BW909" s="96" t="n">
        <v>2.2117854E-007</v>
      </c>
      <c r="BX909" s="96" t="n">
        <v>3.8263939E-006</v>
      </c>
      <c r="BY909" s="96" t="n">
        <v>0</v>
      </c>
      <c r="BZ909" s="96" t="n">
        <v>0</v>
      </c>
      <c r="CA909" s="96" t="n">
        <v>0</v>
      </c>
      <c r="CB909" s="96" t="n">
        <v>4.3678658E-007</v>
      </c>
      <c r="CC909" s="96" t="n">
        <v>2.7263984E-007</v>
      </c>
      <c r="CD909" s="96" t="n">
        <v>0</v>
      </c>
      <c r="CE909" s="96" t="n">
        <v>0</v>
      </c>
      <c r="CF909" s="96" t="n">
        <v>0</v>
      </c>
      <c r="CG909" s="96" t="n">
        <v>4.0290319E-006</v>
      </c>
      <c r="CH909" s="96" t="n">
        <v>6.3009113E-005</v>
      </c>
      <c r="CI909" s="96" t="n">
        <v>9.1082575E-015</v>
      </c>
      <c r="CJ909" s="96" t="n">
        <v>0</v>
      </c>
      <c r="CL909" s="155" t="n">
        <v>0</v>
      </c>
      <c r="CM909" s="155" t="n">
        <v>3.5433473</v>
      </c>
      <c r="CN909" s="156" t="n">
        <v>0</v>
      </c>
      <c r="CO909" s="155" t="n">
        <v>0.0012157347</v>
      </c>
      <c r="CP909" s="155" t="n">
        <v>7.4432187E-011</v>
      </c>
      <c r="CQ909" s="155" t="n">
        <v>8.6786595E-009</v>
      </c>
      <c r="CR909" s="155" t="n">
        <v>0.00014012143</v>
      </c>
      <c r="CS909" s="155" t="n">
        <v>0.0091184089</v>
      </c>
      <c r="CT909" s="155" t="n">
        <v>0</v>
      </c>
      <c r="CU909" s="155" t="n">
        <v>0</v>
      </c>
      <c r="CW909" s="116"/>
      <c r="CX909" s="105"/>
    </row>
    <row r="910" customFormat="false" ht="13.8" hidden="false" customHeight="false" outlineLevel="0" collapsed="false">
      <c r="A910" s="0" t="s">
        <v>1611</v>
      </c>
      <c r="B910" s="26" t="s">
        <v>1567</v>
      </c>
      <c r="C910" s="88" t="str">
        <f aca="false">MID(A910,1,12)</f>
        <v>A.130.03.116</v>
      </c>
      <c r="D910" s="2" t="s">
        <v>1589</v>
      </c>
      <c r="E910" s="90" t="s">
        <v>255</v>
      </c>
      <c r="F910" s="91" t="str">
        <f aca="false">MID(A910, 21,85)</f>
        <v>PMMA (Polymethyl methacrylate) chemical upcycled</v>
      </c>
      <c r="G910" s="133" t="n">
        <f aca="false">H910+I910+J910+K910</f>
        <v>0.614482174246146</v>
      </c>
      <c r="H910" s="149" t="n">
        <f aca="false">N910+O910+P910+Q910</f>
        <v>0.05632903211</v>
      </c>
      <c r="I910" s="149" t="n">
        <f aca="false">L910+M910+R910+V910+T910</f>
        <v>-0.085028823576</v>
      </c>
      <c r="J910" s="150" t="n">
        <f aca="false">S910+U910+W910+X910</f>
        <v>0.00122159571214598</v>
      </c>
      <c r="K910" s="149" t="n">
        <v>0.64196037</v>
      </c>
      <c r="L910" s="130" t="n">
        <v>0.048933783</v>
      </c>
      <c r="M910" s="130" t="n">
        <v>-0.0030728474</v>
      </c>
      <c r="N910" s="130" t="n">
        <v>0.041242124</v>
      </c>
      <c r="O910" s="130" t="n">
        <v>0.0087680152</v>
      </c>
      <c r="P910" s="130" t="n">
        <v>0.00063773711</v>
      </c>
      <c r="Q910" s="130" t="n">
        <v>0.0056811558</v>
      </c>
      <c r="R910" s="157" t="n">
        <v>-0.13228475</v>
      </c>
      <c r="S910" s="157" t="n">
        <v>2.5705989E-005</v>
      </c>
      <c r="T910" s="130" t="n">
        <v>0.0013576323</v>
      </c>
      <c r="U910" s="157" t="n">
        <v>0.0048336099</v>
      </c>
      <c r="V910" s="157" t="n">
        <v>3.7358524E-005</v>
      </c>
      <c r="W910" s="130" t="n">
        <v>-0.0036377202</v>
      </c>
      <c r="X910" s="130" t="n">
        <v>2.314598E-011</v>
      </c>
      <c r="Z910" s="151" t="n">
        <f aca="false">K910/0.15</f>
        <v>4.2797358</v>
      </c>
      <c r="AB910" s="133" t="n">
        <f aca="false">K910</f>
        <v>0.64196037</v>
      </c>
      <c r="AC910" s="133" t="n">
        <f aca="false">L910+M910+N910+O910+P910+Q910+R910</f>
        <v>-0.03009478229</v>
      </c>
      <c r="AD910" s="133" t="n">
        <f aca="false">L910+M910+R910+W910</f>
        <v>-0.0900615346</v>
      </c>
      <c r="AE910" s="133" t="n">
        <f aca="false">V910+L910+M910+R910+T910</f>
        <v>-0.085028823576</v>
      </c>
      <c r="AF910" s="133" t="n">
        <f aca="false">S910+U910+X910</f>
        <v>0.00485931591214598</v>
      </c>
      <c r="AH910" s="0" t="n">
        <v>64.614488</v>
      </c>
      <c r="AI910" s="96" t="n">
        <v>64.72144</v>
      </c>
      <c r="AJ910" s="96" t="n">
        <v>-0.17225378</v>
      </c>
      <c r="AK910" s="96" t="n">
        <v>0</v>
      </c>
      <c r="AL910" s="96" t="n">
        <v>0.061257719</v>
      </c>
      <c r="AM910" s="96" t="n">
        <v>0.036751593</v>
      </c>
      <c r="AN910" s="96" t="n">
        <v>-0.032708004</v>
      </c>
      <c r="AP910" s="95" t="n">
        <v>0.09105128</v>
      </c>
      <c r="AQ910" s="95" t="n">
        <v>0.082837364</v>
      </c>
      <c r="AR910" s="95" t="n">
        <v>0.0035942983</v>
      </c>
      <c r="AS910" s="95" t="n">
        <v>0.0046196178</v>
      </c>
      <c r="AT910" s="152" t="n">
        <f aca="false">AW910+AZ910+BA910+BB910+BC910+BK910+BL910+BP910</f>
        <v>4.9662687845691E-006</v>
      </c>
      <c r="AU910" s="152" t="n">
        <f aca="false">AX910+AY910+BD910+BE910+BF910+BG910+BH910+BI910+BJ910+BM910+BQ910+BR910</f>
        <v>1.32925234268196E-008</v>
      </c>
      <c r="AV910" s="153" t="n">
        <f aca="false">BN910+BO910</f>
        <v>0.647005292305</v>
      </c>
      <c r="AW910" s="154" t="n">
        <v>3.9716148E-006</v>
      </c>
      <c r="AX910" s="154" t="n">
        <v>1.198332E-008</v>
      </c>
      <c r="AY910" s="154" t="n">
        <v>3.2740142E-013</v>
      </c>
      <c r="AZ910" s="154" t="n">
        <v>3.2702991E-012</v>
      </c>
      <c r="BA910" s="154" t="n">
        <v>0</v>
      </c>
      <c r="BB910" s="154" t="n">
        <v>1.1897755E-009</v>
      </c>
      <c r="BC910" s="154" t="n">
        <v>1.012015E-006</v>
      </c>
      <c r="BD910" s="154" t="n">
        <v>2.6242431E-010</v>
      </c>
      <c r="BE910" s="154" t="n">
        <v>1.0433239E-009</v>
      </c>
      <c r="BF910" s="154" t="n">
        <v>3.7366097E-014</v>
      </c>
      <c r="BG910" s="154" t="n">
        <v>5.5498097E-016</v>
      </c>
      <c r="BH910" s="154" t="n">
        <v>3.236595E-012</v>
      </c>
      <c r="BI910" s="154" t="n">
        <v>-7.9079562E-013</v>
      </c>
      <c r="BJ910" s="154" t="n">
        <v>-1.3353988E-013</v>
      </c>
      <c r="BK910" s="154" t="n">
        <v>-1.8757723E-010</v>
      </c>
      <c r="BL910" s="154" t="n">
        <v>-1.8494356E-008</v>
      </c>
      <c r="BM910" s="154" t="n">
        <v>3.1269062E-020</v>
      </c>
      <c r="BN910" s="154" t="n">
        <v>2.082305E-006</v>
      </c>
      <c r="BO910" s="154" t="n">
        <v>0.64700321</v>
      </c>
      <c r="BP910" s="154" t="n">
        <v>1.27872E-010</v>
      </c>
      <c r="BQ910" s="154" t="n">
        <v>7.776E-013</v>
      </c>
      <c r="BR910" s="154" t="n">
        <v>3.47904E-017</v>
      </c>
      <c r="BT910" s="96" t="n">
        <v>0.00021318971</v>
      </c>
      <c r="BU910" s="96" t="n">
        <v>7.2269571E-006</v>
      </c>
      <c r="BV910" s="96" t="n">
        <v>0.00011933039</v>
      </c>
      <c r="BW910" s="96" t="n">
        <v>-1.5474976E-005</v>
      </c>
      <c r="BX910" s="96" t="n">
        <v>1.2517856E-005</v>
      </c>
      <c r="BY910" s="96" t="n">
        <v>6.7310899E-008</v>
      </c>
      <c r="BZ910" s="96" t="n">
        <v>9.183156E-010</v>
      </c>
      <c r="CA910" s="96" t="n">
        <v>1.0137633E-007</v>
      </c>
      <c r="CB910" s="96" t="n">
        <v>1.0497507E-006</v>
      </c>
      <c r="CC910" s="96" t="n">
        <v>1.320454E-006</v>
      </c>
      <c r="CD910" s="96" t="n">
        <v>0</v>
      </c>
      <c r="CE910" s="96" t="n">
        <v>6.9147543E-017</v>
      </c>
      <c r="CF910" s="96" t="n">
        <v>5.6617739E-013</v>
      </c>
      <c r="CG910" s="96" t="n">
        <v>8.3467041E-006</v>
      </c>
      <c r="CH910" s="96" t="n">
        <v>7.8671867E-005</v>
      </c>
      <c r="CI910" s="96" t="n">
        <v>1.2740209E-008</v>
      </c>
      <c r="CJ910" s="96" t="n">
        <v>1.8356957E-008</v>
      </c>
      <c r="CL910" s="155" t="n">
        <v>4.7922026E-013</v>
      </c>
      <c r="CM910" s="155" t="n">
        <v>4.2797442</v>
      </c>
      <c r="CN910" s="156" t="n">
        <v>0.0027938771</v>
      </c>
      <c r="CO910" s="155" t="n">
        <v>0.0049598971</v>
      </c>
      <c r="CP910" s="155" t="n">
        <v>1.3541756E-009</v>
      </c>
      <c r="CQ910" s="155" t="n">
        <v>1.4316176E-007</v>
      </c>
      <c r="CR910" s="155" t="n">
        <v>0.00048336292</v>
      </c>
      <c r="CS910" s="155" t="n">
        <v>-0.65516772</v>
      </c>
      <c r="CT910" s="155" t="n">
        <v>2.5036686E-008</v>
      </c>
      <c r="CU910" s="155" t="n">
        <v>2.3678657E-005</v>
      </c>
      <c r="CW910" s="116"/>
      <c r="CX910" s="105"/>
    </row>
    <row r="911" customFormat="false" ht="13.8" hidden="false" customHeight="false" outlineLevel="0" collapsed="false">
      <c r="A911" s="0" t="s">
        <v>1612</v>
      </c>
      <c r="B911" s="26" t="s">
        <v>1567</v>
      </c>
      <c r="C911" s="88" t="str">
        <f aca="false">MID(A911,1,12)</f>
        <v>A.130.03.117</v>
      </c>
      <c r="D911" s="2" t="s">
        <v>1589</v>
      </c>
      <c r="E911" s="90" t="s">
        <v>255</v>
      </c>
      <c r="F911" s="91" t="str">
        <f aca="false">MID(A911, 21,85)</f>
        <v>POM (Polyoxymethylene) chemical upcycled</v>
      </c>
      <c r="G911" s="133" t="n">
        <f aca="false">H911+I911+J911+K911</f>
        <v>0.660108492767746</v>
      </c>
      <c r="H911" s="149" t="n">
        <f aca="false">N911+O911+P911+Q911</f>
        <v>0.0058234282926</v>
      </c>
      <c r="I911" s="149" t="n">
        <f aca="false">L911+M911+R911+V911+T911</f>
        <v>0.046044093023</v>
      </c>
      <c r="J911" s="150" t="n">
        <f aca="false">S911+U911+W911+X911</f>
        <v>0.00314085145214598</v>
      </c>
      <c r="K911" s="149" t="n">
        <v>0.60510012</v>
      </c>
      <c r="L911" s="130" t="n">
        <v>0.042476931</v>
      </c>
      <c r="M911" s="130" t="n">
        <v>0.0055146916</v>
      </c>
      <c r="N911" s="130" t="n">
        <v>0.0014878279</v>
      </c>
      <c r="O911" s="130" t="n">
        <v>0.0043451295</v>
      </c>
      <c r="P911" s="157" t="n">
        <v>2.7351466E-006</v>
      </c>
      <c r="Q911" s="157" t="n">
        <v>-1.2264254E-005</v>
      </c>
      <c r="R911" s="157" t="n">
        <v>-0.0033425205</v>
      </c>
      <c r="S911" s="157" t="n">
        <v>7.6844829E-005</v>
      </c>
      <c r="T911" s="130" t="n">
        <v>0.0013576324</v>
      </c>
      <c r="U911" s="157" t="n">
        <v>0.005487855</v>
      </c>
      <c r="V911" s="157" t="n">
        <v>3.7358523E-005</v>
      </c>
      <c r="W911" s="130" t="n">
        <v>-0.0024238484</v>
      </c>
      <c r="X911" s="130" t="n">
        <v>2.3145979E-011</v>
      </c>
      <c r="Z911" s="151" t="n">
        <f aca="false">K911/0.15</f>
        <v>4.0340008</v>
      </c>
      <c r="AB911" s="133" t="n">
        <f aca="false">K911</f>
        <v>0.60510012</v>
      </c>
      <c r="AC911" s="133" t="n">
        <f aca="false">L911+M911+N911+O911+P911+Q911+R911</f>
        <v>0.0504725303926</v>
      </c>
      <c r="AD911" s="133" t="n">
        <f aca="false">L911+M911+R911+W911</f>
        <v>0.0422252537</v>
      </c>
      <c r="AE911" s="133" t="n">
        <f aca="false">V911+L911+M911+R911+T911</f>
        <v>0.046044093023</v>
      </c>
      <c r="AF911" s="133" t="n">
        <f aca="false">S911+U911+X911</f>
        <v>0.00556469985214598</v>
      </c>
      <c r="AH911" s="0" t="n">
        <v>70.019083</v>
      </c>
      <c r="AI911" s="96" t="n">
        <v>68.916007</v>
      </c>
      <c r="AJ911" s="96" t="n">
        <v>-0.090981097</v>
      </c>
      <c r="AK911" s="96" t="n">
        <v>0</v>
      </c>
      <c r="AL911" s="96" t="n">
        <v>1.1704618</v>
      </c>
      <c r="AM911" s="96" t="n">
        <v>0.040599788</v>
      </c>
      <c r="AN911" s="96" t="n">
        <v>-0.017004413</v>
      </c>
      <c r="AP911" s="95" t="n">
        <v>0.08359523</v>
      </c>
      <c r="AQ911" s="95" t="n">
        <v>0.075369458</v>
      </c>
      <c r="AR911" s="95" t="n">
        <v>0.0033066323</v>
      </c>
      <c r="AS911" s="95" t="n">
        <v>0.0049191405</v>
      </c>
      <c r="AT911" s="152" t="n">
        <f aca="false">AW911+AZ911+BA911+BB911+BC911+BK911+BL911+BP911</f>
        <v>4.5185526522323E-006</v>
      </c>
      <c r="AU911" s="152" t="n">
        <f aca="false">AX911+AY911+BD911+BE911+BF911+BG911+BH911+BI911+BJ911+BM911+BQ911+BR911</f>
        <v>1.22286698057295E-008</v>
      </c>
      <c r="AV911" s="153" t="n">
        <f aca="false">BN911+BO911</f>
        <v>0.688955252767</v>
      </c>
      <c r="AW911" s="154" t="n">
        <v>3.7435728E-006</v>
      </c>
      <c r="AX911" s="154" t="n">
        <v>1.1295262E-008</v>
      </c>
      <c r="AY911" s="154" t="n">
        <v>3.0860269E-013</v>
      </c>
      <c r="AZ911" s="154" t="n">
        <v>3.2702991E-012</v>
      </c>
      <c r="BA911" s="154" t="n">
        <v>0</v>
      </c>
      <c r="BB911" s="154" t="n">
        <v>1.5088428E-010</v>
      </c>
      <c r="BC911" s="154" t="n">
        <v>7.7518175E-007</v>
      </c>
      <c r="BD911" s="154" t="n">
        <v>2.5578389E-011</v>
      </c>
      <c r="BE911" s="154" t="n">
        <v>9.0673228E-010</v>
      </c>
      <c r="BF911" s="154" t="n">
        <v>3.7366097E-014</v>
      </c>
      <c r="BG911" s="154" t="n">
        <v>5.5498097E-016</v>
      </c>
      <c r="BH911" s="154" t="n">
        <v>-7.0088524E-015</v>
      </c>
      <c r="BI911" s="154" t="n">
        <v>-1.7053427E-014</v>
      </c>
      <c r="BJ911" s="154" t="n">
        <v>-2.9595807E-015</v>
      </c>
      <c r="BK911" s="154" t="n">
        <v>-5.3472068E-012</v>
      </c>
      <c r="BL911" s="154" t="n">
        <v>-4.7857714E-010</v>
      </c>
      <c r="BM911" s="154" t="n">
        <v>3.1269062E-020</v>
      </c>
      <c r="BN911" s="154" t="n">
        <v>6.372767E-006</v>
      </c>
      <c r="BO911" s="154" t="n">
        <v>0.68894888</v>
      </c>
      <c r="BP911" s="154" t="n">
        <v>1.27872E-010</v>
      </c>
      <c r="BQ911" s="154" t="n">
        <v>7.776E-013</v>
      </c>
      <c r="BR911" s="154" t="n">
        <v>3.47904E-017</v>
      </c>
      <c r="BT911" s="96" t="n">
        <v>0.00021058933</v>
      </c>
      <c r="BU911" s="96" t="n">
        <v>6.2852534E-006</v>
      </c>
      <c r="BV911" s="96" t="n">
        <v>0.00011247865</v>
      </c>
      <c r="BW911" s="96" t="n">
        <v>-3.9362269E-007</v>
      </c>
      <c r="BX911" s="96" t="n">
        <v>7.8084346E-006</v>
      </c>
      <c r="BY911" s="96" t="n">
        <v>6.7310899E-008</v>
      </c>
      <c r="BZ911" s="96" t="n">
        <v>9.183156E-010</v>
      </c>
      <c r="CA911" s="96" t="n">
        <v>1.0137633E-007</v>
      </c>
      <c r="CB911" s="96" t="n">
        <v>-6.3557933E-010</v>
      </c>
      <c r="CC911" s="96" t="n">
        <v>-1.2944499E-007</v>
      </c>
      <c r="CD911" s="96" t="n">
        <v>0</v>
      </c>
      <c r="CE911" s="96" t="n">
        <v>6.9147543E-017</v>
      </c>
      <c r="CF911" s="96" t="n">
        <v>5.6617739E-013</v>
      </c>
      <c r="CG911" s="96" t="n">
        <v>6.8632563E-007</v>
      </c>
      <c r="CH911" s="96" t="n">
        <v>8.3653671E-005</v>
      </c>
      <c r="CI911" s="96" t="n">
        <v>1.274021E-008</v>
      </c>
      <c r="CJ911" s="96" t="n">
        <v>1.8356957E-008</v>
      </c>
      <c r="CL911" s="155" t="n">
        <v>4.7922026E-013</v>
      </c>
      <c r="CM911" s="155" t="n">
        <v>4.0340092</v>
      </c>
      <c r="CN911" s="156" t="n">
        <v>0.0072913921</v>
      </c>
      <c r="CO911" s="155" t="n">
        <v>0.0043155971</v>
      </c>
      <c r="CP911" s="155" t="n">
        <v>-5.0796344E-012</v>
      </c>
      <c r="CQ911" s="155" t="n">
        <v>-1.0951436E-009</v>
      </c>
      <c r="CR911" s="155" t="n">
        <v>0.00025389263</v>
      </c>
      <c r="CS911" s="155" t="n">
        <v>-0.01540614</v>
      </c>
      <c r="CT911" s="155" t="n">
        <v>2.5036686E-008</v>
      </c>
      <c r="CU911" s="155" t="n">
        <v>2.3678657E-005</v>
      </c>
      <c r="CW911" s="116"/>
      <c r="CX911" s="105"/>
    </row>
    <row r="912" customFormat="false" ht="13.8" hidden="false" customHeight="false" outlineLevel="0" collapsed="false">
      <c r="A912" s="0" t="s">
        <v>1613</v>
      </c>
      <c r="B912" s="26" t="s">
        <v>1567</v>
      </c>
      <c r="C912" s="88" t="str">
        <f aca="false">MID(A912,1,12)</f>
        <v>A.130.03.118</v>
      </c>
      <c r="D912" s="2" t="s">
        <v>1589</v>
      </c>
      <c r="E912" s="90" t="s">
        <v>255</v>
      </c>
      <c r="F912" s="91" t="str">
        <f aca="false">MID(A912, 21,85)</f>
        <v>PP (Polypropylene) chemical upcycled</v>
      </c>
      <c r="G912" s="133" t="n">
        <f aca="false">H912+I912+J912+K912</f>
        <v>0.321429259606146</v>
      </c>
      <c r="H912" s="149" t="n">
        <f aca="false">N912+O912+P912+Q912</f>
        <v>0.00725632848</v>
      </c>
      <c r="I912" s="149" t="n">
        <f aca="false">L912+M912+R912+V912+T912</f>
        <v>0.111687110014</v>
      </c>
      <c r="J912" s="150" t="n">
        <f aca="false">S912+U912+W912+X912</f>
        <v>-0.00124954888785402</v>
      </c>
      <c r="K912" s="149" t="n">
        <v>0.20373537</v>
      </c>
      <c r="L912" s="130" t="n">
        <v>0.016163478</v>
      </c>
      <c r="M912" s="130" t="n">
        <v>0.00053164009</v>
      </c>
      <c r="N912" s="130" t="n">
        <v>-0.0076854401</v>
      </c>
      <c r="O912" s="130" t="n">
        <v>0.00052698398</v>
      </c>
      <c r="P912" s="157" t="n">
        <v>0.0093385061</v>
      </c>
      <c r="Q912" s="157" t="n">
        <v>0.0050762785</v>
      </c>
      <c r="R912" s="130" t="n">
        <v>0.093597008</v>
      </c>
      <c r="S912" s="157" t="n">
        <v>-4.0138011E-005</v>
      </c>
      <c r="T912" s="130" t="n">
        <v>0.0013576254</v>
      </c>
      <c r="U912" s="157" t="n">
        <v>0.0039912343</v>
      </c>
      <c r="V912" s="157" t="n">
        <v>3.7358524E-005</v>
      </c>
      <c r="W912" s="130" t="n">
        <v>-0.0052006452</v>
      </c>
      <c r="X912" s="130" t="n">
        <v>2.314598E-011</v>
      </c>
      <c r="Z912" s="151" t="n">
        <f aca="false">K912/0.15</f>
        <v>1.3582358</v>
      </c>
      <c r="AB912" s="133" t="n">
        <f aca="false">K912</f>
        <v>0.20373537</v>
      </c>
      <c r="AC912" s="133" t="n">
        <f aca="false">L912+M912+N912+O912+P912+Q912+R912</f>
        <v>0.11754845457</v>
      </c>
      <c r="AD912" s="133" t="n">
        <f aca="false">L912+M912+R912+W912</f>
        <v>0.10509148089</v>
      </c>
      <c r="AE912" s="133" t="n">
        <f aca="false">V912+L912+M912+R912+T912</f>
        <v>0.111687110014</v>
      </c>
      <c r="AF912" s="133" t="n">
        <f aca="false">S912+U912+X912</f>
        <v>0.00395109631214598</v>
      </c>
      <c r="AH912" s="0" t="n">
        <v>30.720051</v>
      </c>
      <c r="AI912" s="96" t="n">
        <v>30.130826</v>
      </c>
      <c r="AJ912" s="96" t="n">
        <v>-0.27689673</v>
      </c>
      <c r="AK912" s="96" t="n">
        <v>0</v>
      </c>
      <c r="AL912" s="96" t="n">
        <v>0.88725252</v>
      </c>
      <c r="AM912" s="96" t="n">
        <v>0.031796835</v>
      </c>
      <c r="AN912" s="96" t="n">
        <v>-0.052927221</v>
      </c>
      <c r="AP912" s="95" t="n">
        <v>0.029360329</v>
      </c>
      <c r="AQ912" s="95" t="n">
        <v>0.026094951</v>
      </c>
      <c r="AR912" s="95" t="n">
        <v>0.0011155699</v>
      </c>
      <c r="AS912" s="95" t="n">
        <v>0.0021498084</v>
      </c>
      <c r="AT912" s="152" t="n">
        <f aca="false">AW912+AZ912+BA912+BB912+BC912+BK912+BL912+BP912</f>
        <v>1.5644454662791E-006</v>
      </c>
      <c r="AU912" s="152" t="n">
        <f aca="false">AX912+AY912+BD912+BE912+BF912+BG912+BH912+BI912+BJ912+BM912+BQ912+BR912</f>
        <v>4.12562837751964E-009</v>
      </c>
      <c r="AV912" s="153" t="n">
        <f aca="false">BN912+BO912</f>
        <v>0.301093618105</v>
      </c>
      <c r="AW912" s="154" t="n">
        <v>1.2604628E-006</v>
      </c>
      <c r="AX912" s="154" t="n">
        <v>3.8031199E-009</v>
      </c>
      <c r="AY912" s="154" t="n">
        <v>1.0390666E-013</v>
      </c>
      <c r="AZ912" s="154" t="n">
        <v>3.2702991E-012</v>
      </c>
      <c r="BA912" s="154" t="n">
        <v>0</v>
      </c>
      <c r="BB912" s="154" t="n">
        <v>-1.0180452E-010</v>
      </c>
      <c r="BC912" s="154" t="n">
        <v>2.8760793E-007</v>
      </c>
      <c r="BD912" s="154" t="n">
        <v>-3.2065692E-011</v>
      </c>
      <c r="BE912" s="154" t="n">
        <v>3.5008387E-010</v>
      </c>
      <c r="BF912" s="154" t="n">
        <v>3.7366097E-014</v>
      </c>
      <c r="BG912" s="154" t="n">
        <v>5.5498097E-016</v>
      </c>
      <c r="BH912" s="154" t="n">
        <v>2.8940169E-012</v>
      </c>
      <c r="BI912" s="154" t="n">
        <v>5.6563682E-013</v>
      </c>
      <c r="BJ912" s="154" t="n">
        <v>1.1118324E-013</v>
      </c>
      <c r="BK912" s="154" t="n">
        <v>1.3588625E-009</v>
      </c>
      <c r="BL912" s="154" t="n">
        <v>1.4986536E-008</v>
      </c>
      <c r="BM912" s="154" t="n">
        <v>3.1269062E-020</v>
      </c>
      <c r="BN912" s="154" t="n">
        <v>-3.441895E-006</v>
      </c>
      <c r="BO912" s="154" t="n">
        <v>0.30109706</v>
      </c>
      <c r="BP912" s="154" t="n">
        <v>1.27872E-010</v>
      </c>
      <c r="BQ912" s="154" t="n">
        <v>7.776E-013</v>
      </c>
      <c r="BR912" s="154" t="n">
        <v>3.47904E-017</v>
      </c>
      <c r="BT912" s="96" t="n">
        <v>0.00010491712</v>
      </c>
      <c r="BU912" s="96" t="n">
        <v>2.4475511E-006</v>
      </c>
      <c r="BV912" s="96" t="n">
        <v>3.7871218E-005</v>
      </c>
      <c r="BW912" s="96" t="n">
        <v>1.0959198E-005</v>
      </c>
      <c r="BX912" s="96" t="n">
        <v>1.2045112E-006</v>
      </c>
      <c r="BY912" s="96" t="n">
        <v>6.7310899E-008</v>
      </c>
      <c r="BZ912" s="96" t="n">
        <v>9.183156E-010</v>
      </c>
      <c r="CA912" s="96" t="n">
        <v>1.0137633E-007</v>
      </c>
      <c r="CB912" s="96" t="n">
        <v>1.2827824E-005</v>
      </c>
      <c r="CC912" s="96" t="n">
        <v>4.9271288E-006</v>
      </c>
      <c r="CD912" s="96" t="n">
        <v>0</v>
      </c>
      <c r="CE912" s="96" t="n">
        <v>6.9147543E-017</v>
      </c>
      <c r="CF912" s="96" t="n">
        <v>5.6617739E-013</v>
      </c>
      <c r="CG912" s="96" t="n">
        <v>-1.3163117E-006</v>
      </c>
      <c r="CH912" s="96" t="n">
        <v>3.5795299E-005</v>
      </c>
      <c r="CI912" s="96" t="n">
        <v>1.2740208E-008</v>
      </c>
      <c r="CJ912" s="96" t="n">
        <v>1.8356957E-008</v>
      </c>
      <c r="CL912" s="155" t="n">
        <v>4.7922026E-013</v>
      </c>
      <c r="CM912" s="155" t="n">
        <v>1.3582442</v>
      </c>
      <c r="CN912" s="156" t="n">
        <v>0.0061220382</v>
      </c>
      <c r="CO912" s="155" t="n">
        <v>0.0016898971</v>
      </c>
      <c r="CP912" s="155" t="n">
        <v>1.4644231E-009</v>
      </c>
      <c r="CQ912" s="155" t="n">
        <v>1.7431384E-007</v>
      </c>
      <c r="CR912" s="155" t="n">
        <v>7.8017617E-005</v>
      </c>
      <c r="CS912" s="155" t="n">
        <v>0.46999781</v>
      </c>
      <c r="CT912" s="155" t="n">
        <v>2.5036686E-008</v>
      </c>
      <c r="CU912" s="155" t="n">
        <v>2.3678657E-005</v>
      </c>
      <c r="CW912" s="116"/>
      <c r="CX912" s="105"/>
    </row>
    <row r="913" customFormat="false" ht="13.8" hidden="false" customHeight="false" outlineLevel="0" collapsed="false">
      <c r="A913" s="0" t="s">
        <v>1614</v>
      </c>
      <c r="B913" s="26" t="s">
        <v>1567</v>
      </c>
      <c r="C913" s="88" t="str">
        <f aca="false">MID(A913,1,12)</f>
        <v>A.130.03.119</v>
      </c>
      <c r="D913" s="2" t="s">
        <v>1589</v>
      </c>
      <c r="E913" s="90" t="s">
        <v>255</v>
      </c>
      <c r="F913" s="91" t="str">
        <f aca="false">MID(A913, 21,85)</f>
        <v>PS (Polystyrene) chemical upcycled</v>
      </c>
      <c r="G913" s="133" t="n">
        <f aca="false">H913+I913+J913+K913</f>
        <v>0.297921834235146</v>
      </c>
      <c r="H913" s="149" t="n">
        <f aca="false">N913+O913+P913+Q913</f>
        <v>0.02665980226</v>
      </c>
      <c r="I913" s="149" t="n">
        <f aca="false">L913+M913+R913+V913+T913</f>
        <v>-0.015446778677</v>
      </c>
      <c r="J913" s="150" t="n">
        <f aca="false">S913+U913+W913+X913</f>
        <v>-0.00188380934785402</v>
      </c>
      <c r="K913" s="149" t="n">
        <v>0.28859262</v>
      </c>
      <c r="L913" s="130" t="n">
        <v>-0.002208938</v>
      </c>
      <c r="M913" s="130" t="n">
        <v>-0.0064508082</v>
      </c>
      <c r="N913" s="130" t="n">
        <v>0.013060748</v>
      </c>
      <c r="O913" s="130" t="n">
        <v>0.0047656983</v>
      </c>
      <c r="P913" s="130" t="n">
        <v>0.00075933306</v>
      </c>
      <c r="Q913" s="130" t="n">
        <v>0.0080740229</v>
      </c>
      <c r="R913" s="130" t="n">
        <v>-0.0081820234</v>
      </c>
      <c r="S913" s="157" t="n">
        <v>-5.7037971E-005</v>
      </c>
      <c r="T913" s="130" t="n">
        <v>0.0013576324</v>
      </c>
      <c r="U913" s="157" t="n">
        <v>0.0037750245</v>
      </c>
      <c r="V913" s="157" t="n">
        <v>3.7358523E-005</v>
      </c>
      <c r="W913" s="130" t="n">
        <v>-0.0056017959</v>
      </c>
      <c r="X913" s="130" t="n">
        <v>2.3145979E-011</v>
      </c>
      <c r="Z913" s="151" t="n">
        <f aca="false">K913/0.15</f>
        <v>1.9239508</v>
      </c>
      <c r="AB913" s="133" t="n">
        <f aca="false">K913</f>
        <v>0.28859262</v>
      </c>
      <c r="AC913" s="133" t="n">
        <f aca="false">L913+M913+N913+O913+P913+Q913+R913</f>
        <v>0.00981803266</v>
      </c>
      <c r="AD913" s="133" t="n">
        <f aca="false">L913+M913+R913+W913</f>
        <v>-0.0224435655</v>
      </c>
      <c r="AE913" s="133" t="n">
        <f aca="false">V913+L913+M913+R913+T913</f>
        <v>-0.015446778677</v>
      </c>
      <c r="AF913" s="133" t="n">
        <f aca="false">S913+U913+X913</f>
        <v>0.00371798655214598</v>
      </c>
      <c r="AH913" s="0" t="n">
        <v>34.231063</v>
      </c>
      <c r="AI913" s="96" t="n">
        <v>33.037959</v>
      </c>
      <c r="AJ913" s="96" t="n">
        <v>-0.30375508</v>
      </c>
      <c r="AK913" s="96" t="n">
        <v>0</v>
      </c>
      <c r="AL913" s="96" t="n">
        <v>1.5244512</v>
      </c>
      <c r="AM913" s="96" t="n">
        <v>0.030525114</v>
      </c>
      <c r="AN913" s="96" t="n">
        <v>-0.058116819</v>
      </c>
      <c r="AP913" s="95" t="n">
        <v>0.033971022</v>
      </c>
      <c r="AQ913" s="95" t="n">
        <v>0.030141524</v>
      </c>
      <c r="AR913" s="95" t="n">
        <v>0.0014721299</v>
      </c>
      <c r="AS913" s="95" t="n">
        <v>0.0023573676</v>
      </c>
      <c r="AT913" s="152" t="n">
        <f aca="false">AW913+AZ913+BA913+BB913+BC913+BK913+BL913+BP913</f>
        <v>1.8070458448491E-006</v>
      </c>
      <c r="AU913" s="152" t="n">
        <f aca="false">AX913+AY913+BD913+BE913+BF913+BG913+BH913+BI913+BJ913+BM913+BQ913+BR913</f>
        <v>5.44426754466733E-009</v>
      </c>
      <c r="AV913" s="153" t="n">
        <f aca="false">BN913+BO913</f>
        <v>0.330163530227</v>
      </c>
      <c r="AW913" s="154" t="n">
        <v>1.7854464E-006</v>
      </c>
      <c r="AX913" s="154" t="n">
        <v>5.3871219E-009</v>
      </c>
      <c r="AY913" s="154" t="n">
        <v>1.4718386E-013</v>
      </c>
      <c r="AZ913" s="154" t="n">
        <v>3.2702991E-012</v>
      </c>
      <c r="BA913" s="154" t="n">
        <v>0</v>
      </c>
      <c r="BB913" s="154" t="n">
        <v>4.3458828E-010</v>
      </c>
      <c r="BC913" s="154" t="n">
        <v>2.0434905E-008</v>
      </c>
      <c r="BD913" s="154" t="n">
        <v>9.0204789E-011</v>
      </c>
      <c r="BE913" s="154" t="n">
        <v>-3.8575721E-011</v>
      </c>
      <c r="BF913" s="154" t="n">
        <v>3.7366097E-014</v>
      </c>
      <c r="BG913" s="154" t="n">
        <v>5.5498097E-016</v>
      </c>
      <c r="BH913" s="154" t="n">
        <v>4.5997838E-012</v>
      </c>
      <c r="BI913" s="154" t="n">
        <v>-4.5837929E-014</v>
      </c>
      <c r="BJ913" s="154" t="n">
        <v>-1.0896331E-016</v>
      </c>
      <c r="BK913" s="154" t="n">
        <v>1.3957466E-010</v>
      </c>
      <c r="BL913" s="154" t="n">
        <v>4.5923461E-010</v>
      </c>
      <c r="BM913" s="154" t="n">
        <v>3.1269062E-020</v>
      </c>
      <c r="BN913" s="154" t="n">
        <v>-4.859773E-006</v>
      </c>
      <c r="BO913" s="154" t="n">
        <v>0.33016839</v>
      </c>
      <c r="BP913" s="154" t="n">
        <v>1.27872E-010</v>
      </c>
      <c r="BQ913" s="154" t="n">
        <v>7.776E-013</v>
      </c>
      <c r="BR913" s="154" t="n">
        <v>3.47904E-017</v>
      </c>
      <c r="BT913" s="96" t="n">
        <v>0.00010377418</v>
      </c>
      <c r="BU913" s="96" t="n">
        <v>-2.3198561E-007</v>
      </c>
      <c r="BV913" s="96" t="n">
        <v>5.3644854E-005</v>
      </c>
      <c r="BW913" s="96" t="n">
        <v>-9.5091916E-007</v>
      </c>
      <c r="BX913" s="96" t="n">
        <v>2.7912739E-006</v>
      </c>
      <c r="BY913" s="96" t="n">
        <v>6.7310899E-008</v>
      </c>
      <c r="BZ913" s="96" t="n">
        <v>9.183156E-010</v>
      </c>
      <c r="CA913" s="96" t="n">
        <v>1.0137633E-007</v>
      </c>
      <c r="CB913" s="96" t="n">
        <v>1.3998461E-006</v>
      </c>
      <c r="CC913" s="96" t="n">
        <v>5.0793378E-006</v>
      </c>
      <c r="CD913" s="96" t="n">
        <v>0</v>
      </c>
      <c r="CE913" s="96" t="n">
        <v>6.9147543E-017</v>
      </c>
      <c r="CF913" s="96" t="n">
        <v>5.6617739E-013</v>
      </c>
      <c r="CG913" s="96" t="n">
        <v>2.4754976E-006</v>
      </c>
      <c r="CH913" s="96" t="n">
        <v>3.9365573E-005</v>
      </c>
      <c r="CI913" s="96" t="n">
        <v>1.2740208E-008</v>
      </c>
      <c r="CJ913" s="96" t="n">
        <v>1.8356957E-008</v>
      </c>
      <c r="CL913" s="155" t="n">
        <v>4.7922026E-013</v>
      </c>
      <c r="CM913" s="155" t="n">
        <v>1.9239592</v>
      </c>
      <c r="CN913" s="156" t="n">
        <v>0.0027938771</v>
      </c>
      <c r="CO913" s="155" t="n">
        <v>-0.00014340288</v>
      </c>
      <c r="CP913" s="155" t="n">
        <v>2.0695235E-009</v>
      </c>
      <c r="CQ913" s="155" t="n">
        <v>2.4284627E-007</v>
      </c>
      <c r="CR913" s="155" t="n">
        <v>7.168624E-005</v>
      </c>
      <c r="CS913" s="155" t="n">
        <v>-0.035911908</v>
      </c>
      <c r="CT913" s="155" t="n">
        <v>2.5036686E-008</v>
      </c>
      <c r="CU913" s="155" t="n">
        <v>2.3678657E-005</v>
      </c>
      <c r="CW913" s="116"/>
      <c r="CX913" s="105"/>
    </row>
    <row r="914" customFormat="false" ht="13.8" hidden="false" customHeight="false" outlineLevel="0" collapsed="false">
      <c r="A914" s="0" t="s">
        <v>1615</v>
      </c>
      <c r="B914" s="26" t="s">
        <v>1567</v>
      </c>
      <c r="C914" s="88" t="str">
        <f aca="false">MID(A914,1,12)</f>
        <v>A.130.03.120</v>
      </c>
      <c r="D914" s="2" t="s">
        <v>1589</v>
      </c>
      <c r="E914" s="90" t="s">
        <v>255</v>
      </c>
      <c r="F914" s="91" t="str">
        <f aca="false">MID(A914, 21,85)</f>
        <v>PTFE (Teflon) chemical upcycled</v>
      </c>
      <c r="G914" s="133" t="n">
        <f aca="false">H914+I914+J914+K914</f>
        <v>2.42722550140118</v>
      </c>
      <c r="H914" s="149" t="n">
        <f aca="false">N914+O914+P914+Q914</f>
        <v>0.1557533227</v>
      </c>
      <c r="I914" s="149" t="n">
        <f aca="false">L914+M914+R914+V914+T914</f>
        <v>0.330831473468</v>
      </c>
      <c r="J914" s="150" t="n">
        <f aca="false">S914+U914+W914+X914</f>
        <v>0.00341480523318208</v>
      </c>
      <c r="K914" s="149" t="n">
        <v>1.9372259</v>
      </c>
      <c r="L914" s="130" t="n">
        <v>0.33008883</v>
      </c>
      <c r="M914" s="157" t="n">
        <v>0.0033767376</v>
      </c>
      <c r="N914" s="130" t="n">
        <v>0.13986904</v>
      </c>
      <c r="O914" s="157" t="n">
        <v>0.0016418278</v>
      </c>
      <c r="P914" s="130" t="n">
        <v>0.0013585839</v>
      </c>
      <c r="Q914" s="130" t="n">
        <v>0.012883871</v>
      </c>
      <c r="R914" s="130" t="n">
        <v>-0.0040348941</v>
      </c>
      <c r="S914" s="157" t="n">
        <v>0.00021567821</v>
      </c>
      <c r="T914" s="130" t="n">
        <v>0.0013597498</v>
      </c>
      <c r="U914" s="157" t="n">
        <v>0.0065375975</v>
      </c>
      <c r="V914" s="157" t="n">
        <v>4.1050168E-005</v>
      </c>
      <c r="W914" s="130" t="n">
        <v>-0.0033384705</v>
      </c>
      <c r="X914" s="130" t="n">
        <v>2.3182079E-011</v>
      </c>
      <c r="Z914" s="151" t="n">
        <f aca="false">K914/0.15</f>
        <v>12.9148393333333</v>
      </c>
      <c r="AB914" s="133" t="n">
        <f aca="false">K914</f>
        <v>1.9372259</v>
      </c>
      <c r="AC914" s="133" t="n">
        <f aca="false">L914+M914+N914+O914+P914+Q914+R914</f>
        <v>0.4851839962</v>
      </c>
      <c r="AD914" s="133" t="n">
        <f aca="false">L914+M914+R914+W914</f>
        <v>0.326092203</v>
      </c>
      <c r="AE914" s="133" t="n">
        <f aca="false">V914+L914+M914+R914+T914</f>
        <v>0.330831473468</v>
      </c>
      <c r="AF914" s="133" t="n">
        <f aca="false">S914+U914+X914</f>
        <v>0.00675327573318208</v>
      </c>
      <c r="AH914" s="0" t="n">
        <v>167.55231</v>
      </c>
      <c r="AI914" s="96" t="n">
        <v>167.33488</v>
      </c>
      <c r="AJ914" s="96" t="n">
        <v>0.043191597</v>
      </c>
      <c r="AK914" s="96" t="n">
        <v>0</v>
      </c>
      <c r="AL914" s="96" t="n">
        <v>0.070823157</v>
      </c>
      <c r="AM914" s="96" t="n">
        <v>0.094140544</v>
      </c>
      <c r="AN914" s="96" t="n">
        <v>0.009271621</v>
      </c>
      <c r="AP914" s="95" t="n">
        <v>0.32170151</v>
      </c>
      <c r="AQ914" s="95" t="n">
        <v>0.30021314</v>
      </c>
      <c r="AR914" s="95" t="n">
        <v>0.011906289</v>
      </c>
      <c r="AS914" s="95" t="n">
        <v>0.0095820723</v>
      </c>
      <c r="AT914" s="152" t="n">
        <f aca="false">AW914+AZ914+BA914+BB914+BC914+BK914+BL914+BP914</f>
        <v>1.79983895112996E-005</v>
      </c>
      <c r="AU914" s="152" t="n">
        <f aca="false">AX914+AY914+BD914+BE914+BF914+BG914+BH914+BI914+BJ914+BM914+BQ914+BR914</f>
        <v>4.40321334569686E-008</v>
      </c>
      <c r="AV914" s="153" t="n">
        <f aca="false">BN914+BO914</f>
        <v>1.34202689576</v>
      </c>
      <c r="AW914" s="154" t="n">
        <v>1.1984994E-005</v>
      </c>
      <c r="AX914" s="154" t="n">
        <v>3.6161621E-008</v>
      </c>
      <c r="AY914" s="154" t="n">
        <v>9.8798713E-013</v>
      </c>
      <c r="AZ914" s="154" t="n">
        <v>3.2753996E-012</v>
      </c>
      <c r="BA914" s="154" t="n">
        <v>0</v>
      </c>
      <c r="BB914" s="154" t="n">
        <v>3.8328499E-009</v>
      </c>
      <c r="BC914" s="154" t="n">
        <v>6.0062569E-006</v>
      </c>
      <c r="BD914" s="154" t="n">
        <v>8.6516031E-010</v>
      </c>
      <c r="BE914" s="154" t="n">
        <v>6.991036E-009</v>
      </c>
      <c r="BF914" s="154" t="n">
        <v>3.7424374E-014</v>
      </c>
      <c r="BG914" s="154" t="n">
        <v>5.5584653E-016</v>
      </c>
      <c r="BH914" s="154" t="n">
        <v>7.3399616E-012</v>
      </c>
      <c r="BI914" s="154" t="n">
        <v>-2.0773556E-014</v>
      </c>
      <c r="BJ914" s="154" t="n">
        <v>9.1248164E-015</v>
      </c>
      <c r="BK914" s="154" t="n">
        <v>2.598252E-010</v>
      </c>
      <c r="BL914" s="154" t="n">
        <v>2.0623088E-009</v>
      </c>
      <c r="BM914" s="154" t="n">
        <v>3.1317831E-020</v>
      </c>
      <c r="BN914" s="154" t="n">
        <v>1.819576E-005</v>
      </c>
      <c r="BO914" s="154" t="n">
        <v>1.3420087</v>
      </c>
      <c r="BP914" s="154" t="n">
        <v>9.80352E-010</v>
      </c>
      <c r="BQ914" s="154" t="n">
        <v>5.9616E-012</v>
      </c>
      <c r="BR914" s="154" t="n">
        <v>2.667264E-016</v>
      </c>
      <c r="BT914" s="96" t="n">
        <v>0.00068283979</v>
      </c>
      <c r="BU914" s="96" t="n">
        <v>4.8232335E-005</v>
      </c>
      <c r="BV914" s="96" t="n">
        <v>0.00036009999</v>
      </c>
      <c r="BW914" s="96" t="n">
        <v>-4.037995E-007</v>
      </c>
      <c r="BX914" s="96" t="n">
        <v>3.9914885E-005</v>
      </c>
      <c r="BY914" s="96" t="n">
        <v>6.7415879E-008</v>
      </c>
      <c r="BZ914" s="96" t="n">
        <v>9.1974783E-010</v>
      </c>
      <c r="CA914" s="96" t="n">
        <v>1.0153444E-007</v>
      </c>
      <c r="CB914" s="96" t="n">
        <v>2.440728E-006</v>
      </c>
      <c r="CC914" s="96" t="n">
        <v>8.5840474E-006</v>
      </c>
      <c r="CD914" s="96" t="n">
        <v>0</v>
      </c>
      <c r="CE914" s="96" t="n">
        <v>6.9255388E-017</v>
      </c>
      <c r="CF914" s="96" t="n">
        <v>5.6706042E-013</v>
      </c>
      <c r="CG914" s="96" t="n">
        <v>2.9861553E-005</v>
      </c>
      <c r="CH914" s="96" t="n">
        <v>0.00019378668</v>
      </c>
      <c r="CI914" s="96" t="n">
        <v>1.2760091E-008</v>
      </c>
      <c r="CJ914" s="96" t="n">
        <v>1.4073667E-007</v>
      </c>
      <c r="CL914" s="155" t="n">
        <v>4.7996767E-013</v>
      </c>
      <c r="CM914" s="155" t="n">
        <v>12.914845</v>
      </c>
      <c r="CN914" s="156" t="n">
        <v>0.0028289396</v>
      </c>
      <c r="CO914" s="155" t="n">
        <v>0.033015203</v>
      </c>
      <c r="CP914" s="155" t="n">
        <v>3.3106281E-009</v>
      </c>
      <c r="CQ914" s="155" t="n">
        <v>3.8948284E-007</v>
      </c>
      <c r="CR914" s="155" t="n">
        <v>0.0020201377</v>
      </c>
      <c r="CS914" s="155" t="n">
        <v>-0.013105583</v>
      </c>
      <c r="CT914" s="155" t="n">
        <v>2.5075734E-008</v>
      </c>
      <c r="CU914" s="155" t="n">
        <v>2.3715587E-005</v>
      </c>
      <c r="CW914" s="104"/>
      <c r="CX914" s="98"/>
    </row>
    <row r="915" customFormat="false" ht="13.8" hidden="false" customHeight="false" outlineLevel="0" collapsed="false">
      <c r="A915" s="0" t="s">
        <v>1616</v>
      </c>
      <c r="B915" s="26" t="s">
        <v>1567</v>
      </c>
      <c r="C915" s="88" t="str">
        <f aca="false">MID(A915,1,12)</f>
        <v>A.130.03.121</v>
      </c>
      <c r="D915" s="2" t="s">
        <v>1589</v>
      </c>
      <c r="E915" s="90" t="s">
        <v>255</v>
      </c>
      <c r="F915" s="91" t="str">
        <f aca="false">MID(A915, 21,85)</f>
        <v>PTT (Polyltrimethylene terephthalate) chemical upcycled</v>
      </c>
      <c r="G915" s="133" t="n">
        <f aca="false">H915+I915+J915+K915</f>
        <v>0.615302052139146</v>
      </c>
      <c r="H915" s="149" t="n">
        <f aca="false">N915+O915+P915+Q915</f>
        <v>0.01867421919</v>
      </c>
      <c r="I915" s="149" t="n">
        <f aca="false">L915+M915+R915+V915+T915</f>
        <v>0.014146489886</v>
      </c>
      <c r="J915" s="150" t="n">
        <f aca="false">S915+U915+W915+X915</f>
        <v>0.00740803306314598</v>
      </c>
      <c r="K915" s="149" t="n">
        <v>0.57507331</v>
      </c>
      <c r="L915" s="130" t="n">
        <v>-0.0023168262</v>
      </c>
      <c r="M915" s="130" t="n">
        <v>0.01729664</v>
      </c>
      <c r="N915" s="130" t="n">
        <v>0.014611801</v>
      </c>
      <c r="O915" s="130" t="n">
        <v>0.0035595818</v>
      </c>
      <c r="P915" s="130" t="n">
        <v>0.00029502172</v>
      </c>
      <c r="Q915" s="130" t="n">
        <v>0.00020781467</v>
      </c>
      <c r="R915" s="157" t="n">
        <v>-0.0022412977</v>
      </c>
      <c r="S915" s="157" t="n">
        <v>0.00067377124</v>
      </c>
      <c r="T915" s="130" t="n">
        <v>0.0013576324</v>
      </c>
      <c r="U915" s="157" t="n">
        <v>0.009559261</v>
      </c>
      <c r="V915" s="157" t="n">
        <v>5.0341386E-005</v>
      </c>
      <c r="W915" s="130" t="n">
        <v>-0.0028249992</v>
      </c>
      <c r="X915" s="130" t="n">
        <v>2.3145979E-011</v>
      </c>
      <c r="Z915" s="151" t="n">
        <f aca="false">K915/0.15</f>
        <v>3.83382206666667</v>
      </c>
      <c r="AB915" s="133" t="n">
        <f aca="false">K915</f>
        <v>0.57507331</v>
      </c>
      <c r="AC915" s="133" t="n">
        <f aca="false">L915+M915+N915+O915+P915+Q915+R915</f>
        <v>0.03141273529</v>
      </c>
      <c r="AD915" s="133" t="n">
        <f aca="false">L915+M915+R915+W915</f>
        <v>0.0099135169</v>
      </c>
      <c r="AE915" s="133" t="n">
        <f aca="false">V915+L915+M915+R915+T915</f>
        <v>0.014146489886</v>
      </c>
      <c r="AF915" s="133" t="n">
        <f aca="false">S915+U915+X915</f>
        <v>0.010233032263146</v>
      </c>
      <c r="AH915" s="0" t="n">
        <v>49.1561</v>
      </c>
      <c r="AI915" s="96" t="n">
        <v>48.429503</v>
      </c>
      <c r="AJ915" s="96" t="n">
        <v>0.41478362</v>
      </c>
      <c r="AK915" s="96" t="n">
        <v>0</v>
      </c>
      <c r="AL915" s="96" t="n">
        <v>0.061260418</v>
      </c>
      <c r="AM915" s="96" t="n">
        <v>0.169801</v>
      </c>
      <c r="AN915" s="96" t="n">
        <v>0.080752507</v>
      </c>
      <c r="AP915" s="95" t="n">
        <v>0.065714804</v>
      </c>
      <c r="AQ915" s="95" t="n">
        <v>0.059343012</v>
      </c>
      <c r="AR915" s="95" t="n">
        <v>0.0029189145</v>
      </c>
      <c r="AS915" s="95" t="n">
        <v>0.0034528775</v>
      </c>
      <c r="AT915" s="152" t="n">
        <f aca="false">AW915+AZ915+BA915+BB915+BC915+BK915+BL915+BP915</f>
        <v>3.5577345575061E-006</v>
      </c>
      <c r="AU915" s="152" t="n">
        <f aca="false">AX915+AY915+BD915+BE915+BF915+BG915+BH915+BI915+BJ915+BM915+BQ915+BR915</f>
        <v>1.0794801927203E-008</v>
      </c>
      <c r="AV915" s="153" t="n">
        <f aca="false">BN915+BO915</f>
        <v>0.483596293881</v>
      </c>
      <c r="AW915" s="154" t="n">
        <v>3.5578069E-006</v>
      </c>
      <c r="AX915" s="154" t="n">
        <v>1.0734761E-008</v>
      </c>
      <c r="AY915" s="154" t="n">
        <v>2.9328901E-013</v>
      </c>
      <c r="AZ915" s="154" t="n">
        <v>3.2702991E-012</v>
      </c>
      <c r="BA915" s="154" t="n">
        <v>0</v>
      </c>
      <c r="BB915" s="154" t="n">
        <v>4.7615244E-010</v>
      </c>
      <c r="BC915" s="154" t="n">
        <v>-4.4333511E-010</v>
      </c>
      <c r="BD915" s="154" t="n">
        <v>9.9683444E-011</v>
      </c>
      <c r="BE915" s="154" t="n">
        <v>-4.0858046E-011</v>
      </c>
      <c r="BF915" s="154" t="n">
        <v>3.7366097E-014</v>
      </c>
      <c r="BG915" s="154" t="n">
        <v>5.5498097E-016</v>
      </c>
      <c r="BH915" s="154" t="n">
        <v>1.1847404E-013</v>
      </c>
      <c r="BI915" s="154" t="n">
        <v>-1.0415793E-014</v>
      </c>
      <c r="BJ915" s="154" t="n">
        <v>-1.3739536E-015</v>
      </c>
      <c r="BK915" s="154" t="n">
        <v>3.3310317E-011</v>
      </c>
      <c r="BL915" s="154" t="n">
        <v>-2.6961244E-010</v>
      </c>
      <c r="BM915" s="154" t="n">
        <v>3.1269062E-020</v>
      </c>
      <c r="BN915" s="154" t="n">
        <v>5.6453881E-005</v>
      </c>
      <c r="BO915" s="154" t="n">
        <v>0.48353984</v>
      </c>
      <c r="BP915" s="154" t="n">
        <v>1.27872E-010</v>
      </c>
      <c r="BQ915" s="154" t="n">
        <v>7.776E-013</v>
      </c>
      <c r="BR915" s="154" t="n">
        <v>3.47904E-017</v>
      </c>
      <c r="BT915" s="96" t="n">
        <v>0.0001708201</v>
      </c>
      <c r="BU915" s="96" t="n">
        <v>-2.4772064E-007</v>
      </c>
      <c r="BV915" s="96" t="n">
        <v>0.00010689713</v>
      </c>
      <c r="BW915" s="96" t="n">
        <v>-2.5586426E-007</v>
      </c>
      <c r="BX915" s="96" t="n">
        <v>1.6987414E-006</v>
      </c>
      <c r="BY915" s="96" t="n">
        <v>6.7310899E-008</v>
      </c>
      <c r="BZ915" s="96" t="n">
        <v>9.183156E-010</v>
      </c>
      <c r="CA915" s="96" t="n">
        <v>1.0137633E-007</v>
      </c>
      <c r="CB915" s="96" t="n">
        <v>4.0344283E-007</v>
      </c>
      <c r="CC915" s="96" t="n">
        <v>8.058961E-008</v>
      </c>
      <c r="CD915" s="96" t="n">
        <v>0</v>
      </c>
      <c r="CE915" s="96" t="n">
        <v>6.9147543E-017</v>
      </c>
      <c r="CF915" s="96" t="n">
        <v>5.6617739E-013</v>
      </c>
      <c r="CG915" s="96" t="n">
        <v>2.7709683E-006</v>
      </c>
      <c r="CH915" s="96" t="n">
        <v>5.9272108E-005</v>
      </c>
      <c r="CI915" s="96" t="n">
        <v>1.2740218E-008</v>
      </c>
      <c r="CJ915" s="96" t="n">
        <v>1.8356957E-008</v>
      </c>
      <c r="CL915" s="155" t="n">
        <v>4.7922026E-013</v>
      </c>
      <c r="CM915" s="155" t="n">
        <v>3.8338304</v>
      </c>
      <c r="CN915" s="156" t="n">
        <v>0.0027938771</v>
      </c>
      <c r="CO915" s="155" t="n">
        <v>-0.00015416857</v>
      </c>
      <c r="CP915" s="155" t="n">
        <v>5.493512E-011</v>
      </c>
      <c r="CQ915" s="155" t="n">
        <v>5.8162164E-009</v>
      </c>
      <c r="CR915" s="155" t="n">
        <v>4.0950617E-005</v>
      </c>
      <c r="CS915" s="155" t="n">
        <v>-0.0098148161</v>
      </c>
      <c r="CT915" s="155" t="n">
        <v>2.5036686E-008</v>
      </c>
      <c r="CU915" s="155" t="n">
        <v>2.3678657E-005</v>
      </c>
      <c r="CW915" s="104"/>
      <c r="CX915" s="98"/>
    </row>
    <row r="916" customFormat="false" ht="13.8" hidden="false" customHeight="false" outlineLevel="0" collapsed="false">
      <c r="A916" s="0" t="s">
        <v>1617</v>
      </c>
      <c r="B916" s="26" t="s">
        <v>1567</v>
      </c>
      <c r="C916" s="88" t="str">
        <f aca="false">MID(A916,1,12)</f>
        <v>A.130.03.122</v>
      </c>
      <c r="D916" s="2" t="s">
        <v>1589</v>
      </c>
      <c r="E916" s="90" t="s">
        <v>255</v>
      </c>
      <c r="F916" s="91" t="str">
        <f aca="false">MID(A916, 21,85)</f>
        <v>PUR (Polyurethane) chemical upcycled</v>
      </c>
      <c r="G916" s="133" t="n">
        <f aca="false">H916+I916+J916+K916</f>
        <v>0.617474420337146</v>
      </c>
      <c r="H916" s="149" t="n">
        <f aca="false">N916+O916+P916+Q916</f>
        <v>0.03966343238</v>
      </c>
      <c r="I916" s="149" t="n">
        <f aca="false">L916+M916+R916+V916+T916</f>
        <v>0.035813434324</v>
      </c>
      <c r="J916" s="150" t="n">
        <f aca="false">S916+U916+W916+X916</f>
        <v>0.015968833633146</v>
      </c>
      <c r="K916" s="149" t="n">
        <v>0.52602872</v>
      </c>
      <c r="L916" s="130" t="n">
        <v>0.0204114</v>
      </c>
      <c r="M916" s="130" t="n">
        <v>0.0037587428</v>
      </c>
      <c r="N916" s="157" t="n">
        <v>0.00035317608</v>
      </c>
      <c r="O916" s="130" t="n">
        <v>0.0025495613</v>
      </c>
      <c r="P916" s="130" t="n">
        <v>0.025108609</v>
      </c>
      <c r="Q916" s="130" t="n">
        <v>0.011652086</v>
      </c>
      <c r="R916" s="130" t="n">
        <v>0.024803101</v>
      </c>
      <c r="S916" s="157" t="n">
        <v>0.00031945431</v>
      </c>
      <c r="T916" s="130" t="n">
        <v>-0.013197168</v>
      </c>
      <c r="U916" s="157" t="n">
        <v>0.020089401</v>
      </c>
      <c r="V916" s="157" t="n">
        <v>3.7358524E-005</v>
      </c>
      <c r="W916" s="130" t="n">
        <v>-0.0044400217</v>
      </c>
      <c r="X916" s="130" t="n">
        <v>2.314598E-011</v>
      </c>
      <c r="Z916" s="151" t="n">
        <f aca="false">K916/0.15</f>
        <v>3.50685813333333</v>
      </c>
      <c r="AB916" s="133" t="n">
        <f aca="false">K916</f>
        <v>0.52602872</v>
      </c>
      <c r="AC916" s="133" t="n">
        <f aca="false">L916+M916+N916+O916+P916+Q916+R916</f>
        <v>0.08863667618</v>
      </c>
      <c r="AD916" s="133" t="n">
        <f aca="false">L916+M916+R916+W916</f>
        <v>0.0445332221</v>
      </c>
      <c r="AE916" s="133" t="n">
        <f aca="false">V916+L916+M916+R916+T916</f>
        <v>0.035813434324</v>
      </c>
      <c r="AF916" s="133" t="n">
        <f aca="false">S916+U916+X916</f>
        <v>0.020408855333146</v>
      </c>
      <c r="AH916" s="0" t="n">
        <v>60.685002</v>
      </c>
      <c r="AI916" s="96" t="n">
        <v>49.383692</v>
      </c>
      <c r="AJ916" s="96" t="n">
        <v>1.947557</v>
      </c>
      <c r="AK916" s="96" t="n">
        <v>0</v>
      </c>
      <c r="AL916" s="96" t="n">
        <v>8.046293</v>
      </c>
      <c r="AM916" s="96" t="n">
        <v>0.91558355</v>
      </c>
      <c r="AN916" s="96" t="n">
        <v>0.39187591</v>
      </c>
      <c r="AP916" s="95" t="n">
        <v>0.066758433</v>
      </c>
      <c r="AQ916" s="95" t="n">
        <v>0.060680535</v>
      </c>
      <c r="AR916" s="95" t="n">
        <v>0.0027818458</v>
      </c>
      <c r="AS916" s="95" t="n">
        <v>0.0032960519</v>
      </c>
      <c r="AT916" s="152" t="n">
        <f aca="false">AW916+AZ916+BA916+BB916+BC916+BK916+BL916+BP916</f>
        <v>3.6379217707191E-006</v>
      </c>
      <c r="AU916" s="152" t="n">
        <f aca="false">AX916+AY916+BD916+BE916+BF916+BG916+BH916+BI916+BJ916+BM916+BQ916+BR916</f>
        <v>1.02878914376506E-008</v>
      </c>
      <c r="AV916" s="153" t="n">
        <f aca="false">BN916+BO916</f>
        <v>0.461631910538</v>
      </c>
      <c r="AW916" s="154" t="n">
        <v>3.2543844E-006</v>
      </c>
      <c r="AX916" s="154" t="n">
        <v>9.8192625E-009</v>
      </c>
      <c r="AY916" s="154" t="n">
        <v>2.6827628E-013</v>
      </c>
      <c r="AZ916" s="154" t="n">
        <v>3.2702991E-012</v>
      </c>
      <c r="BA916" s="154" t="n">
        <v>0</v>
      </c>
      <c r="BB916" s="154" t="n">
        <v>1.2957762E-010</v>
      </c>
      <c r="BC916" s="154" t="n">
        <v>3.7407902E-007</v>
      </c>
      <c r="BD916" s="154" t="n">
        <v>2.0744212E-011</v>
      </c>
      <c r="BE916" s="154" t="n">
        <v>4.3994663E-010</v>
      </c>
      <c r="BF916" s="154" t="n">
        <v>3.7366097E-014</v>
      </c>
      <c r="BG916" s="154" t="n">
        <v>5.5498097E-016</v>
      </c>
      <c r="BH916" s="154" t="n">
        <v>6.6437759E-012</v>
      </c>
      <c r="BI916" s="154" t="n">
        <v>1.5409264E-013</v>
      </c>
      <c r="BJ916" s="154" t="n">
        <v>5.6394931E-014</v>
      </c>
      <c r="BK916" s="154" t="n">
        <v>3.0976039E-009</v>
      </c>
      <c r="BL916" s="154" t="n">
        <v>6.1000269E-009</v>
      </c>
      <c r="BM916" s="154" t="n">
        <v>3.1269062E-020</v>
      </c>
      <c r="BN916" s="154" t="n">
        <v>3.4430538E-005</v>
      </c>
      <c r="BO916" s="154" t="n">
        <v>0.46159748</v>
      </c>
      <c r="BP916" s="154" t="n">
        <v>1.27872E-010</v>
      </c>
      <c r="BQ916" s="154" t="n">
        <v>7.776E-013</v>
      </c>
      <c r="BR916" s="154" t="n">
        <v>3.47904E-017</v>
      </c>
      <c r="BT916" s="96" t="n">
        <v>0.00021209979</v>
      </c>
      <c r="BU916" s="96" t="n">
        <v>3.067092E-006</v>
      </c>
      <c r="BV916" s="96" t="n">
        <v>9.7780511E-005</v>
      </c>
      <c r="BW916" s="96" t="n">
        <v>2.9051365E-006</v>
      </c>
      <c r="BX916" s="96" t="n">
        <v>3.5364322E-006</v>
      </c>
      <c r="BY916" s="96" t="n">
        <v>6.7310899E-008</v>
      </c>
      <c r="BZ916" s="96" t="n">
        <v>9.183156E-010</v>
      </c>
      <c r="CA916" s="96" t="n">
        <v>1.0137633E-007</v>
      </c>
      <c r="CB916" s="96" t="n">
        <v>3.4284148E-005</v>
      </c>
      <c r="CC916" s="96" t="n">
        <v>8.5517331E-006</v>
      </c>
      <c r="CD916" s="96" t="n">
        <v>0</v>
      </c>
      <c r="CE916" s="96" t="n">
        <v>6.9147543E-017</v>
      </c>
      <c r="CF916" s="96" t="n">
        <v>5.6617739E-013</v>
      </c>
      <c r="CG916" s="96" t="n">
        <v>2.6052975E-007</v>
      </c>
      <c r="CH916" s="96" t="n">
        <v>6.1513499E-005</v>
      </c>
      <c r="CI916" s="96" t="n">
        <v>1.2740624E-008</v>
      </c>
      <c r="CJ916" s="96" t="n">
        <v>1.8356957E-008</v>
      </c>
      <c r="CL916" s="155" t="n">
        <v>4.7922026E-013</v>
      </c>
      <c r="CM916" s="155" t="n">
        <v>3.5068665</v>
      </c>
      <c r="CN916" s="156" t="n">
        <v>0.0088403363</v>
      </c>
      <c r="CO916" s="155" t="n">
        <v>0.002113778</v>
      </c>
      <c r="CP916" s="155" t="n">
        <v>3.2395986E-009</v>
      </c>
      <c r="CQ916" s="155" t="n">
        <v>3.5847776E-007</v>
      </c>
      <c r="CR916" s="155" t="n">
        <v>0.00011874618</v>
      </c>
      <c r="CS916" s="155" t="n">
        <v>0.13067552</v>
      </c>
      <c r="CT916" s="155" t="n">
        <v>2.5036686E-008</v>
      </c>
      <c r="CU916" s="155" t="n">
        <v>2.3678657E-005</v>
      </c>
      <c r="CW916" s="104"/>
      <c r="CX916" s="105"/>
    </row>
    <row r="917" customFormat="false" ht="13.8" hidden="false" customHeight="false" outlineLevel="0" collapsed="false">
      <c r="A917" s="0" t="s">
        <v>1618</v>
      </c>
      <c r="B917" s="26" t="s">
        <v>1567</v>
      </c>
      <c r="C917" s="88" t="str">
        <f aca="false">MID(A917,1,12)</f>
        <v>A.130.03.123</v>
      </c>
      <c r="D917" s="2" t="s">
        <v>1589</v>
      </c>
      <c r="E917" s="90" t="s">
        <v>255</v>
      </c>
      <c r="F917" s="91" t="str">
        <f aca="false">MID(A917, 21,85)</f>
        <v>PVC (Polyvinylchloride) chemical upcycled</v>
      </c>
      <c r="G917" s="133" t="n">
        <f aca="false">H917+I917+J917+K917</f>
        <v>0.621715194496146</v>
      </c>
      <c r="H917" s="149" t="n">
        <f aca="false">N917+O917+P917+Q917</f>
        <v>0.061136581</v>
      </c>
      <c r="I917" s="149" t="n">
        <f aca="false">L917+M917+R917+V917+T917</f>
        <v>0.202171886224</v>
      </c>
      <c r="J917" s="150" t="n">
        <f aca="false">S917+U917+W917+X917</f>
        <v>0.00329735727214598</v>
      </c>
      <c r="K917" s="149" t="n">
        <v>0.35510937</v>
      </c>
      <c r="L917" s="130" t="n">
        <v>0.064515211</v>
      </c>
      <c r="M917" s="130" t="n">
        <v>0.0034709943</v>
      </c>
      <c r="N917" s="157" t="n">
        <v>0.0444539</v>
      </c>
      <c r="O917" s="130" t="n">
        <v>0.008662087</v>
      </c>
      <c r="P917" s="130" t="n">
        <v>0.0047071439</v>
      </c>
      <c r="Q917" s="130" t="n">
        <v>0.0033134501</v>
      </c>
      <c r="R917" s="130" t="n">
        <v>0.13279069</v>
      </c>
      <c r="S917" s="157" t="n">
        <v>8.1014949E-005</v>
      </c>
      <c r="T917" s="130" t="n">
        <v>0.0013576324</v>
      </c>
      <c r="U917" s="157" t="n">
        <v>0.0055412055</v>
      </c>
      <c r="V917" s="157" t="n">
        <v>3.7358524E-005</v>
      </c>
      <c r="W917" s="130" t="n">
        <v>-0.0023248632</v>
      </c>
      <c r="X917" s="130" t="n">
        <v>2.314598E-011</v>
      </c>
      <c r="Z917" s="151" t="n">
        <f aca="false">K917/0.15</f>
        <v>2.3673958</v>
      </c>
      <c r="AB917" s="133" t="n">
        <f aca="false">K917</f>
        <v>0.35510937</v>
      </c>
      <c r="AC917" s="133" t="n">
        <f aca="false">L917+M917+N917+O917+P917+Q917+R917</f>
        <v>0.2619134763</v>
      </c>
      <c r="AD917" s="133" t="n">
        <f aca="false">L917+M917+R917+W917</f>
        <v>0.1984520321</v>
      </c>
      <c r="AE917" s="133" t="n">
        <f aca="false">V917+L917+M917+R917+T917</f>
        <v>0.202171886224</v>
      </c>
      <c r="AF917" s="133" t="n">
        <f aca="false">S917+U917+X917</f>
        <v>0.00562222047214598</v>
      </c>
      <c r="AH917" s="0" t="n">
        <v>45.266894</v>
      </c>
      <c r="AI917" s="96" t="n">
        <v>41.257516</v>
      </c>
      <c r="AJ917" s="96" t="n">
        <v>-0.08435371</v>
      </c>
      <c r="AK917" s="96" t="n">
        <v>0</v>
      </c>
      <c r="AL917" s="96" t="n">
        <v>4.0685421</v>
      </c>
      <c r="AM917" s="96" t="n">
        <v>0.04091359</v>
      </c>
      <c r="AN917" s="96" t="n">
        <v>-0.015723862</v>
      </c>
      <c r="AP917" s="95" t="n">
        <v>0.06378293</v>
      </c>
      <c r="AQ917" s="95" t="n">
        <v>0.058597638</v>
      </c>
      <c r="AR917" s="95" t="n">
        <v>0.0022409655</v>
      </c>
      <c r="AS917" s="95" t="n">
        <v>0.0029443267</v>
      </c>
      <c r="AT917" s="152" t="n">
        <f aca="false">AW917+AZ917+BA917+BB917+BC917+BK917+BL917+BP917</f>
        <v>3.5130477812791E-006</v>
      </c>
      <c r="AU917" s="152" t="n">
        <f aca="false">AX917+AY917+BD917+BE917+BF917+BG917+BH917+BI917+BJ917+BM917+BQ917+BR917</f>
        <v>8.28759451100964E-009</v>
      </c>
      <c r="AV917" s="153" t="n">
        <f aca="false">BN917+BO917</f>
        <v>0.412370692633</v>
      </c>
      <c r="AW917" s="154" t="n">
        <v>2.1969633E-006</v>
      </c>
      <c r="AX917" s="154" t="n">
        <v>6.6287679E-009</v>
      </c>
      <c r="AY917" s="154" t="n">
        <v>1.8110741E-013</v>
      </c>
      <c r="AZ917" s="154" t="n">
        <v>3.2702991E-012</v>
      </c>
      <c r="BA917" s="154" t="n">
        <v>0</v>
      </c>
      <c r="BB917" s="154" t="n">
        <v>1.2758427E-009</v>
      </c>
      <c r="BC917" s="154" t="n">
        <v>1.293327E-006</v>
      </c>
      <c r="BD917" s="154" t="n">
        <v>2.8205183E-010</v>
      </c>
      <c r="BE917" s="154" t="n">
        <v>1.3729415E-009</v>
      </c>
      <c r="BF917" s="154" t="n">
        <v>3.7366097E-014</v>
      </c>
      <c r="BG917" s="154" t="n">
        <v>5.5498097E-016</v>
      </c>
      <c r="BH917" s="154" t="n">
        <v>1.888635E-012</v>
      </c>
      <c r="BI917" s="154" t="n">
        <v>8.0048656E-013</v>
      </c>
      <c r="BJ917" s="154" t="n">
        <v>1.4749614E-013</v>
      </c>
      <c r="BK917" s="154" t="n">
        <v>8.9445328E-010</v>
      </c>
      <c r="BL917" s="154" t="n">
        <v>2.0456043E-008</v>
      </c>
      <c r="BM917" s="154" t="n">
        <v>3.1269062E-020</v>
      </c>
      <c r="BN917" s="154" t="n">
        <v>6.722633E-006</v>
      </c>
      <c r="BO917" s="154" t="n">
        <v>0.41236397</v>
      </c>
      <c r="BP917" s="154" t="n">
        <v>1.27872E-010</v>
      </c>
      <c r="BQ917" s="154" t="n">
        <v>7.776E-013</v>
      </c>
      <c r="BR917" s="154" t="n">
        <v>3.47904E-017</v>
      </c>
      <c r="BT917" s="96" t="n">
        <v>0.00017585035</v>
      </c>
      <c r="BU917" s="96" t="n">
        <v>9.4994405E-006</v>
      </c>
      <c r="BV917" s="96" t="n">
        <v>6.6009277E-005</v>
      </c>
      <c r="BW917" s="96" t="n">
        <v>1.5576342E-005</v>
      </c>
      <c r="BX917" s="96" t="n">
        <v>1.4294964E-005</v>
      </c>
      <c r="BY917" s="96" t="n">
        <v>6.7310899E-008</v>
      </c>
      <c r="BZ917" s="96" t="n">
        <v>9.183156E-010</v>
      </c>
      <c r="CA917" s="96" t="n">
        <v>1.0137633E-007</v>
      </c>
      <c r="CB917" s="96" t="n">
        <v>6.5530184E-006</v>
      </c>
      <c r="CC917" s="96" t="n">
        <v>4.6276947E-006</v>
      </c>
      <c r="CD917" s="96" t="n">
        <v>0</v>
      </c>
      <c r="CE917" s="96" t="n">
        <v>6.9147543E-017</v>
      </c>
      <c r="CF917" s="96" t="n">
        <v>5.6617739E-013</v>
      </c>
      <c r="CG917" s="96" t="n">
        <v>9.1081666E-006</v>
      </c>
      <c r="CH917" s="96" t="n">
        <v>4.9980745E-005</v>
      </c>
      <c r="CI917" s="96" t="n">
        <v>1.274021E-008</v>
      </c>
      <c r="CJ917" s="96" t="n">
        <v>1.8356957E-008</v>
      </c>
      <c r="CL917" s="155" t="n">
        <v>4.7922026E-013</v>
      </c>
      <c r="CM917" s="155" t="n">
        <v>2.3674042</v>
      </c>
      <c r="CN917" s="156" t="n">
        <v>0.0027938771</v>
      </c>
      <c r="CO917" s="155" t="n">
        <v>0.0065146971</v>
      </c>
      <c r="CP917" s="155" t="n">
        <v>1.0016804E-009</v>
      </c>
      <c r="CQ917" s="155" t="n">
        <v>1.294861E-007</v>
      </c>
      <c r="CR917" s="155" t="n">
        <v>0.00057573685</v>
      </c>
      <c r="CS917" s="155" t="n">
        <v>0.66432075</v>
      </c>
      <c r="CT917" s="155" t="n">
        <v>2.5036686E-008</v>
      </c>
      <c r="CU917" s="155" t="n">
        <v>2.3678657E-005</v>
      </c>
      <c r="CW917" s="104"/>
      <c r="CX917" s="105"/>
    </row>
    <row r="918" customFormat="false" ht="13.8" hidden="false" customHeight="false" outlineLevel="0" collapsed="false">
      <c r="A918" s="0" t="s">
        <v>1619</v>
      </c>
      <c r="B918" s="26" t="s">
        <v>1567</v>
      </c>
      <c r="C918" s="88" t="str">
        <f aca="false">MID(A918,1,12)</f>
        <v>A.130.03.124</v>
      </c>
      <c r="D918" s="2" t="s">
        <v>1589</v>
      </c>
      <c r="E918" s="90" t="s">
        <v>255</v>
      </c>
      <c r="F918" s="91" t="str">
        <f aca="false">MID(A918, 21,85)</f>
        <v>Starch-PBS 50%-50% blend chemical upcycled - biodegradeble</v>
      </c>
      <c r="G918" s="133" t="n">
        <f aca="false">H918+I918+J918+K918</f>
        <v>0.422790441677838</v>
      </c>
      <c r="H918" s="149" t="n">
        <f aca="false">N918+O918+P918+Q918</f>
        <v>0.02753805829</v>
      </c>
      <c r="I918" s="149" t="n">
        <f aca="false">L918+M918+R918+V918+T918</f>
        <v>0.058122203277</v>
      </c>
      <c r="J918" s="150" t="n">
        <f aca="false">S918+U918+W918+X918</f>
        <v>0.0145713501108382</v>
      </c>
      <c r="K918" s="149" t="n">
        <v>0.32255883</v>
      </c>
      <c r="L918" s="130" t="n">
        <v>0.0269507</v>
      </c>
      <c r="M918" s="130" t="n">
        <v>0.026400078</v>
      </c>
      <c r="N918" s="130" t="n">
        <v>0.024604748</v>
      </c>
      <c r="O918" s="130" t="n">
        <v>0.002276004</v>
      </c>
      <c r="P918" s="130" t="n">
        <v>0.0003235643</v>
      </c>
      <c r="Q918" s="130" t="n">
        <v>0.00033374199</v>
      </c>
      <c r="R918" s="130" t="n">
        <v>0.0046009217</v>
      </c>
      <c r="S918" s="157" t="n">
        <v>0.0014102691</v>
      </c>
      <c r="T918" s="130" t="n">
        <v>0.00013315292</v>
      </c>
      <c r="U918" s="157" t="n">
        <v>0.013150098</v>
      </c>
      <c r="V918" s="157" t="n">
        <v>3.7350657E-005</v>
      </c>
      <c r="W918" s="157" t="n">
        <v>1.0983009E-005</v>
      </c>
      <c r="X918" s="130" t="n">
        <v>1.8381972E-012</v>
      </c>
      <c r="Z918" s="151" t="n">
        <f aca="false">K918/0.15</f>
        <v>2.1503922</v>
      </c>
      <c r="AB918" s="133" t="n">
        <f aca="false">K918</f>
        <v>0.32255883</v>
      </c>
      <c r="AC918" s="133" t="n">
        <f aca="false">L918+M918+N918+O918+P918+Q918+R918</f>
        <v>0.08548975799</v>
      </c>
      <c r="AD918" s="133" t="n">
        <f aca="false">L918+M918+R918+W918</f>
        <v>0.057962682709</v>
      </c>
      <c r="AE918" s="133" t="n">
        <f aca="false">V918+L918+M918+R918+T918</f>
        <v>0.058122203277</v>
      </c>
      <c r="AF918" s="133" t="n">
        <f aca="false">S918+U918+X918</f>
        <v>0.0145603671018382</v>
      </c>
      <c r="AH918" s="0" t="n">
        <v>78.643974</v>
      </c>
      <c r="AI918" s="96" t="n">
        <v>55.077065</v>
      </c>
      <c r="AJ918" s="96" t="n">
        <v>1.0270965</v>
      </c>
      <c r="AK918" s="96" t="n">
        <v>0</v>
      </c>
      <c r="AL918" s="96" t="n">
        <v>21.974998</v>
      </c>
      <c r="AM918" s="96" t="n">
        <v>0.3735871</v>
      </c>
      <c r="AN918" s="96" t="n">
        <v>0.19122769</v>
      </c>
      <c r="AP918" s="95" t="n">
        <v>0.050041818</v>
      </c>
      <c r="AQ918" s="95" t="n">
        <v>0.044573703</v>
      </c>
      <c r="AR918" s="95" t="n">
        <v>0.0019441768</v>
      </c>
      <c r="AS918" s="95" t="n">
        <v>0.0035239374</v>
      </c>
      <c r="AT918" s="152" t="n">
        <f aca="false">AW918+AZ918+BA918+BB918+BC918+BK918+BL918+BP918</f>
        <v>2.6722844161071E-006</v>
      </c>
      <c r="AU918" s="152" t="n">
        <f aca="false">AX918+AY918+BD918+BE918+BF918+BG918+BH918+BI918+BJ918+BM918+BQ918+BR918</f>
        <v>7.190002725748E-009</v>
      </c>
      <c r="AV918" s="153" t="n">
        <f aca="false">BN918+BO918</f>
        <v>0.493548650008</v>
      </c>
      <c r="AW918" s="154" t="n">
        <v>1.9993707E-006</v>
      </c>
      <c r="AX918" s="154" t="n">
        <v>6.0327322E-009</v>
      </c>
      <c r="AY918" s="154" t="n">
        <v>1.648166E-013</v>
      </c>
      <c r="AZ918" s="154" t="n">
        <v>3.492871E-013</v>
      </c>
      <c r="BA918" s="154" t="n">
        <v>0</v>
      </c>
      <c r="BB918" s="154" t="n">
        <v>2.2325642E-009</v>
      </c>
      <c r="BC918" s="154" t="n">
        <v>6.6679559E-007</v>
      </c>
      <c r="BD918" s="154" t="n">
        <v>3.4383535E-010</v>
      </c>
      <c r="BE918" s="154" t="n">
        <v>7.3071613E-010</v>
      </c>
      <c r="BF918" s="154" t="n">
        <v>1.4811656E-013</v>
      </c>
      <c r="BG918" s="154" t="n">
        <v>1.4524028E-015</v>
      </c>
      <c r="BH918" s="154" t="n">
        <v>3.6116904E-011</v>
      </c>
      <c r="BI918" s="154" t="n">
        <v>2.9971642E-011</v>
      </c>
      <c r="BJ918" s="154" t="n">
        <v>2.8810735E-012</v>
      </c>
      <c r="BK918" s="154" t="n">
        <v>2.9108377E-009</v>
      </c>
      <c r="BL918" s="154" t="n">
        <v>7.6529354E-010</v>
      </c>
      <c r="BM918" s="154" t="n">
        <v>1.2163543E-011</v>
      </c>
      <c r="BN918" s="154" t="n">
        <v>8.5970008E-005</v>
      </c>
      <c r="BO918" s="154" t="n">
        <v>0.49346268</v>
      </c>
      <c r="BP918" s="154" t="n">
        <v>2.0908138E-010</v>
      </c>
      <c r="BQ918" s="154" t="n">
        <v>1.2714408E-012</v>
      </c>
      <c r="BR918" s="154" t="n">
        <v>5.6885203E-017</v>
      </c>
      <c r="BT918" s="96" t="n">
        <v>0.00014905268</v>
      </c>
      <c r="BU918" s="96" t="n">
        <v>5.6684885E-006</v>
      </c>
      <c r="BV918" s="96" t="n">
        <v>5.995864E-005</v>
      </c>
      <c r="BW918" s="96" t="n">
        <v>5.4415769E-007</v>
      </c>
      <c r="BX918" s="96" t="n">
        <v>5.6351005E-006</v>
      </c>
      <c r="BY918" s="96" t="n">
        <v>1.2444737E-006</v>
      </c>
      <c r="BZ918" s="96" t="n">
        <v>7.8682122E-011</v>
      </c>
      <c r="CA918" s="96" t="n">
        <v>1.8823686E-006</v>
      </c>
      <c r="CB918" s="96" t="n">
        <v>4.496938E-007</v>
      </c>
      <c r="CC918" s="96" t="n">
        <v>2.6903293E-007</v>
      </c>
      <c r="CD918" s="96" t="n">
        <v>0</v>
      </c>
      <c r="CE918" s="96" t="n">
        <v>2.6898124E-008</v>
      </c>
      <c r="CF918" s="96" t="n">
        <v>4.4964426E-014</v>
      </c>
      <c r="CG918" s="96" t="n">
        <v>4.9584639E-006</v>
      </c>
      <c r="CH918" s="96" t="n">
        <v>6.8293197E-005</v>
      </c>
      <c r="CI918" s="96" t="n">
        <v>9.2076089E-008</v>
      </c>
      <c r="CJ918" s="96" t="n">
        <v>3.0015155E-008</v>
      </c>
      <c r="CL918" s="155" t="n">
        <v>3.8058504E-014</v>
      </c>
      <c r="CM918" s="155" t="n">
        <v>2.1472147</v>
      </c>
      <c r="CN918" s="156" t="n">
        <v>0.044590057</v>
      </c>
      <c r="CO918" s="155" t="n">
        <v>0.0041651273</v>
      </c>
      <c r="CP918" s="155" t="n">
        <v>2.9093393E-010</v>
      </c>
      <c r="CQ918" s="155" t="n">
        <v>9.5779831E-009</v>
      </c>
      <c r="CR918" s="155" t="n">
        <v>0.00022996622</v>
      </c>
      <c r="CS918" s="155" t="n">
        <v>14.793253</v>
      </c>
      <c r="CT918" s="155" t="n">
        <v>9.9318316E-008</v>
      </c>
      <c r="CU918" s="155" t="n">
        <v>0.00043664371</v>
      </c>
      <c r="CW918" s="104"/>
      <c r="CX918" s="98"/>
    </row>
    <row r="919" customFormat="false" ht="13.8" hidden="false" customHeight="false" outlineLevel="0" collapsed="false">
      <c r="A919" s="0" t="s">
        <v>1620</v>
      </c>
      <c r="B919" s="26" t="s">
        <v>1567</v>
      </c>
      <c r="C919" s="88" t="str">
        <f aca="false">MID(A919,1,12)</f>
        <v>A.130.03.125</v>
      </c>
      <c r="D919" s="2" t="s">
        <v>1589</v>
      </c>
      <c r="E919" s="90" t="s">
        <v>255</v>
      </c>
      <c r="F919" s="91" t="str">
        <f aca="false">MID(A919, 21,85)</f>
        <v>PBS  chemical upcycled - biodegradeble</v>
      </c>
      <c r="G919" s="133" t="n">
        <f aca="false">H919+I919+J919+K919</f>
        <v>0.721332275207477</v>
      </c>
      <c r="H919" s="149" t="n">
        <f aca="false">N919+O919+P919+Q919</f>
        <v>0.05060127625</v>
      </c>
      <c r="I919" s="149" t="n">
        <f aca="false">L919+M919+R919+V919+T919</f>
        <v>0.101186368331</v>
      </c>
      <c r="J919" s="150" t="n">
        <f aca="false">S919+U919+W919+X919</f>
        <v>0.0162779106264765</v>
      </c>
      <c r="K919" s="149" t="n">
        <v>0.55326672</v>
      </c>
      <c r="L919" s="130" t="n">
        <v>0.05005165</v>
      </c>
      <c r="M919" s="130" t="n">
        <v>0.049019009</v>
      </c>
      <c r="N919" s="130" t="n">
        <v>0.045685911</v>
      </c>
      <c r="O919" s="157" t="n">
        <v>0.0039762206</v>
      </c>
      <c r="P919" s="157" t="n">
        <v>0.00060576696</v>
      </c>
      <c r="Q919" s="130" t="n">
        <v>0.00033337769</v>
      </c>
      <c r="R919" s="157" t="n">
        <v>0.0018922434</v>
      </c>
      <c r="S919" s="130" t="n">
        <v>0.0026517277</v>
      </c>
      <c r="T919" s="130" t="n">
        <v>0.00019592864</v>
      </c>
      <c r="U919" s="157" t="n">
        <v>0.013604347</v>
      </c>
      <c r="V919" s="157" t="n">
        <v>2.7537291E-005</v>
      </c>
      <c r="W919" s="157" t="n">
        <v>2.1835924E-005</v>
      </c>
      <c r="X919" s="130" t="n">
        <v>2.4765486E-012</v>
      </c>
      <c r="Z919" s="151" t="n">
        <f aca="false">K919/0.15</f>
        <v>3.6884448</v>
      </c>
      <c r="AB919" s="133" t="n">
        <f aca="false">K919</f>
        <v>0.55326672</v>
      </c>
      <c r="AC919" s="133" t="n">
        <f aca="false">L919+M919+N919+O919+P919+Q919+R919</f>
        <v>0.15156417865</v>
      </c>
      <c r="AD919" s="133" t="n">
        <f aca="false">L919+M919+R919+W919</f>
        <v>0.100984738324</v>
      </c>
      <c r="AE919" s="133" t="n">
        <f aca="false">V919+L919+M919+R919+T919</f>
        <v>0.101186368331</v>
      </c>
      <c r="AF919" s="133" t="n">
        <f aca="false">S919+U919+X919</f>
        <v>0.0162560747024765</v>
      </c>
      <c r="AH919" s="0" t="n">
        <v>130.12878</v>
      </c>
      <c r="AI919" s="96" t="n">
        <v>101.69309</v>
      </c>
      <c r="AJ919" s="96" t="n">
        <v>1.3980433</v>
      </c>
      <c r="AK919" s="96" t="n">
        <v>0</v>
      </c>
      <c r="AL919" s="96" t="n">
        <v>26.333152</v>
      </c>
      <c r="AM919" s="96" t="n">
        <v>0.45330964</v>
      </c>
      <c r="AN919" s="96" t="n">
        <v>0.25117833</v>
      </c>
      <c r="AP919" s="95" t="n">
        <v>0.088197681</v>
      </c>
      <c r="AQ919" s="95" t="n">
        <v>0.078323486</v>
      </c>
      <c r="AR919" s="95" t="n">
        <v>0.003363079</v>
      </c>
      <c r="AS919" s="95" t="n">
        <v>0.006511116</v>
      </c>
      <c r="AT919" s="152" t="n">
        <f aca="false">AW919+AZ919+BA919+BB919+BC919+BK919+BL919+BP919</f>
        <v>4.69565265812781E-006</v>
      </c>
      <c r="AU919" s="152" t="n">
        <f aca="false">AX919+AY919+BD919+BE919+BF919+BG919+BH919+BI919+BJ919+BM919+BQ919+BR919</f>
        <v>1.24374221670938E-008</v>
      </c>
      <c r="AV919" s="153" t="n">
        <f aca="false">BN919+BO919</f>
        <v>0.91192101755</v>
      </c>
      <c r="AW919" s="154" t="n">
        <v>3.4304328E-006</v>
      </c>
      <c r="AX919" s="154" t="n">
        <v>1.0350738E-008</v>
      </c>
      <c r="AY919" s="154" t="n">
        <v>2.8278451E-013</v>
      </c>
      <c r="AZ919" s="154" t="n">
        <v>5.2904781E-013</v>
      </c>
      <c r="BA919" s="154" t="n">
        <v>0</v>
      </c>
      <c r="BB919" s="154" t="n">
        <v>4.3545878E-009</v>
      </c>
      <c r="BC919" s="154" t="n">
        <v>1.2542905E-006</v>
      </c>
      <c r="BD919" s="154" t="n">
        <v>6.6416049E-010</v>
      </c>
      <c r="BE919" s="154" t="n">
        <v>1.3783681E-009</v>
      </c>
      <c r="BF919" s="154" t="n">
        <v>2.9429612E-013</v>
      </c>
      <c r="BG919" s="154" t="n">
        <v>2.8760364E-015</v>
      </c>
      <c r="BH919" s="154" t="n">
        <v>1.6508189E-011</v>
      </c>
      <c r="BI919" s="154" t="n">
        <v>1.1544871E-013</v>
      </c>
      <c r="BJ919" s="154" t="n">
        <v>8.1901347E-014</v>
      </c>
      <c r="BK919" s="154" t="n">
        <v>5.7533086E-009</v>
      </c>
      <c r="BL919" s="154" t="n">
        <v>4.0276993E-010</v>
      </c>
      <c r="BM919" s="154" t="n">
        <v>2.4327086E-011</v>
      </c>
      <c r="BN919" s="154" t="n">
        <v>0.00015567755</v>
      </c>
      <c r="BO919" s="154" t="n">
        <v>0.91176534</v>
      </c>
      <c r="BP919" s="154" t="n">
        <v>4.1816275E-010</v>
      </c>
      <c r="BQ919" s="154" t="n">
        <v>2.5428816E-012</v>
      </c>
      <c r="BR919" s="154" t="n">
        <v>1.1377041E-016</v>
      </c>
      <c r="BT919" s="96" t="n">
        <v>0.00026651769</v>
      </c>
      <c r="BU919" s="96" t="n">
        <v>1.0757828E-005</v>
      </c>
      <c r="BV919" s="96" t="n">
        <v>0.00010284363</v>
      </c>
      <c r="BW919" s="96" t="n">
        <v>2.304211E-007</v>
      </c>
      <c r="BX919" s="96" t="n">
        <v>1.0351205E-005</v>
      </c>
      <c r="BY919" s="96" t="n">
        <v>2.4761782E-006</v>
      </c>
      <c r="BZ919" s="96" t="n">
        <v>1.0976042E-010</v>
      </c>
      <c r="CA919" s="96" t="n">
        <v>3.7453971E-006</v>
      </c>
      <c r="CB919" s="96" t="n">
        <v>8.2969131E-007</v>
      </c>
      <c r="CC919" s="96" t="n">
        <v>2.9678915E-007</v>
      </c>
      <c r="CD919" s="96" t="n">
        <v>0</v>
      </c>
      <c r="CE919" s="96" t="n">
        <v>5.3796248E-008</v>
      </c>
      <c r="CF919" s="96" t="n">
        <v>6.0579238E-014</v>
      </c>
      <c r="CG919" s="96" t="n">
        <v>9.2069402E-006</v>
      </c>
      <c r="CH919" s="96" t="n">
        <v>0.00012548218</v>
      </c>
      <c r="CI919" s="96" t="n">
        <v>1.8349163E-007</v>
      </c>
      <c r="CJ919" s="96" t="n">
        <v>6.0030309E-008</v>
      </c>
      <c r="CL919" s="155" t="n">
        <v>5.1275094E-014</v>
      </c>
      <c r="CM919" s="155" t="n">
        <v>3.6821365</v>
      </c>
      <c r="CN919" s="156" t="n">
        <v>0.088769802</v>
      </c>
      <c r="CO919" s="155" t="n">
        <v>0.0079310865</v>
      </c>
      <c r="CP919" s="155" t="n">
        <v>5.0260941E-010</v>
      </c>
      <c r="CQ919" s="155" t="n">
        <v>9.9604241E-009</v>
      </c>
      <c r="CR919" s="155" t="n">
        <v>0.00042373091</v>
      </c>
      <c r="CS919" s="155" t="n">
        <v>0.08509916</v>
      </c>
      <c r="CT919" s="155" t="n">
        <v>1.9733878E-007</v>
      </c>
      <c r="CU919" s="155" t="n">
        <v>0.00086879644</v>
      </c>
      <c r="CW919" s="104"/>
      <c r="CX919" s="98"/>
    </row>
    <row r="920" customFormat="false" ht="13.8" hidden="false" customHeight="false" outlineLevel="0" collapsed="false">
      <c r="A920" s="0" t="s">
        <v>1621</v>
      </c>
      <c r="B920" s="26" t="s">
        <v>1567</v>
      </c>
      <c r="C920" s="88" t="str">
        <f aca="false">MID(A920,1,12)</f>
        <v>A.130.03.126</v>
      </c>
      <c r="D920" s="2" t="s">
        <v>1589</v>
      </c>
      <c r="E920" s="90" t="s">
        <v>255</v>
      </c>
      <c r="F920" s="91" t="str">
        <f aca="false">MID(A920, 21,85)</f>
        <v>PBAT (polybutylene adipate-co-terephthalate) chemical upcycled - biodegradeble</v>
      </c>
      <c r="G920" s="133" t="n">
        <f aca="false">H920+I920+J920+K920</f>
        <v>0.744442068650628</v>
      </c>
      <c r="H920" s="149" t="n">
        <f aca="false">N920+O920+P920+Q920</f>
        <v>0.02792928977</v>
      </c>
      <c r="I920" s="149" t="n">
        <f aca="false">L920+M920+R920+V920+T920</f>
        <v>0.088158887028</v>
      </c>
      <c r="J920" s="150" t="n">
        <f aca="false">S920+U920+W920+X920</f>
        <v>0.0256936118526277</v>
      </c>
      <c r="K920" s="149" t="n">
        <v>0.60266028</v>
      </c>
      <c r="L920" s="130" t="n">
        <v>0.046708807</v>
      </c>
      <c r="M920" s="130" t="n">
        <v>0.019791641</v>
      </c>
      <c r="N920" s="130" t="n">
        <v>0.023120772</v>
      </c>
      <c r="O920" s="130" t="n">
        <v>0.0038817673</v>
      </c>
      <c r="P920" s="130" t="n">
        <v>0.00060000961</v>
      </c>
      <c r="Q920" s="157" t="n">
        <v>0.00032674086</v>
      </c>
      <c r="R920" s="157" t="n">
        <v>0.021447154</v>
      </c>
      <c r="S920" s="130" t="n">
        <v>0.0024392956</v>
      </c>
      <c r="T920" s="130" t="n">
        <v>0.00018987312</v>
      </c>
      <c r="U920" s="157" t="n">
        <v>0.023234908</v>
      </c>
      <c r="V920" s="157" t="n">
        <v>2.1411908E-005</v>
      </c>
      <c r="W920" s="157" t="n">
        <v>1.940825E-005</v>
      </c>
      <c r="X920" s="130" t="n">
        <v>2.6276585E-012</v>
      </c>
      <c r="Z920" s="151" t="n">
        <f aca="false">K920/0.15</f>
        <v>4.0177352</v>
      </c>
      <c r="AB920" s="133" t="n">
        <f aca="false">K920</f>
        <v>0.60266028</v>
      </c>
      <c r="AC920" s="133" t="n">
        <f aca="false">L920+M920+N920+O920+P920+Q920+R920</f>
        <v>0.11587689177</v>
      </c>
      <c r="AD920" s="133" t="n">
        <f aca="false">L920+M920+R920+W920</f>
        <v>0.08796701025</v>
      </c>
      <c r="AE920" s="133" t="n">
        <f aca="false">V920+L920+M920+R920+T920</f>
        <v>0.088158887028</v>
      </c>
      <c r="AF920" s="133" t="n">
        <f aca="false">S920+U920+X920</f>
        <v>0.0256742036026277</v>
      </c>
      <c r="AH920" s="0" t="n">
        <v>109.76156</v>
      </c>
      <c r="AI920" s="96" t="n">
        <v>78.440769</v>
      </c>
      <c r="AJ920" s="96" t="n">
        <v>2.8937176</v>
      </c>
      <c r="AK920" s="96" t="n">
        <v>0</v>
      </c>
      <c r="AL920" s="96" t="n">
        <v>26.731583</v>
      </c>
      <c r="AM920" s="96" t="n">
        <v>1.1188233</v>
      </c>
      <c r="AN920" s="96" t="n">
        <v>0.57667059</v>
      </c>
      <c r="AP920" s="95" t="n">
        <v>0.090350204</v>
      </c>
      <c r="AQ920" s="95" t="n">
        <v>0.081651643</v>
      </c>
      <c r="AR920" s="95" t="n">
        <v>0.0033599418</v>
      </c>
      <c r="AS920" s="95" t="n">
        <v>0.0053386187</v>
      </c>
      <c r="AT920" s="152" t="n">
        <f aca="false">AW920+AZ920+BA920+BB920+BC920+BK920+BL920+BP920</f>
        <v>4.89518251602069E-006</v>
      </c>
      <c r="AU920" s="152" t="n">
        <f aca="false">AX920+AY920+BD920+BE920+BF920+BG920+BH920+BI920+BJ920+BM920+BQ920+BR920</f>
        <v>1.24258203541874E-008</v>
      </c>
      <c r="AV920" s="153" t="n">
        <f aca="false">BN920+BO920</f>
        <v>0.74770570179</v>
      </c>
      <c r="AW920" s="154" t="n">
        <v>3.7284647E-006</v>
      </c>
      <c r="AX920" s="154" t="n">
        <v>1.1249678E-008</v>
      </c>
      <c r="AY920" s="154" t="n">
        <v>3.0735726E-013</v>
      </c>
      <c r="AZ920" s="154" t="n">
        <v>4.9765069E-013</v>
      </c>
      <c r="BA920" s="154" t="n">
        <v>0</v>
      </c>
      <c r="BB920" s="154" t="n">
        <v>6.380691E-010</v>
      </c>
      <c r="BC920" s="154" t="n">
        <v>8.8672739E-007</v>
      </c>
      <c r="BD920" s="154" t="n">
        <v>1.4448465E-010</v>
      </c>
      <c r="BE920" s="154" t="n">
        <v>9.8909903E-010</v>
      </c>
      <c r="BF920" s="154" t="n">
        <v>2.4202085E-012</v>
      </c>
      <c r="BG920" s="154" t="n">
        <v>7.2046134E-017</v>
      </c>
      <c r="BH920" s="154" t="n">
        <v>1.1669088E-011</v>
      </c>
      <c r="BI920" s="154" t="n">
        <v>2.1301847E-011</v>
      </c>
      <c r="BJ920" s="154" t="n">
        <v>4.605283E-012</v>
      </c>
      <c r="BK920" s="154" t="n">
        <v>6.2541835E-009</v>
      </c>
      <c r="BL920" s="154" t="n">
        <v>2.727269E-007</v>
      </c>
      <c r="BM920" s="154" t="n">
        <v>3.5498354E-021</v>
      </c>
      <c r="BN920" s="154" t="n">
        <v>0.00015481179</v>
      </c>
      <c r="BO920" s="154" t="n">
        <v>0.74755089</v>
      </c>
      <c r="BP920" s="154" t="n">
        <v>3.7077577E-010</v>
      </c>
      <c r="BQ920" s="154" t="n">
        <v>2.2547175E-012</v>
      </c>
      <c r="BR920" s="154" t="n">
        <v>1.0087773E-016</v>
      </c>
      <c r="BT920" s="96" t="n">
        <v>0.00023529164</v>
      </c>
      <c r="BU920" s="96" t="n">
        <v>6.823283E-006</v>
      </c>
      <c r="BV920" s="96" t="n">
        <v>0.00011202512</v>
      </c>
      <c r="BW920" s="96" t="n">
        <v>2.5208312E-006</v>
      </c>
      <c r="BX920" s="96" t="n">
        <v>8.9594258E-006</v>
      </c>
      <c r="BY920" s="96" t="n">
        <v>8.2178904E-009</v>
      </c>
      <c r="BZ920" s="96" t="n">
        <v>1.1236844E-010</v>
      </c>
      <c r="CA920" s="96" t="n">
        <v>1.2342437E-008</v>
      </c>
      <c r="CB920" s="96" t="n">
        <v>8.1917818E-007</v>
      </c>
      <c r="CC920" s="96" t="n">
        <v>2.8841794E-007</v>
      </c>
      <c r="CD920" s="96" t="n">
        <v>0</v>
      </c>
      <c r="CE920" s="96" t="n">
        <v>7.8500082E-018</v>
      </c>
      <c r="CF920" s="96" t="n">
        <v>6.4275561E-014</v>
      </c>
      <c r="CG920" s="96" t="n">
        <v>4.8618423E-006</v>
      </c>
      <c r="CH920" s="96" t="n">
        <v>9.8710165E-005</v>
      </c>
      <c r="CI920" s="96" t="n">
        <v>2.0948225E-007</v>
      </c>
      <c r="CJ920" s="96" t="n">
        <v>5.3227563E-008</v>
      </c>
      <c r="CL920" s="155" t="n">
        <v>5.4403712E-014</v>
      </c>
      <c r="CM920" s="155" t="n">
        <v>4.0177336</v>
      </c>
      <c r="CN920" s="156" t="n">
        <v>0.0037948678</v>
      </c>
      <c r="CO920" s="155" t="n">
        <v>0.0046702558</v>
      </c>
      <c r="CP920" s="155" t="n">
        <v>5.2871537E-010</v>
      </c>
      <c r="CQ920" s="155" t="n">
        <v>1.9364005E-007</v>
      </c>
      <c r="CR920" s="155" t="n">
        <v>0.00034463716</v>
      </c>
      <c r="CS920" s="155" t="n">
        <v>5.7486363</v>
      </c>
      <c r="CT920" s="155" t="n">
        <v>1.6228949E-006</v>
      </c>
      <c r="CU920" s="155" t="n">
        <v>2.8843771E-006</v>
      </c>
      <c r="CW920" s="110"/>
    </row>
    <row r="921" customFormat="false" ht="13.8" hidden="false" customHeight="false" outlineLevel="0" collapsed="false">
      <c r="A921" s="0" t="s">
        <v>1622</v>
      </c>
      <c r="B921" s="26" t="s">
        <v>1567</v>
      </c>
      <c r="C921" s="88" t="str">
        <f aca="false">MID(A921,1,12)</f>
        <v>A.130.03.127</v>
      </c>
      <c r="D921" s="2" t="s">
        <v>1589</v>
      </c>
      <c r="E921" s="90" t="s">
        <v>255</v>
      </c>
      <c r="F921" s="91" t="str">
        <f aca="false">MID(A921, 21,85)</f>
        <v>PAN (Polyacrylonitrile fibres) chemical upcycled</v>
      </c>
      <c r="G921" s="133" t="n">
        <f aca="false">H921+I921+J921+K921</f>
        <v>0.808793889486146</v>
      </c>
      <c r="H921" s="149" t="n">
        <f aca="false">N921+O921+P921+Q921</f>
        <v>0.001202203851</v>
      </c>
      <c r="I921" s="149" t="n">
        <f aca="false">L921+M921+R921+V921+T921</f>
        <v>0.080105864623</v>
      </c>
      <c r="J921" s="150" t="n">
        <f aca="false">S921+U921+W921+X921</f>
        <v>-0.00124954898785402</v>
      </c>
      <c r="K921" s="149" t="n">
        <v>0.72873537</v>
      </c>
      <c r="L921" s="130" t="n">
        <v>0.080100648</v>
      </c>
      <c r="M921" s="130" t="n">
        <v>0.0061813583</v>
      </c>
      <c r="N921" s="130" t="n">
        <v>0.0010025119</v>
      </c>
      <c r="O921" s="157" t="n">
        <v>0.00052104918</v>
      </c>
      <c r="P921" s="157" t="n">
        <v>-3.7443799E-005</v>
      </c>
      <c r="Q921" s="130" t="n">
        <v>-0.00028391343</v>
      </c>
      <c r="R921" s="130" t="n">
        <v>-0.0075711326</v>
      </c>
      <c r="S921" s="157" t="n">
        <v>-4.0138011E-005</v>
      </c>
      <c r="T921" s="130" t="n">
        <v>0.0013576324</v>
      </c>
      <c r="U921" s="157" t="n">
        <v>0.0039912342</v>
      </c>
      <c r="V921" s="157" t="n">
        <v>3.7358523E-005</v>
      </c>
      <c r="W921" s="157" t="n">
        <v>-0.0052006452</v>
      </c>
      <c r="X921" s="130" t="n">
        <v>2.3145979E-011</v>
      </c>
      <c r="Z921" s="151" t="n">
        <f aca="false">K921/0.15</f>
        <v>4.8582358</v>
      </c>
      <c r="AB921" s="133" t="n">
        <f aca="false">K921</f>
        <v>0.72873537</v>
      </c>
      <c r="AC921" s="133" t="n">
        <f aca="false">L921+M921+N921+O921+P921+Q921+R921</f>
        <v>0.079913077551</v>
      </c>
      <c r="AD921" s="133" t="n">
        <f aca="false">L921+M921+R921+W921</f>
        <v>0.0735102285</v>
      </c>
      <c r="AE921" s="133" t="n">
        <f aca="false">V921+L921+M921+R921+T921</f>
        <v>0.080105864623</v>
      </c>
      <c r="AF921" s="133" t="n">
        <f aca="false">S921+U921+X921</f>
        <v>0.00395109621214598</v>
      </c>
      <c r="AH921" s="0" t="n">
        <v>48.803052</v>
      </c>
      <c r="AI921" s="96" t="n">
        <v>49.039826</v>
      </c>
      <c r="AJ921" s="96" t="n">
        <v>-0.27689673</v>
      </c>
      <c r="AK921" s="96" t="n">
        <v>0</v>
      </c>
      <c r="AL921" s="96" t="n">
        <v>0.061252529</v>
      </c>
      <c r="AM921" s="96" t="n">
        <v>0.031796835</v>
      </c>
      <c r="AN921" s="96" t="n">
        <v>-0.052927221</v>
      </c>
      <c r="AP921" s="95" t="n">
        <v>0.1069977</v>
      </c>
      <c r="AQ921" s="95" t="n">
        <v>0.099350392</v>
      </c>
      <c r="AR921" s="95" t="n">
        <v>0.0041473977</v>
      </c>
      <c r="AS921" s="95" t="n">
        <v>0.0034999111</v>
      </c>
      <c r="AT921" s="152" t="n">
        <f aca="false">AW921+AZ921+BA921+BB921+BC921+BK921+BL921+BP921</f>
        <v>5.9562584419321E-006</v>
      </c>
      <c r="AU921" s="152" t="n">
        <f aca="false">AX921+AY921+BD921+BE921+BF921+BG921+BH921+BI921+BJ921+BM921+BQ921+BR921</f>
        <v>1.53380094419771E-008</v>
      </c>
      <c r="AV921" s="153" t="n">
        <f aca="false">BN921+BO921</f>
        <v>0.490183628105</v>
      </c>
      <c r="AW921" s="154" t="n">
        <v>4.5084628E-006</v>
      </c>
      <c r="AX921" s="154" t="n">
        <v>1.360312E-008</v>
      </c>
      <c r="AY921" s="154" t="n">
        <v>3.7165667E-013</v>
      </c>
      <c r="AZ921" s="154" t="n">
        <v>3.2702991E-012</v>
      </c>
      <c r="BA921" s="154" t="n">
        <v>0</v>
      </c>
      <c r="BB921" s="154" t="n">
        <v>1.7539548E-010</v>
      </c>
      <c r="BC921" s="154" t="n">
        <v>1.4486748E-006</v>
      </c>
      <c r="BD921" s="154" t="n">
        <v>3.1270309E-011</v>
      </c>
      <c r="BE921" s="154" t="n">
        <v>1.7026439E-009</v>
      </c>
      <c r="BF921" s="154" t="n">
        <v>3.7366097E-014</v>
      </c>
      <c r="BG921" s="154" t="n">
        <v>5.5498097E-016</v>
      </c>
      <c r="BH921" s="154" t="n">
        <v>-1.6182811E-013</v>
      </c>
      <c r="BI921" s="154" t="n">
        <v>-4.244432E-014</v>
      </c>
      <c r="BJ921" s="154" t="n">
        <v>-7.7071625E-015</v>
      </c>
      <c r="BK921" s="154" t="n">
        <v>-2.2306947E-011</v>
      </c>
      <c r="BL921" s="154" t="n">
        <v>-1.1633889E-009</v>
      </c>
      <c r="BM921" s="154" t="n">
        <v>3.1269062E-020</v>
      </c>
      <c r="BN921" s="154" t="n">
        <v>-3.441895E-006</v>
      </c>
      <c r="BO921" s="154" t="n">
        <v>0.49018707</v>
      </c>
      <c r="BP921" s="154" t="n">
        <v>1.27872E-010</v>
      </c>
      <c r="BQ921" s="154" t="n">
        <v>7.776E-013</v>
      </c>
      <c r="BR921" s="154" t="n">
        <v>3.47904E-017</v>
      </c>
      <c r="BT921" s="96" t="n">
        <v>0.00021525556</v>
      </c>
      <c r="BU921" s="96" t="n">
        <v>1.1772508E-005</v>
      </c>
      <c r="BV921" s="96" t="n">
        <v>0.00013546051</v>
      </c>
      <c r="BW921" s="96" t="n">
        <v>-8.927309E-007</v>
      </c>
      <c r="BX921" s="96" t="n">
        <v>8.8804871E-006</v>
      </c>
      <c r="BY921" s="96" t="n">
        <v>6.7310899E-008</v>
      </c>
      <c r="BZ921" s="96" t="n">
        <v>9.183156E-010</v>
      </c>
      <c r="CA921" s="96" t="n">
        <v>1.0137633E-007</v>
      </c>
      <c r="CB921" s="96" t="n">
        <v>-7.2354881E-008</v>
      </c>
      <c r="CC921" s="96" t="n">
        <v>-4.6585576E-007</v>
      </c>
      <c r="CD921" s="96" t="n">
        <v>0</v>
      </c>
      <c r="CE921" s="96" t="n">
        <v>6.9147543E-017</v>
      </c>
      <c r="CF921" s="96" t="n">
        <v>5.6617739E-013</v>
      </c>
      <c r="CG921" s="96" t="n">
        <v>9.497499E-007</v>
      </c>
      <c r="CH921" s="96" t="n">
        <v>5.9422552E-005</v>
      </c>
      <c r="CI921" s="96" t="n">
        <v>1.2740208E-008</v>
      </c>
      <c r="CJ921" s="96" t="n">
        <v>1.8356957E-008</v>
      </c>
      <c r="CL921" s="155" t="n">
        <v>4.7922026E-013</v>
      </c>
      <c r="CM921" s="155" t="n">
        <v>4.8582442</v>
      </c>
      <c r="CN921" s="156" t="n">
        <v>0.013677863</v>
      </c>
      <c r="CO921" s="155" t="n">
        <v>0.0080698971</v>
      </c>
      <c r="CP921" s="155" t="n">
        <v>-7.8517862E-011</v>
      </c>
      <c r="CQ921" s="155" t="n">
        <v>-1.0254957E-008</v>
      </c>
      <c r="CR921" s="155" t="n">
        <v>0.00046775844</v>
      </c>
      <c r="CS921" s="155" t="n">
        <v>-0.036591585</v>
      </c>
      <c r="CT921" s="155" t="n">
        <v>2.5036686E-008</v>
      </c>
      <c r="CU921" s="155" t="n">
        <v>2.3678657E-005</v>
      </c>
      <c r="CW921" s="110"/>
    </row>
    <row r="922" customFormat="false" ht="13.8" hidden="false" customHeight="false" outlineLevel="0" collapsed="false">
      <c r="A922" s="0" t="s">
        <v>1623</v>
      </c>
      <c r="B922" s="26" t="s">
        <v>1567</v>
      </c>
      <c r="C922" s="88" t="str">
        <f aca="false">MID(A922,1,12)</f>
        <v>A.130.03.128</v>
      </c>
      <c r="D922" s="2" t="s">
        <v>1589</v>
      </c>
      <c r="E922" s="90" t="s">
        <v>255</v>
      </c>
      <c r="F922" s="91" t="str">
        <f aca="false">MID(A922, 21,85)</f>
        <v>bio-PP (Polypropylene) chemical upcycled - not biodegradable</v>
      </c>
      <c r="G922" s="133" t="n">
        <f aca="false">H922+I922+J922+K922</f>
        <v>0.321429260915146</v>
      </c>
      <c r="H922" s="149" t="n">
        <f aca="false">N922+O922+P922+Q922</f>
        <v>0.00725632848</v>
      </c>
      <c r="I922" s="149" t="n">
        <f aca="false">L922+M922+R922+V922+T922</f>
        <v>0.111687111423</v>
      </c>
      <c r="J922" s="150" t="n">
        <f aca="false">S922+U922+W922+X922</f>
        <v>-0.00124954898785402</v>
      </c>
      <c r="K922" s="149" t="n">
        <v>0.20373537</v>
      </c>
      <c r="L922" s="130" t="n">
        <v>0.016163478</v>
      </c>
      <c r="M922" s="130" t="n">
        <v>0.0005316401</v>
      </c>
      <c r="N922" s="130" t="n">
        <v>-0.0076854401</v>
      </c>
      <c r="O922" s="157" t="n">
        <v>0.00052698398</v>
      </c>
      <c r="P922" s="157" t="n">
        <v>0.0093385061</v>
      </c>
      <c r="Q922" s="130" t="n">
        <v>0.0050762785</v>
      </c>
      <c r="R922" s="130" t="n">
        <v>0.093597008</v>
      </c>
      <c r="S922" s="157" t="n">
        <v>-4.0138011E-005</v>
      </c>
      <c r="T922" s="130" t="n">
        <v>0.0013576268</v>
      </c>
      <c r="U922" s="157" t="n">
        <v>0.0039912342</v>
      </c>
      <c r="V922" s="157" t="n">
        <v>3.7358523E-005</v>
      </c>
      <c r="W922" s="130" t="n">
        <v>-0.0052006452</v>
      </c>
      <c r="X922" s="130" t="n">
        <v>2.3145979E-011</v>
      </c>
      <c r="Z922" s="151" t="n">
        <f aca="false">K922/0.15</f>
        <v>1.3582358</v>
      </c>
      <c r="AB922" s="133" t="n">
        <f aca="false">K922</f>
        <v>0.20373537</v>
      </c>
      <c r="AC922" s="133" t="n">
        <f aca="false">L922+M922+N922+O922+P922+Q922+R922</f>
        <v>0.11754845458</v>
      </c>
      <c r="AD922" s="133" t="n">
        <f aca="false">L922+M922+R922+W922</f>
        <v>0.1050914809</v>
      </c>
      <c r="AE922" s="133" t="n">
        <f aca="false">V922+L922+M922+R922+T922</f>
        <v>0.111687111423</v>
      </c>
      <c r="AF922" s="133" t="n">
        <f aca="false">S922+U922+X922</f>
        <v>0.00395109621214598</v>
      </c>
      <c r="AH922" s="0" t="n">
        <v>30.720051</v>
      </c>
      <c r="AI922" s="96" t="n">
        <v>30.130826</v>
      </c>
      <c r="AJ922" s="96" t="n">
        <v>-0.27689673</v>
      </c>
      <c r="AK922" s="96" t="n">
        <v>0</v>
      </c>
      <c r="AL922" s="96" t="n">
        <v>0.88725252</v>
      </c>
      <c r="AM922" s="96" t="n">
        <v>0.031796835</v>
      </c>
      <c r="AN922" s="96" t="n">
        <v>-0.052927221</v>
      </c>
      <c r="AP922" s="95" t="n">
        <v>0.029360329</v>
      </c>
      <c r="AQ922" s="95" t="n">
        <v>0.026094951</v>
      </c>
      <c r="AR922" s="95" t="n">
        <v>0.0011155699</v>
      </c>
      <c r="AS922" s="95" t="n">
        <v>0.0021498085</v>
      </c>
      <c r="AT922" s="152" t="n">
        <f aca="false">AW922+AZ922+BA922+BB922+BC922+BK922+BL922+BP922</f>
        <v>1.5644454762791E-006</v>
      </c>
      <c r="AU922" s="152" t="n">
        <f aca="false">AX922+AY922+BD922+BE922+BF922+BG922+BH922+BI922+BJ922+BM922+BQ922+BR922</f>
        <v>4.12562837752964E-009</v>
      </c>
      <c r="AV922" s="153" t="n">
        <f aca="false">BN922+BO922</f>
        <v>0.301093618105</v>
      </c>
      <c r="AW922" s="154" t="n">
        <v>1.2604628E-006</v>
      </c>
      <c r="AX922" s="154" t="n">
        <v>3.8031199E-009</v>
      </c>
      <c r="AY922" s="154" t="n">
        <v>1.0390666E-013</v>
      </c>
      <c r="AZ922" s="154" t="n">
        <v>3.2702991E-012</v>
      </c>
      <c r="BA922" s="154" t="n">
        <v>0</v>
      </c>
      <c r="BB922" s="154" t="n">
        <v>-1.0180452E-010</v>
      </c>
      <c r="BC922" s="154" t="n">
        <v>2.8760794E-007</v>
      </c>
      <c r="BD922" s="154" t="n">
        <v>-3.2065692E-011</v>
      </c>
      <c r="BE922" s="154" t="n">
        <v>3.5008387E-010</v>
      </c>
      <c r="BF922" s="154" t="n">
        <v>3.7366097E-014</v>
      </c>
      <c r="BG922" s="154" t="n">
        <v>5.5498097E-016</v>
      </c>
      <c r="BH922" s="154" t="n">
        <v>2.8940169E-012</v>
      </c>
      <c r="BI922" s="154" t="n">
        <v>5.6563683E-013</v>
      </c>
      <c r="BJ922" s="154" t="n">
        <v>1.1118324E-013</v>
      </c>
      <c r="BK922" s="154" t="n">
        <v>1.3588625E-009</v>
      </c>
      <c r="BL922" s="154" t="n">
        <v>1.4986536E-008</v>
      </c>
      <c r="BM922" s="154" t="n">
        <v>3.1269062E-020</v>
      </c>
      <c r="BN922" s="154" t="n">
        <v>-3.441895E-006</v>
      </c>
      <c r="BO922" s="154" t="n">
        <v>0.30109706</v>
      </c>
      <c r="BP922" s="154" t="n">
        <v>1.27872E-010</v>
      </c>
      <c r="BQ922" s="154" t="n">
        <v>7.776E-013</v>
      </c>
      <c r="BR922" s="154" t="n">
        <v>3.47904E-017</v>
      </c>
      <c r="BT922" s="96" t="n">
        <v>0.00010491712</v>
      </c>
      <c r="BU922" s="96" t="n">
        <v>2.4475511E-006</v>
      </c>
      <c r="BV922" s="96" t="n">
        <v>3.7871218E-005</v>
      </c>
      <c r="BW922" s="96" t="n">
        <v>1.0959198E-005</v>
      </c>
      <c r="BX922" s="96" t="n">
        <v>1.2045112E-006</v>
      </c>
      <c r="BY922" s="96" t="n">
        <v>6.7310899E-008</v>
      </c>
      <c r="BZ922" s="96" t="n">
        <v>9.183156E-010</v>
      </c>
      <c r="CA922" s="96" t="n">
        <v>1.0137633E-007</v>
      </c>
      <c r="CB922" s="96" t="n">
        <v>1.2827824E-005</v>
      </c>
      <c r="CC922" s="96" t="n">
        <v>4.9271288E-006</v>
      </c>
      <c r="CD922" s="96" t="n">
        <v>0</v>
      </c>
      <c r="CE922" s="96" t="n">
        <v>6.9147543E-017</v>
      </c>
      <c r="CF922" s="96" t="n">
        <v>5.6617739E-013</v>
      </c>
      <c r="CG922" s="96" t="n">
        <v>-1.3163117E-006</v>
      </c>
      <c r="CH922" s="96" t="n">
        <v>3.5795299E-005</v>
      </c>
      <c r="CI922" s="96" t="n">
        <v>1.2740208E-008</v>
      </c>
      <c r="CJ922" s="96" t="n">
        <v>1.8356957E-008</v>
      </c>
      <c r="CL922" s="155" t="n">
        <v>4.7922026E-013</v>
      </c>
      <c r="CM922" s="170" t="n">
        <v>1.3582442</v>
      </c>
      <c r="CN922" s="156" t="n">
        <v>0.0061220382</v>
      </c>
      <c r="CO922" s="155" t="n">
        <v>0.0016898971</v>
      </c>
      <c r="CP922" s="155" t="n">
        <v>1.4644231E-009</v>
      </c>
      <c r="CQ922" s="155" t="n">
        <v>1.7431384E-007</v>
      </c>
      <c r="CR922" s="155" t="n">
        <v>7.8017618E-005</v>
      </c>
      <c r="CS922" s="155" t="n">
        <v>0.46999781</v>
      </c>
      <c r="CT922" s="155" t="n">
        <v>2.5036686E-008</v>
      </c>
      <c r="CU922" s="155" t="n">
        <v>2.3678657E-005</v>
      </c>
      <c r="CW922" s="110"/>
    </row>
    <row r="923" customFormat="false" ht="13.8" hidden="false" customHeight="false" outlineLevel="0" collapsed="false">
      <c r="A923" s="0" t="s">
        <v>1624</v>
      </c>
      <c r="B923" s="26" t="s">
        <v>1567</v>
      </c>
      <c r="C923" s="88" t="str">
        <f aca="false">MID(A923,1,12)</f>
        <v>A.130.03.129</v>
      </c>
      <c r="D923" s="2" t="s">
        <v>1589</v>
      </c>
      <c r="E923" s="90" t="s">
        <v>255</v>
      </c>
      <c r="F923" s="91" t="str">
        <f aca="false">MID(A923, 21,85)</f>
        <v>bio-PET (Polyethylene terephthalate) chemical upcycled - not biodegradable</v>
      </c>
      <c r="G923" s="133" t="n">
        <f aca="false">H923+I923+J923+K923</f>
        <v>0.272082596025941</v>
      </c>
      <c r="H923" s="149" t="n">
        <f aca="false">N923+O923+P923+Q923</f>
        <v>0.016625612854</v>
      </c>
      <c r="I923" s="149" t="n">
        <f aca="false">L923+M923+R923+V923+T923</f>
        <v>0.05966083749</v>
      </c>
      <c r="J923" s="150" t="n">
        <f aca="false">S923+U923+W923+X923</f>
        <v>0.00671000568194057</v>
      </c>
      <c r="K923" s="149" t="n">
        <v>0.18908614</v>
      </c>
      <c r="L923" s="130" t="n">
        <v>0.044080569</v>
      </c>
      <c r="M923" s="130" t="n">
        <v>0.01224447</v>
      </c>
      <c r="N923" s="130" t="n">
        <v>0.011245946</v>
      </c>
      <c r="O923" s="157" t="n">
        <v>0.0049149556</v>
      </c>
      <c r="P923" s="157" t="n">
        <v>6.5066894E-005</v>
      </c>
      <c r="Q923" s="157" t="n">
        <v>0.00039964436</v>
      </c>
      <c r="R923" s="157" t="n">
        <v>0.0019411242</v>
      </c>
      <c r="S923" s="157" t="n">
        <v>0.00016279273</v>
      </c>
      <c r="T923" s="130" t="n">
        <v>0.0013573148</v>
      </c>
      <c r="U923" s="130" t="n">
        <v>0.0065447039</v>
      </c>
      <c r="V923" s="157" t="n">
        <v>3.735949E-005</v>
      </c>
      <c r="W923" s="157" t="n">
        <v>2.5090288E-006</v>
      </c>
      <c r="X923" s="130" t="n">
        <v>2.3140565E-011</v>
      </c>
      <c r="Z923" s="151" t="n">
        <f aca="false">K923/0.15</f>
        <v>1.26057426666667</v>
      </c>
      <c r="AB923" s="133" t="n">
        <f aca="false">K923</f>
        <v>0.18908614</v>
      </c>
      <c r="AC923" s="133" t="n">
        <f aca="false">L923+M923+N923+O923+P923+Q923+R923</f>
        <v>0.074891776054</v>
      </c>
      <c r="AD923" s="133" t="n">
        <f aca="false">L923+M923+R923+W923</f>
        <v>0.0582686722288</v>
      </c>
      <c r="AE923" s="133" t="n">
        <f aca="false">V923+L923+M923+R923+T923</f>
        <v>0.05966083749</v>
      </c>
      <c r="AF923" s="133" t="n">
        <f aca="false">S923+U923+X923</f>
        <v>0.00670749665314056</v>
      </c>
      <c r="AH923" s="0" t="n">
        <v>17.037678</v>
      </c>
      <c r="AI923" s="96" t="n">
        <v>16.461959</v>
      </c>
      <c r="AJ923" s="96" t="n">
        <v>0.039738981</v>
      </c>
      <c r="AK923" s="96" t="n">
        <v>0</v>
      </c>
      <c r="AL923" s="96" t="n">
        <v>0.48628714</v>
      </c>
      <c r="AM923" s="96" t="n">
        <v>0.039087812</v>
      </c>
      <c r="AN923" s="96" t="n">
        <v>0.01060545</v>
      </c>
      <c r="AP923" s="95" t="n">
        <v>0.036207465</v>
      </c>
      <c r="AQ923" s="95" t="n">
        <v>0.033802076</v>
      </c>
      <c r="AR923" s="95" t="n">
        <v>0.0012306359</v>
      </c>
      <c r="AS923" s="95" t="n">
        <v>0.0011747534</v>
      </c>
      <c r="AT923" s="152" t="n">
        <f aca="false">AW923+AZ923+BA923+BB923+BC923+BK923+BL923+BP923</f>
        <v>2.02650331667E-006</v>
      </c>
      <c r="AU923" s="152" t="n">
        <f aca="false">AX923+AY923+BD923+BE923+BF923+BG923+BH923+BI923+BJ923+BM923+BQ923+BR923</f>
        <v>4.55116823887889E-009</v>
      </c>
      <c r="AV923" s="153" t="n">
        <f aca="false">BN923+BO923</f>
        <v>0.164531277384</v>
      </c>
      <c r="AW923" s="154" t="n">
        <v>1.1698324E-006</v>
      </c>
      <c r="AX923" s="154" t="n">
        <v>3.529666E-009</v>
      </c>
      <c r="AY923" s="154" t="n">
        <v>9.6435516E-014</v>
      </c>
      <c r="AZ923" s="154" t="n">
        <v>3.269534E-012</v>
      </c>
      <c r="BA923" s="154" t="n">
        <v>0</v>
      </c>
      <c r="BB923" s="154" t="n">
        <v>3.9181249E-010</v>
      </c>
      <c r="BC923" s="154" t="n">
        <v>8.5586603E-007</v>
      </c>
      <c r="BD923" s="154" t="n">
        <v>8.0467906E-011</v>
      </c>
      <c r="BE923" s="154" t="n">
        <v>9.4065457E-010</v>
      </c>
      <c r="BF923" s="154" t="n">
        <v>3.7357355E-014</v>
      </c>
      <c r="BG923" s="154" t="n">
        <v>5.5485113E-016</v>
      </c>
      <c r="BH923" s="154" t="n">
        <v>2.2769287E-013</v>
      </c>
      <c r="BI923" s="154" t="n">
        <v>1.4674511E-014</v>
      </c>
      <c r="BJ923" s="154" t="n">
        <v>3.0477445E-015</v>
      </c>
      <c r="BK923" s="154" t="n">
        <v>1.7870046E-011</v>
      </c>
      <c r="BL923" s="154" t="n">
        <v>3.919346E-010</v>
      </c>
      <c r="BM923" s="154" t="n">
        <v>3.1261747E-020</v>
      </c>
      <c r="BN923" s="154" t="n">
        <v>1.3557384E-005</v>
      </c>
      <c r="BO923" s="154" t="n">
        <v>0.16451772</v>
      </c>
      <c r="BP923" s="154" t="n">
        <v>0</v>
      </c>
      <c r="BQ923" s="154" t="n">
        <v>0</v>
      </c>
      <c r="BR923" s="154" t="n">
        <v>0</v>
      </c>
      <c r="BT923" s="96" t="n">
        <v>7.3635693E-005</v>
      </c>
      <c r="BU923" s="96" t="n">
        <v>6.519116E-006</v>
      </c>
      <c r="BV923" s="96" t="n">
        <v>3.5148156E-005</v>
      </c>
      <c r="BW923" s="96" t="n">
        <v>2.319302E-007</v>
      </c>
      <c r="BX923" s="96" t="n">
        <v>8.4900782E-006</v>
      </c>
      <c r="BY923" s="96" t="n">
        <v>6.7295152E-008</v>
      </c>
      <c r="BZ923" s="96" t="n">
        <v>9.1810076E-010</v>
      </c>
      <c r="CA923" s="96" t="n">
        <v>1.0135261E-007</v>
      </c>
      <c r="CB923" s="96" t="n">
        <v>1.0875004E-007</v>
      </c>
      <c r="CC923" s="96" t="n">
        <v>3.446682E-007</v>
      </c>
      <c r="CD923" s="96" t="n">
        <v>0</v>
      </c>
      <c r="CE923" s="96" t="n">
        <v>6.9131366E-017</v>
      </c>
      <c r="CF923" s="96" t="n">
        <v>5.6604493E-013</v>
      </c>
      <c r="CG923" s="96" t="n">
        <v>2.566825E-006</v>
      </c>
      <c r="CH923" s="96" t="n">
        <v>2.0043865E-005</v>
      </c>
      <c r="CI923" s="96" t="n">
        <v>1.2737229E-008</v>
      </c>
      <c r="CJ923" s="96" t="n">
        <v>0</v>
      </c>
      <c r="CL923" s="155" t="n">
        <v>4.7910815E-013</v>
      </c>
      <c r="CM923" s="169" t="n">
        <v>1.2605831</v>
      </c>
      <c r="CN923" s="156" t="n">
        <v>0.0037888651</v>
      </c>
      <c r="CO923" s="155" t="n">
        <v>0.0044755989</v>
      </c>
      <c r="CP923" s="155" t="n">
        <v>1.0534447E-010</v>
      </c>
      <c r="CQ923" s="155" t="n">
        <v>1.2544026E-008</v>
      </c>
      <c r="CR923" s="155" t="n">
        <v>0.0003456385</v>
      </c>
      <c r="CS923" s="155" t="n">
        <v>0.011097146</v>
      </c>
      <c r="CT923" s="155" t="n">
        <v>2.5030828E-008</v>
      </c>
      <c r="CU923" s="155" t="n">
        <v>2.3673118E-005</v>
      </c>
      <c r="CW923" s="110"/>
    </row>
    <row r="924" customFormat="false" ht="13.8" hidden="false" customHeight="false" outlineLevel="0" collapsed="false">
      <c r="A924" s="0" t="s">
        <v>1625</v>
      </c>
      <c r="B924" s="26" t="s">
        <v>1567</v>
      </c>
      <c r="C924" s="88" t="str">
        <f aca="false">MID(A924,1,12)</f>
        <v>A.130.03.130</v>
      </c>
      <c r="D924" s="2" t="s">
        <v>1589</v>
      </c>
      <c r="E924" s="90" t="s">
        <v>255</v>
      </c>
      <c r="F924" s="91" t="str">
        <f aca="false">MID(A924, 21,85)</f>
        <v>PEF (Polyethylene furan-2.5-dicarboxylate) chemical upcycled - not biodegradeble</v>
      </c>
      <c r="G924" s="133" t="n">
        <f aca="false">H924+I924+J924+K924</f>
        <v>0.7245971929755</v>
      </c>
      <c r="H924" s="149" t="n">
        <f aca="false">N924+O924+P924+Q924</f>
        <v>0.006283535031</v>
      </c>
      <c r="I924" s="149" t="n">
        <f aca="false">L924+M924+R924+V924+T924</f>
        <v>0.5776249773345</v>
      </c>
      <c r="J924" s="150" t="n">
        <f aca="false">S924+U924+W924+X924</f>
        <v>0.00136952061</v>
      </c>
      <c r="K924" s="149" t="n">
        <v>0.13931916</v>
      </c>
      <c r="L924" s="130" t="n">
        <v>0.0032300403</v>
      </c>
      <c r="M924" s="130" t="n">
        <v>0.0052929252</v>
      </c>
      <c r="N924" s="130" t="n">
        <v>0.0054279504</v>
      </c>
      <c r="O924" s="130" t="n">
        <v>0.00069981277</v>
      </c>
      <c r="P924" s="157" t="n">
        <v>8.3290142E-005</v>
      </c>
      <c r="Q924" s="157" t="n">
        <v>7.2481719E-005</v>
      </c>
      <c r="R924" s="130" t="n">
        <v>0.00047838427</v>
      </c>
      <c r="S924" s="157" t="n">
        <v>0.00017151031</v>
      </c>
      <c r="T924" s="130" t="n">
        <v>0.56862</v>
      </c>
      <c r="U924" s="157" t="n">
        <v>0.0011980103</v>
      </c>
      <c r="V924" s="157" t="n">
        <v>3.6275645E-006</v>
      </c>
      <c r="W924" s="157" t="n">
        <v>0</v>
      </c>
      <c r="X924" s="130" t="n">
        <v>0</v>
      </c>
      <c r="Z924" s="151" t="n">
        <f aca="false">K924/0.15</f>
        <v>0.9287944</v>
      </c>
      <c r="AB924" s="133" t="n">
        <f aca="false">K924</f>
        <v>0.13931916</v>
      </c>
      <c r="AC924" s="133" t="n">
        <f aca="false">L924+M924+N924+O924+P924+Q924+R924</f>
        <v>0.015284884801</v>
      </c>
      <c r="AD924" s="133" t="n">
        <f aca="false">L924+M924+R924+W924</f>
        <v>0.00900134977</v>
      </c>
      <c r="AE924" s="133" t="n">
        <f aca="false">V924+L924+M924+R924+T924</f>
        <v>0.5776249773345</v>
      </c>
      <c r="AF924" s="133" t="n">
        <f aca="false">S924+U924+X924</f>
        <v>0.00136952061</v>
      </c>
      <c r="AH924" s="0" t="n">
        <v>47.761785</v>
      </c>
      <c r="AI924" s="96" t="n">
        <v>13.547744</v>
      </c>
      <c r="AJ924" s="96" t="n">
        <v>0.14882115</v>
      </c>
      <c r="AK924" s="96" t="n">
        <v>0</v>
      </c>
      <c r="AL924" s="96" t="n">
        <v>34</v>
      </c>
      <c r="AM924" s="96" t="n">
        <v>0.036455672</v>
      </c>
      <c r="AN924" s="96" t="n">
        <v>0.028764469</v>
      </c>
      <c r="AP924" s="95" t="n">
        <v>0.017240553</v>
      </c>
      <c r="AQ924" s="95" t="n">
        <v>0.015542456</v>
      </c>
      <c r="AR924" s="95" t="n">
        <v>0.00073068594</v>
      </c>
      <c r="AS924" s="95" t="n">
        <v>0.00096741167</v>
      </c>
      <c r="AT924" s="152" t="n">
        <f aca="false">AW924+AZ924+BA924+BB924+BC924+BK924+BL924+BP924</f>
        <v>9.31801886658E-007</v>
      </c>
      <c r="AU924" s="152" t="n">
        <f aca="false">AX924+AY924+BD924+BE924+BF924+BG924+BH924+BI924+BJ924+BM924+BQ924+BR924</f>
        <v>2.70224093071734E-009</v>
      </c>
      <c r="AV924" s="153" t="n">
        <f aca="false">BN924+BO924</f>
        <v>0.135491829424</v>
      </c>
      <c r="AW924" s="154" t="n">
        <v>8.6192119E-007</v>
      </c>
      <c r="AX924" s="154" t="n">
        <v>2.6006243E-009</v>
      </c>
      <c r="AY924" s="154" t="n">
        <v>7.1052771E-014</v>
      </c>
      <c r="AZ924" s="154" t="n">
        <v>0</v>
      </c>
      <c r="BA924" s="154" t="n">
        <v>0</v>
      </c>
      <c r="BB924" s="154" t="n">
        <v>1.4545488E-010</v>
      </c>
      <c r="BC924" s="154" t="n">
        <v>6.9637726E-008</v>
      </c>
      <c r="BD924" s="154" t="n">
        <v>3.3170808E-011</v>
      </c>
      <c r="BE924" s="154" t="n">
        <v>6.8329945E-011</v>
      </c>
      <c r="BF924" s="154" t="n">
        <v>0</v>
      </c>
      <c r="BG924" s="154" t="n">
        <v>0</v>
      </c>
      <c r="BH924" s="154" t="n">
        <v>4.1310722E-014</v>
      </c>
      <c r="BI924" s="154" t="n">
        <v>2.8795439E-015</v>
      </c>
      <c r="BJ924" s="154" t="n">
        <v>6.3468044E-016</v>
      </c>
      <c r="BK924" s="154" t="n">
        <v>1.1485952E-011</v>
      </c>
      <c r="BL924" s="154" t="n">
        <v>8.6029826E-011</v>
      </c>
      <c r="BM924" s="154" t="n">
        <v>0</v>
      </c>
      <c r="BN924" s="154" t="n">
        <v>1.4389424E-005</v>
      </c>
      <c r="BO924" s="154" t="n">
        <v>0.13547744</v>
      </c>
      <c r="BP924" s="154" t="n">
        <v>0</v>
      </c>
      <c r="BQ924" s="154" t="n">
        <v>0</v>
      </c>
      <c r="BR924" s="154" t="n">
        <v>0</v>
      </c>
      <c r="BT924" s="96" t="n">
        <v>4.5402401E-005</v>
      </c>
      <c r="BU924" s="96" t="n">
        <v>4.7108728E-007</v>
      </c>
      <c r="BV924" s="96" t="n">
        <v>2.5897252E-005</v>
      </c>
      <c r="BW924" s="96" t="n">
        <v>5.8638032E-008</v>
      </c>
      <c r="BX924" s="96" t="n">
        <v>1.0144393E-006</v>
      </c>
      <c r="BY924" s="96" t="n">
        <v>0</v>
      </c>
      <c r="BZ924" s="96" t="n">
        <v>0</v>
      </c>
      <c r="CA924" s="96" t="n">
        <v>0</v>
      </c>
      <c r="CB924" s="96" t="n">
        <v>1.1579923E-007</v>
      </c>
      <c r="CC924" s="96" t="n">
        <v>7.228126E-008</v>
      </c>
      <c r="CD924" s="96" t="n">
        <v>0</v>
      </c>
      <c r="CE924" s="96" t="n">
        <v>0</v>
      </c>
      <c r="CF924" s="96" t="n">
        <v>0</v>
      </c>
      <c r="CG924" s="96" t="n">
        <v>1.068162E-006</v>
      </c>
      <c r="CH924" s="96" t="n">
        <v>1.6704742E-005</v>
      </c>
      <c r="CI924" s="96" t="n">
        <v>2.4147473E-015</v>
      </c>
      <c r="CJ924" s="96" t="n">
        <v>0</v>
      </c>
      <c r="CL924" s="155" t="n">
        <v>0</v>
      </c>
      <c r="CM924" s="169" t="n">
        <v>0.92879439</v>
      </c>
      <c r="CN924" s="156" t="n">
        <v>0</v>
      </c>
      <c r="CO924" s="155" t="n">
        <v>0.00032231106</v>
      </c>
      <c r="CP924" s="155" t="n">
        <v>1.9733185E-011</v>
      </c>
      <c r="CQ924" s="155" t="n">
        <v>2.3008539E-009</v>
      </c>
      <c r="CR924" s="155" t="n">
        <v>3.7148473E-005</v>
      </c>
      <c r="CS924" s="155" t="n">
        <v>0.0024174386</v>
      </c>
      <c r="CT924" s="155" t="n">
        <v>0</v>
      </c>
      <c r="CU924" s="155" t="n">
        <v>0</v>
      </c>
      <c r="CW924" s="110"/>
    </row>
    <row r="925" customFormat="false" ht="13.8" hidden="false" customHeight="false" outlineLevel="0" collapsed="false">
      <c r="B925" s="26"/>
      <c r="C925" s="88"/>
      <c r="D925" s="3" t="s">
        <v>1626</v>
      </c>
      <c r="E925" s="90"/>
      <c r="J925" s="158"/>
      <c r="P925" s="102"/>
      <c r="Q925" s="102"/>
      <c r="S925" s="102"/>
      <c r="U925" s="102"/>
      <c r="V925" s="102"/>
      <c r="W925" s="102"/>
      <c r="AT925" s="102"/>
      <c r="AU925" s="102"/>
      <c r="AV925" s="159"/>
      <c r="CM925" s="90"/>
      <c r="CN925" s="160"/>
    </row>
    <row r="926" customFormat="false" ht="13.8" hidden="false" customHeight="false" outlineLevel="0" collapsed="false">
      <c r="A926" s="0" t="s">
        <v>1627</v>
      </c>
      <c r="B926" s="26" t="s">
        <v>1567</v>
      </c>
      <c r="C926" s="88" t="str">
        <f aca="false">MID(A926,1,12)</f>
        <v>A.130.05.100</v>
      </c>
      <c r="D926" s="2" t="s">
        <v>1626</v>
      </c>
      <c r="E926" s="90" t="s">
        <v>255</v>
      </c>
      <c r="F926" s="91" t="str">
        <f aca="false">MID(A926, 21,85)</f>
        <v>BR (butadiene rubber)</v>
      </c>
      <c r="G926" s="133" t="n">
        <f aca="false">H926+I926+J926+K926</f>
        <v>1.77399444225512</v>
      </c>
      <c r="H926" s="149" t="n">
        <f aca="false">N926+O926+P926+Q926</f>
        <v>0.12397512958512</v>
      </c>
      <c r="I926" s="149" t="n">
        <f aca="false">L926+M926+R926+V926+T926</f>
        <v>1.03336455167</v>
      </c>
      <c r="J926" s="150" t="n">
        <f aca="false">S926+U926+W926+X926</f>
        <v>0.022054761</v>
      </c>
      <c r="K926" s="149" t="n">
        <v>0.5946</v>
      </c>
      <c r="L926" s="157" t="n">
        <v>0.1342881</v>
      </c>
      <c r="M926" s="130" t="n">
        <v>0.055959113</v>
      </c>
      <c r="N926" s="130" t="n">
        <v>0.111384</v>
      </c>
      <c r="O926" s="130" t="n">
        <v>0.0122706</v>
      </c>
      <c r="P926" s="157" t="n">
        <v>8.4008512E-007</v>
      </c>
      <c r="Q926" s="157" t="n">
        <v>0.0003196895</v>
      </c>
      <c r="R926" s="130" t="n">
        <v>0.00071733867</v>
      </c>
      <c r="S926" s="157" t="n">
        <v>5.5696E-005</v>
      </c>
      <c r="T926" s="130" t="n">
        <v>0.8424</v>
      </c>
      <c r="U926" s="130" t="n">
        <v>0.019915165</v>
      </c>
      <c r="V926" s="157" t="n">
        <v>0</v>
      </c>
      <c r="W926" s="130" t="n">
        <v>0.0020839</v>
      </c>
      <c r="X926" s="130" t="n">
        <v>0</v>
      </c>
      <c r="Z926" s="151" t="n">
        <f aca="false">K926/0.15</f>
        <v>3.964</v>
      </c>
      <c r="AB926" s="133" t="n">
        <f aca="false">K926</f>
        <v>0.5946</v>
      </c>
      <c r="AC926" s="133" t="n">
        <f aca="false">L926+M926+N926+O926+P926+Q926+R926</f>
        <v>0.31493968125512</v>
      </c>
      <c r="AD926" s="133" t="n">
        <f aca="false">L926+M926+R926+W926</f>
        <v>0.19304845167</v>
      </c>
      <c r="AE926" s="133" t="n">
        <f aca="false">V926+L926+M926+R926+T926</f>
        <v>1.03336455167</v>
      </c>
      <c r="AF926" s="133" t="n">
        <f aca="false">S926+U926+X926</f>
        <v>0.019970861</v>
      </c>
      <c r="AH926" s="0" t="n">
        <v>106.81064</v>
      </c>
      <c r="AI926" s="96" t="n">
        <v>104.03765</v>
      </c>
      <c r="AJ926" s="96" t="n">
        <v>2.4739336</v>
      </c>
      <c r="AK926" s="96" t="n">
        <v>0</v>
      </c>
      <c r="AL926" s="96" t="n">
        <v>0.12426743</v>
      </c>
      <c r="AM926" s="96" t="n">
        <v>0.020614886</v>
      </c>
      <c r="AN926" s="96" t="n">
        <v>0.15417743</v>
      </c>
      <c r="AP926" s="95" t="n">
        <v>0.11668319</v>
      </c>
      <c r="AQ926" s="95" t="n">
        <v>0.1053013</v>
      </c>
      <c r="AR926" s="95" t="n">
        <v>0.0039535646</v>
      </c>
      <c r="AS926" s="95" t="n">
        <v>0.0074283216</v>
      </c>
      <c r="AT926" s="152" t="n">
        <f aca="false">AW926+AZ926+BA926+BB926+BC926+BK926+BL926+BP926</f>
        <v>6.313027530736E-006</v>
      </c>
      <c r="AU926" s="152" t="n">
        <f aca="false">AX926+AY926+BD926+BE926+BF926+BG926+BH926+BI926+BJ926+BM926+BQ926+BR926</f>
        <v>1.4621170731018E-008</v>
      </c>
      <c r="AV926" s="153" t="n">
        <f aca="false">BN926+BO926</f>
        <v>1.0403811728</v>
      </c>
      <c r="AW926" s="154" t="n">
        <v>3.678592E-006</v>
      </c>
      <c r="AX926" s="154" t="n">
        <v>1.10992E-008</v>
      </c>
      <c r="AY926" s="154" t="n">
        <v>3.03246E-013</v>
      </c>
      <c r="AZ926" s="154" t="n">
        <v>0</v>
      </c>
      <c r="BA926" s="154" t="n">
        <v>0</v>
      </c>
      <c r="BB926" s="154" t="n">
        <v>2.9848E-009</v>
      </c>
      <c r="BC926" s="154" t="n">
        <v>2.631274E-006</v>
      </c>
      <c r="BD926" s="154" t="n">
        <v>6.8068E-010</v>
      </c>
      <c r="BE926" s="154" t="n">
        <v>2.8408E-009</v>
      </c>
      <c r="BF926" s="154" t="n">
        <v>0</v>
      </c>
      <c r="BG926" s="154" t="n">
        <v>0</v>
      </c>
      <c r="BH926" s="154" t="n">
        <v>1.821202E-013</v>
      </c>
      <c r="BI926" s="154" t="n">
        <v>4.3137841E-015</v>
      </c>
      <c r="BJ926" s="154" t="n">
        <v>1.0510339E-015</v>
      </c>
      <c r="BK926" s="154" t="n">
        <v>4.470736E-012</v>
      </c>
      <c r="BL926" s="154" t="n">
        <v>1.7226E-010</v>
      </c>
      <c r="BM926" s="154" t="n">
        <v>0</v>
      </c>
      <c r="BN926" s="154" t="n">
        <v>4.6728E-006</v>
      </c>
      <c r="BO926" s="154" t="n">
        <v>1.0403765</v>
      </c>
      <c r="BP926" s="154" t="n">
        <v>0</v>
      </c>
      <c r="BQ926" s="154" t="n">
        <v>0</v>
      </c>
      <c r="BR926" s="154" t="n">
        <v>0</v>
      </c>
      <c r="BT926" s="96" t="n">
        <v>0.00031032885</v>
      </c>
      <c r="BU926" s="96" t="n">
        <v>1.9585334E-005</v>
      </c>
      <c r="BV926" s="96" t="n">
        <v>0.00011052684</v>
      </c>
      <c r="BW926" s="96" t="n">
        <v>1.3711802E-007</v>
      </c>
      <c r="BX926" s="96" t="n">
        <v>2.7116283E-005</v>
      </c>
      <c r="BY926" s="96" t="n">
        <v>0</v>
      </c>
      <c r="BZ926" s="96" t="n">
        <v>0</v>
      </c>
      <c r="CA926" s="96" t="n">
        <v>0</v>
      </c>
      <c r="CB926" s="96" t="n">
        <v>1.7360405E-008</v>
      </c>
      <c r="CC926" s="96" t="n">
        <v>3.9795146E-007</v>
      </c>
      <c r="CD926" s="96" t="n">
        <v>0</v>
      </c>
      <c r="CE926" s="96" t="n">
        <v>0</v>
      </c>
      <c r="CF926" s="96" t="n">
        <v>0</v>
      </c>
      <c r="CG926" s="96" t="n">
        <v>2.2563002E-005</v>
      </c>
      <c r="CH926" s="96" t="n">
        <v>0.00012998497</v>
      </c>
      <c r="CI926" s="96" t="n">
        <v>7.8416142E-016</v>
      </c>
      <c r="CJ926" s="96" t="n">
        <v>0</v>
      </c>
      <c r="CL926" s="155" t="n">
        <v>0</v>
      </c>
      <c r="CM926" s="155" t="n">
        <v>3.964</v>
      </c>
      <c r="CN926" s="156" t="n">
        <v>0</v>
      </c>
      <c r="CO926" s="155" t="n">
        <v>0.0134</v>
      </c>
      <c r="CP926" s="155" t="n">
        <v>8.2488938E-011</v>
      </c>
      <c r="CQ926" s="155" t="n">
        <v>9.843136E-009</v>
      </c>
      <c r="CR926" s="155" t="n">
        <v>0.0011248887</v>
      </c>
      <c r="CS926" s="155" t="n">
        <v>0.003714824</v>
      </c>
      <c r="CT926" s="155" t="n">
        <v>0</v>
      </c>
      <c r="CU926" s="155" t="n">
        <v>0</v>
      </c>
      <c r="CW926" s="116"/>
      <c r="CX926" s="101" t="s">
        <v>1628</v>
      </c>
    </row>
    <row r="927" customFormat="false" ht="13.8" hidden="false" customHeight="false" outlineLevel="0" collapsed="false">
      <c r="A927" s="0" t="s">
        <v>1629</v>
      </c>
      <c r="B927" s="26" t="s">
        <v>1567</v>
      </c>
      <c r="C927" s="88" t="str">
        <f aca="false">MID(A927,1,12)</f>
        <v>A.130.05.101</v>
      </c>
      <c r="D927" s="2" t="s">
        <v>1626</v>
      </c>
      <c r="E927" s="90" t="s">
        <v>255</v>
      </c>
      <c r="F927" s="91" t="str">
        <f aca="false">MID(A927, 21,85)</f>
        <v>Tires (SBR plus Carbon black plus steel)</v>
      </c>
      <c r="G927" s="133" t="n">
        <f aca="false">H927+I927+J927+K927</f>
        <v>0.999479145212</v>
      </c>
      <c r="H927" s="149" t="n">
        <f aca="false">N927+O927+P927+Q927</f>
        <v>0.07227281603</v>
      </c>
      <c r="I927" s="149" t="n">
        <f aca="false">L927+M927+R927+V927+T927</f>
        <v>0.470052786722</v>
      </c>
      <c r="J927" s="150" t="n">
        <f aca="false">S927+U927+W927+X927</f>
        <v>0.01576277246</v>
      </c>
      <c r="K927" s="149" t="n">
        <v>0.44139077</v>
      </c>
      <c r="L927" s="130" t="n">
        <v>0.075769077</v>
      </c>
      <c r="M927" s="130" t="n">
        <v>0.044747897</v>
      </c>
      <c r="N927" s="130" t="n">
        <v>0.064557932</v>
      </c>
      <c r="O927" s="130" t="n">
        <v>0.007118797</v>
      </c>
      <c r="P927" s="157" t="n">
        <v>0.00026355621</v>
      </c>
      <c r="Q927" s="130" t="n">
        <v>0.00033253082</v>
      </c>
      <c r="R927" s="130" t="n">
        <v>0.0017441858</v>
      </c>
      <c r="S927" s="157" t="n">
        <v>0.0048613012</v>
      </c>
      <c r="T927" s="130" t="n">
        <v>0.34778016</v>
      </c>
      <c r="U927" s="157" t="n">
        <v>0.010227538</v>
      </c>
      <c r="V927" s="157" t="n">
        <v>1.1466922E-005</v>
      </c>
      <c r="W927" s="130" t="n">
        <v>0.00067393326</v>
      </c>
      <c r="X927" s="130" t="n">
        <v>0</v>
      </c>
      <c r="Z927" s="151" t="n">
        <f aca="false">K927/0.15</f>
        <v>2.94260513333333</v>
      </c>
      <c r="AB927" s="133" t="n">
        <f aca="false">K927</f>
        <v>0.44139077</v>
      </c>
      <c r="AC927" s="133" t="n">
        <f aca="false">L927+M927+N927+O927+P927+Q927+R927</f>
        <v>0.19453397583</v>
      </c>
      <c r="AD927" s="133" t="n">
        <f aca="false">L927+M927+R927+W927</f>
        <v>0.12293509306</v>
      </c>
      <c r="AE927" s="133" t="n">
        <f aca="false">V927+L927+M927+R927+T927</f>
        <v>0.470052786722</v>
      </c>
      <c r="AF927" s="133" t="n">
        <f aca="false">S927+U927+X927</f>
        <v>0.0150888392</v>
      </c>
      <c r="AH927" s="0" t="n">
        <v>84.420918</v>
      </c>
      <c r="AI927" s="96" t="n">
        <v>82.847536</v>
      </c>
      <c r="AJ927" s="96" t="n">
        <v>1.2705016</v>
      </c>
      <c r="AK927" s="96" t="n">
        <v>0</v>
      </c>
      <c r="AL927" s="96" t="n">
        <v>0.040188087</v>
      </c>
      <c r="AM927" s="96" t="n">
        <v>0.12190515</v>
      </c>
      <c r="AN927" s="96" t="n">
        <v>0.14078698</v>
      </c>
      <c r="AP927" s="95" t="n">
        <v>0.079202975</v>
      </c>
      <c r="AQ927" s="95" t="n">
        <v>0.070482193</v>
      </c>
      <c r="AR927" s="95" t="n">
        <v>0.0027999047</v>
      </c>
      <c r="AS927" s="95" t="n">
        <v>0.0059208777</v>
      </c>
      <c r="AT927" s="152" t="n">
        <f aca="false">AW927+AZ927+BA927+BB927+BC927+BK927+BL927+BP927</f>
        <v>4.225551160725E-006</v>
      </c>
      <c r="AU927" s="152" t="n">
        <f aca="false">AX927+AY927+BD927+BE927+BF927+BG927+BH927+BI927+BJ927+BM927+BQ927+BR927</f>
        <v>1.03546771908826E-008</v>
      </c>
      <c r="AV927" s="153" t="n">
        <f aca="false">BN927+BO927</f>
        <v>0.82925457411</v>
      </c>
      <c r="AW927" s="154" t="n">
        <v>2.7307376E-006</v>
      </c>
      <c r="AX927" s="154" t="n">
        <v>8.2392944E-009</v>
      </c>
      <c r="AY927" s="154" t="n">
        <v>2.2510929E-013</v>
      </c>
      <c r="AZ927" s="154" t="n">
        <v>0</v>
      </c>
      <c r="BA927" s="154" t="n">
        <v>0</v>
      </c>
      <c r="BB927" s="154" t="n">
        <v>2.5326535E-009</v>
      </c>
      <c r="BC927" s="154" t="n">
        <v>1.4919155E-006</v>
      </c>
      <c r="BD927" s="154" t="n">
        <v>4.9335816E-010</v>
      </c>
      <c r="BE927" s="154" t="n">
        <v>1.6202915E-009</v>
      </c>
      <c r="BF927" s="154" t="n">
        <v>1.24644E-012</v>
      </c>
      <c r="BG927" s="154" t="n">
        <v>5.9254922E-014</v>
      </c>
      <c r="BH927" s="154" t="n">
        <v>1.8948304E-013</v>
      </c>
      <c r="BI927" s="154" t="n">
        <v>1.0497468E-014</v>
      </c>
      <c r="BJ927" s="154" t="n">
        <v>2.3461626E-015</v>
      </c>
      <c r="BK927" s="154" t="n">
        <v>3.7753535E-011</v>
      </c>
      <c r="BL927" s="154" t="n">
        <v>3.2765369E-010</v>
      </c>
      <c r="BM927" s="154" t="n">
        <v>0</v>
      </c>
      <c r="BN927" s="154" t="n">
        <v>0.00077921411</v>
      </c>
      <c r="BO927" s="154" t="n">
        <v>0.82847536</v>
      </c>
      <c r="BP927" s="154" t="n">
        <v>0</v>
      </c>
      <c r="BQ927" s="154" t="n">
        <v>0</v>
      </c>
      <c r="BR927" s="154" t="n">
        <v>0</v>
      </c>
      <c r="BT927" s="96" t="n">
        <v>0.00022625144</v>
      </c>
      <c r="BU927" s="96" t="n">
        <v>1.1492097E-005</v>
      </c>
      <c r="BV927" s="96" t="n">
        <v>8.2047639E-005</v>
      </c>
      <c r="BW927" s="96" t="n">
        <v>2.3175326E-007</v>
      </c>
      <c r="BX927" s="96" t="n">
        <v>1.4527281E-005</v>
      </c>
      <c r="BY927" s="96" t="n">
        <v>6.6135963E-007</v>
      </c>
      <c r="BZ927" s="96" t="n">
        <v>0</v>
      </c>
      <c r="CA927" s="96" t="n">
        <v>9.5897901E-007</v>
      </c>
      <c r="CB927" s="96" t="n">
        <v>3.7166182E-007</v>
      </c>
      <c r="CC927" s="96" t="n">
        <v>3.6345628E-007</v>
      </c>
      <c r="CD927" s="96" t="n">
        <v>0</v>
      </c>
      <c r="CE927" s="96" t="n">
        <v>0</v>
      </c>
      <c r="CF927" s="96" t="n">
        <v>0</v>
      </c>
      <c r="CG927" s="96" t="n">
        <v>1.3029108E-005</v>
      </c>
      <c r="CH927" s="96" t="n">
        <v>0.00010256492</v>
      </c>
      <c r="CI927" s="96" t="n">
        <v>3.1839899E-009</v>
      </c>
      <c r="CJ927" s="96" t="n">
        <v>0</v>
      </c>
      <c r="CL927" s="155" t="n">
        <v>0</v>
      </c>
      <c r="CM927" s="155" t="n">
        <v>2.9426051</v>
      </c>
      <c r="CN927" s="156" t="n">
        <v>0.018517421</v>
      </c>
      <c r="CO927" s="155" t="n">
        <v>0.0080076356</v>
      </c>
      <c r="CP927" s="155" t="n">
        <v>8.9054557E-011</v>
      </c>
      <c r="CQ927" s="155" t="n">
        <v>1.045639E-008</v>
      </c>
      <c r="CR927" s="155" t="n">
        <v>0.00060541754</v>
      </c>
      <c r="CS927" s="155" t="n">
        <v>0.0088430248</v>
      </c>
      <c r="CT927" s="155" t="n">
        <v>8.3581493E-007</v>
      </c>
      <c r="CU927" s="155" t="n">
        <v>0.00024244128</v>
      </c>
      <c r="CW927" s="116"/>
      <c r="CX927" s="101" t="s">
        <v>1630</v>
      </c>
    </row>
    <row r="928" customFormat="false" ht="13.8" hidden="false" customHeight="false" outlineLevel="0" collapsed="false">
      <c r="A928" s="0" t="s">
        <v>1631</v>
      </c>
      <c r="B928" s="26" t="s">
        <v>1567</v>
      </c>
      <c r="C928" s="88" t="str">
        <f aca="false">MID(A928,1,12)</f>
        <v>A.130.05.102</v>
      </c>
      <c r="D928" s="2" t="s">
        <v>1626</v>
      </c>
      <c r="E928" s="90" t="s">
        <v>255</v>
      </c>
      <c r="F928" s="91" t="str">
        <f aca="false">MID(A928, 21,85)</f>
        <v>EPDM (ethylene propylene diene monomer rubber)</v>
      </c>
      <c r="G928" s="133" t="n">
        <f aca="false">H928+I928+J928+K928</f>
        <v>1.583109636063</v>
      </c>
      <c r="H928" s="149" t="n">
        <f aca="false">N928+O928+P928+Q928</f>
        <v>0.0514616441</v>
      </c>
      <c r="I928" s="149" t="n">
        <f aca="false">L928+M928+R928+V928+T928</f>
        <v>1.006647991963</v>
      </c>
      <c r="J928" s="150" t="n">
        <f aca="false">S928+U928+W928+X928</f>
        <v>0</v>
      </c>
      <c r="K928" s="149" t="n">
        <v>0.525</v>
      </c>
      <c r="L928" s="130" t="n">
        <v>0.04449546</v>
      </c>
      <c r="M928" s="157" t="n">
        <v>7.0111963E-005</v>
      </c>
      <c r="N928" s="130" t="n">
        <v>0.03366</v>
      </c>
      <c r="O928" s="130" t="n">
        <v>0.00688918</v>
      </c>
      <c r="P928" s="130" t="n">
        <v>0.0010103524</v>
      </c>
      <c r="Q928" s="130" t="n">
        <v>0.0099021117</v>
      </c>
      <c r="R928" s="130" t="n">
        <v>0.13060242</v>
      </c>
      <c r="S928" s="130" t="n">
        <v>0</v>
      </c>
      <c r="T928" s="130" t="n">
        <v>0.83148</v>
      </c>
      <c r="U928" s="157" t="n">
        <v>0</v>
      </c>
      <c r="V928" s="157" t="n">
        <v>0</v>
      </c>
      <c r="W928" s="130" t="n">
        <v>0</v>
      </c>
      <c r="X928" s="130" t="n">
        <v>0</v>
      </c>
      <c r="Z928" s="151" t="n">
        <f aca="false">K928/0.15</f>
        <v>3.5</v>
      </c>
      <c r="AB928" s="133" t="n">
        <f aca="false">K928</f>
        <v>0.525</v>
      </c>
      <c r="AC928" s="133" t="n">
        <f aca="false">L928+M928+N928+O928+P928+Q928+R928</f>
        <v>0.226629636063</v>
      </c>
      <c r="AD928" s="133" t="n">
        <f aca="false">L928+M928+R928+W928</f>
        <v>0.175167991963</v>
      </c>
      <c r="AE928" s="133" t="n">
        <f aca="false">V928+L928+M928+R928+T928</f>
        <v>1.006647991963</v>
      </c>
      <c r="AF928" s="133" t="n">
        <f aca="false">S928+U928+X928</f>
        <v>0</v>
      </c>
      <c r="AH928" s="0" t="n">
        <v>93.87</v>
      </c>
      <c r="AI928" s="96" t="n">
        <v>93.87</v>
      </c>
      <c r="AJ928" s="96" t="n">
        <v>0</v>
      </c>
      <c r="AK928" s="96" t="n">
        <v>0</v>
      </c>
      <c r="AL928" s="96" t="n">
        <v>0</v>
      </c>
      <c r="AM928" s="96" t="n">
        <v>0</v>
      </c>
      <c r="AN928" s="96" t="n">
        <v>0</v>
      </c>
      <c r="AP928" s="95" t="n">
        <v>0.078795903</v>
      </c>
      <c r="AQ928" s="95" t="n">
        <v>0.069839389</v>
      </c>
      <c r="AR928" s="95" t="n">
        <v>0.0029619132</v>
      </c>
      <c r="AS928" s="95" t="n">
        <v>0.0059946012</v>
      </c>
      <c r="AT928" s="152" t="n">
        <f aca="false">AW928+AZ928+BA928+BB928+BC928+BK928+BL928+BP928</f>
        <v>4.1870137099E-006</v>
      </c>
      <c r="AU928" s="152" t="n">
        <f aca="false">AX928+AY928+BD928+BE928+BF928+BG928+BH928+BI928+BJ928+BM928+BQ928+BR928</f>
        <v>1.095382106182E-008</v>
      </c>
      <c r="AV928" s="153" t="n">
        <f aca="false">BN928+BO928</f>
        <v>0.83958</v>
      </c>
      <c r="AW928" s="154" t="n">
        <v>3.248E-006</v>
      </c>
      <c r="AX928" s="154" t="n">
        <v>9.8E-009</v>
      </c>
      <c r="AY928" s="154" t="n">
        <v>2.6775E-013</v>
      </c>
      <c r="AZ928" s="154" t="n">
        <v>0</v>
      </c>
      <c r="BA928" s="154" t="n">
        <v>0</v>
      </c>
      <c r="BB928" s="154" t="n">
        <v>9.02E-010</v>
      </c>
      <c r="BC928" s="154" t="n">
        <v>9.161422E-007</v>
      </c>
      <c r="BD928" s="154" t="n">
        <v>2.057E-010</v>
      </c>
      <c r="BE928" s="154" t="n">
        <v>9.4128E-010</v>
      </c>
      <c r="BF928" s="154" t="n">
        <v>0</v>
      </c>
      <c r="BG928" s="154" t="n">
        <v>0</v>
      </c>
      <c r="BH928" s="154" t="n">
        <v>5.6412465E-012</v>
      </c>
      <c r="BI928" s="154" t="n">
        <v>7.8422856E-013</v>
      </c>
      <c r="BJ928" s="154" t="n">
        <v>1.4783676E-013</v>
      </c>
      <c r="BK928" s="154" t="n">
        <v>5.094649E-010</v>
      </c>
      <c r="BL928" s="154" t="n">
        <v>2.1460045E-008</v>
      </c>
      <c r="BM928" s="154" t="n">
        <v>0</v>
      </c>
      <c r="BN928" s="154" t="n">
        <v>0</v>
      </c>
      <c r="BO928" s="154" t="n">
        <v>0.83958</v>
      </c>
      <c r="BP928" s="154" t="n">
        <v>0</v>
      </c>
      <c r="BQ928" s="154" t="n">
        <v>0</v>
      </c>
      <c r="BR928" s="154" t="n">
        <v>0</v>
      </c>
      <c r="BT928" s="96" t="n">
        <v>0.00026218233</v>
      </c>
      <c r="BU928" s="96" t="n">
        <v>6.4894687E-006</v>
      </c>
      <c r="BV928" s="96" t="n">
        <v>9.7589287E-005</v>
      </c>
      <c r="BW928" s="96" t="n">
        <v>1.531636E-005</v>
      </c>
      <c r="BX928" s="96" t="n">
        <v>1.1511967E-005</v>
      </c>
      <c r="BY928" s="96" t="n">
        <v>0</v>
      </c>
      <c r="BZ928" s="96" t="n">
        <v>0</v>
      </c>
      <c r="CA928" s="96" t="n">
        <v>0</v>
      </c>
      <c r="CB928" s="96" t="n">
        <v>1.9785212E-006</v>
      </c>
      <c r="CC928" s="96" t="n">
        <v>1.1088484E-005</v>
      </c>
      <c r="CD928" s="96" t="n">
        <v>0</v>
      </c>
      <c r="CE928" s="96" t="n">
        <v>0</v>
      </c>
      <c r="CF928" s="96" t="n">
        <v>0</v>
      </c>
      <c r="CG928" s="96" t="n">
        <v>6.8555437E-006</v>
      </c>
      <c r="CH928" s="96" t="n">
        <v>0.0001113527</v>
      </c>
      <c r="CI928" s="96" t="n">
        <v>0</v>
      </c>
      <c r="CJ928" s="96" t="n">
        <v>0</v>
      </c>
      <c r="CL928" s="155" t="n">
        <v>0</v>
      </c>
      <c r="CM928" s="155" t="n">
        <v>3.5</v>
      </c>
      <c r="CN928" s="156" t="n">
        <v>0</v>
      </c>
      <c r="CO928" s="155" t="n">
        <v>0.00444</v>
      </c>
      <c r="CP928" s="155" t="n">
        <v>2.6525901E-009</v>
      </c>
      <c r="CQ928" s="155" t="n">
        <v>3.286245E-007</v>
      </c>
      <c r="CR928" s="155" t="n">
        <v>0.00044313328</v>
      </c>
      <c r="CS928" s="155" t="n">
        <v>0.65498229</v>
      </c>
      <c r="CT928" s="155" t="n">
        <v>0</v>
      </c>
      <c r="CU928" s="155" t="n">
        <v>0</v>
      </c>
      <c r="CW928" s="116"/>
      <c r="CX928" s="101" t="s">
        <v>1632</v>
      </c>
    </row>
    <row r="929" customFormat="false" ht="13.8" hidden="false" customHeight="false" outlineLevel="0" collapsed="false">
      <c r="A929" s="0" t="s">
        <v>1633</v>
      </c>
      <c r="B929" s="26" t="s">
        <v>1567</v>
      </c>
      <c r="C929" s="88" t="str">
        <f aca="false">MID(A929,1,12)</f>
        <v>A.130.05.103</v>
      </c>
      <c r="D929" s="2" t="s">
        <v>1626</v>
      </c>
      <c r="E929" s="90" t="s">
        <v>255</v>
      </c>
      <c r="F929" s="91" t="str">
        <f aca="false">MID(A929, 21,85)</f>
        <v>EVA (ethylene vinyl acetate rubber)</v>
      </c>
      <c r="G929" s="133" t="n">
        <f aca="false">H929+I929+J929+K929</f>
        <v>1.01632388127</v>
      </c>
      <c r="H929" s="149" t="n">
        <f aca="false">N929+O929+P929+Q929</f>
        <v>0.03435940074</v>
      </c>
      <c r="I929" s="149" t="n">
        <f aca="false">L929+M929+R929+V929+T929</f>
        <v>0.68114494853</v>
      </c>
      <c r="J929" s="150" t="n">
        <f aca="false">S929+U929+W929+X929</f>
        <v>0.008747452</v>
      </c>
      <c r="K929" s="149" t="n">
        <v>0.29207208</v>
      </c>
      <c r="L929" s="130" t="n">
        <v>0.065524576</v>
      </c>
      <c r="M929" s="157" t="n">
        <v>0.040400978</v>
      </c>
      <c r="N929" s="157" t="n">
        <v>0.032940474</v>
      </c>
      <c r="O929" s="157" t="n">
        <v>0.0013823914</v>
      </c>
      <c r="P929" s="130" t="n">
        <v>0</v>
      </c>
      <c r="Q929" s="130" t="n">
        <v>3.653534E-005</v>
      </c>
      <c r="R929" s="130" t="n">
        <v>0.00014099453</v>
      </c>
      <c r="S929" s="130" t="n">
        <v>0.00106596</v>
      </c>
      <c r="T929" s="130" t="n">
        <v>0.5750784</v>
      </c>
      <c r="U929" s="130" t="n">
        <v>0.001325212</v>
      </c>
      <c r="V929" s="157" t="n">
        <v>0</v>
      </c>
      <c r="W929" s="130" t="n">
        <v>0</v>
      </c>
      <c r="X929" s="130" t="n">
        <v>0.00635628</v>
      </c>
      <c r="Z929" s="151" t="n">
        <f aca="false">K929/0.15</f>
        <v>1.9471472</v>
      </c>
      <c r="AB929" s="133" t="n">
        <f aca="false">K929</f>
        <v>0.29207208</v>
      </c>
      <c r="AC929" s="133" t="n">
        <f aca="false">L929+M929+N929+O929+P929+Q929+R929</f>
        <v>0.14042594927</v>
      </c>
      <c r="AD929" s="133" t="n">
        <f aca="false">L929+M929+R929+W929</f>
        <v>0.10606654853</v>
      </c>
      <c r="AE929" s="133" t="n">
        <f aca="false">V929+L929+M929+R929+T929</f>
        <v>0.68114494853</v>
      </c>
      <c r="AF929" s="133" t="n">
        <f aca="false">S929+U929+X929</f>
        <v>0.008747452</v>
      </c>
      <c r="AH929" s="0" t="n">
        <v>72.16438</v>
      </c>
      <c r="AI929" s="96" t="n">
        <v>71.744776</v>
      </c>
      <c r="AJ929" s="96" t="n">
        <v>0.164724</v>
      </c>
      <c r="AK929" s="96" t="n">
        <v>0</v>
      </c>
      <c r="AL929" s="96" t="n">
        <v>0.25488</v>
      </c>
      <c r="AM929" s="96" t="n">
        <v>0</v>
      </c>
      <c r="AN929" s="96" t="n">
        <v>0</v>
      </c>
      <c r="AP929" s="95" t="n">
        <v>0.062981144</v>
      </c>
      <c r="AQ929" s="95" t="n">
        <v>0.056101573</v>
      </c>
      <c r="AR929" s="95" t="n">
        <v>0.00214076</v>
      </c>
      <c r="AS929" s="95" t="n">
        <v>0.0047388104</v>
      </c>
      <c r="AT929" s="152" t="n">
        <f aca="false">AW929+AZ929+BA929+BB929+BC929+BK929+BL929+BP929</f>
        <v>3.363403708E-006</v>
      </c>
      <c r="AU929" s="152" t="n">
        <f aca="false">AX929+AY929+BD929+BE929+BF929+BG929+BH929+BI929+BJ929+BM929+BQ929+BR929</f>
        <v>7.91701193358E-009</v>
      </c>
      <c r="AV929" s="153" t="n">
        <f aca="false">BN929+BO929</f>
        <v>0.663698932</v>
      </c>
      <c r="AW929" s="154" t="n">
        <v>1.8211098E-006</v>
      </c>
      <c r="AX929" s="154" t="n">
        <v>5.49528E-009</v>
      </c>
      <c r="AY929" s="154" t="n">
        <v>1.5011558E-013</v>
      </c>
      <c r="AZ929" s="154" t="n">
        <v>0</v>
      </c>
      <c r="BA929" s="154" t="n">
        <v>0</v>
      </c>
      <c r="BB929" s="154" t="n">
        <v>4.588368E-009</v>
      </c>
      <c r="BC929" s="154" t="n">
        <v>1.532944E-006</v>
      </c>
      <c r="BD929" s="154" t="n">
        <v>6.5723904E-010</v>
      </c>
      <c r="BE929" s="154" t="n">
        <v>1.7642836E-009</v>
      </c>
      <c r="BF929" s="154" t="n">
        <v>0</v>
      </c>
      <c r="BG929" s="154" t="n">
        <v>0</v>
      </c>
      <c r="BH929" s="154" t="n">
        <v>1.5498E-014</v>
      </c>
      <c r="BI929" s="154" t="n">
        <v>5.922E-015</v>
      </c>
      <c r="BJ929" s="154" t="n">
        <v>3.7758E-014</v>
      </c>
      <c r="BK929" s="154" t="n">
        <v>4.704E-009</v>
      </c>
      <c r="BL929" s="154" t="n">
        <v>5.754E-011</v>
      </c>
      <c r="BM929" s="154" t="n">
        <v>0</v>
      </c>
      <c r="BN929" s="154" t="n">
        <v>5.8212E-005</v>
      </c>
      <c r="BO929" s="154" t="n">
        <v>0.66364072</v>
      </c>
      <c r="BP929" s="154" t="n">
        <v>0</v>
      </c>
      <c r="BQ929" s="154" t="n">
        <v>0</v>
      </c>
      <c r="BR929" s="154" t="n">
        <v>0</v>
      </c>
      <c r="BT929" s="96" t="n">
        <v>0.00017881184</v>
      </c>
      <c r="BU929" s="96" t="n">
        <v>1.3648306E-005</v>
      </c>
      <c r="BV929" s="96" t="n">
        <v>5.4291631E-005</v>
      </c>
      <c r="BW929" s="96" t="n">
        <v>1.6515646E-008</v>
      </c>
      <c r="BX929" s="96" t="n">
        <v>1.0313572E-005</v>
      </c>
      <c r="BY929" s="96" t="n">
        <v>2.9196642E-006</v>
      </c>
      <c r="BZ929" s="96" t="n">
        <v>0</v>
      </c>
      <c r="CA929" s="96" t="n">
        <v>4.4314219E-006</v>
      </c>
      <c r="CB929" s="96" t="n">
        <v>0</v>
      </c>
      <c r="CC929" s="96" t="n">
        <v>2.4175647E-008</v>
      </c>
      <c r="CD929" s="96" t="n">
        <v>0</v>
      </c>
      <c r="CE929" s="96" t="n">
        <v>0</v>
      </c>
      <c r="CF929" s="96" t="n">
        <v>0</v>
      </c>
      <c r="CG929" s="96" t="n">
        <v>6.9170914E-006</v>
      </c>
      <c r="CH929" s="96" t="n">
        <v>8.5839771E-005</v>
      </c>
      <c r="CI929" s="96" t="n">
        <v>4.0969111E-007</v>
      </c>
      <c r="CJ929" s="96" t="n">
        <v>0</v>
      </c>
      <c r="CK929" s="161"/>
      <c r="CL929" s="155" t="n">
        <v>0</v>
      </c>
      <c r="CM929" s="155" t="n">
        <v>1.93532</v>
      </c>
      <c r="CN929" s="156" t="n">
        <v>0.12513312</v>
      </c>
      <c r="CO929" s="155" t="n">
        <v>0.010017456</v>
      </c>
      <c r="CP929" s="155" t="n">
        <v>3.3978E-010</v>
      </c>
      <c r="CQ929" s="155" t="n">
        <v>0</v>
      </c>
      <c r="CR929" s="155" t="n">
        <v>0.00043600925</v>
      </c>
      <c r="CS929" s="155" t="n">
        <v>0.0012889506</v>
      </c>
      <c r="CT929" s="155" t="n">
        <v>0</v>
      </c>
      <c r="CU929" s="155" t="n">
        <v>0.0010267692</v>
      </c>
      <c r="CW929" s="116"/>
      <c r="CX929" s="101" t="s">
        <v>1634</v>
      </c>
    </row>
    <row r="930" customFormat="false" ht="13.8" hidden="false" customHeight="false" outlineLevel="0" collapsed="false">
      <c r="A930" s="0" t="s">
        <v>1635</v>
      </c>
      <c r="B930" s="26" t="s">
        <v>1567</v>
      </c>
      <c r="C930" s="88" t="str">
        <f aca="false">MID(A930,1,12)</f>
        <v>A.130.05.104</v>
      </c>
      <c r="D930" s="2" t="s">
        <v>1626</v>
      </c>
      <c r="E930" s="90" t="s">
        <v>255</v>
      </c>
      <c r="F930" s="91" t="str">
        <f aca="false">MID(A930, 21,85)</f>
        <v>IR (polyisoprene rubber)</v>
      </c>
      <c r="G930" s="133" t="n">
        <f aca="false">H930+I930+J930+K930</f>
        <v>1.1994040880248</v>
      </c>
      <c r="H930" s="149" t="n">
        <f aca="false">N930+O930+P930+Q930</f>
        <v>0.01598443125</v>
      </c>
      <c r="I930" s="149" t="n">
        <f aca="false">L930+M930+R930+V930+T930</f>
        <v>0.8255273986148</v>
      </c>
      <c r="J930" s="150" t="n">
        <f aca="false">S930+U930+W930+X930</f>
        <v>0.00348386816</v>
      </c>
      <c r="K930" s="149" t="n">
        <v>0.35440839</v>
      </c>
      <c r="L930" s="130" t="n">
        <v>0.0082167692</v>
      </c>
      <c r="M930" s="130" t="n">
        <v>0.013464459</v>
      </c>
      <c r="N930" s="130" t="n">
        <v>0.013807944</v>
      </c>
      <c r="O930" s="157" t="n">
        <v>0.0017802255</v>
      </c>
      <c r="P930" s="130" t="n">
        <v>0.00021187843</v>
      </c>
      <c r="Q930" s="130" t="n">
        <v>0.00018438332</v>
      </c>
      <c r="R930" s="157" t="n">
        <v>0.0012169424</v>
      </c>
      <c r="S930" s="157" t="n">
        <v>0.00043629816</v>
      </c>
      <c r="T930" s="130" t="n">
        <v>0.80262</v>
      </c>
      <c r="U930" s="130" t="n">
        <v>0.00304757</v>
      </c>
      <c r="V930" s="157" t="n">
        <v>9.2280148E-006</v>
      </c>
      <c r="W930" s="130" t="n">
        <v>0</v>
      </c>
      <c r="X930" s="130" t="n">
        <v>0</v>
      </c>
      <c r="Z930" s="151" t="n">
        <f aca="false">K930/0.15</f>
        <v>2.3627226</v>
      </c>
      <c r="AB930" s="133" t="n">
        <f aca="false">K930</f>
        <v>0.35440839</v>
      </c>
      <c r="AC930" s="133" t="n">
        <f aca="false">L930+M930+N930+O930+P930+Q930+R930</f>
        <v>0.03888260185</v>
      </c>
      <c r="AD930" s="133" t="n">
        <f aca="false">L930+M930+R930+W930</f>
        <v>0.0228981706</v>
      </c>
      <c r="AE930" s="133" t="n">
        <f aca="false">V930+L930+M930+R930+T930</f>
        <v>0.8255273986148</v>
      </c>
      <c r="AF930" s="133" t="n">
        <f aca="false">S930+U930+X930</f>
        <v>0.00348386816</v>
      </c>
      <c r="AH930" s="0" t="n">
        <v>35.008051</v>
      </c>
      <c r="AI930" s="96" t="n">
        <v>34.46356</v>
      </c>
      <c r="AJ930" s="96" t="n">
        <v>0.37858012</v>
      </c>
      <c r="AK930" s="96" t="n">
        <v>0</v>
      </c>
      <c r="AL930" s="96" t="n">
        <v>0</v>
      </c>
      <c r="AM930" s="96" t="n">
        <v>0.092738114</v>
      </c>
      <c r="AN930" s="96" t="n">
        <v>0.073172771</v>
      </c>
      <c r="AP930" s="95" t="n">
        <v>0.043857547</v>
      </c>
      <c r="AQ930" s="95" t="n">
        <v>0.039537825</v>
      </c>
      <c r="AR930" s="95" t="n">
        <v>0.0018587625</v>
      </c>
      <c r="AS930" s="95" t="n">
        <v>0.0024609595</v>
      </c>
      <c r="AT930" s="152" t="n">
        <f aca="false">AW930+AZ930+BA930+BB930+BC930+BK930+BL930+BP930</f>
        <v>2.37037318325E-006</v>
      </c>
      <c r="AU930" s="152" t="n">
        <f aca="false">AX930+AY930+BD930+BE930+BF930+BG930+BH930+BI930+BJ930+BM930+BQ930+BR930</f>
        <v>6.8741216466536E-009</v>
      </c>
      <c r="AV930" s="153" t="n">
        <f aca="false">BN930+BO930</f>
        <v>0.344672204676</v>
      </c>
      <c r="AW930" s="154" t="n">
        <v>2.1926065E-006</v>
      </c>
      <c r="AX930" s="154" t="n">
        <v>6.6156232E-009</v>
      </c>
      <c r="AY930" s="154" t="n">
        <v>1.8074828E-013</v>
      </c>
      <c r="AZ930" s="154" t="n">
        <v>0</v>
      </c>
      <c r="BA930" s="154" t="n">
        <v>0</v>
      </c>
      <c r="BB930" s="154" t="n">
        <v>3.700168E-010</v>
      </c>
      <c r="BC930" s="154" t="n">
        <v>1.771486E-007</v>
      </c>
      <c r="BD930" s="154" t="n">
        <v>8.438188E-011</v>
      </c>
      <c r="BE930" s="154" t="n">
        <v>1.7382179E-010</v>
      </c>
      <c r="BF930" s="154" t="n">
        <v>0</v>
      </c>
      <c r="BG930" s="154" t="n">
        <v>0</v>
      </c>
      <c r="BH930" s="154" t="n">
        <v>1.0508868E-013</v>
      </c>
      <c r="BI930" s="154" t="n">
        <v>7.3251556E-015</v>
      </c>
      <c r="BJ930" s="154" t="n">
        <v>1.614538E-015</v>
      </c>
      <c r="BK930" s="154" t="n">
        <v>2.921865E-011</v>
      </c>
      <c r="BL930" s="154" t="n">
        <v>2.188478E-010</v>
      </c>
      <c r="BM930" s="154" t="n">
        <v>0</v>
      </c>
      <c r="BN930" s="154" t="n">
        <v>3.6604676E-005</v>
      </c>
      <c r="BO930" s="154" t="n">
        <v>0.3446356</v>
      </c>
      <c r="BP930" s="154" t="n">
        <v>0</v>
      </c>
      <c r="BQ930" s="154" t="n">
        <v>0</v>
      </c>
      <c r="BR930" s="154" t="n">
        <v>0</v>
      </c>
      <c r="BT930" s="96" t="n">
        <v>0.00011549734</v>
      </c>
      <c r="BU930" s="96" t="n">
        <v>1.1983799E-006</v>
      </c>
      <c r="BV930" s="96" t="n">
        <v>6.5878974E-005</v>
      </c>
      <c r="BW930" s="96" t="n">
        <v>1.4916692E-007</v>
      </c>
      <c r="BX930" s="96" t="n">
        <v>2.5805912E-006</v>
      </c>
      <c r="BY930" s="96" t="n">
        <v>0</v>
      </c>
      <c r="BZ930" s="96" t="n">
        <v>0</v>
      </c>
      <c r="CA930" s="96" t="n">
        <v>0</v>
      </c>
      <c r="CB930" s="96" t="n">
        <v>2.94577E-007</v>
      </c>
      <c r="CC930" s="96" t="n">
        <v>1.8387338E-007</v>
      </c>
      <c r="CD930" s="96" t="n">
        <v>0</v>
      </c>
      <c r="CE930" s="96" t="n">
        <v>0</v>
      </c>
      <c r="CF930" s="96" t="n">
        <v>0</v>
      </c>
      <c r="CG930" s="96" t="n">
        <v>2.7172541E-006</v>
      </c>
      <c r="CH930" s="96" t="n">
        <v>4.2494518E-005</v>
      </c>
      <c r="CI930" s="96" t="n">
        <v>6.1427783E-015</v>
      </c>
      <c r="CJ930" s="96" t="n">
        <v>0</v>
      </c>
      <c r="CL930" s="155" t="n">
        <v>0</v>
      </c>
      <c r="CM930" s="155" t="n">
        <v>2.3627226</v>
      </c>
      <c r="CN930" s="156" t="n">
        <v>0</v>
      </c>
      <c r="CO930" s="155" t="n">
        <v>0.0008199141</v>
      </c>
      <c r="CP930" s="155" t="n">
        <v>5.0198452E-011</v>
      </c>
      <c r="CQ930" s="155" t="n">
        <v>5.8530494E-009</v>
      </c>
      <c r="CR930" s="155" t="n">
        <v>9.4500503E-005</v>
      </c>
      <c r="CS930" s="155" t="n">
        <v>0.0061496246</v>
      </c>
      <c r="CT930" s="155" t="n">
        <v>0</v>
      </c>
      <c r="CU930" s="155" t="n">
        <v>0</v>
      </c>
      <c r="CW930" s="116"/>
      <c r="CX930" s="101" t="s">
        <v>1636</v>
      </c>
    </row>
    <row r="931" customFormat="false" ht="13.8" hidden="false" customHeight="false" outlineLevel="0" collapsed="false">
      <c r="A931" s="0" t="s">
        <v>1637</v>
      </c>
      <c r="B931" s="26" t="s">
        <v>1567</v>
      </c>
      <c r="C931" s="88" t="str">
        <f aca="false">MID(A931,1,12)</f>
        <v>A.130.05.105</v>
      </c>
      <c r="D931" s="2" t="s">
        <v>1626</v>
      </c>
      <c r="E931" s="90" t="s">
        <v>255</v>
      </c>
      <c r="F931" s="91" t="str">
        <f aca="false">MID(A931, 21,85)</f>
        <v>Natural rubber (from Thailand in Rotterdam)</v>
      </c>
      <c r="G931" s="133" t="n">
        <f aca="false">H931+I931+J931+K931</f>
        <v>1.99540963394458</v>
      </c>
      <c r="H931" s="149" t="n">
        <f aca="false">N931+O931+P931+Q931</f>
        <v>0.011909359618</v>
      </c>
      <c r="I931" s="149" t="n">
        <f aca="false">L931+M931+R931+V931+T931</f>
        <v>1.74584677816</v>
      </c>
      <c r="J931" s="150" t="n">
        <f aca="false">S931+U931+W931+X931</f>
        <v>0.0398584361665767</v>
      </c>
      <c r="K931" s="149" t="n">
        <v>0.19779506</v>
      </c>
      <c r="L931" s="130" t="n">
        <v>0.016314349</v>
      </c>
      <c r="M931" s="130" t="n">
        <v>0.009570938</v>
      </c>
      <c r="N931" s="130" t="n">
        <v>0.0085990507</v>
      </c>
      <c r="O931" s="130" t="n">
        <v>0.0022864316</v>
      </c>
      <c r="P931" s="157" t="n">
        <v>8.8980128E-005</v>
      </c>
      <c r="Q931" s="130" t="n">
        <v>0.00093489719</v>
      </c>
      <c r="R931" s="130" t="n">
        <v>0.0013857732</v>
      </c>
      <c r="S931" s="130" t="n">
        <v>0.0003178724</v>
      </c>
      <c r="T931" s="130" t="n">
        <v>0.00091951796</v>
      </c>
      <c r="U931" s="157" t="n">
        <v>0.039538864</v>
      </c>
      <c r="V931" s="157" t="n">
        <v>1.7176562</v>
      </c>
      <c r="W931" s="157" t="n">
        <v>1.6997509E-006</v>
      </c>
      <c r="X931" s="130" t="n">
        <v>1.5676662E-011</v>
      </c>
      <c r="Z931" s="151" t="n">
        <f aca="false">K931/0.15</f>
        <v>1.31863373333333</v>
      </c>
      <c r="AB931" s="133" t="n">
        <f aca="false">K931</f>
        <v>0.19779506</v>
      </c>
      <c r="AC931" s="133" t="n">
        <f aca="false">L931+M931+N931+O931+P931+Q931+R931</f>
        <v>0.039180419818</v>
      </c>
      <c r="AD931" s="133" t="n">
        <f aca="false">L931+M931+R931+W931</f>
        <v>0.0272727599509</v>
      </c>
      <c r="AE931" s="133" t="n">
        <f aca="false">V931+L931+M931+R931+T931</f>
        <v>1.74584677816</v>
      </c>
      <c r="AF931" s="133" t="n">
        <f aca="false">S931+U931+X931</f>
        <v>0.0398567364156767</v>
      </c>
      <c r="AH931" s="0" t="n">
        <v>50.853015</v>
      </c>
      <c r="AI931" s="96" t="n">
        <v>18.26217</v>
      </c>
      <c r="AJ931" s="96" t="n">
        <v>0.81426412</v>
      </c>
      <c r="AK931" s="96" t="n">
        <v>0</v>
      </c>
      <c r="AL931" s="96" t="n">
        <v>31.174272</v>
      </c>
      <c r="AM931" s="96" t="n">
        <v>0.438203</v>
      </c>
      <c r="AN931" s="96" t="n">
        <v>0.16410554</v>
      </c>
      <c r="AP931" s="95" t="n">
        <v>0.02825783</v>
      </c>
      <c r="AQ931" s="95" t="n">
        <v>0.025951685</v>
      </c>
      <c r="AR931" s="95" t="n">
        <v>0.0011153663</v>
      </c>
      <c r="AS931" s="95" t="n">
        <v>0.0011907783</v>
      </c>
      <c r="AT931" s="152" t="n">
        <f aca="false">AW931+AZ931+BA931+BB931+BC931+BK931+BL931+BP931</f>
        <v>1.555856423045E-006</v>
      </c>
      <c r="AU931" s="152" t="n">
        <f aca="false">AX931+AY931+BD931+BE931+BF931+BG931+BH931+BI931+BJ931+BM931+BQ931+BR931</f>
        <v>4.12487545107115E-009</v>
      </c>
      <c r="AV931" s="153" t="n">
        <f aca="false">BN931+BO931</f>
        <v>0.166775673153</v>
      </c>
      <c r="AW931" s="154" t="n">
        <v>1.2241389E-006</v>
      </c>
      <c r="AX931" s="154" t="n">
        <v>3.6935389E-009</v>
      </c>
      <c r="AY931" s="154" t="n">
        <v>1.0091204E-013</v>
      </c>
      <c r="AZ931" s="154" t="n">
        <v>2.214958E-012</v>
      </c>
      <c r="BA931" s="154" t="n">
        <v>0</v>
      </c>
      <c r="BB931" s="154" t="n">
        <v>3.7784094E-010</v>
      </c>
      <c r="BC931" s="154" t="n">
        <v>3.3090177E-007</v>
      </c>
      <c r="BD931" s="154" t="n">
        <v>7.0636E-011</v>
      </c>
      <c r="BE931" s="154" t="n">
        <v>3.5987576E-010</v>
      </c>
      <c r="BF931" s="154" t="n">
        <v>2.530788E-014</v>
      </c>
      <c r="BG931" s="154" t="n">
        <v>3.7588597E-016</v>
      </c>
      <c r="BH931" s="154" t="n">
        <v>5.3216922E-013</v>
      </c>
      <c r="BI931" s="154" t="n">
        <v>1.3979137E-013</v>
      </c>
      <c r="BJ931" s="154" t="n">
        <v>2.6234654E-014</v>
      </c>
      <c r="BK931" s="154" t="n">
        <v>2.3086257E-011</v>
      </c>
      <c r="BL931" s="154" t="n">
        <v>4.1261089E-010</v>
      </c>
      <c r="BM931" s="154" t="n">
        <v>2.1178387E-020</v>
      </c>
      <c r="BN931" s="154" t="n">
        <v>2.9113153E-005</v>
      </c>
      <c r="BO931" s="154" t="n">
        <v>0.16674656</v>
      </c>
      <c r="BP931" s="154" t="n">
        <v>0</v>
      </c>
      <c r="BQ931" s="154" t="n">
        <v>0</v>
      </c>
      <c r="BR931" s="154" t="n">
        <v>0</v>
      </c>
      <c r="BT931" s="96" t="n">
        <v>6.8860668E-005</v>
      </c>
      <c r="BU931" s="96" t="n">
        <v>2.5403457E-006</v>
      </c>
      <c r="BV931" s="96" t="n">
        <v>3.6767007E-005</v>
      </c>
      <c r="BW931" s="96" t="n">
        <v>1.6602411E-007</v>
      </c>
      <c r="BX931" s="96" t="n">
        <v>3.2167762E-006</v>
      </c>
      <c r="BY931" s="96" t="n">
        <v>1.1686552E-007</v>
      </c>
      <c r="BZ931" s="96" t="n">
        <v>6.2197078E-010</v>
      </c>
      <c r="CA931" s="96" t="n">
        <v>1.7684359E-007</v>
      </c>
      <c r="CB931" s="96" t="n">
        <v>1.6604085E-007</v>
      </c>
      <c r="CC931" s="96" t="n">
        <v>6.7683373E-007</v>
      </c>
      <c r="CD931" s="96" t="n">
        <v>0</v>
      </c>
      <c r="CE931" s="96" t="n">
        <v>4.6833302E-017</v>
      </c>
      <c r="CF931" s="96" t="n">
        <v>3.8346925E-013</v>
      </c>
      <c r="CG931" s="96" t="n">
        <v>1.7980573E-006</v>
      </c>
      <c r="CH931" s="96" t="n">
        <v>2.3226623E-005</v>
      </c>
      <c r="CI931" s="96" t="n">
        <v>8.6290182E-009</v>
      </c>
      <c r="CJ931" s="96" t="n">
        <v>0</v>
      </c>
      <c r="CL931" s="155" t="n">
        <v>3.245736E-013</v>
      </c>
      <c r="CM931" s="155" t="n">
        <v>1.3182774</v>
      </c>
      <c r="CN931" s="156" t="n">
        <v>0.0039300742</v>
      </c>
      <c r="CO931" s="155" t="n">
        <v>0.0017647898</v>
      </c>
      <c r="CP931" s="155" t="n">
        <v>2.4177848E-010</v>
      </c>
      <c r="CQ931" s="155" t="n">
        <v>2.8613114E-008</v>
      </c>
      <c r="CR931" s="155" t="n">
        <v>0.000134554</v>
      </c>
      <c r="CS931" s="155" t="n">
        <v>0.071940917</v>
      </c>
      <c r="CT931" s="155" t="n">
        <v>1.6957228E-008</v>
      </c>
      <c r="CU931" s="155" t="n">
        <v>4.1103398E-005</v>
      </c>
      <c r="CW931" s="116"/>
      <c r="CX931" s="101" t="s">
        <v>1638</v>
      </c>
    </row>
    <row r="932" customFormat="false" ht="13.8" hidden="false" customHeight="false" outlineLevel="0" collapsed="false">
      <c r="A932" s="0" t="s">
        <v>1639</v>
      </c>
      <c r="B932" s="26" t="s">
        <v>1567</v>
      </c>
      <c r="C932" s="88" t="str">
        <f aca="false">MID(A932,1,12)</f>
        <v>A.130.05.106</v>
      </c>
      <c r="D932" s="2" t="s">
        <v>1626</v>
      </c>
      <c r="E932" s="90" t="s">
        <v>255</v>
      </c>
      <c r="F932" s="91" t="str">
        <f aca="false">MID(A932, 21,85)</f>
        <v>NBR (nitrile rubber)</v>
      </c>
      <c r="G932" s="133" t="n">
        <f aca="false">H932+I932+J932+K932</f>
        <v>1.5558449347639</v>
      </c>
      <c r="H932" s="149" t="n">
        <f aca="false">N932+O932+P932+Q932</f>
        <v>0.0964459722639</v>
      </c>
      <c r="I932" s="149" t="n">
        <f aca="false">L932+M932+R932+V932+T932</f>
        <v>0.9056611839</v>
      </c>
      <c r="J932" s="150" t="n">
        <f aca="false">S932+U932+W932+X932</f>
        <v>0.0184740686</v>
      </c>
      <c r="K932" s="149" t="n">
        <v>0.53526371</v>
      </c>
      <c r="L932" s="130" t="n">
        <v>0.11636973</v>
      </c>
      <c r="M932" s="130" t="n">
        <v>0.047208785</v>
      </c>
      <c r="N932" s="130" t="n">
        <v>0.085621554</v>
      </c>
      <c r="O932" s="130" t="n">
        <v>0.010540214</v>
      </c>
      <c r="P932" s="157" t="n">
        <v>1.0255039E-006</v>
      </c>
      <c r="Q932" s="157" t="n">
        <v>0.00028317876</v>
      </c>
      <c r="R932" s="130" t="n">
        <v>0.0042026689</v>
      </c>
      <c r="S932" s="157" t="n">
        <v>4.38016E-005</v>
      </c>
      <c r="T932" s="130" t="n">
        <v>0.73788</v>
      </c>
      <c r="U932" s="130" t="n">
        <v>0.016971537</v>
      </c>
      <c r="V932" s="157" t="n">
        <v>0</v>
      </c>
      <c r="W932" s="157" t="n">
        <v>0.00145873</v>
      </c>
      <c r="X932" s="130" t="n">
        <v>0</v>
      </c>
      <c r="Z932" s="151" t="n">
        <f aca="false">K932/0.15</f>
        <v>3.56842473333333</v>
      </c>
      <c r="AB932" s="133" t="n">
        <f aca="false">K932</f>
        <v>0.53526371</v>
      </c>
      <c r="AC932" s="133" t="n">
        <f aca="false">L932+M932+N932+O932+P932+Q932+R932</f>
        <v>0.2642271561639</v>
      </c>
      <c r="AD932" s="133" t="n">
        <f aca="false">L932+M932+R932+W932</f>
        <v>0.1692399139</v>
      </c>
      <c r="AE932" s="133" t="n">
        <f aca="false">V932+L932+M932+R932+T932</f>
        <v>0.9056611839</v>
      </c>
      <c r="AF932" s="133" t="n">
        <f aca="false">S932+U932+X932</f>
        <v>0.0170153386</v>
      </c>
      <c r="AH932" s="0" t="n">
        <v>75.143962</v>
      </c>
      <c r="AI932" s="96" t="n">
        <v>72.826355</v>
      </c>
      <c r="AJ932" s="96" t="n">
        <v>2.1082655</v>
      </c>
      <c r="AK932" s="96" t="n">
        <v>0</v>
      </c>
      <c r="AL932" s="96" t="n">
        <v>0.086987201</v>
      </c>
      <c r="AM932" s="96" t="n">
        <v>0.01443042</v>
      </c>
      <c r="AN932" s="96" t="n">
        <v>0.1079242</v>
      </c>
      <c r="AP932" s="95" t="n">
        <v>0.095099694</v>
      </c>
      <c r="AQ932" s="95" t="n">
        <v>0.086518823</v>
      </c>
      <c r="AR932" s="95" t="n">
        <v>0.0033810427</v>
      </c>
      <c r="AS932" s="95" t="n">
        <v>0.005199828</v>
      </c>
      <c r="AT932" s="152" t="n">
        <f aca="false">AW932+AZ932+BA932+BB932+BC932+BK932+BL932+BP932</f>
        <v>5.186979739891E-006</v>
      </c>
      <c r="AU932" s="152" t="n">
        <f aca="false">AX932+AY932+BD932+BE932+BF932+BG932+BH932+BI932+BJ932+BM932+BQ932+BR932</f>
        <v>1.25038562689099E-008</v>
      </c>
      <c r="AV932" s="153" t="n">
        <f aca="false">BN932+BO932</f>
        <v>0.72826722488</v>
      </c>
      <c r="AW932" s="154" t="n">
        <v>3.3114981E-006</v>
      </c>
      <c r="AX932" s="154" t="n">
        <v>9.9915892E-009</v>
      </c>
      <c r="AY932" s="154" t="n">
        <v>2.7298449E-013</v>
      </c>
      <c r="AZ932" s="154" t="n">
        <v>0</v>
      </c>
      <c r="BA932" s="154" t="n">
        <v>0</v>
      </c>
      <c r="BB932" s="154" t="n">
        <v>2.2944338E-009</v>
      </c>
      <c r="BC932" s="154" t="n">
        <v>1.8724915E-006</v>
      </c>
      <c r="BD932" s="154" t="n">
        <v>5.2324283E-010</v>
      </c>
      <c r="BE932" s="154" t="n">
        <v>1.98856E-009</v>
      </c>
      <c r="BF932" s="154" t="n">
        <v>0</v>
      </c>
      <c r="BG932" s="154" t="n">
        <v>0</v>
      </c>
      <c r="BH932" s="154" t="n">
        <v>1.6132088E-013</v>
      </c>
      <c r="BI932" s="154" t="n">
        <v>2.5232471E-014</v>
      </c>
      <c r="BJ932" s="154" t="n">
        <v>4.7010689E-015</v>
      </c>
      <c r="BK932" s="154" t="n">
        <v>1.2411211E-011</v>
      </c>
      <c r="BL932" s="154" t="n">
        <v>6.8329488E-010</v>
      </c>
      <c r="BM932" s="154" t="n">
        <v>0</v>
      </c>
      <c r="BN932" s="154" t="n">
        <v>3.67488E-006</v>
      </c>
      <c r="BO932" s="154" t="n">
        <v>0.72826355</v>
      </c>
      <c r="BP932" s="154" t="n">
        <v>0</v>
      </c>
      <c r="BQ932" s="154" t="n">
        <v>0</v>
      </c>
      <c r="BR932" s="154" t="n">
        <v>0</v>
      </c>
      <c r="BT932" s="96" t="n">
        <v>0.00024367168</v>
      </c>
      <c r="BU932" s="96" t="n">
        <v>1.3709733E-005</v>
      </c>
      <c r="BV932" s="96" t="n">
        <v>9.9497149E-005</v>
      </c>
      <c r="BW932" s="96" t="n">
        <v>5.3310623E-007</v>
      </c>
      <c r="BX932" s="96" t="n">
        <v>2.0727516E-005</v>
      </c>
      <c r="BY932" s="96" t="n">
        <v>0</v>
      </c>
      <c r="BZ932" s="96" t="n">
        <v>0</v>
      </c>
      <c r="CA932" s="96" t="n">
        <v>0</v>
      </c>
      <c r="CB932" s="96" t="n">
        <v>1.9701402E-008</v>
      </c>
      <c r="CC932" s="96" t="n">
        <v>4.56128E-007</v>
      </c>
      <c r="CD932" s="96" t="n">
        <v>0</v>
      </c>
      <c r="CE932" s="96" t="n">
        <v>0</v>
      </c>
      <c r="CF932" s="96" t="n">
        <v>0</v>
      </c>
      <c r="CG932" s="96" t="n">
        <v>1.7256967E-005</v>
      </c>
      <c r="CH932" s="96" t="n">
        <v>9.147138E-005</v>
      </c>
      <c r="CI932" s="96" t="n">
        <v>6.1669643E-016</v>
      </c>
      <c r="CJ932" s="96" t="n">
        <v>0</v>
      </c>
      <c r="CL932" s="155" t="n">
        <v>0</v>
      </c>
      <c r="CM932" s="155" t="n">
        <v>3.5684247</v>
      </c>
      <c r="CN932" s="156" t="n">
        <v>0</v>
      </c>
      <c r="CO932" s="155" t="n">
        <v>0.00938</v>
      </c>
      <c r="CP932" s="155" t="n">
        <v>7.5980495E-011</v>
      </c>
      <c r="CQ932" s="155" t="n">
        <v>9.500404E-009</v>
      </c>
      <c r="CR932" s="155" t="n">
        <v>0.00083607036</v>
      </c>
      <c r="CS932" s="155" t="n">
        <v>0.021060147</v>
      </c>
      <c r="CT932" s="155" t="n">
        <v>0</v>
      </c>
      <c r="CU932" s="155" t="n">
        <v>0</v>
      </c>
      <c r="CW932" s="116"/>
      <c r="CX932" s="101" t="s">
        <v>1640</v>
      </c>
    </row>
    <row r="933" customFormat="false" ht="13.8" hidden="false" customHeight="false" outlineLevel="0" collapsed="false">
      <c r="A933" s="0" t="s">
        <v>1641</v>
      </c>
      <c r="B933" s="26" t="s">
        <v>1567</v>
      </c>
      <c r="C933" s="88" t="str">
        <f aca="false">MID(A933,1,12)</f>
        <v>A.130.05.107</v>
      </c>
      <c r="D933" s="2" t="s">
        <v>1626</v>
      </c>
      <c r="E933" s="90" t="s">
        <v>255</v>
      </c>
      <c r="F933" s="91" t="str">
        <f aca="false">MID(A933, 21,85)</f>
        <v>Polychloroprene (Neoprene and CR) rubber</v>
      </c>
      <c r="G933" s="133" t="n">
        <f aca="false">H933+I933+J933+K933</f>
        <v>1.376242527238</v>
      </c>
      <c r="H933" s="149" t="n">
        <f aca="false">N933+O933+P933+Q933</f>
        <v>0.03555157978</v>
      </c>
      <c r="I933" s="149" t="n">
        <f aca="false">L933+M933+R933+V933+T933</f>
        <v>0.544689214178</v>
      </c>
      <c r="J933" s="150" t="n">
        <f aca="false">S933+U933+W933+X933</f>
        <v>0.00774860328</v>
      </c>
      <c r="K933" s="149" t="n">
        <v>0.78825313</v>
      </c>
      <c r="L933" s="157" t="n">
        <v>0.018275228</v>
      </c>
      <c r="M933" s="130" t="n">
        <v>0.029946814</v>
      </c>
      <c r="N933" s="130" t="n">
        <v>0.030710772</v>
      </c>
      <c r="O933" s="130" t="n">
        <v>0.003959467</v>
      </c>
      <c r="P933" s="157" t="n">
        <v>0.00047124685</v>
      </c>
      <c r="Q933" s="130" t="n">
        <v>0.00041009393</v>
      </c>
      <c r="R933" s="130" t="n">
        <v>0.0027066478</v>
      </c>
      <c r="S933" s="157" t="n">
        <v>0.00097038728</v>
      </c>
      <c r="T933" s="130" t="n">
        <v>0.49374</v>
      </c>
      <c r="U933" s="130" t="n">
        <v>0.006778216</v>
      </c>
      <c r="V933" s="157" t="n">
        <v>2.0524378E-005</v>
      </c>
      <c r="W933" s="157" t="n">
        <v>0</v>
      </c>
      <c r="X933" s="130" t="n">
        <v>0</v>
      </c>
      <c r="Z933" s="151" t="n">
        <f aca="false">K933/0.15</f>
        <v>5.25502086666667</v>
      </c>
      <c r="AB933" s="133" t="n">
        <f aca="false">K933</f>
        <v>0.78825313</v>
      </c>
      <c r="AC933" s="133" t="n">
        <f aca="false">L933+M933+N933+O933+P933+Q933+R933</f>
        <v>0.08648026958</v>
      </c>
      <c r="AD933" s="133" t="n">
        <f aca="false">L933+M933+R933+W933</f>
        <v>0.0509286898</v>
      </c>
      <c r="AE933" s="133" t="n">
        <f aca="false">V933+L933+M933+R933+T933</f>
        <v>0.544689214178</v>
      </c>
      <c r="AF933" s="133" t="n">
        <f aca="false">S933+U933+X933</f>
        <v>0.00774860328</v>
      </c>
      <c r="AH933" s="0" t="n">
        <v>106.85413</v>
      </c>
      <c r="AI933" s="96" t="n">
        <v>105.64311</v>
      </c>
      <c r="AJ933" s="96" t="n">
        <v>0.84201441</v>
      </c>
      <c r="AK933" s="96" t="n">
        <v>0</v>
      </c>
      <c r="AL933" s="96" t="n">
        <v>0</v>
      </c>
      <c r="AM933" s="96" t="n">
        <v>0.20626236</v>
      </c>
      <c r="AN933" s="96" t="n">
        <v>0.16274634</v>
      </c>
      <c r="AP933" s="95" t="n">
        <v>0.099610701</v>
      </c>
      <c r="AQ933" s="95" t="n">
        <v>0.087937577</v>
      </c>
      <c r="AR933" s="95" t="n">
        <v>0.0041341442</v>
      </c>
      <c r="AS933" s="95" t="n">
        <v>0.0075389798</v>
      </c>
      <c r="AT933" s="152" t="n">
        <f aca="false">AW933+AZ933+BA933+BB933+BC933+BK933+BL933+BP933</f>
        <v>5.272037022407E-006</v>
      </c>
      <c r="AU933" s="152" t="n">
        <f aca="false">AX933+AY933+BD933+BE933+BF933+BG933+BH933+BI933+BJ933+BM933+BQ933+BR933</f>
        <v>1.52889941939311E-008</v>
      </c>
      <c r="AV933" s="153" t="n">
        <f aca="false">BN933+BO933</f>
        <v>1.055879513848</v>
      </c>
      <c r="AW933" s="154" t="n">
        <v>4.8766594E-006</v>
      </c>
      <c r="AX933" s="154" t="n">
        <v>1.4714058E-008</v>
      </c>
      <c r="AY933" s="154" t="n">
        <v>4.020091E-013</v>
      </c>
      <c r="AZ933" s="154" t="n">
        <v>0</v>
      </c>
      <c r="BA933" s="154" t="n">
        <v>0</v>
      </c>
      <c r="BB933" s="154" t="n">
        <v>8.229684E-010</v>
      </c>
      <c r="BC933" s="154" t="n">
        <v>3.9400292E-007</v>
      </c>
      <c r="BD933" s="154" t="n">
        <v>1.8767694E-010</v>
      </c>
      <c r="BE933" s="154" t="n">
        <v>3.8660363E-010</v>
      </c>
      <c r="BF933" s="154" t="n">
        <v>0</v>
      </c>
      <c r="BG933" s="154" t="n">
        <v>0</v>
      </c>
      <c r="BH933" s="154" t="n">
        <v>2.3373172E-013</v>
      </c>
      <c r="BI933" s="154" t="n">
        <v>1.6292156E-014</v>
      </c>
      <c r="BJ933" s="154" t="n">
        <v>3.5909551E-015</v>
      </c>
      <c r="BK933" s="154" t="n">
        <v>6.4986307E-011</v>
      </c>
      <c r="BL933" s="154" t="n">
        <v>4.867477E-010</v>
      </c>
      <c r="BM933" s="154" t="n">
        <v>0</v>
      </c>
      <c r="BN933" s="154" t="n">
        <v>8.1413848E-005</v>
      </c>
      <c r="BO933" s="154" t="n">
        <v>1.0557981</v>
      </c>
      <c r="BP933" s="154" t="n">
        <v>0</v>
      </c>
      <c r="BQ933" s="154" t="n">
        <v>0</v>
      </c>
      <c r="BR933" s="154" t="n">
        <v>0</v>
      </c>
      <c r="BT933" s="96" t="n">
        <v>0.00029188208</v>
      </c>
      <c r="BU933" s="96" t="n">
        <v>2.6653623E-006</v>
      </c>
      <c r="BV933" s="96" t="n">
        <v>0.00014652393</v>
      </c>
      <c r="BW933" s="96" t="n">
        <v>3.3176781E-007</v>
      </c>
      <c r="BX933" s="96" t="n">
        <v>5.7395909E-006</v>
      </c>
      <c r="BY933" s="96" t="n">
        <v>0</v>
      </c>
      <c r="BZ933" s="96" t="n">
        <v>0</v>
      </c>
      <c r="CA933" s="96" t="n">
        <v>0</v>
      </c>
      <c r="CB933" s="96" t="n">
        <v>6.5517987E-007</v>
      </c>
      <c r="CC933" s="96" t="n">
        <v>4.0895976E-007</v>
      </c>
      <c r="CD933" s="96" t="n">
        <v>0</v>
      </c>
      <c r="CE933" s="96" t="n">
        <v>0</v>
      </c>
      <c r="CF933" s="96" t="n">
        <v>0</v>
      </c>
      <c r="CG933" s="96" t="n">
        <v>6.0435479E-006</v>
      </c>
      <c r="CH933" s="96" t="n">
        <v>0.00012951374</v>
      </c>
      <c r="CI933" s="96" t="n">
        <v>1.3662386E-014</v>
      </c>
      <c r="CJ933" s="96" t="n">
        <v>0</v>
      </c>
      <c r="CK933" s="161"/>
      <c r="CL933" s="155" t="n">
        <v>0</v>
      </c>
      <c r="CM933" s="155" t="n">
        <v>5.2550209</v>
      </c>
      <c r="CN933" s="156" t="n">
        <v>0</v>
      </c>
      <c r="CO933" s="155" t="n">
        <v>0.001823602</v>
      </c>
      <c r="CP933" s="155" t="n">
        <v>1.1164828E-010</v>
      </c>
      <c r="CQ933" s="155" t="n">
        <v>1.3017989E-008</v>
      </c>
      <c r="CR933" s="155" t="n">
        <v>0.00021018215</v>
      </c>
      <c r="CS933" s="155" t="n">
        <v>0.013677613</v>
      </c>
      <c r="CT933" s="155" t="n">
        <v>0</v>
      </c>
      <c r="CU933" s="155" t="n">
        <v>0</v>
      </c>
      <c r="CW933" s="116"/>
      <c r="CX933" s="101" t="s">
        <v>1642</v>
      </c>
    </row>
    <row r="934" customFormat="false" ht="13.8" hidden="false" customHeight="false" outlineLevel="0" collapsed="false">
      <c r="A934" s="0" t="s">
        <v>1643</v>
      </c>
      <c r="B934" s="26" t="s">
        <v>1567</v>
      </c>
      <c r="C934" s="88" t="str">
        <f aca="false">MID(A934,1,12)</f>
        <v>A.130.05.108</v>
      </c>
      <c r="D934" s="2" t="s">
        <v>1626</v>
      </c>
      <c r="E934" s="90" t="s">
        <v>255</v>
      </c>
      <c r="F934" s="91" t="str">
        <f aca="false">MID(A934, 21,85)</f>
        <v>PU (polyurethane) rubber shoe soles MDI 41.4% Polyols 58.5%</v>
      </c>
      <c r="G934" s="133" t="n">
        <f aca="false">H934+I934+J934+K934</f>
        <v>1.51372912601973</v>
      </c>
      <c r="H934" s="149" t="n">
        <f aca="false">N934+O934+P934+Q934</f>
        <v>0.0382342409</v>
      </c>
      <c r="I934" s="149" t="n">
        <f aca="false">L934+M934+R934+V934+T934</f>
        <v>0.74843927751973</v>
      </c>
      <c r="J934" s="150" t="n">
        <f aca="false">S934+U934+W934+X934</f>
        <v>0.0533324776</v>
      </c>
      <c r="K934" s="149" t="n">
        <v>0.67372313</v>
      </c>
      <c r="L934" s="130" t="n">
        <v>0.050375949</v>
      </c>
      <c r="M934" s="130" t="n">
        <v>0.014771627</v>
      </c>
      <c r="N934" s="130" t="n">
        <v>0.014962708</v>
      </c>
      <c r="O934" s="130" t="n">
        <v>0.00292273</v>
      </c>
      <c r="P934" s="157" t="n">
        <v>0.014480217</v>
      </c>
      <c r="Q934" s="130" t="n">
        <v>0.0058685859</v>
      </c>
      <c r="R934" s="157" t="n">
        <v>1.5197296E-009</v>
      </c>
      <c r="S934" s="157" t="n">
        <v>0.0010907356</v>
      </c>
      <c r="T934" s="130" t="n">
        <v>0.6832917</v>
      </c>
      <c r="U934" s="157" t="n">
        <v>0.052241742</v>
      </c>
      <c r="V934" s="157" t="n">
        <v>0</v>
      </c>
      <c r="W934" s="130" t="n">
        <v>0</v>
      </c>
      <c r="X934" s="130" t="n">
        <v>0</v>
      </c>
      <c r="Z934" s="151" t="n">
        <f aca="false">K934/0.15</f>
        <v>4.49148753333333</v>
      </c>
      <c r="AB934" s="133" t="n">
        <f aca="false">K934</f>
        <v>0.67372313</v>
      </c>
      <c r="AC934" s="133" t="n">
        <f aca="false">L934+M934+N934+O934+P934+Q934+R934</f>
        <v>0.10338181841973</v>
      </c>
      <c r="AD934" s="133" t="n">
        <f aca="false">L934+M934+R934+W934</f>
        <v>0.0651475775197296</v>
      </c>
      <c r="AE934" s="133" t="n">
        <f aca="false">V934+L934+M934+R934+T934</f>
        <v>0.74843927751973</v>
      </c>
      <c r="AF934" s="133" t="n">
        <f aca="false">S934+U934+X934</f>
        <v>0.0533324776</v>
      </c>
      <c r="AH934" s="0" t="n">
        <v>126.65124</v>
      </c>
      <c r="AI934" s="96" t="n">
        <v>106.82211</v>
      </c>
      <c r="AJ934" s="96" t="n">
        <v>7.2378464</v>
      </c>
      <c r="AK934" s="96" t="n">
        <v>0</v>
      </c>
      <c r="AL934" s="96" t="n">
        <v>8.2078697</v>
      </c>
      <c r="AM934" s="96" t="n">
        <v>2.9349801</v>
      </c>
      <c r="AN934" s="96" t="n">
        <v>1.4484271</v>
      </c>
      <c r="AP934" s="95" t="n">
        <v>0.095797276</v>
      </c>
      <c r="AQ934" s="95" t="n">
        <v>0.085214537</v>
      </c>
      <c r="AR934" s="95" t="n">
        <v>0.0037163132</v>
      </c>
      <c r="AS934" s="95" t="n">
        <v>0.0068664254</v>
      </c>
      <c r="AT934" s="152" t="n">
        <f aca="false">AW934+AZ934+BA934+BB934+BC934+BK934+BL934+BP934</f>
        <v>5.10878515262E-006</v>
      </c>
      <c r="AU934" s="152" t="n">
        <f aca="false">AX934+AY934+BD934+BE934+BF934+BG934+BH934+BI934+BJ934+BM934+BQ934+BR934</f>
        <v>1.3743761693822E-008</v>
      </c>
      <c r="AV934" s="153" t="n">
        <f aca="false">BN934+BO934</f>
        <v>0.96168422268</v>
      </c>
      <c r="AW934" s="154" t="n">
        <v>4.1681004E-006</v>
      </c>
      <c r="AX934" s="154" t="n">
        <v>1.2576165E-008</v>
      </c>
      <c r="AY934" s="154" t="n">
        <v>3.435988E-013</v>
      </c>
      <c r="AZ934" s="154" t="n">
        <v>0</v>
      </c>
      <c r="BA934" s="154" t="n">
        <v>0</v>
      </c>
      <c r="BB934" s="154" t="n">
        <v>4.3030352E-010</v>
      </c>
      <c r="BC934" s="154" t="n">
        <v>9.3730717E-007</v>
      </c>
      <c r="BD934" s="154" t="n">
        <v>9.8210101E-011</v>
      </c>
      <c r="BE934" s="154" t="n">
        <v>1.0656789E-009</v>
      </c>
      <c r="BF934" s="154" t="n">
        <v>0</v>
      </c>
      <c r="BG934" s="154" t="n">
        <v>0</v>
      </c>
      <c r="BH934" s="154" t="n">
        <v>3.346548E-012</v>
      </c>
      <c r="BI934" s="154" t="n">
        <v>1.253304E-015</v>
      </c>
      <c r="BJ934" s="154" t="n">
        <v>1.6292718E-014</v>
      </c>
      <c r="BK934" s="154" t="n">
        <v>1.7441681E-009</v>
      </c>
      <c r="BL934" s="154" t="n">
        <v>1.203111E-009</v>
      </c>
      <c r="BM934" s="154" t="n">
        <v>0</v>
      </c>
      <c r="BN934" s="154" t="n">
        <v>0.00011716268</v>
      </c>
      <c r="BO934" s="154" t="n">
        <v>0.96156706</v>
      </c>
      <c r="BP934" s="154" t="n">
        <v>0</v>
      </c>
      <c r="BQ934" s="154" t="n">
        <v>0</v>
      </c>
      <c r="BR934" s="154" t="n">
        <v>0</v>
      </c>
      <c r="BT934" s="96" t="n">
        <v>0.00030608334</v>
      </c>
      <c r="BU934" s="96" t="n">
        <v>7.3471125E-006</v>
      </c>
      <c r="BV934" s="96" t="n">
        <v>0.00012523459</v>
      </c>
      <c r="BW934" s="96" t="n">
        <v>6.1002362E-009</v>
      </c>
      <c r="BX934" s="96" t="n">
        <v>8.6798687E-006</v>
      </c>
      <c r="BY934" s="96" t="n">
        <v>0</v>
      </c>
      <c r="BZ934" s="96" t="n">
        <v>0</v>
      </c>
      <c r="CA934" s="96" t="n">
        <v>0</v>
      </c>
      <c r="CB934" s="96" t="n">
        <v>1.9714854E-005</v>
      </c>
      <c r="CC934" s="96" t="n">
        <v>3.8966668E-006</v>
      </c>
      <c r="CD934" s="96" t="n">
        <v>0</v>
      </c>
      <c r="CE934" s="96" t="n">
        <v>0</v>
      </c>
      <c r="CF934" s="96" t="n">
        <v>0</v>
      </c>
      <c r="CG934" s="96" t="n">
        <v>3.3371272E-006</v>
      </c>
      <c r="CH934" s="96" t="n">
        <v>0.00013786701</v>
      </c>
      <c r="CI934" s="96" t="n">
        <v>1.3831882E-012</v>
      </c>
      <c r="CJ934" s="96" t="n">
        <v>0</v>
      </c>
      <c r="CL934" s="155" t="n">
        <v>0</v>
      </c>
      <c r="CM934" s="155" t="n">
        <v>4.4914875</v>
      </c>
      <c r="CN934" s="156" t="n">
        <v>0.0049949402</v>
      </c>
      <c r="CO934" s="155" t="n">
        <v>0.0050267874</v>
      </c>
      <c r="CP934" s="155" t="n">
        <v>1.6381053E-009</v>
      </c>
      <c r="CQ934" s="155" t="n">
        <v>1.778049E-007</v>
      </c>
      <c r="CR934" s="155" t="n">
        <v>0.00034285526</v>
      </c>
      <c r="CS934" s="155" t="n">
        <v>0.003010995</v>
      </c>
      <c r="CT934" s="155" t="n">
        <v>0</v>
      </c>
      <c r="CU934" s="155" t="n">
        <v>0</v>
      </c>
      <c r="CW934" s="116"/>
      <c r="CX934" s="101" t="s">
        <v>1644</v>
      </c>
    </row>
    <row r="935" customFormat="false" ht="13.8" hidden="false" customHeight="false" outlineLevel="0" collapsed="false">
      <c r="A935" s="0" t="s">
        <v>1645</v>
      </c>
      <c r="B935" s="26" t="s">
        <v>1567</v>
      </c>
      <c r="C935" s="88" t="str">
        <f aca="false">MID(A935,1,12)</f>
        <v>A.130.05.109</v>
      </c>
      <c r="D935" s="2" t="s">
        <v>1626</v>
      </c>
      <c r="E935" s="90" t="s">
        <v>255</v>
      </c>
      <c r="F935" s="91" t="str">
        <f aca="false">MID(A935, 21,85)</f>
        <v>SAN (Styrene-acrylonitrile copolymer)</v>
      </c>
      <c r="G935" s="133" t="n">
        <f aca="false">H935+I935+J935+K935</f>
        <v>1.379925938942</v>
      </c>
      <c r="H935" s="149" t="n">
        <f aca="false">N935+O935+P935+Q935</f>
        <v>0.05632145952</v>
      </c>
      <c r="I935" s="149" t="n">
        <f aca="false">L935+M935+R935+V935+T935</f>
        <v>0.915604479422</v>
      </c>
      <c r="J935" s="150" t="n">
        <f aca="false">S935+U935+W935+X935</f>
        <v>0</v>
      </c>
      <c r="K935" s="149" t="n">
        <v>0.408</v>
      </c>
      <c r="L935" s="130" t="n">
        <v>0.04489632</v>
      </c>
      <c r="M935" s="157" t="n">
        <v>7.1579422E-005</v>
      </c>
      <c r="N935" s="130" t="n">
        <v>0.0432072</v>
      </c>
      <c r="O935" s="130" t="n">
        <v>0.00566212</v>
      </c>
      <c r="P935" s="130" t="n">
        <v>0.00082133322</v>
      </c>
      <c r="Q935" s="130" t="n">
        <v>0.0066308063</v>
      </c>
      <c r="R935" s="157" t="n">
        <v>0.10545658</v>
      </c>
      <c r="S935" s="157" t="n">
        <v>0</v>
      </c>
      <c r="T935" s="130" t="n">
        <v>0.76518</v>
      </c>
      <c r="U935" s="157" t="n">
        <v>0</v>
      </c>
      <c r="V935" s="157" t="n">
        <v>0</v>
      </c>
      <c r="W935" s="130" t="n">
        <v>0</v>
      </c>
      <c r="X935" s="130" t="n">
        <v>0</v>
      </c>
      <c r="Z935" s="151" t="n">
        <f aca="false">K935/0.15</f>
        <v>2.72</v>
      </c>
      <c r="AB935" s="133" t="n">
        <f aca="false">K935</f>
        <v>0.408</v>
      </c>
      <c r="AC935" s="133" t="n">
        <f aca="false">L935+M935+N935+O935+P935+Q935+R935</f>
        <v>0.206745938942</v>
      </c>
      <c r="AD935" s="133" t="n">
        <f aca="false">L935+M935+R935+W935</f>
        <v>0.150424479422</v>
      </c>
      <c r="AE935" s="133" t="n">
        <f aca="false">V935+L935+M935+R935+T935</f>
        <v>0.915604479422</v>
      </c>
      <c r="AF935" s="133" t="n">
        <f aca="false">S935+U935+X935</f>
        <v>0</v>
      </c>
      <c r="AH935" s="0" t="n">
        <v>99.7185</v>
      </c>
      <c r="AI935" s="96" t="n">
        <v>99.7185</v>
      </c>
      <c r="AJ935" s="96" t="n">
        <v>0</v>
      </c>
      <c r="AK935" s="96" t="n">
        <v>0</v>
      </c>
      <c r="AL935" s="96" t="n">
        <v>0</v>
      </c>
      <c r="AM935" s="96" t="n">
        <v>0</v>
      </c>
      <c r="AN935" s="96" t="n">
        <v>0</v>
      </c>
      <c r="AP935" s="95" t="n">
        <v>0.067003747</v>
      </c>
      <c r="AQ935" s="95" t="n">
        <v>0.057494986</v>
      </c>
      <c r="AR935" s="95" t="n">
        <v>0.0023888599</v>
      </c>
      <c r="AS935" s="95" t="n">
        <v>0.0071199009</v>
      </c>
      <c r="AT935" s="152" t="n">
        <f aca="false">AW935+AZ935+BA935+BB935+BC935+BK935+BL935+BP935</f>
        <v>3.4469416096E-006</v>
      </c>
      <c r="AU935" s="152" t="n">
        <f aca="false">AX935+AY935+BD935+BE935+BF935+BG935+BH935+BI935+BJ935+BM935+BQ935+BR935</f>
        <v>8.83454102224E-009</v>
      </c>
      <c r="AV935" s="153" t="n">
        <f aca="false">BN935+BO935</f>
        <v>0.997185</v>
      </c>
      <c r="AW935" s="154" t="n">
        <v>2.52416E-006</v>
      </c>
      <c r="AX935" s="154" t="n">
        <v>7.616E-009</v>
      </c>
      <c r="AY935" s="154" t="n">
        <v>2.0808E-013</v>
      </c>
      <c r="AZ935" s="154" t="n">
        <v>0</v>
      </c>
      <c r="BA935" s="154" t="n">
        <v>0</v>
      </c>
      <c r="BB935" s="154" t="n">
        <v>1.15784E-009</v>
      </c>
      <c r="BC935" s="154" t="n">
        <v>9.041748E-007</v>
      </c>
      <c r="BD935" s="154" t="n">
        <v>2.64044E-010</v>
      </c>
      <c r="BE935" s="154" t="n">
        <v>9.4976E-010</v>
      </c>
      <c r="BF935" s="154" t="n">
        <v>0</v>
      </c>
      <c r="BG935" s="154" t="n">
        <v>0</v>
      </c>
      <c r="BH935" s="154" t="n">
        <v>3.7776123E-012</v>
      </c>
      <c r="BI935" s="154" t="n">
        <v>6.3320105E-013</v>
      </c>
      <c r="BJ935" s="154" t="n">
        <v>1.1812889E-013</v>
      </c>
      <c r="BK935" s="154" t="n">
        <v>4.005796E-010</v>
      </c>
      <c r="BL935" s="154" t="n">
        <v>1.704839E-008</v>
      </c>
      <c r="BM935" s="154" t="n">
        <v>0</v>
      </c>
      <c r="BN935" s="154" t="n">
        <v>0</v>
      </c>
      <c r="BO935" s="154" t="n">
        <v>0.997185</v>
      </c>
      <c r="BP935" s="154" t="n">
        <v>0</v>
      </c>
      <c r="BQ935" s="154" t="n">
        <v>0</v>
      </c>
      <c r="BR935" s="154" t="n">
        <v>0</v>
      </c>
      <c r="BT935" s="96" t="n">
        <v>0.00024456411</v>
      </c>
      <c r="BU935" s="96" t="n">
        <v>6.5479324E-006</v>
      </c>
      <c r="BV935" s="96" t="n">
        <v>7.5840817E-005</v>
      </c>
      <c r="BW935" s="96" t="n">
        <v>1.2374752E-005</v>
      </c>
      <c r="BX935" s="96" t="n">
        <v>1.0461808E-005</v>
      </c>
      <c r="BY935" s="96" t="n">
        <v>0</v>
      </c>
      <c r="BZ935" s="96" t="n">
        <v>0</v>
      </c>
      <c r="CA935" s="96" t="n">
        <v>0</v>
      </c>
      <c r="CB935" s="96" t="n">
        <v>1.5390652E-006</v>
      </c>
      <c r="CC935" s="96" t="n">
        <v>8.0737326E-006</v>
      </c>
      <c r="CD935" s="96" t="n">
        <v>0</v>
      </c>
      <c r="CE935" s="96" t="n">
        <v>0</v>
      </c>
      <c r="CF935" s="96" t="n">
        <v>0</v>
      </c>
      <c r="CG935" s="96" t="n">
        <v>8.6843379E-006</v>
      </c>
      <c r="CH935" s="96" t="n">
        <v>0.00012104167</v>
      </c>
      <c r="CI935" s="96" t="n">
        <v>0</v>
      </c>
      <c r="CJ935" s="96" t="n">
        <v>0</v>
      </c>
      <c r="CL935" s="155" t="n">
        <v>0</v>
      </c>
      <c r="CM935" s="155" t="n">
        <v>2.72</v>
      </c>
      <c r="CN935" s="156" t="n">
        <v>0</v>
      </c>
      <c r="CO935" s="155" t="n">
        <v>0.00448</v>
      </c>
      <c r="CP935" s="155" t="n">
        <v>1.7922981E-009</v>
      </c>
      <c r="CQ935" s="155" t="n">
        <v>2.240017E-007</v>
      </c>
      <c r="CR935" s="155" t="n">
        <v>0.00041497773</v>
      </c>
      <c r="CS935" s="155" t="n">
        <v>0.52826975</v>
      </c>
      <c r="CT935" s="155" t="n">
        <v>0</v>
      </c>
      <c r="CU935" s="155" t="n">
        <v>0</v>
      </c>
      <c r="CW935" s="116"/>
      <c r="CX935" s="101" t="s">
        <v>1646</v>
      </c>
    </row>
    <row r="936" customFormat="false" ht="13.8" hidden="false" customHeight="false" outlineLevel="0" collapsed="false">
      <c r="A936" s="0" t="s">
        <v>1647</v>
      </c>
      <c r="B936" s="26" t="s">
        <v>1567</v>
      </c>
      <c r="C936" s="88" t="str">
        <f aca="false">MID(A936,1,12)</f>
        <v>A.130.05.110</v>
      </c>
      <c r="D936" s="2" t="s">
        <v>1626</v>
      </c>
      <c r="E936" s="90" t="s">
        <v>255</v>
      </c>
      <c r="F936" s="91" t="str">
        <f aca="false">MID(A936, 21,85)</f>
        <v>SBR (Styrene butadiene rubber)</v>
      </c>
      <c r="G936" s="133" t="n">
        <f aca="false">H936+I936+J936+K936</f>
        <v>1.3961069315711</v>
      </c>
      <c r="H936" s="149" t="n">
        <f aca="false">N936+O936+P936+Q936</f>
        <v>0.09338098929</v>
      </c>
      <c r="I936" s="149" t="n">
        <f aca="false">L936+M936+R936+V936+T936</f>
        <v>0.7679024965911</v>
      </c>
      <c r="J936" s="150" t="n">
        <f aca="false">S936+U936+W936+X936</f>
        <v>0.01551170569</v>
      </c>
      <c r="K936" s="149" t="n">
        <v>0.51931174</v>
      </c>
      <c r="L936" s="130" t="n">
        <v>0.097306275</v>
      </c>
      <c r="M936" s="157" t="n">
        <v>0.04816925</v>
      </c>
      <c r="N936" s="130" t="n">
        <v>0.083774416</v>
      </c>
      <c r="O936" s="130" t="n">
        <v>0.0091058132</v>
      </c>
      <c r="P936" s="157" t="n">
        <v>0.00016925728</v>
      </c>
      <c r="Q936" s="130" t="n">
        <v>0.00033150281</v>
      </c>
      <c r="R936" s="130" t="n">
        <v>0.001383621</v>
      </c>
      <c r="S936" s="130" t="n">
        <v>0.00037969849</v>
      </c>
      <c r="T936" s="130" t="n">
        <v>0.621036</v>
      </c>
      <c r="U936" s="130" t="n">
        <v>0.013928555</v>
      </c>
      <c r="V936" s="157" t="n">
        <v>7.3505911E-006</v>
      </c>
      <c r="W936" s="157" t="n">
        <v>0.0012034522</v>
      </c>
      <c r="X936" s="130" t="n">
        <v>0</v>
      </c>
      <c r="Z936" s="151" t="n">
        <f aca="false">K936/0.15</f>
        <v>3.46207826666667</v>
      </c>
      <c r="AB936" s="133" t="n">
        <f aca="false">K936</f>
        <v>0.51931174</v>
      </c>
      <c r="AC936" s="133" t="n">
        <f aca="false">L936+M936+N936+O936+P936+Q936+R936</f>
        <v>0.24024013529</v>
      </c>
      <c r="AD936" s="133" t="n">
        <f aca="false">L936+M936+R936+W936</f>
        <v>0.1480625982</v>
      </c>
      <c r="AE936" s="133" t="n">
        <f aca="false">V936+L936+M936+R936+T936</f>
        <v>0.7679024965911</v>
      </c>
      <c r="AF936" s="133" t="n">
        <f aca="false">S936+U936+X936</f>
        <v>0.01430825349</v>
      </c>
      <c r="AH936" s="0" t="n">
        <v>97.28514</v>
      </c>
      <c r="AI936" s="96" t="n">
        <v>95.250021</v>
      </c>
      <c r="AJ936" s="96" t="n">
        <v>1.7302553</v>
      </c>
      <c r="AK936" s="96" t="n">
        <v>0</v>
      </c>
      <c r="AL936" s="96" t="n">
        <v>0.071764441</v>
      </c>
      <c r="AM936" s="96" t="n">
        <v>0.085775801</v>
      </c>
      <c r="AN936" s="96" t="n">
        <v>0.14732336</v>
      </c>
      <c r="AP936" s="95" t="n">
        <v>0.096284617</v>
      </c>
      <c r="AQ936" s="95" t="n">
        <v>0.086135731</v>
      </c>
      <c r="AR936" s="95" t="n">
        <v>0.0033478066</v>
      </c>
      <c r="AS936" s="95" t="n">
        <v>0.0068010789</v>
      </c>
      <c r="AT936" s="152" t="n">
        <f aca="false">AW936+AZ936+BA936+BB936+BC936+BK936+BL936+BP936</f>
        <v>5.164012670056E-006</v>
      </c>
      <c r="AU936" s="152" t="n">
        <f aca="false">AX936+AY936+BD936+BE936+BF936+BG936+BH936+BI936+BJ936+BM936+BQ936+BR936</f>
        <v>1.23809417235707E-008</v>
      </c>
      <c r="AV936" s="153" t="n">
        <f aca="false">BN936+BO936</f>
        <v>0.95253206606</v>
      </c>
      <c r="AW936" s="154" t="n">
        <v>3.2128086E-006</v>
      </c>
      <c r="AX936" s="154" t="n">
        <v>9.6938191E-009</v>
      </c>
      <c r="AY936" s="154" t="n">
        <v>2.6484898E-013</v>
      </c>
      <c r="AZ936" s="154" t="n">
        <v>0</v>
      </c>
      <c r="BA936" s="154" t="n">
        <v>0</v>
      </c>
      <c r="BB936" s="154" t="n">
        <v>2.7578103E-009</v>
      </c>
      <c r="BC936" s="154" t="n">
        <v>1.9481466E-006</v>
      </c>
      <c r="BD936" s="154" t="n">
        <v>5.7492976E-010</v>
      </c>
      <c r="BE936" s="154" t="n">
        <v>2.1109236E-009</v>
      </c>
      <c r="BF936" s="154" t="n">
        <v>7.99E-013</v>
      </c>
      <c r="BG936" s="154" t="n">
        <v>6.3125E-015</v>
      </c>
      <c r="BH936" s="154" t="n">
        <v>1.8888298E-013</v>
      </c>
      <c r="BI936" s="154" t="n">
        <v>8.3260756E-015</v>
      </c>
      <c r="BJ936" s="154" t="n">
        <v>1.8930351E-015</v>
      </c>
      <c r="BK936" s="154" t="n">
        <v>2.5856016E-011</v>
      </c>
      <c r="BL936" s="154" t="n">
        <v>2.7380374E-010</v>
      </c>
      <c r="BM936" s="154" t="n">
        <v>0</v>
      </c>
      <c r="BN936" s="154" t="n">
        <v>3.185606E-005</v>
      </c>
      <c r="BO936" s="154" t="n">
        <v>0.95250021</v>
      </c>
      <c r="BP936" s="154" t="n">
        <v>0</v>
      </c>
      <c r="BQ936" s="154" t="n">
        <v>0</v>
      </c>
      <c r="BR936" s="154" t="n">
        <v>0</v>
      </c>
      <c r="BT936" s="96" t="n">
        <v>0.00026779256</v>
      </c>
      <c r="BU936" s="96" t="n">
        <v>1.4759318E-005</v>
      </c>
      <c r="BV936" s="96" t="n">
        <v>9.6531928E-005</v>
      </c>
      <c r="BW936" s="96" t="n">
        <v>2.0002533E-007</v>
      </c>
      <c r="BX936" s="96" t="n">
        <v>1.9467775E-005</v>
      </c>
      <c r="BY936" s="96" t="n">
        <v>4.2394848E-007</v>
      </c>
      <c r="BZ936" s="96" t="n">
        <v>0</v>
      </c>
      <c r="CA936" s="96" t="n">
        <v>6.1473014E-007</v>
      </c>
      <c r="CB936" s="96" t="n">
        <v>2.4467145E-007</v>
      </c>
      <c r="CC936" s="96" t="n">
        <v>3.8245257E-007</v>
      </c>
      <c r="CD936" s="96" t="n">
        <v>0</v>
      </c>
      <c r="CE936" s="96" t="n">
        <v>0</v>
      </c>
      <c r="CF936" s="96" t="n">
        <v>0</v>
      </c>
      <c r="CG936" s="96" t="n">
        <v>1.6935162E-005</v>
      </c>
      <c r="CH936" s="96" t="n">
        <v>0.00011823255</v>
      </c>
      <c r="CI936" s="96" t="n">
        <v>5.3458939E-015</v>
      </c>
      <c r="CJ936" s="96" t="n">
        <v>0</v>
      </c>
      <c r="CK936" s="161"/>
      <c r="CL936" s="155" t="n">
        <v>0</v>
      </c>
      <c r="CM936" s="155" t="n">
        <v>3.4620782</v>
      </c>
      <c r="CN936" s="156" t="n">
        <v>0.011588097</v>
      </c>
      <c r="CO936" s="155" t="n">
        <v>0.010191001</v>
      </c>
      <c r="CP936" s="155" t="n">
        <v>8.7623025E-011</v>
      </c>
      <c r="CQ936" s="155" t="n">
        <v>1.0346668E-008</v>
      </c>
      <c r="CR936" s="155" t="n">
        <v>0.00081046095</v>
      </c>
      <c r="CS936" s="155" t="n">
        <v>0.0070438049</v>
      </c>
      <c r="CT936" s="155" t="n">
        <v>5.357788E-007</v>
      </c>
      <c r="CU936" s="155" t="n">
        <v>0.0001445908</v>
      </c>
      <c r="CW936" s="116"/>
      <c r="CX936" s="101" t="s">
        <v>1648</v>
      </c>
    </row>
    <row r="937" customFormat="false" ht="13.8" hidden="false" customHeight="false" outlineLevel="0" collapsed="false">
      <c r="A937" s="0" t="s">
        <v>1649</v>
      </c>
      <c r="B937" s="26" t="s">
        <v>1567</v>
      </c>
      <c r="C937" s="88" t="str">
        <f aca="false">MID(A937,1,12)</f>
        <v>A.130.05.111</v>
      </c>
      <c r="D937" s="2" t="s">
        <v>1626</v>
      </c>
      <c r="E937" s="90" t="s">
        <v>255</v>
      </c>
      <c r="F937" s="91" t="str">
        <f aca="false">MID(A937, 21,85)</f>
        <v>Silicone rubber (PDMS)</v>
      </c>
      <c r="G937" s="133" t="n">
        <f aca="false">H937+I937+J937+K937</f>
        <v>1.970602578008</v>
      </c>
      <c r="H937" s="149" t="n">
        <f aca="false">N937+O937+P937+Q937</f>
        <v>0.12112789657</v>
      </c>
      <c r="I937" s="149" t="n">
        <f aca="false">L937+M937+R937+V937+T937</f>
        <v>0.754574717768</v>
      </c>
      <c r="J937" s="150" t="n">
        <f aca="false">S937+U937+W937+X937</f>
        <v>0.00289246367</v>
      </c>
      <c r="K937" s="149" t="n">
        <v>1.0920075</v>
      </c>
      <c r="L937" s="130" t="n">
        <v>0.34489879</v>
      </c>
      <c r="M937" s="130" t="n">
        <v>0.097384973</v>
      </c>
      <c r="N937" s="130" t="n">
        <v>0.088754688</v>
      </c>
      <c r="O937" s="130" t="n">
        <v>0.029804527</v>
      </c>
      <c r="P937" s="157" t="n">
        <v>0.00057510307</v>
      </c>
      <c r="Q937" s="157" t="n">
        <v>0.0019935785</v>
      </c>
      <c r="R937" s="130" t="n">
        <v>0.017437542</v>
      </c>
      <c r="S937" s="130" t="n">
        <v>0.00047627337</v>
      </c>
      <c r="T937" s="130" t="n">
        <v>0.29484</v>
      </c>
      <c r="U937" s="130" t="n">
        <v>0.0024161903</v>
      </c>
      <c r="V937" s="157" t="n">
        <v>1.3412768E-005</v>
      </c>
      <c r="W937" s="130" t="n">
        <v>0</v>
      </c>
      <c r="X937" s="130" t="n">
        <v>0</v>
      </c>
      <c r="Z937" s="151" t="n">
        <f aca="false">K937/0.15</f>
        <v>7.28005</v>
      </c>
      <c r="AB937" s="133" t="n">
        <f aca="false">K937</f>
        <v>1.0920075</v>
      </c>
      <c r="AC937" s="133" t="n">
        <f aca="false">L937+M937+N937+O937+P937+Q937+R937</f>
        <v>0.58084920157</v>
      </c>
      <c r="AD937" s="133" t="n">
        <f aca="false">L937+M937+R937+W937</f>
        <v>0.459721305</v>
      </c>
      <c r="AE937" s="133" t="n">
        <f aca="false">V937+L937+M937+R937+T937</f>
        <v>0.754574717768</v>
      </c>
      <c r="AF937" s="133" t="n">
        <f aca="false">S937+U937+X937</f>
        <v>0.00289246367</v>
      </c>
      <c r="AH937" s="0" t="n">
        <v>104.05724</v>
      </c>
      <c r="AI937" s="96" t="n">
        <v>103.6031</v>
      </c>
      <c r="AJ937" s="96" t="n">
        <v>0.30014787</v>
      </c>
      <c r="AK937" s="96" t="n">
        <v>0</v>
      </c>
      <c r="AL937" s="96" t="n">
        <v>0</v>
      </c>
      <c r="AM937" s="96" t="n">
        <v>0.07208608</v>
      </c>
      <c r="AN937" s="96" t="n">
        <v>0.081901741</v>
      </c>
      <c r="AP937" s="95" t="n">
        <v>0.24008318</v>
      </c>
      <c r="AQ937" s="95" t="n">
        <v>0.22505642</v>
      </c>
      <c r="AR937" s="95" t="n">
        <v>0.0076319089</v>
      </c>
      <c r="AS937" s="95" t="n">
        <v>0.007394848</v>
      </c>
      <c r="AT937" s="152" t="n">
        <f aca="false">AW937+AZ937+BA937+BB937+BC937+BK937+BL937+BP937</f>
        <v>1.349259129842E-005</v>
      </c>
      <c r="AU937" s="152" t="n">
        <f aca="false">AX937+AY937+BD937+BE937+BF937+BG937+BH937+BI937+BJ937+BM937+BQ937+BR937</f>
        <v>2.8224515558359E-008</v>
      </c>
      <c r="AV937" s="153" t="n">
        <f aca="false">BN937+BO937</f>
        <v>1.035692958529</v>
      </c>
      <c r="AW937" s="154" t="n">
        <v>6.7558863E-006</v>
      </c>
      <c r="AX937" s="154" t="n">
        <v>2.038414E-008</v>
      </c>
      <c r="AY937" s="154" t="n">
        <v>5.5692382E-013</v>
      </c>
      <c r="AZ937" s="154" t="n">
        <v>0</v>
      </c>
      <c r="BA937" s="154" t="n">
        <v>0</v>
      </c>
      <c r="BB937" s="154" t="n">
        <v>2.3783936E-009</v>
      </c>
      <c r="BC937" s="154" t="n">
        <v>6.7311985E-006</v>
      </c>
      <c r="BD937" s="154" t="n">
        <v>5.4238976E-010</v>
      </c>
      <c r="BE937" s="154" t="n">
        <v>7.2961676E-009</v>
      </c>
      <c r="BF937" s="154" t="n">
        <v>0</v>
      </c>
      <c r="BG937" s="154" t="n">
        <v>0</v>
      </c>
      <c r="BH937" s="154" t="n">
        <v>1.1358319E-012</v>
      </c>
      <c r="BI937" s="154" t="n">
        <v>1.0475786E-013</v>
      </c>
      <c r="BJ937" s="154" t="n">
        <v>2.0684779E-014</v>
      </c>
      <c r="BK937" s="154" t="n">
        <v>1.2517822E-010</v>
      </c>
      <c r="BL937" s="154" t="n">
        <v>3.0029266E-009</v>
      </c>
      <c r="BM937" s="154" t="n">
        <v>0</v>
      </c>
      <c r="BN937" s="154" t="n">
        <v>3.9958529E-005</v>
      </c>
      <c r="BO937" s="154" t="n">
        <v>1.035653</v>
      </c>
      <c r="BP937" s="154" t="n">
        <v>0</v>
      </c>
      <c r="BQ937" s="154" t="n">
        <v>0</v>
      </c>
      <c r="BR937" s="154" t="n">
        <v>0</v>
      </c>
      <c r="BT937" s="96" t="n">
        <v>0.00047312323</v>
      </c>
      <c r="BU937" s="96" t="n">
        <v>5.0301984E-005</v>
      </c>
      <c r="BV937" s="96" t="n">
        <v>0.00020298711</v>
      </c>
      <c r="BW937" s="96" t="n">
        <v>2.0852467E-006</v>
      </c>
      <c r="BX937" s="96" t="n">
        <v>6.8112914E-005</v>
      </c>
      <c r="BY937" s="96" t="n">
        <v>0</v>
      </c>
      <c r="BZ937" s="96" t="n">
        <v>0</v>
      </c>
      <c r="CA937" s="96" t="n">
        <v>0</v>
      </c>
      <c r="CB937" s="96" t="n">
        <v>8.8731805E-007</v>
      </c>
      <c r="CC937" s="96" t="n">
        <v>2.0471913E-006</v>
      </c>
      <c r="CD937" s="96" t="n">
        <v>0</v>
      </c>
      <c r="CE937" s="96" t="n">
        <v>0</v>
      </c>
      <c r="CF937" s="96" t="n">
        <v>0</v>
      </c>
      <c r="CG937" s="96" t="n">
        <v>2.0231201E-005</v>
      </c>
      <c r="CH937" s="96" t="n">
        <v>0.00012647027</v>
      </c>
      <c r="CI937" s="96" t="n">
        <v>6.7056019E-015</v>
      </c>
      <c r="CJ937" s="96" t="n">
        <v>0</v>
      </c>
      <c r="CL937" s="155" t="n">
        <v>0</v>
      </c>
      <c r="CM937" s="155" t="n">
        <v>7.2800499</v>
      </c>
      <c r="CN937" s="156" t="n">
        <v>0</v>
      </c>
      <c r="CO937" s="155" t="n">
        <v>0.034415885</v>
      </c>
      <c r="CP937" s="155" t="n">
        <v>5.3027733E-010</v>
      </c>
      <c r="CQ937" s="155" t="n">
        <v>6.4221501E-008</v>
      </c>
      <c r="CR937" s="155" t="n">
        <v>0.0028464476</v>
      </c>
      <c r="CS937" s="155" t="n">
        <v>0.087760576</v>
      </c>
      <c r="CT937" s="155" t="n">
        <v>0</v>
      </c>
      <c r="CU937" s="155" t="n">
        <v>0</v>
      </c>
      <c r="CW937" s="116"/>
      <c r="CX937" s="101" t="s">
        <v>1650</v>
      </c>
    </row>
    <row r="938" customFormat="false" ht="13.8" hidden="false" customHeight="false" outlineLevel="0" collapsed="false">
      <c r="B938" s="26"/>
      <c r="C938" s="88"/>
      <c r="D938" s="3" t="s">
        <v>1651</v>
      </c>
      <c r="E938" s="90"/>
      <c r="J938" s="158"/>
      <c r="P938" s="102"/>
      <c r="Q938" s="102"/>
      <c r="V938" s="102"/>
      <c r="AT938" s="102"/>
      <c r="AU938" s="102"/>
      <c r="AV938" s="159"/>
      <c r="CN938" s="160"/>
      <c r="CW938" s="117"/>
      <c r="CX938" s="98"/>
    </row>
    <row r="939" customFormat="false" ht="13.8" hidden="false" customHeight="false" outlineLevel="0" collapsed="false">
      <c r="A939" s="0" t="s">
        <v>1652</v>
      </c>
      <c r="B939" s="26" t="s">
        <v>1567</v>
      </c>
      <c r="C939" s="88" t="str">
        <f aca="false">MID(A939,1,12)</f>
        <v>A.130.07.101</v>
      </c>
      <c r="D939" s="2" t="s">
        <v>1651</v>
      </c>
      <c r="E939" s="90" t="s">
        <v>255</v>
      </c>
      <c r="F939" s="91" t="str">
        <f aca="false">MID(A939, 21,85)</f>
        <v>ABS (Acrylonitrile butadiene styrene)</v>
      </c>
      <c r="G939" s="133" t="n">
        <f aca="false">H939+I939+J939+K939</f>
        <v>1.37985684516</v>
      </c>
      <c r="H939" s="149" t="n">
        <f aca="false">N939+O939+P939+Q939</f>
        <v>0.0537524309</v>
      </c>
      <c r="I939" s="149" t="n">
        <f aca="false">L939+M939+R939+V939+T939</f>
        <v>0.92260441426</v>
      </c>
      <c r="J939" s="150" t="n">
        <f aca="false">S939+U939+W939+X939</f>
        <v>0</v>
      </c>
      <c r="K939" s="149" t="n">
        <v>0.4035</v>
      </c>
      <c r="L939" s="130" t="n">
        <v>0.04168944</v>
      </c>
      <c r="M939" s="130" t="n">
        <v>0.00013810426</v>
      </c>
      <c r="N939" s="130" t="n">
        <v>0.038556</v>
      </c>
      <c r="O939" s="130" t="n">
        <v>0.00540949</v>
      </c>
      <c r="P939" s="157" t="n">
        <v>0.000937595</v>
      </c>
      <c r="Q939" s="130" t="n">
        <v>0.0088493459</v>
      </c>
      <c r="R939" s="130" t="n">
        <v>0.10467687</v>
      </c>
      <c r="S939" s="157" t="n">
        <v>0</v>
      </c>
      <c r="T939" s="130" t="n">
        <v>0.7761</v>
      </c>
      <c r="U939" s="157" t="n">
        <v>0</v>
      </c>
      <c r="V939" s="157" t="n">
        <v>0</v>
      </c>
      <c r="W939" s="130" t="n">
        <v>0</v>
      </c>
      <c r="X939" s="130" t="n">
        <v>0</v>
      </c>
      <c r="Z939" s="151" t="n">
        <f aca="false">K939/0.15</f>
        <v>2.69</v>
      </c>
      <c r="AB939" s="133" t="n">
        <f aca="false">K939</f>
        <v>0.4035</v>
      </c>
      <c r="AC939" s="133" t="n">
        <f aca="false">L939+M939+N939+O939+P939+Q939+R939</f>
        <v>0.20025684516</v>
      </c>
      <c r="AD939" s="133" t="n">
        <f aca="false">L939+M939+R939+W939</f>
        <v>0.14650441426</v>
      </c>
      <c r="AE939" s="133" t="n">
        <f aca="false">V939+L939+M939+R939+T939</f>
        <v>0.92260441426</v>
      </c>
      <c r="AF939" s="133" t="n">
        <f aca="false">S939+U939+X939</f>
        <v>0</v>
      </c>
      <c r="AH939" s="0" t="n">
        <v>97.1985</v>
      </c>
      <c r="AI939" s="96" t="n">
        <v>97.1985</v>
      </c>
      <c r="AJ939" s="96" t="n">
        <v>0</v>
      </c>
      <c r="AK939" s="96" t="n">
        <v>0</v>
      </c>
      <c r="AL939" s="96" t="n">
        <v>0</v>
      </c>
      <c r="AM939" s="96" t="n">
        <v>0</v>
      </c>
      <c r="AN939" s="96" t="n">
        <v>0</v>
      </c>
      <c r="AP939" s="95" t="n">
        <v>0.065277583</v>
      </c>
      <c r="AQ939" s="95" t="n">
        <v>0.055997153</v>
      </c>
      <c r="AR939" s="95" t="n">
        <v>0.0023404567</v>
      </c>
      <c r="AS939" s="95" t="n">
        <v>0.0069399729</v>
      </c>
      <c r="AT939" s="152" t="n">
        <f aca="false">AW939+AZ939+BA939+BB939+BC939+BK939+BL939+BP939</f>
        <v>3.3571434591E-006</v>
      </c>
      <c r="AU939" s="152" t="n">
        <f aca="false">AX939+AY939+BD939+BE939+BF939+BG939+BH939+BI939+BJ939+BM939+BQ939+BR939</f>
        <v>8.65553528199E-009</v>
      </c>
      <c r="AV939" s="153" t="n">
        <f aca="false">BN939+BO939</f>
        <v>0.971985</v>
      </c>
      <c r="AW939" s="154" t="n">
        <v>2.49632E-006</v>
      </c>
      <c r="AX939" s="154" t="n">
        <v>7.532E-009</v>
      </c>
      <c r="AY939" s="154" t="n">
        <v>2.05785E-013</v>
      </c>
      <c r="AZ939" s="154" t="n">
        <v>0</v>
      </c>
      <c r="BA939" s="154" t="n">
        <v>0</v>
      </c>
      <c r="BB939" s="154" t="n">
        <v>1.0332E-009</v>
      </c>
      <c r="BC939" s="154" t="n">
        <v>8.419721E-007</v>
      </c>
      <c r="BD939" s="154" t="n">
        <v>2.3562E-010</v>
      </c>
      <c r="BE939" s="154" t="n">
        <v>8.8192E-010</v>
      </c>
      <c r="BF939" s="154" t="n">
        <v>0</v>
      </c>
      <c r="BG939" s="154" t="n">
        <v>0</v>
      </c>
      <c r="BH939" s="154" t="n">
        <v>5.0414895E-012</v>
      </c>
      <c r="BI939" s="154" t="n">
        <v>6.2858627E-013</v>
      </c>
      <c r="BJ939" s="154" t="n">
        <v>1.1942122E-013</v>
      </c>
      <c r="BK939" s="154" t="n">
        <v>4.309441E-010</v>
      </c>
      <c r="BL939" s="154" t="n">
        <v>1.7387215E-008</v>
      </c>
      <c r="BM939" s="154" t="n">
        <v>0</v>
      </c>
      <c r="BN939" s="154" t="n">
        <v>0</v>
      </c>
      <c r="BO939" s="154" t="n">
        <v>0.971985</v>
      </c>
      <c r="BP939" s="154" t="n">
        <v>0</v>
      </c>
      <c r="BQ939" s="154" t="n">
        <v>0</v>
      </c>
      <c r="BR939" s="154" t="n">
        <v>0</v>
      </c>
      <c r="BT939" s="96" t="n">
        <v>0.0002407729</v>
      </c>
      <c r="BU939" s="96" t="n">
        <v>6.080223E-006</v>
      </c>
      <c r="BV939" s="96" t="n">
        <v>7.5004338E-005</v>
      </c>
      <c r="BW939" s="96" t="n">
        <v>1.2281644E-005</v>
      </c>
      <c r="BX939" s="96" t="n">
        <v>9.8504159E-006</v>
      </c>
      <c r="BY939" s="96" t="n">
        <v>0</v>
      </c>
      <c r="BZ939" s="96" t="n">
        <v>0</v>
      </c>
      <c r="CA939" s="96" t="n">
        <v>0</v>
      </c>
      <c r="CB939" s="96" t="n">
        <v>1.8013629E-006</v>
      </c>
      <c r="CC939" s="96" t="n">
        <v>9.5082082E-006</v>
      </c>
      <c r="CD939" s="96" t="n">
        <v>0</v>
      </c>
      <c r="CE939" s="96" t="n">
        <v>0</v>
      </c>
      <c r="CF939" s="96" t="n">
        <v>0</v>
      </c>
      <c r="CG939" s="96" t="n">
        <v>7.7648752E-006</v>
      </c>
      <c r="CH939" s="96" t="n">
        <v>0.00011848184</v>
      </c>
      <c r="CI939" s="96" t="n">
        <v>0</v>
      </c>
      <c r="CJ939" s="96" t="n">
        <v>0</v>
      </c>
      <c r="CL939" s="155" t="n">
        <v>0</v>
      </c>
      <c r="CM939" s="155" t="n">
        <v>2.69</v>
      </c>
      <c r="CN939" s="156" t="n">
        <v>0</v>
      </c>
      <c r="CO939" s="155" t="n">
        <v>0.00416</v>
      </c>
      <c r="CP939" s="155" t="n">
        <v>2.361074E-009</v>
      </c>
      <c r="CQ939" s="155" t="n">
        <v>2.910484E-007</v>
      </c>
      <c r="CR939" s="155" t="n">
        <v>0.00038912218</v>
      </c>
      <c r="CS939" s="155" t="n">
        <v>0.52537117</v>
      </c>
      <c r="CT939" s="155" t="n">
        <v>0</v>
      </c>
      <c r="CU939" s="155" t="n">
        <v>0</v>
      </c>
      <c r="CW939" s="116"/>
      <c r="CX939" s="101" t="s">
        <v>1653</v>
      </c>
    </row>
    <row r="940" customFormat="false" ht="13.8" hidden="false" customHeight="false" outlineLevel="0" collapsed="false">
      <c r="A940" s="0" t="s">
        <v>1654</v>
      </c>
      <c r="B940" s="26" t="s">
        <v>1567</v>
      </c>
      <c r="C940" s="88" t="str">
        <f aca="false">MID(A940,1,12)</f>
        <v>A.130.07.102</v>
      </c>
      <c r="D940" s="2" t="s">
        <v>1651</v>
      </c>
      <c r="E940" s="90" t="s">
        <v>255</v>
      </c>
      <c r="F940" s="91" t="str">
        <f aca="false">MID(A940, 21,85)</f>
        <v>ABS 30% glass fibre</v>
      </c>
      <c r="G940" s="133" t="n">
        <f aca="false">H940+I940+J940+K940</f>
        <v>1.0793147185</v>
      </c>
      <c r="H940" s="149" t="n">
        <f aca="false">N940+O940+P940+Q940</f>
        <v>0.0491947415</v>
      </c>
      <c r="I940" s="149" t="n">
        <f aca="false">L940+M940+R940+V940+T940</f>
        <v>0.677019977</v>
      </c>
      <c r="J940" s="150" t="n">
        <f aca="false">S940+U940+W940+X940</f>
        <v>0</v>
      </c>
      <c r="K940" s="149" t="n">
        <v>0.3531</v>
      </c>
      <c r="L940" s="157" t="n">
        <v>0.044559108</v>
      </c>
      <c r="M940" s="130" t="n">
        <v>0.015916085</v>
      </c>
      <c r="N940" s="157" t="n">
        <v>0.0380052</v>
      </c>
      <c r="O940" s="130" t="n">
        <v>0.003786643</v>
      </c>
      <c r="P940" s="130" t="n">
        <v>0.0012083165</v>
      </c>
      <c r="Q940" s="130" t="n">
        <v>0.006194582</v>
      </c>
      <c r="R940" s="130" t="n">
        <v>0.073274784</v>
      </c>
      <c r="S940" s="130" t="n">
        <v>0</v>
      </c>
      <c r="T940" s="130" t="n">
        <v>0.54327</v>
      </c>
      <c r="U940" s="130" t="n">
        <v>0</v>
      </c>
      <c r="V940" s="157" t="n">
        <v>0</v>
      </c>
      <c r="W940" s="130" t="n">
        <v>0</v>
      </c>
      <c r="X940" s="130" t="n">
        <v>0</v>
      </c>
      <c r="Z940" s="151" t="n">
        <f aca="false">K940/0.15</f>
        <v>2.354</v>
      </c>
      <c r="AB940" s="133" t="n">
        <f aca="false">K940</f>
        <v>0.3531</v>
      </c>
      <c r="AC940" s="133" t="n">
        <f aca="false">L940+M940+N940+O940+P940+Q940+R940</f>
        <v>0.1829447185</v>
      </c>
      <c r="AD940" s="133" t="n">
        <f aca="false">L940+M940+R940+W940</f>
        <v>0.133749977</v>
      </c>
      <c r="AE940" s="133" t="n">
        <f aca="false">V940+L940+M940+R940+T940</f>
        <v>0.677019977</v>
      </c>
      <c r="AF940" s="133" t="n">
        <f aca="false">S940+U940+X940</f>
        <v>0</v>
      </c>
      <c r="AH940" s="0" t="n">
        <v>77.99565</v>
      </c>
      <c r="AI940" s="96" t="n">
        <v>77.99565</v>
      </c>
      <c r="AJ940" s="96" t="n">
        <v>0</v>
      </c>
      <c r="AK940" s="96" t="n">
        <v>0</v>
      </c>
      <c r="AL940" s="96" t="n">
        <v>0</v>
      </c>
      <c r="AM940" s="96" t="n">
        <v>0</v>
      </c>
      <c r="AN940" s="96" t="n">
        <v>0</v>
      </c>
      <c r="AP940" s="95" t="n">
        <v>0.056136425</v>
      </c>
      <c r="AQ940" s="95" t="n">
        <v>0.048593618</v>
      </c>
      <c r="AR940" s="95" t="n">
        <v>0.0021250661</v>
      </c>
      <c r="AS940" s="95" t="n">
        <v>0.0054177413</v>
      </c>
      <c r="AT940" s="152" t="n">
        <f aca="false">AW940+AZ940+BA940+BB940+BC940+BK940+BL940+BP940</f>
        <v>2.91328642087E-006</v>
      </c>
      <c r="AU940" s="152" t="n">
        <f aca="false">AX940+AY940+BD940+BE940+BF940+BG940+BH940+BI940+BJ940+BM940+BQ940+BR940</f>
        <v>7.858972228844E-009</v>
      </c>
      <c r="AV940" s="153" t="n">
        <f aca="false">BN940+BO940</f>
        <v>0.7587873</v>
      </c>
      <c r="AW940" s="154" t="n">
        <v>2.184512E-006</v>
      </c>
      <c r="AX940" s="154" t="n">
        <v>6.5912E-009</v>
      </c>
      <c r="AY940" s="154" t="n">
        <v>1.80081E-013</v>
      </c>
      <c r="AZ940" s="154" t="n">
        <v>0</v>
      </c>
      <c r="BA940" s="154" t="n">
        <v>0</v>
      </c>
      <c r="BB940" s="154" t="n">
        <v>2.36124E-009</v>
      </c>
      <c r="BC940" s="154" t="n">
        <v>7.1394047E-007</v>
      </c>
      <c r="BD940" s="154" t="n">
        <v>3.97134E-010</v>
      </c>
      <c r="BE940" s="154" t="n">
        <v>7.54684E-010</v>
      </c>
      <c r="BF940" s="154" t="n">
        <v>1.117215E-010</v>
      </c>
      <c r="BG940" s="154" t="n">
        <v>0</v>
      </c>
      <c r="BH940" s="154" t="n">
        <v>3.5290426E-012</v>
      </c>
      <c r="BI940" s="154" t="n">
        <v>4.4001039E-013</v>
      </c>
      <c r="BJ940" s="154" t="n">
        <v>8.3594854E-014</v>
      </c>
      <c r="BK940" s="154" t="n">
        <v>3.0166087E-010</v>
      </c>
      <c r="BL940" s="154" t="n">
        <v>1.217105E-008</v>
      </c>
      <c r="BM940" s="154" t="n">
        <v>0</v>
      </c>
      <c r="BN940" s="154" t="n">
        <v>0</v>
      </c>
      <c r="BO940" s="154" t="n">
        <v>0.7587873</v>
      </c>
      <c r="BP940" s="154" t="n">
        <v>0</v>
      </c>
      <c r="BQ940" s="154" t="n">
        <v>0</v>
      </c>
      <c r="BR940" s="154" t="n">
        <v>0</v>
      </c>
      <c r="BT940" s="96" t="n">
        <v>0.00020275129</v>
      </c>
      <c r="BU940" s="96" t="n">
        <v>5.7422939E-006</v>
      </c>
      <c r="BV940" s="96" t="n">
        <v>6.5635766E-005</v>
      </c>
      <c r="BW940" s="96" t="n">
        <v>8.5972656E-006</v>
      </c>
      <c r="BX940" s="96" t="n">
        <v>7.328718E-006</v>
      </c>
      <c r="BY940" s="96" t="n">
        <v>1.0604107E-006</v>
      </c>
      <c r="BZ940" s="96" t="n">
        <v>2.9013248E-006</v>
      </c>
      <c r="CA940" s="96" t="n">
        <v>1.6094753E-006</v>
      </c>
      <c r="CB940" s="96" t="n">
        <v>1.2609541E-006</v>
      </c>
      <c r="CC940" s="96" t="n">
        <v>6.6557722E-006</v>
      </c>
      <c r="CD940" s="96" t="n">
        <v>0</v>
      </c>
      <c r="CE940" s="96" t="n">
        <v>0</v>
      </c>
      <c r="CF940" s="96" t="n">
        <v>0</v>
      </c>
      <c r="CG940" s="96" t="n">
        <v>7.5411809E-006</v>
      </c>
      <c r="CH940" s="96" t="n">
        <v>9.4418132E-005</v>
      </c>
      <c r="CI940" s="96" t="n">
        <v>0</v>
      </c>
      <c r="CJ940" s="96" t="n">
        <v>0</v>
      </c>
      <c r="CL940" s="155" t="n">
        <v>0</v>
      </c>
      <c r="CM940" s="155" t="n">
        <v>2.354</v>
      </c>
      <c r="CN940" s="156" t="n">
        <v>0.03032154</v>
      </c>
      <c r="CO940" s="155" t="n">
        <v>0.004172</v>
      </c>
      <c r="CP940" s="155" t="n">
        <v>1.6527518E-009</v>
      </c>
      <c r="CQ940" s="155" t="n">
        <v>2.0373388E-007</v>
      </c>
      <c r="CR940" s="155" t="n">
        <v>0.00028538552</v>
      </c>
      <c r="CS940" s="155" t="n">
        <v>0.36775982</v>
      </c>
      <c r="CT940" s="155" t="n">
        <v>7.4963961E-005</v>
      </c>
      <c r="CU940" s="155" t="n">
        <v>0.0003729186</v>
      </c>
      <c r="CW940" s="116"/>
      <c r="CX940" s="101" t="s">
        <v>1653</v>
      </c>
    </row>
    <row r="941" customFormat="false" ht="13.8" hidden="false" customHeight="false" outlineLevel="0" collapsed="false">
      <c r="A941" s="0" t="s">
        <v>1655</v>
      </c>
      <c r="B941" s="26" t="s">
        <v>1567</v>
      </c>
      <c r="C941" s="88" t="str">
        <f aca="false">MID(A941,1,12)</f>
        <v>A.130.07.103</v>
      </c>
      <c r="D941" s="2" t="s">
        <v>1651</v>
      </c>
      <c r="E941" s="90" t="s">
        <v>255</v>
      </c>
      <c r="F941" s="91" t="str">
        <f aca="false">MID(A941, 21,85)</f>
        <v>Ionomer</v>
      </c>
      <c r="G941" s="133" t="n">
        <f aca="false">H941+I941+J941+K941</f>
        <v>3.445985862035</v>
      </c>
      <c r="H941" s="149" t="n">
        <f aca="false">N941+O941+P941+Q941</f>
        <v>0.1927034718</v>
      </c>
      <c r="I941" s="149" t="n">
        <f aca="false">L941+M941+R941+V941+T941</f>
        <v>1.511396143495</v>
      </c>
      <c r="J941" s="150" t="n">
        <f aca="false">S941+U941+W941+X941</f>
        <v>0.00460164674</v>
      </c>
      <c r="K941" s="149" t="n">
        <v>1.7372846</v>
      </c>
      <c r="L941" s="130" t="n">
        <v>0.54870262</v>
      </c>
      <c r="M941" s="157" t="n">
        <v>0.15493064</v>
      </c>
      <c r="N941" s="157" t="n">
        <v>0.14120064</v>
      </c>
      <c r="O941" s="130" t="n">
        <v>0.047416293</v>
      </c>
      <c r="P941" s="130" t="n">
        <v>0.0009149367</v>
      </c>
      <c r="Q941" s="130" t="n">
        <v>0.0031716021</v>
      </c>
      <c r="R941" s="130" t="n">
        <v>0.027741545</v>
      </c>
      <c r="S941" s="130" t="n">
        <v>0.00075770764</v>
      </c>
      <c r="T941" s="130" t="n">
        <v>0.78</v>
      </c>
      <c r="U941" s="130" t="n">
        <v>0.0038439391</v>
      </c>
      <c r="V941" s="157" t="n">
        <v>2.1338495E-005</v>
      </c>
      <c r="W941" s="130" t="n">
        <v>0</v>
      </c>
      <c r="X941" s="130" t="n">
        <v>0</v>
      </c>
      <c r="Z941" s="151" t="n">
        <f aca="false">K941/0.15</f>
        <v>11.5818973333333</v>
      </c>
      <c r="AB941" s="133" t="n">
        <f aca="false">K941</f>
        <v>1.7372846</v>
      </c>
      <c r="AC941" s="133" t="n">
        <f aca="false">L941+M941+N941+O941+P941+Q941+R941</f>
        <v>0.9240782768</v>
      </c>
      <c r="AD941" s="133" t="n">
        <f aca="false">L941+M941+R941+W941</f>
        <v>0.731374805</v>
      </c>
      <c r="AE941" s="133" t="n">
        <f aca="false">V941+L941+M941+R941+T941</f>
        <v>1.511396143495</v>
      </c>
      <c r="AF941" s="133" t="n">
        <f aca="false">S941+U941+X941</f>
        <v>0.00460164674</v>
      </c>
      <c r="AH941" s="0" t="n">
        <v>183.80315</v>
      </c>
      <c r="AI941" s="96" t="n">
        <v>183.08067</v>
      </c>
      <c r="AJ941" s="96" t="n">
        <v>0.47750797</v>
      </c>
      <c r="AK941" s="96" t="n">
        <v>0</v>
      </c>
      <c r="AL941" s="96" t="n">
        <v>0</v>
      </c>
      <c r="AM941" s="96" t="n">
        <v>0.1146824</v>
      </c>
      <c r="AN941" s="96" t="n">
        <v>0.13029822</v>
      </c>
      <c r="AP941" s="95" t="n">
        <v>0.38325126</v>
      </c>
      <c r="AQ941" s="95" t="n">
        <v>0.35804431</v>
      </c>
      <c r="AR941" s="95" t="n">
        <v>0.012141673</v>
      </c>
      <c r="AS941" s="95" t="n">
        <v>0.013065273</v>
      </c>
      <c r="AT941" s="152" t="n">
        <f aca="false">AW941+AZ941+BA941+BB941+BC941+BK941+BL941+BP941</f>
        <v>2.146548633847E-005</v>
      </c>
      <c r="AU941" s="152" t="n">
        <f aca="false">AX941+AY941+BD941+BE941+BF941+BG941+BH941+BI941+BJ941+BM941+BQ941+BR941</f>
        <v>4.4902637388414E-008</v>
      </c>
      <c r="AV941" s="153" t="n">
        <f aca="false">BN941+BO941</f>
        <v>1.829870270387</v>
      </c>
      <c r="AW941" s="154" t="n">
        <v>1.0748001E-005</v>
      </c>
      <c r="AX941" s="154" t="n">
        <v>3.2429313E-008</v>
      </c>
      <c r="AY941" s="154" t="n">
        <v>8.8601517E-013</v>
      </c>
      <c r="AZ941" s="154" t="n">
        <v>0</v>
      </c>
      <c r="BA941" s="154" t="n">
        <v>0</v>
      </c>
      <c r="BB941" s="154" t="n">
        <v>3.783808E-009</v>
      </c>
      <c r="BC941" s="154" t="n">
        <v>1.0708725E-005</v>
      </c>
      <c r="BD941" s="154" t="n">
        <v>8.628928E-010</v>
      </c>
      <c r="BE941" s="154" t="n">
        <v>1.1607539E-008</v>
      </c>
      <c r="BF941" s="154" t="n">
        <v>0</v>
      </c>
      <c r="BG941" s="154" t="n">
        <v>0</v>
      </c>
      <c r="BH941" s="154" t="n">
        <v>1.8070054E-012</v>
      </c>
      <c r="BI941" s="154" t="n">
        <v>1.6666024E-013</v>
      </c>
      <c r="BJ941" s="154" t="n">
        <v>3.2907604E-014</v>
      </c>
      <c r="BK941" s="154" t="n">
        <v>1.9914717E-010</v>
      </c>
      <c r="BL941" s="154" t="n">
        <v>4.7773833E-009</v>
      </c>
      <c r="BM941" s="154" t="n">
        <v>0</v>
      </c>
      <c r="BN941" s="154" t="n">
        <v>6.3570387E-005</v>
      </c>
      <c r="BO941" s="154" t="n">
        <v>1.8298067</v>
      </c>
      <c r="BP941" s="154" t="n">
        <v>0</v>
      </c>
      <c r="BQ941" s="154" t="n">
        <v>0</v>
      </c>
      <c r="BR941" s="154" t="n">
        <v>0</v>
      </c>
      <c r="BT941" s="96" t="n">
        <v>0.0007747376</v>
      </c>
      <c r="BU941" s="96" t="n">
        <v>8.0025883E-005</v>
      </c>
      <c r="BV941" s="96" t="n">
        <v>0.00032293404</v>
      </c>
      <c r="BW941" s="96" t="n">
        <v>3.317438E-006</v>
      </c>
      <c r="BX941" s="96" t="n">
        <v>0.00010836145</v>
      </c>
      <c r="BY941" s="96" t="n">
        <v>0</v>
      </c>
      <c r="BZ941" s="96" t="n">
        <v>0</v>
      </c>
      <c r="CA941" s="96" t="n">
        <v>0</v>
      </c>
      <c r="CB941" s="96" t="n">
        <v>1.4116424E-006</v>
      </c>
      <c r="CC941" s="96" t="n">
        <v>3.2568952E-006</v>
      </c>
      <c r="CD941" s="96" t="n">
        <v>0</v>
      </c>
      <c r="CE941" s="96" t="n">
        <v>0</v>
      </c>
      <c r="CF941" s="96" t="n">
        <v>0</v>
      </c>
      <c r="CG941" s="96" t="n">
        <v>3.2186002E-005</v>
      </c>
      <c r="CH941" s="96" t="n">
        <v>0.00022324425</v>
      </c>
      <c r="CI941" s="96" t="n">
        <v>1.0668003E-014</v>
      </c>
      <c r="CJ941" s="96" t="n">
        <v>0</v>
      </c>
      <c r="CL941" s="155" t="n">
        <v>0</v>
      </c>
      <c r="CM941" s="155" t="n">
        <v>11.581898</v>
      </c>
      <c r="CN941" s="156" t="n">
        <v>0</v>
      </c>
      <c r="CO941" s="155" t="n">
        <v>0.054752544</v>
      </c>
      <c r="CP941" s="155" t="n">
        <v>8.4362303E-010</v>
      </c>
      <c r="CQ941" s="155" t="n">
        <v>1.0217057E-007</v>
      </c>
      <c r="CR941" s="155" t="n">
        <v>0.0045284394</v>
      </c>
      <c r="CS941" s="155" t="n">
        <v>0.1396191</v>
      </c>
      <c r="CT941" s="155" t="n">
        <v>0</v>
      </c>
      <c r="CU941" s="155" t="n">
        <v>0</v>
      </c>
      <c r="CW941" s="116"/>
      <c r="CX941" s="101" t="s">
        <v>1656</v>
      </c>
    </row>
    <row r="942" customFormat="false" ht="13.8" hidden="false" customHeight="false" outlineLevel="0" collapsed="false">
      <c r="A942" s="0" t="s">
        <v>1657</v>
      </c>
      <c r="B942" s="26" t="s">
        <v>1567</v>
      </c>
      <c r="C942" s="88" t="str">
        <f aca="false">MID(A942,1,12)</f>
        <v>A.130.07.104</v>
      </c>
      <c r="D942" s="2" t="s">
        <v>1651</v>
      </c>
      <c r="E942" s="90" t="s">
        <v>255</v>
      </c>
      <c r="F942" s="91" t="str">
        <f aca="false">MID(A942, 21,85)</f>
        <v>PA 6 (Nylon 6  Polyamide 6)</v>
      </c>
      <c r="G942" s="133" t="n">
        <f aca="false">H942+I942+J942+K942</f>
        <v>1.447123520035</v>
      </c>
      <c r="H942" s="149" t="n">
        <f aca="false">N942+O942+P942+Q942</f>
        <v>0.03933222586</v>
      </c>
      <c r="I942" s="149" t="n">
        <f aca="false">L942+M942+R942+V942+T942</f>
        <v>0.729791294175</v>
      </c>
      <c r="J942" s="150" t="n">
        <f aca="false">S942+U942+W942+X942</f>
        <v>0</v>
      </c>
      <c r="K942" s="149" t="n">
        <v>0.678</v>
      </c>
      <c r="L942" s="130" t="n">
        <v>0.027759555</v>
      </c>
      <c r="M942" s="157" t="n">
        <v>6.4405175E-005</v>
      </c>
      <c r="N942" s="130" t="n">
        <v>0.0270504</v>
      </c>
      <c r="O942" s="157" t="n">
        <v>0.004419421</v>
      </c>
      <c r="P942" s="130" t="n">
        <v>0.00075757676</v>
      </c>
      <c r="Q942" s="130" t="n">
        <v>0.0071048281</v>
      </c>
      <c r="R942" s="130" t="n">
        <v>0.089667334</v>
      </c>
      <c r="S942" s="130" t="n">
        <v>0</v>
      </c>
      <c r="T942" s="130" t="n">
        <v>0.6123</v>
      </c>
      <c r="U942" s="130" t="n">
        <v>0</v>
      </c>
      <c r="V942" s="157" t="n">
        <v>0</v>
      </c>
      <c r="W942" s="130" t="n">
        <v>0</v>
      </c>
      <c r="X942" s="130" t="n">
        <v>0</v>
      </c>
      <c r="Z942" s="151" t="n">
        <f aca="false">K942/0.15</f>
        <v>4.52</v>
      </c>
      <c r="AB942" s="133" t="n">
        <f aca="false">K942</f>
        <v>0.678</v>
      </c>
      <c r="AC942" s="133" t="n">
        <f aca="false">L942+M942+N942+O942+P942+Q942+R942</f>
        <v>0.156823520035</v>
      </c>
      <c r="AD942" s="133" t="n">
        <f aca="false">L942+M942+R942+W942</f>
        <v>0.117491294175</v>
      </c>
      <c r="AE942" s="133" t="n">
        <f aca="false">V942+L942+M942+R942+T942</f>
        <v>0.729791294175</v>
      </c>
      <c r="AF942" s="133" t="n">
        <f aca="false">S942+U942+X942</f>
        <v>0</v>
      </c>
      <c r="AH942" s="0" t="n">
        <v>101.527</v>
      </c>
      <c r="AI942" s="96" t="n">
        <v>96.984</v>
      </c>
      <c r="AJ942" s="96" t="n">
        <v>0</v>
      </c>
      <c r="AK942" s="96" t="n">
        <v>0</v>
      </c>
      <c r="AL942" s="96" t="n">
        <v>4.543</v>
      </c>
      <c r="AM942" s="96" t="n">
        <v>0</v>
      </c>
      <c r="AN942" s="96" t="n">
        <v>0</v>
      </c>
      <c r="AP942" s="95" t="n">
        <v>0.090347198</v>
      </c>
      <c r="AQ942" s="95" t="n">
        <v>0.079795508</v>
      </c>
      <c r="AR942" s="95" t="n">
        <v>0.0036270325</v>
      </c>
      <c r="AS942" s="95" t="n">
        <v>0.0069246576</v>
      </c>
      <c r="AT942" s="152" t="n">
        <f aca="false">AW942+AZ942+BA942+BB942+BC942+BK942+BL942+BP942</f>
        <v>4.7839033698E-006</v>
      </c>
      <c r="AU942" s="152" t="n">
        <f aca="false">AX942+AY942+BD942+BE942+BF942+BG942+BH942+BI942+BJ942+BM942+BQ942+BR942</f>
        <v>1.341358168385E-008</v>
      </c>
      <c r="AV942" s="153" t="n">
        <f aca="false">BN942+BO942</f>
        <v>0.96984</v>
      </c>
      <c r="AW942" s="154" t="n">
        <v>4.19456E-006</v>
      </c>
      <c r="AX942" s="154" t="n">
        <v>1.2656E-008</v>
      </c>
      <c r="AY942" s="154" t="n">
        <v>3.4578E-013</v>
      </c>
      <c r="AZ942" s="154" t="n">
        <v>0</v>
      </c>
      <c r="BA942" s="154" t="n">
        <v>0</v>
      </c>
      <c r="BB942" s="154" t="n">
        <v>7.2488E-010</v>
      </c>
      <c r="BC942" s="154" t="n">
        <v>5.7346209E-007</v>
      </c>
      <c r="BD942" s="154" t="n">
        <v>1.65308E-010</v>
      </c>
      <c r="BE942" s="154" t="n">
        <v>5.8724E-010</v>
      </c>
      <c r="BF942" s="154" t="n">
        <v>0</v>
      </c>
      <c r="BG942" s="154" t="n">
        <v>0</v>
      </c>
      <c r="BH942" s="154" t="n">
        <v>4.0476374E-012</v>
      </c>
      <c r="BI942" s="154" t="n">
        <v>5.3843823E-013</v>
      </c>
      <c r="BJ942" s="154" t="n">
        <v>1.0182822E-013</v>
      </c>
      <c r="BK942" s="154" t="n">
        <v>3.598298E-010</v>
      </c>
      <c r="BL942" s="154" t="n">
        <v>1.479657E-008</v>
      </c>
      <c r="BM942" s="154" t="n">
        <v>0</v>
      </c>
      <c r="BN942" s="154" t="n">
        <v>0</v>
      </c>
      <c r="BO942" s="154" t="n">
        <v>0.96984</v>
      </c>
      <c r="BP942" s="154" t="n">
        <v>0</v>
      </c>
      <c r="BQ942" s="154" t="n">
        <v>0</v>
      </c>
      <c r="BR942" s="154" t="n">
        <v>0</v>
      </c>
      <c r="BT942" s="96" t="n">
        <v>0.00027891295</v>
      </c>
      <c r="BU942" s="96" t="n">
        <v>4.04861E-006</v>
      </c>
      <c r="BV942" s="96" t="n">
        <v>0.00012602959</v>
      </c>
      <c r="BW942" s="96" t="n">
        <v>1.0517649E-005</v>
      </c>
      <c r="BX942" s="96" t="n">
        <v>7.2907153E-006</v>
      </c>
      <c r="BY942" s="96" t="n">
        <v>0</v>
      </c>
      <c r="BZ942" s="96" t="n">
        <v>0</v>
      </c>
      <c r="CA942" s="96" t="n">
        <v>0</v>
      </c>
      <c r="CB942" s="96" t="n">
        <v>1.4124242E-006</v>
      </c>
      <c r="CC942" s="96" t="n">
        <v>6.3768396E-006</v>
      </c>
      <c r="CD942" s="96" t="n">
        <v>0</v>
      </c>
      <c r="CE942" s="96" t="n">
        <v>0</v>
      </c>
      <c r="CF942" s="96" t="n">
        <v>0</v>
      </c>
      <c r="CG942" s="96" t="n">
        <v>5.4336389E-006</v>
      </c>
      <c r="CH942" s="96" t="n">
        <v>0.00011780348</v>
      </c>
      <c r="CI942" s="96" t="n">
        <v>0</v>
      </c>
      <c r="CJ942" s="96" t="n">
        <v>0</v>
      </c>
      <c r="CL942" s="155" t="n">
        <v>0</v>
      </c>
      <c r="CM942" s="155" t="n">
        <v>4.52</v>
      </c>
      <c r="CN942" s="156" t="n">
        <v>0</v>
      </c>
      <c r="CO942" s="155" t="n">
        <v>0.00277</v>
      </c>
      <c r="CP942" s="155" t="n">
        <v>1.9002578E-009</v>
      </c>
      <c r="CQ942" s="155" t="n">
        <v>2.34905E-007</v>
      </c>
      <c r="CR942" s="155" t="n">
        <v>0.00027948775</v>
      </c>
      <c r="CS942" s="155" t="n">
        <v>0.44982677</v>
      </c>
      <c r="CT942" s="155" t="n">
        <v>0</v>
      </c>
      <c r="CU942" s="155" t="n">
        <v>0</v>
      </c>
      <c r="CW942" s="116"/>
      <c r="CX942" s="101" t="s">
        <v>1658</v>
      </c>
    </row>
    <row r="943" customFormat="false" ht="13.8" hidden="false" customHeight="false" outlineLevel="0" collapsed="false">
      <c r="A943" s="0" t="s">
        <v>1659</v>
      </c>
      <c r="B943" s="26" t="s">
        <v>1567</v>
      </c>
      <c r="C943" s="88" t="str">
        <f aca="false">MID(A943,1,12)</f>
        <v>A.130.07.105</v>
      </c>
      <c r="D943" s="2" t="s">
        <v>1651</v>
      </c>
      <c r="E943" s="90" t="s">
        <v>255</v>
      </c>
      <c r="F943" s="91" t="str">
        <f aca="false">MID(A943, 21,85)</f>
        <v>PA 6 30% glass fibre</v>
      </c>
      <c r="G943" s="133" t="n">
        <f aca="false">H943+I943+J943+K943</f>
        <v>1.126401393</v>
      </c>
      <c r="H943" s="149" t="n">
        <f aca="false">N943+O943+P943+Q943</f>
        <v>0.039100598</v>
      </c>
      <c r="I943" s="149" t="n">
        <f aca="false">L943+M943+R943+V943+T943</f>
        <v>0.542050795</v>
      </c>
      <c r="J943" s="150" t="n">
        <f aca="false">S943+U943+W943+X943</f>
        <v>0</v>
      </c>
      <c r="K943" s="149" t="n">
        <v>0.54525</v>
      </c>
      <c r="L943" s="130" t="n">
        <v>0.034808188</v>
      </c>
      <c r="M943" s="157" t="n">
        <v>0.015864496</v>
      </c>
      <c r="N943" s="130" t="n">
        <v>0.02995128</v>
      </c>
      <c r="O943" s="157" t="n">
        <v>0.0030935947</v>
      </c>
      <c r="P943" s="130" t="n">
        <v>0.0010823037</v>
      </c>
      <c r="Q943" s="130" t="n">
        <v>0.0049734196</v>
      </c>
      <c r="R943" s="130" t="n">
        <v>0.062768111</v>
      </c>
      <c r="S943" s="130" t="n">
        <v>0</v>
      </c>
      <c r="T943" s="130" t="n">
        <v>0.42861</v>
      </c>
      <c r="U943" s="130" t="n">
        <v>0</v>
      </c>
      <c r="V943" s="157" t="n">
        <v>0</v>
      </c>
      <c r="W943" s="130" t="n">
        <v>0</v>
      </c>
      <c r="X943" s="130" t="n">
        <v>0</v>
      </c>
      <c r="Z943" s="151" t="n">
        <f aca="false">K943/0.15</f>
        <v>3.635</v>
      </c>
      <c r="AB943" s="133" t="n">
        <f aca="false">K943</f>
        <v>0.54525</v>
      </c>
      <c r="AC943" s="133" t="n">
        <f aca="false">L943+M943+N943+O943+P943+Q943+R943</f>
        <v>0.152541393</v>
      </c>
      <c r="AD943" s="133" t="n">
        <f aca="false">L943+M943+R943+W943</f>
        <v>0.113440795</v>
      </c>
      <c r="AE943" s="133" t="n">
        <f aca="false">V943+L943+M943+R943+T943</f>
        <v>0.542050795</v>
      </c>
      <c r="AF943" s="133" t="n">
        <f aca="false">S943+U943+X943</f>
        <v>0</v>
      </c>
      <c r="AH943" s="0" t="n">
        <v>81.0256</v>
      </c>
      <c r="AI943" s="96" t="n">
        <v>77.8455</v>
      </c>
      <c r="AJ943" s="96" t="n">
        <v>0</v>
      </c>
      <c r="AK943" s="96" t="n">
        <v>0</v>
      </c>
      <c r="AL943" s="96" t="n">
        <v>3.1801</v>
      </c>
      <c r="AM943" s="96" t="n">
        <v>0</v>
      </c>
      <c r="AN943" s="96" t="n">
        <v>0</v>
      </c>
      <c r="AP943" s="95" t="n">
        <v>0.073685156</v>
      </c>
      <c r="AQ943" s="95" t="n">
        <v>0.065252466</v>
      </c>
      <c r="AR943" s="95" t="n">
        <v>0.0030256691</v>
      </c>
      <c r="AS943" s="95" t="n">
        <v>0.0054070206</v>
      </c>
      <c r="AT943" s="152" t="n">
        <f aca="false">AW943+AZ943+BA943+BB943+BC943+BK943+BL943+BP943</f>
        <v>3.91201835586E-006</v>
      </c>
      <c r="AU943" s="152" t="n">
        <f aca="false">AX943+AY943+BD943+BE943+BF943+BG943+BH943+BI943+BJ943+BM943+BQ943+BR943</f>
        <v>1.1189604710114E-008</v>
      </c>
      <c r="AV943" s="153" t="n">
        <f aca="false">BN943+BO943</f>
        <v>0.7572858</v>
      </c>
      <c r="AW943" s="154" t="n">
        <v>3.37328E-006</v>
      </c>
      <c r="AX943" s="154" t="n">
        <v>1.0178E-008</v>
      </c>
      <c r="AY943" s="154" t="n">
        <v>2.780775E-013</v>
      </c>
      <c r="AZ943" s="154" t="n">
        <v>0</v>
      </c>
      <c r="BA943" s="154" t="n">
        <v>0</v>
      </c>
      <c r="BB943" s="154" t="n">
        <v>2.145416E-009</v>
      </c>
      <c r="BC943" s="154" t="n">
        <v>5.2598346E-007</v>
      </c>
      <c r="BD943" s="154" t="n">
        <v>3.479156E-010</v>
      </c>
      <c r="BE943" s="154" t="n">
        <v>5.48408E-010</v>
      </c>
      <c r="BF943" s="154" t="n">
        <v>1.117215E-010</v>
      </c>
      <c r="BG943" s="154" t="n">
        <v>0</v>
      </c>
      <c r="BH943" s="154" t="n">
        <v>2.8333461E-012</v>
      </c>
      <c r="BI943" s="154" t="n">
        <v>3.7690676E-013</v>
      </c>
      <c r="BJ943" s="154" t="n">
        <v>7.1279754E-014</v>
      </c>
      <c r="BK943" s="154" t="n">
        <v>2.5188086E-010</v>
      </c>
      <c r="BL943" s="154" t="n">
        <v>1.0357599E-008</v>
      </c>
      <c r="BM943" s="154" t="n">
        <v>0</v>
      </c>
      <c r="BN943" s="154" t="n">
        <v>0</v>
      </c>
      <c r="BO943" s="154" t="n">
        <v>0.7572858</v>
      </c>
      <c r="BP943" s="154" t="n">
        <v>0</v>
      </c>
      <c r="BQ943" s="154" t="n">
        <v>0</v>
      </c>
      <c r="BR943" s="154" t="n">
        <v>0</v>
      </c>
      <c r="BT943" s="96" t="n">
        <v>0.00022944933</v>
      </c>
      <c r="BU943" s="96" t="n">
        <v>4.3201649E-006</v>
      </c>
      <c r="BV943" s="96" t="n">
        <v>0.00010135345</v>
      </c>
      <c r="BW943" s="96" t="n">
        <v>7.3624685E-006</v>
      </c>
      <c r="BX943" s="96" t="n">
        <v>5.5369276E-006</v>
      </c>
      <c r="BY943" s="96" t="n">
        <v>1.0604107E-006</v>
      </c>
      <c r="BZ943" s="96" t="n">
        <v>2.9013248E-006</v>
      </c>
      <c r="CA943" s="96" t="n">
        <v>1.6094753E-006</v>
      </c>
      <c r="CB943" s="96" t="n">
        <v>9.8869691E-007</v>
      </c>
      <c r="CC943" s="96" t="n">
        <v>4.4638141E-006</v>
      </c>
      <c r="CD943" s="96" t="n">
        <v>0</v>
      </c>
      <c r="CE943" s="96" t="n">
        <v>0</v>
      </c>
      <c r="CF943" s="96" t="n">
        <v>0</v>
      </c>
      <c r="CG943" s="96" t="n">
        <v>5.9093155E-006</v>
      </c>
      <c r="CH943" s="96" t="n">
        <v>9.3943284E-005</v>
      </c>
      <c r="CI943" s="96" t="n">
        <v>0</v>
      </c>
      <c r="CJ943" s="96" t="n">
        <v>0</v>
      </c>
      <c r="CL943" s="155" t="n">
        <v>0</v>
      </c>
      <c r="CM943" s="155" t="n">
        <v>3.635</v>
      </c>
      <c r="CN943" s="156" t="n">
        <v>0.03032154</v>
      </c>
      <c r="CO943" s="155" t="n">
        <v>0.003199</v>
      </c>
      <c r="CP943" s="155" t="n">
        <v>1.3301805E-009</v>
      </c>
      <c r="CQ943" s="155" t="n">
        <v>1.644335E-007</v>
      </c>
      <c r="CR943" s="155" t="n">
        <v>0.00020864142</v>
      </c>
      <c r="CS943" s="155" t="n">
        <v>0.31487874</v>
      </c>
      <c r="CT943" s="155" t="n">
        <v>7.4963961E-005</v>
      </c>
      <c r="CU943" s="155" t="n">
        <v>0.0003729186</v>
      </c>
      <c r="CW943" s="116"/>
      <c r="CX943" s="101" t="s">
        <v>1658</v>
      </c>
    </row>
    <row r="944" customFormat="false" ht="13.8" hidden="false" customHeight="false" outlineLevel="0" collapsed="false">
      <c r="A944" s="0" t="s">
        <v>1660</v>
      </c>
      <c r="B944" s="26" t="s">
        <v>1567</v>
      </c>
      <c r="C944" s="88" t="str">
        <f aca="false">MID(A944,1,12)</f>
        <v>A.130.07.106</v>
      </c>
      <c r="D944" s="2" t="s">
        <v>1651</v>
      </c>
      <c r="E944" s="90" t="s">
        <v>255</v>
      </c>
      <c r="F944" s="91" t="str">
        <f aca="false">MID(A944, 21,85)</f>
        <v>PA 66 (Nylon 66  Polyamide 6-6)</v>
      </c>
      <c r="G944" s="133" t="n">
        <f aca="false">H944+I944+J944+K944</f>
        <v>1.8265801667</v>
      </c>
      <c r="H944" s="149" t="n">
        <f aca="false">N944+O944+P944+Q944</f>
        <v>0.0805332307</v>
      </c>
      <c r="I944" s="149" t="n">
        <f aca="false">L944+M944+R944+V944+T944</f>
        <v>0.786046936</v>
      </c>
      <c r="J944" s="150" t="n">
        <f aca="false">S944+U944+W944+X944</f>
        <v>0</v>
      </c>
      <c r="K944" s="149" t="n">
        <v>0.96</v>
      </c>
      <c r="L944" s="130" t="n">
        <v>0.12927735</v>
      </c>
      <c r="M944" s="130" t="n">
        <v>0.019908531</v>
      </c>
      <c r="N944" s="157" t="n">
        <v>0.0103428</v>
      </c>
      <c r="O944" s="157" t="n">
        <v>0.0594683</v>
      </c>
      <c r="P944" s="157" t="n">
        <v>0.0004312937</v>
      </c>
      <c r="Q944" s="130" t="n">
        <v>0.010290837</v>
      </c>
      <c r="R944" s="130" t="n">
        <v>0.024561055</v>
      </c>
      <c r="S944" s="130" t="n">
        <v>0</v>
      </c>
      <c r="T944" s="130" t="n">
        <v>0.6123</v>
      </c>
      <c r="U944" s="130" t="n">
        <v>0</v>
      </c>
      <c r="V944" s="130" t="n">
        <v>0</v>
      </c>
      <c r="W944" s="157" t="n">
        <v>0</v>
      </c>
      <c r="X944" s="130" t="n">
        <v>0</v>
      </c>
      <c r="Z944" s="151" t="n">
        <f aca="false">K944/0.15</f>
        <v>6.4</v>
      </c>
      <c r="AB944" s="133" t="n">
        <f aca="false">K944</f>
        <v>0.96</v>
      </c>
      <c r="AC944" s="133" t="n">
        <f aca="false">L944+M944+N944+O944+P944+Q944+R944</f>
        <v>0.2542801667</v>
      </c>
      <c r="AD944" s="133" t="n">
        <f aca="false">L944+M944+R944+W944</f>
        <v>0.173746936</v>
      </c>
      <c r="AE944" s="133" t="n">
        <f aca="false">V944+L944+M944+R944+T944</f>
        <v>0.786046936</v>
      </c>
      <c r="AF944" s="133" t="n">
        <f aca="false">S944+U944+X944</f>
        <v>0</v>
      </c>
      <c r="AH944" s="0" t="n">
        <v>146.9138</v>
      </c>
      <c r="AI944" s="96" t="n">
        <v>145.84</v>
      </c>
      <c r="AJ944" s="96" t="n">
        <v>0</v>
      </c>
      <c r="AK944" s="96" t="n">
        <v>0</v>
      </c>
      <c r="AL944" s="96" t="n">
        <v>1.0738</v>
      </c>
      <c r="AM944" s="96" t="n">
        <v>0</v>
      </c>
      <c r="AN944" s="96" t="n">
        <v>0</v>
      </c>
      <c r="AP944" s="95" t="n">
        <v>0.16991146</v>
      </c>
      <c r="AQ944" s="95" t="n">
        <v>0.15389127</v>
      </c>
      <c r="AR944" s="95" t="n">
        <v>0.0056072133</v>
      </c>
      <c r="AS944" s="95" t="n">
        <v>0.010412976</v>
      </c>
      <c r="AT944" s="152" t="n">
        <f aca="false">AW944+AZ944+BA944+BB944+BC944+BK944+BL944+BP944</f>
        <v>9.2260954104E-006</v>
      </c>
      <c r="AU944" s="152" t="n">
        <f aca="false">AX944+AY944+BD944+BE944+BF944+BG944+BH944+BI944+BJ944+BM944+BQ944+BR944</f>
        <v>2.07367354864E-008</v>
      </c>
      <c r="AV944" s="153" t="n">
        <f aca="false">BN944+BO944</f>
        <v>1.4584</v>
      </c>
      <c r="AW944" s="154" t="n">
        <v>5.9392E-006</v>
      </c>
      <c r="AX944" s="154" t="n">
        <v>1.792E-008</v>
      </c>
      <c r="AY944" s="154" t="n">
        <v>4.896E-013</v>
      </c>
      <c r="AZ944" s="154" t="n">
        <v>0</v>
      </c>
      <c r="BA944" s="154" t="n">
        <v>0</v>
      </c>
      <c r="BB944" s="154" t="n">
        <v>3.3E-010</v>
      </c>
      <c r="BC944" s="154" t="n">
        <v>3.280607E-006</v>
      </c>
      <c r="BD944" s="154" t="n">
        <v>7.54E-011</v>
      </c>
      <c r="BE944" s="154" t="n">
        <v>2.7348E-009</v>
      </c>
      <c r="BF944" s="154" t="n">
        <v>0</v>
      </c>
      <c r="BG944" s="154" t="n">
        <v>0</v>
      </c>
      <c r="BH944" s="154" t="n">
        <v>5.862481E-012</v>
      </c>
      <c r="BI944" s="154" t="n">
        <v>1.4771427E-013</v>
      </c>
      <c r="BJ944" s="154" t="n">
        <v>3.569113E-014</v>
      </c>
      <c r="BK944" s="154" t="n">
        <v>1.947004E-010</v>
      </c>
      <c r="BL944" s="154" t="n">
        <v>5.76371E-009</v>
      </c>
      <c r="BM944" s="154" t="n">
        <v>0</v>
      </c>
      <c r="BN944" s="154" t="n">
        <v>0</v>
      </c>
      <c r="BO944" s="154" t="n">
        <v>1.4584</v>
      </c>
      <c r="BP944" s="154" t="n">
        <v>0</v>
      </c>
      <c r="BQ944" s="154" t="n">
        <v>0</v>
      </c>
      <c r="BR944" s="154" t="n">
        <v>0</v>
      </c>
      <c r="BT944" s="96" t="n">
        <v>0.00045788783</v>
      </c>
      <c r="BU944" s="96" t="n">
        <v>1.8854538E-005</v>
      </c>
      <c r="BV944" s="96" t="n">
        <v>0.00017844898</v>
      </c>
      <c r="BW944" s="96" t="n">
        <v>2.8790397E-006</v>
      </c>
      <c r="BX944" s="96" t="n">
        <v>6.8760026E-005</v>
      </c>
      <c r="BY944" s="96" t="n">
        <v>0</v>
      </c>
      <c r="BZ944" s="96" t="n">
        <v>0</v>
      </c>
      <c r="CA944" s="96" t="n">
        <v>0</v>
      </c>
      <c r="CB944" s="96" t="n">
        <v>1.0901889E-006</v>
      </c>
      <c r="CC944" s="96" t="n">
        <v>7.2576962E-006</v>
      </c>
      <c r="CD944" s="96" t="n">
        <v>0</v>
      </c>
      <c r="CE944" s="96" t="n">
        <v>0</v>
      </c>
      <c r="CF944" s="96" t="n">
        <v>0</v>
      </c>
      <c r="CG944" s="96" t="n">
        <v>3.20099E-006</v>
      </c>
      <c r="CH944" s="96" t="n">
        <v>0.00017739637</v>
      </c>
      <c r="CI944" s="96" t="n">
        <v>0</v>
      </c>
      <c r="CJ944" s="96" t="n">
        <v>0</v>
      </c>
      <c r="CL944" s="155" t="n">
        <v>0</v>
      </c>
      <c r="CM944" s="155" t="n">
        <v>6.4</v>
      </c>
      <c r="CN944" s="156" t="n">
        <v>0.00899503</v>
      </c>
      <c r="CO944" s="155" t="n">
        <v>0.0129</v>
      </c>
      <c r="CP944" s="155" t="n">
        <v>2.6602515E-009</v>
      </c>
      <c r="CQ944" s="155" t="n">
        <v>3.171692E-007</v>
      </c>
      <c r="CR944" s="155" t="n">
        <v>0.0022713332</v>
      </c>
      <c r="CS944" s="155" t="n">
        <v>0.12691379</v>
      </c>
      <c r="CT944" s="155" t="n">
        <v>0</v>
      </c>
      <c r="CU944" s="155" t="n">
        <v>0</v>
      </c>
      <c r="CW944" s="116"/>
      <c r="CX944" s="101" t="s">
        <v>1661</v>
      </c>
    </row>
    <row r="945" customFormat="false" ht="13.8" hidden="false" customHeight="false" outlineLevel="0" collapsed="false">
      <c r="A945" s="0" t="s">
        <v>1662</v>
      </c>
      <c r="B945" s="26" t="s">
        <v>1567</v>
      </c>
      <c r="C945" s="88" t="str">
        <f aca="false">MID(A945,1,12)</f>
        <v>A.130.07.107</v>
      </c>
      <c r="D945" s="2" t="s">
        <v>1651</v>
      </c>
      <c r="E945" s="90" t="s">
        <v>255</v>
      </c>
      <c r="F945" s="91" t="str">
        <f aca="false">MID(A945, 21,85)</f>
        <v>PA 66 30% glass fibre</v>
      </c>
      <c r="G945" s="133" t="n">
        <f aca="false">H945+I945+J945+K945</f>
        <v>1.39202104119</v>
      </c>
      <c r="H945" s="149" t="n">
        <f aca="false">N945+O945+P945+Q945</f>
        <v>0.06794130119</v>
      </c>
      <c r="I945" s="149" t="n">
        <f aca="false">L945+M945+R945+V945+T945</f>
        <v>0.58142974</v>
      </c>
      <c r="J945" s="150" t="n">
        <f aca="false">S945+U945+W945+X945</f>
        <v>0</v>
      </c>
      <c r="K945" s="149" t="n">
        <v>0.74265</v>
      </c>
      <c r="L945" s="130" t="n">
        <v>0.10587064</v>
      </c>
      <c r="M945" s="130" t="n">
        <v>0.029755384</v>
      </c>
      <c r="N945" s="130" t="n">
        <v>0.01825596</v>
      </c>
      <c r="O945" s="130" t="n">
        <v>0.04162781</v>
      </c>
      <c r="P945" s="157" t="n">
        <v>0.00085390559</v>
      </c>
      <c r="Q945" s="157" t="n">
        <v>0.0072036256</v>
      </c>
      <c r="R945" s="130" t="n">
        <v>0.017193716</v>
      </c>
      <c r="S945" s="157" t="n">
        <v>0</v>
      </c>
      <c r="T945" s="130" t="n">
        <v>0.42861</v>
      </c>
      <c r="U945" s="130" t="n">
        <v>0</v>
      </c>
      <c r="V945" s="130" t="n">
        <v>0</v>
      </c>
      <c r="W945" s="130" t="n">
        <v>0</v>
      </c>
      <c r="X945" s="130" t="n">
        <v>0</v>
      </c>
      <c r="Z945" s="151" t="n">
        <f aca="false">K945/0.15</f>
        <v>4.951</v>
      </c>
      <c r="AB945" s="133" t="n">
        <f aca="false">K945</f>
        <v>0.74265</v>
      </c>
      <c r="AC945" s="133" t="n">
        <f aca="false">L945+M945+N945+O945+P945+Q945+R945</f>
        <v>0.22076104119</v>
      </c>
      <c r="AD945" s="133" t="n">
        <f aca="false">L945+M945+R945+W945</f>
        <v>0.15281974</v>
      </c>
      <c r="AE945" s="133" t="n">
        <f aca="false">V945+L945+M945+R945+T945</f>
        <v>0.58142974</v>
      </c>
      <c r="AF945" s="133" t="n">
        <f aca="false">S945+U945+X945</f>
        <v>0</v>
      </c>
      <c r="AH945" s="0" t="n">
        <v>112.79636</v>
      </c>
      <c r="AI945" s="96" t="n">
        <v>112.0447</v>
      </c>
      <c r="AJ945" s="96" t="n">
        <v>0</v>
      </c>
      <c r="AK945" s="96" t="n">
        <v>0</v>
      </c>
      <c r="AL945" s="96" t="n">
        <v>0.75166</v>
      </c>
      <c r="AM945" s="96" t="n">
        <v>0</v>
      </c>
      <c r="AN945" s="96" t="n">
        <v>0</v>
      </c>
      <c r="AP945" s="95" t="n">
        <v>0.12938014</v>
      </c>
      <c r="AQ945" s="95" t="n">
        <v>0.1171195</v>
      </c>
      <c r="AR945" s="95" t="n">
        <v>0.0044117957</v>
      </c>
      <c r="AS945" s="95" t="n">
        <v>0.0078488435</v>
      </c>
      <c r="AT945" s="152" t="n">
        <f aca="false">AW945+AZ945+BA945+BB945+BC945+BK945+BL945+BP945</f>
        <v>7.02155278728E-006</v>
      </c>
      <c r="AU945" s="152" t="n">
        <f aca="false">AX945+AY945+BD945+BE945+BF945+BG945+BH945+BI945+BJ945+BM945+BQ945+BR945</f>
        <v>1.6315812371981E-008</v>
      </c>
      <c r="AV945" s="153" t="n">
        <f aca="false">BN945+BO945</f>
        <v>1.0992778</v>
      </c>
      <c r="AW945" s="154" t="n">
        <v>4.594528E-006</v>
      </c>
      <c r="AX945" s="154" t="n">
        <v>1.38628E-008</v>
      </c>
      <c r="AY945" s="154" t="n">
        <v>3.787515E-013</v>
      </c>
      <c r="AZ945" s="154" t="n">
        <v>0</v>
      </c>
      <c r="BA945" s="154" t="n">
        <v>0</v>
      </c>
      <c r="BB945" s="154" t="n">
        <v>1.869E-009</v>
      </c>
      <c r="BC945" s="154" t="n">
        <v>2.4209849E-006</v>
      </c>
      <c r="BD945" s="154" t="n">
        <v>2.8498E-010</v>
      </c>
      <c r="BE945" s="154" t="n">
        <v>2.0517E-009</v>
      </c>
      <c r="BF945" s="154" t="n">
        <v>1.117215E-010</v>
      </c>
      <c r="BG945" s="154" t="n">
        <v>0</v>
      </c>
      <c r="BH945" s="154" t="n">
        <v>4.1037367E-012</v>
      </c>
      <c r="BI945" s="154" t="n">
        <v>1.0339999E-013</v>
      </c>
      <c r="BJ945" s="154" t="n">
        <v>2.4983791E-014</v>
      </c>
      <c r="BK945" s="154" t="n">
        <v>1.3629028E-010</v>
      </c>
      <c r="BL945" s="154" t="n">
        <v>4.034597E-009</v>
      </c>
      <c r="BM945" s="154" t="n">
        <v>0</v>
      </c>
      <c r="BN945" s="154" t="n">
        <v>0</v>
      </c>
      <c r="BO945" s="154" t="n">
        <v>1.0992778</v>
      </c>
      <c r="BP945" s="154" t="n">
        <v>0</v>
      </c>
      <c r="BQ945" s="154" t="n">
        <v>0</v>
      </c>
      <c r="BR945" s="154" t="n">
        <v>0</v>
      </c>
      <c r="BT945" s="96" t="n">
        <v>0.00035473175</v>
      </c>
      <c r="BU945" s="96" t="n">
        <v>1.4684314E-005</v>
      </c>
      <c r="BV945" s="96" t="n">
        <v>0.00013804702</v>
      </c>
      <c r="BW945" s="96" t="n">
        <v>2.0154423E-006</v>
      </c>
      <c r="BX945" s="96" t="n">
        <v>4.8565445E-005</v>
      </c>
      <c r="BY945" s="96" t="n">
        <v>1.0604107E-006</v>
      </c>
      <c r="BZ945" s="96" t="n">
        <v>2.9013248E-006</v>
      </c>
      <c r="CA945" s="96" t="n">
        <v>1.6094753E-006</v>
      </c>
      <c r="CB945" s="96" t="n">
        <v>7.6313226E-007</v>
      </c>
      <c r="CC945" s="96" t="n">
        <v>5.0804137E-006</v>
      </c>
      <c r="CD945" s="96" t="n">
        <v>0</v>
      </c>
      <c r="CE945" s="96" t="n">
        <v>0</v>
      </c>
      <c r="CF945" s="96" t="n">
        <v>0</v>
      </c>
      <c r="CG945" s="96" t="n">
        <v>4.3464612E-006</v>
      </c>
      <c r="CH945" s="96" t="n">
        <v>0.00013565831</v>
      </c>
      <c r="CI945" s="96" t="n">
        <v>0</v>
      </c>
      <c r="CJ945" s="96" t="n">
        <v>0</v>
      </c>
      <c r="CL945" s="155" t="n">
        <v>0</v>
      </c>
      <c r="CM945" s="155" t="n">
        <v>4.951</v>
      </c>
      <c r="CN945" s="156" t="n">
        <v>0.036618061</v>
      </c>
      <c r="CO945" s="155" t="n">
        <v>0.01029</v>
      </c>
      <c r="CP945" s="155" t="n">
        <v>1.8621761E-009</v>
      </c>
      <c r="CQ945" s="155" t="n">
        <v>2.2201844E-007</v>
      </c>
      <c r="CR945" s="155" t="n">
        <v>0.0016029332</v>
      </c>
      <c r="CS945" s="155" t="n">
        <v>0.08883965</v>
      </c>
      <c r="CT945" s="155" t="n">
        <v>7.4963961E-005</v>
      </c>
      <c r="CU945" s="155" t="n">
        <v>0.0003729186</v>
      </c>
      <c r="CW945" s="116"/>
      <c r="CX945" s="101" t="s">
        <v>1663</v>
      </c>
    </row>
    <row r="946" customFormat="false" ht="13.8" hidden="false" customHeight="false" outlineLevel="0" collapsed="false">
      <c r="A946" s="0" t="s">
        <v>1664</v>
      </c>
      <c r="B946" s="26" t="s">
        <v>1567</v>
      </c>
      <c r="C946" s="88" t="str">
        <f aca="false">MID(A946,1,12)</f>
        <v>A.130.07.108</v>
      </c>
      <c r="D946" s="2" t="s">
        <v>1651</v>
      </c>
      <c r="E946" s="90" t="s">
        <v>255</v>
      </c>
      <c r="F946" s="91" t="str">
        <f aca="false">MID(A946, 21,85)</f>
        <v>PB-1 (Polybutylene)</v>
      </c>
      <c r="G946" s="133" t="n">
        <f aca="false">H946+I946+J946+K946</f>
        <v>1.1938793114</v>
      </c>
      <c r="H946" s="149" t="n">
        <f aca="false">N946+O946+P946+Q946</f>
        <v>0.0185690843</v>
      </c>
      <c r="I946" s="149" t="n">
        <f aca="false">L946+M946+R946+V946+T946</f>
        <v>0.9308102271</v>
      </c>
      <c r="J946" s="150" t="n">
        <f aca="false">S946+U946+W946+X946</f>
        <v>0</v>
      </c>
      <c r="K946" s="149" t="n">
        <v>0.2445</v>
      </c>
      <c r="L946" s="130" t="n">
        <v>0.04329288</v>
      </c>
      <c r="M946" s="130" t="n">
        <v>0.0063492071</v>
      </c>
      <c r="N946" s="130" t="n">
        <v>0.003826836</v>
      </c>
      <c r="O946" s="157" t="n">
        <v>5.9348E-006</v>
      </c>
      <c r="P946" s="130" t="n">
        <v>0.00937595</v>
      </c>
      <c r="Q946" s="157" t="n">
        <v>0.0053603635</v>
      </c>
      <c r="R946" s="130" t="n">
        <v>0.10116814</v>
      </c>
      <c r="S946" s="130" t="n">
        <v>0</v>
      </c>
      <c r="T946" s="130" t="n">
        <v>0.78</v>
      </c>
      <c r="U946" s="130" t="n">
        <v>0</v>
      </c>
      <c r="V946" s="157" t="n">
        <v>0</v>
      </c>
      <c r="W946" s="130" t="n">
        <v>0</v>
      </c>
      <c r="X946" s="130" t="n">
        <v>0</v>
      </c>
      <c r="Z946" s="151" t="n">
        <f aca="false">K946/0.15</f>
        <v>1.63</v>
      </c>
      <c r="AB946" s="133" t="n">
        <f aca="false">K946</f>
        <v>0.2445</v>
      </c>
      <c r="AC946" s="133" t="n">
        <f aca="false">L946+M946+N946+O946+P946+Q946+R946</f>
        <v>0.1693793114</v>
      </c>
      <c r="AD946" s="133" t="n">
        <f aca="false">L946+M946+R946+W946</f>
        <v>0.1508102271</v>
      </c>
      <c r="AE946" s="133" t="n">
        <f aca="false">V946+L946+M946+R946+T946</f>
        <v>0.9308102271</v>
      </c>
      <c r="AF946" s="133" t="n">
        <f aca="false">S946+U946+X946</f>
        <v>0</v>
      </c>
      <c r="AH946" s="0" t="n">
        <v>82.255</v>
      </c>
      <c r="AI946" s="96" t="n">
        <v>81.429</v>
      </c>
      <c r="AJ946" s="96" t="n">
        <v>0</v>
      </c>
      <c r="AK946" s="96" t="n">
        <v>0</v>
      </c>
      <c r="AL946" s="96" t="n">
        <v>0.826</v>
      </c>
      <c r="AM946" s="96" t="n">
        <v>0</v>
      </c>
      <c r="AN946" s="96" t="n">
        <v>0</v>
      </c>
      <c r="AP946" s="95" t="n">
        <v>0.045945706</v>
      </c>
      <c r="AQ946" s="95" t="n">
        <v>0.038641326</v>
      </c>
      <c r="AR946" s="95" t="n">
        <v>0.0014903489</v>
      </c>
      <c r="AS946" s="95" t="n">
        <v>0.0058140306</v>
      </c>
      <c r="AT946" s="152" t="n">
        <f aca="false">AW946+AZ946+BA946+BB946+BC946+BK946+BL946+BP946</f>
        <v>2.3166262845E-006</v>
      </c>
      <c r="AU946" s="152" t="n">
        <f aca="false">AX946+AY946+BD946+BE946+BF946+BG946+BH946+BI946+BJ946+BM946+BQ946+BR946</f>
        <v>5.51164551155E-009</v>
      </c>
      <c r="AV946" s="153" t="n">
        <f aca="false">BN946+BO946</f>
        <v>0.81429</v>
      </c>
      <c r="AW946" s="154" t="n">
        <v>1.51264E-006</v>
      </c>
      <c r="AX946" s="154" t="n">
        <v>4.564E-009</v>
      </c>
      <c r="AY946" s="154" t="n">
        <v>1.24695E-013</v>
      </c>
      <c r="AZ946" s="154" t="n">
        <v>0</v>
      </c>
      <c r="BA946" s="154" t="n">
        <v>0</v>
      </c>
      <c r="BB946" s="154" t="n">
        <v>1.221E-010</v>
      </c>
      <c r="BC946" s="154" t="n">
        <v>7.8633309E-007</v>
      </c>
      <c r="BD946" s="154" t="n">
        <v>2.7898E-011</v>
      </c>
      <c r="BE946" s="154" t="n">
        <v>9.1584E-010</v>
      </c>
      <c r="BF946" s="154" t="n">
        <v>0</v>
      </c>
      <c r="BG946" s="154" t="n">
        <v>0</v>
      </c>
      <c r="BH946" s="154" t="n">
        <v>3.055845E-012</v>
      </c>
      <c r="BI946" s="154" t="n">
        <v>6.0808115E-013</v>
      </c>
      <c r="BJ946" s="154" t="n">
        <v>1.188904E-013</v>
      </c>
      <c r="BK946" s="154" t="n">
        <v>1.3811695E-009</v>
      </c>
      <c r="BL946" s="154" t="n">
        <v>1.6149925E-008</v>
      </c>
      <c r="BM946" s="154" t="n">
        <v>0</v>
      </c>
      <c r="BN946" s="154" t="n">
        <v>0</v>
      </c>
      <c r="BO946" s="154" t="n">
        <v>0.81429</v>
      </c>
      <c r="BP946" s="154" t="n">
        <v>0</v>
      </c>
      <c r="BQ946" s="154" t="n">
        <v>0</v>
      </c>
      <c r="BR946" s="154" t="n">
        <v>0</v>
      </c>
      <c r="BT946" s="96" t="n">
        <v>0.00018693736</v>
      </c>
      <c r="BU946" s="96" t="n">
        <v>6.3140777E-006</v>
      </c>
      <c r="BV946" s="96" t="n">
        <v>4.5448725E-005</v>
      </c>
      <c r="BW946" s="96" t="n">
        <v>1.1851929E-005</v>
      </c>
      <c r="BX946" s="96" t="n">
        <v>5.206435E-006</v>
      </c>
      <c r="BY946" s="96" t="n">
        <v>0</v>
      </c>
      <c r="BZ946" s="96" t="n">
        <v>0</v>
      </c>
      <c r="CA946" s="96" t="n">
        <v>0</v>
      </c>
      <c r="CB946" s="96" t="n">
        <v>1.2900179E-005</v>
      </c>
      <c r="CC946" s="96" t="n">
        <v>5.3930982E-006</v>
      </c>
      <c r="CD946" s="96" t="n">
        <v>0</v>
      </c>
      <c r="CE946" s="96" t="n">
        <v>0</v>
      </c>
      <c r="CF946" s="96" t="n">
        <v>0</v>
      </c>
      <c r="CG946" s="96" t="n">
        <v>1.1413872E-006</v>
      </c>
      <c r="CH946" s="96" t="n">
        <v>9.8681533E-005</v>
      </c>
      <c r="CI946" s="96" t="n">
        <v>0</v>
      </c>
      <c r="CJ946" s="96" t="n">
        <v>0</v>
      </c>
      <c r="CL946" s="155" t="n">
        <v>0</v>
      </c>
      <c r="CM946" s="155" t="n">
        <v>1.63</v>
      </c>
      <c r="CN946" s="156" t="n">
        <v>0.0033281611</v>
      </c>
      <c r="CO946" s="155" t="n">
        <v>0.00432</v>
      </c>
      <c r="CP946" s="155" t="n">
        <v>1.542941E-009</v>
      </c>
      <c r="CQ946" s="155" t="n">
        <v>1.845688E-007</v>
      </c>
      <c r="CR946" s="155" t="n">
        <v>0.00026414795</v>
      </c>
      <c r="CS946" s="155" t="n">
        <v>0.5065894</v>
      </c>
      <c r="CT946" s="155" t="n">
        <v>0</v>
      </c>
      <c r="CU946" s="155" t="n">
        <v>0</v>
      </c>
      <c r="CW946" s="116"/>
      <c r="CX946" s="101" t="s">
        <v>1665</v>
      </c>
    </row>
    <row r="947" customFormat="false" ht="13.8" hidden="false" customHeight="false" outlineLevel="0" collapsed="false">
      <c r="A947" s="0" t="s">
        <v>1666</v>
      </c>
      <c r="B947" s="26" t="s">
        <v>1567</v>
      </c>
      <c r="C947" s="88" t="str">
        <f aca="false">MID(A947,1,12)</f>
        <v>A.130.07.109</v>
      </c>
      <c r="D947" s="2" t="s">
        <v>1651</v>
      </c>
      <c r="E947" s="90" t="s">
        <v>255</v>
      </c>
      <c r="F947" s="91" t="str">
        <f aca="false">MID(A947, 21,85)</f>
        <v>PC (Polycarbonate)</v>
      </c>
      <c r="G947" s="133" t="n">
        <f aca="false">H947+I947+J947+K947</f>
        <v>1.44044203049784</v>
      </c>
      <c r="H947" s="149" t="n">
        <f aca="false">N947+O947+P947+Q947</f>
        <v>0.143552696</v>
      </c>
      <c r="I947" s="149" t="n">
        <f aca="false">L947+M947+R947+V947+T947</f>
        <v>0.786889334497844</v>
      </c>
      <c r="J947" s="150" t="n">
        <f aca="false">S947+U947+W947+X947</f>
        <v>0</v>
      </c>
      <c r="K947" s="149" t="n">
        <v>0.51</v>
      </c>
      <c r="L947" s="130" t="n">
        <v>0.05371524</v>
      </c>
      <c r="M947" s="130" t="n">
        <v>0.0038740925</v>
      </c>
      <c r="N947" s="130" t="n">
        <v>0.007550244</v>
      </c>
      <c r="O947" s="157" t="n">
        <v>0.0404609</v>
      </c>
      <c r="P947" s="130" t="n">
        <v>0.082883398</v>
      </c>
      <c r="Q947" s="130" t="n">
        <v>0.012658154</v>
      </c>
      <c r="R947" s="157" t="n">
        <v>1.9978437E-009</v>
      </c>
      <c r="S947" s="130" t="n">
        <v>0</v>
      </c>
      <c r="T947" s="130" t="n">
        <v>0.7293</v>
      </c>
      <c r="U947" s="130" t="n">
        <v>0</v>
      </c>
      <c r="V947" s="130" t="n">
        <v>0</v>
      </c>
      <c r="W947" s="130" t="n">
        <v>0</v>
      </c>
      <c r="X947" s="130" t="n">
        <v>0</v>
      </c>
      <c r="Z947" s="151" t="n">
        <f aca="false">K947/0.15</f>
        <v>3.4</v>
      </c>
      <c r="AB947" s="133" t="n">
        <f aca="false">K947</f>
        <v>0.51</v>
      </c>
      <c r="AC947" s="133" t="n">
        <f aca="false">L947+M947+N947+O947+P947+Q947+R947</f>
        <v>0.201142030497844</v>
      </c>
      <c r="AD947" s="133" t="n">
        <f aca="false">L947+M947+R947+W947</f>
        <v>0.0575893344978437</v>
      </c>
      <c r="AE947" s="133" t="n">
        <f aca="false">V947+L947+M947+R947+T947</f>
        <v>0.786889334497844</v>
      </c>
      <c r="AF947" s="133" t="n">
        <f aca="false">S947+U947+X947</f>
        <v>0</v>
      </c>
      <c r="AH947" s="0" t="n">
        <v>110.4868</v>
      </c>
      <c r="AI947" s="96" t="n">
        <v>104.28</v>
      </c>
      <c r="AJ947" s="96" t="n">
        <v>0</v>
      </c>
      <c r="AK947" s="96" t="n">
        <v>0</v>
      </c>
      <c r="AL947" s="96" t="n">
        <v>6.2068</v>
      </c>
      <c r="AM947" s="96" t="n">
        <v>0</v>
      </c>
      <c r="AN947" s="96" t="n">
        <v>0</v>
      </c>
      <c r="AP947" s="95" t="n">
        <v>0.090041448</v>
      </c>
      <c r="AQ947" s="95" t="n">
        <v>0.079697456</v>
      </c>
      <c r="AR947" s="95" t="n">
        <v>0.0028983996</v>
      </c>
      <c r="AS947" s="95" t="n">
        <v>0.007445592</v>
      </c>
      <c r="AT947" s="152" t="n">
        <f aca="false">AW947+AZ947+BA947+BB947+BC947+BK947+BL947+BP947</f>
        <v>4.7780249433E-006</v>
      </c>
      <c r="AU947" s="152" t="n">
        <f aca="false">AX947+AY947+BD947+BE947+BF947+BG947+BH947+BI947+BJ947+BM947+BQ947+BR947</f>
        <v>1.071893327327E-008</v>
      </c>
      <c r="AV947" s="153" t="n">
        <f aca="false">BN947+BO947</f>
        <v>1.0428</v>
      </c>
      <c r="AW947" s="154" t="n">
        <v>3.1552E-006</v>
      </c>
      <c r="AX947" s="154" t="n">
        <v>9.52E-009</v>
      </c>
      <c r="AY947" s="154" t="n">
        <v>2.601E-013</v>
      </c>
      <c r="AZ947" s="154" t="n">
        <v>0</v>
      </c>
      <c r="BA947" s="154" t="n">
        <v>0</v>
      </c>
      <c r="BB947" s="154" t="n">
        <v>2.409E-010</v>
      </c>
      <c r="BC947" s="154" t="n">
        <v>1.610181E-006</v>
      </c>
      <c r="BD947" s="154" t="n">
        <v>5.5042E-011</v>
      </c>
      <c r="BE947" s="154" t="n">
        <v>1.13632E-009</v>
      </c>
      <c r="BF947" s="154" t="n">
        <v>0</v>
      </c>
      <c r="BG947" s="154" t="n">
        <v>0</v>
      </c>
      <c r="BH947" s="154" t="n">
        <v>7.2304138E-012</v>
      </c>
      <c r="BI947" s="154" t="n">
        <v>6.64211E-015</v>
      </c>
      <c r="BJ947" s="154" t="n">
        <v>7.411736E-014</v>
      </c>
      <c r="BK947" s="154" t="n">
        <v>9.8079983E-009</v>
      </c>
      <c r="BL947" s="154" t="n">
        <v>2.595045E-009</v>
      </c>
      <c r="BM947" s="154" t="n">
        <v>0</v>
      </c>
      <c r="BN947" s="154" t="n">
        <v>0</v>
      </c>
      <c r="BO947" s="154" t="n">
        <v>1.0428</v>
      </c>
      <c r="BP947" s="154" t="n">
        <v>0</v>
      </c>
      <c r="BQ947" s="154" t="n">
        <v>0</v>
      </c>
      <c r="BR947" s="154" t="n">
        <v>0</v>
      </c>
      <c r="BT947" s="96" t="n">
        <v>0.00039418432</v>
      </c>
      <c r="BU947" s="96" t="n">
        <v>7.8341334E-006</v>
      </c>
      <c r="BV947" s="96" t="n">
        <v>9.4801022E-005</v>
      </c>
      <c r="BW947" s="96" t="n">
        <v>5.6859369E-009</v>
      </c>
      <c r="BX947" s="96" t="n">
        <v>4.2668994E-005</v>
      </c>
      <c r="BY947" s="96" t="n">
        <v>0</v>
      </c>
      <c r="BZ947" s="96" t="n">
        <v>0</v>
      </c>
      <c r="CA947" s="96" t="n">
        <v>0</v>
      </c>
      <c r="CB947" s="96" t="n">
        <v>0.00011183501</v>
      </c>
      <c r="CC947" s="96" t="n">
        <v>8.3759744E-006</v>
      </c>
      <c r="CD947" s="96" t="n">
        <v>0</v>
      </c>
      <c r="CE947" s="96" t="n">
        <v>0</v>
      </c>
      <c r="CF947" s="96" t="n">
        <v>0</v>
      </c>
      <c r="CG947" s="96" t="n">
        <v>1.9518085E-006</v>
      </c>
      <c r="CH947" s="96" t="n">
        <v>0.0001267117</v>
      </c>
      <c r="CI947" s="96" t="n">
        <v>0</v>
      </c>
      <c r="CJ947" s="96" t="n">
        <v>0</v>
      </c>
      <c r="CK947" s="161"/>
      <c r="CL947" s="155" t="n">
        <v>0</v>
      </c>
      <c r="CM947" s="155" t="n">
        <v>3.4</v>
      </c>
      <c r="CN947" s="156" t="n">
        <v>0.0065663719</v>
      </c>
      <c r="CO947" s="155" t="n">
        <v>0.00536</v>
      </c>
      <c r="CP947" s="155" t="n">
        <v>4.013948E-009</v>
      </c>
      <c r="CQ947" s="155" t="n">
        <v>3.835155E-007</v>
      </c>
      <c r="CR947" s="155" t="n">
        <v>0.0013365555</v>
      </c>
      <c r="CS947" s="155" t="n">
        <v>0.00796816</v>
      </c>
      <c r="CT947" s="155" t="n">
        <v>0</v>
      </c>
      <c r="CU947" s="155" t="n">
        <v>0</v>
      </c>
      <c r="CW947" s="116"/>
      <c r="CX947" s="101" t="s">
        <v>1667</v>
      </c>
    </row>
    <row r="948" customFormat="false" ht="13.8" hidden="false" customHeight="false" outlineLevel="0" collapsed="false">
      <c r="A948" s="0" t="s">
        <v>1668</v>
      </c>
      <c r="B948" s="26" t="s">
        <v>1567</v>
      </c>
      <c r="C948" s="88" t="str">
        <f aca="false">MID(A948,1,12)</f>
        <v>A.130.07.110</v>
      </c>
      <c r="D948" s="2" t="s">
        <v>1651</v>
      </c>
      <c r="E948" s="90" t="s">
        <v>255</v>
      </c>
      <c r="F948" s="91" t="str">
        <f aca="false">MID(A948, 21,85)</f>
        <v>PC 30% glass fibre</v>
      </c>
      <c r="G948" s="133" t="n">
        <f aca="false">H948+I948+J948+K948</f>
        <v>1.1217243517777</v>
      </c>
      <c r="H948" s="149" t="n">
        <f aca="false">N948+O948+P948+Q948</f>
        <v>0.1120549279</v>
      </c>
      <c r="I948" s="149" t="n">
        <f aca="false">L948+M948+R948+V948+T948</f>
        <v>0.5820194238777</v>
      </c>
      <c r="J948" s="150" t="n">
        <f aca="false">S948+U948+W948+X948</f>
        <v>0</v>
      </c>
      <c r="K948" s="149" t="n">
        <v>0.42765</v>
      </c>
      <c r="L948" s="130" t="n">
        <v>0.052977168</v>
      </c>
      <c r="M948" s="157" t="n">
        <v>0.018531277</v>
      </c>
      <c r="N948" s="130" t="n">
        <v>0.016301171</v>
      </c>
      <c r="O948" s="130" t="n">
        <v>0.02832263</v>
      </c>
      <c r="P948" s="130" t="n">
        <v>0.058570379</v>
      </c>
      <c r="Q948" s="130" t="n">
        <v>0.0088607479</v>
      </c>
      <c r="R948" s="157" t="n">
        <v>9.788777E-007</v>
      </c>
      <c r="S948" s="130" t="n">
        <v>0</v>
      </c>
      <c r="T948" s="130" t="n">
        <v>0.51051</v>
      </c>
      <c r="U948" s="130" t="n">
        <v>0</v>
      </c>
      <c r="V948" s="130" t="n">
        <v>0</v>
      </c>
      <c r="W948" s="130" t="n">
        <v>0</v>
      </c>
      <c r="X948" s="130" t="n">
        <v>0</v>
      </c>
      <c r="Z948" s="151" t="n">
        <f aca="false">K948/0.15</f>
        <v>2.851</v>
      </c>
      <c r="AB948" s="133" t="n">
        <f aca="false">K948</f>
        <v>0.42765</v>
      </c>
      <c r="AC948" s="133" t="n">
        <f aca="false">L948+M948+N948+O948+P948+Q948+R948</f>
        <v>0.1835643517777</v>
      </c>
      <c r="AD948" s="133" t="n">
        <f aca="false">L948+M948+R948+W948</f>
        <v>0.0715094238777</v>
      </c>
      <c r="AE948" s="133" t="n">
        <f aca="false">V948+L948+M948+R948+T948</f>
        <v>0.5820194238777</v>
      </c>
      <c r="AF948" s="133" t="n">
        <f aca="false">S948+U948+X948</f>
        <v>0</v>
      </c>
      <c r="AH948" s="0" t="n">
        <v>87.29746</v>
      </c>
      <c r="AI948" s="96" t="n">
        <v>82.9527</v>
      </c>
      <c r="AJ948" s="96" t="n">
        <v>0</v>
      </c>
      <c r="AK948" s="96" t="n">
        <v>0</v>
      </c>
      <c r="AL948" s="96" t="n">
        <v>4.34476</v>
      </c>
      <c r="AM948" s="96" t="n">
        <v>0</v>
      </c>
      <c r="AN948" s="96" t="n">
        <v>0</v>
      </c>
      <c r="AP948" s="95" t="n">
        <v>0.07347113</v>
      </c>
      <c r="AQ948" s="95" t="n">
        <v>0.06518383</v>
      </c>
      <c r="AR948" s="95" t="n">
        <v>0.0025156261</v>
      </c>
      <c r="AS948" s="95" t="n">
        <v>0.0057716747</v>
      </c>
      <c r="AT948" s="152" t="n">
        <f aca="false">AW948+AZ948+BA948+BB948+BC948+BK948+BL948+BP948</f>
        <v>3.9079034603E-006</v>
      </c>
      <c r="AU948" s="152" t="n">
        <f aca="false">AX948+AY948+BD948+BE948+BF948+BG948+BH948+BI948+BJ948+BM948+BQ948+BR948</f>
        <v>9.303350822829E-009</v>
      </c>
      <c r="AV948" s="153" t="n">
        <f aca="false">BN948+BO948</f>
        <v>0.8083578</v>
      </c>
      <c r="AW948" s="154" t="n">
        <v>2.645728E-006</v>
      </c>
      <c r="AX948" s="154" t="n">
        <v>7.9828E-009</v>
      </c>
      <c r="AY948" s="154" t="n">
        <v>2.181015E-013</v>
      </c>
      <c r="AZ948" s="154" t="n">
        <v>0</v>
      </c>
      <c r="BA948" s="154" t="n">
        <v>0</v>
      </c>
      <c r="BB948" s="154" t="n">
        <v>1.80663E-009</v>
      </c>
      <c r="BC948" s="154" t="n">
        <v>1.2516867E-006</v>
      </c>
      <c r="BD948" s="154" t="n">
        <v>2.707294E-010</v>
      </c>
      <c r="BE948" s="154" t="n">
        <v>9.32764E-010</v>
      </c>
      <c r="BF948" s="154" t="n">
        <v>1.117215E-010</v>
      </c>
      <c r="BG948" s="154" t="n">
        <v>0</v>
      </c>
      <c r="BH948" s="154" t="n">
        <v>5.0612897E-012</v>
      </c>
      <c r="BI948" s="154" t="n">
        <v>4.649477E-015</v>
      </c>
      <c r="BJ948" s="154" t="n">
        <v>5.1882152E-014</v>
      </c>
      <c r="BK948" s="154" t="n">
        <v>6.8655988E-009</v>
      </c>
      <c r="BL948" s="154" t="n">
        <v>1.8165315E-009</v>
      </c>
      <c r="BM948" s="154" t="n">
        <v>0</v>
      </c>
      <c r="BN948" s="154" t="n">
        <v>0</v>
      </c>
      <c r="BO948" s="154" t="n">
        <v>0.8083578</v>
      </c>
      <c r="BP948" s="154" t="n">
        <v>0</v>
      </c>
      <c r="BQ948" s="154" t="n">
        <v>0</v>
      </c>
      <c r="BR948" s="154" t="n">
        <v>0</v>
      </c>
      <c r="BT948" s="96" t="n">
        <v>0.00031013929</v>
      </c>
      <c r="BU948" s="96" t="n">
        <v>6.9700313E-006</v>
      </c>
      <c r="BV948" s="96" t="n">
        <v>7.9493445E-005</v>
      </c>
      <c r="BW948" s="96" t="n">
        <v>4.0946546E-009</v>
      </c>
      <c r="BX948" s="96" t="n">
        <v>3.0301723E-005</v>
      </c>
      <c r="BY948" s="96" t="n">
        <v>1.0604107E-006</v>
      </c>
      <c r="BZ948" s="96" t="n">
        <v>2.9013248E-006</v>
      </c>
      <c r="CA948" s="96" t="n">
        <v>1.6094753E-006</v>
      </c>
      <c r="CB948" s="96" t="n">
        <v>7.8284508E-005</v>
      </c>
      <c r="CC948" s="96" t="n">
        <v>5.8632085E-006</v>
      </c>
      <c r="CD948" s="96" t="n">
        <v>0</v>
      </c>
      <c r="CE948" s="96" t="n">
        <v>0</v>
      </c>
      <c r="CF948" s="96" t="n">
        <v>0</v>
      </c>
      <c r="CG948" s="96" t="n">
        <v>3.4720342E-006</v>
      </c>
      <c r="CH948" s="96" t="n">
        <v>0.00010017903</v>
      </c>
      <c r="CI948" s="96" t="n">
        <v>0</v>
      </c>
      <c r="CJ948" s="96" t="n">
        <v>0</v>
      </c>
      <c r="CL948" s="155" t="n">
        <v>0</v>
      </c>
      <c r="CM948" s="155" t="n">
        <v>2.851</v>
      </c>
      <c r="CN948" s="156" t="n">
        <v>0.034918</v>
      </c>
      <c r="CO948" s="155" t="n">
        <v>0.005012</v>
      </c>
      <c r="CP948" s="155" t="n">
        <v>2.8097636E-009</v>
      </c>
      <c r="CQ948" s="155" t="n">
        <v>2.6846085E-007</v>
      </c>
      <c r="CR948" s="155" t="n">
        <v>0.00094858884</v>
      </c>
      <c r="CS948" s="155" t="n">
        <v>0.005577712</v>
      </c>
      <c r="CT948" s="155" t="n">
        <v>7.4963961E-005</v>
      </c>
      <c r="CU948" s="155" t="n">
        <v>0.0003729186</v>
      </c>
      <c r="CW948" s="116"/>
      <c r="CX948" s="101" t="s">
        <v>1667</v>
      </c>
    </row>
    <row r="949" customFormat="false" ht="13.8" hidden="false" customHeight="false" outlineLevel="0" collapsed="false">
      <c r="A949" s="0" t="s">
        <v>1669</v>
      </c>
      <c r="B949" s="26" t="s">
        <v>1567</v>
      </c>
      <c r="C949" s="88" t="str">
        <f aca="false">MID(A949,1,12)</f>
        <v>A.130.07.111</v>
      </c>
      <c r="D949" s="2" t="s">
        <v>1651</v>
      </c>
      <c r="E949" s="90" t="s">
        <v>255</v>
      </c>
      <c r="F949" s="91" t="str">
        <f aca="false">MID(A949, 21,85)</f>
        <v>PE (HDPE  High density Polyethylene)</v>
      </c>
      <c r="G949" s="133" t="n">
        <f aca="false">H949+I949+J949+K949</f>
        <v>1.1305463954</v>
      </c>
      <c r="H949" s="149" t="n">
        <f aca="false">N949+O949+P949+Q949</f>
        <v>0.0193458706</v>
      </c>
      <c r="I949" s="149" t="n">
        <f aca="false">L949+M949+R949+V949+T949</f>
        <v>0.8412005248</v>
      </c>
      <c r="J949" s="150" t="n">
        <f aca="false">S949+U949+W949+X949</f>
        <v>0</v>
      </c>
      <c r="K949" s="149" t="n">
        <v>0.27</v>
      </c>
      <c r="L949" s="130" t="n">
        <v>0.04289202</v>
      </c>
      <c r="M949" s="130" t="n">
        <v>0.0064568208</v>
      </c>
      <c r="N949" s="130" t="n">
        <v>0.006515964</v>
      </c>
      <c r="O949" s="157" t="n">
        <v>0.00628367</v>
      </c>
      <c r="P949" s="130" t="n">
        <v>0.004875494</v>
      </c>
      <c r="Q949" s="130" t="n">
        <v>0.0016707426</v>
      </c>
      <c r="R949" s="157" t="n">
        <v>0.011851684</v>
      </c>
      <c r="S949" s="130" t="n">
        <v>0</v>
      </c>
      <c r="T949" s="130" t="n">
        <v>0.78</v>
      </c>
      <c r="U949" s="130" t="n">
        <v>0</v>
      </c>
      <c r="V949" s="157" t="n">
        <v>0</v>
      </c>
      <c r="W949" s="130" t="n">
        <v>0</v>
      </c>
      <c r="X949" s="130" t="n">
        <v>0</v>
      </c>
      <c r="Z949" s="151" t="n">
        <f aca="false">K949/0.15</f>
        <v>1.8</v>
      </c>
      <c r="AB949" s="133" t="n">
        <f aca="false">K949</f>
        <v>0.27</v>
      </c>
      <c r="AC949" s="133" t="n">
        <f aca="false">L949+M949+N949+O949+P949+Q949+R949</f>
        <v>0.0805463954</v>
      </c>
      <c r="AD949" s="133" t="n">
        <f aca="false">L949+M949+R949+W949</f>
        <v>0.0612005248</v>
      </c>
      <c r="AE949" s="133" t="n">
        <f aca="false">V949+L949+M949+R949+T949</f>
        <v>0.8412005248</v>
      </c>
      <c r="AF949" s="133" t="n">
        <f aca="false">S949+U949+X949</f>
        <v>0</v>
      </c>
      <c r="AH949" s="0" t="n">
        <v>84.687</v>
      </c>
      <c r="AI949" s="96" t="n">
        <v>83.743</v>
      </c>
      <c r="AJ949" s="96" t="n">
        <v>0</v>
      </c>
      <c r="AK949" s="96" t="n">
        <v>0</v>
      </c>
      <c r="AL949" s="96" t="n">
        <v>0.944</v>
      </c>
      <c r="AM949" s="96" t="n">
        <v>0</v>
      </c>
      <c r="AN949" s="96" t="n">
        <v>0</v>
      </c>
      <c r="AP949" s="95" t="n">
        <v>0.050148767</v>
      </c>
      <c r="AQ949" s="95" t="n">
        <v>0.042548188</v>
      </c>
      <c r="AR949" s="95" t="n">
        <v>0.0016213297</v>
      </c>
      <c r="AS949" s="95" t="n">
        <v>0.0059792502</v>
      </c>
      <c r="AT949" s="152" t="n">
        <f aca="false">AW949+AZ949+BA949+BB949+BC949+BK949+BL949+BP949</f>
        <v>2.55085057422E-006</v>
      </c>
      <c r="AU949" s="152" t="n">
        <f aca="false">AX949+AY949+BD949+BE949+BF949+BG949+BH949+BI949+BJ949+BM949+BQ949+BR949</f>
        <v>5.996041857058E-009</v>
      </c>
      <c r="AV949" s="153" t="n">
        <f aca="false">BN949+BO949</f>
        <v>0.83743</v>
      </c>
      <c r="AW949" s="154" t="n">
        <v>1.6704E-006</v>
      </c>
      <c r="AX949" s="154" t="n">
        <v>5.04E-009</v>
      </c>
      <c r="AY949" s="154" t="n">
        <v>1.377E-013</v>
      </c>
      <c r="AZ949" s="154" t="n">
        <v>0</v>
      </c>
      <c r="BA949" s="154" t="n">
        <v>0</v>
      </c>
      <c r="BB949" s="154" t="n">
        <v>2.079E-010</v>
      </c>
      <c r="BC949" s="154" t="n">
        <v>8.775243E-007</v>
      </c>
      <c r="BD949" s="154" t="n">
        <v>4.7502E-011</v>
      </c>
      <c r="BE949" s="154" t="n">
        <v>9.0736E-010</v>
      </c>
      <c r="BF949" s="154" t="n">
        <v>0</v>
      </c>
      <c r="BG949" s="154" t="n">
        <v>0</v>
      </c>
      <c r="BH949" s="154" t="n">
        <v>9.528754E-013</v>
      </c>
      <c r="BI949" s="154" t="n">
        <v>7.1550234E-014</v>
      </c>
      <c r="BJ949" s="154" t="n">
        <v>1.7731424E-014</v>
      </c>
      <c r="BK949" s="154" t="n">
        <v>6.1267122E-010</v>
      </c>
      <c r="BL949" s="154" t="n">
        <v>2.105703E-009</v>
      </c>
      <c r="BM949" s="154" t="n">
        <v>0</v>
      </c>
      <c r="BN949" s="154" t="n">
        <v>0</v>
      </c>
      <c r="BO949" s="154" t="n">
        <v>0.83743</v>
      </c>
      <c r="BP949" s="154" t="n">
        <v>0</v>
      </c>
      <c r="BQ949" s="154" t="n">
        <v>0</v>
      </c>
      <c r="BR949" s="154" t="n">
        <v>0</v>
      </c>
      <c r="BT949" s="96" t="n">
        <v>0.00017971154</v>
      </c>
      <c r="BU949" s="96" t="n">
        <v>6.255614E-006</v>
      </c>
      <c r="BV949" s="96" t="n">
        <v>5.0188776E-005</v>
      </c>
      <c r="BW949" s="96" t="n">
        <v>1.3887848E-006</v>
      </c>
      <c r="BX949" s="96" t="n">
        <v>1.0777353E-005</v>
      </c>
      <c r="BY949" s="96" t="n">
        <v>0</v>
      </c>
      <c r="BZ949" s="96" t="n">
        <v>0</v>
      </c>
      <c r="CA949" s="96" t="n">
        <v>0</v>
      </c>
      <c r="CB949" s="96" t="n">
        <v>6.6302174E-006</v>
      </c>
      <c r="CC949" s="96" t="n">
        <v>1.3218094E-006</v>
      </c>
      <c r="CD949" s="96" t="n">
        <v>0</v>
      </c>
      <c r="CE949" s="96" t="n">
        <v>0</v>
      </c>
      <c r="CF949" s="96" t="n">
        <v>0</v>
      </c>
      <c r="CG949" s="96" t="n">
        <v>1.6516336E-006</v>
      </c>
      <c r="CH949" s="96" t="n">
        <v>0.00010149735</v>
      </c>
      <c r="CI949" s="96" t="n">
        <v>0</v>
      </c>
      <c r="CJ949" s="96" t="n">
        <v>0</v>
      </c>
      <c r="CL949" s="155" t="n">
        <v>0</v>
      </c>
      <c r="CM949" s="155" t="n">
        <v>1.8</v>
      </c>
      <c r="CN949" s="156" t="n">
        <v>0.0056668689</v>
      </c>
      <c r="CO949" s="155" t="n">
        <v>0.00428</v>
      </c>
      <c r="CP949" s="155" t="n">
        <v>4.830144E-010</v>
      </c>
      <c r="CQ949" s="155" t="n">
        <v>5.321386E-008</v>
      </c>
      <c r="CR949" s="155" t="n">
        <v>0.00041825551</v>
      </c>
      <c r="CS949" s="155" t="n">
        <v>0.059915464</v>
      </c>
      <c r="CT949" s="155" t="n">
        <v>0</v>
      </c>
      <c r="CU949" s="155" t="n">
        <v>0</v>
      </c>
      <c r="CW949" s="116"/>
      <c r="CX949" s="101" t="s">
        <v>1670</v>
      </c>
    </row>
    <row r="950" customFormat="false" ht="13.8" hidden="false" customHeight="false" outlineLevel="0" collapsed="false">
      <c r="A950" s="0" t="s">
        <v>1671</v>
      </c>
      <c r="B950" s="26" t="s">
        <v>1567</v>
      </c>
      <c r="C950" s="88" t="str">
        <f aca="false">MID(A950,1,12)</f>
        <v>A.130.07.112</v>
      </c>
      <c r="D950" s="2" t="s">
        <v>1651</v>
      </c>
      <c r="E950" s="90" t="s">
        <v>255</v>
      </c>
      <c r="F950" s="91" t="str">
        <f aca="false">MID(A950, 21,85)</f>
        <v>PE (LDPE  Low density Polyethylene)</v>
      </c>
      <c r="G950" s="133" t="n">
        <f aca="false">H950+I950+J950+K950</f>
        <v>1.2242716617</v>
      </c>
      <c r="H950" s="149" t="n">
        <f aca="false">N950+O950+P950+Q950</f>
        <v>0.0486356398</v>
      </c>
      <c r="I950" s="149" t="n">
        <f aca="false">L950+M950+R950+V950+T950</f>
        <v>0.8951360219</v>
      </c>
      <c r="J950" s="150" t="n">
        <f aca="false">S950+U950+W950+X950</f>
        <v>0</v>
      </c>
      <c r="K950" s="149" t="n">
        <v>0.2805</v>
      </c>
      <c r="L950" s="130" t="n">
        <v>0.04369374</v>
      </c>
      <c r="M950" s="130" t="n">
        <v>0.0067258549</v>
      </c>
      <c r="N950" s="130" t="n">
        <v>0.01344564</v>
      </c>
      <c r="O950" s="130" t="n">
        <v>0.0206515</v>
      </c>
      <c r="P950" s="130" t="n">
        <v>0.0092634386</v>
      </c>
      <c r="Q950" s="130" t="n">
        <v>0.0052750612</v>
      </c>
      <c r="R950" s="130" t="n">
        <v>0.064716427</v>
      </c>
      <c r="S950" s="130" t="n">
        <v>0</v>
      </c>
      <c r="T950" s="130" t="n">
        <v>0.78</v>
      </c>
      <c r="U950" s="157" t="n">
        <v>0</v>
      </c>
      <c r="V950" s="157" t="n">
        <v>0</v>
      </c>
      <c r="W950" s="130" t="n">
        <v>0</v>
      </c>
      <c r="X950" s="130" t="n">
        <v>0</v>
      </c>
      <c r="Z950" s="151" t="n">
        <f aca="false">K950/0.15</f>
        <v>1.87</v>
      </c>
      <c r="AB950" s="133" t="n">
        <f aca="false">K950</f>
        <v>0.2805</v>
      </c>
      <c r="AC950" s="133" t="n">
        <f aca="false">L950+M950+N950+O950+P950+Q950+R950</f>
        <v>0.1637716617</v>
      </c>
      <c r="AD950" s="133" t="n">
        <f aca="false">L950+M950+R950+W950</f>
        <v>0.1151360219</v>
      </c>
      <c r="AE950" s="133" t="n">
        <f aca="false">V950+L950+M950+R950+T950</f>
        <v>0.8951360219</v>
      </c>
      <c r="AF950" s="133" t="n">
        <f aca="false">S950+U950+X950</f>
        <v>0</v>
      </c>
      <c r="AH950" s="0" t="n">
        <v>87.705</v>
      </c>
      <c r="AI950" s="96" t="n">
        <v>86.053</v>
      </c>
      <c r="AJ950" s="96" t="n">
        <v>0</v>
      </c>
      <c r="AK950" s="96" t="n">
        <v>0</v>
      </c>
      <c r="AL950" s="96" t="n">
        <v>1.652</v>
      </c>
      <c r="AM950" s="96" t="n">
        <v>0</v>
      </c>
      <c r="AN950" s="96" t="n">
        <v>0</v>
      </c>
      <c r="AP950" s="95" t="n">
        <v>0.055629532</v>
      </c>
      <c r="AQ950" s="95" t="n">
        <v>0.047792114</v>
      </c>
      <c r="AR950" s="95" t="n">
        <v>0.0016932339</v>
      </c>
      <c r="AS950" s="95" t="n">
        <v>0.0061441842</v>
      </c>
      <c r="AT950" s="152" t="n">
        <f aca="false">AW950+AZ950+BA950+BB950+BC950+BK950+BL950+BP950</f>
        <v>2.8652346734E-006</v>
      </c>
      <c r="AU950" s="152" t="n">
        <f aca="false">AX950+AY950+BD950+BE950+BF950+BG950+BH950+BI950+BJ950+BM950+BQ950+BR950</f>
        <v>6.26195968948E-009</v>
      </c>
      <c r="AV950" s="153" t="n">
        <f aca="false">BN950+BO950</f>
        <v>0.86053</v>
      </c>
      <c r="AW950" s="154" t="n">
        <v>1.73536E-006</v>
      </c>
      <c r="AX950" s="154" t="n">
        <v>5.236E-009</v>
      </c>
      <c r="AY950" s="154" t="n">
        <v>1.43055E-013</v>
      </c>
      <c r="AZ950" s="154" t="n">
        <v>0</v>
      </c>
      <c r="BA950" s="154" t="n">
        <v>0</v>
      </c>
      <c r="BB950" s="154" t="n">
        <v>4.29E-010</v>
      </c>
      <c r="BC950" s="154" t="n">
        <v>1.117455E-006</v>
      </c>
      <c r="BD950" s="154" t="n">
        <v>9.802E-011</v>
      </c>
      <c r="BE950" s="154" t="n">
        <v>9.2432E-010</v>
      </c>
      <c r="BF950" s="154" t="n">
        <v>0</v>
      </c>
      <c r="BG950" s="154" t="n">
        <v>0</v>
      </c>
      <c r="BH950" s="154" t="n">
        <v>3.0071487E-012</v>
      </c>
      <c r="BI950" s="154" t="n">
        <v>3.892804E-013</v>
      </c>
      <c r="BJ950" s="154" t="n">
        <v>8.020538E-014</v>
      </c>
      <c r="BK950" s="154" t="n">
        <v>1.2812634E-009</v>
      </c>
      <c r="BL950" s="154" t="n">
        <v>1.070941E-008</v>
      </c>
      <c r="BM950" s="154" t="n">
        <v>0</v>
      </c>
      <c r="BN950" s="154" t="n">
        <v>0</v>
      </c>
      <c r="BO950" s="154" t="n">
        <v>0.86053</v>
      </c>
      <c r="BP950" s="154" t="n">
        <v>0</v>
      </c>
      <c r="BQ950" s="154" t="n">
        <v>0</v>
      </c>
      <c r="BR950" s="154" t="n">
        <v>0</v>
      </c>
      <c r="BT950" s="96" t="n">
        <v>0.00021452137</v>
      </c>
      <c r="BU950" s="96" t="n">
        <v>6.3725414E-006</v>
      </c>
      <c r="BV950" s="96" t="n">
        <v>5.2140562E-005</v>
      </c>
      <c r="BW950" s="96" t="n">
        <v>7.5820697E-006</v>
      </c>
      <c r="BX950" s="96" t="n">
        <v>2.3734029E-005</v>
      </c>
      <c r="BY950" s="96" t="n">
        <v>0</v>
      </c>
      <c r="BZ950" s="96" t="n">
        <v>0</v>
      </c>
      <c r="CA950" s="96" t="n">
        <v>0</v>
      </c>
      <c r="CB950" s="96" t="n">
        <v>1.2723655E-005</v>
      </c>
      <c r="CC950" s="96" t="n">
        <v>4.6714828E-006</v>
      </c>
      <c r="CD950" s="96" t="n">
        <v>0</v>
      </c>
      <c r="CE950" s="96" t="n">
        <v>0</v>
      </c>
      <c r="CF950" s="96" t="n">
        <v>0</v>
      </c>
      <c r="CG950" s="96" t="n">
        <v>2.9838689E-006</v>
      </c>
      <c r="CH950" s="96" t="n">
        <v>0.00010431316</v>
      </c>
      <c r="CI950" s="96" t="n">
        <v>0</v>
      </c>
      <c r="CJ950" s="96" t="n">
        <v>0</v>
      </c>
      <c r="CL950" s="155" t="n">
        <v>0</v>
      </c>
      <c r="CM950" s="155" t="n">
        <v>1.87</v>
      </c>
      <c r="CN950" s="156" t="n">
        <v>0.011693539</v>
      </c>
      <c r="CO950" s="155" t="n">
        <v>0.00436</v>
      </c>
      <c r="CP950" s="155" t="n">
        <v>1.490275E-009</v>
      </c>
      <c r="CQ950" s="155" t="n">
        <v>1.739954E-007</v>
      </c>
      <c r="CR950" s="155" t="n">
        <v>0.0007814444</v>
      </c>
      <c r="CS950" s="155" t="n">
        <v>0.32497137</v>
      </c>
      <c r="CT950" s="155" t="n">
        <v>0</v>
      </c>
      <c r="CU950" s="155" t="n">
        <v>0</v>
      </c>
      <c r="CW950" s="116"/>
      <c r="CX950" s="101" t="s">
        <v>1672</v>
      </c>
    </row>
    <row r="951" customFormat="false" ht="13.8" hidden="false" customHeight="false" outlineLevel="0" collapsed="false">
      <c r="A951" s="0" t="s">
        <v>1673</v>
      </c>
      <c r="B951" s="26" t="s">
        <v>1567</v>
      </c>
      <c r="C951" s="88" t="str">
        <f aca="false">MID(A951,1,12)</f>
        <v>A.130.07.113</v>
      </c>
      <c r="D951" s="2" t="s">
        <v>1651</v>
      </c>
      <c r="E951" s="90" t="s">
        <v>255</v>
      </c>
      <c r="F951" s="91" t="str">
        <f aca="false">MID(A951, 21,85)</f>
        <v>PE (LLDPE  Linear low density Polyethylene)</v>
      </c>
      <c r="G951" s="133" t="n">
        <f aca="false">H951+I951+J951+K951</f>
        <v>1.186145735672</v>
      </c>
      <c r="H951" s="149" t="n">
        <f aca="false">N951+O951+P951+Q951</f>
        <v>0.024518003072</v>
      </c>
      <c r="I951" s="149" t="n">
        <f aca="false">L951+M951+R951+V951+T951</f>
        <v>0.8931277326</v>
      </c>
      <c r="J951" s="150" t="n">
        <f aca="false">S951+U951+W951+X951</f>
        <v>0</v>
      </c>
      <c r="K951" s="149" t="n">
        <v>0.2685</v>
      </c>
      <c r="L951" s="130" t="n">
        <v>0.043393095</v>
      </c>
      <c r="M951" s="130" t="n">
        <v>0.0061877866</v>
      </c>
      <c r="N951" s="130" t="n">
        <v>0.004861116</v>
      </c>
      <c r="O951" s="130" t="n">
        <v>0.0189673</v>
      </c>
      <c r="P951" s="157" t="n">
        <v>4.4629522E-005</v>
      </c>
      <c r="Q951" s="130" t="n">
        <v>0.00064495755</v>
      </c>
      <c r="R951" s="130" t="n">
        <v>0.063546851</v>
      </c>
      <c r="S951" s="130" t="n">
        <v>0</v>
      </c>
      <c r="T951" s="130" t="n">
        <v>0.78</v>
      </c>
      <c r="U951" s="130" t="n">
        <v>0</v>
      </c>
      <c r="V951" s="130" t="n">
        <v>0</v>
      </c>
      <c r="W951" s="130" t="n">
        <v>0</v>
      </c>
      <c r="X951" s="130" t="n">
        <v>0</v>
      </c>
      <c r="Z951" s="151" t="n">
        <f aca="false">K951/0.15</f>
        <v>1.79</v>
      </c>
      <c r="AB951" s="133" t="n">
        <f aca="false">K951</f>
        <v>0.2685</v>
      </c>
      <c r="AC951" s="133" t="n">
        <f aca="false">L951+M951+N951+O951+P951+Q951+R951</f>
        <v>0.137645735672</v>
      </c>
      <c r="AD951" s="133" t="n">
        <f aca="false">L951+M951+R951+W951</f>
        <v>0.1131277326</v>
      </c>
      <c r="AE951" s="133" t="n">
        <f aca="false">V951+L951+M951+R951+T951</f>
        <v>0.8931277326</v>
      </c>
      <c r="AF951" s="133" t="n">
        <f aca="false">S951+U951+X951</f>
        <v>0</v>
      </c>
      <c r="AH951" s="0" t="n">
        <v>83.755</v>
      </c>
      <c r="AI951" s="96" t="n">
        <v>82.693</v>
      </c>
      <c r="AJ951" s="96" t="n">
        <v>0</v>
      </c>
      <c r="AK951" s="96" t="n">
        <v>0</v>
      </c>
      <c r="AL951" s="96" t="n">
        <v>1.062</v>
      </c>
      <c r="AM951" s="96" t="n">
        <v>0</v>
      </c>
      <c r="AN951" s="96" t="n">
        <v>0</v>
      </c>
      <c r="AP951" s="95" t="n">
        <v>0.053497651</v>
      </c>
      <c r="AQ951" s="95" t="n">
        <v>0.04598007</v>
      </c>
      <c r="AR951" s="95" t="n">
        <v>0.0016133015</v>
      </c>
      <c r="AS951" s="95" t="n">
        <v>0.0059042802</v>
      </c>
      <c r="AT951" s="152" t="n">
        <f aca="false">AW951+AZ951+BA951+BB951+BC951+BK951+BL951+BP951</f>
        <v>2.7565988995E-006</v>
      </c>
      <c r="AU951" s="152" t="n">
        <f aca="false">AX951+AY951+BD951+BE951+BF951+BG951+BH951+BI951+BJ951+BM951+BQ951+BR951</f>
        <v>5.966351544587E-009</v>
      </c>
      <c r="AV951" s="153" t="n">
        <f aca="false">BN951+BO951</f>
        <v>0.82693</v>
      </c>
      <c r="AW951" s="154" t="n">
        <v>1.66112E-006</v>
      </c>
      <c r="AX951" s="154" t="n">
        <v>5.012E-009</v>
      </c>
      <c r="AY951" s="154" t="n">
        <v>1.36935E-013</v>
      </c>
      <c r="AZ951" s="154" t="n">
        <v>0</v>
      </c>
      <c r="BA951" s="154" t="n">
        <v>0</v>
      </c>
      <c r="BB951" s="154" t="n">
        <v>1.551E-010</v>
      </c>
      <c r="BC951" s="154" t="n">
        <v>1.085577E-006</v>
      </c>
      <c r="BD951" s="154" t="n">
        <v>3.5438E-011</v>
      </c>
      <c r="BE951" s="154" t="n">
        <v>9.1796E-010</v>
      </c>
      <c r="BF951" s="154" t="n">
        <v>0</v>
      </c>
      <c r="BG951" s="154" t="n">
        <v>0</v>
      </c>
      <c r="BH951" s="154" t="n">
        <v>3.6739045E-013</v>
      </c>
      <c r="BI951" s="154" t="n">
        <v>3.8143978E-013</v>
      </c>
      <c r="BJ951" s="154" t="n">
        <v>6.7779357E-014</v>
      </c>
      <c r="BK951" s="154" t="n">
        <v>1.605895E-010</v>
      </c>
      <c r="BL951" s="154" t="n">
        <v>9.58621E-009</v>
      </c>
      <c r="BM951" s="154" t="n">
        <v>0</v>
      </c>
      <c r="BN951" s="154" t="n">
        <v>0</v>
      </c>
      <c r="BO951" s="154" t="n">
        <v>0.82693</v>
      </c>
      <c r="BP951" s="154" t="n">
        <v>0</v>
      </c>
      <c r="BQ951" s="154" t="n">
        <v>0</v>
      </c>
      <c r="BR951" s="154" t="n">
        <v>0</v>
      </c>
      <c r="BT951" s="96" t="n">
        <v>0.00018914508</v>
      </c>
      <c r="BU951" s="96" t="n">
        <v>6.3286936E-006</v>
      </c>
      <c r="BV951" s="96" t="n">
        <v>4.990995E-005</v>
      </c>
      <c r="BW951" s="96" t="n">
        <v>7.4438047E-006</v>
      </c>
      <c r="BX951" s="96" t="n">
        <v>2.2190416E-005</v>
      </c>
      <c r="BY951" s="96" t="n">
        <v>0</v>
      </c>
      <c r="BZ951" s="96" t="n">
        <v>0</v>
      </c>
      <c r="CA951" s="96" t="n">
        <v>0</v>
      </c>
      <c r="CB951" s="96" t="n">
        <v>1.2836823E-007</v>
      </c>
      <c r="CC951" s="96" t="n">
        <v>1.5863739E-006</v>
      </c>
      <c r="CD951" s="96" t="n">
        <v>0</v>
      </c>
      <c r="CE951" s="96" t="n">
        <v>0</v>
      </c>
      <c r="CF951" s="96" t="n">
        <v>0</v>
      </c>
      <c r="CG951" s="96" t="n">
        <v>1.3400442E-006</v>
      </c>
      <c r="CH951" s="96" t="n">
        <v>0.00010021743</v>
      </c>
      <c r="CI951" s="96" t="n">
        <v>0</v>
      </c>
      <c r="CJ951" s="96" t="n">
        <v>0</v>
      </c>
      <c r="CL951" s="155" t="n">
        <v>0</v>
      </c>
      <c r="CM951" s="155" t="n">
        <v>1.79</v>
      </c>
      <c r="CN951" s="156" t="n">
        <v>0.0042276641</v>
      </c>
      <c r="CO951" s="155" t="n">
        <v>0.00433</v>
      </c>
      <c r="CP951" s="155" t="n">
        <v>2.1745331E-010</v>
      </c>
      <c r="CQ951" s="155" t="n">
        <v>3.34592E-008</v>
      </c>
      <c r="CR951" s="155" t="n">
        <v>0.00073761106</v>
      </c>
      <c r="CS951" s="155" t="n">
        <v>0.31683275</v>
      </c>
      <c r="CT951" s="155" t="n">
        <v>0</v>
      </c>
      <c r="CU951" s="155" t="n">
        <v>0</v>
      </c>
      <c r="CW951" s="116"/>
      <c r="CX951" s="101" t="s">
        <v>1674</v>
      </c>
    </row>
    <row r="952" customFormat="false" ht="13.8" hidden="false" customHeight="false" outlineLevel="0" collapsed="false">
      <c r="A952" s="0" t="s">
        <v>1675</v>
      </c>
      <c r="B952" s="26" t="s">
        <v>1567</v>
      </c>
      <c r="C952" s="88" t="str">
        <f aca="false">MID(A952,1,12)</f>
        <v>A.130.07.114</v>
      </c>
      <c r="D952" s="2" t="s">
        <v>1651</v>
      </c>
      <c r="E952" s="90" t="s">
        <v>255</v>
      </c>
      <c r="F952" s="91" t="str">
        <f aca="false">MID(A952, 21,85)</f>
        <v>PE (Polyethylene expanded, EPE)</v>
      </c>
      <c r="G952" s="133" t="n">
        <f aca="false">H952+I952+J952+K952</f>
        <v>1.3268154446066</v>
      </c>
      <c r="H952" s="149" t="n">
        <f aca="false">N952+O952+P952+Q952</f>
        <v>0.0539619854</v>
      </c>
      <c r="I952" s="149" t="n">
        <f aca="false">L952+M952+R952+V952+T952</f>
        <v>0.9025546448966</v>
      </c>
      <c r="J952" s="150" t="n">
        <f aca="false">S952+U952+W952+X952</f>
        <v>0.00266332431</v>
      </c>
      <c r="K952" s="149" t="n">
        <v>0.36763549</v>
      </c>
      <c r="L952" s="130" t="n">
        <v>0.045875571</v>
      </c>
      <c r="M952" s="130" t="n">
        <v>0.011700506</v>
      </c>
      <c r="N952" s="130" t="n">
        <v>0.018185261</v>
      </c>
      <c r="O952" s="130" t="n">
        <v>0.021096625</v>
      </c>
      <c r="P952" s="157" t="n">
        <v>0.0093085303</v>
      </c>
      <c r="Q952" s="130" t="n">
        <v>0.0053715691</v>
      </c>
      <c r="R952" s="157" t="n">
        <v>0.064976604</v>
      </c>
      <c r="S952" s="130" t="n">
        <v>0.00013215831</v>
      </c>
      <c r="T952" s="130" t="n">
        <v>0.78</v>
      </c>
      <c r="U952" s="157" t="n">
        <v>0.002531166</v>
      </c>
      <c r="V952" s="157" t="n">
        <v>1.9638966E-006</v>
      </c>
      <c r="W952" s="130" t="n">
        <v>0</v>
      </c>
      <c r="X952" s="130" t="n">
        <v>0</v>
      </c>
      <c r="Z952" s="151" t="n">
        <f aca="false">K952/0.15</f>
        <v>2.45090326666667</v>
      </c>
      <c r="AB952" s="133" t="n">
        <f aca="false">K952</f>
        <v>0.36763549</v>
      </c>
      <c r="AC952" s="133" t="n">
        <f aca="false">L952+M952+N952+O952+P952+Q952+R952</f>
        <v>0.1765146664</v>
      </c>
      <c r="AD952" s="133" t="n">
        <f aca="false">L952+M952+R952+W952</f>
        <v>0.122552681</v>
      </c>
      <c r="AE952" s="133" t="n">
        <f aca="false">V952+L952+M952+R952+T952</f>
        <v>0.9025546448966</v>
      </c>
      <c r="AF952" s="133" t="n">
        <f aca="false">S952+U952+X952</f>
        <v>0.00266332431</v>
      </c>
      <c r="AH952" s="0" t="n">
        <v>96.301928</v>
      </c>
      <c r="AI952" s="96" t="n">
        <v>94.065312</v>
      </c>
      <c r="AJ952" s="96" t="n">
        <v>0.34139233</v>
      </c>
      <c r="AK952" s="96" t="n">
        <v>0</v>
      </c>
      <c r="AL952" s="96" t="n">
        <v>1.7019538</v>
      </c>
      <c r="AM952" s="96" t="n">
        <v>0.12550148</v>
      </c>
      <c r="AN952" s="96" t="n">
        <v>0.067768126</v>
      </c>
      <c r="AP952" s="95" t="n">
        <v>0.066713649</v>
      </c>
      <c r="AQ952" s="95" t="n">
        <v>0.057860102</v>
      </c>
      <c r="AR952" s="95" t="n">
        <v>0.0021646404</v>
      </c>
      <c r="AS952" s="95" t="n">
        <v>0.0066889073</v>
      </c>
      <c r="AT952" s="152" t="n">
        <f aca="false">AW952+AZ952+BA952+BB952+BC952+BK952+BL952+BP952</f>
        <v>3.46883101616E-006</v>
      </c>
      <c r="AU952" s="152" t="n">
        <f aca="false">AX952+AY952+BD952+BE952+BF952+BG952+BH952+BI952+BJ952+BM952+BQ952+BR952</f>
        <v>8.005327025914E-009</v>
      </c>
      <c r="AV952" s="153" t="n">
        <f aca="false">BN952+BO952</f>
        <v>0.936821742248</v>
      </c>
      <c r="AW952" s="154" t="n">
        <v>2.2744382E-006</v>
      </c>
      <c r="AX952" s="154" t="n">
        <v>6.8625291E-009</v>
      </c>
      <c r="AY952" s="154" t="n">
        <v>1.874941E-013</v>
      </c>
      <c r="AZ952" s="154" t="n">
        <v>0</v>
      </c>
      <c r="BA952" s="154" t="n">
        <v>0</v>
      </c>
      <c r="BB952" s="154" t="n">
        <v>7.3504946E-010</v>
      </c>
      <c r="BC952" s="154" t="n">
        <v>1.1816143E-006</v>
      </c>
      <c r="BD952" s="154" t="n">
        <v>1.4896835E-010</v>
      </c>
      <c r="BE952" s="154" t="n">
        <v>9.9014118E-010</v>
      </c>
      <c r="BF952" s="154" t="n">
        <v>0</v>
      </c>
      <c r="BG952" s="154" t="n">
        <v>0</v>
      </c>
      <c r="BH952" s="154" t="n">
        <v>3.0295135E-012</v>
      </c>
      <c r="BI952" s="154" t="n">
        <v>3.9083933E-013</v>
      </c>
      <c r="BJ952" s="154" t="n">
        <v>8.0548984E-014</v>
      </c>
      <c r="BK952" s="154" t="n">
        <v>1.2874817E-009</v>
      </c>
      <c r="BL952" s="154" t="n">
        <v>1.0755985E-008</v>
      </c>
      <c r="BM952" s="154" t="n">
        <v>0</v>
      </c>
      <c r="BN952" s="154" t="n">
        <v>1.2012248E-005</v>
      </c>
      <c r="BO952" s="154" t="n">
        <v>0.93680973</v>
      </c>
      <c r="BP952" s="154" t="n">
        <v>0</v>
      </c>
      <c r="BQ952" s="154" t="n">
        <v>0</v>
      </c>
      <c r="BR952" s="154" t="n">
        <v>0</v>
      </c>
      <c r="BT952" s="96" t="n">
        <v>0.00024357708</v>
      </c>
      <c r="BU952" s="96" t="n">
        <v>6.8889036E-006</v>
      </c>
      <c r="BV952" s="96" t="n">
        <v>6.8337686E-005</v>
      </c>
      <c r="BW952" s="96" t="n">
        <v>7.6141127E-006</v>
      </c>
      <c r="BX952" s="96" t="n">
        <v>2.4439183E-005</v>
      </c>
      <c r="BY952" s="96" t="n">
        <v>1.413881E-007</v>
      </c>
      <c r="BZ952" s="96" t="n">
        <v>0</v>
      </c>
      <c r="CA952" s="96" t="n">
        <v>2.145967E-007</v>
      </c>
      <c r="CB952" s="96" t="n">
        <v>1.2786347E-005</v>
      </c>
      <c r="CC952" s="96" t="n">
        <v>4.7489913E-006</v>
      </c>
      <c r="CD952" s="96" t="n">
        <v>0</v>
      </c>
      <c r="CE952" s="96" t="n">
        <v>0</v>
      </c>
      <c r="CF952" s="96" t="n">
        <v>0</v>
      </c>
      <c r="CG952" s="96" t="n">
        <v>3.9105293E-006</v>
      </c>
      <c r="CH952" s="96" t="n">
        <v>0.00011449534</v>
      </c>
      <c r="CI952" s="96" t="n">
        <v>5.1151918E-014</v>
      </c>
      <c r="CJ952" s="96" t="n">
        <v>0</v>
      </c>
      <c r="CL952" s="155" t="n">
        <v>0</v>
      </c>
      <c r="CM952" s="155" t="n">
        <v>2.4509033</v>
      </c>
      <c r="CN952" s="156" t="n">
        <v>0.017643139</v>
      </c>
      <c r="CO952" s="155" t="n">
        <v>0.004750515</v>
      </c>
      <c r="CP952" s="155" t="n">
        <v>1.5009582E-009</v>
      </c>
      <c r="CQ952" s="155" t="n">
        <v>1.7524104E-007</v>
      </c>
      <c r="CR952" s="155" t="n">
        <v>0.0008072157</v>
      </c>
      <c r="CS952" s="155" t="n">
        <v>0.32628013</v>
      </c>
      <c r="CT952" s="155" t="n">
        <v>0</v>
      </c>
      <c r="CU952" s="155" t="n">
        <v>4.972248E-005</v>
      </c>
      <c r="CW952" s="116"/>
      <c r="CX952" s="101" t="s">
        <v>1676</v>
      </c>
    </row>
    <row r="953" customFormat="false" ht="13.8" hidden="false" customHeight="false" outlineLevel="0" collapsed="false">
      <c r="A953" s="0" t="s">
        <v>1677</v>
      </c>
      <c r="B953" s="26" t="s">
        <v>1567</v>
      </c>
      <c r="C953" s="88" t="str">
        <f aca="false">MID(A953,1,12)</f>
        <v>A.130.07.116</v>
      </c>
      <c r="D953" s="2" t="s">
        <v>1651</v>
      </c>
      <c r="E953" s="90" t="s">
        <v>255</v>
      </c>
      <c r="F953" s="91" t="str">
        <f aca="false">MID(A953, 21,85)</f>
        <v>PET (Polyethylene terephthalate) 30% glass fibre</v>
      </c>
      <c r="G953" s="133" t="n">
        <f aca="false">H953+I953+J953+K953</f>
        <v>0.82185937091</v>
      </c>
      <c r="H953" s="149" t="n">
        <f aca="false">N953+O953+P953+Q953</f>
        <v>0.03420653551</v>
      </c>
      <c r="I953" s="149" t="n">
        <f aca="false">L953+M953+R953+V953+T953</f>
        <v>0.4870528354</v>
      </c>
      <c r="J953" s="150" t="n">
        <f aca="false">S953+U953+W953+X953</f>
        <v>0</v>
      </c>
      <c r="K953" s="149" t="n">
        <v>0.3006</v>
      </c>
      <c r="L953" s="130" t="n">
        <v>0.060763873</v>
      </c>
      <c r="M953" s="130" t="n">
        <v>0.021431466</v>
      </c>
      <c r="N953" s="130" t="n">
        <v>0.027740308</v>
      </c>
      <c r="O953" s="130" t="n">
        <v>0.002304547</v>
      </c>
      <c r="P953" s="130" t="n">
        <v>0.0033085293</v>
      </c>
      <c r="Q953" s="130" t="n">
        <v>0.00085315121</v>
      </c>
      <c r="R953" s="130" t="n">
        <v>0.0068234964</v>
      </c>
      <c r="S953" s="130" t="n">
        <v>0</v>
      </c>
      <c r="T953" s="130" t="n">
        <v>0.398034</v>
      </c>
      <c r="U953" s="130" t="n">
        <v>0</v>
      </c>
      <c r="V953" s="157" t="n">
        <v>0</v>
      </c>
      <c r="W953" s="130" t="n">
        <v>0</v>
      </c>
      <c r="X953" s="130" t="n">
        <v>0</v>
      </c>
      <c r="Z953" s="151" t="n">
        <f aca="false">K953/0.15</f>
        <v>2.004</v>
      </c>
      <c r="AB953" s="133" t="n">
        <f aca="false">K953</f>
        <v>0.3006</v>
      </c>
      <c r="AC953" s="133" t="n">
        <f aca="false">L953+M953+N953+O953+P953+Q953+R953</f>
        <v>0.12322537091</v>
      </c>
      <c r="AD953" s="133" t="n">
        <f aca="false">L953+M953+R953+W953</f>
        <v>0.0890188354</v>
      </c>
      <c r="AE953" s="133" t="n">
        <f aca="false">V953+L953+M953+R953+T953</f>
        <v>0.4870528354</v>
      </c>
      <c r="AF953" s="133" t="n">
        <f aca="false">S953+U953+X953</f>
        <v>0</v>
      </c>
      <c r="AH953" s="0" t="n">
        <v>61.3514</v>
      </c>
      <c r="AI953" s="96" t="n">
        <v>61.3514</v>
      </c>
      <c r="AJ953" s="96" t="n">
        <v>0</v>
      </c>
      <c r="AK953" s="96" t="n">
        <v>0</v>
      </c>
      <c r="AL953" s="96" t="n">
        <v>0</v>
      </c>
      <c r="AM953" s="96" t="n">
        <v>0</v>
      </c>
      <c r="AN953" s="96" t="n">
        <v>0</v>
      </c>
      <c r="AP953" s="95" t="n">
        <v>0.053680934</v>
      </c>
      <c r="AQ953" s="95" t="n">
        <v>0.047511412</v>
      </c>
      <c r="AR953" s="95" t="n">
        <v>0.0019401801</v>
      </c>
      <c r="AS953" s="95" t="n">
        <v>0.0042293419</v>
      </c>
      <c r="AT953" s="152" t="n">
        <f aca="false">AW953+AZ953+BA953+BB953+BC953+BK953+BL953+BP953</f>
        <v>2.84840600426E-006</v>
      </c>
      <c r="AU953" s="152" t="n">
        <f aca="false">AX953+AY953+BD953+BE953+BF953+BG953+BH953+BI953+BJ953+BM953+BQ953+BR953</f>
        <v>7.175222371017E-009</v>
      </c>
      <c r="AV953" s="153" t="n">
        <f aca="false">BN953+BO953</f>
        <v>0.5923448</v>
      </c>
      <c r="AW953" s="154" t="n">
        <v>1.859712E-006</v>
      </c>
      <c r="AX953" s="154" t="n">
        <v>5.6112E-009</v>
      </c>
      <c r="AY953" s="154" t="n">
        <v>1.53306E-013</v>
      </c>
      <c r="AZ953" s="154" t="n">
        <v>0</v>
      </c>
      <c r="BA953" s="154" t="n">
        <v>0</v>
      </c>
      <c r="BB953" s="154" t="n">
        <v>2.17161E-009</v>
      </c>
      <c r="BC953" s="154" t="n">
        <v>9.8498663E-007</v>
      </c>
      <c r="BD953" s="154" t="n">
        <v>3.541218E-010</v>
      </c>
      <c r="BE953" s="154" t="n">
        <v>1.097488E-009</v>
      </c>
      <c r="BF953" s="154" t="n">
        <v>1.117215E-010</v>
      </c>
      <c r="BG953" s="154" t="n">
        <v>0</v>
      </c>
      <c r="BH953" s="154" t="n">
        <v>4.8651323E-013</v>
      </c>
      <c r="BI953" s="154" t="n">
        <v>4.1181873E-014</v>
      </c>
      <c r="BJ953" s="154" t="n">
        <v>1.0069914E-014</v>
      </c>
      <c r="BK953" s="154" t="n">
        <v>3.4591376E-010</v>
      </c>
      <c r="BL953" s="154" t="n">
        <v>1.1898505E-009</v>
      </c>
      <c r="BM953" s="154" t="n">
        <v>0</v>
      </c>
      <c r="BN953" s="154" t="n">
        <v>0</v>
      </c>
      <c r="BO953" s="154" t="n">
        <v>0.5923448</v>
      </c>
      <c r="BP953" s="154" t="n">
        <v>0</v>
      </c>
      <c r="BQ953" s="154" t="n">
        <v>0</v>
      </c>
      <c r="BR953" s="154" t="n">
        <v>0</v>
      </c>
      <c r="BT953" s="96" t="n">
        <v>0.00016241975</v>
      </c>
      <c r="BU953" s="96" t="n">
        <v>8.1056883E-006</v>
      </c>
      <c r="BV953" s="96" t="n">
        <v>5.5876837E-005</v>
      </c>
      <c r="BW953" s="96" t="n">
        <v>7.9955655E-007</v>
      </c>
      <c r="BX953" s="96" t="n">
        <v>7.9489325E-006</v>
      </c>
      <c r="BY953" s="96" t="n">
        <v>1.0604107E-006</v>
      </c>
      <c r="BZ953" s="96" t="n">
        <v>2.9013248E-006</v>
      </c>
      <c r="CA953" s="96" t="n">
        <v>1.6094753E-006</v>
      </c>
      <c r="CB953" s="96" t="n">
        <v>3.7478056E-006</v>
      </c>
      <c r="CC953" s="96" t="n">
        <v>7.9894708E-007</v>
      </c>
      <c r="CD953" s="96" t="n">
        <v>0</v>
      </c>
      <c r="CE953" s="96" t="n">
        <v>0</v>
      </c>
      <c r="CF953" s="96" t="n">
        <v>0</v>
      </c>
      <c r="CG953" s="96" t="n">
        <v>5.7324064E-006</v>
      </c>
      <c r="CH953" s="96" t="n">
        <v>7.3838361E-005</v>
      </c>
      <c r="CI953" s="96" t="n">
        <v>0</v>
      </c>
      <c r="CJ953" s="96" t="n">
        <v>0</v>
      </c>
      <c r="CL953" s="155" t="n">
        <v>0</v>
      </c>
      <c r="CM953" s="155" t="n">
        <v>2.004</v>
      </c>
      <c r="CN953" s="156" t="n">
        <v>0.044866504</v>
      </c>
      <c r="CO953" s="155" t="n">
        <v>0.005789</v>
      </c>
      <c r="CP953" s="155" t="n">
        <v>2.4970232E-010</v>
      </c>
      <c r="CQ953" s="155" t="n">
        <v>2.7335245E-008</v>
      </c>
      <c r="CR953" s="155" t="n">
        <v>0.00034724217</v>
      </c>
      <c r="CS953" s="155" t="n">
        <v>0.034441198</v>
      </c>
      <c r="CT953" s="155" t="n">
        <v>7.4963961E-005</v>
      </c>
      <c r="CU953" s="155" t="n">
        <v>0.0003729186</v>
      </c>
      <c r="CW953" s="116"/>
      <c r="CX953" s="101" t="s">
        <v>1678</v>
      </c>
    </row>
    <row r="954" customFormat="false" ht="13.8" hidden="false" customHeight="false" outlineLevel="0" collapsed="false">
      <c r="A954" s="0" t="s">
        <v>1679</v>
      </c>
      <c r="B954" s="26" t="s">
        <v>1567</v>
      </c>
      <c r="C954" s="88" t="str">
        <f aca="false">MID(A954,1,12)</f>
        <v>A.130.07.117</v>
      </c>
      <c r="D954" s="2" t="s">
        <v>1651</v>
      </c>
      <c r="E954" s="90" t="s">
        <v>255</v>
      </c>
      <c r="F954" s="91" t="str">
        <f aca="false">MID(A954, 21,85)</f>
        <v>PET (Polyethylene terephthalate) amorphous</v>
      </c>
      <c r="G954" s="133" t="n">
        <f aca="false">H954+I954+J954+K954</f>
        <v>1.00599941694474</v>
      </c>
      <c r="H954" s="149" t="n">
        <f aca="false">N954+O954+P954+Q954</f>
        <v>0.0396926757</v>
      </c>
      <c r="I954" s="149" t="n">
        <f aca="false">L954+M954+R954+V954+T954</f>
        <v>0.65508919585274</v>
      </c>
      <c r="J954" s="150" t="n">
        <f aca="false">S954+U954+W954+X954</f>
        <v>0.003516885392</v>
      </c>
      <c r="K954" s="149" t="n">
        <v>0.30770066</v>
      </c>
      <c r="L954" s="157" t="n">
        <v>0.060952254</v>
      </c>
      <c r="M954" s="157" t="n">
        <v>0.0066315184</v>
      </c>
      <c r="N954" s="130" t="n">
        <v>0.022589226</v>
      </c>
      <c r="O954" s="157" t="n">
        <v>0.0078328799</v>
      </c>
      <c r="P954" s="130" t="n">
        <v>0.0066265662</v>
      </c>
      <c r="Q954" s="130" t="n">
        <v>0.0026440036</v>
      </c>
      <c r="R954" s="130" t="n">
        <v>0.018885805</v>
      </c>
      <c r="S954" s="157" t="n">
        <v>-1.6357508E-005</v>
      </c>
      <c r="T954" s="130" t="n">
        <v>0.56862</v>
      </c>
      <c r="U954" s="130" t="n">
        <v>0.0035332429</v>
      </c>
      <c r="V954" s="157" t="n">
        <v>-3.8154726E-007</v>
      </c>
      <c r="W954" s="130" t="n">
        <v>0</v>
      </c>
      <c r="X954" s="130" t="n">
        <v>0</v>
      </c>
      <c r="Z954" s="151" t="n">
        <f aca="false">K954/0.15</f>
        <v>2.05133773333333</v>
      </c>
      <c r="AB954" s="133" t="n">
        <f aca="false">K954</f>
        <v>0.30770066</v>
      </c>
      <c r="AC954" s="133" t="n">
        <f aca="false">L954+M954+N954+O954+P954+Q954+R954</f>
        <v>0.1261622531</v>
      </c>
      <c r="AD954" s="133" t="n">
        <f aca="false">L954+M954+R954+W954</f>
        <v>0.0864695774</v>
      </c>
      <c r="AE954" s="133" t="n">
        <f aca="false">V954+L954+M954+R954+T954</f>
        <v>0.65508919585274</v>
      </c>
      <c r="AF954" s="133" t="n">
        <f aca="false">S954+U954+X954</f>
        <v>0.003516885392</v>
      </c>
      <c r="AH954" s="0" t="n">
        <v>72.095491</v>
      </c>
      <c r="AI954" s="96" t="n">
        <v>71.610411</v>
      </c>
      <c r="AJ954" s="96" t="n">
        <v>0.49101154</v>
      </c>
      <c r="AK954" s="96" t="n">
        <v>0</v>
      </c>
      <c r="AL954" s="96" t="n">
        <v>0</v>
      </c>
      <c r="AM954" s="96" t="n">
        <v>-0.003166362</v>
      </c>
      <c r="AN954" s="96" t="n">
        <v>-0.002764932</v>
      </c>
      <c r="AP954" s="95" t="n">
        <v>0.059408369</v>
      </c>
      <c r="AQ954" s="95" t="n">
        <v>0.052348159</v>
      </c>
      <c r="AR954" s="95" t="n">
        <v>0.0019471992</v>
      </c>
      <c r="AS954" s="95" t="n">
        <v>0.005113011</v>
      </c>
      <c r="AT954" s="152" t="n">
        <f aca="false">AW954+AZ954+BA954+BB954+BC954+BK954+BL954+BP954</f>
        <v>3.13837885454E-006</v>
      </c>
      <c r="AU954" s="152" t="n">
        <f aca="false">AX954+AY954+BD954+BE954+BF954+BG954+BH954+BI954+BJ954+BM954+BQ954+BR954</f>
        <v>7.201180536805E-009</v>
      </c>
      <c r="AV954" s="153" t="n">
        <f aca="false">BN954+BO954</f>
        <v>0.7161079846328</v>
      </c>
      <c r="AW954" s="154" t="n">
        <v>1.9036414E-006</v>
      </c>
      <c r="AX954" s="154" t="n">
        <v>5.7437457E-009</v>
      </c>
      <c r="AY954" s="154" t="n">
        <v>1.5692734E-013</v>
      </c>
      <c r="AZ954" s="154" t="n">
        <v>0</v>
      </c>
      <c r="BA954" s="154" t="n">
        <v>0</v>
      </c>
      <c r="BB954" s="154" t="n">
        <v>7.273926E-010</v>
      </c>
      <c r="BC954" s="154" t="n">
        <v>1.229816E-006</v>
      </c>
      <c r="BD954" s="154" t="n">
        <v>1.6621341E-010</v>
      </c>
      <c r="BE954" s="154" t="n">
        <v>1.2894156E-009</v>
      </c>
      <c r="BF954" s="154" t="n">
        <v>0</v>
      </c>
      <c r="BG954" s="154" t="n">
        <v>0</v>
      </c>
      <c r="BH954" s="154" t="n">
        <v>1.5075948E-012</v>
      </c>
      <c r="BI954" s="154" t="n">
        <v>1.1392856E-013</v>
      </c>
      <c r="BJ954" s="154" t="n">
        <v>2.7376105E-014</v>
      </c>
      <c r="BK954" s="154" t="n">
        <v>8.4239774E-010</v>
      </c>
      <c r="BL954" s="154" t="n">
        <v>3.3516642E-009</v>
      </c>
      <c r="BM954" s="154" t="n">
        <v>0</v>
      </c>
      <c r="BN954" s="154" t="n">
        <v>3.8746328E-006</v>
      </c>
      <c r="BO954" s="154" t="n">
        <v>0.71610411</v>
      </c>
      <c r="BP954" s="154" t="n">
        <v>0</v>
      </c>
      <c r="BQ954" s="154" t="n">
        <v>0</v>
      </c>
      <c r="BR954" s="154" t="n">
        <v>0</v>
      </c>
      <c r="BT954" s="96" t="n">
        <v>0.00018646866</v>
      </c>
      <c r="BU954" s="96" t="n">
        <v>8.8896204E-006</v>
      </c>
      <c r="BV954" s="96" t="n">
        <v>5.719674E-005</v>
      </c>
      <c r="BW954" s="96" t="n">
        <v>2.2123778E-006</v>
      </c>
      <c r="BX954" s="96" t="n">
        <v>1.4333741E-005</v>
      </c>
      <c r="BY954" s="96" t="n">
        <v>0</v>
      </c>
      <c r="BZ954" s="96" t="n">
        <v>0</v>
      </c>
      <c r="CA954" s="96" t="n">
        <v>0</v>
      </c>
      <c r="CB954" s="96" t="n">
        <v>9.0409543E-006</v>
      </c>
      <c r="CC954" s="96" t="n">
        <v>2.3965501E-006</v>
      </c>
      <c r="CD954" s="96" t="n">
        <v>0</v>
      </c>
      <c r="CE954" s="96" t="n">
        <v>0</v>
      </c>
      <c r="CF954" s="96" t="n">
        <v>0</v>
      </c>
      <c r="CG954" s="96" t="n">
        <v>4.8951066E-006</v>
      </c>
      <c r="CH954" s="96" t="n">
        <v>8.7503566E-005</v>
      </c>
      <c r="CI954" s="96" t="n">
        <v>-2.3030248E-016</v>
      </c>
      <c r="CJ954" s="96" t="n">
        <v>0</v>
      </c>
      <c r="CL954" s="155" t="n">
        <v>0</v>
      </c>
      <c r="CM954" s="155" t="n">
        <v>2.0513378</v>
      </c>
      <c r="CN954" s="156" t="n">
        <v>0.020778519</v>
      </c>
      <c r="CO954" s="155" t="n">
        <v>0.0060821488</v>
      </c>
      <c r="CP954" s="155" t="n">
        <v>7.543097E-010</v>
      </c>
      <c r="CQ954" s="155" t="n">
        <v>8.42355E-008</v>
      </c>
      <c r="CR954" s="155" t="n">
        <v>0.00056702047</v>
      </c>
      <c r="CS954" s="155" t="n">
        <v>0.095435213</v>
      </c>
      <c r="CT954" s="155" t="n">
        <v>0</v>
      </c>
      <c r="CU954" s="155" t="n">
        <v>0</v>
      </c>
      <c r="CW954" s="116"/>
      <c r="CX954" s="101" t="s">
        <v>1680</v>
      </c>
    </row>
    <row r="955" customFormat="false" ht="13.8" hidden="false" customHeight="false" outlineLevel="0" collapsed="false">
      <c r="A955" s="0" t="s">
        <v>1681</v>
      </c>
      <c r="B955" s="26" t="s">
        <v>1567</v>
      </c>
      <c r="C955" s="88" t="str">
        <f aca="false">MID(A955,1,12)</f>
        <v>A.130.07.118</v>
      </c>
      <c r="D955" s="2" t="s">
        <v>1651</v>
      </c>
      <c r="E955" s="90" t="s">
        <v>255</v>
      </c>
      <c r="F955" s="91" t="str">
        <f aca="false">MID(A955, 21,85)</f>
        <v>PET (Polyethylene terephthalate) bottle grade</v>
      </c>
      <c r="G955" s="133" t="n">
        <f aca="false">H955+I955+J955+K955</f>
        <v>1.0120634871</v>
      </c>
      <c r="H955" s="149" t="n">
        <f aca="false">N955+O955+P955+Q955</f>
        <v>0.0323407074</v>
      </c>
      <c r="I955" s="149" t="n">
        <f aca="false">L955+M955+R955+V955+T955</f>
        <v>0.6512227797</v>
      </c>
      <c r="J955" s="150" t="n">
        <f aca="false">S955+U955+W955+X955</f>
        <v>0</v>
      </c>
      <c r="K955" s="149" t="n">
        <v>0.3285</v>
      </c>
      <c r="L955" s="130" t="n">
        <v>0.064839105</v>
      </c>
      <c r="M955" s="130" t="n">
        <v>0.0080172191</v>
      </c>
      <c r="N955" s="130" t="n">
        <v>0.023891868</v>
      </c>
      <c r="O955" s="157" t="n">
        <v>0.00329221</v>
      </c>
      <c r="P955" s="157" t="n">
        <v>0.003937899</v>
      </c>
      <c r="Q955" s="157" t="n">
        <v>0.0012187304</v>
      </c>
      <c r="R955" s="130" t="n">
        <v>0.0097464556</v>
      </c>
      <c r="S955" s="157" t="n">
        <v>0</v>
      </c>
      <c r="T955" s="130" t="n">
        <v>0.56862</v>
      </c>
      <c r="U955" s="130" t="n">
        <v>0</v>
      </c>
      <c r="V955" s="157" t="n">
        <v>0</v>
      </c>
      <c r="W955" s="130" t="n">
        <v>0</v>
      </c>
      <c r="X955" s="130" t="n">
        <v>0</v>
      </c>
      <c r="Z955" s="151" t="n">
        <f aca="false">K955/0.15</f>
        <v>2.19</v>
      </c>
      <c r="AB955" s="133" t="n">
        <f aca="false">K955</f>
        <v>0.3285</v>
      </c>
      <c r="AC955" s="133" t="n">
        <f aca="false">L955+M955+N955+O955+P955+Q955+R955</f>
        <v>0.1149434871</v>
      </c>
      <c r="AD955" s="133" t="n">
        <f aca="false">L955+M955+R955+W955</f>
        <v>0.0826027797</v>
      </c>
      <c r="AE955" s="133" t="n">
        <f aca="false">V955+L955+M955+R955+T955</f>
        <v>0.6512227797</v>
      </c>
      <c r="AF955" s="133" t="n">
        <f aca="false">S955+U955+X955</f>
        <v>0</v>
      </c>
      <c r="AH955" s="0" t="n">
        <v>73.421</v>
      </c>
      <c r="AI955" s="96" t="n">
        <v>73.421</v>
      </c>
      <c r="AJ955" s="96" t="n">
        <v>0</v>
      </c>
      <c r="AK955" s="96" t="n">
        <v>0</v>
      </c>
      <c r="AL955" s="96" t="n">
        <v>0</v>
      </c>
      <c r="AM955" s="96" t="n">
        <v>0</v>
      </c>
      <c r="AN955" s="96" t="n">
        <v>0</v>
      </c>
      <c r="AP955" s="95" t="n">
        <v>0.061769739</v>
      </c>
      <c r="AQ955" s="95" t="n">
        <v>0.054451145</v>
      </c>
      <c r="AR955" s="95" t="n">
        <v>0.0020763339</v>
      </c>
      <c r="AS955" s="95" t="n">
        <v>0.0052422594</v>
      </c>
      <c r="AT955" s="152" t="n">
        <f aca="false">AW955+AZ955+BA955+BB955+BC955+BK955+BL955+BP955</f>
        <v>3.26445714901E-006</v>
      </c>
      <c r="AU955" s="152" t="n">
        <f aca="false">AX955+AY955+BD955+BE955+BF955+BG955+BH955+BI955+BJ955+BM955+BQ955+BR955</f>
        <v>7.678749770739E-009</v>
      </c>
      <c r="AV955" s="153" t="n">
        <f aca="false">BN955+BO955</f>
        <v>0.73421</v>
      </c>
      <c r="AW955" s="154" t="n">
        <v>2.03232E-006</v>
      </c>
      <c r="AX955" s="154" t="n">
        <v>6.132E-009</v>
      </c>
      <c r="AY955" s="154" t="n">
        <v>1.67535E-013</v>
      </c>
      <c r="AZ955" s="154" t="n">
        <v>0</v>
      </c>
      <c r="BA955" s="154" t="n">
        <v>0</v>
      </c>
      <c r="BB955" s="154" t="n">
        <v>7.623E-010</v>
      </c>
      <c r="BC955" s="154" t="n">
        <v>1.2291809E-006</v>
      </c>
      <c r="BD955" s="154" t="n">
        <v>1.74174E-010</v>
      </c>
      <c r="BE955" s="154" t="n">
        <v>1.37164E-009</v>
      </c>
      <c r="BF955" s="154" t="n">
        <v>0</v>
      </c>
      <c r="BG955" s="154" t="n">
        <v>0</v>
      </c>
      <c r="BH955" s="154" t="n">
        <v>6.950189E-013</v>
      </c>
      <c r="BI955" s="154" t="n">
        <v>5.8831247E-014</v>
      </c>
      <c r="BJ955" s="154" t="n">
        <v>1.4385592E-014</v>
      </c>
      <c r="BK955" s="154" t="n">
        <v>4.9416251E-010</v>
      </c>
      <c r="BL955" s="154" t="n">
        <v>1.6997865E-009</v>
      </c>
      <c r="BM955" s="154" t="n">
        <v>0</v>
      </c>
      <c r="BN955" s="154" t="n">
        <v>0</v>
      </c>
      <c r="BO955" s="154" t="n">
        <v>0.73421</v>
      </c>
      <c r="BP955" s="154" t="n">
        <v>0</v>
      </c>
      <c r="BQ955" s="154" t="n">
        <v>0</v>
      </c>
      <c r="BR955" s="154" t="n">
        <v>0</v>
      </c>
      <c r="BT955" s="96" t="n">
        <v>0.00018315641</v>
      </c>
      <c r="BU955" s="96" t="n">
        <v>9.4565006E-006</v>
      </c>
      <c r="BV955" s="96" t="n">
        <v>6.1063011E-005</v>
      </c>
      <c r="BW955" s="96" t="n">
        <v>1.1420601E-006</v>
      </c>
      <c r="BX955" s="96" t="n">
        <v>1.0736437E-005</v>
      </c>
      <c r="BY955" s="96" t="n">
        <v>0</v>
      </c>
      <c r="BZ955" s="96" t="n">
        <v>0</v>
      </c>
      <c r="CA955" s="96" t="n">
        <v>0</v>
      </c>
      <c r="CB955" s="96" t="n">
        <v>5.3540081E-006</v>
      </c>
      <c r="CC955" s="96" t="n">
        <v>1.1413152E-006</v>
      </c>
      <c r="CD955" s="96" t="n">
        <v>0</v>
      </c>
      <c r="CE955" s="96" t="n">
        <v>0</v>
      </c>
      <c r="CF955" s="96" t="n">
        <v>0</v>
      </c>
      <c r="CG955" s="96" t="n">
        <v>5.1809116E-006</v>
      </c>
      <c r="CH955" s="96" t="n">
        <v>8.9082162E-005</v>
      </c>
      <c r="CI955" s="96" t="n">
        <v>0</v>
      </c>
      <c r="CJ955" s="96" t="n">
        <v>0</v>
      </c>
      <c r="CL955" s="155" t="n">
        <v>0</v>
      </c>
      <c r="CM955" s="155" t="n">
        <v>2.19</v>
      </c>
      <c r="CN955" s="156" t="n">
        <v>0.020778519</v>
      </c>
      <c r="CO955" s="155" t="n">
        <v>0.00647</v>
      </c>
      <c r="CP955" s="155" t="n">
        <v>3.567176E-010</v>
      </c>
      <c r="CQ955" s="155" t="n">
        <v>3.905035E-008</v>
      </c>
      <c r="CR955" s="155" t="n">
        <v>0.00047748882</v>
      </c>
      <c r="CS955" s="155" t="n">
        <v>0.049201712</v>
      </c>
      <c r="CT955" s="155" t="n">
        <v>0</v>
      </c>
      <c r="CU955" s="155" t="n">
        <v>0</v>
      </c>
      <c r="CW955" s="116"/>
      <c r="CX955" s="101" t="s">
        <v>1680</v>
      </c>
    </row>
    <row r="956" customFormat="false" ht="13.8" hidden="false" customHeight="false" outlineLevel="0" collapsed="false">
      <c r="A956" s="0" t="s">
        <v>1682</v>
      </c>
      <c r="B956" s="26" t="s">
        <v>1567</v>
      </c>
      <c r="C956" s="88" t="str">
        <f aca="false">MID(A956,1,12)</f>
        <v>A.130.07.119</v>
      </c>
      <c r="D956" s="2" t="s">
        <v>1651</v>
      </c>
      <c r="E956" s="90" t="s">
        <v>255</v>
      </c>
      <c r="F956" s="91" t="str">
        <f aca="false">MID(A956, 21,85)</f>
        <v>PMMA (Polymethyl methacrylate)</v>
      </c>
      <c r="G956" s="133" t="n">
        <f aca="false">H956+I956+J956+K956</f>
        <v>1.13395989269876</v>
      </c>
      <c r="H956" s="149" t="n">
        <f aca="false">N956+O956+P956+Q956</f>
        <v>0.06270854202</v>
      </c>
      <c r="I956" s="149" t="n">
        <f aca="false">L956+M956+R956+V956+T956</f>
        <v>0.48625135067876</v>
      </c>
      <c r="J956" s="150" t="n">
        <f aca="false">S956+U956+W956+X956</f>
        <v>0</v>
      </c>
      <c r="K956" s="149" t="n">
        <v>0.585</v>
      </c>
      <c r="L956" s="130" t="n">
        <v>0.06734448</v>
      </c>
      <c r="M956" s="157" t="n">
        <v>5.7067876E-007</v>
      </c>
      <c r="N956" s="157" t="n">
        <v>0.048348</v>
      </c>
      <c r="O956" s="130" t="n">
        <v>0.00789569</v>
      </c>
      <c r="P956" s="130" t="n">
        <v>0.00065256612</v>
      </c>
      <c r="Q956" s="130" t="n">
        <v>0.0058122859</v>
      </c>
      <c r="R956" s="130" t="n">
        <v>-0.1270937</v>
      </c>
      <c r="S956" s="130" t="n">
        <v>0</v>
      </c>
      <c r="T956" s="130" t="n">
        <v>0.546</v>
      </c>
      <c r="U956" s="130" t="n">
        <v>0</v>
      </c>
      <c r="V956" s="130" t="n">
        <v>0</v>
      </c>
      <c r="W956" s="130" t="n">
        <v>0</v>
      </c>
      <c r="X956" s="130" t="n">
        <v>0</v>
      </c>
      <c r="Z956" s="151" t="n">
        <f aca="false">K956/0.15</f>
        <v>3.9</v>
      </c>
      <c r="AB956" s="133" t="n">
        <f aca="false">K956</f>
        <v>0.585</v>
      </c>
      <c r="AC956" s="133" t="n">
        <f aca="false">L956+M956+N956+O956+P956+Q956+R956</f>
        <v>0.00295989269875999</v>
      </c>
      <c r="AD956" s="133" t="n">
        <f aca="false">L956+M956+R956+W956</f>
        <v>-0.05974864932124</v>
      </c>
      <c r="AE956" s="133" t="n">
        <f aca="false">V956+L956+M956+R956+T956</f>
        <v>0.48625135067876</v>
      </c>
      <c r="AF956" s="133" t="n">
        <f aca="false">S956+U956+X956</f>
        <v>0</v>
      </c>
      <c r="AH956" s="0" t="n">
        <v>98.7</v>
      </c>
      <c r="AI956" s="96" t="n">
        <v>98.7</v>
      </c>
      <c r="AJ956" s="96" t="n">
        <v>0</v>
      </c>
      <c r="AK956" s="96" t="n">
        <v>0</v>
      </c>
      <c r="AL956" s="96" t="n">
        <v>0</v>
      </c>
      <c r="AM956" s="96" t="n">
        <v>0</v>
      </c>
      <c r="AN956" s="96" t="n">
        <v>0</v>
      </c>
      <c r="AP956" s="95" t="n">
        <v>0.093023366</v>
      </c>
      <c r="AQ956" s="95" t="n">
        <v>0.082557568</v>
      </c>
      <c r="AR956" s="95" t="n">
        <v>0.0034186181</v>
      </c>
      <c r="AS956" s="95" t="n">
        <v>0.00704718</v>
      </c>
      <c r="AT956" s="152" t="n">
        <f aca="false">AW956+AZ956+BA956+BB956+BC956+BK956+BL956+BP956</f>
        <v>4.9494944689E-006</v>
      </c>
      <c r="AU956" s="152" t="n">
        <f aca="false">AX956+AY956+BD956+BE956+BF956+BG956+BH956+BI956+BJ956+BM956+BQ956+BR956</f>
        <v>1.264281848529E-008</v>
      </c>
      <c r="AV956" s="153" t="n">
        <f aca="false">BN956+BO956</f>
        <v>0.987</v>
      </c>
      <c r="AW956" s="154" t="n">
        <v>3.6192E-006</v>
      </c>
      <c r="AX956" s="154" t="n">
        <v>1.092E-008</v>
      </c>
      <c r="AY956" s="154" t="n">
        <v>2.9835E-013</v>
      </c>
      <c r="AZ956" s="154" t="n">
        <v>0</v>
      </c>
      <c r="BA956" s="154" t="n">
        <v>0</v>
      </c>
      <c r="BB956" s="154" t="n">
        <v>1.2956E-009</v>
      </c>
      <c r="BC956" s="154" t="n">
        <v>1.3468901E-006</v>
      </c>
      <c r="BD956" s="154" t="n">
        <v>2.9546E-010</v>
      </c>
      <c r="BE956" s="154" t="n">
        <v>1.42464E-009</v>
      </c>
      <c r="BF956" s="154" t="n">
        <v>0</v>
      </c>
      <c r="BG956" s="154" t="n">
        <v>0</v>
      </c>
      <c r="BH956" s="154" t="n">
        <v>3.3112828E-012</v>
      </c>
      <c r="BI956" s="154" t="n">
        <v>-7.6264261E-013</v>
      </c>
      <c r="BJ956" s="154" t="n">
        <v>-1.285049E-013</v>
      </c>
      <c r="BK956" s="154" t="n">
        <v>-1.748161E-010</v>
      </c>
      <c r="BL956" s="154" t="n">
        <v>-1.7716415E-008</v>
      </c>
      <c r="BM956" s="154" t="n">
        <v>0</v>
      </c>
      <c r="BN956" s="154" t="n">
        <v>0</v>
      </c>
      <c r="BO956" s="154" t="n">
        <v>0.987</v>
      </c>
      <c r="BP956" s="154" t="n">
        <v>0</v>
      </c>
      <c r="BQ956" s="154" t="n">
        <v>0</v>
      </c>
      <c r="BR956" s="154" t="n">
        <v>0</v>
      </c>
      <c r="BT956" s="96" t="n">
        <v>0.00025172943</v>
      </c>
      <c r="BU956" s="96" t="n">
        <v>9.8218986E-006</v>
      </c>
      <c r="BV956" s="96" t="n">
        <v>0.00010874235</v>
      </c>
      <c r="BW956" s="96" t="n">
        <v>-1.4863169E-005</v>
      </c>
      <c r="BX956" s="96" t="n">
        <v>1.5157911E-005</v>
      </c>
      <c r="BY956" s="96" t="n">
        <v>0</v>
      </c>
      <c r="BZ956" s="96" t="n">
        <v>0</v>
      </c>
      <c r="CA956" s="96" t="n">
        <v>0</v>
      </c>
      <c r="CB956" s="96" t="n">
        <v>1.0817382E-006</v>
      </c>
      <c r="CC956" s="96" t="n">
        <v>1.5970364E-006</v>
      </c>
      <c r="CD956" s="96" t="n">
        <v>0</v>
      </c>
      <c r="CE956" s="96" t="n">
        <v>0</v>
      </c>
      <c r="CF956" s="96" t="n">
        <v>0</v>
      </c>
      <c r="CG956" s="96" t="n">
        <v>9.8795532E-006</v>
      </c>
      <c r="CH956" s="96" t="n">
        <v>0.00012031212</v>
      </c>
      <c r="CI956" s="96" t="n">
        <v>0</v>
      </c>
      <c r="CJ956" s="96" t="n">
        <v>0</v>
      </c>
      <c r="CL956" s="155" t="n">
        <v>0</v>
      </c>
      <c r="CM956" s="155" t="n">
        <v>3.9</v>
      </c>
      <c r="CN956" s="156" t="n">
        <v>0</v>
      </c>
      <c r="CO956" s="155" t="n">
        <v>0.00672</v>
      </c>
      <c r="CP956" s="155" t="n">
        <v>1.3913586E-009</v>
      </c>
      <c r="CQ956" s="155" t="n">
        <v>1.482611E-007</v>
      </c>
      <c r="CR956" s="155" t="n">
        <v>0.00060756659</v>
      </c>
      <c r="CS956" s="155" t="n">
        <v>-0.6305004</v>
      </c>
      <c r="CT956" s="155" t="n">
        <v>0</v>
      </c>
      <c r="CU956" s="155" t="n">
        <v>0</v>
      </c>
      <c r="CW956" s="116"/>
      <c r="CX956" s="101" t="s">
        <v>1683</v>
      </c>
    </row>
    <row r="957" customFormat="false" ht="13.8" hidden="false" customHeight="false" outlineLevel="0" collapsed="false">
      <c r="A957" s="0" t="s">
        <v>1684</v>
      </c>
      <c r="B957" s="26" t="s">
        <v>1567</v>
      </c>
      <c r="C957" s="88" t="str">
        <f aca="false">MID(A957,1,12)</f>
        <v>A.130.07.120</v>
      </c>
      <c r="D957" s="2" t="s">
        <v>1651</v>
      </c>
      <c r="E957" s="90" t="s">
        <v>255</v>
      </c>
      <c r="F957" s="91" t="str">
        <f aca="false">MID(A957, 21,85)</f>
        <v>POM (Polyoxymethyleen, polyacetaal)</v>
      </c>
      <c r="G957" s="133" t="n">
        <f aca="false">H957+I957+J957+K957</f>
        <v>0.913204373072546</v>
      </c>
      <c r="H957" s="149" t="n">
        <f aca="false">N957+O957+P957+Q957</f>
        <v>0.00837145090416</v>
      </c>
      <c r="I957" s="149" t="n">
        <f aca="false">L957+M957+R957+V957+T957</f>
        <v>0.424832922168386</v>
      </c>
      <c r="J957" s="150" t="n">
        <f aca="false">S957+U957+W957+X957</f>
        <v>0</v>
      </c>
      <c r="K957" s="149" t="n">
        <v>0.48</v>
      </c>
      <c r="L957" s="130" t="n">
        <v>0.0541161</v>
      </c>
      <c r="M957" s="157" t="n">
        <v>0.0064568208</v>
      </c>
      <c r="N957" s="157" t="n">
        <v>0.0051714</v>
      </c>
      <c r="O957" s="130" t="n">
        <v>0.00319998</v>
      </c>
      <c r="P957" s="130" t="n">
        <v>0</v>
      </c>
      <c r="Q957" s="157" t="n">
        <v>7.090416E-008</v>
      </c>
      <c r="R957" s="157" t="n">
        <v>1.3683861E-009</v>
      </c>
      <c r="S957" s="130" t="n">
        <v>0</v>
      </c>
      <c r="T957" s="130" t="n">
        <v>0.36426</v>
      </c>
      <c r="U957" s="130" t="n">
        <v>0</v>
      </c>
      <c r="V957" s="130" t="n">
        <v>0</v>
      </c>
      <c r="W957" s="130" t="n">
        <v>0</v>
      </c>
      <c r="X957" s="130" t="n">
        <v>0</v>
      </c>
      <c r="Z957" s="151" t="n">
        <f aca="false">K957/0.15</f>
        <v>3.2</v>
      </c>
      <c r="AB957" s="133" t="n">
        <f aca="false">K957</f>
        <v>0.48</v>
      </c>
      <c r="AC957" s="133" t="n">
        <f aca="false">L957+M957+N957+O957+P957+Q957+R957</f>
        <v>0.0689443730725461</v>
      </c>
      <c r="AD957" s="133" t="n">
        <f aca="false">L957+M957+R957+W957</f>
        <v>0.0605729221683861</v>
      </c>
      <c r="AE957" s="133" t="n">
        <f aca="false">V957+L957+M957+R957+T957</f>
        <v>0.424832922168386</v>
      </c>
      <c r="AF957" s="133" t="n">
        <f aca="false">S957+U957+X957</f>
        <v>0</v>
      </c>
      <c r="AH957" s="0" t="n">
        <v>90.5522</v>
      </c>
      <c r="AI957" s="96" t="n">
        <v>89.443</v>
      </c>
      <c r="AJ957" s="96" t="n">
        <v>0</v>
      </c>
      <c r="AK957" s="96" t="n">
        <v>0</v>
      </c>
      <c r="AL957" s="96" t="n">
        <v>1.1092</v>
      </c>
      <c r="AM957" s="96" t="n">
        <v>0</v>
      </c>
      <c r="AN957" s="96" t="n">
        <v>0</v>
      </c>
      <c r="AP957" s="95" t="n">
        <v>0.075057613</v>
      </c>
      <c r="AQ957" s="95" t="n">
        <v>0.065928784</v>
      </c>
      <c r="AR957" s="95" t="n">
        <v>0.0027425982</v>
      </c>
      <c r="AS957" s="95" t="n">
        <v>0.0063862302</v>
      </c>
      <c r="AT957" s="152" t="n">
        <f aca="false">AW957+AZ957+BA957+BB957+BC957+BK957+BL957+BP957</f>
        <v>3.952565E-006</v>
      </c>
      <c r="AU957" s="152" t="n">
        <f aca="false">AX957+AY957+BD957+BE957+BF957+BG957+BH957+BI957+BJ957+BM957+BQ957+BR957</f>
        <v>1.01427448E-008</v>
      </c>
      <c r="AV957" s="153" t="n">
        <f aca="false">BN957+BO957</f>
        <v>0.89443</v>
      </c>
      <c r="AW957" s="154" t="n">
        <v>2.9696E-006</v>
      </c>
      <c r="AX957" s="154" t="n">
        <v>8.96E-009</v>
      </c>
      <c r="AY957" s="154" t="n">
        <v>2.448E-013</v>
      </c>
      <c r="AZ957" s="154" t="n">
        <v>0</v>
      </c>
      <c r="BA957" s="154" t="n">
        <v>0</v>
      </c>
      <c r="BB957" s="154" t="n">
        <v>1.65E-010</v>
      </c>
      <c r="BC957" s="154" t="n">
        <v>9.828E-007</v>
      </c>
      <c r="BD957" s="154" t="n">
        <v>3.77E-011</v>
      </c>
      <c r="BE957" s="154" t="n">
        <v>1.1448E-009</v>
      </c>
      <c r="BF957" s="154" t="n">
        <v>0</v>
      </c>
      <c r="BG957" s="154" t="n">
        <v>0</v>
      </c>
      <c r="BH957" s="154" t="n">
        <v>0</v>
      </c>
      <c r="BI957" s="154" t="n">
        <v>0</v>
      </c>
      <c r="BJ957" s="154" t="n">
        <v>0</v>
      </c>
      <c r="BK957" s="154" t="n">
        <v>0</v>
      </c>
      <c r="BL957" s="154" t="n">
        <v>0</v>
      </c>
      <c r="BM957" s="154" t="n">
        <v>0</v>
      </c>
      <c r="BN957" s="154" t="n">
        <v>0</v>
      </c>
      <c r="BO957" s="154" t="n">
        <v>0.89443</v>
      </c>
      <c r="BP957" s="154" t="n">
        <v>0</v>
      </c>
      <c r="BQ957" s="154" t="n">
        <v>0</v>
      </c>
      <c r="BR957" s="154" t="n">
        <v>0</v>
      </c>
      <c r="BT957" s="96" t="n">
        <v>0.00021680165</v>
      </c>
      <c r="BU957" s="96" t="n">
        <v>7.8925971E-006</v>
      </c>
      <c r="BV957" s="96" t="n">
        <v>8.9224491E-005</v>
      </c>
      <c r="BW957" s="96" t="n">
        <v>1.6028835E-013</v>
      </c>
      <c r="BX957" s="96" t="n">
        <v>9.3907718E-006</v>
      </c>
      <c r="BY957" s="96" t="n">
        <v>0</v>
      </c>
      <c r="BZ957" s="96" t="n">
        <v>0</v>
      </c>
      <c r="CA957" s="96" t="n">
        <v>0</v>
      </c>
      <c r="CB957" s="96" t="n">
        <v>0</v>
      </c>
      <c r="CC957" s="96" t="n">
        <v>4.6917695E-011</v>
      </c>
      <c r="CD957" s="96" t="n">
        <v>0</v>
      </c>
      <c r="CE957" s="96" t="n">
        <v>0</v>
      </c>
      <c r="CF957" s="96" t="n">
        <v>0</v>
      </c>
      <c r="CG957" s="96" t="n">
        <v>1.5008746E-006</v>
      </c>
      <c r="CH957" s="96" t="n">
        <v>0.00010879287</v>
      </c>
      <c r="CI957" s="96" t="n">
        <v>0</v>
      </c>
      <c r="CJ957" s="96" t="n">
        <v>0</v>
      </c>
      <c r="CL957" s="155" t="n">
        <v>0</v>
      </c>
      <c r="CM957" s="155" t="n">
        <v>3.2</v>
      </c>
      <c r="CN957" s="156" t="n">
        <v>0.004497515</v>
      </c>
      <c r="CO957" s="155" t="n">
        <v>0.0054</v>
      </c>
      <c r="CP957" s="155" t="n">
        <v>0</v>
      </c>
      <c r="CQ957" s="155" t="n">
        <v>0</v>
      </c>
      <c r="CR957" s="155" t="n">
        <v>0.00032999994</v>
      </c>
      <c r="CS957" s="155" t="n">
        <v>0</v>
      </c>
      <c r="CT957" s="155" t="n">
        <v>0</v>
      </c>
      <c r="CU957" s="155" t="n">
        <v>0</v>
      </c>
      <c r="CW957" s="116"/>
      <c r="CX957" s="101" t="s">
        <v>1685</v>
      </c>
    </row>
    <row r="958" customFormat="false" ht="13.8" hidden="false" customHeight="false" outlineLevel="0" collapsed="false">
      <c r="A958" s="0" t="s">
        <v>1686</v>
      </c>
      <c r="B958" s="26" t="s">
        <v>1567</v>
      </c>
      <c r="C958" s="88" t="str">
        <f aca="false">MID(A958,1,12)</f>
        <v>A.130.07.121</v>
      </c>
      <c r="D958" s="2" t="s">
        <v>1651</v>
      </c>
      <c r="E958" s="90" t="s">
        <v>255</v>
      </c>
      <c r="F958" s="91" t="str">
        <f aca="false">MID(A958, 21,85)</f>
        <v>PP (Polypropylene)</v>
      </c>
      <c r="G958" s="133" t="n">
        <f aca="false">H958+I958+J958+K958</f>
        <v>1.1938793114</v>
      </c>
      <c r="H958" s="149" t="n">
        <f aca="false">N958+O958+P958+Q958</f>
        <v>0.0185690843</v>
      </c>
      <c r="I958" s="149" t="n">
        <f aca="false">L958+M958+R958+V958+T958</f>
        <v>0.9308102271</v>
      </c>
      <c r="J958" s="150" t="n">
        <f aca="false">S958+U958+W958+X958</f>
        <v>0</v>
      </c>
      <c r="K958" s="149" t="n">
        <v>0.2445</v>
      </c>
      <c r="L958" s="130" t="n">
        <v>0.04329288</v>
      </c>
      <c r="M958" s="130" t="n">
        <v>0.0063492071</v>
      </c>
      <c r="N958" s="130" t="n">
        <v>0.003826836</v>
      </c>
      <c r="O958" s="157" t="n">
        <v>5.9348E-006</v>
      </c>
      <c r="P958" s="130" t="n">
        <v>0.00937595</v>
      </c>
      <c r="Q958" s="157" t="n">
        <v>0.0053603635</v>
      </c>
      <c r="R958" s="157" t="n">
        <v>0.10116814</v>
      </c>
      <c r="S958" s="130" t="n">
        <v>0</v>
      </c>
      <c r="T958" s="130" t="n">
        <v>0.78</v>
      </c>
      <c r="U958" s="130" t="n">
        <v>0</v>
      </c>
      <c r="V958" s="130" t="n">
        <v>0</v>
      </c>
      <c r="W958" s="130" t="n">
        <v>0</v>
      </c>
      <c r="X958" s="130" t="n">
        <v>0</v>
      </c>
      <c r="Z958" s="151" t="n">
        <f aca="false">K958/0.15</f>
        <v>1.63</v>
      </c>
      <c r="AB958" s="133" t="n">
        <f aca="false">K958</f>
        <v>0.2445</v>
      </c>
      <c r="AC958" s="133" t="n">
        <f aca="false">L958+M958+N958+O958+P958+Q958+R958</f>
        <v>0.1693793114</v>
      </c>
      <c r="AD958" s="133" t="n">
        <f aca="false">L958+M958+R958+W958</f>
        <v>0.1508102271</v>
      </c>
      <c r="AE958" s="133" t="n">
        <f aca="false">V958+L958+M958+R958+T958</f>
        <v>0.9308102271</v>
      </c>
      <c r="AF958" s="133" t="n">
        <f aca="false">S958+U958+X958</f>
        <v>0</v>
      </c>
      <c r="AH958" s="0" t="n">
        <v>82.255</v>
      </c>
      <c r="AI958" s="96" t="n">
        <v>81.429</v>
      </c>
      <c r="AJ958" s="96" t="n">
        <v>0</v>
      </c>
      <c r="AK958" s="96" t="n">
        <v>0</v>
      </c>
      <c r="AL958" s="96" t="n">
        <v>0.826</v>
      </c>
      <c r="AM958" s="96" t="n">
        <v>0</v>
      </c>
      <c r="AN958" s="96" t="n">
        <v>0</v>
      </c>
      <c r="AP958" s="95" t="n">
        <v>0.045945706</v>
      </c>
      <c r="AQ958" s="95" t="n">
        <v>0.038641326</v>
      </c>
      <c r="AR958" s="95" t="n">
        <v>0.0014903489</v>
      </c>
      <c r="AS958" s="95" t="n">
        <v>0.0058140306</v>
      </c>
      <c r="AT958" s="152" t="n">
        <f aca="false">AW958+AZ958+BA958+BB958+BC958+BK958+BL958+BP958</f>
        <v>2.3166262845E-006</v>
      </c>
      <c r="AU958" s="152" t="n">
        <f aca="false">AX958+AY958+BD958+BE958+BF958+BG958+BH958+BI958+BJ958+BM958+BQ958+BR958</f>
        <v>5.51164551155E-009</v>
      </c>
      <c r="AV958" s="153" t="n">
        <f aca="false">BN958+BO958</f>
        <v>0.81429</v>
      </c>
      <c r="AW958" s="154" t="n">
        <v>1.51264E-006</v>
      </c>
      <c r="AX958" s="154" t="n">
        <v>4.564E-009</v>
      </c>
      <c r="AY958" s="154" t="n">
        <v>1.24695E-013</v>
      </c>
      <c r="AZ958" s="154" t="n">
        <v>0</v>
      </c>
      <c r="BA958" s="154" t="n">
        <v>0</v>
      </c>
      <c r="BB958" s="154" t="n">
        <v>1.221E-010</v>
      </c>
      <c r="BC958" s="154" t="n">
        <v>7.8633309E-007</v>
      </c>
      <c r="BD958" s="154" t="n">
        <v>2.7898E-011</v>
      </c>
      <c r="BE958" s="154" t="n">
        <v>9.1584E-010</v>
      </c>
      <c r="BF958" s="154" t="n">
        <v>0</v>
      </c>
      <c r="BG958" s="154" t="n">
        <v>0</v>
      </c>
      <c r="BH958" s="154" t="n">
        <v>3.055845E-012</v>
      </c>
      <c r="BI958" s="154" t="n">
        <v>6.0808115E-013</v>
      </c>
      <c r="BJ958" s="154" t="n">
        <v>1.188904E-013</v>
      </c>
      <c r="BK958" s="154" t="n">
        <v>1.3811695E-009</v>
      </c>
      <c r="BL958" s="154" t="n">
        <v>1.6149925E-008</v>
      </c>
      <c r="BM958" s="154" t="n">
        <v>0</v>
      </c>
      <c r="BN958" s="154" t="n">
        <v>0</v>
      </c>
      <c r="BO958" s="154" t="n">
        <v>0.81429</v>
      </c>
      <c r="BP958" s="154" t="n">
        <v>0</v>
      </c>
      <c r="BQ958" s="154" t="n">
        <v>0</v>
      </c>
      <c r="BR958" s="154" t="n">
        <v>0</v>
      </c>
      <c r="BT958" s="96" t="n">
        <v>0.00018693736</v>
      </c>
      <c r="BU958" s="96" t="n">
        <v>6.3140777E-006</v>
      </c>
      <c r="BV958" s="96" t="n">
        <v>4.5448725E-005</v>
      </c>
      <c r="BW958" s="96" t="n">
        <v>1.1851929E-005</v>
      </c>
      <c r="BX958" s="96" t="n">
        <v>5.206435E-006</v>
      </c>
      <c r="BY958" s="96" t="n">
        <v>0</v>
      </c>
      <c r="BZ958" s="96" t="n">
        <v>0</v>
      </c>
      <c r="CA958" s="96" t="n">
        <v>0</v>
      </c>
      <c r="CB958" s="96" t="n">
        <v>1.2900179E-005</v>
      </c>
      <c r="CC958" s="96" t="n">
        <v>5.3930982E-006</v>
      </c>
      <c r="CD958" s="96" t="n">
        <v>0</v>
      </c>
      <c r="CE958" s="96" t="n">
        <v>0</v>
      </c>
      <c r="CF958" s="96" t="n">
        <v>0</v>
      </c>
      <c r="CG958" s="96" t="n">
        <v>1.1413872E-006</v>
      </c>
      <c r="CH958" s="96" t="n">
        <v>9.8681533E-005</v>
      </c>
      <c r="CI958" s="96" t="n">
        <v>0</v>
      </c>
      <c r="CJ958" s="96" t="n">
        <v>0</v>
      </c>
      <c r="CL958" s="155" t="n">
        <v>0</v>
      </c>
      <c r="CM958" s="155" t="n">
        <v>1.63</v>
      </c>
      <c r="CN958" s="156" t="n">
        <v>0.0033281611</v>
      </c>
      <c r="CO958" s="155" t="n">
        <v>0.00432</v>
      </c>
      <c r="CP958" s="155" t="n">
        <v>1.542941E-009</v>
      </c>
      <c r="CQ958" s="155" t="n">
        <v>1.845688E-007</v>
      </c>
      <c r="CR958" s="155" t="n">
        <v>0.00026414795</v>
      </c>
      <c r="CS958" s="155" t="n">
        <v>0.5065894</v>
      </c>
      <c r="CT958" s="155" t="n">
        <v>0</v>
      </c>
      <c r="CU958" s="155" t="n">
        <v>0</v>
      </c>
      <c r="CW958" s="116"/>
      <c r="CX958" s="101" t="s">
        <v>1687</v>
      </c>
    </row>
    <row r="959" customFormat="false" ht="13.8" hidden="false" customHeight="false" outlineLevel="0" collapsed="false">
      <c r="A959" s="0" t="s">
        <v>1688</v>
      </c>
      <c r="B959" s="26" t="s">
        <v>1567</v>
      </c>
      <c r="C959" s="88" t="str">
        <f aca="false">MID(A959,1,12)</f>
        <v>A.130.07.122</v>
      </c>
      <c r="D959" s="2" t="s">
        <v>1651</v>
      </c>
      <c r="E959" s="90" t="s">
        <v>255</v>
      </c>
      <c r="F959" s="91" t="str">
        <f aca="false">MID(A959, 21,85)</f>
        <v>PP GF30</v>
      </c>
      <c r="G959" s="133" t="n">
        <f aca="false">H959+I959+J959+K959</f>
        <v>0.94913045076</v>
      </c>
      <c r="H959" s="149" t="n">
        <f aca="false">N959+O959+P959+Q959</f>
        <v>0.02456639876</v>
      </c>
      <c r="I959" s="149" t="n">
        <f aca="false">L959+M959+R959+V959+T959</f>
        <v>0.682764052</v>
      </c>
      <c r="J959" s="150" t="n">
        <f aca="false">S959+U959+W959+X959</f>
        <v>0</v>
      </c>
      <c r="K959" s="149" t="n">
        <v>0.2418</v>
      </c>
      <c r="L959" s="157" t="n">
        <v>0.045681516</v>
      </c>
      <c r="M959" s="130" t="n">
        <v>0.020263857</v>
      </c>
      <c r="N959" s="130" t="n">
        <v>0.013694785</v>
      </c>
      <c r="O959" s="157" t="n">
        <v>4.15436E-006</v>
      </c>
      <c r="P959" s="130" t="n">
        <v>0.007115165</v>
      </c>
      <c r="Q959" s="157" t="n">
        <v>0.0037522944</v>
      </c>
      <c r="R959" s="157" t="n">
        <v>0.070818679</v>
      </c>
      <c r="S959" s="130" t="n">
        <v>0</v>
      </c>
      <c r="T959" s="130" t="n">
        <v>0.546</v>
      </c>
      <c r="U959" s="130" t="n">
        <v>0</v>
      </c>
      <c r="V959" s="130" t="n">
        <v>0</v>
      </c>
      <c r="W959" s="130" t="n">
        <v>0</v>
      </c>
      <c r="X959" s="130" t="n">
        <v>0</v>
      </c>
      <c r="Z959" s="151" t="n">
        <f aca="false">K959/0.15</f>
        <v>1.612</v>
      </c>
      <c r="AB959" s="133" t="n">
        <f aca="false">K959</f>
        <v>0.2418</v>
      </c>
      <c r="AC959" s="133" t="n">
        <f aca="false">L959+M959+N959+O959+P959+Q959+R959</f>
        <v>0.16133045076</v>
      </c>
      <c r="AD959" s="133" t="n">
        <f aca="false">L959+M959+R959+W959</f>
        <v>0.136764052</v>
      </c>
      <c r="AE959" s="133" t="n">
        <f aca="false">V959+L959+M959+R959+T959</f>
        <v>0.682764052</v>
      </c>
      <c r="AF959" s="133" t="n">
        <f aca="false">S959+U959+X959</f>
        <v>0</v>
      </c>
      <c r="AH959" s="0" t="n">
        <v>67.5352</v>
      </c>
      <c r="AI959" s="96" t="n">
        <v>66.957</v>
      </c>
      <c r="AJ959" s="96" t="n">
        <v>0</v>
      </c>
      <c r="AK959" s="96" t="n">
        <v>0</v>
      </c>
      <c r="AL959" s="96" t="n">
        <v>0.5782</v>
      </c>
      <c r="AM959" s="96" t="n">
        <v>0</v>
      </c>
      <c r="AN959" s="96" t="n">
        <v>0</v>
      </c>
      <c r="AP959" s="95" t="n">
        <v>0.042604111</v>
      </c>
      <c r="AQ959" s="95" t="n">
        <v>0.036444539</v>
      </c>
      <c r="AR959" s="95" t="n">
        <v>0.0015299906</v>
      </c>
      <c r="AS959" s="95" t="n">
        <v>0.0046295817</v>
      </c>
      <c r="AT959" s="152" t="n">
        <f aca="false">AW959+AZ959+BA959+BB959+BC959+BK959+BL959+BP959</f>
        <v>2.18492439665E-006</v>
      </c>
      <c r="AU959" s="152" t="n">
        <f aca="false">AX959+AY959+BD959+BE959+BF959+BG959+BH959+BI959+BJ959+BM959+BQ959+BR959</f>
        <v>5.65824938958E-009</v>
      </c>
      <c r="AV959" s="153" t="n">
        <f aca="false">BN959+BO959</f>
        <v>0.6484008</v>
      </c>
      <c r="AW959" s="154" t="n">
        <v>1.495936E-006</v>
      </c>
      <c r="AX959" s="154" t="n">
        <v>4.5136E-009</v>
      </c>
      <c r="AY959" s="154" t="n">
        <v>1.23318E-013</v>
      </c>
      <c r="AZ959" s="154" t="n">
        <v>0</v>
      </c>
      <c r="BA959" s="154" t="n">
        <v>0</v>
      </c>
      <c r="BB959" s="154" t="n">
        <v>1.72347E-009</v>
      </c>
      <c r="BC959" s="154" t="n">
        <v>6.7499316E-007</v>
      </c>
      <c r="BD959" s="154" t="n">
        <v>2.517286E-010</v>
      </c>
      <c r="BE959" s="154" t="n">
        <v>7.78428E-010</v>
      </c>
      <c r="BF959" s="154" t="n">
        <v>1.117215E-010</v>
      </c>
      <c r="BG959" s="154" t="n">
        <v>0</v>
      </c>
      <c r="BH959" s="154" t="n">
        <v>2.1390915E-012</v>
      </c>
      <c r="BI959" s="154" t="n">
        <v>4.256568E-013</v>
      </c>
      <c r="BJ959" s="154" t="n">
        <v>8.322328E-014</v>
      </c>
      <c r="BK959" s="154" t="n">
        <v>9.6681865E-010</v>
      </c>
      <c r="BL959" s="154" t="n">
        <v>1.1304948E-008</v>
      </c>
      <c r="BM959" s="154" t="n">
        <v>0</v>
      </c>
      <c r="BN959" s="154" t="n">
        <v>0</v>
      </c>
      <c r="BO959" s="154" t="n">
        <v>0.6484008</v>
      </c>
      <c r="BP959" s="154" t="n">
        <v>0</v>
      </c>
      <c r="BQ959" s="154" t="n">
        <v>0</v>
      </c>
      <c r="BR959" s="154" t="n">
        <v>0</v>
      </c>
      <c r="BT959" s="96" t="n">
        <v>0.00016506642</v>
      </c>
      <c r="BU959" s="96" t="n">
        <v>5.9059923E-006</v>
      </c>
      <c r="BV959" s="96" t="n">
        <v>4.4946837E-005</v>
      </c>
      <c r="BW959" s="96" t="n">
        <v>8.2964651E-006</v>
      </c>
      <c r="BX959" s="96" t="n">
        <v>4.0779314E-006</v>
      </c>
      <c r="BY959" s="96" t="n">
        <v>1.0604107E-006</v>
      </c>
      <c r="BZ959" s="96" t="n">
        <v>2.9013248E-006</v>
      </c>
      <c r="CA959" s="96" t="n">
        <v>1.6094753E-006</v>
      </c>
      <c r="CB959" s="96" t="n">
        <v>9.0301252E-006</v>
      </c>
      <c r="CC959" s="96" t="n">
        <v>3.7751951E-006</v>
      </c>
      <c r="CD959" s="96" t="n">
        <v>0</v>
      </c>
      <c r="CE959" s="96" t="n">
        <v>0</v>
      </c>
      <c r="CF959" s="96" t="n">
        <v>0</v>
      </c>
      <c r="CG959" s="96" t="n">
        <v>2.9047393E-006</v>
      </c>
      <c r="CH959" s="96" t="n">
        <v>8.0557921E-005</v>
      </c>
      <c r="CI959" s="96" t="n">
        <v>0</v>
      </c>
      <c r="CJ959" s="96" t="n">
        <v>0</v>
      </c>
      <c r="CL959" s="155" t="n">
        <v>0</v>
      </c>
      <c r="CM959" s="155" t="n">
        <v>1.612</v>
      </c>
      <c r="CN959" s="156" t="n">
        <v>0.032651253</v>
      </c>
      <c r="CO959" s="155" t="n">
        <v>0.004284</v>
      </c>
      <c r="CP959" s="155" t="n">
        <v>1.0800587E-009</v>
      </c>
      <c r="CQ959" s="155" t="n">
        <v>1.2919816E-007</v>
      </c>
      <c r="CR959" s="155" t="n">
        <v>0.00019790356</v>
      </c>
      <c r="CS959" s="155" t="n">
        <v>0.35461258</v>
      </c>
      <c r="CT959" s="155" t="n">
        <v>7.4963961E-005</v>
      </c>
      <c r="CU959" s="155" t="n">
        <v>0.0003729186</v>
      </c>
      <c r="CW959" s="116"/>
      <c r="CX959" s="101" t="s">
        <v>1687</v>
      </c>
    </row>
    <row r="960" customFormat="false" ht="13.8" hidden="false" customHeight="false" outlineLevel="0" collapsed="false">
      <c r="A960" s="0" t="s">
        <v>1689</v>
      </c>
      <c r="B960" s="26" t="s">
        <v>1567</v>
      </c>
      <c r="C960" s="88" t="str">
        <f aca="false">MID(A960,1,12)</f>
        <v>A.130.07.123</v>
      </c>
      <c r="D960" s="2" t="s">
        <v>1651</v>
      </c>
      <c r="E960" s="90" t="s">
        <v>255</v>
      </c>
      <c r="F960" s="91" t="str">
        <f aca="false">MID(A960, 21,85)</f>
        <v>PS (EPS  expandable polystyrene, white)</v>
      </c>
      <c r="G960" s="133" t="n">
        <f aca="false">H960+I960+J960+K960</f>
        <v>1.25742089437612</v>
      </c>
      <c r="H960" s="149" t="n">
        <f aca="false">N960+O960+P960+Q960</f>
        <v>0.04526306964</v>
      </c>
      <c r="I960" s="149" t="n">
        <f aca="false">L960+M960+R960+V960+T960</f>
        <v>0.870157824736124</v>
      </c>
      <c r="J960" s="150" t="n">
        <f aca="false">S960+U960+W960+X960</f>
        <v>0</v>
      </c>
      <c r="K960" s="149" t="n">
        <v>0.342</v>
      </c>
      <c r="L960" s="157" t="n">
        <v>0.029964285</v>
      </c>
      <c r="M960" s="130" t="n">
        <v>0.00013353883</v>
      </c>
      <c r="N960" s="130" t="n">
        <v>0.0307224</v>
      </c>
      <c r="O960" s="157" t="n">
        <v>0.0051328</v>
      </c>
      <c r="P960" s="130" t="n">
        <v>0.00081758284</v>
      </c>
      <c r="Q960" s="157" t="n">
        <v>0.0085902868</v>
      </c>
      <c r="R960" s="157" t="n">
        <v>9.0612416E-010</v>
      </c>
      <c r="S960" s="130" t="n">
        <v>0</v>
      </c>
      <c r="T960" s="130" t="n">
        <v>0.84006</v>
      </c>
      <c r="U960" s="130" t="n">
        <v>0</v>
      </c>
      <c r="V960" s="130" t="n">
        <v>0</v>
      </c>
      <c r="W960" s="130" t="n">
        <v>0</v>
      </c>
      <c r="X960" s="130" t="n">
        <v>0</v>
      </c>
      <c r="Z960" s="151" t="n">
        <f aca="false">K960/0.15</f>
        <v>2.28</v>
      </c>
      <c r="AB960" s="133" t="n">
        <f aca="false">K960</f>
        <v>0.342</v>
      </c>
      <c r="AC960" s="133" t="n">
        <f aca="false">L960+M960+N960+O960+P960+Q960+R960</f>
        <v>0.0753608943761242</v>
      </c>
      <c r="AD960" s="133" t="n">
        <f aca="false">L960+M960+R960+W960</f>
        <v>0.0300978247361242</v>
      </c>
      <c r="AE960" s="133" t="n">
        <f aca="false">V960+L960+M960+R960+T960</f>
        <v>0.870157824736124</v>
      </c>
      <c r="AF960" s="133" t="n">
        <f aca="false">S960+U960+X960</f>
        <v>0</v>
      </c>
      <c r="AH960" s="0" t="n">
        <v>90.587</v>
      </c>
      <c r="AI960" s="96" t="n">
        <v>88.876</v>
      </c>
      <c r="AJ960" s="96" t="n">
        <v>0</v>
      </c>
      <c r="AK960" s="96" t="n">
        <v>0</v>
      </c>
      <c r="AL960" s="96" t="n">
        <v>1.711</v>
      </c>
      <c r="AM960" s="96" t="n">
        <v>0</v>
      </c>
      <c r="AN960" s="96" t="n">
        <v>0</v>
      </c>
      <c r="AP960" s="95" t="n">
        <v>0.0540535</v>
      </c>
      <c r="AQ960" s="95" t="n">
        <v>0.045757979</v>
      </c>
      <c r="AR960" s="95" t="n">
        <v>0.0019497746</v>
      </c>
      <c r="AS960" s="95" t="n">
        <v>0.0063457464</v>
      </c>
      <c r="AT960" s="152" t="n">
        <f aca="false">AW960+AZ960+BA960+BB960+BC960+BK960+BL960+BP960</f>
        <v>2.7432840897E-006</v>
      </c>
      <c r="AU960" s="152" t="n">
        <f aca="false">AX960+AY960+BD960+BE960+BF960+BG960+BH960+BI960+BJ960+BM960+BQ960+BR960</f>
        <v>7.210705053718E-009</v>
      </c>
      <c r="AV960" s="153" t="n">
        <f aca="false">BN960+BO960</f>
        <v>0.88876</v>
      </c>
      <c r="AW960" s="154" t="n">
        <v>2.11584E-006</v>
      </c>
      <c r="AX960" s="154" t="n">
        <v>6.384E-009</v>
      </c>
      <c r="AY960" s="154" t="n">
        <v>1.7442E-013</v>
      </c>
      <c r="AZ960" s="154" t="n">
        <v>0</v>
      </c>
      <c r="BA960" s="154" t="n">
        <v>0</v>
      </c>
      <c r="BB960" s="154" t="n">
        <v>8.2328E-010</v>
      </c>
      <c r="BC960" s="154" t="n">
        <v>6.24692E-007</v>
      </c>
      <c r="BD960" s="154" t="n">
        <v>1.87748E-010</v>
      </c>
      <c r="BE960" s="154" t="n">
        <v>6.3388E-010</v>
      </c>
      <c r="BF960" s="154" t="n">
        <v>0</v>
      </c>
      <c r="BG960" s="154" t="n">
        <v>0</v>
      </c>
      <c r="BH960" s="154" t="n">
        <v>4.8938814E-012</v>
      </c>
      <c r="BI960" s="154" t="n">
        <v>2.80538E-016</v>
      </c>
      <c r="BJ960" s="154" t="n">
        <v>8.47178E-015</v>
      </c>
      <c r="BK960" s="154" t="n">
        <v>1.677047E-010</v>
      </c>
      <c r="BL960" s="154" t="n">
        <v>1.761105E-009</v>
      </c>
      <c r="BM960" s="154" t="n">
        <v>0</v>
      </c>
      <c r="BN960" s="154" t="n">
        <v>0</v>
      </c>
      <c r="BO960" s="154" t="n">
        <v>0.88876</v>
      </c>
      <c r="BP960" s="154" t="n">
        <v>0</v>
      </c>
      <c r="BQ960" s="154" t="n">
        <v>0</v>
      </c>
      <c r="BR960" s="154" t="n">
        <v>0</v>
      </c>
      <c r="BT960" s="96" t="n">
        <v>0.00019737051</v>
      </c>
      <c r="BU960" s="96" t="n">
        <v>4.3701602E-006</v>
      </c>
      <c r="BV960" s="96" t="n">
        <v>6.357245E-005</v>
      </c>
      <c r="BW960" s="96" t="n">
        <v>1.6343647E-008</v>
      </c>
      <c r="BX960" s="96" t="n">
        <v>8.1941187E-006</v>
      </c>
      <c r="BY960" s="96" t="n">
        <v>0</v>
      </c>
      <c r="BZ960" s="96" t="n">
        <v>0</v>
      </c>
      <c r="CA960" s="96" t="n">
        <v>0</v>
      </c>
      <c r="CB960" s="96" t="n">
        <v>1.5120099E-006</v>
      </c>
      <c r="CC960" s="96" t="n">
        <v>5.7288613E-006</v>
      </c>
      <c r="CD960" s="96" t="n">
        <v>0</v>
      </c>
      <c r="CE960" s="96" t="n">
        <v>0</v>
      </c>
      <c r="CF960" s="96" t="n">
        <v>0</v>
      </c>
      <c r="CG960" s="96" t="n">
        <v>6.1564345E-006</v>
      </c>
      <c r="CH960" s="96" t="n">
        <v>0.00010782013</v>
      </c>
      <c r="CI960" s="96" t="n">
        <v>0</v>
      </c>
      <c r="CJ960" s="96" t="n">
        <v>0</v>
      </c>
      <c r="CL960" s="155" t="n">
        <v>0</v>
      </c>
      <c r="CM960" s="155" t="n">
        <v>2.28</v>
      </c>
      <c r="CN960" s="156" t="n">
        <v>0</v>
      </c>
      <c r="CO960" s="155" t="n">
        <v>0.00299</v>
      </c>
      <c r="CP960" s="155" t="n">
        <v>2.2082102E-009</v>
      </c>
      <c r="CQ960" s="155" t="n">
        <v>2.602695E-007</v>
      </c>
      <c r="CR960" s="155" t="n">
        <v>0.00031072219</v>
      </c>
      <c r="CS960" s="155" t="n">
        <v>0.003826066</v>
      </c>
      <c r="CT960" s="155" t="n">
        <v>0</v>
      </c>
      <c r="CU960" s="155" t="n">
        <v>0</v>
      </c>
      <c r="CW960" s="116"/>
      <c r="CX960" s="101" t="s">
        <v>1690</v>
      </c>
    </row>
    <row r="961" customFormat="false" ht="13.8" hidden="false" customHeight="false" outlineLevel="0" collapsed="false">
      <c r="A961" s="0" t="s">
        <v>1691</v>
      </c>
      <c r="B961" s="26" t="s">
        <v>1567</v>
      </c>
      <c r="C961" s="88" t="str">
        <f aca="false">MID(A961,1,12)</f>
        <v>A.130.07.124</v>
      </c>
      <c r="D961" s="2" t="s">
        <v>1651</v>
      </c>
      <c r="E961" s="90" t="s">
        <v>255</v>
      </c>
      <c r="F961" s="91" t="str">
        <f aca="false">MID(A961, 21,85)</f>
        <v>PS (GPPS  general purpose polystyrene)</v>
      </c>
      <c r="G961" s="133" t="n">
        <f aca="false">H961+I961+J961+K961</f>
        <v>1.22831854347579</v>
      </c>
      <c r="H961" s="149" t="n">
        <f aca="false">N961+O961+P961+Q961</f>
        <v>0.03814166196</v>
      </c>
      <c r="I961" s="149" t="n">
        <f aca="false">L961+M961+R961+V961+T961</f>
        <v>0.866176881515786</v>
      </c>
      <c r="J961" s="150" t="n">
        <f aca="false">S961+U961+W961+X961</f>
        <v>0</v>
      </c>
      <c r="K961" s="149" t="n">
        <v>0.324</v>
      </c>
      <c r="L961" s="130" t="n">
        <v>0.0260559</v>
      </c>
      <c r="M961" s="157" t="n">
        <v>6.0981102E-005</v>
      </c>
      <c r="N961" s="130" t="n">
        <v>0.0252756</v>
      </c>
      <c r="O961" s="130" t="n">
        <v>0.00416639</v>
      </c>
      <c r="P961" s="130" t="n">
        <v>0.00077632866</v>
      </c>
      <c r="Q961" s="130" t="n">
        <v>0.0079233433</v>
      </c>
      <c r="R961" s="157" t="n">
        <v>4.1378563E-010</v>
      </c>
      <c r="S961" s="130" t="n">
        <v>0</v>
      </c>
      <c r="T961" s="130" t="n">
        <v>0.84006</v>
      </c>
      <c r="U961" s="130" t="n">
        <v>0</v>
      </c>
      <c r="V961" s="130" t="n">
        <v>0</v>
      </c>
      <c r="W961" s="130" t="n">
        <v>0</v>
      </c>
      <c r="X961" s="130" t="n">
        <v>0</v>
      </c>
      <c r="Z961" s="151" t="n">
        <f aca="false">K961/0.15</f>
        <v>2.16</v>
      </c>
      <c r="AB961" s="133" t="n">
        <f aca="false">K961</f>
        <v>0.324</v>
      </c>
      <c r="AC961" s="133" t="n">
        <f aca="false">L961+M961+N961+O961+P961+Q961+R961</f>
        <v>0.0642585434757856</v>
      </c>
      <c r="AD961" s="133" t="n">
        <f aca="false">L961+M961+R961+W961</f>
        <v>0.0261168815157856</v>
      </c>
      <c r="AE961" s="133" t="n">
        <f aca="false">V961+L961+M961+R961+T961</f>
        <v>0.866176881515786</v>
      </c>
      <c r="AF961" s="133" t="n">
        <f aca="false">S961+U961+X961</f>
        <v>0</v>
      </c>
      <c r="AH961" s="0" t="n">
        <v>88.5755</v>
      </c>
      <c r="AI961" s="96" t="n">
        <v>87.3955</v>
      </c>
      <c r="AJ961" s="96" t="n">
        <v>0</v>
      </c>
      <c r="AK961" s="96" t="n">
        <v>0</v>
      </c>
      <c r="AL961" s="96" t="n">
        <v>1.18</v>
      </c>
      <c r="AM961" s="96" t="n">
        <v>0</v>
      </c>
      <c r="AN961" s="96" t="n">
        <v>0</v>
      </c>
      <c r="AP961" s="95" t="n">
        <v>0.050526304</v>
      </c>
      <c r="AQ961" s="95" t="n">
        <v>0.042458808</v>
      </c>
      <c r="AR961" s="95" t="n">
        <v>0.0018274576</v>
      </c>
      <c r="AS961" s="95" t="n">
        <v>0.0062400387</v>
      </c>
      <c r="AT961" s="152" t="n">
        <f aca="false">AW961+AZ961+BA961+BB961+BC961+BK961+BL961+BP961</f>
        <v>2.5454920805E-006</v>
      </c>
      <c r="AU961" s="152" t="n">
        <f aca="false">AX961+AY961+BD961+BE961+BF961+BG961+BH961+BI961+BJ961+BM961+BQ961+BR961</f>
        <v>6.758349262962E-009</v>
      </c>
      <c r="AV961" s="153" t="n">
        <f aca="false">BN961+BO961</f>
        <v>0.873955</v>
      </c>
      <c r="AW961" s="154" t="n">
        <v>2.00448E-006</v>
      </c>
      <c r="AX961" s="154" t="n">
        <v>6.048E-009</v>
      </c>
      <c r="AY961" s="154" t="n">
        <v>1.6524E-013</v>
      </c>
      <c r="AZ961" s="154" t="n">
        <v>0</v>
      </c>
      <c r="BA961" s="154" t="n">
        <v>0</v>
      </c>
      <c r="BB961" s="154" t="n">
        <v>6.7732E-010</v>
      </c>
      <c r="BC961" s="154" t="n">
        <v>5.385531E-007</v>
      </c>
      <c r="BD961" s="154" t="n">
        <v>1.54462E-010</v>
      </c>
      <c r="BE961" s="154" t="n">
        <v>5.512E-010</v>
      </c>
      <c r="BF961" s="154" t="n">
        <v>0</v>
      </c>
      <c r="BG961" s="154" t="n">
        <v>0</v>
      </c>
      <c r="BH961" s="154" t="n">
        <v>4.5139317E-012</v>
      </c>
      <c r="BI961" s="154" t="n">
        <v>2.60452E-016</v>
      </c>
      <c r="BJ961" s="154" t="n">
        <v>7.83081E-015</v>
      </c>
      <c r="BK961" s="154" t="n">
        <v>1.572855E-010</v>
      </c>
      <c r="BL961" s="154" t="n">
        <v>1.624375E-009</v>
      </c>
      <c r="BM961" s="154" t="n">
        <v>0</v>
      </c>
      <c r="BN961" s="154" t="n">
        <v>0</v>
      </c>
      <c r="BO961" s="154" t="n">
        <v>0.873955</v>
      </c>
      <c r="BP961" s="154" t="n">
        <v>0</v>
      </c>
      <c r="BQ961" s="154" t="n">
        <v>0</v>
      </c>
      <c r="BR961" s="154" t="n">
        <v>0</v>
      </c>
      <c r="BT961" s="96" t="n">
        <v>0.00018869762</v>
      </c>
      <c r="BU961" s="96" t="n">
        <v>3.8001393E-006</v>
      </c>
      <c r="BV961" s="96" t="n">
        <v>6.0226531E-005</v>
      </c>
      <c r="BW961" s="96" t="n">
        <v>1.361799E-008</v>
      </c>
      <c r="BX961" s="96" t="n">
        <v>6.8595585E-006</v>
      </c>
      <c r="BY961" s="96" t="n">
        <v>0</v>
      </c>
      <c r="BZ961" s="96" t="n">
        <v>0</v>
      </c>
      <c r="CA961" s="96" t="n">
        <v>0</v>
      </c>
      <c r="CB961" s="96" t="n">
        <v>1.4244396E-006</v>
      </c>
      <c r="CC961" s="96" t="n">
        <v>5.2796304E-006</v>
      </c>
      <c r="CD961" s="96" t="n">
        <v>0</v>
      </c>
      <c r="CE961" s="96" t="n">
        <v>0</v>
      </c>
      <c r="CF961" s="96" t="n">
        <v>0</v>
      </c>
      <c r="CG961" s="96" t="n">
        <v>5.0782472E-006</v>
      </c>
      <c r="CH961" s="96" t="n">
        <v>0.00010601545</v>
      </c>
      <c r="CI961" s="96" t="n">
        <v>0</v>
      </c>
      <c r="CJ961" s="96" t="n">
        <v>0</v>
      </c>
      <c r="CL961" s="155" t="n">
        <v>0</v>
      </c>
      <c r="CM961" s="155" t="n">
        <v>2.16</v>
      </c>
      <c r="CN961" s="156" t="n">
        <v>0</v>
      </c>
      <c r="CO961" s="155" t="n">
        <v>0.0026</v>
      </c>
      <c r="CP961" s="155" t="n">
        <v>2.0369743E-009</v>
      </c>
      <c r="CQ961" s="155" t="n">
        <v>2.400625E-007</v>
      </c>
      <c r="CR961" s="155" t="n">
        <v>0.00026278886</v>
      </c>
      <c r="CS961" s="155" t="n">
        <v>0.003529649</v>
      </c>
      <c r="CT961" s="155" t="n">
        <v>0</v>
      </c>
      <c r="CU961" s="155" t="n">
        <v>0</v>
      </c>
      <c r="CW961" s="116"/>
      <c r="CX961" s="101" t="s">
        <v>1692</v>
      </c>
    </row>
    <row r="962" customFormat="false" ht="13.8" hidden="false" customHeight="false" outlineLevel="0" collapsed="false">
      <c r="A962" s="0" t="s">
        <v>1693</v>
      </c>
      <c r="B962" s="26" t="s">
        <v>1567</v>
      </c>
      <c r="C962" s="88" t="str">
        <f aca="false">MID(A962,1,12)</f>
        <v>A.130.07.125</v>
      </c>
      <c r="D962" s="2" t="s">
        <v>1651</v>
      </c>
      <c r="E962" s="90" t="s">
        <v>255</v>
      </c>
      <c r="F962" s="91" t="str">
        <f aca="false">MID(A962, 21,85)</f>
        <v>PS (HIPS  high impact polysyrene)</v>
      </c>
      <c r="G962" s="133" t="n">
        <f aca="false">H962+I962+J962+K962</f>
        <v>1.24402811337138</v>
      </c>
      <c r="H962" s="149" t="n">
        <f aca="false">N962+O962+P962+Q962</f>
        <v>0.03923875762</v>
      </c>
      <c r="I962" s="149" t="n">
        <f aca="false">L962+M962+R962+V962+T962</f>
        <v>0.867289355751381</v>
      </c>
      <c r="J962" s="150" t="n">
        <f aca="false">S962+U962+W962+X962</f>
        <v>0</v>
      </c>
      <c r="K962" s="149" t="n">
        <v>0.3375</v>
      </c>
      <c r="L962" s="130" t="n">
        <v>0.027158265</v>
      </c>
      <c r="M962" s="157" t="n">
        <v>7.1090269E-005</v>
      </c>
      <c r="N962" s="130" t="n">
        <v>0.025704</v>
      </c>
      <c r="O962" s="130" t="n">
        <v>0.00433481</v>
      </c>
      <c r="P962" s="130" t="n">
        <v>0.00080258132</v>
      </c>
      <c r="Q962" s="130" t="n">
        <v>0.0083973663</v>
      </c>
      <c r="R962" s="157" t="n">
        <v>4.8238111E-010</v>
      </c>
      <c r="S962" s="130" t="n">
        <v>0</v>
      </c>
      <c r="T962" s="130" t="n">
        <v>0.84006</v>
      </c>
      <c r="U962" s="157" t="n">
        <v>0</v>
      </c>
      <c r="V962" s="130" t="n">
        <v>0</v>
      </c>
      <c r="W962" s="130" t="n">
        <v>0</v>
      </c>
      <c r="X962" s="130" t="n">
        <v>0</v>
      </c>
      <c r="Z962" s="151" t="n">
        <f aca="false">K962/0.15</f>
        <v>2.25</v>
      </c>
      <c r="AB962" s="133" t="n">
        <f aca="false">K962</f>
        <v>0.3375</v>
      </c>
      <c r="AC962" s="133" t="n">
        <f aca="false">L962+M962+N962+O962+P962+Q962+R962</f>
        <v>0.0664681133713811</v>
      </c>
      <c r="AD962" s="133" t="n">
        <f aca="false">L962+M962+R962+W962</f>
        <v>0.0272293557513811</v>
      </c>
      <c r="AE962" s="133" t="n">
        <f aca="false">V962+L962+M962+R962+T962</f>
        <v>0.867289355751381</v>
      </c>
      <c r="AF962" s="133" t="n">
        <f aca="false">S962+U962+X962</f>
        <v>0</v>
      </c>
      <c r="AH962" s="0" t="n">
        <v>90.2447</v>
      </c>
      <c r="AI962" s="96" t="n">
        <v>88.7815</v>
      </c>
      <c r="AJ962" s="96" t="n">
        <v>0</v>
      </c>
      <c r="AK962" s="96" t="n">
        <v>0</v>
      </c>
      <c r="AL962" s="96" t="n">
        <v>1.4632</v>
      </c>
      <c r="AM962" s="96" t="n">
        <v>0</v>
      </c>
      <c r="AN962" s="96" t="n">
        <v>0</v>
      </c>
      <c r="AP962" s="95" t="n">
        <v>0.052473536</v>
      </c>
      <c r="AQ962" s="95" t="n">
        <v>0.04423185</v>
      </c>
      <c r="AR962" s="95" t="n">
        <v>0.0019026871</v>
      </c>
      <c r="AS962" s="95" t="n">
        <v>0.0063389991</v>
      </c>
      <c r="AT962" s="152" t="n">
        <f aca="false">AW962+AZ962+BA962+BB962+BC962+BK962+BL962+BP962</f>
        <v>2.6517895867E-006</v>
      </c>
      <c r="AU962" s="152" t="n">
        <f aca="false">AX962+AY962+BD962+BE962+BF962+BG962+BH962+BI962+BJ962+BM962+BQ962+BR962</f>
        <v>7.036564661454E-009</v>
      </c>
      <c r="AV962" s="153" t="n">
        <f aca="false">BN962+BO962</f>
        <v>0.887815</v>
      </c>
      <c r="AW962" s="154" t="n">
        <v>2.088E-006</v>
      </c>
      <c r="AX962" s="154" t="n">
        <v>6.3E-009</v>
      </c>
      <c r="AY962" s="154" t="n">
        <v>1.72125E-013</v>
      </c>
      <c r="AZ962" s="154" t="n">
        <v>0</v>
      </c>
      <c r="BA962" s="154" t="n">
        <v>0</v>
      </c>
      <c r="BB962" s="154" t="n">
        <v>6.888E-010</v>
      </c>
      <c r="BC962" s="154" t="n">
        <v>5.612149E-007</v>
      </c>
      <c r="BD962" s="154" t="n">
        <v>1.5708E-010</v>
      </c>
      <c r="BE962" s="154" t="n">
        <v>5.7452E-010</v>
      </c>
      <c r="BF962" s="154" t="n">
        <v>0</v>
      </c>
      <c r="BG962" s="154" t="n">
        <v>0</v>
      </c>
      <c r="BH962" s="154" t="n">
        <v>4.7839779E-012</v>
      </c>
      <c r="BI962" s="154" t="n">
        <v>2.74494E-016</v>
      </c>
      <c r="BJ962" s="154" t="n">
        <v>8.28406E-015</v>
      </c>
      <c r="BK962" s="154" t="n">
        <v>1.643317E-010</v>
      </c>
      <c r="BL962" s="154" t="n">
        <v>1.721555E-009</v>
      </c>
      <c r="BM962" s="154" t="n">
        <v>0</v>
      </c>
      <c r="BN962" s="154" t="n">
        <v>0</v>
      </c>
      <c r="BO962" s="154" t="n">
        <v>0.887815</v>
      </c>
      <c r="BP962" s="154" t="n">
        <v>0</v>
      </c>
      <c r="BQ962" s="154" t="n">
        <v>0</v>
      </c>
      <c r="BR962" s="154" t="n">
        <v>0</v>
      </c>
      <c r="BT962" s="96" t="n">
        <v>0.00019380554</v>
      </c>
      <c r="BU962" s="96" t="n">
        <v>3.9609145E-006</v>
      </c>
      <c r="BV962" s="96" t="n">
        <v>6.273597E-005</v>
      </c>
      <c r="BW962" s="96" t="n">
        <v>1.3915971E-008</v>
      </c>
      <c r="BX962" s="96" t="n">
        <v>7.1427439E-006</v>
      </c>
      <c r="BY962" s="96" t="n">
        <v>0</v>
      </c>
      <c r="BZ962" s="96" t="n">
        <v>0</v>
      </c>
      <c r="CA962" s="96" t="n">
        <v>0</v>
      </c>
      <c r="CB962" s="96" t="n">
        <v>1.482562E-006</v>
      </c>
      <c r="CC962" s="96" t="n">
        <v>5.5939164E-006</v>
      </c>
      <c r="CD962" s="96" t="n">
        <v>0</v>
      </c>
      <c r="CE962" s="96" t="n">
        <v>0</v>
      </c>
      <c r="CF962" s="96" t="n">
        <v>0</v>
      </c>
      <c r="CG962" s="96" t="n">
        <v>5.1705746E-006</v>
      </c>
      <c r="CH962" s="96" t="n">
        <v>0.00010770494</v>
      </c>
      <c r="CI962" s="96" t="n">
        <v>0</v>
      </c>
      <c r="CJ962" s="96" t="n">
        <v>0</v>
      </c>
      <c r="CL962" s="155" t="n">
        <v>0</v>
      </c>
      <c r="CM962" s="155" t="n">
        <v>2.25</v>
      </c>
      <c r="CN962" s="156" t="n">
        <v>0</v>
      </c>
      <c r="CO962" s="155" t="n">
        <v>0.00271</v>
      </c>
      <c r="CP962" s="155" t="n">
        <v>2.1586506E-009</v>
      </c>
      <c r="CQ962" s="155" t="n">
        <v>2.544245E-007</v>
      </c>
      <c r="CR962" s="155" t="n">
        <v>0.00027371108</v>
      </c>
      <c r="CS962" s="155" t="n">
        <v>0.003740238</v>
      </c>
      <c r="CT962" s="155" t="n">
        <v>0</v>
      </c>
      <c r="CU962" s="155" t="n">
        <v>0</v>
      </c>
      <c r="CW962" s="116"/>
      <c r="CX962" s="101" t="s">
        <v>1694</v>
      </c>
    </row>
    <row r="963" customFormat="false" ht="13.8" hidden="false" customHeight="false" outlineLevel="0" collapsed="false">
      <c r="A963" s="0" t="s">
        <v>1695</v>
      </c>
      <c r="B963" s="26" t="s">
        <v>1567</v>
      </c>
      <c r="C963" s="88" t="str">
        <f aca="false">MID(A963,1,12)</f>
        <v>A.130.07.126</v>
      </c>
      <c r="D963" s="2" t="s">
        <v>1651</v>
      </c>
      <c r="E963" s="90" t="s">
        <v>255</v>
      </c>
      <c r="F963" s="91" t="str">
        <f aca="false">MID(A963, 21,85)</f>
        <v>PTFE (Polytetrafluoroethylene) Teflon</v>
      </c>
      <c r="G963" s="133" t="n">
        <f aca="false">H963+I963+J963+K963</f>
        <v>2.80740538271</v>
      </c>
      <c r="H963" s="149" t="n">
        <f aca="false">N963+O963+P963+Q963</f>
        <v>0.1549635343</v>
      </c>
      <c r="I963" s="149" t="n">
        <f aca="false">L963+M963+R963+V963+T963</f>
        <v>0.85244184841</v>
      </c>
      <c r="J963" s="150" t="n">
        <f aca="false">S963+U963+W963+X963</f>
        <v>0</v>
      </c>
      <c r="K963" s="149" t="n">
        <v>1.8</v>
      </c>
      <c r="L963" s="130" t="n">
        <v>0.34373745</v>
      </c>
      <c r="M963" s="157" t="n">
        <v>0.0006358992</v>
      </c>
      <c r="N963" s="130" t="n">
        <v>0.14076</v>
      </c>
      <c r="O963" s="130" t="n">
        <v>0</v>
      </c>
      <c r="P963" s="157" t="n">
        <v>0.0012863803</v>
      </c>
      <c r="Q963" s="130" t="n">
        <v>0.012917154</v>
      </c>
      <c r="R963" s="157" t="n">
        <v>0.00028849921</v>
      </c>
      <c r="S963" s="130" t="n">
        <v>0</v>
      </c>
      <c r="T963" s="130" t="n">
        <v>0.50778</v>
      </c>
      <c r="U963" s="130" t="n">
        <v>0</v>
      </c>
      <c r="V963" s="130" t="n">
        <v>0</v>
      </c>
      <c r="W963" s="130" t="n">
        <v>0</v>
      </c>
      <c r="X963" s="130" t="n">
        <v>0</v>
      </c>
      <c r="Z963" s="151" t="n">
        <f aca="false">K963/0.15</f>
        <v>12</v>
      </c>
      <c r="AB963" s="133" t="n">
        <f aca="false">K963</f>
        <v>1.8</v>
      </c>
      <c r="AC963" s="133" t="n">
        <f aca="false">L963+M963+N963+O963+P963+Q963+R963</f>
        <v>0.49962538271</v>
      </c>
      <c r="AD963" s="133" t="n">
        <f aca="false">L963+M963+R963+W963</f>
        <v>0.34466184841</v>
      </c>
      <c r="AE963" s="133" t="n">
        <f aca="false">V963+L963+M963+R963+T963</f>
        <v>0.85244184841</v>
      </c>
      <c r="AF963" s="133" t="n">
        <f aca="false">S963+U963+X963</f>
        <v>0</v>
      </c>
      <c r="AH963" s="0" t="n">
        <v>184.8</v>
      </c>
      <c r="AI963" s="96" t="n">
        <v>184.8</v>
      </c>
      <c r="AJ963" s="96" t="n">
        <v>0</v>
      </c>
      <c r="AK963" s="96" t="n">
        <v>0</v>
      </c>
      <c r="AL963" s="96" t="n">
        <v>0</v>
      </c>
      <c r="AM963" s="96" t="n">
        <v>0</v>
      </c>
      <c r="AN963" s="96" t="n">
        <v>0</v>
      </c>
      <c r="AP963" s="95" t="n">
        <v>0.31210937</v>
      </c>
      <c r="AQ963" s="95" t="n">
        <v>0.28998718</v>
      </c>
      <c r="AR963" s="95" t="n">
        <v>0.011286521</v>
      </c>
      <c r="AS963" s="95" t="n">
        <v>0.010835664</v>
      </c>
      <c r="AT963" s="152" t="n">
        <f aca="false">AW963+AZ963+BA963+BB963+BC963+BK963+BL963+BP963</f>
        <v>1.73853226025E-005</v>
      </c>
      <c r="AU963" s="152" t="n">
        <f aca="false">AX963+AY963+BD963+BE963+BF963+BG963+BH963+BI963+BJ963+BM963+BQ963+BR963</f>
        <v>4.1740092135798E-008</v>
      </c>
      <c r="AV963" s="153" t="n">
        <f aca="false">BN963+BO963</f>
        <v>1.5176</v>
      </c>
      <c r="AW963" s="154" t="n">
        <v>1.1136E-005</v>
      </c>
      <c r="AX963" s="154" t="n">
        <v>3.36E-008</v>
      </c>
      <c r="AY963" s="154" t="n">
        <v>9.18E-013</v>
      </c>
      <c r="AZ963" s="154" t="n">
        <v>0</v>
      </c>
      <c r="BA963" s="154" t="n">
        <v>0</v>
      </c>
      <c r="BB963" s="154" t="n">
        <v>3.772E-009</v>
      </c>
      <c r="BC963" s="154" t="n">
        <v>6.2426E-006</v>
      </c>
      <c r="BD963" s="154" t="n">
        <v>8.602E-010</v>
      </c>
      <c r="BE963" s="154" t="n">
        <v>7.2716E-009</v>
      </c>
      <c r="BF963" s="154" t="n">
        <v>0</v>
      </c>
      <c r="BG963" s="154" t="n">
        <v>0</v>
      </c>
      <c r="BH963" s="154" t="n">
        <v>7.3588912E-012</v>
      </c>
      <c r="BI963" s="154" t="n">
        <v>2.157788E-015</v>
      </c>
      <c r="BJ963" s="154" t="n">
        <v>1.308681E-014</v>
      </c>
      <c r="BK963" s="154" t="n">
        <v>2.595275E-010</v>
      </c>
      <c r="BL963" s="154" t="n">
        <v>2.691075E-009</v>
      </c>
      <c r="BM963" s="154" t="n">
        <v>0</v>
      </c>
      <c r="BN963" s="154" t="n">
        <v>0</v>
      </c>
      <c r="BO963" s="154" t="n">
        <v>1.5176</v>
      </c>
      <c r="BP963" s="154" t="n">
        <v>0</v>
      </c>
      <c r="BQ963" s="154" t="n">
        <v>0</v>
      </c>
      <c r="BR963" s="154" t="n">
        <v>0</v>
      </c>
      <c r="BT963" s="96" t="n">
        <v>0.00068241829</v>
      </c>
      <c r="BU963" s="96" t="n">
        <v>5.0132608E-005</v>
      </c>
      <c r="BV963" s="96" t="n">
        <v>0.00033459184</v>
      </c>
      <c r="BW963" s="96" t="n">
        <v>1.0339195E-007</v>
      </c>
      <c r="BX963" s="96" t="n">
        <v>4.1295953E-005</v>
      </c>
      <c r="BY963" s="96" t="n">
        <v>0</v>
      </c>
      <c r="BZ963" s="96" t="n">
        <v>0</v>
      </c>
      <c r="CA963" s="96" t="n">
        <v>0</v>
      </c>
      <c r="CB963" s="96" t="n">
        <v>2.3502389E-006</v>
      </c>
      <c r="CC963" s="96" t="n">
        <v>8.7570479E-006</v>
      </c>
      <c r="CD963" s="96" t="n">
        <v>0</v>
      </c>
      <c r="CE963" s="96" t="n">
        <v>0</v>
      </c>
      <c r="CF963" s="96" t="n">
        <v>0</v>
      </c>
      <c r="CG963" s="96" t="n">
        <v>3.0161304E-005</v>
      </c>
      <c r="CH963" s="96" t="n">
        <v>0.00021502591</v>
      </c>
      <c r="CI963" s="96" t="n">
        <v>0</v>
      </c>
      <c r="CJ963" s="96" t="n">
        <v>0</v>
      </c>
      <c r="CL963" s="155" t="n">
        <v>0</v>
      </c>
      <c r="CM963" s="155" t="n">
        <v>12</v>
      </c>
      <c r="CN963" s="156" t="n">
        <v>0</v>
      </c>
      <c r="CO963" s="155" t="n">
        <v>0.0343</v>
      </c>
      <c r="CP963" s="155" t="n">
        <v>3.321228E-009</v>
      </c>
      <c r="CQ963" s="155" t="n">
        <v>3.914277E-007</v>
      </c>
      <c r="CR963" s="155" t="n">
        <v>0.0020961107</v>
      </c>
      <c r="CS963" s="155" t="n">
        <v>0.007191921</v>
      </c>
      <c r="CT963" s="155" t="n">
        <v>0</v>
      </c>
      <c r="CU963" s="155" t="n">
        <v>0</v>
      </c>
      <c r="CW963" s="116"/>
      <c r="CX963" s="101" t="s">
        <v>1696</v>
      </c>
    </row>
    <row r="964" customFormat="false" ht="13.8" hidden="false" customHeight="false" outlineLevel="0" collapsed="false">
      <c r="A964" s="0" t="s">
        <v>1697</v>
      </c>
      <c r="B964" s="26" t="s">
        <v>1567</v>
      </c>
      <c r="C964" s="88" t="str">
        <f aca="false">MID(A964,1,12)</f>
        <v>A.130.07.127</v>
      </c>
      <c r="D964" s="2" t="s">
        <v>1651</v>
      </c>
      <c r="E964" s="90" t="s">
        <v>255</v>
      </c>
      <c r="F964" s="91" t="str">
        <f aca="false">MID(A964, 21,85)</f>
        <v>PTT (Polyltrimethylene terephthalate)</v>
      </c>
      <c r="G964" s="133" t="n">
        <f aca="false">H964+I964+J964+K964</f>
        <v>0.982554163422</v>
      </c>
      <c r="H964" s="149" t="n">
        <f aca="false">N964+O964+P964+Q964</f>
        <v>0.02248844139</v>
      </c>
      <c r="I964" s="149" t="n">
        <f aca="false">L964+M964+R964+V964+T964</f>
        <v>0.456548339962</v>
      </c>
      <c r="J964" s="150" t="n">
        <f aca="false">S964+U964+W964+X964</f>
        <v>0.00490144207</v>
      </c>
      <c r="K964" s="149" t="n">
        <v>0.49861594</v>
      </c>
      <c r="L964" s="130" t="n">
        <v>0.011560144</v>
      </c>
      <c r="M964" s="130" t="n">
        <v>0.018943101</v>
      </c>
      <c r="N964" s="130" t="n">
        <v>0.019426349</v>
      </c>
      <c r="O964" s="130" t="n">
        <v>0.0025045931</v>
      </c>
      <c r="P964" s="130" t="n">
        <v>0.00029809103</v>
      </c>
      <c r="Q964" s="130" t="n">
        <v>0.00025940826</v>
      </c>
      <c r="R964" s="130" t="n">
        <v>0.0017121121</v>
      </c>
      <c r="S964" s="130" t="n">
        <v>0.00061382637</v>
      </c>
      <c r="T964" s="130" t="n">
        <v>0.42432</v>
      </c>
      <c r="U964" s="130" t="n">
        <v>0.0042876157</v>
      </c>
      <c r="V964" s="157" t="n">
        <v>1.2982862E-005</v>
      </c>
      <c r="W964" s="130" t="n">
        <v>0</v>
      </c>
      <c r="X964" s="130" t="n">
        <v>0</v>
      </c>
      <c r="Z964" s="151" t="n">
        <f aca="false">K964/0.15</f>
        <v>3.32410626666667</v>
      </c>
      <c r="AB964" s="133" t="n">
        <f aca="false">K964</f>
        <v>0.49861594</v>
      </c>
      <c r="AC964" s="133" t="n">
        <f aca="false">L964+M964+N964+O964+P964+Q964+R964</f>
        <v>0.05470379849</v>
      </c>
      <c r="AD964" s="133" t="n">
        <f aca="false">L964+M964+R964+W964</f>
        <v>0.0322153571</v>
      </c>
      <c r="AE964" s="133" t="n">
        <f aca="false">V964+L964+M964+R964+T964</f>
        <v>0.456548339962</v>
      </c>
      <c r="AF964" s="133" t="n">
        <f aca="false">S964+U964+X964</f>
        <v>0.00490144207</v>
      </c>
      <c r="AH964" s="0" t="n">
        <v>74.167906</v>
      </c>
      <c r="AI964" s="96" t="n">
        <v>73.401863</v>
      </c>
      <c r="AJ964" s="96" t="n">
        <v>0.53262307</v>
      </c>
      <c r="AK964" s="96" t="n">
        <v>0</v>
      </c>
      <c r="AL964" s="96" t="n">
        <v>0</v>
      </c>
      <c r="AM964" s="96" t="n">
        <v>0.13047293</v>
      </c>
      <c r="AN964" s="96" t="n">
        <v>0.10294652</v>
      </c>
      <c r="AP964" s="95" t="n">
        <v>0.063478093</v>
      </c>
      <c r="AQ964" s="95" t="n">
        <v>0.05562563</v>
      </c>
      <c r="AR964" s="95" t="n">
        <v>0.0026150865</v>
      </c>
      <c r="AS964" s="95" t="n">
        <v>0.0052373766</v>
      </c>
      <c r="AT964" s="152" t="n">
        <f aca="false">AW964+AZ964+BA964+BB964+BC964+BK964+BL964+BP964</f>
        <v>3.334869939197E-006</v>
      </c>
      <c r="AU964" s="152" t="n">
        <f aca="false">AX964+AY964+BD964+BE964+BF964+BG964+BH964+BI964+BJ964+BM964+BQ964+BR964</f>
        <v>9.6711780802539E-009</v>
      </c>
      <c r="AV964" s="153" t="n">
        <f aca="false">BN964+BO964</f>
        <v>0.733526128992</v>
      </c>
      <c r="AW964" s="154" t="n">
        <v>3.0847706E-006</v>
      </c>
      <c r="AX964" s="154" t="n">
        <v>9.3074975E-009</v>
      </c>
      <c r="AY964" s="154" t="n">
        <v>2.5429413E-013</v>
      </c>
      <c r="AZ964" s="154" t="n">
        <v>0</v>
      </c>
      <c r="BA964" s="154" t="n">
        <v>0</v>
      </c>
      <c r="BB964" s="154" t="n">
        <v>5.2057536E-010</v>
      </c>
      <c r="BC964" s="154" t="n">
        <v>2.4922976E-007</v>
      </c>
      <c r="BD964" s="154" t="n">
        <v>1.1871658E-010</v>
      </c>
      <c r="BE964" s="154" t="n">
        <v>2.4454928E-010</v>
      </c>
      <c r="BF964" s="154" t="n">
        <v>0</v>
      </c>
      <c r="BG964" s="154" t="n">
        <v>0</v>
      </c>
      <c r="BH964" s="154" t="n">
        <v>1.478489E-013</v>
      </c>
      <c r="BI964" s="154" t="n">
        <v>1.0305736E-014</v>
      </c>
      <c r="BJ964" s="154" t="n">
        <v>2.2714879E-015</v>
      </c>
      <c r="BK964" s="154" t="n">
        <v>4.1107617E-011</v>
      </c>
      <c r="BL964" s="154" t="n">
        <v>3.0789622E-010</v>
      </c>
      <c r="BM964" s="154" t="n">
        <v>0</v>
      </c>
      <c r="BN964" s="154" t="n">
        <v>5.1498992E-005</v>
      </c>
      <c r="BO964" s="154" t="n">
        <v>0.73347463</v>
      </c>
      <c r="BP964" s="154" t="n">
        <v>0</v>
      </c>
      <c r="BQ964" s="154" t="n">
        <v>0</v>
      </c>
      <c r="BR964" s="154" t="n">
        <v>0</v>
      </c>
      <c r="BT964" s="96" t="n">
        <v>0.00019257186</v>
      </c>
      <c r="BU964" s="96" t="n">
        <v>1.6859966E-006</v>
      </c>
      <c r="BV964" s="96" t="n">
        <v>9.2684902E-005</v>
      </c>
      <c r="BW964" s="96" t="n">
        <v>2.0986243E-007</v>
      </c>
      <c r="BX964" s="96" t="n">
        <v>3.6306249E-006</v>
      </c>
      <c r="BY964" s="96" t="n">
        <v>0</v>
      </c>
      <c r="BZ964" s="96" t="n">
        <v>0</v>
      </c>
      <c r="CA964" s="96" t="n">
        <v>0</v>
      </c>
      <c r="CB964" s="96" t="n">
        <v>4.1443936E-007</v>
      </c>
      <c r="CC964" s="96" t="n">
        <v>2.5869082E-007</v>
      </c>
      <c r="CD964" s="96" t="n">
        <v>0</v>
      </c>
      <c r="CE964" s="96" t="n">
        <v>0</v>
      </c>
      <c r="CF964" s="96" t="n">
        <v>0</v>
      </c>
      <c r="CG964" s="96" t="n">
        <v>3.8228954E-006</v>
      </c>
      <c r="CH964" s="96" t="n">
        <v>8.9864444E-005</v>
      </c>
      <c r="CI964" s="96" t="n">
        <v>8.6422536E-015</v>
      </c>
      <c r="CJ964" s="96" t="n">
        <v>0</v>
      </c>
      <c r="CL964" s="155" t="n">
        <v>0</v>
      </c>
      <c r="CM964" s="155" t="n">
        <v>3.3241062</v>
      </c>
      <c r="CN964" s="156" t="n">
        <v>0</v>
      </c>
      <c r="CO964" s="155" t="n">
        <v>0.0011535343</v>
      </c>
      <c r="CP964" s="155" t="n">
        <v>7.0624029E-011</v>
      </c>
      <c r="CQ964" s="155" t="n">
        <v>8.234635E-009</v>
      </c>
      <c r="CR964" s="155" t="n">
        <v>0.00013295243</v>
      </c>
      <c r="CS964" s="155" t="n">
        <v>0.0086518856</v>
      </c>
      <c r="CT964" s="155" t="n">
        <v>0</v>
      </c>
      <c r="CU964" s="155" t="n">
        <v>0</v>
      </c>
      <c r="CW964" s="116"/>
      <c r="CX964" s="101" t="s">
        <v>1698</v>
      </c>
    </row>
    <row r="965" customFormat="false" ht="13.8" hidden="false" customHeight="false" outlineLevel="0" collapsed="false">
      <c r="A965" s="0" t="s">
        <v>1699</v>
      </c>
      <c r="B965" s="26" t="s">
        <v>1567</v>
      </c>
      <c r="C965" s="88" t="str">
        <f aca="false">MID(A965,1,12)</f>
        <v>A.130.07.128</v>
      </c>
      <c r="D965" s="2" t="s">
        <v>1651</v>
      </c>
      <c r="E965" s="90" t="s">
        <v>255</v>
      </c>
      <c r="F965" s="91" t="str">
        <f aca="false">MID(A965, 21,85)</f>
        <v>PVOH (Polyvinyl alcohol) and PVA (Polyvinyl acetate - wood glue)</v>
      </c>
      <c r="G965" s="133" t="n">
        <f aca="false">H965+I965+J965+K965</f>
        <v>1.40886249259</v>
      </c>
      <c r="H965" s="149" t="n">
        <f aca="false">N965+O965+P965+Q965</f>
        <v>0.10899831302</v>
      </c>
      <c r="I965" s="149" t="n">
        <f aca="false">L965+M965+R965+V965+T965</f>
        <v>0.78093727957</v>
      </c>
      <c r="J965" s="150" t="n">
        <f aca="false">S965+U965+W965+X965</f>
        <v>0.0312409</v>
      </c>
      <c r="K965" s="149" t="n">
        <v>0.487686</v>
      </c>
      <c r="L965" s="130" t="n">
        <v>0.14330745</v>
      </c>
      <c r="M965" s="130" t="n">
        <v>0.12934628</v>
      </c>
      <c r="N965" s="130" t="n">
        <v>0.10886795</v>
      </c>
      <c r="O965" s="130" t="n">
        <v>0</v>
      </c>
      <c r="P965" s="130" t="n">
        <v>0</v>
      </c>
      <c r="Q965" s="130" t="n">
        <v>0.00013036302</v>
      </c>
      <c r="R965" s="130" t="n">
        <v>0.00050354957</v>
      </c>
      <c r="S965" s="130" t="n">
        <v>0.003807</v>
      </c>
      <c r="T965" s="130" t="n">
        <v>0.50778</v>
      </c>
      <c r="U965" s="130" t="n">
        <v>0.0047329</v>
      </c>
      <c r="V965" s="157" t="n">
        <v>0</v>
      </c>
      <c r="W965" s="130" t="n">
        <v>0</v>
      </c>
      <c r="X965" s="130" t="n">
        <v>0.022701</v>
      </c>
      <c r="Z965" s="151" t="n">
        <f aca="false">K965/0.15</f>
        <v>3.25124</v>
      </c>
      <c r="AB965" s="133" t="n">
        <f aca="false">K965</f>
        <v>0.487686</v>
      </c>
      <c r="AC965" s="133" t="n">
        <f aca="false">L965+M965+N965+O965+P965+Q965+R965</f>
        <v>0.38215559259</v>
      </c>
      <c r="AD965" s="133" t="n">
        <f aca="false">L965+M965+R965+W965</f>
        <v>0.27315727957</v>
      </c>
      <c r="AE965" s="133" t="n">
        <f aca="false">V965+L965+M965+R965+T965</f>
        <v>0.78093727957</v>
      </c>
      <c r="AF965" s="133" t="n">
        <f aca="false">S965+U965+X965</f>
        <v>0.0312409</v>
      </c>
      <c r="AH965" s="0" t="n">
        <v>126.5305</v>
      </c>
      <c r="AI965" s="96" t="n">
        <v>125.9422</v>
      </c>
      <c r="AJ965" s="96" t="n">
        <v>0.5883</v>
      </c>
      <c r="AK965" s="96" t="n">
        <v>0</v>
      </c>
      <c r="AL965" s="96" t="n">
        <v>0</v>
      </c>
      <c r="AM965" s="96" t="n">
        <v>0</v>
      </c>
      <c r="AN965" s="96" t="n">
        <v>0</v>
      </c>
      <c r="AP965" s="95" t="n">
        <v>0.12749095</v>
      </c>
      <c r="AQ965" s="95" t="n">
        <v>0.11556345</v>
      </c>
      <c r="AR965" s="95" t="n">
        <v>0.0043058156</v>
      </c>
      <c r="AS965" s="95" t="n">
        <v>0.007621678</v>
      </c>
      <c r="AT965" s="152" t="n">
        <f aca="false">AW965+AZ965+BA965+BB965+BC965+BK965+BL965+BP965</f>
        <v>6.9282645E-006</v>
      </c>
      <c r="AU965" s="152" t="n">
        <f aca="false">AX965+AY965+BD965+BE965+BF965+BG965+BH965+BI965+BJ965+BM965+BQ965+BR965</f>
        <v>1.59238742085E-008</v>
      </c>
      <c r="AV965" s="153" t="n">
        <f aca="false">BN965+BO965</f>
        <v>1.0674619</v>
      </c>
      <c r="AW965" s="154" t="n">
        <v>3.067712E-006</v>
      </c>
      <c r="AX965" s="154" t="n">
        <v>9.258E-009</v>
      </c>
      <c r="AY965" s="154" t="n">
        <v>2.528585E-013</v>
      </c>
      <c r="AZ965" s="154" t="n">
        <v>0</v>
      </c>
      <c r="BA965" s="154" t="n">
        <v>0</v>
      </c>
      <c r="BB965" s="154" t="n">
        <v>1.6107E-008</v>
      </c>
      <c r="BC965" s="154" t="n">
        <v>3.82744E-006</v>
      </c>
      <c r="BD965" s="154" t="n">
        <v>2.2833E-009</v>
      </c>
      <c r="BE965" s="154" t="n">
        <v>4.38211E-009</v>
      </c>
      <c r="BF965" s="154" t="n">
        <v>0</v>
      </c>
      <c r="BG965" s="154" t="n">
        <v>0</v>
      </c>
      <c r="BH965" s="154" t="n">
        <v>5.535E-014</v>
      </c>
      <c r="BI965" s="154" t="n">
        <v>2.115E-014</v>
      </c>
      <c r="BJ965" s="154" t="n">
        <v>1.3485E-013</v>
      </c>
      <c r="BK965" s="154" t="n">
        <v>1.68E-008</v>
      </c>
      <c r="BL965" s="154" t="n">
        <v>2.055E-010</v>
      </c>
      <c r="BM965" s="154" t="n">
        <v>0</v>
      </c>
      <c r="BN965" s="154" t="n">
        <v>0.0002079</v>
      </c>
      <c r="BO965" s="154" t="n">
        <v>1.067254</v>
      </c>
      <c r="BP965" s="154" t="n">
        <v>0</v>
      </c>
      <c r="BQ965" s="154" t="n">
        <v>0</v>
      </c>
      <c r="BR965" s="154" t="n">
        <v>0</v>
      </c>
      <c r="BT965" s="96" t="n">
        <v>0.00034692674</v>
      </c>
      <c r="BU965" s="96" t="n">
        <v>3.5514456E-005</v>
      </c>
      <c r="BV965" s="96" t="n">
        <v>9.0653198E-005</v>
      </c>
      <c r="BW965" s="96" t="n">
        <v>5.8984178E-008</v>
      </c>
      <c r="BX965" s="96" t="n">
        <v>2.1478711E-005</v>
      </c>
      <c r="BY965" s="96" t="n">
        <v>1.0427372E-005</v>
      </c>
      <c r="BZ965" s="96" t="n">
        <v>0</v>
      </c>
      <c r="CA965" s="96" t="n">
        <v>1.5826507E-005</v>
      </c>
      <c r="CB965" s="96" t="n">
        <v>0</v>
      </c>
      <c r="CC965" s="96" t="n">
        <v>8.6261972E-008</v>
      </c>
      <c r="CD965" s="96" t="n">
        <v>0</v>
      </c>
      <c r="CE965" s="96" t="n">
        <v>0</v>
      </c>
      <c r="CF965" s="96" t="n">
        <v>0</v>
      </c>
      <c r="CG965" s="96" t="n">
        <v>2.2167434E-005</v>
      </c>
      <c r="CH965" s="96" t="n">
        <v>0.00014925064</v>
      </c>
      <c r="CI965" s="96" t="n">
        <v>1.4631825E-006</v>
      </c>
      <c r="CJ965" s="96" t="n">
        <v>0</v>
      </c>
      <c r="CL965" s="155" t="n">
        <v>0</v>
      </c>
      <c r="CM965" s="155" t="n">
        <v>3.209</v>
      </c>
      <c r="CN965" s="156" t="n">
        <v>0.43927108</v>
      </c>
      <c r="CO965" s="155" t="n">
        <v>0.0267252</v>
      </c>
      <c r="CP965" s="155" t="n">
        <v>1.2135E-009</v>
      </c>
      <c r="CQ965" s="155" t="n">
        <v>0</v>
      </c>
      <c r="CR965" s="155" t="n">
        <v>0.0010040331</v>
      </c>
      <c r="CS965" s="155" t="n">
        <v>0.004603395</v>
      </c>
      <c r="CT965" s="155" t="n">
        <v>0</v>
      </c>
      <c r="CU965" s="155" t="n">
        <v>0.0036670329</v>
      </c>
      <c r="CW965" s="116"/>
      <c r="CX965" s="101" t="s">
        <v>1700</v>
      </c>
    </row>
    <row r="966" customFormat="false" ht="13.8" hidden="false" customHeight="false" outlineLevel="0" collapsed="false">
      <c r="A966" s="0" t="s">
        <v>1701</v>
      </c>
      <c r="B966" s="26" t="s">
        <v>1567</v>
      </c>
      <c r="C966" s="88" t="str">
        <f aca="false">MID(A966,1,12)</f>
        <v>A.130.07.129</v>
      </c>
      <c r="D966" s="2" t="s">
        <v>1651</v>
      </c>
      <c r="E966" s="90" t="s">
        <v>255</v>
      </c>
      <c r="F966" s="91" t="str">
        <f aca="false">MID(A966, 21,85)</f>
        <v>PVC (Polyvinylchloride emulsion polymerised)</v>
      </c>
      <c r="G966" s="133" t="n">
        <f aca="false">H966+I966+J966+K966</f>
        <v>1.0048100821</v>
      </c>
      <c r="H966" s="149" t="n">
        <f aca="false">N966+O966+P966+Q966</f>
        <v>0.0664647031</v>
      </c>
      <c r="I966" s="149" t="n">
        <f aca="false">L966+M966+R966+V966+T966</f>
        <v>0.582845379</v>
      </c>
      <c r="J966" s="150" t="n">
        <f aca="false">S966+U966+W966+X966</f>
        <v>0</v>
      </c>
      <c r="K966" s="149" t="n">
        <v>0.3555</v>
      </c>
      <c r="L966" s="130" t="n">
        <v>0.0841806</v>
      </c>
      <c r="M966" s="130" t="n">
        <v>0.010435269</v>
      </c>
      <c r="N966" s="130" t="n">
        <v>0.048348</v>
      </c>
      <c r="O966" s="130" t="n">
        <v>0.00924305</v>
      </c>
      <c r="P966" s="130" t="n">
        <v>0.0052130282</v>
      </c>
      <c r="Q966" s="130" t="n">
        <v>0.0036606249</v>
      </c>
      <c r="R966" s="130" t="n">
        <v>0.13878951</v>
      </c>
      <c r="S966" s="157" t="n">
        <v>0</v>
      </c>
      <c r="T966" s="130" t="n">
        <v>0.34944</v>
      </c>
      <c r="U966" s="130" t="n">
        <v>0</v>
      </c>
      <c r="V966" s="157" t="n">
        <v>0</v>
      </c>
      <c r="W966" s="130" t="n">
        <v>0</v>
      </c>
      <c r="X966" s="130" t="n">
        <v>0</v>
      </c>
      <c r="Z966" s="151" t="n">
        <f aca="false">K966/0.15</f>
        <v>2.37</v>
      </c>
      <c r="AB966" s="133" t="n">
        <f aca="false">K966</f>
        <v>0.3555</v>
      </c>
      <c r="AC966" s="133" t="n">
        <f aca="false">L966+M966+N966+O966+P966+Q966+R966</f>
        <v>0.2998700821</v>
      </c>
      <c r="AD966" s="133" t="n">
        <f aca="false">L966+M966+R966+W966</f>
        <v>0.233405379</v>
      </c>
      <c r="AE966" s="133" t="n">
        <f aca="false">V966+L966+M966+R966+T966</f>
        <v>0.582845379</v>
      </c>
      <c r="AF966" s="133" t="n">
        <f aca="false">S966+U966+X966</f>
        <v>0</v>
      </c>
      <c r="AH966" s="0" t="n">
        <v>66.2024</v>
      </c>
      <c r="AI966" s="96" t="n">
        <v>63.63</v>
      </c>
      <c r="AJ966" s="96" t="n">
        <v>0</v>
      </c>
      <c r="AK966" s="96" t="n">
        <v>0</v>
      </c>
      <c r="AL966" s="96" t="n">
        <v>2.5724</v>
      </c>
      <c r="AM966" s="96" t="n">
        <v>0</v>
      </c>
      <c r="AN966" s="96" t="n">
        <v>0</v>
      </c>
      <c r="AP966" s="95" t="n">
        <v>0.071898595</v>
      </c>
      <c r="AQ966" s="95" t="n">
        <v>0.064998738</v>
      </c>
      <c r="AR966" s="95" t="n">
        <v>0.0023566752</v>
      </c>
      <c r="AS966" s="95" t="n">
        <v>0.004543182</v>
      </c>
      <c r="AT966" s="152" t="n">
        <f aca="false">AW966+AZ966+BA966+BB966+BC966+BK966+BL966+BP966</f>
        <v>3.8968068268E-006</v>
      </c>
      <c r="AU966" s="152" t="n">
        <f aca="false">AX966+AY966+BD966+BE966+BF966+BG966+BH966+BI966+BJ966+BM966+BQ966+BR966</f>
        <v>8.71551496816E-009</v>
      </c>
      <c r="AV966" s="153" t="n">
        <f aca="false">BN966+BO966</f>
        <v>0.6363</v>
      </c>
      <c r="AW966" s="154" t="n">
        <v>2.19936E-006</v>
      </c>
      <c r="AX966" s="154" t="n">
        <v>6.636E-009</v>
      </c>
      <c r="AY966" s="154" t="n">
        <v>1.81305E-013</v>
      </c>
      <c r="AZ966" s="154" t="n">
        <v>0</v>
      </c>
      <c r="BA966" s="154" t="n">
        <v>0</v>
      </c>
      <c r="BB966" s="154" t="n">
        <v>1.2956E-009</v>
      </c>
      <c r="BC966" s="154" t="n">
        <v>1.6737845E-006</v>
      </c>
      <c r="BD966" s="154" t="n">
        <v>2.9546E-010</v>
      </c>
      <c r="BE966" s="154" t="n">
        <v>1.7808E-009</v>
      </c>
      <c r="BF966" s="154" t="n">
        <v>0</v>
      </c>
      <c r="BG966" s="154" t="n">
        <v>0</v>
      </c>
      <c r="BH966" s="154" t="n">
        <v>2.0861804E-012</v>
      </c>
      <c r="BI966" s="154" t="n">
        <v>8.335305E-013</v>
      </c>
      <c r="BJ966" s="154" t="n">
        <v>1.5395226E-013</v>
      </c>
      <c r="BK966" s="154" t="n">
        <v>9.684068E-010</v>
      </c>
      <c r="BL966" s="154" t="n">
        <v>2.139832E-008</v>
      </c>
      <c r="BM966" s="154" t="n">
        <v>0</v>
      </c>
      <c r="BN966" s="154" t="n">
        <v>0</v>
      </c>
      <c r="BO966" s="154" t="n">
        <v>0.6363</v>
      </c>
      <c r="BP966" s="154" t="n">
        <v>0</v>
      </c>
      <c r="BQ966" s="154" t="n">
        <v>0</v>
      </c>
      <c r="BR966" s="154" t="n">
        <v>0</v>
      </c>
      <c r="BT966" s="96" t="n">
        <v>0.0002129079</v>
      </c>
      <c r="BU966" s="96" t="n">
        <v>1.2277373E-005</v>
      </c>
      <c r="BV966" s="96" t="n">
        <v>6.6081889E-005</v>
      </c>
      <c r="BW966" s="96" t="n">
        <v>1.62813E-005</v>
      </c>
      <c r="BX966" s="96" t="n">
        <v>1.8386565E-005</v>
      </c>
      <c r="BY966" s="96" t="n">
        <v>0</v>
      </c>
      <c r="BZ966" s="96" t="n">
        <v>0</v>
      </c>
      <c r="CA966" s="96" t="n">
        <v>0</v>
      </c>
      <c r="CB966" s="96" t="n">
        <v>7.2538107E-006</v>
      </c>
      <c r="CC966" s="96" t="n">
        <v>5.0251003E-006</v>
      </c>
      <c r="CD966" s="96" t="n">
        <v>0</v>
      </c>
      <c r="CE966" s="96" t="n">
        <v>0</v>
      </c>
      <c r="CF966" s="96" t="n">
        <v>0</v>
      </c>
      <c r="CG966" s="96" t="n">
        <v>1.0038946E-005</v>
      </c>
      <c r="CH966" s="96" t="n">
        <v>7.7562917E-005</v>
      </c>
      <c r="CI966" s="96" t="n">
        <v>0</v>
      </c>
      <c r="CJ966" s="96" t="n">
        <v>0</v>
      </c>
      <c r="CL966" s="155" t="n">
        <v>0</v>
      </c>
      <c r="CM966" s="155" t="n">
        <v>2.37</v>
      </c>
      <c r="CN966" s="156" t="n">
        <v>0</v>
      </c>
      <c r="CO966" s="155" t="n">
        <v>0.0084</v>
      </c>
      <c r="CP966" s="155" t="n">
        <v>1.099287E-009</v>
      </c>
      <c r="CQ966" s="155" t="n">
        <v>1.412904E-007</v>
      </c>
      <c r="CR966" s="155" t="n">
        <v>0.00074383324</v>
      </c>
      <c r="CS966" s="155" t="n">
        <v>0.69312089</v>
      </c>
      <c r="CT966" s="155" t="n">
        <v>0</v>
      </c>
      <c r="CU966" s="155" t="n">
        <v>0</v>
      </c>
      <c r="CW966" s="116"/>
      <c r="CX966" s="101" t="s">
        <v>1702</v>
      </c>
    </row>
    <row r="967" customFormat="false" ht="13.8" hidden="false" customHeight="false" outlineLevel="0" collapsed="false">
      <c r="A967" s="0" t="s">
        <v>1703</v>
      </c>
      <c r="B967" s="26" t="s">
        <v>1567</v>
      </c>
      <c r="C967" s="88" t="str">
        <f aca="false">MID(A967,1,12)</f>
        <v>A.130.07.130</v>
      </c>
      <c r="D967" s="2" t="s">
        <v>1651</v>
      </c>
      <c r="E967" s="90" t="s">
        <v>255</v>
      </c>
      <c r="F967" s="91" t="str">
        <f aca="false">MID(A967, 21,85)</f>
        <v>PVC (Polyvinylchloride suspension polymerised)</v>
      </c>
      <c r="G967" s="133" t="n">
        <f aca="false">H967+I967+J967+K967</f>
        <v>0.956467687</v>
      </c>
      <c r="H967" s="149" t="n">
        <f aca="false">N967+O967+P967+Q967</f>
        <v>0.06259903</v>
      </c>
      <c r="I967" s="149" t="n">
        <f aca="false">L967+M967+R967+V967+T967</f>
        <v>0.560868657</v>
      </c>
      <c r="J967" s="150" t="n">
        <f aca="false">S967+U967+W967+X967</f>
        <v>0</v>
      </c>
      <c r="K967" s="149" t="n">
        <v>0.333</v>
      </c>
      <c r="L967" s="130" t="n">
        <v>0.073457595</v>
      </c>
      <c r="M967" s="130" t="n">
        <v>0.002690342</v>
      </c>
      <c r="N967" s="130" t="n">
        <v>0.047736</v>
      </c>
      <c r="O967" s="130" t="n">
        <v>0.0070576</v>
      </c>
      <c r="P967" s="130" t="n">
        <v>0.0045754636</v>
      </c>
      <c r="Q967" s="130" t="n">
        <v>0.0032299664</v>
      </c>
      <c r="R967" s="130" t="n">
        <v>0.13528072</v>
      </c>
      <c r="S967" s="130" t="n">
        <v>0</v>
      </c>
      <c r="T967" s="130" t="n">
        <v>0.34944</v>
      </c>
      <c r="U967" s="130" t="n">
        <v>0</v>
      </c>
      <c r="V967" s="130" t="n">
        <v>0</v>
      </c>
      <c r="W967" s="130" t="n">
        <v>0</v>
      </c>
      <c r="X967" s="130" t="n">
        <v>0</v>
      </c>
      <c r="Z967" s="151" t="n">
        <f aca="false">K967/0.15</f>
        <v>2.22</v>
      </c>
      <c r="AB967" s="133" t="n">
        <f aca="false">K967</f>
        <v>0.333</v>
      </c>
      <c r="AC967" s="133" t="n">
        <f aca="false">L967+M967+N967+O967+P967+Q967+R967</f>
        <v>0.274027687</v>
      </c>
      <c r="AD967" s="133" t="n">
        <f aca="false">L967+M967+R967+W967</f>
        <v>0.211428657</v>
      </c>
      <c r="AE967" s="133" t="n">
        <f aca="false">V967+L967+M967+R967+T967</f>
        <v>0.560868657</v>
      </c>
      <c r="AF967" s="133" t="n">
        <f aca="false">S967+U967+X967</f>
        <v>0</v>
      </c>
      <c r="AH967" s="0" t="n">
        <v>64.318</v>
      </c>
      <c r="AI967" s="96" t="n">
        <v>59.952</v>
      </c>
      <c r="AJ967" s="96" t="n">
        <v>0</v>
      </c>
      <c r="AK967" s="96" t="n">
        <v>0</v>
      </c>
      <c r="AL967" s="96" t="n">
        <v>4.366</v>
      </c>
      <c r="AM967" s="96" t="n">
        <v>0</v>
      </c>
      <c r="AN967" s="96" t="n">
        <v>0</v>
      </c>
      <c r="AP967" s="95" t="n">
        <v>0.065306181</v>
      </c>
      <c r="AQ967" s="95" t="n">
        <v>0.058844926</v>
      </c>
      <c r="AR967" s="95" t="n">
        <v>0.0021806821</v>
      </c>
      <c r="AS967" s="95" t="n">
        <v>0.0042805728</v>
      </c>
      <c r="AT967" s="152" t="n">
        <f aca="false">AW967+AZ967+BA967+BB967+BC967+BK967+BL967+BP967</f>
        <v>3.5278732732E-006</v>
      </c>
      <c r="AU967" s="152" t="n">
        <f aca="false">AX967+AY967+BD967+BE967+BF967+BG967+BH967+BI967+BJ967+BM967+BQ967+BR967</f>
        <v>8.0646527222E-009</v>
      </c>
      <c r="AV967" s="153" t="n">
        <f aca="false">BN967+BO967</f>
        <v>0.59952</v>
      </c>
      <c r="AW967" s="154" t="n">
        <v>2.06016E-006</v>
      </c>
      <c r="AX967" s="154" t="n">
        <v>6.216E-009</v>
      </c>
      <c r="AY967" s="154" t="n">
        <v>1.6983E-013</v>
      </c>
      <c r="AZ967" s="154" t="n">
        <v>0</v>
      </c>
      <c r="BA967" s="154" t="n">
        <v>0</v>
      </c>
      <c r="BB967" s="154" t="n">
        <v>1.2792E-009</v>
      </c>
      <c r="BC967" s="154" t="n">
        <v>1.444764E-006</v>
      </c>
      <c r="BD967" s="154" t="n">
        <v>2.9172E-010</v>
      </c>
      <c r="BE967" s="154" t="n">
        <v>1.55396E-009</v>
      </c>
      <c r="BF967" s="154" t="n">
        <v>0</v>
      </c>
      <c r="BG967" s="154" t="n">
        <v>0</v>
      </c>
      <c r="BH967" s="154" t="n">
        <v>1.8411112E-012</v>
      </c>
      <c r="BI967" s="154" t="n">
        <v>8.1241096E-013</v>
      </c>
      <c r="BJ967" s="154" t="n">
        <v>1.4937004E-013</v>
      </c>
      <c r="BK967" s="154" t="n">
        <v>8.818932E-010</v>
      </c>
      <c r="BL967" s="154" t="n">
        <v>2.078818E-008</v>
      </c>
      <c r="BM967" s="154" t="n">
        <v>0</v>
      </c>
      <c r="BN967" s="154" t="n">
        <v>0</v>
      </c>
      <c r="BO967" s="154" t="n">
        <v>0.59952</v>
      </c>
      <c r="BP967" s="154" t="n">
        <v>0</v>
      </c>
      <c r="BQ967" s="154" t="n">
        <v>0</v>
      </c>
      <c r="BR967" s="154" t="n">
        <v>0</v>
      </c>
      <c r="BT967" s="96" t="n">
        <v>0.00019732332</v>
      </c>
      <c r="BU967" s="96" t="n">
        <v>1.071347E-005</v>
      </c>
      <c r="BV967" s="96" t="n">
        <v>6.1899491E-005</v>
      </c>
      <c r="BW967" s="96" t="n">
        <v>1.5869891E-005</v>
      </c>
      <c r="BX967" s="96" t="n">
        <v>1.5142171E-005</v>
      </c>
      <c r="BY967" s="96" t="n">
        <v>0</v>
      </c>
      <c r="BZ967" s="96" t="n">
        <v>0</v>
      </c>
      <c r="CA967" s="96" t="n">
        <v>0</v>
      </c>
      <c r="CB967" s="96" t="n">
        <v>6.375419E-006</v>
      </c>
      <c r="CC967" s="96" t="n">
        <v>4.6752151E-006</v>
      </c>
      <c r="CD967" s="96" t="n">
        <v>0</v>
      </c>
      <c r="CE967" s="96" t="n">
        <v>0</v>
      </c>
      <c r="CF967" s="96" t="n">
        <v>0</v>
      </c>
      <c r="CG967" s="96" t="n">
        <v>9.8204408E-006</v>
      </c>
      <c r="CH967" s="96" t="n">
        <v>7.2827227E-005</v>
      </c>
      <c r="CI967" s="96" t="n">
        <v>0</v>
      </c>
      <c r="CJ967" s="96" t="n">
        <v>0</v>
      </c>
      <c r="CL967" s="155" t="n">
        <v>0</v>
      </c>
      <c r="CM967" s="155" t="n">
        <v>2.22</v>
      </c>
      <c r="CN967" s="156" t="n">
        <v>0</v>
      </c>
      <c r="CO967" s="155" t="n">
        <v>0.00733</v>
      </c>
      <c r="CP967" s="155" t="n">
        <v>9.80356E-010</v>
      </c>
      <c r="CQ967" s="155" t="n">
        <v>1.274958E-007</v>
      </c>
      <c r="CR967" s="155" t="n">
        <v>0.00062394436</v>
      </c>
      <c r="CS967" s="155" t="n">
        <v>0.67543438</v>
      </c>
      <c r="CT967" s="155" t="n">
        <v>0</v>
      </c>
      <c r="CU967" s="155" t="n">
        <v>0</v>
      </c>
      <c r="CW967" s="116"/>
      <c r="CX967" s="101" t="s">
        <v>1702</v>
      </c>
    </row>
    <row r="968" customFormat="false" ht="13.8" hidden="false" customHeight="false" outlineLevel="0" collapsed="false">
      <c r="A968" s="0" t="s">
        <v>1704</v>
      </c>
      <c r="B968" s="26" t="s">
        <v>1567</v>
      </c>
      <c r="C968" s="88" t="str">
        <f aca="false">MID(A968,1,12)</f>
        <v>A.130.07.131</v>
      </c>
      <c r="D968" s="2" t="s">
        <v>1651</v>
      </c>
      <c r="E968" s="90" t="s">
        <v>255</v>
      </c>
      <c r="F968" s="91" t="str">
        <f aca="false">MID(A968, 21,85)</f>
        <v>PVC (Polyvinylchloride trade mix)</v>
      </c>
      <c r="G968" s="133" t="n">
        <f aca="false">H968+I968+J968+K968</f>
        <v>0.966136158</v>
      </c>
      <c r="H968" s="149" t="n">
        <f aca="false">N968+O968+P968+Q968</f>
        <v>0.0633721646</v>
      </c>
      <c r="I968" s="149" t="n">
        <f aca="false">L968+M968+R968+V968+T968</f>
        <v>0.5652639934</v>
      </c>
      <c r="J968" s="150" t="n">
        <f aca="false">S968+U968+W968+X968</f>
        <v>0</v>
      </c>
      <c r="K968" s="149" t="n">
        <v>0.3375</v>
      </c>
      <c r="L968" s="130" t="n">
        <v>0.075602196</v>
      </c>
      <c r="M968" s="157" t="n">
        <v>0.0042393274</v>
      </c>
      <c r="N968" s="130" t="n">
        <v>0.0478584</v>
      </c>
      <c r="O968" s="130" t="n">
        <v>0.00749469</v>
      </c>
      <c r="P968" s="157" t="n">
        <v>0.0047029765</v>
      </c>
      <c r="Q968" s="157" t="n">
        <v>0.0033160981</v>
      </c>
      <c r="R968" s="130" t="n">
        <v>0.13598247</v>
      </c>
      <c r="S968" s="130" t="n">
        <v>0</v>
      </c>
      <c r="T968" s="130" t="n">
        <v>0.34944</v>
      </c>
      <c r="U968" s="130" t="n">
        <v>0</v>
      </c>
      <c r="V968" s="130" t="n">
        <v>0</v>
      </c>
      <c r="W968" s="130" t="n">
        <v>0</v>
      </c>
      <c r="X968" s="130" t="n">
        <v>0</v>
      </c>
      <c r="Z968" s="151" t="n">
        <f aca="false">K968/0.15</f>
        <v>2.25</v>
      </c>
      <c r="AB968" s="133" t="n">
        <f aca="false">K968</f>
        <v>0.3375</v>
      </c>
      <c r="AC968" s="133" t="n">
        <f aca="false">L968+M968+N968+O968+P968+Q968+R968</f>
        <v>0.279196158</v>
      </c>
      <c r="AD968" s="133" t="n">
        <f aca="false">L968+M968+R968+W968</f>
        <v>0.2158239934</v>
      </c>
      <c r="AE968" s="133" t="n">
        <f aca="false">V968+L968+M968+R968+T968</f>
        <v>0.5652639934</v>
      </c>
      <c r="AF968" s="133" t="n">
        <f aca="false">S968+U968+X968</f>
        <v>0</v>
      </c>
      <c r="AH968" s="0" t="n">
        <v>64.69488</v>
      </c>
      <c r="AI968" s="96" t="n">
        <v>60.6876</v>
      </c>
      <c r="AJ968" s="96" t="n">
        <v>0</v>
      </c>
      <c r="AK968" s="96" t="n">
        <v>0</v>
      </c>
      <c r="AL968" s="96" t="n">
        <v>4.00728</v>
      </c>
      <c r="AM968" s="96" t="n">
        <v>0</v>
      </c>
      <c r="AN968" s="96" t="n">
        <v>0</v>
      </c>
      <c r="AP968" s="95" t="n">
        <v>0.066624664</v>
      </c>
      <c r="AQ968" s="95" t="n">
        <v>0.060075689</v>
      </c>
      <c r="AR968" s="95" t="n">
        <v>0.0022158807</v>
      </c>
      <c r="AS968" s="95" t="n">
        <v>0.0043330946</v>
      </c>
      <c r="AT968" s="152" t="n">
        <f aca="false">AW968+AZ968+BA968+BB968+BC968+BK968+BL968+BP968</f>
        <v>3.60165998392E-006</v>
      </c>
      <c r="AU968" s="152" t="n">
        <f aca="false">AX968+AY968+BD968+BE968+BF968+BG968+BH968+BI968+BJ968+BM968+BQ968+BR968</f>
        <v>8.19482517135E-009</v>
      </c>
      <c r="AV968" s="153" t="n">
        <f aca="false">BN968+BO968</f>
        <v>0.606876</v>
      </c>
      <c r="AW968" s="154" t="n">
        <v>2.088E-006</v>
      </c>
      <c r="AX968" s="154" t="n">
        <v>6.3E-009</v>
      </c>
      <c r="AY968" s="154" t="n">
        <v>1.72125E-013</v>
      </c>
      <c r="AZ968" s="154" t="n">
        <v>0</v>
      </c>
      <c r="BA968" s="154" t="n">
        <v>0</v>
      </c>
      <c r="BB968" s="154" t="n">
        <v>1.28248E-009</v>
      </c>
      <c r="BC968" s="154" t="n">
        <v>1.4905681E-006</v>
      </c>
      <c r="BD968" s="154" t="n">
        <v>2.92468E-010</v>
      </c>
      <c r="BE968" s="154" t="n">
        <v>1.599328E-009</v>
      </c>
      <c r="BF968" s="154" t="n">
        <v>0</v>
      </c>
      <c r="BG968" s="154" t="n">
        <v>0</v>
      </c>
      <c r="BH968" s="154" t="n">
        <v>1.890125E-012</v>
      </c>
      <c r="BI968" s="154" t="n">
        <v>8.1663487E-013</v>
      </c>
      <c r="BJ968" s="154" t="n">
        <v>1.5028648E-013</v>
      </c>
      <c r="BK968" s="154" t="n">
        <v>8.9919592E-010</v>
      </c>
      <c r="BL968" s="154" t="n">
        <v>2.0910208E-008</v>
      </c>
      <c r="BM968" s="154" t="n">
        <v>0</v>
      </c>
      <c r="BN968" s="154" t="n">
        <v>0</v>
      </c>
      <c r="BO968" s="154" t="n">
        <v>0.606876</v>
      </c>
      <c r="BP968" s="154" t="n">
        <v>0</v>
      </c>
      <c r="BQ968" s="154" t="n">
        <v>0</v>
      </c>
      <c r="BR968" s="154" t="n">
        <v>0</v>
      </c>
      <c r="BT968" s="96" t="n">
        <v>0.00020044024</v>
      </c>
      <c r="BU968" s="96" t="n">
        <v>1.102625E-005</v>
      </c>
      <c r="BV968" s="96" t="n">
        <v>6.273597E-005</v>
      </c>
      <c r="BW968" s="96" t="n">
        <v>1.5952173E-005</v>
      </c>
      <c r="BX968" s="96" t="n">
        <v>1.579105E-005</v>
      </c>
      <c r="BY968" s="96" t="n">
        <v>0</v>
      </c>
      <c r="BZ968" s="96" t="n">
        <v>0</v>
      </c>
      <c r="CA968" s="96" t="n">
        <v>0</v>
      </c>
      <c r="CB968" s="96" t="n">
        <v>6.5510973E-006</v>
      </c>
      <c r="CC968" s="96" t="n">
        <v>4.7451921E-006</v>
      </c>
      <c r="CD968" s="96" t="n">
        <v>0</v>
      </c>
      <c r="CE968" s="96" t="n">
        <v>0</v>
      </c>
      <c r="CF968" s="96" t="n">
        <v>0</v>
      </c>
      <c r="CG968" s="96" t="n">
        <v>9.8641418E-006</v>
      </c>
      <c r="CH968" s="96" t="n">
        <v>7.3774365E-005</v>
      </c>
      <c r="CI968" s="96" t="n">
        <v>0</v>
      </c>
      <c r="CJ968" s="96" t="n">
        <v>0</v>
      </c>
      <c r="CL968" s="155" t="n">
        <v>0</v>
      </c>
      <c r="CM968" s="155" t="n">
        <v>2.25</v>
      </c>
      <c r="CN968" s="156" t="n">
        <v>0</v>
      </c>
      <c r="CO968" s="155" t="n">
        <v>0.007544</v>
      </c>
      <c r="CP968" s="155" t="n">
        <v>1.0041422E-009</v>
      </c>
      <c r="CQ968" s="155" t="n">
        <v>1.3025472E-007</v>
      </c>
      <c r="CR968" s="155" t="n">
        <v>0.00064792214</v>
      </c>
      <c r="CS968" s="155" t="n">
        <v>0.67897168</v>
      </c>
      <c r="CT968" s="155" t="n">
        <v>0</v>
      </c>
      <c r="CU968" s="155" t="n">
        <v>0</v>
      </c>
      <c r="CW968" s="116"/>
      <c r="CX968" s="101" t="s">
        <v>1702</v>
      </c>
    </row>
    <row r="969" customFormat="false" ht="13.8" hidden="false" customHeight="false" outlineLevel="0" collapsed="false">
      <c r="A969" s="0" t="s">
        <v>1705</v>
      </c>
      <c r="B969" s="26" t="s">
        <v>1567</v>
      </c>
      <c r="C969" s="88" t="str">
        <f aca="false">MID(A969,1,12)</f>
        <v>A.130.07.132</v>
      </c>
      <c r="D969" s="2" t="s">
        <v>1651</v>
      </c>
      <c r="E969" s="90" t="s">
        <v>255</v>
      </c>
      <c r="F969" s="91" t="str">
        <f aca="false">MID(A969, 21,85)</f>
        <v>PVDC (Polyvinyliden chloride)</v>
      </c>
      <c r="G969" s="133" t="n">
        <f aca="false">H969+I969+J969+K969</f>
        <v>3.722839283</v>
      </c>
      <c r="H969" s="149" t="n">
        <f aca="false">N969+O969+P969+Q969</f>
        <v>2.094381502</v>
      </c>
      <c r="I969" s="149" t="n">
        <f aca="false">L969+M969+R969+V969+T969</f>
        <v>0.865520898</v>
      </c>
      <c r="J969" s="150" t="n">
        <f aca="false">S969+U969+W969+X969</f>
        <v>0.076386883</v>
      </c>
      <c r="K969" s="149" t="n">
        <v>0.68655</v>
      </c>
      <c r="L969" s="130" t="n">
        <v>0.1843956</v>
      </c>
      <c r="M969" s="130" t="n">
        <v>0.067796618</v>
      </c>
      <c r="N969" s="130" t="n">
        <v>0.06732</v>
      </c>
      <c r="O969" s="130" t="n">
        <v>0.079799</v>
      </c>
      <c r="P969" s="130" t="n">
        <v>1.9276953</v>
      </c>
      <c r="Q969" s="157" t="n">
        <v>0.019567202</v>
      </c>
      <c r="R969" s="157" t="n">
        <v>0.38790868</v>
      </c>
      <c r="S969" s="130" t="n">
        <v>0.00064428</v>
      </c>
      <c r="T969" s="130" t="n">
        <v>0.22542</v>
      </c>
      <c r="U969" s="157" t="n">
        <v>0.075742603</v>
      </c>
      <c r="V969" s="157" t="n">
        <v>0</v>
      </c>
      <c r="W969" s="157" t="n">
        <v>0</v>
      </c>
      <c r="X969" s="130" t="n">
        <v>0</v>
      </c>
      <c r="Z969" s="151" t="n">
        <f aca="false">K969/0.15</f>
        <v>4.577</v>
      </c>
      <c r="AB969" s="133" t="n">
        <f aca="false">K969</f>
        <v>0.68655</v>
      </c>
      <c r="AC969" s="133" t="n">
        <f aca="false">L969+M969+N969+O969+P969+Q969+R969</f>
        <v>2.7344824</v>
      </c>
      <c r="AD969" s="133" t="n">
        <f aca="false">L969+M969+R969+W969</f>
        <v>0.640100898</v>
      </c>
      <c r="AE969" s="133" t="n">
        <f aca="false">V969+L969+M969+R969+T969</f>
        <v>0.865520898</v>
      </c>
      <c r="AF969" s="133" t="n">
        <f aca="false">S969+U969+X969</f>
        <v>0.076386883</v>
      </c>
      <c r="AH969" s="0" t="n">
        <v>91.160165</v>
      </c>
      <c r="AI969" s="96" t="n">
        <v>78.86469</v>
      </c>
      <c r="AJ969" s="96" t="n">
        <v>9.409019</v>
      </c>
      <c r="AK969" s="96" t="n">
        <v>0</v>
      </c>
      <c r="AL969" s="96" t="n">
        <v>0.22349812</v>
      </c>
      <c r="AM969" s="96" t="n">
        <v>0.18508023</v>
      </c>
      <c r="AN969" s="96" t="n">
        <v>2.4778771</v>
      </c>
      <c r="AP969" s="95" t="n">
        <v>0.16269255</v>
      </c>
      <c r="AQ969" s="95" t="n">
        <v>0.15242546</v>
      </c>
      <c r="AR969" s="95" t="n">
        <v>0.0046357664</v>
      </c>
      <c r="AS969" s="95" t="n">
        <v>0.0056313248</v>
      </c>
      <c r="AT969" s="152" t="n">
        <f aca="false">AW969+AZ969+BA969+BB969+BC969+BK969+BL969+BP969</f>
        <v>9.13821691E-006</v>
      </c>
      <c r="AU969" s="152" t="n">
        <f aca="false">AX969+AY969+BD969+BE969+BF969+BG969+BH969+BI969+BJ969+BM969+BQ969+BR969</f>
        <v>1.71441066855E-008</v>
      </c>
      <c r="AV969" s="153" t="n">
        <f aca="false">BN969+BO969</f>
        <v>0.788700954</v>
      </c>
      <c r="AW969" s="154" t="n">
        <v>4.247456E-006</v>
      </c>
      <c r="AX969" s="154" t="n">
        <v>1.28156E-008</v>
      </c>
      <c r="AY969" s="154" t="n">
        <v>3.501405E-013</v>
      </c>
      <c r="AZ969" s="154" t="n">
        <v>0</v>
      </c>
      <c r="BA969" s="154" t="n">
        <v>0</v>
      </c>
      <c r="BB969" s="154" t="n">
        <v>1.804E-009</v>
      </c>
      <c r="BC969" s="154" t="n">
        <v>4.60051E-006</v>
      </c>
      <c r="BD969" s="154" t="n">
        <v>4.114E-010</v>
      </c>
      <c r="BE969" s="154" t="n">
        <v>3.9008E-009</v>
      </c>
      <c r="BF969" s="154" t="n">
        <v>0</v>
      </c>
      <c r="BG969" s="154" t="n">
        <v>0</v>
      </c>
      <c r="BH969" s="154" t="n">
        <v>1.1598292E-011</v>
      </c>
      <c r="BI969" s="154" t="n">
        <v>2.475801E-012</v>
      </c>
      <c r="BJ969" s="154" t="n">
        <v>1.882452E-012</v>
      </c>
      <c r="BK969" s="154" t="n">
        <v>2.2672541E-007</v>
      </c>
      <c r="BL969" s="154" t="n">
        <v>6.17215E-008</v>
      </c>
      <c r="BM969" s="154" t="n">
        <v>0</v>
      </c>
      <c r="BN969" s="154" t="n">
        <v>5.4054E-005</v>
      </c>
      <c r="BO969" s="154" t="n">
        <v>0.7886469</v>
      </c>
      <c r="BP969" s="154" t="n">
        <v>0</v>
      </c>
      <c r="BQ969" s="154" t="n">
        <v>0</v>
      </c>
      <c r="BR969" s="154" t="n">
        <v>0</v>
      </c>
      <c r="BT969" s="96" t="n">
        <v>0.0030245593</v>
      </c>
      <c r="BU969" s="96" t="n">
        <v>2.6893294E-005</v>
      </c>
      <c r="BV969" s="96" t="n">
        <v>0.0001276189</v>
      </c>
      <c r="BW969" s="96" t="n">
        <v>4.5548758E-005</v>
      </c>
      <c r="BX969" s="96" t="n">
        <v>9.3579432E-005</v>
      </c>
      <c r="BY969" s="96" t="n">
        <v>0</v>
      </c>
      <c r="BZ969" s="96" t="n">
        <v>0</v>
      </c>
      <c r="CA969" s="96" t="n">
        <v>0</v>
      </c>
      <c r="CB969" s="96" t="n">
        <v>0.0025880043</v>
      </c>
      <c r="CC969" s="96" t="n">
        <v>2.0124052E-005</v>
      </c>
      <c r="CD969" s="96" t="n">
        <v>0</v>
      </c>
      <c r="CE969" s="96" t="n">
        <v>0</v>
      </c>
      <c r="CF969" s="96" t="n">
        <v>0</v>
      </c>
      <c r="CG969" s="96" t="n">
        <v>1.4614312E-005</v>
      </c>
      <c r="CH969" s="96" t="n">
        <v>0.00010817627</v>
      </c>
      <c r="CI969" s="96" t="n">
        <v>9.0710198E-015</v>
      </c>
      <c r="CJ969" s="96" t="n">
        <v>0</v>
      </c>
      <c r="CL969" s="155" t="n">
        <v>0</v>
      </c>
      <c r="CM969" s="155" t="n">
        <v>4.577</v>
      </c>
      <c r="CN969" s="156" t="n">
        <v>0</v>
      </c>
      <c r="CO969" s="155" t="n">
        <v>0.0184</v>
      </c>
      <c r="CP969" s="155" t="n">
        <v>2.326761E-008</v>
      </c>
      <c r="CQ969" s="155" t="n">
        <v>6.77823E-007</v>
      </c>
      <c r="CR969" s="155" t="n">
        <v>0.0031144442</v>
      </c>
      <c r="CS969" s="155" t="n">
        <v>1.99595</v>
      </c>
      <c r="CT969" s="155" t="n">
        <v>0</v>
      </c>
      <c r="CU969" s="155" t="n">
        <v>0</v>
      </c>
      <c r="CW969" s="116"/>
      <c r="CX969" s="101" t="s">
        <v>1706</v>
      </c>
    </row>
    <row r="970" customFormat="false" ht="13.8" hidden="false" customHeight="false" outlineLevel="0" collapsed="false">
      <c r="A970" s="0" t="s">
        <v>1707</v>
      </c>
      <c r="B970" s="26" t="s">
        <v>1567</v>
      </c>
      <c r="C970" s="88" t="str">
        <f aca="false">MID(A970,1,12)</f>
        <v>A.130.07.133</v>
      </c>
      <c r="D970" s="2" t="s">
        <v>1651</v>
      </c>
      <c r="E970" s="90" t="s">
        <v>255</v>
      </c>
      <c r="F970" s="91" t="str">
        <f aca="false">MID(A970, 21,85)</f>
        <v>PAN Polyacrylonitrile fibres</v>
      </c>
      <c r="G970" s="133" t="n">
        <f aca="false">H970+I970+J970+K970</f>
        <v>1.51900393789956</v>
      </c>
      <c r="H970" s="149" t="n">
        <f aca="false">N970+O970+P970+Q970</f>
        <v>0.01251495958807</v>
      </c>
      <c r="I970" s="149" t="n">
        <f aca="false">L970+M970+R970+V970+T970</f>
        <v>0.736988978311494</v>
      </c>
      <c r="J970" s="150" t="n">
        <f aca="false">S970+U970+W970+X970</f>
        <v>0</v>
      </c>
      <c r="K970" s="149" t="n">
        <v>0.7695</v>
      </c>
      <c r="L970" s="130" t="n">
        <v>0.10723005</v>
      </c>
      <c r="M970" s="130" t="n">
        <v>0.011998925</v>
      </c>
      <c r="N970" s="130" t="n">
        <v>0.012514788</v>
      </c>
      <c r="O970" s="157" t="n">
        <v>0</v>
      </c>
      <c r="P970" s="130" t="n">
        <v>0</v>
      </c>
      <c r="Q970" s="157" t="n">
        <v>1.7158807E-007</v>
      </c>
      <c r="R970" s="157" t="n">
        <v>3.3114944E-009</v>
      </c>
      <c r="S970" s="130" t="n">
        <v>0</v>
      </c>
      <c r="T970" s="157" t="n">
        <v>0.61776</v>
      </c>
      <c r="U970" s="157" t="n">
        <v>0</v>
      </c>
      <c r="V970" s="157" t="n">
        <v>0</v>
      </c>
      <c r="W970" s="130" t="n">
        <v>0</v>
      </c>
      <c r="X970" s="130" t="n">
        <v>0</v>
      </c>
      <c r="Z970" s="151" t="n">
        <f aca="false">K970/0.15</f>
        <v>5.13</v>
      </c>
      <c r="AB970" s="133" t="n">
        <f aca="false">K970</f>
        <v>0.7695</v>
      </c>
      <c r="AC970" s="133" t="n">
        <f aca="false">L970+M970+N970+O970+P970+Q970+R970</f>
        <v>0.131743937899564</v>
      </c>
      <c r="AD970" s="133" t="n">
        <f aca="false">L970+M970+R970+W970</f>
        <v>0.119228978311494</v>
      </c>
      <c r="AE970" s="133" t="n">
        <f aca="false">V970+L970+M970+R970+T970</f>
        <v>0.736988978311494</v>
      </c>
      <c r="AF970" s="133" t="n">
        <f aca="false">S970+U970+X970</f>
        <v>0</v>
      </c>
      <c r="AH970" s="0" t="n">
        <v>100.338</v>
      </c>
      <c r="AI970" s="96" t="n">
        <v>100.338</v>
      </c>
      <c r="AJ970" s="96" t="n">
        <v>0</v>
      </c>
      <c r="AK970" s="96" t="n">
        <v>0</v>
      </c>
      <c r="AL970" s="96" t="n">
        <v>0</v>
      </c>
      <c r="AM970" s="96" t="n">
        <v>0</v>
      </c>
      <c r="AN970" s="96" t="n">
        <v>0</v>
      </c>
      <c r="AP970" s="95" t="n">
        <v>0.12358308</v>
      </c>
      <c r="AQ970" s="95" t="n">
        <v>0.11189677</v>
      </c>
      <c r="AR970" s="95" t="n">
        <v>0.0045221768</v>
      </c>
      <c r="AS970" s="95" t="n">
        <v>0.0071641332</v>
      </c>
      <c r="AT970" s="152" t="n">
        <f aca="false">AW970+AZ970+BA970+BB970+BC970+BK970+BL970+BP970</f>
        <v>6.7084393E-006</v>
      </c>
      <c r="AU970" s="152" t="n">
        <f aca="false">AX970+AY970+BD970+BE970+BF970+BG970+BH970+BI970+BJ970+BM970+BQ970+BR970</f>
        <v>1.6724026445E-008</v>
      </c>
      <c r="AV970" s="153" t="n">
        <f aca="false">BN970+BO970</f>
        <v>1.00338</v>
      </c>
      <c r="AW970" s="154" t="n">
        <v>4.76064E-006</v>
      </c>
      <c r="AX970" s="154" t="n">
        <v>1.4364E-008</v>
      </c>
      <c r="AY970" s="154" t="n">
        <v>3.92445E-013</v>
      </c>
      <c r="AZ970" s="154" t="n">
        <v>0</v>
      </c>
      <c r="BA970" s="154" t="n">
        <v>0</v>
      </c>
      <c r="BB970" s="154" t="n">
        <v>3.993E-010</v>
      </c>
      <c r="BC970" s="154" t="n">
        <v>1.9474E-006</v>
      </c>
      <c r="BD970" s="154" t="n">
        <v>9.1234E-011</v>
      </c>
      <c r="BE970" s="154" t="n">
        <v>2.2684E-009</v>
      </c>
      <c r="BF970" s="154" t="n">
        <v>0</v>
      </c>
      <c r="BG970" s="154" t="n">
        <v>0</v>
      </c>
      <c r="BH970" s="154" t="n">
        <v>0</v>
      </c>
      <c r="BI970" s="154" t="n">
        <v>0</v>
      </c>
      <c r="BJ970" s="154" t="n">
        <v>0</v>
      </c>
      <c r="BK970" s="154" t="n">
        <v>0</v>
      </c>
      <c r="BL970" s="154" t="n">
        <v>0</v>
      </c>
      <c r="BM970" s="154" t="n">
        <v>0</v>
      </c>
      <c r="BN970" s="154" t="n">
        <v>0</v>
      </c>
      <c r="BO970" s="154" t="n">
        <v>1.00338</v>
      </c>
      <c r="BP970" s="154" t="n">
        <v>0</v>
      </c>
      <c r="BQ970" s="154" t="n">
        <v>0</v>
      </c>
      <c r="BR970" s="154" t="n">
        <v>0</v>
      </c>
      <c r="BT970" s="96" t="n">
        <v>0.00029727581</v>
      </c>
      <c r="BU970" s="96" t="n">
        <v>1.5639035E-005</v>
      </c>
      <c r="BV970" s="96" t="n">
        <v>0.00014303801</v>
      </c>
      <c r="BW970" s="96" t="n">
        <v>3.8789781E-013</v>
      </c>
      <c r="BX970" s="96" t="n">
        <v>1.2882411E-005</v>
      </c>
      <c r="BY970" s="96" t="n">
        <v>0</v>
      </c>
      <c r="BZ970" s="96" t="n">
        <v>0</v>
      </c>
      <c r="CA970" s="96" t="n">
        <v>0</v>
      </c>
      <c r="CB970" s="96" t="n">
        <v>0</v>
      </c>
      <c r="CC970" s="96" t="n">
        <v>1.1354082E-010</v>
      </c>
      <c r="CD970" s="96" t="n">
        <v>0</v>
      </c>
      <c r="CE970" s="96" t="n">
        <v>0</v>
      </c>
      <c r="CF970" s="96" t="n">
        <v>0</v>
      </c>
      <c r="CG970" s="96" t="n">
        <v>3.4074488E-006</v>
      </c>
      <c r="CH970" s="96" t="n">
        <v>0.00012230878</v>
      </c>
      <c r="CI970" s="96" t="n">
        <v>0</v>
      </c>
      <c r="CJ970" s="96" t="n">
        <v>0</v>
      </c>
      <c r="CL970" s="155" t="n">
        <v>0</v>
      </c>
      <c r="CM970" s="155" t="n">
        <v>5.13</v>
      </c>
      <c r="CN970" s="156" t="n">
        <v>0.010883986</v>
      </c>
      <c r="CO970" s="155" t="n">
        <v>0.0107</v>
      </c>
      <c r="CP970" s="155" t="n">
        <v>0</v>
      </c>
      <c r="CQ970" s="155" t="n">
        <v>0</v>
      </c>
      <c r="CR970" s="155" t="n">
        <v>0.00065388877</v>
      </c>
      <c r="CS970" s="155" t="n">
        <v>0</v>
      </c>
      <c r="CT970" s="155" t="n">
        <v>0</v>
      </c>
      <c r="CU970" s="155" t="n">
        <v>0</v>
      </c>
      <c r="CW970" s="104"/>
      <c r="CX970" s="101" t="s">
        <v>1708</v>
      </c>
    </row>
    <row r="971" customFormat="false" ht="13.8" hidden="false" customHeight="false" outlineLevel="0" collapsed="false">
      <c r="B971" s="26"/>
      <c r="C971" s="88"/>
      <c r="D971" s="3" t="s">
        <v>1709</v>
      </c>
      <c r="E971" s="90"/>
      <c r="J971" s="158"/>
      <c r="O971" s="102"/>
      <c r="Q971" s="102"/>
      <c r="R971" s="102"/>
      <c r="T971" s="102"/>
      <c r="U971" s="102"/>
      <c r="V971" s="102"/>
      <c r="AT971" s="102"/>
      <c r="AU971" s="102"/>
      <c r="AV971" s="159"/>
      <c r="CN971" s="160"/>
      <c r="CW971" s="102"/>
      <c r="CX971" s="105"/>
    </row>
    <row r="972" customFormat="false" ht="13.8" hidden="false" customHeight="false" outlineLevel="0" collapsed="false">
      <c r="A972" s="0" t="s">
        <v>1710</v>
      </c>
      <c r="B972" s="26" t="s">
        <v>1567</v>
      </c>
      <c r="C972" s="88" t="str">
        <f aca="false">MID(A972,1,12)</f>
        <v>A.130.09.101</v>
      </c>
      <c r="D972" s="2" t="s">
        <v>1709</v>
      </c>
      <c r="E972" s="90" t="s">
        <v>255</v>
      </c>
      <c r="F972" s="91" t="str">
        <f aca="false">MID(A972, 21,85)</f>
        <v>Carbon fiber-reinforced plastic</v>
      </c>
      <c r="G972" s="133" t="n">
        <f aca="false">H972+I972+J972+K972</f>
        <v>4.72927551151052</v>
      </c>
      <c r="H972" s="149" t="n">
        <f aca="false">N972+O972+P972+Q972</f>
        <v>0.2734501028</v>
      </c>
      <c r="I972" s="149" t="n">
        <f aca="false">L972+M972+R972+V972+T972</f>
        <v>1.053488107322</v>
      </c>
      <c r="J972" s="150" t="n">
        <f aca="false">S972+U972+W972+X972</f>
        <v>0.0205490013885179</v>
      </c>
      <c r="K972" s="149" t="n">
        <v>3.3817883</v>
      </c>
      <c r="L972" s="130" t="n">
        <v>0.60803106</v>
      </c>
      <c r="M972" s="130" t="n">
        <v>0.21828477</v>
      </c>
      <c r="N972" s="130" t="n">
        <v>0.20995428</v>
      </c>
      <c r="O972" s="157" t="n">
        <v>0.05671286</v>
      </c>
      <c r="P972" s="157" t="n">
        <v>0.0024533464</v>
      </c>
      <c r="Q972" s="157" t="n">
        <v>0.0043296164</v>
      </c>
      <c r="R972" s="157" t="n">
        <v>0.033923217</v>
      </c>
      <c r="S972" s="130" t="n">
        <v>0.0026661215</v>
      </c>
      <c r="T972" s="130" t="n">
        <v>0.1931842</v>
      </c>
      <c r="U972" s="130" t="n">
        <v>0.017873697</v>
      </c>
      <c r="V972" s="157" t="n">
        <v>6.4860322E-005</v>
      </c>
      <c r="W972" s="157" t="n">
        <v>6.6117926E-011</v>
      </c>
      <c r="X972" s="157" t="n">
        <v>9.1828224E-006</v>
      </c>
      <c r="Z972" s="151" t="n">
        <f aca="false">K972/0.15</f>
        <v>22.5452553333333</v>
      </c>
      <c r="AB972" s="133" t="n">
        <f aca="false">K972</f>
        <v>3.3817883</v>
      </c>
      <c r="AC972" s="133" t="n">
        <f aca="false">L972+M972+N972+O972+P972+Q972+R972</f>
        <v>1.1336891498</v>
      </c>
      <c r="AD972" s="133" t="n">
        <f aca="false">L972+M972+R972+W972</f>
        <v>0.860239047066118</v>
      </c>
      <c r="AE972" s="133" t="n">
        <f aca="false">V972+L972+M972+R972+T972</f>
        <v>1.053488107322</v>
      </c>
      <c r="AF972" s="133" t="n">
        <f aca="false">S972+U972+X972</f>
        <v>0.0205490013224</v>
      </c>
      <c r="AH972" s="0" t="n">
        <v>304.26563</v>
      </c>
      <c r="AI972" s="96" t="n">
        <v>300.86491</v>
      </c>
      <c r="AJ972" s="96" t="n">
        <v>2.1573408</v>
      </c>
      <c r="AK972" s="96" t="n">
        <v>0</v>
      </c>
      <c r="AL972" s="96" t="n">
        <v>0.25265879</v>
      </c>
      <c r="AM972" s="96" t="n">
        <v>0.5342092</v>
      </c>
      <c r="AN972" s="96" t="n">
        <v>0.45650975</v>
      </c>
      <c r="AP972" s="95" t="n">
        <v>0.59057195</v>
      </c>
      <c r="AQ972" s="95" t="n">
        <v>0.5481966</v>
      </c>
      <c r="AR972" s="95" t="n">
        <v>0.020895698</v>
      </c>
      <c r="AS972" s="95" t="n">
        <v>0.021479651</v>
      </c>
      <c r="AT972" s="152" t="n">
        <f aca="false">AW972+AZ972+BA972+BB972+BC972+BK972+BL972+BP972</f>
        <v>3.28655035582762E-005</v>
      </c>
      <c r="AU972" s="152" t="n">
        <f aca="false">AX972+AY972+BD972+BE972+BF972+BG972+BH972+BI972+BJ972+BM972+BQ972+BR972</f>
        <v>7.72769900503801E-008</v>
      </c>
      <c r="AV972" s="153" t="n">
        <f aca="false">BN972+BO972</f>
        <v>3.00835440548</v>
      </c>
      <c r="AW972" s="154" t="n">
        <v>2.0922005E-005</v>
      </c>
      <c r="AX972" s="154" t="n">
        <v>6.312674E-008</v>
      </c>
      <c r="AY972" s="154" t="n">
        <v>1.7247127E-012</v>
      </c>
      <c r="AZ972" s="154" t="n">
        <v>8.615876E-017</v>
      </c>
      <c r="BA972" s="154" t="n">
        <v>0</v>
      </c>
      <c r="BB972" s="154" t="n">
        <v>5.626817E-009</v>
      </c>
      <c r="BC972" s="154" t="n">
        <v>1.193139E-005</v>
      </c>
      <c r="BD972" s="154" t="n">
        <v>1.2831905E-009</v>
      </c>
      <c r="BE972" s="154" t="n">
        <v>1.2862604E-008</v>
      </c>
      <c r="BF972" s="154" t="n">
        <v>9.8444102E-019</v>
      </c>
      <c r="BG972" s="154" t="n">
        <v>1.4621437E-020</v>
      </c>
      <c r="BH972" s="154" t="n">
        <v>2.4694867E-012</v>
      </c>
      <c r="BI972" s="154" t="n">
        <v>2.1695456E-013</v>
      </c>
      <c r="BJ972" s="154" t="n">
        <v>4.4395421E-014</v>
      </c>
      <c r="BK972" s="154" t="n">
        <v>4.0333699E-010</v>
      </c>
      <c r="BL972" s="154" t="n">
        <v>6.0784042E-009</v>
      </c>
      <c r="BM972" s="154" t="n">
        <v>8.2380956E-025</v>
      </c>
      <c r="BN972" s="154" t="n">
        <v>0.00022380548</v>
      </c>
      <c r="BO972" s="154" t="n">
        <v>3.0081306</v>
      </c>
      <c r="BP972" s="154" t="n">
        <v>0</v>
      </c>
      <c r="BQ972" s="154" t="n">
        <v>0</v>
      </c>
      <c r="BR972" s="154" t="n">
        <v>0</v>
      </c>
      <c r="BT972" s="96" t="n">
        <v>0.0012683315</v>
      </c>
      <c r="BU972" s="96" t="n">
        <v>8.867868E-005</v>
      </c>
      <c r="BV972" s="96" t="n">
        <v>0.00062862153</v>
      </c>
      <c r="BW972" s="96" t="n">
        <v>4.0744888E-006</v>
      </c>
      <c r="BX972" s="96" t="n">
        <v>0.00012381051</v>
      </c>
      <c r="BY972" s="96" t="n">
        <v>1.7733618E-012</v>
      </c>
      <c r="BZ972" s="96" t="n">
        <v>2.4193791E-014</v>
      </c>
      <c r="CA972" s="96" t="n">
        <v>2.670844E-012</v>
      </c>
      <c r="CB972" s="96" t="n">
        <v>3.5388086E-006</v>
      </c>
      <c r="CC972" s="96" t="n">
        <v>4.3351241E-006</v>
      </c>
      <c r="CD972" s="96" t="n">
        <v>0</v>
      </c>
      <c r="CE972" s="96" t="n">
        <v>1.8217498E-021</v>
      </c>
      <c r="CF972" s="96" t="n">
        <v>1.4916416E-017</v>
      </c>
      <c r="CG972" s="96" t="n">
        <v>4.5890313E-005</v>
      </c>
      <c r="CH972" s="96" t="n">
        <v>0.00036938205</v>
      </c>
      <c r="CI972" s="96" t="n">
        <v>3.797156E-013</v>
      </c>
      <c r="CJ972" s="96" t="n">
        <v>0</v>
      </c>
      <c r="CL972" s="155" t="n">
        <v>1.2625458E-017</v>
      </c>
      <c r="CM972" s="155" t="n">
        <v>22.545248</v>
      </c>
      <c r="CN972" s="156" t="n">
        <v>0.00015248018</v>
      </c>
      <c r="CO972" s="155" t="n">
        <v>0.060672662</v>
      </c>
      <c r="CP972" s="155" t="n">
        <v>1.3228693E-009</v>
      </c>
      <c r="CQ972" s="155" t="n">
        <v>1.3868725E-007</v>
      </c>
      <c r="CR972" s="155" t="n">
        <v>0.0051210789</v>
      </c>
      <c r="CS972" s="155" t="n">
        <v>0.17643441</v>
      </c>
      <c r="CT972" s="155" t="n">
        <v>6.5961239E-013</v>
      </c>
      <c r="CU972" s="155" t="n">
        <v>6.23834E-010</v>
      </c>
      <c r="CW972" s="116"/>
      <c r="CX972" s="105"/>
    </row>
    <row r="973" customFormat="false" ht="13.8" hidden="false" customHeight="false" outlineLevel="0" collapsed="false">
      <c r="A973" s="0" t="s">
        <v>1711</v>
      </c>
      <c r="B973" s="26" t="s">
        <v>1567</v>
      </c>
      <c r="C973" s="88" t="str">
        <f aca="false">MID(A973,1,12)</f>
        <v>A.130.09.102</v>
      </c>
      <c r="D973" s="2" t="s">
        <v>1709</v>
      </c>
      <c r="E973" s="90" t="s">
        <v>255</v>
      </c>
      <c r="F973" s="91" t="str">
        <f aca="false">MID(A973, 21,85)</f>
        <v>Epoxy resin from Bisphenol A 33% Epichlorohydrin 66%</v>
      </c>
      <c r="G973" s="133" t="n">
        <f aca="false">H973+I973+J973+K973</f>
        <v>1.35706171448071</v>
      </c>
      <c r="H973" s="149" t="n">
        <f aca="false">N973+O973+P973+Q973</f>
        <v>0.026527069</v>
      </c>
      <c r="I973" s="149" t="n">
        <f aca="false">L973+M973+R973+V973+T973</f>
        <v>0.9855447409945</v>
      </c>
      <c r="J973" s="150" t="n">
        <f aca="false">S973+U973+W973+X973</f>
        <v>9.7094486205036E-005</v>
      </c>
      <c r="K973" s="149" t="n">
        <v>0.34489281</v>
      </c>
      <c r="L973" s="130" t="n">
        <v>0.059362573</v>
      </c>
      <c r="M973" s="130" t="n">
        <v>0.0051744393</v>
      </c>
      <c r="N973" s="130" t="n">
        <v>0.0045901734</v>
      </c>
      <c r="O973" s="130" t="n">
        <v>0.01519297</v>
      </c>
      <c r="P973" s="157" t="n">
        <v>0.0042889094</v>
      </c>
      <c r="Q973" s="157" t="n">
        <v>0.0024550162</v>
      </c>
      <c r="R973" s="157" t="n">
        <v>0.046279724</v>
      </c>
      <c r="S973" s="157" t="n">
        <v>1.737241E-006</v>
      </c>
      <c r="T973" s="130" t="n">
        <v>0.87472746</v>
      </c>
      <c r="U973" s="157" t="n">
        <v>9.5319292E-005</v>
      </c>
      <c r="V973" s="157" t="n">
        <v>5.446945E-007</v>
      </c>
      <c r="W973" s="157" t="n">
        <v>3.7952855E-008</v>
      </c>
      <c r="X973" s="157" t="n">
        <v>3.5003604E-013</v>
      </c>
      <c r="Z973" s="151" t="n">
        <f aca="false">K973/0.15</f>
        <v>2.2992854</v>
      </c>
      <c r="AB973" s="133" t="n">
        <f aca="false">K973</f>
        <v>0.34489281</v>
      </c>
      <c r="AC973" s="133" t="n">
        <f aca="false">L973+M973+N973+O973+P973+Q973+R973</f>
        <v>0.1373438053</v>
      </c>
      <c r="AD973" s="133" t="n">
        <f aca="false">L973+M973+R973+W973</f>
        <v>0.110816774252855</v>
      </c>
      <c r="AE973" s="133" t="n">
        <f aca="false">V973+L973+M973+R973+T973</f>
        <v>0.9855447409945</v>
      </c>
      <c r="AF973" s="133" t="n">
        <f aca="false">S973+U973+X973</f>
        <v>9.7056533350036E-005</v>
      </c>
      <c r="AH973" s="0" t="n">
        <v>71.290482</v>
      </c>
      <c r="AI973" s="96" t="n">
        <v>67.251676</v>
      </c>
      <c r="AJ973" s="96" t="n">
        <v>0.00014406206</v>
      </c>
      <c r="AK973" s="96" t="n">
        <v>0</v>
      </c>
      <c r="AL973" s="96" t="n">
        <v>0.37873876</v>
      </c>
      <c r="AM973" s="96" t="n">
        <v>0.00048149322</v>
      </c>
      <c r="AN973" s="96" t="n">
        <v>3.6594416</v>
      </c>
      <c r="AP973" s="95" t="n">
        <v>0.060603962</v>
      </c>
      <c r="AQ973" s="95" t="n">
        <v>0.053712167</v>
      </c>
      <c r="AR973" s="95" t="n">
        <v>0.0020900346</v>
      </c>
      <c r="AS973" s="95" t="n">
        <v>0.0048017597</v>
      </c>
      <c r="AT973" s="152" t="n">
        <f aca="false">AW973+AZ973+BA973+BB973+BC973+BK973+BL973+BP973</f>
        <v>3.22015390376665E-006</v>
      </c>
      <c r="AU973" s="152" t="n">
        <f aca="false">AX973+AY973+BD973+BE973+BF973+BG973+BH973+BI973+BJ973+BM973+BQ973+BR973</f>
        <v>7.72941782820295E-009</v>
      </c>
      <c r="AV973" s="153" t="n">
        <f aca="false">BN973+BO973</f>
        <v>0.67251536422909</v>
      </c>
      <c r="AW973" s="154" t="n">
        <v>2.1337372E-006</v>
      </c>
      <c r="AX973" s="154" t="n">
        <v>6.4380001E-009</v>
      </c>
      <c r="AY973" s="154" t="n">
        <v>1.7589536E-013</v>
      </c>
      <c r="AZ973" s="154" t="n">
        <v>4.9456648E-014</v>
      </c>
      <c r="BA973" s="154" t="n">
        <v>0</v>
      </c>
      <c r="BB973" s="154" t="n">
        <v>1.4764483E-010</v>
      </c>
      <c r="BC973" s="154" t="n">
        <v>1.0782484E-006</v>
      </c>
      <c r="BD973" s="154" t="n">
        <v>3.359921E-011</v>
      </c>
      <c r="BE973" s="154" t="n">
        <v>1.2559099E-009</v>
      </c>
      <c r="BF973" s="154" t="n">
        <v>5.6508651E-016</v>
      </c>
      <c r="BG973" s="154" t="n">
        <v>8.3929627E-018</v>
      </c>
      <c r="BH973" s="154" t="n">
        <v>1.3995368E-012</v>
      </c>
      <c r="BI973" s="154" t="n">
        <v>2.7821443E-013</v>
      </c>
      <c r="BJ973" s="154" t="n">
        <v>5.4398133E-014</v>
      </c>
      <c r="BK973" s="154" t="n">
        <v>6.3186218E-010</v>
      </c>
      <c r="BL973" s="154" t="n">
        <v>7.3887473E-009</v>
      </c>
      <c r="BM973" s="154" t="n">
        <v>4.7288121E-022</v>
      </c>
      <c r="BN973" s="154" t="n">
        <v>1.4422909E-007</v>
      </c>
      <c r="BO973" s="154" t="n">
        <v>0.67251522</v>
      </c>
      <c r="BP973" s="154" t="n">
        <v>0</v>
      </c>
      <c r="BQ973" s="154" t="n">
        <v>0</v>
      </c>
      <c r="BR973" s="154" t="n">
        <v>0</v>
      </c>
      <c r="BT973" s="96" t="n">
        <v>0.00021654895</v>
      </c>
      <c r="BU973" s="96" t="n">
        <v>8.659136E-006</v>
      </c>
      <c r="BV973" s="96" t="n">
        <v>6.4110179E-005</v>
      </c>
      <c r="BW973" s="96" t="n">
        <v>5.4217107E-006</v>
      </c>
      <c r="BX973" s="96" t="n">
        <v>2.0831467E-005</v>
      </c>
      <c r="BY973" s="96" t="n">
        <v>1.017941E-009</v>
      </c>
      <c r="BZ973" s="96" t="n">
        <v>1.3887663E-011</v>
      </c>
      <c r="CA973" s="96" t="n">
        <v>1.5331116E-009</v>
      </c>
      <c r="CB973" s="96" t="n">
        <v>5.9011677E-006</v>
      </c>
      <c r="CC973" s="96" t="n">
        <v>2.4690636E-006</v>
      </c>
      <c r="CD973" s="96" t="n">
        <v>0</v>
      </c>
      <c r="CE973" s="96" t="n">
        <v>1.0457165E-018</v>
      </c>
      <c r="CF973" s="96" t="n">
        <v>8.5622858E-015</v>
      </c>
      <c r="CG973" s="96" t="n">
        <v>1.4394365E-006</v>
      </c>
      <c r="CH973" s="96" t="n">
        <v>8.156216E-005</v>
      </c>
      <c r="CI973" s="96" t="n">
        <v>2.6152066E-005</v>
      </c>
      <c r="CJ973" s="96" t="n">
        <v>0</v>
      </c>
      <c r="CL973" s="155" t="n">
        <v>7.2472355E-015</v>
      </c>
      <c r="CM973" s="155" t="n">
        <v>2.2992856</v>
      </c>
      <c r="CN973" s="156" t="n">
        <v>0.0040189353</v>
      </c>
      <c r="CO973" s="155" t="n">
        <v>0.0059246864</v>
      </c>
      <c r="CP973" s="155" t="n">
        <v>7.0656695E-010</v>
      </c>
      <c r="CQ973" s="155" t="n">
        <v>8.4518474E-008</v>
      </c>
      <c r="CR973" s="155" t="n">
        <v>0.00036209108</v>
      </c>
      <c r="CS973" s="155" t="n">
        <v>0.23176126</v>
      </c>
      <c r="CT973" s="155" t="n">
        <v>3.7862914E-010</v>
      </c>
      <c r="CU973" s="155" t="n">
        <v>3.5809171E-007</v>
      </c>
      <c r="CW973" s="116"/>
      <c r="CX973" s="101" t="s">
        <v>1712</v>
      </c>
    </row>
    <row r="974" customFormat="false" ht="13.8" hidden="false" customHeight="false" outlineLevel="0" collapsed="false">
      <c r="A974" s="0" t="s">
        <v>1713</v>
      </c>
      <c r="B974" s="26" t="s">
        <v>1567</v>
      </c>
      <c r="C974" s="88" t="str">
        <f aca="false">MID(A974,1,12)</f>
        <v>A.130.09.103</v>
      </c>
      <c r="D974" s="2" t="s">
        <v>1709</v>
      </c>
      <c r="E974" s="90" t="s">
        <v>255</v>
      </c>
      <c r="F974" s="91" t="str">
        <f aca="false">MID(A974, 21,85)</f>
        <v>MF (melamine formaldehyde resin)</v>
      </c>
      <c r="G974" s="133" t="n">
        <f aca="false">H974+I974+J974+K974</f>
        <v>0.962554416721</v>
      </c>
      <c r="H974" s="149" t="n">
        <f aca="false">N974+O974+P974+Q974</f>
        <v>0.024212962921</v>
      </c>
      <c r="I974" s="149" t="n">
        <f aca="false">L974+M974+R974+V974+T974</f>
        <v>0.6727973538</v>
      </c>
      <c r="J974" s="150" t="n">
        <f aca="false">S974+U974+W974+X974</f>
        <v>0</v>
      </c>
      <c r="K974" s="149" t="n">
        <v>0.2655441</v>
      </c>
      <c r="L974" s="130" t="n">
        <v>0.1543311</v>
      </c>
      <c r="M974" s="157" t="n">
        <v>0.071972667</v>
      </c>
      <c r="N974" s="130" t="n">
        <v>0.024078324</v>
      </c>
      <c r="O974" s="157" t="n">
        <v>0</v>
      </c>
      <c r="P974" s="157" t="n">
        <v>9.9699052E-005</v>
      </c>
      <c r="Q974" s="157" t="n">
        <v>3.4939869E-005</v>
      </c>
      <c r="R974" s="157" t="n">
        <v>0.0018935868</v>
      </c>
      <c r="S974" s="157" t="n">
        <v>0</v>
      </c>
      <c r="T974" s="130" t="n">
        <v>0.4446</v>
      </c>
      <c r="U974" s="157" t="n">
        <v>0</v>
      </c>
      <c r="V974" s="157" t="n">
        <v>0</v>
      </c>
      <c r="W974" s="157" t="n">
        <v>0</v>
      </c>
      <c r="X974" s="130" t="n">
        <v>0</v>
      </c>
      <c r="Z974" s="151" t="n">
        <f aca="false">K974/0.15</f>
        <v>1.770294</v>
      </c>
      <c r="AB974" s="133" t="n">
        <f aca="false">K974</f>
        <v>0.2655441</v>
      </c>
      <c r="AC974" s="133" t="n">
        <f aca="false">L974+M974+N974+O974+P974+Q974+R974</f>
        <v>0.252410316721</v>
      </c>
      <c r="AD974" s="133" t="n">
        <f aca="false">L974+M974+R974+W974</f>
        <v>0.2281973538</v>
      </c>
      <c r="AE974" s="133" t="n">
        <f aca="false">V974+L974+M974+R974+T974</f>
        <v>0.6727973538</v>
      </c>
      <c r="AF974" s="133" t="n">
        <f aca="false">S974+U974+X974</f>
        <v>0</v>
      </c>
      <c r="AH974" s="0" t="n">
        <v>48.4836</v>
      </c>
      <c r="AI974" s="96" t="n">
        <v>48.4836</v>
      </c>
      <c r="AJ974" s="96" t="n">
        <v>0</v>
      </c>
      <c r="AK974" s="96" t="n">
        <v>0</v>
      </c>
      <c r="AL974" s="96" t="n">
        <v>0</v>
      </c>
      <c r="AM974" s="96" t="n">
        <v>0</v>
      </c>
      <c r="AN974" s="96" t="n">
        <v>0</v>
      </c>
      <c r="AP974" s="95" t="n">
        <v>0.089555628</v>
      </c>
      <c r="AQ974" s="95" t="n">
        <v>0.083770825</v>
      </c>
      <c r="AR974" s="95" t="n">
        <v>0.0026668479</v>
      </c>
      <c r="AS974" s="95" t="n">
        <v>0.0031179552</v>
      </c>
      <c r="AT974" s="152" t="n">
        <f aca="false">AW974+AZ974+BA974+BB974+BC974+BK974+BL974+BP974</f>
        <v>5.02223171653E-006</v>
      </c>
      <c r="AU974" s="152" t="n">
        <f aca="false">AX974+AY974+BD974+BE974+BF974+BG974+BH974+BI974+BJ974+BM974+BQ974+BR974</f>
        <v>9.86260322614221E-009</v>
      </c>
      <c r="AV974" s="153" t="n">
        <f aca="false">BN974+BO974</f>
        <v>0.4366884</v>
      </c>
      <c r="AW974" s="154" t="n">
        <v>1.660242E-006</v>
      </c>
      <c r="AX974" s="154" t="n">
        <v>5.01003E-009</v>
      </c>
      <c r="AY974" s="154" t="n">
        <v>1.368525E-013</v>
      </c>
      <c r="AZ974" s="154" t="n">
        <v>0</v>
      </c>
      <c r="BA974" s="154" t="n">
        <v>0</v>
      </c>
      <c r="BB974" s="154" t="n">
        <v>3.5062785E-009</v>
      </c>
      <c r="BC974" s="154" t="n">
        <v>3.356938E-006</v>
      </c>
      <c r="BD974" s="154" t="n">
        <v>4.9807282E-010</v>
      </c>
      <c r="BE974" s="154" t="n">
        <v>4.352352E-009</v>
      </c>
      <c r="BF974" s="154" t="n">
        <v>1.8941E-012</v>
      </c>
      <c r="BG974" s="154" t="n">
        <v>6.565E-014</v>
      </c>
      <c r="BH974" s="154" t="n">
        <v>1.922719E-015</v>
      </c>
      <c r="BI974" s="154" t="n">
        <v>4.9657837E-014</v>
      </c>
      <c r="BJ974" s="154" t="n">
        <v>2.2308621E-016</v>
      </c>
      <c r="BK974" s="154" t="n">
        <v>1.527172E-009</v>
      </c>
      <c r="BL974" s="154" t="n">
        <v>1.826603E-011</v>
      </c>
      <c r="BM974" s="154" t="n">
        <v>0</v>
      </c>
      <c r="BN974" s="154" t="n">
        <v>0</v>
      </c>
      <c r="BO974" s="154" t="n">
        <v>0.4366884</v>
      </c>
      <c r="BP974" s="154" t="n">
        <v>0</v>
      </c>
      <c r="BQ974" s="154" t="n">
        <v>0</v>
      </c>
      <c r="BR974" s="154" t="n">
        <v>0</v>
      </c>
      <c r="BT974" s="96" t="n">
        <v>0.00018219199</v>
      </c>
      <c r="BU974" s="96" t="n">
        <v>3.2114636E-005</v>
      </c>
      <c r="BV974" s="96" t="n">
        <v>4.9360494E-005</v>
      </c>
      <c r="BW974" s="96" t="n">
        <v>3.0872241E-007</v>
      </c>
      <c r="BX974" s="96" t="n">
        <v>2.5502057E-005</v>
      </c>
      <c r="BY974" s="96" t="n">
        <v>2.5283269E-006</v>
      </c>
      <c r="BZ974" s="96" t="n">
        <v>0</v>
      </c>
      <c r="CA974" s="96" t="n">
        <v>8.8336642E-006</v>
      </c>
      <c r="CB974" s="96" t="n">
        <v>1.3378911E-007</v>
      </c>
      <c r="CC974" s="96" t="n">
        <v>2.6740352E-008</v>
      </c>
      <c r="CD974" s="96" t="n">
        <v>0</v>
      </c>
      <c r="CE974" s="96" t="n">
        <v>0</v>
      </c>
      <c r="CF974" s="96" t="n">
        <v>0</v>
      </c>
      <c r="CG974" s="96" t="n">
        <v>6.0638013E-006</v>
      </c>
      <c r="CH974" s="96" t="n">
        <v>5.7319764E-005</v>
      </c>
      <c r="CI974" s="96" t="n">
        <v>0</v>
      </c>
      <c r="CJ974" s="96" t="n">
        <v>0</v>
      </c>
      <c r="CL974" s="155" t="n">
        <v>0</v>
      </c>
      <c r="CM974" s="155" t="n">
        <v>1.75575</v>
      </c>
      <c r="CN974" s="156" t="n">
        <v>0.095636188</v>
      </c>
      <c r="CO974" s="155" t="n">
        <v>0.0216788</v>
      </c>
      <c r="CP974" s="155" t="n">
        <v>1.149116E-010</v>
      </c>
      <c r="CQ974" s="155" t="n">
        <v>2.8616684E-011</v>
      </c>
      <c r="CR974" s="155" t="n">
        <v>0.00015587383</v>
      </c>
      <c r="CS974" s="155" t="n">
        <v>0.023533077</v>
      </c>
      <c r="CT974" s="155" t="n">
        <v>1.2701109E-006</v>
      </c>
      <c r="CU974" s="155" t="n">
        <v>0.0019520185</v>
      </c>
      <c r="CW974" s="116"/>
      <c r="CX974" s="101" t="s">
        <v>1714</v>
      </c>
    </row>
    <row r="975" customFormat="false" ht="13.8" hidden="false" customHeight="false" outlineLevel="0" collapsed="false">
      <c r="A975" s="0" t="s">
        <v>1715</v>
      </c>
      <c r="B975" s="26" t="s">
        <v>1567</v>
      </c>
      <c r="C975" s="88" t="str">
        <f aca="false">MID(A975,1,12)</f>
        <v>A.130.09.104</v>
      </c>
      <c r="D975" s="2" t="s">
        <v>1709</v>
      </c>
      <c r="E975" s="90" t="s">
        <v>255</v>
      </c>
      <c r="F975" s="91" t="str">
        <f aca="false">MID(A975, 21,85)</f>
        <v>PF (phenol formaldehyde resin)</v>
      </c>
      <c r="G975" s="133" t="n">
        <f aca="false">H975+I975+J975+K975</f>
        <v>0.934187896383</v>
      </c>
      <c r="H975" s="149" t="n">
        <f aca="false">N975+O975+P975+Q975</f>
        <v>0.043887244819</v>
      </c>
      <c r="I975" s="149" t="n">
        <f aca="false">L975+M975+R975+V975+T975</f>
        <v>0.686843351564</v>
      </c>
      <c r="J975" s="150" t="n">
        <f aca="false">S975+U975+W975+X975</f>
        <v>0</v>
      </c>
      <c r="K975" s="149" t="n">
        <v>0.2034573</v>
      </c>
      <c r="L975" s="130" t="n">
        <v>0.11083779</v>
      </c>
      <c r="M975" s="157" t="n">
        <v>0.024534746</v>
      </c>
      <c r="N975" s="130" t="n">
        <v>0.043612299</v>
      </c>
      <c r="O975" s="130" t="n">
        <v>0</v>
      </c>
      <c r="P975" s="157" t="n">
        <v>0.00019015451</v>
      </c>
      <c r="Q975" s="157" t="n">
        <v>8.4791309E-005</v>
      </c>
      <c r="R975" s="157" t="n">
        <v>1.0815564E-005</v>
      </c>
      <c r="S975" s="130" t="n">
        <v>0</v>
      </c>
      <c r="T975" s="130" t="n">
        <v>0.55146</v>
      </c>
      <c r="U975" s="157" t="n">
        <v>0</v>
      </c>
      <c r="V975" s="157" t="n">
        <v>0</v>
      </c>
      <c r="W975" s="157" t="n">
        <v>0</v>
      </c>
      <c r="X975" s="130" t="n">
        <v>0</v>
      </c>
      <c r="Z975" s="151" t="n">
        <f aca="false">K975/0.15</f>
        <v>1.356382</v>
      </c>
      <c r="AB975" s="133" t="n">
        <f aca="false">K975</f>
        <v>0.2034573</v>
      </c>
      <c r="AC975" s="133" t="n">
        <f aca="false">L975+M975+N975+O975+P975+Q975+R975</f>
        <v>0.179270596383</v>
      </c>
      <c r="AD975" s="133" t="n">
        <f aca="false">L975+M975+R975+W975</f>
        <v>0.135383351564</v>
      </c>
      <c r="AE975" s="133" t="n">
        <f aca="false">V975+L975+M975+R975+T975</f>
        <v>0.686843351564</v>
      </c>
      <c r="AF975" s="133" t="n">
        <f aca="false">S975+U975+X975</f>
        <v>0</v>
      </c>
      <c r="AH975" s="0" t="n">
        <v>32.3806</v>
      </c>
      <c r="AI975" s="96" t="n">
        <v>32.3806</v>
      </c>
      <c r="AJ975" s="96" t="n">
        <v>0</v>
      </c>
      <c r="AK975" s="96" t="n">
        <v>0</v>
      </c>
      <c r="AL975" s="96" t="n">
        <v>0</v>
      </c>
      <c r="AM975" s="96" t="n">
        <v>0</v>
      </c>
      <c r="AN975" s="96" t="n">
        <v>0</v>
      </c>
      <c r="AP975" s="95" t="n">
        <v>0.06343722</v>
      </c>
      <c r="AQ975" s="95" t="n">
        <v>0.059213319</v>
      </c>
      <c r="AR975" s="95" t="n">
        <v>0.0019169737</v>
      </c>
      <c r="AS975" s="95" t="n">
        <v>0.0023069269</v>
      </c>
      <c r="AT975" s="152" t="n">
        <f aca="false">AW975+AZ975+BA975+BB975+BC975+BK975+BL975+BP975</f>
        <v>3.54995919157E-006</v>
      </c>
      <c r="AU975" s="152" t="n">
        <f aca="false">AX975+AY975+BD975+BE975+BF975+BG975+BH975+BI975+BJ975+BM975+BQ975+BR975</f>
        <v>7.0893997062936E-009</v>
      </c>
      <c r="AV975" s="153" t="n">
        <f aca="false">BN975+BO975</f>
        <v>0.323099</v>
      </c>
      <c r="AW975" s="154" t="n">
        <v>1.296586E-006</v>
      </c>
      <c r="AX975" s="154" t="n">
        <v>3.91359E-009</v>
      </c>
      <c r="AY975" s="154" t="n">
        <v>1.068625E-013</v>
      </c>
      <c r="AZ975" s="154" t="n">
        <v>0</v>
      </c>
      <c r="BA975" s="154" t="n">
        <v>0</v>
      </c>
      <c r="BB975" s="154" t="n">
        <v>3.6765319E-009</v>
      </c>
      <c r="BC975" s="154" t="n">
        <v>2.246124E-006</v>
      </c>
      <c r="BD975" s="154" t="n">
        <v>5.7385034E-010</v>
      </c>
      <c r="BE975" s="154" t="n">
        <v>2.601851E-009</v>
      </c>
      <c r="BF975" s="154" t="n">
        <v>0</v>
      </c>
      <c r="BG975" s="154" t="n">
        <v>0</v>
      </c>
      <c r="BH975" s="154" t="n">
        <v>1.216056E-015</v>
      </c>
      <c r="BI975" s="154" t="n">
        <v>1.58461E-016</v>
      </c>
      <c r="BJ975" s="154" t="n">
        <v>1.292766E-016</v>
      </c>
      <c r="BK975" s="154" t="n">
        <v>3.44378E-009</v>
      </c>
      <c r="BL975" s="154" t="n">
        <v>1.2887967E-010</v>
      </c>
      <c r="BM975" s="154" t="n">
        <v>0</v>
      </c>
      <c r="BN975" s="154" t="n">
        <v>0</v>
      </c>
      <c r="BO975" s="154" t="n">
        <v>0.323099</v>
      </c>
      <c r="BP975" s="154" t="n">
        <v>0</v>
      </c>
      <c r="BQ975" s="154" t="n">
        <v>0</v>
      </c>
      <c r="BR975" s="154" t="n">
        <v>0</v>
      </c>
      <c r="BT975" s="96" t="n">
        <v>0.00012471936</v>
      </c>
      <c r="BU975" s="96" t="n">
        <v>1.8947588E-005</v>
      </c>
      <c r="BV975" s="96" t="n">
        <v>3.7819529E-005</v>
      </c>
      <c r="BW975" s="96" t="n">
        <v>1.0153544E-008</v>
      </c>
      <c r="BX975" s="96" t="n">
        <v>1.4127309E-005</v>
      </c>
      <c r="BY975" s="96" t="n">
        <v>1.9853245E-006</v>
      </c>
      <c r="BZ975" s="96" t="n">
        <v>0</v>
      </c>
      <c r="CA975" s="96" t="n">
        <v>3.0132954E-006</v>
      </c>
      <c r="CB975" s="96" t="n">
        <v>2.5517396E-007</v>
      </c>
      <c r="CC975" s="96" t="n">
        <v>8.3215757E-008</v>
      </c>
      <c r="CD975" s="96" t="n">
        <v>0</v>
      </c>
      <c r="CE975" s="96" t="n">
        <v>0</v>
      </c>
      <c r="CF975" s="96" t="n">
        <v>0</v>
      </c>
      <c r="CG975" s="96" t="n">
        <v>9.3860624E-006</v>
      </c>
      <c r="CH975" s="96" t="n">
        <v>3.909171E-005</v>
      </c>
      <c r="CI975" s="96" t="n">
        <v>0</v>
      </c>
      <c r="CJ975" s="96" t="n">
        <v>0</v>
      </c>
      <c r="CK975" s="161"/>
      <c r="CL975" s="155" t="n">
        <v>0</v>
      </c>
      <c r="CM975" s="155" t="n">
        <v>1.3247547</v>
      </c>
      <c r="CN975" s="156" t="n">
        <v>0.060243262</v>
      </c>
      <c r="CO975" s="155" t="n">
        <v>0.013419</v>
      </c>
      <c r="CP975" s="155" t="n">
        <v>2.24426E-010</v>
      </c>
      <c r="CQ975" s="155" t="n">
        <v>3.514123E-011</v>
      </c>
      <c r="CR975" s="155" t="n">
        <v>0.00010179042</v>
      </c>
      <c r="CS975" s="155" t="n">
        <v>0.000209292</v>
      </c>
      <c r="CT975" s="155" t="n">
        <v>0</v>
      </c>
      <c r="CU975" s="155" t="n">
        <v>0.00069818649</v>
      </c>
      <c r="CW975" s="116"/>
      <c r="CX975" s="101" t="s">
        <v>1716</v>
      </c>
    </row>
    <row r="976" customFormat="false" ht="13.8" hidden="false" customHeight="false" outlineLevel="0" collapsed="false">
      <c r="A976" s="0" t="s">
        <v>1717</v>
      </c>
      <c r="B976" s="26" t="s">
        <v>1567</v>
      </c>
      <c r="C976" s="88" t="str">
        <f aca="false">MID(A976,1,12)</f>
        <v>A.130.09.105</v>
      </c>
      <c r="D976" s="2" t="s">
        <v>1709</v>
      </c>
      <c r="E976" s="90" t="s">
        <v>255</v>
      </c>
      <c r="F976" s="91" t="str">
        <f aca="false">MID(A976, 21,85)</f>
        <v>Phenolics (Bakelite)</v>
      </c>
      <c r="G976" s="133" t="n">
        <f aca="false">H976+I976+J976+K976</f>
        <v>0.919865733232537</v>
      </c>
      <c r="H976" s="149" t="n">
        <f aca="false">N976+O976+P976+Q976</f>
        <v>0.012140264641</v>
      </c>
      <c r="I976" s="149" t="n">
        <f aca="false">L976+M976+R976+V976+T976</f>
        <v>0.6621283695428</v>
      </c>
      <c r="J976" s="150" t="n">
        <f aca="false">S976+U976+W976+X976</f>
        <v>0.00304980904873677</v>
      </c>
      <c r="K976" s="149" t="n">
        <v>0.24254729</v>
      </c>
      <c r="L976" s="130" t="n">
        <v>0.031508544</v>
      </c>
      <c r="M976" s="130" t="n">
        <v>0.0045836753</v>
      </c>
      <c r="N976" s="130" t="n">
        <v>0.01057286</v>
      </c>
      <c r="O976" s="130" t="n">
        <v>0.0014899977</v>
      </c>
      <c r="P976" s="157" t="n">
        <v>4.1137421E-005</v>
      </c>
      <c r="Q976" s="157" t="n">
        <v>3.626952E-005</v>
      </c>
      <c r="R976" s="157" t="n">
        <v>0.00023692044</v>
      </c>
      <c r="S976" s="130" t="n">
        <v>0.00013319466</v>
      </c>
      <c r="T976" s="130" t="n">
        <v>0.62579737</v>
      </c>
      <c r="U976" s="130" t="n">
        <v>0.0029166096</v>
      </c>
      <c r="V976" s="157" t="n">
        <v>1.8598028E-006</v>
      </c>
      <c r="W976" s="157" t="n">
        <v>4.7886926E-009</v>
      </c>
      <c r="X976" s="130" t="n">
        <v>4.4165715E-014</v>
      </c>
      <c r="Z976" s="151" t="n">
        <f aca="false">K976/0.15</f>
        <v>1.61698193333333</v>
      </c>
      <c r="AB976" s="133" t="n">
        <f aca="false">K976</f>
        <v>0.24254729</v>
      </c>
      <c r="AC976" s="133" t="n">
        <f aca="false">L976+M976+N976+O976+P976+Q976+R976</f>
        <v>0.048469404381</v>
      </c>
      <c r="AD976" s="133" t="n">
        <f aca="false">L976+M976+R976+W976</f>
        <v>0.0363291445286926</v>
      </c>
      <c r="AE976" s="133" t="n">
        <f aca="false">V976+L976+M976+R976+T976</f>
        <v>0.6621283695428</v>
      </c>
      <c r="AF976" s="133" t="n">
        <f aca="false">S976+U976+X976</f>
        <v>0.00304980426004417</v>
      </c>
      <c r="AH976" s="0" t="n">
        <v>43.28345</v>
      </c>
      <c r="AI976" s="96" t="n">
        <v>41.794788</v>
      </c>
      <c r="AJ976" s="96" t="n">
        <v>0.39396303</v>
      </c>
      <c r="AK976" s="96" t="n">
        <v>0</v>
      </c>
      <c r="AL976" s="96" t="n">
        <v>0.86835052</v>
      </c>
      <c r="AM976" s="96" t="n">
        <v>0.14801076</v>
      </c>
      <c r="AN976" s="96" t="n">
        <v>0.078337836</v>
      </c>
      <c r="AP976" s="95" t="n">
        <v>0.039061645</v>
      </c>
      <c r="AQ976" s="95" t="n">
        <v>0.03468745</v>
      </c>
      <c r="AR976" s="95" t="n">
        <v>0.0014243913</v>
      </c>
      <c r="AS976" s="95" t="n">
        <v>0.0029498037</v>
      </c>
      <c r="AT976" s="152" t="n">
        <f aca="false">AW976+AZ976+BA976+BB976+BC976+BK976+BL976+BP976</f>
        <v>2.07958336292258E-006</v>
      </c>
      <c r="AU976" s="152" t="n">
        <f aca="false">AX976+AY976+BD976+BE976+BF976+BG976+BH976+BI976+BJ976+BM976+BQ976+BR976</f>
        <v>5.26771939816335E-009</v>
      </c>
      <c r="AV976" s="153" t="n">
        <f aca="false">BN976+BO976</f>
        <v>0.413137780384</v>
      </c>
      <c r="AW976" s="154" t="n">
        <v>1.5005593E-006</v>
      </c>
      <c r="AX976" s="154" t="n">
        <v>4.5275495E-009</v>
      </c>
      <c r="AY976" s="154" t="n">
        <v>1.2369912E-013</v>
      </c>
      <c r="AZ976" s="154" t="n">
        <v>6.2401808E-015</v>
      </c>
      <c r="BA976" s="154" t="n">
        <v>0</v>
      </c>
      <c r="BB976" s="154" t="n">
        <v>3.2169804E-010</v>
      </c>
      <c r="BC976" s="154" t="n">
        <v>5.7865403E-007</v>
      </c>
      <c r="BD976" s="154" t="n">
        <v>7.3449959E-011</v>
      </c>
      <c r="BE976" s="154" t="n">
        <v>6.6656362E-010</v>
      </c>
      <c r="BF976" s="154" t="n">
        <v>1.0261021E-014</v>
      </c>
      <c r="BG976" s="154" t="n">
        <v>1.0589801E-018</v>
      </c>
      <c r="BH976" s="154" t="n">
        <v>2.0613125E-014</v>
      </c>
      <c r="BI976" s="154" t="n">
        <v>1.4296281E-015</v>
      </c>
      <c r="BJ976" s="154" t="n">
        <v>3.1521021E-016</v>
      </c>
      <c r="BK976" s="154" t="n">
        <v>5.6811374E-012</v>
      </c>
      <c r="BL976" s="154" t="n">
        <v>4.2647505E-011</v>
      </c>
      <c r="BM976" s="154" t="n">
        <v>5.9665676E-023</v>
      </c>
      <c r="BN976" s="154" t="n">
        <v>1.2310384E-005</v>
      </c>
      <c r="BO976" s="154" t="n">
        <v>0.41312547</v>
      </c>
      <c r="BP976" s="154" t="n">
        <v>0</v>
      </c>
      <c r="BQ976" s="154" t="n">
        <v>0</v>
      </c>
      <c r="BR976" s="154" t="n">
        <v>0</v>
      </c>
      <c r="BT976" s="96" t="n">
        <v>0.00010827849</v>
      </c>
      <c r="BU976" s="96" t="n">
        <v>4.5955558E-006</v>
      </c>
      <c r="BV976" s="96" t="n">
        <v>4.5085746E-005</v>
      </c>
      <c r="BW976" s="96" t="n">
        <v>2.9231463E-008</v>
      </c>
      <c r="BX976" s="96" t="n">
        <v>5.1252048E-006</v>
      </c>
      <c r="BY976" s="96" t="n">
        <v>1.2843846E-010</v>
      </c>
      <c r="BZ976" s="96" t="n">
        <v>1.7522726E-012</v>
      </c>
      <c r="CA976" s="96" t="n">
        <v>1.9343999E-010</v>
      </c>
      <c r="CB976" s="96" t="n">
        <v>5.7211868E-008</v>
      </c>
      <c r="CC976" s="96" t="n">
        <v>3.6613434E-008</v>
      </c>
      <c r="CD976" s="96" t="n">
        <v>0</v>
      </c>
      <c r="CE976" s="96" t="n">
        <v>1.3194303E-019</v>
      </c>
      <c r="CF976" s="96" t="n">
        <v>1.0803444E-015</v>
      </c>
      <c r="CG976" s="96" t="n">
        <v>2.31936E-006</v>
      </c>
      <c r="CH976" s="96" t="n">
        <v>5.1029223E-005</v>
      </c>
      <c r="CI976" s="96" t="n">
        <v>2.4372507E-011</v>
      </c>
      <c r="CJ976" s="96" t="n">
        <v>0</v>
      </c>
      <c r="CK976" s="161"/>
      <c r="CL976" s="155" t="n">
        <v>9.1441823E-016</v>
      </c>
      <c r="CM976" s="155" t="n">
        <v>1.6169819</v>
      </c>
      <c r="CN976" s="156" t="n">
        <v>0.006512628</v>
      </c>
      <c r="CO976" s="155" t="n">
        <v>0.0031442416</v>
      </c>
      <c r="CP976" s="155" t="n">
        <v>9.8422511E-012</v>
      </c>
      <c r="CQ976" s="155" t="n">
        <v>1.1476275E-009</v>
      </c>
      <c r="CR976" s="155" t="n">
        <v>0.00020233932</v>
      </c>
      <c r="CS976" s="155" t="n">
        <v>0.001197906</v>
      </c>
      <c r="CT976" s="155" t="n">
        <v>6.8806104E-009</v>
      </c>
      <c r="CU976" s="155" t="n">
        <v>4.5182138E-008</v>
      </c>
      <c r="CW976" s="116"/>
      <c r="CX976" s="101" t="s">
        <v>1718</v>
      </c>
    </row>
    <row r="977" customFormat="false" ht="13.8" hidden="false" customHeight="false" outlineLevel="0" collapsed="false">
      <c r="A977" s="0" t="s">
        <v>1719</v>
      </c>
      <c r="B977" s="26" t="s">
        <v>1567</v>
      </c>
      <c r="C977" s="88" t="str">
        <f aca="false">MID(A977,1,12)</f>
        <v>A.130.09.106</v>
      </c>
      <c r="D977" s="2" t="s">
        <v>1709</v>
      </c>
      <c r="E977" s="90" t="s">
        <v>255</v>
      </c>
      <c r="F977" s="91" t="str">
        <f aca="false">MID(A977, 21,85)</f>
        <v>Polyester (unsaturated resin)</v>
      </c>
      <c r="G977" s="133" t="n">
        <f aca="false">H977+I977+J977+K977</f>
        <v>1.10185695526598</v>
      </c>
      <c r="H977" s="149" t="n">
        <f aca="false">N977+O977+P977+Q977</f>
        <v>0.02405636586</v>
      </c>
      <c r="I977" s="149" t="n">
        <f aca="false">L977+M977+R977+V977+T977</f>
        <v>0.793123411415</v>
      </c>
      <c r="J977" s="150" t="n">
        <f aca="false">S977+U977+W977+X977</f>
        <v>0.00772312799098271</v>
      </c>
      <c r="K977" s="149" t="n">
        <v>0.27695405</v>
      </c>
      <c r="L977" s="130" t="n">
        <v>0.021853706</v>
      </c>
      <c r="M977" s="130" t="n">
        <v>0.0058741732</v>
      </c>
      <c r="N977" s="130" t="n">
        <v>0.015881625</v>
      </c>
      <c r="O977" s="130" t="n">
        <v>0.00093596546</v>
      </c>
      <c r="P977" s="157" t="n">
        <v>0.0050303275</v>
      </c>
      <c r="Q977" s="157" t="n">
        <v>0.0022084479</v>
      </c>
      <c r="R977" s="130" t="n">
        <v>0.00049865553</v>
      </c>
      <c r="S977" s="130" t="n">
        <v>0.00017712232</v>
      </c>
      <c r="T977" s="130" t="n">
        <v>0.7648683</v>
      </c>
      <c r="U977" s="130" t="n">
        <v>0.0074694816</v>
      </c>
      <c r="V977" s="157" t="n">
        <v>2.8576685E-005</v>
      </c>
      <c r="W977" s="157" t="n">
        <v>5.5098271E-010</v>
      </c>
      <c r="X977" s="157" t="n">
        <v>7.652352E-005</v>
      </c>
      <c r="Z977" s="151" t="n">
        <f aca="false">K977/0.15</f>
        <v>1.84636033333333</v>
      </c>
      <c r="AB977" s="133" t="n">
        <f aca="false">K977</f>
        <v>0.27695405</v>
      </c>
      <c r="AC977" s="133" t="n">
        <f aca="false">L977+M977+N977+O977+P977+Q977+R977</f>
        <v>0.05228290059</v>
      </c>
      <c r="AD977" s="133" t="n">
        <f aca="false">L977+M977+R977+W977</f>
        <v>0.0282265352809827</v>
      </c>
      <c r="AE977" s="133" t="n">
        <f aca="false">V977+L977+M977+R977+T977</f>
        <v>0.793123411415</v>
      </c>
      <c r="AF977" s="133" t="n">
        <f aca="false">S977+U977+X977</f>
        <v>0.00772312744</v>
      </c>
      <c r="AH977" s="0" t="n">
        <v>53.65723</v>
      </c>
      <c r="AI977" s="96" t="n">
        <v>50.902523</v>
      </c>
      <c r="AJ977" s="96" t="n">
        <v>0.40293377</v>
      </c>
      <c r="AK977" s="96" t="n">
        <v>0</v>
      </c>
      <c r="AL977" s="96" t="n">
        <v>2.1054899</v>
      </c>
      <c r="AM977" s="96" t="n">
        <v>0.16625891</v>
      </c>
      <c r="AN977" s="96" t="n">
        <v>0.080024875</v>
      </c>
      <c r="AP977" s="95" t="n">
        <v>0.040559549</v>
      </c>
      <c r="AQ977" s="95" t="n">
        <v>0.035405888</v>
      </c>
      <c r="AR977" s="95" t="n">
        <v>0.0015499548</v>
      </c>
      <c r="AS977" s="95" t="n">
        <v>0.0036037063</v>
      </c>
      <c r="AT977" s="152" t="n">
        <f aca="false">AW977+AZ977+BA977+BB977+BC977+BK977+BL977+BP977</f>
        <v>2.12265510765799E-006</v>
      </c>
      <c r="AU977" s="152" t="n">
        <f aca="false">AX977+AY977+BD977+BE977+BF977+BG977+BH977+BI977+BJ977+BM977+BQ977+BR977</f>
        <v>5.73208130470953E-009</v>
      </c>
      <c r="AV977" s="153" t="n">
        <f aca="false">BN977+BO977</f>
        <v>0.504720770288</v>
      </c>
      <c r="AW977" s="154" t="n">
        <v>1.7134915E-006</v>
      </c>
      <c r="AX977" s="154" t="n">
        <v>5.1700202E-009</v>
      </c>
      <c r="AY977" s="154" t="n">
        <v>1.4125222E-013</v>
      </c>
      <c r="AZ977" s="154" t="n">
        <v>7.1798967E-016</v>
      </c>
      <c r="BA977" s="154" t="n">
        <v>0</v>
      </c>
      <c r="BB977" s="154" t="n">
        <v>4.3051374E-010</v>
      </c>
      <c r="BC977" s="154" t="n">
        <v>4.0639954E-007</v>
      </c>
      <c r="BD977" s="154" t="n">
        <v>9.8192683E-011</v>
      </c>
      <c r="BE977" s="154" t="n">
        <v>4.6230639E-010</v>
      </c>
      <c r="BF977" s="154" t="n">
        <v>8.2036752E-018</v>
      </c>
      <c r="BG977" s="154" t="n">
        <v>1.2184531E-019</v>
      </c>
      <c r="BH977" s="154" t="n">
        <v>1.2795016E-012</v>
      </c>
      <c r="BI977" s="154" t="n">
        <v>1.1213309E-013</v>
      </c>
      <c r="BJ977" s="154" t="n">
        <v>2.9136474E-014</v>
      </c>
      <c r="BK977" s="154" t="n">
        <v>6.06991E-010</v>
      </c>
      <c r="BL977" s="154" t="n">
        <v>1.7265622E-009</v>
      </c>
      <c r="BM977" s="154" t="n">
        <v>6.8650797E-024</v>
      </c>
      <c r="BN977" s="154" t="n">
        <v>1.5880288E-005</v>
      </c>
      <c r="BO977" s="154" t="n">
        <v>0.50470489</v>
      </c>
      <c r="BP977" s="154" t="n">
        <v>0</v>
      </c>
      <c r="BQ977" s="154" t="n">
        <v>0</v>
      </c>
      <c r="BR977" s="154" t="n">
        <v>0</v>
      </c>
      <c r="BT977" s="96" t="n">
        <v>0.00013188957</v>
      </c>
      <c r="BU977" s="96" t="n">
        <v>3.1872874E-006</v>
      </c>
      <c r="BV977" s="96" t="n">
        <v>5.1481425E-005</v>
      </c>
      <c r="BW977" s="96" t="n">
        <v>6.6016448E-008</v>
      </c>
      <c r="BX977" s="96" t="n">
        <v>3.4655454E-006</v>
      </c>
      <c r="BY977" s="96" t="n">
        <v>1.4778015E-011</v>
      </c>
      <c r="BZ977" s="96" t="n">
        <v>2.0161493E-013</v>
      </c>
      <c r="CA977" s="96" t="n">
        <v>2.2257033E-011</v>
      </c>
      <c r="CB977" s="96" t="n">
        <v>6.8572527E-006</v>
      </c>
      <c r="CC977" s="96" t="n">
        <v>1.4991977E-006</v>
      </c>
      <c r="CD977" s="96" t="n">
        <v>0</v>
      </c>
      <c r="CE977" s="96" t="n">
        <v>1.5181248E-020</v>
      </c>
      <c r="CF977" s="96" t="n">
        <v>1.2430347E-016</v>
      </c>
      <c r="CG977" s="96" t="n">
        <v>3.2427545E-006</v>
      </c>
      <c r="CH977" s="96" t="n">
        <v>6.2090055E-005</v>
      </c>
      <c r="CI977" s="96" t="n">
        <v>2.8539807E-012</v>
      </c>
      <c r="CJ977" s="96" t="n">
        <v>0</v>
      </c>
      <c r="CL977" s="155" t="n">
        <v>1.0521215E-016</v>
      </c>
      <c r="CM977" s="155" t="n">
        <v>1.8463026</v>
      </c>
      <c r="CN977" s="156" t="n">
        <v>0.0012706682</v>
      </c>
      <c r="CO977" s="155" t="n">
        <v>0.002180699</v>
      </c>
      <c r="CP977" s="155" t="n">
        <v>1.9732589E-009</v>
      </c>
      <c r="CQ977" s="155" t="n">
        <v>6.766179E-008</v>
      </c>
      <c r="CR977" s="155" t="n">
        <v>0.00014843933</v>
      </c>
      <c r="CS977" s="155" t="n">
        <v>0.049155237</v>
      </c>
      <c r="CT977" s="155" t="n">
        <v>5.4967699E-012</v>
      </c>
      <c r="CU977" s="155" t="n">
        <v>5.1986166E-009</v>
      </c>
      <c r="CW977" s="116"/>
      <c r="CX977" s="101" t="s">
        <v>1720</v>
      </c>
    </row>
    <row r="978" customFormat="false" ht="13.8" hidden="false" customHeight="false" outlineLevel="0" collapsed="false">
      <c r="A978" s="0" t="s">
        <v>1721</v>
      </c>
      <c r="B978" s="26" t="s">
        <v>1567</v>
      </c>
      <c r="C978" s="88" t="str">
        <f aca="false">MID(A978,1,12)</f>
        <v>A.130.09.107</v>
      </c>
      <c r="D978" s="2" t="s">
        <v>1709</v>
      </c>
      <c r="E978" s="90" t="s">
        <v>255</v>
      </c>
      <c r="F978" s="91" t="str">
        <f aca="false">MID(A978, 21,85)</f>
        <v>PUR flex. block foam 34% TDI  66% Polyols</v>
      </c>
      <c r="G978" s="133" t="n">
        <f aca="false">H978+I978+J978+K978</f>
        <v>1.31876460414</v>
      </c>
      <c r="H978" s="149" t="n">
        <f aca="false">N978+O978+P978+Q978</f>
        <v>0.048575342</v>
      </c>
      <c r="I978" s="149" t="n">
        <f aca="false">L978+M978+R978+V978+T978</f>
        <v>0.7343196529</v>
      </c>
      <c r="J978" s="150" t="n">
        <f aca="false">S978+U978+W978+X978</f>
        <v>0.01601575924</v>
      </c>
      <c r="K978" s="149" t="n">
        <v>0.51985385</v>
      </c>
      <c r="L978" s="130" t="n">
        <v>0.043297699</v>
      </c>
      <c r="M978" s="130" t="n">
        <v>0.0082408239</v>
      </c>
      <c r="N978" s="130" t="n">
        <v>0.0097210042</v>
      </c>
      <c r="O978" s="130" t="n">
        <v>0.0018575578</v>
      </c>
      <c r="P978" s="130" t="n">
        <v>0.025135047</v>
      </c>
      <c r="Q978" s="130" t="n">
        <v>0.011861733</v>
      </c>
      <c r="R978" s="130" t="n">
        <v>0.03121593</v>
      </c>
      <c r="S978" s="130" t="n">
        <v>0.00032754824</v>
      </c>
      <c r="T978" s="130" t="n">
        <v>0.6515652</v>
      </c>
      <c r="U978" s="130" t="n">
        <v>0.015688211</v>
      </c>
      <c r="V978" s="157" t="n">
        <v>0</v>
      </c>
      <c r="W978" s="157" t="n">
        <v>0</v>
      </c>
      <c r="X978" s="157" t="n">
        <v>0</v>
      </c>
      <c r="Z978" s="151" t="n">
        <f aca="false">K978/0.15</f>
        <v>3.46569233333333</v>
      </c>
      <c r="AB978" s="133" t="n">
        <f aca="false">K978</f>
        <v>0.51985385</v>
      </c>
      <c r="AC978" s="133" t="n">
        <f aca="false">L978+M978+N978+O978+P978+Q978+R978</f>
        <v>0.1313297949</v>
      </c>
      <c r="AD978" s="133" t="n">
        <f aca="false">L978+M978+R978+W978</f>
        <v>0.0827544529</v>
      </c>
      <c r="AE978" s="133" t="n">
        <f aca="false">V978+L978+M978+R978+T978</f>
        <v>0.7343196529</v>
      </c>
      <c r="AF978" s="133" t="n">
        <f aca="false">S978+U978+X978</f>
        <v>0.01601575924</v>
      </c>
      <c r="AH978" s="0" t="n">
        <v>103.72789</v>
      </c>
      <c r="AI978" s="96" t="n">
        <v>92.252987</v>
      </c>
      <c r="AJ978" s="96" t="n">
        <v>2.1735275</v>
      </c>
      <c r="AK978" s="96" t="n">
        <v>0</v>
      </c>
      <c r="AL978" s="96" t="n">
        <v>7.9850379</v>
      </c>
      <c r="AM978" s="96" t="n">
        <v>0.8813754</v>
      </c>
      <c r="AN978" s="96" t="n">
        <v>0.43496311</v>
      </c>
      <c r="AP978" s="95" t="n">
        <v>0.076299117</v>
      </c>
      <c r="AQ978" s="95" t="n">
        <v>0.06704882</v>
      </c>
      <c r="AR978" s="95" t="n">
        <v>0.0028918642</v>
      </c>
      <c r="AS978" s="95" t="n">
        <v>0.0063584328</v>
      </c>
      <c r="AT978" s="152" t="n">
        <f aca="false">AW978+AZ978+BA978+BB978+BC978+BK978+BL978+BP978</f>
        <v>4.01971343315E-006</v>
      </c>
      <c r="AU978" s="152" t="n">
        <f aca="false">AX978+AY978+BD978+BE978+BF978+BG978+BH978+BI978+BJ978+BM978+BQ978+BR978</f>
        <v>1.069476419775E-008</v>
      </c>
      <c r="AV978" s="153" t="n">
        <f aca="false">BN978+BO978</f>
        <v>0.890536813989</v>
      </c>
      <c r="AW978" s="154" t="n">
        <v>3.2161625E-006</v>
      </c>
      <c r="AX978" s="154" t="n">
        <v>9.7039386E-009</v>
      </c>
      <c r="AY978" s="154" t="n">
        <v>2.6512547E-013</v>
      </c>
      <c r="AZ978" s="154" t="n">
        <v>0</v>
      </c>
      <c r="BA978" s="154" t="n">
        <v>0</v>
      </c>
      <c r="BB978" s="154" t="n">
        <v>2.9601655E-010</v>
      </c>
      <c r="BC978" s="154" t="n">
        <v>7.9306382E-007</v>
      </c>
      <c r="BD978" s="154" t="n">
        <v>6.7602943E-011</v>
      </c>
      <c r="BE978" s="154" t="n">
        <v>9.1594195E-010</v>
      </c>
      <c r="BF978" s="154" t="n">
        <v>0</v>
      </c>
      <c r="BG978" s="154" t="n">
        <v>0</v>
      </c>
      <c r="BH978" s="154" t="n">
        <v>6.7631958E-012</v>
      </c>
      <c r="BI978" s="154" t="n">
        <v>1.8958185E-013</v>
      </c>
      <c r="BJ978" s="154" t="n">
        <v>6.280163E-014</v>
      </c>
      <c r="BK978" s="154" t="n">
        <v>3.1152653E-009</v>
      </c>
      <c r="BL978" s="154" t="n">
        <v>7.0758313E-009</v>
      </c>
      <c r="BM978" s="154" t="n">
        <v>0</v>
      </c>
      <c r="BN978" s="154" t="n">
        <v>3.5183989E-005</v>
      </c>
      <c r="BO978" s="154" t="n">
        <v>0.89050163</v>
      </c>
      <c r="BP978" s="154" t="n">
        <v>0</v>
      </c>
      <c r="BQ978" s="154" t="n">
        <v>0</v>
      </c>
      <c r="BR978" s="154" t="n">
        <v>0</v>
      </c>
      <c r="BT978" s="96" t="n">
        <v>0.00027307476</v>
      </c>
      <c r="BU978" s="96" t="n">
        <v>6.3147805E-006</v>
      </c>
      <c r="BV978" s="96" t="n">
        <v>9.6632699E-005</v>
      </c>
      <c r="BW978" s="96" t="n">
        <v>3.6611514E-006</v>
      </c>
      <c r="BX978" s="96" t="n">
        <v>6.87558E-006</v>
      </c>
      <c r="BY978" s="96" t="n">
        <v>0</v>
      </c>
      <c r="BZ978" s="96" t="n">
        <v>0</v>
      </c>
      <c r="CA978" s="96" t="n">
        <v>0</v>
      </c>
      <c r="CB978" s="96" t="n">
        <v>3.4336857E-005</v>
      </c>
      <c r="CC978" s="96" t="n">
        <v>8.9255341E-006</v>
      </c>
      <c r="CD978" s="96" t="n">
        <v>0</v>
      </c>
      <c r="CE978" s="96" t="n">
        <v>0</v>
      </c>
      <c r="CF978" s="96" t="n">
        <v>0</v>
      </c>
      <c r="CG978" s="96" t="n">
        <v>2.2681351E-006</v>
      </c>
      <c r="CH978" s="96" t="n">
        <v>0.00011406002</v>
      </c>
      <c r="CI978" s="96" t="n">
        <v>4.1537182E-013</v>
      </c>
      <c r="CJ978" s="96" t="n">
        <v>0</v>
      </c>
      <c r="CL978" s="155" t="n">
        <v>0</v>
      </c>
      <c r="CM978" s="155" t="n">
        <v>3.4656924</v>
      </c>
      <c r="CN978" s="156" t="n">
        <v>0.0060464592</v>
      </c>
      <c r="CO978" s="155" t="n">
        <v>0.0043204809</v>
      </c>
      <c r="CP978" s="155" t="n">
        <v>3.2980002E-009</v>
      </c>
      <c r="CQ978" s="155" t="n">
        <v>3.6622365E-007</v>
      </c>
      <c r="CR978" s="155" t="n">
        <v>0.00027473888</v>
      </c>
      <c r="CS978" s="155" t="n">
        <v>0.16146396</v>
      </c>
      <c r="CT978" s="155" t="n">
        <v>0</v>
      </c>
      <c r="CU978" s="155" t="n">
        <v>0</v>
      </c>
      <c r="CW978" s="116"/>
      <c r="CX978" s="101" t="s">
        <v>1722</v>
      </c>
    </row>
    <row r="979" customFormat="false" ht="13.8" hidden="false" customHeight="false" outlineLevel="0" collapsed="false">
      <c r="A979" s="0" t="s">
        <v>1723</v>
      </c>
      <c r="B979" s="26" t="s">
        <v>1567</v>
      </c>
      <c r="C979" s="88" t="str">
        <f aca="false">MID(A979,1,12)</f>
        <v>A.130.09.108</v>
      </c>
      <c r="D979" s="2" t="s">
        <v>1709</v>
      </c>
      <c r="E979" s="90" t="s">
        <v>255</v>
      </c>
      <c r="F979" s="91" t="str">
        <f aca="false">MID(A979, 21,85)</f>
        <v>PUR flex. moulded  TDI with flame retardant</v>
      </c>
      <c r="G979" s="133" t="n">
        <f aca="false">H979+I979+J979+K979</f>
        <v>1.16643420116368</v>
      </c>
      <c r="H979" s="149" t="n">
        <f aca="false">N979+O979+P979+Q979</f>
        <v>0.00283348820856</v>
      </c>
      <c r="I979" s="149" t="n">
        <f aca="false">L979+M979+R979+V979+T979</f>
        <v>0.629520742955119</v>
      </c>
      <c r="J979" s="150" t="n">
        <f aca="false">S979+U979+W979+X979</f>
        <v>0</v>
      </c>
      <c r="K979" s="149" t="n">
        <v>0.53407997</v>
      </c>
      <c r="L979" s="130" t="n">
        <v>0.0741591</v>
      </c>
      <c r="M979" s="130" t="n">
        <v>0.0062415934</v>
      </c>
      <c r="N979" s="130" t="n">
        <v>0.0015530112</v>
      </c>
      <c r="O979" s="130" t="n">
        <v>0.001279992</v>
      </c>
      <c r="P979" s="130" t="n">
        <v>0</v>
      </c>
      <c r="Q979" s="157" t="n">
        <v>4.8500856E-007</v>
      </c>
      <c r="R979" s="157" t="n">
        <v>4.9555119E-008</v>
      </c>
      <c r="S979" s="130" t="n">
        <v>0</v>
      </c>
      <c r="T979" s="130" t="n">
        <v>0.54912</v>
      </c>
      <c r="U979" s="130" t="n">
        <v>0</v>
      </c>
      <c r="V979" s="130" t="n">
        <v>0</v>
      </c>
      <c r="W979" s="130" t="n">
        <v>0</v>
      </c>
      <c r="X979" s="130" t="n">
        <v>0</v>
      </c>
      <c r="Z979" s="151" t="n">
        <f aca="false">K979/0.15</f>
        <v>3.56053313333333</v>
      </c>
      <c r="AB979" s="133" t="n">
        <f aca="false">K979</f>
        <v>0.53407997</v>
      </c>
      <c r="AC979" s="133" t="n">
        <f aca="false">L979+M979+N979+O979+P979+Q979+R979</f>
        <v>0.083234231163679</v>
      </c>
      <c r="AD979" s="133" t="n">
        <f aca="false">L979+M979+R979+W979</f>
        <v>0.080400742955119</v>
      </c>
      <c r="AE979" s="133" t="n">
        <f aca="false">V979+L979+M979+R979+T979</f>
        <v>0.629520742955119</v>
      </c>
      <c r="AF979" s="133" t="n">
        <f aca="false">S979+U979+X979</f>
        <v>0</v>
      </c>
      <c r="AH979" s="0" t="n">
        <v>99.515</v>
      </c>
      <c r="AI979" s="96" t="n">
        <v>94.205</v>
      </c>
      <c r="AJ979" s="96" t="n">
        <v>0</v>
      </c>
      <c r="AK979" s="96" t="n">
        <v>0</v>
      </c>
      <c r="AL979" s="96" t="n">
        <v>5.31</v>
      </c>
      <c r="AM979" s="96" t="n">
        <v>0</v>
      </c>
      <c r="AN979" s="96" t="n">
        <v>0</v>
      </c>
      <c r="AP979" s="95" t="n">
        <v>0.087418394</v>
      </c>
      <c r="AQ979" s="95" t="n">
        <v>0.077570544</v>
      </c>
      <c r="AR979" s="95" t="n">
        <v>0.0031216136</v>
      </c>
      <c r="AS979" s="95" t="n">
        <v>0.006726237</v>
      </c>
      <c r="AT979" s="152" t="n">
        <f aca="false">AW979+AZ979+BA979+BB979+BC979+BK979+BL979+BP979</f>
        <v>4.650512208E-006</v>
      </c>
      <c r="AU979" s="152" t="n">
        <f aca="false">AX979+AY979+BD979+BE979+BF979+BG979+BH979+BI979+BJ979+BM979+BQ979+BR979</f>
        <v>1.154442894E-008</v>
      </c>
      <c r="AV979" s="153" t="n">
        <f aca="false">BN979+BO979</f>
        <v>0.94205</v>
      </c>
      <c r="AW979" s="154" t="n">
        <v>3.30368E-006</v>
      </c>
      <c r="AX979" s="154" t="n">
        <v>9.968E-009</v>
      </c>
      <c r="AY979" s="154" t="n">
        <v>2.7234E-013</v>
      </c>
      <c r="AZ979" s="154" t="n">
        <v>0</v>
      </c>
      <c r="BA979" s="154" t="n">
        <v>0</v>
      </c>
      <c r="BB979" s="154" t="n">
        <v>3.2208E-011</v>
      </c>
      <c r="BC979" s="154" t="n">
        <v>1.3468E-006</v>
      </c>
      <c r="BD979" s="154" t="n">
        <v>7.3566E-012</v>
      </c>
      <c r="BE979" s="154" t="n">
        <v>1.5688E-009</v>
      </c>
      <c r="BF979" s="154" t="n">
        <v>0</v>
      </c>
      <c r="BG979" s="154" t="n">
        <v>0</v>
      </c>
      <c r="BH979" s="154" t="n">
        <v>0</v>
      </c>
      <c r="BI979" s="154" t="n">
        <v>0</v>
      </c>
      <c r="BJ979" s="154" t="n">
        <v>0</v>
      </c>
      <c r="BK979" s="154" t="n">
        <v>0</v>
      </c>
      <c r="BL979" s="154" t="n">
        <v>0</v>
      </c>
      <c r="BM979" s="154" t="n">
        <v>0</v>
      </c>
      <c r="BN979" s="154" t="n">
        <v>0</v>
      </c>
      <c r="BO979" s="154" t="n">
        <v>0.94205</v>
      </c>
      <c r="BP979" s="154" t="n">
        <v>0</v>
      </c>
      <c r="BQ979" s="154" t="n">
        <v>0</v>
      </c>
      <c r="BR979" s="154" t="n">
        <v>0</v>
      </c>
      <c r="BT979" s="96" t="n">
        <v>0.00023558175</v>
      </c>
      <c r="BU979" s="96" t="n">
        <v>1.0815781E-005</v>
      </c>
      <c r="BV979" s="96" t="n">
        <v>9.9277111E-005</v>
      </c>
      <c r="BW979" s="96" t="n">
        <v>5.8047274E-012</v>
      </c>
      <c r="BX979" s="96" t="n">
        <v>1.0065078E-005</v>
      </c>
      <c r="BY979" s="96" t="n">
        <v>0</v>
      </c>
      <c r="BZ979" s="96" t="n">
        <v>0</v>
      </c>
      <c r="CA979" s="96" t="n">
        <v>0</v>
      </c>
      <c r="CB979" s="96" t="n">
        <v>0</v>
      </c>
      <c r="CC979" s="96" t="n">
        <v>3.2093299E-010</v>
      </c>
      <c r="CD979" s="96" t="n">
        <v>0</v>
      </c>
      <c r="CE979" s="96" t="n">
        <v>0</v>
      </c>
      <c r="CF979" s="96" t="n">
        <v>0</v>
      </c>
      <c r="CG979" s="96" t="n">
        <v>9.9895305E-007</v>
      </c>
      <c r="CH979" s="96" t="n">
        <v>0.0001144245</v>
      </c>
      <c r="CI979" s="96" t="n">
        <v>0</v>
      </c>
      <c r="CJ979" s="96" t="n">
        <v>0</v>
      </c>
      <c r="CL979" s="155" t="n">
        <v>0</v>
      </c>
      <c r="CM979" s="155" t="n">
        <v>3.56</v>
      </c>
      <c r="CN979" s="156" t="n">
        <v>0.00034238812</v>
      </c>
      <c r="CO979" s="155" t="n">
        <v>0.0074</v>
      </c>
      <c r="CP979" s="155" t="n">
        <v>0</v>
      </c>
      <c r="CQ979" s="155" t="n">
        <v>0</v>
      </c>
      <c r="CR979" s="155" t="n">
        <v>0.00045222214</v>
      </c>
      <c r="CS979" s="155" t="n">
        <v>0</v>
      </c>
      <c r="CT979" s="155" t="n">
        <v>0</v>
      </c>
      <c r="CU979" s="155" t="n">
        <v>0</v>
      </c>
      <c r="CW979" s="116"/>
      <c r="CX979" s="101" t="s">
        <v>1722</v>
      </c>
    </row>
    <row r="980" customFormat="false" ht="13.8" hidden="false" customHeight="false" outlineLevel="0" collapsed="false">
      <c r="A980" s="0" t="s">
        <v>1724</v>
      </c>
      <c r="B980" s="26" t="s">
        <v>1567</v>
      </c>
      <c r="C980" s="88" t="str">
        <f aca="false">MID(A980,1,12)</f>
        <v>A.130.09.109</v>
      </c>
      <c r="D980" s="2" t="s">
        <v>1709</v>
      </c>
      <c r="E980" s="90" t="s">
        <v>255</v>
      </c>
      <c r="F980" s="91" t="str">
        <f aca="false">MID(A980, 21,85)</f>
        <v>PUR flex. moulded 29% TDI 71% Polyols</v>
      </c>
      <c r="G980" s="133" t="n">
        <f aca="false">H980+I980+J980+K980</f>
        <v>1.37051606646</v>
      </c>
      <c r="H980" s="149" t="n">
        <f aca="false">N980+O980+P980+Q980</f>
        <v>0.0497103228</v>
      </c>
      <c r="I980" s="149" t="n">
        <f aca="false">L980+M980+R980+V980+T980</f>
        <v>0.7413713253</v>
      </c>
      <c r="J980" s="150" t="n">
        <f aca="false">S980+U980+W980+X980</f>
        <v>0.02402363836</v>
      </c>
      <c r="K980" s="149" t="n">
        <v>0.55541078</v>
      </c>
      <c r="L980" s="130" t="n">
        <v>0.045581002</v>
      </c>
      <c r="M980" s="130" t="n">
        <v>0.0098387713</v>
      </c>
      <c r="N980" s="130" t="n">
        <v>0.010934635</v>
      </c>
      <c r="O980" s="130" t="n">
        <v>0.0021042838</v>
      </c>
      <c r="P980" s="130" t="n">
        <v>0.025078791</v>
      </c>
      <c r="Q980" s="157" t="n">
        <v>0.011592613</v>
      </c>
      <c r="R980" s="157" t="n">
        <v>0.026625352</v>
      </c>
      <c r="S980" s="130" t="n">
        <v>0.00049132236</v>
      </c>
      <c r="T980" s="130" t="n">
        <v>0.6593262</v>
      </c>
      <c r="U980" s="130" t="n">
        <v>0.023532316</v>
      </c>
      <c r="V980" s="130" t="n">
        <v>0</v>
      </c>
      <c r="W980" s="130" t="n">
        <v>0</v>
      </c>
      <c r="X980" s="130" t="n">
        <v>0</v>
      </c>
      <c r="Z980" s="151" t="n">
        <f aca="false">K980/0.15</f>
        <v>3.70273853333333</v>
      </c>
      <c r="AB980" s="133" t="n">
        <f aca="false">K980</f>
        <v>0.55541078</v>
      </c>
      <c r="AC980" s="133" t="n">
        <f aca="false">L980+M980+N980+O980+P980+Q980+R980</f>
        <v>0.1317554481</v>
      </c>
      <c r="AD980" s="133" t="n">
        <f aca="false">L980+M980+R980+W980</f>
        <v>0.0820451253</v>
      </c>
      <c r="AE980" s="133" t="n">
        <f aca="false">V980+L980+M980+R980+T980</f>
        <v>0.7413713253</v>
      </c>
      <c r="AF980" s="133" t="n">
        <f aca="false">S980+U980+X980</f>
        <v>0.02402363836</v>
      </c>
      <c r="AH980" s="0" t="n">
        <v>109.07394</v>
      </c>
      <c r="AI980" s="96" t="n">
        <v>95.270129</v>
      </c>
      <c r="AJ980" s="96" t="n">
        <v>3.2602912</v>
      </c>
      <c r="AK980" s="96" t="n">
        <v>0</v>
      </c>
      <c r="AL980" s="96" t="n">
        <v>8.5690089</v>
      </c>
      <c r="AM980" s="96" t="n">
        <v>1.3220631</v>
      </c>
      <c r="AN980" s="96" t="n">
        <v>0.65244466</v>
      </c>
      <c r="AP980" s="95" t="n">
        <v>0.08099975</v>
      </c>
      <c r="AQ980" s="95" t="n">
        <v>0.071453805</v>
      </c>
      <c r="AR980" s="95" t="n">
        <v>0.0030863032</v>
      </c>
      <c r="AS980" s="95" t="n">
        <v>0.0064596415</v>
      </c>
      <c r="AT980" s="152" t="n">
        <f aca="false">AW980+AZ980+BA980+BB980+BC980+BK980+BL980+BP980</f>
        <v>4.28380129742E-006</v>
      </c>
      <c r="AU980" s="152" t="n">
        <f aca="false">AX980+AY980+BD980+BE980+BF980+BG980+BH980+BI980+BJ980+BM980+BQ980+BR980</f>
        <v>1.1413843305632E-008</v>
      </c>
      <c r="AV980" s="153" t="n">
        <f aca="false">BN980+BO980</f>
        <v>0.904711695984</v>
      </c>
      <c r="AW980" s="154" t="n">
        <v>3.4361414E-006</v>
      </c>
      <c r="AX980" s="154" t="n">
        <v>1.0367668E-008</v>
      </c>
      <c r="AY980" s="154" t="n">
        <v>2.832595E-013</v>
      </c>
      <c r="AZ980" s="154" t="n">
        <v>0</v>
      </c>
      <c r="BA980" s="154" t="n">
        <v>0</v>
      </c>
      <c r="BB980" s="154" t="n">
        <v>3.2766682E-010</v>
      </c>
      <c r="BC980" s="154" t="n">
        <v>8.3789893E-007</v>
      </c>
      <c r="BD980" s="154" t="n">
        <v>7.4818375E-011</v>
      </c>
      <c r="BE980" s="154" t="n">
        <v>9.6424412E-010</v>
      </c>
      <c r="BF980" s="154" t="n">
        <v>0</v>
      </c>
      <c r="BG980" s="154" t="n">
        <v>0</v>
      </c>
      <c r="BH980" s="154" t="n">
        <v>6.6098721E-012</v>
      </c>
      <c r="BI980" s="154" t="n">
        <v>1.6201723E-013</v>
      </c>
      <c r="BJ980" s="154" t="n">
        <v>5.7661802E-014</v>
      </c>
      <c r="BK980" s="154" t="n">
        <v>3.0955915E-009</v>
      </c>
      <c r="BL980" s="154" t="n">
        <v>6.3377091E-009</v>
      </c>
      <c r="BM980" s="154" t="n">
        <v>0</v>
      </c>
      <c r="BN980" s="154" t="n">
        <v>5.2775984E-005</v>
      </c>
      <c r="BO980" s="154" t="n">
        <v>0.90465892</v>
      </c>
      <c r="BP980" s="154" t="n">
        <v>0</v>
      </c>
      <c r="BQ980" s="154" t="n">
        <v>0</v>
      </c>
      <c r="BR980" s="154" t="n">
        <v>0</v>
      </c>
      <c r="BT980" s="96" t="n">
        <v>0.00028477862</v>
      </c>
      <c r="BU980" s="96" t="n">
        <v>6.6477903E-006</v>
      </c>
      <c r="BV980" s="96" t="n">
        <v>0.00010324218</v>
      </c>
      <c r="BW980" s="96" t="n">
        <v>3.1240297E-006</v>
      </c>
      <c r="BX980" s="96" t="n">
        <v>7.3709824E-006</v>
      </c>
      <c r="BY980" s="96" t="n">
        <v>0</v>
      </c>
      <c r="BZ980" s="96" t="n">
        <v>0</v>
      </c>
      <c r="CA980" s="96" t="n">
        <v>0</v>
      </c>
      <c r="CB980" s="96" t="n">
        <v>3.4243291E-005</v>
      </c>
      <c r="CC980" s="96" t="n">
        <v>8.5917403E-006</v>
      </c>
      <c r="CD980" s="96" t="n">
        <v>0</v>
      </c>
      <c r="CE980" s="96" t="n">
        <v>0</v>
      </c>
      <c r="CF980" s="96" t="n">
        <v>0</v>
      </c>
      <c r="CG980" s="96" t="n">
        <v>2.5217439E-006</v>
      </c>
      <c r="CH980" s="96" t="n">
        <v>0.00011903686</v>
      </c>
      <c r="CI980" s="96" t="n">
        <v>6.2305773E-013</v>
      </c>
      <c r="CJ980" s="96" t="n">
        <v>0</v>
      </c>
      <c r="CL980" s="155" t="n">
        <v>0</v>
      </c>
      <c r="CM980" s="155" t="n">
        <v>3.7027385</v>
      </c>
      <c r="CN980" s="156" t="n">
        <v>0.0058980412</v>
      </c>
      <c r="CO980" s="155" t="n">
        <v>0.0045483213</v>
      </c>
      <c r="CP980" s="155" t="n">
        <v>3.2247913E-009</v>
      </c>
      <c r="CQ980" s="155" t="n">
        <v>3.5706429E-007</v>
      </c>
      <c r="CR980" s="155" t="n">
        <v>0.00029401722</v>
      </c>
      <c r="CS980" s="155" t="n">
        <v>0.13847617</v>
      </c>
      <c r="CT980" s="155" t="n">
        <v>0</v>
      </c>
      <c r="CU980" s="155" t="n">
        <v>0</v>
      </c>
      <c r="CW980" s="116"/>
      <c r="CX980" s="101" t="s">
        <v>1722</v>
      </c>
    </row>
    <row r="981" customFormat="false" ht="13.8" hidden="false" customHeight="false" outlineLevel="0" collapsed="false">
      <c r="A981" s="0" t="s">
        <v>1725</v>
      </c>
      <c r="B981" s="26" t="s">
        <v>1567</v>
      </c>
      <c r="C981" s="88" t="str">
        <f aca="false">MID(A981,1,12)</f>
        <v>A.130.09.110</v>
      </c>
      <c r="D981" s="2" t="s">
        <v>1709</v>
      </c>
      <c r="E981" s="90" t="s">
        <v>255</v>
      </c>
      <c r="F981" s="91" t="str">
        <f aca="false">MID(A981, 21,85)</f>
        <v>PUR flex. moulded. 36% MDI 64% Polyols</v>
      </c>
      <c r="G981" s="133" t="n">
        <f aca="false">H981+I981+J981+K981</f>
        <v>1.33648291988274</v>
      </c>
      <c r="H981" s="149" t="n">
        <f aca="false">N981+O981+P981+Q981</f>
        <v>0.0343277522</v>
      </c>
      <c r="I981" s="149" t="n">
        <f aca="false">L981+M981+R981+V981+T981</f>
        <v>0.74045824932274</v>
      </c>
      <c r="J981" s="150" t="n">
        <f aca="false">S981+U981+W981+X981</f>
        <v>0.02402363836</v>
      </c>
      <c r="K981" s="149" t="n">
        <v>0.53767328</v>
      </c>
      <c r="L981" s="130" t="n">
        <v>0.044405981</v>
      </c>
      <c r="M981" s="130" t="n">
        <v>0.0094026668</v>
      </c>
      <c r="N981" s="130" t="n">
        <v>0.0099075949</v>
      </c>
      <c r="O981" s="130" t="n">
        <v>0.0021582263</v>
      </c>
      <c r="P981" s="130" t="n">
        <v>0.015841605</v>
      </c>
      <c r="Q981" s="130" t="n">
        <v>0.006420326</v>
      </c>
      <c r="R981" s="157" t="n">
        <v>1.5227401E-009</v>
      </c>
      <c r="S981" s="130" t="n">
        <v>0.00049132236</v>
      </c>
      <c r="T981" s="130" t="n">
        <v>0.6866496</v>
      </c>
      <c r="U981" s="157" t="n">
        <v>0.023532316</v>
      </c>
      <c r="V981" s="157" t="n">
        <v>0</v>
      </c>
      <c r="W981" s="157" t="n">
        <v>0</v>
      </c>
      <c r="X981" s="130" t="n">
        <v>0</v>
      </c>
      <c r="Z981" s="151" t="n">
        <f aca="false">K981/0.15</f>
        <v>3.58448853333333</v>
      </c>
      <c r="AB981" s="133" t="n">
        <f aca="false">K981</f>
        <v>0.53767328</v>
      </c>
      <c r="AC981" s="133" t="n">
        <f aca="false">L981+M981+N981+O981+P981+Q981+R981</f>
        <v>0.0881364015227401</v>
      </c>
      <c r="AD981" s="133" t="n">
        <f aca="false">L981+M981+R981+W981</f>
        <v>0.0538086493227401</v>
      </c>
      <c r="AE981" s="133" t="n">
        <f aca="false">V981+L981+M981+R981+T981</f>
        <v>0.74045824932274</v>
      </c>
      <c r="AF981" s="133" t="n">
        <f aca="false">S981+U981+X981</f>
        <v>0.02402363836</v>
      </c>
      <c r="AH981" s="0" t="n">
        <v>109.66981</v>
      </c>
      <c r="AI981" s="96" t="n">
        <v>96.549337</v>
      </c>
      <c r="AJ981" s="96" t="n">
        <v>3.2602912</v>
      </c>
      <c r="AK981" s="96" t="n">
        <v>0</v>
      </c>
      <c r="AL981" s="96" t="n">
        <v>7.8856709</v>
      </c>
      <c r="AM981" s="96" t="n">
        <v>1.3220631</v>
      </c>
      <c r="AN981" s="96" t="n">
        <v>0.65244466</v>
      </c>
      <c r="AP981" s="95" t="n">
        <v>0.078701505</v>
      </c>
      <c r="AQ981" s="95" t="n">
        <v>0.069163354</v>
      </c>
      <c r="AR981" s="95" t="n">
        <v>0.0029871739</v>
      </c>
      <c r="AS981" s="95" t="n">
        <v>0.006550977</v>
      </c>
      <c r="AT981" s="152" t="n">
        <f aca="false">AW981+AZ981+BA981+BB981+BC981+BK981+BL981+BP981</f>
        <v>4.14648410162E-006</v>
      </c>
      <c r="AU981" s="152" t="n">
        <f aca="false">AX981+AY981+BD981+BE981+BF981+BG981+BH981+BI981+BJ981+BM981+BQ981+BR981</f>
        <v>1.1047240864718E-008</v>
      </c>
      <c r="AV981" s="153" t="n">
        <f aca="false">BN981+BO981</f>
        <v>0.917503775984</v>
      </c>
      <c r="AW981" s="154" t="n">
        <v>3.3264054E-006</v>
      </c>
      <c r="AX981" s="154" t="n">
        <v>1.0036568E-008</v>
      </c>
      <c r="AY981" s="154" t="n">
        <v>2.7421337E-013</v>
      </c>
      <c r="AZ981" s="154" t="n">
        <v>0</v>
      </c>
      <c r="BA981" s="154" t="n">
        <v>0</v>
      </c>
      <c r="BB981" s="154" t="n">
        <v>2.9489782E-010</v>
      </c>
      <c r="BC981" s="154" t="n">
        <v>8.1655943E-007</v>
      </c>
      <c r="BD981" s="154" t="n">
        <v>6.7331155E-011</v>
      </c>
      <c r="BE981" s="154" t="n">
        <v>9.3938712E-010</v>
      </c>
      <c r="BF981" s="154" t="n">
        <v>0</v>
      </c>
      <c r="BG981" s="154" t="n">
        <v>0</v>
      </c>
      <c r="BH981" s="154" t="n">
        <v>3.6611807E-012</v>
      </c>
      <c r="BI981" s="154" t="n">
        <v>1.371136E-015</v>
      </c>
      <c r="BJ981" s="154" t="n">
        <v>1.7824512E-014</v>
      </c>
      <c r="BK981" s="154" t="n">
        <v>1.9081498E-009</v>
      </c>
      <c r="BL981" s="154" t="n">
        <v>1.316224E-009</v>
      </c>
      <c r="BM981" s="154" t="n">
        <v>0</v>
      </c>
      <c r="BN981" s="154" t="n">
        <v>5.2775984E-005</v>
      </c>
      <c r="BO981" s="154" t="n">
        <v>0.917451</v>
      </c>
      <c r="BP981" s="154" t="n">
        <v>0</v>
      </c>
      <c r="BQ981" s="154" t="n">
        <v>0</v>
      </c>
      <c r="BR981" s="154" t="n">
        <v>0</v>
      </c>
      <c r="BT981" s="96" t="n">
        <v>0.00026242239</v>
      </c>
      <c r="BU981" s="96" t="n">
        <v>6.4764187E-006</v>
      </c>
      <c r="BV981" s="96" t="n">
        <v>9.9945051E-005</v>
      </c>
      <c r="BW981" s="96" t="n">
        <v>3.848994E-009</v>
      </c>
      <c r="BX981" s="96" t="n">
        <v>7.2785242E-006</v>
      </c>
      <c r="BY981" s="96" t="n">
        <v>0</v>
      </c>
      <c r="BZ981" s="96" t="n">
        <v>0</v>
      </c>
      <c r="CA981" s="96" t="n">
        <v>0</v>
      </c>
      <c r="CB981" s="96" t="n">
        <v>2.1568387E-005</v>
      </c>
      <c r="CC981" s="96" t="n">
        <v>4.2543984E-006</v>
      </c>
      <c r="CD981" s="96" t="n">
        <v>0</v>
      </c>
      <c r="CE981" s="96" t="n">
        <v>0</v>
      </c>
      <c r="CF981" s="96" t="n">
        <v>0</v>
      </c>
      <c r="CG981" s="96" t="n">
        <v>2.3142954E-006</v>
      </c>
      <c r="CH981" s="96" t="n">
        <v>0.00012058147</v>
      </c>
      <c r="CI981" s="96" t="n">
        <v>6.2305773E-013</v>
      </c>
      <c r="CJ981" s="96" t="n">
        <v>0</v>
      </c>
      <c r="CL981" s="155" t="n">
        <v>0</v>
      </c>
      <c r="CM981" s="155" t="n">
        <v>3.5844885</v>
      </c>
      <c r="CN981" s="156" t="n">
        <v>0.0050048347</v>
      </c>
      <c r="CO981" s="155" t="n">
        <v>0.0044310713</v>
      </c>
      <c r="CP981" s="155" t="n">
        <v>1.7921152E-009</v>
      </c>
      <c r="CQ981" s="155" t="n">
        <v>1.945216E-007</v>
      </c>
      <c r="CR981" s="155" t="n">
        <v>0.00028685195</v>
      </c>
      <c r="CS981" s="155" t="n">
        <v>0.00329408</v>
      </c>
      <c r="CT981" s="155" t="n">
        <v>0</v>
      </c>
      <c r="CU981" s="155" t="n">
        <v>0</v>
      </c>
      <c r="CW981" s="116"/>
      <c r="CX981" s="101" t="s">
        <v>1722</v>
      </c>
    </row>
    <row r="982" customFormat="false" ht="13.8" hidden="false" customHeight="false" outlineLevel="0" collapsed="false">
      <c r="A982" s="0" t="s">
        <v>1726</v>
      </c>
      <c r="B982" s="26" t="s">
        <v>1567</v>
      </c>
      <c r="C982" s="88" t="str">
        <f aca="false">MID(A982,1,12)</f>
        <v>A.130.09.111</v>
      </c>
      <c r="D982" s="2" t="s">
        <v>1709</v>
      </c>
      <c r="E982" s="90" t="s">
        <v>255</v>
      </c>
      <c r="F982" s="91" t="str">
        <f aca="false">MID(A982, 21,85)</f>
        <v>PUR rigid foam 65% MDI 35% Polyols</v>
      </c>
      <c r="G982" s="133" t="n">
        <f aca="false">H982+I982+J982+K982</f>
        <v>1.278780753189</v>
      </c>
      <c r="H982" s="149" t="n">
        <f aca="false">N982+O982+P982+Q982</f>
        <v>0.0248164861</v>
      </c>
      <c r="I982" s="149" t="n">
        <f aca="false">L982+M982+R982+V982+T982</f>
        <v>0.723653464129</v>
      </c>
      <c r="J982" s="150" t="n">
        <f aca="false">S982+U982+W982+X982</f>
        <v>0.01651818296</v>
      </c>
      <c r="K982" s="149" t="n">
        <v>0.51379262</v>
      </c>
      <c r="L982" s="130" t="n">
        <v>0.04223983</v>
      </c>
      <c r="M982" s="130" t="n">
        <v>0.0090013599</v>
      </c>
      <c r="N982" s="130" t="n">
        <v>0.010281657</v>
      </c>
      <c r="O982" s="130" t="n">
        <v>0.0023505973</v>
      </c>
      <c r="P982" s="130" t="n">
        <v>0.0086634404</v>
      </c>
      <c r="Q982" s="130" t="n">
        <v>0.0035207914</v>
      </c>
      <c r="R982" s="157" t="n">
        <v>1.3274229E-005</v>
      </c>
      <c r="S982" s="130" t="n">
        <v>0.00032792596</v>
      </c>
      <c r="T982" s="130" t="n">
        <v>0.672399</v>
      </c>
      <c r="U982" s="157" t="n">
        <v>0.016190257</v>
      </c>
      <c r="V982" s="157" t="n">
        <v>0</v>
      </c>
      <c r="W982" s="157" t="n">
        <v>0</v>
      </c>
      <c r="X982" s="130" t="n">
        <v>0</v>
      </c>
      <c r="Z982" s="151" t="n">
        <f aca="false">K982/0.15</f>
        <v>3.42528413333333</v>
      </c>
      <c r="AB982" s="133" t="n">
        <f aca="false">K982</f>
        <v>0.51379262</v>
      </c>
      <c r="AC982" s="133" t="n">
        <f aca="false">L982+M982+N982+O982+P982+Q982+R982</f>
        <v>0.076070950229</v>
      </c>
      <c r="AD982" s="133" t="n">
        <f aca="false">L982+M982+R982+W982</f>
        <v>0.051254464129</v>
      </c>
      <c r="AE982" s="133" t="n">
        <f aca="false">V982+L982+M982+R982+T982</f>
        <v>0.723653464129</v>
      </c>
      <c r="AF982" s="133" t="n">
        <f aca="false">S982+U982+X982</f>
        <v>0.01651818296</v>
      </c>
      <c r="AH982" s="0" t="n">
        <v>113.22292</v>
      </c>
      <c r="AI982" s="96" t="n">
        <v>104.29206</v>
      </c>
      <c r="AJ982" s="96" t="n">
        <v>2.2358935</v>
      </c>
      <c r="AK982" s="96" t="n">
        <v>0</v>
      </c>
      <c r="AL982" s="96" t="n">
        <v>5.3755455</v>
      </c>
      <c r="AM982" s="96" t="n">
        <v>0.88161911</v>
      </c>
      <c r="AN982" s="96" t="n">
        <v>0.43779853</v>
      </c>
      <c r="AP982" s="95" t="n">
        <v>0.076383965</v>
      </c>
      <c r="AQ982" s="95" t="n">
        <v>0.066302359</v>
      </c>
      <c r="AR982" s="95" t="n">
        <v>0.0028635833</v>
      </c>
      <c r="AS982" s="95" t="n">
        <v>0.0072180228</v>
      </c>
      <c r="AT982" s="152" t="n">
        <f aca="false">AW982+AZ982+BA982+BB982+BC982+BK982+BL982+BP982</f>
        <v>3.97496160834E-006</v>
      </c>
      <c r="AU982" s="152" t="n">
        <f aca="false">AX982+AY982+BD982+BE982+BF982+BG982+BH982+BI982+BJ982+BM982+BQ982+BR982</f>
        <v>1.05901747107637E-008</v>
      </c>
      <c r="AV982" s="153" t="n">
        <f aca="false">BN982+BO982</f>
        <v>1.010927515679</v>
      </c>
      <c r="AW982" s="154" t="n">
        <v>3.1786637E-006</v>
      </c>
      <c r="AX982" s="154" t="n">
        <v>9.5907955E-009</v>
      </c>
      <c r="AY982" s="154" t="n">
        <v>2.6203424E-013</v>
      </c>
      <c r="AZ982" s="154" t="n">
        <v>0</v>
      </c>
      <c r="BA982" s="154" t="n">
        <v>0</v>
      </c>
      <c r="BB982" s="154" t="n">
        <v>3.0476846E-010</v>
      </c>
      <c r="BC982" s="154" t="n">
        <v>7.9422574E-007</v>
      </c>
      <c r="BD982" s="154" t="n">
        <v>6.9581726E-011</v>
      </c>
      <c r="BE982" s="154" t="n">
        <v>9.2751715E-010</v>
      </c>
      <c r="BF982" s="154" t="n">
        <v>0</v>
      </c>
      <c r="BG982" s="154" t="n">
        <v>0</v>
      </c>
      <c r="BH982" s="154" t="n">
        <v>2.0077001E-012</v>
      </c>
      <c r="BI982" s="154" t="n">
        <v>8.2975494E-016</v>
      </c>
      <c r="BJ982" s="154" t="n">
        <v>9.7706688E-015</v>
      </c>
      <c r="BK982" s="154" t="n">
        <v>1.0436389E-009</v>
      </c>
      <c r="BL982" s="154" t="n">
        <v>7.2376098E-010</v>
      </c>
      <c r="BM982" s="154" t="n">
        <v>0</v>
      </c>
      <c r="BN982" s="154" t="n">
        <v>3.5215679E-005</v>
      </c>
      <c r="BO982" s="154" t="n">
        <v>1.0108923</v>
      </c>
      <c r="BP982" s="154" t="n">
        <v>0</v>
      </c>
      <c r="BQ982" s="154" t="n">
        <v>0</v>
      </c>
      <c r="BR982" s="154" t="n">
        <v>0</v>
      </c>
      <c r="BT982" s="96" t="n">
        <v>0.00025493419</v>
      </c>
      <c r="BU982" s="96" t="n">
        <v>6.4355112E-006</v>
      </c>
      <c r="BV982" s="96" t="n">
        <v>9.550601E-005</v>
      </c>
      <c r="BW982" s="96" t="n">
        <v>8.4639493E-009</v>
      </c>
      <c r="BX982" s="96" t="n">
        <v>7.4475937E-006</v>
      </c>
      <c r="BY982" s="96" t="n">
        <v>1.1371989E-008</v>
      </c>
      <c r="BZ982" s="96" t="n">
        <v>0</v>
      </c>
      <c r="CA982" s="96" t="n">
        <v>2.3076311E-007</v>
      </c>
      <c r="CB982" s="96" t="n">
        <v>1.1795769E-005</v>
      </c>
      <c r="CC982" s="96" t="n">
        <v>2.3367432E-006</v>
      </c>
      <c r="CD982" s="96" t="n">
        <v>0</v>
      </c>
      <c r="CE982" s="96" t="n">
        <v>0</v>
      </c>
      <c r="CF982" s="96" t="n">
        <v>0</v>
      </c>
      <c r="CG982" s="96" t="n">
        <v>2.3652917E-006</v>
      </c>
      <c r="CH982" s="96" t="n">
        <v>0.00012879667</v>
      </c>
      <c r="CI982" s="96" t="n">
        <v>4.1537714E-013</v>
      </c>
      <c r="CJ982" s="96" t="n">
        <v>0</v>
      </c>
      <c r="CL982" s="155" t="n">
        <v>0</v>
      </c>
      <c r="CM982" s="155" t="n">
        <v>3.4252841</v>
      </c>
      <c r="CN982" s="156" t="n">
        <v>0.0049787491</v>
      </c>
      <c r="CO982" s="155" t="n">
        <v>0.0043683665</v>
      </c>
      <c r="CP982" s="155" t="n">
        <v>9.82544E-010</v>
      </c>
      <c r="CQ982" s="155" t="n">
        <v>1.0667399E-007</v>
      </c>
      <c r="CR982" s="155" t="n">
        <v>0.00028652617</v>
      </c>
      <c r="CS982" s="155" t="n">
        <v>0.0018718347</v>
      </c>
      <c r="CT982" s="155" t="n">
        <v>0</v>
      </c>
      <c r="CU982" s="155" t="n">
        <v>4.8460487E-005</v>
      </c>
      <c r="CW982" s="116"/>
      <c r="CX982" s="101" t="s">
        <v>1722</v>
      </c>
    </row>
    <row r="983" customFormat="false" ht="13.8" hidden="false" customHeight="false" outlineLevel="0" collapsed="false">
      <c r="A983" s="0" t="s">
        <v>1727</v>
      </c>
      <c r="B983" s="26" t="s">
        <v>1567</v>
      </c>
      <c r="C983" s="88" t="str">
        <f aca="false">MID(A983,1,12)</f>
        <v>A.130.09.112</v>
      </c>
      <c r="D983" s="2" t="s">
        <v>1709</v>
      </c>
      <c r="E983" s="90" t="s">
        <v>255</v>
      </c>
      <c r="F983" s="91" t="str">
        <f aca="false">MID(A983, 21,85)</f>
        <v>Sheet molding compound 25% glass fibre</v>
      </c>
      <c r="G983" s="133" t="n">
        <f aca="false">H983+I983+J983+K983</f>
        <v>0.508047182279918</v>
      </c>
      <c r="H983" s="149" t="n">
        <f aca="false">N983+O983+P983+Q983</f>
        <v>0.02093063626</v>
      </c>
      <c r="I983" s="149" t="n">
        <f aca="false">L983+M983+R983+V983+T983</f>
        <v>0.2377213835414</v>
      </c>
      <c r="J983" s="150" t="n">
        <f aca="false">S983+U983+W983+X983</f>
        <v>0.00188784247851793</v>
      </c>
      <c r="K983" s="149" t="n">
        <v>0.24750732</v>
      </c>
      <c r="L983" s="130" t="n">
        <v>0.023862083</v>
      </c>
      <c r="M983" s="130" t="n">
        <v>0.020272067</v>
      </c>
      <c r="N983" s="130" t="n">
        <v>0.018705195</v>
      </c>
      <c r="O983" s="130" t="n">
        <v>0.00060341253</v>
      </c>
      <c r="P983" s="157" t="n">
        <v>0.0013060885</v>
      </c>
      <c r="Q983" s="157" t="n">
        <v>0.00031594023</v>
      </c>
      <c r="R983" s="157" t="n">
        <v>0.00039705868</v>
      </c>
      <c r="S983" s="130" t="n">
        <v>0.00014161279</v>
      </c>
      <c r="T983" s="130" t="n">
        <v>0.1931842</v>
      </c>
      <c r="U983" s="130" t="n">
        <v>0.0017370468</v>
      </c>
      <c r="V983" s="157" t="n">
        <v>5.9748614E-006</v>
      </c>
      <c r="W983" s="157" t="n">
        <v>6.6117926E-011</v>
      </c>
      <c r="X983" s="157" t="n">
        <v>9.1828224E-006</v>
      </c>
      <c r="Z983" s="151" t="n">
        <f aca="false">K983/0.15</f>
        <v>1.6500488</v>
      </c>
      <c r="AB983" s="133" t="n">
        <f aca="false">K983</f>
        <v>0.24750732</v>
      </c>
      <c r="AC983" s="133" t="n">
        <f aca="false">L983+M983+N983+O983+P983+Q983+R983</f>
        <v>0.06546184494</v>
      </c>
      <c r="AD983" s="133" t="n">
        <f aca="false">L983+M983+R983+W983</f>
        <v>0.0445312087461179</v>
      </c>
      <c r="AE983" s="133" t="n">
        <f aca="false">V983+L983+M983+R983+T983</f>
        <v>0.2377213835414</v>
      </c>
      <c r="AF983" s="133" t="n">
        <f aca="false">S983+U983+X983</f>
        <v>0.0018878424124</v>
      </c>
      <c r="AH983" s="0" t="n">
        <v>31.290921</v>
      </c>
      <c r="AI983" s="96" t="n">
        <v>30.810152</v>
      </c>
      <c r="AJ983" s="96" t="n">
        <v>0.15278795</v>
      </c>
      <c r="AK983" s="96" t="n">
        <v>0</v>
      </c>
      <c r="AL983" s="96" t="n">
        <v>0.25265879</v>
      </c>
      <c r="AM983" s="96" t="n">
        <v>0.045533997</v>
      </c>
      <c r="AN983" s="96" t="n">
        <v>0.029788577</v>
      </c>
      <c r="AP983" s="95" t="n">
        <v>0.033541961</v>
      </c>
      <c r="AQ983" s="95" t="n">
        <v>0.030041752</v>
      </c>
      <c r="AR983" s="95" t="n">
        <v>0.0014463668</v>
      </c>
      <c r="AS983" s="95" t="n">
        <v>0.002053843</v>
      </c>
      <c r="AT983" s="152" t="n">
        <f aca="false">AW983+AZ983+BA983+BB983+BC983+BK983+BL983+BP983</f>
        <v>1.80106428019316E-006</v>
      </c>
      <c r="AU983" s="152" t="n">
        <f aca="false">AX983+AY983+BD983+BE983+BF983+BG983+BH983+BI983+BJ983+BM983+BQ983+BR983</f>
        <v>5.34898946807532E-009</v>
      </c>
      <c r="AV983" s="153" t="n">
        <f aca="false">BN983+BO983</f>
        <v>0.287653083476</v>
      </c>
      <c r="AW983" s="154" t="n">
        <v>1.5312536E-006</v>
      </c>
      <c r="AX983" s="154" t="n">
        <v>4.6201619E-009</v>
      </c>
      <c r="AY983" s="154" t="n">
        <v>1.2622941E-013</v>
      </c>
      <c r="AZ983" s="154" t="n">
        <v>8.615876E-017</v>
      </c>
      <c r="BA983" s="154" t="n">
        <v>0</v>
      </c>
      <c r="BB983" s="154" t="n">
        <v>1.6954416E-009</v>
      </c>
      <c r="BC983" s="154" t="n">
        <v>2.6776678E-007</v>
      </c>
      <c r="BD983" s="154" t="n">
        <v>2.6100612E-010</v>
      </c>
      <c r="BE983" s="154" t="n">
        <v>2.9471077E-010</v>
      </c>
      <c r="BF983" s="154" t="n">
        <v>1.727825E-010</v>
      </c>
      <c r="BG983" s="154" t="n">
        <v>1.4621437E-020</v>
      </c>
      <c r="BH983" s="154" t="n">
        <v>1.8253018E-013</v>
      </c>
      <c r="BI983" s="154" t="n">
        <v>1.5476704E-014</v>
      </c>
      <c r="BJ983" s="154" t="n">
        <v>3.9417667E-015</v>
      </c>
      <c r="BK983" s="154" t="n">
        <v>8.0899237E-011</v>
      </c>
      <c r="BL983" s="154" t="n">
        <v>2.6755927E-010</v>
      </c>
      <c r="BM983" s="154" t="n">
        <v>8.2380956E-025</v>
      </c>
      <c r="BN983" s="154" t="n">
        <v>1.2003476E-005</v>
      </c>
      <c r="BO983" s="154" t="n">
        <v>0.28764108</v>
      </c>
      <c r="BP983" s="154" t="n">
        <v>0</v>
      </c>
      <c r="BQ983" s="154" t="n">
        <v>0</v>
      </c>
      <c r="BR983" s="154" t="n">
        <v>0</v>
      </c>
      <c r="BT983" s="96" t="n">
        <v>9.9138639E-005</v>
      </c>
      <c r="BU983" s="96" t="n">
        <v>2.511181E-006</v>
      </c>
      <c r="BV983" s="96" t="n">
        <v>4.6007738E-005</v>
      </c>
      <c r="BW983" s="96" t="n">
        <v>5.0771227E-008</v>
      </c>
      <c r="BX983" s="96" t="n">
        <v>1.9060309E-006</v>
      </c>
      <c r="BY983" s="96" t="n">
        <v>9.4258908E-007</v>
      </c>
      <c r="BZ983" s="96" t="n">
        <v>4.4870339E-006</v>
      </c>
      <c r="CA983" s="96" t="n">
        <v>1.4306474E-006</v>
      </c>
      <c r="CB983" s="96" t="n">
        <v>9.0413294E-007</v>
      </c>
      <c r="CC983" s="96" t="n">
        <v>2.3531347E-007</v>
      </c>
      <c r="CD983" s="96" t="n">
        <v>0</v>
      </c>
      <c r="CE983" s="96" t="n">
        <v>1.8217498E-021</v>
      </c>
      <c r="CF983" s="96" t="n">
        <v>1.4916416E-017</v>
      </c>
      <c r="CG983" s="96" t="n">
        <v>3.6528571E-006</v>
      </c>
      <c r="CH983" s="96" t="n">
        <v>3.7010343E-005</v>
      </c>
      <c r="CI983" s="96" t="n">
        <v>3.4417225E-013</v>
      </c>
      <c r="CJ983" s="96" t="n">
        <v>0</v>
      </c>
      <c r="CL983" s="155" t="n">
        <v>1.2625458E-017</v>
      </c>
      <c r="CM983" s="155" t="n">
        <v>1.6500418</v>
      </c>
      <c r="CN983" s="156" t="n">
        <v>0.02710496</v>
      </c>
      <c r="CO983" s="155" t="n">
        <v>0.0019342971</v>
      </c>
      <c r="CP983" s="155" t="n">
        <v>2.5063891E-010</v>
      </c>
      <c r="CQ983" s="155" t="n">
        <v>9.7340491E-009</v>
      </c>
      <c r="CR983" s="155" t="n">
        <v>7.5385872E-005</v>
      </c>
      <c r="CS983" s="155" t="n">
        <v>0.0075950767</v>
      </c>
      <c r="CT983" s="155" t="n">
        <v>0.00011593526</v>
      </c>
      <c r="CU983" s="155" t="n">
        <v>0.00033148382</v>
      </c>
      <c r="CW983" s="116"/>
      <c r="CX983" s="98"/>
    </row>
    <row r="984" customFormat="false" ht="13.8" hidden="false" customHeight="false" outlineLevel="0" collapsed="false">
      <c r="A984" s="0" t="s">
        <v>1728</v>
      </c>
      <c r="B984" s="26" t="s">
        <v>1567</v>
      </c>
      <c r="C984" s="88" t="str">
        <f aca="false">MID(A984,1,12)</f>
        <v>A.130.09.113</v>
      </c>
      <c r="D984" s="2" t="s">
        <v>1709</v>
      </c>
      <c r="E984" s="90" t="s">
        <v>255</v>
      </c>
      <c r="F984" s="91" t="str">
        <f aca="false">MID(A984, 21,85)</f>
        <v>Sheet molding compound 50% glass fibre</v>
      </c>
      <c r="G984" s="133" t="n">
        <f aca="false">H984+I984+J984+K984</f>
        <v>0.525663955060098</v>
      </c>
      <c r="H984" s="149" t="n">
        <f aca="false">N984+O984+P984+Q984</f>
        <v>0.02838369902</v>
      </c>
      <c r="I984" s="149" t="n">
        <f aca="false">L984+M984+R984+V984+T984</f>
        <v>0.226725203034</v>
      </c>
      <c r="J984" s="150" t="n">
        <f aca="false">S984+U984+W984+X984</f>
        <v>0.00134895300609827</v>
      </c>
      <c r="K984" s="149" t="n">
        <v>0.2692061</v>
      </c>
      <c r="L984" s="130" t="n">
        <v>0.037465036</v>
      </c>
      <c r="M984" s="130" t="n">
        <v>0.034514638</v>
      </c>
      <c r="N984" s="130" t="n">
        <v>0.025917855</v>
      </c>
      <c r="O984" s="157" t="n">
        <v>0.00038825455</v>
      </c>
      <c r="P984" s="157" t="n">
        <v>0.0018261023</v>
      </c>
      <c r="Q984" s="157" t="n">
        <v>0.00025148717</v>
      </c>
      <c r="R984" s="157" t="n">
        <v>0.00025431397</v>
      </c>
      <c r="S984" s="157" t="n">
        <v>8.9927099E-005</v>
      </c>
      <c r="T984" s="130" t="n">
        <v>0.15448683</v>
      </c>
      <c r="U984" s="157" t="n">
        <v>0.0012513735</v>
      </c>
      <c r="V984" s="157" t="n">
        <v>4.385064E-006</v>
      </c>
      <c r="W984" s="157" t="n">
        <v>5.5098271E-011</v>
      </c>
      <c r="X984" s="157" t="n">
        <v>7.652352E-006</v>
      </c>
      <c r="Z984" s="151" t="n">
        <f aca="false">K984/0.15</f>
        <v>1.79470733333333</v>
      </c>
      <c r="AB984" s="133" t="n">
        <f aca="false">K984</f>
        <v>0.2692061</v>
      </c>
      <c r="AC984" s="133" t="n">
        <f aca="false">L984+M984+N984+O984+P984+Q984+R984</f>
        <v>0.10061768699</v>
      </c>
      <c r="AD984" s="133" t="n">
        <f aca="false">L984+M984+R984+W984</f>
        <v>0.0722339880250983</v>
      </c>
      <c r="AE984" s="133" t="n">
        <f aca="false">V984+L984+M984+R984+T984</f>
        <v>0.226725203034</v>
      </c>
      <c r="AF984" s="133" t="n">
        <f aca="false">S984+U984+X984</f>
        <v>0.001348952951</v>
      </c>
      <c r="AH984" s="0" t="n">
        <v>34.392359</v>
      </c>
      <c r="AI984" s="96" t="n">
        <v>34.026766</v>
      </c>
      <c r="AJ984" s="96" t="n">
        <v>0.10295491</v>
      </c>
      <c r="AK984" s="96" t="n">
        <v>0</v>
      </c>
      <c r="AL984" s="96" t="n">
        <v>0.21054899</v>
      </c>
      <c r="AM984" s="96" t="n">
        <v>0.031975648</v>
      </c>
      <c r="AN984" s="96" t="n">
        <v>0.020113843</v>
      </c>
      <c r="AP984" s="95" t="n">
        <v>0.03727616</v>
      </c>
      <c r="AQ984" s="95" t="n">
        <v>0.033459301</v>
      </c>
      <c r="AR984" s="95" t="n">
        <v>0.0016751496</v>
      </c>
      <c r="AS984" s="95" t="n">
        <v>0.0021417092</v>
      </c>
      <c r="AT984" s="152" t="n">
        <f aca="false">AW984+AZ984+BA984+BB984+BC984+BK984+BL984+BP984</f>
        <v>2.0059532381618E-006</v>
      </c>
      <c r="AU984" s="152" t="n">
        <f aca="false">AX984+AY984+BD984+BE984+BF984+BG984+BH984+BI984+BJ984+BM984+BQ984+BR984</f>
        <v>6.19508000647249E-009</v>
      </c>
      <c r="AV984" s="153" t="n">
        <f aca="false">BN984+BO984</f>
        <v>0.2999592667337</v>
      </c>
      <c r="AW984" s="154" t="n">
        <v>1.6654953E-006</v>
      </c>
      <c r="AX984" s="154" t="n">
        <v>5.0252017E-009</v>
      </c>
      <c r="AY984" s="154" t="n">
        <v>1.3729568E-013</v>
      </c>
      <c r="AZ984" s="154" t="n">
        <v>7.1798967E-017</v>
      </c>
      <c r="BA984" s="154" t="n">
        <v>0</v>
      </c>
      <c r="BB984" s="154" t="n">
        <v>3.0822235E-009</v>
      </c>
      <c r="BC984" s="154" t="n">
        <v>3.371013E-007</v>
      </c>
      <c r="BD984" s="154" t="n">
        <v>4.5162072E-010</v>
      </c>
      <c r="BE984" s="154" t="n">
        <v>3.7239434E-010</v>
      </c>
      <c r="BF984" s="154" t="n">
        <v>3.45565E-010</v>
      </c>
      <c r="BG984" s="154" t="n">
        <v>1.2184531E-020</v>
      </c>
      <c r="BH984" s="154" t="n">
        <v>1.4534415E-013</v>
      </c>
      <c r="BI984" s="154" t="n">
        <v>1.2425749E-014</v>
      </c>
      <c r="BJ984" s="154" t="n">
        <v>3.1808813E-015</v>
      </c>
      <c r="BK984" s="154" t="n">
        <v>6.553529E-011</v>
      </c>
      <c r="BL984" s="154" t="n">
        <v>2.088793E-010</v>
      </c>
      <c r="BM984" s="154" t="n">
        <v>6.8650797E-025</v>
      </c>
      <c r="BN984" s="154" t="n">
        <v>7.6467337E-006</v>
      </c>
      <c r="BO984" s="154" t="n">
        <v>0.29995162</v>
      </c>
      <c r="BP984" s="154" t="n">
        <v>0</v>
      </c>
      <c r="BQ984" s="154" t="n">
        <v>0</v>
      </c>
      <c r="BR984" s="154" t="n">
        <v>0</v>
      </c>
      <c r="BT984" s="96" t="n">
        <v>0.00011537183</v>
      </c>
      <c r="BU984" s="96" t="n">
        <v>3.5261099E-006</v>
      </c>
      <c r="BV984" s="96" t="n">
        <v>5.0041203E-005</v>
      </c>
      <c r="BW984" s="96" t="n">
        <v>3.281679E-008</v>
      </c>
      <c r="BX984" s="96" t="n">
        <v>1.8465389E-006</v>
      </c>
      <c r="BY984" s="96" t="n">
        <v>1.8851761E-006</v>
      </c>
      <c r="BZ984" s="96" t="n">
        <v>8.9740679E-006</v>
      </c>
      <c r="CA984" s="96" t="n">
        <v>2.8612916E-006</v>
      </c>
      <c r="CB984" s="96" t="n">
        <v>7.3448284E-007</v>
      </c>
      <c r="CC984" s="96" t="n">
        <v>1.8400891E-007</v>
      </c>
      <c r="CD984" s="96" t="n">
        <v>0</v>
      </c>
      <c r="CE984" s="96" t="n">
        <v>1.5181248E-021</v>
      </c>
      <c r="CF984" s="96" t="n">
        <v>1.2430347E-017</v>
      </c>
      <c r="CG984" s="96" t="n">
        <v>5.0117275E-006</v>
      </c>
      <c r="CH984" s="96" t="n">
        <v>4.0274409E-005</v>
      </c>
      <c r="CI984" s="96" t="n">
        <v>2.8641481E-013</v>
      </c>
      <c r="CJ984" s="96" t="n">
        <v>0</v>
      </c>
      <c r="CL984" s="155" t="n">
        <v>1.0521215E-017</v>
      </c>
      <c r="CM984" s="155" t="n">
        <v>1.7947016</v>
      </c>
      <c r="CN984" s="156" t="n">
        <v>0.054032027</v>
      </c>
      <c r="CO984" s="155" t="n">
        <v>0.0028448798</v>
      </c>
      <c r="CP984" s="155" t="n">
        <v>2.056346E-010</v>
      </c>
      <c r="CQ984" s="155" t="n">
        <v>7.7349596E-009</v>
      </c>
      <c r="CR984" s="155" t="n">
        <v>6.8941497E-005</v>
      </c>
      <c r="CS984" s="155" t="n">
        <v>0.0059333926</v>
      </c>
      <c r="CT984" s="155" t="n">
        <v>0.00023187051</v>
      </c>
      <c r="CU984" s="155" t="n">
        <v>0.00066296692</v>
      </c>
      <c r="CW984" s="116"/>
      <c r="CX984" s="98"/>
    </row>
    <row r="985" customFormat="false" ht="13.8" hidden="false" customHeight="false" outlineLevel="0" collapsed="false">
      <c r="A985" s="0" t="s">
        <v>1729</v>
      </c>
      <c r="B985" s="26" t="s">
        <v>1567</v>
      </c>
      <c r="C985" s="88" t="str">
        <f aca="false">MID(A985,1,12)</f>
        <v>A.130.09.114</v>
      </c>
      <c r="D985" s="2" t="s">
        <v>1709</v>
      </c>
      <c r="E985" s="90" t="s">
        <v>255</v>
      </c>
      <c r="F985" s="91" t="str">
        <f aca="false">MID(A985, 21,85)</f>
        <v>UF (urea-formaldehyde resin)</v>
      </c>
      <c r="G985" s="133" t="n">
        <f aca="false">H985+I985+J985+K985</f>
        <v>0.9067052648049</v>
      </c>
      <c r="H985" s="149" t="n">
        <f aca="false">N985+O985+P985+Q985</f>
        <v>0.048994990758</v>
      </c>
      <c r="I985" s="149" t="n">
        <f aca="false">L985+M985+R985+V985+T985</f>
        <v>0.6171048740469</v>
      </c>
      <c r="J985" s="150" t="n">
        <f aca="false">S985+U985+W985+X985</f>
        <v>0</v>
      </c>
      <c r="K985" s="149" t="n">
        <v>0.2406054</v>
      </c>
      <c r="L985" s="130" t="n">
        <v>0.1443096</v>
      </c>
      <c r="M985" s="130" t="n">
        <v>0.062506333</v>
      </c>
      <c r="N985" s="130" t="n">
        <v>0.04882691</v>
      </c>
      <c r="O985" s="130" t="n">
        <v>0</v>
      </c>
      <c r="P985" s="157" t="n">
        <v>0.00013739354</v>
      </c>
      <c r="Q985" s="157" t="n">
        <v>3.0687218E-005</v>
      </c>
      <c r="R985" s="157" t="n">
        <v>8.9410469E-006</v>
      </c>
      <c r="S985" s="157" t="n">
        <v>0</v>
      </c>
      <c r="T985" s="130" t="n">
        <v>0.41028</v>
      </c>
      <c r="U985" s="157" t="n">
        <v>0</v>
      </c>
      <c r="V985" s="157" t="n">
        <v>0</v>
      </c>
      <c r="W985" s="157" t="n">
        <v>0</v>
      </c>
      <c r="X985" s="157" t="n">
        <v>0</v>
      </c>
      <c r="Z985" s="151" t="n">
        <f aca="false">K985/0.15</f>
        <v>1.604036</v>
      </c>
      <c r="AB985" s="133" t="n">
        <f aca="false">K985</f>
        <v>0.2406054</v>
      </c>
      <c r="AC985" s="133" t="n">
        <f aca="false">L985+M985+N985+O985+P985+Q985+R985</f>
        <v>0.2558198648049</v>
      </c>
      <c r="AD985" s="133" t="n">
        <f aca="false">L985+M985+R985+W985</f>
        <v>0.2068248740469</v>
      </c>
      <c r="AE985" s="133" t="n">
        <f aca="false">V985+L985+M985+R985+T985</f>
        <v>0.6171048740469</v>
      </c>
      <c r="AF985" s="133" t="n">
        <f aca="false">S985+U985+X985</f>
        <v>0</v>
      </c>
      <c r="AH985" s="0" t="n">
        <v>24.0908</v>
      </c>
      <c r="AI985" s="96" t="n">
        <v>24.0908</v>
      </c>
      <c r="AJ985" s="96" t="n">
        <v>0</v>
      </c>
      <c r="AK985" s="96" t="n">
        <v>0</v>
      </c>
      <c r="AL985" s="96" t="n">
        <v>0</v>
      </c>
      <c r="AM985" s="96" t="n">
        <v>0</v>
      </c>
      <c r="AN985" s="96" t="n">
        <v>0</v>
      </c>
      <c r="AP985" s="95" t="n">
        <v>0.081158138</v>
      </c>
      <c r="AQ985" s="95" t="n">
        <v>0.076969288</v>
      </c>
      <c r="AR985" s="95" t="n">
        <v>0.0024725219</v>
      </c>
      <c r="AS985" s="95" t="n">
        <v>0.0017163275</v>
      </c>
      <c r="AT985" s="152" t="n">
        <f aca="false">AW985+AZ985+BA985+BB985+BC985+BK985+BL985+BP985</f>
        <v>4.6144657257E-006</v>
      </c>
      <c r="AU985" s="152" t="n">
        <f aca="false">AX985+AY985+BD985+BE985+BF985+BG985+BH985+BI985+BJ985+BM985+BQ985+BR985</f>
        <v>9.1439418548103E-009</v>
      </c>
      <c r="AV985" s="153" t="n">
        <f aca="false">BN985+BO985</f>
        <v>0.240382</v>
      </c>
      <c r="AW985" s="154" t="n">
        <v>1.504748E-006</v>
      </c>
      <c r="AX985" s="154" t="n">
        <v>4.54082E-009</v>
      </c>
      <c r="AY985" s="154" t="n">
        <v>1.24035E-013</v>
      </c>
      <c r="AZ985" s="154" t="n">
        <v>0</v>
      </c>
      <c r="BA985" s="154" t="n">
        <v>0</v>
      </c>
      <c r="BB985" s="154" t="n">
        <v>3.8391542E-009</v>
      </c>
      <c r="BC985" s="154" t="n">
        <v>3.10372E-006</v>
      </c>
      <c r="BD985" s="154" t="n">
        <v>6.0853599E-010</v>
      </c>
      <c r="BE985" s="154" t="n">
        <v>3.99446E-009</v>
      </c>
      <c r="BF985" s="154" t="n">
        <v>0</v>
      </c>
      <c r="BG985" s="154" t="n">
        <v>0</v>
      </c>
      <c r="BH985" s="154" t="n">
        <v>1.52867E-015</v>
      </c>
      <c r="BI985" s="154" t="n">
        <v>2.633341E-016</v>
      </c>
      <c r="BJ985" s="154" t="n">
        <v>3.78062E-017</v>
      </c>
      <c r="BK985" s="154" t="n">
        <v>2.147E-009</v>
      </c>
      <c r="BL985" s="154" t="n">
        <v>1.15715E-011</v>
      </c>
      <c r="BM985" s="154" t="n">
        <v>0</v>
      </c>
      <c r="BN985" s="154" t="n">
        <v>0</v>
      </c>
      <c r="BO985" s="154" t="n">
        <v>0.240382</v>
      </c>
      <c r="BP985" s="154" t="n">
        <v>0</v>
      </c>
      <c r="BQ985" s="154" t="n">
        <v>0</v>
      </c>
      <c r="BR985" s="154" t="n">
        <v>0</v>
      </c>
      <c r="BT985" s="96" t="n">
        <v>0.00014747187</v>
      </c>
      <c r="BU985" s="96" t="n">
        <v>2.9380009E-005</v>
      </c>
      <c r="BV985" s="96" t="n">
        <v>4.472478E-005</v>
      </c>
      <c r="BW985" s="96" t="n">
        <v>8.8727992E-008</v>
      </c>
      <c r="BX985" s="96" t="n">
        <v>2.3338835E-005</v>
      </c>
      <c r="BY985" s="96" t="n">
        <v>2.2314967E-006</v>
      </c>
      <c r="BZ985" s="96" t="n">
        <v>0</v>
      </c>
      <c r="CA985" s="96" t="n">
        <v>7.6768696E-006</v>
      </c>
      <c r="CB985" s="96" t="n">
        <v>1.8437245E-007</v>
      </c>
      <c r="CC985" s="96" t="n">
        <v>6.3233467E-008</v>
      </c>
      <c r="CD985" s="96" t="n">
        <v>0</v>
      </c>
      <c r="CE985" s="96" t="n">
        <v>0</v>
      </c>
      <c r="CF985" s="96" t="n">
        <v>0</v>
      </c>
      <c r="CG985" s="96" t="n">
        <v>1.0699751E-005</v>
      </c>
      <c r="CH985" s="96" t="n">
        <v>2.908379E-005</v>
      </c>
      <c r="CI985" s="96" t="n">
        <v>0</v>
      </c>
      <c r="CJ985" s="96" t="n">
        <v>0</v>
      </c>
      <c r="CL985" s="155" t="n">
        <v>0</v>
      </c>
      <c r="CM985" s="155" t="n">
        <v>1.5905218</v>
      </c>
      <c r="CN985" s="156" t="n">
        <v>0.084865018</v>
      </c>
      <c r="CO985" s="155" t="n">
        <v>0.0198632</v>
      </c>
      <c r="CP985" s="155" t="n">
        <v>1.5142E-010</v>
      </c>
      <c r="CQ985" s="155" t="n">
        <v>3.6969E-012</v>
      </c>
      <c r="CR985" s="155" t="n">
        <v>0.00013461071</v>
      </c>
      <c r="CS985" s="155" t="n">
        <v>0.000341592</v>
      </c>
      <c r="CT985" s="155" t="n">
        <v>0</v>
      </c>
      <c r="CU985" s="155" t="n">
        <v>0.0016781239</v>
      </c>
      <c r="CW985" s="116"/>
      <c r="CX985" s="101" t="s">
        <v>1730</v>
      </c>
    </row>
    <row r="986" customFormat="false" ht="13.8" hidden="false" customHeight="false" outlineLevel="0" collapsed="false">
      <c r="B986" s="26"/>
      <c r="C986" s="88"/>
      <c r="D986" s="3" t="s">
        <v>1731</v>
      </c>
      <c r="E986" s="90"/>
      <c r="J986" s="158"/>
      <c r="P986" s="102"/>
      <c r="Q986" s="102"/>
      <c r="R986" s="102"/>
      <c r="S986" s="102"/>
      <c r="U986" s="102"/>
      <c r="V986" s="102"/>
      <c r="W986" s="102"/>
      <c r="X986" s="102"/>
      <c r="AT986" s="102"/>
      <c r="AU986" s="102"/>
      <c r="AV986" s="159"/>
      <c r="CN986" s="160"/>
      <c r="CW986" s="117"/>
      <c r="CX986" s="98"/>
    </row>
    <row r="987" customFormat="false" ht="13.8" hidden="false" customHeight="false" outlineLevel="0" collapsed="false">
      <c r="A987" s="0" t="s">
        <v>1732</v>
      </c>
      <c r="B987" s="26" t="s">
        <v>1567</v>
      </c>
      <c r="C987" s="88" t="str">
        <f aca="false">MID(A987,1,12)</f>
        <v>A.130.11.101</v>
      </c>
      <c r="D987" s="2" t="s">
        <v>1733</v>
      </c>
      <c r="E987" s="90" t="s">
        <v>255</v>
      </c>
      <c r="F987" s="91" t="str">
        <f aca="false">MID(A987, 21,85)</f>
        <v>Bisphenol A</v>
      </c>
      <c r="G987" s="133" t="n">
        <f aca="false">H987+I987+J987+K987</f>
        <v>1.09834680387754</v>
      </c>
      <c r="H987" s="149" t="n">
        <f aca="false">N987+O987+P987+Q987</f>
        <v>0.00662809074322</v>
      </c>
      <c r="I987" s="149" t="n">
        <f aca="false">L987+M987+R987+V987+T987</f>
        <v>0.7518983319612</v>
      </c>
      <c r="J987" s="150" t="n">
        <f aca="false">S987+U987+W987+X987</f>
        <v>0.00026745117312419</v>
      </c>
      <c r="K987" s="149" t="n">
        <v>0.33955293</v>
      </c>
      <c r="L987" s="130" t="n">
        <v>0.031297243</v>
      </c>
      <c r="M987" s="130" t="n">
        <v>0.0021552984</v>
      </c>
      <c r="N987" s="130" t="n">
        <v>0.0057369193</v>
      </c>
      <c r="O987" s="130" t="n">
        <v>0.00088250543</v>
      </c>
      <c r="P987" s="157" t="n">
        <v>2.9886002E-007</v>
      </c>
      <c r="Q987" s="157" t="n">
        <v>8.3671532E-006</v>
      </c>
      <c r="R987" s="157" t="n">
        <v>7.7401754E-006</v>
      </c>
      <c r="S987" s="157" t="n">
        <v>4.7853093E-006</v>
      </c>
      <c r="T987" s="130" t="n">
        <v>0.71843655</v>
      </c>
      <c r="U987" s="130" t="n">
        <v>0.00026256132</v>
      </c>
      <c r="V987" s="157" t="n">
        <v>1.5003858E-006</v>
      </c>
      <c r="W987" s="157" t="n">
        <v>1.0454286E-007</v>
      </c>
      <c r="X987" s="130" t="n">
        <v>9.6419019E-013</v>
      </c>
      <c r="Z987" s="151" t="n">
        <f aca="false">K987/0.15</f>
        <v>2.2636862</v>
      </c>
      <c r="AB987" s="133" t="n">
        <f aca="false">K987</f>
        <v>0.33955293</v>
      </c>
      <c r="AC987" s="133" t="n">
        <f aca="false">L987+M987+N987+O987+P987+Q987+R987</f>
        <v>0.04008837231862</v>
      </c>
      <c r="AD987" s="133" t="n">
        <f aca="false">L987+M987+R987+W987</f>
        <v>0.03346038611826</v>
      </c>
      <c r="AE987" s="133" t="n">
        <f aca="false">V987+L987+M987+R987+T987</f>
        <v>0.7518983319612</v>
      </c>
      <c r="AF987" s="133" t="n">
        <f aca="false">S987+U987+X987</f>
        <v>0.00026734663026419</v>
      </c>
      <c r="AH987" s="0" t="n">
        <v>82.651573</v>
      </c>
      <c r="AI987" s="96" t="n">
        <v>82.647258</v>
      </c>
      <c r="AJ987" s="96" t="n">
        <v>0.00039682549</v>
      </c>
      <c r="AK987" s="96" t="n">
        <v>0</v>
      </c>
      <c r="AL987" s="96" t="n">
        <v>0.0024931309</v>
      </c>
      <c r="AM987" s="96" t="n">
        <v>0.0013262949</v>
      </c>
      <c r="AN987" s="96" t="n">
        <v>9.8358204E-005</v>
      </c>
      <c r="AP987" s="95" t="n">
        <v>0.052334773</v>
      </c>
      <c r="AQ987" s="95" t="n">
        <v>0.044529326</v>
      </c>
      <c r="AR987" s="95" t="n">
        <v>0.0019044596</v>
      </c>
      <c r="AS987" s="95" t="n">
        <v>0.0059009868</v>
      </c>
      <c r="AT987" s="152" t="n">
        <f aca="false">AW987+AZ987+BA987+BB987+BC987+BK987+BL987+BP987</f>
        <v>2.6696238710289E-006</v>
      </c>
      <c r="AU987" s="152" t="n">
        <f aca="false">AX987+AY987+BD987+BE987+BF987+BG987+BH987+BI987+BJ987+BM987+BQ987+BR987</f>
        <v>7.04311963797076E-009</v>
      </c>
      <c r="AV987" s="153" t="n">
        <f aca="false">BN987+BO987</f>
        <v>0.82646873728559</v>
      </c>
      <c r="AW987" s="154" t="n">
        <v>2.1007016E-006</v>
      </c>
      <c r="AX987" s="154" t="n">
        <v>6.3383238E-009</v>
      </c>
      <c r="AY987" s="154" t="n">
        <v>1.7317206E-013</v>
      </c>
      <c r="AZ987" s="154" t="n">
        <v>1.3623058E-013</v>
      </c>
      <c r="BA987" s="154" t="n">
        <v>0</v>
      </c>
      <c r="BB987" s="154" t="n">
        <v>1.8632039E-010</v>
      </c>
      <c r="BC987" s="154" t="n">
        <v>5.6873186E-007</v>
      </c>
      <c r="BD987" s="154" t="n">
        <v>4.2198431E-011</v>
      </c>
      <c r="BE987" s="154" t="n">
        <v>6.6241772E-010</v>
      </c>
      <c r="BF987" s="154" t="n">
        <v>1.5565565E-015</v>
      </c>
      <c r="BG987" s="154" t="n">
        <v>2.3118797E-017</v>
      </c>
      <c r="BH987" s="154" t="n">
        <v>4.722974E-015</v>
      </c>
      <c r="BI987" s="154" t="n">
        <v>1.7203278E-016</v>
      </c>
      <c r="BJ987" s="154" t="n">
        <v>4.0227379E-017</v>
      </c>
      <c r="BK987" s="154" t="n">
        <v>2.1952722E-013</v>
      </c>
      <c r="BL987" s="154" t="n">
        <v>3.7348811E-012</v>
      </c>
      <c r="BM987" s="154" t="n">
        <v>1.3025728E-021</v>
      </c>
      <c r="BN987" s="154" t="n">
        <v>3.9728559E-007</v>
      </c>
      <c r="BO987" s="154" t="n">
        <v>0.82646834</v>
      </c>
      <c r="BP987" s="154" t="n">
        <v>0</v>
      </c>
      <c r="BQ987" s="154" t="n">
        <v>0</v>
      </c>
      <c r="BR987" s="154" t="n">
        <v>0</v>
      </c>
      <c r="BT987" s="96" t="n">
        <v>0.00017392793</v>
      </c>
      <c r="BU987" s="96" t="n">
        <v>4.5683228E-006</v>
      </c>
      <c r="BV987" s="96" t="n">
        <v>6.3117578E-005</v>
      </c>
      <c r="BW987" s="96" t="n">
        <v>9.1739942E-010</v>
      </c>
      <c r="BX987" s="96" t="n">
        <v>4.5060007E-006</v>
      </c>
      <c r="BY987" s="96" t="n">
        <v>2.8039647E-009</v>
      </c>
      <c r="BZ987" s="96" t="n">
        <v>3.8254198E-011</v>
      </c>
      <c r="CA987" s="96" t="n">
        <v>4.2230255E-009</v>
      </c>
      <c r="CB987" s="96" t="n">
        <v>8.0941051E-010</v>
      </c>
      <c r="CC987" s="96" t="n">
        <v>5.8254389E-009</v>
      </c>
      <c r="CD987" s="96" t="n">
        <v>0</v>
      </c>
      <c r="CE987" s="96" t="n">
        <v>2.8804736E-018</v>
      </c>
      <c r="CF987" s="96" t="n">
        <v>2.3585205E-014</v>
      </c>
      <c r="CG987" s="96" t="n">
        <v>1.3929344E-006</v>
      </c>
      <c r="CH987" s="96" t="n">
        <v>0.00010032795</v>
      </c>
      <c r="CI987" s="96" t="n">
        <v>5.3071785E-010</v>
      </c>
      <c r="CJ987" s="96" t="n">
        <v>0</v>
      </c>
      <c r="CK987" s="161"/>
      <c r="CL987" s="155" t="n">
        <v>1.996284E-014</v>
      </c>
      <c r="CM987" s="155" t="n">
        <v>2.2636866</v>
      </c>
      <c r="CN987" s="156" t="n">
        <v>0.0050634589</v>
      </c>
      <c r="CO987" s="155" t="n">
        <v>0.0031262181</v>
      </c>
      <c r="CP987" s="155" t="n">
        <v>2.165113E-012</v>
      </c>
      <c r="CQ987" s="155" t="n">
        <v>2.532917E-010</v>
      </c>
      <c r="CR987" s="155" t="n">
        <v>0.00019093446</v>
      </c>
      <c r="CS987" s="155" t="n">
        <v>9.427075E-005</v>
      </c>
      <c r="CT987" s="155" t="n">
        <v>1.0429512E-009</v>
      </c>
      <c r="CU987" s="155" t="n">
        <v>9.863799E-007</v>
      </c>
      <c r="CW987" s="116"/>
      <c r="CX987" s="101" t="s">
        <v>1734</v>
      </c>
    </row>
    <row r="988" customFormat="false" ht="13.8" hidden="false" customHeight="false" outlineLevel="0" collapsed="false">
      <c r="A988" s="0" t="s">
        <v>1735</v>
      </c>
      <c r="B988" s="26" t="s">
        <v>1567</v>
      </c>
      <c r="C988" s="88" t="str">
        <f aca="false">MID(A988,1,12)</f>
        <v>A.130.11.102</v>
      </c>
      <c r="D988" s="2" t="s">
        <v>1733</v>
      </c>
      <c r="E988" s="90" t="s">
        <v>255</v>
      </c>
      <c r="F988" s="91" t="str">
        <f aca="false">MID(A988, 21,85)</f>
        <v>DEHP (diisooctyl phthalate)</v>
      </c>
      <c r="G988" s="133" t="n">
        <f aca="false">H988+I988+J988+K988</f>
        <v>1.07508633060862</v>
      </c>
      <c r="H988" s="149" t="n">
        <f aca="false">N988+O988+P988+Q988</f>
        <v>0.01350036035082</v>
      </c>
      <c r="I988" s="149" t="n">
        <f aca="false">L988+M988+R988+V988+T988</f>
        <v>0.731585970257804</v>
      </c>
      <c r="J988" s="150" t="n">
        <f aca="false">S988+U988+W988+X988</f>
        <v>0</v>
      </c>
      <c r="K988" s="149" t="n">
        <v>0.33</v>
      </c>
      <c r="L988" s="130" t="n">
        <v>0.0501075</v>
      </c>
      <c r="M988" s="130" t="n">
        <v>0.0020984667</v>
      </c>
      <c r="N988" s="130" t="n">
        <v>0.01344564</v>
      </c>
      <c r="O988" s="130" t="n">
        <v>5.4536E-005</v>
      </c>
      <c r="P988" s="157" t="n">
        <v>0</v>
      </c>
      <c r="Q988" s="157" t="n">
        <v>1.8435082E-007</v>
      </c>
      <c r="R988" s="157" t="n">
        <v>3.5578039E-009</v>
      </c>
      <c r="S988" s="157" t="n">
        <v>0</v>
      </c>
      <c r="T988" s="130" t="n">
        <v>0.67938</v>
      </c>
      <c r="U988" s="130" t="n">
        <v>0</v>
      </c>
      <c r="V988" s="157" t="n">
        <v>0</v>
      </c>
      <c r="W988" s="157" t="n">
        <v>0</v>
      </c>
      <c r="X988" s="130" t="n">
        <v>0</v>
      </c>
      <c r="Z988" s="151" t="n">
        <f aca="false">K988/0.15</f>
        <v>2.2</v>
      </c>
      <c r="AB988" s="133" t="n">
        <f aca="false">K988</f>
        <v>0.33</v>
      </c>
      <c r="AC988" s="133" t="n">
        <f aca="false">L988+M988+N988+O988+P988+Q988+R988</f>
        <v>0.0657063306086239</v>
      </c>
      <c r="AD988" s="133" t="n">
        <f aca="false">L988+M988+R988+W988</f>
        <v>0.0522059702578039</v>
      </c>
      <c r="AE988" s="133" t="n">
        <f aca="false">V988+L988+M988+R988+T988</f>
        <v>0.731585970257804</v>
      </c>
      <c r="AF988" s="133" t="n">
        <f aca="false">S988+U988+X988</f>
        <v>0</v>
      </c>
      <c r="AH988" s="0" t="n">
        <v>87.5122</v>
      </c>
      <c r="AI988" s="96" t="n">
        <v>86.58</v>
      </c>
      <c r="AJ988" s="96" t="n">
        <v>0</v>
      </c>
      <c r="AK988" s="96" t="n">
        <v>0</v>
      </c>
      <c r="AL988" s="96" t="n">
        <v>0.9322</v>
      </c>
      <c r="AM988" s="96" t="n">
        <v>0</v>
      </c>
      <c r="AN988" s="96" t="n">
        <v>0</v>
      </c>
      <c r="AP988" s="95" t="n">
        <v>0.056086163</v>
      </c>
      <c r="AQ988" s="95" t="n">
        <v>0.049239844</v>
      </c>
      <c r="AR988" s="95" t="n">
        <v>0.0019788381</v>
      </c>
      <c r="AS988" s="95" t="n">
        <v>0.0048674808</v>
      </c>
      <c r="AT988" s="152" t="n">
        <f aca="false">AW988+AZ988+BA988+BB988+BC988+BK988+BL988+BP988</f>
        <v>2.952029E-006</v>
      </c>
      <c r="AU988" s="152" t="n">
        <f aca="false">AX988+AY988+BD988+BE988+BF988+BG988+BH988+BI988+BJ988+BM988+BQ988+BR988</f>
        <v>7.3181883E-009</v>
      </c>
      <c r="AV988" s="153" t="n">
        <f aca="false">BN988+BO988</f>
        <v>0.68172</v>
      </c>
      <c r="AW988" s="154" t="n">
        <v>2.0416E-006</v>
      </c>
      <c r="AX988" s="154" t="n">
        <v>6.16E-009</v>
      </c>
      <c r="AY988" s="154" t="n">
        <v>1.683E-013</v>
      </c>
      <c r="AZ988" s="154" t="n">
        <v>0</v>
      </c>
      <c r="BA988" s="154" t="n">
        <v>0</v>
      </c>
      <c r="BB988" s="154" t="n">
        <v>4.29E-010</v>
      </c>
      <c r="BC988" s="154" t="n">
        <v>9.1E-007</v>
      </c>
      <c r="BD988" s="154" t="n">
        <v>9.802E-011</v>
      </c>
      <c r="BE988" s="154" t="n">
        <v>1.06E-009</v>
      </c>
      <c r="BF988" s="154" t="n">
        <v>0</v>
      </c>
      <c r="BG988" s="154" t="n">
        <v>0</v>
      </c>
      <c r="BH988" s="154" t="n">
        <v>0</v>
      </c>
      <c r="BI988" s="154" t="n">
        <v>0</v>
      </c>
      <c r="BJ988" s="154" t="n">
        <v>0</v>
      </c>
      <c r="BK988" s="154" t="n">
        <v>0</v>
      </c>
      <c r="BL988" s="154" t="n">
        <v>0</v>
      </c>
      <c r="BM988" s="154" t="n">
        <v>0</v>
      </c>
      <c r="BN988" s="154" t="n">
        <v>0</v>
      </c>
      <c r="BO988" s="154" t="n">
        <v>0.68172</v>
      </c>
      <c r="BP988" s="154" t="n">
        <v>0</v>
      </c>
      <c r="BQ988" s="154" t="n">
        <v>0</v>
      </c>
      <c r="BR988" s="154" t="n">
        <v>0</v>
      </c>
      <c r="BT988" s="96" t="n">
        <v>0.00017754779</v>
      </c>
      <c r="BU988" s="96" t="n">
        <v>7.3079603E-006</v>
      </c>
      <c r="BV988" s="96" t="n">
        <v>6.1341838E-005</v>
      </c>
      <c r="BW988" s="96" t="n">
        <v>4.1674971E-013</v>
      </c>
      <c r="BX988" s="96" t="n">
        <v>6.0198182E-006</v>
      </c>
      <c r="BY988" s="96" t="n">
        <v>0</v>
      </c>
      <c r="BZ988" s="96" t="n">
        <v>0</v>
      </c>
      <c r="CA988" s="96" t="n">
        <v>0</v>
      </c>
      <c r="CB988" s="96" t="n">
        <v>0</v>
      </c>
      <c r="CC988" s="96" t="n">
        <v>1.2198601E-010</v>
      </c>
      <c r="CD988" s="96" t="n">
        <v>0</v>
      </c>
      <c r="CE988" s="96" t="n">
        <v>0</v>
      </c>
      <c r="CF988" s="96" t="n">
        <v>0</v>
      </c>
      <c r="CG988" s="96" t="n">
        <v>3.0445899E-006</v>
      </c>
      <c r="CH988" s="96" t="n">
        <v>9.9833458E-005</v>
      </c>
      <c r="CI988" s="96" t="n">
        <v>0</v>
      </c>
      <c r="CJ988" s="96" t="n">
        <v>0</v>
      </c>
      <c r="CL988" s="155" t="n">
        <v>0</v>
      </c>
      <c r="CM988" s="155" t="n">
        <v>2.2</v>
      </c>
      <c r="CN988" s="156" t="n">
        <v>0.011693539</v>
      </c>
      <c r="CO988" s="155" t="n">
        <v>0.005</v>
      </c>
      <c r="CP988" s="155" t="n">
        <v>0</v>
      </c>
      <c r="CQ988" s="155" t="n">
        <v>0</v>
      </c>
      <c r="CR988" s="155" t="n">
        <v>0.0003055555</v>
      </c>
      <c r="CS988" s="155" t="n">
        <v>0</v>
      </c>
      <c r="CT988" s="155" t="n">
        <v>0</v>
      </c>
      <c r="CU988" s="155" t="n">
        <v>0</v>
      </c>
      <c r="CW988" s="116"/>
      <c r="CX988" s="101" t="s">
        <v>1736</v>
      </c>
    </row>
    <row r="989" customFormat="false" ht="13.8" hidden="false" customHeight="false" outlineLevel="0" collapsed="false">
      <c r="A989" s="0" t="s">
        <v>1737</v>
      </c>
      <c r="B989" s="26" t="s">
        <v>1567</v>
      </c>
      <c r="C989" s="88" t="str">
        <f aca="false">MID(A989,1,12)</f>
        <v>A.130.11.103</v>
      </c>
      <c r="D989" s="2" t="s">
        <v>1733</v>
      </c>
      <c r="E989" s="90" t="s">
        <v>255</v>
      </c>
      <c r="F989" s="91" t="str">
        <f aca="false">MID(A989, 21,85)</f>
        <v>DINP (diisononyl phthalate)</v>
      </c>
      <c r="G989" s="133" t="n">
        <f aca="false">H989+I989+J989+K989</f>
        <v>1.07508633060862</v>
      </c>
      <c r="H989" s="149" t="n">
        <f aca="false">N989+O989+P989+Q989</f>
        <v>0.01350036035082</v>
      </c>
      <c r="I989" s="149" t="n">
        <f aca="false">L989+M989+R989+V989+T989</f>
        <v>0.731585970257804</v>
      </c>
      <c r="J989" s="150" t="n">
        <f aca="false">S989+U989+W989+X989</f>
        <v>0</v>
      </c>
      <c r="K989" s="149" t="n">
        <v>0.33</v>
      </c>
      <c r="L989" s="130" t="n">
        <v>0.0501075</v>
      </c>
      <c r="M989" s="130" t="n">
        <v>0.0020984667</v>
      </c>
      <c r="N989" s="130" t="n">
        <v>0.01344564</v>
      </c>
      <c r="O989" s="130" t="n">
        <v>5.4536E-005</v>
      </c>
      <c r="P989" s="157" t="n">
        <v>0</v>
      </c>
      <c r="Q989" s="157" t="n">
        <v>1.8435082E-007</v>
      </c>
      <c r="R989" s="157" t="n">
        <v>3.5578039E-009</v>
      </c>
      <c r="S989" s="130" t="n">
        <v>0</v>
      </c>
      <c r="T989" s="130" t="n">
        <v>0.67938</v>
      </c>
      <c r="U989" s="157" t="n">
        <v>0</v>
      </c>
      <c r="V989" s="157" t="n">
        <v>0</v>
      </c>
      <c r="W989" s="157" t="n">
        <v>0</v>
      </c>
      <c r="X989" s="130" t="n">
        <v>0</v>
      </c>
      <c r="Z989" s="151" t="n">
        <f aca="false">K989/0.15</f>
        <v>2.2</v>
      </c>
      <c r="AB989" s="133" t="n">
        <f aca="false">K989</f>
        <v>0.33</v>
      </c>
      <c r="AC989" s="133" t="n">
        <f aca="false">L989+M989+N989+O989+P989+Q989+R989</f>
        <v>0.0657063306086239</v>
      </c>
      <c r="AD989" s="133" t="n">
        <f aca="false">L989+M989+R989+W989</f>
        <v>0.0522059702578039</v>
      </c>
      <c r="AE989" s="133" t="n">
        <f aca="false">V989+L989+M989+R989+T989</f>
        <v>0.731585970257804</v>
      </c>
      <c r="AF989" s="133" t="n">
        <f aca="false">S989+U989+X989</f>
        <v>0</v>
      </c>
      <c r="AH989" s="0" t="n">
        <v>87.5122</v>
      </c>
      <c r="AI989" s="96" t="n">
        <v>86.58</v>
      </c>
      <c r="AJ989" s="96" t="n">
        <v>0</v>
      </c>
      <c r="AK989" s="96" t="n">
        <v>0</v>
      </c>
      <c r="AL989" s="96" t="n">
        <v>0.9322</v>
      </c>
      <c r="AM989" s="96" t="n">
        <v>0</v>
      </c>
      <c r="AN989" s="96" t="n">
        <v>0</v>
      </c>
      <c r="AP989" s="95" t="n">
        <v>0.056086163</v>
      </c>
      <c r="AQ989" s="95" t="n">
        <v>0.049239844</v>
      </c>
      <c r="AR989" s="95" t="n">
        <v>0.0019788381</v>
      </c>
      <c r="AS989" s="95" t="n">
        <v>0.0048674808</v>
      </c>
      <c r="AT989" s="152" t="n">
        <f aca="false">AW989+AZ989+BA989+BB989+BC989+BK989+BL989+BP989</f>
        <v>2.952029E-006</v>
      </c>
      <c r="AU989" s="152" t="n">
        <f aca="false">AX989+AY989+BD989+BE989+BF989+BG989+BH989+BI989+BJ989+BM989+BQ989+BR989</f>
        <v>7.3181883E-009</v>
      </c>
      <c r="AV989" s="153" t="n">
        <f aca="false">BN989+BO989</f>
        <v>0.68172</v>
      </c>
      <c r="AW989" s="154" t="n">
        <v>2.0416E-006</v>
      </c>
      <c r="AX989" s="154" t="n">
        <v>6.16E-009</v>
      </c>
      <c r="AY989" s="154" t="n">
        <v>1.683E-013</v>
      </c>
      <c r="AZ989" s="154" t="n">
        <v>0</v>
      </c>
      <c r="BA989" s="154" t="n">
        <v>0</v>
      </c>
      <c r="BB989" s="154" t="n">
        <v>4.29E-010</v>
      </c>
      <c r="BC989" s="154" t="n">
        <v>9.1E-007</v>
      </c>
      <c r="BD989" s="154" t="n">
        <v>9.802E-011</v>
      </c>
      <c r="BE989" s="154" t="n">
        <v>1.06E-009</v>
      </c>
      <c r="BF989" s="154" t="n">
        <v>0</v>
      </c>
      <c r="BG989" s="154" t="n">
        <v>0</v>
      </c>
      <c r="BH989" s="154" t="n">
        <v>0</v>
      </c>
      <c r="BI989" s="154" t="n">
        <v>0</v>
      </c>
      <c r="BJ989" s="154" t="n">
        <v>0</v>
      </c>
      <c r="BK989" s="154" t="n">
        <v>0</v>
      </c>
      <c r="BL989" s="154" t="n">
        <v>0</v>
      </c>
      <c r="BM989" s="154" t="n">
        <v>0</v>
      </c>
      <c r="BN989" s="154" t="n">
        <v>0</v>
      </c>
      <c r="BO989" s="154" t="n">
        <v>0.68172</v>
      </c>
      <c r="BP989" s="154" t="n">
        <v>0</v>
      </c>
      <c r="BQ989" s="154" t="n">
        <v>0</v>
      </c>
      <c r="BR989" s="154" t="n">
        <v>0</v>
      </c>
      <c r="BT989" s="96" t="n">
        <v>0.00017754779</v>
      </c>
      <c r="BU989" s="96" t="n">
        <v>7.3079603E-006</v>
      </c>
      <c r="BV989" s="96" t="n">
        <v>6.1341838E-005</v>
      </c>
      <c r="BW989" s="96" t="n">
        <v>4.1674971E-013</v>
      </c>
      <c r="BX989" s="96" t="n">
        <v>6.0198182E-006</v>
      </c>
      <c r="BY989" s="96" t="n">
        <v>0</v>
      </c>
      <c r="BZ989" s="96" t="n">
        <v>0</v>
      </c>
      <c r="CA989" s="96" t="n">
        <v>0</v>
      </c>
      <c r="CB989" s="96" t="n">
        <v>0</v>
      </c>
      <c r="CC989" s="96" t="n">
        <v>1.2198601E-010</v>
      </c>
      <c r="CD989" s="96" t="n">
        <v>0</v>
      </c>
      <c r="CE989" s="96" t="n">
        <v>0</v>
      </c>
      <c r="CF989" s="96" t="n">
        <v>0</v>
      </c>
      <c r="CG989" s="96" t="n">
        <v>3.0445899E-006</v>
      </c>
      <c r="CH989" s="96" t="n">
        <v>9.9833458E-005</v>
      </c>
      <c r="CI989" s="96" t="n">
        <v>0</v>
      </c>
      <c r="CJ989" s="96" t="n">
        <v>0</v>
      </c>
      <c r="CL989" s="155" t="n">
        <v>0</v>
      </c>
      <c r="CM989" s="155" t="n">
        <v>2.2</v>
      </c>
      <c r="CN989" s="156" t="n">
        <v>0.011693539</v>
      </c>
      <c r="CO989" s="155" t="n">
        <v>0.005</v>
      </c>
      <c r="CP989" s="155" t="n">
        <v>0</v>
      </c>
      <c r="CQ989" s="155" t="n">
        <v>0</v>
      </c>
      <c r="CR989" s="155" t="n">
        <v>0.0003055555</v>
      </c>
      <c r="CS989" s="155" t="n">
        <v>0</v>
      </c>
      <c r="CT989" s="155" t="n">
        <v>0</v>
      </c>
      <c r="CU989" s="155" t="n">
        <v>0</v>
      </c>
      <c r="CW989" s="116"/>
      <c r="CX989" s="101" t="s">
        <v>1738</v>
      </c>
    </row>
    <row r="990" customFormat="false" ht="13.8" hidden="false" customHeight="false" outlineLevel="0" collapsed="false">
      <c r="A990" s="0" t="s">
        <v>1739</v>
      </c>
      <c r="B990" s="26" t="s">
        <v>1567</v>
      </c>
      <c r="C990" s="88" t="str">
        <f aca="false">MID(A990,1,12)</f>
        <v>A.130.11.104</v>
      </c>
      <c r="D990" s="2" t="s">
        <v>1733</v>
      </c>
      <c r="E990" s="90" t="s">
        <v>255</v>
      </c>
      <c r="F990" s="91" t="str">
        <f aca="false">MID(A990, 21,85)</f>
        <v>Epichlorohydrin</v>
      </c>
      <c r="G990" s="133" t="n">
        <f aca="false">H990+I990+J990+K990</f>
        <v>1.3198706916</v>
      </c>
      <c r="H990" s="149" t="n">
        <f aca="false">N990+O990+P990+Q990</f>
        <v>0.0332209637</v>
      </c>
      <c r="I990" s="149" t="n">
        <f aca="false">L990+M990+R990+V990+T990</f>
        <v>0.9814147279</v>
      </c>
      <c r="J990" s="150" t="n">
        <f aca="false">S990+U990+W990+X990</f>
        <v>0</v>
      </c>
      <c r="K990" s="149" t="n">
        <v>0.305235</v>
      </c>
      <c r="L990" s="130" t="n">
        <v>0.066109831</v>
      </c>
      <c r="M990" s="130" t="n">
        <v>0.0060489649</v>
      </c>
      <c r="N990" s="130" t="n">
        <v>0.0034534609</v>
      </c>
      <c r="O990" s="130" t="n">
        <v>0.020483611</v>
      </c>
      <c r="P990" s="130" t="n">
        <v>0.0059068485</v>
      </c>
      <c r="Q990" s="157" t="n">
        <v>0.0033770433</v>
      </c>
      <c r="R990" s="157" t="n">
        <v>0.063735932</v>
      </c>
      <c r="S990" s="130" t="n">
        <v>0</v>
      </c>
      <c r="T990" s="130" t="n">
        <v>0.84552</v>
      </c>
      <c r="U990" s="157" t="n">
        <v>0</v>
      </c>
      <c r="V990" s="157" t="n">
        <v>0</v>
      </c>
      <c r="W990" s="157" t="n">
        <v>0</v>
      </c>
      <c r="X990" s="157" t="n">
        <v>0</v>
      </c>
      <c r="Z990" s="151" t="n">
        <f aca="false">K990/0.15</f>
        <v>2.0349</v>
      </c>
      <c r="AB990" s="133" t="n">
        <f aca="false">K990</f>
        <v>0.305235</v>
      </c>
      <c r="AC990" s="133" t="n">
        <f aca="false">L990+M990+N990+O990+P990+Q990+R990</f>
        <v>0.1691156916</v>
      </c>
      <c r="AD990" s="133" t="n">
        <f aca="false">L990+M990+R990+W990</f>
        <v>0.1358947279</v>
      </c>
      <c r="AE990" s="133" t="n">
        <f aca="false">V990+L990+M990+R990+T990</f>
        <v>0.9814147279</v>
      </c>
      <c r="AF990" s="133" t="n">
        <f aca="false">S990+U990+X990</f>
        <v>0</v>
      </c>
      <c r="AH990" s="0" t="n">
        <v>56.86065</v>
      </c>
      <c r="AI990" s="96" t="n">
        <v>51.30027</v>
      </c>
      <c r="AJ990" s="96" t="n">
        <v>0</v>
      </c>
      <c r="AK990" s="96" t="n">
        <v>0</v>
      </c>
      <c r="AL990" s="96" t="n">
        <v>0.52038</v>
      </c>
      <c r="AM990" s="96" t="n">
        <v>0</v>
      </c>
      <c r="AN990" s="96" t="n">
        <v>5.04</v>
      </c>
      <c r="AP990" s="95" t="n">
        <v>0.057300797</v>
      </c>
      <c r="AQ990" s="95" t="n">
        <v>0.05171164</v>
      </c>
      <c r="AR990" s="95" t="n">
        <v>0.0019263178</v>
      </c>
      <c r="AS990" s="95" t="n">
        <v>0.0036628393</v>
      </c>
      <c r="AT990" s="152" t="n">
        <f aca="false">AW990+AZ990+BA990+BB990+BC990+BK990+BL990+BP990</f>
        <v>3.10021817679E-006</v>
      </c>
      <c r="AU990" s="152" t="n">
        <f aca="false">AX990+AY990+BD990+BE990+BF990+BG990+BH990+BI990+BJ990+BM990+BQ990+BR990</f>
        <v>7.123956504222E-009</v>
      </c>
      <c r="AV990" s="153" t="n">
        <f aca="false">BN990+BO990</f>
        <v>0.5130027</v>
      </c>
      <c r="AW990" s="154" t="n">
        <v>1.8883872E-006</v>
      </c>
      <c r="AX990" s="154" t="n">
        <v>5.69772E-009</v>
      </c>
      <c r="AY990" s="154" t="n">
        <v>1.5566985E-013</v>
      </c>
      <c r="AZ990" s="154" t="n">
        <v>0</v>
      </c>
      <c r="BA990" s="154" t="n">
        <v>0</v>
      </c>
      <c r="BB990" s="154" t="n">
        <v>1.10187E-010</v>
      </c>
      <c r="BC990" s="154" t="n">
        <v>1.2006762E-006</v>
      </c>
      <c r="BD990" s="154" t="n">
        <v>2.517606E-011</v>
      </c>
      <c r="BE990" s="154" t="n">
        <v>1.3985216E-009</v>
      </c>
      <c r="BF990" s="154" t="n">
        <v>0</v>
      </c>
      <c r="BG990" s="154" t="n">
        <v>0</v>
      </c>
      <c r="BH990" s="154" t="n">
        <v>1.9251823E-012</v>
      </c>
      <c r="BI990" s="154" t="n">
        <v>3.8309112E-013</v>
      </c>
      <c r="BJ990" s="154" t="n">
        <v>7.4900952E-014</v>
      </c>
      <c r="BK990" s="154" t="n">
        <v>8.7013679E-010</v>
      </c>
      <c r="BL990" s="154" t="n">
        <v>1.0174453E-008</v>
      </c>
      <c r="BM990" s="154" t="n">
        <v>0</v>
      </c>
      <c r="BN990" s="154" t="n">
        <v>0</v>
      </c>
      <c r="BO990" s="154" t="n">
        <v>0.5130027</v>
      </c>
      <c r="BP990" s="154" t="n">
        <v>0</v>
      </c>
      <c r="BQ990" s="154" t="n">
        <v>0</v>
      </c>
      <c r="BR990" s="154" t="n">
        <v>0</v>
      </c>
      <c r="BT990" s="96" t="n">
        <v>0.000211283</v>
      </c>
      <c r="BU990" s="96" t="n">
        <v>9.6418305E-006</v>
      </c>
      <c r="BV990" s="96" t="n">
        <v>5.6738411E-005</v>
      </c>
      <c r="BW990" s="96" t="n">
        <v>7.4667156E-006</v>
      </c>
      <c r="BX990" s="96" t="n">
        <v>2.6437611E-005</v>
      </c>
      <c r="BY990" s="96" t="n">
        <v>0</v>
      </c>
      <c r="BZ990" s="96" t="n">
        <v>0</v>
      </c>
      <c r="CA990" s="96" t="n">
        <v>0</v>
      </c>
      <c r="CB990" s="96" t="n">
        <v>8.1271127E-006</v>
      </c>
      <c r="CC990" s="96" t="n">
        <v>3.3976613E-006</v>
      </c>
      <c r="CD990" s="96" t="n">
        <v>0</v>
      </c>
      <c r="CE990" s="96" t="n">
        <v>0</v>
      </c>
      <c r="CF990" s="96" t="n">
        <v>0</v>
      </c>
      <c r="CG990" s="96" t="n">
        <v>1.2860295E-006</v>
      </c>
      <c r="CH990" s="96" t="n">
        <v>6.2169366E-005</v>
      </c>
      <c r="CI990" s="96" t="n">
        <v>3.6018262E-005</v>
      </c>
      <c r="CJ990" s="96" t="n">
        <v>0</v>
      </c>
      <c r="CL990" s="155" t="n">
        <v>0</v>
      </c>
      <c r="CM990" s="155" t="n">
        <v>2.0349</v>
      </c>
      <c r="CN990" s="156" t="n">
        <v>0.0030034405</v>
      </c>
      <c r="CO990" s="155" t="n">
        <v>0.0065968</v>
      </c>
      <c r="CP990" s="155" t="n">
        <v>9.7205283E-010</v>
      </c>
      <c r="CQ990" s="155" t="n">
        <v>1.1627834E-007</v>
      </c>
      <c r="CR990" s="155" t="n">
        <v>0.00040323094</v>
      </c>
      <c r="CS990" s="155" t="n">
        <v>0.31915132</v>
      </c>
      <c r="CT990" s="155" t="n">
        <v>0</v>
      </c>
      <c r="CU990" s="155" t="n">
        <v>0</v>
      </c>
      <c r="CW990" s="116"/>
      <c r="CX990" s="101" t="s">
        <v>1740</v>
      </c>
    </row>
    <row r="991" customFormat="false" ht="13.8" hidden="false" customHeight="false" outlineLevel="0" collapsed="false">
      <c r="A991" s="0" t="s">
        <v>1741</v>
      </c>
      <c r="B991" s="26" t="s">
        <v>1567</v>
      </c>
      <c r="C991" s="88" t="str">
        <f aca="false">MID(A991,1,12)</f>
        <v>A.130.11.105</v>
      </c>
      <c r="D991" s="2" t="s">
        <v>1733</v>
      </c>
      <c r="E991" s="90" t="s">
        <v>255</v>
      </c>
      <c r="F991" s="91" t="str">
        <f aca="false">MID(A991, 21,85)</f>
        <v>EVOH (Ethylene vinyl alcohol) film barrier of gasses</v>
      </c>
      <c r="G991" s="133" t="n">
        <f aca="false">H991+I991+J991+K991</f>
        <v>1.48655508294942</v>
      </c>
      <c r="H991" s="149" t="n">
        <f aca="false">N991+O991+P991+Q991</f>
        <v>0.03593400907</v>
      </c>
      <c r="I991" s="149" t="n">
        <f aca="false">L991+M991+R991+V991+T991</f>
        <v>0.656716252861</v>
      </c>
      <c r="J991" s="150" t="n">
        <f aca="false">S991+U991+W991+X991</f>
        <v>0.00927266101841935</v>
      </c>
      <c r="K991" s="149" t="n">
        <v>0.78463216</v>
      </c>
      <c r="L991" s="130" t="n">
        <v>0.018294513</v>
      </c>
      <c r="M991" s="130" t="n">
        <v>0.030022497</v>
      </c>
      <c r="N991" s="130" t="n">
        <v>0.030729443</v>
      </c>
      <c r="O991" s="130" t="n">
        <v>0.0042798336</v>
      </c>
      <c r="P991" s="157" t="n">
        <v>0.00046889339</v>
      </c>
      <c r="Q991" s="157" t="n">
        <v>0.00045583908</v>
      </c>
      <c r="R991" s="130" t="n">
        <v>0.0027289774</v>
      </c>
      <c r="S991" s="130" t="n">
        <v>0.00099036242</v>
      </c>
      <c r="T991" s="130" t="n">
        <v>0.60564099</v>
      </c>
      <c r="U991" s="130" t="n">
        <v>0.0082816763</v>
      </c>
      <c r="V991" s="157" t="n">
        <v>2.9275461E-005</v>
      </c>
      <c r="W991" s="157" t="n">
        <v>6.2229268E-007</v>
      </c>
      <c r="X991" s="130" t="n">
        <v>5.7393539E-012</v>
      </c>
      <c r="Z991" s="151" t="n">
        <f aca="false">K991/0.15</f>
        <v>5.23088106666667</v>
      </c>
      <c r="AB991" s="133" t="n">
        <f aca="false">K991</f>
        <v>0.78463216</v>
      </c>
      <c r="AC991" s="133" t="n">
        <f aca="false">L991+M991+N991+O991+P991+Q991+R991</f>
        <v>0.08697999647</v>
      </c>
      <c r="AD991" s="133" t="n">
        <f aca="false">L991+M991+R991+W991</f>
        <v>0.05104660969268</v>
      </c>
      <c r="AE991" s="133" t="n">
        <f aca="false">V991+L991+M991+R991+T991</f>
        <v>0.656716252861</v>
      </c>
      <c r="AF991" s="133" t="n">
        <f aca="false">S991+U991+X991</f>
        <v>0.00927203872573935</v>
      </c>
      <c r="AH991" s="0" t="n">
        <v>113.09761</v>
      </c>
      <c r="AI991" s="96" t="n">
        <v>111.87153</v>
      </c>
      <c r="AJ991" s="96" t="n">
        <v>0.83699277</v>
      </c>
      <c r="AK991" s="96" t="n">
        <v>0</v>
      </c>
      <c r="AL991" s="96" t="n">
        <v>0.014840392</v>
      </c>
      <c r="AM991" s="96" t="n">
        <v>0.2123484</v>
      </c>
      <c r="AN991" s="96" t="n">
        <v>0.16190467</v>
      </c>
      <c r="AP991" s="95" t="n">
        <v>0.099695365</v>
      </c>
      <c r="AQ991" s="95" t="n">
        <v>0.087595601</v>
      </c>
      <c r="AR991" s="95" t="n">
        <v>0.0041172651</v>
      </c>
      <c r="AS991" s="95" t="n">
        <v>0.0079824989</v>
      </c>
      <c r="AT991" s="152" t="n">
        <f aca="false">AW991+AZ991+BA991+BB991+BC991+BK991+BL991+BP991</f>
        <v>5.25153478042521E-006</v>
      </c>
      <c r="AU991" s="152" t="n">
        <f aca="false">AX991+AY991+BD991+BE991+BF991+BG991+BH991+BI991+BJ991+BM991+BQ991+BR991</f>
        <v>1.52265718237185E-008</v>
      </c>
      <c r="AV991" s="153" t="n">
        <f aca="false">BN991+BO991</f>
        <v>1.117997064765</v>
      </c>
      <c r="AW991" s="154" t="n">
        <v>4.8542624E-006</v>
      </c>
      <c r="AX991" s="154" t="n">
        <v>1.4646481E-008</v>
      </c>
      <c r="AY991" s="154" t="n">
        <v>4.0016279E-013</v>
      </c>
      <c r="AZ991" s="154" t="n">
        <v>8.1091421E-013</v>
      </c>
      <c r="BA991" s="154" t="n">
        <v>0</v>
      </c>
      <c r="BB991" s="154" t="n">
        <v>8.4444508E-010</v>
      </c>
      <c r="BC991" s="154" t="n">
        <v>3.9585669E-007</v>
      </c>
      <c r="BD991" s="154" t="n">
        <v>1.9036717E-010</v>
      </c>
      <c r="BE991" s="154" t="n">
        <v>3.8903332E-010</v>
      </c>
      <c r="BF991" s="154" t="n">
        <v>9.2654213E-015</v>
      </c>
      <c r="BG991" s="154" t="n">
        <v>1.3761492E-016</v>
      </c>
      <c r="BH991" s="154" t="n">
        <v>2.5979565E-013</v>
      </c>
      <c r="BI991" s="154" t="n">
        <v>1.7173315E-014</v>
      </c>
      <c r="BJ991" s="154" t="n">
        <v>3.7989195E-015</v>
      </c>
      <c r="BK991" s="154" t="n">
        <v>6.5723171E-011</v>
      </c>
      <c r="BL991" s="154" t="n">
        <v>5.0471126E-010</v>
      </c>
      <c r="BM991" s="154" t="n">
        <v>7.7535805E-021</v>
      </c>
      <c r="BN991" s="154" t="n">
        <v>8.3064765E-005</v>
      </c>
      <c r="BO991" s="154" t="n">
        <v>1.117914</v>
      </c>
      <c r="BP991" s="154" t="n">
        <v>0</v>
      </c>
      <c r="BQ991" s="154" t="n">
        <v>0</v>
      </c>
      <c r="BR991" s="154" t="n">
        <v>0</v>
      </c>
      <c r="BT991" s="96" t="n">
        <v>0.00029881376</v>
      </c>
      <c r="BU991" s="96" t="n">
        <v>2.6905358E-006</v>
      </c>
      <c r="BV991" s="96" t="n">
        <v>0.00014585084</v>
      </c>
      <c r="BW991" s="96" t="n">
        <v>3.3431827E-007</v>
      </c>
      <c r="BX991" s="96" t="n">
        <v>5.7288663E-006</v>
      </c>
      <c r="BY991" s="96" t="n">
        <v>1.6690634E-008</v>
      </c>
      <c r="BZ991" s="96" t="n">
        <v>2.2770858E-010</v>
      </c>
      <c r="CA991" s="96" t="n">
        <v>2.513761E-008</v>
      </c>
      <c r="CB991" s="96" t="n">
        <v>6.5425253E-007</v>
      </c>
      <c r="CC991" s="96" t="n">
        <v>4.3974232E-007</v>
      </c>
      <c r="CD991" s="96" t="n">
        <v>0</v>
      </c>
      <c r="CE991" s="96" t="n">
        <v>1.7146054E-017</v>
      </c>
      <c r="CF991" s="96" t="n">
        <v>1.4039122E-013</v>
      </c>
      <c r="CG991" s="96" t="n">
        <v>6.0472444E-006</v>
      </c>
      <c r="CH991" s="96" t="n">
        <v>0.00013702274</v>
      </c>
      <c r="CI991" s="96" t="n">
        <v>3.159118E-009</v>
      </c>
      <c r="CJ991" s="96" t="n">
        <v>0</v>
      </c>
      <c r="CL991" s="155" t="n">
        <v>1.1882905E-013</v>
      </c>
      <c r="CM991" s="155" t="n">
        <v>5.2308832</v>
      </c>
      <c r="CN991" s="156" t="n">
        <v>0.00069163671</v>
      </c>
      <c r="CO991" s="155" t="n">
        <v>0.0018446238</v>
      </c>
      <c r="CP991" s="155" t="n">
        <v>1.2355708E-010</v>
      </c>
      <c r="CQ991" s="155" t="n">
        <v>1.4411554E-008</v>
      </c>
      <c r="CR991" s="155" t="n">
        <v>0.00020993328</v>
      </c>
      <c r="CS991" s="155" t="n">
        <v>0.01411882</v>
      </c>
      <c r="CT991" s="155" t="n">
        <v>6.2081796E-009</v>
      </c>
      <c r="CU991" s="155" t="n">
        <v>5.8714384E-006</v>
      </c>
      <c r="CW991" s="116"/>
      <c r="CX991" s="101" t="s">
        <v>1742</v>
      </c>
    </row>
    <row r="992" customFormat="false" ht="13.8" hidden="false" customHeight="false" outlineLevel="0" collapsed="false">
      <c r="A992" s="0" t="s">
        <v>1743</v>
      </c>
      <c r="B992" s="26" t="s">
        <v>1567</v>
      </c>
      <c r="C992" s="88" t="str">
        <f aca="false">MID(A992,1,12)</f>
        <v>A.130.11.106</v>
      </c>
      <c r="D992" s="2" t="s">
        <v>1733</v>
      </c>
      <c r="E992" s="90" t="s">
        <v>255</v>
      </c>
      <c r="F992" s="91" t="str">
        <f aca="false">MID(A992, 21,85)</f>
        <v>Formaldehyde</v>
      </c>
      <c r="G992" s="133" t="n">
        <f aca="false">H992+I992+J992+K992</f>
        <v>0.567880848558779</v>
      </c>
      <c r="H992" s="149" t="n">
        <f aca="false">N992+O992+P992+Q992</f>
        <v>0.01674236561</v>
      </c>
      <c r="I992" s="149" t="n">
        <f aca="false">L992+M992+R992+V992+T992</f>
        <v>0.3896379857664</v>
      </c>
      <c r="J992" s="150" t="n">
        <f aca="false">S992+U992+W992+X992</f>
        <v>0.0142483271823793</v>
      </c>
      <c r="K992" s="149" t="n">
        <v>0.14725217</v>
      </c>
      <c r="L992" s="130" t="n">
        <v>0.0099485766</v>
      </c>
      <c r="M992" s="130" t="n">
        <v>0.014301767</v>
      </c>
      <c r="N992" s="130" t="n">
        <v>0.014455809</v>
      </c>
      <c r="O992" s="130" t="n">
        <v>0.0019254001</v>
      </c>
      <c r="P992" s="130" t="n">
        <v>0.00019218889</v>
      </c>
      <c r="Q992" s="157" t="n">
        <v>0.00016896762</v>
      </c>
      <c r="R992" s="157" t="n">
        <v>0.0011068534</v>
      </c>
      <c r="S992" s="130" t="n">
        <v>0.00062226881</v>
      </c>
      <c r="T992" s="130" t="n">
        <v>0.3642721</v>
      </c>
      <c r="U992" s="130" t="n">
        <v>0.013626036</v>
      </c>
      <c r="V992" s="157" t="n">
        <v>8.6887664E-006</v>
      </c>
      <c r="W992" s="157" t="n">
        <v>2.2372173E-008</v>
      </c>
      <c r="X992" s="130" t="n">
        <v>2.063367E-013</v>
      </c>
      <c r="Z992" s="151" t="n">
        <f aca="false">K992/0.15</f>
        <v>0.981681133333333</v>
      </c>
      <c r="AB992" s="133" t="n">
        <f aca="false">K992</f>
        <v>0.14725217</v>
      </c>
      <c r="AC992" s="133" t="n">
        <f aca="false">L992+M992+N992+O992+P992+Q992+R992</f>
        <v>0.04209956261</v>
      </c>
      <c r="AD992" s="133" t="n">
        <f aca="false">L992+M992+R992+W992</f>
        <v>0.025357219372173</v>
      </c>
      <c r="AE992" s="133" t="n">
        <f aca="false">V992+L992+M992+R992+T992</f>
        <v>0.3896379857664</v>
      </c>
      <c r="AF992" s="133" t="n">
        <f aca="false">S992+U992+X992</f>
        <v>0.0142483048102063</v>
      </c>
      <c r="AH992" s="0" t="n">
        <v>59.72776</v>
      </c>
      <c r="AI992" s="96" t="n">
        <v>56.542463</v>
      </c>
      <c r="AJ992" s="96" t="n">
        <v>1.840546</v>
      </c>
      <c r="AK992" s="96" t="n">
        <v>0</v>
      </c>
      <c r="AL992" s="96" t="n">
        <v>0.28727819</v>
      </c>
      <c r="AM992" s="96" t="n">
        <v>0.69148776</v>
      </c>
      <c r="AN992" s="96" t="n">
        <v>0.36598458</v>
      </c>
      <c r="AP992" s="95" t="n">
        <v>0.023421205</v>
      </c>
      <c r="AQ992" s="95" t="n">
        <v>0.018720372</v>
      </c>
      <c r="AR992" s="95" t="n">
        <v>0.00082415312</v>
      </c>
      <c r="AS992" s="95" t="n">
        <v>0.0038766804</v>
      </c>
      <c r="AT992" s="152" t="n">
        <f aca="false">AW992+AZ992+BA992+BB992+BC992+BK992+BL992+BP992</f>
        <v>1.12232445631735E-006</v>
      </c>
      <c r="AU992" s="152" t="n">
        <f aca="false">AX992+AY992+BD992+BE992+BF992+BG992+BH992+BI992+BJ992+BM992+BQ992+BR992</f>
        <v>3.0479035173822E-009</v>
      </c>
      <c r="AV992" s="153" t="n">
        <f aca="false">BN992+BO992</f>
        <v>0.542952432576</v>
      </c>
      <c r="AW992" s="154" t="n">
        <v>9.1100025E-007</v>
      </c>
      <c r="AX992" s="154" t="n">
        <v>2.7487076E-009</v>
      </c>
      <c r="AY992" s="154" t="n">
        <v>7.5098619E-014</v>
      </c>
      <c r="AZ992" s="154" t="n">
        <v>2.9153345E-014</v>
      </c>
      <c r="BA992" s="154" t="n">
        <v>0</v>
      </c>
      <c r="BB992" s="154" t="n">
        <v>3.8815179E-010</v>
      </c>
      <c r="BC992" s="154" t="n">
        <v>2.1071024E-007</v>
      </c>
      <c r="BD992" s="154" t="n">
        <v>8.8438402E-011</v>
      </c>
      <c r="BE992" s="154" t="n">
        <v>2.1053002E-010</v>
      </c>
      <c r="BF992" s="154" t="n">
        <v>4.7938208E-014</v>
      </c>
      <c r="BG992" s="154" t="n">
        <v>4.9474226E-018</v>
      </c>
      <c r="BH992" s="154" t="n">
        <v>9.6301941E-014</v>
      </c>
      <c r="BI992" s="154" t="n">
        <v>6.6790438E-015</v>
      </c>
      <c r="BJ992" s="154" t="n">
        <v>1.4726227E-015</v>
      </c>
      <c r="BK992" s="154" t="n">
        <v>2.6541564E-011</v>
      </c>
      <c r="BL992" s="154" t="n">
        <v>1.9924381E-010</v>
      </c>
      <c r="BM992" s="154" t="n">
        <v>2.7875058E-022</v>
      </c>
      <c r="BN992" s="154" t="n">
        <v>5.7512576E-005</v>
      </c>
      <c r="BO992" s="154" t="n">
        <v>0.54289492</v>
      </c>
      <c r="BP992" s="154" t="n">
        <v>0</v>
      </c>
      <c r="BQ992" s="154" t="n">
        <v>0</v>
      </c>
      <c r="BR992" s="154" t="n">
        <v>0</v>
      </c>
      <c r="BT992" s="96" t="n">
        <v>0.0001060703</v>
      </c>
      <c r="BU992" s="96" t="n">
        <v>1.4517604E-006</v>
      </c>
      <c r="BV992" s="96" t="n">
        <v>2.7371874E-005</v>
      </c>
      <c r="BW992" s="96" t="n">
        <v>1.3656466E-007</v>
      </c>
      <c r="BX992" s="96" t="n">
        <v>2.9078323E-006</v>
      </c>
      <c r="BY992" s="96" t="n">
        <v>6.0004843E-010</v>
      </c>
      <c r="BZ992" s="96" t="n">
        <v>8.1863984E-012</v>
      </c>
      <c r="CA992" s="96" t="n">
        <v>9.0372745E-010</v>
      </c>
      <c r="CB992" s="96" t="n">
        <v>2.6728669E-007</v>
      </c>
      <c r="CC992" s="96" t="n">
        <v>1.707364E-007</v>
      </c>
      <c r="CD992" s="96" t="n">
        <v>0</v>
      </c>
      <c r="CE992" s="96" t="n">
        <v>6.1642135E-019</v>
      </c>
      <c r="CF992" s="96" t="n">
        <v>5.047234E-015</v>
      </c>
      <c r="CG992" s="96" t="n">
        <v>2.8574905E-006</v>
      </c>
      <c r="CH992" s="96" t="n">
        <v>7.0905129E-005</v>
      </c>
      <c r="CI992" s="96" t="n">
        <v>1.1386531E-010</v>
      </c>
      <c r="CJ992" s="96" t="n">
        <v>0</v>
      </c>
      <c r="CL992" s="155" t="n">
        <v>4.2720477E-015</v>
      </c>
      <c r="CM992" s="155" t="n">
        <v>0.98168119</v>
      </c>
      <c r="CN992" s="156" t="n">
        <v>3.9848398E-005</v>
      </c>
      <c r="CO992" s="155" t="n">
        <v>0.00099340988</v>
      </c>
      <c r="CP992" s="155" t="n">
        <v>4.5981767E-011</v>
      </c>
      <c r="CQ992" s="155" t="n">
        <v>5.361572E-009</v>
      </c>
      <c r="CR992" s="155" t="n">
        <v>0.00010832067</v>
      </c>
      <c r="CS992" s="155" t="n">
        <v>0.0055964669</v>
      </c>
      <c r="CT992" s="155" t="n">
        <v>3.2145352E-008</v>
      </c>
      <c r="CU992" s="155" t="n">
        <v>2.110853E-007</v>
      </c>
      <c r="CW992" s="116"/>
      <c r="CX992" s="101" t="s">
        <v>1744</v>
      </c>
    </row>
    <row r="993" customFormat="false" ht="13.8" hidden="false" customHeight="false" outlineLevel="0" collapsed="false">
      <c r="A993" s="0" t="s">
        <v>1745</v>
      </c>
      <c r="B993" s="26" t="s">
        <v>1567</v>
      </c>
      <c r="C993" s="88" t="str">
        <f aca="false">MID(A993,1,12)</f>
        <v>A.130.11.107</v>
      </c>
      <c r="D993" s="2" t="s">
        <v>1733</v>
      </c>
      <c r="E993" s="90" t="s">
        <v>255</v>
      </c>
      <c r="F993" s="91" t="str">
        <f aca="false">MID(A993, 21,85)</f>
        <v>MDI (Methylene diphenyl diisocyanate)</v>
      </c>
      <c r="G993" s="133" t="n">
        <f aca="false">H993+I993+J993+K993</f>
        <v>1.1113117999998</v>
      </c>
      <c r="H993" s="149" t="n">
        <f aca="false">N993+O993+P993+Q993</f>
        <v>0.006968609994576</v>
      </c>
      <c r="I993" s="149" t="n">
        <f aca="false">L993+M993+R993+V993+T993</f>
        <v>0.690343190005225</v>
      </c>
      <c r="J993" s="150" t="n">
        <f aca="false">S993+U993+W993+X993</f>
        <v>0</v>
      </c>
      <c r="K993" s="149" t="n">
        <v>0.414</v>
      </c>
      <c r="L993" s="130" t="n">
        <v>0.031968585</v>
      </c>
      <c r="M993" s="130" t="n">
        <v>0.0031746035</v>
      </c>
      <c r="N993" s="130" t="n">
        <v>0.00568854</v>
      </c>
      <c r="O993" s="130" t="n">
        <v>0.001279992</v>
      </c>
      <c r="P993" s="157" t="n">
        <v>0</v>
      </c>
      <c r="Q993" s="157" t="n">
        <v>7.7994576E-008</v>
      </c>
      <c r="R993" s="157" t="n">
        <v>1.5052247E-009</v>
      </c>
      <c r="S993" s="130" t="n">
        <v>0</v>
      </c>
      <c r="T993" s="130" t="n">
        <v>0.6552</v>
      </c>
      <c r="U993" s="130" t="n">
        <v>0</v>
      </c>
      <c r="V993" s="157" t="n">
        <v>0</v>
      </c>
      <c r="W993" s="157" t="n">
        <v>0</v>
      </c>
      <c r="X993" s="130" t="n">
        <v>0</v>
      </c>
      <c r="Z993" s="151" t="n">
        <f aca="false">K993/0.15</f>
        <v>2.76</v>
      </c>
      <c r="AB993" s="133" t="n">
        <f aca="false">K993</f>
        <v>0.414</v>
      </c>
      <c r="AC993" s="133" t="n">
        <f aca="false">L993+M993+N993+O993+P993+Q993+R993</f>
        <v>0.0421117999998007</v>
      </c>
      <c r="AD993" s="133" t="n">
        <f aca="false">L993+M993+R993+W993</f>
        <v>0.0351431900052247</v>
      </c>
      <c r="AE993" s="133" t="n">
        <f aca="false">V993+L993+M993+R993+T993</f>
        <v>0.690343190005225</v>
      </c>
      <c r="AF993" s="133" t="n">
        <f aca="false">S993+U993+X993</f>
        <v>0</v>
      </c>
      <c r="AH993" s="0" t="n">
        <v>90.5328</v>
      </c>
      <c r="AI993" s="96" t="n">
        <v>88.3616</v>
      </c>
      <c r="AJ993" s="96" t="n">
        <v>0</v>
      </c>
      <c r="AK993" s="96" t="n">
        <v>0</v>
      </c>
      <c r="AL993" s="96" t="n">
        <v>2.1712</v>
      </c>
      <c r="AM993" s="96" t="n">
        <v>0</v>
      </c>
      <c r="AN993" s="96" t="n">
        <v>0</v>
      </c>
      <c r="AP993" s="95" t="n">
        <v>0.061002058</v>
      </c>
      <c r="AQ993" s="95" t="n">
        <v>0.052409252</v>
      </c>
      <c r="AR993" s="95" t="n">
        <v>0.0022837879</v>
      </c>
      <c r="AS993" s="95" t="n">
        <v>0.0063090182</v>
      </c>
      <c r="AT993" s="152" t="n">
        <f aca="false">AW993+AZ993+BA993+BB993+BC993+BK993+BL993+BP993</f>
        <v>3.1420415E-006</v>
      </c>
      <c r="AU993" s="152" t="n">
        <f aca="false">AX993+AY993+BD993+BE993+BF993+BG993+BH993+BI993+BJ993+BM993+BQ993+BR993</f>
        <v>8.44596114E-009</v>
      </c>
      <c r="AV993" s="153" t="n">
        <f aca="false">BN993+BO993</f>
        <v>0.883616</v>
      </c>
      <c r="AW993" s="154" t="n">
        <v>2.56128E-006</v>
      </c>
      <c r="AX993" s="154" t="n">
        <v>7.728E-009</v>
      </c>
      <c r="AY993" s="154" t="n">
        <v>2.1114E-013</v>
      </c>
      <c r="AZ993" s="154" t="n">
        <v>0</v>
      </c>
      <c r="BA993" s="154" t="n">
        <v>0</v>
      </c>
      <c r="BB993" s="154" t="n">
        <v>1.815E-010</v>
      </c>
      <c r="BC993" s="154" t="n">
        <v>5.8058E-007</v>
      </c>
      <c r="BD993" s="154" t="n">
        <v>4.147E-011</v>
      </c>
      <c r="BE993" s="154" t="n">
        <v>6.7628E-010</v>
      </c>
      <c r="BF993" s="154" t="n">
        <v>0</v>
      </c>
      <c r="BG993" s="154" t="n">
        <v>0</v>
      </c>
      <c r="BH993" s="154" t="n">
        <v>0</v>
      </c>
      <c r="BI993" s="154" t="n">
        <v>0</v>
      </c>
      <c r="BJ993" s="154" t="n">
        <v>0</v>
      </c>
      <c r="BK993" s="154" t="n">
        <v>0</v>
      </c>
      <c r="BL993" s="154" t="n">
        <v>0</v>
      </c>
      <c r="BM993" s="154" t="n">
        <v>0</v>
      </c>
      <c r="BN993" s="154" t="n">
        <v>0</v>
      </c>
      <c r="BO993" s="154" t="n">
        <v>0.883616</v>
      </c>
      <c r="BP993" s="154" t="n">
        <v>0</v>
      </c>
      <c r="BQ993" s="154" t="n">
        <v>0</v>
      </c>
      <c r="BR993" s="154" t="n">
        <v>0</v>
      </c>
      <c r="BT993" s="96" t="n">
        <v>0.0001946989</v>
      </c>
      <c r="BU993" s="96" t="n">
        <v>4.6624787E-006</v>
      </c>
      <c r="BV993" s="96" t="n">
        <v>7.6956123E-005</v>
      </c>
      <c r="BW993" s="96" t="n">
        <v>1.7631718E-013</v>
      </c>
      <c r="BX993" s="96" t="n">
        <v>4.9963913E-006</v>
      </c>
      <c r="BY993" s="96" t="n">
        <v>0</v>
      </c>
      <c r="BZ993" s="96" t="n">
        <v>0</v>
      </c>
      <c r="CA993" s="96" t="n">
        <v>0</v>
      </c>
      <c r="CB993" s="96" t="n">
        <v>0</v>
      </c>
      <c r="CC993" s="96" t="n">
        <v>5.1609465E-011</v>
      </c>
      <c r="CD993" s="96" t="n">
        <v>0</v>
      </c>
      <c r="CE993" s="96" t="n">
        <v>0</v>
      </c>
      <c r="CF993" s="96" t="n">
        <v>0</v>
      </c>
      <c r="CG993" s="96" t="n">
        <v>1.3900515E-006</v>
      </c>
      <c r="CH993" s="96" t="n">
        <v>0.00010669381</v>
      </c>
      <c r="CI993" s="96" t="n">
        <v>0</v>
      </c>
      <c r="CJ993" s="96" t="n">
        <v>0</v>
      </c>
      <c r="CL993" s="155" t="n">
        <v>0</v>
      </c>
      <c r="CM993" s="155" t="n">
        <v>2.76</v>
      </c>
      <c r="CN993" s="156" t="n">
        <v>0.0049472665</v>
      </c>
      <c r="CO993" s="155" t="n">
        <v>0.00319</v>
      </c>
      <c r="CP993" s="155" t="n">
        <v>0</v>
      </c>
      <c r="CQ993" s="155" t="n">
        <v>0</v>
      </c>
      <c r="CR993" s="155" t="n">
        <v>0.00019494441</v>
      </c>
      <c r="CS993" s="155" t="n">
        <v>0</v>
      </c>
      <c r="CT993" s="155" t="n">
        <v>0</v>
      </c>
      <c r="CU993" s="155" t="n">
        <v>0</v>
      </c>
      <c r="CW993" s="116"/>
      <c r="CX993" s="101" t="s">
        <v>1746</v>
      </c>
    </row>
    <row r="994" customFormat="false" ht="13.8" hidden="false" customHeight="false" outlineLevel="0" collapsed="false">
      <c r="A994" s="0" t="s">
        <v>1747</v>
      </c>
      <c r="B994" s="26" t="s">
        <v>1567</v>
      </c>
      <c r="C994" s="88" t="str">
        <f aca="false">MID(A994,1,12)</f>
        <v>A.130.11.108</v>
      </c>
      <c r="D994" s="2" t="s">
        <v>1733</v>
      </c>
      <c r="E994" s="90" t="s">
        <v>255</v>
      </c>
      <c r="F994" s="91" t="str">
        <f aca="false">MID(A994, 21,85)</f>
        <v>MMA (Methyl methacrylate)</v>
      </c>
      <c r="G994" s="133" t="n">
        <f aca="false">H994+I994+J994+K994</f>
        <v>0.51933518589</v>
      </c>
      <c r="H994" s="149" t="n">
        <f aca="false">N994+O994+P994+Q994</f>
        <v>0.05674470342</v>
      </c>
      <c r="I994" s="149" t="n">
        <f aca="false">L994+M994+R994+V994+T994</f>
        <v>-0.09240951753</v>
      </c>
      <c r="J994" s="150" t="n">
        <f aca="false">S994+U994+W994+X994</f>
        <v>0</v>
      </c>
      <c r="K994" s="149" t="n">
        <v>0.555</v>
      </c>
      <c r="L994" s="130" t="n">
        <v>0.060429645</v>
      </c>
      <c r="M994" s="130" t="n">
        <v>0.00037501747</v>
      </c>
      <c r="N994" s="130" t="n">
        <v>0.044064</v>
      </c>
      <c r="O994" s="130" t="n">
        <v>0.00672076</v>
      </c>
      <c r="P994" s="130" t="n">
        <v>0.00057755852</v>
      </c>
      <c r="Q994" s="157" t="n">
        <v>0.0053823849</v>
      </c>
      <c r="R994" s="157" t="n">
        <v>-0.15321418</v>
      </c>
      <c r="S994" s="130" t="n">
        <v>0</v>
      </c>
      <c r="T994" s="130" t="n">
        <v>0</v>
      </c>
      <c r="U994" s="130" t="n">
        <v>0</v>
      </c>
      <c r="V994" s="130" t="n">
        <v>0</v>
      </c>
      <c r="W994" s="130" t="n">
        <v>0</v>
      </c>
      <c r="X994" s="130" t="n">
        <v>0</v>
      </c>
      <c r="Z994" s="151" t="n">
        <f aca="false">K994/0.15</f>
        <v>3.7</v>
      </c>
      <c r="AB994" s="133" t="n">
        <f aca="false">K994</f>
        <v>0.555</v>
      </c>
      <c r="AC994" s="133" t="n">
        <f aca="false">L994+M994+N994+O994+P994+Q994+R994</f>
        <v>-0.03566481411</v>
      </c>
      <c r="AD994" s="133" t="n">
        <f aca="false">L994+M994+R994+W994</f>
        <v>-0.09240951753</v>
      </c>
      <c r="AE994" s="133" t="n">
        <f aca="false">V994+L994+M994+R994+T994</f>
        <v>-0.09240951753</v>
      </c>
      <c r="AF994" s="133" t="n">
        <f aca="false">S994+U994+X994</f>
        <v>0</v>
      </c>
      <c r="AH994" s="0" t="n">
        <v>0</v>
      </c>
      <c r="AI994" s="96" t="n">
        <v>0</v>
      </c>
      <c r="AJ994" s="96" t="n">
        <v>0</v>
      </c>
      <c r="AK994" s="96" t="n">
        <v>0</v>
      </c>
      <c r="AL994" s="96" t="n">
        <v>0</v>
      </c>
      <c r="AM994" s="96" t="n">
        <v>0</v>
      </c>
      <c r="AN994" s="96" t="n">
        <v>0</v>
      </c>
      <c r="AP994" s="95" t="n">
        <v>0.08021068</v>
      </c>
      <c r="AQ994" s="95" t="n">
        <v>0.07699024</v>
      </c>
      <c r="AR994" s="95" t="n">
        <v>0.0032204406</v>
      </c>
      <c r="AS994" s="95" t="n">
        <v>0</v>
      </c>
      <c r="AT994" s="152" t="n">
        <f aca="false">AW994+AZ994+BA994+BB994+BC994+BK994+BL994+BP994</f>
        <v>4.6157218053E-006</v>
      </c>
      <c r="AU994" s="152" t="n">
        <f aca="false">AX994+AY994+BD994+BE994+BF994+BG994+BH994+BI994+BJ994+BM994+BQ994+BR994</f>
        <v>1.190991339733E-008</v>
      </c>
      <c r="AV994" s="153" t="n">
        <f aca="false">BN994+BO994</f>
        <v>0</v>
      </c>
      <c r="AW994" s="154" t="n">
        <v>3.4336E-006</v>
      </c>
      <c r="AX994" s="154" t="n">
        <v>1.036E-008</v>
      </c>
      <c r="AY994" s="154" t="n">
        <v>2.8305E-013</v>
      </c>
      <c r="AZ994" s="154" t="n">
        <v>0</v>
      </c>
      <c r="BA994" s="154" t="n">
        <v>0</v>
      </c>
      <c r="BB994" s="154" t="n">
        <v>1.1808E-009</v>
      </c>
      <c r="BC994" s="154" t="n">
        <v>1.2028804E-006</v>
      </c>
      <c r="BD994" s="154" t="n">
        <v>2.6928E-010</v>
      </c>
      <c r="BE994" s="154" t="n">
        <v>1.27836E-009</v>
      </c>
      <c r="BF994" s="154" t="n">
        <v>0</v>
      </c>
      <c r="BG994" s="154" t="n">
        <v>0</v>
      </c>
      <c r="BH994" s="154" t="n">
        <v>3.0663452E-012</v>
      </c>
      <c r="BI994" s="154" t="n">
        <v>-9.1943925E-013</v>
      </c>
      <c r="BJ994" s="154" t="n">
        <v>-1.5655862E-013</v>
      </c>
      <c r="BK994" s="154" t="n">
        <v>-2.488397E-010</v>
      </c>
      <c r="BL994" s="154" t="n">
        <v>-2.1690555E-008</v>
      </c>
      <c r="BM994" s="154" t="n">
        <v>0</v>
      </c>
      <c r="BN994" s="154" t="n">
        <v>0</v>
      </c>
      <c r="BO994" s="154" t="n">
        <v>0</v>
      </c>
      <c r="BP994" s="154" t="n">
        <v>0</v>
      </c>
      <c r="BQ994" s="154" t="n">
        <v>0</v>
      </c>
      <c r="BR994" s="154" t="n">
        <v>0</v>
      </c>
      <c r="BT994" s="96" t="n">
        <v>0.00011555178</v>
      </c>
      <c r="BU994" s="96" t="n">
        <v>8.8134001E-006</v>
      </c>
      <c r="BV994" s="96" t="n">
        <v>0.00010316582</v>
      </c>
      <c r="BW994" s="96" t="n">
        <v>-1.7924966E-005</v>
      </c>
      <c r="BX994" s="96" t="n">
        <v>1.327552E-005</v>
      </c>
      <c r="BY994" s="96" t="n">
        <v>0</v>
      </c>
      <c r="BZ994" s="96" t="n">
        <v>0</v>
      </c>
      <c r="CA994" s="96" t="n">
        <v>0</v>
      </c>
      <c r="CB994" s="96" t="n">
        <v>8.6550041E-007</v>
      </c>
      <c r="CC994" s="96" t="n">
        <v>-1.6386728E-006</v>
      </c>
      <c r="CD994" s="96" t="n">
        <v>0</v>
      </c>
      <c r="CE994" s="96" t="n">
        <v>0</v>
      </c>
      <c r="CF994" s="96" t="n">
        <v>0</v>
      </c>
      <c r="CG994" s="96" t="n">
        <v>8.9951785E-006</v>
      </c>
      <c r="CH994" s="96" t="n">
        <v>0</v>
      </c>
      <c r="CI994" s="96" t="n">
        <v>0</v>
      </c>
      <c r="CJ994" s="96" t="n">
        <v>0</v>
      </c>
      <c r="CL994" s="155" t="n">
        <v>0</v>
      </c>
      <c r="CM994" s="155" t="n">
        <v>3.7</v>
      </c>
      <c r="CN994" s="156" t="n">
        <v>0</v>
      </c>
      <c r="CO994" s="155" t="n">
        <v>0.00603</v>
      </c>
      <c r="CP994" s="155" t="n">
        <v>1.2592186E-009</v>
      </c>
      <c r="CQ994" s="155" t="n">
        <v>1.295133E-007</v>
      </c>
      <c r="CR994" s="155" t="n">
        <v>0.00053609993</v>
      </c>
      <c r="CS994" s="155" t="n">
        <v>-0.76080686</v>
      </c>
      <c r="CT994" s="155" t="n">
        <v>0</v>
      </c>
      <c r="CU994" s="155" t="n">
        <v>0</v>
      </c>
      <c r="CW994" s="116"/>
      <c r="CX994" s="101" t="s">
        <v>1748</v>
      </c>
    </row>
    <row r="995" customFormat="false" ht="13.8" hidden="false" customHeight="false" outlineLevel="0" collapsed="false">
      <c r="A995" s="0" t="s">
        <v>1749</v>
      </c>
      <c r="B995" s="26" t="s">
        <v>1567</v>
      </c>
      <c r="C995" s="88" t="str">
        <f aca="false">MID(A995,1,12)</f>
        <v>A.130.11.109</v>
      </c>
      <c r="D995" s="2" t="s">
        <v>1733</v>
      </c>
      <c r="E995" s="90" t="s">
        <v>255</v>
      </c>
      <c r="F995" s="91" t="str">
        <f aca="false">MID(A995, 21,85)</f>
        <v>Nafion</v>
      </c>
      <c r="G995" s="133" t="n">
        <f aca="false">H995+I995+J995+K995</f>
        <v>129.527862323715</v>
      </c>
      <c r="H995" s="149" t="n">
        <f aca="false">N995+O995+P995+Q995</f>
        <v>0.0962927882355</v>
      </c>
      <c r="I995" s="149" t="n">
        <f aca="false">L995+M995+R995+V995+T995</f>
        <v>4.78156953547935</v>
      </c>
      <c r="J995" s="150" t="n">
        <f aca="false">S995+U995+W995+X995</f>
        <v>0</v>
      </c>
      <c r="K995" s="149" t="n">
        <v>124.65</v>
      </c>
      <c r="L995" s="130" t="n">
        <v>4.108815</v>
      </c>
      <c r="M995" s="130" t="n">
        <v>0.49179451</v>
      </c>
      <c r="N995" s="157" t="n">
        <v>0.096291468</v>
      </c>
      <c r="O995" s="130" t="n">
        <v>0</v>
      </c>
      <c r="P995" s="130" t="n">
        <v>0</v>
      </c>
      <c r="Q995" s="157" t="n">
        <v>1.3202355E-006</v>
      </c>
      <c r="R995" s="157" t="n">
        <v>2.5479349E-008</v>
      </c>
      <c r="S995" s="130" t="n">
        <v>0</v>
      </c>
      <c r="T995" s="130" t="n">
        <v>0.18096</v>
      </c>
      <c r="U995" s="130" t="n">
        <v>0</v>
      </c>
      <c r="V995" s="130" t="n">
        <v>0</v>
      </c>
      <c r="W995" s="130" t="n">
        <v>0</v>
      </c>
      <c r="X995" s="130" t="n">
        <v>0</v>
      </c>
      <c r="Z995" s="151" t="n">
        <f aca="false">K995/0.15</f>
        <v>831</v>
      </c>
      <c r="AB995" s="133" t="n">
        <f aca="false">K995</f>
        <v>124.65</v>
      </c>
      <c r="AC995" s="133" t="n">
        <f aca="false">L995+M995+N995+O995+P995+Q995+R995</f>
        <v>4.69690232371485</v>
      </c>
      <c r="AD995" s="133" t="n">
        <f aca="false">L995+M995+R995+W995</f>
        <v>4.60060953547935</v>
      </c>
      <c r="AE995" s="133" t="n">
        <f aca="false">V995+L995+M995+R995+T995</f>
        <v>4.78156953547935</v>
      </c>
      <c r="AF995" s="133" t="n">
        <f aca="false">S995+U995+X995</f>
        <v>0</v>
      </c>
      <c r="AH995" s="0" t="n">
        <v>11066.7</v>
      </c>
      <c r="AI995" s="96" t="n">
        <v>11066.7</v>
      </c>
      <c r="AJ995" s="96" t="n">
        <v>0</v>
      </c>
      <c r="AK995" s="96" t="n">
        <v>0</v>
      </c>
      <c r="AL995" s="96" t="n">
        <v>0</v>
      </c>
      <c r="AM995" s="96" t="n">
        <v>0</v>
      </c>
      <c r="AN995" s="96" t="n">
        <v>0</v>
      </c>
      <c r="AP995" s="95" t="n">
        <v>15.382836</v>
      </c>
      <c r="AQ995" s="95" t="n">
        <v>14.107795</v>
      </c>
      <c r="AR995" s="95" t="n">
        <v>0.65287689</v>
      </c>
      <c r="AS995" s="95" t="n">
        <v>0.62216389</v>
      </c>
      <c r="AT995" s="152" t="n">
        <f aca="false">AW995+AZ995+BA995+BB995+BC995+BK995+BL995+BP995</f>
        <v>0.0008457910723</v>
      </c>
      <c r="AU995" s="152" t="n">
        <f aca="false">AX995+AY995+BD995+BE995+BF995+BG995+BH995+BI995+BJ995+BM995+BQ995+BR995</f>
        <v>2.4144855455E-006</v>
      </c>
      <c r="AV995" s="153" t="n">
        <f aca="false">BN995+BO995</f>
        <v>87.1378</v>
      </c>
      <c r="AW995" s="154" t="n">
        <v>0.000771168</v>
      </c>
      <c r="AX995" s="154" t="n">
        <v>2.3268E-006</v>
      </c>
      <c r="AY995" s="154" t="n">
        <v>6.35715E-011</v>
      </c>
      <c r="AZ995" s="154" t="n">
        <v>0</v>
      </c>
      <c r="BA995" s="154" t="n">
        <v>0</v>
      </c>
      <c r="BB995" s="154" t="n">
        <v>3.0723E-009</v>
      </c>
      <c r="BC995" s="154" t="n">
        <v>7.462E-005</v>
      </c>
      <c r="BD995" s="154" t="n">
        <v>7.01974E-010</v>
      </c>
      <c r="BE995" s="154" t="n">
        <v>8.692E-008</v>
      </c>
      <c r="BF995" s="154" t="n">
        <v>0</v>
      </c>
      <c r="BG995" s="154" t="n">
        <v>0</v>
      </c>
      <c r="BH995" s="154" t="n">
        <v>0</v>
      </c>
      <c r="BI995" s="154" t="n">
        <v>0</v>
      </c>
      <c r="BJ995" s="154" t="n">
        <v>0</v>
      </c>
      <c r="BK995" s="154" t="n">
        <v>0</v>
      </c>
      <c r="BL995" s="154" t="n">
        <v>0</v>
      </c>
      <c r="BM995" s="154" t="n">
        <v>0</v>
      </c>
      <c r="BN995" s="154" t="n">
        <v>0</v>
      </c>
      <c r="BO995" s="154" t="n">
        <v>87.1378</v>
      </c>
      <c r="BP995" s="154" t="n">
        <v>0</v>
      </c>
      <c r="BQ995" s="154" t="n">
        <v>0</v>
      </c>
      <c r="BR995" s="154" t="n">
        <v>0</v>
      </c>
      <c r="BT995" s="96" t="n">
        <v>0.037081433</v>
      </c>
      <c r="BU995" s="96" t="n">
        <v>0.00059925274</v>
      </c>
      <c r="BV995" s="96" t="n">
        <v>0.023170485</v>
      </c>
      <c r="BW995" s="96" t="n">
        <v>2.9845691E-012</v>
      </c>
      <c r="BX995" s="96" t="n">
        <v>0.00049362509</v>
      </c>
      <c r="BY995" s="96" t="n">
        <v>0</v>
      </c>
      <c r="BZ995" s="96" t="n">
        <v>0</v>
      </c>
      <c r="CA995" s="96" t="n">
        <v>0</v>
      </c>
      <c r="CB995" s="96" t="n">
        <v>0</v>
      </c>
      <c r="CC995" s="96" t="n">
        <v>8.7360749E-010</v>
      </c>
      <c r="CD995" s="96" t="n">
        <v>0</v>
      </c>
      <c r="CE995" s="96" t="n">
        <v>0</v>
      </c>
      <c r="CF995" s="96" t="n">
        <v>0</v>
      </c>
      <c r="CG995" s="96" t="n">
        <v>5.7306025E-005</v>
      </c>
      <c r="CH995" s="96" t="n">
        <v>0.012760764</v>
      </c>
      <c r="CI995" s="96" t="n">
        <v>0</v>
      </c>
      <c r="CJ995" s="96" t="n">
        <v>0</v>
      </c>
      <c r="CL995" s="155" t="n">
        <v>0</v>
      </c>
      <c r="CM995" s="155" t="n">
        <v>831</v>
      </c>
      <c r="CN995" s="156" t="n">
        <v>0.083743729</v>
      </c>
      <c r="CO995" s="155" t="n">
        <v>0.41</v>
      </c>
      <c r="CP995" s="155" t="n">
        <v>0</v>
      </c>
      <c r="CQ995" s="155" t="n">
        <v>0</v>
      </c>
      <c r="CR995" s="155" t="n">
        <v>0.025055551</v>
      </c>
      <c r="CS995" s="155" t="n">
        <v>0</v>
      </c>
      <c r="CT995" s="155" t="n">
        <v>0</v>
      </c>
      <c r="CU995" s="155" t="n">
        <v>0</v>
      </c>
      <c r="CW995" s="116"/>
      <c r="CX995" s="101" t="s">
        <v>1750</v>
      </c>
    </row>
    <row r="996" customFormat="false" ht="13.8" hidden="false" customHeight="false" outlineLevel="0" collapsed="false">
      <c r="A996" s="0" t="s">
        <v>1751</v>
      </c>
      <c r="B996" s="26" t="s">
        <v>1567</v>
      </c>
      <c r="C996" s="88" t="str">
        <f aca="false">MID(A996,1,12)</f>
        <v>A.130.11.111</v>
      </c>
      <c r="D996" s="2" t="s">
        <v>1733</v>
      </c>
      <c r="E996" s="90" t="s">
        <v>255</v>
      </c>
      <c r="F996" s="91" t="str">
        <f aca="false">MID(A996, 21,85)</f>
        <v>PEEK (Polyetheretherketone)</v>
      </c>
      <c r="G996" s="133" t="n">
        <f aca="false">H996+I996+J996+K996</f>
        <v>5.59831816082</v>
      </c>
      <c r="H996" s="149" t="n">
        <f aca="false">N996+O996+P996+Q996</f>
        <v>1.3013429648</v>
      </c>
      <c r="I996" s="149" t="n">
        <f aca="false">L996+M996+R996+V996+T996</f>
        <v>1.59697519602</v>
      </c>
      <c r="J996" s="150" t="n">
        <f aca="false">S996+U996+W996+X996</f>
        <v>0</v>
      </c>
      <c r="K996" s="149" t="n">
        <v>2.7</v>
      </c>
      <c r="L996" s="130" t="n">
        <v>0.46599975</v>
      </c>
      <c r="M996" s="130" t="n">
        <v>0.00091308602</v>
      </c>
      <c r="N996" s="130" t="n">
        <v>0.18972</v>
      </c>
      <c r="O996" s="130" t="n">
        <v>1.091923</v>
      </c>
      <c r="P996" s="130" t="n">
        <v>0.0024752508</v>
      </c>
      <c r="Q996" s="157" t="n">
        <v>0.017224714</v>
      </c>
      <c r="R996" s="157" t="n">
        <v>0.43274236</v>
      </c>
      <c r="S996" s="130" t="n">
        <v>0</v>
      </c>
      <c r="T996" s="130" t="n">
        <v>0.69732</v>
      </c>
      <c r="U996" s="130" t="n">
        <v>0</v>
      </c>
      <c r="V996" s="157" t="n">
        <v>0</v>
      </c>
      <c r="W996" s="157" t="n">
        <v>0</v>
      </c>
      <c r="X996" s="157" t="n">
        <v>0</v>
      </c>
      <c r="Z996" s="151" t="n">
        <f aca="false">K996/0.15</f>
        <v>18</v>
      </c>
      <c r="AB996" s="133" t="n">
        <f aca="false">K996</f>
        <v>2.7</v>
      </c>
      <c r="AC996" s="133" t="n">
        <f aca="false">L996+M996+N996+O996+P996+Q996+R996</f>
        <v>2.20099816082</v>
      </c>
      <c r="AD996" s="133" t="n">
        <f aca="false">L996+M996+R996+W996</f>
        <v>0.89965519602</v>
      </c>
      <c r="AE996" s="133" t="n">
        <f aca="false">V996+L996+M996+R996+T996</f>
        <v>1.59697519602</v>
      </c>
      <c r="AF996" s="133" t="n">
        <f aca="false">S996+U996+X996</f>
        <v>0</v>
      </c>
      <c r="AH996" s="0" t="n">
        <v>280.08</v>
      </c>
      <c r="AI996" s="96" t="n">
        <v>280.08</v>
      </c>
      <c r="AJ996" s="96" t="n">
        <v>0</v>
      </c>
      <c r="AK996" s="96" t="n">
        <v>0</v>
      </c>
      <c r="AL996" s="96" t="n">
        <v>0</v>
      </c>
      <c r="AM996" s="96" t="n">
        <v>0</v>
      </c>
      <c r="AN996" s="96" t="n">
        <v>0</v>
      </c>
      <c r="AP996" s="95" t="n">
        <v>0.73968608</v>
      </c>
      <c r="AQ996" s="95" t="n">
        <v>0.70671693</v>
      </c>
      <c r="AR996" s="95" t="n">
        <v>0.016611122</v>
      </c>
      <c r="AS996" s="95" t="n">
        <v>0.016358026</v>
      </c>
      <c r="AT996" s="152" t="n">
        <f aca="false">AW996+AZ996+BA996+BB996+BC996+BK996+BL996+BP996</f>
        <v>4.2369120565E-005</v>
      </c>
      <c r="AU996" s="152" t="n">
        <f aca="false">AX996+AY996+BD996+BE996+BF996+BG996+BH996+BI996+BJ996+BM996+BQ996+BR996</f>
        <v>6.14316630436E-008</v>
      </c>
      <c r="AV996" s="153" t="n">
        <f aca="false">BN996+BO996</f>
        <v>2.29104</v>
      </c>
      <c r="AW996" s="154" t="n">
        <v>1.6704E-005</v>
      </c>
      <c r="AX996" s="154" t="n">
        <v>5.04E-008</v>
      </c>
      <c r="AY996" s="154" t="n">
        <v>1.377E-012</v>
      </c>
      <c r="AZ996" s="154" t="n">
        <v>0</v>
      </c>
      <c r="BA996" s="154" t="n">
        <v>0</v>
      </c>
      <c r="BB996" s="154" t="n">
        <v>5.084E-009</v>
      </c>
      <c r="BC996" s="154" t="n">
        <v>2.559067E-005</v>
      </c>
      <c r="BD996" s="154" t="n">
        <v>1.1594E-009</v>
      </c>
      <c r="BE996" s="154" t="n">
        <v>9.858E-009</v>
      </c>
      <c r="BF996" s="154" t="n">
        <v>0</v>
      </c>
      <c r="BG996" s="154" t="n">
        <v>0</v>
      </c>
      <c r="BH996" s="154" t="n">
        <v>9.8130795E-012</v>
      </c>
      <c r="BI996" s="154" t="n">
        <v>2.5980263E-012</v>
      </c>
      <c r="BJ996" s="154" t="n">
        <v>4.749378E-013</v>
      </c>
      <c r="BK996" s="154" t="n">
        <v>1.455315E-009</v>
      </c>
      <c r="BL996" s="154" t="n">
        <v>6.791125E-008</v>
      </c>
      <c r="BM996" s="154" t="n">
        <v>0</v>
      </c>
      <c r="BN996" s="154" t="n">
        <v>0</v>
      </c>
      <c r="BO996" s="154" t="n">
        <v>2.29104</v>
      </c>
      <c r="BP996" s="154" t="n">
        <v>0</v>
      </c>
      <c r="BQ996" s="154" t="n">
        <v>0</v>
      </c>
      <c r="BR996" s="154" t="n">
        <v>0</v>
      </c>
      <c r="BT996" s="96" t="n">
        <v>0.0020514408</v>
      </c>
      <c r="BU996" s="96" t="n">
        <v>6.7964031E-005</v>
      </c>
      <c r="BV996" s="96" t="n">
        <v>0.00050188776</v>
      </c>
      <c r="BW996" s="96" t="n">
        <v>5.0783865E-005</v>
      </c>
      <c r="BX996" s="96" t="n">
        <v>0.0010333429</v>
      </c>
      <c r="BY996" s="96" t="n">
        <v>0</v>
      </c>
      <c r="BZ996" s="96" t="n">
        <v>0</v>
      </c>
      <c r="CA996" s="96" t="n">
        <v>0</v>
      </c>
      <c r="CB996" s="96" t="n">
        <v>4.6321851E-006</v>
      </c>
      <c r="CC996" s="96" t="n">
        <v>2.6541642E-005</v>
      </c>
      <c r="CD996" s="96" t="n">
        <v>0</v>
      </c>
      <c r="CE996" s="96" t="n">
        <v>0</v>
      </c>
      <c r="CF996" s="96" t="n">
        <v>0</v>
      </c>
      <c r="CG996" s="96" t="n">
        <v>4.0677768E-005</v>
      </c>
      <c r="CH996" s="96" t="n">
        <v>0.00032561066</v>
      </c>
      <c r="CI996" s="96" t="n">
        <v>0</v>
      </c>
      <c r="CJ996" s="96" t="n">
        <v>0</v>
      </c>
      <c r="CL996" s="155" t="n">
        <v>0</v>
      </c>
      <c r="CM996" s="155" t="n">
        <v>18</v>
      </c>
      <c r="CN996" s="156" t="n">
        <v>0</v>
      </c>
      <c r="CO996" s="155" t="n">
        <v>0.0465</v>
      </c>
      <c r="CP996" s="155" t="n">
        <v>4.788514E-009</v>
      </c>
      <c r="CQ996" s="155" t="n">
        <v>6.16669E-007</v>
      </c>
      <c r="CR996" s="155" t="n">
        <v>0.030071666</v>
      </c>
      <c r="CS996" s="155" t="n">
        <v>2.1633156</v>
      </c>
      <c r="CT996" s="155" t="n">
        <v>0</v>
      </c>
      <c r="CU996" s="155" t="n">
        <v>0</v>
      </c>
      <c r="CW996" s="116"/>
      <c r="CX996" s="101" t="s">
        <v>1752</v>
      </c>
    </row>
    <row r="997" customFormat="false" ht="13.8" hidden="false" customHeight="false" outlineLevel="0" collapsed="false">
      <c r="A997" s="0" t="s">
        <v>1753</v>
      </c>
      <c r="B997" s="26" t="s">
        <v>1567</v>
      </c>
      <c r="C997" s="88" t="str">
        <f aca="false">MID(A997,1,12)</f>
        <v>A.130.11.112</v>
      </c>
      <c r="D997" s="2" t="s">
        <v>1733</v>
      </c>
      <c r="E997" s="90" t="s">
        <v>255</v>
      </c>
      <c r="F997" s="91" t="str">
        <f aca="false">MID(A997, 21,85)</f>
        <v>PEI (PolyEther Imide)</v>
      </c>
      <c r="G997" s="133" t="n">
        <f aca="false">H997+I997+J997+K997</f>
        <v>2.75846908448</v>
      </c>
      <c r="H997" s="149" t="n">
        <f aca="false">N997+O997+P997+Q997</f>
        <v>0.25173581828</v>
      </c>
      <c r="I997" s="149" t="n">
        <f aca="false">L997+M997+R997+V997+T997</f>
        <v>0.9222248662</v>
      </c>
      <c r="J997" s="150" t="n">
        <f aca="false">S997+U997+W997+X997</f>
        <v>0.1192379</v>
      </c>
      <c r="K997" s="149" t="n">
        <v>1.4652705</v>
      </c>
      <c r="L997" s="130" t="n">
        <v>0.118728</v>
      </c>
      <c r="M997" s="130" t="n">
        <v>0.15033631</v>
      </c>
      <c r="N997" s="130" t="n">
        <v>0.14790204</v>
      </c>
      <c r="O997" s="157" t="n">
        <v>1.31528E-006</v>
      </c>
      <c r="P997" s="130" t="n">
        <v>0.041317202</v>
      </c>
      <c r="Q997" s="157" t="n">
        <v>0.062515261</v>
      </c>
      <c r="R997" s="130" t="n">
        <v>0.0018605562</v>
      </c>
      <c r="S997" s="157" t="n">
        <v>0</v>
      </c>
      <c r="T997" s="130" t="n">
        <v>0.6513</v>
      </c>
      <c r="U997" s="130" t="n">
        <v>0.046851</v>
      </c>
      <c r="V997" s="157" t="n">
        <v>0</v>
      </c>
      <c r="W997" s="157" t="n">
        <v>0.0723869</v>
      </c>
      <c r="X997" s="157" t="n">
        <v>0</v>
      </c>
      <c r="Z997" s="151" t="n">
        <f aca="false">K997/0.15</f>
        <v>9.76847</v>
      </c>
      <c r="AB997" s="133" t="n">
        <f aca="false">K997</f>
        <v>1.4652705</v>
      </c>
      <c r="AC997" s="133" t="n">
        <f aca="false">L997+M997+N997+O997+P997+Q997+R997</f>
        <v>0.52266068448</v>
      </c>
      <c r="AD997" s="133" t="n">
        <f aca="false">L997+M997+R997+W997</f>
        <v>0.3433117662</v>
      </c>
      <c r="AE997" s="133" t="n">
        <f aca="false">V997+L997+M997+R997+T997</f>
        <v>0.9222248662</v>
      </c>
      <c r="AF997" s="133" t="n">
        <f aca="false">S997+U997+X997</f>
        <v>0.046851</v>
      </c>
      <c r="AH997" s="0" t="n">
        <v>225.713</v>
      </c>
      <c r="AI997" s="96" t="n">
        <v>219.893</v>
      </c>
      <c r="AJ997" s="96" t="n">
        <v>5.82</v>
      </c>
      <c r="AK997" s="96" t="n">
        <v>0</v>
      </c>
      <c r="AL997" s="96" t="n">
        <v>0</v>
      </c>
      <c r="AM997" s="96" t="n">
        <v>0</v>
      </c>
      <c r="AN997" s="96" t="n">
        <v>0</v>
      </c>
      <c r="AP997" s="95" t="n">
        <v>0.21165574</v>
      </c>
      <c r="AQ997" s="95" t="n">
        <v>0.18758463</v>
      </c>
      <c r="AR997" s="95" t="n">
        <v>0.0083767041</v>
      </c>
      <c r="AS997" s="95" t="n">
        <v>0.015694398</v>
      </c>
      <c r="AT997" s="152" t="n">
        <f aca="false">AW997+AZ997+BA997+BB997+BC997+BK997+BL997+BP997</f>
        <v>1.12460812111E-005</v>
      </c>
      <c r="AU997" s="152" t="n">
        <f aca="false">AX997+AY997+BD997+BE997+BF997+BG997+BH997+BI997+BJ997+BM997+BQ997+BR997</f>
        <v>3.097893515899E-008</v>
      </c>
      <c r="AV997" s="153" t="n">
        <f aca="false">BN997+BO997</f>
        <v>2.198095</v>
      </c>
      <c r="AW997" s="154" t="n">
        <v>9.0651402E-006</v>
      </c>
      <c r="AX997" s="154" t="n">
        <v>2.7351716E-008</v>
      </c>
      <c r="AY997" s="154" t="n">
        <v>7.4728796E-013</v>
      </c>
      <c r="AZ997" s="154" t="n">
        <v>0</v>
      </c>
      <c r="BA997" s="154" t="n">
        <v>0</v>
      </c>
      <c r="BB997" s="154" t="n">
        <v>4.719E-009</v>
      </c>
      <c r="BC997" s="154" t="n">
        <v>2.1562343E-006</v>
      </c>
      <c r="BD997" s="154" t="n">
        <v>1.07822E-009</v>
      </c>
      <c r="BE997" s="154" t="n">
        <v>2.5116335E-009</v>
      </c>
      <c r="BF997" s="154" t="n">
        <v>0</v>
      </c>
      <c r="BG997" s="154" t="n">
        <v>0</v>
      </c>
      <c r="BH997" s="154" t="n">
        <v>3.5621009E-011</v>
      </c>
      <c r="BI997" s="154" t="n">
        <v>7.6632813E-013</v>
      </c>
      <c r="BJ997" s="154" t="n">
        <v>2.310339E-013</v>
      </c>
      <c r="BK997" s="154" t="n">
        <v>7.1483551E-009</v>
      </c>
      <c r="BL997" s="154" t="n">
        <v>1.2839356E-008</v>
      </c>
      <c r="BM997" s="154" t="n">
        <v>0</v>
      </c>
      <c r="BN997" s="154" t="n">
        <v>0</v>
      </c>
      <c r="BO997" s="154" t="n">
        <v>2.198095</v>
      </c>
      <c r="BP997" s="154" t="n">
        <v>0</v>
      </c>
      <c r="BQ997" s="154" t="n">
        <v>0</v>
      </c>
      <c r="BR997" s="154" t="n">
        <v>0</v>
      </c>
      <c r="BT997" s="96" t="n">
        <v>0.0007084541</v>
      </c>
      <c r="BU997" s="96" t="n">
        <v>1.731596E-005</v>
      </c>
      <c r="BV997" s="96" t="n">
        <v>0.00027237086</v>
      </c>
      <c r="BW997" s="96" t="n">
        <v>2.3179551E-007</v>
      </c>
      <c r="BX997" s="96" t="n">
        <v>1.4264929E-005</v>
      </c>
      <c r="BY997" s="96" t="n">
        <v>0</v>
      </c>
      <c r="BZ997" s="96" t="n">
        <v>0</v>
      </c>
      <c r="CA997" s="96" t="n">
        <v>0</v>
      </c>
      <c r="CB997" s="96" t="n">
        <v>5.8463794E-005</v>
      </c>
      <c r="CC997" s="96" t="n">
        <v>4.1366712E-005</v>
      </c>
      <c r="CD997" s="96" t="n">
        <v>0</v>
      </c>
      <c r="CE997" s="96" t="n">
        <v>0</v>
      </c>
      <c r="CF997" s="96" t="n">
        <v>0</v>
      </c>
      <c r="CG997" s="96" t="n">
        <v>2.9396312E-005</v>
      </c>
      <c r="CH997" s="96" t="n">
        <v>0.00027504374</v>
      </c>
      <c r="CI997" s="96" t="n">
        <v>0</v>
      </c>
      <c r="CJ997" s="96" t="n">
        <v>0</v>
      </c>
      <c r="CL997" s="155" t="n">
        <v>0</v>
      </c>
      <c r="CM997" s="155" t="n">
        <v>9.76847</v>
      </c>
      <c r="CN997" s="156" t="n">
        <v>0.12862893</v>
      </c>
      <c r="CO997" s="155" t="n">
        <v>0.011847328</v>
      </c>
      <c r="CP997" s="155" t="n">
        <v>1.7308527E-008</v>
      </c>
      <c r="CQ997" s="155" t="n">
        <v>1.8940316E-006</v>
      </c>
      <c r="CR997" s="155" t="n">
        <v>0.00072403605</v>
      </c>
      <c r="CS997" s="155" t="n">
        <v>0.38346742</v>
      </c>
      <c r="CT997" s="155" t="n">
        <v>0</v>
      </c>
      <c r="CU997" s="155" t="n">
        <v>0</v>
      </c>
      <c r="CW997" s="116"/>
      <c r="CX997" s="101" t="s">
        <v>1754</v>
      </c>
    </row>
    <row r="998" customFormat="false" ht="13.8" hidden="false" customHeight="false" outlineLevel="0" collapsed="false">
      <c r="A998" s="0" t="s">
        <v>1755</v>
      </c>
      <c r="B998" s="26" t="s">
        <v>1567</v>
      </c>
      <c r="C998" s="88" t="str">
        <f aca="false">MID(A998,1,12)</f>
        <v>A.130.11.113</v>
      </c>
      <c r="D998" s="2" t="s">
        <v>1733</v>
      </c>
      <c r="E998" s="90" t="s">
        <v>255</v>
      </c>
      <c r="F998" s="91" t="str">
        <f aca="false">MID(A998, 21,85)</f>
        <v>Phthalic anhydride</v>
      </c>
      <c r="G998" s="133" t="n">
        <f aca="false">H998+I998+J998+K998</f>
        <v>1.47081322828</v>
      </c>
      <c r="H998" s="149" t="n">
        <f aca="false">N998+O998+P998+Q998</f>
        <v>0.176404015</v>
      </c>
      <c r="I998" s="149" t="n">
        <f aca="false">L998+M998+R998+V998+T998</f>
        <v>0.76222240958</v>
      </c>
      <c r="J998" s="150" t="n">
        <f aca="false">S998+U998+W998+X998</f>
        <v>0.0415656837</v>
      </c>
      <c r="K998" s="149" t="n">
        <v>0.49062112</v>
      </c>
      <c r="L998" s="130" t="n">
        <v>0.140301</v>
      </c>
      <c r="M998" s="130" t="n">
        <v>0.0003744956</v>
      </c>
      <c r="N998" s="130" t="n">
        <v>0.1224104</v>
      </c>
      <c r="O998" s="157" t="n">
        <v>0.0394584</v>
      </c>
      <c r="P998" s="130" t="n">
        <v>0.0087008816</v>
      </c>
      <c r="Q998" s="157" t="n">
        <v>0.0058343334</v>
      </c>
      <c r="R998" s="157" t="n">
        <v>0.03079878</v>
      </c>
      <c r="S998" s="130" t="n">
        <v>0.011593572</v>
      </c>
      <c r="T998" s="130" t="n">
        <v>0.59046</v>
      </c>
      <c r="U998" s="130" t="n">
        <v>0.022756877</v>
      </c>
      <c r="V998" s="130" t="n">
        <v>0.00028813398</v>
      </c>
      <c r="W998" s="130" t="n">
        <v>0.0072152347</v>
      </c>
      <c r="X998" s="130" t="n">
        <v>0</v>
      </c>
      <c r="Z998" s="151" t="n">
        <f aca="false">K998/0.15</f>
        <v>3.27080746666667</v>
      </c>
      <c r="AB998" s="133" t="n">
        <f aca="false">K998</f>
        <v>0.49062112</v>
      </c>
      <c r="AC998" s="133" t="n">
        <f aca="false">L998+M998+N998+O998+P998+Q998+R998</f>
        <v>0.3478782906</v>
      </c>
      <c r="AD998" s="133" t="n">
        <f aca="false">L998+M998+R998+W998</f>
        <v>0.1786895103</v>
      </c>
      <c r="AE998" s="133" t="n">
        <f aca="false">V998+L998+M998+R998+T998</f>
        <v>0.76222240958</v>
      </c>
      <c r="AF998" s="133" t="n">
        <f aca="false">S998+U998+X998</f>
        <v>0.034350449</v>
      </c>
      <c r="AH998" s="0" t="n">
        <v>83.349384</v>
      </c>
      <c r="AI998" s="96" t="n">
        <v>79.855955</v>
      </c>
      <c r="AJ998" s="96" t="n">
        <v>2.8269413</v>
      </c>
      <c r="AK998" s="96" t="n">
        <v>0</v>
      </c>
      <c r="AL998" s="96" t="n">
        <v>0</v>
      </c>
      <c r="AM998" s="96" t="n">
        <v>0.15532635</v>
      </c>
      <c r="AN998" s="96" t="n">
        <v>0.51116133</v>
      </c>
      <c r="AP998" s="95" t="n">
        <v>0.11160637</v>
      </c>
      <c r="AQ998" s="95" t="n">
        <v>0.10362356</v>
      </c>
      <c r="AR998" s="95" t="n">
        <v>0.0034864057</v>
      </c>
      <c r="AS998" s="95" t="n">
        <v>0.0044964036</v>
      </c>
      <c r="AT998" s="152" t="n">
        <f aca="false">AW998+AZ998+BA998+BB998+BC998+BK998+BL998+BP998</f>
        <v>6.2124438465E-006</v>
      </c>
      <c r="AU998" s="152" t="n">
        <f aca="false">AX998+AY998+BD998+BE998+BF998+BG998+BH998+BI998+BJ998+BM998+BQ998+BR998</f>
        <v>1.289351224392E-008</v>
      </c>
      <c r="AV998" s="153" t="n">
        <f aca="false">BN998+BO998</f>
        <v>0.62974840104</v>
      </c>
      <c r="AW998" s="154" t="n">
        <v>3.0353094E-006</v>
      </c>
      <c r="AX998" s="154" t="n">
        <v>9.158261E-009</v>
      </c>
      <c r="AY998" s="154" t="n">
        <v>2.5021677E-013</v>
      </c>
      <c r="AZ998" s="154" t="n">
        <v>0</v>
      </c>
      <c r="BA998" s="154" t="n">
        <v>0</v>
      </c>
      <c r="BB998" s="154" t="n">
        <v>3.2802788E-009</v>
      </c>
      <c r="BC998" s="154" t="n">
        <v>3.166936E-006</v>
      </c>
      <c r="BD998" s="154" t="n">
        <v>7.4806358E-010</v>
      </c>
      <c r="BE998" s="154" t="n">
        <v>2.968E-009</v>
      </c>
      <c r="BF998" s="154" t="n">
        <v>1.53816E-011</v>
      </c>
      <c r="BG998" s="154" t="n">
        <v>0</v>
      </c>
      <c r="BH998" s="154" t="n">
        <v>3.325727E-012</v>
      </c>
      <c r="BI998" s="154" t="n">
        <v>1.8567171E-013</v>
      </c>
      <c r="BJ998" s="154" t="n">
        <v>4.444844E-014</v>
      </c>
      <c r="BK998" s="154" t="n">
        <v>1.1400627E-009</v>
      </c>
      <c r="BL998" s="154" t="n">
        <v>5.778105E-009</v>
      </c>
      <c r="BM998" s="154" t="n">
        <v>0</v>
      </c>
      <c r="BN998" s="154" t="n">
        <v>0.00097268104</v>
      </c>
      <c r="BO998" s="154" t="n">
        <v>0.62877572</v>
      </c>
      <c r="BP998" s="154" t="n">
        <v>0</v>
      </c>
      <c r="BQ998" s="154" t="n">
        <v>0</v>
      </c>
      <c r="BR998" s="154" t="n">
        <v>0</v>
      </c>
      <c r="BT998" s="96" t="n">
        <v>0.00030490495</v>
      </c>
      <c r="BU998" s="96" t="n">
        <v>2.0462289E-005</v>
      </c>
      <c r="BV998" s="96" t="n">
        <v>9.1198792E-005</v>
      </c>
      <c r="BW998" s="96" t="n">
        <v>3.6674302E-006</v>
      </c>
      <c r="BX998" s="96" t="n">
        <v>5.2173922E-005</v>
      </c>
      <c r="BY998" s="96" t="n">
        <v>0</v>
      </c>
      <c r="BZ998" s="96" t="n">
        <v>4.00226E-007</v>
      </c>
      <c r="CA998" s="96" t="n">
        <v>0</v>
      </c>
      <c r="CB998" s="96" t="n">
        <v>1.1975836E-005</v>
      </c>
      <c r="CC998" s="96" t="n">
        <v>4.6004061E-006</v>
      </c>
      <c r="CD998" s="96" t="n">
        <v>0</v>
      </c>
      <c r="CE998" s="96" t="n">
        <v>0</v>
      </c>
      <c r="CF998" s="96" t="n">
        <v>0</v>
      </c>
      <c r="CG998" s="96" t="n">
        <v>2.4727685E-005</v>
      </c>
      <c r="CH998" s="96" t="n">
        <v>9.569836E-005</v>
      </c>
      <c r="CI998" s="96" t="n">
        <v>1.6322953E-013</v>
      </c>
      <c r="CJ998" s="96" t="n">
        <v>0</v>
      </c>
      <c r="CL998" s="155" t="n">
        <v>0</v>
      </c>
      <c r="CM998" s="155" t="n">
        <v>3.2708075</v>
      </c>
      <c r="CN998" s="156" t="n">
        <v>0</v>
      </c>
      <c r="CO998" s="155" t="n">
        <v>0.014</v>
      </c>
      <c r="CP998" s="155" t="n">
        <v>1.600692E-009</v>
      </c>
      <c r="CQ998" s="155" t="n">
        <v>1.835161E-007</v>
      </c>
      <c r="CR998" s="155" t="n">
        <v>0.0018395554</v>
      </c>
      <c r="CS998" s="155" t="n">
        <v>0.15624898</v>
      </c>
      <c r="CT998" s="155" t="n">
        <v>1.021561E-005</v>
      </c>
      <c r="CU998" s="155" t="n">
        <v>0</v>
      </c>
      <c r="CW998" s="116"/>
      <c r="CX998" s="101" t="s">
        <v>1756</v>
      </c>
    </row>
    <row r="999" customFormat="false" ht="13.8" hidden="false" customHeight="false" outlineLevel="0" collapsed="false">
      <c r="A999" s="0" t="s">
        <v>1757</v>
      </c>
      <c r="B999" s="26" t="s">
        <v>1567</v>
      </c>
      <c r="C999" s="88" t="str">
        <f aca="false">MID(A999,1,12)</f>
        <v>A.130.11.114</v>
      </c>
      <c r="D999" s="2" t="s">
        <v>1733</v>
      </c>
      <c r="E999" s="90" t="s">
        <v>255</v>
      </c>
      <c r="F999" s="91" t="str">
        <f aca="false">MID(A999, 21,85)</f>
        <v>Polyether-polyols</v>
      </c>
      <c r="G999" s="133" t="n">
        <f aca="false">H999+I999+J999+K999</f>
        <v>1.22659206663259</v>
      </c>
      <c r="H999" s="149" t="n">
        <f aca="false">N999+O999+P999+Q999</f>
        <v>0.042221896</v>
      </c>
      <c r="I999" s="149" t="n">
        <f aca="false">L999+M999+R999+V999+T999</f>
        <v>0.753120170632592</v>
      </c>
      <c r="J999" s="150" t="n">
        <f aca="false">S999+U999+W999+X999</f>
        <v>0</v>
      </c>
      <c r="K999" s="149" t="n">
        <v>0.43125</v>
      </c>
      <c r="L999" s="130" t="n">
        <v>0.042942127</v>
      </c>
      <c r="M999" s="130" t="n">
        <v>0.0058380421</v>
      </c>
      <c r="N999" s="130" t="n">
        <v>0.005791968</v>
      </c>
      <c r="O999" s="157" t="n">
        <v>0.001645704</v>
      </c>
      <c r="P999" s="157" t="n">
        <v>0.024752508</v>
      </c>
      <c r="Q999" s="157" t="n">
        <v>0.010031716</v>
      </c>
      <c r="R999" s="157" t="n">
        <v>1.5325924E-009</v>
      </c>
      <c r="S999" s="157" t="n">
        <v>0</v>
      </c>
      <c r="T999" s="130" t="n">
        <v>0.70434</v>
      </c>
      <c r="U999" s="157" t="n">
        <v>0</v>
      </c>
      <c r="V999" s="157" t="n">
        <v>0</v>
      </c>
      <c r="W999" s="157" t="n">
        <v>0</v>
      </c>
      <c r="X999" s="130" t="n">
        <v>0</v>
      </c>
      <c r="Z999" s="151" t="n">
        <f aca="false">K999/0.15</f>
        <v>2.875</v>
      </c>
      <c r="AB999" s="133" t="n">
        <f aca="false">K999</f>
        <v>0.43125</v>
      </c>
      <c r="AC999" s="133" t="n">
        <f aca="false">L999+M999+N999+O999+P999+Q999+R999</f>
        <v>0.0910020666325924</v>
      </c>
      <c r="AD999" s="133" t="n">
        <f aca="false">L999+M999+R999+W999</f>
        <v>0.0487801706325924</v>
      </c>
      <c r="AE999" s="133" t="n">
        <f aca="false">V999+L999+M999+R999+T999</f>
        <v>0.753120170632592</v>
      </c>
      <c r="AF999" s="133" t="n">
        <f aca="false">S999+U999+X999</f>
        <v>0</v>
      </c>
      <c r="AH999" s="0" t="n">
        <v>98.0408</v>
      </c>
      <c r="AI999" s="96" t="n">
        <v>87.9164</v>
      </c>
      <c r="AJ999" s="96" t="n">
        <v>0</v>
      </c>
      <c r="AK999" s="96" t="n">
        <v>0</v>
      </c>
      <c r="AL999" s="96" t="n">
        <v>10.1244</v>
      </c>
      <c r="AM999" s="96" t="n">
        <v>0</v>
      </c>
      <c r="AN999" s="96" t="n">
        <v>0</v>
      </c>
      <c r="AP999" s="95" t="n">
        <v>0.066310209</v>
      </c>
      <c r="AQ999" s="95" t="n">
        <v>0.057597589</v>
      </c>
      <c r="AR999" s="95" t="n">
        <v>0.0024353886</v>
      </c>
      <c r="AS999" s="95" t="n">
        <v>0.006277231</v>
      </c>
      <c r="AT999" s="152" t="n">
        <f aca="false">AW999+AZ999+BA999+BB999+BC999+BK999+BL999+BP999</f>
        <v>3.453092884E-006</v>
      </c>
      <c r="AU999" s="152" t="n">
        <f aca="false">AX999+AY999+BD999+BE999+BF999+BG999+BH999+BI999+BJ999+BM999+BQ999+BR999</f>
        <v>9.0066145255E-009</v>
      </c>
      <c r="AV999" s="153" t="n">
        <f aca="false">BN999+BO999</f>
        <v>0.879164</v>
      </c>
      <c r="AW999" s="154" t="n">
        <v>2.668E-006</v>
      </c>
      <c r="AX999" s="154" t="n">
        <v>8.05E-009</v>
      </c>
      <c r="AY999" s="154" t="n">
        <v>2.199375E-013</v>
      </c>
      <c r="AZ999" s="154" t="n">
        <v>0</v>
      </c>
      <c r="BA999" s="154" t="n">
        <v>0</v>
      </c>
      <c r="BB999" s="154" t="n">
        <v>1.848E-010</v>
      </c>
      <c r="BC999" s="154" t="n">
        <v>7.7987E-007</v>
      </c>
      <c r="BD999" s="154" t="n">
        <v>4.2224E-011</v>
      </c>
      <c r="BE999" s="154" t="n">
        <v>9.0842E-010</v>
      </c>
      <c r="BF999" s="154" t="n">
        <v>0</v>
      </c>
      <c r="BG999" s="154" t="n">
        <v>0</v>
      </c>
      <c r="BH999" s="154" t="n">
        <v>5.7205948E-012</v>
      </c>
      <c r="BI999" s="154" t="n">
        <v>2.1424E-015</v>
      </c>
      <c r="BJ999" s="154" t="n">
        <v>2.78508E-014</v>
      </c>
      <c r="BK999" s="154" t="n">
        <v>2.981484E-009</v>
      </c>
      <c r="BL999" s="154" t="n">
        <v>2.0566E-009</v>
      </c>
      <c r="BM999" s="154" t="n">
        <v>0</v>
      </c>
      <c r="BN999" s="154" t="n">
        <v>0</v>
      </c>
      <c r="BO999" s="154" t="n">
        <v>0.879164</v>
      </c>
      <c r="BP999" s="154" t="n">
        <v>0</v>
      </c>
      <c r="BQ999" s="154" t="n">
        <v>0</v>
      </c>
      <c r="BR999" s="154" t="n">
        <v>0</v>
      </c>
      <c r="BT999" s="96" t="n">
        <v>0.00024108203</v>
      </c>
      <c r="BU999" s="96" t="n">
        <v>6.262922E-006</v>
      </c>
      <c r="BV999" s="96" t="n">
        <v>8.0162629E-005</v>
      </c>
      <c r="BW999" s="96" t="n">
        <v>2.9246979E-009</v>
      </c>
      <c r="BX999" s="96" t="n">
        <v>6.644945E-006</v>
      </c>
      <c r="BY999" s="96" t="n">
        <v>0</v>
      </c>
      <c r="BZ999" s="96" t="n">
        <v>0</v>
      </c>
      <c r="CA999" s="96" t="n">
        <v>0</v>
      </c>
      <c r="CB999" s="96" t="n">
        <v>3.3700605E-005</v>
      </c>
      <c r="CC999" s="96" t="n">
        <v>6.6380446E-006</v>
      </c>
      <c r="CD999" s="96" t="n">
        <v>0</v>
      </c>
      <c r="CE999" s="96" t="n">
        <v>0</v>
      </c>
      <c r="CF999" s="96" t="n">
        <v>0</v>
      </c>
      <c r="CG999" s="96" t="n">
        <v>1.5137122E-006</v>
      </c>
      <c r="CH999" s="96" t="n">
        <v>0.00010615624</v>
      </c>
      <c r="CI999" s="96" t="n">
        <v>0</v>
      </c>
      <c r="CJ999" s="96" t="n">
        <v>0</v>
      </c>
      <c r="CL999" s="155" t="n">
        <v>0</v>
      </c>
      <c r="CM999" s="155" t="n">
        <v>2.875</v>
      </c>
      <c r="CN999" s="156" t="n">
        <v>0.0050372168</v>
      </c>
      <c r="CO999" s="155" t="n">
        <v>0.004285</v>
      </c>
      <c r="CP999" s="155" t="n">
        <v>2.80018E-009</v>
      </c>
      <c r="CQ999" s="155" t="n">
        <v>3.0394E-007</v>
      </c>
      <c r="CR999" s="155" t="n">
        <v>0.00026186106</v>
      </c>
      <c r="CS999" s="155" t="n">
        <v>0.005147</v>
      </c>
      <c r="CT999" s="155" t="n">
        <v>0</v>
      </c>
      <c r="CU999" s="155" t="n">
        <v>0</v>
      </c>
      <c r="CW999" s="116"/>
      <c r="CX999" s="101" t="s">
        <v>1758</v>
      </c>
    </row>
    <row r="1000" customFormat="false" ht="13.8" hidden="false" customHeight="false" outlineLevel="0" collapsed="false">
      <c r="A1000" s="0" t="s">
        <v>1759</v>
      </c>
      <c r="B1000" s="26" t="s">
        <v>1567</v>
      </c>
      <c r="C1000" s="88" t="str">
        <f aca="false">MID(A1000,1,12)</f>
        <v>A.130.11.115</v>
      </c>
      <c r="D1000" s="2" t="s">
        <v>1733</v>
      </c>
      <c r="E1000" s="90" t="s">
        <v>255</v>
      </c>
      <c r="F1000" s="91" t="str">
        <f aca="false">MID(A1000, 21,85)</f>
        <v>PPS (polyphenylene sulfide)</v>
      </c>
      <c r="G1000" s="133" t="n">
        <f aca="false">H1000+I1000+J1000+K1000</f>
        <v>4.818195064</v>
      </c>
      <c r="H1000" s="149" t="n">
        <f aca="false">N1000+O1000+P1000+Q1000</f>
        <v>0.605597095</v>
      </c>
      <c r="I1000" s="149" t="n">
        <f aca="false">L1000+M1000+R1000+V1000+T1000</f>
        <v>3.0545698</v>
      </c>
      <c r="J1000" s="150" t="n">
        <f aca="false">S1000+U1000+W1000+X1000</f>
        <v>0.083069069</v>
      </c>
      <c r="K1000" s="149" t="n">
        <v>1.0749591</v>
      </c>
      <c r="L1000" s="130" t="n">
        <v>0.18933944</v>
      </c>
      <c r="M1000" s="130" t="n">
        <v>0.14067466</v>
      </c>
      <c r="N1000" s="130" t="n">
        <v>0.22904117</v>
      </c>
      <c r="O1000" s="130" t="n">
        <v>0.11567787</v>
      </c>
      <c r="P1000" s="130" t="n">
        <v>0.21390477</v>
      </c>
      <c r="Q1000" s="157" t="n">
        <v>0.046973285</v>
      </c>
      <c r="R1000" s="157" t="n">
        <v>2.1177157</v>
      </c>
      <c r="S1000" s="130" t="n">
        <v>0</v>
      </c>
      <c r="T1000" s="130" t="n">
        <v>0.60684</v>
      </c>
      <c r="U1000" s="130" t="n">
        <v>0.083069069</v>
      </c>
      <c r="V1000" s="130" t="n">
        <v>0</v>
      </c>
      <c r="W1000" s="130" t="n">
        <v>0</v>
      </c>
      <c r="X1000" s="130" t="n">
        <v>0</v>
      </c>
      <c r="Z1000" s="151" t="n">
        <f aca="false">K1000/0.15</f>
        <v>7.166394</v>
      </c>
      <c r="AB1000" s="133" t="n">
        <f aca="false">K1000</f>
        <v>1.0749591</v>
      </c>
      <c r="AC1000" s="133" t="n">
        <f aca="false">L1000+M1000+N1000+O1000+P1000+Q1000+R1000</f>
        <v>3.053326895</v>
      </c>
      <c r="AD1000" s="133" t="n">
        <f aca="false">L1000+M1000+R1000+W1000</f>
        <v>2.4477298</v>
      </c>
      <c r="AE1000" s="133" t="n">
        <f aca="false">V1000+L1000+M1000+R1000+T1000</f>
        <v>3.0545698</v>
      </c>
      <c r="AF1000" s="133" t="n">
        <f aca="false">S1000+U1000+X1000</f>
        <v>0.083069069</v>
      </c>
      <c r="AH1000" s="0" t="n">
        <v>172.46161</v>
      </c>
      <c r="AI1000" s="96" t="n">
        <v>157.73744</v>
      </c>
      <c r="AJ1000" s="96" t="n">
        <v>10.319139</v>
      </c>
      <c r="AK1000" s="96" t="n">
        <v>0</v>
      </c>
      <c r="AL1000" s="96" t="n">
        <v>0</v>
      </c>
      <c r="AM1000" s="96" t="n">
        <v>0.80391363</v>
      </c>
      <c r="AN1000" s="96" t="n">
        <v>3.6011155</v>
      </c>
      <c r="AP1000" s="95" t="n">
        <v>0.25123212</v>
      </c>
      <c r="AQ1000" s="95" t="n">
        <v>0.23362906</v>
      </c>
      <c r="AR1000" s="95" t="n">
        <v>0.008735152</v>
      </c>
      <c r="AS1000" s="95" t="n">
        <v>0.0088679135</v>
      </c>
      <c r="AT1000" s="152" t="n">
        <f aca="false">AW1000+AZ1000+BA1000+BB1000+BC1000+BK1000+BL1000+BP1000</f>
        <v>1.40065382006E-005</v>
      </c>
      <c r="AU1000" s="152" t="n">
        <f aca="false">AX1000+AY1000+BD1000+BE1000+BF1000+BG1000+BH1000+BI1000+BJ1000+BM1000+BQ1000+BR1000</f>
        <v>3.230455577614E-008</v>
      </c>
      <c r="AV1000" s="153" t="n">
        <f aca="false">BN1000+BO1000</f>
        <v>1.2420047</v>
      </c>
      <c r="AW1000" s="154" t="n">
        <v>6.6504137E-006</v>
      </c>
      <c r="AX1000" s="154" t="n">
        <v>2.0065903E-008</v>
      </c>
      <c r="AY1000" s="154" t="n">
        <v>5.4822914E-013</v>
      </c>
      <c r="AZ1000" s="154" t="n">
        <v>0</v>
      </c>
      <c r="BA1000" s="154" t="n">
        <v>0</v>
      </c>
      <c r="BB1000" s="154" t="n">
        <v>6.1377046E-009</v>
      </c>
      <c r="BC1000" s="154" t="n">
        <v>5.2530831E-006</v>
      </c>
      <c r="BD1000" s="154" t="n">
        <v>1.399696E-009</v>
      </c>
      <c r="BE1000" s="154" t="n">
        <v>4.0053845E-009</v>
      </c>
      <c r="BF1000" s="154" t="n">
        <v>5.7779086E-009</v>
      </c>
      <c r="BG1000" s="154" t="n">
        <v>0</v>
      </c>
      <c r="BH1000" s="154" t="n">
        <v>2.5600357E-011</v>
      </c>
      <c r="BI1000" s="154" t="n">
        <v>8.6688947E-010</v>
      </c>
      <c r="BJ1000" s="154" t="n">
        <v>1.6262562E-010</v>
      </c>
      <c r="BK1000" s="154" t="n">
        <v>2.0606056E-006</v>
      </c>
      <c r="BL1000" s="154" t="n">
        <v>3.6298096E-008</v>
      </c>
      <c r="BM1000" s="154" t="n">
        <v>0</v>
      </c>
      <c r="BN1000" s="154" t="n">
        <v>0</v>
      </c>
      <c r="BO1000" s="154" t="n">
        <v>1.2420047</v>
      </c>
      <c r="BP1000" s="154" t="n">
        <v>0</v>
      </c>
      <c r="BQ1000" s="154" t="n">
        <v>0</v>
      </c>
      <c r="BR1000" s="154" t="n">
        <v>0</v>
      </c>
      <c r="BT1000" s="96" t="n">
        <v>0.0013135385</v>
      </c>
      <c r="BU1000" s="96" t="n">
        <v>2.7614331E-005</v>
      </c>
      <c r="BV1000" s="96" t="n">
        <v>0.00019981808</v>
      </c>
      <c r="BW1000" s="96" t="n">
        <v>0.00024818273</v>
      </c>
      <c r="BX1000" s="96" t="n">
        <v>0.00012628784</v>
      </c>
      <c r="BY1000" s="96" t="n">
        <v>0</v>
      </c>
      <c r="BZ1000" s="96" t="n">
        <v>0.00015033997</v>
      </c>
      <c r="CA1000" s="96" t="n">
        <v>0</v>
      </c>
      <c r="CB1000" s="96" t="n">
        <v>0.0002892143</v>
      </c>
      <c r="CC1000" s="96" t="n">
        <v>3.1415135E-005</v>
      </c>
      <c r="CD1000" s="96" t="n">
        <v>0</v>
      </c>
      <c r="CE1000" s="96" t="n">
        <v>0</v>
      </c>
      <c r="CF1000" s="96" t="n">
        <v>0</v>
      </c>
      <c r="CG1000" s="96" t="n">
        <v>4.5574997E-005</v>
      </c>
      <c r="CH1000" s="96" t="n">
        <v>0.00019509114</v>
      </c>
      <c r="CI1000" s="96" t="n">
        <v>0</v>
      </c>
      <c r="CJ1000" s="96" t="n">
        <v>0</v>
      </c>
      <c r="CL1000" s="155" t="n">
        <v>0</v>
      </c>
      <c r="CM1000" s="155" t="n">
        <v>7.1663941</v>
      </c>
      <c r="CN1000" s="156" t="n">
        <v>0</v>
      </c>
      <c r="CO1000" s="155" t="n">
        <v>0.018893323</v>
      </c>
      <c r="CP1000" s="155" t="n">
        <v>1.049598E-006</v>
      </c>
      <c r="CQ1000" s="155" t="n">
        <v>1.4190683E-006</v>
      </c>
      <c r="CR1000" s="155" t="n">
        <v>0.0040393268</v>
      </c>
      <c r="CS1000" s="155" t="n">
        <v>403.66436</v>
      </c>
      <c r="CT1000" s="155" t="n">
        <v>0.003837368</v>
      </c>
      <c r="CU1000" s="155" t="n">
        <v>0</v>
      </c>
      <c r="CW1000" s="116"/>
      <c r="CX1000" s="101" t="s">
        <v>1760</v>
      </c>
    </row>
    <row r="1001" customFormat="false" ht="13.8" hidden="false" customHeight="false" outlineLevel="0" collapsed="false">
      <c r="A1001" s="0" t="s">
        <v>1761</v>
      </c>
      <c r="B1001" s="26" t="s">
        <v>1567</v>
      </c>
      <c r="C1001" s="88" t="str">
        <f aca="false">MID(A1001,1,12)</f>
        <v>A.130.11.116</v>
      </c>
      <c r="D1001" s="2" t="s">
        <v>1733</v>
      </c>
      <c r="E1001" s="90" t="s">
        <v>255</v>
      </c>
      <c r="F1001" s="91" t="str">
        <f aca="false">MID(A1001, 21,85)</f>
        <v>PVB (Polyvinyl butyral)</v>
      </c>
      <c r="G1001" s="133" t="n">
        <f aca="false">H1001+I1001+J1001+K1001</f>
        <v>1.0336282144891</v>
      </c>
      <c r="H1001" s="149" t="n">
        <f aca="false">N1001+O1001+P1001+Q1001</f>
        <v>0.048719796846</v>
      </c>
      <c r="I1001" s="149" t="n">
        <f aca="false">L1001+M1001+R1001+V1001+T1001</f>
        <v>0.6216199593711</v>
      </c>
      <c r="J1001" s="150" t="n">
        <f aca="false">S1001+U1001+W1001+X1001</f>
        <v>0.013145668272</v>
      </c>
      <c r="K1001" s="149" t="n">
        <v>0.35014279</v>
      </c>
      <c r="L1001" s="130" t="n">
        <v>0.075193526</v>
      </c>
      <c r="M1001" s="130" t="n">
        <v>0.05998085</v>
      </c>
      <c r="N1001" s="130" t="n">
        <v>0.046886815</v>
      </c>
      <c r="O1001" s="130" t="n">
        <v>0.0015204688</v>
      </c>
      <c r="P1001" s="157" t="n">
        <v>3.5685706E-005</v>
      </c>
      <c r="Q1001" s="157" t="n">
        <v>0.00027682734</v>
      </c>
      <c r="R1001" s="157" t="n">
        <v>0.0030906238</v>
      </c>
      <c r="S1001" s="130" t="n">
        <v>0.0015086705</v>
      </c>
      <c r="T1001" s="130" t="n">
        <v>0.48335415</v>
      </c>
      <c r="U1001" s="157" t="n">
        <v>0.0027823218</v>
      </c>
      <c r="V1001" s="157" t="n">
        <v>8.095711E-007</v>
      </c>
      <c r="W1001" s="157" t="n">
        <v>9.2886472E-005</v>
      </c>
      <c r="X1001" s="130" t="n">
        <v>0.0087617895</v>
      </c>
      <c r="Z1001" s="151" t="n">
        <f aca="false">K1001/0.15</f>
        <v>2.33428526666667</v>
      </c>
      <c r="AB1001" s="133" t="n">
        <f aca="false">K1001</f>
        <v>0.35014279</v>
      </c>
      <c r="AC1001" s="133" t="n">
        <f aca="false">L1001+M1001+N1001+O1001+P1001+Q1001+R1001</f>
        <v>0.186984796646</v>
      </c>
      <c r="AD1001" s="133" t="n">
        <f aca="false">L1001+M1001+R1001+W1001</f>
        <v>0.138357886272</v>
      </c>
      <c r="AE1001" s="133" t="n">
        <f aca="false">V1001+L1001+M1001+R1001+T1001</f>
        <v>0.6216199593711</v>
      </c>
      <c r="AF1001" s="133" t="n">
        <f aca="false">S1001+U1001+X1001</f>
        <v>0.0130527818</v>
      </c>
      <c r="AH1001" s="0" t="n">
        <v>84.313906</v>
      </c>
      <c r="AI1001" s="96" t="n">
        <v>83.803959</v>
      </c>
      <c r="AJ1001" s="96" t="n">
        <v>0.34659653</v>
      </c>
      <c r="AK1001" s="96" t="n">
        <v>0</v>
      </c>
      <c r="AL1001" s="96" t="n">
        <v>0.13274321</v>
      </c>
      <c r="AM1001" s="96" t="n">
        <v>0.013346437</v>
      </c>
      <c r="AN1001" s="96" t="n">
        <v>0.017261551</v>
      </c>
      <c r="AP1001" s="95" t="n">
        <v>0.07561597</v>
      </c>
      <c r="AQ1001" s="95" t="n">
        <v>0.067560797</v>
      </c>
      <c r="AR1001" s="95" t="n">
        <v>0.0026016896</v>
      </c>
      <c r="AS1001" s="95" t="n">
        <v>0.0054534836</v>
      </c>
      <c r="AT1001" s="152" t="n">
        <f aca="false">AW1001+AZ1001+BA1001+BB1001+BC1001+BK1001+BL1001+BP1001</f>
        <v>4.05040744020852E-006</v>
      </c>
      <c r="AU1001" s="152" t="n">
        <f aca="false">AX1001+AY1001+BD1001+BE1001+BF1001+BG1001+BH1001+BI1001+BJ1001+BM1001+BQ1001+BR1001</f>
        <v>9.62163318479413E-009</v>
      </c>
      <c r="AV1001" s="153" t="n">
        <f aca="false">BN1001+BO1001</f>
        <v>0.763793217888</v>
      </c>
      <c r="AW1001" s="154" t="n">
        <v>2.1857324E-006</v>
      </c>
      <c r="AX1001" s="154" t="n">
        <v>6.5956436E-009</v>
      </c>
      <c r="AY1001" s="154" t="n">
        <v>1.8017026E-013</v>
      </c>
      <c r="AZ1001" s="154" t="n">
        <v>1.1185248E-015</v>
      </c>
      <c r="BA1001" s="154" t="n">
        <v>0</v>
      </c>
      <c r="BB1001" s="154" t="n">
        <v>6.3536289E-009</v>
      </c>
      <c r="BC1001" s="154" t="n">
        <v>1.8510807E-006</v>
      </c>
      <c r="BD1001" s="154" t="n">
        <v>9.1250621E-010</v>
      </c>
      <c r="BE1001" s="154" t="n">
        <v>2.111935E-009</v>
      </c>
      <c r="BF1001" s="154" t="n">
        <v>1.2780148E-017</v>
      </c>
      <c r="BG1001" s="154" t="n">
        <v>1.8981749E-019</v>
      </c>
      <c r="BH1001" s="154" t="n">
        <v>1.5039962E-013</v>
      </c>
      <c r="BI1001" s="154" t="n">
        <v>2.5556618E-014</v>
      </c>
      <c r="BJ1001" s="154" t="n">
        <v>5.5342363E-014</v>
      </c>
      <c r="BK1001" s="154" t="n">
        <v>6.4971217E-009</v>
      </c>
      <c r="BL1001" s="154" t="n">
        <v>5.5664112E-010</v>
      </c>
      <c r="BM1001" s="154" t="n">
        <v>1.0694808E-023</v>
      </c>
      <c r="BN1001" s="154" t="n">
        <v>8.3577888E-005</v>
      </c>
      <c r="BO1001" s="154" t="n">
        <v>0.76370964</v>
      </c>
      <c r="BP1001" s="154" t="n">
        <v>1.8694737E-010</v>
      </c>
      <c r="BQ1001" s="154" t="n">
        <v>1.1368421E-012</v>
      </c>
      <c r="BR1001" s="154" t="n">
        <v>5.0863158E-017</v>
      </c>
      <c r="BT1001" s="96" t="n">
        <v>0.00021529494</v>
      </c>
      <c r="BU1001" s="96" t="n">
        <v>1.660705E-005</v>
      </c>
      <c r="BV1001" s="96" t="n">
        <v>6.5086068E-005</v>
      </c>
      <c r="BW1001" s="96" t="n">
        <v>3.637903E-007</v>
      </c>
      <c r="BX1001" s="96" t="n">
        <v>1.2044682E-005</v>
      </c>
      <c r="BY1001" s="96" t="n">
        <v>4.0246228E-006</v>
      </c>
      <c r="BZ1001" s="96" t="n">
        <v>3.140871E-013</v>
      </c>
      <c r="CA1001" s="96" t="n">
        <v>6.108511E-006</v>
      </c>
      <c r="CB1001" s="96" t="n">
        <v>6.203015E-008</v>
      </c>
      <c r="CC1001" s="96" t="n">
        <v>2.8793269E-007</v>
      </c>
      <c r="CD1001" s="96" t="n">
        <v>0</v>
      </c>
      <c r="CE1001" s="96" t="n">
        <v>2.3650204E-020</v>
      </c>
      <c r="CF1001" s="96" t="n">
        <v>1.9364695E-016</v>
      </c>
      <c r="CG1001" s="96" t="n">
        <v>9.6745489E-006</v>
      </c>
      <c r="CH1001" s="96" t="n">
        <v>0.00010044413</v>
      </c>
      <c r="CI1001" s="96" t="n">
        <v>5.6474148E-007</v>
      </c>
      <c r="CJ1001" s="96" t="n">
        <v>2.6837657E-008</v>
      </c>
      <c r="CL1001" s="155" t="n">
        <v>1.6390542E-016</v>
      </c>
      <c r="CM1001" s="155" t="n">
        <v>2.3179815</v>
      </c>
      <c r="CN1001" s="156" t="n">
        <v>0.17064452</v>
      </c>
      <c r="CO1001" s="155" t="n">
        <v>0.012298938</v>
      </c>
      <c r="CP1001" s="155" t="n">
        <v>5.2908476E-010</v>
      </c>
      <c r="CQ1001" s="155" t="n">
        <v>7.4967666E-009</v>
      </c>
      <c r="CR1001" s="155" t="n">
        <v>0.00052903859</v>
      </c>
      <c r="CS1001" s="155" t="n">
        <v>0.016305656</v>
      </c>
      <c r="CT1001" s="155" t="n">
        <v>8.5631782E-012</v>
      </c>
      <c r="CU1001" s="155" t="n">
        <v>0.0014153541</v>
      </c>
      <c r="CW1001" s="116"/>
      <c r="CX1001" s="101" t="s">
        <v>1762</v>
      </c>
    </row>
    <row r="1002" customFormat="false" ht="13.8" hidden="false" customHeight="false" outlineLevel="0" collapsed="false">
      <c r="A1002" s="0" t="s">
        <v>1763</v>
      </c>
      <c r="B1002" s="26" t="s">
        <v>1567</v>
      </c>
      <c r="C1002" s="88" t="str">
        <f aca="false">MID(A1002,1,12)</f>
        <v>A.130.11.117</v>
      </c>
      <c r="D1002" s="2" t="s">
        <v>1733</v>
      </c>
      <c r="E1002" s="90" t="s">
        <v>255</v>
      </c>
      <c r="F1002" s="91" t="str">
        <f aca="false">MID(A1002, 21,85)</f>
        <v>TDI (toluene diisocyanate)</v>
      </c>
      <c r="G1002" s="133" t="n">
        <f aca="false">H1002+I1002+J1002+K1002</f>
        <v>1.200841206</v>
      </c>
      <c r="H1002" s="149" t="n">
        <f aca="false">N1002+O1002+P1002+Q1002</f>
        <v>0.051502543</v>
      </c>
      <c r="I1002" s="149" t="n">
        <f aca="false">L1002+M1002+R1002+V1002+T1002</f>
        <v>0.678338663</v>
      </c>
      <c r="J1002" s="150" t="n">
        <f aca="false">S1002+U1002+W1002+X1002</f>
        <v>0</v>
      </c>
      <c r="K1002" s="149" t="n">
        <v>0.471</v>
      </c>
      <c r="L1002" s="130" t="n">
        <v>0.033371595</v>
      </c>
      <c r="M1002" s="130" t="n">
        <v>0.004035513</v>
      </c>
      <c r="N1002" s="130" t="n">
        <v>0.009205092</v>
      </c>
      <c r="O1002" s="130" t="n">
        <v>0.001005708</v>
      </c>
      <c r="P1002" s="157" t="n">
        <v>0.025877622</v>
      </c>
      <c r="Q1002" s="130" t="n">
        <v>0.015414121</v>
      </c>
      <c r="R1002" s="157" t="n">
        <v>0.091811555</v>
      </c>
      <c r="S1002" s="130" t="n">
        <v>0</v>
      </c>
      <c r="T1002" s="130" t="n">
        <v>0.54912</v>
      </c>
      <c r="U1002" s="157" t="n">
        <v>0</v>
      </c>
      <c r="V1002" s="157" t="n">
        <v>0</v>
      </c>
      <c r="W1002" s="157" t="n">
        <v>0</v>
      </c>
      <c r="X1002" s="130" t="n">
        <v>0</v>
      </c>
      <c r="Z1002" s="151" t="n">
        <f aca="false">K1002/0.15</f>
        <v>3.14</v>
      </c>
      <c r="AB1002" s="133" t="n">
        <f aca="false">K1002</f>
        <v>0.471</v>
      </c>
      <c r="AC1002" s="133" t="n">
        <f aca="false">L1002+M1002+N1002+O1002+P1002+Q1002+R1002</f>
        <v>0.180721206</v>
      </c>
      <c r="AD1002" s="133" t="n">
        <f aca="false">L1002+M1002+R1002+W1002</f>
        <v>0.129218663</v>
      </c>
      <c r="AE1002" s="133" t="n">
        <f aca="false">V1002+L1002+M1002+R1002+T1002</f>
        <v>0.678338663</v>
      </c>
      <c r="AF1002" s="133" t="n">
        <f aca="false">S1002+U1002+X1002</f>
        <v>0</v>
      </c>
      <c r="AH1002" s="0" t="n">
        <v>86.6658</v>
      </c>
      <c r="AI1002" s="96" t="n">
        <v>84.058</v>
      </c>
      <c r="AJ1002" s="96" t="n">
        <v>0</v>
      </c>
      <c r="AK1002" s="96" t="n">
        <v>0</v>
      </c>
      <c r="AL1002" s="96" t="n">
        <v>2.6078</v>
      </c>
      <c r="AM1002" s="96" t="n">
        <v>0</v>
      </c>
      <c r="AN1002" s="96" t="n">
        <v>0</v>
      </c>
      <c r="AP1002" s="95" t="n">
        <v>0.067645762</v>
      </c>
      <c r="AQ1002" s="95" t="n">
        <v>0.059055001</v>
      </c>
      <c r="AR1002" s="95" t="n">
        <v>0.0025890198</v>
      </c>
      <c r="AS1002" s="95" t="n">
        <v>0.0060017412</v>
      </c>
      <c r="AT1002" s="152" t="n">
        <f aca="false">AW1002+AZ1002+BA1002+BB1002+BC1002+BK1002+BL1002+BP1002</f>
        <v>3.5404677033E-006</v>
      </c>
      <c r="AU1002" s="152" t="n">
        <f aca="false">AX1002+AY1002+BD1002+BE1002+BF1002+BG1002+BH1002+BI1002+BJ1002+BM1002+BQ1002+BR1002</f>
        <v>9.57477736047E-009</v>
      </c>
      <c r="AV1002" s="153" t="n">
        <f aca="false">BN1002+BO1002</f>
        <v>0.84058</v>
      </c>
      <c r="AW1002" s="154" t="n">
        <v>2.91392E-006</v>
      </c>
      <c r="AX1002" s="154" t="n">
        <v>8.792E-009</v>
      </c>
      <c r="AY1002" s="154" t="n">
        <v>2.4021E-013</v>
      </c>
      <c r="AZ1002" s="154" t="n">
        <v>0</v>
      </c>
      <c r="BA1002" s="154" t="n">
        <v>0</v>
      </c>
      <c r="BB1002" s="154" t="n">
        <v>2.937E-010</v>
      </c>
      <c r="BC1002" s="154" t="n">
        <v>6.0606E-007</v>
      </c>
      <c r="BD1002" s="154" t="n">
        <v>6.7106E-011</v>
      </c>
      <c r="BE1002" s="154" t="n">
        <v>7.0596E-010</v>
      </c>
      <c r="BF1002" s="154" t="n">
        <v>0</v>
      </c>
      <c r="BG1002" s="154" t="n">
        <v>0</v>
      </c>
      <c r="BH1002" s="154" t="n">
        <v>8.7870682E-012</v>
      </c>
      <c r="BI1002" s="154" t="n">
        <v>5.5343491E-013</v>
      </c>
      <c r="BJ1002" s="154" t="n">
        <v>1.3064736E-013</v>
      </c>
      <c r="BK1002" s="154" t="n">
        <v>3.3749583E-009</v>
      </c>
      <c r="BL1002" s="154" t="n">
        <v>1.6819045E-008</v>
      </c>
      <c r="BM1002" s="154" t="n">
        <v>0</v>
      </c>
      <c r="BN1002" s="154" t="n">
        <v>0</v>
      </c>
      <c r="BO1002" s="154" t="n">
        <v>0.84058</v>
      </c>
      <c r="BP1002" s="154" t="n">
        <v>0</v>
      </c>
      <c r="BQ1002" s="154" t="n">
        <v>0</v>
      </c>
      <c r="BR1002" s="154" t="n">
        <v>0</v>
      </c>
      <c r="BT1002" s="96" t="n">
        <v>0.00026059341</v>
      </c>
      <c r="BU1002" s="96" t="n">
        <v>4.8671015E-006</v>
      </c>
      <c r="BV1002" s="96" t="n">
        <v>8.7551532E-005</v>
      </c>
      <c r="BW1002" s="96" t="n">
        <v>1.0758538E-005</v>
      </c>
      <c r="BX1002" s="96" t="n">
        <v>4.9172861E-006</v>
      </c>
      <c r="BY1002" s="96" t="n">
        <v>0</v>
      </c>
      <c r="BZ1002" s="96" t="n">
        <v>0</v>
      </c>
      <c r="CA1002" s="96" t="n">
        <v>0</v>
      </c>
      <c r="CB1002" s="96" t="n">
        <v>3.5571935E-005</v>
      </c>
      <c r="CC1002" s="96" t="n">
        <v>1.3354129E-005</v>
      </c>
      <c r="CD1002" s="96" t="n">
        <v>0</v>
      </c>
      <c r="CE1002" s="96" t="n">
        <v>0</v>
      </c>
      <c r="CF1002" s="96" t="n">
        <v>0</v>
      </c>
      <c r="CG1002" s="96" t="n">
        <v>2.0755423E-006</v>
      </c>
      <c r="CH1002" s="96" t="n">
        <v>0.00010149735</v>
      </c>
      <c r="CI1002" s="96" t="n">
        <v>0</v>
      </c>
      <c r="CJ1002" s="96" t="n">
        <v>0</v>
      </c>
      <c r="CK1002" s="161"/>
      <c r="CL1002" s="155" t="n">
        <v>0</v>
      </c>
      <c r="CM1002" s="155" t="n">
        <v>3.14</v>
      </c>
      <c r="CN1002" s="156" t="n">
        <v>0.0080055767</v>
      </c>
      <c r="CO1002" s="155" t="n">
        <v>0.00333</v>
      </c>
      <c r="CP1002" s="155" t="n">
        <v>4.264357E-009</v>
      </c>
      <c r="CQ1002" s="155" t="n">
        <v>4.871272E-007</v>
      </c>
      <c r="CR1002" s="155" t="n">
        <v>0.00020349996</v>
      </c>
      <c r="CS1002" s="155" t="n">
        <v>0.46490276</v>
      </c>
      <c r="CT1002" s="155" t="n">
        <v>0</v>
      </c>
      <c r="CU1002" s="155" t="n">
        <v>0</v>
      </c>
      <c r="CW1002" s="116"/>
      <c r="CX1002" s="101" t="s">
        <v>1764</v>
      </c>
    </row>
    <row r="1003" customFormat="false" ht="13.8" hidden="false" customHeight="false" outlineLevel="0" collapsed="false">
      <c r="A1003" s="0" t="s">
        <v>1765</v>
      </c>
      <c r="B1003" s="26" t="s">
        <v>1567</v>
      </c>
      <c r="C1003" s="88" t="str">
        <f aca="false">MID(A1003,1,12)</f>
        <v>A.130.11.118</v>
      </c>
      <c r="D1003" s="2" t="s">
        <v>1733</v>
      </c>
      <c r="E1003" s="90" t="s">
        <v>255</v>
      </c>
      <c r="F1003" s="91" t="str">
        <f aca="false">MID(A1003, 21,85)</f>
        <v>PE for bottles with deposit in EU (RR=80%  RIR=25%)</v>
      </c>
      <c r="G1003" s="133" t="n">
        <f aca="false">H1003+I1003+J1003+K1003</f>
        <v>0.86201057975723</v>
      </c>
      <c r="H1003" s="149" t="n">
        <f aca="false">N1003+O1003+P1003+Q1003</f>
        <v>0.0167907894</v>
      </c>
      <c r="I1003" s="149" t="n">
        <f aca="false">L1003+M1003+R1003+V1003+T1003</f>
        <v>0.63169918433923</v>
      </c>
      <c r="J1003" s="150" t="n">
        <f aca="false">S1003+U1003+W1003+X1003</f>
        <v>0.001705786018</v>
      </c>
      <c r="K1003" s="149" t="n">
        <v>0.21181482</v>
      </c>
      <c r="L1003" s="130" t="n">
        <v>0.032528513</v>
      </c>
      <c r="M1003" s="130" t="n">
        <v>0.0052583969</v>
      </c>
      <c r="N1003" s="130" t="n">
        <v>0.0058114408</v>
      </c>
      <c r="O1003" s="130" t="n">
        <v>0.0060620731</v>
      </c>
      <c r="P1003" s="130" t="n">
        <v>0.0036606831</v>
      </c>
      <c r="Q1003" s="130" t="n">
        <v>0.0012565924</v>
      </c>
      <c r="R1003" s="157" t="n">
        <v>0.0089120975</v>
      </c>
      <c r="S1003" s="157" t="n">
        <v>3.6015005E-005</v>
      </c>
      <c r="T1003" s="130" t="n">
        <v>0.585</v>
      </c>
      <c r="U1003" s="157" t="n">
        <v>0.0016462613</v>
      </c>
      <c r="V1003" s="157" t="n">
        <v>1.7693923E-007</v>
      </c>
      <c r="W1003" s="157" t="n">
        <v>2.3509713E-005</v>
      </c>
      <c r="X1003" s="130" t="n">
        <v>0</v>
      </c>
      <c r="Z1003" s="151" t="n">
        <f aca="false">K1003/0.15</f>
        <v>1.4120988</v>
      </c>
      <c r="AB1003" s="133" t="n">
        <f aca="false">K1003</f>
        <v>0.21181482</v>
      </c>
      <c r="AC1003" s="133" t="n">
        <f aca="false">L1003+M1003+N1003+O1003+P1003+Q1003+R1003</f>
        <v>0.0634897968</v>
      </c>
      <c r="AD1003" s="133" t="n">
        <f aca="false">L1003+M1003+R1003+W1003</f>
        <v>0.046722517113</v>
      </c>
      <c r="AE1003" s="133" t="n">
        <f aca="false">V1003+L1003+M1003+R1003+T1003</f>
        <v>0.63169918433923</v>
      </c>
      <c r="AF1003" s="133" t="n">
        <f aca="false">S1003+U1003+X1003</f>
        <v>0.001682276305</v>
      </c>
      <c r="AH1003" s="0" t="n">
        <v>64.785941</v>
      </c>
      <c r="AI1003" s="96" t="n">
        <v>63.684634</v>
      </c>
      <c r="AJ1003" s="96" t="n">
        <v>0.22724484</v>
      </c>
      <c r="AK1003" s="96" t="n">
        <v>0</v>
      </c>
      <c r="AL1003" s="96" t="n">
        <v>0.76096156</v>
      </c>
      <c r="AM1003" s="96" t="n">
        <v>0.077378795</v>
      </c>
      <c r="AN1003" s="96" t="n">
        <v>0.035721903</v>
      </c>
      <c r="AP1003" s="95" t="n">
        <v>0.038806367</v>
      </c>
      <c r="AQ1003" s="95" t="n">
        <v>0.032999305</v>
      </c>
      <c r="AR1003" s="95" t="n">
        <v>0.0012666505</v>
      </c>
      <c r="AS1003" s="95" t="n">
        <v>0.0045404118</v>
      </c>
      <c r="AT1003" s="152" t="n">
        <f aca="false">AW1003+AZ1003+BA1003+BB1003+BC1003+BK1003+BL1003+BP1003</f>
        <v>1.97837561548E-006</v>
      </c>
      <c r="AU1003" s="152" t="n">
        <f aca="false">AX1003+AY1003+BD1003+BE1003+BF1003+BG1003+BH1003+BI1003+BJ1003+BM1003+BQ1003+BR1003</f>
        <v>4.68435829429987E-009</v>
      </c>
      <c r="AV1003" s="153" t="n">
        <f aca="false">BN1003+BO1003</f>
        <v>0.6359120219657</v>
      </c>
      <c r="AW1003" s="154" t="n">
        <v>1.3104277E-006</v>
      </c>
      <c r="AX1003" s="154" t="n">
        <v>3.9538766E-009</v>
      </c>
      <c r="AY1003" s="154" t="n">
        <v>1.0802556E-013</v>
      </c>
      <c r="AZ1003" s="154" t="n">
        <v>0</v>
      </c>
      <c r="BA1003" s="154" t="n">
        <v>0</v>
      </c>
      <c r="BB1003" s="154" t="n">
        <v>1.8069832E-010</v>
      </c>
      <c r="BC1003" s="154" t="n">
        <v>6.6572368E-007</v>
      </c>
      <c r="BD1003" s="154" t="n">
        <v>4.1276025E-011</v>
      </c>
      <c r="BE1003" s="154" t="n">
        <v>6.8812502E-010</v>
      </c>
      <c r="BF1003" s="154" t="n">
        <v>1.8801172E-013</v>
      </c>
      <c r="BG1003" s="154" t="n">
        <v>8.0783587E-016</v>
      </c>
      <c r="BH1003" s="154" t="n">
        <v>7.1667153E-013</v>
      </c>
      <c r="BI1003" s="154" t="n">
        <v>5.3803129E-014</v>
      </c>
      <c r="BJ1003" s="154" t="n">
        <v>1.3329525E-014</v>
      </c>
      <c r="BK1003" s="154" t="n">
        <v>4.6006366E-010</v>
      </c>
      <c r="BL1003" s="154" t="n">
        <v>1.5834735E-009</v>
      </c>
      <c r="BM1003" s="154" t="n">
        <v>0</v>
      </c>
      <c r="BN1003" s="154" t="n">
        <v>4.0519657E-006</v>
      </c>
      <c r="BO1003" s="154" t="n">
        <v>0.63590797</v>
      </c>
      <c r="BP1003" s="154" t="n">
        <v>0</v>
      </c>
      <c r="BQ1003" s="154" t="n">
        <v>0</v>
      </c>
      <c r="BR1003" s="154" t="n">
        <v>0</v>
      </c>
      <c r="BT1003" s="96" t="n">
        <v>0.0001393761</v>
      </c>
      <c r="BU1003" s="96" t="n">
        <v>4.7441418E-006</v>
      </c>
      <c r="BV1003" s="96" t="n">
        <v>3.9373061E-005</v>
      </c>
      <c r="BW1003" s="96" t="n">
        <v>1.0447629E-006</v>
      </c>
      <c r="BX1003" s="96" t="n">
        <v>9.3440239E-006</v>
      </c>
      <c r="BY1003" s="96" t="n">
        <v>0</v>
      </c>
      <c r="BZ1003" s="96" t="n">
        <v>1.9119992E-009</v>
      </c>
      <c r="CA1003" s="96" t="n">
        <v>0</v>
      </c>
      <c r="CB1003" s="96" t="n">
        <v>4.9783113E-006</v>
      </c>
      <c r="CC1003" s="96" t="n">
        <v>9.9584079E-007</v>
      </c>
      <c r="CD1003" s="96" t="n">
        <v>0</v>
      </c>
      <c r="CE1003" s="96" t="n">
        <v>0</v>
      </c>
      <c r="CF1003" s="96" t="n">
        <v>0</v>
      </c>
      <c r="CG1003" s="96" t="n">
        <v>1.4188457E-006</v>
      </c>
      <c r="CH1003" s="96" t="n">
        <v>7.7475204E-005</v>
      </c>
      <c r="CI1003" s="96" t="n">
        <v>3.5180608E-014</v>
      </c>
      <c r="CJ1003" s="96" t="n">
        <v>0</v>
      </c>
      <c r="CL1003" s="155" t="n">
        <v>0</v>
      </c>
      <c r="CM1003" s="155" t="n">
        <v>1.4120988</v>
      </c>
      <c r="CN1003" s="156" t="n">
        <v>0.0042501517</v>
      </c>
      <c r="CO1003" s="155" t="n">
        <v>0.0032458727</v>
      </c>
      <c r="CP1003" s="155" t="n">
        <v>3.6322331E-010</v>
      </c>
      <c r="CQ1003" s="155" t="n">
        <v>4.0022622E-008</v>
      </c>
      <c r="CR1003" s="155" t="n">
        <v>0.00031755575</v>
      </c>
      <c r="CS1003" s="155" t="n">
        <v>0.045054512</v>
      </c>
      <c r="CT1003" s="155" t="n">
        <v>1.2610496E-007</v>
      </c>
      <c r="CU1003" s="155" t="n">
        <v>2.7599033E-007</v>
      </c>
      <c r="CW1003" s="116"/>
      <c r="CX1003" s="101" t="s">
        <v>1674</v>
      </c>
    </row>
    <row r="1004" customFormat="false" ht="13.8" hidden="false" customHeight="false" outlineLevel="0" collapsed="false">
      <c r="A1004" s="0" t="s">
        <v>1766</v>
      </c>
      <c r="B1004" s="26" t="s">
        <v>1567</v>
      </c>
      <c r="C1004" s="88" t="str">
        <f aca="false">MID(A1004,1,12)</f>
        <v>A.130.11.119</v>
      </c>
      <c r="D1004" s="2" t="s">
        <v>1733</v>
      </c>
      <c r="E1004" s="90" t="s">
        <v>255</v>
      </c>
      <c r="F1004" s="91" t="str">
        <f aca="false">MID(A1004, 21,85)</f>
        <v>PET for bottles with deposit in EU (RR=80%  RIR=25%)</v>
      </c>
      <c r="G1004" s="133" t="n">
        <f aca="false">H1004+I1004+J1004+K1004</f>
        <v>0.77314839900723</v>
      </c>
      <c r="H1004" s="149" t="n">
        <f aca="false">N1004+O1004+P1004+Q1004</f>
        <v>0.02653691715</v>
      </c>
      <c r="I1004" s="149" t="n">
        <f aca="false">L1004+M1004+R1004+V1004+T1004</f>
        <v>0.48921587583923</v>
      </c>
      <c r="J1004" s="150" t="n">
        <f aca="false">S1004+U1004+W1004+X1004</f>
        <v>0.001705786018</v>
      </c>
      <c r="K1004" s="149" t="n">
        <v>0.25568982</v>
      </c>
      <c r="L1004" s="130" t="n">
        <v>0.048988827</v>
      </c>
      <c r="M1004" s="130" t="n">
        <v>0.0064286957</v>
      </c>
      <c r="N1004" s="130" t="n">
        <v>0.018843369</v>
      </c>
      <c r="O1004" s="130" t="n">
        <v>0.0038184781</v>
      </c>
      <c r="P1004" s="130" t="n">
        <v>0.0029574868</v>
      </c>
      <c r="Q1004" s="130" t="n">
        <v>0.00091758325</v>
      </c>
      <c r="R1004" s="157" t="n">
        <v>0.0073331762</v>
      </c>
      <c r="S1004" s="157" t="n">
        <v>3.6015005E-005</v>
      </c>
      <c r="T1004" s="130" t="n">
        <v>0.426465</v>
      </c>
      <c r="U1004" s="157" t="n">
        <v>0.0016462613</v>
      </c>
      <c r="V1004" s="157" t="n">
        <v>1.7693923E-007</v>
      </c>
      <c r="W1004" s="157" t="n">
        <v>2.3509713E-005</v>
      </c>
      <c r="X1004" s="130" t="n">
        <v>0</v>
      </c>
      <c r="Z1004" s="151" t="n">
        <f aca="false">K1004/0.15</f>
        <v>1.7045988</v>
      </c>
      <c r="AB1004" s="133" t="n">
        <f aca="false">K1004</f>
        <v>0.25568982</v>
      </c>
      <c r="AC1004" s="133" t="n">
        <f aca="false">L1004+M1004+N1004+O1004+P1004+Q1004+R1004</f>
        <v>0.08928761605</v>
      </c>
      <c r="AD1004" s="133" t="n">
        <f aca="false">L1004+M1004+R1004+W1004</f>
        <v>0.062774208613</v>
      </c>
      <c r="AE1004" s="133" t="n">
        <f aca="false">V1004+L1004+M1004+R1004+T1004</f>
        <v>0.48921587583923</v>
      </c>
      <c r="AF1004" s="133" t="n">
        <f aca="false">S1004+U1004+X1004</f>
        <v>0.001682276305</v>
      </c>
      <c r="AH1004" s="0" t="n">
        <v>56.336441</v>
      </c>
      <c r="AI1004" s="96" t="n">
        <v>55.943134</v>
      </c>
      <c r="AJ1004" s="96" t="n">
        <v>0.22724484</v>
      </c>
      <c r="AK1004" s="96" t="n">
        <v>0</v>
      </c>
      <c r="AL1004" s="96" t="n">
        <v>0.052961556</v>
      </c>
      <c r="AM1004" s="96" t="n">
        <v>0.077378795</v>
      </c>
      <c r="AN1004" s="96" t="n">
        <v>0.035721903</v>
      </c>
      <c r="AP1004" s="95" t="n">
        <v>0.047522095</v>
      </c>
      <c r="AQ1004" s="95" t="n">
        <v>0.041926523</v>
      </c>
      <c r="AR1004" s="95" t="n">
        <v>0.0016079036</v>
      </c>
      <c r="AS1004" s="95" t="n">
        <v>0.0039876687</v>
      </c>
      <c r="AT1004" s="152" t="n">
        <f aca="false">AW1004+AZ1004+BA1004+BB1004+BC1004+BK1004+BL1004+BP1004</f>
        <v>2.51358054654E-006</v>
      </c>
      <c r="AU1004" s="152" t="n">
        <f aca="false">AX1004+AY1004+BD1004+BE1004+BF1004+BG1004+BH1004+BI1004+BJ1004+BM1004+BQ1004+BR1004</f>
        <v>5.94638921456587E-009</v>
      </c>
      <c r="AV1004" s="153" t="n">
        <f aca="false">BN1004+BO1004</f>
        <v>0.5584970219657</v>
      </c>
      <c r="AW1004" s="154" t="n">
        <v>1.5818677E-006</v>
      </c>
      <c r="AX1004" s="154" t="n">
        <v>4.7728766E-009</v>
      </c>
      <c r="AY1004" s="154" t="n">
        <v>1.3040181E-013</v>
      </c>
      <c r="AZ1004" s="154" t="n">
        <v>0</v>
      </c>
      <c r="BA1004" s="154" t="n">
        <v>0</v>
      </c>
      <c r="BB1004" s="154" t="n">
        <v>5.9649832E-010</v>
      </c>
      <c r="BC1004" s="154" t="n">
        <v>9.2946613E-007</v>
      </c>
      <c r="BD1004" s="154" t="n">
        <v>1.3628003E-010</v>
      </c>
      <c r="BE1004" s="154" t="n">
        <v>1.036335E-009</v>
      </c>
      <c r="BF1004" s="154" t="n">
        <v>1.8801172E-013</v>
      </c>
      <c r="BG1004" s="154" t="n">
        <v>8.0783587E-016</v>
      </c>
      <c r="BH1004" s="154" t="n">
        <v>5.2327916E-013</v>
      </c>
      <c r="BI1004" s="154" t="n">
        <v>4.4263889E-014</v>
      </c>
      <c r="BJ1004" s="154" t="n">
        <v>1.0820151E-014</v>
      </c>
      <c r="BK1004" s="154" t="n">
        <v>3.7118212E-010</v>
      </c>
      <c r="BL1004" s="154" t="n">
        <v>1.2790361E-009</v>
      </c>
      <c r="BM1004" s="154" t="n">
        <v>0</v>
      </c>
      <c r="BN1004" s="154" t="n">
        <v>4.0519657E-006</v>
      </c>
      <c r="BO1004" s="154" t="n">
        <v>0.55849297</v>
      </c>
      <c r="BP1004" s="154" t="n">
        <v>0</v>
      </c>
      <c r="BQ1004" s="154" t="n">
        <v>0</v>
      </c>
      <c r="BR1004" s="154" t="n">
        <v>0</v>
      </c>
      <c r="BT1004" s="96" t="n">
        <v>0.00014195975</v>
      </c>
      <c r="BU1004" s="96" t="n">
        <v>7.1448067E-006</v>
      </c>
      <c r="BV1004" s="96" t="n">
        <v>4.7528737E-005</v>
      </c>
      <c r="BW1004" s="96" t="n">
        <v>8.5971936E-007</v>
      </c>
      <c r="BX1004" s="96" t="n">
        <v>9.3133368E-006</v>
      </c>
      <c r="BY1004" s="96" t="n">
        <v>0</v>
      </c>
      <c r="BZ1004" s="96" t="n">
        <v>1.9119992E-009</v>
      </c>
      <c r="CA1004" s="96" t="n">
        <v>0</v>
      </c>
      <c r="CB1004" s="96" t="n">
        <v>4.0211543E-006</v>
      </c>
      <c r="CC1004" s="96" t="n">
        <v>8.6047018E-007</v>
      </c>
      <c r="CD1004" s="96" t="n">
        <v>0</v>
      </c>
      <c r="CE1004" s="96" t="n">
        <v>0</v>
      </c>
      <c r="CF1004" s="96" t="n">
        <v>0</v>
      </c>
      <c r="CG1004" s="96" t="n">
        <v>4.0658042E-006</v>
      </c>
      <c r="CH1004" s="96" t="n">
        <v>6.8163814E-005</v>
      </c>
      <c r="CI1004" s="96" t="n">
        <v>3.5180608E-014</v>
      </c>
      <c r="CJ1004" s="96" t="n">
        <v>0</v>
      </c>
      <c r="CL1004" s="155" t="n">
        <v>0</v>
      </c>
      <c r="CM1004" s="155" t="n">
        <v>1.7045988</v>
      </c>
      <c r="CN1004" s="156" t="n">
        <v>0.015583889</v>
      </c>
      <c r="CO1004" s="155" t="n">
        <v>0.0048883727</v>
      </c>
      <c r="CP1004" s="155" t="n">
        <v>2.6850071E-010</v>
      </c>
      <c r="CQ1004" s="155" t="n">
        <v>2.939999E-008</v>
      </c>
      <c r="CR1004" s="155" t="n">
        <v>0.00036198073</v>
      </c>
      <c r="CS1004" s="155" t="n">
        <v>0.037019198</v>
      </c>
      <c r="CT1004" s="155" t="n">
        <v>1.2610496E-007</v>
      </c>
      <c r="CU1004" s="155" t="n">
        <v>2.7599033E-007</v>
      </c>
      <c r="CW1004" s="116"/>
      <c r="CX1004" s="101" t="s">
        <v>1680</v>
      </c>
    </row>
    <row r="1005" customFormat="false" ht="13.8" hidden="false" customHeight="false" outlineLevel="0" collapsed="false">
      <c r="A1005" s="0" t="s">
        <v>1767</v>
      </c>
      <c r="B1005" s="26" t="s">
        <v>1567</v>
      </c>
      <c r="C1005" s="88" t="str">
        <f aca="false">MID(A1005,1,12)</f>
        <v>A.130.11.120</v>
      </c>
      <c r="D1005" s="2" t="s">
        <v>1733</v>
      </c>
      <c r="E1005" s="90" t="s">
        <v>255</v>
      </c>
      <c r="F1005" s="91" t="str">
        <f aca="false">MID(A1005, 21,85)</f>
        <v>PP for bottles with deposit in EU (RR=80%  RIR=25%)</v>
      </c>
      <c r="G1005" s="133" t="n">
        <f aca="false">H1005+I1005+J1005+K1005</f>
        <v>0.90951027035723</v>
      </c>
      <c r="H1005" s="149" t="n">
        <f aca="false">N1005+O1005+P1005+Q1005</f>
        <v>0.0162081997</v>
      </c>
      <c r="I1005" s="149" t="n">
        <f aca="false">L1005+M1005+R1005+V1005+T1005</f>
        <v>0.69890646463923</v>
      </c>
      <c r="J1005" s="150" t="n">
        <f aca="false">S1005+U1005+W1005+X1005</f>
        <v>0.001705786018</v>
      </c>
      <c r="K1005" s="149" t="n">
        <v>0.19268982</v>
      </c>
      <c r="L1005" s="130" t="n">
        <v>0.032829158</v>
      </c>
      <c r="M1005" s="130" t="n">
        <v>0.0051776867</v>
      </c>
      <c r="N1005" s="130" t="n">
        <v>0.0037945948</v>
      </c>
      <c r="O1005" s="130" t="n">
        <v>0.0013537717</v>
      </c>
      <c r="P1005" s="157" t="n">
        <v>0.0070360251</v>
      </c>
      <c r="Q1005" s="157" t="n">
        <v>0.0040238081</v>
      </c>
      <c r="R1005" s="157" t="n">
        <v>0.075899443</v>
      </c>
      <c r="S1005" s="157" t="n">
        <v>3.6015005E-005</v>
      </c>
      <c r="T1005" s="130" t="n">
        <v>0.585</v>
      </c>
      <c r="U1005" s="130" t="n">
        <v>0.0016462613</v>
      </c>
      <c r="V1005" s="157" t="n">
        <v>1.7693923E-007</v>
      </c>
      <c r="W1005" s="157" t="n">
        <v>2.3509713E-005</v>
      </c>
      <c r="X1005" s="130" t="n">
        <v>0</v>
      </c>
      <c r="Z1005" s="151" t="n">
        <f aca="false">K1005/0.15</f>
        <v>1.2845988</v>
      </c>
      <c r="AB1005" s="133" t="n">
        <f aca="false">K1005</f>
        <v>0.19268982</v>
      </c>
      <c r="AC1005" s="133" t="n">
        <f aca="false">L1005+M1005+N1005+O1005+P1005+Q1005+R1005</f>
        <v>0.1301144874</v>
      </c>
      <c r="AD1005" s="133" t="n">
        <f aca="false">L1005+M1005+R1005+W1005</f>
        <v>0.113929797413</v>
      </c>
      <c r="AE1005" s="133" t="n">
        <f aca="false">V1005+L1005+M1005+R1005+T1005</f>
        <v>0.69890646463923</v>
      </c>
      <c r="AF1005" s="133" t="n">
        <f aca="false">S1005+U1005+X1005</f>
        <v>0.001682276305</v>
      </c>
      <c r="AH1005" s="0" t="n">
        <v>62.961941</v>
      </c>
      <c r="AI1005" s="96" t="n">
        <v>61.949134</v>
      </c>
      <c r="AJ1005" s="96" t="n">
        <v>0.22724484</v>
      </c>
      <c r="AK1005" s="96" t="n">
        <v>0</v>
      </c>
      <c r="AL1005" s="96" t="n">
        <v>0.67246156</v>
      </c>
      <c r="AM1005" s="96" t="n">
        <v>0.077378795</v>
      </c>
      <c r="AN1005" s="96" t="n">
        <v>0.035721903</v>
      </c>
      <c r="AP1005" s="95" t="n">
        <v>0.035654071</v>
      </c>
      <c r="AQ1005" s="95" t="n">
        <v>0.030069159</v>
      </c>
      <c r="AR1005" s="95" t="n">
        <v>0.0011684149</v>
      </c>
      <c r="AS1005" s="95" t="n">
        <v>0.0044164971</v>
      </c>
      <c r="AT1005" s="152" t="n">
        <f aca="false">AW1005+AZ1005+BA1005+BB1005+BC1005+BK1005+BL1005+BP1005</f>
        <v>1.80270740572E-006</v>
      </c>
      <c r="AU1005" s="152" t="n">
        <f aca="false">AX1005+AY1005+BD1005+BE1005+BF1005+BG1005+BH1005+BI1005+BJ1005+BM1005+BQ1005+BR1005</f>
        <v>4.32106103513987E-009</v>
      </c>
      <c r="AV1005" s="153" t="n">
        <f aca="false">BN1005+BO1005</f>
        <v>0.6185570219657</v>
      </c>
      <c r="AW1005" s="154" t="n">
        <v>1.1921077E-006</v>
      </c>
      <c r="AX1005" s="154" t="n">
        <v>3.5968766E-009</v>
      </c>
      <c r="AY1005" s="154" t="n">
        <v>9.8271807E-014</v>
      </c>
      <c r="AZ1005" s="154" t="n">
        <v>0</v>
      </c>
      <c r="BA1005" s="154" t="n">
        <v>0</v>
      </c>
      <c r="BB1005" s="154" t="n">
        <v>1.1634832E-010</v>
      </c>
      <c r="BC1005" s="154" t="n">
        <v>5.9733028E-007</v>
      </c>
      <c r="BD1005" s="154" t="n">
        <v>2.6573025E-011</v>
      </c>
      <c r="BE1005" s="154" t="n">
        <v>6.9448502E-010</v>
      </c>
      <c r="BF1005" s="154" t="n">
        <v>1.8801172E-013</v>
      </c>
      <c r="BG1005" s="154" t="n">
        <v>8.0783587E-016</v>
      </c>
      <c r="BH1005" s="154" t="n">
        <v>2.2938987E-012</v>
      </c>
      <c r="BI1005" s="154" t="n">
        <v>4.5620132E-013</v>
      </c>
      <c r="BJ1005" s="154" t="n">
        <v>8.9198757E-014</v>
      </c>
      <c r="BK1005" s="154" t="n">
        <v>1.0364374E-009</v>
      </c>
      <c r="BL1005" s="154" t="n">
        <v>1.211664E-008</v>
      </c>
      <c r="BM1005" s="154" t="n">
        <v>0</v>
      </c>
      <c r="BN1005" s="154" t="n">
        <v>4.0519657E-006</v>
      </c>
      <c r="BO1005" s="154" t="n">
        <v>0.61855297</v>
      </c>
      <c r="BP1005" s="154" t="n">
        <v>0</v>
      </c>
      <c r="BQ1005" s="154" t="n">
        <v>0</v>
      </c>
      <c r="BR1005" s="154" t="n">
        <v>0</v>
      </c>
      <c r="BT1005" s="96" t="n">
        <v>0.00014479547</v>
      </c>
      <c r="BU1005" s="96" t="n">
        <v>4.7879895E-006</v>
      </c>
      <c r="BV1005" s="96" t="n">
        <v>3.5818022E-005</v>
      </c>
      <c r="BW1005" s="96" t="n">
        <v>8.8921214E-006</v>
      </c>
      <c r="BX1005" s="96" t="n">
        <v>5.1658356E-006</v>
      </c>
      <c r="BY1005" s="96" t="n">
        <v>0</v>
      </c>
      <c r="BZ1005" s="96" t="n">
        <v>1.9119992E-009</v>
      </c>
      <c r="CA1005" s="96" t="n">
        <v>0</v>
      </c>
      <c r="CB1005" s="96" t="n">
        <v>9.6807824E-006</v>
      </c>
      <c r="CC1005" s="96" t="n">
        <v>4.0493074E-006</v>
      </c>
      <c r="CD1005" s="96" t="n">
        <v>0</v>
      </c>
      <c r="CE1005" s="96" t="n">
        <v>0</v>
      </c>
      <c r="CF1005" s="96" t="n">
        <v>0</v>
      </c>
      <c r="CG1005" s="96" t="n">
        <v>1.0361609E-006</v>
      </c>
      <c r="CH1005" s="96" t="n">
        <v>7.5363342E-005</v>
      </c>
      <c r="CI1005" s="96" t="n">
        <v>3.5180608E-014</v>
      </c>
      <c r="CJ1005" s="96" t="n">
        <v>0</v>
      </c>
      <c r="CL1005" s="155" t="n">
        <v>0</v>
      </c>
      <c r="CM1005" s="155" t="n">
        <v>1.2845988</v>
      </c>
      <c r="CN1005" s="156" t="n">
        <v>0.0024961208</v>
      </c>
      <c r="CO1005" s="155" t="n">
        <v>0.0032758727</v>
      </c>
      <c r="CP1005" s="155" t="n">
        <v>1.1581683E-009</v>
      </c>
      <c r="CQ1005" s="155" t="n">
        <v>1.3853883E-007</v>
      </c>
      <c r="CR1005" s="155" t="n">
        <v>0.00020197508</v>
      </c>
      <c r="CS1005" s="155" t="n">
        <v>0.38005996</v>
      </c>
      <c r="CT1005" s="155" t="n">
        <v>1.2610496E-007</v>
      </c>
      <c r="CU1005" s="155" t="n">
        <v>2.7599033E-007</v>
      </c>
      <c r="CW1005" s="116"/>
      <c r="CX1005" s="101" t="s">
        <v>1687</v>
      </c>
    </row>
    <row r="1006" customFormat="false" ht="13.8" hidden="false" customHeight="false" outlineLevel="0" collapsed="false">
      <c r="A1006" s="0" t="s">
        <v>1768</v>
      </c>
      <c r="B1006" s="26" t="s">
        <v>1567</v>
      </c>
      <c r="C1006" s="88" t="str">
        <f aca="false">MID(A1006,1,12)</f>
        <v>A.130.11.121</v>
      </c>
      <c r="D1006" s="2" t="s">
        <v>1733</v>
      </c>
      <c r="E1006" s="90" t="s">
        <v>255</v>
      </c>
      <c r="F1006" s="91" t="str">
        <f aca="false">MID(A1006, 21,85)</f>
        <v>PVC for bottles with deposit in EU (RR=80%  RIR=25%)</v>
      </c>
      <c r="G1006" s="133" t="n">
        <f aca="false">H1006+I1006+J1006+K1006</f>
        <v>0.73870290495723</v>
      </c>
      <c r="H1006" s="149" t="n">
        <f aca="false">N1006+O1006+P1006+Q1006</f>
        <v>0.0498105101</v>
      </c>
      <c r="I1006" s="149" t="n">
        <f aca="false">L1006+M1006+R1006+V1006+T1006</f>
        <v>0.42474678883923</v>
      </c>
      <c r="J1006" s="150" t="n">
        <f aca="false">S1006+U1006+W1006+X1006</f>
        <v>0.001705786018</v>
      </c>
      <c r="K1006" s="149" t="n">
        <v>0.26243982</v>
      </c>
      <c r="L1006" s="130" t="n">
        <v>0.057061145</v>
      </c>
      <c r="M1006" s="130" t="n">
        <v>0.0035952769</v>
      </c>
      <c r="N1006" s="130" t="n">
        <v>0.036818268</v>
      </c>
      <c r="O1006" s="157" t="n">
        <v>0.0069703381</v>
      </c>
      <c r="P1006" s="130" t="n">
        <v>0.003531295</v>
      </c>
      <c r="Q1006" s="130" t="n">
        <v>0.002490609</v>
      </c>
      <c r="R1006" s="130" t="n">
        <v>0.10201019</v>
      </c>
      <c r="S1006" s="157" t="n">
        <v>3.6015005E-005</v>
      </c>
      <c r="T1006" s="130" t="n">
        <v>0.26208</v>
      </c>
      <c r="U1006" s="157" t="n">
        <v>0.0016462613</v>
      </c>
      <c r="V1006" s="157" t="n">
        <v>1.7693923E-007</v>
      </c>
      <c r="W1006" s="157" t="n">
        <v>2.3509713E-005</v>
      </c>
      <c r="X1006" s="130" t="n">
        <v>0</v>
      </c>
      <c r="Z1006" s="151" t="n">
        <f aca="false">K1006/0.15</f>
        <v>1.7495988</v>
      </c>
      <c r="AB1006" s="133" t="n">
        <f aca="false">K1006</f>
        <v>0.26243982</v>
      </c>
      <c r="AC1006" s="133" t="n">
        <f aca="false">L1006+M1006+N1006+O1006+P1006+Q1006+R1006</f>
        <v>0.212477122</v>
      </c>
      <c r="AD1006" s="133" t="n">
        <f aca="false">L1006+M1006+R1006+W1006</f>
        <v>0.162690121613</v>
      </c>
      <c r="AE1006" s="133" t="n">
        <f aca="false">V1006+L1006+M1006+R1006+T1006</f>
        <v>0.42474678883923</v>
      </c>
      <c r="AF1006" s="133" t="n">
        <f aca="false">S1006+U1006+X1006</f>
        <v>0.001682276305</v>
      </c>
      <c r="AH1006" s="0" t="n">
        <v>49.791851</v>
      </c>
      <c r="AI1006" s="96" t="n">
        <v>46.393084</v>
      </c>
      <c r="AJ1006" s="96" t="n">
        <v>0.22724484</v>
      </c>
      <c r="AK1006" s="96" t="n">
        <v>0</v>
      </c>
      <c r="AL1006" s="96" t="n">
        <v>3.0584216</v>
      </c>
      <c r="AM1006" s="96" t="n">
        <v>0.077378795</v>
      </c>
      <c r="AN1006" s="96" t="n">
        <v>0.035721903</v>
      </c>
      <c r="AP1006" s="95" t="n">
        <v>0.051163289</v>
      </c>
      <c r="AQ1006" s="95" t="n">
        <v>0.04614493</v>
      </c>
      <c r="AR1006" s="95" t="n">
        <v>0.0017125637</v>
      </c>
      <c r="AS1006" s="95" t="n">
        <v>0.0033057952</v>
      </c>
      <c r="AT1006" s="152" t="n">
        <f aca="false">AW1006+AZ1006+BA1006+BB1006+BC1006+BK1006+BL1006+BP1006</f>
        <v>2.7664826425E-006</v>
      </c>
      <c r="AU1006" s="152" t="n">
        <f aca="false">AX1006+AY1006+BD1006+BE1006+BF1006+BG1006+BH1006+BI1006+BJ1006+BM1006+BQ1006+BR1006</f>
        <v>6.33344576498587E-009</v>
      </c>
      <c r="AV1006" s="153" t="n">
        <f aca="false">BN1006+BO1006</f>
        <v>0.4629965219657</v>
      </c>
      <c r="AW1006" s="154" t="n">
        <v>1.6236277E-006</v>
      </c>
      <c r="AX1006" s="154" t="n">
        <v>4.8988766E-009</v>
      </c>
      <c r="AY1006" s="154" t="n">
        <v>1.3384431E-013</v>
      </c>
      <c r="AZ1006" s="154" t="n">
        <v>0</v>
      </c>
      <c r="BA1006" s="154" t="n">
        <v>0</v>
      </c>
      <c r="BB1006" s="154" t="n">
        <v>9.8663332E-010</v>
      </c>
      <c r="BC1006" s="154" t="n">
        <v>1.1255065E-006</v>
      </c>
      <c r="BD1006" s="154" t="n">
        <v>2.2500053E-010</v>
      </c>
      <c r="BE1006" s="154" t="n">
        <v>1.207101E-009</v>
      </c>
      <c r="BF1006" s="154" t="n">
        <v>1.8801172E-013</v>
      </c>
      <c r="BG1006" s="154" t="n">
        <v>8.0783587E-016</v>
      </c>
      <c r="BH1006" s="154" t="n">
        <v>1.4196087E-012</v>
      </c>
      <c r="BI1006" s="154" t="n">
        <v>6.126166E-013</v>
      </c>
      <c r="BJ1006" s="154" t="n">
        <v>1.1274582E-013</v>
      </c>
      <c r="BK1006" s="154" t="n">
        <v>6.7495718E-010</v>
      </c>
      <c r="BL1006" s="154" t="n">
        <v>1.5686852E-008</v>
      </c>
      <c r="BM1006" s="154" t="n">
        <v>0</v>
      </c>
      <c r="BN1006" s="154" t="n">
        <v>4.0519657E-006</v>
      </c>
      <c r="BO1006" s="154" t="n">
        <v>0.46299247</v>
      </c>
      <c r="BP1006" s="154" t="n">
        <v>0</v>
      </c>
      <c r="BQ1006" s="154" t="n">
        <v>0</v>
      </c>
      <c r="BR1006" s="154" t="n">
        <v>0</v>
      </c>
      <c r="BT1006" s="96" t="n">
        <v>0.00015492263</v>
      </c>
      <c r="BU1006" s="96" t="n">
        <v>8.3221191E-006</v>
      </c>
      <c r="BV1006" s="96" t="n">
        <v>4.8783456E-005</v>
      </c>
      <c r="BW1006" s="96" t="n">
        <v>1.1967304E-005</v>
      </c>
      <c r="BX1006" s="96" t="n">
        <v>1.3104297E-005</v>
      </c>
      <c r="BY1006" s="96" t="n">
        <v>0</v>
      </c>
      <c r="BZ1006" s="96" t="n">
        <v>1.9119992E-009</v>
      </c>
      <c r="CA1006" s="96" t="n">
        <v>0</v>
      </c>
      <c r="CB1006" s="96" t="n">
        <v>4.9189713E-006</v>
      </c>
      <c r="CC1006" s="96" t="n">
        <v>3.5633779E-006</v>
      </c>
      <c r="CD1006" s="96" t="n">
        <v>0</v>
      </c>
      <c r="CE1006" s="96" t="n">
        <v>0</v>
      </c>
      <c r="CF1006" s="96" t="n">
        <v>0</v>
      </c>
      <c r="CG1006" s="96" t="n">
        <v>7.5782269E-006</v>
      </c>
      <c r="CH1006" s="96" t="n">
        <v>5.6682966E-005</v>
      </c>
      <c r="CI1006" s="96" t="n">
        <v>3.5180608E-014</v>
      </c>
      <c r="CJ1006" s="96" t="n">
        <v>0</v>
      </c>
      <c r="CL1006" s="155" t="n">
        <v>0</v>
      </c>
      <c r="CM1006" s="155" t="n">
        <v>1.7495988</v>
      </c>
      <c r="CN1006" s="156" t="n">
        <v>0</v>
      </c>
      <c r="CO1006" s="155" t="n">
        <v>0.0056938727</v>
      </c>
      <c r="CP1006" s="155" t="n">
        <v>7.5406916E-010</v>
      </c>
      <c r="CQ1006" s="155" t="n">
        <v>9.7803267E-008</v>
      </c>
      <c r="CR1006" s="155" t="n">
        <v>0.00048980572</v>
      </c>
      <c r="CS1006" s="155" t="n">
        <v>0.50934668</v>
      </c>
      <c r="CT1006" s="155" t="n">
        <v>1.2610496E-007</v>
      </c>
      <c r="CU1006" s="155" t="n">
        <v>2.7599033E-007</v>
      </c>
      <c r="CW1006" s="116"/>
      <c r="CX1006" s="101" t="s">
        <v>1702</v>
      </c>
    </row>
    <row r="1007" customFormat="false" ht="13.8" hidden="false" customHeight="false" outlineLevel="0" collapsed="false">
      <c r="A1007" s="0" t="s">
        <v>1769</v>
      </c>
      <c r="B1007" s="26" t="s">
        <v>1567</v>
      </c>
      <c r="C1007" s="88" t="str">
        <f aca="false">MID(A1007,1,12)</f>
        <v>A.130.11.122</v>
      </c>
      <c r="D1007" s="2" t="s">
        <v>1733</v>
      </c>
      <c r="E1007" s="90" t="s">
        <v>255</v>
      </c>
      <c r="F1007" s="91" t="str">
        <f aca="false">MID(A1007, 21,85)</f>
        <v>EMAA (Ethylene-Methacrylic Acid Copolymer) without water</v>
      </c>
      <c r="G1007" s="133" t="n">
        <f aca="false">H1007+I1007+J1007+K1007</f>
        <v>2.061795963</v>
      </c>
      <c r="H1007" s="149" t="n">
        <f aca="false">N1007+O1007+P1007+Q1007</f>
        <v>0.202194463</v>
      </c>
      <c r="I1007" s="149" t="n">
        <f aca="false">L1007+M1007+R1007+V1007+T1007</f>
        <v>0.915260815</v>
      </c>
      <c r="J1007" s="150" t="n">
        <f aca="false">S1007+U1007+W1007+X1007</f>
        <v>0.145140685</v>
      </c>
      <c r="K1007" s="149" t="n">
        <v>0.7992</v>
      </c>
      <c r="L1007" s="130" t="n">
        <v>0.18244141</v>
      </c>
      <c r="M1007" s="130" t="n">
        <v>0.079338185</v>
      </c>
      <c r="N1007" s="130" t="n">
        <v>0.10412828</v>
      </c>
      <c r="O1007" s="157" t="n">
        <v>0.051908247</v>
      </c>
      <c r="P1007" s="130" t="n">
        <v>0.031503192</v>
      </c>
      <c r="Q1007" s="157" t="n">
        <v>0.014654744</v>
      </c>
      <c r="R1007" s="157" t="n">
        <v>0.11798077</v>
      </c>
      <c r="S1007" s="157" t="n">
        <v>0.098235</v>
      </c>
      <c r="T1007" s="130" t="n">
        <v>0.50778</v>
      </c>
      <c r="U1007" s="130" t="n">
        <v>0.03651481</v>
      </c>
      <c r="V1007" s="157" t="n">
        <v>0.02772045</v>
      </c>
      <c r="W1007" s="157" t="n">
        <v>0.010390875</v>
      </c>
      <c r="X1007" s="130" t="n">
        <v>0</v>
      </c>
      <c r="Z1007" s="151" t="n">
        <f aca="false">K1007/0.15</f>
        <v>5.328</v>
      </c>
      <c r="AB1007" s="133" t="n">
        <f aca="false">K1007</f>
        <v>0.7992</v>
      </c>
      <c r="AC1007" s="133" t="n">
        <f aca="false">L1007+M1007+N1007+O1007+P1007+Q1007+R1007</f>
        <v>0.581954828</v>
      </c>
      <c r="AD1007" s="133" t="n">
        <f aca="false">L1007+M1007+R1007+W1007</f>
        <v>0.39015124</v>
      </c>
      <c r="AE1007" s="133" t="n">
        <f aca="false">V1007+L1007+M1007+R1007+T1007</f>
        <v>0.915260815</v>
      </c>
      <c r="AF1007" s="133" t="n">
        <f aca="false">S1007+U1007+X1007</f>
        <v>0.13474981</v>
      </c>
      <c r="AH1007" s="0" t="n">
        <v>134.45362</v>
      </c>
      <c r="AI1007" s="96" t="n">
        <v>126.24382</v>
      </c>
      <c r="AJ1007" s="96" t="n">
        <v>4.5360013</v>
      </c>
      <c r="AK1007" s="96" t="n">
        <v>0</v>
      </c>
      <c r="AL1007" s="96" t="n">
        <v>1.0841747</v>
      </c>
      <c r="AM1007" s="96" t="n">
        <v>0.95147393</v>
      </c>
      <c r="AN1007" s="96" t="n">
        <v>1.6381534</v>
      </c>
      <c r="AP1007" s="95" t="n">
        <v>0.16597215</v>
      </c>
      <c r="AQ1007" s="95" t="n">
        <v>0.15165167</v>
      </c>
      <c r="AR1007" s="95" t="n">
        <v>0.0052524772</v>
      </c>
      <c r="AS1007" s="95" t="n">
        <v>0.0090680067</v>
      </c>
      <c r="AT1007" s="152" t="n">
        <f aca="false">AW1007+AZ1007+BA1007+BB1007+BC1007+BK1007+BL1007+BP1007</f>
        <v>9.0918267113E-006</v>
      </c>
      <c r="AU1007" s="152" t="n">
        <f aca="false">AX1007+AY1007+BD1007+BE1007+BF1007+BG1007+BH1007+BI1007+BJ1007+BM1007+BQ1007+BR1007</f>
        <v>1.942484171293E-008</v>
      </c>
      <c r="AV1007" s="153" t="n">
        <f aca="false">BN1007+BO1007</f>
        <v>1.27002895</v>
      </c>
      <c r="AW1007" s="154" t="n">
        <v>4.944384E-006</v>
      </c>
      <c r="AX1007" s="154" t="n">
        <v>1.49184E-008</v>
      </c>
      <c r="AY1007" s="154" t="n">
        <v>4.07592E-013</v>
      </c>
      <c r="AZ1007" s="154" t="n">
        <v>0</v>
      </c>
      <c r="BA1007" s="154" t="n">
        <v>0</v>
      </c>
      <c r="BB1007" s="154" t="n">
        <v>2.794725E-009</v>
      </c>
      <c r="BC1007" s="154" t="n">
        <v>4.1200025E-006</v>
      </c>
      <c r="BD1007" s="154" t="n">
        <v>6.373455E-010</v>
      </c>
      <c r="BE1007" s="154" t="n">
        <v>3.85946E-009</v>
      </c>
      <c r="BF1007" s="154" t="n">
        <v>0</v>
      </c>
      <c r="BG1007" s="154" t="n">
        <v>0</v>
      </c>
      <c r="BH1007" s="154" t="n">
        <v>8.3558502E-012</v>
      </c>
      <c r="BI1007" s="154" t="n">
        <v>7.1091713E-013</v>
      </c>
      <c r="BJ1007" s="154" t="n">
        <v>1.618536E-013</v>
      </c>
      <c r="BK1007" s="154" t="n">
        <v>4.0888493E-009</v>
      </c>
      <c r="BL1007" s="154" t="n">
        <v>2.0556637E-008</v>
      </c>
      <c r="BM1007" s="154" t="n">
        <v>0</v>
      </c>
      <c r="BN1007" s="154" t="n">
        <v>0.00824175</v>
      </c>
      <c r="BO1007" s="154" t="n">
        <v>1.2617872</v>
      </c>
      <c r="BP1007" s="154" t="n">
        <v>0</v>
      </c>
      <c r="BQ1007" s="154" t="n">
        <v>0</v>
      </c>
      <c r="BR1007" s="154" t="n">
        <v>0</v>
      </c>
      <c r="BT1007" s="96" t="n">
        <v>0.00049330628</v>
      </c>
      <c r="BU1007" s="96" t="n">
        <v>2.6608283E-005</v>
      </c>
      <c r="BV1007" s="96" t="n">
        <v>0.00014855878</v>
      </c>
      <c r="BW1007" s="96" t="n">
        <v>1.3873153E-005</v>
      </c>
      <c r="BX1007" s="96" t="n">
        <v>6.8383969E-005</v>
      </c>
      <c r="BY1007" s="96" t="n">
        <v>0</v>
      </c>
      <c r="BZ1007" s="96" t="n">
        <v>0</v>
      </c>
      <c r="CA1007" s="96" t="n">
        <v>0</v>
      </c>
      <c r="CB1007" s="96" t="n">
        <v>4.3052135E-005</v>
      </c>
      <c r="CC1007" s="96" t="n">
        <v>1.2000028E-005</v>
      </c>
      <c r="CD1007" s="96" t="n">
        <v>0</v>
      </c>
      <c r="CE1007" s="96" t="n">
        <v>0</v>
      </c>
      <c r="CF1007" s="96" t="n">
        <v>0</v>
      </c>
      <c r="CG1007" s="96" t="n">
        <v>2.1631914E-005</v>
      </c>
      <c r="CH1007" s="96" t="n">
        <v>0.00015919802</v>
      </c>
      <c r="CI1007" s="96" t="n">
        <v>1.3830813E-012</v>
      </c>
      <c r="CJ1007" s="96" t="n">
        <v>0</v>
      </c>
      <c r="CL1007" s="155" t="n">
        <v>0</v>
      </c>
      <c r="CM1007" s="155" t="n">
        <v>5.328</v>
      </c>
      <c r="CN1007" s="156" t="n">
        <v>0.00074208997</v>
      </c>
      <c r="CO1007" s="155" t="n">
        <v>0.018205</v>
      </c>
      <c r="CP1007" s="155" t="n">
        <v>4.1435498E-009</v>
      </c>
      <c r="CQ1007" s="155" t="n">
        <v>4.6985542E-007</v>
      </c>
      <c r="CR1007" s="155" t="n">
        <v>0.0023950276</v>
      </c>
      <c r="CS1007" s="155" t="n">
        <v>0.5950839</v>
      </c>
      <c r="CT1007" s="155" t="n">
        <v>0</v>
      </c>
      <c r="CU1007" s="155" t="n">
        <v>0</v>
      </c>
      <c r="CW1007" s="116"/>
      <c r="CX1007" s="98" t="s">
        <v>1770</v>
      </c>
    </row>
    <row r="1008" customFormat="false" ht="13.8" hidden="false" customHeight="false" outlineLevel="0" collapsed="false">
      <c r="B1008" s="26"/>
      <c r="C1008" s="88"/>
      <c r="D1008" s="2"/>
      <c r="E1008" s="90"/>
      <c r="J1008" s="158"/>
      <c r="O1008" s="102"/>
      <c r="Q1008" s="102"/>
      <c r="R1008" s="102"/>
      <c r="S1008" s="102"/>
      <c r="V1008" s="102"/>
      <c r="W1008" s="102"/>
      <c r="AT1008" s="102"/>
      <c r="AU1008" s="102"/>
      <c r="AV1008" s="159"/>
      <c r="CN1008" s="160"/>
      <c r="CW1008" s="99"/>
      <c r="CX1008" s="105"/>
    </row>
    <row r="1009" customFormat="false" ht="13.8" hidden="false" customHeight="false" outlineLevel="0" collapsed="false">
      <c r="B1009" s="26"/>
      <c r="C1009" s="88"/>
      <c r="D1009" s="3" t="s">
        <v>1771</v>
      </c>
      <c r="E1009" s="90"/>
      <c r="J1009" s="158"/>
      <c r="O1009" s="102"/>
      <c r="Q1009" s="102"/>
      <c r="R1009" s="102"/>
      <c r="S1009" s="102"/>
      <c r="V1009" s="102"/>
      <c r="W1009" s="102"/>
      <c r="AT1009" s="102"/>
      <c r="AU1009" s="102"/>
      <c r="AV1009" s="159"/>
      <c r="CN1009" s="160"/>
      <c r="CW1009" s="117"/>
      <c r="CX1009" s="105"/>
    </row>
    <row r="1010" customFormat="false" ht="13.8" hidden="false" customHeight="false" outlineLevel="0" collapsed="false">
      <c r="A1010" s="0" t="s">
        <v>1772</v>
      </c>
      <c r="B1010" s="26" t="s">
        <v>1773</v>
      </c>
      <c r="C1010" s="88" t="str">
        <f aca="false">MID(A1010,1,12)</f>
        <v>A.140.01.101</v>
      </c>
      <c r="D1010" s="2" t="s">
        <v>1771</v>
      </c>
      <c r="E1010" s="90" t="s">
        <v>255</v>
      </c>
      <c r="F1010" s="91" t="str">
        <f aca="false">MID(A1010, 21,85)</f>
        <v>Acrylic fibres</v>
      </c>
      <c r="G1010" s="133" t="n">
        <f aca="false">H1010+I1010+J1010+K1010</f>
        <v>2.13676393789956</v>
      </c>
      <c r="H1010" s="149" t="n">
        <f aca="false">N1010+O1010+P1010+Q1010</f>
        <v>0.01251495958807</v>
      </c>
      <c r="I1010" s="149" t="n">
        <f aca="false">L1010+M1010+R1010+V1010+T1010</f>
        <v>1.35474897831149</v>
      </c>
      <c r="J1010" s="150" t="n">
        <f aca="false">S1010+U1010+W1010+X1010</f>
        <v>0</v>
      </c>
      <c r="K1010" s="149" t="n">
        <v>0.7695</v>
      </c>
      <c r="L1010" s="130" t="n">
        <v>0.10723005</v>
      </c>
      <c r="M1010" s="130" t="n">
        <v>0.011998925</v>
      </c>
      <c r="N1010" s="130" t="n">
        <v>0.012514788</v>
      </c>
      <c r="O1010" s="157" t="n">
        <v>0</v>
      </c>
      <c r="P1010" s="157" t="n">
        <v>0</v>
      </c>
      <c r="Q1010" s="157" t="n">
        <v>1.7158807E-007</v>
      </c>
      <c r="R1010" s="157" t="n">
        <v>3.3114944E-009</v>
      </c>
      <c r="S1010" s="130" t="n">
        <v>0</v>
      </c>
      <c r="T1010" s="130" t="n">
        <v>1.23552</v>
      </c>
      <c r="U1010" s="157" t="n">
        <v>0</v>
      </c>
      <c r="V1010" s="157" t="n">
        <v>0</v>
      </c>
      <c r="W1010" s="130" t="n">
        <v>0</v>
      </c>
      <c r="X1010" s="130" t="n">
        <v>0</v>
      </c>
      <c r="Z1010" s="151" t="n">
        <f aca="false">K1010/0.15</f>
        <v>5.13</v>
      </c>
      <c r="AB1010" s="133" t="n">
        <f aca="false">K1010</f>
        <v>0.7695</v>
      </c>
      <c r="AC1010" s="133" t="n">
        <f aca="false">L1010+M1010+N1010+O1010+P1010+Q1010+R1010</f>
        <v>0.131743937899564</v>
      </c>
      <c r="AD1010" s="133" t="n">
        <f aca="false">L1010+M1010+R1010+W1010</f>
        <v>0.119228978311494</v>
      </c>
      <c r="AE1010" s="133" t="n">
        <f aca="false">V1010+L1010+M1010+R1010+T1010</f>
        <v>1.35474897831149</v>
      </c>
      <c r="AF1010" s="133" t="n">
        <f aca="false">S1010+U1010+X1010</f>
        <v>0</v>
      </c>
      <c r="AH1010" s="0" t="n">
        <v>100.338</v>
      </c>
      <c r="AI1010" s="96" t="n">
        <v>100.338</v>
      </c>
      <c r="AJ1010" s="96" t="n">
        <v>0</v>
      </c>
      <c r="AK1010" s="96" t="n">
        <v>0</v>
      </c>
      <c r="AL1010" s="96" t="n">
        <v>0</v>
      </c>
      <c r="AM1010" s="96" t="n">
        <v>0</v>
      </c>
      <c r="AN1010" s="96" t="n">
        <v>0</v>
      </c>
      <c r="AP1010" s="95" t="n">
        <v>0.12358308</v>
      </c>
      <c r="AQ1010" s="95" t="n">
        <v>0.11189677</v>
      </c>
      <c r="AR1010" s="95" t="n">
        <v>0.0045221768</v>
      </c>
      <c r="AS1010" s="95" t="n">
        <v>0.0071641332</v>
      </c>
      <c r="AT1010" s="152" t="n">
        <f aca="false">AW1010+AZ1010+BA1010+BB1010+BC1010+BK1010+BL1010+BP1010</f>
        <v>6.7084393E-006</v>
      </c>
      <c r="AU1010" s="152" t="n">
        <f aca="false">AX1010+AY1010+BD1010+BE1010+BF1010+BG1010+BH1010+BI1010+BJ1010+BM1010+BQ1010+BR1010</f>
        <v>1.6724026445E-008</v>
      </c>
      <c r="AV1010" s="153" t="n">
        <f aca="false">BN1010+BO1010</f>
        <v>1.00338</v>
      </c>
      <c r="AW1010" s="154" t="n">
        <v>4.76064E-006</v>
      </c>
      <c r="AX1010" s="154" t="n">
        <v>1.4364E-008</v>
      </c>
      <c r="AY1010" s="154" t="n">
        <v>3.92445E-013</v>
      </c>
      <c r="AZ1010" s="154" t="n">
        <v>0</v>
      </c>
      <c r="BA1010" s="154" t="n">
        <v>0</v>
      </c>
      <c r="BB1010" s="154" t="n">
        <v>3.993E-010</v>
      </c>
      <c r="BC1010" s="154" t="n">
        <v>1.9474E-006</v>
      </c>
      <c r="BD1010" s="154" t="n">
        <v>9.1234E-011</v>
      </c>
      <c r="BE1010" s="154" t="n">
        <v>2.2684E-009</v>
      </c>
      <c r="BF1010" s="154" t="n">
        <v>0</v>
      </c>
      <c r="BG1010" s="154" t="n">
        <v>0</v>
      </c>
      <c r="BH1010" s="154" t="n">
        <v>0</v>
      </c>
      <c r="BI1010" s="154" t="n">
        <v>0</v>
      </c>
      <c r="BJ1010" s="154" t="n">
        <v>0</v>
      </c>
      <c r="BK1010" s="154" t="n">
        <v>0</v>
      </c>
      <c r="BL1010" s="154" t="n">
        <v>0</v>
      </c>
      <c r="BM1010" s="154" t="n">
        <v>0</v>
      </c>
      <c r="BN1010" s="154" t="n">
        <v>0</v>
      </c>
      <c r="BO1010" s="154" t="n">
        <v>1.00338</v>
      </c>
      <c r="BP1010" s="154" t="n">
        <v>0</v>
      </c>
      <c r="BQ1010" s="154" t="n">
        <v>0</v>
      </c>
      <c r="BR1010" s="154" t="n">
        <v>0</v>
      </c>
      <c r="BT1010" s="96" t="n">
        <v>0.00029727581</v>
      </c>
      <c r="BU1010" s="96" t="n">
        <v>1.5639035E-005</v>
      </c>
      <c r="BV1010" s="96" t="n">
        <v>0.00014303801</v>
      </c>
      <c r="BW1010" s="96" t="n">
        <v>3.8789781E-013</v>
      </c>
      <c r="BX1010" s="96" t="n">
        <v>1.2882411E-005</v>
      </c>
      <c r="BY1010" s="96" t="n">
        <v>0</v>
      </c>
      <c r="BZ1010" s="96" t="n">
        <v>0</v>
      </c>
      <c r="CA1010" s="96" t="n">
        <v>0</v>
      </c>
      <c r="CB1010" s="96" t="n">
        <v>0</v>
      </c>
      <c r="CC1010" s="96" t="n">
        <v>1.1354082E-010</v>
      </c>
      <c r="CD1010" s="96" t="n">
        <v>0</v>
      </c>
      <c r="CE1010" s="96" t="n">
        <v>0</v>
      </c>
      <c r="CF1010" s="96" t="n">
        <v>0</v>
      </c>
      <c r="CG1010" s="96" t="n">
        <v>3.4074488E-006</v>
      </c>
      <c r="CH1010" s="96" t="n">
        <v>0.00012230878</v>
      </c>
      <c r="CI1010" s="96" t="n">
        <v>0</v>
      </c>
      <c r="CJ1010" s="96" t="n">
        <v>0</v>
      </c>
      <c r="CL1010" s="155" t="n">
        <v>0</v>
      </c>
      <c r="CM1010" s="155" t="n">
        <v>5.13</v>
      </c>
      <c r="CN1010" s="156" t="n">
        <v>0.010883986</v>
      </c>
      <c r="CO1010" s="155" t="n">
        <v>0.0107</v>
      </c>
      <c r="CP1010" s="155" t="n">
        <v>0</v>
      </c>
      <c r="CQ1010" s="155" t="n">
        <v>0</v>
      </c>
      <c r="CR1010" s="155" t="n">
        <v>0.00065388877</v>
      </c>
      <c r="CS1010" s="155" t="n">
        <v>0</v>
      </c>
      <c r="CT1010" s="155" t="n">
        <v>0</v>
      </c>
      <c r="CU1010" s="155" t="n">
        <v>0</v>
      </c>
      <c r="CW1010" s="116"/>
      <c r="CX1010" s="105"/>
    </row>
    <row r="1011" customFormat="false" ht="13.8" hidden="false" customHeight="false" outlineLevel="0" collapsed="false">
      <c r="A1011" s="0" t="s">
        <v>1774</v>
      </c>
      <c r="B1011" s="26" t="s">
        <v>1773</v>
      </c>
      <c r="C1011" s="88" t="str">
        <f aca="false">MID(A1011,1,12)</f>
        <v>A.140.01.102</v>
      </c>
      <c r="D1011" s="2" t="s">
        <v>1771</v>
      </c>
      <c r="E1011" s="90" t="s">
        <v>255</v>
      </c>
      <c r="F1011" s="91" t="str">
        <f aca="false">MID(A1011, 21,85)</f>
        <v>BioCotton fibre from China/India (without global seatransport)</v>
      </c>
      <c r="G1011" s="133" t="n">
        <f aca="false">H1011+I1011+J1011+K1011</f>
        <v>0.925236971836399</v>
      </c>
      <c r="H1011" s="149" t="n">
        <f aca="false">N1011+O1011+P1011+Q1011</f>
        <v>0.003409534223</v>
      </c>
      <c r="I1011" s="149" t="n">
        <f aca="false">L1011+M1011+R1011+V1011+T1011</f>
        <v>0.005749800329</v>
      </c>
      <c r="J1011" s="150" t="n">
        <f aca="false">S1011+U1011+W1011+X1011</f>
        <v>0.868633168284399</v>
      </c>
      <c r="K1011" s="149" t="n">
        <v>0.047444469</v>
      </c>
      <c r="L1011" s="130" t="n">
        <v>0.0022029955</v>
      </c>
      <c r="M1011" s="130" t="n">
        <v>0.0023770843</v>
      </c>
      <c r="N1011" s="130" t="n">
        <v>0.0020115206</v>
      </c>
      <c r="O1011" s="157" t="n">
        <v>0.0010823183</v>
      </c>
      <c r="P1011" s="157" t="n">
        <v>1.0011633E-005</v>
      </c>
      <c r="Q1011" s="130" t="n">
        <v>0.00030568369</v>
      </c>
      <c r="R1011" s="130" t="n">
        <v>0.00026951983</v>
      </c>
      <c r="S1011" s="130" t="n">
        <v>0.00020331927</v>
      </c>
      <c r="T1011" s="130" t="n">
        <v>0.00084455142</v>
      </c>
      <c r="U1011" s="130" t="n">
        <v>0.015775619</v>
      </c>
      <c r="V1011" s="157" t="n">
        <v>5.5649279E-005</v>
      </c>
      <c r="W1011" s="130" t="n">
        <v>0.85265423</v>
      </c>
      <c r="X1011" s="130" t="n">
        <v>1.4398574E-011</v>
      </c>
      <c r="Z1011" s="151" t="n">
        <f aca="false">K1011/0.15</f>
        <v>0.31629646</v>
      </c>
      <c r="AB1011" s="133" t="n">
        <f aca="false">K1011</f>
        <v>0.047444469</v>
      </c>
      <c r="AC1011" s="133" t="n">
        <f aca="false">L1011+M1011+N1011+O1011+P1011+Q1011+R1011</f>
        <v>0.008259133853</v>
      </c>
      <c r="AD1011" s="133" t="n">
        <f aca="false">L1011+M1011+R1011+W1011</f>
        <v>0.85750382963</v>
      </c>
      <c r="AE1011" s="133" t="n">
        <f aca="false">V1011+L1011+M1011+R1011+T1011</f>
        <v>0.005749800329</v>
      </c>
      <c r="AF1011" s="133" t="n">
        <f aca="false">S1011+U1011+X1011</f>
        <v>0.0159789382843986</v>
      </c>
      <c r="AH1011" s="0" t="n">
        <v>5.6903598</v>
      </c>
      <c r="AI1011" s="96" t="n">
        <v>4.0793058</v>
      </c>
      <c r="AJ1011" s="96" t="n">
        <v>0.85171395</v>
      </c>
      <c r="AK1011" s="96" t="n">
        <v>0</v>
      </c>
      <c r="AL1011" s="96" t="n">
        <v>0.19863783</v>
      </c>
      <c r="AM1011" s="96" t="n">
        <v>0.38976808</v>
      </c>
      <c r="AN1011" s="96" t="n">
        <v>0.17093413</v>
      </c>
      <c r="AP1011" s="95" t="n">
        <v>0.032809056</v>
      </c>
      <c r="AQ1011" s="95" t="n">
        <v>0.029969273</v>
      </c>
      <c r="AR1011" s="95" t="n">
        <v>0.0026374982</v>
      </c>
      <c r="AS1011" s="95" t="n">
        <v>0.00020228467</v>
      </c>
      <c r="AT1011" s="152" t="n">
        <f aca="false">AW1011+AZ1011+BA1011+BB1011+BC1011+BK1011+BL1011+BP1011</f>
        <v>1.7967190117921E-006</v>
      </c>
      <c r="AU1011" s="152" t="n">
        <f aca="false">AX1011+AY1011+BD1011+BE1011+BF1011+BG1011+BH1011+BI1011+BJ1011+BM1011+BQ1011+BR1011</f>
        <v>9.75406134148845E-009</v>
      </c>
      <c r="AV1011" s="153" t="n">
        <f aca="false">BN1011+BO1011</f>
        <v>0.028331186334</v>
      </c>
      <c r="AW1011" s="154" t="n">
        <v>2.9353523E-007</v>
      </c>
      <c r="AX1011" s="154" t="n">
        <v>8.8566619E-010</v>
      </c>
      <c r="AY1011" s="154" t="n">
        <v>2.4197664E-014</v>
      </c>
      <c r="AZ1011" s="154" t="n">
        <v>2.0343767E-012</v>
      </c>
      <c r="BA1011" s="154" t="n">
        <v>0</v>
      </c>
      <c r="BB1011" s="154" t="n">
        <v>1.0652778E-010</v>
      </c>
      <c r="BC1011" s="154" t="n">
        <v>4.8150534E-008</v>
      </c>
      <c r="BD1011" s="154" t="n">
        <v>1.8755468E-011</v>
      </c>
      <c r="BE1011" s="154" t="n">
        <v>5.1675283E-011</v>
      </c>
      <c r="BF1011" s="154" t="n">
        <v>2.3244576E-014</v>
      </c>
      <c r="BG1011" s="154" t="n">
        <v>3.452407E-016</v>
      </c>
      <c r="BH1011" s="154" t="n">
        <v>1.7415481E-013</v>
      </c>
      <c r="BI1011" s="154" t="n">
        <v>3.4981368E-015</v>
      </c>
      <c r="BJ1011" s="154" t="n">
        <v>9.339415E-016</v>
      </c>
      <c r="BK1011" s="154" t="n">
        <v>5.8157354E-012</v>
      </c>
      <c r="BL1011" s="154" t="n">
        <v>1.159699E-010</v>
      </c>
      <c r="BM1011" s="154" t="n">
        <v>1.9451754E-020</v>
      </c>
      <c r="BN1011" s="154" t="n">
        <v>1.9982334E-005</v>
      </c>
      <c r="BO1011" s="154" t="n">
        <v>0.028311204</v>
      </c>
      <c r="BP1011" s="154" t="n">
        <v>1.4548029E-006</v>
      </c>
      <c r="BQ1011" s="154" t="n">
        <v>8.7902337E-009</v>
      </c>
      <c r="BR1011" s="154" t="n">
        <v>7.5043261E-012</v>
      </c>
      <c r="BT1011" s="96" t="n">
        <v>0.00062029564</v>
      </c>
      <c r="BU1011" s="96" t="n">
        <v>3.7739513E-007</v>
      </c>
      <c r="BV1011" s="96" t="n">
        <v>8.8191846E-006</v>
      </c>
      <c r="BW1011" s="96" t="n">
        <v>3.2380686E-008</v>
      </c>
      <c r="BX1011" s="96" t="n">
        <v>4.8131557E-007</v>
      </c>
      <c r="BY1011" s="96" t="n">
        <v>4.1872539E-008</v>
      </c>
      <c r="BZ1011" s="96" t="n">
        <v>5.7126269E-010</v>
      </c>
      <c r="CA1011" s="96" t="n">
        <v>6.3063847E-008</v>
      </c>
      <c r="CB1011" s="96" t="n">
        <v>2.84883E-008</v>
      </c>
      <c r="CC1011" s="96" t="n">
        <v>2.137479E-007</v>
      </c>
      <c r="CD1011" s="96" t="n">
        <v>0</v>
      </c>
      <c r="CE1011" s="96" t="n">
        <v>4.3015072E-017</v>
      </c>
      <c r="CF1011" s="96" t="n">
        <v>3.5220573E-013</v>
      </c>
      <c r="CG1011" s="96" t="n">
        <v>4.0523101E-007</v>
      </c>
      <c r="CH1011" s="96" t="n">
        <v>5.9928566E-006</v>
      </c>
      <c r="CI1011" s="96" t="n">
        <v>7.9255476E-009</v>
      </c>
      <c r="CJ1011" s="96" t="n">
        <v>0.0006038316</v>
      </c>
      <c r="CL1011" s="155" t="n">
        <v>2.9811174E-013</v>
      </c>
      <c r="CM1011" s="169" t="n">
        <v>0.31630193</v>
      </c>
      <c r="CN1011" s="156" t="n">
        <v>0.0017351399</v>
      </c>
      <c r="CO1011" s="155" t="n">
        <v>0.00026773741</v>
      </c>
      <c r="CP1011" s="155" t="n">
        <v>7.9107261E-011</v>
      </c>
      <c r="CQ1011" s="155" t="n">
        <v>9.3274144E-009</v>
      </c>
      <c r="CR1011" s="155" t="n">
        <v>1.9462121E-005</v>
      </c>
      <c r="CS1011" s="155" t="n">
        <v>0.0022553574</v>
      </c>
      <c r="CT1011" s="155" t="n">
        <v>1.5574738E-008</v>
      </c>
      <c r="CU1011" s="155" t="n">
        <v>1.472994E-005</v>
      </c>
      <c r="CW1011" s="116"/>
      <c r="CX1011" s="98"/>
    </row>
    <row r="1012" customFormat="false" ht="13.8" hidden="false" customHeight="false" outlineLevel="0" collapsed="false">
      <c r="A1012" s="0" t="s">
        <v>1775</v>
      </c>
      <c r="B1012" s="26" t="s">
        <v>1773</v>
      </c>
      <c r="C1012" s="88" t="str">
        <f aca="false">MID(A1012,1,12)</f>
        <v>A.140.01.103</v>
      </c>
      <c r="D1012" s="2" t="s">
        <v>1771</v>
      </c>
      <c r="E1012" s="90" t="s">
        <v>255</v>
      </c>
      <c r="F1012" s="91" t="str">
        <f aca="false">MID(A1012, 21,85)</f>
        <v>BioCotton fibre from USA (without global seatransport)</v>
      </c>
      <c r="G1012" s="133" t="n">
        <f aca="false">H1012+I1012+J1012+K1012</f>
        <v>0.996736813721399</v>
      </c>
      <c r="H1012" s="149" t="n">
        <f aca="false">N1012+O1012+P1012+Q1012</f>
        <v>0.006002806497</v>
      </c>
      <c r="I1012" s="149" t="n">
        <f aca="false">L1012+M1012+R1012+V1012+T1012</f>
        <v>0.01114580862</v>
      </c>
      <c r="J1012" s="150" t="n">
        <f aca="false">S1012+U1012+W1012+X1012</f>
        <v>0.871210998604399</v>
      </c>
      <c r="K1012" s="149" t="n">
        <v>0.1083772</v>
      </c>
      <c r="L1012" s="130" t="n">
        <v>0.0048868808</v>
      </c>
      <c r="M1012" s="130" t="n">
        <v>0.0047393447</v>
      </c>
      <c r="N1012" s="130" t="n">
        <v>0.0039669571</v>
      </c>
      <c r="O1012" s="157" t="n">
        <v>0.0013698273</v>
      </c>
      <c r="P1012" s="157" t="n">
        <v>2.0381697E-005</v>
      </c>
      <c r="Q1012" s="130" t="n">
        <v>0.0006456404</v>
      </c>
      <c r="R1012" s="130" t="n">
        <v>0.00055725256</v>
      </c>
      <c r="S1012" s="130" t="n">
        <v>0.00039607459</v>
      </c>
      <c r="T1012" s="130" t="n">
        <v>0.00084455141</v>
      </c>
      <c r="U1012" s="157" t="n">
        <v>0.035360224</v>
      </c>
      <c r="V1012" s="157" t="n">
        <v>0.00011777915</v>
      </c>
      <c r="W1012" s="130" t="n">
        <v>0.8354547</v>
      </c>
      <c r="X1012" s="130" t="n">
        <v>1.4398573E-011</v>
      </c>
      <c r="Z1012" s="151" t="n">
        <f aca="false">K1012/0.15</f>
        <v>0.722514666666667</v>
      </c>
      <c r="AB1012" s="133" t="n">
        <f aca="false">K1012</f>
        <v>0.1083772</v>
      </c>
      <c r="AC1012" s="133" t="n">
        <f aca="false">L1012+M1012+N1012+O1012+P1012+Q1012+R1012</f>
        <v>0.016186284557</v>
      </c>
      <c r="AD1012" s="133" t="n">
        <f aca="false">L1012+M1012+R1012+W1012</f>
        <v>0.84563817806</v>
      </c>
      <c r="AE1012" s="133" t="n">
        <f aca="false">V1012+L1012+M1012+R1012+T1012</f>
        <v>0.01114580862</v>
      </c>
      <c r="AF1012" s="133" t="n">
        <f aca="false">S1012+U1012+X1012</f>
        <v>0.0357562986043986</v>
      </c>
      <c r="AH1012" s="0" t="n">
        <v>12.999104</v>
      </c>
      <c r="AI1012" s="96" t="n">
        <v>9.1376689</v>
      </c>
      <c r="AJ1012" s="96" t="n">
        <v>2.0762304</v>
      </c>
      <c r="AK1012" s="96" t="n">
        <v>0</v>
      </c>
      <c r="AL1012" s="96" t="n">
        <v>0.43207521</v>
      </c>
      <c r="AM1012" s="96" t="n">
        <v>0.93675973</v>
      </c>
      <c r="AN1012" s="96" t="n">
        <v>0.41637029</v>
      </c>
      <c r="AP1012" s="95" t="n">
        <v>0.048171375</v>
      </c>
      <c r="AQ1012" s="95" t="n">
        <v>0.044435553</v>
      </c>
      <c r="AR1012" s="95" t="n">
        <v>0.0033004606</v>
      </c>
      <c r="AS1012" s="95" t="n">
        <v>0.00043536085</v>
      </c>
      <c r="AT1012" s="152" t="n">
        <f aca="false">AW1012+AZ1012+BA1012+BB1012+BC1012+BK1012+BL1012+BP1012</f>
        <v>2.6640019923367E-006</v>
      </c>
      <c r="AU1012" s="152" t="n">
        <f aca="false">AX1012+AY1012+BD1012+BE1012+BF1012+BG1012+BH1012+BI1012+BJ1012+BM1012+BQ1012+BR1012</f>
        <v>1.22058454854952E-008</v>
      </c>
      <c r="AV1012" s="153" t="n">
        <f aca="false">BN1012+BO1012</f>
        <v>0.06097490891</v>
      </c>
      <c r="AW1012" s="154" t="n">
        <v>6.7050574E-007</v>
      </c>
      <c r="AX1012" s="154" t="n">
        <v>2.0230772E-009</v>
      </c>
      <c r="AY1012" s="154" t="n">
        <v>5.5273358E-014</v>
      </c>
      <c r="AZ1012" s="154" t="n">
        <v>2.0343767E-012</v>
      </c>
      <c r="BA1012" s="154" t="n">
        <v>0</v>
      </c>
      <c r="BB1012" s="154" t="n">
        <v>1.5892836E-010</v>
      </c>
      <c r="BC1012" s="154" t="n">
        <v>1.0140226E-007</v>
      </c>
      <c r="BD1012" s="154" t="n">
        <v>3.0705358E-011</v>
      </c>
      <c r="BE1012" s="154" t="n">
        <v>1.0845158E-010</v>
      </c>
      <c r="BF1012" s="154" t="n">
        <v>2.3244576E-014</v>
      </c>
      <c r="BG1012" s="154" t="n">
        <v>3.452407E-016</v>
      </c>
      <c r="BH1012" s="154" t="n">
        <v>3.6782302E-013</v>
      </c>
      <c r="BI1012" s="154" t="n">
        <v>5.2345877E-015</v>
      </c>
      <c r="BJ1012" s="154" t="n">
        <v>1.5566933E-015</v>
      </c>
      <c r="BK1012" s="154" t="n">
        <v>1.055808E-011</v>
      </c>
      <c r="BL1012" s="154" t="n">
        <v>2.2847152E-010</v>
      </c>
      <c r="BM1012" s="154" t="n">
        <v>1.9451754E-020</v>
      </c>
      <c r="BN1012" s="154" t="n">
        <v>4.047391E-005</v>
      </c>
      <c r="BO1012" s="154" t="n">
        <v>0.060934435</v>
      </c>
      <c r="BP1012" s="154" t="n">
        <v>1.891694E-006</v>
      </c>
      <c r="BQ1012" s="154" t="n">
        <v>1.003756E-008</v>
      </c>
      <c r="BR1012" s="154" t="n">
        <v>5.59787E-012</v>
      </c>
      <c r="BT1012" s="96" t="n">
        <v>0.00052122051</v>
      </c>
      <c r="BU1012" s="96" t="n">
        <v>7.688281E-007</v>
      </c>
      <c r="BV1012" s="96" t="n">
        <v>2.0145627E-005</v>
      </c>
      <c r="BW1012" s="96" t="n">
        <v>6.7082843E-008</v>
      </c>
      <c r="BX1012" s="96" t="n">
        <v>1.0610959E-006</v>
      </c>
      <c r="BY1012" s="96" t="n">
        <v>4.1872539E-008</v>
      </c>
      <c r="BZ1012" s="96" t="n">
        <v>5.7126269E-010</v>
      </c>
      <c r="CA1012" s="96" t="n">
        <v>6.3063847E-008</v>
      </c>
      <c r="CB1012" s="96" t="n">
        <v>5.9140848E-008</v>
      </c>
      <c r="CC1012" s="96" t="n">
        <v>4.5142523E-007</v>
      </c>
      <c r="CD1012" s="96" t="n">
        <v>0</v>
      </c>
      <c r="CE1012" s="96" t="n">
        <v>4.3015072E-017</v>
      </c>
      <c r="CF1012" s="96" t="n">
        <v>3.5220573E-013</v>
      </c>
      <c r="CG1012" s="96" t="n">
        <v>8.0443247E-007</v>
      </c>
      <c r="CH1012" s="96" t="n">
        <v>1.3625513E-005</v>
      </c>
      <c r="CI1012" s="96" t="n">
        <v>7.9257807E-009</v>
      </c>
      <c r="CJ1012" s="96" t="n">
        <v>0.00048412393</v>
      </c>
      <c r="CL1012" s="155" t="n">
        <v>2.9811174E-013</v>
      </c>
      <c r="CM1012" s="169" t="n">
        <v>0.72252015</v>
      </c>
      <c r="CN1012" s="156" t="n">
        <v>0.0017351399</v>
      </c>
      <c r="CO1012" s="155" t="n">
        <v>0.00053555014</v>
      </c>
      <c r="CP1012" s="155" t="n">
        <v>1.6652638E-010</v>
      </c>
      <c r="CQ1012" s="155" t="n">
        <v>1.9690502E-008</v>
      </c>
      <c r="CR1012" s="155" t="n">
        <v>4.2998251E-005</v>
      </c>
      <c r="CS1012" s="155" t="n">
        <v>0.0038394286</v>
      </c>
      <c r="CT1012" s="155" t="n">
        <v>1.5574738E-008</v>
      </c>
      <c r="CU1012" s="155" t="n">
        <v>1.472994E-005</v>
      </c>
      <c r="CW1012" s="116"/>
      <c r="CX1012" s="105"/>
    </row>
    <row r="1013" customFormat="false" ht="13.8" hidden="false" customHeight="false" outlineLevel="0" collapsed="false">
      <c r="A1013" s="0" t="s">
        <v>1776</v>
      </c>
      <c r="B1013" s="26" t="s">
        <v>1773</v>
      </c>
      <c r="C1013" s="88" t="str">
        <f aca="false">MID(A1013,1,12)</f>
        <v>A.140.01.104</v>
      </c>
      <c r="D1013" s="2" t="s">
        <v>1771</v>
      </c>
      <c r="E1013" s="90" t="s">
        <v>255</v>
      </c>
      <c r="F1013" s="91" t="str">
        <f aca="false">MID(A1013, 21,85)</f>
        <v>Cotton fibre from China and India (without global seatransport)</v>
      </c>
      <c r="G1013" s="133" t="n">
        <f aca="false">H1013+I1013+J1013+K1013</f>
        <v>1.02418370910946</v>
      </c>
      <c r="H1013" s="149" t="n">
        <f aca="false">N1013+O1013+P1013+Q1013</f>
        <v>0.007937847436</v>
      </c>
      <c r="I1013" s="149" t="n">
        <f aca="false">L1013+M1013+R1013+V1013+T1013</f>
        <v>0.020464539029</v>
      </c>
      <c r="J1013" s="150" t="n">
        <f aca="false">S1013+U1013+W1013+X1013</f>
        <v>0.872230152644464</v>
      </c>
      <c r="K1013" s="149" t="n">
        <v>0.12355117</v>
      </c>
      <c r="L1013" s="130" t="n">
        <v>0.0086299557</v>
      </c>
      <c r="M1013" s="130" t="n">
        <v>0.0062816923</v>
      </c>
      <c r="N1013" s="130" t="n">
        <v>0.0057176601</v>
      </c>
      <c r="O1013" s="130" t="n">
        <v>0.0017420275</v>
      </c>
      <c r="P1013" s="157" t="n">
        <v>4.9404036E-005</v>
      </c>
      <c r="Q1013" s="130" t="n">
        <v>0.0004287558</v>
      </c>
      <c r="R1013" s="157" t="n">
        <v>0.0046348869</v>
      </c>
      <c r="S1013" s="130" t="n">
        <v>0.00029179663</v>
      </c>
      <c r="T1013" s="130" t="n">
        <v>0.00084839357</v>
      </c>
      <c r="U1013" s="130" t="n">
        <v>0.019284116</v>
      </c>
      <c r="V1013" s="157" t="n">
        <v>6.9610559E-005</v>
      </c>
      <c r="W1013" s="130" t="n">
        <v>0.85265424</v>
      </c>
      <c r="X1013" s="130" t="n">
        <v>1.4464078E-011</v>
      </c>
      <c r="Z1013" s="151" t="n">
        <f aca="false">K1013/0.15</f>
        <v>0.823674466666667</v>
      </c>
      <c r="AB1013" s="133" t="n">
        <f aca="false">K1013</f>
        <v>0.12355117</v>
      </c>
      <c r="AC1013" s="133" t="n">
        <f aca="false">L1013+M1013+N1013+O1013+P1013+Q1013+R1013</f>
        <v>0.027484382336</v>
      </c>
      <c r="AD1013" s="133" t="n">
        <f aca="false">L1013+M1013+R1013+W1013</f>
        <v>0.8722007749</v>
      </c>
      <c r="AE1013" s="133" t="n">
        <f aca="false">V1013+L1013+M1013+R1013+T1013</f>
        <v>0.020464539029</v>
      </c>
      <c r="AF1013" s="133" t="n">
        <f aca="false">S1013+U1013+X1013</f>
        <v>0.0195759126444641</v>
      </c>
      <c r="AH1013" s="0" t="n">
        <v>13.028647</v>
      </c>
      <c r="AI1013" s="96" t="n">
        <v>11.104136</v>
      </c>
      <c r="AJ1013" s="96" t="n">
        <v>1.0318381</v>
      </c>
      <c r="AK1013" s="96" t="n">
        <v>0</v>
      </c>
      <c r="AL1013" s="96" t="n">
        <v>0.22204052</v>
      </c>
      <c r="AM1013" s="96" t="n">
        <v>0.46367215</v>
      </c>
      <c r="AN1013" s="96" t="n">
        <v>0.20696026</v>
      </c>
      <c r="AP1013" s="95" t="n">
        <v>0.043765035</v>
      </c>
      <c r="AQ1013" s="95" t="n">
        <v>0.040026132</v>
      </c>
      <c r="AR1013" s="95" t="n">
        <v>0.0030682916</v>
      </c>
      <c r="AS1013" s="95" t="n">
        <v>0.00067061225</v>
      </c>
      <c r="AT1013" s="152" t="n">
        <f aca="false">AW1013+AZ1013+BA1013+BB1013+BC1013+BK1013+BL1013+BP1013</f>
        <v>2.3996482084718E-006</v>
      </c>
      <c r="AU1013" s="152" t="n">
        <f aca="false">AX1013+AY1013+BD1013+BE1013+BF1013+BG1013+BH1013+BI1013+BJ1013+BM1013+BQ1013+BR1013</f>
        <v>1.13472321366335E-008</v>
      </c>
      <c r="AV1013" s="153" t="n">
        <f aca="false">BN1013+BO1013</f>
        <v>0.093923284079</v>
      </c>
      <c r="AW1013" s="154" t="n">
        <v>7.6461607E-007</v>
      </c>
      <c r="AX1013" s="154" t="n">
        <v>2.3070399E-009</v>
      </c>
      <c r="AY1013" s="154" t="n">
        <v>6.3031239E-014</v>
      </c>
      <c r="AZ1013" s="154" t="n">
        <v>2.0436318E-012</v>
      </c>
      <c r="BA1013" s="154" t="n">
        <v>0</v>
      </c>
      <c r="BB1013" s="154" t="n">
        <v>2.5470898E-010</v>
      </c>
      <c r="BC1013" s="154" t="n">
        <v>1.7969602E-007</v>
      </c>
      <c r="BD1013" s="154" t="n">
        <v>4.7396151E-011</v>
      </c>
      <c r="BE1013" s="154" t="n">
        <v>1.9263904E-010</v>
      </c>
      <c r="BF1013" s="154" t="n">
        <v>2.3350324E-014</v>
      </c>
      <c r="BG1013" s="154" t="n">
        <v>3.4681132E-016</v>
      </c>
      <c r="BH1013" s="154" t="n">
        <v>2.4208609E-013</v>
      </c>
      <c r="BI1013" s="154" t="n">
        <v>2.0811958E-012</v>
      </c>
      <c r="BJ1013" s="154" t="n">
        <v>9.0092496E-015</v>
      </c>
      <c r="BK1013" s="154" t="n">
        <v>1.248765E-011</v>
      </c>
      <c r="BL1013" s="154" t="n">
        <v>2.6397821E-010</v>
      </c>
      <c r="BM1013" s="154" t="n">
        <v>1.9540247E-020</v>
      </c>
      <c r="BN1013" s="154" t="n">
        <v>2.7835079E-005</v>
      </c>
      <c r="BO1013" s="154" t="n">
        <v>0.093895449</v>
      </c>
      <c r="BP1013" s="154" t="n">
        <v>1.4548029E-006</v>
      </c>
      <c r="BQ1013" s="154" t="n">
        <v>8.7902337E-009</v>
      </c>
      <c r="BR1013" s="154" t="n">
        <v>7.5043261E-012</v>
      </c>
      <c r="BT1013" s="96" t="n">
        <v>0.00064713174</v>
      </c>
      <c r="BU1013" s="96" t="n">
        <v>1.368898E-006</v>
      </c>
      <c r="BV1013" s="96" t="n">
        <v>2.296623E-005</v>
      </c>
      <c r="BW1013" s="96" t="n">
        <v>5.4532259E-007</v>
      </c>
      <c r="BX1013" s="96" t="n">
        <v>1.8562299E-006</v>
      </c>
      <c r="BY1013" s="96" t="n">
        <v>8.0525048E-008</v>
      </c>
      <c r="BZ1013" s="96" t="n">
        <v>5.7386157E-010</v>
      </c>
      <c r="CA1013" s="96" t="n">
        <v>1.2172781E-007</v>
      </c>
      <c r="CB1013" s="96" t="n">
        <v>8.7602806E-008</v>
      </c>
      <c r="CC1013" s="96" t="n">
        <v>3.1533938E-007</v>
      </c>
      <c r="CD1013" s="96" t="n">
        <v>0</v>
      </c>
      <c r="CE1013" s="96" t="n">
        <v>4.3210763E-017</v>
      </c>
      <c r="CF1013" s="96" t="n">
        <v>3.5380804E-013</v>
      </c>
      <c r="CG1013" s="96" t="n">
        <v>1.174525E-006</v>
      </c>
      <c r="CH1013" s="96" t="n">
        <v>1.47752E-005</v>
      </c>
      <c r="CI1013" s="96" t="n">
        <v>7.9616272E-009</v>
      </c>
      <c r="CJ1013" s="96" t="n">
        <v>0.0006038316</v>
      </c>
      <c r="CL1013" s="155" t="n">
        <v>2.9946795E-013</v>
      </c>
      <c r="CM1013" s="169" t="n">
        <v>0.82348448</v>
      </c>
      <c r="CN1013" s="156" t="n">
        <v>0.0028443513</v>
      </c>
      <c r="CO1013" s="155" t="n">
        <v>0.00095497384</v>
      </c>
      <c r="CP1013" s="155" t="n">
        <v>1.1038395E-010</v>
      </c>
      <c r="CQ1013" s="155" t="n">
        <v>1.323778E-008</v>
      </c>
      <c r="CR1013" s="155" t="n">
        <v>7.5481476E-005</v>
      </c>
      <c r="CS1013" s="155" t="n">
        <v>0.40578957</v>
      </c>
      <c r="CT1013" s="155" t="n">
        <v>1.5645593E-008</v>
      </c>
      <c r="CU1013" s="155" t="n">
        <v>2.8323033E-005</v>
      </c>
      <c r="CW1013" s="116"/>
      <c r="CX1013" s="105"/>
    </row>
    <row r="1014" customFormat="false" ht="13.8" hidden="false" customHeight="false" outlineLevel="0" collapsed="false">
      <c r="A1014" s="0" t="s">
        <v>1777</v>
      </c>
      <c r="B1014" s="26" t="s">
        <v>1773</v>
      </c>
      <c r="C1014" s="88" t="str">
        <f aca="false">MID(A1014,1,12)</f>
        <v>A.140.01.105</v>
      </c>
      <c r="D1014" s="2" t="s">
        <v>1771</v>
      </c>
      <c r="E1014" s="90" t="s">
        <v>255</v>
      </c>
      <c r="F1014" s="91" t="str">
        <f aca="false">MID(A1014, 21,85)</f>
        <v>Cotton fibre from USA (without global seatransport)</v>
      </c>
      <c r="G1014" s="133" t="n">
        <f aca="false">H1014+I1014+J1014+K1014</f>
        <v>1.09585924444747</v>
      </c>
      <c r="H1014" s="149" t="n">
        <f aca="false">N1014+O1014+P1014+Q1014</f>
        <v>0.010537739233</v>
      </c>
      <c r="I1014" s="149" t="n">
        <f aca="false">L1014+M1014+R1014+V1014+T1014</f>
        <v>0.02529898213</v>
      </c>
      <c r="J1014" s="150" t="n">
        <f aca="false">S1014+U1014+W1014+X1014</f>
        <v>0.874880233084465</v>
      </c>
      <c r="K1014" s="149" t="n">
        <v>0.18514229</v>
      </c>
      <c r="L1014" s="130" t="n">
        <v>0.011210402</v>
      </c>
      <c r="M1014" s="130" t="n">
        <v>0.0086601735</v>
      </c>
      <c r="N1014" s="130" t="n">
        <v>0.007688675</v>
      </c>
      <c r="O1014" s="130" t="n">
        <v>0.002019929</v>
      </c>
      <c r="P1014" s="157" t="n">
        <v>5.9999393E-005</v>
      </c>
      <c r="Q1014" s="130" t="n">
        <v>0.00076913584</v>
      </c>
      <c r="R1014" s="130" t="n">
        <v>0.0044479344</v>
      </c>
      <c r="S1014" s="130" t="n">
        <v>0.00048577407</v>
      </c>
      <c r="T1014" s="130" t="n">
        <v>0.00084846827</v>
      </c>
      <c r="U1014" s="157" t="n">
        <v>0.038939749</v>
      </c>
      <c r="V1014" s="157" t="n">
        <v>0.00013200396</v>
      </c>
      <c r="W1014" s="130" t="n">
        <v>0.83545471</v>
      </c>
      <c r="X1014" s="130" t="n">
        <v>1.4465351E-011</v>
      </c>
      <c r="Z1014" s="151" t="n">
        <f aca="false">K1014/0.15</f>
        <v>1.23428193333333</v>
      </c>
      <c r="AB1014" s="133" t="n">
        <f aca="false">K1014</f>
        <v>0.18514229</v>
      </c>
      <c r="AC1014" s="133" t="n">
        <f aca="false">L1014+M1014+N1014+O1014+P1014+Q1014+R1014</f>
        <v>0.034856249133</v>
      </c>
      <c r="AD1014" s="133" t="n">
        <f aca="false">L1014+M1014+R1014+W1014</f>
        <v>0.8597732199</v>
      </c>
      <c r="AE1014" s="133" t="n">
        <f aca="false">V1014+L1014+M1014+R1014+T1014</f>
        <v>0.02529898213</v>
      </c>
      <c r="AF1014" s="133" t="n">
        <f aca="false">S1014+U1014+X1014</f>
        <v>0.0394255230844654</v>
      </c>
      <c r="AH1014" s="0" t="n">
        <v>20.412803</v>
      </c>
      <c r="AI1014" s="96" t="n">
        <v>16.231204</v>
      </c>
      <c r="AJ1014" s="96" t="n">
        <v>2.2601141</v>
      </c>
      <c r="AK1014" s="96" t="n">
        <v>0</v>
      </c>
      <c r="AL1014" s="96" t="n">
        <v>0.45606694</v>
      </c>
      <c r="AM1014" s="96" t="n">
        <v>1.0122835</v>
      </c>
      <c r="AN1014" s="96" t="n">
        <v>0.45313422</v>
      </c>
      <c r="AP1014" s="95" t="n">
        <v>0.059172135</v>
      </c>
      <c r="AQ1014" s="95" t="n">
        <v>0.054530899</v>
      </c>
      <c r="AR1014" s="95" t="n">
        <v>0.0037341222</v>
      </c>
      <c r="AS1014" s="95" t="n">
        <v>0.00090711331</v>
      </c>
      <c r="AT1014" s="152" t="n">
        <f aca="false">AW1014+AZ1014+BA1014+BB1014+BC1014+BK1014+BL1014+BP1014</f>
        <v>3.2692385380787E-006</v>
      </c>
      <c r="AU1014" s="152" t="n">
        <f aca="false">AX1014+AY1014+BD1014+BE1014+BF1014+BG1014+BH1014+BI1014+BJ1014+BM1014+BQ1014+BR1014</f>
        <v>1.38096235675502E-008</v>
      </c>
      <c r="AV1014" s="153" t="n">
        <f aca="false">BN1014+BO1014</f>
        <v>0.127046680022</v>
      </c>
      <c r="AW1014" s="154" t="n">
        <v>1.145673E-006</v>
      </c>
      <c r="AX1014" s="154" t="n">
        <v>3.4567813E-009</v>
      </c>
      <c r="AY1014" s="154" t="n">
        <v>9.4443794E-014</v>
      </c>
      <c r="AZ1014" s="154" t="n">
        <v>2.0438117E-012</v>
      </c>
      <c r="BA1014" s="154" t="n">
        <v>0</v>
      </c>
      <c r="BB1014" s="154" t="n">
        <v>3.1027754E-010</v>
      </c>
      <c r="BC1014" s="154" t="n">
        <v>2.3117284E-007</v>
      </c>
      <c r="BD1014" s="154" t="n">
        <v>5.9778512E-011</v>
      </c>
      <c r="BE1014" s="154" t="n">
        <v>2.4750889E-010</v>
      </c>
      <c r="BF1014" s="154" t="n">
        <v>2.335238E-014</v>
      </c>
      <c r="BG1014" s="154" t="n">
        <v>3.4684186E-016</v>
      </c>
      <c r="BH1014" s="154" t="n">
        <v>4.3621502E-013</v>
      </c>
      <c r="BI1014" s="154" t="n">
        <v>1.8339049E-012</v>
      </c>
      <c r="BJ1014" s="154" t="n">
        <v>8.7325948E-015</v>
      </c>
      <c r="BK1014" s="154" t="n">
        <v>1.7252447E-011</v>
      </c>
      <c r="BL1014" s="154" t="n">
        <v>3.6912428E-010</v>
      </c>
      <c r="BM1014" s="154" t="n">
        <v>1.9541967E-020</v>
      </c>
      <c r="BN1014" s="154" t="n">
        <v>4.8440022E-005</v>
      </c>
      <c r="BO1014" s="154" t="n">
        <v>0.12699824</v>
      </c>
      <c r="BP1014" s="154" t="n">
        <v>1.891694E-006</v>
      </c>
      <c r="BQ1014" s="154" t="n">
        <v>1.003756E-008</v>
      </c>
      <c r="BR1014" s="154" t="n">
        <v>5.59787E-012</v>
      </c>
      <c r="BT1014" s="96" t="n">
        <v>0.00054818731</v>
      </c>
      <c r="BU1014" s="96" t="n">
        <v>1.7482936E-006</v>
      </c>
      <c r="BV1014" s="96" t="n">
        <v>3.4415056E-005</v>
      </c>
      <c r="BW1014" s="96" t="n">
        <v>5.2441839E-007</v>
      </c>
      <c r="BX1014" s="96" t="n">
        <v>2.4158051E-006</v>
      </c>
      <c r="BY1014" s="96" t="n">
        <v>8.2700618E-008</v>
      </c>
      <c r="BZ1014" s="96" t="n">
        <v>5.739121E-010</v>
      </c>
      <c r="CA1014" s="96" t="n">
        <v>1.2502981E-007</v>
      </c>
      <c r="CB1014" s="96" t="n">
        <v>1.1859166E-007</v>
      </c>
      <c r="CC1014" s="96" t="n">
        <v>5.5312876E-007</v>
      </c>
      <c r="CD1014" s="96" t="n">
        <v>0</v>
      </c>
      <c r="CE1014" s="96" t="n">
        <v>4.3214567E-017</v>
      </c>
      <c r="CF1014" s="96" t="n">
        <v>3.5383919E-013</v>
      </c>
      <c r="CG1014" s="96" t="n">
        <v>1.5757251E-006</v>
      </c>
      <c r="CH1014" s="96" t="n">
        <v>2.2496096E-005</v>
      </c>
      <c r="CI1014" s="96" t="n">
        <v>7.9625618E-009</v>
      </c>
      <c r="CJ1014" s="96" t="n">
        <v>0.00048412393</v>
      </c>
      <c r="CL1014" s="155" t="n">
        <v>2.9949432E-013</v>
      </c>
      <c r="CM1014" s="169" t="n">
        <v>1.2340809</v>
      </c>
      <c r="CN1014" s="156" t="n">
        <v>0.0029066938</v>
      </c>
      <c r="CO1014" s="155" t="n">
        <v>0.0012150498</v>
      </c>
      <c r="CP1014" s="155" t="n">
        <v>1.9800862E-010</v>
      </c>
      <c r="CQ1014" s="155" t="n">
        <v>2.3600364E-008</v>
      </c>
      <c r="CR1014" s="155" t="n">
        <v>9.8172023E-005</v>
      </c>
      <c r="CS1014" s="155" t="n">
        <v>0.35920122</v>
      </c>
      <c r="CT1014" s="155" t="n">
        <v>1.564697E-008</v>
      </c>
      <c r="CU1014" s="155" t="n">
        <v>2.9088124E-005</v>
      </c>
      <c r="CW1014" s="116"/>
      <c r="CX1014" s="98"/>
    </row>
    <row r="1015" customFormat="false" ht="13.8" hidden="false" customHeight="false" outlineLevel="0" collapsed="false">
      <c r="A1015" s="0" t="s">
        <v>1778</v>
      </c>
      <c r="B1015" s="26" t="s">
        <v>1773</v>
      </c>
      <c r="C1015" s="88" t="str">
        <f aca="false">MID(A1015,1,12)</f>
        <v>A.140.01.106</v>
      </c>
      <c r="D1015" s="2" t="s">
        <v>1771</v>
      </c>
      <c r="E1015" s="90" t="s">
        <v>255</v>
      </c>
      <c r="F1015" s="91" t="str">
        <f aca="false">MID(A1015, 21,85)</f>
        <v>Cotton fibre trade mix (without global seatransport)</v>
      </c>
      <c r="G1015" s="133" t="n">
        <f aca="false">H1015+I1015+J1015+K1015</f>
        <v>1.04272304119547</v>
      </c>
      <c r="H1015" s="149" t="n">
        <f aca="false">N1015+O1015+P1015+Q1015</f>
        <v>0.008665631089</v>
      </c>
      <c r="I1015" s="149" t="n">
        <f aca="false">L1015+M1015+R1015+V1015+T1015</f>
        <v>0.021895495582</v>
      </c>
      <c r="J1015" s="150" t="n">
        <f aca="false">S1015+U1015+W1015+X1015</f>
        <v>0.871674264524465</v>
      </c>
      <c r="K1015" s="149" t="n">
        <v>0.14048765</v>
      </c>
      <c r="L1015" s="130" t="n">
        <v>0.0093717572</v>
      </c>
      <c r="M1015" s="130" t="n">
        <v>0.0069448562</v>
      </c>
      <c r="N1015" s="130" t="n">
        <v>0.0062710229</v>
      </c>
      <c r="O1015" s="130" t="n">
        <v>0.001821477</v>
      </c>
      <c r="P1015" s="157" t="n">
        <v>5.2593499E-005</v>
      </c>
      <c r="Q1015" s="130" t="n">
        <v>0.00052053769</v>
      </c>
      <c r="R1015" s="130" t="n">
        <v>0.004644082</v>
      </c>
      <c r="S1015" s="130" t="n">
        <v>0.00034351351</v>
      </c>
      <c r="T1015" s="130" t="n">
        <v>0.0008484519</v>
      </c>
      <c r="U1015" s="157" t="n">
        <v>0.024513361</v>
      </c>
      <c r="V1015" s="157" t="n">
        <v>8.6348282E-005</v>
      </c>
      <c r="W1015" s="157" t="n">
        <v>0.84681739</v>
      </c>
      <c r="X1015" s="130" t="n">
        <v>1.4465072E-011</v>
      </c>
      <c r="Z1015" s="151" t="n">
        <f aca="false">K1015/0.15</f>
        <v>0.936584333333333</v>
      </c>
      <c r="AB1015" s="133" t="n">
        <f aca="false">K1015</f>
        <v>0.14048765</v>
      </c>
      <c r="AC1015" s="133" t="n">
        <f aca="false">L1015+M1015+N1015+O1015+P1015+Q1015+R1015</f>
        <v>0.029626326489</v>
      </c>
      <c r="AD1015" s="133" t="n">
        <f aca="false">L1015+M1015+R1015+W1015</f>
        <v>0.8677780854</v>
      </c>
      <c r="AE1015" s="133" t="n">
        <f aca="false">V1015+L1015+M1015+R1015+T1015</f>
        <v>0.021895495582</v>
      </c>
      <c r="AF1015" s="133" t="n">
        <f aca="false">S1015+U1015+X1015</f>
        <v>0.0248568745244651</v>
      </c>
      <c r="AH1015" s="0" t="n">
        <v>15.041039</v>
      </c>
      <c r="AI1015" s="96" t="n">
        <v>12.521614</v>
      </c>
      <c r="AJ1015" s="96" t="n">
        <v>1.3555625</v>
      </c>
      <c r="AK1015" s="96" t="n">
        <v>0</v>
      </c>
      <c r="AL1015" s="96" t="n">
        <v>0.28361486</v>
      </c>
      <c r="AM1015" s="96" t="n">
        <v>0.60840507</v>
      </c>
      <c r="AN1015" s="96" t="n">
        <v>0.27184295</v>
      </c>
      <c r="AP1015" s="95" t="n">
        <v>0.04785819</v>
      </c>
      <c r="AQ1015" s="95" t="n">
        <v>0.043877873</v>
      </c>
      <c r="AR1015" s="95" t="n">
        <v>0.0032427664</v>
      </c>
      <c r="AS1015" s="95" t="n">
        <v>0.0007375501</v>
      </c>
      <c r="AT1015" s="152" t="n">
        <f aca="false">AW1015+AZ1015+BA1015+BB1015+BC1015+BK1015+BL1015+BP1015</f>
        <v>2.6305678998003E-006</v>
      </c>
      <c r="AU1015" s="152" t="n">
        <f aca="false">AX1015+AY1015+BD1015+BE1015+BF1015+BG1015+BH1015+BI1015+BJ1015+BM1015+BQ1015+BR1015</f>
        <v>1.19924793859827E-008</v>
      </c>
      <c r="AV1015" s="153" t="n">
        <f aca="false">BN1015+BO1015</f>
        <v>0.103298333412</v>
      </c>
      <c r="AW1015" s="154" t="n">
        <v>8.6940193E-007</v>
      </c>
      <c r="AX1015" s="154" t="n">
        <v>2.6232043E-009</v>
      </c>
      <c r="AY1015" s="154" t="n">
        <v>7.1669294E-014</v>
      </c>
      <c r="AZ1015" s="154" t="n">
        <v>2.0437723E-012</v>
      </c>
      <c r="BA1015" s="154" t="n">
        <v>0</v>
      </c>
      <c r="BB1015" s="154" t="n">
        <v>2.7068988E-010</v>
      </c>
      <c r="BC1015" s="154" t="n">
        <v>1.9452018E-007</v>
      </c>
      <c r="BD1015" s="154" t="n">
        <v>5.0919099E-011</v>
      </c>
      <c r="BE1015" s="154" t="n">
        <v>2.0844951E-010</v>
      </c>
      <c r="BF1015" s="154" t="n">
        <v>2.3351929E-014</v>
      </c>
      <c r="BG1015" s="154" t="n">
        <v>3.4683516E-016</v>
      </c>
      <c r="BH1015" s="154" t="n">
        <v>2.9440215E-013</v>
      </c>
      <c r="BI1015" s="154" t="n">
        <v>2.0443269E-012</v>
      </c>
      <c r="BJ1015" s="154" t="n">
        <v>9.045555E-015</v>
      </c>
      <c r="BK1015" s="154" t="n">
        <v>1.3818908E-011</v>
      </c>
      <c r="BL1015" s="154" t="n">
        <v>2.9363724E-010</v>
      </c>
      <c r="BM1015" s="154" t="n">
        <v>1.954159E-020</v>
      </c>
      <c r="BN1015" s="154" t="n">
        <v>3.3313412E-005</v>
      </c>
      <c r="BO1015" s="154" t="n">
        <v>0.10326502</v>
      </c>
      <c r="BP1015" s="154" t="n">
        <v>1.5660656E-006</v>
      </c>
      <c r="BQ1015" s="154" t="n">
        <v>9.1004667E-009</v>
      </c>
      <c r="BR1015" s="154" t="n">
        <v>6.9966343E-012</v>
      </c>
      <c r="BT1015" s="96" t="n">
        <v>0.0006207645</v>
      </c>
      <c r="BU1015" s="96" t="n">
        <v>1.4783636E-006</v>
      </c>
      <c r="BV1015" s="96" t="n">
        <v>2.6114456E-005</v>
      </c>
      <c r="BW1015" s="96" t="n">
        <v>5.4667672E-007</v>
      </c>
      <c r="BX1015" s="96" t="n">
        <v>2.0167816E-006</v>
      </c>
      <c r="BY1015" s="96" t="n">
        <v>8.1436425E-008</v>
      </c>
      <c r="BZ1015" s="96" t="n">
        <v>5.7390102E-010</v>
      </c>
      <c r="CA1015" s="96" t="n">
        <v>1.2311105E-007</v>
      </c>
      <c r="CB1015" s="96" t="n">
        <v>9.640613E-008</v>
      </c>
      <c r="CC1015" s="96" t="n">
        <v>3.796002E-007</v>
      </c>
      <c r="CD1015" s="96" t="n">
        <v>0</v>
      </c>
      <c r="CE1015" s="96" t="n">
        <v>4.3213733E-017</v>
      </c>
      <c r="CF1015" s="96" t="n">
        <v>3.5383236E-013</v>
      </c>
      <c r="CG1015" s="96" t="n">
        <v>1.2873262E-006</v>
      </c>
      <c r="CH1015" s="96" t="n">
        <v>1.6890835E-005</v>
      </c>
      <c r="CI1015" s="96" t="n">
        <v>7.9622359E-009</v>
      </c>
      <c r="CJ1015" s="96" t="n">
        <v>0.00057174097</v>
      </c>
      <c r="CL1015" s="155" t="n">
        <v>2.9948854E-013</v>
      </c>
      <c r="CM1015" s="169" t="n">
        <v>0.9363897</v>
      </c>
      <c r="CN1015" s="156" t="n">
        <v>0.0028704846</v>
      </c>
      <c r="CO1015" s="155" t="n">
        <v>0.0010300776</v>
      </c>
      <c r="CP1015" s="155" t="n">
        <v>1.3400391E-010</v>
      </c>
      <c r="CQ1015" s="155" t="n">
        <v>1.6034015E-008</v>
      </c>
      <c r="CR1015" s="155" t="n">
        <v>8.1995956E-005</v>
      </c>
      <c r="CS1015" s="155" t="n">
        <v>0.39900488</v>
      </c>
      <c r="CT1015" s="155" t="n">
        <v>1.5646668E-008</v>
      </c>
      <c r="CU1015" s="155" t="n">
        <v>2.864354E-005</v>
      </c>
      <c r="CW1015" s="116"/>
      <c r="CX1015" s="101"/>
    </row>
    <row r="1016" customFormat="false" ht="13.8" hidden="false" customHeight="false" outlineLevel="0" collapsed="false">
      <c r="A1016" s="0" t="s">
        <v>1779</v>
      </c>
      <c r="B1016" s="26" t="s">
        <v>1773</v>
      </c>
      <c r="C1016" s="88" t="str">
        <f aca="false">MID(A1016,1,12)</f>
        <v>A.140.01.107</v>
      </c>
      <c r="D1016" s="2" t="s">
        <v>1771</v>
      </c>
      <c r="E1016" s="90" t="s">
        <v>255</v>
      </c>
      <c r="F1016" s="91" t="str">
        <f aca="false">MID(A1016, 21,85)</f>
        <v>Elastane (polyurethane) pellets</v>
      </c>
      <c r="G1016" s="133" t="n">
        <f aca="false">H1016+I1016+J1016+K1016</f>
        <v>1.37051606646</v>
      </c>
      <c r="H1016" s="149" t="n">
        <f aca="false">N1016+O1016+P1016+Q1016</f>
        <v>0.0497103228</v>
      </c>
      <c r="I1016" s="149" t="n">
        <f aca="false">L1016+M1016+R1016+V1016+T1016</f>
        <v>0.7413713253</v>
      </c>
      <c r="J1016" s="150" t="n">
        <f aca="false">S1016+U1016+W1016+X1016</f>
        <v>0.02402363836</v>
      </c>
      <c r="K1016" s="149" t="n">
        <v>0.55541078</v>
      </c>
      <c r="L1016" s="130" t="n">
        <v>0.045581002</v>
      </c>
      <c r="M1016" s="130" t="n">
        <v>0.0098387713</v>
      </c>
      <c r="N1016" s="130" t="n">
        <v>0.010934635</v>
      </c>
      <c r="O1016" s="130" t="n">
        <v>0.0021042838</v>
      </c>
      <c r="P1016" s="130" t="n">
        <v>0.025078791</v>
      </c>
      <c r="Q1016" s="130" t="n">
        <v>0.011592613</v>
      </c>
      <c r="R1016" s="130" t="n">
        <v>0.026625352</v>
      </c>
      <c r="S1016" s="130" t="n">
        <v>0.00049132236</v>
      </c>
      <c r="T1016" s="130" t="n">
        <v>0.6593262</v>
      </c>
      <c r="U1016" s="157" t="n">
        <v>0.023532316</v>
      </c>
      <c r="V1016" s="157" t="n">
        <v>0</v>
      </c>
      <c r="W1016" s="157" t="n">
        <v>0</v>
      </c>
      <c r="X1016" s="130" t="n">
        <v>0</v>
      </c>
      <c r="Z1016" s="151" t="n">
        <f aca="false">K1016/0.15</f>
        <v>3.70273853333333</v>
      </c>
      <c r="AB1016" s="133" t="n">
        <f aca="false">K1016</f>
        <v>0.55541078</v>
      </c>
      <c r="AC1016" s="133" t="n">
        <f aca="false">L1016+M1016+N1016+O1016+P1016+Q1016+R1016</f>
        <v>0.1317554481</v>
      </c>
      <c r="AD1016" s="133" t="n">
        <f aca="false">L1016+M1016+R1016+W1016</f>
        <v>0.0820451253</v>
      </c>
      <c r="AE1016" s="133" t="n">
        <f aca="false">V1016+L1016+M1016+R1016+T1016</f>
        <v>0.7413713253</v>
      </c>
      <c r="AF1016" s="133" t="n">
        <f aca="false">S1016+U1016+X1016</f>
        <v>0.02402363836</v>
      </c>
      <c r="AH1016" s="0" t="n">
        <v>109.07394</v>
      </c>
      <c r="AI1016" s="96" t="n">
        <v>95.270129</v>
      </c>
      <c r="AJ1016" s="96" t="n">
        <v>3.2602912</v>
      </c>
      <c r="AK1016" s="96" t="n">
        <v>0</v>
      </c>
      <c r="AL1016" s="96" t="n">
        <v>8.5690089</v>
      </c>
      <c r="AM1016" s="96" t="n">
        <v>1.3220631</v>
      </c>
      <c r="AN1016" s="96" t="n">
        <v>0.65244466</v>
      </c>
      <c r="AP1016" s="95" t="n">
        <v>0.08099975</v>
      </c>
      <c r="AQ1016" s="95" t="n">
        <v>0.071453805</v>
      </c>
      <c r="AR1016" s="95" t="n">
        <v>0.0030863032</v>
      </c>
      <c r="AS1016" s="95" t="n">
        <v>0.0064596415</v>
      </c>
      <c r="AT1016" s="152" t="n">
        <f aca="false">AW1016+AZ1016+BA1016+BB1016+BC1016+BK1016+BL1016+BP1016</f>
        <v>4.28380129742E-006</v>
      </c>
      <c r="AU1016" s="152" t="n">
        <f aca="false">AX1016+AY1016+BD1016+BE1016+BF1016+BG1016+BH1016+BI1016+BJ1016+BM1016+BQ1016+BR1016</f>
        <v>1.1413843305632E-008</v>
      </c>
      <c r="AV1016" s="153" t="n">
        <f aca="false">BN1016+BO1016</f>
        <v>0.904711695984</v>
      </c>
      <c r="AW1016" s="154" t="n">
        <v>3.4361414E-006</v>
      </c>
      <c r="AX1016" s="154" t="n">
        <v>1.0367668E-008</v>
      </c>
      <c r="AY1016" s="154" t="n">
        <v>2.832595E-013</v>
      </c>
      <c r="AZ1016" s="154" t="n">
        <v>0</v>
      </c>
      <c r="BA1016" s="154" t="n">
        <v>0</v>
      </c>
      <c r="BB1016" s="154" t="n">
        <v>3.2766682E-010</v>
      </c>
      <c r="BC1016" s="154" t="n">
        <v>8.3789893E-007</v>
      </c>
      <c r="BD1016" s="154" t="n">
        <v>7.4818375E-011</v>
      </c>
      <c r="BE1016" s="154" t="n">
        <v>9.6424412E-010</v>
      </c>
      <c r="BF1016" s="154" t="n">
        <v>0</v>
      </c>
      <c r="BG1016" s="154" t="n">
        <v>0</v>
      </c>
      <c r="BH1016" s="154" t="n">
        <v>6.6098721E-012</v>
      </c>
      <c r="BI1016" s="154" t="n">
        <v>1.6201723E-013</v>
      </c>
      <c r="BJ1016" s="154" t="n">
        <v>5.7661802E-014</v>
      </c>
      <c r="BK1016" s="154" t="n">
        <v>3.0955915E-009</v>
      </c>
      <c r="BL1016" s="154" t="n">
        <v>6.3377091E-009</v>
      </c>
      <c r="BM1016" s="154" t="n">
        <v>0</v>
      </c>
      <c r="BN1016" s="154" t="n">
        <v>5.2775984E-005</v>
      </c>
      <c r="BO1016" s="154" t="n">
        <v>0.90465892</v>
      </c>
      <c r="BP1016" s="154" t="n">
        <v>0</v>
      </c>
      <c r="BQ1016" s="154" t="n">
        <v>0</v>
      </c>
      <c r="BR1016" s="154" t="n">
        <v>0</v>
      </c>
      <c r="BT1016" s="96" t="n">
        <v>0.00028477862</v>
      </c>
      <c r="BU1016" s="96" t="n">
        <v>6.6477903E-006</v>
      </c>
      <c r="BV1016" s="96" t="n">
        <v>0.00010324218</v>
      </c>
      <c r="BW1016" s="96" t="n">
        <v>3.1240297E-006</v>
      </c>
      <c r="BX1016" s="96" t="n">
        <v>7.3709824E-006</v>
      </c>
      <c r="BY1016" s="96" t="n">
        <v>0</v>
      </c>
      <c r="BZ1016" s="96" t="n">
        <v>0</v>
      </c>
      <c r="CA1016" s="96" t="n">
        <v>0</v>
      </c>
      <c r="CB1016" s="96" t="n">
        <v>3.4243291E-005</v>
      </c>
      <c r="CC1016" s="96" t="n">
        <v>8.5917403E-006</v>
      </c>
      <c r="CD1016" s="96" t="n">
        <v>0</v>
      </c>
      <c r="CE1016" s="96" t="n">
        <v>0</v>
      </c>
      <c r="CF1016" s="96" t="n">
        <v>0</v>
      </c>
      <c r="CG1016" s="96" t="n">
        <v>2.5217439E-006</v>
      </c>
      <c r="CH1016" s="96" t="n">
        <v>0.00011903686</v>
      </c>
      <c r="CI1016" s="96" t="n">
        <v>6.2305773E-013</v>
      </c>
      <c r="CJ1016" s="96" t="n">
        <v>0</v>
      </c>
      <c r="CL1016" s="155" t="n">
        <v>0</v>
      </c>
      <c r="CM1016" s="155" t="n">
        <v>3.7027385</v>
      </c>
      <c r="CN1016" s="156" t="n">
        <v>0.0058980412</v>
      </c>
      <c r="CO1016" s="155" t="n">
        <v>0.0045483213</v>
      </c>
      <c r="CP1016" s="155" t="n">
        <v>3.2247913E-009</v>
      </c>
      <c r="CQ1016" s="155" t="n">
        <v>3.5706429E-007</v>
      </c>
      <c r="CR1016" s="155" t="n">
        <v>0.00029401722</v>
      </c>
      <c r="CS1016" s="155" t="n">
        <v>0.13847617</v>
      </c>
      <c r="CT1016" s="155" t="n">
        <v>0</v>
      </c>
      <c r="CU1016" s="155" t="n">
        <v>0</v>
      </c>
      <c r="CW1016" s="116"/>
      <c r="CX1016" s="74"/>
    </row>
    <row r="1017" customFormat="false" ht="13.8" hidden="false" customHeight="false" outlineLevel="0" collapsed="false">
      <c r="A1017" s="0" t="s">
        <v>1780</v>
      </c>
      <c r="B1017" s="26" t="s">
        <v>1773</v>
      </c>
      <c r="C1017" s="88" t="str">
        <f aca="false">MID(A1017,1,12)</f>
        <v>A.140.01.108</v>
      </c>
      <c r="D1017" s="2" t="s">
        <v>1771</v>
      </c>
      <c r="E1017" s="90" t="s">
        <v>255</v>
      </c>
      <c r="F1017" s="91" t="str">
        <f aca="false">MID(A1017, 21,85)</f>
        <v>Fleece from recycled PET bottles</v>
      </c>
      <c r="G1017" s="133" t="n">
        <f aca="false">H1017+I1017+J1017+K1017</f>
        <v>1.38121730306764</v>
      </c>
      <c r="H1017" s="149" t="n">
        <f aca="false">N1017+O1017+P1017+Q1017</f>
        <v>0.06165888517</v>
      </c>
      <c r="I1017" s="149" t="n">
        <f aca="false">L1017+M1017+R1017+V1017+T1017</f>
        <v>0.140791852464</v>
      </c>
      <c r="J1017" s="150" t="n">
        <f aca="false">S1017+U1017+W1017+X1017</f>
        <v>0.0756255654336384</v>
      </c>
      <c r="K1017" s="149" t="n">
        <v>1.103141</v>
      </c>
      <c r="L1017" s="130" t="n">
        <v>0.083087015</v>
      </c>
      <c r="M1017" s="130" t="n">
        <v>0.050238214</v>
      </c>
      <c r="N1017" s="130" t="n">
        <v>0.048460055</v>
      </c>
      <c r="O1017" s="157" t="n">
        <v>0.011786671</v>
      </c>
      <c r="P1017" s="130" t="n">
        <v>0.00044856238</v>
      </c>
      <c r="Q1017" s="130" t="n">
        <v>0.00096359679</v>
      </c>
      <c r="R1017" s="130" t="n">
        <v>0.004755495</v>
      </c>
      <c r="S1017" s="157" t="n">
        <v>0.0021867336</v>
      </c>
      <c r="T1017" s="130" t="n">
        <v>0.0026241419</v>
      </c>
      <c r="U1017" s="157" t="n">
        <v>0.073433981</v>
      </c>
      <c r="V1017" s="157" t="n">
        <v>8.6986564E-005</v>
      </c>
      <c r="W1017" s="157" t="n">
        <v>4.8507889E-006</v>
      </c>
      <c r="X1017" s="130" t="n">
        <v>4.4738425E-011</v>
      </c>
      <c r="Z1017" s="151" t="n">
        <f aca="false">K1017/0.15</f>
        <v>7.35427333333333</v>
      </c>
      <c r="AB1017" s="133" t="n">
        <f aca="false">K1017</f>
        <v>1.103141</v>
      </c>
      <c r="AC1017" s="133" t="n">
        <f aca="false">L1017+M1017+N1017+O1017+P1017+Q1017+R1017</f>
        <v>0.19973960917</v>
      </c>
      <c r="AD1017" s="133" t="n">
        <f aca="false">L1017+M1017+R1017+W1017</f>
        <v>0.1380855747889</v>
      </c>
      <c r="AE1017" s="133" t="n">
        <f aca="false">V1017+L1017+M1017+R1017+T1017</f>
        <v>0.140791852464</v>
      </c>
      <c r="AF1017" s="133" t="n">
        <f aca="false">S1017+U1017+X1017</f>
        <v>0.0756207146447384</v>
      </c>
      <c r="AH1017" s="0" t="n">
        <v>114.40414</v>
      </c>
      <c r="AI1017" s="96" t="n">
        <v>98.90813</v>
      </c>
      <c r="AJ1017" s="96" t="n">
        <v>8.426194</v>
      </c>
      <c r="AK1017" s="96" t="n">
        <v>0</v>
      </c>
      <c r="AL1017" s="96" t="n">
        <v>2.0223902</v>
      </c>
      <c r="AM1017" s="96" t="n">
        <v>3.3617434</v>
      </c>
      <c r="AN1017" s="96" t="n">
        <v>1.6856858</v>
      </c>
      <c r="AP1017" s="95" t="n">
        <v>0.15393088</v>
      </c>
      <c r="AQ1017" s="95" t="n">
        <v>0.14154808</v>
      </c>
      <c r="AR1017" s="95" t="n">
        <v>0.0061338375</v>
      </c>
      <c r="AS1017" s="95" t="n">
        <v>0.0062489693</v>
      </c>
      <c r="AT1017" s="152" t="n">
        <f aca="false">AW1017+AZ1017+BA1017+BB1017+BC1017+BK1017+BL1017+BP1017</f>
        <v>8.4860957652131E-006</v>
      </c>
      <c r="AU1017" s="152" t="n">
        <f aca="false">AX1017+AY1017+BD1017+BE1017+BF1017+BG1017+BH1017+BI1017+BJ1017+BM1017+BQ1017+BR1017</f>
        <v>2.26843105910408E-008</v>
      </c>
      <c r="AV1017" s="153" t="n">
        <f aca="false">BN1017+BO1017</f>
        <v>0.87520579063</v>
      </c>
      <c r="AW1017" s="154" t="n">
        <v>6.824803E-006</v>
      </c>
      <c r="AX1017" s="154" t="n">
        <v>2.0592077E-008</v>
      </c>
      <c r="AY1017" s="154" t="n">
        <v>5.6260495E-013</v>
      </c>
      <c r="AZ1017" s="154" t="n">
        <v>6.3210991E-012</v>
      </c>
      <c r="BA1017" s="154" t="n">
        <v>0</v>
      </c>
      <c r="BB1017" s="154" t="n">
        <v>1.4679897E-009</v>
      </c>
      <c r="BC1017" s="154" t="n">
        <v>1.6587961E-006</v>
      </c>
      <c r="BD1017" s="154" t="n">
        <v>3.1758173E-010</v>
      </c>
      <c r="BE1017" s="154" t="n">
        <v>1.7734251E-009</v>
      </c>
      <c r="BF1017" s="154" t="n">
        <v>7.222422E-014</v>
      </c>
      <c r="BG1017" s="154" t="n">
        <v>1.0727122E-015</v>
      </c>
      <c r="BH1017" s="154" t="n">
        <v>5.4907071E-013</v>
      </c>
      <c r="BI1017" s="154" t="n">
        <v>3.4418308E-014</v>
      </c>
      <c r="BJ1017" s="154" t="n">
        <v>7.3700802E-015</v>
      </c>
      <c r="BK1017" s="154" t="n">
        <v>7.6296864E-011</v>
      </c>
      <c r="BL1017" s="154" t="n">
        <v>9.4605755E-010</v>
      </c>
      <c r="BM1017" s="154" t="n">
        <v>6.0439378E-020</v>
      </c>
      <c r="BN1017" s="154" t="n">
        <v>0.00021066063</v>
      </c>
      <c r="BO1017" s="154" t="n">
        <v>0.87499513</v>
      </c>
      <c r="BP1017" s="154" t="n">
        <v>0</v>
      </c>
      <c r="BQ1017" s="154" t="n">
        <v>0</v>
      </c>
      <c r="BR1017" s="154" t="n">
        <v>0</v>
      </c>
      <c r="BT1017" s="96" t="n">
        <v>0.00037868878</v>
      </c>
      <c r="BU1017" s="96" t="n">
        <v>1.2292183E-005</v>
      </c>
      <c r="BV1017" s="96" t="n">
        <v>0.00020505665</v>
      </c>
      <c r="BW1017" s="96" t="n">
        <v>5.7912725E-007</v>
      </c>
      <c r="BX1017" s="96" t="n">
        <v>1.8198808E-005</v>
      </c>
      <c r="BY1017" s="96" t="n">
        <v>1.3010396E-007</v>
      </c>
      <c r="BZ1017" s="96" t="n">
        <v>1.7749948E-009</v>
      </c>
      <c r="CA1017" s="96" t="n">
        <v>1.9594838E-007</v>
      </c>
      <c r="CB1017" s="96" t="n">
        <v>6.5371176E-007</v>
      </c>
      <c r="CC1017" s="96" t="n">
        <v>8.6752344E-007</v>
      </c>
      <c r="CD1017" s="96" t="n">
        <v>0</v>
      </c>
      <c r="CE1017" s="96" t="n">
        <v>1.3365397E-016</v>
      </c>
      <c r="CF1017" s="96" t="n">
        <v>1.0943535E-012</v>
      </c>
      <c r="CG1017" s="96" t="n">
        <v>1.0049582E-005</v>
      </c>
      <c r="CH1017" s="96" t="n">
        <v>0.00013063874</v>
      </c>
      <c r="CI1017" s="96" t="n">
        <v>2.4626796E-008</v>
      </c>
      <c r="CJ1017" s="96" t="n">
        <v>0</v>
      </c>
      <c r="CL1017" s="155" t="n">
        <v>9.2627576E-013</v>
      </c>
      <c r="CM1017" s="155" t="n">
        <v>7.35429</v>
      </c>
      <c r="CN1017" s="156" t="n">
        <v>0.006391575</v>
      </c>
      <c r="CO1017" s="155" t="n">
        <v>0.0084397408</v>
      </c>
      <c r="CP1017" s="155" t="n">
        <v>2.5640777E-010</v>
      </c>
      <c r="CQ1017" s="155" t="n">
        <v>3.0257328E-008</v>
      </c>
      <c r="CR1017" s="155" t="n">
        <v>0.0007234209</v>
      </c>
      <c r="CS1017" s="155" t="n">
        <v>0.026542755</v>
      </c>
      <c r="CT1017" s="155" t="n">
        <v>4.8392935E-008</v>
      </c>
      <c r="CU1017" s="155" t="n">
        <v>4.5768028E-005</v>
      </c>
      <c r="CW1017" s="116"/>
      <c r="CX1017" s="98"/>
    </row>
    <row r="1018" customFormat="false" ht="13.8" hidden="false" customHeight="false" outlineLevel="0" collapsed="false">
      <c r="A1018" s="0" t="s">
        <v>1781</v>
      </c>
      <c r="B1018" s="26" t="s">
        <v>1773</v>
      </c>
      <c r="C1018" s="88" t="str">
        <f aca="false">MID(A1018,1,12)</f>
        <v>A.140.01.109</v>
      </c>
      <c r="D1018" s="2" t="s">
        <v>1771</v>
      </c>
      <c r="E1018" s="90" t="s">
        <v>255</v>
      </c>
      <c r="F1018" s="91" t="str">
        <f aca="false">MID(A1018, 21,85)</f>
        <v>Jute fibre incl. degumming market mix</v>
      </c>
      <c r="G1018" s="133" t="n">
        <f aca="false">H1018+I1018+J1018+K1018</f>
        <v>0.86334884027726</v>
      </c>
      <c r="H1018" s="149" t="n">
        <f aca="false">N1018+O1018+P1018+Q1018</f>
        <v>0.02371399885</v>
      </c>
      <c r="I1018" s="149" t="n">
        <f aca="false">L1018+M1018+R1018+V1018+T1018</f>
        <v>0.072283397835</v>
      </c>
      <c r="J1018" s="150" t="n">
        <f aca="false">S1018+U1018+W1018+X1018</f>
        <v>0.20944586359226</v>
      </c>
      <c r="K1018" s="149" t="n">
        <v>0.55790558</v>
      </c>
      <c r="L1018" s="130" t="n">
        <v>0.014641248</v>
      </c>
      <c r="M1018" s="130" t="n">
        <v>0.016466009</v>
      </c>
      <c r="N1018" s="130" t="n">
        <v>0.018497739</v>
      </c>
      <c r="O1018" s="130" t="n">
        <v>0.004023847</v>
      </c>
      <c r="P1018" s="130" t="n">
        <v>0.00015903325</v>
      </c>
      <c r="Q1018" s="130" t="n">
        <v>0.0010333796</v>
      </c>
      <c r="R1018" s="130" t="n">
        <v>0.039196963</v>
      </c>
      <c r="S1018" s="157" t="n">
        <v>0.00094168356</v>
      </c>
      <c r="T1018" s="130" t="n">
        <v>0.0018922408</v>
      </c>
      <c r="U1018" s="157" t="n">
        <v>0.03936238</v>
      </c>
      <c r="V1018" s="157" t="n">
        <v>8.6937035E-005</v>
      </c>
      <c r="W1018" s="157" t="n">
        <v>0.1691418</v>
      </c>
      <c r="X1018" s="130" t="n">
        <v>3.2260402E-011</v>
      </c>
      <c r="Z1018" s="151" t="n">
        <f aca="false">K1018/0.15</f>
        <v>3.71937053333333</v>
      </c>
      <c r="AB1018" s="133" t="n">
        <f aca="false">K1018</f>
        <v>0.55790558</v>
      </c>
      <c r="AC1018" s="133" t="n">
        <f aca="false">L1018+M1018+N1018+O1018+P1018+Q1018+R1018</f>
        <v>0.09401821885</v>
      </c>
      <c r="AD1018" s="133" t="n">
        <f aca="false">L1018+M1018+R1018+W1018</f>
        <v>0.23944602</v>
      </c>
      <c r="AE1018" s="133" t="n">
        <f aca="false">V1018+L1018+M1018+R1018+T1018</f>
        <v>0.072283397835</v>
      </c>
      <c r="AF1018" s="133" t="n">
        <f aca="false">S1018+U1018+X1018</f>
        <v>0.0403040635922604</v>
      </c>
      <c r="AH1018" s="0" t="n">
        <v>41.124033</v>
      </c>
      <c r="AI1018" s="96" t="n">
        <v>34.800173</v>
      </c>
      <c r="AJ1018" s="96" t="n">
        <v>3.4885275</v>
      </c>
      <c r="AK1018" s="96" t="n">
        <v>0</v>
      </c>
      <c r="AL1018" s="96" t="n">
        <v>0.70010792</v>
      </c>
      <c r="AM1018" s="96" t="n">
        <v>1.437855</v>
      </c>
      <c r="AN1018" s="96" t="n">
        <v>0.69736956</v>
      </c>
      <c r="AP1018" s="95" t="n">
        <v>0.077465445</v>
      </c>
      <c r="AQ1018" s="95" t="n">
        <v>0.071762386</v>
      </c>
      <c r="AR1018" s="95" t="n">
        <v>0.0035674894</v>
      </c>
      <c r="AS1018" s="95" t="n">
        <v>0.0021355695</v>
      </c>
      <c r="AT1018" s="152" t="n">
        <f aca="false">AW1018+AZ1018+BA1018+BB1018+BC1018+BK1018+BL1018+BP1018</f>
        <v>4.3023013527423E-006</v>
      </c>
      <c r="AU1018" s="152" t="n">
        <f aca="false">AX1018+AY1018+BD1018+BE1018+BF1018+BG1018+BH1018+BI1018+BJ1018+BM1018+BQ1018+BR1018</f>
        <v>1.31933782149105E-008</v>
      </c>
      <c r="AV1018" s="153" t="n">
        <f aca="false">BN1018+BO1018</f>
        <v>0.299099367138</v>
      </c>
      <c r="AW1018" s="154" t="n">
        <v>3.7046864E-006</v>
      </c>
      <c r="AX1018" s="154" t="n">
        <v>1.117219E-008</v>
      </c>
      <c r="AY1018" s="154" t="n">
        <v>3.0508308E-013</v>
      </c>
      <c r="AZ1018" s="154" t="n">
        <v>4.5580773E-012</v>
      </c>
      <c r="BA1018" s="154" t="n">
        <v>0</v>
      </c>
      <c r="BB1018" s="154" t="n">
        <v>5.6561844E-010</v>
      </c>
      <c r="BC1018" s="154" t="n">
        <v>3.114252E-007</v>
      </c>
      <c r="BD1018" s="154" t="n">
        <v>1.1407946E-010</v>
      </c>
      <c r="BE1018" s="154" t="n">
        <v>3.2352256E-010</v>
      </c>
      <c r="BF1018" s="154" t="n">
        <v>5.2080117E-014</v>
      </c>
      <c r="BG1018" s="154" t="n">
        <v>7.7352135E-016</v>
      </c>
      <c r="BH1018" s="154" t="n">
        <v>3.3004626E-013</v>
      </c>
      <c r="BI1018" s="154" t="n">
        <v>1.212772E-014</v>
      </c>
      <c r="BJ1018" s="154" t="n">
        <v>2.8529786E-015</v>
      </c>
      <c r="BK1018" s="154" t="n">
        <v>2.9818355E-011</v>
      </c>
      <c r="BL1018" s="154" t="n">
        <v>3.4431787E-010</v>
      </c>
      <c r="BM1018" s="154" t="n">
        <v>4.3582192E-020</v>
      </c>
      <c r="BN1018" s="154" t="n">
        <v>9.0277138E-005</v>
      </c>
      <c r="BO1018" s="154" t="n">
        <v>0.29900909</v>
      </c>
      <c r="BP1018" s="154" t="n">
        <v>2.8524544E-007</v>
      </c>
      <c r="BQ1018" s="154" t="n">
        <v>1.5821427E-009</v>
      </c>
      <c r="BR1018" s="154" t="n">
        <v>7.4053119E-013</v>
      </c>
      <c r="BT1018" s="96" t="n">
        <v>0.0002162319</v>
      </c>
      <c r="BU1018" s="96" t="n">
        <v>2.2873469E-006</v>
      </c>
      <c r="BV1018" s="96" t="n">
        <v>0.00010370592</v>
      </c>
      <c r="BW1018" s="96" t="n">
        <v>4.5984992E-006</v>
      </c>
      <c r="BX1018" s="96" t="n">
        <v>3.6831833E-006</v>
      </c>
      <c r="BY1018" s="96" t="n">
        <v>1.1257961E-007</v>
      </c>
      <c r="BZ1018" s="96" t="n">
        <v>1.2799299E-009</v>
      </c>
      <c r="CA1018" s="96" t="n">
        <v>1.6977454E-007</v>
      </c>
      <c r="CB1018" s="96" t="n">
        <v>2.4282595E-007</v>
      </c>
      <c r="CC1018" s="96" t="n">
        <v>7.5016537E-007</v>
      </c>
      <c r="CD1018" s="96" t="n">
        <v>0</v>
      </c>
      <c r="CE1018" s="96" t="n">
        <v>9.6376459E-017</v>
      </c>
      <c r="CF1018" s="96" t="n">
        <v>7.8912669E-013</v>
      </c>
      <c r="CG1018" s="96" t="n">
        <v>3.6742461E-006</v>
      </c>
      <c r="CH1018" s="96" t="n">
        <v>4.6618386E-005</v>
      </c>
      <c r="CI1018" s="96" t="n">
        <v>1.7757667E-008</v>
      </c>
      <c r="CJ1018" s="96" t="n">
        <v>5.0369935E-005</v>
      </c>
      <c r="CL1018" s="155" t="n">
        <v>6.679276E-013</v>
      </c>
      <c r="CM1018" s="169" t="n">
        <v>3.5136742</v>
      </c>
      <c r="CN1018" s="156" t="n">
        <v>0.0044248878</v>
      </c>
      <c r="CO1018" s="155" t="n">
        <v>0.0032260771</v>
      </c>
      <c r="CP1018" s="155" t="n">
        <v>1.5203133E-010</v>
      </c>
      <c r="CQ1018" s="155" t="n">
        <v>1.7853727E-008</v>
      </c>
      <c r="CR1018" s="155" t="n">
        <v>0.00014289121</v>
      </c>
      <c r="CS1018" s="155" t="n">
        <v>0.0085642752</v>
      </c>
      <c r="CT1018" s="155" t="n">
        <v>3.4895631E-008</v>
      </c>
      <c r="CU1018" s="155" t="n">
        <v>3.9601303E-005</v>
      </c>
      <c r="CW1018" s="116"/>
      <c r="CX1018" s="98"/>
    </row>
    <row r="1019" customFormat="false" ht="13.8" hidden="false" customHeight="false" outlineLevel="0" collapsed="false">
      <c r="A1019" s="0" t="s">
        <v>1782</v>
      </c>
      <c r="B1019" s="26" t="s">
        <v>1773</v>
      </c>
      <c r="C1019" s="88" t="str">
        <f aca="false">MID(A1019,1,12)</f>
        <v>A.140.01.110</v>
      </c>
      <c r="D1019" s="2" t="s">
        <v>1771</v>
      </c>
      <c r="E1019" s="90" t="s">
        <v>255</v>
      </c>
      <c r="F1019" s="91" t="str">
        <f aca="false">MID(A1019, 21,85)</f>
        <v>Jute fibre incl. degumming India irrigation</v>
      </c>
      <c r="G1019" s="133" t="n">
        <f aca="false">H1019+I1019+J1019+K1019</f>
        <v>1.53315450027726</v>
      </c>
      <c r="H1019" s="149" t="n">
        <f aca="false">N1019+O1019+P1019+Q1019</f>
        <v>0.02371399885</v>
      </c>
      <c r="I1019" s="149" t="n">
        <f aca="false">L1019+M1019+R1019+V1019+T1019</f>
        <v>0.072283397835</v>
      </c>
      <c r="J1019" s="150" t="n">
        <f aca="false">S1019+U1019+W1019+X1019</f>
        <v>0.87925152359226</v>
      </c>
      <c r="K1019" s="149" t="n">
        <v>0.55790558</v>
      </c>
      <c r="L1019" s="130" t="n">
        <v>0.014641248</v>
      </c>
      <c r="M1019" s="130" t="n">
        <v>0.016466009</v>
      </c>
      <c r="N1019" s="130" t="n">
        <v>0.018497739</v>
      </c>
      <c r="O1019" s="157" t="n">
        <v>0.004023847</v>
      </c>
      <c r="P1019" s="157" t="n">
        <v>0.00015903325</v>
      </c>
      <c r="Q1019" s="130" t="n">
        <v>0.0010333796</v>
      </c>
      <c r="R1019" s="130" t="n">
        <v>0.039196963</v>
      </c>
      <c r="S1019" s="157" t="n">
        <v>0.00094168356</v>
      </c>
      <c r="T1019" s="130" t="n">
        <v>0.0018922408</v>
      </c>
      <c r="U1019" s="157" t="n">
        <v>0.03936238</v>
      </c>
      <c r="V1019" s="157" t="n">
        <v>8.6937035E-005</v>
      </c>
      <c r="W1019" s="157" t="n">
        <v>0.83894746</v>
      </c>
      <c r="X1019" s="130" t="n">
        <v>3.2260402E-011</v>
      </c>
      <c r="Z1019" s="151" t="n">
        <f aca="false">K1019/0.15</f>
        <v>3.71937053333333</v>
      </c>
      <c r="AB1019" s="133" t="n">
        <f aca="false">K1019</f>
        <v>0.55790558</v>
      </c>
      <c r="AC1019" s="133" t="n">
        <f aca="false">L1019+M1019+N1019+O1019+P1019+Q1019+R1019</f>
        <v>0.09401821885</v>
      </c>
      <c r="AD1019" s="133" t="n">
        <f aca="false">L1019+M1019+R1019+W1019</f>
        <v>0.90925168</v>
      </c>
      <c r="AE1019" s="133" t="n">
        <f aca="false">V1019+L1019+M1019+R1019+T1019</f>
        <v>0.072283397835</v>
      </c>
      <c r="AF1019" s="133" t="n">
        <f aca="false">S1019+U1019+X1019</f>
        <v>0.0403040635922604</v>
      </c>
      <c r="AH1019" s="0" t="n">
        <v>41.124033</v>
      </c>
      <c r="AI1019" s="96" t="n">
        <v>34.800173</v>
      </c>
      <c r="AJ1019" s="96" t="n">
        <v>3.4885275</v>
      </c>
      <c r="AK1019" s="96" t="n">
        <v>0</v>
      </c>
      <c r="AL1019" s="96" t="n">
        <v>0.70010792</v>
      </c>
      <c r="AM1019" s="96" t="n">
        <v>1.437855</v>
      </c>
      <c r="AN1019" s="96" t="n">
        <v>0.69736956</v>
      </c>
      <c r="AP1019" s="95" t="n">
        <v>0.075074605</v>
      </c>
      <c r="AQ1019" s="95" t="n">
        <v>0.067971381</v>
      </c>
      <c r="AR1019" s="95" t="n">
        <v>0.0049676546</v>
      </c>
      <c r="AS1019" s="95" t="n">
        <v>0.0021355695</v>
      </c>
      <c r="AT1019" s="152" t="n">
        <f aca="false">AW1019+AZ1019+BA1019+BB1019+BC1019+BK1019+BL1019+BP1019</f>
        <v>4.0750228547423E-006</v>
      </c>
      <c r="AU1019" s="152" t="n">
        <f aca="false">AX1019+AY1019+BD1019+BE1019+BF1019+BG1019+BH1019+BI1019+BJ1019+BM1019+BQ1019+BR1019</f>
        <v>1.83715041068205E-008</v>
      </c>
      <c r="AV1019" s="153" t="n">
        <f aca="false">BN1019+BO1019</f>
        <v>0.299099367138</v>
      </c>
      <c r="AW1019" s="154" t="n">
        <v>3.7046864E-006</v>
      </c>
      <c r="AX1019" s="154" t="n">
        <v>1.117219E-008</v>
      </c>
      <c r="AY1019" s="154" t="n">
        <v>3.0508308E-013</v>
      </c>
      <c r="AZ1019" s="154" t="n">
        <v>4.5580773E-012</v>
      </c>
      <c r="BA1019" s="154" t="n">
        <v>0</v>
      </c>
      <c r="BB1019" s="154" t="n">
        <v>5.6561844E-010</v>
      </c>
      <c r="BC1019" s="154" t="n">
        <v>3.114252E-007</v>
      </c>
      <c r="BD1019" s="154" t="n">
        <v>1.1407946E-010</v>
      </c>
      <c r="BE1019" s="154" t="n">
        <v>3.2352256E-010</v>
      </c>
      <c r="BF1019" s="154" t="n">
        <v>5.2080117E-014</v>
      </c>
      <c r="BG1019" s="154" t="n">
        <v>7.7352135E-016</v>
      </c>
      <c r="BH1019" s="154" t="n">
        <v>3.3004626E-013</v>
      </c>
      <c r="BI1019" s="154" t="n">
        <v>1.212772E-014</v>
      </c>
      <c r="BJ1019" s="154" t="n">
        <v>2.8529786E-015</v>
      </c>
      <c r="BK1019" s="154" t="n">
        <v>2.9818355E-011</v>
      </c>
      <c r="BL1019" s="154" t="n">
        <v>3.4431787E-010</v>
      </c>
      <c r="BM1019" s="154" t="n">
        <v>4.3582192E-020</v>
      </c>
      <c r="BN1019" s="154" t="n">
        <v>9.0277138E-005</v>
      </c>
      <c r="BO1019" s="154" t="n">
        <v>0.29900909</v>
      </c>
      <c r="BP1019" s="154" t="n">
        <v>5.7966942E-008</v>
      </c>
      <c r="BQ1019" s="154" t="n">
        <v>6.7589455E-009</v>
      </c>
      <c r="BR1019" s="154" t="n">
        <v>2.0636231E-012</v>
      </c>
      <c r="BT1019" s="96" t="n">
        <v>0.0004187759</v>
      </c>
      <c r="BU1019" s="96" t="n">
        <v>2.2873469E-006</v>
      </c>
      <c r="BV1019" s="96" t="n">
        <v>0.00010370592</v>
      </c>
      <c r="BW1019" s="96" t="n">
        <v>4.5984992E-006</v>
      </c>
      <c r="BX1019" s="96" t="n">
        <v>3.6831833E-006</v>
      </c>
      <c r="BY1019" s="96" t="n">
        <v>1.1257961E-007</v>
      </c>
      <c r="BZ1019" s="96" t="n">
        <v>1.2799299E-009</v>
      </c>
      <c r="CA1019" s="96" t="n">
        <v>1.6977454E-007</v>
      </c>
      <c r="CB1019" s="96" t="n">
        <v>2.4282595E-007</v>
      </c>
      <c r="CC1019" s="96" t="n">
        <v>7.5016537E-007</v>
      </c>
      <c r="CD1019" s="96" t="n">
        <v>0</v>
      </c>
      <c r="CE1019" s="96" t="n">
        <v>9.6376459E-017</v>
      </c>
      <c r="CF1019" s="96" t="n">
        <v>7.8912669E-013</v>
      </c>
      <c r="CG1019" s="96" t="n">
        <v>3.6742461E-006</v>
      </c>
      <c r="CH1019" s="96" t="n">
        <v>4.6618386E-005</v>
      </c>
      <c r="CI1019" s="96" t="n">
        <v>1.7757667E-008</v>
      </c>
      <c r="CJ1019" s="96" t="n">
        <v>0.00025291393</v>
      </c>
      <c r="CL1019" s="155" t="n">
        <v>6.679276E-013</v>
      </c>
      <c r="CM1019" s="169" t="n">
        <v>3.5136742</v>
      </c>
      <c r="CN1019" s="156" t="n">
        <v>0.0044248878</v>
      </c>
      <c r="CO1019" s="155" t="n">
        <v>0.0032260771</v>
      </c>
      <c r="CP1019" s="155" t="n">
        <v>1.5203133E-010</v>
      </c>
      <c r="CQ1019" s="155" t="n">
        <v>1.7853727E-008</v>
      </c>
      <c r="CR1019" s="155" t="n">
        <v>0.00014289121</v>
      </c>
      <c r="CS1019" s="155" t="n">
        <v>0.0085642752</v>
      </c>
      <c r="CT1019" s="155" t="n">
        <v>3.4895631E-008</v>
      </c>
      <c r="CU1019" s="155" t="n">
        <v>3.9601303E-005</v>
      </c>
      <c r="CW1019" s="116"/>
      <c r="CX1019" s="98"/>
    </row>
    <row r="1020" customFormat="false" ht="13.8" hidden="false" customHeight="false" outlineLevel="0" collapsed="false">
      <c r="A1020" s="0" t="s">
        <v>1783</v>
      </c>
      <c r="B1020" s="26" t="s">
        <v>1773</v>
      </c>
      <c r="C1020" s="88" t="str">
        <f aca="false">MID(A1020,1,12)</f>
        <v>A.140.01.111</v>
      </c>
      <c r="D1020" s="2" t="s">
        <v>1771</v>
      </c>
      <c r="E1020" s="90" t="s">
        <v>255</v>
      </c>
      <c r="F1020" s="91" t="str">
        <f aca="false">MID(A1020, 21,85)</f>
        <v>Jute fibre incl. degumming India rain fed - renewable fuel</v>
      </c>
      <c r="G1020" s="133" t="n">
        <f aca="false">H1020+I1020+J1020+K1020</f>
        <v>0.86248126245226</v>
      </c>
      <c r="H1020" s="149" t="n">
        <f aca="false">N1020+O1020+P1020+Q1020</f>
        <v>0.023404764773</v>
      </c>
      <c r="I1020" s="149" t="n">
        <f aca="false">L1020+M1020+R1020+V1020+T1020</f>
        <v>0.077731636847</v>
      </c>
      <c r="J1020" s="150" t="n">
        <f aca="false">S1020+U1020+W1020+X1020</f>
        <v>0.19823087083226</v>
      </c>
      <c r="K1020" s="149" t="n">
        <v>0.56311399</v>
      </c>
      <c r="L1020" s="130" t="n">
        <v>0.02015308</v>
      </c>
      <c r="M1020" s="130" t="n">
        <v>0.01713389</v>
      </c>
      <c r="N1020" s="130" t="n">
        <v>0.018247922</v>
      </c>
      <c r="O1020" s="130" t="n">
        <v>0.0042008206</v>
      </c>
      <c r="P1020" s="157" t="n">
        <v>3.2636803E-005</v>
      </c>
      <c r="Q1020" s="130" t="n">
        <v>0.00092338537</v>
      </c>
      <c r="R1020" s="130" t="n">
        <v>0.038470994</v>
      </c>
      <c r="S1020" s="157" t="n">
        <v>0.0016263858</v>
      </c>
      <c r="T1020" s="130" t="n">
        <v>0.0018922408</v>
      </c>
      <c r="U1020" s="130" t="n">
        <v>0.082804835</v>
      </c>
      <c r="V1020" s="157" t="n">
        <v>8.1432047E-005</v>
      </c>
      <c r="W1020" s="157" t="n">
        <v>0.11379965</v>
      </c>
      <c r="X1020" s="130" t="n">
        <v>3.2260402E-011</v>
      </c>
      <c r="Z1020" s="151" t="n">
        <f aca="false">K1020/0.15</f>
        <v>3.75409326666667</v>
      </c>
      <c r="AB1020" s="133" t="n">
        <f aca="false">K1020</f>
        <v>0.56311399</v>
      </c>
      <c r="AC1020" s="133" t="n">
        <f aca="false">L1020+M1020+N1020+O1020+P1020+Q1020+R1020</f>
        <v>0.099162728773</v>
      </c>
      <c r="AD1020" s="133" t="n">
        <f aca="false">L1020+M1020+R1020+W1020</f>
        <v>0.189557614</v>
      </c>
      <c r="AE1020" s="133" t="n">
        <f aca="false">V1020+L1020+M1020+R1020+T1020</f>
        <v>0.077731636847</v>
      </c>
      <c r="AF1020" s="133" t="n">
        <f aca="false">S1020+U1020+X1020</f>
        <v>0.0844312208322604</v>
      </c>
      <c r="AH1020" s="0" t="n">
        <v>47.804916</v>
      </c>
      <c r="AI1020" s="96" t="n">
        <v>30.536636</v>
      </c>
      <c r="AJ1020" s="96" t="n">
        <v>9.5333116</v>
      </c>
      <c r="AK1020" s="96" t="n">
        <v>0</v>
      </c>
      <c r="AL1020" s="96" t="n">
        <v>1.9010813</v>
      </c>
      <c r="AM1020" s="96" t="n">
        <v>3.9253</v>
      </c>
      <c r="AN1020" s="96" t="n">
        <v>1.9085868</v>
      </c>
      <c r="AP1020" s="95" t="n">
        <v>0.074003329</v>
      </c>
      <c r="AQ1020" s="95" t="n">
        <v>0.069386511</v>
      </c>
      <c r="AR1020" s="95" t="n">
        <v>0.0034448431</v>
      </c>
      <c r="AS1020" s="95" t="n">
        <v>0.0011719751</v>
      </c>
      <c r="AT1020" s="152" t="n">
        <f aca="false">AW1020+AZ1020+BA1020+BB1020+BC1020+BK1020+BL1020+BP1020</f>
        <v>4.1598627936363E-006</v>
      </c>
      <c r="AU1020" s="152" t="n">
        <f aca="false">AX1020+AY1020+BD1020+BE1020+BF1020+BG1020+BH1020+BI1020+BJ1020+BM1020+BQ1020+BR1020</f>
        <v>1.27398038104409E-008</v>
      </c>
      <c r="AV1020" s="153" t="n">
        <f aca="false">BN1020+BO1020</f>
        <v>0.16414217636</v>
      </c>
      <c r="AW1020" s="154" t="n">
        <v>3.7369091E-006</v>
      </c>
      <c r="AX1020" s="154" t="n">
        <v>1.1269413E-008</v>
      </c>
      <c r="AY1020" s="154" t="n">
        <v>3.0773937E-013</v>
      </c>
      <c r="AZ1020" s="154" t="n">
        <v>4.5580773E-012</v>
      </c>
      <c r="BA1020" s="154" t="n">
        <v>0</v>
      </c>
      <c r="BB1020" s="154" t="n">
        <v>5.58924E-010</v>
      </c>
      <c r="BC1020" s="154" t="n">
        <v>4.143013E-007</v>
      </c>
      <c r="BD1020" s="154" t="n">
        <v>1.125528E-010</v>
      </c>
      <c r="BE1020" s="154" t="n">
        <v>4.401227E-010</v>
      </c>
      <c r="BF1020" s="154" t="n">
        <v>5.2080117E-014</v>
      </c>
      <c r="BG1020" s="154" t="n">
        <v>7.7352135E-016</v>
      </c>
      <c r="BH1020" s="154" t="n">
        <v>2.6735543E-013</v>
      </c>
      <c r="BI1020" s="154" t="n">
        <v>7.7578858E-015</v>
      </c>
      <c r="BJ1020" s="154" t="n">
        <v>1.8898232E-015</v>
      </c>
      <c r="BK1020" s="154" t="n">
        <v>1.2387919E-011</v>
      </c>
      <c r="BL1020" s="154" t="n">
        <v>2.1376384E-010</v>
      </c>
      <c r="BM1020" s="154" t="n">
        <v>4.3582192E-020</v>
      </c>
      <c r="BN1020" s="154" t="n">
        <v>0.00016994636</v>
      </c>
      <c r="BO1020" s="154" t="n">
        <v>0.16397223</v>
      </c>
      <c r="BP1020" s="154" t="n">
        <v>7.8627598E-009</v>
      </c>
      <c r="BQ1020" s="154" t="n">
        <v>9.167978E-010</v>
      </c>
      <c r="BR1020" s="154" t="n">
        <v>2.7991425E-013</v>
      </c>
      <c r="BT1020" s="96" t="n">
        <v>0.00020442793</v>
      </c>
      <c r="BU1020" s="96" t="n">
        <v>3.0912235E-006</v>
      </c>
      <c r="BV1020" s="96" t="n">
        <v>0.00010467408</v>
      </c>
      <c r="BW1020" s="96" t="n">
        <v>4.5133161E-006</v>
      </c>
      <c r="BX1020" s="96" t="n">
        <v>4.5037697E-006</v>
      </c>
      <c r="BY1020" s="96" t="n">
        <v>1.1257961E-007</v>
      </c>
      <c r="BZ1020" s="96" t="n">
        <v>1.2799299E-009</v>
      </c>
      <c r="CA1020" s="96" t="n">
        <v>1.6977454E-007</v>
      </c>
      <c r="CB1020" s="96" t="n">
        <v>6.7095539E-008</v>
      </c>
      <c r="CC1020" s="96" t="n">
        <v>6.5207549E-007</v>
      </c>
      <c r="CD1020" s="96" t="n">
        <v>0</v>
      </c>
      <c r="CE1020" s="96" t="n">
        <v>9.6376459E-017</v>
      </c>
      <c r="CF1020" s="96" t="n">
        <v>7.8912669E-013</v>
      </c>
      <c r="CG1020" s="96" t="n">
        <v>3.6786744E-006</v>
      </c>
      <c r="CH1020" s="96" t="n">
        <v>4.8640512E-005</v>
      </c>
      <c r="CI1020" s="96" t="n">
        <v>1.7758862E-008</v>
      </c>
      <c r="CJ1020" s="96" t="n">
        <v>3.4305786E-005</v>
      </c>
      <c r="CL1020" s="155" t="n">
        <v>6.679276E-013</v>
      </c>
      <c r="CM1020" s="169" t="n">
        <v>3.5483969</v>
      </c>
      <c r="CN1020" s="156" t="n">
        <v>0.0044248878</v>
      </c>
      <c r="CO1020" s="155" t="n">
        <v>0.0037760778</v>
      </c>
      <c r="CP1020" s="155" t="n">
        <v>1.2208536E-010</v>
      </c>
      <c r="CQ1020" s="155" t="n">
        <v>1.436208E-008</v>
      </c>
      <c r="CR1020" s="155" t="n">
        <v>0.00018091566</v>
      </c>
      <c r="CS1020" s="155" t="n">
        <v>0.004895706</v>
      </c>
      <c r="CT1020" s="155" t="n">
        <v>3.4895631E-008</v>
      </c>
      <c r="CU1020" s="155" t="n">
        <v>3.9601303E-005</v>
      </c>
      <c r="CW1020" s="116"/>
      <c r="CX1020" s="98"/>
    </row>
    <row r="1021" customFormat="false" ht="13.8" hidden="false" customHeight="false" outlineLevel="0" collapsed="false">
      <c r="A1021" s="0" t="s">
        <v>1784</v>
      </c>
      <c r="B1021" s="26" t="s">
        <v>1773</v>
      </c>
      <c r="C1021" s="88" t="str">
        <f aca="false">MID(A1021,1,12)</f>
        <v>A.140.01.112</v>
      </c>
      <c r="D1021" s="2" t="s">
        <v>1771</v>
      </c>
      <c r="E1021" s="90" t="s">
        <v>255</v>
      </c>
      <c r="F1021" s="91" t="str">
        <f aca="false">MID(A1021, 21,85)</f>
        <v>Kenaf fibre incl. degumming India</v>
      </c>
      <c r="G1021" s="133" t="n">
        <f aca="false">H1021+I1021+J1021+K1021</f>
        <v>0.91220739289204</v>
      </c>
      <c r="H1021" s="149" t="n">
        <f aca="false">N1021+O1021+P1021+Q1021</f>
        <v>0.01927847025</v>
      </c>
      <c r="I1021" s="149" t="n">
        <f aca="false">L1021+M1021+R1021+V1021+T1021</f>
        <v>0.03344764058</v>
      </c>
      <c r="J1021" s="150" t="n">
        <f aca="false">S1021+U1021+W1021+X1021</f>
        <v>0.46166476206204</v>
      </c>
      <c r="K1021" s="149" t="n">
        <v>0.39781652</v>
      </c>
      <c r="L1021" s="130" t="n">
        <v>0.015145977</v>
      </c>
      <c r="M1021" s="130" t="n">
        <v>0.016339568</v>
      </c>
      <c r="N1021" s="130" t="n">
        <v>0.015767785</v>
      </c>
      <c r="O1021" s="130" t="n">
        <v>0.0029081503</v>
      </c>
      <c r="P1021" s="157" t="n">
        <v>0.00015528828</v>
      </c>
      <c r="Q1021" s="157" t="n">
        <v>0.00044724667</v>
      </c>
      <c r="R1021" s="157" t="n">
        <v>0.0011928787</v>
      </c>
      <c r="S1021" s="130" t="n">
        <v>0.00094205005</v>
      </c>
      <c r="T1021" s="130" t="n">
        <v>0.00070619997</v>
      </c>
      <c r="U1021" s="157" t="n">
        <v>0.039811612</v>
      </c>
      <c r="V1021" s="157" t="n">
        <v>6.301691E-005</v>
      </c>
      <c r="W1021" s="130" t="n">
        <v>0.4209111</v>
      </c>
      <c r="X1021" s="130" t="n">
        <v>1.203985E-011</v>
      </c>
      <c r="Z1021" s="151" t="n">
        <f aca="false">K1021/0.15</f>
        <v>2.65211013333333</v>
      </c>
      <c r="AB1021" s="133" t="n">
        <f aca="false">K1021</f>
        <v>0.39781652</v>
      </c>
      <c r="AC1021" s="133" t="n">
        <f aca="false">L1021+M1021+N1021+O1021+P1021+Q1021+R1021</f>
        <v>0.05195689395</v>
      </c>
      <c r="AD1021" s="133" t="n">
        <f aca="false">L1021+M1021+R1021+W1021</f>
        <v>0.4535895237</v>
      </c>
      <c r="AE1021" s="133" t="n">
        <f aca="false">V1021+L1021+M1021+R1021+T1021</f>
        <v>0.03344764058</v>
      </c>
      <c r="AF1021" s="133" t="n">
        <f aca="false">S1021+U1021+X1021</f>
        <v>0.0407536620620399</v>
      </c>
      <c r="AH1021" s="0" t="n">
        <v>43.095931</v>
      </c>
      <c r="AI1021" s="96" t="n">
        <v>35.697561</v>
      </c>
      <c r="AJ1021" s="96" t="n">
        <v>4.1256204</v>
      </c>
      <c r="AK1021" s="96" t="n">
        <v>0</v>
      </c>
      <c r="AL1021" s="96" t="n">
        <v>0.77082478</v>
      </c>
      <c r="AM1021" s="96" t="n">
        <v>1.6774364</v>
      </c>
      <c r="AN1021" s="96" t="n">
        <v>0.82448838</v>
      </c>
      <c r="AP1021" s="95" t="n">
        <v>0.051994201</v>
      </c>
      <c r="AQ1021" s="95" t="n">
        <v>0.046820472</v>
      </c>
      <c r="AR1021" s="95" t="n">
        <v>0.0030423774</v>
      </c>
      <c r="AS1021" s="95" t="n">
        <v>0.0021313519</v>
      </c>
      <c r="AT1021" s="152" t="n">
        <f aca="false">AW1021+AZ1021+BA1021+BB1021+BC1021+BK1021+BL1021+BP1021</f>
        <v>2.8069827001973E-006</v>
      </c>
      <c r="AU1021" s="152" t="n">
        <f aca="false">AX1021+AY1021+BD1021+BE1021+BF1021+BG1021+BH1021+BI1021+BJ1021+BM1021+BQ1021+BR1021</f>
        <v>1.1251395863313E-008</v>
      </c>
      <c r="AV1021" s="153" t="n">
        <f aca="false">BN1021+BO1021</f>
        <v>0.298508661966</v>
      </c>
      <c r="AW1021" s="154" t="n">
        <v>2.4612981E-006</v>
      </c>
      <c r="AX1021" s="154" t="n">
        <v>7.4263352E-009</v>
      </c>
      <c r="AY1021" s="154" t="n">
        <v>2.0289787E-013</v>
      </c>
      <c r="AZ1021" s="154" t="n">
        <v>1.7011123E-012</v>
      </c>
      <c r="BA1021" s="154" t="n">
        <v>0</v>
      </c>
      <c r="BB1021" s="154" t="n">
        <v>4.9351332E-010</v>
      </c>
      <c r="BC1021" s="154" t="n">
        <v>3.1580052E-007</v>
      </c>
      <c r="BD1021" s="154" t="n">
        <v>1.0507041E-010</v>
      </c>
      <c r="BE1021" s="154" t="n">
        <v>3.2741025E-010</v>
      </c>
      <c r="BF1021" s="154" t="n">
        <v>1.9436732E-014</v>
      </c>
      <c r="BG1021" s="154" t="n">
        <v>2.8868458E-016</v>
      </c>
      <c r="BH1021" s="154" t="n">
        <v>2.5469639E-013</v>
      </c>
      <c r="BI1021" s="154" t="n">
        <v>8.7463801E-015</v>
      </c>
      <c r="BJ1021" s="154" t="n">
        <v>2.0889401E-015</v>
      </c>
      <c r="BK1021" s="154" t="n">
        <v>2.5947025E-011</v>
      </c>
      <c r="BL1021" s="154" t="n">
        <v>2.8010174E-010</v>
      </c>
      <c r="BM1021" s="154" t="n">
        <v>1.6265236E-020</v>
      </c>
      <c r="BN1021" s="154" t="n">
        <v>9.2671966E-005</v>
      </c>
      <c r="BO1021" s="154" t="n">
        <v>0.29841599</v>
      </c>
      <c r="BP1021" s="154" t="n">
        <v>2.9082817E-008</v>
      </c>
      <c r="BQ1021" s="154" t="n">
        <v>3.3910565E-009</v>
      </c>
      <c r="BR1021" s="154" t="n">
        <v>1.0353483E-012</v>
      </c>
      <c r="BT1021" s="96" t="n">
        <v>0.00025944467</v>
      </c>
      <c r="BU1021" s="96" t="n">
        <v>2.2857842E-006</v>
      </c>
      <c r="BV1021" s="96" t="n">
        <v>7.3947867E-005</v>
      </c>
      <c r="BW1021" s="96" t="n">
        <v>1.4705033E-007</v>
      </c>
      <c r="BX1021" s="96" t="n">
        <v>3.802455E-006</v>
      </c>
      <c r="BY1021" s="96" t="n">
        <v>5.6348784E-008</v>
      </c>
      <c r="BZ1021" s="96" t="n">
        <v>4.7768045E-010</v>
      </c>
      <c r="CA1021" s="96" t="n">
        <v>8.5115885E-008</v>
      </c>
      <c r="CB1021" s="96" t="n">
        <v>2.3128702E-007</v>
      </c>
      <c r="CC1021" s="96" t="n">
        <v>3.58905E-007</v>
      </c>
      <c r="CD1021" s="96" t="n">
        <v>0</v>
      </c>
      <c r="CE1021" s="96" t="n">
        <v>3.5968494E-017</v>
      </c>
      <c r="CF1021" s="96" t="n">
        <v>2.9450863E-013</v>
      </c>
      <c r="CG1021" s="96" t="n">
        <v>3.1573734E-006</v>
      </c>
      <c r="CH1021" s="96" t="n">
        <v>4.8474954E-005</v>
      </c>
      <c r="CI1021" s="96" t="n">
        <v>6.6278198E-009</v>
      </c>
      <c r="CJ1021" s="96" t="n">
        <v>0.00012689042</v>
      </c>
      <c r="CL1021" s="155" t="n">
        <v>2.4927612E-013</v>
      </c>
      <c r="CM1021" s="169" t="n">
        <v>2.6520062</v>
      </c>
      <c r="CN1021" s="156" t="n">
        <v>0.0020618185</v>
      </c>
      <c r="CO1021" s="155" t="n">
        <v>0.0015767617</v>
      </c>
      <c r="CP1021" s="155" t="n">
        <v>1.1733602E-010</v>
      </c>
      <c r="CQ1021" s="155" t="n">
        <v>1.3810377E-008</v>
      </c>
      <c r="CR1021" s="155" t="n">
        <v>0.0001476159</v>
      </c>
      <c r="CS1021" s="155" t="n">
        <v>0.0067926586</v>
      </c>
      <c r="CT1021" s="155" t="n">
        <v>1.3023339E-008</v>
      </c>
      <c r="CU1021" s="155" t="n">
        <v>1.9820123E-005</v>
      </c>
      <c r="CW1021" s="116"/>
      <c r="CX1021" s="98"/>
    </row>
    <row r="1022" customFormat="false" ht="13.8" hidden="false" customHeight="false" outlineLevel="0" collapsed="false">
      <c r="A1022" s="0" t="s">
        <v>1785</v>
      </c>
      <c r="B1022" s="26" t="s">
        <v>1773</v>
      </c>
      <c r="C1022" s="88" t="str">
        <f aca="false">MID(A1022,1,12)</f>
        <v>A.140.01.113</v>
      </c>
      <c r="D1022" s="2" t="s">
        <v>1771</v>
      </c>
      <c r="E1022" s="90" t="s">
        <v>255</v>
      </c>
      <c r="F1022" s="91" t="str">
        <f aca="false">MID(A1022, 21,85)</f>
        <v>Kenaf fibre incl. degumming Italy - renewable fule</v>
      </c>
      <c r="G1022" s="133" t="n">
        <f aca="false">H1022+I1022+J1022+K1022</f>
        <v>0.61423347725404</v>
      </c>
      <c r="H1022" s="149" t="n">
        <f aca="false">N1022+O1022+P1022+Q1022</f>
        <v>0.00974293013</v>
      </c>
      <c r="I1022" s="149" t="n">
        <f aca="false">L1022+M1022+R1022+V1022+T1022</f>
        <v>0.019782193472</v>
      </c>
      <c r="J1022" s="150" t="n">
        <f aca="false">S1022+U1022+W1022+X1022</f>
        <v>0.39831477365204</v>
      </c>
      <c r="K1022" s="149" t="n">
        <v>0.18639358</v>
      </c>
      <c r="L1022" s="130" t="n">
        <v>0.01024425</v>
      </c>
      <c r="M1022" s="130" t="n">
        <v>0.008307322</v>
      </c>
      <c r="N1022" s="130" t="n">
        <v>0.007530632</v>
      </c>
      <c r="O1022" s="130" t="n">
        <v>0.0018461538</v>
      </c>
      <c r="P1022" s="157" t="n">
        <v>2.889184E-005</v>
      </c>
      <c r="Q1022" s="130" t="n">
        <v>0.00033725249</v>
      </c>
      <c r="R1022" s="130" t="n">
        <v>0.00046690958</v>
      </c>
      <c r="S1022" s="130" t="n">
        <v>0.00068177564</v>
      </c>
      <c r="T1022" s="130" t="n">
        <v>0.00070619997</v>
      </c>
      <c r="U1022" s="157" t="n">
        <v>0.037993578</v>
      </c>
      <c r="V1022" s="157" t="n">
        <v>5.7511922E-005</v>
      </c>
      <c r="W1022" s="130" t="n">
        <v>0.35963942</v>
      </c>
      <c r="X1022" s="130" t="n">
        <v>1.203985E-011</v>
      </c>
      <c r="Z1022" s="151" t="n">
        <f aca="false">K1022/0.15</f>
        <v>1.24262386666667</v>
      </c>
      <c r="AB1022" s="133" t="n">
        <f aca="false">K1022</f>
        <v>0.18639358</v>
      </c>
      <c r="AC1022" s="133" t="n">
        <f aca="false">L1022+M1022+N1022+O1022+P1022+Q1022+R1022</f>
        <v>0.02876141171</v>
      </c>
      <c r="AD1022" s="133" t="n">
        <f aca="false">L1022+M1022+R1022+W1022</f>
        <v>0.37865790158</v>
      </c>
      <c r="AE1022" s="133" t="n">
        <f aca="false">V1022+L1022+M1022+R1022+T1022</f>
        <v>0.019782193472</v>
      </c>
      <c r="AF1022" s="133" t="n">
        <f aca="false">S1022+U1022+X1022</f>
        <v>0.0386753536520399</v>
      </c>
      <c r="AH1022" s="0" t="n">
        <v>22.211818</v>
      </c>
      <c r="AI1022" s="96" t="n">
        <v>15.138265</v>
      </c>
      <c r="AJ1022" s="96" t="n">
        <v>3.8997778</v>
      </c>
      <c r="AK1022" s="96" t="n">
        <v>0</v>
      </c>
      <c r="AL1022" s="96" t="n">
        <v>0.77082478</v>
      </c>
      <c r="AM1022" s="96" t="n">
        <v>1.6221133</v>
      </c>
      <c r="AN1022" s="96" t="n">
        <v>0.78083704</v>
      </c>
      <c r="AP1022" s="95" t="n">
        <v>0.045240114</v>
      </c>
      <c r="AQ1022" s="95" t="n">
        <v>0.043123271</v>
      </c>
      <c r="AR1022" s="95" t="n">
        <v>0.0014535803</v>
      </c>
      <c r="AS1022" s="95" t="n">
        <v>0.00066326222</v>
      </c>
      <c r="AT1022" s="152" t="n">
        <f aca="false">AW1022+AZ1022+BA1022+BB1022+BC1022+BK1022+BL1022+BP1022</f>
        <v>2.5853279645616E-006</v>
      </c>
      <c r="AU1022" s="152" t="n">
        <f aca="false">AX1022+AY1022+BD1022+BE1022+BF1022+BG1022+BH1022+BI1022+BJ1022+BM1022+BQ1022+BR1022</f>
        <v>5.37566691223854E-009</v>
      </c>
      <c r="AV1022" s="153" t="n">
        <f aca="false">BN1022+BO1022</f>
        <v>0.092893868383</v>
      </c>
      <c r="AW1022" s="154" t="n">
        <v>1.1532949E-006</v>
      </c>
      <c r="AX1022" s="154" t="n">
        <v>3.4797738E-009</v>
      </c>
      <c r="AY1022" s="154" t="n">
        <v>9.5072175E-014</v>
      </c>
      <c r="AZ1022" s="154" t="n">
        <v>1.7011123E-012</v>
      </c>
      <c r="BA1022" s="154" t="n">
        <v>0</v>
      </c>
      <c r="BB1022" s="154" t="n">
        <v>2.7277916E-010</v>
      </c>
      <c r="BC1022" s="154" t="n">
        <v>2.1012222E-007</v>
      </c>
      <c r="BD1022" s="154" t="n">
        <v>5.4732254E-011</v>
      </c>
      <c r="BE1022" s="154" t="n">
        <v>2.2371657E-010</v>
      </c>
      <c r="BF1022" s="154" t="n">
        <v>1.9436732E-014</v>
      </c>
      <c r="BG1022" s="154" t="n">
        <v>2.8868458E-016</v>
      </c>
      <c r="BH1022" s="154" t="n">
        <v>1.9200556E-013</v>
      </c>
      <c r="BI1022" s="154" t="n">
        <v>4.376546E-015</v>
      </c>
      <c r="BJ1022" s="154" t="n">
        <v>1.1257847E-015</v>
      </c>
      <c r="BK1022" s="154" t="n">
        <v>8.5165893E-012</v>
      </c>
      <c r="BL1022" s="154" t="n">
        <v>1.495477E-010</v>
      </c>
      <c r="BM1022" s="154" t="n">
        <v>1.6265236E-020</v>
      </c>
      <c r="BN1022" s="154" t="n">
        <v>7.0835383E-005</v>
      </c>
      <c r="BO1022" s="154" t="n">
        <v>0.092823033</v>
      </c>
      <c r="BP1022" s="154" t="n">
        <v>1.2214783E-006</v>
      </c>
      <c r="BQ1022" s="154" t="n">
        <v>1.6170046E-009</v>
      </c>
      <c r="BR1022" s="154" t="n">
        <v>1.2738274E-013</v>
      </c>
      <c r="BT1022" s="96" t="n">
        <v>0.00025744255</v>
      </c>
      <c r="BU1022" s="96" t="n">
        <v>1.5708886E-006</v>
      </c>
      <c r="BV1022" s="96" t="n">
        <v>3.4647651E-005</v>
      </c>
      <c r="BW1022" s="96" t="n">
        <v>5.8064542E-008</v>
      </c>
      <c r="BX1022" s="96" t="n">
        <v>2.2629988E-006</v>
      </c>
      <c r="BY1022" s="96" t="n">
        <v>5.6348784E-008</v>
      </c>
      <c r="BZ1022" s="96" t="n">
        <v>4.7768045E-010</v>
      </c>
      <c r="CA1022" s="96" t="n">
        <v>8.5115885E-008</v>
      </c>
      <c r="CB1022" s="96" t="n">
        <v>5.5556604E-008</v>
      </c>
      <c r="CC1022" s="96" t="n">
        <v>2.4921502E-007</v>
      </c>
      <c r="CD1022" s="96" t="n">
        <v>0</v>
      </c>
      <c r="CE1022" s="96" t="n">
        <v>3.5968494E-017</v>
      </c>
      <c r="CF1022" s="96" t="n">
        <v>2.9450863E-013</v>
      </c>
      <c r="CG1022" s="96" t="n">
        <v>1.5363908E-006</v>
      </c>
      <c r="CH1022" s="96" t="n">
        <v>2.3124776E-005</v>
      </c>
      <c r="CI1022" s="96" t="n">
        <v>6.6278162E-009</v>
      </c>
      <c r="CJ1022" s="96" t="n">
        <v>0.00019378843</v>
      </c>
      <c r="CL1022" s="155" t="n">
        <v>2.4927612E-013</v>
      </c>
      <c r="CM1022" s="169" t="n">
        <v>1.24252</v>
      </c>
      <c r="CN1022" s="156" t="n">
        <v>0.0020618185</v>
      </c>
      <c r="CO1022" s="155" t="n">
        <v>0.0010876405</v>
      </c>
      <c r="CP1022" s="155" t="n">
        <v>8.7390048E-011</v>
      </c>
      <c r="CQ1022" s="155" t="n">
        <v>1.0318731E-008</v>
      </c>
      <c r="CR1022" s="155" t="n">
        <v>9.1241468E-005</v>
      </c>
      <c r="CS1022" s="155" t="n">
        <v>0.0031240895</v>
      </c>
      <c r="CT1022" s="155" t="n">
        <v>1.3023339E-008</v>
      </c>
      <c r="CU1022" s="155" t="n">
        <v>1.9820123E-005</v>
      </c>
      <c r="CW1022" s="116"/>
      <c r="CX1022" s="98"/>
    </row>
    <row r="1023" customFormat="false" ht="13.8" hidden="false" customHeight="false" outlineLevel="0" collapsed="false">
      <c r="A1023" s="0" t="s">
        <v>1786</v>
      </c>
      <c r="B1023" s="26" t="s">
        <v>1773</v>
      </c>
      <c r="C1023" s="88" t="str">
        <f aca="false">MID(A1023,1,12)</f>
        <v>A.140.01.114</v>
      </c>
      <c r="D1023" s="2" t="s">
        <v>1771</v>
      </c>
      <c r="E1023" s="90" t="s">
        <v>255</v>
      </c>
      <c r="F1023" s="91" t="str">
        <f aca="false">MID(A1023, 21,85)</f>
        <v>Nylon pellets</v>
      </c>
      <c r="G1023" s="133" t="n">
        <f aca="false">H1023+I1023+J1023+K1023</f>
        <v>1.63685184253</v>
      </c>
      <c r="H1023" s="149" t="n">
        <f aca="false">N1023+O1023+P1023+Q1023</f>
        <v>0.05993272763</v>
      </c>
      <c r="I1023" s="149" t="n">
        <f aca="false">L1023+M1023+R1023+V1023+T1023</f>
        <v>0.7579191149</v>
      </c>
      <c r="J1023" s="150" t="n">
        <f aca="false">S1023+U1023+W1023+X1023</f>
        <v>0</v>
      </c>
      <c r="K1023" s="149" t="n">
        <v>0.819</v>
      </c>
      <c r="L1023" s="130" t="n">
        <v>0.078518452</v>
      </c>
      <c r="M1023" s="130" t="n">
        <v>0.0099864679</v>
      </c>
      <c r="N1023" s="130" t="n">
        <v>0.0186966</v>
      </c>
      <c r="O1023" s="130" t="n">
        <v>0.03194386</v>
      </c>
      <c r="P1023" s="157" t="n">
        <v>0.00059443523</v>
      </c>
      <c r="Q1023" s="130" t="n">
        <v>0.0086978324</v>
      </c>
      <c r="R1023" s="130" t="n">
        <v>0.057114195</v>
      </c>
      <c r="S1023" s="157" t="n">
        <v>0</v>
      </c>
      <c r="T1023" s="130" t="n">
        <v>0.6123</v>
      </c>
      <c r="U1023" s="157" t="n">
        <v>0</v>
      </c>
      <c r="V1023" s="157" t="n">
        <v>0</v>
      </c>
      <c r="W1023" s="130" t="n">
        <v>0</v>
      </c>
      <c r="X1023" s="130" t="n">
        <v>0</v>
      </c>
      <c r="Z1023" s="151" t="n">
        <f aca="false">K1023/0.15</f>
        <v>5.46</v>
      </c>
      <c r="AB1023" s="133" t="n">
        <f aca="false">K1023</f>
        <v>0.819</v>
      </c>
      <c r="AC1023" s="133" t="n">
        <f aca="false">L1023+M1023+N1023+O1023+P1023+Q1023+R1023</f>
        <v>0.20555184253</v>
      </c>
      <c r="AD1023" s="133" t="n">
        <f aca="false">L1023+M1023+R1023+W1023</f>
        <v>0.1456191149</v>
      </c>
      <c r="AE1023" s="133" t="n">
        <f aca="false">V1023+L1023+M1023+R1023+T1023</f>
        <v>0.7579191149</v>
      </c>
      <c r="AF1023" s="133" t="n">
        <f aca="false">S1023+U1023+X1023</f>
        <v>0</v>
      </c>
      <c r="AH1023" s="0" t="n">
        <v>124.2204</v>
      </c>
      <c r="AI1023" s="96" t="n">
        <v>121.412</v>
      </c>
      <c r="AJ1023" s="96" t="n">
        <v>0</v>
      </c>
      <c r="AK1023" s="96" t="n">
        <v>0</v>
      </c>
      <c r="AL1023" s="96" t="n">
        <v>2.8084</v>
      </c>
      <c r="AM1023" s="96" t="n">
        <v>0</v>
      </c>
      <c r="AN1023" s="96" t="n">
        <v>0</v>
      </c>
      <c r="AP1023" s="95" t="n">
        <v>0.13012933</v>
      </c>
      <c r="AQ1023" s="95" t="n">
        <v>0.11684339</v>
      </c>
      <c r="AR1023" s="95" t="n">
        <v>0.0046171229</v>
      </c>
      <c r="AS1023" s="95" t="n">
        <v>0.0086688168</v>
      </c>
      <c r="AT1023" s="152" t="n">
        <f aca="false">AW1023+AZ1023+BA1023+BB1023+BC1023+BK1023+BL1023+BP1023</f>
        <v>7.0049993451E-006</v>
      </c>
      <c r="AU1023" s="152" t="n">
        <f aca="false">AX1023+AY1023+BD1023+BE1023+BF1023+BG1023+BH1023+BI1023+BJ1023+BM1023+BQ1023+BR1023</f>
        <v>1.7075158585125E-008</v>
      </c>
      <c r="AV1023" s="153" t="n">
        <f aca="false">BN1023+BO1023</f>
        <v>1.21412</v>
      </c>
      <c r="AW1023" s="154" t="n">
        <v>5.06688E-006</v>
      </c>
      <c r="AX1023" s="154" t="n">
        <v>1.5288E-008</v>
      </c>
      <c r="AY1023" s="154" t="n">
        <v>4.1769E-013</v>
      </c>
      <c r="AZ1023" s="154" t="n">
        <v>0</v>
      </c>
      <c r="BA1023" s="154" t="n">
        <v>0</v>
      </c>
      <c r="BB1023" s="154" t="n">
        <v>5.2744E-010</v>
      </c>
      <c r="BC1023" s="154" t="n">
        <v>1.9270345E-006</v>
      </c>
      <c r="BD1023" s="154" t="n">
        <v>1.20354E-010</v>
      </c>
      <c r="BE1023" s="154" t="n">
        <v>1.66102E-009</v>
      </c>
      <c r="BF1023" s="154" t="n">
        <v>0</v>
      </c>
      <c r="BG1023" s="154" t="n">
        <v>0</v>
      </c>
      <c r="BH1023" s="154" t="n">
        <v>4.9550592E-012</v>
      </c>
      <c r="BI1023" s="154" t="n">
        <v>3.4307625E-013</v>
      </c>
      <c r="BJ1023" s="154" t="n">
        <v>6.8759675E-014</v>
      </c>
      <c r="BK1023" s="154" t="n">
        <v>2.772651E-010</v>
      </c>
      <c r="BL1023" s="154" t="n">
        <v>1.028014E-008</v>
      </c>
      <c r="BM1023" s="154" t="n">
        <v>0</v>
      </c>
      <c r="BN1023" s="154" t="n">
        <v>0</v>
      </c>
      <c r="BO1023" s="154" t="n">
        <v>1.21412</v>
      </c>
      <c r="BP1023" s="154" t="n">
        <v>0</v>
      </c>
      <c r="BQ1023" s="154" t="n">
        <v>0</v>
      </c>
      <c r="BR1023" s="154" t="n">
        <v>0</v>
      </c>
      <c r="BT1023" s="96" t="n">
        <v>0.00036840039</v>
      </c>
      <c r="BU1023" s="96" t="n">
        <v>1.1451574E-005</v>
      </c>
      <c r="BV1023" s="96" t="n">
        <v>0.00015223929</v>
      </c>
      <c r="BW1023" s="96" t="n">
        <v>6.6983442E-006</v>
      </c>
      <c r="BX1023" s="96" t="n">
        <v>3.8025371E-005</v>
      </c>
      <c r="BY1023" s="96" t="n">
        <v>0</v>
      </c>
      <c r="BZ1023" s="96" t="n">
        <v>0</v>
      </c>
      <c r="CA1023" s="96" t="n">
        <v>0</v>
      </c>
      <c r="CB1023" s="96" t="n">
        <v>1.2513065E-006</v>
      </c>
      <c r="CC1023" s="96" t="n">
        <v>6.8172679E-006</v>
      </c>
      <c r="CD1023" s="96" t="n">
        <v>0</v>
      </c>
      <c r="CE1023" s="96" t="n">
        <v>0</v>
      </c>
      <c r="CF1023" s="96" t="n">
        <v>0</v>
      </c>
      <c r="CG1023" s="96" t="n">
        <v>4.3173144E-006</v>
      </c>
      <c r="CH1023" s="96" t="n">
        <v>0.00014759993</v>
      </c>
      <c r="CI1023" s="96" t="n">
        <v>0</v>
      </c>
      <c r="CJ1023" s="96" t="n">
        <v>0</v>
      </c>
      <c r="CL1023" s="155" t="n">
        <v>0</v>
      </c>
      <c r="CM1023" s="155" t="n">
        <v>5.46</v>
      </c>
      <c r="CN1023" s="156" t="n">
        <v>0.004497515</v>
      </c>
      <c r="CO1023" s="155" t="n">
        <v>0.007835</v>
      </c>
      <c r="CP1023" s="155" t="n">
        <v>2.2802547E-009</v>
      </c>
      <c r="CQ1023" s="155" t="n">
        <v>2.760371E-007</v>
      </c>
      <c r="CR1023" s="155" t="n">
        <v>0.0012754105</v>
      </c>
      <c r="CS1023" s="155" t="n">
        <v>0.28837028</v>
      </c>
      <c r="CT1023" s="155" t="n">
        <v>0</v>
      </c>
      <c r="CU1023" s="155" t="n">
        <v>0</v>
      </c>
      <c r="CW1023" s="116"/>
      <c r="CX1023" s="98"/>
    </row>
    <row r="1024" customFormat="false" ht="13.8" hidden="false" customHeight="false" outlineLevel="0" collapsed="false">
      <c r="A1024" s="0" t="s">
        <v>1787</v>
      </c>
      <c r="B1024" s="26" t="s">
        <v>1773</v>
      </c>
      <c r="C1024" s="88" t="str">
        <f aca="false">MID(A1024,1,12)</f>
        <v>A.140.01.115</v>
      </c>
      <c r="D1024" s="2" t="s">
        <v>1771</v>
      </c>
      <c r="E1024" s="90" t="s">
        <v>255</v>
      </c>
      <c r="F1024" s="91" t="str">
        <f aca="false">MID(A1024, 21,85)</f>
        <v>Polyester = PET pellets</v>
      </c>
      <c r="G1024" s="133" t="n">
        <f aca="false">H1024+I1024+J1024+K1024</f>
        <v>1.00599941694474</v>
      </c>
      <c r="H1024" s="149" t="n">
        <f aca="false">N1024+O1024+P1024+Q1024</f>
        <v>0.0396926757</v>
      </c>
      <c r="I1024" s="149" t="n">
        <f aca="false">L1024+M1024+R1024+V1024+T1024</f>
        <v>0.65508919585274</v>
      </c>
      <c r="J1024" s="150" t="n">
        <f aca="false">S1024+U1024+W1024+X1024</f>
        <v>0.003516885392</v>
      </c>
      <c r="K1024" s="149" t="n">
        <v>0.30770066</v>
      </c>
      <c r="L1024" s="130" t="n">
        <v>0.060952254</v>
      </c>
      <c r="M1024" s="130" t="n">
        <v>0.0066315184</v>
      </c>
      <c r="N1024" s="130" t="n">
        <v>0.022589226</v>
      </c>
      <c r="O1024" s="130" t="n">
        <v>0.0078328799</v>
      </c>
      <c r="P1024" s="157" t="n">
        <v>0.0066265662</v>
      </c>
      <c r="Q1024" s="157" t="n">
        <v>0.0026440036</v>
      </c>
      <c r="R1024" s="130" t="n">
        <v>0.018885805</v>
      </c>
      <c r="S1024" s="157" t="n">
        <v>-1.6357508E-005</v>
      </c>
      <c r="T1024" s="130" t="n">
        <v>0.56862</v>
      </c>
      <c r="U1024" s="130" t="n">
        <v>0.0035332429</v>
      </c>
      <c r="V1024" s="157" t="n">
        <v>-3.8154726E-007</v>
      </c>
      <c r="W1024" s="130" t="n">
        <v>0</v>
      </c>
      <c r="X1024" s="130" t="n">
        <v>0</v>
      </c>
      <c r="Z1024" s="151" t="n">
        <f aca="false">K1024/0.15</f>
        <v>2.05133773333333</v>
      </c>
      <c r="AB1024" s="133" t="n">
        <f aca="false">K1024</f>
        <v>0.30770066</v>
      </c>
      <c r="AC1024" s="133" t="n">
        <f aca="false">L1024+M1024+N1024+O1024+P1024+Q1024+R1024</f>
        <v>0.1261622531</v>
      </c>
      <c r="AD1024" s="133" t="n">
        <f aca="false">L1024+M1024+R1024+W1024</f>
        <v>0.0864695774</v>
      </c>
      <c r="AE1024" s="133" t="n">
        <f aca="false">V1024+L1024+M1024+R1024+T1024</f>
        <v>0.65508919585274</v>
      </c>
      <c r="AF1024" s="133" t="n">
        <f aca="false">S1024+U1024+X1024</f>
        <v>0.003516885392</v>
      </c>
      <c r="AH1024" s="0" t="n">
        <v>72.095491</v>
      </c>
      <c r="AI1024" s="96" t="n">
        <v>71.610411</v>
      </c>
      <c r="AJ1024" s="96" t="n">
        <v>0.49101154</v>
      </c>
      <c r="AK1024" s="96" t="n">
        <v>0</v>
      </c>
      <c r="AL1024" s="96" t="n">
        <v>0</v>
      </c>
      <c r="AM1024" s="96" t="n">
        <v>-0.003166362</v>
      </c>
      <c r="AN1024" s="96" t="n">
        <v>-0.002764932</v>
      </c>
      <c r="AP1024" s="95" t="n">
        <v>0.059408369</v>
      </c>
      <c r="AQ1024" s="95" t="n">
        <v>0.052348159</v>
      </c>
      <c r="AR1024" s="95" t="n">
        <v>0.0019471992</v>
      </c>
      <c r="AS1024" s="95" t="n">
        <v>0.005113011</v>
      </c>
      <c r="AT1024" s="152" t="n">
        <f aca="false">AW1024+AZ1024+BA1024+BB1024+BC1024+BK1024+BL1024+BP1024</f>
        <v>3.13837885454E-006</v>
      </c>
      <c r="AU1024" s="152" t="n">
        <f aca="false">AX1024+AY1024+BD1024+BE1024+BF1024+BG1024+BH1024+BI1024+BJ1024+BM1024+BQ1024+BR1024</f>
        <v>7.201180536805E-009</v>
      </c>
      <c r="AV1024" s="153" t="n">
        <f aca="false">BN1024+BO1024</f>
        <v>0.7161079846328</v>
      </c>
      <c r="AW1024" s="154" t="n">
        <v>1.9036414E-006</v>
      </c>
      <c r="AX1024" s="154" t="n">
        <v>5.7437457E-009</v>
      </c>
      <c r="AY1024" s="154" t="n">
        <v>1.5692734E-013</v>
      </c>
      <c r="AZ1024" s="154" t="n">
        <v>0</v>
      </c>
      <c r="BA1024" s="154" t="n">
        <v>0</v>
      </c>
      <c r="BB1024" s="154" t="n">
        <v>7.273926E-010</v>
      </c>
      <c r="BC1024" s="154" t="n">
        <v>1.229816E-006</v>
      </c>
      <c r="BD1024" s="154" t="n">
        <v>1.6621341E-010</v>
      </c>
      <c r="BE1024" s="154" t="n">
        <v>1.2894156E-009</v>
      </c>
      <c r="BF1024" s="154" t="n">
        <v>0</v>
      </c>
      <c r="BG1024" s="154" t="n">
        <v>0</v>
      </c>
      <c r="BH1024" s="154" t="n">
        <v>1.5075948E-012</v>
      </c>
      <c r="BI1024" s="154" t="n">
        <v>1.1392856E-013</v>
      </c>
      <c r="BJ1024" s="154" t="n">
        <v>2.7376105E-014</v>
      </c>
      <c r="BK1024" s="154" t="n">
        <v>8.4239774E-010</v>
      </c>
      <c r="BL1024" s="154" t="n">
        <v>3.3516642E-009</v>
      </c>
      <c r="BM1024" s="154" t="n">
        <v>0</v>
      </c>
      <c r="BN1024" s="154" t="n">
        <v>3.8746328E-006</v>
      </c>
      <c r="BO1024" s="154" t="n">
        <v>0.71610411</v>
      </c>
      <c r="BP1024" s="154" t="n">
        <v>0</v>
      </c>
      <c r="BQ1024" s="154" t="n">
        <v>0</v>
      </c>
      <c r="BR1024" s="154" t="n">
        <v>0</v>
      </c>
      <c r="BT1024" s="96" t="n">
        <v>0.00018646866</v>
      </c>
      <c r="BU1024" s="96" t="n">
        <v>8.8896204E-006</v>
      </c>
      <c r="BV1024" s="96" t="n">
        <v>5.719674E-005</v>
      </c>
      <c r="BW1024" s="96" t="n">
        <v>2.2123778E-006</v>
      </c>
      <c r="BX1024" s="96" t="n">
        <v>1.4333741E-005</v>
      </c>
      <c r="BY1024" s="96" t="n">
        <v>0</v>
      </c>
      <c r="BZ1024" s="96" t="n">
        <v>0</v>
      </c>
      <c r="CA1024" s="96" t="n">
        <v>0</v>
      </c>
      <c r="CB1024" s="96" t="n">
        <v>9.0409543E-006</v>
      </c>
      <c r="CC1024" s="96" t="n">
        <v>2.3965501E-006</v>
      </c>
      <c r="CD1024" s="96" t="n">
        <v>0</v>
      </c>
      <c r="CE1024" s="96" t="n">
        <v>0</v>
      </c>
      <c r="CF1024" s="96" t="n">
        <v>0</v>
      </c>
      <c r="CG1024" s="96" t="n">
        <v>4.8951066E-006</v>
      </c>
      <c r="CH1024" s="96" t="n">
        <v>8.7503566E-005</v>
      </c>
      <c r="CI1024" s="96" t="n">
        <v>-2.3030248E-016</v>
      </c>
      <c r="CJ1024" s="96" t="n">
        <v>0</v>
      </c>
      <c r="CL1024" s="155" t="n">
        <v>0</v>
      </c>
      <c r="CM1024" s="155" t="n">
        <v>2.0513378</v>
      </c>
      <c r="CN1024" s="156" t="n">
        <v>0.020778519</v>
      </c>
      <c r="CO1024" s="155" t="n">
        <v>0.0060821488</v>
      </c>
      <c r="CP1024" s="155" t="n">
        <v>7.543097E-010</v>
      </c>
      <c r="CQ1024" s="155" t="n">
        <v>8.42355E-008</v>
      </c>
      <c r="CR1024" s="155" t="n">
        <v>0.00056702047</v>
      </c>
      <c r="CS1024" s="155" t="n">
        <v>0.095435213</v>
      </c>
      <c r="CT1024" s="155" t="n">
        <v>0</v>
      </c>
      <c r="CU1024" s="155" t="n">
        <v>0</v>
      </c>
      <c r="CW1024" s="116"/>
      <c r="CX1024" s="98"/>
    </row>
    <row r="1025" customFormat="false" ht="13.8" hidden="false" customHeight="false" outlineLevel="0" collapsed="false">
      <c r="A1025" s="0" t="s">
        <v>1788</v>
      </c>
      <c r="B1025" s="26" t="s">
        <v>1773</v>
      </c>
      <c r="C1025" s="88" t="str">
        <f aca="false">MID(A1025,1,12)</f>
        <v>A.140.01.116</v>
      </c>
      <c r="D1025" s="2" t="s">
        <v>1771</v>
      </c>
      <c r="E1025" s="90" t="s">
        <v>255</v>
      </c>
      <c r="F1025" s="91" t="str">
        <f aca="false">MID(A1025, 21,85)</f>
        <v>PLA (polylactide) pellets</v>
      </c>
      <c r="G1025" s="133" t="n">
        <f aca="false">H1025+I1025+J1025+K1025</f>
        <v>0.594335020599</v>
      </c>
      <c r="H1025" s="149" t="n">
        <f aca="false">N1025+O1025+P1025+Q1025</f>
        <v>0.02370105323</v>
      </c>
      <c r="I1025" s="149" t="n">
        <f aca="false">L1025+M1025+R1025+V1025+T1025</f>
        <v>0.033966141819</v>
      </c>
      <c r="J1025" s="150" t="n">
        <f aca="false">S1025+U1025+W1025+X1025</f>
        <v>0.00516573555</v>
      </c>
      <c r="K1025" s="149" t="n">
        <v>0.53150209</v>
      </c>
      <c r="L1025" s="130" t="n">
        <v>0.012183485</v>
      </c>
      <c r="M1025" s="130" t="n">
        <v>0.019964542</v>
      </c>
      <c r="N1025" s="130" t="n">
        <v>0.020473848</v>
      </c>
      <c r="O1025" s="130" t="n">
        <v>0.0026396447</v>
      </c>
      <c r="P1025" s="157" t="n">
        <v>0.00031416457</v>
      </c>
      <c r="Q1025" s="130" t="n">
        <v>0.00027339596</v>
      </c>
      <c r="R1025" s="130" t="n">
        <v>0.0018044319</v>
      </c>
      <c r="S1025" s="130" t="n">
        <v>0.00064692485</v>
      </c>
      <c r="T1025" s="130" t="n">
        <v>0</v>
      </c>
      <c r="U1025" s="130" t="n">
        <v>0.0045188107</v>
      </c>
      <c r="V1025" s="157" t="n">
        <v>1.3682919E-005</v>
      </c>
      <c r="W1025" s="130" t="n">
        <v>0</v>
      </c>
      <c r="X1025" s="130" t="n">
        <v>0</v>
      </c>
      <c r="Z1025" s="151" t="n">
        <f aca="false">K1025/0.15</f>
        <v>3.54334726666667</v>
      </c>
      <c r="AB1025" s="133" t="n">
        <f aca="false">K1025</f>
        <v>0.53150209</v>
      </c>
      <c r="AC1025" s="133" t="n">
        <f aca="false">L1025+M1025+N1025+O1025+P1025+Q1025+R1025</f>
        <v>0.05765351213</v>
      </c>
      <c r="AD1025" s="133" t="n">
        <f aca="false">L1025+M1025+R1025+W1025</f>
        <v>0.0339524589</v>
      </c>
      <c r="AE1025" s="133" t="n">
        <f aca="false">V1025+L1025+M1025+R1025+T1025</f>
        <v>0.033966141819</v>
      </c>
      <c r="AF1025" s="133" t="n">
        <f aca="false">S1025+U1025+X1025</f>
        <v>0.00516573555</v>
      </c>
      <c r="AH1025" s="0" t="n">
        <v>73.408489</v>
      </c>
      <c r="AI1025" s="96" t="n">
        <v>51.10114</v>
      </c>
      <c r="AJ1025" s="96" t="n">
        <v>0.56134294</v>
      </c>
      <c r="AK1025" s="96" t="n">
        <v>0</v>
      </c>
      <c r="AL1025" s="96" t="n">
        <v>21.5</v>
      </c>
      <c r="AM1025" s="96" t="n">
        <v>0.13750824</v>
      </c>
      <c r="AN1025" s="96" t="n">
        <v>0.10849756</v>
      </c>
      <c r="AP1025" s="95" t="n">
        <v>0.065679604</v>
      </c>
      <c r="AQ1025" s="95" t="n">
        <v>0.059244213</v>
      </c>
      <c r="AR1025" s="95" t="n">
        <v>0.0027863817</v>
      </c>
      <c r="AS1025" s="95" t="n">
        <v>0.0036490089</v>
      </c>
      <c r="AT1025" s="152" t="n">
        <f aca="false">AW1025+AZ1025+BA1025+BB1025+BC1025+BK1025+BL1025+BP1025</f>
        <v>3.551811388275E-006</v>
      </c>
      <c r="AU1025" s="152" t="n">
        <f aca="false">AX1025+AY1025+BD1025+BE1025+BF1025+BG1025+BH1025+BI1025+BJ1025+BM1025+BQ1025+BR1025</f>
        <v>1.03046661626181E-008</v>
      </c>
      <c r="AV1025" s="153" t="n">
        <f aca="false">BN1025+BO1025</f>
        <v>0.511065675899</v>
      </c>
      <c r="AW1025" s="154" t="n">
        <v>3.2882263E-006</v>
      </c>
      <c r="AX1025" s="154" t="n">
        <v>9.9213723E-009</v>
      </c>
      <c r="AY1025" s="154" t="n">
        <v>2.7106607E-013</v>
      </c>
      <c r="AZ1025" s="154" t="n">
        <v>0</v>
      </c>
      <c r="BA1025" s="154" t="n">
        <v>0</v>
      </c>
      <c r="BB1025" s="154" t="n">
        <v>5.486456E-010</v>
      </c>
      <c r="BC1025" s="154" t="n">
        <v>2.6266862E-007</v>
      </c>
      <c r="BD1025" s="154" t="n">
        <v>1.2511796E-010</v>
      </c>
      <c r="BE1025" s="154" t="n">
        <v>2.5773576E-010</v>
      </c>
      <c r="BF1025" s="154" t="n">
        <v>0</v>
      </c>
      <c r="BG1025" s="154" t="n">
        <v>0</v>
      </c>
      <c r="BH1025" s="154" t="n">
        <v>1.5582114E-013</v>
      </c>
      <c r="BI1025" s="154" t="n">
        <v>1.0861438E-014</v>
      </c>
      <c r="BJ1025" s="154" t="n">
        <v>2.3939701E-015</v>
      </c>
      <c r="BK1025" s="154" t="n">
        <v>4.3324205E-011</v>
      </c>
      <c r="BL1025" s="154" t="n">
        <v>3.2449847E-010</v>
      </c>
      <c r="BM1025" s="154" t="n">
        <v>0</v>
      </c>
      <c r="BN1025" s="154" t="n">
        <v>5.4275899E-005</v>
      </c>
      <c r="BO1025" s="154" t="n">
        <v>0.5110114</v>
      </c>
      <c r="BP1025" s="154" t="n">
        <v>0</v>
      </c>
      <c r="BQ1025" s="154" t="n">
        <v>0</v>
      </c>
      <c r="BR1025" s="154" t="n">
        <v>0</v>
      </c>
      <c r="BT1025" s="96" t="n">
        <v>0.00017236998</v>
      </c>
      <c r="BU1025" s="96" t="n">
        <v>1.7769082E-006</v>
      </c>
      <c r="BV1025" s="96" t="n">
        <v>9.8797923E-005</v>
      </c>
      <c r="BW1025" s="96" t="n">
        <v>2.2117854E-007</v>
      </c>
      <c r="BX1025" s="96" t="n">
        <v>3.8263939E-006</v>
      </c>
      <c r="BY1025" s="96" t="n">
        <v>0</v>
      </c>
      <c r="BZ1025" s="96" t="n">
        <v>0</v>
      </c>
      <c r="CA1025" s="96" t="n">
        <v>0</v>
      </c>
      <c r="CB1025" s="96" t="n">
        <v>4.3678658E-007</v>
      </c>
      <c r="CC1025" s="96" t="n">
        <v>2.7263984E-007</v>
      </c>
      <c r="CD1025" s="96" t="n">
        <v>0</v>
      </c>
      <c r="CE1025" s="96" t="n">
        <v>0</v>
      </c>
      <c r="CF1025" s="96" t="n">
        <v>0</v>
      </c>
      <c r="CG1025" s="96" t="n">
        <v>4.0290319E-006</v>
      </c>
      <c r="CH1025" s="96" t="n">
        <v>6.3009113E-005</v>
      </c>
      <c r="CI1025" s="96" t="n">
        <v>9.1082575E-015</v>
      </c>
      <c r="CJ1025" s="96" t="n">
        <v>0</v>
      </c>
      <c r="CL1025" s="155" t="n">
        <v>0</v>
      </c>
      <c r="CM1025" s="169" t="n">
        <v>3.5433473</v>
      </c>
      <c r="CN1025" s="156" t="n">
        <v>0</v>
      </c>
      <c r="CO1025" s="155" t="n">
        <v>0.0012157347</v>
      </c>
      <c r="CP1025" s="155" t="n">
        <v>7.4432187E-011</v>
      </c>
      <c r="CQ1025" s="155" t="n">
        <v>8.6786595E-009</v>
      </c>
      <c r="CR1025" s="155" t="n">
        <v>0.00014012143</v>
      </c>
      <c r="CS1025" s="155" t="n">
        <v>0.0091184089</v>
      </c>
      <c r="CT1025" s="155" t="n">
        <v>0</v>
      </c>
      <c r="CU1025" s="155" t="n">
        <v>0</v>
      </c>
      <c r="CW1025" s="116"/>
      <c r="CX1025" s="98"/>
    </row>
    <row r="1026" customFormat="false" ht="13.8" hidden="false" customHeight="false" outlineLevel="0" collapsed="false">
      <c r="A1026" s="0" t="s">
        <v>1789</v>
      </c>
      <c r="B1026" s="26" t="s">
        <v>1773</v>
      </c>
      <c r="C1026" s="88" t="str">
        <f aca="false">MID(A1026,1,12)</f>
        <v>A.140.01.117</v>
      </c>
      <c r="D1026" s="2" t="s">
        <v>1771</v>
      </c>
      <c r="E1026" s="90" t="s">
        <v>255</v>
      </c>
      <c r="F1026" s="91" t="str">
        <f aca="false">MID(A1026, 21,85)</f>
        <v>Sorona (PTT) biobased pellets</v>
      </c>
      <c r="G1026" s="133" t="n">
        <f aca="false">H1026+I1026+J1026+K1026</f>
        <v>0.982554163422</v>
      </c>
      <c r="H1026" s="149" t="n">
        <f aca="false">N1026+O1026+P1026+Q1026</f>
        <v>0.02248844139</v>
      </c>
      <c r="I1026" s="149" t="n">
        <f aca="false">L1026+M1026+R1026+V1026+T1026</f>
        <v>0.456548339962</v>
      </c>
      <c r="J1026" s="150" t="n">
        <f aca="false">S1026+U1026+W1026+X1026</f>
        <v>0.00490144207</v>
      </c>
      <c r="K1026" s="149" t="n">
        <v>0.49861594</v>
      </c>
      <c r="L1026" s="130" t="n">
        <v>0.011560144</v>
      </c>
      <c r="M1026" s="130" t="n">
        <v>0.018943101</v>
      </c>
      <c r="N1026" s="157" t="n">
        <v>0.019426349</v>
      </c>
      <c r="O1026" s="130" t="n">
        <v>0.0025045931</v>
      </c>
      <c r="P1026" s="157" t="n">
        <v>0.00029809103</v>
      </c>
      <c r="Q1026" s="157" t="n">
        <v>0.00025940826</v>
      </c>
      <c r="R1026" s="157" t="n">
        <v>0.0017121121</v>
      </c>
      <c r="S1026" s="130" t="n">
        <v>0.00061382637</v>
      </c>
      <c r="T1026" s="130" t="n">
        <v>0.42432</v>
      </c>
      <c r="U1026" s="130" t="n">
        <v>0.0042876157</v>
      </c>
      <c r="V1026" s="157" t="n">
        <v>1.2982862E-005</v>
      </c>
      <c r="W1026" s="130" t="n">
        <v>0</v>
      </c>
      <c r="X1026" s="130" t="n">
        <v>0</v>
      </c>
      <c r="Z1026" s="151" t="n">
        <f aca="false">K1026/0.15</f>
        <v>3.32410626666667</v>
      </c>
      <c r="AB1026" s="133" t="n">
        <f aca="false">K1026</f>
        <v>0.49861594</v>
      </c>
      <c r="AC1026" s="133" t="n">
        <f aca="false">L1026+M1026+N1026+O1026+P1026+Q1026+R1026</f>
        <v>0.05470379849</v>
      </c>
      <c r="AD1026" s="133" t="n">
        <f aca="false">L1026+M1026+R1026+W1026</f>
        <v>0.0322153571</v>
      </c>
      <c r="AE1026" s="133" t="n">
        <f aca="false">V1026+L1026+M1026+R1026+T1026</f>
        <v>0.456548339962</v>
      </c>
      <c r="AF1026" s="133" t="n">
        <f aca="false">S1026+U1026+X1026</f>
        <v>0.00490144207</v>
      </c>
      <c r="AH1026" s="0" t="n">
        <v>74.167906</v>
      </c>
      <c r="AI1026" s="96" t="n">
        <v>73.401863</v>
      </c>
      <c r="AJ1026" s="96" t="n">
        <v>0.53262307</v>
      </c>
      <c r="AK1026" s="96" t="n">
        <v>0</v>
      </c>
      <c r="AL1026" s="96" t="n">
        <v>0</v>
      </c>
      <c r="AM1026" s="96" t="n">
        <v>0.13047293</v>
      </c>
      <c r="AN1026" s="96" t="n">
        <v>0.10294652</v>
      </c>
      <c r="AP1026" s="95" t="n">
        <v>0.063478093</v>
      </c>
      <c r="AQ1026" s="95" t="n">
        <v>0.05562563</v>
      </c>
      <c r="AR1026" s="95" t="n">
        <v>0.0026150865</v>
      </c>
      <c r="AS1026" s="95" t="n">
        <v>0.0052373766</v>
      </c>
      <c r="AT1026" s="152" t="n">
        <f aca="false">AW1026+AZ1026+BA1026+BB1026+BC1026+BK1026+BL1026+BP1026</f>
        <v>3.334869939197E-006</v>
      </c>
      <c r="AU1026" s="152" t="n">
        <f aca="false">AX1026+AY1026+BD1026+BE1026+BF1026+BG1026+BH1026+BI1026+BJ1026+BM1026+BQ1026+BR1026</f>
        <v>9.6711780802539E-009</v>
      </c>
      <c r="AV1026" s="153" t="n">
        <f aca="false">BN1026+BO1026</f>
        <v>0.733526128992</v>
      </c>
      <c r="AW1026" s="154" t="n">
        <v>3.0847706E-006</v>
      </c>
      <c r="AX1026" s="154" t="n">
        <v>9.3074975E-009</v>
      </c>
      <c r="AY1026" s="154" t="n">
        <v>2.5429413E-013</v>
      </c>
      <c r="AZ1026" s="154" t="n">
        <v>0</v>
      </c>
      <c r="BA1026" s="154" t="n">
        <v>0</v>
      </c>
      <c r="BB1026" s="154" t="n">
        <v>5.2057536E-010</v>
      </c>
      <c r="BC1026" s="154" t="n">
        <v>2.4922976E-007</v>
      </c>
      <c r="BD1026" s="154" t="n">
        <v>1.1871658E-010</v>
      </c>
      <c r="BE1026" s="154" t="n">
        <v>2.4454928E-010</v>
      </c>
      <c r="BF1026" s="154" t="n">
        <v>0</v>
      </c>
      <c r="BG1026" s="154" t="n">
        <v>0</v>
      </c>
      <c r="BH1026" s="154" t="n">
        <v>1.478489E-013</v>
      </c>
      <c r="BI1026" s="154" t="n">
        <v>1.0305736E-014</v>
      </c>
      <c r="BJ1026" s="154" t="n">
        <v>2.2714879E-015</v>
      </c>
      <c r="BK1026" s="154" t="n">
        <v>4.1107617E-011</v>
      </c>
      <c r="BL1026" s="154" t="n">
        <v>3.0789622E-010</v>
      </c>
      <c r="BM1026" s="154" t="n">
        <v>0</v>
      </c>
      <c r="BN1026" s="154" t="n">
        <v>5.1498992E-005</v>
      </c>
      <c r="BO1026" s="154" t="n">
        <v>0.73347463</v>
      </c>
      <c r="BP1026" s="154" t="n">
        <v>0</v>
      </c>
      <c r="BQ1026" s="154" t="n">
        <v>0</v>
      </c>
      <c r="BR1026" s="154" t="n">
        <v>0</v>
      </c>
      <c r="BT1026" s="96" t="n">
        <v>0.00019257186</v>
      </c>
      <c r="BU1026" s="96" t="n">
        <v>1.6859966E-006</v>
      </c>
      <c r="BV1026" s="96" t="n">
        <v>9.2684902E-005</v>
      </c>
      <c r="BW1026" s="96" t="n">
        <v>2.0986243E-007</v>
      </c>
      <c r="BX1026" s="96" t="n">
        <v>3.6306249E-006</v>
      </c>
      <c r="BY1026" s="96" t="n">
        <v>0</v>
      </c>
      <c r="BZ1026" s="96" t="n">
        <v>0</v>
      </c>
      <c r="CA1026" s="96" t="n">
        <v>0</v>
      </c>
      <c r="CB1026" s="96" t="n">
        <v>4.1443936E-007</v>
      </c>
      <c r="CC1026" s="96" t="n">
        <v>2.5869082E-007</v>
      </c>
      <c r="CD1026" s="96" t="n">
        <v>0</v>
      </c>
      <c r="CE1026" s="96" t="n">
        <v>0</v>
      </c>
      <c r="CF1026" s="96" t="n">
        <v>0</v>
      </c>
      <c r="CG1026" s="96" t="n">
        <v>3.8228954E-006</v>
      </c>
      <c r="CH1026" s="96" t="n">
        <v>8.9864444E-005</v>
      </c>
      <c r="CI1026" s="96" t="n">
        <v>8.6422536E-015</v>
      </c>
      <c r="CJ1026" s="96" t="n">
        <v>0</v>
      </c>
      <c r="CL1026" s="155" t="n">
        <v>0</v>
      </c>
      <c r="CM1026" s="155" t="n">
        <v>3.3241062</v>
      </c>
      <c r="CN1026" s="156" t="n">
        <v>0</v>
      </c>
      <c r="CO1026" s="155" t="n">
        <v>0.0011535343</v>
      </c>
      <c r="CP1026" s="155" t="n">
        <v>7.0624029E-011</v>
      </c>
      <c r="CQ1026" s="155" t="n">
        <v>8.234635E-009</v>
      </c>
      <c r="CR1026" s="155" t="n">
        <v>0.00013295243</v>
      </c>
      <c r="CS1026" s="155" t="n">
        <v>0.0086518856</v>
      </c>
      <c r="CT1026" s="155" t="n">
        <v>0</v>
      </c>
      <c r="CU1026" s="155" t="n">
        <v>0</v>
      </c>
      <c r="CW1026" s="116"/>
      <c r="CX1026" s="98"/>
    </row>
    <row r="1027" customFormat="false" ht="13.8" hidden="false" customHeight="false" outlineLevel="0" collapsed="false">
      <c r="A1027" s="0" t="s">
        <v>1790</v>
      </c>
      <c r="B1027" s="26" t="s">
        <v>1773</v>
      </c>
      <c r="C1027" s="88" t="str">
        <f aca="false">MID(A1027,1,12)</f>
        <v>A.140.01.118</v>
      </c>
      <c r="D1027" s="2" t="s">
        <v>1771</v>
      </c>
      <c r="E1027" s="90" t="s">
        <v>255</v>
      </c>
      <c r="F1027" s="91" t="str">
        <f aca="false">MID(A1027, 21,85)</f>
        <v>Viscose production</v>
      </c>
      <c r="G1027" s="133" t="n">
        <f aca="false">H1027+I1027+J1027+K1027</f>
        <v>0.37663849153382</v>
      </c>
      <c r="H1027" s="149" t="n">
        <f aca="false">N1027+O1027+P1027+Q1027</f>
        <v>0.0051729563362</v>
      </c>
      <c r="I1027" s="149" t="n">
        <f aca="false">L1027+M1027+R1027+V1027+T1027</f>
        <v>0.14646553519762</v>
      </c>
      <c r="J1027" s="150" t="n">
        <f aca="false">S1027+U1027+W1027+X1027</f>
        <v>0</v>
      </c>
      <c r="K1027" s="149" t="n">
        <v>0.225</v>
      </c>
      <c r="L1027" s="130" t="n">
        <v>0.12526875</v>
      </c>
      <c r="M1027" s="130" t="n">
        <v>0.02119664</v>
      </c>
      <c r="N1027" s="130" t="n">
        <v>0.0051714</v>
      </c>
      <c r="O1027" s="130" t="n">
        <v>0</v>
      </c>
      <c r="P1027" s="130" t="n">
        <v>0</v>
      </c>
      <c r="Q1027" s="157" t="n">
        <v>1.5563362E-006</v>
      </c>
      <c r="R1027" s="157" t="n">
        <v>1.4519762E-007</v>
      </c>
      <c r="S1027" s="130" t="n">
        <v>0</v>
      </c>
      <c r="T1027" s="130" t="n">
        <v>0</v>
      </c>
      <c r="U1027" s="157" t="n">
        <v>0</v>
      </c>
      <c r="V1027" s="130" t="n">
        <v>0</v>
      </c>
      <c r="W1027" s="157" t="n">
        <v>0</v>
      </c>
      <c r="X1027" s="130" t="n">
        <v>0</v>
      </c>
      <c r="Z1027" s="151" t="n">
        <f aca="false">K1027/0.15</f>
        <v>1.5</v>
      </c>
      <c r="AB1027" s="133" t="n">
        <f aca="false">K1027</f>
        <v>0.225</v>
      </c>
      <c r="AC1027" s="133" t="n">
        <f aca="false">L1027+M1027+N1027+O1027+P1027+Q1027+R1027</f>
        <v>0.15163849153382</v>
      </c>
      <c r="AD1027" s="133" t="n">
        <f aca="false">L1027+M1027+R1027+W1027</f>
        <v>0.14646553519762</v>
      </c>
      <c r="AE1027" s="133" t="n">
        <f aca="false">V1027+L1027+M1027+R1027+T1027</f>
        <v>0.14646553519762</v>
      </c>
      <c r="AF1027" s="133" t="n">
        <f aca="false">S1027+U1027+X1027</f>
        <v>0</v>
      </c>
      <c r="AH1027" s="0" t="n">
        <v>21.783</v>
      </c>
      <c r="AI1027" s="96" t="n">
        <v>21.783</v>
      </c>
      <c r="AJ1027" s="96" t="n">
        <v>0</v>
      </c>
      <c r="AK1027" s="96" t="n">
        <v>0</v>
      </c>
      <c r="AL1027" s="96" t="n">
        <v>0</v>
      </c>
      <c r="AM1027" s="96" t="n">
        <v>0</v>
      </c>
      <c r="AN1027" s="96" t="n">
        <v>0</v>
      </c>
      <c r="AP1027" s="95" t="n">
        <v>0.064586084</v>
      </c>
      <c r="AQ1027" s="95" t="n">
        <v>0.061168312</v>
      </c>
      <c r="AR1027" s="95" t="n">
        <v>0.0018624651</v>
      </c>
      <c r="AS1027" s="95" t="n">
        <v>0.0015553062</v>
      </c>
      <c r="AT1027" s="152" t="n">
        <f aca="false">AW1027+AZ1027+BA1027+BB1027+BC1027+BK1027+BL1027+BP1027</f>
        <v>3.667165E-006</v>
      </c>
      <c r="AU1027" s="152" t="n">
        <f aca="false">AX1027+AY1027+BD1027+BE1027+BF1027+BG1027+BH1027+BI1027+BJ1027+BM1027+BQ1027+BR1027</f>
        <v>6.88781475E-009</v>
      </c>
      <c r="AV1027" s="153" t="n">
        <f aca="false">BN1027+BO1027</f>
        <v>0.21783</v>
      </c>
      <c r="AW1027" s="154" t="n">
        <v>1.392E-006</v>
      </c>
      <c r="AX1027" s="154" t="n">
        <v>4.2E-009</v>
      </c>
      <c r="AY1027" s="154" t="n">
        <v>1.1475E-013</v>
      </c>
      <c r="AZ1027" s="154" t="n">
        <v>0</v>
      </c>
      <c r="BA1027" s="154" t="n">
        <v>0</v>
      </c>
      <c r="BB1027" s="154" t="n">
        <v>1.65E-010</v>
      </c>
      <c r="BC1027" s="154" t="n">
        <v>2.275E-006</v>
      </c>
      <c r="BD1027" s="154" t="n">
        <v>3.77E-011</v>
      </c>
      <c r="BE1027" s="154" t="n">
        <v>2.65E-009</v>
      </c>
      <c r="BF1027" s="154" t="n">
        <v>0</v>
      </c>
      <c r="BG1027" s="154" t="n">
        <v>0</v>
      </c>
      <c r="BH1027" s="154" t="n">
        <v>0</v>
      </c>
      <c r="BI1027" s="154" t="n">
        <v>0</v>
      </c>
      <c r="BJ1027" s="154" t="n">
        <v>0</v>
      </c>
      <c r="BK1027" s="154" t="n">
        <v>0</v>
      </c>
      <c r="BL1027" s="154" t="n">
        <v>0</v>
      </c>
      <c r="BM1027" s="154" t="n">
        <v>0</v>
      </c>
      <c r="BN1027" s="154" t="n">
        <v>0</v>
      </c>
      <c r="BO1027" s="154" t="n">
        <v>0.21783</v>
      </c>
      <c r="BP1027" s="154" t="n">
        <v>0</v>
      </c>
      <c r="BQ1027" s="154" t="n">
        <v>0</v>
      </c>
      <c r="BR1027" s="154" t="n">
        <v>0</v>
      </c>
      <c r="BT1027" s="96" t="n">
        <v>0.00010362125</v>
      </c>
      <c r="BU1027" s="96" t="n">
        <v>1.8269901E-005</v>
      </c>
      <c r="BV1027" s="96" t="n">
        <v>4.182398E-005</v>
      </c>
      <c r="BW1027" s="96" t="n">
        <v>1.7007982E-011</v>
      </c>
      <c r="BX1027" s="96" t="n">
        <v>1.5049545E-005</v>
      </c>
      <c r="BY1027" s="96" t="n">
        <v>0</v>
      </c>
      <c r="BZ1027" s="96" t="n">
        <v>0</v>
      </c>
      <c r="CA1027" s="96" t="n">
        <v>0</v>
      </c>
      <c r="CB1027" s="96" t="n">
        <v>0</v>
      </c>
      <c r="CC1027" s="96" t="n">
        <v>1.0298367E-009</v>
      </c>
      <c r="CD1027" s="96" t="n">
        <v>0</v>
      </c>
      <c r="CE1027" s="96" t="n">
        <v>0</v>
      </c>
      <c r="CF1027" s="96" t="n">
        <v>0</v>
      </c>
      <c r="CG1027" s="96" t="n">
        <v>2.1744982E-006</v>
      </c>
      <c r="CH1027" s="96" t="n">
        <v>2.6302276E-005</v>
      </c>
      <c r="CI1027" s="96" t="n">
        <v>0</v>
      </c>
      <c r="CJ1027" s="96" t="n">
        <v>0</v>
      </c>
      <c r="CL1027" s="155" t="n">
        <v>0</v>
      </c>
      <c r="CM1027" s="155" t="n">
        <v>1.5</v>
      </c>
      <c r="CN1027" s="156" t="n">
        <v>0.004497515</v>
      </c>
      <c r="CO1027" s="155" t="n">
        <v>0.0125</v>
      </c>
      <c r="CP1027" s="155" t="n">
        <v>0</v>
      </c>
      <c r="CQ1027" s="155" t="n">
        <v>0</v>
      </c>
      <c r="CR1027" s="155" t="n">
        <v>0.00076388875</v>
      </c>
      <c r="CS1027" s="155" t="n">
        <v>0</v>
      </c>
      <c r="CT1027" s="155" t="n">
        <v>0</v>
      </c>
      <c r="CU1027" s="155" t="n">
        <v>0</v>
      </c>
      <c r="CW1027" s="116"/>
      <c r="CX1027" s="98"/>
    </row>
    <row r="1028" customFormat="false" ht="13.8" hidden="false" customHeight="false" outlineLevel="0" collapsed="false">
      <c r="A1028" s="0" t="s">
        <v>1791</v>
      </c>
      <c r="B1028" s="26" t="s">
        <v>1773</v>
      </c>
      <c r="C1028" s="88" t="str">
        <f aca="false">MID(A1028,1,12)</f>
        <v>A.140.01.119</v>
      </c>
      <c r="D1028" s="2" t="s">
        <v>1771</v>
      </c>
      <c r="E1028" s="90" t="s">
        <v>255</v>
      </c>
      <c r="F1028" s="91" t="str">
        <f aca="false">MID(A1028, 21,85)</f>
        <v>Wool from Australia - transported to Rotterdam</v>
      </c>
      <c r="G1028" s="133" t="n">
        <f aca="false">H1028+I1028+J1028+K1028</f>
        <v>9.57188739157642</v>
      </c>
      <c r="H1028" s="149" t="n">
        <f aca="false">N1028+O1028+P1028+Q1028</f>
        <v>0.02738969239</v>
      </c>
      <c r="I1028" s="149" t="n">
        <f aca="false">L1028+M1028+R1028+V1028+T1028</f>
        <v>0.10809775291</v>
      </c>
      <c r="J1028" s="150" t="n">
        <f aca="false">S1028+U1028+W1028+X1028</f>
        <v>0.279114546276422</v>
      </c>
      <c r="K1028" s="149" t="n">
        <v>9.1572854</v>
      </c>
      <c r="L1028" s="130" t="n">
        <v>0.041033651</v>
      </c>
      <c r="M1028" s="130" t="n">
        <v>0.057822901</v>
      </c>
      <c r="N1028" s="130" t="n">
        <v>0.016121176</v>
      </c>
      <c r="O1028" s="157" t="n">
        <v>0.0031511119</v>
      </c>
      <c r="P1028" s="130" t="n">
        <v>0.00028184209</v>
      </c>
      <c r="Q1028" s="130" t="n">
        <v>0.0078355624</v>
      </c>
      <c r="R1028" s="130" t="n">
        <v>0.0073249321</v>
      </c>
      <c r="S1028" s="130" t="n">
        <v>0.00045092468</v>
      </c>
      <c r="T1028" s="130" t="n">
        <v>0.00050396311</v>
      </c>
      <c r="U1028" s="157" t="n">
        <v>0.27866269</v>
      </c>
      <c r="V1028" s="157" t="n">
        <v>0.0014123057</v>
      </c>
      <c r="W1028" s="157" t="n">
        <v>9.3158783E-007</v>
      </c>
      <c r="X1028" s="130" t="n">
        <v>8.5919575E-012</v>
      </c>
      <c r="Z1028" s="151" t="n">
        <f aca="false">K1028/0.15</f>
        <v>61.0485693333333</v>
      </c>
      <c r="AB1028" s="133" t="n">
        <f aca="false">K1028</f>
        <v>9.1572854</v>
      </c>
      <c r="AC1028" s="133" t="n">
        <f aca="false">L1028+M1028+N1028+O1028+P1028+Q1028+R1028</f>
        <v>0.13357117649</v>
      </c>
      <c r="AD1028" s="133" t="n">
        <f aca="false">L1028+M1028+R1028+W1028</f>
        <v>0.10618241568783</v>
      </c>
      <c r="AE1028" s="133" t="n">
        <f aca="false">V1028+L1028+M1028+R1028+T1028</f>
        <v>0.10809775291</v>
      </c>
      <c r="AF1028" s="133" t="n">
        <f aca="false">S1028+U1028+X1028</f>
        <v>0.279113614688592</v>
      </c>
      <c r="AH1028" s="0" t="n">
        <v>58.89182</v>
      </c>
      <c r="AI1028" s="96" t="n">
        <v>55.903307</v>
      </c>
      <c r="AJ1028" s="96" t="n">
        <v>1.0343496</v>
      </c>
      <c r="AK1028" s="96" t="n">
        <v>0</v>
      </c>
      <c r="AL1028" s="96" t="n">
        <v>0.18352569</v>
      </c>
      <c r="AM1028" s="96" t="n">
        <v>1.5535123</v>
      </c>
      <c r="AN1028" s="96" t="n">
        <v>0.21712599</v>
      </c>
      <c r="AP1028" s="95" t="n">
        <v>1.0089608</v>
      </c>
      <c r="AQ1028" s="95" t="n">
        <v>0.95819484</v>
      </c>
      <c r="AR1028" s="95" t="n">
        <v>0.046868234</v>
      </c>
      <c r="AS1028" s="95" t="n">
        <v>0.0038977277</v>
      </c>
      <c r="AT1028" s="152" t="n">
        <f aca="false">AW1028+AZ1028+BA1028+BB1028+BC1028+BK1028+BL1028+BP1028</f>
        <v>5.7445734160099E-005</v>
      </c>
      <c r="AU1028" s="152" t="n">
        <f aca="false">AX1028+AY1028+BD1028+BE1028+BF1028+BG1028+BH1028+BI1028+BJ1028+BM1028+BQ1028+BR1028</f>
        <v>1.73329271652395E-007</v>
      </c>
      <c r="AV1028" s="153" t="n">
        <f aca="false">BN1028+BO1028</f>
        <v>0.54590023564</v>
      </c>
      <c r="AW1028" s="154" t="n">
        <v>5.665308E-005</v>
      </c>
      <c r="AX1028" s="154" t="n">
        <v>1.7093602E-007</v>
      </c>
      <c r="AY1028" s="154" t="n">
        <v>4.6702161E-012</v>
      </c>
      <c r="AZ1028" s="154" t="n">
        <v>1.213959E-012</v>
      </c>
      <c r="BA1028" s="154" t="n">
        <v>0</v>
      </c>
      <c r="BB1028" s="154" t="n">
        <v>4.6340749E-010</v>
      </c>
      <c r="BC1028" s="154" t="n">
        <v>7.8936588E-007</v>
      </c>
      <c r="BD1028" s="154" t="n">
        <v>1.0237482E-010</v>
      </c>
      <c r="BE1028" s="154" t="n">
        <v>8.7107367E-010</v>
      </c>
      <c r="BF1028" s="154" t="n">
        <v>1.4100139E-009</v>
      </c>
      <c r="BG1028" s="154" t="n">
        <v>2.0601301E-016</v>
      </c>
      <c r="BH1028" s="154" t="n">
        <v>4.4638179E-012</v>
      </c>
      <c r="BI1028" s="154" t="n">
        <v>5.4848604E-013</v>
      </c>
      <c r="BJ1028" s="154" t="n">
        <v>1.0653633E-013</v>
      </c>
      <c r="BK1028" s="154" t="n">
        <v>1.1681455E-010</v>
      </c>
      <c r="BL1028" s="154" t="n">
        <v>2.7068441E-009</v>
      </c>
      <c r="BM1028" s="154" t="n">
        <v>1.1607306E-020</v>
      </c>
      <c r="BN1028" s="154" t="n">
        <v>4.092564E-005</v>
      </c>
      <c r="BO1028" s="154" t="n">
        <v>0.54585931</v>
      </c>
      <c r="BP1028" s="154" t="n">
        <v>0</v>
      </c>
      <c r="BQ1028" s="154" t="n">
        <v>0</v>
      </c>
      <c r="BR1028" s="154" t="n">
        <v>0</v>
      </c>
      <c r="BT1028" s="96" t="n">
        <v>0.0017954795</v>
      </c>
      <c r="BU1028" s="96" t="n">
        <v>6.0180539E-006</v>
      </c>
      <c r="BV1028" s="96" t="n">
        <v>0.0017021961</v>
      </c>
      <c r="BW1028" s="96" t="n">
        <v>8.6711848E-007</v>
      </c>
      <c r="BX1028" s="96" t="n">
        <v>7.3014002E-006</v>
      </c>
      <c r="BY1028" s="96" t="n">
        <v>2.49863E-008</v>
      </c>
      <c r="BZ1028" s="96" t="n">
        <v>3.4088549E-010</v>
      </c>
      <c r="CA1028" s="96" t="n">
        <v>3.7631637E-008</v>
      </c>
      <c r="CB1028" s="96" t="n">
        <v>7.647317E-007</v>
      </c>
      <c r="CC1028" s="96" t="n">
        <v>5.4594823E-006</v>
      </c>
      <c r="CD1028" s="96" t="n">
        <v>0</v>
      </c>
      <c r="CE1028" s="96" t="n">
        <v>2.5668075E-017</v>
      </c>
      <c r="CF1028" s="96" t="n">
        <v>2.101692E-013</v>
      </c>
      <c r="CG1028" s="96" t="n">
        <v>3.4700457E-006</v>
      </c>
      <c r="CH1028" s="96" t="n">
        <v>6.933485E-005</v>
      </c>
      <c r="CI1028" s="96" t="n">
        <v>4.729424E-009</v>
      </c>
      <c r="CJ1028" s="96" t="n">
        <v>0</v>
      </c>
      <c r="CL1028" s="168" t="n">
        <v>1.7789008E-013</v>
      </c>
      <c r="CM1028" s="169" t="n">
        <v>61.048573</v>
      </c>
      <c r="CN1028" s="156" t="n">
        <v>0.0010353976</v>
      </c>
      <c r="CO1028" s="155" t="n">
        <v>0.0041231511</v>
      </c>
      <c r="CP1028" s="155" t="n">
        <v>2.0161509E-009</v>
      </c>
      <c r="CQ1028" s="155" t="n">
        <v>2.3901532E-007</v>
      </c>
      <c r="CR1028" s="155" t="n">
        <v>0.00031629588</v>
      </c>
      <c r="CS1028" s="155" t="n">
        <v>0.28842422</v>
      </c>
      <c r="CT1028" s="155" t="n">
        <v>0.00094550129</v>
      </c>
      <c r="CU1028" s="155" t="n">
        <v>8.7896914E-006</v>
      </c>
      <c r="CW1028" s="104"/>
      <c r="CX1028" s="98"/>
    </row>
    <row r="1029" customFormat="false" ht="13.8" hidden="false" customHeight="false" outlineLevel="0" collapsed="false">
      <c r="A1029" s="0" t="s">
        <v>1792</v>
      </c>
      <c r="B1029" s="26" t="s">
        <v>1773</v>
      </c>
      <c r="C1029" s="88" t="str">
        <f aca="false">MID(A1029,1,12)</f>
        <v>A.140.01.120</v>
      </c>
      <c r="D1029" s="2" t="s">
        <v>1771</v>
      </c>
      <c r="E1029" s="90" t="s">
        <v>255</v>
      </c>
      <c r="F1029" s="91" t="str">
        <f aca="false">MID(A1029, 21,85)</f>
        <v>PP (Polypropylene) pellets</v>
      </c>
      <c r="G1029" s="133" t="n">
        <f aca="false">H1029+I1029+J1029+K1029</f>
        <v>1.1938793114</v>
      </c>
      <c r="H1029" s="149" t="n">
        <f aca="false">N1029+O1029+P1029+Q1029</f>
        <v>0.0185690843</v>
      </c>
      <c r="I1029" s="149" t="n">
        <f aca="false">L1029+M1029+R1029+V1029+T1029</f>
        <v>0.9308102271</v>
      </c>
      <c r="J1029" s="150" t="n">
        <f aca="false">S1029+U1029+W1029+X1029</f>
        <v>0</v>
      </c>
      <c r="K1029" s="149" t="n">
        <v>0.2445</v>
      </c>
      <c r="L1029" s="130" t="n">
        <v>0.04329288</v>
      </c>
      <c r="M1029" s="130" t="n">
        <v>0.0063492071</v>
      </c>
      <c r="N1029" s="130" t="n">
        <v>0.003826836</v>
      </c>
      <c r="O1029" s="157" t="n">
        <v>5.9348E-006</v>
      </c>
      <c r="P1029" s="130" t="n">
        <v>0.00937595</v>
      </c>
      <c r="Q1029" s="130" t="n">
        <v>0.0053603635</v>
      </c>
      <c r="R1029" s="130" t="n">
        <v>0.10116814</v>
      </c>
      <c r="S1029" s="130" t="n">
        <v>0</v>
      </c>
      <c r="T1029" s="130" t="n">
        <v>0.78</v>
      </c>
      <c r="U1029" s="157" t="n">
        <v>0</v>
      </c>
      <c r="V1029" s="157" t="n">
        <v>0</v>
      </c>
      <c r="W1029" s="130" t="n">
        <v>0</v>
      </c>
      <c r="X1029" s="130" t="n">
        <v>0</v>
      </c>
      <c r="Z1029" s="151" t="n">
        <f aca="false">K1029/0.15</f>
        <v>1.63</v>
      </c>
      <c r="AB1029" s="133" t="n">
        <f aca="false">K1029</f>
        <v>0.2445</v>
      </c>
      <c r="AC1029" s="133" t="n">
        <f aca="false">L1029+M1029+N1029+O1029+P1029+Q1029+R1029</f>
        <v>0.1693793114</v>
      </c>
      <c r="AD1029" s="133" t="n">
        <f aca="false">L1029+M1029+R1029+W1029</f>
        <v>0.1508102271</v>
      </c>
      <c r="AE1029" s="133" t="n">
        <f aca="false">V1029+L1029+M1029+R1029+T1029</f>
        <v>0.9308102271</v>
      </c>
      <c r="AF1029" s="133" t="n">
        <f aca="false">S1029+U1029+X1029</f>
        <v>0</v>
      </c>
      <c r="AH1029" s="0" t="n">
        <v>82.255</v>
      </c>
      <c r="AI1029" s="96" t="n">
        <v>81.429</v>
      </c>
      <c r="AJ1029" s="96" t="n">
        <v>0</v>
      </c>
      <c r="AK1029" s="96" t="n">
        <v>0</v>
      </c>
      <c r="AL1029" s="96" t="n">
        <v>0.826</v>
      </c>
      <c r="AM1029" s="96" t="n">
        <v>0</v>
      </c>
      <c r="AN1029" s="96" t="n">
        <v>0</v>
      </c>
      <c r="AP1029" s="95" t="n">
        <v>0.045945706</v>
      </c>
      <c r="AQ1029" s="95" t="n">
        <v>0.038641326</v>
      </c>
      <c r="AR1029" s="95" t="n">
        <v>0.0014903489</v>
      </c>
      <c r="AS1029" s="95" t="n">
        <v>0.0058140306</v>
      </c>
      <c r="AT1029" s="152" t="n">
        <f aca="false">AW1029+AZ1029+BA1029+BB1029+BC1029+BK1029+BL1029+BP1029</f>
        <v>2.3166262845E-006</v>
      </c>
      <c r="AU1029" s="152" t="n">
        <f aca="false">AX1029+AY1029+BD1029+BE1029+BF1029+BG1029+BH1029+BI1029+BJ1029+BM1029+BQ1029+BR1029</f>
        <v>5.51164551155E-009</v>
      </c>
      <c r="AV1029" s="153" t="n">
        <f aca="false">BN1029+BO1029</f>
        <v>0.81429</v>
      </c>
      <c r="AW1029" s="154" t="n">
        <v>1.51264E-006</v>
      </c>
      <c r="AX1029" s="154" t="n">
        <v>4.564E-009</v>
      </c>
      <c r="AY1029" s="154" t="n">
        <v>1.24695E-013</v>
      </c>
      <c r="AZ1029" s="154" t="n">
        <v>0</v>
      </c>
      <c r="BA1029" s="154" t="n">
        <v>0</v>
      </c>
      <c r="BB1029" s="154" t="n">
        <v>1.221E-010</v>
      </c>
      <c r="BC1029" s="154" t="n">
        <v>7.8633309E-007</v>
      </c>
      <c r="BD1029" s="154" t="n">
        <v>2.7898E-011</v>
      </c>
      <c r="BE1029" s="154" t="n">
        <v>9.1584E-010</v>
      </c>
      <c r="BF1029" s="154" t="n">
        <v>0</v>
      </c>
      <c r="BG1029" s="154" t="n">
        <v>0</v>
      </c>
      <c r="BH1029" s="154" t="n">
        <v>3.055845E-012</v>
      </c>
      <c r="BI1029" s="154" t="n">
        <v>6.0808115E-013</v>
      </c>
      <c r="BJ1029" s="154" t="n">
        <v>1.188904E-013</v>
      </c>
      <c r="BK1029" s="154" t="n">
        <v>1.3811695E-009</v>
      </c>
      <c r="BL1029" s="154" t="n">
        <v>1.6149925E-008</v>
      </c>
      <c r="BM1029" s="154" t="n">
        <v>0</v>
      </c>
      <c r="BN1029" s="154" t="n">
        <v>0</v>
      </c>
      <c r="BO1029" s="154" t="n">
        <v>0.81429</v>
      </c>
      <c r="BP1029" s="154" t="n">
        <v>0</v>
      </c>
      <c r="BQ1029" s="154" t="n">
        <v>0</v>
      </c>
      <c r="BR1029" s="154" t="n">
        <v>0</v>
      </c>
      <c r="BT1029" s="96" t="n">
        <v>0.00018693736</v>
      </c>
      <c r="BU1029" s="96" t="n">
        <v>6.3140777E-006</v>
      </c>
      <c r="BV1029" s="96" t="n">
        <v>4.5448725E-005</v>
      </c>
      <c r="BW1029" s="96" t="n">
        <v>1.1851929E-005</v>
      </c>
      <c r="BX1029" s="96" t="n">
        <v>5.206435E-006</v>
      </c>
      <c r="BY1029" s="96" t="n">
        <v>0</v>
      </c>
      <c r="BZ1029" s="96" t="n">
        <v>0</v>
      </c>
      <c r="CA1029" s="96" t="n">
        <v>0</v>
      </c>
      <c r="CB1029" s="96" t="n">
        <v>1.2900179E-005</v>
      </c>
      <c r="CC1029" s="96" t="n">
        <v>5.3930982E-006</v>
      </c>
      <c r="CD1029" s="96" t="n">
        <v>0</v>
      </c>
      <c r="CE1029" s="96" t="n">
        <v>0</v>
      </c>
      <c r="CF1029" s="96" t="n">
        <v>0</v>
      </c>
      <c r="CG1029" s="96" t="n">
        <v>1.1413872E-006</v>
      </c>
      <c r="CH1029" s="96" t="n">
        <v>9.8681533E-005</v>
      </c>
      <c r="CI1029" s="96" t="n">
        <v>0</v>
      </c>
      <c r="CJ1029" s="96" t="n">
        <v>0</v>
      </c>
      <c r="CL1029" s="155" t="n">
        <v>0</v>
      </c>
      <c r="CM1029" s="155" t="n">
        <v>1.63</v>
      </c>
      <c r="CN1029" s="156" t="n">
        <v>0.0033281611</v>
      </c>
      <c r="CO1029" s="155" t="n">
        <v>0.00432</v>
      </c>
      <c r="CP1029" s="155" t="n">
        <v>1.542941E-009</v>
      </c>
      <c r="CQ1029" s="155" t="n">
        <v>1.845688E-007</v>
      </c>
      <c r="CR1029" s="155" t="n">
        <v>0.00026414795</v>
      </c>
      <c r="CS1029" s="155" t="n">
        <v>0.5065894</v>
      </c>
      <c r="CT1029" s="155" t="n">
        <v>0</v>
      </c>
      <c r="CU1029" s="155" t="n">
        <v>0</v>
      </c>
      <c r="CW1029" s="104"/>
      <c r="CX1029" s="98"/>
    </row>
    <row r="1030" customFormat="false" ht="13.8" hidden="false" customHeight="false" outlineLevel="0" collapsed="false">
      <c r="A1030" s="0" t="s">
        <v>1793</v>
      </c>
      <c r="B1030" s="26" t="s">
        <v>1773</v>
      </c>
      <c r="C1030" s="88" t="str">
        <f aca="false">MID(A1030,1,12)</f>
        <v>A.140.01.121</v>
      </c>
      <c r="D1030" s="2" t="s">
        <v>1771</v>
      </c>
      <c r="E1030" s="90" t="s">
        <v>255</v>
      </c>
      <c r="F1030" s="91" t="str">
        <f aca="false">MID(A1030, 21,85)</f>
        <v>Flax fibres for spinning linen</v>
      </c>
      <c r="G1030" s="133" t="n">
        <f aca="false">H1030+I1030+J1030+K1030</f>
        <v>0.3655319991204</v>
      </c>
      <c r="H1030" s="149" t="n">
        <f aca="false">N1030+O1030+P1030+Q1030</f>
        <v>0.07396214935</v>
      </c>
      <c r="I1030" s="149" t="n">
        <f aca="false">L1030+M1030+R1030+V1030+T1030</f>
        <v>0.0838200733204</v>
      </c>
      <c r="J1030" s="150" t="n">
        <f aca="false">S1030+U1030+W1030+X1030</f>
        <v>0.00107759645</v>
      </c>
      <c r="K1030" s="149" t="n">
        <v>0.20667218</v>
      </c>
      <c r="L1030" s="130" t="n">
        <v>0.050354032</v>
      </c>
      <c r="M1030" s="130" t="n">
        <v>0.020352617</v>
      </c>
      <c r="N1030" s="130" t="n">
        <v>0.03456494</v>
      </c>
      <c r="O1030" s="157" t="n">
        <v>0.00055064215</v>
      </c>
      <c r="P1030" s="130" t="n">
        <v>0.0096821472</v>
      </c>
      <c r="Q1030" s="130" t="n">
        <v>0.02916442</v>
      </c>
      <c r="R1030" s="130" t="n">
        <v>0.01311057</v>
      </c>
      <c r="S1030" s="130" t="n">
        <v>0.00013495153</v>
      </c>
      <c r="T1030" s="130" t="n">
        <v>0</v>
      </c>
      <c r="U1030" s="157" t="n">
        <v>0.00094264492</v>
      </c>
      <c r="V1030" s="157" t="n">
        <v>2.8543204E-006</v>
      </c>
      <c r="W1030" s="130" t="n">
        <v>0</v>
      </c>
      <c r="X1030" s="130" t="n">
        <v>0</v>
      </c>
      <c r="Z1030" s="151" t="n">
        <f aca="false">K1030/0.15</f>
        <v>1.37781453333333</v>
      </c>
      <c r="AB1030" s="133" t="n">
        <f aca="false">K1030</f>
        <v>0.20667218</v>
      </c>
      <c r="AC1030" s="133" t="n">
        <f aca="false">L1030+M1030+N1030+O1030+P1030+Q1030+R1030</f>
        <v>0.15777936835</v>
      </c>
      <c r="AD1030" s="133" t="n">
        <f aca="false">L1030+M1030+R1030+W1030</f>
        <v>0.083817219</v>
      </c>
      <c r="AE1030" s="133" t="n">
        <f aca="false">V1030+L1030+M1030+R1030+T1030</f>
        <v>0.0838200733204</v>
      </c>
      <c r="AF1030" s="133" t="n">
        <f aca="false">S1030+U1030+X1030</f>
        <v>0.00107759645</v>
      </c>
      <c r="AH1030" s="0" t="n">
        <v>10.828352</v>
      </c>
      <c r="AI1030" s="96" t="n">
        <v>10.659936</v>
      </c>
      <c r="AJ1030" s="96" t="n">
        <v>0.11709875</v>
      </c>
      <c r="AK1030" s="96" t="n">
        <v>0</v>
      </c>
      <c r="AL1030" s="96" t="n">
        <v>0</v>
      </c>
      <c r="AM1030" s="96" t="n">
        <v>0.028684858</v>
      </c>
      <c r="AN1030" s="96" t="n">
        <v>0.022633095</v>
      </c>
      <c r="AP1030" s="95" t="n">
        <v>0.028565447</v>
      </c>
      <c r="AQ1030" s="95" t="n">
        <v>0.026607972</v>
      </c>
      <c r="AR1030" s="95" t="n">
        <v>0.0011962754</v>
      </c>
      <c r="AS1030" s="95" t="n">
        <v>0.00076120024</v>
      </c>
      <c r="AT1030" s="152" t="n">
        <f aca="false">AW1030+AZ1030+BA1030+BB1030+BC1030+BK1030+BL1030+BP1030</f>
        <v>1.59520214802E-006</v>
      </c>
      <c r="AU1030" s="152" t="n">
        <f aca="false">AX1030+AY1030+BD1030+BE1030+BF1030+BG1030+BH1030+BI1030+BJ1030+BM1030+BQ1030+BR1030</f>
        <v>4.424095488666E-009</v>
      </c>
      <c r="AV1030" s="153" t="n">
        <f aca="false">BN1030+BO1030</f>
        <v>0.106610682205</v>
      </c>
      <c r="AW1030" s="154" t="n">
        <v>1.2786119E-006</v>
      </c>
      <c r="AX1030" s="154" t="n">
        <v>3.8578807E-009</v>
      </c>
      <c r="AY1030" s="154" t="n">
        <v>1.0540281E-013</v>
      </c>
      <c r="AZ1030" s="154" t="n">
        <v>0</v>
      </c>
      <c r="BA1030" s="154" t="n">
        <v>0</v>
      </c>
      <c r="BB1030" s="154" t="n">
        <v>9.2625002E-010</v>
      </c>
      <c r="BC1030" s="154" t="n">
        <v>1.4931989E-007</v>
      </c>
      <c r="BD1030" s="154" t="n">
        <v>2.1123019E-010</v>
      </c>
      <c r="BE1030" s="154" t="n">
        <v>3.1418088E-010</v>
      </c>
      <c r="BF1030" s="154" t="n">
        <v>0</v>
      </c>
      <c r="BG1030" s="154" t="n">
        <v>0</v>
      </c>
      <c r="BH1030" s="154" t="n">
        <v>4.054963E-011</v>
      </c>
      <c r="BI1030" s="154" t="n">
        <v>1.7942866E-014</v>
      </c>
      <c r="BJ1030" s="154" t="n">
        <v>1.3074299E-013</v>
      </c>
      <c r="BK1030" s="154" t="n">
        <v>1.5316418E-008</v>
      </c>
      <c r="BL1030" s="154" t="n">
        <v>1.5102769E-007</v>
      </c>
      <c r="BM1030" s="154" t="n">
        <v>0</v>
      </c>
      <c r="BN1030" s="154" t="n">
        <v>1.1322205E-005</v>
      </c>
      <c r="BO1030" s="154" t="n">
        <v>0.10659936</v>
      </c>
      <c r="BP1030" s="154" t="n">
        <v>0</v>
      </c>
      <c r="BQ1030" s="154" t="n">
        <v>0</v>
      </c>
      <c r="BR1030" s="154" t="n">
        <v>0</v>
      </c>
      <c r="BT1030" s="96" t="n">
        <v>9.9245685E-005</v>
      </c>
      <c r="BU1030" s="96" t="n">
        <v>2.4799606E-006</v>
      </c>
      <c r="BV1030" s="96" t="n">
        <v>3.8417125E-005</v>
      </c>
      <c r="BW1030" s="96" t="n">
        <v>1.5810348E-006</v>
      </c>
      <c r="BX1030" s="96" t="n">
        <v>2.7766168E-006</v>
      </c>
      <c r="BY1030" s="96" t="n">
        <v>8.7219614E-008</v>
      </c>
      <c r="BZ1030" s="96" t="n">
        <v>0</v>
      </c>
      <c r="CA1030" s="96" t="n">
        <v>1.7698813E-006</v>
      </c>
      <c r="CB1030" s="96" t="n">
        <v>1.2995931E-005</v>
      </c>
      <c r="CC1030" s="96" t="n">
        <v>1.9362585E-005</v>
      </c>
      <c r="CD1030" s="96" t="n">
        <v>0</v>
      </c>
      <c r="CE1030" s="96" t="n">
        <v>0</v>
      </c>
      <c r="CF1030" s="96" t="n">
        <v>0</v>
      </c>
      <c r="CG1030" s="96" t="n">
        <v>6.6313374E-006</v>
      </c>
      <c r="CH1030" s="96" t="n">
        <v>1.3143994E-005</v>
      </c>
      <c r="CI1030" s="96" t="n">
        <v>1.9000249E-015</v>
      </c>
      <c r="CJ1030" s="96" t="n">
        <v>0</v>
      </c>
      <c r="CL1030" s="155" t="n">
        <v>0</v>
      </c>
      <c r="CM1030" s="169" t="n">
        <v>1.3778145</v>
      </c>
      <c r="CN1030" s="156" t="n">
        <v>0</v>
      </c>
      <c r="CO1030" s="155" t="n">
        <v>0.0014304879</v>
      </c>
      <c r="CP1030" s="155" t="n">
        <v>4.1144849E-009</v>
      </c>
      <c r="CQ1030" s="155" t="n">
        <v>8.4356041E-007</v>
      </c>
      <c r="CR1030" s="155" t="n">
        <v>7.0963337E-005</v>
      </c>
      <c r="CS1030" s="155" t="n">
        <v>0.075051083</v>
      </c>
      <c r="CT1030" s="155" t="n">
        <v>0</v>
      </c>
      <c r="CU1030" s="155" t="n">
        <v>0.00037167686</v>
      </c>
      <c r="CW1030" s="104"/>
      <c r="CX1030" s="98"/>
    </row>
    <row r="1031" customFormat="false" ht="13.8" hidden="false" customHeight="false" outlineLevel="0" collapsed="false">
      <c r="B1031" s="26"/>
      <c r="C1031" s="88"/>
      <c r="D1031" s="3" t="s">
        <v>1794</v>
      </c>
      <c r="E1031" s="90"/>
      <c r="J1031" s="158"/>
      <c r="O1031" s="102"/>
      <c r="U1031" s="102"/>
      <c r="V1031" s="102"/>
      <c r="AT1031" s="102"/>
      <c r="AU1031" s="102"/>
      <c r="AV1031" s="159"/>
      <c r="CM1031" s="90"/>
      <c r="CN1031" s="160"/>
      <c r="CX1031" s="98"/>
    </row>
    <row r="1032" customFormat="false" ht="13.8" hidden="false" customHeight="false" outlineLevel="0" collapsed="false">
      <c r="A1032" s="0" t="s">
        <v>1795</v>
      </c>
      <c r="B1032" s="26" t="s">
        <v>1773</v>
      </c>
      <c r="C1032" s="88" t="str">
        <f aca="false">MID(A1032,1,12)</f>
        <v>A.140.03.101</v>
      </c>
      <c r="D1032" s="2" t="s">
        <v>1794</v>
      </c>
      <c r="E1032" s="90" t="s">
        <v>255</v>
      </c>
      <c r="F1032" s="91" t="str">
        <f aca="false">MID(A1032, 21,85)</f>
        <v>dyeing with pollution in India - without materials input</v>
      </c>
      <c r="G1032" s="133" t="n">
        <f aca="false">H1032+I1032+J1032+K1032</f>
        <v>7.3704123264752</v>
      </c>
      <c r="H1032" s="149" t="n">
        <f aca="false">N1032+O1032+P1032+Q1032</f>
        <v>0.03609106698</v>
      </c>
      <c r="I1032" s="149" t="n">
        <f aca="false">L1032+M1032+R1032+V1032+T1032</f>
        <v>6.8585203289452</v>
      </c>
      <c r="J1032" s="150" t="n">
        <f aca="false">S1032+U1032+W1032+X1032</f>
        <v>0.01250822055</v>
      </c>
      <c r="K1032" s="149" t="n">
        <v>0.46329271</v>
      </c>
      <c r="L1032" s="130" t="n">
        <v>0.080011029</v>
      </c>
      <c r="M1032" s="130" t="n">
        <v>0.029613869</v>
      </c>
      <c r="N1032" s="130" t="n">
        <v>0.027797042</v>
      </c>
      <c r="O1032" s="130" t="n">
        <v>0.0075417577</v>
      </c>
      <c r="P1032" s="157" t="n">
        <v>0.00023212846</v>
      </c>
      <c r="Q1032" s="130" t="n">
        <v>0.00052013882</v>
      </c>
      <c r="R1032" s="130" t="n">
        <v>6.7488878</v>
      </c>
      <c r="S1032" s="130" t="n">
        <v>0.00053350555</v>
      </c>
      <c r="T1032" s="130" t="n">
        <v>0</v>
      </c>
      <c r="U1032" s="130" t="n">
        <v>0.011974715</v>
      </c>
      <c r="V1032" s="157" t="n">
        <v>7.6309452E-006</v>
      </c>
      <c r="W1032" s="130" t="n">
        <v>0</v>
      </c>
      <c r="X1032" s="130" t="n">
        <v>0</v>
      </c>
      <c r="Z1032" s="151" t="n">
        <f aca="false">K1032/0.15</f>
        <v>3.08861806666667</v>
      </c>
      <c r="AB1032" s="133" t="n">
        <f aca="false">K1032</f>
        <v>0.46329271</v>
      </c>
      <c r="AC1032" s="133" t="n">
        <f aca="false">L1032+M1032+N1032+O1032+P1032+Q1032+R1032</f>
        <v>6.89460376498</v>
      </c>
      <c r="AD1032" s="133" t="n">
        <f aca="false">L1032+M1032+R1032+W1032</f>
        <v>6.858512698</v>
      </c>
      <c r="AE1032" s="133" t="n">
        <f aca="false">V1032+L1032+M1032+R1032+T1032</f>
        <v>6.8585203289452</v>
      </c>
      <c r="AF1032" s="133" t="n">
        <f aca="false">S1032+U1032+X1032</f>
        <v>0.01250822055</v>
      </c>
      <c r="AH1032" s="0" t="n">
        <v>42.60957</v>
      </c>
      <c r="AI1032" s="96" t="n">
        <v>39.770302</v>
      </c>
      <c r="AJ1032" s="96" t="n">
        <v>1.6290916</v>
      </c>
      <c r="AK1032" s="96" t="n">
        <v>0</v>
      </c>
      <c r="AL1032" s="96" t="n">
        <v>0.26225762</v>
      </c>
      <c r="AM1032" s="96" t="n">
        <v>0.61859374</v>
      </c>
      <c r="AN1032" s="96" t="n">
        <v>0.3293254</v>
      </c>
      <c r="AP1032" s="95" t="n">
        <v>0.096598226</v>
      </c>
      <c r="AQ1032" s="95" t="n">
        <v>0.091047251</v>
      </c>
      <c r="AR1032" s="95" t="n">
        <v>0.0028550913</v>
      </c>
      <c r="AS1032" s="95" t="n">
        <v>0.0026958843</v>
      </c>
      <c r="AT1032" s="152" t="n">
        <f aca="false">AW1032+AZ1032+BA1032+BB1032+BC1032+BK1032+BL1032+BP1032</f>
        <v>5.45846827304E-006</v>
      </c>
      <c r="AU1032" s="152" t="n">
        <f aca="false">AX1032+AY1032+BD1032+BE1032+BF1032+BG1032+BH1032+BI1032+BJ1032+BM1032+BQ1032+BR1032</f>
        <v>1.055876970654E-008</v>
      </c>
      <c r="AV1032" s="153" t="n">
        <f aca="false">BN1032+BO1032</f>
        <v>0.377574833257</v>
      </c>
      <c r="AW1032" s="154" t="n">
        <v>2.8662376E-006</v>
      </c>
      <c r="AX1032" s="154" t="n">
        <v>8.6481306E-009</v>
      </c>
      <c r="AY1032" s="154" t="n">
        <v>2.3627928E-013</v>
      </c>
      <c r="AZ1032" s="154" t="n">
        <v>0</v>
      </c>
      <c r="BA1032" s="154" t="n">
        <v>0</v>
      </c>
      <c r="BB1032" s="154" t="n">
        <v>7.4488804E-010</v>
      </c>
      <c r="BC1032" s="154" t="n">
        <v>1.571375E-006</v>
      </c>
      <c r="BD1032" s="154" t="n">
        <v>1.6987081E-010</v>
      </c>
      <c r="BE1032" s="154" t="n">
        <v>1.6925947E-009</v>
      </c>
      <c r="BF1032" s="154" t="n">
        <v>0</v>
      </c>
      <c r="BG1032" s="154" t="n">
        <v>0</v>
      </c>
      <c r="BH1032" s="154" t="n">
        <v>2.9636586E-013</v>
      </c>
      <c r="BI1032" s="154" t="n">
        <v>4.0508109E-011</v>
      </c>
      <c r="BJ1032" s="154" t="n">
        <v>7.1328424E-012</v>
      </c>
      <c r="BK1032" s="154" t="n">
        <v>1.5957785E-008</v>
      </c>
      <c r="BL1032" s="154" t="n">
        <v>1.004153E-006</v>
      </c>
      <c r="BM1032" s="154" t="n">
        <v>0</v>
      </c>
      <c r="BN1032" s="154" t="n">
        <v>4.9613257E-005</v>
      </c>
      <c r="BO1032" s="154" t="n">
        <v>0.37752522</v>
      </c>
      <c r="BP1032" s="154" t="n">
        <v>0</v>
      </c>
      <c r="BQ1032" s="154" t="n">
        <v>0</v>
      </c>
      <c r="BR1032" s="154" t="n">
        <v>0</v>
      </c>
      <c r="BT1032" s="96" t="n">
        <v>0.0010891414</v>
      </c>
      <c r="BU1032" s="96" t="n">
        <v>1.166926E-005</v>
      </c>
      <c r="BV1032" s="96" t="n">
        <v>8.6118867E-005</v>
      </c>
      <c r="BW1032" s="96" t="n">
        <v>0.00079055664</v>
      </c>
      <c r="BX1032" s="96" t="n">
        <v>1.6362848E-005</v>
      </c>
      <c r="BY1032" s="96" t="n">
        <v>0</v>
      </c>
      <c r="BZ1032" s="96" t="n">
        <v>0</v>
      </c>
      <c r="CA1032" s="96" t="n">
        <v>0</v>
      </c>
      <c r="CB1032" s="96" t="n">
        <v>4.3037909E-006</v>
      </c>
      <c r="CC1032" s="96" t="n">
        <v>0.00012360813</v>
      </c>
      <c r="CD1032" s="96" t="n">
        <v>0</v>
      </c>
      <c r="CE1032" s="96" t="n">
        <v>0</v>
      </c>
      <c r="CF1032" s="96" t="n">
        <v>0</v>
      </c>
      <c r="CG1032" s="96" t="n">
        <v>6.0710439E-006</v>
      </c>
      <c r="CH1032" s="96" t="n">
        <v>5.0450792E-005</v>
      </c>
      <c r="CI1032" s="96" t="n">
        <v>2.662903E-013</v>
      </c>
      <c r="CJ1032" s="96" t="n">
        <v>0</v>
      </c>
      <c r="CL1032" s="155" t="n">
        <v>0</v>
      </c>
      <c r="CM1032" s="155" t="n">
        <v>3.0886181</v>
      </c>
      <c r="CN1032" s="156" t="n">
        <v>0</v>
      </c>
      <c r="CO1032" s="155" t="n">
        <v>0.0079839375</v>
      </c>
      <c r="CP1032" s="155" t="n">
        <v>5.6403499E-009</v>
      </c>
      <c r="CQ1032" s="155" t="n">
        <v>1.494131E-006</v>
      </c>
      <c r="CR1032" s="155" t="n">
        <v>0.00067598096</v>
      </c>
      <c r="CS1032" s="155" t="n">
        <v>33.61848</v>
      </c>
      <c r="CT1032" s="155" t="n">
        <v>0</v>
      </c>
      <c r="CU1032" s="155" t="n">
        <v>0</v>
      </c>
      <c r="CW1032" s="104"/>
      <c r="CX1032" s="98"/>
    </row>
    <row r="1033" customFormat="false" ht="13.8" hidden="false" customHeight="false" outlineLevel="0" collapsed="false">
      <c r="A1033" s="0" t="s">
        <v>1796</v>
      </c>
      <c r="B1033" s="26" t="s">
        <v>1773</v>
      </c>
      <c r="C1033" s="88" t="str">
        <f aca="false">MID(A1033,1,12)</f>
        <v>A.140.03.102</v>
      </c>
      <c r="D1033" s="2" t="s">
        <v>1794</v>
      </c>
      <c r="E1033" s="90" t="s">
        <v>255</v>
      </c>
      <c r="F1033" s="91" t="str">
        <f aca="false">MID(A1033, 21,85)</f>
        <v>dyeing in Europe - without materials input</v>
      </c>
      <c r="G1033" s="133" t="n">
        <f aca="false">H1033+I1033+J1033+K1033</f>
        <v>0.6258693649752</v>
      </c>
      <c r="H1033" s="149" t="n">
        <f aca="false">N1033+O1033+P1033+Q1033</f>
        <v>0.03609106698</v>
      </c>
      <c r="I1033" s="149" t="n">
        <f aca="false">L1033+M1033+R1033+V1033+T1033</f>
        <v>0.1139773674452</v>
      </c>
      <c r="J1033" s="150" t="n">
        <f aca="false">S1033+U1033+W1033+X1033</f>
        <v>0.01250822055</v>
      </c>
      <c r="K1033" s="149" t="n">
        <v>0.46329271</v>
      </c>
      <c r="L1033" s="130" t="n">
        <v>0.080011029</v>
      </c>
      <c r="M1033" s="130" t="n">
        <v>0.029613869</v>
      </c>
      <c r="N1033" s="157" t="n">
        <v>0.027797042</v>
      </c>
      <c r="O1033" s="130" t="n">
        <v>0.0075417577</v>
      </c>
      <c r="P1033" s="157" t="n">
        <v>0.00023212846</v>
      </c>
      <c r="Q1033" s="130" t="n">
        <v>0.00052013882</v>
      </c>
      <c r="R1033" s="157" t="n">
        <v>0.0043448385</v>
      </c>
      <c r="S1033" s="130" t="n">
        <v>0.00053350555</v>
      </c>
      <c r="T1033" s="130" t="n">
        <v>0</v>
      </c>
      <c r="U1033" s="130" t="n">
        <v>0.011974715</v>
      </c>
      <c r="V1033" s="157" t="n">
        <v>7.6309452E-006</v>
      </c>
      <c r="W1033" s="130" t="n">
        <v>0</v>
      </c>
      <c r="X1033" s="130" t="n">
        <v>0</v>
      </c>
      <c r="Z1033" s="151" t="n">
        <f aca="false">K1033/0.15</f>
        <v>3.08861806666667</v>
      </c>
      <c r="AB1033" s="133" t="n">
        <f aca="false">K1033</f>
        <v>0.46329271</v>
      </c>
      <c r="AC1033" s="133" t="n">
        <f aca="false">L1033+M1033+N1033+O1033+P1033+Q1033+R1033</f>
        <v>0.15006080348</v>
      </c>
      <c r="AD1033" s="133" t="n">
        <f aca="false">L1033+M1033+R1033+W1033</f>
        <v>0.1139697365</v>
      </c>
      <c r="AE1033" s="133" t="n">
        <f aca="false">V1033+L1033+M1033+R1033+T1033</f>
        <v>0.1139773674452</v>
      </c>
      <c r="AF1033" s="133" t="n">
        <f aca="false">S1033+U1033+X1033</f>
        <v>0.01250822055</v>
      </c>
      <c r="AH1033" s="0" t="n">
        <v>42.60957</v>
      </c>
      <c r="AI1033" s="96" t="n">
        <v>39.770302</v>
      </c>
      <c r="AJ1033" s="96" t="n">
        <v>1.6290916</v>
      </c>
      <c r="AK1033" s="96" t="n">
        <v>0</v>
      </c>
      <c r="AL1033" s="96" t="n">
        <v>0.26225762</v>
      </c>
      <c r="AM1033" s="96" t="n">
        <v>0.61859374</v>
      </c>
      <c r="AN1033" s="96" t="n">
        <v>0.3293254</v>
      </c>
      <c r="AP1033" s="95" t="n">
        <v>0.079583162</v>
      </c>
      <c r="AQ1033" s="95" t="n">
        <v>0.07404506</v>
      </c>
      <c r="AR1033" s="95" t="n">
        <v>0.0028422177</v>
      </c>
      <c r="AS1033" s="95" t="n">
        <v>0.0026958843</v>
      </c>
      <c r="AT1033" s="152" t="n">
        <f aca="false">AW1033+AZ1033+BA1033+BB1033+BC1033+BK1033+BL1033+BP1033</f>
        <v>4.43915229789E-006</v>
      </c>
      <c r="AU1033" s="152" t="n">
        <f aca="false">AX1033+AY1033+BD1033+BE1033+BF1033+BG1033+BH1033+BI1033+BJ1033+BM1033+BQ1033+BR1033</f>
        <v>1.05111601069552E-008</v>
      </c>
      <c r="AV1033" s="153" t="n">
        <f aca="false">BN1033+BO1033</f>
        <v>0.377574833257</v>
      </c>
      <c r="AW1033" s="154" t="n">
        <v>2.8662376E-006</v>
      </c>
      <c r="AX1033" s="154" t="n">
        <v>8.6481306E-009</v>
      </c>
      <c r="AY1033" s="154" t="n">
        <v>2.3627928E-013</v>
      </c>
      <c r="AZ1033" s="154" t="n">
        <v>0</v>
      </c>
      <c r="BA1033" s="154" t="n">
        <v>0</v>
      </c>
      <c r="BB1033" s="154" t="n">
        <v>7.4488804E-010</v>
      </c>
      <c r="BC1033" s="154" t="n">
        <v>1.571375E-006</v>
      </c>
      <c r="BD1033" s="154" t="n">
        <v>1.6987081E-010</v>
      </c>
      <c r="BE1033" s="154" t="n">
        <v>1.6925947E-009</v>
      </c>
      <c r="BF1033" s="154" t="n">
        <v>0</v>
      </c>
      <c r="BG1033" s="154" t="n">
        <v>0</v>
      </c>
      <c r="BH1033" s="154" t="n">
        <v>2.9636586E-013</v>
      </c>
      <c r="BI1033" s="154" t="n">
        <v>2.6109441E-014</v>
      </c>
      <c r="BJ1033" s="154" t="n">
        <v>5.2423742E-015</v>
      </c>
      <c r="BK1033" s="154" t="n">
        <v>4.178459E-011</v>
      </c>
      <c r="BL1033" s="154" t="n">
        <v>7.5302526E-010</v>
      </c>
      <c r="BM1033" s="154" t="n">
        <v>0</v>
      </c>
      <c r="BN1033" s="154" t="n">
        <v>4.9613257E-005</v>
      </c>
      <c r="BO1033" s="154" t="n">
        <v>0.37752522</v>
      </c>
      <c r="BP1033" s="154" t="n">
        <v>0</v>
      </c>
      <c r="BQ1033" s="154" t="n">
        <v>0</v>
      </c>
      <c r="BR1033" s="154" t="n">
        <v>0</v>
      </c>
      <c r="BT1033" s="96" t="n">
        <v>0.00017207035</v>
      </c>
      <c r="BU1033" s="96" t="n">
        <v>1.166926E-005</v>
      </c>
      <c r="BV1033" s="96" t="n">
        <v>8.6118867E-005</v>
      </c>
      <c r="BW1033" s="96" t="n">
        <v>5.2228542E-007</v>
      </c>
      <c r="BX1033" s="96" t="n">
        <v>1.6362848E-005</v>
      </c>
      <c r="BY1033" s="96" t="n">
        <v>0</v>
      </c>
      <c r="BZ1033" s="96" t="n">
        <v>0</v>
      </c>
      <c r="CA1033" s="96" t="n">
        <v>0</v>
      </c>
      <c r="CB1033" s="96" t="n">
        <v>3.4142666E-007</v>
      </c>
      <c r="CC1033" s="96" t="n">
        <v>5.3383137E-007</v>
      </c>
      <c r="CD1033" s="96" t="n">
        <v>0</v>
      </c>
      <c r="CE1033" s="96" t="n">
        <v>0</v>
      </c>
      <c r="CF1033" s="96" t="n">
        <v>0</v>
      </c>
      <c r="CG1033" s="96" t="n">
        <v>6.0710439E-006</v>
      </c>
      <c r="CH1033" s="96" t="n">
        <v>5.0450792E-005</v>
      </c>
      <c r="CI1033" s="96" t="n">
        <v>2.662903E-013</v>
      </c>
      <c r="CJ1033" s="96" t="n">
        <v>0</v>
      </c>
      <c r="CL1033" s="155" t="n">
        <v>0</v>
      </c>
      <c r="CM1033" s="155" t="n">
        <v>3.0886181</v>
      </c>
      <c r="CN1033" s="156" t="n">
        <v>0</v>
      </c>
      <c r="CO1033" s="155" t="n">
        <v>0.0079839375</v>
      </c>
      <c r="CP1033" s="155" t="n">
        <v>1.3894994E-010</v>
      </c>
      <c r="CQ1033" s="155" t="n">
        <v>1.6710998E-008</v>
      </c>
      <c r="CR1033" s="155" t="n">
        <v>0.00067598096</v>
      </c>
      <c r="CS1033" s="155" t="n">
        <v>0.021879827</v>
      </c>
      <c r="CT1033" s="155" t="n">
        <v>0</v>
      </c>
      <c r="CU1033" s="155" t="n">
        <v>0</v>
      </c>
      <c r="CW1033" s="116"/>
      <c r="CX1033" s="98"/>
    </row>
    <row r="1034" customFormat="false" ht="13.8" hidden="false" customHeight="false" outlineLevel="0" collapsed="false">
      <c r="A1034" s="0" t="s">
        <v>1797</v>
      </c>
      <c r="B1034" s="26" t="s">
        <v>1773</v>
      </c>
      <c r="C1034" s="88" t="str">
        <f aca="false">MID(A1034,1,12)</f>
        <v>A.140.03.103</v>
      </c>
      <c r="D1034" s="2" t="s">
        <v>1794</v>
      </c>
      <c r="E1034" s="90" t="s">
        <v>255</v>
      </c>
      <c r="F1034" s="91" t="str">
        <f aca="false">MID(A1034, 21,85)</f>
        <v>heat setting and washing synthetic fabrics</v>
      </c>
      <c r="G1034" s="133" t="n">
        <f aca="false">H1034+I1034+J1034+K1034</f>
        <v>0.2226106622007</v>
      </c>
      <c r="H1034" s="149" t="n">
        <f aca="false">N1034+O1034+P1034+Q1034</f>
        <v>0.011389595012</v>
      </c>
      <c r="I1034" s="149" t="n">
        <f aca="false">L1034+M1034+R1034+V1034+T1034</f>
        <v>0.0340510724187</v>
      </c>
      <c r="J1034" s="150" t="n">
        <f aca="false">S1034+U1034+W1034+X1034</f>
        <v>0.01217622477</v>
      </c>
      <c r="K1034" s="149" t="n">
        <v>0.16499377</v>
      </c>
      <c r="L1034" s="130" t="n">
        <v>0.023328748</v>
      </c>
      <c r="M1034" s="130" t="n">
        <v>0.0095616659</v>
      </c>
      <c r="N1034" s="157" t="n">
        <v>0.0089407973</v>
      </c>
      <c r="O1034" s="130" t="n">
        <v>0.0022481931</v>
      </c>
      <c r="P1034" s="157" t="n">
        <v>6.1900922E-005</v>
      </c>
      <c r="Q1034" s="130" t="n">
        <v>0.00013870369</v>
      </c>
      <c r="R1034" s="157" t="n">
        <v>0.0011586236</v>
      </c>
      <c r="S1034" s="130" t="n">
        <v>0.00032307477</v>
      </c>
      <c r="T1034" s="130" t="n">
        <v>0</v>
      </c>
      <c r="U1034" s="130" t="n">
        <v>0.01185315</v>
      </c>
      <c r="V1034" s="157" t="n">
        <v>2.0349187E-006</v>
      </c>
      <c r="W1034" s="130" t="n">
        <v>0</v>
      </c>
      <c r="X1034" s="130" t="n">
        <v>0</v>
      </c>
      <c r="Z1034" s="151" t="n">
        <f aca="false">K1034/0.15</f>
        <v>1.09995846666667</v>
      </c>
      <c r="AB1034" s="133" t="n">
        <f aca="false">K1034</f>
        <v>0.16499377</v>
      </c>
      <c r="AC1034" s="133" t="n">
        <f aca="false">L1034+M1034+N1034+O1034+P1034+Q1034+R1034</f>
        <v>0.045438632512</v>
      </c>
      <c r="AD1034" s="133" t="n">
        <f aca="false">L1034+M1034+R1034+W1034</f>
        <v>0.0340490375</v>
      </c>
      <c r="AE1034" s="133" t="n">
        <f aca="false">V1034+L1034+M1034+R1034+T1034</f>
        <v>0.0340510724187</v>
      </c>
      <c r="AF1034" s="133" t="n">
        <f aca="false">S1034+U1034+X1034</f>
        <v>0.01217622477</v>
      </c>
      <c r="AH1034" s="0" t="n">
        <v>16.636686</v>
      </c>
      <c r="AI1034" s="96" t="n">
        <v>13.723355</v>
      </c>
      <c r="AJ1034" s="96" t="n">
        <v>1.6342116</v>
      </c>
      <c r="AK1034" s="96" t="n">
        <v>0</v>
      </c>
      <c r="AL1034" s="96" t="n">
        <v>0.299723</v>
      </c>
      <c r="AM1034" s="96" t="n">
        <v>0.65147755</v>
      </c>
      <c r="AN1034" s="96" t="n">
        <v>0.32791974</v>
      </c>
      <c r="AP1034" s="95" t="n">
        <v>0.026485397</v>
      </c>
      <c r="AQ1034" s="95" t="n">
        <v>0.024688902</v>
      </c>
      <c r="AR1034" s="95" t="n">
        <v>0.00098106578</v>
      </c>
      <c r="AS1034" s="95" t="n">
        <v>0.00081542984</v>
      </c>
      <c r="AT1034" s="152" t="n">
        <f aca="false">AW1034+AZ1034+BA1034+BB1034+BC1034+BK1034+BL1034+BP1034</f>
        <v>1.480150029287E-006</v>
      </c>
      <c r="AU1034" s="152" t="n">
        <f aca="false">AX1034+AY1034+BD1034+BE1034+BF1034+BG1034+BH1034+BI1034+BJ1034+BM1034+BQ1034+BR1034</f>
        <v>3.6282018542021E-009</v>
      </c>
      <c r="AV1034" s="153" t="n">
        <f aca="false">BN1034+BO1034</f>
        <v>0.114205861764</v>
      </c>
      <c r="AW1034" s="154" t="n">
        <v>1.0207615E-006</v>
      </c>
      <c r="AX1034" s="154" t="n">
        <v>3.0798837E-009</v>
      </c>
      <c r="AY1034" s="154" t="n">
        <v>8.4146822E-014</v>
      </c>
      <c r="AZ1034" s="154" t="n">
        <v>0</v>
      </c>
      <c r="BA1034" s="154" t="n">
        <v>0</v>
      </c>
      <c r="BB1034" s="154" t="n">
        <v>2.3958999E-010</v>
      </c>
      <c r="BC1034" s="154" t="n">
        <v>4.5893699E-007</v>
      </c>
      <c r="BD1034" s="154" t="n">
        <v>5.4638206E-011</v>
      </c>
      <c r="BE1034" s="154" t="n">
        <v>4.9350841E-010</v>
      </c>
      <c r="BF1034" s="154" t="n">
        <v>0</v>
      </c>
      <c r="BG1034" s="154" t="n">
        <v>0</v>
      </c>
      <c r="BH1034" s="154" t="n">
        <v>7.9030896E-014</v>
      </c>
      <c r="BI1034" s="154" t="n">
        <v>6.9625176E-015</v>
      </c>
      <c r="BJ1034" s="154" t="n">
        <v>1.3979665E-015</v>
      </c>
      <c r="BK1034" s="154" t="n">
        <v>1.1142557E-011</v>
      </c>
      <c r="BL1034" s="154" t="n">
        <v>2.0080674E-010</v>
      </c>
      <c r="BM1034" s="154" t="n">
        <v>0</v>
      </c>
      <c r="BN1034" s="154" t="n">
        <v>3.2651764E-005</v>
      </c>
      <c r="BO1034" s="154" t="n">
        <v>0.11417321</v>
      </c>
      <c r="BP1034" s="154" t="n">
        <v>0</v>
      </c>
      <c r="BQ1034" s="154" t="n">
        <v>0</v>
      </c>
      <c r="BR1034" s="154" t="n">
        <v>0</v>
      </c>
      <c r="BT1034" s="96" t="n">
        <v>5.9883519E-005</v>
      </c>
      <c r="BU1034" s="96" t="n">
        <v>3.4023961E-006</v>
      </c>
      <c r="BV1034" s="96" t="n">
        <v>3.0669761E-005</v>
      </c>
      <c r="BW1034" s="96" t="n">
        <v>1.4000369E-007</v>
      </c>
      <c r="BX1034" s="96" t="n">
        <v>4.8149837E-006</v>
      </c>
      <c r="BY1034" s="96" t="n">
        <v>0</v>
      </c>
      <c r="BZ1034" s="96" t="n">
        <v>0</v>
      </c>
      <c r="CA1034" s="96" t="n">
        <v>0</v>
      </c>
      <c r="CB1034" s="96" t="n">
        <v>9.1047108E-008</v>
      </c>
      <c r="CC1034" s="96" t="n">
        <v>1.4457453E-007</v>
      </c>
      <c r="CD1034" s="96" t="n">
        <v>0</v>
      </c>
      <c r="CE1034" s="96" t="n">
        <v>0</v>
      </c>
      <c r="CF1034" s="96" t="n">
        <v>0</v>
      </c>
      <c r="CG1034" s="96" t="n">
        <v>1.9299422E-006</v>
      </c>
      <c r="CH1034" s="96" t="n">
        <v>1.869081E-005</v>
      </c>
      <c r="CI1034" s="96" t="n">
        <v>3.0029599E-013</v>
      </c>
      <c r="CJ1034" s="96" t="n">
        <v>0</v>
      </c>
      <c r="CL1034" s="155" t="n">
        <v>0</v>
      </c>
      <c r="CM1034" s="155" t="n">
        <v>1.0999585</v>
      </c>
      <c r="CN1034" s="156" t="n">
        <v>0</v>
      </c>
      <c r="CO1034" s="155" t="n">
        <v>0.0023278698</v>
      </c>
      <c r="CP1034" s="155" t="n">
        <v>3.7053318E-011</v>
      </c>
      <c r="CQ1034" s="155" t="n">
        <v>4.4562661E-009</v>
      </c>
      <c r="CR1034" s="155" t="n">
        <v>0.00019832335</v>
      </c>
      <c r="CS1034" s="155" t="n">
        <v>0.0058346204</v>
      </c>
      <c r="CT1034" s="155" t="n">
        <v>0</v>
      </c>
      <c r="CU1034" s="155" t="n">
        <v>0</v>
      </c>
      <c r="CW1034" s="116"/>
      <c r="CX1034" s="98"/>
    </row>
    <row r="1035" customFormat="false" ht="13.8" hidden="false" customHeight="false" outlineLevel="0" collapsed="false">
      <c r="A1035" s="0" t="s">
        <v>1798</v>
      </c>
      <c r="B1035" s="26" t="s">
        <v>1773</v>
      </c>
      <c r="C1035" s="88" t="str">
        <f aca="false">MID(A1035,1,12)</f>
        <v>A.140.03.104</v>
      </c>
      <c r="D1035" s="2" t="s">
        <v>1794</v>
      </c>
      <c r="E1035" s="90" t="s">
        <v>255</v>
      </c>
      <c r="F1035" s="91" t="str">
        <f aca="false">MID(A1035, 21,85)</f>
        <v>knitting  83 dtex</v>
      </c>
      <c r="G1035" s="133" t="n">
        <f aca="false">H1035+I1035+J1035+K1035</f>
        <v>0.04632587579</v>
      </c>
      <c r="H1035" s="149" t="n">
        <f aca="false">N1035+O1035+P1035+Q1035</f>
        <v>0.00146789415</v>
      </c>
      <c r="I1035" s="149" t="n">
        <f aca="false">L1035+M1035+R1035+V1035+T1035</f>
        <v>0.0030409643</v>
      </c>
      <c r="J1035" s="150" t="n">
        <f aca="false">S1035+U1035+W1035+X1035</f>
        <v>0.00735123334</v>
      </c>
      <c r="K1035" s="149" t="n">
        <v>0.034465784</v>
      </c>
      <c r="L1035" s="130" t="n">
        <v>0.0016567847</v>
      </c>
      <c r="M1035" s="130" t="n">
        <v>0.0013841796</v>
      </c>
      <c r="N1035" s="130" t="n">
        <v>0.0012707755</v>
      </c>
      <c r="O1035" s="157" t="n">
        <v>0.00019711865</v>
      </c>
      <c r="P1035" s="130" t="n">
        <v>0</v>
      </c>
      <c r="Q1035" s="130" t="n">
        <v>0</v>
      </c>
      <c r="R1035" s="130" t="n">
        <v>0</v>
      </c>
      <c r="S1035" s="157" t="n">
        <v>0.00015034464</v>
      </c>
      <c r="T1035" s="130" t="n">
        <v>0</v>
      </c>
      <c r="U1035" s="157" t="n">
        <v>0.0072008887</v>
      </c>
      <c r="V1035" s="130" t="n">
        <v>0</v>
      </c>
      <c r="W1035" s="130" t="n">
        <v>0</v>
      </c>
      <c r="X1035" s="130" t="n">
        <v>0</v>
      </c>
      <c r="Z1035" s="151" t="n">
        <f aca="false">K1035/0.15</f>
        <v>0.229771893333333</v>
      </c>
      <c r="AB1035" s="133" t="n">
        <f aca="false">K1035</f>
        <v>0.034465784</v>
      </c>
      <c r="AC1035" s="133" t="n">
        <f aca="false">L1035+M1035+N1035+O1035+P1035+Q1035+R1035</f>
        <v>0.00450885845</v>
      </c>
      <c r="AD1035" s="133" t="n">
        <f aca="false">L1035+M1035+R1035+W1035</f>
        <v>0.0030409643</v>
      </c>
      <c r="AE1035" s="133" t="n">
        <f aca="false">V1035+L1035+M1035+R1035+T1035</f>
        <v>0.0030409643</v>
      </c>
      <c r="AF1035" s="133" t="n">
        <f aca="false">S1035+U1035+X1035</f>
        <v>0.00735123334</v>
      </c>
      <c r="AH1035" s="0" t="n">
        <v>4.3855574</v>
      </c>
      <c r="AI1035" s="96" t="n">
        <v>2.5926355</v>
      </c>
      <c r="AJ1035" s="96" t="n">
        <v>0.9976491</v>
      </c>
      <c r="AK1035" s="96" t="n">
        <v>0</v>
      </c>
      <c r="AL1035" s="96" t="n">
        <v>0.19107341</v>
      </c>
      <c r="AM1035" s="96" t="n">
        <v>0.40455131</v>
      </c>
      <c r="AN1035" s="96" t="n">
        <v>0.19964807</v>
      </c>
      <c r="AP1035" s="95" t="n">
        <v>0.0043764825</v>
      </c>
      <c r="AQ1035" s="95" t="n">
        <v>0.0041106712</v>
      </c>
      <c r="AR1035" s="95" t="n">
        <v>0.00018554664</v>
      </c>
      <c r="AS1035" s="95" t="n">
        <v>8.0264588E-005</v>
      </c>
      <c r="AT1035" s="152" t="n">
        <f aca="false">AW1035+AZ1035+BA1035+BB1035+BC1035+BK1035+BL1035+BP1035</f>
        <v>2.4644311546E-007</v>
      </c>
      <c r="AU1035" s="152" t="n">
        <f aca="false">AX1035+AY1035+BD1035+BE1035+BF1035+BG1035+BH1035+BI1035+BJ1035+BM1035+BQ1035+BR1035</f>
        <v>6.8619319965E-010</v>
      </c>
      <c r="AV1035" s="153" t="n">
        <f aca="false">BN1035+BO1035</f>
        <v>0.011241539451</v>
      </c>
      <c r="AW1035" s="154" t="n">
        <v>2.1322831E-007</v>
      </c>
      <c r="AX1035" s="154" t="n">
        <v>6.4336129E-010</v>
      </c>
      <c r="AY1035" s="154" t="n">
        <v>1.757755E-014</v>
      </c>
      <c r="AZ1035" s="154" t="n">
        <v>0</v>
      </c>
      <c r="BA1035" s="154" t="n">
        <v>0</v>
      </c>
      <c r="BB1035" s="154" t="n">
        <v>3.405346E-011</v>
      </c>
      <c r="BC1035" s="154" t="n">
        <v>3.3180752E-008</v>
      </c>
      <c r="BD1035" s="154" t="n">
        <v>7.7658501E-012</v>
      </c>
      <c r="BE1035" s="154" t="n">
        <v>3.5048482E-011</v>
      </c>
      <c r="BF1035" s="154" t="n">
        <v>0</v>
      </c>
      <c r="BG1035" s="154" t="n">
        <v>0</v>
      </c>
      <c r="BH1035" s="154" t="n">
        <v>0</v>
      </c>
      <c r="BI1035" s="154" t="n">
        <v>0</v>
      </c>
      <c r="BJ1035" s="154" t="n">
        <v>0</v>
      </c>
      <c r="BK1035" s="154" t="n">
        <v>0</v>
      </c>
      <c r="BL1035" s="154" t="n">
        <v>0</v>
      </c>
      <c r="BM1035" s="154" t="n">
        <v>0</v>
      </c>
      <c r="BN1035" s="154" t="n">
        <v>1.6149451E-005</v>
      </c>
      <c r="BO1035" s="154" t="n">
        <v>0.01122539</v>
      </c>
      <c r="BP1035" s="154" t="n">
        <v>0</v>
      </c>
      <c r="BQ1035" s="154" t="n">
        <v>0</v>
      </c>
      <c r="BR1035" s="154" t="n">
        <v>0</v>
      </c>
      <c r="BT1035" s="96" t="n">
        <v>1.1639717E-005</v>
      </c>
      <c r="BU1035" s="96" t="n">
        <v>2.4163482E-007</v>
      </c>
      <c r="BV1035" s="96" t="n">
        <v>6.40665E-006</v>
      </c>
      <c r="BW1035" s="96" t="n">
        <v>6.049999E-010</v>
      </c>
      <c r="BX1035" s="96" t="n">
        <v>3.7547991E-007</v>
      </c>
      <c r="BY1035" s="96" t="n">
        <v>0</v>
      </c>
      <c r="BZ1035" s="96" t="n">
        <v>0</v>
      </c>
      <c r="CA1035" s="96" t="n">
        <v>0</v>
      </c>
      <c r="CB1035" s="96" t="n">
        <v>0</v>
      </c>
      <c r="CC1035" s="96" t="n">
        <v>1.8455624E-009</v>
      </c>
      <c r="CD1035" s="96" t="n">
        <v>0</v>
      </c>
      <c r="CE1035" s="96" t="n">
        <v>0</v>
      </c>
      <c r="CF1035" s="96" t="n">
        <v>0</v>
      </c>
      <c r="CG1035" s="96" t="n">
        <v>2.5860091E-007</v>
      </c>
      <c r="CH1035" s="96" t="n">
        <v>4.3549004E-006</v>
      </c>
      <c r="CI1035" s="96" t="n">
        <v>1.9065566E-013</v>
      </c>
      <c r="CJ1035" s="96" t="n">
        <v>0</v>
      </c>
      <c r="CL1035" s="155" t="n">
        <v>0</v>
      </c>
      <c r="CM1035" s="155" t="n">
        <v>0.22977189</v>
      </c>
      <c r="CN1035" s="156" t="n">
        <v>0</v>
      </c>
      <c r="CO1035" s="155" t="n">
        <v>0.00016532303</v>
      </c>
      <c r="CP1035" s="155" t="n">
        <v>0</v>
      </c>
      <c r="CQ1035" s="155" t="n">
        <v>0</v>
      </c>
      <c r="CR1035" s="155" t="n">
        <v>1.5018749E-005</v>
      </c>
      <c r="CS1035" s="155" t="n">
        <v>0</v>
      </c>
      <c r="CT1035" s="155" t="n">
        <v>0</v>
      </c>
      <c r="CU1035" s="155" t="n">
        <v>0</v>
      </c>
      <c r="CW1035" s="116"/>
      <c r="CX1035" s="98"/>
    </row>
    <row r="1036" customFormat="false" ht="13.8" hidden="false" customHeight="false" outlineLevel="0" collapsed="false">
      <c r="A1036" s="0" t="s">
        <v>1799</v>
      </c>
      <c r="B1036" s="26" t="s">
        <v>1773</v>
      </c>
      <c r="C1036" s="88" t="str">
        <f aca="false">MID(A1036,1,12)</f>
        <v>A.140.03.105</v>
      </c>
      <c r="D1036" s="2" t="s">
        <v>1794</v>
      </c>
      <c r="E1036" s="90" t="s">
        <v>255</v>
      </c>
      <c r="F1036" s="91" t="str">
        <f aca="false">MID(A1036, 21,85)</f>
        <v>knitting 200 dtex</v>
      </c>
      <c r="G1036" s="133" t="n">
        <f aca="false">H1036+I1036+J1036+K1036</f>
        <v>0.019075360171</v>
      </c>
      <c r="H1036" s="149" t="n">
        <f aca="false">N1036+O1036+P1036+Q1036</f>
        <v>0.000604426994</v>
      </c>
      <c r="I1036" s="149" t="n">
        <f aca="false">L1036+M1036+R1036+V1036+T1036</f>
        <v>0.00125216176</v>
      </c>
      <c r="J1036" s="150" t="n">
        <f aca="false">S1036+U1036+W1036+X1036</f>
        <v>0.003026978417</v>
      </c>
      <c r="K1036" s="149" t="n">
        <v>0.014191793</v>
      </c>
      <c r="L1036" s="130" t="n">
        <v>0.00068220547</v>
      </c>
      <c r="M1036" s="130" t="n">
        <v>0.00056995629</v>
      </c>
      <c r="N1036" s="130" t="n">
        <v>0.00052326049</v>
      </c>
      <c r="O1036" s="157" t="n">
        <v>8.1166504E-005</v>
      </c>
      <c r="P1036" s="130" t="n">
        <v>0</v>
      </c>
      <c r="Q1036" s="130" t="n">
        <v>0</v>
      </c>
      <c r="R1036" s="130" t="n">
        <v>0</v>
      </c>
      <c r="S1036" s="157" t="n">
        <v>6.1906617E-005</v>
      </c>
      <c r="T1036" s="130" t="n">
        <v>0</v>
      </c>
      <c r="U1036" s="130" t="n">
        <v>0.0029650718</v>
      </c>
      <c r="V1036" s="157" t="n">
        <v>0</v>
      </c>
      <c r="W1036" s="130" t="n">
        <v>0</v>
      </c>
      <c r="X1036" s="130" t="n">
        <v>0</v>
      </c>
      <c r="Z1036" s="151" t="n">
        <f aca="false">K1036/0.15</f>
        <v>0.0946119533333333</v>
      </c>
      <c r="AB1036" s="133" t="n">
        <f aca="false">K1036</f>
        <v>0.014191793</v>
      </c>
      <c r="AC1036" s="133" t="n">
        <f aca="false">L1036+M1036+N1036+O1036+P1036+Q1036+R1036</f>
        <v>0.001856588754</v>
      </c>
      <c r="AD1036" s="133" t="n">
        <f aca="false">L1036+M1036+R1036+W1036</f>
        <v>0.00125216176</v>
      </c>
      <c r="AE1036" s="133" t="n">
        <f aca="false">V1036+L1036+M1036+R1036+T1036</f>
        <v>0.00125216176</v>
      </c>
      <c r="AF1036" s="133" t="n">
        <f aca="false">S1036+U1036+X1036</f>
        <v>0.003026978417</v>
      </c>
      <c r="AH1036" s="0" t="n">
        <v>1.8058177</v>
      </c>
      <c r="AI1036" s="96" t="n">
        <v>1.0675558</v>
      </c>
      <c r="AJ1036" s="96" t="n">
        <v>0.41079669</v>
      </c>
      <c r="AK1036" s="96" t="n">
        <v>0</v>
      </c>
      <c r="AL1036" s="96" t="n">
        <v>0.078677287</v>
      </c>
      <c r="AM1036" s="96" t="n">
        <v>0.16657995</v>
      </c>
      <c r="AN1036" s="96" t="n">
        <v>0.082208027</v>
      </c>
      <c r="AP1036" s="95" t="n">
        <v>0.001802081</v>
      </c>
      <c r="AQ1036" s="95" t="n">
        <v>0.0016926293</v>
      </c>
      <c r="AR1036" s="95" t="n">
        <v>7.6401559E-005</v>
      </c>
      <c r="AS1036" s="95" t="n">
        <v>3.3050125E-005</v>
      </c>
      <c r="AT1036" s="152" t="n">
        <f aca="false">AW1036+AZ1036+BA1036+BB1036+BC1036+BK1036+BL1036+BP1036</f>
        <v>1.01476579013E-007</v>
      </c>
      <c r="AU1036" s="152" t="n">
        <f aca="false">AX1036+AY1036+BD1036+BE1036+BF1036+BG1036+BH1036+BI1036+BJ1036+BM1036+BQ1036+BR1036</f>
        <v>2.825501388146E-010</v>
      </c>
      <c r="AV1036" s="153" t="n">
        <f aca="false">BN1036+BO1036</f>
        <v>0.004628868974</v>
      </c>
      <c r="AW1036" s="154" t="n">
        <v>8.7799894E-008</v>
      </c>
      <c r="AX1036" s="154" t="n">
        <v>2.6491347E-010</v>
      </c>
      <c r="AY1036" s="154" t="n">
        <v>7.2378146E-015</v>
      </c>
      <c r="AZ1036" s="154" t="n">
        <v>0</v>
      </c>
      <c r="BA1036" s="154" t="n">
        <v>0</v>
      </c>
      <c r="BB1036" s="154" t="n">
        <v>1.4022013E-011</v>
      </c>
      <c r="BC1036" s="154" t="n">
        <v>1.3662663E-008</v>
      </c>
      <c r="BD1036" s="154" t="n">
        <v>3.197703E-012</v>
      </c>
      <c r="BE1036" s="154" t="n">
        <v>1.4431728E-011</v>
      </c>
      <c r="BF1036" s="154" t="n">
        <v>0</v>
      </c>
      <c r="BG1036" s="154" t="n">
        <v>0</v>
      </c>
      <c r="BH1036" s="154" t="n">
        <v>0</v>
      </c>
      <c r="BI1036" s="154" t="n">
        <v>0</v>
      </c>
      <c r="BJ1036" s="154" t="n">
        <v>0</v>
      </c>
      <c r="BK1036" s="154" t="n">
        <v>0</v>
      </c>
      <c r="BL1036" s="154" t="n">
        <v>0</v>
      </c>
      <c r="BM1036" s="154" t="n">
        <v>0</v>
      </c>
      <c r="BN1036" s="154" t="n">
        <v>6.649774E-006</v>
      </c>
      <c r="BO1036" s="154" t="n">
        <v>0.0046222192</v>
      </c>
      <c r="BP1036" s="154" t="n">
        <v>0</v>
      </c>
      <c r="BQ1036" s="154" t="n">
        <v>0</v>
      </c>
      <c r="BR1036" s="154" t="n">
        <v>0</v>
      </c>
      <c r="BT1036" s="96" t="n">
        <v>4.7928246E-006</v>
      </c>
      <c r="BU1036" s="96" t="n">
        <v>9.9496692E-008</v>
      </c>
      <c r="BV1036" s="96" t="n">
        <v>2.6380323E-006</v>
      </c>
      <c r="BW1036" s="96" t="n">
        <v>2.4911761E-010</v>
      </c>
      <c r="BX1036" s="96" t="n">
        <v>1.5460937E-007</v>
      </c>
      <c r="BY1036" s="96" t="n">
        <v>0</v>
      </c>
      <c r="BZ1036" s="96" t="n">
        <v>0</v>
      </c>
      <c r="CA1036" s="96" t="n">
        <v>0</v>
      </c>
      <c r="CB1036" s="96" t="n">
        <v>0</v>
      </c>
      <c r="CC1036" s="96" t="n">
        <v>7.5993745E-010</v>
      </c>
      <c r="CD1036" s="96" t="n">
        <v>0</v>
      </c>
      <c r="CE1036" s="96" t="n">
        <v>0</v>
      </c>
      <c r="CF1036" s="96" t="n">
        <v>0</v>
      </c>
      <c r="CG1036" s="96" t="n">
        <v>1.0648273E-007</v>
      </c>
      <c r="CH1036" s="96" t="n">
        <v>1.7931943E-006</v>
      </c>
      <c r="CI1036" s="96" t="n">
        <v>7.8505274E-014</v>
      </c>
      <c r="CJ1036" s="96" t="n">
        <v>0</v>
      </c>
      <c r="CL1036" s="155" t="n">
        <v>0</v>
      </c>
      <c r="CM1036" s="155" t="n">
        <v>0.094611955</v>
      </c>
      <c r="CN1036" s="156" t="n">
        <v>0</v>
      </c>
      <c r="CO1036" s="155" t="n">
        <v>6.8074187E-005</v>
      </c>
      <c r="CP1036" s="155" t="n">
        <v>0</v>
      </c>
      <c r="CQ1036" s="155" t="n">
        <v>0</v>
      </c>
      <c r="CR1036" s="155" t="n">
        <v>6.1841908E-006</v>
      </c>
      <c r="CS1036" s="155" t="n">
        <v>0</v>
      </c>
      <c r="CT1036" s="155" t="n">
        <v>0</v>
      </c>
      <c r="CU1036" s="155" t="n">
        <v>0</v>
      </c>
      <c r="CW1036" s="116"/>
      <c r="CX1036" s="98"/>
    </row>
    <row r="1037" customFormat="false" ht="13.8" hidden="false" customHeight="false" outlineLevel="0" collapsed="false">
      <c r="A1037" s="0" t="s">
        <v>1800</v>
      </c>
      <c r="B1037" s="26" t="s">
        <v>1773</v>
      </c>
      <c r="C1037" s="88" t="str">
        <f aca="false">MID(A1037,1,12)</f>
        <v>A.140.03.106</v>
      </c>
      <c r="D1037" s="2" t="s">
        <v>1794</v>
      </c>
      <c r="E1037" s="90" t="s">
        <v>255</v>
      </c>
      <c r="F1037" s="91" t="str">
        <f aca="false">MID(A1037, 21,85)</f>
        <v>knitting 300 dtex</v>
      </c>
      <c r="G1037" s="133" t="n">
        <f aca="false">H1037+I1037+J1037+K1037</f>
        <v>0.012716906921</v>
      </c>
      <c r="H1037" s="149" t="n">
        <f aca="false">N1037+O1037+P1037+Q1037</f>
        <v>0.000402951333</v>
      </c>
      <c r="I1037" s="149" t="n">
        <f aca="false">L1037+M1037+R1037+V1037+T1037</f>
        <v>0.00083477451</v>
      </c>
      <c r="J1037" s="150" t="n">
        <f aca="false">S1037+U1037+W1037+X1037</f>
        <v>0.002017985578</v>
      </c>
      <c r="K1037" s="149" t="n">
        <v>0.0094611955</v>
      </c>
      <c r="L1037" s="130" t="n">
        <v>0.00045480365</v>
      </c>
      <c r="M1037" s="130" t="n">
        <v>0.00037997086</v>
      </c>
      <c r="N1037" s="130" t="n">
        <v>0.00034884033</v>
      </c>
      <c r="O1037" s="157" t="n">
        <v>5.4111003E-005</v>
      </c>
      <c r="P1037" s="130" t="n">
        <v>0</v>
      </c>
      <c r="Q1037" s="130" t="n">
        <v>0</v>
      </c>
      <c r="R1037" s="130" t="n">
        <v>0</v>
      </c>
      <c r="S1037" s="157" t="n">
        <v>4.1271078E-005</v>
      </c>
      <c r="T1037" s="130" t="n">
        <v>0</v>
      </c>
      <c r="U1037" s="130" t="n">
        <v>0.0019767145</v>
      </c>
      <c r="V1037" s="157" t="n">
        <v>0</v>
      </c>
      <c r="W1037" s="130" t="n">
        <v>0</v>
      </c>
      <c r="X1037" s="130" t="n">
        <v>0</v>
      </c>
      <c r="Z1037" s="151" t="n">
        <f aca="false">K1037/0.15</f>
        <v>0.0630746366666667</v>
      </c>
      <c r="AB1037" s="133" t="n">
        <f aca="false">K1037</f>
        <v>0.0094611955</v>
      </c>
      <c r="AC1037" s="133" t="n">
        <f aca="false">L1037+M1037+N1037+O1037+P1037+Q1037+R1037</f>
        <v>0.001237725843</v>
      </c>
      <c r="AD1037" s="133" t="n">
        <f aca="false">L1037+M1037+R1037+W1037</f>
        <v>0.00083477451</v>
      </c>
      <c r="AE1037" s="133" t="n">
        <f aca="false">V1037+L1037+M1037+R1037+T1037</f>
        <v>0.00083477451</v>
      </c>
      <c r="AF1037" s="133" t="n">
        <f aca="false">S1037+U1037+X1037</f>
        <v>0.002017985578</v>
      </c>
      <c r="AH1037" s="0" t="n">
        <v>1.2038785</v>
      </c>
      <c r="AI1037" s="96" t="n">
        <v>0.71170386</v>
      </c>
      <c r="AJ1037" s="96" t="n">
        <v>0.27386446</v>
      </c>
      <c r="AK1037" s="96" t="n">
        <v>0</v>
      </c>
      <c r="AL1037" s="96" t="n">
        <v>0.052451524</v>
      </c>
      <c r="AM1037" s="96" t="n">
        <v>0.1110533</v>
      </c>
      <c r="AN1037" s="96" t="n">
        <v>0.054805352</v>
      </c>
      <c r="AP1037" s="95" t="n">
        <v>0.0012013873</v>
      </c>
      <c r="AQ1037" s="95" t="n">
        <v>0.0011284196</v>
      </c>
      <c r="AR1037" s="95" t="n">
        <v>5.0934372E-005</v>
      </c>
      <c r="AS1037" s="95" t="n">
        <v>2.2033416E-005</v>
      </c>
      <c r="AT1037" s="152" t="n">
        <f aca="false">AW1037+AZ1037+BA1037+BB1037+BC1037+BK1037+BL1037+BP1037</f>
        <v>6.76510527087E-008</v>
      </c>
      <c r="AU1037" s="152" t="n">
        <f aca="false">AX1037+AY1037+BD1037+BE1037+BF1037+BG1037+BH1037+BI1037+BJ1037+BM1037+BQ1037+BR1037</f>
        <v>1.883667590097E-010</v>
      </c>
      <c r="AV1037" s="153" t="n">
        <f aca="false">BN1037+BO1037</f>
        <v>0.0030859126826</v>
      </c>
      <c r="AW1037" s="154" t="n">
        <v>5.8533263E-008</v>
      </c>
      <c r="AX1037" s="154" t="n">
        <v>1.7660898E-010</v>
      </c>
      <c r="AY1037" s="154" t="n">
        <v>4.8252097E-015</v>
      </c>
      <c r="AZ1037" s="154" t="n">
        <v>0</v>
      </c>
      <c r="BA1037" s="154" t="n">
        <v>0</v>
      </c>
      <c r="BB1037" s="154" t="n">
        <v>9.3480087E-012</v>
      </c>
      <c r="BC1037" s="154" t="n">
        <v>9.1084417E-009</v>
      </c>
      <c r="BD1037" s="154" t="n">
        <v>2.131802E-012</v>
      </c>
      <c r="BE1037" s="154" t="n">
        <v>9.6211518E-012</v>
      </c>
      <c r="BF1037" s="154" t="n">
        <v>0</v>
      </c>
      <c r="BG1037" s="154" t="n">
        <v>0</v>
      </c>
      <c r="BH1037" s="154" t="n">
        <v>0</v>
      </c>
      <c r="BI1037" s="154" t="n">
        <v>0</v>
      </c>
      <c r="BJ1037" s="154" t="n">
        <v>0</v>
      </c>
      <c r="BK1037" s="154" t="n">
        <v>0</v>
      </c>
      <c r="BL1037" s="154" t="n">
        <v>0</v>
      </c>
      <c r="BM1037" s="154" t="n">
        <v>0</v>
      </c>
      <c r="BN1037" s="154" t="n">
        <v>4.4331826E-006</v>
      </c>
      <c r="BO1037" s="154" t="n">
        <v>0.0030814795</v>
      </c>
      <c r="BP1037" s="154" t="n">
        <v>0</v>
      </c>
      <c r="BQ1037" s="154" t="n">
        <v>0</v>
      </c>
      <c r="BR1037" s="154" t="n">
        <v>0</v>
      </c>
      <c r="BT1037" s="96" t="n">
        <v>3.1952164E-006</v>
      </c>
      <c r="BU1037" s="96" t="n">
        <v>6.6331128E-008</v>
      </c>
      <c r="BV1037" s="96" t="n">
        <v>1.7586882E-006</v>
      </c>
      <c r="BW1037" s="96" t="n">
        <v>1.660784E-010</v>
      </c>
      <c r="BX1037" s="96" t="n">
        <v>1.0307292E-007</v>
      </c>
      <c r="BY1037" s="96" t="n">
        <v>0</v>
      </c>
      <c r="BZ1037" s="96" t="n">
        <v>0</v>
      </c>
      <c r="CA1037" s="96" t="n">
        <v>0</v>
      </c>
      <c r="CB1037" s="96" t="n">
        <v>0</v>
      </c>
      <c r="CC1037" s="96" t="n">
        <v>5.0662497E-010</v>
      </c>
      <c r="CD1037" s="96" t="n">
        <v>0</v>
      </c>
      <c r="CE1037" s="96" t="n">
        <v>0</v>
      </c>
      <c r="CF1037" s="96" t="n">
        <v>0</v>
      </c>
      <c r="CG1037" s="96" t="n">
        <v>7.0988486E-008</v>
      </c>
      <c r="CH1037" s="96" t="n">
        <v>1.1954629E-006</v>
      </c>
      <c r="CI1037" s="96" t="n">
        <v>5.2336849E-014</v>
      </c>
      <c r="CJ1037" s="96" t="n">
        <v>0</v>
      </c>
      <c r="CL1037" s="155" t="n">
        <v>0</v>
      </c>
      <c r="CM1037" s="155" t="n">
        <v>0.063074637</v>
      </c>
      <c r="CN1037" s="156" t="n">
        <v>0</v>
      </c>
      <c r="CO1037" s="155" t="n">
        <v>4.5382792E-005</v>
      </c>
      <c r="CP1037" s="155" t="n">
        <v>0</v>
      </c>
      <c r="CQ1037" s="155" t="n">
        <v>0</v>
      </c>
      <c r="CR1037" s="155" t="n">
        <v>4.1227939E-006</v>
      </c>
      <c r="CS1037" s="155" t="n">
        <v>0</v>
      </c>
      <c r="CT1037" s="155" t="n">
        <v>0</v>
      </c>
      <c r="CU1037" s="155" t="n">
        <v>0</v>
      </c>
      <c r="CW1037" s="116"/>
      <c r="CX1037" s="98"/>
    </row>
    <row r="1038" customFormat="false" ht="13.8" hidden="false" customHeight="false" outlineLevel="0" collapsed="false">
      <c r="A1038" s="0" t="s">
        <v>1801</v>
      </c>
      <c r="B1038" s="26" t="s">
        <v>1773</v>
      </c>
      <c r="C1038" s="88" t="str">
        <f aca="false">MID(A1038,1,12)</f>
        <v>A.140.03.107</v>
      </c>
      <c r="D1038" s="2" t="s">
        <v>1794</v>
      </c>
      <c r="E1038" s="90" t="s">
        <v>255</v>
      </c>
      <c r="F1038" s="91" t="str">
        <f aca="false">MID(A1038, 21,85)</f>
        <v>pretreatment of cotton</v>
      </c>
      <c r="G1038" s="133" t="n">
        <f aca="false">H1038+I1038+J1038+K1038</f>
        <v>0.3453027622375</v>
      </c>
      <c r="H1038" s="149" t="n">
        <f aca="false">N1038+O1038+P1038+Q1038</f>
        <v>0.01961314351</v>
      </c>
      <c r="I1038" s="149" t="n">
        <f aca="false">L1038+M1038+R1038+V1038+T1038</f>
        <v>0.0615432010375</v>
      </c>
      <c r="J1038" s="150" t="n">
        <f aca="false">S1038+U1038+W1038+X1038</f>
        <v>0.00849684769</v>
      </c>
      <c r="K1038" s="149" t="n">
        <v>0.25564957</v>
      </c>
      <c r="L1038" s="130" t="n">
        <v>0.043084038</v>
      </c>
      <c r="M1038" s="130" t="n">
        <v>0.016137846</v>
      </c>
      <c r="N1038" s="130" t="n">
        <v>0.015140706</v>
      </c>
      <c r="O1038" s="130" t="n">
        <v>0.0040712283</v>
      </c>
      <c r="P1038" s="130" t="n">
        <v>0.00012380184</v>
      </c>
      <c r="Q1038" s="130" t="n">
        <v>0.00027740737</v>
      </c>
      <c r="R1038" s="130" t="n">
        <v>0.0023172472</v>
      </c>
      <c r="S1038" s="130" t="n">
        <v>0.00032187679</v>
      </c>
      <c r="T1038" s="130" t="n">
        <v>0</v>
      </c>
      <c r="U1038" s="130" t="n">
        <v>0.0081749709</v>
      </c>
      <c r="V1038" s="157" t="n">
        <v>4.0698375E-006</v>
      </c>
      <c r="W1038" s="130" t="n">
        <v>0</v>
      </c>
      <c r="X1038" s="130" t="n">
        <v>0</v>
      </c>
      <c r="Z1038" s="151" t="n">
        <f aca="false">K1038/0.15</f>
        <v>1.70433046666667</v>
      </c>
      <c r="AB1038" s="133" t="n">
        <f aca="false">K1038</f>
        <v>0.25564957</v>
      </c>
      <c r="AC1038" s="133" t="n">
        <f aca="false">L1038+M1038+N1038+O1038+P1038+Q1038+R1038</f>
        <v>0.08115227471</v>
      </c>
      <c r="AD1038" s="133" t="n">
        <f aca="false">L1038+M1038+R1038+W1038</f>
        <v>0.0615391312</v>
      </c>
      <c r="AE1038" s="133" t="n">
        <f aca="false">V1038+L1038+M1038+R1038+T1038</f>
        <v>0.0615432010375</v>
      </c>
      <c r="AF1038" s="133" t="n">
        <f aca="false">S1038+U1038+X1038</f>
        <v>0.00849684769</v>
      </c>
      <c r="AH1038" s="0" t="n">
        <v>23.814328</v>
      </c>
      <c r="AI1038" s="96" t="n">
        <v>21.85475</v>
      </c>
      <c r="AJ1038" s="96" t="n">
        <v>1.116631</v>
      </c>
      <c r="AK1038" s="96" t="n">
        <v>0</v>
      </c>
      <c r="AL1038" s="96" t="n">
        <v>0.18732687</v>
      </c>
      <c r="AM1038" s="96" t="n">
        <v>0.43039346</v>
      </c>
      <c r="AN1038" s="96" t="n">
        <v>0.22522601</v>
      </c>
      <c r="AP1038" s="95" t="n">
        <v>0.043531323</v>
      </c>
      <c r="AQ1038" s="95" t="n">
        <v>0.04051165</v>
      </c>
      <c r="AR1038" s="95" t="n">
        <v>0.0015619329</v>
      </c>
      <c r="AS1038" s="95" t="n">
        <v>0.00145774</v>
      </c>
      <c r="AT1038" s="152" t="n">
        <f aca="false">AW1038+AZ1038+BA1038+BB1038+BC1038+BK1038+BL1038+BP1038</f>
        <v>2.428755969935E-006</v>
      </c>
      <c r="AU1038" s="152" t="n">
        <f aca="false">AX1038+AY1038+BD1038+BE1038+BF1038+BG1038+BH1038+BI1038+BJ1038+BM1038+BQ1038+BR1038</f>
        <v>5.7763791530379E-009</v>
      </c>
      <c r="AV1038" s="153" t="n">
        <f aca="false">BN1038+BO1038</f>
        <v>0.204165261379</v>
      </c>
      <c r="AW1038" s="154" t="n">
        <v>1.5816187E-006</v>
      </c>
      <c r="AX1038" s="154" t="n">
        <v>4.7721254E-009</v>
      </c>
      <c r="AY1038" s="154" t="n">
        <v>1.3038128E-013</v>
      </c>
      <c r="AZ1038" s="154" t="n">
        <v>0</v>
      </c>
      <c r="BA1038" s="154" t="n">
        <v>0</v>
      </c>
      <c r="BB1038" s="154" t="n">
        <v>4.0573135E-010</v>
      </c>
      <c r="BC1038" s="154" t="n">
        <v>8.4630764E-007</v>
      </c>
      <c r="BD1038" s="154" t="n">
        <v>9.2526539E-011</v>
      </c>
      <c r="BE1038" s="154" t="n">
        <v>9.1142205E-010</v>
      </c>
      <c r="BF1038" s="154" t="n">
        <v>0</v>
      </c>
      <c r="BG1038" s="154" t="n">
        <v>0</v>
      </c>
      <c r="BH1038" s="154" t="n">
        <v>1.5806179E-013</v>
      </c>
      <c r="BI1038" s="154" t="n">
        <v>1.3925035E-014</v>
      </c>
      <c r="BJ1038" s="154" t="n">
        <v>2.7959329E-015</v>
      </c>
      <c r="BK1038" s="154" t="n">
        <v>2.2285115E-011</v>
      </c>
      <c r="BL1038" s="154" t="n">
        <v>4.0161347E-010</v>
      </c>
      <c r="BM1038" s="154" t="n">
        <v>0</v>
      </c>
      <c r="BN1038" s="154" t="n">
        <v>3.0471379E-005</v>
      </c>
      <c r="BO1038" s="154" t="n">
        <v>0.20413479</v>
      </c>
      <c r="BP1038" s="154" t="n">
        <v>0</v>
      </c>
      <c r="BQ1038" s="154" t="n">
        <v>0</v>
      </c>
      <c r="BR1038" s="154" t="n">
        <v>0</v>
      </c>
      <c r="BT1038" s="96" t="n">
        <v>9.4661766E-005</v>
      </c>
      <c r="BU1038" s="96" t="n">
        <v>6.283619E-006</v>
      </c>
      <c r="BV1038" s="96" t="n">
        <v>4.7521256E-005</v>
      </c>
      <c r="BW1038" s="96" t="n">
        <v>2.7870249E-007</v>
      </c>
      <c r="BX1038" s="96" t="n">
        <v>8.8201087E-006</v>
      </c>
      <c r="BY1038" s="96" t="n">
        <v>0</v>
      </c>
      <c r="BZ1038" s="96" t="n">
        <v>0</v>
      </c>
      <c r="CA1038" s="96" t="n">
        <v>0</v>
      </c>
      <c r="CB1038" s="96" t="n">
        <v>1.8209422E-007</v>
      </c>
      <c r="CC1038" s="96" t="n">
        <v>2.8516844E-007</v>
      </c>
      <c r="CD1038" s="96" t="n">
        <v>0</v>
      </c>
      <c r="CE1038" s="96" t="n">
        <v>0</v>
      </c>
      <c r="CF1038" s="96" t="n">
        <v>0</v>
      </c>
      <c r="CG1038" s="96" t="n">
        <v>3.3021178E-006</v>
      </c>
      <c r="CH1038" s="96" t="n">
        <v>2.7988698E-005</v>
      </c>
      <c r="CI1038" s="96" t="n">
        <v>1.8937388E-013</v>
      </c>
      <c r="CJ1038" s="96" t="n">
        <v>0</v>
      </c>
      <c r="CL1038" s="155" t="n">
        <v>0</v>
      </c>
      <c r="CM1038" s="155" t="n">
        <v>1.7043305</v>
      </c>
      <c r="CN1038" s="156" t="n">
        <v>0</v>
      </c>
      <c r="CO1038" s="155" t="n">
        <v>0.0042991606</v>
      </c>
      <c r="CP1038" s="155" t="n">
        <v>7.4106637E-011</v>
      </c>
      <c r="CQ1038" s="155" t="n">
        <v>8.9125322E-009</v>
      </c>
      <c r="CR1038" s="155" t="n">
        <v>0.00036425332</v>
      </c>
      <c r="CS1038" s="155" t="n">
        <v>0.011669241</v>
      </c>
      <c r="CT1038" s="155" t="n">
        <v>0</v>
      </c>
      <c r="CU1038" s="155" t="n">
        <v>0</v>
      </c>
      <c r="CW1038" s="116"/>
      <c r="CX1038" s="98"/>
    </row>
    <row r="1039" customFormat="false" ht="13.8" hidden="false" customHeight="false" outlineLevel="0" collapsed="false">
      <c r="A1039" s="0" t="s">
        <v>1802</v>
      </c>
      <c r="B1039" s="26" t="s">
        <v>1773</v>
      </c>
      <c r="C1039" s="88" t="str">
        <f aca="false">MID(A1039,1,12)</f>
        <v>A.140.03.108</v>
      </c>
      <c r="D1039" s="2" t="s">
        <v>1794</v>
      </c>
      <c r="E1039" s="90" t="s">
        <v>255</v>
      </c>
      <c r="F1039" s="91" t="str">
        <f aca="false">MID(A1039, 21,85)</f>
        <v>spinning cotton  45 dtex</v>
      </c>
      <c r="G1039" s="133" t="n">
        <f aca="false">H1039+I1039+J1039+K1039</f>
        <v>2.038338534</v>
      </c>
      <c r="H1039" s="149" t="n">
        <f aca="false">N1039+O1039+P1039+Q1039</f>
        <v>0.0645873418</v>
      </c>
      <c r="I1039" s="149" t="n">
        <f aca="false">L1039+M1039+R1039+V1039+T1039</f>
        <v>0.133802428</v>
      </c>
      <c r="J1039" s="150" t="n">
        <f aca="false">S1039+U1039+W1039+X1039</f>
        <v>0.3234542642</v>
      </c>
      <c r="K1039" s="149" t="n">
        <v>1.5164945</v>
      </c>
      <c r="L1039" s="130" t="n">
        <v>0.072898527</v>
      </c>
      <c r="M1039" s="130" t="n">
        <v>0.060903901</v>
      </c>
      <c r="N1039" s="130" t="n">
        <v>0.055914121</v>
      </c>
      <c r="O1039" s="130" t="n">
        <v>0.0086732208</v>
      </c>
      <c r="P1039" s="130" t="n">
        <v>0</v>
      </c>
      <c r="Q1039" s="157" t="n">
        <v>0</v>
      </c>
      <c r="R1039" s="157" t="n">
        <v>0</v>
      </c>
      <c r="S1039" s="130" t="n">
        <v>0.0066151642</v>
      </c>
      <c r="T1039" s="130" t="n">
        <v>0</v>
      </c>
      <c r="U1039" s="130" t="n">
        <v>0.3168391</v>
      </c>
      <c r="V1039" s="130" t="n">
        <v>0</v>
      </c>
      <c r="W1039" s="130" t="n">
        <v>0</v>
      </c>
      <c r="X1039" s="130" t="n">
        <v>0</v>
      </c>
      <c r="Z1039" s="151" t="n">
        <f aca="false">K1039/0.15</f>
        <v>10.1099633333333</v>
      </c>
      <c r="AB1039" s="133" t="n">
        <f aca="false">K1039</f>
        <v>1.5164945</v>
      </c>
      <c r="AC1039" s="133" t="n">
        <f aca="false">L1039+M1039+N1039+O1039+P1039+Q1039+R1039</f>
        <v>0.1983897698</v>
      </c>
      <c r="AD1039" s="133" t="n">
        <f aca="false">L1039+M1039+R1039+W1039</f>
        <v>0.133802428</v>
      </c>
      <c r="AE1039" s="133" t="n">
        <f aca="false">V1039+L1039+M1039+R1039+T1039</f>
        <v>0.133802428</v>
      </c>
      <c r="AF1039" s="133" t="n">
        <f aca="false">S1039+U1039+X1039</f>
        <v>0.3234542642</v>
      </c>
      <c r="AH1039" s="0" t="n">
        <v>192.96453</v>
      </c>
      <c r="AI1039" s="96" t="n">
        <v>114.07596</v>
      </c>
      <c r="AJ1039" s="96" t="n">
        <v>43.896561</v>
      </c>
      <c r="AK1039" s="96" t="n">
        <v>0</v>
      </c>
      <c r="AL1039" s="96" t="n">
        <v>8.4072301</v>
      </c>
      <c r="AM1039" s="96" t="n">
        <v>17.800258</v>
      </c>
      <c r="AN1039" s="96" t="n">
        <v>8.7845149</v>
      </c>
      <c r="AP1039" s="95" t="n">
        <v>0.19256523</v>
      </c>
      <c r="AQ1039" s="95" t="n">
        <v>0.18086953</v>
      </c>
      <c r="AR1039" s="95" t="n">
        <v>0.0081640523</v>
      </c>
      <c r="AS1039" s="95" t="n">
        <v>0.0035316419</v>
      </c>
      <c r="AT1039" s="152" t="n">
        <f aca="false">AW1039+AZ1039+BA1039+BB1039+BC1039+BK1039+BL1039+BP1039</f>
        <v>1.08434972523E-005</v>
      </c>
      <c r="AU1039" s="152" t="n">
        <f aca="false">AX1039+AY1039+BD1039+BE1039+BF1039+BG1039+BH1039+BI1039+BJ1039+BM1039+BQ1039+BR1039</f>
        <v>3.019250101218E-008</v>
      </c>
      <c r="AV1039" s="153" t="n">
        <f aca="false">BN1039+BO1039</f>
        <v>0.49462771585</v>
      </c>
      <c r="AW1039" s="154" t="n">
        <v>9.3820458E-006</v>
      </c>
      <c r="AX1039" s="154" t="n">
        <v>2.8307897E-008</v>
      </c>
      <c r="AY1039" s="154" t="n">
        <v>7.7341218E-013</v>
      </c>
      <c r="AZ1039" s="154" t="n">
        <v>0</v>
      </c>
      <c r="BA1039" s="154" t="n">
        <v>0</v>
      </c>
      <c r="BB1039" s="154" t="n">
        <v>1.4983523E-009</v>
      </c>
      <c r="BC1039" s="154" t="n">
        <v>1.4599531E-006</v>
      </c>
      <c r="BD1039" s="154" t="n">
        <v>3.416974E-010</v>
      </c>
      <c r="BE1039" s="154" t="n">
        <v>1.5421332E-009</v>
      </c>
      <c r="BF1039" s="154" t="n">
        <v>0</v>
      </c>
      <c r="BG1039" s="154" t="n">
        <v>0</v>
      </c>
      <c r="BH1039" s="154" t="n">
        <v>0</v>
      </c>
      <c r="BI1039" s="154" t="n">
        <v>0</v>
      </c>
      <c r="BJ1039" s="154" t="n">
        <v>0</v>
      </c>
      <c r="BK1039" s="154" t="n">
        <v>0</v>
      </c>
      <c r="BL1039" s="154" t="n">
        <v>0</v>
      </c>
      <c r="BM1039" s="154" t="n">
        <v>0</v>
      </c>
      <c r="BN1039" s="154" t="n">
        <v>0.00071057585</v>
      </c>
      <c r="BO1039" s="154" t="n">
        <v>0.49391714</v>
      </c>
      <c r="BP1039" s="154" t="n">
        <v>0</v>
      </c>
      <c r="BQ1039" s="154" t="n">
        <v>0</v>
      </c>
      <c r="BR1039" s="154" t="n">
        <v>0</v>
      </c>
      <c r="BT1039" s="96" t="n">
        <v>0.00051214754</v>
      </c>
      <c r="BU1039" s="96" t="n">
        <v>1.0631932E-005</v>
      </c>
      <c r="BV1039" s="96" t="n">
        <v>0.0002818926</v>
      </c>
      <c r="BW1039" s="96" t="n">
        <v>2.6619996E-008</v>
      </c>
      <c r="BX1039" s="96" t="n">
        <v>1.6521116E-005</v>
      </c>
      <c r="BY1039" s="96" t="n">
        <v>0</v>
      </c>
      <c r="BZ1039" s="96" t="n">
        <v>0</v>
      </c>
      <c r="CA1039" s="96" t="n">
        <v>0</v>
      </c>
      <c r="CB1039" s="96" t="n">
        <v>0</v>
      </c>
      <c r="CC1039" s="96" t="n">
        <v>8.1204745E-008</v>
      </c>
      <c r="CD1039" s="96" t="n">
        <v>0</v>
      </c>
      <c r="CE1039" s="96" t="n">
        <v>0</v>
      </c>
      <c r="CF1039" s="96" t="n">
        <v>0</v>
      </c>
      <c r="CG1039" s="96" t="n">
        <v>1.137844E-005</v>
      </c>
      <c r="CH1039" s="96" t="n">
        <v>0.00019161562</v>
      </c>
      <c r="CI1039" s="96" t="n">
        <v>8.3888493E-012</v>
      </c>
      <c r="CJ1039" s="96" t="n">
        <v>0</v>
      </c>
      <c r="CL1039" s="155" t="n">
        <v>0</v>
      </c>
      <c r="CM1039" s="155" t="n">
        <v>10.109963</v>
      </c>
      <c r="CN1039" s="156" t="n">
        <v>0</v>
      </c>
      <c r="CO1039" s="155" t="n">
        <v>0.0072742132</v>
      </c>
      <c r="CP1039" s="155" t="n">
        <v>0</v>
      </c>
      <c r="CQ1039" s="155" t="n">
        <v>0</v>
      </c>
      <c r="CR1039" s="155" t="n">
        <v>0.00066082496</v>
      </c>
      <c r="CS1039" s="155" t="n">
        <v>0</v>
      </c>
      <c r="CT1039" s="155" t="n">
        <v>0</v>
      </c>
      <c r="CU1039" s="155" t="n">
        <v>0</v>
      </c>
      <c r="CW1039" s="116"/>
      <c r="CX1039" s="98"/>
    </row>
    <row r="1040" customFormat="false" ht="13.8" hidden="false" customHeight="false" outlineLevel="0" collapsed="false">
      <c r="A1040" s="0" t="s">
        <v>1803</v>
      </c>
      <c r="B1040" s="26" t="s">
        <v>1773</v>
      </c>
      <c r="C1040" s="88" t="str">
        <f aca="false">MID(A1040,1,12)</f>
        <v>A.140.03.109</v>
      </c>
      <c r="D1040" s="2" t="s">
        <v>1794</v>
      </c>
      <c r="E1040" s="90" t="s">
        <v>255</v>
      </c>
      <c r="F1040" s="91" t="str">
        <f aca="false">MID(A1040, 21,85)</f>
        <v>spinning cotton  70 dtex</v>
      </c>
      <c r="G1040" s="133" t="n">
        <f aca="false">H1040+I1040+J1040+K1040</f>
        <v>1.3107497694</v>
      </c>
      <c r="H1040" s="149" t="n">
        <f aca="false">N1040+O1040+P1040+Q1040</f>
        <v>0.0415327694</v>
      </c>
      <c r="I1040" s="149" t="n">
        <f aca="false">L1040+M1040+R1040+V1040+T1040</f>
        <v>0.086041401</v>
      </c>
      <c r="J1040" s="150" t="n">
        <f aca="false">S1040+U1040+W1040+X1040</f>
        <v>0.207996659</v>
      </c>
      <c r="K1040" s="149" t="n">
        <v>0.97517894</v>
      </c>
      <c r="L1040" s="130" t="n">
        <v>0.046877262</v>
      </c>
      <c r="M1040" s="130" t="n">
        <v>0.039164139</v>
      </c>
      <c r="N1040" s="130" t="n">
        <v>0.035955471</v>
      </c>
      <c r="O1040" s="130" t="n">
        <v>0.0055772984</v>
      </c>
      <c r="P1040" s="130" t="n">
        <v>0</v>
      </c>
      <c r="Q1040" s="130" t="n">
        <v>0</v>
      </c>
      <c r="R1040" s="130" t="n">
        <v>0</v>
      </c>
      <c r="S1040" s="130" t="n">
        <v>0.004253869</v>
      </c>
      <c r="T1040" s="130" t="n">
        <v>0</v>
      </c>
      <c r="U1040" s="130" t="n">
        <v>0.20374279</v>
      </c>
      <c r="V1040" s="130" t="n">
        <v>0</v>
      </c>
      <c r="W1040" s="157" t="n">
        <v>0</v>
      </c>
      <c r="X1040" s="130" t="n">
        <v>0</v>
      </c>
      <c r="Z1040" s="151" t="n">
        <f aca="false">K1040/0.15</f>
        <v>6.50119293333333</v>
      </c>
      <c r="AB1040" s="133" t="n">
        <f aca="false">K1040</f>
        <v>0.97517894</v>
      </c>
      <c r="AC1040" s="133" t="n">
        <f aca="false">L1040+M1040+N1040+O1040+P1040+Q1040+R1040</f>
        <v>0.1275741704</v>
      </c>
      <c r="AD1040" s="133" t="n">
        <f aca="false">L1040+M1040+R1040+W1040</f>
        <v>0.086041401</v>
      </c>
      <c r="AE1040" s="133" t="n">
        <f aca="false">V1040+L1040+M1040+R1040+T1040</f>
        <v>0.086041401</v>
      </c>
      <c r="AF1040" s="133" t="n">
        <f aca="false">S1040+U1040+X1040</f>
        <v>0.207996659</v>
      </c>
      <c r="AH1040" s="0" t="n">
        <v>124.08548</v>
      </c>
      <c r="AI1040" s="96" t="n">
        <v>73.356334</v>
      </c>
      <c r="AJ1040" s="96" t="n">
        <v>28.227601</v>
      </c>
      <c r="AK1040" s="96" t="n">
        <v>0</v>
      </c>
      <c r="AL1040" s="96" t="n">
        <v>5.4062536</v>
      </c>
      <c r="AM1040" s="96" t="n">
        <v>11.446422</v>
      </c>
      <c r="AN1040" s="96" t="n">
        <v>5.6488659</v>
      </c>
      <c r="AP1040" s="95" t="n">
        <v>0.12382871</v>
      </c>
      <c r="AQ1040" s="95" t="n">
        <v>0.11630782</v>
      </c>
      <c r="AR1040" s="95" t="n">
        <v>0.0052498785</v>
      </c>
      <c r="AS1040" s="95" t="n">
        <v>0.0022710157</v>
      </c>
      <c r="AT1040" s="152" t="n">
        <f aca="false">AW1040+AZ1040+BA1040+BB1040+BC1040+BK1040+BL1040+BP1040</f>
        <v>6.97289060261E-006</v>
      </c>
      <c r="AU1040" s="152" t="n">
        <f aca="false">AX1040+AY1040+BD1040+BE1040+BF1040+BG1040+BH1040+BI1040+BJ1040+BM1040+BQ1040+BR1040</f>
        <v>1.941523108126E-008</v>
      </c>
      <c r="AV1040" s="153" t="n">
        <f aca="false">BN1040+BO1040</f>
        <v>0.31806942447</v>
      </c>
      <c r="AW1040" s="154" t="n">
        <v>6.033107E-006</v>
      </c>
      <c r="AX1040" s="154" t="n">
        <v>1.820334E-008</v>
      </c>
      <c r="AY1040" s="154" t="n">
        <v>4.9734126E-013</v>
      </c>
      <c r="AZ1040" s="154" t="n">
        <v>0</v>
      </c>
      <c r="BA1040" s="154" t="n">
        <v>0</v>
      </c>
      <c r="BB1040" s="154" t="n">
        <v>9.6351261E-010</v>
      </c>
      <c r="BC1040" s="154" t="n">
        <v>9.3882009E-007</v>
      </c>
      <c r="BD1040" s="154" t="n">
        <v>2.1972788E-010</v>
      </c>
      <c r="BE1040" s="154" t="n">
        <v>9.9166586E-010</v>
      </c>
      <c r="BF1040" s="154" t="n">
        <v>0</v>
      </c>
      <c r="BG1040" s="154" t="n">
        <v>0</v>
      </c>
      <c r="BH1040" s="154" t="n">
        <v>0</v>
      </c>
      <c r="BI1040" s="154" t="n">
        <v>0</v>
      </c>
      <c r="BJ1040" s="154" t="n">
        <v>0</v>
      </c>
      <c r="BK1040" s="154" t="n">
        <v>0</v>
      </c>
      <c r="BL1040" s="154" t="n">
        <v>0</v>
      </c>
      <c r="BM1040" s="154" t="n">
        <v>0</v>
      </c>
      <c r="BN1040" s="154" t="n">
        <v>0.00045693447</v>
      </c>
      <c r="BO1040" s="154" t="n">
        <v>0.31761249</v>
      </c>
      <c r="BP1040" s="154" t="n">
        <v>0</v>
      </c>
      <c r="BQ1040" s="154" t="n">
        <v>0</v>
      </c>
      <c r="BR1040" s="154" t="n">
        <v>0</v>
      </c>
      <c r="BT1040" s="96" t="n">
        <v>0.00032933552</v>
      </c>
      <c r="BU1040" s="96" t="n">
        <v>6.8368441E-006</v>
      </c>
      <c r="BV1040" s="96" t="n">
        <v>0.00018127051</v>
      </c>
      <c r="BW1040" s="96" t="n">
        <v>1.7117938E-008</v>
      </c>
      <c r="BX1040" s="96" t="n">
        <v>1.0623873E-005</v>
      </c>
      <c r="BY1040" s="96" t="n">
        <v>0</v>
      </c>
      <c r="BZ1040" s="96" t="n">
        <v>0</v>
      </c>
      <c r="CA1040" s="96" t="n">
        <v>0</v>
      </c>
      <c r="CB1040" s="96" t="n">
        <v>0</v>
      </c>
      <c r="CC1040" s="96" t="n">
        <v>5.2218559E-008</v>
      </c>
      <c r="CD1040" s="96" t="n">
        <v>0</v>
      </c>
      <c r="CE1040" s="96" t="n">
        <v>0</v>
      </c>
      <c r="CF1040" s="96" t="n">
        <v>0</v>
      </c>
      <c r="CG1040" s="96" t="n">
        <v>7.3168846E-006</v>
      </c>
      <c r="CH1040" s="96" t="n">
        <v>0.00012321807</v>
      </c>
      <c r="CI1040" s="96" t="n">
        <v>5.3944338E-012</v>
      </c>
      <c r="CJ1040" s="96" t="n">
        <v>0</v>
      </c>
      <c r="CL1040" s="155" t="n">
        <v>0</v>
      </c>
      <c r="CM1040" s="155" t="n">
        <v>6.5011929</v>
      </c>
      <c r="CN1040" s="156" t="n">
        <v>0</v>
      </c>
      <c r="CO1040" s="155" t="n">
        <v>0.0046776692</v>
      </c>
      <c r="CP1040" s="155" t="n">
        <v>0</v>
      </c>
      <c r="CQ1040" s="155" t="n">
        <v>0</v>
      </c>
      <c r="CR1040" s="155" t="n">
        <v>0.00042494226</v>
      </c>
      <c r="CS1040" s="155" t="n">
        <v>0</v>
      </c>
      <c r="CT1040" s="155" t="n">
        <v>0</v>
      </c>
      <c r="CU1040" s="155" t="n">
        <v>0</v>
      </c>
      <c r="CW1040" s="116"/>
      <c r="CX1040" s="98"/>
    </row>
    <row r="1041" customFormat="false" ht="13.8" hidden="false" customHeight="false" outlineLevel="0" collapsed="false">
      <c r="A1041" s="0" t="s">
        <v>1804</v>
      </c>
      <c r="B1041" s="26" t="s">
        <v>1773</v>
      </c>
      <c r="C1041" s="88" t="str">
        <f aca="false">MID(A1041,1,12)</f>
        <v>A.140.03.110</v>
      </c>
      <c r="D1041" s="2" t="s">
        <v>1794</v>
      </c>
      <c r="E1041" s="90" t="s">
        <v>255</v>
      </c>
      <c r="F1041" s="91" t="str">
        <f aca="false">MID(A1041, 21,85)</f>
        <v>spinning cotton 100 dtex</v>
      </c>
      <c r="G1041" s="133" t="n">
        <f aca="false">H1041+I1041+J1041+K1041</f>
        <v>0.9174340009</v>
      </c>
      <c r="H1041" s="149" t="n">
        <f aca="false">N1041+O1041+P1041+Q1041</f>
        <v>0.0290700604</v>
      </c>
      <c r="I1041" s="149" t="n">
        <f aca="false">L1041+M1041+R1041+V1041+T1041</f>
        <v>0.060223017</v>
      </c>
      <c r="J1041" s="150" t="n">
        <f aca="false">S1041+U1041+W1041+X1041</f>
        <v>0.1455832535</v>
      </c>
      <c r="K1041" s="149" t="n">
        <v>0.68255767</v>
      </c>
      <c r="L1041" s="130" t="n">
        <v>0.032810834</v>
      </c>
      <c r="M1041" s="130" t="n">
        <v>0.027412183</v>
      </c>
      <c r="N1041" s="130" t="n">
        <v>0.025166338</v>
      </c>
      <c r="O1041" s="157" t="n">
        <v>0.0039037224</v>
      </c>
      <c r="P1041" s="130" t="n">
        <v>0</v>
      </c>
      <c r="Q1041" s="130" t="n">
        <v>0</v>
      </c>
      <c r="R1041" s="130" t="n">
        <v>0</v>
      </c>
      <c r="S1041" s="130" t="n">
        <v>0.0029774135</v>
      </c>
      <c r="T1041" s="130" t="n">
        <v>0</v>
      </c>
      <c r="U1041" s="130" t="n">
        <v>0.14260584</v>
      </c>
      <c r="V1041" s="130" t="n">
        <v>0</v>
      </c>
      <c r="W1041" s="130" t="n">
        <v>0</v>
      </c>
      <c r="X1041" s="130" t="n">
        <v>0</v>
      </c>
      <c r="Z1041" s="151" t="n">
        <f aca="false">K1041/0.15</f>
        <v>4.55038446666667</v>
      </c>
      <c r="AB1041" s="133" t="n">
        <f aca="false">K1041</f>
        <v>0.68255767</v>
      </c>
      <c r="AC1041" s="133" t="n">
        <f aca="false">L1041+M1041+N1041+O1041+P1041+Q1041+R1041</f>
        <v>0.0892930774</v>
      </c>
      <c r="AD1041" s="133" t="n">
        <f aca="false">L1041+M1041+R1041+W1041</f>
        <v>0.060223017</v>
      </c>
      <c r="AE1041" s="133" t="n">
        <f aca="false">V1041+L1041+M1041+R1041+T1041</f>
        <v>0.060223017</v>
      </c>
      <c r="AF1041" s="133" t="n">
        <f aca="false">S1041+U1041+X1041</f>
        <v>0.1455832535</v>
      </c>
      <c r="AH1041" s="0" t="n">
        <v>86.851235</v>
      </c>
      <c r="AI1041" s="96" t="n">
        <v>51.34435</v>
      </c>
      <c r="AJ1041" s="96" t="n">
        <v>19.757365</v>
      </c>
      <c r="AK1041" s="96" t="n">
        <v>0</v>
      </c>
      <c r="AL1041" s="96" t="n">
        <v>3.7840028</v>
      </c>
      <c r="AM1041" s="96" t="n">
        <v>8.0117024</v>
      </c>
      <c r="AN1041" s="96" t="n">
        <v>3.9538147</v>
      </c>
      <c r="AP1041" s="95" t="n">
        <v>0.086671516</v>
      </c>
      <c r="AQ1041" s="95" t="n">
        <v>0.081407411</v>
      </c>
      <c r="AR1041" s="95" t="n">
        <v>0.0036745511</v>
      </c>
      <c r="AS1041" s="95" t="n">
        <v>0.0015895536</v>
      </c>
      <c r="AT1041" s="152" t="n">
        <f aca="false">AW1041+AZ1041+BA1041+BB1041+BC1041+BK1041+BL1041+BP1041</f>
        <v>4.88054020206E-006</v>
      </c>
      <c r="AU1041" s="152" t="n">
        <f aca="false">AX1041+AY1041+BD1041+BE1041+BF1041+BG1041+BH1041+BI1041+BJ1041+BM1041+BQ1041+BR1041</f>
        <v>1.358931677441E-008</v>
      </c>
      <c r="AV1041" s="153" t="n">
        <f aca="false">BN1041+BO1041</f>
        <v>0.22262655246</v>
      </c>
      <c r="AW1041" s="154" t="n">
        <v>4.2227568E-006</v>
      </c>
      <c r="AX1041" s="154" t="n">
        <v>1.2741077E-008</v>
      </c>
      <c r="AY1041" s="154" t="n">
        <v>3.4810441E-013</v>
      </c>
      <c r="AZ1041" s="154" t="n">
        <v>0</v>
      </c>
      <c r="BA1041" s="154" t="n">
        <v>0</v>
      </c>
      <c r="BB1041" s="154" t="n">
        <v>6.7439206E-010</v>
      </c>
      <c r="BC1041" s="154" t="n">
        <v>6.5710901E-007</v>
      </c>
      <c r="BD1041" s="154" t="n">
        <v>1.5379429E-010</v>
      </c>
      <c r="BE1041" s="154" t="n">
        <v>6.9409738E-010</v>
      </c>
      <c r="BF1041" s="154" t="n">
        <v>0</v>
      </c>
      <c r="BG1041" s="154" t="n">
        <v>0</v>
      </c>
      <c r="BH1041" s="154" t="n">
        <v>0</v>
      </c>
      <c r="BI1041" s="154" t="n">
        <v>0</v>
      </c>
      <c r="BJ1041" s="154" t="n">
        <v>0</v>
      </c>
      <c r="BK1041" s="154" t="n">
        <v>0</v>
      </c>
      <c r="BL1041" s="154" t="n">
        <v>0</v>
      </c>
      <c r="BM1041" s="154" t="n">
        <v>0</v>
      </c>
      <c r="BN1041" s="154" t="n">
        <v>0.00031982246</v>
      </c>
      <c r="BO1041" s="154" t="n">
        <v>0.22230673</v>
      </c>
      <c r="BP1041" s="154" t="n">
        <v>0</v>
      </c>
      <c r="BQ1041" s="154" t="n">
        <v>0</v>
      </c>
      <c r="BR1041" s="154" t="n">
        <v>0</v>
      </c>
      <c r="BT1041" s="96" t="n">
        <v>0.00023051204</v>
      </c>
      <c r="BU1041" s="96" t="n">
        <v>4.7853171E-006</v>
      </c>
      <c r="BV1041" s="96" t="n">
        <v>0.00012687679</v>
      </c>
      <c r="BW1041" s="96" t="n">
        <v>1.1981371E-008</v>
      </c>
      <c r="BX1041" s="96" t="n">
        <v>7.4359746E-006</v>
      </c>
      <c r="BY1041" s="96" t="n">
        <v>0</v>
      </c>
      <c r="BZ1041" s="96" t="n">
        <v>0</v>
      </c>
      <c r="CA1041" s="96" t="n">
        <v>0</v>
      </c>
      <c r="CB1041" s="96" t="n">
        <v>0</v>
      </c>
      <c r="CC1041" s="96" t="n">
        <v>3.6549373E-008</v>
      </c>
      <c r="CD1041" s="96" t="n">
        <v>0</v>
      </c>
      <c r="CE1041" s="96" t="n">
        <v>0</v>
      </c>
      <c r="CF1041" s="96" t="n">
        <v>0</v>
      </c>
      <c r="CG1041" s="96" t="n">
        <v>5.1213122E-006</v>
      </c>
      <c r="CH1041" s="96" t="n">
        <v>8.6244107E-005</v>
      </c>
      <c r="CI1041" s="96" t="n">
        <v>3.7757298E-012</v>
      </c>
      <c r="CJ1041" s="96" t="n">
        <v>0</v>
      </c>
      <c r="CL1041" s="155" t="n">
        <v>0</v>
      </c>
      <c r="CM1041" s="155" t="n">
        <v>4.5503845</v>
      </c>
      <c r="CN1041" s="156" t="n">
        <v>0</v>
      </c>
      <c r="CO1041" s="155" t="n">
        <v>0.0032740443</v>
      </c>
      <c r="CP1041" s="155" t="n">
        <v>0</v>
      </c>
      <c r="CQ1041" s="155" t="n">
        <v>0</v>
      </c>
      <c r="CR1041" s="155" t="n">
        <v>0.00029743013</v>
      </c>
      <c r="CS1041" s="155" t="n">
        <v>0</v>
      </c>
      <c r="CT1041" s="155" t="n">
        <v>0</v>
      </c>
      <c r="CU1041" s="155" t="n">
        <v>0</v>
      </c>
      <c r="CW1041" s="116"/>
      <c r="CX1041" s="98"/>
    </row>
    <row r="1042" customFormat="false" ht="13.8" hidden="false" customHeight="false" outlineLevel="0" collapsed="false">
      <c r="A1042" s="0" t="s">
        <v>1805</v>
      </c>
      <c r="B1042" s="26" t="s">
        <v>1773</v>
      </c>
      <c r="C1042" s="88" t="str">
        <f aca="false">MID(A1042,1,12)</f>
        <v>A.140.03.111</v>
      </c>
      <c r="D1042" s="2" t="s">
        <v>1794</v>
      </c>
      <c r="E1042" s="90" t="s">
        <v>255</v>
      </c>
      <c r="F1042" s="91" t="str">
        <f aca="false">MID(A1042, 21,85)</f>
        <v>spinning cotton 150 dtex</v>
      </c>
      <c r="G1042" s="133" t="n">
        <f aca="false">H1042+I1042+J1042+K1042</f>
        <v>0.6113198809</v>
      </c>
      <c r="H1042" s="149" t="n">
        <f aca="false">N1042+O1042+P1042+Q1042</f>
        <v>0.0193704462</v>
      </c>
      <c r="I1042" s="149" t="n">
        <f aca="false">L1042+M1042+R1042+V1042+T1042</f>
        <v>0.040128803</v>
      </c>
      <c r="J1042" s="150" t="n">
        <f aca="false">S1042+U1042+W1042+X1042</f>
        <v>0.0970074517</v>
      </c>
      <c r="K1042" s="149" t="n">
        <v>0.45481318</v>
      </c>
      <c r="L1042" s="130" t="n">
        <v>0.021863061</v>
      </c>
      <c r="M1042" s="130" t="n">
        <v>0.018265742</v>
      </c>
      <c r="N1042" s="130" t="n">
        <v>0.016769253</v>
      </c>
      <c r="O1042" s="130" t="n">
        <v>0.0026011932</v>
      </c>
      <c r="P1042" s="130" t="n">
        <v>0</v>
      </c>
      <c r="Q1042" s="130" t="n">
        <v>0</v>
      </c>
      <c r="R1042" s="130" t="n">
        <v>0</v>
      </c>
      <c r="S1042" s="130" t="n">
        <v>0.0019839597</v>
      </c>
      <c r="T1042" s="130" t="n">
        <v>0</v>
      </c>
      <c r="U1042" s="130" t="n">
        <v>0.095023492</v>
      </c>
      <c r="V1042" s="157" t="n">
        <v>0</v>
      </c>
      <c r="W1042" s="130" t="n">
        <v>0</v>
      </c>
      <c r="X1042" s="130" t="n">
        <v>0</v>
      </c>
      <c r="Z1042" s="151" t="n">
        <f aca="false">K1042/0.15</f>
        <v>3.03208786666667</v>
      </c>
      <c r="AB1042" s="133" t="n">
        <f aca="false">K1042</f>
        <v>0.45481318</v>
      </c>
      <c r="AC1042" s="133" t="n">
        <f aca="false">L1042+M1042+N1042+O1042+P1042+Q1042+R1042</f>
        <v>0.0594992492</v>
      </c>
      <c r="AD1042" s="133" t="n">
        <f aca="false">L1042+M1042+R1042+W1042</f>
        <v>0.040128803</v>
      </c>
      <c r="AE1042" s="133" t="n">
        <f aca="false">V1042+L1042+M1042+R1042+T1042</f>
        <v>0.040128803</v>
      </c>
      <c r="AF1042" s="133" t="n">
        <f aca="false">S1042+U1042+X1042</f>
        <v>0.0970074517</v>
      </c>
      <c r="AH1042" s="0" t="n">
        <v>57.872159</v>
      </c>
      <c r="AI1042" s="96" t="n">
        <v>34.212621</v>
      </c>
      <c r="AJ1042" s="96" t="n">
        <v>13.165056</v>
      </c>
      <c r="AK1042" s="96" t="n">
        <v>0</v>
      </c>
      <c r="AL1042" s="96" t="n">
        <v>2.5214197</v>
      </c>
      <c r="AM1042" s="96" t="n">
        <v>5.3384908</v>
      </c>
      <c r="AN1042" s="96" t="n">
        <v>2.6345715</v>
      </c>
      <c r="AP1042" s="95" t="n">
        <v>0.057752406</v>
      </c>
      <c r="AQ1042" s="95" t="n">
        <v>0.05424474</v>
      </c>
      <c r="AR1042" s="95" t="n">
        <v>0.002448488</v>
      </c>
      <c r="AS1042" s="95" t="n">
        <v>0.0010591778</v>
      </c>
      <c r="AT1042" s="152" t="n">
        <f aca="false">AW1042+AZ1042+BA1042+BB1042+BC1042+BK1042+BL1042+BP1042</f>
        <v>3.25208277213E-006</v>
      </c>
      <c r="AU1042" s="152" t="n">
        <f aca="false">AX1042+AY1042+BD1042+BE1042+BF1042+BG1042+BH1042+BI1042+BJ1042+BM1042+BQ1042+BR1042</f>
        <v>9.05505933472E-009</v>
      </c>
      <c r="AV1042" s="153" t="n">
        <f aca="false">BN1042+BO1042</f>
        <v>0.14834422942</v>
      </c>
      <c r="AW1042" s="154" t="n">
        <v>2.8137776E-006</v>
      </c>
      <c r="AX1042" s="154" t="n">
        <v>8.4898461E-009</v>
      </c>
      <c r="AY1042" s="154" t="n">
        <v>2.3195472E-013</v>
      </c>
      <c r="AZ1042" s="154" t="n">
        <v>0</v>
      </c>
      <c r="BA1042" s="154" t="n">
        <v>0</v>
      </c>
      <c r="BB1042" s="154" t="n">
        <v>4.4937213E-010</v>
      </c>
      <c r="BC1042" s="154" t="n">
        <v>4.378558E-007</v>
      </c>
      <c r="BD1042" s="154" t="n">
        <v>1.0247877E-010</v>
      </c>
      <c r="BE1042" s="154" t="n">
        <v>4.6250251E-010</v>
      </c>
      <c r="BF1042" s="154" t="n">
        <v>0</v>
      </c>
      <c r="BG1042" s="154" t="n">
        <v>0</v>
      </c>
      <c r="BH1042" s="154" t="n">
        <v>0</v>
      </c>
      <c r="BI1042" s="154" t="n">
        <v>0</v>
      </c>
      <c r="BJ1042" s="154" t="n">
        <v>0</v>
      </c>
      <c r="BK1042" s="154" t="n">
        <v>0</v>
      </c>
      <c r="BL1042" s="154" t="n">
        <v>0</v>
      </c>
      <c r="BM1042" s="154" t="n">
        <v>0</v>
      </c>
      <c r="BN1042" s="154" t="n">
        <v>0.00021310942</v>
      </c>
      <c r="BO1042" s="154" t="n">
        <v>0.14813112</v>
      </c>
      <c r="BP1042" s="154" t="n">
        <v>0</v>
      </c>
      <c r="BQ1042" s="154" t="n">
        <v>0</v>
      </c>
      <c r="BR1042" s="154" t="n">
        <v>0</v>
      </c>
      <c r="BT1042" s="96" t="n">
        <v>0.00015359862</v>
      </c>
      <c r="BU1042" s="96" t="n">
        <v>3.1886321E-006</v>
      </c>
      <c r="BV1042" s="96" t="n">
        <v>8.4542656E-005</v>
      </c>
      <c r="BW1042" s="96" t="n">
        <v>7.9836261E-009</v>
      </c>
      <c r="BX1042" s="96" t="n">
        <v>4.9548623E-006</v>
      </c>
      <c r="BY1042" s="96" t="n">
        <v>0</v>
      </c>
      <c r="BZ1042" s="96" t="n">
        <v>0</v>
      </c>
      <c r="CA1042" s="96" t="n">
        <v>0</v>
      </c>
      <c r="CB1042" s="96" t="n">
        <v>0</v>
      </c>
      <c r="CC1042" s="96" t="n">
        <v>2.4354186E-008</v>
      </c>
      <c r="CD1042" s="96" t="n">
        <v>0</v>
      </c>
      <c r="CE1042" s="96" t="n">
        <v>0</v>
      </c>
      <c r="CF1042" s="96" t="n">
        <v>0</v>
      </c>
      <c r="CG1042" s="96" t="n">
        <v>3.4125179E-006</v>
      </c>
      <c r="CH1042" s="96" t="n">
        <v>5.7467608E-005</v>
      </c>
      <c r="CI1042" s="96" t="n">
        <v>2.5159071E-012</v>
      </c>
      <c r="CJ1042" s="96" t="n">
        <v>0</v>
      </c>
      <c r="CL1042" s="155" t="n">
        <v>0</v>
      </c>
      <c r="CM1042" s="155" t="n">
        <v>3.0320879</v>
      </c>
      <c r="CN1042" s="156" t="n">
        <v>0</v>
      </c>
      <c r="CO1042" s="155" t="n">
        <v>0.0021816156</v>
      </c>
      <c r="CP1042" s="155" t="n">
        <v>0</v>
      </c>
      <c r="CQ1042" s="155" t="n">
        <v>0</v>
      </c>
      <c r="CR1042" s="155" t="n">
        <v>0.00019818859</v>
      </c>
      <c r="CS1042" s="155" t="n">
        <v>0</v>
      </c>
      <c r="CT1042" s="155" t="n">
        <v>0</v>
      </c>
      <c r="CU1042" s="155" t="n">
        <v>0</v>
      </c>
      <c r="CW1042" s="116"/>
      <c r="CX1042" s="98"/>
    </row>
    <row r="1043" customFormat="false" ht="13.8" hidden="false" customHeight="false" outlineLevel="0" collapsed="false">
      <c r="A1043" s="0" t="s">
        <v>1806</v>
      </c>
      <c r="B1043" s="26" t="s">
        <v>1773</v>
      </c>
      <c r="C1043" s="88" t="str">
        <f aca="false">MID(A1043,1,12)</f>
        <v>A.140.03.112</v>
      </c>
      <c r="D1043" s="2" t="s">
        <v>1794</v>
      </c>
      <c r="E1043" s="90" t="s">
        <v>255</v>
      </c>
      <c r="F1043" s="91" t="str">
        <f aca="false">MID(A1043, 21,85)</f>
        <v>spinning cotton 200 dtex</v>
      </c>
      <c r="G1043" s="133" t="n">
        <f aca="false">H1043+I1043+J1043+K1043</f>
        <v>0.4587170039</v>
      </c>
      <c r="H1043" s="149" t="n">
        <f aca="false">N1043+O1043+P1043+Q1043</f>
        <v>0.0145350302</v>
      </c>
      <c r="I1043" s="149" t="n">
        <f aca="false">L1043+M1043+R1043+V1043+T1043</f>
        <v>0.030111509</v>
      </c>
      <c r="J1043" s="150" t="n">
        <f aca="false">S1043+U1043+W1043+X1043</f>
        <v>0.0727916247</v>
      </c>
      <c r="K1043" s="149" t="n">
        <v>0.34127884</v>
      </c>
      <c r="L1043" s="130" t="n">
        <v>0.016405417</v>
      </c>
      <c r="M1043" s="130" t="n">
        <v>0.013706092</v>
      </c>
      <c r="N1043" s="130" t="n">
        <v>0.012583169</v>
      </c>
      <c r="O1043" s="130" t="n">
        <v>0.0019518612</v>
      </c>
      <c r="P1043" s="130" t="n">
        <v>0</v>
      </c>
      <c r="Q1043" s="130" t="n">
        <v>0</v>
      </c>
      <c r="R1043" s="130" t="n">
        <v>0</v>
      </c>
      <c r="S1043" s="130" t="n">
        <v>0.0014887067</v>
      </c>
      <c r="T1043" s="130" t="n">
        <v>0</v>
      </c>
      <c r="U1043" s="130" t="n">
        <v>0.071302918</v>
      </c>
      <c r="V1043" s="157" t="n">
        <v>0</v>
      </c>
      <c r="W1043" s="130" t="n">
        <v>0</v>
      </c>
      <c r="X1043" s="130" t="n">
        <v>0</v>
      </c>
      <c r="Z1043" s="151" t="n">
        <f aca="false">K1043/0.15</f>
        <v>2.27519226666667</v>
      </c>
      <c r="AB1043" s="133" t="n">
        <f aca="false">K1043</f>
        <v>0.34127884</v>
      </c>
      <c r="AC1043" s="133" t="n">
        <f aca="false">L1043+M1043+N1043+O1043+P1043+Q1043+R1043</f>
        <v>0.0446465392</v>
      </c>
      <c r="AD1043" s="133" t="n">
        <f aca="false">L1043+M1043+R1043+W1043</f>
        <v>0.030111509</v>
      </c>
      <c r="AE1043" s="133" t="n">
        <f aca="false">V1043+L1043+M1043+R1043+T1043</f>
        <v>0.030111509</v>
      </c>
      <c r="AF1043" s="133" t="n">
        <f aca="false">S1043+U1043+X1043</f>
        <v>0.0727916247</v>
      </c>
      <c r="AH1043" s="0" t="n">
        <v>43.425617</v>
      </c>
      <c r="AI1043" s="96" t="n">
        <v>25.672175</v>
      </c>
      <c r="AJ1043" s="96" t="n">
        <v>9.8786823</v>
      </c>
      <c r="AK1043" s="96" t="n">
        <v>0</v>
      </c>
      <c r="AL1043" s="96" t="n">
        <v>1.8920014</v>
      </c>
      <c r="AM1043" s="96" t="n">
        <v>4.0058512</v>
      </c>
      <c r="AN1043" s="96" t="n">
        <v>1.9769073</v>
      </c>
      <c r="AP1043" s="95" t="n">
        <v>0.043335758</v>
      </c>
      <c r="AQ1043" s="95" t="n">
        <v>0.040703705</v>
      </c>
      <c r="AR1043" s="95" t="n">
        <v>0.0018372756</v>
      </c>
      <c r="AS1043" s="95" t="n">
        <v>0.00079477681</v>
      </c>
      <c r="AT1043" s="152" t="n">
        <f aca="false">AW1043+AZ1043+BA1043+BB1043+BC1043+BK1043+BL1043+BP1043</f>
        <v>2.44027009603E-006</v>
      </c>
      <c r="AU1043" s="152" t="n">
        <f aca="false">AX1043+AY1043+BD1043+BE1043+BF1043+BG1043+BH1043+BI1043+BJ1043+BM1043+BQ1043+BR1043</f>
        <v>6.79465818521E-009</v>
      </c>
      <c r="AV1043" s="153" t="n">
        <f aca="false">BN1043+BO1043</f>
        <v>0.11131328123</v>
      </c>
      <c r="AW1043" s="154" t="n">
        <v>2.1113784E-006</v>
      </c>
      <c r="AX1043" s="154" t="n">
        <v>6.3705383E-009</v>
      </c>
      <c r="AY1043" s="154" t="n">
        <v>1.7405221E-013</v>
      </c>
      <c r="AZ1043" s="154" t="n">
        <v>0</v>
      </c>
      <c r="BA1043" s="154" t="n">
        <v>0</v>
      </c>
      <c r="BB1043" s="154" t="n">
        <v>3.3719603E-010</v>
      </c>
      <c r="BC1043" s="154" t="n">
        <v>3.285545E-007</v>
      </c>
      <c r="BD1043" s="154" t="n">
        <v>7.6897143E-011</v>
      </c>
      <c r="BE1043" s="154" t="n">
        <v>3.4704869E-010</v>
      </c>
      <c r="BF1043" s="154" t="n">
        <v>0</v>
      </c>
      <c r="BG1043" s="154" t="n">
        <v>0</v>
      </c>
      <c r="BH1043" s="154" t="n">
        <v>0</v>
      </c>
      <c r="BI1043" s="154" t="n">
        <v>0</v>
      </c>
      <c r="BJ1043" s="154" t="n">
        <v>0</v>
      </c>
      <c r="BK1043" s="154" t="n">
        <v>0</v>
      </c>
      <c r="BL1043" s="154" t="n">
        <v>0</v>
      </c>
      <c r="BM1043" s="154" t="n">
        <v>0</v>
      </c>
      <c r="BN1043" s="154" t="n">
        <v>0.00015991123</v>
      </c>
      <c r="BO1043" s="154" t="n">
        <v>0.11115337</v>
      </c>
      <c r="BP1043" s="154" t="n">
        <v>0</v>
      </c>
      <c r="BQ1043" s="154" t="n">
        <v>0</v>
      </c>
      <c r="BR1043" s="154" t="n">
        <v>0</v>
      </c>
      <c r="BT1043" s="96" t="n">
        <v>0.00011525602</v>
      </c>
      <c r="BU1043" s="96" t="n">
        <v>2.3926585E-006</v>
      </c>
      <c r="BV1043" s="96" t="n">
        <v>6.3438397E-005</v>
      </c>
      <c r="BW1043" s="96" t="n">
        <v>5.9906853E-009</v>
      </c>
      <c r="BX1043" s="96" t="n">
        <v>3.7179873E-006</v>
      </c>
      <c r="BY1043" s="96" t="n">
        <v>0</v>
      </c>
      <c r="BZ1043" s="96" t="n">
        <v>0</v>
      </c>
      <c r="CA1043" s="96" t="n">
        <v>0</v>
      </c>
      <c r="CB1043" s="96" t="n">
        <v>0</v>
      </c>
      <c r="CC1043" s="96" t="n">
        <v>1.8274686E-008</v>
      </c>
      <c r="CD1043" s="96" t="n">
        <v>0</v>
      </c>
      <c r="CE1043" s="96" t="n">
        <v>0</v>
      </c>
      <c r="CF1043" s="96" t="n">
        <v>0</v>
      </c>
      <c r="CG1043" s="96" t="n">
        <v>2.5606561E-006</v>
      </c>
      <c r="CH1043" s="96" t="n">
        <v>4.3122053E-005</v>
      </c>
      <c r="CI1043" s="96" t="n">
        <v>1.8878649E-012</v>
      </c>
      <c r="CJ1043" s="96" t="n">
        <v>0</v>
      </c>
      <c r="CL1043" s="155" t="n">
        <v>0</v>
      </c>
      <c r="CM1043" s="155" t="n">
        <v>2.2751922</v>
      </c>
      <c r="CN1043" s="156" t="n">
        <v>0</v>
      </c>
      <c r="CO1043" s="155" t="n">
        <v>0.0016370221</v>
      </c>
      <c r="CP1043" s="155" t="n">
        <v>0</v>
      </c>
      <c r="CQ1043" s="155" t="n">
        <v>0</v>
      </c>
      <c r="CR1043" s="155" t="n">
        <v>0.00014871507</v>
      </c>
      <c r="CS1043" s="155" t="n">
        <v>0</v>
      </c>
      <c r="CT1043" s="155" t="n">
        <v>0</v>
      </c>
      <c r="CU1043" s="155" t="n">
        <v>0</v>
      </c>
      <c r="CW1043" s="116"/>
      <c r="CX1043" s="98"/>
    </row>
    <row r="1044" customFormat="false" ht="13.8" hidden="false" customHeight="false" outlineLevel="0" collapsed="false">
      <c r="A1044" s="0" t="s">
        <v>1807</v>
      </c>
      <c r="B1044" s="26" t="s">
        <v>1773</v>
      </c>
      <c r="C1044" s="88" t="str">
        <f aca="false">MID(A1044,1,12)</f>
        <v>A.140.03.113</v>
      </c>
      <c r="D1044" s="2" t="s">
        <v>1794</v>
      </c>
      <c r="E1044" s="90" t="s">
        <v>255</v>
      </c>
      <c r="F1044" s="91" t="str">
        <f aca="false">MID(A1044, 21,85)</f>
        <v>spinning cotton 300 dtex</v>
      </c>
      <c r="G1044" s="133" t="n">
        <f aca="false">H1044+I1044+J1044+K1044</f>
        <v>0.30611411531</v>
      </c>
      <c r="H1044" s="149" t="n">
        <f aca="false">N1044+O1044+P1044+Q1044</f>
        <v>0.0096996141</v>
      </c>
      <c r="I1044" s="149" t="n">
        <f aca="false">L1044+M1044+R1044+V1044+T1044</f>
        <v>0.0200942144</v>
      </c>
      <c r="J1044" s="150" t="n">
        <f aca="false">S1044+U1044+W1044+X1044</f>
        <v>0.04857579681</v>
      </c>
      <c r="K1044" s="149" t="n">
        <v>0.22774449</v>
      </c>
      <c r="L1044" s="130" t="n">
        <v>0.010947773</v>
      </c>
      <c r="M1044" s="130" t="n">
        <v>0.0091464414</v>
      </c>
      <c r="N1044" s="130" t="n">
        <v>0.008397085</v>
      </c>
      <c r="O1044" s="157" t="n">
        <v>0.0013025291</v>
      </c>
      <c r="P1044" s="157" t="n">
        <v>0</v>
      </c>
      <c r="Q1044" s="130" t="n">
        <v>0</v>
      </c>
      <c r="R1044" s="130" t="n">
        <v>0</v>
      </c>
      <c r="S1044" s="130" t="n">
        <v>0.00099345381</v>
      </c>
      <c r="T1044" s="130" t="n">
        <v>0</v>
      </c>
      <c r="U1044" s="157" t="n">
        <v>0.047582343</v>
      </c>
      <c r="V1044" s="157" t="n">
        <v>0</v>
      </c>
      <c r="W1044" s="130" t="n">
        <v>0</v>
      </c>
      <c r="X1044" s="130" t="n">
        <v>0</v>
      </c>
      <c r="Z1044" s="151" t="n">
        <f aca="false">K1044/0.15</f>
        <v>1.5182966</v>
      </c>
      <c r="AB1044" s="133" t="n">
        <f aca="false">K1044</f>
        <v>0.22774449</v>
      </c>
      <c r="AC1044" s="133" t="n">
        <f aca="false">L1044+M1044+N1044+O1044+P1044+Q1044+R1044</f>
        <v>0.0297938285</v>
      </c>
      <c r="AD1044" s="133" t="n">
        <f aca="false">L1044+M1044+R1044+W1044</f>
        <v>0.0200942144</v>
      </c>
      <c r="AE1044" s="133" t="n">
        <f aca="false">V1044+L1044+M1044+R1044+T1044</f>
        <v>0.0200942144</v>
      </c>
      <c r="AF1044" s="133" t="n">
        <f aca="false">S1044+U1044+X1044</f>
        <v>0.04857579681</v>
      </c>
      <c r="AH1044" s="0" t="n">
        <v>28.979075</v>
      </c>
      <c r="AI1044" s="96" t="n">
        <v>17.131729</v>
      </c>
      <c r="AJ1044" s="96" t="n">
        <v>6.5923088</v>
      </c>
      <c r="AK1044" s="96" t="n">
        <v>0</v>
      </c>
      <c r="AL1044" s="96" t="n">
        <v>1.2625831</v>
      </c>
      <c r="AM1044" s="96" t="n">
        <v>2.6732116</v>
      </c>
      <c r="AN1044" s="96" t="n">
        <v>1.3192431</v>
      </c>
      <c r="AP1044" s="95" t="n">
        <v>0.02891911</v>
      </c>
      <c r="AQ1044" s="95" t="n">
        <v>0.027162671</v>
      </c>
      <c r="AR1044" s="95" t="n">
        <v>0.0012260631</v>
      </c>
      <c r="AS1044" s="95" t="n">
        <v>0.00053037581</v>
      </c>
      <c r="AT1044" s="152" t="n">
        <f aca="false">AW1044+AZ1044+BA1044+BB1044+BC1044+BK1044+BL1044+BP1044</f>
        <v>1.62845751992E-006</v>
      </c>
      <c r="AU1044" s="152" t="n">
        <f aca="false">AX1044+AY1044+BD1044+BE1044+BF1044+BG1044+BH1044+BI1044+BJ1044+BM1044+BQ1044+BR1044</f>
        <v>4.53425703869E-009</v>
      </c>
      <c r="AV1044" s="153" t="n">
        <f aca="false">BN1044+BO1044</f>
        <v>0.07428232604</v>
      </c>
      <c r="AW1044" s="154" t="n">
        <v>1.4089793E-006</v>
      </c>
      <c r="AX1044" s="154" t="n">
        <v>4.2512305E-009</v>
      </c>
      <c r="AY1044" s="154" t="n">
        <v>1.1614969E-013</v>
      </c>
      <c r="AZ1044" s="154" t="n">
        <v>0</v>
      </c>
      <c r="BA1044" s="154" t="n">
        <v>0</v>
      </c>
      <c r="BB1044" s="154" t="n">
        <v>2.2501992E-010</v>
      </c>
      <c r="BC1044" s="154" t="n">
        <v>2.192532E-007</v>
      </c>
      <c r="BD1044" s="154" t="n">
        <v>5.1315519E-011</v>
      </c>
      <c r="BE1044" s="154" t="n">
        <v>2.3159487E-010</v>
      </c>
      <c r="BF1044" s="154" t="n">
        <v>0</v>
      </c>
      <c r="BG1044" s="154" t="n">
        <v>0</v>
      </c>
      <c r="BH1044" s="154" t="n">
        <v>0</v>
      </c>
      <c r="BI1044" s="154" t="n">
        <v>0</v>
      </c>
      <c r="BJ1044" s="154" t="n">
        <v>0</v>
      </c>
      <c r="BK1044" s="154" t="n">
        <v>0</v>
      </c>
      <c r="BL1044" s="154" t="n">
        <v>0</v>
      </c>
      <c r="BM1044" s="154" t="n">
        <v>0</v>
      </c>
      <c r="BN1044" s="154" t="n">
        <v>0.00010671304</v>
      </c>
      <c r="BO1044" s="154" t="n">
        <v>0.074175613</v>
      </c>
      <c r="BP1044" s="154" t="n">
        <v>0</v>
      </c>
      <c r="BQ1044" s="154" t="n">
        <v>0</v>
      </c>
      <c r="BR1044" s="154" t="n">
        <v>0</v>
      </c>
      <c r="BT1044" s="96" t="n">
        <v>7.6913423E-005</v>
      </c>
      <c r="BU1044" s="96" t="n">
        <v>1.596685E-006</v>
      </c>
      <c r="BV1044" s="96" t="n">
        <v>4.2334138E-005</v>
      </c>
      <c r="BW1044" s="96" t="n">
        <v>3.9977444E-009</v>
      </c>
      <c r="BX1044" s="96" t="n">
        <v>2.4811123E-006</v>
      </c>
      <c r="BY1044" s="96" t="n">
        <v>0</v>
      </c>
      <c r="BZ1044" s="96" t="n">
        <v>0</v>
      </c>
      <c r="CA1044" s="96" t="n">
        <v>0</v>
      </c>
      <c r="CB1044" s="96" t="n">
        <v>0</v>
      </c>
      <c r="CC1044" s="96" t="n">
        <v>1.2195187E-008</v>
      </c>
      <c r="CD1044" s="96" t="n">
        <v>0</v>
      </c>
      <c r="CE1044" s="96" t="n">
        <v>0</v>
      </c>
      <c r="CF1044" s="96" t="n">
        <v>0</v>
      </c>
      <c r="CG1044" s="96" t="n">
        <v>1.7087943E-006</v>
      </c>
      <c r="CH1044" s="96" t="n">
        <v>2.8776499E-005</v>
      </c>
      <c r="CI1044" s="96" t="n">
        <v>1.2598227E-012</v>
      </c>
      <c r="CJ1044" s="96" t="n">
        <v>0</v>
      </c>
      <c r="CL1044" s="155" t="n">
        <v>0</v>
      </c>
      <c r="CM1044" s="155" t="n">
        <v>1.5182966</v>
      </c>
      <c r="CN1044" s="156" t="n">
        <v>0</v>
      </c>
      <c r="CO1044" s="155" t="n">
        <v>0.0010924286</v>
      </c>
      <c r="CP1044" s="155" t="n">
        <v>0</v>
      </c>
      <c r="CQ1044" s="155" t="n">
        <v>0</v>
      </c>
      <c r="CR1044" s="155" t="n">
        <v>9.9241539E-005</v>
      </c>
      <c r="CS1044" s="155" t="n">
        <v>0</v>
      </c>
      <c r="CT1044" s="155" t="n">
        <v>0</v>
      </c>
      <c r="CU1044" s="155" t="n">
        <v>0</v>
      </c>
      <c r="CW1044" s="116"/>
      <c r="CX1044" s="98"/>
    </row>
    <row r="1045" customFormat="false" ht="13.8" hidden="false" customHeight="false" outlineLevel="0" collapsed="false">
      <c r="A1045" s="0" t="s">
        <v>1808</v>
      </c>
      <c r="B1045" s="26" t="s">
        <v>1773</v>
      </c>
      <c r="C1045" s="88" t="str">
        <f aca="false">MID(A1045,1,12)</f>
        <v>A.140.03.114</v>
      </c>
      <c r="D1045" s="2" t="s">
        <v>1794</v>
      </c>
      <c r="E1045" s="90" t="s">
        <v>255</v>
      </c>
      <c r="F1045" s="91" t="str">
        <f aca="false">MID(A1045, 21,85)</f>
        <v>spinning cotton 400 dtex</v>
      </c>
      <c r="G1045" s="133" t="n">
        <f aca="false">H1045+I1045+J1045+K1045</f>
        <v>0.22981267726</v>
      </c>
      <c r="H1045" s="149" t="n">
        <f aca="false">N1045+O1045+P1045+Q1045</f>
        <v>0.00728190612</v>
      </c>
      <c r="I1045" s="149" t="n">
        <f aca="false">L1045+M1045+R1045+V1045+T1045</f>
        <v>0.0150855678</v>
      </c>
      <c r="J1045" s="150" t="n">
        <f aca="false">S1045+U1045+W1045+X1045</f>
        <v>0.03646788334</v>
      </c>
      <c r="K1045" s="149" t="n">
        <v>0.17097732</v>
      </c>
      <c r="L1045" s="130" t="n">
        <v>0.0082189516</v>
      </c>
      <c r="M1045" s="130" t="n">
        <v>0.0068666162</v>
      </c>
      <c r="N1045" s="130" t="n">
        <v>0.006304043</v>
      </c>
      <c r="O1045" s="157" t="n">
        <v>0.00097786312</v>
      </c>
      <c r="P1045" s="157" t="n">
        <v>0</v>
      </c>
      <c r="Q1045" s="157" t="n">
        <v>0</v>
      </c>
      <c r="R1045" s="130" t="n">
        <v>0</v>
      </c>
      <c r="S1045" s="130" t="n">
        <v>0.00074582734</v>
      </c>
      <c r="T1045" s="130" t="n">
        <v>0</v>
      </c>
      <c r="U1045" s="157" t="n">
        <v>0.035722056</v>
      </c>
      <c r="V1045" s="157" t="n">
        <v>0</v>
      </c>
      <c r="W1045" s="130" t="n">
        <v>0</v>
      </c>
      <c r="X1045" s="130" t="n">
        <v>0</v>
      </c>
      <c r="Z1045" s="151" t="n">
        <f aca="false">K1045/0.15</f>
        <v>1.1398488</v>
      </c>
      <c r="AB1045" s="133" t="n">
        <f aca="false">K1045</f>
        <v>0.17097732</v>
      </c>
      <c r="AC1045" s="133" t="n">
        <f aca="false">L1045+M1045+N1045+O1045+P1045+Q1045+R1045</f>
        <v>0.02236747392</v>
      </c>
      <c r="AD1045" s="133" t="n">
        <f aca="false">L1045+M1045+R1045+W1045</f>
        <v>0.0150855678</v>
      </c>
      <c r="AE1045" s="133" t="n">
        <f aca="false">V1045+L1045+M1045+R1045+T1045</f>
        <v>0.0150855678</v>
      </c>
      <c r="AF1045" s="133" t="n">
        <f aca="false">S1045+U1045+X1045</f>
        <v>0.03646788334</v>
      </c>
      <c r="AH1045" s="0" t="n">
        <v>21.755804</v>
      </c>
      <c r="AI1045" s="96" t="n">
        <v>12.861506</v>
      </c>
      <c r="AJ1045" s="96" t="n">
        <v>4.949122</v>
      </c>
      <c r="AK1045" s="96" t="n">
        <v>0</v>
      </c>
      <c r="AL1045" s="96" t="n">
        <v>0.94787398</v>
      </c>
      <c r="AM1045" s="96" t="n">
        <v>2.0068918</v>
      </c>
      <c r="AN1045" s="96" t="n">
        <v>0.990411</v>
      </c>
      <c r="AP1045" s="95" t="n">
        <v>0.021710786</v>
      </c>
      <c r="AQ1045" s="95" t="n">
        <v>0.020392153</v>
      </c>
      <c r="AR1045" s="95" t="n">
        <v>0.00092045687</v>
      </c>
      <c r="AS1045" s="95" t="n">
        <v>0.00039817531</v>
      </c>
      <c r="AT1045" s="152" t="n">
        <f aca="false">AW1045+AZ1045+BA1045+BB1045+BC1045+BK1045+BL1045+BP1045</f>
        <v>1.22255118187E-006</v>
      </c>
      <c r="AU1045" s="152" t="n">
        <f aca="false">AX1045+AY1045+BD1045+BE1045+BF1045+BG1045+BH1045+BI1045+BJ1045+BM1045+BQ1045+BR1045</f>
        <v>3.404056465432E-009</v>
      </c>
      <c r="AV1045" s="153" t="n">
        <f aca="false">BN1045+BO1045</f>
        <v>0.055766849943</v>
      </c>
      <c r="AW1045" s="154" t="n">
        <v>1.0577797E-006</v>
      </c>
      <c r="AX1045" s="154" t="n">
        <v>3.1915766E-009</v>
      </c>
      <c r="AY1045" s="154" t="n">
        <v>8.7198432E-014</v>
      </c>
      <c r="AZ1045" s="154" t="n">
        <v>0</v>
      </c>
      <c r="BA1045" s="154" t="n">
        <v>0</v>
      </c>
      <c r="BB1045" s="154" t="n">
        <v>1.6893187E-010</v>
      </c>
      <c r="BC1045" s="154" t="n">
        <v>1.6460255E-007</v>
      </c>
      <c r="BD1045" s="154" t="n">
        <v>3.8524707E-011</v>
      </c>
      <c r="BE1045" s="154" t="n">
        <v>1.7386796E-010</v>
      </c>
      <c r="BF1045" s="154" t="n">
        <v>0</v>
      </c>
      <c r="BG1045" s="154" t="n">
        <v>0</v>
      </c>
      <c r="BH1045" s="154" t="n">
        <v>0</v>
      </c>
      <c r="BI1045" s="154" t="n">
        <v>0</v>
      </c>
      <c r="BJ1045" s="154" t="n">
        <v>0</v>
      </c>
      <c r="BK1045" s="154" t="n">
        <v>0</v>
      </c>
      <c r="BL1045" s="154" t="n">
        <v>0</v>
      </c>
      <c r="BM1045" s="154" t="n">
        <v>0</v>
      </c>
      <c r="BN1045" s="154" t="n">
        <v>8.0113943E-005</v>
      </c>
      <c r="BO1045" s="154" t="n">
        <v>0.055686736</v>
      </c>
      <c r="BP1045" s="154" t="n">
        <v>0</v>
      </c>
      <c r="BQ1045" s="154" t="n">
        <v>0</v>
      </c>
      <c r="BR1045" s="154" t="n">
        <v>0</v>
      </c>
      <c r="BT1045" s="96" t="n">
        <v>5.7742125E-005</v>
      </c>
      <c r="BU1045" s="96" t="n">
        <v>1.1986982E-006</v>
      </c>
      <c r="BV1045" s="96" t="n">
        <v>3.1782009E-005</v>
      </c>
      <c r="BW1045" s="96" t="n">
        <v>3.001274E-009</v>
      </c>
      <c r="BX1045" s="96" t="n">
        <v>1.8626748E-006</v>
      </c>
      <c r="BY1045" s="96" t="n">
        <v>0</v>
      </c>
      <c r="BZ1045" s="96" t="n">
        <v>0</v>
      </c>
      <c r="CA1045" s="96" t="n">
        <v>0</v>
      </c>
      <c r="CB1045" s="96" t="n">
        <v>0</v>
      </c>
      <c r="CC1045" s="96" t="n">
        <v>9.1554369E-009</v>
      </c>
      <c r="CD1045" s="96" t="n">
        <v>0</v>
      </c>
      <c r="CE1045" s="96" t="n">
        <v>0</v>
      </c>
      <c r="CF1045" s="96" t="n">
        <v>0</v>
      </c>
      <c r="CG1045" s="96" t="n">
        <v>1.2828633E-006</v>
      </c>
      <c r="CH1045" s="96" t="n">
        <v>2.1603722E-005</v>
      </c>
      <c r="CI1045" s="96" t="n">
        <v>9.4580163E-013</v>
      </c>
      <c r="CJ1045" s="96" t="n">
        <v>0</v>
      </c>
      <c r="CL1045" s="155" t="n">
        <v>0</v>
      </c>
      <c r="CM1045" s="155" t="n">
        <v>1.1398488</v>
      </c>
      <c r="CN1045" s="156" t="n">
        <v>0</v>
      </c>
      <c r="CO1045" s="155" t="n">
        <v>0.00082013188</v>
      </c>
      <c r="CP1045" s="155" t="n">
        <v>0</v>
      </c>
      <c r="CQ1045" s="155" t="n">
        <v>0</v>
      </c>
      <c r="CR1045" s="155" t="n">
        <v>7.4504775E-005</v>
      </c>
      <c r="CS1045" s="155" t="n">
        <v>0</v>
      </c>
      <c r="CT1045" s="155" t="n">
        <v>0</v>
      </c>
      <c r="CU1045" s="155" t="n">
        <v>0</v>
      </c>
      <c r="CW1045" s="116"/>
      <c r="CX1045" s="105"/>
    </row>
    <row r="1046" customFormat="false" ht="13.8" hidden="false" customHeight="false" outlineLevel="0" collapsed="false">
      <c r="A1046" s="0" t="s">
        <v>1809</v>
      </c>
      <c r="B1046" s="26" t="s">
        <v>1773</v>
      </c>
      <c r="C1046" s="88" t="str">
        <f aca="false">MID(A1046,1,12)</f>
        <v>A.140.03.115</v>
      </c>
      <c r="D1046" s="2" t="s">
        <v>1794</v>
      </c>
      <c r="E1046" s="90" t="s">
        <v>255</v>
      </c>
      <c r="F1046" s="91" t="str">
        <f aca="false">MID(A1046, 21,85)</f>
        <v>spinning cotton 500 dtex</v>
      </c>
      <c r="G1046" s="133" t="n">
        <f aca="false">H1046+I1046+J1046+K1046</f>
        <v>0.18348679537</v>
      </c>
      <c r="H1046" s="149" t="n">
        <f aca="false">N1046+O1046+P1046+Q1046</f>
        <v>0.00581401207</v>
      </c>
      <c r="I1046" s="149" t="n">
        <f aca="false">L1046+M1046+R1046+V1046+T1046</f>
        <v>0.0120446036</v>
      </c>
      <c r="J1046" s="150" t="n">
        <f aca="false">S1046+U1046+W1046+X1046</f>
        <v>0.0291166497</v>
      </c>
      <c r="K1046" s="149" t="n">
        <v>0.13651153</v>
      </c>
      <c r="L1046" s="130" t="n">
        <v>0.0065621669</v>
      </c>
      <c r="M1046" s="130" t="n">
        <v>0.0054824367</v>
      </c>
      <c r="N1046" s="130" t="n">
        <v>0.0050332676</v>
      </c>
      <c r="O1046" s="130" t="n">
        <v>0.00078074447</v>
      </c>
      <c r="P1046" s="157" t="n">
        <v>0</v>
      </c>
      <c r="Q1046" s="157" t="n">
        <v>0</v>
      </c>
      <c r="R1046" s="130" t="n">
        <v>0</v>
      </c>
      <c r="S1046" s="130" t="n">
        <v>0.0005954827</v>
      </c>
      <c r="T1046" s="130" t="n">
        <v>0</v>
      </c>
      <c r="U1046" s="130" t="n">
        <v>0.028521167</v>
      </c>
      <c r="V1046" s="157" t="n">
        <v>0</v>
      </c>
      <c r="W1046" s="130" t="n">
        <v>0</v>
      </c>
      <c r="X1046" s="130" t="n">
        <v>0</v>
      </c>
      <c r="Z1046" s="151" t="n">
        <f aca="false">K1046/0.15</f>
        <v>0.910076866666667</v>
      </c>
      <c r="AB1046" s="133" t="n">
        <f aca="false">K1046</f>
        <v>0.13651153</v>
      </c>
      <c r="AC1046" s="133" t="n">
        <f aca="false">L1046+M1046+N1046+O1046+P1046+Q1046+R1046</f>
        <v>0.01785861567</v>
      </c>
      <c r="AD1046" s="133" t="n">
        <f aca="false">L1046+M1046+R1046+W1046</f>
        <v>0.0120446036</v>
      </c>
      <c r="AE1046" s="133" t="n">
        <f aca="false">V1046+L1046+M1046+R1046+T1046</f>
        <v>0.0120446036</v>
      </c>
      <c r="AF1046" s="133" t="n">
        <f aca="false">S1046+U1046+X1046</f>
        <v>0.0291166497</v>
      </c>
      <c r="AH1046" s="0" t="n">
        <v>17.370247</v>
      </c>
      <c r="AI1046" s="96" t="n">
        <v>10.26887</v>
      </c>
      <c r="AJ1046" s="96" t="n">
        <v>3.9514729</v>
      </c>
      <c r="AK1046" s="96" t="n">
        <v>0</v>
      </c>
      <c r="AL1046" s="96" t="n">
        <v>0.75680057</v>
      </c>
      <c r="AM1046" s="96" t="n">
        <v>1.6023405</v>
      </c>
      <c r="AN1046" s="96" t="n">
        <v>0.79076293</v>
      </c>
      <c r="AP1046" s="95" t="n">
        <v>0.017334303</v>
      </c>
      <c r="AQ1046" s="95" t="n">
        <v>0.016281482</v>
      </c>
      <c r="AR1046" s="95" t="n">
        <v>0.00073491023</v>
      </c>
      <c r="AS1046" s="95" t="n">
        <v>0.00031791072</v>
      </c>
      <c r="AT1046" s="152" t="n">
        <f aca="false">AW1046+AZ1046+BA1046+BB1046+BC1046+BK1046+BL1046+BP1046</f>
        <v>9.7610803841E-007</v>
      </c>
      <c r="AU1046" s="152" t="n">
        <f aca="false">AX1046+AY1046+BD1046+BE1046+BF1046+BG1046+BH1046+BI1046+BJ1046+BM1046+BQ1046+BR1046</f>
        <v>2.717863257883E-009</v>
      </c>
      <c r="AV1046" s="153" t="n">
        <f aca="false">BN1046+BO1046</f>
        <v>0.044525311492</v>
      </c>
      <c r="AW1046" s="154" t="n">
        <v>8.4455136E-007</v>
      </c>
      <c r="AX1046" s="154" t="n">
        <v>2.5482153E-009</v>
      </c>
      <c r="AY1046" s="154" t="n">
        <v>6.9620883E-014</v>
      </c>
      <c r="AZ1046" s="154" t="n">
        <v>0</v>
      </c>
      <c r="BA1046" s="154" t="n">
        <v>0</v>
      </c>
      <c r="BB1046" s="154" t="n">
        <v>1.3487841E-010</v>
      </c>
      <c r="BC1046" s="154" t="n">
        <v>1.314218E-007</v>
      </c>
      <c r="BD1046" s="154" t="n">
        <v>3.0758857E-011</v>
      </c>
      <c r="BE1046" s="154" t="n">
        <v>1.3881948E-010</v>
      </c>
      <c r="BF1046" s="154" t="n">
        <v>0</v>
      </c>
      <c r="BG1046" s="154" t="n">
        <v>0</v>
      </c>
      <c r="BH1046" s="154" t="n">
        <v>0</v>
      </c>
      <c r="BI1046" s="154" t="n">
        <v>0</v>
      </c>
      <c r="BJ1046" s="154" t="n">
        <v>0</v>
      </c>
      <c r="BK1046" s="154" t="n">
        <v>0</v>
      </c>
      <c r="BL1046" s="154" t="n">
        <v>0</v>
      </c>
      <c r="BM1046" s="154" t="n">
        <v>0</v>
      </c>
      <c r="BN1046" s="154" t="n">
        <v>6.3964492E-005</v>
      </c>
      <c r="BO1046" s="154" t="n">
        <v>0.044461347</v>
      </c>
      <c r="BP1046" s="154" t="n">
        <v>0</v>
      </c>
      <c r="BQ1046" s="154" t="n">
        <v>0</v>
      </c>
      <c r="BR1046" s="154" t="n">
        <v>0</v>
      </c>
      <c r="BT1046" s="96" t="n">
        <v>4.6102408E-005</v>
      </c>
      <c r="BU1046" s="96" t="n">
        <v>9.5706341E-007</v>
      </c>
      <c r="BV1046" s="96" t="n">
        <v>2.5375359E-005</v>
      </c>
      <c r="BW1046" s="96" t="n">
        <v>2.3962741E-009</v>
      </c>
      <c r="BX1046" s="96" t="n">
        <v>1.4871949E-006</v>
      </c>
      <c r="BY1046" s="96" t="n">
        <v>0</v>
      </c>
      <c r="BZ1046" s="96" t="n">
        <v>0</v>
      </c>
      <c r="CA1046" s="96" t="n">
        <v>0</v>
      </c>
      <c r="CB1046" s="96" t="n">
        <v>0</v>
      </c>
      <c r="CC1046" s="96" t="n">
        <v>7.3098745E-009</v>
      </c>
      <c r="CD1046" s="96" t="n">
        <v>0</v>
      </c>
      <c r="CE1046" s="96" t="n">
        <v>0</v>
      </c>
      <c r="CF1046" s="96" t="n">
        <v>0</v>
      </c>
      <c r="CG1046" s="96" t="n">
        <v>1.0242624E-006</v>
      </c>
      <c r="CH1046" s="96" t="n">
        <v>1.7248821E-005</v>
      </c>
      <c r="CI1046" s="96" t="n">
        <v>7.5514597E-013</v>
      </c>
      <c r="CJ1046" s="96" t="n">
        <v>0</v>
      </c>
      <c r="CL1046" s="155" t="n">
        <v>0</v>
      </c>
      <c r="CM1046" s="155" t="n">
        <v>0.9100769</v>
      </c>
      <c r="CN1046" s="156" t="n">
        <v>0</v>
      </c>
      <c r="CO1046" s="155" t="n">
        <v>0.00065480885</v>
      </c>
      <c r="CP1046" s="155" t="n">
        <v>0</v>
      </c>
      <c r="CQ1046" s="155" t="n">
        <v>0</v>
      </c>
      <c r="CR1046" s="155" t="n">
        <v>5.9486026E-005</v>
      </c>
      <c r="CS1046" s="155" t="n">
        <v>0</v>
      </c>
      <c r="CT1046" s="155" t="n">
        <v>0</v>
      </c>
      <c r="CU1046" s="155" t="n">
        <v>0</v>
      </c>
      <c r="CW1046" s="116"/>
      <c r="CX1046" s="98"/>
    </row>
    <row r="1047" customFormat="false" ht="13.8" hidden="false" customHeight="false" outlineLevel="0" collapsed="false">
      <c r="A1047" s="0" t="s">
        <v>1810</v>
      </c>
      <c r="B1047" s="26" t="s">
        <v>1773</v>
      </c>
      <c r="C1047" s="88" t="str">
        <f aca="false">MID(A1047,1,12)</f>
        <v>A.140.03.116</v>
      </c>
      <c r="D1047" s="2" t="s">
        <v>1794</v>
      </c>
      <c r="E1047" s="90" t="s">
        <v>255</v>
      </c>
      <c r="F1047" s="91" t="str">
        <f aca="false">MID(A1047, 21,85)</f>
        <v>spinning extruder polymer filaments  (80 - 500 dtex)</v>
      </c>
      <c r="G1047" s="133" t="n">
        <f aca="false">H1047+I1047+J1047+K1047</f>
        <v>0.151704611198</v>
      </c>
      <c r="H1047" s="149" t="n">
        <f aca="false">N1047+O1047+P1047+Q1047</f>
        <v>0.007381390185</v>
      </c>
      <c r="I1047" s="149" t="n">
        <f aca="false">L1047+M1047+R1047+V1047+T1047</f>
        <v>0.021499798783</v>
      </c>
      <c r="J1047" s="150" t="n">
        <f aca="false">S1047+U1047+W1047+X1047</f>
        <v>0.01032868223</v>
      </c>
      <c r="K1047" s="149" t="n">
        <v>0.11249474</v>
      </c>
      <c r="L1047" s="130" t="n">
        <v>0.014549892</v>
      </c>
      <c r="M1047" s="130" t="n">
        <v>0.0062607658</v>
      </c>
      <c r="N1047" s="130" t="n">
        <v>0.0058443175</v>
      </c>
      <c r="O1047" s="157" t="n">
        <v>0.0014179637</v>
      </c>
      <c r="P1047" s="157" t="n">
        <v>3.6753672E-005</v>
      </c>
      <c r="Q1047" s="157" t="n">
        <v>8.2355313E-005</v>
      </c>
      <c r="R1047" s="157" t="n">
        <v>0.00068793275</v>
      </c>
      <c r="S1047" s="157" t="n">
        <v>0.00025520623</v>
      </c>
      <c r="T1047" s="130" t="n">
        <v>0</v>
      </c>
      <c r="U1047" s="130" t="n">
        <v>0.010073476</v>
      </c>
      <c r="V1047" s="157" t="n">
        <v>1.208233E-006</v>
      </c>
      <c r="W1047" s="130" t="n">
        <v>0</v>
      </c>
      <c r="X1047" s="130" t="n">
        <v>0</v>
      </c>
      <c r="Z1047" s="151" t="n">
        <f aca="false">K1047/0.15</f>
        <v>0.749964933333333</v>
      </c>
      <c r="AB1047" s="133" t="n">
        <f aca="false">K1047</f>
        <v>0.11249474</v>
      </c>
      <c r="AC1047" s="133" t="n">
        <f aca="false">L1047+M1047+N1047+O1047+P1047+Q1047+R1047</f>
        <v>0.028879980735</v>
      </c>
      <c r="AD1047" s="133" t="n">
        <f aca="false">L1047+M1047+R1047+W1047</f>
        <v>0.02149859055</v>
      </c>
      <c r="AE1047" s="133" t="n">
        <f aca="false">V1047+L1047+M1047+R1047+T1047</f>
        <v>0.021499798783</v>
      </c>
      <c r="AF1047" s="133" t="n">
        <f aca="false">S1047+U1047+X1047</f>
        <v>0.01032868223</v>
      </c>
      <c r="AH1047" s="0" t="n">
        <v>11.726846</v>
      </c>
      <c r="AI1047" s="96" t="n">
        <v>9.2412156</v>
      </c>
      <c r="AJ1047" s="96" t="n">
        <v>1.3908907</v>
      </c>
      <c r="AK1047" s="96" t="n">
        <v>0</v>
      </c>
      <c r="AL1047" s="96" t="n">
        <v>0.25851108</v>
      </c>
      <c r="AM1047" s="96" t="n">
        <v>0.55736094</v>
      </c>
      <c r="AN1047" s="96" t="n">
        <v>0.27886771</v>
      </c>
      <c r="AP1047" s="95" t="n">
        <v>0.017570692</v>
      </c>
      <c r="AQ1047" s="95" t="n">
        <v>0.016391965</v>
      </c>
      <c r="AR1047" s="95" t="n">
        <v>0.00066072845</v>
      </c>
      <c r="AS1047" s="95" t="n">
        <v>0.0005179985</v>
      </c>
      <c r="AT1047" s="152" t="n">
        <f aca="false">AW1047+AZ1047+BA1047+BB1047+BC1047+BK1047+BL1047+BP1047</f>
        <v>9.827317373235E-007</v>
      </c>
      <c r="AU1047" s="152" t="n">
        <f aca="false">AX1047+AY1047+BD1047+BE1047+BF1047+BG1047+BH1047+BI1047+BJ1047+BM1047+BQ1047+BR1047</f>
        <v>2.44352239395138E-009</v>
      </c>
      <c r="AV1047" s="153" t="n">
        <f aca="false">BN1047+BO1047</f>
        <v>0.072548809087</v>
      </c>
      <c r="AW1047" s="154" t="n">
        <v>6.9596748E-007</v>
      </c>
      <c r="AX1047" s="154" t="n">
        <v>2.0999019E-009</v>
      </c>
      <c r="AY1047" s="154" t="n">
        <v>5.7372319E-014</v>
      </c>
      <c r="AZ1047" s="154" t="n">
        <v>0</v>
      </c>
      <c r="BA1047" s="154" t="n">
        <v>0</v>
      </c>
      <c r="BB1047" s="154" t="n">
        <v>1.5661243E-010</v>
      </c>
      <c r="BC1047" s="154" t="n">
        <v>2.864818E-007</v>
      </c>
      <c r="BD1047" s="154" t="n">
        <v>3.5715273E-011</v>
      </c>
      <c r="BE1047" s="154" t="n">
        <v>3.0779596E-010</v>
      </c>
      <c r="BF1047" s="154" t="n">
        <v>0</v>
      </c>
      <c r="BG1047" s="154" t="n">
        <v>0</v>
      </c>
      <c r="BH1047" s="154" t="n">
        <v>4.6924595E-014</v>
      </c>
      <c r="BI1047" s="154" t="n">
        <v>4.1339948E-015</v>
      </c>
      <c r="BJ1047" s="154" t="n">
        <v>8.3004258E-016</v>
      </c>
      <c r="BK1047" s="154" t="n">
        <v>6.6158935E-012</v>
      </c>
      <c r="BL1047" s="154" t="n">
        <v>1.19229E-010</v>
      </c>
      <c r="BM1047" s="154" t="n">
        <v>0</v>
      </c>
      <c r="BN1047" s="154" t="n">
        <v>2.6195087E-005</v>
      </c>
      <c r="BO1047" s="154" t="n">
        <v>0.072522614</v>
      </c>
      <c r="BP1047" s="154" t="n">
        <v>0</v>
      </c>
      <c r="BQ1047" s="154" t="n">
        <v>0</v>
      </c>
      <c r="BR1047" s="154" t="n">
        <v>0</v>
      </c>
      <c r="BT1047" s="96" t="n">
        <v>4.0462779E-005</v>
      </c>
      <c r="BU1047" s="96" t="n">
        <v>2.1220383E-006</v>
      </c>
      <c r="BV1047" s="96" t="n">
        <v>2.0911013E-005</v>
      </c>
      <c r="BW1047" s="96" t="n">
        <v>8.3382243E-008</v>
      </c>
      <c r="BX1047" s="96" t="n">
        <v>3.0171871E-006</v>
      </c>
      <c r="BY1047" s="96" t="n">
        <v>0</v>
      </c>
      <c r="BZ1047" s="96" t="n">
        <v>0</v>
      </c>
      <c r="CA1047" s="96" t="n">
        <v>0</v>
      </c>
      <c r="CB1047" s="96" t="n">
        <v>5.405922E-008</v>
      </c>
      <c r="CC1047" s="96" t="n">
        <v>8.661916E-008</v>
      </c>
      <c r="CD1047" s="96" t="n">
        <v>0</v>
      </c>
      <c r="CE1047" s="96" t="n">
        <v>0</v>
      </c>
      <c r="CF1047" s="96" t="n">
        <v>0</v>
      </c>
      <c r="CG1047" s="96" t="n">
        <v>1.2549212E-006</v>
      </c>
      <c r="CH1047" s="96" t="n">
        <v>1.2933558E-005</v>
      </c>
      <c r="CI1047" s="96" t="n">
        <v>2.5867519E-013</v>
      </c>
      <c r="CJ1047" s="96" t="n">
        <v>0</v>
      </c>
      <c r="CL1047" s="155" t="n">
        <v>0</v>
      </c>
      <c r="CM1047" s="155" t="n">
        <v>0.74996496</v>
      </c>
      <c r="CN1047" s="156" t="n">
        <v>0</v>
      </c>
      <c r="CO1047" s="155" t="n">
        <v>0.0014518677</v>
      </c>
      <c r="CP1047" s="155" t="n">
        <v>2.2000408E-011</v>
      </c>
      <c r="CQ1047" s="155" t="n">
        <v>2.645908E-009</v>
      </c>
      <c r="CR1047" s="155" t="n">
        <v>0.00012408592</v>
      </c>
      <c r="CS1047" s="155" t="n">
        <v>0.0034643059</v>
      </c>
      <c r="CT1047" s="155" t="n">
        <v>0</v>
      </c>
      <c r="CU1047" s="155" t="n">
        <v>0</v>
      </c>
      <c r="CW1047" s="116"/>
      <c r="CX1047" s="98"/>
    </row>
    <row r="1048" customFormat="false" ht="13.8" hidden="false" customHeight="false" outlineLevel="0" collapsed="false">
      <c r="A1048" s="0" t="s">
        <v>1811</v>
      </c>
      <c r="B1048" s="26" t="s">
        <v>1773</v>
      </c>
      <c r="C1048" s="88" t="str">
        <f aca="false">MID(A1048,1,12)</f>
        <v>A.140.03.117</v>
      </c>
      <c r="D1048" s="2" t="s">
        <v>1794</v>
      </c>
      <c r="E1048" s="90" t="s">
        <v>255</v>
      </c>
      <c r="F1048" s="91" t="str">
        <f aca="false">MID(A1048, 21,85)</f>
        <v>spinning viscose fibres (80-500 dtex)</v>
      </c>
      <c r="G1048" s="133" t="n">
        <f aca="false">H1048+I1048+J1048+K1048</f>
        <v>0.042519152813398</v>
      </c>
      <c r="H1048" s="149" t="n">
        <f aca="false">N1048+O1048+P1048+Q1048</f>
        <v>0.00152612893</v>
      </c>
      <c r="I1048" s="149" t="n">
        <f aca="false">L1048+M1048+R1048+V1048+T1048</f>
        <v>0.003592908463398</v>
      </c>
      <c r="J1048" s="150" t="n">
        <f aca="false">S1048+U1048+W1048+X1048</f>
        <v>0.00579227442</v>
      </c>
      <c r="K1048" s="149" t="n">
        <v>0.031607841</v>
      </c>
      <c r="L1048" s="130" t="n">
        <v>0.0021545461</v>
      </c>
      <c r="M1048" s="130" t="n">
        <v>0.0013904852</v>
      </c>
      <c r="N1048" s="130" t="n">
        <v>0.0012832679</v>
      </c>
      <c r="O1048" s="157" t="n">
        <v>0.00023458609</v>
      </c>
      <c r="P1048" s="157" t="n">
        <v>2.553413E-006</v>
      </c>
      <c r="Q1048" s="157" t="n">
        <v>5.721527E-006</v>
      </c>
      <c r="R1048" s="157" t="n">
        <v>4.7793223E-005</v>
      </c>
      <c r="S1048" s="157" t="n">
        <v>0.00012151602</v>
      </c>
      <c r="T1048" s="130" t="n">
        <v>0</v>
      </c>
      <c r="U1048" s="130" t="n">
        <v>0.0056707584</v>
      </c>
      <c r="V1048" s="157" t="n">
        <v>8.3940398E-008</v>
      </c>
      <c r="W1048" s="130" t="n">
        <v>0</v>
      </c>
      <c r="X1048" s="130" t="n">
        <v>0</v>
      </c>
      <c r="Z1048" s="151" t="n">
        <f aca="false">K1048/0.15</f>
        <v>0.21071894</v>
      </c>
      <c r="AB1048" s="133" t="n">
        <f aca="false">K1048</f>
        <v>0.031607841</v>
      </c>
      <c r="AC1048" s="133" t="n">
        <f aca="false">L1048+M1048+N1048+O1048+P1048+Q1048+R1048</f>
        <v>0.005118953453</v>
      </c>
      <c r="AD1048" s="133" t="n">
        <f aca="false">L1048+M1048+R1048+W1048</f>
        <v>0.003592824523</v>
      </c>
      <c r="AE1048" s="133" t="n">
        <f aca="false">V1048+L1048+M1048+R1048+T1048</f>
        <v>0.003592908463398</v>
      </c>
      <c r="AF1048" s="133" t="n">
        <f aca="false">S1048+U1048+X1048</f>
        <v>0.00579227442</v>
      </c>
      <c r="AH1048" s="0" t="n">
        <v>3.8421448</v>
      </c>
      <c r="AI1048" s="96" t="n">
        <v>2.4317692</v>
      </c>
      <c r="AJ1048" s="96" t="n">
        <v>0.78532735</v>
      </c>
      <c r="AK1048" s="96" t="n">
        <v>0</v>
      </c>
      <c r="AL1048" s="96" t="n">
        <v>0.1498615</v>
      </c>
      <c r="AM1048" s="96" t="n">
        <v>0.31799175</v>
      </c>
      <c r="AN1048" s="96" t="n">
        <v>0.157195</v>
      </c>
      <c r="AP1048" s="95" t="n">
        <v>0.0042418737</v>
      </c>
      <c r="AQ1048" s="95" t="n">
        <v>0.0039764885</v>
      </c>
      <c r="AR1048" s="95" t="n">
        <v>0.00017398978</v>
      </c>
      <c r="AS1048" s="95" t="n">
        <v>9.1395508E-005</v>
      </c>
      <c r="AT1048" s="152" t="n">
        <f aca="false">AW1048+AZ1048+BA1048+BB1048+BC1048+BK1048+BL1048+BP1048</f>
        <v>2.3839859113239E-007</v>
      </c>
      <c r="AU1048" s="152" t="n">
        <f aca="false">AX1048+AY1048+BD1048+BE1048+BF1048+BG1048+BH1048+BI1048+BJ1048+BM1048+BQ1048+BR1048</f>
        <v>6.43453341493466E-010</v>
      </c>
      <c r="AV1048" s="153" t="n">
        <f aca="false">BN1048+BO1048</f>
        <v>0.012800491157</v>
      </c>
      <c r="AW1048" s="154" t="n">
        <v>1.9554718E-007</v>
      </c>
      <c r="AX1048" s="154" t="n">
        <v>5.9001304E-010</v>
      </c>
      <c r="AY1048" s="154" t="n">
        <v>1.6119999E-014</v>
      </c>
      <c r="AZ1048" s="154" t="n">
        <v>0</v>
      </c>
      <c r="BA1048" s="154" t="n">
        <v>0</v>
      </c>
      <c r="BB1048" s="154" t="n">
        <v>3.4388224E-011</v>
      </c>
      <c r="BC1048" s="154" t="n">
        <v>4.280828E-008</v>
      </c>
      <c r="BD1048" s="154" t="n">
        <v>7.8421926E-012</v>
      </c>
      <c r="BE1048" s="154" t="n">
        <v>4.5578384E-011</v>
      </c>
      <c r="BF1048" s="154" t="n">
        <v>0</v>
      </c>
      <c r="BG1048" s="154" t="n">
        <v>0</v>
      </c>
      <c r="BH1048" s="154" t="n">
        <v>3.2600245E-015</v>
      </c>
      <c r="BI1048" s="154" t="n">
        <v>2.8720385E-016</v>
      </c>
      <c r="BJ1048" s="154" t="n">
        <v>5.7666116E-017</v>
      </c>
      <c r="BK1048" s="154" t="n">
        <v>4.5963049E-013</v>
      </c>
      <c r="BL1048" s="154" t="n">
        <v>8.2832779E-012</v>
      </c>
      <c r="BM1048" s="154" t="n">
        <v>0</v>
      </c>
      <c r="BN1048" s="154" t="n">
        <v>1.2968157E-005</v>
      </c>
      <c r="BO1048" s="154" t="n">
        <v>0.012787523</v>
      </c>
      <c r="BP1048" s="154" t="n">
        <v>0</v>
      </c>
      <c r="BQ1048" s="154" t="n">
        <v>0</v>
      </c>
      <c r="BR1048" s="154" t="n">
        <v>0</v>
      </c>
      <c r="BT1048" s="96" t="n">
        <v>1.0846227E-005</v>
      </c>
      <c r="BU1048" s="96" t="n">
        <v>3.1423115E-007</v>
      </c>
      <c r="BV1048" s="96" t="n">
        <v>5.8754032E-006</v>
      </c>
      <c r="BW1048" s="96" t="n">
        <v>6.2105151E-009</v>
      </c>
      <c r="BX1048" s="96" t="n">
        <v>4.6881636E-007</v>
      </c>
      <c r="BY1048" s="96" t="n">
        <v>0</v>
      </c>
      <c r="BZ1048" s="96" t="n">
        <v>0</v>
      </c>
      <c r="CA1048" s="96" t="n">
        <v>0</v>
      </c>
      <c r="CB1048" s="96" t="n">
        <v>3.7556932E-009</v>
      </c>
      <c r="CC1048" s="96" t="n">
        <v>7.2917806E-009</v>
      </c>
      <c r="CD1048" s="96" t="n">
        <v>0</v>
      </c>
      <c r="CE1048" s="96" t="n">
        <v>0</v>
      </c>
      <c r="CF1048" s="96" t="n">
        <v>0</v>
      </c>
      <c r="CG1048" s="96" t="n">
        <v>2.6570136E-007</v>
      </c>
      <c r="CH1048" s="96" t="n">
        <v>3.9048164E-006</v>
      </c>
      <c r="CI1048" s="96" t="n">
        <v>1.4958452E-013</v>
      </c>
      <c r="CJ1048" s="96" t="n">
        <v>0</v>
      </c>
      <c r="CL1048" s="155" t="n">
        <v>0</v>
      </c>
      <c r="CM1048" s="155" t="n">
        <v>0.21071894</v>
      </c>
      <c r="CN1048" s="156" t="n">
        <v>0</v>
      </c>
      <c r="CO1048" s="155" t="n">
        <v>0.00021499238</v>
      </c>
      <c r="CP1048" s="155" t="n">
        <v>1.5284494E-012</v>
      </c>
      <c r="CQ1048" s="155" t="n">
        <v>1.8382098E-010</v>
      </c>
      <c r="CR1048" s="155" t="n">
        <v>1.8988448E-005</v>
      </c>
      <c r="CS1048" s="155" t="n">
        <v>0.00024067809</v>
      </c>
      <c r="CT1048" s="155" t="n">
        <v>0</v>
      </c>
      <c r="CU1048" s="155" t="n">
        <v>0</v>
      </c>
      <c r="CW1048" s="116"/>
      <c r="CX1048" s="105"/>
    </row>
    <row r="1049" customFormat="false" ht="13.8" hidden="false" customHeight="false" outlineLevel="0" collapsed="false">
      <c r="A1049" s="0" t="s">
        <v>1812</v>
      </c>
      <c r="B1049" s="26" t="s">
        <v>1773</v>
      </c>
      <c r="C1049" s="88" t="str">
        <f aca="false">MID(A1049,1,12)</f>
        <v>A.140.03.118</v>
      </c>
      <c r="D1049" s="2" t="s">
        <v>1794</v>
      </c>
      <c r="E1049" s="90" t="s">
        <v>255</v>
      </c>
      <c r="F1049" s="91" t="str">
        <f aca="false">MID(A1049, 21,85)</f>
        <v>texturing polymer fibres (to improve insulation properties)</v>
      </c>
      <c r="G1049" s="133" t="n">
        <f aca="false">H1049+I1049+J1049+K1049</f>
        <v>0.09083505027</v>
      </c>
      <c r="H1049" s="149" t="n">
        <f aca="false">N1049+O1049+P1049+Q1049</f>
        <v>0.00287822376</v>
      </c>
      <c r="I1049" s="149" t="n">
        <f aca="false">L1049+M1049+R1049+V1049+T1049</f>
        <v>0.0059626751</v>
      </c>
      <c r="J1049" s="150" t="n">
        <f aca="false">S1049+U1049+W1049+X1049</f>
        <v>0.01441418341</v>
      </c>
      <c r="K1049" s="149" t="n">
        <v>0.067579968</v>
      </c>
      <c r="L1049" s="130" t="n">
        <v>0.0032485975</v>
      </c>
      <c r="M1049" s="130" t="n">
        <v>0.0027140776</v>
      </c>
      <c r="N1049" s="130" t="n">
        <v>0.0024917166</v>
      </c>
      <c r="O1049" s="130" t="n">
        <v>0.00038650716</v>
      </c>
      <c r="P1049" s="130" t="n">
        <v>0</v>
      </c>
      <c r="Q1049" s="130" t="n">
        <v>0</v>
      </c>
      <c r="R1049" s="130" t="n">
        <v>0</v>
      </c>
      <c r="S1049" s="130" t="n">
        <v>0.00029479341</v>
      </c>
      <c r="T1049" s="130" t="n">
        <v>0</v>
      </c>
      <c r="U1049" s="130" t="n">
        <v>0.01411939</v>
      </c>
      <c r="V1049" s="157" t="n">
        <v>0</v>
      </c>
      <c r="W1049" s="130" t="n">
        <v>0</v>
      </c>
      <c r="X1049" s="130" t="n">
        <v>0</v>
      </c>
      <c r="Z1049" s="151" t="n">
        <f aca="false">K1049/0.15</f>
        <v>0.45053312</v>
      </c>
      <c r="AB1049" s="133" t="n">
        <f aca="false">K1049</f>
        <v>0.067579968</v>
      </c>
      <c r="AC1049" s="133" t="n">
        <f aca="false">L1049+M1049+N1049+O1049+P1049+Q1049+R1049</f>
        <v>0.00884089886</v>
      </c>
      <c r="AD1049" s="133" t="n">
        <f aca="false">L1049+M1049+R1049+W1049</f>
        <v>0.0059626751</v>
      </c>
      <c r="AE1049" s="133" t="n">
        <f aca="false">V1049+L1049+M1049+R1049+T1049</f>
        <v>0.0059626751</v>
      </c>
      <c r="AF1049" s="133" t="n">
        <f aca="false">S1049+U1049+X1049</f>
        <v>0.01441418341</v>
      </c>
      <c r="AH1049" s="0" t="n">
        <v>8.5991321</v>
      </c>
      <c r="AI1049" s="96" t="n">
        <v>5.083599</v>
      </c>
      <c r="AJ1049" s="96" t="n">
        <v>1.9561747</v>
      </c>
      <c r="AK1049" s="96" t="n">
        <v>0</v>
      </c>
      <c r="AL1049" s="96" t="n">
        <v>0.37465375</v>
      </c>
      <c r="AM1049" s="96" t="n">
        <v>0.79323786</v>
      </c>
      <c r="AN1049" s="96" t="n">
        <v>0.3914668</v>
      </c>
      <c r="AP1049" s="95" t="n">
        <v>0.0085813382</v>
      </c>
      <c r="AQ1049" s="95" t="n">
        <v>0.0080601397</v>
      </c>
      <c r="AR1049" s="95" t="n">
        <v>0.00036381695</v>
      </c>
      <c r="AS1049" s="95" t="n">
        <v>0.00015738155</v>
      </c>
      <c r="AT1049" s="152" t="n">
        <f aca="false">AW1049+AZ1049+BA1049+BB1049+BC1049+BK1049+BL1049+BP1049</f>
        <v>4.83221799491E-007</v>
      </c>
      <c r="AU1049" s="152" t="n">
        <f aca="false">AX1049+AY1049+BD1049+BE1049+BF1049+BG1049+BH1049+BI1049+BJ1049+BM1049+BQ1049+BR1049</f>
        <v>1.345476835784E-009</v>
      </c>
      <c r="AV1049" s="153" t="n">
        <f aca="false">BN1049+BO1049</f>
        <v>0.02204223359</v>
      </c>
      <c r="AW1049" s="154" t="n">
        <v>4.1809473E-007</v>
      </c>
      <c r="AX1049" s="154" t="n">
        <v>1.2614927E-009</v>
      </c>
      <c r="AY1049" s="154" t="n">
        <v>3.4465784E-014</v>
      </c>
      <c r="AZ1049" s="154" t="n">
        <v>0</v>
      </c>
      <c r="BA1049" s="154" t="n">
        <v>0</v>
      </c>
      <c r="BB1049" s="154" t="n">
        <v>6.6771491E-011</v>
      </c>
      <c r="BC1049" s="154" t="n">
        <v>6.5060298E-008</v>
      </c>
      <c r="BD1049" s="154" t="n">
        <v>1.5227157E-011</v>
      </c>
      <c r="BE1049" s="154" t="n">
        <v>6.8722513E-011</v>
      </c>
      <c r="BF1049" s="154" t="n">
        <v>0</v>
      </c>
      <c r="BG1049" s="154" t="n">
        <v>0</v>
      </c>
      <c r="BH1049" s="154" t="n">
        <v>0</v>
      </c>
      <c r="BI1049" s="154" t="n">
        <v>0</v>
      </c>
      <c r="BJ1049" s="154" t="n">
        <v>0</v>
      </c>
      <c r="BK1049" s="154" t="n">
        <v>0</v>
      </c>
      <c r="BL1049" s="154" t="n">
        <v>0</v>
      </c>
      <c r="BM1049" s="154" t="n">
        <v>0</v>
      </c>
      <c r="BN1049" s="154" t="n">
        <v>3.166559E-005</v>
      </c>
      <c r="BO1049" s="154" t="n">
        <v>0.022010568</v>
      </c>
      <c r="BP1049" s="154" t="n">
        <v>0</v>
      </c>
      <c r="BQ1049" s="154" t="n">
        <v>0</v>
      </c>
      <c r="BR1049" s="154" t="n">
        <v>0</v>
      </c>
      <c r="BT1049" s="96" t="n">
        <v>2.2822974E-005</v>
      </c>
      <c r="BU1049" s="96" t="n">
        <v>4.7379377E-007</v>
      </c>
      <c r="BV1049" s="96" t="n">
        <v>1.2562059E-005</v>
      </c>
      <c r="BW1049" s="96" t="n">
        <v>1.1862743E-009</v>
      </c>
      <c r="BX1049" s="96" t="n">
        <v>7.3623511E-007</v>
      </c>
      <c r="BY1049" s="96" t="n">
        <v>0</v>
      </c>
      <c r="BZ1049" s="96" t="n">
        <v>0</v>
      </c>
      <c r="CA1049" s="96" t="n">
        <v>0</v>
      </c>
      <c r="CB1049" s="96" t="n">
        <v>0</v>
      </c>
      <c r="CC1049" s="96" t="n">
        <v>3.6187498E-009</v>
      </c>
      <c r="CD1049" s="96" t="n">
        <v>0</v>
      </c>
      <c r="CE1049" s="96" t="n">
        <v>0</v>
      </c>
      <c r="CF1049" s="96" t="n">
        <v>0</v>
      </c>
      <c r="CG1049" s="96" t="n">
        <v>5.0706061E-007</v>
      </c>
      <c r="CH1049" s="96" t="n">
        <v>8.5390205E-006</v>
      </c>
      <c r="CI1049" s="96" t="n">
        <v>3.7383464E-013</v>
      </c>
      <c r="CJ1049" s="96" t="n">
        <v>0</v>
      </c>
      <c r="CL1049" s="155" t="n">
        <v>0</v>
      </c>
      <c r="CM1049" s="155" t="n">
        <v>0.45053312</v>
      </c>
      <c r="CN1049" s="156" t="n">
        <v>0</v>
      </c>
      <c r="CO1049" s="155" t="n">
        <v>0.0003241628</v>
      </c>
      <c r="CP1049" s="155" t="n">
        <v>0</v>
      </c>
      <c r="CQ1049" s="155" t="n">
        <v>0</v>
      </c>
      <c r="CR1049" s="155" t="n">
        <v>2.9448528E-005</v>
      </c>
      <c r="CS1049" s="155" t="n">
        <v>0</v>
      </c>
      <c r="CT1049" s="155" t="n">
        <v>0</v>
      </c>
      <c r="CU1049" s="155" t="n">
        <v>0</v>
      </c>
      <c r="CW1049" s="116"/>
      <c r="CX1049" s="105"/>
    </row>
    <row r="1050" customFormat="false" ht="13.8" hidden="false" customHeight="false" outlineLevel="0" collapsed="false">
      <c r="A1050" s="0" t="s">
        <v>1813</v>
      </c>
      <c r="B1050" s="26" t="s">
        <v>1773</v>
      </c>
      <c r="C1050" s="88" t="str">
        <f aca="false">MID(A1050,1,12)</f>
        <v>A.140.03.119</v>
      </c>
      <c r="D1050" s="2" t="s">
        <v>1794</v>
      </c>
      <c r="E1050" s="90" t="s">
        <v>255</v>
      </c>
      <c r="F1050" s="91" t="str">
        <f aca="false">MID(A1050, 21,85)</f>
        <v>weaving  15 dtex</v>
      </c>
      <c r="G1050" s="133" t="n">
        <f aca="false">H1050+I1050+J1050+K1050</f>
        <v>8.962694348</v>
      </c>
      <c r="H1050" s="149" t="n">
        <f aca="false">N1050+O1050+P1050+Q1050</f>
        <v>0.283994342</v>
      </c>
      <c r="I1050" s="149" t="n">
        <f aca="false">L1050+M1050+R1050+V1050+T1050</f>
        <v>0.58833714</v>
      </c>
      <c r="J1050" s="150" t="n">
        <f aca="false">S1050+U1050+W1050+X1050</f>
        <v>1.422247466</v>
      </c>
      <c r="K1050" s="149" t="n">
        <v>6.6681154</v>
      </c>
      <c r="L1050" s="130" t="n">
        <v>0.32053911</v>
      </c>
      <c r="M1050" s="130" t="n">
        <v>0.26779803</v>
      </c>
      <c r="N1050" s="130" t="n">
        <v>0.24585768</v>
      </c>
      <c r="O1050" s="130" t="n">
        <v>0.038136662</v>
      </c>
      <c r="P1050" s="130" t="n">
        <v>0</v>
      </c>
      <c r="Q1050" s="130" t="n">
        <v>0</v>
      </c>
      <c r="R1050" s="130" t="n">
        <v>0</v>
      </c>
      <c r="S1050" s="130" t="n">
        <v>0.029087266</v>
      </c>
      <c r="T1050" s="130" t="n">
        <v>0</v>
      </c>
      <c r="U1050" s="130" t="n">
        <v>1.3931602</v>
      </c>
      <c r="V1050" s="130" t="n">
        <v>0</v>
      </c>
      <c r="W1050" s="130" t="n">
        <v>0</v>
      </c>
      <c r="X1050" s="130" t="n">
        <v>0</v>
      </c>
      <c r="Z1050" s="151" t="n">
        <f aca="false">K1050/0.15</f>
        <v>44.4541026666667</v>
      </c>
      <c r="AB1050" s="133" t="n">
        <f aca="false">K1050</f>
        <v>6.6681154</v>
      </c>
      <c r="AC1050" s="133" t="n">
        <f aca="false">L1050+M1050+N1050+O1050+P1050+Q1050+R1050</f>
        <v>0.872331482</v>
      </c>
      <c r="AD1050" s="133" t="n">
        <f aca="false">L1050+M1050+R1050+W1050</f>
        <v>0.58833714</v>
      </c>
      <c r="AE1050" s="133" t="n">
        <f aca="false">V1050+L1050+M1050+R1050+T1050</f>
        <v>0.58833714</v>
      </c>
      <c r="AF1050" s="133" t="n">
        <f aca="false">S1050+U1050+X1050</f>
        <v>1.422247466</v>
      </c>
      <c r="AH1050" s="0" t="n">
        <v>848.47637</v>
      </c>
      <c r="AI1050" s="96" t="n">
        <v>501.59871</v>
      </c>
      <c r="AJ1050" s="96" t="n">
        <v>193.01576</v>
      </c>
      <c r="AK1050" s="96" t="n">
        <v>0</v>
      </c>
      <c r="AL1050" s="96" t="n">
        <v>36.967085</v>
      </c>
      <c r="AM1050" s="96" t="n">
        <v>78.26878</v>
      </c>
      <c r="AN1050" s="96" t="n">
        <v>38.626029</v>
      </c>
      <c r="AP1050" s="95" t="n">
        <v>0.84672064</v>
      </c>
      <c r="AQ1050" s="95" t="n">
        <v>0.79529398</v>
      </c>
      <c r="AR1050" s="95" t="n">
        <v>0.035897818</v>
      </c>
      <c r="AS1050" s="95" t="n">
        <v>0.015528837</v>
      </c>
      <c r="AT1050" s="152" t="n">
        <f aca="false">AW1050+AZ1050+BA1050+BB1050+BC1050+BK1050+BL1050+BP1050</f>
        <v>4.7679494943E-005</v>
      </c>
      <c r="AU1050" s="152" t="n">
        <f aca="false">AX1050+AY1050+BD1050+BE1050+BF1050+BG1050+BH1050+BI1050+BJ1050+BM1050+BQ1050+BR1050</f>
        <v>1.327582047389E-007</v>
      </c>
      <c r="AV1050" s="153" t="n">
        <f aca="false">BN1050+BO1050</f>
        <v>2.1749071438</v>
      </c>
      <c r="AW1050" s="154" t="n">
        <v>4.1253407E-005</v>
      </c>
      <c r="AX1050" s="154" t="n">
        <v>1.2447149E-007</v>
      </c>
      <c r="AY1050" s="154" t="n">
        <v>3.4007389E-012</v>
      </c>
      <c r="AZ1050" s="154" t="n">
        <v>0</v>
      </c>
      <c r="BA1050" s="154" t="n">
        <v>0</v>
      </c>
      <c r="BB1050" s="154" t="n">
        <v>6.588343E-009</v>
      </c>
      <c r="BC1050" s="154" t="n">
        <v>6.4194996E-006</v>
      </c>
      <c r="BD1050" s="154" t="n">
        <v>1.5024636E-009</v>
      </c>
      <c r="BE1050" s="154" t="n">
        <v>6.7808504E-009</v>
      </c>
      <c r="BF1050" s="154" t="n">
        <v>0</v>
      </c>
      <c r="BG1050" s="154" t="n">
        <v>0</v>
      </c>
      <c r="BH1050" s="154" t="n">
        <v>0</v>
      </c>
      <c r="BI1050" s="154" t="n">
        <v>0</v>
      </c>
      <c r="BJ1050" s="154" t="n">
        <v>0</v>
      </c>
      <c r="BK1050" s="154" t="n">
        <v>0</v>
      </c>
      <c r="BL1050" s="154" t="n">
        <v>0</v>
      </c>
      <c r="BM1050" s="154" t="n">
        <v>0</v>
      </c>
      <c r="BN1050" s="154" t="n">
        <v>0.0031244438</v>
      </c>
      <c r="BO1050" s="154" t="n">
        <v>2.1717827</v>
      </c>
      <c r="BP1050" s="154" t="n">
        <v>0</v>
      </c>
      <c r="BQ1050" s="154" t="n">
        <v>0</v>
      </c>
      <c r="BR1050" s="154" t="n">
        <v>0</v>
      </c>
      <c r="BT1050" s="96" t="n">
        <v>0.0022519429</v>
      </c>
      <c r="BU1050" s="96" t="n">
        <v>4.6749231E-005</v>
      </c>
      <c r="BV1050" s="96" t="n">
        <v>0.0012394983</v>
      </c>
      <c r="BW1050" s="96" t="n">
        <v>1.1704969E-007</v>
      </c>
      <c r="BX1050" s="96" t="n">
        <v>7.2644318E-005</v>
      </c>
      <c r="BY1050" s="96" t="n">
        <v>0</v>
      </c>
      <c r="BZ1050" s="96" t="n">
        <v>0</v>
      </c>
      <c r="CA1050" s="96" t="n">
        <v>0</v>
      </c>
      <c r="CB1050" s="96" t="n">
        <v>0</v>
      </c>
      <c r="CC1050" s="96" t="n">
        <v>3.5706204E-007</v>
      </c>
      <c r="CD1050" s="96" t="n">
        <v>0</v>
      </c>
      <c r="CE1050" s="96" t="n">
        <v>0</v>
      </c>
      <c r="CF1050" s="96" t="n">
        <v>0</v>
      </c>
      <c r="CG1050" s="96" t="n">
        <v>5.003167E-005</v>
      </c>
      <c r="CH1050" s="96" t="n">
        <v>0.00084254515</v>
      </c>
      <c r="CI1050" s="96" t="n">
        <v>3.6886264E-011</v>
      </c>
      <c r="CJ1050" s="96" t="n">
        <v>0</v>
      </c>
      <c r="CL1050" s="155" t="n">
        <v>0</v>
      </c>
      <c r="CM1050" s="155" t="n">
        <v>44.454103</v>
      </c>
      <c r="CN1050" s="156" t="n">
        <v>0</v>
      </c>
      <c r="CO1050" s="155" t="n">
        <v>0.031985143</v>
      </c>
      <c r="CP1050" s="155" t="n">
        <v>0</v>
      </c>
      <c r="CQ1050" s="155" t="n">
        <v>0</v>
      </c>
      <c r="CR1050" s="155" t="n">
        <v>0.0029056862</v>
      </c>
      <c r="CS1050" s="155" t="n">
        <v>0</v>
      </c>
      <c r="CT1050" s="155" t="n">
        <v>0</v>
      </c>
      <c r="CU1050" s="155" t="n">
        <v>0</v>
      </c>
      <c r="CW1050" s="116"/>
      <c r="CX1050" s="98"/>
    </row>
    <row r="1051" customFormat="false" ht="13.8" hidden="false" customHeight="false" outlineLevel="0" collapsed="false">
      <c r="A1051" s="0" t="s">
        <v>1814</v>
      </c>
      <c r="B1051" s="26" t="s">
        <v>1773</v>
      </c>
      <c r="C1051" s="88" t="str">
        <f aca="false">MID(A1051,1,12)</f>
        <v>A.140.03.120</v>
      </c>
      <c r="D1051" s="2" t="s">
        <v>1794</v>
      </c>
      <c r="E1051" s="90" t="s">
        <v>255</v>
      </c>
      <c r="F1051" s="91" t="str">
        <f aca="false">MID(A1051, 21,85)</f>
        <v>weaving  30 dtex</v>
      </c>
      <c r="G1051" s="133" t="n">
        <f aca="false">H1051+I1051+J1051+K1051</f>
        <v>4.480892987</v>
      </c>
      <c r="H1051" s="149" t="n">
        <f aca="false">N1051+O1051+P1051+Q1051</f>
        <v>0.141982778</v>
      </c>
      <c r="I1051" s="149" t="n">
        <f aca="false">L1051+M1051+R1051+V1051+T1051</f>
        <v>0.29413876</v>
      </c>
      <c r="J1051" s="150" t="n">
        <f aca="false">S1051+U1051+W1051+X1051</f>
        <v>0.711051649</v>
      </c>
      <c r="K1051" s="149" t="n">
        <v>3.3337198</v>
      </c>
      <c r="L1051" s="130" t="n">
        <v>0.16025331</v>
      </c>
      <c r="M1051" s="130" t="n">
        <v>0.13388545</v>
      </c>
      <c r="N1051" s="130" t="n">
        <v>0.12291638</v>
      </c>
      <c r="O1051" s="130" t="n">
        <v>0.019066398</v>
      </c>
      <c r="P1051" s="130" t="n">
        <v>0</v>
      </c>
      <c r="Q1051" s="130" t="n">
        <v>0</v>
      </c>
      <c r="R1051" s="130" t="n">
        <v>0</v>
      </c>
      <c r="S1051" s="130" t="n">
        <v>0.014542159</v>
      </c>
      <c r="T1051" s="130" t="n">
        <v>0</v>
      </c>
      <c r="U1051" s="130" t="n">
        <v>0.69650949</v>
      </c>
      <c r="V1051" s="130" t="n">
        <v>0</v>
      </c>
      <c r="W1051" s="130" t="n">
        <v>0</v>
      </c>
      <c r="X1051" s="130" t="n">
        <v>0</v>
      </c>
      <c r="Z1051" s="151" t="n">
        <f aca="false">K1051/0.15</f>
        <v>22.2247986666667</v>
      </c>
      <c r="AB1051" s="133" t="n">
        <f aca="false">K1051</f>
        <v>3.3337198</v>
      </c>
      <c r="AC1051" s="133" t="n">
        <f aca="false">L1051+M1051+N1051+O1051+P1051+Q1051+R1051</f>
        <v>0.436121538</v>
      </c>
      <c r="AD1051" s="133" t="n">
        <f aca="false">L1051+M1051+R1051+W1051</f>
        <v>0.29413876</v>
      </c>
      <c r="AE1051" s="133" t="n">
        <f aca="false">V1051+L1051+M1051+R1051+T1051</f>
        <v>0.29413876</v>
      </c>
      <c r="AF1051" s="133" t="n">
        <f aca="false">S1051+U1051+X1051</f>
        <v>0.711051649</v>
      </c>
      <c r="AH1051" s="0" t="n">
        <v>424.19519</v>
      </c>
      <c r="AI1051" s="96" t="n">
        <v>250.77394</v>
      </c>
      <c r="AJ1051" s="96" t="n">
        <v>96.498099</v>
      </c>
      <c r="AK1051" s="96" t="n">
        <v>0</v>
      </c>
      <c r="AL1051" s="96" t="n">
        <v>18.481669</v>
      </c>
      <c r="AM1051" s="96" t="n">
        <v>39.130424</v>
      </c>
      <c r="AN1051" s="96" t="n">
        <v>19.311057</v>
      </c>
      <c r="AP1051" s="95" t="n">
        <v>0.42331741</v>
      </c>
      <c r="AQ1051" s="95" t="n">
        <v>0.39760669</v>
      </c>
      <c r="AR1051" s="95" t="n">
        <v>0.01794709</v>
      </c>
      <c r="AS1051" s="95" t="n">
        <v>0.0077636317</v>
      </c>
      <c r="AT1051" s="152" t="n">
        <f aca="false">AW1051+AZ1051+BA1051+BB1051+BC1051+BK1051+BL1051+BP1051</f>
        <v>2.38373313376E-005</v>
      </c>
      <c r="AU1051" s="152" t="n">
        <f aca="false">AX1051+AY1051+BD1051+BE1051+BF1051+BG1051+BH1051+BI1051+BJ1051+BM1051+BQ1051+BR1051</f>
        <v>6.63723744571E-008</v>
      </c>
      <c r="AV1051" s="153" t="n">
        <f aca="false">BN1051+BO1051</f>
        <v>1.0873433636</v>
      </c>
      <c r="AW1051" s="154" t="n">
        <v>2.0624613E-005</v>
      </c>
      <c r="AX1051" s="154" t="n">
        <v>6.2229437E-008</v>
      </c>
      <c r="AY1051" s="154" t="n">
        <v>1.7001971E-012</v>
      </c>
      <c r="AZ1051" s="154" t="n">
        <v>0</v>
      </c>
      <c r="BA1051" s="154" t="n">
        <v>0</v>
      </c>
      <c r="BB1051" s="154" t="n">
        <v>3.2938376E-009</v>
      </c>
      <c r="BC1051" s="154" t="n">
        <v>3.2094245E-006</v>
      </c>
      <c r="BD1051" s="154" t="n">
        <v>7.5115566E-010</v>
      </c>
      <c r="BE1051" s="154" t="n">
        <v>3.3900816E-009</v>
      </c>
      <c r="BF1051" s="154" t="n">
        <v>0</v>
      </c>
      <c r="BG1051" s="154" t="n">
        <v>0</v>
      </c>
      <c r="BH1051" s="154" t="n">
        <v>0</v>
      </c>
      <c r="BI1051" s="154" t="n">
        <v>0</v>
      </c>
      <c r="BJ1051" s="154" t="n">
        <v>0</v>
      </c>
      <c r="BK1051" s="154" t="n">
        <v>0</v>
      </c>
      <c r="BL1051" s="154" t="n">
        <v>0</v>
      </c>
      <c r="BM1051" s="154" t="n">
        <v>0</v>
      </c>
      <c r="BN1051" s="154" t="n">
        <v>0.0015620636</v>
      </c>
      <c r="BO1051" s="154" t="n">
        <v>1.0857813</v>
      </c>
      <c r="BP1051" s="154" t="n">
        <v>0</v>
      </c>
      <c r="BQ1051" s="154" t="n">
        <v>0</v>
      </c>
      <c r="BR1051" s="154" t="n">
        <v>0</v>
      </c>
      <c r="BT1051" s="96" t="n">
        <v>0.0011258573</v>
      </c>
      <c r="BU1051" s="96" t="n">
        <v>2.3372247E-005</v>
      </c>
      <c r="BV1051" s="96" t="n">
        <v>0.00061968636</v>
      </c>
      <c r="BW1051" s="96" t="n">
        <v>5.8518912E-008</v>
      </c>
      <c r="BX1051" s="96" t="n">
        <v>3.6318478E-005</v>
      </c>
      <c r="BY1051" s="96" t="n">
        <v>0</v>
      </c>
      <c r="BZ1051" s="96" t="n">
        <v>0</v>
      </c>
      <c r="CA1051" s="96" t="n">
        <v>0</v>
      </c>
      <c r="CB1051" s="96" t="n">
        <v>0</v>
      </c>
      <c r="CC1051" s="96" t="n">
        <v>1.7851293E-007</v>
      </c>
      <c r="CD1051" s="96" t="n">
        <v>0</v>
      </c>
      <c r="CE1051" s="96" t="n">
        <v>0</v>
      </c>
      <c r="CF1051" s="96" t="n">
        <v>0</v>
      </c>
      <c r="CG1051" s="96" t="n">
        <v>2.50133E-005</v>
      </c>
      <c r="CH1051" s="96" t="n">
        <v>0.00042122988</v>
      </c>
      <c r="CI1051" s="96" t="n">
        <v>1.8441263E-011</v>
      </c>
      <c r="CJ1051" s="96" t="n">
        <v>0</v>
      </c>
      <c r="CL1051" s="155" t="n">
        <v>0</v>
      </c>
      <c r="CM1051" s="155" t="n">
        <v>22.224799</v>
      </c>
      <c r="CN1051" s="156" t="n">
        <v>0</v>
      </c>
      <c r="CO1051" s="155" t="n">
        <v>0.015990951</v>
      </c>
      <c r="CP1051" s="155" t="n">
        <v>0</v>
      </c>
      <c r="CQ1051" s="155" t="n">
        <v>0</v>
      </c>
      <c r="CR1051" s="155" t="n">
        <v>0.0014526959</v>
      </c>
      <c r="CS1051" s="155" t="n">
        <v>0</v>
      </c>
      <c r="CT1051" s="155" t="n">
        <v>0</v>
      </c>
      <c r="CU1051" s="155" t="n">
        <v>0</v>
      </c>
      <c r="CW1051" s="116"/>
      <c r="CX1051" s="105"/>
    </row>
    <row r="1052" customFormat="false" ht="13.8" hidden="false" customHeight="false" outlineLevel="0" collapsed="false">
      <c r="A1052" s="0" t="s">
        <v>1815</v>
      </c>
      <c r="B1052" s="26" t="s">
        <v>1773</v>
      </c>
      <c r="C1052" s="88" t="str">
        <f aca="false">MID(A1052,1,12)</f>
        <v>A.140.03.121</v>
      </c>
      <c r="D1052" s="2" t="s">
        <v>1794</v>
      </c>
      <c r="E1052" s="90" t="s">
        <v>255</v>
      </c>
      <c r="F1052" s="91" t="str">
        <f aca="false">MID(A1052, 21,85)</f>
        <v>weaving  45 dtex</v>
      </c>
      <c r="G1052" s="133" t="n">
        <f aca="false">H1052+I1052+J1052+K1052</f>
        <v>2.9875647364</v>
      </c>
      <c r="H1052" s="149" t="n">
        <f aca="false">N1052+O1052+P1052+Q1052</f>
        <v>0.09466478</v>
      </c>
      <c r="I1052" s="149" t="n">
        <f aca="false">L1052+M1052+R1052+V1052+T1052</f>
        <v>0.196112381</v>
      </c>
      <c r="J1052" s="150" t="n">
        <f aca="false">S1052+U1052+W1052+X1052</f>
        <v>0.4740824754</v>
      </c>
      <c r="K1052" s="149" t="n">
        <v>2.2227051</v>
      </c>
      <c r="L1052" s="130" t="n">
        <v>0.10684637</v>
      </c>
      <c r="M1052" s="130" t="n">
        <v>0.089266011</v>
      </c>
      <c r="N1052" s="130" t="n">
        <v>0.081952559</v>
      </c>
      <c r="O1052" s="130" t="n">
        <v>0.012712221</v>
      </c>
      <c r="P1052" s="130" t="n">
        <v>0</v>
      </c>
      <c r="Q1052" s="130" t="n">
        <v>0</v>
      </c>
      <c r="R1052" s="130" t="n">
        <v>0</v>
      </c>
      <c r="S1052" s="130" t="n">
        <v>0.0096957554</v>
      </c>
      <c r="T1052" s="130" t="n">
        <v>0</v>
      </c>
      <c r="U1052" s="130" t="n">
        <v>0.46438672</v>
      </c>
      <c r="V1052" s="130" t="n">
        <v>0</v>
      </c>
      <c r="W1052" s="130" t="n">
        <v>0</v>
      </c>
      <c r="X1052" s="130" t="n">
        <v>0</v>
      </c>
      <c r="Z1052" s="151" t="n">
        <f aca="false">K1052/0.15</f>
        <v>14.818034</v>
      </c>
      <c r="AB1052" s="133" t="n">
        <f aca="false">K1052</f>
        <v>2.2227051</v>
      </c>
      <c r="AC1052" s="133" t="n">
        <f aca="false">L1052+M1052+N1052+O1052+P1052+Q1052+R1052</f>
        <v>0.290777161</v>
      </c>
      <c r="AD1052" s="133" t="n">
        <f aca="false">L1052+M1052+R1052+W1052</f>
        <v>0.196112381</v>
      </c>
      <c r="AE1052" s="133" t="n">
        <f aca="false">V1052+L1052+M1052+R1052+T1052</f>
        <v>0.196112381</v>
      </c>
      <c r="AF1052" s="133" t="n">
        <f aca="false">S1052+U1052+X1052</f>
        <v>0.4740824754</v>
      </c>
      <c r="AH1052" s="0" t="n">
        <v>282.82546</v>
      </c>
      <c r="AI1052" s="96" t="n">
        <v>167.19957</v>
      </c>
      <c r="AJ1052" s="96" t="n">
        <v>64.338586</v>
      </c>
      <c r="AK1052" s="96" t="n">
        <v>0</v>
      </c>
      <c r="AL1052" s="96" t="n">
        <v>12.322362</v>
      </c>
      <c r="AM1052" s="96" t="n">
        <v>26.089593</v>
      </c>
      <c r="AN1052" s="96" t="n">
        <v>12.875343</v>
      </c>
      <c r="AP1052" s="95" t="n">
        <v>0.28224021</v>
      </c>
      <c r="AQ1052" s="95" t="n">
        <v>0.26509799</v>
      </c>
      <c r="AR1052" s="95" t="n">
        <v>0.011965939</v>
      </c>
      <c r="AS1052" s="95" t="n">
        <v>0.005176279</v>
      </c>
      <c r="AT1052" s="152" t="n">
        <f aca="false">AW1052+AZ1052+BA1052+BB1052+BC1052+BK1052+BL1052+BP1052</f>
        <v>1.58931653143E-005</v>
      </c>
      <c r="AU1052" s="152" t="n">
        <f aca="false">AX1052+AY1052+BD1052+BE1052+BF1052+BG1052+BH1052+BI1052+BJ1052+BM1052+BQ1052+BR1052</f>
        <v>4.42527342796E-008</v>
      </c>
      <c r="AV1052" s="153" t="n">
        <f aca="false">BN1052+BO1052</f>
        <v>0.7249690513</v>
      </c>
      <c r="AW1052" s="154" t="n">
        <v>1.3751136E-005</v>
      </c>
      <c r="AX1052" s="154" t="n">
        <v>4.1490496E-008</v>
      </c>
      <c r="AY1052" s="154" t="n">
        <v>1.1335796E-012</v>
      </c>
      <c r="AZ1052" s="154" t="n">
        <v>0</v>
      </c>
      <c r="BA1052" s="154" t="n">
        <v>0</v>
      </c>
      <c r="BB1052" s="154" t="n">
        <v>2.1961143E-009</v>
      </c>
      <c r="BC1052" s="154" t="n">
        <v>2.1398332E-006</v>
      </c>
      <c r="BD1052" s="154" t="n">
        <v>5.008212E-010</v>
      </c>
      <c r="BE1052" s="154" t="n">
        <v>2.2602835E-009</v>
      </c>
      <c r="BF1052" s="154" t="n">
        <v>0</v>
      </c>
      <c r="BG1052" s="154" t="n">
        <v>0</v>
      </c>
      <c r="BH1052" s="154" t="n">
        <v>0</v>
      </c>
      <c r="BI1052" s="154" t="n">
        <v>0</v>
      </c>
      <c r="BJ1052" s="154" t="n">
        <v>0</v>
      </c>
      <c r="BK1052" s="154" t="n">
        <v>0</v>
      </c>
      <c r="BL1052" s="154" t="n">
        <v>0</v>
      </c>
      <c r="BM1052" s="154" t="n">
        <v>0</v>
      </c>
      <c r="BN1052" s="154" t="n">
        <v>0.0010414813</v>
      </c>
      <c r="BO1052" s="154" t="n">
        <v>0.72392757</v>
      </c>
      <c r="BP1052" s="154" t="n">
        <v>0</v>
      </c>
      <c r="BQ1052" s="154" t="n">
        <v>0</v>
      </c>
      <c r="BR1052" s="154" t="n">
        <v>0</v>
      </c>
      <c r="BT1052" s="96" t="n">
        <v>0.00075064762</v>
      </c>
      <c r="BU1052" s="96" t="n">
        <v>1.5583077E-005</v>
      </c>
      <c r="BV1052" s="96" t="n">
        <v>0.00041316611</v>
      </c>
      <c r="BW1052" s="96" t="n">
        <v>3.9016562E-008</v>
      </c>
      <c r="BX1052" s="96" t="n">
        <v>2.4214773E-005</v>
      </c>
      <c r="BY1052" s="96" t="n">
        <v>0</v>
      </c>
      <c r="BZ1052" s="96" t="n">
        <v>0</v>
      </c>
      <c r="CA1052" s="96" t="n">
        <v>0</v>
      </c>
      <c r="CB1052" s="96" t="n">
        <v>0</v>
      </c>
      <c r="CC1052" s="96" t="n">
        <v>1.1902068E-007</v>
      </c>
      <c r="CD1052" s="96" t="n">
        <v>0</v>
      </c>
      <c r="CE1052" s="96" t="n">
        <v>0</v>
      </c>
      <c r="CF1052" s="96" t="n">
        <v>0</v>
      </c>
      <c r="CG1052" s="96" t="n">
        <v>1.6677223E-005</v>
      </c>
      <c r="CH1052" s="96" t="n">
        <v>0.00028084838</v>
      </c>
      <c r="CI1052" s="96" t="n">
        <v>1.2295421E-011</v>
      </c>
      <c r="CJ1052" s="96" t="n">
        <v>0</v>
      </c>
      <c r="CL1052" s="155" t="n">
        <v>0</v>
      </c>
      <c r="CM1052" s="155" t="n">
        <v>14.818034</v>
      </c>
      <c r="CN1052" s="156" t="n">
        <v>0</v>
      </c>
      <c r="CO1052" s="155" t="n">
        <v>0.010661714</v>
      </c>
      <c r="CP1052" s="155" t="n">
        <v>0</v>
      </c>
      <c r="CQ1052" s="155" t="n">
        <v>0</v>
      </c>
      <c r="CR1052" s="155" t="n">
        <v>0.00096856208</v>
      </c>
      <c r="CS1052" s="155" t="n">
        <v>0</v>
      </c>
      <c r="CT1052" s="155" t="n">
        <v>0</v>
      </c>
      <c r="CU1052" s="155" t="n">
        <v>0</v>
      </c>
      <c r="CW1052" s="116"/>
      <c r="CX1052" s="105"/>
    </row>
    <row r="1053" customFormat="false" ht="13.8" hidden="false" customHeight="false" outlineLevel="0" collapsed="false">
      <c r="A1053" s="0" t="s">
        <v>1816</v>
      </c>
      <c r="B1053" s="26" t="s">
        <v>1773</v>
      </c>
      <c r="C1053" s="88" t="str">
        <f aca="false">MID(A1053,1,12)</f>
        <v>A.140.03.122</v>
      </c>
      <c r="D1053" s="2" t="s">
        <v>1794</v>
      </c>
      <c r="E1053" s="90" t="s">
        <v>255</v>
      </c>
      <c r="F1053" s="91" t="str">
        <f aca="false">MID(A1053, 21,85)</f>
        <v>weaving  70 dtex</v>
      </c>
      <c r="G1053" s="133" t="n">
        <f aca="false">H1053+I1053+J1053+K1053</f>
        <v>1.9202529342</v>
      </c>
      <c r="H1053" s="149" t="n">
        <f aca="false">N1053+O1053+P1053+Q1053</f>
        <v>0.0608456504</v>
      </c>
      <c r="I1053" s="149" t="n">
        <f aca="false">L1053+M1053+R1053+V1053+T1053</f>
        <v>0.126050951</v>
      </c>
      <c r="J1053" s="150" t="n">
        <f aca="false">S1053+U1053+W1053+X1053</f>
        <v>0.3047158328</v>
      </c>
      <c r="K1053" s="149" t="n">
        <v>1.4286405</v>
      </c>
      <c r="L1053" s="130" t="n">
        <v>0.068675351</v>
      </c>
      <c r="M1053" s="130" t="n">
        <v>0.0573756</v>
      </c>
      <c r="N1053" s="130" t="n">
        <v>0.052674889</v>
      </c>
      <c r="O1053" s="130" t="n">
        <v>0.0081707614</v>
      </c>
      <c r="P1053" s="130" t="n">
        <v>0</v>
      </c>
      <c r="Q1053" s="130" t="n">
        <v>0</v>
      </c>
      <c r="R1053" s="130" t="n">
        <v>0</v>
      </c>
      <c r="S1053" s="130" t="n">
        <v>0.0062319328</v>
      </c>
      <c r="T1053" s="130" t="n">
        <v>0</v>
      </c>
      <c r="U1053" s="130" t="n">
        <v>0.2984839</v>
      </c>
      <c r="V1053" s="130" t="n">
        <v>0</v>
      </c>
      <c r="W1053" s="130" t="n">
        <v>0</v>
      </c>
      <c r="X1053" s="130" t="n">
        <v>0</v>
      </c>
      <c r="Z1053" s="151" t="n">
        <f aca="false">K1053/0.15</f>
        <v>9.52427</v>
      </c>
      <c r="AB1053" s="133" t="n">
        <f aca="false">K1053</f>
        <v>1.4286405</v>
      </c>
      <c r="AC1053" s="133" t="n">
        <f aca="false">L1053+M1053+N1053+O1053+P1053+Q1053+R1053</f>
        <v>0.1868966014</v>
      </c>
      <c r="AD1053" s="133" t="n">
        <f aca="false">L1053+M1053+R1053+W1053</f>
        <v>0.126050951</v>
      </c>
      <c r="AE1053" s="133" t="n">
        <f aca="false">V1053+L1053+M1053+R1053+T1053</f>
        <v>0.126050951</v>
      </c>
      <c r="AF1053" s="133" t="n">
        <f aca="false">S1053+U1053+X1053</f>
        <v>0.3047158328</v>
      </c>
      <c r="AH1053" s="0" t="n">
        <v>181.78565</v>
      </c>
      <c r="AI1053" s="96" t="n">
        <v>107.46728</v>
      </c>
      <c r="AJ1053" s="96" t="n">
        <v>41.353533</v>
      </c>
      <c r="AK1053" s="96" t="n">
        <v>0</v>
      </c>
      <c r="AL1053" s="96" t="n">
        <v>7.9201802</v>
      </c>
      <c r="AM1053" s="96" t="n">
        <v>16.769048</v>
      </c>
      <c r="AN1053" s="96" t="n">
        <v>8.2756081</v>
      </c>
      <c r="AP1053" s="95" t="n">
        <v>0.18140949</v>
      </c>
      <c r="AQ1053" s="95" t="n">
        <v>0.17039135</v>
      </c>
      <c r="AR1053" s="95" t="n">
        <v>0.0076910902</v>
      </c>
      <c r="AS1053" s="95" t="n">
        <v>0.0033270459</v>
      </c>
      <c r="AT1053" s="152" t="n">
        <f aca="false">AW1053+AZ1053+BA1053+BB1053+BC1053+BK1053+BL1053+BP1053</f>
        <v>1.02153089493E-005</v>
      </c>
      <c r="AU1053" s="152" t="n">
        <f aca="false">AX1053+AY1053+BD1053+BE1053+BF1053+BG1053+BH1053+BI1053+BJ1053+BM1053+BQ1053+BR1053</f>
        <v>2.844338060667E-008</v>
      </c>
      <c r="AV1053" s="153" t="n">
        <f aca="false">BN1053+BO1053</f>
        <v>0.46597281058</v>
      </c>
      <c r="AW1053" s="154" t="n">
        <v>8.8385227E-006</v>
      </c>
      <c r="AX1053" s="154" t="n">
        <v>2.6667956E-008</v>
      </c>
      <c r="AY1053" s="154" t="n">
        <v>7.2860667E-013</v>
      </c>
      <c r="AZ1053" s="154" t="n">
        <v>0</v>
      </c>
      <c r="BA1053" s="154" t="n">
        <v>0</v>
      </c>
      <c r="BB1053" s="154" t="n">
        <v>1.4115493E-009</v>
      </c>
      <c r="BC1053" s="154" t="n">
        <v>1.3753747E-006</v>
      </c>
      <c r="BD1053" s="154" t="n">
        <v>3.219021E-010</v>
      </c>
      <c r="BE1053" s="154" t="n">
        <v>1.4527939E-009</v>
      </c>
      <c r="BF1053" s="154" t="n">
        <v>0</v>
      </c>
      <c r="BG1053" s="154" t="n">
        <v>0</v>
      </c>
      <c r="BH1053" s="154" t="n">
        <v>0</v>
      </c>
      <c r="BI1053" s="154" t="n">
        <v>0</v>
      </c>
      <c r="BJ1053" s="154" t="n">
        <v>0</v>
      </c>
      <c r="BK1053" s="154" t="n">
        <v>0</v>
      </c>
      <c r="BL1053" s="154" t="n">
        <v>0</v>
      </c>
      <c r="BM1053" s="154" t="n">
        <v>0</v>
      </c>
      <c r="BN1053" s="154" t="n">
        <v>0.00066941058</v>
      </c>
      <c r="BO1053" s="154" t="n">
        <v>0.4653034</v>
      </c>
      <c r="BP1053" s="154" t="n">
        <v>0</v>
      </c>
      <c r="BQ1053" s="154" t="n">
        <v>0</v>
      </c>
      <c r="BR1053" s="154" t="n">
        <v>0</v>
      </c>
      <c r="BT1053" s="96" t="n">
        <v>0.00048247767</v>
      </c>
      <c r="BU1053" s="96" t="n">
        <v>1.0016E-005</v>
      </c>
      <c r="BV1053" s="96" t="n">
        <v>0.00026556192</v>
      </c>
      <c r="BW1053" s="96" t="n">
        <v>2.5077839E-008</v>
      </c>
      <c r="BX1053" s="96" t="n">
        <v>1.556401E-005</v>
      </c>
      <c r="BY1053" s="96" t="n">
        <v>0</v>
      </c>
      <c r="BZ1053" s="96" t="n">
        <v>0</v>
      </c>
      <c r="CA1053" s="96" t="n">
        <v>0</v>
      </c>
      <c r="CB1053" s="96" t="n">
        <v>0</v>
      </c>
      <c r="CC1053" s="96" t="n">
        <v>7.650037E-008</v>
      </c>
      <c r="CD1053" s="96" t="n">
        <v>0</v>
      </c>
      <c r="CE1053" s="96" t="n">
        <v>0</v>
      </c>
      <c r="CF1053" s="96" t="n">
        <v>0</v>
      </c>
      <c r="CG1053" s="96" t="n">
        <v>1.0719261E-005</v>
      </c>
      <c r="CH1053" s="96" t="n">
        <v>0.00018051489</v>
      </c>
      <c r="CI1053" s="96" t="n">
        <v>7.9028642E-012</v>
      </c>
      <c r="CJ1053" s="96" t="n">
        <v>0</v>
      </c>
      <c r="CL1053" s="155" t="n">
        <v>0</v>
      </c>
      <c r="CM1053" s="155" t="n">
        <v>9.5242701</v>
      </c>
      <c r="CN1053" s="156" t="n">
        <v>0</v>
      </c>
      <c r="CO1053" s="155" t="n">
        <v>0.0068528015</v>
      </c>
      <c r="CP1053" s="155" t="n">
        <v>0</v>
      </c>
      <c r="CQ1053" s="155" t="n">
        <v>0</v>
      </c>
      <c r="CR1053" s="155" t="n">
        <v>0.00062254188</v>
      </c>
      <c r="CS1053" s="155" t="n">
        <v>0</v>
      </c>
      <c r="CT1053" s="155" t="n">
        <v>0</v>
      </c>
      <c r="CU1053" s="155" t="n">
        <v>0</v>
      </c>
      <c r="CW1053" s="116"/>
      <c r="CX1053" s="105"/>
    </row>
    <row r="1054" customFormat="false" ht="13.8" hidden="false" customHeight="false" outlineLevel="0" collapsed="false">
      <c r="A1054" s="0" t="s">
        <v>1817</v>
      </c>
      <c r="B1054" s="26" t="s">
        <v>1773</v>
      </c>
      <c r="C1054" s="88" t="str">
        <f aca="false">MID(A1054,1,12)</f>
        <v>A.140.03.123</v>
      </c>
      <c r="D1054" s="2" t="s">
        <v>1794</v>
      </c>
      <c r="E1054" s="90" t="s">
        <v>255</v>
      </c>
      <c r="F1054" s="91" t="str">
        <f aca="false">MID(A1054, 21,85)</f>
        <v>weaving 100 dtex</v>
      </c>
      <c r="G1054" s="133" t="n">
        <f aca="false">H1054+I1054+J1054+K1054</f>
        <v>1.3443587155</v>
      </c>
      <c r="H1054" s="149" t="n">
        <f aca="false">N1054+O1054+P1054+Q1054</f>
        <v>0.042597712</v>
      </c>
      <c r="I1054" s="149" t="n">
        <f aca="false">L1054+M1054+R1054+V1054+T1054</f>
        <v>0.088247591</v>
      </c>
      <c r="J1054" s="150" t="n">
        <f aca="false">S1054+U1054+W1054+X1054</f>
        <v>0.2133299125</v>
      </c>
      <c r="K1054" s="149" t="n">
        <v>1.0001835</v>
      </c>
      <c r="L1054" s="130" t="n">
        <v>0.048079243</v>
      </c>
      <c r="M1054" s="130" t="n">
        <v>0.040168348</v>
      </c>
      <c r="N1054" s="130" t="n">
        <v>0.036877406</v>
      </c>
      <c r="O1054" s="130" t="n">
        <v>0.005720306</v>
      </c>
      <c r="P1054" s="130" t="n">
        <v>0</v>
      </c>
      <c r="Q1054" s="130" t="n">
        <v>0</v>
      </c>
      <c r="R1054" s="130" t="n">
        <v>0</v>
      </c>
      <c r="S1054" s="130" t="n">
        <v>0.0043629425</v>
      </c>
      <c r="T1054" s="130" t="n">
        <v>0</v>
      </c>
      <c r="U1054" s="130" t="n">
        <v>0.20896697</v>
      </c>
      <c r="V1054" s="130" t="n">
        <v>0</v>
      </c>
      <c r="W1054" s="130" t="n">
        <v>0</v>
      </c>
      <c r="X1054" s="130" t="n">
        <v>0</v>
      </c>
      <c r="Z1054" s="151" t="n">
        <f aca="false">K1054/0.15</f>
        <v>6.66789</v>
      </c>
      <c r="AB1054" s="133" t="n">
        <f aca="false">K1054</f>
        <v>1.0001835</v>
      </c>
      <c r="AC1054" s="133" t="n">
        <f aca="false">L1054+M1054+N1054+O1054+P1054+Q1054+R1054</f>
        <v>0.130845303</v>
      </c>
      <c r="AD1054" s="133" t="n">
        <f aca="false">L1054+M1054+R1054+W1054</f>
        <v>0.088247591</v>
      </c>
      <c r="AE1054" s="133" t="n">
        <f aca="false">V1054+L1054+M1054+R1054+T1054</f>
        <v>0.088247591</v>
      </c>
      <c r="AF1054" s="133" t="n">
        <f aca="false">S1054+U1054+X1054</f>
        <v>0.2133299125</v>
      </c>
      <c r="AH1054" s="0" t="n">
        <v>127.26716</v>
      </c>
      <c r="AI1054" s="96" t="n">
        <v>75.237265</v>
      </c>
      <c r="AJ1054" s="96" t="n">
        <v>28.951386</v>
      </c>
      <c r="AK1054" s="96" t="n">
        <v>0</v>
      </c>
      <c r="AL1054" s="96" t="n">
        <v>5.5448754</v>
      </c>
      <c r="AM1054" s="96" t="n">
        <v>11.73992</v>
      </c>
      <c r="AN1054" s="96" t="n">
        <v>5.7937086</v>
      </c>
      <c r="AP1054" s="95" t="n">
        <v>0.1270038</v>
      </c>
      <c r="AQ1054" s="95" t="n">
        <v>0.11929007</v>
      </c>
      <c r="AR1054" s="95" t="n">
        <v>0.0053844908</v>
      </c>
      <c r="AS1054" s="95" t="n">
        <v>0.0023292469</v>
      </c>
      <c r="AT1054" s="152" t="n">
        <f aca="false">AW1054+AZ1054+BA1054+BB1054+BC1054+BK1054+BL1054+BP1054</f>
        <v>7.15168271807E-006</v>
      </c>
      <c r="AU1054" s="152" t="n">
        <f aca="false">AX1054+AY1054+BD1054+BE1054+BF1054+BG1054+BH1054+BI1054+BJ1054+BM1054+BQ1054+BR1054</f>
        <v>1.99130572136E-008</v>
      </c>
      <c r="AV1054" s="153" t="n">
        <f aca="false">BN1054+BO1054</f>
        <v>0.32622505074</v>
      </c>
      <c r="AW1054" s="154" t="n">
        <v>6.1878021E-006</v>
      </c>
      <c r="AX1054" s="154" t="n">
        <v>1.8670092E-008</v>
      </c>
      <c r="AY1054" s="154" t="n">
        <v>5.100936E-013</v>
      </c>
      <c r="AZ1054" s="154" t="n">
        <v>0</v>
      </c>
      <c r="BA1054" s="154" t="n">
        <v>0</v>
      </c>
      <c r="BB1054" s="154" t="n">
        <v>9.8821807E-010</v>
      </c>
      <c r="BC1054" s="154" t="n">
        <v>9.628924E-007</v>
      </c>
      <c r="BD1054" s="154" t="n">
        <v>2.2536192E-010</v>
      </c>
      <c r="BE1054" s="154" t="n">
        <v>1.0170932E-009</v>
      </c>
      <c r="BF1054" s="154" t="n">
        <v>0</v>
      </c>
      <c r="BG1054" s="154" t="n">
        <v>0</v>
      </c>
      <c r="BH1054" s="154" t="n">
        <v>0</v>
      </c>
      <c r="BI1054" s="154" t="n">
        <v>0</v>
      </c>
      <c r="BJ1054" s="154" t="n">
        <v>0</v>
      </c>
      <c r="BK1054" s="154" t="n">
        <v>0</v>
      </c>
      <c r="BL1054" s="154" t="n">
        <v>0</v>
      </c>
      <c r="BM1054" s="154" t="n">
        <v>0</v>
      </c>
      <c r="BN1054" s="154" t="n">
        <v>0.00046865074</v>
      </c>
      <c r="BO1054" s="154" t="n">
        <v>0.3257564</v>
      </c>
      <c r="BP1054" s="154" t="n">
        <v>0</v>
      </c>
      <c r="BQ1054" s="154" t="n">
        <v>0</v>
      </c>
      <c r="BR1054" s="154" t="n">
        <v>0</v>
      </c>
      <c r="BT1054" s="96" t="n">
        <v>0.00033778002</v>
      </c>
      <c r="BU1054" s="96" t="n">
        <v>7.0121478E-006</v>
      </c>
      <c r="BV1054" s="96" t="n">
        <v>0.00018591847</v>
      </c>
      <c r="BW1054" s="96" t="n">
        <v>1.755686E-008</v>
      </c>
      <c r="BX1054" s="96" t="n">
        <v>1.089628E-005</v>
      </c>
      <c r="BY1054" s="96" t="n">
        <v>0</v>
      </c>
      <c r="BZ1054" s="96" t="n">
        <v>0</v>
      </c>
      <c r="CA1054" s="96" t="n">
        <v>0</v>
      </c>
      <c r="CB1054" s="96" t="n">
        <v>0</v>
      </c>
      <c r="CC1054" s="96" t="n">
        <v>5.3557497E-008</v>
      </c>
      <c r="CD1054" s="96" t="n">
        <v>0</v>
      </c>
      <c r="CE1054" s="96" t="n">
        <v>0</v>
      </c>
      <c r="CF1054" s="96" t="n">
        <v>0</v>
      </c>
      <c r="CG1054" s="96" t="n">
        <v>7.504497E-006</v>
      </c>
      <c r="CH1054" s="96" t="n">
        <v>0.0001263775</v>
      </c>
      <c r="CI1054" s="96" t="n">
        <v>5.5327526E-012</v>
      </c>
      <c r="CJ1054" s="96" t="n">
        <v>0</v>
      </c>
      <c r="CL1054" s="155" t="n">
        <v>0</v>
      </c>
      <c r="CM1054" s="155" t="n">
        <v>6.6678902</v>
      </c>
      <c r="CN1054" s="156" t="n">
        <v>0</v>
      </c>
      <c r="CO1054" s="155" t="n">
        <v>0.0047976094</v>
      </c>
      <c r="CP1054" s="155" t="n">
        <v>0</v>
      </c>
      <c r="CQ1054" s="155" t="n">
        <v>0</v>
      </c>
      <c r="CR1054" s="155" t="n">
        <v>0.00043583821</v>
      </c>
      <c r="CS1054" s="155" t="n">
        <v>0</v>
      </c>
      <c r="CT1054" s="155" t="n">
        <v>0</v>
      </c>
      <c r="CU1054" s="155" t="n">
        <v>0</v>
      </c>
      <c r="CW1054" s="116"/>
      <c r="CX1054" s="105"/>
    </row>
    <row r="1055" customFormat="false" ht="13.8" hidden="false" customHeight="false" outlineLevel="0" collapsed="false">
      <c r="A1055" s="0" t="s">
        <v>1818</v>
      </c>
      <c r="B1055" s="26" t="s">
        <v>1773</v>
      </c>
      <c r="C1055" s="88" t="str">
        <f aca="false">MID(A1055,1,12)</f>
        <v>A.140.03.124</v>
      </c>
      <c r="D1055" s="2" t="s">
        <v>1794</v>
      </c>
      <c r="E1055" s="90" t="s">
        <v>255</v>
      </c>
      <c r="F1055" s="91" t="str">
        <f aca="false">MID(A1055, 21,85)</f>
        <v>weaving 150 dtex</v>
      </c>
      <c r="G1055" s="133" t="n">
        <f aca="false">H1055+I1055+J1055+K1055</f>
        <v>0.8965419427</v>
      </c>
      <c r="H1055" s="149" t="n">
        <f aca="false">N1055+O1055+P1055+Q1055</f>
        <v>0.0284080687</v>
      </c>
      <c r="I1055" s="149" t="n">
        <f aca="false">L1055+M1055+R1055+V1055+T1055</f>
        <v>0.058851603</v>
      </c>
      <c r="J1055" s="150" t="n">
        <f aca="false">S1055+U1055+W1055+X1055</f>
        <v>0.142267991</v>
      </c>
      <c r="K1055" s="149" t="n">
        <v>0.66701428</v>
      </c>
      <c r="L1055" s="130" t="n">
        <v>0.032063657</v>
      </c>
      <c r="M1055" s="130" t="n">
        <v>0.026787946</v>
      </c>
      <c r="N1055" s="130" t="n">
        <v>0.024593243</v>
      </c>
      <c r="O1055" s="130" t="n">
        <v>0.0038148257</v>
      </c>
      <c r="P1055" s="130" t="n">
        <v>0</v>
      </c>
      <c r="Q1055" s="130" t="n">
        <v>0</v>
      </c>
      <c r="R1055" s="130" t="n">
        <v>0</v>
      </c>
      <c r="S1055" s="130" t="n">
        <v>0.002909611</v>
      </c>
      <c r="T1055" s="130" t="n">
        <v>0</v>
      </c>
      <c r="U1055" s="130" t="n">
        <v>0.13935838</v>
      </c>
      <c r="V1055" s="130" t="n">
        <v>0</v>
      </c>
      <c r="W1055" s="130" t="n">
        <v>0</v>
      </c>
      <c r="X1055" s="130" t="n">
        <v>0</v>
      </c>
      <c r="Z1055" s="151" t="n">
        <f aca="false">K1055/0.15</f>
        <v>4.44676186666667</v>
      </c>
      <c r="AB1055" s="133" t="n">
        <f aca="false">K1055</f>
        <v>0.66701428</v>
      </c>
      <c r="AC1055" s="133" t="n">
        <f aca="false">L1055+M1055+N1055+O1055+P1055+Q1055+R1055</f>
        <v>0.0872596717</v>
      </c>
      <c r="AD1055" s="133" t="n">
        <f aca="false">L1055+M1055+R1055+W1055</f>
        <v>0.058851603</v>
      </c>
      <c r="AE1055" s="133" t="n">
        <f aca="false">V1055+L1055+M1055+R1055+T1055</f>
        <v>0.058851603</v>
      </c>
      <c r="AF1055" s="133" t="n">
        <f aca="false">S1055+U1055+X1055</f>
        <v>0.142267991</v>
      </c>
      <c r="AH1055" s="0" t="n">
        <v>84.873434</v>
      </c>
      <c r="AI1055" s="96" t="n">
        <v>50.175122</v>
      </c>
      <c r="AJ1055" s="96" t="n">
        <v>19.307444</v>
      </c>
      <c r="AK1055" s="96" t="n">
        <v>0</v>
      </c>
      <c r="AL1055" s="96" t="n">
        <v>3.6978325</v>
      </c>
      <c r="AM1055" s="96" t="n">
        <v>7.8292577</v>
      </c>
      <c r="AN1055" s="96" t="n">
        <v>3.8637773</v>
      </c>
      <c r="AP1055" s="95" t="n">
        <v>0.084697808</v>
      </c>
      <c r="AQ1055" s="95" t="n">
        <v>0.079553579</v>
      </c>
      <c r="AR1055" s="95" t="n">
        <v>0.0035908732</v>
      </c>
      <c r="AS1055" s="95" t="n">
        <v>0.0015533559</v>
      </c>
      <c r="AT1055" s="152" t="n">
        <f aca="false">AW1055+AZ1055+BA1055+BB1055+BC1055+BK1055+BL1055+BP1055</f>
        <v>4.76939917462E-006</v>
      </c>
      <c r="AU1055" s="152" t="n">
        <f aca="false">AX1055+AY1055+BD1055+BE1055+BF1055+BG1055+BH1055+BI1055+BJ1055+BM1055+BQ1055+BR1055</f>
        <v>1.327985641728E-008</v>
      </c>
      <c r="AV1055" s="153" t="n">
        <f aca="false">BN1055+BO1055</f>
        <v>0.21755683938</v>
      </c>
      <c r="AW1055" s="154" t="n">
        <v>4.126595E-006</v>
      </c>
      <c r="AX1055" s="154" t="n">
        <v>1.2450933E-008</v>
      </c>
      <c r="AY1055" s="154" t="n">
        <v>3.4017728E-013</v>
      </c>
      <c r="AZ1055" s="154" t="n">
        <v>0</v>
      </c>
      <c r="BA1055" s="154" t="n">
        <v>0</v>
      </c>
      <c r="BB1055" s="154" t="n">
        <v>6.5903462E-010</v>
      </c>
      <c r="BC1055" s="154" t="n">
        <v>6.4214514E-007</v>
      </c>
      <c r="BD1055" s="154" t="n">
        <v>1.5029204E-010</v>
      </c>
      <c r="BE1055" s="154" t="n">
        <v>6.782912E-010</v>
      </c>
      <c r="BF1055" s="154" t="n">
        <v>0</v>
      </c>
      <c r="BG1055" s="154" t="n">
        <v>0</v>
      </c>
      <c r="BH1055" s="154" t="n">
        <v>0</v>
      </c>
      <c r="BI1055" s="154" t="n">
        <v>0</v>
      </c>
      <c r="BJ1055" s="154" t="n">
        <v>0</v>
      </c>
      <c r="BK1055" s="154" t="n">
        <v>0</v>
      </c>
      <c r="BL1055" s="154" t="n">
        <v>0</v>
      </c>
      <c r="BM1055" s="154" t="n">
        <v>0</v>
      </c>
      <c r="BN1055" s="154" t="n">
        <v>0.00031253938</v>
      </c>
      <c r="BO1055" s="154" t="n">
        <v>0.2172443</v>
      </c>
      <c r="BP1055" s="154" t="n">
        <v>0</v>
      </c>
      <c r="BQ1055" s="154" t="n">
        <v>0</v>
      </c>
      <c r="BR1055" s="154" t="n">
        <v>0</v>
      </c>
      <c r="BT1055" s="96" t="n">
        <v>0.00022526275</v>
      </c>
      <c r="BU1055" s="96" t="n">
        <v>4.6763445E-006</v>
      </c>
      <c r="BV1055" s="96" t="n">
        <v>0.00012398752</v>
      </c>
      <c r="BW1055" s="96" t="n">
        <v>1.1708528E-008</v>
      </c>
      <c r="BX1055" s="96" t="n">
        <v>7.2666405E-006</v>
      </c>
      <c r="BY1055" s="96" t="n">
        <v>0</v>
      </c>
      <c r="BZ1055" s="96" t="n">
        <v>0</v>
      </c>
      <c r="CA1055" s="96" t="n">
        <v>0</v>
      </c>
      <c r="CB1055" s="96" t="n">
        <v>0</v>
      </c>
      <c r="CC1055" s="96" t="n">
        <v>3.571706E-008</v>
      </c>
      <c r="CD1055" s="96" t="n">
        <v>0</v>
      </c>
      <c r="CE1055" s="96" t="n">
        <v>0</v>
      </c>
      <c r="CF1055" s="96" t="n">
        <v>0</v>
      </c>
      <c r="CG1055" s="96" t="n">
        <v>5.0046882E-006</v>
      </c>
      <c r="CH1055" s="96" t="n">
        <v>8.4280132E-005</v>
      </c>
      <c r="CI1055" s="96" t="n">
        <v>3.6897479E-012</v>
      </c>
      <c r="CJ1055" s="96" t="n">
        <v>0</v>
      </c>
      <c r="CL1055" s="155" t="n">
        <v>0</v>
      </c>
      <c r="CM1055" s="155" t="n">
        <v>4.4467619</v>
      </c>
      <c r="CN1055" s="156" t="n">
        <v>0</v>
      </c>
      <c r="CO1055" s="155" t="n">
        <v>0.0031994868</v>
      </c>
      <c r="CP1055" s="155" t="n">
        <v>0</v>
      </c>
      <c r="CQ1055" s="155" t="n">
        <v>0</v>
      </c>
      <c r="CR1055" s="155" t="n">
        <v>0.00029065697</v>
      </c>
      <c r="CS1055" s="155" t="n">
        <v>0</v>
      </c>
      <c r="CT1055" s="155" t="n">
        <v>0</v>
      </c>
      <c r="CU1055" s="155" t="n">
        <v>0</v>
      </c>
      <c r="CW1055" s="116"/>
      <c r="CX1055" s="105"/>
    </row>
    <row r="1056" customFormat="false" ht="13.8" hidden="false" customHeight="false" outlineLevel="0" collapsed="false">
      <c r="A1056" s="0" t="s">
        <v>1819</v>
      </c>
      <c r="B1056" s="26" t="s">
        <v>1773</v>
      </c>
      <c r="C1056" s="88" t="str">
        <f aca="false">MID(A1056,1,12)</f>
        <v>A.140.03.125</v>
      </c>
      <c r="D1056" s="2" t="s">
        <v>1794</v>
      </c>
      <c r="E1056" s="90" t="s">
        <v>255</v>
      </c>
      <c r="F1056" s="91" t="str">
        <f aca="false">MID(A1056, 21,85)</f>
        <v>weaving 200 dtex</v>
      </c>
      <c r="G1056" s="133" t="n">
        <f aca="false">H1056+I1056+J1056+K1056</f>
        <v>0.6721793623</v>
      </c>
      <c r="H1056" s="149" t="n">
        <f aca="false">N1056+O1056+P1056+Q1056</f>
        <v>0.021298856</v>
      </c>
      <c r="I1056" s="149" t="n">
        <f aca="false">L1056+M1056+R1056+V1056+T1056</f>
        <v>0.044123795</v>
      </c>
      <c r="J1056" s="150" t="n">
        <f aca="false">S1056+U1056+W1056+X1056</f>
        <v>0.1066649513</v>
      </c>
      <c r="K1056" s="149" t="n">
        <v>0.50009176</v>
      </c>
      <c r="L1056" s="130" t="n">
        <v>0.024039621</v>
      </c>
      <c r="M1056" s="130" t="n">
        <v>0.020084174</v>
      </c>
      <c r="N1056" s="130" t="n">
        <v>0.018438703</v>
      </c>
      <c r="O1056" s="130" t="n">
        <v>0.002860153</v>
      </c>
      <c r="P1056" s="130" t="n">
        <v>0</v>
      </c>
      <c r="Q1056" s="130" t="n">
        <v>0</v>
      </c>
      <c r="R1056" s="130" t="n">
        <v>0</v>
      </c>
      <c r="S1056" s="130" t="n">
        <v>0.0021814713</v>
      </c>
      <c r="T1056" s="130" t="n">
        <v>0</v>
      </c>
      <c r="U1056" s="130" t="n">
        <v>0.10448348</v>
      </c>
      <c r="V1056" s="130" t="n">
        <v>0</v>
      </c>
      <c r="W1056" s="130" t="n">
        <v>0</v>
      </c>
      <c r="X1056" s="130" t="n">
        <v>0</v>
      </c>
      <c r="Z1056" s="151" t="n">
        <f aca="false">K1056/0.15</f>
        <v>3.33394506666667</v>
      </c>
      <c r="AB1056" s="133" t="n">
        <f aca="false">K1056</f>
        <v>0.50009176</v>
      </c>
      <c r="AC1056" s="133" t="n">
        <f aca="false">L1056+M1056+N1056+O1056+P1056+Q1056+R1056</f>
        <v>0.065422651</v>
      </c>
      <c r="AD1056" s="133" t="n">
        <f aca="false">L1056+M1056+R1056+W1056</f>
        <v>0.044123795</v>
      </c>
      <c r="AE1056" s="133" t="n">
        <f aca="false">V1056+L1056+M1056+R1056+T1056</f>
        <v>0.044123795</v>
      </c>
      <c r="AF1056" s="133" t="n">
        <f aca="false">S1056+U1056+X1056</f>
        <v>0.1066649513</v>
      </c>
      <c r="AH1056" s="0" t="n">
        <v>63.633578</v>
      </c>
      <c r="AI1056" s="96" t="n">
        <v>37.618633</v>
      </c>
      <c r="AJ1056" s="96" t="n">
        <v>14.475693</v>
      </c>
      <c r="AK1056" s="96" t="n">
        <v>0</v>
      </c>
      <c r="AL1056" s="96" t="n">
        <v>2.7724377</v>
      </c>
      <c r="AM1056" s="96" t="n">
        <v>5.8699602</v>
      </c>
      <c r="AN1056" s="96" t="n">
        <v>2.8968543</v>
      </c>
      <c r="AP1056" s="95" t="n">
        <v>0.063501902</v>
      </c>
      <c r="AQ1056" s="95" t="n">
        <v>0.059645034</v>
      </c>
      <c r="AR1056" s="95" t="n">
        <v>0.0026922454</v>
      </c>
      <c r="AS1056" s="95" t="n">
        <v>0.0011646234</v>
      </c>
      <c r="AT1056" s="152" t="n">
        <f aca="false">AW1056+AZ1056+BA1056+BB1056+BC1056+BK1056+BL1056+BP1056</f>
        <v>3.57584130903E-006</v>
      </c>
      <c r="AU1056" s="152" t="n">
        <f aca="false">AX1056+AY1056+BD1056+BE1056+BF1056+BG1056+BH1056+BI1056+BJ1056+BM1056+BQ1056+BR1056</f>
        <v>9.9565288068E-009</v>
      </c>
      <c r="AV1056" s="153" t="n">
        <f aca="false">BN1056+BO1056</f>
        <v>0.16311252537</v>
      </c>
      <c r="AW1056" s="154" t="n">
        <v>3.093901E-006</v>
      </c>
      <c r="AX1056" s="154" t="n">
        <v>9.3350462E-009</v>
      </c>
      <c r="AY1056" s="154" t="n">
        <v>2.550468E-013</v>
      </c>
      <c r="AZ1056" s="154" t="n">
        <v>0</v>
      </c>
      <c r="BA1056" s="154" t="n">
        <v>0</v>
      </c>
      <c r="BB1056" s="154" t="n">
        <v>4.9410903E-010</v>
      </c>
      <c r="BC1056" s="154" t="n">
        <v>4.814462E-007</v>
      </c>
      <c r="BD1056" s="154" t="n">
        <v>1.1268096E-010</v>
      </c>
      <c r="BE1056" s="154" t="n">
        <v>5.085466E-010</v>
      </c>
      <c r="BF1056" s="154" t="n">
        <v>0</v>
      </c>
      <c r="BG1056" s="154" t="n">
        <v>0</v>
      </c>
      <c r="BH1056" s="154" t="n">
        <v>0</v>
      </c>
      <c r="BI1056" s="154" t="n">
        <v>0</v>
      </c>
      <c r="BJ1056" s="154" t="n">
        <v>0</v>
      </c>
      <c r="BK1056" s="154" t="n">
        <v>0</v>
      </c>
      <c r="BL1056" s="154" t="n">
        <v>0</v>
      </c>
      <c r="BM1056" s="154" t="n">
        <v>0</v>
      </c>
      <c r="BN1056" s="154" t="n">
        <v>0.00023432537</v>
      </c>
      <c r="BO1056" s="154" t="n">
        <v>0.1628782</v>
      </c>
      <c r="BP1056" s="154" t="n">
        <v>0</v>
      </c>
      <c r="BQ1056" s="154" t="n">
        <v>0</v>
      </c>
      <c r="BR1056" s="154" t="n">
        <v>0</v>
      </c>
      <c r="BT1056" s="96" t="n">
        <v>0.00016889001</v>
      </c>
      <c r="BU1056" s="96" t="n">
        <v>3.5060739E-006</v>
      </c>
      <c r="BV1056" s="96" t="n">
        <v>9.2959235E-005</v>
      </c>
      <c r="BW1056" s="96" t="n">
        <v>8.7784299E-009</v>
      </c>
      <c r="BX1056" s="96" t="n">
        <v>5.4481398E-006</v>
      </c>
      <c r="BY1056" s="96" t="n">
        <v>0</v>
      </c>
      <c r="BZ1056" s="96" t="n">
        <v>0</v>
      </c>
      <c r="CA1056" s="96" t="n">
        <v>0</v>
      </c>
      <c r="CB1056" s="96" t="n">
        <v>0</v>
      </c>
      <c r="CC1056" s="96" t="n">
        <v>2.6778748E-008</v>
      </c>
      <c r="CD1056" s="96" t="n">
        <v>0</v>
      </c>
      <c r="CE1056" s="96" t="n">
        <v>0</v>
      </c>
      <c r="CF1056" s="96" t="n">
        <v>0</v>
      </c>
      <c r="CG1056" s="96" t="n">
        <v>3.7522485E-006</v>
      </c>
      <c r="CH1056" s="96" t="n">
        <v>6.3188751E-005</v>
      </c>
      <c r="CI1056" s="96" t="n">
        <v>2.7663763E-012</v>
      </c>
      <c r="CJ1056" s="96" t="n">
        <v>0</v>
      </c>
      <c r="CL1056" s="155" t="n">
        <v>0</v>
      </c>
      <c r="CM1056" s="155" t="n">
        <v>3.3339451</v>
      </c>
      <c r="CN1056" s="156" t="n">
        <v>0</v>
      </c>
      <c r="CO1056" s="155" t="n">
        <v>0.0023988047</v>
      </c>
      <c r="CP1056" s="155" t="n">
        <v>0</v>
      </c>
      <c r="CQ1056" s="155" t="n">
        <v>0</v>
      </c>
      <c r="CR1056" s="155" t="n">
        <v>0.00021791911</v>
      </c>
      <c r="CS1056" s="155" t="n">
        <v>0</v>
      </c>
      <c r="CT1056" s="155" t="n">
        <v>0</v>
      </c>
      <c r="CU1056" s="155" t="n">
        <v>0</v>
      </c>
      <c r="CW1056" s="116"/>
      <c r="CX1056" s="105"/>
    </row>
    <row r="1057" customFormat="false" ht="13.8" hidden="false" customHeight="false" outlineLevel="0" collapsed="false">
      <c r="A1057" s="0" t="s">
        <v>1820</v>
      </c>
      <c r="B1057" s="26" t="s">
        <v>1773</v>
      </c>
      <c r="C1057" s="88" t="str">
        <f aca="false">MID(A1057,1,12)</f>
        <v>A.140.03.126</v>
      </c>
      <c r="D1057" s="2" t="s">
        <v>1794</v>
      </c>
      <c r="E1057" s="90" t="s">
        <v>255</v>
      </c>
      <c r="F1057" s="91" t="str">
        <f aca="false">MID(A1057, 21,85)</f>
        <v>weaving 300 dtex</v>
      </c>
      <c r="G1057" s="133" t="n">
        <f aca="false">H1057+I1057+J1057+K1057</f>
        <v>0.4478167938</v>
      </c>
      <c r="H1057" s="149" t="n">
        <f aca="false">N1057+O1057+P1057+Q1057</f>
        <v>0.0141896433</v>
      </c>
      <c r="I1057" s="149" t="n">
        <f aca="false">L1057+M1057+R1057+V1057+T1057</f>
        <v>0.029395988</v>
      </c>
      <c r="J1057" s="150" t="n">
        <f aca="false">S1057+U1057+W1057+X1057</f>
        <v>0.0710619225</v>
      </c>
      <c r="K1057" s="149" t="n">
        <v>0.33316924</v>
      </c>
      <c r="L1057" s="130" t="n">
        <v>0.016015586</v>
      </c>
      <c r="M1057" s="130" t="n">
        <v>0.013380402</v>
      </c>
      <c r="N1057" s="130" t="n">
        <v>0.012284163</v>
      </c>
      <c r="O1057" s="130" t="n">
        <v>0.0019054803</v>
      </c>
      <c r="P1057" s="130" t="n">
        <v>0</v>
      </c>
      <c r="Q1057" s="130" t="n">
        <v>0</v>
      </c>
      <c r="R1057" s="130" t="n">
        <v>0</v>
      </c>
      <c r="S1057" s="130" t="n">
        <v>0.0014533315</v>
      </c>
      <c r="T1057" s="130" t="n">
        <v>0</v>
      </c>
      <c r="U1057" s="157" t="n">
        <v>0.069608591</v>
      </c>
      <c r="V1057" s="130" t="n">
        <v>0</v>
      </c>
      <c r="W1057" s="130" t="n">
        <v>0</v>
      </c>
      <c r="X1057" s="130" t="n">
        <v>0</v>
      </c>
      <c r="Z1057" s="151" t="n">
        <f aca="false">K1057/0.15</f>
        <v>2.22112826666667</v>
      </c>
      <c r="AB1057" s="133" t="n">
        <f aca="false">K1057</f>
        <v>0.33316924</v>
      </c>
      <c r="AC1057" s="133" t="n">
        <f aca="false">L1057+M1057+N1057+O1057+P1057+Q1057+R1057</f>
        <v>0.0435856313</v>
      </c>
      <c r="AD1057" s="133" t="n">
        <f aca="false">L1057+M1057+R1057+W1057</f>
        <v>0.029395988</v>
      </c>
      <c r="AE1057" s="133" t="n">
        <f aca="false">V1057+L1057+M1057+R1057+T1057</f>
        <v>0.029395988</v>
      </c>
      <c r="AF1057" s="133" t="n">
        <f aca="false">S1057+U1057+X1057</f>
        <v>0.0710619225</v>
      </c>
      <c r="AH1057" s="0" t="n">
        <v>42.393721</v>
      </c>
      <c r="AI1057" s="96" t="n">
        <v>25.062143</v>
      </c>
      <c r="AJ1057" s="96" t="n">
        <v>9.6439413</v>
      </c>
      <c r="AK1057" s="96" t="n">
        <v>0</v>
      </c>
      <c r="AL1057" s="96" t="n">
        <v>1.847043</v>
      </c>
      <c r="AM1057" s="96" t="n">
        <v>3.9106627</v>
      </c>
      <c r="AN1057" s="96" t="n">
        <v>1.9299313</v>
      </c>
      <c r="AP1057" s="95" t="n">
        <v>0.042305997</v>
      </c>
      <c r="AQ1057" s="95" t="n">
        <v>0.039736489</v>
      </c>
      <c r="AR1057" s="95" t="n">
        <v>0.0017936175</v>
      </c>
      <c r="AS1057" s="95" t="n">
        <v>0.00077589102</v>
      </c>
      <c r="AT1057" s="152" t="n">
        <f aca="false">AW1057+AZ1057+BA1057+BB1057+BC1057+BK1057+BL1057+BP1057</f>
        <v>2.38228345345E-006</v>
      </c>
      <c r="AU1057" s="152" t="n">
        <f aca="false">AX1057+AY1057+BD1057+BE1057+BF1057+BG1057+BH1057+BI1057+BJ1057+BM1057+BQ1057+BR1057</f>
        <v>6.63320099031E-009</v>
      </c>
      <c r="AV1057" s="153" t="n">
        <f aca="false">BN1057+BO1057</f>
        <v>0.10866821136</v>
      </c>
      <c r="AW1057" s="154" t="n">
        <v>2.061207E-006</v>
      </c>
      <c r="AX1057" s="154" t="n">
        <v>6.2191592E-009</v>
      </c>
      <c r="AY1057" s="154" t="n">
        <v>1.6991631E-013</v>
      </c>
      <c r="AZ1057" s="154" t="n">
        <v>0</v>
      </c>
      <c r="BA1057" s="154" t="n">
        <v>0</v>
      </c>
      <c r="BB1057" s="154" t="n">
        <v>3.2918345E-010</v>
      </c>
      <c r="BC1057" s="154" t="n">
        <v>3.2074727E-007</v>
      </c>
      <c r="BD1057" s="154" t="n">
        <v>7.5069884E-011</v>
      </c>
      <c r="BE1057" s="154" t="n">
        <v>3.3880199E-010</v>
      </c>
      <c r="BF1057" s="154" t="n">
        <v>0</v>
      </c>
      <c r="BG1057" s="154" t="n">
        <v>0</v>
      </c>
      <c r="BH1057" s="154" t="n">
        <v>0</v>
      </c>
      <c r="BI1057" s="154" t="n">
        <v>0</v>
      </c>
      <c r="BJ1057" s="154" t="n">
        <v>0</v>
      </c>
      <c r="BK1057" s="154" t="n">
        <v>0</v>
      </c>
      <c r="BL1057" s="154" t="n">
        <v>0</v>
      </c>
      <c r="BM1057" s="154" t="n">
        <v>0</v>
      </c>
      <c r="BN1057" s="154" t="n">
        <v>0.00015611136</v>
      </c>
      <c r="BO1057" s="154" t="n">
        <v>0.1085121</v>
      </c>
      <c r="BP1057" s="154" t="n">
        <v>0</v>
      </c>
      <c r="BQ1057" s="154" t="n">
        <v>0</v>
      </c>
      <c r="BR1057" s="154" t="n">
        <v>0</v>
      </c>
      <c r="BT1057" s="96" t="n">
        <v>0.00011251726</v>
      </c>
      <c r="BU1057" s="96" t="n">
        <v>2.3358033E-006</v>
      </c>
      <c r="BV1057" s="96" t="n">
        <v>6.193095E-005</v>
      </c>
      <c r="BW1057" s="96" t="n">
        <v>5.8483324E-009</v>
      </c>
      <c r="BX1057" s="96" t="n">
        <v>3.6296391E-006</v>
      </c>
      <c r="BY1057" s="96" t="n">
        <v>0</v>
      </c>
      <c r="BZ1057" s="96" t="n">
        <v>0</v>
      </c>
      <c r="CA1057" s="96" t="n">
        <v>0</v>
      </c>
      <c r="CB1057" s="96" t="n">
        <v>0</v>
      </c>
      <c r="CC1057" s="96" t="n">
        <v>1.7840436E-008</v>
      </c>
      <c r="CD1057" s="96" t="n">
        <v>0</v>
      </c>
      <c r="CE1057" s="96" t="n">
        <v>0</v>
      </c>
      <c r="CF1057" s="96" t="n">
        <v>0</v>
      </c>
      <c r="CG1057" s="96" t="n">
        <v>2.4998088E-006</v>
      </c>
      <c r="CH1057" s="96" t="n">
        <v>4.2097371E-005</v>
      </c>
      <c r="CI1057" s="96" t="n">
        <v>1.8430048E-012</v>
      </c>
      <c r="CJ1057" s="96" t="n">
        <v>0</v>
      </c>
      <c r="CL1057" s="155" t="n">
        <v>0</v>
      </c>
      <c r="CM1057" s="155" t="n">
        <v>2.2211283</v>
      </c>
      <c r="CN1057" s="156" t="n">
        <v>0</v>
      </c>
      <c r="CO1057" s="155" t="n">
        <v>0.0015981226</v>
      </c>
      <c r="CP1057" s="155" t="n">
        <v>0</v>
      </c>
      <c r="CQ1057" s="155" t="n">
        <v>0</v>
      </c>
      <c r="CR1057" s="155" t="n">
        <v>0.00014518124</v>
      </c>
      <c r="CS1057" s="155" t="n">
        <v>0</v>
      </c>
      <c r="CT1057" s="155" t="n">
        <v>0</v>
      </c>
      <c r="CU1057" s="155" t="n">
        <v>0</v>
      </c>
      <c r="CW1057" s="116"/>
      <c r="CX1057" s="105"/>
    </row>
    <row r="1058" customFormat="false" ht="13.8" hidden="false" customHeight="false" outlineLevel="0" collapsed="false">
      <c r="A1058" s="0" t="s">
        <v>1821</v>
      </c>
      <c r="B1058" s="26" t="s">
        <v>1773</v>
      </c>
      <c r="C1058" s="88" t="str">
        <f aca="false">MID(A1058,1,12)</f>
        <v>A.140.03.127</v>
      </c>
      <c r="D1058" s="2" t="s">
        <v>1794</v>
      </c>
      <c r="E1058" s="90" t="s">
        <v>255</v>
      </c>
      <c r="F1058" s="91" t="str">
        <f aca="false">MID(A1058, 21,85)</f>
        <v>weaving 400 dtex</v>
      </c>
      <c r="G1058" s="133" t="n">
        <f aca="false">H1058+I1058+J1058+K1058</f>
        <v>0.3360896836</v>
      </c>
      <c r="H1058" s="149" t="n">
        <f aca="false">N1058+O1058+P1058+Q1058</f>
        <v>0.010649428</v>
      </c>
      <c r="I1058" s="149" t="n">
        <f aca="false">L1058+M1058+R1058+V1058+T1058</f>
        <v>0.022061898</v>
      </c>
      <c r="J1058" s="150" t="n">
        <f aca="false">S1058+U1058+W1058+X1058</f>
        <v>0.0533324776</v>
      </c>
      <c r="K1058" s="149" t="n">
        <v>0.25004588</v>
      </c>
      <c r="L1058" s="130" t="n">
        <v>0.012019811</v>
      </c>
      <c r="M1058" s="130" t="n">
        <v>0.010042087</v>
      </c>
      <c r="N1058" s="130" t="n">
        <v>0.0092193515</v>
      </c>
      <c r="O1058" s="157" t="n">
        <v>0.0014300765</v>
      </c>
      <c r="P1058" s="157" t="n">
        <v>0</v>
      </c>
      <c r="Q1058" s="157" t="n">
        <v>0</v>
      </c>
      <c r="R1058" s="130" t="n">
        <v>0</v>
      </c>
      <c r="S1058" s="130" t="n">
        <v>0.0010907356</v>
      </c>
      <c r="T1058" s="130" t="n">
        <v>0</v>
      </c>
      <c r="U1058" s="157" t="n">
        <v>0.052241742</v>
      </c>
      <c r="V1058" s="157" t="n">
        <v>0</v>
      </c>
      <c r="W1058" s="130" t="n">
        <v>0</v>
      </c>
      <c r="X1058" s="130" t="n">
        <v>0</v>
      </c>
      <c r="Z1058" s="151" t="n">
        <f aca="false">K1058/0.15</f>
        <v>1.66697253333333</v>
      </c>
      <c r="AB1058" s="133" t="n">
        <f aca="false">K1058</f>
        <v>0.25004588</v>
      </c>
      <c r="AC1058" s="133" t="n">
        <f aca="false">L1058+M1058+N1058+O1058+P1058+Q1058+R1058</f>
        <v>0.032711326</v>
      </c>
      <c r="AD1058" s="133" t="n">
        <f aca="false">L1058+M1058+R1058+W1058</f>
        <v>0.022061898</v>
      </c>
      <c r="AE1058" s="133" t="n">
        <f aca="false">V1058+L1058+M1058+R1058+T1058</f>
        <v>0.022061898</v>
      </c>
      <c r="AF1058" s="133" t="n">
        <f aca="false">S1058+U1058+X1058</f>
        <v>0.0533324776</v>
      </c>
      <c r="AH1058" s="0" t="n">
        <v>31.816789</v>
      </c>
      <c r="AI1058" s="96" t="n">
        <v>18.809316</v>
      </c>
      <c r="AJ1058" s="96" t="n">
        <v>7.2378464</v>
      </c>
      <c r="AK1058" s="96" t="n">
        <v>0</v>
      </c>
      <c r="AL1058" s="96" t="n">
        <v>1.3862189</v>
      </c>
      <c r="AM1058" s="96" t="n">
        <v>2.9349801</v>
      </c>
      <c r="AN1058" s="96" t="n">
        <v>1.4484271</v>
      </c>
      <c r="AP1058" s="95" t="n">
        <v>0.031750951</v>
      </c>
      <c r="AQ1058" s="95" t="n">
        <v>0.029822517</v>
      </c>
      <c r="AR1058" s="95" t="n">
        <v>0.0013461227</v>
      </c>
      <c r="AS1058" s="95" t="n">
        <v>0.00058231172</v>
      </c>
      <c r="AT1058" s="152" t="n">
        <f aca="false">AW1058+AZ1058+BA1058+BB1058+BC1058+BK1058+BL1058+BP1058</f>
        <v>1.78792065452E-006</v>
      </c>
      <c r="AU1058" s="152" t="n">
        <f aca="false">AX1058+AY1058+BD1058+BE1058+BF1058+BG1058+BH1058+BI1058+BJ1058+BM1058+BQ1058+BR1058</f>
        <v>4.9782644044E-009</v>
      </c>
      <c r="AV1058" s="153" t="n">
        <f aca="false">BN1058+BO1058</f>
        <v>0.08155626368</v>
      </c>
      <c r="AW1058" s="154" t="n">
        <v>1.5469505E-006</v>
      </c>
      <c r="AX1058" s="154" t="n">
        <v>4.6675231E-009</v>
      </c>
      <c r="AY1058" s="154" t="n">
        <v>1.275234E-013</v>
      </c>
      <c r="AZ1058" s="154" t="n">
        <v>0</v>
      </c>
      <c r="BA1058" s="154" t="n">
        <v>0</v>
      </c>
      <c r="BB1058" s="154" t="n">
        <v>2.4705452E-010</v>
      </c>
      <c r="BC1058" s="154" t="n">
        <v>2.407231E-007</v>
      </c>
      <c r="BD1058" s="154" t="n">
        <v>5.6340481E-011</v>
      </c>
      <c r="BE1058" s="154" t="n">
        <v>2.542733E-010</v>
      </c>
      <c r="BF1058" s="154" t="n">
        <v>0</v>
      </c>
      <c r="BG1058" s="154" t="n">
        <v>0</v>
      </c>
      <c r="BH1058" s="154" t="n">
        <v>0</v>
      </c>
      <c r="BI1058" s="154" t="n">
        <v>0</v>
      </c>
      <c r="BJ1058" s="154" t="n">
        <v>0</v>
      </c>
      <c r="BK1058" s="154" t="n">
        <v>0</v>
      </c>
      <c r="BL1058" s="154" t="n">
        <v>0</v>
      </c>
      <c r="BM1058" s="154" t="n">
        <v>0</v>
      </c>
      <c r="BN1058" s="154" t="n">
        <v>0.00011716268</v>
      </c>
      <c r="BO1058" s="154" t="n">
        <v>0.081439101</v>
      </c>
      <c r="BP1058" s="154" t="n">
        <v>0</v>
      </c>
      <c r="BQ1058" s="154" t="n">
        <v>0</v>
      </c>
      <c r="BR1058" s="154" t="n">
        <v>0</v>
      </c>
      <c r="BT1058" s="96" t="n">
        <v>8.4445004E-005</v>
      </c>
      <c r="BU1058" s="96" t="n">
        <v>1.7530369E-006</v>
      </c>
      <c r="BV1058" s="96" t="n">
        <v>4.6479618E-005</v>
      </c>
      <c r="BW1058" s="96" t="n">
        <v>4.389215E-009</v>
      </c>
      <c r="BX1058" s="96" t="n">
        <v>2.7240699E-006</v>
      </c>
      <c r="BY1058" s="96" t="n">
        <v>0</v>
      </c>
      <c r="BZ1058" s="96" t="n">
        <v>0</v>
      </c>
      <c r="CA1058" s="96" t="n">
        <v>0</v>
      </c>
      <c r="CB1058" s="96" t="n">
        <v>0</v>
      </c>
      <c r="CC1058" s="96" t="n">
        <v>1.3389374E-008</v>
      </c>
      <c r="CD1058" s="96" t="n">
        <v>0</v>
      </c>
      <c r="CE1058" s="96" t="n">
        <v>0</v>
      </c>
      <c r="CF1058" s="96" t="n">
        <v>0</v>
      </c>
      <c r="CG1058" s="96" t="n">
        <v>1.8761243E-006</v>
      </c>
      <c r="CH1058" s="96" t="n">
        <v>3.1594376E-005</v>
      </c>
      <c r="CI1058" s="96" t="n">
        <v>1.3831882E-012</v>
      </c>
      <c r="CJ1058" s="96" t="n">
        <v>0</v>
      </c>
      <c r="CL1058" s="155" t="n">
        <v>0</v>
      </c>
      <c r="CM1058" s="155" t="n">
        <v>1.6669725</v>
      </c>
      <c r="CN1058" s="156" t="n">
        <v>0</v>
      </c>
      <c r="CO1058" s="155" t="n">
        <v>0.0011994024</v>
      </c>
      <c r="CP1058" s="155" t="n">
        <v>0</v>
      </c>
      <c r="CQ1058" s="155" t="n">
        <v>0</v>
      </c>
      <c r="CR1058" s="155" t="n">
        <v>0.00010895955</v>
      </c>
      <c r="CS1058" s="155" t="n">
        <v>0</v>
      </c>
      <c r="CT1058" s="155" t="n">
        <v>0</v>
      </c>
      <c r="CU1058" s="155" t="n">
        <v>0</v>
      </c>
      <c r="CW1058" s="116"/>
      <c r="CX1058" s="105"/>
    </row>
    <row r="1059" customFormat="false" ht="13.8" hidden="false" customHeight="false" outlineLevel="0" collapsed="false">
      <c r="A1059" s="0" t="s">
        <v>1822</v>
      </c>
      <c r="B1059" s="26" t="s">
        <v>1773</v>
      </c>
      <c r="C1059" s="88" t="str">
        <f aca="false">MID(A1059,1,12)</f>
        <v>A.140.03.128</v>
      </c>
      <c r="D1059" s="2" t="s">
        <v>1794</v>
      </c>
      <c r="E1059" s="90" t="s">
        <v>255</v>
      </c>
      <c r="F1059" s="91" t="str">
        <f aca="false">MID(A1059, 21,85)</f>
        <v>weaving 500 dtex</v>
      </c>
      <c r="G1059" s="133" t="n">
        <f aca="false">H1059+I1059+J1059+K1059</f>
        <v>0.26887174201</v>
      </c>
      <c r="H1059" s="149" t="n">
        <f aca="false">N1059+O1059+P1059+Q1059</f>
        <v>0.0085195424</v>
      </c>
      <c r="I1059" s="149" t="n">
        <f aca="false">L1059+M1059+R1059+V1059+T1059</f>
        <v>0.0176495181</v>
      </c>
      <c r="J1059" s="150" t="n">
        <f aca="false">S1059+U1059+W1059+X1059</f>
        <v>0.04266598151</v>
      </c>
      <c r="K1059" s="149" t="n">
        <v>0.2000367</v>
      </c>
      <c r="L1059" s="130" t="n">
        <v>0.0096158485</v>
      </c>
      <c r="M1059" s="130" t="n">
        <v>0.0080336696</v>
      </c>
      <c r="N1059" s="130" t="n">
        <v>0.0073754812</v>
      </c>
      <c r="O1059" s="157" t="n">
        <v>0.0011440612</v>
      </c>
      <c r="P1059" s="157" t="n">
        <v>0</v>
      </c>
      <c r="Q1059" s="157" t="n">
        <v>0</v>
      </c>
      <c r="R1059" s="157" t="n">
        <v>0</v>
      </c>
      <c r="S1059" s="130" t="n">
        <v>0.00087258851</v>
      </c>
      <c r="T1059" s="130" t="n">
        <v>0</v>
      </c>
      <c r="U1059" s="130" t="n">
        <v>0.041793393</v>
      </c>
      <c r="V1059" s="157" t="n">
        <v>0</v>
      </c>
      <c r="W1059" s="130" t="n">
        <v>0</v>
      </c>
      <c r="X1059" s="130" t="n">
        <v>0</v>
      </c>
      <c r="Z1059" s="151" t="n">
        <f aca="false">K1059/0.15</f>
        <v>1.333578</v>
      </c>
      <c r="AB1059" s="133" t="n">
        <f aca="false">K1059</f>
        <v>0.2000367</v>
      </c>
      <c r="AC1059" s="133" t="n">
        <f aca="false">L1059+M1059+N1059+O1059+P1059+Q1059+R1059</f>
        <v>0.0261690605</v>
      </c>
      <c r="AD1059" s="133" t="n">
        <f aca="false">L1059+M1059+R1059+W1059</f>
        <v>0.0176495181</v>
      </c>
      <c r="AE1059" s="133" t="n">
        <f aca="false">V1059+L1059+M1059+R1059+T1059</f>
        <v>0.0176495181</v>
      </c>
      <c r="AF1059" s="133" t="n">
        <f aca="false">S1059+U1059+X1059</f>
        <v>0.04266598151</v>
      </c>
      <c r="AH1059" s="0" t="n">
        <v>25.453431</v>
      </c>
      <c r="AI1059" s="96" t="n">
        <v>15.047453</v>
      </c>
      <c r="AJ1059" s="96" t="n">
        <v>5.7902772</v>
      </c>
      <c r="AK1059" s="96" t="n">
        <v>0</v>
      </c>
      <c r="AL1059" s="96" t="n">
        <v>1.1089751</v>
      </c>
      <c r="AM1059" s="96" t="n">
        <v>2.3479841</v>
      </c>
      <c r="AN1059" s="96" t="n">
        <v>1.1587417</v>
      </c>
      <c r="AP1059" s="95" t="n">
        <v>0.025400761</v>
      </c>
      <c r="AQ1059" s="95" t="n">
        <v>0.023858013</v>
      </c>
      <c r="AR1059" s="95" t="n">
        <v>0.0010768982</v>
      </c>
      <c r="AS1059" s="95" t="n">
        <v>0.00046584938</v>
      </c>
      <c r="AT1059" s="152" t="n">
        <f aca="false">AW1059+AZ1059+BA1059+BB1059+BC1059+BK1059+BL1059+BP1059</f>
        <v>1.43033652361E-006</v>
      </c>
      <c r="AU1059" s="152" t="n">
        <f aca="false">AX1059+AY1059+BD1059+BE1059+BF1059+BG1059+BH1059+BI1059+BJ1059+BM1059+BQ1059+BR1059</f>
        <v>3.98261154372E-009</v>
      </c>
      <c r="AV1059" s="153" t="n">
        <f aca="false">BN1059+BO1059</f>
        <v>0.065245010147</v>
      </c>
      <c r="AW1059" s="154" t="n">
        <v>1.2375604E-006</v>
      </c>
      <c r="AX1059" s="154" t="n">
        <v>3.7340185E-009</v>
      </c>
      <c r="AY1059" s="154" t="n">
        <v>1.0201872E-013</v>
      </c>
      <c r="AZ1059" s="154" t="n">
        <v>0</v>
      </c>
      <c r="BA1059" s="154" t="n">
        <v>0</v>
      </c>
      <c r="BB1059" s="154" t="n">
        <v>1.9764361E-010</v>
      </c>
      <c r="BC1059" s="154" t="n">
        <v>1.9257848E-007</v>
      </c>
      <c r="BD1059" s="154" t="n">
        <v>4.5072385E-011</v>
      </c>
      <c r="BE1059" s="154" t="n">
        <v>2.0341864E-010</v>
      </c>
      <c r="BF1059" s="154" t="n">
        <v>0</v>
      </c>
      <c r="BG1059" s="154" t="n">
        <v>0</v>
      </c>
      <c r="BH1059" s="154" t="n">
        <v>0</v>
      </c>
      <c r="BI1059" s="154" t="n">
        <v>0</v>
      </c>
      <c r="BJ1059" s="154" t="n">
        <v>0</v>
      </c>
      <c r="BK1059" s="154" t="n">
        <v>0</v>
      </c>
      <c r="BL1059" s="154" t="n">
        <v>0</v>
      </c>
      <c r="BM1059" s="154" t="n">
        <v>0</v>
      </c>
      <c r="BN1059" s="154" t="n">
        <v>9.3730147E-005</v>
      </c>
      <c r="BO1059" s="154" t="n">
        <v>0.06515128</v>
      </c>
      <c r="BP1059" s="154" t="n">
        <v>0</v>
      </c>
      <c r="BQ1059" s="154" t="n">
        <v>0</v>
      </c>
      <c r="BR1059" s="154" t="n">
        <v>0</v>
      </c>
      <c r="BT1059" s="96" t="n">
        <v>6.7556003E-005</v>
      </c>
      <c r="BU1059" s="96" t="n">
        <v>1.4024296E-006</v>
      </c>
      <c r="BV1059" s="96" t="n">
        <v>3.7183694E-005</v>
      </c>
      <c r="BW1059" s="96" t="n">
        <v>3.511372E-009</v>
      </c>
      <c r="BX1059" s="96" t="n">
        <v>2.1792559E-006</v>
      </c>
      <c r="BY1059" s="96" t="n">
        <v>0</v>
      </c>
      <c r="BZ1059" s="96" t="n">
        <v>0</v>
      </c>
      <c r="CA1059" s="96" t="n">
        <v>0</v>
      </c>
      <c r="CB1059" s="96" t="n">
        <v>0</v>
      </c>
      <c r="CC1059" s="96" t="n">
        <v>1.0711499E-008</v>
      </c>
      <c r="CD1059" s="96" t="n">
        <v>0</v>
      </c>
      <c r="CE1059" s="96" t="n">
        <v>0</v>
      </c>
      <c r="CF1059" s="96" t="n">
        <v>0</v>
      </c>
      <c r="CG1059" s="96" t="n">
        <v>1.5008994E-006</v>
      </c>
      <c r="CH1059" s="96" t="n">
        <v>2.5275501E-005</v>
      </c>
      <c r="CI1059" s="96" t="n">
        <v>1.1065505E-012</v>
      </c>
      <c r="CJ1059" s="96" t="n">
        <v>0</v>
      </c>
      <c r="CL1059" s="155" t="n">
        <v>0</v>
      </c>
      <c r="CM1059" s="155" t="n">
        <v>1.333578</v>
      </c>
      <c r="CN1059" s="156" t="n">
        <v>0</v>
      </c>
      <c r="CO1059" s="155" t="n">
        <v>0.00095952188</v>
      </c>
      <c r="CP1059" s="155" t="n">
        <v>0</v>
      </c>
      <c r="CQ1059" s="155" t="n">
        <v>0</v>
      </c>
      <c r="CR1059" s="155" t="n">
        <v>8.7167642E-005</v>
      </c>
      <c r="CS1059" s="155" t="n">
        <v>0</v>
      </c>
      <c r="CT1059" s="155" t="n">
        <v>0</v>
      </c>
      <c r="CU1059" s="155" t="n">
        <v>0</v>
      </c>
      <c r="CW1059" s="104"/>
      <c r="CX1059" s="105"/>
    </row>
    <row r="1060" customFormat="false" ht="13.8" hidden="false" customHeight="false" outlineLevel="0" collapsed="false">
      <c r="A1060" s="0" t="s">
        <v>1823</v>
      </c>
      <c r="B1060" s="26" t="s">
        <v>1773</v>
      </c>
      <c r="C1060" s="88" t="str">
        <f aca="false">MID(A1060,1,12)</f>
        <v>A.140.03.131</v>
      </c>
      <c r="D1060" s="2" t="s">
        <v>1794</v>
      </c>
      <c r="E1060" s="90" t="s">
        <v>255</v>
      </c>
      <c r="F1060" s="91" t="str">
        <f aca="false">MID(A1060, 21,85)</f>
        <v>circular knitting (fabric interlock, 83 dtex, 28 GG)</v>
      </c>
      <c r="G1060" s="133" t="n">
        <f aca="false">H1060+I1060+J1060+K1060</f>
        <v>0.03179226766</v>
      </c>
      <c r="H1060" s="149" t="n">
        <f aca="false">N1060+O1060+P1060+Q1060</f>
        <v>0.00100737832</v>
      </c>
      <c r="I1060" s="149" t="n">
        <f aca="false">L1060+M1060+R1060+V1060+T1060</f>
        <v>0.00208693625</v>
      </c>
      <c r="J1060" s="150" t="n">
        <f aca="false">S1060+U1060+W1060+X1060</f>
        <v>0.00504496409</v>
      </c>
      <c r="K1060" s="149" t="n">
        <v>0.023652989</v>
      </c>
      <c r="L1060" s="130" t="n">
        <v>0.0011370091</v>
      </c>
      <c r="M1060" s="130" t="n">
        <v>0.00094992715</v>
      </c>
      <c r="N1060" s="130" t="n">
        <v>0.00087210081</v>
      </c>
      <c r="O1060" s="157" t="n">
        <v>0.00013527751</v>
      </c>
      <c r="P1060" s="157" t="n">
        <v>0</v>
      </c>
      <c r="Q1060" s="157" t="n">
        <v>0</v>
      </c>
      <c r="R1060" s="157" t="n">
        <v>0</v>
      </c>
      <c r="S1060" s="130" t="n">
        <v>0.00010317769</v>
      </c>
      <c r="T1060" s="130" t="n">
        <v>0</v>
      </c>
      <c r="U1060" s="130" t="n">
        <v>0.0049417864</v>
      </c>
      <c r="V1060" s="157" t="n">
        <v>0</v>
      </c>
      <c r="W1060" s="130" t="n">
        <v>0</v>
      </c>
      <c r="X1060" s="130" t="n">
        <v>0</v>
      </c>
      <c r="Z1060" s="151" t="n">
        <f aca="false">K1060/0.15</f>
        <v>0.157686593333333</v>
      </c>
      <c r="AB1060" s="133" t="n">
        <f aca="false">K1060</f>
        <v>0.023652989</v>
      </c>
      <c r="AC1060" s="133" t="n">
        <f aca="false">L1060+M1060+N1060+O1060+P1060+Q1060+R1060</f>
        <v>0.00309431457</v>
      </c>
      <c r="AD1060" s="133" t="n">
        <f aca="false">L1060+M1060+R1060+W1060</f>
        <v>0.00208693625</v>
      </c>
      <c r="AE1060" s="133" t="n">
        <f aca="false">V1060+L1060+M1060+R1060+T1060</f>
        <v>0.00208693625</v>
      </c>
      <c r="AF1060" s="133" t="n">
        <f aca="false">S1060+U1060+X1060</f>
        <v>0.00504496409</v>
      </c>
      <c r="AH1060" s="0" t="n">
        <v>3.0096962</v>
      </c>
      <c r="AI1060" s="96" t="n">
        <v>1.7792597</v>
      </c>
      <c r="AJ1060" s="96" t="n">
        <v>0.68466115</v>
      </c>
      <c r="AK1060" s="96" t="n">
        <v>0</v>
      </c>
      <c r="AL1060" s="96" t="n">
        <v>0.13112881</v>
      </c>
      <c r="AM1060" s="96" t="n">
        <v>0.27763325</v>
      </c>
      <c r="AN1060" s="96" t="n">
        <v>0.13701338</v>
      </c>
      <c r="AP1060" s="95" t="n">
        <v>0.0030034684</v>
      </c>
      <c r="AQ1060" s="95" t="n">
        <v>0.0028210489</v>
      </c>
      <c r="AR1060" s="95" t="n">
        <v>0.00012733593</v>
      </c>
      <c r="AS1060" s="95" t="n">
        <v>5.5083541E-005</v>
      </c>
      <c r="AT1060" s="152" t="n">
        <f aca="false">AW1060+AZ1060+BA1060+BB1060+BC1060+BK1060+BL1060+BP1060</f>
        <v>1.69127634022E-007</v>
      </c>
      <c r="AU1060" s="152" t="n">
        <f aca="false">AX1060+AY1060+BD1060+BE1060+BF1060+BG1060+BH1060+BI1060+BJ1060+BM1060+BQ1060+BR1060</f>
        <v>4.70916908024E-010</v>
      </c>
      <c r="AV1060" s="153" t="n">
        <f aca="false">BN1060+BO1060</f>
        <v>0.007714781657</v>
      </c>
      <c r="AW1060" s="154" t="n">
        <v>1.4633316E-007</v>
      </c>
      <c r="AX1060" s="154" t="n">
        <v>4.4152246E-010</v>
      </c>
      <c r="AY1060" s="154" t="n">
        <v>1.2063024E-014</v>
      </c>
      <c r="AZ1060" s="154" t="n">
        <v>0</v>
      </c>
      <c r="BA1060" s="154" t="n">
        <v>0</v>
      </c>
      <c r="BB1060" s="154" t="n">
        <v>2.3370022E-011</v>
      </c>
      <c r="BC1060" s="154" t="n">
        <v>2.2771104E-008</v>
      </c>
      <c r="BD1060" s="154" t="n">
        <v>5.329505E-012</v>
      </c>
      <c r="BE1060" s="154" t="n">
        <v>2.405288E-011</v>
      </c>
      <c r="BF1060" s="154" t="n">
        <v>0</v>
      </c>
      <c r="BG1060" s="154" t="n">
        <v>0</v>
      </c>
      <c r="BH1060" s="154" t="n">
        <v>0</v>
      </c>
      <c r="BI1060" s="154" t="n">
        <v>0</v>
      </c>
      <c r="BJ1060" s="154" t="n">
        <v>0</v>
      </c>
      <c r="BK1060" s="154" t="n">
        <v>0</v>
      </c>
      <c r="BL1060" s="154" t="n">
        <v>0</v>
      </c>
      <c r="BM1060" s="154" t="n">
        <v>0</v>
      </c>
      <c r="BN1060" s="154" t="n">
        <v>1.1082957E-005</v>
      </c>
      <c r="BO1060" s="154" t="n">
        <v>0.0077036987</v>
      </c>
      <c r="BP1060" s="154" t="n">
        <v>0</v>
      </c>
      <c r="BQ1060" s="154" t="n">
        <v>0</v>
      </c>
      <c r="BR1060" s="154" t="n">
        <v>0</v>
      </c>
      <c r="BT1060" s="96" t="n">
        <v>7.988041E-006</v>
      </c>
      <c r="BU1060" s="96" t="n">
        <v>1.6582782E-007</v>
      </c>
      <c r="BV1060" s="96" t="n">
        <v>4.3967206E-006</v>
      </c>
      <c r="BW1060" s="96" t="n">
        <v>4.1519601E-010</v>
      </c>
      <c r="BX1060" s="96" t="n">
        <v>2.5768229E-007</v>
      </c>
      <c r="BY1060" s="96" t="n">
        <v>0</v>
      </c>
      <c r="BZ1060" s="96" t="n">
        <v>0</v>
      </c>
      <c r="CA1060" s="96" t="n">
        <v>0</v>
      </c>
      <c r="CB1060" s="96" t="n">
        <v>0</v>
      </c>
      <c r="CC1060" s="96" t="n">
        <v>1.2665624E-009</v>
      </c>
      <c r="CD1060" s="96" t="n">
        <v>0</v>
      </c>
      <c r="CE1060" s="96" t="n">
        <v>0</v>
      </c>
      <c r="CF1060" s="96" t="n">
        <v>0</v>
      </c>
      <c r="CG1060" s="96" t="n">
        <v>1.7747121E-007</v>
      </c>
      <c r="CH1060" s="96" t="n">
        <v>2.9886572E-006</v>
      </c>
      <c r="CI1060" s="96" t="n">
        <v>1.3084212E-013</v>
      </c>
      <c r="CJ1060" s="96" t="n">
        <v>0</v>
      </c>
      <c r="CL1060" s="155" t="n">
        <v>0</v>
      </c>
      <c r="CM1060" s="155" t="n">
        <v>0.15768659</v>
      </c>
      <c r="CN1060" s="156" t="n">
        <v>0</v>
      </c>
      <c r="CO1060" s="155" t="n">
        <v>0.00011345698</v>
      </c>
      <c r="CP1060" s="155" t="n">
        <v>0</v>
      </c>
      <c r="CQ1060" s="155" t="n">
        <v>0</v>
      </c>
      <c r="CR1060" s="155" t="n">
        <v>1.0306985E-005</v>
      </c>
      <c r="CS1060" s="155" t="n">
        <v>0</v>
      </c>
      <c r="CT1060" s="155" t="n">
        <v>0</v>
      </c>
      <c r="CU1060" s="155" t="n">
        <v>0</v>
      </c>
      <c r="CW1060" s="116"/>
      <c r="CX1060" s="105"/>
    </row>
    <row r="1061" customFormat="false" ht="13.8" hidden="false" customHeight="false" outlineLevel="0" collapsed="false">
      <c r="A1061" s="0" t="s">
        <v>1824</v>
      </c>
      <c r="B1061" s="26" t="s">
        <v>1773</v>
      </c>
      <c r="C1061" s="88" t="str">
        <f aca="false">MID(A1061,1,12)</f>
        <v>A.140.03.132</v>
      </c>
      <c r="D1061" s="2" t="s">
        <v>1794</v>
      </c>
      <c r="E1061" s="90" t="s">
        <v>255</v>
      </c>
      <c r="F1061" s="91" t="str">
        <f aca="false">MID(A1061, 21,85)</f>
        <v>circular knitting  (cotton, 200 dtex)</v>
      </c>
      <c r="G1061" s="133" t="n">
        <f aca="false">H1061+I1061+J1061+K1061</f>
        <v>0.01725865953</v>
      </c>
      <c r="H1061" s="149" t="n">
        <f aca="false">N1061+O1061+P1061+Q1061</f>
        <v>0.000546862521</v>
      </c>
      <c r="I1061" s="149" t="n">
        <f aca="false">L1061+M1061+R1061+V1061+T1061</f>
        <v>0.00113290826</v>
      </c>
      <c r="J1061" s="150" t="n">
        <f aca="false">S1061+U1061+W1061+X1061</f>
        <v>0.002738694749</v>
      </c>
      <c r="K1061" s="149" t="n">
        <v>0.012840194</v>
      </c>
      <c r="L1061" s="130" t="n">
        <v>0.00061723352</v>
      </c>
      <c r="M1061" s="130" t="n">
        <v>0.00051567474</v>
      </c>
      <c r="N1061" s="130" t="n">
        <v>0.00047342616</v>
      </c>
      <c r="O1061" s="157" t="n">
        <v>7.3436361E-005</v>
      </c>
      <c r="P1061" s="157" t="n">
        <v>0</v>
      </c>
      <c r="Q1061" s="157" t="n">
        <v>0</v>
      </c>
      <c r="R1061" s="157" t="n">
        <v>0</v>
      </c>
      <c r="S1061" s="130" t="n">
        <v>5.6010749E-005</v>
      </c>
      <c r="T1061" s="130" t="n">
        <v>0</v>
      </c>
      <c r="U1061" s="130" t="n">
        <v>0.002682684</v>
      </c>
      <c r="V1061" s="157" t="n">
        <v>0</v>
      </c>
      <c r="W1061" s="130" t="n">
        <v>0</v>
      </c>
      <c r="X1061" s="130" t="n">
        <v>0</v>
      </c>
      <c r="Z1061" s="151" t="n">
        <f aca="false">K1061/0.15</f>
        <v>0.0856012933333333</v>
      </c>
      <c r="AB1061" s="133" t="n">
        <f aca="false">K1061</f>
        <v>0.012840194</v>
      </c>
      <c r="AC1061" s="133" t="n">
        <f aca="false">L1061+M1061+N1061+O1061+P1061+Q1061+R1061</f>
        <v>0.001679770781</v>
      </c>
      <c r="AD1061" s="133" t="n">
        <f aca="false">L1061+M1061+R1061+W1061</f>
        <v>0.00113290826</v>
      </c>
      <c r="AE1061" s="133" t="n">
        <f aca="false">V1061+L1061+M1061+R1061+T1061</f>
        <v>0.00113290826</v>
      </c>
      <c r="AF1061" s="133" t="n">
        <f aca="false">S1061+U1061+X1061</f>
        <v>0.002738694749</v>
      </c>
      <c r="AH1061" s="0" t="n">
        <v>1.6338351</v>
      </c>
      <c r="AI1061" s="96" t="n">
        <v>0.96588381</v>
      </c>
      <c r="AJ1061" s="96" t="n">
        <v>0.3716732</v>
      </c>
      <c r="AK1061" s="96" t="n">
        <v>0</v>
      </c>
      <c r="AL1061" s="96" t="n">
        <v>0.071184212</v>
      </c>
      <c r="AM1061" s="96" t="n">
        <v>0.15071519</v>
      </c>
      <c r="AN1061" s="96" t="n">
        <v>0.074378691</v>
      </c>
      <c r="AP1061" s="95" t="n">
        <v>0.0016304543</v>
      </c>
      <c r="AQ1061" s="95" t="n">
        <v>0.0015314265</v>
      </c>
      <c r="AR1061" s="95" t="n">
        <v>6.912522E-005</v>
      </c>
      <c r="AS1061" s="95" t="n">
        <v>2.9902494E-005</v>
      </c>
      <c r="AT1061" s="152" t="n">
        <f aca="false">AW1061+AZ1061+BA1061+BB1061+BC1061+BK1061+BL1061+BP1061</f>
        <v>9.1812143583E-008</v>
      </c>
      <c r="AU1061" s="152" t="n">
        <f aca="false">AX1061+AY1061+BD1061+BE1061+BF1061+BG1061+BH1061+BI1061+BJ1061+BM1061+BQ1061+BR1061</f>
        <v>2.556406052989E-010</v>
      </c>
      <c r="AV1061" s="153" t="n">
        <f aca="false">BN1061+BO1061</f>
        <v>0.0041880243621</v>
      </c>
      <c r="AW1061" s="154" t="n">
        <v>7.9438E-008</v>
      </c>
      <c r="AX1061" s="154" t="n">
        <v>2.3968362E-010</v>
      </c>
      <c r="AY1061" s="154" t="n">
        <v>6.5484989E-015</v>
      </c>
      <c r="AZ1061" s="154" t="n">
        <v>0</v>
      </c>
      <c r="BA1061" s="154" t="n">
        <v>0</v>
      </c>
      <c r="BB1061" s="154" t="n">
        <v>1.2686583E-011</v>
      </c>
      <c r="BC1061" s="154" t="n">
        <v>1.2361457E-008</v>
      </c>
      <c r="BD1061" s="154" t="n">
        <v>2.8931598E-012</v>
      </c>
      <c r="BE1061" s="154" t="n">
        <v>1.3057277E-011</v>
      </c>
      <c r="BF1061" s="154" t="n">
        <v>0</v>
      </c>
      <c r="BG1061" s="154" t="n">
        <v>0</v>
      </c>
      <c r="BH1061" s="154" t="n">
        <v>0</v>
      </c>
      <c r="BI1061" s="154" t="n">
        <v>0</v>
      </c>
      <c r="BJ1061" s="154" t="n">
        <v>0</v>
      </c>
      <c r="BK1061" s="154" t="n">
        <v>0</v>
      </c>
      <c r="BL1061" s="154" t="n">
        <v>0</v>
      </c>
      <c r="BM1061" s="154" t="n">
        <v>0</v>
      </c>
      <c r="BN1061" s="154" t="n">
        <v>6.0164621E-006</v>
      </c>
      <c r="BO1061" s="154" t="n">
        <v>0.0041820079</v>
      </c>
      <c r="BP1061" s="154" t="n">
        <v>0</v>
      </c>
      <c r="BQ1061" s="154" t="n">
        <v>0</v>
      </c>
      <c r="BR1061" s="154" t="n">
        <v>0</v>
      </c>
      <c r="BT1061" s="96" t="n">
        <v>4.3363651E-006</v>
      </c>
      <c r="BU1061" s="96" t="n">
        <v>9.0020816E-008</v>
      </c>
      <c r="BV1061" s="96" t="n">
        <v>2.3867912E-006</v>
      </c>
      <c r="BW1061" s="96" t="n">
        <v>2.2539212E-010</v>
      </c>
      <c r="BX1061" s="96" t="n">
        <v>1.3988467E-007</v>
      </c>
      <c r="BY1061" s="96" t="n">
        <v>0</v>
      </c>
      <c r="BZ1061" s="96" t="n">
        <v>0</v>
      </c>
      <c r="CA1061" s="96" t="n">
        <v>0</v>
      </c>
      <c r="CB1061" s="96" t="n">
        <v>0</v>
      </c>
      <c r="CC1061" s="96" t="n">
        <v>6.8756246E-010</v>
      </c>
      <c r="CD1061" s="96" t="n">
        <v>0</v>
      </c>
      <c r="CE1061" s="96" t="n">
        <v>0</v>
      </c>
      <c r="CF1061" s="96" t="n">
        <v>0</v>
      </c>
      <c r="CG1061" s="96" t="n">
        <v>9.6341516E-008</v>
      </c>
      <c r="CH1061" s="96" t="n">
        <v>1.6224139E-006</v>
      </c>
      <c r="CI1061" s="96" t="n">
        <v>7.1028581E-014</v>
      </c>
      <c r="CJ1061" s="96" t="n">
        <v>0</v>
      </c>
      <c r="CL1061" s="155" t="n">
        <v>0</v>
      </c>
      <c r="CM1061" s="155" t="n">
        <v>0.085601293</v>
      </c>
      <c r="CN1061" s="156" t="n">
        <v>0</v>
      </c>
      <c r="CO1061" s="155" t="n">
        <v>6.1590932E-005</v>
      </c>
      <c r="CP1061" s="155" t="n">
        <v>0</v>
      </c>
      <c r="CQ1061" s="155" t="n">
        <v>0</v>
      </c>
      <c r="CR1061" s="155" t="n">
        <v>5.5952203E-006</v>
      </c>
      <c r="CS1061" s="155" t="n">
        <v>0</v>
      </c>
      <c r="CT1061" s="155" t="n">
        <v>0</v>
      </c>
      <c r="CU1061" s="155" t="n">
        <v>0</v>
      </c>
      <c r="CW1061" s="116"/>
    </row>
    <row r="1062" customFormat="false" ht="13.8" hidden="false" customHeight="false" outlineLevel="0" collapsed="false">
      <c r="A1062" s="0" t="s">
        <v>1825</v>
      </c>
      <c r="B1062" s="26" t="s">
        <v>1773</v>
      </c>
      <c r="C1062" s="88" t="str">
        <f aca="false">MID(A1062,1,12)</f>
        <v>A.140.03.133</v>
      </c>
      <c r="D1062" s="2" t="s">
        <v>1794</v>
      </c>
      <c r="E1062" s="90" t="s">
        <v>255</v>
      </c>
      <c r="F1062" s="91" t="str">
        <f aca="false">MID(A1062, 21,85)</f>
        <v>circular knitting (cotton, 300 dtex)</v>
      </c>
      <c r="G1062" s="133" t="n">
        <f aca="false">H1062+I1062+J1062+K1062</f>
        <v>0.014533608062</v>
      </c>
      <c r="H1062" s="149" t="n">
        <f aca="false">N1062+O1062+P1062+Q1062</f>
        <v>0.000460515806</v>
      </c>
      <c r="I1062" s="149" t="n">
        <f aca="false">L1062+M1062+R1062+V1062+T1062</f>
        <v>0.00095402801</v>
      </c>
      <c r="J1062" s="150" t="n">
        <f aca="false">S1062+U1062+W1062+X1062</f>
        <v>0.002306269246</v>
      </c>
      <c r="K1062" s="149" t="n">
        <v>0.010812795</v>
      </c>
      <c r="L1062" s="130" t="n">
        <v>0.0005197756</v>
      </c>
      <c r="M1062" s="130" t="n">
        <v>0.00043425241</v>
      </c>
      <c r="N1062" s="130" t="n">
        <v>0.00039867466</v>
      </c>
      <c r="O1062" s="157" t="n">
        <v>6.1841146E-005</v>
      </c>
      <c r="P1062" s="157" t="n">
        <v>0</v>
      </c>
      <c r="Q1062" s="157" t="n">
        <v>0</v>
      </c>
      <c r="R1062" s="157" t="n">
        <v>0</v>
      </c>
      <c r="S1062" s="130" t="n">
        <v>4.7166946E-005</v>
      </c>
      <c r="T1062" s="130" t="n">
        <v>0</v>
      </c>
      <c r="U1062" s="130" t="n">
        <v>0.0022591023</v>
      </c>
      <c r="V1062" s="157" t="n">
        <v>0</v>
      </c>
      <c r="W1062" s="130" t="n">
        <v>0</v>
      </c>
      <c r="X1062" s="130" t="n">
        <v>0</v>
      </c>
      <c r="Z1062" s="151" t="n">
        <f aca="false">K1062/0.15</f>
        <v>0.0720853</v>
      </c>
      <c r="AB1062" s="133" t="n">
        <f aca="false">K1062</f>
        <v>0.010812795</v>
      </c>
      <c r="AC1062" s="133" t="n">
        <f aca="false">L1062+M1062+N1062+O1062+P1062+Q1062+R1062</f>
        <v>0.001414543816</v>
      </c>
      <c r="AD1062" s="133" t="n">
        <f aca="false">L1062+M1062+R1062+W1062</f>
        <v>0.00095402801</v>
      </c>
      <c r="AE1062" s="133" t="n">
        <f aca="false">V1062+L1062+M1062+R1062+T1062</f>
        <v>0.00095402801</v>
      </c>
      <c r="AF1062" s="133" t="n">
        <f aca="false">S1062+U1062+X1062</f>
        <v>0.002306269246</v>
      </c>
      <c r="AH1062" s="0" t="n">
        <v>1.3758611</v>
      </c>
      <c r="AI1062" s="96" t="n">
        <v>0.81337584</v>
      </c>
      <c r="AJ1062" s="96" t="n">
        <v>0.31298795</v>
      </c>
      <c r="AK1062" s="96" t="n">
        <v>0</v>
      </c>
      <c r="AL1062" s="96" t="n">
        <v>0.059944599</v>
      </c>
      <c r="AM1062" s="96" t="n">
        <v>0.12691806</v>
      </c>
      <c r="AN1062" s="96" t="n">
        <v>0.062634688</v>
      </c>
      <c r="AP1062" s="95" t="n">
        <v>0.0013730141</v>
      </c>
      <c r="AQ1062" s="95" t="n">
        <v>0.0012896223</v>
      </c>
      <c r="AR1062" s="95" t="n">
        <v>5.8210711E-005</v>
      </c>
      <c r="AS1062" s="95" t="n">
        <v>2.5181047E-005</v>
      </c>
      <c r="AT1062" s="152" t="n">
        <f aca="false">AW1062+AZ1062+BA1062+BB1062+BC1062+BK1062+BL1062+BP1062</f>
        <v>7.7315488439E-008</v>
      </c>
      <c r="AU1062" s="152" t="n">
        <f aca="false">AX1062+AY1062+BD1062+BE1062+BF1062+BG1062+BH1062+BI1062+BJ1062+BM1062+BQ1062+BR1062</f>
        <v>2.152763016254E-010</v>
      </c>
      <c r="AV1062" s="153" t="n">
        <f aca="false">BN1062+BO1062</f>
        <v>0.0035267572944</v>
      </c>
      <c r="AW1062" s="154" t="n">
        <v>6.6895157E-008</v>
      </c>
      <c r="AX1062" s="154" t="n">
        <v>2.0183884E-010</v>
      </c>
      <c r="AY1062" s="154" t="n">
        <v>5.5145254E-015</v>
      </c>
      <c r="AZ1062" s="154" t="n">
        <v>0</v>
      </c>
      <c r="BA1062" s="154" t="n">
        <v>0</v>
      </c>
      <c r="BB1062" s="154" t="n">
        <v>1.0683439E-011</v>
      </c>
      <c r="BC1062" s="154" t="n">
        <v>1.0409648E-008</v>
      </c>
      <c r="BD1062" s="154" t="n">
        <v>2.4363451E-012</v>
      </c>
      <c r="BE1062" s="154" t="n">
        <v>1.0995602E-011</v>
      </c>
      <c r="BF1062" s="154" t="n">
        <v>0</v>
      </c>
      <c r="BG1062" s="154" t="n">
        <v>0</v>
      </c>
      <c r="BH1062" s="154" t="n">
        <v>0</v>
      </c>
      <c r="BI1062" s="154" t="n">
        <v>0</v>
      </c>
      <c r="BJ1062" s="154" t="n">
        <v>0</v>
      </c>
      <c r="BK1062" s="154" t="n">
        <v>0</v>
      </c>
      <c r="BL1062" s="154" t="n">
        <v>0</v>
      </c>
      <c r="BM1062" s="154" t="n">
        <v>0</v>
      </c>
      <c r="BN1062" s="154" t="n">
        <v>5.0664944E-006</v>
      </c>
      <c r="BO1062" s="154" t="n">
        <v>0.0035216908</v>
      </c>
      <c r="BP1062" s="154" t="n">
        <v>0</v>
      </c>
      <c r="BQ1062" s="154" t="n">
        <v>0</v>
      </c>
      <c r="BR1062" s="154" t="n">
        <v>0</v>
      </c>
      <c r="BT1062" s="96" t="n">
        <v>3.6516759E-006</v>
      </c>
      <c r="BU1062" s="96" t="n">
        <v>7.5807003E-008</v>
      </c>
      <c r="BV1062" s="96" t="n">
        <v>2.0099294E-006</v>
      </c>
      <c r="BW1062" s="96" t="n">
        <v>1.8980389E-010</v>
      </c>
      <c r="BX1062" s="96" t="n">
        <v>1.1779762E-007</v>
      </c>
      <c r="BY1062" s="96" t="n">
        <v>0</v>
      </c>
      <c r="BZ1062" s="96" t="n">
        <v>0</v>
      </c>
      <c r="CA1062" s="96" t="n">
        <v>0</v>
      </c>
      <c r="CB1062" s="96" t="n">
        <v>0</v>
      </c>
      <c r="CC1062" s="96" t="n">
        <v>5.7899996E-010</v>
      </c>
      <c r="CD1062" s="96" t="n">
        <v>0</v>
      </c>
      <c r="CE1062" s="96" t="n">
        <v>0</v>
      </c>
      <c r="CF1062" s="96" t="n">
        <v>0</v>
      </c>
      <c r="CG1062" s="96" t="n">
        <v>8.1129698E-008</v>
      </c>
      <c r="CH1062" s="96" t="n">
        <v>1.3662433E-006</v>
      </c>
      <c r="CI1062" s="96" t="n">
        <v>5.9813542E-014</v>
      </c>
      <c r="CJ1062" s="96" t="n">
        <v>0</v>
      </c>
      <c r="CL1062" s="155" t="n">
        <v>0</v>
      </c>
      <c r="CM1062" s="155" t="n">
        <v>0.072085299</v>
      </c>
      <c r="CN1062" s="156" t="n">
        <v>0</v>
      </c>
      <c r="CO1062" s="155" t="n">
        <v>5.1866048E-005</v>
      </c>
      <c r="CP1062" s="155" t="n">
        <v>0</v>
      </c>
      <c r="CQ1062" s="155" t="n">
        <v>0</v>
      </c>
      <c r="CR1062" s="155" t="n">
        <v>4.7117644E-006</v>
      </c>
      <c r="CS1062" s="155" t="n">
        <v>0</v>
      </c>
      <c r="CT1062" s="155" t="n">
        <v>0</v>
      </c>
      <c r="CU1062" s="155" t="n">
        <v>0</v>
      </c>
      <c r="CW1062" s="116"/>
    </row>
    <row r="1063" customFormat="false" ht="13.8" hidden="false" customHeight="false" outlineLevel="0" collapsed="false">
      <c r="A1063" s="0" t="s">
        <v>1826</v>
      </c>
      <c r="B1063" s="26" t="s">
        <v>1773</v>
      </c>
      <c r="C1063" s="88" t="str">
        <f aca="false">MID(A1063,1,12)</f>
        <v>A.140.03.134</v>
      </c>
      <c r="D1063" s="2" t="s">
        <v>1794</v>
      </c>
      <c r="E1063" s="90" t="s">
        <v>255</v>
      </c>
      <c r="F1063" s="91" t="str">
        <f aca="false">MID(A1063, 21,85)</f>
        <v>flat bed knitting panels (cotton, thin)</v>
      </c>
      <c r="G1063" s="133" t="n">
        <f aca="false">H1063+I1063+J1063+K1063</f>
        <v>0.10627700787</v>
      </c>
      <c r="H1063" s="149" t="n">
        <f aca="false">N1063+O1063+P1063+Q1063</f>
        <v>0.00336752178</v>
      </c>
      <c r="I1063" s="149" t="n">
        <f aca="false">L1063+M1063+R1063+V1063+T1063</f>
        <v>0.0069763298</v>
      </c>
      <c r="J1063" s="150" t="n">
        <f aca="false">S1063+U1063+W1063+X1063</f>
        <v>0.01686459429</v>
      </c>
      <c r="K1063" s="149" t="n">
        <v>0.079068562</v>
      </c>
      <c r="L1063" s="130" t="n">
        <v>0.003800859</v>
      </c>
      <c r="M1063" s="130" t="n">
        <v>0.0031754708</v>
      </c>
      <c r="N1063" s="130" t="n">
        <v>0.0029153084</v>
      </c>
      <c r="O1063" s="157" t="n">
        <v>0.00045221338</v>
      </c>
      <c r="P1063" s="157" t="n">
        <v>0</v>
      </c>
      <c r="Q1063" s="157" t="n">
        <v>0</v>
      </c>
      <c r="R1063" s="157" t="n">
        <v>0</v>
      </c>
      <c r="S1063" s="130" t="n">
        <v>0.00034490829</v>
      </c>
      <c r="T1063" s="130" t="n">
        <v>0</v>
      </c>
      <c r="U1063" s="130" t="n">
        <v>0.016519686</v>
      </c>
      <c r="V1063" s="157" t="n">
        <v>0</v>
      </c>
      <c r="W1063" s="130" t="n">
        <v>0</v>
      </c>
      <c r="X1063" s="130" t="n">
        <v>0</v>
      </c>
      <c r="Z1063" s="151" t="n">
        <f aca="false">K1063/0.15</f>
        <v>0.527123746666667</v>
      </c>
      <c r="AB1063" s="133" t="n">
        <f aca="false">K1063</f>
        <v>0.079068562</v>
      </c>
      <c r="AC1063" s="133" t="n">
        <f aca="false">L1063+M1063+N1063+O1063+P1063+Q1063+R1063</f>
        <v>0.01034385158</v>
      </c>
      <c r="AD1063" s="133" t="n">
        <f aca="false">L1063+M1063+R1063+W1063</f>
        <v>0.0069763298</v>
      </c>
      <c r="AE1063" s="133" t="n">
        <f aca="false">V1063+L1063+M1063+R1063+T1063</f>
        <v>0.0069763298</v>
      </c>
      <c r="AF1063" s="133" t="n">
        <f aca="false">S1063+U1063+X1063</f>
        <v>0.01686459429</v>
      </c>
      <c r="AH1063" s="0" t="n">
        <v>10.060985</v>
      </c>
      <c r="AI1063" s="96" t="n">
        <v>5.9478108</v>
      </c>
      <c r="AJ1063" s="96" t="n">
        <v>2.2887244</v>
      </c>
      <c r="AK1063" s="96" t="n">
        <v>0</v>
      </c>
      <c r="AL1063" s="96" t="n">
        <v>0.43834488</v>
      </c>
      <c r="AM1063" s="96" t="n">
        <v>0.9280883</v>
      </c>
      <c r="AN1063" s="96" t="n">
        <v>0.45801615</v>
      </c>
      <c r="AP1063" s="95" t="n">
        <v>0.010040166</v>
      </c>
      <c r="AQ1063" s="95" t="n">
        <v>0.0094303634</v>
      </c>
      <c r="AR1063" s="95" t="n">
        <v>0.00042566583</v>
      </c>
      <c r="AS1063" s="95" t="n">
        <v>0.00018413641</v>
      </c>
      <c r="AT1063" s="152" t="n">
        <f aca="false">AW1063+AZ1063+BA1063+BB1063+BC1063+BK1063+BL1063+BP1063</f>
        <v>5.65369510644E-007</v>
      </c>
      <c r="AU1063" s="152" t="n">
        <f aca="false">AX1063+AY1063+BD1063+BE1063+BF1063+BG1063+BH1063+BI1063+BJ1063+BM1063+BQ1063+BR1063</f>
        <v>1.574207938967E-009</v>
      </c>
      <c r="AV1063" s="153" t="n">
        <f aca="false">BN1063+BO1063</f>
        <v>0.025789412741</v>
      </c>
      <c r="AW1063" s="154" t="n">
        <v>4.8917084E-007</v>
      </c>
      <c r="AX1063" s="154" t="n">
        <v>1.4759465E-009</v>
      </c>
      <c r="AY1063" s="154" t="n">
        <v>4.0324967E-014</v>
      </c>
      <c r="AZ1063" s="154" t="n">
        <v>0</v>
      </c>
      <c r="BA1063" s="154" t="n">
        <v>0</v>
      </c>
      <c r="BB1063" s="154" t="n">
        <v>7.8122644E-011</v>
      </c>
      <c r="BC1063" s="154" t="n">
        <v>7.6120548E-008</v>
      </c>
      <c r="BD1063" s="154" t="n">
        <v>1.7815774E-011</v>
      </c>
      <c r="BE1063" s="154" t="n">
        <v>8.040534E-011</v>
      </c>
      <c r="BF1063" s="154" t="n">
        <v>0</v>
      </c>
      <c r="BG1063" s="154" t="n">
        <v>0</v>
      </c>
      <c r="BH1063" s="154" t="n">
        <v>0</v>
      </c>
      <c r="BI1063" s="154" t="n">
        <v>0</v>
      </c>
      <c r="BJ1063" s="154" t="n">
        <v>0</v>
      </c>
      <c r="BK1063" s="154" t="n">
        <v>0</v>
      </c>
      <c r="BL1063" s="154" t="n">
        <v>0</v>
      </c>
      <c r="BM1063" s="154" t="n">
        <v>0</v>
      </c>
      <c r="BN1063" s="154" t="n">
        <v>3.7048741E-005</v>
      </c>
      <c r="BO1063" s="154" t="n">
        <v>0.025752364</v>
      </c>
      <c r="BP1063" s="154" t="n">
        <v>0</v>
      </c>
      <c r="BQ1063" s="154" t="n">
        <v>0</v>
      </c>
      <c r="BR1063" s="154" t="n">
        <v>0</v>
      </c>
      <c r="BT1063" s="96" t="n">
        <v>2.670288E-005</v>
      </c>
      <c r="BU1063" s="96" t="n">
        <v>5.5433871E-007</v>
      </c>
      <c r="BV1063" s="96" t="n">
        <v>1.4697609E-005</v>
      </c>
      <c r="BW1063" s="96" t="n">
        <v>1.387941E-009</v>
      </c>
      <c r="BX1063" s="96" t="n">
        <v>8.6139508E-007</v>
      </c>
      <c r="BY1063" s="96" t="n">
        <v>0</v>
      </c>
      <c r="BZ1063" s="96" t="n">
        <v>0</v>
      </c>
      <c r="CA1063" s="96" t="n">
        <v>0</v>
      </c>
      <c r="CB1063" s="96" t="n">
        <v>0</v>
      </c>
      <c r="CC1063" s="96" t="n">
        <v>4.2339372E-009</v>
      </c>
      <c r="CD1063" s="96" t="n">
        <v>0</v>
      </c>
      <c r="CE1063" s="96" t="n">
        <v>0</v>
      </c>
      <c r="CF1063" s="96" t="n">
        <v>0</v>
      </c>
      <c r="CG1063" s="96" t="n">
        <v>5.9326091E-007</v>
      </c>
      <c r="CH1063" s="96" t="n">
        <v>9.9906539E-006</v>
      </c>
      <c r="CI1063" s="96" t="n">
        <v>4.3738653E-013</v>
      </c>
      <c r="CJ1063" s="96" t="n">
        <v>0</v>
      </c>
      <c r="CL1063" s="155" t="n">
        <v>0</v>
      </c>
      <c r="CM1063" s="155" t="n">
        <v>0.52712375</v>
      </c>
      <c r="CN1063" s="156" t="n">
        <v>0</v>
      </c>
      <c r="CO1063" s="155" t="n">
        <v>0.00037927047</v>
      </c>
      <c r="CP1063" s="155" t="n">
        <v>0</v>
      </c>
      <c r="CQ1063" s="155" t="n">
        <v>0</v>
      </c>
      <c r="CR1063" s="155" t="n">
        <v>3.4454777E-005</v>
      </c>
      <c r="CS1063" s="155" t="n">
        <v>0</v>
      </c>
      <c r="CT1063" s="155" t="n">
        <v>0</v>
      </c>
      <c r="CU1063" s="155" t="n">
        <v>0</v>
      </c>
      <c r="CW1063" s="116"/>
    </row>
    <row r="1064" customFormat="false" ht="13.8" hidden="false" customHeight="false" outlineLevel="0" collapsed="false">
      <c r="A1064" s="0" t="s">
        <v>1827</v>
      </c>
      <c r="B1064" s="26" t="s">
        <v>1773</v>
      </c>
      <c r="C1064" s="88" t="str">
        <f aca="false">MID(A1064,1,12)</f>
        <v>A.140.03.135</v>
      </c>
      <c r="D1064" s="2" t="s">
        <v>1794</v>
      </c>
      <c r="E1064" s="90" t="s">
        <v>255</v>
      </c>
      <c r="F1064" s="91" t="str">
        <f aca="false">MID(A1064, 21,85)</f>
        <v>fully fashioned flat bed knitting (cotton, thick)</v>
      </c>
      <c r="G1064" s="133" t="n">
        <f aca="false">H1064+I1064+J1064+K1064</f>
        <v>0.20801226712</v>
      </c>
      <c r="H1064" s="149" t="n">
        <f aca="false">N1064+O1064+P1064+Q1064</f>
        <v>0.0065911324</v>
      </c>
      <c r="I1064" s="149" t="n">
        <f aca="false">L1064+M1064+R1064+V1064+T1064</f>
        <v>0.0136545258</v>
      </c>
      <c r="J1064" s="150" t="n">
        <f aca="false">S1064+U1064+W1064+X1064</f>
        <v>0.03300847892</v>
      </c>
      <c r="K1064" s="149" t="n">
        <v>0.15475813</v>
      </c>
      <c r="L1064" s="130" t="n">
        <v>0.0074392882</v>
      </c>
      <c r="M1064" s="130" t="n">
        <v>0.0062152376</v>
      </c>
      <c r="N1064" s="130" t="n">
        <v>0.005706031</v>
      </c>
      <c r="O1064" s="157" t="n">
        <v>0.0008851014</v>
      </c>
      <c r="P1064" s="157" t="n">
        <v>0</v>
      </c>
      <c r="Q1064" s="157" t="n">
        <v>0</v>
      </c>
      <c r="R1064" s="157" t="n">
        <v>0</v>
      </c>
      <c r="S1064" s="130" t="n">
        <v>0.00067507692</v>
      </c>
      <c r="T1064" s="130" t="n">
        <v>0</v>
      </c>
      <c r="U1064" s="130" t="n">
        <v>0.032333402</v>
      </c>
      <c r="V1064" s="157" t="n">
        <v>0</v>
      </c>
      <c r="W1064" s="130" t="n">
        <v>0</v>
      </c>
      <c r="X1064" s="130" t="n">
        <v>0</v>
      </c>
      <c r="Z1064" s="151" t="n">
        <f aca="false">K1064/0.15</f>
        <v>1.03172086666667</v>
      </c>
      <c r="AB1064" s="133" t="n">
        <f aca="false">K1064</f>
        <v>0.15475813</v>
      </c>
      <c r="AC1064" s="133" t="n">
        <f aca="false">L1064+M1064+N1064+O1064+P1064+Q1064+R1064</f>
        <v>0.0202456582</v>
      </c>
      <c r="AD1064" s="133" t="n">
        <f aca="false">L1064+M1064+R1064+W1064</f>
        <v>0.0136545258</v>
      </c>
      <c r="AE1064" s="133" t="n">
        <f aca="false">V1064+L1064+M1064+R1064+T1064</f>
        <v>0.0136545258</v>
      </c>
      <c r="AF1064" s="133" t="n">
        <f aca="false">S1064+U1064+X1064</f>
        <v>0.03300847892</v>
      </c>
      <c r="AH1064" s="0" t="n">
        <v>19.692013</v>
      </c>
      <c r="AI1064" s="96" t="n">
        <v>11.641442</v>
      </c>
      <c r="AJ1064" s="96" t="n">
        <v>4.4796401</v>
      </c>
      <c r="AK1064" s="96" t="n">
        <v>0</v>
      </c>
      <c r="AL1064" s="96" t="n">
        <v>0.85795708</v>
      </c>
      <c r="AM1064" s="96" t="n">
        <v>1.8165147</v>
      </c>
      <c r="AN1064" s="96" t="n">
        <v>0.89645897</v>
      </c>
      <c r="AP1064" s="95" t="n">
        <v>0.019651264</v>
      </c>
      <c r="AQ1064" s="95" t="n">
        <v>0.01845772</v>
      </c>
      <c r="AR1064" s="95" t="n">
        <v>0.0008331408</v>
      </c>
      <c r="AS1064" s="95" t="n">
        <v>0.00036040374</v>
      </c>
      <c r="AT1064" s="152" t="n">
        <f aca="false">AW1064+AZ1064+BA1064+BB1064+BC1064+BK1064+BL1064+BP1064</f>
        <v>1.10657792671E-006</v>
      </c>
      <c r="AU1064" s="152" t="n">
        <f aca="false">AX1064+AY1064+BD1064+BE1064+BF1064+BG1064+BH1064+BI1064+BJ1064+BM1064+BQ1064+BR1064</f>
        <v>3.081142066644E-009</v>
      </c>
      <c r="AV1064" s="153" t="n">
        <f aca="false">BN1064+BO1064</f>
        <v>0.050476714202</v>
      </c>
      <c r="AW1064" s="154" t="n">
        <v>9.5743694E-007</v>
      </c>
      <c r="AX1064" s="154" t="n">
        <v>2.8888184E-009</v>
      </c>
      <c r="AY1064" s="154" t="n">
        <v>7.8926644E-014</v>
      </c>
      <c r="AZ1064" s="154" t="n">
        <v>0</v>
      </c>
      <c r="BA1064" s="154" t="n">
        <v>0</v>
      </c>
      <c r="BB1064" s="154" t="n">
        <v>1.5290671E-010</v>
      </c>
      <c r="BC1064" s="154" t="n">
        <v>1.4898808E-007</v>
      </c>
      <c r="BD1064" s="154" t="n">
        <v>3.487019E-011</v>
      </c>
      <c r="BE1064" s="154" t="n">
        <v>1.5737455E-010</v>
      </c>
      <c r="BF1064" s="154" t="n">
        <v>0</v>
      </c>
      <c r="BG1064" s="154" t="n">
        <v>0</v>
      </c>
      <c r="BH1064" s="154" t="n">
        <v>0</v>
      </c>
      <c r="BI1064" s="154" t="n">
        <v>0</v>
      </c>
      <c r="BJ1064" s="154" t="n">
        <v>0</v>
      </c>
      <c r="BK1064" s="154" t="n">
        <v>0</v>
      </c>
      <c r="BL1064" s="154" t="n">
        <v>0</v>
      </c>
      <c r="BM1064" s="154" t="n">
        <v>0</v>
      </c>
      <c r="BN1064" s="154" t="n">
        <v>7.2514202E-005</v>
      </c>
      <c r="BO1064" s="154" t="n">
        <v>0.0504042</v>
      </c>
      <c r="BP1064" s="154" t="n">
        <v>0</v>
      </c>
      <c r="BQ1064" s="154" t="n">
        <v>0</v>
      </c>
      <c r="BR1064" s="154" t="n">
        <v>0</v>
      </c>
      <c r="BT1064" s="96" t="n">
        <v>5.2264611E-005</v>
      </c>
      <c r="BU1064" s="96" t="n">
        <v>1.0849877E-006</v>
      </c>
      <c r="BV1064" s="96" t="n">
        <v>2.8767115E-005</v>
      </c>
      <c r="BW1064" s="96" t="n">
        <v>2.7165682E-009</v>
      </c>
      <c r="BX1064" s="96" t="n">
        <v>1.6859784E-006</v>
      </c>
      <c r="BY1064" s="96" t="n">
        <v>0</v>
      </c>
      <c r="BZ1064" s="96" t="n">
        <v>0</v>
      </c>
      <c r="CA1064" s="96" t="n">
        <v>0</v>
      </c>
      <c r="CB1064" s="96" t="n">
        <v>0</v>
      </c>
      <c r="CC1064" s="96" t="n">
        <v>8.286937E-009</v>
      </c>
      <c r="CD1064" s="96" t="n">
        <v>0</v>
      </c>
      <c r="CE1064" s="96" t="n">
        <v>0</v>
      </c>
      <c r="CF1064" s="96" t="n">
        <v>0</v>
      </c>
      <c r="CG1064" s="96" t="n">
        <v>1.1611688E-006</v>
      </c>
      <c r="CH1064" s="96" t="n">
        <v>1.9554357E-005</v>
      </c>
      <c r="CI1064" s="96" t="n">
        <v>8.5608132E-013</v>
      </c>
      <c r="CJ1064" s="96" t="n">
        <v>0</v>
      </c>
      <c r="CL1064" s="155" t="n">
        <v>0</v>
      </c>
      <c r="CM1064" s="155" t="n">
        <v>1.0317208</v>
      </c>
      <c r="CN1064" s="156" t="n">
        <v>0</v>
      </c>
      <c r="CO1064" s="155" t="n">
        <v>0.00074233281</v>
      </c>
      <c r="CP1064" s="155" t="n">
        <v>0</v>
      </c>
      <c r="CQ1064" s="155" t="n">
        <v>0</v>
      </c>
      <c r="CR1064" s="155" t="n">
        <v>6.7437129E-005</v>
      </c>
      <c r="CS1064" s="155" t="n">
        <v>0</v>
      </c>
      <c r="CT1064" s="155" t="n">
        <v>0</v>
      </c>
      <c r="CU1064" s="155" t="n">
        <v>0</v>
      </c>
      <c r="CW1064" s="104"/>
      <c r="CX1064" s="105"/>
    </row>
    <row r="1065" customFormat="false" ht="13.8" hidden="false" customHeight="false" outlineLevel="0" collapsed="false">
      <c r="A1065" s="0" t="s">
        <v>1828</v>
      </c>
      <c r="B1065" s="26" t="s">
        <v>1773</v>
      </c>
      <c r="C1065" s="88" t="str">
        <f aca="false">MID(A1065,1,12)</f>
        <v>A.140.03.136</v>
      </c>
      <c r="D1065" s="2" t="s">
        <v>1794</v>
      </c>
      <c r="E1065" s="90" t="s">
        <v>255</v>
      </c>
      <c r="F1065" s="91" t="str">
        <f aca="false">MID(A1065, 21,85)</f>
        <v>fully fashioned flat bed knitting (cotton, thin)</v>
      </c>
      <c r="G1065" s="133" t="n">
        <f aca="false">H1065+I1065+J1065+K1065</f>
        <v>0.4169328747</v>
      </c>
      <c r="H1065" s="149" t="n">
        <f aca="false">N1065+O1065+P1065+Q1065</f>
        <v>0.0132110469</v>
      </c>
      <c r="I1065" s="149" t="n">
        <f aca="false">L1065+M1065+R1065+V1065+T1065</f>
        <v>0.027368678</v>
      </c>
      <c r="J1065" s="150" t="n">
        <f aca="false">S1065+U1065+W1065+X1065</f>
        <v>0.0661610998</v>
      </c>
      <c r="K1065" s="149" t="n">
        <v>0.31019205</v>
      </c>
      <c r="L1065" s="130" t="n">
        <v>0.014911062</v>
      </c>
      <c r="M1065" s="130" t="n">
        <v>0.012457616</v>
      </c>
      <c r="N1065" s="130" t="n">
        <v>0.011436979</v>
      </c>
      <c r="O1065" s="157" t="n">
        <v>0.0017740679</v>
      </c>
      <c r="P1065" s="157" t="n">
        <v>0</v>
      </c>
      <c r="Q1065" s="157" t="n">
        <v>0</v>
      </c>
      <c r="R1065" s="157" t="n">
        <v>0</v>
      </c>
      <c r="S1065" s="130" t="n">
        <v>0.0013531018</v>
      </c>
      <c r="T1065" s="130" t="n">
        <v>0</v>
      </c>
      <c r="U1065" s="130" t="n">
        <v>0.064807998</v>
      </c>
      <c r="V1065" s="157" t="n">
        <v>0</v>
      </c>
      <c r="W1065" s="130" t="n">
        <v>0</v>
      </c>
      <c r="X1065" s="130" t="n">
        <v>0</v>
      </c>
      <c r="Z1065" s="151" t="n">
        <f aca="false">K1065/0.15</f>
        <v>2.067947</v>
      </c>
      <c r="AB1065" s="133" t="n">
        <f aca="false">K1065</f>
        <v>0.31019205</v>
      </c>
      <c r="AC1065" s="133" t="n">
        <f aca="false">L1065+M1065+N1065+O1065+P1065+Q1065+R1065</f>
        <v>0.0405797249</v>
      </c>
      <c r="AD1065" s="133" t="n">
        <f aca="false">L1065+M1065+R1065+W1065</f>
        <v>0.027368678</v>
      </c>
      <c r="AE1065" s="133" t="n">
        <f aca="false">V1065+L1065+M1065+R1065+T1065</f>
        <v>0.027368678</v>
      </c>
      <c r="AF1065" s="133" t="n">
        <f aca="false">S1065+U1065+X1065</f>
        <v>0.0661610998</v>
      </c>
      <c r="AH1065" s="0" t="n">
        <v>39.470017</v>
      </c>
      <c r="AI1065" s="96" t="n">
        <v>23.333719</v>
      </c>
      <c r="AJ1065" s="96" t="n">
        <v>8.9788419</v>
      </c>
      <c r="AK1065" s="96" t="n">
        <v>0</v>
      </c>
      <c r="AL1065" s="96" t="n">
        <v>1.7196607</v>
      </c>
      <c r="AM1065" s="96" t="n">
        <v>3.6409618</v>
      </c>
      <c r="AN1065" s="96" t="n">
        <v>1.7968326</v>
      </c>
      <c r="AP1065" s="95" t="n">
        <v>0.039388342</v>
      </c>
      <c r="AQ1065" s="95" t="n">
        <v>0.036996041</v>
      </c>
      <c r="AR1065" s="95" t="n">
        <v>0.0016699198</v>
      </c>
      <c r="AS1065" s="95" t="n">
        <v>0.0007223813</v>
      </c>
      <c r="AT1065" s="152" t="n">
        <f aca="false">AW1065+AZ1065+BA1065+BB1065+BC1065+BK1065+BL1065+BP1065</f>
        <v>2.21798805114E-006</v>
      </c>
      <c r="AU1065" s="152" t="n">
        <f aca="false">AX1065+AY1065+BD1065+BE1065+BF1065+BG1065+BH1065+BI1065+BJ1065+BM1065+BQ1065+BR1065</f>
        <v>6.17573877895E-009</v>
      </c>
      <c r="AV1065" s="153" t="n">
        <f aca="false">BN1065+BO1065</f>
        <v>0.10117385506</v>
      </c>
      <c r="AW1065" s="154" t="n">
        <v>1.9190548E-006</v>
      </c>
      <c r="AX1065" s="154" t="n">
        <v>5.7902516E-009</v>
      </c>
      <c r="AY1065" s="154" t="n">
        <v>1.5819795E-013</v>
      </c>
      <c r="AZ1065" s="154" t="n">
        <v>0</v>
      </c>
      <c r="BA1065" s="154" t="n">
        <v>0</v>
      </c>
      <c r="BB1065" s="154" t="n">
        <v>3.0648114E-010</v>
      </c>
      <c r="BC1065" s="154" t="n">
        <v>2.9862677E-007</v>
      </c>
      <c r="BD1065" s="154" t="n">
        <v>6.9892651E-011</v>
      </c>
      <c r="BE1065" s="154" t="n">
        <v>3.1543633E-010</v>
      </c>
      <c r="BF1065" s="154" t="n">
        <v>0</v>
      </c>
      <c r="BG1065" s="154" t="n">
        <v>0</v>
      </c>
      <c r="BH1065" s="154" t="n">
        <v>0</v>
      </c>
      <c r="BI1065" s="154" t="n">
        <v>0</v>
      </c>
      <c r="BJ1065" s="154" t="n">
        <v>0</v>
      </c>
      <c r="BK1065" s="154" t="n">
        <v>0</v>
      </c>
      <c r="BL1065" s="154" t="n">
        <v>0</v>
      </c>
      <c r="BM1065" s="154" t="n">
        <v>0</v>
      </c>
      <c r="BN1065" s="154" t="n">
        <v>0.00014534506</v>
      </c>
      <c r="BO1065" s="154" t="n">
        <v>0.10102851</v>
      </c>
      <c r="BP1065" s="154" t="n">
        <v>0</v>
      </c>
      <c r="BQ1065" s="154" t="n">
        <v>0</v>
      </c>
      <c r="BR1065" s="154" t="n">
        <v>0</v>
      </c>
      <c r="BT1065" s="96" t="n">
        <v>0.00010475745</v>
      </c>
      <c r="BU1065" s="96" t="n">
        <v>2.1747134E-006</v>
      </c>
      <c r="BV1065" s="96" t="n">
        <v>5.765985E-005</v>
      </c>
      <c r="BW1065" s="96" t="n">
        <v>5.4449991E-009</v>
      </c>
      <c r="BX1065" s="96" t="n">
        <v>3.3793192E-006</v>
      </c>
      <c r="BY1065" s="96" t="n">
        <v>0</v>
      </c>
      <c r="BZ1065" s="96" t="n">
        <v>0</v>
      </c>
      <c r="CA1065" s="96" t="n">
        <v>0</v>
      </c>
      <c r="CB1065" s="96" t="n">
        <v>0</v>
      </c>
      <c r="CC1065" s="96" t="n">
        <v>1.6610061E-008</v>
      </c>
      <c r="CD1065" s="96" t="n">
        <v>0</v>
      </c>
      <c r="CE1065" s="96" t="n">
        <v>0</v>
      </c>
      <c r="CF1065" s="96" t="n">
        <v>0</v>
      </c>
      <c r="CG1065" s="96" t="n">
        <v>2.3274082E-006</v>
      </c>
      <c r="CH1065" s="96" t="n">
        <v>3.9194104E-005</v>
      </c>
      <c r="CI1065" s="96" t="n">
        <v>1.715901E-012</v>
      </c>
      <c r="CJ1065" s="96" t="n">
        <v>0</v>
      </c>
      <c r="CL1065" s="155" t="n">
        <v>0</v>
      </c>
      <c r="CM1065" s="155" t="n">
        <v>2.067947</v>
      </c>
      <c r="CN1065" s="156" t="n">
        <v>0</v>
      </c>
      <c r="CO1065" s="155" t="n">
        <v>0.0014879072</v>
      </c>
      <c r="CP1065" s="155" t="n">
        <v>0</v>
      </c>
      <c r="CQ1065" s="155" t="n">
        <v>0</v>
      </c>
      <c r="CR1065" s="155" t="n">
        <v>0.00013516874</v>
      </c>
      <c r="CS1065" s="155" t="n">
        <v>0</v>
      </c>
      <c r="CT1065" s="155" t="n">
        <v>0</v>
      </c>
      <c r="CU1065" s="155" t="n">
        <v>0</v>
      </c>
      <c r="CW1065" s="104"/>
      <c r="CX1065" s="105"/>
    </row>
    <row r="1066" customFormat="false" ht="13.8" hidden="false" customHeight="false" outlineLevel="0" collapsed="false">
      <c r="A1066" s="0" t="s">
        <v>1829</v>
      </c>
      <c r="B1066" s="26" t="s">
        <v>1773</v>
      </c>
      <c r="C1066" s="88" t="str">
        <f aca="false">MID(A1066,1,12)</f>
        <v>A.140.03.137</v>
      </c>
      <c r="D1066" s="2" t="s">
        <v>1794</v>
      </c>
      <c r="E1066" s="90" t="s">
        <v>255</v>
      </c>
      <c r="F1066" s="91" t="str">
        <f aca="false">MID(A1066, 21,85)</f>
        <v>whole garment flat bed knitting (recycled wool, 1400 dtex (2-ply), normal speed)</v>
      </c>
      <c r="G1066" s="133" t="n">
        <f aca="false">H1066+I1066+J1066+K1066</f>
        <v>0.27886360108</v>
      </c>
      <c r="H1066" s="149" t="n">
        <f aca="false">N1066+O1066+P1066+Q1066</f>
        <v>0.008836147</v>
      </c>
      <c r="I1066" s="149" t="n">
        <f aca="false">L1066+M1066+R1066+V1066+T1066</f>
        <v>0.0183054123</v>
      </c>
      <c r="J1066" s="150" t="n">
        <f aca="false">S1066+U1066+W1066+X1066</f>
        <v>0.04425154178</v>
      </c>
      <c r="K1066" s="149" t="n">
        <v>0.2074705</v>
      </c>
      <c r="L1066" s="130" t="n">
        <v>0.0099731942</v>
      </c>
      <c r="M1066" s="130" t="n">
        <v>0.0083322181</v>
      </c>
      <c r="N1066" s="130" t="n">
        <v>0.00764957</v>
      </c>
      <c r="O1066" s="157" t="n">
        <v>0.001186577</v>
      </c>
      <c r="P1066" s="157" t="n">
        <v>0</v>
      </c>
      <c r="Q1066" s="157" t="n">
        <v>0</v>
      </c>
      <c r="R1066" s="157" t="n">
        <v>0</v>
      </c>
      <c r="S1066" s="130" t="n">
        <v>0.00090501578</v>
      </c>
      <c r="T1066" s="130" t="n">
        <v>0</v>
      </c>
      <c r="U1066" s="130" t="n">
        <v>0.043346526</v>
      </c>
      <c r="V1066" s="157" t="n">
        <v>0</v>
      </c>
      <c r="W1066" s="130" t="n">
        <v>0</v>
      </c>
      <c r="X1066" s="130" t="n">
        <v>0</v>
      </c>
      <c r="Z1066" s="151" t="n">
        <f aca="false">K1066/0.15</f>
        <v>1.38313666666667</v>
      </c>
      <c r="AB1066" s="133" t="n">
        <f aca="false">K1066</f>
        <v>0.2074705</v>
      </c>
      <c r="AC1066" s="133" t="n">
        <f aca="false">L1066+M1066+N1066+O1066+P1066+Q1066+R1066</f>
        <v>0.0271415593</v>
      </c>
      <c r="AD1066" s="133" t="n">
        <f aca="false">L1066+M1066+R1066+W1066</f>
        <v>0.0183054123</v>
      </c>
      <c r="AE1066" s="133" t="n">
        <f aca="false">V1066+L1066+M1066+R1066+T1066</f>
        <v>0.0183054123</v>
      </c>
      <c r="AF1066" s="133" t="n">
        <f aca="false">S1066+U1066+X1066</f>
        <v>0.04425154178</v>
      </c>
      <c r="AH1066" s="0" t="n">
        <v>26.399336</v>
      </c>
      <c r="AI1066" s="96" t="n">
        <v>15.606649</v>
      </c>
      <c r="AJ1066" s="96" t="n">
        <v>6.0054564</v>
      </c>
      <c r="AK1066" s="96" t="n">
        <v>0</v>
      </c>
      <c r="AL1066" s="96" t="n">
        <v>1.150187</v>
      </c>
      <c r="AM1066" s="96" t="n">
        <v>2.4352402</v>
      </c>
      <c r="AN1066" s="96" t="n">
        <v>1.2018031</v>
      </c>
      <c r="AP1066" s="95" t="n">
        <v>0.026344708</v>
      </c>
      <c r="AQ1066" s="95" t="n">
        <v>0.024744629</v>
      </c>
      <c r="AR1066" s="95" t="n">
        <v>0.001116918</v>
      </c>
      <c r="AS1066" s="95" t="n">
        <v>0.00048316135</v>
      </c>
      <c r="AT1066" s="152" t="n">
        <f aca="false">AW1066+AZ1066+BA1066+BB1066+BC1066+BK1066+BL1066+BP1066</f>
        <v>1.48349089848E-006</v>
      </c>
      <c r="AU1066" s="152" t="n">
        <f aca="false">AX1066+AY1066+BD1066+BE1066+BF1066+BG1066+BH1066+BI1066+BJ1066+BM1066+BQ1066+BR1066</f>
        <v>4.13061400196E-009</v>
      </c>
      <c r="AV1066" s="153" t="n">
        <f aca="false">BN1066+BO1066</f>
        <v>0.067669656362</v>
      </c>
      <c r="AW1066" s="154" t="n">
        <v>1.2835508E-006</v>
      </c>
      <c r="AX1066" s="154" t="n">
        <v>3.8727827E-009</v>
      </c>
      <c r="AY1066" s="154" t="n">
        <v>1.0580996E-013</v>
      </c>
      <c r="AZ1066" s="154" t="n">
        <v>0</v>
      </c>
      <c r="BA1066" s="154" t="n">
        <v>0</v>
      </c>
      <c r="BB1066" s="154" t="n">
        <v>2.0498848E-010</v>
      </c>
      <c r="BC1066" s="154" t="n">
        <v>1.9973511E-007</v>
      </c>
      <c r="BD1066" s="154" t="n">
        <v>4.6747372E-011</v>
      </c>
      <c r="BE1066" s="154" t="n">
        <v>2.1097812E-010</v>
      </c>
      <c r="BF1066" s="154" t="n">
        <v>0</v>
      </c>
      <c r="BG1066" s="154" t="n">
        <v>0</v>
      </c>
      <c r="BH1066" s="154" t="n">
        <v>0</v>
      </c>
      <c r="BI1066" s="154" t="n">
        <v>0</v>
      </c>
      <c r="BJ1066" s="154" t="n">
        <v>0</v>
      </c>
      <c r="BK1066" s="154" t="n">
        <v>0</v>
      </c>
      <c r="BL1066" s="154" t="n">
        <v>0</v>
      </c>
      <c r="BM1066" s="154" t="n">
        <v>0</v>
      </c>
      <c r="BN1066" s="154" t="n">
        <v>9.7213362E-005</v>
      </c>
      <c r="BO1066" s="154" t="n">
        <v>0.067572443</v>
      </c>
      <c r="BP1066" s="154" t="n">
        <v>0</v>
      </c>
      <c r="BQ1066" s="154" t="n">
        <v>0</v>
      </c>
      <c r="BR1066" s="154" t="n">
        <v>0</v>
      </c>
      <c r="BT1066" s="96" t="n">
        <v>7.0066531E-005</v>
      </c>
      <c r="BU1066" s="96" t="n">
        <v>1.4545469E-006</v>
      </c>
      <c r="BV1066" s="96" t="n">
        <v>3.8565521E-005</v>
      </c>
      <c r="BW1066" s="96" t="n">
        <v>3.6418622E-009</v>
      </c>
      <c r="BX1066" s="96" t="n">
        <v>2.2602418E-006</v>
      </c>
      <c r="BY1066" s="96" t="n">
        <v>0</v>
      </c>
      <c r="BZ1066" s="96" t="n">
        <v>0</v>
      </c>
      <c r="CA1066" s="96" t="n">
        <v>0</v>
      </c>
      <c r="CB1066" s="96" t="n">
        <v>0</v>
      </c>
      <c r="CC1066" s="96" t="n">
        <v>1.1109562E-008</v>
      </c>
      <c r="CD1066" s="96" t="n">
        <v>0</v>
      </c>
      <c r="CE1066" s="96" t="n">
        <v>0</v>
      </c>
      <c r="CF1066" s="96" t="n">
        <v>0</v>
      </c>
      <c r="CG1066" s="96" t="n">
        <v>1.5566761E-006</v>
      </c>
      <c r="CH1066" s="96" t="n">
        <v>2.6214793E-005</v>
      </c>
      <c r="CI1066" s="96" t="n">
        <v>1.1476723E-012</v>
      </c>
      <c r="CJ1066" s="96" t="n">
        <v>0</v>
      </c>
      <c r="CL1066" s="155" t="n">
        <v>0</v>
      </c>
      <c r="CM1066" s="155" t="n">
        <v>1.3831367</v>
      </c>
      <c r="CN1066" s="156" t="n">
        <v>0</v>
      </c>
      <c r="CO1066" s="155" t="n">
        <v>0.00099517979</v>
      </c>
      <c r="CP1066" s="155" t="n">
        <v>0</v>
      </c>
      <c r="CQ1066" s="155" t="n">
        <v>0</v>
      </c>
      <c r="CR1066" s="155" t="n">
        <v>9.040698E-005</v>
      </c>
      <c r="CS1066" s="155" t="n">
        <v>0</v>
      </c>
      <c r="CT1066" s="155" t="n">
        <v>0</v>
      </c>
      <c r="CU1066" s="155" t="n">
        <v>0</v>
      </c>
      <c r="CW1066" s="116"/>
      <c r="CX1066" s="105"/>
    </row>
    <row r="1067" customFormat="false" ht="13.8" hidden="false" customHeight="false" outlineLevel="0" collapsed="false">
      <c r="B1067" s="26"/>
      <c r="C1067" s="88"/>
      <c r="D1067" s="3" t="s">
        <v>1830</v>
      </c>
      <c r="E1067" s="90"/>
      <c r="J1067" s="158"/>
      <c r="O1067" s="102"/>
      <c r="P1067" s="102"/>
      <c r="Q1067" s="102"/>
      <c r="R1067" s="102"/>
      <c r="V1067" s="102"/>
      <c r="AT1067" s="102"/>
      <c r="AU1067" s="102"/>
      <c r="AV1067" s="159"/>
      <c r="CN1067" s="160"/>
      <c r="CW1067" s="117"/>
      <c r="CX1067" s="105"/>
    </row>
    <row r="1068" customFormat="false" ht="13.8" hidden="false" customHeight="false" outlineLevel="0" collapsed="false">
      <c r="A1068" s="0" t="s">
        <v>1831</v>
      </c>
      <c r="B1068" s="26" t="s">
        <v>1773</v>
      </c>
      <c r="C1068" s="88" t="str">
        <f aca="false">MID(A1068,1,12)</f>
        <v>A.140.04.101</v>
      </c>
      <c r="D1068" s="2" t="s">
        <v>1794</v>
      </c>
      <c r="E1068" s="90" t="s">
        <v>255</v>
      </c>
      <c r="F1068" s="91" t="str">
        <f aca="false">MID(A1068, 21,85)</f>
        <v>Geotextiles (PP  500 dTex  woven)</v>
      </c>
      <c r="G1068" s="133" t="n">
        <f aca="false">H1068+I1068+J1068+K1068</f>
        <v>1.614455683233</v>
      </c>
      <c r="H1068" s="149" t="n">
        <f aca="false">N1068+O1068+P1068+Q1068</f>
        <v>0.0344700173</v>
      </c>
      <c r="I1068" s="149" t="n">
        <f aca="false">L1068+M1068+R1068+V1068+T1068</f>
        <v>0.969959551233</v>
      </c>
      <c r="J1068" s="150" t="n">
        <f aca="false">S1068+U1068+W1068+X1068</f>
        <v>0.0529946647</v>
      </c>
      <c r="K1068" s="149" t="n">
        <v>0.55703145</v>
      </c>
      <c r="L1068" s="130" t="n">
        <v>0.067458621</v>
      </c>
      <c r="M1068" s="130" t="n">
        <v>0.020643642</v>
      </c>
      <c r="N1068" s="130" t="n">
        <v>0.017046635</v>
      </c>
      <c r="O1068" s="130" t="n">
        <v>0.0025679597</v>
      </c>
      <c r="P1068" s="157" t="n">
        <v>0.0094127037</v>
      </c>
      <c r="Q1068" s="130" t="n">
        <v>0.0054427189</v>
      </c>
      <c r="R1068" s="130" t="n">
        <v>0.10185608</v>
      </c>
      <c r="S1068" s="130" t="n">
        <v>0.0011277947</v>
      </c>
      <c r="T1068" s="130" t="n">
        <v>0.78</v>
      </c>
      <c r="U1068" s="157" t="n">
        <v>0.05186687</v>
      </c>
      <c r="V1068" s="157" t="n">
        <v>1.208233E-006</v>
      </c>
      <c r="W1068" s="157" t="n">
        <v>0</v>
      </c>
      <c r="X1068" s="130" t="n">
        <v>0</v>
      </c>
      <c r="Z1068" s="151" t="n">
        <f aca="false">K1068/0.15</f>
        <v>3.713543</v>
      </c>
      <c r="AB1068" s="133" t="n">
        <f aca="false">K1068</f>
        <v>0.55703145</v>
      </c>
      <c r="AC1068" s="133" t="n">
        <f aca="false">L1068+M1068+N1068+O1068+P1068+Q1068+R1068</f>
        <v>0.2244283603</v>
      </c>
      <c r="AD1068" s="133" t="n">
        <f aca="false">L1068+M1068+R1068+W1068</f>
        <v>0.189958343</v>
      </c>
      <c r="AE1068" s="133" t="n">
        <f aca="false">V1068+L1068+M1068+R1068+T1068</f>
        <v>0.969959551233</v>
      </c>
      <c r="AF1068" s="133" t="n">
        <f aca="false">S1068+U1068+X1068</f>
        <v>0.0529946647</v>
      </c>
      <c r="AH1068" s="0" t="n">
        <v>119.43528</v>
      </c>
      <c r="AI1068" s="96" t="n">
        <v>105.71767</v>
      </c>
      <c r="AJ1068" s="96" t="n">
        <v>7.1811678</v>
      </c>
      <c r="AK1068" s="96" t="n">
        <v>0</v>
      </c>
      <c r="AL1068" s="96" t="n">
        <v>2.1934862</v>
      </c>
      <c r="AM1068" s="96" t="n">
        <v>2.905345</v>
      </c>
      <c r="AN1068" s="96" t="n">
        <v>1.4376094</v>
      </c>
      <c r="AP1068" s="95" t="n">
        <v>0.088917159</v>
      </c>
      <c r="AQ1068" s="95" t="n">
        <v>0.078891305</v>
      </c>
      <c r="AR1068" s="95" t="n">
        <v>0.0032279756</v>
      </c>
      <c r="AS1068" s="95" t="n">
        <v>0.0067978785</v>
      </c>
      <c r="AT1068" s="152" t="n">
        <f aca="false">AW1068+AZ1068+BA1068+BB1068+BC1068+BK1068+BL1068+BP1068</f>
        <v>4.72969459544E-006</v>
      </c>
      <c r="AU1068" s="152" t="n">
        <f aca="false">AX1068+AY1068+BD1068+BE1068+BF1068+BG1068+BH1068+BI1068+BJ1068+BM1068+BQ1068+BR1068</f>
        <v>1.193777905122E-008</v>
      </c>
      <c r="AV1068" s="153" t="n">
        <f aca="false">BN1068+BO1068</f>
        <v>0.95208381523</v>
      </c>
      <c r="AW1068" s="154" t="n">
        <v>3.4461679E-006</v>
      </c>
      <c r="AX1068" s="154" t="n">
        <v>1.039792E-008</v>
      </c>
      <c r="AY1068" s="154" t="n">
        <v>2.8408604E-013</v>
      </c>
      <c r="AZ1068" s="154" t="n">
        <v>0</v>
      </c>
      <c r="BA1068" s="154" t="n">
        <v>0</v>
      </c>
      <c r="BB1068" s="154" t="n">
        <v>4.7635604E-010</v>
      </c>
      <c r="BC1068" s="154" t="n">
        <v>1.2653934E-006</v>
      </c>
      <c r="BD1068" s="154" t="n">
        <v>1.0868566E-010</v>
      </c>
      <c r="BE1068" s="154" t="n">
        <v>1.4270546E-009</v>
      </c>
      <c r="BF1068" s="154" t="n">
        <v>0</v>
      </c>
      <c r="BG1068" s="154" t="n">
        <v>0</v>
      </c>
      <c r="BH1068" s="154" t="n">
        <v>3.1027696E-012</v>
      </c>
      <c r="BI1068" s="154" t="n">
        <v>6.1221514E-013</v>
      </c>
      <c r="BJ1068" s="154" t="n">
        <v>1.1972044E-013</v>
      </c>
      <c r="BK1068" s="154" t="n">
        <v>1.3877854E-009</v>
      </c>
      <c r="BL1068" s="154" t="n">
        <v>1.6269154E-008</v>
      </c>
      <c r="BM1068" s="154" t="n">
        <v>0</v>
      </c>
      <c r="BN1068" s="154" t="n">
        <v>0.00011992523</v>
      </c>
      <c r="BO1068" s="154" t="n">
        <v>0.95196389</v>
      </c>
      <c r="BP1068" s="154" t="n">
        <v>0</v>
      </c>
      <c r="BQ1068" s="154" t="n">
        <v>0</v>
      </c>
      <c r="BR1068" s="154" t="n">
        <v>0</v>
      </c>
      <c r="BT1068" s="96" t="n">
        <v>0.00029495615</v>
      </c>
      <c r="BU1068" s="96" t="n">
        <v>9.8385456E-006</v>
      </c>
      <c r="BV1068" s="96" t="n">
        <v>0.00010354343</v>
      </c>
      <c r="BW1068" s="96" t="n">
        <v>1.1938823E-005</v>
      </c>
      <c r="BX1068" s="96" t="n">
        <v>1.0402878E-005</v>
      </c>
      <c r="BY1068" s="96" t="n">
        <v>0</v>
      </c>
      <c r="BZ1068" s="96" t="n">
        <v>0</v>
      </c>
      <c r="CA1068" s="96" t="n">
        <v>0</v>
      </c>
      <c r="CB1068" s="96" t="n">
        <v>1.2954238E-005</v>
      </c>
      <c r="CC1068" s="96" t="n">
        <v>5.4904288E-006</v>
      </c>
      <c r="CD1068" s="96" t="n">
        <v>0</v>
      </c>
      <c r="CE1068" s="96" t="n">
        <v>0</v>
      </c>
      <c r="CF1068" s="96" t="n">
        <v>0</v>
      </c>
      <c r="CG1068" s="96" t="n">
        <v>3.8972078E-006</v>
      </c>
      <c r="CH1068" s="96" t="n">
        <v>0.00013689059</v>
      </c>
      <c r="CI1068" s="96" t="n">
        <v>1.3652257E-012</v>
      </c>
      <c r="CJ1068" s="96" t="n">
        <v>0</v>
      </c>
      <c r="CL1068" s="155" t="n">
        <v>0</v>
      </c>
      <c r="CM1068" s="155" t="n">
        <v>3.713543</v>
      </c>
      <c r="CN1068" s="156" t="n">
        <v>0.0033281611</v>
      </c>
      <c r="CO1068" s="155" t="n">
        <v>0.0067313896</v>
      </c>
      <c r="CP1068" s="155" t="n">
        <v>1.5649414E-009</v>
      </c>
      <c r="CQ1068" s="155" t="n">
        <v>1.8721471E-007</v>
      </c>
      <c r="CR1068" s="155" t="n">
        <v>0.00047540152</v>
      </c>
      <c r="CS1068" s="155" t="n">
        <v>0.51005371</v>
      </c>
      <c r="CT1068" s="155" t="n">
        <v>0</v>
      </c>
      <c r="CU1068" s="155" t="n">
        <v>0</v>
      </c>
      <c r="CW1068" s="116"/>
      <c r="CX1068" s="105"/>
    </row>
    <row r="1069" customFormat="false" ht="13.8" hidden="false" customHeight="false" outlineLevel="0" collapsed="false">
      <c r="A1069" s="0" t="s">
        <v>1832</v>
      </c>
      <c r="B1069" s="26" t="s">
        <v>1773</v>
      </c>
      <c r="C1069" s="88" t="str">
        <f aca="false">MID(A1069,1,12)</f>
        <v>A.140.04.102</v>
      </c>
      <c r="D1069" s="2" t="s">
        <v>1794</v>
      </c>
      <c r="E1069" s="90" t="s">
        <v>255</v>
      </c>
      <c r="F1069" s="91" t="str">
        <f aca="false">MID(A1069, 21,85)</f>
        <v>Duck Down in Rotterdam from China</v>
      </c>
      <c r="G1069" s="133" t="n">
        <f aca="false">H1069+I1069+J1069+K1069</f>
        <v>0.121227209279449</v>
      </c>
      <c r="H1069" s="149" t="n">
        <f aca="false">N1069+O1069+P1069+Q1069</f>
        <v>0.007365370442</v>
      </c>
      <c r="I1069" s="149" t="n">
        <f aca="false">L1069+M1069+R1069+V1069+T1069</f>
        <v>0.015872803128</v>
      </c>
      <c r="J1069" s="150" t="n">
        <f aca="false">S1069+U1069+W1069+X1069</f>
        <v>0.0336263497094491</v>
      </c>
      <c r="K1069" s="149" t="n">
        <v>0.064362686</v>
      </c>
      <c r="L1069" s="130" t="n">
        <v>0.011592254</v>
      </c>
      <c r="M1069" s="130" t="n">
        <v>0.0024426967</v>
      </c>
      <c r="N1069" s="130" t="n">
        <v>0.0023683896</v>
      </c>
      <c r="O1069" s="157" t="n">
        <v>0.0017800533</v>
      </c>
      <c r="P1069" s="157" t="n">
        <v>1.4111242E-005</v>
      </c>
      <c r="Q1069" s="130" t="n">
        <v>0.0032028163</v>
      </c>
      <c r="R1069" s="130" t="n">
        <v>0.00025072943</v>
      </c>
      <c r="S1069" s="130" t="n">
        <v>0.00015109877</v>
      </c>
      <c r="T1069" s="130" t="n">
        <v>0.0015455105</v>
      </c>
      <c r="U1069" s="130" t="n">
        <v>0.033472394</v>
      </c>
      <c r="V1069" s="157" t="n">
        <v>4.1612498E-005</v>
      </c>
      <c r="W1069" s="157" t="n">
        <v>2.8569131E-006</v>
      </c>
      <c r="X1069" s="130" t="n">
        <v>2.6349073E-011</v>
      </c>
      <c r="Z1069" s="151" t="n">
        <f aca="false">K1069/0.15</f>
        <v>0.429084573333333</v>
      </c>
      <c r="AB1069" s="133" t="n">
        <f aca="false">K1069</f>
        <v>0.064362686</v>
      </c>
      <c r="AC1069" s="133" t="n">
        <f aca="false">L1069+M1069+N1069+O1069+P1069+Q1069+R1069</f>
        <v>0.021651050572</v>
      </c>
      <c r="AD1069" s="133" t="n">
        <f aca="false">L1069+M1069+R1069+W1069</f>
        <v>0.0142885370431</v>
      </c>
      <c r="AE1069" s="133" t="n">
        <f aca="false">V1069+L1069+M1069+R1069+T1069</f>
        <v>0.015872803128</v>
      </c>
      <c r="AF1069" s="133" t="n">
        <f aca="false">S1069+U1069+X1069</f>
        <v>0.0336234927963491</v>
      </c>
      <c r="AH1069" s="0" t="n">
        <v>6.0377841</v>
      </c>
      <c r="AI1069" s="96" t="n">
        <v>5.8970406</v>
      </c>
      <c r="AJ1069" s="96" t="n">
        <v>0.026664908</v>
      </c>
      <c r="AK1069" s="96" t="n">
        <v>0</v>
      </c>
      <c r="AL1069" s="96" t="n">
        <v>0.068131463</v>
      </c>
      <c r="AM1069" s="96" t="n">
        <v>0.039441225</v>
      </c>
      <c r="AN1069" s="96" t="n">
        <v>0.0065058896</v>
      </c>
      <c r="AP1069" s="95" t="n">
        <v>0.011181919</v>
      </c>
      <c r="AQ1069" s="95" t="n">
        <v>0.010365099</v>
      </c>
      <c r="AR1069" s="95" t="n">
        <v>0.00040148847</v>
      </c>
      <c r="AS1069" s="95" t="n">
        <v>0.00041533143</v>
      </c>
      <c r="AT1069" s="152" t="n">
        <f aca="false">AW1069+AZ1069+BA1069+BB1069+BC1069+BK1069+BL1069+BP1069</f>
        <v>6.214088043327E-007</v>
      </c>
      <c r="AU1069" s="152" t="n">
        <f aca="false">AX1069+AY1069+BD1069+BE1069+BF1069+BG1069+BH1069+BI1069+BJ1069+BM1069+BQ1069+BR1069</f>
        <v>1.48479468611251E-009</v>
      </c>
      <c r="AV1069" s="153" t="n">
        <f aca="false">BN1069+BO1069</f>
        <v>0.05816966796</v>
      </c>
      <c r="AW1069" s="154" t="n">
        <v>3.9821266E-007</v>
      </c>
      <c r="AX1069" s="154" t="n">
        <v>1.2015029E-009</v>
      </c>
      <c r="AY1069" s="154" t="n">
        <v>3.2826772E-014</v>
      </c>
      <c r="AZ1069" s="154" t="n">
        <v>3.7228647E-012</v>
      </c>
      <c r="BA1069" s="154" t="n">
        <v>0</v>
      </c>
      <c r="BB1069" s="154" t="n">
        <v>1.5976793E-010</v>
      </c>
      <c r="BC1069" s="154" t="n">
        <v>2.2228011E-007</v>
      </c>
      <c r="BD1069" s="154" t="n">
        <v>2.6300352E-011</v>
      </c>
      <c r="BE1069" s="154" t="n">
        <v>2.5451015E-010</v>
      </c>
      <c r="BF1069" s="154" t="n">
        <v>4.2537064E-014</v>
      </c>
      <c r="BG1069" s="154" t="n">
        <v>6.3178291E-016</v>
      </c>
      <c r="BH1069" s="154" t="n">
        <v>1.8245967E-012</v>
      </c>
      <c r="BI1069" s="154" t="n">
        <v>4.8908661E-013</v>
      </c>
      <c r="BJ1069" s="154" t="n">
        <v>9.1605148E-014</v>
      </c>
      <c r="BK1069" s="154" t="n">
        <v>3.1733138E-011</v>
      </c>
      <c r="BL1069" s="154" t="n">
        <v>7.208104E-010</v>
      </c>
      <c r="BM1069" s="154" t="n">
        <v>3.5596282E-020</v>
      </c>
      <c r="BN1069" s="154" t="n">
        <v>1.270296E-005</v>
      </c>
      <c r="BO1069" s="154" t="n">
        <v>0.058156965</v>
      </c>
      <c r="BP1069" s="154" t="n">
        <v>0</v>
      </c>
      <c r="BQ1069" s="154" t="n">
        <v>0</v>
      </c>
      <c r="BR1069" s="154" t="n">
        <v>0</v>
      </c>
      <c r="BT1069" s="96" t="n">
        <v>2.5632171E-005</v>
      </c>
      <c r="BU1069" s="96" t="n">
        <v>1.7933375E-006</v>
      </c>
      <c r="BV1069" s="96" t="n">
        <v>1.1964016E-005</v>
      </c>
      <c r="BW1069" s="96" t="n">
        <v>3.0745451E-008</v>
      </c>
      <c r="BX1069" s="96" t="n">
        <v>1.6096171E-006</v>
      </c>
      <c r="BY1069" s="96" t="n">
        <v>7.6625826E-008</v>
      </c>
      <c r="BZ1069" s="96" t="n">
        <v>1.0453982E-009</v>
      </c>
      <c r="CA1069" s="96" t="n">
        <v>1.1540545E-007</v>
      </c>
      <c r="CB1069" s="96" t="n">
        <v>1.7388001E-007</v>
      </c>
      <c r="CC1069" s="96" t="n">
        <v>2.1300638E-006</v>
      </c>
      <c r="CD1069" s="96" t="n">
        <v>0</v>
      </c>
      <c r="CE1069" s="96" t="n">
        <v>7.8716637E-017</v>
      </c>
      <c r="CF1069" s="96" t="n">
        <v>6.4452876E-013</v>
      </c>
      <c r="CG1069" s="96" t="n">
        <v>5.6222444E-007</v>
      </c>
      <c r="CH1069" s="96" t="n">
        <v>7.1607052E-006</v>
      </c>
      <c r="CI1069" s="96" t="n">
        <v>1.4503284E-008</v>
      </c>
      <c r="CJ1069" s="96" t="n">
        <v>0</v>
      </c>
      <c r="CL1069" s="155" t="n">
        <v>5.4553793E-013</v>
      </c>
      <c r="CM1069" s="155" t="n">
        <v>0.42909458</v>
      </c>
      <c r="CN1069" s="156" t="n">
        <v>0.0031752679</v>
      </c>
      <c r="CO1069" s="155" t="n">
        <v>0.0012444136</v>
      </c>
      <c r="CP1069" s="155" t="n">
        <v>8.2170174E-010</v>
      </c>
      <c r="CQ1069" s="155" t="n">
        <v>9.7110216E-008</v>
      </c>
      <c r="CR1069" s="155" t="n">
        <v>7.67195E-005</v>
      </c>
      <c r="CS1069" s="155" t="n">
        <v>0.24266744</v>
      </c>
      <c r="CT1069" s="155" t="n">
        <v>2.8501428E-008</v>
      </c>
      <c r="CU1069" s="155" t="n">
        <v>2.6955466E-005</v>
      </c>
      <c r="CW1069" s="116"/>
      <c r="CX1069" s="101" t="s">
        <v>1833</v>
      </c>
    </row>
    <row r="1070" customFormat="false" ht="13.8" hidden="false" customHeight="false" outlineLevel="0" collapsed="false">
      <c r="A1070" s="0" t="s">
        <v>1834</v>
      </c>
      <c r="B1070" s="26" t="s">
        <v>1773</v>
      </c>
      <c r="C1070" s="88" t="str">
        <f aca="false">MID(A1070,1,12)</f>
        <v>A.140.04.103</v>
      </c>
      <c r="D1070" s="2" t="s">
        <v>1794</v>
      </c>
      <c r="E1070" s="90" t="s">
        <v>255</v>
      </c>
      <c r="F1070" s="91" t="str">
        <f aca="false">MID(A1070, 21,85)</f>
        <v>Duck Down in Rotterdam from Poland</v>
      </c>
      <c r="G1070" s="133" t="n">
        <f aca="false">H1070+I1070+J1070+K1070</f>
        <v>0.0916364971272835</v>
      </c>
      <c r="H1070" s="149" t="n">
        <f aca="false">N1070+O1070+P1070+Q1070</f>
        <v>0.010683715532</v>
      </c>
      <c r="I1070" s="149" t="n">
        <f aca="false">L1070+M1070+R1070+V1070+T1070</f>
        <v>0.01236532215</v>
      </c>
      <c r="J1070" s="150" t="n">
        <f aca="false">S1070+U1070+W1070+X1070</f>
        <v>0.0213033124452835</v>
      </c>
      <c r="K1070" s="149" t="n">
        <v>0.047284147</v>
      </c>
      <c r="L1070" s="130" t="n">
        <v>0.0024755865</v>
      </c>
      <c r="M1070" s="130" t="n">
        <v>0.0046456071</v>
      </c>
      <c r="N1070" s="130" t="n">
        <v>0.0039765865</v>
      </c>
      <c r="O1070" s="130" t="n">
        <v>0.0047609454</v>
      </c>
      <c r="P1070" s="157" t="n">
        <v>2.5746832E-005</v>
      </c>
      <c r="Q1070" s="130" t="n">
        <v>0.0019204368</v>
      </c>
      <c r="R1070" s="130" t="n">
        <v>0.000626829</v>
      </c>
      <c r="S1070" s="130" t="n">
        <v>0.00038465592</v>
      </c>
      <c r="T1070" s="130" t="n">
        <v>0.0044978855</v>
      </c>
      <c r="U1070" s="130" t="n">
        <v>0.020910342</v>
      </c>
      <c r="V1070" s="157" t="n">
        <v>0.00011941405</v>
      </c>
      <c r="W1070" s="157" t="n">
        <v>8.3144486E-006</v>
      </c>
      <c r="X1070" s="130" t="n">
        <v>7.6683472E-011</v>
      </c>
      <c r="Z1070" s="151" t="n">
        <f aca="false">K1070/0.15</f>
        <v>0.315227646666667</v>
      </c>
      <c r="AB1070" s="133" t="n">
        <f aca="false">K1070</f>
        <v>0.047284147</v>
      </c>
      <c r="AC1070" s="133" t="n">
        <f aca="false">L1070+M1070+N1070+O1070+P1070+Q1070+R1070</f>
        <v>0.018431738132</v>
      </c>
      <c r="AD1070" s="133" t="n">
        <f aca="false">L1070+M1070+R1070+W1070</f>
        <v>0.0077563370486</v>
      </c>
      <c r="AE1070" s="133" t="n">
        <f aca="false">V1070+L1070+M1070+R1070+T1070</f>
        <v>0.01236532215</v>
      </c>
      <c r="AF1070" s="133" t="n">
        <f aca="false">S1070+U1070+X1070</f>
        <v>0.0212949979966835</v>
      </c>
      <c r="AH1070" s="0" t="n">
        <v>5.3430843</v>
      </c>
      <c r="AI1070" s="96" t="n">
        <v>4.9948537</v>
      </c>
      <c r="AJ1070" s="96" t="n">
        <v>0.035094464</v>
      </c>
      <c r="AK1070" s="96" t="n">
        <v>0</v>
      </c>
      <c r="AL1070" s="96" t="n">
        <v>0.19828238</v>
      </c>
      <c r="AM1070" s="96" t="n">
        <v>0.10634798</v>
      </c>
      <c r="AN1070" s="96" t="n">
        <v>0.0085056993</v>
      </c>
      <c r="AP1070" s="95" t="n">
        <v>0.0067384699</v>
      </c>
      <c r="AQ1070" s="95" t="n">
        <v>0.006107618</v>
      </c>
      <c r="AR1070" s="95" t="n">
        <v>0.00027640142</v>
      </c>
      <c r="AS1070" s="95" t="n">
        <v>0.00035445045</v>
      </c>
      <c r="AT1070" s="152" t="n">
        <f aca="false">AW1070+AZ1070+BA1070+BB1070+BC1070+BK1070+BL1070+BP1070</f>
        <v>3.66164144033E-007</v>
      </c>
      <c r="AU1070" s="152" t="n">
        <f aca="false">AX1070+AY1070+BD1070+BE1070+BF1070+BG1070+BH1070+BI1070+BJ1070+BM1070+BQ1070+BR1070</f>
        <v>1.0221945918266E-009</v>
      </c>
      <c r="AV1070" s="153" t="n">
        <f aca="false">BN1070+BO1070</f>
        <v>0.049642920444</v>
      </c>
      <c r="AW1070" s="154" t="n">
        <v>2.9259578E-007</v>
      </c>
      <c r="AX1070" s="154" t="n">
        <v>8.8282962E-010</v>
      </c>
      <c r="AY1070" s="154" t="n">
        <v>2.4120158E-014</v>
      </c>
      <c r="AZ1070" s="154" t="n">
        <v>1.083462E-011</v>
      </c>
      <c r="BA1070" s="154" t="n">
        <v>0</v>
      </c>
      <c r="BB1070" s="154" t="n">
        <v>3.8682688E-010</v>
      </c>
      <c r="BC1070" s="154" t="n">
        <v>7.2585125E-008</v>
      </c>
      <c r="BD1070" s="154" t="n">
        <v>5.8720966E-011</v>
      </c>
      <c r="BE1070" s="154" t="n">
        <v>7.9382007E-011</v>
      </c>
      <c r="BF1070" s="154" t="n">
        <v>1.2379524E-013</v>
      </c>
      <c r="BG1070" s="154" t="n">
        <v>1.8386721E-015</v>
      </c>
      <c r="BH1070" s="154" t="n">
        <v>1.0940962E-012</v>
      </c>
      <c r="BI1070" s="154" t="n">
        <v>1.3782397E-014</v>
      </c>
      <c r="BJ1070" s="154" t="n">
        <v>4.3660559E-015</v>
      </c>
      <c r="BK1070" s="154" t="n">
        <v>2.8288803E-011</v>
      </c>
      <c r="BL1070" s="154" t="n">
        <v>5.5728873E-010</v>
      </c>
      <c r="BM1070" s="154" t="n">
        <v>1.0359554E-019</v>
      </c>
      <c r="BN1070" s="154" t="n">
        <v>3.1938444E-005</v>
      </c>
      <c r="BO1070" s="154" t="n">
        <v>0.049610982</v>
      </c>
      <c r="BP1070" s="154" t="n">
        <v>0</v>
      </c>
      <c r="BQ1070" s="154" t="n">
        <v>0</v>
      </c>
      <c r="BR1070" s="154" t="n">
        <v>0</v>
      </c>
      <c r="BT1070" s="96" t="n">
        <v>1.9018463E-005</v>
      </c>
      <c r="BU1070" s="96" t="n">
        <v>6.5981768E-007</v>
      </c>
      <c r="BV1070" s="96" t="n">
        <v>8.7893832E-006</v>
      </c>
      <c r="BW1070" s="96" t="n">
        <v>7.4587808E-008</v>
      </c>
      <c r="BX1070" s="96" t="n">
        <v>5.532775E-007</v>
      </c>
      <c r="BY1070" s="96" t="n">
        <v>2.2300345E-007</v>
      </c>
      <c r="BZ1070" s="96" t="n">
        <v>3.042413E-009</v>
      </c>
      <c r="CA1070" s="96" t="n">
        <v>3.3586346E-007</v>
      </c>
      <c r="CB1070" s="96" t="n">
        <v>1.2795022E-007</v>
      </c>
      <c r="CC1070" s="96" t="n">
        <v>1.294314E-006</v>
      </c>
      <c r="CD1070" s="96" t="n">
        <v>0</v>
      </c>
      <c r="CE1070" s="96" t="n">
        <v>2.2908832E-016</v>
      </c>
      <c r="CF1070" s="96" t="n">
        <v>1.8757663E-012</v>
      </c>
      <c r="CG1070" s="96" t="n">
        <v>7.8284562E-007</v>
      </c>
      <c r="CH1070" s="96" t="n">
        <v>6.1321666E-006</v>
      </c>
      <c r="CI1070" s="96" t="n">
        <v>4.2208775E-008</v>
      </c>
      <c r="CJ1070" s="96" t="n">
        <v>0</v>
      </c>
      <c r="CL1070" s="155" t="n">
        <v>1.5876742E-012</v>
      </c>
      <c r="CM1070" s="155" t="n">
        <v>0.31525677</v>
      </c>
      <c r="CN1070" s="156" t="n">
        <v>0.0092409538</v>
      </c>
      <c r="CO1070" s="155" t="n">
        <v>0.00050218769</v>
      </c>
      <c r="CP1070" s="155" t="n">
        <v>4.9530528E-010</v>
      </c>
      <c r="CQ1070" s="155" t="n">
        <v>5.8358806E-008</v>
      </c>
      <c r="CR1070" s="155" t="n">
        <v>2.2182971E-005</v>
      </c>
      <c r="CS1070" s="155" t="n">
        <v>0.0081124437</v>
      </c>
      <c r="CT1070" s="155" t="n">
        <v>8.294745E-008</v>
      </c>
      <c r="CU1070" s="155" t="n">
        <v>7.8448252E-005</v>
      </c>
      <c r="CW1070" s="116"/>
      <c r="CX1070" s="101" t="s">
        <v>1833</v>
      </c>
    </row>
    <row r="1071" customFormat="false" ht="13.8" hidden="false" customHeight="false" outlineLevel="0" collapsed="false">
      <c r="A1071" s="0" t="s">
        <v>1835</v>
      </c>
      <c r="B1071" s="26" t="s">
        <v>1773</v>
      </c>
      <c r="C1071" s="88" t="str">
        <f aca="false">MID(A1071,1,12)</f>
        <v>A.140.04.104</v>
      </c>
      <c r="D1071" s="2" t="s">
        <v>1794</v>
      </c>
      <c r="E1071" s="90" t="s">
        <v>255</v>
      </c>
      <c r="F1071" s="91" t="str">
        <f aca="false">MID(A1071, 21,85)</f>
        <v>Polyester fiberfill</v>
      </c>
      <c r="G1071" s="133" t="n">
        <f aca="false">H1071+I1071+J1071+K1071</f>
        <v>1.24853908122573</v>
      </c>
      <c r="H1071" s="149" t="n">
        <f aca="false">N1071+O1071+P1071+Q1071</f>
        <v>0.0499522894</v>
      </c>
      <c r="I1071" s="149" t="n">
        <f aca="false">L1071+M1071+R1071+V1071+T1071</f>
        <v>0.68255167068573</v>
      </c>
      <c r="J1071" s="150" t="n">
        <f aca="false">S1071+U1071+W1071+X1071</f>
        <v>0.02825975114</v>
      </c>
      <c r="K1071" s="149" t="n">
        <v>0.48777537</v>
      </c>
      <c r="L1071" s="130" t="n">
        <v>0.078750744</v>
      </c>
      <c r="M1071" s="130" t="n">
        <v>0.015606362</v>
      </c>
      <c r="N1071" s="130" t="n">
        <v>0.03092526</v>
      </c>
      <c r="O1071" s="130" t="n">
        <v>0.0096373507</v>
      </c>
      <c r="P1071" s="157" t="n">
        <v>0.0066633198</v>
      </c>
      <c r="Q1071" s="130" t="n">
        <v>0.0027263589</v>
      </c>
      <c r="R1071" s="130" t="n">
        <v>0.019573738</v>
      </c>
      <c r="S1071" s="130" t="n">
        <v>0.00053364214</v>
      </c>
      <c r="T1071" s="130" t="n">
        <v>0.56862</v>
      </c>
      <c r="U1071" s="130" t="n">
        <v>0.027726109</v>
      </c>
      <c r="V1071" s="157" t="n">
        <v>8.2668573E-007</v>
      </c>
      <c r="W1071" s="130" t="n">
        <v>0</v>
      </c>
      <c r="X1071" s="130" t="n">
        <v>0</v>
      </c>
      <c r="Z1071" s="151" t="n">
        <f aca="false">K1071/0.15</f>
        <v>3.2518358</v>
      </c>
      <c r="AB1071" s="133" t="n">
        <f aca="false">K1071</f>
        <v>0.48777537</v>
      </c>
      <c r="AC1071" s="133" t="n">
        <f aca="false">L1071+M1071+N1071+O1071+P1071+Q1071+R1071</f>
        <v>0.1638831334</v>
      </c>
      <c r="AD1071" s="133" t="n">
        <f aca="false">L1071+M1071+R1071+W1071</f>
        <v>0.113930844</v>
      </c>
      <c r="AE1071" s="133" t="n">
        <f aca="false">V1071+L1071+M1071+R1071+T1071</f>
        <v>0.68255167068573</v>
      </c>
      <c r="AF1071" s="133" t="n">
        <f aca="false">S1071+U1071+X1071</f>
        <v>0.02825975114</v>
      </c>
      <c r="AH1071" s="0" t="n">
        <v>92.421469</v>
      </c>
      <c r="AI1071" s="96" t="n">
        <v>85.935225</v>
      </c>
      <c r="AJ1071" s="96" t="n">
        <v>3.8380769</v>
      </c>
      <c r="AK1071" s="96" t="n">
        <v>0</v>
      </c>
      <c r="AL1071" s="96" t="n">
        <v>0.63316483</v>
      </c>
      <c r="AM1071" s="96" t="n">
        <v>1.3474324</v>
      </c>
      <c r="AN1071" s="96" t="n">
        <v>0.66756957</v>
      </c>
      <c r="AP1071" s="95" t="n">
        <v>0.0855604</v>
      </c>
      <c r="AQ1071" s="95" t="n">
        <v>0.076800264</v>
      </c>
      <c r="AR1071" s="95" t="n">
        <v>0.0029717446</v>
      </c>
      <c r="AS1071" s="95" t="n">
        <v>0.005788391</v>
      </c>
      <c r="AT1071" s="152" t="n">
        <f aca="false">AW1071+AZ1071+BA1071+BB1071+BC1071+BK1071+BL1071+BP1071</f>
        <v>4.60433248335E-006</v>
      </c>
      <c r="AU1071" s="152" t="n">
        <f aca="false">AX1071+AY1071+BD1071+BE1071+BF1071+BG1071+BH1071+BI1071+BJ1071+BM1071+BQ1071+BR1071</f>
        <v>1.0990179693538E-008</v>
      </c>
      <c r="AV1071" s="153" t="n">
        <f aca="false">BN1071+BO1071</f>
        <v>0.81069902531</v>
      </c>
      <c r="AW1071" s="154" t="n">
        <v>3.0177037E-006</v>
      </c>
      <c r="AX1071" s="154" t="n">
        <v>9.1051403E-009</v>
      </c>
      <c r="AY1071" s="154" t="n">
        <v>2.4876544E-013</v>
      </c>
      <c r="AZ1071" s="154" t="n">
        <v>0</v>
      </c>
      <c r="BA1071" s="154" t="n">
        <v>0</v>
      </c>
      <c r="BB1071" s="154" t="n">
        <v>9.5077652E-010</v>
      </c>
      <c r="BC1071" s="154" t="n">
        <v>1.5813581E-006</v>
      </c>
      <c r="BD1071" s="154" t="n">
        <v>2.1715584E-010</v>
      </c>
      <c r="BE1071" s="154" t="n">
        <v>1.665934E-009</v>
      </c>
      <c r="BF1071" s="154" t="n">
        <v>0</v>
      </c>
      <c r="BG1071" s="154" t="n">
        <v>0</v>
      </c>
      <c r="BH1071" s="154" t="n">
        <v>1.5545194E-012</v>
      </c>
      <c r="BI1071" s="154" t="n">
        <v>1.1806255E-013</v>
      </c>
      <c r="BJ1071" s="154" t="n">
        <v>2.8206148E-014</v>
      </c>
      <c r="BK1071" s="154" t="n">
        <v>8.4901363E-010</v>
      </c>
      <c r="BL1071" s="154" t="n">
        <v>3.4708932E-009</v>
      </c>
      <c r="BM1071" s="154" t="n">
        <v>0</v>
      </c>
      <c r="BN1071" s="154" t="n">
        <v>6.173531E-005</v>
      </c>
      <c r="BO1071" s="154" t="n">
        <v>0.81063729</v>
      </c>
      <c r="BP1071" s="154" t="n">
        <v>0</v>
      </c>
      <c r="BQ1071" s="154" t="n">
        <v>0</v>
      </c>
      <c r="BR1071" s="154" t="n">
        <v>0</v>
      </c>
      <c r="BT1071" s="96" t="n">
        <v>0.00024975441</v>
      </c>
      <c r="BU1071" s="96" t="n">
        <v>1.1485452E-005</v>
      </c>
      <c r="BV1071" s="96" t="n">
        <v>9.0669811E-005</v>
      </c>
      <c r="BW1071" s="96" t="n">
        <v>2.2969463E-006</v>
      </c>
      <c r="BX1071" s="96" t="n">
        <v>1.8087164E-005</v>
      </c>
      <c r="BY1071" s="96" t="n">
        <v>0</v>
      </c>
      <c r="BZ1071" s="96" t="n">
        <v>0</v>
      </c>
      <c r="CA1071" s="96" t="n">
        <v>0</v>
      </c>
      <c r="CB1071" s="96" t="n">
        <v>9.0950135E-006</v>
      </c>
      <c r="CC1071" s="96" t="n">
        <v>2.486788E-006</v>
      </c>
      <c r="CD1071" s="96" t="n">
        <v>0</v>
      </c>
      <c r="CE1071" s="96" t="n">
        <v>0</v>
      </c>
      <c r="CF1071" s="96" t="n">
        <v>0</v>
      </c>
      <c r="CG1071" s="96" t="n">
        <v>6.6570884E-006</v>
      </c>
      <c r="CH1071" s="96" t="n">
        <v>0.00010897614</v>
      </c>
      <c r="CI1071" s="96" t="n">
        <v>6.3227953E-013</v>
      </c>
      <c r="CJ1071" s="96" t="n">
        <v>0</v>
      </c>
      <c r="CL1071" s="155" t="n">
        <v>0</v>
      </c>
      <c r="CM1071" s="155" t="n">
        <v>3.2518358</v>
      </c>
      <c r="CN1071" s="156" t="n">
        <v>0.020778519</v>
      </c>
      <c r="CO1071" s="155" t="n">
        <v>0.0078581793</v>
      </c>
      <c r="CP1071" s="155" t="n">
        <v>7.7631011E-010</v>
      </c>
      <c r="CQ1071" s="155" t="n">
        <v>8.6881408E-008</v>
      </c>
      <c r="CR1071" s="155" t="n">
        <v>0.00072055492</v>
      </c>
      <c r="CS1071" s="155" t="n">
        <v>0.098899519</v>
      </c>
      <c r="CT1071" s="155" t="n">
        <v>0</v>
      </c>
      <c r="CU1071" s="155" t="n">
        <v>0</v>
      </c>
      <c r="CW1071" s="116"/>
      <c r="CX1071" s="101" t="s">
        <v>1836</v>
      </c>
    </row>
    <row r="1072" customFormat="false" ht="13.8" hidden="false" customHeight="false" outlineLevel="0" collapsed="false">
      <c r="B1072" s="26"/>
      <c r="C1072" s="88"/>
      <c r="D1072" s="2"/>
      <c r="E1072" s="90"/>
      <c r="J1072" s="158"/>
      <c r="P1072" s="102"/>
      <c r="V1072" s="102"/>
      <c r="AT1072" s="102"/>
      <c r="AU1072" s="102"/>
      <c r="AV1072" s="159"/>
      <c r="CN1072" s="160"/>
      <c r="CW1072" s="117"/>
      <c r="CX1072" s="105"/>
    </row>
    <row r="1073" customFormat="false" ht="13.8" hidden="false" customHeight="false" outlineLevel="0" collapsed="false">
      <c r="B1073" s="26"/>
      <c r="C1073" s="88"/>
      <c r="D1073" s="3" t="s">
        <v>1837</v>
      </c>
      <c r="E1073" s="90"/>
      <c r="J1073" s="158"/>
      <c r="P1073" s="102"/>
      <c r="V1073" s="102"/>
      <c r="AT1073" s="102"/>
      <c r="AU1073" s="102"/>
      <c r="AV1073" s="159"/>
      <c r="CN1073" s="160"/>
      <c r="CW1073" s="117"/>
      <c r="CX1073" s="98"/>
    </row>
    <row r="1074" customFormat="false" ht="13.8" hidden="false" customHeight="false" outlineLevel="0" collapsed="false">
      <c r="A1074" s="0" t="s">
        <v>1838</v>
      </c>
      <c r="B1074" s="26" t="s">
        <v>1839</v>
      </c>
      <c r="C1074" s="88" t="str">
        <f aca="false">MID(A1074,1,12)</f>
        <v>A.150.01.101</v>
      </c>
      <c r="D1074" s="2" t="s">
        <v>1837</v>
      </c>
      <c r="E1074" s="90" t="s">
        <v>1094</v>
      </c>
      <c r="F1074" s="91" t="str">
        <f aca="false">MID(A1074, 21,85)</f>
        <v>drinking water without water stress</v>
      </c>
      <c r="G1074" s="133" t="n">
        <f aca="false">H1074+I1074+J1074+K1074</f>
        <v>0.151868879686</v>
      </c>
      <c r="H1074" s="149" t="n">
        <f aca="false">N1074+O1074+P1074+Q1074</f>
        <v>0.028651162686</v>
      </c>
      <c r="I1074" s="149" t="n">
        <f aca="false">L1074+M1074+R1074+V1074+T1074</f>
        <v>0.0218887897</v>
      </c>
      <c r="J1074" s="150" t="n">
        <f aca="false">S1074+U1074+W1074+X1074</f>
        <v>0.0069555273</v>
      </c>
      <c r="K1074" s="149" t="n">
        <v>0.0943734</v>
      </c>
      <c r="L1074" s="130" t="n">
        <v>0.0082276515</v>
      </c>
      <c r="M1074" s="130" t="n">
        <v>0.010815175</v>
      </c>
      <c r="N1074" s="130" t="n">
        <v>0.0080784</v>
      </c>
      <c r="O1074" s="157" t="n">
        <v>0.0203708</v>
      </c>
      <c r="P1074" s="157" t="n">
        <v>4.7629826E-005</v>
      </c>
      <c r="Q1074" s="130" t="n">
        <v>0.00015433286</v>
      </c>
      <c r="R1074" s="130" t="n">
        <v>0.0028459632</v>
      </c>
      <c r="S1074" s="130" t="n">
        <v>0.0033866</v>
      </c>
      <c r="T1074" s="130" t="n">
        <v>0</v>
      </c>
      <c r="U1074" s="130" t="n">
        <v>0.0035689273</v>
      </c>
      <c r="V1074" s="130" t="n">
        <v>0</v>
      </c>
      <c r="W1074" s="130" t="n">
        <v>0</v>
      </c>
      <c r="X1074" s="130" t="n">
        <v>0</v>
      </c>
      <c r="Z1074" s="151" t="n">
        <f aca="false">K1074/0.15</f>
        <v>0.629156</v>
      </c>
      <c r="AB1074" s="133" t="n">
        <f aca="false">K1074</f>
        <v>0.0943734</v>
      </c>
      <c r="AC1074" s="133" t="n">
        <f aca="false">L1074+M1074+N1074+O1074+P1074+Q1074+R1074</f>
        <v>0.050539952386</v>
      </c>
      <c r="AD1074" s="133" t="n">
        <f aca="false">L1074+M1074+R1074+W1074</f>
        <v>0.0218887897</v>
      </c>
      <c r="AE1074" s="133" t="n">
        <f aca="false">V1074+L1074+M1074+R1074+T1074</f>
        <v>0.0218887897</v>
      </c>
      <c r="AF1074" s="133" t="n">
        <f aca="false">S1074+U1074+X1074</f>
        <v>0.0069555273</v>
      </c>
      <c r="AH1074" s="0" t="n">
        <v>3.7859518</v>
      </c>
      <c r="AI1074" s="96" t="n">
        <v>3.2712918</v>
      </c>
      <c r="AJ1074" s="96" t="n">
        <v>0.443345</v>
      </c>
      <c r="AK1074" s="96" t="n">
        <v>0</v>
      </c>
      <c r="AL1074" s="96" t="n">
        <v>0.000215</v>
      </c>
      <c r="AM1074" s="96" t="n">
        <v>0.025</v>
      </c>
      <c r="AN1074" s="96" t="n">
        <v>0.0461</v>
      </c>
      <c r="AP1074" s="95" t="n">
        <v>0.018344712</v>
      </c>
      <c r="AQ1074" s="95" t="n">
        <v>0.017572311</v>
      </c>
      <c r="AR1074" s="95" t="n">
        <v>0.00053680163</v>
      </c>
      <c r="AS1074" s="95" t="n">
        <v>0.00023559892</v>
      </c>
      <c r="AT1074" s="152" t="n">
        <f aca="false">AW1074+AZ1074+BA1074+BB1074+BC1074+BK1074+BL1074+BP1074</f>
        <v>1.0534958749E-006</v>
      </c>
      <c r="AU1074" s="152" t="n">
        <f aca="false">AX1074+AY1074+BD1074+BE1074+BF1074+BG1074+BH1074+BI1074+BJ1074+BM1074+BQ1074+BR1074</f>
        <v>1.985213135798E-009</v>
      </c>
      <c r="AV1074" s="153" t="n">
        <f aca="false">BN1074+BO1074</f>
        <v>0.032997048</v>
      </c>
      <c r="AW1074" s="154" t="n">
        <v>5.8385677E-007</v>
      </c>
      <c r="AX1074" s="154" t="n">
        <v>1.7616368E-009</v>
      </c>
      <c r="AY1074" s="154" t="n">
        <v>4.8130434E-014</v>
      </c>
      <c r="AZ1074" s="154" t="n">
        <v>0</v>
      </c>
      <c r="BA1074" s="154" t="n">
        <v>0</v>
      </c>
      <c r="BB1074" s="154" t="n">
        <v>2.1648E-010</v>
      </c>
      <c r="BC1074" s="154" t="n">
        <v>4.68954E-007</v>
      </c>
      <c r="BD1074" s="154" t="n">
        <v>4.9368E-011</v>
      </c>
      <c r="BE1074" s="154" t="n">
        <v>1.74052E-010</v>
      </c>
      <c r="BF1074" s="154" t="n">
        <v>0</v>
      </c>
      <c r="BG1074" s="154" t="n">
        <v>0</v>
      </c>
      <c r="BH1074" s="154" t="n">
        <v>8.7931151E-014</v>
      </c>
      <c r="BI1074" s="154" t="n">
        <v>1.7089552E-014</v>
      </c>
      <c r="BJ1074" s="154" t="n">
        <v>3.184661E-015</v>
      </c>
      <c r="BK1074" s="154" t="n">
        <v>1.35849E-011</v>
      </c>
      <c r="BL1074" s="154" t="n">
        <v>4.5504E-010</v>
      </c>
      <c r="BM1074" s="154" t="n">
        <v>0</v>
      </c>
      <c r="BN1074" s="154" t="n">
        <v>0.00028413</v>
      </c>
      <c r="BO1074" s="154" t="n">
        <v>0.032712918</v>
      </c>
      <c r="BP1074" s="154" t="n">
        <v>0</v>
      </c>
      <c r="BQ1074" s="154" t="n">
        <v>0</v>
      </c>
      <c r="BR1074" s="154" t="n">
        <v>0</v>
      </c>
      <c r="BT1074" s="96" t="n">
        <v>4.4765028E-005</v>
      </c>
      <c r="BU1074" s="96" t="n">
        <v>1.1999671E-006</v>
      </c>
      <c r="BV1074" s="96" t="n">
        <v>1.7542539E-005</v>
      </c>
      <c r="BW1074" s="96" t="n">
        <v>3.3724524E-007</v>
      </c>
      <c r="BX1074" s="96" t="n">
        <v>1.9221953E-005</v>
      </c>
      <c r="BY1074" s="96" t="n">
        <v>0</v>
      </c>
      <c r="BZ1074" s="96" t="n">
        <v>0</v>
      </c>
      <c r="CA1074" s="96" t="n">
        <v>0</v>
      </c>
      <c r="CB1074" s="96" t="n">
        <v>7.4517659E-008</v>
      </c>
      <c r="CC1074" s="96" t="n">
        <v>2.1163859E-007</v>
      </c>
      <c r="CD1074" s="96" t="n">
        <v>0</v>
      </c>
      <c r="CE1074" s="96" t="n">
        <v>0</v>
      </c>
      <c r="CF1074" s="96" t="n">
        <v>0</v>
      </c>
      <c r="CG1074" s="96" t="n">
        <v>1.6221237E-006</v>
      </c>
      <c r="CH1074" s="96" t="n">
        <v>4.5550436E-006</v>
      </c>
      <c r="CI1074" s="96" t="n">
        <v>4.7681001E-014</v>
      </c>
      <c r="CJ1074" s="96" t="n">
        <v>0</v>
      </c>
      <c r="CL1074" s="155" t="n">
        <v>0</v>
      </c>
      <c r="CM1074" s="155" t="n">
        <v>0.629156</v>
      </c>
      <c r="CN1074" s="156" t="n">
        <v>0</v>
      </c>
      <c r="CO1074" s="155" t="n">
        <v>0.000821</v>
      </c>
      <c r="CP1074" s="155" t="n">
        <v>4.230063E-011</v>
      </c>
      <c r="CQ1074" s="155" t="n">
        <v>5.29942E-009</v>
      </c>
      <c r="CR1074" s="155" t="n">
        <v>0.00055817221</v>
      </c>
      <c r="CS1074" s="155" t="n">
        <v>0.014246279</v>
      </c>
      <c r="CT1074" s="155" t="n">
        <v>0</v>
      </c>
      <c r="CU1074" s="155" t="n">
        <v>0</v>
      </c>
      <c r="CW1074" s="116"/>
      <c r="CX1074" s="105"/>
    </row>
    <row r="1075" customFormat="false" ht="13.8" hidden="false" customHeight="false" outlineLevel="0" collapsed="false">
      <c r="A1075" s="0" t="s">
        <v>1840</v>
      </c>
      <c r="B1075" s="26" t="s">
        <v>1839</v>
      </c>
      <c r="C1075" s="88" t="str">
        <f aca="false">MID(A1075,1,12)</f>
        <v>A.150.01.102</v>
      </c>
      <c r="D1075" s="2" t="s">
        <v>1837</v>
      </c>
      <c r="E1075" s="90" t="s">
        <v>1094</v>
      </c>
      <c r="F1075" s="91" t="str">
        <f aca="false">MID(A1075, 21,85)</f>
        <v>industrial reverse osmosis water</v>
      </c>
      <c r="G1075" s="133" t="n">
        <f aca="false">H1075+I1075+J1075+K1075</f>
        <v>2.89511924094</v>
      </c>
      <c r="H1075" s="149" t="n">
        <f aca="false">N1075+O1075+P1075+Q1075</f>
        <v>0.13640730094</v>
      </c>
      <c r="I1075" s="149" t="n">
        <f aca="false">L1075+M1075+R1075+V1075+T1075</f>
        <v>1.23645022</v>
      </c>
      <c r="J1075" s="150" t="n">
        <f aca="false">S1075+U1075+W1075+X1075</f>
        <v>0.23571052</v>
      </c>
      <c r="K1075" s="149" t="n">
        <v>1.2865512</v>
      </c>
      <c r="L1075" s="130" t="n">
        <v>0.1463139</v>
      </c>
      <c r="M1075" s="130" t="n">
        <v>0.12913642</v>
      </c>
      <c r="N1075" s="130" t="n">
        <v>0.108936</v>
      </c>
      <c r="O1075" s="157" t="n">
        <v>0.0211728</v>
      </c>
      <c r="P1075" s="130" t="n">
        <v>0.00064881574</v>
      </c>
      <c r="Q1075" s="130" t="n">
        <v>0.0056496852</v>
      </c>
      <c r="R1075" s="130" t="n">
        <v>0.9609999</v>
      </c>
      <c r="S1075" s="130" t="n">
        <v>0.0033276</v>
      </c>
      <c r="T1075" s="130" t="n">
        <v>0</v>
      </c>
      <c r="U1075" s="130" t="n">
        <v>0.23238292</v>
      </c>
      <c r="V1075" s="130" t="n">
        <v>0</v>
      </c>
      <c r="W1075" s="130" t="n">
        <v>0</v>
      </c>
      <c r="X1075" s="130" t="n">
        <v>0</v>
      </c>
      <c r="Z1075" s="151" t="n">
        <f aca="false">K1075/0.15</f>
        <v>8.577008</v>
      </c>
      <c r="AB1075" s="133" t="n">
        <f aca="false">K1075</f>
        <v>1.2865512</v>
      </c>
      <c r="AC1075" s="133" t="n">
        <f aca="false">L1075+M1075+N1075+O1075+P1075+Q1075+R1075</f>
        <v>1.37285752094</v>
      </c>
      <c r="AD1075" s="133" t="n">
        <f aca="false">L1075+M1075+R1075+W1075</f>
        <v>1.23645022</v>
      </c>
      <c r="AE1075" s="133" t="n">
        <f aca="false">V1075+L1075+M1075+R1075+T1075</f>
        <v>1.23645022</v>
      </c>
      <c r="AF1075" s="133" t="n">
        <f aca="false">S1075+U1075+X1075</f>
        <v>0.23571052</v>
      </c>
      <c r="AH1075" s="0" t="n">
        <v>113.57024</v>
      </c>
      <c r="AI1075" s="96" t="n">
        <v>80.390015</v>
      </c>
      <c r="AJ1075" s="96" t="n">
        <v>28.867443</v>
      </c>
      <c r="AK1075" s="96" t="n">
        <v>0</v>
      </c>
      <c r="AL1075" s="96" t="n">
        <v>0.00225</v>
      </c>
      <c r="AM1075" s="96" t="n">
        <v>1.736346</v>
      </c>
      <c r="AN1075" s="96" t="n">
        <v>2.574188</v>
      </c>
      <c r="AP1075" s="95" t="n">
        <v>0.19837371</v>
      </c>
      <c r="AQ1075" s="95" t="n">
        <v>0.18511821</v>
      </c>
      <c r="AR1075" s="95" t="n">
        <v>0.0075136607</v>
      </c>
      <c r="AS1075" s="95" t="n">
        <v>0.0057418404</v>
      </c>
      <c r="AT1075" s="152" t="n">
        <f aca="false">AW1075+AZ1075+BA1075+BB1075+BC1075+BK1075+BL1075+BP1075</f>
        <v>1.1098213952E-005</v>
      </c>
      <c r="AU1075" s="152" t="n">
        <f aca="false">AX1075+AY1075+BD1075+BE1075+BF1075+BG1075+BH1075+BI1075+BJ1075+BM1075+BQ1075+BR1075</f>
        <v>2.778720632161E-008</v>
      </c>
      <c r="AV1075" s="153" t="n">
        <f aca="false">BN1075+BO1075</f>
        <v>0.80417933</v>
      </c>
      <c r="AW1075" s="154" t="n">
        <v>7.9594634E-006</v>
      </c>
      <c r="AX1075" s="154" t="n">
        <v>2.4015622E-008</v>
      </c>
      <c r="AY1075" s="154" t="n">
        <v>6.5614111E-013</v>
      </c>
      <c r="AZ1075" s="154" t="n">
        <v>0</v>
      </c>
      <c r="BA1075" s="154" t="n">
        <v>0</v>
      </c>
      <c r="BB1075" s="154" t="n">
        <v>2.9192E-009</v>
      </c>
      <c r="BC1075" s="154" t="n">
        <v>2.989312E-006</v>
      </c>
      <c r="BD1075" s="154" t="n">
        <v>6.6572E-010</v>
      </c>
      <c r="BE1075" s="154" t="n">
        <v>3.0952E-009</v>
      </c>
      <c r="BF1075" s="154" t="n">
        <v>0</v>
      </c>
      <c r="BG1075" s="154" t="n">
        <v>0</v>
      </c>
      <c r="BH1075" s="154" t="n">
        <v>3.2186519E-012</v>
      </c>
      <c r="BI1075" s="154" t="n">
        <v>5.768293E-012</v>
      </c>
      <c r="BJ1075" s="154" t="n">
        <v>1.0212356E-012</v>
      </c>
      <c r="BK1075" s="154" t="n">
        <v>2.391102E-009</v>
      </c>
      <c r="BL1075" s="154" t="n">
        <v>1.4412825E-007</v>
      </c>
      <c r="BM1075" s="154" t="n">
        <v>0</v>
      </c>
      <c r="BN1075" s="154" t="n">
        <v>0.00027918</v>
      </c>
      <c r="BO1075" s="154" t="n">
        <v>0.80390015</v>
      </c>
      <c r="BP1075" s="154" t="n">
        <v>0</v>
      </c>
      <c r="BQ1075" s="154" t="n">
        <v>0</v>
      </c>
      <c r="BR1075" s="154" t="n">
        <v>0</v>
      </c>
      <c r="BT1075" s="96" t="n">
        <v>0.00060591115</v>
      </c>
      <c r="BU1075" s="96" t="n">
        <v>2.1339244E-005</v>
      </c>
      <c r="BV1075" s="96" t="n">
        <v>0.00023914974</v>
      </c>
      <c r="BW1075" s="96" t="n">
        <v>0.00011262148</v>
      </c>
      <c r="BX1075" s="96" t="n">
        <v>3.6529222E-005</v>
      </c>
      <c r="BY1075" s="96" t="n">
        <v>0</v>
      </c>
      <c r="BZ1075" s="96" t="n">
        <v>0</v>
      </c>
      <c r="CA1075" s="96" t="n">
        <v>0</v>
      </c>
      <c r="CB1075" s="96" t="n">
        <v>2.2065795E-006</v>
      </c>
      <c r="CC1075" s="96" t="n">
        <v>3.6915238E-005</v>
      </c>
      <c r="CD1075" s="96" t="n">
        <v>0</v>
      </c>
      <c r="CE1075" s="96" t="n">
        <v>0</v>
      </c>
      <c r="CF1075" s="96" t="n">
        <v>0</v>
      </c>
      <c r="CG1075" s="96" t="n">
        <v>2.2208906E-005</v>
      </c>
      <c r="CH1075" s="96" t="n">
        <v>0.00013494074</v>
      </c>
      <c r="CI1075" s="96" t="n">
        <v>4.6850322E-014</v>
      </c>
      <c r="CJ1075" s="96" t="n">
        <v>0</v>
      </c>
      <c r="CL1075" s="155" t="n">
        <v>0</v>
      </c>
      <c r="CM1075" s="155" t="n">
        <v>8.577008</v>
      </c>
      <c r="CN1075" s="156" t="n">
        <v>0</v>
      </c>
      <c r="CO1075" s="155" t="n">
        <v>0.0146</v>
      </c>
      <c r="CP1075" s="155" t="n">
        <v>2.2372077E-009</v>
      </c>
      <c r="CQ1075" s="155" t="n">
        <v>3.81686E-007</v>
      </c>
      <c r="CR1075" s="155" t="n">
        <v>0.0014202221</v>
      </c>
      <c r="CS1075" s="155" t="n">
        <v>4.7895495</v>
      </c>
      <c r="CT1075" s="155" t="n">
        <v>0</v>
      </c>
      <c r="CU1075" s="155" t="n">
        <v>0</v>
      </c>
      <c r="CW1075" s="116"/>
      <c r="CX1075" s="105"/>
    </row>
    <row r="1076" customFormat="false" ht="13.8" hidden="false" customHeight="false" outlineLevel="0" collapsed="false">
      <c r="A1076" s="0" t="s">
        <v>1841</v>
      </c>
      <c r="B1076" s="26" t="s">
        <v>1839</v>
      </c>
      <c r="C1076" s="88" t="str">
        <f aca="false">MID(A1076,1,12)</f>
        <v>A.150.02.101</v>
      </c>
      <c r="D1076" s="2" t="s">
        <v>1837</v>
      </c>
      <c r="E1076" s="90" t="s">
        <v>1094</v>
      </c>
      <c r="F1076" s="91" t="str">
        <f aca="false">MID(A1076, 21,85)</f>
        <v>cooling water - excluding pumping energy - excluding BWS</v>
      </c>
      <c r="G1076" s="133" t="n">
        <f aca="false">H1076+I1076+J1076+K1076</f>
        <v>0</v>
      </c>
      <c r="H1076" s="149" t="n">
        <f aca="false">N1076+O1076+P1076+Q1076</f>
        <v>0</v>
      </c>
      <c r="I1076" s="149" t="n">
        <f aca="false">L1076+M1076+R1076+V1076+T1076</f>
        <v>0</v>
      </c>
      <c r="J1076" s="150" t="n">
        <f aca="false">S1076+U1076+W1076+X1076</f>
        <v>0</v>
      </c>
      <c r="K1076" s="149" t="n">
        <v>0</v>
      </c>
      <c r="L1076" s="130" t="n">
        <v>0</v>
      </c>
      <c r="M1076" s="130" t="n">
        <v>0</v>
      </c>
      <c r="N1076" s="130" t="n">
        <v>0</v>
      </c>
      <c r="O1076" s="157" t="n">
        <v>0</v>
      </c>
      <c r="P1076" s="157" t="n">
        <v>0</v>
      </c>
      <c r="Q1076" s="130" t="n">
        <v>0</v>
      </c>
      <c r="R1076" s="130" t="n">
        <v>0</v>
      </c>
      <c r="S1076" s="130" t="n">
        <v>0</v>
      </c>
      <c r="T1076" s="130" t="n">
        <v>0</v>
      </c>
      <c r="U1076" s="130" t="n">
        <v>0</v>
      </c>
      <c r="V1076" s="130" t="n">
        <v>0</v>
      </c>
      <c r="W1076" s="130" t="n">
        <v>0</v>
      </c>
      <c r="X1076" s="130" t="n">
        <v>0</v>
      </c>
      <c r="Z1076" s="151" t="n">
        <f aca="false">K1076/0.15</f>
        <v>0</v>
      </c>
      <c r="AB1076" s="133" t="n">
        <f aca="false">K1076</f>
        <v>0</v>
      </c>
      <c r="AC1076" s="133" t="n">
        <f aca="false">L1076+M1076+N1076+O1076+P1076+Q1076+R1076</f>
        <v>0</v>
      </c>
      <c r="AD1076" s="133" t="n">
        <f aca="false">L1076+M1076+R1076+W1076</f>
        <v>0</v>
      </c>
      <c r="AE1076" s="133" t="n">
        <f aca="false">V1076+L1076+M1076+R1076+T1076</f>
        <v>0</v>
      </c>
      <c r="AF1076" s="133" t="n">
        <f aca="false">S1076+U1076+X1076</f>
        <v>0</v>
      </c>
      <c r="AH1076" s="0" t="n">
        <v>0</v>
      </c>
      <c r="AI1076" s="96" t="n">
        <v>0</v>
      </c>
      <c r="AJ1076" s="96" t="n">
        <v>0</v>
      </c>
      <c r="AK1076" s="96" t="n">
        <v>0</v>
      </c>
      <c r="AL1076" s="96" t="n">
        <v>0</v>
      </c>
      <c r="AM1076" s="96" t="n">
        <v>0</v>
      </c>
      <c r="AN1076" s="96" t="n">
        <v>0</v>
      </c>
      <c r="AP1076" s="95" t="n">
        <v>0</v>
      </c>
      <c r="AQ1076" s="95" t="n">
        <v>0</v>
      </c>
      <c r="AR1076" s="95" t="n">
        <v>0</v>
      </c>
      <c r="AS1076" s="95" t="n">
        <v>0</v>
      </c>
      <c r="AT1076" s="152" t="n">
        <f aca="false">AW1076+AZ1076+BA1076+BB1076+BC1076+BK1076+BL1076+BP1076</f>
        <v>0</v>
      </c>
      <c r="AU1076" s="152" t="n">
        <f aca="false">AX1076+AY1076+BD1076+BE1076+BF1076+BG1076+BH1076+BI1076+BJ1076+BM1076+BQ1076+BR1076</f>
        <v>0</v>
      </c>
      <c r="AV1076" s="153" t="n">
        <f aca="false">BN1076+BO1076</f>
        <v>0</v>
      </c>
      <c r="AW1076" s="154" t="n">
        <v>0</v>
      </c>
      <c r="AX1076" s="154" t="n">
        <v>0</v>
      </c>
      <c r="AY1076" s="154" t="n">
        <v>0</v>
      </c>
      <c r="AZ1076" s="154" t="n">
        <v>0</v>
      </c>
      <c r="BA1076" s="154" t="n">
        <v>0</v>
      </c>
      <c r="BB1076" s="154" t="n">
        <v>0</v>
      </c>
      <c r="BC1076" s="154" t="n">
        <v>0</v>
      </c>
      <c r="BD1076" s="154" t="n">
        <v>0</v>
      </c>
      <c r="BE1076" s="154" t="n">
        <v>0</v>
      </c>
      <c r="BF1076" s="154" t="n">
        <v>0</v>
      </c>
      <c r="BG1076" s="154" t="n">
        <v>0</v>
      </c>
      <c r="BH1076" s="154" t="n">
        <v>0</v>
      </c>
      <c r="BI1076" s="154" t="n">
        <v>0</v>
      </c>
      <c r="BJ1076" s="154" t="n">
        <v>0</v>
      </c>
      <c r="BK1076" s="154" t="n">
        <v>0</v>
      </c>
      <c r="BL1076" s="154" t="n">
        <v>0</v>
      </c>
      <c r="BM1076" s="154" t="n">
        <v>0</v>
      </c>
      <c r="BN1076" s="154" t="n">
        <v>0</v>
      </c>
      <c r="BO1076" s="154" t="n">
        <v>0</v>
      </c>
      <c r="BP1076" s="154" t="n">
        <v>0</v>
      </c>
      <c r="BQ1076" s="154" t="n">
        <v>0</v>
      </c>
      <c r="BR1076" s="154" t="n">
        <v>0</v>
      </c>
      <c r="BT1076" s="96" t="n">
        <v>0</v>
      </c>
      <c r="BU1076" s="96" t="n">
        <v>0</v>
      </c>
      <c r="BV1076" s="96" t="n">
        <v>0</v>
      </c>
      <c r="BW1076" s="96" t="n">
        <v>0</v>
      </c>
      <c r="BX1076" s="96" t="n">
        <v>0</v>
      </c>
      <c r="BY1076" s="96" t="n">
        <v>0</v>
      </c>
      <c r="BZ1076" s="96" t="n">
        <v>0</v>
      </c>
      <c r="CA1076" s="96" t="n">
        <v>0</v>
      </c>
      <c r="CB1076" s="96" t="n">
        <v>0</v>
      </c>
      <c r="CC1076" s="96" t="n">
        <v>0</v>
      </c>
      <c r="CD1076" s="96" t="n">
        <v>0</v>
      </c>
      <c r="CE1076" s="96" t="n">
        <v>0</v>
      </c>
      <c r="CF1076" s="96" t="n">
        <v>0</v>
      </c>
      <c r="CG1076" s="96" t="n">
        <v>0</v>
      </c>
      <c r="CH1076" s="96" t="n">
        <v>0</v>
      </c>
      <c r="CI1076" s="96" t="n">
        <v>0</v>
      </c>
      <c r="CJ1076" s="96" t="n">
        <v>0</v>
      </c>
      <c r="CL1076" s="155" t="n">
        <v>0</v>
      </c>
      <c r="CM1076" s="155" t="n">
        <v>0</v>
      </c>
      <c r="CN1076" s="156" t="n">
        <v>0</v>
      </c>
      <c r="CO1076" s="155" t="n">
        <v>0</v>
      </c>
      <c r="CP1076" s="155" t="n">
        <v>0</v>
      </c>
      <c r="CQ1076" s="155" t="n">
        <v>0</v>
      </c>
      <c r="CR1076" s="155" t="n">
        <v>0</v>
      </c>
      <c r="CS1076" s="155" t="n">
        <v>0</v>
      </c>
      <c r="CT1076" s="155" t="n">
        <v>0</v>
      </c>
      <c r="CU1076" s="155" t="n">
        <v>0</v>
      </c>
      <c r="CW1076" s="116"/>
    </row>
    <row r="1077" customFormat="false" ht="13.8" hidden="false" customHeight="false" outlineLevel="0" collapsed="false">
      <c r="A1077" s="0" t="s">
        <v>1842</v>
      </c>
      <c r="B1077" s="26" t="s">
        <v>1839</v>
      </c>
      <c r="C1077" s="88" t="str">
        <f aca="false">MID(A1077,1,12)</f>
        <v>A.150.03.101</v>
      </c>
      <c r="D1077" s="2" t="s">
        <v>1837</v>
      </c>
      <c r="E1077" s="90" t="s">
        <v>1094</v>
      </c>
      <c r="F1077" s="91" t="str">
        <f aca="false">MID(A1077, 21,85)</f>
        <v>low water stress (BWS &lt; 10%) drinking water and cooling tower water</v>
      </c>
      <c r="G1077" s="133" t="n">
        <f aca="false">H1077+I1077+J1077+K1077</f>
        <v>0.266368879686</v>
      </c>
      <c r="H1077" s="149" t="n">
        <f aca="false">N1077+O1077+P1077+Q1077</f>
        <v>0.028651162686</v>
      </c>
      <c r="I1077" s="149" t="n">
        <f aca="false">L1077+M1077+R1077+V1077+T1077</f>
        <v>0.0218887897</v>
      </c>
      <c r="J1077" s="150" t="n">
        <f aca="false">S1077+U1077+W1077+X1077</f>
        <v>0.1214555273</v>
      </c>
      <c r="K1077" s="149" t="n">
        <v>0.0943734</v>
      </c>
      <c r="L1077" s="130" t="n">
        <v>0.0082276515</v>
      </c>
      <c r="M1077" s="130" t="n">
        <v>0.010815175</v>
      </c>
      <c r="N1077" s="130" t="n">
        <v>0.0080784</v>
      </c>
      <c r="O1077" s="157" t="n">
        <v>0.0203708</v>
      </c>
      <c r="P1077" s="157" t="n">
        <v>4.7629826E-005</v>
      </c>
      <c r="Q1077" s="130" t="n">
        <v>0.00015433286</v>
      </c>
      <c r="R1077" s="130" t="n">
        <v>0.0028459632</v>
      </c>
      <c r="S1077" s="130" t="n">
        <v>0.0033866</v>
      </c>
      <c r="T1077" s="130" t="n">
        <v>0</v>
      </c>
      <c r="U1077" s="130" t="n">
        <v>0.0035689273</v>
      </c>
      <c r="V1077" s="130" t="n">
        <v>0</v>
      </c>
      <c r="W1077" s="130" t="n">
        <v>0.1145</v>
      </c>
      <c r="X1077" s="130" t="n">
        <v>0</v>
      </c>
      <c r="Z1077" s="151" t="n">
        <f aca="false">K1077/0.15</f>
        <v>0.629156</v>
      </c>
      <c r="AB1077" s="133" t="n">
        <f aca="false">K1077</f>
        <v>0.0943734</v>
      </c>
      <c r="AC1077" s="133" t="n">
        <f aca="false">L1077+M1077+N1077+O1077+P1077+Q1077+R1077</f>
        <v>0.050539952386</v>
      </c>
      <c r="AD1077" s="133" t="n">
        <f aca="false">L1077+M1077+R1077+W1077</f>
        <v>0.1363887897</v>
      </c>
      <c r="AE1077" s="133" t="n">
        <f aca="false">V1077+L1077+M1077+R1077+T1077</f>
        <v>0.0218887897</v>
      </c>
      <c r="AF1077" s="133" t="n">
        <f aca="false">S1077+U1077+X1077</f>
        <v>0.0069555273</v>
      </c>
      <c r="AH1077" s="0" t="n">
        <v>3.7859518</v>
      </c>
      <c r="AI1077" s="96" t="n">
        <v>3.2712918</v>
      </c>
      <c r="AJ1077" s="96" t="n">
        <v>0.443345</v>
      </c>
      <c r="AK1077" s="96" t="n">
        <v>0</v>
      </c>
      <c r="AL1077" s="96" t="n">
        <v>0.000215</v>
      </c>
      <c r="AM1077" s="96" t="n">
        <v>0.025</v>
      </c>
      <c r="AN1077" s="96" t="n">
        <v>0.0461</v>
      </c>
      <c r="AP1077" s="95" t="n">
        <v>0.018344712</v>
      </c>
      <c r="AQ1077" s="95" t="n">
        <v>0.017572311</v>
      </c>
      <c r="AR1077" s="95" t="n">
        <v>0.00053680163</v>
      </c>
      <c r="AS1077" s="95" t="n">
        <v>0.00023559892</v>
      </c>
      <c r="AT1077" s="152" t="n">
        <f aca="false">AW1077+AZ1077+BA1077+BB1077+BC1077+BK1077+BL1077+BP1077</f>
        <v>1.0534958749E-006</v>
      </c>
      <c r="AU1077" s="152" t="n">
        <f aca="false">AX1077+AY1077+BD1077+BE1077+BF1077+BG1077+BH1077+BI1077+BJ1077+BM1077+BQ1077+BR1077</f>
        <v>1.985213135798E-009</v>
      </c>
      <c r="AV1077" s="153" t="n">
        <f aca="false">BN1077+BO1077</f>
        <v>0.032997048</v>
      </c>
      <c r="AW1077" s="154" t="n">
        <v>5.8385677E-007</v>
      </c>
      <c r="AX1077" s="154" t="n">
        <v>1.7616368E-009</v>
      </c>
      <c r="AY1077" s="154" t="n">
        <v>4.8130434E-014</v>
      </c>
      <c r="AZ1077" s="154" t="n">
        <v>0</v>
      </c>
      <c r="BA1077" s="154" t="n">
        <v>0</v>
      </c>
      <c r="BB1077" s="154" t="n">
        <v>2.1648E-010</v>
      </c>
      <c r="BC1077" s="154" t="n">
        <v>4.68954E-007</v>
      </c>
      <c r="BD1077" s="154" t="n">
        <v>4.9368E-011</v>
      </c>
      <c r="BE1077" s="154" t="n">
        <v>1.74052E-010</v>
      </c>
      <c r="BF1077" s="154" t="n">
        <v>0</v>
      </c>
      <c r="BG1077" s="154" t="n">
        <v>0</v>
      </c>
      <c r="BH1077" s="154" t="n">
        <v>8.7931151E-014</v>
      </c>
      <c r="BI1077" s="154" t="n">
        <v>1.7089552E-014</v>
      </c>
      <c r="BJ1077" s="154" t="n">
        <v>3.184661E-015</v>
      </c>
      <c r="BK1077" s="154" t="n">
        <v>1.35849E-011</v>
      </c>
      <c r="BL1077" s="154" t="n">
        <v>4.5504E-010</v>
      </c>
      <c r="BM1077" s="154" t="n">
        <v>0</v>
      </c>
      <c r="BN1077" s="154" t="n">
        <v>0.00028413</v>
      </c>
      <c r="BO1077" s="154" t="n">
        <v>0.032712918</v>
      </c>
      <c r="BP1077" s="154" t="n">
        <v>0</v>
      </c>
      <c r="BQ1077" s="154" t="n">
        <v>0</v>
      </c>
      <c r="BR1077" s="154" t="n">
        <v>0</v>
      </c>
      <c r="BT1077" s="96" t="n">
        <v>4.4765028E-005</v>
      </c>
      <c r="BU1077" s="96" t="n">
        <v>1.1999671E-006</v>
      </c>
      <c r="BV1077" s="96" t="n">
        <v>1.7542539E-005</v>
      </c>
      <c r="BW1077" s="96" t="n">
        <v>3.3724524E-007</v>
      </c>
      <c r="BX1077" s="96" t="n">
        <v>1.9221953E-005</v>
      </c>
      <c r="BY1077" s="96" t="n">
        <v>0</v>
      </c>
      <c r="BZ1077" s="96" t="n">
        <v>0</v>
      </c>
      <c r="CA1077" s="96" t="n">
        <v>0</v>
      </c>
      <c r="CB1077" s="96" t="n">
        <v>7.4517659E-008</v>
      </c>
      <c r="CC1077" s="96" t="n">
        <v>2.1163859E-007</v>
      </c>
      <c r="CD1077" s="96" t="n">
        <v>0</v>
      </c>
      <c r="CE1077" s="96" t="n">
        <v>0</v>
      </c>
      <c r="CF1077" s="96" t="n">
        <v>0</v>
      </c>
      <c r="CG1077" s="96" t="n">
        <v>1.6221237E-006</v>
      </c>
      <c r="CH1077" s="96" t="n">
        <v>4.5550436E-006</v>
      </c>
      <c r="CI1077" s="96" t="n">
        <v>4.7681001E-014</v>
      </c>
      <c r="CJ1077" s="96" t="n">
        <v>0</v>
      </c>
      <c r="CL1077" s="155" t="n">
        <v>0</v>
      </c>
      <c r="CM1077" s="155" t="n">
        <v>0.629156</v>
      </c>
      <c r="CN1077" s="156" t="n">
        <v>0</v>
      </c>
      <c r="CO1077" s="155" t="n">
        <v>0.000821</v>
      </c>
      <c r="CP1077" s="155" t="n">
        <v>4.230063E-011</v>
      </c>
      <c r="CQ1077" s="155" t="n">
        <v>5.29942E-009</v>
      </c>
      <c r="CR1077" s="155" t="n">
        <v>0.00055817221</v>
      </c>
      <c r="CS1077" s="155" t="n">
        <v>0.014246279</v>
      </c>
      <c r="CT1077" s="155" t="n">
        <v>0</v>
      </c>
      <c r="CU1077" s="155" t="n">
        <v>0</v>
      </c>
      <c r="CW1077" s="116"/>
    </row>
    <row r="1078" customFormat="false" ht="13.8" hidden="false" customHeight="false" outlineLevel="0" collapsed="false">
      <c r="A1078" s="0" t="s">
        <v>1843</v>
      </c>
      <c r="B1078" s="26" t="s">
        <v>1839</v>
      </c>
      <c r="C1078" s="88" t="str">
        <f aca="false">MID(A1078,1,12)</f>
        <v>A.150.03.102</v>
      </c>
      <c r="D1078" s="2" t="s">
        <v>1837</v>
      </c>
      <c r="E1078" s="90" t="s">
        <v>1094</v>
      </c>
      <c r="F1078" s="91" t="str">
        <f aca="false">MID(A1078, 21,85)</f>
        <v>low medium water stress (BWS 10%-20%) drinking water and cooling tower water</v>
      </c>
      <c r="G1078" s="133" t="n">
        <f aca="false">H1078+I1078+J1078+K1078</f>
        <v>0.380868879686</v>
      </c>
      <c r="H1078" s="149" t="n">
        <f aca="false">N1078+O1078+P1078+Q1078</f>
        <v>0.028651162686</v>
      </c>
      <c r="I1078" s="149" t="n">
        <f aca="false">L1078+M1078+R1078+V1078+T1078</f>
        <v>0.0218887897</v>
      </c>
      <c r="J1078" s="150" t="n">
        <f aca="false">S1078+U1078+W1078+X1078</f>
        <v>0.2359555273</v>
      </c>
      <c r="K1078" s="149" t="n">
        <v>0.0943734</v>
      </c>
      <c r="L1078" s="130" t="n">
        <v>0.0082276515</v>
      </c>
      <c r="M1078" s="130" t="n">
        <v>0.010815175</v>
      </c>
      <c r="N1078" s="130" t="n">
        <v>0.0080784</v>
      </c>
      <c r="O1078" s="157" t="n">
        <v>0.0203708</v>
      </c>
      <c r="P1078" s="157" t="n">
        <v>4.7629826E-005</v>
      </c>
      <c r="Q1078" s="130" t="n">
        <v>0.00015433286</v>
      </c>
      <c r="R1078" s="130" t="n">
        <v>0.0028459632</v>
      </c>
      <c r="S1078" s="130" t="n">
        <v>0.0033866</v>
      </c>
      <c r="T1078" s="130" t="n">
        <v>0</v>
      </c>
      <c r="U1078" s="130" t="n">
        <v>0.0035689273</v>
      </c>
      <c r="V1078" s="130" t="n">
        <v>0</v>
      </c>
      <c r="W1078" s="130" t="n">
        <v>0.229</v>
      </c>
      <c r="X1078" s="130" t="n">
        <v>0</v>
      </c>
      <c r="Z1078" s="151" t="n">
        <f aca="false">K1078/0.15</f>
        <v>0.629156</v>
      </c>
      <c r="AB1078" s="133" t="n">
        <f aca="false">K1078</f>
        <v>0.0943734</v>
      </c>
      <c r="AC1078" s="133" t="n">
        <f aca="false">L1078+M1078+N1078+O1078+P1078+Q1078+R1078</f>
        <v>0.050539952386</v>
      </c>
      <c r="AD1078" s="133" t="n">
        <f aca="false">L1078+M1078+R1078+W1078</f>
        <v>0.2508887897</v>
      </c>
      <c r="AE1078" s="133" t="n">
        <f aca="false">V1078+L1078+M1078+R1078+T1078</f>
        <v>0.0218887897</v>
      </c>
      <c r="AF1078" s="133" t="n">
        <f aca="false">S1078+U1078+X1078</f>
        <v>0.0069555273</v>
      </c>
      <c r="AH1078" s="0" t="n">
        <v>3.7859518</v>
      </c>
      <c r="AI1078" s="96" t="n">
        <v>3.2712918</v>
      </c>
      <c r="AJ1078" s="96" t="n">
        <v>0.443345</v>
      </c>
      <c r="AK1078" s="96" t="n">
        <v>0</v>
      </c>
      <c r="AL1078" s="96" t="n">
        <v>0.000215</v>
      </c>
      <c r="AM1078" s="96" t="n">
        <v>0.025</v>
      </c>
      <c r="AN1078" s="96" t="n">
        <v>0.0461</v>
      </c>
      <c r="AP1078" s="95" t="n">
        <v>0.018344712</v>
      </c>
      <c r="AQ1078" s="95" t="n">
        <v>0.017572311</v>
      </c>
      <c r="AR1078" s="95" t="n">
        <v>0.00053680163</v>
      </c>
      <c r="AS1078" s="95" t="n">
        <v>0.00023559892</v>
      </c>
      <c r="AT1078" s="152" t="n">
        <f aca="false">AW1078+AZ1078+BA1078+BB1078+BC1078+BK1078+BL1078+BP1078</f>
        <v>1.0534958749E-006</v>
      </c>
      <c r="AU1078" s="152" t="n">
        <f aca="false">AX1078+AY1078+BD1078+BE1078+BF1078+BG1078+BH1078+BI1078+BJ1078+BM1078+BQ1078+BR1078</f>
        <v>1.985213135798E-009</v>
      </c>
      <c r="AV1078" s="153" t="n">
        <f aca="false">BN1078+BO1078</f>
        <v>0.032997048</v>
      </c>
      <c r="AW1078" s="154" t="n">
        <v>5.8385677E-007</v>
      </c>
      <c r="AX1078" s="154" t="n">
        <v>1.7616368E-009</v>
      </c>
      <c r="AY1078" s="154" t="n">
        <v>4.8130434E-014</v>
      </c>
      <c r="AZ1078" s="154" t="n">
        <v>0</v>
      </c>
      <c r="BA1078" s="154" t="n">
        <v>0</v>
      </c>
      <c r="BB1078" s="154" t="n">
        <v>2.1648E-010</v>
      </c>
      <c r="BC1078" s="154" t="n">
        <v>4.68954E-007</v>
      </c>
      <c r="BD1078" s="154" t="n">
        <v>4.9368E-011</v>
      </c>
      <c r="BE1078" s="154" t="n">
        <v>1.74052E-010</v>
      </c>
      <c r="BF1078" s="154" t="n">
        <v>0</v>
      </c>
      <c r="BG1078" s="154" t="n">
        <v>0</v>
      </c>
      <c r="BH1078" s="154" t="n">
        <v>8.7931151E-014</v>
      </c>
      <c r="BI1078" s="154" t="n">
        <v>1.7089552E-014</v>
      </c>
      <c r="BJ1078" s="154" t="n">
        <v>3.184661E-015</v>
      </c>
      <c r="BK1078" s="154" t="n">
        <v>1.35849E-011</v>
      </c>
      <c r="BL1078" s="154" t="n">
        <v>4.5504E-010</v>
      </c>
      <c r="BM1078" s="154" t="n">
        <v>0</v>
      </c>
      <c r="BN1078" s="154" t="n">
        <v>0.00028413</v>
      </c>
      <c r="BO1078" s="154" t="n">
        <v>0.032712918</v>
      </c>
      <c r="BP1078" s="154" t="n">
        <v>0</v>
      </c>
      <c r="BQ1078" s="154" t="n">
        <v>0</v>
      </c>
      <c r="BR1078" s="154" t="n">
        <v>0</v>
      </c>
      <c r="BT1078" s="96" t="n">
        <v>4.4765028E-005</v>
      </c>
      <c r="BU1078" s="96" t="n">
        <v>1.1999671E-006</v>
      </c>
      <c r="BV1078" s="96" t="n">
        <v>1.7542539E-005</v>
      </c>
      <c r="BW1078" s="96" t="n">
        <v>3.3724524E-007</v>
      </c>
      <c r="BX1078" s="96" t="n">
        <v>1.9221953E-005</v>
      </c>
      <c r="BY1078" s="96" t="n">
        <v>0</v>
      </c>
      <c r="BZ1078" s="96" t="n">
        <v>0</v>
      </c>
      <c r="CA1078" s="96" t="n">
        <v>0</v>
      </c>
      <c r="CB1078" s="96" t="n">
        <v>7.4517659E-008</v>
      </c>
      <c r="CC1078" s="96" t="n">
        <v>2.1163859E-007</v>
      </c>
      <c r="CD1078" s="96" t="n">
        <v>0</v>
      </c>
      <c r="CE1078" s="96" t="n">
        <v>0</v>
      </c>
      <c r="CF1078" s="96" t="n">
        <v>0</v>
      </c>
      <c r="CG1078" s="96" t="n">
        <v>1.6221237E-006</v>
      </c>
      <c r="CH1078" s="96" t="n">
        <v>4.5550436E-006</v>
      </c>
      <c r="CI1078" s="96" t="n">
        <v>4.7681001E-014</v>
      </c>
      <c r="CJ1078" s="96" t="n">
        <v>0</v>
      </c>
      <c r="CL1078" s="155" t="n">
        <v>0</v>
      </c>
      <c r="CM1078" s="155" t="n">
        <v>0.629156</v>
      </c>
      <c r="CN1078" s="156" t="n">
        <v>0</v>
      </c>
      <c r="CO1078" s="155" t="n">
        <v>0.000821</v>
      </c>
      <c r="CP1078" s="155" t="n">
        <v>4.230063E-011</v>
      </c>
      <c r="CQ1078" s="155" t="n">
        <v>5.29942E-009</v>
      </c>
      <c r="CR1078" s="155" t="n">
        <v>0.00055817221</v>
      </c>
      <c r="CS1078" s="155" t="n">
        <v>0.014246279</v>
      </c>
      <c r="CT1078" s="155" t="n">
        <v>0</v>
      </c>
      <c r="CU1078" s="155" t="n">
        <v>0</v>
      </c>
      <c r="CW1078" s="116"/>
    </row>
    <row r="1079" customFormat="false" ht="13.8" hidden="false" customHeight="false" outlineLevel="0" collapsed="false">
      <c r="A1079" s="0" t="s">
        <v>1844</v>
      </c>
      <c r="B1079" s="26" t="s">
        <v>1839</v>
      </c>
      <c r="C1079" s="88" t="str">
        <f aca="false">MID(A1079,1,12)</f>
        <v>A.150.03.103</v>
      </c>
      <c r="D1079" s="2" t="s">
        <v>1837</v>
      </c>
      <c r="E1079" s="90" t="s">
        <v>1094</v>
      </c>
      <c r="F1079" s="91" t="str">
        <f aca="false">MID(A1079, 21,85)</f>
        <v>medium high water stress (BWS 20%-40%) drinking water and cooling tower water</v>
      </c>
      <c r="G1079" s="133" t="n">
        <f aca="false">H1079+I1079+J1079+K1079</f>
        <v>0.609868879686</v>
      </c>
      <c r="H1079" s="149" t="n">
        <f aca="false">N1079+O1079+P1079+Q1079</f>
        <v>0.028651162686</v>
      </c>
      <c r="I1079" s="149" t="n">
        <f aca="false">L1079+M1079+R1079+V1079+T1079</f>
        <v>0.0218887897</v>
      </c>
      <c r="J1079" s="150" t="n">
        <f aca="false">S1079+U1079+W1079+X1079</f>
        <v>0.4649555273</v>
      </c>
      <c r="K1079" s="149" t="n">
        <v>0.0943734</v>
      </c>
      <c r="L1079" s="130" t="n">
        <v>0.0082276515</v>
      </c>
      <c r="M1079" s="130" t="n">
        <v>0.010815175</v>
      </c>
      <c r="N1079" s="130" t="n">
        <v>0.0080784</v>
      </c>
      <c r="O1079" s="157" t="n">
        <v>0.0203708</v>
      </c>
      <c r="P1079" s="157" t="n">
        <v>4.7629826E-005</v>
      </c>
      <c r="Q1079" s="130" t="n">
        <v>0.00015433286</v>
      </c>
      <c r="R1079" s="130" t="n">
        <v>0.0028459632</v>
      </c>
      <c r="S1079" s="130" t="n">
        <v>0.0033866</v>
      </c>
      <c r="T1079" s="130" t="n">
        <v>0</v>
      </c>
      <c r="U1079" s="157" t="n">
        <v>0.0035689273</v>
      </c>
      <c r="V1079" s="157" t="n">
        <v>0</v>
      </c>
      <c r="W1079" s="130" t="n">
        <v>0.458</v>
      </c>
      <c r="X1079" s="130" t="n">
        <v>0</v>
      </c>
      <c r="Z1079" s="151" t="n">
        <f aca="false">K1079/0.15</f>
        <v>0.629156</v>
      </c>
      <c r="AB1079" s="133" t="n">
        <f aca="false">K1079</f>
        <v>0.0943734</v>
      </c>
      <c r="AC1079" s="133" t="n">
        <f aca="false">L1079+M1079+N1079+O1079+P1079+Q1079+R1079</f>
        <v>0.050539952386</v>
      </c>
      <c r="AD1079" s="133" t="n">
        <f aca="false">L1079+M1079+R1079+W1079</f>
        <v>0.4798887897</v>
      </c>
      <c r="AE1079" s="133" t="n">
        <f aca="false">V1079+L1079+M1079+R1079+T1079</f>
        <v>0.0218887897</v>
      </c>
      <c r="AF1079" s="133" t="n">
        <f aca="false">S1079+U1079+X1079</f>
        <v>0.0069555273</v>
      </c>
      <c r="AH1079" s="0" t="n">
        <v>3.7859518</v>
      </c>
      <c r="AI1079" s="96" t="n">
        <v>3.2712918</v>
      </c>
      <c r="AJ1079" s="96" t="n">
        <v>0.443345</v>
      </c>
      <c r="AK1079" s="96" t="n">
        <v>0</v>
      </c>
      <c r="AL1079" s="96" t="n">
        <v>0.000215</v>
      </c>
      <c r="AM1079" s="96" t="n">
        <v>0.025</v>
      </c>
      <c r="AN1079" s="96" t="n">
        <v>0.0461</v>
      </c>
      <c r="AP1079" s="95" t="n">
        <v>0.018344712</v>
      </c>
      <c r="AQ1079" s="95" t="n">
        <v>0.017572311</v>
      </c>
      <c r="AR1079" s="95" t="n">
        <v>0.00053680163</v>
      </c>
      <c r="AS1079" s="95" t="n">
        <v>0.00023559892</v>
      </c>
      <c r="AT1079" s="152" t="n">
        <f aca="false">AW1079+AZ1079+BA1079+BB1079+BC1079+BK1079+BL1079+BP1079</f>
        <v>1.0534958749E-006</v>
      </c>
      <c r="AU1079" s="152" t="n">
        <f aca="false">AX1079+AY1079+BD1079+BE1079+BF1079+BG1079+BH1079+BI1079+BJ1079+BM1079+BQ1079+BR1079</f>
        <v>1.985213135798E-009</v>
      </c>
      <c r="AV1079" s="153" t="n">
        <f aca="false">BN1079+BO1079</f>
        <v>0.032997048</v>
      </c>
      <c r="AW1079" s="154" t="n">
        <v>5.8385677E-007</v>
      </c>
      <c r="AX1079" s="154" t="n">
        <v>1.7616368E-009</v>
      </c>
      <c r="AY1079" s="154" t="n">
        <v>4.8130434E-014</v>
      </c>
      <c r="AZ1079" s="154" t="n">
        <v>0</v>
      </c>
      <c r="BA1079" s="154" t="n">
        <v>0</v>
      </c>
      <c r="BB1079" s="154" t="n">
        <v>2.1648E-010</v>
      </c>
      <c r="BC1079" s="154" t="n">
        <v>4.68954E-007</v>
      </c>
      <c r="BD1079" s="154" t="n">
        <v>4.9368E-011</v>
      </c>
      <c r="BE1079" s="154" t="n">
        <v>1.74052E-010</v>
      </c>
      <c r="BF1079" s="154" t="n">
        <v>0</v>
      </c>
      <c r="BG1079" s="154" t="n">
        <v>0</v>
      </c>
      <c r="BH1079" s="154" t="n">
        <v>8.7931151E-014</v>
      </c>
      <c r="BI1079" s="154" t="n">
        <v>1.7089552E-014</v>
      </c>
      <c r="BJ1079" s="154" t="n">
        <v>3.184661E-015</v>
      </c>
      <c r="BK1079" s="154" t="n">
        <v>1.35849E-011</v>
      </c>
      <c r="BL1079" s="154" t="n">
        <v>4.5504E-010</v>
      </c>
      <c r="BM1079" s="154" t="n">
        <v>0</v>
      </c>
      <c r="BN1079" s="154" t="n">
        <v>0.00028413</v>
      </c>
      <c r="BO1079" s="154" t="n">
        <v>0.032712918</v>
      </c>
      <c r="BP1079" s="154" t="n">
        <v>0</v>
      </c>
      <c r="BQ1079" s="154" t="n">
        <v>0</v>
      </c>
      <c r="BR1079" s="154" t="n">
        <v>0</v>
      </c>
      <c r="BT1079" s="96" t="n">
        <v>4.4765028E-005</v>
      </c>
      <c r="BU1079" s="96" t="n">
        <v>1.1999671E-006</v>
      </c>
      <c r="BV1079" s="96" t="n">
        <v>1.7542539E-005</v>
      </c>
      <c r="BW1079" s="96" t="n">
        <v>3.3724524E-007</v>
      </c>
      <c r="BX1079" s="96" t="n">
        <v>1.9221953E-005</v>
      </c>
      <c r="BY1079" s="96" t="n">
        <v>0</v>
      </c>
      <c r="BZ1079" s="96" t="n">
        <v>0</v>
      </c>
      <c r="CA1079" s="96" t="n">
        <v>0</v>
      </c>
      <c r="CB1079" s="96" t="n">
        <v>7.4517659E-008</v>
      </c>
      <c r="CC1079" s="96" t="n">
        <v>2.1163859E-007</v>
      </c>
      <c r="CD1079" s="96" t="n">
        <v>0</v>
      </c>
      <c r="CE1079" s="96" t="n">
        <v>0</v>
      </c>
      <c r="CF1079" s="96" t="n">
        <v>0</v>
      </c>
      <c r="CG1079" s="96" t="n">
        <v>1.6221237E-006</v>
      </c>
      <c r="CH1079" s="96" t="n">
        <v>4.5550436E-006</v>
      </c>
      <c r="CI1079" s="96" t="n">
        <v>4.7681001E-014</v>
      </c>
      <c r="CJ1079" s="96" t="n">
        <v>0</v>
      </c>
      <c r="CL1079" s="155" t="n">
        <v>0</v>
      </c>
      <c r="CM1079" s="155" t="n">
        <v>0.629156</v>
      </c>
      <c r="CN1079" s="156" t="n">
        <v>0</v>
      </c>
      <c r="CO1079" s="155" t="n">
        <v>0.000821</v>
      </c>
      <c r="CP1079" s="155" t="n">
        <v>4.230063E-011</v>
      </c>
      <c r="CQ1079" s="155" t="n">
        <v>5.29942E-009</v>
      </c>
      <c r="CR1079" s="155" t="n">
        <v>0.00055817221</v>
      </c>
      <c r="CS1079" s="155" t="n">
        <v>0.014246279</v>
      </c>
      <c r="CT1079" s="155" t="n">
        <v>0</v>
      </c>
      <c r="CU1079" s="155" t="n">
        <v>0</v>
      </c>
      <c r="CW1079" s="116"/>
    </row>
    <row r="1080" customFormat="false" ht="13.8" hidden="false" customHeight="false" outlineLevel="0" collapsed="false">
      <c r="A1080" s="0" t="s">
        <v>1845</v>
      </c>
      <c r="B1080" s="26" t="s">
        <v>1839</v>
      </c>
      <c r="C1080" s="88" t="str">
        <f aca="false">MID(A1080,1,12)</f>
        <v>A.150.03.104</v>
      </c>
      <c r="D1080" s="2" t="s">
        <v>1837</v>
      </c>
      <c r="E1080" s="90" t="s">
        <v>1094</v>
      </c>
      <c r="F1080" s="91" t="str">
        <f aca="false">MID(A1080, 21,85)</f>
        <v>high water stress (BWS 40%-80%) drinking water and cooling tower water</v>
      </c>
      <c r="G1080" s="133" t="n">
        <f aca="false">H1080+I1080+J1080+K1080</f>
        <v>1.067868879686</v>
      </c>
      <c r="H1080" s="149" t="n">
        <f aca="false">N1080+O1080+P1080+Q1080</f>
        <v>0.028651162686</v>
      </c>
      <c r="I1080" s="149" t="n">
        <f aca="false">L1080+M1080+R1080+V1080+T1080</f>
        <v>0.0218887897</v>
      </c>
      <c r="J1080" s="150" t="n">
        <f aca="false">S1080+U1080+W1080+X1080</f>
        <v>0.9229555273</v>
      </c>
      <c r="K1080" s="149" t="n">
        <v>0.0943734</v>
      </c>
      <c r="L1080" s="130" t="n">
        <v>0.0082276515</v>
      </c>
      <c r="M1080" s="130" t="n">
        <v>0.010815175</v>
      </c>
      <c r="N1080" s="130" t="n">
        <v>0.0080784</v>
      </c>
      <c r="O1080" s="157" t="n">
        <v>0.0203708</v>
      </c>
      <c r="P1080" s="157" t="n">
        <v>4.7629826E-005</v>
      </c>
      <c r="Q1080" s="130" t="n">
        <v>0.00015433286</v>
      </c>
      <c r="R1080" s="130" t="n">
        <v>0.0028459632</v>
      </c>
      <c r="S1080" s="130" t="n">
        <v>0.0033866</v>
      </c>
      <c r="T1080" s="130" t="n">
        <v>0</v>
      </c>
      <c r="U1080" s="130" t="n">
        <v>0.0035689273</v>
      </c>
      <c r="V1080" s="157" t="n">
        <v>0</v>
      </c>
      <c r="W1080" s="130" t="n">
        <v>0.916</v>
      </c>
      <c r="X1080" s="130" t="n">
        <v>0</v>
      </c>
      <c r="Z1080" s="151" t="n">
        <f aca="false">K1080/0.15</f>
        <v>0.629156</v>
      </c>
      <c r="AB1080" s="133" t="n">
        <f aca="false">K1080</f>
        <v>0.0943734</v>
      </c>
      <c r="AC1080" s="133" t="n">
        <f aca="false">L1080+M1080+N1080+O1080+P1080+Q1080+R1080</f>
        <v>0.050539952386</v>
      </c>
      <c r="AD1080" s="133" t="n">
        <f aca="false">L1080+M1080+R1080+W1080</f>
        <v>0.9378887897</v>
      </c>
      <c r="AE1080" s="133" t="n">
        <f aca="false">V1080+L1080+M1080+R1080+T1080</f>
        <v>0.0218887897</v>
      </c>
      <c r="AF1080" s="133" t="n">
        <f aca="false">S1080+U1080+X1080</f>
        <v>0.0069555273</v>
      </c>
      <c r="AH1080" s="0" t="n">
        <v>3.7859518</v>
      </c>
      <c r="AI1080" s="96" t="n">
        <v>3.2712918</v>
      </c>
      <c r="AJ1080" s="96" t="n">
        <v>0.443345</v>
      </c>
      <c r="AK1080" s="96" t="n">
        <v>0</v>
      </c>
      <c r="AL1080" s="96" t="n">
        <v>0.000215</v>
      </c>
      <c r="AM1080" s="96" t="n">
        <v>0.025</v>
      </c>
      <c r="AN1080" s="96" t="n">
        <v>0.0461</v>
      </c>
      <c r="AP1080" s="95" t="n">
        <v>0.018344712</v>
      </c>
      <c r="AQ1080" s="95" t="n">
        <v>0.017572311</v>
      </c>
      <c r="AR1080" s="95" t="n">
        <v>0.00053680163</v>
      </c>
      <c r="AS1080" s="95" t="n">
        <v>0.00023559892</v>
      </c>
      <c r="AT1080" s="152" t="n">
        <f aca="false">AW1080+AZ1080+BA1080+BB1080+BC1080+BK1080+BL1080+BP1080</f>
        <v>1.0534958749E-006</v>
      </c>
      <c r="AU1080" s="152" t="n">
        <f aca="false">AX1080+AY1080+BD1080+BE1080+BF1080+BG1080+BH1080+BI1080+BJ1080+BM1080+BQ1080+BR1080</f>
        <v>1.985213135798E-009</v>
      </c>
      <c r="AV1080" s="153" t="n">
        <f aca="false">BN1080+BO1080</f>
        <v>0.032997048</v>
      </c>
      <c r="AW1080" s="154" t="n">
        <v>5.8385677E-007</v>
      </c>
      <c r="AX1080" s="154" t="n">
        <v>1.7616368E-009</v>
      </c>
      <c r="AY1080" s="154" t="n">
        <v>4.8130434E-014</v>
      </c>
      <c r="AZ1080" s="154" t="n">
        <v>0</v>
      </c>
      <c r="BA1080" s="154" t="n">
        <v>0</v>
      </c>
      <c r="BB1080" s="154" t="n">
        <v>2.1648E-010</v>
      </c>
      <c r="BC1080" s="154" t="n">
        <v>4.68954E-007</v>
      </c>
      <c r="BD1080" s="154" t="n">
        <v>4.9368E-011</v>
      </c>
      <c r="BE1080" s="154" t="n">
        <v>1.74052E-010</v>
      </c>
      <c r="BF1080" s="154" t="n">
        <v>0</v>
      </c>
      <c r="BG1080" s="154" t="n">
        <v>0</v>
      </c>
      <c r="BH1080" s="154" t="n">
        <v>8.7931151E-014</v>
      </c>
      <c r="BI1080" s="154" t="n">
        <v>1.7089552E-014</v>
      </c>
      <c r="BJ1080" s="154" t="n">
        <v>3.184661E-015</v>
      </c>
      <c r="BK1080" s="154" t="n">
        <v>1.35849E-011</v>
      </c>
      <c r="BL1080" s="154" t="n">
        <v>4.5504E-010</v>
      </c>
      <c r="BM1080" s="154" t="n">
        <v>0</v>
      </c>
      <c r="BN1080" s="154" t="n">
        <v>0.00028413</v>
      </c>
      <c r="BO1080" s="154" t="n">
        <v>0.032712918</v>
      </c>
      <c r="BP1080" s="154" t="n">
        <v>0</v>
      </c>
      <c r="BQ1080" s="154" t="n">
        <v>0</v>
      </c>
      <c r="BR1080" s="154" t="n">
        <v>0</v>
      </c>
      <c r="BT1080" s="96" t="n">
        <v>4.4765028E-005</v>
      </c>
      <c r="BU1080" s="96" t="n">
        <v>1.1999671E-006</v>
      </c>
      <c r="BV1080" s="96" t="n">
        <v>1.7542539E-005</v>
      </c>
      <c r="BW1080" s="96" t="n">
        <v>3.3724524E-007</v>
      </c>
      <c r="BX1080" s="96" t="n">
        <v>1.9221953E-005</v>
      </c>
      <c r="BY1080" s="96" t="n">
        <v>0</v>
      </c>
      <c r="BZ1080" s="96" t="n">
        <v>0</v>
      </c>
      <c r="CA1080" s="96" t="n">
        <v>0</v>
      </c>
      <c r="CB1080" s="96" t="n">
        <v>7.4517659E-008</v>
      </c>
      <c r="CC1080" s="96" t="n">
        <v>2.1163859E-007</v>
      </c>
      <c r="CD1080" s="96" t="n">
        <v>0</v>
      </c>
      <c r="CE1080" s="96" t="n">
        <v>0</v>
      </c>
      <c r="CF1080" s="96" t="n">
        <v>0</v>
      </c>
      <c r="CG1080" s="96" t="n">
        <v>1.6221237E-006</v>
      </c>
      <c r="CH1080" s="96" t="n">
        <v>4.5550436E-006</v>
      </c>
      <c r="CI1080" s="96" t="n">
        <v>4.7681001E-014</v>
      </c>
      <c r="CJ1080" s="96" t="n">
        <v>0</v>
      </c>
      <c r="CL1080" s="155" t="n">
        <v>0</v>
      </c>
      <c r="CM1080" s="155" t="n">
        <v>0.629156</v>
      </c>
      <c r="CN1080" s="156" t="n">
        <v>0</v>
      </c>
      <c r="CO1080" s="155" t="n">
        <v>0.000821</v>
      </c>
      <c r="CP1080" s="155" t="n">
        <v>4.230063E-011</v>
      </c>
      <c r="CQ1080" s="155" t="n">
        <v>5.29942E-009</v>
      </c>
      <c r="CR1080" s="155" t="n">
        <v>0.00055817221</v>
      </c>
      <c r="CS1080" s="155" t="n">
        <v>0.014246279</v>
      </c>
      <c r="CT1080" s="155" t="n">
        <v>0</v>
      </c>
      <c r="CU1080" s="155" t="n">
        <v>0</v>
      </c>
      <c r="CW1080" s="116"/>
    </row>
    <row r="1081" customFormat="false" ht="13.8" hidden="false" customHeight="false" outlineLevel="0" collapsed="false">
      <c r="A1081" s="0" t="s">
        <v>1846</v>
      </c>
      <c r="B1081" s="26" t="s">
        <v>1839</v>
      </c>
      <c r="C1081" s="88" t="str">
        <f aca="false">MID(A1081,1,12)</f>
        <v>A.150.03.105</v>
      </c>
      <c r="D1081" s="2" t="s">
        <v>1837</v>
      </c>
      <c r="E1081" s="90" t="s">
        <v>1094</v>
      </c>
      <c r="F1081" s="91" t="str">
        <f aca="false">MID(A1081, 21,85)</f>
        <v>extremely high water stress (BWS &gt; 80%) drinking water and cooling tower water</v>
      </c>
      <c r="G1081" s="133" t="n">
        <f aca="false">H1081+I1081+J1081+K1081</f>
        <v>1.296868879686</v>
      </c>
      <c r="H1081" s="149" t="n">
        <f aca="false">N1081+O1081+P1081+Q1081</f>
        <v>0.028651162686</v>
      </c>
      <c r="I1081" s="149" t="n">
        <f aca="false">L1081+M1081+R1081+V1081+T1081</f>
        <v>0.0218887897</v>
      </c>
      <c r="J1081" s="150" t="n">
        <f aca="false">S1081+U1081+W1081+X1081</f>
        <v>1.1519555273</v>
      </c>
      <c r="K1081" s="149" t="n">
        <v>0.0943734</v>
      </c>
      <c r="L1081" s="130" t="n">
        <v>0.0082276515</v>
      </c>
      <c r="M1081" s="130" t="n">
        <v>0.010815175</v>
      </c>
      <c r="N1081" s="130" t="n">
        <v>0.0080784</v>
      </c>
      <c r="O1081" s="157" t="n">
        <v>0.0203708</v>
      </c>
      <c r="P1081" s="157" t="n">
        <v>4.7629826E-005</v>
      </c>
      <c r="Q1081" s="130" t="n">
        <v>0.00015433286</v>
      </c>
      <c r="R1081" s="130" t="n">
        <v>0.0028459632</v>
      </c>
      <c r="S1081" s="130" t="n">
        <v>0.0033866</v>
      </c>
      <c r="T1081" s="130" t="n">
        <v>0</v>
      </c>
      <c r="U1081" s="157" t="n">
        <v>0.0035689273</v>
      </c>
      <c r="V1081" s="157" t="n">
        <v>0</v>
      </c>
      <c r="W1081" s="157" t="n">
        <v>1.145</v>
      </c>
      <c r="X1081" s="130" t="n">
        <v>0</v>
      </c>
      <c r="Z1081" s="151" t="n">
        <f aca="false">K1081/0.15</f>
        <v>0.629156</v>
      </c>
      <c r="AB1081" s="133" t="n">
        <f aca="false">K1081</f>
        <v>0.0943734</v>
      </c>
      <c r="AC1081" s="133" t="n">
        <f aca="false">L1081+M1081+N1081+O1081+P1081+Q1081+R1081</f>
        <v>0.050539952386</v>
      </c>
      <c r="AD1081" s="133" t="n">
        <f aca="false">L1081+M1081+R1081+W1081</f>
        <v>1.1668887897</v>
      </c>
      <c r="AE1081" s="133" t="n">
        <f aca="false">V1081+L1081+M1081+R1081+T1081</f>
        <v>0.0218887897</v>
      </c>
      <c r="AF1081" s="133" t="n">
        <f aca="false">S1081+U1081+X1081</f>
        <v>0.0069555273</v>
      </c>
      <c r="AH1081" s="0" t="n">
        <v>3.7859518</v>
      </c>
      <c r="AI1081" s="96" t="n">
        <v>3.2712918</v>
      </c>
      <c r="AJ1081" s="96" t="n">
        <v>0.443345</v>
      </c>
      <c r="AK1081" s="96" t="n">
        <v>0</v>
      </c>
      <c r="AL1081" s="96" t="n">
        <v>0.000215</v>
      </c>
      <c r="AM1081" s="96" t="n">
        <v>0.025</v>
      </c>
      <c r="AN1081" s="96" t="n">
        <v>0.0461</v>
      </c>
      <c r="AP1081" s="95" t="n">
        <v>0.018344712</v>
      </c>
      <c r="AQ1081" s="95" t="n">
        <v>0.017572311</v>
      </c>
      <c r="AR1081" s="95" t="n">
        <v>0.00053680163</v>
      </c>
      <c r="AS1081" s="95" t="n">
        <v>0.00023559892</v>
      </c>
      <c r="AT1081" s="152" t="n">
        <f aca="false">AW1081+AZ1081+BA1081+BB1081+BC1081+BK1081+BL1081+BP1081</f>
        <v>1.0534958749E-006</v>
      </c>
      <c r="AU1081" s="152" t="n">
        <f aca="false">AX1081+AY1081+BD1081+BE1081+BF1081+BG1081+BH1081+BI1081+BJ1081+BM1081+BQ1081+BR1081</f>
        <v>1.985213135798E-009</v>
      </c>
      <c r="AV1081" s="153" t="n">
        <f aca="false">BN1081+BO1081</f>
        <v>0.032997048</v>
      </c>
      <c r="AW1081" s="154" t="n">
        <v>5.8385677E-007</v>
      </c>
      <c r="AX1081" s="154" t="n">
        <v>1.7616368E-009</v>
      </c>
      <c r="AY1081" s="154" t="n">
        <v>4.8130434E-014</v>
      </c>
      <c r="AZ1081" s="154" t="n">
        <v>0</v>
      </c>
      <c r="BA1081" s="154" t="n">
        <v>0</v>
      </c>
      <c r="BB1081" s="154" t="n">
        <v>2.1648E-010</v>
      </c>
      <c r="BC1081" s="154" t="n">
        <v>4.68954E-007</v>
      </c>
      <c r="BD1081" s="154" t="n">
        <v>4.9368E-011</v>
      </c>
      <c r="BE1081" s="154" t="n">
        <v>1.74052E-010</v>
      </c>
      <c r="BF1081" s="154" t="n">
        <v>0</v>
      </c>
      <c r="BG1081" s="154" t="n">
        <v>0</v>
      </c>
      <c r="BH1081" s="154" t="n">
        <v>8.7931151E-014</v>
      </c>
      <c r="BI1081" s="154" t="n">
        <v>1.7089552E-014</v>
      </c>
      <c r="BJ1081" s="154" t="n">
        <v>3.184661E-015</v>
      </c>
      <c r="BK1081" s="154" t="n">
        <v>1.35849E-011</v>
      </c>
      <c r="BL1081" s="154" t="n">
        <v>4.5504E-010</v>
      </c>
      <c r="BM1081" s="154" t="n">
        <v>0</v>
      </c>
      <c r="BN1081" s="154" t="n">
        <v>0.00028413</v>
      </c>
      <c r="BO1081" s="154" t="n">
        <v>0.032712918</v>
      </c>
      <c r="BP1081" s="154" t="n">
        <v>0</v>
      </c>
      <c r="BQ1081" s="154" t="n">
        <v>0</v>
      </c>
      <c r="BR1081" s="154" t="n">
        <v>0</v>
      </c>
      <c r="BT1081" s="96" t="n">
        <v>4.4765028E-005</v>
      </c>
      <c r="BU1081" s="96" t="n">
        <v>1.1999671E-006</v>
      </c>
      <c r="BV1081" s="96" t="n">
        <v>1.7542539E-005</v>
      </c>
      <c r="BW1081" s="96" t="n">
        <v>3.3724524E-007</v>
      </c>
      <c r="BX1081" s="96" t="n">
        <v>1.9221953E-005</v>
      </c>
      <c r="BY1081" s="96" t="n">
        <v>0</v>
      </c>
      <c r="BZ1081" s="96" t="n">
        <v>0</v>
      </c>
      <c r="CA1081" s="96" t="n">
        <v>0</v>
      </c>
      <c r="CB1081" s="96" t="n">
        <v>7.4517659E-008</v>
      </c>
      <c r="CC1081" s="96" t="n">
        <v>2.1163859E-007</v>
      </c>
      <c r="CD1081" s="96" t="n">
        <v>0</v>
      </c>
      <c r="CE1081" s="96" t="n">
        <v>0</v>
      </c>
      <c r="CF1081" s="96" t="n">
        <v>0</v>
      </c>
      <c r="CG1081" s="96" t="n">
        <v>1.6221237E-006</v>
      </c>
      <c r="CH1081" s="96" t="n">
        <v>4.5550436E-006</v>
      </c>
      <c r="CI1081" s="96" t="n">
        <v>4.7681001E-014</v>
      </c>
      <c r="CJ1081" s="96" t="n">
        <v>0</v>
      </c>
      <c r="CL1081" s="155" t="n">
        <v>0</v>
      </c>
      <c r="CM1081" s="155" t="n">
        <v>0.629156</v>
      </c>
      <c r="CN1081" s="156" t="n">
        <v>0</v>
      </c>
      <c r="CO1081" s="155" t="n">
        <v>0.000821</v>
      </c>
      <c r="CP1081" s="155" t="n">
        <v>4.230063E-011</v>
      </c>
      <c r="CQ1081" s="155" t="n">
        <v>5.29942E-009</v>
      </c>
      <c r="CR1081" s="155" t="n">
        <v>0.00055817221</v>
      </c>
      <c r="CS1081" s="155" t="n">
        <v>0.014246279</v>
      </c>
      <c r="CT1081" s="155" t="n">
        <v>0</v>
      </c>
      <c r="CU1081" s="155" t="n">
        <v>0</v>
      </c>
      <c r="CW1081" s="116"/>
    </row>
    <row r="1082" customFormat="false" ht="13.8" hidden="false" customHeight="false" outlineLevel="0" collapsed="false">
      <c r="B1082" s="26"/>
      <c r="C1082" s="88"/>
      <c r="D1082" s="2"/>
      <c r="E1082" s="90"/>
      <c r="J1082" s="158"/>
      <c r="O1082" s="102"/>
      <c r="P1082" s="102"/>
      <c r="U1082" s="102"/>
      <c r="V1082" s="102"/>
      <c r="W1082" s="102"/>
      <c r="AT1082" s="102"/>
      <c r="AU1082" s="102"/>
      <c r="AV1082" s="159"/>
      <c r="CN1082" s="160"/>
    </row>
    <row r="1083" customFormat="false" ht="13.8" hidden="false" customHeight="false" outlineLevel="0" collapsed="false">
      <c r="B1083" s="26"/>
      <c r="C1083" s="88"/>
      <c r="D1083" s="3" t="s">
        <v>1847</v>
      </c>
      <c r="E1083" s="90"/>
      <c r="J1083" s="158"/>
      <c r="O1083" s="102"/>
      <c r="P1083" s="102"/>
      <c r="U1083" s="102"/>
      <c r="V1083" s="102"/>
      <c r="W1083" s="102"/>
      <c r="AT1083" s="102"/>
      <c r="AU1083" s="102"/>
      <c r="AV1083" s="159"/>
      <c r="CN1083" s="160"/>
    </row>
    <row r="1084" customFormat="false" ht="13.8" hidden="false" customHeight="false" outlineLevel="0" collapsed="false">
      <c r="A1084" s="0" t="s">
        <v>1848</v>
      </c>
      <c r="B1084" s="26" t="s">
        <v>1849</v>
      </c>
      <c r="C1084" s="88" t="str">
        <f aca="false">MID(A1084,1,12)</f>
        <v>A.160.01.101</v>
      </c>
      <c r="D1084" s="2" t="s">
        <v>1847</v>
      </c>
      <c r="E1084" s="90" t="s">
        <v>255</v>
      </c>
      <c r="F1084" s="91" t="str">
        <f aca="false">MID(A1084, 21,85)</f>
        <v>Afrormosia FSC/PEFC 700 (kg/m3)</v>
      </c>
      <c r="G1084" s="133" t="n">
        <f aca="false">H1084+I1084+J1084+K1084</f>
        <v>0.055231224461627</v>
      </c>
      <c r="H1084" s="149" t="n">
        <f aca="false">N1084+O1084+P1084+Q1084</f>
        <v>0.0027528483714</v>
      </c>
      <c r="I1084" s="149" t="n">
        <f aca="false">L1084+M1084+R1084+V1084+T1084</f>
        <v>0.005872252329</v>
      </c>
      <c r="J1084" s="150" t="n">
        <f aca="false">S1084+U1084+W1084+X1084</f>
        <v>0.012634041761227</v>
      </c>
      <c r="K1084" s="149" t="n">
        <v>0.033972082</v>
      </c>
      <c r="L1084" s="130" t="n">
        <v>0.0031153484</v>
      </c>
      <c r="M1084" s="130" t="n">
        <v>0.0017039996</v>
      </c>
      <c r="N1084" s="130" t="n">
        <v>0.0015441521</v>
      </c>
      <c r="O1084" s="157" t="n">
        <v>0.001066467</v>
      </c>
      <c r="P1084" s="157" t="n">
        <v>5.4824814E-006</v>
      </c>
      <c r="Q1084" s="130" t="n">
        <v>0.00013674679</v>
      </c>
      <c r="R1084" s="130" t="n">
        <v>0.00012392361</v>
      </c>
      <c r="S1084" s="130" t="n">
        <v>0.00015341006</v>
      </c>
      <c r="T1084" s="130" t="n">
        <v>0.00090487652</v>
      </c>
      <c r="U1084" s="130" t="n">
        <v>0.012478959</v>
      </c>
      <c r="V1084" s="157" t="n">
        <v>2.4104199E-005</v>
      </c>
      <c r="W1084" s="157" t="n">
        <v>1.6726858E-006</v>
      </c>
      <c r="X1084" s="130" t="n">
        <v>1.5427043E-011</v>
      </c>
      <c r="Z1084" s="151" t="n">
        <f aca="false">K1084/0.15</f>
        <v>0.226480546666667</v>
      </c>
      <c r="AB1084" s="133" t="n">
        <f aca="false">K1084</f>
        <v>0.033972082</v>
      </c>
      <c r="AC1084" s="133" t="n">
        <f aca="false">L1084+M1084+N1084+O1084+P1084+Q1084+R1084</f>
        <v>0.0076961199814</v>
      </c>
      <c r="AD1084" s="133" t="n">
        <f aca="false">L1084+M1084+R1084+W1084</f>
        <v>0.0049449442958</v>
      </c>
      <c r="AE1084" s="133" t="n">
        <f aca="false">V1084+L1084+M1084+R1084+T1084</f>
        <v>0.005872252329</v>
      </c>
      <c r="AF1084" s="133" t="n">
        <f aca="false">S1084+U1084+X1084</f>
        <v>0.012632369075427</v>
      </c>
      <c r="AH1084" s="0" t="n">
        <v>24.765605</v>
      </c>
      <c r="AI1084" s="96" t="n">
        <v>2.9281703</v>
      </c>
      <c r="AJ1084" s="96" t="n">
        <v>0.49783369</v>
      </c>
      <c r="AK1084" s="96" t="n">
        <v>0</v>
      </c>
      <c r="AL1084" s="96" t="n">
        <v>21.019554</v>
      </c>
      <c r="AM1084" s="96" t="n">
        <v>0.22000594</v>
      </c>
      <c r="AN1084" s="96" t="n">
        <v>0.10004136</v>
      </c>
      <c r="AP1084" s="95" t="n">
        <v>0.0049251124</v>
      </c>
      <c r="AQ1084" s="95" t="n">
        <v>0.0045735165</v>
      </c>
      <c r="AR1084" s="95" t="n">
        <v>0.00019525864</v>
      </c>
      <c r="AS1084" s="95" t="n">
        <v>0.00015633731</v>
      </c>
      <c r="AT1084" s="152" t="n">
        <f aca="false">AW1084+AZ1084+BA1084+BB1084+BC1084+BK1084+BL1084+BP1084</f>
        <v>2.74191636024E-007</v>
      </c>
      <c r="AU1084" s="152" t="n">
        <f aca="false">AX1084+AY1084+BD1084+BE1084+BF1084+BG1084+BH1084+BI1084+BJ1084+BM1084+BQ1084+BR1084</f>
        <v>7.22110347389591E-010</v>
      </c>
      <c r="AV1084" s="153" t="n">
        <f aca="false">BN1084+BO1084</f>
        <v>0.021895982385</v>
      </c>
      <c r="AW1084" s="154" t="n">
        <v>2.1018693E-007</v>
      </c>
      <c r="AX1084" s="154" t="n">
        <v>6.341842E-010</v>
      </c>
      <c r="AY1084" s="154" t="n">
        <v>1.7326817E-014</v>
      </c>
      <c r="AZ1084" s="154" t="n">
        <v>2.1796893E-012</v>
      </c>
      <c r="BA1084" s="154" t="n">
        <v>0</v>
      </c>
      <c r="BB1084" s="154" t="n">
        <v>9.77624E-011</v>
      </c>
      <c r="BC1084" s="154" t="n">
        <v>6.3840023E-008</v>
      </c>
      <c r="BD1084" s="154" t="n">
        <v>1.6360959E-011</v>
      </c>
      <c r="BE1084" s="154" t="n">
        <v>7.1337953E-011</v>
      </c>
      <c r="BF1084" s="154" t="n">
        <v>2.4904903E-014</v>
      </c>
      <c r="BG1084" s="154" t="n">
        <v>3.6990075E-016</v>
      </c>
      <c r="BH1084" s="154" t="n">
        <v>7.7914892E-014</v>
      </c>
      <c r="BI1084" s="154" t="n">
        <v>9.0217859E-014</v>
      </c>
      <c r="BJ1084" s="154" t="n">
        <v>1.6500997E-014</v>
      </c>
      <c r="BK1084" s="154" t="n">
        <v>3.6289927E-012</v>
      </c>
      <c r="BL1084" s="154" t="n">
        <v>6.1111942E-011</v>
      </c>
      <c r="BM1084" s="154" t="n">
        <v>2.0841165E-020</v>
      </c>
      <c r="BN1084" s="154" t="n">
        <v>1.4562385E-005</v>
      </c>
      <c r="BO1084" s="154" t="n">
        <v>0.02188142</v>
      </c>
      <c r="BP1084" s="154" t="n">
        <v>0</v>
      </c>
      <c r="BQ1084" s="154" t="n">
        <v>0</v>
      </c>
      <c r="BR1084" s="154" t="n">
        <v>0</v>
      </c>
      <c r="BT1084" s="96" t="n">
        <v>1.2078612E-005</v>
      </c>
      <c r="BU1084" s="96" t="n">
        <v>5.1446482E-007</v>
      </c>
      <c r="BV1084" s="96" t="n">
        <v>6.3148786E-006</v>
      </c>
      <c r="BW1084" s="96" t="n">
        <v>1.5055318E-008</v>
      </c>
      <c r="BX1084" s="96" t="n">
        <v>5.2301353E-007</v>
      </c>
      <c r="BY1084" s="96" t="n">
        <v>4.4863434E-008</v>
      </c>
      <c r="BZ1084" s="96" t="n">
        <v>6.1206717E-010</v>
      </c>
      <c r="CA1084" s="96" t="n">
        <v>6.7568407E-008</v>
      </c>
      <c r="CB1084" s="96" t="n">
        <v>1.408987E-008</v>
      </c>
      <c r="CC1084" s="96" t="n">
        <v>9.6226069E-008</v>
      </c>
      <c r="CD1084" s="96" t="n">
        <v>0</v>
      </c>
      <c r="CE1084" s="96" t="n">
        <v>4.6087577E-017</v>
      </c>
      <c r="CF1084" s="96" t="n">
        <v>3.7736329E-013</v>
      </c>
      <c r="CG1084" s="96" t="n">
        <v>3.2451861E-007</v>
      </c>
      <c r="CH1084" s="96" t="n">
        <v>4.1548289E-006</v>
      </c>
      <c r="CI1084" s="96" t="n">
        <v>8.4915791E-009</v>
      </c>
      <c r="CJ1084" s="96" t="n">
        <v>0</v>
      </c>
      <c r="CL1084" s="155" t="n">
        <v>3.1940543E-013</v>
      </c>
      <c r="CM1084" s="155" t="n">
        <v>0.22648641</v>
      </c>
      <c r="CN1084" s="156" t="n">
        <v>0.0018590785</v>
      </c>
      <c r="CO1084" s="155" t="n">
        <v>0.00036219914</v>
      </c>
      <c r="CP1084" s="155" t="n">
        <v>3.5703796E-011</v>
      </c>
      <c r="CQ1084" s="155" t="n">
        <v>4.1781733E-009</v>
      </c>
      <c r="CR1084" s="155" t="n">
        <v>2.3133051E-005</v>
      </c>
      <c r="CS1084" s="155" t="n">
        <v>0.044618013</v>
      </c>
      <c r="CT1084" s="155" t="n">
        <v>1.6687219E-008</v>
      </c>
      <c r="CU1084" s="155" t="n">
        <v>1.5782078E-005</v>
      </c>
      <c r="CW1084" s="116"/>
      <c r="CX1084" s="101" t="s">
        <v>1850</v>
      </c>
    </row>
    <row r="1085" customFormat="false" ht="13.8" hidden="false" customHeight="false" outlineLevel="0" collapsed="false">
      <c r="A1085" s="0" t="s">
        <v>1851</v>
      </c>
      <c r="B1085" s="26" t="s">
        <v>1849</v>
      </c>
      <c r="C1085" s="88" t="str">
        <f aca="false">MID(A1085,1,12)</f>
        <v>A.160.01.102</v>
      </c>
      <c r="D1085" s="2" t="s">
        <v>1847</v>
      </c>
      <c r="E1085" s="90" t="s">
        <v>255</v>
      </c>
      <c r="F1085" s="91" t="str">
        <f aca="false">MID(A1085, 21,85)</f>
        <v>Afrormosia natural forest clear cut 700 (kg/m3)</v>
      </c>
      <c r="G1085" s="133" t="n">
        <f aca="false">H1085+I1085+J1085+K1085</f>
        <v>5.60117271826263</v>
      </c>
      <c r="H1085" s="149" t="n">
        <f aca="false">N1085+O1085+P1085+Q1085</f>
        <v>0.0027528483714</v>
      </c>
      <c r="I1085" s="149" t="n">
        <f aca="false">L1085+M1085+R1085+V1085+T1085</f>
        <v>5.03431374813</v>
      </c>
      <c r="J1085" s="150" t="n">
        <f aca="false">S1085+U1085+W1085+X1085</f>
        <v>0.012634041761227</v>
      </c>
      <c r="K1085" s="149" t="n">
        <v>0.55147208</v>
      </c>
      <c r="L1085" s="130" t="n">
        <v>0.0031153484</v>
      </c>
      <c r="M1085" s="130" t="n">
        <v>0.0017039996</v>
      </c>
      <c r="N1085" s="130" t="n">
        <v>0.0015441521</v>
      </c>
      <c r="O1085" s="157" t="n">
        <v>0.001066467</v>
      </c>
      <c r="P1085" s="157" t="n">
        <v>5.4824814E-006</v>
      </c>
      <c r="Q1085" s="130" t="n">
        <v>0.00013674679</v>
      </c>
      <c r="R1085" s="130" t="n">
        <v>0.00012392361</v>
      </c>
      <c r="S1085" s="130" t="n">
        <v>0.00015341006</v>
      </c>
      <c r="T1085" s="130" t="n">
        <v>0.00090487652</v>
      </c>
      <c r="U1085" s="157" t="n">
        <v>0.012478959</v>
      </c>
      <c r="V1085" s="157" t="n">
        <v>5.0284656</v>
      </c>
      <c r="W1085" s="157" t="n">
        <v>1.6726858E-006</v>
      </c>
      <c r="X1085" s="130" t="n">
        <v>1.5427043E-011</v>
      </c>
      <c r="Z1085" s="151" t="n">
        <f aca="false">K1085/0.15</f>
        <v>3.67648053333333</v>
      </c>
      <c r="AB1085" s="133" t="n">
        <f aca="false">K1085</f>
        <v>0.55147208</v>
      </c>
      <c r="AC1085" s="133" t="n">
        <f aca="false">L1085+M1085+N1085+O1085+P1085+Q1085+R1085</f>
        <v>0.0076961199814</v>
      </c>
      <c r="AD1085" s="133" t="n">
        <f aca="false">L1085+M1085+R1085+W1085</f>
        <v>0.0049449442958</v>
      </c>
      <c r="AE1085" s="133" t="n">
        <f aca="false">V1085+L1085+M1085+R1085+T1085</f>
        <v>5.03431374813</v>
      </c>
      <c r="AF1085" s="133" t="n">
        <f aca="false">S1085+U1085+X1085</f>
        <v>0.012632369075427</v>
      </c>
      <c r="AH1085" s="0" t="n">
        <v>24.765605</v>
      </c>
      <c r="AI1085" s="96" t="n">
        <v>2.9281703</v>
      </c>
      <c r="AJ1085" s="96" t="n">
        <v>0.49783369</v>
      </c>
      <c r="AK1085" s="96" t="n">
        <v>0</v>
      </c>
      <c r="AL1085" s="96" t="n">
        <v>21.019554</v>
      </c>
      <c r="AM1085" s="96" t="n">
        <v>0.22000594</v>
      </c>
      <c r="AN1085" s="96" t="n">
        <v>0.10004136</v>
      </c>
      <c r="AP1085" s="95" t="n">
        <v>0.060939936</v>
      </c>
      <c r="AQ1085" s="95" t="n">
        <v>0.057976204</v>
      </c>
      <c r="AR1085" s="95" t="n">
        <v>0.002807394</v>
      </c>
      <c r="AS1085" s="95" t="n">
        <v>0.00015633731</v>
      </c>
      <c r="AT1085" s="152" t="n">
        <f aca="false">AW1085+AZ1085+BA1085+BB1085+BC1085+BK1085+BL1085+BP1085</f>
        <v>3.475791606024E-006</v>
      </c>
      <c r="AU1085" s="152" t="n">
        <f aca="false">AX1085+AY1085+BD1085+BE1085+BF1085+BG1085+BH1085+BI1085+BJ1085+BM1085+BQ1085+BR1085</f>
        <v>1.03823740723926E-008</v>
      </c>
      <c r="AV1085" s="153" t="n">
        <f aca="false">BN1085+BO1085</f>
        <v>0.021895982385</v>
      </c>
      <c r="AW1085" s="154" t="n">
        <v>3.4117869E-006</v>
      </c>
      <c r="AX1085" s="154" t="n">
        <v>1.0294184E-008</v>
      </c>
      <c r="AY1085" s="154" t="n">
        <v>2.8125182E-013</v>
      </c>
      <c r="AZ1085" s="154" t="n">
        <v>2.1796893E-012</v>
      </c>
      <c r="BA1085" s="154" t="n">
        <v>0</v>
      </c>
      <c r="BB1085" s="154" t="n">
        <v>9.77624E-011</v>
      </c>
      <c r="BC1085" s="154" t="n">
        <v>6.3840023E-008</v>
      </c>
      <c r="BD1085" s="154" t="n">
        <v>1.6360959E-011</v>
      </c>
      <c r="BE1085" s="154" t="n">
        <v>7.1337953E-011</v>
      </c>
      <c r="BF1085" s="154" t="n">
        <v>2.4904903E-014</v>
      </c>
      <c r="BG1085" s="154" t="n">
        <v>3.6990075E-016</v>
      </c>
      <c r="BH1085" s="154" t="n">
        <v>7.7914892E-014</v>
      </c>
      <c r="BI1085" s="154" t="n">
        <v>9.0217859E-014</v>
      </c>
      <c r="BJ1085" s="154" t="n">
        <v>1.6500997E-014</v>
      </c>
      <c r="BK1085" s="154" t="n">
        <v>3.6289927E-012</v>
      </c>
      <c r="BL1085" s="154" t="n">
        <v>6.1111942E-011</v>
      </c>
      <c r="BM1085" s="154" t="n">
        <v>2.0841165E-020</v>
      </c>
      <c r="BN1085" s="154" t="n">
        <v>1.4562385E-005</v>
      </c>
      <c r="BO1085" s="154" t="n">
        <v>0.02188142</v>
      </c>
      <c r="BP1085" s="154" t="n">
        <v>0</v>
      </c>
      <c r="BQ1085" s="154" t="n">
        <v>0</v>
      </c>
      <c r="BR1085" s="154" t="n">
        <v>0</v>
      </c>
      <c r="BT1085" s="96" t="n">
        <v>0.00010827377</v>
      </c>
      <c r="BU1085" s="96" t="n">
        <v>5.1446482E-007</v>
      </c>
      <c r="BV1085" s="96" t="n">
        <v>0.00010251003</v>
      </c>
      <c r="BW1085" s="96" t="n">
        <v>1.5055318E-008</v>
      </c>
      <c r="BX1085" s="96" t="n">
        <v>5.2301353E-007</v>
      </c>
      <c r="BY1085" s="96" t="n">
        <v>4.4863434E-008</v>
      </c>
      <c r="BZ1085" s="96" t="n">
        <v>6.1206717E-010</v>
      </c>
      <c r="CA1085" s="96" t="n">
        <v>6.7568407E-008</v>
      </c>
      <c r="CB1085" s="96" t="n">
        <v>1.408987E-008</v>
      </c>
      <c r="CC1085" s="96" t="n">
        <v>9.6226069E-008</v>
      </c>
      <c r="CD1085" s="96" t="n">
        <v>0</v>
      </c>
      <c r="CE1085" s="96" t="n">
        <v>4.6087577E-017</v>
      </c>
      <c r="CF1085" s="96" t="n">
        <v>3.7736329E-013</v>
      </c>
      <c r="CG1085" s="96" t="n">
        <v>3.2451861E-007</v>
      </c>
      <c r="CH1085" s="96" t="n">
        <v>4.1548289E-006</v>
      </c>
      <c r="CI1085" s="96" t="n">
        <v>8.4915791E-009</v>
      </c>
      <c r="CJ1085" s="96" t="n">
        <v>0</v>
      </c>
      <c r="CL1085" s="155" t="n">
        <v>3.1940543E-013</v>
      </c>
      <c r="CM1085" s="155" t="n">
        <v>3.6764864</v>
      </c>
      <c r="CN1085" s="156" t="n">
        <v>0.0018590785</v>
      </c>
      <c r="CO1085" s="155" t="n">
        <v>0.00036219914</v>
      </c>
      <c r="CP1085" s="155" t="n">
        <v>3.5703796E-011</v>
      </c>
      <c r="CQ1085" s="155" t="n">
        <v>4.1781733E-009</v>
      </c>
      <c r="CR1085" s="155" t="n">
        <v>2.3133051E-005</v>
      </c>
      <c r="CS1085" s="155" t="n">
        <v>0.044618013</v>
      </c>
      <c r="CT1085" s="155" t="n">
        <v>1.6687219E-008</v>
      </c>
      <c r="CU1085" s="155" t="n">
        <v>1.5782078E-005</v>
      </c>
      <c r="CW1085" s="116"/>
      <c r="CX1085" s="101" t="s">
        <v>1850</v>
      </c>
    </row>
    <row r="1086" customFormat="false" ht="13.8" hidden="false" customHeight="false" outlineLevel="0" collapsed="false">
      <c r="A1086" s="0" t="s">
        <v>1852</v>
      </c>
      <c r="B1086" s="26" t="s">
        <v>1849</v>
      </c>
      <c r="C1086" s="88" t="str">
        <f aca="false">MID(A1086,1,12)</f>
        <v>A.160.01.103</v>
      </c>
      <c r="D1086" s="2" t="s">
        <v>1847</v>
      </c>
      <c r="E1086" s="90" t="s">
        <v>255</v>
      </c>
      <c r="F1086" s="91" t="str">
        <f aca="false">MID(A1086, 21,85)</f>
        <v>Afzelia FCS/PEFC 820 (kg/m3)</v>
      </c>
      <c r="G1086" s="133" t="n">
        <f aca="false">H1086+I1086+J1086+K1086</f>
        <v>0.0529683553794271</v>
      </c>
      <c r="H1086" s="149" t="n">
        <f aca="false">N1086+O1086+P1086+Q1086</f>
        <v>0.0027277443332</v>
      </c>
      <c r="I1086" s="149" t="n">
        <f aca="false">L1086+M1086+R1086+V1086+T1086</f>
        <v>0.005581706295</v>
      </c>
      <c r="J1086" s="150" t="n">
        <f aca="false">S1086+U1086+W1086+X1086</f>
        <v>0.011921350751227</v>
      </c>
      <c r="K1086" s="149" t="n">
        <v>0.032737554</v>
      </c>
      <c r="L1086" s="130" t="n">
        <v>0.0028422588</v>
      </c>
      <c r="M1086" s="130" t="n">
        <v>0.0016865736</v>
      </c>
      <c r="N1086" s="130" t="n">
        <v>0.001522079</v>
      </c>
      <c r="O1086" s="157" t="n">
        <v>0.0010641592</v>
      </c>
      <c r="P1086" s="157" t="n">
        <v>5.3773732E-006</v>
      </c>
      <c r="Q1086" s="130" t="n">
        <v>0.00013612876</v>
      </c>
      <c r="R1086" s="130" t="n">
        <v>0.00012390788</v>
      </c>
      <c r="S1086" s="130" t="n">
        <v>0.00015293805</v>
      </c>
      <c r="T1086" s="130" t="n">
        <v>0.00090487652</v>
      </c>
      <c r="U1086" s="130" t="n">
        <v>0.01176674</v>
      </c>
      <c r="V1086" s="157" t="n">
        <v>2.4089495E-005</v>
      </c>
      <c r="W1086" s="157" t="n">
        <v>1.6726858E-006</v>
      </c>
      <c r="X1086" s="130" t="n">
        <v>1.5427043E-011</v>
      </c>
      <c r="Z1086" s="151" t="n">
        <f aca="false">K1086/0.15</f>
        <v>0.21825036</v>
      </c>
      <c r="AB1086" s="133" t="n">
        <f aca="false">K1086</f>
        <v>0.032737554</v>
      </c>
      <c r="AC1086" s="133" t="n">
        <f aca="false">L1086+M1086+N1086+O1086+P1086+Q1086+R1086</f>
        <v>0.0073804846132</v>
      </c>
      <c r="AD1086" s="133" t="n">
        <f aca="false">L1086+M1086+R1086+W1086</f>
        <v>0.0046544129658</v>
      </c>
      <c r="AE1086" s="133" t="n">
        <f aca="false">V1086+L1086+M1086+R1086+T1086</f>
        <v>0.005581706295</v>
      </c>
      <c r="AF1086" s="133" t="n">
        <f aca="false">S1086+U1086+X1086</f>
        <v>0.011919678065427</v>
      </c>
      <c r="AH1086" s="0" t="n">
        <v>24.657506</v>
      </c>
      <c r="AI1086" s="96" t="n">
        <v>2.8205989</v>
      </c>
      <c r="AJ1086" s="96" t="n">
        <v>0.49746757</v>
      </c>
      <c r="AK1086" s="96" t="n">
        <v>0</v>
      </c>
      <c r="AL1086" s="96" t="n">
        <v>21.019554</v>
      </c>
      <c r="AM1086" s="96" t="n">
        <v>0.21993457</v>
      </c>
      <c r="AN1086" s="96" t="n">
        <v>0.099951217</v>
      </c>
      <c r="AP1086" s="95" t="n">
        <v>0.0046989939</v>
      </c>
      <c r="AQ1086" s="95" t="n">
        <v>0.0043627782</v>
      </c>
      <c r="AR1086" s="95" t="n">
        <v>0.00018742435</v>
      </c>
      <c r="AS1086" s="95" t="n">
        <v>0.00014879137</v>
      </c>
      <c r="AT1086" s="152" t="n">
        <f aca="false">AW1086+AZ1086+BA1086+BB1086+BC1086+BK1086+BL1086+BP1086</f>
        <v>2.615574459624E-007</v>
      </c>
      <c r="AU1086" s="152" t="n">
        <f aca="false">AX1086+AY1086+BD1086+BE1086+BF1086+BG1086+BH1086+BI1086+BJ1086+BM1086+BQ1086+BR1086</f>
        <v>6.93137377281591E-010</v>
      </c>
      <c r="AV1086" s="153" t="n">
        <f aca="false">BN1086+BO1086</f>
        <v>0.020839126972</v>
      </c>
      <c r="AW1086" s="154" t="n">
        <v>2.0254932E-007</v>
      </c>
      <c r="AX1086" s="154" t="n">
        <v>6.1113968E-010</v>
      </c>
      <c r="AY1086" s="154" t="n">
        <v>1.6697208E-014</v>
      </c>
      <c r="AZ1086" s="154" t="n">
        <v>2.1796893E-012</v>
      </c>
      <c r="BA1086" s="154" t="n">
        <v>0</v>
      </c>
      <c r="BB1086" s="154" t="n">
        <v>9.7170899E-011</v>
      </c>
      <c r="BC1086" s="154" t="n">
        <v>5.8844255E-008</v>
      </c>
      <c r="BD1086" s="154" t="n">
        <v>1.6226068E-011</v>
      </c>
      <c r="BE1086" s="154" t="n">
        <v>6.5560874E-011</v>
      </c>
      <c r="BF1086" s="154" t="n">
        <v>2.4904903E-014</v>
      </c>
      <c r="BG1086" s="154" t="n">
        <v>3.6990075E-016</v>
      </c>
      <c r="BH1086" s="154" t="n">
        <v>7.7562796E-014</v>
      </c>
      <c r="BI1086" s="154" t="n">
        <v>7.7098059E-014</v>
      </c>
      <c r="BJ1086" s="154" t="n">
        <v>1.4122394E-014</v>
      </c>
      <c r="BK1086" s="154" t="n">
        <v>3.6115091E-012</v>
      </c>
      <c r="BL1086" s="154" t="n">
        <v>6.0908865E-011</v>
      </c>
      <c r="BM1086" s="154" t="n">
        <v>2.0841165E-020</v>
      </c>
      <c r="BN1086" s="154" t="n">
        <v>1.4518972E-005</v>
      </c>
      <c r="BO1086" s="154" t="n">
        <v>0.020824608</v>
      </c>
      <c r="BP1086" s="154" t="n">
        <v>0</v>
      </c>
      <c r="BQ1086" s="154" t="n">
        <v>0</v>
      </c>
      <c r="BR1086" s="154" t="n">
        <v>0</v>
      </c>
      <c r="BT1086" s="96" t="n">
        <v>1.1637066E-005</v>
      </c>
      <c r="BU1086" s="96" t="n">
        <v>4.7463589E-007</v>
      </c>
      <c r="BV1086" s="96" t="n">
        <v>6.0853992E-006</v>
      </c>
      <c r="BW1086" s="96" t="n">
        <v>1.5042841E-008</v>
      </c>
      <c r="BX1086" s="96" t="n">
        <v>4.8813941E-007</v>
      </c>
      <c r="BY1086" s="96" t="n">
        <v>4.4863434E-008</v>
      </c>
      <c r="BZ1086" s="96" t="n">
        <v>6.1206717E-010</v>
      </c>
      <c r="CA1086" s="96" t="n">
        <v>6.7568407E-008</v>
      </c>
      <c r="CB1086" s="96" t="n">
        <v>1.3918975E-008</v>
      </c>
      <c r="CC1086" s="96" t="n">
        <v>9.5785053E-008</v>
      </c>
      <c r="CD1086" s="96" t="n">
        <v>0</v>
      </c>
      <c r="CE1086" s="96" t="n">
        <v>4.6087577E-017</v>
      </c>
      <c r="CF1086" s="96" t="n">
        <v>3.7736329E-013</v>
      </c>
      <c r="CG1086" s="96" t="n">
        <v>3.177138E-007</v>
      </c>
      <c r="CH1086" s="96" t="n">
        <v>4.0248948E-006</v>
      </c>
      <c r="CI1086" s="96" t="n">
        <v>8.4915791E-009</v>
      </c>
      <c r="CJ1086" s="96" t="n">
        <v>0</v>
      </c>
      <c r="CL1086" s="155" t="n">
        <v>3.1940543E-013</v>
      </c>
      <c r="CM1086" s="155" t="n">
        <v>0.21825622</v>
      </c>
      <c r="CN1086" s="156" t="n">
        <v>0.0018590785</v>
      </c>
      <c r="CO1086" s="155" t="n">
        <v>0.00033494877</v>
      </c>
      <c r="CP1086" s="155" t="n">
        <v>3.5544498E-011</v>
      </c>
      <c r="CQ1086" s="155" t="n">
        <v>4.1593474E-009</v>
      </c>
      <c r="CR1086" s="155" t="n">
        <v>2.1410199E-005</v>
      </c>
      <c r="CS1086" s="155" t="n">
        <v>0.038151561</v>
      </c>
      <c r="CT1086" s="155" t="n">
        <v>1.6687219E-008</v>
      </c>
      <c r="CU1086" s="155" t="n">
        <v>1.5782078E-005</v>
      </c>
      <c r="CW1086" s="116"/>
      <c r="CX1086" s="101" t="s">
        <v>1853</v>
      </c>
    </row>
    <row r="1087" customFormat="false" ht="13.8" hidden="false" customHeight="false" outlineLevel="0" collapsed="false">
      <c r="A1087" s="0" t="s">
        <v>1854</v>
      </c>
      <c r="B1087" s="26" t="s">
        <v>1849</v>
      </c>
      <c r="C1087" s="88" t="str">
        <f aca="false">MID(A1087,1,12)</f>
        <v>A.160.01.104</v>
      </c>
      <c r="D1087" s="2" t="s">
        <v>1847</v>
      </c>
      <c r="E1087" s="90" t="s">
        <v>255</v>
      </c>
      <c r="F1087" s="91" t="str">
        <f aca="false">MID(A1087, 21,85)</f>
        <v>Afzelia natural forest clear cut 820 (kg/m3)</v>
      </c>
      <c r="G1087" s="133" t="n">
        <f aca="false">H1087+I1087+J1087+K1087</f>
        <v>6.54736836188443</v>
      </c>
      <c r="H1087" s="149" t="n">
        <f aca="false">N1087+O1087+P1087+Q1087</f>
        <v>0.0027277443332</v>
      </c>
      <c r="I1087" s="149" t="n">
        <f aca="false">L1087+M1087+R1087+V1087+T1087</f>
        <v>5.9824817168</v>
      </c>
      <c r="J1087" s="150" t="n">
        <f aca="false">S1087+U1087+W1087+X1087</f>
        <v>0.011921350751227</v>
      </c>
      <c r="K1087" s="149" t="n">
        <v>0.55023755</v>
      </c>
      <c r="L1087" s="130" t="n">
        <v>0.0028422588</v>
      </c>
      <c r="M1087" s="130" t="n">
        <v>0.0016865736</v>
      </c>
      <c r="N1087" s="130" t="n">
        <v>0.001522079</v>
      </c>
      <c r="O1087" s="157" t="n">
        <v>0.0010641592</v>
      </c>
      <c r="P1087" s="157" t="n">
        <v>5.3773732E-006</v>
      </c>
      <c r="Q1087" s="130" t="n">
        <v>0.00013612876</v>
      </c>
      <c r="R1087" s="130" t="n">
        <v>0.00012390788</v>
      </c>
      <c r="S1087" s="130" t="n">
        <v>0.00015293805</v>
      </c>
      <c r="T1087" s="130" t="n">
        <v>0.00090487652</v>
      </c>
      <c r="U1087" s="157" t="n">
        <v>0.01176674</v>
      </c>
      <c r="V1087" s="157" t="n">
        <v>5.9769241</v>
      </c>
      <c r="W1087" s="157" t="n">
        <v>1.6726858E-006</v>
      </c>
      <c r="X1087" s="130" t="n">
        <v>1.5427043E-011</v>
      </c>
      <c r="Z1087" s="151" t="n">
        <f aca="false">K1087/0.15</f>
        <v>3.66825033333333</v>
      </c>
      <c r="AB1087" s="133" t="n">
        <f aca="false">K1087</f>
        <v>0.55023755</v>
      </c>
      <c r="AC1087" s="133" t="n">
        <f aca="false">L1087+M1087+N1087+O1087+P1087+Q1087+R1087</f>
        <v>0.0073804846132</v>
      </c>
      <c r="AD1087" s="133" t="n">
        <f aca="false">L1087+M1087+R1087+W1087</f>
        <v>0.0046544129658</v>
      </c>
      <c r="AE1087" s="133" t="n">
        <f aca="false">V1087+L1087+M1087+R1087+T1087</f>
        <v>5.9824817168</v>
      </c>
      <c r="AF1087" s="133" t="n">
        <f aca="false">S1087+U1087+X1087</f>
        <v>0.011919678065427</v>
      </c>
      <c r="AH1087" s="0" t="n">
        <v>24.657506</v>
      </c>
      <c r="AI1087" s="96" t="n">
        <v>2.8205989</v>
      </c>
      <c r="AJ1087" s="96" t="n">
        <v>0.49746757</v>
      </c>
      <c r="AK1087" s="96" t="n">
        <v>0</v>
      </c>
      <c r="AL1087" s="96" t="n">
        <v>21.019554</v>
      </c>
      <c r="AM1087" s="96" t="n">
        <v>0.21993457</v>
      </c>
      <c r="AN1087" s="96" t="n">
        <v>0.099951217</v>
      </c>
      <c r="AP1087" s="95" t="n">
        <v>0.060713817</v>
      </c>
      <c r="AQ1087" s="95" t="n">
        <v>0.057765466</v>
      </c>
      <c r="AR1087" s="95" t="n">
        <v>0.0027995597</v>
      </c>
      <c r="AS1087" s="95" t="n">
        <v>0.00014879137</v>
      </c>
      <c r="AT1087" s="152" t="n">
        <f aca="false">AW1087+AZ1087+BA1087+BB1087+BC1087+BK1087+BL1087+BP1087</f>
        <v>3.4631574259624E-006</v>
      </c>
      <c r="AU1087" s="152" t="n">
        <f aca="false">AX1087+AY1087+BD1087+BE1087+BF1087+BG1087+BH1087+BI1087+BJ1087+BM1087+BQ1087+BR1087</f>
        <v>1.03534016222836E-008</v>
      </c>
      <c r="AV1087" s="153" t="n">
        <f aca="false">BN1087+BO1087</f>
        <v>0.020839126972</v>
      </c>
      <c r="AW1087" s="154" t="n">
        <v>3.4041493E-006</v>
      </c>
      <c r="AX1087" s="154" t="n">
        <v>1.027114E-008</v>
      </c>
      <c r="AY1087" s="154" t="n">
        <v>2.8062221E-013</v>
      </c>
      <c r="AZ1087" s="154" t="n">
        <v>2.1796893E-012</v>
      </c>
      <c r="BA1087" s="154" t="n">
        <v>0</v>
      </c>
      <c r="BB1087" s="154" t="n">
        <v>9.7170899E-011</v>
      </c>
      <c r="BC1087" s="154" t="n">
        <v>5.8844255E-008</v>
      </c>
      <c r="BD1087" s="154" t="n">
        <v>1.6226068E-011</v>
      </c>
      <c r="BE1087" s="154" t="n">
        <v>6.5560874E-011</v>
      </c>
      <c r="BF1087" s="154" t="n">
        <v>2.4904903E-014</v>
      </c>
      <c r="BG1087" s="154" t="n">
        <v>3.6990075E-016</v>
      </c>
      <c r="BH1087" s="154" t="n">
        <v>7.7562796E-014</v>
      </c>
      <c r="BI1087" s="154" t="n">
        <v>7.7098059E-014</v>
      </c>
      <c r="BJ1087" s="154" t="n">
        <v>1.4122394E-014</v>
      </c>
      <c r="BK1087" s="154" t="n">
        <v>3.6115091E-012</v>
      </c>
      <c r="BL1087" s="154" t="n">
        <v>6.0908865E-011</v>
      </c>
      <c r="BM1087" s="154" t="n">
        <v>2.0841165E-020</v>
      </c>
      <c r="BN1087" s="154" t="n">
        <v>1.4518972E-005</v>
      </c>
      <c r="BO1087" s="154" t="n">
        <v>0.020824608</v>
      </c>
      <c r="BP1087" s="154" t="n">
        <v>0</v>
      </c>
      <c r="BQ1087" s="154" t="n">
        <v>0</v>
      </c>
      <c r="BR1087" s="154" t="n">
        <v>0</v>
      </c>
      <c r="BT1087" s="96" t="n">
        <v>0.00010783222</v>
      </c>
      <c r="BU1087" s="96" t="n">
        <v>4.7463589E-007</v>
      </c>
      <c r="BV1087" s="96" t="n">
        <v>0.00010228055</v>
      </c>
      <c r="BW1087" s="96" t="n">
        <v>1.5042841E-008</v>
      </c>
      <c r="BX1087" s="96" t="n">
        <v>4.8813941E-007</v>
      </c>
      <c r="BY1087" s="96" t="n">
        <v>4.4863434E-008</v>
      </c>
      <c r="BZ1087" s="96" t="n">
        <v>6.1206717E-010</v>
      </c>
      <c r="CA1087" s="96" t="n">
        <v>6.7568407E-008</v>
      </c>
      <c r="CB1087" s="96" t="n">
        <v>1.3918975E-008</v>
      </c>
      <c r="CC1087" s="96" t="n">
        <v>9.5785053E-008</v>
      </c>
      <c r="CD1087" s="96" t="n">
        <v>0</v>
      </c>
      <c r="CE1087" s="96" t="n">
        <v>4.6087577E-017</v>
      </c>
      <c r="CF1087" s="96" t="n">
        <v>3.7736329E-013</v>
      </c>
      <c r="CG1087" s="96" t="n">
        <v>3.177138E-007</v>
      </c>
      <c r="CH1087" s="96" t="n">
        <v>4.0248948E-006</v>
      </c>
      <c r="CI1087" s="96" t="n">
        <v>8.4915791E-009</v>
      </c>
      <c r="CJ1087" s="96" t="n">
        <v>0</v>
      </c>
      <c r="CL1087" s="155" t="n">
        <v>3.1940543E-013</v>
      </c>
      <c r="CM1087" s="155" t="n">
        <v>3.6682562</v>
      </c>
      <c r="CN1087" s="156" t="n">
        <v>0.0018590785</v>
      </c>
      <c r="CO1087" s="155" t="n">
        <v>0.00033494877</v>
      </c>
      <c r="CP1087" s="155" t="n">
        <v>3.5544498E-011</v>
      </c>
      <c r="CQ1087" s="155" t="n">
        <v>4.1593474E-009</v>
      </c>
      <c r="CR1087" s="155" t="n">
        <v>2.1410199E-005</v>
      </c>
      <c r="CS1087" s="155" t="n">
        <v>0.038151561</v>
      </c>
      <c r="CT1087" s="155" t="n">
        <v>1.6687219E-008</v>
      </c>
      <c r="CU1087" s="155" t="n">
        <v>1.5782078E-005</v>
      </c>
      <c r="CW1087" s="116"/>
      <c r="CX1087" s="101" t="s">
        <v>1853</v>
      </c>
    </row>
    <row r="1088" customFormat="false" ht="13.8" hidden="false" customHeight="false" outlineLevel="0" collapsed="false">
      <c r="A1088" s="0" t="s">
        <v>1855</v>
      </c>
      <c r="B1088" s="26" t="s">
        <v>1849</v>
      </c>
      <c r="C1088" s="88" t="str">
        <f aca="false">MID(A1088,1,12)</f>
        <v>A.160.01.105</v>
      </c>
      <c r="D1088" s="2" t="s">
        <v>1847</v>
      </c>
      <c r="E1088" s="90" t="s">
        <v>255</v>
      </c>
      <c r="F1088" s="91" t="str">
        <f aca="false">MID(A1088, 21,85)</f>
        <v>Guaiacum wood FSC/PEFC 1250 (kg/m3)</v>
      </c>
      <c r="G1088" s="133" t="n">
        <f aca="false">H1088+I1088+J1088+K1088</f>
        <v>0.051761490929727</v>
      </c>
      <c r="H1088" s="149" t="n">
        <f aca="false">N1088+O1088+P1088+Q1088</f>
        <v>0.0027143555555</v>
      </c>
      <c r="I1088" s="149" t="n">
        <f aca="false">L1088+M1088+R1088+V1088+T1088</f>
        <v>0.005426748363</v>
      </c>
      <c r="J1088" s="150" t="n">
        <f aca="false">S1088+U1088+W1088+X1088</f>
        <v>0.011541248011227</v>
      </c>
      <c r="K1088" s="149" t="n">
        <v>0.032079139</v>
      </c>
      <c r="L1088" s="130" t="n">
        <v>0.002696611</v>
      </c>
      <c r="M1088" s="130" t="n">
        <v>0.0016772797</v>
      </c>
      <c r="N1088" s="130" t="n">
        <v>0.0015103067</v>
      </c>
      <c r="O1088" s="157" t="n">
        <v>0.0010629284</v>
      </c>
      <c r="P1088" s="157" t="n">
        <v>5.3213155E-006</v>
      </c>
      <c r="Q1088" s="130" t="n">
        <v>0.00013579914</v>
      </c>
      <c r="R1088" s="130" t="n">
        <v>0.00012389949</v>
      </c>
      <c r="S1088" s="130" t="n">
        <v>0.00015268631</v>
      </c>
      <c r="T1088" s="130" t="n">
        <v>0.00090487652</v>
      </c>
      <c r="U1088" s="130" t="n">
        <v>0.011386889</v>
      </c>
      <c r="V1088" s="157" t="n">
        <v>2.4081653E-005</v>
      </c>
      <c r="W1088" s="157" t="n">
        <v>1.6726858E-006</v>
      </c>
      <c r="X1088" s="130" t="n">
        <v>1.5427043E-011</v>
      </c>
      <c r="Z1088" s="151" t="n">
        <f aca="false">K1088/0.15</f>
        <v>0.213860926666667</v>
      </c>
      <c r="AB1088" s="133" t="n">
        <f aca="false">K1088</f>
        <v>0.032079139</v>
      </c>
      <c r="AC1088" s="133" t="n">
        <f aca="false">L1088+M1088+N1088+O1088+P1088+Q1088+R1088</f>
        <v>0.0072121457455</v>
      </c>
      <c r="AD1088" s="133" t="n">
        <f aca="false">L1088+M1088+R1088+W1088</f>
        <v>0.0044994628758</v>
      </c>
      <c r="AE1088" s="133" t="n">
        <f aca="false">V1088+L1088+M1088+R1088+T1088</f>
        <v>0.005426748363</v>
      </c>
      <c r="AF1088" s="133" t="n">
        <f aca="false">S1088+U1088+X1088</f>
        <v>0.011539575325427</v>
      </c>
      <c r="AH1088" s="0" t="n">
        <v>24.599853</v>
      </c>
      <c r="AI1088" s="96" t="n">
        <v>2.7632275</v>
      </c>
      <c r="AJ1088" s="96" t="n">
        <v>0.4972723</v>
      </c>
      <c r="AK1088" s="96" t="n">
        <v>0</v>
      </c>
      <c r="AL1088" s="96" t="n">
        <v>21.019554</v>
      </c>
      <c r="AM1088" s="96" t="n">
        <v>0.21989651</v>
      </c>
      <c r="AN1088" s="96" t="n">
        <v>0.099903143</v>
      </c>
      <c r="AP1088" s="95" t="n">
        <v>0.0045783973</v>
      </c>
      <c r="AQ1088" s="95" t="n">
        <v>0.0042503844</v>
      </c>
      <c r="AR1088" s="95" t="n">
        <v>0.00018324606</v>
      </c>
      <c r="AS1088" s="95" t="n">
        <v>0.00014476687</v>
      </c>
      <c r="AT1088" s="152" t="n">
        <f aca="false">AW1088+AZ1088+BA1088+BB1088+BC1088+BK1088+BL1088+BP1088</f>
        <v>2.548192038628E-007</v>
      </c>
      <c r="AU1088" s="152" t="n">
        <f aca="false">AX1088+AY1088+BD1088+BE1088+BF1088+BG1088+BH1088+BI1088+BJ1088+BM1088+BQ1088+BR1088</f>
        <v>6.77685126888591E-010</v>
      </c>
      <c r="AV1088" s="153" t="n">
        <f aca="false">BN1088+BO1088</f>
        <v>0.020275470819</v>
      </c>
      <c r="AW1088" s="154" t="n">
        <v>1.9847592E-007</v>
      </c>
      <c r="AX1088" s="154" t="n">
        <v>5.9884927E-010</v>
      </c>
      <c r="AY1088" s="154" t="n">
        <v>1.6361416E-014</v>
      </c>
      <c r="AZ1088" s="154" t="n">
        <v>2.1796893E-012</v>
      </c>
      <c r="BA1088" s="154" t="n">
        <v>0</v>
      </c>
      <c r="BB1088" s="154" t="n">
        <v>9.6855431E-011</v>
      </c>
      <c r="BC1088" s="154" t="n">
        <v>5.6179846E-008</v>
      </c>
      <c r="BD1088" s="154" t="n">
        <v>1.6154126E-011</v>
      </c>
      <c r="BE1088" s="154" t="n">
        <v>6.2479765E-011</v>
      </c>
      <c r="BF1088" s="154" t="n">
        <v>2.4904903E-014</v>
      </c>
      <c r="BG1088" s="154" t="n">
        <v>3.6990075E-016</v>
      </c>
      <c r="BH1088" s="154" t="n">
        <v>7.7375011E-014</v>
      </c>
      <c r="BI1088" s="154" t="n">
        <v>7.0100832E-014</v>
      </c>
      <c r="BJ1088" s="154" t="n">
        <v>1.2853805E-014</v>
      </c>
      <c r="BK1088" s="154" t="n">
        <v>3.6021845E-012</v>
      </c>
      <c r="BL1088" s="154" t="n">
        <v>6.0800558E-011</v>
      </c>
      <c r="BM1088" s="154" t="n">
        <v>2.0841165E-020</v>
      </c>
      <c r="BN1088" s="154" t="n">
        <v>1.4495819E-005</v>
      </c>
      <c r="BO1088" s="154" t="n">
        <v>0.020260975</v>
      </c>
      <c r="BP1088" s="154" t="n">
        <v>0</v>
      </c>
      <c r="BQ1088" s="154" t="n">
        <v>0</v>
      </c>
      <c r="BR1088" s="154" t="n">
        <v>0</v>
      </c>
      <c r="BT1088" s="96" t="n">
        <v>1.1401575E-005</v>
      </c>
      <c r="BU1088" s="96" t="n">
        <v>4.533938E-007</v>
      </c>
      <c r="BV1088" s="96" t="n">
        <v>5.9630102E-006</v>
      </c>
      <c r="BW1088" s="96" t="n">
        <v>1.5036187E-008</v>
      </c>
      <c r="BX1088" s="96" t="n">
        <v>4.6953988E-007</v>
      </c>
      <c r="BY1088" s="96" t="n">
        <v>4.4863434E-008</v>
      </c>
      <c r="BZ1088" s="96" t="n">
        <v>6.1206717E-010</v>
      </c>
      <c r="CA1088" s="96" t="n">
        <v>6.7568407E-008</v>
      </c>
      <c r="CB1088" s="96" t="n">
        <v>1.382783E-008</v>
      </c>
      <c r="CC1088" s="96" t="n">
        <v>9.5549844E-008</v>
      </c>
      <c r="CD1088" s="96" t="n">
        <v>0</v>
      </c>
      <c r="CE1088" s="96" t="n">
        <v>4.6087577E-017</v>
      </c>
      <c r="CF1088" s="96" t="n">
        <v>3.7736329E-013</v>
      </c>
      <c r="CG1088" s="96" t="n">
        <v>3.1408456E-007</v>
      </c>
      <c r="CH1088" s="96" t="n">
        <v>3.9555967E-006</v>
      </c>
      <c r="CI1088" s="96" t="n">
        <v>8.4915791E-009</v>
      </c>
      <c r="CJ1088" s="96" t="n">
        <v>0</v>
      </c>
      <c r="CL1088" s="155" t="n">
        <v>3.1940543E-013</v>
      </c>
      <c r="CM1088" s="155" t="n">
        <v>0.21386679</v>
      </c>
      <c r="CN1088" s="156" t="n">
        <v>0.0018590785</v>
      </c>
      <c r="CO1088" s="155" t="n">
        <v>0.00032041524</v>
      </c>
      <c r="CP1088" s="155" t="n">
        <v>3.5459539E-011</v>
      </c>
      <c r="CQ1088" s="155" t="n">
        <v>4.1493069E-009</v>
      </c>
      <c r="CR1088" s="155" t="n">
        <v>2.0491345E-005</v>
      </c>
      <c r="CS1088" s="155" t="n">
        <v>0.034702786</v>
      </c>
      <c r="CT1088" s="155" t="n">
        <v>1.6687219E-008</v>
      </c>
      <c r="CU1088" s="155" t="n">
        <v>1.5782078E-005</v>
      </c>
      <c r="CW1088" s="116"/>
      <c r="CX1088" s="101" t="s">
        <v>1856</v>
      </c>
    </row>
    <row r="1089" customFormat="false" ht="13.8" hidden="false" customHeight="false" outlineLevel="0" collapsed="false">
      <c r="A1089" s="0" t="s">
        <v>1857</v>
      </c>
      <c r="B1089" s="26" t="s">
        <v>1849</v>
      </c>
      <c r="C1089" s="88" t="str">
        <f aca="false">MID(A1089,1,12)</f>
        <v>A.160.01.106</v>
      </c>
      <c r="D1089" s="2" t="s">
        <v>1847</v>
      </c>
      <c r="E1089" s="90" t="s">
        <v>255</v>
      </c>
      <c r="F1089" s="91" t="str">
        <f aca="false">MID(A1089, 21,85)</f>
        <v>Guaiacum wood natural forest clear cut 1250 (kg/m3)</v>
      </c>
      <c r="G1089" s="133" t="n">
        <f aca="false">H1089+I1089+J1089+K1089</f>
        <v>3.50618651027673</v>
      </c>
      <c r="H1089" s="149" t="n">
        <f aca="false">N1089+O1089+P1089+Q1089</f>
        <v>0.0027143555555</v>
      </c>
      <c r="I1089" s="149" t="n">
        <f aca="false">L1089+M1089+R1089+V1089+T1089</f>
        <v>2.94235176671</v>
      </c>
      <c r="J1089" s="150" t="n">
        <f aca="false">S1089+U1089+W1089+X1089</f>
        <v>0.011541248011227</v>
      </c>
      <c r="K1089" s="149" t="n">
        <v>0.54957914</v>
      </c>
      <c r="L1089" s="130" t="n">
        <v>0.002696611</v>
      </c>
      <c r="M1089" s="130" t="n">
        <v>0.0016772797</v>
      </c>
      <c r="N1089" s="130" t="n">
        <v>0.0015103067</v>
      </c>
      <c r="O1089" s="157" t="n">
        <v>0.0010629284</v>
      </c>
      <c r="P1089" s="157" t="n">
        <v>5.3213155E-006</v>
      </c>
      <c r="Q1089" s="130" t="n">
        <v>0.00013579914</v>
      </c>
      <c r="R1089" s="130" t="n">
        <v>0.00012389949</v>
      </c>
      <c r="S1089" s="130" t="n">
        <v>0.00015268631</v>
      </c>
      <c r="T1089" s="130" t="n">
        <v>0.00090487652</v>
      </c>
      <c r="U1089" s="157" t="n">
        <v>0.011386889</v>
      </c>
      <c r="V1089" s="157" t="n">
        <v>2.9369491</v>
      </c>
      <c r="W1089" s="157" t="n">
        <v>1.6726858E-006</v>
      </c>
      <c r="X1089" s="130" t="n">
        <v>1.5427043E-011</v>
      </c>
      <c r="Z1089" s="151" t="n">
        <f aca="false">K1089/0.15</f>
        <v>3.66386093333333</v>
      </c>
      <c r="AB1089" s="133" t="n">
        <f aca="false">K1089</f>
        <v>0.54957914</v>
      </c>
      <c r="AC1089" s="133" t="n">
        <f aca="false">L1089+M1089+N1089+O1089+P1089+Q1089+R1089</f>
        <v>0.0072121457455</v>
      </c>
      <c r="AD1089" s="133" t="n">
        <f aca="false">L1089+M1089+R1089+W1089</f>
        <v>0.0044994628758</v>
      </c>
      <c r="AE1089" s="133" t="n">
        <f aca="false">V1089+L1089+M1089+R1089+T1089</f>
        <v>2.94235176671</v>
      </c>
      <c r="AF1089" s="133" t="n">
        <f aca="false">S1089+U1089+X1089</f>
        <v>0.011539575325427</v>
      </c>
      <c r="AH1089" s="0" t="n">
        <v>24.599853</v>
      </c>
      <c r="AI1089" s="96" t="n">
        <v>2.7632275</v>
      </c>
      <c r="AJ1089" s="96" t="n">
        <v>0.4972723</v>
      </c>
      <c r="AK1089" s="96" t="n">
        <v>0</v>
      </c>
      <c r="AL1089" s="96" t="n">
        <v>21.019554</v>
      </c>
      <c r="AM1089" s="96" t="n">
        <v>0.21989651</v>
      </c>
      <c r="AN1089" s="96" t="n">
        <v>0.099903143</v>
      </c>
      <c r="AP1089" s="95" t="n">
        <v>0.060593221</v>
      </c>
      <c r="AQ1089" s="95" t="n">
        <v>0.057653072</v>
      </c>
      <c r="AR1089" s="95" t="n">
        <v>0.0027953814</v>
      </c>
      <c r="AS1089" s="95" t="n">
        <v>0.00014476687</v>
      </c>
      <c r="AT1089" s="152" t="n">
        <f aca="false">AW1089+AZ1089+BA1089+BB1089+BC1089+BK1089+BL1089+BP1089</f>
        <v>3.4564191838628E-006</v>
      </c>
      <c r="AU1089" s="152" t="n">
        <f aca="false">AX1089+AY1089+BD1089+BE1089+BF1089+BG1089+BH1089+BI1089+BJ1089+BM1089+BQ1089+BR1089</f>
        <v>1.03379487818926E-008</v>
      </c>
      <c r="AV1089" s="153" t="n">
        <f aca="false">BN1089+BO1089</f>
        <v>0.020275470819</v>
      </c>
      <c r="AW1089" s="154" t="n">
        <v>3.4000759E-006</v>
      </c>
      <c r="AX1089" s="154" t="n">
        <v>1.0258849E-008</v>
      </c>
      <c r="AY1089" s="154" t="n">
        <v>2.8028642E-013</v>
      </c>
      <c r="AZ1089" s="154" t="n">
        <v>2.1796893E-012</v>
      </c>
      <c r="BA1089" s="154" t="n">
        <v>0</v>
      </c>
      <c r="BB1089" s="154" t="n">
        <v>9.6855431E-011</v>
      </c>
      <c r="BC1089" s="154" t="n">
        <v>5.6179846E-008</v>
      </c>
      <c r="BD1089" s="154" t="n">
        <v>1.6154126E-011</v>
      </c>
      <c r="BE1089" s="154" t="n">
        <v>6.2479765E-011</v>
      </c>
      <c r="BF1089" s="154" t="n">
        <v>2.4904903E-014</v>
      </c>
      <c r="BG1089" s="154" t="n">
        <v>3.6990075E-016</v>
      </c>
      <c r="BH1089" s="154" t="n">
        <v>7.7375011E-014</v>
      </c>
      <c r="BI1089" s="154" t="n">
        <v>7.0100832E-014</v>
      </c>
      <c r="BJ1089" s="154" t="n">
        <v>1.2853805E-014</v>
      </c>
      <c r="BK1089" s="154" t="n">
        <v>3.6021845E-012</v>
      </c>
      <c r="BL1089" s="154" t="n">
        <v>6.0800558E-011</v>
      </c>
      <c r="BM1089" s="154" t="n">
        <v>2.0841165E-020</v>
      </c>
      <c r="BN1089" s="154" t="n">
        <v>1.4495819E-005</v>
      </c>
      <c r="BO1089" s="154" t="n">
        <v>0.020260975</v>
      </c>
      <c r="BP1089" s="154" t="n">
        <v>0</v>
      </c>
      <c r="BQ1089" s="154" t="n">
        <v>0</v>
      </c>
      <c r="BR1089" s="154" t="n">
        <v>0</v>
      </c>
      <c r="BT1089" s="96" t="n">
        <v>0.00010759673</v>
      </c>
      <c r="BU1089" s="96" t="n">
        <v>4.533938E-007</v>
      </c>
      <c r="BV1089" s="96" t="n">
        <v>0.00010215816</v>
      </c>
      <c r="BW1089" s="96" t="n">
        <v>1.5036187E-008</v>
      </c>
      <c r="BX1089" s="96" t="n">
        <v>4.6953988E-007</v>
      </c>
      <c r="BY1089" s="96" t="n">
        <v>4.4863434E-008</v>
      </c>
      <c r="BZ1089" s="96" t="n">
        <v>6.1206717E-010</v>
      </c>
      <c r="CA1089" s="96" t="n">
        <v>6.7568407E-008</v>
      </c>
      <c r="CB1089" s="96" t="n">
        <v>1.382783E-008</v>
      </c>
      <c r="CC1089" s="96" t="n">
        <v>9.5549844E-008</v>
      </c>
      <c r="CD1089" s="96" t="n">
        <v>0</v>
      </c>
      <c r="CE1089" s="96" t="n">
        <v>4.6087577E-017</v>
      </c>
      <c r="CF1089" s="96" t="n">
        <v>3.7736329E-013</v>
      </c>
      <c r="CG1089" s="96" t="n">
        <v>3.1408456E-007</v>
      </c>
      <c r="CH1089" s="96" t="n">
        <v>3.9555967E-006</v>
      </c>
      <c r="CI1089" s="96" t="n">
        <v>8.4915791E-009</v>
      </c>
      <c r="CJ1089" s="96" t="n">
        <v>0</v>
      </c>
      <c r="CL1089" s="155" t="n">
        <v>3.1940543E-013</v>
      </c>
      <c r="CM1089" s="155" t="n">
        <v>3.6638668</v>
      </c>
      <c r="CN1089" s="156" t="n">
        <v>0.0018590785</v>
      </c>
      <c r="CO1089" s="155" t="n">
        <v>0.00032041524</v>
      </c>
      <c r="CP1089" s="155" t="n">
        <v>3.5459539E-011</v>
      </c>
      <c r="CQ1089" s="155" t="n">
        <v>4.1493069E-009</v>
      </c>
      <c r="CR1089" s="155" t="n">
        <v>2.0491345E-005</v>
      </c>
      <c r="CS1089" s="155" t="n">
        <v>0.034702786</v>
      </c>
      <c r="CT1089" s="155" t="n">
        <v>1.6687219E-008</v>
      </c>
      <c r="CU1089" s="155" t="n">
        <v>1.5782078E-005</v>
      </c>
      <c r="CW1089" s="116"/>
      <c r="CX1089" s="101" t="s">
        <v>1856</v>
      </c>
    </row>
    <row r="1090" customFormat="false" ht="13.8" hidden="false" customHeight="false" outlineLevel="0" collapsed="false">
      <c r="A1090" s="0" t="s">
        <v>1858</v>
      </c>
      <c r="B1090" s="26" t="s">
        <v>1849</v>
      </c>
      <c r="C1090" s="88" t="str">
        <f aca="false">MID(A1090,1,12)</f>
        <v>A.160.01.107</v>
      </c>
      <c r="D1090" s="2" t="s">
        <v>1847</v>
      </c>
      <c r="E1090" s="90" t="s">
        <v>255</v>
      </c>
      <c r="F1090" s="91" t="str">
        <f aca="false">MID(A1090, 21,85)</f>
        <v>Iroko FSC/PEFC 650 (kg/m3)</v>
      </c>
      <c r="G1090" s="133" t="n">
        <f aca="false">H1090+I1090+J1090+K1090</f>
        <v>0.0583992425090271</v>
      </c>
      <c r="H1090" s="149" t="n">
        <f aca="false">N1090+O1090+P1090+Q1090</f>
        <v>0.0027879939828</v>
      </c>
      <c r="I1090" s="149" t="n">
        <f aca="false">L1090+M1090+R1090+V1090+T1090</f>
        <v>0.006279016945</v>
      </c>
      <c r="J1090" s="150" t="n">
        <f aca="false">S1090+U1090+W1090+X1090</f>
        <v>0.013631810581227</v>
      </c>
      <c r="K1090" s="149" t="n">
        <v>0.035700421</v>
      </c>
      <c r="L1090" s="130" t="n">
        <v>0.0034976739</v>
      </c>
      <c r="M1090" s="130" t="n">
        <v>0.0017283961</v>
      </c>
      <c r="N1090" s="130" t="n">
        <v>0.0015750544</v>
      </c>
      <c r="O1090" s="157" t="n">
        <v>0.0010696979</v>
      </c>
      <c r="P1090" s="157" t="n">
        <v>5.6296328E-006</v>
      </c>
      <c r="Q1090" s="130" t="n">
        <v>0.00013761205</v>
      </c>
      <c r="R1090" s="130" t="n">
        <v>0.00012394564</v>
      </c>
      <c r="S1090" s="130" t="n">
        <v>0.00015407088</v>
      </c>
      <c r="T1090" s="130" t="n">
        <v>0.00090487652</v>
      </c>
      <c r="U1090" s="130" t="n">
        <v>0.013476067</v>
      </c>
      <c r="V1090" s="157" t="n">
        <v>2.4124785E-005</v>
      </c>
      <c r="W1090" s="157" t="n">
        <v>1.6726858E-006</v>
      </c>
      <c r="X1090" s="130" t="n">
        <v>1.5427043E-011</v>
      </c>
      <c r="Z1090" s="151" t="n">
        <f aca="false">K1090/0.15</f>
        <v>0.238002806666667</v>
      </c>
      <c r="AB1090" s="133" t="n">
        <f aca="false">K1090</f>
        <v>0.035700421</v>
      </c>
      <c r="AC1090" s="133" t="n">
        <f aca="false">L1090+M1090+N1090+O1090+P1090+Q1090+R1090</f>
        <v>0.0081380096228</v>
      </c>
      <c r="AD1090" s="133" t="n">
        <f aca="false">L1090+M1090+R1090+W1090</f>
        <v>0.0053516883258</v>
      </c>
      <c r="AE1090" s="133" t="n">
        <f aca="false">V1090+L1090+M1090+R1090+T1090</f>
        <v>0.006279016945</v>
      </c>
      <c r="AF1090" s="133" t="n">
        <f aca="false">S1090+U1090+X1090</f>
        <v>0.013630137895427</v>
      </c>
      <c r="AH1090" s="0" t="n">
        <v>24.916944</v>
      </c>
      <c r="AI1090" s="96" t="n">
        <v>3.0787703</v>
      </c>
      <c r="AJ1090" s="96" t="n">
        <v>0.49834625</v>
      </c>
      <c r="AK1090" s="96" t="n">
        <v>0</v>
      </c>
      <c r="AL1090" s="96" t="n">
        <v>21.019554</v>
      </c>
      <c r="AM1090" s="96" t="n">
        <v>0.22010585</v>
      </c>
      <c r="AN1090" s="96" t="n">
        <v>0.10016755</v>
      </c>
      <c r="AP1090" s="95" t="n">
        <v>0.0052416784</v>
      </c>
      <c r="AQ1090" s="95" t="n">
        <v>0.0048685501</v>
      </c>
      <c r="AR1090" s="95" t="n">
        <v>0.00020622665</v>
      </c>
      <c r="AS1090" s="95" t="n">
        <v>0.00016690163</v>
      </c>
      <c r="AT1090" s="152" t="n">
        <f aca="false">AW1090+AZ1090+BA1090+BB1090+BC1090+BK1090+BL1090+BP1090</f>
        <v>2.9187950691E-007</v>
      </c>
      <c r="AU1090" s="152" t="n">
        <f aca="false">AX1090+AY1090+BD1090+BE1090+BF1090+BG1090+BH1090+BI1090+BJ1090+BM1090+BQ1090+BR1090</f>
        <v>7.62672508544591E-010</v>
      </c>
      <c r="AV1090" s="153" t="n">
        <f aca="false">BN1090+BO1090</f>
        <v>0.023375579163</v>
      </c>
      <c r="AW1090" s="154" t="n">
        <v>2.2087959E-007</v>
      </c>
      <c r="AX1090" s="154" t="n">
        <v>6.6644653E-010</v>
      </c>
      <c r="AY1090" s="154" t="n">
        <v>1.820827E-014</v>
      </c>
      <c r="AZ1090" s="154" t="n">
        <v>2.1796893E-012</v>
      </c>
      <c r="BA1090" s="154" t="n">
        <v>0</v>
      </c>
      <c r="BB1090" s="154" t="n">
        <v>9.8590501E-011</v>
      </c>
      <c r="BC1090" s="154" t="n">
        <v>7.0834097E-008</v>
      </c>
      <c r="BD1090" s="154" t="n">
        <v>1.6549807E-011</v>
      </c>
      <c r="BE1090" s="154" t="n">
        <v>7.9425864E-011</v>
      </c>
      <c r="BF1090" s="154" t="n">
        <v>2.4904903E-014</v>
      </c>
      <c r="BG1090" s="154" t="n">
        <v>3.6990075E-016</v>
      </c>
      <c r="BH1090" s="154" t="n">
        <v>7.8407827E-014</v>
      </c>
      <c r="BI1090" s="154" t="n">
        <v>1.0858558E-013</v>
      </c>
      <c r="BJ1090" s="154" t="n">
        <v>1.9831043E-014</v>
      </c>
      <c r="BK1090" s="154" t="n">
        <v>3.6534697E-012</v>
      </c>
      <c r="BL1090" s="154" t="n">
        <v>6.139625E-011</v>
      </c>
      <c r="BM1090" s="154" t="n">
        <v>2.0841165E-020</v>
      </c>
      <c r="BN1090" s="154" t="n">
        <v>1.4623163E-005</v>
      </c>
      <c r="BO1090" s="154" t="n">
        <v>0.023360956</v>
      </c>
      <c r="BP1090" s="154" t="n">
        <v>0</v>
      </c>
      <c r="BQ1090" s="154" t="n">
        <v>0</v>
      </c>
      <c r="BR1090" s="154" t="n">
        <v>0</v>
      </c>
      <c r="BT1090" s="96" t="n">
        <v>1.2696776E-005</v>
      </c>
      <c r="BU1090" s="96" t="n">
        <v>5.7022532E-007</v>
      </c>
      <c r="BV1090" s="96" t="n">
        <v>6.6361498E-006</v>
      </c>
      <c r="BW1090" s="96" t="n">
        <v>1.5072786E-008</v>
      </c>
      <c r="BX1090" s="96" t="n">
        <v>5.718373E-007</v>
      </c>
      <c r="BY1090" s="96" t="n">
        <v>4.4863434E-008</v>
      </c>
      <c r="BZ1090" s="96" t="n">
        <v>6.1206717E-010</v>
      </c>
      <c r="CA1090" s="96" t="n">
        <v>6.7568407E-008</v>
      </c>
      <c r="CB1090" s="96" t="n">
        <v>1.4329123E-008</v>
      </c>
      <c r="CC1090" s="96" t="n">
        <v>9.6843493E-008</v>
      </c>
      <c r="CD1090" s="96" t="n">
        <v>0</v>
      </c>
      <c r="CE1090" s="96" t="n">
        <v>4.6087577E-017</v>
      </c>
      <c r="CF1090" s="96" t="n">
        <v>3.7736329E-013</v>
      </c>
      <c r="CG1090" s="96" t="n">
        <v>3.3404534E-007</v>
      </c>
      <c r="CH1090" s="96" t="n">
        <v>4.3367365E-006</v>
      </c>
      <c r="CI1090" s="96" t="n">
        <v>8.4915791E-009</v>
      </c>
      <c r="CJ1090" s="96" t="n">
        <v>0</v>
      </c>
      <c r="CL1090" s="155" t="n">
        <v>3.1940543E-013</v>
      </c>
      <c r="CM1090" s="155" t="n">
        <v>0.23800867</v>
      </c>
      <c r="CN1090" s="156" t="n">
        <v>0.0018590785</v>
      </c>
      <c r="CO1090" s="155" t="n">
        <v>0.00040034966</v>
      </c>
      <c r="CP1090" s="155" t="n">
        <v>3.5926813E-011</v>
      </c>
      <c r="CQ1090" s="155" t="n">
        <v>4.2045296E-009</v>
      </c>
      <c r="CR1090" s="155" t="n">
        <v>2.5545043E-005</v>
      </c>
      <c r="CS1090" s="155" t="n">
        <v>0.053671046</v>
      </c>
      <c r="CT1090" s="155" t="n">
        <v>1.6687219E-008</v>
      </c>
      <c r="CU1090" s="155" t="n">
        <v>1.5782078E-005</v>
      </c>
      <c r="CW1090" s="116"/>
      <c r="CX1090" s="101" t="s">
        <v>1859</v>
      </c>
    </row>
    <row r="1091" customFormat="false" ht="13.8" hidden="false" customHeight="false" outlineLevel="0" collapsed="false">
      <c r="A1091" s="0" t="s">
        <v>1860</v>
      </c>
      <c r="B1091" s="26" t="s">
        <v>1849</v>
      </c>
      <c r="C1091" s="88" t="str">
        <f aca="false">MID(A1091,1,12)</f>
        <v>A.160.01.108</v>
      </c>
      <c r="D1091" s="2" t="s">
        <v>1847</v>
      </c>
      <c r="E1091" s="90" t="s">
        <v>255</v>
      </c>
      <c r="F1091" s="91" t="str">
        <f aca="false">MID(A1091, 21,85)</f>
        <v>Iroko natural forest clear cut 650 (kg/m3)</v>
      </c>
      <c r="G1091" s="133" t="n">
        <f aca="false">H1091+I1091+J1091+K1091</f>
        <v>5.29902421672403</v>
      </c>
      <c r="H1091" s="149" t="n">
        <f aca="false">N1091+O1091+P1091+Q1091</f>
        <v>0.0027879939828</v>
      </c>
      <c r="I1091" s="149" t="n">
        <f aca="false">L1091+M1091+R1091+V1091+T1091</f>
        <v>4.72940399216</v>
      </c>
      <c r="J1091" s="150" t="n">
        <f aca="false">S1091+U1091+W1091+X1091</f>
        <v>0.013631810581227</v>
      </c>
      <c r="K1091" s="149" t="n">
        <v>0.55320042</v>
      </c>
      <c r="L1091" s="130" t="n">
        <v>0.0034976739</v>
      </c>
      <c r="M1091" s="130" t="n">
        <v>0.0017283961</v>
      </c>
      <c r="N1091" s="130" t="n">
        <v>0.0015750544</v>
      </c>
      <c r="O1091" s="157" t="n">
        <v>0.0010696979</v>
      </c>
      <c r="P1091" s="157" t="n">
        <v>5.6296328E-006</v>
      </c>
      <c r="Q1091" s="130" t="n">
        <v>0.00013761205</v>
      </c>
      <c r="R1091" s="130" t="n">
        <v>0.00012394564</v>
      </c>
      <c r="S1091" s="130" t="n">
        <v>0.00015407088</v>
      </c>
      <c r="T1091" s="130" t="n">
        <v>0.00090487652</v>
      </c>
      <c r="U1091" s="157" t="n">
        <v>0.013476067</v>
      </c>
      <c r="V1091" s="157" t="n">
        <v>4.7231491</v>
      </c>
      <c r="W1091" s="157" t="n">
        <v>1.6726858E-006</v>
      </c>
      <c r="X1091" s="130" t="n">
        <v>1.5427043E-011</v>
      </c>
      <c r="Z1091" s="151" t="n">
        <f aca="false">K1091/0.15</f>
        <v>3.6880028</v>
      </c>
      <c r="AB1091" s="133" t="n">
        <f aca="false">K1091</f>
        <v>0.55320042</v>
      </c>
      <c r="AC1091" s="133" t="n">
        <f aca="false">L1091+M1091+N1091+O1091+P1091+Q1091+R1091</f>
        <v>0.0081380096228</v>
      </c>
      <c r="AD1091" s="133" t="n">
        <f aca="false">L1091+M1091+R1091+W1091</f>
        <v>0.0053516883258</v>
      </c>
      <c r="AE1091" s="133" t="n">
        <f aca="false">V1091+L1091+M1091+R1091+T1091</f>
        <v>4.72940399216</v>
      </c>
      <c r="AF1091" s="133" t="n">
        <f aca="false">S1091+U1091+X1091</f>
        <v>0.013630137895427</v>
      </c>
      <c r="AH1091" s="0" t="n">
        <v>24.916944</v>
      </c>
      <c r="AI1091" s="96" t="n">
        <v>3.0787703</v>
      </c>
      <c r="AJ1091" s="96" t="n">
        <v>0.49834625</v>
      </c>
      <c r="AK1091" s="96" t="n">
        <v>0</v>
      </c>
      <c r="AL1091" s="96" t="n">
        <v>21.019554</v>
      </c>
      <c r="AM1091" s="96" t="n">
        <v>0.22010585</v>
      </c>
      <c r="AN1091" s="96" t="n">
        <v>0.10016755</v>
      </c>
      <c r="AP1091" s="95" t="n">
        <v>0.061256502</v>
      </c>
      <c r="AQ1091" s="95" t="n">
        <v>0.058271238</v>
      </c>
      <c r="AR1091" s="95" t="n">
        <v>0.002818362</v>
      </c>
      <c r="AS1091" s="95" t="n">
        <v>0.00016690163</v>
      </c>
      <c r="AT1091" s="152" t="n">
        <f aca="false">AW1091+AZ1091+BA1091+BB1091+BC1091+BK1091+BL1091+BP1091</f>
        <v>3.49347951691E-006</v>
      </c>
      <c r="AU1091" s="152" t="n">
        <f aca="false">AX1091+AY1091+BD1091+BE1091+BF1091+BG1091+BH1091+BI1091+BJ1091+BM1091+BQ1091+BR1091</f>
        <v>1.04229369035446E-008</v>
      </c>
      <c r="AV1091" s="153" t="n">
        <f aca="false">BN1091+BO1091</f>
        <v>0.023375579163</v>
      </c>
      <c r="AW1091" s="154" t="n">
        <v>3.4224796E-006</v>
      </c>
      <c r="AX1091" s="154" t="n">
        <v>1.0326447E-008</v>
      </c>
      <c r="AY1091" s="154" t="n">
        <v>2.8213327E-013</v>
      </c>
      <c r="AZ1091" s="154" t="n">
        <v>2.1796893E-012</v>
      </c>
      <c r="BA1091" s="154" t="n">
        <v>0</v>
      </c>
      <c r="BB1091" s="154" t="n">
        <v>9.8590501E-011</v>
      </c>
      <c r="BC1091" s="154" t="n">
        <v>7.0834097E-008</v>
      </c>
      <c r="BD1091" s="154" t="n">
        <v>1.6549807E-011</v>
      </c>
      <c r="BE1091" s="154" t="n">
        <v>7.9425864E-011</v>
      </c>
      <c r="BF1091" s="154" t="n">
        <v>2.4904903E-014</v>
      </c>
      <c r="BG1091" s="154" t="n">
        <v>3.6990075E-016</v>
      </c>
      <c r="BH1091" s="154" t="n">
        <v>7.8407827E-014</v>
      </c>
      <c r="BI1091" s="154" t="n">
        <v>1.0858558E-013</v>
      </c>
      <c r="BJ1091" s="154" t="n">
        <v>1.9831043E-014</v>
      </c>
      <c r="BK1091" s="154" t="n">
        <v>3.6534697E-012</v>
      </c>
      <c r="BL1091" s="154" t="n">
        <v>6.139625E-011</v>
      </c>
      <c r="BM1091" s="154" t="n">
        <v>2.0841165E-020</v>
      </c>
      <c r="BN1091" s="154" t="n">
        <v>1.4623163E-005</v>
      </c>
      <c r="BO1091" s="154" t="n">
        <v>0.023360956</v>
      </c>
      <c r="BP1091" s="154" t="n">
        <v>0</v>
      </c>
      <c r="BQ1091" s="154" t="n">
        <v>0</v>
      </c>
      <c r="BR1091" s="154" t="n">
        <v>0</v>
      </c>
      <c r="BT1091" s="96" t="n">
        <v>0.00010889193</v>
      </c>
      <c r="BU1091" s="96" t="n">
        <v>5.7022532E-007</v>
      </c>
      <c r="BV1091" s="96" t="n">
        <v>0.0001028313</v>
      </c>
      <c r="BW1091" s="96" t="n">
        <v>1.5072786E-008</v>
      </c>
      <c r="BX1091" s="96" t="n">
        <v>5.718373E-007</v>
      </c>
      <c r="BY1091" s="96" t="n">
        <v>4.4863434E-008</v>
      </c>
      <c r="BZ1091" s="96" t="n">
        <v>6.1206717E-010</v>
      </c>
      <c r="CA1091" s="96" t="n">
        <v>6.7568407E-008</v>
      </c>
      <c r="CB1091" s="96" t="n">
        <v>1.4329123E-008</v>
      </c>
      <c r="CC1091" s="96" t="n">
        <v>9.6843493E-008</v>
      </c>
      <c r="CD1091" s="96" t="n">
        <v>0</v>
      </c>
      <c r="CE1091" s="96" t="n">
        <v>4.6087577E-017</v>
      </c>
      <c r="CF1091" s="96" t="n">
        <v>3.7736329E-013</v>
      </c>
      <c r="CG1091" s="96" t="n">
        <v>3.3404534E-007</v>
      </c>
      <c r="CH1091" s="96" t="n">
        <v>4.3367365E-006</v>
      </c>
      <c r="CI1091" s="96" t="n">
        <v>8.4915791E-009</v>
      </c>
      <c r="CJ1091" s="96" t="n">
        <v>0</v>
      </c>
      <c r="CL1091" s="155" t="n">
        <v>3.1940543E-013</v>
      </c>
      <c r="CM1091" s="155" t="n">
        <v>3.6880087</v>
      </c>
      <c r="CN1091" s="156" t="n">
        <v>0.0018590785</v>
      </c>
      <c r="CO1091" s="155" t="n">
        <v>0.00040034966</v>
      </c>
      <c r="CP1091" s="155" t="n">
        <v>3.5926813E-011</v>
      </c>
      <c r="CQ1091" s="155" t="n">
        <v>4.2045296E-009</v>
      </c>
      <c r="CR1091" s="155" t="n">
        <v>2.5545043E-005</v>
      </c>
      <c r="CS1091" s="155" t="n">
        <v>0.053671046</v>
      </c>
      <c r="CT1091" s="155" t="n">
        <v>1.6687219E-008</v>
      </c>
      <c r="CU1091" s="155" t="n">
        <v>1.5782078E-005</v>
      </c>
      <c r="CW1091" s="116"/>
      <c r="CX1091" s="101" t="s">
        <v>1859</v>
      </c>
    </row>
    <row r="1092" customFormat="false" ht="13.8" hidden="false" customHeight="false" outlineLevel="0" collapsed="false">
      <c r="A1092" s="0" t="s">
        <v>1861</v>
      </c>
      <c r="B1092" s="26" t="s">
        <v>1849</v>
      </c>
      <c r="C1092" s="88" t="str">
        <f aca="false">MID(A1092,1,12)</f>
        <v>A.160.01.109</v>
      </c>
      <c r="D1092" s="2" t="s">
        <v>1847</v>
      </c>
      <c r="E1092" s="90" t="s">
        <v>255</v>
      </c>
      <c r="F1092" s="91" t="str">
        <f aca="false">MID(A1092, 21,85)</f>
        <v>Makore FSC/PEFC 660 (kg/m3)</v>
      </c>
      <c r="G1092" s="133" t="n">
        <f aca="false">H1092+I1092+J1092+K1092</f>
        <v>0.055683798984227</v>
      </c>
      <c r="H1092" s="149" t="n">
        <f aca="false">N1092+O1092+P1092+Q1092</f>
        <v>0.002757869203</v>
      </c>
      <c r="I1092" s="149" t="n">
        <f aca="false">L1092+M1092+R1092+V1092+T1092</f>
        <v>0.00593036162</v>
      </c>
      <c r="J1092" s="150" t="n">
        <f aca="false">S1092+U1092+W1092+X1092</f>
        <v>0.012776580161227</v>
      </c>
      <c r="K1092" s="149" t="n">
        <v>0.034218988</v>
      </c>
      <c r="L1092" s="130" t="n">
        <v>0.0031699664</v>
      </c>
      <c r="M1092" s="130" t="n">
        <v>0.0017074848</v>
      </c>
      <c r="N1092" s="130" t="n">
        <v>0.0015485667</v>
      </c>
      <c r="O1092" s="157" t="n">
        <v>0.0010669286</v>
      </c>
      <c r="P1092" s="157" t="n">
        <v>5.503503E-006</v>
      </c>
      <c r="Q1092" s="130" t="n">
        <v>0.0001368704</v>
      </c>
      <c r="R1092" s="130" t="n">
        <v>0.00012392676</v>
      </c>
      <c r="S1092" s="130" t="n">
        <v>0.00015350446</v>
      </c>
      <c r="T1092" s="130" t="n">
        <v>0.00090487652</v>
      </c>
      <c r="U1092" s="130" t="n">
        <v>0.012621403</v>
      </c>
      <c r="V1092" s="157" t="n">
        <v>2.410714E-005</v>
      </c>
      <c r="W1092" s="157" t="n">
        <v>1.6726858E-006</v>
      </c>
      <c r="X1092" s="130" t="n">
        <v>1.5427043E-011</v>
      </c>
      <c r="Z1092" s="151" t="n">
        <f aca="false">K1092/0.15</f>
        <v>0.228126586666667</v>
      </c>
      <c r="AB1092" s="133" t="n">
        <f aca="false">K1092</f>
        <v>0.034218988</v>
      </c>
      <c r="AC1092" s="133" t="n">
        <f aca="false">L1092+M1092+N1092+O1092+P1092+Q1092+R1092</f>
        <v>0.007759247163</v>
      </c>
      <c r="AD1092" s="133" t="n">
        <f aca="false">L1092+M1092+R1092+W1092</f>
        <v>0.0050030506458</v>
      </c>
      <c r="AE1092" s="133" t="n">
        <f aca="false">V1092+L1092+M1092+R1092+T1092</f>
        <v>0.00593036162</v>
      </c>
      <c r="AF1092" s="133" t="n">
        <f aca="false">S1092+U1092+X1092</f>
        <v>0.012774907475427</v>
      </c>
      <c r="AH1092" s="0" t="n">
        <v>24.787225</v>
      </c>
      <c r="AI1092" s="96" t="n">
        <v>2.9496846</v>
      </c>
      <c r="AJ1092" s="96" t="n">
        <v>0.49790691</v>
      </c>
      <c r="AK1092" s="96" t="n">
        <v>0</v>
      </c>
      <c r="AL1092" s="96" t="n">
        <v>21.019554</v>
      </c>
      <c r="AM1092" s="96" t="n">
        <v>0.22002021</v>
      </c>
      <c r="AN1092" s="96" t="n">
        <v>0.10005938</v>
      </c>
      <c r="AP1092" s="95" t="n">
        <v>0.0049703361</v>
      </c>
      <c r="AQ1092" s="95" t="n">
        <v>0.0046156641</v>
      </c>
      <c r="AR1092" s="95" t="n">
        <v>0.0001968255</v>
      </c>
      <c r="AS1092" s="95" t="n">
        <v>0.0001578465</v>
      </c>
      <c r="AT1092" s="152" t="n">
        <f aca="false">AW1092+AZ1092+BA1092+BB1092+BC1092+BK1092+BL1092+BP1092</f>
        <v>2.767184714367E-007</v>
      </c>
      <c r="AU1092" s="152" t="n">
        <f aca="false">AX1092+AY1092+BD1092+BE1092+BF1092+BG1092+BH1092+BI1092+BJ1092+BM1092+BQ1092+BR1092</f>
        <v>7.27904947411591E-010</v>
      </c>
      <c r="AV1092" s="153" t="n">
        <f aca="false">BN1092+BO1092</f>
        <v>0.022107353068</v>
      </c>
      <c r="AW1092" s="154" t="n">
        <v>2.1171445E-007</v>
      </c>
      <c r="AX1092" s="154" t="n">
        <v>6.3879311E-010</v>
      </c>
      <c r="AY1092" s="154" t="n">
        <v>1.7452739E-014</v>
      </c>
      <c r="AZ1092" s="154" t="n">
        <v>2.1796893E-012</v>
      </c>
      <c r="BA1092" s="154" t="n">
        <v>0</v>
      </c>
      <c r="BB1092" s="154" t="n">
        <v>9.78807E-011</v>
      </c>
      <c r="BC1092" s="154" t="n">
        <v>6.4839176E-008</v>
      </c>
      <c r="BD1092" s="154" t="n">
        <v>1.6387937E-011</v>
      </c>
      <c r="BE1092" s="154" t="n">
        <v>7.2493369E-011</v>
      </c>
      <c r="BF1092" s="154" t="n">
        <v>2.4904903E-014</v>
      </c>
      <c r="BG1092" s="154" t="n">
        <v>3.6990075E-016</v>
      </c>
      <c r="BH1092" s="154" t="n">
        <v>7.7985311E-014</v>
      </c>
      <c r="BI1092" s="154" t="n">
        <v>9.2841819E-014</v>
      </c>
      <c r="BJ1092" s="154" t="n">
        <v>1.6976718E-014</v>
      </c>
      <c r="BK1092" s="154" t="n">
        <v>3.6324894E-012</v>
      </c>
      <c r="BL1092" s="154" t="n">
        <v>6.1152558E-011</v>
      </c>
      <c r="BM1092" s="154" t="n">
        <v>2.0841165E-020</v>
      </c>
      <c r="BN1092" s="154" t="n">
        <v>1.4571068E-005</v>
      </c>
      <c r="BO1092" s="154" t="n">
        <v>0.022092782</v>
      </c>
      <c r="BP1092" s="154" t="n">
        <v>0</v>
      </c>
      <c r="BQ1092" s="154" t="n">
        <v>0</v>
      </c>
      <c r="BR1092" s="154" t="n">
        <v>0</v>
      </c>
      <c r="BT1092" s="96" t="n">
        <v>1.2166921E-005</v>
      </c>
      <c r="BU1092" s="96" t="n">
        <v>5.2243061E-007</v>
      </c>
      <c r="BV1092" s="96" t="n">
        <v>6.3607745E-006</v>
      </c>
      <c r="BW1092" s="96" t="n">
        <v>1.5057814E-008</v>
      </c>
      <c r="BX1092" s="96" t="n">
        <v>5.2998836E-007</v>
      </c>
      <c r="BY1092" s="96" t="n">
        <v>4.4863434E-008</v>
      </c>
      <c r="BZ1092" s="96" t="n">
        <v>6.1206717E-010</v>
      </c>
      <c r="CA1092" s="96" t="n">
        <v>6.7568407E-008</v>
      </c>
      <c r="CB1092" s="96" t="n">
        <v>1.4124049E-008</v>
      </c>
      <c r="CC1092" s="96" t="n">
        <v>9.6314273E-008</v>
      </c>
      <c r="CD1092" s="96" t="n">
        <v>0</v>
      </c>
      <c r="CE1092" s="96" t="n">
        <v>4.6087577E-017</v>
      </c>
      <c r="CF1092" s="96" t="n">
        <v>3.7736329E-013</v>
      </c>
      <c r="CG1092" s="96" t="n">
        <v>3.2587957E-007</v>
      </c>
      <c r="CH1092" s="96" t="n">
        <v>4.1808157E-006</v>
      </c>
      <c r="CI1092" s="96" t="n">
        <v>8.4915791E-009</v>
      </c>
      <c r="CJ1092" s="96" t="n">
        <v>0</v>
      </c>
      <c r="CL1092" s="155" t="n">
        <v>3.1940543E-013</v>
      </c>
      <c r="CM1092" s="155" t="n">
        <v>0.22813244</v>
      </c>
      <c r="CN1092" s="156" t="n">
        <v>0.0018590785</v>
      </c>
      <c r="CO1092" s="155" t="n">
        <v>0.00036764922</v>
      </c>
      <c r="CP1092" s="155" t="n">
        <v>3.5735656E-011</v>
      </c>
      <c r="CQ1092" s="155" t="n">
        <v>4.1819385E-009</v>
      </c>
      <c r="CR1092" s="155" t="n">
        <v>2.3477621E-005</v>
      </c>
      <c r="CS1092" s="155" t="n">
        <v>0.045911303</v>
      </c>
      <c r="CT1092" s="155" t="n">
        <v>1.6687219E-008</v>
      </c>
      <c r="CU1092" s="155" t="n">
        <v>1.5782078E-005</v>
      </c>
      <c r="CW1092" s="116"/>
      <c r="CX1092" s="101" t="s">
        <v>1862</v>
      </c>
    </row>
    <row r="1093" customFormat="false" ht="13.8" hidden="false" customHeight="false" outlineLevel="0" collapsed="false">
      <c r="A1093" s="0" t="s">
        <v>1863</v>
      </c>
      <c r="B1093" s="26" t="s">
        <v>1849</v>
      </c>
      <c r="C1093" s="88" t="str">
        <f aca="false">MID(A1093,1,12)</f>
        <v>A.160.01.110</v>
      </c>
      <c r="D1093" s="2" t="s">
        <v>1847</v>
      </c>
      <c r="E1093" s="90" t="s">
        <v>255</v>
      </c>
      <c r="F1093" s="91" t="str">
        <f aca="false">MID(A1093, 21,85)</f>
        <v>Makore natural forest clear cut 660 (kg/m3)</v>
      </c>
      <c r="G1093" s="133" t="n">
        <f aca="false">H1093+I1093+J1093+K1093</f>
        <v>5.21043379384423</v>
      </c>
      <c r="H1093" s="149" t="n">
        <f aca="false">N1093+O1093+P1093+Q1093</f>
        <v>0.002757869203</v>
      </c>
      <c r="I1093" s="149" t="n">
        <f aca="false">L1093+M1093+R1093+V1093+T1093</f>
        <v>4.64318035448</v>
      </c>
      <c r="J1093" s="150" t="n">
        <f aca="false">S1093+U1093+W1093+X1093</f>
        <v>0.012776580161227</v>
      </c>
      <c r="K1093" s="149" t="n">
        <v>0.55171899</v>
      </c>
      <c r="L1093" s="130" t="n">
        <v>0.0031699664</v>
      </c>
      <c r="M1093" s="130" t="n">
        <v>0.0017074848</v>
      </c>
      <c r="N1093" s="130" t="n">
        <v>0.0015485667</v>
      </c>
      <c r="O1093" s="157" t="n">
        <v>0.0010669286</v>
      </c>
      <c r="P1093" s="157" t="n">
        <v>5.503503E-006</v>
      </c>
      <c r="Q1093" s="130" t="n">
        <v>0.0001368704</v>
      </c>
      <c r="R1093" s="130" t="n">
        <v>0.00012392676</v>
      </c>
      <c r="S1093" s="130" t="n">
        <v>0.00015350446</v>
      </c>
      <c r="T1093" s="130" t="n">
        <v>0.00090487652</v>
      </c>
      <c r="U1093" s="157" t="n">
        <v>0.012621403</v>
      </c>
      <c r="V1093" s="157" t="n">
        <v>4.6372741</v>
      </c>
      <c r="W1093" s="157" t="n">
        <v>1.6726858E-006</v>
      </c>
      <c r="X1093" s="130" t="n">
        <v>1.5427043E-011</v>
      </c>
      <c r="Z1093" s="151" t="n">
        <f aca="false">K1093/0.15</f>
        <v>3.6781266</v>
      </c>
      <c r="AB1093" s="133" t="n">
        <f aca="false">K1093</f>
        <v>0.55171899</v>
      </c>
      <c r="AC1093" s="133" t="n">
        <f aca="false">L1093+M1093+N1093+O1093+P1093+Q1093+R1093</f>
        <v>0.007759247163</v>
      </c>
      <c r="AD1093" s="133" t="n">
        <f aca="false">L1093+M1093+R1093+W1093</f>
        <v>0.0050030506458</v>
      </c>
      <c r="AE1093" s="133" t="n">
        <f aca="false">V1093+L1093+M1093+R1093+T1093</f>
        <v>4.64318035448</v>
      </c>
      <c r="AF1093" s="133" t="n">
        <f aca="false">S1093+U1093+X1093</f>
        <v>0.012774907475427</v>
      </c>
      <c r="AH1093" s="0" t="n">
        <v>24.787225</v>
      </c>
      <c r="AI1093" s="96" t="n">
        <v>2.9496846</v>
      </c>
      <c r="AJ1093" s="96" t="n">
        <v>0.49790691</v>
      </c>
      <c r="AK1093" s="96" t="n">
        <v>0</v>
      </c>
      <c r="AL1093" s="96" t="n">
        <v>21.019554</v>
      </c>
      <c r="AM1093" s="96" t="n">
        <v>0.22002021</v>
      </c>
      <c r="AN1093" s="96" t="n">
        <v>0.10005938</v>
      </c>
      <c r="AP1093" s="95" t="n">
        <v>0.06098516</v>
      </c>
      <c r="AQ1093" s="95" t="n">
        <v>0.058018352</v>
      </c>
      <c r="AR1093" s="95" t="n">
        <v>0.0028089609</v>
      </c>
      <c r="AS1093" s="95" t="n">
        <v>0.0001578465</v>
      </c>
      <c r="AT1093" s="152" t="n">
        <f aca="false">AW1093+AZ1093+BA1093+BB1093+BC1093+BK1093+BL1093+BP1093</f>
        <v>3.4783185214367E-006</v>
      </c>
      <c r="AU1093" s="152" t="n">
        <f aca="false">AX1093+AY1093+BD1093+BE1093+BF1093+BG1093+BH1093+BI1093+BJ1093+BM1093+BQ1093+BR1093</f>
        <v>1.03881687624126E-008</v>
      </c>
      <c r="AV1093" s="153" t="n">
        <f aca="false">BN1093+BO1093</f>
        <v>0.022107353068</v>
      </c>
      <c r="AW1093" s="154" t="n">
        <v>3.4133145E-006</v>
      </c>
      <c r="AX1093" s="154" t="n">
        <v>1.0298793E-008</v>
      </c>
      <c r="AY1093" s="154" t="n">
        <v>2.8137774E-013</v>
      </c>
      <c r="AZ1093" s="154" t="n">
        <v>2.1796893E-012</v>
      </c>
      <c r="BA1093" s="154" t="n">
        <v>0</v>
      </c>
      <c r="BB1093" s="154" t="n">
        <v>9.78807E-011</v>
      </c>
      <c r="BC1093" s="154" t="n">
        <v>6.4839176E-008</v>
      </c>
      <c r="BD1093" s="154" t="n">
        <v>1.6387937E-011</v>
      </c>
      <c r="BE1093" s="154" t="n">
        <v>7.2493369E-011</v>
      </c>
      <c r="BF1093" s="154" t="n">
        <v>2.4904903E-014</v>
      </c>
      <c r="BG1093" s="154" t="n">
        <v>3.6990075E-016</v>
      </c>
      <c r="BH1093" s="154" t="n">
        <v>7.7985311E-014</v>
      </c>
      <c r="BI1093" s="154" t="n">
        <v>9.2841819E-014</v>
      </c>
      <c r="BJ1093" s="154" t="n">
        <v>1.6976718E-014</v>
      </c>
      <c r="BK1093" s="154" t="n">
        <v>3.6324894E-012</v>
      </c>
      <c r="BL1093" s="154" t="n">
        <v>6.1152558E-011</v>
      </c>
      <c r="BM1093" s="154" t="n">
        <v>2.0841165E-020</v>
      </c>
      <c r="BN1093" s="154" t="n">
        <v>1.4571068E-005</v>
      </c>
      <c r="BO1093" s="154" t="n">
        <v>0.022092782</v>
      </c>
      <c r="BP1093" s="154" t="n">
        <v>0</v>
      </c>
      <c r="BQ1093" s="154" t="n">
        <v>0</v>
      </c>
      <c r="BR1093" s="154" t="n">
        <v>0</v>
      </c>
      <c r="BT1093" s="96" t="n">
        <v>0.00010836207</v>
      </c>
      <c r="BU1093" s="96" t="n">
        <v>5.2243061E-007</v>
      </c>
      <c r="BV1093" s="96" t="n">
        <v>0.00010255593</v>
      </c>
      <c r="BW1093" s="96" t="n">
        <v>1.5057814E-008</v>
      </c>
      <c r="BX1093" s="96" t="n">
        <v>5.2998836E-007</v>
      </c>
      <c r="BY1093" s="96" t="n">
        <v>4.4863434E-008</v>
      </c>
      <c r="BZ1093" s="96" t="n">
        <v>6.1206717E-010</v>
      </c>
      <c r="CA1093" s="96" t="n">
        <v>6.7568407E-008</v>
      </c>
      <c r="CB1093" s="96" t="n">
        <v>1.4124049E-008</v>
      </c>
      <c r="CC1093" s="96" t="n">
        <v>9.6314273E-008</v>
      </c>
      <c r="CD1093" s="96" t="n">
        <v>0</v>
      </c>
      <c r="CE1093" s="96" t="n">
        <v>4.6087577E-017</v>
      </c>
      <c r="CF1093" s="96" t="n">
        <v>3.7736329E-013</v>
      </c>
      <c r="CG1093" s="96" t="n">
        <v>3.2587957E-007</v>
      </c>
      <c r="CH1093" s="96" t="n">
        <v>4.1808157E-006</v>
      </c>
      <c r="CI1093" s="96" t="n">
        <v>8.4915791E-009</v>
      </c>
      <c r="CJ1093" s="96" t="n">
        <v>0</v>
      </c>
      <c r="CL1093" s="155" t="n">
        <v>3.1940543E-013</v>
      </c>
      <c r="CM1093" s="155" t="n">
        <v>3.6781324</v>
      </c>
      <c r="CN1093" s="156" t="n">
        <v>0.0018590785</v>
      </c>
      <c r="CO1093" s="155" t="n">
        <v>0.00036764922</v>
      </c>
      <c r="CP1093" s="155" t="n">
        <v>3.5735656E-011</v>
      </c>
      <c r="CQ1093" s="155" t="n">
        <v>4.1819385E-009</v>
      </c>
      <c r="CR1093" s="155" t="n">
        <v>2.3477621E-005</v>
      </c>
      <c r="CS1093" s="155" t="n">
        <v>0.045911303</v>
      </c>
      <c r="CT1093" s="155" t="n">
        <v>1.6687219E-008</v>
      </c>
      <c r="CU1093" s="155" t="n">
        <v>1.5782078E-005</v>
      </c>
      <c r="CW1093" s="116"/>
      <c r="CX1093" s="101" t="s">
        <v>1862</v>
      </c>
    </row>
    <row r="1094" customFormat="false" ht="13.8" hidden="false" customHeight="false" outlineLevel="0" collapsed="false">
      <c r="A1094" s="0" t="s">
        <v>1864</v>
      </c>
      <c r="B1094" s="26" t="s">
        <v>1849</v>
      </c>
      <c r="C1094" s="88" t="str">
        <f aca="false">MID(A1094,1,12)</f>
        <v>A.160.01.111</v>
      </c>
      <c r="D1094" s="2" t="s">
        <v>1847</v>
      </c>
      <c r="E1094" s="90" t="s">
        <v>255</v>
      </c>
      <c r="F1094" s="91" t="str">
        <f aca="false">MID(A1094, 21,85)</f>
        <v>Mansonia FSC/PEFC 620 (kg/m3)</v>
      </c>
      <c r="G1094" s="133" t="n">
        <f aca="false">H1094+I1094+J1094+K1094</f>
        <v>0.057192378059327</v>
      </c>
      <c r="H1094" s="149" t="n">
        <f aca="false">N1094+O1094+P1094+Q1094</f>
        <v>0.0027746052051</v>
      </c>
      <c r="I1094" s="149" t="n">
        <f aca="false">L1094+M1094+R1094+V1094+T1094</f>
        <v>0.006124059013</v>
      </c>
      <c r="J1094" s="150" t="n">
        <f aca="false">S1094+U1094+W1094+X1094</f>
        <v>0.013251707841227</v>
      </c>
      <c r="K1094" s="149" t="n">
        <v>0.035042006</v>
      </c>
      <c r="L1094" s="130" t="n">
        <v>0.0033520261</v>
      </c>
      <c r="M1094" s="130" t="n">
        <v>0.0017191022</v>
      </c>
      <c r="N1094" s="130" t="n">
        <v>0.0015632821</v>
      </c>
      <c r="O1094" s="157" t="n">
        <v>0.0010684671</v>
      </c>
      <c r="P1094" s="157" t="n">
        <v>5.5735751E-006</v>
      </c>
      <c r="Q1094" s="130" t="n">
        <v>0.00013728243</v>
      </c>
      <c r="R1094" s="130" t="n">
        <v>0.00012393725</v>
      </c>
      <c r="S1094" s="130" t="n">
        <v>0.00015381914</v>
      </c>
      <c r="T1094" s="130" t="n">
        <v>0.00090487652</v>
      </c>
      <c r="U1094" s="130" t="n">
        <v>0.013096216</v>
      </c>
      <c r="V1094" s="157" t="n">
        <v>2.4116943E-005</v>
      </c>
      <c r="W1094" s="157" t="n">
        <v>1.6726858E-006</v>
      </c>
      <c r="X1094" s="130" t="n">
        <v>1.5427043E-011</v>
      </c>
      <c r="Z1094" s="151" t="n">
        <f aca="false">K1094/0.15</f>
        <v>0.233613373333333</v>
      </c>
      <c r="AB1094" s="133" t="n">
        <f aca="false">K1094</f>
        <v>0.035042006</v>
      </c>
      <c r="AC1094" s="133" t="n">
        <f aca="false">L1094+M1094+N1094+O1094+P1094+Q1094+R1094</f>
        <v>0.0079696707551</v>
      </c>
      <c r="AD1094" s="133" t="n">
        <f aca="false">L1094+M1094+R1094+W1094</f>
        <v>0.0051967382358</v>
      </c>
      <c r="AE1094" s="133" t="n">
        <f aca="false">V1094+L1094+M1094+R1094+T1094</f>
        <v>0.006124059013</v>
      </c>
      <c r="AF1094" s="133" t="n">
        <f aca="false">S1094+U1094+X1094</f>
        <v>0.013250035155427</v>
      </c>
      <c r="AH1094" s="0" t="n">
        <v>24.859291</v>
      </c>
      <c r="AI1094" s="96" t="n">
        <v>3.0213989</v>
      </c>
      <c r="AJ1094" s="96" t="n">
        <v>0.49815099</v>
      </c>
      <c r="AK1094" s="96" t="n">
        <v>0</v>
      </c>
      <c r="AL1094" s="96" t="n">
        <v>21.019554</v>
      </c>
      <c r="AM1094" s="96" t="n">
        <v>0.22006779</v>
      </c>
      <c r="AN1094" s="96" t="n">
        <v>0.10011948</v>
      </c>
      <c r="AP1094" s="95" t="n">
        <v>0.0051210818</v>
      </c>
      <c r="AQ1094" s="95" t="n">
        <v>0.0047561564</v>
      </c>
      <c r="AR1094" s="95" t="n">
        <v>0.00020204836</v>
      </c>
      <c r="AS1094" s="95" t="n">
        <v>0.00016287713</v>
      </c>
      <c r="AT1094" s="152" t="n">
        <f aca="false">AW1094+AZ1094+BA1094+BB1094+BC1094+BK1094+BL1094+BP1094</f>
        <v>2.851412648104E-007</v>
      </c>
      <c r="AU1094" s="152" t="n">
        <f aca="false">AX1094+AY1094+BD1094+BE1094+BF1094+BG1094+BH1094+BI1094+BJ1094+BM1094+BQ1094+BR1094</f>
        <v>7.47220258148591E-010</v>
      </c>
      <c r="AV1094" s="153" t="n">
        <f aca="false">BN1094+BO1094</f>
        <v>0.022811923009</v>
      </c>
      <c r="AW1094" s="154" t="n">
        <v>2.1680619E-007</v>
      </c>
      <c r="AX1094" s="154" t="n">
        <v>6.5415612E-010</v>
      </c>
      <c r="AY1094" s="154" t="n">
        <v>1.7872478E-014</v>
      </c>
      <c r="AZ1094" s="154" t="n">
        <v>2.1796893E-012</v>
      </c>
      <c r="BA1094" s="154" t="n">
        <v>0</v>
      </c>
      <c r="BB1094" s="154" t="n">
        <v>9.8275034E-011</v>
      </c>
      <c r="BC1094" s="154" t="n">
        <v>6.8169688E-008</v>
      </c>
      <c r="BD1094" s="154" t="n">
        <v>1.6477865E-011</v>
      </c>
      <c r="BE1094" s="154" t="n">
        <v>7.6344755E-011</v>
      </c>
      <c r="BF1094" s="154" t="n">
        <v>2.4904903E-014</v>
      </c>
      <c r="BG1094" s="154" t="n">
        <v>3.6990075E-016</v>
      </c>
      <c r="BH1094" s="154" t="n">
        <v>7.8220042E-014</v>
      </c>
      <c r="BI1094" s="154" t="n">
        <v>1.0158835E-013</v>
      </c>
      <c r="BJ1094" s="154" t="n">
        <v>1.8562454E-014</v>
      </c>
      <c r="BK1094" s="154" t="n">
        <v>3.6441451E-012</v>
      </c>
      <c r="BL1094" s="154" t="n">
        <v>6.1287942E-011</v>
      </c>
      <c r="BM1094" s="154" t="n">
        <v>2.0841165E-020</v>
      </c>
      <c r="BN1094" s="154" t="n">
        <v>1.4600009E-005</v>
      </c>
      <c r="BO1094" s="154" t="n">
        <v>0.022797323</v>
      </c>
      <c r="BP1094" s="154" t="n">
        <v>0</v>
      </c>
      <c r="BQ1094" s="154" t="n">
        <v>0</v>
      </c>
      <c r="BR1094" s="154" t="n">
        <v>0</v>
      </c>
      <c r="BT1094" s="96" t="n">
        <v>1.2461284E-005</v>
      </c>
      <c r="BU1094" s="96" t="n">
        <v>5.4898323E-007</v>
      </c>
      <c r="BV1094" s="96" t="n">
        <v>6.5137608E-006</v>
      </c>
      <c r="BW1094" s="96" t="n">
        <v>1.5066132E-008</v>
      </c>
      <c r="BX1094" s="96" t="n">
        <v>5.5323777E-007</v>
      </c>
      <c r="BY1094" s="96" t="n">
        <v>4.4863434E-008</v>
      </c>
      <c r="BZ1094" s="96" t="n">
        <v>6.1206717E-010</v>
      </c>
      <c r="CA1094" s="96" t="n">
        <v>6.7568407E-008</v>
      </c>
      <c r="CB1094" s="96" t="n">
        <v>1.4237979E-008</v>
      </c>
      <c r="CC1094" s="96" t="n">
        <v>9.6608284E-008</v>
      </c>
      <c r="CD1094" s="96" t="n">
        <v>0</v>
      </c>
      <c r="CE1094" s="96" t="n">
        <v>4.6087577E-017</v>
      </c>
      <c r="CF1094" s="96" t="n">
        <v>3.7736329E-013</v>
      </c>
      <c r="CG1094" s="96" t="n">
        <v>3.3041611E-007</v>
      </c>
      <c r="CH1094" s="96" t="n">
        <v>4.2674384E-006</v>
      </c>
      <c r="CI1094" s="96" t="n">
        <v>8.4915791E-009</v>
      </c>
      <c r="CJ1094" s="96" t="n">
        <v>0</v>
      </c>
      <c r="CL1094" s="155" t="n">
        <v>3.1940543E-013</v>
      </c>
      <c r="CM1094" s="155" t="n">
        <v>0.23361923</v>
      </c>
      <c r="CN1094" s="156" t="n">
        <v>0.0018590785</v>
      </c>
      <c r="CO1094" s="155" t="n">
        <v>0.00038581613</v>
      </c>
      <c r="CP1094" s="155" t="n">
        <v>3.5841854E-011</v>
      </c>
      <c r="CQ1094" s="155" t="n">
        <v>4.1944891E-009</v>
      </c>
      <c r="CR1094" s="155" t="n">
        <v>2.4626189E-005</v>
      </c>
      <c r="CS1094" s="155" t="n">
        <v>0.050222271</v>
      </c>
      <c r="CT1094" s="155" t="n">
        <v>1.6687219E-008</v>
      </c>
      <c r="CU1094" s="155" t="n">
        <v>1.5782078E-005</v>
      </c>
      <c r="CW1094" s="116"/>
      <c r="CX1094" s="101" t="s">
        <v>1865</v>
      </c>
    </row>
    <row r="1095" customFormat="false" ht="13.8" hidden="false" customHeight="false" outlineLevel="0" collapsed="false">
      <c r="A1095" s="0" t="s">
        <v>1866</v>
      </c>
      <c r="B1095" s="26" t="s">
        <v>1849</v>
      </c>
      <c r="C1095" s="88" t="str">
        <f aca="false">MID(A1095,1,12)</f>
        <v>A.160.01.112</v>
      </c>
      <c r="D1095" s="2" t="s">
        <v>1847</v>
      </c>
      <c r="E1095" s="90" t="s">
        <v>255</v>
      </c>
      <c r="F1095" s="91" t="str">
        <f aca="false">MID(A1095, 21,85)</f>
        <v>Mansonia natural forest clear cut 620 (kg/m3)</v>
      </c>
      <c r="G1095" s="133" t="n">
        <f aca="false">H1095+I1095+J1095+K1095</f>
        <v>6.25515186511633</v>
      </c>
      <c r="H1095" s="149" t="n">
        <f aca="false">N1095+O1095+P1095+Q1095</f>
        <v>0.0027746052051</v>
      </c>
      <c r="I1095" s="149" t="n">
        <f aca="false">L1095+M1095+R1095+V1095+T1095</f>
        <v>5.68658354207</v>
      </c>
      <c r="J1095" s="150" t="n">
        <f aca="false">S1095+U1095+W1095+X1095</f>
        <v>0.013251707841227</v>
      </c>
      <c r="K1095" s="149" t="n">
        <v>0.55254201</v>
      </c>
      <c r="L1095" s="130" t="n">
        <v>0.0033520261</v>
      </c>
      <c r="M1095" s="130" t="n">
        <v>0.0017191022</v>
      </c>
      <c r="N1095" s="130" t="n">
        <v>0.0015632821</v>
      </c>
      <c r="O1095" s="157" t="n">
        <v>0.0010684671</v>
      </c>
      <c r="P1095" s="157" t="n">
        <v>5.5735751E-006</v>
      </c>
      <c r="Q1095" s="130" t="n">
        <v>0.00013728243</v>
      </c>
      <c r="R1095" s="130" t="n">
        <v>0.00012393725</v>
      </c>
      <c r="S1095" s="130" t="n">
        <v>0.00015381914</v>
      </c>
      <c r="T1095" s="130" t="n">
        <v>0.00090487652</v>
      </c>
      <c r="U1095" s="157" t="n">
        <v>0.013096216</v>
      </c>
      <c r="V1095" s="157" t="n">
        <v>5.6804836</v>
      </c>
      <c r="W1095" s="157" t="n">
        <v>1.6726858E-006</v>
      </c>
      <c r="X1095" s="130" t="n">
        <v>1.5427043E-011</v>
      </c>
      <c r="Z1095" s="151" t="n">
        <f aca="false">K1095/0.15</f>
        <v>3.6836134</v>
      </c>
      <c r="AB1095" s="133" t="n">
        <f aca="false">K1095</f>
        <v>0.55254201</v>
      </c>
      <c r="AC1095" s="133" t="n">
        <f aca="false">L1095+M1095+N1095+O1095+P1095+Q1095+R1095</f>
        <v>0.0079696707551</v>
      </c>
      <c r="AD1095" s="133" t="n">
        <f aca="false">L1095+M1095+R1095+W1095</f>
        <v>0.0051967382358</v>
      </c>
      <c r="AE1095" s="133" t="n">
        <f aca="false">V1095+L1095+M1095+R1095+T1095</f>
        <v>5.68658354207</v>
      </c>
      <c r="AF1095" s="133" t="n">
        <f aca="false">S1095+U1095+X1095</f>
        <v>0.013250035155427</v>
      </c>
      <c r="AH1095" s="0" t="n">
        <v>24.859291</v>
      </c>
      <c r="AI1095" s="96" t="n">
        <v>3.0213989</v>
      </c>
      <c r="AJ1095" s="96" t="n">
        <v>0.49815099</v>
      </c>
      <c r="AK1095" s="96" t="n">
        <v>0</v>
      </c>
      <c r="AL1095" s="96" t="n">
        <v>21.019554</v>
      </c>
      <c r="AM1095" s="96" t="n">
        <v>0.22006779</v>
      </c>
      <c r="AN1095" s="96" t="n">
        <v>0.10011948</v>
      </c>
      <c r="AP1095" s="95" t="n">
        <v>0.061135905</v>
      </c>
      <c r="AQ1095" s="95" t="n">
        <v>0.058158844</v>
      </c>
      <c r="AR1095" s="95" t="n">
        <v>0.0028141837</v>
      </c>
      <c r="AS1095" s="95" t="n">
        <v>0.00016287713</v>
      </c>
      <c r="AT1095" s="152" t="n">
        <f aca="false">AW1095+AZ1095+BA1095+BB1095+BC1095+BK1095+BL1095+BP1095</f>
        <v>3.4867412748104E-006</v>
      </c>
      <c r="AU1095" s="152" t="n">
        <f aca="false">AX1095+AY1095+BD1095+BE1095+BF1095+BG1095+BH1095+BI1095+BJ1095+BM1095+BQ1095+BR1095</f>
        <v>1.04074840631506E-008</v>
      </c>
      <c r="AV1095" s="153" t="n">
        <f aca="false">BN1095+BO1095</f>
        <v>0.022811923009</v>
      </c>
      <c r="AW1095" s="154" t="n">
        <v>3.4184062E-006</v>
      </c>
      <c r="AX1095" s="154" t="n">
        <v>1.0314156E-008</v>
      </c>
      <c r="AY1095" s="154" t="n">
        <v>2.8179748E-013</v>
      </c>
      <c r="AZ1095" s="154" t="n">
        <v>2.1796893E-012</v>
      </c>
      <c r="BA1095" s="154" t="n">
        <v>0</v>
      </c>
      <c r="BB1095" s="154" t="n">
        <v>9.8275034E-011</v>
      </c>
      <c r="BC1095" s="154" t="n">
        <v>6.8169688E-008</v>
      </c>
      <c r="BD1095" s="154" t="n">
        <v>1.6477865E-011</v>
      </c>
      <c r="BE1095" s="154" t="n">
        <v>7.6344755E-011</v>
      </c>
      <c r="BF1095" s="154" t="n">
        <v>2.4904903E-014</v>
      </c>
      <c r="BG1095" s="154" t="n">
        <v>3.6990075E-016</v>
      </c>
      <c r="BH1095" s="154" t="n">
        <v>7.8220042E-014</v>
      </c>
      <c r="BI1095" s="154" t="n">
        <v>1.0158835E-013</v>
      </c>
      <c r="BJ1095" s="154" t="n">
        <v>1.8562454E-014</v>
      </c>
      <c r="BK1095" s="154" t="n">
        <v>3.6441451E-012</v>
      </c>
      <c r="BL1095" s="154" t="n">
        <v>6.1287942E-011</v>
      </c>
      <c r="BM1095" s="154" t="n">
        <v>2.0841165E-020</v>
      </c>
      <c r="BN1095" s="154" t="n">
        <v>1.4600009E-005</v>
      </c>
      <c r="BO1095" s="154" t="n">
        <v>0.022797323</v>
      </c>
      <c r="BP1095" s="154" t="n">
        <v>0</v>
      </c>
      <c r="BQ1095" s="154" t="n">
        <v>0</v>
      </c>
      <c r="BR1095" s="154" t="n">
        <v>0</v>
      </c>
      <c r="BT1095" s="96" t="n">
        <v>0.00010865644</v>
      </c>
      <c r="BU1095" s="96" t="n">
        <v>5.4898323E-007</v>
      </c>
      <c r="BV1095" s="96" t="n">
        <v>0.00010270892</v>
      </c>
      <c r="BW1095" s="96" t="n">
        <v>1.5066132E-008</v>
      </c>
      <c r="BX1095" s="96" t="n">
        <v>5.5323777E-007</v>
      </c>
      <c r="BY1095" s="96" t="n">
        <v>4.4863434E-008</v>
      </c>
      <c r="BZ1095" s="96" t="n">
        <v>6.1206717E-010</v>
      </c>
      <c r="CA1095" s="96" t="n">
        <v>6.7568407E-008</v>
      </c>
      <c r="CB1095" s="96" t="n">
        <v>1.4237979E-008</v>
      </c>
      <c r="CC1095" s="96" t="n">
        <v>9.6608284E-008</v>
      </c>
      <c r="CD1095" s="96" t="n">
        <v>0</v>
      </c>
      <c r="CE1095" s="96" t="n">
        <v>4.6087577E-017</v>
      </c>
      <c r="CF1095" s="96" t="n">
        <v>3.7736329E-013</v>
      </c>
      <c r="CG1095" s="96" t="n">
        <v>3.3041611E-007</v>
      </c>
      <c r="CH1095" s="96" t="n">
        <v>4.2674384E-006</v>
      </c>
      <c r="CI1095" s="96" t="n">
        <v>8.4915791E-009</v>
      </c>
      <c r="CJ1095" s="96" t="n">
        <v>0</v>
      </c>
      <c r="CL1095" s="155" t="n">
        <v>3.1940543E-013</v>
      </c>
      <c r="CM1095" s="155" t="n">
        <v>3.6836192</v>
      </c>
      <c r="CN1095" s="156" t="n">
        <v>0.0018590785</v>
      </c>
      <c r="CO1095" s="155" t="n">
        <v>0.00038581613</v>
      </c>
      <c r="CP1095" s="155" t="n">
        <v>3.5841854E-011</v>
      </c>
      <c r="CQ1095" s="155" t="n">
        <v>4.1944891E-009</v>
      </c>
      <c r="CR1095" s="155" t="n">
        <v>2.4626189E-005</v>
      </c>
      <c r="CS1095" s="155" t="n">
        <v>0.050222271</v>
      </c>
      <c r="CT1095" s="155" t="n">
        <v>1.6687219E-008</v>
      </c>
      <c r="CU1095" s="155" t="n">
        <v>1.5782078E-005</v>
      </c>
      <c r="CW1095" s="116"/>
      <c r="CX1095" s="101" t="s">
        <v>1865</v>
      </c>
    </row>
    <row r="1096" customFormat="false" ht="13.8" hidden="false" customHeight="false" outlineLevel="0" collapsed="false">
      <c r="A1096" s="0" t="s">
        <v>1867</v>
      </c>
      <c r="B1096" s="26" t="s">
        <v>1849</v>
      </c>
      <c r="C1096" s="88" t="str">
        <f aca="false">MID(A1096,1,12)</f>
        <v>A.160.01.113</v>
      </c>
      <c r="D1096" s="2" t="s">
        <v>1847</v>
      </c>
      <c r="E1096" s="90" t="s">
        <v>255</v>
      </c>
      <c r="F1096" s="91" t="str">
        <f aca="false">MID(A1096, 21,85)</f>
        <v>Moabi FSC/PEFC 815 (kg/m3)</v>
      </c>
      <c r="G1096" s="133" t="n">
        <f aca="false">H1096+I1096+J1096+K1096</f>
        <v>0.053119213177627</v>
      </c>
      <c r="H1096" s="149" t="n">
        <f aca="false">N1096+O1096+P1096+Q1096</f>
        <v>0.0027294179404</v>
      </c>
      <c r="I1096" s="149" t="n">
        <f aca="false">L1096+M1096+R1096+V1096+T1096</f>
        <v>0.005601076026</v>
      </c>
      <c r="J1096" s="150" t="n">
        <f aca="false">S1096+U1096+W1096+X1096</f>
        <v>0.011968863211227</v>
      </c>
      <c r="K1096" s="149" t="n">
        <v>0.032819856</v>
      </c>
      <c r="L1096" s="130" t="n">
        <v>0.0028604648</v>
      </c>
      <c r="M1096" s="130" t="n">
        <v>0.0016877353</v>
      </c>
      <c r="N1096" s="130" t="n">
        <v>0.0015235506</v>
      </c>
      <c r="O1096" s="157" t="n">
        <v>0.001064313</v>
      </c>
      <c r="P1096" s="157" t="n">
        <v>5.3843804E-006</v>
      </c>
      <c r="Q1096" s="130" t="n">
        <v>0.00013616996</v>
      </c>
      <c r="R1096" s="130" t="n">
        <v>0.00012390893</v>
      </c>
      <c r="S1096" s="130" t="n">
        <v>0.00015296951</v>
      </c>
      <c r="T1096" s="130" t="n">
        <v>0.00090487652</v>
      </c>
      <c r="U1096" s="130" t="n">
        <v>0.011814221</v>
      </c>
      <c r="V1096" s="157" t="n">
        <v>2.4090476E-005</v>
      </c>
      <c r="W1096" s="157" t="n">
        <v>1.6726858E-006</v>
      </c>
      <c r="X1096" s="130" t="n">
        <v>1.5427043E-011</v>
      </c>
      <c r="Z1096" s="151" t="n">
        <f aca="false">K1096/0.15</f>
        <v>0.21879904</v>
      </c>
      <c r="AB1096" s="133" t="n">
        <f aca="false">K1096</f>
        <v>0.032819856</v>
      </c>
      <c r="AC1096" s="133" t="n">
        <f aca="false">L1096+M1096+N1096+O1096+P1096+Q1096+R1096</f>
        <v>0.0074015269704</v>
      </c>
      <c r="AD1096" s="133" t="n">
        <f aca="false">L1096+M1096+R1096+W1096</f>
        <v>0.0046737817158</v>
      </c>
      <c r="AE1096" s="133" t="n">
        <f aca="false">V1096+L1096+M1096+R1096+T1096</f>
        <v>0.005601076026</v>
      </c>
      <c r="AF1096" s="133" t="n">
        <f aca="false">S1096+U1096+X1096</f>
        <v>0.011967190525427</v>
      </c>
      <c r="AH1096" s="0" t="n">
        <v>24.664712</v>
      </c>
      <c r="AI1096" s="96" t="n">
        <v>2.8277703</v>
      </c>
      <c r="AJ1096" s="96" t="n">
        <v>0.49749197</v>
      </c>
      <c r="AK1096" s="96" t="n">
        <v>0</v>
      </c>
      <c r="AL1096" s="96" t="n">
        <v>21.019554</v>
      </c>
      <c r="AM1096" s="96" t="n">
        <v>0.21993933</v>
      </c>
      <c r="AN1096" s="96" t="n">
        <v>0.099957227</v>
      </c>
      <c r="AP1096" s="95" t="n">
        <v>0.0047140685</v>
      </c>
      <c r="AQ1096" s="95" t="n">
        <v>0.0043768274</v>
      </c>
      <c r="AR1096" s="95" t="n">
        <v>0.00018794663</v>
      </c>
      <c r="AS1096" s="95" t="n">
        <v>0.00014929443</v>
      </c>
      <c r="AT1096" s="152" t="n">
        <f aca="false">AW1096+AZ1096+BA1096+BB1096+BC1096+BK1096+BL1096+BP1096</f>
        <v>2.623997210999E-007</v>
      </c>
      <c r="AU1096" s="152" t="n">
        <f aca="false">AX1096+AY1096+BD1096+BE1096+BF1096+BG1096+BH1096+BI1096+BJ1096+BM1096+BQ1096+BR1096</f>
        <v>6.95068907953591E-010</v>
      </c>
      <c r="AV1096" s="153" t="n">
        <f aca="false">BN1096+BO1096</f>
        <v>0.020909583867</v>
      </c>
      <c r="AW1096" s="154" t="n">
        <v>2.0305849E-007</v>
      </c>
      <c r="AX1096" s="154" t="n">
        <v>6.1267598E-010</v>
      </c>
      <c r="AY1096" s="154" t="n">
        <v>1.6739181E-014</v>
      </c>
      <c r="AZ1096" s="154" t="n">
        <v>2.1796893E-012</v>
      </c>
      <c r="BA1096" s="154" t="n">
        <v>0</v>
      </c>
      <c r="BB1096" s="154" t="n">
        <v>9.7210332E-011</v>
      </c>
      <c r="BC1096" s="154" t="n">
        <v>5.9177306E-008</v>
      </c>
      <c r="BD1096" s="154" t="n">
        <v>1.6235061E-011</v>
      </c>
      <c r="BE1096" s="154" t="n">
        <v>6.5946013E-011</v>
      </c>
      <c r="BF1096" s="154" t="n">
        <v>2.4904903E-014</v>
      </c>
      <c r="BG1096" s="154" t="n">
        <v>3.6990075E-016</v>
      </c>
      <c r="BH1096" s="154" t="n">
        <v>7.7586269E-014</v>
      </c>
      <c r="BI1096" s="154" t="n">
        <v>7.7972712E-014</v>
      </c>
      <c r="BJ1096" s="154" t="n">
        <v>1.4280967E-014</v>
      </c>
      <c r="BK1096" s="154" t="n">
        <v>3.6126746E-012</v>
      </c>
      <c r="BL1096" s="154" t="n">
        <v>6.0922404E-011</v>
      </c>
      <c r="BM1096" s="154" t="n">
        <v>2.0841165E-020</v>
      </c>
      <c r="BN1096" s="154" t="n">
        <v>1.4521867E-005</v>
      </c>
      <c r="BO1096" s="154" t="n">
        <v>0.020895062</v>
      </c>
      <c r="BP1096" s="154" t="n">
        <v>0</v>
      </c>
      <c r="BQ1096" s="154" t="n">
        <v>0</v>
      </c>
      <c r="BR1096" s="154" t="n">
        <v>0</v>
      </c>
      <c r="BT1096" s="96" t="n">
        <v>1.1666502E-005</v>
      </c>
      <c r="BU1096" s="96" t="n">
        <v>4.7729115E-007</v>
      </c>
      <c r="BV1096" s="96" t="n">
        <v>6.1006978E-006</v>
      </c>
      <c r="BW1096" s="96" t="n">
        <v>1.5043673E-008</v>
      </c>
      <c r="BX1096" s="96" t="n">
        <v>4.9046435E-007</v>
      </c>
      <c r="BY1096" s="96" t="n">
        <v>4.4863434E-008</v>
      </c>
      <c r="BZ1096" s="96" t="n">
        <v>6.1206717E-010</v>
      </c>
      <c r="CA1096" s="96" t="n">
        <v>6.7568407E-008</v>
      </c>
      <c r="CB1096" s="96" t="n">
        <v>1.3930368E-008</v>
      </c>
      <c r="CC1096" s="96" t="n">
        <v>9.5814454E-008</v>
      </c>
      <c r="CD1096" s="96" t="n">
        <v>0</v>
      </c>
      <c r="CE1096" s="96" t="n">
        <v>4.6087577E-017</v>
      </c>
      <c r="CF1096" s="96" t="n">
        <v>3.7736329E-013</v>
      </c>
      <c r="CG1096" s="96" t="n">
        <v>3.1816745E-007</v>
      </c>
      <c r="CH1096" s="96" t="n">
        <v>4.0335571E-006</v>
      </c>
      <c r="CI1096" s="96" t="n">
        <v>8.4915791E-009</v>
      </c>
      <c r="CJ1096" s="96" t="n">
        <v>0</v>
      </c>
      <c r="CL1096" s="155" t="n">
        <v>3.1940543E-013</v>
      </c>
      <c r="CM1096" s="155" t="n">
        <v>0.2188049</v>
      </c>
      <c r="CN1096" s="156" t="n">
        <v>0.0018590785</v>
      </c>
      <c r="CO1096" s="155" t="n">
        <v>0.00033676546</v>
      </c>
      <c r="CP1096" s="155" t="n">
        <v>3.5555118E-011</v>
      </c>
      <c r="CQ1096" s="155" t="n">
        <v>4.1606025E-009</v>
      </c>
      <c r="CR1096" s="155" t="n">
        <v>2.1525056E-005</v>
      </c>
      <c r="CS1096" s="155" t="n">
        <v>0.038582658</v>
      </c>
      <c r="CT1096" s="155" t="n">
        <v>1.6687219E-008</v>
      </c>
      <c r="CU1096" s="155" t="n">
        <v>1.5782078E-005</v>
      </c>
      <c r="CW1096" s="116"/>
      <c r="CX1096" s="101" t="s">
        <v>1868</v>
      </c>
    </row>
    <row r="1097" customFormat="false" ht="13.8" hidden="false" customHeight="false" outlineLevel="0" collapsed="false">
      <c r="A1097" s="0" t="s">
        <v>1869</v>
      </c>
      <c r="B1097" s="26" t="s">
        <v>1849</v>
      </c>
      <c r="C1097" s="88" t="str">
        <f aca="false">MID(A1097,1,12)</f>
        <v>A.160.01.114</v>
      </c>
      <c r="D1097" s="2" t="s">
        <v>1847</v>
      </c>
      <c r="E1097" s="90" t="s">
        <v>255</v>
      </c>
      <c r="F1097" s="91" t="str">
        <f aca="false">MID(A1097, 21,85)</f>
        <v>Moabi natural forest clear cut 815 (kg/m3)</v>
      </c>
      <c r="G1097" s="133" t="n">
        <f aca="false">H1097+I1097+J1097+K1097</f>
        <v>6.54751922670163</v>
      </c>
      <c r="H1097" s="149" t="n">
        <f aca="false">N1097+O1097+P1097+Q1097</f>
        <v>0.0027294179404</v>
      </c>
      <c r="I1097" s="149" t="n">
        <f aca="false">L1097+M1097+R1097+V1097+T1097</f>
        <v>5.98250108555</v>
      </c>
      <c r="J1097" s="150" t="n">
        <f aca="false">S1097+U1097+W1097+X1097</f>
        <v>0.011968863211227</v>
      </c>
      <c r="K1097" s="149" t="n">
        <v>0.55031986</v>
      </c>
      <c r="L1097" s="130" t="n">
        <v>0.0028604648</v>
      </c>
      <c r="M1097" s="130" t="n">
        <v>0.0016877353</v>
      </c>
      <c r="N1097" s="130" t="n">
        <v>0.0015235506</v>
      </c>
      <c r="O1097" s="157" t="n">
        <v>0.001064313</v>
      </c>
      <c r="P1097" s="157" t="n">
        <v>5.3843804E-006</v>
      </c>
      <c r="Q1097" s="130" t="n">
        <v>0.00013616996</v>
      </c>
      <c r="R1097" s="130" t="n">
        <v>0.00012390893</v>
      </c>
      <c r="S1097" s="130" t="n">
        <v>0.00015296951</v>
      </c>
      <c r="T1097" s="130" t="n">
        <v>0.00090487652</v>
      </c>
      <c r="U1097" s="157" t="n">
        <v>0.011814221</v>
      </c>
      <c r="V1097" s="157" t="n">
        <v>5.9769241</v>
      </c>
      <c r="W1097" s="157" t="n">
        <v>1.6726858E-006</v>
      </c>
      <c r="X1097" s="130" t="n">
        <v>1.5427043E-011</v>
      </c>
      <c r="Z1097" s="151" t="n">
        <f aca="false">K1097/0.15</f>
        <v>3.66879906666667</v>
      </c>
      <c r="AB1097" s="133" t="n">
        <f aca="false">K1097</f>
        <v>0.55031986</v>
      </c>
      <c r="AC1097" s="133" t="n">
        <f aca="false">L1097+M1097+N1097+O1097+P1097+Q1097+R1097</f>
        <v>0.0074015269704</v>
      </c>
      <c r="AD1097" s="133" t="n">
        <f aca="false">L1097+M1097+R1097+W1097</f>
        <v>0.0046737817158</v>
      </c>
      <c r="AE1097" s="133" t="n">
        <f aca="false">V1097+L1097+M1097+R1097+T1097</f>
        <v>5.98250108555</v>
      </c>
      <c r="AF1097" s="133" t="n">
        <f aca="false">S1097+U1097+X1097</f>
        <v>0.011967190525427</v>
      </c>
      <c r="AH1097" s="0" t="n">
        <v>24.664712</v>
      </c>
      <c r="AI1097" s="96" t="n">
        <v>2.8277703</v>
      </c>
      <c r="AJ1097" s="96" t="n">
        <v>0.49749197</v>
      </c>
      <c r="AK1097" s="96" t="n">
        <v>0</v>
      </c>
      <c r="AL1097" s="96" t="n">
        <v>21.019554</v>
      </c>
      <c r="AM1097" s="96" t="n">
        <v>0.21993933</v>
      </c>
      <c r="AN1097" s="96" t="n">
        <v>0.099957227</v>
      </c>
      <c r="AP1097" s="95" t="n">
        <v>0.060728892</v>
      </c>
      <c r="AQ1097" s="95" t="n">
        <v>0.057779515</v>
      </c>
      <c r="AR1097" s="95" t="n">
        <v>0.002800082</v>
      </c>
      <c r="AS1097" s="95" t="n">
        <v>0.00014929443</v>
      </c>
      <c r="AT1097" s="152" t="n">
        <f aca="false">AW1097+AZ1097+BA1097+BB1097+BC1097+BK1097+BL1097+BP1097</f>
        <v>3.4639997310999E-006</v>
      </c>
      <c r="AU1097" s="152" t="n">
        <f aca="false">AX1097+AY1097+BD1097+BE1097+BF1097+BG1097+BH1097+BI1097+BJ1097+BM1097+BQ1097+BR1097</f>
        <v>1.03553328529526E-008</v>
      </c>
      <c r="AV1097" s="153" t="n">
        <f aca="false">BN1097+BO1097</f>
        <v>0.020909583867</v>
      </c>
      <c r="AW1097" s="154" t="n">
        <v>3.4046585E-006</v>
      </c>
      <c r="AX1097" s="154" t="n">
        <v>1.0272676E-008</v>
      </c>
      <c r="AY1097" s="154" t="n">
        <v>2.8066418E-013</v>
      </c>
      <c r="AZ1097" s="154" t="n">
        <v>2.1796893E-012</v>
      </c>
      <c r="BA1097" s="154" t="n">
        <v>0</v>
      </c>
      <c r="BB1097" s="154" t="n">
        <v>9.7210332E-011</v>
      </c>
      <c r="BC1097" s="154" t="n">
        <v>5.9177306E-008</v>
      </c>
      <c r="BD1097" s="154" t="n">
        <v>1.6235061E-011</v>
      </c>
      <c r="BE1097" s="154" t="n">
        <v>6.5946013E-011</v>
      </c>
      <c r="BF1097" s="154" t="n">
        <v>2.4904903E-014</v>
      </c>
      <c r="BG1097" s="154" t="n">
        <v>3.6990075E-016</v>
      </c>
      <c r="BH1097" s="154" t="n">
        <v>7.7586269E-014</v>
      </c>
      <c r="BI1097" s="154" t="n">
        <v>7.7972712E-014</v>
      </c>
      <c r="BJ1097" s="154" t="n">
        <v>1.4280967E-014</v>
      </c>
      <c r="BK1097" s="154" t="n">
        <v>3.6126746E-012</v>
      </c>
      <c r="BL1097" s="154" t="n">
        <v>6.0922404E-011</v>
      </c>
      <c r="BM1097" s="154" t="n">
        <v>2.0841165E-020</v>
      </c>
      <c r="BN1097" s="154" t="n">
        <v>1.4521867E-005</v>
      </c>
      <c r="BO1097" s="154" t="n">
        <v>0.020895062</v>
      </c>
      <c r="BP1097" s="154" t="n">
        <v>0</v>
      </c>
      <c r="BQ1097" s="154" t="n">
        <v>0</v>
      </c>
      <c r="BR1097" s="154" t="n">
        <v>0</v>
      </c>
      <c r="BT1097" s="96" t="n">
        <v>0.00010786166</v>
      </c>
      <c r="BU1097" s="96" t="n">
        <v>4.7729115E-007</v>
      </c>
      <c r="BV1097" s="96" t="n">
        <v>0.00010229585</v>
      </c>
      <c r="BW1097" s="96" t="n">
        <v>1.5043673E-008</v>
      </c>
      <c r="BX1097" s="96" t="n">
        <v>4.9046435E-007</v>
      </c>
      <c r="BY1097" s="96" t="n">
        <v>4.4863434E-008</v>
      </c>
      <c r="BZ1097" s="96" t="n">
        <v>6.1206717E-010</v>
      </c>
      <c r="CA1097" s="96" t="n">
        <v>6.7568407E-008</v>
      </c>
      <c r="CB1097" s="96" t="n">
        <v>1.3930368E-008</v>
      </c>
      <c r="CC1097" s="96" t="n">
        <v>9.5814454E-008</v>
      </c>
      <c r="CD1097" s="96" t="n">
        <v>0</v>
      </c>
      <c r="CE1097" s="96" t="n">
        <v>4.6087577E-017</v>
      </c>
      <c r="CF1097" s="96" t="n">
        <v>3.7736329E-013</v>
      </c>
      <c r="CG1097" s="96" t="n">
        <v>3.1816745E-007</v>
      </c>
      <c r="CH1097" s="96" t="n">
        <v>4.0335571E-006</v>
      </c>
      <c r="CI1097" s="96" t="n">
        <v>8.4915791E-009</v>
      </c>
      <c r="CJ1097" s="96" t="n">
        <v>0</v>
      </c>
      <c r="CL1097" s="155" t="n">
        <v>3.1940543E-013</v>
      </c>
      <c r="CM1097" s="155" t="n">
        <v>3.6688049</v>
      </c>
      <c r="CN1097" s="156" t="n">
        <v>0.0018590785</v>
      </c>
      <c r="CO1097" s="155" t="n">
        <v>0.00033676546</v>
      </c>
      <c r="CP1097" s="155" t="n">
        <v>3.5555118E-011</v>
      </c>
      <c r="CQ1097" s="155" t="n">
        <v>4.1606025E-009</v>
      </c>
      <c r="CR1097" s="155" t="n">
        <v>2.1525056E-005</v>
      </c>
      <c r="CS1097" s="155" t="n">
        <v>0.038582658</v>
      </c>
      <c r="CT1097" s="155" t="n">
        <v>1.6687219E-008</v>
      </c>
      <c r="CU1097" s="155" t="n">
        <v>1.5782078E-005</v>
      </c>
      <c r="CW1097" s="116"/>
      <c r="CX1097" s="101" t="s">
        <v>1868</v>
      </c>
    </row>
    <row r="1098" customFormat="false" ht="13.8" hidden="false" customHeight="false" outlineLevel="0" collapsed="false">
      <c r="A1098" s="0" t="s">
        <v>1870</v>
      </c>
      <c r="B1098" s="26" t="s">
        <v>1849</v>
      </c>
      <c r="C1098" s="88" t="str">
        <f aca="false">MID(A1098,1,12)</f>
        <v>A.160.01.115</v>
      </c>
      <c r="D1098" s="2" t="s">
        <v>1847</v>
      </c>
      <c r="E1098" s="90" t="s">
        <v>255</v>
      </c>
      <c r="F1098" s="91" t="str">
        <f aca="false">MID(A1098, 21,85)</f>
        <v>Padouk African FSC/PEFC 740 (kg/m3)</v>
      </c>
      <c r="G1098" s="133" t="n">
        <f aca="false">H1098+I1098+J1098+K1098</f>
        <v>0.054476935434527</v>
      </c>
      <c r="H1098" s="149" t="n">
        <f aca="false">N1098+O1098+P1098+Q1098</f>
        <v>0.0027444803253</v>
      </c>
      <c r="I1098" s="149" t="n">
        <f aca="false">L1098+M1098+R1098+V1098+T1098</f>
        <v>0.005775403688</v>
      </c>
      <c r="J1098" s="150" t="n">
        <f aca="false">S1098+U1098+W1098+X1098</f>
        <v>0.012396478421227</v>
      </c>
      <c r="K1098" s="149" t="n">
        <v>0.033560573</v>
      </c>
      <c r="L1098" s="130" t="n">
        <v>0.0030243186</v>
      </c>
      <c r="M1098" s="130" t="n">
        <v>0.0016981909</v>
      </c>
      <c r="N1098" s="130" t="n">
        <v>0.0015367944</v>
      </c>
      <c r="O1098" s="157" t="n">
        <v>0.0010656977</v>
      </c>
      <c r="P1098" s="157" t="n">
        <v>5.4474453E-006</v>
      </c>
      <c r="Q1098" s="130" t="n">
        <v>0.00013654078</v>
      </c>
      <c r="R1098" s="130" t="n">
        <v>0.00012391837</v>
      </c>
      <c r="S1098" s="130" t="n">
        <v>0.00015325272</v>
      </c>
      <c r="T1098" s="130" t="n">
        <v>0.00090487652</v>
      </c>
      <c r="U1098" s="130" t="n">
        <v>0.012241553</v>
      </c>
      <c r="V1098" s="157" t="n">
        <v>2.4099298E-005</v>
      </c>
      <c r="W1098" s="157" t="n">
        <v>1.6726858E-006</v>
      </c>
      <c r="X1098" s="130" t="n">
        <v>1.5427043E-011</v>
      </c>
      <c r="Z1098" s="151" t="n">
        <f aca="false">K1098/0.15</f>
        <v>0.223737153333333</v>
      </c>
      <c r="AB1098" s="133" t="n">
        <f aca="false">K1098</f>
        <v>0.033560573</v>
      </c>
      <c r="AC1098" s="133" t="n">
        <f aca="false">L1098+M1098+N1098+O1098+P1098+Q1098+R1098</f>
        <v>0.0075909081953</v>
      </c>
      <c r="AD1098" s="133" t="n">
        <f aca="false">L1098+M1098+R1098+W1098</f>
        <v>0.0048481005558</v>
      </c>
      <c r="AE1098" s="133" t="n">
        <f aca="false">V1098+L1098+M1098+R1098+T1098</f>
        <v>0.005775403688</v>
      </c>
      <c r="AF1098" s="133" t="n">
        <f aca="false">S1098+U1098+X1098</f>
        <v>0.012394805735427</v>
      </c>
      <c r="AH1098" s="0" t="n">
        <v>24.729572</v>
      </c>
      <c r="AI1098" s="96" t="n">
        <v>2.8923132</v>
      </c>
      <c r="AJ1098" s="96" t="n">
        <v>0.49771165</v>
      </c>
      <c r="AK1098" s="96" t="n">
        <v>0</v>
      </c>
      <c r="AL1098" s="96" t="n">
        <v>21.019554</v>
      </c>
      <c r="AM1098" s="96" t="n">
        <v>0.21998215</v>
      </c>
      <c r="AN1098" s="96" t="n">
        <v>0.10001131</v>
      </c>
      <c r="AP1098" s="95" t="n">
        <v>0.0048497396</v>
      </c>
      <c r="AQ1098" s="95" t="n">
        <v>0.0045032704</v>
      </c>
      <c r="AR1098" s="95" t="n">
        <v>0.00019264721</v>
      </c>
      <c r="AS1098" s="95" t="n">
        <v>0.000153822</v>
      </c>
      <c r="AT1098" s="152" t="n">
        <f aca="false">AW1098+AZ1098+BA1098+BB1098+BC1098+BK1098+BL1098+BP1098</f>
        <v>2.699802393371E-007</v>
      </c>
      <c r="AU1098" s="152" t="n">
        <f aca="false">AX1098+AY1098+BD1098+BE1098+BF1098+BG1098+BH1098+BI1098+BJ1098+BM1098+BQ1098+BR1098</f>
        <v>7.12452697019591E-010</v>
      </c>
      <c r="AV1098" s="153" t="n">
        <f aca="false">BN1098+BO1098</f>
        <v>0.021543696914</v>
      </c>
      <c r="AW1098" s="154" t="n">
        <v>2.0764106E-007</v>
      </c>
      <c r="AX1098" s="154" t="n">
        <v>6.265027E-010</v>
      </c>
      <c r="AY1098" s="154" t="n">
        <v>1.7116947E-014</v>
      </c>
      <c r="AZ1098" s="154" t="n">
        <v>2.1796893E-012</v>
      </c>
      <c r="BA1098" s="154" t="n">
        <v>0</v>
      </c>
      <c r="BB1098" s="154" t="n">
        <v>9.7565233E-011</v>
      </c>
      <c r="BC1098" s="154" t="n">
        <v>6.2174767E-008</v>
      </c>
      <c r="BD1098" s="154" t="n">
        <v>1.6315995E-011</v>
      </c>
      <c r="BE1098" s="154" t="n">
        <v>6.941226E-011</v>
      </c>
      <c r="BF1098" s="154" t="n">
        <v>2.4904903E-014</v>
      </c>
      <c r="BG1098" s="154" t="n">
        <v>3.6990075E-016</v>
      </c>
      <c r="BH1098" s="154" t="n">
        <v>7.7797527E-014</v>
      </c>
      <c r="BI1098" s="154" t="n">
        <v>8.5844592E-014</v>
      </c>
      <c r="BJ1098" s="154" t="n">
        <v>1.5708129E-014</v>
      </c>
      <c r="BK1098" s="154" t="n">
        <v>3.6231648E-012</v>
      </c>
      <c r="BL1098" s="154" t="n">
        <v>6.104425E-011</v>
      </c>
      <c r="BM1098" s="154" t="n">
        <v>2.0841165E-020</v>
      </c>
      <c r="BN1098" s="154" t="n">
        <v>1.4547914E-005</v>
      </c>
      <c r="BO1098" s="154" t="n">
        <v>0.021529149</v>
      </c>
      <c r="BP1098" s="154" t="n">
        <v>0</v>
      </c>
      <c r="BQ1098" s="154" t="n">
        <v>0</v>
      </c>
      <c r="BR1098" s="154" t="n">
        <v>0</v>
      </c>
      <c r="BT1098" s="96" t="n">
        <v>1.193143E-005</v>
      </c>
      <c r="BU1098" s="96" t="n">
        <v>5.0118851E-007</v>
      </c>
      <c r="BV1098" s="96" t="n">
        <v>6.2383855E-006</v>
      </c>
      <c r="BW1098" s="96" t="n">
        <v>1.5051159E-008</v>
      </c>
      <c r="BX1098" s="96" t="n">
        <v>5.1138883E-007</v>
      </c>
      <c r="BY1098" s="96" t="n">
        <v>4.4863434E-008</v>
      </c>
      <c r="BZ1098" s="96" t="n">
        <v>6.1206717E-010</v>
      </c>
      <c r="CA1098" s="96" t="n">
        <v>6.7568407E-008</v>
      </c>
      <c r="CB1098" s="96" t="n">
        <v>1.4032905E-008</v>
      </c>
      <c r="CC1098" s="96" t="n">
        <v>9.6079064E-008</v>
      </c>
      <c r="CD1098" s="96" t="n">
        <v>0</v>
      </c>
      <c r="CE1098" s="96" t="n">
        <v>4.6087577E-017</v>
      </c>
      <c r="CF1098" s="96" t="n">
        <v>3.7736329E-013</v>
      </c>
      <c r="CG1098" s="96" t="n">
        <v>3.2225034E-007</v>
      </c>
      <c r="CH1098" s="96" t="n">
        <v>4.1115175E-006</v>
      </c>
      <c r="CI1098" s="96" t="n">
        <v>8.4915791E-009</v>
      </c>
      <c r="CJ1098" s="96" t="n">
        <v>0</v>
      </c>
      <c r="CL1098" s="155" t="n">
        <v>3.1940543E-013</v>
      </c>
      <c r="CM1098" s="155" t="n">
        <v>0.22374301</v>
      </c>
      <c r="CN1098" s="156" t="n">
        <v>0.0018590785</v>
      </c>
      <c r="CO1098" s="155" t="n">
        <v>0.00035311568</v>
      </c>
      <c r="CP1098" s="155" t="n">
        <v>3.5650697E-011</v>
      </c>
      <c r="CQ1098" s="155" t="n">
        <v>4.171898E-009</v>
      </c>
      <c r="CR1098" s="155" t="n">
        <v>2.2558767E-005</v>
      </c>
      <c r="CS1098" s="155" t="n">
        <v>0.042462529</v>
      </c>
      <c r="CT1098" s="155" t="n">
        <v>1.6687219E-008</v>
      </c>
      <c r="CU1098" s="155" t="n">
        <v>1.5782078E-005</v>
      </c>
      <c r="CW1098" s="116"/>
      <c r="CX1098" s="101" t="s">
        <v>1871</v>
      </c>
    </row>
    <row r="1099" customFormat="false" ht="13.8" hidden="false" customHeight="false" outlineLevel="0" collapsed="false">
      <c r="A1099" s="0" t="s">
        <v>1872</v>
      </c>
      <c r="B1099" s="26" t="s">
        <v>1849</v>
      </c>
      <c r="C1099" s="88" t="str">
        <f aca="false">MID(A1099,1,12)</f>
        <v>A.160.01.116</v>
      </c>
      <c r="D1099" s="2" t="s">
        <v>1847</v>
      </c>
      <c r="E1099" s="90" t="s">
        <v>255</v>
      </c>
      <c r="F1099" s="91" t="str">
        <f aca="false">MID(A1099, 21,85)</f>
        <v>Padouk African natural forest clear cut 740 (kg/m3)</v>
      </c>
      <c r="G1099" s="133" t="n">
        <f aca="false">H1099+I1099+J1099+K1099</f>
        <v>7.16717693313653</v>
      </c>
      <c r="H1099" s="149" t="n">
        <f aca="false">N1099+O1099+P1099+Q1099</f>
        <v>0.0027444803253</v>
      </c>
      <c r="I1099" s="149" t="n">
        <f aca="false">L1099+M1099+R1099+V1099+T1099</f>
        <v>6.60097540439</v>
      </c>
      <c r="J1099" s="150" t="n">
        <f aca="false">S1099+U1099+W1099+X1099</f>
        <v>0.012396478421227</v>
      </c>
      <c r="K1099" s="149" t="n">
        <v>0.55106057</v>
      </c>
      <c r="L1099" s="130" t="n">
        <v>0.0030243186</v>
      </c>
      <c r="M1099" s="130" t="n">
        <v>0.0016981909</v>
      </c>
      <c r="N1099" s="130" t="n">
        <v>0.0015367944</v>
      </c>
      <c r="O1099" s="157" t="n">
        <v>0.0010656977</v>
      </c>
      <c r="P1099" s="157" t="n">
        <v>5.4474453E-006</v>
      </c>
      <c r="Q1099" s="130" t="n">
        <v>0.00013654078</v>
      </c>
      <c r="R1099" s="130" t="n">
        <v>0.00012391837</v>
      </c>
      <c r="S1099" s="130" t="n">
        <v>0.00015325272</v>
      </c>
      <c r="T1099" s="130" t="n">
        <v>0.00090487652</v>
      </c>
      <c r="U1099" s="157" t="n">
        <v>0.012241553</v>
      </c>
      <c r="V1099" s="157" t="n">
        <v>6.5952241</v>
      </c>
      <c r="W1099" s="157" t="n">
        <v>1.6726858E-006</v>
      </c>
      <c r="X1099" s="130" t="n">
        <v>1.5427043E-011</v>
      </c>
      <c r="Z1099" s="151" t="n">
        <f aca="false">K1099/0.15</f>
        <v>3.67373713333333</v>
      </c>
      <c r="AB1099" s="133" t="n">
        <f aca="false">K1099</f>
        <v>0.55106057</v>
      </c>
      <c r="AC1099" s="133" t="n">
        <f aca="false">L1099+M1099+N1099+O1099+P1099+Q1099+R1099</f>
        <v>0.0075909081953</v>
      </c>
      <c r="AD1099" s="133" t="n">
        <f aca="false">L1099+M1099+R1099+W1099</f>
        <v>0.0048481005558</v>
      </c>
      <c r="AE1099" s="133" t="n">
        <f aca="false">V1099+L1099+M1099+R1099+T1099</f>
        <v>6.60097540439</v>
      </c>
      <c r="AF1099" s="133" t="n">
        <f aca="false">S1099+U1099+X1099</f>
        <v>0.012394805735427</v>
      </c>
      <c r="AH1099" s="0" t="n">
        <v>24.729572</v>
      </c>
      <c r="AI1099" s="96" t="n">
        <v>2.8923132</v>
      </c>
      <c r="AJ1099" s="96" t="n">
        <v>0.49771165</v>
      </c>
      <c r="AK1099" s="96" t="n">
        <v>0</v>
      </c>
      <c r="AL1099" s="96" t="n">
        <v>21.019554</v>
      </c>
      <c r="AM1099" s="96" t="n">
        <v>0.21998215</v>
      </c>
      <c r="AN1099" s="96" t="n">
        <v>0.10001131</v>
      </c>
      <c r="AP1099" s="95" t="n">
        <v>0.060864563</v>
      </c>
      <c r="AQ1099" s="95" t="n">
        <v>0.057905958</v>
      </c>
      <c r="AR1099" s="95" t="n">
        <v>0.0028047826</v>
      </c>
      <c r="AS1099" s="95" t="n">
        <v>0.000153822</v>
      </c>
      <c r="AT1099" s="152" t="n">
        <f aca="false">AW1099+AZ1099+BA1099+BB1099+BC1099+BK1099+BL1099+BP1099</f>
        <v>3.4715802793371E-006</v>
      </c>
      <c r="AU1099" s="152" t="n">
        <f aca="false">AX1099+AY1099+BD1099+BE1099+BF1099+BG1099+BH1099+BI1099+BJ1099+BM1099+BQ1099+BR1099</f>
        <v>1.03727169220226E-008</v>
      </c>
      <c r="AV1099" s="153" t="n">
        <f aca="false">BN1099+BO1099</f>
        <v>0.021543696914</v>
      </c>
      <c r="AW1099" s="154" t="n">
        <v>3.4092411E-006</v>
      </c>
      <c r="AX1099" s="154" t="n">
        <v>1.0286503E-008</v>
      </c>
      <c r="AY1099" s="154" t="n">
        <v>2.8104195E-013</v>
      </c>
      <c r="AZ1099" s="154" t="n">
        <v>2.1796893E-012</v>
      </c>
      <c r="BA1099" s="154" t="n">
        <v>0</v>
      </c>
      <c r="BB1099" s="154" t="n">
        <v>9.7565233E-011</v>
      </c>
      <c r="BC1099" s="154" t="n">
        <v>6.2174767E-008</v>
      </c>
      <c r="BD1099" s="154" t="n">
        <v>1.6315995E-011</v>
      </c>
      <c r="BE1099" s="154" t="n">
        <v>6.941226E-011</v>
      </c>
      <c r="BF1099" s="154" t="n">
        <v>2.4904903E-014</v>
      </c>
      <c r="BG1099" s="154" t="n">
        <v>3.6990075E-016</v>
      </c>
      <c r="BH1099" s="154" t="n">
        <v>7.7797527E-014</v>
      </c>
      <c r="BI1099" s="154" t="n">
        <v>8.5844592E-014</v>
      </c>
      <c r="BJ1099" s="154" t="n">
        <v>1.5708129E-014</v>
      </c>
      <c r="BK1099" s="154" t="n">
        <v>3.6231648E-012</v>
      </c>
      <c r="BL1099" s="154" t="n">
        <v>6.104425E-011</v>
      </c>
      <c r="BM1099" s="154" t="n">
        <v>2.0841165E-020</v>
      </c>
      <c r="BN1099" s="154" t="n">
        <v>1.4547914E-005</v>
      </c>
      <c r="BO1099" s="154" t="n">
        <v>0.021529149</v>
      </c>
      <c r="BP1099" s="154" t="n">
        <v>0</v>
      </c>
      <c r="BQ1099" s="154" t="n">
        <v>0</v>
      </c>
      <c r="BR1099" s="154" t="n">
        <v>0</v>
      </c>
      <c r="BT1099" s="96" t="n">
        <v>0.00010812658</v>
      </c>
      <c r="BU1099" s="96" t="n">
        <v>5.0118851E-007</v>
      </c>
      <c r="BV1099" s="96" t="n">
        <v>0.00010243354</v>
      </c>
      <c r="BW1099" s="96" t="n">
        <v>1.5051159E-008</v>
      </c>
      <c r="BX1099" s="96" t="n">
        <v>5.1138883E-007</v>
      </c>
      <c r="BY1099" s="96" t="n">
        <v>4.4863434E-008</v>
      </c>
      <c r="BZ1099" s="96" t="n">
        <v>6.1206717E-010</v>
      </c>
      <c r="CA1099" s="96" t="n">
        <v>6.7568407E-008</v>
      </c>
      <c r="CB1099" s="96" t="n">
        <v>1.4032905E-008</v>
      </c>
      <c r="CC1099" s="96" t="n">
        <v>9.6079064E-008</v>
      </c>
      <c r="CD1099" s="96" t="n">
        <v>0</v>
      </c>
      <c r="CE1099" s="96" t="n">
        <v>4.6087577E-017</v>
      </c>
      <c r="CF1099" s="96" t="n">
        <v>3.7736329E-013</v>
      </c>
      <c r="CG1099" s="96" t="n">
        <v>3.2225034E-007</v>
      </c>
      <c r="CH1099" s="96" t="n">
        <v>4.1115175E-006</v>
      </c>
      <c r="CI1099" s="96" t="n">
        <v>8.4915791E-009</v>
      </c>
      <c r="CJ1099" s="96" t="n">
        <v>0</v>
      </c>
      <c r="CL1099" s="155" t="n">
        <v>3.1940543E-013</v>
      </c>
      <c r="CM1099" s="155" t="n">
        <v>3.673743</v>
      </c>
      <c r="CN1099" s="156" t="n">
        <v>0.0018590785</v>
      </c>
      <c r="CO1099" s="155" t="n">
        <v>0.00035311568</v>
      </c>
      <c r="CP1099" s="155" t="n">
        <v>3.5650697E-011</v>
      </c>
      <c r="CQ1099" s="155" t="n">
        <v>4.171898E-009</v>
      </c>
      <c r="CR1099" s="155" t="n">
        <v>2.2558767E-005</v>
      </c>
      <c r="CS1099" s="155" t="n">
        <v>0.042462529</v>
      </c>
      <c r="CT1099" s="155" t="n">
        <v>1.6687219E-008</v>
      </c>
      <c r="CU1099" s="155" t="n">
        <v>1.5782078E-005</v>
      </c>
      <c r="CW1099" s="116"/>
      <c r="CX1099" s="101" t="s">
        <v>1871</v>
      </c>
    </row>
    <row r="1100" customFormat="false" ht="13.8" hidden="false" customHeight="false" outlineLevel="0" collapsed="false">
      <c r="A1100" s="0" t="s">
        <v>1873</v>
      </c>
      <c r="B1100" s="26" t="s">
        <v>1849</v>
      </c>
      <c r="C1100" s="88" t="str">
        <f aca="false">MID(A1100,1,12)</f>
        <v>A.160.01.117</v>
      </c>
      <c r="D1100" s="2" t="s">
        <v>1847</v>
      </c>
      <c r="E1100" s="90" t="s">
        <v>255</v>
      </c>
      <c r="F1100" s="91" t="str">
        <f aca="false">MID(A1100, 21,85)</f>
        <v>Palissander Indisch FSC/PEFC 850 (kg/m3)</v>
      </c>
      <c r="G1100" s="133" t="n">
        <f aca="false">H1100+I1100+J1100+K1100</f>
        <v>0.051610634112527</v>
      </c>
      <c r="H1100" s="149" t="n">
        <f aca="false">N1100+O1100+P1100+Q1100</f>
        <v>0.0027126819383</v>
      </c>
      <c r="I1100" s="149" t="n">
        <f aca="false">L1100+M1100+R1100+V1100+T1100</f>
        <v>0.005407378633</v>
      </c>
      <c r="J1100" s="150" t="n">
        <f aca="false">S1100+U1100+W1100+X1100</f>
        <v>0.011493735541227</v>
      </c>
      <c r="K1100" s="149" t="n">
        <v>0.031996838</v>
      </c>
      <c r="L1100" s="130" t="n">
        <v>0.0026784051</v>
      </c>
      <c r="M1100" s="130" t="n">
        <v>0.0016761179</v>
      </c>
      <c r="N1100" s="130" t="n">
        <v>0.0015088352</v>
      </c>
      <c r="O1100" s="157" t="n">
        <v>0.0010627745</v>
      </c>
      <c r="P1100" s="157" t="n">
        <v>5.3143083E-006</v>
      </c>
      <c r="Q1100" s="130" t="n">
        <v>0.00013575793</v>
      </c>
      <c r="R1100" s="130" t="n">
        <v>0.00012389844</v>
      </c>
      <c r="S1100" s="130" t="n">
        <v>0.00015265484</v>
      </c>
      <c r="T1100" s="130" t="n">
        <v>0.00090487652</v>
      </c>
      <c r="U1100" s="157" t="n">
        <v>0.011339408</v>
      </c>
      <c r="V1100" s="157" t="n">
        <v>2.4080673E-005</v>
      </c>
      <c r="W1100" s="157" t="n">
        <v>1.6726858E-006</v>
      </c>
      <c r="X1100" s="130" t="n">
        <v>1.5427043E-011</v>
      </c>
      <c r="Z1100" s="151" t="n">
        <f aca="false">K1100/0.15</f>
        <v>0.213312253333333</v>
      </c>
      <c r="AB1100" s="133" t="n">
        <f aca="false">K1100</f>
        <v>0.031996838</v>
      </c>
      <c r="AC1100" s="133" t="n">
        <f aca="false">L1100+M1100+N1100+O1100+P1100+Q1100+R1100</f>
        <v>0.0071911033783</v>
      </c>
      <c r="AD1100" s="133" t="n">
        <f aca="false">L1100+M1100+R1100+W1100</f>
        <v>0.0044800941258</v>
      </c>
      <c r="AE1100" s="133" t="n">
        <f aca="false">V1100+L1100+M1100+R1100+T1100</f>
        <v>0.005407378633</v>
      </c>
      <c r="AF1100" s="133" t="n">
        <f aca="false">S1100+U1100+X1100</f>
        <v>0.011492062855427</v>
      </c>
      <c r="AH1100" s="0" t="n">
        <v>24.592646</v>
      </c>
      <c r="AI1100" s="96" t="n">
        <v>2.756056</v>
      </c>
      <c r="AJ1100" s="96" t="n">
        <v>0.49724789</v>
      </c>
      <c r="AK1100" s="96" t="n">
        <v>0</v>
      </c>
      <c r="AL1100" s="96" t="n">
        <v>21.019554</v>
      </c>
      <c r="AM1100" s="96" t="n">
        <v>0.21989176</v>
      </c>
      <c r="AN1100" s="96" t="n">
        <v>0.099897134</v>
      </c>
      <c r="AP1100" s="95" t="n">
        <v>0.0045633228</v>
      </c>
      <c r="AQ1100" s="95" t="n">
        <v>0.0042363352</v>
      </c>
      <c r="AR1100" s="95" t="n">
        <v>0.00018272377</v>
      </c>
      <c r="AS1100" s="95" t="n">
        <v>0.0001442638</v>
      </c>
      <c r="AT1100" s="152" t="n">
        <f aca="false">AW1100+AZ1100+BA1100+BB1100+BC1100+BK1100+BL1100+BP1100</f>
        <v>2.539769287252E-007</v>
      </c>
      <c r="AU1100" s="152" t="n">
        <f aca="false">AX1100+AY1100+BD1100+BE1100+BF1100+BG1100+BH1100+BI1100+BJ1100+BM1100+BQ1100+BR1100</f>
        <v>6.75753597214591E-010</v>
      </c>
      <c r="AV1100" s="153" t="n">
        <f aca="false">BN1100+BO1100</f>
        <v>0.020205013925</v>
      </c>
      <c r="AW1100" s="154" t="n">
        <v>1.9796675E-007</v>
      </c>
      <c r="AX1100" s="154" t="n">
        <v>5.9731297E-010</v>
      </c>
      <c r="AY1100" s="154" t="n">
        <v>1.6319442E-014</v>
      </c>
      <c r="AZ1100" s="154" t="n">
        <v>2.1796893E-012</v>
      </c>
      <c r="BA1100" s="154" t="n">
        <v>0</v>
      </c>
      <c r="BB1100" s="154" t="n">
        <v>9.6815998E-011</v>
      </c>
      <c r="BC1100" s="154" t="n">
        <v>5.5846795E-008</v>
      </c>
      <c r="BD1100" s="154" t="n">
        <v>1.6145133E-011</v>
      </c>
      <c r="BE1100" s="154" t="n">
        <v>6.2094627E-011</v>
      </c>
      <c r="BF1100" s="154" t="n">
        <v>2.4904903E-014</v>
      </c>
      <c r="BG1100" s="154" t="n">
        <v>3.6990075E-016</v>
      </c>
      <c r="BH1100" s="154" t="n">
        <v>7.7351538E-014</v>
      </c>
      <c r="BI1100" s="154" t="n">
        <v>6.9226179E-014</v>
      </c>
      <c r="BJ1100" s="154" t="n">
        <v>1.2695231E-014</v>
      </c>
      <c r="BK1100" s="154" t="n">
        <v>3.6010189E-012</v>
      </c>
      <c r="BL1100" s="154" t="n">
        <v>6.0787019E-011</v>
      </c>
      <c r="BM1100" s="154" t="n">
        <v>2.0841165E-020</v>
      </c>
      <c r="BN1100" s="154" t="n">
        <v>1.4492925E-005</v>
      </c>
      <c r="BO1100" s="154" t="n">
        <v>0.020190521</v>
      </c>
      <c r="BP1100" s="154" t="n">
        <v>0</v>
      </c>
      <c r="BQ1100" s="154" t="n">
        <v>0</v>
      </c>
      <c r="BR1100" s="154" t="n">
        <v>0</v>
      </c>
      <c r="BT1100" s="96" t="n">
        <v>1.1372138E-005</v>
      </c>
      <c r="BU1100" s="96" t="n">
        <v>4.5073853E-007</v>
      </c>
      <c r="BV1100" s="96" t="n">
        <v>5.9477115E-006</v>
      </c>
      <c r="BW1100" s="96" t="n">
        <v>1.5035355E-008</v>
      </c>
      <c r="BX1100" s="96" t="n">
        <v>4.6721494E-007</v>
      </c>
      <c r="BY1100" s="96" t="n">
        <v>4.4863434E-008</v>
      </c>
      <c r="BZ1100" s="96" t="n">
        <v>6.1206717E-010</v>
      </c>
      <c r="CA1100" s="96" t="n">
        <v>6.7568407E-008</v>
      </c>
      <c r="CB1100" s="96" t="n">
        <v>1.3816437E-008</v>
      </c>
      <c r="CC1100" s="96" t="n">
        <v>9.5520443E-008</v>
      </c>
      <c r="CD1100" s="96" t="n">
        <v>0</v>
      </c>
      <c r="CE1100" s="96" t="n">
        <v>4.6087577E-017</v>
      </c>
      <c r="CF1100" s="96" t="n">
        <v>3.7736329E-013</v>
      </c>
      <c r="CG1100" s="96" t="n">
        <v>3.1363091E-007</v>
      </c>
      <c r="CH1100" s="96" t="n">
        <v>3.9469344E-006</v>
      </c>
      <c r="CI1100" s="96" t="n">
        <v>8.4915791E-009</v>
      </c>
      <c r="CJ1100" s="96" t="n">
        <v>0</v>
      </c>
      <c r="CL1100" s="155" t="n">
        <v>3.1940543E-013</v>
      </c>
      <c r="CM1100" s="155" t="n">
        <v>0.21331811</v>
      </c>
      <c r="CN1100" s="156" t="n">
        <v>0.0018590785</v>
      </c>
      <c r="CO1100" s="155" t="n">
        <v>0.00031859854</v>
      </c>
      <c r="CP1100" s="155" t="n">
        <v>3.5448919E-011</v>
      </c>
      <c r="CQ1100" s="155" t="n">
        <v>4.1480519E-009</v>
      </c>
      <c r="CR1100" s="155" t="n">
        <v>2.0376489E-005</v>
      </c>
      <c r="CS1100" s="155" t="n">
        <v>0.034271689</v>
      </c>
      <c r="CT1100" s="155" t="n">
        <v>1.6687219E-008</v>
      </c>
      <c r="CU1100" s="155" t="n">
        <v>1.5782078E-005</v>
      </c>
      <c r="CW1100" s="116"/>
      <c r="CX1100" s="101" t="s">
        <v>1874</v>
      </c>
    </row>
    <row r="1101" customFormat="false" ht="13.8" hidden="false" customHeight="false" outlineLevel="0" collapsed="false">
      <c r="A1101" s="0" t="s">
        <v>1875</v>
      </c>
      <c r="B1101" s="26" t="s">
        <v>1849</v>
      </c>
      <c r="C1101" s="88" t="str">
        <f aca="false">MID(A1101,1,12)</f>
        <v>A.160.01.118</v>
      </c>
      <c r="D1101" s="2" t="s">
        <v>1847</v>
      </c>
      <c r="E1101" s="90" t="s">
        <v>255</v>
      </c>
      <c r="F1101" s="91" t="str">
        <f aca="false">MID(A1101, 21,85)</f>
        <v>Palissander Indisch natural forest clear cut 850 (kg/m3)</v>
      </c>
      <c r="G1101" s="133" t="n">
        <f aca="false">H1101+I1101+J1101+K1101</f>
        <v>4.89721065543953</v>
      </c>
      <c r="H1101" s="149" t="n">
        <f aca="false">N1101+O1101+P1101+Q1101</f>
        <v>0.0027126819383</v>
      </c>
      <c r="I1101" s="149" t="n">
        <f aca="false">L1101+M1101+R1101+V1101+T1101</f>
        <v>4.33350739796</v>
      </c>
      <c r="J1101" s="150" t="n">
        <f aca="false">S1101+U1101+W1101+X1101</f>
        <v>0.011493735541227</v>
      </c>
      <c r="K1101" s="149" t="n">
        <v>0.54949684</v>
      </c>
      <c r="L1101" s="130" t="n">
        <v>0.0026784051</v>
      </c>
      <c r="M1101" s="130" t="n">
        <v>0.0016761179</v>
      </c>
      <c r="N1101" s="130" t="n">
        <v>0.0015088352</v>
      </c>
      <c r="O1101" s="157" t="n">
        <v>0.0010627745</v>
      </c>
      <c r="P1101" s="157" t="n">
        <v>5.3143083E-006</v>
      </c>
      <c r="Q1101" s="130" t="n">
        <v>0.00013575793</v>
      </c>
      <c r="R1101" s="130" t="n">
        <v>0.00012389844</v>
      </c>
      <c r="S1101" s="130" t="n">
        <v>0.00015265484</v>
      </c>
      <c r="T1101" s="130" t="n">
        <v>0.00090487652</v>
      </c>
      <c r="U1101" s="130" t="n">
        <v>0.011339408</v>
      </c>
      <c r="V1101" s="157" t="n">
        <v>4.3281241</v>
      </c>
      <c r="W1101" s="157" t="n">
        <v>1.6726858E-006</v>
      </c>
      <c r="X1101" s="130" t="n">
        <v>1.5427043E-011</v>
      </c>
      <c r="Z1101" s="151" t="n">
        <f aca="false">K1101/0.15</f>
        <v>3.66331226666667</v>
      </c>
      <c r="AB1101" s="133" t="n">
        <f aca="false">K1101</f>
        <v>0.54949684</v>
      </c>
      <c r="AC1101" s="133" t="n">
        <f aca="false">L1101+M1101+N1101+O1101+P1101+Q1101+R1101</f>
        <v>0.0071911033783</v>
      </c>
      <c r="AD1101" s="133" t="n">
        <f aca="false">L1101+M1101+R1101+W1101</f>
        <v>0.0044800941258</v>
      </c>
      <c r="AE1101" s="133" t="n">
        <f aca="false">V1101+L1101+M1101+R1101+T1101</f>
        <v>4.33350739796</v>
      </c>
      <c r="AF1101" s="133" t="n">
        <f aca="false">S1101+U1101+X1101</f>
        <v>0.011492062855427</v>
      </c>
      <c r="AH1101" s="0" t="n">
        <v>24.592646</v>
      </c>
      <c r="AI1101" s="96" t="n">
        <v>2.756056</v>
      </c>
      <c r="AJ1101" s="96" t="n">
        <v>0.49724789</v>
      </c>
      <c r="AK1101" s="96" t="n">
        <v>0</v>
      </c>
      <c r="AL1101" s="96" t="n">
        <v>21.019554</v>
      </c>
      <c r="AM1101" s="96" t="n">
        <v>0.21989176</v>
      </c>
      <c r="AN1101" s="96" t="n">
        <v>0.099897134</v>
      </c>
      <c r="AP1101" s="95" t="n">
        <v>0.060578146</v>
      </c>
      <c r="AQ1101" s="95" t="n">
        <v>0.057639023</v>
      </c>
      <c r="AR1101" s="95" t="n">
        <v>0.0027948591</v>
      </c>
      <c r="AS1101" s="95" t="n">
        <v>0.0001442638</v>
      </c>
      <c r="AT1101" s="152" t="n">
        <f aca="false">AW1101+AZ1101+BA1101+BB1101+BC1101+BK1101+BL1101+BP1101</f>
        <v>3.4555769787252E-006</v>
      </c>
      <c r="AU1101" s="152" t="n">
        <f aca="false">AX1101+AY1101+BD1101+BE1101+BF1101+BG1101+BH1101+BI1101+BJ1101+BM1101+BQ1101+BR1101</f>
        <v>1.03360175522126E-008</v>
      </c>
      <c r="AV1101" s="153" t="n">
        <f aca="false">BN1101+BO1101</f>
        <v>0.020205013925</v>
      </c>
      <c r="AW1101" s="154" t="n">
        <v>3.3995668E-006</v>
      </c>
      <c r="AX1101" s="154" t="n">
        <v>1.0257313E-008</v>
      </c>
      <c r="AY1101" s="154" t="n">
        <v>2.8024444E-013</v>
      </c>
      <c r="AZ1101" s="154" t="n">
        <v>2.1796893E-012</v>
      </c>
      <c r="BA1101" s="154" t="n">
        <v>0</v>
      </c>
      <c r="BB1101" s="154" t="n">
        <v>9.6815998E-011</v>
      </c>
      <c r="BC1101" s="154" t="n">
        <v>5.5846795E-008</v>
      </c>
      <c r="BD1101" s="154" t="n">
        <v>1.6145133E-011</v>
      </c>
      <c r="BE1101" s="154" t="n">
        <v>6.2094627E-011</v>
      </c>
      <c r="BF1101" s="154" t="n">
        <v>2.4904903E-014</v>
      </c>
      <c r="BG1101" s="154" t="n">
        <v>3.6990075E-016</v>
      </c>
      <c r="BH1101" s="154" t="n">
        <v>7.7351538E-014</v>
      </c>
      <c r="BI1101" s="154" t="n">
        <v>6.9226179E-014</v>
      </c>
      <c r="BJ1101" s="154" t="n">
        <v>1.2695231E-014</v>
      </c>
      <c r="BK1101" s="154" t="n">
        <v>3.6010189E-012</v>
      </c>
      <c r="BL1101" s="154" t="n">
        <v>6.0787019E-011</v>
      </c>
      <c r="BM1101" s="154" t="n">
        <v>2.0841165E-020</v>
      </c>
      <c r="BN1101" s="154" t="n">
        <v>1.4492925E-005</v>
      </c>
      <c r="BO1101" s="154" t="n">
        <v>0.020190521</v>
      </c>
      <c r="BP1101" s="154" t="n">
        <v>0</v>
      </c>
      <c r="BQ1101" s="154" t="n">
        <v>0</v>
      </c>
      <c r="BR1101" s="154" t="n">
        <v>0</v>
      </c>
      <c r="BT1101" s="96" t="n">
        <v>0.00010756729</v>
      </c>
      <c r="BU1101" s="96" t="n">
        <v>4.5073853E-007</v>
      </c>
      <c r="BV1101" s="96" t="n">
        <v>0.00010214287</v>
      </c>
      <c r="BW1101" s="96" t="n">
        <v>1.5035355E-008</v>
      </c>
      <c r="BX1101" s="96" t="n">
        <v>4.6721494E-007</v>
      </c>
      <c r="BY1101" s="96" t="n">
        <v>4.4863434E-008</v>
      </c>
      <c r="BZ1101" s="96" t="n">
        <v>6.1206717E-010</v>
      </c>
      <c r="CA1101" s="96" t="n">
        <v>6.7568407E-008</v>
      </c>
      <c r="CB1101" s="96" t="n">
        <v>1.3816437E-008</v>
      </c>
      <c r="CC1101" s="96" t="n">
        <v>9.5520443E-008</v>
      </c>
      <c r="CD1101" s="96" t="n">
        <v>0</v>
      </c>
      <c r="CE1101" s="96" t="n">
        <v>4.6087577E-017</v>
      </c>
      <c r="CF1101" s="96" t="n">
        <v>3.7736329E-013</v>
      </c>
      <c r="CG1101" s="96" t="n">
        <v>3.1363091E-007</v>
      </c>
      <c r="CH1101" s="96" t="n">
        <v>3.9469344E-006</v>
      </c>
      <c r="CI1101" s="96" t="n">
        <v>8.4915791E-009</v>
      </c>
      <c r="CJ1101" s="96" t="n">
        <v>0</v>
      </c>
      <c r="CL1101" s="155" t="n">
        <v>3.1940543E-013</v>
      </c>
      <c r="CM1101" s="155" t="n">
        <v>3.6633181</v>
      </c>
      <c r="CN1101" s="156" t="n">
        <v>0.0018590785</v>
      </c>
      <c r="CO1101" s="155" t="n">
        <v>0.00031859854</v>
      </c>
      <c r="CP1101" s="155" t="n">
        <v>3.5448919E-011</v>
      </c>
      <c r="CQ1101" s="155" t="n">
        <v>4.1480519E-009</v>
      </c>
      <c r="CR1101" s="155" t="n">
        <v>2.0376489E-005</v>
      </c>
      <c r="CS1101" s="155" t="n">
        <v>0.034271689</v>
      </c>
      <c r="CT1101" s="155" t="n">
        <v>1.6687219E-008</v>
      </c>
      <c r="CU1101" s="155" t="n">
        <v>1.5782078E-005</v>
      </c>
      <c r="CW1101" s="116"/>
      <c r="CX1101" s="101" t="s">
        <v>1874</v>
      </c>
    </row>
    <row r="1102" customFormat="false" ht="13.8" hidden="false" customHeight="false" outlineLevel="0" collapsed="false">
      <c r="A1102" s="0" t="s">
        <v>1876</v>
      </c>
      <c r="B1102" s="26" t="s">
        <v>1849</v>
      </c>
      <c r="C1102" s="88" t="str">
        <f aca="false">MID(A1102,1,12)</f>
        <v>A.160.01.119</v>
      </c>
      <c r="D1102" s="2" t="s">
        <v>1847</v>
      </c>
      <c r="E1102" s="90" t="s">
        <v>255</v>
      </c>
      <c r="F1102" s="91" t="str">
        <f aca="false">MID(A1102, 21,85)</f>
        <v>Robinia FSC/PEFC 740 (kg/m3)</v>
      </c>
      <c r="G1102" s="133" t="n">
        <f aca="false">H1102+I1102+J1102+K1102</f>
        <v>0.0554025095784257</v>
      </c>
      <c r="H1102" s="149" t="n">
        <f aca="false">N1102+O1102+P1102+Q1102</f>
        <v>0.0042181788606</v>
      </c>
      <c r="I1102" s="149" t="n">
        <f aca="false">L1102+M1102+R1102+V1102+T1102</f>
        <v>0.006074311773</v>
      </c>
      <c r="J1102" s="150" t="n">
        <f aca="false">S1102+U1102+W1102+X1102</f>
        <v>0.0116270809448257</v>
      </c>
      <c r="K1102" s="149" t="n">
        <v>0.033482938</v>
      </c>
      <c r="L1102" s="130" t="n">
        <v>0.0017170275</v>
      </c>
      <c r="M1102" s="130" t="n">
        <v>0.0023834691</v>
      </c>
      <c r="N1102" s="130" t="n">
        <v>0.0020743086</v>
      </c>
      <c r="O1102" s="157" t="n">
        <v>0.0018862297</v>
      </c>
      <c r="P1102" s="157" t="n">
        <v>8.9658006E-006</v>
      </c>
      <c r="Q1102" s="130" t="n">
        <v>0.00024867476</v>
      </c>
      <c r="R1102" s="130" t="n">
        <v>0.0002321601</v>
      </c>
      <c r="S1102" s="130" t="n">
        <v>0.00021725763</v>
      </c>
      <c r="T1102" s="130" t="n">
        <v>0.0016966435</v>
      </c>
      <c r="U1102" s="157" t="n">
        <v>0.011406687</v>
      </c>
      <c r="V1102" s="157" t="n">
        <v>4.5011573E-005</v>
      </c>
      <c r="W1102" s="157" t="n">
        <v>3.1362859E-006</v>
      </c>
      <c r="X1102" s="130" t="n">
        <v>2.8925706E-011</v>
      </c>
      <c r="Z1102" s="151" t="n">
        <f aca="false">K1102/0.15</f>
        <v>0.223219586666667</v>
      </c>
      <c r="AB1102" s="133" t="n">
        <f aca="false">K1102</f>
        <v>0.033482938</v>
      </c>
      <c r="AC1102" s="133" t="n">
        <f aca="false">L1102+M1102+N1102+O1102+P1102+Q1102+R1102</f>
        <v>0.0085508355606</v>
      </c>
      <c r="AD1102" s="133" t="n">
        <f aca="false">L1102+M1102+R1102+W1102</f>
        <v>0.0043357929859</v>
      </c>
      <c r="AE1102" s="133" t="n">
        <f aca="false">V1102+L1102+M1102+R1102+T1102</f>
        <v>0.006074311773</v>
      </c>
      <c r="AF1102" s="133" t="n">
        <f aca="false">S1102+U1102+X1102</f>
        <v>0.0116239446589257</v>
      </c>
      <c r="AH1102" s="0" t="n">
        <v>24.927961</v>
      </c>
      <c r="AI1102" s="96" t="n">
        <v>3.0336392</v>
      </c>
      <c r="AJ1102" s="96" t="n">
        <v>0.50094844</v>
      </c>
      <c r="AK1102" s="96" t="n">
        <v>0</v>
      </c>
      <c r="AL1102" s="96" t="n">
        <v>21.054457</v>
      </c>
      <c r="AM1102" s="96" t="n">
        <v>0.23809831</v>
      </c>
      <c r="AN1102" s="96" t="n">
        <v>0.10081745</v>
      </c>
      <c r="AP1102" s="95" t="n">
        <v>0.0045309362</v>
      </c>
      <c r="AQ1102" s="95" t="n">
        <v>0.0041779589</v>
      </c>
      <c r="AR1102" s="95" t="n">
        <v>0.00018859635</v>
      </c>
      <c r="AS1102" s="95" t="n">
        <v>0.00016438095</v>
      </c>
      <c r="AT1102" s="152" t="n">
        <f aca="false">AW1102+AZ1102+BA1102+BB1102+BC1102+BK1102+BL1102+BP1102</f>
        <v>2.50477152634E-007</v>
      </c>
      <c r="AU1102" s="152" t="n">
        <f aca="false">AX1102+AY1102+BD1102+BE1102+BF1102+BG1102+BH1102+BI1102+BJ1102+BM1102+BQ1102+BR1102</f>
        <v>6.97471719597687E-010</v>
      </c>
      <c r="AV1102" s="153" t="n">
        <f aca="false">BN1102+BO1102</f>
        <v>0.023022541965</v>
      </c>
      <c r="AW1102" s="154" t="n">
        <v>2.0717212E-007</v>
      </c>
      <c r="AX1102" s="154" t="n">
        <v>6.2508735E-010</v>
      </c>
      <c r="AY1102" s="154" t="n">
        <v>1.7078276E-014</v>
      </c>
      <c r="AZ1102" s="154" t="n">
        <v>4.0869175E-012</v>
      </c>
      <c r="BA1102" s="154" t="n">
        <v>0</v>
      </c>
      <c r="BB1102" s="154" t="n">
        <v>1.6130447E-010</v>
      </c>
      <c r="BC1102" s="154" t="n">
        <v>4.3021009E-008</v>
      </c>
      <c r="BD1102" s="154" t="n">
        <v>2.5659719E-011</v>
      </c>
      <c r="BE1102" s="154" t="n">
        <v>4.6512125E-011</v>
      </c>
      <c r="BF1102" s="154" t="n">
        <v>4.6696694E-014</v>
      </c>
      <c r="BG1102" s="154" t="n">
        <v>6.9356391E-016</v>
      </c>
      <c r="BH1102" s="154" t="n">
        <v>1.4168922E-013</v>
      </c>
      <c r="BI1102" s="154" t="n">
        <v>5.1609833E-015</v>
      </c>
      <c r="BJ1102" s="154" t="n">
        <v>1.2068214E-015</v>
      </c>
      <c r="BK1102" s="154" t="n">
        <v>6.5858165E-012</v>
      </c>
      <c r="BL1102" s="154" t="n">
        <v>1.1204643E-010</v>
      </c>
      <c r="BM1102" s="154" t="n">
        <v>3.9077184E-020</v>
      </c>
      <c r="BN1102" s="154" t="n">
        <v>1.9834965E-005</v>
      </c>
      <c r="BO1102" s="154" t="n">
        <v>0.023002707</v>
      </c>
      <c r="BP1102" s="154" t="n">
        <v>0</v>
      </c>
      <c r="BQ1102" s="154" t="n">
        <v>0</v>
      </c>
      <c r="BR1102" s="154" t="n">
        <v>0</v>
      </c>
      <c r="BT1102" s="96" t="n">
        <v>1.213555E-005</v>
      </c>
      <c r="BU1102" s="96" t="n">
        <v>3.6311754E-007</v>
      </c>
      <c r="BV1102" s="96" t="n">
        <v>6.2239544E-006</v>
      </c>
      <c r="BW1102" s="96" t="n">
        <v>2.7813262E-008</v>
      </c>
      <c r="BX1102" s="96" t="n">
        <v>3.8367243E-007</v>
      </c>
      <c r="BY1102" s="96" t="n">
        <v>8.411894E-008</v>
      </c>
      <c r="BZ1102" s="96" t="n">
        <v>1.147626E-009</v>
      </c>
      <c r="CA1102" s="96" t="n">
        <v>1.2669076E-007</v>
      </c>
      <c r="CB1102" s="96" t="n">
        <v>2.4282315E-008</v>
      </c>
      <c r="CC1102" s="96" t="n">
        <v>1.7411957E-007</v>
      </c>
      <c r="CD1102" s="96" t="n">
        <v>0</v>
      </c>
      <c r="CE1102" s="96" t="n">
        <v>8.6414208E-017</v>
      </c>
      <c r="CF1102" s="96" t="n">
        <v>7.0755616E-013</v>
      </c>
      <c r="CG1102" s="96" t="n">
        <v>4.1249273E-007</v>
      </c>
      <c r="CH1102" s="96" t="n">
        <v>4.2982179E-006</v>
      </c>
      <c r="CI1102" s="96" t="n">
        <v>1.5921629E-008</v>
      </c>
      <c r="CJ1102" s="96" t="n">
        <v>0</v>
      </c>
      <c r="CL1102" s="155" t="n">
        <v>5.9888519E-013</v>
      </c>
      <c r="CM1102" s="155" t="n">
        <v>0.22323058</v>
      </c>
      <c r="CN1102" s="156" t="n">
        <v>0.0034857722</v>
      </c>
      <c r="CO1102" s="155" t="n">
        <v>0.00026758312</v>
      </c>
      <c r="CP1102" s="155" t="n">
        <v>6.495339E-011</v>
      </c>
      <c r="CQ1102" s="155" t="n">
        <v>7.598751E-009</v>
      </c>
      <c r="CR1102" s="155" t="n">
        <v>1.5396963E-005</v>
      </c>
      <c r="CS1102" s="155" t="n">
        <v>0.0028281225</v>
      </c>
      <c r="CT1102" s="155" t="n">
        <v>3.1288536E-008</v>
      </c>
      <c r="CU1102" s="155" t="n">
        <v>2.9591397E-005</v>
      </c>
      <c r="CW1102" s="116"/>
      <c r="CX1102" s="101" t="s">
        <v>1877</v>
      </c>
    </row>
    <row r="1103" customFormat="false" ht="13.8" hidden="false" customHeight="false" outlineLevel="0" collapsed="false">
      <c r="A1103" s="0" t="s">
        <v>1878</v>
      </c>
      <c r="B1103" s="26" t="s">
        <v>1849</v>
      </c>
      <c r="C1103" s="88" t="str">
        <f aca="false">MID(A1103,1,12)</f>
        <v>A.160.01.120</v>
      </c>
      <c r="D1103" s="2" t="s">
        <v>1847</v>
      </c>
      <c r="E1103" s="90" t="s">
        <v>255</v>
      </c>
      <c r="F1103" s="91" t="str">
        <f aca="false">MID(A1103, 21,85)</f>
        <v>Teak FSC/PEFC 665 (kg/m3)</v>
      </c>
      <c r="G1103" s="133" t="n">
        <f aca="false">H1103+I1103+J1103+K1103</f>
        <v>0.0721273183002271</v>
      </c>
      <c r="H1103" s="149" t="n">
        <f aca="false">N1103+O1103+P1103+Q1103</f>
        <v>0.002940291769</v>
      </c>
      <c r="I1103" s="149" t="n">
        <f aca="false">L1103+M1103+R1103+V1103+T1103</f>
        <v>0.0080416634</v>
      </c>
      <c r="J1103" s="150" t="n">
        <f aca="false">S1103+U1103+W1103+X1103</f>
        <v>0.017955473131227</v>
      </c>
      <c r="K1103" s="149" t="n">
        <v>0.04318989</v>
      </c>
      <c r="L1103" s="130" t="n">
        <v>0.0051544176</v>
      </c>
      <c r="M1103" s="130" t="n">
        <v>0.0018341142</v>
      </c>
      <c r="N1103" s="130" t="n">
        <v>0.0017089645</v>
      </c>
      <c r="O1103" s="157" t="n">
        <v>0.0010836985</v>
      </c>
      <c r="P1103" s="157" t="n">
        <v>6.267289E-006</v>
      </c>
      <c r="Q1103" s="130" t="n">
        <v>0.00014136148</v>
      </c>
      <c r="R1103" s="130" t="n">
        <v>0.00012404109</v>
      </c>
      <c r="S1103" s="130" t="n">
        <v>0.00015693443</v>
      </c>
      <c r="T1103" s="130" t="n">
        <v>0.00090487652</v>
      </c>
      <c r="U1103" s="130" t="n">
        <v>0.017796866</v>
      </c>
      <c r="V1103" s="157" t="n">
        <v>2.421399E-005</v>
      </c>
      <c r="W1103" s="157" t="n">
        <v>1.6726858E-006</v>
      </c>
      <c r="X1103" s="130" t="n">
        <v>1.5427043E-011</v>
      </c>
      <c r="Z1103" s="151" t="n">
        <f aca="false">K1103/0.15</f>
        <v>0.2879326</v>
      </c>
      <c r="AB1103" s="133" t="n">
        <f aca="false">K1103</f>
        <v>0.04318989</v>
      </c>
      <c r="AC1103" s="133" t="n">
        <f aca="false">L1103+M1103+N1103+O1103+P1103+Q1103+R1103</f>
        <v>0.010052864659</v>
      </c>
      <c r="AD1103" s="133" t="n">
        <f aca="false">L1103+M1103+R1103+W1103</f>
        <v>0.0071142455758</v>
      </c>
      <c r="AE1103" s="133" t="n">
        <f aca="false">V1103+L1103+M1103+R1103+T1103</f>
        <v>0.0080416634</v>
      </c>
      <c r="AF1103" s="133" t="n">
        <f aca="false">S1103+U1103+X1103</f>
        <v>0.017953800445427</v>
      </c>
      <c r="AH1103" s="0" t="n">
        <v>25.572744</v>
      </c>
      <c r="AI1103" s="96" t="n">
        <v>3.7313703</v>
      </c>
      <c r="AJ1103" s="96" t="n">
        <v>0.50056738</v>
      </c>
      <c r="AK1103" s="96" t="n">
        <v>0</v>
      </c>
      <c r="AL1103" s="96" t="n">
        <v>21.019554</v>
      </c>
      <c r="AM1103" s="96" t="n">
        <v>0.22053878</v>
      </c>
      <c r="AN1103" s="96" t="n">
        <v>0.10071439</v>
      </c>
      <c r="AP1103" s="95" t="n">
        <v>0.0066134643</v>
      </c>
      <c r="AQ1103" s="95" t="n">
        <v>0.0061470293</v>
      </c>
      <c r="AR1103" s="95" t="n">
        <v>0.00025375468</v>
      </c>
      <c r="AS1103" s="95" t="n">
        <v>0.00021268036</v>
      </c>
      <c r="AT1103" s="152" t="n">
        <f aca="false">AW1103+AZ1103+BA1103+BB1103+BC1103+BK1103+BL1103+BP1103</f>
        <v>3.68526926415E-007</v>
      </c>
      <c r="AU1103" s="152" t="n">
        <f aca="false">AX1103+AY1103+BD1103+BE1103+BF1103+BG1103+BH1103+BI1103+BJ1103+BM1103+BQ1103+BR1103</f>
        <v>9.38441862870591E-010</v>
      </c>
      <c r="AV1103" s="153" t="n">
        <f aca="false">BN1103+BO1103</f>
        <v>0.029787165533</v>
      </c>
      <c r="AW1103" s="154" t="n">
        <v>2.6721443E-007</v>
      </c>
      <c r="AX1103" s="154" t="n">
        <v>8.0624995E-010</v>
      </c>
      <c r="AY1103" s="154" t="n">
        <v>2.2027899E-014</v>
      </c>
      <c r="AZ1103" s="154" t="n">
        <v>2.1796893E-012</v>
      </c>
      <c r="BA1103" s="154" t="n">
        <v>0</v>
      </c>
      <c r="BB1103" s="154" t="n">
        <v>1.0217894E-010</v>
      </c>
      <c r="BC1103" s="154" t="n">
        <v>1.0114175E-007</v>
      </c>
      <c r="BD1103" s="154" t="n">
        <v>1.7368146E-011</v>
      </c>
      <c r="BE1103" s="154" t="n">
        <v>1.1447348E-010</v>
      </c>
      <c r="BF1103" s="154" t="n">
        <v>2.4904903E-014</v>
      </c>
      <c r="BG1103" s="154" t="n">
        <v>3.6990075E-016</v>
      </c>
      <c r="BH1103" s="154" t="n">
        <v>8.0543877E-014</v>
      </c>
      <c r="BI1103" s="154" t="n">
        <v>1.8817903E-013</v>
      </c>
      <c r="BJ1103" s="154" t="n">
        <v>3.426124E-014</v>
      </c>
      <c r="BK1103" s="154" t="n">
        <v>3.7595367E-012</v>
      </c>
      <c r="BL1103" s="154" t="n">
        <v>6.2628249E-011</v>
      </c>
      <c r="BM1103" s="154" t="n">
        <v>2.0841165E-020</v>
      </c>
      <c r="BN1103" s="154" t="n">
        <v>1.4886533E-005</v>
      </c>
      <c r="BO1103" s="154" t="n">
        <v>0.029772279</v>
      </c>
      <c r="BP1103" s="154" t="n">
        <v>0</v>
      </c>
      <c r="BQ1103" s="154" t="n">
        <v>0</v>
      </c>
      <c r="BR1103" s="154" t="n">
        <v>0</v>
      </c>
      <c r="BT1103" s="96" t="n">
        <v>1.5375486E-005</v>
      </c>
      <c r="BU1103" s="96" t="n">
        <v>8.1185416E-007</v>
      </c>
      <c r="BV1103" s="96" t="n">
        <v>8.0283249E-006</v>
      </c>
      <c r="BW1103" s="96" t="n">
        <v>1.514848E-008</v>
      </c>
      <c r="BX1103" s="96" t="n">
        <v>7.8340697E-007</v>
      </c>
      <c r="BY1103" s="96" t="n">
        <v>4.4863434E-008</v>
      </c>
      <c r="BZ1103" s="96" t="n">
        <v>6.1206717E-010</v>
      </c>
      <c r="CA1103" s="96" t="n">
        <v>6.7568407E-008</v>
      </c>
      <c r="CB1103" s="96" t="n">
        <v>1.5365888E-008</v>
      </c>
      <c r="CC1103" s="96" t="n">
        <v>9.9518995E-008</v>
      </c>
      <c r="CD1103" s="96" t="n">
        <v>0</v>
      </c>
      <c r="CE1103" s="96" t="n">
        <v>4.6087577E-017</v>
      </c>
      <c r="CF1103" s="96" t="n">
        <v>3.7736329E-013</v>
      </c>
      <c r="CG1103" s="96" t="n">
        <v>3.7532787E-007</v>
      </c>
      <c r="CH1103" s="96" t="n">
        <v>5.125003E-006</v>
      </c>
      <c r="CI1103" s="96" t="n">
        <v>8.4915791E-009</v>
      </c>
      <c r="CJ1103" s="96" t="n">
        <v>0</v>
      </c>
      <c r="CL1103" s="155" t="n">
        <v>3.1940543E-013</v>
      </c>
      <c r="CM1103" s="155" t="n">
        <v>0.28793846</v>
      </c>
      <c r="CN1103" s="156" t="n">
        <v>0.0018590785</v>
      </c>
      <c r="CO1103" s="155" t="n">
        <v>0.00056566859</v>
      </c>
      <c r="CP1103" s="155" t="n">
        <v>3.6893223E-011</v>
      </c>
      <c r="CQ1103" s="155" t="n">
        <v>4.3187402E-009</v>
      </c>
      <c r="CR1103" s="155" t="n">
        <v>3.5997007E-005</v>
      </c>
      <c r="CS1103" s="155" t="n">
        <v>0.092900856</v>
      </c>
      <c r="CT1103" s="155" t="n">
        <v>1.6687219E-008</v>
      </c>
      <c r="CU1103" s="155" t="n">
        <v>1.5782078E-005</v>
      </c>
      <c r="CW1103" s="116"/>
      <c r="CX1103" s="101" t="s">
        <v>1879</v>
      </c>
    </row>
    <row r="1104" customFormat="false" ht="13.8" hidden="false" customHeight="false" outlineLevel="0" collapsed="false">
      <c r="A1104" s="0" t="s">
        <v>1880</v>
      </c>
      <c r="B1104" s="26" t="s">
        <v>1849</v>
      </c>
      <c r="C1104" s="88" t="str">
        <f aca="false">MID(A1104,1,12)</f>
        <v>A.160.01.121</v>
      </c>
      <c r="D1104" s="2" t="s">
        <v>1847</v>
      </c>
      <c r="E1104" s="90" t="s">
        <v>255</v>
      </c>
      <c r="F1104" s="91" t="str">
        <f aca="false">MID(A1104, 21,85)</f>
        <v>Teak natural forest clear cut 665 (kg/m3)</v>
      </c>
      <c r="G1104" s="133" t="n">
        <f aca="false">H1104+I1104+J1104+K1104</f>
        <v>5.18393980431023</v>
      </c>
      <c r="H1104" s="149" t="n">
        <f aca="false">N1104+O1104+P1104+Q1104</f>
        <v>0.002940291769</v>
      </c>
      <c r="I1104" s="149" t="n">
        <f aca="false">L1104+M1104+R1104+V1104+T1104</f>
        <v>4.60235414941</v>
      </c>
      <c r="J1104" s="150" t="n">
        <f aca="false">S1104+U1104+W1104+X1104</f>
        <v>0.017955473131227</v>
      </c>
      <c r="K1104" s="149" t="n">
        <v>0.56068989</v>
      </c>
      <c r="L1104" s="130" t="n">
        <v>0.0051544176</v>
      </c>
      <c r="M1104" s="130" t="n">
        <v>0.0018341142</v>
      </c>
      <c r="N1104" s="130" t="n">
        <v>0.0017089645</v>
      </c>
      <c r="O1104" s="157" t="n">
        <v>0.0010836985</v>
      </c>
      <c r="P1104" s="157" t="n">
        <v>6.267289E-006</v>
      </c>
      <c r="Q1104" s="130" t="n">
        <v>0.00014136148</v>
      </c>
      <c r="R1104" s="130" t="n">
        <v>0.00012404109</v>
      </c>
      <c r="S1104" s="130" t="n">
        <v>0.00015693443</v>
      </c>
      <c r="T1104" s="130" t="n">
        <v>0.00090487652</v>
      </c>
      <c r="U1104" s="157" t="n">
        <v>0.017796866</v>
      </c>
      <c r="V1104" s="157" t="n">
        <v>4.5943367</v>
      </c>
      <c r="W1104" s="157" t="n">
        <v>1.6726858E-006</v>
      </c>
      <c r="X1104" s="130" t="n">
        <v>1.5427043E-011</v>
      </c>
      <c r="Z1104" s="151" t="n">
        <f aca="false">K1104/0.15</f>
        <v>3.7379326</v>
      </c>
      <c r="AB1104" s="133" t="n">
        <f aca="false">K1104</f>
        <v>0.56068989</v>
      </c>
      <c r="AC1104" s="133" t="n">
        <f aca="false">L1104+M1104+N1104+O1104+P1104+Q1104+R1104</f>
        <v>0.010052864659</v>
      </c>
      <c r="AD1104" s="133" t="n">
        <f aca="false">L1104+M1104+R1104+W1104</f>
        <v>0.0071142455758</v>
      </c>
      <c r="AE1104" s="133" t="n">
        <f aca="false">V1104+L1104+M1104+R1104+T1104</f>
        <v>4.60235414941</v>
      </c>
      <c r="AF1104" s="133" t="n">
        <f aca="false">S1104+U1104+X1104</f>
        <v>0.017953800445427</v>
      </c>
      <c r="AH1104" s="0" t="n">
        <v>25.572744</v>
      </c>
      <c r="AI1104" s="96" t="n">
        <v>3.7313703</v>
      </c>
      <c r="AJ1104" s="96" t="n">
        <v>0.50056738</v>
      </c>
      <c r="AK1104" s="96" t="n">
        <v>0</v>
      </c>
      <c r="AL1104" s="96" t="n">
        <v>21.019554</v>
      </c>
      <c r="AM1104" s="96" t="n">
        <v>0.22053878</v>
      </c>
      <c r="AN1104" s="96" t="n">
        <v>0.10071439</v>
      </c>
      <c r="AP1104" s="95" t="n">
        <v>0.062628288</v>
      </c>
      <c r="AQ1104" s="95" t="n">
        <v>0.059549717</v>
      </c>
      <c r="AR1104" s="95" t="n">
        <v>0.00286589</v>
      </c>
      <c r="AS1104" s="95" t="n">
        <v>0.00021268036</v>
      </c>
      <c r="AT1104" s="152" t="n">
        <f aca="false">AW1104+AZ1104+BA1104+BB1104+BC1104+BK1104+BL1104+BP1104</f>
        <v>3.570126896415E-006</v>
      </c>
      <c r="AU1104" s="152" t="n">
        <f aca="false">AX1104+AY1104+BD1104+BE1104+BF1104+BG1104+BH1104+BI1104+BJ1104+BM1104+BQ1104+BR1104</f>
        <v>1.05987058378716E-008</v>
      </c>
      <c r="AV1104" s="153" t="n">
        <f aca="false">BN1104+BO1104</f>
        <v>0.029787165533</v>
      </c>
      <c r="AW1104" s="154" t="n">
        <v>3.4688144E-006</v>
      </c>
      <c r="AX1104" s="154" t="n">
        <v>1.046625E-008</v>
      </c>
      <c r="AY1104" s="154" t="n">
        <v>2.859529E-013</v>
      </c>
      <c r="AZ1104" s="154" t="n">
        <v>2.1796893E-012</v>
      </c>
      <c r="BA1104" s="154" t="n">
        <v>0</v>
      </c>
      <c r="BB1104" s="154" t="n">
        <v>1.0217894E-010</v>
      </c>
      <c r="BC1104" s="154" t="n">
        <v>1.0114175E-007</v>
      </c>
      <c r="BD1104" s="154" t="n">
        <v>1.7368146E-011</v>
      </c>
      <c r="BE1104" s="154" t="n">
        <v>1.1447348E-010</v>
      </c>
      <c r="BF1104" s="154" t="n">
        <v>2.4904903E-014</v>
      </c>
      <c r="BG1104" s="154" t="n">
        <v>3.6990075E-016</v>
      </c>
      <c r="BH1104" s="154" t="n">
        <v>8.0543877E-014</v>
      </c>
      <c r="BI1104" s="154" t="n">
        <v>1.8817903E-013</v>
      </c>
      <c r="BJ1104" s="154" t="n">
        <v>3.426124E-014</v>
      </c>
      <c r="BK1104" s="154" t="n">
        <v>3.7595367E-012</v>
      </c>
      <c r="BL1104" s="154" t="n">
        <v>6.2628249E-011</v>
      </c>
      <c r="BM1104" s="154" t="n">
        <v>2.0841165E-020</v>
      </c>
      <c r="BN1104" s="154" t="n">
        <v>1.4886533E-005</v>
      </c>
      <c r="BO1104" s="154" t="n">
        <v>0.029772279</v>
      </c>
      <c r="BP1104" s="154" t="n">
        <v>0</v>
      </c>
      <c r="BQ1104" s="154" t="n">
        <v>0</v>
      </c>
      <c r="BR1104" s="154" t="n">
        <v>0</v>
      </c>
      <c r="BT1104" s="96" t="n">
        <v>0.00011157064</v>
      </c>
      <c r="BU1104" s="96" t="n">
        <v>8.1185416E-007</v>
      </c>
      <c r="BV1104" s="96" t="n">
        <v>0.00010422348</v>
      </c>
      <c r="BW1104" s="96" t="n">
        <v>1.514848E-008</v>
      </c>
      <c r="BX1104" s="96" t="n">
        <v>7.8340697E-007</v>
      </c>
      <c r="BY1104" s="96" t="n">
        <v>4.4863434E-008</v>
      </c>
      <c r="BZ1104" s="96" t="n">
        <v>6.1206717E-010</v>
      </c>
      <c r="CA1104" s="96" t="n">
        <v>6.7568407E-008</v>
      </c>
      <c r="CB1104" s="96" t="n">
        <v>1.5365888E-008</v>
      </c>
      <c r="CC1104" s="96" t="n">
        <v>9.9518995E-008</v>
      </c>
      <c r="CD1104" s="96" t="n">
        <v>0</v>
      </c>
      <c r="CE1104" s="96" t="n">
        <v>4.6087577E-017</v>
      </c>
      <c r="CF1104" s="96" t="n">
        <v>3.7736329E-013</v>
      </c>
      <c r="CG1104" s="96" t="n">
        <v>3.7532787E-007</v>
      </c>
      <c r="CH1104" s="96" t="n">
        <v>5.125003E-006</v>
      </c>
      <c r="CI1104" s="96" t="n">
        <v>8.4915791E-009</v>
      </c>
      <c r="CJ1104" s="96" t="n">
        <v>0</v>
      </c>
      <c r="CL1104" s="155" t="n">
        <v>3.1940543E-013</v>
      </c>
      <c r="CM1104" s="155" t="n">
        <v>3.7379385</v>
      </c>
      <c r="CN1104" s="156" t="n">
        <v>0.0018590785</v>
      </c>
      <c r="CO1104" s="155" t="n">
        <v>0.00056566859</v>
      </c>
      <c r="CP1104" s="155" t="n">
        <v>3.6893223E-011</v>
      </c>
      <c r="CQ1104" s="155" t="n">
        <v>4.3187402E-009</v>
      </c>
      <c r="CR1104" s="155" t="n">
        <v>3.5997007E-005</v>
      </c>
      <c r="CS1104" s="155" t="n">
        <v>0.092900856</v>
      </c>
      <c r="CT1104" s="155" t="n">
        <v>1.6687219E-008</v>
      </c>
      <c r="CU1104" s="155" t="n">
        <v>1.5782078E-005</v>
      </c>
      <c r="CW1104" s="116"/>
      <c r="CX1104" s="101" t="s">
        <v>1879</v>
      </c>
    </row>
    <row r="1105" customFormat="false" ht="13.8" hidden="false" customHeight="false" outlineLevel="0" collapsed="false">
      <c r="B1105" s="26"/>
      <c r="C1105" s="88"/>
      <c r="D1105" s="3" t="s">
        <v>1881</v>
      </c>
      <c r="E1105" s="90"/>
      <c r="J1105" s="158"/>
      <c r="O1105" s="102"/>
      <c r="P1105" s="102"/>
      <c r="U1105" s="102"/>
      <c r="V1105" s="102"/>
      <c r="W1105" s="102"/>
      <c r="AT1105" s="102"/>
      <c r="AU1105" s="102"/>
      <c r="AV1105" s="159"/>
      <c r="CN1105" s="160"/>
      <c r="CW1105" s="117"/>
      <c r="CX1105" s="105"/>
    </row>
    <row r="1106" customFormat="false" ht="13.8" hidden="false" customHeight="false" outlineLevel="0" collapsed="false">
      <c r="A1106" s="0" t="s">
        <v>1882</v>
      </c>
      <c r="B1106" s="26" t="s">
        <v>1849</v>
      </c>
      <c r="C1106" s="88" t="str">
        <f aca="false">MID(A1106,1,12)</f>
        <v>A.160.02.101</v>
      </c>
      <c r="D1106" s="2" t="s">
        <v>1881</v>
      </c>
      <c r="E1106" s="90" t="s">
        <v>255</v>
      </c>
      <c r="F1106" s="91" t="str">
        <f aca="false">MID(A1106, 21,85)</f>
        <v>Agba FSC/PEFC 500 (kg/m3)</v>
      </c>
      <c r="G1106" s="133" t="n">
        <f aca="false">H1106+I1106+J1106+K1106</f>
        <v>0.061265542931027</v>
      </c>
      <c r="H1106" s="149" t="n">
        <f aca="false">N1106+O1106+P1106+Q1106</f>
        <v>0.0028197924698</v>
      </c>
      <c r="I1106" s="149" t="n">
        <f aca="false">L1106+M1106+R1106+V1106+T1106</f>
        <v>0.006647042</v>
      </c>
      <c r="J1106" s="150" t="n">
        <f aca="false">S1106+U1106+W1106+X1106</f>
        <v>0.014534552461227</v>
      </c>
      <c r="K1106" s="149" t="n">
        <v>0.037264156</v>
      </c>
      <c r="L1106" s="130" t="n">
        <v>0.0038435874</v>
      </c>
      <c r="M1106" s="130" t="n">
        <v>0.0017504691</v>
      </c>
      <c r="N1106" s="130" t="n">
        <v>0.0016030137</v>
      </c>
      <c r="O1106" s="157" t="n">
        <v>0.0010726211</v>
      </c>
      <c r="P1106" s="157" t="n">
        <v>5.7627698E-006</v>
      </c>
      <c r="Q1106" s="130" t="n">
        <v>0.0001383949</v>
      </c>
      <c r="R1106" s="130" t="n">
        <v>0.00012396557</v>
      </c>
      <c r="S1106" s="130" t="n">
        <v>0.00015466876</v>
      </c>
      <c r="T1106" s="130" t="n">
        <v>0.00090487652</v>
      </c>
      <c r="U1106" s="130" t="n">
        <v>0.014378211</v>
      </c>
      <c r="V1106" s="157" t="n">
        <v>2.414341E-005</v>
      </c>
      <c r="W1106" s="157" t="n">
        <v>1.6726858E-006</v>
      </c>
      <c r="X1106" s="130" t="n">
        <v>1.5427043E-011</v>
      </c>
      <c r="Z1106" s="151" t="n">
        <f aca="false">K1106/0.15</f>
        <v>0.248427706666667</v>
      </c>
      <c r="AB1106" s="133" t="n">
        <f aca="false">K1106</f>
        <v>0.037264156</v>
      </c>
      <c r="AC1106" s="133" t="n">
        <f aca="false">L1106+M1106+N1106+O1106+P1106+Q1106+R1106</f>
        <v>0.0085378145398</v>
      </c>
      <c r="AD1106" s="133" t="n">
        <f aca="false">L1106+M1106+R1106+W1106</f>
        <v>0.0057196947558</v>
      </c>
      <c r="AE1106" s="133" t="n">
        <f aca="false">V1106+L1106+M1106+R1106+T1106</f>
        <v>0.006647042</v>
      </c>
      <c r="AF1106" s="133" t="n">
        <f aca="false">S1106+U1106+X1106</f>
        <v>0.014532879775427</v>
      </c>
      <c r="AH1106" s="0" t="n">
        <v>25.053869</v>
      </c>
      <c r="AI1106" s="96" t="n">
        <v>3.2150275</v>
      </c>
      <c r="AJ1106" s="96" t="n">
        <v>0.49881001</v>
      </c>
      <c r="AK1106" s="96" t="n">
        <v>0</v>
      </c>
      <c r="AL1106" s="96" t="n">
        <v>21.019554</v>
      </c>
      <c r="AM1106" s="96" t="n">
        <v>0.22019624</v>
      </c>
      <c r="AN1106" s="96" t="n">
        <v>0.10028173</v>
      </c>
      <c r="AP1106" s="95" t="n">
        <v>0.0055280952</v>
      </c>
      <c r="AQ1106" s="95" t="n">
        <v>0.0051354853</v>
      </c>
      <c r="AR1106" s="95" t="n">
        <v>0.00021615008</v>
      </c>
      <c r="AS1106" s="95" t="n">
        <v>0.00017645983</v>
      </c>
      <c r="AT1106" s="152" t="n">
        <f aca="false">AW1106+AZ1106+BA1106+BB1106+BC1106+BK1106+BL1106+BP1106</f>
        <v>3.078828185208E-007</v>
      </c>
      <c r="AU1106" s="152" t="n">
        <f aca="false">AX1106+AY1106+BD1106+BE1106+BF1106+BG1106+BH1106+BI1106+BJ1106+BM1106+BQ1106+BR1106</f>
        <v>7.99371599345591E-010</v>
      </c>
      <c r="AV1106" s="153" t="n">
        <f aca="false">BN1106+BO1106</f>
        <v>0.024714262152</v>
      </c>
      <c r="AW1106" s="154" t="n">
        <v>2.305539E-007</v>
      </c>
      <c r="AX1106" s="154" t="n">
        <v>6.9563625E-010</v>
      </c>
      <c r="AY1106" s="154" t="n">
        <v>1.9005775E-014</v>
      </c>
      <c r="AZ1106" s="154" t="n">
        <v>2.1796893E-012</v>
      </c>
      <c r="BA1106" s="154" t="n">
        <v>0</v>
      </c>
      <c r="BB1106" s="154" t="n">
        <v>9.9339736E-011</v>
      </c>
      <c r="BC1106" s="154" t="n">
        <v>7.716207E-008</v>
      </c>
      <c r="BD1106" s="154" t="n">
        <v>1.6720669E-011</v>
      </c>
      <c r="BE1106" s="154" t="n">
        <v>8.6743498E-011</v>
      </c>
      <c r="BF1106" s="154" t="n">
        <v>2.4904903E-014</v>
      </c>
      <c r="BG1106" s="154" t="n">
        <v>3.6990075E-016</v>
      </c>
      <c r="BH1106" s="154" t="n">
        <v>7.8853815E-014</v>
      </c>
      <c r="BI1106" s="154" t="n">
        <v>1.2520399E-013</v>
      </c>
      <c r="BJ1106" s="154" t="n">
        <v>2.2843941E-014</v>
      </c>
      <c r="BK1106" s="154" t="n">
        <v>3.6756155E-012</v>
      </c>
      <c r="BL1106" s="154" t="n">
        <v>6.165348E-011</v>
      </c>
      <c r="BM1106" s="154" t="n">
        <v>2.0841165E-020</v>
      </c>
      <c r="BN1106" s="154" t="n">
        <v>1.4678152E-005</v>
      </c>
      <c r="BO1106" s="154" t="n">
        <v>0.024699584</v>
      </c>
      <c r="BP1106" s="154" t="n">
        <v>0</v>
      </c>
      <c r="BQ1106" s="154" t="n">
        <v>0</v>
      </c>
      <c r="BR1106" s="154" t="n">
        <v>0</v>
      </c>
      <c r="BT1106" s="96" t="n">
        <v>1.3256067E-005</v>
      </c>
      <c r="BU1106" s="96" t="n">
        <v>6.206753E-007</v>
      </c>
      <c r="BV1106" s="96" t="n">
        <v>6.9268237E-006</v>
      </c>
      <c r="BW1106" s="96" t="n">
        <v>1.5088591E-008</v>
      </c>
      <c r="BX1106" s="96" t="n">
        <v>6.1601119E-007</v>
      </c>
      <c r="BY1106" s="96" t="n">
        <v>4.4863434E-008</v>
      </c>
      <c r="BZ1106" s="96" t="n">
        <v>6.1206717E-010</v>
      </c>
      <c r="CA1106" s="96" t="n">
        <v>6.7568407E-008</v>
      </c>
      <c r="CB1106" s="96" t="n">
        <v>1.4545591E-008</v>
      </c>
      <c r="CC1106" s="96" t="n">
        <v>9.7402114E-008</v>
      </c>
      <c r="CD1106" s="96" t="n">
        <v>0</v>
      </c>
      <c r="CE1106" s="96" t="n">
        <v>4.6087577E-017</v>
      </c>
      <c r="CF1106" s="96" t="n">
        <v>3.7736329E-013</v>
      </c>
      <c r="CG1106" s="96" t="n">
        <v>3.4266477E-007</v>
      </c>
      <c r="CH1106" s="96" t="n">
        <v>4.5013196E-006</v>
      </c>
      <c r="CI1106" s="96" t="n">
        <v>8.4915791E-009</v>
      </c>
      <c r="CJ1106" s="96" t="n">
        <v>0</v>
      </c>
      <c r="CL1106" s="155" t="n">
        <v>3.1940543E-013</v>
      </c>
      <c r="CM1106" s="155" t="n">
        <v>0.24843357</v>
      </c>
      <c r="CN1106" s="156" t="n">
        <v>0.0018590785</v>
      </c>
      <c r="CO1106" s="155" t="n">
        <v>0.0004348668</v>
      </c>
      <c r="CP1106" s="155" t="n">
        <v>3.6128591E-011</v>
      </c>
      <c r="CQ1106" s="155" t="n">
        <v>4.2283758E-009</v>
      </c>
      <c r="CR1106" s="155" t="n">
        <v>2.7727321E-005</v>
      </c>
      <c r="CS1106" s="155" t="n">
        <v>0.061861885</v>
      </c>
      <c r="CT1106" s="155" t="n">
        <v>1.6687219E-008</v>
      </c>
      <c r="CU1106" s="155" t="n">
        <v>1.5782078E-005</v>
      </c>
      <c r="CW1106" s="116"/>
      <c r="CX1106" s="101" t="s">
        <v>1883</v>
      </c>
    </row>
    <row r="1107" customFormat="false" ht="13.8" hidden="false" customHeight="false" outlineLevel="0" collapsed="false">
      <c r="A1107" s="0" t="s">
        <v>1884</v>
      </c>
      <c r="B1107" s="26" t="s">
        <v>1849</v>
      </c>
      <c r="C1107" s="88" t="str">
        <f aca="false">MID(A1107,1,12)</f>
        <v>A.160.02.102</v>
      </c>
      <c r="D1107" s="2" t="s">
        <v>1881</v>
      </c>
      <c r="E1107" s="90" t="s">
        <v>255</v>
      </c>
      <c r="F1107" s="91" t="str">
        <f aca="false">MID(A1107, 21,85)</f>
        <v>Agba natural forest clear cut 500 (kg/m3)</v>
      </c>
      <c r="G1107" s="133" t="n">
        <f aca="false">H1107+I1107+J1107+K1107</f>
        <v>10.402865503521</v>
      </c>
      <c r="H1107" s="149" t="n">
        <f aca="false">N1107+O1107+P1107+Q1107</f>
        <v>0.0028197924698</v>
      </c>
      <c r="I1107" s="149" t="n">
        <f aca="false">L1107+M1107+R1107+V1107+T1107</f>
        <v>9.83074699859</v>
      </c>
      <c r="J1107" s="150" t="n">
        <f aca="false">S1107+U1107+W1107+X1107</f>
        <v>0.014534552461227</v>
      </c>
      <c r="K1107" s="149" t="n">
        <v>0.55476416</v>
      </c>
      <c r="L1107" s="130" t="n">
        <v>0.0038435874</v>
      </c>
      <c r="M1107" s="130" t="n">
        <v>0.0017504691</v>
      </c>
      <c r="N1107" s="130" t="n">
        <v>0.0016030137</v>
      </c>
      <c r="O1107" s="157" t="n">
        <v>0.0010726211</v>
      </c>
      <c r="P1107" s="157" t="n">
        <v>5.7627698E-006</v>
      </c>
      <c r="Q1107" s="130" t="n">
        <v>0.0001383949</v>
      </c>
      <c r="R1107" s="130" t="n">
        <v>0.00012396557</v>
      </c>
      <c r="S1107" s="130" t="n">
        <v>0.00015466876</v>
      </c>
      <c r="T1107" s="130" t="n">
        <v>0.00090487652</v>
      </c>
      <c r="U1107" s="157" t="n">
        <v>0.014378211</v>
      </c>
      <c r="V1107" s="157" t="n">
        <v>9.8241241</v>
      </c>
      <c r="W1107" s="157" t="n">
        <v>1.6726858E-006</v>
      </c>
      <c r="X1107" s="130" t="n">
        <v>1.5427043E-011</v>
      </c>
      <c r="Z1107" s="151" t="n">
        <f aca="false">K1107/0.15</f>
        <v>3.69842773333333</v>
      </c>
      <c r="AB1107" s="133" t="n">
        <f aca="false">K1107</f>
        <v>0.55476416</v>
      </c>
      <c r="AC1107" s="133" t="n">
        <f aca="false">L1107+M1107+N1107+O1107+P1107+Q1107+R1107</f>
        <v>0.0085378145398</v>
      </c>
      <c r="AD1107" s="133" t="n">
        <f aca="false">L1107+M1107+R1107+W1107</f>
        <v>0.0057196947558</v>
      </c>
      <c r="AE1107" s="133" t="n">
        <f aca="false">V1107+L1107+M1107+R1107+T1107</f>
        <v>9.83074699859</v>
      </c>
      <c r="AF1107" s="133" t="n">
        <f aca="false">S1107+U1107+X1107</f>
        <v>0.014532879775427</v>
      </c>
      <c r="AH1107" s="0" t="n">
        <v>25.053869</v>
      </c>
      <c r="AI1107" s="96" t="n">
        <v>3.2150275</v>
      </c>
      <c r="AJ1107" s="96" t="n">
        <v>0.49881001</v>
      </c>
      <c r="AK1107" s="96" t="n">
        <v>0</v>
      </c>
      <c r="AL1107" s="96" t="n">
        <v>21.019554</v>
      </c>
      <c r="AM1107" s="96" t="n">
        <v>0.22019624</v>
      </c>
      <c r="AN1107" s="96" t="n">
        <v>0.10028173</v>
      </c>
      <c r="AP1107" s="95" t="n">
        <v>0.061542919</v>
      </c>
      <c r="AQ1107" s="95" t="n">
        <v>0.058538173</v>
      </c>
      <c r="AR1107" s="95" t="n">
        <v>0.0028282854</v>
      </c>
      <c r="AS1107" s="95" t="n">
        <v>0.00017645983</v>
      </c>
      <c r="AT1107" s="152" t="n">
        <f aca="false">AW1107+AZ1107+BA1107+BB1107+BC1107+BK1107+BL1107+BP1107</f>
        <v>3.5094828185208E-006</v>
      </c>
      <c r="AU1107" s="152" t="n">
        <f aca="false">AX1107+AY1107+BD1107+BE1107+BF1107+BG1107+BH1107+BI1107+BJ1107+BM1107+BQ1107+BR1107</f>
        <v>1.04596352743406E-008</v>
      </c>
      <c r="AV1107" s="153" t="n">
        <f aca="false">BN1107+BO1107</f>
        <v>0.024714262152</v>
      </c>
      <c r="AW1107" s="154" t="n">
        <v>3.4321539E-006</v>
      </c>
      <c r="AX1107" s="154" t="n">
        <v>1.0355636E-008</v>
      </c>
      <c r="AY1107" s="154" t="n">
        <v>2.8293077E-013</v>
      </c>
      <c r="AZ1107" s="154" t="n">
        <v>2.1796893E-012</v>
      </c>
      <c r="BA1107" s="154" t="n">
        <v>0</v>
      </c>
      <c r="BB1107" s="154" t="n">
        <v>9.9339736E-011</v>
      </c>
      <c r="BC1107" s="154" t="n">
        <v>7.716207E-008</v>
      </c>
      <c r="BD1107" s="154" t="n">
        <v>1.6720669E-011</v>
      </c>
      <c r="BE1107" s="154" t="n">
        <v>8.6743498E-011</v>
      </c>
      <c r="BF1107" s="154" t="n">
        <v>2.4904903E-014</v>
      </c>
      <c r="BG1107" s="154" t="n">
        <v>3.6990075E-016</v>
      </c>
      <c r="BH1107" s="154" t="n">
        <v>7.8853815E-014</v>
      </c>
      <c r="BI1107" s="154" t="n">
        <v>1.2520399E-013</v>
      </c>
      <c r="BJ1107" s="154" t="n">
        <v>2.2843941E-014</v>
      </c>
      <c r="BK1107" s="154" t="n">
        <v>3.6756155E-012</v>
      </c>
      <c r="BL1107" s="154" t="n">
        <v>6.165348E-011</v>
      </c>
      <c r="BM1107" s="154" t="n">
        <v>2.0841165E-020</v>
      </c>
      <c r="BN1107" s="154" t="n">
        <v>1.4678152E-005</v>
      </c>
      <c r="BO1107" s="154" t="n">
        <v>0.024699584</v>
      </c>
      <c r="BP1107" s="154" t="n">
        <v>0</v>
      </c>
      <c r="BQ1107" s="154" t="n">
        <v>0</v>
      </c>
      <c r="BR1107" s="154" t="n">
        <v>0</v>
      </c>
      <c r="BT1107" s="96" t="n">
        <v>0.00010945122</v>
      </c>
      <c r="BU1107" s="96" t="n">
        <v>6.206753E-007</v>
      </c>
      <c r="BV1107" s="96" t="n">
        <v>0.00010312198</v>
      </c>
      <c r="BW1107" s="96" t="n">
        <v>1.5088591E-008</v>
      </c>
      <c r="BX1107" s="96" t="n">
        <v>6.1601119E-007</v>
      </c>
      <c r="BY1107" s="96" t="n">
        <v>4.4863434E-008</v>
      </c>
      <c r="BZ1107" s="96" t="n">
        <v>6.1206717E-010</v>
      </c>
      <c r="CA1107" s="96" t="n">
        <v>6.7568407E-008</v>
      </c>
      <c r="CB1107" s="96" t="n">
        <v>1.4545591E-008</v>
      </c>
      <c r="CC1107" s="96" t="n">
        <v>9.7402114E-008</v>
      </c>
      <c r="CD1107" s="96" t="n">
        <v>0</v>
      </c>
      <c r="CE1107" s="96" t="n">
        <v>4.6087577E-017</v>
      </c>
      <c r="CF1107" s="96" t="n">
        <v>3.7736329E-013</v>
      </c>
      <c r="CG1107" s="96" t="n">
        <v>3.4266477E-007</v>
      </c>
      <c r="CH1107" s="96" t="n">
        <v>4.5013196E-006</v>
      </c>
      <c r="CI1107" s="96" t="n">
        <v>8.4915791E-009</v>
      </c>
      <c r="CJ1107" s="96" t="n">
        <v>0</v>
      </c>
      <c r="CL1107" s="155" t="n">
        <v>3.1940543E-013</v>
      </c>
      <c r="CM1107" s="155" t="n">
        <v>3.6984336</v>
      </c>
      <c r="CN1107" s="156" t="n">
        <v>0.0018590785</v>
      </c>
      <c r="CO1107" s="155" t="n">
        <v>0.0004348668</v>
      </c>
      <c r="CP1107" s="155" t="n">
        <v>3.6128591E-011</v>
      </c>
      <c r="CQ1107" s="155" t="n">
        <v>4.2283758E-009</v>
      </c>
      <c r="CR1107" s="155" t="n">
        <v>2.7727321E-005</v>
      </c>
      <c r="CS1107" s="155" t="n">
        <v>0.061861885</v>
      </c>
      <c r="CT1107" s="155" t="n">
        <v>1.6687219E-008</v>
      </c>
      <c r="CU1107" s="155" t="n">
        <v>1.5782078E-005</v>
      </c>
      <c r="CW1107" s="116"/>
      <c r="CX1107" s="101" t="s">
        <v>1883</v>
      </c>
    </row>
    <row r="1108" customFormat="false" ht="13.8" hidden="false" customHeight="false" outlineLevel="0" collapsed="false">
      <c r="A1108" s="0" t="s">
        <v>1885</v>
      </c>
      <c r="B1108" s="26" t="s">
        <v>1849</v>
      </c>
      <c r="C1108" s="88" t="str">
        <f aca="false">MID(A1108,1,12)</f>
        <v>A.160.02.103</v>
      </c>
      <c r="D1108" s="2" t="s">
        <v>1881</v>
      </c>
      <c r="E1108" s="90" t="s">
        <v>255</v>
      </c>
      <c r="F1108" s="91" t="str">
        <f aca="false">MID(A1108, 21,85)</f>
        <v>Angelique FSC 735 (kg/m3)</v>
      </c>
      <c r="G1108" s="133" t="n">
        <f aca="false">H1108+I1108+J1108+K1108</f>
        <v>0.0529683553794271</v>
      </c>
      <c r="H1108" s="149" t="n">
        <f aca="false">N1108+O1108+P1108+Q1108</f>
        <v>0.0027277443332</v>
      </c>
      <c r="I1108" s="149" t="n">
        <f aca="false">L1108+M1108+R1108+V1108+T1108</f>
        <v>0.005581706295</v>
      </c>
      <c r="J1108" s="150" t="n">
        <f aca="false">S1108+U1108+W1108+X1108</f>
        <v>0.011921350751227</v>
      </c>
      <c r="K1108" s="149" t="n">
        <v>0.032737554</v>
      </c>
      <c r="L1108" s="130" t="n">
        <v>0.0028422588</v>
      </c>
      <c r="M1108" s="130" t="n">
        <v>0.0016865736</v>
      </c>
      <c r="N1108" s="130" t="n">
        <v>0.001522079</v>
      </c>
      <c r="O1108" s="157" t="n">
        <v>0.0010641592</v>
      </c>
      <c r="P1108" s="157" t="n">
        <v>5.3773732E-006</v>
      </c>
      <c r="Q1108" s="130" t="n">
        <v>0.00013612876</v>
      </c>
      <c r="R1108" s="130" t="n">
        <v>0.00012390788</v>
      </c>
      <c r="S1108" s="130" t="n">
        <v>0.00015293805</v>
      </c>
      <c r="T1108" s="130" t="n">
        <v>0.00090487652</v>
      </c>
      <c r="U1108" s="130" t="n">
        <v>0.01176674</v>
      </c>
      <c r="V1108" s="157" t="n">
        <v>2.4089495E-005</v>
      </c>
      <c r="W1108" s="157" t="n">
        <v>1.6726858E-006</v>
      </c>
      <c r="X1108" s="130" t="n">
        <v>1.5427043E-011</v>
      </c>
      <c r="Z1108" s="151" t="n">
        <f aca="false">K1108/0.15</f>
        <v>0.21825036</v>
      </c>
      <c r="AB1108" s="133" t="n">
        <f aca="false">K1108</f>
        <v>0.032737554</v>
      </c>
      <c r="AC1108" s="133" t="n">
        <f aca="false">L1108+M1108+N1108+O1108+P1108+Q1108+R1108</f>
        <v>0.0073804846132</v>
      </c>
      <c r="AD1108" s="133" t="n">
        <f aca="false">L1108+M1108+R1108+W1108</f>
        <v>0.0046544129658</v>
      </c>
      <c r="AE1108" s="133" t="n">
        <f aca="false">V1108+L1108+M1108+R1108+T1108</f>
        <v>0.005581706295</v>
      </c>
      <c r="AF1108" s="133" t="n">
        <f aca="false">S1108+U1108+X1108</f>
        <v>0.011919678065427</v>
      </c>
      <c r="AH1108" s="0" t="n">
        <v>24.657506</v>
      </c>
      <c r="AI1108" s="96" t="n">
        <v>2.8205989</v>
      </c>
      <c r="AJ1108" s="96" t="n">
        <v>0.49746757</v>
      </c>
      <c r="AK1108" s="96" t="n">
        <v>0</v>
      </c>
      <c r="AL1108" s="96" t="n">
        <v>21.019554</v>
      </c>
      <c r="AM1108" s="96" t="n">
        <v>0.21993457</v>
      </c>
      <c r="AN1108" s="96" t="n">
        <v>0.099951217</v>
      </c>
      <c r="AP1108" s="95" t="n">
        <v>0.0046989939</v>
      </c>
      <c r="AQ1108" s="95" t="n">
        <v>0.0043627782</v>
      </c>
      <c r="AR1108" s="95" t="n">
        <v>0.00018742435</v>
      </c>
      <c r="AS1108" s="95" t="n">
        <v>0.00014879137</v>
      </c>
      <c r="AT1108" s="152" t="n">
        <f aca="false">AW1108+AZ1108+BA1108+BB1108+BC1108+BK1108+BL1108+BP1108</f>
        <v>2.615574459624E-007</v>
      </c>
      <c r="AU1108" s="152" t="n">
        <f aca="false">AX1108+AY1108+BD1108+BE1108+BF1108+BG1108+BH1108+BI1108+BJ1108+BM1108+BQ1108+BR1108</f>
        <v>6.93137377281591E-010</v>
      </c>
      <c r="AV1108" s="153" t="n">
        <f aca="false">BN1108+BO1108</f>
        <v>0.020839126972</v>
      </c>
      <c r="AW1108" s="154" t="n">
        <v>2.0254932E-007</v>
      </c>
      <c r="AX1108" s="154" t="n">
        <v>6.1113968E-010</v>
      </c>
      <c r="AY1108" s="154" t="n">
        <v>1.6697208E-014</v>
      </c>
      <c r="AZ1108" s="154" t="n">
        <v>2.1796893E-012</v>
      </c>
      <c r="BA1108" s="154" t="n">
        <v>0</v>
      </c>
      <c r="BB1108" s="154" t="n">
        <v>9.7170899E-011</v>
      </c>
      <c r="BC1108" s="154" t="n">
        <v>5.8844255E-008</v>
      </c>
      <c r="BD1108" s="154" t="n">
        <v>1.6226068E-011</v>
      </c>
      <c r="BE1108" s="154" t="n">
        <v>6.5560874E-011</v>
      </c>
      <c r="BF1108" s="154" t="n">
        <v>2.4904903E-014</v>
      </c>
      <c r="BG1108" s="154" t="n">
        <v>3.6990075E-016</v>
      </c>
      <c r="BH1108" s="154" t="n">
        <v>7.7562796E-014</v>
      </c>
      <c r="BI1108" s="154" t="n">
        <v>7.7098059E-014</v>
      </c>
      <c r="BJ1108" s="154" t="n">
        <v>1.4122394E-014</v>
      </c>
      <c r="BK1108" s="154" t="n">
        <v>3.6115091E-012</v>
      </c>
      <c r="BL1108" s="154" t="n">
        <v>6.0908865E-011</v>
      </c>
      <c r="BM1108" s="154" t="n">
        <v>2.0841165E-020</v>
      </c>
      <c r="BN1108" s="154" t="n">
        <v>1.4518972E-005</v>
      </c>
      <c r="BO1108" s="154" t="n">
        <v>0.020824608</v>
      </c>
      <c r="BP1108" s="154" t="n">
        <v>0</v>
      </c>
      <c r="BQ1108" s="154" t="n">
        <v>0</v>
      </c>
      <c r="BR1108" s="154" t="n">
        <v>0</v>
      </c>
      <c r="BT1108" s="96" t="n">
        <v>1.1637066E-005</v>
      </c>
      <c r="BU1108" s="96" t="n">
        <v>4.7463589E-007</v>
      </c>
      <c r="BV1108" s="96" t="n">
        <v>6.0853992E-006</v>
      </c>
      <c r="BW1108" s="96" t="n">
        <v>1.5042841E-008</v>
      </c>
      <c r="BX1108" s="96" t="n">
        <v>4.8813941E-007</v>
      </c>
      <c r="BY1108" s="96" t="n">
        <v>4.4863434E-008</v>
      </c>
      <c r="BZ1108" s="96" t="n">
        <v>6.1206717E-010</v>
      </c>
      <c r="CA1108" s="96" t="n">
        <v>6.7568407E-008</v>
      </c>
      <c r="CB1108" s="96" t="n">
        <v>1.3918975E-008</v>
      </c>
      <c r="CC1108" s="96" t="n">
        <v>9.5785053E-008</v>
      </c>
      <c r="CD1108" s="96" t="n">
        <v>0</v>
      </c>
      <c r="CE1108" s="96" t="n">
        <v>4.6087577E-017</v>
      </c>
      <c r="CF1108" s="96" t="n">
        <v>3.7736329E-013</v>
      </c>
      <c r="CG1108" s="96" t="n">
        <v>3.177138E-007</v>
      </c>
      <c r="CH1108" s="96" t="n">
        <v>4.0248948E-006</v>
      </c>
      <c r="CI1108" s="96" t="n">
        <v>8.4915791E-009</v>
      </c>
      <c r="CJ1108" s="96" t="n">
        <v>0</v>
      </c>
      <c r="CL1108" s="155" t="n">
        <v>3.1940543E-013</v>
      </c>
      <c r="CM1108" s="155" t="n">
        <v>0.21825622</v>
      </c>
      <c r="CN1108" s="156" t="n">
        <v>0.0018590785</v>
      </c>
      <c r="CO1108" s="155" t="n">
        <v>0.00033494877</v>
      </c>
      <c r="CP1108" s="155" t="n">
        <v>3.5544498E-011</v>
      </c>
      <c r="CQ1108" s="155" t="n">
        <v>4.1593474E-009</v>
      </c>
      <c r="CR1108" s="155" t="n">
        <v>2.1410199E-005</v>
      </c>
      <c r="CS1108" s="155" t="n">
        <v>0.038151561</v>
      </c>
      <c r="CT1108" s="155" t="n">
        <v>1.6687219E-008</v>
      </c>
      <c r="CU1108" s="155" t="n">
        <v>1.5782078E-005</v>
      </c>
      <c r="CW1108" s="116"/>
      <c r="CX1108" s="101" t="s">
        <v>1886</v>
      </c>
    </row>
    <row r="1109" customFormat="false" ht="13.8" hidden="false" customHeight="false" outlineLevel="0" collapsed="false">
      <c r="A1109" s="0" t="s">
        <v>1887</v>
      </c>
      <c r="B1109" s="26" t="s">
        <v>1849</v>
      </c>
      <c r="C1109" s="88" t="str">
        <f aca="false">MID(A1109,1,12)</f>
        <v>A.160.02.104</v>
      </c>
      <c r="D1109" s="2" t="s">
        <v>1881</v>
      </c>
      <c r="E1109" s="90" t="s">
        <v>255</v>
      </c>
      <c r="F1109" s="91" t="str">
        <f aca="false">MID(A1109, 21,85)</f>
        <v>Angelique natural forest clear cut 735 (kg/m3)</v>
      </c>
      <c r="G1109" s="133" t="n">
        <f aca="false">H1109+I1109+J1109+K1109</f>
        <v>5.56839336188443</v>
      </c>
      <c r="H1109" s="149" t="n">
        <f aca="false">N1109+O1109+P1109+Q1109</f>
        <v>0.0027277443332</v>
      </c>
      <c r="I1109" s="149" t="n">
        <f aca="false">L1109+M1109+R1109+V1109+T1109</f>
        <v>5.0035067168</v>
      </c>
      <c r="J1109" s="150" t="n">
        <f aca="false">S1109+U1109+W1109+X1109</f>
        <v>0.011921350751227</v>
      </c>
      <c r="K1109" s="149" t="n">
        <v>0.55023755</v>
      </c>
      <c r="L1109" s="130" t="n">
        <v>0.0028422588</v>
      </c>
      <c r="M1109" s="130" t="n">
        <v>0.0016865736</v>
      </c>
      <c r="N1109" s="130" t="n">
        <v>0.001522079</v>
      </c>
      <c r="O1109" s="157" t="n">
        <v>0.0010641592</v>
      </c>
      <c r="P1109" s="157" t="n">
        <v>5.3773732E-006</v>
      </c>
      <c r="Q1109" s="130" t="n">
        <v>0.00013612876</v>
      </c>
      <c r="R1109" s="130" t="n">
        <v>0.00012390788</v>
      </c>
      <c r="S1109" s="130" t="n">
        <v>0.00015293805</v>
      </c>
      <c r="T1109" s="130" t="n">
        <v>0.00090487652</v>
      </c>
      <c r="U1109" s="157" t="n">
        <v>0.01176674</v>
      </c>
      <c r="V1109" s="157" t="n">
        <v>4.9979491</v>
      </c>
      <c r="W1109" s="157" t="n">
        <v>1.6726858E-006</v>
      </c>
      <c r="X1109" s="130" t="n">
        <v>1.5427043E-011</v>
      </c>
      <c r="Z1109" s="151" t="n">
        <f aca="false">K1109/0.15</f>
        <v>3.66825033333333</v>
      </c>
      <c r="AB1109" s="133" t="n">
        <f aca="false">K1109</f>
        <v>0.55023755</v>
      </c>
      <c r="AC1109" s="133" t="n">
        <f aca="false">L1109+M1109+N1109+O1109+P1109+Q1109+R1109</f>
        <v>0.0073804846132</v>
      </c>
      <c r="AD1109" s="133" t="n">
        <f aca="false">L1109+M1109+R1109+W1109</f>
        <v>0.0046544129658</v>
      </c>
      <c r="AE1109" s="133" t="n">
        <f aca="false">V1109+L1109+M1109+R1109+T1109</f>
        <v>5.0035067168</v>
      </c>
      <c r="AF1109" s="133" t="n">
        <f aca="false">S1109+U1109+X1109</f>
        <v>0.011919678065427</v>
      </c>
      <c r="AH1109" s="0" t="n">
        <v>24.657506</v>
      </c>
      <c r="AI1109" s="96" t="n">
        <v>2.8205989</v>
      </c>
      <c r="AJ1109" s="96" t="n">
        <v>0.49746757</v>
      </c>
      <c r="AK1109" s="96" t="n">
        <v>0</v>
      </c>
      <c r="AL1109" s="96" t="n">
        <v>21.019554</v>
      </c>
      <c r="AM1109" s="96" t="n">
        <v>0.21993457</v>
      </c>
      <c r="AN1109" s="96" t="n">
        <v>0.099951217</v>
      </c>
      <c r="AP1109" s="95" t="n">
        <v>0.060713817</v>
      </c>
      <c r="AQ1109" s="95" t="n">
        <v>0.057765466</v>
      </c>
      <c r="AR1109" s="95" t="n">
        <v>0.0027995597</v>
      </c>
      <c r="AS1109" s="95" t="n">
        <v>0.00014879137</v>
      </c>
      <c r="AT1109" s="152" t="n">
        <f aca="false">AW1109+AZ1109+BA1109+BB1109+BC1109+BK1109+BL1109+BP1109</f>
        <v>3.4631574259624E-006</v>
      </c>
      <c r="AU1109" s="152" t="n">
        <f aca="false">AX1109+AY1109+BD1109+BE1109+BF1109+BG1109+BH1109+BI1109+BJ1109+BM1109+BQ1109+BR1109</f>
        <v>1.03534016222836E-008</v>
      </c>
      <c r="AV1109" s="153" t="n">
        <f aca="false">BN1109+BO1109</f>
        <v>0.020839126972</v>
      </c>
      <c r="AW1109" s="154" t="n">
        <v>3.4041493E-006</v>
      </c>
      <c r="AX1109" s="154" t="n">
        <v>1.027114E-008</v>
      </c>
      <c r="AY1109" s="154" t="n">
        <v>2.8062221E-013</v>
      </c>
      <c r="AZ1109" s="154" t="n">
        <v>2.1796893E-012</v>
      </c>
      <c r="BA1109" s="154" t="n">
        <v>0</v>
      </c>
      <c r="BB1109" s="154" t="n">
        <v>9.7170899E-011</v>
      </c>
      <c r="BC1109" s="154" t="n">
        <v>5.8844255E-008</v>
      </c>
      <c r="BD1109" s="154" t="n">
        <v>1.6226068E-011</v>
      </c>
      <c r="BE1109" s="154" t="n">
        <v>6.5560874E-011</v>
      </c>
      <c r="BF1109" s="154" t="n">
        <v>2.4904903E-014</v>
      </c>
      <c r="BG1109" s="154" t="n">
        <v>3.6990075E-016</v>
      </c>
      <c r="BH1109" s="154" t="n">
        <v>7.7562796E-014</v>
      </c>
      <c r="BI1109" s="154" t="n">
        <v>7.7098059E-014</v>
      </c>
      <c r="BJ1109" s="154" t="n">
        <v>1.4122394E-014</v>
      </c>
      <c r="BK1109" s="154" t="n">
        <v>3.6115091E-012</v>
      </c>
      <c r="BL1109" s="154" t="n">
        <v>6.0908865E-011</v>
      </c>
      <c r="BM1109" s="154" t="n">
        <v>2.0841165E-020</v>
      </c>
      <c r="BN1109" s="154" t="n">
        <v>1.4518972E-005</v>
      </c>
      <c r="BO1109" s="154" t="n">
        <v>0.020824608</v>
      </c>
      <c r="BP1109" s="154" t="n">
        <v>0</v>
      </c>
      <c r="BQ1109" s="154" t="n">
        <v>0</v>
      </c>
      <c r="BR1109" s="154" t="n">
        <v>0</v>
      </c>
      <c r="BT1109" s="96" t="n">
        <v>0.00010783222</v>
      </c>
      <c r="BU1109" s="96" t="n">
        <v>4.7463589E-007</v>
      </c>
      <c r="BV1109" s="96" t="n">
        <v>0.00010228055</v>
      </c>
      <c r="BW1109" s="96" t="n">
        <v>1.5042841E-008</v>
      </c>
      <c r="BX1109" s="96" t="n">
        <v>4.8813941E-007</v>
      </c>
      <c r="BY1109" s="96" t="n">
        <v>4.4863434E-008</v>
      </c>
      <c r="BZ1109" s="96" t="n">
        <v>6.1206717E-010</v>
      </c>
      <c r="CA1109" s="96" t="n">
        <v>6.7568407E-008</v>
      </c>
      <c r="CB1109" s="96" t="n">
        <v>1.3918975E-008</v>
      </c>
      <c r="CC1109" s="96" t="n">
        <v>9.5785053E-008</v>
      </c>
      <c r="CD1109" s="96" t="n">
        <v>0</v>
      </c>
      <c r="CE1109" s="96" t="n">
        <v>4.6087577E-017</v>
      </c>
      <c r="CF1109" s="96" t="n">
        <v>3.7736329E-013</v>
      </c>
      <c r="CG1109" s="96" t="n">
        <v>3.177138E-007</v>
      </c>
      <c r="CH1109" s="96" t="n">
        <v>4.0248948E-006</v>
      </c>
      <c r="CI1109" s="96" t="n">
        <v>8.4915791E-009</v>
      </c>
      <c r="CJ1109" s="96" t="n">
        <v>0</v>
      </c>
      <c r="CL1109" s="155" t="n">
        <v>3.1940543E-013</v>
      </c>
      <c r="CM1109" s="155" t="n">
        <v>3.6682562</v>
      </c>
      <c r="CN1109" s="156" t="n">
        <v>0.0018590785</v>
      </c>
      <c r="CO1109" s="155" t="n">
        <v>0.00033494877</v>
      </c>
      <c r="CP1109" s="155" t="n">
        <v>3.5544498E-011</v>
      </c>
      <c r="CQ1109" s="155" t="n">
        <v>4.1593474E-009</v>
      </c>
      <c r="CR1109" s="155" t="n">
        <v>2.1410199E-005</v>
      </c>
      <c r="CS1109" s="155" t="n">
        <v>0.038151561</v>
      </c>
      <c r="CT1109" s="155" t="n">
        <v>1.6687219E-008</v>
      </c>
      <c r="CU1109" s="155" t="n">
        <v>1.5782078E-005</v>
      </c>
      <c r="CW1109" s="116"/>
      <c r="CX1109" s="101" t="s">
        <v>1886</v>
      </c>
    </row>
    <row r="1110" customFormat="false" ht="13.8" hidden="false" customHeight="false" outlineLevel="0" collapsed="false">
      <c r="A1110" s="0" t="s">
        <v>1888</v>
      </c>
      <c r="B1110" s="26" t="s">
        <v>1849</v>
      </c>
      <c r="C1110" s="88" t="str">
        <f aca="false">MID(A1110,1,12)</f>
        <v>A.160.02.105</v>
      </c>
      <c r="D1110" s="2" t="s">
        <v>1881</v>
      </c>
      <c r="E1110" s="90" t="s">
        <v>255</v>
      </c>
      <c r="F1110" s="91" t="str">
        <f aca="false">MID(A1110, 21,85)</f>
        <v>Azobé FSC/PEFC 1060 (kg/m3)</v>
      </c>
      <c r="G1110" s="133" t="n">
        <f aca="false">H1110+I1110+J1110+K1110</f>
        <v>0.052364923159627</v>
      </c>
      <c r="H1110" s="149" t="n">
        <f aca="false">N1110+O1110+P1110+Q1110</f>
        <v>0.0027210499944</v>
      </c>
      <c r="I1110" s="149" t="n">
        <f aca="false">L1110+M1110+R1110+V1110+T1110</f>
        <v>0.005504227284</v>
      </c>
      <c r="J1110" s="150" t="n">
        <f aca="false">S1110+U1110+W1110+X1110</f>
        <v>0.011731298881227</v>
      </c>
      <c r="K1110" s="149" t="n">
        <v>0.032408347</v>
      </c>
      <c r="L1110" s="130" t="n">
        <v>0.0027694349</v>
      </c>
      <c r="M1110" s="130" t="n">
        <v>0.0016819266</v>
      </c>
      <c r="N1110" s="130" t="n">
        <v>0.0015161929</v>
      </c>
      <c r="O1110" s="157" t="n">
        <v>0.0010635438</v>
      </c>
      <c r="P1110" s="157" t="n">
        <v>5.3493444E-006</v>
      </c>
      <c r="Q1110" s="130" t="n">
        <v>0.00013596395</v>
      </c>
      <c r="R1110" s="130" t="n">
        <v>0.00012390369</v>
      </c>
      <c r="S1110" s="130" t="n">
        <v>0.00015281218</v>
      </c>
      <c r="T1110" s="130" t="n">
        <v>0.00090487652</v>
      </c>
      <c r="U1110" s="130" t="n">
        <v>0.011576814</v>
      </c>
      <c r="V1110" s="157" t="n">
        <v>2.4085574E-005</v>
      </c>
      <c r="W1110" s="157" t="n">
        <v>1.6726858E-006</v>
      </c>
      <c r="X1110" s="130" t="n">
        <v>1.5427043E-011</v>
      </c>
      <c r="Z1110" s="151" t="n">
        <f aca="false">K1110/0.15</f>
        <v>0.216055646666667</v>
      </c>
      <c r="AB1110" s="133" t="n">
        <f aca="false">K1110</f>
        <v>0.032408347</v>
      </c>
      <c r="AC1110" s="133" t="n">
        <f aca="false">L1110+M1110+N1110+O1110+P1110+Q1110+R1110</f>
        <v>0.0072963151844</v>
      </c>
      <c r="AD1110" s="133" t="n">
        <f aca="false">L1110+M1110+R1110+W1110</f>
        <v>0.0045769378758</v>
      </c>
      <c r="AE1110" s="133" t="n">
        <f aca="false">V1110+L1110+M1110+R1110+T1110</f>
        <v>0.005504227284</v>
      </c>
      <c r="AF1110" s="133" t="n">
        <f aca="false">S1110+U1110+X1110</f>
        <v>0.011729626195427</v>
      </c>
      <c r="AH1110" s="0" t="n">
        <v>24.628679</v>
      </c>
      <c r="AI1110" s="96" t="n">
        <v>2.7919132</v>
      </c>
      <c r="AJ1110" s="96" t="n">
        <v>0.49736993</v>
      </c>
      <c r="AK1110" s="96" t="n">
        <v>0</v>
      </c>
      <c r="AL1110" s="96" t="n">
        <v>21.019554</v>
      </c>
      <c r="AM1110" s="96" t="n">
        <v>0.21991554</v>
      </c>
      <c r="AN1110" s="96" t="n">
        <v>0.09992718</v>
      </c>
      <c r="AP1110" s="95" t="n">
        <v>0.0046386956</v>
      </c>
      <c r="AQ1110" s="95" t="n">
        <v>0.0043065813</v>
      </c>
      <c r="AR1110" s="95" t="n">
        <v>0.0001853352</v>
      </c>
      <c r="AS1110" s="95" t="n">
        <v>0.00014677912</v>
      </c>
      <c r="AT1110" s="152" t="n">
        <f aca="false">AW1110+AZ1110+BA1110+BB1110+BC1110+BK1110+BL1110+BP1110</f>
        <v>2.581883254131E-007</v>
      </c>
      <c r="AU1110" s="152" t="n">
        <f aca="false">AX1110+AY1110+BD1110+BE1110+BF1110+BG1110+BH1110+BI1110+BJ1110+BM1110+BQ1110+BR1110</f>
        <v>6.85411257583591E-010</v>
      </c>
      <c r="AV1110" s="153" t="n">
        <f aca="false">BN1110+BO1110</f>
        <v>0.020557299396</v>
      </c>
      <c r="AW1110" s="154" t="n">
        <v>2.0051262E-007</v>
      </c>
      <c r="AX1110" s="154" t="n">
        <v>6.0499448E-010</v>
      </c>
      <c r="AY1110" s="154" t="n">
        <v>1.6529312E-014</v>
      </c>
      <c r="AZ1110" s="154" t="n">
        <v>2.1796893E-012</v>
      </c>
      <c r="BA1110" s="154" t="n">
        <v>0</v>
      </c>
      <c r="BB1110" s="154" t="n">
        <v>9.7013165E-011</v>
      </c>
      <c r="BC1110" s="154" t="n">
        <v>5.7512051E-008</v>
      </c>
      <c r="BD1110" s="154" t="n">
        <v>1.6190097E-011</v>
      </c>
      <c r="BE1110" s="154" t="n">
        <v>6.402032E-011</v>
      </c>
      <c r="BF1110" s="154" t="n">
        <v>2.4904903E-014</v>
      </c>
      <c r="BG1110" s="154" t="n">
        <v>3.6990075E-016</v>
      </c>
      <c r="BH1110" s="154" t="n">
        <v>7.7468903E-014</v>
      </c>
      <c r="BI1110" s="154" t="n">
        <v>7.3599445E-014</v>
      </c>
      <c r="BJ1110" s="154" t="n">
        <v>1.3488099E-014</v>
      </c>
      <c r="BK1110" s="154" t="n">
        <v>3.6068468E-012</v>
      </c>
      <c r="BL1110" s="154" t="n">
        <v>6.0854712E-011</v>
      </c>
      <c r="BM1110" s="154" t="n">
        <v>2.0841165E-020</v>
      </c>
      <c r="BN1110" s="154" t="n">
        <v>1.4507396E-005</v>
      </c>
      <c r="BO1110" s="154" t="n">
        <v>0.020542792</v>
      </c>
      <c r="BP1110" s="154" t="n">
        <v>0</v>
      </c>
      <c r="BQ1110" s="154" t="n">
        <v>0</v>
      </c>
      <c r="BR1110" s="154" t="n">
        <v>0</v>
      </c>
      <c r="BT1110" s="96" t="n">
        <v>1.151932E-005</v>
      </c>
      <c r="BU1110" s="96" t="n">
        <v>4.6401484E-007</v>
      </c>
      <c r="BV1110" s="96" t="n">
        <v>6.0242047E-006</v>
      </c>
      <c r="BW1110" s="96" t="n">
        <v>1.5039514E-008</v>
      </c>
      <c r="BX1110" s="96" t="n">
        <v>4.7883965E-007</v>
      </c>
      <c r="BY1110" s="96" t="n">
        <v>4.4863434E-008</v>
      </c>
      <c r="BZ1110" s="96" t="n">
        <v>6.1206717E-010</v>
      </c>
      <c r="CA1110" s="96" t="n">
        <v>6.7568407E-008</v>
      </c>
      <c r="CB1110" s="96" t="n">
        <v>1.3873403E-008</v>
      </c>
      <c r="CC1110" s="96" t="n">
        <v>9.5667448E-008</v>
      </c>
      <c r="CD1110" s="96" t="n">
        <v>0</v>
      </c>
      <c r="CE1110" s="96" t="n">
        <v>4.6087577E-017</v>
      </c>
      <c r="CF1110" s="96" t="n">
        <v>3.7736329E-013</v>
      </c>
      <c r="CG1110" s="96" t="n">
        <v>3.1589918E-007</v>
      </c>
      <c r="CH1110" s="96" t="n">
        <v>3.9902457E-006</v>
      </c>
      <c r="CI1110" s="96" t="n">
        <v>8.4915791E-009</v>
      </c>
      <c r="CJ1110" s="96" t="n">
        <v>0</v>
      </c>
      <c r="CL1110" s="155" t="n">
        <v>3.1940543E-013</v>
      </c>
      <c r="CM1110" s="155" t="n">
        <v>0.21606151</v>
      </c>
      <c r="CN1110" s="156" t="n">
        <v>0.0018590785</v>
      </c>
      <c r="CO1110" s="155" t="n">
        <v>0.000327682</v>
      </c>
      <c r="CP1110" s="155" t="n">
        <v>3.5502018E-011</v>
      </c>
      <c r="CQ1110" s="155" t="n">
        <v>4.1543272E-009</v>
      </c>
      <c r="CR1110" s="155" t="n">
        <v>2.0950772E-005</v>
      </c>
      <c r="CS1110" s="155" t="n">
        <v>0.036427173</v>
      </c>
      <c r="CT1110" s="155" t="n">
        <v>1.6687219E-008</v>
      </c>
      <c r="CU1110" s="155" t="n">
        <v>1.5782078E-005</v>
      </c>
      <c r="CW1110" s="116"/>
      <c r="CX1110" s="101" t="s">
        <v>1889</v>
      </c>
    </row>
    <row r="1111" customFormat="false" ht="13.8" hidden="false" customHeight="false" outlineLevel="0" collapsed="false">
      <c r="A1111" s="0" t="s">
        <v>1890</v>
      </c>
      <c r="B1111" s="26" t="s">
        <v>1849</v>
      </c>
      <c r="C1111" s="88" t="str">
        <f aca="false">MID(A1111,1,12)</f>
        <v>A.160.02.106</v>
      </c>
      <c r="D1111" s="2" t="s">
        <v>1881</v>
      </c>
      <c r="E1111" s="90" t="s">
        <v>255</v>
      </c>
      <c r="F1111" s="91" t="str">
        <f aca="false">MID(A1111, 21,85)</f>
        <v>Azobé natural forest clear cut 1060 (kg/m3)</v>
      </c>
      <c r="G1111" s="133" t="n">
        <f aca="false">H1111+I1111+J1111+K1111</f>
        <v>5.17276494058563</v>
      </c>
      <c r="H1111" s="149" t="n">
        <f aca="false">N1111+O1111+P1111+Q1111</f>
        <v>0.0027210499944</v>
      </c>
      <c r="I1111" s="149" t="n">
        <f aca="false">L1111+M1111+R1111+V1111+T1111</f>
        <v>4.60840424171</v>
      </c>
      <c r="J1111" s="150" t="n">
        <f aca="false">S1111+U1111+W1111+X1111</f>
        <v>0.011731298881227</v>
      </c>
      <c r="K1111" s="149" t="n">
        <v>0.54990835</v>
      </c>
      <c r="L1111" s="130" t="n">
        <v>0.0027694349</v>
      </c>
      <c r="M1111" s="130" t="n">
        <v>0.0016819266</v>
      </c>
      <c r="N1111" s="130" t="n">
        <v>0.0015161929</v>
      </c>
      <c r="O1111" s="157" t="n">
        <v>0.0010635438</v>
      </c>
      <c r="P1111" s="157" t="n">
        <v>5.3493444E-006</v>
      </c>
      <c r="Q1111" s="130" t="n">
        <v>0.00013596395</v>
      </c>
      <c r="R1111" s="130" t="n">
        <v>0.00012390369</v>
      </c>
      <c r="S1111" s="130" t="n">
        <v>0.00015281218</v>
      </c>
      <c r="T1111" s="130" t="n">
        <v>0.00090487652</v>
      </c>
      <c r="U1111" s="157" t="n">
        <v>0.011576814</v>
      </c>
      <c r="V1111" s="157" t="n">
        <v>4.6029241</v>
      </c>
      <c r="W1111" s="157" t="n">
        <v>1.6726858E-006</v>
      </c>
      <c r="X1111" s="130" t="n">
        <v>1.5427043E-011</v>
      </c>
      <c r="Z1111" s="151" t="n">
        <f aca="false">K1111/0.15</f>
        <v>3.66605566666667</v>
      </c>
      <c r="AB1111" s="133" t="n">
        <f aca="false">K1111</f>
        <v>0.54990835</v>
      </c>
      <c r="AC1111" s="133" t="n">
        <f aca="false">L1111+M1111+N1111+O1111+P1111+Q1111+R1111</f>
        <v>0.0072963151844</v>
      </c>
      <c r="AD1111" s="133" t="n">
        <f aca="false">L1111+M1111+R1111+W1111</f>
        <v>0.0045769378758</v>
      </c>
      <c r="AE1111" s="133" t="n">
        <f aca="false">V1111+L1111+M1111+R1111+T1111</f>
        <v>4.60840424171</v>
      </c>
      <c r="AF1111" s="133" t="n">
        <f aca="false">S1111+U1111+X1111</f>
        <v>0.011729626195427</v>
      </c>
      <c r="AH1111" s="0" t="n">
        <v>24.628679</v>
      </c>
      <c r="AI1111" s="96" t="n">
        <v>2.7919132</v>
      </c>
      <c r="AJ1111" s="96" t="n">
        <v>0.49736993</v>
      </c>
      <c r="AK1111" s="96" t="n">
        <v>0</v>
      </c>
      <c r="AL1111" s="96" t="n">
        <v>21.019554</v>
      </c>
      <c r="AM1111" s="96" t="n">
        <v>0.21991554</v>
      </c>
      <c r="AN1111" s="96" t="n">
        <v>0.09992718</v>
      </c>
      <c r="AP1111" s="95" t="n">
        <v>0.060653519</v>
      </c>
      <c r="AQ1111" s="95" t="n">
        <v>0.057709269</v>
      </c>
      <c r="AR1111" s="95" t="n">
        <v>0.0027974706</v>
      </c>
      <c r="AS1111" s="95" t="n">
        <v>0.00014677912</v>
      </c>
      <c r="AT1111" s="152" t="n">
        <f aca="false">AW1111+AZ1111+BA1111+BB1111+BC1111+BK1111+BL1111+BP1111</f>
        <v>3.4597883054131E-006</v>
      </c>
      <c r="AU1111" s="152" t="n">
        <f aca="false">AX1111+AY1111+BD1111+BE1111+BF1111+BG1111+BH1111+BI1111+BJ1111+BM1111+BQ1111+BR1111</f>
        <v>1.03456747025816E-008</v>
      </c>
      <c r="AV1111" s="153" t="n">
        <f aca="false">BN1111+BO1111</f>
        <v>0.020557299396</v>
      </c>
      <c r="AW1111" s="154" t="n">
        <v>3.4021126E-006</v>
      </c>
      <c r="AX1111" s="154" t="n">
        <v>1.0264994E-008</v>
      </c>
      <c r="AY1111" s="154" t="n">
        <v>2.8045431E-013</v>
      </c>
      <c r="AZ1111" s="154" t="n">
        <v>2.1796893E-012</v>
      </c>
      <c r="BA1111" s="154" t="n">
        <v>0</v>
      </c>
      <c r="BB1111" s="154" t="n">
        <v>9.7013165E-011</v>
      </c>
      <c r="BC1111" s="154" t="n">
        <v>5.7512051E-008</v>
      </c>
      <c r="BD1111" s="154" t="n">
        <v>1.6190097E-011</v>
      </c>
      <c r="BE1111" s="154" t="n">
        <v>6.402032E-011</v>
      </c>
      <c r="BF1111" s="154" t="n">
        <v>2.4904903E-014</v>
      </c>
      <c r="BG1111" s="154" t="n">
        <v>3.6990075E-016</v>
      </c>
      <c r="BH1111" s="154" t="n">
        <v>7.7468903E-014</v>
      </c>
      <c r="BI1111" s="154" t="n">
        <v>7.3599445E-014</v>
      </c>
      <c r="BJ1111" s="154" t="n">
        <v>1.3488099E-014</v>
      </c>
      <c r="BK1111" s="154" t="n">
        <v>3.6068468E-012</v>
      </c>
      <c r="BL1111" s="154" t="n">
        <v>6.0854712E-011</v>
      </c>
      <c r="BM1111" s="154" t="n">
        <v>2.0841165E-020</v>
      </c>
      <c r="BN1111" s="154" t="n">
        <v>1.4507396E-005</v>
      </c>
      <c r="BO1111" s="154" t="n">
        <v>0.020542792</v>
      </c>
      <c r="BP1111" s="154" t="n">
        <v>0</v>
      </c>
      <c r="BQ1111" s="154" t="n">
        <v>0</v>
      </c>
      <c r="BR1111" s="154" t="n">
        <v>0</v>
      </c>
      <c r="BT1111" s="96" t="n">
        <v>0.00010771447</v>
      </c>
      <c r="BU1111" s="96" t="n">
        <v>4.6401484E-007</v>
      </c>
      <c r="BV1111" s="96" t="n">
        <v>0.00010221936</v>
      </c>
      <c r="BW1111" s="96" t="n">
        <v>1.5039514E-008</v>
      </c>
      <c r="BX1111" s="96" t="n">
        <v>4.7883965E-007</v>
      </c>
      <c r="BY1111" s="96" t="n">
        <v>4.4863434E-008</v>
      </c>
      <c r="BZ1111" s="96" t="n">
        <v>6.1206717E-010</v>
      </c>
      <c r="CA1111" s="96" t="n">
        <v>6.7568407E-008</v>
      </c>
      <c r="CB1111" s="96" t="n">
        <v>1.3873403E-008</v>
      </c>
      <c r="CC1111" s="96" t="n">
        <v>9.5667448E-008</v>
      </c>
      <c r="CD1111" s="96" t="n">
        <v>0</v>
      </c>
      <c r="CE1111" s="96" t="n">
        <v>4.6087577E-017</v>
      </c>
      <c r="CF1111" s="96" t="n">
        <v>3.7736329E-013</v>
      </c>
      <c r="CG1111" s="96" t="n">
        <v>3.1589918E-007</v>
      </c>
      <c r="CH1111" s="96" t="n">
        <v>3.9902457E-006</v>
      </c>
      <c r="CI1111" s="96" t="n">
        <v>8.4915791E-009</v>
      </c>
      <c r="CJ1111" s="96" t="n">
        <v>0</v>
      </c>
      <c r="CL1111" s="155" t="n">
        <v>3.1940543E-013</v>
      </c>
      <c r="CM1111" s="155" t="n">
        <v>3.6660615</v>
      </c>
      <c r="CN1111" s="156" t="n">
        <v>0.0018590785</v>
      </c>
      <c r="CO1111" s="155" t="n">
        <v>0.000327682</v>
      </c>
      <c r="CP1111" s="155" t="n">
        <v>3.5502018E-011</v>
      </c>
      <c r="CQ1111" s="155" t="n">
        <v>4.1543272E-009</v>
      </c>
      <c r="CR1111" s="155" t="n">
        <v>2.0950772E-005</v>
      </c>
      <c r="CS1111" s="155" t="n">
        <v>0.036427173</v>
      </c>
      <c r="CT1111" s="155" t="n">
        <v>1.6687219E-008</v>
      </c>
      <c r="CU1111" s="155" t="n">
        <v>1.5782078E-005</v>
      </c>
      <c r="CW1111" s="116"/>
      <c r="CX1111" s="101" t="s">
        <v>1889</v>
      </c>
    </row>
    <row r="1112" customFormat="false" ht="13.8" hidden="false" customHeight="false" outlineLevel="0" collapsed="false">
      <c r="A1112" s="0" t="s">
        <v>1891</v>
      </c>
      <c r="B1112" s="26" t="s">
        <v>1849</v>
      </c>
      <c r="C1112" s="88" t="str">
        <f aca="false">MID(A1112,1,12)</f>
        <v>A.160.02.107</v>
      </c>
      <c r="D1112" s="2" t="s">
        <v>1881</v>
      </c>
      <c r="E1112" s="90" t="s">
        <v>255</v>
      </c>
      <c r="F1112" s="91" t="str">
        <f aca="false">MID(A1112, 21,85)</f>
        <v>Bosse clair FSC/PEFC 575 (kg/m3)</v>
      </c>
      <c r="G1112" s="133" t="n">
        <f aca="false">H1112+I1112+J1112+K1112</f>
        <v>0.058550100516227</v>
      </c>
      <c r="H1112" s="149" t="n">
        <f aca="false">N1112+O1112+P1112+Q1112</f>
        <v>0.00278966769</v>
      </c>
      <c r="I1112" s="149" t="n">
        <f aca="false">L1112+M1112+R1112+V1112+T1112</f>
        <v>0.006298386775</v>
      </c>
      <c r="J1112" s="150" t="n">
        <f aca="false">S1112+U1112+W1112+X1112</f>
        <v>0.013679323051227</v>
      </c>
      <c r="K1112" s="149" t="n">
        <v>0.035782723</v>
      </c>
      <c r="L1112" s="130" t="n">
        <v>0.0035158799</v>
      </c>
      <c r="M1112" s="130" t="n">
        <v>0.0017295579</v>
      </c>
      <c r="N1112" s="130" t="n">
        <v>0.001576526</v>
      </c>
      <c r="O1112" s="157" t="n">
        <v>0.0010698518</v>
      </c>
      <c r="P1112" s="157" t="n">
        <v>5.63664E-006</v>
      </c>
      <c r="Q1112" s="130" t="n">
        <v>0.00013765325</v>
      </c>
      <c r="R1112" s="130" t="n">
        <v>0.00012394669</v>
      </c>
      <c r="S1112" s="130" t="n">
        <v>0.00015410235</v>
      </c>
      <c r="T1112" s="130" t="n">
        <v>0.00090487652</v>
      </c>
      <c r="U1112" s="130" t="n">
        <v>0.013523548</v>
      </c>
      <c r="V1112" s="157" t="n">
        <v>2.4125765E-005</v>
      </c>
      <c r="W1112" s="157" t="n">
        <v>1.6726858E-006</v>
      </c>
      <c r="X1112" s="130" t="n">
        <v>1.5427043E-011</v>
      </c>
      <c r="Z1112" s="151" t="n">
        <f aca="false">K1112/0.15</f>
        <v>0.238551486666667</v>
      </c>
      <c r="AB1112" s="133" t="n">
        <f aca="false">K1112</f>
        <v>0.035782723</v>
      </c>
      <c r="AC1112" s="133" t="n">
        <f aca="false">L1112+M1112+N1112+O1112+P1112+Q1112+R1112</f>
        <v>0.00815905218</v>
      </c>
      <c r="AD1112" s="133" t="n">
        <f aca="false">L1112+M1112+R1112+W1112</f>
        <v>0.0053710571758</v>
      </c>
      <c r="AE1112" s="133" t="n">
        <f aca="false">V1112+L1112+M1112+R1112+T1112</f>
        <v>0.006298386775</v>
      </c>
      <c r="AF1112" s="133" t="n">
        <f aca="false">S1112+U1112+X1112</f>
        <v>0.013677650365427</v>
      </c>
      <c r="AH1112" s="0" t="n">
        <v>24.92415</v>
      </c>
      <c r="AI1112" s="96" t="n">
        <v>3.0859418</v>
      </c>
      <c r="AJ1112" s="96" t="n">
        <v>0.49837066</v>
      </c>
      <c r="AK1112" s="96" t="n">
        <v>0</v>
      </c>
      <c r="AL1112" s="96" t="n">
        <v>21.019554</v>
      </c>
      <c r="AM1112" s="96" t="n">
        <v>0.2201106</v>
      </c>
      <c r="AN1112" s="96" t="n">
        <v>0.10017356</v>
      </c>
      <c r="AP1112" s="95" t="n">
        <v>0.005256753</v>
      </c>
      <c r="AQ1112" s="95" t="n">
        <v>0.0048825994</v>
      </c>
      <c r="AR1112" s="95" t="n">
        <v>0.00020674893</v>
      </c>
      <c r="AS1112" s="95" t="n">
        <v>0.0001674047</v>
      </c>
      <c r="AT1112" s="152" t="n">
        <f aca="false">AW1112+AZ1112+BA1112+BB1112+BC1112+BK1112+BL1112+BP1112</f>
        <v>2.927217830465E-007</v>
      </c>
      <c r="AU1112" s="152" t="n">
        <f aca="false">AX1112+AY1112+BD1112+BE1112+BF1112+BG1112+BH1112+BI1112+BJ1112+BM1112+BQ1112+BR1112</f>
        <v>7.64604038215591E-010</v>
      </c>
      <c r="AV1112" s="153" t="n">
        <f aca="false">BN1112+BO1112</f>
        <v>0.023446036057</v>
      </c>
      <c r="AW1112" s="154" t="n">
        <v>2.2138876E-007</v>
      </c>
      <c r="AX1112" s="154" t="n">
        <v>6.6798283E-010</v>
      </c>
      <c r="AY1112" s="154" t="n">
        <v>1.8250244E-014</v>
      </c>
      <c r="AZ1112" s="154" t="n">
        <v>2.1796893E-012</v>
      </c>
      <c r="BA1112" s="154" t="n">
        <v>0</v>
      </c>
      <c r="BB1112" s="154" t="n">
        <v>9.8629934E-011</v>
      </c>
      <c r="BC1112" s="154" t="n">
        <v>7.1167149E-008</v>
      </c>
      <c r="BD1112" s="154" t="n">
        <v>1.6558799E-011</v>
      </c>
      <c r="BE1112" s="154" t="n">
        <v>7.9811003E-011</v>
      </c>
      <c r="BF1112" s="154" t="n">
        <v>2.4904903E-014</v>
      </c>
      <c r="BG1112" s="154" t="n">
        <v>3.6990075E-016</v>
      </c>
      <c r="BH1112" s="154" t="n">
        <v>7.84313E-014</v>
      </c>
      <c r="BI1112" s="154" t="n">
        <v>1.0946023E-013</v>
      </c>
      <c r="BJ1112" s="154" t="n">
        <v>1.9989617E-014</v>
      </c>
      <c r="BK1112" s="154" t="n">
        <v>3.6546352E-012</v>
      </c>
      <c r="BL1112" s="154" t="n">
        <v>6.1409788E-011</v>
      </c>
      <c r="BM1112" s="154" t="n">
        <v>2.0841165E-020</v>
      </c>
      <c r="BN1112" s="154" t="n">
        <v>1.4626057E-005</v>
      </c>
      <c r="BO1112" s="154" t="n">
        <v>0.02343141</v>
      </c>
      <c r="BP1112" s="154" t="n">
        <v>0</v>
      </c>
      <c r="BQ1112" s="154" t="n">
        <v>0</v>
      </c>
      <c r="BR1112" s="154" t="n">
        <v>0</v>
      </c>
      <c r="BT1112" s="96" t="n">
        <v>1.2726212E-005</v>
      </c>
      <c r="BU1112" s="96" t="n">
        <v>5.7288058E-007</v>
      </c>
      <c r="BV1112" s="96" t="n">
        <v>6.6514484E-006</v>
      </c>
      <c r="BW1112" s="96" t="n">
        <v>1.5073618E-008</v>
      </c>
      <c r="BX1112" s="96" t="n">
        <v>5.7416225E-007</v>
      </c>
      <c r="BY1112" s="96" t="n">
        <v>4.4863434E-008</v>
      </c>
      <c r="BZ1112" s="96" t="n">
        <v>6.1206717E-010</v>
      </c>
      <c r="CA1112" s="96" t="n">
        <v>6.7568407E-008</v>
      </c>
      <c r="CB1112" s="96" t="n">
        <v>1.4340516E-008</v>
      </c>
      <c r="CC1112" s="96" t="n">
        <v>9.6872894E-008</v>
      </c>
      <c r="CD1112" s="96" t="n">
        <v>0</v>
      </c>
      <c r="CE1112" s="96" t="n">
        <v>4.6087577E-017</v>
      </c>
      <c r="CF1112" s="96" t="n">
        <v>3.7736329E-013</v>
      </c>
      <c r="CG1112" s="96" t="n">
        <v>3.34499E-007</v>
      </c>
      <c r="CH1112" s="96" t="n">
        <v>4.3453988E-006</v>
      </c>
      <c r="CI1112" s="96" t="n">
        <v>8.4915791E-009</v>
      </c>
      <c r="CJ1112" s="96" t="n">
        <v>0</v>
      </c>
      <c r="CL1112" s="155" t="n">
        <v>3.1940543E-013</v>
      </c>
      <c r="CM1112" s="155" t="n">
        <v>0.23855735</v>
      </c>
      <c r="CN1112" s="156" t="n">
        <v>0.0018590785</v>
      </c>
      <c r="CO1112" s="155" t="n">
        <v>0.00040216636</v>
      </c>
      <c r="CP1112" s="155" t="n">
        <v>3.5937433E-011</v>
      </c>
      <c r="CQ1112" s="155" t="n">
        <v>4.2057847E-009</v>
      </c>
      <c r="CR1112" s="155" t="n">
        <v>2.5659899E-005</v>
      </c>
      <c r="CS1112" s="155" t="n">
        <v>0.054102143</v>
      </c>
      <c r="CT1112" s="155" t="n">
        <v>1.6687219E-008</v>
      </c>
      <c r="CU1112" s="155" t="n">
        <v>1.5782078E-005</v>
      </c>
      <c r="CW1112" s="116"/>
      <c r="CX1112" s="101" t="s">
        <v>1892</v>
      </c>
    </row>
    <row r="1113" customFormat="false" ht="13.8" hidden="false" customHeight="false" outlineLevel="0" collapsed="false">
      <c r="A1113" s="0" t="s">
        <v>1893</v>
      </c>
      <c r="B1113" s="26" t="s">
        <v>1849</v>
      </c>
      <c r="C1113" s="88" t="str">
        <f aca="false">MID(A1113,1,12)</f>
        <v>A.160.02.108</v>
      </c>
      <c r="D1113" s="2" t="s">
        <v>1881</v>
      </c>
      <c r="E1113" s="90" t="s">
        <v>255</v>
      </c>
      <c r="F1113" s="91" t="str">
        <f aca="false">MID(A1113, 21,85)</f>
        <v>Bosse clair natural forest clear cut 575 (kg/m3)</v>
      </c>
      <c r="G1113" s="133" t="n">
        <f aca="false">H1113+I1113+J1113+K1113</f>
        <v>9.09485007175123</v>
      </c>
      <c r="H1113" s="149" t="n">
        <f aca="false">N1113+O1113+P1113+Q1113</f>
        <v>0.00278966769</v>
      </c>
      <c r="I1113" s="149" t="n">
        <f aca="false">L1113+M1113+R1113+V1113+T1113</f>
        <v>8.52509836101</v>
      </c>
      <c r="J1113" s="150" t="n">
        <f aca="false">S1113+U1113+W1113+X1113</f>
        <v>0.013679323051227</v>
      </c>
      <c r="K1113" s="149" t="n">
        <v>0.55328272</v>
      </c>
      <c r="L1113" s="130" t="n">
        <v>0.0035158799</v>
      </c>
      <c r="M1113" s="130" t="n">
        <v>0.0017295579</v>
      </c>
      <c r="N1113" s="130" t="n">
        <v>0.001576526</v>
      </c>
      <c r="O1113" s="157" t="n">
        <v>0.0010698518</v>
      </c>
      <c r="P1113" s="157" t="n">
        <v>5.63664E-006</v>
      </c>
      <c r="Q1113" s="130" t="n">
        <v>0.00013765325</v>
      </c>
      <c r="R1113" s="130" t="n">
        <v>0.00012394669</v>
      </c>
      <c r="S1113" s="130" t="n">
        <v>0.00015410235</v>
      </c>
      <c r="T1113" s="130" t="n">
        <v>0.00090487652</v>
      </c>
      <c r="U1113" s="157" t="n">
        <v>0.013523548</v>
      </c>
      <c r="V1113" s="157" t="n">
        <v>8.5188241</v>
      </c>
      <c r="W1113" s="157" t="n">
        <v>1.6726858E-006</v>
      </c>
      <c r="X1113" s="130" t="n">
        <v>1.5427043E-011</v>
      </c>
      <c r="Z1113" s="151" t="n">
        <f aca="false">K1113/0.15</f>
        <v>3.68855146666667</v>
      </c>
      <c r="AB1113" s="133" t="n">
        <f aca="false">K1113</f>
        <v>0.55328272</v>
      </c>
      <c r="AC1113" s="133" t="n">
        <f aca="false">L1113+M1113+N1113+O1113+P1113+Q1113+R1113</f>
        <v>0.00815905218</v>
      </c>
      <c r="AD1113" s="133" t="n">
        <f aca="false">L1113+M1113+R1113+W1113</f>
        <v>0.0053710571758</v>
      </c>
      <c r="AE1113" s="133" t="n">
        <f aca="false">V1113+L1113+M1113+R1113+T1113</f>
        <v>8.52509836101</v>
      </c>
      <c r="AF1113" s="133" t="n">
        <f aca="false">S1113+U1113+X1113</f>
        <v>0.013677650365427</v>
      </c>
      <c r="AH1113" s="0" t="n">
        <v>24.92415</v>
      </c>
      <c r="AI1113" s="96" t="n">
        <v>3.0859418</v>
      </c>
      <c r="AJ1113" s="96" t="n">
        <v>0.49837066</v>
      </c>
      <c r="AK1113" s="96" t="n">
        <v>0</v>
      </c>
      <c r="AL1113" s="96" t="n">
        <v>21.019554</v>
      </c>
      <c r="AM1113" s="96" t="n">
        <v>0.2201106</v>
      </c>
      <c r="AN1113" s="96" t="n">
        <v>0.10017356</v>
      </c>
      <c r="AP1113" s="95" t="n">
        <v>0.061271576</v>
      </c>
      <c r="AQ1113" s="95" t="n">
        <v>0.058285287</v>
      </c>
      <c r="AR1113" s="95" t="n">
        <v>0.0028188843</v>
      </c>
      <c r="AS1113" s="95" t="n">
        <v>0.0001674047</v>
      </c>
      <c r="AT1113" s="152" t="n">
        <f aca="false">AW1113+AZ1113+BA1113+BB1113+BC1113+BK1113+BL1113+BP1113</f>
        <v>3.4943218230465E-006</v>
      </c>
      <c r="AU1113" s="152" t="n">
        <f aca="false">AX1113+AY1113+BD1113+BE1113+BF1113+BG1113+BH1113+BI1113+BJ1113+BM1113+BQ1113+BR1113</f>
        <v>1.04248681332116E-008</v>
      </c>
      <c r="AV1113" s="153" t="n">
        <f aca="false">BN1113+BO1113</f>
        <v>0.023446036057</v>
      </c>
      <c r="AW1113" s="154" t="n">
        <v>3.4229888E-006</v>
      </c>
      <c r="AX1113" s="154" t="n">
        <v>1.0327983E-008</v>
      </c>
      <c r="AY1113" s="154" t="n">
        <v>2.8217524E-013</v>
      </c>
      <c r="AZ1113" s="154" t="n">
        <v>2.1796893E-012</v>
      </c>
      <c r="BA1113" s="154" t="n">
        <v>0</v>
      </c>
      <c r="BB1113" s="154" t="n">
        <v>9.8629934E-011</v>
      </c>
      <c r="BC1113" s="154" t="n">
        <v>7.1167149E-008</v>
      </c>
      <c r="BD1113" s="154" t="n">
        <v>1.6558799E-011</v>
      </c>
      <c r="BE1113" s="154" t="n">
        <v>7.9811003E-011</v>
      </c>
      <c r="BF1113" s="154" t="n">
        <v>2.4904903E-014</v>
      </c>
      <c r="BG1113" s="154" t="n">
        <v>3.6990075E-016</v>
      </c>
      <c r="BH1113" s="154" t="n">
        <v>7.84313E-014</v>
      </c>
      <c r="BI1113" s="154" t="n">
        <v>1.0946023E-013</v>
      </c>
      <c r="BJ1113" s="154" t="n">
        <v>1.9989617E-014</v>
      </c>
      <c r="BK1113" s="154" t="n">
        <v>3.6546352E-012</v>
      </c>
      <c r="BL1113" s="154" t="n">
        <v>6.1409788E-011</v>
      </c>
      <c r="BM1113" s="154" t="n">
        <v>2.0841165E-020</v>
      </c>
      <c r="BN1113" s="154" t="n">
        <v>1.4626057E-005</v>
      </c>
      <c r="BO1113" s="154" t="n">
        <v>0.02343141</v>
      </c>
      <c r="BP1113" s="154" t="n">
        <v>0</v>
      </c>
      <c r="BQ1113" s="154" t="n">
        <v>0</v>
      </c>
      <c r="BR1113" s="154" t="n">
        <v>0</v>
      </c>
      <c r="BT1113" s="96" t="n">
        <v>0.00010892137</v>
      </c>
      <c r="BU1113" s="96" t="n">
        <v>5.7288058E-007</v>
      </c>
      <c r="BV1113" s="96" t="n">
        <v>0.0001028466</v>
      </c>
      <c r="BW1113" s="96" t="n">
        <v>1.5073618E-008</v>
      </c>
      <c r="BX1113" s="96" t="n">
        <v>5.7416225E-007</v>
      </c>
      <c r="BY1113" s="96" t="n">
        <v>4.4863434E-008</v>
      </c>
      <c r="BZ1113" s="96" t="n">
        <v>6.1206717E-010</v>
      </c>
      <c r="CA1113" s="96" t="n">
        <v>6.7568407E-008</v>
      </c>
      <c r="CB1113" s="96" t="n">
        <v>1.4340516E-008</v>
      </c>
      <c r="CC1113" s="96" t="n">
        <v>9.6872894E-008</v>
      </c>
      <c r="CD1113" s="96" t="n">
        <v>0</v>
      </c>
      <c r="CE1113" s="96" t="n">
        <v>4.6087577E-017</v>
      </c>
      <c r="CF1113" s="96" t="n">
        <v>3.7736329E-013</v>
      </c>
      <c r="CG1113" s="96" t="n">
        <v>3.34499E-007</v>
      </c>
      <c r="CH1113" s="96" t="n">
        <v>4.3453988E-006</v>
      </c>
      <c r="CI1113" s="96" t="n">
        <v>8.4915791E-009</v>
      </c>
      <c r="CJ1113" s="96" t="n">
        <v>0</v>
      </c>
      <c r="CL1113" s="155" t="n">
        <v>3.1940543E-013</v>
      </c>
      <c r="CM1113" s="155" t="n">
        <v>3.6885573</v>
      </c>
      <c r="CN1113" s="156" t="n">
        <v>0.0018590785</v>
      </c>
      <c r="CO1113" s="155" t="n">
        <v>0.00040216636</v>
      </c>
      <c r="CP1113" s="155" t="n">
        <v>3.5937433E-011</v>
      </c>
      <c r="CQ1113" s="155" t="n">
        <v>4.2057847E-009</v>
      </c>
      <c r="CR1113" s="155" t="n">
        <v>2.5659899E-005</v>
      </c>
      <c r="CS1113" s="155" t="n">
        <v>0.054102143</v>
      </c>
      <c r="CT1113" s="155" t="n">
        <v>1.6687219E-008</v>
      </c>
      <c r="CU1113" s="155" t="n">
        <v>1.5782078E-005</v>
      </c>
      <c r="CW1113" s="116"/>
      <c r="CX1113" s="101" t="s">
        <v>1892</v>
      </c>
    </row>
    <row r="1114" customFormat="false" ht="13.8" hidden="false" customHeight="false" outlineLevel="0" collapsed="false">
      <c r="A1114" s="0" t="s">
        <v>1894</v>
      </c>
      <c r="B1114" s="26" t="s">
        <v>1849</v>
      </c>
      <c r="C1114" s="88" t="str">
        <f aca="false">MID(A1114,1,12)</f>
        <v>A.160.02.109</v>
      </c>
      <c r="D1114" s="2" t="s">
        <v>1881</v>
      </c>
      <c r="E1114" s="90" t="s">
        <v>255</v>
      </c>
      <c r="F1114" s="91" t="str">
        <f aca="false">MID(A1114, 21,85)</f>
        <v>Bubinga FSC/PEFC 830 (kg/m3)</v>
      </c>
      <c r="G1114" s="133" t="n">
        <f aca="false">H1114+I1114+J1114+K1114</f>
        <v>0.0528174965622271</v>
      </c>
      <c r="H1114" s="149" t="n">
        <f aca="false">N1114+O1114+P1114+Q1114</f>
        <v>0.002726070716</v>
      </c>
      <c r="I1114" s="149" t="n">
        <f aca="false">L1114+M1114+R1114+V1114+T1114</f>
        <v>0.005562336565</v>
      </c>
      <c r="J1114" s="150" t="n">
        <f aca="false">S1114+U1114+W1114+X1114</f>
        <v>0.011873837281227</v>
      </c>
      <c r="K1114" s="149" t="n">
        <v>0.032655252</v>
      </c>
      <c r="L1114" s="130" t="n">
        <v>0.0028240529</v>
      </c>
      <c r="M1114" s="130" t="n">
        <v>0.0016854118</v>
      </c>
      <c r="N1114" s="130" t="n">
        <v>0.0015206075</v>
      </c>
      <c r="O1114" s="157" t="n">
        <v>0.0010640053</v>
      </c>
      <c r="P1114" s="157" t="n">
        <v>5.370366E-006</v>
      </c>
      <c r="Q1114" s="130" t="n">
        <v>0.00013608755</v>
      </c>
      <c r="R1114" s="130" t="n">
        <v>0.00012390683</v>
      </c>
      <c r="S1114" s="130" t="n">
        <v>0.00015290658</v>
      </c>
      <c r="T1114" s="130" t="n">
        <v>0.00090487652</v>
      </c>
      <c r="U1114" s="130" t="n">
        <v>0.011719258</v>
      </c>
      <c r="V1114" s="157" t="n">
        <v>2.4088515E-005</v>
      </c>
      <c r="W1114" s="157" t="n">
        <v>1.6726858E-006</v>
      </c>
      <c r="X1114" s="130" t="n">
        <v>1.5427043E-011</v>
      </c>
      <c r="Z1114" s="151" t="n">
        <f aca="false">K1114/0.15</f>
        <v>0.21770168</v>
      </c>
      <c r="AB1114" s="133" t="n">
        <f aca="false">K1114</f>
        <v>0.032655252</v>
      </c>
      <c r="AC1114" s="133" t="n">
        <f aca="false">L1114+M1114+N1114+O1114+P1114+Q1114+R1114</f>
        <v>0.007359442246</v>
      </c>
      <c r="AD1114" s="133" t="n">
        <f aca="false">L1114+M1114+R1114+W1114</f>
        <v>0.0046350442158</v>
      </c>
      <c r="AE1114" s="133" t="n">
        <f aca="false">V1114+L1114+M1114+R1114+T1114</f>
        <v>0.005562336565</v>
      </c>
      <c r="AF1114" s="133" t="n">
        <f aca="false">S1114+U1114+X1114</f>
        <v>0.011872164595427</v>
      </c>
      <c r="AH1114" s="0" t="n">
        <v>24.650299</v>
      </c>
      <c r="AI1114" s="96" t="n">
        <v>2.8134275</v>
      </c>
      <c r="AJ1114" s="96" t="n">
        <v>0.49744316</v>
      </c>
      <c r="AK1114" s="96" t="n">
        <v>0</v>
      </c>
      <c r="AL1114" s="96" t="n">
        <v>21.019554</v>
      </c>
      <c r="AM1114" s="96" t="n">
        <v>0.21992982</v>
      </c>
      <c r="AN1114" s="96" t="n">
        <v>0.099945208</v>
      </c>
      <c r="AP1114" s="95" t="n">
        <v>0.0046839193</v>
      </c>
      <c r="AQ1114" s="95" t="n">
        <v>0.0043487289</v>
      </c>
      <c r="AR1114" s="95" t="n">
        <v>0.00018690206</v>
      </c>
      <c r="AS1114" s="95" t="n">
        <v>0.00014828831</v>
      </c>
      <c r="AT1114" s="152" t="n">
        <f aca="false">AW1114+AZ1114+BA1114+BB1114+BC1114+BK1114+BL1114+BP1114</f>
        <v>2.607151608248E-007</v>
      </c>
      <c r="AU1114" s="152" t="n">
        <f aca="false">AX1114+AY1114+BD1114+BE1114+BF1114+BG1114+BH1114+BI1114+BJ1114+BM1114+BQ1114+BR1114</f>
        <v>6.91205847606591E-010</v>
      </c>
      <c r="AV1114" s="153" t="n">
        <f aca="false">BN1114+BO1114</f>
        <v>0.020768670078</v>
      </c>
      <c r="AW1114" s="154" t="n">
        <v>2.0204014E-007</v>
      </c>
      <c r="AX1114" s="154" t="n">
        <v>6.0960338E-010</v>
      </c>
      <c r="AY1114" s="154" t="n">
        <v>1.6655234E-014</v>
      </c>
      <c r="AZ1114" s="154" t="n">
        <v>2.1796893E-012</v>
      </c>
      <c r="BA1114" s="154" t="n">
        <v>0</v>
      </c>
      <c r="BB1114" s="154" t="n">
        <v>9.7131465E-011</v>
      </c>
      <c r="BC1114" s="154" t="n">
        <v>5.8511204E-008</v>
      </c>
      <c r="BD1114" s="154" t="n">
        <v>1.6217075E-011</v>
      </c>
      <c r="BE1114" s="154" t="n">
        <v>6.5175736E-011</v>
      </c>
      <c r="BF1114" s="154" t="n">
        <v>2.4904903E-014</v>
      </c>
      <c r="BG1114" s="154" t="n">
        <v>3.6990075E-016</v>
      </c>
      <c r="BH1114" s="154" t="n">
        <v>7.7539323E-014</v>
      </c>
      <c r="BI1114" s="154" t="n">
        <v>7.6223405E-014</v>
      </c>
      <c r="BJ1114" s="154" t="n">
        <v>1.396382E-014</v>
      </c>
      <c r="BK1114" s="154" t="n">
        <v>3.6103435E-012</v>
      </c>
      <c r="BL1114" s="154" t="n">
        <v>6.0895327E-011</v>
      </c>
      <c r="BM1114" s="154" t="n">
        <v>2.0841165E-020</v>
      </c>
      <c r="BN1114" s="154" t="n">
        <v>1.4516078E-005</v>
      </c>
      <c r="BO1114" s="154" t="n">
        <v>0.020754154</v>
      </c>
      <c r="BP1114" s="154" t="n">
        <v>0</v>
      </c>
      <c r="BQ1114" s="154" t="n">
        <v>0</v>
      </c>
      <c r="BR1114" s="154" t="n">
        <v>0</v>
      </c>
      <c r="BT1114" s="96" t="n">
        <v>1.1607629E-005</v>
      </c>
      <c r="BU1114" s="96" t="n">
        <v>4.7198063E-007</v>
      </c>
      <c r="BV1114" s="96" t="n">
        <v>6.0701006E-006</v>
      </c>
      <c r="BW1114" s="96" t="n">
        <v>1.504201E-008</v>
      </c>
      <c r="BX1114" s="96" t="n">
        <v>4.8581447E-007</v>
      </c>
      <c r="BY1114" s="96" t="n">
        <v>4.4863434E-008</v>
      </c>
      <c r="BZ1114" s="96" t="n">
        <v>6.1206717E-010</v>
      </c>
      <c r="CA1114" s="96" t="n">
        <v>6.7568407E-008</v>
      </c>
      <c r="CB1114" s="96" t="n">
        <v>1.3907582E-008</v>
      </c>
      <c r="CC1114" s="96" t="n">
        <v>9.5755651E-008</v>
      </c>
      <c r="CD1114" s="96" t="n">
        <v>0</v>
      </c>
      <c r="CE1114" s="96" t="n">
        <v>4.6087577E-017</v>
      </c>
      <c r="CF1114" s="96" t="n">
        <v>3.7736329E-013</v>
      </c>
      <c r="CG1114" s="96" t="n">
        <v>3.1726014E-007</v>
      </c>
      <c r="CH1114" s="96" t="n">
        <v>4.0162325E-006</v>
      </c>
      <c r="CI1114" s="96" t="n">
        <v>8.4915791E-009</v>
      </c>
      <c r="CJ1114" s="96" t="n">
        <v>0</v>
      </c>
      <c r="CL1114" s="155" t="n">
        <v>3.1940543E-013</v>
      </c>
      <c r="CM1114" s="155" t="n">
        <v>0.21770754</v>
      </c>
      <c r="CN1114" s="156" t="n">
        <v>0.0018590785</v>
      </c>
      <c r="CO1114" s="155" t="n">
        <v>0.00033313208</v>
      </c>
      <c r="CP1114" s="155" t="n">
        <v>3.5533878E-011</v>
      </c>
      <c r="CQ1114" s="155" t="n">
        <v>4.1580924E-009</v>
      </c>
      <c r="CR1114" s="155" t="n">
        <v>2.1295343E-005</v>
      </c>
      <c r="CS1114" s="155" t="n">
        <v>0.037720464</v>
      </c>
      <c r="CT1114" s="155" t="n">
        <v>1.6687219E-008</v>
      </c>
      <c r="CU1114" s="155" t="n">
        <v>1.5782078E-005</v>
      </c>
      <c r="CW1114" s="116"/>
      <c r="CX1114" s="101" t="s">
        <v>1895</v>
      </c>
    </row>
    <row r="1115" customFormat="false" ht="13.8" hidden="false" customHeight="false" outlineLevel="0" collapsed="false">
      <c r="A1115" s="0" t="s">
        <v>1896</v>
      </c>
      <c r="B1115" s="26" t="s">
        <v>1849</v>
      </c>
      <c r="C1115" s="88" t="str">
        <f aca="false">MID(A1115,1,12)</f>
        <v>A.160.02.110</v>
      </c>
      <c r="D1115" s="2" t="s">
        <v>1881</v>
      </c>
      <c r="E1115" s="90" t="s">
        <v>255</v>
      </c>
      <c r="F1115" s="91" t="str">
        <f aca="false">MID(A1115, 21,85)</f>
        <v>Bubinga natural forest clear cut 830 (kg/m3)</v>
      </c>
      <c r="G1115" s="133" t="n">
        <f aca="false">H1115+I1115+J1115+K1115</f>
        <v>6.47851750604723</v>
      </c>
      <c r="H1115" s="149" t="n">
        <f aca="false">N1115+O1115+P1115+Q1115</f>
        <v>0.002726070716</v>
      </c>
      <c r="I1115" s="149" t="n">
        <f aca="false">L1115+M1115+R1115+V1115+T1115</f>
        <v>5.91376234805</v>
      </c>
      <c r="J1115" s="150" t="n">
        <f aca="false">S1115+U1115+W1115+X1115</f>
        <v>0.011873837281227</v>
      </c>
      <c r="K1115" s="149" t="n">
        <v>0.55015525</v>
      </c>
      <c r="L1115" s="130" t="n">
        <v>0.0028240529</v>
      </c>
      <c r="M1115" s="130" t="n">
        <v>0.0016854118</v>
      </c>
      <c r="N1115" s="130" t="n">
        <v>0.0015206075</v>
      </c>
      <c r="O1115" s="157" t="n">
        <v>0.0010640053</v>
      </c>
      <c r="P1115" s="157" t="n">
        <v>5.370366E-006</v>
      </c>
      <c r="Q1115" s="130" t="n">
        <v>0.00013608755</v>
      </c>
      <c r="R1115" s="130" t="n">
        <v>0.00012390683</v>
      </c>
      <c r="S1115" s="130" t="n">
        <v>0.00015290658</v>
      </c>
      <c r="T1115" s="130" t="n">
        <v>0.00090487652</v>
      </c>
      <c r="U1115" s="157" t="n">
        <v>0.011719258</v>
      </c>
      <c r="V1115" s="157" t="n">
        <v>5.9082241</v>
      </c>
      <c r="W1115" s="157" t="n">
        <v>1.6726858E-006</v>
      </c>
      <c r="X1115" s="130" t="n">
        <v>1.5427043E-011</v>
      </c>
      <c r="Z1115" s="151" t="n">
        <f aca="false">K1115/0.15</f>
        <v>3.66770166666667</v>
      </c>
      <c r="AB1115" s="133" t="n">
        <f aca="false">K1115</f>
        <v>0.55015525</v>
      </c>
      <c r="AC1115" s="133" t="n">
        <f aca="false">L1115+M1115+N1115+O1115+P1115+Q1115+R1115</f>
        <v>0.007359442246</v>
      </c>
      <c r="AD1115" s="133" t="n">
        <f aca="false">L1115+M1115+R1115+W1115</f>
        <v>0.0046350442158</v>
      </c>
      <c r="AE1115" s="133" t="n">
        <f aca="false">V1115+L1115+M1115+R1115+T1115</f>
        <v>5.91376234805</v>
      </c>
      <c r="AF1115" s="133" t="n">
        <f aca="false">S1115+U1115+X1115</f>
        <v>0.011872164595427</v>
      </c>
      <c r="AH1115" s="0" t="n">
        <v>24.650299</v>
      </c>
      <c r="AI1115" s="96" t="n">
        <v>2.8134275</v>
      </c>
      <c r="AJ1115" s="96" t="n">
        <v>0.49744316</v>
      </c>
      <c r="AK1115" s="96" t="n">
        <v>0</v>
      </c>
      <c r="AL1115" s="96" t="n">
        <v>21.019554</v>
      </c>
      <c r="AM1115" s="96" t="n">
        <v>0.21992982</v>
      </c>
      <c r="AN1115" s="96" t="n">
        <v>0.099945208</v>
      </c>
      <c r="AP1115" s="95" t="n">
        <v>0.060698743</v>
      </c>
      <c r="AQ1115" s="95" t="n">
        <v>0.057751417</v>
      </c>
      <c r="AR1115" s="95" t="n">
        <v>0.0027990374</v>
      </c>
      <c r="AS1115" s="95" t="n">
        <v>0.00014828831</v>
      </c>
      <c r="AT1115" s="152" t="n">
        <f aca="false">AW1115+AZ1115+BA1115+BB1115+BC1115+BK1115+BL1115+BP1115</f>
        <v>3.4623151208248E-006</v>
      </c>
      <c r="AU1115" s="152" t="n">
        <f aca="false">AX1115+AY1115+BD1115+BE1115+BF1115+BG1115+BH1115+BI1115+BJ1115+BM1115+BQ1115+BR1115</f>
        <v>1.03514693926026E-008</v>
      </c>
      <c r="AV1115" s="153" t="n">
        <f aca="false">BN1115+BO1115</f>
        <v>0.020768670078</v>
      </c>
      <c r="AW1115" s="154" t="n">
        <v>3.4036401E-006</v>
      </c>
      <c r="AX1115" s="154" t="n">
        <v>1.0269603E-008</v>
      </c>
      <c r="AY1115" s="154" t="n">
        <v>2.8058023E-013</v>
      </c>
      <c r="AZ1115" s="154" t="n">
        <v>2.1796893E-012</v>
      </c>
      <c r="BA1115" s="154" t="n">
        <v>0</v>
      </c>
      <c r="BB1115" s="154" t="n">
        <v>9.7131465E-011</v>
      </c>
      <c r="BC1115" s="154" t="n">
        <v>5.8511204E-008</v>
      </c>
      <c r="BD1115" s="154" t="n">
        <v>1.6217075E-011</v>
      </c>
      <c r="BE1115" s="154" t="n">
        <v>6.5175736E-011</v>
      </c>
      <c r="BF1115" s="154" t="n">
        <v>2.4904903E-014</v>
      </c>
      <c r="BG1115" s="154" t="n">
        <v>3.6990075E-016</v>
      </c>
      <c r="BH1115" s="154" t="n">
        <v>7.7539323E-014</v>
      </c>
      <c r="BI1115" s="154" t="n">
        <v>7.6223405E-014</v>
      </c>
      <c r="BJ1115" s="154" t="n">
        <v>1.396382E-014</v>
      </c>
      <c r="BK1115" s="154" t="n">
        <v>3.6103435E-012</v>
      </c>
      <c r="BL1115" s="154" t="n">
        <v>6.0895327E-011</v>
      </c>
      <c r="BM1115" s="154" t="n">
        <v>2.0841165E-020</v>
      </c>
      <c r="BN1115" s="154" t="n">
        <v>1.4516078E-005</v>
      </c>
      <c r="BO1115" s="154" t="n">
        <v>0.020754154</v>
      </c>
      <c r="BP1115" s="154" t="n">
        <v>0</v>
      </c>
      <c r="BQ1115" s="154" t="n">
        <v>0</v>
      </c>
      <c r="BR1115" s="154" t="n">
        <v>0</v>
      </c>
      <c r="BT1115" s="96" t="n">
        <v>0.00010780278</v>
      </c>
      <c r="BU1115" s="96" t="n">
        <v>4.7198063E-007</v>
      </c>
      <c r="BV1115" s="96" t="n">
        <v>0.00010226525</v>
      </c>
      <c r="BW1115" s="96" t="n">
        <v>1.504201E-008</v>
      </c>
      <c r="BX1115" s="96" t="n">
        <v>4.8581447E-007</v>
      </c>
      <c r="BY1115" s="96" t="n">
        <v>4.4863434E-008</v>
      </c>
      <c r="BZ1115" s="96" t="n">
        <v>6.1206717E-010</v>
      </c>
      <c r="CA1115" s="96" t="n">
        <v>6.7568407E-008</v>
      </c>
      <c r="CB1115" s="96" t="n">
        <v>1.3907582E-008</v>
      </c>
      <c r="CC1115" s="96" t="n">
        <v>9.5755651E-008</v>
      </c>
      <c r="CD1115" s="96" t="n">
        <v>0</v>
      </c>
      <c r="CE1115" s="96" t="n">
        <v>4.6087577E-017</v>
      </c>
      <c r="CF1115" s="96" t="n">
        <v>3.7736329E-013</v>
      </c>
      <c r="CG1115" s="96" t="n">
        <v>3.1726014E-007</v>
      </c>
      <c r="CH1115" s="96" t="n">
        <v>4.0162325E-006</v>
      </c>
      <c r="CI1115" s="96" t="n">
        <v>8.4915791E-009</v>
      </c>
      <c r="CJ1115" s="96" t="n">
        <v>0</v>
      </c>
      <c r="CL1115" s="155" t="n">
        <v>3.1940543E-013</v>
      </c>
      <c r="CM1115" s="155" t="n">
        <v>3.6677075</v>
      </c>
      <c r="CN1115" s="156" t="n">
        <v>0.0018590785</v>
      </c>
      <c r="CO1115" s="155" t="n">
        <v>0.00033313208</v>
      </c>
      <c r="CP1115" s="155" t="n">
        <v>3.5533878E-011</v>
      </c>
      <c r="CQ1115" s="155" t="n">
        <v>4.1580924E-009</v>
      </c>
      <c r="CR1115" s="155" t="n">
        <v>2.1295343E-005</v>
      </c>
      <c r="CS1115" s="155" t="n">
        <v>0.037720464</v>
      </c>
      <c r="CT1115" s="155" t="n">
        <v>1.6687219E-008</v>
      </c>
      <c r="CU1115" s="155" t="n">
        <v>1.5782078E-005</v>
      </c>
      <c r="CW1115" s="116"/>
      <c r="CX1115" s="101" t="s">
        <v>1895</v>
      </c>
    </row>
    <row r="1116" customFormat="false" ht="13.8" hidden="false" customHeight="false" outlineLevel="0" collapsed="false">
      <c r="A1116" s="0" t="s">
        <v>1897</v>
      </c>
      <c r="B1116" s="26" t="s">
        <v>1849</v>
      </c>
      <c r="C1116" s="88" t="str">
        <f aca="false">MID(A1116,1,12)</f>
        <v>A.160.02.111</v>
      </c>
      <c r="D1116" s="2" t="s">
        <v>1881</v>
      </c>
      <c r="E1116" s="90" t="s">
        <v>255</v>
      </c>
      <c r="F1116" s="91" t="str">
        <f aca="false">MID(A1116, 21,85)</f>
        <v>Cedar  American FSC/PEFC 490 (kg/m3)</v>
      </c>
      <c r="G1116" s="133" t="n">
        <f aca="false">H1116+I1116+J1116+K1116</f>
        <v>0.0630758397105271</v>
      </c>
      <c r="H1116" s="149" t="n">
        <f aca="false">N1116+O1116+P1116+Q1116</f>
        <v>0.0028398756863</v>
      </c>
      <c r="I1116" s="149" t="n">
        <f aca="false">L1116+M1116+R1116+V1116+T1116</f>
        <v>0.006879478953</v>
      </c>
      <c r="J1116" s="150" t="n">
        <f aca="false">S1116+U1116+W1116+X1116</f>
        <v>0.015104706071227</v>
      </c>
      <c r="K1116" s="149" t="n">
        <v>0.038251779</v>
      </c>
      <c r="L1116" s="130" t="n">
        <v>0.0040620591</v>
      </c>
      <c r="M1116" s="130" t="n">
        <v>0.00176441</v>
      </c>
      <c r="N1116" s="130" t="n">
        <v>0.0016206721</v>
      </c>
      <c r="O1116" s="157" t="n">
        <v>0.0010744674</v>
      </c>
      <c r="P1116" s="157" t="n">
        <v>5.8468563E-006</v>
      </c>
      <c r="Q1116" s="130" t="n">
        <v>0.00013888933</v>
      </c>
      <c r="R1116" s="130" t="n">
        <v>0.00012397816</v>
      </c>
      <c r="S1116" s="130" t="n">
        <v>0.00015504637</v>
      </c>
      <c r="T1116" s="130" t="n">
        <v>0.00090487652</v>
      </c>
      <c r="U1116" s="157" t="n">
        <v>0.014947987</v>
      </c>
      <c r="V1116" s="157" t="n">
        <v>2.4155173E-005</v>
      </c>
      <c r="W1116" s="157" t="n">
        <v>1.6726858E-006</v>
      </c>
      <c r="X1116" s="130" t="n">
        <v>1.5427043E-011</v>
      </c>
      <c r="Z1116" s="151" t="n">
        <f aca="false">K1116/0.15</f>
        <v>0.25501186</v>
      </c>
      <c r="AB1116" s="133" t="n">
        <f aca="false">K1116</f>
        <v>0.038251779</v>
      </c>
      <c r="AC1116" s="133" t="n">
        <f aca="false">L1116+M1116+N1116+O1116+P1116+Q1116+R1116</f>
        <v>0.0087903229463</v>
      </c>
      <c r="AD1116" s="133" t="n">
        <f aca="false">L1116+M1116+R1116+W1116</f>
        <v>0.0059521199458</v>
      </c>
      <c r="AE1116" s="133" t="n">
        <f aca="false">V1116+L1116+M1116+R1116+T1116</f>
        <v>0.006879478953</v>
      </c>
      <c r="AF1116" s="133" t="n">
        <f aca="false">S1116+U1116+X1116</f>
        <v>0.015103033385427</v>
      </c>
      <c r="AH1116" s="0" t="n">
        <v>25.140348</v>
      </c>
      <c r="AI1116" s="96" t="n">
        <v>3.3010846</v>
      </c>
      <c r="AJ1116" s="96" t="n">
        <v>0.4991029</v>
      </c>
      <c r="AK1116" s="96" t="n">
        <v>0</v>
      </c>
      <c r="AL1116" s="96" t="n">
        <v>21.019554</v>
      </c>
      <c r="AM1116" s="96" t="n">
        <v>0.22025333</v>
      </c>
      <c r="AN1116" s="96" t="n">
        <v>0.10035384</v>
      </c>
      <c r="AP1116" s="95" t="n">
        <v>0.0057089901</v>
      </c>
      <c r="AQ1116" s="95" t="n">
        <v>0.005304076</v>
      </c>
      <c r="AR1116" s="95" t="n">
        <v>0.00022241751</v>
      </c>
      <c r="AS1116" s="95" t="n">
        <v>0.00018249658</v>
      </c>
      <c r="AT1116" s="152" t="n">
        <f aca="false">AW1116+AZ1116+BA1116+BB1116+BC1116+BK1116+BL1116+BP1116</f>
        <v>3.179901721697E-007</v>
      </c>
      <c r="AU1116" s="152" t="n">
        <f aca="false">AX1116+AY1116+BD1116+BE1116+BF1116+BG1116+BH1116+BI1116+BJ1116+BM1116+BQ1116+BR1116</f>
        <v>8.22549978432591E-010</v>
      </c>
      <c r="AV1116" s="153" t="n">
        <f aca="false">BN1116+BO1116</f>
        <v>0.025559745882</v>
      </c>
      <c r="AW1116" s="154" t="n">
        <v>2.3666399E-007</v>
      </c>
      <c r="AX1116" s="154" t="n">
        <v>7.1407187E-010</v>
      </c>
      <c r="AY1116" s="154" t="n">
        <v>1.9509462E-014</v>
      </c>
      <c r="AZ1116" s="154" t="n">
        <v>2.1796893E-012</v>
      </c>
      <c r="BA1116" s="154" t="n">
        <v>0</v>
      </c>
      <c r="BB1116" s="154" t="n">
        <v>9.9812936E-011</v>
      </c>
      <c r="BC1116" s="154" t="n">
        <v>8.1158684E-008</v>
      </c>
      <c r="BD1116" s="154" t="n">
        <v>1.6828581E-011</v>
      </c>
      <c r="BE1116" s="154" t="n">
        <v>9.1365161E-011</v>
      </c>
      <c r="BF1116" s="154" t="n">
        <v>2.4904903E-014</v>
      </c>
      <c r="BG1116" s="154" t="n">
        <v>3.6990075E-016</v>
      </c>
      <c r="BH1116" s="154" t="n">
        <v>7.9135492E-014</v>
      </c>
      <c r="BI1116" s="154" t="n">
        <v>1.3569983E-013</v>
      </c>
      <c r="BJ1116" s="154" t="n">
        <v>2.4746824E-014</v>
      </c>
      <c r="BK1116" s="154" t="n">
        <v>3.6896024E-012</v>
      </c>
      <c r="BL1116" s="154" t="n">
        <v>6.1815942E-011</v>
      </c>
      <c r="BM1116" s="154" t="n">
        <v>2.0841165E-020</v>
      </c>
      <c r="BN1116" s="154" t="n">
        <v>1.4712882E-005</v>
      </c>
      <c r="BO1116" s="154" t="n">
        <v>0.025545033</v>
      </c>
      <c r="BP1116" s="154" t="n">
        <v>0</v>
      </c>
      <c r="BQ1116" s="154" t="n">
        <v>0</v>
      </c>
      <c r="BR1116" s="154" t="n">
        <v>0</v>
      </c>
      <c r="BT1116" s="96" t="n">
        <v>1.3609303E-005</v>
      </c>
      <c r="BU1116" s="96" t="n">
        <v>6.5253844E-007</v>
      </c>
      <c r="BV1116" s="96" t="n">
        <v>7.1104072E-006</v>
      </c>
      <c r="BW1116" s="96" t="n">
        <v>1.5098572E-008</v>
      </c>
      <c r="BX1116" s="96" t="n">
        <v>6.4391049E-007</v>
      </c>
      <c r="BY1116" s="96" t="n">
        <v>4.4863434E-008</v>
      </c>
      <c r="BZ1116" s="96" t="n">
        <v>6.1206717E-010</v>
      </c>
      <c r="CA1116" s="96" t="n">
        <v>6.7568407E-008</v>
      </c>
      <c r="CB1116" s="96" t="n">
        <v>1.4682307E-008</v>
      </c>
      <c r="CC1116" s="96" t="n">
        <v>9.7754927E-008</v>
      </c>
      <c r="CD1116" s="96" t="n">
        <v>0</v>
      </c>
      <c r="CE1116" s="96" t="n">
        <v>4.6087577E-017</v>
      </c>
      <c r="CF1116" s="96" t="n">
        <v>3.7736329E-013</v>
      </c>
      <c r="CG1116" s="96" t="n">
        <v>3.4810862E-007</v>
      </c>
      <c r="CH1116" s="96" t="n">
        <v>4.6052668E-006</v>
      </c>
      <c r="CI1116" s="96" t="n">
        <v>8.4915791E-009</v>
      </c>
      <c r="CJ1116" s="96" t="n">
        <v>0</v>
      </c>
      <c r="CL1116" s="155" t="n">
        <v>3.1940543E-013</v>
      </c>
      <c r="CM1116" s="155" t="n">
        <v>0.25501772</v>
      </c>
      <c r="CN1116" s="156" t="n">
        <v>0.0018590785</v>
      </c>
      <c r="CO1116" s="155" t="n">
        <v>0.0004566671</v>
      </c>
      <c r="CP1116" s="155" t="n">
        <v>3.625603E-011</v>
      </c>
      <c r="CQ1116" s="155" t="n">
        <v>4.2434365E-009</v>
      </c>
      <c r="CR1116" s="155" t="n">
        <v>2.9105602E-005</v>
      </c>
      <c r="CS1116" s="155" t="n">
        <v>0.067035047</v>
      </c>
      <c r="CT1116" s="155" t="n">
        <v>1.6687219E-008</v>
      </c>
      <c r="CU1116" s="155" t="n">
        <v>1.5782078E-005</v>
      </c>
      <c r="CW1116" s="116"/>
      <c r="CX1116" s="101" t="s">
        <v>1898</v>
      </c>
    </row>
    <row r="1117" customFormat="false" ht="13.8" hidden="false" customHeight="false" outlineLevel="0" collapsed="false">
      <c r="A1117" s="0" t="s">
        <v>1899</v>
      </c>
      <c r="B1117" s="26" t="s">
        <v>1849</v>
      </c>
      <c r="C1117" s="88" t="str">
        <f aca="false">MID(A1117,1,12)</f>
        <v>A.160.02.112</v>
      </c>
      <c r="D1117" s="2" t="s">
        <v>1881</v>
      </c>
      <c r="E1117" s="90" t="s">
        <v>255</v>
      </c>
      <c r="F1117" s="91" t="str">
        <f aca="false">MID(A1117, 21,85)</f>
        <v>Cedar  American natural forest clear cut 490 (kg/m3)</v>
      </c>
      <c r="G1117" s="133" t="n">
        <f aca="false">H1117+I1117+J1117+K1117</f>
        <v>9.32093338553753</v>
      </c>
      <c r="H1117" s="149" t="n">
        <f aca="false">N1117+O1117+P1117+Q1117</f>
        <v>0.0028398756863</v>
      </c>
      <c r="I1117" s="149" t="n">
        <f aca="false">L1117+M1117+R1117+V1117+T1117</f>
        <v>8.74723702378</v>
      </c>
      <c r="J1117" s="150" t="n">
        <f aca="false">S1117+U1117+W1117+X1117</f>
        <v>0.015104706071227</v>
      </c>
      <c r="K1117" s="149" t="n">
        <v>0.55575178</v>
      </c>
      <c r="L1117" s="130" t="n">
        <v>0.0040620591</v>
      </c>
      <c r="M1117" s="130" t="n">
        <v>0.00176441</v>
      </c>
      <c r="N1117" s="130" t="n">
        <v>0.0016206721</v>
      </c>
      <c r="O1117" s="157" t="n">
        <v>0.0010744674</v>
      </c>
      <c r="P1117" s="157" t="n">
        <v>5.8468563E-006</v>
      </c>
      <c r="Q1117" s="130" t="n">
        <v>0.00013888933</v>
      </c>
      <c r="R1117" s="130" t="n">
        <v>0.00012397816</v>
      </c>
      <c r="S1117" s="130" t="n">
        <v>0.00015504637</v>
      </c>
      <c r="T1117" s="130" t="n">
        <v>0.00090487652</v>
      </c>
      <c r="U1117" s="130" t="n">
        <v>0.014947987</v>
      </c>
      <c r="V1117" s="157" t="n">
        <v>8.7403817</v>
      </c>
      <c r="W1117" s="157" t="n">
        <v>1.6726858E-006</v>
      </c>
      <c r="X1117" s="130" t="n">
        <v>1.5427043E-011</v>
      </c>
      <c r="Z1117" s="151" t="n">
        <f aca="false">K1117/0.15</f>
        <v>3.70501186666667</v>
      </c>
      <c r="AB1117" s="133" t="n">
        <f aca="false">K1117</f>
        <v>0.55575178</v>
      </c>
      <c r="AC1117" s="133" t="n">
        <f aca="false">L1117+M1117+N1117+O1117+P1117+Q1117+R1117</f>
        <v>0.0087903229463</v>
      </c>
      <c r="AD1117" s="133" t="n">
        <f aca="false">L1117+M1117+R1117+W1117</f>
        <v>0.0059521199458</v>
      </c>
      <c r="AE1117" s="133" t="n">
        <f aca="false">V1117+L1117+M1117+R1117+T1117</f>
        <v>8.74723702378</v>
      </c>
      <c r="AF1117" s="133" t="n">
        <f aca="false">S1117+U1117+X1117</f>
        <v>0.015103033385427</v>
      </c>
      <c r="AH1117" s="0" t="n">
        <v>25.140348</v>
      </c>
      <c r="AI1117" s="96" t="n">
        <v>3.3010846</v>
      </c>
      <c r="AJ1117" s="96" t="n">
        <v>0.4991029</v>
      </c>
      <c r="AK1117" s="96" t="n">
        <v>0</v>
      </c>
      <c r="AL1117" s="96" t="n">
        <v>21.019554</v>
      </c>
      <c r="AM1117" s="96" t="n">
        <v>0.22025333</v>
      </c>
      <c r="AN1117" s="96" t="n">
        <v>0.10035384</v>
      </c>
      <c r="AP1117" s="95" t="n">
        <v>0.061723813</v>
      </c>
      <c r="AQ1117" s="95" t="n">
        <v>0.058706764</v>
      </c>
      <c r="AR1117" s="95" t="n">
        <v>0.0028345529</v>
      </c>
      <c r="AS1117" s="95" t="n">
        <v>0.00018249658</v>
      </c>
      <c r="AT1117" s="152" t="n">
        <f aca="false">AW1117+AZ1117+BA1117+BB1117+BC1117+BK1117+BL1117+BP1117</f>
        <v>3.5195901821697E-006</v>
      </c>
      <c r="AU1117" s="152" t="n">
        <f aca="false">AX1117+AY1117+BD1117+BE1117+BF1117+BG1117+BH1117+BI1117+BJ1117+BM1117+BQ1117+BR1117</f>
        <v>1.04828140334306E-008</v>
      </c>
      <c r="AV1117" s="153" t="n">
        <f aca="false">BN1117+BO1117</f>
        <v>0.025559745882</v>
      </c>
      <c r="AW1117" s="154" t="n">
        <v>3.438264E-006</v>
      </c>
      <c r="AX1117" s="154" t="n">
        <v>1.0374072E-008</v>
      </c>
      <c r="AY1117" s="154" t="n">
        <v>2.8343446E-013</v>
      </c>
      <c r="AZ1117" s="154" t="n">
        <v>2.1796893E-012</v>
      </c>
      <c r="BA1117" s="154" t="n">
        <v>0</v>
      </c>
      <c r="BB1117" s="154" t="n">
        <v>9.9812936E-011</v>
      </c>
      <c r="BC1117" s="154" t="n">
        <v>8.1158684E-008</v>
      </c>
      <c r="BD1117" s="154" t="n">
        <v>1.6828581E-011</v>
      </c>
      <c r="BE1117" s="154" t="n">
        <v>9.1365161E-011</v>
      </c>
      <c r="BF1117" s="154" t="n">
        <v>2.4904903E-014</v>
      </c>
      <c r="BG1117" s="154" t="n">
        <v>3.6990075E-016</v>
      </c>
      <c r="BH1117" s="154" t="n">
        <v>7.9135492E-014</v>
      </c>
      <c r="BI1117" s="154" t="n">
        <v>1.3569983E-013</v>
      </c>
      <c r="BJ1117" s="154" t="n">
        <v>2.4746824E-014</v>
      </c>
      <c r="BK1117" s="154" t="n">
        <v>3.6896024E-012</v>
      </c>
      <c r="BL1117" s="154" t="n">
        <v>6.1815942E-011</v>
      </c>
      <c r="BM1117" s="154" t="n">
        <v>2.0841165E-020</v>
      </c>
      <c r="BN1117" s="154" t="n">
        <v>1.4712882E-005</v>
      </c>
      <c r="BO1117" s="154" t="n">
        <v>0.025545033</v>
      </c>
      <c r="BP1117" s="154" t="n">
        <v>0</v>
      </c>
      <c r="BQ1117" s="154" t="n">
        <v>0</v>
      </c>
      <c r="BR1117" s="154" t="n">
        <v>0</v>
      </c>
      <c r="BT1117" s="96" t="n">
        <v>0.00010980446</v>
      </c>
      <c r="BU1117" s="96" t="n">
        <v>6.5253844E-007</v>
      </c>
      <c r="BV1117" s="96" t="n">
        <v>0.00010330556</v>
      </c>
      <c r="BW1117" s="96" t="n">
        <v>1.5098572E-008</v>
      </c>
      <c r="BX1117" s="96" t="n">
        <v>6.4391049E-007</v>
      </c>
      <c r="BY1117" s="96" t="n">
        <v>4.4863434E-008</v>
      </c>
      <c r="BZ1117" s="96" t="n">
        <v>6.1206717E-010</v>
      </c>
      <c r="CA1117" s="96" t="n">
        <v>6.7568407E-008</v>
      </c>
      <c r="CB1117" s="96" t="n">
        <v>1.4682307E-008</v>
      </c>
      <c r="CC1117" s="96" t="n">
        <v>9.7754927E-008</v>
      </c>
      <c r="CD1117" s="96" t="n">
        <v>0</v>
      </c>
      <c r="CE1117" s="96" t="n">
        <v>4.6087577E-017</v>
      </c>
      <c r="CF1117" s="96" t="n">
        <v>3.7736329E-013</v>
      </c>
      <c r="CG1117" s="96" t="n">
        <v>3.4810862E-007</v>
      </c>
      <c r="CH1117" s="96" t="n">
        <v>4.6052668E-006</v>
      </c>
      <c r="CI1117" s="96" t="n">
        <v>8.4915791E-009</v>
      </c>
      <c r="CJ1117" s="96" t="n">
        <v>0</v>
      </c>
      <c r="CL1117" s="155" t="n">
        <v>3.1940543E-013</v>
      </c>
      <c r="CM1117" s="155" t="n">
        <v>3.7050177</v>
      </c>
      <c r="CN1117" s="156" t="n">
        <v>0.0018590785</v>
      </c>
      <c r="CO1117" s="155" t="n">
        <v>0.0004566671</v>
      </c>
      <c r="CP1117" s="155" t="n">
        <v>3.625603E-011</v>
      </c>
      <c r="CQ1117" s="155" t="n">
        <v>4.2434365E-009</v>
      </c>
      <c r="CR1117" s="155" t="n">
        <v>2.9105602E-005</v>
      </c>
      <c r="CS1117" s="155" t="n">
        <v>0.067035047</v>
      </c>
      <c r="CT1117" s="155" t="n">
        <v>1.6687219E-008</v>
      </c>
      <c r="CU1117" s="155" t="n">
        <v>1.5782078E-005</v>
      </c>
      <c r="CW1117" s="116"/>
      <c r="CX1117" s="101" t="s">
        <v>1898</v>
      </c>
    </row>
    <row r="1118" customFormat="false" ht="13.8" hidden="false" customHeight="false" outlineLevel="0" collapsed="false">
      <c r="A1118" s="0" t="s">
        <v>1900</v>
      </c>
      <c r="B1118" s="26" t="s">
        <v>1849</v>
      </c>
      <c r="C1118" s="88" t="str">
        <f aca="false">MID(A1118,1,12)</f>
        <v>A.160.02.113</v>
      </c>
      <c r="D1118" s="2" t="s">
        <v>1881</v>
      </c>
      <c r="E1118" s="90" t="s">
        <v>255</v>
      </c>
      <c r="F1118" s="91" t="str">
        <f aca="false">MID(A1118, 21,85)</f>
        <v>Chestnut FSC/PEFC 540 (kg/m3)</v>
      </c>
      <c r="G1118" s="133" t="n">
        <f aca="false">H1118+I1118+J1118+K1118</f>
        <v>0.0408004256651676</v>
      </c>
      <c r="H1118" s="149" t="n">
        <f aca="false">N1118+O1118+P1118+Q1118</f>
        <v>0.005384386441</v>
      </c>
      <c r="I1118" s="149" t="n">
        <f aca="false">L1118+M1118+R1118+V1118+T1118</f>
        <v>0.007602192741</v>
      </c>
      <c r="J1118" s="150" t="n">
        <f aca="false">S1118+U1118+W1118+X1118</f>
        <v>0.0143015924831676</v>
      </c>
      <c r="K1118" s="149" t="n">
        <v>0.013512254</v>
      </c>
      <c r="L1118" s="130" t="n">
        <v>0.0020186535</v>
      </c>
      <c r="M1118" s="130" t="n">
        <v>0.0029517857</v>
      </c>
      <c r="N1118" s="130" t="n">
        <v>0.0025581017</v>
      </c>
      <c r="O1118" s="157" t="n">
        <v>0.002482764</v>
      </c>
      <c r="P1118" s="157" t="n">
        <v>1.1954401E-005</v>
      </c>
      <c r="Q1118" s="130" t="n">
        <v>0.00033156634</v>
      </c>
      <c r="R1118" s="130" t="n">
        <v>0.00030954681</v>
      </c>
      <c r="S1118" s="130" t="n">
        <v>0.00026511073</v>
      </c>
      <c r="T1118" s="130" t="n">
        <v>0.0022621913</v>
      </c>
      <c r="U1118" s="157" t="n">
        <v>0.0140323</v>
      </c>
      <c r="V1118" s="157" t="n">
        <v>6.0015431E-005</v>
      </c>
      <c r="W1118" s="157" t="n">
        <v>4.1817146E-006</v>
      </c>
      <c r="X1118" s="130" t="n">
        <v>3.8567608E-011</v>
      </c>
      <c r="Z1118" s="151" t="n">
        <f aca="false">K1118/0.15</f>
        <v>0.0900816933333333</v>
      </c>
      <c r="AB1118" s="133" t="n">
        <f aca="false">K1118</f>
        <v>0.013512254</v>
      </c>
      <c r="AC1118" s="133" t="n">
        <f aca="false">L1118+M1118+N1118+O1118+P1118+Q1118+R1118</f>
        <v>0.010664372451</v>
      </c>
      <c r="AD1118" s="133" t="n">
        <f aca="false">L1118+M1118+R1118+W1118</f>
        <v>0.0052841677246</v>
      </c>
      <c r="AE1118" s="133" t="n">
        <f aca="false">V1118+L1118+M1118+R1118+T1118</f>
        <v>0.007602192741</v>
      </c>
      <c r="AF1118" s="133" t="n">
        <f aca="false">S1118+U1118+X1118</f>
        <v>0.0142974107685676</v>
      </c>
      <c r="AH1118" s="0" t="n">
        <v>25.558687</v>
      </c>
      <c r="AI1118" s="96" t="n">
        <v>3.621219</v>
      </c>
      <c r="AJ1118" s="96" t="n">
        <v>0.5049167</v>
      </c>
      <c r="AK1118" s="96" t="n">
        <v>0</v>
      </c>
      <c r="AL1118" s="96" t="n">
        <v>21.079389</v>
      </c>
      <c r="AM1118" s="96" t="n">
        <v>0.25136126</v>
      </c>
      <c r="AN1118" s="96" t="n">
        <v>0.10180103</v>
      </c>
      <c r="AP1118" s="95" t="n">
        <v>0.002565986</v>
      </c>
      <c r="AQ1118" s="95" t="n">
        <v>0.0022674968</v>
      </c>
      <c r="AR1118" s="95" t="n">
        <v>9.242981E-005</v>
      </c>
      <c r="AS1118" s="95" t="n">
        <v>0.00020605947</v>
      </c>
      <c r="AT1118" s="152" t="n">
        <f aca="false">AW1118+AZ1118+BA1118+BB1118+BC1118+BK1118+BL1118+BP1118</f>
        <v>1.35941052892E-007</v>
      </c>
      <c r="AU1118" s="152" t="n">
        <f aca="false">AX1118+AY1118+BD1118+BE1118+BF1118+BG1118+BH1118+BI1118+BJ1118+BM1118+BQ1118+BR1118</f>
        <v>3.41826219315793E-010</v>
      </c>
      <c r="AV1118" s="153" t="n">
        <f aca="false">BN1118+BO1118</f>
        <v>0.028859869821</v>
      </c>
      <c r="AW1118" s="154" t="n">
        <v>8.3628265E-008</v>
      </c>
      <c r="AX1118" s="154" t="n">
        <v>2.5232541E-010</v>
      </c>
      <c r="AY1118" s="154" t="n">
        <v>6.8938865E-015</v>
      </c>
      <c r="AZ1118" s="154" t="n">
        <v>5.4492233E-012</v>
      </c>
      <c r="BA1118" s="154" t="n">
        <v>0</v>
      </c>
      <c r="BB1118" s="154" t="n">
        <v>2.0950834E-010</v>
      </c>
      <c r="BC1118" s="154" t="n">
        <v>5.1939654E-008</v>
      </c>
      <c r="BD1118" s="154" t="n">
        <v>3.2944029E-011</v>
      </c>
      <c r="BE1118" s="154" t="n">
        <v>5.628929E-011</v>
      </c>
      <c r="BF1118" s="154" t="n">
        <v>6.2262259E-014</v>
      </c>
      <c r="BG1118" s="154" t="n">
        <v>9.2475189E-016</v>
      </c>
      <c r="BH1118" s="154" t="n">
        <v>1.8891896E-013</v>
      </c>
      <c r="BI1118" s="154" t="n">
        <v>6.8813111E-015</v>
      </c>
      <c r="BJ1118" s="154" t="n">
        <v>1.6090952E-015</v>
      </c>
      <c r="BK1118" s="154" t="n">
        <v>8.7810887E-012</v>
      </c>
      <c r="BL1118" s="154" t="n">
        <v>1.4939524E-010</v>
      </c>
      <c r="BM1118" s="154" t="n">
        <v>5.2102912E-020</v>
      </c>
      <c r="BN1118" s="154" t="n">
        <v>2.3807821E-005</v>
      </c>
      <c r="BO1118" s="154" t="n">
        <v>0.028836062</v>
      </c>
      <c r="BP1118" s="154" t="n">
        <v>0</v>
      </c>
      <c r="BQ1118" s="154" t="n">
        <v>0</v>
      </c>
      <c r="BR1118" s="154" t="n">
        <v>0</v>
      </c>
      <c r="BT1118" s="96" t="n">
        <v>9.5387676E-006</v>
      </c>
      <c r="BU1118" s="96" t="n">
        <v>4.4467391E-007</v>
      </c>
      <c r="BV1118" s="96" t="n">
        <v>2.5117166E-006</v>
      </c>
      <c r="BW1118" s="96" t="n">
        <v>3.6985493E-008</v>
      </c>
      <c r="BX1118" s="96" t="n">
        <v>4.5021032E-007</v>
      </c>
      <c r="BY1118" s="96" t="n">
        <v>1.1215859E-007</v>
      </c>
      <c r="BZ1118" s="96" t="n">
        <v>1.5301679E-009</v>
      </c>
      <c r="CA1118" s="96" t="n">
        <v>1.6892102E-007</v>
      </c>
      <c r="CB1118" s="96" t="n">
        <v>3.2376421E-008</v>
      </c>
      <c r="CC1118" s="96" t="n">
        <v>2.3185786E-007</v>
      </c>
      <c r="CD1118" s="96" t="n">
        <v>0</v>
      </c>
      <c r="CE1118" s="96" t="n">
        <v>1.1521894E-016</v>
      </c>
      <c r="CF1118" s="96" t="n">
        <v>9.4340822E-013</v>
      </c>
      <c r="CG1118" s="96" t="n">
        <v>5.0773526E-007</v>
      </c>
      <c r="CH1118" s="96" t="n">
        <v>5.0193722E-006</v>
      </c>
      <c r="CI1118" s="96" t="n">
        <v>2.1228807E-008</v>
      </c>
      <c r="CJ1118" s="96" t="n">
        <v>0</v>
      </c>
      <c r="CL1118" s="155" t="n">
        <v>7.9851359E-013</v>
      </c>
      <c r="CM1118" s="155" t="n">
        <v>0.09009634</v>
      </c>
      <c r="CN1118" s="156" t="n">
        <v>0.0046476962</v>
      </c>
      <c r="CO1118" s="155" t="n">
        <v>0.00032976392</v>
      </c>
      <c r="CP1118" s="155" t="n">
        <v>8.660452E-011</v>
      </c>
      <c r="CQ1118" s="155" t="n">
        <v>1.0131668E-008</v>
      </c>
      <c r="CR1118" s="155" t="n">
        <v>1.807524E-005</v>
      </c>
      <c r="CS1118" s="155" t="n">
        <v>0.00377083</v>
      </c>
      <c r="CT1118" s="155" t="n">
        <v>4.1718047E-008</v>
      </c>
      <c r="CU1118" s="155" t="n">
        <v>3.9455196E-005</v>
      </c>
      <c r="CW1118" s="116"/>
      <c r="CX1118" s="101" t="s">
        <v>1901</v>
      </c>
    </row>
    <row r="1119" customFormat="false" ht="13.8" hidden="false" customHeight="false" outlineLevel="0" collapsed="false">
      <c r="A1119" s="0" t="s">
        <v>1902</v>
      </c>
      <c r="B1119" s="26" t="s">
        <v>1849</v>
      </c>
      <c r="C1119" s="88" t="str">
        <f aca="false">MID(A1119,1,12)</f>
        <v>A.160.02.114</v>
      </c>
      <c r="D1119" s="2" t="s">
        <v>1881</v>
      </c>
      <c r="E1119" s="90" t="s">
        <v>255</v>
      </c>
      <c r="F1119" s="91" t="str">
        <f aca="false">MID(A1119, 21,85)</f>
        <v>Cordia FCS/PEFC 540 (kg/m3)</v>
      </c>
      <c r="G1119" s="133" t="n">
        <f aca="false">H1119+I1119+J1119+K1119</f>
        <v>0.067299863290427</v>
      </c>
      <c r="H1119" s="149" t="n">
        <f aca="false">N1119+O1119+P1119+Q1119</f>
        <v>0.0028867364582</v>
      </c>
      <c r="I1119" s="149" t="n">
        <f aca="false">L1119+M1119+R1119+V1119+T1119</f>
        <v>0.007421831671</v>
      </c>
      <c r="J1119" s="150" t="n">
        <f aca="false">S1119+U1119+W1119+X1119</f>
        <v>0.016435064161227</v>
      </c>
      <c r="K1119" s="149" t="n">
        <v>0.040556231</v>
      </c>
      <c r="L1119" s="130" t="n">
        <v>0.0045718264</v>
      </c>
      <c r="M1119" s="130" t="n">
        <v>0.0017969386</v>
      </c>
      <c r="N1119" s="130" t="n">
        <v>0.0016618752</v>
      </c>
      <c r="O1119" s="157" t="n">
        <v>0.0010787752</v>
      </c>
      <c r="P1119" s="157" t="n">
        <v>6.0430582E-006</v>
      </c>
      <c r="Q1119" s="130" t="n">
        <v>0.000140043</v>
      </c>
      <c r="R1119" s="130" t="n">
        <v>0.00012400753</v>
      </c>
      <c r="S1119" s="130" t="n">
        <v>0.00015592746</v>
      </c>
      <c r="T1119" s="130" t="n">
        <v>0.00090487652</v>
      </c>
      <c r="U1119" s="130" t="n">
        <v>0.016277464</v>
      </c>
      <c r="V1119" s="157" t="n">
        <v>2.4182621E-005</v>
      </c>
      <c r="W1119" s="157" t="n">
        <v>1.6726858E-006</v>
      </c>
      <c r="X1119" s="130" t="n">
        <v>1.5427043E-011</v>
      </c>
      <c r="Z1119" s="151" t="n">
        <f aca="false">K1119/0.15</f>
        <v>0.270374873333333</v>
      </c>
      <c r="AB1119" s="133" t="n">
        <f aca="false">K1119</f>
        <v>0.040556231</v>
      </c>
      <c r="AC1119" s="133" t="n">
        <f aca="false">L1119+M1119+N1119+O1119+P1119+Q1119+R1119</f>
        <v>0.0093795089882</v>
      </c>
      <c r="AD1119" s="133" t="n">
        <f aca="false">L1119+M1119+R1119+W1119</f>
        <v>0.0064944452158</v>
      </c>
      <c r="AE1119" s="133" t="n">
        <f aca="false">V1119+L1119+M1119+R1119+T1119</f>
        <v>0.007421831671</v>
      </c>
      <c r="AF1119" s="133" t="n">
        <f aca="false">S1119+U1119+X1119</f>
        <v>0.016433391475427</v>
      </c>
      <c r="AH1119" s="0" t="n">
        <v>25.342133</v>
      </c>
      <c r="AI1119" s="96" t="n">
        <v>3.5018846</v>
      </c>
      <c r="AJ1119" s="96" t="n">
        <v>0.49978633</v>
      </c>
      <c r="AK1119" s="96" t="n">
        <v>0</v>
      </c>
      <c r="AL1119" s="96" t="n">
        <v>21.019554</v>
      </c>
      <c r="AM1119" s="96" t="n">
        <v>0.22038654</v>
      </c>
      <c r="AN1119" s="96" t="n">
        <v>0.1005221</v>
      </c>
      <c r="AP1119" s="95" t="n">
        <v>0.0061310781</v>
      </c>
      <c r="AQ1119" s="95" t="n">
        <v>0.0056974542</v>
      </c>
      <c r="AR1119" s="95" t="n">
        <v>0.00023704152</v>
      </c>
      <c r="AS1119" s="95" t="n">
        <v>0.00019658235</v>
      </c>
      <c r="AT1119" s="152" t="n">
        <f aca="false">AW1119+AZ1119+BA1119+BB1119+BC1119+BK1119+BL1119+BP1119</f>
        <v>3.415739900157E-007</v>
      </c>
      <c r="AU1119" s="152" t="n">
        <f aca="false">AX1119+AY1119+BD1119+BE1119+BF1119+BG1119+BH1119+BI1119+BJ1119+BM1119+BQ1119+BR1119</f>
        <v>8.76632857310591E-010</v>
      </c>
      <c r="AV1119" s="153" t="n">
        <f aca="false">BN1119+BO1119</f>
        <v>0.027532541919</v>
      </c>
      <c r="AW1119" s="154" t="n">
        <v>2.5092086E-007</v>
      </c>
      <c r="AX1119" s="154" t="n">
        <v>7.5708831E-010</v>
      </c>
      <c r="AY1119" s="154" t="n">
        <v>2.0684732E-014</v>
      </c>
      <c r="AZ1119" s="154" t="n">
        <v>2.1796893E-012</v>
      </c>
      <c r="BA1119" s="154" t="n">
        <v>0</v>
      </c>
      <c r="BB1119" s="154" t="n">
        <v>1.0091707E-010</v>
      </c>
      <c r="BC1119" s="154" t="n">
        <v>9.0484116E-008</v>
      </c>
      <c r="BD1119" s="154" t="n">
        <v>1.7080378E-011</v>
      </c>
      <c r="BE1119" s="154" t="n">
        <v>1.0214904E-010</v>
      </c>
      <c r="BF1119" s="154" t="n">
        <v>2.4904903E-014</v>
      </c>
      <c r="BG1119" s="154" t="n">
        <v>3.6990075E-016</v>
      </c>
      <c r="BH1119" s="154" t="n">
        <v>7.9792739E-014</v>
      </c>
      <c r="BI1119" s="154" t="n">
        <v>1.6019013E-013</v>
      </c>
      <c r="BJ1119" s="154" t="n">
        <v>2.9186885E-014</v>
      </c>
      <c r="BK1119" s="154" t="n">
        <v>3.7222384E-012</v>
      </c>
      <c r="BL1119" s="154" t="n">
        <v>6.2195018E-011</v>
      </c>
      <c r="BM1119" s="154" t="n">
        <v>2.0841165E-020</v>
      </c>
      <c r="BN1119" s="154" t="n">
        <v>1.4793919E-005</v>
      </c>
      <c r="BO1119" s="154" t="n">
        <v>0.027517748</v>
      </c>
      <c r="BP1119" s="154" t="n">
        <v>0</v>
      </c>
      <c r="BQ1119" s="154" t="n">
        <v>0</v>
      </c>
      <c r="BR1119" s="154" t="n">
        <v>0</v>
      </c>
      <c r="BT1119" s="96" t="n">
        <v>1.4433522E-005</v>
      </c>
      <c r="BU1119" s="96" t="n">
        <v>7.2688577E-007</v>
      </c>
      <c r="BV1119" s="96" t="n">
        <v>7.5387688E-006</v>
      </c>
      <c r="BW1119" s="96" t="n">
        <v>1.5121863E-008</v>
      </c>
      <c r="BX1119" s="96" t="n">
        <v>7.0900885E-007</v>
      </c>
      <c r="BY1119" s="96" t="n">
        <v>4.4863434E-008</v>
      </c>
      <c r="BZ1119" s="96" t="n">
        <v>6.1206717E-010</v>
      </c>
      <c r="CA1119" s="96" t="n">
        <v>6.7568407E-008</v>
      </c>
      <c r="CB1119" s="96" t="n">
        <v>1.5001311E-008</v>
      </c>
      <c r="CC1119" s="96" t="n">
        <v>9.8578159E-008</v>
      </c>
      <c r="CD1119" s="96" t="n">
        <v>0</v>
      </c>
      <c r="CE1119" s="96" t="n">
        <v>4.6087577E-017</v>
      </c>
      <c r="CF1119" s="96" t="n">
        <v>3.7736329E-013</v>
      </c>
      <c r="CG1119" s="96" t="n">
        <v>3.6081094E-007</v>
      </c>
      <c r="CH1119" s="96" t="n">
        <v>4.8478104E-006</v>
      </c>
      <c r="CI1119" s="96" t="n">
        <v>8.4915791E-009</v>
      </c>
      <c r="CJ1119" s="96" t="n">
        <v>0</v>
      </c>
      <c r="CL1119" s="155" t="n">
        <v>3.1940543E-013</v>
      </c>
      <c r="CM1119" s="155" t="n">
        <v>0.27038073</v>
      </c>
      <c r="CN1119" s="156" t="n">
        <v>0.0018590785</v>
      </c>
      <c r="CO1119" s="155" t="n">
        <v>0.00050753446</v>
      </c>
      <c r="CP1119" s="155" t="n">
        <v>3.6553386E-011</v>
      </c>
      <c r="CQ1119" s="155" t="n">
        <v>4.2785783E-009</v>
      </c>
      <c r="CR1119" s="155" t="n">
        <v>3.2321591E-005</v>
      </c>
      <c r="CS1119" s="155" t="n">
        <v>0.079105758</v>
      </c>
      <c r="CT1119" s="155" t="n">
        <v>1.6687219E-008</v>
      </c>
      <c r="CU1119" s="155" t="n">
        <v>1.5782078E-005</v>
      </c>
      <c r="CW1119" s="116"/>
      <c r="CX1119" s="101" t="s">
        <v>1903</v>
      </c>
    </row>
    <row r="1120" customFormat="false" ht="13.8" hidden="false" customHeight="false" outlineLevel="0" collapsed="false">
      <c r="A1120" s="0" t="s">
        <v>1904</v>
      </c>
      <c r="B1120" s="26" t="s">
        <v>1849</v>
      </c>
      <c r="C1120" s="88" t="str">
        <f aca="false">MID(A1120,1,12)</f>
        <v>A.160.02.115</v>
      </c>
      <c r="D1120" s="2" t="s">
        <v>1881</v>
      </c>
      <c r="E1120" s="90" t="s">
        <v>255</v>
      </c>
      <c r="F1120" s="91" t="str">
        <f aca="false">MID(A1120, 21,85)</f>
        <v>Cordia natural forest clear cut 540 (kg/m3)</v>
      </c>
      <c r="G1120" s="133" t="n">
        <f aca="false">H1120+I1120+J1120+K1120</f>
        <v>6.25254987966943</v>
      </c>
      <c r="H1120" s="149" t="n">
        <f aca="false">N1120+O1120+P1120+Q1120</f>
        <v>0.0028867364582</v>
      </c>
      <c r="I1120" s="149" t="n">
        <f aca="false">L1120+M1120+R1120+V1120+T1120</f>
        <v>5.67517184905</v>
      </c>
      <c r="J1120" s="150" t="n">
        <f aca="false">S1120+U1120+W1120+X1120</f>
        <v>0.016435064161227</v>
      </c>
      <c r="K1120" s="149" t="n">
        <v>0.55805623</v>
      </c>
      <c r="L1120" s="130" t="n">
        <v>0.0045718264</v>
      </c>
      <c r="M1120" s="130" t="n">
        <v>0.0017969386</v>
      </c>
      <c r="N1120" s="130" t="n">
        <v>0.0016618752</v>
      </c>
      <c r="O1120" s="157" t="n">
        <v>0.0010787752</v>
      </c>
      <c r="P1120" s="157" t="n">
        <v>6.0430582E-006</v>
      </c>
      <c r="Q1120" s="130" t="n">
        <v>0.000140043</v>
      </c>
      <c r="R1120" s="130" t="n">
        <v>0.00012400753</v>
      </c>
      <c r="S1120" s="130" t="n">
        <v>0.00015592746</v>
      </c>
      <c r="T1120" s="130" t="n">
        <v>0.00090487652</v>
      </c>
      <c r="U1120" s="157" t="n">
        <v>0.016277464</v>
      </c>
      <c r="V1120" s="157" t="n">
        <v>5.6677742</v>
      </c>
      <c r="W1120" s="157" t="n">
        <v>1.6726858E-006</v>
      </c>
      <c r="X1120" s="130" t="n">
        <v>1.5427043E-011</v>
      </c>
      <c r="Z1120" s="151" t="n">
        <f aca="false">K1120/0.15</f>
        <v>3.72037486666667</v>
      </c>
      <c r="AB1120" s="133" t="n">
        <f aca="false">K1120</f>
        <v>0.55805623</v>
      </c>
      <c r="AC1120" s="133" t="n">
        <f aca="false">L1120+M1120+N1120+O1120+P1120+Q1120+R1120</f>
        <v>0.0093795089882</v>
      </c>
      <c r="AD1120" s="133" t="n">
        <f aca="false">L1120+M1120+R1120+W1120</f>
        <v>0.0064944452158</v>
      </c>
      <c r="AE1120" s="133" t="n">
        <f aca="false">V1120+L1120+M1120+R1120+T1120</f>
        <v>5.67517184905</v>
      </c>
      <c r="AF1120" s="133" t="n">
        <f aca="false">S1120+U1120+X1120</f>
        <v>0.016433391475427</v>
      </c>
      <c r="AH1120" s="0" t="n">
        <v>25.342133</v>
      </c>
      <c r="AI1120" s="96" t="n">
        <v>3.5018846</v>
      </c>
      <c r="AJ1120" s="96" t="n">
        <v>0.49978633</v>
      </c>
      <c r="AK1120" s="96" t="n">
        <v>0</v>
      </c>
      <c r="AL1120" s="96" t="n">
        <v>21.019554</v>
      </c>
      <c r="AM1120" s="96" t="n">
        <v>0.22038654</v>
      </c>
      <c r="AN1120" s="96" t="n">
        <v>0.1005221</v>
      </c>
      <c r="AP1120" s="95" t="n">
        <v>0.062145901</v>
      </c>
      <c r="AQ1120" s="95" t="n">
        <v>0.059100142</v>
      </c>
      <c r="AR1120" s="95" t="n">
        <v>0.0028491769</v>
      </c>
      <c r="AS1120" s="95" t="n">
        <v>0.00019658235</v>
      </c>
      <c r="AT1120" s="152" t="n">
        <f aca="false">AW1120+AZ1120+BA1120+BB1120+BC1120+BK1120+BL1120+BP1120</f>
        <v>3.5431740300157E-006</v>
      </c>
      <c r="AU1120" s="152" t="n">
        <f aca="false">AX1120+AY1120+BD1120+BE1120+BF1120+BG1120+BH1120+BI1120+BJ1120+BM1120+BQ1120+BR1120</f>
        <v>1.05368964723086E-008</v>
      </c>
      <c r="AV1120" s="153" t="n">
        <f aca="false">BN1120+BO1120</f>
        <v>0.027532541919</v>
      </c>
      <c r="AW1120" s="154" t="n">
        <v>3.4525209E-006</v>
      </c>
      <c r="AX1120" s="154" t="n">
        <v>1.0417088E-008</v>
      </c>
      <c r="AY1120" s="154" t="n">
        <v>2.8460973E-013</v>
      </c>
      <c r="AZ1120" s="154" t="n">
        <v>2.1796893E-012</v>
      </c>
      <c r="BA1120" s="154" t="n">
        <v>0</v>
      </c>
      <c r="BB1120" s="154" t="n">
        <v>1.0091707E-010</v>
      </c>
      <c r="BC1120" s="154" t="n">
        <v>9.0484116E-008</v>
      </c>
      <c r="BD1120" s="154" t="n">
        <v>1.7080378E-011</v>
      </c>
      <c r="BE1120" s="154" t="n">
        <v>1.0214904E-010</v>
      </c>
      <c r="BF1120" s="154" t="n">
        <v>2.4904903E-014</v>
      </c>
      <c r="BG1120" s="154" t="n">
        <v>3.6990075E-016</v>
      </c>
      <c r="BH1120" s="154" t="n">
        <v>7.9792739E-014</v>
      </c>
      <c r="BI1120" s="154" t="n">
        <v>1.6019013E-013</v>
      </c>
      <c r="BJ1120" s="154" t="n">
        <v>2.9186885E-014</v>
      </c>
      <c r="BK1120" s="154" t="n">
        <v>3.7222384E-012</v>
      </c>
      <c r="BL1120" s="154" t="n">
        <v>6.2195018E-011</v>
      </c>
      <c r="BM1120" s="154" t="n">
        <v>2.0841165E-020</v>
      </c>
      <c r="BN1120" s="154" t="n">
        <v>1.4793919E-005</v>
      </c>
      <c r="BO1120" s="154" t="n">
        <v>0.027517748</v>
      </c>
      <c r="BP1120" s="154" t="n">
        <v>0</v>
      </c>
      <c r="BQ1120" s="154" t="n">
        <v>0</v>
      </c>
      <c r="BR1120" s="154" t="n">
        <v>0</v>
      </c>
      <c r="BT1120" s="96" t="n">
        <v>0.00011062868</v>
      </c>
      <c r="BU1120" s="96" t="n">
        <v>7.2688577E-007</v>
      </c>
      <c r="BV1120" s="96" t="n">
        <v>0.00010373392</v>
      </c>
      <c r="BW1120" s="96" t="n">
        <v>1.5121863E-008</v>
      </c>
      <c r="BX1120" s="96" t="n">
        <v>7.0900885E-007</v>
      </c>
      <c r="BY1120" s="96" t="n">
        <v>4.4863434E-008</v>
      </c>
      <c r="BZ1120" s="96" t="n">
        <v>6.1206717E-010</v>
      </c>
      <c r="CA1120" s="96" t="n">
        <v>6.7568407E-008</v>
      </c>
      <c r="CB1120" s="96" t="n">
        <v>1.5001311E-008</v>
      </c>
      <c r="CC1120" s="96" t="n">
        <v>9.8578159E-008</v>
      </c>
      <c r="CD1120" s="96" t="n">
        <v>0</v>
      </c>
      <c r="CE1120" s="96" t="n">
        <v>4.6087577E-017</v>
      </c>
      <c r="CF1120" s="96" t="n">
        <v>3.7736329E-013</v>
      </c>
      <c r="CG1120" s="96" t="n">
        <v>3.6081094E-007</v>
      </c>
      <c r="CH1120" s="96" t="n">
        <v>4.8478104E-006</v>
      </c>
      <c r="CI1120" s="96" t="n">
        <v>8.4915791E-009</v>
      </c>
      <c r="CJ1120" s="96" t="n">
        <v>0</v>
      </c>
      <c r="CL1120" s="155" t="n">
        <v>3.1940543E-013</v>
      </c>
      <c r="CM1120" s="155" t="n">
        <v>3.7203807</v>
      </c>
      <c r="CN1120" s="156" t="n">
        <v>0.0018590785</v>
      </c>
      <c r="CO1120" s="155" t="n">
        <v>0.00050753446</v>
      </c>
      <c r="CP1120" s="155" t="n">
        <v>3.6553386E-011</v>
      </c>
      <c r="CQ1120" s="155" t="n">
        <v>4.2785783E-009</v>
      </c>
      <c r="CR1120" s="155" t="n">
        <v>3.2321591E-005</v>
      </c>
      <c r="CS1120" s="155" t="n">
        <v>0.079105758</v>
      </c>
      <c r="CT1120" s="155" t="n">
        <v>1.6687219E-008</v>
      </c>
      <c r="CU1120" s="155" t="n">
        <v>1.5782078E-005</v>
      </c>
      <c r="CW1120" s="116"/>
      <c r="CX1120" s="101" t="s">
        <v>1903</v>
      </c>
    </row>
    <row r="1121" customFormat="false" ht="13.8" hidden="false" customHeight="false" outlineLevel="0" collapsed="false">
      <c r="A1121" s="0" t="s">
        <v>1905</v>
      </c>
      <c r="B1121" s="26" t="s">
        <v>1849</v>
      </c>
      <c r="C1121" s="88" t="str">
        <f aca="false">MID(A1121,1,12)</f>
        <v>A.160.02.116</v>
      </c>
      <c r="D1121" s="2" t="s">
        <v>1881</v>
      </c>
      <c r="E1121" s="90" t="s">
        <v>255</v>
      </c>
      <c r="F1121" s="91" t="str">
        <f aca="false">MID(A1121, 21,85)</f>
        <v>Idigbo FSC/PEFC 550 (kg/m3)</v>
      </c>
      <c r="G1121" s="133" t="n">
        <f aca="false">H1121+I1121+J1121+K1121</f>
        <v>0.056438088932327</v>
      </c>
      <c r="H1121" s="149" t="n">
        <f aca="false">N1121+O1121+P1121+Q1121</f>
        <v>0.0027662371591</v>
      </c>
      <c r="I1121" s="149" t="n">
        <f aca="false">L1121+M1121+R1121+V1121+T1121</f>
        <v>0.006027210272</v>
      </c>
      <c r="J1121" s="150" t="n">
        <f aca="false">S1121+U1121+W1121+X1121</f>
        <v>0.013014144501227</v>
      </c>
      <c r="K1121" s="149" t="n">
        <v>0.034630497</v>
      </c>
      <c r="L1121" s="130" t="n">
        <v>0.0032609962</v>
      </c>
      <c r="M1121" s="130" t="n">
        <v>0.0017132935</v>
      </c>
      <c r="N1121" s="130" t="n">
        <v>0.0015559244</v>
      </c>
      <c r="O1121" s="157" t="n">
        <v>0.0010676978</v>
      </c>
      <c r="P1121" s="157" t="n">
        <v>5.5385391E-006</v>
      </c>
      <c r="Q1121" s="130" t="n">
        <v>0.00013707642</v>
      </c>
      <c r="R1121" s="130" t="n">
        <v>0.00012393201</v>
      </c>
      <c r="S1121" s="130" t="n">
        <v>0.0001536618</v>
      </c>
      <c r="T1121" s="130" t="n">
        <v>0.00090487652</v>
      </c>
      <c r="U1121" s="130" t="n">
        <v>0.01285881</v>
      </c>
      <c r="V1121" s="157" t="n">
        <v>2.4112042E-005</v>
      </c>
      <c r="W1121" s="157" t="n">
        <v>1.6726858E-006</v>
      </c>
      <c r="X1121" s="130" t="n">
        <v>1.5427043E-011</v>
      </c>
      <c r="Z1121" s="151" t="n">
        <f aca="false">K1121/0.15</f>
        <v>0.23086998</v>
      </c>
      <c r="AB1121" s="133" t="n">
        <f aca="false">K1121</f>
        <v>0.034630497</v>
      </c>
      <c r="AC1121" s="133" t="n">
        <f aca="false">L1121+M1121+N1121+O1121+P1121+Q1121+R1121</f>
        <v>0.0078644588691</v>
      </c>
      <c r="AD1121" s="133" t="n">
        <f aca="false">L1121+M1121+R1121+W1121</f>
        <v>0.0050998943958</v>
      </c>
      <c r="AE1121" s="133" t="n">
        <f aca="false">V1121+L1121+M1121+R1121+T1121</f>
        <v>0.006027210272</v>
      </c>
      <c r="AF1121" s="133" t="n">
        <f aca="false">S1121+U1121+X1121</f>
        <v>0.013012471815427</v>
      </c>
      <c r="AH1121" s="0" t="n">
        <v>24.823258</v>
      </c>
      <c r="AI1121" s="96" t="n">
        <v>2.9855417</v>
      </c>
      <c r="AJ1121" s="96" t="n">
        <v>0.49802895</v>
      </c>
      <c r="AK1121" s="96" t="n">
        <v>0</v>
      </c>
      <c r="AL1121" s="96" t="n">
        <v>21.019554</v>
      </c>
      <c r="AM1121" s="96" t="n">
        <v>0.220044</v>
      </c>
      <c r="AN1121" s="96" t="n">
        <v>0.10008943</v>
      </c>
      <c r="AP1121" s="95" t="n">
        <v>0.005045709</v>
      </c>
      <c r="AQ1121" s="95" t="n">
        <v>0.0046859103</v>
      </c>
      <c r="AR1121" s="95" t="n">
        <v>0.00019943693</v>
      </c>
      <c r="AS1121" s="95" t="n">
        <v>0.00016036182</v>
      </c>
      <c r="AT1121" s="152" t="n">
        <f aca="false">AW1121+AZ1121+BA1121+BB1121+BC1121+BK1121+BL1121+BP1121</f>
        <v>2.809298681235E-007</v>
      </c>
      <c r="AU1121" s="152" t="n">
        <f aca="false">AX1121+AY1121+BD1121+BE1121+BF1121+BG1121+BH1121+BI1121+BJ1121+BM1121+BQ1121+BR1121</f>
        <v>7.37562597781591E-010</v>
      </c>
      <c r="AV1121" s="153" t="n">
        <f aca="false">BN1121+BO1121</f>
        <v>0.022459638539</v>
      </c>
      <c r="AW1121" s="154" t="n">
        <v>2.1426032E-007</v>
      </c>
      <c r="AX1121" s="154" t="n">
        <v>6.4647461E-010</v>
      </c>
      <c r="AY1121" s="154" t="n">
        <v>1.7662608E-014</v>
      </c>
      <c r="AZ1121" s="154" t="n">
        <v>2.1796893E-012</v>
      </c>
      <c r="BA1121" s="154" t="n">
        <v>0</v>
      </c>
      <c r="BB1121" s="154" t="n">
        <v>9.8077867E-011</v>
      </c>
      <c r="BC1121" s="154" t="n">
        <v>6.6504432E-008</v>
      </c>
      <c r="BD1121" s="154" t="n">
        <v>1.6432901E-011</v>
      </c>
      <c r="BE1121" s="154" t="n">
        <v>7.4419062E-011</v>
      </c>
      <c r="BF1121" s="154" t="n">
        <v>2.4904903E-014</v>
      </c>
      <c r="BG1121" s="154" t="n">
        <v>3.6990075E-016</v>
      </c>
      <c r="BH1121" s="154" t="n">
        <v>7.8102677E-014</v>
      </c>
      <c r="BI1121" s="154" t="n">
        <v>9.7215086E-014</v>
      </c>
      <c r="BJ1121" s="154" t="n">
        <v>1.7769586E-014</v>
      </c>
      <c r="BK1121" s="154" t="n">
        <v>3.6383172E-012</v>
      </c>
      <c r="BL1121" s="154" t="n">
        <v>6.122025E-011</v>
      </c>
      <c r="BM1121" s="154" t="n">
        <v>2.0841165E-020</v>
      </c>
      <c r="BN1121" s="154" t="n">
        <v>1.4585539E-005</v>
      </c>
      <c r="BO1121" s="154" t="n">
        <v>0.022445053</v>
      </c>
      <c r="BP1121" s="154" t="n">
        <v>0</v>
      </c>
      <c r="BQ1121" s="154" t="n">
        <v>0</v>
      </c>
      <c r="BR1121" s="154" t="n">
        <v>0</v>
      </c>
      <c r="BT1121" s="96" t="n">
        <v>1.2314103E-005</v>
      </c>
      <c r="BU1121" s="96" t="n">
        <v>5.3570692E-007</v>
      </c>
      <c r="BV1121" s="96" t="n">
        <v>6.4372676E-006</v>
      </c>
      <c r="BW1121" s="96" t="n">
        <v>1.5061973E-008</v>
      </c>
      <c r="BX1121" s="96" t="n">
        <v>5.4161307E-007</v>
      </c>
      <c r="BY1121" s="96" t="n">
        <v>4.4863434E-008</v>
      </c>
      <c r="BZ1121" s="96" t="n">
        <v>6.1206717E-010</v>
      </c>
      <c r="CA1121" s="96" t="n">
        <v>6.7568407E-008</v>
      </c>
      <c r="CB1121" s="96" t="n">
        <v>1.4181014E-008</v>
      </c>
      <c r="CC1121" s="96" t="n">
        <v>9.6461278E-008</v>
      </c>
      <c r="CD1121" s="96" t="n">
        <v>0</v>
      </c>
      <c r="CE1121" s="96" t="n">
        <v>4.6087577E-017</v>
      </c>
      <c r="CF1121" s="96" t="n">
        <v>3.7736329E-013</v>
      </c>
      <c r="CG1121" s="96" t="n">
        <v>3.2814784E-007</v>
      </c>
      <c r="CH1121" s="96" t="n">
        <v>4.224127E-006</v>
      </c>
      <c r="CI1121" s="96" t="n">
        <v>8.4915791E-009</v>
      </c>
      <c r="CJ1121" s="96" t="n">
        <v>0</v>
      </c>
      <c r="CL1121" s="155" t="n">
        <v>3.1940543E-013</v>
      </c>
      <c r="CM1121" s="155" t="n">
        <v>0.23087584</v>
      </c>
      <c r="CN1121" s="156" t="n">
        <v>0.0018590785</v>
      </c>
      <c r="CO1121" s="155" t="n">
        <v>0.00037673267</v>
      </c>
      <c r="CP1121" s="155" t="n">
        <v>3.5788755E-011</v>
      </c>
      <c r="CQ1121" s="155" t="n">
        <v>4.1882138E-009</v>
      </c>
      <c r="CR1121" s="155" t="n">
        <v>2.4051905E-005</v>
      </c>
      <c r="CS1121" s="155" t="n">
        <v>0.048066787</v>
      </c>
      <c r="CT1121" s="155" t="n">
        <v>1.6687219E-008</v>
      </c>
      <c r="CU1121" s="155" t="n">
        <v>1.5782078E-005</v>
      </c>
      <c r="CW1121" s="116"/>
      <c r="CX1121" s="101" t="s">
        <v>1906</v>
      </c>
    </row>
    <row r="1122" customFormat="false" ht="13.8" hidden="false" customHeight="false" outlineLevel="0" collapsed="false">
      <c r="A1122" s="0" t="s">
        <v>1907</v>
      </c>
      <c r="B1122" s="26" t="s">
        <v>1849</v>
      </c>
      <c r="C1122" s="88" t="str">
        <f aca="false">MID(A1122,1,12)</f>
        <v>A.160.02.117</v>
      </c>
      <c r="D1122" s="2" t="s">
        <v>1881</v>
      </c>
      <c r="E1122" s="90" t="s">
        <v>255</v>
      </c>
      <c r="F1122" s="91" t="str">
        <f aca="false">MID(A1122, 21,85)</f>
        <v>Idigbo natural forest clear cut 550 (kg/m3)</v>
      </c>
      <c r="G1122" s="133" t="n">
        <f aca="false">H1122+I1122+J1122+K1122</f>
        <v>5.03943807989033</v>
      </c>
      <c r="H1122" s="149" t="n">
        <f aca="false">N1122+O1122+P1122+Q1122</f>
        <v>0.0027662371591</v>
      </c>
      <c r="I1122" s="149" t="n">
        <f aca="false">L1122+M1122+R1122+V1122+T1122</f>
        <v>4.47152719823</v>
      </c>
      <c r="J1122" s="150" t="n">
        <f aca="false">S1122+U1122+W1122+X1122</f>
        <v>0.013014144501227</v>
      </c>
      <c r="K1122" s="149" t="n">
        <v>0.5521305</v>
      </c>
      <c r="L1122" s="130" t="n">
        <v>0.0032609962</v>
      </c>
      <c r="M1122" s="130" t="n">
        <v>0.0017132935</v>
      </c>
      <c r="N1122" s="130" t="n">
        <v>0.0015559244</v>
      </c>
      <c r="O1122" s="157" t="n">
        <v>0.0010676978</v>
      </c>
      <c r="P1122" s="157" t="n">
        <v>5.5385391E-006</v>
      </c>
      <c r="Q1122" s="130" t="n">
        <v>0.00013707642</v>
      </c>
      <c r="R1122" s="130" t="n">
        <v>0.00012393201</v>
      </c>
      <c r="S1122" s="130" t="n">
        <v>0.0001536618</v>
      </c>
      <c r="T1122" s="130" t="n">
        <v>0.00090487652</v>
      </c>
      <c r="U1122" s="157" t="n">
        <v>0.01285881</v>
      </c>
      <c r="V1122" s="157" t="n">
        <v>4.4655241</v>
      </c>
      <c r="W1122" s="157" t="n">
        <v>1.6726858E-006</v>
      </c>
      <c r="X1122" s="130" t="n">
        <v>1.5427043E-011</v>
      </c>
      <c r="Z1122" s="151" t="n">
        <f aca="false">K1122/0.15</f>
        <v>3.68087</v>
      </c>
      <c r="AB1122" s="133" t="n">
        <f aca="false">K1122</f>
        <v>0.5521305</v>
      </c>
      <c r="AC1122" s="133" t="n">
        <f aca="false">L1122+M1122+N1122+O1122+P1122+Q1122+R1122</f>
        <v>0.0078644588691</v>
      </c>
      <c r="AD1122" s="133" t="n">
        <f aca="false">L1122+M1122+R1122+W1122</f>
        <v>0.0050998943958</v>
      </c>
      <c r="AE1122" s="133" t="n">
        <f aca="false">V1122+L1122+M1122+R1122+T1122</f>
        <v>4.47152719823</v>
      </c>
      <c r="AF1122" s="133" t="n">
        <f aca="false">S1122+U1122+X1122</f>
        <v>0.013012471815427</v>
      </c>
      <c r="AH1122" s="0" t="n">
        <v>24.823258</v>
      </c>
      <c r="AI1122" s="96" t="n">
        <v>2.9855417</v>
      </c>
      <c r="AJ1122" s="96" t="n">
        <v>0.49802895</v>
      </c>
      <c r="AK1122" s="96" t="n">
        <v>0</v>
      </c>
      <c r="AL1122" s="96" t="n">
        <v>21.019554</v>
      </c>
      <c r="AM1122" s="96" t="n">
        <v>0.220044</v>
      </c>
      <c r="AN1122" s="96" t="n">
        <v>0.10008943</v>
      </c>
      <c r="AP1122" s="95" t="n">
        <v>0.061060532</v>
      </c>
      <c r="AQ1122" s="95" t="n">
        <v>0.058088598</v>
      </c>
      <c r="AR1122" s="95" t="n">
        <v>0.0028115723</v>
      </c>
      <c r="AS1122" s="95" t="n">
        <v>0.00016036182</v>
      </c>
      <c r="AT1122" s="152" t="n">
        <f aca="false">AW1122+AZ1122+BA1122+BB1122+BC1122+BK1122+BL1122+BP1122</f>
        <v>3.4825298481235E-006</v>
      </c>
      <c r="AU1122" s="152" t="n">
        <f aca="false">AX1122+AY1122+BD1122+BE1122+BF1122+BG1122+BH1122+BI1122+BJ1122+BM1122+BQ1122+BR1122</f>
        <v>1.03978269127836E-008</v>
      </c>
      <c r="AV1122" s="153" t="n">
        <f aca="false">BN1122+BO1122</f>
        <v>0.022459638539</v>
      </c>
      <c r="AW1122" s="154" t="n">
        <v>3.4158603E-006</v>
      </c>
      <c r="AX1122" s="154" t="n">
        <v>1.0306475E-008</v>
      </c>
      <c r="AY1122" s="154" t="n">
        <v>2.8158761E-013</v>
      </c>
      <c r="AZ1122" s="154" t="n">
        <v>2.1796893E-012</v>
      </c>
      <c r="BA1122" s="154" t="n">
        <v>0</v>
      </c>
      <c r="BB1122" s="154" t="n">
        <v>9.8077867E-011</v>
      </c>
      <c r="BC1122" s="154" t="n">
        <v>6.6504432E-008</v>
      </c>
      <c r="BD1122" s="154" t="n">
        <v>1.6432901E-011</v>
      </c>
      <c r="BE1122" s="154" t="n">
        <v>7.4419062E-011</v>
      </c>
      <c r="BF1122" s="154" t="n">
        <v>2.4904903E-014</v>
      </c>
      <c r="BG1122" s="154" t="n">
        <v>3.6990075E-016</v>
      </c>
      <c r="BH1122" s="154" t="n">
        <v>7.8102677E-014</v>
      </c>
      <c r="BI1122" s="154" t="n">
        <v>9.7215086E-014</v>
      </c>
      <c r="BJ1122" s="154" t="n">
        <v>1.7769586E-014</v>
      </c>
      <c r="BK1122" s="154" t="n">
        <v>3.6383172E-012</v>
      </c>
      <c r="BL1122" s="154" t="n">
        <v>6.122025E-011</v>
      </c>
      <c r="BM1122" s="154" t="n">
        <v>2.0841165E-020</v>
      </c>
      <c r="BN1122" s="154" t="n">
        <v>1.4585539E-005</v>
      </c>
      <c r="BO1122" s="154" t="n">
        <v>0.022445053</v>
      </c>
      <c r="BP1122" s="154" t="n">
        <v>0</v>
      </c>
      <c r="BQ1122" s="154" t="n">
        <v>0</v>
      </c>
      <c r="BR1122" s="154" t="n">
        <v>0</v>
      </c>
      <c r="BT1122" s="96" t="n">
        <v>0.00010850926</v>
      </c>
      <c r="BU1122" s="96" t="n">
        <v>5.3570692E-007</v>
      </c>
      <c r="BV1122" s="96" t="n">
        <v>0.00010263242</v>
      </c>
      <c r="BW1122" s="96" t="n">
        <v>1.5061973E-008</v>
      </c>
      <c r="BX1122" s="96" t="n">
        <v>5.4161307E-007</v>
      </c>
      <c r="BY1122" s="96" t="n">
        <v>4.4863434E-008</v>
      </c>
      <c r="BZ1122" s="96" t="n">
        <v>6.1206717E-010</v>
      </c>
      <c r="CA1122" s="96" t="n">
        <v>6.7568407E-008</v>
      </c>
      <c r="CB1122" s="96" t="n">
        <v>1.4181014E-008</v>
      </c>
      <c r="CC1122" s="96" t="n">
        <v>9.6461278E-008</v>
      </c>
      <c r="CD1122" s="96" t="n">
        <v>0</v>
      </c>
      <c r="CE1122" s="96" t="n">
        <v>4.6087577E-017</v>
      </c>
      <c r="CF1122" s="96" t="n">
        <v>3.7736329E-013</v>
      </c>
      <c r="CG1122" s="96" t="n">
        <v>3.2814784E-007</v>
      </c>
      <c r="CH1122" s="96" t="n">
        <v>4.224127E-006</v>
      </c>
      <c r="CI1122" s="96" t="n">
        <v>8.4915791E-009</v>
      </c>
      <c r="CJ1122" s="96" t="n">
        <v>0</v>
      </c>
      <c r="CL1122" s="155" t="n">
        <v>3.1940543E-013</v>
      </c>
      <c r="CM1122" s="155" t="n">
        <v>3.6808758</v>
      </c>
      <c r="CN1122" s="156" t="n">
        <v>0.0018590785</v>
      </c>
      <c r="CO1122" s="155" t="n">
        <v>0.00037673267</v>
      </c>
      <c r="CP1122" s="155" t="n">
        <v>3.5788755E-011</v>
      </c>
      <c r="CQ1122" s="155" t="n">
        <v>4.1882138E-009</v>
      </c>
      <c r="CR1122" s="155" t="n">
        <v>2.4051905E-005</v>
      </c>
      <c r="CS1122" s="155" t="n">
        <v>0.048066787</v>
      </c>
      <c r="CT1122" s="155" t="n">
        <v>1.6687219E-008</v>
      </c>
      <c r="CU1122" s="155" t="n">
        <v>1.5782078E-005</v>
      </c>
      <c r="CW1122" s="116"/>
      <c r="CX1122" s="101" t="s">
        <v>1906</v>
      </c>
    </row>
    <row r="1123" customFormat="false" ht="13.8" hidden="false" customHeight="false" outlineLevel="0" collapsed="false">
      <c r="A1123" s="0" t="s">
        <v>1908</v>
      </c>
      <c r="B1123" s="26" t="s">
        <v>1849</v>
      </c>
      <c r="C1123" s="88" t="str">
        <f aca="false">MID(A1123,1,12)</f>
        <v>A.160.02.118</v>
      </c>
      <c r="D1123" s="2" t="s">
        <v>1881</v>
      </c>
      <c r="E1123" s="90" t="s">
        <v>255</v>
      </c>
      <c r="F1123" s="91" t="str">
        <f aca="false">MID(A1123, 21,85)</f>
        <v>Mahogany FSC/PEFC 1110 (kg/m3)</v>
      </c>
      <c r="G1123" s="133" t="n">
        <f aca="false">H1123+I1123+J1123+K1123</f>
        <v>0.052666639755027</v>
      </c>
      <c r="H1123" s="149" t="n">
        <f aca="false">N1123+O1123+P1123+Q1123</f>
        <v>0.0027243971088</v>
      </c>
      <c r="I1123" s="149" t="n">
        <f aca="false">L1123+M1123+R1123+V1123+T1123</f>
        <v>0.005542966835</v>
      </c>
      <c r="J1123" s="150" t="n">
        <f aca="false">S1123+U1123+W1123+X1123</f>
        <v>0.011826324811227</v>
      </c>
      <c r="K1123" s="149" t="n">
        <v>0.032572951</v>
      </c>
      <c r="L1123" s="130" t="n">
        <v>0.0028058469</v>
      </c>
      <c r="M1123" s="130" t="n">
        <v>0.0016842501</v>
      </c>
      <c r="N1123" s="130" t="n">
        <v>0.0015191359</v>
      </c>
      <c r="O1123" s="157" t="n">
        <v>0.0010638515</v>
      </c>
      <c r="P1123" s="157" t="n">
        <v>5.3633588E-006</v>
      </c>
      <c r="Q1123" s="130" t="n">
        <v>0.00013604635</v>
      </c>
      <c r="R1123" s="130" t="n">
        <v>0.00012390578</v>
      </c>
      <c r="S1123" s="130" t="n">
        <v>0.00015287511</v>
      </c>
      <c r="T1123" s="130" t="n">
        <v>0.00090487652</v>
      </c>
      <c r="U1123" s="130" t="n">
        <v>0.011671777</v>
      </c>
      <c r="V1123" s="157" t="n">
        <v>2.4087535E-005</v>
      </c>
      <c r="W1123" s="157" t="n">
        <v>1.6726858E-006</v>
      </c>
      <c r="X1123" s="130" t="n">
        <v>1.5427043E-011</v>
      </c>
      <c r="Z1123" s="151" t="n">
        <f aca="false">K1123/0.15</f>
        <v>0.217153006666667</v>
      </c>
      <c r="AB1123" s="133" t="n">
        <f aca="false">K1123</f>
        <v>0.032572951</v>
      </c>
      <c r="AC1123" s="133" t="n">
        <f aca="false">L1123+M1123+N1123+O1123+P1123+Q1123+R1123</f>
        <v>0.0073383998888</v>
      </c>
      <c r="AD1123" s="133" t="n">
        <f aca="false">L1123+M1123+R1123+W1123</f>
        <v>0.0046156754658</v>
      </c>
      <c r="AE1123" s="133" t="n">
        <f aca="false">V1123+L1123+M1123+R1123+T1123</f>
        <v>0.005542966835</v>
      </c>
      <c r="AF1123" s="133" t="n">
        <f aca="false">S1123+U1123+X1123</f>
        <v>0.011824652125427</v>
      </c>
      <c r="AH1123" s="0" t="n">
        <v>24.643093</v>
      </c>
      <c r="AI1123" s="96" t="n">
        <v>2.806256</v>
      </c>
      <c r="AJ1123" s="96" t="n">
        <v>0.49741875</v>
      </c>
      <c r="AK1123" s="96" t="n">
        <v>0</v>
      </c>
      <c r="AL1123" s="96" t="n">
        <v>21.019554</v>
      </c>
      <c r="AM1123" s="96" t="n">
        <v>0.21992506</v>
      </c>
      <c r="AN1123" s="96" t="n">
        <v>0.099939199</v>
      </c>
      <c r="AP1123" s="95" t="n">
        <v>0.0046688447</v>
      </c>
      <c r="AQ1123" s="95" t="n">
        <v>0.0043346797</v>
      </c>
      <c r="AR1123" s="95" t="n">
        <v>0.00018637978</v>
      </c>
      <c r="AS1123" s="95" t="n">
        <v>0.00014778524</v>
      </c>
      <c r="AT1123" s="152" t="n">
        <f aca="false">AW1123+AZ1123+BA1123+BB1123+BC1123+BK1123+BL1123+BP1123</f>
        <v>2.598728856882E-007</v>
      </c>
      <c r="AU1123" s="152" t="n">
        <f aca="false">AX1123+AY1123+BD1123+BE1123+BF1123+BG1123+BH1123+BI1123+BJ1123+BM1123+BQ1123+BR1123</f>
        <v>6.89274316932591E-010</v>
      </c>
      <c r="AV1123" s="153" t="n">
        <f aca="false">BN1123+BO1123</f>
        <v>0.020698213184</v>
      </c>
      <c r="AW1123" s="154" t="n">
        <v>2.0153097E-007</v>
      </c>
      <c r="AX1123" s="154" t="n">
        <v>6.0806708E-010</v>
      </c>
      <c r="AY1123" s="154" t="n">
        <v>1.661326E-014</v>
      </c>
      <c r="AZ1123" s="154" t="n">
        <v>2.1796893E-012</v>
      </c>
      <c r="BA1123" s="154" t="n">
        <v>0</v>
      </c>
      <c r="BB1123" s="154" t="n">
        <v>9.7092032E-011</v>
      </c>
      <c r="BC1123" s="154" t="n">
        <v>5.8178153E-008</v>
      </c>
      <c r="BD1123" s="154" t="n">
        <v>1.6208082E-011</v>
      </c>
      <c r="BE1123" s="154" t="n">
        <v>6.4790597E-011</v>
      </c>
      <c r="BF1123" s="154" t="n">
        <v>2.4904903E-014</v>
      </c>
      <c r="BG1123" s="154" t="n">
        <v>3.6990075E-016</v>
      </c>
      <c r="BH1123" s="154" t="n">
        <v>7.751585E-014</v>
      </c>
      <c r="BI1123" s="154" t="n">
        <v>7.5348752E-014</v>
      </c>
      <c r="BJ1123" s="154" t="n">
        <v>1.3805246E-014</v>
      </c>
      <c r="BK1123" s="154" t="n">
        <v>3.6091779E-012</v>
      </c>
      <c r="BL1123" s="154" t="n">
        <v>6.0881789E-011</v>
      </c>
      <c r="BM1123" s="154" t="n">
        <v>2.0841165E-020</v>
      </c>
      <c r="BN1123" s="154" t="n">
        <v>1.4513184E-005</v>
      </c>
      <c r="BO1123" s="154" t="n">
        <v>0.0206837</v>
      </c>
      <c r="BP1123" s="154" t="n">
        <v>0</v>
      </c>
      <c r="BQ1123" s="154" t="n">
        <v>0</v>
      </c>
      <c r="BR1123" s="154" t="n">
        <v>0</v>
      </c>
      <c r="BT1123" s="96" t="n">
        <v>1.1578193E-005</v>
      </c>
      <c r="BU1123" s="96" t="n">
        <v>4.6932537E-007</v>
      </c>
      <c r="BV1123" s="96" t="n">
        <v>6.0548019E-006</v>
      </c>
      <c r="BW1123" s="96" t="n">
        <v>1.5041178E-008</v>
      </c>
      <c r="BX1123" s="96" t="n">
        <v>4.8348953E-007</v>
      </c>
      <c r="BY1123" s="96" t="n">
        <v>4.4863434E-008</v>
      </c>
      <c r="BZ1123" s="96" t="n">
        <v>6.1206717E-010</v>
      </c>
      <c r="CA1123" s="96" t="n">
        <v>6.7568407E-008</v>
      </c>
      <c r="CB1123" s="96" t="n">
        <v>1.3896189E-008</v>
      </c>
      <c r="CC1123" s="96" t="n">
        <v>9.572625E-008</v>
      </c>
      <c r="CD1123" s="96" t="n">
        <v>0</v>
      </c>
      <c r="CE1123" s="96" t="n">
        <v>4.6087577E-017</v>
      </c>
      <c r="CF1123" s="96" t="n">
        <v>3.7736329E-013</v>
      </c>
      <c r="CG1123" s="96" t="n">
        <v>3.1680649E-007</v>
      </c>
      <c r="CH1123" s="96" t="n">
        <v>4.0075703E-006</v>
      </c>
      <c r="CI1123" s="96" t="n">
        <v>8.4915791E-009</v>
      </c>
      <c r="CJ1123" s="96" t="n">
        <v>0</v>
      </c>
      <c r="CL1123" s="155" t="n">
        <v>3.1940543E-013</v>
      </c>
      <c r="CM1123" s="155" t="n">
        <v>0.21715886</v>
      </c>
      <c r="CN1123" s="156" t="n">
        <v>0.0018590785</v>
      </c>
      <c r="CO1123" s="155" t="n">
        <v>0.00033131539</v>
      </c>
      <c r="CP1123" s="155" t="n">
        <v>3.5523258E-011</v>
      </c>
      <c r="CQ1123" s="155" t="n">
        <v>4.1568373E-009</v>
      </c>
      <c r="CR1123" s="155" t="n">
        <v>2.1180486E-005</v>
      </c>
      <c r="CS1123" s="155" t="n">
        <v>0.037289367</v>
      </c>
      <c r="CT1123" s="155" t="n">
        <v>1.6687219E-008</v>
      </c>
      <c r="CU1123" s="155" t="n">
        <v>1.5782078E-005</v>
      </c>
      <c r="CW1123" s="116"/>
      <c r="CX1123" s="101" t="s">
        <v>1909</v>
      </c>
    </row>
    <row r="1124" customFormat="false" ht="13.8" hidden="false" customHeight="false" outlineLevel="0" collapsed="false">
      <c r="A1124" s="0" t="s">
        <v>1910</v>
      </c>
      <c r="B1124" s="26" t="s">
        <v>1849</v>
      </c>
      <c r="C1124" s="88" t="str">
        <f aca="false">MID(A1124,1,12)</f>
        <v>A.160.02.119</v>
      </c>
      <c r="D1124" s="2" t="s">
        <v>1881</v>
      </c>
      <c r="E1124" s="90" t="s">
        <v>255</v>
      </c>
      <c r="F1124" s="91" t="str">
        <f aca="false">MID(A1124, 21,85)</f>
        <v>Mahogany natural forest clear cut 1110 (kg/m3)</v>
      </c>
      <c r="G1124" s="133" t="n">
        <f aca="false">H1124+I1124+J1124+K1124</f>
        <v>3.87807165122003</v>
      </c>
      <c r="H1124" s="149" t="n">
        <f aca="false">N1124+O1124+P1124+Q1124</f>
        <v>0.0027243971088</v>
      </c>
      <c r="I1124" s="149" t="n">
        <f aca="false">L1124+M1124+R1124+V1124+T1124</f>
        <v>3.3134479793</v>
      </c>
      <c r="J1124" s="150" t="n">
        <f aca="false">S1124+U1124+W1124+X1124</f>
        <v>0.011826324811227</v>
      </c>
      <c r="K1124" s="149" t="n">
        <v>0.55007295</v>
      </c>
      <c r="L1124" s="130" t="n">
        <v>0.0028058469</v>
      </c>
      <c r="M1124" s="130" t="n">
        <v>0.0016842501</v>
      </c>
      <c r="N1124" s="130" t="n">
        <v>0.0015191359</v>
      </c>
      <c r="O1124" s="157" t="n">
        <v>0.0010638515</v>
      </c>
      <c r="P1124" s="157" t="n">
        <v>5.3633588E-006</v>
      </c>
      <c r="Q1124" s="130" t="n">
        <v>0.00013604635</v>
      </c>
      <c r="R1124" s="130" t="n">
        <v>0.00012390578</v>
      </c>
      <c r="S1124" s="130" t="n">
        <v>0.00015287511</v>
      </c>
      <c r="T1124" s="130" t="n">
        <v>0.00090487652</v>
      </c>
      <c r="U1124" s="157" t="n">
        <v>0.011671777</v>
      </c>
      <c r="V1124" s="157" t="n">
        <v>3.3079291</v>
      </c>
      <c r="W1124" s="157" t="n">
        <v>1.6726858E-006</v>
      </c>
      <c r="X1124" s="130" t="n">
        <v>1.5427043E-011</v>
      </c>
      <c r="Z1124" s="151" t="n">
        <f aca="false">K1124/0.15</f>
        <v>3.667153</v>
      </c>
      <c r="AB1124" s="133" t="n">
        <f aca="false">K1124</f>
        <v>0.55007295</v>
      </c>
      <c r="AC1124" s="133" t="n">
        <f aca="false">L1124+M1124+N1124+O1124+P1124+Q1124+R1124</f>
        <v>0.0073383998888</v>
      </c>
      <c r="AD1124" s="133" t="n">
        <f aca="false">L1124+M1124+R1124+W1124</f>
        <v>0.0046156754658</v>
      </c>
      <c r="AE1124" s="133" t="n">
        <f aca="false">V1124+L1124+M1124+R1124+T1124</f>
        <v>3.3134479793</v>
      </c>
      <c r="AF1124" s="133" t="n">
        <f aca="false">S1124+U1124+X1124</f>
        <v>0.011824652125427</v>
      </c>
      <c r="AH1124" s="0" t="n">
        <v>24.643093</v>
      </c>
      <c r="AI1124" s="96" t="n">
        <v>2.806256</v>
      </c>
      <c r="AJ1124" s="96" t="n">
        <v>0.49741875</v>
      </c>
      <c r="AK1124" s="96" t="n">
        <v>0</v>
      </c>
      <c r="AL1124" s="96" t="n">
        <v>21.019554</v>
      </c>
      <c r="AM1124" s="96" t="n">
        <v>0.21992506</v>
      </c>
      <c r="AN1124" s="96" t="n">
        <v>0.099939199</v>
      </c>
      <c r="AP1124" s="95" t="n">
        <v>0.060683668</v>
      </c>
      <c r="AQ1124" s="95" t="n">
        <v>0.057737368</v>
      </c>
      <c r="AR1124" s="95" t="n">
        <v>0.0027985151</v>
      </c>
      <c r="AS1124" s="95" t="n">
        <v>0.00014778524</v>
      </c>
      <c r="AT1124" s="152" t="n">
        <f aca="false">AW1124+AZ1124+BA1124+BB1124+BC1124+BK1124+BL1124+BP1124</f>
        <v>3.4614729156882E-006</v>
      </c>
      <c r="AU1124" s="152" t="n">
        <f aca="false">AX1124+AY1124+BD1124+BE1124+BF1124+BG1124+BH1124+BI1124+BJ1124+BM1124+BQ1124+BR1124</f>
        <v>1.03495381619326E-008</v>
      </c>
      <c r="AV1124" s="153" t="n">
        <f aca="false">BN1124+BO1124</f>
        <v>0.020698213184</v>
      </c>
      <c r="AW1124" s="154" t="n">
        <v>3.403131E-006</v>
      </c>
      <c r="AX1124" s="154" t="n">
        <v>1.0268067E-008</v>
      </c>
      <c r="AY1124" s="154" t="n">
        <v>2.8053826E-013</v>
      </c>
      <c r="AZ1124" s="154" t="n">
        <v>2.1796893E-012</v>
      </c>
      <c r="BA1124" s="154" t="n">
        <v>0</v>
      </c>
      <c r="BB1124" s="154" t="n">
        <v>9.7092032E-011</v>
      </c>
      <c r="BC1124" s="154" t="n">
        <v>5.8178153E-008</v>
      </c>
      <c r="BD1124" s="154" t="n">
        <v>1.6208082E-011</v>
      </c>
      <c r="BE1124" s="154" t="n">
        <v>6.4790597E-011</v>
      </c>
      <c r="BF1124" s="154" t="n">
        <v>2.4904903E-014</v>
      </c>
      <c r="BG1124" s="154" t="n">
        <v>3.6990075E-016</v>
      </c>
      <c r="BH1124" s="154" t="n">
        <v>7.751585E-014</v>
      </c>
      <c r="BI1124" s="154" t="n">
        <v>7.5348752E-014</v>
      </c>
      <c r="BJ1124" s="154" t="n">
        <v>1.3805246E-014</v>
      </c>
      <c r="BK1124" s="154" t="n">
        <v>3.6091779E-012</v>
      </c>
      <c r="BL1124" s="154" t="n">
        <v>6.0881789E-011</v>
      </c>
      <c r="BM1124" s="154" t="n">
        <v>2.0841165E-020</v>
      </c>
      <c r="BN1124" s="154" t="n">
        <v>1.4513184E-005</v>
      </c>
      <c r="BO1124" s="154" t="n">
        <v>0.0206837</v>
      </c>
      <c r="BP1124" s="154" t="n">
        <v>0</v>
      </c>
      <c r="BQ1124" s="154" t="n">
        <v>0</v>
      </c>
      <c r="BR1124" s="154" t="n">
        <v>0</v>
      </c>
      <c r="BT1124" s="96" t="n">
        <v>0.00010777335</v>
      </c>
      <c r="BU1124" s="96" t="n">
        <v>4.6932537E-007</v>
      </c>
      <c r="BV1124" s="96" t="n">
        <v>0.00010224996</v>
      </c>
      <c r="BW1124" s="96" t="n">
        <v>1.5041178E-008</v>
      </c>
      <c r="BX1124" s="96" t="n">
        <v>4.8348953E-007</v>
      </c>
      <c r="BY1124" s="96" t="n">
        <v>4.4863434E-008</v>
      </c>
      <c r="BZ1124" s="96" t="n">
        <v>6.1206717E-010</v>
      </c>
      <c r="CA1124" s="96" t="n">
        <v>6.7568407E-008</v>
      </c>
      <c r="CB1124" s="96" t="n">
        <v>1.3896189E-008</v>
      </c>
      <c r="CC1124" s="96" t="n">
        <v>9.572625E-008</v>
      </c>
      <c r="CD1124" s="96" t="n">
        <v>0</v>
      </c>
      <c r="CE1124" s="96" t="n">
        <v>4.6087577E-017</v>
      </c>
      <c r="CF1124" s="96" t="n">
        <v>3.7736329E-013</v>
      </c>
      <c r="CG1124" s="96" t="n">
        <v>3.1680649E-007</v>
      </c>
      <c r="CH1124" s="96" t="n">
        <v>4.0075703E-006</v>
      </c>
      <c r="CI1124" s="96" t="n">
        <v>8.4915791E-009</v>
      </c>
      <c r="CJ1124" s="96" t="n">
        <v>0</v>
      </c>
      <c r="CL1124" s="155" t="n">
        <v>3.1940543E-013</v>
      </c>
      <c r="CM1124" s="155" t="n">
        <v>3.6671589</v>
      </c>
      <c r="CN1124" s="156" t="n">
        <v>0.0018590785</v>
      </c>
      <c r="CO1124" s="155" t="n">
        <v>0.00033131539</v>
      </c>
      <c r="CP1124" s="155" t="n">
        <v>3.5523258E-011</v>
      </c>
      <c r="CQ1124" s="155" t="n">
        <v>4.1568373E-009</v>
      </c>
      <c r="CR1124" s="155" t="n">
        <v>2.1180486E-005</v>
      </c>
      <c r="CS1124" s="155" t="n">
        <v>0.037289367</v>
      </c>
      <c r="CT1124" s="155" t="n">
        <v>1.6687219E-008</v>
      </c>
      <c r="CU1124" s="155" t="n">
        <v>1.5782078E-005</v>
      </c>
      <c r="CW1124" s="116"/>
      <c r="CX1124" s="101" t="s">
        <v>1909</v>
      </c>
    </row>
    <row r="1125" customFormat="false" ht="13.8" hidden="false" customHeight="false" outlineLevel="0" collapsed="false">
      <c r="A1125" s="0" t="s">
        <v>1911</v>
      </c>
      <c r="B1125" s="26" t="s">
        <v>1849</v>
      </c>
      <c r="C1125" s="88" t="str">
        <f aca="false">MID(A1125,1,12)</f>
        <v>A.160.02.120</v>
      </c>
      <c r="D1125" s="2" t="s">
        <v>1881</v>
      </c>
      <c r="E1125" s="90" t="s">
        <v>255</v>
      </c>
      <c r="F1125" s="91" t="str">
        <f aca="false">MID(A1125, 21,85)</f>
        <v>Meranti FSC/PEFC 640 (kg/m3)</v>
      </c>
      <c r="G1125" s="133" t="n">
        <f aca="false">H1125+I1125+J1125+K1125</f>
        <v>0.0754461930448271</v>
      </c>
      <c r="H1125" s="149" t="n">
        <f aca="false">N1125+O1125+P1125+Q1125</f>
        <v>0.0029771109876</v>
      </c>
      <c r="I1125" s="149" t="n">
        <f aca="false">L1125+M1125+R1125+V1125+T1125</f>
        <v>0.008467797646</v>
      </c>
      <c r="J1125" s="150" t="n">
        <f aca="false">S1125+U1125+W1125+X1125</f>
        <v>0.019000753411227</v>
      </c>
      <c r="K1125" s="149" t="n">
        <v>0.045000531</v>
      </c>
      <c r="L1125" s="130" t="n">
        <v>0.005554949</v>
      </c>
      <c r="M1125" s="130" t="n">
        <v>0.0018596724</v>
      </c>
      <c r="N1125" s="130" t="n">
        <v>0.0017413383</v>
      </c>
      <c r="O1125" s="157" t="n">
        <v>0.0010870833</v>
      </c>
      <c r="P1125" s="157" t="n">
        <v>6.4214476E-006</v>
      </c>
      <c r="Q1125" s="130" t="n">
        <v>0.00014226794</v>
      </c>
      <c r="R1125" s="130" t="n">
        <v>0.00012406417</v>
      </c>
      <c r="S1125" s="130" t="n">
        <v>0.00015762671</v>
      </c>
      <c r="T1125" s="130" t="n">
        <v>0.00090487652</v>
      </c>
      <c r="U1125" s="130" t="n">
        <v>0.018841454</v>
      </c>
      <c r="V1125" s="157" t="n">
        <v>2.4235556E-005</v>
      </c>
      <c r="W1125" s="157" t="n">
        <v>1.6726858E-006</v>
      </c>
      <c r="X1125" s="130" t="n">
        <v>1.5427043E-011</v>
      </c>
      <c r="Z1125" s="151" t="n">
        <f aca="false">K1125/0.15</f>
        <v>0.30000354</v>
      </c>
      <c r="AB1125" s="133" t="n">
        <f aca="false">K1125</f>
        <v>0.045000531</v>
      </c>
      <c r="AC1125" s="133" t="n">
        <f aca="false">L1125+M1125+N1125+O1125+P1125+Q1125+R1125</f>
        <v>0.0105157965576</v>
      </c>
      <c r="AD1125" s="133" t="n">
        <f aca="false">L1125+M1125+R1125+W1125</f>
        <v>0.0075403582558</v>
      </c>
      <c r="AE1125" s="133" t="n">
        <f aca="false">V1125+L1125+M1125+R1125+T1125</f>
        <v>0.008467797646</v>
      </c>
      <c r="AF1125" s="133" t="n">
        <f aca="false">S1125+U1125+X1125</f>
        <v>0.018999080725427</v>
      </c>
      <c r="AH1125" s="0" t="n">
        <v>25.73129</v>
      </c>
      <c r="AI1125" s="96" t="n">
        <v>3.8891418</v>
      </c>
      <c r="AJ1125" s="96" t="n">
        <v>0.50110436</v>
      </c>
      <c r="AK1125" s="96" t="n">
        <v>0</v>
      </c>
      <c r="AL1125" s="96" t="n">
        <v>21.019554</v>
      </c>
      <c r="AM1125" s="96" t="n">
        <v>0.22064345</v>
      </c>
      <c r="AN1125" s="96" t="n">
        <v>0.1008466</v>
      </c>
      <c r="AP1125" s="95" t="n">
        <v>0.0069451048</v>
      </c>
      <c r="AQ1125" s="95" t="n">
        <v>0.0064561121</v>
      </c>
      <c r="AR1125" s="95" t="n">
        <v>0.00026524497</v>
      </c>
      <c r="AS1125" s="95" t="n">
        <v>0.00022374774</v>
      </c>
      <c r="AT1125" s="152" t="n">
        <f aca="false">AW1125+AZ1125+BA1125+BB1125+BC1125+BK1125+BL1125+BP1125</f>
        <v>3.870570874436E-007</v>
      </c>
      <c r="AU1125" s="152" t="n">
        <f aca="false">AX1125+AY1125+BD1125+BE1125+BF1125+BG1125+BH1125+BI1125+BJ1125+BM1125+BQ1125+BR1125</f>
        <v>9.80935553704591E-010</v>
      </c>
      <c r="AV1125" s="153" t="n">
        <f aca="false">BN1125+BO1125</f>
        <v>0.031337219205</v>
      </c>
      <c r="AW1125" s="154" t="n">
        <v>2.7841627E-007</v>
      </c>
      <c r="AX1125" s="154" t="n">
        <v>8.4004858E-010</v>
      </c>
      <c r="AY1125" s="154" t="n">
        <v>2.2951326E-014</v>
      </c>
      <c r="AZ1125" s="154" t="n">
        <v>2.1796893E-012</v>
      </c>
      <c r="BA1125" s="154" t="n">
        <v>0</v>
      </c>
      <c r="BB1125" s="154" t="n">
        <v>1.0304648E-010</v>
      </c>
      <c r="BC1125" s="154" t="n">
        <v>1.0846888E-007</v>
      </c>
      <c r="BD1125" s="154" t="n">
        <v>1.7565986E-011</v>
      </c>
      <c r="BE1125" s="154" t="n">
        <v>1.2294653E-010</v>
      </c>
      <c r="BF1125" s="154" t="n">
        <v>2.4904903E-014</v>
      </c>
      <c r="BG1125" s="154" t="n">
        <v>3.6990075E-016</v>
      </c>
      <c r="BH1125" s="154" t="n">
        <v>8.1060285E-014</v>
      </c>
      <c r="BI1125" s="154" t="n">
        <v>2.0742141E-013</v>
      </c>
      <c r="BJ1125" s="154" t="n">
        <v>3.7749859E-014</v>
      </c>
      <c r="BK1125" s="154" t="n">
        <v>3.7851793E-012</v>
      </c>
      <c r="BL1125" s="154" t="n">
        <v>6.2926095E-011</v>
      </c>
      <c r="BM1125" s="154" t="n">
        <v>2.0841165E-020</v>
      </c>
      <c r="BN1125" s="154" t="n">
        <v>1.4950205E-005</v>
      </c>
      <c r="BO1125" s="154" t="n">
        <v>0.031322269</v>
      </c>
      <c r="BP1125" s="154" t="n">
        <v>0</v>
      </c>
      <c r="BQ1125" s="154" t="n">
        <v>0</v>
      </c>
      <c r="BR1125" s="154" t="n">
        <v>0</v>
      </c>
      <c r="BT1125" s="96" t="n">
        <v>1.6023086E-005</v>
      </c>
      <c r="BU1125" s="96" t="n">
        <v>8.7026992E-007</v>
      </c>
      <c r="BV1125" s="96" t="n">
        <v>8.3648947E-006</v>
      </c>
      <c r="BW1125" s="96" t="n">
        <v>1.516678E-008</v>
      </c>
      <c r="BX1125" s="96" t="n">
        <v>8.3455568E-007</v>
      </c>
      <c r="BY1125" s="96" t="n">
        <v>4.4863434E-008</v>
      </c>
      <c r="BZ1125" s="96" t="n">
        <v>6.1206717E-010</v>
      </c>
      <c r="CA1125" s="96" t="n">
        <v>6.7568407E-008</v>
      </c>
      <c r="CB1125" s="96" t="n">
        <v>1.5616534E-008</v>
      </c>
      <c r="CC1125" s="96" t="n">
        <v>1.0016582E-007</v>
      </c>
      <c r="CD1125" s="96" t="n">
        <v>0</v>
      </c>
      <c r="CE1125" s="96" t="n">
        <v>4.6087577E-017</v>
      </c>
      <c r="CF1125" s="96" t="n">
        <v>3.7736329E-013</v>
      </c>
      <c r="CG1125" s="96" t="n">
        <v>3.8530826E-007</v>
      </c>
      <c r="CH1125" s="96" t="n">
        <v>5.3155729E-006</v>
      </c>
      <c r="CI1125" s="96" t="n">
        <v>8.4915792E-009</v>
      </c>
      <c r="CJ1125" s="96" t="n">
        <v>0</v>
      </c>
      <c r="CL1125" s="155" t="n">
        <v>3.1940543E-013</v>
      </c>
      <c r="CM1125" s="155" t="n">
        <v>0.3000094</v>
      </c>
      <c r="CN1125" s="156" t="n">
        <v>0.0018590785</v>
      </c>
      <c r="CO1125" s="155" t="n">
        <v>0.00060563581</v>
      </c>
      <c r="CP1125" s="155" t="n">
        <v>3.712686E-011</v>
      </c>
      <c r="CQ1125" s="155" t="n">
        <v>4.3463516E-009</v>
      </c>
      <c r="CR1125" s="155" t="n">
        <v>3.8523856E-005</v>
      </c>
      <c r="CS1125" s="155" t="n">
        <v>0.10238499</v>
      </c>
      <c r="CT1125" s="155" t="n">
        <v>1.6687219E-008</v>
      </c>
      <c r="CU1125" s="155" t="n">
        <v>1.5782078E-005</v>
      </c>
      <c r="CW1125" s="116"/>
      <c r="CX1125" s="101" t="s">
        <v>1912</v>
      </c>
    </row>
    <row r="1126" customFormat="false" ht="13.8" hidden="false" customHeight="false" outlineLevel="0" collapsed="false">
      <c r="A1126" s="0" t="s">
        <v>1913</v>
      </c>
      <c r="B1126" s="26" t="s">
        <v>1849</v>
      </c>
      <c r="C1126" s="88" t="str">
        <f aca="false">MID(A1126,1,12)</f>
        <v>A.160.02.121</v>
      </c>
      <c r="D1126" s="2" t="s">
        <v>1881</v>
      </c>
      <c r="E1126" s="90" t="s">
        <v>255</v>
      </c>
      <c r="F1126" s="91" t="str">
        <f aca="false">MID(A1126, 21,85)</f>
        <v>Meranti natural forest clear cut 640 (kg/m3)</v>
      </c>
      <c r="G1126" s="133" t="n">
        <f aca="false">H1126+I1126+J1126+K1126</f>
        <v>8.21864615648883</v>
      </c>
      <c r="H1126" s="149" t="n">
        <f aca="false">N1126+O1126+P1126+Q1126</f>
        <v>0.0029771109876</v>
      </c>
      <c r="I1126" s="149" t="n">
        <f aca="false">L1126+M1126+R1126+V1126+T1126</f>
        <v>7.63416776209</v>
      </c>
      <c r="J1126" s="150" t="n">
        <f aca="false">S1126+U1126+W1126+X1126</f>
        <v>0.019000753411227</v>
      </c>
      <c r="K1126" s="149" t="n">
        <v>0.56250053</v>
      </c>
      <c r="L1126" s="130" t="n">
        <v>0.005554949</v>
      </c>
      <c r="M1126" s="130" t="n">
        <v>0.0018596724</v>
      </c>
      <c r="N1126" s="130" t="n">
        <v>0.0017413383</v>
      </c>
      <c r="O1126" s="157" t="n">
        <v>0.0010870833</v>
      </c>
      <c r="P1126" s="157" t="n">
        <v>6.4214476E-006</v>
      </c>
      <c r="Q1126" s="130" t="n">
        <v>0.00014226794</v>
      </c>
      <c r="R1126" s="130" t="n">
        <v>0.00012406417</v>
      </c>
      <c r="S1126" s="130" t="n">
        <v>0.00015762671</v>
      </c>
      <c r="T1126" s="130" t="n">
        <v>0.00090487652</v>
      </c>
      <c r="U1126" s="157" t="n">
        <v>0.018841454</v>
      </c>
      <c r="V1126" s="157" t="n">
        <v>7.6257242</v>
      </c>
      <c r="W1126" s="157" t="n">
        <v>1.6726858E-006</v>
      </c>
      <c r="X1126" s="130" t="n">
        <v>1.5427043E-011</v>
      </c>
      <c r="Z1126" s="151" t="n">
        <f aca="false">K1126/0.15</f>
        <v>3.75000353333333</v>
      </c>
      <c r="AB1126" s="133" t="n">
        <f aca="false">K1126</f>
        <v>0.56250053</v>
      </c>
      <c r="AC1126" s="133" t="n">
        <f aca="false">L1126+M1126+N1126+O1126+P1126+Q1126+R1126</f>
        <v>0.0105157965576</v>
      </c>
      <c r="AD1126" s="133" t="n">
        <f aca="false">L1126+M1126+R1126+W1126</f>
        <v>0.0075403582558</v>
      </c>
      <c r="AE1126" s="133" t="n">
        <f aca="false">V1126+L1126+M1126+R1126+T1126</f>
        <v>7.63416776209</v>
      </c>
      <c r="AF1126" s="133" t="n">
        <f aca="false">S1126+U1126+X1126</f>
        <v>0.018999080725427</v>
      </c>
      <c r="AH1126" s="0" t="n">
        <v>25.73129</v>
      </c>
      <c r="AI1126" s="96" t="n">
        <v>3.8891418</v>
      </c>
      <c r="AJ1126" s="96" t="n">
        <v>0.50110436</v>
      </c>
      <c r="AK1126" s="96" t="n">
        <v>0</v>
      </c>
      <c r="AL1126" s="96" t="n">
        <v>21.019554</v>
      </c>
      <c r="AM1126" s="96" t="n">
        <v>0.22064345</v>
      </c>
      <c r="AN1126" s="96" t="n">
        <v>0.1008466</v>
      </c>
      <c r="AP1126" s="95" t="n">
        <v>0.062959928</v>
      </c>
      <c r="AQ1126" s="95" t="n">
        <v>0.0598588</v>
      </c>
      <c r="AR1126" s="95" t="n">
        <v>0.0028773803</v>
      </c>
      <c r="AS1126" s="95" t="n">
        <v>0.00022374774</v>
      </c>
      <c r="AT1126" s="152" t="n">
        <f aca="false">AW1126+AZ1126+BA1126+BB1126+BC1126+BK1126+BL1126+BP1126</f>
        <v>3.5886571174436E-006</v>
      </c>
      <c r="AU1126" s="152" t="n">
        <f aca="false">AX1126+AY1126+BD1126+BE1126+BF1126+BG1126+BH1126+BI1126+BJ1126+BM1126+BQ1126+BR1126</f>
        <v>1.06411998987086E-008</v>
      </c>
      <c r="AV1126" s="153" t="n">
        <f aca="false">BN1126+BO1126</f>
        <v>0.031337219205</v>
      </c>
      <c r="AW1126" s="154" t="n">
        <v>3.4800163E-006</v>
      </c>
      <c r="AX1126" s="154" t="n">
        <v>1.0500049E-008</v>
      </c>
      <c r="AY1126" s="154" t="n">
        <v>2.8687633E-013</v>
      </c>
      <c r="AZ1126" s="154" t="n">
        <v>2.1796893E-012</v>
      </c>
      <c r="BA1126" s="154" t="n">
        <v>0</v>
      </c>
      <c r="BB1126" s="154" t="n">
        <v>1.0304648E-010</v>
      </c>
      <c r="BC1126" s="154" t="n">
        <v>1.0846888E-007</v>
      </c>
      <c r="BD1126" s="154" t="n">
        <v>1.7565986E-011</v>
      </c>
      <c r="BE1126" s="154" t="n">
        <v>1.2294653E-010</v>
      </c>
      <c r="BF1126" s="154" t="n">
        <v>2.4904903E-014</v>
      </c>
      <c r="BG1126" s="154" t="n">
        <v>3.6990075E-016</v>
      </c>
      <c r="BH1126" s="154" t="n">
        <v>8.1060285E-014</v>
      </c>
      <c r="BI1126" s="154" t="n">
        <v>2.0742141E-013</v>
      </c>
      <c r="BJ1126" s="154" t="n">
        <v>3.7749859E-014</v>
      </c>
      <c r="BK1126" s="154" t="n">
        <v>3.7851793E-012</v>
      </c>
      <c r="BL1126" s="154" t="n">
        <v>6.2926095E-011</v>
      </c>
      <c r="BM1126" s="154" t="n">
        <v>2.0841165E-020</v>
      </c>
      <c r="BN1126" s="154" t="n">
        <v>1.4950205E-005</v>
      </c>
      <c r="BO1126" s="154" t="n">
        <v>0.031322269</v>
      </c>
      <c r="BP1126" s="154" t="n">
        <v>0</v>
      </c>
      <c r="BQ1126" s="154" t="n">
        <v>0</v>
      </c>
      <c r="BR1126" s="154" t="n">
        <v>0</v>
      </c>
      <c r="BT1126" s="96" t="n">
        <v>0.00011221824</v>
      </c>
      <c r="BU1126" s="96" t="n">
        <v>8.7026992E-007</v>
      </c>
      <c r="BV1126" s="96" t="n">
        <v>0.00010456005</v>
      </c>
      <c r="BW1126" s="96" t="n">
        <v>1.516678E-008</v>
      </c>
      <c r="BX1126" s="96" t="n">
        <v>8.3455568E-007</v>
      </c>
      <c r="BY1126" s="96" t="n">
        <v>4.4863434E-008</v>
      </c>
      <c r="BZ1126" s="96" t="n">
        <v>6.1206717E-010</v>
      </c>
      <c r="CA1126" s="96" t="n">
        <v>6.7568407E-008</v>
      </c>
      <c r="CB1126" s="96" t="n">
        <v>1.5616534E-008</v>
      </c>
      <c r="CC1126" s="96" t="n">
        <v>1.0016582E-007</v>
      </c>
      <c r="CD1126" s="96" t="n">
        <v>0</v>
      </c>
      <c r="CE1126" s="96" t="n">
        <v>4.6087577E-017</v>
      </c>
      <c r="CF1126" s="96" t="n">
        <v>3.7736329E-013</v>
      </c>
      <c r="CG1126" s="96" t="n">
        <v>3.8530826E-007</v>
      </c>
      <c r="CH1126" s="96" t="n">
        <v>5.3155729E-006</v>
      </c>
      <c r="CI1126" s="96" t="n">
        <v>8.4915792E-009</v>
      </c>
      <c r="CJ1126" s="96" t="n">
        <v>0</v>
      </c>
      <c r="CL1126" s="155" t="n">
        <v>3.1940543E-013</v>
      </c>
      <c r="CM1126" s="155" t="n">
        <v>3.7500094</v>
      </c>
      <c r="CN1126" s="156" t="n">
        <v>0.0018590785</v>
      </c>
      <c r="CO1126" s="155" t="n">
        <v>0.00060563581</v>
      </c>
      <c r="CP1126" s="155" t="n">
        <v>3.712686E-011</v>
      </c>
      <c r="CQ1126" s="155" t="n">
        <v>4.3463516E-009</v>
      </c>
      <c r="CR1126" s="155" t="n">
        <v>3.8523856E-005</v>
      </c>
      <c r="CS1126" s="155" t="n">
        <v>0.10238499</v>
      </c>
      <c r="CT1126" s="155" t="n">
        <v>1.6687219E-008</v>
      </c>
      <c r="CU1126" s="155" t="n">
        <v>1.5782078E-005</v>
      </c>
      <c r="CW1126" s="116"/>
      <c r="CX1126" s="101" t="s">
        <v>1912</v>
      </c>
    </row>
    <row r="1127" customFormat="false" ht="13.8" hidden="false" customHeight="false" outlineLevel="0" collapsed="false">
      <c r="A1127" s="0" t="s">
        <v>1914</v>
      </c>
      <c r="B1127" s="26" t="s">
        <v>1849</v>
      </c>
      <c r="C1127" s="88" t="str">
        <f aca="false">MID(A1127,1,12)</f>
        <v>A.160.02.122</v>
      </c>
      <c r="D1127" s="2" t="s">
        <v>1881</v>
      </c>
      <c r="E1127" s="90" t="s">
        <v>255</v>
      </c>
      <c r="F1127" s="91" t="str">
        <f aca="false">MID(A1127, 21,85)</f>
        <v>Merbau FSC/PEFC 800 (kg/m3)</v>
      </c>
      <c r="G1127" s="133" t="n">
        <f aca="false">H1127+I1127+J1127+K1127</f>
        <v>0.0683558690429271</v>
      </c>
      <c r="H1127" s="149" t="n">
        <f aca="false">N1127+O1127+P1127+Q1127</f>
        <v>0.0028984517287</v>
      </c>
      <c r="I1127" s="149" t="n">
        <f aca="false">L1127+M1127+R1127+V1127+T1127</f>
        <v>0.007557419873</v>
      </c>
      <c r="J1127" s="150" t="n">
        <f aca="false">S1127+U1127+W1127+X1127</f>
        <v>0.016767653441227</v>
      </c>
      <c r="K1127" s="149" t="n">
        <v>0.041132344</v>
      </c>
      <c r="L1127" s="130" t="n">
        <v>0.0046992682</v>
      </c>
      <c r="M1127" s="130" t="n">
        <v>0.0018050708</v>
      </c>
      <c r="N1127" s="130" t="n">
        <v>0.001672176</v>
      </c>
      <c r="O1127" s="157" t="n">
        <v>0.0010798522</v>
      </c>
      <c r="P1127" s="157" t="n">
        <v>6.0921087E-006</v>
      </c>
      <c r="Q1127" s="130" t="n">
        <v>0.00014033142</v>
      </c>
      <c r="R1127" s="130" t="n">
        <v>0.00012401487</v>
      </c>
      <c r="S1127" s="130" t="n">
        <v>0.00015614774</v>
      </c>
      <c r="T1127" s="130" t="n">
        <v>0.00090487652</v>
      </c>
      <c r="U1127" s="157" t="n">
        <v>0.016609833</v>
      </c>
      <c r="V1127" s="157" t="n">
        <v>2.4189483E-005</v>
      </c>
      <c r="W1127" s="157" t="n">
        <v>1.6726858E-006</v>
      </c>
      <c r="X1127" s="130" t="n">
        <v>1.5427043E-011</v>
      </c>
      <c r="Z1127" s="151" t="n">
        <f aca="false">K1127/0.15</f>
        <v>0.274215626666667</v>
      </c>
      <c r="AB1127" s="133" t="n">
        <f aca="false">K1127</f>
        <v>0.041132344</v>
      </c>
      <c r="AC1127" s="133" t="n">
        <f aca="false">L1127+M1127+N1127+O1127+P1127+Q1127+R1127</f>
        <v>0.0095268055987</v>
      </c>
      <c r="AD1127" s="133" t="n">
        <f aca="false">L1127+M1127+R1127+W1127</f>
        <v>0.0066300265558</v>
      </c>
      <c r="AE1127" s="133" t="n">
        <f aca="false">V1127+L1127+M1127+R1127+T1127</f>
        <v>0.007557419873</v>
      </c>
      <c r="AF1127" s="133" t="n">
        <f aca="false">S1127+U1127+X1127</f>
        <v>0.016765980755427</v>
      </c>
      <c r="AH1127" s="0" t="n">
        <v>25.392579</v>
      </c>
      <c r="AI1127" s="96" t="n">
        <v>3.5520846</v>
      </c>
      <c r="AJ1127" s="96" t="n">
        <v>0.49995718</v>
      </c>
      <c r="AK1127" s="96" t="n">
        <v>0</v>
      </c>
      <c r="AL1127" s="96" t="n">
        <v>21.019554</v>
      </c>
      <c r="AM1127" s="96" t="n">
        <v>0.22041984</v>
      </c>
      <c r="AN1127" s="96" t="n">
        <v>0.10056416</v>
      </c>
      <c r="AP1127" s="95" t="n">
        <v>0.0062366</v>
      </c>
      <c r="AQ1127" s="95" t="n">
        <v>0.0057957987</v>
      </c>
      <c r="AR1127" s="95" t="n">
        <v>0.00024069753</v>
      </c>
      <c r="AS1127" s="95" t="n">
        <v>0.00020010379</v>
      </c>
      <c r="AT1127" s="152" t="n">
        <f aca="false">AW1127+AZ1127+BA1127+BB1127+BC1127+BK1127+BL1127+BP1127</f>
        <v>3.474699469847E-007</v>
      </c>
      <c r="AU1127" s="152" t="n">
        <f aca="false">AX1127+AY1127+BD1127+BE1127+BF1127+BG1127+BH1127+BI1127+BJ1127+BM1127+BQ1127+BR1127</f>
        <v>8.90153567024591E-010</v>
      </c>
      <c r="AV1127" s="153" t="n">
        <f aca="false">BN1127+BO1127</f>
        <v>0.028025740179</v>
      </c>
      <c r="AW1127" s="154" t="n">
        <v>2.5448508E-007</v>
      </c>
      <c r="AX1127" s="154" t="n">
        <v>7.6784241E-010</v>
      </c>
      <c r="AY1127" s="154" t="n">
        <v>2.097855E-014</v>
      </c>
      <c r="AZ1127" s="154" t="n">
        <v>2.1796893E-012</v>
      </c>
      <c r="BA1127" s="154" t="n">
        <v>0</v>
      </c>
      <c r="BB1127" s="154" t="n">
        <v>1.0119311E-010</v>
      </c>
      <c r="BC1127" s="154" t="n">
        <v>9.2815474E-008</v>
      </c>
      <c r="BD1127" s="154" t="n">
        <v>1.7143327E-011</v>
      </c>
      <c r="BE1127" s="154" t="n">
        <v>1.0484501E-010</v>
      </c>
      <c r="BF1127" s="154" t="n">
        <v>2.4904903E-014</v>
      </c>
      <c r="BG1127" s="154" t="n">
        <v>3.6990075E-016</v>
      </c>
      <c r="BH1127" s="154" t="n">
        <v>7.995705E-014</v>
      </c>
      <c r="BI1127" s="154" t="n">
        <v>1.663127E-013</v>
      </c>
      <c r="BJ1127" s="154" t="n">
        <v>3.02969E-014</v>
      </c>
      <c r="BK1127" s="154" t="n">
        <v>3.7303974E-012</v>
      </c>
      <c r="BL1127" s="154" t="n">
        <v>6.2289788E-011</v>
      </c>
      <c r="BM1127" s="154" t="n">
        <v>2.0841165E-020</v>
      </c>
      <c r="BN1127" s="154" t="n">
        <v>1.4814179E-005</v>
      </c>
      <c r="BO1127" s="154" t="n">
        <v>0.028010926</v>
      </c>
      <c r="BP1127" s="154" t="n">
        <v>0</v>
      </c>
      <c r="BQ1127" s="154" t="n">
        <v>0</v>
      </c>
      <c r="BR1127" s="154" t="n">
        <v>0</v>
      </c>
      <c r="BT1127" s="96" t="n">
        <v>1.4639577E-005</v>
      </c>
      <c r="BU1127" s="96" t="n">
        <v>7.4547261E-007</v>
      </c>
      <c r="BV1127" s="96" t="n">
        <v>7.6458592E-006</v>
      </c>
      <c r="BW1127" s="96" t="n">
        <v>1.5127685E-008</v>
      </c>
      <c r="BX1127" s="96" t="n">
        <v>7.2528344E-007</v>
      </c>
      <c r="BY1127" s="96" t="n">
        <v>4.4863434E-008</v>
      </c>
      <c r="BZ1127" s="96" t="n">
        <v>6.1206717E-010</v>
      </c>
      <c r="CA1127" s="96" t="n">
        <v>6.7568407E-008</v>
      </c>
      <c r="CB1127" s="96" t="n">
        <v>1.5081062E-008</v>
      </c>
      <c r="CC1127" s="96" t="n">
        <v>9.8783967E-008</v>
      </c>
      <c r="CD1127" s="96" t="n">
        <v>0</v>
      </c>
      <c r="CE1127" s="96" t="n">
        <v>4.6087577E-017</v>
      </c>
      <c r="CF1127" s="96" t="n">
        <v>3.7736329E-013</v>
      </c>
      <c r="CG1127" s="96" t="n">
        <v>3.6398652E-007</v>
      </c>
      <c r="CH1127" s="96" t="n">
        <v>4.9084463E-006</v>
      </c>
      <c r="CI1127" s="96" t="n">
        <v>8.4915791E-009</v>
      </c>
      <c r="CJ1127" s="96" t="n">
        <v>0</v>
      </c>
      <c r="CL1127" s="155" t="n">
        <v>3.1940543E-013</v>
      </c>
      <c r="CM1127" s="155" t="n">
        <v>0.27422148</v>
      </c>
      <c r="CN1127" s="156" t="n">
        <v>0.0018590785</v>
      </c>
      <c r="CO1127" s="155" t="n">
        <v>0.00052025131</v>
      </c>
      <c r="CP1127" s="155" t="n">
        <v>3.6627726E-011</v>
      </c>
      <c r="CQ1127" s="155" t="n">
        <v>4.2873637E-009</v>
      </c>
      <c r="CR1127" s="155" t="n">
        <v>3.3125588E-005</v>
      </c>
      <c r="CS1127" s="155" t="n">
        <v>0.082123436</v>
      </c>
      <c r="CT1127" s="155" t="n">
        <v>1.6687219E-008</v>
      </c>
      <c r="CU1127" s="155" t="n">
        <v>1.5782078E-005</v>
      </c>
      <c r="CW1127" s="116"/>
      <c r="CX1127" s="101" t="s">
        <v>1915</v>
      </c>
    </row>
    <row r="1128" customFormat="false" ht="13.8" hidden="false" customHeight="false" outlineLevel="0" collapsed="false">
      <c r="A1128" s="0" t="s">
        <v>1916</v>
      </c>
      <c r="B1128" s="26" t="s">
        <v>1849</v>
      </c>
      <c r="C1128" s="88" t="str">
        <f aca="false">MID(A1128,1,12)</f>
        <v>A.160.02.123</v>
      </c>
      <c r="D1128" s="2" t="s">
        <v>1881</v>
      </c>
      <c r="E1128" s="90" t="s">
        <v>255</v>
      </c>
      <c r="F1128" s="91" t="str">
        <f aca="false">MID(A1128, 21,85)</f>
        <v>Merbau natural forest clear cut 800 (kg/m3)</v>
      </c>
      <c r="G1128" s="133" t="n">
        <f aca="false">H1128+I1128+J1128+K1128</f>
        <v>6.70015587555993</v>
      </c>
      <c r="H1128" s="149" t="n">
        <f aca="false">N1128+O1128+P1128+Q1128</f>
        <v>0.0028984517287</v>
      </c>
      <c r="I1128" s="149" t="n">
        <f aca="false">L1128+M1128+R1128+V1128+T1128</f>
        <v>6.12185743039</v>
      </c>
      <c r="J1128" s="150" t="n">
        <f aca="false">S1128+U1128+W1128+X1128</f>
        <v>0.016767653441227</v>
      </c>
      <c r="K1128" s="149" t="n">
        <v>0.55863234</v>
      </c>
      <c r="L1128" s="130" t="n">
        <v>0.0046992682</v>
      </c>
      <c r="M1128" s="130" t="n">
        <v>0.0018050708</v>
      </c>
      <c r="N1128" s="130" t="n">
        <v>0.001672176</v>
      </c>
      <c r="O1128" s="157" t="n">
        <v>0.0010798522</v>
      </c>
      <c r="P1128" s="157" t="n">
        <v>6.0921087E-006</v>
      </c>
      <c r="Q1128" s="130" t="n">
        <v>0.00014033142</v>
      </c>
      <c r="R1128" s="130" t="n">
        <v>0.00012401487</v>
      </c>
      <c r="S1128" s="130" t="n">
        <v>0.00015614774</v>
      </c>
      <c r="T1128" s="130" t="n">
        <v>0.00090487652</v>
      </c>
      <c r="U1128" s="130" t="n">
        <v>0.016609833</v>
      </c>
      <c r="V1128" s="157" t="n">
        <v>6.1143242</v>
      </c>
      <c r="W1128" s="157" t="n">
        <v>1.6726858E-006</v>
      </c>
      <c r="X1128" s="130" t="n">
        <v>1.5427043E-011</v>
      </c>
      <c r="Z1128" s="151" t="n">
        <f aca="false">K1128/0.15</f>
        <v>3.7242156</v>
      </c>
      <c r="AB1128" s="133" t="n">
        <f aca="false">K1128</f>
        <v>0.55863234</v>
      </c>
      <c r="AC1128" s="133" t="n">
        <f aca="false">L1128+M1128+N1128+O1128+P1128+Q1128+R1128</f>
        <v>0.0095268055987</v>
      </c>
      <c r="AD1128" s="133" t="n">
        <f aca="false">L1128+M1128+R1128+W1128</f>
        <v>0.0066300265558</v>
      </c>
      <c r="AE1128" s="133" t="n">
        <f aca="false">V1128+L1128+M1128+R1128+T1128</f>
        <v>6.12185743039</v>
      </c>
      <c r="AF1128" s="133" t="n">
        <f aca="false">S1128+U1128+X1128</f>
        <v>0.016765980755427</v>
      </c>
      <c r="AH1128" s="0" t="n">
        <v>25.392579</v>
      </c>
      <c r="AI1128" s="96" t="n">
        <v>3.5520846</v>
      </c>
      <c r="AJ1128" s="96" t="n">
        <v>0.49995718</v>
      </c>
      <c r="AK1128" s="96" t="n">
        <v>0</v>
      </c>
      <c r="AL1128" s="96" t="n">
        <v>21.019554</v>
      </c>
      <c r="AM1128" s="96" t="n">
        <v>0.22041984</v>
      </c>
      <c r="AN1128" s="96" t="n">
        <v>0.10056416</v>
      </c>
      <c r="AP1128" s="95" t="n">
        <v>0.062251423</v>
      </c>
      <c r="AQ1128" s="95" t="n">
        <v>0.059198487</v>
      </c>
      <c r="AR1128" s="95" t="n">
        <v>0.0028528329</v>
      </c>
      <c r="AS1128" s="95" t="n">
        <v>0.00020010379</v>
      </c>
      <c r="AT1128" s="152" t="n">
        <f aca="false">AW1128+AZ1128+BA1128+BB1128+BC1128+BK1128+BL1128+BP1128</f>
        <v>3.5490699669847E-006</v>
      </c>
      <c r="AU1128" s="152" t="n">
        <f aca="false">AX1128+AY1128+BD1128+BE1128+BF1128+BG1128+BH1128+BI1128+BJ1128+BM1128+BQ1128+BR1128</f>
        <v>1.05504170820246E-008</v>
      </c>
      <c r="AV1128" s="153" t="n">
        <f aca="false">BN1128+BO1128</f>
        <v>0.028025740179</v>
      </c>
      <c r="AW1128" s="154" t="n">
        <v>3.4560851E-006</v>
      </c>
      <c r="AX1128" s="154" t="n">
        <v>1.0427842E-008</v>
      </c>
      <c r="AY1128" s="154" t="n">
        <v>2.8490355E-013</v>
      </c>
      <c r="AZ1128" s="154" t="n">
        <v>2.1796893E-012</v>
      </c>
      <c r="BA1128" s="154" t="n">
        <v>0</v>
      </c>
      <c r="BB1128" s="154" t="n">
        <v>1.0119311E-010</v>
      </c>
      <c r="BC1128" s="154" t="n">
        <v>9.2815474E-008</v>
      </c>
      <c r="BD1128" s="154" t="n">
        <v>1.7143327E-011</v>
      </c>
      <c r="BE1128" s="154" t="n">
        <v>1.0484501E-010</v>
      </c>
      <c r="BF1128" s="154" t="n">
        <v>2.4904903E-014</v>
      </c>
      <c r="BG1128" s="154" t="n">
        <v>3.6990075E-016</v>
      </c>
      <c r="BH1128" s="154" t="n">
        <v>7.995705E-014</v>
      </c>
      <c r="BI1128" s="154" t="n">
        <v>1.663127E-013</v>
      </c>
      <c r="BJ1128" s="154" t="n">
        <v>3.02969E-014</v>
      </c>
      <c r="BK1128" s="154" t="n">
        <v>3.7303974E-012</v>
      </c>
      <c r="BL1128" s="154" t="n">
        <v>6.2289788E-011</v>
      </c>
      <c r="BM1128" s="154" t="n">
        <v>2.0841165E-020</v>
      </c>
      <c r="BN1128" s="154" t="n">
        <v>1.4814179E-005</v>
      </c>
      <c r="BO1128" s="154" t="n">
        <v>0.028010926</v>
      </c>
      <c r="BP1128" s="154" t="n">
        <v>0</v>
      </c>
      <c r="BQ1128" s="154" t="n">
        <v>0</v>
      </c>
      <c r="BR1128" s="154" t="n">
        <v>0</v>
      </c>
      <c r="BT1128" s="96" t="n">
        <v>0.00011083473</v>
      </c>
      <c r="BU1128" s="96" t="n">
        <v>7.4547261E-007</v>
      </c>
      <c r="BV1128" s="96" t="n">
        <v>0.00010384101</v>
      </c>
      <c r="BW1128" s="96" t="n">
        <v>1.5127685E-008</v>
      </c>
      <c r="BX1128" s="96" t="n">
        <v>7.2528344E-007</v>
      </c>
      <c r="BY1128" s="96" t="n">
        <v>4.4863434E-008</v>
      </c>
      <c r="BZ1128" s="96" t="n">
        <v>6.1206717E-010</v>
      </c>
      <c r="CA1128" s="96" t="n">
        <v>6.7568407E-008</v>
      </c>
      <c r="CB1128" s="96" t="n">
        <v>1.5081062E-008</v>
      </c>
      <c r="CC1128" s="96" t="n">
        <v>9.8783967E-008</v>
      </c>
      <c r="CD1128" s="96" t="n">
        <v>0</v>
      </c>
      <c r="CE1128" s="96" t="n">
        <v>4.6087577E-017</v>
      </c>
      <c r="CF1128" s="96" t="n">
        <v>3.7736329E-013</v>
      </c>
      <c r="CG1128" s="96" t="n">
        <v>3.6398652E-007</v>
      </c>
      <c r="CH1128" s="96" t="n">
        <v>4.9084463E-006</v>
      </c>
      <c r="CI1128" s="96" t="n">
        <v>8.4915791E-009</v>
      </c>
      <c r="CJ1128" s="96" t="n">
        <v>0</v>
      </c>
      <c r="CL1128" s="155" t="n">
        <v>3.1940543E-013</v>
      </c>
      <c r="CM1128" s="155" t="n">
        <v>3.7242215</v>
      </c>
      <c r="CN1128" s="156" t="n">
        <v>0.0018590785</v>
      </c>
      <c r="CO1128" s="155" t="n">
        <v>0.00052025131</v>
      </c>
      <c r="CP1128" s="155" t="n">
        <v>3.6627726E-011</v>
      </c>
      <c r="CQ1128" s="155" t="n">
        <v>4.2873637E-009</v>
      </c>
      <c r="CR1128" s="155" t="n">
        <v>3.3125588E-005</v>
      </c>
      <c r="CS1128" s="155" t="n">
        <v>0.082123436</v>
      </c>
      <c r="CT1128" s="155" t="n">
        <v>1.6687219E-008</v>
      </c>
      <c r="CU1128" s="155" t="n">
        <v>1.5782078E-005</v>
      </c>
      <c r="CW1128" s="116"/>
      <c r="CX1128" s="101" t="s">
        <v>1915</v>
      </c>
    </row>
    <row r="1129" customFormat="false" ht="13.8" hidden="false" customHeight="false" outlineLevel="0" collapsed="false">
      <c r="A1129" s="0" t="s">
        <v>1917</v>
      </c>
      <c r="B1129" s="26" t="s">
        <v>1849</v>
      </c>
      <c r="C1129" s="88" t="str">
        <f aca="false">MID(A1129,1,12)</f>
        <v>A.160.02.124</v>
      </c>
      <c r="D1129" s="2" t="s">
        <v>1881</v>
      </c>
      <c r="E1129" s="90" t="s">
        <v>255</v>
      </c>
      <c r="F1129" s="91" t="str">
        <f aca="false">MID(A1129, 21,85)</f>
        <v>Oak European FSC/PEFC 710 (kg/m3)</v>
      </c>
      <c r="G1129" s="133" t="n">
        <f aca="false">H1129+I1129+J1129+K1129</f>
        <v>0.0488637604204406</v>
      </c>
      <c r="H1129" s="149" t="n">
        <f aca="false">N1129+O1129+P1129+Q1129</f>
        <v>0.0035184542505</v>
      </c>
      <c r="I1129" s="149" t="n">
        <f aca="false">L1129+M1129+R1129+V1129+T1129</f>
        <v>0.005157583238</v>
      </c>
      <c r="J1129" s="150" t="n">
        <f aca="false">S1129+U1129+W1129+X1129</f>
        <v>0.0100223739319406</v>
      </c>
      <c r="K1129" s="149" t="n">
        <v>0.030165349</v>
      </c>
      <c r="L1129" s="130" t="n">
        <v>0.0015360519</v>
      </c>
      <c r="M1129" s="130" t="n">
        <v>0.0020424792</v>
      </c>
      <c r="N1129" s="130" t="n">
        <v>0.0017840327</v>
      </c>
      <c r="O1129" s="157" t="n">
        <v>0.0015283091</v>
      </c>
      <c r="P1129" s="157" t="n">
        <v>7.1726405E-006</v>
      </c>
      <c r="Q1129" s="130" t="n">
        <v>0.00019893981</v>
      </c>
      <c r="R1129" s="130" t="n">
        <v>0.00018572808</v>
      </c>
      <c r="S1129" s="130" t="n">
        <v>0.00018854578</v>
      </c>
      <c r="T1129" s="130" t="n">
        <v>0.0013573148</v>
      </c>
      <c r="U1129" s="157" t="n">
        <v>0.0098313191</v>
      </c>
      <c r="V1129" s="157" t="n">
        <v>3.6009258E-005</v>
      </c>
      <c r="W1129" s="157" t="n">
        <v>2.5090288E-006</v>
      </c>
      <c r="X1129" s="130" t="n">
        <v>2.3140565E-011</v>
      </c>
      <c r="Z1129" s="151" t="n">
        <f aca="false">K1129/0.15</f>
        <v>0.201102326666667</v>
      </c>
      <c r="AB1129" s="133" t="n">
        <f aca="false">K1129</f>
        <v>0.030165349</v>
      </c>
      <c r="AC1129" s="133" t="n">
        <f aca="false">L1129+M1129+N1129+O1129+P1129+Q1129+R1129</f>
        <v>0.0072827134305</v>
      </c>
      <c r="AD1129" s="133" t="n">
        <f aca="false">L1129+M1129+R1129+W1129</f>
        <v>0.0037667682088</v>
      </c>
      <c r="AE1129" s="133" t="n">
        <f aca="false">V1129+L1129+M1129+R1129+T1129</f>
        <v>0.005157583238</v>
      </c>
      <c r="AF1129" s="133" t="n">
        <f aca="false">S1129+U1129+X1129</f>
        <v>0.0100198649031406</v>
      </c>
      <c r="AH1129" s="0" t="n">
        <v>24.549525</v>
      </c>
      <c r="AI1129" s="96" t="n">
        <v>2.6810913</v>
      </c>
      <c r="AJ1129" s="96" t="n">
        <v>0.49856749</v>
      </c>
      <c r="AK1129" s="96" t="n">
        <v>0</v>
      </c>
      <c r="AL1129" s="96" t="n">
        <v>21.039499</v>
      </c>
      <c r="AM1129" s="96" t="n">
        <v>0.23014054</v>
      </c>
      <c r="AN1129" s="96" t="n">
        <v>0.1002273</v>
      </c>
      <c r="AP1129" s="95" t="n">
        <v>0.0040538159</v>
      </c>
      <c r="AQ1129" s="95" t="n">
        <v>0.0037453741</v>
      </c>
      <c r="AR1129" s="95" t="n">
        <v>0.00016906793</v>
      </c>
      <c r="AS1129" s="95" t="n">
        <v>0.00013937384</v>
      </c>
      <c r="AT1129" s="152" t="n">
        <f aca="false">AW1129+AZ1129+BA1129+BB1129+BC1129+BK1129+BL1129+BP1129</f>
        <v>2.245428094832E-007</v>
      </c>
      <c r="AU1129" s="152" t="n">
        <f aca="false">AX1129+AY1129+BD1129+BE1129+BF1129+BG1129+BH1129+BI1129+BJ1129+BM1129+BQ1129+BR1129</f>
        <v>6.25251221771192E-010</v>
      </c>
      <c r="AV1129" s="153" t="n">
        <f aca="false">BN1129+BO1129</f>
        <v>0.019520145252</v>
      </c>
      <c r="AW1129" s="154" t="n">
        <v>1.8664243E-007</v>
      </c>
      <c r="AX1129" s="154" t="n">
        <v>5.6314452E-010</v>
      </c>
      <c r="AY1129" s="154" t="n">
        <v>1.538591E-014</v>
      </c>
      <c r="AZ1129" s="154" t="n">
        <v>3.269534E-012</v>
      </c>
      <c r="BA1129" s="154" t="n">
        <v>0</v>
      </c>
      <c r="BB1129" s="154" t="n">
        <v>1.3238215E-010</v>
      </c>
      <c r="BC1129" s="154" t="n">
        <v>3.7669822E-008</v>
      </c>
      <c r="BD1129" s="154" t="n">
        <v>2.1289133E-011</v>
      </c>
      <c r="BE1129" s="154" t="n">
        <v>4.0645825E-011</v>
      </c>
      <c r="BF1129" s="154" t="n">
        <v>3.7357355E-014</v>
      </c>
      <c r="BG1129" s="154" t="n">
        <v>5.5485113E-016</v>
      </c>
      <c r="BH1129" s="154" t="n">
        <v>1.1335138E-013</v>
      </c>
      <c r="BI1129" s="154" t="n">
        <v>4.1287867E-015</v>
      </c>
      <c r="BJ1129" s="154" t="n">
        <v>9.654571E-016</v>
      </c>
      <c r="BK1129" s="154" t="n">
        <v>5.2686532E-012</v>
      </c>
      <c r="BL1129" s="154" t="n">
        <v>8.9637146E-011</v>
      </c>
      <c r="BM1129" s="154" t="n">
        <v>3.1261747E-020</v>
      </c>
      <c r="BN1129" s="154" t="n">
        <v>1.7451252E-005</v>
      </c>
      <c r="BO1129" s="154" t="n">
        <v>0.019502694</v>
      </c>
      <c r="BP1129" s="154" t="n">
        <v>0</v>
      </c>
      <c r="BQ1129" s="154" t="n">
        <v>0</v>
      </c>
      <c r="BR1129" s="154" t="n">
        <v>0</v>
      </c>
      <c r="BT1129" s="96" t="n">
        <v>1.0849589E-005</v>
      </c>
      <c r="BU1129" s="96" t="n">
        <v>3.1418372E-007</v>
      </c>
      <c r="BV1129" s="96" t="n">
        <v>5.6072665E-006</v>
      </c>
      <c r="BW1129" s="96" t="n">
        <v>2.2309923E-008</v>
      </c>
      <c r="BX1129" s="96" t="n">
        <v>3.437497E-007</v>
      </c>
      <c r="BY1129" s="96" t="n">
        <v>6.7295152E-008</v>
      </c>
      <c r="BZ1129" s="96" t="n">
        <v>9.1810076E-010</v>
      </c>
      <c r="CA1129" s="96" t="n">
        <v>1.0135261E-007</v>
      </c>
      <c r="CB1129" s="96" t="n">
        <v>1.9425852E-008</v>
      </c>
      <c r="CC1129" s="96" t="n">
        <v>1.3947659E-007</v>
      </c>
      <c r="CD1129" s="96" t="n">
        <v>0</v>
      </c>
      <c r="CE1129" s="96" t="n">
        <v>6.9131366E-017</v>
      </c>
      <c r="CF1129" s="96" t="n">
        <v>5.6604493E-013</v>
      </c>
      <c r="CG1129" s="96" t="n">
        <v>3.5534722E-007</v>
      </c>
      <c r="CH1129" s="96" t="n">
        <v>3.8655254E-006</v>
      </c>
      <c r="CI1129" s="96" t="n">
        <v>1.2737322E-008</v>
      </c>
      <c r="CJ1129" s="96" t="n">
        <v>0</v>
      </c>
      <c r="CL1129" s="155" t="n">
        <v>4.7910815E-013</v>
      </c>
      <c r="CM1129" s="155" t="n">
        <v>0.20111112</v>
      </c>
      <c r="CN1129" s="156" t="n">
        <v>0.0027886177</v>
      </c>
      <c r="CO1129" s="155" t="n">
        <v>0.00023027463</v>
      </c>
      <c r="CP1129" s="155" t="n">
        <v>5.1962712E-011</v>
      </c>
      <c r="CQ1129" s="155" t="n">
        <v>6.0790008E-009</v>
      </c>
      <c r="CR1129" s="155" t="n">
        <v>1.3789997E-005</v>
      </c>
      <c r="CS1129" s="155" t="n">
        <v>0.002262498</v>
      </c>
      <c r="CT1129" s="155" t="n">
        <v>2.5030828E-008</v>
      </c>
      <c r="CU1129" s="155" t="n">
        <v>2.3673118E-005</v>
      </c>
      <c r="CW1129" s="116"/>
      <c r="CX1129" s="101" t="s">
        <v>1918</v>
      </c>
    </row>
    <row r="1130" customFormat="false" ht="13.8" hidden="false" customHeight="false" outlineLevel="0" collapsed="false">
      <c r="A1130" s="0" t="s">
        <v>1919</v>
      </c>
      <c r="B1130" s="26" t="s">
        <v>1849</v>
      </c>
      <c r="C1130" s="88" t="str">
        <f aca="false">MID(A1130,1,12)</f>
        <v>A.160.02.125</v>
      </c>
      <c r="D1130" s="2" t="s">
        <v>1881</v>
      </c>
      <c r="E1130" s="90" t="s">
        <v>255</v>
      </c>
      <c r="F1130" s="91" t="str">
        <f aca="false">MID(A1130, 21,85)</f>
        <v>Purpleheart FSC/PEFC 850 (kg/m3)</v>
      </c>
      <c r="G1130" s="133" t="n">
        <f aca="false">H1130+I1130+J1130+K1130</f>
        <v>0.051459776305327</v>
      </c>
      <c r="H1130" s="149" t="n">
        <f aca="false">N1130+O1130+P1130+Q1130</f>
        <v>0.0027110083311</v>
      </c>
      <c r="I1130" s="149" t="n">
        <f aca="false">L1130+M1130+R1130+V1130+T1130</f>
        <v>0.005388008903</v>
      </c>
      <c r="J1130" s="150" t="n">
        <f aca="false">S1130+U1130+W1130+X1130</f>
        <v>0.011446223071227</v>
      </c>
      <c r="K1130" s="149" t="n">
        <v>0.031914536</v>
      </c>
      <c r="L1130" s="130" t="n">
        <v>0.0026601991</v>
      </c>
      <c r="M1130" s="130" t="n">
        <v>0.0016749562</v>
      </c>
      <c r="N1130" s="130" t="n">
        <v>0.0015073636</v>
      </c>
      <c r="O1130" s="157" t="n">
        <v>0.0010626207</v>
      </c>
      <c r="P1130" s="157" t="n">
        <v>5.3073011E-006</v>
      </c>
      <c r="Q1130" s="130" t="n">
        <v>0.00013571673</v>
      </c>
      <c r="R1130" s="130" t="n">
        <v>0.00012389739</v>
      </c>
      <c r="S1130" s="130" t="n">
        <v>0.00015262337</v>
      </c>
      <c r="T1130" s="130" t="n">
        <v>0.00090487652</v>
      </c>
      <c r="U1130" s="157" t="n">
        <v>0.011291927</v>
      </c>
      <c r="V1130" s="157" t="n">
        <v>2.4079693E-005</v>
      </c>
      <c r="W1130" s="157" t="n">
        <v>1.6726858E-006</v>
      </c>
      <c r="X1130" s="130" t="n">
        <v>1.5427043E-011</v>
      </c>
      <c r="Z1130" s="151" t="n">
        <f aca="false">K1130/0.15</f>
        <v>0.212763573333333</v>
      </c>
      <c r="AB1130" s="133" t="n">
        <f aca="false">K1130</f>
        <v>0.031914536</v>
      </c>
      <c r="AC1130" s="133" t="n">
        <f aca="false">L1130+M1130+N1130+O1130+P1130+Q1130+R1130</f>
        <v>0.0071700610211</v>
      </c>
      <c r="AD1130" s="133" t="n">
        <f aca="false">L1130+M1130+R1130+W1130</f>
        <v>0.0044607253758</v>
      </c>
      <c r="AE1130" s="133" t="n">
        <f aca="false">V1130+L1130+M1130+R1130+T1130</f>
        <v>0.005388008903</v>
      </c>
      <c r="AF1130" s="133" t="n">
        <f aca="false">S1130+U1130+X1130</f>
        <v>0.011444550385427</v>
      </c>
      <c r="AH1130" s="0" t="n">
        <v>24.58544</v>
      </c>
      <c r="AI1130" s="96" t="n">
        <v>2.7488846</v>
      </c>
      <c r="AJ1130" s="96" t="n">
        <v>0.49722349</v>
      </c>
      <c r="AK1130" s="96" t="n">
        <v>0</v>
      </c>
      <c r="AL1130" s="96" t="n">
        <v>21.019554</v>
      </c>
      <c r="AM1130" s="96" t="n">
        <v>0.219887</v>
      </c>
      <c r="AN1130" s="96" t="n">
        <v>0.099891125</v>
      </c>
      <c r="AP1130" s="95" t="n">
        <v>0.0045482482</v>
      </c>
      <c r="AQ1130" s="95" t="n">
        <v>0.004222286</v>
      </c>
      <c r="AR1130" s="95" t="n">
        <v>0.00018220149</v>
      </c>
      <c r="AS1130" s="95" t="n">
        <v>0.00014376074</v>
      </c>
      <c r="AT1130" s="152" t="n">
        <f aca="false">AW1130+AZ1130+BA1130+BB1130+BC1130+BK1130+BL1130+BP1130</f>
        <v>2.531346535887E-007</v>
      </c>
      <c r="AU1130" s="152" t="n">
        <f aca="false">AX1130+AY1130+BD1130+BE1130+BF1130+BG1130+BH1130+BI1130+BJ1130+BM1130+BQ1130+BR1130</f>
        <v>6.73822068541591E-010</v>
      </c>
      <c r="AV1130" s="153" t="n">
        <f aca="false">BN1130+BO1130</f>
        <v>0.020134557031</v>
      </c>
      <c r="AW1130" s="154" t="n">
        <v>1.9745758E-007</v>
      </c>
      <c r="AX1130" s="154" t="n">
        <v>5.9577667E-010</v>
      </c>
      <c r="AY1130" s="154" t="n">
        <v>1.6277468E-014</v>
      </c>
      <c r="AZ1130" s="154" t="n">
        <v>2.1796893E-012</v>
      </c>
      <c r="BA1130" s="154" t="n">
        <v>0</v>
      </c>
      <c r="BB1130" s="154" t="n">
        <v>9.6776565E-011</v>
      </c>
      <c r="BC1130" s="154" t="n">
        <v>5.5513744E-008</v>
      </c>
      <c r="BD1130" s="154" t="n">
        <v>1.6136141E-011</v>
      </c>
      <c r="BE1130" s="154" t="n">
        <v>6.1709489E-011</v>
      </c>
      <c r="BF1130" s="154" t="n">
        <v>2.4904903E-014</v>
      </c>
      <c r="BG1130" s="154" t="n">
        <v>3.6990075E-016</v>
      </c>
      <c r="BH1130" s="154" t="n">
        <v>7.7328065E-014</v>
      </c>
      <c r="BI1130" s="154" t="n">
        <v>6.8351526E-014</v>
      </c>
      <c r="BJ1130" s="154" t="n">
        <v>1.2536658E-014</v>
      </c>
      <c r="BK1130" s="154" t="n">
        <v>3.5998534E-012</v>
      </c>
      <c r="BL1130" s="154" t="n">
        <v>6.0773481E-011</v>
      </c>
      <c r="BM1130" s="154" t="n">
        <v>2.0841165E-020</v>
      </c>
      <c r="BN1130" s="154" t="n">
        <v>1.4490031E-005</v>
      </c>
      <c r="BO1130" s="154" t="n">
        <v>0.020120067</v>
      </c>
      <c r="BP1130" s="154" t="n">
        <v>0</v>
      </c>
      <c r="BQ1130" s="154" t="n">
        <v>0</v>
      </c>
      <c r="BR1130" s="154" t="n">
        <v>0</v>
      </c>
      <c r="BT1130" s="96" t="n">
        <v>1.1342702E-005</v>
      </c>
      <c r="BU1130" s="96" t="n">
        <v>4.4808327E-007</v>
      </c>
      <c r="BV1130" s="96" t="n">
        <v>5.9324129E-006</v>
      </c>
      <c r="BW1130" s="96" t="n">
        <v>1.5034523E-008</v>
      </c>
      <c r="BX1130" s="96" t="n">
        <v>4.6489E-007</v>
      </c>
      <c r="BY1130" s="96" t="n">
        <v>4.4863434E-008</v>
      </c>
      <c r="BZ1130" s="96" t="n">
        <v>6.1206717E-010</v>
      </c>
      <c r="CA1130" s="96" t="n">
        <v>6.7568407E-008</v>
      </c>
      <c r="CB1130" s="96" t="n">
        <v>1.3805044E-008</v>
      </c>
      <c r="CC1130" s="96" t="n">
        <v>9.5491041E-008</v>
      </c>
      <c r="CD1130" s="96" t="n">
        <v>0</v>
      </c>
      <c r="CE1130" s="96" t="n">
        <v>4.6087577E-017</v>
      </c>
      <c r="CF1130" s="96" t="n">
        <v>3.7736329E-013</v>
      </c>
      <c r="CG1130" s="96" t="n">
        <v>3.1317725E-007</v>
      </c>
      <c r="CH1130" s="96" t="n">
        <v>3.9382721E-006</v>
      </c>
      <c r="CI1130" s="96" t="n">
        <v>8.4915791E-009</v>
      </c>
      <c r="CJ1130" s="96" t="n">
        <v>0</v>
      </c>
      <c r="CL1130" s="155" t="n">
        <v>3.1940543E-013</v>
      </c>
      <c r="CM1130" s="155" t="n">
        <v>0.21276943</v>
      </c>
      <c r="CN1130" s="156" t="n">
        <v>0.0018590785</v>
      </c>
      <c r="CO1130" s="155" t="n">
        <v>0.00031678185</v>
      </c>
      <c r="CP1130" s="155" t="n">
        <v>3.5438299E-011</v>
      </c>
      <c r="CQ1130" s="155" t="n">
        <v>4.1467968E-009</v>
      </c>
      <c r="CR1130" s="155" t="n">
        <v>2.0261632E-005</v>
      </c>
      <c r="CS1130" s="155" t="n">
        <v>0.033840593</v>
      </c>
      <c r="CT1130" s="155" t="n">
        <v>1.6687219E-008</v>
      </c>
      <c r="CU1130" s="155" t="n">
        <v>1.5782078E-005</v>
      </c>
      <c r="CW1130" s="116"/>
      <c r="CX1130" s="101" t="s">
        <v>1920</v>
      </c>
    </row>
    <row r="1131" customFormat="false" ht="13.8" hidden="false" customHeight="false" outlineLevel="0" collapsed="false">
      <c r="A1131" s="0" t="s">
        <v>1921</v>
      </c>
      <c r="B1131" s="26" t="s">
        <v>1849</v>
      </c>
      <c r="C1131" s="88" t="str">
        <f aca="false">MID(A1131,1,12)</f>
        <v>A.160.02.126</v>
      </c>
      <c r="D1131" s="2" t="s">
        <v>1881</v>
      </c>
      <c r="E1131" s="90" t="s">
        <v>255</v>
      </c>
      <c r="F1131" s="91" t="str">
        <f aca="false">MID(A1131, 21,85)</f>
        <v>Purpleheart natural forest clear cut 850 (kg/m3)</v>
      </c>
      <c r="G1131" s="133" t="n">
        <f aca="false">H1131+I1131+J1131+K1131</f>
        <v>4.89705980061233</v>
      </c>
      <c r="H1131" s="149" t="n">
        <f aca="false">N1131+O1131+P1131+Q1131</f>
        <v>0.0027110083311</v>
      </c>
      <c r="I1131" s="149" t="n">
        <f aca="false">L1131+M1131+R1131+V1131+T1131</f>
        <v>4.33348802921</v>
      </c>
      <c r="J1131" s="150" t="n">
        <f aca="false">S1131+U1131+W1131+X1131</f>
        <v>0.011446223071227</v>
      </c>
      <c r="K1131" s="149" t="n">
        <v>0.54941454</v>
      </c>
      <c r="L1131" s="130" t="n">
        <v>0.0026601991</v>
      </c>
      <c r="M1131" s="130" t="n">
        <v>0.0016749562</v>
      </c>
      <c r="N1131" s="130" t="n">
        <v>0.0015073636</v>
      </c>
      <c r="O1131" s="157" t="n">
        <v>0.0010626207</v>
      </c>
      <c r="P1131" s="157" t="n">
        <v>5.3073011E-006</v>
      </c>
      <c r="Q1131" s="130" t="n">
        <v>0.00013571673</v>
      </c>
      <c r="R1131" s="130" t="n">
        <v>0.00012389739</v>
      </c>
      <c r="S1131" s="130" t="n">
        <v>0.00015262337</v>
      </c>
      <c r="T1131" s="130" t="n">
        <v>0.00090487652</v>
      </c>
      <c r="U1131" s="130" t="n">
        <v>0.011291927</v>
      </c>
      <c r="V1131" s="157" t="n">
        <v>4.3281241</v>
      </c>
      <c r="W1131" s="157" t="n">
        <v>1.6726858E-006</v>
      </c>
      <c r="X1131" s="130" t="n">
        <v>1.5427043E-011</v>
      </c>
      <c r="Z1131" s="151" t="n">
        <f aca="false">K1131/0.15</f>
        <v>3.6627636</v>
      </c>
      <c r="AB1131" s="133" t="n">
        <f aca="false">K1131</f>
        <v>0.54941454</v>
      </c>
      <c r="AC1131" s="133" t="n">
        <f aca="false">L1131+M1131+N1131+O1131+P1131+Q1131+R1131</f>
        <v>0.0071700610211</v>
      </c>
      <c r="AD1131" s="133" t="n">
        <f aca="false">L1131+M1131+R1131+W1131</f>
        <v>0.0044607253758</v>
      </c>
      <c r="AE1131" s="133" t="n">
        <f aca="false">V1131+L1131+M1131+R1131+T1131</f>
        <v>4.33348802921</v>
      </c>
      <c r="AF1131" s="133" t="n">
        <f aca="false">S1131+U1131+X1131</f>
        <v>0.011444550385427</v>
      </c>
      <c r="AH1131" s="0" t="n">
        <v>24.58544</v>
      </c>
      <c r="AI1131" s="96" t="n">
        <v>2.7488846</v>
      </c>
      <c r="AJ1131" s="96" t="n">
        <v>0.49722349</v>
      </c>
      <c r="AK1131" s="96" t="n">
        <v>0</v>
      </c>
      <c r="AL1131" s="96" t="n">
        <v>21.019554</v>
      </c>
      <c r="AM1131" s="96" t="n">
        <v>0.219887</v>
      </c>
      <c r="AN1131" s="96" t="n">
        <v>0.099891125</v>
      </c>
      <c r="AP1131" s="95" t="n">
        <v>0.060563072</v>
      </c>
      <c r="AQ1131" s="95" t="n">
        <v>0.057624974</v>
      </c>
      <c r="AR1131" s="95" t="n">
        <v>0.0027943369</v>
      </c>
      <c r="AS1131" s="95" t="n">
        <v>0.00014376074</v>
      </c>
      <c r="AT1131" s="152" t="n">
        <f aca="false">AW1131+AZ1131+BA1131+BB1131+BC1131+BK1131+BL1131+BP1131</f>
        <v>3.4547346735887E-006</v>
      </c>
      <c r="AU1131" s="152" t="n">
        <f aca="false">AX1131+AY1131+BD1131+BE1131+BF1131+BG1131+BH1131+BI1131+BJ1131+BM1131+BQ1131+BR1131</f>
        <v>1.03340863235436E-008</v>
      </c>
      <c r="AV1131" s="153" t="n">
        <f aca="false">BN1131+BO1131</f>
        <v>0.020134557031</v>
      </c>
      <c r="AW1131" s="154" t="n">
        <v>3.3990576E-006</v>
      </c>
      <c r="AX1131" s="154" t="n">
        <v>1.0255777E-008</v>
      </c>
      <c r="AY1131" s="154" t="n">
        <v>2.8020247E-013</v>
      </c>
      <c r="AZ1131" s="154" t="n">
        <v>2.1796893E-012</v>
      </c>
      <c r="BA1131" s="154" t="n">
        <v>0</v>
      </c>
      <c r="BB1131" s="154" t="n">
        <v>9.6776565E-011</v>
      </c>
      <c r="BC1131" s="154" t="n">
        <v>5.5513744E-008</v>
      </c>
      <c r="BD1131" s="154" t="n">
        <v>1.6136141E-011</v>
      </c>
      <c r="BE1131" s="154" t="n">
        <v>6.1709489E-011</v>
      </c>
      <c r="BF1131" s="154" t="n">
        <v>2.4904903E-014</v>
      </c>
      <c r="BG1131" s="154" t="n">
        <v>3.6990075E-016</v>
      </c>
      <c r="BH1131" s="154" t="n">
        <v>7.7328065E-014</v>
      </c>
      <c r="BI1131" s="154" t="n">
        <v>6.8351526E-014</v>
      </c>
      <c r="BJ1131" s="154" t="n">
        <v>1.2536658E-014</v>
      </c>
      <c r="BK1131" s="154" t="n">
        <v>3.5998534E-012</v>
      </c>
      <c r="BL1131" s="154" t="n">
        <v>6.0773481E-011</v>
      </c>
      <c r="BM1131" s="154" t="n">
        <v>2.0841165E-020</v>
      </c>
      <c r="BN1131" s="154" t="n">
        <v>1.4490031E-005</v>
      </c>
      <c r="BO1131" s="154" t="n">
        <v>0.020120067</v>
      </c>
      <c r="BP1131" s="154" t="n">
        <v>0</v>
      </c>
      <c r="BQ1131" s="154" t="n">
        <v>0</v>
      </c>
      <c r="BR1131" s="154" t="n">
        <v>0</v>
      </c>
      <c r="BT1131" s="96" t="n">
        <v>0.00010753786</v>
      </c>
      <c r="BU1131" s="96" t="n">
        <v>4.4808327E-007</v>
      </c>
      <c r="BV1131" s="96" t="n">
        <v>0.00010212757</v>
      </c>
      <c r="BW1131" s="96" t="n">
        <v>1.5034523E-008</v>
      </c>
      <c r="BX1131" s="96" t="n">
        <v>4.6489E-007</v>
      </c>
      <c r="BY1131" s="96" t="n">
        <v>4.4863434E-008</v>
      </c>
      <c r="BZ1131" s="96" t="n">
        <v>6.1206717E-010</v>
      </c>
      <c r="CA1131" s="96" t="n">
        <v>6.7568407E-008</v>
      </c>
      <c r="CB1131" s="96" t="n">
        <v>1.3805044E-008</v>
      </c>
      <c r="CC1131" s="96" t="n">
        <v>9.5491041E-008</v>
      </c>
      <c r="CD1131" s="96" t="n">
        <v>0</v>
      </c>
      <c r="CE1131" s="96" t="n">
        <v>4.6087577E-017</v>
      </c>
      <c r="CF1131" s="96" t="n">
        <v>3.7736329E-013</v>
      </c>
      <c r="CG1131" s="96" t="n">
        <v>3.1317725E-007</v>
      </c>
      <c r="CH1131" s="96" t="n">
        <v>3.9382721E-006</v>
      </c>
      <c r="CI1131" s="96" t="n">
        <v>8.4915791E-009</v>
      </c>
      <c r="CJ1131" s="96" t="n">
        <v>0</v>
      </c>
      <c r="CL1131" s="155" t="n">
        <v>3.1940543E-013</v>
      </c>
      <c r="CM1131" s="155" t="n">
        <v>3.6627694</v>
      </c>
      <c r="CN1131" s="156" t="n">
        <v>0.0018590785</v>
      </c>
      <c r="CO1131" s="155" t="n">
        <v>0.00031678185</v>
      </c>
      <c r="CP1131" s="155" t="n">
        <v>3.5438299E-011</v>
      </c>
      <c r="CQ1131" s="155" t="n">
        <v>4.1467968E-009</v>
      </c>
      <c r="CR1131" s="155" t="n">
        <v>2.0261632E-005</v>
      </c>
      <c r="CS1131" s="155" t="n">
        <v>0.033840593</v>
      </c>
      <c r="CT1131" s="155" t="n">
        <v>1.6687219E-008</v>
      </c>
      <c r="CU1131" s="155" t="n">
        <v>1.5782078E-005</v>
      </c>
      <c r="CW1131" s="116"/>
      <c r="CX1131" s="101" t="s">
        <v>1920</v>
      </c>
    </row>
    <row r="1132" customFormat="false" ht="13.8" hidden="false" customHeight="false" outlineLevel="0" collapsed="false">
      <c r="A1132" s="0" t="s">
        <v>1922</v>
      </c>
      <c r="B1132" s="26" t="s">
        <v>1849</v>
      </c>
      <c r="C1132" s="88" t="str">
        <f aca="false">MID(A1132,1,12)</f>
        <v>A.160.02.127</v>
      </c>
      <c r="D1132" s="2" t="s">
        <v>1881</v>
      </c>
      <c r="E1132" s="90" t="s">
        <v>255</v>
      </c>
      <c r="F1132" s="91" t="str">
        <f aca="false">MID(A1132, 21,85)</f>
        <v>Red Cedar Western 370 (kg/m3)</v>
      </c>
      <c r="G1132" s="133" t="n">
        <f aca="false">H1132+I1132+J1132+K1132</f>
        <v>0.0985950352838554</v>
      </c>
      <c r="H1132" s="149" t="n">
        <f aca="false">N1132+O1132+P1132+Q1132</f>
        <v>0.0034429832799</v>
      </c>
      <c r="I1132" s="149" t="n">
        <f aca="false">L1132+M1132+R1132+V1132+T1132</f>
        <v>0.011465767895</v>
      </c>
      <c r="J1132" s="150" t="n">
        <f aca="false">S1132+U1132+W1132+X1132</f>
        <v>0.0261399321089554</v>
      </c>
      <c r="K1132" s="149" t="n">
        <v>0.057546352</v>
      </c>
      <c r="L1132" s="130" t="n">
        <v>0.0081459046</v>
      </c>
      <c r="M1132" s="130" t="n">
        <v>0.0021348173</v>
      </c>
      <c r="N1132" s="130" t="n">
        <v>0.0020426409</v>
      </c>
      <c r="O1132" s="157" t="n">
        <v>0.0012277758</v>
      </c>
      <c r="P1132" s="157" t="n">
        <v>7.9931699E-006</v>
      </c>
      <c r="Q1132" s="130" t="n">
        <v>0.00016457341</v>
      </c>
      <c r="R1132" s="130" t="n">
        <v>0.00013968731</v>
      </c>
      <c r="S1132" s="130" t="n">
        <v>0.00017157132</v>
      </c>
      <c r="T1132" s="130" t="n">
        <v>0.0010179861</v>
      </c>
      <c r="U1132" s="157" t="n">
        <v>0.025966479</v>
      </c>
      <c r="V1132" s="157" t="n">
        <v>2.7372585E-005</v>
      </c>
      <c r="W1132" s="157" t="n">
        <v>1.8817716E-006</v>
      </c>
      <c r="X1132" s="130" t="n">
        <v>1.7355423E-011</v>
      </c>
      <c r="Z1132" s="151" t="n">
        <f aca="false">K1132/0.15</f>
        <v>0.383642346666667</v>
      </c>
      <c r="AB1132" s="133" t="n">
        <f aca="false">K1132</f>
        <v>0.057546352</v>
      </c>
      <c r="AC1132" s="133" t="n">
        <f aca="false">L1132+M1132+N1132+O1132+P1132+Q1132+R1132</f>
        <v>0.0138633924899</v>
      </c>
      <c r="AD1132" s="133" t="n">
        <f aca="false">L1132+M1132+R1132+W1132</f>
        <v>0.0104222909816</v>
      </c>
      <c r="AE1132" s="133" t="n">
        <f aca="false">V1132+L1132+M1132+R1132+T1132</f>
        <v>0.011465767895</v>
      </c>
      <c r="AF1132" s="133" t="n">
        <f aca="false">S1132+U1132+X1132</f>
        <v>0.0261380503373554</v>
      </c>
      <c r="AH1132" s="0" t="n">
        <v>26.859153</v>
      </c>
      <c r="AI1132" s="96" t="n">
        <v>5.0034863</v>
      </c>
      <c r="AJ1132" s="96" t="n">
        <v>0.50529072</v>
      </c>
      <c r="AK1132" s="96" t="n">
        <v>0</v>
      </c>
      <c r="AL1132" s="96" t="n">
        <v>21.02454</v>
      </c>
      <c r="AM1132" s="96" t="n">
        <v>0.22395733</v>
      </c>
      <c r="AN1132" s="96" t="n">
        <v>0.1018786</v>
      </c>
      <c r="AP1132" s="95" t="n">
        <v>0.0091995102</v>
      </c>
      <c r="AQ1132" s="95" t="n">
        <v>0.0085531488</v>
      </c>
      <c r="AR1132" s="95" t="n">
        <v>0.00034435221</v>
      </c>
      <c r="AS1132" s="95" t="n">
        <v>0.00030200919</v>
      </c>
      <c r="AT1132" s="152" t="n">
        <f aca="false">AW1132+AZ1132+BA1132+BB1132+BC1132+BK1132+BL1132+BP1132</f>
        <v>5.127787045907E-007</v>
      </c>
      <c r="AU1132" s="152" t="n">
        <f aca="false">AX1132+AY1132+BD1132+BE1132+BF1132+BG1132+BH1132+BI1132+BJ1132+BM1132+BQ1132+BR1132</f>
        <v>1.2734919363298E-009</v>
      </c>
      <c r="AV1132" s="153" t="n">
        <f aca="false">BN1132+BO1132</f>
        <v>0.042298206067</v>
      </c>
      <c r="AW1132" s="154" t="n">
        <v>3.560347E-007</v>
      </c>
      <c r="AX1132" s="154" t="n">
        <v>1.0742421E-009</v>
      </c>
      <c r="AY1132" s="154" t="n">
        <v>2.9349826E-014</v>
      </c>
      <c r="AZ1132" s="154" t="n">
        <v>2.4521505E-012</v>
      </c>
      <c r="BA1132" s="154" t="n">
        <v>0</v>
      </c>
      <c r="BB1132" s="154" t="n">
        <v>1.1816849E-010</v>
      </c>
      <c r="BC1132" s="154" t="n">
        <v>1.5654672E-007</v>
      </c>
      <c r="BD1132" s="154" t="n">
        <v>2.0272839E-011</v>
      </c>
      <c r="BE1132" s="154" t="n">
        <v>1.7843623E-010</v>
      </c>
      <c r="BF1132" s="154" t="n">
        <v>2.8018016E-014</v>
      </c>
      <c r="BG1132" s="154" t="n">
        <v>4.1613835E-016</v>
      </c>
      <c r="BH1132" s="154" t="n">
        <v>9.3768992E-014</v>
      </c>
      <c r="BI1132" s="154" t="n">
        <v>3.2934229E-013</v>
      </c>
      <c r="BJ1132" s="154" t="n">
        <v>5.9872044E-014</v>
      </c>
      <c r="BK1132" s="154" t="n">
        <v>4.3862482E-012</v>
      </c>
      <c r="BL1132" s="154" t="n">
        <v>7.2277702E-011</v>
      </c>
      <c r="BM1132" s="154" t="n">
        <v>2.344631E-020</v>
      </c>
      <c r="BN1132" s="154" t="n">
        <v>1.6147067E-005</v>
      </c>
      <c r="BO1132" s="154" t="n">
        <v>0.042282059</v>
      </c>
      <c r="BP1132" s="154" t="n">
        <v>0</v>
      </c>
      <c r="BQ1132" s="154" t="n">
        <v>0</v>
      </c>
      <c r="BR1132" s="154" t="n">
        <v>0</v>
      </c>
      <c r="BT1132" s="96" t="n">
        <v>2.0543397E-005</v>
      </c>
      <c r="BU1132" s="96" t="n">
        <v>1.2556626E-006</v>
      </c>
      <c r="BV1132" s="96" t="n">
        <v>1.0696967E-005</v>
      </c>
      <c r="BW1132" s="96" t="n">
        <v>1.7116847E-008</v>
      </c>
      <c r="BX1132" s="96" t="n">
        <v>1.1710301E-006</v>
      </c>
      <c r="BY1132" s="96" t="n">
        <v>5.0471364E-008</v>
      </c>
      <c r="BZ1132" s="96" t="n">
        <v>6.8857557E-010</v>
      </c>
      <c r="CA1132" s="96" t="n">
        <v>7.6014458E-008</v>
      </c>
      <c r="CB1132" s="96" t="n">
        <v>1.8818984E-008</v>
      </c>
      <c r="CC1132" s="96" t="n">
        <v>1.1580023E-007</v>
      </c>
      <c r="CD1132" s="96" t="n">
        <v>0</v>
      </c>
      <c r="CE1132" s="96" t="n">
        <v>5.1848525E-017</v>
      </c>
      <c r="CF1132" s="96" t="n">
        <v>4.245337E-013</v>
      </c>
      <c r="CG1132" s="96" t="n">
        <v>4.6741469E-007</v>
      </c>
      <c r="CH1132" s="96" t="n">
        <v>6.6638592E-006</v>
      </c>
      <c r="CI1132" s="96" t="n">
        <v>9.5530149E-009</v>
      </c>
      <c r="CJ1132" s="96" t="n">
        <v>0</v>
      </c>
      <c r="CL1132" s="155" t="n">
        <v>3.5933111E-013</v>
      </c>
      <c r="CM1132" s="155" t="n">
        <v>0.38364894</v>
      </c>
      <c r="CN1132" s="156" t="n">
        <v>0.0020914633</v>
      </c>
      <c r="CO1132" s="155" t="n">
        <v>0.00087059209</v>
      </c>
      <c r="CP1132" s="155" t="n">
        <v>4.293325E-011</v>
      </c>
      <c r="CQ1132" s="155" t="n">
        <v>5.0273885E-009</v>
      </c>
      <c r="CR1132" s="155" t="n">
        <v>5.50246E-005</v>
      </c>
      <c r="CS1132" s="155" t="n">
        <v>0.16249598</v>
      </c>
      <c r="CT1132" s="155" t="n">
        <v>1.8773121E-008</v>
      </c>
      <c r="CU1132" s="155" t="n">
        <v>1.7754838E-005</v>
      </c>
      <c r="CW1132" s="116"/>
      <c r="CX1132" s="101" t="s">
        <v>1923</v>
      </c>
    </row>
    <row r="1133" customFormat="false" ht="13.8" hidden="false" customHeight="false" outlineLevel="0" collapsed="false">
      <c r="A1133" s="0" t="s">
        <v>1924</v>
      </c>
      <c r="B1133" s="26" t="s">
        <v>1849</v>
      </c>
      <c r="C1133" s="88" t="str">
        <f aca="false">MID(A1133,1,12)</f>
        <v>A.160.02.128</v>
      </c>
      <c r="D1133" s="2" t="s">
        <v>1881</v>
      </c>
      <c r="E1133" s="90" t="s">
        <v>255</v>
      </c>
      <c r="F1133" s="91" t="str">
        <f aca="false">MID(A1133, 21,85)</f>
        <v>Utile (Sipo) FSC/PEFC 640 (kg/m3)</v>
      </c>
      <c r="G1133" s="133" t="n">
        <f aca="false">H1133+I1133+J1133+K1133</f>
        <v>0.056739804636727</v>
      </c>
      <c r="H1133" s="149" t="n">
        <f aca="false">N1133+O1133+P1133+Q1133</f>
        <v>0.0027695843735</v>
      </c>
      <c r="I1133" s="149" t="n">
        <f aca="false">L1133+M1133+R1133+V1133+T1133</f>
        <v>0.006065949822</v>
      </c>
      <c r="J1133" s="150" t="n">
        <f aca="false">S1133+U1133+W1133+X1133</f>
        <v>0.013109169441227</v>
      </c>
      <c r="K1133" s="149" t="n">
        <v>0.034795101</v>
      </c>
      <c r="L1133" s="130" t="n">
        <v>0.0032974082</v>
      </c>
      <c r="M1133" s="130" t="n">
        <v>0.001715617</v>
      </c>
      <c r="N1133" s="130" t="n">
        <v>0.0015588675</v>
      </c>
      <c r="O1133" s="157" t="n">
        <v>0.0010680055</v>
      </c>
      <c r="P1133" s="157" t="n">
        <v>5.5525535E-006</v>
      </c>
      <c r="Q1133" s="130" t="n">
        <v>0.00013715882</v>
      </c>
      <c r="R1133" s="130" t="n">
        <v>0.0001239341</v>
      </c>
      <c r="S1133" s="130" t="n">
        <v>0.00015372474</v>
      </c>
      <c r="T1133" s="130" t="n">
        <v>0.00090487652</v>
      </c>
      <c r="U1133" s="130" t="n">
        <v>0.012953772</v>
      </c>
      <c r="V1133" s="157" t="n">
        <v>2.4114002E-005</v>
      </c>
      <c r="W1133" s="157" t="n">
        <v>1.6726858E-006</v>
      </c>
      <c r="X1133" s="130" t="n">
        <v>1.5427043E-011</v>
      </c>
      <c r="Z1133" s="151" t="n">
        <f aca="false">K1133/0.15</f>
        <v>0.23196734</v>
      </c>
      <c r="AB1133" s="133" t="n">
        <f aca="false">K1133</f>
        <v>0.034795101</v>
      </c>
      <c r="AC1133" s="133" t="n">
        <f aca="false">L1133+M1133+N1133+O1133+P1133+Q1133+R1133</f>
        <v>0.0079065436735</v>
      </c>
      <c r="AD1133" s="133" t="n">
        <f aca="false">L1133+M1133+R1133+W1133</f>
        <v>0.0051386319858</v>
      </c>
      <c r="AE1133" s="133" t="n">
        <f aca="false">V1133+L1133+M1133+R1133+T1133</f>
        <v>0.006065949822</v>
      </c>
      <c r="AF1133" s="133" t="n">
        <f aca="false">S1133+U1133+X1133</f>
        <v>0.013107496755427</v>
      </c>
      <c r="AH1133" s="0" t="n">
        <v>24.837671</v>
      </c>
      <c r="AI1133" s="96" t="n">
        <v>2.9998846</v>
      </c>
      <c r="AJ1133" s="96" t="n">
        <v>0.49807777</v>
      </c>
      <c r="AK1133" s="96" t="n">
        <v>0</v>
      </c>
      <c r="AL1133" s="96" t="n">
        <v>21.019554</v>
      </c>
      <c r="AM1133" s="96" t="n">
        <v>0.22005351</v>
      </c>
      <c r="AN1133" s="96" t="n">
        <v>0.10010145</v>
      </c>
      <c r="AP1133" s="95" t="n">
        <v>0.0050758581</v>
      </c>
      <c r="AQ1133" s="95" t="n">
        <v>0.0047140087</v>
      </c>
      <c r="AR1133" s="95" t="n">
        <v>0.0002004815</v>
      </c>
      <c r="AS1133" s="95" t="n">
        <v>0.00016136794</v>
      </c>
      <c r="AT1133" s="152" t="n">
        <f aca="false">AW1133+AZ1133+BA1133+BB1133+BC1133+BK1133+BL1133+BP1133</f>
        <v>2.826144283987E-007</v>
      </c>
      <c r="AU1133" s="152" t="n">
        <f aca="false">AX1133+AY1133+BD1133+BE1133+BF1133+BG1133+BH1133+BI1133+BJ1133+BM1133+BQ1133+BR1133</f>
        <v>7.41425657129591E-010</v>
      </c>
      <c r="AV1133" s="153" t="n">
        <f aca="false">BN1133+BO1133</f>
        <v>0.022600552327</v>
      </c>
      <c r="AW1133" s="154" t="n">
        <v>2.1527867E-007</v>
      </c>
      <c r="AX1133" s="154" t="n">
        <v>6.4954721E-010</v>
      </c>
      <c r="AY1133" s="154" t="n">
        <v>1.7746556E-014</v>
      </c>
      <c r="AZ1133" s="154" t="n">
        <v>2.1796893E-012</v>
      </c>
      <c r="BA1133" s="154" t="n">
        <v>0</v>
      </c>
      <c r="BB1133" s="154" t="n">
        <v>9.8156734E-011</v>
      </c>
      <c r="BC1133" s="154" t="n">
        <v>6.7170534E-008</v>
      </c>
      <c r="BD1133" s="154" t="n">
        <v>1.6450886E-011</v>
      </c>
      <c r="BE1133" s="154" t="n">
        <v>7.5189339E-011</v>
      </c>
      <c r="BF1133" s="154" t="n">
        <v>2.4904903E-014</v>
      </c>
      <c r="BG1133" s="154" t="n">
        <v>3.6990075E-016</v>
      </c>
      <c r="BH1133" s="154" t="n">
        <v>7.8149623E-014</v>
      </c>
      <c r="BI1133" s="154" t="n">
        <v>9.8964393E-014</v>
      </c>
      <c r="BJ1133" s="154" t="n">
        <v>1.8086733E-014</v>
      </c>
      <c r="BK1133" s="154" t="n">
        <v>3.6406484E-012</v>
      </c>
      <c r="BL1133" s="154" t="n">
        <v>6.1247327E-011</v>
      </c>
      <c r="BM1133" s="154" t="n">
        <v>2.0841165E-020</v>
      </c>
      <c r="BN1133" s="154" t="n">
        <v>1.4591327E-005</v>
      </c>
      <c r="BO1133" s="154" t="n">
        <v>0.022585961</v>
      </c>
      <c r="BP1133" s="154" t="n">
        <v>0</v>
      </c>
      <c r="BQ1133" s="154" t="n">
        <v>0</v>
      </c>
      <c r="BR1133" s="154" t="n">
        <v>0</v>
      </c>
      <c r="BT1133" s="96" t="n">
        <v>1.2372975E-005</v>
      </c>
      <c r="BU1133" s="96" t="n">
        <v>5.4101744E-007</v>
      </c>
      <c r="BV1133" s="96" t="n">
        <v>6.4678649E-006</v>
      </c>
      <c r="BW1133" s="96" t="n">
        <v>1.5063636E-008</v>
      </c>
      <c r="BX1133" s="96" t="n">
        <v>5.4626295E-007</v>
      </c>
      <c r="BY1133" s="96" t="n">
        <v>4.4863434E-008</v>
      </c>
      <c r="BZ1133" s="96" t="n">
        <v>6.1206717E-010</v>
      </c>
      <c r="CA1133" s="96" t="n">
        <v>6.7568407E-008</v>
      </c>
      <c r="CB1133" s="96" t="n">
        <v>1.42038E-008</v>
      </c>
      <c r="CC1133" s="96" t="n">
        <v>9.6520081E-008</v>
      </c>
      <c r="CD1133" s="96" t="n">
        <v>0</v>
      </c>
      <c r="CE1133" s="96" t="n">
        <v>4.6087577E-017</v>
      </c>
      <c r="CF1133" s="96" t="n">
        <v>3.7736329E-013</v>
      </c>
      <c r="CG1133" s="96" t="n">
        <v>3.2905515E-007</v>
      </c>
      <c r="CH1133" s="96" t="n">
        <v>4.2414515E-006</v>
      </c>
      <c r="CI1133" s="96" t="n">
        <v>8.4915791E-009</v>
      </c>
      <c r="CJ1133" s="96" t="n">
        <v>0</v>
      </c>
      <c r="CL1133" s="155" t="n">
        <v>3.1940543E-013</v>
      </c>
      <c r="CM1133" s="155" t="n">
        <v>0.2319732</v>
      </c>
      <c r="CN1133" s="156" t="n">
        <v>0.0018590785</v>
      </c>
      <c r="CO1133" s="155" t="n">
        <v>0.00038036606</v>
      </c>
      <c r="CP1133" s="155" t="n">
        <v>3.5809995E-011</v>
      </c>
      <c r="CQ1133" s="155" t="n">
        <v>4.190724E-009</v>
      </c>
      <c r="CR1133" s="155" t="n">
        <v>2.4281618E-005</v>
      </c>
      <c r="CS1133" s="155" t="n">
        <v>0.048928981</v>
      </c>
      <c r="CT1133" s="155" t="n">
        <v>1.6687219E-008</v>
      </c>
      <c r="CU1133" s="155" t="n">
        <v>1.5782078E-005</v>
      </c>
      <c r="CW1133" s="116"/>
      <c r="CX1133" s="101" t="s">
        <v>1925</v>
      </c>
    </row>
    <row r="1134" customFormat="false" ht="13.8" hidden="false" customHeight="false" outlineLevel="0" collapsed="false">
      <c r="A1134" s="0" t="s">
        <v>1926</v>
      </c>
      <c r="B1134" s="26" t="s">
        <v>1849</v>
      </c>
      <c r="C1134" s="88" t="str">
        <f aca="false">MID(A1134,1,12)</f>
        <v>A.160.02.129</v>
      </c>
      <c r="D1134" s="2" t="s">
        <v>1881</v>
      </c>
      <c r="E1134" s="90" t="s">
        <v>255</v>
      </c>
      <c r="F1134" s="91" t="str">
        <f aca="false">MID(A1134, 21,85)</f>
        <v>Utile (Sipo) natural forest clear cut 640 (kg/m3)</v>
      </c>
      <c r="G1134" s="133" t="n">
        <f aca="false">H1134+I1134+J1134+K1134</f>
        <v>6.07687618963473</v>
      </c>
      <c r="H1134" s="149" t="n">
        <f aca="false">N1134+O1134+P1134+Q1134</f>
        <v>0.0027695843735</v>
      </c>
      <c r="I1134" s="149" t="n">
        <f aca="false">L1134+M1134+R1134+V1134+T1134</f>
        <v>5.50870233582</v>
      </c>
      <c r="J1134" s="150" t="n">
        <f aca="false">S1134+U1134+W1134+X1134</f>
        <v>0.013109169441227</v>
      </c>
      <c r="K1134" s="149" t="n">
        <v>0.5522951</v>
      </c>
      <c r="L1134" s="130" t="n">
        <v>0.0032974082</v>
      </c>
      <c r="M1134" s="130" t="n">
        <v>0.001715617</v>
      </c>
      <c r="N1134" s="130" t="n">
        <v>0.0015588675</v>
      </c>
      <c r="O1134" s="157" t="n">
        <v>0.0010680055</v>
      </c>
      <c r="P1134" s="157" t="n">
        <v>5.5525535E-006</v>
      </c>
      <c r="Q1134" s="130" t="n">
        <v>0.00013715882</v>
      </c>
      <c r="R1134" s="130" t="n">
        <v>0.0001239341</v>
      </c>
      <c r="S1134" s="130" t="n">
        <v>0.00015372474</v>
      </c>
      <c r="T1134" s="130" t="n">
        <v>0.00090487652</v>
      </c>
      <c r="U1134" s="157" t="n">
        <v>0.012953772</v>
      </c>
      <c r="V1134" s="157" t="n">
        <v>5.5026605</v>
      </c>
      <c r="W1134" s="157" t="n">
        <v>1.6726858E-006</v>
      </c>
      <c r="X1134" s="130" t="n">
        <v>1.5427043E-011</v>
      </c>
      <c r="Z1134" s="151" t="n">
        <f aca="false">K1134/0.15</f>
        <v>3.68196733333333</v>
      </c>
      <c r="AB1134" s="133" t="n">
        <f aca="false">K1134</f>
        <v>0.5522951</v>
      </c>
      <c r="AC1134" s="133" t="n">
        <f aca="false">L1134+M1134+N1134+O1134+P1134+Q1134+R1134</f>
        <v>0.0079065436735</v>
      </c>
      <c r="AD1134" s="133" t="n">
        <f aca="false">L1134+M1134+R1134+W1134</f>
        <v>0.0051386319858</v>
      </c>
      <c r="AE1134" s="133" t="n">
        <f aca="false">V1134+L1134+M1134+R1134+T1134</f>
        <v>5.50870233582</v>
      </c>
      <c r="AF1134" s="133" t="n">
        <f aca="false">S1134+U1134+X1134</f>
        <v>0.013107496755427</v>
      </c>
      <c r="AH1134" s="0" t="n">
        <v>24.837671</v>
      </c>
      <c r="AI1134" s="96" t="n">
        <v>2.9998846</v>
      </c>
      <c r="AJ1134" s="96" t="n">
        <v>0.49807777</v>
      </c>
      <c r="AK1134" s="96" t="n">
        <v>0</v>
      </c>
      <c r="AL1134" s="96" t="n">
        <v>21.019554</v>
      </c>
      <c r="AM1134" s="96" t="n">
        <v>0.22005351</v>
      </c>
      <c r="AN1134" s="96" t="n">
        <v>0.10010145</v>
      </c>
      <c r="AP1134" s="95" t="n">
        <v>0.061090682</v>
      </c>
      <c r="AQ1134" s="95" t="n">
        <v>0.058116697</v>
      </c>
      <c r="AR1134" s="95" t="n">
        <v>0.0028126169</v>
      </c>
      <c r="AS1134" s="95" t="n">
        <v>0.00016136794</v>
      </c>
      <c r="AT1134" s="152" t="n">
        <f aca="false">AW1134+AZ1134+BA1134+BB1134+BC1134+BK1134+BL1134+BP1134</f>
        <v>3.4842144583987E-006</v>
      </c>
      <c r="AU1134" s="152" t="n">
        <f aca="false">AX1134+AY1134+BD1134+BE1134+BF1134+BG1134+BH1134+BI1134+BJ1134+BM1134+BQ1134+BR1134</f>
        <v>1.04016893721336E-008</v>
      </c>
      <c r="AV1134" s="153" t="n">
        <f aca="false">BN1134+BO1134</f>
        <v>0.022600552327</v>
      </c>
      <c r="AW1134" s="154" t="n">
        <v>3.4168787E-006</v>
      </c>
      <c r="AX1134" s="154" t="n">
        <v>1.0309547E-008</v>
      </c>
      <c r="AY1134" s="154" t="n">
        <v>2.8167156E-013</v>
      </c>
      <c r="AZ1134" s="154" t="n">
        <v>2.1796893E-012</v>
      </c>
      <c r="BA1134" s="154" t="n">
        <v>0</v>
      </c>
      <c r="BB1134" s="154" t="n">
        <v>9.8156734E-011</v>
      </c>
      <c r="BC1134" s="154" t="n">
        <v>6.7170534E-008</v>
      </c>
      <c r="BD1134" s="154" t="n">
        <v>1.6450886E-011</v>
      </c>
      <c r="BE1134" s="154" t="n">
        <v>7.5189339E-011</v>
      </c>
      <c r="BF1134" s="154" t="n">
        <v>2.4904903E-014</v>
      </c>
      <c r="BG1134" s="154" t="n">
        <v>3.6990075E-016</v>
      </c>
      <c r="BH1134" s="154" t="n">
        <v>7.8149623E-014</v>
      </c>
      <c r="BI1134" s="154" t="n">
        <v>9.8964393E-014</v>
      </c>
      <c r="BJ1134" s="154" t="n">
        <v>1.8086733E-014</v>
      </c>
      <c r="BK1134" s="154" t="n">
        <v>3.6406484E-012</v>
      </c>
      <c r="BL1134" s="154" t="n">
        <v>6.1247327E-011</v>
      </c>
      <c r="BM1134" s="154" t="n">
        <v>2.0841165E-020</v>
      </c>
      <c r="BN1134" s="154" t="n">
        <v>1.4591327E-005</v>
      </c>
      <c r="BO1134" s="154" t="n">
        <v>0.022585961</v>
      </c>
      <c r="BP1134" s="154" t="n">
        <v>0</v>
      </c>
      <c r="BQ1134" s="154" t="n">
        <v>0</v>
      </c>
      <c r="BR1134" s="154" t="n">
        <v>0</v>
      </c>
      <c r="BT1134" s="96" t="n">
        <v>0.00010856813</v>
      </c>
      <c r="BU1134" s="96" t="n">
        <v>5.4101744E-007</v>
      </c>
      <c r="BV1134" s="96" t="n">
        <v>0.00010266302</v>
      </c>
      <c r="BW1134" s="96" t="n">
        <v>1.5063636E-008</v>
      </c>
      <c r="BX1134" s="96" t="n">
        <v>5.4626295E-007</v>
      </c>
      <c r="BY1134" s="96" t="n">
        <v>4.4863434E-008</v>
      </c>
      <c r="BZ1134" s="96" t="n">
        <v>6.1206717E-010</v>
      </c>
      <c r="CA1134" s="96" t="n">
        <v>6.7568407E-008</v>
      </c>
      <c r="CB1134" s="96" t="n">
        <v>1.42038E-008</v>
      </c>
      <c r="CC1134" s="96" t="n">
        <v>9.6520081E-008</v>
      </c>
      <c r="CD1134" s="96" t="n">
        <v>0</v>
      </c>
      <c r="CE1134" s="96" t="n">
        <v>4.6087577E-017</v>
      </c>
      <c r="CF1134" s="96" t="n">
        <v>3.7736329E-013</v>
      </c>
      <c r="CG1134" s="96" t="n">
        <v>3.2905515E-007</v>
      </c>
      <c r="CH1134" s="96" t="n">
        <v>4.2414515E-006</v>
      </c>
      <c r="CI1134" s="96" t="n">
        <v>8.4915791E-009</v>
      </c>
      <c r="CJ1134" s="96" t="n">
        <v>0</v>
      </c>
      <c r="CL1134" s="155" t="n">
        <v>3.1940543E-013</v>
      </c>
      <c r="CM1134" s="155" t="n">
        <v>3.6819732</v>
      </c>
      <c r="CN1134" s="156" t="n">
        <v>0.0018590785</v>
      </c>
      <c r="CO1134" s="155" t="n">
        <v>0.00038036606</v>
      </c>
      <c r="CP1134" s="155" t="n">
        <v>3.5809995E-011</v>
      </c>
      <c r="CQ1134" s="155" t="n">
        <v>4.190724E-009</v>
      </c>
      <c r="CR1134" s="155" t="n">
        <v>2.4281618E-005</v>
      </c>
      <c r="CS1134" s="155" t="n">
        <v>0.048928981</v>
      </c>
      <c r="CT1134" s="155" t="n">
        <v>1.6687219E-008</v>
      </c>
      <c r="CU1134" s="155" t="n">
        <v>1.5782078E-005</v>
      </c>
      <c r="CW1134" s="116"/>
      <c r="CX1134" s="101" t="s">
        <v>1925</v>
      </c>
    </row>
    <row r="1135" customFormat="false" ht="13.8" hidden="false" customHeight="false" outlineLevel="0" collapsed="false">
      <c r="A1135" s="0" t="s">
        <v>1927</v>
      </c>
      <c r="B1135" s="26" t="s">
        <v>1849</v>
      </c>
      <c r="C1135" s="88" t="str">
        <f aca="false">MID(A1135,1,12)</f>
        <v>A.160.02.130</v>
      </c>
      <c r="D1135" s="2" t="s">
        <v>1881</v>
      </c>
      <c r="E1135" s="90" t="s">
        <v>255</v>
      </c>
      <c r="F1135" s="91" t="str">
        <f aca="false">MID(A1135, 21,85)</f>
        <v>Wengé FSC/PEFC 830 (kg/m3)</v>
      </c>
      <c r="G1135" s="133" t="n">
        <f aca="false">H1135+I1135+J1135+K1135</f>
        <v>0.0528174965622271</v>
      </c>
      <c r="H1135" s="149" t="n">
        <f aca="false">N1135+O1135+P1135+Q1135</f>
        <v>0.002726070716</v>
      </c>
      <c r="I1135" s="149" t="n">
        <f aca="false">L1135+M1135+R1135+V1135+T1135</f>
        <v>0.005562336565</v>
      </c>
      <c r="J1135" s="150" t="n">
        <f aca="false">S1135+U1135+W1135+X1135</f>
        <v>0.011873837281227</v>
      </c>
      <c r="K1135" s="149" t="n">
        <v>0.032655252</v>
      </c>
      <c r="L1135" s="130" t="n">
        <v>0.0028240529</v>
      </c>
      <c r="M1135" s="130" t="n">
        <v>0.0016854118</v>
      </c>
      <c r="N1135" s="130" t="n">
        <v>0.0015206075</v>
      </c>
      <c r="O1135" s="157" t="n">
        <v>0.0010640053</v>
      </c>
      <c r="P1135" s="157" t="n">
        <v>5.370366E-006</v>
      </c>
      <c r="Q1135" s="130" t="n">
        <v>0.00013608755</v>
      </c>
      <c r="R1135" s="130" t="n">
        <v>0.00012390683</v>
      </c>
      <c r="S1135" s="130" t="n">
        <v>0.00015290658</v>
      </c>
      <c r="T1135" s="130" t="n">
        <v>0.00090487652</v>
      </c>
      <c r="U1135" s="130" t="n">
        <v>0.011719258</v>
      </c>
      <c r="V1135" s="157" t="n">
        <v>2.4088515E-005</v>
      </c>
      <c r="W1135" s="157" t="n">
        <v>1.6726858E-006</v>
      </c>
      <c r="X1135" s="130" t="n">
        <v>1.5427043E-011</v>
      </c>
      <c r="Z1135" s="151" t="n">
        <f aca="false">K1135/0.15</f>
        <v>0.21770168</v>
      </c>
      <c r="AB1135" s="133" t="n">
        <f aca="false">K1135</f>
        <v>0.032655252</v>
      </c>
      <c r="AC1135" s="133" t="n">
        <f aca="false">L1135+M1135+N1135+O1135+P1135+Q1135+R1135</f>
        <v>0.007359442246</v>
      </c>
      <c r="AD1135" s="133" t="n">
        <f aca="false">L1135+M1135+R1135+W1135</f>
        <v>0.0046350442158</v>
      </c>
      <c r="AE1135" s="133" t="n">
        <f aca="false">V1135+L1135+M1135+R1135+T1135</f>
        <v>0.005562336565</v>
      </c>
      <c r="AF1135" s="133" t="n">
        <f aca="false">S1135+U1135+X1135</f>
        <v>0.011872164595427</v>
      </c>
      <c r="AH1135" s="0" t="n">
        <v>24.650299</v>
      </c>
      <c r="AI1135" s="96" t="n">
        <v>2.8134275</v>
      </c>
      <c r="AJ1135" s="96" t="n">
        <v>0.49744316</v>
      </c>
      <c r="AK1135" s="96" t="n">
        <v>0</v>
      </c>
      <c r="AL1135" s="96" t="n">
        <v>21.019554</v>
      </c>
      <c r="AM1135" s="96" t="n">
        <v>0.21992982</v>
      </c>
      <c r="AN1135" s="96" t="n">
        <v>0.099945208</v>
      </c>
      <c r="AP1135" s="95" t="n">
        <v>0.0046839193</v>
      </c>
      <c r="AQ1135" s="95" t="n">
        <v>0.0043487289</v>
      </c>
      <c r="AR1135" s="95" t="n">
        <v>0.00018690206</v>
      </c>
      <c r="AS1135" s="95" t="n">
        <v>0.00014828831</v>
      </c>
      <c r="AT1135" s="152" t="n">
        <f aca="false">AW1135+AZ1135+BA1135+BB1135+BC1135+BK1135+BL1135+BP1135</f>
        <v>2.607151608248E-007</v>
      </c>
      <c r="AU1135" s="152" t="n">
        <f aca="false">AX1135+AY1135+BD1135+BE1135+BF1135+BG1135+BH1135+BI1135+BJ1135+BM1135+BQ1135+BR1135</f>
        <v>6.91205847606591E-010</v>
      </c>
      <c r="AV1135" s="153" t="n">
        <f aca="false">BN1135+BO1135</f>
        <v>0.020768670078</v>
      </c>
      <c r="AW1135" s="154" t="n">
        <v>2.0204014E-007</v>
      </c>
      <c r="AX1135" s="154" t="n">
        <v>6.0960338E-010</v>
      </c>
      <c r="AY1135" s="154" t="n">
        <v>1.6655234E-014</v>
      </c>
      <c r="AZ1135" s="154" t="n">
        <v>2.1796893E-012</v>
      </c>
      <c r="BA1135" s="154" t="n">
        <v>0</v>
      </c>
      <c r="BB1135" s="154" t="n">
        <v>9.7131465E-011</v>
      </c>
      <c r="BC1135" s="154" t="n">
        <v>5.8511204E-008</v>
      </c>
      <c r="BD1135" s="154" t="n">
        <v>1.6217075E-011</v>
      </c>
      <c r="BE1135" s="154" t="n">
        <v>6.5175736E-011</v>
      </c>
      <c r="BF1135" s="154" t="n">
        <v>2.4904903E-014</v>
      </c>
      <c r="BG1135" s="154" t="n">
        <v>3.6990075E-016</v>
      </c>
      <c r="BH1135" s="154" t="n">
        <v>7.7539323E-014</v>
      </c>
      <c r="BI1135" s="154" t="n">
        <v>7.6223405E-014</v>
      </c>
      <c r="BJ1135" s="154" t="n">
        <v>1.396382E-014</v>
      </c>
      <c r="BK1135" s="154" t="n">
        <v>3.6103435E-012</v>
      </c>
      <c r="BL1135" s="154" t="n">
        <v>6.0895327E-011</v>
      </c>
      <c r="BM1135" s="154" t="n">
        <v>2.0841165E-020</v>
      </c>
      <c r="BN1135" s="154" t="n">
        <v>1.4516078E-005</v>
      </c>
      <c r="BO1135" s="154" t="n">
        <v>0.020754154</v>
      </c>
      <c r="BP1135" s="154" t="n">
        <v>0</v>
      </c>
      <c r="BQ1135" s="154" t="n">
        <v>0</v>
      </c>
      <c r="BR1135" s="154" t="n">
        <v>0</v>
      </c>
      <c r="BT1135" s="96" t="n">
        <v>1.1607629E-005</v>
      </c>
      <c r="BU1135" s="96" t="n">
        <v>4.7198063E-007</v>
      </c>
      <c r="BV1135" s="96" t="n">
        <v>6.0701006E-006</v>
      </c>
      <c r="BW1135" s="96" t="n">
        <v>1.504201E-008</v>
      </c>
      <c r="BX1135" s="96" t="n">
        <v>4.8581447E-007</v>
      </c>
      <c r="BY1135" s="96" t="n">
        <v>4.4863434E-008</v>
      </c>
      <c r="BZ1135" s="96" t="n">
        <v>6.1206717E-010</v>
      </c>
      <c r="CA1135" s="96" t="n">
        <v>6.7568407E-008</v>
      </c>
      <c r="CB1135" s="96" t="n">
        <v>1.3907582E-008</v>
      </c>
      <c r="CC1135" s="96" t="n">
        <v>9.5755651E-008</v>
      </c>
      <c r="CD1135" s="96" t="n">
        <v>0</v>
      </c>
      <c r="CE1135" s="96" t="n">
        <v>4.6087577E-017</v>
      </c>
      <c r="CF1135" s="96" t="n">
        <v>3.7736329E-013</v>
      </c>
      <c r="CG1135" s="96" t="n">
        <v>3.1726014E-007</v>
      </c>
      <c r="CH1135" s="96" t="n">
        <v>4.0162325E-006</v>
      </c>
      <c r="CI1135" s="96" t="n">
        <v>8.4915791E-009</v>
      </c>
      <c r="CJ1135" s="96" t="n">
        <v>0</v>
      </c>
      <c r="CL1135" s="155" t="n">
        <v>3.1940543E-013</v>
      </c>
      <c r="CM1135" s="155" t="n">
        <v>0.21770754</v>
      </c>
      <c r="CN1135" s="156" t="n">
        <v>0.0018590785</v>
      </c>
      <c r="CO1135" s="155" t="n">
        <v>0.00033313208</v>
      </c>
      <c r="CP1135" s="155" t="n">
        <v>3.5533878E-011</v>
      </c>
      <c r="CQ1135" s="155" t="n">
        <v>4.1580924E-009</v>
      </c>
      <c r="CR1135" s="155" t="n">
        <v>2.1295343E-005</v>
      </c>
      <c r="CS1135" s="155" t="n">
        <v>0.037720464</v>
      </c>
      <c r="CT1135" s="155" t="n">
        <v>1.6687219E-008</v>
      </c>
      <c r="CU1135" s="155" t="n">
        <v>1.5782078E-005</v>
      </c>
      <c r="CW1135" s="116"/>
      <c r="CX1135" s="101" t="s">
        <v>1928</v>
      </c>
    </row>
    <row r="1136" customFormat="false" ht="13.8" hidden="false" customHeight="false" outlineLevel="0" collapsed="false">
      <c r="A1136" s="0" t="s">
        <v>1929</v>
      </c>
      <c r="B1136" s="26" t="s">
        <v>1849</v>
      </c>
      <c r="C1136" s="88" t="str">
        <f aca="false">MID(A1136,1,12)</f>
        <v>A.160.02.131</v>
      </c>
      <c r="D1136" s="2" t="s">
        <v>1881</v>
      </c>
      <c r="E1136" s="90" t="s">
        <v>255</v>
      </c>
      <c r="F1136" s="91" t="str">
        <f aca="false">MID(A1136, 21,85)</f>
        <v>Wengé natural forest clear cut 830 (kg/m3)</v>
      </c>
      <c r="G1136" s="133" t="n">
        <f aca="false">H1136+I1136+J1136+K1136</f>
        <v>6.47851750604723</v>
      </c>
      <c r="H1136" s="149" t="n">
        <f aca="false">N1136+O1136+P1136+Q1136</f>
        <v>0.002726070716</v>
      </c>
      <c r="I1136" s="149" t="n">
        <f aca="false">L1136+M1136+R1136+V1136+T1136</f>
        <v>5.91376234805</v>
      </c>
      <c r="J1136" s="150" t="n">
        <f aca="false">S1136+U1136+W1136+X1136</f>
        <v>0.011873837281227</v>
      </c>
      <c r="K1136" s="149" t="n">
        <v>0.55015525</v>
      </c>
      <c r="L1136" s="130" t="n">
        <v>0.0028240529</v>
      </c>
      <c r="M1136" s="130" t="n">
        <v>0.0016854118</v>
      </c>
      <c r="N1136" s="130" t="n">
        <v>0.0015206075</v>
      </c>
      <c r="O1136" s="157" t="n">
        <v>0.0010640053</v>
      </c>
      <c r="P1136" s="157" t="n">
        <v>5.370366E-006</v>
      </c>
      <c r="Q1136" s="130" t="n">
        <v>0.00013608755</v>
      </c>
      <c r="R1136" s="130" t="n">
        <v>0.00012390683</v>
      </c>
      <c r="S1136" s="130" t="n">
        <v>0.00015290658</v>
      </c>
      <c r="T1136" s="130" t="n">
        <v>0.00090487652</v>
      </c>
      <c r="U1136" s="157" t="n">
        <v>0.011719258</v>
      </c>
      <c r="V1136" s="157" t="n">
        <v>5.9082241</v>
      </c>
      <c r="W1136" s="157" t="n">
        <v>1.6726858E-006</v>
      </c>
      <c r="X1136" s="130" t="n">
        <v>1.5427043E-011</v>
      </c>
      <c r="Z1136" s="151" t="n">
        <f aca="false">K1136/0.15</f>
        <v>3.66770166666667</v>
      </c>
      <c r="AB1136" s="133" t="n">
        <f aca="false">K1136</f>
        <v>0.55015525</v>
      </c>
      <c r="AC1136" s="133" t="n">
        <f aca="false">L1136+M1136+N1136+O1136+P1136+Q1136+R1136</f>
        <v>0.007359442246</v>
      </c>
      <c r="AD1136" s="133" t="n">
        <f aca="false">L1136+M1136+R1136+W1136</f>
        <v>0.0046350442158</v>
      </c>
      <c r="AE1136" s="133" t="n">
        <f aca="false">V1136+L1136+M1136+R1136+T1136</f>
        <v>5.91376234805</v>
      </c>
      <c r="AF1136" s="133" t="n">
        <f aca="false">S1136+U1136+X1136</f>
        <v>0.011872164595427</v>
      </c>
      <c r="AH1136" s="0" t="n">
        <v>24.650299</v>
      </c>
      <c r="AI1136" s="96" t="n">
        <v>2.8134275</v>
      </c>
      <c r="AJ1136" s="96" t="n">
        <v>0.49744316</v>
      </c>
      <c r="AK1136" s="96" t="n">
        <v>0</v>
      </c>
      <c r="AL1136" s="96" t="n">
        <v>21.019554</v>
      </c>
      <c r="AM1136" s="96" t="n">
        <v>0.21992982</v>
      </c>
      <c r="AN1136" s="96" t="n">
        <v>0.099945208</v>
      </c>
      <c r="AP1136" s="95" t="n">
        <v>0.060698743</v>
      </c>
      <c r="AQ1136" s="95" t="n">
        <v>0.057751417</v>
      </c>
      <c r="AR1136" s="95" t="n">
        <v>0.0027990374</v>
      </c>
      <c r="AS1136" s="95" t="n">
        <v>0.00014828831</v>
      </c>
      <c r="AT1136" s="152" t="n">
        <f aca="false">AW1136+AZ1136+BA1136+BB1136+BC1136+BK1136+BL1136+BP1136</f>
        <v>3.4623151208248E-006</v>
      </c>
      <c r="AU1136" s="152" t="n">
        <f aca="false">AX1136+AY1136+BD1136+BE1136+BF1136+BG1136+BH1136+BI1136+BJ1136+BM1136+BQ1136+BR1136</f>
        <v>1.03514693926026E-008</v>
      </c>
      <c r="AV1136" s="153" t="n">
        <f aca="false">BN1136+BO1136</f>
        <v>0.020768670078</v>
      </c>
      <c r="AW1136" s="154" t="n">
        <v>3.4036401E-006</v>
      </c>
      <c r="AX1136" s="154" t="n">
        <v>1.0269603E-008</v>
      </c>
      <c r="AY1136" s="154" t="n">
        <v>2.8058023E-013</v>
      </c>
      <c r="AZ1136" s="154" t="n">
        <v>2.1796893E-012</v>
      </c>
      <c r="BA1136" s="154" t="n">
        <v>0</v>
      </c>
      <c r="BB1136" s="154" t="n">
        <v>9.7131465E-011</v>
      </c>
      <c r="BC1136" s="154" t="n">
        <v>5.8511204E-008</v>
      </c>
      <c r="BD1136" s="154" t="n">
        <v>1.6217075E-011</v>
      </c>
      <c r="BE1136" s="154" t="n">
        <v>6.5175736E-011</v>
      </c>
      <c r="BF1136" s="154" t="n">
        <v>2.4904903E-014</v>
      </c>
      <c r="BG1136" s="154" t="n">
        <v>3.6990075E-016</v>
      </c>
      <c r="BH1136" s="154" t="n">
        <v>7.7539323E-014</v>
      </c>
      <c r="BI1136" s="154" t="n">
        <v>7.6223405E-014</v>
      </c>
      <c r="BJ1136" s="154" t="n">
        <v>1.396382E-014</v>
      </c>
      <c r="BK1136" s="154" t="n">
        <v>3.6103435E-012</v>
      </c>
      <c r="BL1136" s="154" t="n">
        <v>6.0895327E-011</v>
      </c>
      <c r="BM1136" s="154" t="n">
        <v>2.0841165E-020</v>
      </c>
      <c r="BN1136" s="154" t="n">
        <v>1.4516078E-005</v>
      </c>
      <c r="BO1136" s="154" t="n">
        <v>0.020754154</v>
      </c>
      <c r="BP1136" s="154" t="n">
        <v>0</v>
      </c>
      <c r="BQ1136" s="154" t="n">
        <v>0</v>
      </c>
      <c r="BR1136" s="154" t="n">
        <v>0</v>
      </c>
      <c r="BT1136" s="96" t="n">
        <v>0.00010780278</v>
      </c>
      <c r="BU1136" s="96" t="n">
        <v>4.7198063E-007</v>
      </c>
      <c r="BV1136" s="96" t="n">
        <v>0.00010226525</v>
      </c>
      <c r="BW1136" s="96" t="n">
        <v>1.504201E-008</v>
      </c>
      <c r="BX1136" s="96" t="n">
        <v>4.8581447E-007</v>
      </c>
      <c r="BY1136" s="96" t="n">
        <v>4.4863434E-008</v>
      </c>
      <c r="BZ1136" s="96" t="n">
        <v>6.1206717E-010</v>
      </c>
      <c r="CA1136" s="96" t="n">
        <v>6.7568407E-008</v>
      </c>
      <c r="CB1136" s="96" t="n">
        <v>1.3907582E-008</v>
      </c>
      <c r="CC1136" s="96" t="n">
        <v>9.5755651E-008</v>
      </c>
      <c r="CD1136" s="96" t="n">
        <v>0</v>
      </c>
      <c r="CE1136" s="96" t="n">
        <v>4.6087577E-017</v>
      </c>
      <c r="CF1136" s="96" t="n">
        <v>3.7736329E-013</v>
      </c>
      <c r="CG1136" s="96" t="n">
        <v>3.1726014E-007</v>
      </c>
      <c r="CH1136" s="96" t="n">
        <v>4.0162325E-006</v>
      </c>
      <c r="CI1136" s="96" t="n">
        <v>8.4915791E-009</v>
      </c>
      <c r="CJ1136" s="96" t="n">
        <v>0</v>
      </c>
      <c r="CL1136" s="155" t="n">
        <v>3.1940543E-013</v>
      </c>
      <c r="CM1136" s="155" t="n">
        <v>3.6677075</v>
      </c>
      <c r="CN1136" s="156" t="n">
        <v>0.0018590785</v>
      </c>
      <c r="CO1136" s="155" t="n">
        <v>0.00033313208</v>
      </c>
      <c r="CP1136" s="155" t="n">
        <v>3.5533878E-011</v>
      </c>
      <c r="CQ1136" s="155" t="n">
        <v>4.1580924E-009</v>
      </c>
      <c r="CR1136" s="155" t="n">
        <v>2.1295343E-005</v>
      </c>
      <c r="CS1136" s="155" t="n">
        <v>0.037720464</v>
      </c>
      <c r="CT1136" s="155" t="n">
        <v>1.6687219E-008</v>
      </c>
      <c r="CU1136" s="155" t="n">
        <v>1.5782078E-005</v>
      </c>
      <c r="CW1136" s="116"/>
      <c r="CX1136" s="101" t="s">
        <v>1928</v>
      </c>
    </row>
    <row r="1137" customFormat="false" ht="13.8" hidden="false" customHeight="false" outlineLevel="0" collapsed="false">
      <c r="B1137" s="26"/>
      <c r="C1137" s="88"/>
      <c r="D1137" s="3" t="s">
        <v>1930</v>
      </c>
      <c r="E1137" s="90"/>
      <c r="J1137" s="158"/>
      <c r="O1137" s="102"/>
      <c r="P1137" s="102"/>
      <c r="U1137" s="102"/>
      <c r="V1137" s="102"/>
      <c r="W1137" s="102"/>
      <c r="AT1137" s="102"/>
      <c r="AU1137" s="102"/>
      <c r="AV1137" s="159"/>
      <c r="CN1137" s="160"/>
      <c r="CW1137" s="117"/>
      <c r="CX1137" s="105"/>
    </row>
    <row r="1138" customFormat="false" ht="13.8" hidden="false" customHeight="false" outlineLevel="0" collapsed="false">
      <c r="A1138" s="0" t="s">
        <v>1931</v>
      </c>
      <c r="B1138" s="26" t="s">
        <v>1849</v>
      </c>
      <c r="C1138" s="88" t="str">
        <f aca="false">MID(A1138,1,12)</f>
        <v>A.160.03.101</v>
      </c>
      <c r="D1138" s="2" t="s">
        <v>1930</v>
      </c>
      <c r="E1138" s="90" t="s">
        <v>255</v>
      </c>
      <c r="F1138" s="91" t="str">
        <f aca="false">MID(A1138, 21,85)</f>
        <v>Carapa FSC/PEFC 610 (kg/m3)</v>
      </c>
      <c r="G1138" s="133" t="n">
        <f aca="false">H1138+I1138+J1138+K1138</f>
        <v>0.056287230314127</v>
      </c>
      <c r="H1138" s="149" t="n">
        <f aca="false">N1138+O1138+P1138+Q1138</f>
        <v>0.0027645636419</v>
      </c>
      <c r="I1138" s="149" t="n">
        <f aca="false">L1138+M1138+R1138+V1138+T1138</f>
        <v>0.006007840641</v>
      </c>
      <c r="J1138" s="150" t="n">
        <f aca="false">S1138+U1138+W1138+X1138</f>
        <v>0.012966631031227</v>
      </c>
      <c r="K1138" s="149" t="n">
        <v>0.034548195</v>
      </c>
      <c r="L1138" s="130" t="n">
        <v>0.0032427903</v>
      </c>
      <c r="M1138" s="130" t="n">
        <v>0.0017121318</v>
      </c>
      <c r="N1138" s="130" t="n">
        <v>0.0015544529</v>
      </c>
      <c r="O1138" s="157" t="n">
        <v>0.001067544</v>
      </c>
      <c r="P1138" s="157" t="n">
        <v>5.5315319E-006</v>
      </c>
      <c r="Q1138" s="130" t="n">
        <v>0.00013703521</v>
      </c>
      <c r="R1138" s="130" t="n">
        <v>0.00012393096</v>
      </c>
      <c r="S1138" s="130" t="n">
        <v>0.00015363033</v>
      </c>
      <c r="T1138" s="130" t="n">
        <v>0.00090487652</v>
      </c>
      <c r="U1138" s="130" t="n">
        <v>0.012811328</v>
      </c>
      <c r="V1138" s="157" t="n">
        <v>2.4111061E-005</v>
      </c>
      <c r="W1138" s="157" t="n">
        <v>1.6726858E-006</v>
      </c>
      <c r="X1138" s="130" t="n">
        <v>1.5427043E-011</v>
      </c>
      <c r="Z1138" s="151" t="n">
        <f aca="false">K1138/0.15</f>
        <v>0.2303213</v>
      </c>
      <c r="AB1138" s="133" t="n">
        <f aca="false">K1138</f>
        <v>0.034548195</v>
      </c>
      <c r="AC1138" s="133" t="n">
        <f aca="false">L1138+M1138+N1138+O1138+P1138+Q1138+R1138</f>
        <v>0.0078434167019</v>
      </c>
      <c r="AD1138" s="133" t="n">
        <f aca="false">L1138+M1138+R1138+W1138</f>
        <v>0.0050805257458</v>
      </c>
      <c r="AE1138" s="133" t="n">
        <f aca="false">V1138+L1138+M1138+R1138+T1138</f>
        <v>0.006007840641</v>
      </c>
      <c r="AF1138" s="133" t="n">
        <f aca="false">S1138+U1138+X1138</f>
        <v>0.012964958345427</v>
      </c>
      <c r="AH1138" s="0" t="n">
        <v>24.816051</v>
      </c>
      <c r="AI1138" s="96" t="n">
        <v>2.9783703</v>
      </c>
      <c r="AJ1138" s="96" t="n">
        <v>0.49800454</v>
      </c>
      <c r="AK1138" s="96" t="n">
        <v>0</v>
      </c>
      <c r="AL1138" s="96" t="n">
        <v>21.019554</v>
      </c>
      <c r="AM1138" s="96" t="n">
        <v>0.22003924</v>
      </c>
      <c r="AN1138" s="96" t="n">
        <v>0.10008342</v>
      </c>
      <c r="AP1138" s="95" t="n">
        <v>0.0050306344</v>
      </c>
      <c r="AQ1138" s="95" t="n">
        <v>0.004671861</v>
      </c>
      <c r="AR1138" s="95" t="n">
        <v>0.00019891464</v>
      </c>
      <c r="AS1138" s="95" t="n">
        <v>0.00015985875</v>
      </c>
      <c r="AT1138" s="152" t="n">
        <f aca="false">AW1138+AZ1138+BA1138+BB1138+BC1138+BK1138+BL1138+BP1138</f>
        <v>2.80087592985E-007</v>
      </c>
      <c r="AU1138" s="152" t="n">
        <f aca="false">AX1138+AY1138+BD1138+BE1138+BF1138+BG1138+BH1138+BI1138+BJ1138+BM1138+BQ1138+BR1138</f>
        <v>7.35631068108591E-010</v>
      </c>
      <c r="AV1138" s="153" t="n">
        <f aca="false">BN1138+BO1138</f>
        <v>0.022389180644</v>
      </c>
      <c r="AW1138" s="154" t="n">
        <v>2.1375115E-007</v>
      </c>
      <c r="AX1138" s="154" t="n">
        <v>6.4493831E-010</v>
      </c>
      <c r="AY1138" s="154" t="n">
        <v>1.7620634E-014</v>
      </c>
      <c r="AZ1138" s="154" t="n">
        <v>2.1796893E-012</v>
      </c>
      <c r="BA1138" s="154" t="n">
        <v>0</v>
      </c>
      <c r="BB1138" s="154" t="n">
        <v>9.8038433E-011</v>
      </c>
      <c r="BC1138" s="154" t="n">
        <v>6.6171381E-008</v>
      </c>
      <c r="BD1138" s="154" t="n">
        <v>1.6423908E-011</v>
      </c>
      <c r="BE1138" s="154" t="n">
        <v>7.4033924E-011</v>
      </c>
      <c r="BF1138" s="154" t="n">
        <v>2.4904903E-014</v>
      </c>
      <c r="BG1138" s="154" t="n">
        <v>3.6990075E-016</v>
      </c>
      <c r="BH1138" s="154" t="n">
        <v>7.8079204E-014</v>
      </c>
      <c r="BI1138" s="154" t="n">
        <v>9.6340433E-014</v>
      </c>
      <c r="BJ1138" s="154" t="n">
        <v>1.7611013E-014</v>
      </c>
      <c r="BK1138" s="154" t="n">
        <v>3.6371517E-012</v>
      </c>
      <c r="BL1138" s="154" t="n">
        <v>6.1206711E-011</v>
      </c>
      <c r="BM1138" s="154" t="n">
        <v>2.0841165E-020</v>
      </c>
      <c r="BN1138" s="154" t="n">
        <v>1.4582644E-005</v>
      </c>
      <c r="BO1138" s="154" t="n">
        <v>0.022374598</v>
      </c>
      <c r="BP1138" s="154" t="n">
        <v>0</v>
      </c>
      <c r="BQ1138" s="154" t="n">
        <v>0</v>
      </c>
      <c r="BR1138" s="154" t="n">
        <v>0</v>
      </c>
      <c r="BT1138" s="96" t="n">
        <v>1.2284666E-005</v>
      </c>
      <c r="BU1138" s="96" t="n">
        <v>5.3305165E-007</v>
      </c>
      <c r="BV1138" s="96" t="n">
        <v>6.421969E-006</v>
      </c>
      <c r="BW1138" s="96" t="n">
        <v>1.5061141E-008</v>
      </c>
      <c r="BX1138" s="96" t="n">
        <v>5.3928812E-007</v>
      </c>
      <c r="BY1138" s="96" t="n">
        <v>4.4863434E-008</v>
      </c>
      <c r="BZ1138" s="96" t="n">
        <v>6.1206717E-010</v>
      </c>
      <c r="CA1138" s="96" t="n">
        <v>6.7568407E-008</v>
      </c>
      <c r="CB1138" s="96" t="n">
        <v>1.4169621E-008</v>
      </c>
      <c r="CC1138" s="96" t="n">
        <v>9.6431877E-008</v>
      </c>
      <c r="CD1138" s="96" t="n">
        <v>0</v>
      </c>
      <c r="CE1138" s="96" t="n">
        <v>4.6087577E-017</v>
      </c>
      <c r="CF1138" s="96" t="n">
        <v>3.7736329E-013</v>
      </c>
      <c r="CG1138" s="96" t="n">
        <v>3.2769419E-007</v>
      </c>
      <c r="CH1138" s="96" t="n">
        <v>4.2154647E-006</v>
      </c>
      <c r="CI1138" s="96" t="n">
        <v>8.4915791E-009</v>
      </c>
      <c r="CJ1138" s="96" t="n">
        <v>0</v>
      </c>
      <c r="CL1138" s="155" t="n">
        <v>3.1940543E-013</v>
      </c>
      <c r="CM1138" s="155" t="n">
        <v>0.23032716</v>
      </c>
      <c r="CN1138" s="156" t="n">
        <v>0.0018590785</v>
      </c>
      <c r="CO1138" s="155" t="n">
        <v>0.00037491598</v>
      </c>
      <c r="CP1138" s="155" t="n">
        <v>3.5778135E-011</v>
      </c>
      <c r="CQ1138" s="155" t="n">
        <v>4.1869588E-009</v>
      </c>
      <c r="CR1138" s="155" t="n">
        <v>2.3937048E-005</v>
      </c>
      <c r="CS1138" s="155" t="n">
        <v>0.047635691</v>
      </c>
      <c r="CT1138" s="155" t="n">
        <v>1.6687219E-008</v>
      </c>
      <c r="CU1138" s="155" t="n">
        <v>1.5782078E-005</v>
      </c>
      <c r="CW1138" s="116"/>
      <c r="CX1138" s="101" t="s">
        <v>1932</v>
      </c>
    </row>
    <row r="1139" customFormat="false" ht="13.8" hidden="false" customHeight="false" outlineLevel="0" collapsed="false">
      <c r="A1139" s="0" t="s">
        <v>1933</v>
      </c>
      <c r="B1139" s="26" t="s">
        <v>1849</v>
      </c>
      <c r="C1139" s="88" t="str">
        <f aca="false">MID(A1139,1,12)</f>
        <v>A.160.03.102</v>
      </c>
      <c r="D1139" s="2" t="s">
        <v>1930</v>
      </c>
      <c r="E1139" s="90" t="s">
        <v>255</v>
      </c>
      <c r="F1139" s="91" t="str">
        <f aca="false">MID(A1139, 21,85)</f>
        <v>Carapa natural forest clear cut 610 (kg/m3)</v>
      </c>
      <c r="G1139" s="133" t="n">
        <f aca="false">H1139+I1139+J1139+K1139</f>
        <v>6.60221222425313</v>
      </c>
      <c r="H1139" s="149" t="n">
        <f aca="false">N1139+O1139+P1139+Q1139</f>
        <v>0.0027645636419</v>
      </c>
      <c r="I1139" s="149" t="n">
        <f aca="false">L1139+M1139+R1139+V1139+T1139</f>
        <v>6.03443282958</v>
      </c>
      <c r="J1139" s="150" t="n">
        <f aca="false">S1139+U1139+W1139+X1139</f>
        <v>0.012966631031227</v>
      </c>
      <c r="K1139" s="149" t="n">
        <v>0.5520482</v>
      </c>
      <c r="L1139" s="130" t="n">
        <v>0.0032427903</v>
      </c>
      <c r="M1139" s="130" t="n">
        <v>0.0017121318</v>
      </c>
      <c r="N1139" s="130" t="n">
        <v>0.0015544529</v>
      </c>
      <c r="O1139" s="157" t="n">
        <v>0.001067544</v>
      </c>
      <c r="P1139" s="157" t="n">
        <v>5.5315319E-006</v>
      </c>
      <c r="Q1139" s="130" t="n">
        <v>0.00013703521</v>
      </c>
      <c r="R1139" s="130" t="n">
        <v>0.00012393096</v>
      </c>
      <c r="S1139" s="130" t="n">
        <v>0.00015363033</v>
      </c>
      <c r="T1139" s="130" t="n">
        <v>0.00090487652</v>
      </c>
      <c r="U1139" s="157" t="n">
        <v>0.012811328</v>
      </c>
      <c r="V1139" s="157" t="n">
        <v>6.0284491</v>
      </c>
      <c r="W1139" s="157" t="n">
        <v>1.6726858E-006</v>
      </c>
      <c r="X1139" s="130" t="n">
        <v>1.5427043E-011</v>
      </c>
      <c r="Z1139" s="151" t="n">
        <f aca="false">K1139/0.15</f>
        <v>3.68032133333333</v>
      </c>
      <c r="AB1139" s="133" t="n">
        <f aca="false">K1139</f>
        <v>0.5520482</v>
      </c>
      <c r="AC1139" s="133" t="n">
        <f aca="false">L1139+M1139+N1139+O1139+P1139+Q1139+R1139</f>
        <v>0.0078434167019</v>
      </c>
      <c r="AD1139" s="133" t="n">
        <f aca="false">L1139+M1139+R1139+W1139</f>
        <v>0.0050805257458</v>
      </c>
      <c r="AE1139" s="133" t="n">
        <f aca="false">V1139+L1139+M1139+R1139+T1139</f>
        <v>6.03443282958</v>
      </c>
      <c r="AF1139" s="133" t="n">
        <f aca="false">S1139+U1139+X1139</f>
        <v>0.012964958345427</v>
      </c>
      <c r="AH1139" s="0" t="n">
        <v>24.816051</v>
      </c>
      <c r="AI1139" s="96" t="n">
        <v>2.9783703</v>
      </c>
      <c r="AJ1139" s="96" t="n">
        <v>0.49800454</v>
      </c>
      <c r="AK1139" s="96" t="n">
        <v>0</v>
      </c>
      <c r="AL1139" s="96" t="n">
        <v>21.019554</v>
      </c>
      <c r="AM1139" s="96" t="n">
        <v>0.22003924</v>
      </c>
      <c r="AN1139" s="96" t="n">
        <v>0.10008342</v>
      </c>
      <c r="AP1139" s="95" t="n">
        <v>0.061045458</v>
      </c>
      <c r="AQ1139" s="95" t="n">
        <v>0.058074549</v>
      </c>
      <c r="AR1139" s="95" t="n">
        <v>0.00281105</v>
      </c>
      <c r="AS1139" s="95" t="n">
        <v>0.00015985875</v>
      </c>
      <c r="AT1139" s="152" t="n">
        <f aca="false">AW1139+AZ1139+BA1139+BB1139+BC1139+BK1139+BL1139+BP1139</f>
        <v>3.481687542985E-006</v>
      </c>
      <c r="AU1139" s="152" t="n">
        <f aca="false">AX1139+AY1139+BD1139+BE1139+BF1139+BG1139+BH1139+BI1139+BJ1139+BM1139+BQ1139+BR1139</f>
        <v>1.03958946831046E-008</v>
      </c>
      <c r="AV1139" s="153" t="n">
        <f aca="false">BN1139+BO1139</f>
        <v>0.022389180644</v>
      </c>
      <c r="AW1139" s="154" t="n">
        <v>3.4153511E-006</v>
      </c>
      <c r="AX1139" s="154" t="n">
        <v>1.0304938E-008</v>
      </c>
      <c r="AY1139" s="154" t="n">
        <v>2.8154563E-013</v>
      </c>
      <c r="AZ1139" s="154" t="n">
        <v>2.1796893E-012</v>
      </c>
      <c r="BA1139" s="154" t="n">
        <v>0</v>
      </c>
      <c r="BB1139" s="154" t="n">
        <v>9.8038433E-011</v>
      </c>
      <c r="BC1139" s="154" t="n">
        <v>6.6171381E-008</v>
      </c>
      <c r="BD1139" s="154" t="n">
        <v>1.6423908E-011</v>
      </c>
      <c r="BE1139" s="154" t="n">
        <v>7.4033924E-011</v>
      </c>
      <c r="BF1139" s="154" t="n">
        <v>2.4904903E-014</v>
      </c>
      <c r="BG1139" s="154" t="n">
        <v>3.6990075E-016</v>
      </c>
      <c r="BH1139" s="154" t="n">
        <v>7.8079204E-014</v>
      </c>
      <c r="BI1139" s="154" t="n">
        <v>9.6340433E-014</v>
      </c>
      <c r="BJ1139" s="154" t="n">
        <v>1.7611013E-014</v>
      </c>
      <c r="BK1139" s="154" t="n">
        <v>3.6371517E-012</v>
      </c>
      <c r="BL1139" s="154" t="n">
        <v>6.1206711E-011</v>
      </c>
      <c r="BM1139" s="154" t="n">
        <v>2.0841165E-020</v>
      </c>
      <c r="BN1139" s="154" t="n">
        <v>1.4582644E-005</v>
      </c>
      <c r="BO1139" s="154" t="n">
        <v>0.022374598</v>
      </c>
      <c r="BP1139" s="154" t="n">
        <v>0</v>
      </c>
      <c r="BQ1139" s="154" t="n">
        <v>0</v>
      </c>
      <c r="BR1139" s="154" t="n">
        <v>0</v>
      </c>
      <c r="BT1139" s="96" t="n">
        <v>0.00010847982</v>
      </c>
      <c r="BU1139" s="96" t="n">
        <v>5.3305165E-007</v>
      </c>
      <c r="BV1139" s="96" t="n">
        <v>0.00010261712</v>
      </c>
      <c r="BW1139" s="96" t="n">
        <v>1.5061141E-008</v>
      </c>
      <c r="BX1139" s="96" t="n">
        <v>5.3928812E-007</v>
      </c>
      <c r="BY1139" s="96" t="n">
        <v>4.4863434E-008</v>
      </c>
      <c r="BZ1139" s="96" t="n">
        <v>6.1206717E-010</v>
      </c>
      <c r="CA1139" s="96" t="n">
        <v>6.7568407E-008</v>
      </c>
      <c r="CB1139" s="96" t="n">
        <v>1.4169621E-008</v>
      </c>
      <c r="CC1139" s="96" t="n">
        <v>9.6431877E-008</v>
      </c>
      <c r="CD1139" s="96" t="n">
        <v>0</v>
      </c>
      <c r="CE1139" s="96" t="n">
        <v>4.6087577E-017</v>
      </c>
      <c r="CF1139" s="96" t="n">
        <v>3.7736329E-013</v>
      </c>
      <c r="CG1139" s="96" t="n">
        <v>3.2769419E-007</v>
      </c>
      <c r="CH1139" s="96" t="n">
        <v>4.2154647E-006</v>
      </c>
      <c r="CI1139" s="96" t="n">
        <v>8.4915791E-009</v>
      </c>
      <c r="CJ1139" s="96" t="n">
        <v>0</v>
      </c>
      <c r="CL1139" s="155" t="n">
        <v>3.1940543E-013</v>
      </c>
      <c r="CM1139" s="155" t="n">
        <v>3.6803272</v>
      </c>
      <c r="CN1139" s="156" t="n">
        <v>0.0018590785</v>
      </c>
      <c r="CO1139" s="155" t="n">
        <v>0.00037491598</v>
      </c>
      <c r="CP1139" s="155" t="n">
        <v>3.5778135E-011</v>
      </c>
      <c r="CQ1139" s="155" t="n">
        <v>4.1869588E-009</v>
      </c>
      <c r="CR1139" s="155" t="n">
        <v>2.3937048E-005</v>
      </c>
      <c r="CS1139" s="155" t="n">
        <v>0.047635691</v>
      </c>
      <c r="CT1139" s="155" t="n">
        <v>1.6687219E-008</v>
      </c>
      <c r="CU1139" s="155" t="n">
        <v>1.5782078E-005</v>
      </c>
      <c r="CW1139" s="116"/>
      <c r="CX1139" s="101" t="s">
        <v>1932</v>
      </c>
    </row>
    <row r="1140" customFormat="false" ht="13.8" hidden="false" customHeight="false" outlineLevel="0" collapsed="false">
      <c r="A1140" s="0" t="s">
        <v>1934</v>
      </c>
      <c r="B1140" s="26" t="s">
        <v>1849</v>
      </c>
      <c r="C1140" s="88" t="str">
        <f aca="false">MID(A1140,1,12)</f>
        <v>A.160.03.103</v>
      </c>
      <c r="D1140" s="2" t="s">
        <v>1930</v>
      </c>
      <c r="E1140" s="90" t="s">
        <v>255</v>
      </c>
      <c r="F1140" s="91" t="str">
        <f aca="false">MID(A1140, 21,85)</f>
        <v>Dibetou FSC/PEFC550 (kg/m3)</v>
      </c>
      <c r="G1140" s="133" t="n">
        <f aca="false">H1140+I1140+J1140+K1140</f>
        <v>0.059455248251527</v>
      </c>
      <c r="H1140" s="149" t="n">
        <f aca="false">N1140+O1140+P1140+Q1140</f>
        <v>0.0027997092533</v>
      </c>
      <c r="I1140" s="149" t="n">
        <f aca="false">L1140+M1140+R1140+V1140+T1140</f>
        <v>0.006414605147</v>
      </c>
      <c r="J1140" s="150" t="n">
        <f aca="false">S1140+U1140+W1140+X1140</f>
        <v>0.013964399851227</v>
      </c>
      <c r="K1140" s="149" t="n">
        <v>0.036276534</v>
      </c>
      <c r="L1140" s="130" t="n">
        <v>0.0036251157</v>
      </c>
      <c r="M1140" s="130" t="n">
        <v>0.0017365283</v>
      </c>
      <c r="N1140" s="130" t="n">
        <v>0.0015853552</v>
      </c>
      <c r="O1140" s="157" t="n">
        <v>0.0010707749</v>
      </c>
      <c r="P1140" s="157" t="n">
        <v>5.6786833E-006</v>
      </c>
      <c r="Q1140" s="130" t="n">
        <v>0.00013790047</v>
      </c>
      <c r="R1140" s="130" t="n">
        <v>0.00012395298</v>
      </c>
      <c r="S1140" s="130" t="n">
        <v>0.00015429115</v>
      </c>
      <c r="T1140" s="130" t="n">
        <v>0.00090487652</v>
      </c>
      <c r="U1140" s="130" t="n">
        <v>0.013808436</v>
      </c>
      <c r="V1140" s="157" t="n">
        <v>2.4131647E-005</v>
      </c>
      <c r="W1140" s="157" t="n">
        <v>1.6726858E-006</v>
      </c>
      <c r="X1140" s="130" t="n">
        <v>1.5427043E-011</v>
      </c>
      <c r="Z1140" s="151" t="n">
        <f aca="false">K1140/0.15</f>
        <v>0.24184356</v>
      </c>
      <c r="AB1140" s="133" t="n">
        <f aca="false">K1140</f>
        <v>0.036276534</v>
      </c>
      <c r="AC1140" s="133" t="n">
        <f aca="false">L1140+M1140+N1140+O1140+P1140+Q1140+R1140</f>
        <v>0.0082853062333</v>
      </c>
      <c r="AD1140" s="133" t="n">
        <f aca="false">L1140+M1140+R1140+W1140</f>
        <v>0.0054872696658</v>
      </c>
      <c r="AE1140" s="133" t="n">
        <f aca="false">V1140+L1140+M1140+R1140+T1140</f>
        <v>0.006414605147</v>
      </c>
      <c r="AF1140" s="133" t="n">
        <f aca="false">S1140+U1140+X1140</f>
        <v>0.013962727165427</v>
      </c>
      <c r="AH1140" s="0" t="n">
        <v>24.96739</v>
      </c>
      <c r="AI1140" s="96" t="n">
        <v>3.1289703</v>
      </c>
      <c r="AJ1140" s="96" t="n">
        <v>0.49851711</v>
      </c>
      <c r="AK1140" s="96" t="n">
        <v>0</v>
      </c>
      <c r="AL1140" s="96" t="n">
        <v>21.019554</v>
      </c>
      <c r="AM1140" s="96" t="n">
        <v>0.22013915</v>
      </c>
      <c r="AN1140" s="96" t="n">
        <v>0.10020962</v>
      </c>
      <c r="AP1140" s="95" t="n">
        <v>0.0053472004</v>
      </c>
      <c r="AQ1140" s="95" t="n">
        <v>0.0049668947</v>
      </c>
      <c r="AR1140" s="95" t="n">
        <v>0.00020988265</v>
      </c>
      <c r="AS1140" s="95" t="n">
        <v>0.00017042307</v>
      </c>
      <c r="AT1140" s="152" t="n">
        <f aca="false">AW1140+AZ1140+BA1140+BB1140+BC1140+BK1140+BL1140+BP1140</f>
        <v>2.97775464872E-007</v>
      </c>
      <c r="AU1140" s="152" t="n">
        <f aca="false">AX1140+AY1140+BD1140+BE1140+BF1140+BG1140+BH1140+BI1140+BJ1140+BM1140+BQ1140+BR1140</f>
        <v>7.76193228257591E-010</v>
      </c>
      <c r="AV1140" s="153" t="n">
        <f aca="false">BN1140+BO1140</f>
        <v>0.023868777422</v>
      </c>
      <c r="AW1140" s="154" t="n">
        <v>2.2444381E-007</v>
      </c>
      <c r="AX1140" s="154" t="n">
        <v>6.7720064E-010</v>
      </c>
      <c r="AY1140" s="154" t="n">
        <v>1.8502087E-014</v>
      </c>
      <c r="AZ1140" s="154" t="n">
        <v>2.1796893E-012</v>
      </c>
      <c r="BA1140" s="154" t="n">
        <v>0</v>
      </c>
      <c r="BB1140" s="154" t="n">
        <v>9.8866535E-011</v>
      </c>
      <c r="BC1140" s="154" t="n">
        <v>7.3165456E-008</v>
      </c>
      <c r="BD1140" s="154" t="n">
        <v>1.6612756E-011</v>
      </c>
      <c r="BE1140" s="154" t="n">
        <v>8.2121834E-011</v>
      </c>
      <c r="BF1140" s="154" t="n">
        <v>2.4904903E-014</v>
      </c>
      <c r="BG1140" s="154" t="n">
        <v>3.6990075E-016</v>
      </c>
      <c r="BH1140" s="154" t="n">
        <v>7.8572138E-014</v>
      </c>
      <c r="BI1140" s="154" t="n">
        <v>1.1470815E-013</v>
      </c>
      <c r="BJ1140" s="154" t="n">
        <v>2.0941058E-014</v>
      </c>
      <c r="BK1140" s="154" t="n">
        <v>3.6616287E-012</v>
      </c>
      <c r="BL1140" s="154" t="n">
        <v>6.1491019E-011</v>
      </c>
      <c r="BM1140" s="154" t="n">
        <v>2.0841165E-020</v>
      </c>
      <c r="BN1140" s="154" t="n">
        <v>1.4643422E-005</v>
      </c>
      <c r="BO1140" s="154" t="n">
        <v>0.023854134</v>
      </c>
      <c r="BP1140" s="154" t="n">
        <v>0</v>
      </c>
      <c r="BQ1140" s="154" t="n">
        <v>0</v>
      </c>
      <c r="BR1140" s="154" t="n">
        <v>0</v>
      </c>
      <c r="BT1140" s="96" t="n">
        <v>1.290283E-005</v>
      </c>
      <c r="BU1140" s="96" t="n">
        <v>5.8881215E-007</v>
      </c>
      <c r="BV1140" s="96" t="n">
        <v>6.7432402E-006</v>
      </c>
      <c r="BW1140" s="96" t="n">
        <v>1.5078609E-008</v>
      </c>
      <c r="BX1140" s="96" t="n">
        <v>5.8811189E-007</v>
      </c>
      <c r="BY1140" s="96" t="n">
        <v>4.4863434E-008</v>
      </c>
      <c r="BZ1140" s="96" t="n">
        <v>6.1206717E-010</v>
      </c>
      <c r="CA1140" s="96" t="n">
        <v>6.7568407E-008</v>
      </c>
      <c r="CB1140" s="96" t="n">
        <v>1.4408874E-008</v>
      </c>
      <c r="CC1140" s="96" t="n">
        <v>9.7049301E-008</v>
      </c>
      <c r="CD1140" s="96" t="n">
        <v>0</v>
      </c>
      <c r="CE1140" s="96" t="n">
        <v>4.6087577E-017</v>
      </c>
      <c r="CF1140" s="96" t="n">
        <v>3.7736329E-013</v>
      </c>
      <c r="CG1140" s="96" t="n">
        <v>3.3722092E-007</v>
      </c>
      <c r="CH1140" s="96" t="n">
        <v>4.3973724E-006</v>
      </c>
      <c r="CI1140" s="96" t="n">
        <v>8.4915791E-009</v>
      </c>
      <c r="CJ1140" s="96" t="n">
        <v>0</v>
      </c>
      <c r="CL1140" s="155" t="n">
        <v>3.1940543E-013</v>
      </c>
      <c r="CM1140" s="155" t="n">
        <v>0.24184942</v>
      </c>
      <c r="CN1140" s="156" t="n">
        <v>0.0018590785</v>
      </c>
      <c r="CO1140" s="155" t="n">
        <v>0.0004130665</v>
      </c>
      <c r="CP1140" s="155" t="n">
        <v>3.6001153E-011</v>
      </c>
      <c r="CQ1140" s="155" t="n">
        <v>4.2133151E-009</v>
      </c>
      <c r="CR1140" s="155" t="n">
        <v>2.634904E-005</v>
      </c>
      <c r="CS1140" s="155" t="n">
        <v>0.056688724</v>
      </c>
      <c r="CT1140" s="155" t="n">
        <v>1.6687219E-008</v>
      </c>
      <c r="CU1140" s="155" t="n">
        <v>1.5782078E-005</v>
      </c>
      <c r="CW1140" s="116"/>
      <c r="CX1140" s="101" t="s">
        <v>1935</v>
      </c>
    </row>
    <row r="1141" customFormat="false" ht="13.8" hidden="false" customHeight="false" outlineLevel="0" collapsed="false">
      <c r="A1141" s="0" t="s">
        <v>1936</v>
      </c>
      <c r="B1141" s="26" t="s">
        <v>1849</v>
      </c>
      <c r="C1141" s="88" t="str">
        <f aca="false">MID(A1141,1,12)</f>
        <v>A.160.03.104</v>
      </c>
      <c r="D1141" s="2" t="s">
        <v>1930</v>
      </c>
      <c r="E1141" s="90" t="s">
        <v>255</v>
      </c>
      <c r="F1141" s="91" t="str">
        <f aca="false">MID(A1141, 21,85)</f>
        <v>Dibetou natural forest clear cut 550 (kg/m3)</v>
      </c>
      <c r="G1141" s="133" t="n">
        <f aca="false">H1141+I1141+J1141+K1141</f>
        <v>9.50795521260453</v>
      </c>
      <c r="H1141" s="149" t="n">
        <f aca="false">N1141+O1141+P1141+Q1141</f>
        <v>0.0027997092533</v>
      </c>
      <c r="I1141" s="149" t="n">
        <f aca="false">L1141+M1141+R1141+V1141+T1141</f>
        <v>8.9374145735</v>
      </c>
      <c r="J1141" s="150" t="n">
        <f aca="false">S1141+U1141+W1141+X1141</f>
        <v>0.013964399851227</v>
      </c>
      <c r="K1141" s="149" t="n">
        <v>0.55377653</v>
      </c>
      <c r="L1141" s="130" t="n">
        <v>0.0036251157</v>
      </c>
      <c r="M1141" s="130" t="n">
        <v>0.0017365283</v>
      </c>
      <c r="N1141" s="130" t="n">
        <v>0.0015853552</v>
      </c>
      <c r="O1141" s="157" t="n">
        <v>0.0010707749</v>
      </c>
      <c r="P1141" s="157" t="n">
        <v>5.6786833E-006</v>
      </c>
      <c r="Q1141" s="130" t="n">
        <v>0.00013790047</v>
      </c>
      <c r="R1141" s="130" t="n">
        <v>0.00012395298</v>
      </c>
      <c r="S1141" s="130" t="n">
        <v>0.00015429115</v>
      </c>
      <c r="T1141" s="130" t="n">
        <v>0.00090487652</v>
      </c>
      <c r="U1141" s="157" t="n">
        <v>0.013808436</v>
      </c>
      <c r="V1141" s="157" t="n">
        <v>8.9310241</v>
      </c>
      <c r="W1141" s="157" t="n">
        <v>1.6726858E-006</v>
      </c>
      <c r="X1141" s="130" t="n">
        <v>1.5427043E-011</v>
      </c>
      <c r="Z1141" s="151" t="n">
        <f aca="false">K1141/0.15</f>
        <v>3.69184353333333</v>
      </c>
      <c r="AB1141" s="133" t="n">
        <f aca="false">K1141</f>
        <v>0.55377653</v>
      </c>
      <c r="AC1141" s="133" t="n">
        <f aca="false">L1141+M1141+N1141+O1141+P1141+Q1141+R1141</f>
        <v>0.0082853062333</v>
      </c>
      <c r="AD1141" s="133" t="n">
        <f aca="false">L1141+M1141+R1141+W1141</f>
        <v>0.0054872696658</v>
      </c>
      <c r="AE1141" s="133" t="n">
        <f aca="false">V1141+L1141+M1141+R1141+T1141</f>
        <v>8.9374145735</v>
      </c>
      <c r="AF1141" s="133" t="n">
        <f aca="false">S1141+U1141+X1141</f>
        <v>0.013962727165427</v>
      </c>
      <c r="AH1141" s="0" t="n">
        <v>24.96739</v>
      </c>
      <c r="AI1141" s="96" t="n">
        <v>3.1289703</v>
      </c>
      <c r="AJ1141" s="96" t="n">
        <v>0.49851711</v>
      </c>
      <c r="AK1141" s="96" t="n">
        <v>0</v>
      </c>
      <c r="AL1141" s="96" t="n">
        <v>21.019554</v>
      </c>
      <c r="AM1141" s="96" t="n">
        <v>0.22013915</v>
      </c>
      <c r="AN1141" s="96" t="n">
        <v>0.10020962</v>
      </c>
      <c r="AP1141" s="95" t="n">
        <v>0.061362024</v>
      </c>
      <c r="AQ1141" s="95" t="n">
        <v>0.058369583</v>
      </c>
      <c r="AR1141" s="95" t="n">
        <v>0.002822018</v>
      </c>
      <c r="AS1141" s="95" t="n">
        <v>0.00017042307</v>
      </c>
      <c r="AT1141" s="152" t="n">
        <f aca="false">AW1141+AZ1141+BA1141+BB1141+BC1141+BK1141+BL1141+BP1141</f>
        <v>3.499375454872E-006</v>
      </c>
      <c r="AU1141" s="152" t="n">
        <f aca="false">AX1141+AY1141+BD1141+BE1141+BF1141+BG1141+BH1141+BI1141+BJ1141+BM1141+BQ1141+BR1141</f>
        <v>1.04364575132606E-008</v>
      </c>
      <c r="AV1141" s="153" t="n">
        <f aca="false">BN1141+BO1141</f>
        <v>0.023868777422</v>
      </c>
      <c r="AW1141" s="154" t="n">
        <v>3.4260438E-006</v>
      </c>
      <c r="AX1141" s="154" t="n">
        <v>1.0337201E-008</v>
      </c>
      <c r="AY1141" s="154" t="n">
        <v>2.8242709E-013</v>
      </c>
      <c r="AZ1141" s="154" t="n">
        <v>2.1796893E-012</v>
      </c>
      <c r="BA1141" s="154" t="n">
        <v>0</v>
      </c>
      <c r="BB1141" s="154" t="n">
        <v>9.8866535E-011</v>
      </c>
      <c r="BC1141" s="154" t="n">
        <v>7.3165456E-008</v>
      </c>
      <c r="BD1141" s="154" t="n">
        <v>1.6612756E-011</v>
      </c>
      <c r="BE1141" s="154" t="n">
        <v>8.2121834E-011</v>
      </c>
      <c r="BF1141" s="154" t="n">
        <v>2.4904903E-014</v>
      </c>
      <c r="BG1141" s="154" t="n">
        <v>3.6990075E-016</v>
      </c>
      <c r="BH1141" s="154" t="n">
        <v>7.8572138E-014</v>
      </c>
      <c r="BI1141" s="154" t="n">
        <v>1.1470815E-013</v>
      </c>
      <c r="BJ1141" s="154" t="n">
        <v>2.0941058E-014</v>
      </c>
      <c r="BK1141" s="154" t="n">
        <v>3.6616287E-012</v>
      </c>
      <c r="BL1141" s="154" t="n">
        <v>6.1491019E-011</v>
      </c>
      <c r="BM1141" s="154" t="n">
        <v>2.0841165E-020</v>
      </c>
      <c r="BN1141" s="154" t="n">
        <v>1.4643422E-005</v>
      </c>
      <c r="BO1141" s="154" t="n">
        <v>0.023854134</v>
      </c>
      <c r="BP1141" s="154" t="n">
        <v>0</v>
      </c>
      <c r="BQ1141" s="154" t="n">
        <v>0</v>
      </c>
      <c r="BR1141" s="154" t="n">
        <v>0</v>
      </c>
      <c r="BT1141" s="96" t="n">
        <v>0.00010909798</v>
      </c>
      <c r="BU1141" s="96" t="n">
        <v>5.8881215E-007</v>
      </c>
      <c r="BV1141" s="96" t="n">
        <v>0.00010293839</v>
      </c>
      <c r="BW1141" s="96" t="n">
        <v>1.5078609E-008</v>
      </c>
      <c r="BX1141" s="96" t="n">
        <v>5.8811189E-007</v>
      </c>
      <c r="BY1141" s="96" t="n">
        <v>4.4863434E-008</v>
      </c>
      <c r="BZ1141" s="96" t="n">
        <v>6.1206717E-010</v>
      </c>
      <c r="CA1141" s="96" t="n">
        <v>6.7568407E-008</v>
      </c>
      <c r="CB1141" s="96" t="n">
        <v>1.4408874E-008</v>
      </c>
      <c r="CC1141" s="96" t="n">
        <v>9.7049301E-008</v>
      </c>
      <c r="CD1141" s="96" t="n">
        <v>0</v>
      </c>
      <c r="CE1141" s="96" t="n">
        <v>4.6087577E-017</v>
      </c>
      <c r="CF1141" s="96" t="n">
        <v>3.7736329E-013</v>
      </c>
      <c r="CG1141" s="96" t="n">
        <v>3.3722092E-007</v>
      </c>
      <c r="CH1141" s="96" t="n">
        <v>4.3973724E-006</v>
      </c>
      <c r="CI1141" s="96" t="n">
        <v>8.4915791E-009</v>
      </c>
      <c r="CJ1141" s="96" t="n">
        <v>0</v>
      </c>
      <c r="CL1141" s="155" t="n">
        <v>3.1940543E-013</v>
      </c>
      <c r="CM1141" s="155" t="n">
        <v>3.6918494</v>
      </c>
      <c r="CN1141" s="156" t="n">
        <v>0.0018590785</v>
      </c>
      <c r="CO1141" s="155" t="n">
        <v>0.0004130665</v>
      </c>
      <c r="CP1141" s="155" t="n">
        <v>3.6001153E-011</v>
      </c>
      <c r="CQ1141" s="155" t="n">
        <v>4.2133151E-009</v>
      </c>
      <c r="CR1141" s="155" t="n">
        <v>2.634904E-005</v>
      </c>
      <c r="CS1141" s="155" t="n">
        <v>0.056688724</v>
      </c>
      <c r="CT1141" s="155" t="n">
        <v>1.6687219E-008</v>
      </c>
      <c r="CU1141" s="155" t="n">
        <v>1.5782078E-005</v>
      </c>
      <c r="CW1141" s="116"/>
      <c r="CX1141" s="101" t="s">
        <v>1935</v>
      </c>
    </row>
    <row r="1142" customFormat="false" ht="13.8" hidden="false" customHeight="false" outlineLevel="0" collapsed="false">
      <c r="A1142" s="0" t="s">
        <v>1937</v>
      </c>
      <c r="B1142" s="26" t="s">
        <v>1849</v>
      </c>
      <c r="C1142" s="88" t="str">
        <f aca="false">MID(A1142,1,12)</f>
        <v>A.160.03.105</v>
      </c>
      <c r="D1142" s="2" t="s">
        <v>1930</v>
      </c>
      <c r="E1142" s="90" t="s">
        <v>255</v>
      </c>
      <c r="F1142" s="91" t="str">
        <f aca="false">MID(A1142, 21,85)</f>
        <v>Kauri FSC/PEFC 485 (kg/m3)</v>
      </c>
      <c r="G1142" s="133" t="n">
        <f aca="false">H1142+I1142+J1142+K1142</f>
        <v>0.0867605409356271</v>
      </c>
      <c r="H1142" s="149" t="n">
        <f aca="false">N1142+O1142+P1142+Q1142</f>
        <v>0.0031026312184</v>
      </c>
      <c r="I1142" s="149" t="n">
        <f aca="false">L1142+M1142+R1142+V1142+T1142</f>
        <v>0.009920528236</v>
      </c>
      <c r="J1142" s="150" t="n">
        <f aca="false">S1142+U1142+W1142+X1142</f>
        <v>0.022564211481227</v>
      </c>
      <c r="K1142" s="149" t="n">
        <v>0.05117317</v>
      </c>
      <c r="L1142" s="130" t="n">
        <v>0.0069203971</v>
      </c>
      <c r="M1142" s="130" t="n">
        <v>0.0019468027</v>
      </c>
      <c r="N1142" s="130" t="n">
        <v>0.0018517038</v>
      </c>
      <c r="O1142" s="157" t="n">
        <v>0.0010986223</v>
      </c>
      <c r="P1142" s="157" t="n">
        <v>6.9469884E-006</v>
      </c>
      <c r="Q1142" s="130" t="n">
        <v>0.00014535813</v>
      </c>
      <c r="R1142" s="130" t="n">
        <v>0.00012414284</v>
      </c>
      <c r="S1142" s="130" t="n">
        <v>0.00015998678</v>
      </c>
      <c r="T1142" s="130" t="n">
        <v>0.00090487652</v>
      </c>
      <c r="U1142" s="130" t="n">
        <v>0.022402552</v>
      </c>
      <c r="V1142" s="157" t="n">
        <v>2.4309076E-005</v>
      </c>
      <c r="W1142" s="157" t="n">
        <v>1.6726858E-006</v>
      </c>
      <c r="X1142" s="130" t="n">
        <v>1.5427043E-011</v>
      </c>
      <c r="Z1142" s="151" t="n">
        <f aca="false">K1142/0.15</f>
        <v>0.341154466666667</v>
      </c>
      <c r="AB1142" s="133" t="n">
        <f aca="false">K1142</f>
        <v>0.05117317</v>
      </c>
      <c r="AC1142" s="133" t="n">
        <f aca="false">L1142+M1142+N1142+O1142+P1142+Q1142+R1142</f>
        <v>0.0120939738584</v>
      </c>
      <c r="AD1142" s="133" t="n">
        <f aca="false">L1142+M1142+R1142+W1142</f>
        <v>0.0089930153258</v>
      </c>
      <c r="AE1142" s="133" t="n">
        <f aca="false">V1142+L1142+M1142+R1142+T1142</f>
        <v>0.009920528236</v>
      </c>
      <c r="AF1142" s="133" t="n">
        <f aca="false">S1142+U1142+X1142</f>
        <v>0.022562538795427</v>
      </c>
      <c r="AH1142" s="0" t="n">
        <v>26.271785</v>
      </c>
      <c r="AI1142" s="96" t="n">
        <v>4.4269989</v>
      </c>
      <c r="AJ1142" s="96" t="n">
        <v>0.50293496</v>
      </c>
      <c r="AK1142" s="96" t="n">
        <v>0</v>
      </c>
      <c r="AL1142" s="96" t="n">
        <v>21.019554</v>
      </c>
      <c r="AM1142" s="96" t="n">
        <v>0.22100026</v>
      </c>
      <c r="AN1142" s="96" t="n">
        <v>0.10129729</v>
      </c>
      <c r="AP1142" s="95" t="n">
        <v>0.0080756976</v>
      </c>
      <c r="AQ1142" s="95" t="n">
        <v>0.0075098037</v>
      </c>
      <c r="AR1142" s="95" t="n">
        <v>0.00030441643</v>
      </c>
      <c r="AS1142" s="95" t="n">
        <v>0.00026147746</v>
      </c>
      <c r="AT1142" s="152" t="n">
        <f aca="false">AW1142+AZ1142+BA1142+BB1142+BC1142+BK1142+BL1142+BP1142</f>
        <v>4.502280477455E-007</v>
      </c>
      <c r="AU1142" s="152" t="n">
        <f aca="false">AX1142+AY1142+BD1142+BE1142+BF1142+BG1142+BH1142+BI1142+BJ1142+BM1142+BQ1142+BR1142</f>
        <v>1.12580039025059E-009</v>
      </c>
      <c r="AV1142" s="153" t="n">
        <f aca="false">BN1142+BO1142</f>
        <v>0.036621493269</v>
      </c>
      <c r="AW1142" s="154" t="n">
        <v>3.1660433E-007</v>
      </c>
      <c r="AX1142" s="154" t="n">
        <v>9.5527117E-010</v>
      </c>
      <c r="AY1142" s="154" t="n">
        <v>2.6099371E-014</v>
      </c>
      <c r="AZ1142" s="154" t="n">
        <v>2.1796893E-012</v>
      </c>
      <c r="BA1142" s="154" t="n">
        <v>0</v>
      </c>
      <c r="BB1142" s="154" t="n">
        <v>1.0600398E-010</v>
      </c>
      <c r="BC1142" s="154" t="n">
        <v>1.3344772E-007</v>
      </c>
      <c r="BD1142" s="154" t="n">
        <v>1.8240442E-011</v>
      </c>
      <c r="BE1142" s="154" t="n">
        <v>1.5183192E-010</v>
      </c>
      <c r="BF1142" s="154" t="n">
        <v>2.4904903E-014</v>
      </c>
      <c r="BG1142" s="154" t="n">
        <v>3.6990075E-016</v>
      </c>
      <c r="BH1142" s="154" t="n">
        <v>8.2820766E-014</v>
      </c>
      <c r="BI1142" s="154" t="n">
        <v>2.7302041E-013</v>
      </c>
      <c r="BJ1142" s="154" t="n">
        <v>4.9642879E-014</v>
      </c>
      <c r="BK1142" s="154" t="n">
        <v>3.8725972E-012</v>
      </c>
      <c r="BL1142" s="154" t="n">
        <v>6.3941479E-011</v>
      </c>
      <c r="BM1142" s="154" t="n">
        <v>2.0841165E-020</v>
      </c>
      <c r="BN1142" s="154" t="n">
        <v>1.5167269E-005</v>
      </c>
      <c r="BO1142" s="154" t="n">
        <v>0.036606326</v>
      </c>
      <c r="BP1142" s="154" t="n">
        <v>0</v>
      </c>
      <c r="BQ1142" s="154" t="n">
        <v>0</v>
      </c>
      <c r="BR1142" s="154" t="n">
        <v>0</v>
      </c>
      <c r="BT1142" s="96" t="n">
        <v>1.8230815E-005</v>
      </c>
      <c r="BU1142" s="96" t="n">
        <v>1.0694146E-006</v>
      </c>
      <c r="BV1142" s="96" t="n">
        <v>9.5122917E-006</v>
      </c>
      <c r="BW1142" s="96" t="n">
        <v>1.5229165E-008</v>
      </c>
      <c r="BX1142" s="96" t="n">
        <v>1.0089263E-006</v>
      </c>
      <c r="BY1142" s="96" t="n">
        <v>4.4863434E-008</v>
      </c>
      <c r="BZ1142" s="96" t="n">
        <v>6.1206717E-010</v>
      </c>
      <c r="CA1142" s="96" t="n">
        <v>6.7568407E-008</v>
      </c>
      <c r="CB1142" s="96" t="n">
        <v>1.647101E-008</v>
      </c>
      <c r="CC1142" s="96" t="n">
        <v>1.023709E-007</v>
      </c>
      <c r="CD1142" s="96" t="n">
        <v>0</v>
      </c>
      <c r="CE1142" s="96" t="n">
        <v>4.6087577E-017</v>
      </c>
      <c r="CF1142" s="96" t="n">
        <v>3.7736329E-013</v>
      </c>
      <c r="CG1142" s="96" t="n">
        <v>4.1933232E-007</v>
      </c>
      <c r="CH1142" s="96" t="n">
        <v>5.9652431E-006</v>
      </c>
      <c r="CI1142" s="96" t="n">
        <v>8.4915792E-009</v>
      </c>
      <c r="CJ1142" s="96" t="n">
        <v>0</v>
      </c>
      <c r="CL1142" s="155" t="n">
        <v>3.1940543E-013</v>
      </c>
      <c r="CM1142" s="155" t="n">
        <v>0.34116033</v>
      </c>
      <c r="CN1142" s="156" t="n">
        <v>0.0018590785</v>
      </c>
      <c r="CO1142" s="155" t="n">
        <v>0.00074188767</v>
      </c>
      <c r="CP1142" s="155" t="n">
        <v>3.7923351E-011</v>
      </c>
      <c r="CQ1142" s="155" t="n">
        <v>4.4404812E-009</v>
      </c>
      <c r="CR1142" s="155" t="n">
        <v>4.7138112E-005</v>
      </c>
      <c r="CS1142" s="155" t="n">
        <v>0.13471725</v>
      </c>
      <c r="CT1142" s="155" t="n">
        <v>1.6687219E-008</v>
      </c>
      <c r="CU1142" s="155" t="n">
        <v>1.5782078E-005</v>
      </c>
      <c r="CW1142" s="116"/>
      <c r="CX1142" s="101" t="s">
        <v>1938</v>
      </c>
    </row>
    <row r="1143" customFormat="false" ht="13.8" hidden="false" customHeight="false" outlineLevel="0" collapsed="false">
      <c r="A1143" s="0" t="s">
        <v>1939</v>
      </c>
      <c r="B1143" s="26" t="s">
        <v>1849</v>
      </c>
      <c r="C1143" s="88" t="str">
        <f aca="false">MID(A1143,1,12)</f>
        <v>A.160.03.106</v>
      </c>
      <c r="D1143" s="2" t="s">
        <v>1930</v>
      </c>
      <c r="E1143" s="90" t="s">
        <v>255</v>
      </c>
      <c r="F1143" s="91" t="str">
        <f aca="false">MID(A1143, 21,85)</f>
        <v>Kauri natural forest clear cut 485 (kg/m3)</v>
      </c>
      <c r="G1143" s="133" t="n">
        <f aca="false">H1143+I1143+J1143+K1143</f>
        <v>10.7031602318596</v>
      </c>
      <c r="H1143" s="149" t="n">
        <f aca="false">N1143+O1143+P1143+Q1143</f>
        <v>0.0031026312184</v>
      </c>
      <c r="I1143" s="149" t="n">
        <f aca="false">L1143+M1143+R1143+V1143+T1143</f>
        <v>10.10882021916</v>
      </c>
      <c r="J1143" s="150" t="n">
        <f aca="false">S1143+U1143+W1143+X1143</f>
        <v>0.022564211481227</v>
      </c>
      <c r="K1143" s="149" t="n">
        <v>0.56867317</v>
      </c>
      <c r="L1143" s="130" t="n">
        <v>0.0069203971</v>
      </c>
      <c r="M1143" s="130" t="n">
        <v>0.0019468027</v>
      </c>
      <c r="N1143" s="130" t="n">
        <v>0.0018517038</v>
      </c>
      <c r="O1143" s="157" t="n">
        <v>0.0010986223</v>
      </c>
      <c r="P1143" s="157" t="n">
        <v>6.9469884E-006</v>
      </c>
      <c r="Q1143" s="130" t="n">
        <v>0.00014535813</v>
      </c>
      <c r="R1143" s="130" t="n">
        <v>0.00012414284</v>
      </c>
      <c r="S1143" s="130" t="n">
        <v>0.00015998678</v>
      </c>
      <c r="T1143" s="130" t="n">
        <v>0.00090487652</v>
      </c>
      <c r="U1143" s="157" t="n">
        <v>0.022402552</v>
      </c>
      <c r="V1143" s="157" t="n">
        <v>10.098924</v>
      </c>
      <c r="W1143" s="157" t="n">
        <v>1.6726858E-006</v>
      </c>
      <c r="X1143" s="130" t="n">
        <v>1.5427043E-011</v>
      </c>
      <c r="Z1143" s="151" t="n">
        <f aca="false">K1143/0.15</f>
        <v>3.79115446666667</v>
      </c>
      <c r="AB1143" s="133" t="n">
        <f aca="false">K1143</f>
        <v>0.56867317</v>
      </c>
      <c r="AC1143" s="133" t="n">
        <f aca="false">L1143+M1143+N1143+O1143+P1143+Q1143+R1143</f>
        <v>0.0120939738584</v>
      </c>
      <c r="AD1143" s="133" t="n">
        <f aca="false">L1143+M1143+R1143+W1143</f>
        <v>0.0089930153258</v>
      </c>
      <c r="AE1143" s="133" t="n">
        <f aca="false">V1143+L1143+M1143+R1143+T1143</f>
        <v>10.10882021916</v>
      </c>
      <c r="AF1143" s="133" t="n">
        <f aca="false">S1143+U1143+X1143</f>
        <v>0.022562538795427</v>
      </c>
      <c r="AH1143" s="0" t="n">
        <v>26.271785</v>
      </c>
      <c r="AI1143" s="96" t="n">
        <v>4.4269989</v>
      </c>
      <c r="AJ1143" s="96" t="n">
        <v>0.50293496</v>
      </c>
      <c r="AK1143" s="96" t="n">
        <v>0</v>
      </c>
      <c r="AL1143" s="96" t="n">
        <v>21.019554</v>
      </c>
      <c r="AM1143" s="96" t="n">
        <v>0.22100026</v>
      </c>
      <c r="AN1143" s="96" t="n">
        <v>0.10129729</v>
      </c>
      <c r="AP1143" s="95" t="n">
        <v>0.064090521</v>
      </c>
      <c r="AQ1143" s="95" t="n">
        <v>0.060912492</v>
      </c>
      <c r="AR1143" s="95" t="n">
        <v>0.0029165518</v>
      </c>
      <c r="AS1143" s="95" t="n">
        <v>0.00026147746</v>
      </c>
      <c r="AT1143" s="152" t="n">
        <f aca="false">AW1143+AZ1143+BA1143+BB1143+BC1143+BK1143+BL1143+BP1143</f>
        <v>3.6518280177455E-006</v>
      </c>
      <c r="AU1143" s="152" t="n">
        <f aca="false">AX1143+AY1143+BD1143+BE1143+BF1143+BG1143+BH1143+BI1143+BJ1143+BM1143+BQ1143+BR1143</f>
        <v>1.07860641452496E-008</v>
      </c>
      <c r="AV1143" s="153" t="n">
        <f aca="false">BN1143+BO1143</f>
        <v>0.036621493269</v>
      </c>
      <c r="AW1143" s="154" t="n">
        <v>3.5182043E-006</v>
      </c>
      <c r="AX1143" s="154" t="n">
        <v>1.0615271E-008</v>
      </c>
      <c r="AY1143" s="154" t="n">
        <v>2.9002437E-013</v>
      </c>
      <c r="AZ1143" s="154" t="n">
        <v>2.1796893E-012</v>
      </c>
      <c r="BA1143" s="154" t="n">
        <v>0</v>
      </c>
      <c r="BB1143" s="154" t="n">
        <v>1.0600398E-010</v>
      </c>
      <c r="BC1143" s="154" t="n">
        <v>1.3344772E-007</v>
      </c>
      <c r="BD1143" s="154" t="n">
        <v>1.8240442E-011</v>
      </c>
      <c r="BE1143" s="154" t="n">
        <v>1.5183192E-010</v>
      </c>
      <c r="BF1143" s="154" t="n">
        <v>2.4904903E-014</v>
      </c>
      <c r="BG1143" s="154" t="n">
        <v>3.6990075E-016</v>
      </c>
      <c r="BH1143" s="154" t="n">
        <v>8.2820766E-014</v>
      </c>
      <c r="BI1143" s="154" t="n">
        <v>2.7302041E-013</v>
      </c>
      <c r="BJ1143" s="154" t="n">
        <v>4.9642879E-014</v>
      </c>
      <c r="BK1143" s="154" t="n">
        <v>3.8725972E-012</v>
      </c>
      <c r="BL1143" s="154" t="n">
        <v>6.3941479E-011</v>
      </c>
      <c r="BM1143" s="154" t="n">
        <v>2.0841165E-020</v>
      </c>
      <c r="BN1143" s="154" t="n">
        <v>1.5167269E-005</v>
      </c>
      <c r="BO1143" s="154" t="n">
        <v>0.036606326</v>
      </c>
      <c r="BP1143" s="154" t="n">
        <v>0</v>
      </c>
      <c r="BQ1143" s="154" t="n">
        <v>0</v>
      </c>
      <c r="BR1143" s="154" t="n">
        <v>0</v>
      </c>
      <c r="BT1143" s="96" t="n">
        <v>0.00011442597</v>
      </c>
      <c r="BU1143" s="96" t="n">
        <v>1.0694146E-006</v>
      </c>
      <c r="BV1143" s="96" t="n">
        <v>0.00010570745</v>
      </c>
      <c r="BW1143" s="96" t="n">
        <v>1.5229165E-008</v>
      </c>
      <c r="BX1143" s="96" t="n">
        <v>1.0089263E-006</v>
      </c>
      <c r="BY1143" s="96" t="n">
        <v>4.4863434E-008</v>
      </c>
      <c r="BZ1143" s="96" t="n">
        <v>6.1206717E-010</v>
      </c>
      <c r="CA1143" s="96" t="n">
        <v>6.7568407E-008</v>
      </c>
      <c r="CB1143" s="96" t="n">
        <v>1.647101E-008</v>
      </c>
      <c r="CC1143" s="96" t="n">
        <v>1.023709E-007</v>
      </c>
      <c r="CD1143" s="96" t="n">
        <v>0</v>
      </c>
      <c r="CE1143" s="96" t="n">
        <v>4.6087577E-017</v>
      </c>
      <c r="CF1143" s="96" t="n">
        <v>3.7736329E-013</v>
      </c>
      <c r="CG1143" s="96" t="n">
        <v>4.1933232E-007</v>
      </c>
      <c r="CH1143" s="96" t="n">
        <v>5.9652431E-006</v>
      </c>
      <c r="CI1143" s="96" t="n">
        <v>8.4915792E-009</v>
      </c>
      <c r="CJ1143" s="96" t="n">
        <v>0</v>
      </c>
      <c r="CL1143" s="155" t="n">
        <v>3.1940543E-013</v>
      </c>
      <c r="CM1143" s="155" t="n">
        <v>3.7911603</v>
      </c>
      <c r="CN1143" s="156" t="n">
        <v>0.0018590785</v>
      </c>
      <c r="CO1143" s="155" t="n">
        <v>0.00074188767</v>
      </c>
      <c r="CP1143" s="155" t="n">
        <v>3.7923351E-011</v>
      </c>
      <c r="CQ1143" s="155" t="n">
        <v>4.4404812E-009</v>
      </c>
      <c r="CR1143" s="155" t="n">
        <v>4.7138112E-005</v>
      </c>
      <c r="CS1143" s="155" t="n">
        <v>0.13471725</v>
      </c>
      <c r="CT1143" s="155" t="n">
        <v>1.6687219E-008</v>
      </c>
      <c r="CU1143" s="155" t="n">
        <v>1.5782078E-005</v>
      </c>
      <c r="CW1143" s="116"/>
      <c r="CX1143" s="101" t="s">
        <v>1938</v>
      </c>
    </row>
    <row r="1144" customFormat="false" ht="13.8" hidden="false" customHeight="false" outlineLevel="0" collapsed="false">
      <c r="A1144" s="0" t="s">
        <v>1940</v>
      </c>
      <c r="B1144" s="26" t="s">
        <v>1849</v>
      </c>
      <c r="C1144" s="88" t="str">
        <f aca="false">MID(A1144,1,12)</f>
        <v>A.160.03.107</v>
      </c>
      <c r="D1144" s="2" t="s">
        <v>1930</v>
      </c>
      <c r="E1144" s="90" t="s">
        <v>255</v>
      </c>
      <c r="F1144" s="91" t="str">
        <f aca="false">MID(A1144, 21,85)</f>
        <v>Kotibe FSC/PEFCt 760 (kg/m3)</v>
      </c>
      <c r="G1144" s="133" t="n">
        <f aca="false">H1144+I1144+J1144+K1144</f>
        <v>0.053571787609327</v>
      </c>
      <c r="H1144" s="149" t="n">
        <f aca="false">N1144+O1144+P1144+Q1144</f>
        <v>0.0027344387721</v>
      </c>
      <c r="I1144" s="149" t="n">
        <f aca="false">L1144+M1144+R1144+V1144+T1144</f>
        <v>0.005659185216</v>
      </c>
      <c r="J1144" s="150" t="n">
        <f aca="false">S1144+U1144+W1144+X1144</f>
        <v>0.012111401621227</v>
      </c>
      <c r="K1144" s="149" t="n">
        <v>0.033066762</v>
      </c>
      <c r="L1144" s="130" t="n">
        <v>0.0029150827</v>
      </c>
      <c r="M1144" s="130" t="n">
        <v>0.0016912205</v>
      </c>
      <c r="N1144" s="130" t="n">
        <v>0.0015279652</v>
      </c>
      <c r="O1144" s="157" t="n">
        <v>0.0010647746</v>
      </c>
      <c r="P1144" s="157" t="n">
        <v>5.4054021E-006</v>
      </c>
      <c r="Q1144" s="130" t="n">
        <v>0.00013629357</v>
      </c>
      <c r="R1144" s="130" t="n">
        <v>0.00012391208</v>
      </c>
      <c r="S1144" s="130" t="n">
        <v>0.00015306392</v>
      </c>
      <c r="T1144" s="130" t="n">
        <v>0.00090487652</v>
      </c>
      <c r="U1144" s="157" t="n">
        <v>0.011956665</v>
      </c>
      <c r="V1144" s="157" t="n">
        <v>2.4093416E-005</v>
      </c>
      <c r="W1144" s="157" t="n">
        <v>1.6726858E-006</v>
      </c>
      <c r="X1144" s="130" t="n">
        <v>1.5427043E-011</v>
      </c>
      <c r="Z1144" s="151" t="n">
        <f aca="false">K1144/0.15</f>
        <v>0.22044508</v>
      </c>
      <c r="AB1144" s="133" t="n">
        <f aca="false">K1144</f>
        <v>0.033066762</v>
      </c>
      <c r="AC1144" s="133" t="n">
        <f aca="false">L1144+M1144+N1144+O1144+P1144+Q1144+R1144</f>
        <v>0.0074646540521</v>
      </c>
      <c r="AD1144" s="133" t="n">
        <f aca="false">L1144+M1144+R1144+W1144</f>
        <v>0.0047318879658</v>
      </c>
      <c r="AE1144" s="133" t="n">
        <f aca="false">V1144+L1144+M1144+R1144+T1144</f>
        <v>0.005659185216</v>
      </c>
      <c r="AF1144" s="133" t="n">
        <f aca="false">S1144+U1144+X1144</f>
        <v>0.012109728935427</v>
      </c>
      <c r="AH1144" s="0" t="n">
        <v>24.686332</v>
      </c>
      <c r="AI1144" s="96" t="n">
        <v>2.8492846</v>
      </c>
      <c r="AJ1144" s="96" t="n">
        <v>0.4975652</v>
      </c>
      <c r="AK1144" s="96" t="n">
        <v>0</v>
      </c>
      <c r="AL1144" s="96" t="n">
        <v>21.019554</v>
      </c>
      <c r="AM1144" s="96" t="n">
        <v>0.2199536</v>
      </c>
      <c r="AN1144" s="96" t="n">
        <v>0.099975254</v>
      </c>
      <c r="AP1144" s="95" t="n">
        <v>0.0047592922</v>
      </c>
      <c r="AQ1144" s="95" t="n">
        <v>0.0044189751</v>
      </c>
      <c r="AR1144" s="95" t="n">
        <v>0.00018951349</v>
      </c>
      <c r="AS1144" s="95" t="n">
        <v>0.00015080362</v>
      </c>
      <c r="AT1144" s="152" t="n">
        <f aca="false">AW1144+AZ1144+BA1144+BB1144+BC1144+BK1144+BL1144+BP1144</f>
        <v>2.649265575117E-007</v>
      </c>
      <c r="AU1144" s="152" t="n">
        <f aca="false">AX1144+AY1144+BD1144+BE1144+BF1144+BG1144+BH1144+BI1144+BJ1144+BM1144+BQ1144+BR1144</f>
        <v>7.00863507975591E-010</v>
      </c>
      <c r="AV1144" s="153" t="n">
        <f aca="false">BN1144+BO1144</f>
        <v>0.021120955549</v>
      </c>
      <c r="AW1144" s="154" t="n">
        <v>2.0458601E-007</v>
      </c>
      <c r="AX1144" s="154" t="n">
        <v>6.1728489E-010</v>
      </c>
      <c r="AY1144" s="154" t="n">
        <v>1.6865103E-014</v>
      </c>
      <c r="AZ1144" s="154" t="n">
        <v>2.1796893E-012</v>
      </c>
      <c r="BA1144" s="154" t="n">
        <v>0</v>
      </c>
      <c r="BB1144" s="154" t="n">
        <v>9.7328632E-011</v>
      </c>
      <c r="BC1144" s="154" t="n">
        <v>6.017646E-008</v>
      </c>
      <c r="BD1144" s="154" t="n">
        <v>1.6262039E-011</v>
      </c>
      <c r="BE1144" s="154" t="n">
        <v>6.7101429E-011</v>
      </c>
      <c r="BF1144" s="154" t="n">
        <v>2.4904903E-014</v>
      </c>
      <c r="BG1144" s="154" t="n">
        <v>3.6990075E-016</v>
      </c>
      <c r="BH1144" s="154" t="n">
        <v>7.7656688E-014</v>
      </c>
      <c r="BI1144" s="154" t="n">
        <v>8.0596672E-014</v>
      </c>
      <c r="BJ1144" s="154" t="n">
        <v>1.4756688E-014</v>
      </c>
      <c r="BK1144" s="154" t="n">
        <v>3.6161714E-012</v>
      </c>
      <c r="BL1144" s="154" t="n">
        <v>6.0963019E-011</v>
      </c>
      <c r="BM1144" s="154" t="n">
        <v>2.0841165E-020</v>
      </c>
      <c r="BN1144" s="154" t="n">
        <v>1.4530549E-005</v>
      </c>
      <c r="BO1144" s="154" t="n">
        <v>0.021106425</v>
      </c>
      <c r="BP1144" s="154" t="n">
        <v>0</v>
      </c>
      <c r="BQ1144" s="154" t="n">
        <v>0</v>
      </c>
      <c r="BR1144" s="154" t="n">
        <v>0</v>
      </c>
      <c r="BT1144" s="96" t="n">
        <v>1.1754811E-005</v>
      </c>
      <c r="BU1144" s="96" t="n">
        <v>4.8525694E-007</v>
      </c>
      <c r="BV1144" s="96" t="n">
        <v>6.1465937E-006</v>
      </c>
      <c r="BW1144" s="96" t="n">
        <v>1.5046169E-008</v>
      </c>
      <c r="BX1144" s="96" t="n">
        <v>4.9743918E-007</v>
      </c>
      <c r="BY1144" s="96" t="n">
        <v>4.4863434E-008</v>
      </c>
      <c r="BZ1144" s="96" t="n">
        <v>6.1206717E-010</v>
      </c>
      <c r="CA1144" s="96" t="n">
        <v>6.7568407E-008</v>
      </c>
      <c r="CB1144" s="96" t="n">
        <v>1.3964547E-008</v>
      </c>
      <c r="CC1144" s="96" t="n">
        <v>9.5902657E-008</v>
      </c>
      <c r="CD1144" s="96" t="n">
        <v>0</v>
      </c>
      <c r="CE1144" s="96" t="n">
        <v>4.6087577E-017</v>
      </c>
      <c r="CF1144" s="96" t="n">
        <v>3.7736329E-013</v>
      </c>
      <c r="CG1144" s="96" t="n">
        <v>3.1952841E-007</v>
      </c>
      <c r="CH1144" s="96" t="n">
        <v>4.0595439E-006</v>
      </c>
      <c r="CI1144" s="96" t="n">
        <v>8.4915791E-009</v>
      </c>
      <c r="CJ1144" s="96" t="n">
        <v>0</v>
      </c>
      <c r="CL1144" s="155" t="n">
        <v>3.1940543E-013</v>
      </c>
      <c r="CM1144" s="155" t="n">
        <v>0.22045094</v>
      </c>
      <c r="CN1144" s="156" t="n">
        <v>0.0018590785</v>
      </c>
      <c r="CO1144" s="155" t="n">
        <v>0.00034221553</v>
      </c>
      <c r="CP1144" s="155" t="n">
        <v>3.5586977E-011</v>
      </c>
      <c r="CQ1144" s="155" t="n">
        <v>4.1643677E-009</v>
      </c>
      <c r="CR1144" s="155" t="n">
        <v>2.1869626E-005</v>
      </c>
      <c r="CS1144" s="155" t="n">
        <v>0.039875948</v>
      </c>
      <c r="CT1144" s="155" t="n">
        <v>1.6687219E-008</v>
      </c>
      <c r="CU1144" s="155" t="n">
        <v>1.5782078E-005</v>
      </c>
      <c r="CW1144" s="116"/>
      <c r="CX1144" s="101" t="s">
        <v>1941</v>
      </c>
    </row>
    <row r="1145" customFormat="false" ht="13.8" hidden="false" customHeight="false" outlineLevel="0" collapsed="false">
      <c r="A1145" s="0" t="s">
        <v>1942</v>
      </c>
      <c r="B1145" s="26" t="s">
        <v>1849</v>
      </c>
      <c r="C1145" s="88" t="str">
        <f aca="false">MID(A1145,1,12)</f>
        <v>A.160.03.108</v>
      </c>
      <c r="D1145" s="2" t="s">
        <v>1930</v>
      </c>
      <c r="E1145" s="90" t="s">
        <v>255</v>
      </c>
      <c r="F1145" s="91" t="str">
        <f aca="false">MID(A1145, 21,85)</f>
        <v>Kotibe natural forest clear cut 760 (kg/m3)</v>
      </c>
      <c r="G1145" s="133" t="n">
        <f aca="false">H1145+I1145+J1145+K1145</f>
        <v>3.99608969219333</v>
      </c>
      <c r="H1145" s="149" t="n">
        <f aca="false">N1145+O1145+P1145+Q1145</f>
        <v>0.0027344387721</v>
      </c>
      <c r="I1145" s="149" t="n">
        <f aca="false">L1145+M1145+R1145+V1145+T1145</f>
        <v>3.4306770918</v>
      </c>
      <c r="J1145" s="150" t="n">
        <f aca="false">S1145+U1145+W1145+X1145</f>
        <v>0.012111401621227</v>
      </c>
      <c r="K1145" s="149" t="n">
        <v>0.55056676</v>
      </c>
      <c r="L1145" s="130" t="n">
        <v>0.0029150827</v>
      </c>
      <c r="M1145" s="130" t="n">
        <v>0.0016912205</v>
      </c>
      <c r="N1145" s="130" t="n">
        <v>0.0015279652</v>
      </c>
      <c r="O1145" s="157" t="n">
        <v>0.0010647746</v>
      </c>
      <c r="P1145" s="157" t="n">
        <v>5.4054021E-006</v>
      </c>
      <c r="Q1145" s="130" t="n">
        <v>0.00013629357</v>
      </c>
      <c r="R1145" s="130" t="n">
        <v>0.00012391208</v>
      </c>
      <c r="S1145" s="130" t="n">
        <v>0.00015306392</v>
      </c>
      <c r="T1145" s="130" t="n">
        <v>0.00090487652</v>
      </c>
      <c r="U1145" s="130" t="n">
        <v>0.011956665</v>
      </c>
      <c r="V1145" s="157" t="n">
        <v>3.425042</v>
      </c>
      <c r="W1145" s="157" t="n">
        <v>1.6726858E-006</v>
      </c>
      <c r="X1145" s="130" t="n">
        <v>1.5427043E-011</v>
      </c>
      <c r="Z1145" s="151" t="n">
        <f aca="false">K1145/0.15</f>
        <v>3.67044506666667</v>
      </c>
      <c r="AB1145" s="133" t="n">
        <f aca="false">K1145</f>
        <v>0.55056676</v>
      </c>
      <c r="AC1145" s="133" t="n">
        <f aca="false">L1145+M1145+N1145+O1145+P1145+Q1145+R1145</f>
        <v>0.0074646540521</v>
      </c>
      <c r="AD1145" s="133" t="n">
        <f aca="false">L1145+M1145+R1145+W1145</f>
        <v>0.0047318879658</v>
      </c>
      <c r="AE1145" s="133" t="n">
        <f aca="false">V1145+L1145+M1145+R1145+T1145</f>
        <v>3.4306770918</v>
      </c>
      <c r="AF1145" s="133" t="n">
        <f aca="false">S1145+U1145+X1145</f>
        <v>0.012109728935427</v>
      </c>
      <c r="AH1145" s="0" t="n">
        <v>24.686332</v>
      </c>
      <c r="AI1145" s="96" t="n">
        <v>2.8492846</v>
      </c>
      <c r="AJ1145" s="96" t="n">
        <v>0.4975652</v>
      </c>
      <c r="AK1145" s="96" t="n">
        <v>0</v>
      </c>
      <c r="AL1145" s="96" t="n">
        <v>21.019554</v>
      </c>
      <c r="AM1145" s="96" t="n">
        <v>0.2199536</v>
      </c>
      <c r="AN1145" s="96" t="n">
        <v>0.099975254</v>
      </c>
      <c r="AP1145" s="95" t="n">
        <v>0.060774116</v>
      </c>
      <c r="AQ1145" s="95" t="n">
        <v>0.057821663</v>
      </c>
      <c r="AR1145" s="95" t="n">
        <v>0.0028016489</v>
      </c>
      <c r="AS1145" s="95" t="n">
        <v>0.00015080362</v>
      </c>
      <c r="AT1145" s="152" t="n">
        <f aca="false">AW1145+AZ1145+BA1145+BB1145+BC1145+BK1145+BL1145+BP1145</f>
        <v>3.4665265475117E-006</v>
      </c>
      <c r="AU1145" s="152" t="n">
        <f aca="false">AX1145+AY1145+BD1145+BE1145+BF1145+BG1145+BH1145+BI1145+BJ1145+BM1145+BQ1145+BR1145</f>
        <v>1.03611275429726E-008</v>
      </c>
      <c r="AV1145" s="153" t="n">
        <f aca="false">BN1145+BO1145</f>
        <v>0.021120955549</v>
      </c>
      <c r="AW1145" s="154" t="n">
        <v>3.406186E-006</v>
      </c>
      <c r="AX1145" s="154" t="n">
        <v>1.0277285E-008</v>
      </c>
      <c r="AY1145" s="154" t="n">
        <v>2.807901E-013</v>
      </c>
      <c r="AZ1145" s="154" t="n">
        <v>2.1796893E-012</v>
      </c>
      <c r="BA1145" s="154" t="n">
        <v>0</v>
      </c>
      <c r="BB1145" s="154" t="n">
        <v>9.7328632E-011</v>
      </c>
      <c r="BC1145" s="154" t="n">
        <v>6.017646E-008</v>
      </c>
      <c r="BD1145" s="154" t="n">
        <v>1.6262039E-011</v>
      </c>
      <c r="BE1145" s="154" t="n">
        <v>6.7101429E-011</v>
      </c>
      <c r="BF1145" s="154" t="n">
        <v>2.4904903E-014</v>
      </c>
      <c r="BG1145" s="154" t="n">
        <v>3.6990075E-016</v>
      </c>
      <c r="BH1145" s="154" t="n">
        <v>7.7656688E-014</v>
      </c>
      <c r="BI1145" s="154" t="n">
        <v>8.0596672E-014</v>
      </c>
      <c r="BJ1145" s="154" t="n">
        <v>1.4756688E-014</v>
      </c>
      <c r="BK1145" s="154" t="n">
        <v>3.6161714E-012</v>
      </c>
      <c r="BL1145" s="154" t="n">
        <v>6.0963019E-011</v>
      </c>
      <c r="BM1145" s="154" t="n">
        <v>2.0841165E-020</v>
      </c>
      <c r="BN1145" s="154" t="n">
        <v>1.4530549E-005</v>
      </c>
      <c r="BO1145" s="154" t="n">
        <v>0.021106425</v>
      </c>
      <c r="BP1145" s="154" t="n">
        <v>0</v>
      </c>
      <c r="BQ1145" s="154" t="n">
        <v>0</v>
      </c>
      <c r="BR1145" s="154" t="n">
        <v>0</v>
      </c>
      <c r="BT1145" s="96" t="n">
        <v>0.00010794997</v>
      </c>
      <c r="BU1145" s="96" t="n">
        <v>4.8525694E-007</v>
      </c>
      <c r="BV1145" s="96" t="n">
        <v>0.00010234175</v>
      </c>
      <c r="BW1145" s="96" t="n">
        <v>1.5046169E-008</v>
      </c>
      <c r="BX1145" s="96" t="n">
        <v>4.9743918E-007</v>
      </c>
      <c r="BY1145" s="96" t="n">
        <v>4.4863434E-008</v>
      </c>
      <c r="BZ1145" s="96" t="n">
        <v>6.1206717E-010</v>
      </c>
      <c r="CA1145" s="96" t="n">
        <v>6.7568407E-008</v>
      </c>
      <c r="CB1145" s="96" t="n">
        <v>1.3964547E-008</v>
      </c>
      <c r="CC1145" s="96" t="n">
        <v>9.5902657E-008</v>
      </c>
      <c r="CD1145" s="96" t="n">
        <v>0</v>
      </c>
      <c r="CE1145" s="96" t="n">
        <v>4.6087577E-017</v>
      </c>
      <c r="CF1145" s="96" t="n">
        <v>3.7736329E-013</v>
      </c>
      <c r="CG1145" s="96" t="n">
        <v>3.1952841E-007</v>
      </c>
      <c r="CH1145" s="96" t="n">
        <v>4.0595439E-006</v>
      </c>
      <c r="CI1145" s="96" t="n">
        <v>8.4915791E-009</v>
      </c>
      <c r="CJ1145" s="96" t="n">
        <v>0</v>
      </c>
      <c r="CL1145" s="155" t="n">
        <v>3.1940543E-013</v>
      </c>
      <c r="CM1145" s="155" t="n">
        <v>3.6704509</v>
      </c>
      <c r="CN1145" s="156" t="n">
        <v>0.0018590785</v>
      </c>
      <c r="CO1145" s="155" t="n">
        <v>0.00034221553</v>
      </c>
      <c r="CP1145" s="155" t="n">
        <v>3.5586977E-011</v>
      </c>
      <c r="CQ1145" s="155" t="n">
        <v>4.1643677E-009</v>
      </c>
      <c r="CR1145" s="155" t="n">
        <v>2.1869626E-005</v>
      </c>
      <c r="CS1145" s="155" t="n">
        <v>0.039875948</v>
      </c>
      <c r="CT1145" s="155" t="n">
        <v>1.6687219E-008</v>
      </c>
      <c r="CU1145" s="155" t="n">
        <v>1.5782078E-005</v>
      </c>
      <c r="CW1145" s="116"/>
      <c r="CX1145" s="101" t="s">
        <v>1941</v>
      </c>
    </row>
    <row r="1146" customFormat="false" ht="13.8" hidden="false" customHeight="false" outlineLevel="0" collapsed="false">
      <c r="A1146" s="0" t="s">
        <v>1943</v>
      </c>
      <c r="B1146" s="26" t="s">
        <v>1849</v>
      </c>
      <c r="C1146" s="88" t="str">
        <f aca="false">MID(A1146,1,12)</f>
        <v>A.160.03.109</v>
      </c>
      <c r="D1146" s="2" t="s">
        <v>1930</v>
      </c>
      <c r="E1146" s="90" t="s">
        <v>255</v>
      </c>
      <c r="F1146" s="91" t="str">
        <f aca="false">MID(A1146, 21,85)</f>
        <v>Larch FSC/PEFC 600 (kg/m3)</v>
      </c>
      <c r="G1146" s="133" t="n">
        <f aca="false">H1146+I1146+J1146+K1146</f>
        <v>0.053571787609327</v>
      </c>
      <c r="H1146" s="149" t="n">
        <f aca="false">N1146+O1146+P1146+Q1146</f>
        <v>0.0027344387721</v>
      </c>
      <c r="I1146" s="149" t="n">
        <f aca="false">L1146+M1146+R1146+V1146+T1146</f>
        <v>0.005659185216</v>
      </c>
      <c r="J1146" s="150" t="n">
        <f aca="false">S1146+U1146+W1146+X1146</f>
        <v>0.012111401621227</v>
      </c>
      <c r="K1146" s="149" t="n">
        <v>0.033066762</v>
      </c>
      <c r="L1146" s="130" t="n">
        <v>0.0029150827</v>
      </c>
      <c r="M1146" s="130" t="n">
        <v>0.0016912205</v>
      </c>
      <c r="N1146" s="130" t="n">
        <v>0.0015279652</v>
      </c>
      <c r="O1146" s="157" t="n">
        <v>0.0010647746</v>
      </c>
      <c r="P1146" s="157" t="n">
        <v>5.4054021E-006</v>
      </c>
      <c r="Q1146" s="130" t="n">
        <v>0.00013629357</v>
      </c>
      <c r="R1146" s="130" t="n">
        <v>0.00012391208</v>
      </c>
      <c r="S1146" s="130" t="n">
        <v>0.00015306392</v>
      </c>
      <c r="T1146" s="130" t="n">
        <v>0.00090487652</v>
      </c>
      <c r="U1146" s="157" t="n">
        <v>0.011956665</v>
      </c>
      <c r="V1146" s="157" t="n">
        <v>2.4093416E-005</v>
      </c>
      <c r="W1146" s="157" t="n">
        <v>1.6726858E-006</v>
      </c>
      <c r="X1146" s="130" t="n">
        <v>1.5427043E-011</v>
      </c>
      <c r="Z1146" s="151" t="n">
        <f aca="false">K1146/0.15</f>
        <v>0.22044508</v>
      </c>
      <c r="AB1146" s="133" t="n">
        <f aca="false">K1146</f>
        <v>0.033066762</v>
      </c>
      <c r="AC1146" s="133" t="n">
        <f aca="false">L1146+M1146+N1146+O1146+P1146+Q1146+R1146</f>
        <v>0.0074646540521</v>
      </c>
      <c r="AD1146" s="133" t="n">
        <f aca="false">L1146+M1146+R1146+W1146</f>
        <v>0.0047318879658</v>
      </c>
      <c r="AE1146" s="133" t="n">
        <f aca="false">V1146+L1146+M1146+R1146+T1146</f>
        <v>0.005659185216</v>
      </c>
      <c r="AF1146" s="133" t="n">
        <f aca="false">S1146+U1146+X1146</f>
        <v>0.012109728935427</v>
      </c>
      <c r="AH1146" s="0" t="n">
        <v>24.686332</v>
      </c>
      <c r="AI1146" s="96" t="n">
        <v>2.8492846</v>
      </c>
      <c r="AJ1146" s="96" t="n">
        <v>0.4975652</v>
      </c>
      <c r="AK1146" s="96" t="n">
        <v>0</v>
      </c>
      <c r="AL1146" s="96" t="n">
        <v>21.019554</v>
      </c>
      <c r="AM1146" s="96" t="n">
        <v>0.2199536</v>
      </c>
      <c r="AN1146" s="96" t="n">
        <v>0.099975254</v>
      </c>
      <c r="AP1146" s="95" t="n">
        <v>0.0047592922</v>
      </c>
      <c r="AQ1146" s="95" t="n">
        <v>0.0044189751</v>
      </c>
      <c r="AR1146" s="95" t="n">
        <v>0.00018951349</v>
      </c>
      <c r="AS1146" s="95" t="n">
        <v>0.00015080362</v>
      </c>
      <c r="AT1146" s="152" t="n">
        <f aca="false">AW1146+AZ1146+BA1146+BB1146+BC1146+BK1146+BL1146+BP1146</f>
        <v>2.649265575117E-007</v>
      </c>
      <c r="AU1146" s="152" t="n">
        <f aca="false">AX1146+AY1146+BD1146+BE1146+BF1146+BG1146+BH1146+BI1146+BJ1146+BM1146+BQ1146+BR1146</f>
        <v>7.00863507975591E-010</v>
      </c>
      <c r="AV1146" s="153" t="n">
        <f aca="false">BN1146+BO1146</f>
        <v>0.021120955549</v>
      </c>
      <c r="AW1146" s="154" t="n">
        <v>2.0458601E-007</v>
      </c>
      <c r="AX1146" s="154" t="n">
        <v>6.1728489E-010</v>
      </c>
      <c r="AY1146" s="154" t="n">
        <v>1.6865103E-014</v>
      </c>
      <c r="AZ1146" s="154" t="n">
        <v>2.1796893E-012</v>
      </c>
      <c r="BA1146" s="154" t="n">
        <v>0</v>
      </c>
      <c r="BB1146" s="154" t="n">
        <v>9.7328632E-011</v>
      </c>
      <c r="BC1146" s="154" t="n">
        <v>6.017646E-008</v>
      </c>
      <c r="BD1146" s="154" t="n">
        <v>1.6262039E-011</v>
      </c>
      <c r="BE1146" s="154" t="n">
        <v>6.7101429E-011</v>
      </c>
      <c r="BF1146" s="154" t="n">
        <v>2.4904903E-014</v>
      </c>
      <c r="BG1146" s="154" t="n">
        <v>3.6990075E-016</v>
      </c>
      <c r="BH1146" s="154" t="n">
        <v>7.7656688E-014</v>
      </c>
      <c r="BI1146" s="154" t="n">
        <v>8.0596672E-014</v>
      </c>
      <c r="BJ1146" s="154" t="n">
        <v>1.4756688E-014</v>
      </c>
      <c r="BK1146" s="154" t="n">
        <v>3.6161714E-012</v>
      </c>
      <c r="BL1146" s="154" t="n">
        <v>6.0963019E-011</v>
      </c>
      <c r="BM1146" s="154" t="n">
        <v>2.0841165E-020</v>
      </c>
      <c r="BN1146" s="154" t="n">
        <v>1.4530549E-005</v>
      </c>
      <c r="BO1146" s="154" t="n">
        <v>0.021106425</v>
      </c>
      <c r="BP1146" s="154" t="n">
        <v>0</v>
      </c>
      <c r="BQ1146" s="154" t="n">
        <v>0</v>
      </c>
      <c r="BR1146" s="154" t="n">
        <v>0</v>
      </c>
      <c r="BT1146" s="96" t="n">
        <v>1.1754811E-005</v>
      </c>
      <c r="BU1146" s="96" t="n">
        <v>4.8525694E-007</v>
      </c>
      <c r="BV1146" s="96" t="n">
        <v>6.1465937E-006</v>
      </c>
      <c r="BW1146" s="96" t="n">
        <v>1.5046169E-008</v>
      </c>
      <c r="BX1146" s="96" t="n">
        <v>4.9743918E-007</v>
      </c>
      <c r="BY1146" s="96" t="n">
        <v>4.4863434E-008</v>
      </c>
      <c r="BZ1146" s="96" t="n">
        <v>6.1206717E-010</v>
      </c>
      <c r="CA1146" s="96" t="n">
        <v>6.7568407E-008</v>
      </c>
      <c r="CB1146" s="96" t="n">
        <v>1.3964547E-008</v>
      </c>
      <c r="CC1146" s="96" t="n">
        <v>9.5902657E-008</v>
      </c>
      <c r="CD1146" s="96" t="n">
        <v>0</v>
      </c>
      <c r="CE1146" s="96" t="n">
        <v>4.6087577E-017</v>
      </c>
      <c r="CF1146" s="96" t="n">
        <v>3.7736329E-013</v>
      </c>
      <c r="CG1146" s="96" t="n">
        <v>3.1952841E-007</v>
      </c>
      <c r="CH1146" s="96" t="n">
        <v>4.0595439E-006</v>
      </c>
      <c r="CI1146" s="96" t="n">
        <v>8.4915791E-009</v>
      </c>
      <c r="CJ1146" s="96" t="n">
        <v>0</v>
      </c>
      <c r="CL1146" s="155" t="n">
        <v>3.1940543E-013</v>
      </c>
      <c r="CM1146" s="155" t="n">
        <v>0.22045094</v>
      </c>
      <c r="CN1146" s="156" t="n">
        <v>0.0018590785</v>
      </c>
      <c r="CO1146" s="155" t="n">
        <v>0.00034221553</v>
      </c>
      <c r="CP1146" s="155" t="n">
        <v>3.5586977E-011</v>
      </c>
      <c r="CQ1146" s="155" t="n">
        <v>4.1643677E-009</v>
      </c>
      <c r="CR1146" s="155" t="n">
        <v>2.1869626E-005</v>
      </c>
      <c r="CS1146" s="155" t="n">
        <v>0.039875948</v>
      </c>
      <c r="CT1146" s="155" t="n">
        <v>1.6687219E-008</v>
      </c>
      <c r="CU1146" s="155" t="n">
        <v>1.5782078E-005</v>
      </c>
      <c r="CW1146" s="116"/>
      <c r="CX1146" s="101" t="s">
        <v>1944</v>
      </c>
    </row>
    <row r="1147" customFormat="false" ht="13.8" hidden="false" customHeight="false" outlineLevel="0" collapsed="false">
      <c r="A1147" s="0" t="s">
        <v>1945</v>
      </c>
      <c r="B1147" s="26" t="s">
        <v>1849</v>
      </c>
      <c r="C1147" s="88" t="str">
        <f aca="false">MID(A1147,1,12)</f>
        <v>A.160.03.110</v>
      </c>
      <c r="D1147" s="2" t="s">
        <v>1930</v>
      </c>
      <c r="E1147" s="90" t="s">
        <v>255</v>
      </c>
      <c r="F1147" s="91" t="str">
        <f aca="false">MID(A1147, 21,85)</f>
        <v>Mahogany African FSC/PEFC 640 (kg/m3)</v>
      </c>
      <c r="G1147" s="133" t="n">
        <f aca="false">H1147+I1147+J1147+K1147</f>
        <v>0.056739804636727</v>
      </c>
      <c r="H1147" s="149" t="n">
        <f aca="false">N1147+O1147+P1147+Q1147</f>
        <v>0.0027695843735</v>
      </c>
      <c r="I1147" s="149" t="n">
        <f aca="false">L1147+M1147+R1147+V1147+T1147</f>
        <v>0.006065949822</v>
      </c>
      <c r="J1147" s="150" t="n">
        <f aca="false">S1147+U1147+W1147+X1147</f>
        <v>0.013109169441227</v>
      </c>
      <c r="K1147" s="149" t="n">
        <v>0.034795101</v>
      </c>
      <c r="L1147" s="130" t="n">
        <v>0.0032974082</v>
      </c>
      <c r="M1147" s="130" t="n">
        <v>0.001715617</v>
      </c>
      <c r="N1147" s="130" t="n">
        <v>0.0015588675</v>
      </c>
      <c r="O1147" s="157" t="n">
        <v>0.0010680055</v>
      </c>
      <c r="P1147" s="157" t="n">
        <v>5.5525535E-006</v>
      </c>
      <c r="Q1147" s="130" t="n">
        <v>0.00013715882</v>
      </c>
      <c r="R1147" s="130" t="n">
        <v>0.0001239341</v>
      </c>
      <c r="S1147" s="130" t="n">
        <v>0.00015372474</v>
      </c>
      <c r="T1147" s="130" t="n">
        <v>0.00090487652</v>
      </c>
      <c r="U1147" s="130" t="n">
        <v>0.012953772</v>
      </c>
      <c r="V1147" s="157" t="n">
        <v>2.4114002E-005</v>
      </c>
      <c r="W1147" s="157" t="n">
        <v>1.6726858E-006</v>
      </c>
      <c r="X1147" s="130" t="n">
        <v>1.5427043E-011</v>
      </c>
      <c r="Z1147" s="151" t="n">
        <f aca="false">K1147/0.15</f>
        <v>0.23196734</v>
      </c>
      <c r="AB1147" s="133" t="n">
        <f aca="false">K1147</f>
        <v>0.034795101</v>
      </c>
      <c r="AC1147" s="133" t="n">
        <f aca="false">L1147+M1147+N1147+O1147+P1147+Q1147+R1147</f>
        <v>0.0079065436735</v>
      </c>
      <c r="AD1147" s="133" t="n">
        <f aca="false">L1147+M1147+R1147+W1147</f>
        <v>0.0051386319858</v>
      </c>
      <c r="AE1147" s="133" t="n">
        <f aca="false">V1147+L1147+M1147+R1147+T1147</f>
        <v>0.006065949822</v>
      </c>
      <c r="AF1147" s="133" t="n">
        <f aca="false">S1147+U1147+X1147</f>
        <v>0.013107496755427</v>
      </c>
      <c r="AH1147" s="0" t="n">
        <v>24.837671</v>
      </c>
      <c r="AI1147" s="96" t="n">
        <v>2.9998846</v>
      </c>
      <c r="AJ1147" s="96" t="n">
        <v>0.49807777</v>
      </c>
      <c r="AK1147" s="96" t="n">
        <v>0</v>
      </c>
      <c r="AL1147" s="96" t="n">
        <v>21.019554</v>
      </c>
      <c r="AM1147" s="96" t="n">
        <v>0.22005351</v>
      </c>
      <c r="AN1147" s="96" t="n">
        <v>0.10010145</v>
      </c>
      <c r="AP1147" s="95" t="n">
        <v>0.0050758581</v>
      </c>
      <c r="AQ1147" s="95" t="n">
        <v>0.0047140087</v>
      </c>
      <c r="AR1147" s="95" t="n">
        <v>0.0002004815</v>
      </c>
      <c r="AS1147" s="95" t="n">
        <v>0.00016136794</v>
      </c>
      <c r="AT1147" s="152" t="n">
        <f aca="false">AW1147+AZ1147+BA1147+BB1147+BC1147+BK1147+BL1147+BP1147</f>
        <v>2.826144283987E-007</v>
      </c>
      <c r="AU1147" s="152" t="n">
        <f aca="false">AX1147+AY1147+BD1147+BE1147+BF1147+BG1147+BH1147+BI1147+BJ1147+BM1147+BQ1147+BR1147</f>
        <v>7.41425657129591E-010</v>
      </c>
      <c r="AV1147" s="153" t="n">
        <f aca="false">BN1147+BO1147</f>
        <v>0.022600552327</v>
      </c>
      <c r="AW1147" s="154" t="n">
        <v>2.1527867E-007</v>
      </c>
      <c r="AX1147" s="154" t="n">
        <v>6.4954721E-010</v>
      </c>
      <c r="AY1147" s="154" t="n">
        <v>1.7746556E-014</v>
      </c>
      <c r="AZ1147" s="154" t="n">
        <v>2.1796893E-012</v>
      </c>
      <c r="BA1147" s="154" t="n">
        <v>0</v>
      </c>
      <c r="BB1147" s="154" t="n">
        <v>9.8156734E-011</v>
      </c>
      <c r="BC1147" s="154" t="n">
        <v>6.7170534E-008</v>
      </c>
      <c r="BD1147" s="154" t="n">
        <v>1.6450886E-011</v>
      </c>
      <c r="BE1147" s="154" t="n">
        <v>7.5189339E-011</v>
      </c>
      <c r="BF1147" s="154" t="n">
        <v>2.4904903E-014</v>
      </c>
      <c r="BG1147" s="154" t="n">
        <v>3.6990075E-016</v>
      </c>
      <c r="BH1147" s="154" t="n">
        <v>7.8149623E-014</v>
      </c>
      <c r="BI1147" s="154" t="n">
        <v>9.8964393E-014</v>
      </c>
      <c r="BJ1147" s="154" t="n">
        <v>1.8086733E-014</v>
      </c>
      <c r="BK1147" s="154" t="n">
        <v>3.6406484E-012</v>
      </c>
      <c r="BL1147" s="154" t="n">
        <v>6.1247327E-011</v>
      </c>
      <c r="BM1147" s="154" t="n">
        <v>2.0841165E-020</v>
      </c>
      <c r="BN1147" s="154" t="n">
        <v>1.4591327E-005</v>
      </c>
      <c r="BO1147" s="154" t="n">
        <v>0.022585961</v>
      </c>
      <c r="BP1147" s="154" t="n">
        <v>0</v>
      </c>
      <c r="BQ1147" s="154" t="n">
        <v>0</v>
      </c>
      <c r="BR1147" s="154" t="n">
        <v>0</v>
      </c>
      <c r="BT1147" s="96" t="n">
        <v>1.2372975E-005</v>
      </c>
      <c r="BU1147" s="96" t="n">
        <v>5.4101744E-007</v>
      </c>
      <c r="BV1147" s="96" t="n">
        <v>6.4678649E-006</v>
      </c>
      <c r="BW1147" s="96" t="n">
        <v>1.5063636E-008</v>
      </c>
      <c r="BX1147" s="96" t="n">
        <v>5.4626295E-007</v>
      </c>
      <c r="BY1147" s="96" t="n">
        <v>4.4863434E-008</v>
      </c>
      <c r="BZ1147" s="96" t="n">
        <v>6.1206717E-010</v>
      </c>
      <c r="CA1147" s="96" t="n">
        <v>6.7568407E-008</v>
      </c>
      <c r="CB1147" s="96" t="n">
        <v>1.42038E-008</v>
      </c>
      <c r="CC1147" s="96" t="n">
        <v>9.6520081E-008</v>
      </c>
      <c r="CD1147" s="96" t="n">
        <v>0</v>
      </c>
      <c r="CE1147" s="96" t="n">
        <v>4.6087577E-017</v>
      </c>
      <c r="CF1147" s="96" t="n">
        <v>3.7736329E-013</v>
      </c>
      <c r="CG1147" s="96" t="n">
        <v>3.2905515E-007</v>
      </c>
      <c r="CH1147" s="96" t="n">
        <v>4.2414515E-006</v>
      </c>
      <c r="CI1147" s="96" t="n">
        <v>8.4915791E-009</v>
      </c>
      <c r="CJ1147" s="96" t="n">
        <v>0</v>
      </c>
      <c r="CL1147" s="155" t="n">
        <v>3.1940543E-013</v>
      </c>
      <c r="CM1147" s="155" t="n">
        <v>0.2319732</v>
      </c>
      <c r="CN1147" s="156" t="n">
        <v>0.0018590785</v>
      </c>
      <c r="CO1147" s="155" t="n">
        <v>0.00038036606</v>
      </c>
      <c r="CP1147" s="155" t="n">
        <v>3.5809995E-011</v>
      </c>
      <c r="CQ1147" s="155" t="n">
        <v>4.190724E-009</v>
      </c>
      <c r="CR1147" s="155" t="n">
        <v>2.4281618E-005</v>
      </c>
      <c r="CS1147" s="155" t="n">
        <v>0.048928981</v>
      </c>
      <c r="CT1147" s="155" t="n">
        <v>1.6687219E-008</v>
      </c>
      <c r="CU1147" s="155" t="n">
        <v>1.5782078E-005</v>
      </c>
      <c r="CW1147" s="116"/>
      <c r="CX1147" s="101" t="s">
        <v>1946</v>
      </c>
    </row>
    <row r="1148" customFormat="false" ht="13.8" hidden="false" customHeight="false" outlineLevel="0" collapsed="false">
      <c r="A1148" s="0" t="s">
        <v>1947</v>
      </c>
      <c r="B1148" s="26" t="s">
        <v>1849</v>
      </c>
      <c r="C1148" s="88" t="str">
        <f aca="false">MID(A1148,1,12)</f>
        <v>A.160.03.111</v>
      </c>
      <c r="D1148" s="2" t="s">
        <v>1930</v>
      </c>
      <c r="E1148" s="90" t="s">
        <v>255</v>
      </c>
      <c r="F1148" s="91" t="str">
        <f aca="false">MID(A1148, 21,85)</f>
        <v>Mahogany African natural forest clear cut 640 (kg/m3)</v>
      </c>
      <c r="G1148" s="133" t="n">
        <f aca="false">H1148+I1148+J1148+K1148</f>
        <v>8.19993978963473</v>
      </c>
      <c r="H1148" s="149" t="n">
        <f aca="false">N1148+O1148+P1148+Q1148</f>
        <v>0.0027695843735</v>
      </c>
      <c r="I1148" s="149" t="n">
        <f aca="false">L1148+M1148+R1148+V1148+T1148</f>
        <v>7.63176593582</v>
      </c>
      <c r="J1148" s="150" t="n">
        <f aca="false">S1148+U1148+W1148+X1148</f>
        <v>0.013109169441227</v>
      </c>
      <c r="K1148" s="149" t="n">
        <v>0.5522951</v>
      </c>
      <c r="L1148" s="130" t="n">
        <v>0.0032974082</v>
      </c>
      <c r="M1148" s="130" t="n">
        <v>0.001715617</v>
      </c>
      <c r="N1148" s="130" t="n">
        <v>0.0015588675</v>
      </c>
      <c r="O1148" s="157" t="n">
        <v>0.0010680055</v>
      </c>
      <c r="P1148" s="157" t="n">
        <v>5.5525535E-006</v>
      </c>
      <c r="Q1148" s="130" t="n">
        <v>0.00013715882</v>
      </c>
      <c r="R1148" s="130" t="n">
        <v>0.0001239341</v>
      </c>
      <c r="S1148" s="130" t="n">
        <v>0.00015372474</v>
      </c>
      <c r="T1148" s="130" t="n">
        <v>0.00090487652</v>
      </c>
      <c r="U1148" s="157" t="n">
        <v>0.012953772</v>
      </c>
      <c r="V1148" s="157" t="n">
        <v>7.6257241</v>
      </c>
      <c r="W1148" s="157" t="n">
        <v>1.6726858E-006</v>
      </c>
      <c r="X1148" s="130" t="n">
        <v>1.5427043E-011</v>
      </c>
      <c r="Z1148" s="151" t="n">
        <f aca="false">K1148/0.15</f>
        <v>3.68196733333333</v>
      </c>
      <c r="AB1148" s="133" t="n">
        <f aca="false">K1148</f>
        <v>0.5522951</v>
      </c>
      <c r="AC1148" s="133" t="n">
        <f aca="false">L1148+M1148+N1148+O1148+P1148+Q1148+R1148</f>
        <v>0.0079065436735</v>
      </c>
      <c r="AD1148" s="133" t="n">
        <f aca="false">L1148+M1148+R1148+W1148</f>
        <v>0.0051386319858</v>
      </c>
      <c r="AE1148" s="133" t="n">
        <f aca="false">V1148+L1148+M1148+R1148+T1148</f>
        <v>7.63176593582</v>
      </c>
      <c r="AF1148" s="133" t="n">
        <f aca="false">S1148+U1148+X1148</f>
        <v>0.013107496755427</v>
      </c>
      <c r="AH1148" s="0" t="n">
        <v>24.837671</v>
      </c>
      <c r="AI1148" s="96" t="n">
        <v>2.9998846</v>
      </c>
      <c r="AJ1148" s="96" t="n">
        <v>0.49807777</v>
      </c>
      <c r="AK1148" s="96" t="n">
        <v>0</v>
      </c>
      <c r="AL1148" s="96" t="n">
        <v>21.019554</v>
      </c>
      <c r="AM1148" s="96" t="n">
        <v>0.22005351</v>
      </c>
      <c r="AN1148" s="96" t="n">
        <v>0.10010145</v>
      </c>
      <c r="AP1148" s="95" t="n">
        <v>0.061090682</v>
      </c>
      <c r="AQ1148" s="95" t="n">
        <v>0.058116697</v>
      </c>
      <c r="AR1148" s="95" t="n">
        <v>0.0028126169</v>
      </c>
      <c r="AS1148" s="95" t="n">
        <v>0.00016136794</v>
      </c>
      <c r="AT1148" s="152" t="n">
        <f aca="false">AW1148+AZ1148+BA1148+BB1148+BC1148+BK1148+BL1148+BP1148</f>
        <v>3.4842144583987E-006</v>
      </c>
      <c r="AU1148" s="152" t="n">
        <f aca="false">AX1148+AY1148+BD1148+BE1148+BF1148+BG1148+BH1148+BI1148+BJ1148+BM1148+BQ1148+BR1148</f>
        <v>1.04016893721336E-008</v>
      </c>
      <c r="AV1148" s="153" t="n">
        <f aca="false">BN1148+BO1148</f>
        <v>0.022600552327</v>
      </c>
      <c r="AW1148" s="154" t="n">
        <v>3.4168787E-006</v>
      </c>
      <c r="AX1148" s="154" t="n">
        <v>1.0309547E-008</v>
      </c>
      <c r="AY1148" s="154" t="n">
        <v>2.8167156E-013</v>
      </c>
      <c r="AZ1148" s="154" t="n">
        <v>2.1796893E-012</v>
      </c>
      <c r="BA1148" s="154" t="n">
        <v>0</v>
      </c>
      <c r="BB1148" s="154" t="n">
        <v>9.8156734E-011</v>
      </c>
      <c r="BC1148" s="154" t="n">
        <v>6.7170534E-008</v>
      </c>
      <c r="BD1148" s="154" t="n">
        <v>1.6450886E-011</v>
      </c>
      <c r="BE1148" s="154" t="n">
        <v>7.5189339E-011</v>
      </c>
      <c r="BF1148" s="154" t="n">
        <v>2.4904903E-014</v>
      </c>
      <c r="BG1148" s="154" t="n">
        <v>3.6990075E-016</v>
      </c>
      <c r="BH1148" s="154" t="n">
        <v>7.8149623E-014</v>
      </c>
      <c r="BI1148" s="154" t="n">
        <v>9.8964393E-014</v>
      </c>
      <c r="BJ1148" s="154" t="n">
        <v>1.8086733E-014</v>
      </c>
      <c r="BK1148" s="154" t="n">
        <v>3.6406484E-012</v>
      </c>
      <c r="BL1148" s="154" t="n">
        <v>6.1247327E-011</v>
      </c>
      <c r="BM1148" s="154" t="n">
        <v>2.0841165E-020</v>
      </c>
      <c r="BN1148" s="154" t="n">
        <v>1.4591327E-005</v>
      </c>
      <c r="BO1148" s="154" t="n">
        <v>0.022585961</v>
      </c>
      <c r="BP1148" s="154" t="n">
        <v>0</v>
      </c>
      <c r="BQ1148" s="154" t="n">
        <v>0</v>
      </c>
      <c r="BR1148" s="154" t="n">
        <v>0</v>
      </c>
      <c r="BT1148" s="96" t="n">
        <v>0.00010856813</v>
      </c>
      <c r="BU1148" s="96" t="n">
        <v>5.4101744E-007</v>
      </c>
      <c r="BV1148" s="96" t="n">
        <v>0.00010266302</v>
      </c>
      <c r="BW1148" s="96" t="n">
        <v>1.5063636E-008</v>
      </c>
      <c r="BX1148" s="96" t="n">
        <v>5.4626295E-007</v>
      </c>
      <c r="BY1148" s="96" t="n">
        <v>4.4863434E-008</v>
      </c>
      <c r="BZ1148" s="96" t="n">
        <v>6.1206717E-010</v>
      </c>
      <c r="CA1148" s="96" t="n">
        <v>6.7568407E-008</v>
      </c>
      <c r="CB1148" s="96" t="n">
        <v>1.42038E-008</v>
      </c>
      <c r="CC1148" s="96" t="n">
        <v>9.6520081E-008</v>
      </c>
      <c r="CD1148" s="96" t="n">
        <v>0</v>
      </c>
      <c r="CE1148" s="96" t="n">
        <v>4.6087577E-017</v>
      </c>
      <c r="CF1148" s="96" t="n">
        <v>3.7736329E-013</v>
      </c>
      <c r="CG1148" s="96" t="n">
        <v>3.2905515E-007</v>
      </c>
      <c r="CH1148" s="96" t="n">
        <v>4.2414515E-006</v>
      </c>
      <c r="CI1148" s="96" t="n">
        <v>8.4915791E-009</v>
      </c>
      <c r="CJ1148" s="96" t="n">
        <v>0</v>
      </c>
      <c r="CL1148" s="155" t="n">
        <v>3.1940543E-013</v>
      </c>
      <c r="CM1148" s="155" t="n">
        <v>3.6819732</v>
      </c>
      <c r="CN1148" s="156" t="n">
        <v>0.0018590785</v>
      </c>
      <c r="CO1148" s="155" t="n">
        <v>0.00038036606</v>
      </c>
      <c r="CP1148" s="155" t="n">
        <v>3.5809995E-011</v>
      </c>
      <c r="CQ1148" s="155" t="n">
        <v>4.190724E-009</v>
      </c>
      <c r="CR1148" s="155" t="n">
        <v>2.4281618E-005</v>
      </c>
      <c r="CS1148" s="155" t="n">
        <v>0.048928981</v>
      </c>
      <c r="CT1148" s="155" t="n">
        <v>1.6687219E-008</v>
      </c>
      <c r="CU1148" s="155" t="n">
        <v>1.5782078E-005</v>
      </c>
      <c r="CW1148" s="116"/>
      <c r="CX1148" s="101" t="s">
        <v>1946</v>
      </c>
    </row>
    <row r="1149" customFormat="false" ht="13.8" hidden="false" customHeight="false" outlineLevel="0" collapsed="false">
      <c r="A1149" s="0" t="s">
        <v>1948</v>
      </c>
      <c r="B1149" s="26" t="s">
        <v>1849</v>
      </c>
      <c r="C1149" s="88" t="str">
        <f aca="false">MID(A1149,1,12)</f>
        <v>A.160.03.112</v>
      </c>
      <c r="D1149" s="2" t="s">
        <v>1930</v>
      </c>
      <c r="E1149" s="90" t="s">
        <v>255</v>
      </c>
      <c r="F1149" s="91" t="str">
        <f aca="false">MID(A1149, 21,85)</f>
        <v>Movigui FSC/PEFC 710 (kg/m3)</v>
      </c>
      <c r="G1149" s="133" t="n">
        <f aca="false">H1149+I1149+J1149+K1149</f>
        <v>0.0528174965622271</v>
      </c>
      <c r="H1149" s="149" t="n">
        <f aca="false">N1149+O1149+P1149+Q1149</f>
        <v>0.002726070716</v>
      </c>
      <c r="I1149" s="149" t="n">
        <f aca="false">L1149+M1149+R1149+V1149+T1149</f>
        <v>0.005562336565</v>
      </c>
      <c r="J1149" s="150" t="n">
        <f aca="false">S1149+U1149+W1149+X1149</f>
        <v>0.011873837281227</v>
      </c>
      <c r="K1149" s="149" t="n">
        <v>0.032655252</v>
      </c>
      <c r="L1149" s="130" t="n">
        <v>0.0028240529</v>
      </c>
      <c r="M1149" s="130" t="n">
        <v>0.0016854118</v>
      </c>
      <c r="N1149" s="130" t="n">
        <v>0.0015206075</v>
      </c>
      <c r="O1149" s="157" t="n">
        <v>0.0010640053</v>
      </c>
      <c r="P1149" s="157" t="n">
        <v>5.370366E-006</v>
      </c>
      <c r="Q1149" s="130" t="n">
        <v>0.00013608755</v>
      </c>
      <c r="R1149" s="130" t="n">
        <v>0.00012390683</v>
      </c>
      <c r="S1149" s="130" t="n">
        <v>0.00015290658</v>
      </c>
      <c r="T1149" s="130" t="n">
        <v>0.00090487652</v>
      </c>
      <c r="U1149" s="130" t="n">
        <v>0.011719258</v>
      </c>
      <c r="V1149" s="157" t="n">
        <v>2.4088515E-005</v>
      </c>
      <c r="W1149" s="157" t="n">
        <v>1.6726858E-006</v>
      </c>
      <c r="X1149" s="130" t="n">
        <v>1.5427043E-011</v>
      </c>
      <c r="Z1149" s="151" t="n">
        <f aca="false">K1149/0.15</f>
        <v>0.21770168</v>
      </c>
      <c r="AB1149" s="133" t="n">
        <f aca="false">K1149</f>
        <v>0.032655252</v>
      </c>
      <c r="AC1149" s="133" t="n">
        <f aca="false">L1149+M1149+N1149+O1149+P1149+Q1149+R1149</f>
        <v>0.007359442246</v>
      </c>
      <c r="AD1149" s="133" t="n">
        <f aca="false">L1149+M1149+R1149+W1149</f>
        <v>0.0046350442158</v>
      </c>
      <c r="AE1149" s="133" t="n">
        <f aca="false">V1149+L1149+M1149+R1149+T1149</f>
        <v>0.005562336565</v>
      </c>
      <c r="AF1149" s="133" t="n">
        <f aca="false">S1149+U1149+X1149</f>
        <v>0.011872164595427</v>
      </c>
      <c r="AH1149" s="0" t="n">
        <v>24.650299</v>
      </c>
      <c r="AI1149" s="96" t="n">
        <v>2.8134275</v>
      </c>
      <c r="AJ1149" s="96" t="n">
        <v>0.49744316</v>
      </c>
      <c r="AK1149" s="96" t="n">
        <v>0</v>
      </c>
      <c r="AL1149" s="96" t="n">
        <v>21.019554</v>
      </c>
      <c r="AM1149" s="96" t="n">
        <v>0.21992982</v>
      </c>
      <c r="AN1149" s="96" t="n">
        <v>0.099945208</v>
      </c>
      <c r="AP1149" s="95" t="n">
        <v>0.0046839193</v>
      </c>
      <c r="AQ1149" s="95" t="n">
        <v>0.0043487289</v>
      </c>
      <c r="AR1149" s="95" t="n">
        <v>0.00018690206</v>
      </c>
      <c r="AS1149" s="95" t="n">
        <v>0.00014828831</v>
      </c>
      <c r="AT1149" s="152" t="n">
        <f aca="false">AW1149+AZ1149+BA1149+BB1149+BC1149+BK1149+BL1149+BP1149</f>
        <v>2.607151608248E-007</v>
      </c>
      <c r="AU1149" s="152" t="n">
        <f aca="false">AX1149+AY1149+BD1149+BE1149+BF1149+BG1149+BH1149+BI1149+BJ1149+BM1149+BQ1149+BR1149</f>
        <v>6.91205847606591E-010</v>
      </c>
      <c r="AV1149" s="153" t="n">
        <f aca="false">BN1149+BO1149</f>
        <v>0.020768670078</v>
      </c>
      <c r="AW1149" s="154" t="n">
        <v>2.0204014E-007</v>
      </c>
      <c r="AX1149" s="154" t="n">
        <v>6.0960338E-010</v>
      </c>
      <c r="AY1149" s="154" t="n">
        <v>1.6655234E-014</v>
      </c>
      <c r="AZ1149" s="154" t="n">
        <v>2.1796893E-012</v>
      </c>
      <c r="BA1149" s="154" t="n">
        <v>0</v>
      </c>
      <c r="BB1149" s="154" t="n">
        <v>9.7131465E-011</v>
      </c>
      <c r="BC1149" s="154" t="n">
        <v>5.8511204E-008</v>
      </c>
      <c r="BD1149" s="154" t="n">
        <v>1.6217075E-011</v>
      </c>
      <c r="BE1149" s="154" t="n">
        <v>6.5175736E-011</v>
      </c>
      <c r="BF1149" s="154" t="n">
        <v>2.4904903E-014</v>
      </c>
      <c r="BG1149" s="154" t="n">
        <v>3.6990075E-016</v>
      </c>
      <c r="BH1149" s="154" t="n">
        <v>7.7539323E-014</v>
      </c>
      <c r="BI1149" s="154" t="n">
        <v>7.6223405E-014</v>
      </c>
      <c r="BJ1149" s="154" t="n">
        <v>1.396382E-014</v>
      </c>
      <c r="BK1149" s="154" t="n">
        <v>3.6103435E-012</v>
      </c>
      <c r="BL1149" s="154" t="n">
        <v>6.0895327E-011</v>
      </c>
      <c r="BM1149" s="154" t="n">
        <v>2.0841165E-020</v>
      </c>
      <c r="BN1149" s="154" t="n">
        <v>1.4516078E-005</v>
      </c>
      <c r="BO1149" s="154" t="n">
        <v>0.020754154</v>
      </c>
      <c r="BP1149" s="154" t="n">
        <v>0</v>
      </c>
      <c r="BQ1149" s="154" t="n">
        <v>0</v>
      </c>
      <c r="BR1149" s="154" t="n">
        <v>0</v>
      </c>
      <c r="BT1149" s="96" t="n">
        <v>1.1607629E-005</v>
      </c>
      <c r="BU1149" s="96" t="n">
        <v>4.7198063E-007</v>
      </c>
      <c r="BV1149" s="96" t="n">
        <v>6.0701006E-006</v>
      </c>
      <c r="BW1149" s="96" t="n">
        <v>1.504201E-008</v>
      </c>
      <c r="BX1149" s="96" t="n">
        <v>4.8581447E-007</v>
      </c>
      <c r="BY1149" s="96" t="n">
        <v>4.4863434E-008</v>
      </c>
      <c r="BZ1149" s="96" t="n">
        <v>6.1206717E-010</v>
      </c>
      <c r="CA1149" s="96" t="n">
        <v>6.7568407E-008</v>
      </c>
      <c r="CB1149" s="96" t="n">
        <v>1.3907582E-008</v>
      </c>
      <c r="CC1149" s="96" t="n">
        <v>9.5755651E-008</v>
      </c>
      <c r="CD1149" s="96" t="n">
        <v>0</v>
      </c>
      <c r="CE1149" s="96" t="n">
        <v>4.6087577E-017</v>
      </c>
      <c r="CF1149" s="96" t="n">
        <v>3.7736329E-013</v>
      </c>
      <c r="CG1149" s="96" t="n">
        <v>3.1726014E-007</v>
      </c>
      <c r="CH1149" s="96" t="n">
        <v>4.0162325E-006</v>
      </c>
      <c r="CI1149" s="96" t="n">
        <v>8.4915791E-009</v>
      </c>
      <c r="CJ1149" s="96" t="n">
        <v>0</v>
      </c>
      <c r="CL1149" s="155" t="n">
        <v>3.1940543E-013</v>
      </c>
      <c r="CM1149" s="155" t="n">
        <v>0.21770754</v>
      </c>
      <c r="CN1149" s="156" t="n">
        <v>0.0018590785</v>
      </c>
      <c r="CO1149" s="155" t="n">
        <v>0.00033313208</v>
      </c>
      <c r="CP1149" s="155" t="n">
        <v>3.5533878E-011</v>
      </c>
      <c r="CQ1149" s="155" t="n">
        <v>4.1580924E-009</v>
      </c>
      <c r="CR1149" s="155" t="n">
        <v>2.1295343E-005</v>
      </c>
      <c r="CS1149" s="155" t="n">
        <v>0.037720464</v>
      </c>
      <c r="CT1149" s="155" t="n">
        <v>1.6687219E-008</v>
      </c>
      <c r="CU1149" s="155" t="n">
        <v>1.5782078E-005</v>
      </c>
      <c r="CW1149" s="116"/>
      <c r="CX1149" s="101" t="s">
        <v>1949</v>
      </c>
    </row>
    <row r="1150" customFormat="false" ht="13.8" hidden="false" customHeight="false" outlineLevel="0" collapsed="false">
      <c r="A1150" s="0" t="s">
        <v>1950</v>
      </c>
      <c r="B1150" s="26" t="s">
        <v>1849</v>
      </c>
      <c r="C1150" s="88" t="str">
        <f aca="false">MID(A1150,1,12)</f>
        <v>A.160.03.113</v>
      </c>
      <c r="D1150" s="2" t="s">
        <v>1930</v>
      </c>
      <c r="E1150" s="90" t="s">
        <v>255</v>
      </c>
      <c r="F1150" s="91" t="str">
        <f aca="false">MID(A1150, 21,85)</f>
        <v>Movigui natural forest clear cut 710 (kg/m3)</v>
      </c>
      <c r="G1150" s="133" t="n">
        <f aca="false">H1150+I1150+J1150+K1150</f>
        <v>3.57937750604723</v>
      </c>
      <c r="H1150" s="149" t="n">
        <f aca="false">N1150+O1150+P1150+Q1150</f>
        <v>0.002726070716</v>
      </c>
      <c r="I1150" s="149" t="n">
        <f aca="false">L1150+M1150+R1150+V1150+T1150</f>
        <v>3.01462234805</v>
      </c>
      <c r="J1150" s="150" t="n">
        <f aca="false">S1150+U1150+W1150+X1150</f>
        <v>0.011873837281227</v>
      </c>
      <c r="K1150" s="149" t="n">
        <v>0.55015525</v>
      </c>
      <c r="L1150" s="130" t="n">
        <v>0.0028240529</v>
      </c>
      <c r="M1150" s="130" t="n">
        <v>0.0016854118</v>
      </c>
      <c r="N1150" s="130" t="n">
        <v>0.0015206075</v>
      </c>
      <c r="O1150" s="157" t="n">
        <v>0.0010640053</v>
      </c>
      <c r="P1150" s="157" t="n">
        <v>5.370366E-006</v>
      </c>
      <c r="Q1150" s="130" t="n">
        <v>0.00013608755</v>
      </c>
      <c r="R1150" s="130" t="n">
        <v>0.00012390683</v>
      </c>
      <c r="S1150" s="130" t="n">
        <v>0.00015290658</v>
      </c>
      <c r="T1150" s="130" t="n">
        <v>0.00090487652</v>
      </c>
      <c r="U1150" s="157" t="n">
        <v>0.011719258</v>
      </c>
      <c r="V1150" s="157" t="n">
        <v>3.0090841</v>
      </c>
      <c r="W1150" s="157" t="n">
        <v>1.6726858E-006</v>
      </c>
      <c r="X1150" s="130" t="n">
        <v>1.5427043E-011</v>
      </c>
      <c r="Z1150" s="151" t="n">
        <f aca="false">K1150/0.15</f>
        <v>3.66770166666667</v>
      </c>
      <c r="AB1150" s="133" t="n">
        <f aca="false">K1150</f>
        <v>0.55015525</v>
      </c>
      <c r="AC1150" s="133" t="n">
        <f aca="false">L1150+M1150+N1150+O1150+P1150+Q1150+R1150</f>
        <v>0.007359442246</v>
      </c>
      <c r="AD1150" s="133" t="n">
        <f aca="false">L1150+M1150+R1150+W1150</f>
        <v>0.0046350442158</v>
      </c>
      <c r="AE1150" s="133" t="n">
        <f aca="false">V1150+L1150+M1150+R1150+T1150</f>
        <v>3.01462234805</v>
      </c>
      <c r="AF1150" s="133" t="n">
        <f aca="false">S1150+U1150+X1150</f>
        <v>0.011872164595427</v>
      </c>
      <c r="AH1150" s="0" t="n">
        <v>24.650299</v>
      </c>
      <c r="AI1150" s="96" t="n">
        <v>2.8134275</v>
      </c>
      <c r="AJ1150" s="96" t="n">
        <v>0.49744316</v>
      </c>
      <c r="AK1150" s="96" t="n">
        <v>0</v>
      </c>
      <c r="AL1150" s="96" t="n">
        <v>21.019554</v>
      </c>
      <c r="AM1150" s="96" t="n">
        <v>0.21992982</v>
      </c>
      <c r="AN1150" s="96" t="n">
        <v>0.099945208</v>
      </c>
      <c r="AP1150" s="95" t="n">
        <v>0.060698743</v>
      </c>
      <c r="AQ1150" s="95" t="n">
        <v>0.057751417</v>
      </c>
      <c r="AR1150" s="95" t="n">
        <v>0.0027990374</v>
      </c>
      <c r="AS1150" s="95" t="n">
        <v>0.00014828831</v>
      </c>
      <c r="AT1150" s="152" t="n">
        <f aca="false">AW1150+AZ1150+BA1150+BB1150+BC1150+BK1150+BL1150+BP1150</f>
        <v>3.4623151208248E-006</v>
      </c>
      <c r="AU1150" s="152" t="n">
        <f aca="false">AX1150+AY1150+BD1150+BE1150+BF1150+BG1150+BH1150+BI1150+BJ1150+BM1150+BQ1150+BR1150</f>
        <v>1.03514693926026E-008</v>
      </c>
      <c r="AV1150" s="153" t="n">
        <f aca="false">BN1150+BO1150</f>
        <v>0.020768670078</v>
      </c>
      <c r="AW1150" s="154" t="n">
        <v>3.4036401E-006</v>
      </c>
      <c r="AX1150" s="154" t="n">
        <v>1.0269603E-008</v>
      </c>
      <c r="AY1150" s="154" t="n">
        <v>2.8058023E-013</v>
      </c>
      <c r="AZ1150" s="154" t="n">
        <v>2.1796893E-012</v>
      </c>
      <c r="BA1150" s="154" t="n">
        <v>0</v>
      </c>
      <c r="BB1150" s="154" t="n">
        <v>9.7131465E-011</v>
      </c>
      <c r="BC1150" s="154" t="n">
        <v>5.8511204E-008</v>
      </c>
      <c r="BD1150" s="154" t="n">
        <v>1.6217075E-011</v>
      </c>
      <c r="BE1150" s="154" t="n">
        <v>6.5175736E-011</v>
      </c>
      <c r="BF1150" s="154" t="n">
        <v>2.4904903E-014</v>
      </c>
      <c r="BG1150" s="154" t="n">
        <v>3.6990075E-016</v>
      </c>
      <c r="BH1150" s="154" t="n">
        <v>7.7539323E-014</v>
      </c>
      <c r="BI1150" s="154" t="n">
        <v>7.6223405E-014</v>
      </c>
      <c r="BJ1150" s="154" t="n">
        <v>1.396382E-014</v>
      </c>
      <c r="BK1150" s="154" t="n">
        <v>3.6103435E-012</v>
      </c>
      <c r="BL1150" s="154" t="n">
        <v>6.0895327E-011</v>
      </c>
      <c r="BM1150" s="154" t="n">
        <v>2.0841165E-020</v>
      </c>
      <c r="BN1150" s="154" t="n">
        <v>1.4516078E-005</v>
      </c>
      <c r="BO1150" s="154" t="n">
        <v>0.020754154</v>
      </c>
      <c r="BP1150" s="154" t="n">
        <v>0</v>
      </c>
      <c r="BQ1150" s="154" t="n">
        <v>0</v>
      </c>
      <c r="BR1150" s="154" t="n">
        <v>0</v>
      </c>
      <c r="BT1150" s="96" t="n">
        <v>0.00010780278</v>
      </c>
      <c r="BU1150" s="96" t="n">
        <v>4.7198063E-007</v>
      </c>
      <c r="BV1150" s="96" t="n">
        <v>0.00010226525</v>
      </c>
      <c r="BW1150" s="96" t="n">
        <v>1.504201E-008</v>
      </c>
      <c r="BX1150" s="96" t="n">
        <v>4.8581447E-007</v>
      </c>
      <c r="BY1150" s="96" t="n">
        <v>4.4863434E-008</v>
      </c>
      <c r="BZ1150" s="96" t="n">
        <v>6.1206717E-010</v>
      </c>
      <c r="CA1150" s="96" t="n">
        <v>6.7568407E-008</v>
      </c>
      <c r="CB1150" s="96" t="n">
        <v>1.3907582E-008</v>
      </c>
      <c r="CC1150" s="96" t="n">
        <v>9.5755651E-008</v>
      </c>
      <c r="CD1150" s="96" t="n">
        <v>0</v>
      </c>
      <c r="CE1150" s="96" t="n">
        <v>4.6087577E-017</v>
      </c>
      <c r="CF1150" s="96" t="n">
        <v>3.7736329E-013</v>
      </c>
      <c r="CG1150" s="96" t="n">
        <v>3.1726014E-007</v>
      </c>
      <c r="CH1150" s="96" t="n">
        <v>4.0162325E-006</v>
      </c>
      <c r="CI1150" s="96" t="n">
        <v>8.4915791E-009</v>
      </c>
      <c r="CJ1150" s="96" t="n">
        <v>0</v>
      </c>
      <c r="CL1150" s="155" t="n">
        <v>3.1940543E-013</v>
      </c>
      <c r="CM1150" s="155" t="n">
        <v>3.6677075</v>
      </c>
      <c r="CN1150" s="156" t="n">
        <v>0.0018590785</v>
      </c>
      <c r="CO1150" s="155" t="n">
        <v>0.00033313208</v>
      </c>
      <c r="CP1150" s="155" t="n">
        <v>3.5533878E-011</v>
      </c>
      <c r="CQ1150" s="155" t="n">
        <v>4.1580924E-009</v>
      </c>
      <c r="CR1150" s="155" t="n">
        <v>2.1295343E-005</v>
      </c>
      <c r="CS1150" s="155" t="n">
        <v>0.037720464</v>
      </c>
      <c r="CT1150" s="155" t="n">
        <v>1.6687219E-008</v>
      </c>
      <c r="CU1150" s="155" t="n">
        <v>1.5782078E-005</v>
      </c>
      <c r="CW1150" s="116"/>
      <c r="CX1150" s="101" t="s">
        <v>1949</v>
      </c>
    </row>
    <row r="1151" customFormat="false" ht="13.8" hidden="false" customHeight="false" outlineLevel="0" collapsed="false">
      <c r="A1151" s="0" t="s">
        <v>1951</v>
      </c>
      <c r="B1151" s="26" t="s">
        <v>1849</v>
      </c>
      <c r="C1151" s="88" t="str">
        <f aca="false">MID(A1151,1,12)</f>
        <v>A.160.03.114</v>
      </c>
      <c r="D1151" s="2" t="s">
        <v>1930</v>
      </c>
      <c r="E1151" s="90" t="s">
        <v>255</v>
      </c>
      <c r="F1151" s="91" t="str">
        <f aca="false">MID(A1151, 21,85)</f>
        <v>Mutenye FSC/PEFCt 820 (kg/m3)</v>
      </c>
      <c r="G1151" s="133" t="n">
        <f aca="false">H1151+I1151+J1151+K1151</f>
        <v>0.0546277932417271</v>
      </c>
      <c r="H1151" s="149" t="n">
        <f aca="false">N1151+O1151+P1151+Q1151</f>
        <v>0.0027461539325</v>
      </c>
      <c r="I1151" s="149" t="n">
        <f aca="false">L1151+M1151+R1151+V1151+T1151</f>
        <v>0.005794773418</v>
      </c>
      <c r="J1151" s="150" t="n">
        <f aca="false">S1151+U1151+W1151+X1151</f>
        <v>0.012443990891227</v>
      </c>
      <c r="K1151" s="149" t="n">
        <v>0.033642875</v>
      </c>
      <c r="L1151" s="130" t="n">
        <v>0.0030425245</v>
      </c>
      <c r="M1151" s="130" t="n">
        <v>0.0016993527</v>
      </c>
      <c r="N1151" s="130" t="n">
        <v>0.0015382659</v>
      </c>
      <c r="O1151" s="157" t="n">
        <v>0.0010658516</v>
      </c>
      <c r="P1151" s="157" t="n">
        <v>5.4544525E-006</v>
      </c>
      <c r="Q1151" s="130" t="n">
        <v>0.00013658198</v>
      </c>
      <c r="R1151" s="130" t="n">
        <v>0.00012391942</v>
      </c>
      <c r="S1151" s="130" t="n">
        <v>0.00015328419</v>
      </c>
      <c r="T1151" s="130" t="n">
        <v>0.00090487652</v>
      </c>
      <c r="U1151" s="130" t="n">
        <v>0.012289034</v>
      </c>
      <c r="V1151" s="157" t="n">
        <v>2.4100278E-005</v>
      </c>
      <c r="W1151" s="157" t="n">
        <v>1.6726858E-006</v>
      </c>
      <c r="X1151" s="130" t="n">
        <v>1.5427043E-011</v>
      </c>
      <c r="Z1151" s="151" t="n">
        <f aca="false">K1151/0.15</f>
        <v>0.224285833333333</v>
      </c>
      <c r="AB1151" s="133" t="n">
        <f aca="false">K1151</f>
        <v>0.033642875</v>
      </c>
      <c r="AC1151" s="133" t="n">
        <f aca="false">L1151+M1151+N1151+O1151+P1151+Q1151+R1151</f>
        <v>0.0076119505525</v>
      </c>
      <c r="AD1151" s="133" t="n">
        <f aca="false">L1151+M1151+R1151+W1151</f>
        <v>0.0048674693058</v>
      </c>
      <c r="AE1151" s="133" t="n">
        <f aca="false">V1151+L1151+M1151+R1151+T1151</f>
        <v>0.005794773418</v>
      </c>
      <c r="AF1151" s="133" t="n">
        <f aca="false">S1151+U1151+X1151</f>
        <v>0.012442318205427</v>
      </c>
      <c r="AH1151" s="0" t="n">
        <v>24.736778</v>
      </c>
      <c r="AI1151" s="96" t="n">
        <v>2.8994846</v>
      </c>
      <c r="AJ1151" s="96" t="n">
        <v>0.49773605</v>
      </c>
      <c r="AK1151" s="96" t="n">
        <v>0</v>
      </c>
      <c r="AL1151" s="96" t="n">
        <v>21.019554</v>
      </c>
      <c r="AM1151" s="96" t="n">
        <v>0.21998691</v>
      </c>
      <c r="AN1151" s="96" t="n">
        <v>0.10001732</v>
      </c>
      <c r="AP1151" s="95" t="n">
        <v>0.0048648142</v>
      </c>
      <c r="AQ1151" s="95" t="n">
        <v>0.0045173196</v>
      </c>
      <c r="AR1151" s="95" t="n">
        <v>0.00019316949</v>
      </c>
      <c r="AS1151" s="95" t="n">
        <v>0.00015432506</v>
      </c>
      <c r="AT1151" s="152" t="n">
        <f aca="false">AW1151+AZ1151+BA1151+BB1151+BC1151+BK1151+BL1151+BP1151</f>
        <v>2.708225144737E-007</v>
      </c>
      <c r="AU1151" s="152" t="n">
        <f aca="false">AX1151+AY1151+BD1151+BE1151+BF1151+BG1151+BH1151+BI1151+BJ1151+BM1151+BQ1151+BR1151</f>
        <v>7.14384227694591E-010</v>
      </c>
      <c r="AV1151" s="153" t="n">
        <f aca="false">BN1151+BO1151</f>
        <v>0.021614153808</v>
      </c>
      <c r="AW1151" s="154" t="n">
        <v>2.0815023E-007</v>
      </c>
      <c r="AX1151" s="154" t="n">
        <v>6.28039E-010</v>
      </c>
      <c r="AY1151" s="154" t="n">
        <v>1.7158921E-014</v>
      </c>
      <c r="AZ1151" s="154" t="n">
        <v>2.1796893E-012</v>
      </c>
      <c r="BA1151" s="154" t="n">
        <v>0</v>
      </c>
      <c r="BB1151" s="154" t="n">
        <v>9.7604666E-011</v>
      </c>
      <c r="BC1151" s="154" t="n">
        <v>6.2507818E-008</v>
      </c>
      <c r="BD1151" s="154" t="n">
        <v>1.6324988E-011</v>
      </c>
      <c r="BE1151" s="154" t="n">
        <v>6.9797399E-011</v>
      </c>
      <c r="BF1151" s="154" t="n">
        <v>2.4904903E-014</v>
      </c>
      <c r="BG1151" s="154" t="n">
        <v>3.6990075E-016</v>
      </c>
      <c r="BH1151" s="154" t="n">
        <v>7.7821E-014</v>
      </c>
      <c r="BI1151" s="154" t="n">
        <v>8.6719246E-014</v>
      </c>
      <c r="BJ1151" s="154" t="n">
        <v>1.5866703E-014</v>
      </c>
      <c r="BK1151" s="154" t="n">
        <v>3.6243304E-012</v>
      </c>
      <c r="BL1151" s="154" t="n">
        <v>6.1057788E-011</v>
      </c>
      <c r="BM1151" s="154" t="n">
        <v>2.0841165E-020</v>
      </c>
      <c r="BN1151" s="154" t="n">
        <v>1.4550808E-005</v>
      </c>
      <c r="BO1151" s="154" t="n">
        <v>0.021599603</v>
      </c>
      <c r="BP1151" s="154" t="n">
        <v>0</v>
      </c>
      <c r="BQ1151" s="154" t="n">
        <v>0</v>
      </c>
      <c r="BR1151" s="154" t="n">
        <v>0</v>
      </c>
      <c r="BT1151" s="96" t="n">
        <v>1.1960866E-005</v>
      </c>
      <c r="BU1151" s="96" t="n">
        <v>5.0384377E-007</v>
      </c>
      <c r="BV1151" s="96" t="n">
        <v>6.2536841E-006</v>
      </c>
      <c r="BW1151" s="96" t="n">
        <v>1.5051991E-008</v>
      </c>
      <c r="BX1151" s="96" t="n">
        <v>5.1371377E-007</v>
      </c>
      <c r="BY1151" s="96" t="n">
        <v>4.4863434E-008</v>
      </c>
      <c r="BZ1151" s="96" t="n">
        <v>6.1206717E-010</v>
      </c>
      <c r="CA1151" s="96" t="n">
        <v>6.7568407E-008</v>
      </c>
      <c r="CB1151" s="96" t="n">
        <v>1.4044298E-008</v>
      </c>
      <c r="CC1151" s="96" t="n">
        <v>9.6108465E-008</v>
      </c>
      <c r="CD1151" s="96" t="n">
        <v>0</v>
      </c>
      <c r="CE1151" s="96" t="n">
        <v>4.6087577E-017</v>
      </c>
      <c r="CF1151" s="96" t="n">
        <v>3.7736329E-013</v>
      </c>
      <c r="CG1151" s="96" t="n">
        <v>3.2270399E-007</v>
      </c>
      <c r="CH1151" s="96" t="n">
        <v>4.1201798E-006</v>
      </c>
      <c r="CI1151" s="96" t="n">
        <v>8.4915791E-009</v>
      </c>
      <c r="CJ1151" s="96" t="n">
        <v>0</v>
      </c>
      <c r="CL1151" s="155" t="n">
        <v>3.1940543E-013</v>
      </c>
      <c r="CM1151" s="155" t="n">
        <v>0.22429169</v>
      </c>
      <c r="CN1151" s="156" t="n">
        <v>0.0018590785</v>
      </c>
      <c r="CO1151" s="155" t="n">
        <v>0.00035493238</v>
      </c>
      <c r="CP1151" s="155" t="n">
        <v>3.5661316E-011</v>
      </c>
      <c r="CQ1151" s="155" t="n">
        <v>4.1731531E-009</v>
      </c>
      <c r="CR1151" s="155" t="n">
        <v>2.2673624E-005</v>
      </c>
      <c r="CS1151" s="155" t="n">
        <v>0.042893626</v>
      </c>
      <c r="CT1151" s="155" t="n">
        <v>1.6687219E-008</v>
      </c>
      <c r="CU1151" s="155" t="n">
        <v>1.5782078E-005</v>
      </c>
      <c r="CW1151" s="116"/>
      <c r="CX1151" s="101" t="s">
        <v>1952</v>
      </c>
    </row>
    <row r="1152" customFormat="false" ht="13.8" hidden="false" customHeight="false" outlineLevel="0" collapsed="false">
      <c r="A1152" s="0" t="s">
        <v>1953</v>
      </c>
      <c r="B1152" s="26" t="s">
        <v>1849</v>
      </c>
      <c r="C1152" s="88" t="str">
        <f aca="false">MID(A1152,1,12)</f>
        <v>A.160.03.115</v>
      </c>
      <c r="D1152" s="2" t="s">
        <v>1930</v>
      </c>
      <c r="E1152" s="90" t="s">
        <v>255</v>
      </c>
      <c r="F1152" s="91" t="str">
        <f aca="false">MID(A1152, 21,85)</f>
        <v>Mutenye natural forest clear cut 820 (kg/m3)</v>
      </c>
      <c r="G1152" s="133" t="n">
        <f aca="false">H1152+I1152+J1152+K1152</f>
        <v>3.56057778796373</v>
      </c>
      <c r="H1152" s="149" t="n">
        <f aca="false">N1152+O1152+P1152+Q1152</f>
        <v>0.0027461539325</v>
      </c>
      <c r="I1152" s="149" t="n">
        <f aca="false">L1152+M1152+R1152+V1152+T1152</f>
        <v>2.99424477314</v>
      </c>
      <c r="J1152" s="150" t="n">
        <f aca="false">S1152+U1152+W1152+X1152</f>
        <v>0.012443990891227</v>
      </c>
      <c r="K1152" s="149" t="n">
        <v>0.55114287</v>
      </c>
      <c r="L1152" s="130" t="n">
        <v>0.0030425245</v>
      </c>
      <c r="M1152" s="130" t="n">
        <v>0.0016993527</v>
      </c>
      <c r="N1152" s="130" t="n">
        <v>0.0015382659</v>
      </c>
      <c r="O1152" s="157" t="n">
        <v>0.0010658516</v>
      </c>
      <c r="P1152" s="157" t="n">
        <v>5.4544525E-006</v>
      </c>
      <c r="Q1152" s="130" t="n">
        <v>0.00013658198</v>
      </c>
      <c r="R1152" s="130" t="n">
        <v>0.00012391942</v>
      </c>
      <c r="S1152" s="130" t="n">
        <v>0.00015328419</v>
      </c>
      <c r="T1152" s="130" t="n">
        <v>0.00090487652</v>
      </c>
      <c r="U1152" s="157" t="n">
        <v>0.012289034</v>
      </c>
      <c r="V1152" s="157" t="n">
        <v>2.9884741</v>
      </c>
      <c r="W1152" s="157" t="n">
        <v>1.6726858E-006</v>
      </c>
      <c r="X1152" s="130" t="n">
        <v>1.5427043E-011</v>
      </c>
      <c r="Z1152" s="151" t="n">
        <f aca="false">K1152/0.15</f>
        <v>3.6742858</v>
      </c>
      <c r="AB1152" s="133" t="n">
        <f aca="false">K1152</f>
        <v>0.55114287</v>
      </c>
      <c r="AC1152" s="133" t="n">
        <f aca="false">L1152+M1152+N1152+O1152+P1152+Q1152+R1152</f>
        <v>0.0076119505525</v>
      </c>
      <c r="AD1152" s="133" t="n">
        <f aca="false">L1152+M1152+R1152+W1152</f>
        <v>0.0048674693058</v>
      </c>
      <c r="AE1152" s="133" t="n">
        <f aca="false">V1152+L1152+M1152+R1152+T1152</f>
        <v>2.99424477314</v>
      </c>
      <c r="AF1152" s="133" t="n">
        <f aca="false">S1152+U1152+X1152</f>
        <v>0.012442318205427</v>
      </c>
      <c r="AH1152" s="0" t="n">
        <v>24.736778</v>
      </c>
      <c r="AI1152" s="96" t="n">
        <v>2.8994846</v>
      </c>
      <c r="AJ1152" s="96" t="n">
        <v>0.49773605</v>
      </c>
      <c r="AK1152" s="96" t="n">
        <v>0</v>
      </c>
      <c r="AL1152" s="96" t="n">
        <v>21.019554</v>
      </c>
      <c r="AM1152" s="96" t="n">
        <v>0.21998691</v>
      </c>
      <c r="AN1152" s="96" t="n">
        <v>0.10001732</v>
      </c>
      <c r="AP1152" s="95" t="n">
        <v>0.060879638</v>
      </c>
      <c r="AQ1152" s="95" t="n">
        <v>0.057920008</v>
      </c>
      <c r="AR1152" s="95" t="n">
        <v>0.0028053049</v>
      </c>
      <c r="AS1152" s="95" t="n">
        <v>0.00015432506</v>
      </c>
      <c r="AT1152" s="152" t="n">
        <f aca="false">AW1152+AZ1152+BA1152+BB1152+BC1152+BK1152+BL1152+BP1152</f>
        <v>3.4724224844737E-006</v>
      </c>
      <c r="AU1152" s="152" t="n">
        <f aca="false">AX1152+AY1152+BD1152+BE1152+BF1152+BG1152+BH1152+BI1152+BJ1152+BM1152+BQ1152+BR1152</f>
        <v>1.03746481526936E-008</v>
      </c>
      <c r="AV1152" s="153" t="n">
        <f aca="false">BN1152+BO1152</f>
        <v>0.021614153808</v>
      </c>
      <c r="AW1152" s="154" t="n">
        <v>3.4097502E-006</v>
      </c>
      <c r="AX1152" s="154" t="n">
        <v>1.0288039E-008</v>
      </c>
      <c r="AY1152" s="154" t="n">
        <v>2.8108392E-013</v>
      </c>
      <c r="AZ1152" s="154" t="n">
        <v>2.1796893E-012</v>
      </c>
      <c r="BA1152" s="154" t="n">
        <v>0</v>
      </c>
      <c r="BB1152" s="154" t="n">
        <v>9.7604666E-011</v>
      </c>
      <c r="BC1152" s="154" t="n">
        <v>6.2507818E-008</v>
      </c>
      <c r="BD1152" s="154" t="n">
        <v>1.6324988E-011</v>
      </c>
      <c r="BE1152" s="154" t="n">
        <v>6.9797399E-011</v>
      </c>
      <c r="BF1152" s="154" t="n">
        <v>2.4904903E-014</v>
      </c>
      <c r="BG1152" s="154" t="n">
        <v>3.6990075E-016</v>
      </c>
      <c r="BH1152" s="154" t="n">
        <v>7.7821E-014</v>
      </c>
      <c r="BI1152" s="154" t="n">
        <v>8.6719246E-014</v>
      </c>
      <c r="BJ1152" s="154" t="n">
        <v>1.5866703E-014</v>
      </c>
      <c r="BK1152" s="154" t="n">
        <v>3.6243304E-012</v>
      </c>
      <c r="BL1152" s="154" t="n">
        <v>6.1057788E-011</v>
      </c>
      <c r="BM1152" s="154" t="n">
        <v>2.0841165E-020</v>
      </c>
      <c r="BN1152" s="154" t="n">
        <v>1.4550808E-005</v>
      </c>
      <c r="BO1152" s="154" t="n">
        <v>0.021599603</v>
      </c>
      <c r="BP1152" s="154" t="n">
        <v>0</v>
      </c>
      <c r="BQ1152" s="154" t="n">
        <v>0</v>
      </c>
      <c r="BR1152" s="154" t="n">
        <v>0</v>
      </c>
      <c r="BT1152" s="96" t="n">
        <v>0.00010815602</v>
      </c>
      <c r="BU1152" s="96" t="n">
        <v>5.0384377E-007</v>
      </c>
      <c r="BV1152" s="96" t="n">
        <v>0.00010244884</v>
      </c>
      <c r="BW1152" s="96" t="n">
        <v>1.5051991E-008</v>
      </c>
      <c r="BX1152" s="96" t="n">
        <v>5.1371377E-007</v>
      </c>
      <c r="BY1152" s="96" t="n">
        <v>4.4863434E-008</v>
      </c>
      <c r="BZ1152" s="96" t="n">
        <v>6.1206717E-010</v>
      </c>
      <c r="CA1152" s="96" t="n">
        <v>6.7568407E-008</v>
      </c>
      <c r="CB1152" s="96" t="n">
        <v>1.4044298E-008</v>
      </c>
      <c r="CC1152" s="96" t="n">
        <v>9.6108465E-008</v>
      </c>
      <c r="CD1152" s="96" t="n">
        <v>0</v>
      </c>
      <c r="CE1152" s="96" t="n">
        <v>4.6087577E-017</v>
      </c>
      <c r="CF1152" s="96" t="n">
        <v>3.7736329E-013</v>
      </c>
      <c r="CG1152" s="96" t="n">
        <v>3.2270399E-007</v>
      </c>
      <c r="CH1152" s="96" t="n">
        <v>4.1201798E-006</v>
      </c>
      <c r="CI1152" s="96" t="n">
        <v>8.4915791E-009</v>
      </c>
      <c r="CJ1152" s="96" t="n">
        <v>0</v>
      </c>
      <c r="CL1152" s="155" t="n">
        <v>3.1940543E-013</v>
      </c>
      <c r="CM1152" s="155" t="n">
        <v>3.6742917</v>
      </c>
      <c r="CN1152" s="156" t="n">
        <v>0.0018590785</v>
      </c>
      <c r="CO1152" s="155" t="n">
        <v>0.00035493238</v>
      </c>
      <c r="CP1152" s="155" t="n">
        <v>3.5661316E-011</v>
      </c>
      <c r="CQ1152" s="155" t="n">
        <v>4.1731531E-009</v>
      </c>
      <c r="CR1152" s="155" t="n">
        <v>2.2673624E-005</v>
      </c>
      <c r="CS1152" s="155" t="n">
        <v>0.042893626</v>
      </c>
      <c r="CT1152" s="155" t="n">
        <v>1.6687219E-008</v>
      </c>
      <c r="CU1152" s="155" t="n">
        <v>1.5782078E-005</v>
      </c>
      <c r="CW1152" s="116"/>
      <c r="CX1152" s="101" t="s">
        <v>1952</v>
      </c>
    </row>
    <row r="1153" customFormat="false" ht="13.8" hidden="false" customHeight="false" outlineLevel="0" collapsed="false">
      <c r="A1153" s="0" t="s">
        <v>1954</v>
      </c>
      <c r="B1153" s="26" t="s">
        <v>1849</v>
      </c>
      <c r="C1153" s="88" t="str">
        <f aca="false">MID(A1153,1,12)</f>
        <v>A.160.03.116</v>
      </c>
      <c r="D1153" s="2" t="s">
        <v>1930</v>
      </c>
      <c r="E1153" s="90" t="s">
        <v>255</v>
      </c>
      <c r="F1153" s="91" t="str">
        <f aca="false">MID(A1153, 21,85)</f>
        <v>Niangon FSC/PEFC 710 (kg/m3)</v>
      </c>
      <c r="G1153" s="133" t="n">
        <f aca="false">H1153+I1153+J1153+K1153</f>
        <v>0.0528174965622271</v>
      </c>
      <c r="H1153" s="149" t="n">
        <f aca="false">N1153+O1153+P1153+Q1153</f>
        <v>0.002726070716</v>
      </c>
      <c r="I1153" s="149" t="n">
        <f aca="false">L1153+M1153+R1153+V1153+T1153</f>
        <v>0.005562336565</v>
      </c>
      <c r="J1153" s="150" t="n">
        <f aca="false">S1153+U1153+W1153+X1153</f>
        <v>0.011873837281227</v>
      </c>
      <c r="K1153" s="149" t="n">
        <v>0.032655252</v>
      </c>
      <c r="L1153" s="130" t="n">
        <v>0.0028240529</v>
      </c>
      <c r="M1153" s="130" t="n">
        <v>0.0016854118</v>
      </c>
      <c r="N1153" s="130" t="n">
        <v>0.0015206075</v>
      </c>
      <c r="O1153" s="157" t="n">
        <v>0.0010640053</v>
      </c>
      <c r="P1153" s="157" t="n">
        <v>5.370366E-006</v>
      </c>
      <c r="Q1153" s="130" t="n">
        <v>0.00013608755</v>
      </c>
      <c r="R1153" s="130" t="n">
        <v>0.00012390683</v>
      </c>
      <c r="S1153" s="130" t="n">
        <v>0.00015290658</v>
      </c>
      <c r="T1153" s="130" t="n">
        <v>0.00090487652</v>
      </c>
      <c r="U1153" s="130" t="n">
        <v>0.011719258</v>
      </c>
      <c r="V1153" s="157" t="n">
        <v>2.4088515E-005</v>
      </c>
      <c r="W1153" s="157" t="n">
        <v>1.6726858E-006</v>
      </c>
      <c r="X1153" s="130" t="n">
        <v>1.5427043E-011</v>
      </c>
      <c r="Z1153" s="151" t="n">
        <f aca="false">K1153/0.15</f>
        <v>0.21770168</v>
      </c>
      <c r="AB1153" s="133" t="n">
        <f aca="false">K1153</f>
        <v>0.032655252</v>
      </c>
      <c r="AC1153" s="133" t="n">
        <f aca="false">L1153+M1153+N1153+O1153+P1153+Q1153+R1153</f>
        <v>0.007359442246</v>
      </c>
      <c r="AD1153" s="133" t="n">
        <f aca="false">L1153+M1153+R1153+W1153</f>
        <v>0.0046350442158</v>
      </c>
      <c r="AE1153" s="133" t="n">
        <f aca="false">V1153+L1153+M1153+R1153+T1153</f>
        <v>0.005562336565</v>
      </c>
      <c r="AF1153" s="133" t="n">
        <f aca="false">S1153+U1153+X1153</f>
        <v>0.011872164595427</v>
      </c>
      <c r="AH1153" s="0" t="n">
        <v>24.650299</v>
      </c>
      <c r="AI1153" s="96" t="n">
        <v>2.8134275</v>
      </c>
      <c r="AJ1153" s="96" t="n">
        <v>0.49744316</v>
      </c>
      <c r="AK1153" s="96" t="n">
        <v>0</v>
      </c>
      <c r="AL1153" s="96" t="n">
        <v>21.019554</v>
      </c>
      <c r="AM1153" s="96" t="n">
        <v>0.21992982</v>
      </c>
      <c r="AN1153" s="96" t="n">
        <v>0.099945208</v>
      </c>
      <c r="AP1153" s="95" t="n">
        <v>0.0046839193</v>
      </c>
      <c r="AQ1153" s="95" t="n">
        <v>0.0043487289</v>
      </c>
      <c r="AR1153" s="95" t="n">
        <v>0.00018690206</v>
      </c>
      <c r="AS1153" s="95" t="n">
        <v>0.00014828831</v>
      </c>
      <c r="AT1153" s="152" t="n">
        <f aca="false">AW1153+AZ1153+BA1153+BB1153+BC1153+BK1153+BL1153+BP1153</f>
        <v>2.607151608248E-007</v>
      </c>
      <c r="AU1153" s="152" t="n">
        <f aca="false">AX1153+AY1153+BD1153+BE1153+BF1153+BG1153+BH1153+BI1153+BJ1153+BM1153+BQ1153+BR1153</f>
        <v>6.91205847606591E-010</v>
      </c>
      <c r="AV1153" s="153" t="n">
        <f aca="false">BN1153+BO1153</f>
        <v>0.020768670078</v>
      </c>
      <c r="AW1153" s="154" t="n">
        <v>2.0204014E-007</v>
      </c>
      <c r="AX1153" s="154" t="n">
        <v>6.0960338E-010</v>
      </c>
      <c r="AY1153" s="154" t="n">
        <v>1.6655234E-014</v>
      </c>
      <c r="AZ1153" s="154" t="n">
        <v>2.1796893E-012</v>
      </c>
      <c r="BA1153" s="154" t="n">
        <v>0</v>
      </c>
      <c r="BB1153" s="154" t="n">
        <v>9.7131465E-011</v>
      </c>
      <c r="BC1153" s="154" t="n">
        <v>5.8511204E-008</v>
      </c>
      <c r="BD1153" s="154" t="n">
        <v>1.6217075E-011</v>
      </c>
      <c r="BE1153" s="154" t="n">
        <v>6.5175736E-011</v>
      </c>
      <c r="BF1153" s="154" t="n">
        <v>2.4904903E-014</v>
      </c>
      <c r="BG1153" s="154" t="n">
        <v>3.6990075E-016</v>
      </c>
      <c r="BH1153" s="154" t="n">
        <v>7.7539323E-014</v>
      </c>
      <c r="BI1153" s="154" t="n">
        <v>7.6223405E-014</v>
      </c>
      <c r="BJ1153" s="154" t="n">
        <v>1.396382E-014</v>
      </c>
      <c r="BK1153" s="154" t="n">
        <v>3.6103435E-012</v>
      </c>
      <c r="BL1153" s="154" t="n">
        <v>6.0895327E-011</v>
      </c>
      <c r="BM1153" s="154" t="n">
        <v>2.0841165E-020</v>
      </c>
      <c r="BN1153" s="154" t="n">
        <v>1.4516078E-005</v>
      </c>
      <c r="BO1153" s="154" t="n">
        <v>0.020754154</v>
      </c>
      <c r="BP1153" s="154" t="n">
        <v>0</v>
      </c>
      <c r="BQ1153" s="154" t="n">
        <v>0</v>
      </c>
      <c r="BR1153" s="154" t="n">
        <v>0</v>
      </c>
      <c r="BT1153" s="96" t="n">
        <v>1.1607629E-005</v>
      </c>
      <c r="BU1153" s="96" t="n">
        <v>4.7198063E-007</v>
      </c>
      <c r="BV1153" s="96" t="n">
        <v>6.0701006E-006</v>
      </c>
      <c r="BW1153" s="96" t="n">
        <v>1.504201E-008</v>
      </c>
      <c r="BX1153" s="96" t="n">
        <v>4.8581447E-007</v>
      </c>
      <c r="BY1153" s="96" t="n">
        <v>4.4863434E-008</v>
      </c>
      <c r="BZ1153" s="96" t="n">
        <v>6.1206717E-010</v>
      </c>
      <c r="CA1153" s="96" t="n">
        <v>6.7568407E-008</v>
      </c>
      <c r="CB1153" s="96" t="n">
        <v>1.3907582E-008</v>
      </c>
      <c r="CC1153" s="96" t="n">
        <v>9.5755651E-008</v>
      </c>
      <c r="CD1153" s="96" t="n">
        <v>0</v>
      </c>
      <c r="CE1153" s="96" t="n">
        <v>4.6087577E-017</v>
      </c>
      <c r="CF1153" s="96" t="n">
        <v>3.7736329E-013</v>
      </c>
      <c r="CG1153" s="96" t="n">
        <v>3.1726014E-007</v>
      </c>
      <c r="CH1153" s="96" t="n">
        <v>4.0162325E-006</v>
      </c>
      <c r="CI1153" s="96" t="n">
        <v>8.4915791E-009</v>
      </c>
      <c r="CJ1153" s="96" t="n">
        <v>0</v>
      </c>
      <c r="CL1153" s="155" t="n">
        <v>3.1940543E-013</v>
      </c>
      <c r="CM1153" s="155" t="n">
        <v>0.21770754</v>
      </c>
      <c r="CN1153" s="156" t="n">
        <v>0.0018590785</v>
      </c>
      <c r="CO1153" s="155" t="n">
        <v>0.00033313208</v>
      </c>
      <c r="CP1153" s="155" t="n">
        <v>3.5533878E-011</v>
      </c>
      <c r="CQ1153" s="155" t="n">
        <v>4.1580924E-009</v>
      </c>
      <c r="CR1153" s="155" t="n">
        <v>2.1295343E-005</v>
      </c>
      <c r="CS1153" s="155" t="n">
        <v>0.037720464</v>
      </c>
      <c r="CT1153" s="155" t="n">
        <v>1.6687219E-008</v>
      </c>
      <c r="CU1153" s="155" t="n">
        <v>1.5782078E-005</v>
      </c>
      <c r="CW1153" s="116"/>
      <c r="CX1153" s="101" t="s">
        <v>1955</v>
      </c>
    </row>
    <row r="1154" customFormat="false" ht="13.8" hidden="false" customHeight="false" outlineLevel="0" collapsed="false">
      <c r="A1154" s="0" t="s">
        <v>1956</v>
      </c>
      <c r="B1154" s="26" t="s">
        <v>1849</v>
      </c>
      <c r="C1154" s="88" t="str">
        <f aca="false">MID(A1154,1,12)</f>
        <v>A.160.03.117</v>
      </c>
      <c r="D1154" s="2" t="s">
        <v>1930</v>
      </c>
      <c r="E1154" s="90" t="s">
        <v>255</v>
      </c>
      <c r="F1154" s="91" t="str">
        <f aca="false">MID(A1154, 21,85)</f>
        <v>Niangon natural forest clear cut 710 (kg/m3)</v>
      </c>
      <c r="G1154" s="133" t="n">
        <f aca="false">H1154+I1154+J1154+K1154</f>
        <v>4.00531750604723</v>
      </c>
      <c r="H1154" s="149" t="n">
        <f aca="false">N1154+O1154+P1154+Q1154</f>
        <v>0.002726070716</v>
      </c>
      <c r="I1154" s="149" t="n">
        <f aca="false">L1154+M1154+R1154+V1154+T1154</f>
        <v>3.44056234805</v>
      </c>
      <c r="J1154" s="150" t="n">
        <f aca="false">S1154+U1154+W1154+X1154</f>
        <v>0.011873837281227</v>
      </c>
      <c r="K1154" s="149" t="n">
        <v>0.55015525</v>
      </c>
      <c r="L1154" s="130" t="n">
        <v>0.0028240529</v>
      </c>
      <c r="M1154" s="130" t="n">
        <v>0.0016854118</v>
      </c>
      <c r="N1154" s="130" t="n">
        <v>0.0015206075</v>
      </c>
      <c r="O1154" s="157" t="n">
        <v>0.0010640053</v>
      </c>
      <c r="P1154" s="157" t="n">
        <v>5.370366E-006</v>
      </c>
      <c r="Q1154" s="130" t="n">
        <v>0.00013608755</v>
      </c>
      <c r="R1154" s="130" t="n">
        <v>0.00012390683</v>
      </c>
      <c r="S1154" s="130" t="n">
        <v>0.00015290658</v>
      </c>
      <c r="T1154" s="130" t="n">
        <v>0.00090487652</v>
      </c>
      <c r="U1154" s="157" t="n">
        <v>0.011719258</v>
      </c>
      <c r="V1154" s="157" t="n">
        <v>3.4350241</v>
      </c>
      <c r="W1154" s="157" t="n">
        <v>1.6726858E-006</v>
      </c>
      <c r="X1154" s="130" t="n">
        <v>1.5427043E-011</v>
      </c>
      <c r="Z1154" s="151" t="n">
        <f aca="false">K1154/0.15</f>
        <v>3.66770166666667</v>
      </c>
      <c r="AB1154" s="133" t="n">
        <f aca="false">K1154</f>
        <v>0.55015525</v>
      </c>
      <c r="AC1154" s="133" t="n">
        <f aca="false">L1154+M1154+N1154+O1154+P1154+Q1154+R1154</f>
        <v>0.007359442246</v>
      </c>
      <c r="AD1154" s="133" t="n">
        <f aca="false">L1154+M1154+R1154+W1154</f>
        <v>0.0046350442158</v>
      </c>
      <c r="AE1154" s="133" t="n">
        <f aca="false">V1154+L1154+M1154+R1154+T1154</f>
        <v>3.44056234805</v>
      </c>
      <c r="AF1154" s="133" t="n">
        <f aca="false">S1154+U1154+X1154</f>
        <v>0.011872164595427</v>
      </c>
      <c r="AH1154" s="0" t="n">
        <v>24.650299</v>
      </c>
      <c r="AI1154" s="96" t="n">
        <v>2.8134275</v>
      </c>
      <c r="AJ1154" s="96" t="n">
        <v>0.49744316</v>
      </c>
      <c r="AK1154" s="96" t="n">
        <v>0</v>
      </c>
      <c r="AL1154" s="96" t="n">
        <v>21.019554</v>
      </c>
      <c r="AM1154" s="96" t="n">
        <v>0.21992982</v>
      </c>
      <c r="AN1154" s="96" t="n">
        <v>0.099945208</v>
      </c>
      <c r="AP1154" s="95" t="n">
        <v>0.060698743</v>
      </c>
      <c r="AQ1154" s="95" t="n">
        <v>0.057751417</v>
      </c>
      <c r="AR1154" s="95" t="n">
        <v>0.0027990374</v>
      </c>
      <c r="AS1154" s="95" t="n">
        <v>0.00014828831</v>
      </c>
      <c r="AT1154" s="152" t="n">
        <f aca="false">AW1154+AZ1154+BA1154+BB1154+BC1154+BK1154+BL1154+BP1154</f>
        <v>3.4623151208248E-006</v>
      </c>
      <c r="AU1154" s="152" t="n">
        <f aca="false">AX1154+AY1154+BD1154+BE1154+BF1154+BG1154+BH1154+BI1154+BJ1154+BM1154+BQ1154+BR1154</f>
        <v>1.03514693926026E-008</v>
      </c>
      <c r="AV1154" s="153" t="n">
        <f aca="false">BN1154+BO1154</f>
        <v>0.020768670078</v>
      </c>
      <c r="AW1154" s="154" t="n">
        <v>3.4036401E-006</v>
      </c>
      <c r="AX1154" s="154" t="n">
        <v>1.0269603E-008</v>
      </c>
      <c r="AY1154" s="154" t="n">
        <v>2.8058023E-013</v>
      </c>
      <c r="AZ1154" s="154" t="n">
        <v>2.1796893E-012</v>
      </c>
      <c r="BA1154" s="154" t="n">
        <v>0</v>
      </c>
      <c r="BB1154" s="154" t="n">
        <v>9.7131465E-011</v>
      </c>
      <c r="BC1154" s="154" t="n">
        <v>5.8511204E-008</v>
      </c>
      <c r="BD1154" s="154" t="n">
        <v>1.6217075E-011</v>
      </c>
      <c r="BE1154" s="154" t="n">
        <v>6.5175736E-011</v>
      </c>
      <c r="BF1154" s="154" t="n">
        <v>2.4904903E-014</v>
      </c>
      <c r="BG1154" s="154" t="n">
        <v>3.6990075E-016</v>
      </c>
      <c r="BH1154" s="154" t="n">
        <v>7.7539323E-014</v>
      </c>
      <c r="BI1154" s="154" t="n">
        <v>7.6223405E-014</v>
      </c>
      <c r="BJ1154" s="154" t="n">
        <v>1.396382E-014</v>
      </c>
      <c r="BK1154" s="154" t="n">
        <v>3.6103435E-012</v>
      </c>
      <c r="BL1154" s="154" t="n">
        <v>6.0895327E-011</v>
      </c>
      <c r="BM1154" s="154" t="n">
        <v>2.0841165E-020</v>
      </c>
      <c r="BN1154" s="154" t="n">
        <v>1.4516078E-005</v>
      </c>
      <c r="BO1154" s="154" t="n">
        <v>0.020754154</v>
      </c>
      <c r="BP1154" s="154" t="n">
        <v>0</v>
      </c>
      <c r="BQ1154" s="154" t="n">
        <v>0</v>
      </c>
      <c r="BR1154" s="154" t="n">
        <v>0</v>
      </c>
      <c r="BT1154" s="96" t="n">
        <v>0.00010780278</v>
      </c>
      <c r="BU1154" s="96" t="n">
        <v>4.7198063E-007</v>
      </c>
      <c r="BV1154" s="96" t="n">
        <v>0.00010226525</v>
      </c>
      <c r="BW1154" s="96" t="n">
        <v>1.504201E-008</v>
      </c>
      <c r="BX1154" s="96" t="n">
        <v>4.8581447E-007</v>
      </c>
      <c r="BY1154" s="96" t="n">
        <v>4.4863434E-008</v>
      </c>
      <c r="BZ1154" s="96" t="n">
        <v>6.1206717E-010</v>
      </c>
      <c r="CA1154" s="96" t="n">
        <v>6.7568407E-008</v>
      </c>
      <c r="CB1154" s="96" t="n">
        <v>1.3907582E-008</v>
      </c>
      <c r="CC1154" s="96" t="n">
        <v>9.5755651E-008</v>
      </c>
      <c r="CD1154" s="96" t="n">
        <v>0</v>
      </c>
      <c r="CE1154" s="96" t="n">
        <v>4.6087577E-017</v>
      </c>
      <c r="CF1154" s="96" t="n">
        <v>3.7736329E-013</v>
      </c>
      <c r="CG1154" s="96" t="n">
        <v>3.1726014E-007</v>
      </c>
      <c r="CH1154" s="96" t="n">
        <v>4.0162325E-006</v>
      </c>
      <c r="CI1154" s="96" t="n">
        <v>8.4915791E-009</v>
      </c>
      <c r="CJ1154" s="96" t="n">
        <v>0</v>
      </c>
      <c r="CL1154" s="155" t="n">
        <v>3.1940543E-013</v>
      </c>
      <c r="CM1154" s="155" t="n">
        <v>3.6677075</v>
      </c>
      <c r="CN1154" s="156" t="n">
        <v>0.0018590785</v>
      </c>
      <c r="CO1154" s="155" t="n">
        <v>0.00033313208</v>
      </c>
      <c r="CP1154" s="155" t="n">
        <v>3.5533878E-011</v>
      </c>
      <c r="CQ1154" s="155" t="n">
        <v>4.1580924E-009</v>
      </c>
      <c r="CR1154" s="155" t="n">
        <v>2.1295343E-005</v>
      </c>
      <c r="CS1154" s="155" t="n">
        <v>0.037720464</v>
      </c>
      <c r="CT1154" s="155" t="n">
        <v>1.6687219E-008</v>
      </c>
      <c r="CU1154" s="155" t="n">
        <v>1.5782078E-005</v>
      </c>
      <c r="CW1154" s="116"/>
      <c r="CX1154" s="101" t="s">
        <v>1955</v>
      </c>
    </row>
    <row r="1155" customFormat="false" ht="13.8" hidden="false" customHeight="false" outlineLevel="0" collapsed="false">
      <c r="A1155" s="0" t="s">
        <v>1957</v>
      </c>
      <c r="B1155" s="26" t="s">
        <v>1849</v>
      </c>
      <c r="C1155" s="88" t="str">
        <f aca="false">MID(A1155,1,12)</f>
        <v>A.160.03.118</v>
      </c>
      <c r="D1155" s="2" t="s">
        <v>1930</v>
      </c>
      <c r="E1155" s="90" t="s">
        <v>255</v>
      </c>
      <c r="F1155" s="91" t="str">
        <f aca="false">MID(A1155, 21,85)</f>
        <v>Olon FSC/PEFC 485 (kg/m3)</v>
      </c>
      <c r="G1155" s="133" t="n">
        <f aca="false">H1155+I1155+J1155+K1155</f>
        <v>0.062019834069127</v>
      </c>
      <c r="H1155" s="149" t="n">
        <f aca="false">N1155+O1155+P1155+Q1155</f>
        <v>0.0028281605159</v>
      </c>
      <c r="I1155" s="149" t="n">
        <f aca="false">L1155+M1155+R1155+V1155+T1155</f>
        <v>0.006743890752</v>
      </c>
      <c r="J1155" s="150" t="n">
        <f aca="false">S1155+U1155+W1155+X1155</f>
        <v>0.014772116801227</v>
      </c>
      <c r="K1155" s="149" t="n">
        <v>0.037675666</v>
      </c>
      <c r="L1155" s="130" t="n">
        <v>0.0039346173</v>
      </c>
      <c r="M1155" s="130" t="n">
        <v>0.0017562778</v>
      </c>
      <c r="N1155" s="130" t="n">
        <v>0.0016103714</v>
      </c>
      <c r="O1155" s="157" t="n">
        <v>0.0010733904</v>
      </c>
      <c r="P1155" s="157" t="n">
        <v>5.7978059E-006</v>
      </c>
      <c r="Q1155" s="130" t="n">
        <v>0.00013860091</v>
      </c>
      <c r="R1155" s="130" t="n">
        <v>0.00012397082</v>
      </c>
      <c r="S1155" s="130" t="n">
        <v>0.0001548261</v>
      </c>
      <c r="T1155" s="130" t="n">
        <v>0.00090487652</v>
      </c>
      <c r="U1155" s="130" t="n">
        <v>0.014615618</v>
      </c>
      <c r="V1155" s="157" t="n">
        <v>2.4148312E-005</v>
      </c>
      <c r="W1155" s="157" t="n">
        <v>1.6726858E-006</v>
      </c>
      <c r="X1155" s="130" t="n">
        <v>1.5427043E-011</v>
      </c>
      <c r="Z1155" s="151" t="n">
        <f aca="false">K1155/0.15</f>
        <v>0.251171106666667</v>
      </c>
      <c r="AB1155" s="133" t="n">
        <f aca="false">K1155</f>
        <v>0.037675666</v>
      </c>
      <c r="AC1155" s="133" t="n">
        <f aca="false">L1155+M1155+N1155+O1155+P1155+Q1155+R1155</f>
        <v>0.0086430264359</v>
      </c>
      <c r="AD1155" s="133" t="n">
        <f aca="false">L1155+M1155+R1155+W1155</f>
        <v>0.0058165386058</v>
      </c>
      <c r="AE1155" s="133" t="n">
        <f aca="false">V1155+L1155+M1155+R1155+T1155</f>
        <v>0.006743890752</v>
      </c>
      <c r="AF1155" s="133" t="n">
        <f aca="false">S1155+U1155+X1155</f>
        <v>0.014770444115427</v>
      </c>
      <c r="AH1155" s="0" t="n">
        <v>25.089902</v>
      </c>
      <c r="AI1155" s="96" t="n">
        <v>3.2508846</v>
      </c>
      <c r="AJ1155" s="96" t="n">
        <v>0.49893205</v>
      </c>
      <c r="AK1155" s="96" t="n">
        <v>0</v>
      </c>
      <c r="AL1155" s="96" t="n">
        <v>21.019554</v>
      </c>
      <c r="AM1155" s="96" t="n">
        <v>0.22022003</v>
      </c>
      <c r="AN1155" s="96" t="n">
        <v>0.10031177</v>
      </c>
      <c r="AP1155" s="95" t="n">
        <v>0.0056034681</v>
      </c>
      <c r="AQ1155" s="95" t="n">
        <v>0.0052057314</v>
      </c>
      <c r="AR1155" s="95" t="n">
        <v>0.00021876151</v>
      </c>
      <c r="AS1155" s="95" t="n">
        <v>0.00017897514</v>
      </c>
      <c r="AT1155" s="152" t="n">
        <f aca="false">AW1155+AZ1155+BA1155+BB1155+BC1155+BK1155+BL1155+BP1155</f>
        <v>3.120942142087E-007</v>
      </c>
      <c r="AU1155" s="152" t="n">
        <f aca="false">AX1155+AY1155+BD1155+BE1155+BF1155+BG1155+BH1155+BI1155+BJ1155+BM1155+BQ1155+BR1155</f>
        <v>8.09029258718591E-010</v>
      </c>
      <c r="AV1155" s="153" t="n">
        <f aca="false">BN1155+BO1155</f>
        <v>0.025066546623</v>
      </c>
      <c r="AW1155" s="154" t="n">
        <v>2.3309977E-007</v>
      </c>
      <c r="AX1155" s="154" t="n">
        <v>7.0331776E-010</v>
      </c>
      <c r="AY1155" s="154" t="n">
        <v>1.9215644E-014</v>
      </c>
      <c r="AZ1155" s="154" t="n">
        <v>2.1796893E-012</v>
      </c>
      <c r="BA1155" s="154" t="n">
        <v>0</v>
      </c>
      <c r="BB1155" s="154" t="n">
        <v>9.9536903E-011</v>
      </c>
      <c r="BC1155" s="154" t="n">
        <v>7.8827325E-008</v>
      </c>
      <c r="BD1155" s="154" t="n">
        <v>1.6765632E-011</v>
      </c>
      <c r="BE1155" s="154" t="n">
        <v>8.8669191E-011</v>
      </c>
      <c r="BF1155" s="154" t="n">
        <v>2.4904903E-014</v>
      </c>
      <c r="BG1155" s="154" t="n">
        <v>3.6990075E-016</v>
      </c>
      <c r="BH1155" s="154" t="n">
        <v>7.8971181E-014</v>
      </c>
      <c r="BI1155" s="154" t="n">
        <v>1.2957726E-013</v>
      </c>
      <c r="BJ1155" s="154" t="n">
        <v>2.3636809E-014</v>
      </c>
      <c r="BK1155" s="154" t="n">
        <v>3.6814434E-012</v>
      </c>
      <c r="BL1155" s="154" t="n">
        <v>6.1721173E-011</v>
      </c>
      <c r="BM1155" s="154" t="n">
        <v>2.0841165E-020</v>
      </c>
      <c r="BN1155" s="154" t="n">
        <v>1.4692623E-005</v>
      </c>
      <c r="BO1155" s="154" t="n">
        <v>0.025051854</v>
      </c>
      <c r="BP1155" s="154" t="n">
        <v>0</v>
      </c>
      <c r="BQ1155" s="154" t="n">
        <v>0</v>
      </c>
      <c r="BR1155" s="154" t="n">
        <v>0</v>
      </c>
      <c r="BT1155" s="96" t="n">
        <v>1.3403249E-005</v>
      </c>
      <c r="BU1155" s="96" t="n">
        <v>6.3395161E-007</v>
      </c>
      <c r="BV1155" s="96" t="n">
        <v>7.0033168E-006</v>
      </c>
      <c r="BW1155" s="96" t="n">
        <v>1.509275E-008</v>
      </c>
      <c r="BX1155" s="96" t="n">
        <v>6.276359E-007</v>
      </c>
      <c r="BY1155" s="96" t="n">
        <v>4.4863434E-008</v>
      </c>
      <c r="BZ1155" s="96" t="n">
        <v>6.1206717E-010</v>
      </c>
      <c r="CA1155" s="96" t="n">
        <v>6.7568407E-008</v>
      </c>
      <c r="CB1155" s="96" t="n">
        <v>1.4602556E-008</v>
      </c>
      <c r="CC1155" s="96" t="n">
        <v>9.754912E-008</v>
      </c>
      <c r="CD1155" s="96" t="n">
        <v>0</v>
      </c>
      <c r="CE1155" s="96" t="n">
        <v>4.6087577E-017</v>
      </c>
      <c r="CF1155" s="96" t="n">
        <v>3.7736329E-013</v>
      </c>
      <c r="CG1155" s="96" t="n">
        <v>3.4493304E-007</v>
      </c>
      <c r="CH1155" s="96" t="n">
        <v>4.544631E-006</v>
      </c>
      <c r="CI1155" s="96" t="n">
        <v>8.4915791E-009</v>
      </c>
      <c r="CJ1155" s="96" t="n">
        <v>0</v>
      </c>
      <c r="CL1155" s="155" t="n">
        <v>3.1940543E-013</v>
      </c>
      <c r="CM1155" s="155" t="n">
        <v>0.25117696</v>
      </c>
      <c r="CN1155" s="156" t="n">
        <v>0.0018590785</v>
      </c>
      <c r="CO1155" s="155" t="n">
        <v>0.00044395026</v>
      </c>
      <c r="CP1155" s="155" t="n">
        <v>3.6181691E-011</v>
      </c>
      <c r="CQ1155" s="155" t="n">
        <v>4.2346511E-009</v>
      </c>
      <c r="CR1155" s="155" t="n">
        <v>2.8301605E-005</v>
      </c>
      <c r="CS1155" s="155" t="n">
        <v>0.064017369</v>
      </c>
      <c r="CT1155" s="155" t="n">
        <v>1.6687219E-008</v>
      </c>
      <c r="CU1155" s="155" t="n">
        <v>1.5782078E-005</v>
      </c>
      <c r="CW1155" s="116"/>
      <c r="CX1155" s="101" t="s">
        <v>1958</v>
      </c>
    </row>
    <row r="1156" customFormat="false" ht="13.8" hidden="false" customHeight="false" outlineLevel="0" collapsed="false">
      <c r="A1156" s="0" t="s">
        <v>1959</v>
      </c>
      <c r="B1156" s="26" t="s">
        <v>1849</v>
      </c>
      <c r="C1156" s="88" t="str">
        <f aca="false">MID(A1156,1,12)</f>
        <v>A.160.03.119</v>
      </c>
      <c r="D1156" s="2" t="s">
        <v>1930</v>
      </c>
      <c r="E1156" s="90" t="s">
        <v>255</v>
      </c>
      <c r="F1156" s="91" t="str">
        <f aca="false">MID(A1156, 21,85)</f>
        <v>Olon natural forest clear cut 485 (kg/m3)</v>
      </c>
      <c r="G1156" s="133" t="n">
        <f aca="false">H1156+I1156+J1156+K1156</f>
        <v>10.6784196897571</v>
      </c>
      <c r="H1156" s="149" t="n">
        <f aca="false">N1156+O1156+P1156+Q1156</f>
        <v>0.0028281605159</v>
      </c>
      <c r="I1156" s="149" t="n">
        <f aca="false">L1156+M1156+R1156+V1156+T1156</f>
        <v>10.10564374244</v>
      </c>
      <c r="J1156" s="150" t="n">
        <f aca="false">S1156+U1156+W1156+X1156</f>
        <v>0.014772116801227</v>
      </c>
      <c r="K1156" s="149" t="n">
        <v>0.55517567</v>
      </c>
      <c r="L1156" s="130" t="n">
        <v>0.0039346173</v>
      </c>
      <c r="M1156" s="130" t="n">
        <v>0.0017562778</v>
      </c>
      <c r="N1156" s="130" t="n">
        <v>0.0016103714</v>
      </c>
      <c r="O1156" s="157" t="n">
        <v>0.0010733904</v>
      </c>
      <c r="P1156" s="157" t="n">
        <v>5.7978059E-006</v>
      </c>
      <c r="Q1156" s="130" t="n">
        <v>0.00013860091</v>
      </c>
      <c r="R1156" s="130" t="n">
        <v>0.00012397082</v>
      </c>
      <c r="S1156" s="130" t="n">
        <v>0.0001548261</v>
      </c>
      <c r="T1156" s="130" t="n">
        <v>0.00090487652</v>
      </c>
      <c r="U1156" s="130" t="n">
        <v>0.014615618</v>
      </c>
      <c r="V1156" s="157" t="n">
        <v>10.098924</v>
      </c>
      <c r="W1156" s="157" t="n">
        <v>1.6726858E-006</v>
      </c>
      <c r="X1156" s="130" t="n">
        <v>1.5427043E-011</v>
      </c>
      <c r="Z1156" s="151" t="n">
        <f aca="false">K1156/0.15</f>
        <v>3.70117113333333</v>
      </c>
      <c r="AB1156" s="133" t="n">
        <f aca="false">K1156</f>
        <v>0.55517567</v>
      </c>
      <c r="AC1156" s="133" t="n">
        <f aca="false">L1156+M1156+N1156+O1156+P1156+Q1156+R1156</f>
        <v>0.0086430264359</v>
      </c>
      <c r="AD1156" s="133" t="n">
        <f aca="false">L1156+M1156+R1156+W1156</f>
        <v>0.0058165386058</v>
      </c>
      <c r="AE1156" s="133" t="n">
        <f aca="false">V1156+L1156+M1156+R1156+T1156</f>
        <v>10.10564374244</v>
      </c>
      <c r="AF1156" s="133" t="n">
        <f aca="false">S1156+U1156+X1156</f>
        <v>0.014770444115427</v>
      </c>
      <c r="AH1156" s="0" t="n">
        <v>25.089902</v>
      </c>
      <c r="AI1156" s="96" t="n">
        <v>3.2508846</v>
      </c>
      <c r="AJ1156" s="96" t="n">
        <v>0.49893205</v>
      </c>
      <c r="AK1156" s="96" t="n">
        <v>0</v>
      </c>
      <c r="AL1156" s="96" t="n">
        <v>21.019554</v>
      </c>
      <c r="AM1156" s="96" t="n">
        <v>0.22022003</v>
      </c>
      <c r="AN1156" s="96" t="n">
        <v>0.10031177</v>
      </c>
      <c r="AP1156" s="95" t="n">
        <v>0.061618291</v>
      </c>
      <c r="AQ1156" s="95" t="n">
        <v>0.058608419</v>
      </c>
      <c r="AR1156" s="95" t="n">
        <v>0.0028308969</v>
      </c>
      <c r="AS1156" s="95" t="n">
        <v>0.00017897514</v>
      </c>
      <c r="AT1156" s="152" t="n">
        <f aca="false">AW1156+AZ1156+BA1156+BB1156+BC1156+BK1156+BL1156+BP1156</f>
        <v>3.5136942442087E-006</v>
      </c>
      <c r="AU1156" s="152" t="n">
        <f aca="false">AX1156+AY1156+BD1156+BE1156+BF1156+BG1156+BH1156+BI1156+BJ1156+BM1156+BQ1156+BR1156</f>
        <v>1.04692934237146E-008</v>
      </c>
      <c r="AV1156" s="153" t="n">
        <f aca="false">BN1156+BO1156</f>
        <v>0.025066546623</v>
      </c>
      <c r="AW1156" s="154" t="n">
        <v>3.4346998E-006</v>
      </c>
      <c r="AX1156" s="154" t="n">
        <v>1.0363318E-008</v>
      </c>
      <c r="AY1156" s="154" t="n">
        <v>2.8314064E-013</v>
      </c>
      <c r="AZ1156" s="154" t="n">
        <v>2.1796893E-012</v>
      </c>
      <c r="BA1156" s="154" t="n">
        <v>0</v>
      </c>
      <c r="BB1156" s="154" t="n">
        <v>9.9536903E-011</v>
      </c>
      <c r="BC1156" s="154" t="n">
        <v>7.8827325E-008</v>
      </c>
      <c r="BD1156" s="154" t="n">
        <v>1.6765632E-011</v>
      </c>
      <c r="BE1156" s="154" t="n">
        <v>8.8669191E-011</v>
      </c>
      <c r="BF1156" s="154" t="n">
        <v>2.4904903E-014</v>
      </c>
      <c r="BG1156" s="154" t="n">
        <v>3.6990075E-016</v>
      </c>
      <c r="BH1156" s="154" t="n">
        <v>7.8971181E-014</v>
      </c>
      <c r="BI1156" s="154" t="n">
        <v>1.2957726E-013</v>
      </c>
      <c r="BJ1156" s="154" t="n">
        <v>2.3636809E-014</v>
      </c>
      <c r="BK1156" s="154" t="n">
        <v>3.6814434E-012</v>
      </c>
      <c r="BL1156" s="154" t="n">
        <v>6.1721173E-011</v>
      </c>
      <c r="BM1156" s="154" t="n">
        <v>2.0841165E-020</v>
      </c>
      <c r="BN1156" s="154" t="n">
        <v>1.4692623E-005</v>
      </c>
      <c r="BO1156" s="154" t="n">
        <v>0.025051854</v>
      </c>
      <c r="BP1156" s="154" t="n">
        <v>0</v>
      </c>
      <c r="BQ1156" s="154" t="n">
        <v>0</v>
      </c>
      <c r="BR1156" s="154" t="n">
        <v>0</v>
      </c>
      <c r="BT1156" s="96" t="n">
        <v>0.0001095984</v>
      </c>
      <c r="BU1156" s="96" t="n">
        <v>6.3395161E-007</v>
      </c>
      <c r="BV1156" s="96" t="n">
        <v>0.00010319847</v>
      </c>
      <c r="BW1156" s="96" t="n">
        <v>1.509275E-008</v>
      </c>
      <c r="BX1156" s="96" t="n">
        <v>6.276359E-007</v>
      </c>
      <c r="BY1156" s="96" t="n">
        <v>4.4863434E-008</v>
      </c>
      <c r="BZ1156" s="96" t="n">
        <v>6.1206717E-010</v>
      </c>
      <c r="CA1156" s="96" t="n">
        <v>6.7568407E-008</v>
      </c>
      <c r="CB1156" s="96" t="n">
        <v>1.4602556E-008</v>
      </c>
      <c r="CC1156" s="96" t="n">
        <v>9.754912E-008</v>
      </c>
      <c r="CD1156" s="96" t="n">
        <v>0</v>
      </c>
      <c r="CE1156" s="96" t="n">
        <v>4.6087577E-017</v>
      </c>
      <c r="CF1156" s="96" t="n">
        <v>3.7736329E-013</v>
      </c>
      <c r="CG1156" s="96" t="n">
        <v>3.4493304E-007</v>
      </c>
      <c r="CH1156" s="96" t="n">
        <v>4.544631E-006</v>
      </c>
      <c r="CI1156" s="96" t="n">
        <v>8.4915791E-009</v>
      </c>
      <c r="CJ1156" s="96" t="n">
        <v>0</v>
      </c>
      <c r="CL1156" s="155" t="n">
        <v>3.1940543E-013</v>
      </c>
      <c r="CM1156" s="155" t="n">
        <v>3.701177</v>
      </c>
      <c r="CN1156" s="156" t="n">
        <v>0.0018590785</v>
      </c>
      <c r="CO1156" s="155" t="n">
        <v>0.00044395026</v>
      </c>
      <c r="CP1156" s="155" t="n">
        <v>3.6181691E-011</v>
      </c>
      <c r="CQ1156" s="155" t="n">
        <v>4.2346511E-009</v>
      </c>
      <c r="CR1156" s="155" t="n">
        <v>2.8301605E-005</v>
      </c>
      <c r="CS1156" s="155" t="n">
        <v>0.064017369</v>
      </c>
      <c r="CT1156" s="155" t="n">
        <v>1.6687219E-008</v>
      </c>
      <c r="CU1156" s="155" t="n">
        <v>1.5782078E-005</v>
      </c>
      <c r="CW1156" s="116"/>
      <c r="CX1156" s="101" t="s">
        <v>1958</v>
      </c>
    </row>
    <row r="1157" customFormat="false" ht="13.8" hidden="false" customHeight="false" outlineLevel="0" collapsed="false">
      <c r="A1157" s="0" t="s">
        <v>1960</v>
      </c>
      <c r="B1157" s="26" t="s">
        <v>1849</v>
      </c>
      <c r="C1157" s="88" t="str">
        <f aca="false">MID(A1157,1,12)</f>
        <v>A.160.03.120</v>
      </c>
      <c r="D1157" s="2" t="s">
        <v>1930</v>
      </c>
      <c r="E1157" s="90" t="s">
        <v>255</v>
      </c>
      <c r="F1157" s="91" t="str">
        <f aca="false">MID(A1157, 21,85)</f>
        <v>Oregon Pine FSC/PEFC 505 (kg/m3)</v>
      </c>
      <c r="G1157" s="133" t="n">
        <f aca="false">H1157+I1157+J1157+K1157</f>
        <v>0.055829653806027</v>
      </c>
      <c r="H1157" s="149" t="n">
        <f aca="false">N1157+O1157+P1157+Q1157</f>
        <v>0.0030423815688</v>
      </c>
      <c r="I1157" s="149" t="n">
        <f aca="false">L1157+M1157+R1157+V1157+T1157</f>
        <v>0.009223217586</v>
      </c>
      <c r="J1157" s="150" t="n">
        <f aca="false">S1157+U1157+W1157+X1157</f>
        <v>0.020853751651227</v>
      </c>
      <c r="K1157" s="149" t="n">
        <v>0.022710303</v>
      </c>
      <c r="L1157" s="130" t="n">
        <v>0.006264982</v>
      </c>
      <c r="M1157" s="130" t="n">
        <v>0.0019049802</v>
      </c>
      <c r="N1157" s="130" t="n">
        <v>0.0017987284</v>
      </c>
      <c r="O1157" s="157" t="n">
        <v>0.0010930836</v>
      </c>
      <c r="P1157" s="157" t="n">
        <v>6.6947288E-006</v>
      </c>
      <c r="Q1157" s="130" t="n">
        <v>0.00014387484</v>
      </c>
      <c r="R1157" s="130" t="n">
        <v>0.00012410508</v>
      </c>
      <c r="S1157" s="130" t="n">
        <v>0.00015885395</v>
      </c>
      <c r="T1157" s="130" t="n">
        <v>0.00090487652</v>
      </c>
      <c r="U1157" s="157" t="n">
        <v>0.020693225</v>
      </c>
      <c r="V1157" s="157" t="n">
        <v>2.4273786E-005</v>
      </c>
      <c r="W1157" s="157" t="n">
        <v>1.6726858E-006</v>
      </c>
      <c r="X1157" s="130" t="n">
        <v>1.5427043E-011</v>
      </c>
      <c r="Z1157" s="151" t="n">
        <f aca="false">K1157/0.15</f>
        <v>0.15140202</v>
      </c>
      <c r="AB1157" s="133" t="n">
        <f aca="false">K1157</f>
        <v>0.022710303</v>
      </c>
      <c r="AC1157" s="133" t="n">
        <f aca="false">L1157+M1157+N1157+O1157+P1157+Q1157+R1157</f>
        <v>0.0113364488488</v>
      </c>
      <c r="AD1157" s="133" t="n">
        <f aca="false">L1157+M1157+R1157+W1157</f>
        <v>0.0082957399658</v>
      </c>
      <c r="AE1157" s="133" t="n">
        <f aca="false">V1157+L1157+M1157+R1157+T1157</f>
        <v>0.009223217586</v>
      </c>
      <c r="AF1157" s="133" t="n">
        <f aca="false">S1157+U1157+X1157</f>
        <v>0.020852078965427</v>
      </c>
      <c r="AH1157" s="0" t="n">
        <v>26.012347</v>
      </c>
      <c r="AI1157" s="96" t="n">
        <v>4.1688275</v>
      </c>
      <c r="AJ1157" s="96" t="n">
        <v>0.50205627</v>
      </c>
      <c r="AK1157" s="96" t="n">
        <v>0</v>
      </c>
      <c r="AL1157" s="96" t="n">
        <v>21.019554</v>
      </c>
      <c r="AM1157" s="96" t="n">
        <v>0.22082899</v>
      </c>
      <c r="AN1157" s="96" t="n">
        <v>0.10108096</v>
      </c>
      <c r="AP1157" s="95" t="n">
        <v>0.0047728624</v>
      </c>
      <c r="AQ1157" s="95" t="n">
        <v>0.004372595</v>
      </c>
      <c r="AR1157" s="95" t="n">
        <v>0.00015690021</v>
      </c>
      <c r="AS1157" s="95" t="n">
        <v>0.0002433672</v>
      </c>
      <c r="AT1157" s="152" t="n">
        <f aca="false">AW1157+AZ1157+BA1157+BB1157+BC1157+BK1157+BL1157+BP1157</f>
        <v>2.621459787999E-007</v>
      </c>
      <c r="AU1157" s="152" t="n">
        <f aca="false">AX1157+AY1157+BD1157+BE1157+BF1157+BG1157+BH1157+BI1157+BJ1157+BM1157+BQ1157+BR1157</f>
        <v>5.80252263987591E-010</v>
      </c>
      <c r="AV1157" s="153" t="n">
        <f aca="false">BN1157+BO1157</f>
        <v>0.034085042078</v>
      </c>
      <c r="AW1157" s="154" t="n">
        <v>1.4051406E-007</v>
      </c>
      <c r="AX1157" s="154" t="n">
        <v>4.2396433E-010</v>
      </c>
      <c r="AY1157" s="154" t="n">
        <v>1.1583309E-014</v>
      </c>
      <c r="AZ1157" s="154" t="n">
        <v>2.1796893E-012</v>
      </c>
      <c r="BA1157" s="154" t="n">
        <v>0</v>
      </c>
      <c r="BB1157" s="154" t="n">
        <v>1.0458438E-010</v>
      </c>
      <c r="BC1157" s="154" t="n">
        <v>1.2145787E-007</v>
      </c>
      <c r="BD1157" s="154" t="n">
        <v>1.7916703E-011</v>
      </c>
      <c r="BE1157" s="154" t="n">
        <v>1.3796693E-010</v>
      </c>
      <c r="BF1157" s="154" t="n">
        <v>2.4904903E-014</v>
      </c>
      <c r="BG1157" s="154" t="n">
        <v>3.6990075E-016</v>
      </c>
      <c r="BH1157" s="154" t="n">
        <v>8.1975735E-014</v>
      </c>
      <c r="BI1157" s="154" t="n">
        <v>2.4153289E-013</v>
      </c>
      <c r="BJ1157" s="154" t="n">
        <v>4.3934229E-014</v>
      </c>
      <c r="BK1157" s="154" t="n">
        <v>3.8306366E-012</v>
      </c>
      <c r="BL1157" s="154" t="n">
        <v>6.3454094E-011</v>
      </c>
      <c r="BM1157" s="154" t="n">
        <v>2.0841165E-020</v>
      </c>
      <c r="BN1157" s="154" t="n">
        <v>1.5063078E-005</v>
      </c>
      <c r="BO1157" s="154" t="n">
        <v>0.034069979</v>
      </c>
      <c r="BP1157" s="154" t="n">
        <v>0</v>
      </c>
      <c r="BQ1157" s="154" t="n">
        <v>0</v>
      </c>
      <c r="BR1157" s="154" t="n">
        <v>0</v>
      </c>
      <c r="BT1157" s="96" t="n">
        <v>1.2431054E-005</v>
      </c>
      <c r="BU1157" s="96" t="n">
        <v>9.7382513E-007</v>
      </c>
      <c r="BV1157" s="96" t="n">
        <v>4.2214901E-006</v>
      </c>
      <c r="BW1157" s="96" t="n">
        <v>1.519922E-008</v>
      </c>
      <c r="BX1157" s="96" t="n">
        <v>9.252284E-007</v>
      </c>
      <c r="BY1157" s="96" t="n">
        <v>4.4863434E-008</v>
      </c>
      <c r="BZ1157" s="96" t="n">
        <v>6.1206717E-010</v>
      </c>
      <c r="CA1157" s="96" t="n">
        <v>6.7568407E-008</v>
      </c>
      <c r="CB1157" s="96" t="n">
        <v>1.6060862E-008</v>
      </c>
      <c r="CC1157" s="96" t="n">
        <v>1.0131246E-007</v>
      </c>
      <c r="CD1157" s="96" t="n">
        <v>0</v>
      </c>
      <c r="CE1157" s="96" t="n">
        <v>4.6087577E-017</v>
      </c>
      <c r="CF1157" s="96" t="n">
        <v>3.7736329E-013</v>
      </c>
      <c r="CG1157" s="96" t="n">
        <v>4.0300077E-007</v>
      </c>
      <c r="CH1157" s="96" t="n">
        <v>5.6534014E-006</v>
      </c>
      <c r="CI1157" s="96" t="n">
        <v>8.4915792E-009</v>
      </c>
      <c r="CJ1157" s="96" t="n">
        <v>0</v>
      </c>
      <c r="CL1157" s="155" t="n">
        <v>3.1940543E-013</v>
      </c>
      <c r="CM1157" s="155" t="n">
        <v>0.15140788</v>
      </c>
      <c r="CN1157" s="156" t="n">
        <v>0.0018590785</v>
      </c>
      <c r="CO1157" s="155" t="n">
        <v>0.00067648678</v>
      </c>
      <c r="CP1157" s="155" t="n">
        <v>3.7541035E-011</v>
      </c>
      <c r="CQ1157" s="155" t="n">
        <v>4.395299E-009</v>
      </c>
      <c r="CR1157" s="155" t="n">
        <v>4.3003269E-005</v>
      </c>
      <c r="CS1157" s="155" t="n">
        <v>0.11919776</v>
      </c>
      <c r="CT1157" s="155" t="n">
        <v>1.6687219E-008</v>
      </c>
      <c r="CU1157" s="155" t="n">
        <v>1.5782078E-005</v>
      </c>
      <c r="CW1157" s="116"/>
      <c r="CX1157" s="101" t="s">
        <v>1961</v>
      </c>
    </row>
    <row r="1158" customFormat="false" ht="13.8" hidden="false" customHeight="false" outlineLevel="0" collapsed="false">
      <c r="A1158" s="0" t="s">
        <v>1962</v>
      </c>
      <c r="B1158" s="26" t="s">
        <v>1849</v>
      </c>
      <c r="C1158" s="88" t="str">
        <f aca="false">MID(A1158,1,12)</f>
        <v>A.160.03.121</v>
      </c>
      <c r="D1158" s="2" t="s">
        <v>1930</v>
      </c>
      <c r="E1158" s="90" t="s">
        <v>255</v>
      </c>
      <c r="F1158" s="91" t="str">
        <f aca="false">MID(A1158, 21,85)</f>
        <v>Oregon Pine natural forest clear cut 505 (kg/m3)</v>
      </c>
      <c r="G1158" s="133" t="n">
        <f aca="false">H1158+I1158+J1158+K1158</f>
        <v>3.68834218002003</v>
      </c>
      <c r="H1158" s="149" t="n">
        <f aca="false">N1158+O1158+P1158+Q1158</f>
        <v>0.0030423815688</v>
      </c>
      <c r="I1158" s="149" t="n">
        <f aca="false">L1158+M1158+R1158+V1158+T1158</f>
        <v>3.6417357438</v>
      </c>
      <c r="J1158" s="150" t="n">
        <f aca="false">S1158+U1158+W1158+X1158</f>
        <v>0.020853751651227</v>
      </c>
      <c r="K1158" s="149" t="n">
        <v>0.022710303</v>
      </c>
      <c r="L1158" s="130" t="n">
        <v>0.006264982</v>
      </c>
      <c r="M1158" s="130" t="n">
        <v>0.0019049802</v>
      </c>
      <c r="N1158" s="130" t="n">
        <v>0.0017987284</v>
      </c>
      <c r="O1158" s="157" t="n">
        <v>0.0010930836</v>
      </c>
      <c r="P1158" s="157" t="n">
        <v>6.6947288E-006</v>
      </c>
      <c r="Q1158" s="130" t="n">
        <v>0.00014387484</v>
      </c>
      <c r="R1158" s="130" t="n">
        <v>0.00012410508</v>
      </c>
      <c r="S1158" s="130" t="n">
        <v>0.00015885395</v>
      </c>
      <c r="T1158" s="130" t="n">
        <v>0.00090487652</v>
      </c>
      <c r="U1158" s="130" t="n">
        <v>0.020693225</v>
      </c>
      <c r="V1158" s="157" t="n">
        <v>3.6325368</v>
      </c>
      <c r="W1158" s="157" t="n">
        <v>1.6726858E-006</v>
      </c>
      <c r="X1158" s="130" t="n">
        <v>1.5427043E-011</v>
      </c>
      <c r="Z1158" s="151" t="n">
        <f aca="false">K1158/0.15</f>
        <v>0.15140202</v>
      </c>
      <c r="AB1158" s="133" t="n">
        <f aca="false">K1158</f>
        <v>0.022710303</v>
      </c>
      <c r="AC1158" s="133" t="n">
        <f aca="false">L1158+M1158+N1158+O1158+P1158+Q1158+R1158</f>
        <v>0.0113364488488</v>
      </c>
      <c r="AD1158" s="133" t="n">
        <f aca="false">L1158+M1158+R1158+W1158</f>
        <v>0.0082957399658</v>
      </c>
      <c r="AE1158" s="133" t="n">
        <f aca="false">V1158+L1158+M1158+R1158+T1158</f>
        <v>3.6417357438</v>
      </c>
      <c r="AF1158" s="133" t="n">
        <f aca="false">S1158+U1158+X1158</f>
        <v>0.020852078965427</v>
      </c>
      <c r="AH1158" s="0" t="n">
        <v>26.012347</v>
      </c>
      <c r="AI1158" s="96" t="n">
        <v>4.1688275</v>
      </c>
      <c r="AJ1158" s="96" t="n">
        <v>0.50205627</v>
      </c>
      <c r="AK1158" s="96" t="n">
        <v>0</v>
      </c>
      <c r="AL1158" s="96" t="n">
        <v>21.019554</v>
      </c>
      <c r="AM1158" s="96" t="n">
        <v>0.22082899</v>
      </c>
      <c r="AN1158" s="96" t="n">
        <v>0.10108096</v>
      </c>
      <c r="AP1158" s="95" t="n">
        <v>0.0047728624</v>
      </c>
      <c r="AQ1158" s="95" t="n">
        <v>0.004372595</v>
      </c>
      <c r="AR1158" s="95" t="n">
        <v>0.00015690021</v>
      </c>
      <c r="AS1158" s="95" t="n">
        <v>0.0002433672</v>
      </c>
      <c r="AT1158" s="152" t="n">
        <f aca="false">AW1158+AZ1158+BA1158+BB1158+BC1158+BK1158+BL1158+BP1158</f>
        <v>2.621459787999E-007</v>
      </c>
      <c r="AU1158" s="152" t="n">
        <f aca="false">AX1158+AY1158+BD1158+BE1158+BF1158+BG1158+BH1158+BI1158+BJ1158+BM1158+BQ1158+BR1158</f>
        <v>5.80252263987591E-010</v>
      </c>
      <c r="AV1158" s="153" t="n">
        <f aca="false">BN1158+BO1158</f>
        <v>0.034085042078</v>
      </c>
      <c r="AW1158" s="154" t="n">
        <v>1.4051406E-007</v>
      </c>
      <c r="AX1158" s="154" t="n">
        <v>4.2396433E-010</v>
      </c>
      <c r="AY1158" s="154" t="n">
        <v>1.1583309E-014</v>
      </c>
      <c r="AZ1158" s="154" t="n">
        <v>2.1796893E-012</v>
      </c>
      <c r="BA1158" s="154" t="n">
        <v>0</v>
      </c>
      <c r="BB1158" s="154" t="n">
        <v>1.0458438E-010</v>
      </c>
      <c r="BC1158" s="154" t="n">
        <v>1.2145787E-007</v>
      </c>
      <c r="BD1158" s="154" t="n">
        <v>1.7916703E-011</v>
      </c>
      <c r="BE1158" s="154" t="n">
        <v>1.3796693E-010</v>
      </c>
      <c r="BF1158" s="154" t="n">
        <v>2.4904903E-014</v>
      </c>
      <c r="BG1158" s="154" t="n">
        <v>3.6990075E-016</v>
      </c>
      <c r="BH1158" s="154" t="n">
        <v>8.1975735E-014</v>
      </c>
      <c r="BI1158" s="154" t="n">
        <v>2.4153289E-013</v>
      </c>
      <c r="BJ1158" s="154" t="n">
        <v>4.3934229E-014</v>
      </c>
      <c r="BK1158" s="154" t="n">
        <v>3.8306366E-012</v>
      </c>
      <c r="BL1158" s="154" t="n">
        <v>6.3454094E-011</v>
      </c>
      <c r="BM1158" s="154" t="n">
        <v>2.0841165E-020</v>
      </c>
      <c r="BN1158" s="154" t="n">
        <v>1.5063078E-005</v>
      </c>
      <c r="BO1158" s="154" t="n">
        <v>0.034069979</v>
      </c>
      <c r="BP1158" s="154" t="n">
        <v>0</v>
      </c>
      <c r="BQ1158" s="154" t="n">
        <v>0</v>
      </c>
      <c r="BR1158" s="154" t="n">
        <v>0</v>
      </c>
      <c r="BT1158" s="96" t="n">
        <v>1.2431054E-005</v>
      </c>
      <c r="BU1158" s="96" t="n">
        <v>9.7382513E-007</v>
      </c>
      <c r="BV1158" s="96" t="n">
        <v>4.2214901E-006</v>
      </c>
      <c r="BW1158" s="96" t="n">
        <v>1.519922E-008</v>
      </c>
      <c r="BX1158" s="96" t="n">
        <v>9.252284E-007</v>
      </c>
      <c r="BY1158" s="96" t="n">
        <v>4.4863434E-008</v>
      </c>
      <c r="BZ1158" s="96" t="n">
        <v>6.1206717E-010</v>
      </c>
      <c r="CA1158" s="96" t="n">
        <v>6.7568407E-008</v>
      </c>
      <c r="CB1158" s="96" t="n">
        <v>1.6060862E-008</v>
      </c>
      <c r="CC1158" s="96" t="n">
        <v>1.0131246E-007</v>
      </c>
      <c r="CD1158" s="96" t="n">
        <v>0</v>
      </c>
      <c r="CE1158" s="96" t="n">
        <v>4.6087577E-017</v>
      </c>
      <c r="CF1158" s="96" t="n">
        <v>3.7736329E-013</v>
      </c>
      <c r="CG1158" s="96" t="n">
        <v>4.0300077E-007</v>
      </c>
      <c r="CH1158" s="96" t="n">
        <v>5.6534014E-006</v>
      </c>
      <c r="CI1158" s="96" t="n">
        <v>8.4915792E-009</v>
      </c>
      <c r="CJ1158" s="96" t="n">
        <v>0</v>
      </c>
      <c r="CL1158" s="155" t="n">
        <v>3.1940543E-013</v>
      </c>
      <c r="CM1158" s="155" t="n">
        <v>0.15140788</v>
      </c>
      <c r="CN1158" s="156" t="n">
        <v>0.0018590785</v>
      </c>
      <c r="CO1158" s="155" t="n">
        <v>0.00067648678</v>
      </c>
      <c r="CP1158" s="155" t="n">
        <v>3.7541035E-011</v>
      </c>
      <c r="CQ1158" s="155" t="n">
        <v>4.395299E-009</v>
      </c>
      <c r="CR1158" s="155" t="n">
        <v>4.3003269E-005</v>
      </c>
      <c r="CS1158" s="155" t="n">
        <v>0.11919776</v>
      </c>
      <c r="CT1158" s="155" t="n">
        <v>1.6687219E-008</v>
      </c>
      <c r="CU1158" s="155" t="n">
        <v>1.5782078E-005</v>
      </c>
      <c r="CW1158" s="116"/>
      <c r="CX1158" s="101" t="s">
        <v>1961</v>
      </c>
    </row>
    <row r="1159" customFormat="false" ht="13.8" hidden="false" customHeight="false" outlineLevel="0" collapsed="false">
      <c r="A1159" s="0" t="s">
        <v>1963</v>
      </c>
      <c r="B1159" s="26" t="s">
        <v>1849</v>
      </c>
      <c r="C1159" s="88" t="str">
        <f aca="false">MID(A1159,1,12)</f>
        <v>A.160.03.122</v>
      </c>
      <c r="D1159" s="2" t="s">
        <v>1930</v>
      </c>
      <c r="E1159" s="90" t="s">
        <v>255</v>
      </c>
      <c r="F1159" s="91" t="str">
        <f aca="false">MID(A1159, 21,85)</f>
        <v>Tchitola natural forest clear cut 630 (kg/m3)</v>
      </c>
      <c r="G1159" s="133" t="n">
        <f aca="false">H1159+I1159+J1159+K1159</f>
        <v>6.15605954545193</v>
      </c>
      <c r="H1159" s="149" t="n">
        <f aca="false">N1159+O1159+P1159+Q1159</f>
        <v>0.0027712579807</v>
      </c>
      <c r="I1159" s="149" t="n">
        <f aca="false">L1159+M1159+R1159+V1159+T1159</f>
        <v>5.58775420457</v>
      </c>
      <c r="J1159" s="150" t="n">
        <f aca="false">S1159+U1159+W1159+X1159</f>
        <v>0.013156682901227</v>
      </c>
      <c r="K1159" s="149" t="n">
        <v>0.5523774</v>
      </c>
      <c r="L1159" s="130" t="n">
        <v>0.0033156142</v>
      </c>
      <c r="M1159" s="130" t="n">
        <v>0.0017167787</v>
      </c>
      <c r="N1159" s="130" t="n">
        <v>0.001560339</v>
      </c>
      <c r="O1159" s="157" t="n">
        <v>0.0010681594</v>
      </c>
      <c r="P1159" s="157" t="n">
        <v>5.5595607E-006</v>
      </c>
      <c r="Q1159" s="130" t="n">
        <v>0.00013720002</v>
      </c>
      <c r="R1159" s="130" t="n">
        <v>0.00012393515</v>
      </c>
      <c r="S1159" s="130" t="n">
        <v>0.0001537562</v>
      </c>
      <c r="T1159" s="130" t="n">
        <v>0.00090487652</v>
      </c>
      <c r="U1159" s="157" t="n">
        <v>0.013001254</v>
      </c>
      <c r="V1159" s="157" t="n">
        <v>5.581693</v>
      </c>
      <c r="W1159" s="157" t="n">
        <v>1.6726858E-006</v>
      </c>
      <c r="X1159" s="130" t="n">
        <v>1.5427043E-011</v>
      </c>
      <c r="Z1159" s="151" t="n">
        <f aca="false">K1159/0.15</f>
        <v>3.682516</v>
      </c>
      <c r="AB1159" s="133" t="n">
        <f aca="false">K1159</f>
        <v>0.5523774</v>
      </c>
      <c r="AC1159" s="133" t="n">
        <f aca="false">L1159+M1159+N1159+O1159+P1159+Q1159+R1159</f>
        <v>0.0079275860307</v>
      </c>
      <c r="AD1159" s="133" t="n">
        <f aca="false">L1159+M1159+R1159+W1159</f>
        <v>0.0051580007358</v>
      </c>
      <c r="AE1159" s="133" t="n">
        <f aca="false">V1159+L1159+M1159+R1159+T1159</f>
        <v>5.58775420457</v>
      </c>
      <c r="AF1159" s="133" t="n">
        <f aca="false">S1159+U1159+X1159</f>
        <v>0.013155010215427</v>
      </c>
      <c r="AH1159" s="0" t="n">
        <v>24.844877</v>
      </c>
      <c r="AI1159" s="96" t="n">
        <v>3.007056</v>
      </c>
      <c r="AJ1159" s="96" t="n">
        <v>0.49810217</v>
      </c>
      <c r="AK1159" s="96" t="n">
        <v>0</v>
      </c>
      <c r="AL1159" s="96" t="n">
        <v>21.019554</v>
      </c>
      <c r="AM1159" s="96" t="n">
        <v>0.22005827</v>
      </c>
      <c r="AN1159" s="96" t="n">
        <v>0.10010746</v>
      </c>
      <c r="AP1159" s="95" t="n">
        <v>0.061105756</v>
      </c>
      <c r="AQ1159" s="95" t="n">
        <v>0.058130746</v>
      </c>
      <c r="AR1159" s="95" t="n">
        <v>0.0028131392</v>
      </c>
      <c r="AS1159" s="95" t="n">
        <v>0.000161871</v>
      </c>
      <c r="AT1159" s="152" t="n">
        <f aca="false">AW1159+AZ1159+BA1159+BB1159+BC1159+BK1159+BL1159+BP1159</f>
        <v>3.4850566645352E-006</v>
      </c>
      <c r="AU1159" s="152" t="n">
        <f aca="false">AX1159+AY1159+BD1159+BE1159+BF1159+BG1159+BH1159+BI1159+BJ1159+BM1159+BQ1159+BR1159</f>
        <v>1.04036216028036E-008</v>
      </c>
      <c r="AV1159" s="153" t="n">
        <f aca="false">BN1159+BO1159</f>
        <v>0.022671009221</v>
      </c>
      <c r="AW1159" s="154" t="n">
        <v>3.4173878E-006</v>
      </c>
      <c r="AX1159" s="154" t="n">
        <v>1.0311084E-008</v>
      </c>
      <c r="AY1159" s="154" t="n">
        <v>2.8171353E-013</v>
      </c>
      <c r="AZ1159" s="154" t="n">
        <v>2.1796893E-012</v>
      </c>
      <c r="BA1159" s="154" t="n">
        <v>0</v>
      </c>
      <c r="BB1159" s="154" t="n">
        <v>9.8196167E-011</v>
      </c>
      <c r="BC1159" s="154" t="n">
        <v>6.7503586E-008</v>
      </c>
      <c r="BD1159" s="154" t="n">
        <v>1.6459879E-011</v>
      </c>
      <c r="BE1159" s="154" t="n">
        <v>7.5574478E-011</v>
      </c>
      <c r="BF1159" s="154" t="n">
        <v>2.4904903E-014</v>
      </c>
      <c r="BG1159" s="154" t="n">
        <v>3.6990075E-016</v>
      </c>
      <c r="BH1159" s="154" t="n">
        <v>7.8173096E-014</v>
      </c>
      <c r="BI1159" s="154" t="n">
        <v>9.9839046E-014</v>
      </c>
      <c r="BJ1159" s="154" t="n">
        <v>1.8245307E-014</v>
      </c>
      <c r="BK1159" s="154" t="n">
        <v>3.6418139E-012</v>
      </c>
      <c r="BL1159" s="154" t="n">
        <v>6.1260865E-011</v>
      </c>
      <c r="BM1159" s="154" t="n">
        <v>2.0841165E-020</v>
      </c>
      <c r="BN1159" s="154" t="n">
        <v>1.4594221E-005</v>
      </c>
      <c r="BO1159" s="154" t="n">
        <v>0.022656415</v>
      </c>
      <c r="BP1159" s="154" t="n">
        <v>0</v>
      </c>
      <c r="BQ1159" s="154" t="n">
        <v>0</v>
      </c>
      <c r="BR1159" s="154" t="n">
        <v>0</v>
      </c>
      <c r="BT1159" s="96" t="n">
        <v>0.00010859757</v>
      </c>
      <c r="BU1159" s="96" t="n">
        <v>5.436727E-007</v>
      </c>
      <c r="BV1159" s="96" t="n">
        <v>0.00010267832</v>
      </c>
      <c r="BW1159" s="96" t="n">
        <v>1.5064468E-008</v>
      </c>
      <c r="BX1159" s="96" t="n">
        <v>5.4858789E-007</v>
      </c>
      <c r="BY1159" s="96" t="n">
        <v>4.4863434E-008</v>
      </c>
      <c r="BZ1159" s="96" t="n">
        <v>6.1206717E-010</v>
      </c>
      <c r="CA1159" s="96" t="n">
        <v>6.7568407E-008</v>
      </c>
      <c r="CB1159" s="96" t="n">
        <v>1.4215193E-008</v>
      </c>
      <c r="CC1159" s="96" t="n">
        <v>9.6549482E-008</v>
      </c>
      <c r="CD1159" s="96" t="n">
        <v>0</v>
      </c>
      <c r="CE1159" s="96" t="n">
        <v>4.6087577E-017</v>
      </c>
      <c r="CF1159" s="96" t="n">
        <v>3.7736329E-013</v>
      </c>
      <c r="CG1159" s="96" t="n">
        <v>3.295088E-007</v>
      </c>
      <c r="CH1159" s="96" t="n">
        <v>4.2501138E-006</v>
      </c>
      <c r="CI1159" s="96" t="n">
        <v>8.4915791E-009</v>
      </c>
      <c r="CJ1159" s="96" t="n">
        <v>0</v>
      </c>
      <c r="CL1159" s="155" t="n">
        <v>3.1940543E-013</v>
      </c>
      <c r="CM1159" s="155" t="n">
        <v>3.6825219</v>
      </c>
      <c r="CN1159" s="156" t="n">
        <v>0.0018590785</v>
      </c>
      <c r="CO1159" s="155" t="n">
        <v>0.00038218275</v>
      </c>
      <c r="CP1159" s="155" t="n">
        <v>3.5820615E-011</v>
      </c>
      <c r="CQ1159" s="155" t="n">
        <v>4.191979E-009</v>
      </c>
      <c r="CR1159" s="155" t="n">
        <v>2.4396475E-005</v>
      </c>
      <c r="CS1159" s="155" t="n">
        <v>0.049360078</v>
      </c>
      <c r="CT1159" s="155" t="n">
        <v>1.6687219E-008</v>
      </c>
      <c r="CU1159" s="155" t="n">
        <v>1.5782078E-005</v>
      </c>
      <c r="CW1159" s="116"/>
      <c r="CX1159" s="101" t="s">
        <v>1964</v>
      </c>
    </row>
    <row r="1160" customFormat="false" ht="13.8" hidden="false" customHeight="false" outlineLevel="0" collapsed="false">
      <c r="A1160" s="0" t="s">
        <v>1965</v>
      </c>
      <c r="B1160" s="26" t="s">
        <v>1849</v>
      </c>
      <c r="C1160" s="88" t="str">
        <f aca="false">MID(A1160,1,12)</f>
        <v>A.160.03.123</v>
      </c>
      <c r="D1160" s="2" t="s">
        <v>1930</v>
      </c>
      <c r="E1160" s="90" t="s">
        <v>255</v>
      </c>
      <c r="F1160" s="91" t="str">
        <f aca="false">MID(A1160, 21,85)</f>
        <v>Peroba FSC/PEFC 750 (kg/m3)</v>
      </c>
      <c r="G1160" s="133" t="n">
        <f aca="false">H1160+I1160+J1160+K1160</f>
        <v>0.055231224461627</v>
      </c>
      <c r="H1160" s="149" t="n">
        <f aca="false">N1160+O1160+P1160+Q1160</f>
        <v>0.0027528483714</v>
      </c>
      <c r="I1160" s="149" t="n">
        <f aca="false">L1160+M1160+R1160+V1160+T1160</f>
        <v>0.005872252329</v>
      </c>
      <c r="J1160" s="150" t="n">
        <f aca="false">S1160+U1160+W1160+X1160</f>
        <v>0.012634041761227</v>
      </c>
      <c r="K1160" s="149" t="n">
        <v>0.033972082</v>
      </c>
      <c r="L1160" s="130" t="n">
        <v>0.0031153484</v>
      </c>
      <c r="M1160" s="130" t="n">
        <v>0.0017039996</v>
      </c>
      <c r="N1160" s="130" t="n">
        <v>0.0015441521</v>
      </c>
      <c r="O1160" s="157" t="n">
        <v>0.001066467</v>
      </c>
      <c r="P1160" s="157" t="n">
        <v>5.4824814E-006</v>
      </c>
      <c r="Q1160" s="130" t="n">
        <v>0.00013674679</v>
      </c>
      <c r="R1160" s="130" t="n">
        <v>0.00012392361</v>
      </c>
      <c r="S1160" s="130" t="n">
        <v>0.00015341006</v>
      </c>
      <c r="T1160" s="130" t="n">
        <v>0.00090487652</v>
      </c>
      <c r="U1160" s="130" t="n">
        <v>0.012478959</v>
      </c>
      <c r="V1160" s="157" t="n">
        <v>2.4104199E-005</v>
      </c>
      <c r="W1160" s="157" t="n">
        <v>1.6726858E-006</v>
      </c>
      <c r="X1160" s="130" t="n">
        <v>1.5427043E-011</v>
      </c>
      <c r="Z1160" s="151" t="n">
        <f aca="false">K1160/0.15</f>
        <v>0.226480546666667</v>
      </c>
      <c r="AB1160" s="133" t="n">
        <f aca="false">K1160</f>
        <v>0.033972082</v>
      </c>
      <c r="AC1160" s="133" t="n">
        <f aca="false">L1160+M1160+N1160+O1160+P1160+Q1160+R1160</f>
        <v>0.0076961199814</v>
      </c>
      <c r="AD1160" s="133" t="n">
        <f aca="false">L1160+M1160+R1160+W1160</f>
        <v>0.0049449442958</v>
      </c>
      <c r="AE1160" s="133" t="n">
        <f aca="false">V1160+L1160+M1160+R1160+T1160</f>
        <v>0.005872252329</v>
      </c>
      <c r="AF1160" s="133" t="n">
        <f aca="false">S1160+U1160+X1160</f>
        <v>0.012632369075427</v>
      </c>
      <c r="AH1160" s="0" t="n">
        <v>24.765605</v>
      </c>
      <c r="AI1160" s="96" t="n">
        <v>2.9281703</v>
      </c>
      <c r="AJ1160" s="96" t="n">
        <v>0.49783369</v>
      </c>
      <c r="AK1160" s="96" t="n">
        <v>0</v>
      </c>
      <c r="AL1160" s="96" t="n">
        <v>21.019554</v>
      </c>
      <c r="AM1160" s="96" t="n">
        <v>0.22000594</v>
      </c>
      <c r="AN1160" s="96" t="n">
        <v>0.10004136</v>
      </c>
      <c r="AP1160" s="95" t="n">
        <v>0.0049251124</v>
      </c>
      <c r="AQ1160" s="95" t="n">
        <v>0.0045735165</v>
      </c>
      <c r="AR1160" s="95" t="n">
        <v>0.00019525864</v>
      </c>
      <c r="AS1160" s="95" t="n">
        <v>0.00015633731</v>
      </c>
      <c r="AT1160" s="152" t="n">
        <f aca="false">AW1160+AZ1160+BA1160+BB1160+BC1160+BK1160+BL1160+BP1160</f>
        <v>2.74191636024E-007</v>
      </c>
      <c r="AU1160" s="152" t="n">
        <f aca="false">AX1160+AY1160+BD1160+BE1160+BF1160+BG1160+BH1160+BI1160+BJ1160+BM1160+BQ1160+BR1160</f>
        <v>7.22110347389591E-010</v>
      </c>
      <c r="AV1160" s="153" t="n">
        <f aca="false">BN1160+BO1160</f>
        <v>0.021895982385</v>
      </c>
      <c r="AW1160" s="154" t="n">
        <v>2.1018693E-007</v>
      </c>
      <c r="AX1160" s="154" t="n">
        <v>6.341842E-010</v>
      </c>
      <c r="AY1160" s="154" t="n">
        <v>1.7326817E-014</v>
      </c>
      <c r="AZ1160" s="154" t="n">
        <v>2.1796893E-012</v>
      </c>
      <c r="BA1160" s="154" t="n">
        <v>0</v>
      </c>
      <c r="BB1160" s="154" t="n">
        <v>9.77624E-011</v>
      </c>
      <c r="BC1160" s="154" t="n">
        <v>6.3840023E-008</v>
      </c>
      <c r="BD1160" s="154" t="n">
        <v>1.6360959E-011</v>
      </c>
      <c r="BE1160" s="154" t="n">
        <v>7.1337953E-011</v>
      </c>
      <c r="BF1160" s="154" t="n">
        <v>2.4904903E-014</v>
      </c>
      <c r="BG1160" s="154" t="n">
        <v>3.6990075E-016</v>
      </c>
      <c r="BH1160" s="154" t="n">
        <v>7.7914892E-014</v>
      </c>
      <c r="BI1160" s="154" t="n">
        <v>9.0217859E-014</v>
      </c>
      <c r="BJ1160" s="154" t="n">
        <v>1.6500997E-014</v>
      </c>
      <c r="BK1160" s="154" t="n">
        <v>3.6289927E-012</v>
      </c>
      <c r="BL1160" s="154" t="n">
        <v>6.1111942E-011</v>
      </c>
      <c r="BM1160" s="154" t="n">
        <v>2.0841165E-020</v>
      </c>
      <c r="BN1160" s="154" t="n">
        <v>1.4562385E-005</v>
      </c>
      <c r="BO1160" s="154" t="n">
        <v>0.02188142</v>
      </c>
      <c r="BP1160" s="154" t="n">
        <v>0</v>
      </c>
      <c r="BQ1160" s="154" t="n">
        <v>0</v>
      </c>
      <c r="BR1160" s="154" t="n">
        <v>0</v>
      </c>
      <c r="BT1160" s="96" t="n">
        <v>1.2078612E-005</v>
      </c>
      <c r="BU1160" s="96" t="n">
        <v>5.1446482E-007</v>
      </c>
      <c r="BV1160" s="96" t="n">
        <v>6.3148786E-006</v>
      </c>
      <c r="BW1160" s="96" t="n">
        <v>1.5055318E-008</v>
      </c>
      <c r="BX1160" s="96" t="n">
        <v>5.2301353E-007</v>
      </c>
      <c r="BY1160" s="96" t="n">
        <v>4.4863434E-008</v>
      </c>
      <c r="BZ1160" s="96" t="n">
        <v>6.1206717E-010</v>
      </c>
      <c r="CA1160" s="96" t="n">
        <v>6.7568407E-008</v>
      </c>
      <c r="CB1160" s="96" t="n">
        <v>1.408987E-008</v>
      </c>
      <c r="CC1160" s="96" t="n">
        <v>9.6226069E-008</v>
      </c>
      <c r="CD1160" s="96" t="n">
        <v>0</v>
      </c>
      <c r="CE1160" s="96" t="n">
        <v>4.6087577E-017</v>
      </c>
      <c r="CF1160" s="96" t="n">
        <v>3.7736329E-013</v>
      </c>
      <c r="CG1160" s="96" t="n">
        <v>3.2451861E-007</v>
      </c>
      <c r="CH1160" s="96" t="n">
        <v>4.1548289E-006</v>
      </c>
      <c r="CI1160" s="96" t="n">
        <v>8.4915791E-009</v>
      </c>
      <c r="CJ1160" s="96" t="n">
        <v>0</v>
      </c>
      <c r="CL1160" s="155" t="n">
        <v>3.1940543E-013</v>
      </c>
      <c r="CM1160" s="155" t="n">
        <v>0.22648641</v>
      </c>
      <c r="CN1160" s="156" t="n">
        <v>0.0018590785</v>
      </c>
      <c r="CO1160" s="155" t="n">
        <v>0.00036219914</v>
      </c>
      <c r="CP1160" s="155" t="n">
        <v>3.5703796E-011</v>
      </c>
      <c r="CQ1160" s="155" t="n">
        <v>4.1781733E-009</v>
      </c>
      <c r="CR1160" s="155" t="n">
        <v>2.3133051E-005</v>
      </c>
      <c r="CS1160" s="155" t="n">
        <v>0.044618013</v>
      </c>
      <c r="CT1160" s="155" t="n">
        <v>1.6687219E-008</v>
      </c>
      <c r="CU1160" s="155" t="n">
        <v>1.5782078E-005</v>
      </c>
      <c r="CW1160" s="116"/>
      <c r="CX1160" s="101" t="s">
        <v>1964</v>
      </c>
    </row>
    <row r="1161" customFormat="false" ht="13.8" hidden="false" customHeight="false" outlineLevel="0" collapsed="false">
      <c r="A1161" s="0" t="s">
        <v>1966</v>
      </c>
      <c r="B1161" s="26" t="s">
        <v>1849</v>
      </c>
      <c r="C1161" s="88" t="str">
        <f aca="false">MID(A1161,1,12)</f>
        <v>A.160.03.124</v>
      </c>
      <c r="D1161" s="2" t="s">
        <v>1930</v>
      </c>
      <c r="E1161" s="90" t="s">
        <v>255</v>
      </c>
      <c r="F1161" s="91" t="str">
        <f aca="false">MID(A1161, 21,85)</f>
        <v>Peroba natural forest clear cut 750 (kg/m3)</v>
      </c>
      <c r="G1161" s="133" t="n">
        <f aca="false">H1161+I1161+J1161+K1161</f>
        <v>5.46760621826263</v>
      </c>
      <c r="H1161" s="149" t="n">
        <f aca="false">N1161+O1161+P1161+Q1161</f>
        <v>0.0027528483714</v>
      </c>
      <c r="I1161" s="149" t="n">
        <f aca="false">L1161+M1161+R1161+V1161+T1161</f>
        <v>4.90074724813</v>
      </c>
      <c r="J1161" s="150" t="n">
        <f aca="false">S1161+U1161+W1161+X1161</f>
        <v>0.012634041761227</v>
      </c>
      <c r="K1161" s="149" t="n">
        <v>0.55147208</v>
      </c>
      <c r="L1161" s="130" t="n">
        <v>0.0031153484</v>
      </c>
      <c r="M1161" s="130" t="n">
        <v>0.0017039996</v>
      </c>
      <c r="N1161" s="130" t="n">
        <v>0.0015441521</v>
      </c>
      <c r="O1161" s="157" t="n">
        <v>0.001066467</v>
      </c>
      <c r="P1161" s="157" t="n">
        <v>5.4824814E-006</v>
      </c>
      <c r="Q1161" s="130" t="n">
        <v>0.00013674679</v>
      </c>
      <c r="R1161" s="130" t="n">
        <v>0.00012392361</v>
      </c>
      <c r="S1161" s="130" t="n">
        <v>0.00015341006</v>
      </c>
      <c r="T1161" s="130" t="n">
        <v>0.00090487652</v>
      </c>
      <c r="U1161" s="157" t="n">
        <v>0.012478959</v>
      </c>
      <c r="V1161" s="157" t="n">
        <v>4.8948991</v>
      </c>
      <c r="W1161" s="157" t="n">
        <v>1.6726858E-006</v>
      </c>
      <c r="X1161" s="130" t="n">
        <v>1.5427043E-011</v>
      </c>
      <c r="Z1161" s="151" t="n">
        <f aca="false">K1161/0.15</f>
        <v>3.67648053333333</v>
      </c>
      <c r="AB1161" s="133" t="n">
        <f aca="false">K1161</f>
        <v>0.55147208</v>
      </c>
      <c r="AC1161" s="133" t="n">
        <f aca="false">L1161+M1161+N1161+O1161+P1161+Q1161+R1161</f>
        <v>0.0076961199814</v>
      </c>
      <c r="AD1161" s="133" t="n">
        <f aca="false">L1161+M1161+R1161+W1161</f>
        <v>0.0049449442958</v>
      </c>
      <c r="AE1161" s="133" t="n">
        <f aca="false">V1161+L1161+M1161+R1161+T1161</f>
        <v>4.90074724813</v>
      </c>
      <c r="AF1161" s="133" t="n">
        <f aca="false">S1161+U1161+X1161</f>
        <v>0.012632369075427</v>
      </c>
      <c r="AH1161" s="0" t="n">
        <v>24.765605</v>
      </c>
      <c r="AI1161" s="96" t="n">
        <v>2.9281703</v>
      </c>
      <c r="AJ1161" s="96" t="n">
        <v>0.49783369</v>
      </c>
      <c r="AK1161" s="96" t="n">
        <v>0</v>
      </c>
      <c r="AL1161" s="96" t="n">
        <v>21.019554</v>
      </c>
      <c r="AM1161" s="96" t="n">
        <v>0.22000594</v>
      </c>
      <c r="AN1161" s="96" t="n">
        <v>0.10004136</v>
      </c>
      <c r="AP1161" s="95" t="n">
        <v>0.060939936</v>
      </c>
      <c r="AQ1161" s="95" t="n">
        <v>0.057976204</v>
      </c>
      <c r="AR1161" s="95" t="n">
        <v>0.002807394</v>
      </c>
      <c r="AS1161" s="95" t="n">
        <v>0.00015633731</v>
      </c>
      <c r="AT1161" s="152" t="n">
        <f aca="false">AW1161+AZ1161+BA1161+BB1161+BC1161+BK1161+BL1161+BP1161</f>
        <v>3.475791606024E-006</v>
      </c>
      <c r="AU1161" s="152" t="n">
        <f aca="false">AX1161+AY1161+BD1161+BE1161+BF1161+BG1161+BH1161+BI1161+BJ1161+BM1161+BQ1161+BR1161</f>
        <v>1.03823740723926E-008</v>
      </c>
      <c r="AV1161" s="153" t="n">
        <f aca="false">BN1161+BO1161</f>
        <v>0.021895982385</v>
      </c>
      <c r="AW1161" s="154" t="n">
        <v>3.4117869E-006</v>
      </c>
      <c r="AX1161" s="154" t="n">
        <v>1.0294184E-008</v>
      </c>
      <c r="AY1161" s="154" t="n">
        <v>2.8125182E-013</v>
      </c>
      <c r="AZ1161" s="154" t="n">
        <v>2.1796893E-012</v>
      </c>
      <c r="BA1161" s="154" t="n">
        <v>0</v>
      </c>
      <c r="BB1161" s="154" t="n">
        <v>9.77624E-011</v>
      </c>
      <c r="BC1161" s="154" t="n">
        <v>6.3840023E-008</v>
      </c>
      <c r="BD1161" s="154" t="n">
        <v>1.6360959E-011</v>
      </c>
      <c r="BE1161" s="154" t="n">
        <v>7.1337953E-011</v>
      </c>
      <c r="BF1161" s="154" t="n">
        <v>2.4904903E-014</v>
      </c>
      <c r="BG1161" s="154" t="n">
        <v>3.6990075E-016</v>
      </c>
      <c r="BH1161" s="154" t="n">
        <v>7.7914892E-014</v>
      </c>
      <c r="BI1161" s="154" t="n">
        <v>9.0217859E-014</v>
      </c>
      <c r="BJ1161" s="154" t="n">
        <v>1.6500997E-014</v>
      </c>
      <c r="BK1161" s="154" t="n">
        <v>3.6289927E-012</v>
      </c>
      <c r="BL1161" s="154" t="n">
        <v>6.1111942E-011</v>
      </c>
      <c r="BM1161" s="154" t="n">
        <v>2.0841165E-020</v>
      </c>
      <c r="BN1161" s="154" t="n">
        <v>1.4562385E-005</v>
      </c>
      <c r="BO1161" s="154" t="n">
        <v>0.02188142</v>
      </c>
      <c r="BP1161" s="154" t="n">
        <v>0</v>
      </c>
      <c r="BQ1161" s="154" t="n">
        <v>0</v>
      </c>
      <c r="BR1161" s="154" t="n">
        <v>0</v>
      </c>
      <c r="BT1161" s="96" t="n">
        <v>0.00010827377</v>
      </c>
      <c r="BU1161" s="96" t="n">
        <v>5.1446482E-007</v>
      </c>
      <c r="BV1161" s="96" t="n">
        <v>0.00010251003</v>
      </c>
      <c r="BW1161" s="96" t="n">
        <v>1.5055318E-008</v>
      </c>
      <c r="BX1161" s="96" t="n">
        <v>5.2301353E-007</v>
      </c>
      <c r="BY1161" s="96" t="n">
        <v>4.4863434E-008</v>
      </c>
      <c r="BZ1161" s="96" t="n">
        <v>6.1206717E-010</v>
      </c>
      <c r="CA1161" s="96" t="n">
        <v>6.7568407E-008</v>
      </c>
      <c r="CB1161" s="96" t="n">
        <v>1.408987E-008</v>
      </c>
      <c r="CC1161" s="96" t="n">
        <v>9.6226069E-008</v>
      </c>
      <c r="CD1161" s="96" t="n">
        <v>0</v>
      </c>
      <c r="CE1161" s="96" t="n">
        <v>4.6087577E-017</v>
      </c>
      <c r="CF1161" s="96" t="n">
        <v>3.7736329E-013</v>
      </c>
      <c r="CG1161" s="96" t="n">
        <v>3.2451861E-007</v>
      </c>
      <c r="CH1161" s="96" t="n">
        <v>4.1548289E-006</v>
      </c>
      <c r="CI1161" s="96" t="n">
        <v>8.4915791E-009</v>
      </c>
      <c r="CJ1161" s="96" t="n">
        <v>0</v>
      </c>
      <c r="CL1161" s="155" t="n">
        <v>3.1940543E-013</v>
      </c>
      <c r="CM1161" s="155" t="n">
        <v>3.6764864</v>
      </c>
      <c r="CN1161" s="156" t="n">
        <v>0.0018590785</v>
      </c>
      <c r="CO1161" s="155" t="n">
        <v>0.00036219914</v>
      </c>
      <c r="CP1161" s="155" t="n">
        <v>3.5703796E-011</v>
      </c>
      <c r="CQ1161" s="155" t="n">
        <v>4.1781733E-009</v>
      </c>
      <c r="CR1161" s="155" t="n">
        <v>2.3133051E-005</v>
      </c>
      <c r="CS1161" s="155" t="n">
        <v>0.044618013</v>
      </c>
      <c r="CT1161" s="155" t="n">
        <v>1.6687219E-008</v>
      </c>
      <c r="CU1161" s="155" t="n">
        <v>1.5782078E-005</v>
      </c>
      <c r="CW1161" s="116"/>
      <c r="CX1161" s="101" t="s">
        <v>1964</v>
      </c>
    </row>
    <row r="1162" customFormat="false" ht="13.8" hidden="false" customHeight="false" outlineLevel="0" collapsed="false">
      <c r="A1162" s="0" t="s">
        <v>1967</v>
      </c>
      <c r="B1162" s="26" t="s">
        <v>1849</v>
      </c>
      <c r="C1162" s="88" t="str">
        <f aca="false">MID(A1162,1,12)</f>
        <v>A.160.03.125</v>
      </c>
      <c r="D1162" s="2" t="s">
        <v>1930</v>
      </c>
      <c r="E1162" s="90" t="s">
        <v>255</v>
      </c>
      <c r="F1162" s="91" t="str">
        <f aca="false">MID(A1162, 21,85)</f>
        <v>Pitch Pine FSC/PEFC 750 (kg/m3)</v>
      </c>
      <c r="G1162" s="133" t="n">
        <f aca="false">H1162+I1162+J1162+K1162</f>
        <v>0.055231224461627</v>
      </c>
      <c r="H1162" s="149" t="n">
        <f aca="false">N1162+O1162+P1162+Q1162</f>
        <v>0.0027528483714</v>
      </c>
      <c r="I1162" s="149" t="n">
        <f aca="false">L1162+M1162+R1162+V1162+T1162</f>
        <v>0.005872252329</v>
      </c>
      <c r="J1162" s="150" t="n">
        <f aca="false">S1162+U1162+W1162+X1162</f>
        <v>0.012634041761227</v>
      </c>
      <c r="K1162" s="149" t="n">
        <v>0.033972082</v>
      </c>
      <c r="L1162" s="130" t="n">
        <v>0.0031153484</v>
      </c>
      <c r="M1162" s="130" t="n">
        <v>0.0017039996</v>
      </c>
      <c r="N1162" s="130" t="n">
        <v>0.0015441521</v>
      </c>
      <c r="O1162" s="157" t="n">
        <v>0.001066467</v>
      </c>
      <c r="P1162" s="157" t="n">
        <v>5.4824814E-006</v>
      </c>
      <c r="Q1162" s="130" t="n">
        <v>0.00013674679</v>
      </c>
      <c r="R1162" s="130" t="n">
        <v>0.00012392361</v>
      </c>
      <c r="S1162" s="130" t="n">
        <v>0.00015341006</v>
      </c>
      <c r="T1162" s="130" t="n">
        <v>0.00090487652</v>
      </c>
      <c r="U1162" s="130" t="n">
        <v>0.012478959</v>
      </c>
      <c r="V1162" s="157" t="n">
        <v>2.4104199E-005</v>
      </c>
      <c r="W1162" s="157" t="n">
        <v>1.6726858E-006</v>
      </c>
      <c r="X1162" s="130" t="n">
        <v>1.5427043E-011</v>
      </c>
      <c r="Z1162" s="151" t="n">
        <f aca="false">K1162/0.15</f>
        <v>0.226480546666667</v>
      </c>
      <c r="AB1162" s="133" t="n">
        <f aca="false">K1162</f>
        <v>0.033972082</v>
      </c>
      <c r="AC1162" s="133" t="n">
        <f aca="false">L1162+M1162+N1162+O1162+P1162+Q1162+R1162</f>
        <v>0.0076961199814</v>
      </c>
      <c r="AD1162" s="133" t="n">
        <f aca="false">L1162+M1162+R1162+W1162</f>
        <v>0.0049449442958</v>
      </c>
      <c r="AE1162" s="133" t="n">
        <f aca="false">V1162+L1162+M1162+R1162+T1162</f>
        <v>0.005872252329</v>
      </c>
      <c r="AF1162" s="133" t="n">
        <f aca="false">S1162+U1162+X1162</f>
        <v>0.012632369075427</v>
      </c>
      <c r="AH1162" s="0" t="n">
        <v>24.765605</v>
      </c>
      <c r="AI1162" s="96" t="n">
        <v>2.9281703</v>
      </c>
      <c r="AJ1162" s="96" t="n">
        <v>0.49783369</v>
      </c>
      <c r="AK1162" s="96" t="n">
        <v>0</v>
      </c>
      <c r="AL1162" s="96" t="n">
        <v>21.019554</v>
      </c>
      <c r="AM1162" s="96" t="n">
        <v>0.22000594</v>
      </c>
      <c r="AN1162" s="96" t="n">
        <v>0.10004136</v>
      </c>
      <c r="AP1162" s="95" t="n">
        <v>0.0049251124</v>
      </c>
      <c r="AQ1162" s="95" t="n">
        <v>0.0045735165</v>
      </c>
      <c r="AR1162" s="95" t="n">
        <v>0.00019525864</v>
      </c>
      <c r="AS1162" s="95" t="n">
        <v>0.00015633731</v>
      </c>
      <c r="AT1162" s="152" t="n">
        <f aca="false">AW1162+AZ1162+BA1162+BB1162+BC1162+BK1162+BL1162+BP1162</f>
        <v>2.74191636024E-007</v>
      </c>
      <c r="AU1162" s="152" t="n">
        <f aca="false">AX1162+AY1162+BD1162+BE1162+BF1162+BG1162+BH1162+BI1162+BJ1162+BM1162+BQ1162+BR1162</f>
        <v>7.22110347389591E-010</v>
      </c>
      <c r="AV1162" s="153" t="n">
        <f aca="false">BN1162+BO1162</f>
        <v>0.021895982385</v>
      </c>
      <c r="AW1162" s="154" t="n">
        <v>2.1018693E-007</v>
      </c>
      <c r="AX1162" s="154" t="n">
        <v>6.341842E-010</v>
      </c>
      <c r="AY1162" s="154" t="n">
        <v>1.7326817E-014</v>
      </c>
      <c r="AZ1162" s="154" t="n">
        <v>2.1796893E-012</v>
      </c>
      <c r="BA1162" s="154" t="n">
        <v>0</v>
      </c>
      <c r="BB1162" s="154" t="n">
        <v>9.77624E-011</v>
      </c>
      <c r="BC1162" s="154" t="n">
        <v>6.3840023E-008</v>
      </c>
      <c r="BD1162" s="154" t="n">
        <v>1.6360959E-011</v>
      </c>
      <c r="BE1162" s="154" t="n">
        <v>7.1337953E-011</v>
      </c>
      <c r="BF1162" s="154" t="n">
        <v>2.4904903E-014</v>
      </c>
      <c r="BG1162" s="154" t="n">
        <v>3.6990075E-016</v>
      </c>
      <c r="BH1162" s="154" t="n">
        <v>7.7914892E-014</v>
      </c>
      <c r="BI1162" s="154" t="n">
        <v>9.0217859E-014</v>
      </c>
      <c r="BJ1162" s="154" t="n">
        <v>1.6500997E-014</v>
      </c>
      <c r="BK1162" s="154" t="n">
        <v>3.6289927E-012</v>
      </c>
      <c r="BL1162" s="154" t="n">
        <v>6.1111942E-011</v>
      </c>
      <c r="BM1162" s="154" t="n">
        <v>2.0841165E-020</v>
      </c>
      <c r="BN1162" s="154" t="n">
        <v>1.4562385E-005</v>
      </c>
      <c r="BO1162" s="154" t="n">
        <v>0.02188142</v>
      </c>
      <c r="BP1162" s="154" t="n">
        <v>0</v>
      </c>
      <c r="BQ1162" s="154" t="n">
        <v>0</v>
      </c>
      <c r="BR1162" s="154" t="n">
        <v>0</v>
      </c>
      <c r="BT1162" s="96" t="n">
        <v>1.2078612E-005</v>
      </c>
      <c r="BU1162" s="96" t="n">
        <v>5.1446482E-007</v>
      </c>
      <c r="BV1162" s="96" t="n">
        <v>6.3148786E-006</v>
      </c>
      <c r="BW1162" s="96" t="n">
        <v>1.5055318E-008</v>
      </c>
      <c r="BX1162" s="96" t="n">
        <v>5.2301353E-007</v>
      </c>
      <c r="BY1162" s="96" t="n">
        <v>4.4863434E-008</v>
      </c>
      <c r="BZ1162" s="96" t="n">
        <v>6.1206717E-010</v>
      </c>
      <c r="CA1162" s="96" t="n">
        <v>6.7568407E-008</v>
      </c>
      <c r="CB1162" s="96" t="n">
        <v>1.408987E-008</v>
      </c>
      <c r="CC1162" s="96" t="n">
        <v>9.6226069E-008</v>
      </c>
      <c r="CD1162" s="96" t="n">
        <v>0</v>
      </c>
      <c r="CE1162" s="96" t="n">
        <v>4.6087577E-017</v>
      </c>
      <c r="CF1162" s="96" t="n">
        <v>3.7736329E-013</v>
      </c>
      <c r="CG1162" s="96" t="n">
        <v>3.2451861E-007</v>
      </c>
      <c r="CH1162" s="96" t="n">
        <v>4.1548289E-006</v>
      </c>
      <c r="CI1162" s="96" t="n">
        <v>8.4915791E-009</v>
      </c>
      <c r="CJ1162" s="96" t="n">
        <v>0</v>
      </c>
      <c r="CL1162" s="155" t="n">
        <v>3.1940543E-013</v>
      </c>
      <c r="CM1162" s="155" t="n">
        <v>0.22648641</v>
      </c>
      <c r="CN1162" s="156" t="n">
        <v>0.0018590785</v>
      </c>
      <c r="CO1162" s="155" t="n">
        <v>0.00036219914</v>
      </c>
      <c r="CP1162" s="155" t="n">
        <v>3.5703796E-011</v>
      </c>
      <c r="CQ1162" s="155" t="n">
        <v>4.1781733E-009</v>
      </c>
      <c r="CR1162" s="155" t="n">
        <v>2.3133051E-005</v>
      </c>
      <c r="CS1162" s="155" t="n">
        <v>0.044618013</v>
      </c>
      <c r="CT1162" s="155" t="n">
        <v>1.6687219E-008</v>
      </c>
      <c r="CU1162" s="155" t="n">
        <v>1.5782078E-005</v>
      </c>
      <c r="CW1162" s="116"/>
      <c r="CX1162" s="101" t="s">
        <v>1968</v>
      </c>
    </row>
    <row r="1163" customFormat="false" ht="13.8" hidden="false" customHeight="false" outlineLevel="0" collapsed="false">
      <c r="A1163" s="0" t="s">
        <v>1969</v>
      </c>
      <c r="B1163" s="26" t="s">
        <v>1849</v>
      </c>
      <c r="C1163" s="88" t="str">
        <f aca="false">MID(A1163,1,12)</f>
        <v>A.160.03.126</v>
      </c>
      <c r="D1163" s="2" t="s">
        <v>1930</v>
      </c>
      <c r="E1163" s="90" t="s">
        <v>255</v>
      </c>
      <c r="F1163" s="91" t="str">
        <f aca="false">MID(A1163, 21,85)</f>
        <v>Pitch Pine natural forest clear cut 750 (kg/m3)</v>
      </c>
      <c r="G1163" s="133" t="n">
        <f aca="false">H1163+I1163+J1163+K1163</f>
        <v>7.09923121826263</v>
      </c>
      <c r="H1163" s="149" t="n">
        <f aca="false">N1163+O1163+P1163+Q1163</f>
        <v>0.0027528483714</v>
      </c>
      <c r="I1163" s="149" t="n">
        <f aca="false">L1163+M1163+R1163+V1163+T1163</f>
        <v>6.53237224813</v>
      </c>
      <c r="J1163" s="150" t="n">
        <f aca="false">S1163+U1163+W1163+X1163</f>
        <v>0.012634041761227</v>
      </c>
      <c r="K1163" s="149" t="n">
        <v>0.55147208</v>
      </c>
      <c r="L1163" s="130" t="n">
        <v>0.0031153484</v>
      </c>
      <c r="M1163" s="130" t="n">
        <v>0.0017039996</v>
      </c>
      <c r="N1163" s="130" t="n">
        <v>0.0015441521</v>
      </c>
      <c r="O1163" s="157" t="n">
        <v>0.001066467</v>
      </c>
      <c r="P1163" s="157" t="n">
        <v>5.4824814E-006</v>
      </c>
      <c r="Q1163" s="157" t="n">
        <v>0.00013674679</v>
      </c>
      <c r="R1163" s="157" t="n">
        <v>0.00012392361</v>
      </c>
      <c r="S1163" s="130" t="n">
        <v>0.00015341006</v>
      </c>
      <c r="T1163" s="130" t="n">
        <v>0.00090487652</v>
      </c>
      <c r="U1163" s="157" t="n">
        <v>0.012478959</v>
      </c>
      <c r="V1163" s="157" t="n">
        <v>6.5265241</v>
      </c>
      <c r="W1163" s="157" t="n">
        <v>1.6726858E-006</v>
      </c>
      <c r="X1163" s="130" t="n">
        <v>1.5427043E-011</v>
      </c>
      <c r="Z1163" s="151" t="n">
        <f aca="false">K1163/0.15</f>
        <v>3.67648053333333</v>
      </c>
      <c r="AB1163" s="133" t="n">
        <f aca="false">K1163</f>
        <v>0.55147208</v>
      </c>
      <c r="AC1163" s="133" t="n">
        <f aca="false">L1163+M1163+N1163+O1163+P1163+Q1163+R1163</f>
        <v>0.0076961199814</v>
      </c>
      <c r="AD1163" s="133" t="n">
        <f aca="false">L1163+M1163+R1163+W1163</f>
        <v>0.0049449442958</v>
      </c>
      <c r="AE1163" s="133" t="n">
        <f aca="false">V1163+L1163+M1163+R1163+T1163</f>
        <v>6.53237224813</v>
      </c>
      <c r="AF1163" s="133" t="n">
        <f aca="false">S1163+U1163+X1163</f>
        <v>0.012632369075427</v>
      </c>
      <c r="AH1163" s="0" t="n">
        <v>24.765605</v>
      </c>
      <c r="AI1163" s="96" t="n">
        <v>2.9281703</v>
      </c>
      <c r="AJ1163" s="96" t="n">
        <v>0.49783369</v>
      </c>
      <c r="AK1163" s="96" t="n">
        <v>0</v>
      </c>
      <c r="AL1163" s="96" t="n">
        <v>21.019554</v>
      </c>
      <c r="AM1163" s="96" t="n">
        <v>0.22000594</v>
      </c>
      <c r="AN1163" s="96" t="n">
        <v>0.10004136</v>
      </c>
      <c r="AP1163" s="95" t="n">
        <v>0.060939936</v>
      </c>
      <c r="AQ1163" s="95" t="n">
        <v>0.057976204</v>
      </c>
      <c r="AR1163" s="95" t="n">
        <v>0.002807394</v>
      </c>
      <c r="AS1163" s="95" t="n">
        <v>0.00015633731</v>
      </c>
      <c r="AT1163" s="152" t="n">
        <f aca="false">AW1163+AZ1163+BA1163+BB1163+BC1163+BK1163+BL1163+BP1163</f>
        <v>3.475791606024E-006</v>
      </c>
      <c r="AU1163" s="152" t="n">
        <f aca="false">AX1163+AY1163+BD1163+BE1163+BF1163+BG1163+BH1163+BI1163+BJ1163+BM1163+BQ1163+BR1163</f>
        <v>1.03823740723926E-008</v>
      </c>
      <c r="AV1163" s="153" t="n">
        <f aca="false">BN1163+BO1163</f>
        <v>0.021895982385</v>
      </c>
      <c r="AW1163" s="154" t="n">
        <v>3.4117869E-006</v>
      </c>
      <c r="AX1163" s="154" t="n">
        <v>1.0294184E-008</v>
      </c>
      <c r="AY1163" s="154" t="n">
        <v>2.8125182E-013</v>
      </c>
      <c r="AZ1163" s="154" t="n">
        <v>2.1796893E-012</v>
      </c>
      <c r="BA1163" s="154" t="n">
        <v>0</v>
      </c>
      <c r="BB1163" s="154" t="n">
        <v>9.77624E-011</v>
      </c>
      <c r="BC1163" s="154" t="n">
        <v>6.3840023E-008</v>
      </c>
      <c r="BD1163" s="154" t="n">
        <v>1.6360959E-011</v>
      </c>
      <c r="BE1163" s="154" t="n">
        <v>7.1337953E-011</v>
      </c>
      <c r="BF1163" s="154" t="n">
        <v>2.4904903E-014</v>
      </c>
      <c r="BG1163" s="154" t="n">
        <v>3.6990075E-016</v>
      </c>
      <c r="BH1163" s="154" t="n">
        <v>7.7914892E-014</v>
      </c>
      <c r="BI1163" s="154" t="n">
        <v>9.0217859E-014</v>
      </c>
      <c r="BJ1163" s="154" t="n">
        <v>1.6500997E-014</v>
      </c>
      <c r="BK1163" s="154" t="n">
        <v>3.6289927E-012</v>
      </c>
      <c r="BL1163" s="154" t="n">
        <v>6.1111942E-011</v>
      </c>
      <c r="BM1163" s="154" t="n">
        <v>2.0841165E-020</v>
      </c>
      <c r="BN1163" s="154" t="n">
        <v>1.4562385E-005</v>
      </c>
      <c r="BO1163" s="154" t="n">
        <v>0.02188142</v>
      </c>
      <c r="BP1163" s="154" t="n">
        <v>0</v>
      </c>
      <c r="BQ1163" s="154" t="n">
        <v>0</v>
      </c>
      <c r="BR1163" s="154" t="n">
        <v>0</v>
      </c>
      <c r="BT1163" s="96" t="n">
        <v>0.00010827377</v>
      </c>
      <c r="BU1163" s="96" t="n">
        <v>5.1446482E-007</v>
      </c>
      <c r="BV1163" s="96" t="n">
        <v>0.00010251003</v>
      </c>
      <c r="BW1163" s="96" t="n">
        <v>1.5055318E-008</v>
      </c>
      <c r="BX1163" s="96" t="n">
        <v>5.2301353E-007</v>
      </c>
      <c r="BY1163" s="96" t="n">
        <v>4.4863434E-008</v>
      </c>
      <c r="BZ1163" s="96" t="n">
        <v>6.1206717E-010</v>
      </c>
      <c r="CA1163" s="96" t="n">
        <v>6.7568407E-008</v>
      </c>
      <c r="CB1163" s="96" t="n">
        <v>1.408987E-008</v>
      </c>
      <c r="CC1163" s="96" t="n">
        <v>9.6226069E-008</v>
      </c>
      <c r="CD1163" s="96" t="n">
        <v>0</v>
      </c>
      <c r="CE1163" s="96" t="n">
        <v>4.6087577E-017</v>
      </c>
      <c r="CF1163" s="96" t="n">
        <v>3.7736329E-013</v>
      </c>
      <c r="CG1163" s="96" t="n">
        <v>3.2451861E-007</v>
      </c>
      <c r="CH1163" s="96" t="n">
        <v>4.1548289E-006</v>
      </c>
      <c r="CI1163" s="96" t="n">
        <v>8.4915791E-009</v>
      </c>
      <c r="CJ1163" s="96" t="n">
        <v>0</v>
      </c>
      <c r="CL1163" s="155" t="n">
        <v>3.1940543E-013</v>
      </c>
      <c r="CM1163" s="155" t="n">
        <v>3.6764864</v>
      </c>
      <c r="CN1163" s="156" t="n">
        <v>0.0018590785</v>
      </c>
      <c r="CO1163" s="155" t="n">
        <v>0.00036219914</v>
      </c>
      <c r="CP1163" s="155" t="n">
        <v>3.5703796E-011</v>
      </c>
      <c r="CQ1163" s="155" t="n">
        <v>4.1781733E-009</v>
      </c>
      <c r="CR1163" s="155" t="n">
        <v>2.3133051E-005</v>
      </c>
      <c r="CS1163" s="155" t="n">
        <v>0.044618013</v>
      </c>
      <c r="CT1163" s="155" t="n">
        <v>1.6687219E-008</v>
      </c>
      <c r="CU1163" s="155" t="n">
        <v>1.5782078E-005</v>
      </c>
      <c r="CW1163" s="116"/>
      <c r="CX1163" s="101" t="s">
        <v>1968</v>
      </c>
    </row>
    <row r="1164" customFormat="false" ht="13.8" hidden="false" customHeight="false" outlineLevel="0" collapsed="false">
      <c r="A1164" s="0" t="s">
        <v>1970</v>
      </c>
      <c r="B1164" s="26" t="s">
        <v>1849</v>
      </c>
      <c r="C1164" s="88" t="str">
        <f aca="false">MID(A1164,1,12)</f>
        <v>A.160.03.127</v>
      </c>
      <c r="D1164" s="2" t="s">
        <v>1930</v>
      </c>
      <c r="E1164" s="90" t="s">
        <v>255</v>
      </c>
      <c r="F1164" s="91" t="str">
        <f aca="false">MID(A1164, 21,85)</f>
        <v>Sapelli FSC/PEFC 650 (kg/m3)</v>
      </c>
      <c r="G1164" s="133" t="n">
        <f aca="false">H1164+I1164+J1164+K1164</f>
        <v>0.056438088932327</v>
      </c>
      <c r="H1164" s="149" t="n">
        <f aca="false">N1164+O1164+P1164+Q1164</f>
        <v>0.0027662371591</v>
      </c>
      <c r="I1164" s="149" t="n">
        <f aca="false">L1164+M1164+R1164+V1164+T1164</f>
        <v>0.006027210272</v>
      </c>
      <c r="J1164" s="150" t="n">
        <f aca="false">S1164+U1164+W1164+X1164</f>
        <v>0.013014144501227</v>
      </c>
      <c r="K1164" s="149" t="n">
        <v>0.034630497</v>
      </c>
      <c r="L1164" s="130" t="n">
        <v>0.0032609962</v>
      </c>
      <c r="M1164" s="130" t="n">
        <v>0.0017132935</v>
      </c>
      <c r="N1164" s="130" t="n">
        <v>0.0015559244</v>
      </c>
      <c r="O1164" s="157" t="n">
        <v>0.0010676978</v>
      </c>
      <c r="P1164" s="157" t="n">
        <v>5.5385391E-006</v>
      </c>
      <c r="Q1164" s="130" t="n">
        <v>0.00013707642</v>
      </c>
      <c r="R1164" s="130" t="n">
        <v>0.00012393201</v>
      </c>
      <c r="S1164" s="130" t="n">
        <v>0.0001536618</v>
      </c>
      <c r="T1164" s="130" t="n">
        <v>0.00090487652</v>
      </c>
      <c r="U1164" s="157" t="n">
        <v>0.01285881</v>
      </c>
      <c r="V1164" s="157" t="n">
        <v>2.4112042E-005</v>
      </c>
      <c r="W1164" s="157" t="n">
        <v>1.6726858E-006</v>
      </c>
      <c r="X1164" s="130" t="n">
        <v>1.5427043E-011</v>
      </c>
      <c r="Z1164" s="151" t="n">
        <f aca="false">K1164/0.15</f>
        <v>0.23086998</v>
      </c>
      <c r="AB1164" s="133" t="n">
        <f aca="false">K1164</f>
        <v>0.034630497</v>
      </c>
      <c r="AC1164" s="133" t="n">
        <f aca="false">L1164+M1164+N1164+O1164+P1164+Q1164+R1164</f>
        <v>0.0078644588691</v>
      </c>
      <c r="AD1164" s="133" t="n">
        <f aca="false">L1164+M1164+R1164+W1164</f>
        <v>0.0050998943958</v>
      </c>
      <c r="AE1164" s="133" t="n">
        <f aca="false">V1164+L1164+M1164+R1164+T1164</f>
        <v>0.006027210272</v>
      </c>
      <c r="AF1164" s="133" t="n">
        <f aca="false">S1164+U1164+X1164</f>
        <v>0.013012471815427</v>
      </c>
      <c r="AH1164" s="0" t="n">
        <v>24.823258</v>
      </c>
      <c r="AI1164" s="96" t="n">
        <v>2.9855417</v>
      </c>
      <c r="AJ1164" s="96" t="n">
        <v>0.49802895</v>
      </c>
      <c r="AK1164" s="96" t="n">
        <v>0</v>
      </c>
      <c r="AL1164" s="96" t="n">
        <v>21.019554</v>
      </c>
      <c r="AM1164" s="96" t="n">
        <v>0.220044</v>
      </c>
      <c r="AN1164" s="96" t="n">
        <v>0.10008943</v>
      </c>
      <c r="AP1164" s="95" t="n">
        <v>0.005045709</v>
      </c>
      <c r="AQ1164" s="95" t="n">
        <v>0.0046859103</v>
      </c>
      <c r="AR1164" s="95" t="n">
        <v>0.00019943693</v>
      </c>
      <c r="AS1164" s="95" t="n">
        <v>0.00016036182</v>
      </c>
      <c r="AT1164" s="152" t="n">
        <f aca="false">AW1164+AZ1164+BA1164+BB1164+BC1164+BK1164+BL1164+BP1164</f>
        <v>2.809298681235E-007</v>
      </c>
      <c r="AU1164" s="152" t="n">
        <f aca="false">AX1164+AY1164+BD1164+BE1164+BF1164+BG1164+BH1164+BI1164+BJ1164+BM1164+BQ1164+BR1164</f>
        <v>7.37562597781591E-010</v>
      </c>
      <c r="AV1164" s="153" t="n">
        <f aca="false">BN1164+BO1164</f>
        <v>0.022459638539</v>
      </c>
      <c r="AW1164" s="154" t="n">
        <v>2.1426032E-007</v>
      </c>
      <c r="AX1164" s="154" t="n">
        <v>6.4647461E-010</v>
      </c>
      <c r="AY1164" s="154" t="n">
        <v>1.7662608E-014</v>
      </c>
      <c r="AZ1164" s="154" t="n">
        <v>2.1796893E-012</v>
      </c>
      <c r="BA1164" s="154" t="n">
        <v>0</v>
      </c>
      <c r="BB1164" s="154" t="n">
        <v>9.8077867E-011</v>
      </c>
      <c r="BC1164" s="154" t="n">
        <v>6.6504432E-008</v>
      </c>
      <c r="BD1164" s="154" t="n">
        <v>1.6432901E-011</v>
      </c>
      <c r="BE1164" s="154" t="n">
        <v>7.4419062E-011</v>
      </c>
      <c r="BF1164" s="154" t="n">
        <v>2.4904903E-014</v>
      </c>
      <c r="BG1164" s="154" t="n">
        <v>3.6990075E-016</v>
      </c>
      <c r="BH1164" s="154" t="n">
        <v>7.8102677E-014</v>
      </c>
      <c r="BI1164" s="154" t="n">
        <v>9.7215086E-014</v>
      </c>
      <c r="BJ1164" s="154" t="n">
        <v>1.7769586E-014</v>
      </c>
      <c r="BK1164" s="154" t="n">
        <v>3.6383172E-012</v>
      </c>
      <c r="BL1164" s="154" t="n">
        <v>6.122025E-011</v>
      </c>
      <c r="BM1164" s="154" t="n">
        <v>2.0841165E-020</v>
      </c>
      <c r="BN1164" s="154" t="n">
        <v>1.4585539E-005</v>
      </c>
      <c r="BO1164" s="154" t="n">
        <v>0.022445053</v>
      </c>
      <c r="BP1164" s="154" t="n">
        <v>0</v>
      </c>
      <c r="BQ1164" s="154" t="n">
        <v>0</v>
      </c>
      <c r="BR1164" s="154" t="n">
        <v>0</v>
      </c>
      <c r="BT1164" s="96" t="n">
        <v>1.2314103E-005</v>
      </c>
      <c r="BU1164" s="96" t="n">
        <v>5.3570692E-007</v>
      </c>
      <c r="BV1164" s="96" t="n">
        <v>6.4372676E-006</v>
      </c>
      <c r="BW1164" s="96" t="n">
        <v>1.5061973E-008</v>
      </c>
      <c r="BX1164" s="96" t="n">
        <v>5.4161307E-007</v>
      </c>
      <c r="BY1164" s="96" t="n">
        <v>4.4863434E-008</v>
      </c>
      <c r="BZ1164" s="96" t="n">
        <v>6.1206717E-010</v>
      </c>
      <c r="CA1164" s="96" t="n">
        <v>6.7568407E-008</v>
      </c>
      <c r="CB1164" s="96" t="n">
        <v>1.4181014E-008</v>
      </c>
      <c r="CC1164" s="96" t="n">
        <v>9.6461278E-008</v>
      </c>
      <c r="CD1164" s="96" t="n">
        <v>0</v>
      </c>
      <c r="CE1164" s="96" t="n">
        <v>4.6087577E-017</v>
      </c>
      <c r="CF1164" s="96" t="n">
        <v>3.7736329E-013</v>
      </c>
      <c r="CG1164" s="96" t="n">
        <v>3.2814784E-007</v>
      </c>
      <c r="CH1164" s="96" t="n">
        <v>4.224127E-006</v>
      </c>
      <c r="CI1164" s="96" t="n">
        <v>8.4915791E-009</v>
      </c>
      <c r="CJ1164" s="96" t="n">
        <v>0</v>
      </c>
      <c r="CL1164" s="155" t="n">
        <v>3.1940543E-013</v>
      </c>
      <c r="CM1164" s="155" t="n">
        <v>0.23087584</v>
      </c>
      <c r="CN1164" s="156" t="n">
        <v>0.0018590785</v>
      </c>
      <c r="CO1164" s="155" t="n">
        <v>0.00037673267</v>
      </c>
      <c r="CP1164" s="155" t="n">
        <v>3.5788755E-011</v>
      </c>
      <c r="CQ1164" s="155" t="n">
        <v>4.1882138E-009</v>
      </c>
      <c r="CR1164" s="155" t="n">
        <v>2.4051905E-005</v>
      </c>
      <c r="CS1164" s="155" t="n">
        <v>0.048066787</v>
      </c>
      <c r="CT1164" s="155" t="n">
        <v>1.6687219E-008</v>
      </c>
      <c r="CU1164" s="155" t="n">
        <v>1.5782078E-005</v>
      </c>
      <c r="CW1164" s="116"/>
      <c r="CX1164" s="101" t="s">
        <v>1971</v>
      </c>
    </row>
    <row r="1165" customFormat="false" ht="13.8" hidden="false" customHeight="false" outlineLevel="0" collapsed="false">
      <c r="A1165" s="0" t="s">
        <v>1972</v>
      </c>
      <c r="B1165" s="26" t="s">
        <v>1849</v>
      </c>
      <c r="C1165" s="88" t="str">
        <f aca="false">MID(A1165,1,12)</f>
        <v>A.160.03.128</v>
      </c>
      <c r="D1165" s="2" t="s">
        <v>1930</v>
      </c>
      <c r="E1165" s="90" t="s">
        <v>255</v>
      </c>
      <c r="F1165" s="91" t="str">
        <f aca="false">MID(A1165, 21,85)</f>
        <v>Sapelli natural forest clear cut 650 (kg/m3)</v>
      </c>
      <c r="G1165" s="133" t="n">
        <f aca="false">H1165+I1165+J1165+K1165</f>
        <v>8.13093807989033</v>
      </c>
      <c r="H1165" s="149" t="n">
        <f aca="false">N1165+O1165+P1165+Q1165</f>
        <v>0.0027662371591</v>
      </c>
      <c r="I1165" s="149" t="n">
        <f aca="false">L1165+M1165+R1165+V1165+T1165</f>
        <v>7.56302719823</v>
      </c>
      <c r="J1165" s="150" t="n">
        <f aca="false">S1165+U1165+W1165+X1165</f>
        <v>0.013014144501227</v>
      </c>
      <c r="K1165" s="149" t="n">
        <v>0.5521305</v>
      </c>
      <c r="L1165" s="130" t="n">
        <v>0.0032609962</v>
      </c>
      <c r="M1165" s="130" t="n">
        <v>0.0017132935</v>
      </c>
      <c r="N1165" s="130" t="n">
        <v>0.0015559244</v>
      </c>
      <c r="O1165" s="157" t="n">
        <v>0.0010676978</v>
      </c>
      <c r="P1165" s="157" t="n">
        <v>5.5385391E-006</v>
      </c>
      <c r="Q1165" s="157" t="n">
        <v>0.00013707642</v>
      </c>
      <c r="R1165" s="157" t="n">
        <v>0.00012393201</v>
      </c>
      <c r="S1165" s="157" t="n">
        <v>0.0001536618</v>
      </c>
      <c r="T1165" s="130" t="n">
        <v>0.00090487652</v>
      </c>
      <c r="U1165" s="157" t="n">
        <v>0.01285881</v>
      </c>
      <c r="V1165" s="157" t="n">
        <v>7.5570241</v>
      </c>
      <c r="W1165" s="157" t="n">
        <v>1.6726858E-006</v>
      </c>
      <c r="X1165" s="130" t="n">
        <v>1.5427043E-011</v>
      </c>
      <c r="Z1165" s="151" t="n">
        <f aca="false">K1165/0.15</f>
        <v>3.68087</v>
      </c>
      <c r="AB1165" s="133" t="n">
        <f aca="false">K1165</f>
        <v>0.5521305</v>
      </c>
      <c r="AC1165" s="133" t="n">
        <f aca="false">L1165+M1165+N1165+O1165+P1165+Q1165+R1165</f>
        <v>0.0078644588691</v>
      </c>
      <c r="AD1165" s="133" t="n">
        <f aca="false">L1165+M1165+R1165+W1165</f>
        <v>0.0050998943958</v>
      </c>
      <c r="AE1165" s="133" t="n">
        <f aca="false">V1165+L1165+M1165+R1165+T1165</f>
        <v>7.56302719823</v>
      </c>
      <c r="AF1165" s="133" t="n">
        <f aca="false">S1165+U1165+X1165</f>
        <v>0.013012471815427</v>
      </c>
      <c r="AH1165" s="0" t="n">
        <v>24.823258</v>
      </c>
      <c r="AI1165" s="96" t="n">
        <v>2.9855417</v>
      </c>
      <c r="AJ1165" s="96" t="n">
        <v>0.49802895</v>
      </c>
      <c r="AK1165" s="96" t="n">
        <v>0</v>
      </c>
      <c r="AL1165" s="96" t="n">
        <v>21.019554</v>
      </c>
      <c r="AM1165" s="96" t="n">
        <v>0.220044</v>
      </c>
      <c r="AN1165" s="96" t="n">
        <v>0.10008943</v>
      </c>
      <c r="AP1165" s="95" t="n">
        <v>0.061060532</v>
      </c>
      <c r="AQ1165" s="95" t="n">
        <v>0.058088598</v>
      </c>
      <c r="AR1165" s="95" t="n">
        <v>0.0028115723</v>
      </c>
      <c r="AS1165" s="95" t="n">
        <v>0.00016036182</v>
      </c>
      <c r="AT1165" s="152" t="n">
        <f aca="false">AW1165+AZ1165+BA1165+BB1165+BC1165+BK1165+BL1165+BP1165</f>
        <v>3.4825298481235E-006</v>
      </c>
      <c r="AU1165" s="152" t="n">
        <f aca="false">AX1165+AY1165+BD1165+BE1165+BF1165+BG1165+BH1165+BI1165+BJ1165+BM1165+BQ1165+BR1165</f>
        <v>1.03978269127836E-008</v>
      </c>
      <c r="AV1165" s="153" t="n">
        <f aca="false">BN1165+BO1165</f>
        <v>0.022459638539</v>
      </c>
      <c r="AW1165" s="154" t="n">
        <v>3.4158603E-006</v>
      </c>
      <c r="AX1165" s="154" t="n">
        <v>1.0306475E-008</v>
      </c>
      <c r="AY1165" s="154" t="n">
        <v>2.8158761E-013</v>
      </c>
      <c r="AZ1165" s="154" t="n">
        <v>2.1796893E-012</v>
      </c>
      <c r="BA1165" s="154" t="n">
        <v>0</v>
      </c>
      <c r="BB1165" s="154" t="n">
        <v>9.8077867E-011</v>
      </c>
      <c r="BC1165" s="154" t="n">
        <v>6.6504432E-008</v>
      </c>
      <c r="BD1165" s="154" t="n">
        <v>1.6432901E-011</v>
      </c>
      <c r="BE1165" s="154" t="n">
        <v>7.4419062E-011</v>
      </c>
      <c r="BF1165" s="154" t="n">
        <v>2.4904903E-014</v>
      </c>
      <c r="BG1165" s="154" t="n">
        <v>3.6990075E-016</v>
      </c>
      <c r="BH1165" s="154" t="n">
        <v>7.8102677E-014</v>
      </c>
      <c r="BI1165" s="154" t="n">
        <v>9.7215086E-014</v>
      </c>
      <c r="BJ1165" s="154" t="n">
        <v>1.7769586E-014</v>
      </c>
      <c r="BK1165" s="154" t="n">
        <v>3.6383172E-012</v>
      </c>
      <c r="BL1165" s="154" t="n">
        <v>6.122025E-011</v>
      </c>
      <c r="BM1165" s="154" t="n">
        <v>2.0841165E-020</v>
      </c>
      <c r="BN1165" s="154" t="n">
        <v>1.4585539E-005</v>
      </c>
      <c r="BO1165" s="154" t="n">
        <v>0.022445053</v>
      </c>
      <c r="BP1165" s="154" t="n">
        <v>0</v>
      </c>
      <c r="BQ1165" s="154" t="n">
        <v>0</v>
      </c>
      <c r="BR1165" s="154" t="n">
        <v>0</v>
      </c>
      <c r="BT1165" s="96" t="n">
        <v>0.00010850926</v>
      </c>
      <c r="BU1165" s="96" t="n">
        <v>5.3570692E-007</v>
      </c>
      <c r="BV1165" s="96" t="n">
        <v>0.00010263242</v>
      </c>
      <c r="BW1165" s="96" t="n">
        <v>1.5061973E-008</v>
      </c>
      <c r="BX1165" s="96" t="n">
        <v>5.4161307E-007</v>
      </c>
      <c r="BY1165" s="96" t="n">
        <v>4.4863434E-008</v>
      </c>
      <c r="BZ1165" s="96" t="n">
        <v>6.1206717E-010</v>
      </c>
      <c r="CA1165" s="96" t="n">
        <v>6.7568407E-008</v>
      </c>
      <c r="CB1165" s="96" t="n">
        <v>1.4181014E-008</v>
      </c>
      <c r="CC1165" s="96" t="n">
        <v>9.6461278E-008</v>
      </c>
      <c r="CD1165" s="96" t="n">
        <v>0</v>
      </c>
      <c r="CE1165" s="96" t="n">
        <v>4.6087577E-017</v>
      </c>
      <c r="CF1165" s="96" t="n">
        <v>3.7736329E-013</v>
      </c>
      <c r="CG1165" s="96" t="n">
        <v>3.2814784E-007</v>
      </c>
      <c r="CH1165" s="96" t="n">
        <v>4.224127E-006</v>
      </c>
      <c r="CI1165" s="96" t="n">
        <v>8.4915791E-009</v>
      </c>
      <c r="CJ1165" s="96" t="n">
        <v>0</v>
      </c>
      <c r="CL1165" s="155" t="n">
        <v>3.1940543E-013</v>
      </c>
      <c r="CM1165" s="155" t="n">
        <v>3.6808758</v>
      </c>
      <c r="CN1165" s="156" t="n">
        <v>0.0018590785</v>
      </c>
      <c r="CO1165" s="155" t="n">
        <v>0.00037673267</v>
      </c>
      <c r="CP1165" s="155" t="n">
        <v>3.5788755E-011</v>
      </c>
      <c r="CQ1165" s="155" t="n">
        <v>4.1882138E-009</v>
      </c>
      <c r="CR1165" s="155" t="n">
        <v>2.4051905E-005</v>
      </c>
      <c r="CS1165" s="155" t="n">
        <v>0.048066787</v>
      </c>
      <c r="CT1165" s="155" t="n">
        <v>1.6687219E-008</v>
      </c>
      <c r="CU1165" s="155" t="n">
        <v>1.5782078E-005</v>
      </c>
      <c r="CW1165" s="116"/>
      <c r="CX1165" s="101" t="s">
        <v>1971</v>
      </c>
    </row>
    <row r="1166" customFormat="false" ht="13.8" hidden="false" customHeight="false" outlineLevel="0" collapsed="false">
      <c r="A1166" s="0" t="s">
        <v>1973</v>
      </c>
      <c r="B1166" s="26" t="s">
        <v>1849</v>
      </c>
      <c r="C1166" s="88" t="str">
        <f aca="false">MID(A1166,1,12)</f>
        <v>A.160.03.129</v>
      </c>
      <c r="D1166" s="2" t="s">
        <v>1930</v>
      </c>
      <c r="E1166" s="90" t="s">
        <v>255</v>
      </c>
      <c r="F1166" s="91" t="str">
        <f aca="false">MID(A1166, 21,85)</f>
        <v>Scots pine FSC/PEFC 520 (kg/m3)</v>
      </c>
      <c r="G1166" s="133" t="n">
        <f aca="false">H1166+I1166+J1166+K1166</f>
        <v>0.0418784019201153</v>
      </c>
      <c r="H1166" s="149" t="n">
        <f aca="false">N1166+O1166+P1166+Q1166</f>
        <v>0.0014130632298</v>
      </c>
      <c r="I1166" s="149" t="n">
        <f aca="false">L1166+M1166+R1166+V1166+T1166</f>
        <v>0.0040111615777</v>
      </c>
      <c r="J1166" s="150" t="n">
        <f aca="false">S1166+U1166+W1166+X1166</f>
        <v>0.00929244711261528</v>
      </c>
      <c r="K1166" s="149" t="n">
        <v>0.02716173</v>
      </c>
      <c r="L1166" s="130" t="n">
        <v>0.0026593564</v>
      </c>
      <c r="M1166" s="130" t="n">
        <v>0.0010489631</v>
      </c>
      <c r="N1166" s="130" t="n">
        <v>0.00098356407</v>
      </c>
      <c r="O1166" s="157" t="n">
        <v>0.00038547024</v>
      </c>
      <c r="P1166" s="157" t="n">
        <v>2.0323168E-006</v>
      </c>
      <c r="Q1166" s="157" t="n">
        <v>4.1996603E-005</v>
      </c>
      <c r="R1166" s="157" t="n">
        <v>3.5696314E-005</v>
      </c>
      <c r="S1166" s="157" t="n">
        <v>9.8663711E-005</v>
      </c>
      <c r="T1166" s="130" t="n">
        <v>0.000260152</v>
      </c>
      <c r="U1166" s="130" t="n">
        <v>0.0091933025</v>
      </c>
      <c r="V1166" s="157" t="n">
        <v>6.9937637E-006</v>
      </c>
      <c r="W1166" s="157" t="n">
        <v>4.8089718E-007</v>
      </c>
      <c r="X1166" s="130" t="n">
        <v>4.4352749E-012</v>
      </c>
      <c r="Z1166" s="151" t="n">
        <f aca="false">K1166/0.15</f>
        <v>0.1810782</v>
      </c>
      <c r="AB1166" s="133" t="n">
        <f aca="false">K1166</f>
        <v>0.02716173</v>
      </c>
      <c r="AC1166" s="133" t="n">
        <f aca="false">L1166+M1166+N1166+O1166+P1166+Q1166+R1166</f>
        <v>0.0051570790438</v>
      </c>
      <c r="AD1166" s="133" t="n">
        <f aca="false">L1166+M1166+R1166+W1166</f>
        <v>0.00374449671118</v>
      </c>
      <c r="AE1166" s="133" t="n">
        <f aca="false">V1166+L1166+M1166+R1166+T1166</f>
        <v>0.0040111615777</v>
      </c>
      <c r="AF1166" s="133" t="n">
        <f aca="false">S1166+U1166+X1166</f>
        <v>0.00929196621543528</v>
      </c>
      <c r="AH1166" s="0" t="n">
        <v>24.946189</v>
      </c>
      <c r="AI1166" s="96" t="n">
        <v>2.2141575</v>
      </c>
      <c r="AJ1166" s="96" t="n">
        <v>0.49315954</v>
      </c>
      <c r="AK1166" s="96" t="n">
        <v>0</v>
      </c>
      <c r="AL1166" s="96" t="n">
        <v>21.935132</v>
      </c>
      <c r="AM1166" s="96" t="n">
        <v>0.20485687</v>
      </c>
      <c r="AN1166" s="96" t="n">
        <v>0.098883059</v>
      </c>
      <c r="AP1166" s="95" t="n">
        <v>0.0039257331</v>
      </c>
      <c r="AQ1166" s="95" t="n">
        <v>0.0036650702</v>
      </c>
      <c r="AR1166" s="95" t="n">
        <v>0.00015493765</v>
      </c>
      <c r="AS1166" s="95" t="n">
        <v>0.00010572522</v>
      </c>
      <c r="AT1166" s="152" t="n">
        <f aca="false">AW1166+AZ1166+BA1166+BB1166+BC1166+BK1166+BL1166+BP1166</f>
        <v>2.1972842687678E-007</v>
      </c>
      <c r="AU1166" s="152" t="n">
        <f aca="false">AX1166+AY1166+BD1166+BE1166+BF1166+BG1166+BH1166+BI1166+BJ1166+BM1166+BQ1166+BR1166</f>
        <v>5.72994270311162E-010</v>
      </c>
      <c r="AV1166" s="153" t="n">
        <f aca="false">BN1166+BO1166</f>
        <v>0.014807453503</v>
      </c>
      <c r="AW1166" s="154" t="n">
        <v>1.680443E-007</v>
      </c>
      <c r="AX1166" s="154" t="n">
        <v>5.0703008E-010</v>
      </c>
      <c r="AY1166" s="154" t="n">
        <v>1.3852786E-014</v>
      </c>
      <c r="AZ1166" s="154" t="n">
        <v>6.2666068E-013</v>
      </c>
      <c r="BA1166" s="154" t="n">
        <v>0</v>
      </c>
      <c r="BB1166" s="154" t="n">
        <v>4.2567104E-011</v>
      </c>
      <c r="BC1166" s="154" t="n">
        <v>5.1621363E-008</v>
      </c>
      <c r="BD1166" s="154" t="n">
        <v>8.0014556E-012</v>
      </c>
      <c r="BE1166" s="154" t="n">
        <v>5.7819752E-011</v>
      </c>
      <c r="BF1166" s="154" t="n">
        <v>7.1601597E-015</v>
      </c>
      <c r="BG1166" s="154" t="n">
        <v>1.0634647E-016</v>
      </c>
      <c r="BH1166" s="154" t="n">
        <v>2.3928408E-014</v>
      </c>
      <c r="BI1166" s="154" t="n">
        <v>8.2869322E-014</v>
      </c>
      <c r="BJ1166" s="154" t="n">
        <v>1.5065683E-014</v>
      </c>
      <c r="BK1166" s="154" t="n">
        <v>1.1192031E-012</v>
      </c>
      <c r="BL1166" s="154" t="n">
        <v>1.8450909E-011</v>
      </c>
      <c r="BM1166" s="154" t="n">
        <v>5.9918349E-021</v>
      </c>
      <c r="BN1166" s="154" t="n">
        <v>1.0015503E-005</v>
      </c>
      <c r="BO1166" s="154" t="n">
        <v>0.014797438</v>
      </c>
      <c r="BP1166" s="154" t="n">
        <v>0</v>
      </c>
      <c r="BQ1166" s="154" t="n">
        <v>0</v>
      </c>
      <c r="BR1166" s="154" t="n">
        <v>0</v>
      </c>
      <c r="BT1166" s="96" t="n">
        <v>9.4539739E-006</v>
      </c>
      <c r="BU1166" s="96" t="n">
        <v>4.0513567E-007</v>
      </c>
      <c r="BV1166" s="96" t="n">
        <v>5.0489407E-006</v>
      </c>
      <c r="BW1166" s="96" t="n">
        <v>4.5938517E-009</v>
      </c>
      <c r="BX1166" s="96" t="n">
        <v>4.3284004E-007</v>
      </c>
      <c r="BY1166" s="96" t="n">
        <v>1.2898237E-008</v>
      </c>
      <c r="BZ1166" s="96" t="n">
        <v>1.7596931E-010</v>
      </c>
      <c r="CA1166" s="96" t="n">
        <v>1.9425917E-008</v>
      </c>
      <c r="CB1166" s="96" t="n">
        <v>4.7924156E-009</v>
      </c>
      <c r="CC1166" s="96" t="n">
        <v>3.022332E-008</v>
      </c>
      <c r="CD1166" s="96" t="n">
        <v>0</v>
      </c>
      <c r="CE1166" s="96" t="n">
        <v>1.3250178E-017</v>
      </c>
      <c r="CF1166" s="96" t="n">
        <v>1.0849195E-013</v>
      </c>
      <c r="CG1166" s="96" t="n">
        <v>2.1314788E-007</v>
      </c>
      <c r="CH1166" s="96" t="n">
        <v>3.2793584E-006</v>
      </c>
      <c r="CI1166" s="96" t="n">
        <v>2.4413956E-009</v>
      </c>
      <c r="CJ1166" s="96" t="n">
        <v>0</v>
      </c>
      <c r="CL1166" s="155" t="n">
        <v>9.1829062E-014</v>
      </c>
      <c r="CM1166" s="155" t="n">
        <v>0.18107989</v>
      </c>
      <c r="CN1166" s="156" t="n">
        <v>0.00053448507</v>
      </c>
      <c r="CO1166" s="155" t="n">
        <v>0.00028012324</v>
      </c>
      <c r="CP1166" s="155" t="n">
        <v>1.0956096E-011</v>
      </c>
      <c r="CQ1166" s="155" t="n">
        <v>1.2829175E-009</v>
      </c>
      <c r="CR1166" s="155" t="n">
        <v>1.9372363E-005</v>
      </c>
      <c r="CS1166" s="155" t="n">
        <v>0.040888017</v>
      </c>
      <c r="CT1166" s="155" t="n">
        <v>4.7975755E-009</v>
      </c>
      <c r="CU1166" s="155" t="n">
        <v>4.5373476E-006</v>
      </c>
      <c r="CW1166" s="116"/>
      <c r="CX1166" s="101" t="s">
        <v>1974</v>
      </c>
    </row>
    <row r="1167" customFormat="false" ht="13.8" hidden="false" customHeight="false" outlineLevel="0" collapsed="false">
      <c r="A1167" s="0" t="s">
        <v>1975</v>
      </c>
      <c r="B1167" s="26" t="s">
        <v>1849</v>
      </c>
      <c r="C1167" s="88" t="str">
        <f aca="false">MID(A1167,1,12)</f>
        <v>A.160.03.130</v>
      </c>
      <c r="D1167" s="2" t="s">
        <v>1930</v>
      </c>
      <c r="E1167" s="90" t="s">
        <v>255</v>
      </c>
      <c r="F1167" s="91" t="str">
        <f aca="false">MID(A1167, 21,85)</f>
        <v>Tchitola FSC/PEFC 630 (kg/m3)</v>
      </c>
      <c r="G1167" s="133" t="n">
        <f aca="false">H1167+I1167+J1167+K1167</f>
        <v>0.056890663433927</v>
      </c>
      <c r="H1167" s="149" t="n">
        <f aca="false">N1167+O1167+P1167+Q1167</f>
        <v>0.0027712579807</v>
      </c>
      <c r="I1167" s="149" t="n">
        <f aca="false">L1167+M1167+R1167+V1167+T1167</f>
        <v>0.006085319552</v>
      </c>
      <c r="J1167" s="150" t="n">
        <f aca="false">S1167+U1167+W1167+X1167</f>
        <v>0.013156682901227</v>
      </c>
      <c r="K1167" s="149" t="n">
        <v>0.034877403</v>
      </c>
      <c r="L1167" s="130" t="n">
        <v>0.0033156142</v>
      </c>
      <c r="M1167" s="130" t="n">
        <v>0.0017167787</v>
      </c>
      <c r="N1167" s="130" t="n">
        <v>0.001560339</v>
      </c>
      <c r="O1167" s="157" t="n">
        <v>0.0010681594</v>
      </c>
      <c r="P1167" s="157" t="n">
        <v>5.5595607E-006</v>
      </c>
      <c r="Q1167" s="130" t="n">
        <v>0.00013720002</v>
      </c>
      <c r="R1167" s="130" t="n">
        <v>0.00012393515</v>
      </c>
      <c r="S1167" s="130" t="n">
        <v>0.0001537562</v>
      </c>
      <c r="T1167" s="130" t="n">
        <v>0.00090487652</v>
      </c>
      <c r="U1167" s="157" t="n">
        <v>0.013001254</v>
      </c>
      <c r="V1167" s="157" t="n">
        <v>2.4114982E-005</v>
      </c>
      <c r="W1167" s="157" t="n">
        <v>1.6726858E-006</v>
      </c>
      <c r="X1167" s="130" t="n">
        <v>1.5427043E-011</v>
      </c>
      <c r="Z1167" s="151" t="n">
        <f aca="false">K1167/0.15</f>
        <v>0.23251602</v>
      </c>
      <c r="AB1167" s="133" t="n">
        <f aca="false">K1167</f>
        <v>0.034877403</v>
      </c>
      <c r="AC1167" s="133" t="n">
        <f aca="false">L1167+M1167+N1167+O1167+P1167+Q1167+R1167</f>
        <v>0.0079275860307</v>
      </c>
      <c r="AD1167" s="133" t="n">
        <f aca="false">L1167+M1167+R1167+W1167</f>
        <v>0.0051580007358</v>
      </c>
      <c r="AE1167" s="133" t="n">
        <f aca="false">V1167+L1167+M1167+R1167+T1167</f>
        <v>0.006085319552</v>
      </c>
      <c r="AF1167" s="133" t="n">
        <f aca="false">S1167+U1167+X1167</f>
        <v>0.013155010215427</v>
      </c>
      <c r="AH1167" s="0" t="n">
        <v>24.844877</v>
      </c>
      <c r="AI1167" s="96" t="n">
        <v>3.007056</v>
      </c>
      <c r="AJ1167" s="96" t="n">
        <v>0.49810217</v>
      </c>
      <c r="AK1167" s="96" t="n">
        <v>0</v>
      </c>
      <c r="AL1167" s="96" t="n">
        <v>21.019554</v>
      </c>
      <c r="AM1167" s="96" t="n">
        <v>0.22005827</v>
      </c>
      <c r="AN1167" s="96" t="n">
        <v>0.10010746</v>
      </c>
      <c r="AP1167" s="95" t="n">
        <v>0.0050909327</v>
      </c>
      <c r="AQ1167" s="95" t="n">
        <v>0.0047280579</v>
      </c>
      <c r="AR1167" s="95" t="n">
        <v>0.00020100379</v>
      </c>
      <c r="AS1167" s="95" t="n">
        <v>0.000161871</v>
      </c>
      <c r="AT1167" s="152" t="n">
        <f aca="false">AW1167+AZ1167+BA1167+BB1167+BC1167+BK1167+BL1167+BP1167</f>
        <v>2.834567145352E-007</v>
      </c>
      <c r="AU1167" s="152" t="n">
        <f aca="false">AX1167+AY1167+BD1167+BE1167+BF1167+BG1167+BH1167+BI1167+BJ1167+BM1167+BQ1167+BR1167</f>
        <v>7.43357197803591E-010</v>
      </c>
      <c r="AV1167" s="153" t="n">
        <f aca="false">BN1167+BO1167</f>
        <v>0.022671009221</v>
      </c>
      <c r="AW1167" s="154" t="n">
        <v>2.1578785E-007</v>
      </c>
      <c r="AX1167" s="154" t="n">
        <v>6.5108352E-010</v>
      </c>
      <c r="AY1167" s="154" t="n">
        <v>1.778853E-014</v>
      </c>
      <c r="AZ1167" s="154" t="n">
        <v>2.1796893E-012</v>
      </c>
      <c r="BA1167" s="154" t="n">
        <v>0</v>
      </c>
      <c r="BB1167" s="154" t="n">
        <v>9.8196167E-011</v>
      </c>
      <c r="BC1167" s="154" t="n">
        <v>6.7503586E-008</v>
      </c>
      <c r="BD1167" s="154" t="n">
        <v>1.6459879E-011</v>
      </c>
      <c r="BE1167" s="154" t="n">
        <v>7.5574478E-011</v>
      </c>
      <c r="BF1167" s="154" t="n">
        <v>2.4904903E-014</v>
      </c>
      <c r="BG1167" s="154" t="n">
        <v>3.6990075E-016</v>
      </c>
      <c r="BH1167" s="154" t="n">
        <v>7.8173096E-014</v>
      </c>
      <c r="BI1167" s="154" t="n">
        <v>9.9839046E-014</v>
      </c>
      <c r="BJ1167" s="154" t="n">
        <v>1.8245307E-014</v>
      </c>
      <c r="BK1167" s="154" t="n">
        <v>3.6418139E-012</v>
      </c>
      <c r="BL1167" s="154" t="n">
        <v>6.1260865E-011</v>
      </c>
      <c r="BM1167" s="154" t="n">
        <v>2.0841165E-020</v>
      </c>
      <c r="BN1167" s="154" t="n">
        <v>1.4594221E-005</v>
      </c>
      <c r="BO1167" s="154" t="n">
        <v>0.022656415</v>
      </c>
      <c r="BP1167" s="154" t="n">
        <v>0</v>
      </c>
      <c r="BQ1167" s="154" t="n">
        <v>0</v>
      </c>
      <c r="BR1167" s="154" t="n">
        <v>0</v>
      </c>
      <c r="BT1167" s="96" t="n">
        <v>1.2402412E-005</v>
      </c>
      <c r="BU1167" s="96" t="n">
        <v>5.436727E-007</v>
      </c>
      <c r="BV1167" s="96" t="n">
        <v>6.4831635E-006</v>
      </c>
      <c r="BW1167" s="96" t="n">
        <v>1.5064468E-008</v>
      </c>
      <c r="BX1167" s="96" t="n">
        <v>5.4858789E-007</v>
      </c>
      <c r="BY1167" s="96" t="n">
        <v>4.4863434E-008</v>
      </c>
      <c r="BZ1167" s="96" t="n">
        <v>6.1206717E-010</v>
      </c>
      <c r="CA1167" s="96" t="n">
        <v>6.7568407E-008</v>
      </c>
      <c r="CB1167" s="96" t="n">
        <v>1.4215193E-008</v>
      </c>
      <c r="CC1167" s="96" t="n">
        <v>9.6549482E-008</v>
      </c>
      <c r="CD1167" s="96" t="n">
        <v>0</v>
      </c>
      <c r="CE1167" s="96" t="n">
        <v>4.6087577E-017</v>
      </c>
      <c r="CF1167" s="96" t="n">
        <v>3.7736329E-013</v>
      </c>
      <c r="CG1167" s="96" t="n">
        <v>3.295088E-007</v>
      </c>
      <c r="CH1167" s="96" t="n">
        <v>4.2501138E-006</v>
      </c>
      <c r="CI1167" s="96" t="n">
        <v>8.4915791E-009</v>
      </c>
      <c r="CJ1167" s="96" t="n">
        <v>0</v>
      </c>
      <c r="CL1167" s="155" t="n">
        <v>3.1940543E-013</v>
      </c>
      <c r="CM1167" s="155" t="n">
        <v>0.23252188</v>
      </c>
      <c r="CN1167" s="156" t="n">
        <v>0.0018590785</v>
      </c>
      <c r="CO1167" s="155" t="n">
        <v>0.00038218275</v>
      </c>
      <c r="CP1167" s="155" t="n">
        <v>3.5820615E-011</v>
      </c>
      <c r="CQ1167" s="155" t="n">
        <v>4.191979E-009</v>
      </c>
      <c r="CR1167" s="155" t="n">
        <v>2.4396475E-005</v>
      </c>
      <c r="CS1167" s="155" t="n">
        <v>0.049360078</v>
      </c>
      <c r="CT1167" s="155" t="n">
        <v>1.6687219E-008</v>
      </c>
      <c r="CU1167" s="155" t="n">
        <v>1.5782078E-005</v>
      </c>
      <c r="CW1167" s="116"/>
      <c r="CX1167" s="101" t="s">
        <v>1976</v>
      </c>
    </row>
    <row r="1168" customFormat="false" ht="13.8" hidden="false" customHeight="false" outlineLevel="0" collapsed="false">
      <c r="A1168" s="0" t="s">
        <v>1977</v>
      </c>
      <c r="B1168" s="26" t="s">
        <v>1849</v>
      </c>
      <c r="C1168" s="88" t="str">
        <f aca="false">MID(A1168,1,12)</f>
        <v>A.160.03.131</v>
      </c>
      <c r="D1168" s="2" t="s">
        <v>1930</v>
      </c>
      <c r="E1168" s="90" t="s">
        <v>255</v>
      </c>
      <c r="F1168" s="91" t="str">
        <f aca="false">MID(A1168, 21,85)</f>
        <v>Tiama FSC/PEFC 560 (kg/m3)</v>
      </c>
      <c r="G1168" s="133" t="n">
        <f aca="false">H1168+I1168+J1168+K1168</f>
        <v>0.0583992425090271</v>
      </c>
      <c r="H1168" s="149" t="n">
        <f aca="false">N1168+O1168+P1168+Q1168</f>
        <v>0.0027879939828</v>
      </c>
      <c r="I1168" s="149" t="n">
        <f aca="false">L1168+M1168+R1168+V1168+T1168</f>
        <v>0.006279016945</v>
      </c>
      <c r="J1168" s="150" t="n">
        <f aca="false">S1168+U1168+W1168+X1168</f>
        <v>0.013631810581227</v>
      </c>
      <c r="K1168" s="149" t="n">
        <v>0.035700421</v>
      </c>
      <c r="L1168" s="130" t="n">
        <v>0.0034976739</v>
      </c>
      <c r="M1168" s="130" t="n">
        <v>0.0017283961</v>
      </c>
      <c r="N1168" s="130" t="n">
        <v>0.0015750544</v>
      </c>
      <c r="O1168" s="157" t="n">
        <v>0.0010696979</v>
      </c>
      <c r="P1168" s="157" t="n">
        <v>5.6296328E-006</v>
      </c>
      <c r="Q1168" s="130" t="n">
        <v>0.00013761205</v>
      </c>
      <c r="R1168" s="130" t="n">
        <v>0.00012394564</v>
      </c>
      <c r="S1168" s="130" t="n">
        <v>0.00015407088</v>
      </c>
      <c r="T1168" s="130" t="n">
        <v>0.00090487652</v>
      </c>
      <c r="U1168" s="157" t="n">
        <v>0.013476067</v>
      </c>
      <c r="V1168" s="157" t="n">
        <v>2.4124785E-005</v>
      </c>
      <c r="W1168" s="157" t="n">
        <v>1.6726858E-006</v>
      </c>
      <c r="X1168" s="130" t="n">
        <v>1.5427043E-011</v>
      </c>
      <c r="Z1168" s="151" t="n">
        <f aca="false">K1168/0.15</f>
        <v>0.238002806666667</v>
      </c>
      <c r="AB1168" s="133" t="n">
        <f aca="false">K1168</f>
        <v>0.035700421</v>
      </c>
      <c r="AC1168" s="133" t="n">
        <f aca="false">L1168+M1168+N1168+O1168+P1168+Q1168+R1168</f>
        <v>0.0081380096228</v>
      </c>
      <c r="AD1168" s="133" t="n">
        <f aca="false">L1168+M1168+R1168+W1168</f>
        <v>0.0053516883258</v>
      </c>
      <c r="AE1168" s="133" t="n">
        <f aca="false">V1168+L1168+M1168+R1168+T1168</f>
        <v>0.006279016945</v>
      </c>
      <c r="AF1168" s="133" t="n">
        <f aca="false">S1168+U1168+X1168</f>
        <v>0.013630137895427</v>
      </c>
      <c r="AH1168" s="0" t="n">
        <v>24.916944</v>
      </c>
      <c r="AI1168" s="96" t="n">
        <v>3.0787703</v>
      </c>
      <c r="AJ1168" s="96" t="n">
        <v>0.49834625</v>
      </c>
      <c r="AK1168" s="96" t="n">
        <v>0</v>
      </c>
      <c r="AL1168" s="96" t="n">
        <v>21.019554</v>
      </c>
      <c r="AM1168" s="96" t="n">
        <v>0.22010585</v>
      </c>
      <c r="AN1168" s="96" t="n">
        <v>0.10016755</v>
      </c>
      <c r="AP1168" s="95" t="n">
        <v>0.0052416784</v>
      </c>
      <c r="AQ1168" s="95" t="n">
        <v>0.0048685501</v>
      </c>
      <c r="AR1168" s="95" t="n">
        <v>0.00020622665</v>
      </c>
      <c r="AS1168" s="95" t="n">
        <v>0.00016690163</v>
      </c>
      <c r="AT1168" s="152" t="n">
        <f aca="false">AW1168+AZ1168+BA1168+BB1168+BC1168+BK1168+BL1168+BP1168</f>
        <v>2.9187950691E-007</v>
      </c>
      <c r="AU1168" s="152" t="n">
        <f aca="false">AX1168+AY1168+BD1168+BE1168+BF1168+BG1168+BH1168+BI1168+BJ1168+BM1168+BQ1168+BR1168</f>
        <v>7.62672508544591E-010</v>
      </c>
      <c r="AV1168" s="153" t="n">
        <f aca="false">BN1168+BO1168</f>
        <v>0.023375579163</v>
      </c>
      <c r="AW1168" s="154" t="n">
        <v>2.2087959E-007</v>
      </c>
      <c r="AX1168" s="154" t="n">
        <v>6.6644653E-010</v>
      </c>
      <c r="AY1168" s="154" t="n">
        <v>1.820827E-014</v>
      </c>
      <c r="AZ1168" s="154" t="n">
        <v>2.1796893E-012</v>
      </c>
      <c r="BA1168" s="154" t="n">
        <v>0</v>
      </c>
      <c r="BB1168" s="154" t="n">
        <v>9.8590501E-011</v>
      </c>
      <c r="BC1168" s="154" t="n">
        <v>7.0834097E-008</v>
      </c>
      <c r="BD1168" s="154" t="n">
        <v>1.6549807E-011</v>
      </c>
      <c r="BE1168" s="154" t="n">
        <v>7.9425864E-011</v>
      </c>
      <c r="BF1168" s="154" t="n">
        <v>2.4904903E-014</v>
      </c>
      <c r="BG1168" s="154" t="n">
        <v>3.6990075E-016</v>
      </c>
      <c r="BH1168" s="154" t="n">
        <v>7.8407827E-014</v>
      </c>
      <c r="BI1168" s="154" t="n">
        <v>1.0858558E-013</v>
      </c>
      <c r="BJ1168" s="154" t="n">
        <v>1.9831043E-014</v>
      </c>
      <c r="BK1168" s="154" t="n">
        <v>3.6534697E-012</v>
      </c>
      <c r="BL1168" s="154" t="n">
        <v>6.139625E-011</v>
      </c>
      <c r="BM1168" s="154" t="n">
        <v>2.0841165E-020</v>
      </c>
      <c r="BN1168" s="154" t="n">
        <v>1.4623163E-005</v>
      </c>
      <c r="BO1168" s="154" t="n">
        <v>0.023360956</v>
      </c>
      <c r="BP1168" s="154" t="n">
        <v>0</v>
      </c>
      <c r="BQ1168" s="154" t="n">
        <v>0</v>
      </c>
      <c r="BR1168" s="154" t="n">
        <v>0</v>
      </c>
      <c r="BT1168" s="96" t="n">
        <v>1.2696776E-005</v>
      </c>
      <c r="BU1168" s="96" t="n">
        <v>5.7022532E-007</v>
      </c>
      <c r="BV1168" s="96" t="n">
        <v>6.6361498E-006</v>
      </c>
      <c r="BW1168" s="96" t="n">
        <v>1.5072786E-008</v>
      </c>
      <c r="BX1168" s="96" t="n">
        <v>5.718373E-007</v>
      </c>
      <c r="BY1168" s="96" t="n">
        <v>4.4863434E-008</v>
      </c>
      <c r="BZ1168" s="96" t="n">
        <v>6.1206717E-010</v>
      </c>
      <c r="CA1168" s="96" t="n">
        <v>6.7568407E-008</v>
      </c>
      <c r="CB1168" s="96" t="n">
        <v>1.4329123E-008</v>
      </c>
      <c r="CC1168" s="96" t="n">
        <v>9.6843493E-008</v>
      </c>
      <c r="CD1168" s="96" t="n">
        <v>0</v>
      </c>
      <c r="CE1168" s="96" t="n">
        <v>4.6087577E-017</v>
      </c>
      <c r="CF1168" s="96" t="n">
        <v>3.7736329E-013</v>
      </c>
      <c r="CG1168" s="96" t="n">
        <v>3.3404534E-007</v>
      </c>
      <c r="CH1168" s="96" t="n">
        <v>4.3367365E-006</v>
      </c>
      <c r="CI1168" s="96" t="n">
        <v>8.4915791E-009</v>
      </c>
      <c r="CJ1168" s="96" t="n">
        <v>0</v>
      </c>
      <c r="CL1168" s="155" t="n">
        <v>3.1940543E-013</v>
      </c>
      <c r="CM1168" s="155" t="n">
        <v>0.23800867</v>
      </c>
      <c r="CN1168" s="156" t="n">
        <v>0.0018590785</v>
      </c>
      <c r="CO1168" s="155" t="n">
        <v>0.00040034966</v>
      </c>
      <c r="CP1168" s="155" t="n">
        <v>3.5926813E-011</v>
      </c>
      <c r="CQ1168" s="155" t="n">
        <v>4.2045296E-009</v>
      </c>
      <c r="CR1168" s="155" t="n">
        <v>2.5545043E-005</v>
      </c>
      <c r="CS1168" s="155" t="n">
        <v>0.053671046</v>
      </c>
      <c r="CT1168" s="155" t="n">
        <v>1.6687219E-008</v>
      </c>
      <c r="CU1168" s="155" t="n">
        <v>1.5782078E-005</v>
      </c>
      <c r="CW1168" s="116"/>
      <c r="CX1168" s="101" t="s">
        <v>1978</v>
      </c>
    </row>
    <row r="1169" customFormat="false" ht="13.8" hidden="false" customHeight="false" outlineLevel="0" collapsed="false">
      <c r="A1169" s="0" t="s">
        <v>1979</v>
      </c>
      <c r="B1169" s="26" t="s">
        <v>1849</v>
      </c>
      <c r="C1169" s="88" t="str">
        <f aca="false">MID(A1169,1,12)</f>
        <v>A.160.03.132</v>
      </c>
      <c r="D1169" s="2" t="s">
        <v>1930</v>
      </c>
      <c r="E1169" s="90" t="s">
        <v>255</v>
      </c>
      <c r="F1169" s="91" t="str">
        <f aca="false">MID(A1169, 21,85)</f>
        <v>Tiama natural forest clear cut 560 (kg/m3)</v>
      </c>
      <c r="G1169" s="133" t="n">
        <f aca="false">H1169+I1169+J1169+K1169</f>
        <v>9.30079921672403</v>
      </c>
      <c r="H1169" s="149" t="n">
        <f aca="false">N1169+O1169+P1169+Q1169</f>
        <v>0.0027879939828</v>
      </c>
      <c r="I1169" s="149" t="n">
        <f aca="false">L1169+M1169+R1169+V1169+T1169</f>
        <v>8.73117899216</v>
      </c>
      <c r="J1169" s="150" t="n">
        <f aca="false">S1169+U1169+W1169+X1169</f>
        <v>0.013631810581227</v>
      </c>
      <c r="K1169" s="149" t="n">
        <v>0.55320042</v>
      </c>
      <c r="L1169" s="130" t="n">
        <v>0.0034976739</v>
      </c>
      <c r="M1169" s="130" t="n">
        <v>0.0017283961</v>
      </c>
      <c r="N1169" s="130" t="n">
        <v>0.0015750544</v>
      </c>
      <c r="O1169" s="157" t="n">
        <v>0.0010696979</v>
      </c>
      <c r="P1169" s="157" t="n">
        <v>5.6296328E-006</v>
      </c>
      <c r="Q1169" s="130" t="n">
        <v>0.00013761205</v>
      </c>
      <c r="R1169" s="130" t="n">
        <v>0.00012394564</v>
      </c>
      <c r="S1169" s="130" t="n">
        <v>0.00015407088</v>
      </c>
      <c r="T1169" s="130" t="n">
        <v>0.00090487652</v>
      </c>
      <c r="U1169" s="130" t="n">
        <v>0.013476067</v>
      </c>
      <c r="V1169" s="157" t="n">
        <v>8.7249241</v>
      </c>
      <c r="W1169" s="157" t="n">
        <v>1.6726858E-006</v>
      </c>
      <c r="X1169" s="130" t="n">
        <v>1.5427043E-011</v>
      </c>
      <c r="Z1169" s="151" t="n">
        <f aca="false">K1169/0.15</f>
        <v>3.6880028</v>
      </c>
      <c r="AB1169" s="133" t="n">
        <f aca="false">K1169</f>
        <v>0.55320042</v>
      </c>
      <c r="AC1169" s="133" t="n">
        <f aca="false">L1169+M1169+N1169+O1169+P1169+Q1169+R1169</f>
        <v>0.0081380096228</v>
      </c>
      <c r="AD1169" s="133" t="n">
        <f aca="false">L1169+M1169+R1169+W1169</f>
        <v>0.0053516883258</v>
      </c>
      <c r="AE1169" s="133" t="n">
        <f aca="false">V1169+L1169+M1169+R1169+T1169</f>
        <v>8.73117899216</v>
      </c>
      <c r="AF1169" s="133" t="n">
        <f aca="false">S1169+U1169+X1169</f>
        <v>0.013630137895427</v>
      </c>
      <c r="AH1169" s="0" t="n">
        <v>24.916944</v>
      </c>
      <c r="AI1169" s="96" t="n">
        <v>3.0787703</v>
      </c>
      <c r="AJ1169" s="96" t="n">
        <v>0.49834625</v>
      </c>
      <c r="AK1169" s="96" t="n">
        <v>0</v>
      </c>
      <c r="AL1169" s="96" t="n">
        <v>21.019554</v>
      </c>
      <c r="AM1169" s="96" t="n">
        <v>0.22010585</v>
      </c>
      <c r="AN1169" s="96" t="n">
        <v>0.10016755</v>
      </c>
      <c r="AP1169" s="95" t="n">
        <v>0.061256502</v>
      </c>
      <c r="AQ1169" s="95" t="n">
        <v>0.058271238</v>
      </c>
      <c r="AR1169" s="95" t="n">
        <v>0.002818362</v>
      </c>
      <c r="AS1169" s="95" t="n">
        <v>0.00016690163</v>
      </c>
      <c r="AT1169" s="152" t="n">
        <f aca="false">AW1169+AZ1169+BA1169+BB1169+BC1169+BK1169+BL1169+BP1169</f>
        <v>3.49347951691E-006</v>
      </c>
      <c r="AU1169" s="152" t="n">
        <f aca="false">AX1169+AY1169+BD1169+BE1169+BF1169+BG1169+BH1169+BI1169+BJ1169+BM1169+BQ1169+BR1169</f>
        <v>1.04229369035446E-008</v>
      </c>
      <c r="AV1169" s="153" t="n">
        <f aca="false">BN1169+BO1169</f>
        <v>0.023375579163</v>
      </c>
      <c r="AW1169" s="154" t="n">
        <v>3.4224796E-006</v>
      </c>
      <c r="AX1169" s="154" t="n">
        <v>1.0326447E-008</v>
      </c>
      <c r="AY1169" s="154" t="n">
        <v>2.8213327E-013</v>
      </c>
      <c r="AZ1169" s="154" t="n">
        <v>2.1796893E-012</v>
      </c>
      <c r="BA1169" s="154" t="n">
        <v>0</v>
      </c>
      <c r="BB1169" s="154" t="n">
        <v>9.8590501E-011</v>
      </c>
      <c r="BC1169" s="154" t="n">
        <v>7.0834097E-008</v>
      </c>
      <c r="BD1169" s="154" t="n">
        <v>1.6549807E-011</v>
      </c>
      <c r="BE1169" s="154" t="n">
        <v>7.9425864E-011</v>
      </c>
      <c r="BF1169" s="154" t="n">
        <v>2.4904903E-014</v>
      </c>
      <c r="BG1169" s="154" t="n">
        <v>3.6990075E-016</v>
      </c>
      <c r="BH1169" s="154" t="n">
        <v>7.8407827E-014</v>
      </c>
      <c r="BI1169" s="154" t="n">
        <v>1.0858558E-013</v>
      </c>
      <c r="BJ1169" s="154" t="n">
        <v>1.9831043E-014</v>
      </c>
      <c r="BK1169" s="154" t="n">
        <v>3.6534697E-012</v>
      </c>
      <c r="BL1169" s="154" t="n">
        <v>6.139625E-011</v>
      </c>
      <c r="BM1169" s="154" t="n">
        <v>2.0841165E-020</v>
      </c>
      <c r="BN1169" s="154" t="n">
        <v>1.4623163E-005</v>
      </c>
      <c r="BO1169" s="154" t="n">
        <v>0.023360956</v>
      </c>
      <c r="BP1169" s="154" t="n">
        <v>0</v>
      </c>
      <c r="BQ1169" s="154" t="n">
        <v>0</v>
      </c>
      <c r="BR1169" s="154" t="n">
        <v>0</v>
      </c>
      <c r="BT1169" s="96" t="n">
        <v>0.00010889193</v>
      </c>
      <c r="BU1169" s="96" t="n">
        <v>5.7022532E-007</v>
      </c>
      <c r="BV1169" s="96" t="n">
        <v>0.0001028313</v>
      </c>
      <c r="BW1169" s="96" t="n">
        <v>1.5072786E-008</v>
      </c>
      <c r="BX1169" s="96" t="n">
        <v>5.718373E-007</v>
      </c>
      <c r="BY1169" s="96" t="n">
        <v>4.4863434E-008</v>
      </c>
      <c r="BZ1169" s="96" t="n">
        <v>6.1206717E-010</v>
      </c>
      <c r="CA1169" s="96" t="n">
        <v>6.7568407E-008</v>
      </c>
      <c r="CB1169" s="96" t="n">
        <v>1.4329123E-008</v>
      </c>
      <c r="CC1169" s="96" t="n">
        <v>9.6843493E-008</v>
      </c>
      <c r="CD1169" s="96" t="n">
        <v>0</v>
      </c>
      <c r="CE1169" s="96" t="n">
        <v>4.6087577E-017</v>
      </c>
      <c r="CF1169" s="96" t="n">
        <v>3.7736329E-013</v>
      </c>
      <c r="CG1169" s="96" t="n">
        <v>3.3404534E-007</v>
      </c>
      <c r="CH1169" s="96" t="n">
        <v>4.3367365E-006</v>
      </c>
      <c r="CI1169" s="96" t="n">
        <v>8.4915791E-009</v>
      </c>
      <c r="CJ1169" s="96" t="n">
        <v>0</v>
      </c>
      <c r="CL1169" s="155" t="n">
        <v>3.1940543E-013</v>
      </c>
      <c r="CM1169" s="155" t="n">
        <v>3.6880087</v>
      </c>
      <c r="CN1169" s="156" t="n">
        <v>0.0018590785</v>
      </c>
      <c r="CO1169" s="155" t="n">
        <v>0.00040034966</v>
      </c>
      <c r="CP1169" s="155" t="n">
        <v>3.5926813E-011</v>
      </c>
      <c r="CQ1169" s="155" t="n">
        <v>4.2045296E-009</v>
      </c>
      <c r="CR1169" s="155" t="n">
        <v>2.5545043E-005</v>
      </c>
      <c r="CS1169" s="155" t="n">
        <v>0.053671046</v>
      </c>
      <c r="CT1169" s="155" t="n">
        <v>1.6687219E-008</v>
      </c>
      <c r="CU1169" s="155" t="n">
        <v>1.5782078E-005</v>
      </c>
      <c r="CW1169" s="116"/>
      <c r="CX1169" s="101" t="s">
        <v>1978</v>
      </c>
    </row>
    <row r="1170" customFormat="false" ht="13.8" hidden="false" customHeight="false" outlineLevel="0" collapsed="false">
      <c r="A1170" s="0" t="s">
        <v>1980</v>
      </c>
      <c r="B1170" s="26" t="s">
        <v>1849</v>
      </c>
      <c r="C1170" s="88" t="str">
        <f aca="false">MID(A1170,1,12)</f>
        <v>A.160.03.133</v>
      </c>
      <c r="D1170" s="2" t="s">
        <v>1930</v>
      </c>
      <c r="E1170" s="90" t="s">
        <v>255</v>
      </c>
      <c r="F1170" s="91" t="str">
        <f aca="false">MID(A1170, 21,85)</f>
        <v>Walnut FSC/PEFC 670 (kg/m3)</v>
      </c>
      <c r="G1170" s="133" t="n">
        <f aca="false">H1170+I1170+J1170+K1170</f>
        <v>0.0663004256651676</v>
      </c>
      <c r="H1170" s="149" t="n">
        <f aca="false">N1170+O1170+P1170+Q1170</f>
        <v>0.005384386441</v>
      </c>
      <c r="I1170" s="149" t="n">
        <f aca="false">L1170+M1170+R1170+V1170+T1170</f>
        <v>0.007602192741</v>
      </c>
      <c r="J1170" s="150" t="n">
        <f aca="false">S1170+U1170+W1170+X1170</f>
        <v>0.0143015924831676</v>
      </c>
      <c r="K1170" s="149" t="n">
        <v>0.039012254</v>
      </c>
      <c r="L1170" s="130" t="n">
        <v>0.0020186535</v>
      </c>
      <c r="M1170" s="130" t="n">
        <v>0.0029517857</v>
      </c>
      <c r="N1170" s="130" t="n">
        <v>0.0025581017</v>
      </c>
      <c r="O1170" s="157" t="n">
        <v>0.002482764</v>
      </c>
      <c r="P1170" s="157" t="n">
        <v>1.1954401E-005</v>
      </c>
      <c r="Q1170" s="130" t="n">
        <v>0.00033156634</v>
      </c>
      <c r="R1170" s="130" t="n">
        <v>0.00030954681</v>
      </c>
      <c r="S1170" s="130" t="n">
        <v>0.00026511073</v>
      </c>
      <c r="T1170" s="130" t="n">
        <v>0.0022621913</v>
      </c>
      <c r="U1170" s="157" t="n">
        <v>0.0140323</v>
      </c>
      <c r="V1170" s="157" t="n">
        <v>6.0015431E-005</v>
      </c>
      <c r="W1170" s="157" t="n">
        <v>4.1817146E-006</v>
      </c>
      <c r="X1170" s="130" t="n">
        <v>3.8567608E-011</v>
      </c>
      <c r="Z1170" s="151" t="n">
        <f aca="false">K1170/0.15</f>
        <v>0.260081693333333</v>
      </c>
      <c r="AB1170" s="133" t="n">
        <f aca="false">K1170</f>
        <v>0.039012254</v>
      </c>
      <c r="AC1170" s="133" t="n">
        <f aca="false">L1170+M1170+N1170+O1170+P1170+Q1170+R1170</f>
        <v>0.010664372451</v>
      </c>
      <c r="AD1170" s="133" t="n">
        <f aca="false">L1170+M1170+R1170+W1170</f>
        <v>0.0052841677246</v>
      </c>
      <c r="AE1170" s="133" t="n">
        <f aca="false">V1170+L1170+M1170+R1170+T1170</f>
        <v>0.007602192741</v>
      </c>
      <c r="AF1170" s="133" t="n">
        <f aca="false">S1170+U1170+X1170</f>
        <v>0.0142974107685676</v>
      </c>
      <c r="AH1170" s="0" t="n">
        <v>25.558687</v>
      </c>
      <c r="AI1170" s="96" t="n">
        <v>3.621219</v>
      </c>
      <c r="AJ1170" s="96" t="n">
        <v>0.5049167</v>
      </c>
      <c r="AK1170" s="96" t="n">
        <v>0</v>
      </c>
      <c r="AL1170" s="96" t="n">
        <v>21.079389</v>
      </c>
      <c r="AM1170" s="96" t="n">
        <v>0.25136126</v>
      </c>
      <c r="AN1170" s="96" t="n">
        <v>0.10180103</v>
      </c>
      <c r="AP1170" s="95" t="n">
        <v>0.0053261368</v>
      </c>
      <c r="AQ1170" s="95" t="n">
        <v>0.0048989336</v>
      </c>
      <c r="AR1170" s="95" t="n">
        <v>0.00022114373</v>
      </c>
      <c r="AS1170" s="95" t="n">
        <v>0.00020605947</v>
      </c>
      <c r="AT1170" s="152" t="n">
        <f aca="false">AW1170+AZ1170+BA1170+BB1170+BC1170+BK1170+BL1170+BP1170</f>
        <v>2.93701047892E-007</v>
      </c>
      <c r="AU1170" s="152" t="n">
        <f aca="false">AX1170+AY1170+BD1170+BE1170+BF1170+BG1170+BH1170+BI1170+BJ1170+BM1170+BQ1170+BR1170</f>
        <v>8.17839224316293E-010</v>
      </c>
      <c r="AV1170" s="153" t="n">
        <f aca="false">BN1170+BO1170</f>
        <v>0.028859869821</v>
      </c>
      <c r="AW1170" s="154" t="n">
        <v>2.4138826E-007</v>
      </c>
      <c r="AX1170" s="154" t="n">
        <v>7.2832541E-010</v>
      </c>
      <c r="AY1170" s="154" t="n">
        <v>1.9898887E-014</v>
      </c>
      <c r="AZ1170" s="154" t="n">
        <v>5.4492233E-012</v>
      </c>
      <c r="BA1170" s="154" t="n">
        <v>0</v>
      </c>
      <c r="BB1170" s="154" t="n">
        <v>2.0950834E-010</v>
      </c>
      <c r="BC1170" s="154" t="n">
        <v>5.1939654E-008</v>
      </c>
      <c r="BD1170" s="154" t="n">
        <v>3.2944029E-011</v>
      </c>
      <c r="BE1170" s="154" t="n">
        <v>5.628929E-011</v>
      </c>
      <c r="BF1170" s="154" t="n">
        <v>6.2262259E-014</v>
      </c>
      <c r="BG1170" s="154" t="n">
        <v>9.2475189E-016</v>
      </c>
      <c r="BH1170" s="154" t="n">
        <v>1.8891896E-013</v>
      </c>
      <c r="BI1170" s="154" t="n">
        <v>6.8813111E-015</v>
      </c>
      <c r="BJ1170" s="154" t="n">
        <v>1.6090952E-015</v>
      </c>
      <c r="BK1170" s="154" t="n">
        <v>8.7810887E-012</v>
      </c>
      <c r="BL1170" s="154" t="n">
        <v>1.4939524E-010</v>
      </c>
      <c r="BM1170" s="154" t="n">
        <v>5.2102912E-020</v>
      </c>
      <c r="BN1170" s="154" t="n">
        <v>2.3807821E-005</v>
      </c>
      <c r="BO1170" s="154" t="n">
        <v>0.028836062</v>
      </c>
      <c r="BP1170" s="154" t="n">
        <v>0</v>
      </c>
      <c r="BQ1170" s="154" t="n">
        <v>0</v>
      </c>
      <c r="BR1170" s="154" t="n">
        <v>0</v>
      </c>
      <c r="BT1170" s="96" t="n">
        <v>1.4278819E-005</v>
      </c>
      <c r="BU1170" s="96" t="n">
        <v>4.4467391E-007</v>
      </c>
      <c r="BV1170" s="96" t="n">
        <v>7.2517677E-006</v>
      </c>
      <c r="BW1170" s="96" t="n">
        <v>3.6985493E-008</v>
      </c>
      <c r="BX1170" s="96" t="n">
        <v>4.5021032E-007</v>
      </c>
      <c r="BY1170" s="96" t="n">
        <v>1.1215859E-007</v>
      </c>
      <c r="BZ1170" s="96" t="n">
        <v>1.5301679E-009</v>
      </c>
      <c r="CA1170" s="96" t="n">
        <v>1.6892102E-007</v>
      </c>
      <c r="CB1170" s="96" t="n">
        <v>3.2376421E-008</v>
      </c>
      <c r="CC1170" s="96" t="n">
        <v>2.3185786E-007</v>
      </c>
      <c r="CD1170" s="96" t="n">
        <v>0</v>
      </c>
      <c r="CE1170" s="96" t="n">
        <v>1.1521894E-016</v>
      </c>
      <c r="CF1170" s="96" t="n">
        <v>9.4340822E-013</v>
      </c>
      <c r="CG1170" s="96" t="n">
        <v>5.0773526E-007</v>
      </c>
      <c r="CH1170" s="96" t="n">
        <v>5.0193722E-006</v>
      </c>
      <c r="CI1170" s="96" t="n">
        <v>2.1228807E-008</v>
      </c>
      <c r="CJ1170" s="96" t="n">
        <v>0</v>
      </c>
      <c r="CL1170" s="155" t="n">
        <v>7.9851359E-013</v>
      </c>
      <c r="CM1170" s="155" t="n">
        <v>0.26009634</v>
      </c>
      <c r="CN1170" s="156" t="n">
        <v>0.0046476962</v>
      </c>
      <c r="CO1170" s="155" t="n">
        <v>0.00032976392</v>
      </c>
      <c r="CP1170" s="155" t="n">
        <v>8.660452E-011</v>
      </c>
      <c r="CQ1170" s="155" t="n">
        <v>1.0131668E-008</v>
      </c>
      <c r="CR1170" s="155" t="n">
        <v>1.807524E-005</v>
      </c>
      <c r="CS1170" s="155" t="n">
        <v>0.00377083</v>
      </c>
      <c r="CT1170" s="155" t="n">
        <v>4.1718047E-008</v>
      </c>
      <c r="CU1170" s="155" t="n">
        <v>3.9455196E-005</v>
      </c>
      <c r="CW1170" s="116"/>
      <c r="CX1170" s="101" t="s">
        <v>1981</v>
      </c>
    </row>
    <row r="1171" customFormat="false" ht="13.8" hidden="false" customHeight="false" outlineLevel="0" collapsed="false">
      <c r="A1171" s="0" t="s">
        <v>1982</v>
      </c>
      <c r="B1171" s="26" t="s">
        <v>1849</v>
      </c>
      <c r="C1171" s="88" t="str">
        <f aca="false">MID(A1171,1,12)</f>
        <v>A.160.03.134</v>
      </c>
      <c r="D1171" s="2" t="s">
        <v>1930</v>
      </c>
      <c r="E1171" s="90" t="s">
        <v>255</v>
      </c>
      <c r="F1171" s="91" t="str">
        <f aca="false">MID(A1171, 21,85)</f>
        <v>Yang FSC/PEFC 750 (kg/m3)</v>
      </c>
      <c r="G1171" s="133" t="n">
        <f aca="false">H1171+I1171+J1171+K1171</f>
        <v>0.068506725850127</v>
      </c>
      <c r="H1171" s="149" t="n">
        <f aca="false">N1171+O1171+P1171+Q1171</f>
        <v>0.0029001253359</v>
      </c>
      <c r="I1171" s="149" t="n">
        <f aca="false">L1171+M1171+R1171+V1171+T1171</f>
        <v>0.007576789603</v>
      </c>
      <c r="J1171" s="150" t="n">
        <f aca="false">S1171+U1171+W1171+X1171</f>
        <v>0.016815165911227</v>
      </c>
      <c r="K1171" s="149" t="n">
        <v>0.041214645</v>
      </c>
      <c r="L1171" s="130" t="n">
        <v>0.0047174742</v>
      </c>
      <c r="M1171" s="130" t="n">
        <v>0.0018062325</v>
      </c>
      <c r="N1171" s="130" t="n">
        <v>0.0016736475</v>
      </c>
      <c r="O1171" s="157" t="n">
        <v>0.0010800061</v>
      </c>
      <c r="P1171" s="157" t="n">
        <v>6.0991159E-006</v>
      </c>
      <c r="Q1171" s="130" t="n">
        <v>0.00014037262</v>
      </c>
      <c r="R1171" s="130" t="n">
        <v>0.00012401592</v>
      </c>
      <c r="S1171" s="130" t="n">
        <v>0.00015617921</v>
      </c>
      <c r="T1171" s="130" t="n">
        <v>0.00090487652</v>
      </c>
      <c r="U1171" s="130" t="n">
        <v>0.016657314</v>
      </c>
      <c r="V1171" s="157" t="n">
        <v>2.4190463E-005</v>
      </c>
      <c r="W1171" s="157" t="n">
        <v>1.6726858E-006</v>
      </c>
      <c r="X1171" s="130" t="n">
        <v>1.5427043E-011</v>
      </c>
      <c r="Z1171" s="151" t="n">
        <f aca="false">K1171/0.15</f>
        <v>0.2747643</v>
      </c>
      <c r="AB1171" s="133" t="n">
        <f aca="false">K1171</f>
        <v>0.041214645</v>
      </c>
      <c r="AC1171" s="133" t="n">
        <f aca="false">L1171+M1171+N1171+O1171+P1171+Q1171+R1171</f>
        <v>0.0095478479559</v>
      </c>
      <c r="AD1171" s="133" t="n">
        <f aca="false">L1171+M1171+R1171+W1171</f>
        <v>0.0066493953058</v>
      </c>
      <c r="AE1171" s="133" t="n">
        <f aca="false">V1171+L1171+M1171+R1171+T1171</f>
        <v>0.007576789603</v>
      </c>
      <c r="AF1171" s="133" t="n">
        <f aca="false">S1171+U1171+X1171</f>
        <v>0.016813493225427</v>
      </c>
      <c r="AH1171" s="0" t="n">
        <v>25.399786</v>
      </c>
      <c r="AI1171" s="96" t="n">
        <v>3.5592561</v>
      </c>
      <c r="AJ1171" s="96" t="n">
        <v>0.49998159</v>
      </c>
      <c r="AK1171" s="96" t="n">
        <v>0</v>
      </c>
      <c r="AL1171" s="96" t="n">
        <v>21.019554</v>
      </c>
      <c r="AM1171" s="96" t="n">
        <v>0.2204246</v>
      </c>
      <c r="AN1171" s="96" t="n">
        <v>0.10057017</v>
      </c>
      <c r="AP1171" s="95" t="n">
        <v>0.0062516746</v>
      </c>
      <c r="AQ1171" s="95" t="n">
        <v>0.005809848</v>
      </c>
      <c r="AR1171" s="95" t="n">
        <v>0.00024121981</v>
      </c>
      <c r="AS1171" s="95" t="n">
        <v>0.00020060685</v>
      </c>
      <c r="AT1171" s="152" t="n">
        <f aca="false">AW1171+AZ1171+BA1171+BB1171+BC1171+BK1171+BL1171+BP1171</f>
        <v>3.483122231183E-007</v>
      </c>
      <c r="AU1171" s="152" t="n">
        <f aca="false">AX1171+AY1171+BD1171+BE1171+BF1171+BG1171+BH1171+BI1171+BJ1171+BM1171+BQ1171+BR1171</f>
        <v>8.92085108695591E-010</v>
      </c>
      <c r="AV1171" s="153" t="n">
        <f aca="false">BN1171+BO1171</f>
        <v>0.028096197073</v>
      </c>
      <c r="AW1171" s="154" t="n">
        <v>2.5499425E-007</v>
      </c>
      <c r="AX1171" s="154" t="n">
        <v>7.6937872E-010</v>
      </c>
      <c r="AY1171" s="154" t="n">
        <v>2.1020524E-014</v>
      </c>
      <c r="AZ1171" s="154" t="n">
        <v>2.1796893E-012</v>
      </c>
      <c r="BA1171" s="154" t="n">
        <v>0</v>
      </c>
      <c r="BB1171" s="154" t="n">
        <v>1.0123254E-010</v>
      </c>
      <c r="BC1171" s="154" t="n">
        <v>9.3148526E-008</v>
      </c>
      <c r="BD1171" s="154" t="n">
        <v>1.715232E-011</v>
      </c>
      <c r="BE1171" s="154" t="n">
        <v>1.0523015E-010</v>
      </c>
      <c r="BF1171" s="154" t="n">
        <v>2.4904903E-014</v>
      </c>
      <c r="BG1171" s="154" t="n">
        <v>3.6990075E-016</v>
      </c>
      <c r="BH1171" s="154" t="n">
        <v>7.9980523E-014</v>
      </c>
      <c r="BI1171" s="154" t="n">
        <v>1.6718735E-013</v>
      </c>
      <c r="BJ1171" s="154" t="n">
        <v>3.0455474E-014</v>
      </c>
      <c r="BK1171" s="154" t="n">
        <v>3.731563E-012</v>
      </c>
      <c r="BL1171" s="154" t="n">
        <v>6.2303326E-011</v>
      </c>
      <c r="BM1171" s="154" t="n">
        <v>2.0841165E-020</v>
      </c>
      <c r="BN1171" s="154" t="n">
        <v>1.4817073E-005</v>
      </c>
      <c r="BO1171" s="154" t="n">
        <v>0.02808138</v>
      </c>
      <c r="BP1171" s="154" t="n">
        <v>0</v>
      </c>
      <c r="BQ1171" s="154" t="n">
        <v>0</v>
      </c>
      <c r="BR1171" s="154" t="n">
        <v>0</v>
      </c>
      <c r="BT1171" s="96" t="n">
        <v>1.4669013E-005</v>
      </c>
      <c r="BU1171" s="96" t="n">
        <v>7.4812787E-007</v>
      </c>
      <c r="BV1171" s="96" t="n">
        <v>7.6611578E-006</v>
      </c>
      <c r="BW1171" s="96" t="n">
        <v>1.5128517E-008</v>
      </c>
      <c r="BX1171" s="96" t="n">
        <v>7.2760838E-007</v>
      </c>
      <c r="BY1171" s="96" t="n">
        <v>4.4863434E-008</v>
      </c>
      <c r="BZ1171" s="96" t="n">
        <v>6.1206717E-010</v>
      </c>
      <c r="CA1171" s="96" t="n">
        <v>6.7568407E-008</v>
      </c>
      <c r="CB1171" s="96" t="n">
        <v>1.5092455E-008</v>
      </c>
      <c r="CC1171" s="96" t="n">
        <v>9.8813368E-008</v>
      </c>
      <c r="CD1171" s="96" t="n">
        <v>0</v>
      </c>
      <c r="CE1171" s="96" t="n">
        <v>4.6087577E-017</v>
      </c>
      <c r="CF1171" s="96" t="n">
        <v>3.7736329E-013</v>
      </c>
      <c r="CG1171" s="96" t="n">
        <v>3.6444017E-007</v>
      </c>
      <c r="CH1171" s="96" t="n">
        <v>4.9171085E-006</v>
      </c>
      <c r="CI1171" s="96" t="n">
        <v>8.4915791E-009</v>
      </c>
      <c r="CJ1171" s="96" t="n">
        <v>0</v>
      </c>
      <c r="CL1171" s="155" t="n">
        <v>3.1940543E-013</v>
      </c>
      <c r="CM1171" s="155" t="n">
        <v>0.27477016</v>
      </c>
      <c r="CN1171" s="156" t="n">
        <v>0.0018590785</v>
      </c>
      <c r="CO1171" s="155" t="n">
        <v>0.000522068</v>
      </c>
      <c r="CP1171" s="155" t="n">
        <v>3.6638346E-011</v>
      </c>
      <c r="CQ1171" s="155" t="n">
        <v>4.2886188E-009</v>
      </c>
      <c r="CR1171" s="155" t="n">
        <v>3.3240445E-005</v>
      </c>
      <c r="CS1171" s="155" t="n">
        <v>0.082554532</v>
      </c>
      <c r="CT1171" s="155" t="n">
        <v>1.6687219E-008</v>
      </c>
      <c r="CU1171" s="155" t="n">
        <v>1.5782078E-005</v>
      </c>
      <c r="CW1171" s="116"/>
      <c r="CX1171" s="101" t="s">
        <v>1983</v>
      </c>
    </row>
    <row r="1172" customFormat="false" ht="13.8" hidden="false" customHeight="false" outlineLevel="0" collapsed="false">
      <c r="A1172" s="0" t="s">
        <v>1984</v>
      </c>
      <c r="B1172" s="26" t="s">
        <v>1849</v>
      </c>
      <c r="C1172" s="88" t="str">
        <f aca="false">MID(A1172,1,12)</f>
        <v>A.160.03.135</v>
      </c>
      <c r="D1172" s="2" t="s">
        <v>1930</v>
      </c>
      <c r="E1172" s="90" t="s">
        <v>255</v>
      </c>
      <c r="F1172" s="91" t="str">
        <f aca="false">MID(A1172, 21,85)</f>
        <v>Yang natural forest clear cut 750 (kg/m3)</v>
      </c>
      <c r="G1172" s="133" t="n">
        <f aca="false">H1172+I1172+J1172+K1172</f>
        <v>4.66506924038713</v>
      </c>
      <c r="H1172" s="149" t="n">
        <f aca="false">N1172+O1172+P1172+Q1172</f>
        <v>0.0029001253359</v>
      </c>
      <c r="I1172" s="149" t="n">
        <f aca="false">L1172+M1172+R1172+V1172+T1172</f>
        <v>4.08663929914</v>
      </c>
      <c r="J1172" s="150" t="n">
        <f aca="false">S1172+U1172+W1172+X1172</f>
        <v>0.016815165911227</v>
      </c>
      <c r="K1172" s="149" t="n">
        <v>0.55871465</v>
      </c>
      <c r="L1172" s="130" t="n">
        <v>0.0047174742</v>
      </c>
      <c r="M1172" s="130" t="n">
        <v>0.0018062325</v>
      </c>
      <c r="N1172" s="130" t="n">
        <v>0.0016736475</v>
      </c>
      <c r="O1172" s="157" t="n">
        <v>0.0010800061</v>
      </c>
      <c r="P1172" s="157" t="n">
        <v>6.0991159E-006</v>
      </c>
      <c r="Q1172" s="130" t="n">
        <v>0.00014037262</v>
      </c>
      <c r="R1172" s="130" t="n">
        <v>0.00012401592</v>
      </c>
      <c r="S1172" s="130" t="n">
        <v>0.00015617921</v>
      </c>
      <c r="T1172" s="130" t="n">
        <v>0.00090487652</v>
      </c>
      <c r="U1172" s="157" t="n">
        <v>0.016657314</v>
      </c>
      <c r="V1172" s="157" t="n">
        <v>4.0790867</v>
      </c>
      <c r="W1172" s="157" t="n">
        <v>1.6726858E-006</v>
      </c>
      <c r="X1172" s="130" t="n">
        <v>1.5427043E-011</v>
      </c>
      <c r="Z1172" s="151" t="n">
        <f aca="false">K1172/0.15</f>
        <v>3.72476433333333</v>
      </c>
      <c r="AB1172" s="133" t="n">
        <f aca="false">K1172</f>
        <v>0.55871465</v>
      </c>
      <c r="AC1172" s="133" t="n">
        <f aca="false">L1172+M1172+N1172+O1172+P1172+Q1172+R1172</f>
        <v>0.0095478479559</v>
      </c>
      <c r="AD1172" s="133" t="n">
        <f aca="false">L1172+M1172+R1172+W1172</f>
        <v>0.0066493953058</v>
      </c>
      <c r="AE1172" s="133" t="n">
        <f aca="false">V1172+L1172+M1172+R1172+T1172</f>
        <v>4.08663929914</v>
      </c>
      <c r="AF1172" s="133" t="n">
        <f aca="false">S1172+U1172+X1172</f>
        <v>0.016813493225427</v>
      </c>
      <c r="AH1172" s="0" t="n">
        <v>25.399786</v>
      </c>
      <c r="AI1172" s="96" t="n">
        <v>3.5592561</v>
      </c>
      <c r="AJ1172" s="96" t="n">
        <v>0.49998159</v>
      </c>
      <c r="AK1172" s="96" t="n">
        <v>0</v>
      </c>
      <c r="AL1172" s="96" t="n">
        <v>21.019554</v>
      </c>
      <c r="AM1172" s="96" t="n">
        <v>0.2204246</v>
      </c>
      <c r="AN1172" s="96" t="n">
        <v>0.10057017</v>
      </c>
      <c r="AP1172" s="95" t="n">
        <v>0.062266498</v>
      </c>
      <c r="AQ1172" s="95" t="n">
        <v>0.059212536</v>
      </c>
      <c r="AR1172" s="95" t="n">
        <v>0.0028533552</v>
      </c>
      <c r="AS1172" s="95" t="n">
        <v>0.00020060685</v>
      </c>
      <c r="AT1172" s="152" t="n">
        <f aca="false">AW1172+AZ1172+BA1172+BB1172+BC1172+BK1172+BL1172+BP1172</f>
        <v>3.5499122731183E-006</v>
      </c>
      <c r="AU1172" s="152" t="n">
        <f aca="false">AX1172+AY1172+BD1172+BE1172+BF1172+BG1172+BH1172+BI1172+BJ1172+BM1172+BQ1172+BR1172</f>
        <v>1.05523493136916E-008</v>
      </c>
      <c r="AV1172" s="153" t="n">
        <f aca="false">BN1172+BO1172</f>
        <v>0.028096197073</v>
      </c>
      <c r="AW1172" s="154" t="n">
        <v>3.4565943E-006</v>
      </c>
      <c r="AX1172" s="154" t="n">
        <v>1.0429379E-008</v>
      </c>
      <c r="AY1172" s="154" t="n">
        <v>2.8494552E-013</v>
      </c>
      <c r="AZ1172" s="154" t="n">
        <v>2.1796893E-012</v>
      </c>
      <c r="BA1172" s="154" t="n">
        <v>0</v>
      </c>
      <c r="BB1172" s="154" t="n">
        <v>1.0123254E-010</v>
      </c>
      <c r="BC1172" s="154" t="n">
        <v>9.3148526E-008</v>
      </c>
      <c r="BD1172" s="154" t="n">
        <v>1.715232E-011</v>
      </c>
      <c r="BE1172" s="154" t="n">
        <v>1.0523015E-010</v>
      </c>
      <c r="BF1172" s="154" t="n">
        <v>2.4904903E-014</v>
      </c>
      <c r="BG1172" s="154" t="n">
        <v>3.6990075E-016</v>
      </c>
      <c r="BH1172" s="154" t="n">
        <v>7.9980523E-014</v>
      </c>
      <c r="BI1172" s="154" t="n">
        <v>1.6718735E-013</v>
      </c>
      <c r="BJ1172" s="154" t="n">
        <v>3.0455474E-014</v>
      </c>
      <c r="BK1172" s="154" t="n">
        <v>3.731563E-012</v>
      </c>
      <c r="BL1172" s="154" t="n">
        <v>6.2303326E-011</v>
      </c>
      <c r="BM1172" s="154" t="n">
        <v>2.0841165E-020</v>
      </c>
      <c r="BN1172" s="154" t="n">
        <v>1.4817073E-005</v>
      </c>
      <c r="BO1172" s="154" t="n">
        <v>0.02808138</v>
      </c>
      <c r="BP1172" s="154" t="n">
        <v>0</v>
      </c>
      <c r="BQ1172" s="154" t="n">
        <v>0</v>
      </c>
      <c r="BR1172" s="154" t="n">
        <v>0</v>
      </c>
      <c r="BT1172" s="96" t="n">
        <v>0.00011086417</v>
      </c>
      <c r="BU1172" s="96" t="n">
        <v>7.4812787E-007</v>
      </c>
      <c r="BV1172" s="96" t="n">
        <v>0.00010385631</v>
      </c>
      <c r="BW1172" s="96" t="n">
        <v>1.5128517E-008</v>
      </c>
      <c r="BX1172" s="96" t="n">
        <v>7.2760838E-007</v>
      </c>
      <c r="BY1172" s="96" t="n">
        <v>4.4863434E-008</v>
      </c>
      <c r="BZ1172" s="96" t="n">
        <v>6.1206717E-010</v>
      </c>
      <c r="CA1172" s="96" t="n">
        <v>6.7568407E-008</v>
      </c>
      <c r="CB1172" s="96" t="n">
        <v>1.5092455E-008</v>
      </c>
      <c r="CC1172" s="96" t="n">
        <v>9.8813368E-008</v>
      </c>
      <c r="CD1172" s="96" t="n">
        <v>0</v>
      </c>
      <c r="CE1172" s="96" t="n">
        <v>4.6087577E-017</v>
      </c>
      <c r="CF1172" s="96" t="n">
        <v>3.7736329E-013</v>
      </c>
      <c r="CG1172" s="96" t="n">
        <v>3.6444017E-007</v>
      </c>
      <c r="CH1172" s="96" t="n">
        <v>4.9171085E-006</v>
      </c>
      <c r="CI1172" s="96" t="n">
        <v>8.4915791E-009</v>
      </c>
      <c r="CJ1172" s="96" t="n">
        <v>0</v>
      </c>
      <c r="CL1172" s="155" t="n">
        <v>3.1940543E-013</v>
      </c>
      <c r="CM1172" s="155" t="n">
        <v>3.7247702</v>
      </c>
      <c r="CN1172" s="156" t="n">
        <v>0.0018590785</v>
      </c>
      <c r="CO1172" s="155" t="n">
        <v>0.000522068</v>
      </c>
      <c r="CP1172" s="155" t="n">
        <v>3.6638346E-011</v>
      </c>
      <c r="CQ1172" s="155" t="n">
        <v>4.2886188E-009</v>
      </c>
      <c r="CR1172" s="155" t="n">
        <v>3.3240445E-005</v>
      </c>
      <c r="CS1172" s="155" t="n">
        <v>0.082554532</v>
      </c>
      <c r="CT1172" s="155" t="n">
        <v>1.6687219E-008</v>
      </c>
      <c r="CU1172" s="155" t="n">
        <v>1.5782078E-005</v>
      </c>
      <c r="CW1172" s="116"/>
      <c r="CX1172" s="101" t="s">
        <v>1983</v>
      </c>
    </row>
    <row r="1173" customFormat="false" ht="13.8" hidden="false" customHeight="false" outlineLevel="0" collapsed="false">
      <c r="B1173" s="26"/>
      <c r="C1173" s="88"/>
      <c r="D1173" s="3" t="s">
        <v>1985</v>
      </c>
      <c r="E1173" s="90"/>
      <c r="J1173" s="158"/>
      <c r="O1173" s="102"/>
      <c r="P1173" s="102"/>
      <c r="U1173" s="102"/>
      <c r="V1173" s="102"/>
      <c r="W1173" s="102"/>
      <c r="AT1173" s="102"/>
      <c r="AU1173" s="102"/>
      <c r="AV1173" s="159"/>
      <c r="CN1173" s="160"/>
      <c r="CW1173" s="117"/>
      <c r="CX1173" s="105"/>
    </row>
    <row r="1174" customFormat="false" ht="13.8" hidden="false" customHeight="false" outlineLevel="0" collapsed="false">
      <c r="A1174" s="0" t="s">
        <v>1986</v>
      </c>
      <c r="B1174" s="26" t="s">
        <v>1849</v>
      </c>
      <c r="C1174" s="88" t="str">
        <f aca="false">MID(A1174,1,12)</f>
        <v>A.160.04.101</v>
      </c>
      <c r="D1174" s="2" t="s">
        <v>1985</v>
      </c>
      <c r="E1174" s="90" t="s">
        <v>255</v>
      </c>
      <c r="F1174" s="91" t="str">
        <f aca="false">MID(A1174, 21,85)</f>
        <v>Aningre FSC/PEFC 580 (kg/m3)</v>
      </c>
      <c r="G1174" s="133" t="n">
        <f aca="false">H1174+I1174+J1174+K1174</f>
        <v>0.055532941177027</v>
      </c>
      <c r="H1174" s="149" t="n">
        <f aca="false">N1174+O1174+P1174+Q1174</f>
        <v>0.0027561955958</v>
      </c>
      <c r="I1174" s="149" t="n">
        <f aca="false">L1174+M1174+R1174+V1174+T1174</f>
        <v>0.00591099189</v>
      </c>
      <c r="J1174" s="150" t="n">
        <f aca="false">S1174+U1174+W1174+X1174</f>
        <v>0.012729067691227</v>
      </c>
      <c r="K1174" s="149" t="n">
        <v>0.034136686</v>
      </c>
      <c r="L1174" s="130" t="n">
        <v>0.0031517604</v>
      </c>
      <c r="M1174" s="130" t="n">
        <v>0.0017063231</v>
      </c>
      <c r="N1174" s="130" t="n">
        <v>0.0015470952</v>
      </c>
      <c r="O1174" s="157" t="n">
        <v>0.0010667747</v>
      </c>
      <c r="P1174" s="157" t="n">
        <v>5.4964958E-006</v>
      </c>
      <c r="Q1174" s="130" t="n">
        <v>0.0001368292</v>
      </c>
      <c r="R1174" s="130" t="n">
        <v>0.00012392571</v>
      </c>
      <c r="S1174" s="130" t="n">
        <v>0.00015347299</v>
      </c>
      <c r="T1174" s="130" t="n">
        <v>0.00090487652</v>
      </c>
      <c r="U1174" s="130" t="n">
        <v>0.012573922</v>
      </c>
      <c r="V1174" s="157" t="n">
        <v>2.410616E-005</v>
      </c>
      <c r="W1174" s="157" t="n">
        <v>1.6726858E-006</v>
      </c>
      <c r="X1174" s="130" t="n">
        <v>1.5427043E-011</v>
      </c>
      <c r="Z1174" s="151" t="n">
        <f aca="false">K1174/0.15</f>
        <v>0.227577906666667</v>
      </c>
      <c r="AB1174" s="133" t="n">
        <f aca="false">K1174</f>
        <v>0.034136686</v>
      </c>
      <c r="AC1174" s="133" t="n">
        <f aca="false">L1174+M1174+N1174+O1174+P1174+Q1174+R1174</f>
        <v>0.0077382048058</v>
      </c>
      <c r="AD1174" s="133" t="n">
        <f aca="false">L1174+M1174+R1174+W1174</f>
        <v>0.0049836818958</v>
      </c>
      <c r="AE1174" s="133" t="n">
        <f aca="false">V1174+L1174+M1174+R1174+T1174</f>
        <v>0.00591099189</v>
      </c>
      <c r="AF1174" s="133" t="n">
        <f aca="false">S1174+U1174+X1174</f>
        <v>0.012727395005427</v>
      </c>
      <c r="AH1174" s="0" t="n">
        <v>24.780018</v>
      </c>
      <c r="AI1174" s="96" t="n">
        <v>2.9425132</v>
      </c>
      <c r="AJ1174" s="96" t="n">
        <v>0.4978825</v>
      </c>
      <c r="AK1174" s="96" t="n">
        <v>0</v>
      </c>
      <c r="AL1174" s="96" t="n">
        <v>21.019554</v>
      </c>
      <c r="AM1174" s="96" t="n">
        <v>0.22001545</v>
      </c>
      <c r="AN1174" s="96" t="n">
        <v>0.10005337</v>
      </c>
      <c r="AP1174" s="95" t="n">
        <v>0.0049552616</v>
      </c>
      <c r="AQ1174" s="95" t="n">
        <v>0.0046016149</v>
      </c>
      <c r="AR1174" s="95" t="n">
        <v>0.00019630321</v>
      </c>
      <c r="AS1174" s="95" t="n">
        <v>0.00015734344</v>
      </c>
      <c r="AT1174" s="152" t="n">
        <f aca="false">AW1174+AZ1174+BA1174+BB1174+BC1174+BK1174+BL1174+BP1174</f>
        <v>2.758761962981E-007</v>
      </c>
      <c r="AU1174" s="152" t="n">
        <f aca="false">AX1174+AY1174+BD1174+BE1174+BF1174+BG1174+BH1174+BI1174+BJ1174+BM1174+BQ1174+BR1174</f>
        <v>7.25973408738591E-010</v>
      </c>
      <c r="AV1174" s="153" t="n">
        <f aca="false">BN1174+BO1174</f>
        <v>0.022036896173</v>
      </c>
      <c r="AW1174" s="154" t="n">
        <v>2.1120528E-007</v>
      </c>
      <c r="AX1174" s="154" t="n">
        <v>6.372568E-010</v>
      </c>
      <c r="AY1174" s="154" t="n">
        <v>1.7410765E-014</v>
      </c>
      <c r="AZ1174" s="154" t="n">
        <v>2.1796893E-012</v>
      </c>
      <c r="BA1174" s="154" t="n">
        <v>0</v>
      </c>
      <c r="BB1174" s="154" t="n">
        <v>9.7841266E-011</v>
      </c>
      <c r="BC1174" s="154" t="n">
        <v>6.4506125E-008</v>
      </c>
      <c r="BD1174" s="154" t="n">
        <v>1.6378945E-011</v>
      </c>
      <c r="BE1174" s="154" t="n">
        <v>7.2108231E-011</v>
      </c>
      <c r="BF1174" s="154" t="n">
        <v>2.4904903E-014</v>
      </c>
      <c r="BG1174" s="154" t="n">
        <v>3.6990075E-016</v>
      </c>
      <c r="BH1174" s="154" t="n">
        <v>7.7961838E-014</v>
      </c>
      <c r="BI1174" s="154" t="n">
        <v>9.1967166E-014</v>
      </c>
      <c r="BJ1174" s="154" t="n">
        <v>1.6818145E-014</v>
      </c>
      <c r="BK1174" s="154" t="n">
        <v>3.6313238E-012</v>
      </c>
      <c r="BL1174" s="154" t="n">
        <v>6.1139019E-011</v>
      </c>
      <c r="BM1174" s="154" t="n">
        <v>2.0841165E-020</v>
      </c>
      <c r="BN1174" s="154" t="n">
        <v>1.4568173E-005</v>
      </c>
      <c r="BO1174" s="154" t="n">
        <v>0.022022328</v>
      </c>
      <c r="BP1174" s="154" t="n">
        <v>0</v>
      </c>
      <c r="BQ1174" s="154" t="n">
        <v>0</v>
      </c>
      <c r="BR1174" s="154" t="n">
        <v>0</v>
      </c>
      <c r="BT1174" s="96" t="n">
        <v>1.2137484E-005</v>
      </c>
      <c r="BU1174" s="96" t="n">
        <v>5.1977534E-007</v>
      </c>
      <c r="BV1174" s="96" t="n">
        <v>6.3454759E-006</v>
      </c>
      <c r="BW1174" s="96" t="n">
        <v>1.5056982E-008</v>
      </c>
      <c r="BX1174" s="96" t="n">
        <v>5.2766342E-007</v>
      </c>
      <c r="BY1174" s="96" t="n">
        <v>4.4863434E-008</v>
      </c>
      <c r="BZ1174" s="96" t="n">
        <v>6.1206717E-010</v>
      </c>
      <c r="CA1174" s="96" t="n">
        <v>6.7568407E-008</v>
      </c>
      <c r="CB1174" s="96" t="n">
        <v>1.4112656E-008</v>
      </c>
      <c r="CC1174" s="96" t="n">
        <v>9.6284872E-008</v>
      </c>
      <c r="CD1174" s="96" t="n">
        <v>0</v>
      </c>
      <c r="CE1174" s="96" t="n">
        <v>4.6087577E-017</v>
      </c>
      <c r="CF1174" s="96" t="n">
        <v>3.7736329E-013</v>
      </c>
      <c r="CG1174" s="96" t="n">
        <v>3.2542592E-007</v>
      </c>
      <c r="CH1174" s="96" t="n">
        <v>4.1721534E-006</v>
      </c>
      <c r="CI1174" s="96" t="n">
        <v>8.4915791E-009</v>
      </c>
      <c r="CJ1174" s="96" t="n">
        <v>0</v>
      </c>
      <c r="CL1174" s="155" t="n">
        <v>3.1940543E-013</v>
      </c>
      <c r="CM1174" s="155" t="n">
        <v>0.22758376</v>
      </c>
      <c r="CN1174" s="156" t="n">
        <v>0.0018590785</v>
      </c>
      <c r="CO1174" s="155" t="n">
        <v>0.00036583252</v>
      </c>
      <c r="CP1174" s="155" t="n">
        <v>3.5725036E-011</v>
      </c>
      <c r="CQ1174" s="155" t="n">
        <v>4.1806835E-009</v>
      </c>
      <c r="CR1174" s="155" t="n">
        <v>2.3362764E-005</v>
      </c>
      <c r="CS1174" s="155" t="n">
        <v>0.045480207</v>
      </c>
      <c r="CT1174" s="155" t="n">
        <v>1.6687219E-008</v>
      </c>
      <c r="CU1174" s="155" t="n">
        <v>1.5782078E-005</v>
      </c>
      <c r="CW1174" s="116"/>
      <c r="CX1174" s="101" t="s">
        <v>1987</v>
      </c>
    </row>
    <row r="1175" customFormat="false" ht="13.8" hidden="false" customHeight="false" outlineLevel="0" collapsed="false">
      <c r="A1175" s="0" t="s">
        <v>1988</v>
      </c>
      <c r="B1175" s="26" t="s">
        <v>1849</v>
      </c>
      <c r="C1175" s="88" t="str">
        <f aca="false">MID(A1175,1,12)</f>
        <v>A.160.04.102</v>
      </c>
      <c r="D1175" s="2" t="s">
        <v>1985</v>
      </c>
      <c r="E1175" s="90" t="s">
        <v>255</v>
      </c>
      <c r="F1175" s="91" t="str">
        <f aca="false">MID(A1175, 21,85)</f>
        <v>Aningre natural forest clear cut 580 (kg/m3)</v>
      </c>
      <c r="G1175" s="133" t="n">
        <f aca="false">H1175+I1175+J1175+K1175</f>
        <v>4.79808293901703</v>
      </c>
      <c r="H1175" s="149" t="n">
        <f aca="false">N1175+O1175+P1175+Q1175</f>
        <v>0.0027561955958</v>
      </c>
      <c r="I1175" s="149" t="n">
        <f aca="false">L1175+M1175+R1175+V1175+T1175</f>
        <v>4.23096098573</v>
      </c>
      <c r="J1175" s="150" t="n">
        <f aca="false">S1175+U1175+W1175+X1175</f>
        <v>0.012729067691227</v>
      </c>
      <c r="K1175" s="149" t="n">
        <v>0.55163669</v>
      </c>
      <c r="L1175" s="130" t="n">
        <v>0.0031517604</v>
      </c>
      <c r="M1175" s="130" t="n">
        <v>0.0017063231</v>
      </c>
      <c r="N1175" s="130" t="n">
        <v>0.0015470952</v>
      </c>
      <c r="O1175" s="157" t="n">
        <v>0.0010667747</v>
      </c>
      <c r="P1175" s="157" t="n">
        <v>5.4964958E-006</v>
      </c>
      <c r="Q1175" s="130" t="n">
        <v>0.0001368292</v>
      </c>
      <c r="R1175" s="130" t="n">
        <v>0.00012392571</v>
      </c>
      <c r="S1175" s="130" t="n">
        <v>0.00015347299</v>
      </c>
      <c r="T1175" s="130" t="n">
        <v>0.00090487652</v>
      </c>
      <c r="U1175" s="157" t="n">
        <v>0.012573922</v>
      </c>
      <c r="V1175" s="157" t="n">
        <v>4.2250741</v>
      </c>
      <c r="W1175" s="157" t="n">
        <v>1.6726858E-006</v>
      </c>
      <c r="X1175" s="130" t="n">
        <v>1.5427043E-011</v>
      </c>
      <c r="Z1175" s="151" t="n">
        <f aca="false">K1175/0.15</f>
        <v>3.67757793333333</v>
      </c>
      <c r="AB1175" s="133" t="n">
        <f aca="false">K1175</f>
        <v>0.55163669</v>
      </c>
      <c r="AC1175" s="133" t="n">
        <f aca="false">L1175+M1175+N1175+O1175+P1175+Q1175+R1175</f>
        <v>0.0077382048058</v>
      </c>
      <c r="AD1175" s="133" t="n">
        <f aca="false">L1175+M1175+R1175+W1175</f>
        <v>0.0049836818958</v>
      </c>
      <c r="AE1175" s="133" t="n">
        <f aca="false">V1175+L1175+M1175+R1175+T1175</f>
        <v>4.23096098573</v>
      </c>
      <c r="AF1175" s="133" t="n">
        <f aca="false">S1175+U1175+X1175</f>
        <v>0.012727395005427</v>
      </c>
      <c r="AH1175" s="0" t="n">
        <v>24.780018</v>
      </c>
      <c r="AI1175" s="96" t="n">
        <v>2.9425132</v>
      </c>
      <c r="AJ1175" s="96" t="n">
        <v>0.4978825</v>
      </c>
      <c r="AK1175" s="96" t="n">
        <v>0</v>
      </c>
      <c r="AL1175" s="96" t="n">
        <v>21.019554</v>
      </c>
      <c r="AM1175" s="96" t="n">
        <v>0.22001545</v>
      </c>
      <c r="AN1175" s="96" t="n">
        <v>0.10005337</v>
      </c>
      <c r="AP1175" s="95" t="n">
        <v>0.060970085</v>
      </c>
      <c r="AQ1175" s="95" t="n">
        <v>0.058004303</v>
      </c>
      <c r="AR1175" s="95" t="n">
        <v>0.0028084386</v>
      </c>
      <c r="AS1175" s="95" t="n">
        <v>0.00015734344</v>
      </c>
      <c r="AT1175" s="152" t="n">
        <f aca="false">AW1175+AZ1175+BA1175+BB1175+BC1175+BK1175+BL1175+BP1175</f>
        <v>3.4774762162981E-006</v>
      </c>
      <c r="AU1175" s="152" t="n">
        <f aca="false">AX1175+AY1175+BD1175+BE1175+BF1175+BG1175+BH1175+BI1175+BJ1175+BM1175+BQ1175+BR1175</f>
        <v>1.03862375337336E-008</v>
      </c>
      <c r="AV1175" s="153" t="n">
        <f aca="false">BN1175+BO1175</f>
        <v>0.022036896173</v>
      </c>
      <c r="AW1175" s="154" t="n">
        <v>3.4128053E-006</v>
      </c>
      <c r="AX1175" s="154" t="n">
        <v>1.0297257E-008</v>
      </c>
      <c r="AY1175" s="154" t="n">
        <v>2.8133576E-013</v>
      </c>
      <c r="AZ1175" s="154" t="n">
        <v>2.1796893E-012</v>
      </c>
      <c r="BA1175" s="154" t="n">
        <v>0</v>
      </c>
      <c r="BB1175" s="154" t="n">
        <v>9.7841266E-011</v>
      </c>
      <c r="BC1175" s="154" t="n">
        <v>6.4506125E-008</v>
      </c>
      <c r="BD1175" s="154" t="n">
        <v>1.6378945E-011</v>
      </c>
      <c r="BE1175" s="154" t="n">
        <v>7.2108231E-011</v>
      </c>
      <c r="BF1175" s="154" t="n">
        <v>2.4904903E-014</v>
      </c>
      <c r="BG1175" s="154" t="n">
        <v>3.6990075E-016</v>
      </c>
      <c r="BH1175" s="154" t="n">
        <v>7.7961838E-014</v>
      </c>
      <c r="BI1175" s="154" t="n">
        <v>9.1967166E-014</v>
      </c>
      <c r="BJ1175" s="154" t="n">
        <v>1.6818145E-014</v>
      </c>
      <c r="BK1175" s="154" t="n">
        <v>3.6313238E-012</v>
      </c>
      <c r="BL1175" s="154" t="n">
        <v>6.1139019E-011</v>
      </c>
      <c r="BM1175" s="154" t="n">
        <v>2.0841165E-020</v>
      </c>
      <c r="BN1175" s="154" t="n">
        <v>1.4568173E-005</v>
      </c>
      <c r="BO1175" s="154" t="n">
        <v>0.022022328</v>
      </c>
      <c r="BP1175" s="154" t="n">
        <v>0</v>
      </c>
      <c r="BQ1175" s="154" t="n">
        <v>0</v>
      </c>
      <c r="BR1175" s="154" t="n">
        <v>0</v>
      </c>
      <c r="BT1175" s="96" t="n">
        <v>0.00010833264</v>
      </c>
      <c r="BU1175" s="96" t="n">
        <v>5.1977534E-007</v>
      </c>
      <c r="BV1175" s="96" t="n">
        <v>0.00010254063</v>
      </c>
      <c r="BW1175" s="96" t="n">
        <v>1.5056982E-008</v>
      </c>
      <c r="BX1175" s="96" t="n">
        <v>5.2766342E-007</v>
      </c>
      <c r="BY1175" s="96" t="n">
        <v>4.4863434E-008</v>
      </c>
      <c r="BZ1175" s="96" t="n">
        <v>6.1206717E-010</v>
      </c>
      <c r="CA1175" s="96" t="n">
        <v>6.7568407E-008</v>
      </c>
      <c r="CB1175" s="96" t="n">
        <v>1.4112656E-008</v>
      </c>
      <c r="CC1175" s="96" t="n">
        <v>9.6284872E-008</v>
      </c>
      <c r="CD1175" s="96" t="n">
        <v>0</v>
      </c>
      <c r="CE1175" s="96" t="n">
        <v>4.6087577E-017</v>
      </c>
      <c r="CF1175" s="96" t="n">
        <v>3.7736329E-013</v>
      </c>
      <c r="CG1175" s="96" t="n">
        <v>3.2542592E-007</v>
      </c>
      <c r="CH1175" s="96" t="n">
        <v>4.1721534E-006</v>
      </c>
      <c r="CI1175" s="96" t="n">
        <v>8.4915791E-009</v>
      </c>
      <c r="CJ1175" s="96" t="n">
        <v>0</v>
      </c>
      <c r="CL1175" s="155" t="n">
        <v>3.1940543E-013</v>
      </c>
      <c r="CM1175" s="155" t="n">
        <v>3.6775838</v>
      </c>
      <c r="CN1175" s="156" t="n">
        <v>0.0018590785</v>
      </c>
      <c r="CO1175" s="155" t="n">
        <v>0.00036583252</v>
      </c>
      <c r="CP1175" s="155" t="n">
        <v>3.5725036E-011</v>
      </c>
      <c r="CQ1175" s="155" t="n">
        <v>4.1806835E-009</v>
      </c>
      <c r="CR1175" s="155" t="n">
        <v>2.3362764E-005</v>
      </c>
      <c r="CS1175" s="155" t="n">
        <v>0.045480207</v>
      </c>
      <c r="CT1175" s="155" t="n">
        <v>1.6687219E-008</v>
      </c>
      <c r="CU1175" s="155" t="n">
        <v>1.5782078E-005</v>
      </c>
      <c r="CW1175" s="116"/>
      <c r="CX1175" s="101" t="s">
        <v>1987</v>
      </c>
    </row>
    <row r="1176" customFormat="false" ht="13.8" hidden="false" customHeight="false" outlineLevel="0" collapsed="false">
      <c r="A1176" s="0" t="s">
        <v>1989</v>
      </c>
      <c r="B1176" s="26" t="s">
        <v>1849</v>
      </c>
      <c r="C1176" s="88" t="str">
        <f aca="false">MID(A1176,1,12)</f>
        <v>A.160.04.103</v>
      </c>
      <c r="D1176" s="2" t="s">
        <v>1985</v>
      </c>
      <c r="E1176" s="90" t="s">
        <v>255</v>
      </c>
      <c r="F1176" s="91" t="str">
        <f aca="false">MID(A1176, 21,85)</f>
        <v>Avodire FSC/PEFC 550 (kg/m3)</v>
      </c>
      <c r="G1176" s="133" t="n">
        <f aca="false">H1176+I1176+J1176+K1176</f>
        <v>0.056438088932327</v>
      </c>
      <c r="H1176" s="149" t="n">
        <f aca="false">N1176+O1176+P1176+Q1176</f>
        <v>0.0027662371591</v>
      </c>
      <c r="I1176" s="149" t="n">
        <f aca="false">L1176+M1176+R1176+V1176+T1176</f>
        <v>0.006027210272</v>
      </c>
      <c r="J1176" s="150" t="n">
        <f aca="false">S1176+U1176+W1176+X1176</f>
        <v>0.013014144501227</v>
      </c>
      <c r="K1176" s="149" t="n">
        <v>0.034630497</v>
      </c>
      <c r="L1176" s="130" t="n">
        <v>0.0032609962</v>
      </c>
      <c r="M1176" s="130" t="n">
        <v>0.0017132935</v>
      </c>
      <c r="N1176" s="130" t="n">
        <v>0.0015559244</v>
      </c>
      <c r="O1176" s="157" t="n">
        <v>0.0010676978</v>
      </c>
      <c r="P1176" s="157" t="n">
        <v>5.5385391E-006</v>
      </c>
      <c r="Q1176" s="130" t="n">
        <v>0.00013707642</v>
      </c>
      <c r="R1176" s="130" t="n">
        <v>0.00012393201</v>
      </c>
      <c r="S1176" s="130" t="n">
        <v>0.0001536618</v>
      </c>
      <c r="T1176" s="130" t="n">
        <v>0.00090487652</v>
      </c>
      <c r="U1176" s="130" t="n">
        <v>0.01285881</v>
      </c>
      <c r="V1176" s="157" t="n">
        <v>2.4112042E-005</v>
      </c>
      <c r="W1176" s="157" t="n">
        <v>1.6726858E-006</v>
      </c>
      <c r="X1176" s="130" t="n">
        <v>1.5427043E-011</v>
      </c>
      <c r="Z1176" s="151" t="n">
        <f aca="false">K1176/0.15</f>
        <v>0.23086998</v>
      </c>
      <c r="AB1176" s="133" t="n">
        <f aca="false">K1176</f>
        <v>0.034630497</v>
      </c>
      <c r="AC1176" s="133" t="n">
        <f aca="false">L1176+M1176+N1176+O1176+P1176+Q1176+R1176</f>
        <v>0.0078644588691</v>
      </c>
      <c r="AD1176" s="133" t="n">
        <f aca="false">L1176+M1176+R1176+W1176</f>
        <v>0.0050998943958</v>
      </c>
      <c r="AE1176" s="133" t="n">
        <f aca="false">V1176+L1176+M1176+R1176+T1176</f>
        <v>0.006027210272</v>
      </c>
      <c r="AF1176" s="133" t="n">
        <f aca="false">S1176+U1176+X1176</f>
        <v>0.013012471815427</v>
      </c>
      <c r="AH1176" s="0" t="n">
        <v>24.823258</v>
      </c>
      <c r="AI1176" s="96" t="n">
        <v>2.9855417</v>
      </c>
      <c r="AJ1176" s="96" t="n">
        <v>0.49802895</v>
      </c>
      <c r="AK1176" s="96" t="n">
        <v>0</v>
      </c>
      <c r="AL1176" s="96" t="n">
        <v>21.019554</v>
      </c>
      <c r="AM1176" s="96" t="n">
        <v>0.220044</v>
      </c>
      <c r="AN1176" s="96" t="n">
        <v>0.10008943</v>
      </c>
      <c r="AP1176" s="95" t="n">
        <v>0.005045709</v>
      </c>
      <c r="AQ1176" s="95" t="n">
        <v>0.0046859103</v>
      </c>
      <c r="AR1176" s="95" t="n">
        <v>0.00019943693</v>
      </c>
      <c r="AS1176" s="95" t="n">
        <v>0.00016036182</v>
      </c>
      <c r="AT1176" s="152" t="n">
        <f aca="false">AW1176+AZ1176+BA1176+BB1176+BC1176+BK1176+BL1176+BP1176</f>
        <v>2.809298681235E-007</v>
      </c>
      <c r="AU1176" s="152" t="n">
        <f aca="false">AX1176+AY1176+BD1176+BE1176+BF1176+BG1176+BH1176+BI1176+BJ1176+BM1176+BQ1176+BR1176</f>
        <v>7.37562597781591E-010</v>
      </c>
      <c r="AV1176" s="153" t="n">
        <f aca="false">BN1176+BO1176</f>
        <v>0.022459638539</v>
      </c>
      <c r="AW1176" s="154" t="n">
        <v>2.1426032E-007</v>
      </c>
      <c r="AX1176" s="154" t="n">
        <v>6.4647461E-010</v>
      </c>
      <c r="AY1176" s="154" t="n">
        <v>1.7662608E-014</v>
      </c>
      <c r="AZ1176" s="154" t="n">
        <v>2.1796893E-012</v>
      </c>
      <c r="BA1176" s="154" t="n">
        <v>0</v>
      </c>
      <c r="BB1176" s="154" t="n">
        <v>9.8077867E-011</v>
      </c>
      <c r="BC1176" s="154" t="n">
        <v>6.6504432E-008</v>
      </c>
      <c r="BD1176" s="154" t="n">
        <v>1.6432901E-011</v>
      </c>
      <c r="BE1176" s="154" t="n">
        <v>7.4419062E-011</v>
      </c>
      <c r="BF1176" s="154" t="n">
        <v>2.4904903E-014</v>
      </c>
      <c r="BG1176" s="154" t="n">
        <v>3.6990075E-016</v>
      </c>
      <c r="BH1176" s="154" t="n">
        <v>7.8102677E-014</v>
      </c>
      <c r="BI1176" s="154" t="n">
        <v>9.7215086E-014</v>
      </c>
      <c r="BJ1176" s="154" t="n">
        <v>1.7769586E-014</v>
      </c>
      <c r="BK1176" s="154" t="n">
        <v>3.6383172E-012</v>
      </c>
      <c r="BL1176" s="154" t="n">
        <v>6.122025E-011</v>
      </c>
      <c r="BM1176" s="154" t="n">
        <v>2.0841165E-020</v>
      </c>
      <c r="BN1176" s="154" t="n">
        <v>1.4585539E-005</v>
      </c>
      <c r="BO1176" s="154" t="n">
        <v>0.022445053</v>
      </c>
      <c r="BP1176" s="154" t="n">
        <v>0</v>
      </c>
      <c r="BQ1176" s="154" t="n">
        <v>0</v>
      </c>
      <c r="BR1176" s="154" t="n">
        <v>0</v>
      </c>
      <c r="BT1176" s="96" t="n">
        <v>1.2314103E-005</v>
      </c>
      <c r="BU1176" s="96" t="n">
        <v>5.3570692E-007</v>
      </c>
      <c r="BV1176" s="96" t="n">
        <v>6.4372676E-006</v>
      </c>
      <c r="BW1176" s="96" t="n">
        <v>1.5061973E-008</v>
      </c>
      <c r="BX1176" s="96" t="n">
        <v>5.4161307E-007</v>
      </c>
      <c r="BY1176" s="96" t="n">
        <v>4.4863434E-008</v>
      </c>
      <c r="BZ1176" s="96" t="n">
        <v>6.1206717E-010</v>
      </c>
      <c r="CA1176" s="96" t="n">
        <v>6.7568407E-008</v>
      </c>
      <c r="CB1176" s="96" t="n">
        <v>1.4181014E-008</v>
      </c>
      <c r="CC1176" s="96" t="n">
        <v>9.6461278E-008</v>
      </c>
      <c r="CD1176" s="96" t="n">
        <v>0</v>
      </c>
      <c r="CE1176" s="96" t="n">
        <v>4.6087577E-017</v>
      </c>
      <c r="CF1176" s="96" t="n">
        <v>3.7736329E-013</v>
      </c>
      <c r="CG1176" s="96" t="n">
        <v>3.2814784E-007</v>
      </c>
      <c r="CH1176" s="96" t="n">
        <v>4.224127E-006</v>
      </c>
      <c r="CI1176" s="96" t="n">
        <v>8.4915791E-009</v>
      </c>
      <c r="CJ1176" s="96" t="n">
        <v>0</v>
      </c>
      <c r="CL1176" s="155" t="n">
        <v>3.1940543E-013</v>
      </c>
      <c r="CM1176" s="155" t="n">
        <v>0.23087584</v>
      </c>
      <c r="CN1176" s="156" t="n">
        <v>0.0018590785</v>
      </c>
      <c r="CO1176" s="155" t="n">
        <v>0.00037673267</v>
      </c>
      <c r="CP1176" s="155" t="n">
        <v>3.5788755E-011</v>
      </c>
      <c r="CQ1176" s="155" t="n">
        <v>4.1882138E-009</v>
      </c>
      <c r="CR1176" s="155" t="n">
        <v>2.4051905E-005</v>
      </c>
      <c r="CS1176" s="155" t="n">
        <v>0.048066787</v>
      </c>
      <c r="CT1176" s="155" t="n">
        <v>1.6687219E-008</v>
      </c>
      <c r="CU1176" s="155" t="n">
        <v>1.5782078E-005</v>
      </c>
      <c r="CW1176" s="116"/>
      <c r="CX1176" s="101" t="s">
        <v>1990</v>
      </c>
    </row>
    <row r="1177" customFormat="false" ht="13.8" hidden="false" customHeight="false" outlineLevel="0" collapsed="false">
      <c r="A1177" s="0" t="s">
        <v>1991</v>
      </c>
      <c r="B1177" s="26" t="s">
        <v>1849</v>
      </c>
      <c r="C1177" s="88" t="str">
        <f aca="false">MID(A1177,1,12)</f>
        <v>A.160.04.104</v>
      </c>
      <c r="D1177" s="2" t="s">
        <v>1985</v>
      </c>
      <c r="E1177" s="90" t="s">
        <v>255</v>
      </c>
      <c r="F1177" s="91" t="str">
        <f aca="false">MID(A1177, 21,85)</f>
        <v>Avodire natural forest clear cut 550 (kg/m3)</v>
      </c>
      <c r="G1177" s="133" t="n">
        <f aca="false">H1177+I1177+J1177+K1177</f>
        <v>5.03943807989033</v>
      </c>
      <c r="H1177" s="149" t="n">
        <f aca="false">N1177+O1177+P1177+Q1177</f>
        <v>0.0027662371591</v>
      </c>
      <c r="I1177" s="149" t="n">
        <f aca="false">L1177+M1177+R1177+V1177+T1177</f>
        <v>4.47152719823</v>
      </c>
      <c r="J1177" s="150" t="n">
        <f aca="false">S1177+U1177+W1177+X1177</f>
        <v>0.013014144501227</v>
      </c>
      <c r="K1177" s="149" t="n">
        <v>0.5521305</v>
      </c>
      <c r="L1177" s="130" t="n">
        <v>0.0032609962</v>
      </c>
      <c r="M1177" s="130" t="n">
        <v>0.0017132935</v>
      </c>
      <c r="N1177" s="130" t="n">
        <v>0.0015559244</v>
      </c>
      <c r="O1177" s="157" t="n">
        <v>0.0010676978</v>
      </c>
      <c r="P1177" s="157" t="n">
        <v>5.5385391E-006</v>
      </c>
      <c r="Q1177" s="130" t="n">
        <v>0.00013707642</v>
      </c>
      <c r="R1177" s="130" t="n">
        <v>0.00012393201</v>
      </c>
      <c r="S1177" s="130" t="n">
        <v>0.0001536618</v>
      </c>
      <c r="T1177" s="130" t="n">
        <v>0.00090487652</v>
      </c>
      <c r="U1177" s="157" t="n">
        <v>0.01285881</v>
      </c>
      <c r="V1177" s="157" t="n">
        <v>4.4655241</v>
      </c>
      <c r="W1177" s="157" t="n">
        <v>1.6726858E-006</v>
      </c>
      <c r="X1177" s="130" t="n">
        <v>1.5427043E-011</v>
      </c>
      <c r="Z1177" s="151" t="n">
        <f aca="false">K1177/0.15</f>
        <v>3.68087</v>
      </c>
      <c r="AB1177" s="133" t="n">
        <f aca="false">K1177</f>
        <v>0.5521305</v>
      </c>
      <c r="AC1177" s="133" t="n">
        <f aca="false">L1177+M1177+N1177+O1177+P1177+Q1177+R1177</f>
        <v>0.0078644588691</v>
      </c>
      <c r="AD1177" s="133" t="n">
        <f aca="false">L1177+M1177+R1177+W1177</f>
        <v>0.0050998943958</v>
      </c>
      <c r="AE1177" s="133" t="n">
        <f aca="false">V1177+L1177+M1177+R1177+T1177</f>
        <v>4.47152719823</v>
      </c>
      <c r="AF1177" s="133" t="n">
        <f aca="false">S1177+U1177+X1177</f>
        <v>0.013012471815427</v>
      </c>
      <c r="AH1177" s="0" t="n">
        <v>24.823258</v>
      </c>
      <c r="AI1177" s="96" t="n">
        <v>2.9855417</v>
      </c>
      <c r="AJ1177" s="96" t="n">
        <v>0.49802895</v>
      </c>
      <c r="AK1177" s="96" t="n">
        <v>0</v>
      </c>
      <c r="AL1177" s="96" t="n">
        <v>21.019554</v>
      </c>
      <c r="AM1177" s="96" t="n">
        <v>0.220044</v>
      </c>
      <c r="AN1177" s="96" t="n">
        <v>0.10008943</v>
      </c>
      <c r="AP1177" s="95" t="n">
        <v>0.061060532</v>
      </c>
      <c r="AQ1177" s="95" t="n">
        <v>0.058088598</v>
      </c>
      <c r="AR1177" s="95" t="n">
        <v>0.0028115723</v>
      </c>
      <c r="AS1177" s="95" t="n">
        <v>0.00016036182</v>
      </c>
      <c r="AT1177" s="152" t="n">
        <f aca="false">AW1177+AZ1177+BA1177+BB1177+BC1177+BK1177+BL1177+BP1177</f>
        <v>3.4825298481235E-006</v>
      </c>
      <c r="AU1177" s="152" t="n">
        <f aca="false">AX1177+AY1177+BD1177+BE1177+BF1177+BG1177+BH1177+BI1177+BJ1177+BM1177+BQ1177+BR1177</f>
        <v>1.03978269127836E-008</v>
      </c>
      <c r="AV1177" s="153" t="n">
        <f aca="false">BN1177+BO1177</f>
        <v>0.022459638539</v>
      </c>
      <c r="AW1177" s="154" t="n">
        <v>3.4158603E-006</v>
      </c>
      <c r="AX1177" s="154" t="n">
        <v>1.0306475E-008</v>
      </c>
      <c r="AY1177" s="154" t="n">
        <v>2.8158761E-013</v>
      </c>
      <c r="AZ1177" s="154" t="n">
        <v>2.1796893E-012</v>
      </c>
      <c r="BA1177" s="154" t="n">
        <v>0</v>
      </c>
      <c r="BB1177" s="154" t="n">
        <v>9.8077867E-011</v>
      </c>
      <c r="BC1177" s="154" t="n">
        <v>6.6504432E-008</v>
      </c>
      <c r="BD1177" s="154" t="n">
        <v>1.6432901E-011</v>
      </c>
      <c r="BE1177" s="154" t="n">
        <v>7.4419062E-011</v>
      </c>
      <c r="BF1177" s="154" t="n">
        <v>2.4904903E-014</v>
      </c>
      <c r="BG1177" s="154" t="n">
        <v>3.6990075E-016</v>
      </c>
      <c r="BH1177" s="154" t="n">
        <v>7.8102677E-014</v>
      </c>
      <c r="BI1177" s="154" t="n">
        <v>9.7215086E-014</v>
      </c>
      <c r="BJ1177" s="154" t="n">
        <v>1.7769586E-014</v>
      </c>
      <c r="BK1177" s="154" t="n">
        <v>3.6383172E-012</v>
      </c>
      <c r="BL1177" s="154" t="n">
        <v>6.122025E-011</v>
      </c>
      <c r="BM1177" s="154" t="n">
        <v>2.0841165E-020</v>
      </c>
      <c r="BN1177" s="154" t="n">
        <v>1.4585539E-005</v>
      </c>
      <c r="BO1177" s="154" t="n">
        <v>0.022445053</v>
      </c>
      <c r="BP1177" s="154" t="n">
        <v>0</v>
      </c>
      <c r="BQ1177" s="154" t="n">
        <v>0</v>
      </c>
      <c r="BR1177" s="154" t="n">
        <v>0</v>
      </c>
      <c r="BT1177" s="96" t="n">
        <v>0.00010850926</v>
      </c>
      <c r="BU1177" s="96" t="n">
        <v>5.3570692E-007</v>
      </c>
      <c r="BV1177" s="96" t="n">
        <v>0.00010263242</v>
      </c>
      <c r="BW1177" s="96" t="n">
        <v>1.5061973E-008</v>
      </c>
      <c r="BX1177" s="96" t="n">
        <v>5.4161307E-007</v>
      </c>
      <c r="BY1177" s="96" t="n">
        <v>4.4863434E-008</v>
      </c>
      <c r="BZ1177" s="96" t="n">
        <v>6.1206717E-010</v>
      </c>
      <c r="CA1177" s="96" t="n">
        <v>6.7568407E-008</v>
      </c>
      <c r="CB1177" s="96" t="n">
        <v>1.4181014E-008</v>
      </c>
      <c r="CC1177" s="96" t="n">
        <v>9.6461278E-008</v>
      </c>
      <c r="CD1177" s="96" t="n">
        <v>0</v>
      </c>
      <c r="CE1177" s="96" t="n">
        <v>4.6087577E-017</v>
      </c>
      <c r="CF1177" s="96" t="n">
        <v>3.7736329E-013</v>
      </c>
      <c r="CG1177" s="96" t="n">
        <v>3.2814784E-007</v>
      </c>
      <c r="CH1177" s="96" t="n">
        <v>4.224127E-006</v>
      </c>
      <c r="CI1177" s="96" t="n">
        <v>8.4915791E-009</v>
      </c>
      <c r="CJ1177" s="96" t="n">
        <v>0</v>
      </c>
      <c r="CL1177" s="155" t="n">
        <v>3.1940543E-013</v>
      </c>
      <c r="CM1177" s="155" t="n">
        <v>3.6808758</v>
      </c>
      <c r="CN1177" s="156" t="n">
        <v>0.0018590785</v>
      </c>
      <c r="CO1177" s="155" t="n">
        <v>0.00037673267</v>
      </c>
      <c r="CP1177" s="155" t="n">
        <v>3.5788755E-011</v>
      </c>
      <c r="CQ1177" s="155" t="n">
        <v>4.1882138E-009</v>
      </c>
      <c r="CR1177" s="155" t="n">
        <v>2.4051905E-005</v>
      </c>
      <c r="CS1177" s="155" t="n">
        <v>0.048066787</v>
      </c>
      <c r="CT1177" s="155" t="n">
        <v>1.6687219E-008</v>
      </c>
      <c r="CU1177" s="155" t="n">
        <v>1.5782078E-005</v>
      </c>
      <c r="CW1177" s="116"/>
      <c r="CX1177" s="101" t="s">
        <v>1990</v>
      </c>
    </row>
    <row r="1178" customFormat="false" ht="13.8" hidden="false" customHeight="false" outlineLevel="0" collapsed="false">
      <c r="A1178" s="0" t="s">
        <v>1992</v>
      </c>
      <c r="B1178" s="26" t="s">
        <v>1849</v>
      </c>
      <c r="C1178" s="88" t="str">
        <f aca="false">MID(A1178,1,12)</f>
        <v>A.160.04.105</v>
      </c>
      <c r="D1178" s="2" t="s">
        <v>1985</v>
      </c>
      <c r="E1178" s="90" t="s">
        <v>255</v>
      </c>
      <c r="F1178" s="91" t="str">
        <f aca="false">MID(A1178, 21,85)</f>
        <v>Balsa FSC/PEFC 150 (kg/m3)</v>
      </c>
      <c r="G1178" s="133" t="n">
        <f aca="false">H1178+I1178+J1178+K1178</f>
        <v>0.136199051880217</v>
      </c>
      <c r="H1178" s="149" t="n">
        <f aca="false">N1178+O1178+P1178+Q1178</f>
        <v>0.006598863355</v>
      </c>
      <c r="I1178" s="149" t="n">
        <f aca="false">L1178+M1178+R1178+V1178+T1178</f>
        <v>0.016631000208</v>
      </c>
      <c r="J1178" s="150" t="n">
        <f aca="false">S1178+U1178+W1178+X1178</f>
        <v>0.0359979193172172</v>
      </c>
      <c r="K1178" s="149" t="n">
        <v>0.076971269</v>
      </c>
      <c r="L1178" s="130" t="n">
        <v>0.010028523</v>
      </c>
      <c r="M1178" s="130" t="n">
        <v>0.0036935109</v>
      </c>
      <c r="N1178" s="130" t="n">
        <v>0.0033984713</v>
      </c>
      <c r="O1178" s="157" t="n">
        <v>0.0027999268</v>
      </c>
      <c r="P1178" s="157" t="n">
        <v>1.6243735E-005</v>
      </c>
      <c r="Q1178" s="157" t="n">
        <v>0.00038422152</v>
      </c>
      <c r="R1178" s="157" t="n">
        <v>0.0003425034</v>
      </c>
      <c r="S1178" s="157" t="n">
        <v>0.00029883448</v>
      </c>
      <c r="T1178" s="130" t="n">
        <v>0.0024997214</v>
      </c>
      <c r="U1178" s="157" t="n">
        <v>0.035694464</v>
      </c>
      <c r="V1178" s="157" t="n">
        <v>6.6741508E-005</v>
      </c>
      <c r="W1178" s="157" t="n">
        <v>4.6207946E-006</v>
      </c>
      <c r="X1178" s="130" t="n">
        <v>4.2617206E-011</v>
      </c>
      <c r="Z1178" s="151" t="n">
        <f aca="false">K1178/0.15</f>
        <v>0.513141793333333</v>
      </c>
      <c r="AB1178" s="133" t="n">
        <f aca="false">K1178</f>
        <v>0.076971269</v>
      </c>
      <c r="AC1178" s="133" t="n">
        <f aca="false">L1178+M1178+N1178+O1178+P1178+Q1178+R1178</f>
        <v>0.020663400655</v>
      </c>
      <c r="AD1178" s="133" t="n">
        <f aca="false">L1178+M1178+R1178+W1178</f>
        <v>0.0140691580946</v>
      </c>
      <c r="AE1178" s="133" t="n">
        <f aca="false">V1178+L1178+M1178+R1178+T1178</f>
        <v>0.016631000208</v>
      </c>
      <c r="AF1178" s="133" t="n">
        <f aca="false">S1178+U1178+X1178</f>
        <v>0.0359932985226172</v>
      </c>
      <c r="AH1178" s="0" t="n">
        <v>28.944051</v>
      </c>
      <c r="AI1178" s="96" t="n">
        <v>6.9732312</v>
      </c>
      <c r="AJ1178" s="96" t="n">
        <v>0.51715203</v>
      </c>
      <c r="AK1178" s="96" t="n">
        <v>0</v>
      </c>
      <c r="AL1178" s="96" t="n">
        <v>21.08986</v>
      </c>
      <c r="AM1178" s="96" t="n">
        <v>0.25899171</v>
      </c>
      <c r="AN1178" s="96" t="n">
        <v>0.10481614</v>
      </c>
      <c r="AP1178" s="95" t="n">
        <v>0.01218741</v>
      </c>
      <c r="AQ1178" s="95" t="n">
        <v>0.011285056</v>
      </c>
      <c r="AR1178" s="95" t="n">
        <v>0.00046096349</v>
      </c>
      <c r="AS1178" s="95" t="n">
        <v>0.00044139069</v>
      </c>
      <c r="AT1178" s="152" t="n">
        <f aca="false">AW1178+AZ1178+BA1178+BB1178+BC1178+BK1178+BL1178+BP1178</f>
        <v>6.765620917078E-007</v>
      </c>
      <c r="AU1178" s="152" t="n">
        <f aca="false">AX1178+AY1178+BD1178+BE1178+BF1178+BG1178+BH1178+BI1178+BJ1178+BM1178+BQ1178+BR1178</f>
        <v>1.70474668343237E-009</v>
      </c>
      <c r="AV1178" s="153" t="n">
        <f aca="false">BN1178+BO1178</f>
        <v>0.061819424601</v>
      </c>
      <c r="AW1178" s="154" t="n">
        <v>4.7623145E-007</v>
      </c>
      <c r="AX1178" s="154" t="n">
        <v>1.4369039E-009</v>
      </c>
      <c r="AY1178" s="154" t="n">
        <v>3.9258261E-014</v>
      </c>
      <c r="AZ1178" s="154" t="n">
        <v>6.0213918E-012</v>
      </c>
      <c r="BA1178" s="154" t="n">
        <v>0</v>
      </c>
      <c r="BB1178" s="154" t="n">
        <v>2.4682863E-010</v>
      </c>
      <c r="BC1178" s="154" t="n">
        <v>1.9989664E-007</v>
      </c>
      <c r="BD1178" s="154" t="n">
        <v>3.9897295E-011</v>
      </c>
      <c r="BE1178" s="154" t="n">
        <v>2.2716072E-010</v>
      </c>
      <c r="BF1178" s="154" t="n">
        <v>6.8799796E-014</v>
      </c>
      <c r="BG1178" s="154" t="n">
        <v>1.0218508E-015</v>
      </c>
      <c r="BH1178" s="154" t="n">
        <v>2.189193E-013</v>
      </c>
      <c r="BI1178" s="154" t="n">
        <v>3.8632875E-013</v>
      </c>
      <c r="BJ1178" s="154" t="n">
        <v>7.0440417E-014</v>
      </c>
      <c r="BK1178" s="154" t="n">
        <v>1.0207796E-011</v>
      </c>
      <c r="BL1178" s="154" t="n">
        <v>1.7094389E-010</v>
      </c>
      <c r="BM1178" s="154" t="n">
        <v>5.7573718E-020</v>
      </c>
      <c r="BN1178" s="154" t="n">
        <v>2.6729601E-005</v>
      </c>
      <c r="BO1178" s="154" t="n">
        <v>0.061792695</v>
      </c>
      <c r="BP1178" s="154" t="n">
        <v>0</v>
      </c>
      <c r="BQ1178" s="154" t="n">
        <v>0</v>
      </c>
      <c r="BR1178" s="154" t="n">
        <v>0</v>
      </c>
      <c r="BT1178" s="96" t="n">
        <v>2.7924944E-005</v>
      </c>
      <c r="BU1178" s="96" t="n">
        <v>1.628656E-006</v>
      </c>
      <c r="BV1178" s="96" t="n">
        <v>1.4307755E-005</v>
      </c>
      <c r="BW1178" s="96" t="n">
        <v>4.1198E-008</v>
      </c>
      <c r="BX1178" s="96" t="n">
        <v>1.4848559E-006</v>
      </c>
      <c r="BY1178" s="96" t="n">
        <v>1.2393524E-007</v>
      </c>
      <c r="BZ1178" s="96" t="n">
        <v>1.6908356E-009</v>
      </c>
      <c r="CA1178" s="96" t="n">
        <v>1.8665773E-007</v>
      </c>
      <c r="CB1178" s="96" t="n">
        <v>4.0709121E-008</v>
      </c>
      <c r="CC1178" s="96" t="n">
        <v>2.6883863E-007</v>
      </c>
      <c r="CD1178" s="96" t="n">
        <v>0</v>
      </c>
      <c r="CE1178" s="96" t="n">
        <v>1.2731693E-016</v>
      </c>
      <c r="CF1178" s="96" t="n">
        <v>1.0424661E-012</v>
      </c>
      <c r="CG1178" s="96" t="n">
        <v>7.4416936E-007</v>
      </c>
      <c r="CH1178" s="96" t="n">
        <v>9.0730195E-006</v>
      </c>
      <c r="CI1178" s="96" t="n">
        <v>2.3457823E-008</v>
      </c>
      <c r="CJ1178" s="96" t="n">
        <v>0</v>
      </c>
      <c r="CL1178" s="155" t="n">
        <v>8.8235751E-013</v>
      </c>
      <c r="CM1178" s="155" t="n">
        <v>0.51315798</v>
      </c>
      <c r="CN1178" s="156" t="n">
        <v>0.0051357043</v>
      </c>
      <c r="CO1178" s="155" t="n">
        <v>0.0011425073</v>
      </c>
      <c r="CP1178" s="155" t="n">
        <v>1.002964E-010</v>
      </c>
      <c r="CQ1178" s="155" t="n">
        <v>1.1738935E-008</v>
      </c>
      <c r="CR1178" s="155" t="n">
        <v>6.8933091E-005</v>
      </c>
      <c r="CS1178" s="155" t="n">
        <v>0.19083169</v>
      </c>
      <c r="CT1178" s="155" t="n">
        <v>4.6098442E-008</v>
      </c>
      <c r="CU1178" s="155" t="n">
        <v>4.3597992E-005</v>
      </c>
      <c r="CW1178" s="116"/>
      <c r="CX1178" s="101" t="s">
        <v>1993</v>
      </c>
    </row>
    <row r="1179" customFormat="false" ht="13.8" hidden="false" customHeight="false" outlineLevel="0" collapsed="false">
      <c r="A1179" s="0" t="s">
        <v>1994</v>
      </c>
      <c r="B1179" s="26" t="s">
        <v>1849</v>
      </c>
      <c r="C1179" s="88" t="str">
        <f aca="false">MID(A1179,1,12)</f>
        <v>A.160.04.106</v>
      </c>
      <c r="D1179" s="2" t="s">
        <v>1985</v>
      </c>
      <c r="E1179" s="90" t="s">
        <v>255</v>
      </c>
      <c r="F1179" s="91" t="str">
        <f aca="false">MID(A1179, 21,85)</f>
        <v>Balsa natural forest clear cut 150 (kg/m3)</v>
      </c>
      <c r="G1179" s="133" t="n">
        <f aca="false">H1179+I1179+J1179+K1179</f>
        <v>41.4443243113722</v>
      </c>
      <c r="H1179" s="149" t="n">
        <f aca="false">N1179+O1179+P1179+Q1179</f>
        <v>0.006598863355</v>
      </c>
      <c r="I1179" s="149" t="n">
        <f aca="false">L1179+M1179+R1179+V1179+T1179</f>
        <v>40.8072562587</v>
      </c>
      <c r="J1179" s="150" t="n">
        <f aca="false">S1179+U1179+W1179+X1179</f>
        <v>0.0359979193172172</v>
      </c>
      <c r="K1179" s="149" t="n">
        <v>0.59447127</v>
      </c>
      <c r="L1179" s="130" t="n">
        <v>0.010028523</v>
      </c>
      <c r="M1179" s="130" t="n">
        <v>0.0036935109</v>
      </c>
      <c r="N1179" s="130" t="n">
        <v>0.0033984713</v>
      </c>
      <c r="O1179" s="157" t="n">
        <v>0.0027999268</v>
      </c>
      <c r="P1179" s="157" t="n">
        <v>1.6243735E-005</v>
      </c>
      <c r="Q1179" s="130" t="n">
        <v>0.00038422152</v>
      </c>
      <c r="R1179" s="130" t="n">
        <v>0.0003425034</v>
      </c>
      <c r="S1179" s="130" t="n">
        <v>0.00029883448</v>
      </c>
      <c r="T1179" s="130" t="n">
        <v>0.0024997214</v>
      </c>
      <c r="U1179" s="157" t="n">
        <v>0.035694464</v>
      </c>
      <c r="V1179" s="157" t="n">
        <v>40.790692</v>
      </c>
      <c r="W1179" s="157" t="n">
        <v>4.6207946E-006</v>
      </c>
      <c r="X1179" s="130" t="n">
        <v>4.2617206E-011</v>
      </c>
      <c r="Z1179" s="151" t="n">
        <f aca="false">K1179/0.15</f>
        <v>3.9631418</v>
      </c>
      <c r="AB1179" s="133" t="n">
        <f aca="false">K1179</f>
        <v>0.59447127</v>
      </c>
      <c r="AC1179" s="133" t="n">
        <f aca="false">L1179+M1179+N1179+O1179+P1179+Q1179+R1179</f>
        <v>0.020663400655</v>
      </c>
      <c r="AD1179" s="133" t="n">
        <f aca="false">L1179+M1179+R1179+W1179</f>
        <v>0.0140691580946</v>
      </c>
      <c r="AE1179" s="133" t="n">
        <f aca="false">V1179+L1179+M1179+R1179+T1179</f>
        <v>40.8072562587</v>
      </c>
      <c r="AF1179" s="133" t="n">
        <f aca="false">S1179+U1179+X1179</f>
        <v>0.0359932985226172</v>
      </c>
      <c r="AH1179" s="0" t="n">
        <v>28.944051</v>
      </c>
      <c r="AI1179" s="96" t="n">
        <v>6.9732312</v>
      </c>
      <c r="AJ1179" s="96" t="n">
        <v>0.51715203</v>
      </c>
      <c r="AK1179" s="96" t="n">
        <v>0</v>
      </c>
      <c r="AL1179" s="96" t="n">
        <v>21.08986</v>
      </c>
      <c r="AM1179" s="96" t="n">
        <v>0.25899171</v>
      </c>
      <c r="AN1179" s="96" t="n">
        <v>0.10481614</v>
      </c>
      <c r="AP1179" s="95" t="n">
        <v>0.068202233</v>
      </c>
      <c r="AQ1179" s="95" t="n">
        <v>0.064687744</v>
      </c>
      <c r="AR1179" s="95" t="n">
        <v>0.0030730989</v>
      </c>
      <c r="AS1179" s="95" t="n">
        <v>0.00044139069</v>
      </c>
      <c r="AT1179" s="152" t="n">
        <f aca="false">AW1179+AZ1179+BA1179+BB1179+BC1179+BK1179+BL1179+BP1179</f>
        <v>3.8781620417078E-006</v>
      </c>
      <c r="AU1179" s="152" t="n">
        <f aca="false">AX1179+AY1179+BD1179+BE1179+BF1179+BG1179+BH1179+BI1179+BJ1179+BM1179+BQ1179+BR1179</f>
        <v>1.13650107084314E-008</v>
      </c>
      <c r="AV1179" s="153" t="n">
        <f aca="false">BN1179+BO1179</f>
        <v>0.061819424601</v>
      </c>
      <c r="AW1179" s="154" t="n">
        <v>3.6778314E-006</v>
      </c>
      <c r="AX1179" s="154" t="n">
        <v>1.1096904E-008</v>
      </c>
      <c r="AY1179" s="154" t="n">
        <v>3.0318326E-013</v>
      </c>
      <c r="AZ1179" s="154" t="n">
        <v>6.0213918E-012</v>
      </c>
      <c r="BA1179" s="154" t="n">
        <v>0</v>
      </c>
      <c r="BB1179" s="154" t="n">
        <v>2.4682863E-010</v>
      </c>
      <c r="BC1179" s="154" t="n">
        <v>1.9989664E-007</v>
      </c>
      <c r="BD1179" s="154" t="n">
        <v>3.9897295E-011</v>
      </c>
      <c r="BE1179" s="154" t="n">
        <v>2.2716072E-010</v>
      </c>
      <c r="BF1179" s="154" t="n">
        <v>6.8799796E-014</v>
      </c>
      <c r="BG1179" s="154" t="n">
        <v>1.0218508E-015</v>
      </c>
      <c r="BH1179" s="154" t="n">
        <v>2.189193E-013</v>
      </c>
      <c r="BI1179" s="154" t="n">
        <v>3.8632875E-013</v>
      </c>
      <c r="BJ1179" s="154" t="n">
        <v>7.0440417E-014</v>
      </c>
      <c r="BK1179" s="154" t="n">
        <v>1.0207796E-011</v>
      </c>
      <c r="BL1179" s="154" t="n">
        <v>1.7094389E-010</v>
      </c>
      <c r="BM1179" s="154" t="n">
        <v>5.7573718E-020</v>
      </c>
      <c r="BN1179" s="154" t="n">
        <v>2.6729601E-005</v>
      </c>
      <c r="BO1179" s="154" t="n">
        <v>0.061792695</v>
      </c>
      <c r="BP1179" s="154" t="n">
        <v>0</v>
      </c>
      <c r="BQ1179" s="154" t="n">
        <v>0</v>
      </c>
      <c r="BR1179" s="154" t="n">
        <v>0</v>
      </c>
      <c r="BT1179" s="96" t="n">
        <v>0.0001241201</v>
      </c>
      <c r="BU1179" s="96" t="n">
        <v>1.628656E-006</v>
      </c>
      <c r="BV1179" s="96" t="n">
        <v>0.00011050291</v>
      </c>
      <c r="BW1179" s="96" t="n">
        <v>4.1198E-008</v>
      </c>
      <c r="BX1179" s="96" t="n">
        <v>1.4848559E-006</v>
      </c>
      <c r="BY1179" s="96" t="n">
        <v>1.2393524E-007</v>
      </c>
      <c r="BZ1179" s="96" t="n">
        <v>1.6908356E-009</v>
      </c>
      <c r="CA1179" s="96" t="n">
        <v>1.8665773E-007</v>
      </c>
      <c r="CB1179" s="96" t="n">
        <v>4.0709121E-008</v>
      </c>
      <c r="CC1179" s="96" t="n">
        <v>2.6883863E-007</v>
      </c>
      <c r="CD1179" s="96" t="n">
        <v>0</v>
      </c>
      <c r="CE1179" s="96" t="n">
        <v>1.2731693E-016</v>
      </c>
      <c r="CF1179" s="96" t="n">
        <v>1.0424661E-012</v>
      </c>
      <c r="CG1179" s="96" t="n">
        <v>7.4416936E-007</v>
      </c>
      <c r="CH1179" s="96" t="n">
        <v>9.0730195E-006</v>
      </c>
      <c r="CI1179" s="96" t="n">
        <v>2.3457823E-008</v>
      </c>
      <c r="CJ1179" s="96" t="n">
        <v>0</v>
      </c>
      <c r="CL1179" s="155" t="n">
        <v>8.8235751E-013</v>
      </c>
      <c r="CM1179" s="155" t="n">
        <v>3.963158</v>
      </c>
      <c r="CN1179" s="156" t="n">
        <v>0.0051357043</v>
      </c>
      <c r="CO1179" s="155" t="n">
        <v>0.0011425073</v>
      </c>
      <c r="CP1179" s="155" t="n">
        <v>1.002964E-010</v>
      </c>
      <c r="CQ1179" s="155" t="n">
        <v>1.1738935E-008</v>
      </c>
      <c r="CR1179" s="155" t="n">
        <v>6.8933091E-005</v>
      </c>
      <c r="CS1179" s="155" t="n">
        <v>0.19083169</v>
      </c>
      <c r="CT1179" s="155" t="n">
        <v>4.6098442E-008</v>
      </c>
      <c r="CU1179" s="155" t="n">
        <v>4.3597992E-005</v>
      </c>
      <c r="CW1179" s="116"/>
      <c r="CX1179" s="101" t="s">
        <v>1993</v>
      </c>
    </row>
    <row r="1180" customFormat="false" ht="13.8" hidden="false" customHeight="false" outlineLevel="0" collapsed="false">
      <c r="A1180" s="0" t="s">
        <v>1995</v>
      </c>
      <c r="B1180" s="26" t="s">
        <v>1849</v>
      </c>
      <c r="C1180" s="88" t="str">
        <f aca="false">MID(A1180,1,12)</f>
        <v>A.160.04.107</v>
      </c>
      <c r="D1180" s="2" t="s">
        <v>1985</v>
      </c>
      <c r="E1180" s="90" t="s">
        <v>255</v>
      </c>
      <c r="F1180" s="91" t="str">
        <f aca="false">MID(A1180, 21,85)</f>
        <v>Birch FSC/PEFC 660 (kg/m3)</v>
      </c>
      <c r="G1180" s="133" t="n">
        <f aca="false">H1180+I1180+J1180+K1180</f>
        <v>0.0663004256651676</v>
      </c>
      <c r="H1180" s="149" t="n">
        <f aca="false">N1180+O1180+P1180+Q1180</f>
        <v>0.005384386441</v>
      </c>
      <c r="I1180" s="149" t="n">
        <f aca="false">L1180+M1180+R1180+V1180+T1180</f>
        <v>0.007602192741</v>
      </c>
      <c r="J1180" s="150" t="n">
        <f aca="false">S1180+U1180+W1180+X1180</f>
        <v>0.0143015924831676</v>
      </c>
      <c r="K1180" s="149" t="n">
        <v>0.039012254</v>
      </c>
      <c r="L1180" s="130" t="n">
        <v>0.0020186535</v>
      </c>
      <c r="M1180" s="130" t="n">
        <v>0.0029517857</v>
      </c>
      <c r="N1180" s="130" t="n">
        <v>0.0025581017</v>
      </c>
      <c r="O1180" s="157" t="n">
        <v>0.002482764</v>
      </c>
      <c r="P1180" s="157" t="n">
        <v>1.1954401E-005</v>
      </c>
      <c r="Q1180" s="130" t="n">
        <v>0.00033156634</v>
      </c>
      <c r="R1180" s="130" t="n">
        <v>0.00030954681</v>
      </c>
      <c r="S1180" s="130" t="n">
        <v>0.00026511073</v>
      </c>
      <c r="T1180" s="130" t="n">
        <v>0.0022621913</v>
      </c>
      <c r="U1180" s="130" t="n">
        <v>0.0140323</v>
      </c>
      <c r="V1180" s="157" t="n">
        <v>6.0015431E-005</v>
      </c>
      <c r="W1180" s="157" t="n">
        <v>4.1817146E-006</v>
      </c>
      <c r="X1180" s="130" t="n">
        <v>3.8567608E-011</v>
      </c>
      <c r="Z1180" s="151" t="n">
        <f aca="false">K1180/0.15</f>
        <v>0.260081693333333</v>
      </c>
      <c r="AB1180" s="133" t="n">
        <f aca="false">K1180</f>
        <v>0.039012254</v>
      </c>
      <c r="AC1180" s="133" t="n">
        <f aca="false">L1180+M1180+N1180+O1180+P1180+Q1180+R1180</f>
        <v>0.010664372451</v>
      </c>
      <c r="AD1180" s="133" t="n">
        <f aca="false">L1180+M1180+R1180+W1180</f>
        <v>0.0052841677246</v>
      </c>
      <c r="AE1180" s="133" t="n">
        <f aca="false">V1180+L1180+M1180+R1180+T1180</f>
        <v>0.007602192741</v>
      </c>
      <c r="AF1180" s="133" t="n">
        <f aca="false">S1180+U1180+X1180</f>
        <v>0.0142974107685676</v>
      </c>
      <c r="AH1180" s="0" t="n">
        <v>26.502687</v>
      </c>
      <c r="AI1180" s="96" t="n">
        <v>3.621219</v>
      </c>
      <c r="AJ1180" s="96" t="n">
        <v>0.5049167</v>
      </c>
      <c r="AK1180" s="96" t="n">
        <v>0</v>
      </c>
      <c r="AL1180" s="96" t="n">
        <v>22.023389</v>
      </c>
      <c r="AM1180" s="96" t="n">
        <v>0.25136126</v>
      </c>
      <c r="AN1180" s="96" t="n">
        <v>0.10180103</v>
      </c>
      <c r="AP1180" s="95" t="n">
        <v>0.0053261368</v>
      </c>
      <c r="AQ1180" s="95" t="n">
        <v>0.0048989336</v>
      </c>
      <c r="AR1180" s="95" t="n">
        <v>0.00022114373</v>
      </c>
      <c r="AS1180" s="95" t="n">
        <v>0.00020605947</v>
      </c>
      <c r="AT1180" s="152" t="n">
        <f aca="false">AW1180+AZ1180+BA1180+BB1180+BC1180+BK1180+BL1180+BP1180</f>
        <v>2.93701047892E-007</v>
      </c>
      <c r="AU1180" s="152" t="n">
        <f aca="false">AX1180+AY1180+BD1180+BE1180+BF1180+BG1180+BH1180+BI1180+BJ1180+BM1180+BQ1180+BR1180</f>
        <v>8.17839224316293E-010</v>
      </c>
      <c r="AV1180" s="153" t="n">
        <f aca="false">BN1180+BO1180</f>
        <v>0.028859869821</v>
      </c>
      <c r="AW1180" s="154" t="n">
        <v>2.4138826E-007</v>
      </c>
      <c r="AX1180" s="154" t="n">
        <v>7.2832541E-010</v>
      </c>
      <c r="AY1180" s="154" t="n">
        <v>1.9898887E-014</v>
      </c>
      <c r="AZ1180" s="154" t="n">
        <v>5.4492233E-012</v>
      </c>
      <c r="BA1180" s="154" t="n">
        <v>0</v>
      </c>
      <c r="BB1180" s="154" t="n">
        <v>2.0950834E-010</v>
      </c>
      <c r="BC1180" s="154" t="n">
        <v>5.1939654E-008</v>
      </c>
      <c r="BD1180" s="154" t="n">
        <v>3.2944029E-011</v>
      </c>
      <c r="BE1180" s="154" t="n">
        <v>5.628929E-011</v>
      </c>
      <c r="BF1180" s="154" t="n">
        <v>6.2262259E-014</v>
      </c>
      <c r="BG1180" s="154" t="n">
        <v>9.2475189E-016</v>
      </c>
      <c r="BH1180" s="154" t="n">
        <v>1.8891896E-013</v>
      </c>
      <c r="BI1180" s="154" t="n">
        <v>6.8813111E-015</v>
      </c>
      <c r="BJ1180" s="154" t="n">
        <v>1.6090952E-015</v>
      </c>
      <c r="BK1180" s="154" t="n">
        <v>8.7810887E-012</v>
      </c>
      <c r="BL1180" s="154" t="n">
        <v>1.4939524E-010</v>
      </c>
      <c r="BM1180" s="154" t="n">
        <v>5.2102912E-020</v>
      </c>
      <c r="BN1180" s="154" t="n">
        <v>2.3807821E-005</v>
      </c>
      <c r="BO1180" s="154" t="n">
        <v>0.028836062</v>
      </c>
      <c r="BP1180" s="154" t="n">
        <v>0</v>
      </c>
      <c r="BQ1180" s="154" t="n">
        <v>0</v>
      </c>
      <c r="BR1180" s="154" t="n">
        <v>0</v>
      </c>
      <c r="BT1180" s="96" t="n">
        <v>1.4278819E-005</v>
      </c>
      <c r="BU1180" s="96" t="n">
        <v>4.4467391E-007</v>
      </c>
      <c r="BV1180" s="96" t="n">
        <v>7.2517677E-006</v>
      </c>
      <c r="BW1180" s="96" t="n">
        <v>3.6985493E-008</v>
      </c>
      <c r="BX1180" s="96" t="n">
        <v>4.5021032E-007</v>
      </c>
      <c r="BY1180" s="96" t="n">
        <v>1.1215859E-007</v>
      </c>
      <c r="BZ1180" s="96" t="n">
        <v>1.5301679E-009</v>
      </c>
      <c r="CA1180" s="96" t="n">
        <v>1.6892102E-007</v>
      </c>
      <c r="CB1180" s="96" t="n">
        <v>3.2376421E-008</v>
      </c>
      <c r="CC1180" s="96" t="n">
        <v>2.3185786E-007</v>
      </c>
      <c r="CD1180" s="96" t="n">
        <v>0</v>
      </c>
      <c r="CE1180" s="96" t="n">
        <v>1.1521894E-016</v>
      </c>
      <c r="CF1180" s="96" t="n">
        <v>9.4340822E-013</v>
      </c>
      <c r="CG1180" s="96" t="n">
        <v>5.0773526E-007</v>
      </c>
      <c r="CH1180" s="96" t="n">
        <v>5.0193722E-006</v>
      </c>
      <c r="CI1180" s="96" t="n">
        <v>2.1228807E-008</v>
      </c>
      <c r="CJ1180" s="96" t="n">
        <v>0</v>
      </c>
      <c r="CL1180" s="155" t="n">
        <v>7.9851359E-013</v>
      </c>
      <c r="CM1180" s="155" t="n">
        <v>0.26009634</v>
      </c>
      <c r="CN1180" s="156" t="n">
        <v>0.0046476962</v>
      </c>
      <c r="CO1180" s="155" t="n">
        <v>0.00032976392</v>
      </c>
      <c r="CP1180" s="155" t="n">
        <v>8.660452E-011</v>
      </c>
      <c r="CQ1180" s="155" t="n">
        <v>1.0131668E-008</v>
      </c>
      <c r="CR1180" s="155" t="n">
        <v>1.807524E-005</v>
      </c>
      <c r="CS1180" s="155" t="n">
        <v>0.00377083</v>
      </c>
      <c r="CT1180" s="155" t="n">
        <v>4.1718047E-008</v>
      </c>
      <c r="CU1180" s="155" t="n">
        <v>3.9455196E-005</v>
      </c>
      <c r="CW1180" s="116"/>
      <c r="CX1180" s="101" t="s">
        <v>1996</v>
      </c>
    </row>
    <row r="1181" customFormat="false" ht="13.8" hidden="false" customHeight="false" outlineLevel="0" collapsed="false">
      <c r="A1181" s="0" t="s">
        <v>1997</v>
      </c>
      <c r="B1181" s="26" t="s">
        <v>1849</v>
      </c>
      <c r="C1181" s="88" t="str">
        <f aca="false">MID(A1181,1,12)</f>
        <v>A.160.04.108</v>
      </c>
      <c r="D1181" s="2" t="s">
        <v>1985</v>
      </c>
      <c r="E1181" s="90" t="s">
        <v>255</v>
      </c>
      <c r="F1181" s="91" t="str">
        <f aca="false">MID(A1181, 21,85)</f>
        <v>Elm FSC/PEFC 650 (kg/m3)</v>
      </c>
      <c r="G1181" s="133" t="n">
        <f aca="false">H1181+I1181+J1181+K1181</f>
        <v>0.0663004256651676</v>
      </c>
      <c r="H1181" s="149" t="n">
        <f aca="false">N1181+O1181+P1181+Q1181</f>
        <v>0.005384386441</v>
      </c>
      <c r="I1181" s="149" t="n">
        <f aca="false">L1181+M1181+R1181+V1181+T1181</f>
        <v>0.007602192741</v>
      </c>
      <c r="J1181" s="150" t="n">
        <f aca="false">S1181+U1181+W1181+X1181</f>
        <v>0.0143015924831676</v>
      </c>
      <c r="K1181" s="149" t="n">
        <v>0.039012254</v>
      </c>
      <c r="L1181" s="130" t="n">
        <v>0.0020186535</v>
      </c>
      <c r="M1181" s="130" t="n">
        <v>0.0029517857</v>
      </c>
      <c r="N1181" s="130" t="n">
        <v>0.0025581017</v>
      </c>
      <c r="O1181" s="157" t="n">
        <v>0.002482764</v>
      </c>
      <c r="P1181" s="157" t="n">
        <v>1.1954401E-005</v>
      </c>
      <c r="Q1181" s="130" t="n">
        <v>0.00033156634</v>
      </c>
      <c r="R1181" s="130" t="n">
        <v>0.00030954681</v>
      </c>
      <c r="S1181" s="130" t="n">
        <v>0.00026511073</v>
      </c>
      <c r="T1181" s="130" t="n">
        <v>0.0022621913</v>
      </c>
      <c r="U1181" s="157" t="n">
        <v>0.0140323</v>
      </c>
      <c r="V1181" s="157" t="n">
        <v>6.0015431E-005</v>
      </c>
      <c r="W1181" s="157" t="n">
        <v>4.1817146E-006</v>
      </c>
      <c r="X1181" s="130" t="n">
        <v>3.8567608E-011</v>
      </c>
      <c r="Z1181" s="151" t="n">
        <f aca="false">K1181/0.15</f>
        <v>0.260081693333333</v>
      </c>
      <c r="AB1181" s="133" t="n">
        <f aca="false">K1181</f>
        <v>0.039012254</v>
      </c>
      <c r="AC1181" s="133" t="n">
        <f aca="false">L1181+M1181+N1181+O1181+P1181+Q1181+R1181</f>
        <v>0.010664372451</v>
      </c>
      <c r="AD1181" s="133" t="n">
        <f aca="false">L1181+M1181+R1181+W1181</f>
        <v>0.0052841677246</v>
      </c>
      <c r="AE1181" s="133" t="n">
        <f aca="false">V1181+L1181+M1181+R1181+T1181</f>
        <v>0.007602192741</v>
      </c>
      <c r="AF1181" s="133" t="n">
        <f aca="false">S1181+U1181+X1181</f>
        <v>0.0142974107685676</v>
      </c>
      <c r="AH1181" s="0" t="n">
        <v>26.502687</v>
      </c>
      <c r="AI1181" s="96" t="n">
        <v>3.621219</v>
      </c>
      <c r="AJ1181" s="96" t="n">
        <v>0.5049167</v>
      </c>
      <c r="AK1181" s="96" t="n">
        <v>0</v>
      </c>
      <c r="AL1181" s="96" t="n">
        <v>22.023389</v>
      </c>
      <c r="AM1181" s="96" t="n">
        <v>0.25136126</v>
      </c>
      <c r="AN1181" s="96" t="n">
        <v>0.10180103</v>
      </c>
      <c r="AP1181" s="95" t="n">
        <v>0.0053261368</v>
      </c>
      <c r="AQ1181" s="95" t="n">
        <v>0.0048989336</v>
      </c>
      <c r="AR1181" s="95" t="n">
        <v>0.00022114373</v>
      </c>
      <c r="AS1181" s="95" t="n">
        <v>0.00020605947</v>
      </c>
      <c r="AT1181" s="152" t="n">
        <f aca="false">AW1181+AZ1181+BA1181+BB1181+BC1181+BK1181+BL1181+BP1181</f>
        <v>2.93701047892E-007</v>
      </c>
      <c r="AU1181" s="152" t="n">
        <f aca="false">AX1181+AY1181+BD1181+BE1181+BF1181+BG1181+BH1181+BI1181+BJ1181+BM1181+BQ1181+BR1181</f>
        <v>8.17839224316293E-010</v>
      </c>
      <c r="AV1181" s="153" t="n">
        <f aca="false">BN1181+BO1181</f>
        <v>0.028859869821</v>
      </c>
      <c r="AW1181" s="154" t="n">
        <v>2.4138826E-007</v>
      </c>
      <c r="AX1181" s="154" t="n">
        <v>7.2832541E-010</v>
      </c>
      <c r="AY1181" s="154" t="n">
        <v>1.9898887E-014</v>
      </c>
      <c r="AZ1181" s="154" t="n">
        <v>5.4492233E-012</v>
      </c>
      <c r="BA1181" s="154" t="n">
        <v>0</v>
      </c>
      <c r="BB1181" s="154" t="n">
        <v>2.0950834E-010</v>
      </c>
      <c r="BC1181" s="154" t="n">
        <v>5.1939654E-008</v>
      </c>
      <c r="BD1181" s="154" t="n">
        <v>3.2944029E-011</v>
      </c>
      <c r="BE1181" s="154" t="n">
        <v>5.628929E-011</v>
      </c>
      <c r="BF1181" s="154" t="n">
        <v>6.2262259E-014</v>
      </c>
      <c r="BG1181" s="154" t="n">
        <v>9.2475189E-016</v>
      </c>
      <c r="BH1181" s="154" t="n">
        <v>1.8891896E-013</v>
      </c>
      <c r="BI1181" s="154" t="n">
        <v>6.8813111E-015</v>
      </c>
      <c r="BJ1181" s="154" t="n">
        <v>1.6090952E-015</v>
      </c>
      <c r="BK1181" s="154" t="n">
        <v>8.7810887E-012</v>
      </c>
      <c r="BL1181" s="154" t="n">
        <v>1.4939524E-010</v>
      </c>
      <c r="BM1181" s="154" t="n">
        <v>5.2102912E-020</v>
      </c>
      <c r="BN1181" s="154" t="n">
        <v>2.3807821E-005</v>
      </c>
      <c r="BO1181" s="154" t="n">
        <v>0.028836062</v>
      </c>
      <c r="BP1181" s="154" t="n">
        <v>0</v>
      </c>
      <c r="BQ1181" s="154" t="n">
        <v>0</v>
      </c>
      <c r="BR1181" s="154" t="n">
        <v>0</v>
      </c>
      <c r="BT1181" s="96" t="n">
        <v>1.4278819E-005</v>
      </c>
      <c r="BU1181" s="96" t="n">
        <v>4.4467391E-007</v>
      </c>
      <c r="BV1181" s="96" t="n">
        <v>7.2517677E-006</v>
      </c>
      <c r="BW1181" s="96" t="n">
        <v>3.6985493E-008</v>
      </c>
      <c r="BX1181" s="96" t="n">
        <v>4.5021032E-007</v>
      </c>
      <c r="BY1181" s="96" t="n">
        <v>1.1215859E-007</v>
      </c>
      <c r="BZ1181" s="96" t="n">
        <v>1.5301679E-009</v>
      </c>
      <c r="CA1181" s="96" t="n">
        <v>1.6892102E-007</v>
      </c>
      <c r="CB1181" s="96" t="n">
        <v>3.2376421E-008</v>
      </c>
      <c r="CC1181" s="96" t="n">
        <v>2.3185786E-007</v>
      </c>
      <c r="CD1181" s="96" t="n">
        <v>0</v>
      </c>
      <c r="CE1181" s="96" t="n">
        <v>1.1521894E-016</v>
      </c>
      <c r="CF1181" s="96" t="n">
        <v>9.4340822E-013</v>
      </c>
      <c r="CG1181" s="96" t="n">
        <v>5.0773526E-007</v>
      </c>
      <c r="CH1181" s="96" t="n">
        <v>5.0193722E-006</v>
      </c>
      <c r="CI1181" s="96" t="n">
        <v>2.1228807E-008</v>
      </c>
      <c r="CJ1181" s="96" t="n">
        <v>0</v>
      </c>
      <c r="CL1181" s="155" t="n">
        <v>7.9851359E-013</v>
      </c>
      <c r="CM1181" s="155" t="n">
        <v>0.26009634</v>
      </c>
      <c r="CN1181" s="156" t="n">
        <v>0.0046476962</v>
      </c>
      <c r="CO1181" s="155" t="n">
        <v>0.00032976392</v>
      </c>
      <c r="CP1181" s="155" t="n">
        <v>8.660452E-011</v>
      </c>
      <c r="CQ1181" s="155" t="n">
        <v>1.0131668E-008</v>
      </c>
      <c r="CR1181" s="155" t="n">
        <v>1.807524E-005</v>
      </c>
      <c r="CS1181" s="155" t="n">
        <v>0.00377083</v>
      </c>
      <c r="CT1181" s="155" t="n">
        <v>4.1718047E-008</v>
      </c>
      <c r="CU1181" s="155" t="n">
        <v>3.9455196E-005</v>
      </c>
      <c r="CW1181" s="116"/>
      <c r="CX1181" s="101" t="s">
        <v>1998</v>
      </c>
    </row>
    <row r="1182" customFormat="false" ht="13.8" hidden="false" customHeight="false" outlineLevel="0" collapsed="false">
      <c r="A1182" s="0" t="s">
        <v>1999</v>
      </c>
      <c r="B1182" s="26" t="s">
        <v>1849</v>
      </c>
      <c r="C1182" s="88" t="str">
        <f aca="false">MID(A1182,1,12)</f>
        <v>A.160.04.109</v>
      </c>
      <c r="D1182" s="2" t="s">
        <v>1985</v>
      </c>
      <c r="E1182" s="90" t="s">
        <v>255</v>
      </c>
      <c r="F1182" s="91" t="str">
        <f aca="false">MID(A1182, 21,85)</f>
        <v>Emeri FSC/PEFC 515 (kg/m3)</v>
      </c>
      <c r="G1182" s="133" t="n">
        <f aca="false">H1182+I1182+J1182+K1182</f>
        <v>0.058550100516227</v>
      </c>
      <c r="H1182" s="149" t="n">
        <f aca="false">N1182+O1182+P1182+Q1182</f>
        <v>0.00278966769</v>
      </c>
      <c r="I1182" s="149" t="n">
        <f aca="false">L1182+M1182+R1182+V1182+T1182</f>
        <v>0.006298386775</v>
      </c>
      <c r="J1182" s="150" t="n">
        <f aca="false">S1182+U1182+W1182+X1182</f>
        <v>0.013679323051227</v>
      </c>
      <c r="K1182" s="149" t="n">
        <v>0.035782723</v>
      </c>
      <c r="L1182" s="130" t="n">
        <v>0.0035158799</v>
      </c>
      <c r="M1182" s="130" t="n">
        <v>0.0017295579</v>
      </c>
      <c r="N1182" s="130" t="n">
        <v>0.001576526</v>
      </c>
      <c r="O1182" s="157" t="n">
        <v>0.0010698518</v>
      </c>
      <c r="P1182" s="157" t="n">
        <v>5.63664E-006</v>
      </c>
      <c r="Q1182" s="130" t="n">
        <v>0.00013765325</v>
      </c>
      <c r="R1182" s="130" t="n">
        <v>0.00012394669</v>
      </c>
      <c r="S1182" s="130" t="n">
        <v>0.00015410235</v>
      </c>
      <c r="T1182" s="130" t="n">
        <v>0.00090487652</v>
      </c>
      <c r="U1182" s="157" t="n">
        <v>0.013523548</v>
      </c>
      <c r="V1182" s="157" t="n">
        <v>2.4125765E-005</v>
      </c>
      <c r="W1182" s="157" t="n">
        <v>1.6726858E-006</v>
      </c>
      <c r="X1182" s="130" t="n">
        <v>1.5427043E-011</v>
      </c>
      <c r="Z1182" s="151" t="n">
        <f aca="false">K1182/0.15</f>
        <v>0.238551486666667</v>
      </c>
      <c r="AB1182" s="133" t="n">
        <f aca="false">K1182</f>
        <v>0.035782723</v>
      </c>
      <c r="AC1182" s="133" t="n">
        <f aca="false">L1182+M1182+N1182+O1182+P1182+Q1182+R1182</f>
        <v>0.00815905218</v>
      </c>
      <c r="AD1182" s="133" t="n">
        <f aca="false">L1182+M1182+R1182+W1182</f>
        <v>0.0053710571758</v>
      </c>
      <c r="AE1182" s="133" t="n">
        <f aca="false">V1182+L1182+M1182+R1182+T1182</f>
        <v>0.006298386775</v>
      </c>
      <c r="AF1182" s="133" t="n">
        <f aca="false">S1182+U1182+X1182</f>
        <v>0.013677650365427</v>
      </c>
      <c r="AH1182" s="0" t="n">
        <v>24.92415</v>
      </c>
      <c r="AI1182" s="96" t="n">
        <v>3.0859418</v>
      </c>
      <c r="AJ1182" s="96" t="n">
        <v>0.49837066</v>
      </c>
      <c r="AK1182" s="96" t="n">
        <v>0</v>
      </c>
      <c r="AL1182" s="96" t="n">
        <v>21.019554</v>
      </c>
      <c r="AM1182" s="96" t="n">
        <v>0.2201106</v>
      </c>
      <c r="AN1182" s="96" t="n">
        <v>0.10017356</v>
      </c>
      <c r="AP1182" s="95" t="n">
        <v>0.005256753</v>
      </c>
      <c r="AQ1182" s="95" t="n">
        <v>0.0048825994</v>
      </c>
      <c r="AR1182" s="95" t="n">
        <v>0.00020674893</v>
      </c>
      <c r="AS1182" s="95" t="n">
        <v>0.0001674047</v>
      </c>
      <c r="AT1182" s="152" t="n">
        <f aca="false">AW1182+AZ1182+BA1182+BB1182+BC1182+BK1182+BL1182+BP1182</f>
        <v>2.927217830465E-007</v>
      </c>
      <c r="AU1182" s="152" t="n">
        <f aca="false">AX1182+AY1182+BD1182+BE1182+BF1182+BG1182+BH1182+BI1182+BJ1182+BM1182+BQ1182+BR1182</f>
        <v>7.64604038215591E-010</v>
      </c>
      <c r="AV1182" s="153" t="n">
        <f aca="false">BN1182+BO1182</f>
        <v>0.023446036057</v>
      </c>
      <c r="AW1182" s="154" t="n">
        <v>2.2138876E-007</v>
      </c>
      <c r="AX1182" s="154" t="n">
        <v>6.6798283E-010</v>
      </c>
      <c r="AY1182" s="154" t="n">
        <v>1.8250244E-014</v>
      </c>
      <c r="AZ1182" s="154" t="n">
        <v>2.1796893E-012</v>
      </c>
      <c r="BA1182" s="154" t="n">
        <v>0</v>
      </c>
      <c r="BB1182" s="154" t="n">
        <v>9.8629934E-011</v>
      </c>
      <c r="BC1182" s="154" t="n">
        <v>7.1167149E-008</v>
      </c>
      <c r="BD1182" s="154" t="n">
        <v>1.6558799E-011</v>
      </c>
      <c r="BE1182" s="154" t="n">
        <v>7.9811003E-011</v>
      </c>
      <c r="BF1182" s="154" t="n">
        <v>2.4904903E-014</v>
      </c>
      <c r="BG1182" s="154" t="n">
        <v>3.6990075E-016</v>
      </c>
      <c r="BH1182" s="154" t="n">
        <v>7.84313E-014</v>
      </c>
      <c r="BI1182" s="154" t="n">
        <v>1.0946023E-013</v>
      </c>
      <c r="BJ1182" s="154" t="n">
        <v>1.9989617E-014</v>
      </c>
      <c r="BK1182" s="154" t="n">
        <v>3.6546352E-012</v>
      </c>
      <c r="BL1182" s="154" t="n">
        <v>6.1409788E-011</v>
      </c>
      <c r="BM1182" s="154" t="n">
        <v>2.0841165E-020</v>
      </c>
      <c r="BN1182" s="154" t="n">
        <v>1.4626057E-005</v>
      </c>
      <c r="BO1182" s="154" t="n">
        <v>0.02343141</v>
      </c>
      <c r="BP1182" s="154" t="n">
        <v>0</v>
      </c>
      <c r="BQ1182" s="154" t="n">
        <v>0</v>
      </c>
      <c r="BR1182" s="154" t="n">
        <v>0</v>
      </c>
      <c r="BT1182" s="96" t="n">
        <v>1.2726212E-005</v>
      </c>
      <c r="BU1182" s="96" t="n">
        <v>5.7288058E-007</v>
      </c>
      <c r="BV1182" s="96" t="n">
        <v>6.6514484E-006</v>
      </c>
      <c r="BW1182" s="96" t="n">
        <v>1.5073618E-008</v>
      </c>
      <c r="BX1182" s="96" t="n">
        <v>5.7416225E-007</v>
      </c>
      <c r="BY1182" s="96" t="n">
        <v>4.4863434E-008</v>
      </c>
      <c r="BZ1182" s="96" t="n">
        <v>6.1206717E-010</v>
      </c>
      <c r="CA1182" s="96" t="n">
        <v>6.7568407E-008</v>
      </c>
      <c r="CB1182" s="96" t="n">
        <v>1.4340516E-008</v>
      </c>
      <c r="CC1182" s="96" t="n">
        <v>9.6872894E-008</v>
      </c>
      <c r="CD1182" s="96" t="n">
        <v>0</v>
      </c>
      <c r="CE1182" s="96" t="n">
        <v>4.6087577E-017</v>
      </c>
      <c r="CF1182" s="96" t="n">
        <v>3.7736329E-013</v>
      </c>
      <c r="CG1182" s="96" t="n">
        <v>3.34499E-007</v>
      </c>
      <c r="CH1182" s="96" t="n">
        <v>4.3453988E-006</v>
      </c>
      <c r="CI1182" s="96" t="n">
        <v>8.4915791E-009</v>
      </c>
      <c r="CJ1182" s="96" t="n">
        <v>0</v>
      </c>
      <c r="CL1182" s="155" t="n">
        <v>3.1940543E-013</v>
      </c>
      <c r="CM1182" s="155" t="n">
        <v>0.23855735</v>
      </c>
      <c r="CN1182" s="156" t="n">
        <v>0.0018590785</v>
      </c>
      <c r="CO1182" s="155" t="n">
        <v>0.00040216636</v>
      </c>
      <c r="CP1182" s="155" t="n">
        <v>3.5937433E-011</v>
      </c>
      <c r="CQ1182" s="155" t="n">
        <v>4.2057847E-009</v>
      </c>
      <c r="CR1182" s="155" t="n">
        <v>2.5659899E-005</v>
      </c>
      <c r="CS1182" s="155" t="n">
        <v>0.054102143</v>
      </c>
      <c r="CT1182" s="155" t="n">
        <v>1.6687219E-008</v>
      </c>
      <c r="CU1182" s="155" t="n">
        <v>1.5782078E-005</v>
      </c>
      <c r="CW1182" s="116"/>
      <c r="CX1182" s="101" t="s">
        <v>2000</v>
      </c>
    </row>
    <row r="1183" customFormat="false" ht="13.8" hidden="false" customHeight="false" outlineLevel="0" collapsed="false">
      <c r="A1183" s="0" t="s">
        <v>2001</v>
      </c>
      <c r="B1183" s="26" t="s">
        <v>1849</v>
      </c>
      <c r="C1183" s="88" t="str">
        <f aca="false">MID(A1183,1,12)</f>
        <v>A.160.04.110</v>
      </c>
      <c r="D1183" s="2" t="s">
        <v>1985</v>
      </c>
      <c r="E1183" s="90" t="s">
        <v>255</v>
      </c>
      <c r="F1183" s="91" t="str">
        <f aca="false">MID(A1183, 21,85)</f>
        <v>Emeri natural forest clear cut 515 (kg/m3)</v>
      </c>
      <c r="G1183" s="133" t="n">
        <f aca="false">H1183+I1183+J1183+K1183</f>
        <v>7.68650007175123</v>
      </c>
      <c r="H1183" s="149" t="n">
        <f aca="false">N1183+O1183+P1183+Q1183</f>
        <v>0.00278966769</v>
      </c>
      <c r="I1183" s="149" t="n">
        <f aca="false">L1183+M1183+R1183+V1183+T1183</f>
        <v>7.11674836101</v>
      </c>
      <c r="J1183" s="150" t="n">
        <f aca="false">S1183+U1183+W1183+X1183</f>
        <v>0.013679323051227</v>
      </c>
      <c r="K1183" s="149" t="n">
        <v>0.55328272</v>
      </c>
      <c r="L1183" s="130" t="n">
        <v>0.0035158799</v>
      </c>
      <c r="M1183" s="130" t="n">
        <v>0.0017295579</v>
      </c>
      <c r="N1183" s="130" t="n">
        <v>0.001576526</v>
      </c>
      <c r="O1183" s="157" t="n">
        <v>0.0010698518</v>
      </c>
      <c r="P1183" s="157" t="n">
        <v>5.63664E-006</v>
      </c>
      <c r="Q1183" s="130" t="n">
        <v>0.00013765325</v>
      </c>
      <c r="R1183" s="130" t="n">
        <v>0.00012394669</v>
      </c>
      <c r="S1183" s="130" t="n">
        <v>0.00015410235</v>
      </c>
      <c r="T1183" s="130" t="n">
        <v>0.00090487652</v>
      </c>
      <c r="U1183" s="157" t="n">
        <v>0.013523548</v>
      </c>
      <c r="V1183" s="157" t="n">
        <v>7.1104741</v>
      </c>
      <c r="W1183" s="157" t="n">
        <v>1.6726858E-006</v>
      </c>
      <c r="X1183" s="130" t="n">
        <v>1.5427043E-011</v>
      </c>
      <c r="Z1183" s="151" t="n">
        <f aca="false">K1183/0.15</f>
        <v>3.68855146666667</v>
      </c>
      <c r="AB1183" s="133" t="n">
        <f aca="false">K1183</f>
        <v>0.55328272</v>
      </c>
      <c r="AC1183" s="133" t="n">
        <f aca="false">L1183+M1183+N1183+O1183+P1183+Q1183+R1183</f>
        <v>0.00815905218</v>
      </c>
      <c r="AD1183" s="133" t="n">
        <f aca="false">L1183+M1183+R1183+W1183</f>
        <v>0.0053710571758</v>
      </c>
      <c r="AE1183" s="133" t="n">
        <f aca="false">V1183+L1183+M1183+R1183+T1183</f>
        <v>7.11674836101</v>
      </c>
      <c r="AF1183" s="133" t="n">
        <f aca="false">S1183+U1183+X1183</f>
        <v>0.013677650365427</v>
      </c>
      <c r="AH1183" s="0" t="n">
        <v>24.92415</v>
      </c>
      <c r="AI1183" s="96" t="n">
        <v>3.0859418</v>
      </c>
      <c r="AJ1183" s="96" t="n">
        <v>0.49837066</v>
      </c>
      <c r="AK1183" s="96" t="n">
        <v>0</v>
      </c>
      <c r="AL1183" s="96" t="n">
        <v>21.019554</v>
      </c>
      <c r="AM1183" s="96" t="n">
        <v>0.2201106</v>
      </c>
      <c r="AN1183" s="96" t="n">
        <v>0.10017356</v>
      </c>
      <c r="AP1183" s="95" t="n">
        <v>0.061271576</v>
      </c>
      <c r="AQ1183" s="95" t="n">
        <v>0.058285287</v>
      </c>
      <c r="AR1183" s="95" t="n">
        <v>0.0028188843</v>
      </c>
      <c r="AS1183" s="95" t="n">
        <v>0.0001674047</v>
      </c>
      <c r="AT1183" s="152" t="n">
        <f aca="false">AW1183+AZ1183+BA1183+BB1183+BC1183+BK1183+BL1183+BP1183</f>
        <v>3.4943218230465E-006</v>
      </c>
      <c r="AU1183" s="152" t="n">
        <f aca="false">AX1183+AY1183+BD1183+BE1183+BF1183+BG1183+BH1183+BI1183+BJ1183+BM1183+BQ1183+BR1183</f>
        <v>1.04248681332116E-008</v>
      </c>
      <c r="AV1183" s="153" t="n">
        <f aca="false">BN1183+BO1183</f>
        <v>0.023446036057</v>
      </c>
      <c r="AW1183" s="154" t="n">
        <v>3.4229888E-006</v>
      </c>
      <c r="AX1183" s="154" t="n">
        <v>1.0327983E-008</v>
      </c>
      <c r="AY1183" s="154" t="n">
        <v>2.8217524E-013</v>
      </c>
      <c r="AZ1183" s="154" t="n">
        <v>2.1796893E-012</v>
      </c>
      <c r="BA1183" s="154" t="n">
        <v>0</v>
      </c>
      <c r="BB1183" s="154" t="n">
        <v>9.8629934E-011</v>
      </c>
      <c r="BC1183" s="154" t="n">
        <v>7.1167149E-008</v>
      </c>
      <c r="BD1183" s="154" t="n">
        <v>1.6558799E-011</v>
      </c>
      <c r="BE1183" s="154" t="n">
        <v>7.9811003E-011</v>
      </c>
      <c r="BF1183" s="154" t="n">
        <v>2.4904903E-014</v>
      </c>
      <c r="BG1183" s="154" t="n">
        <v>3.6990075E-016</v>
      </c>
      <c r="BH1183" s="154" t="n">
        <v>7.84313E-014</v>
      </c>
      <c r="BI1183" s="154" t="n">
        <v>1.0946023E-013</v>
      </c>
      <c r="BJ1183" s="154" t="n">
        <v>1.9989617E-014</v>
      </c>
      <c r="BK1183" s="154" t="n">
        <v>3.6546352E-012</v>
      </c>
      <c r="BL1183" s="154" t="n">
        <v>6.1409788E-011</v>
      </c>
      <c r="BM1183" s="154" t="n">
        <v>2.0841165E-020</v>
      </c>
      <c r="BN1183" s="154" t="n">
        <v>1.4626057E-005</v>
      </c>
      <c r="BO1183" s="154" t="n">
        <v>0.02343141</v>
      </c>
      <c r="BP1183" s="154" t="n">
        <v>0</v>
      </c>
      <c r="BQ1183" s="154" t="n">
        <v>0</v>
      </c>
      <c r="BR1183" s="154" t="n">
        <v>0</v>
      </c>
      <c r="BT1183" s="96" t="n">
        <v>0.00010892137</v>
      </c>
      <c r="BU1183" s="96" t="n">
        <v>5.7288058E-007</v>
      </c>
      <c r="BV1183" s="96" t="n">
        <v>0.0001028466</v>
      </c>
      <c r="BW1183" s="96" t="n">
        <v>1.5073618E-008</v>
      </c>
      <c r="BX1183" s="96" t="n">
        <v>5.7416225E-007</v>
      </c>
      <c r="BY1183" s="96" t="n">
        <v>4.4863434E-008</v>
      </c>
      <c r="BZ1183" s="96" t="n">
        <v>6.1206717E-010</v>
      </c>
      <c r="CA1183" s="96" t="n">
        <v>6.7568407E-008</v>
      </c>
      <c r="CB1183" s="96" t="n">
        <v>1.4340516E-008</v>
      </c>
      <c r="CC1183" s="96" t="n">
        <v>9.6872894E-008</v>
      </c>
      <c r="CD1183" s="96" t="n">
        <v>0</v>
      </c>
      <c r="CE1183" s="96" t="n">
        <v>4.6087577E-017</v>
      </c>
      <c r="CF1183" s="96" t="n">
        <v>3.7736329E-013</v>
      </c>
      <c r="CG1183" s="96" t="n">
        <v>3.34499E-007</v>
      </c>
      <c r="CH1183" s="96" t="n">
        <v>4.3453988E-006</v>
      </c>
      <c r="CI1183" s="96" t="n">
        <v>8.4915791E-009</v>
      </c>
      <c r="CJ1183" s="96" t="n">
        <v>0</v>
      </c>
      <c r="CL1183" s="155" t="n">
        <v>3.1940543E-013</v>
      </c>
      <c r="CM1183" s="155" t="n">
        <v>3.6885573</v>
      </c>
      <c r="CN1183" s="156" t="n">
        <v>0.0018590785</v>
      </c>
      <c r="CO1183" s="155" t="n">
        <v>0.00040216636</v>
      </c>
      <c r="CP1183" s="155" t="n">
        <v>3.5937433E-011</v>
      </c>
      <c r="CQ1183" s="155" t="n">
        <v>4.2057847E-009</v>
      </c>
      <c r="CR1183" s="155" t="n">
        <v>2.5659899E-005</v>
      </c>
      <c r="CS1183" s="155" t="n">
        <v>0.054102143</v>
      </c>
      <c r="CT1183" s="155" t="n">
        <v>1.6687219E-008</v>
      </c>
      <c r="CU1183" s="155" t="n">
        <v>1.5782078E-005</v>
      </c>
      <c r="CW1183" s="116"/>
      <c r="CX1183" s="101" t="s">
        <v>2000</v>
      </c>
    </row>
    <row r="1184" customFormat="false" ht="13.8" hidden="false" customHeight="false" outlineLevel="0" collapsed="false">
      <c r="A1184" s="0" t="s">
        <v>2002</v>
      </c>
      <c r="B1184" s="26" t="s">
        <v>1849</v>
      </c>
      <c r="C1184" s="88" t="str">
        <f aca="false">MID(A1184,1,12)</f>
        <v>A.160.04.111</v>
      </c>
      <c r="D1184" s="2" t="s">
        <v>1985</v>
      </c>
      <c r="E1184" s="90" t="s">
        <v>255</v>
      </c>
      <c r="F1184" s="91" t="str">
        <f aca="false">MID(A1184, 21,85)</f>
        <v>Hemlock FSC/PEFCt 490 (kg/m3)</v>
      </c>
      <c r="G1184" s="133" t="n">
        <f aca="false">H1184+I1184+J1184+K1184</f>
        <v>0.082687376063927</v>
      </c>
      <c r="H1184" s="149" t="n">
        <f aca="false">N1184+O1184+P1184+Q1184</f>
        <v>0.0030574439537</v>
      </c>
      <c r="I1184" s="149" t="n">
        <f aca="false">L1184+M1184+R1184+V1184+T1184</f>
        <v>0.009397545249</v>
      </c>
      <c r="J1184" s="150" t="n">
        <f aca="false">S1184+U1184+W1184+X1184</f>
        <v>0.021281366861227</v>
      </c>
      <c r="K1184" s="149" t="n">
        <v>0.04895102</v>
      </c>
      <c r="L1184" s="130" t="n">
        <v>0.0064288358</v>
      </c>
      <c r="M1184" s="130" t="n">
        <v>0.0019154358</v>
      </c>
      <c r="N1184" s="130" t="n">
        <v>0.0018119722</v>
      </c>
      <c r="O1184" s="157" t="n">
        <v>0.0010944683</v>
      </c>
      <c r="P1184" s="157" t="n">
        <v>6.7577937E-006</v>
      </c>
      <c r="Q1184" s="130" t="n">
        <v>0.00014424566</v>
      </c>
      <c r="R1184" s="130" t="n">
        <v>0.00012411452</v>
      </c>
      <c r="S1184" s="130" t="n">
        <v>0.00015913716</v>
      </c>
      <c r="T1184" s="130" t="n">
        <v>0.00090487652</v>
      </c>
      <c r="U1184" s="130" t="n">
        <v>0.021120557</v>
      </c>
      <c r="V1184" s="157" t="n">
        <v>2.4282609E-005</v>
      </c>
      <c r="W1184" s="157" t="n">
        <v>1.6726858E-006</v>
      </c>
      <c r="X1184" s="130" t="n">
        <v>1.5427043E-011</v>
      </c>
      <c r="Z1184" s="151" t="n">
        <f aca="false">K1184/0.15</f>
        <v>0.326340133333333</v>
      </c>
      <c r="AB1184" s="133" t="n">
        <f aca="false">K1184</f>
        <v>0.04895102</v>
      </c>
      <c r="AC1184" s="133" t="n">
        <f aca="false">L1184+M1184+N1184+O1184+P1184+Q1184+R1184</f>
        <v>0.0115258300737</v>
      </c>
      <c r="AD1184" s="133" t="n">
        <f aca="false">L1184+M1184+R1184+W1184</f>
        <v>0.0084700588058</v>
      </c>
      <c r="AE1184" s="133" t="n">
        <f aca="false">V1184+L1184+M1184+R1184+T1184</f>
        <v>0.009397545249</v>
      </c>
      <c r="AF1184" s="133" t="n">
        <f aca="false">S1184+U1184+X1184</f>
        <v>0.021279694175427</v>
      </c>
      <c r="AH1184" s="0" t="n">
        <v>26.077207</v>
      </c>
      <c r="AI1184" s="96" t="n">
        <v>4.2333704</v>
      </c>
      <c r="AJ1184" s="96" t="n">
        <v>0.50227594</v>
      </c>
      <c r="AK1184" s="96" t="n">
        <v>0</v>
      </c>
      <c r="AL1184" s="96" t="n">
        <v>21.019554</v>
      </c>
      <c r="AM1184" s="96" t="n">
        <v>0.22087181</v>
      </c>
      <c r="AN1184" s="96" t="n">
        <v>0.10113504</v>
      </c>
      <c r="AP1184" s="95" t="n">
        <v>0.0076686842</v>
      </c>
      <c r="AQ1184" s="95" t="n">
        <v>0.0071304747</v>
      </c>
      <c r="AR1184" s="95" t="n">
        <v>0.0002903147</v>
      </c>
      <c r="AS1184" s="95" t="n">
        <v>0.00024789476</v>
      </c>
      <c r="AT1184" s="152" t="n">
        <f aca="false">AW1184+AZ1184+BA1184+BB1184+BC1184+BK1184+BL1184+BP1184</f>
        <v>4.27486496037E-007</v>
      </c>
      <c r="AU1184" s="152" t="n">
        <f aca="false">AX1184+AY1184+BD1184+BE1184+BF1184+BG1184+BH1184+BI1184+BJ1184+BM1184+BQ1184+BR1184</f>
        <v>1.07364905205459E-009</v>
      </c>
      <c r="AV1184" s="153" t="n">
        <f aca="false">BN1184+BO1184</f>
        <v>0.034719154126</v>
      </c>
      <c r="AW1184" s="154" t="n">
        <v>3.0285662E-007</v>
      </c>
      <c r="AX1184" s="154" t="n">
        <v>9.1379104E-010</v>
      </c>
      <c r="AY1184" s="154" t="n">
        <v>2.4966075E-014</v>
      </c>
      <c r="AZ1184" s="154" t="n">
        <v>2.1796893E-012</v>
      </c>
      <c r="BA1184" s="154" t="n">
        <v>0</v>
      </c>
      <c r="BB1184" s="154" t="n">
        <v>1.0493928E-010</v>
      </c>
      <c r="BC1184" s="154" t="n">
        <v>1.2445534E-007</v>
      </c>
      <c r="BD1184" s="154" t="n">
        <v>1.7997638E-011</v>
      </c>
      <c r="BE1184" s="154" t="n">
        <v>1.4143318E-010</v>
      </c>
      <c r="BF1184" s="154" t="n">
        <v>2.4904903E-014</v>
      </c>
      <c r="BG1184" s="154" t="n">
        <v>3.6990075E-016</v>
      </c>
      <c r="BH1184" s="154" t="n">
        <v>8.2186993E-014</v>
      </c>
      <c r="BI1184" s="154" t="n">
        <v>2.4940477E-013</v>
      </c>
      <c r="BJ1184" s="154" t="n">
        <v>4.5361392E-014</v>
      </c>
      <c r="BK1184" s="154" t="n">
        <v>3.8411267E-012</v>
      </c>
      <c r="BL1184" s="154" t="n">
        <v>6.3575941E-011</v>
      </c>
      <c r="BM1184" s="154" t="n">
        <v>2.0841165E-020</v>
      </c>
      <c r="BN1184" s="154" t="n">
        <v>1.5089126E-005</v>
      </c>
      <c r="BO1184" s="154" t="n">
        <v>0.034704065</v>
      </c>
      <c r="BP1184" s="154" t="n">
        <v>0</v>
      </c>
      <c r="BQ1184" s="154" t="n">
        <v>0</v>
      </c>
      <c r="BR1184" s="154" t="n">
        <v>0</v>
      </c>
      <c r="BT1184" s="96" t="n">
        <v>1.7436033E-005</v>
      </c>
      <c r="BU1184" s="96" t="n">
        <v>9.9772249E-007</v>
      </c>
      <c r="BV1184" s="96" t="n">
        <v>9.0992288E-006</v>
      </c>
      <c r="BW1184" s="96" t="n">
        <v>1.5206707E-008</v>
      </c>
      <c r="BX1184" s="96" t="n">
        <v>9.4615287E-007</v>
      </c>
      <c r="BY1184" s="96" t="n">
        <v>4.4863434E-008</v>
      </c>
      <c r="BZ1184" s="96" t="n">
        <v>6.1206717E-010</v>
      </c>
      <c r="CA1184" s="96" t="n">
        <v>6.7568407E-008</v>
      </c>
      <c r="CB1184" s="96" t="n">
        <v>1.6163399E-008</v>
      </c>
      <c r="CC1184" s="96" t="n">
        <v>1.0157707E-007</v>
      </c>
      <c r="CD1184" s="96" t="n">
        <v>0</v>
      </c>
      <c r="CE1184" s="96" t="n">
        <v>4.6087577E-017</v>
      </c>
      <c r="CF1184" s="96" t="n">
        <v>3.7736329E-013</v>
      </c>
      <c r="CG1184" s="96" t="n">
        <v>4.0708366E-007</v>
      </c>
      <c r="CH1184" s="96" t="n">
        <v>5.7313618E-006</v>
      </c>
      <c r="CI1184" s="96" t="n">
        <v>8.4915792E-009</v>
      </c>
      <c r="CJ1184" s="96" t="n">
        <v>0</v>
      </c>
      <c r="CL1184" s="155" t="n">
        <v>3.1940543E-013</v>
      </c>
      <c r="CM1184" s="155" t="n">
        <v>0.32634599</v>
      </c>
      <c r="CN1184" s="156" t="n">
        <v>0.0018590785</v>
      </c>
      <c r="CO1184" s="155" t="n">
        <v>0.000692837</v>
      </c>
      <c r="CP1184" s="155" t="n">
        <v>3.7636614E-011</v>
      </c>
      <c r="CQ1184" s="155" t="n">
        <v>4.4065945E-009</v>
      </c>
      <c r="CR1184" s="155" t="n">
        <v>4.403698E-005</v>
      </c>
      <c r="CS1184" s="155" t="n">
        <v>0.12307763</v>
      </c>
      <c r="CT1184" s="155" t="n">
        <v>1.6687219E-008</v>
      </c>
      <c r="CU1184" s="155" t="n">
        <v>1.5782078E-005</v>
      </c>
      <c r="CW1184" s="116"/>
      <c r="CX1184" s="101" t="s">
        <v>2003</v>
      </c>
    </row>
    <row r="1185" customFormat="false" ht="13.8" hidden="false" customHeight="false" outlineLevel="0" collapsed="false">
      <c r="A1185" s="0" t="s">
        <v>2004</v>
      </c>
      <c r="B1185" s="26" t="s">
        <v>1849</v>
      </c>
      <c r="C1185" s="88" t="str">
        <f aca="false">MID(A1185,1,12)</f>
        <v>A.160.04.112</v>
      </c>
      <c r="D1185" s="2" t="s">
        <v>1985</v>
      </c>
      <c r="E1185" s="90" t="s">
        <v>255</v>
      </c>
      <c r="F1185" s="91" t="str">
        <f aca="false">MID(A1185, 21,85)</f>
        <v>Hickory FSC/PEFCt 800 (kg/m3)</v>
      </c>
      <c r="G1185" s="133" t="n">
        <f aca="false">H1185+I1185+J1185+K1185</f>
        <v>0.050269506143427</v>
      </c>
      <c r="H1185" s="149" t="n">
        <f aca="false">N1185+O1185+P1185+Q1185</f>
        <v>0.0026978036542</v>
      </c>
      <c r="I1185" s="149" t="n">
        <f aca="false">L1185+M1185+R1185+V1185+T1185</f>
        <v>0.005235181698</v>
      </c>
      <c r="J1185" s="150" t="n">
        <f aca="false">S1185+U1185+W1185+X1185</f>
        <v>0.011071346791227</v>
      </c>
      <c r="K1185" s="149" t="n">
        <v>0.031265174</v>
      </c>
      <c r="L1185" s="130" t="n">
        <v>0.002516554</v>
      </c>
      <c r="M1185" s="130" t="n">
        <v>0.0016657901</v>
      </c>
      <c r="N1185" s="130" t="n">
        <v>0.0014957532</v>
      </c>
      <c r="O1185" s="157" t="n">
        <v>0.0010614068</v>
      </c>
      <c r="P1185" s="157" t="n">
        <v>5.2520142E-006</v>
      </c>
      <c r="Q1185" s="130" t="n">
        <v>0.00013539164</v>
      </c>
      <c r="R1185" s="130" t="n">
        <v>0.00012388912</v>
      </c>
      <c r="S1185" s="130" t="n">
        <v>0.00015237509</v>
      </c>
      <c r="T1185" s="130" t="n">
        <v>0.00090487652</v>
      </c>
      <c r="U1185" s="157" t="n">
        <v>0.010917299</v>
      </c>
      <c r="V1185" s="157" t="n">
        <v>2.4071958E-005</v>
      </c>
      <c r="W1185" s="157" t="n">
        <v>1.6726858E-006</v>
      </c>
      <c r="X1185" s="130" t="n">
        <v>1.5427043E-011</v>
      </c>
      <c r="Z1185" s="151" t="n">
        <f aca="false">K1185/0.15</f>
        <v>0.208434493333333</v>
      </c>
      <c r="AB1185" s="133" t="n">
        <f aca="false">K1185</f>
        <v>0.031265174</v>
      </c>
      <c r="AC1185" s="133" t="n">
        <f aca="false">L1185+M1185+N1185+O1185+P1185+Q1185+R1185</f>
        <v>0.0070040368742</v>
      </c>
      <c r="AD1185" s="133" t="n">
        <f aca="false">L1185+M1185+R1185+W1185</f>
        <v>0.0043079059058</v>
      </c>
      <c r="AE1185" s="133" t="n">
        <f aca="false">V1185+L1185+M1185+R1185+T1185</f>
        <v>0.005235181698</v>
      </c>
      <c r="AF1185" s="133" t="n">
        <f aca="false">S1185+U1185+X1185</f>
        <v>0.011069674105427</v>
      </c>
      <c r="AH1185" s="0" t="n">
        <v>24.52858</v>
      </c>
      <c r="AI1185" s="96" t="n">
        <v>2.692302</v>
      </c>
      <c r="AJ1185" s="96" t="n">
        <v>0.49703091</v>
      </c>
      <c r="AK1185" s="96" t="n">
        <v>0</v>
      </c>
      <c r="AL1185" s="96" t="n">
        <v>21.019554</v>
      </c>
      <c r="AM1185" s="96" t="n">
        <v>0.21984946</v>
      </c>
      <c r="AN1185" s="96" t="n">
        <v>0.099843712</v>
      </c>
      <c r="AP1185" s="95" t="n">
        <v>0.0044293098</v>
      </c>
      <c r="AQ1185" s="95" t="n">
        <v>0.0041114376</v>
      </c>
      <c r="AR1185" s="95" t="n">
        <v>0.00017808065</v>
      </c>
      <c r="AS1185" s="95" t="n">
        <v>0.00013979157</v>
      </c>
      <c r="AT1185" s="152" t="n">
        <f aca="false">AW1185+AZ1185+BA1185+BB1185+BC1185+BK1185+BL1185+BP1185</f>
        <v>2.464890624443E-007</v>
      </c>
      <c r="AU1185" s="152" t="n">
        <f aca="false">AX1185+AY1185+BD1185+BE1185+BF1185+BG1185+BH1185+BI1185+BJ1185+BM1185+BQ1185+BR1185</f>
        <v>6.58582283003591E-010</v>
      </c>
      <c r="AV1185" s="153" t="n">
        <f aca="false">BN1185+BO1185</f>
        <v>0.019578652195</v>
      </c>
      <c r="AW1185" s="154" t="n">
        <v>1.9344019E-007</v>
      </c>
      <c r="AX1185" s="154" t="n">
        <v>5.8365525E-010</v>
      </c>
      <c r="AY1185" s="154" t="n">
        <v>1.5946294E-014</v>
      </c>
      <c r="AZ1185" s="154" t="n">
        <v>2.1796893E-012</v>
      </c>
      <c r="BA1185" s="154" t="n">
        <v>0</v>
      </c>
      <c r="BB1185" s="154" t="n">
        <v>9.6465435E-011</v>
      </c>
      <c r="BC1185" s="154" t="n">
        <v>5.288597E-008</v>
      </c>
      <c r="BD1185" s="154" t="n">
        <v>1.6065188E-011</v>
      </c>
      <c r="BE1185" s="154" t="n">
        <v>5.8670745E-011</v>
      </c>
      <c r="BF1185" s="154" t="n">
        <v>2.4904903E-014</v>
      </c>
      <c r="BG1185" s="154" t="n">
        <v>3.6990075E-016</v>
      </c>
      <c r="BH1185" s="154" t="n">
        <v>7.7142862E-014</v>
      </c>
      <c r="BI1185" s="154" t="n">
        <v>6.1450511E-014</v>
      </c>
      <c r="BJ1185" s="154" t="n">
        <v>1.1285512E-014</v>
      </c>
      <c r="BK1185" s="154" t="n">
        <v>3.590657E-012</v>
      </c>
      <c r="BL1185" s="154" t="n">
        <v>6.0666663E-011</v>
      </c>
      <c r="BM1185" s="154" t="n">
        <v>2.0841165E-020</v>
      </c>
      <c r="BN1185" s="154" t="n">
        <v>1.4467195E-005</v>
      </c>
      <c r="BO1185" s="154" t="n">
        <v>0.019564185</v>
      </c>
      <c r="BP1185" s="154" t="n">
        <v>0</v>
      </c>
      <c r="BQ1185" s="154" t="n">
        <v>0</v>
      </c>
      <c r="BR1185" s="154" t="n">
        <v>0</v>
      </c>
      <c r="BT1185" s="96" t="n">
        <v>1.1110449E-005</v>
      </c>
      <c r="BU1185" s="96" t="n">
        <v>4.2713326E-007</v>
      </c>
      <c r="BV1185" s="96" t="n">
        <v>5.8117068E-006</v>
      </c>
      <c r="BW1185" s="96" t="n">
        <v>1.502796E-008</v>
      </c>
      <c r="BX1185" s="96" t="n">
        <v>4.4654621E-007</v>
      </c>
      <c r="BY1185" s="96" t="n">
        <v>4.4863434E-008</v>
      </c>
      <c r="BZ1185" s="96" t="n">
        <v>6.1206717E-010</v>
      </c>
      <c r="CA1185" s="96" t="n">
        <v>6.7568407E-008</v>
      </c>
      <c r="CB1185" s="96" t="n">
        <v>1.3715154E-008</v>
      </c>
      <c r="CC1185" s="96" t="n">
        <v>9.5259067E-008</v>
      </c>
      <c r="CD1185" s="96" t="n">
        <v>0</v>
      </c>
      <c r="CE1185" s="96" t="n">
        <v>4.6087577E-017</v>
      </c>
      <c r="CF1185" s="96" t="n">
        <v>3.7736329E-013</v>
      </c>
      <c r="CG1185" s="96" t="n">
        <v>3.0959792E-007</v>
      </c>
      <c r="CH1185" s="96" t="n">
        <v>3.8699268E-006</v>
      </c>
      <c r="CI1185" s="96" t="n">
        <v>8.4915791E-009</v>
      </c>
      <c r="CJ1185" s="96" t="n">
        <v>0</v>
      </c>
      <c r="CL1185" s="155" t="n">
        <v>3.1940543E-013</v>
      </c>
      <c r="CM1185" s="155" t="n">
        <v>0.20844035</v>
      </c>
      <c r="CN1185" s="156" t="n">
        <v>0.0018590785</v>
      </c>
      <c r="CO1185" s="155" t="n">
        <v>0.00030244816</v>
      </c>
      <c r="CP1185" s="155" t="n">
        <v>3.5354508E-011</v>
      </c>
      <c r="CQ1185" s="155" t="n">
        <v>4.1368944E-009</v>
      </c>
      <c r="CR1185" s="155" t="n">
        <v>1.9355412E-005</v>
      </c>
      <c r="CS1185" s="155" t="n">
        <v>0.030439239</v>
      </c>
      <c r="CT1185" s="155" t="n">
        <v>1.6687219E-008</v>
      </c>
      <c r="CU1185" s="155" t="n">
        <v>1.5782078E-005</v>
      </c>
      <c r="CW1185" s="116"/>
      <c r="CX1185" s="101" t="s">
        <v>2005</v>
      </c>
    </row>
    <row r="1186" customFormat="false" ht="13.8" hidden="false" customHeight="false" outlineLevel="0" collapsed="false">
      <c r="A1186" s="0" t="s">
        <v>2006</v>
      </c>
      <c r="B1186" s="26" t="s">
        <v>1849</v>
      </c>
      <c r="C1186" s="88" t="str">
        <f aca="false">MID(A1186,1,12)</f>
        <v>A.160.04.113</v>
      </c>
      <c r="D1186" s="2" t="s">
        <v>1985</v>
      </c>
      <c r="E1186" s="90" t="s">
        <v>255</v>
      </c>
      <c r="F1186" s="91" t="str">
        <f aca="false">MID(A1186, 21,85)</f>
        <v>Limba FSC/PEFC 560 (kg/m3)</v>
      </c>
      <c r="G1186" s="133" t="n">
        <f aca="false">H1186+I1186+J1186+K1186</f>
        <v>0.056136372406827</v>
      </c>
      <c r="H1186" s="149" t="n">
        <f aca="false">N1186+O1186+P1186+Q1186</f>
        <v>0.0027628899346</v>
      </c>
      <c r="I1186" s="149" t="n">
        <f aca="false">L1186+M1186+R1186+V1186+T1186</f>
        <v>0.005988470911</v>
      </c>
      <c r="J1186" s="150" t="n">
        <f aca="false">S1186+U1186+W1186+X1186</f>
        <v>0.012919118561227</v>
      </c>
      <c r="K1186" s="149" t="n">
        <v>0.034465893</v>
      </c>
      <c r="L1186" s="130" t="n">
        <v>0.0032245843</v>
      </c>
      <c r="M1186" s="130" t="n">
        <v>0.0017109701</v>
      </c>
      <c r="N1186" s="130" t="n">
        <v>0.0015529813</v>
      </c>
      <c r="O1186" s="157" t="n">
        <v>0.0010673901</v>
      </c>
      <c r="P1186" s="157" t="n">
        <v>5.5245246E-006</v>
      </c>
      <c r="Q1186" s="130" t="n">
        <v>0.00013699401</v>
      </c>
      <c r="R1186" s="130" t="n">
        <v>0.00012392991</v>
      </c>
      <c r="S1186" s="130" t="n">
        <v>0.00015359886</v>
      </c>
      <c r="T1186" s="130" t="n">
        <v>0.00090487652</v>
      </c>
      <c r="U1186" s="130" t="n">
        <v>0.012763847</v>
      </c>
      <c r="V1186" s="157" t="n">
        <v>2.4110081E-005</v>
      </c>
      <c r="W1186" s="157" t="n">
        <v>1.6726858E-006</v>
      </c>
      <c r="X1186" s="130" t="n">
        <v>1.5427043E-011</v>
      </c>
      <c r="Z1186" s="151" t="n">
        <f aca="false">K1186/0.15</f>
        <v>0.22977262</v>
      </c>
      <c r="AB1186" s="133" t="n">
        <f aca="false">K1186</f>
        <v>0.034465893</v>
      </c>
      <c r="AC1186" s="133" t="n">
        <f aca="false">L1186+M1186+N1186+O1186+P1186+Q1186+R1186</f>
        <v>0.0078223742446</v>
      </c>
      <c r="AD1186" s="133" t="n">
        <f aca="false">L1186+M1186+R1186+W1186</f>
        <v>0.0050611569958</v>
      </c>
      <c r="AE1186" s="133" t="n">
        <f aca="false">V1186+L1186+M1186+R1186+T1186</f>
        <v>0.005988470911</v>
      </c>
      <c r="AF1186" s="133" t="n">
        <f aca="false">S1186+U1186+X1186</f>
        <v>0.012917445875427</v>
      </c>
      <c r="AH1186" s="0" t="n">
        <v>24.808844</v>
      </c>
      <c r="AI1186" s="96" t="n">
        <v>2.9711989</v>
      </c>
      <c r="AJ1186" s="96" t="n">
        <v>0.49798013</v>
      </c>
      <c r="AK1186" s="96" t="n">
        <v>0</v>
      </c>
      <c r="AL1186" s="96" t="n">
        <v>21.019554</v>
      </c>
      <c r="AM1186" s="96" t="n">
        <v>0.22003448</v>
      </c>
      <c r="AN1186" s="96" t="n">
        <v>0.10007741</v>
      </c>
      <c r="AP1186" s="95" t="n">
        <v>0.0050155599</v>
      </c>
      <c r="AQ1186" s="95" t="n">
        <v>0.0046578118</v>
      </c>
      <c r="AR1186" s="95" t="n">
        <v>0.00019839235</v>
      </c>
      <c r="AS1186" s="95" t="n">
        <v>0.00015935569</v>
      </c>
      <c r="AT1186" s="152" t="n">
        <f aca="false">AW1186+AZ1186+BA1186+BB1186+BC1186+BK1186+BL1186+BP1186</f>
        <v>2.792453078484E-007</v>
      </c>
      <c r="AU1186" s="152" t="n">
        <f aca="false">AX1186+AY1186+BD1186+BE1186+BF1186+BG1186+BH1186+BI1186+BJ1186+BM1186+BQ1186+BR1186</f>
        <v>7.33699537433591E-010</v>
      </c>
      <c r="AV1186" s="153" t="n">
        <f aca="false">BN1186+BO1186</f>
        <v>0.02231872375</v>
      </c>
      <c r="AW1186" s="154" t="n">
        <v>2.1324197E-007</v>
      </c>
      <c r="AX1186" s="154" t="n">
        <v>6.4340201E-010</v>
      </c>
      <c r="AY1186" s="154" t="n">
        <v>1.757866E-014</v>
      </c>
      <c r="AZ1186" s="154" t="n">
        <v>2.1796893E-012</v>
      </c>
      <c r="BA1186" s="154" t="n">
        <v>0</v>
      </c>
      <c r="BB1186" s="154" t="n">
        <v>9.7999E-011</v>
      </c>
      <c r="BC1186" s="154" t="n">
        <v>6.583833E-008</v>
      </c>
      <c r="BD1186" s="154" t="n">
        <v>1.6414915E-011</v>
      </c>
      <c r="BE1186" s="154" t="n">
        <v>7.3648785E-011</v>
      </c>
      <c r="BF1186" s="154" t="n">
        <v>2.4904903E-014</v>
      </c>
      <c r="BG1186" s="154" t="n">
        <v>3.6990075E-016</v>
      </c>
      <c r="BH1186" s="154" t="n">
        <v>7.8055731E-014</v>
      </c>
      <c r="BI1186" s="154" t="n">
        <v>9.5465779E-014</v>
      </c>
      <c r="BJ1186" s="154" t="n">
        <v>1.7452439E-014</v>
      </c>
      <c r="BK1186" s="154" t="n">
        <v>3.6359861E-012</v>
      </c>
      <c r="BL1186" s="154" t="n">
        <v>6.1193173E-011</v>
      </c>
      <c r="BM1186" s="154" t="n">
        <v>2.0841165E-020</v>
      </c>
      <c r="BN1186" s="154" t="n">
        <v>1.457975E-005</v>
      </c>
      <c r="BO1186" s="154" t="n">
        <v>0.022304144</v>
      </c>
      <c r="BP1186" s="154" t="n">
        <v>0</v>
      </c>
      <c r="BQ1186" s="154" t="n">
        <v>0</v>
      </c>
      <c r="BR1186" s="154" t="n">
        <v>0</v>
      </c>
      <c r="BT1186" s="96" t="n">
        <v>1.225523E-005</v>
      </c>
      <c r="BU1186" s="96" t="n">
        <v>5.3039639E-007</v>
      </c>
      <c r="BV1186" s="96" t="n">
        <v>6.4066704E-006</v>
      </c>
      <c r="BW1186" s="96" t="n">
        <v>1.5060309E-008</v>
      </c>
      <c r="BX1186" s="96" t="n">
        <v>5.3696318E-007</v>
      </c>
      <c r="BY1186" s="96" t="n">
        <v>4.4863434E-008</v>
      </c>
      <c r="BZ1186" s="96" t="n">
        <v>6.1206717E-010</v>
      </c>
      <c r="CA1186" s="96" t="n">
        <v>6.7568407E-008</v>
      </c>
      <c r="CB1186" s="96" t="n">
        <v>1.4158228E-008</v>
      </c>
      <c r="CC1186" s="96" t="n">
        <v>9.6402476E-008</v>
      </c>
      <c r="CD1186" s="96" t="n">
        <v>0</v>
      </c>
      <c r="CE1186" s="96" t="n">
        <v>4.6087577E-017</v>
      </c>
      <c r="CF1186" s="96" t="n">
        <v>3.7736329E-013</v>
      </c>
      <c r="CG1186" s="96" t="n">
        <v>3.2724053E-007</v>
      </c>
      <c r="CH1186" s="96" t="n">
        <v>4.2068025E-006</v>
      </c>
      <c r="CI1186" s="96" t="n">
        <v>8.4915791E-009</v>
      </c>
      <c r="CJ1186" s="96" t="n">
        <v>0</v>
      </c>
      <c r="CL1186" s="155" t="n">
        <v>3.1940543E-013</v>
      </c>
      <c r="CM1186" s="155" t="n">
        <v>0.22977848</v>
      </c>
      <c r="CN1186" s="156" t="n">
        <v>0.0018590785</v>
      </c>
      <c r="CO1186" s="155" t="n">
        <v>0.00037309929</v>
      </c>
      <c r="CP1186" s="155" t="n">
        <v>3.5767515E-011</v>
      </c>
      <c r="CQ1186" s="155" t="n">
        <v>4.1857037E-009</v>
      </c>
      <c r="CR1186" s="155" t="n">
        <v>2.3822191E-005</v>
      </c>
      <c r="CS1186" s="155" t="n">
        <v>0.047204594</v>
      </c>
      <c r="CT1186" s="155" t="n">
        <v>1.6687219E-008</v>
      </c>
      <c r="CU1186" s="155" t="n">
        <v>1.5782078E-005</v>
      </c>
      <c r="CW1186" s="116"/>
      <c r="CX1186" s="101" t="s">
        <v>2007</v>
      </c>
    </row>
    <row r="1187" customFormat="false" ht="13.8" hidden="false" customHeight="false" outlineLevel="0" collapsed="false">
      <c r="A1187" s="0" t="s">
        <v>2008</v>
      </c>
      <c r="B1187" s="26" t="s">
        <v>1849</v>
      </c>
      <c r="C1187" s="88" t="str">
        <f aca="false">MID(A1187,1,12)</f>
        <v>A.160.04.114</v>
      </c>
      <c r="D1187" s="2" t="s">
        <v>1985</v>
      </c>
      <c r="E1187" s="90" t="s">
        <v>255</v>
      </c>
      <c r="F1187" s="91" t="str">
        <f aca="false">MID(A1187, 21,85)</f>
        <v>Limba natural forest clear cut 560 (kg/m3)</v>
      </c>
      <c r="G1187" s="133" t="n">
        <f aca="false">H1187+I1187+J1187+K1187</f>
        <v>4.93608635932583</v>
      </c>
      <c r="H1187" s="149" t="n">
        <f aca="false">N1187+O1187+P1187+Q1187</f>
        <v>0.0027628899346</v>
      </c>
      <c r="I1187" s="149" t="n">
        <f aca="false">L1187+M1187+R1187+V1187+T1187</f>
        <v>4.36843846083</v>
      </c>
      <c r="J1187" s="150" t="n">
        <f aca="false">S1187+U1187+W1187+X1187</f>
        <v>0.012919118561227</v>
      </c>
      <c r="K1187" s="149" t="n">
        <v>0.55196589</v>
      </c>
      <c r="L1187" s="130" t="n">
        <v>0.0032245843</v>
      </c>
      <c r="M1187" s="130" t="n">
        <v>0.0017109701</v>
      </c>
      <c r="N1187" s="130" t="n">
        <v>0.0015529813</v>
      </c>
      <c r="O1187" s="157" t="n">
        <v>0.0010673901</v>
      </c>
      <c r="P1187" s="157" t="n">
        <v>5.5245246E-006</v>
      </c>
      <c r="Q1187" s="130" t="n">
        <v>0.00013699401</v>
      </c>
      <c r="R1187" s="130" t="n">
        <v>0.00012392991</v>
      </c>
      <c r="S1187" s="130" t="n">
        <v>0.00015359886</v>
      </c>
      <c r="T1187" s="130" t="n">
        <v>0.00090487652</v>
      </c>
      <c r="U1187" s="157" t="n">
        <v>0.012763847</v>
      </c>
      <c r="V1187" s="157" t="n">
        <v>4.3624741</v>
      </c>
      <c r="W1187" s="157" t="n">
        <v>1.6726858E-006</v>
      </c>
      <c r="X1187" s="130" t="n">
        <v>1.5427043E-011</v>
      </c>
      <c r="Z1187" s="151" t="n">
        <f aca="false">K1187/0.15</f>
        <v>3.6797726</v>
      </c>
      <c r="AB1187" s="133" t="n">
        <f aca="false">K1187</f>
        <v>0.55196589</v>
      </c>
      <c r="AC1187" s="133" t="n">
        <f aca="false">L1187+M1187+N1187+O1187+P1187+Q1187+R1187</f>
        <v>0.0078223742446</v>
      </c>
      <c r="AD1187" s="133" t="n">
        <f aca="false">L1187+M1187+R1187+W1187</f>
        <v>0.0050611569958</v>
      </c>
      <c r="AE1187" s="133" t="n">
        <f aca="false">V1187+L1187+M1187+R1187+T1187</f>
        <v>4.36843846083</v>
      </c>
      <c r="AF1187" s="133" t="n">
        <f aca="false">S1187+U1187+X1187</f>
        <v>0.012917445875427</v>
      </c>
      <c r="AH1187" s="0" t="n">
        <v>24.808844</v>
      </c>
      <c r="AI1187" s="96" t="n">
        <v>2.9711989</v>
      </c>
      <c r="AJ1187" s="96" t="n">
        <v>0.49798013</v>
      </c>
      <c r="AK1187" s="96" t="n">
        <v>0</v>
      </c>
      <c r="AL1187" s="96" t="n">
        <v>21.019554</v>
      </c>
      <c r="AM1187" s="96" t="n">
        <v>0.22003448</v>
      </c>
      <c r="AN1187" s="96" t="n">
        <v>0.10007741</v>
      </c>
      <c r="AP1187" s="95" t="n">
        <v>0.061030383</v>
      </c>
      <c r="AQ1187" s="95" t="n">
        <v>0.0580605</v>
      </c>
      <c r="AR1187" s="95" t="n">
        <v>0.0028105277</v>
      </c>
      <c r="AS1187" s="95" t="n">
        <v>0.00015935569</v>
      </c>
      <c r="AT1187" s="152" t="n">
        <f aca="false">AW1187+AZ1187+BA1187+BB1187+BC1187+BK1187+BL1187+BP1187</f>
        <v>3.4808453378484E-006</v>
      </c>
      <c r="AU1187" s="152" t="n">
        <f aca="false">AX1187+AY1187+BD1187+BE1187+BF1187+BG1187+BH1187+BI1187+BJ1187+BM1187+BQ1187+BR1187</f>
        <v>1.03939634524336E-008</v>
      </c>
      <c r="AV1187" s="153" t="n">
        <f aca="false">BN1187+BO1187</f>
        <v>0.02231872375</v>
      </c>
      <c r="AW1187" s="154" t="n">
        <v>3.414842E-006</v>
      </c>
      <c r="AX1187" s="154" t="n">
        <v>1.0303402E-008</v>
      </c>
      <c r="AY1187" s="154" t="n">
        <v>2.8150366E-013</v>
      </c>
      <c r="AZ1187" s="154" t="n">
        <v>2.1796893E-012</v>
      </c>
      <c r="BA1187" s="154" t="n">
        <v>0</v>
      </c>
      <c r="BB1187" s="154" t="n">
        <v>9.7999E-011</v>
      </c>
      <c r="BC1187" s="154" t="n">
        <v>6.583833E-008</v>
      </c>
      <c r="BD1187" s="154" t="n">
        <v>1.6414915E-011</v>
      </c>
      <c r="BE1187" s="154" t="n">
        <v>7.3648785E-011</v>
      </c>
      <c r="BF1187" s="154" t="n">
        <v>2.4904903E-014</v>
      </c>
      <c r="BG1187" s="154" t="n">
        <v>3.6990075E-016</v>
      </c>
      <c r="BH1187" s="154" t="n">
        <v>7.8055731E-014</v>
      </c>
      <c r="BI1187" s="154" t="n">
        <v>9.5465779E-014</v>
      </c>
      <c r="BJ1187" s="154" t="n">
        <v>1.7452439E-014</v>
      </c>
      <c r="BK1187" s="154" t="n">
        <v>3.6359861E-012</v>
      </c>
      <c r="BL1187" s="154" t="n">
        <v>6.1193173E-011</v>
      </c>
      <c r="BM1187" s="154" t="n">
        <v>2.0841165E-020</v>
      </c>
      <c r="BN1187" s="154" t="n">
        <v>1.457975E-005</v>
      </c>
      <c r="BO1187" s="154" t="n">
        <v>0.022304144</v>
      </c>
      <c r="BP1187" s="154" t="n">
        <v>0</v>
      </c>
      <c r="BQ1187" s="154" t="n">
        <v>0</v>
      </c>
      <c r="BR1187" s="154" t="n">
        <v>0</v>
      </c>
      <c r="BT1187" s="96" t="n">
        <v>0.00010845038</v>
      </c>
      <c r="BU1187" s="96" t="n">
        <v>5.3039639E-007</v>
      </c>
      <c r="BV1187" s="96" t="n">
        <v>0.00010260182</v>
      </c>
      <c r="BW1187" s="96" t="n">
        <v>1.5060309E-008</v>
      </c>
      <c r="BX1187" s="96" t="n">
        <v>5.3696318E-007</v>
      </c>
      <c r="BY1187" s="96" t="n">
        <v>4.4863434E-008</v>
      </c>
      <c r="BZ1187" s="96" t="n">
        <v>6.1206717E-010</v>
      </c>
      <c r="CA1187" s="96" t="n">
        <v>6.7568407E-008</v>
      </c>
      <c r="CB1187" s="96" t="n">
        <v>1.4158228E-008</v>
      </c>
      <c r="CC1187" s="96" t="n">
        <v>9.6402476E-008</v>
      </c>
      <c r="CD1187" s="96" t="n">
        <v>0</v>
      </c>
      <c r="CE1187" s="96" t="n">
        <v>4.6087577E-017</v>
      </c>
      <c r="CF1187" s="96" t="n">
        <v>3.7736329E-013</v>
      </c>
      <c r="CG1187" s="96" t="n">
        <v>3.2724053E-007</v>
      </c>
      <c r="CH1187" s="96" t="n">
        <v>4.2068025E-006</v>
      </c>
      <c r="CI1187" s="96" t="n">
        <v>8.4915791E-009</v>
      </c>
      <c r="CJ1187" s="96" t="n">
        <v>0</v>
      </c>
      <c r="CL1187" s="155" t="n">
        <v>3.1940543E-013</v>
      </c>
      <c r="CM1187" s="155" t="n">
        <v>3.6797785</v>
      </c>
      <c r="CN1187" s="156" t="n">
        <v>0.0018590785</v>
      </c>
      <c r="CO1187" s="155" t="n">
        <v>0.00037309929</v>
      </c>
      <c r="CP1187" s="155" t="n">
        <v>3.5767515E-011</v>
      </c>
      <c r="CQ1187" s="155" t="n">
        <v>4.1857037E-009</v>
      </c>
      <c r="CR1187" s="155" t="n">
        <v>2.3822191E-005</v>
      </c>
      <c r="CS1187" s="155" t="n">
        <v>0.047204594</v>
      </c>
      <c r="CT1187" s="155" t="n">
        <v>1.6687219E-008</v>
      </c>
      <c r="CU1187" s="155" t="n">
        <v>1.5782078E-005</v>
      </c>
      <c r="CW1187" s="116"/>
      <c r="CX1187" s="101" t="s">
        <v>2007</v>
      </c>
    </row>
    <row r="1188" customFormat="false" ht="13.8" hidden="false" customHeight="false" outlineLevel="0" collapsed="false">
      <c r="A1188" s="0" t="s">
        <v>2009</v>
      </c>
      <c r="B1188" s="26" t="s">
        <v>1849</v>
      </c>
      <c r="C1188" s="88" t="str">
        <f aca="false">MID(A1188,1,12)</f>
        <v>A.160.04.115</v>
      </c>
      <c r="D1188" s="2" t="s">
        <v>1985</v>
      </c>
      <c r="E1188" s="90" t="s">
        <v>255</v>
      </c>
      <c r="F1188" s="91" t="str">
        <f aca="false">MID(A1188, 21,85)</f>
        <v>Menkulang FSC/PEFC 710 (kg/m3)</v>
      </c>
      <c r="G1188" s="133" t="n">
        <f aca="false">H1188+I1188+J1188+K1188</f>
        <v>0.0701661648224271</v>
      </c>
      <c r="H1188" s="149" t="n">
        <f aca="false">N1188+O1188+P1188+Q1188</f>
        <v>0.0029185350452</v>
      </c>
      <c r="I1188" s="149" t="n">
        <f aca="false">L1188+M1188+R1188+V1188+T1188</f>
        <v>0.007789856726</v>
      </c>
      <c r="J1188" s="150" t="n">
        <f aca="false">S1188+U1188+W1188+X1188</f>
        <v>0.017337807051227</v>
      </c>
      <c r="K1188" s="149" t="n">
        <v>0.042119966</v>
      </c>
      <c r="L1188" s="130" t="n">
        <v>0.0049177399</v>
      </c>
      <c r="M1188" s="130" t="n">
        <v>0.0018190116</v>
      </c>
      <c r="N1188" s="130" t="n">
        <v>0.0016898345</v>
      </c>
      <c r="O1188" s="157" t="n">
        <v>0.0010816985</v>
      </c>
      <c r="P1188" s="157" t="n">
        <v>6.1761952E-006</v>
      </c>
      <c r="Q1188" s="130" t="n">
        <v>0.00014082585</v>
      </c>
      <c r="R1188" s="130" t="n">
        <v>0.00012402746</v>
      </c>
      <c r="S1188" s="130" t="n">
        <v>0.00015652535</v>
      </c>
      <c r="T1188" s="130" t="n">
        <v>0.00090487652</v>
      </c>
      <c r="U1188" s="130" t="n">
        <v>0.017179609</v>
      </c>
      <c r="V1188" s="157" t="n">
        <v>2.4201246E-005</v>
      </c>
      <c r="W1188" s="157" t="n">
        <v>1.6726858E-006</v>
      </c>
      <c r="X1188" s="130" t="n">
        <v>1.5427043E-011</v>
      </c>
      <c r="Z1188" s="151" t="n">
        <f aca="false">K1188/0.15</f>
        <v>0.280799773333333</v>
      </c>
      <c r="AB1188" s="133" t="n">
        <f aca="false">K1188</f>
        <v>0.042119966</v>
      </c>
      <c r="AC1188" s="133" t="n">
        <f aca="false">L1188+M1188+N1188+O1188+P1188+Q1188+R1188</f>
        <v>0.0097793140052</v>
      </c>
      <c r="AD1188" s="133" t="n">
        <f aca="false">L1188+M1188+R1188+W1188</f>
        <v>0.0068624516458</v>
      </c>
      <c r="AE1188" s="133" t="n">
        <f aca="false">V1188+L1188+M1188+R1188+T1188</f>
        <v>0.007789856726</v>
      </c>
      <c r="AF1188" s="133" t="n">
        <f aca="false">S1188+U1188+X1188</f>
        <v>0.017336134365427</v>
      </c>
      <c r="AH1188" s="0" t="n">
        <v>25.479059</v>
      </c>
      <c r="AI1188" s="96" t="n">
        <v>3.6381418</v>
      </c>
      <c r="AJ1188" s="96" t="n">
        <v>0.50025008</v>
      </c>
      <c r="AK1188" s="96" t="n">
        <v>0</v>
      </c>
      <c r="AL1188" s="96" t="n">
        <v>21.019554</v>
      </c>
      <c r="AM1188" s="96" t="n">
        <v>0.22047693</v>
      </c>
      <c r="AN1188" s="96" t="n">
        <v>0.10063627</v>
      </c>
      <c r="AP1188" s="95" t="n">
        <v>0.0064174949</v>
      </c>
      <c r="AQ1188" s="95" t="n">
        <v>0.0059643894</v>
      </c>
      <c r="AR1188" s="95" t="n">
        <v>0.00024696496</v>
      </c>
      <c r="AS1188" s="95" t="n">
        <v>0.00020614054</v>
      </c>
      <c r="AT1188" s="152" t="n">
        <f aca="false">AW1188+AZ1188+BA1188+BB1188+BC1188+BK1188+BL1188+BP1188</f>
        <v>3.575773006326E-007</v>
      </c>
      <c r="AU1188" s="152" t="n">
        <f aca="false">AX1188+AY1188+BD1188+BE1188+BF1188+BG1188+BH1188+BI1188+BJ1188+BM1188+BQ1188+BR1188</f>
        <v>9.13331954111591E-010</v>
      </c>
      <c r="AV1188" s="153" t="n">
        <f aca="false">BN1188+BO1188</f>
        <v>0.028871223909</v>
      </c>
      <c r="AW1188" s="154" t="n">
        <v>2.6059517E-007</v>
      </c>
      <c r="AX1188" s="154" t="n">
        <v>7.8627803E-010</v>
      </c>
      <c r="AY1188" s="154" t="n">
        <v>2.1482237E-014</v>
      </c>
      <c r="AZ1188" s="154" t="n">
        <v>2.1796893E-012</v>
      </c>
      <c r="BA1188" s="154" t="n">
        <v>0</v>
      </c>
      <c r="BB1188" s="154" t="n">
        <v>1.0166631E-010</v>
      </c>
      <c r="BC1188" s="154" t="n">
        <v>9.6812088E-008</v>
      </c>
      <c r="BD1188" s="154" t="n">
        <v>1.725124E-011</v>
      </c>
      <c r="BE1188" s="154" t="n">
        <v>1.0946668E-010</v>
      </c>
      <c r="BF1188" s="154" t="n">
        <v>2.4904903E-014</v>
      </c>
      <c r="BG1188" s="154" t="n">
        <v>3.6990075E-016</v>
      </c>
      <c r="BH1188" s="154" t="n">
        <v>8.0238727E-014</v>
      </c>
      <c r="BI1188" s="154" t="n">
        <v>1.7680854E-013</v>
      </c>
      <c r="BJ1188" s="154" t="n">
        <v>3.2199783E-014</v>
      </c>
      <c r="BK1188" s="154" t="n">
        <v>3.7443843E-012</v>
      </c>
      <c r="BL1188" s="154" t="n">
        <v>6.2452249E-011</v>
      </c>
      <c r="BM1188" s="154" t="n">
        <v>2.0841165E-020</v>
      </c>
      <c r="BN1188" s="154" t="n">
        <v>1.4848909E-005</v>
      </c>
      <c r="BO1188" s="154" t="n">
        <v>0.028856375</v>
      </c>
      <c r="BP1188" s="154" t="n">
        <v>0</v>
      </c>
      <c r="BQ1188" s="154" t="n">
        <v>0</v>
      </c>
      <c r="BR1188" s="154" t="n">
        <v>0</v>
      </c>
      <c r="BT1188" s="96" t="n">
        <v>1.4992813E-005</v>
      </c>
      <c r="BU1188" s="96" t="n">
        <v>7.7733575E-007</v>
      </c>
      <c r="BV1188" s="96" t="n">
        <v>7.8294427E-006</v>
      </c>
      <c r="BW1188" s="96" t="n">
        <v>1.5137667E-008</v>
      </c>
      <c r="BX1188" s="96" t="n">
        <v>7.5318273E-007</v>
      </c>
      <c r="BY1188" s="96" t="n">
        <v>4.4863434E-008</v>
      </c>
      <c r="BZ1188" s="96" t="n">
        <v>6.1206717E-010</v>
      </c>
      <c r="CA1188" s="96" t="n">
        <v>6.7568407E-008</v>
      </c>
      <c r="CB1188" s="96" t="n">
        <v>1.5217779E-008</v>
      </c>
      <c r="CC1188" s="96" t="n">
        <v>9.913678E-008</v>
      </c>
      <c r="CD1188" s="96" t="n">
        <v>0</v>
      </c>
      <c r="CE1188" s="96" t="n">
        <v>4.6087577E-017</v>
      </c>
      <c r="CF1188" s="96" t="n">
        <v>3.7736329E-013</v>
      </c>
      <c r="CG1188" s="96" t="n">
        <v>3.6943037E-007</v>
      </c>
      <c r="CH1188" s="96" t="n">
        <v>5.0123935E-006</v>
      </c>
      <c r="CI1188" s="96" t="n">
        <v>8.4915791E-009</v>
      </c>
      <c r="CJ1188" s="96" t="n">
        <v>0</v>
      </c>
      <c r="CL1188" s="155" t="n">
        <v>3.1940543E-013</v>
      </c>
      <c r="CM1188" s="155" t="n">
        <v>0.28080563</v>
      </c>
      <c r="CN1188" s="156" t="n">
        <v>0.0018590785</v>
      </c>
      <c r="CO1188" s="155" t="n">
        <v>0.0005420516</v>
      </c>
      <c r="CP1188" s="155" t="n">
        <v>3.6755164E-011</v>
      </c>
      <c r="CQ1188" s="155" t="n">
        <v>4.3024244E-009</v>
      </c>
      <c r="CR1188" s="155" t="n">
        <v>3.4503869E-005</v>
      </c>
      <c r="CS1188" s="155" t="n">
        <v>0.087296597</v>
      </c>
      <c r="CT1188" s="155" t="n">
        <v>1.6687219E-008</v>
      </c>
      <c r="CU1188" s="155" t="n">
        <v>1.5782078E-005</v>
      </c>
      <c r="CW1188" s="116"/>
      <c r="CX1188" s="101" t="s">
        <v>2010</v>
      </c>
    </row>
    <row r="1189" customFormat="false" ht="13.8" hidden="false" customHeight="false" outlineLevel="0" collapsed="false">
      <c r="A1189" s="0" t="s">
        <v>2011</v>
      </c>
      <c r="B1189" s="26" t="s">
        <v>1849</v>
      </c>
      <c r="C1189" s="88" t="str">
        <f aca="false">MID(A1189,1,12)</f>
        <v>A.160.04.116</v>
      </c>
      <c r="D1189" s="2" t="s">
        <v>1985</v>
      </c>
      <c r="E1189" s="90" t="s">
        <v>255</v>
      </c>
      <c r="F1189" s="91" t="str">
        <f aca="false">MID(A1189, 21,85)</f>
        <v>Menkulang natural forest clear cut 710 (kg/m3)</v>
      </c>
      <c r="G1189" s="133" t="n">
        <f aca="false">H1189+I1189+J1189+K1189</f>
        <v>4.88141616757643</v>
      </c>
      <c r="H1189" s="149" t="n">
        <f aca="false">N1189+O1189+P1189+Q1189</f>
        <v>0.0029185350452</v>
      </c>
      <c r="I1189" s="149" t="n">
        <f aca="false">L1189+M1189+R1189+V1189+T1189</f>
        <v>4.30153985548</v>
      </c>
      <c r="J1189" s="150" t="n">
        <f aca="false">S1189+U1189+W1189+X1189</f>
        <v>0.017337807051227</v>
      </c>
      <c r="K1189" s="149" t="n">
        <v>0.55961997</v>
      </c>
      <c r="L1189" s="130" t="n">
        <v>0.0049177399</v>
      </c>
      <c r="M1189" s="130" t="n">
        <v>0.0018190116</v>
      </c>
      <c r="N1189" s="130" t="n">
        <v>0.0016898345</v>
      </c>
      <c r="O1189" s="157" t="n">
        <v>0.0010816985</v>
      </c>
      <c r="P1189" s="157" t="n">
        <v>6.1761952E-006</v>
      </c>
      <c r="Q1189" s="130" t="n">
        <v>0.00014082585</v>
      </c>
      <c r="R1189" s="130" t="n">
        <v>0.00012402746</v>
      </c>
      <c r="S1189" s="130" t="n">
        <v>0.00015652535</v>
      </c>
      <c r="T1189" s="130" t="n">
        <v>0.00090487652</v>
      </c>
      <c r="U1189" s="157" t="n">
        <v>0.017179609</v>
      </c>
      <c r="V1189" s="157" t="n">
        <v>4.2937742</v>
      </c>
      <c r="W1189" s="157" t="n">
        <v>1.6726858E-006</v>
      </c>
      <c r="X1189" s="130" t="n">
        <v>1.5427043E-011</v>
      </c>
      <c r="Z1189" s="151" t="n">
        <f aca="false">K1189/0.15</f>
        <v>3.7307998</v>
      </c>
      <c r="AB1189" s="133" t="n">
        <f aca="false">K1189</f>
        <v>0.55961997</v>
      </c>
      <c r="AC1189" s="133" t="n">
        <f aca="false">L1189+M1189+N1189+O1189+P1189+Q1189+R1189</f>
        <v>0.0097793140052</v>
      </c>
      <c r="AD1189" s="133" t="n">
        <f aca="false">L1189+M1189+R1189+W1189</f>
        <v>0.0068624516458</v>
      </c>
      <c r="AE1189" s="133" t="n">
        <f aca="false">V1189+L1189+M1189+R1189+T1189</f>
        <v>4.30153985548</v>
      </c>
      <c r="AF1189" s="133" t="n">
        <f aca="false">S1189+U1189+X1189</f>
        <v>0.017336134365427</v>
      </c>
      <c r="AH1189" s="0" t="n">
        <v>25.479059</v>
      </c>
      <c r="AI1189" s="96" t="n">
        <v>3.6381418</v>
      </c>
      <c r="AJ1189" s="96" t="n">
        <v>0.50025008</v>
      </c>
      <c r="AK1189" s="96" t="n">
        <v>0</v>
      </c>
      <c r="AL1189" s="96" t="n">
        <v>21.019554</v>
      </c>
      <c r="AM1189" s="96" t="n">
        <v>0.22047693</v>
      </c>
      <c r="AN1189" s="96" t="n">
        <v>0.10063627</v>
      </c>
      <c r="AP1189" s="95" t="n">
        <v>0.062432318</v>
      </c>
      <c r="AQ1189" s="95" t="n">
        <v>0.059367077</v>
      </c>
      <c r="AR1189" s="95" t="n">
        <v>0.0028591003</v>
      </c>
      <c r="AS1189" s="95" t="n">
        <v>0.00020614054</v>
      </c>
      <c r="AT1189" s="152" t="n">
        <f aca="false">AW1189+AZ1189+BA1189+BB1189+BC1189+BK1189+BL1189+BP1189</f>
        <v>3.5591773306326E-006</v>
      </c>
      <c r="AU1189" s="152" t="n">
        <f aca="false">AX1189+AY1189+BD1189+BE1189+BF1189+BG1189+BH1189+BI1189+BJ1189+BM1189+BQ1189+BR1189</f>
        <v>1.05735958491146E-008</v>
      </c>
      <c r="AV1189" s="153" t="n">
        <f aca="false">BN1189+BO1189</f>
        <v>0.028871223909</v>
      </c>
      <c r="AW1189" s="154" t="n">
        <v>3.4621952E-006</v>
      </c>
      <c r="AX1189" s="154" t="n">
        <v>1.0446278E-008</v>
      </c>
      <c r="AY1189" s="154" t="n">
        <v>2.8540724E-013</v>
      </c>
      <c r="AZ1189" s="154" t="n">
        <v>2.1796893E-012</v>
      </c>
      <c r="BA1189" s="154" t="n">
        <v>0</v>
      </c>
      <c r="BB1189" s="154" t="n">
        <v>1.0166631E-010</v>
      </c>
      <c r="BC1189" s="154" t="n">
        <v>9.6812088E-008</v>
      </c>
      <c r="BD1189" s="154" t="n">
        <v>1.725124E-011</v>
      </c>
      <c r="BE1189" s="154" t="n">
        <v>1.0946668E-010</v>
      </c>
      <c r="BF1189" s="154" t="n">
        <v>2.4904903E-014</v>
      </c>
      <c r="BG1189" s="154" t="n">
        <v>3.6990075E-016</v>
      </c>
      <c r="BH1189" s="154" t="n">
        <v>8.0238727E-014</v>
      </c>
      <c r="BI1189" s="154" t="n">
        <v>1.7680854E-013</v>
      </c>
      <c r="BJ1189" s="154" t="n">
        <v>3.2199783E-014</v>
      </c>
      <c r="BK1189" s="154" t="n">
        <v>3.7443843E-012</v>
      </c>
      <c r="BL1189" s="154" t="n">
        <v>6.2452249E-011</v>
      </c>
      <c r="BM1189" s="154" t="n">
        <v>2.0841165E-020</v>
      </c>
      <c r="BN1189" s="154" t="n">
        <v>1.4848909E-005</v>
      </c>
      <c r="BO1189" s="154" t="n">
        <v>0.028856375</v>
      </c>
      <c r="BP1189" s="154" t="n">
        <v>0</v>
      </c>
      <c r="BQ1189" s="154" t="n">
        <v>0</v>
      </c>
      <c r="BR1189" s="154" t="n">
        <v>0</v>
      </c>
      <c r="BT1189" s="96" t="n">
        <v>0.00011118797</v>
      </c>
      <c r="BU1189" s="96" t="n">
        <v>7.7733575E-007</v>
      </c>
      <c r="BV1189" s="96" t="n">
        <v>0.0001040246</v>
      </c>
      <c r="BW1189" s="96" t="n">
        <v>1.5137667E-008</v>
      </c>
      <c r="BX1189" s="96" t="n">
        <v>7.5318273E-007</v>
      </c>
      <c r="BY1189" s="96" t="n">
        <v>4.4863434E-008</v>
      </c>
      <c r="BZ1189" s="96" t="n">
        <v>6.1206717E-010</v>
      </c>
      <c r="CA1189" s="96" t="n">
        <v>6.7568407E-008</v>
      </c>
      <c r="CB1189" s="96" t="n">
        <v>1.5217779E-008</v>
      </c>
      <c r="CC1189" s="96" t="n">
        <v>9.913678E-008</v>
      </c>
      <c r="CD1189" s="96" t="n">
        <v>0</v>
      </c>
      <c r="CE1189" s="96" t="n">
        <v>4.6087577E-017</v>
      </c>
      <c r="CF1189" s="96" t="n">
        <v>3.7736329E-013</v>
      </c>
      <c r="CG1189" s="96" t="n">
        <v>3.6943037E-007</v>
      </c>
      <c r="CH1189" s="96" t="n">
        <v>5.0123935E-006</v>
      </c>
      <c r="CI1189" s="96" t="n">
        <v>8.4915791E-009</v>
      </c>
      <c r="CJ1189" s="96" t="n">
        <v>0</v>
      </c>
      <c r="CL1189" s="155" t="n">
        <v>3.1940543E-013</v>
      </c>
      <c r="CM1189" s="155" t="n">
        <v>3.7308056</v>
      </c>
      <c r="CN1189" s="156" t="n">
        <v>0.0018590785</v>
      </c>
      <c r="CO1189" s="155" t="n">
        <v>0.0005420516</v>
      </c>
      <c r="CP1189" s="155" t="n">
        <v>3.6755164E-011</v>
      </c>
      <c r="CQ1189" s="155" t="n">
        <v>4.3024244E-009</v>
      </c>
      <c r="CR1189" s="155" t="n">
        <v>3.4503869E-005</v>
      </c>
      <c r="CS1189" s="155" t="n">
        <v>0.087296597</v>
      </c>
      <c r="CT1189" s="155" t="n">
        <v>1.6687219E-008</v>
      </c>
      <c r="CU1189" s="155" t="n">
        <v>1.5782078E-005</v>
      </c>
      <c r="CW1189" s="116"/>
      <c r="CX1189" s="101" t="s">
        <v>2010</v>
      </c>
    </row>
    <row r="1190" customFormat="false" ht="13.8" hidden="false" customHeight="false" outlineLevel="0" collapsed="false">
      <c r="A1190" s="0" t="s">
        <v>2012</v>
      </c>
      <c r="B1190" s="26" t="s">
        <v>1849</v>
      </c>
      <c r="C1190" s="88" t="str">
        <f aca="false">MID(A1190,1,12)</f>
        <v>A.160.04.117</v>
      </c>
      <c r="D1190" s="2" t="s">
        <v>1985</v>
      </c>
      <c r="E1190" s="90" t="s">
        <v>255</v>
      </c>
      <c r="F1190" s="91" t="str">
        <f aca="false">MID(A1190, 21,85)</f>
        <v>Mersawa FSC/PEFC 640 (kg/m3)</v>
      </c>
      <c r="G1190" s="133" t="n">
        <f aca="false">H1190+I1190+J1190+K1190</f>
        <v>0.073334181859927</v>
      </c>
      <c r="H1190" s="149" t="n">
        <f aca="false">N1190+O1190+P1190+Q1190</f>
        <v>0.0029536806467</v>
      </c>
      <c r="I1190" s="149" t="n">
        <f aca="false">L1190+M1190+R1190+V1190+T1190</f>
        <v>0.008196621342</v>
      </c>
      <c r="J1190" s="150" t="n">
        <f aca="false">S1190+U1190+W1190+X1190</f>
        <v>0.018335574871227</v>
      </c>
      <c r="K1190" s="149" t="n">
        <v>0.043848305</v>
      </c>
      <c r="L1190" s="130" t="n">
        <v>0.0053000654</v>
      </c>
      <c r="M1190" s="130" t="n">
        <v>0.0018434081</v>
      </c>
      <c r="N1190" s="130" t="n">
        <v>0.0017207368</v>
      </c>
      <c r="O1190" s="157" t="n">
        <v>0.0010849294</v>
      </c>
      <c r="P1190" s="157" t="n">
        <v>6.3233467E-006</v>
      </c>
      <c r="Q1190" s="130" t="n">
        <v>0.0001416911</v>
      </c>
      <c r="R1190" s="130" t="n">
        <v>0.00012404949</v>
      </c>
      <c r="S1190" s="130" t="n">
        <v>0.00015718617</v>
      </c>
      <c r="T1190" s="130" t="n">
        <v>0.00090487652</v>
      </c>
      <c r="U1190" s="130" t="n">
        <v>0.018176716</v>
      </c>
      <c r="V1190" s="157" t="n">
        <v>2.4221832E-005</v>
      </c>
      <c r="W1190" s="157" t="n">
        <v>1.6726858E-006</v>
      </c>
      <c r="X1190" s="130" t="n">
        <v>1.5427043E-011</v>
      </c>
      <c r="Z1190" s="151" t="n">
        <f aca="false">K1190/0.15</f>
        <v>0.292322033333333</v>
      </c>
      <c r="AB1190" s="133" t="n">
        <f aca="false">K1190</f>
        <v>0.043848305</v>
      </c>
      <c r="AC1190" s="133" t="n">
        <f aca="false">L1190+M1190+N1190+O1190+P1190+Q1190+R1190</f>
        <v>0.0102212036367</v>
      </c>
      <c r="AD1190" s="133" t="n">
        <f aca="false">L1190+M1190+R1190+W1190</f>
        <v>0.0072691956758</v>
      </c>
      <c r="AE1190" s="133" t="n">
        <f aca="false">V1190+L1190+M1190+R1190+T1190</f>
        <v>0.008196621342</v>
      </c>
      <c r="AF1190" s="133" t="n">
        <f aca="false">S1190+U1190+X1190</f>
        <v>0.018333902185427</v>
      </c>
      <c r="AH1190" s="0" t="n">
        <v>25.630397</v>
      </c>
      <c r="AI1190" s="96" t="n">
        <v>3.7887418</v>
      </c>
      <c r="AJ1190" s="96" t="n">
        <v>0.50076265</v>
      </c>
      <c r="AK1190" s="96" t="n">
        <v>0</v>
      </c>
      <c r="AL1190" s="96" t="n">
        <v>21.019554</v>
      </c>
      <c r="AM1190" s="96" t="n">
        <v>0.22057684</v>
      </c>
      <c r="AN1190" s="96" t="n">
        <v>0.10076247</v>
      </c>
      <c r="AP1190" s="95" t="n">
        <v>0.0067340609</v>
      </c>
      <c r="AQ1190" s="95" t="n">
        <v>0.006259423</v>
      </c>
      <c r="AR1190" s="95" t="n">
        <v>0.00025793297</v>
      </c>
      <c r="AS1190" s="95" t="n">
        <v>0.00021670486</v>
      </c>
      <c r="AT1190" s="152" t="n">
        <f aca="false">AW1190+AZ1190+BA1190+BB1190+BC1190+BK1190+BL1190+BP1190</f>
        <v>3.752651695166E-007</v>
      </c>
      <c r="AU1190" s="152" t="n">
        <f aca="false">AX1190+AY1190+BD1190+BE1190+BF1190+BG1190+BH1190+BI1190+BJ1190+BM1190+BQ1190+BR1190</f>
        <v>9.53894114265591E-010</v>
      </c>
      <c r="AV1190" s="153" t="n">
        <f aca="false">BN1190+BO1190</f>
        <v>0.030350820687</v>
      </c>
      <c r="AW1190" s="154" t="n">
        <v>2.7128783E-007</v>
      </c>
      <c r="AX1190" s="154" t="n">
        <v>8.1854036E-010</v>
      </c>
      <c r="AY1190" s="154" t="n">
        <v>2.236369E-014</v>
      </c>
      <c r="AZ1190" s="154" t="n">
        <v>2.1796893E-012</v>
      </c>
      <c r="BA1190" s="154" t="n">
        <v>0</v>
      </c>
      <c r="BB1190" s="154" t="n">
        <v>1.0249441E-010</v>
      </c>
      <c r="BC1190" s="154" t="n">
        <v>1.0380616E-007</v>
      </c>
      <c r="BD1190" s="154" t="n">
        <v>1.7440088E-011</v>
      </c>
      <c r="BE1190" s="154" t="n">
        <v>1.1755459E-010</v>
      </c>
      <c r="BF1190" s="154" t="n">
        <v>2.4904903E-014</v>
      </c>
      <c r="BG1190" s="154" t="n">
        <v>3.6990075E-016</v>
      </c>
      <c r="BH1190" s="154" t="n">
        <v>8.0731662E-014</v>
      </c>
      <c r="BI1190" s="154" t="n">
        <v>1.9517626E-013</v>
      </c>
      <c r="BJ1190" s="154" t="n">
        <v>3.5529829E-014</v>
      </c>
      <c r="BK1190" s="154" t="n">
        <v>3.7688613E-012</v>
      </c>
      <c r="BL1190" s="154" t="n">
        <v>6.2736556E-011</v>
      </c>
      <c r="BM1190" s="154" t="n">
        <v>2.0841165E-020</v>
      </c>
      <c r="BN1190" s="154" t="n">
        <v>1.4909687E-005</v>
      </c>
      <c r="BO1190" s="154" t="n">
        <v>0.030335911</v>
      </c>
      <c r="BP1190" s="154" t="n">
        <v>0</v>
      </c>
      <c r="BQ1190" s="154" t="n">
        <v>0</v>
      </c>
      <c r="BR1190" s="154" t="n">
        <v>0</v>
      </c>
      <c r="BT1190" s="96" t="n">
        <v>1.5610977E-005</v>
      </c>
      <c r="BU1190" s="96" t="n">
        <v>8.3309625E-007</v>
      </c>
      <c r="BV1190" s="96" t="n">
        <v>8.1507139E-006</v>
      </c>
      <c r="BW1190" s="96" t="n">
        <v>1.5155135E-008</v>
      </c>
      <c r="BX1190" s="96" t="n">
        <v>8.020065E-007</v>
      </c>
      <c r="BY1190" s="96" t="n">
        <v>4.4863434E-008</v>
      </c>
      <c r="BZ1190" s="96" t="n">
        <v>6.1206717E-010</v>
      </c>
      <c r="CA1190" s="96" t="n">
        <v>6.7568407E-008</v>
      </c>
      <c r="CB1190" s="96" t="n">
        <v>1.5457032E-008</v>
      </c>
      <c r="CC1190" s="96" t="n">
        <v>9.9754203E-008</v>
      </c>
      <c r="CD1190" s="96" t="n">
        <v>0</v>
      </c>
      <c r="CE1190" s="96" t="n">
        <v>4.6087577E-017</v>
      </c>
      <c r="CF1190" s="96" t="n">
        <v>3.7736329E-013</v>
      </c>
      <c r="CG1190" s="96" t="n">
        <v>3.789571E-007</v>
      </c>
      <c r="CH1190" s="96" t="n">
        <v>5.1943011E-006</v>
      </c>
      <c r="CI1190" s="96" t="n">
        <v>8.4915791E-009</v>
      </c>
      <c r="CJ1190" s="96" t="n">
        <v>0</v>
      </c>
      <c r="CL1190" s="155" t="n">
        <v>3.1940543E-013</v>
      </c>
      <c r="CM1190" s="155" t="n">
        <v>0.29232789</v>
      </c>
      <c r="CN1190" s="156" t="n">
        <v>0.0018590785</v>
      </c>
      <c r="CO1190" s="155" t="n">
        <v>0.00058020213</v>
      </c>
      <c r="CP1190" s="155" t="n">
        <v>3.6978182E-011</v>
      </c>
      <c r="CQ1190" s="155" t="n">
        <v>4.3287807E-009</v>
      </c>
      <c r="CR1190" s="155" t="n">
        <v>3.6915861E-005</v>
      </c>
      <c r="CS1190" s="155" t="n">
        <v>0.09634963</v>
      </c>
      <c r="CT1190" s="155" t="n">
        <v>1.6687219E-008</v>
      </c>
      <c r="CU1190" s="155" t="n">
        <v>1.5782078E-005</v>
      </c>
      <c r="CW1190" s="116"/>
      <c r="CX1190" s="101" t="s">
        <v>2013</v>
      </c>
    </row>
    <row r="1191" customFormat="false" ht="13.8" hidden="false" customHeight="false" outlineLevel="0" collapsed="false">
      <c r="A1191" s="0" t="s">
        <v>2014</v>
      </c>
      <c r="B1191" s="26" t="s">
        <v>1849</v>
      </c>
      <c r="C1191" s="88" t="str">
        <f aca="false">MID(A1191,1,12)</f>
        <v>A.160.04.118</v>
      </c>
      <c r="D1191" s="2" t="s">
        <v>1985</v>
      </c>
      <c r="E1191" s="90" t="s">
        <v>255</v>
      </c>
      <c r="F1191" s="91" t="str">
        <f aca="false">MID(A1191, 21,85)</f>
        <v>Mersawa natural forest clear cut 640 (kg/m3)</v>
      </c>
      <c r="G1191" s="133" t="n">
        <f aca="false">H1191+I1191+J1191+K1191</f>
        <v>5.35689665502793</v>
      </c>
      <c r="H1191" s="149" t="n">
        <f aca="false">N1191+O1191+P1191+Q1191</f>
        <v>0.0029536806467</v>
      </c>
      <c r="I1191" s="149" t="n">
        <f aca="false">L1191+M1191+R1191+V1191+T1191</f>
        <v>4.77425909951</v>
      </c>
      <c r="J1191" s="150" t="n">
        <f aca="false">S1191+U1191+W1191+X1191</f>
        <v>0.018335574871227</v>
      </c>
      <c r="K1191" s="149" t="n">
        <v>0.5613483</v>
      </c>
      <c r="L1191" s="130" t="n">
        <v>0.0053000654</v>
      </c>
      <c r="M1191" s="130" t="n">
        <v>0.0018434081</v>
      </c>
      <c r="N1191" s="130" t="n">
        <v>0.0017207368</v>
      </c>
      <c r="O1191" s="157" t="n">
        <v>0.0010849294</v>
      </c>
      <c r="P1191" s="157" t="n">
        <v>6.3233467E-006</v>
      </c>
      <c r="Q1191" s="130" t="n">
        <v>0.0001416911</v>
      </c>
      <c r="R1191" s="130" t="n">
        <v>0.00012404949</v>
      </c>
      <c r="S1191" s="130" t="n">
        <v>0.00015718617</v>
      </c>
      <c r="T1191" s="130" t="n">
        <v>0.00090487652</v>
      </c>
      <c r="U1191" s="157" t="n">
        <v>0.018176716</v>
      </c>
      <c r="V1191" s="157" t="n">
        <v>4.7660867</v>
      </c>
      <c r="W1191" s="157" t="n">
        <v>1.6726858E-006</v>
      </c>
      <c r="X1191" s="130" t="n">
        <v>1.5427043E-011</v>
      </c>
      <c r="Z1191" s="151" t="n">
        <f aca="false">K1191/0.15</f>
        <v>3.742322</v>
      </c>
      <c r="AB1191" s="133" t="n">
        <f aca="false">K1191</f>
        <v>0.5613483</v>
      </c>
      <c r="AC1191" s="133" t="n">
        <f aca="false">L1191+M1191+N1191+O1191+P1191+Q1191+R1191</f>
        <v>0.0102212036367</v>
      </c>
      <c r="AD1191" s="133" t="n">
        <f aca="false">L1191+M1191+R1191+W1191</f>
        <v>0.0072691956758</v>
      </c>
      <c r="AE1191" s="133" t="n">
        <f aca="false">V1191+L1191+M1191+R1191+T1191</f>
        <v>4.77425909951</v>
      </c>
      <c r="AF1191" s="133" t="n">
        <f aca="false">S1191+U1191+X1191</f>
        <v>0.018333902185427</v>
      </c>
      <c r="AH1191" s="0" t="n">
        <v>25.630397</v>
      </c>
      <c r="AI1191" s="96" t="n">
        <v>3.7887418</v>
      </c>
      <c r="AJ1191" s="96" t="n">
        <v>0.50076265</v>
      </c>
      <c r="AK1191" s="96" t="n">
        <v>0</v>
      </c>
      <c r="AL1191" s="96" t="n">
        <v>21.019554</v>
      </c>
      <c r="AM1191" s="96" t="n">
        <v>0.22057684</v>
      </c>
      <c r="AN1191" s="96" t="n">
        <v>0.10076247</v>
      </c>
      <c r="AP1191" s="95" t="n">
        <v>0.062748884</v>
      </c>
      <c r="AQ1191" s="95" t="n">
        <v>0.059662111</v>
      </c>
      <c r="AR1191" s="95" t="n">
        <v>0.0028700683</v>
      </c>
      <c r="AS1191" s="95" t="n">
        <v>0.00021670486</v>
      </c>
      <c r="AT1191" s="152" t="n">
        <f aca="false">AW1191+AZ1191+BA1191+BB1191+BC1191+BK1191+BL1191+BP1191</f>
        <v>3.5768651395166E-006</v>
      </c>
      <c r="AU1191" s="152" t="n">
        <f aca="false">AX1191+AY1191+BD1191+BE1191+BF1191+BG1191+BH1191+BI1191+BJ1191+BM1191+BQ1191+BR1191</f>
        <v>1.06141576792656E-008</v>
      </c>
      <c r="AV1191" s="153" t="n">
        <f aca="false">BN1191+BO1191</f>
        <v>0.030350820687</v>
      </c>
      <c r="AW1191" s="154" t="n">
        <v>3.4728878E-006</v>
      </c>
      <c r="AX1191" s="154" t="n">
        <v>1.047854E-008</v>
      </c>
      <c r="AY1191" s="154" t="n">
        <v>2.8628869E-013</v>
      </c>
      <c r="AZ1191" s="154" t="n">
        <v>2.1796893E-012</v>
      </c>
      <c r="BA1191" s="154" t="n">
        <v>0</v>
      </c>
      <c r="BB1191" s="154" t="n">
        <v>1.0249441E-010</v>
      </c>
      <c r="BC1191" s="154" t="n">
        <v>1.0380616E-007</v>
      </c>
      <c r="BD1191" s="154" t="n">
        <v>1.7440088E-011</v>
      </c>
      <c r="BE1191" s="154" t="n">
        <v>1.1755459E-010</v>
      </c>
      <c r="BF1191" s="154" t="n">
        <v>2.4904903E-014</v>
      </c>
      <c r="BG1191" s="154" t="n">
        <v>3.6990075E-016</v>
      </c>
      <c r="BH1191" s="154" t="n">
        <v>8.0731662E-014</v>
      </c>
      <c r="BI1191" s="154" t="n">
        <v>1.9517626E-013</v>
      </c>
      <c r="BJ1191" s="154" t="n">
        <v>3.5529829E-014</v>
      </c>
      <c r="BK1191" s="154" t="n">
        <v>3.7688613E-012</v>
      </c>
      <c r="BL1191" s="154" t="n">
        <v>6.2736556E-011</v>
      </c>
      <c r="BM1191" s="154" t="n">
        <v>2.0841165E-020</v>
      </c>
      <c r="BN1191" s="154" t="n">
        <v>1.4909687E-005</v>
      </c>
      <c r="BO1191" s="154" t="n">
        <v>0.030335911</v>
      </c>
      <c r="BP1191" s="154" t="n">
        <v>0</v>
      </c>
      <c r="BQ1191" s="154" t="n">
        <v>0</v>
      </c>
      <c r="BR1191" s="154" t="n">
        <v>0</v>
      </c>
      <c r="BT1191" s="96" t="n">
        <v>0.00011180613</v>
      </c>
      <c r="BU1191" s="96" t="n">
        <v>8.3309625E-007</v>
      </c>
      <c r="BV1191" s="96" t="n">
        <v>0.00010434587</v>
      </c>
      <c r="BW1191" s="96" t="n">
        <v>1.5155135E-008</v>
      </c>
      <c r="BX1191" s="96" t="n">
        <v>8.020065E-007</v>
      </c>
      <c r="BY1191" s="96" t="n">
        <v>4.4863434E-008</v>
      </c>
      <c r="BZ1191" s="96" t="n">
        <v>6.1206717E-010</v>
      </c>
      <c r="CA1191" s="96" t="n">
        <v>6.7568407E-008</v>
      </c>
      <c r="CB1191" s="96" t="n">
        <v>1.5457032E-008</v>
      </c>
      <c r="CC1191" s="96" t="n">
        <v>9.9754203E-008</v>
      </c>
      <c r="CD1191" s="96" t="n">
        <v>0</v>
      </c>
      <c r="CE1191" s="96" t="n">
        <v>4.6087577E-017</v>
      </c>
      <c r="CF1191" s="96" t="n">
        <v>3.7736329E-013</v>
      </c>
      <c r="CG1191" s="96" t="n">
        <v>3.789571E-007</v>
      </c>
      <c r="CH1191" s="96" t="n">
        <v>5.1943011E-006</v>
      </c>
      <c r="CI1191" s="96" t="n">
        <v>8.4915791E-009</v>
      </c>
      <c r="CJ1191" s="96" t="n">
        <v>0</v>
      </c>
      <c r="CL1191" s="155" t="n">
        <v>3.1940543E-013</v>
      </c>
      <c r="CM1191" s="155" t="n">
        <v>3.7423279</v>
      </c>
      <c r="CN1191" s="156" t="n">
        <v>0.0018590785</v>
      </c>
      <c r="CO1191" s="155" t="n">
        <v>0.00058020213</v>
      </c>
      <c r="CP1191" s="155" t="n">
        <v>3.6978182E-011</v>
      </c>
      <c r="CQ1191" s="155" t="n">
        <v>4.3287807E-009</v>
      </c>
      <c r="CR1191" s="155" t="n">
        <v>3.6915861E-005</v>
      </c>
      <c r="CS1191" s="155" t="n">
        <v>0.09634963</v>
      </c>
      <c r="CT1191" s="155" t="n">
        <v>1.6687219E-008</v>
      </c>
      <c r="CU1191" s="155" t="n">
        <v>1.5782078E-005</v>
      </c>
      <c r="CW1191" s="116"/>
      <c r="CX1191" s="101" t="s">
        <v>2013</v>
      </c>
    </row>
    <row r="1192" customFormat="false" ht="13.8" hidden="false" customHeight="false" outlineLevel="0" collapsed="false">
      <c r="A1192" s="0" t="s">
        <v>2015</v>
      </c>
      <c r="B1192" s="26" t="s">
        <v>1849</v>
      </c>
      <c r="C1192" s="88" t="str">
        <f aca="false">MID(A1192,1,12)</f>
        <v>A.160.04.119</v>
      </c>
      <c r="D1192" s="2" t="s">
        <v>1985</v>
      </c>
      <c r="E1192" s="90" t="s">
        <v>255</v>
      </c>
      <c r="F1192" s="91" t="str">
        <f aca="false">MID(A1192, 21,85)</f>
        <v>Okoume FSC/PEFC forest 440 (kg/m3)</v>
      </c>
      <c r="G1192" s="133" t="n">
        <f aca="false">H1192+I1192+J1192+K1192</f>
        <v>0.064131845263027</v>
      </c>
      <c r="H1192" s="149" t="n">
        <f aca="false">N1192+O1192+P1192+Q1192</f>
        <v>0.0028515908568</v>
      </c>
      <c r="I1192" s="149" t="n">
        <f aca="false">L1192+M1192+R1192+V1192+T1192</f>
        <v>0.007015067055</v>
      </c>
      <c r="J1192" s="150" t="n">
        <f aca="false">S1192+U1192+W1192+X1192</f>
        <v>0.015437295351227</v>
      </c>
      <c r="K1192" s="149" t="n">
        <v>0.038827892</v>
      </c>
      <c r="L1192" s="130" t="n">
        <v>0.0041895009</v>
      </c>
      <c r="M1192" s="130" t="n">
        <v>0.0017725421</v>
      </c>
      <c r="N1192" s="130" t="n">
        <v>0.0016309729</v>
      </c>
      <c r="O1192" s="157" t="n">
        <v>0.0010755443</v>
      </c>
      <c r="P1192" s="157" t="n">
        <v>5.8959068E-006</v>
      </c>
      <c r="Q1192" s="130" t="n">
        <v>0.00013917775</v>
      </c>
      <c r="R1192" s="130" t="n">
        <v>0.0001239855</v>
      </c>
      <c r="S1192" s="130" t="n">
        <v>0.00015526665</v>
      </c>
      <c r="T1192" s="130" t="n">
        <v>0.00090487652</v>
      </c>
      <c r="U1192" s="130" t="n">
        <v>0.015280356</v>
      </c>
      <c r="V1192" s="157" t="n">
        <v>2.4162035E-005</v>
      </c>
      <c r="W1192" s="157" t="n">
        <v>1.6726858E-006</v>
      </c>
      <c r="X1192" s="130" t="n">
        <v>1.5427043E-011</v>
      </c>
      <c r="Z1192" s="151" t="n">
        <f aca="false">K1192/0.15</f>
        <v>0.258852613333333</v>
      </c>
      <c r="AB1192" s="133" t="n">
        <f aca="false">K1192</f>
        <v>0.038827892</v>
      </c>
      <c r="AC1192" s="133" t="n">
        <f aca="false">L1192+M1192+N1192+O1192+P1192+Q1192+R1192</f>
        <v>0.0089376193568</v>
      </c>
      <c r="AD1192" s="133" t="n">
        <f aca="false">L1192+M1192+R1192+W1192</f>
        <v>0.0060877011858</v>
      </c>
      <c r="AE1192" s="133" t="n">
        <f aca="false">V1192+L1192+M1192+R1192+T1192</f>
        <v>0.007015067055</v>
      </c>
      <c r="AF1192" s="133" t="n">
        <f aca="false">S1192+U1192+X1192</f>
        <v>0.015435622665427</v>
      </c>
      <c r="AH1192" s="0" t="n">
        <v>25.190794</v>
      </c>
      <c r="AI1192" s="96" t="n">
        <v>3.3512846</v>
      </c>
      <c r="AJ1192" s="96" t="n">
        <v>0.49927376</v>
      </c>
      <c r="AK1192" s="96" t="n">
        <v>0</v>
      </c>
      <c r="AL1192" s="96" t="n">
        <v>21.019554</v>
      </c>
      <c r="AM1192" s="96" t="n">
        <v>0.22028663</v>
      </c>
      <c r="AN1192" s="96" t="n">
        <v>0.1003959</v>
      </c>
      <c r="AP1192" s="95" t="n">
        <v>0.0058145121</v>
      </c>
      <c r="AQ1192" s="95" t="n">
        <v>0.0054024205</v>
      </c>
      <c r="AR1192" s="95" t="n">
        <v>0.00022607352</v>
      </c>
      <c r="AS1192" s="95" t="n">
        <v>0.00018601802</v>
      </c>
      <c r="AT1192" s="152" t="n">
        <f aca="false">AW1192+AZ1192+BA1192+BB1192+BC1192+BK1192+BL1192+BP1192</f>
        <v>3.238861191317E-007</v>
      </c>
      <c r="AU1192" s="152" t="n">
        <f aca="false">AX1192+AY1192+BD1192+BE1192+BF1192+BG1192+BH1192+BI1192+BJ1192+BM1192+BQ1192+BR1192</f>
        <v>8.36070699158591E-010</v>
      </c>
      <c r="AV1192" s="153" t="n">
        <f aca="false">BN1192+BO1192</f>
        <v>0.026052944142</v>
      </c>
      <c r="AW1192" s="154" t="n">
        <v>2.402282E-007</v>
      </c>
      <c r="AX1192" s="154" t="n">
        <v>7.2482598E-010</v>
      </c>
      <c r="AY1192" s="154" t="n">
        <v>1.980328E-014</v>
      </c>
      <c r="AZ1192" s="154" t="n">
        <v>2.1796893E-012</v>
      </c>
      <c r="BA1192" s="154" t="n">
        <v>0</v>
      </c>
      <c r="BB1192" s="154" t="n">
        <v>1.0008897E-010</v>
      </c>
      <c r="BC1192" s="154" t="n">
        <v>8.3490042E-008</v>
      </c>
      <c r="BD1192" s="154" t="n">
        <v>1.6891531E-011</v>
      </c>
      <c r="BE1192" s="154" t="n">
        <v>9.4061131E-011</v>
      </c>
      <c r="BF1192" s="154" t="n">
        <v>2.4904903E-014</v>
      </c>
      <c r="BG1192" s="154" t="n">
        <v>3.6990075E-016</v>
      </c>
      <c r="BH1192" s="154" t="n">
        <v>7.9299804E-014</v>
      </c>
      <c r="BI1192" s="154" t="n">
        <v>1.4182241E-013</v>
      </c>
      <c r="BJ1192" s="154" t="n">
        <v>2.585684E-014</v>
      </c>
      <c r="BK1192" s="154" t="n">
        <v>3.6977614E-012</v>
      </c>
      <c r="BL1192" s="154" t="n">
        <v>6.1910711E-011</v>
      </c>
      <c r="BM1192" s="154" t="n">
        <v>2.0841165E-020</v>
      </c>
      <c r="BN1192" s="154" t="n">
        <v>1.4733142E-005</v>
      </c>
      <c r="BO1192" s="154" t="n">
        <v>0.026038211</v>
      </c>
      <c r="BP1192" s="154" t="n">
        <v>0</v>
      </c>
      <c r="BQ1192" s="154" t="n">
        <v>0</v>
      </c>
      <c r="BR1192" s="154" t="n">
        <v>0</v>
      </c>
      <c r="BT1192" s="96" t="n">
        <v>1.3815358E-005</v>
      </c>
      <c r="BU1192" s="96" t="n">
        <v>6.7112527E-007</v>
      </c>
      <c r="BV1192" s="96" t="n">
        <v>7.2174976E-006</v>
      </c>
      <c r="BW1192" s="96" t="n">
        <v>1.5104395E-008</v>
      </c>
      <c r="BX1192" s="96" t="n">
        <v>6.6018508E-007</v>
      </c>
      <c r="BY1192" s="96" t="n">
        <v>4.4863434E-008</v>
      </c>
      <c r="BZ1192" s="96" t="n">
        <v>6.1206717E-010</v>
      </c>
      <c r="CA1192" s="96" t="n">
        <v>6.7568407E-008</v>
      </c>
      <c r="CB1192" s="96" t="n">
        <v>1.4762058E-008</v>
      </c>
      <c r="CC1192" s="96" t="n">
        <v>9.7960735E-008</v>
      </c>
      <c r="CD1192" s="96" t="n">
        <v>0</v>
      </c>
      <c r="CE1192" s="96" t="n">
        <v>4.6087577E-017</v>
      </c>
      <c r="CF1192" s="96" t="n">
        <v>3.7736329E-013</v>
      </c>
      <c r="CG1192" s="96" t="n">
        <v>3.512842E-007</v>
      </c>
      <c r="CH1192" s="96" t="n">
        <v>4.6659027E-006</v>
      </c>
      <c r="CI1192" s="96" t="n">
        <v>8.4915791E-009</v>
      </c>
      <c r="CJ1192" s="96" t="n">
        <v>0</v>
      </c>
      <c r="CL1192" s="155" t="n">
        <v>3.1940543E-013</v>
      </c>
      <c r="CM1192" s="155" t="n">
        <v>0.25885847</v>
      </c>
      <c r="CN1192" s="156" t="n">
        <v>0.0018590785</v>
      </c>
      <c r="CO1192" s="155" t="n">
        <v>0.00046938394</v>
      </c>
      <c r="CP1192" s="155" t="n">
        <v>3.6330369E-011</v>
      </c>
      <c r="CQ1192" s="155" t="n">
        <v>4.252222E-009</v>
      </c>
      <c r="CR1192" s="155" t="n">
        <v>2.9909599E-005</v>
      </c>
      <c r="CS1192" s="155" t="n">
        <v>0.070052725</v>
      </c>
      <c r="CT1192" s="155" t="n">
        <v>1.6687219E-008</v>
      </c>
      <c r="CU1192" s="155" t="n">
        <v>1.5782078E-005</v>
      </c>
      <c r="CW1192" s="116"/>
      <c r="CX1192" s="101" t="s">
        <v>2016</v>
      </c>
    </row>
    <row r="1193" customFormat="false" ht="13.8" hidden="false" customHeight="false" outlineLevel="0" collapsed="false">
      <c r="A1193" s="0" t="s">
        <v>2017</v>
      </c>
      <c r="B1193" s="26" t="s">
        <v>1849</v>
      </c>
      <c r="C1193" s="88" t="str">
        <f aca="false">MID(A1193,1,12)</f>
        <v>A.160.04.120</v>
      </c>
      <c r="D1193" s="2" t="s">
        <v>1985</v>
      </c>
      <c r="E1193" s="90" t="s">
        <v>255</v>
      </c>
      <c r="F1193" s="91" t="str">
        <f aca="false">MID(A1193, 21,85)</f>
        <v>Okoume natural forest clear cut 440 (kg/m3)</v>
      </c>
      <c r="G1193" s="133" t="n">
        <f aca="false">H1193+I1193+J1193+K1193</f>
        <v>11.711031681228</v>
      </c>
      <c r="H1193" s="149" t="n">
        <f aca="false">N1193+O1193+P1193+Q1193</f>
        <v>0.0028515908568</v>
      </c>
      <c r="I1193" s="149" t="n">
        <f aca="false">L1193+M1193+R1193+V1193+T1193</f>
        <v>11.13641490502</v>
      </c>
      <c r="J1193" s="150" t="n">
        <f aca="false">S1193+U1193+W1193+X1193</f>
        <v>0.015437295351227</v>
      </c>
      <c r="K1193" s="149" t="n">
        <v>0.55632789</v>
      </c>
      <c r="L1193" s="130" t="n">
        <v>0.0041895009</v>
      </c>
      <c r="M1193" s="130" t="n">
        <v>0.0017725421</v>
      </c>
      <c r="N1193" s="130" t="n">
        <v>0.0016309729</v>
      </c>
      <c r="O1193" s="157" t="n">
        <v>0.0010755443</v>
      </c>
      <c r="P1193" s="157" t="n">
        <v>5.8959068E-006</v>
      </c>
      <c r="Q1193" s="130" t="n">
        <v>0.00013917775</v>
      </c>
      <c r="R1193" s="130" t="n">
        <v>0.0001239855</v>
      </c>
      <c r="S1193" s="130" t="n">
        <v>0.00015526665</v>
      </c>
      <c r="T1193" s="130" t="n">
        <v>0.00090487652</v>
      </c>
      <c r="U1193" s="157" t="n">
        <v>0.015280356</v>
      </c>
      <c r="V1193" s="157" t="n">
        <v>11.129424</v>
      </c>
      <c r="W1193" s="157" t="n">
        <v>1.6726858E-006</v>
      </c>
      <c r="X1193" s="130" t="n">
        <v>1.5427043E-011</v>
      </c>
      <c r="Z1193" s="151" t="n">
        <f aca="false">K1193/0.15</f>
        <v>3.7088526</v>
      </c>
      <c r="AB1193" s="133" t="n">
        <f aca="false">K1193</f>
        <v>0.55632789</v>
      </c>
      <c r="AC1193" s="133" t="n">
        <f aca="false">L1193+M1193+N1193+O1193+P1193+Q1193+R1193</f>
        <v>0.0089376193568</v>
      </c>
      <c r="AD1193" s="133" t="n">
        <f aca="false">L1193+M1193+R1193+W1193</f>
        <v>0.0060877011858</v>
      </c>
      <c r="AE1193" s="133" t="n">
        <f aca="false">V1193+L1193+M1193+R1193+T1193</f>
        <v>11.13641490502</v>
      </c>
      <c r="AF1193" s="133" t="n">
        <f aca="false">S1193+U1193+X1193</f>
        <v>0.015435622665427</v>
      </c>
      <c r="AH1193" s="0" t="n">
        <v>25.190794</v>
      </c>
      <c r="AI1193" s="96" t="n">
        <v>3.3512846</v>
      </c>
      <c r="AJ1193" s="96" t="n">
        <v>0.49927376</v>
      </c>
      <c r="AK1193" s="96" t="n">
        <v>0</v>
      </c>
      <c r="AL1193" s="96" t="n">
        <v>21.019554</v>
      </c>
      <c r="AM1193" s="96" t="n">
        <v>0.22028663</v>
      </c>
      <c r="AN1193" s="96" t="n">
        <v>0.1003959</v>
      </c>
      <c r="AP1193" s="95" t="n">
        <v>0.061829335</v>
      </c>
      <c r="AQ1193" s="95" t="n">
        <v>0.058805109</v>
      </c>
      <c r="AR1193" s="95" t="n">
        <v>0.0028382089</v>
      </c>
      <c r="AS1193" s="95" t="n">
        <v>0.00018601802</v>
      </c>
      <c r="AT1193" s="152" t="n">
        <f aca="false">AW1193+AZ1193+BA1193+BB1193+BC1193+BK1193+BL1193+BP1193</f>
        <v>3.5254861191317E-006</v>
      </c>
      <c r="AU1193" s="152" t="n">
        <f aca="false">AX1193+AY1193+BD1193+BE1193+BF1193+BG1193+BH1193+BI1193+BJ1193+BM1193+BQ1193+BR1193</f>
        <v>1.04963346441586E-008</v>
      </c>
      <c r="AV1193" s="153" t="n">
        <f aca="false">BN1193+BO1193</f>
        <v>0.026052944142</v>
      </c>
      <c r="AW1193" s="154" t="n">
        <v>3.4418282E-006</v>
      </c>
      <c r="AX1193" s="154" t="n">
        <v>1.0384826E-008</v>
      </c>
      <c r="AY1193" s="154" t="n">
        <v>2.8372828E-013</v>
      </c>
      <c r="AZ1193" s="154" t="n">
        <v>2.1796893E-012</v>
      </c>
      <c r="BA1193" s="154" t="n">
        <v>0</v>
      </c>
      <c r="BB1193" s="154" t="n">
        <v>1.0008897E-010</v>
      </c>
      <c r="BC1193" s="154" t="n">
        <v>8.3490042E-008</v>
      </c>
      <c r="BD1193" s="154" t="n">
        <v>1.6891531E-011</v>
      </c>
      <c r="BE1193" s="154" t="n">
        <v>9.4061131E-011</v>
      </c>
      <c r="BF1193" s="154" t="n">
        <v>2.4904903E-014</v>
      </c>
      <c r="BG1193" s="154" t="n">
        <v>3.6990075E-016</v>
      </c>
      <c r="BH1193" s="154" t="n">
        <v>7.9299804E-014</v>
      </c>
      <c r="BI1193" s="154" t="n">
        <v>1.4182241E-013</v>
      </c>
      <c r="BJ1193" s="154" t="n">
        <v>2.585684E-014</v>
      </c>
      <c r="BK1193" s="154" t="n">
        <v>3.6977614E-012</v>
      </c>
      <c r="BL1193" s="154" t="n">
        <v>6.1910711E-011</v>
      </c>
      <c r="BM1193" s="154" t="n">
        <v>2.0841165E-020</v>
      </c>
      <c r="BN1193" s="154" t="n">
        <v>1.4733142E-005</v>
      </c>
      <c r="BO1193" s="154" t="n">
        <v>0.026038211</v>
      </c>
      <c r="BP1193" s="154" t="n">
        <v>0</v>
      </c>
      <c r="BQ1193" s="154" t="n">
        <v>0</v>
      </c>
      <c r="BR1193" s="154" t="n">
        <v>0</v>
      </c>
      <c r="BT1193" s="96" t="n">
        <v>0.00011001051</v>
      </c>
      <c r="BU1193" s="96" t="n">
        <v>6.7112527E-007</v>
      </c>
      <c r="BV1193" s="96" t="n">
        <v>0.00010341265</v>
      </c>
      <c r="BW1193" s="96" t="n">
        <v>1.5104395E-008</v>
      </c>
      <c r="BX1193" s="96" t="n">
        <v>6.6018508E-007</v>
      </c>
      <c r="BY1193" s="96" t="n">
        <v>4.4863434E-008</v>
      </c>
      <c r="BZ1193" s="96" t="n">
        <v>6.1206717E-010</v>
      </c>
      <c r="CA1193" s="96" t="n">
        <v>6.7568407E-008</v>
      </c>
      <c r="CB1193" s="96" t="n">
        <v>1.4762058E-008</v>
      </c>
      <c r="CC1193" s="96" t="n">
        <v>9.7960735E-008</v>
      </c>
      <c r="CD1193" s="96" t="n">
        <v>0</v>
      </c>
      <c r="CE1193" s="96" t="n">
        <v>4.6087577E-017</v>
      </c>
      <c r="CF1193" s="96" t="n">
        <v>3.7736329E-013</v>
      </c>
      <c r="CG1193" s="96" t="n">
        <v>3.512842E-007</v>
      </c>
      <c r="CH1193" s="96" t="n">
        <v>4.6659027E-006</v>
      </c>
      <c r="CI1193" s="96" t="n">
        <v>8.4915791E-009</v>
      </c>
      <c r="CJ1193" s="96" t="n">
        <v>0</v>
      </c>
      <c r="CL1193" s="155" t="n">
        <v>3.1940543E-013</v>
      </c>
      <c r="CM1193" s="155" t="n">
        <v>3.7088585</v>
      </c>
      <c r="CN1193" s="156" t="n">
        <v>0.0018590785</v>
      </c>
      <c r="CO1193" s="155" t="n">
        <v>0.00046938394</v>
      </c>
      <c r="CP1193" s="155" t="n">
        <v>3.6330369E-011</v>
      </c>
      <c r="CQ1193" s="155" t="n">
        <v>4.252222E-009</v>
      </c>
      <c r="CR1193" s="155" t="n">
        <v>2.9909599E-005</v>
      </c>
      <c r="CS1193" s="155" t="n">
        <v>0.070052725</v>
      </c>
      <c r="CT1193" s="155" t="n">
        <v>1.6687219E-008</v>
      </c>
      <c r="CU1193" s="155" t="n">
        <v>1.5782078E-005</v>
      </c>
      <c r="CW1193" s="116"/>
      <c r="CX1193" s="101" t="s">
        <v>2016</v>
      </c>
    </row>
    <row r="1194" customFormat="false" ht="13.8" hidden="false" customHeight="false" outlineLevel="0" collapsed="false">
      <c r="A1194" s="0" t="s">
        <v>2018</v>
      </c>
      <c r="B1194" s="26" t="s">
        <v>1849</v>
      </c>
      <c r="C1194" s="88" t="str">
        <f aca="false">MID(A1194,1,12)</f>
        <v>A.160.04.121</v>
      </c>
      <c r="D1194" s="2" t="s">
        <v>1985</v>
      </c>
      <c r="E1194" s="90" t="s">
        <v>255</v>
      </c>
      <c r="F1194" s="91" t="str">
        <f aca="false">MID(A1194, 21,85)</f>
        <v>Parana Pine FSC/PEFC 540 (kg/m3)</v>
      </c>
      <c r="G1194" s="133" t="n">
        <f aca="false">H1194+I1194+J1194+K1194</f>
        <v>0.058248383801827</v>
      </c>
      <c r="H1194" s="149" t="n">
        <f aca="false">N1194+O1194+P1194+Q1194</f>
        <v>0.0027863204756</v>
      </c>
      <c r="I1194" s="149" t="n">
        <f aca="false">L1194+M1194+R1194+V1194+T1194</f>
        <v>0.006259647215</v>
      </c>
      <c r="J1194" s="150" t="n">
        <f aca="false">S1194+U1194+W1194+X1194</f>
        <v>0.013584297111227</v>
      </c>
      <c r="K1194" s="149" t="n">
        <v>0.035618119</v>
      </c>
      <c r="L1194" s="130" t="n">
        <v>0.0034794679</v>
      </c>
      <c r="M1194" s="130" t="n">
        <v>0.0017272344</v>
      </c>
      <c r="N1194" s="130" t="n">
        <v>0.0015735829</v>
      </c>
      <c r="O1194" s="157" t="n">
        <v>0.0010695441</v>
      </c>
      <c r="P1194" s="157" t="n">
        <v>5.6226256E-006</v>
      </c>
      <c r="Q1194" s="130" t="n">
        <v>0.00013757085</v>
      </c>
      <c r="R1194" s="130" t="n">
        <v>0.00012394459</v>
      </c>
      <c r="S1194" s="130" t="n">
        <v>0.00015403941</v>
      </c>
      <c r="T1194" s="130" t="n">
        <v>0.00090487652</v>
      </c>
      <c r="U1194" s="157" t="n">
        <v>0.013428585</v>
      </c>
      <c r="V1194" s="157" t="n">
        <v>2.4123805E-005</v>
      </c>
      <c r="W1194" s="157" t="n">
        <v>1.6726858E-006</v>
      </c>
      <c r="X1194" s="130" t="n">
        <v>1.5427043E-011</v>
      </c>
      <c r="Z1194" s="151" t="n">
        <f aca="false">K1194/0.15</f>
        <v>0.237454126666667</v>
      </c>
      <c r="AB1194" s="133" t="n">
        <f aca="false">K1194</f>
        <v>0.035618119</v>
      </c>
      <c r="AC1194" s="133" t="n">
        <f aca="false">L1194+M1194+N1194+O1194+P1194+Q1194+R1194</f>
        <v>0.0081169673656</v>
      </c>
      <c r="AD1194" s="133" t="n">
        <f aca="false">L1194+M1194+R1194+W1194</f>
        <v>0.0053323195758</v>
      </c>
      <c r="AE1194" s="133" t="n">
        <f aca="false">V1194+L1194+M1194+R1194+T1194</f>
        <v>0.006259647215</v>
      </c>
      <c r="AF1194" s="133" t="n">
        <f aca="false">S1194+U1194+X1194</f>
        <v>0.013582624425427</v>
      </c>
      <c r="AH1194" s="0" t="n">
        <v>24.909737</v>
      </c>
      <c r="AI1194" s="96" t="n">
        <v>3.0715989</v>
      </c>
      <c r="AJ1194" s="96" t="n">
        <v>0.49832185</v>
      </c>
      <c r="AK1194" s="96" t="n">
        <v>0</v>
      </c>
      <c r="AL1194" s="96" t="n">
        <v>21.019554</v>
      </c>
      <c r="AM1194" s="96" t="n">
        <v>0.22010109</v>
      </c>
      <c r="AN1194" s="96" t="n">
        <v>0.10016154</v>
      </c>
      <c r="AP1194" s="95" t="n">
        <v>0.0052266038</v>
      </c>
      <c r="AQ1194" s="95" t="n">
        <v>0.0048545009</v>
      </c>
      <c r="AR1194" s="95" t="n">
        <v>0.00020570436</v>
      </c>
      <c r="AS1194" s="95" t="n">
        <v>0.00016639857</v>
      </c>
      <c r="AT1194" s="152" t="n">
        <f aca="false">AW1194+AZ1194+BA1194+BB1194+BC1194+BK1194+BL1194+BP1194</f>
        <v>2.910372217724E-007</v>
      </c>
      <c r="AU1194" s="152" t="n">
        <f aca="false">AX1194+AY1194+BD1194+BE1194+BF1194+BG1194+BH1194+BI1194+BJ1194+BM1194+BQ1194+BR1194</f>
        <v>7.60740978873591E-010</v>
      </c>
      <c r="AV1194" s="153" t="n">
        <f aca="false">BN1194+BO1194</f>
        <v>0.023305122269</v>
      </c>
      <c r="AW1194" s="154" t="n">
        <v>2.2037041E-007</v>
      </c>
      <c r="AX1194" s="154" t="n">
        <v>6.6491023E-010</v>
      </c>
      <c r="AY1194" s="154" t="n">
        <v>1.8166296E-014</v>
      </c>
      <c r="AZ1194" s="154" t="n">
        <v>2.1796893E-012</v>
      </c>
      <c r="BA1194" s="154" t="n">
        <v>0</v>
      </c>
      <c r="BB1194" s="154" t="n">
        <v>9.8551068E-011</v>
      </c>
      <c r="BC1194" s="154" t="n">
        <v>7.0501046E-008</v>
      </c>
      <c r="BD1194" s="154" t="n">
        <v>1.6540814E-011</v>
      </c>
      <c r="BE1194" s="154" t="n">
        <v>7.9040726E-011</v>
      </c>
      <c r="BF1194" s="154" t="n">
        <v>2.4904903E-014</v>
      </c>
      <c r="BG1194" s="154" t="n">
        <v>3.6990075E-016</v>
      </c>
      <c r="BH1194" s="154" t="n">
        <v>7.8384354E-014</v>
      </c>
      <c r="BI1194" s="154" t="n">
        <v>1.0771093E-013</v>
      </c>
      <c r="BJ1194" s="154" t="n">
        <v>1.9672469E-014</v>
      </c>
      <c r="BK1194" s="154" t="n">
        <v>3.6523041E-012</v>
      </c>
      <c r="BL1194" s="154" t="n">
        <v>6.1382711E-011</v>
      </c>
      <c r="BM1194" s="154" t="n">
        <v>2.0841165E-020</v>
      </c>
      <c r="BN1194" s="154" t="n">
        <v>1.4620269E-005</v>
      </c>
      <c r="BO1194" s="154" t="n">
        <v>0.023290502</v>
      </c>
      <c r="BP1194" s="154" t="n">
        <v>0</v>
      </c>
      <c r="BQ1194" s="154" t="n">
        <v>0</v>
      </c>
      <c r="BR1194" s="154" t="n">
        <v>0</v>
      </c>
      <c r="BT1194" s="96" t="n">
        <v>1.2667339E-005</v>
      </c>
      <c r="BU1194" s="96" t="n">
        <v>5.6757006E-007</v>
      </c>
      <c r="BV1194" s="96" t="n">
        <v>6.6208512E-006</v>
      </c>
      <c r="BW1194" s="96" t="n">
        <v>1.5071954E-008</v>
      </c>
      <c r="BX1194" s="96" t="n">
        <v>5.6951236E-007</v>
      </c>
      <c r="BY1194" s="96" t="n">
        <v>4.4863434E-008</v>
      </c>
      <c r="BZ1194" s="96" t="n">
        <v>6.1206717E-010</v>
      </c>
      <c r="CA1194" s="96" t="n">
        <v>6.7568407E-008</v>
      </c>
      <c r="CB1194" s="96" t="n">
        <v>1.431773E-008</v>
      </c>
      <c r="CC1194" s="96" t="n">
        <v>9.6814092E-008</v>
      </c>
      <c r="CD1194" s="96" t="n">
        <v>0</v>
      </c>
      <c r="CE1194" s="96" t="n">
        <v>4.6087577E-017</v>
      </c>
      <c r="CF1194" s="96" t="n">
        <v>3.7736329E-013</v>
      </c>
      <c r="CG1194" s="96" t="n">
        <v>3.3359169E-007</v>
      </c>
      <c r="CH1194" s="96" t="n">
        <v>4.3280742E-006</v>
      </c>
      <c r="CI1194" s="96" t="n">
        <v>8.4915791E-009</v>
      </c>
      <c r="CJ1194" s="96" t="n">
        <v>0</v>
      </c>
      <c r="CL1194" s="155" t="n">
        <v>3.1940543E-013</v>
      </c>
      <c r="CM1194" s="155" t="n">
        <v>0.23745999</v>
      </c>
      <c r="CN1194" s="156" t="n">
        <v>0.0018590785</v>
      </c>
      <c r="CO1194" s="155" t="n">
        <v>0.00039853297</v>
      </c>
      <c r="CP1194" s="155" t="n">
        <v>3.5916194E-011</v>
      </c>
      <c r="CQ1194" s="155" t="n">
        <v>4.2032746E-009</v>
      </c>
      <c r="CR1194" s="155" t="n">
        <v>2.5430186E-005</v>
      </c>
      <c r="CS1194" s="155" t="n">
        <v>0.053239949</v>
      </c>
      <c r="CT1194" s="155" t="n">
        <v>1.6687219E-008</v>
      </c>
      <c r="CU1194" s="155" t="n">
        <v>1.5782078E-005</v>
      </c>
      <c r="CW1194" s="116"/>
      <c r="CX1194" s="101" t="s">
        <v>2019</v>
      </c>
    </row>
    <row r="1195" customFormat="false" ht="13.8" hidden="false" customHeight="false" outlineLevel="0" collapsed="false">
      <c r="A1195" s="0" t="s">
        <v>2020</v>
      </c>
      <c r="B1195" s="26" t="s">
        <v>1849</v>
      </c>
      <c r="C1195" s="88" t="str">
        <f aca="false">MID(A1195,1,12)</f>
        <v>A.160.04.122</v>
      </c>
      <c r="D1195" s="2" t="s">
        <v>1985</v>
      </c>
      <c r="E1195" s="90" t="s">
        <v>255</v>
      </c>
      <c r="F1195" s="91" t="str">
        <f aca="false">MID(A1195, 21,85)</f>
        <v>Parana Pine natural forest clear cut 540 (kg/m3)</v>
      </c>
      <c r="G1195" s="133" t="n">
        <f aca="false">H1195+I1195+J1195+K1195</f>
        <v>7.37704836099683</v>
      </c>
      <c r="H1195" s="149" t="n">
        <f aca="false">N1195+O1195+P1195+Q1195</f>
        <v>0.0027863204756</v>
      </c>
      <c r="I1195" s="149" t="n">
        <f aca="false">L1195+M1195+R1195+V1195+T1195</f>
        <v>6.80755962341</v>
      </c>
      <c r="J1195" s="150" t="n">
        <f aca="false">S1195+U1195+W1195+X1195</f>
        <v>0.013584297111227</v>
      </c>
      <c r="K1195" s="149" t="n">
        <v>0.55311812</v>
      </c>
      <c r="L1195" s="130" t="n">
        <v>0.0034794679</v>
      </c>
      <c r="M1195" s="130" t="n">
        <v>0.0017272344</v>
      </c>
      <c r="N1195" s="130" t="n">
        <v>0.0015735829</v>
      </c>
      <c r="O1195" s="157" t="n">
        <v>0.0010695441</v>
      </c>
      <c r="P1195" s="157" t="n">
        <v>5.6226256E-006</v>
      </c>
      <c r="Q1195" s="130" t="n">
        <v>0.00013757085</v>
      </c>
      <c r="R1195" s="130" t="n">
        <v>0.00012394459</v>
      </c>
      <c r="S1195" s="130" t="n">
        <v>0.00015403941</v>
      </c>
      <c r="T1195" s="130" t="n">
        <v>0.00090487652</v>
      </c>
      <c r="U1195" s="157" t="n">
        <v>0.013428585</v>
      </c>
      <c r="V1195" s="157" t="n">
        <v>6.8013241</v>
      </c>
      <c r="W1195" s="157" t="n">
        <v>1.6726858E-006</v>
      </c>
      <c r="X1195" s="130" t="n">
        <v>1.5427043E-011</v>
      </c>
      <c r="Z1195" s="151" t="n">
        <f aca="false">K1195/0.15</f>
        <v>3.68745413333333</v>
      </c>
      <c r="AB1195" s="133" t="n">
        <f aca="false">K1195</f>
        <v>0.55311812</v>
      </c>
      <c r="AC1195" s="133" t="n">
        <f aca="false">L1195+M1195+N1195+O1195+P1195+Q1195+R1195</f>
        <v>0.0081169673656</v>
      </c>
      <c r="AD1195" s="133" t="n">
        <f aca="false">L1195+M1195+R1195+W1195</f>
        <v>0.0053323195758</v>
      </c>
      <c r="AE1195" s="133" t="n">
        <f aca="false">V1195+L1195+M1195+R1195+T1195</f>
        <v>6.80755962341</v>
      </c>
      <c r="AF1195" s="133" t="n">
        <f aca="false">S1195+U1195+X1195</f>
        <v>0.013582624425427</v>
      </c>
      <c r="AH1195" s="0" t="n">
        <v>24.909737</v>
      </c>
      <c r="AI1195" s="96" t="n">
        <v>3.0715989</v>
      </c>
      <c r="AJ1195" s="96" t="n">
        <v>0.49832185</v>
      </c>
      <c r="AK1195" s="96" t="n">
        <v>0</v>
      </c>
      <c r="AL1195" s="96" t="n">
        <v>21.019554</v>
      </c>
      <c r="AM1195" s="96" t="n">
        <v>0.22010109</v>
      </c>
      <c r="AN1195" s="96" t="n">
        <v>0.10016154</v>
      </c>
      <c r="AP1195" s="95" t="n">
        <v>0.061241427</v>
      </c>
      <c r="AQ1195" s="95" t="n">
        <v>0.058257189</v>
      </c>
      <c r="AR1195" s="95" t="n">
        <v>0.0028178397</v>
      </c>
      <c r="AS1195" s="95" t="n">
        <v>0.00016639857</v>
      </c>
      <c r="AT1195" s="152" t="n">
        <f aca="false">AW1195+AZ1195+BA1195+BB1195+BC1195+BK1195+BL1195+BP1195</f>
        <v>3.4926372117724E-006</v>
      </c>
      <c r="AU1195" s="152" t="n">
        <f aca="false">AX1195+AY1195+BD1195+BE1195+BF1195+BG1195+BH1195+BI1195+BJ1195+BM1195+BQ1195+BR1195</f>
        <v>1.04210046738776E-008</v>
      </c>
      <c r="AV1195" s="153" t="n">
        <f aca="false">BN1195+BO1195</f>
        <v>0.023305122269</v>
      </c>
      <c r="AW1195" s="154" t="n">
        <v>3.4219704E-006</v>
      </c>
      <c r="AX1195" s="154" t="n">
        <v>1.032491E-008</v>
      </c>
      <c r="AY1195" s="154" t="n">
        <v>2.820913E-013</v>
      </c>
      <c r="AZ1195" s="154" t="n">
        <v>2.1796893E-012</v>
      </c>
      <c r="BA1195" s="154" t="n">
        <v>0</v>
      </c>
      <c r="BB1195" s="154" t="n">
        <v>9.8551068E-011</v>
      </c>
      <c r="BC1195" s="154" t="n">
        <v>7.0501046E-008</v>
      </c>
      <c r="BD1195" s="154" t="n">
        <v>1.6540814E-011</v>
      </c>
      <c r="BE1195" s="154" t="n">
        <v>7.9040726E-011</v>
      </c>
      <c r="BF1195" s="154" t="n">
        <v>2.4904903E-014</v>
      </c>
      <c r="BG1195" s="154" t="n">
        <v>3.6990075E-016</v>
      </c>
      <c r="BH1195" s="154" t="n">
        <v>7.8384354E-014</v>
      </c>
      <c r="BI1195" s="154" t="n">
        <v>1.0771093E-013</v>
      </c>
      <c r="BJ1195" s="154" t="n">
        <v>1.9672469E-014</v>
      </c>
      <c r="BK1195" s="154" t="n">
        <v>3.6523041E-012</v>
      </c>
      <c r="BL1195" s="154" t="n">
        <v>6.1382711E-011</v>
      </c>
      <c r="BM1195" s="154" t="n">
        <v>2.0841165E-020</v>
      </c>
      <c r="BN1195" s="154" t="n">
        <v>1.4620269E-005</v>
      </c>
      <c r="BO1195" s="154" t="n">
        <v>0.023290502</v>
      </c>
      <c r="BP1195" s="154" t="n">
        <v>0</v>
      </c>
      <c r="BQ1195" s="154" t="n">
        <v>0</v>
      </c>
      <c r="BR1195" s="154" t="n">
        <v>0</v>
      </c>
      <c r="BT1195" s="96" t="n">
        <v>0.00010886249</v>
      </c>
      <c r="BU1195" s="96" t="n">
        <v>5.6757006E-007</v>
      </c>
      <c r="BV1195" s="96" t="n">
        <v>0.00010281601</v>
      </c>
      <c r="BW1195" s="96" t="n">
        <v>1.5071954E-008</v>
      </c>
      <c r="BX1195" s="96" t="n">
        <v>5.6951236E-007</v>
      </c>
      <c r="BY1195" s="96" t="n">
        <v>4.4863434E-008</v>
      </c>
      <c r="BZ1195" s="96" t="n">
        <v>6.1206717E-010</v>
      </c>
      <c r="CA1195" s="96" t="n">
        <v>6.7568407E-008</v>
      </c>
      <c r="CB1195" s="96" t="n">
        <v>1.431773E-008</v>
      </c>
      <c r="CC1195" s="96" t="n">
        <v>9.6814092E-008</v>
      </c>
      <c r="CD1195" s="96" t="n">
        <v>0</v>
      </c>
      <c r="CE1195" s="96" t="n">
        <v>4.6087577E-017</v>
      </c>
      <c r="CF1195" s="96" t="n">
        <v>3.7736329E-013</v>
      </c>
      <c r="CG1195" s="96" t="n">
        <v>3.3359169E-007</v>
      </c>
      <c r="CH1195" s="96" t="n">
        <v>4.3280742E-006</v>
      </c>
      <c r="CI1195" s="96" t="n">
        <v>8.4915791E-009</v>
      </c>
      <c r="CJ1195" s="96" t="n">
        <v>0</v>
      </c>
      <c r="CL1195" s="155" t="n">
        <v>3.1940543E-013</v>
      </c>
      <c r="CM1195" s="155" t="n">
        <v>3.68746</v>
      </c>
      <c r="CN1195" s="156" t="n">
        <v>0.0018590785</v>
      </c>
      <c r="CO1195" s="155" t="n">
        <v>0.00039853297</v>
      </c>
      <c r="CP1195" s="155" t="n">
        <v>3.5916194E-011</v>
      </c>
      <c r="CQ1195" s="155" t="n">
        <v>4.2032746E-009</v>
      </c>
      <c r="CR1195" s="155" t="n">
        <v>2.5430186E-005</v>
      </c>
      <c r="CS1195" s="155" t="n">
        <v>0.053239949</v>
      </c>
      <c r="CT1195" s="155" t="n">
        <v>1.6687219E-008</v>
      </c>
      <c r="CU1195" s="155" t="n">
        <v>1.5782078E-005</v>
      </c>
      <c r="CW1195" s="116"/>
      <c r="CX1195" s="101" t="s">
        <v>2019</v>
      </c>
    </row>
    <row r="1196" customFormat="false" ht="13.8" hidden="false" customHeight="false" outlineLevel="0" collapsed="false">
      <c r="A1196" s="0" t="s">
        <v>2021</v>
      </c>
      <c r="B1196" s="26" t="s">
        <v>1849</v>
      </c>
      <c r="C1196" s="88" t="str">
        <f aca="false">MID(A1196,1,12)</f>
        <v>A.160.04.123</v>
      </c>
      <c r="D1196" s="2" t="s">
        <v>1985</v>
      </c>
      <c r="E1196" s="90" t="s">
        <v>255</v>
      </c>
      <c r="F1196" s="91" t="str">
        <f aca="false">MID(A1196, 21,85)</f>
        <v>Radiata Pine FSC/PEFC 450 (kg/m3)</v>
      </c>
      <c r="G1196" s="133" t="n">
        <f aca="false">H1196+I1196+J1196+K1196</f>
        <v>0.0986783209562271</v>
      </c>
      <c r="H1196" s="149" t="n">
        <f aca="false">N1196+O1196+P1196+Q1196</f>
        <v>0.003234845798</v>
      </c>
      <c r="I1196" s="149" t="n">
        <f aca="false">L1196+M1196+R1196+V1196+T1196</f>
        <v>0.011450737737</v>
      </c>
      <c r="J1196" s="150" t="n">
        <f aca="false">S1196+U1196+W1196+X1196</f>
        <v>0.026317721421227</v>
      </c>
      <c r="K1196" s="149" t="n">
        <v>0.057675016</v>
      </c>
      <c r="L1196" s="130" t="n">
        <v>0.008358669</v>
      </c>
      <c r="M1196" s="130" t="n">
        <v>0.00203858</v>
      </c>
      <c r="N1196" s="130" t="n">
        <v>0.0019679554</v>
      </c>
      <c r="O1196" s="157" t="n">
        <v>0.0011107767</v>
      </c>
      <c r="P1196" s="157" t="n">
        <v>7.500558E-006</v>
      </c>
      <c r="Q1196" s="157" t="n">
        <v>0.00014861314</v>
      </c>
      <c r="R1196" s="157" t="n">
        <v>0.0001242257</v>
      </c>
      <c r="S1196" s="130" t="n">
        <v>0.00016247272</v>
      </c>
      <c r="T1196" s="130" t="n">
        <v>0.00090487652</v>
      </c>
      <c r="U1196" s="157" t="n">
        <v>0.026153576</v>
      </c>
      <c r="V1196" s="157" t="n">
        <v>2.4386517E-005</v>
      </c>
      <c r="W1196" s="157" t="n">
        <v>1.6726858E-006</v>
      </c>
      <c r="X1196" s="130" t="n">
        <v>1.5427043E-011</v>
      </c>
      <c r="Z1196" s="151" t="n">
        <f aca="false">K1196/0.15</f>
        <v>0.384500106666667</v>
      </c>
      <c r="AB1196" s="133" t="n">
        <f aca="false">K1196</f>
        <v>0.057675016</v>
      </c>
      <c r="AC1196" s="133" t="n">
        <f aca="false">L1196+M1196+N1196+O1196+P1196+Q1196+R1196</f>
        <v>0.013756320498</v>
      </c>
      <c r="AD1196" s="133" t="n">
        <f aca="false">L1196+M1196+R1196+W1196</f>
        <v>0.0105231473858</v>
      </c>
      <c r="AE1196" s="133" t="n">
        <f aca="false">V1196+L1196+M1196+R1196+T1196</f>
        <v>0.011450737737</v>
      </c>
      <c r="AF1196" s="133" t="n">
        <f aca="false">S1196+U1196+X1196</f>
        <v>0.026316048735427</v>
      </c>
      <c r="AH1196" s="0" t="n">
        <v>27.785107</v>
      </c>
      <c r="AI1196" s="96" t="n">
        <v>4.9935418</v>
      </c>
      <c r="AJ1196" s="96" t="n">
        <v>0.50486319</v>
      </c>
      <c r="AK1196" s="96" t="n">
        <v>0</v>
      </c>
      <c r="AL1196" s="96" t="n">
        <v>21.963554</v>
      </c>
      <c r="AM1196" s="96" t="n">
        <v>0.2213761</v>
      </c>
      <c r="AN1196" s="96" t="n">
        <v>0.10177202</v>
      </c>
      <c r="AP1196" s="95" t="n">
        <v>0.0092665887</v>
      </c>
      <c r="AQ1196" s="95" t="n">
        <v>0.0086196922</v>
      </c>
      <c r="AR1196" s="95" t="n">
        <v>0.00034567703</v>
      </c>
      <c r="AS1196" s="95" t="n">
        <v>0.00030121943</v>
      </c>
      <c r="AT1196" s="152" t="n">
        <f aca="false">AW1196+AZ1196+BA1196+BB1196+BC1196+BK1196+BL1196+BP1196</f>
        <v>5.167681146026E-007</v>
      </c>
      <c r="AU1196" s="152" t="n">
        <f aca="false">AX1196+AY1196+BD1196+BE1196+BF1196+BG1196+BH1196+BI1196+BJ1196+BM1196+BQ1196+BR1196</f>
        <v>1.27839139150059E-009</v>
      </c>
      <c r="AV1196" s="153" t="n">
        <f aca="false">BN1196+BO1196</f>
        <v>0.042187595909</v>
      </c>
      <c r="AW1196" s="154" t="n">
        <v>3.5682908E-007</v>
      </c>
      <c r="AX1196" s="154" t="n">
        <v>1.076639E-009</v>
      </c>
      <c r="AY1196" s="154" t="n">
        <v>2.9415313E-014</v>
      </c>
      <c r="AZ1196" s="154" t="n">
        <v>2.1796893E-012</v>
      </c>
      <c r="BA1196" s="154" t="n">
        <v>0</v>
      </c>
      <c r="BB1196" s="154" t="n">
        <v>1.0911922E-010</v>
      </c>
      <c r="BC1196" s="154" t="n">
        <v>1.5975876E-007</v>
      </c>
      <c r="BD1196" s="154" t="n">
        <v>1.8950868E-011</v>
      </c>
      <c r="BE1196" s="154" t="n">
        <v>1.8225787E-010</v>
      </c>
      <c r="BF1196" s="154" t="n">
        <v>2.4904903E-014</v>
      </c>
      <c r="BG1196" s="154" t="n">
        <v>3.6990075E-016</v>
      </c>
      <c r="BH1196" s="154" t="n">
        <v>8.467514E-014</v>
      </c>
      <c r="BI1196" s="154" t="n">
        <v>3.4211803E-013</v>
      </c>
      <c r="BJ1196" s="154" t="n">
        <v>6.2170193E-014</v>
      </c>
      <c r="BK1196" s="154" t="n">
        <v>3.9646773E-012</v>
      </c>
      <c r="BL1196" s="154" t="n">
        <v>6.5011016E-011</v>
      </c>
      <c r="BM1196" s="154" t="n">
        <v>2.0841165E-020</v>
      </c>
      <c r="BN1196" s="154" t="n">
        <v>1.5395909E-005</v>
      </c>
      <c r="BO1196" s="154" t="n">
        <v>0.0421722</v>
      </c>
      <c r="BP1196" s="154" t="n">
        <v>0</v>
      </c>
      <c r="BQ1196" s="154" t="n">
        <v>0</v>
      </c>
      <c r="BR1196" s="154" t="n">
        <v>0</v>
      </c>
      <c r="BT1196" s="96" t="n">
        <v>2.0556289E-005</v>
      </c>
      <c r="BU1196" s="96" t="n">
        <v>1.2791803E-006</v>
      </c>
      <c r="BV1196" s="96" t="n">
        <v>1.0720883E-005</v>
      </c>
      <c r="BW1196" s="96" t="n">
        <v>1.5294878E-008</v>
      </c>
      <c r="BX1196" s="96" t="n">
        <v>1.1925967E-006</v>
      </c>
      <c r="BY1196" s="96" t="n">
        <v>4.4863434E-008</v>
      </c>
      <c r="BZ1196" s="96" t="n">
        <v>6.1206717E-010</v>
      </c>
      <c r="CA1196" s="96" t="n">
        <v>6.7568407E-008</v>
      </c>
      <c r="CB1196" s="96" t="n">
        <v>1.7371059E-008</v>
      </c>
      <c r="CC1196" s="96" t="n">
        <v>1.0469359E-007</v>
      </c>
      <c r="CD1196" s="96" t="n">
        <v>0</v>
      </c>
      <c r="CE1196" s="96" t="n">
        <v>4.6087577E-017</v>
      </c>
      <c r="CF1196" s="96" t="n">
        <v>3.7736329E-013</v>
      </c>
      <c r="CG1196" s="96" t="n">
        <v>4.55171E-007</v>
      </c>
      <c r="CH1196" s="96" t="n">
        <v>6.6495623E-006</v>
      </c>
      <c r="CI1196" s="96" t="n">
        <v>8.4915792E-009</v>
      </c>
      <c r="CJ1196" s="96" t="n">
        <v>0</v>
      </c>
      <c r="CL1196" s="155" t="n">
        <v>3.1940543E-013</v>
      </c>
      <c r="CM1196" s="155" t="n">
        <v>0.38450597</v>
      </c>
      <c r="CN1196" s="156" t="n">
        <v>0.0018590785</v>
      </c>
      <c r="CO1196" s="155" t="n">
        <v>0.00088540631</v>
      </c>
      <c r="CP1196" s="155" t="n">
        <v>3.8762322E-011</v>
      </c>
      <c r="CQ1196" s="155" t="n">
        <v>4.539631E-009</v>
      </c>
      <c r="CR1196" s="155" t="n">
        <v>5.6211796E-005</v>
      </c>
      <c r="CS1196" s="155" t="n">
        <v>0.16877389</v>
      </c>
      <c r="CT1196" s="155" t="n">
        <v>1.6687219E-008</v>
      </c>
      <c r="CU1196" s="155" t="n">
        <v>1.5782078E-005</v>
      </c>
      <c r="CW1196" s="116"/>
      <c r="CX1196" s="101" t="s">
        <v>2022</v>
      </c>
    </row>
    <row r="1197" customFormat="false" ht="13.8" hidden="false" customHeight="false" outlineLevel="0" collapsed="false">
      <c r="A1197" s="0" t="s">
        <v>2023</v>
      </c>
      <c r="B1197" s="26" t="s">
        <v>1849</v>
      </c>
      <c r="C1197" s="88" t="str">
        <f aca="false">MID(A1197,1,12)</f>
        <v>A.160.04.124</v>
      </c>
      <c r="D1197" s="2" t="s">
        <v>1985</v>
      </c>
      <c r="E1197" s="90" t="s">
        <v>255</v>
      </c>
      <c r="F1197" s="91" t="str">
        <f aca="false">MID(A1197, 21,85)</f>
        <v>Red oak FSC/PEFC 700 (kg/m3)</v>
      </c>
      <c r="G1197" s="133" t="n">
        <f aca="false">H1197+I1197+J1197+K1197</f>
        <v>0.0663004256651676</v>
      </c>
      <c r="H1197" s="149" t="n">
        <f aca="false">N1197+O1197+P1197+Q1197</f>
        <v>0.005384386441</v>
      </c>
      <c r="I1197" s="149" t="n">
        <f aca="false">L1197+M1197+R1197+V1197+T1197</f>
        <v>0.007602192741</v>
      </c>
      <c r="J1197" s="150" t="n">
        <f aca="false">S1197+U1197+W1197+X1197</f>
        <v>0.0143015924831676</v>
      </c>
      <c r="K1197" s="149" t="n">
        <v>0.039012254</v>
      </c>
      <c r="L1197" s="130" t="n">
        <v>0.0020186535</v>
      </c>
      <c r="M1197" s="130" t="n">
        <v>0.0029517857</v>
      </c>
      <c r="N1197" s="130" t="n">
        <v>0.0025581017</v>
      </c>
      <c r="O1197" s="157" t="n">
        <v>0.002482764</v>
      </c>
      <c r="P1197" s="157" t="n">
        <v>1.1954401E-005</v>
      </c>
      <c r="Q1197" s="130" t="n">
        <v>0.00033156634</v>
      </c>
      <c r="R1197" s="130" t="n">
        <v>0.00030954681</v>
      </c>
      <c r="S1197" s="130" t="n">
        <v>0.00026511073</v>
      </c>
      <c r="T1197" s="130" t="n">
        <v>0.0022621913</v>
      </c>
      <c r="U1197" s="157" t="n">
        <v>0.0140323</v>
      </c>
      <c r="V1197" s="157" t="n">
        <v>6.0015431E-005</v>
      </c>
      <c r="W1197" s="157" t="n">
        <v>4.1817146E-006</v>
      </c>
      <c r="X1197" s="130" t="n">
        <v>3.8567608E-011</v>
      </c>
      <c r="Z1197" s="151" t="n">
        <f aca="false">K1197/0.15</f>
        <v>0.260081693333333</v>
      </c>
      <c r="AB1197" s="133" t="n">
        <f aca="false">K1197</f>
        <v>0.039012254</v>
      </c>
      <c r="AC1197" s="133" t="n">
        <f aca="false">L1197+M1197+N1197+O1197+P1197+Q1197+R1197</f>
        <v>0.010664372451</v>
      </c>
      <c r="AD1197" s="133" t="n">
        <f aca="false">L1197+M1197+R1197+W1197</f>
        <v>0.0052841677246</v>
      </c>
      <c r="AE1197" s="133" t="n">
        <f aca="false">V1197+L1197+M1197+R1197+T1197</f>
        <v>0.007602192741</v>
      </c>
      <c r="AF1197" s="133" t="n">
        <f aca="false">S1197+U1197+X1197</f>
        <v>0.0142974107685676</v>
      </c>
      <c r="AH1197" s="0" t="n">
        <v>25.558687</v>
      </c>
      <c r="AI1197" s="96" t="n">
        <v>3.621219</v>
      </c>
      <c r="AJ1197" s="96" t="n">
        <v>0.5049167</v>
      </c>
      <c r="AK1197" s="96" t="n">
        <v>0</v>
      </c>
      <c r="AL1197" s="96" t="n">
        <v>21.079389</v>
      </c>
      <c r="AM1197" s="96" t="n">
        <v>0.25136126</v>
      </c>
      <c r="AN1197" s="96" t="n">
        <v>0.10180103</v>
      </c>
      <c r="AP1197" s="95" t="n">
        <v>0.0053261368</v>
      </c>
      <c r="AQ1197" s="95" t="n">
        <v>0.0048989336</v>
      </c>
      <c r="AR1197" s="95" t="n">
        <v>0.00022114373</v>
      </c>
      <c r="AS1197" s="95" t="n">
        <v>0.00020605947</v>
      </c>
      <c r="AT1197" s="152" t="n">
        <f aca="false">AW1197+AZ1197+BA1197+BB1197+BC1197+BK1197+BL1197+BP1197</f>
        <v>2.93701047892E-007</v>
      </c>
      <c r="AU1197" s="152" t="n">
        <f aca="false">AX1197+AY1197+BD1197+BE1197+BF1197+BG1197+BH1197+BI1197+BJ1197+BM1197+BQ1197+BR1197</f>
        <v>8.17839224316293E-010</v>
      </c>
      <c r="AV1197" s="153" t="n">
        <f aca="false">BN1197+BO1197</f>
        <v>0.028859869821</v>
      </c>
      <c r="AW1197" s="154" t="n">
        <v>2.4138826E-007</v>
      </c>
      <c r="AX1197" s="154" t="n">
        <v>7.2832541E-010</v>
      </c>
      <c r="AY1197" s="154" t="n">
        <v>1.9898887E-014</v>
      </c>
      <c r="AZ1197" s="154" t="n">
        <v>5.4492233E-012</v>
      </c>
      <c r="BA1197" s="154" t="n">
        <v>0</v>
      </c>
      <c r="BB1197" s="154" t="n">
        <v>2.0950834E-010</v>
      </c>
      <c r="BC1197" s="154" t="n">
        <v>5.1939654E-008</v>
      </c>
      <c r="BD1197" s="154" t="n">
        <v>3.2944029E-011</v>
      </c>
      <c r="BE1197" s="154" t="n">
        <v>5.628929E-011</v>
      </c>
      <c r="BF1197" s="154" t="n">
        <v>6.2262259E-014</v>
      </c>
      <c r="BG1197" s="154" t="n">
        <v>9.2475189E-016</v>
      </c>
      <c r="BH1197" s="154" t="n">
        <v>1.8891896E-013</v>
      </c>
      <c r="BI1197" s="154" t="n">
        <v>6.8813111E-015</v>
      </c>
      <c r="BJ1197" s="154" t="n">
        <v>1.6090952E-015</v>
      </c>
      <c r="BK1197" s="154" t="n">
        <v>8.7810887E-012</v>
      </c>
      <c r="BL1197" s="154" t="n">
        <v>1.4939524E-010</v>
      </c>
      <c r="BM1197" s="154" t="n">
        <v>5.2102912E-020</v>
      </c>
      <c r="BN1197" s="154" t="n">
        <v>2.3807821E-005</v>
      </c>
      <c r="BO1197" s="154" t="n">
        <v>0.028836062</v>
      </c>
      <c r="BP1197" s="154" t="n">
        <v>0</v>
      </c>
      <c r="BQ1197" s="154" t="n">
        <v>0</v>
      </c>
      <c r="BR1197" s="154" t="n">
        <v>0</v>
      </c>
      <c r="BT1197" s="96" t="n">
        <v>1.4278819E-005</v>
      </c>
      <c r="BU1197" s="96" t="n">
        <v>4.4467391E-007</v>
      </c>
      <c r="BV1197" s="96" t="n">
        <v>7.2517677E-006</v>
      </c>
      <c r="BW1197" s="96" t="n">
        <v>3.6985493E-008</v>
      </c>
      <c r="BX1197" s="96" t="n">
        <v>4.5021032E-007</v>
      </c>
      <c r="BY1197" s="96" t="n">
        <v>1.1215859E-007</v>
      </c>
      <c r="BZ1197" s="96" t="n">
        <v>1.5301679E-009</v>
      </c>
      <c r="CA1197" s="96" t="n">
        <v>1.6892102E-007</v>
      </c>
      <c r="CB1197" s="96" t="n">
        <v>3.2376421E-008</v>
      </c>
      <c r="CC1197" s="96" t="n">
        <v>2.3185786E-007</v>
      </c>
      <c r="CD1197" s="96" t="n">
        <v>0</v>
      </c>
      <c r="CE1197" s="96" t="n">
        <v>1.1521894E-016</v>
      </c>
      <c r="CF1197" s="96" t="n">
        <v>9.4340822E-013</v>
      </c>
      <c r="CG1197" s="96" t="n">
        <v>5.0773526E-007</v>
      </c>
      <c r="CH1197" s="96" t="n">
        <v>5.0193722E-006</v>
      </c>
      <c r="CI1197" s="96" t="n">
        <v>2.1228807E-008</v>
      </c>
      <c r="CJ1197" s="96" t="n">
        <v>0</v>
      </c>
      <c r="CL1197" s="155" t="n">
        <v>7.9851359E-013</v>
      </c>
      <c r="CM1197" s="155" t="n">
        <v>0.26009634</v>
      </c>
      <c r="CN1197" s="156" t="n">
        <v>0.0046476962</v>
      </c>
      <c r="CO1197" s="155" t="n">
        <v>0.00032976392</v>
      </c>
      <c r="CP1197" s="155" t="n">
        <v>8.660452E-011</v>
      </c>
      <c r="CQ1197" s="155" t="n">
        <v>1.0131668E-008</v>
      </c>
      <c r="CR1197" s="155" t="n">
        <v>1.807524E-005</v>
      </c>
      <c r="CS1197" s="155" t="n">
        <v>0.00377083</v>
      </c>
      <c r="CT1197" s="155" t="n">
        <v>4.1718047E-008</v>
      </c>
      <c r="CU1197" s="155" t="n">
        <v>3.9455196E-005</v>
      </c>
      <c r="CW1197" s="116"/>
      <c r="CX1197" s="101" t="s">
        <v>2024</v>
      </c>
    </row>
    <row r="1198" customFormat="false" ht="13.8" hidden="false" customHeight="false" outlineLevel="0" collapsed="false">
      <c r="A1198" s="0" t="s">
        <v>2025</v>
      </c>
      <c r="B1198" s="26" t="s">
        <v>1849</v>
      </c>
      <c r="C1198" s="88" t="str">
        <f aca="false">MID(A1198,1,12)</f>
        <v>A.160.04.125</v>
      </c>
      <c r="D1198" s="2" t="s">
        <v>1985</v>
      </c>
      <c r="E1198" s="90" t="s">
        <v>255</v>
      </c>
      <c r="F1198" s="91" t="str">
        <f aca="false">MID(A1198, 21,85)</f>
        <v>Silver fir FSC/PEFC 450 (kg/m3)</v>
      </c>
      <c r="G1198" s="133" t="n">
        <f aca="false">H1198+I1198+J1198+K1198</f>
        <v>0.0554025095784257</v>
      </c>
      <c r="H1198" s="149" t="n">
        <f aca="false">N1198+O1198+P1198+Q1198</f>
        <v>0.0042181788606</v>
      </c>
      <c r="I1198" s="149" t="n">
        <f aca="false">L1198+M1198+R1198+V1198+T1198</f>
        <v>0.006074311773</v>
      </c>
      <c r="J1198" s="150" t="n">
        <f aca="false">S1198+U1198+W1198+X1198</f>
        <v>0.0116270809448257</v>
      </c>
      <c r="K1198" s="149" t="n">
        <v>0.033482938</v>
      </c>
      <c r="L1198" s="130" t="n">
        <v>0.0017170275</v>
      </c>
      <c r="M1198" s="130" t="n">
        <v>0.0023834691</v>
      </c>
      <c r="N1198" s="130" t="n">
        <v>0.0020743086</v>
      </c>
      <c r="O1198" s="157" t="n">
        <v>0.0018862297</v>
      </c>
      <c r="P1198" s="157" t="n">
        <v>8.9658006E-006</v>
      </c>
      <c r="Q1198" s="157" t="n">
        <v>0.00024867476</v>
      </c>
      <c r="R1198" s="157" t="n">
        <v>0.0002321601</v>
      </c>
      <c r="S1198" s="157" t="n">
        <v>0.00021725763</v>
      </c>
      <c r="T1198" s="130" t="n">
        <v>0.0016966435</v>
      </c>
      <c r="U1198" s="157" t="n">
        <v>0.011406687</v>
      </c>
      <c r="V1198" s="157" t="n">
        <v>4.5011573E-005</v>
      </c>
      <c r="W1198" s="157" t="n">
        <v>3.1362859E-006</v>
      </c>
      <c r="X1198" s="130" t="n">
        <v>2.8925706E-011</v>
      </c>
      <c r="Z1198" s="151" t="n">
        <f aca="false">K1198/0.15</f>
        <v>0.223219586666667</v>
      </c>
      <c r="AB1198" s="133" t="n">
        <f aca="false">K1198</f>
        <v>0.033482938</v>
      </c>
      <c r="AC1198" s="133" t="n">
        <f aca="false">L1198+M1198+N1198+O1198+P1198+Q1198+R1198</f>
        <v>0.0085508355606</v>
      </c>
      <c r="AD1198" s="133" t="n">
        <f aca="false">L1198+M1198+R1198+W1198</f>
        <v>0.0043357929859</v>
      </c>
      <c r="AE1198" s="133" t="n">
        <f aca="false">V1198+L1198+M1198+R1198+T1198</f>
        <v>0.006074311773</v>
      </c>
      <c r="AF1198" s="133" t="n">
        <f aca="false">S1198+U1198+X1198</f>
        <v>0.0116239446589257</v>
      </c>
      <c r="AH1198" s="0" t="n">
        <v>25.871961</v>
      </c>
      <c r="AI1198" s="96" t="n">
        <v>3.0336392</v>
      </c>
      <c r="AJ1198" s="96" t="n">
        <v>0.50094844</v>
      </c>
      <c r="AK1198" s="96" t="n">
        <v>0</v>
      </c>
      <c r="AL1198" s="96" t="n">
        <v>21.998457</v>
      </c>
      <c r="AM1198" s="96" t="n">
        <v>0.23809831</v>
      </c>
      <c r="AN1198" s="96" t="n">
        <v>0.10081745</v>
      </c>
      <c r="AP1198" s="95" t="n">
        <v>0.0045309362</v>
      </c>
      <c r="AQ1198" s="95" t="n">
        <v>0.0041779589</v>
      </c>
      <c r="AR1198" s="95" t="n">
        <v>0.00018859635</v>
      </c>
      <c r="AS1198" s="95" t="n">
        <v>0.00016438095</v>
      </c>
      <c r="AT1198" s="152" t="n">
        <f aca="false">AW1198+AZ1198+BA1198+BB1198+BC1198+BK1198+BL1198+BP1198</f>
        <v>2.50477152634E-007</v>
      </c>
      <c r="AU1198" s="152" t="n">
        <f aca="false">AX1198+AY1198+BD1198+BE1198+BF1198+BG1198+BH1198+BI1198+BJ1198+BM1198+BQ1198+BR1198</f>
        <v>6.97471719597687E-010</v>
      </c>
      <c r="AV1198" s="153" t="n">
        <f aca="false">BN1198+BO1198</f>
        <v>0.023022541965</v>
      </c>
      <c r="AW1198" s="154" t="n">
        <v>2.0717212E-007</v>
      </c>
      <c r="AX1198" s="154" t="n">
        <v>6.2508735E-010</v>
      </c>
      <c r="AY1198" s="154" t="n">
        <v>1.7078276E-014</v>
      </c>
      <c r="AZ1198" s="154" t="n">
        <v>4.0869175E-012</v>
      </c>
      <c r="BA1198" s="154" t="n">
        <v>0</v>
      </c>
      <c r="BB1198" s="154" t="n">
        <v>1.6130447E-010</v>
      </c>
      <c r="BC1198" s="154" t="n">
        <v>4.3021009E-008</v>
      </c>
      <c r="BD1198" s="154" t="n">
        <v>2.5659719E-011</v>
      </c>
      <c r="BE1198" s="154" t="n">
        <v>4.6512125E-011</v>
      </c>
      <c r="BF1198" s="154" t="n">
        <v>4.6696694E-014</v>
      </c>
      <c r="BG1198" s="154" t="n">
        <v>6.9356391E-016</v>
      </c>
      <c r="BH1198" s="154" t="n">
        <v>1.4168922E-013</v>
      </c>
      <c r="BI1198" s="154" t="n">
        <v>5.1609833E-015</v>
      </c>
      <c r="BJ1198" s="154" t="n">
        <v>1.2068214E-015</v>
      </c>
      <c r="BK1198" s="154" t="n">
        <v>6.5858165E-012</v>
      </c>
      <c r="BL1198" s="154" t="n">
        <v>1.1204643E-010</v>
      </c>
      <c r="BM1198" s="154" t="n">
        <v>3.9077184E-020</v>
      </c>
      <c r="BN1198" s="154" t="n">
        <v>1.9834965E-005</v>
      </c>
      <c r="BO1198" s="154" t="n">
        <v>0.023002707</v>
      </c>
      <c r="BP1198" s="154" t="n">
        <v>0</v>
      </c>
      <c r="BQ1198" s="154" t="n">
        <v>0</v>
      </c>
      <c r="BR1198" s="154" t="n">
        <v>0</v>
      </c>
      <c r="BT1198" s="96" t="n">
        <v>1.213555E-005</v>
      </c>
      <c r="BU1198" s="96" t="n">
        <v>3.6311754E-007</v>
      </c>
      <c r="BV1198" s="96" t="n">
        <v>6.2239544E-006</v>
      </c>
      <c r="BW1198" s="96" t="n">
        <v>2.7813262E-008</v>
      </c>
      <c r="BX1198" s="96" t="n">
        <v>3.8367243E-007</v>
      </c>
      <c r="BY1198" s="96" t="n">
        <v>8.411894E-008</v>
      </c>
      <c r="BZ1198" s="96" t="n">
        <v>1.147626E-009</v>
      </c>
      <c r="CA1198" s="96" t="n">
        <v>1.2669076E-007</v>
      </c>
      <c r="CB1198" s="96" t="n">
        <v>2.4282315E-008</v>
      </c>
      <c r="CC1198" s="96" t="n">
        <v>1.7411957E-007</v>
      </c>
      <c r="CD1198" s="96" t="n">
        <v>0</v>
      </c>
      <c r="CE1198" s="96" t="n">
        <v>8.6414208E-017</v>
      </c>
      <c r="CF1198" s="96" t="n">
        <v>7.0755616E-013</v>
      </c>
      <c r="CG1198" s="96" t="n">
        <v>4.1249273E-007</v>
      </c>
      <c r="CH1198" s="96" t="n">
        <v>4.2982179E-006</v>
      </c>
      <c r="CI1198" s="96" t="n">
        <v>1.5921629E-008</v>
      </c>
      <c r="CJ1198" s="96" t="n">
        <v>0</v>
      </c>
      <c r="CL1198" s="155" t="n">
        <v>5.9888519E-013</v>
      </c>
      <c r="CM1198" s="155" t="n">
        <v>0.22323058</v>
      </c>
      <c r="CN1198" s="156" t="n">
        <v>0.0034857722</v>
      </c>
      <c r="CO1198" s="155" t="n">
        <v>0.00026758312</v>
      </c>
      <c r="CP1198" s="155" t="n">
        <v>6.495339E-011</v>
      </c>
      <c r="CQ1198" s="155" t="n">
        <v>7.598751E-009</v>
      </c>
      <c r="CR1198" s="155" t="n">
        <v>1.5396963E-005</v>
      </c>
      <c r="CS1198" s="155" t="n">
        <v>0.0028281225</v>
      </c>
      <c r="CT1198" s="155" t="n">
        <v>3.1288536E-008</v>
      </c>
      <c r="CU1198" s="155" t="n">
        <v>2.9591397E-005</v>
      </c>
      <c r="CW1198" s="116"/>
      <c r="CX1198" s="101" t="s">
        <v>2026</v>
      </c>
    </row>
    <row r="1199" customFormat="false" ht="13.8" hidden="false" customHeight="false" outlineLevel="0" collapsed="false">
      <c r="A1199" s="0" t="s">
        <v>2027</v>
      </c>
      <c r="B1199" s="26" t="s">
        <v>1849</v>
      </c>
      <c r="C1199" s="88" t="str">
        <f aca="false">MID(A1199,1,12)</f>
        <v>A.160.04.126</v>
      </c>
      <c r="D1199" s="2" t="s">
        <v>1985</v>
      </c>
      <c r="E1199" s="90" t="s">
        <v>255</v>
      </c>
      <c r="F1199" s="91" t="str">
        <f aca="false">MID(A1199, 21,85)</f>
        <v>Spruce European FSC/PEFC 460 (kg/m3)</v>
      </c>
      <c r="G1199" s="133" t="n">
        <f aca="false">H1199+I1199+J1199+K1199</f>
        <v>0.0346612700614153</v>
      </c>
      <c r="H1199" s="149" t="n">
        <f aca="false">N1199+O1199+P1199+Q1199</f>
        <v>0.0013329971458</v>
      </c>
      <c r="I1199" s="149" t="n">
        <f aca="false">L1199+M1199+R1199+V1199+T1199</f>
        <v>0.00308450213</v>
      </c>
      <c r="J1199" s="150" t="n">
        <f aca="false">S1199+U1199+W1199+X1199</f>
        <v>0.00701940878561528</v>
      </c>
      <c r="K1199" s="149" t="n">
        <v>0.023224362</v>
      </c>
      <c r="L1199" s="130" t="n">
        <v>0.0017883722</v>
      </c>
      <c r="M1199" s="130" t="n">
        <v>0.00099338493</v>
      </c>
      <c r="N1199" s="130" t="n">
        <v>0.0009131648</v>
      </c>
      <c r="O1199" s="157" t="n">
        <v>0.00037810981</v>
      </c>
      <c r="P1199" s="157" t="n">
        <v>1.6970878E-006</v>
      </c>
      <c r="Q1199" s="157" t="n">
        <v>4.0025448E-005</v>
      </c>
      <c r="R1199" s="157" t="n">
        <v>3.5646133E-005</v>
      </c>
      <c r="S1199" s="157" t="n">
        <v>9.7158284E-005</v>
      </c>
      <c r="T1199" s="130" t="n">
        <v>0.000260152</v>
      </c>
      <c r="U1199" s="130" t="n">
        <v>0.0069217696</v>
      </c>
      <c r="V1199" s="157" t="n">
        <v>6.946867E-006</v>
      </c>
      <c r="W1199" s="157" t="n">
        <v>4.8089718E-007</v>
      </c>
      <c r="X1199" s="130" t="n">
        <v>4.4352749E-012</v>
      </c>
      <c r="Z1199" s="151" t="n">
        <f aca="false">K1199/0.15</f>
        <v>0.15482908</v>
      </c>
      <c r="AB1199" s="133" t="n">
        <f aca="false">K1199</f>
        <v>0.023224362</v>
      </c>
      <c r="AC1199" s="133" t="n">
        <f aca="false">L1199+M1199+N1199+O1199+P1199+Q1199+R1199</f>
        <v>0.0041504004088</v>
      </c>
      <c r="AD1199" s="133" t="n">
        <f aca="false">L1199+M1199+R1199+W1199</f>
        <v>0.00281788416018</v>
      </c>
      <c r="AE1199" s="133" t="n">
        <f aca="false">V1199+L1199+M1199+R1199+T1199</f>
        <v>0.00308450213</v>
      </c>
      <c r="AF1199" s="133" t="n">
        <f aca="false">S1199+U1199+X1199</f>
        <v>0.00701892788843527</v>
      </c>
      <c r="AH1199" s="0" t="n">
        <v>24.601421</v>
      </c>
      <c r="AI1199" s="96" t="n">
        <v>1.8710722</v>
      </c>
      <c r="AJ1199" s="96" t="n">
        <v>0.49199184</v>
      </c>
      <c r="AK1199" s="96" t="n">
        <v>0</v>
      </c>
      <c r="AL1199" s="96" t="n">
        <v>21.935132</v>
      </c>
      <c r="AM1199" s="96" t="n">
        <v>0.20462927</v>
      </c>
      <c r="AN1199" s="96" t="n">
        <v>0.098595572</v>
      </c>
      <c r="AP1199" s="95" t="n">
        <v>0.003204557</v>
      </c>
      <c r="AQ1199" s="95" t="n">
        <v>0.0029929474</v>
      </c>
      <c r="AR1199" s="95" t="n">
        <v>0.00012995119</v>
      </c>
      <c r="AS1199" s="95" t="n">
        <v>8.16584E-005</v>
      </c>
      <c r="AT1199" s="152" t="n">
        <f aca="false">AW1199+AZ1199+BA1199+BB1199+BC1199+BK1199+BL1199+BP1199</f>
        <v>1.7943329891218E-007</v>
      </c>
      <c r="AU1199" s="152" t="n">
        <f aca="false">AX1199+AY1199+BD1199+BE1199+BF1199+BG1199+BH1199+BI1199+BJ1199+BM1199+BQ1199+BR1199</f>
        <v>4.80588709318462E-010</v>
      </c>
      <c r="AV1199" s="153" t="n">
        <f aca="false">BN1199+BO1199</f>
        <v>0.0114367510435</v>
      </c>
      <c r="AW1199" s="154" t="n">
        <v>1.4368512E-007</v>
      </c>
      <c r="AX1199" s="154" t="n">
        <v>4.3353255E-010</v>
      </c>
      <c r="AY1199" s="154" t="n">
        <v>1.1844728E-014</v>
      </c>
      <c r="AZ1199" s="154" t="n">
        <v>6.2666068E-013</v>
      </c>
      <c r="BA1199" s="154" t="n">
        <v>0</v>
      </c>
      <c r="BB1199" s="154" t="n">
        <v>4.0680588E-011</v>
      </c>
      <c r="BC1199" s="154" t="n">
        <v>3.5688005E-008</v>
      </c>
      <c r="BD1199" s="154" t="n">
        <v>7.5712378E-012</v>
      </c>
      <c r="BE1199" s="154" t="n">
        <v>3.93945E-011</v>
      </c>
      <c r="BF1199" s="154" t="n">
        <v>7.1601597E-015</v>
      </c>
      <c r="BG1199" s="154" t="n">
        <v>1.0634647E-016</v>
      </c>
      <c r="BH1199" s="154" t="n">
        <v>2.2805442E-014</v>
      </c>
      <c r="BI1199" s="154" t="n">
        <v>4.1025405E-014</v>
      </c>
      <c r="BJ1199" s="154" t="n">
        <v>7.4794313E-015</v>
      </c>
      <c r="BK1199" s="154" t="n">
        <v>1.0634415E-012</v>
      </c>
      <c r="BL1199" s="154" t="n">
        <v>1.7803222E-011</v>
      </c>
      <c r="BM1199" s="154" t="n">
        <v>5.9918349E-021</v>
      </c>
      <c r="BN1199" s="154" t="n">
        <v>9.8770435E-006</v>
      </c>
      <c r="BO1199" s="154" t="n">
        <v>0.011426874</v>
      </c>
      <c r="BP1199" s="154" t="n">
        <v>0</v>
      </c>
      <c r="BQ1199" s="154" t="n">
        <v>0</v>
      </c>
      <c r="BR1199" s="154" t="n">
        <v>0</v>
      </c>
      <c r="BT1199" s="96" t="n">
        <v>8.0457206E-006</v>
      </c>
      <c r="BU1199" s="96" t="n">
        <v>2.7810642E-007</v>
      </c>
      <c r="BV1199" s="96" t="n">
        <v>4.3170456E-006</v>
      </c>
      <c r="BW1199" s="96" t="n">
        <v>4.5540577E-009</v>
      </c>
      <c r="BX1199" s="96" t="n">
        <v>3.2161351E-007</v>
      </c>
      <c r="BY1199" s="96" t="n">
        <v>1.2898237E-008</v>
      </c>
      <c r="BZ1199" s="96" t="n">
        <v>1.7596931E-010</v>
      </c>
      <c r="CA1199" s="96" t="n">
        <v>1.9425917E-008</v>
      </c>
      <c r="CB1199" s="96" t="n">
        <v>4.2473671E-009</v>
      </c>
      <c r="CC1199" s="96" t="n">
        <v>2.8816754E-008</v>
      </c>
      <c r="CD1199" s="96" t="n">
        <v>0</v>
      </c>
      <c r="CE1199" s="96" t="n">
        <v>1.3250178E-017</v>
      </c>
      <c r="CF1199" s="96" t="n">
        <v>1.0849194E-013</v>
      </c>
      <c r="CG1199" s="96" t="n">
        <v>1.914448E-007</v>
      </c>
      <c r="CH1199" s="96" t="n">
        <v>2.8649504E-006</v>
      </c>
      <c r="CI1199" s="96" t="n">
        <v>2.4413956E-009</v>
      </c>
      <c r="CJ1199" s="96" t="n">
        <v>0</v>
      </c>
      <c r="CL1199" s="155" t="n">
        <v>9.1829062E-014</v>
      </c>
      <c r="CM1199" s="155" t="n">
        <v>0.15483077</v>
      </c>
      <c r="CN1199" s="156" t="n">
        <v>0.00053448506</v>
      </c>
      <c r="CO1199" s="155" t="n">
        <v>0.00019321168</v>
      </c>
      <c r="CP1199" s="155" t="n">
        <v>1.0448034E-011</v>
      </c>
      <c r="CQ1199" s="155" t="n">
        <v>1.2228746E-009</v>
      </c>
      <c r="CR1199" s="155" t="n">
        <v>1.387755E-005</v>
      </c>
      <c r="CS1199" s="155" t="n">
        <v>0.020264099</v>
      </c>
      <c r="CT1199" s="155" t="n">
        <v>4.7975754E-009</v>
      </c>
      <c r="CU1199" s="155" t="n">
        <v>4.5373475E-006</v>
      </c>
      <c r="CW1199" s="116"/>
      <c r="CX1199" s="101" t="s">
        <v>2028</v>
      </c>
    </row>
    <row r="1200" customFormat="false" ht="13.8" hidden="false" customHeight="false" outlineLevel="0" collapsed="false">
      <c r="A1200" s="0" t="s">
        <v>2029</v>
      </c>
      <c r="B1200" s="26" t="s">
        <v>1849</v>
      </c>
      <c r="C1200" s="88" t="str">
        <f aca="false">MID(A1200,1,12)</f>
        <v>A.160.04.127</v>
      </c>
      <c r="D1200" s="2" t="s">
        <v>1985</v>
      </c>
      <c r="E1200" s="90" t="s">
        <v>255</v>
      </c>
      <c r="F1200" s="91" t="str">
        <f aca="false">MID(A1200, 21,85)</f>
        <v>Yellow pine FSC/PEFC 540 (kg/m3)</v>
      </c>
      <c r="G1200" s="133" t="n">
        <f aca="false">H1200+I1200+J1200+K1200</f>
        <v>0.0460288886757271</v>
      </c>
      <c r="H1200" s="149" t="n">
        <f aca="false">N1200+O1200+P1200+Q1200</f>
        <v>0.0026507586815</v>
      </c>
      <c r="I1200" s="149" t="n">
        <f aca="false">L1200+M1200+R1200+V1200+T1200</f>
        <v>0.004690698253</v>
      </c>
      <c r="J1200" s="150" t="n">
        <f aca="false">S1200+U1200+W1200+X1200</f>
        <v>0.00973576274122704</v>
      </c>
      <c r="K1200" s="149" t="n">
        <v>0.028951669</v>
      </c>
      <c r="L1200" s="130" t="n">
        <v>0.002004784</v>
      </c>
      <c r="M1200" s="130" t="n">
        <v>0.0016331337</v>
      </c>
      <c r="N1200" s="130" t="n">
        <v>0.0014543882</v>
      </c>
      <c r="O1200" s="157" t="n">
        <v>0.001057082</v>
      </c>
      <c r="P1200" s="157" t="n">
        <v>5.0550415E-006</v>
      </c>
      <c r="Q1200" s="130" t="n">
        <v>0.00013423344</v>
      </c>
      <c r="R1200" s="130" t="n">
        <v>0.00012385963</v>
      </c>
      <c r="S1200" s="130" t="n">
        <v>0.00015149054</v>
      </c>
      <c r="T1200" s="130" t="n">
        <v>0.00090487652</v>
      </c>
      <c r="U1200" s="157" t="n">
        <v>0.0095825995</v>
      </c>
      <c r="V1200" s="157" t="n">
        <v>2.4044403E-005</v>
      </c>
      <c r="W1200" s="157" t="n">
        <v>1.6726858E-006</v>
      </c>
      <c r="X1200" s="130" t="n">
        <v>1.5427043E-011</v>
      </c>
      <c r="Z1200" s="151" t="n">
        <f aca="false">K1200/0.15</f>
        <v>0.193011126666667</v>
      </c>
      <c r="AB1200" s="133" t="n">
        <f aca="false">K1200</f>
        <v>0.028951669</v>
      </c>
      <c r="AC1200" s="133" t="n">
        <f aca="false">L1200+M1200+N1200+O1200+P1200+Q1200+R1200</f>
        <v>0.0064125360115</v>
      </c>
      <c r="AD1200" s="133" t="n">
        <f aca="false">L1200+M1200+R1200+W1200</f>
        <v>0.0037634500158</v>
      </c>
      <c r="AE1200" s="133" t="n">
        <f aca="false">V1200+L1200+M1200+R1200+T1200</f>
        <v>0.004690698253</v>
      </c>
      <c r="AF1200" s="133" t="n">
        <f aca="false">S1200+U1200+X1200</f>
        <v>0.00973409005542704</v>
      </c>
      <c r="AH1200" s="0" t="n">
        <v>25.270002</v>
      </c>
      <c r="AI1200" s="96" t="n">
        <v>2.4907132</v>
      </c>
      <c r="AJ1200" s="96" t="n">
        <v>0.4963448</v>
      </c>
      <c r="AK1200" s="96" t="n">
        <v>0</v>
      </c>
      <c r="AL1200" s="96" t="n">
        <v>21.963554</v>
      </c>
      <c r="AM1200" s="96" t="n">
        <v>0.21971573</v>
      </c>
      <c r="AN1200" s="96" t="n">
        <v>0.099674792</v>
      </c>
      <c r="AP1200" s="95" t="n">
        <v>0.0040055637</v>
      </c>
      <c r="AQ1200" s="95" t="n">
        <v>0.003716514</v>
      </c>
      <c r="AR1200" s="95" t="n">
        <v>0.00016339919</v>
      </c>
      <c r="AS1200" s="95" t="n">
        <v>0.00012565047</v>
      </c>
      <c r="AT1200" s="152" t="n">
        <f aca="false">AW1200+AZ1200+BA1200+BB1200+BC1200+BK1200+BL1200+BP1200</f>
        <v>2.228125926411E-007</v>
      </c>
      <c r="AU1200" s="152" t="n">
        <f aca="false">AX1200+AY1200+BD1200+BE1200+BF1200+BG1200+BH1200+BI1200+BJ1200+BM1200+BQ1200+BR1200</f>
        <v>6.04286937277891E-010</v>
      </c>
      <c r="AV1200" s="153" t="n">
        <f aca="false">BN1200+BO1200</f>
        <v>0.01759810584</v>
      </c>
      <c r="AW1200" s="154" t="n">
        <v>1.7912731E-007</v>
      </c>
      <c r="AX1200" s="154" t="n">
        <v>5.4046982E-010</v>
      </c>
      <c r="AY1200" s="154" t="n">
        <v>1.4766406E-014</v>
      </c>
      <c r="AZ1200" s="154" t="n">
        <v>2.1796893E-012</v>
      </c>
      <c r="BA1200" s="154" t="n">
        <v>0</v>
      </c>
      <c r="BB1200" s="154" t="n">
        <v>9.5356962E-011</v>
      </c>
      <c r="BC1200" s="154" t="n">
        <v>4.3523902E-008</v>
      </c>
      <c r="BD1200" s="154" t="n">
        <v>1.5812402E-011</v>
      </c>
      <c r="BE1200" s="154" t="n">
        <v>4.7844499E-011</v>
      </c>
      <c r="BF1200" s="154" t="n">
        <v>2.4904903E-014</v>
      </c>
      <c r="BG1200" s="154" t="n">
        <v>3.6990075E-016</v>
      </c>
      <c r="BH1200" s="154" t="n">
        <v>7.6483034E-014</v>
      </c>
      <c r="BI1200" s="154" t="n">
        <v>3.6864005E-014</v>
      </c>
      <c r="BJ1200" s="154" t="n">
        <v>6.8280083E-015</v>
      </c>
      <c r="BK1200" s="154" t="n">
        <v>3.5578928E-012</v>
      </c>
      <c r="BL1200" s="154" t="n">
        <v>6.0286097E-011</v>
      </c>
      <c r="BM1200" s="154" t="n">
        <v>2.0841165E-020</v>
      </c>
      <c r="BN1200" s="154" t="n">
        <v>1.438584E-005</v>
      </c>
      <c r="BO1200" s="154" t="n">
        <v>0.01758372</v>
      </c>
      <c r="BP1200" s="154" t="n">
        <v>0</v>
      </c>
      <c r="BQ1200" s="154" t="n">
        <v>0</v>
      </c>
      <c r="BR1200" s="154" t="n">
        <v>0</v>
      </c>
      <c r="BT1200" s="96" t="n">
        <v>1.0282992E-005</v>
      </c>
      <c r="BU1200" s="96" t="n">
        <v>3.5249385E-007</v>
      </c>
      <c r="BV1200" s="96" t="n">
        <v>5.3816623E-006</v>
      </c>
      <c r="BW1200" s="96" t="n">
        <v>1.5004578E-008</v>
      </c>
      <c r="BX1200" s="96" t="n">
        <v>3.8119211E-007</v>
      </c>
      <c r="BY1200" s="96" t="n">
        <v>4.4863434E-008</v>
      </c>
      <c r="BZ1200" s="96" t="n">
        <v>6.1206717E-010</v>
      </c>
      <c r="CA1200" s="96" t="n">
        <v>6.7568407E-008</v>
      </c>
      <c r="CB1200" s="96" t="n">
        <v>1.3394896E-008</v>
      </c>
      <c r="CC1200" s="96" t="n">
        <v>9.4432601E-008</v>
      </c>
      <c r="CD1200" s="96" t="n">
        <v>0</v>
      </c>
      <c r="CE1200" s="96" t="n">
        <v>4.6087577E-017</v>
      </c>
      <c r="CF1200" s="96" t="n">
        <v>3.7736329E-013</v>
      </c>
      <c r="CG1200" s="96" t="n">
        <v>2.9684571E-007</v>
      </c>
      <c r="CH1200" s="96" t="n">
        <v>3.6264304E-006</v>
      </c>
      <c r="CI1200" s="96" t="n">
        <v>8.4915791E-009</v>
      </c>
      <c r="CJ1200" s="96" t="n">
        <v>0</v>
      </c>
      <c r="CL1200" s="155" t="n">
        <v>3.1940543E-013</v>
      </c>
      <c r="CM1200" s="155" t="n">
        <v>0.19301699</v>
      </c>
      <c r="CN1200" s="156" t="n">
        <v>0.0018590785</v>
      </c>
      <c r="CO1200" s="155" t="n">
        <v>0.00025138096</v>
      </c>
      <c r="CP1200" s="155" t="n">
        <v>3.5055983E-011</v>
      </c>
      <c r="CQ1200" s="155" t="n">
        <v>4.1016146E-009</v>
      </c>
      <c r="CR1200" s="155" t="n">
        <v>1.6126789E-005</v>
      </c>
      <c r="CS1200" s="155" t="n">
        <v>0.018321108</v>
      </c>
      <c r="CT1200" s="155" t="n">
        <v>1.6687219E-008</v>
      </c>
      <c r="CU1200" s="155" t="n">
        <v>1.5782078E-005</v>
      </c>
      <c r="CW1200" s="116"/>
      <c r="CX1200" s="101" t="s">
        <v>2030</v>
      </c>
    </row>
    <row r="1201" customFormat="false" ht="13.8" hidden="false" customHeight="false" outlineLevel="0" collapsed="false">
      <c r="B1201" s="26"/>
      <c r="C1201" s="88"/>
      <c r="D1201" s="3" t="s">
        <v>2031</v>
      </c>
      <c r="E1201" s="90"/>
      <c r="J1201" s="158"/>
      <c r="O1201" s="102"/>
      <c r="P1201" s="102"/>
      <c r="U1201" s="102"/>
      <c r="V1201" s="102"/>
      <c r="W1201" s="102"/>
      <c r="AT1201" s="102"/>
      <c r="AU1201" s="102"/>
      <c r="AV1201" s="159"/>
      <c r="CN1201" s="160"/>
      <c r="CW1201" s="117"/>
      <c r="CX1201" s="105"/>
    </row>
    <row r="1202" customFormat="false" ht="13.8" hidden="false" customHeight="false" outlineLevel="0" collapsed="false">
      <c r="A1202" s="0" t="s">
        <v>2032</v>
      </c>
      <c r="B1202" s="26" t="s">
        <v>1849</v>
      </c>
      <c r="C1202" s="88" t="str">
        <f aca="false">MID(A1202,1,12)</f>
        <v>A.160.05.101</v>
      </c>
      <c r="D1202" s="2" t="s">
        <v>2031</v>
      </c>
      <c r="E1202" s="90" t="s">
        <v>255</v>
      </c>
      <c r="F1202" s="91" t="str">
        <f aca="false">MID(A1202, 21,85)</f>
        <v>Abura FSC/PEFC 560 (kg/m3)</v>
      </c>
      <c r="G1202" s="133" t="n">
        <f aca="false">H1202+I1202+J1202+K1202</f>
        <v>0.061416401838227</v>
      </c>
      <c r="H1202" s="149" t="n">
        <f aca="false">N1202+O1202+P1202+Q1202</f>
        <v>0.002821466077</v>
      </c>
      <c r="I1202" s="149" t="n">
        <f aca="false">L1202+M1202+R1202+V1202+T1202</f>
        <v>0.00666641183</v>
      </c>
      <c r="J1202" s="150" t="n">
        <f aca="false">S1202+U1202+W1202+X1202</f>
        <v>0.014582065931227</v>
      </c>
      <c r="K1202" s="149" t="n">
        <v>0.037346458</v>
      </c>
      <c r="L1202" s="130" t="n">
        <v>0.0038617934</v>
      </c>
      <c r="M1202" s="130" t="n">
        <v>0.0017516309</v>
      </c>
      <c r="N1202" s="130" t="n">
        <v>0.0016044852</v>
      </c>
      <c r="O1202" s="157" t="n">
        <v>0.001072775</v>
      </c>
      <c r="P1202" s="157" t="n">
        <v>5.769777E-006</v>
      </c>
      <c r="Q1202" s="130" t="n">
        <v>0.0001384361</v>
      </c>
      <c r="R1202" s="130" t="n">
        <v>0.00012396662</v>
      </c>
      <c r="S1202" s="130" t="n">
        <v>0.00015470023</v>
      </c>
      <c r="T1202" s="130" t="n">
        <v>0.00090487652</v>
      </c>
      <c r="U1202" s="157" t="n">
        <v>0.014425693</v>
      </c>
      <c r="V1202" s="157" t="n">
        <v>2.414439E-005</v>
      </c>
      <c r="W1202" s="157" t="n">
        <v>1.6726858E-006</v>
      </c>
      <c r="X1202" s="130" t="n">
        <v>1.5427043E-011</v>
      </c>
      <c r="Z1202" s="151" t="n">
        <f aca="false">K1202/0.15</f>
        <v>0.248976386666667</v>
      </c>
      <c r="AB1202" s="133" t="n">
        <f aca="false">K1202</f>
        <v>0.037346458</v>
      </c>
      <c r="AC1202" s="133" t="n">
        <f aca="false">L1202+M1202+N1202+O1202+P1202+Q1202+R1202</f>
        <v>0.008558856997</v>
      </c>
      <c r="AD1202" s="133" t="n">
        <f aca="false">L1202+M1202+R1202+W1202</f>
        <v>0.0057390636058</v>
      </c>
      <c r="AE1202" s="133" t="n">
        <f aca="false">V1202+L1202+M1202+R1202+T1202</f>
        <v>0.00666641183</v>
      </c>
      <c r="AF1202" s="133" t="n">
        <f aca="false">S1202+U1202+X1202</f>
        <v>0.014580393245427</v>
      </c>
      <c r="AH1202" s="0" t="n">
        <v>25.061076</v>
      </c>
      <c r="AI1202" s="96" t="n">
        <v>3.2221989</v>
      </c>
      <c r="AJ1202" s="96" t="n">
        <v>0.49883442</v>
      </c>
      <c r="AK1202" s="96" t="n">
        <v>0</v>
      </c>
      <c r="AL1202" s="96" t="n">
        <v>21.019554</v>
      </c>
      <c r="AM1202" s="96" t="n">
        <v>0.220201</v>
      </c>
      <c r="AN1202" s="96" t="n">
        <v>0.10028774</v>
      </c>
      <c r="AP1202" s="95" t="n">
        <v>0.0055431698</v>
      </c>
      <c r="AQ1202" s="95" t="n">
        <v>0.0051495346</v>
      </c>
      <c r="AR1202" s="95" t="n">
        <v>0.00021667237</v>
      </c>
      <c r="AS1202" s="95" t="n">
        <v>0.00017696289</v>
      </c>
      <c r="AT1202" s="152" t="n">
        <f aca="false">AW1202+AZ1202+BA1202+BB1202+BC1202+BK1202+BL1202+BP1202</f>
        <v>3.087250936584E-007</v>
      </c>
      <c r="AU1202" s="152" t="n">
        <f aca="false">AX1202+AY1202+BD1202+BE1202+BF1202+BG1202+BH1202+BI1202+BJ1202+BM1202+BQ1202+BR1202</f>
        <v>8.01303128026591E-010</v>
      </c>
      <c r="AV1202" s="153" t="n">
        <f aca="false">BN1202+BO1202</f>
        <v>0.024784719046</v>
      </c>
      <c r="AW1202" s="154" t="n">
        <v>2.3106307E-007</v>
      </c>
      <c r="AX1202" s="154" t="n">
        <v>6.9717255E-010</v>
      </c>
      <c r="AY1202" s="154" t="n">
        <v>1.9047749E-014</v>
      </c>
      <c r="AZ1202" s="154" t="n">
        <v>2.1796893E-012</v>
      </c>
      <c r="BA1202" s="154" t="n">
        <v>0</v>
      </c>
      <c r="BB1202" s="154" t="n">
        <v>9.9379169E-011</v>
      </c>
      <c r="BC1202" s="154" t="n">
        <v>7.7495121E-008</v>
      </c>
      <c r="BD1202" s="154" t="n">
        <v>1.6729661E-011</v>
      </c>
      <c r="BE1202" s="154" t="n">
        <v>8.7128636E-011</v>
      </c>
      <c r="BF1202" s="154" t="n">
        <v>2.4904903E-014</v>
      </c>
      <c r="BG1202" s="154" t="n">
        <v>3.6990075E-016</v>
      </c>
      <c r="BH1202" s="154" t="n">
        <v>7.8877288E-014</v>
      </c>
      <c r="BI1202" s="154" t="n">
        <v>1.2607865E-013</v>
      </c>
      <c r="BJ1202" s="154" t="n">
        <v>2.3002515E-014</v>
      </c>
      <c r="BK1202" s="154" t="n">
        <v>3.6767811E-012</v>
      </c>
      <c r="BL1202" s="154" t="n">
        <v>6.1667019E-011</v>
      </c>
      <c r="BM1202" s="154" t="n">
        <v>2.0841165E-020</v>
      </c>
      <c r="BN1202" s="154" t="n">
        <v>1.4681046E-005</v>
      </c>
      <c r="BO1202" s="154" t="n">
        <v>0.024770038</v>
      </c>
      <c r="BP1202" s="154" t="n">
        <v>0</v>
      </c>
      <c r="BQ1202" s="154" t="n">
        <v>0</v>
      </c>
      <c r="BR1202" s="154" t="n">
        <v>0</v>
      </c>
      <c r="BT1202" s="96" t="n">
        <v>1.3285503E-005</v>
      </c>
      <c r="BU1202" s="96" t="n">
        <v>6.2333056E-007</v>
      </c>
      <c r="BV1202" s="96" t="n">
        <v>6.9421223E-006</v>
      </c>
      <c r="BW1202" s="96" t="n">
        <v>1.5089422E-008</v>
      </c>
      <c r="BX1202" s="96" t="n">
        <v>6.1833613E-007</v>
      </c>
      <c r="BY1202" s="96" t="n">
        <v>4.4863434E-008</v>
      </c>
      <c r="BZ1202" s="96" t="n">
        <v>6.1206717E-010</v>
      </c>
      <c r="CA1202" s="96" t="n">
        <v>6.7568407E-008</v>
      </c>
      <c r="CB1202" s="96" t="n">
        <v>1.4556984E-008</v>
      </c>
      <c r="CC1202" s="96" t="n">
        <v>9.7431515E-008</v>
      </c>
      <c r="CD1202" s="96" t="n">
        <v>0</v>
      </c>
      <c r="CE1202" s="96" t="n">
        <v>4.6087577E-017</v>
      </c>
      <c r="CF1202" s="96" t="n">
        <v>3.7736329E-013</v>
      </c>
      <c r="CG1202" s="96" t="n">
        <v>3.4311843E-007</v>
      </c>
      <c r="CH1202" s="96" t="n">
        <v>4.5099819E-006</v>
      </c>
      <c r="CI1202" s="96" t="n">
        <v>8.4915791E-009</v>
      </c>
      <c r="CJ1202" s="96" t="n">
        <v>0</v>
      </c>
      <c r="CL1202" s="155" t="n">
        <v>3.1940543E-013</v>
      </c>
      <c r="CM1202" s="155" t="n">
        <v>0.24898225</v>
      </c>
      <c r="CN1202" s="156" t="n">
        <v>0.0018590785</v>
      </c>
      <c r="CO1202" s="155" t="n">
        <v>0.00043668349</v>
      </c>
      <c r="CP1202" s="155" t="n">
        <v>3.6139211E-011</v>
      </c>
      <c r="CQ1202" s="155" t="n">
        <v>4.2296309E-009</v>
      </c>
      <c r="CR1202" s="155" t="n">
        <v>2.7842178E-005</v>
      </c>
      <c r="CS1202" s="155" t="n">
        <v>0.062292982</v>
      </c>
      <c r="CT1202" s="155" t="n">
        <v>1.6687219E-008</v>
      </c>
      <c r="CU1202" s="155" t="n">
        <v>1.5782078E-005</v>
      </c>
      <c r="CW1202" s="116"/>
      <c r="CX1202" s="101" t="s">
        <v>2033</v>
      </c>
    </row>
    <row r="1203" customFormat="false" ht="13.8" hidden="false" customHeight="false" outlineLevel="0" collapsed="false">
      <c r="A1203" s="0" t="s">
        <v>2034</v>
      </c>
      <c r="B1203" s="26" t="s">
        <v>1849</v>
      </c>
      <c r="C1203" s="88" t="str">
        <f aca="false">MID(A1203,1,12)</f>
        <v>A.160.05.102</v>
      </c>
      <c r="D1203" s="2" t="s">
        <v>2031</v>
      </c>
      <c r="E1203" s="90" t="s">
        <v>255</v>
      </c>
      <c r="F1203" s="91" t="str">
        <f aca="false">MID(A1203, 21,85)</f>
        <v>Abura natural forest clear cut 560 (kg/m3)</v>
      </c>
      <c r="G1203" s="133" t="n">
        <f aca="false">H1203+I1203+J1203+K1203</f>
        <v>6.03197885944823</v>
      </c>
      <c r="H1203" s="149" t="n">
        <f aca="false">N1203+O1203+P1203+Q1203</f>
        <v>0.002821466077</v>
      </c>
      <c r="I1203" s="149" t="n">
        <f aca="false">L1203+M1203+R1203+V1203+T1203</f>
        <v>5.45972886744</v>
      </c>
      <c r="J1203" s="150" t="n">
        <f aca="false">S1203+U1203+W1203+X1203</f>
        <v>0.014582065931227</v>
      </c>
      <c r="K1203" s="149" t="n">
        <v>0.55484646</v>
      </c>
      <c r="L1203" s="130" t="n">
        <v>0.0038617934</v>
      </c>
      <c r="M1203" s="130" t="n">
        <v>0.0017516309</v>
      </c>
      <c r="N1203" s="130" t="n">
        <v>0.0016044852</v>
      </c>
      <c r="O1203" s="157" t="n">
        <v>0.001072775</v>
      </c>
      <c r="P1203" s="157" t="n">
        <v>5.769777E-006</v>
      </c>
      <c r="Q1203" s="130" t="n">
        <v>0.0001384361</v>
      </c>
      <c r="R1203" s="130" t="n">
        <v>0.00012396662</v>
      </c>
      <c r="S1203" s="130" t="n">
        <v>0.00015470023</v>
      </c>
      <c r="T1203" s="130" t="n">
        <v>0.00090487652</v>
      </c>
      <c r="U1203" s="157" t="n">
        <v>0.014425693</v>
      </c>
      <c r="V1203" s="157" t="n">
        <v>5.4530866</v>
      </c>
      <c r="W1203" s="157" t="n">
        <v>1.6726858E-006</v>
      </c>
      <c r="X1203" s="130" t="n">
        <v>1.5427043E-011</v>
      </c>
      <c r="Z1203" s="151" t="n">
        <f aca="false">K1203/0.15</f>
        <v>3.6989764</v>
      </c>
      <c r="AB1203" s="133" t="n">
        <f aca="false">K1203</f>
        <v>0.55484646</v>
      </c>
      <c r="AC1203" s="133" t="n">
        <f aca="false">L1203+M1203+N1203+O1203+P1203+Q1203+R1203</f>
        <v>0.008558856997</v>
      </c>
      <c r="AD1203" s="133" t="n">
        <f aca="false">L1203+M1203+R1203+W1203</f>
        <v>0.0057390636058</v>
      </c>
      <c r="AE1203" s="133" t="n">
        <f aca="false">V1203+L1203+M1203+R1203+T1203</f>
        <v>5.45972886744</v>
      </c>
      <c r="AF1203" s="133" t="n">
        <f aca="false">S1203+U1203+X1203</f>
        <v>0.014580393245427</v>
      </c>
      <c r="AH1203" s="0" t="n">
        <v>25.061076</v>
      </c>
      <c r="AI1203" s="96" t="n">
        <v>3.2221989</v>
      </c>
      <c r="AJ1203" s="96" t="n">
        <v>0.49883442</v>
      </c>
      <c r="AK1203" s="96" t="n">
        <v>0</v>
      </c>
      <c r="AL1203" s="96" t="n">
        <v>21.019554</v>
      </c>
      <c r="AM1203" s="96" t="n">
        <v>0.220201</v>
      </c>
      <c r="AN1203" s="96" t="n">
        <v>0.10028774</v>
      </c>
      <c r="AP1203" s="95" t="n">
        <v>0.061557993</v>
      </c>
      <c r="AQ1203" s="95" t="n">
        <v>0.058552223</v>
      </c>
      <c r="AR1203" s="95" t="n">
        <v>0.0028288077</v>
      </c>
      <c r="AS1203" s="95" t="n">
        <v>0.00017696289</v>
      </c>
      <c r="AT1203" s="152" t="n">
        <f aca="false">AW1203+AZ1203+BA1203+BB1203+BC1203+BK1203+BL1203+BP1203</f>
        <v>3.5103251236584E-006</v>
      </c>
      <c r="AU1203" s="152" t="n">
        <f aca="false">AX1203+AY1203+BD1203+BE1203+BF1203+BG1203+BH1203+BI1203+BJ1203+BM1203+BQ1203+BR1203</f>
        <v>1.04615675030276E-008</v>
      </c>
      <c r="AV1203" s="153" t="n">
        <f aca="false">BN1203+BO1203</f>
        <v>0.024784719046</v>
      </c>
      <c r="AW1203" s="154" t="n">
        <v>3.4326631E-006</v>
      </c>
      <c r="AX1203" s="154" t="n">
        <v>1.0357173E-008</v>
      </c>
      <c r="AY1203" s="154" t="n">
        <v>2.8297275E-013</v>
      </c>
      <c r="AZ1203" s="154" t="n">
        <v>2.1796893E-012</v>
      </c>
      <c r="BA1203" s="154" t="n">
        <v>0</v>
      </c>
      <c r="BB1203" s="154" t="n">
        <v>9.9379169E-011</v>
      </c>
      <c r="BC1203" s="154" t="n">
        <v>7.7495121E-008</v>
      </c>
      <c r="BD1203" s="154" t="n">
        <v>1.6729661E-011</v>
      </c>
      <c r="BE1203" s="154" t="n">
        <v>8.7128636E-011</v>
      </c>
      <c r="BF1203" s="154" t="n">
        <v>2.4904903E-014</v>
      </c>
      <c r="BG1203" s="154" t="n">
        <v>3.6990075E-016</v>
      </c>
      <c r="BH1203" s="154" t="n">
        <v>7.8877288E-014</v>
      </c>
      <c r="BI1203" s="154" t="n">
        <v>1.2607865E-013</v>
      </c>
      <c r="BJ1203" s="154" t="n">
        <v>2.3002515E-014</v>
      </c>
      <c r="BK1203" s="154" t="n">
        <v>3.6767811E-012</v>
      </c>
      <c r="BL1203" s="154" t="n">
        <v>6.1667019E-011</v>
      </c>
      <c r="BM1203" s="154" t="n">
        <v>2.0841165E-020</v>
      </c>
      <c r="BN1203" s="154" t="n">
        <v>1.4681046E-005</v>
      </c>
      <c r="BO1203" s="154" t="n">
        <v>0.024770038</v>
      </c>
      <c r="BP1203" s="154" t="n">
        <v>0</v>
      </c>
      <c r="BQ1203" s="154" t="n">
        <v>0</v>
      </c>
      <c r="BR1203" s="154" t="n">
        <v>0</v>
      </c>
      <c r="BT1203" s="96" t="n">
        <v>0.00010948066</v>
      </c>
      <c r="BU1203" s="96" t="n">
        <v>6.2333056E-007</v>
      </c>
      <c r="BV1203" s="96" t="n">
        <v>0.00010313728</v>
      </c>
      <c r="BW1203" s="96" t="n">
        <v>1.5089422E-008</v>
      </c>
      <c r="BX1203" s="96" t="n">
        <v>6.1833613E-007</v>
      </c>
      <c r="BY1203" s="96" t="n">
        <v>4.4863434E-008</v>
      </c>
      <c r="BZ1203" s="96" t="n">
        <v>6.1206717E-010</v>
      </c>
      <c r="CA1203" s="96" t="n">
        <v>6.7568407E-008</v>
      </c>
      <c r="CB1203" s="96" t="n">
        <v>1.4556984E-008</v>
      </c>
      <c r="CC1203" s="96" t="n">
        <v>9.7431515E-008</v>
      </c>
      <c r="CD1203" s="96" t="n">
        <v>0</v>
      </c>
      <c r="CE1203" s="96" t="n">
        <v>4.6087577E-017</v>
      </c>
      <c r="CF1203" s="96" t="n">
        <v>3.7736329E-013</v>
      </c>
      <c r="CG1203" s="96" t="n">
        <v>3.4311843E-007</v>
      </c>
      <c r="CH1203" s="96" t="n">
        <v>4.5099819E-006</v>
      </c>
      <c r="CI1203" s="96" t="n">
        <v>8.4915791E-009</v>
      </c>
      <c r="CJ1203" s="96" t="n">
        <v>0</v>
      </c>
      <c r="CL1203" s="155" t="n">
        <v>3.1940543E-013</v>
      </c>
      <c r="CM1203" s="155" t="n">
        <v>3.6989822</v>
      </c>
      <c r="CN1203" s="156" t="n">
        <v>0.0018590785</v>
      </c>
      <c r="CO1203" s="155" t="n">
        <v>0.00043668349</v>
      </c>
      <c r="CP1203" s="155" t="n">
        <v>3.6139211E-011</v>
      </c>
      <c r="CQ1203" s="155" t="n">
        <v>4.2296309E-009</v>
      </c>
      <c r="CR1203" s="155" t="n">
        <v>2.7842178E-005</v>
      </c>
      <c r="CS1203" s="155" t="n">
        <v>0.062292982</v>
      </c>
      <c r="CT1203" s="155" t="n">
        <v>1.6687219E-008</v>
      </c>
      <c r="CU1203" s="155" t="n">
        <v>1.5782078E-005</v>
      </c>
      <c r="CW1203" s="116"/>
      <c r="CX1203" s="101" t="s">
        <v>2033</v>
      </c>
    </row>
    <row r="1204" customFormat="false" ht="13.8" hidden="false" customHeight="false" outlineLevel="0" collapsed="false">
      <c r="A1204" s="0" t="s">
        <v>2035</v>
      </c>
      <c r="B1204" s="26" t="s">
        <v>1849</v>
      </c>
      <c r="C1204" s="88" t="str">
        <f aca="false">MID(A1204,1,12)</f>
        <v>A.160.05.103</v>
      </c>
      <c r="D1204" s="2" t="s">
        <v>2031</v>
      </c>
      <c r="E1204" s="90" t="s">
        <v>255</v>
      </c>
      <c r="F1204" s="91" t="str">
        <f aca="false">MID(A1204, 21,85)</f>
        <v>Ahorn FSC/PEFC 640 (kg/m3)</v>
      </c>
      <c r="G1204" s="133" t="n">
        <f aca="false">H1204+I1204+J1204+K1204</f>
        <v>0.0663004256651676</v>
      </c>
      <c r="H1204" s="149" t="n">
        <f aca="false">N1204+O1204+P1204+Q1204</f>
        <v>0.005384386441</v>
      </c>
      <c r="I1204" s="149" t="n">
        <f aca="false">L1204+M1204+R1204+V1204+T1204</f>
        <v>0.007602192741</v>
      </c>
      <c r="J1204" s="150" t="n">
        <f aca="false">S1204+U1204+W1204+X1204</f>
        <v>0.0143015924831676</v>
      </c>
      <c r="K1204" s="149" t="n">
        <v>0.039012254</v>
      </c>
      <c r="L1204" s="130" t="n">
        <v>0.0020186535</v>
      </c>
      <c r="M1204" s="130" t="n">
        <v>0.0029517857</v>
      </c>
      <c r="N1204" s="130" t="n">
        <v>0.0025581017</v>
      </c>
      <c r="O1204" s="157" t="n">
        <v>0.002482764</v>
      </c>
      <c r="P1204" s="157" t="n">
        <v>1.1954401E-005</v>
      </c>
      <c r="Q1204" s="130" t="n">
        <v>0.00033156634</v>
      </c>
      <c r="R1204" s="130" t="n">
        <v>0.00030954681</v>
      </c>
      <c r="S1204" s="130" t="n">
        <v>0.00026511073</v>
      </c>
      <c r="T1204" s="130" t="n">
        <v>0.0022621913</v>
      </c>
      <c r="U1204" s="130" t="n">
        <v>0.0140323</v>
      </c>
      <c r="V1204" s="157" t="n">
        <v>6.0015431E-005</v>
      </c>
      <c r="W1204" s="157" t="n">
        <v>4.1817146E-006</v>
      </c>
      <c r="X1204" s="130" t="n">
        <v>3.8567608E-011</v>
      </c>
      <c r="Z1204" s="151" t="n">
        <f aca="false">K1204/0.15</f>
        <v>0.260081693333333</v>
      </c>
      <c r="AB1204" s="133" t="n">
        <f aca="false">K1204</f>
        <v>0.039012254</v>
      </c>
      <c r="AC1204" s="133" t="n">
        <f aca="false">L1204+M1204+N1204+O1204+P1204+Q1204+R1204</f>
        <v>0.010664372451</v>
      </c>
      <c r="AD1204" s="133" t="n">
        <f aca="false">L1204+M1204+R1204+W1204</f>
        <v>0.0052841677246</v>
      </c>
      <c r="AE1204" s="133" t="n">
        <f aca="false">V1204+L1204+M1204+R1204+T1204</f>
        <v>0.007602192741</v>
      </c>
      <c r="AF1204" s="133" t="n">
        <f aca="false">S1204+U1204+X1204</f>
        <v>0.0142974107685676</v>
      </c>
      <c r="AH1204" s="0" t="n">
        <v>25.558687</v>
      </c>
      <c r="AI1204" s="96" t="n">
        <v>3.621219</v>
      </c>
      <c r="AJ1204" s="96" t="n">
        <v>0.5049167</v>
      </c>
      <c r="AK1204" s="96" t="n">
        <v>0</v>
      </c>
      <c r="AL1204" s="96" t="n">
        <v>21.079389</v>
      </c>
      <c r="AM1204" s="96" t="n">
        <v>0.25136126</v>
      </c>
      <c r="AN1204" s="96" t="n">
        <v>0.10180103</v>
      </c>
      <c r="AP1204" s="95" t="n">
        <v>0.0053261368</v>
      </c>
      <c r="AQ1204" s="95" t="n">
        <v>0.0048989336</v>
      </c>
      <c r="AR1204" s="95" t="n">
        <v>0.00022114373</v>
      </c>
      <c r="AS1204" s="95" t="n">
        <v>0.00020605947</v>
      </c>
      <c r="AT1204" s="152" t="n">
        <f aca="false">AW1204+AZ1204+BA1204+BB1204+BC1204+BK1204+BL1204+BP1204</f>
        <v>2.93701047892E-007</v>
      </c>
      <c r="AU1204" s="152" t="n">
        <f aca="false">AX1204+AY1204+BD1204+BE1204+BF1204+BG1204+BH1204+BI1204+BJ1204+BM1204+BQ1204+BR1204</f>
        <v>8.17839224316293E-010</v>
      </c>
      <c r="AV1204" s="153" t="n">
        <f aca="false">BN1204+BO1204</f>
        <v>0.028859869821</v>
      </c>
      <c r="AW1204" s="154" t="n">
        <v>2.4138826E-007</v>
      </c>
      <c r="AX1204" s="154" t="n">
        <v>7.2832541E-010</v>
      </c>
      <c r="AY1204" s="154" t="n">
        <v>1.9898887E-014</v>
      </c>
      <c r="AZ1204" s="154" t="n">
        <v>5.4492233E-012</v>
      </c>
      <c r="BA1204" s="154" t="n">
        <v>0</v>
      </c>
      <c r="BB1204" s="154" t="n">
        <v>2.0950834E-010</v>
      </c>
      <c r="BC1204" s="154" t="n">
        <v>5.1939654E-008</v>
      </c>
      <c r="BD1204" s="154" t="n">
        <v>3.2944029E-011</v>
      </c>
      <c r="BE1204" s="154" t="n">
        <v>5.628929E-011</v>
      </c>
      <c r="BF1204" s="154" t="n">
        <v>6.2262259E-014</v>
      </c>
      <c r="BG1204" s="154" t="n">
        <v>9.2475189E-016</v>
      </c>
      <c r="BH1204" s="154" t="n">
        <v>1.8891896E-013</v>
      </c>
      <c r="BI1204" s="154" t="n">
        <v>6.8813111E-015</v>
      </c>
      <c r="BJ1204" s="154" t="n">
        <v>1.6090952E-015</v>
      </c>
      <c r="BK1204" s="154" t="n">
        <v>8.7810887E-012</v>
      </c>
      <c r="BL1204" s="154" t="n">
        <v>1.4939524E-010</v>
      </c>
      <c r="BM1204" s="154" t="n">
        <v>5.2102912E-020</v>
      </c>
      <c r="BN1204" s="154" t="n">
        <v>2.3807821E-005</v>
      </c>
      <c r="BO1204" s="154" t="n">
        <v>0.028836062</v>
      </c>
      <c r="BP1204" s="154" t="n">
        <v>0</v>
      </c>
      <c r="BQ1204" s="154" t="n">
        <v>0</v>
      </c>
      <c r="BR1204" s="154" t="n">
        <v>0</v>
      </c>
      <c r="BT1204" s="96" t="n">
        <v>1.4278819E-005</v>
      </c>
      <c r="BU1204" s="96" t="n">
        <v>4.4467391E-007</v>
      </c>
      <c r="BV1204" s="96" t="n">
        <v>7.2517677E-006</v>
      </c>
      <c r="BW1204" s="96" t="n">
        <v>3.6985493E-008</v>
      </c>
      <c r="BX1204" s="96" t="n">
        <v>4.5021032E-007</v>
      </c>
      <c r="BY1204" s="96" t="n">
        <v>1.1215859E-007</v>
      </c>
      <c r="BZ1204" s="96" t="n">
        <v>1.5301679E-009</v>
      </c>
      <c r="CA1204" s="96" t="n">
        <v>1.6892102E-007</v>
      </c>
      <c r="CB1204" s="96" t="n">
        <v>3.2376421E-008</v>
      </c>
      <c r="CC1204" s="96" t="n">
        <v>2.3185786E-007</v>
      </c>
      <c r="CD1204" s="96" t="n">
        <v>0</v>
      </c>
      <c r="CE1204" s="96" t="n">
        <v>1.1521894E-016</v>
      </c>
      <c r="CF1204" s="96" t="n">
        <v>9.4340822E-013</v>
      </c>
      <c r="CG1204" s="96" t="n">
        <v>5.0773526E-007</v>
      </c>
      <c r="CH1204" s="96" t="n">
        <v>5.0193722E-006</v>
      </c>
      <c r="CI1204" s="96" t="n">
        <v>2.1228807E-008</v>
      </c>
      <c r="CJ1204" s="96" t="n">
        <v>0</v>
      </c>
      <c r="CL1204" s="155" t="n">
        <v>7.9851359E-013</v>
      </c>
      <c r="CM1204" s="155" t="n">
        <v>0.26009634</v>
      </c>
      <c r="CN1204" s="156" t="n">
        <v>0.0046476962</v>
      </c>
      <c r="CO1204" s="155" t="n">
        <v>0.00032976392</v>
      </c>
      <c r="CP1204" s="155" t="n">
        <v>8.660452E-011</v>
      </c>
      <c r="CQ1204" s="155" t="n">
        <v>1.0131668E-008</v>
      </c>
      <c r="CR1204" s="155" t="n">
        <v>1.807524E-005</v>
      </c>
      <c r="CS1204" s="155" t="n">
        <v>0.00377083</v>
      </c>
      <c r="CT1204" s="155" t="n">
        <v>4.1718047E-008</v>
      </c>
      <c r="CU1204" s="155" t="n">
        <v>3.9455196E-005</v>
      </c>
      <c r="CW1204" s="116"/>
      <c r="CX1204" s="101" t="s">
        <v>2036</v>
      </c>
    </row>
    <row r="1205" customFormat="false" ht="13.8" hidden="false" customHeight="false" outlineLevel="0" collapsed="false">
      <c r="A1205" s="0" t="s">
        <v>2037</v>
      </c>
      <c r="B1205" s="26" t="s">
        <v>1849</v>
      </c>
      <c r="C1205" s="88" t="str">
        <f aca="false">MID(A1205,1,12)</f>
        <v>A.160.05.104</v>
      </c>
      <c r="D1205" s="2" t="s">
        <v>2031</v>
      </c>
      <c r="E1205" s="90" t="s">
        <v>255</v>
      </c>
      <c r="F1205" s="91" t="str">
        <f aca="false">MID(A1205, 21,85)</f>
        <v>Alder FSC/PEFC 530 (kg/m3)</v>
      </c>
      <c r="G1205" s="133" t="n">
        <f aca="false">H1205+I1205+J1205+K1205</f>
        <v>0.0663004256651676</v>
      </c>
      <c r="H1205" s="149" t="n">
        <f aca="false">N1205+O1205+P1205+Q1205</f>
        <v>0.005384386441</v>
      </c>
      <c r="I1205" s="149" t="n">
        <f aca="false">L1205+M1205+R1205+V1205+T1205</f>
        <v>0.007602192741</v>
      </c>
      <c r="J1205" s="150" t="n">
        <f aca="false">S1205+U1205+W1205+X1205</f>
        <v>0.0143015924831676</v>
      </c>
      <c r="K1205" s="149" t="n">
        <v>0.039012254</v>
      </c>
      <c r="L1205" s="130" t="n">
        <v>0.0020186535</v>
      </c>
      <c r="M1205" s="130" t="n">
        <v>0.0029517857</v>
      </c>
      <c r="N1205" s="130" t="n">
        <v>0.0025581017</v>
      </c>
      <c r="O1205" s="157" t="n">
        <v>0.002482764</v>
      </c>
      <c r="P1205" s="157" t="n">
        <v>1.1954401E-005</v>
      </c>
      <c r="Q1205" s="130" t="n">
        <v>0.00033156634</v>
      </c>
      <c r="R1205" s="130" t="n">
        <v>0.00030954681</v>
      </c>
      <c r="S1205" s="130" t="n">
        <v>0.00026511073</v>
      </c>
      <c r="T1205" s="130" t="n">
        <v>0.0022621913</v>
      </c>
      <c r="U1205" s="157" t="n">
        <v>0.0140323</v>
      </c>
      <c r="V1205" s="157" t="n">
        <v>6.0015431E-005</v>
      </c>
      <c r="W1205" s="157" t="n">
        <v>4.1817146E-006</v>
      </c>
      <c r="X1205" s="130" t="n">
        <v>3.8567608E-011</v>
      </c>
      <c r="Z1205" s="151" t="n">
        <f aca="false">K1205/0.15</f>
        <v>0.260081693333333</v>
      </c>
      <c r="AB1205" s="133" t="n">
        <f aca="false">K1205</f>
        <v>0.039012254</v>
      </c>
      <c r="AC1205" s="133" t="n">
        <f aca="false">L1205+M1205+N1205+O1205+P1205+Q1205+R1205</f>
        <v>0.010664372451</v>
      </c>
      <c r="AD1205" s="133" t="n">
        <f aca="false">L1205+M1205+R1205+W1205</f>
        <v>0.0052841677246</v>
      </c>
      <c r="AE1205" s="133" t="n">
        <f aca="false">V1205+L1205+M1205+R1205+T1205</f>
        <v>0.007602192741</v>
      </c>
      <c r="AF1205" s="133" t="n">
        <f aca="false">S1205+U1205+X1205</f>
        <v>0.0142974107685676</v>
      </c>
      <c r="AH1205" s="0" t="n">
        <v>25.558687</v>
      </c>
      <c r="AI1205" s="96" t="n">
        <v>3.621219</v>
      </c>
      <c r="AJ1205" s="96" t="n">
        <v>0.5049167</v>
      </c>
      <c r="AK1205" s="96" t="n">
        <v>0</v>
      </c>
      <c r="AL1205" s="96" t="n">
        <v>21.079389</v>
      </c>
      <c r="AM1205" s="96" t="n">
        <v>0.25136126</v>
      </c>
      <c r="AN1205" s="96" t="n">
        <v>0.10180103</v>
      </c>
      <c r="AP1205" s="95" t="n">
        <v>0.0053261368</v>
      </c>
      <c r="AQ1205" s="95" t="n">
        <v>0.0048989336</v>
      </c>
      <c r="AR1205" s="95" t="n">
        <v>0.00022114373</v>
      </c>
      <c r="AS1205" s="95" t="n">
        <v>0.00020605947</v>
      </c>
      <c r="AT1205" s="152" t="n">
        <f aca="false">AW1205+AZ1205+BA1205+BB1205+BC1205+BK1205+BL1205+BP1205</f>
        <v>2.93701047892E-007</v>
      </c>
      <c r="AU1205" s="152" t="n">
        <f aca="false">AX1205+AY1205+BD1205+BE1205+BF1205+BG1205+BH1205+BI1205+BJ1205+BM1205+BQ1205+BR1205</f>
        <v>8.17839224316293E-010</v>
      </c>
      <c r="AV1205" s="153" t="n">
        <f aca="false">BN1205+BO1205</f>
        <v>0.028859869821</v>
      </c>
      <c r="AW1205" s="154" t="n">
        <v>2.4138826E-007</v>
      </c>
      <c r="AX1205" s="154" t="n">
        <v>7.2832541E-010</v>
      </c>
      <c r="AY1205" s="154" t="n">
        <v>1.9898887E-014</v>
      </c>
      <c r="AZ1205" s="154" t="n">
        <v>5.4492233E-012</v>
      </c>
      <c r="BA1205" s="154" t="n">
        <v>0</v>
      </c>
      <c r="BB1205" s="154" t="n">
        <v>2.0950834E-010</v>
      </c>
      <c r="BC1205" s="154" t="n">
        <v>5.1939654E-008</v>
      </c>
      <c r="BD1205" s="154" t="n">
        <v>3.2944029E-011</v>
      </c>
      <c r="BE1205" s="154" t="n">
        <v>5.628929E-011</v>
      </c>
      <c r="BF1205" s="154" t="n">
        <v>6.2262259E-014</v>
      </c>
      <c r="BG1205" s="154" t="n">
        <v>9.2475189E-016</v>
      </c>
      <c r="BH1205" s="154" t="n">
        <v>1.8891896E-013</v>
      </c>
      <c r="BI1205" s="154" t="n">
        <v>6.8813111E-015</v>
      </c>
      <c r="BJ1205" s="154" t="n">
        <v>1.6090952E-015</v>
      </c>
      <c r="BK1205" s="154" t="n">
        <v>8.7810887E-012</v>
      </c>
      <c r="BL1205" s="154" t="n">
        <v>1.4939524E-010</v>
      </c>
      <c r="BM1205" s="154" t="n">
        <v>5.2102912E-020</v>
      </c>
      <c r="BN1205" s="154" t="n">
        <v>2.3807821E-005</v>
      </c>
      <c r="BO1205" s="154" t="n">
        <v>0.028836062</v>
      </c>
      <c r="BP1205" s="154" t="n">
        <v>0</v>
      </c>
      <c r="BQ1205" s="154" t="n">
        <v>0</v>
      </c>
      <c r="BR1205" s="154" t="n">
        <v>0</v>
      </c>
      <c r="BT1205" s="96" t="n">
        <v>1.4278819E-005</v>
      </c>
      <c r="BU1205" s="96" t="n">
        <v>4.4467391E-007</v>
      </c>
      <c r="BV1205" s="96" t="n">
        <v>7.2517677E-006</v>
      </c>
      <c r="BW1205" s="96" t="n">
        <v>3.6985493E-008</v>
      </c>
      <c r="BX1205" s="96" t="n">
        <v>4.5021032E-007</v>
      </c>
      <c r="BY1205" s="96" t="n">
        <v>1.1215859E-007</v>
      </c>
      <c r="BZ1205" s="96" t="n">
        <v>1.5301679E-009</v>
      </c>
      <c r="CA1205" s="96" t="n">
        <v>1.6892102E-007</v>
      </c>
      <c r="CB1205" s="96" t="n">
        <v>3.2376421E-008</v>
      </c>
      <c r="CC1205" s="96" t="n">
        <v>2.3185786E-007</v>
      </c>
      <c r="CD1205" s="96" t="n">
        <v>0</v>
      </c>
      <c r="CE1205" s="96" t="n">
        <v>1.1521894E-016</v>
      </c>
      <c r="CF1205" s="96" t="n">
        <v>9.4340822E-013</v>
      </c>
      <c r="CG1205" s="96" t="n">
        <v>5.0773526E-007</v>
      </c>
      <c r="CH1205" s="96" t="n">
        <v>5.0193722E-006</v>
      </c>
      <c r="CI1205" s="96" t="n">
        <v>2.1228807E-008</v>
      </c>
      <c r="CJ1205" s="96" t="n">
        <v>0</v>
      </c>
      <c r="CL1205" s="155" t="n">
        <v>7.9851359E-013</v>
      </c>
      <c r="CM1205" s="155" t="n">
        <v>0.26009634</v>
      </c>
      <c r="CN1205" s="156" t="n">
        <v>0.0046476962</v>
      </c>
      <c r="CO1205" s="155" t="n">
        <v>0.00032976392</v>
      </c>
      <c r="CP1205" s="155" t="n">
        <v>8.660452E-011</v>
      </c>
      <c r="CQ1205" s="155" t="n">
        <v>1.0131668E-008</v>
      </c>
      <c r="CR1205" s="155" t="n">
        <v>1.807524E-005</v>
      </c>
      <c r="CS1205" s="155" t="n">
        <v>0.00377083</v>
      </c>
      <c r="CT1205" s="155" t="n">
        <v>4.1718047E-008</v>
      </c>
      <c r="CU1205" s="155" t="n">
        <v>3.9455196E-005</v>
      </c>
      <c r="CW1205" s="116"/>
      <c r="CX1205" s="101" t="s">
        <v>2038</v>
      </c>
    </row>
    <row r="1206" customFormat="false" ht="13.8" hidden="false" customHeight="false" outlineLevel="0" collapsed="false">
      <c r="A1206" s="0" t="s">
        <v>2039</v>
      </c>
      <c r="B1206" s="26" t="s">
        <v>1849</v>
      </c>
      <c r="C1206" s="88" t="str">
        <f aca="false">MID(A1206,1,12)</f>
        <v>A.160.05.105</v>
      </c>
      <c r="D1206" s="2" t="s">
        <v>2031</v>
      </c>
      <c r="E1206" s="90" t="s">
        <v>255</v>
      </c>
      <c r="F1206" s="91" t="str">
        <f aca="false">MID(A1206, 21,85)</f>
        <v>Antiaris FSC/PEFC 445 (kg/m3)</v>
      </c>
      <c r="G1206" s="133" t="n">
        <f aca="false">H1206+I1206+J1206+K1206</f>
        <v>0.060209537288527</v>
      </c>
      <c r="H1206" s="149" t="n">
        <f aca="false">N1206+O1206+P1206+Q1206</f>
        <v>0.0028080771993</v>
      </c>
      <c r="I1206" s="149" t="n">
        <f aca="false">L1206+M1206+R1206+V1206+T1206</f>
        <v>0.006511453898</v>
      </c>
      <c r="J1206" s="150" t="n">
        <f aca="false">S1206+U1206+W1206+X1206</f>
        <v>0.014201963191227</v>
      </c>
      <c r="K1206" s="149" t="n">
        <v>0.036688043</v>
      </c>
      <c r="L1206" s="130" t="n">
        <v>0.0037161456</v>
      </c>
      <c r="M1206" s="130" t="n">
        <v>0.001742337</v>
      </c>
      <c r="N1206" s="130" t="n">
        <v>0.0015927129</v>
      </c>
      <c r="O1206" s="157" t="n">
        <v>0.0010715441</v>
      </c>
      <c r="P1206" s="157" t="n">
        <v>5.7137193E-006</v>
      </c>
      <c r="Q1206" s="130" t="n">
        <v>0.00013810648</v>
      </c>
      <c r="R1206" s="130" t="n">
        <v>0.00012395823</v>
      </c>
      <c r="S1206" s="130" t="n">
        <v>0.00015444849</v>
      </c>
      <c r="T1206" s="130" t="n">
        <v>0.00090487652</v>
      </c>
      <c r="U1206" s="157" t="n">
        <v>0.014045842</v>
      </c>
      <c r="V1206" s="157" t="n">
        <v>2.4136548E-005</v>
      </c>
      <c r="W1206" s="157" t="n">
        <v>1.6726858E-006</v>
      </c>
      <c r="X1206" s="130" t="n">
        <v>1.5427043E-011</v>
      </c>
      <c r="Z1206" s="151" t="n">
        <f aca="false">K1206/0.15</f>
        <v>0.244586953333333</v>
      </c>
      <c r="AB1206" s="133" t="n">
        <f aca="false">K1206</f>
        <v>0.036688043</v>
      </c>
      <c r="AC1206" s="133" t="n">
        <f aca="false">L1206+M1206+N1206+O1206+P1206+Q1206+R1206</f>
        <v>0.0083905180293</v>
      </c>
      <c r="AD1206" s="133" t="n">
        <f aca="false">L1206+M1206+R1206+W1206</f>
        <v>0.0055841135158</v>
      </c>
      <c r="AE1206" s="133" t="n">
        <f aca="false">V1206+L1206+M1206+R1206+T1206</f>
        <v>0.006511453898</v>
      </c>
      <c r="AF1206" s="133" t="n">
        <f aca="false">S1206+U1206+X1206</f>
        <v>0.014200290505427</v>
      </c>
      <c r="AH1206" s="0" t="n">
        <v>25.003423</v>
      </c>
      <c r="AI1206" s="96" t="n">
        <v>3.1648275</v>
      </c>
      <c r="AJ1206" s="96" t="n">
        <v>0.49863915</v>
      </c>
      <c r="AK1206" s="96" t="n">
        <v>0</v>
      </c>
      <c r="AL1206" s="96" t="n">
        <v>21.019554</v>
      </c>
      <c r="AM1206" s="96" t="n">
        <v>0.22016294</v>
      </c>
      <c r="AN1206" s="96" t="n">
        <v>0.10023966</v>
      </c>
      <c r="AP1206" s="95" t="n">
        <v>0.0054225733</v>
      </c>
      <c r="AQ1206" s="95" t="n">
        <v>0.0050371408</v>
      </c>
      <c r="AR1206" s="95" t="n">
        <v>0.00021249408</v>
      </c>
      <c r="AS1206" s="95" t="n">
        <v>0.00017293839</v>
      </c>
      <c r="AT1206" s="152" t="n">
        <f aca="false">AW1206+AZ1206+BA1206+BB1206+BC1206+BK1206+BL1206+BP1206</f>
        <v>3.019868605588E-007</v>
      </c>
      <c r="AU1206" s="152" t="n">
        <f aca="false">AX1206+AY1206+BD1206+BE1206+BF1206+BG1206+BH1206+BI1206+BJ1206+BM1206+BQ1206+BR1206</f>
        <v>7.85850877631591E-010</v>
      </c>
      <c r="AV1206" s="153" t="n">
        <f aca="false">BN1206+BO1206</f>
        <v>0.024221062893</v>
      </c>
      <c r="AW1206" s="154" t="n">
        <v>2.2698968E-007</v>
      </c>
      <c r="AX1206" s="154" t="n">
        <v>6.8488214E-010</v>
      </c>
      <c r="AY1206" s="154" t="n">
        <v>1.8711957E-014</v>
      </c>
      <c r="AZ1206" s="154" t="n">
        <v>2.1796893E-012</v>
      </c>
      <c r="BA1206" s="154" t="n">
        <v>0</v>
      </c>
      <c r="BB1206" s="154" t="n">
        <v>9.9063702E-011</v>
      </c>
      <c r="BC1206" s="154" t="n">
        <v>7.4830711E-008</v>
      </c>
      <c r="BD1206" s="154" t="n">
        <v>1.6657719E-011</v>
      </c>
      <c r="BE1206" s="154" t="n">
        <v>8.4047527E-011</v>
      </c>
      <c r="BF1206" s="154" t="n">
        <v>2.4904903E-014</v>
      </c>
      <c r="BG1206" s="154" t="n">
        <v>3.6990075E-016</v>
      </c>
      <c r="BH1206" s="154" t="n">
        <v>7.8689504E-014</v>
      </c>
      <c r="BI1206" s="154" t="n">
        <v>1.1908142E-013</v>
      </c>
      <c r="BJ1206" s="154" t="n">
        <v>2.1733926E-014</v>
      </c>
      <c r="BK1206" s="154" t="n">
        <v>3.6674565E-012</v>
      </c>
      <c r="BL1206" s="154" t="n">
        <v>6.1558711E-011</v>
      </c>
      <c r="BM1206" s="154" t="n">
        <v>2.0841165E-020</v>
      </c>
      <c r="BN1206" s="154" t="n">
        <v>1.4657893E-005</v>
      </c>
      <c r="BO1206" s="154" t="n">
        <v>0.024206405</v>
      </c>
      <c r="BP1206" s="154" t="n">
        <v>0</v>
      </c>
      <c r="BQ1206" s="154" t="n">
        <v>0</v>
      </c>
      <c r="BR1206" s="154" t="n">
        <v>0</v>
      </c>
      <c r="BT1206" s="96" t="n">
        <v>1.3050012E-005</v>
      </c>
      <c r="BU1206" s="96" t="n">
        <v>6.0208846E-007</v>
      </c>
      <c r="BV1206" s="96" t="n">
        <v>6.8197333E-006</v>
      </c>
      <c r="BW1206" s="96" t="n">
        <v>1.5082768E-008</v>
      </c>
      <c r="BX1206" s="96" t="n">
        <v>5.997366E-007</v>
      </c>
      <c r="BY1206" s="96" t="n">
        <v>4.4863434E-008</v>
      </c>
      <c r="BZ1206" s="96" t="n">
        <v>6.1206717E-010</v>
      </c>
      <c r="CA1206" s="96" t="n">
        <v>6.7568407E-008</v>
      </c>
      <c r="CB1206" s="96" t="n">
        <v>1.4465839E-008</v>
      </c>
      <c r="CC1206" s="96" t="n">
        <v>9.7196306E-008</v>
      </c>
      <c r="CD1206" s="96" t="n">
        <v>0</v>
      </c>
      <c r="CE1206" s="96" t="n">
        <v>4.6087577E-017</v>
      </c>
      <c r="CF1206" s="96" t="n">
        <v>3.7736329E-013</v>
      </c>
      <c r="CG1206" s="96" t="n">
        <v>3.3948919E-007</v>
      </c>
      <c r="CH1206" s="96" t="n">
        <v>4.4406837E-006</v>
      </c>
      <c r="CI1206" s="96" t="n">
        <v>8.4915791E-009</v>
      </c>
      <c r="CJ1206" s="96" t="n">
        <v>0</v>
      </c>
      <c r="CL1206" s="155" t="n">
        <v>3.1940543E-013</v>
      </c>
      <c r="CM1206" s="155" t="n">
        <v>0.24459281</v>
      </c>
      <c r="CN1206" s="156" t="n">
        <v>0.0018590785</v>
      </c>
      <c r="CO1206" s="155" t="n">
        <v>0.00042214996</v>
      </c>
      <c r="CP1206" s="155" t="n">
        <v>3.6054252E-011</v>
      </c>
      <c r="CQ1206" s="155" t="n">
        <v>4.2195904E-009</v>
      </c>
      <c r="CR1206" s="155" t="n">
        <v>2.6923324E-005</v>
      </c>
      <c r="CS1206" s="155" t="n">
        <v>0.058844208</v>
      </c>
      <c r="CT1206" s="155" t="n">
        <v>1.6687219E-008</v>
      </c>
      <c r="CU1206" s="155" t="n">
        <v>1.5782078E-005</v>
      </c>
      <c r="CW1206" s="116"/>
      <c r="CX1206" s="101" t="s">
        <v>2040</v>
      </c>
    </row>
    <row r="1207" customFormat="false" ht="13.8" hidden="false" customHeight="false" outlineLevel="0" collapsed="false">
      <c r="A1207" s="0" t="s">
        <v>2041</v>
      </c>
      <c r="B1207" s="26" t="s">
        <v>1849</v>
      </c>
      <c r="C1207" s="88" t="str">
        <f aca="false">MID(A1207,1,12)</f>
        <v>A.160.05.106</v>
      </c>
      <c r="D1207" s="2" t="s">
        <v>2031</v>
      </c>
      <c r="E1207" s="90" t="s">
        <v>255</v>
      </c>
      <c r="F1207" s="91" t="str">
        <f aca="false">MID(A1207, 21,85)</f>
        <v>Antiaris natural forest clear cut 445 (kg/m3)</v>
      </c>
      <c r="G1207" s="133" t="n">
        <f aca="false">H1207+I1207+J1207+K1207</f>
        <v>6.07370949774053</v>
      </c>
      <c r="H1207" s="149" t="n">
        <f aca="false">N1207+O1207+P1207+Q1207</f>
        <v>0.0028080771993</v>
      </c>
      <c r="I1207" s="149" t="n">
        <f aca="false">L1207+M1207+R1207+V1207+T1207</f>
        <v>5.50251141735</v>
      </c>
      <c r="J1207" s="150" t="n">
        <f aca="false">S1207+U1207+W1207+X1207</f>
        <v>0.014201963191227</v>
      </c>
      <c r="K1207" s="149" t="n">
        <v>0.55418804</v>
      </c>
      <c r="L1207" s="130" t="n">
        <v>0.0037161456</v>
      </c>
      <c r="M1207" s="130" t="n">
        <v>0.001742337</v>
      </c>
      <c r="N1207" s="130" t="n">
        <v>0.0015927129</v>
      </c>
      <c r="O1207" s="157" t="n">
        <v>0.0010715441</v>
      </c>
      <c r="P1207" s="157" t="n">
        <v>5.7137193E-006</v>
      </c>
      <c r="Q1207" s="130" t="n">
        <v>0.00013810648</v>
      </c>
      <c r="R1207" s="130" t="n">
        <v>0.00012395823</v>
      </c>
      <c r="S1207" s="130" t="n">
        <v>0.00015444849</v>
      </c>
      <c r="T1207" s="130" t="n">
        <v>0.00090487652</v>
      </c>
      <c r="U1207" s="157" t="n">
        <v>0.014045842</v>
      </c>
      <c r="V1207" s="157" t="n">
        <v>5.4960241</v>
      </c>
      <c r="W1207" s="157" t="n">
        <v>1.6726858E-006</v>
      </c>
      <c r="X1207" s="130" t="n">
        <v>1.5427043E-011</v>
      </c>
      <c r="Z1207" s="151" t="n">
        <f aca="false">K1207/0.15</f>
        <v>3.69458693333333</v>
      </c>
      <c r="AB1207" s="133" t="n">
        <f aca="false">K1207</f>
        <v>0.55418804</v>
      </c>
      <c r="AC1207" s="133" t="n">
        <f aca="false">L1207+M1207+N1207+O1207+P1207+Q1207+R1207</f>
        <v>0.0083905180293</v>
      </c>
      <c r="AD1207" s="133" t="n">
        <f aca="false">L1207+M1207+R1207+W1207</f>
        <v>0.0055841135158</v>
      </c>
      <c r="AE1207" s="133" t="n">
        <f aca="false">V1207+L1207+M1207+R1207+T1207</f>
        <v>5.50251141735</v>
      </c>
      <c r="AF1207" s="133" t="n">
        <f aca="false">S1207+U1207+X1207</f>
        <v>0.014200290505427</v>
      </c>
      <c r="AH1207" s="0" t="n">
        <v>25.003423</v>
      </c>
      <c r="AI1207" s="96" t="n">
        <v>3.1648275</v>
      </c>
      <c r="AJ1207" s="96" t="n">
        <v>0.49863915</v>
      </c>
      <c r="AK1207" s="96" t="n">
        <v>0</v>
      </c>
      <c r="AL1207" s="96" t="n">
        <v>21.019554</v>
      </c>
      <c r="AM1207" s="96" t="n">
        <v>0.22016294</v>
      </c>
      <c r="AN1207" s="96" t="n">
        <v>0.10023966</v>
      </c>
      <c r="AP1207" s="95" t="n">
        <v>0.061437397</v>
      </c>
      <c r="AQ1207" s="95" t="n">
        <v>0.058439829</v>
      </c>
      <c r="AR1207" s="95" t="n">
        <v>0.0028246294</v>
      </c>
      <c r="AS1207" s="95" t="n">
        <v>0.00017293839</v>
      </c>
      <c r="AT1207" s="152" t="n">
        <f aca="false">AW1207+AZ1207+BA1207+BB1207+BC1207+BK1207+BL1207+BP1207</f>
        <v>3.5035868805588E-006</v>
      </c>
      <c r="AU1207" s="152" t="n">
        <f aca="false">AX1207+AY1207+BD1207+BE1207+BF1207+BG1207+BH1207+BI1207+BJ1207+BM1207+BQ1207+BR1207</f>
        <v>1.04461146626346E-008</v>
      </c>
      <c r="AV1207" s="153" t="n">
        <f aca="false">BN1207+BO1207</f>
        <v>0.024221062893</v>
      </c>
      <c r="AW1207" s="154" t="n">
        <v>3.4285897E-006</v>
      </c>
      <c r="AX1207" s="154" t="n">
        <v>1.0344882E-008</v>
      </c>
      <c r="AY1207" s="154" t="n">
        <v>2.8263696E-013</v>
      </c>
      <c r="AZ1207" s="154" t="n">
        <v>2.1796893E-012</v>
      </c>
      <c r="BA1207" s="154" t="n">
        <v>0</v>
      </c>
      <c r="BB1207" s="154" t="n">
        <v>9.9063702E-011</v>
      </c>
      <c r="BC1207" s="154" t="n">
        <v>7.4830711E-008</v>
      </c>
      <c r="BD1207" s="154" t="n">
        <v>1.6657719E-011</v>
      </c>
      <c r="BE1207" s="154" t="n">
        <v>8.4047527E-011</v>
      </c>
      <c r="BF1207" s="154" t="n">
        <v>2.4904903E-014</v>
      </c>
      <c r="BG1207" s="154" t="n">
        <v>3.6990075E-016</v>
      </c>
      <c r="BH1207" s="154" t="n">
        <v>7.8689504E-014</v>
      </c>
      <c r="BI1207" s="154" t="n">
        <v>1.1908142E-013</v>
      </c>
      <c r="BJ1207" s="154" t="n">
        <v>2.1733926E-014</v>
      </c>
      <c r="BK1207" s="154" t="n">
        <v>3.6674565E-012</v>
      </c>
      <c r="BL1207" s="154" t="n">
        <v>6.1558711E-011</v>
      </c>
      <c r="BM1207" s="154" t="n">
        <v>2.0841165E-020</v>
      </c>
      <c r="BN1207" s="154" t="n">
        <v>1.4657893E-005</v>
      </c>
      <c r="BO1207" s="154" t="n">
        <v>0.024206405</v>
      </c>
      <c r="BP1207" s="154" t="n">
        <v>0</v>
      </c>
      <c r="BQ1207" s="154" t="n">
        <v>0</v>
      </c>
      <c r="BR1207" s="154" t="n">
        <v>0</v>
      </c>
      <c r="BT1207" s="96" t="n">
        <v>0.00010924517</v>
      </c>
      <c r="BU1207" s="96" t="n">
        <v>6.0208846E-007</v>
      </c>
      <c r="BV1207" s="96" t="n">
        <v>0.00010301489</v>
      </c>
      <c r="BW1207" s="96" t="n">
        <v>1.5082768E-008</v>
      </c>
      <c r="BX1207" s="96" t="n">
        <v>5.997366E-007</v>
      </c>
      <c r="BY1207" s="96" t="n">
        <v>4.4863434E-008</v>
      </c>
      <c r="BZ1207" s="96" t="n">
        <v>6.1206717E-010</v>
      </c>
      <c r="CA1207" s="96" t="n">
        <v>6.7568407E-008</v>
      </c>
      <c r="CB1207" s="96" t="n">
        <v>1.4465839E-008</v>
      </c>
      <c r="CC1207" s="96" t="n">
        <v>9.7196306E-008</v>
      </c>
      <c r="CD1207" s="96" t="n">
        <v>0</v>
      </c>
      <c r="CE1207" s="96" t="n">
        <v>4.6087577E-017</v>
      </c>
      <c r="CF1207" s="96" t="n">
        <v>3.7736329E-013</v>
      </c>
      <c r="CG1207" s="96" t="n">
        <v>3.3948919E-007</v>
      </c>
      <c r="CH1207" s="96" t="n">
        <v>4.4406837E-006</v>
      </c>
      <c r="CI1207" s="96" t="n">
        <v>8.4915791E-009</v>
      </c>
      <c r="CJ1207" s="96" t="n">
        <v>0</v>
      </c>
      <c r="CL1207" s="155" t="n">
        <v>3.1940543E-013</v>
      </c>
      <c r="CM1207" s="155" t="n">
        <v>3.6945928</v>
      </c>
      <c r="CN1207" s="156" t="n">
        <v>0.0018590785</v>
      </c>
      <c r="CO1207" s="155" t="n">
        <v>0.00042214996</v>
      </c>
      <c r="CP1207" s="155" t="n">
        <v>3.6054252E-011</v>
      </c>
      <c r="CQ1207" s="155" t="n">
        <v>4.2195904E-009</v>
      </c>
      <c r="CR1207" s="155" t="n">
        <v>2.6923324E-005</v>
      </c>
      <c r="CS1207" s="155" t="n">
        <v>0.058844208</v>
      </c>
      <c r="CT1207" s="155" t="n">
        <v>1.6687219E-008</v>
      </c>
      <c r="CU1207" s="155" t="n">
        <v>1.5782078E-005</v>
      </c>
      <c r="CW1207" s="116"/>
      <c r="CX1207" s="101" t="s">
        <v>2040</v>
      </c>
    </row>
    <row r="1208" customFormat="false" ht="13.8" hidden="false" customHeight="false" outlineLevel="0" collapsed="false">
      <c r="A1208" s="0" t="s">
        <v>2042</v>
      </c>
      <c r="B1208" s="26" t="s">
        <v>1849</v>
      </c>
      <c r="C1208" s="88" t="str">
        <f aca="false">MID(A1208,1,12)</f>
        <v>A.160.05.107</v>
      </c>
      <c r="D1208" s="2" t="s">
        <v>2031</v>
      </c>
      <c r="E1208" s="90" t="s">
        <v>255</v>
      </c>
      <c r="F1208" s="91" t="str">
        <f aca="false">MID(A1208, 21,85)</f>
        <v>Ash FSC/PEFC 700 (kg/m3)</v>
      </c>
      <c r="G1208" s="133" t="n">
        <f aca="false">H1208+I1208+J1208+K1208</f>
        <v>0.0663004256651676</v>
      </c>
      <c r="H1208" s="149" t="n">
        <f aca="false">N1208+O1208+P1208+Q1208</f>
        <v>0.005384386441</v>
      </c>
      <c r="I1208" s="149" t="n">
        <f aca="false">L1208+M1208+R1208+V1208+T1208</f>
        <v>0.007602192741</v>
      </c>
      <c r="J1208" s="150" t="n">
        <f aca="false">S1208+U1208+W1208+X1208</f>
        <v>0.0143015924831676</v>
      </c>
      <c r="K1208" s="149" t="n">
        <v>0.039012254</v>
      </c>
      <c r="L1208" s="130" t="n">
        <v>0.0020186535</v>
      </c>
      <c r="M1208" s="130" t="n">
        <v>0.0029517857</v>
      </c>
      <c r="N1208" s="130" t="n">
        <v>0.0025581017</v>
      </c>
      <c r="O1208" s="157" t="n">
        <v>0.002482764</v>
      </c>
      <c r="P1208" s="157" t="n">
        <v>1.1954401E-005</v>
      </c>
      <c r="Q1208" s="130" t="n">
        <v>0.00033156634</v>
      </c>
      <c r="R1208" s="130" t="n">
        <v>0.00030954681</v>
      </c>
      <c r="S1208" s="130" t="n">
        <v>0.00026511073</v>
      </c>
      <c r="T1208" s="130" t="n">
        <v>0.0022621913</v>
      </c>
      <c r="U1208" s="130" t="n">
        <v>0.0140323</v>
      </c>
      <c r="V1208" s="157" t="n">
        <v>6.0015431E-005</v>
      </c>
      <c r="W1208" s="157" t="n">
        <v>4.1817146E-006</v>
      </c>
      <c r="X1208" s="130" t="n">
        <v>3.8567608E-011</v>
      </c>
      <c r="Z1208" s="151" t="n">
        <f aca="false">K1208/0.15</f>
        <v>0.260081693333333</v>
      </c>
      <c r="AB1208" s="133" t="n">
        <f aca="false">K1208</f>
        <v>0.039012254</v>
      </c>
      <c r="AC1208" s="133" t="n">
        <f aca="false">L1208+M1208+N1208+O1208+P1208+Q1208+R1208</f>
        <v>0.010664372451</v>
      </c>
      <c r="AD1208" s="133" t="n">
        <f aca="false">L1208+M1208+R1208+W1208</f>
        <v>0.0052841677246</v>
      </c>
      <c r="AE1208" s="133" t="n">
        <f aca="false">V1208+L1208+M1208+R1208+T1208</f>
        <v>0.007602192741</v>
      </c>
      <c r="AF1208" s="133" t="n">
        <f aca="false">S1208+U1208+X1208</f>
        <v>0.0142974107685676</v>
      </c>
      <c r="AH1208" s="0" t="n">
        <v>25.558687</v>
      </c>
      <c r="AI1208" s="96" t="n">
        <v>3.621219</v>
      </c>
      <c r="AJ1208" s="96" t="n">
        <v>0.5049167</v>
      </c>
      <c r="AK1208" s="96" t="n">
        <v>0</v>
      </c>
      <c r="AL1208" s="96" t="n">
        <v>21.079389</v>
      </c>
      <c r="AM1208" s="96" t="n">
        <v>0.25136126</v>
      </c>
      <c r="AN1208" s="96" t="n">
        <v>0.10180103</v>
      </c>
      <c r="AP1208" s="95" t="n">
        <v>0.0053261368</v>
      </c>
      <c r="AQ1208" s="95" t="n">
        <v>0.0048989336</v>
      </c>
      <c r="AR1208" s="95" t="n">
        <v>0.00022114373</v>
      </c>
      <c r="AS1208" s="95" t="n">
        <v>0.00020605947</v>
      </c>
      <c r="AT1208" s="152" t="n">
        <f aca="false">AW1208+AZ1208+BA1208+BB1208+BC1208+BK1208+BL1208+BP1208</f>
        <v>2.93701047892E-007</v>
      </c>
      <c r="AU1208" s="152" t="n">
        <f aca="false">AX1208+AY1208+BD1208+BE1208+BF1208+BG1208+BH1208+BI1208+BJ1208+BM1208+BQ1208+BR1208</f>
        <v>8.17839224316293E-010</v>
      </c>
      <c r="AV1208" s="153" t="n">
        <f aca="false">BN1208+BO1208</f>
        <v>0.028859869821</v>
      </c>
      <c r="AW1208" s="154" t="n">
        <v>2.4138826E-007</v>
      </c>
      <c r="AX1208" s="154" t="n">
        <v>7.2832541E-010</v>
      </c>
      <c r="AY1208" s="154" t="n">
        <v>1.9898887E-014</v>
      </c>
      <c r="AZ1208" s="154" t="n">
        <v>5.4492233E-012</v>
      </c>
      <c r="BA1208" s="154" t="n">
        <v>0</v>
      </c>
      <c r="BB1208" s="154" t="n">
        <v>2.0950834E-010</v>
      </c>
      <c r="BC1208" s="154" t="n">
        <v>5.1939654E-008</v>
      </c>
      <c r="BD1208" s="154" t="n">
        <v>3.2944029E-011</v>
      </c>
      <c r="BE1208" s="154" t="n">
        <v>5.628929E-011</v>
      </c>
      <c r="BF1208" s="154" t="n">
        <v>6.2262259E-014</v>
      </c>
      <c r="BG1208" s="154" t="n">
        <v>9.2475189E-016</v>
      </c>
      <c r="BH1208" s="154" t="n">
        <v>1.8891896E-013</v>
      </c>
      <c r="BI1208" s="154" t="n">
        <v>6.8813111E-015</v>
      </c>
      <c r="BJ1208" s="154" t="n">
        <v>1.6090952E-015</v>
      </c>
      <c r="BK1208" s="154" t="n">
        <v>8.7810887E-012</v>
      </c>
      <c r="BL1208" s="154" t="n">
        <v>1.4939524E-010</v>
      </c>
      <c r="BM1208" s="154" t="n">
        <v>5.2102912E-020</v>
      </c>
      <c r="BN1208" s="154" t="n">
        <v>2.3807821E-005</v>
      </c>
      <c r="BO1208" s="154" t="n">
        <v>0.028836062</v>
      </c>
      <c r="BP1208" s="154" t="n">
        <v>0</v>
      </c>
      <c r="BQ1208" s="154" t="n">
        <v>0</v>
      </c>
      <c r="BR1208" s="154" t="n">
        <v>0</v>
      </c>
      <c r="BT1208" s="96" t="n">
        <v>1.4278819E-005</v>
      </c>
      <c r="BU1208" s="96" t="n">
        <v>4.4467391E-007</v>
      </c>
      <c r="BV1208" s="96" t="n">
        <v>7.2517677E-006</v>
      </c>
      <c r="BW1208" s="96" t="n">
        <v>3.6985493E-008</v>
      </c>
      <c r="BX1208" s="96" t="n">
        <v>4.5021032E-007</v>
      </c>
      <c r="BY1208" s="96" t="n">
        <v>1.1215859E-007</v>
      </c>
      <c r="BZ1208" s="96" t="n">
        <v>1.5301679E-009</v>
      </c>
      <c r="CA1208" s="96" t="n">
        <v>1.6892102E-007</v>
      </c>
      <c r="CB1208" s="96" t="n">
        <v>3.2376421E-008</v>
      </c>
      <c r="CC1208" s="96" t="n">
        <v>2.3185786E-007</v>
      </c>
      <c r="CD1208" s="96" t="n">
        <v>0</v>
      </c>
      <c r="CE1208" s="96" t="n">
        <v>1.1521894E-016</v>
      </c>
      <c r="CF1208" s="96" t="n">
        <v>9.4340822E-013</v>
      </c>
      <c r="CG1208" s="96" t="n">
        <v>5.0773526E-007</v>
      </c>
      <c r="CH1208" s="96" t="n">
        <v>5.0193722E-006</v>
      </c>
      <c r="CI1208" s="96" t="n">
        <v>2.1228807E-008</v>
      </c>
      <c r="CJ1208" s="96" t="n">
        <v>0</v>
      </c>
      <c r="CL1208" s="155" t="n">
        <v>7.9851359E-013</v>
      </c>
      <c r="CM1208" s="155" t="n">
        <v>0.26009634</v>
      </c>
      <c r="CN1208" s="156" t="n">
        <v>0.0046476962</v>
      </c>
      <c r="CO1208" s="155" t="n">
        <v>0.00032976392</v>
      </c>
      <c r="CP1208" s="155" t="n">
        <v>8.660452E-011</v>
      </c>
      <c r="CQ1208" s="155" t="n">
        <v>1.0131668E-008</v>
      </c>
      <c r="CR1208" s="155" t="n">
        <v>1.807524E-005</v>
      </c>
      <c r="CS1208" s="155" t="n">
        <v>0.00377083</v>
      </c>
      <c r="CT1208" s="155" t="n">
        <v>4.1718047E-008</v>
      </c>
      <c r="CU1208" s="155" t="n">
        <v>3.9455196E-005</v>
      </c>
      <c r="CW1208" s="116"/>
      <c r="CX1208" s="101" t="s">
        <v>2043</v>
      </c>
    </row>
    <row r="1209" customFormat="false" ht="13.8" hidden="false" customHeight="false" outlineLevel="0" collapsed="false">
      <c r="A1209" s="0" t="s">
        <v>2044</v>
      </c>
      <c r="B1209" s="26" t="s">
        <v>1849</v>
      </c>
      <c r="C1209" s="88" t="str">
        <f aca="false">MID(A1209,1,12)</f>
        <v>A.160.05.108</v>
      </c>
      <c r="D1209" s="2" t="s">
        <v>2031</v>
      </c>
      <c r="E1209" s="90" t="s">
        <v>255</v>
      </c>
      <c r="F1209" s="91" t="str">
        <f aca="false">MID(A1209, 21,85)</f>
        <v>Aspen FSC/PEFC 440 (kg/m3)</v>
      </c>
      <c r="G1209" s="133" t="n">
        <f aca="false">H1209+I1209+J1209+K1209</f>
        <v>0.0771983418404095</v>
      </c>
      <c r="H1209" s="149" t="n">
        <f aca="false">N1209+O1209+P1209+Q1209</f>
        <v>0.006550594131</v>
      </c>
      <c r="I1209" s="149" t="n">
        <f aca="false">L1209+M1209+R1209+V1209+T1209</f>
        <v>0.009130073698</v>
      </c>
      <c r="J1209" s="150" t="n">
        <f aca="false">S1209+U1209+W1209+X1209</f>
        <v>0.0169761050114095</v>
      </c>
      <c r="K1209" s="149" t="n">
        <v>0.044541569</v>
      </c>
      <c r="L1209" s="130" t="n">
        <v>0.0023202796</v>
      </c>
      <c r="M1209" s="130" t="n">
        <v>0.0035201022</v>
      </c>
      <c r="N1209" s="130" t="n">
        <v>0.0030418949</v>
      </c>
      <c r="O1209" s="157" t="n">
        <v>0.0030792983</v>
      </c>
      <c r="P1209" s="157" t="n">
        <v>1.4943001E-005</v>
      </c>
      <c r="Q1209" s="157" t="n">
        <v>0.00041445793</v>
      </c>
      <c r="R1209" s="130" t="n">
        <v>0.00038693351</v>
      </c>
      <c r="S1209" s="130" t="n">
        <v>0.00031296382</v>
      </c>
      <c r="T1209" s="130" t="n">
        <v>0.0028277391</v>
      </c>
      <c r="U1209" s="157" t="n">
        <v>0.016657914</v>
      </c>
      <c r="V1209" s="157" t="n">
        <v>7.5019288E-005</v>
      </c>
      <c r="W1209" s="157" t="n">
        <v>5.2271432E-006</v>
      </c>
      <c r="X1209" s="130" t="n">
        <v>4.820951E-011</v>
      </c>
      <c r="Z1209" s="151" t="n">
        <f aca="false">K1209/0.15</f>
        <v>0.296943793333333</v>
      </c>
      <c r="AB1209" s="133" t="n">
        <f aca="false">K1209</f>
        <v>0.044541569</v>
      </c>
      <c r="AC1209" s="133" t="n">
        <f aca="false">L1209+M1209+N1209+O1209+P1209+Q1209+R1209</f>
        <v>0.012777909441</v>
      </c>
      <c r="AD1209" s="133" t="n">
        <f aca="false">L1209+M1209+R1209+W1209</f>
        <v>0.0062325424532</v>
      </c>
      <c r="AE1209" s="133" t="n">
        <f aca="false">V1209+L1209+M1209+R1209+T1209</f>
        <v>0.009130073698</v>
      </c>
      <c r="AF1209" s="133" t="n">
        <f aca="false">S1209+U1209+X1209</f>
        <v>0.0169708778682095</v>
      </c>
      <c r="AH1209" s="0" t="n">
        <v>26.189413</v>
      </c>
      <c r="AI1209" s="96" t="n">
        <v>4.2087988</v>
      </c>
      <c r="AJ1209" s="96" t="n">
        <v>0.50888495</v>
      </c>
      <c r="AK1209" s="96" t="n">
        <v>0</v>
      </c>
      <c r="AL1209" s="96" t="n">
        <v>21.10432</v>
      </c>
      <c r="AM1209" s="96" t="n">
        <v>0.26462421</v>
      </c>
      <c r="AN1209" s="96" t="n">
        <v>0.10278461</v>
      </c>
      <c r="AP1209" s="95" t="n">
        <v>0.0061213373</v>
      </c>
      <c r="AQ1209" s="95" t="n">
        <v>0.0056199082</v>
      </c>
      <c r="AR1209" s="95" t="n">
        <v>0.0002536911</v>
      </c>
      <c r="AS1209" s="95" t="n">
        <v>0.00024773799</v>
      </c>
      <c r="AT1209" s="152" t="n">
        <f aca="false">AW1209+AZ1209+BA1209+BB1209+BC1209+BK1209+BL1209+BP1209</f>
        <v>3.369249531502E-007</v>
      </c>
      <c r="AU1209" s="152" t="n">
        <f aca="false">AX1209+AY1209+BD1209+BE1209+BF1209+BG1209+BH1209+BI1209+BJ1209+BM1209+BQ1209+BR1209</f>
        <v>9.38206730032929E-010</v>
      </c>
      <c r="AV1209" s="153" t="n">
        <f aca="false">BN1209+BO1209</f>
        <v>0.034697197677</v>
      </c>
      <c r="AW1209" s="154" t="n">
        <v>2.7560441E-007</v>
      </c>
      <c r="AX1209" s="154" t="n">
        <v>8.3156347E-010</v>
      </c>
      <c r="AY1209" s="154" t="n">
        <v>2.2719497E-014</v>
      </c>
      <c r="AZ1209" s="154" t="n">
        <v>6.8115292E-012</v>
      </c>
      <c r="BA1209" s="154" t="n">
        <v>0</v>
      </c>
      <c r="BB1209" s="154" t="n">
        <v>2.5771221E-010</v>
      </c>
      <c r="BC1209" s="154" t="n">
        <v>6.0858299E-008</v>
      </c>
      <c r="BD1209" s="154" t="n">
        <v>4.0228339E-011</v>
      </c>
      <c r="BE1209" s="154" t="n">
        <v>6.6066456E-011</v>
      </c>
      <c r="BF1209" s="154" t="n">
        <v>7.7827823E-014</v>
      </c>
      <c r="BG1209" s="154" t="n">
        <v>1.1559399E-015</v>
      </c>
      <c r="BH1209" s="154" t="n">
        <v>2.361487E-013</v>
      </c>
      <c r="BI1209" s="154" t="n">
        <v>8.6016389E-015</v>
      </c>
      <c r="BJ1209" s="154" t="n">
        <v>2.011369E-015</v>
      </c>
      <c r="BK1209" s="154" t="n">
        <v>1.0976361E-011</v>
      </c>
      <c r="BL1209" s="154" t="n">
        <v>1.8674405E-010</v>
      </c>
      <c r="BM1209" s="154" t="n">
        <v>6.512864E-020</v>
      </c>
      <c r="BN1209" s="154" t="n">
        <v>2.7780677E-005</v>
      </c>
      <c r="BO1209" s="154" t="n">
        <v>0.034669417</v>
      </c>
      <c r="BP1209" s="154" t="n">
        <v>0</v>
      </c>
      <c r="BQ1209" s="154" t="n">
        <v>0</v>
      </c>
      <c r="BR1209" s="154" t="n">
        <v>0</v>
      </c>
      <c r="BT1209" s="96" t="n">
        <v>1.6422087E-005</v>
      </c>
      <c r="BU1209" s="96" t="n">
        <v>5.2623028E-007</v>
      </c>
      <c r="BV1209" s="96" t="n">
        <v>8.2795809E-006</v>
      </c>
      <c r="BW1209" s="96" t="n">
        <v>4.6157724E-008</v>
      </c>
      <c r="BX1209" s="96" t="n">
        <v>5.167482E-007</v>
      </c>
      <c r="BY1209" s="96" t="n">
        <v>1.4019823E-007</v>
      </c>
      <c r="BZ1209" s="96" t="n">
        <v>1.9127099E-009</v>
      </c>
      <c r="CA1209" s="96" t="n">
        <v>2.1115127E-007</v>
      </c>
      <c r="CB1209" s="96" t="n">
        <v>4.0470526E-008</v>
      </c>
      <c r="CC1209" s="96" t="n">
        <v>2.8959616E-007</v>
      </c>
      <c r="CD1209" s="96" t="n">
        <v>0</v>
      </c>
      <c r="CE1209" s="96" t="n">
        <v>1.4402368E-016</v>
      </c>
      <c r="CF1209" s="96" t="n">
        <v>1.1792603E-012</v>
      </c>
      <c r="CG1209" s="96" t="n">
        <v>6.0297778E-007</v>
      </c>
      <c r="CH1209" s="96" t="n">
        <v>5.7405265E-006</v>
      </c>
      <c r="CI1209" s="96" t="n">
        <v>2.6535986E-008</v>
      </c>
      <c r="CJ1209" s="96" t="n">
        <v>0</v>
      </c>
      <c r="CL1209" s="155" t="n">
        <v>9.9814198E-013</v>
      </c>
      <c r="CM1209" s="155" t="n">
        <v>0.29696211</v>
      </c>
      <c r="CN1209" s="156" t="n">
        <v>0.0058096203</v>
      </c>
      <c r="CO1209" s="155" t="n">
        <v>0.00039194473</v>
      </c>
      <c r="CP1209" s="155" t="n">
        <v>1.0825565E-010</v>
      </c>
      <c r="CQ1209" s="155" t="n">
        <v>1.2664585E-008</v>
      </c>
      <c r="CR1209" s="155" t="n">
        <v>2.0753518E-005</v>
      </c>
      <c r="CS1209" s="155" t="n">
        <v>0.0047135375</v>
      </c>
      <c r="CT1209" s="155" t="n">
        <v>5.2147559E-008</v>
      </c>
      <c r="CU1209" s="155" t="n">
        <v>4.9318995E-005</v>
      </c>
      <c r="CW1209" s="116"/>
      <c r="CX1209" s="101" t="s">
        <v>2045</v>
      </c>
    </row>
    <row r="1210" customFormat="false" ht="13.8" hidden="false" customHeight="false" outlineLevel="0" collapsed="false">
      <c r="A1210" s="0" t="s">
        <v>2046</v>
      </c>
      <c r="B1210" s="26" t="s">
        <v>1849</v>
      </c>
      <c r="C1210" s="88" t="str">
        <f aca="false">MID(A1210,1,12)</f>
        <v>A.160.05.109</v>
      </c>
      <c r="D1210" s="2" t="s">
        <v>2031</v>
      </c>
      <c r="E1210" s="90" t="s">
        <v>255</v>
      </c>
      <c r="F1210" s="91" t="str">
        <f aca="false">MID(A1210, 21,85)</f>
        <v>Baboen FSC/PEFC 410 (kg/m3)</v>
      </c>
      <c r="G1210" s="133" t="n">
        <f aca="false">H1210+I1210+J1210+K1210</f>
        <v>0.0964179068941271</v>
      </c>
      <c r="H1210" s="149" t="n">
        <f aca="false">N1210+O1210+P1210+Q1210</f>
        <v>0.0032097689339</v>
      </c>
      <c r="I1210" s="149" t="n">
        <f aca="false">L1210+M1210+R1210+V1210+T1210</f>
        <v>0.011160507039</v>
      </c>
      <c r="J1210" s="150" t="n">
        <f aca="false">S1210+U1210+W1210+X1210</f>
        <v>0.025605802921227</v>
      </c>
      <c r="K1210" s="149" t="n">
        <v>0.056441828</v>
      </c>
      <c r="L1210" s="130" t="n">
        <v>0.0080858758</v>
      </c>
      <c r="M1210" s="130" t="n">
        <v>0.0020211729</v>
      </c>
      <c r="N1210" s="130" t="n">
        <v>0.0019459062</v>
      </c>
      <c r="O1210" s="157" t="n">
        <v>0.0011084714</v>
      </c>
      <c r="P1210" s="157" t="n">
        <v>7.3955639E-006</v>
      </c>
      <c r="Q1210" s="130" t="n">
        <v>0.00014799577</v>
      </c>
      <c r="R1210" s="130" t="n">
        <v>0.00012420999</v>
      </c>
      <c r="S1210" s="130" t="n">
        <v>0.00016200122</v>
      </c>
      <c r="T1210" s="130" t="n">
        <v>0.00090487652</v>
      </c>
      <c r="U1210" s="157" t="n">
        <v>0.025442129</v>
      </c>
      <c r="V1210" s="157" t="n">
        <v>2.4371829E-005</v>
      </c>
      <c r="W1210" s="157" t="n">
        <v>1.6726858E-006</v>
      </c>
      <c r="X1210" s="130" t="n">
        <v>1.5427043E-011</v>
      </c>
      <c r="Z1210" s="151" t="n">
        <f aca="false">K1210/0.15</f>
        <v>0.376278853333333</v>
      </c>
      <c r="AB1210" s="133" t="n">
        <f aca="false">K1210</f>
        <v>0.056441828</v>
      </c>
      <c r="AC1210" s="133" t="n">
        <f aca="false">L1210+M1210+N1210+O1210+P1210+Q1210+R1210</f>
        <v>0.0134410276239</v>
      </c>
      <c r="AD1210" s="133" t="n">
        <f aca="false">L1210+M1210+R1210+W1210</f>
        <v>0.0102329313758</v>
      </c>
      <c r="AE1210" s="133" t="n">
        <f aca="false">V1210+L1210+M1210+R1210+T1210</f>
        <v>0.011160507039</v>
      </c>
      <c r="AF1210" s="133" t="n">
        <f aca="false">S1210+U1210+X1210</f>
        <v>0.025604130235427</v>
      </c>
      <c r="AH1210" s="0" t="n">
        <v>26.733125</v>
      </c>
      <c r="AI1210" s="96" t="n">
        <v>4.8860871</v>
      </c>
      <c r="AJ1210" s="96" t="n">
        <v>0.50449747</v>
      </c>
      <c r="AK1210" s="96" t="n">
        <v>0</v>
      </c>
      <c r="AL1210" s="96" t="n">
        <v>21.019554</v>
      </c>
      <c r="AM1210" s="96" t="n">
        <v>0.22130482</v>
      </c>
      <c r="AN1210" s="96" t="n">
        <v>0.10168198</v>
      </c>
      <c r="AP1210" s="95" t="n">
        <v>0.0090407155</v>
      </c>
      <c r="AQ1210" s="95" t="n">
        <v>0.0084091826</v>
      </c>
      <c r="AR1210" s="95" t="n">
        <v>0.00033785124</v>
      </c>
      <c r="AS1210" s="95" t="n">
        <v>0.00029368168</v>
      </c>
      <c r="AT1210" s="152" t="n">
        <f aca="false">AW1210+AZ1210+BA1210+BB1210+BC1210+BK1210+BL1210+BP1210</f>
        <v>5.04147633422E-007</v>
      </c>
      <c r="AU1210" s="152" t="n">
        <f aca="false">AX1210+AY1210+BD1210+BE1210+BF1210+BG1210+BH1210+BI1210+BJ1210+BM1210+BQ1210+BR1210</f>
        <v>1.24944987426759E-009</v>
      </c>
      <c r="AV1210" s="153" t="n">
        <f aca="false">BN1210+BO1210</f>
        <v>0.041131887543</v>
      </c>
      <c r="AW1210" s="154" t="n">
        <v>3.4919976E-007</v>
      </c>
      <c r="AX1210" s="154" t="n">
        <v>1.0536195E-009</v>
      </c>
      <c r="AY1210" s="154" t="n">
        <v>2.8786387E-014</v>
      </c>
      <c r="AZ1210" s="154" t="n">
        <v>2.1796893E-012</v>
      </c>
      <c r="BA1210" s="154" t="n">
        <v>0</v>
      </c>
      <c r="BB1210" s="154" t="n">
        <v>1.0852836E-010</v>
      </c>
      <c r="BC1210" s="154" t="n">
        <v>1.5476841E-007</v>
      </c>
      <c r="BD1210" s="154" t="n">
        <v>1.8816123E-011</v>
      </c>
      <c r="BE1210" s="154" t="n">
        <v>1.7648706E-010</v>
      </c>
      <c r="BF1210" s="154" t="n">
        <v>2.4904903E-014</v>
      </c>
      <c r="BG1210" s="154" t="n">
        <v>3.6990075E-016</v>
      </c>
      <c r="BH1210" s="154" t="n">
        <v>8.4323426E-014</v>
      </c>
      <c r="BI1210" s="154" t="n">
        <v>3.2901246E-013</v>
      </c>
      <c r="BJ1210" s="154" t="n">
        <v>5.979417E-014</v>
      </c>
      <c r="BK1210" s="154" t="n">
        <v>3.9472127E-012</v>
      </c>
      <c r="BL1210" s="154" t="n">
        <v>6.480816E-011</v>
      </c>
      <c r="BM1210" s="154" t="n">
        <v>2.0841165E-020</v>
      </c>
      <c r="BN1210" s="154" t="n">
        <v>1.5352543E-005</v>
      </c>
      <c r="BO1210" s="154" t="n">
        <v>0.041116535</v>
      </c>
      <c r="BP1210" s="154" t="n">
        <v>0</v>
      </c>
      <c r="BQ1210" s="154" t="n">
        <v>0</v>
      </c>
      <c r="BR1210" s="154" t="n">
        <v>0</v>
      </c>
      <c r="BT1210" s="96" t="n">
        <v>2.0115222E-005</v>
      </c>
      <c r="BU1210" s="96" t="n">
        <v>1.2393945E-006</v>
      </c>
      <c r="BV1210" s="96" t="n">
        <v>1.0491653E-005</v>
      </c>
      <c r="BW1210" s="96" t="n">
        <v>1.5282414E-008</v>
      </c>
      <c r="BX1210" s="96" t="n">
        <v>1.1577604E-006</v>
      </c>
      <c r="BY1210" s="96" t="n">
        <v>4.4863434E-008</v>
      </c>
      <c r="BZ1210" s="96" t="n">
        <v>6.1206717E-010</v>
      </c>
      <c r="CA1210" s="96" t="n">
        <v>6.7568407E-008</v>
      </c>
      <c r="CB1210" s="96" t="n">
        <v>1.7200349E-008</v>
      </c>
      <c r="CC1210" s="96" t="n">
        <v>1.0425305E-007</v>
      </c>
      <c r="CD1210" s="96" t="n">
        <v>0</v>
      </c>
      <c r="CE1210" s="96" t="n">
        <v>4.6087577E-017</v>
      </c>
      <c r="CF1210" s="96" t="n">
        <v>3.7736329E-013</v>
      </c>
      <c r="CG1210" s="96" t="n">
        <v>4.4837357E-007</v>
      </c>
      <c r="CH1210" s="96" t="n">
        <v>6.5197693E-006</v>
      </c>
      <c r="CI1210" s="96" t="n">
        <v>8.4915792E-009</v>
      </c>
      <c r="CJ1210" s="96" t="n">
        <v>0</v>
      </c>
      <c r="CL1210" s="155" t="n">
        <v>3.1940543E-013</v>
      </c>
      <c r="CM1210" s="155" t="n">
        <v>0.37628471</v>
      </c>
      <c r="CN1210" s="156" t="n">
        <v>0.0018590785</v>
      </c>
      <c r="CO1210" s="155" t="n">
        <v>0.0008581855</v>
      </c>
      <c r="CP1210" s="155" t="n">
        <v>3.8603196E-011</v>
      </c>
      <c r="CQ1210" s="155" t="n">
        <v>4.5208256E-009</v>
      </c>
      <c r="CR1210" s="155" t="n">
        <v>5.4490814E-005</v>
      </c>
      <c r="CS1210" s="155" t="n">
        <v>0.16231446</v>
      </c>
      <c r="CT1210" s="155" t="n">
        <v>1.6687219E-008</v>
      </c>
      <c r="CU1210" s="155" t="n">
        <v>1.5782078E-005</v>
      </c>
      <c r="CW1210" s="116"/>
      <c r="CX1210" s="101" t="s">
        <v>2047</v>
      </c>
    </row>
    <row r="1211" customFormat="false" ht="13.8" hidden="false" customHeight="false" outlineLevel="0" collapsed="false">
      <c r="A1211" s="0" t="s">
        <v>2048</v>
      </c>
      <c r="B1211" s="26" t="s">
        <v>1849</v>
      </c>
      <c r="C1211" s="88" t="str">
        <f aca="false">MID(A1211,1,12)</f>
        <v>A.160.05.110</v>
      </c>
      <c r="D1211" s="2" t="s">
        <v>2031</v>
      </c>
      <c r="E1211" s="90" t="s">
        <v>255</v>
      </c>
      <c r="F1211" s="91" t="str">
        <f aca="false">MID(A1211, 21,85)</f>
        <v>Baboen natural forest clear cut 410 (kg/m3)</v>
      </c>
      <c r="G1211" s="133" t="n">
        <f aca="false">H1211+I1211+J1211+K1211</f>
        <v>9.57926793706513</v>
      </c>
      <c r="H1211" s="149" t="n">
        <f aca="false">N1211+O1211+P1211+Q1211</f>
        <v>0.0032097689339</v>
      </c>
      <c r="I1211" s="149" t="n">
        <f aca="false">L1211+M1211+R1211+V1211+T1211</f>
        <v>8.97651053521</v>
      </c>
      <c r="J1211" s="150" t="n">
        <f aca="false">S1211+U1211+W1211+X1211</f>
        <v>0.025605802921227</v>
      </c>
      <c r="K1211" s="149" t="n">
        <v>0.57394183</v>
      </c>
      <c r="L1211" s="130" t="n">
        <v>0.0080858758</v>
      </c>
      <c r="M1211" s="130" t="n">
        <v>0.0020211729</v>
      </c>
      <c r="N1211" s="130" t="n">
        <v>0.0019459062</v>
      </c>
      <c r="O1211" s="157" t="n">
        <v>0.0011084714</v>
      </c>
      <c r="P1211" s="157" t="n">
        <v>7.3955639E-006</v>
      </c>
      <c r="Q1211" s="157" t="n">
        <v>0.00014799577</v>
      </c>
      <c r="R1211" s="157" t="n">
        <v>0.00012420999</v>
      </c>
      <c r="S1211" s="157" t="n">
        <v>0.00016200122</v>
      </c>
      <c r="T1211" s="130" t="n">
        <v>0.00090487652</v>
      </c>
      <c r="U1211" s="157" t="n">
        <v>0.025442129</v>
      </c>
      <c r="V1211" s="157" t="n">
        <v>8.9653744</v>
      </c>
      <c r="W1211" s="157" t="n">
        <v>1.6726858E-006</v>
      </c>
      <c r="X1211" s="130" t="n">
        <v>1.5427043E-011</v>
      </c>
      <c r="Z1211" s="151" t="n">
        <f aca="false">K1211/0.15</f>
        <v>3.82627886666667</v>
      </c>
      <c r="AB1211" s="133" t="n">
        <f aca="false">K1211</f>
        <v>0.57394183</v>
      </c>
      <c r="AC1211" s="133" t="n">
        <f aca="false">L1211+M1211+N1211+O1211+P1211+Q1211+R1211</f>
        <v>0.0134410276239</v>
      </c>
      <c r="AD1211" s="133" t="n">
        <f aca="false">L1211+M1211+R1211+W1211</f>
        <v>0.0102329313758</v>
      </c>
      <c r="AE1211" s="133" t="n">
        <f aca="false">V1211+L1211+M1211+R1211+T1211</f>
        <v>8.97651053521</v>
      </c>
      <c r="AF1211" s="133" t="n">
        <f aca="false">S1211+U1211+X1211</f>
        <v>0.025604130235427</v>
      </c>
      <c r="AH1211" s="0" t="n">
        <v>26.733125</v>
      </c>
      <c r="AI1211" s="96" t="n">
        <v>4.8860871</v>
      </c>
      <c r="AJ1211" s="96" t="n">
        <v>0.50449747</v>
      </c>
      <c r="AK1211" s="96" t="n">
        <v>0</v>
      </c>
      <c r="AL1211" s="96" t="n">
        <v>21.019554</v>
      </c>
      <c r="AM1211" s="96" t="n">
        <v>0.22130482</v>
      </c>
      <c r="AN1211" s="96" t="n">
        <v>0.10168198</v>
      </c>
      <c r="AP1211" s="95" t="n">
        <v>0.065055539</v>
      </c>
      <c r="AQ1211" s="95" t="n">
        <v>0.061811871</v>
      </c>
      <c r="AR1211" s="95" t="n">
        <v>0.0029499866</v>
      </c>
      <c r="AS1211" s="95" t="n">
        <v>0.00029368168</v>
      </c>
      <c r="AT1211" s="152" t="n">
        <f aca="false">AW1211+AZ1211+BA1211+BB1211+BC1211+BK1211+BL1211+BP1211</f>
        <v>3.705747673422E-006</v>
      </c>
      <c r="AU1211" s="152" t="n">
        <f aca="false">AX1211+AY1211+BD1211+BE1211+BF1211+BG1211+BH1211+BI1211+BJ1211+BM1211+BQ1211+BR1211</f>
        <v>1.09097132992706E-008</v>
      </c>
      <c r="AV1211" s="153" t="n">
        <f aca="false">BN1211+BO1211</f>
        <v>0.041131887543</v>
      </c>
      <c r="AW1211" s="154" t="n">
        <v>3.5507998E-006</v>
      </c>
      <c r="AX1211" s="154" t="n">
        <v>1.0713619E-008</v>
      </c>
      <c r="AY1211" s="154" t="n">
        <v>2.9271139E-013</v>
      </c>
      <c r="AZ1211" s="154" t="n">
        <v>2.1796893E-012</v>
      </c>
      <c r="BA1211" s="154" t="n">
        <v>0</v>
      </c>
      <c r="BB1211" s="154" t="n">
        <v>1.0852836E-010</v>
      </c>
      <c r="BC1211" s="154" t="n">
        <v>1.5476841E-007</v>
      </c>
      <c r="BD1211" s="154" t="n">
        <v>1.8816123E-011</v>
      </c>
      <c r="BE1211" s="154" t="n">
        <v>1.7648706E-010</v>
      </c>
      <c r="BF1211" s="154" t="n">
        <v>2.4904903E-014</v>
      </c>
      <c r="BG1211" s="154" t="n">
        <v>3.6990075E-016</v>
      </c>
      <c r="BH1211" s="154" t="n">
        <v>8.4323426E-014</v>
      </c>
      <c r="BI1211" s="154" t="n">
        <v>3.2901246E-013</v>
      </c>
      <c r="BJ1211" s="154" t="n">
        <v>5.979417E-014</v>
      </c>
      <c r="BK1211" s="154" t="n">
        <v>3.9472127E-012</v>
      </c>
      <c r="BL1211" s="154" t="n">
        <v>6.480816E-011</v>
      </c>
      <c r="BM1211" s="154" t="n">
        <v>2.0841165E-020</v>
      </c>
      <c r="BN1211" s="154" t="n">
        <v>1.5352543E-005</v>
      </c>
      <c r="BO1211" s="154" t="n">
        <v>0.041116535</v>
      </c>
      <c r="BP1211" s="154" t="n">
        <v>0</v>
      </c>
      <c r="BQ1211" s="154" t="n">
        <v>0</v>
      </c>
      <c r="BR1211" s="154" t="n">
        <v>0</v>
      </c>
      <c r="BT1211" s="96" t="n">
        <v>0.00011631038</v>
      </c>
      <c r="BU1211" s="96" t="n">
        <v>1.2393945E-006</v>
      </c>
      <c r="BV1211" s="96" t="n">
        <v>0.00010668681</v>
      </c>
      <c r="BW1211" s="96" t="n">
        <v>1.5282414E-008</v>
      </c>
      <c r="BX1211" s="96" t="n">
        <v>1.1577604E-006</v>
      </c>
      <c r="BY1211" s="96" t="n">
        <v>4.4863434E-008</v>
      </c>
      <c r="BZ1211" s="96" t="n">
        <v>6.1206717E-010</v>
      </c>
      <c r="CA1211" s="96" t="n">
        <v>6.7568407E-008</v>
      </c>
      <c r="CB1211" s="96" t="n">
        <v>1.7200349E-008</v>
      </c>
      <c r="CC1211" s="96" t="n">
        <v>1.0425305E-007</v>
      </c>
      <c r="CD1211" s="96" t="n">
        <v>0</v>
      </c>
      <c r="CE1211" s="96" t="n">
        <v>4.6087577E-017</v>
      </c>
      <c r="CF1211" s="96" t="n">
        <v>3.7736329E-013</v>
      </c>
      <c r="CG1211" s="96" t="n">
        <v>4.4837357E-007</v>
      </c>
      <c r="CH1211" s="96" t="n">
        <v>6.5197693E-006</v>
      </c>
      <c r="CI1211" s="96" t="n">
        <v>8.4915792E-009</v>
      </c>
      <c r="CJ1211" s="96" t="n">
        <v>0</v>
      </c>
      <c r="CL1211" s="155" t="n">
        <v>3.1940543E-013</v>
      </c>
      <c r="CM1211" s="155" t="n">
        <v>3.8262847</v>
      </c>
      <c r="CN1211" s="156" t="n">
        <v>0.0018590785</v>
      </c>
      <c r="CO1211" s="155" t="n">
        <v>0.0008581855</v>
      </c>
      <c r="CP1211" s="155" t="n">
        <v>3.8603196E-011</v>
      </c>
      <c r="CQ1211" s="155" t="n">
        <v>4.5208256E-009</v>
      </c>
      <c r="CR1211" s="155" t="n">
        <v>5.4490814E-005</v>
      </c>
      <c r="CS1211" s="155" t="n">
        <v>0.16231446</v>
      </c>
      <c r="CT1211" s="155" t="n">
        <v>1.6687219E-008</v>
      </c>
      <c r="CU1211" s="155" t="n">
        <v>1.5782078E-005</v>
      </c>
      <c r="CW1211" s="116"/>
      <c r="CX1211" s="101" t="s">
        <v>2047</v>
      </c>
    </row>
    <row r="1212" customFormat="false" ht="13.8" hidden="false" customHeight="false" outlineLevel="0" collapsed="false">
      <c r="A1212" s="0" t="s">
        <v>2049</v>
      </c>
      <c r="B1212" s="26" t="s">
        <v>1849</v>
      </c>
      <c r="C1212" s="88" t="str">
        <f aca="false">MID(A1212,1,12)</f>
        <v>A.160.05.111</v>
      </c>
      <c r="D1212" s="2" t="s">
        <v>2031</v>
      </c>
      <c r="E1212" s="90" t="s">
        <v>255</v>
      </c>
      <c r="F1212" s="91" t="str">
        <f aca="false">MID(A1212, 21,85)</f>
        <v>Beech European FSC/PEFC 710 (kg/m3)</v>
      </c>
      <c r="G1212" s="133" t="n">
        <f aca="false">H1212+I1212+J1212+K1212</f>
        <v>0.0364401360235488</v>
      </c>
      <c r="H1212" s="149" t="n">
        <f aca="false">N1212+O1212+P1212+Q1212</f>
        <v>0.0021889775563</v>
      </c>
      <c r="I1212" s="149" t="n">
        <f aca="false">L1212+M1212+R1212+V1212+T1212</f>
        <v>0.003415798865</v>
      </c>
      <c r="J1212" s="150" t="n">
        <f aca="false">S1212+U1212+W1212+X1212</f>
        <v>0.0069734306022488</v>
      </c>
      <c r="K1212" s="149" t="n">
        <v>0.023861929</v>
      </c>
      <c r="L1212" s="130" t="n">
        <v>0.0011921982</v>
      </c>
      <c r="M1212" s="130" t="n">
        <v>0.0013945983</v>
      </c>
      <c r="N1212" s="130" t="n">
        <v>0.0012325085</v>
      </c>
      <c r="O1212" s="157" t="n">
        <v>0.00084826002</v>
      </c>
      <c r="P1212" s="157" t="n">
        <v>3.7656363E-006</v>
      </c>
      <c r="Q1212" s="130" t="n">
        <v>0.0001044434</v>
      </c>
      <c r="R1212" s="157" t="n">
        <v>9.7507244E-005</v>
      </c>
      <c r="S1212" s="130" t="n">
        <v>0.00013399325</v>
      </c>
      <c r="T1212" s="130" t="n">
        <v>0.00071259026</v>
      </c>
      <c r="U1212" s="130" t="n">
        <v>0.0068381201</v>
      </c>
      <c r="V1212" s="157" t="n">
        <v>1.8904861E-005</v>
      </c>
      <c r="W1212" s="157" t="n">
        <v>1.3172401E-006</v>
      </c>
      <c r="X1212" s="130" t="n">
        <v>1.2148796E-011</v>
      </c>
      <c r="Z1212" s="151" t="n">
        <f aca="false">K1212/0.15</f>
        <v>0.159079526666667</v>
      </c>
      <c r="AB1212" s="133" t="n">
        <f aca="false">K1212</f>
        <v>0.023861929</v>
      </c>
      <c r="AC1212" s="133" t="n">
        <f aca="false">L1212+M1212+N1212+O1212+P1212+Q1212+R1212</f>
        <v>0.0048732813003</v>
      </c>
      <c r="AD1212" s="133" t="n">
        <f aca="false">L1212+M1212+R1212+W1212</f>
        <v>0.0026856209841</v>
      </c>
      <c r="AE1212" s="133" t="n">
        <f aca="false">V1212+L1212+M1212+R1212+T1212</f>
        <v>0.003415798865</v>
      </c>
      <c r="AF1212" s="133" t="n">
        <f aca="false">S1212+U1212+X1212</f>
        <v>0.0069721133621488</v>
      </c>
      <c r="AH1212" s="0" t="n">
        <v>24.774498</v>
      </c>
      <c r="AI1212" s="96" t="n">
        <v>2.0112503</v>
      </c>
      <c r="AJ1212" s="96" t="n">
        <v>0.49404368</v>
      </c>
      <c r="AK1212" s="96" t="n">
        <v>0</v>
      </c>
      <c r="AL1212" s="96" t="n">
        <v>21.955077</v>
      </c>
      <c r="AM1212" s="96" t="n">
        <v>0.21502078</v>
      </c>
      <c r="AN1212" s="96" t="n">
        <v>0.099106013</v>
      </c>
      <c r="AP1212" s="95" t="n">
        <v>0.0031472872</v>
      </c>
      <c r="AQ1212" s="95" t="n">
        <v>0.002923463</v>
      </c>
      <c r="AR1212" s="95" t="n">
        <v>0.00013196393</v>
      </c>
      <c r="AS1212" s="95" t="n">
        <v>9.1860324E-005</v>
      </c>
      <c r="AT1212" s="152" t="n">
        <f aca="false">AW1212+AZ1212+BA1212+BB1212+BC1212+BK1212+BL1212+BP1212</f>
        <v>1.752675687943E-007</v>
      </c>
      <c r="AU1212" s="152" t="n">
        <f aca="false">AX1212+AY1212+BD1212+BE1212+BF1212+BG1212+BH1212+BI1212+BJ1212+BM1212+BQ1212+BR1212</f>
        <v>4.88032265289232E-010</v>
      </c>
      <c r="AV1212" s="153" t="n">
        <f aca="false">BN1212+BO1212</f>
        <v>0.012865591196</v>
      </c>
      <c r="AW1212" s="154" t="n">
        <v>1.4763603E-007</v>
      </c>
      <c r="AX1212" s="154" t="n">
        <v>4.4545313E-010</v>
      </c>
      <c r="AY1212" s="154" t="n">
        <v>1.2170415E-014</v>
      </c>
      <c r="AZ1212" s="154" t="n">
        <v>1.7165054E-012</v>
      </c>
      <c r="BA1212" s="154" t="n">
        <v>0</v>
      </c>
      <c r="BB1212" s="154" t="n">
        <v>7.7429745E-011</v>
      </c>
      <c r="BC1212" s="154" t="n">
        <v>2.7502567E-008</v>
      </c>
      <c r="BD1212" s="154" t="n">
        <v>1.298502E-011</v>
      </c>
      <c r="BE1212" s="154" t="n">
        <v>2.9499857E-011</v>
      </c>
      <c r="BF1212" s="154" t="n">
        <v>1.9612611E-014</v>
      </c>
      <c r="BG1212" s="154" t="n">
        <v>2.9129684E-016</v>
      </c>
      <c r="BH1212" s="154" t="n">
        <v>5.9509472E-014</v>
      </c>
      <c r="BI1212" s="154" t="n">
        <v>2.167613E-015</v>
      </c>
      <c r="BJ1212" s="154" t="n">
        <v>5.0686498E-016</v>
      </c>
      <c r="BK1212" s="154" t="n">
        <v>2.7660429E-012</v>
      </c>
      <c r="BL1212" s="154" t="n">
        <v>4.7059501E-011</v>
      </c>
      <c r="BM1212" s="154" t="n">
        <v>1.6412417E-020</v>
      </c>
      <c r="BN1212" s="154" t="n">
        <v>1.2922196E-005</v>
      </c>
      <c r="BO1212" s="154" t="n">
        <v>0.012852669</v>
      </c>
      <c r="BP1212" s="154" t="n">
        <v>0</v>
      </c>
      <c r="BQ1212" s="154" t="n">
        <v>0</v>
      </c>
      <c r="BR1212" s="154" t="n">
        <v>0</v>
      </c>
      <c r="BT1212" s="96" t="n">
        <v>8.4062622E-006</v>
      </c>
      <c r="BU1212" s="96" t="n">
        <v>2.2120947E-007</v>
      </c>
      <c r="BV1212" s="96" t="n">
        <v>4.4355594E-006</v>
      </c>
      <c r="BW1212" s="96" t="n">
        <v>1.185358E-008</v>
      </c>
      <c r="BX1212" s="96" t="n">
        <v>2.6789651E-007</v>
      </c>
      <c r="BY1212" s="96" t="n">
        <v>3.5329955E-008</v>
      </c>
      <c r="BZ1212" s="96" t="n">
        <v>4.820029E-010</v>
      </c>
      <c r="CA1212" s="96" t="n">
        <v>5.3210121E-008</v>
      </c>
      <c r="CB1212" s="96" t="n">
        <v>1.0198572E-008</v>
      </c>
      <c r="CC1212" s="96" t="n">
        <v>7.3654938E-008</v>
      </c>
      <c r="CD1212" s="96" t="n">
        <v>0</v>
      </c>
      <c r="CE1212" s="96" t="n">
        <v>3.6293967E-017</v>
      </c>
      <c r="CF1212" s="96" t="n">
        <v>2.9717359E-013</v>
      </c>
      <c r="CG1212" s="96" t="n">
        <v>2.4677074E-007</v>
      </c>
      <c r="CH1212" s="96" t="n">
        <v>3.0434095E-006</v>
      </c>
      <c r="CI1212" s="96" t="n">
        <v>6.6871384E-009</v>
      </c>
      <c r="CJ1212" s="96" t="n">
        <v>0</v>
      </c>
      <c r="CL1212" s="155" t="n">
        <v>2.5153178E-013</v>
      </c>
      <c r="CM1212" s="155" t="n">
        <v>0.15908414</v>
      </c>
      <c r="CN1212" s="156" t="n">
        <v>0.0014640243</v>
      </c>
      <c r="CO1212" s="155" t="n">
        <v>0.00015938851</v>
      </c>
      <c r="CP1212" s="155" t="n">
        <v>2.7280424E-011</v>
      </c>
      <c r="CQ1212" s="155" t="n">
        <v>3.1914754E-009</v>
      </c>
      <c r="CR1212" s="155" t="n">
        <v>1.0736761E-005</v>
      </c>
      <c r="CS1212" s="155" t="n">
        <v>0.0011878114</v>
      </c>
      <c r="CT1212" s="155" t="n">
        <v>1.3141185E-008</v>
      </c>
      <c r="CU1212" s="155" t="n">
        <v>1.2428387E-005</v>
      </c>
      <c r="CW1212" s="116"/>
      <c r="CX1212" s="101" t="s">
        <v>2050</v>
      </c>
    </row>
    <row r="1213" customFormat="false" ht="13.8" hidden="false" customHeight="false" outlineLevel="0" collapsed="false">
      <c r="A1213" s="0" t="s">
        <v>2051</v>
      </c>
      <c r="B1213" s="26" t="s">
        <v>1849</v>
      </c>
      <c r="C1213" s="88" t="str">
        <f aca="false">MID(A1213,1,12)</f>
        <v>A.160.05.112</v>
      </c>
      <c r="D1213" s="2" t="s">
        <v>2031</v>
      </c>
      <c r="E1213" s="90" t="s">
        <v>255</v>
      </c>
      <c r="F1213" s="91" t="str">
        <f aca="false">MID(A1213, 21,85)</f>
        <v>Black poplar FSC/PEFC 440 (kg/m3)</v>
      </c>
      <c r="G1213" s="133" t="n">
        <f aca="false">H1213+I1213+J1213+K1213</f>
        <v>0.0663004256651676</v>
      </c>
      <c r="H1213" s="149" t="n">
        <f aca="false">N1213+O1213+P1213+Q1213</f>
        <v>0.005384386441</v>
      </c>
      <c r="I1213" s="149" t="n">
        <f aca="false">L1213+M1213+R1213+V1213+T1213</f>
        <v>0.007602192741</v>
      </c>
      <c r="J1213" s="150" t="n">
        <f aca="false">S1213+U1213+W1213+X1213</f>
        <v>0.0143015924831676</v>
      </c>
      <c r="K1213" s="149" t="n">
        <v>0.039012254</v>
      </c>
      <c r="L1213" s="130" t="n">
        <v>0.0020186535</v>
      </c>
      <c r="M1213" s="130" t="n">
        <v>0.0029517857</v>
      </c>
      <c r="N1213" s="130" t="n">
        <v>0.0025581017</v>
      </c>
      <c r="O1213" s="157" t="n">
        <v>0.002482764</v>
      </c>
      <c r="P1213" s="157" t="n">
        <v>1.1954401E-005</v>
      </c>
      <c r="Q1213" s="130" t="n">
        <v>0.00033156634</v>
      </c>
      <c r="R1213" s="130" t="n">
        <v>0.00030954681</v>
      </c>
      <c r="S1213" s="130" t="n">
        <v>0.00026511073</v>
      </c>
      <c r="T1213" s="130" t="n">
        <v>0.0022621913</v>
      </c>
      <c r="U1213" s="157" t="n">
        <v>0.0140323</v>
      </c>
      <c r="V1213" s="157" t="n">
        <v>6.0015431E-005</v>
      </c>
      <c r="W1213" s="157" t="n">
        <v>4.1817146E-006</v>
      </c>
      <c r="X1213" s="130" t="n">
        <v>3.8567608E-011</v>
      </c>
      <c r="Z1213" s="151" t="n">
        <f aca="false">K1213/0.15</f>
        <v>0.260081693333333</v>
      </c>
      <c r="AB1213" s="133" t="n">
        <f aca="false">K1213</f>
        <v>0.039012254</v>
      </c>
      <c r="AC1213" s="133" t="n">
        <f aca="false">L1213+M1213+N1213+O1213+P1213+Q1213+R1213</f>
        <v>0.010664372451</v>
      </c>
      <c r="AD1213" s="133" t="n">
        <f aca="false">L1213+M1213+R1213+W1213</f>
        <v>0.0052841677246</v>
      </c>
      <c r="AE1213" s="133" t="n">
        <f aca="false">V1213+L1213+M1213+R1213+T1213</f>
        <v>0.007602192741</v>
      </c>
      <c r="AF1213" s="133" t="n">
        <f aca="false">S1213+U1213+X1213</f>
        <v>0.0142974107685676</v>
      </c>
      <c r="AH1213" s="0" t="n">
        <v>25.558687</v>
      </c>
      <c r="AI1213" s="96" t="n">
        <v>3.621219</v>
      </c>
      <c r="AJ1213" s="96" t="n">
        <v>0.5049167</v>
      </c>
      <c r="AK1213" s="96" t="n">
        <v>0</v>
      </c>
      <c r="AL1213" s="96" t="n">
        <v>21.079389</v>
      </c>
      <c r="AM1213" s="96" t="n">
        <v>0.25136126</v>
      </c>
      <c r="AN1213" s="96" t="n">
        <v>0.10180103</v>
      </c>
      <c r="AP1213" s="95" t="n">
        <v>0.0053261368</v>
      </c>
      <c r="AQ1213" s="95" t="n">
        <v>0.0048989336</v>
      </c>
      <c r="AR1213" s="95" t="n">
        <v>0.00022114373</v>
      </c>
      <c r="AS1213" s="95" t="n">
        <v>0.00020605947</v>
      </c>
      <c r="AT1213" s="152" t="n">
        <f aca="false">AW1213+AZ1213+BA1213+BB1213+BC1213+BK1213+BL1213+BP1213</f>
        <v>2.93701047892E-007</v>
      </c>
      <c r="AU1213" s="152" t="n">
        <f aca="false">AX1213+AY1213+BD1213+BE1213+BF1213+BG1213+BH1213+BI1213+BJ1213+BM1213+BQ1213+BR1213</f>
        <v>8.17839224316293E-010</v>
      </c>
      <c r="AV1213" s="153" t="n">
        <f aca="false">BN1213+BO1213</f>
        <v>0.028859869821</v>
      </c>
      <c r="AW1213" s="154" t="n">
        <v>2.4138826E-007</v>
      </c>
      <c r="AX1213" s="154" t="n">
        <v>7.2832541E-010</v>
      </c>
      <c r="AY1213" s="154" t="n">
        <v>1.9898887E-014</v>
      </c>
      <c r="AZ1213" s="154" t="n">
        <v>5.4492233E-012</v>
      </c>
      <c r="BA1213" s="154" t="n">
        <v>0</v>
      </c>
      <c r="BB1213" s="154" t="n">
        <v>2.0950834E-010</v>
      </c>
      <c r="BC1213" s="154" t="n">
        <v>5.1939654E-008</v>
      </c>
      <c r="BD1213" s="154" t="n">
        <v>3.2944029E-011</v>
      </c>
      <c r="BE1213" s="154" t="n">
        <v>5.628929E-011</v>
      </c>
      <c r="BF1213" s="154" t="n">
        <v>6.2262259E-014</v>
      </c>
      <c r="BG1213" s="154" t="n">
        <v>9.2475189E-016</v>
      </c>
      <c r="BH1213" s="154" t="n">
        <v>1.8891896E-013</v>
      </c>
      <c r="BI1213" s="154" t="n">
        <v>6.8813111E-015</v>
      </c>
      <c r="BJ1213" s="154" t="n">
        <v>1.6090952E-015</v>
      </c>
      <c r="BK1213" s="154" t="n">
        <v>8.7810887E-012</v>
      </c>
      <c r="BL1213" s="154" t="n">
        <v>1.4939524E-010</v>
      </c>
      <c r="BM1213" s="154" t="n">
        <v>5.2102912E-020</v>
      </c>
      <c r="BN1213" s="154" t="n">
        <v>2.3807821E-005</v>
      </c>
      <c r="BO1213" s="154" t="n">
        <v>0.028836062</v>
      </c>
      <c r="BP1213" s="154" t="n">
        <v>0</v>
      </c>
      <c r="BQ1213" s="154" t="n">
        <v>0</v>
      </c>
      <c r="BR1213" s="154" t="n">
        <v>0</v>
      </c>
      <c r="BT1213" s="96" t="n">
        <v>1.4278819E-005</v>
      </c>
      <c r="BU1213" s="96" t="n">
        <v>4.4467391E-007</v>
      </c>
      <c r="BV1213" s="96" t="n">
        <v>7.2517677E-006</v>
      </c>
      <c r="BW1213" s="96" t="n">
        <v>3.6985493E-008</v>
      </c>
      <c r="BX1213" s="96" t="n">
        <v>4.5021032E-007</v>
      </c>
      <c r="BY1213" s="96" t="n">
        <v>1.1215859E-007</v>
      </c>
      <c r="BZ1213" s="96" t="n">
        <v>1.5301679E-009</v>
      </c>
      <c r="CA1213" s="96" t="n">
        <v>1.6892102E-007</v>
      </c>
      <c r="CB1213" s="96" t="n">
        <v>3.2376421E-008</v>
      </c>
      <c r="CC1213" s="96" t="n">
        <v>2.3185786E-007</v>
      </c>
      <c r="CD1213" s="96" t="n">
        <v>0</v>
      </c>
      <c r="CE1213" s="96" t="n">
        <v>1.1521894E-016</v>
      </c>
      <c r="CF1213" s="96" t="n">
        <v>9.4340822E-013</v>
      </c>
      <c r="CG1213" s="96" t="n">
        <v>5.0773526E-007</v>
      </c>
      <c r="CH1213" s="96" t="n">
        <v>5.0193722E-006</v>
      </c>
      <c r="CI1213" s="96" t="n">
        <v>2.1228807E-008</v>
      </c>
      <c r="CJ1213" s="96" t="n">
        <v>0</v>
      </c>
      <c r="CL1213" s="155" t="n">
        <v>7.9851359E-013</v>
      </c>
      <c r="CM1213" s="155" t="n">
        <v>0.26009634</v>
      </c>
      <c r="CN1213" s="156" t="n">
        <v>0.0046476962</v>
      </c>
      <c r="CO1213" s="155" t="n">
        <v>0.00032976392</v>
      </c>
      <c r="CP1213" s="155" t="n">
        <v>8.660452E-011</v>
      </c>
      <c r="CQ1213" s="155" t="n">
        <v>1.0131668E-008</v>
      </c>
      <c r="CR1213" s="155" t="n">
        <v>1.807524E-005</v>
      </c>
      <c r="CS1213" s="155" t="n">
        <v>0.00377083</v>
      </c>
      <c r="CT1213" s="155" t="n">
        <v>4.1718047E-008</v>
      </c>
      <c r="CU1213" s="155" t="n">
        <v>3.9455196E-005</v>
      </c>
      <c r="CW1213" s="116"/>
      <c r="CX1213" s="101" t="s">
        <v>2052</v>
      </c>
    </row>
    <row r="1214" customFormat="false" ht="13.8" hidden="false" customHeight="false" outlineLevel="0" collapsed="false">
      <c r="A1214" s="0" t="s">
        <v>2053</v>
      </c>
      <c r="B1214" s="26" t="s">
        <v>1849</v>
      </c>
      <c r="C1214" s="88" t="str">
        <f aca="false">MID(A1214,1,12)</f>
        <v>A.160.05.113</v>
      </c>
      <c r="D1214" s="2" t="s">
        <v>2031</v>
      </c>
      <c r="E1214" s="90" t="s">
        <v>255</v>
      </c>
      <c r="F1214" s="91" t="str">
        <f aca="false">MID(A1214, 21,85)</f>
        <v>Blue gum FSC/PEFC 900 (kg/m3)</v>
      </c>
      <c r="G1214" s="133" t="n">
        <f aca="false">H1214+I1214+J1214+K1214</f>
        <v>0.071071311657727</v>
      </c>
      <c r="H1214" s="149" t="n">
        <f aca="false">N1214+O1214+P1214+Q1214</f>
        <v>0.0029285766085</v>
      </c>
      <c r="I1214" s="149" t="n">
        <f aca="false">L1214+M1214+R1214+V1214+T1214</f>
        <v>0.007906075198</v>
      </c>
      <c r="J1214" s="150" t="n">
        <f aca="false">S1214+U1214+W1214+X1214</f>
        <v>0.017622882851227</v>
      </c>
      <c r="K1214" s="149" t="n">
        <v>0.042613777</v>
      </c>
      <c r="L1214" s="130" t="n">
        <v>0.0050269757</v>
      </c>
      <c r="M1214" s="130" t="n">
        <v>0.0018259821</v>
      </c>
      <c r="N1214" s="130" t="n">
        <v>0.0016986637</v>
      </c>
      <c r="O1214" s="157" t="n">
        <v>0.0010826216</v>
      </c>
      <c r="P1214" s="157" t="n">
        <v>6.2182385E-006</v>
      </c>
      <c r="Q1214" s="130" t="n">
        <v>0.00014107307</v>
      </c>
      <c r="R1214" s="130" t="n">
        <v>0.00012403375</v>
      </c>
      <c r="S1214" s="130" t="n">
        <v>0.00015671415</v>
      </c>
      <c r="T1214" s="130" t="n">
        <v>0.00090487652</v>
      </c>
      <c r="U1214" s="130" t="n">
        <v>0.017464496</v>
      </c>
      <c r="V1214" s="157" t="n">
        <v>2.4207128E-005</v>
      </c>
      <c r="W1214" s="157" t="n">
        <v>1.6726858E-006</v>
      </c>
      <c r="X1214" s="130" t="n">
        <v>1.5427043E-011</v>
      </c>
      <c r="Z1214" s="151" t="n">
        <f aca="false">K1214/0.15</f>
        <v>0.284091846666667</v>
      </c>
      <c r="AB1214" s="133" t="n">
        <f aca="false">K1214</f>
        <v>0.042613777</v>
      </c>
      <c r="AC1214" s="133" t="n">
        <f aca="false">L1214+M1214+N1214+O1214+P1214+Q1214+R1214</f>
        <v>0.0099055681585</v>
      </c>
      <c r="AD1214" s="133" t="n">
        <f aca="false">L1214+M1214+R1214+W1214</f>
        <v>0.0069786642358</v>
      </c>
      <c r="AE1214" s="133" t="n">
        <f aca="false">V1214+L1214+M1214+R1214+T1214</f>
        <v>0.007906075198</v>
      </c>
      <c r="AF1214" s="133" t="n">
        <f aca="false">S1214+U1214+X1214</f>
        <v>0.017621210165427</v>
      </c>
      <c r="AH1214" s="0" t="n">
        <v>25.522298</v>
      </c>
      <c r="AI1214" s="96" t="n">
        <v>3.6811703</v>
      </c>
      <c r="AJ1214" s="96" t="n">
        <v>0.50039653</v>
      </c>
      <c r="AK1214" s="96" t="n">
        <v>0</v>
      </c>
      <c r="AL1214" s="96" t="n">
        <v>21.019554</v>
      </c>
      <c r="AM1214" s="96" t="n">
        <v>0.22050548</v>
      </c>
      <c r="AN1214" s="96" t="n">
        <v>0.10067233</v>
      </c>
      <c r="AP1214" s="95" t="n">
        <v>0.0065079423</v>
      </c>
      <c r="AQ1214" s="95" t="n">
        <v>0.0060486847</v>
      </c>
      <c r="AR1214" s="95" t="n">
        <v>0.00025009868</v>
      </c>
      <c r="AS1214" s="95" t="n">
        <v>0.00020915892</v>
      </c>
      <c r="AT1214" s="152" t="n">
        <f aca="false">AW1214+AZ1214+BA1214+BB1214+BC1214+BK1214+BL1214+BP1214</f>
        <v>3.62630982457E-007</v>
      </c>
      <c r="AU1214" s="152" t="n">
        <f aca="false">AX1214+AY1214+BD1214+BE1214+BF1214+BG1214+BH1214+BI1214+BJ1214+BM1214+BQ1214+BR1214</f>
        <v>9.24921143156591E-010</v>
      </c>
      <c r="AV1214" s="153" t="n">
        <f aca="false">BN1214+BO1214</f>
        <v>0.029293966274</v>
      </c>
      <c r="AW1214" s="154" t="n">
        <v>2.6365022E-007</v>
      </c>
      <c r="AX1214" s="154" t="n">
        <v>7.9549584E-010</v>
      </c>
      <c r="AY1214" s="154" t="n">
        <v>2.1734081E-014</v>
      </c>
      <c r="AZ1214" s="154" t="n">
        <v>2.1796893E-012</v>
      </c>
      <c r="BA1214" s="154" t="n">
        <v>0</v>
      </c>
      <c r="BB1214" s="154" t="n">
        <v>1.0190291E-010</v>
      </c>
      <c r="BC1214" s="154" t="n">
        <v>9.8810395E-008</v>
      </c>
      <c r="BD1214" s="154" t="n">
        <v>1.7305197E-011</v>
      </c>
      <c r="BE1214" s="154" t="n">
        <v>1.1177751E-010</v>
      </c>
      <c r="BF1214" s="154" t="n">
        <v>2.4904903E-014</v>
      </c>
      <c r="BG1214" s="154" t="n">
        <v>3.6990075E-016</v>
      </c>
      <c r="BH1214" s="154" t="n">
        <v>8.0379566E-014</v>
      </c>
      <c r="BI1214" s="154" t="n">
        <v>1.8205646E-013</v>
      </c>
      <c r="BJ1214" s="154" t="n">
        <v>3.3151225E-014</v>
      </c>
      <c r="BK1214" s="154" t="n">
        <v>3.7513777E-012</v>
      </c>
      <c r="BL1214" s="154" t="n">
        <v>6.253348E-011</v>
      </c>
      <c r="BM1214" s="154" t="n">
        <v>2.0841165E-020</v>
      </c>
      <c r="BN1214" s="154" t="n">
        <v>1.4866274E-005</v>
      </c>
      <c r="BO1214" s="154" t="n">
        <v>0.0292791</v>
      </c>
      <c r="BP1214" s="154" t="n">
        <v>0</v>
      </c>
      <c r="BQ1214" s="154" t="n">
        <v>0</v>
      </c>
      <c r="BR1214" s="154" t="n">
        <v>0</v>
      </c>
      <c r="BT1214" s="96" t="n">
        <v>1.5169431E-005</v>
      </c>
      <c r="BU1214" s="96" t="n">
        <v>7.9326732E-007</v>
      </c>
      <c r="BV1214" s="96" t="n">
        <v>7.9212345E-006</v>
      </c>
      <c r="BW1214" s="96" t="n">
        <v>1.5142658E-008</v>
      </c>
      <c r="BX1214" s="96" t="n">
        <v>7.6713238E-007</v>
      </c>
      <c r="BY1214" s="96" t="n">
        <v>4.4863434E-008</v>
      </c>
      <c r="BZ1214" s="96" t="n">
        <v>6.1206717E-010</v>
      </c>
      <c r="CA1214" s="96" t="n">
        <v>6.7568407E-008</v>
      </c>
      <c r="CB1214" s="96" t="n">
        <v>1.5286137E-008</v>
      </c>
      <c r="CC1214" s="96" t="n">
        <v>9.9313187E-008</v>
      </c>
      <c r="CD1214" s="96" t="n">
        <v>0</v>
      </c>
      <c r="CE1214" s="96" t="n">
        <v>4.6087577E-017</v>
      </c>
      <c r="CF1214" s="96" t="n">
        <v>3.7736329E-013</v>
      </c>
      <c r="CG1214" s="96" t="n">
        <v>3.7215229E-007</v>
      </c>
      <c r="CH1214" s="96" t="n">
        <v>5.0643671E-006</v>
      </c>
      <c r="CI1214" s="96" t="n">
        <v>8.4915791E-009</v>
      </c>
      <c r="CJ1214" s="96" t="n">
        <v>0</v>
      </c>
      <c r="CL1214" s="155" t="n">
        <v>3.1940543E-013</v>
      </c>
      <c r="CM1214" s="155" t="n">
        <v>0.28409771</v>
      </c>
      <c r="CN1214" s="156" t="n">
        <v>0.0018590785</v>
      </c>
      <c r="CO1214" s="155" t="n">
        <v>0.00055295175</v>
      </c>
      <c r="CP1214" s="155" t="n">
        <v>3.6818884E-011</v>
      </c>
      <c r="CQ1214" s="155" t="n">
        <v>4.3099548E-009</v>
      </c>
      <c r="CR1214" s="155" t="n">
        <v>3.519301E-005</v>
      </c>
      <c r="CS1214" s="155" t="n">
        <v>0.089883178</v>
      </c>
      <c r="CT1214" s="155" t="n">
        <v>1.6687219E-008</v>
      </c>
      <c r="CU1214" s="155" t="n">
        <v>1.5782078E-005</v>
      </c>
      <c r="CW1214" s="116"/>
      <c r="CX1214" s="101" t="s">
        <v>2054</v>
      </c>
    </row>
    <row r="1215" customFormat="false" ht="13.8" hidden="false" customHeight="false" outlineLevel="0" collapsed="false">
      <c r="A1215" s="0" t="s">
        <v>2055</v>
      </c>
      <c r="B1215" s="26" t="s">
        <v>1849</v>
      </c>
      <c r="C1215" s="88" t="str">
        <f aca="false">MID(A1215,1,12)</f>
        <v>A.160.05.114</v>
      </c>
      <c r="D1215" s="2" t="s">
        <v>2031</v>
      </c>
      <c r="E1215" s="90" t="s">
        <v>255</v>
      </c>
      <c r="F1215" s="91" t="str">
        <f aca="false">MID(A1215, 21,85)</f>
        <v>Blue gum natural forest clear cut 900 (kg/m3)</v>
      </c>
      <c r="G1215" s="133" t="n">
        <f aca="false">H1215+I1215+J1215+K1215</f>
        <v>1.94539630752973</v>
      </c>
      <c r="H1215" s="149" t="n">
        <f aca="false">N1215+O1215+P1215+Q1215</f>
        <v>0.0029285766085</v>
      </c>
      <c r="I1215" s="149" t="n">
        <f aca="false">L1215+M1215+R1215+V1215+T1215</f>
        <v>1.36473106807</v>
      </c>
      <c r="J1215" s="150" t="n">
        <f aca="false">S1215+U1215+W1215+X1215</f>
        <v>0.017622882851227</v>
      </c>
      <c r="K1215" s="149" t="n">
        <v>0.56011378</v>
      </c>
      <c r="L1215" s="130" t="n">
        <v>0.0050269757</v>
      </c>
      <c r="M1215" s="130" t="n">
        <v>0.0018259821</v>
      </c>
      <c r="N1215" s="130" t="n">
        <v>0.0016986637</v>
      </c>
      <c r="O1215" s="157" t="n">
        <v>0.0010826216</v>
      </c>
      <c r="P1215" s="157" t="n">
        <v>6.2182385E-006</v>
      </c>
      <c r="Q1215" s="130" t="n">
        <v>0.00014107307</v>
      </c>
      <c r="R1215" s="130" t="n">
        <v>0.00012403375</v>
      </c>
      <c r="S1215" s="130" t="n">
        <v>0.00015671415</v>
      </c>
      <c r="T1215" s="130" t="n">
        <v>0.00090487652</v>
      </c>
      <c r="U1215" s="157" t="n">
        <v>0.017464496</v>
      </c>
      <c r="V1215" s="157" t="n">
        <v>1.3568492</v>
      </c>
      <c r="W1215" s="157" t="n">
        <v>1.6726858E-006</v>
      </c>
      <c r="X1215" s="130" t="n">
        <v>1.5427043E-011</v>
      </c>
      <c r="Z1215" s="151" t="n">
        <f aca="false">K1215/0.15</f>
        <v>3.73409186666667</v>
      </c>
      <c r="AB1215" s="133" t="n">
        <f aca="false">K1215</f>
        <v>0.56011378</v>
      </c>
      <c r="AC1215" s="133" t="n">
        <f aca="false">L1215+M1215+N1215+O1215+P1215+Q1215+R1215</f>
        <v>0.0099055681585</v>
      </c>
      <c r="AD1215" s="133" t="n">
        <f aca="false">L1215+M1215+R1215+W1215</f>
        <v>0.0069786642358</v>
      </c>
      <c r="AE1215" s="133" t="n">
        <f aca="false">V1215+L1215+M1215+R1215+T1215</f>
        <v>1.36473106807</v>
      </c>
      <c r="AF1215" s="133" t="n">
        <f aca="false">S1215+U1215+X1215</f>
        <v>0.017621210165427</v>
      </c>
      <c r="AH1215" s="0" t="n">
        <v>25.522298</v>
      </c>
      <c r="AI1215" s="96" t="n">
        <v>3.6811703</v>
      </c>
      <c r="AJ1215" s="96" t="n">
        <v>0.50039653</v>
      </c>
      <c r="AK1215" s="96" t="n">
        <v>0</v>
      </c>
      <c r="AL1215" s="96" t="n">
        <v>21.019554</v>
      </c>
      <c r="AM1215" s="96" t="n">
        <v>0.22050548</v>
      </c>
      <c r="AN1215" s="96" t="n">
        <v>0.10067233</v>
      </c>
      <c r="AP1215" s="95" t="n">
        <v>0.062522766</v>
      </c>
      <c r="AQ1215" s="95" t="n">
        <v>0.059451373</v>
      </c>
      <c r="AR1215" s="95" t="n">
        <v>0.002862234</v>
      </c>
      <c r="AS1215" s="95" t="n">
        <v>0.00020915892</v>
      </c>
      <c r="AT1215" s="152" t="n">
        <f aca="false">AW1215+AZ1215+BA1215+BB1215+BC1215+BK1215+BL1215+BP1215</f>
        <v>3.564230962457E-006</v>
      </c>
      <c r="AU1215" s="152" t="n">
        <f aca="false">AX1215+AY1215+BD1215+BE1215+BF1215+BG1215+BH1215+BI1215+BJ1215+BM1215+BQ1215+BR1215</f>
        <v>1.05851852281556E-008</v>
      </c>
      <c r="AV1215" s="153" t="n">
        <f aca="false">BN1215+BO1215</f>
        <v>0.029293966274</v>
      </c>
      <c r="AW1215" s="154" t="n">
        <v>3.4652502E-006</v>
      </c>
      <c r="AX1215" s="154" t="n">
        <v>1.0455496E-008</v>
      </c>
      <c r="AY1215" s="154" t="n">
        <v>2.8565908E-013</v>
      </c>
      <c r="AZ1215" s="154" t="n">
        <v>2.1796893E-012</v>
      </c>
      <c r="BA1215" s="154" t="n">
        <v>0</v>
      </c>
      <c r="BB1215" s="154" t="n">
        <v>1.0190291E-010</v>
      </c>
      <c r="BC1215" s="154" t="n">
        <v>9.8810395E-008</v>
      </c>
      <c r="BD1215" s="154" t="n">
        <v>1.7305197E-011</v>
      </c>
      <c r="BE1215" s="154" t="n">
        <v>1.1177751E-010</v>
      </c>
      <c r="BF1215" s="154" t="n">
        <v>2.4904903E-014</v>
      </c>
      <c r="BG1215" s="154" t="n">
        <v>3.6990075E-016</v>
      </c>
      <c r="BH1215" s="154" t="n">
        <v>8.0379566E-014</v>
      </c>
      <c r="BI1215" s="154" t="n">
        <v>1.8205646E-013</v>
      </c>
      <c r="BJ1215" s="154" t="n">
        <v>3.3151225E-014</v>
      </c>
      <c r="BK1215" s="154" t="n">
        <v>3.7513777E-012</v>
      </c>
      <c r="BL1215" s="154" t="n">
        <v>6.253348E-011</v>
      </c>
      <c r="BM1215" s="154" t="n">
        <v>2.0841165E-020</v>
      </c>
      <c r="BN1215" s="154" t="n">
        <v>1.4866274E-005</v>
      </c>
      <c r="BO1215" s="154" t="n">
        <v>0.0292791</v>
      </c>
      <c r="BP1215" s="154" t="n">
        <v>0</v>
      </c>
      <c r="BQ1215" s="154" t="n">
        <v>0</v>
      </c>
      <c r="BR1215" s="154" t="n">
        <v>0</v>
      </c>
      <c r="BT1215" s="96" t="n">
        <v>0.00011136459</v>
      </c>
      <c r="BU1215" s="96" t="n">
        <v>7.9326732E-007</v>
      </c>
      <c r="BV1215" s="96" t="n">
        <v>0.00010411639</v>
      </c>
      <c r="BW1215" s="96" t="n">
        <v>1.5142658E-008</v>
      </c>
      <c r="BX1215" s="96" t="n">
        <v>7.6713238E-007</v>
      </c>
      <c r="BY1215" s="96" t="n">
        <v>4.4863434E-008</v>
      </c>
      <c r="BZ1215" s="96" t="n">
        <v>6.1206717E-010</v>
      </c>
      <c r="CA1215" s="96" t="n">
        <v>6.7568407E-008</v>
      </c>
      <c r="CB1215" s="96" t="n">
        <v>1.5286137E-008</v>
      </c>
      <c r="CC1215" s="96" t="n">
        <v>9.9313187E-008</v>
      </c>
      <c r="CD1215" s="96" t="n">
        <v>0</v>
      </c>
      <c r="CE1215" s="96" t="n">
        <v>4.6087577E-017</v>
      </c>
      <c r="CF1215" s="96" t="n">
        <v>3.7736329E-013</v>
      </c>
      <c r="CG1215" s="96" t="n">
        <v>3.7215229E-007</v>
      </c>
      <c r="CH1215" s="96" t="n">
        <v>5.0643671E-006</v>
      </c>
      <c r="CI1215" s="96" t="n">
        <v>8.4915791E-009</v>
      </c>
      <c r="CJ1215" s="96" t="n">
        <v>0</v>
      </c>
      <c r="CL1215" s="155" t="n">
        <v>3.1940543E-013</v>
      </c>
      <c r="CM1215" s="155" t="n">
        <v>3.7340977</v>
      </c>
      <c r="CN1215" s="156" t="n">
        <v>0.0018590785</v>
      </c>
      <c r="CO1215" s="155" t="n">
        <v>0.00055295175</v>
      </c>
      <c r="CP1215" s="155" t="n">
        <v>3.6818884E-011</v>
      </c>
      <c r="CQ1215" s="155" t="n">
        <v>4.3099548E-009</v>
      </c>
      <c r="CR1215" s="155" t="n">
        <v>3.519301E-005</v>
      </c>
      <c r="CS1215" s="155" t="n">
        <v>0.089883178</v>
      </c>
      <c r="CT1215" s="155" t="n">
        <v>1.6687219E-008</v>
      </c>
      <c r="CU1215" s="155" t="n">
        <v>1.5782078E-005</v>
      </c>
      <c r="CW1215" s="116"/>
      <c r="CX1215" s="101" t="s">
        <v>2054</v>
      </c>
    </row>
    <row r="1216" customFormat="false" ht="13.8" hidden="false" customHeight="false" outlineLevel="0" collapsed="false">
      <c r="A1216" s="0" t="s">
        <v>2056</v>
      </c>
      <c r="B1216" s="26" t="s">
        <v>1849</v>
      </c>
      <c r="C1216" s="88" t="str">
        <f aca="false">MID(A1216,1,12)</f>
        <v>A.160.05.115</v>
      </c>
      <c r="D1216" s="2" t="s">
        <v>2031</v>
      </c>
      <c r="E1216" s="90" t="s">
        <v>255</v>
      </c>
      <c r="F1216" s="91" t="str">
        <f aca="false">MID(A1216, 21,85)</f>
        <v>Canaria FSC/PEFC 830 (kg/m3)</v>
      </c>
      <c r="G1216" s="133" t="n">
        <f aca="false">H1216+I1216+J1216+K1216</f>
        <v>0.0528174965622271</v>
      </c>
      <c r="H1216" s="149" t="n">
        <f aca="false">N1216+O1216+P1216+Q1216</f>
        <v>0.002726070716</v>
      </c>
      <c r="I1216" s="149" t="n">
        <f aca="false">L1216+M1216+R1216+V1216+T1216</f>
        <v>0.005562336565</v>
      </c>
      <c r="J1216" s="150" t="n">
        <f aca="false">S1216+U1216+W1216+X1216</f>
        <v>0.011873837281227</v>
      </c>
      <c r="K1216" s="149" t="n">
        <v>0.032655252</v>
      </c>
      <c r="L1216" s="130" t="n">
        <v>0.0028240529</v>
      </c>
      <c r="M1216" s="130" t="n">
        <v>0.0016854118</v>
      </c>
      <c r="N1216" s="130" t="n">
        <v>0.0015206075</v>
      </c>
      <c r="O1216" s="157" t="n">
        <v>0.0010640053</v>
      </c>
      <c r="P1216" s="157" t="n">
        <v>5.370366E-006</v>
      </c>
      <c r="Q1216" s="130" t="n">
        <v>0.00013608755</v>
      </c>
      <c r="R1216" s="130" t="n">
        <v>0.00012390683</v>
      </c>
      <c r="S1216" s="130" t="n">
        <v>0.00015290658</v>
      </c>
      <c r="T1216" s="130" t="n">
        <v>0.00090487652</v>
      </c>
      <c r="U1216" s="130" t="n">
        <v>0.011719258</v>
      </c>
      <c r="V1216" s="157" t="n">
        <v>2.4088515E-005</v>
      </c>
      <c r="W1216" s="157" t="n">
        <v>1.6726858E-006</v>
      </c>
      <c r="X1216" s="130" t="n">
        <v>1.5427043E-011</v>
      </c>
      <c r="Z1216" s="151" t="n">
        <f aca="false">K1216/0.15</f>
        <v>0.21770168</v>
      </c>
      <c r="AB1216" s="133" t="n">
        <f aca="false">K1216</f>
        <v>0.032655252</v>
      </c>
      <c r="AC1216" s="133" t="n">
        <f aca="false">L1216+M1216+N1216+O1216+P1216+Q1216+R1216</f>
        <v>0.007359442246</v>
      </c>
      <c r="AD1216" s="133" t="n">
        <f aca="false">L1216+M1216+R1216+W1216</f>
        <v>0.0046350442158</v>
      </c>
      <c r="AE1216" s="133" t="n">
        <f aca="false">V1216+L1216+M1216+R1216+T1216</f>
        <v>0.005562336565</v>
      </c>
      <c r="AF1216" s="133" t="n">
        <f aca="false">S1216+U1216+X1216</f>
        <v>0.011872164595427</v>
      </c>
      <c r="AH1216" s="0" t="n">
        <v>24.650299</v>
      </c>
      <c r="AI1216" s="96" t="n">
        <v>2.8134275</v>
      </c>
      <c r="AJ1216" s="96" t="n">
        <v>0.49744316</v>
      </c>
      <c r="AK1216" s="96" t="n">
        <v>0</v>
      </c>
      <c r="AL1216" s="96" t="n">
        <v>21.019554</v>
      </c>
      <c r="AM1216" s="96" t="n">
        <v>0.21992982</v>
      </c>
      <c r="AN1216" s="96" t="n">
        <v>0.099945208</v>
      </c>
      <c r="AP1216" s="95" t="n">
        <v>0.0046839193</v>
      </c>
      <c r="AQ1216" s="95" t="n">
        <v>0.0043487289</v>
      </c>
      <c r="AR1216" s="95" t="n">
        <v>0.00018690206</v>
      </c>
      <c r="AS1216" s="95" t="n">
        <v>0.00014828831</v>
      </c>
      <c r="AT1216" s="152" t="n">
        <f aca="false">AW1216+AZ1216+BA1216+BB1216+BC1216+BK1216+BL1216+BP1216</f>
        <v>2.607151608248E-007</v>
      </c>
      <c r="AU1216" s="152" t="n">
        <f aca="false">AX1216+AY1216+BD1216+BE1216+BF1216+BG1216+BH1216+BI1216+BJ1216+BM1216+BQ1216+BR1216</f>
        <v>6.91205847606591E-010</v>
      </c>
      <c r="AV1216" s="153" t="n">
        <f aca="false">BN1216+BO1216</f>
        <v>0.020768670078</v>
      </c>
      <c r="AW1216" s="154" t="n">
        <v>2.0204014E-007</v>
      </c>
      <c r="AX1216" s="154" t="n">
        <v>6.0960338E-010</v>
      </c>
      <c r="AY1216" s="154" t="n">
        <v>1.6655234E-014</v>
      </c>
      <c r="AZ1216" s="154" t="n">
        <v>2.1796893E-012</v>
      </c>
      <c r="BA1216" s="154" t="n">
        <v>0</v>
      </c>
      <c r="BB1216" s="154" t="n">
        <v>9.7131465E-011</v>
      </c>
      <c r="BC1216" s="154" t="n">
        <v>5.8511204E-008</v>
      </c>
      <c r="BD1216" s="154" t="n">
        <v>1.6217075E-011</v>
      </c>
      <c r="BE1216" s="154" t="n">
        <v>6.5175736E-011</v>
      </c>
      <c r="BF1216" s="154" t="n">
        <v>2.4904903E-014</v>
      </c>
      <c r="BG1216" s="154" t="n">
        <v>3.6990075E-016</v>
      </c>
      <c r="BH1216" s="154" t="n">
        <v>7.7539323E-014</v>
      </c>
      <c r="BI1216" s="154" t="n">
        <v>7.6223405E-014</v>
      </c>
      <c r="BJ1216" s="154" t="n">
        <v>1.396382E-014</v>
      </c>
      <c r="BK1216" s="154" t="n">
        <v>3.6103435E-012</v>
      </c>
      <c r="BL1216" s="154" t="n">
        <v>6.0895327E-011</v>
      </c>
      <c r="BM1216" s="154" t="n">
        <v>2.0841165E-020</v>
      </c>
      <c r="BN1216" s="154" t="n">
        <v>1.4516078E-005</v>
      </c>
      <c r="BO1216" s="154" t="n">
        <v>0.020754154</v>
      </c>
      <c r="BP1216" s="154" t="n">
        <v>0</v>
      </c>
      <c r="BQ1216" s="154" t="n">
        <v>0</v>
      </c>
      <c r="BR1216" s="154" t="n">
        <v>0</v>
      </c>
      <c r="BT1216" s="96" t="n">
        <v>1.1607629E-005</v>
      </c>
      <c r="BU1216" s="96" t="n">
        <v>4.7198063E-007</v>
      </c>
      <c r="BV1216" s="96" t="n">
        <v>6.0701006E-006</v>
      </c>
      <c r="BW1216" s="96" t="n">
        <v>1.504201E-008</v>
      </c>
      <c r="BX1216" s="96" t="n">
        <v>4.8581447E-007</v>
      </c>
      <c r="BY1216" s="96" t="n">
        <v>4.4863434E-008</v>
      </c>
      <c r="BZ1216" s="96" t="n">
        <v>6.1206717E-010</v>
      </c>
      <c r="CA1216" s="96" t="n">
        <v>6.7568407E-008</v>
      </c>
      <c r="CB1216" s="96" t="n">
        <v>1.3907582E-008</v>
      </c>
      <c r="CC1216" s="96" t="n">
        <v>9.5755651E-008</v>
      </c>
      <c r="CD1216" s="96" t="n">
        <v>0</v>
      </c>
      <c r="CE1216" s="96" t="n">
        <v>4.6087577E-017</v>
      </c>
      <c r="CF1216" s="96" t="n">
        <v>3.7736329E-013</v>
      </c>
      <c r="CG1216" s="96" t="n">
        <v>3.1726014E-007</v>
      </c>
      <c r="CH1216" s="96" t="n">
        <v>4.0162325E-006</v>
      </c>
      <c r="CI1216" s="96" t="n">
        <v>8.4915791E-009</v>
      </c>
      <c r="CJ1216" s="96" t="n">
        <v>0</v>
      </c>
      <c r="CL1216" s="155" t="n">
        <v>3.1940543E-013</v>
      </c>
      <c r="CM1216" s="155" t="n">
        <v>0.21770754</v>
      </c>
      <c r="CN1216" s="156" t="n">
        <v>0.0018590785</v>
      </c>
      <c r="CO1216" s="155" t="n">
        <v>0.00033313208</v>
      </c>
      <c r="CP1216" s="155" t="n">
        <v>3.5533878E-011</v>
      </c>
      <c r="CQ1216" s="155" t="n">
        <v>4.1580924E-009</v>
      </c>
      <c r="CR1216" s="155" t="n">
        <v>2.1295343E-005</v>
      </c>
      <c r="CS1216" s="155" t="n">
        <v>0.037720464</v>
      </c>
      <c r="CT1216" s="155" t="n">
        <v>1.6687219E-008</v>
      </c>
      <c r="CU1216" s="155" t="n">
        <v>1.5782078E-005</v>
      </c>
      <c r="CW1216" s="116"/>
      <c r="CX1216" s="101" t="s">
        <v>2057</v>
      </c>
    </row>
    <row r="1217" customFormat="false" ht="13.8" hidden="false" customHeight="false" outlineLevel="0" collapsed="false">
      <c r="A1217" s="0" t="s">
        <v>2058</v>
      </c>
      <c r="B1217" s="26" t="s">
        <v>1849</v>
      </c>
      <c r="C1217" s="88" t="str">
        <f aca="false">MID(A1217,1,12)</f>
        <v>A.160.05.116</v>
      </c>
      <c r="D1217" s="2" t="s">
        <v>2031</v>
      </c>
      <c r="E1217" s="90" t="s">
        <v>255</v>
      </c>
      <c r="F1217" s="91" t="str">
        <f aca="false">MID(A1217, 21,85)</f>
        <v>Canaria natural forest clear cut 830 (kg/m3)</v>
      </c>
      <c r="G1217" s="133" t="n">
        <f aca="false">H1217+I1217+J1217+K1217</f>
        <v>6.47851750604723</v>
      </c>
      <c r="H1217" s="149" t="n">
        <f aca="false">N1217+O1217+P1217+Q1217</f>
        <v>0.002726070716</v>
      </c>
      <c r="I1217" s="149" t="n">
        <f aca="false">L1217+M1217+R1217+V1217+T1217</f>
        <v>5.91376234805</v>
      </c>
      <c r="J1217" s="150" t="n">
        <f aca="false">S1217+U1217+W1217+X1217</f>
        <v>0.011873837281227</v>
      </c>
      <c r="K1217" s="149" t="n">
        <v>0.55015525</v>
      </c>
      <c r="L1217" s="130" t="n">
        <v>0.0028240529</v>
      </c>
      <c r="M1217" s="130" t="n">
        <v>0.0016854118</v>
      </c>
      <c r="N1217" s="130" t="n">
        <v>0.0015206075</v>
      </c>
      <c r="O1217" s="157" t="n">
        <v>0.0010640053</v>
      </c>
      <c r="P1217" s="157" t="n">
        <v>5.370366E-006</v>
      </c>
      <c r="Q1217" s="130" t="n">
        <v>0.00013608755</v>
      </c>
      <c r="R1217" s="130" t="n">
        <v>0.00012390683</v>
      </c>
      <c r="S1217" s="130" t="n">
        <v>0.00015290658</v>
      </c>
      <c r="T1217" s="130" t="n">
        <v>0.00090487652</v>
      </c>
      <c r="U1217" s="157" t="n">
        <v>0.011719258</v>
      </c>
      <c r="V1217" s="157" t="n">
        <v>5.9082241</v>
      </c>
      <c r="W1217" s="157" t="n">
        <v>1.6726858E-006</v>
      </c>
      <c r="X1217" s="130" t="n">
        <v>1.5427043E-011</v>
      </c>
      <c r="Z1217" s="151" t="n">
        <f aca="false">K1217/0.15</f>
        <v>3.66770166666667</v>
      </c>
      <c r="AB1217" s="133" t="n">
        <f aca="false">K1217</f>
        <v>0.55015525</v>
      </c>
      <c r="AC1217" s="133" t="n">
        <f aca="false">L1217+M1217+N1217+O1217+P1217+Q1217+R1217</f>
        <v>0.007359442246</v>
      </c>
      <c r="AD1217" s="133" t="n">
        <f aca="false">L1217+M1217+R1217+W1217</f>
        <v>0.0046350442158</v>
      </c>
      <c r="AE1217" s="133" t="n">
        <f aca="false">V1217+L1217+M1217+R1217+T1217</f>
        <v>5.91376234805</v>
      </c>
      <c r="AF1217" s="133" t="n">
        <f aca="false">S1217+U1217+X1217</f>
        <v>0.011872164595427</v>
      </c>
      <c r="AH1217" s="0" t="n">
        <v>24.650299</v>
      </c>
      <c r="AI1217" s="96" t="n">
        <v>2.8134275</v>
      </c>
      <c r="AJ1217" s="96" t="n">
        <v>0.49744316</v>
      </c>
      <c r="AK1217" s="96" t="n">
        <v>0</v>
      </c>
      <c r="AL1217" s="96" t="n">
        <v>21.019554</v>
      </c>
      <c r="AM1217" s="96" t="n">
        <v>0.21992982</v>
      </c>
      <c r="AN1217" s="96" t="n">
        <v>0.099945208</v>
      </c>
      <c r="AP1217" s="95" t="n">
        <v>0.060698743</v>
      </c>
      <c r="AQ1217" s="95" t="n">
        <v>0.057751417</v>
      </c>
      <c r="AR1217" s="95" t="n">
        <v>0.0027990374</v>
      </c>
      <c r="AS1217" s="95" t="n">
        <v>0.00014828831</v>
      </c>
      <c r="AT1217" s="152" t="n">
        <f aca="false">AW1217+AZ1217+BA1217+BB1217+BC1217+BK1217+BL1217+BP1217</f>
        <v>3.4623151208248E-006</v>
      </c>
      <c r="AU1217" s="152" t="n">
        <f aca="false">AX1217+AY1217+BD1217+BE1217+BF1217+BG1217+BH1217+BI1217+BJ1217+BM1217+BQ1217+BR1217</f>
        <v>1.03514693926026E-008</v>
      </c>
      <c r="AV1217" s="153" t="n">
        <f aca="false">BN1217+BO1217</f>
        <v>0.020768670078</v>
      </c>
      <c r="AW1217" s="154" t="n">
        <v>3.4036401E-006</v>
      </c>
      <c r="AX1217" s="154" t="n">
        <v>1.0269603E-008</v>
      </c>
      <c r="AY1217" s="154" t="n">
        <v>2.8058023E-013</v>
      </c>
      <c r="AZ1217" s="154" t="n">
        <v>2.1796893E-012</v>
      </c>
      <c r="BA1217" s="154" t="n">
        <v>0</v>
      </c>
      <c r="BB1217" s="154" t="n">
        <v>9.7131465E-011</v>
      </c>
      <c r="BC1217" s="154" t="n">
        <v>5.8511204E-008</v>
      </c>
      <c r="BD1217" s="154" t="n">
        <v>1.6217075E-011</v>
      </c>
      <c r="BE1217" s="154" t="n">
        <v>6.5175736E-011</v>
      </c>
      <c r="BF1217" s="154" t="n">
        <v>2.4904903E-014</v>
      </c>
      <c r="BG1217" s="154" t="n">
        <v>3.6990075E-016</v>
      </c>
      <c r="BH1217" s="154" t="n">
        <v>7.7539323E-014</v>
      </c>
      <c r="BI1217" s="154" t="n">
        <v>7.6223405E-014</v>
      </c>
      <c r="BJ1217" s="154" t="n">
        <v>1.396382E-014</v>
      </c>
      <c r="BK1217" s="154" t="n">
        <v>3.6103435E-012</v>
      </c>
      <c r="BL1217" s="154" t="n">
        <v>6.0895327E-011</v>
      </c>
      <c r="BM1217" s="154" t="n">
        <v>2.0841165E-020</v>
      </c>
      <c r="BN1217" s="154" t="n">
        <v>1.4516078E-005</v>
      </c>
      <c r="BO1217" s="154" t="n">
        <v>0.020754154</v>
      </c>
      <c r="BP1217" s="154" t="n">
        <v>0</v>
      </c>
      <c r="BQ1217" s="154" t="n">
        <v>0</v>
      </c>
      <c r="BR1217" s="154" t="n">
        <v>0</v>
      </c>
      <c r="BT1217" s="96" t="n">
        <v>0.00010780278</v>
      </c>
      <c r="BU1217" s="96" t="n">
        <v>4.7198063E-007</v>
      </c>
      <c r="BV1217" s="96" t="n">
        <v>0.00010226525</v>
      </c>
      <c r="BW1217" s="96" t="n">
        <v>1.504201E-008</v>
      </c>
      <c r="BX1217" s="96" t="n">
        <v>4.8581447E-007</v>
      </c>
      <c r="BY1217" s="96" t="n">
        <v>4.4863434E-008</v>
      </c>
      <c r="BZ1217" s="96" t="n">
        <v>6.1206717E-010</v>
      </c>
      <c r="CA1217" s="96" t="n">
        <v>6.7568407E-008</v>
      </c>
      <c r="CB1217" s="96" t="n">
        <v>1.3907582E-008</v>
      </c>
      <c r="CC1217" s="96" t="n">
        <v>9.5755651E-008</v>
      </c>
      <c r="CD1217" s="96" t="n">
        <v>0</v>
      </c>
      <c r="CE1217" s="96" t="n">
        <v>4.6087577E-017</v>
      </c>
      <c r="CF1217" s="96" t="n">
        <v>3.7736329E-013</v>
      </c>
      <c r="CG1217" s="96" t="n">
        <v>3.1726014E-007</v>
      </c>
      <c r="CH1217" s="96" t="n">
        <v>4.0162325E-006</v>
      </c>
      <c r="CI1217" s="96" t="n">
        <v>8.4915791E-009</v>
      </c>
      <c r="CJ1217" s="96" t="n">
        <v>0</v>
      </c>
      <c r="CL1217" s="155" t="n">
        <v>3.1940543E-013</v>
      </c>
      <c r="CM1217" s="155" t="n">
        <v>3.6677075</v>
      </c>
      <c r="CN1217" s="156" t="n">
        <v>0.0018590785</v>
      </c>
      <c r="CO1217" s="155" t="n">
        <v>0.00033313208</v>
      </c>
      <c r="CP1217" s="155" t="n">
        <v>3.5533878E-011</v>
      </c>
      <c r="CQ1217" s="155" t="n">
        <v>4.1580924E-009</v>
      </c>
      <c r="CR1217" s="155" t="n">
        <v>2.1295343E-005</v>
      </c>
      <c r="CS1217" s="155" t="n">
        <v>0.037720464</v>
      </c>
      <c r="CT1217" s="155" t="n">
        <v>1.6687219E-008</v>
      </c>
      <c r="CU1217" s="155" t="n">
        <v>1.5782078E-005</v>
      </c>
      <c r="CW1217" s="116"/>
      <c r="CX1217" s="101" t="s">
        <v>2057</v>
      </c>
    </row>
    <row r="1218" customFormat="false" ht="13.8" hidden="false" customHeight="false" outlineLevel="0" collapsed="false">
      <c r="A1218" s="0" t="s">
        <v>2059</v>
      </c>
      <c r="B1218" s="26" t="s">
        <v>1849</v>
      </c>
      <c r="C1218" s="88" t="str">
        <f aca="false">MID(A1218,1,12)</f>
        <v>A.160.05.117</v>
      </c>
      <c r="D1218" s="2" t="s">
        <v>2031</v>
      </c>
      <c r="E1218" s="90" t="s">
        <v>255</v>
      </c>
      <c r="F1218" s="91" t="str">
        <f aca="false">MID(A1218, 21,85)</f>
        <v>Cottonwood FSC/PEFC 440 (kg/m3)</v>
      </c>
      <c r="G1218" s="133" t="n">
        <f aca="false">H1218+I1218+J1218+K1218</f>
        <v>0.057343236866527</v>
      </c>
      <c r="H1218" s="149" t="n">
        <f aca="false">N1218+O1218+P1218+Q1218</f>
        <v>0.0027762787123</v>
      </c>
      <c r="I1218" s="149" t="n">
        <f aca="false">L1218+M1218+R1218+V1218+T1218</f>
        <v>0.006143428843</v>
      </c>
      <c r="J1218" s="150" t="n">
        <f aca="false">S1218+U1218+W1218+X1218</f>
        <v>0.013299221311227</v>
      </c>
      <c r="K1218" s="149" t="n">
        <v>0.035124308</v>
      </c>
      <c r="L1218" s="130" t="n">
        <v>0.0033702321</v>
      </c>
      <c r="M1218" s="130" t="n">
        <v>0.001720264</v>
      </c>
      <c r="N1218" s="130" t="n">
        <v>0.0015647536</v>
      </c>
      <c r="O1218" s="157" t="n">
        <v>0.0010686209</v>
      </c>
      <c r="P1218" s="157" t="n">
        <v>5.5805823E-006</v>
      </c>
      <c r="Q1218" s="130" t="n">
        <v>0.00013732363</v>
      </c>
      <c r="R1218" s="130" t="n">
        <v>0.0001239383</v>
      </c>
      <c r="S1218" s="130" t="n">
        <v>0.00015385061</v>
      </c>
      <c r="T1218" s="130" t="n">
        <v>0.00090487652</v>
      </c>
      <c r="U1218" s="157" t="n">
        <v>0.013143698</v>
      </c>
      <c r="V1218" s="157" t="n">
        <v>2.4117923E-005</v>
      </c>
      <c r="W1218" s="157" t="n">
        <v>1.6726858E-006</v>
      </c>
      <c r="X1218" s="130" t="n">
        <v>1.5427043E-011</v>
      </c>
      <c r="Z1218" s="151" t="n">
        <f aca="false">K1218/0.15</f>
        <v>0.234162053333333</v>
      </c>
      <c r="AB1218" s="133" t="n">
        <f aca="false">K1218</f>
        <v>0.035124308</v>
      </c>
      <c r="AC1218" s="133" t="n">
        <f aca="false">L1218+M1218+N1218+O1218+P1218+Q1218+R1218</f>
        <v>0.0079907131123</v>
      </c>
      <c r="AD1218" s="133" t="n">
        <f aca="false">L1218+M1218+R1218+W1218</f>
        <v>0.0052161070858</v>
      </c>
      <c r="AE1218" s="133" t="n">
        <f aca="false">V1218+L1218+M1218+R1218+T1218</f>
        <v>0.006143428843</v>
      </c>
      <c r="AF1218" s="133" t="n">
        <f aca="false">S1218+U1218+X1218</f>
        <v>0.013297548625427</v>
      </c>
      <c r="AH1218" s="0" t="n">
        <v>24.866497</v>
      </c>
      <c r="AI1218" s="96" t="n">
        <v>3.0285703</v>
      </c>
      <c r="AJ1218" s="96" t="n">
        <v>0.4981754</v>
      </c>
      <c r="AK1218" s="96" t="n">
        <v>0</v>
      </c>
      <c r="AL1218" s="96" t="n">
        <v>21.019554</v>
      </c>
      <c r="AM1218" s="96" t="n">
        <v>0.22007254</v>
      </c>
      <c r="AN1218" s="96" t="n">
        <v>0.10012549</v>
      </c>
      <c r="AP1218" s="95" t="n">
        <v>0.0051361564</v>
      </c>
      <c r="AQ1218" s="95" t="n">
        <v>0.0047702056</v>
      </c>
      <c r="AR1218" s="95" t="n">
        <v>0.00020257064</v>
      </c>
      <c r="AS1218" s="95" t="n">
        <v>0.00016338019</v>
      </c>
      <c r="AT1218" s="152" t="n">
        <f aca="false">AW1218+AZ1218+BA1218+BB1218+BC1218+BK1218+BL1218+BP1218</f>
        <v>2.85983549948E-007</v>
      </c>
      <c r="AU1218" s="152" t="n">
        <f aca="false">AX1218+AY1218+BD1218+BE1218+BF1218+BG1218+BH1218+BI1218+BJ1218+BM1218+BQ1218+BR1218</f>
        <v>7.49151787829591E-010</v>
      </c>
      <c r="AV1218" s="153" t="n">
        <f aca="false">BN1218+BO1218</f>
        <v>0.022882379904</v>
      </c>
      <c r="AW1218" s="154" t="n">
        <v>2.1731537E-007</v>
      </c>
      <c r="AX1218" s="154" t="n">
        <v>6.5569242E-010</v>
      </c>
      <c r="AY1218" s="154" t="n">
        <v>1.7914452E-014</v>
      </c>
      <c r="AZ1218" s="154" t="n">
        <v>2.1796893E-012</v>
      </c>
      <c r="BA1218" s="154" t="n">
        <v>0</v>
      </c>
      <c r="BB1218" s="154" t="n">
        <v>9.8314467E-011</v>
      </c>
      <c r="BC1218" s="154" t="n">
        <v>6.8502739E-008</v>
      </c>
      <c r="BD1218" s="154" t="n">
        <v>1.6486857E-011</v>
      </c>
      <c r="BE1218" s="154" t="n">
        <v>7.6729894E-011</v>
      </c>
      <c r="BF1218" s="154" t="n">
        <v>2.4904903E-014</v>
      </c>
      <c r="BG1218" s="154" t="n">
        <v>3.6990075E-016</v>
      </c>
      <c r="BH1218" s="154" t="n">
        <v>7.8243515E-014</v>
      </c>
      <c r="BI1218" s="154" t="n">
        <v>1.0246301E-013</v>
      </c>
      <c r="BJ1218" s="154" t="n">
        <v>1.8721028E-014</v>
      </c>
      <c r="BK1218" s="154" t="n">
        <v>3.6453107E-012</v>
      </c>
      <c r="BL1218" s="154" t="n">
        <v>6.1301481E-011</v>
      </c>
      <c r="BM1218" s="154" t="n">
        <v>2.0841165E-020</v>
      </c>
      <c r="BN1218" s="154" t="n">
        <v>1.4602904E-005</v>
      </c>
      <c r="BO1218" s="154" t="n">
        <v>0.022867777</v>
      </c>
      <c r="BP1218" s="154" t="n">
        <v>0</v>
      </c>
      <c r="BQ1218" s="154" t="n">
        <v>0</v>
      </c>
      <c r="BR1218" s="154" t="n">
        <v>0</v>
      </c>
      <c r="BT1218" s="96" t="n">
        <v>1.2490721E-005</v>
      </c>
      <c r="BU1218" s="96" t="n">
        <v>5.5163849E-007</v>
      </c>
      <c r="BV1218" s="96" t="n">
        <v>6.5290594E-006</v>
      </c>
      <c r="BW1218" s="96" t="n">
        <v>1.5066964E-008</v>
      </c>
      <c r="BX1218" s="96" t="n">
        <v>5.5556271E-007</v>
      </c>
      <c r="BY1218" s="96" t="n">
        <v>4.4863434E-008</v>
      </c>
      <c r="BZ1218" s="96" t="n">
        <v>6.1206717E-010</v>
      </c>
      <c r="CA1218" s="96" t="n">
        <v>6.7568407E-008</v>
      </c>
      <c r="CB1218" s="96" t="n">
        <v>1.4249372E-008</v>
      </c>
      <c r="CC1218" s="96" t="n">
        <v>9.6637685E-008</v>
      </c>
      <c r="CD1218" s="96" t="n">
        <v>0</v>
      </c>
      <c r="CE1218" s="96" t="n">
        <v>4.6087577E-017</v>
      </c>
      <c r="CF1218" s="96" t="n">
        <v>3.7736329E-013</v>
      </c>
      <c r="CG1218" s="96" t="n">
        <v>3.3086977E-007</v>
      </c>
      <c r="CH1218" s="96" t="n">
        <v>4.2761006E-006</v>
      </c>
      <c r="CI1218" s="96" t="n">
        <v>8.4915791E-009</v>
      </c>
      <c r="CJ1218" s="96" t="n">
        <v>0</v>
      </c>
      <c r="CL1218" s="155" t="n">
        <v>3.1940543E-013</v>
      </c>
      <c r="CM1218" s="155" t="n">
        <v>0.23416791</v>
      </c>
      <c r="CN1218" s="156" t="n">
        <v>0.0018590785</v>
      </c>
      <c r="CO1218" s="155" t="n">
        <v>0.00038763282</v>
      </c>
      <c r="CP1218" s="155" t="n">
        <v>3.5852474E-011</v>
      </c>
      <c r="CQ1218" s="155" t="n">
        <v>4.1957442E-009</v>
      </c>
      <c r="CR1218" s="155" t="n">
        <v>2.4741045E-005</v>
      </c>
      <c r="CS1218" s="155" t="n">
        <v>0.050653368</v>
      </c>
      <c r="CT1218" s="155" t="n">
        <v>1.6687219E-008</v>
      </c>
      <c r="CU1218" s="155" t="n">
        <v>1.5782078E-005</v>
      </c>
      <c r="CW1218" s="116"/>
      <c r="CX1218" s="101" t="s">
        <v>2060</v>
      </c>
    </row>
    <row r="1219" customFormat="false" ht="13.8" hidden="false" customHeight="false" outlineLevel="0" collapsed="false">
      <c r="A1219" s="0" t="s">
        <v>2061</v>
      </c>
      <c r="B1219" s="26" t="s">
        <v>1849</v>
      </c>
      <c r="C1219" s="88" t="str">
        <f aca="false">MID(A1219,1,12)</f>
        <v>A.160.05.118</v>
      </c>
      <c r="D1219" s="2" t="s">
        <v>2031</v>
      </c>
      <c r="E1219" s="90" t="s">
        <v>255</v>
      </c>
      <c r="F1219" s="91" t="str">
        <f aca="false">MID(A1219, 21,85)</f>
        <v>Cottonwood natural forest clear cut 440 (kg/m3)</v>
      </c>
      <c r="G1219" s="133" t="n">
        <f aca="false">H1219+I1219+J1219+K1219</f>
        <v>1.13131324094353</v>
      </c>
      <c r="H1219" s="149" t="n">
        <f aca="false">N1219+O1219+P1219+Q1219</f>
        <v>0.0027762787123</v>
      </c>
      <c r="I1219" s="149" t="n">
        <f aca="false">L1219+M1219+R1219+V1219+T1219</f>
        <v>0.56261343092</v>
      </c>
      <c r="J1219" s="150" t="n">
        <f aca="false">S1219+U1219+W1219+X1219</f>
        <v>0.013299221311227</v>
      </c>
      <c r="K1219" s="149" t="n">
        <v>0.55262431</v>
      </c>
      <c r="L1219" s="130" t="n">
        <v>0.0033702321</v>
      </c>
      <c r="M1219" s="130" t="n">
        <v>0.001720264</v>
      </c>
      <c r="N1219" s="130" t="n">
        <v>0.0015647536</v>
      </c>
      <c r="O1219" s="157" t="n">
        <v>0.0010686209</v>
      </c>
      <c r="P1219" s="157" t="n">
        <v>5.5805823E-006</v>
      </c>
      <c r="Q1219" s="130" t="n">
        <v>0.00013732363</v>
      </c>
      <c r="R1219" s="130" t="n">
        <v>0.0001239383</v>
      </c>
      <c r="S1219" s="130" t="n">
        <v>0.00015385061</v>
      </c>
      <c r="T1219" s="130" t="n">
        <v>0.00090487652</v>
      </c>
      <c r="U1219" s="157" t="n">
        <v>0.013143698</v>
      </c>
      <c r="V1219" s="157" t="n">
        <v>0.55649412</v>
      </c>
      <c r="W1219" s="157" t="n">
        <v>1.6726858E-006</v>
      </c>
      <c r="X1219" s="130" t="n">
        <v>1.5427043E-011</v>
      </c>
      <c r="Z1219" s="151" t="n">
        <f aca="false">K1219/0.15</f>
        <v>3.68416206666667</v>
      </c>
      <c r="AB1219" s="133" t="n">
        <f aca="false">K1219</f>
        <v>0.55262431</v>
      </c>
      <c r="AC1219" s="133" t="n">
        <f aca="false">L1219+M1219+N1219+O1219+P1219+Q1219+R1219</f>
        <v>0.0079907131123</v>
      </c>
      <c r="AD1219" s="133" t="n">
        <f aca="false">L1219+M1219+R1219+W1219</f>
        <v>0.0052161070858</v>
      </c>
      <c r="AE1219" s="133" t="n">
        <f aca="false">V1219+L1219+M1219+R1219+T1219</f>
        <v>0.56261343092</v>
      </c>
      <c r="AF1219" s="133" t="n">
        <f aca="false">S1219+U1219+X1219</f>
        <v>0.013297548625427</v>
      </c>
      <c r="AH1219" s="0" t="n">
        <v>24.866497</v>
      </c>
      <c r="AI1219" s="96" t="n">
        <v>3.0285703</v>
      </c>
      <c r="AJ1219" s="96" t="n">
        <v>0.4981754</v>
      </c>
      <c r="AK1219" s="96" t="n">
        <v>0</v>
      </c>
      <c r="AL1219" s="96" t="n">
        <v>21.019554</v>
      </c>
      <c r="AM1219" s="96" t="n">
        <v>0.22007254</v>
      </c>
      <c r="AN1219" s="96" t="n">
        <v>0.10012549</v>
      </c>
      <c r="AP1219" s="95" t="n">
        <v>0.06115098</v>
      </c>
      <c r="AQ1219" s="95" t="n">
        <v>0.058172894</v>
      </c>
      <c r="AR1219" s="95" t="n">
        <v>0.002814706</v>
      </c>
      <c r="AS1219" s="95" t="n">
        <v>0.00016338019</v>
      </c>
      <c r="AT1219" s="152" t="n">
        <f aca="false">AW1219+AZ1219+BA1219+BB1219+BC1219+BK1219+BL1219+BP1219</f>
        <v>3.487583579948E-006</v>
      </c>
      <c r="AU1219" s="152" t="n">
        <f aca="false">AX1219+AY1219+BD1219+BE1219+BF1219+BG1219+BH1219+BI1219+BJ1219+BM1219+BQ1219+BR1219</f>
        <v>1.04094152928276E-008</v>
      </c>
      <c r="AV1219" s="153" t="n">
        <f aca="false">BN1219+BO1219</f>
        <v>0.022882379904</v>
      </c>
      <c r="AW1219" s="154" t="n">
        <v>3.4189154E-006</v>
      </c>
      <c r="AX1219" s="154" t="n">
        <v>1.0315692E-008</v>
      </c>
      <c r="AY1219" s="154" t="n">
        <v>2.8183945E-013</v>
      </c>
      <c r="AZ1219" s="154" t="n">
        <v>2.1796893E-012</v>
      </c>
      <c r="BA1219" s="154" t="n">
        <v>0</v>
      </c>
      <c r="BB1219" s="154" t="n">
        <v>9.8314467E-011</v>
      </c>
      <c r="BC1219" s="154" t="n">
        <v>6.8502739E-008</v>
      </c>
      <c r="BD1219" s="154" t="n">
        <v>1.6486857E-011</v>
      </c>
      <c r="BE1219" s="154" t="n">
        <v>7.6729894E-011</v>
      </c>
      <c r="BF1219" s="154" t="n">
        <v>2.4904903E-014</v>
      </c>
      <c r="BG1219" s="154" t="n">
        <v>3.6990075E-016</v>
      </c>
      <c r="BH1219" s="154" t="n">
        <v>7.8243515E-014</v>
      </c>
      <c r="BI1219" s="154" t="n">
        <v>1.0246301E-013</v>
      </c>
      <c r="BJ1219" s="154" t="n">
        <v>1.8721028E-014</v>
      </c>
      <c r="BK1219" s="154" t="n">
        <v>3.6453107E-012</v>
      </c>
      <c r="BL1219" s="154" t="n">
        <v>6.1301481E-011</v>
      </c>
      <c r="BM1219" s="154" t="n">
        <v>2.0841165E-020</v>
      </c>
      <c r="BN1219" s="154" t="n">
        <v>1.4602904E-005</v>
      </c>
      <c r="BO1219" s="154" t="n">
        <v>0.022867777</v>
      </c>
      <c r="BP1219" s="154" t="n">
        <v>0</v>
      </c>
      <c r="BQ1219" s="154" t="n">
        <v>0</v>
      </c>
      <c r="BR1219" s="154" t="n">
        <v>0</v>
      </c>
      <c r="BT1219" s="96" t="n">
        <v>0.00010868588</v>
      </c>
      <c r="BU1219" s="96" t="n">
        <v>5.5163849E-007</v>
      </c>
      <c r="BV1219" s="96" t="n">
        <v>0.00010272421</v>
      </c>
      <c r="BW1219" s="96" t="n">
        <v>1.5066964E-008</v>
      </c>
      <c r="BX1219" s="96" t="n">
        <v>5.5556271E-007</v>
      </c>
      <c r="BY1219" s="96" t="n">
        <v>4.4863434E-008</v>
      </c>
      <c r="BZ1219" s="96" t="n">
        <v>6.1206717E-010</v>
      </c>
      <c r="CA1219" s="96" t="n">
        <v>6.7568407E-008</v>
      </c>
      <c r="CB1219" s="96" t="n">
        <v>1.4249372E-008</v>
      </c>
      <c r="CC1219" s="96" t="n">
        <v>9.6637685E-008</v>
      </c>
      <c r="CD1219" s="96" t="n">
        <v>0</v>
      </c>
      <c r="CE1219" s="96" t="n">
        <v>4.6087577E-017</v>
      </c>
      <c r="CF1219" s="96" t="n">
        <v>3.7736329E-013</v>
      </c>
      <c r="CG1219" s="96" t="n">
        <v>3.3086977E-007</v>
      </c>
      <c r="CH1219" s="96" t="n">
        <v>4.2761006E-006</v>
      </c>
      <c r="CI1219" s="96" t="n">
        <v>8.4915791E-009</v>
      </c>
      <c r="CJ1219" s="96" t="n">
        <v>0</v>
      </c>
      <c r="CL1219" s="155" t="n">
        <v>3.1940543E-013</v>
      </c>
      <c r="CM1219" s="155" t="n">
        <v>3.6841679</v>
      </c>
      <c r="CN1219" s="156" t="n">
        <v>0.0018590785</v>
      </c>
      <c r="CO1219" s="155" t="n">
        <v>0.00038763282</v>
      </c>
      <c r="CP1219" s="155" t="n">
        <v>3.5852474E-011</v>
      </c>
      <c r="CQ1219" s="155" t="n">
        <v>4.1957442E-009</v>
      </c>
      <c r="CR1219" s="155" t="n">
        <v>2.4741045E-005</v>
      </c>
      <c r="CS1219" s="155" t="n">
        <v>0.050653368</v>
      </c>
      <c r="CT1219" s="155" t="n">
        <v>1.6687219E-008</v>
      </c>
      <c r="CU1219" s="155" t="n">
        <v>1.5782078E-005</v>
      </c>
      <c r="CW1219" s="116"/>
      <c r="CX1219" s="101" t="s">
        <v>2060</v>
      </c>
    </row>
    <row r="1220" customFormat="false" ht="13.8" hidden="false" customHeight="false" outlineLevel="0" collapsed="false">
      <c r="A1220" s="0" t="s">
        <v>2062</v>
      </c>
      <c r="B1220" s="26" t="s">
        <v>1849</v>
      </c>
      <c r="C1220" s="88" t="str">
        <f aca="false">MID(A1220,1,12)</f>
        <v>A.160.05.119</v>
      </c>
      <c r="D1220" s="2" t="s">
        <v>2031</v>
      </c>
      <c r="E1220" s="90" t="s">
        <v>255</v>
      </c>
      <c r="F1220" s="91" t="str">
        <f aca="false">MID(A1220, 21,85)</f>
        <v>Hornbean FSC/PEFC 750 (kg/m3)</v>
      </c>
      <c r="G1220" s="133" t="n">
        <f aca="false">H1220+I1220+J1220+K1220</f>
        <v>0.0445045941019838</v>
      </c>
      <c r="H1220" s="149" t="n">
        <f aca="false">N1220+O1220+P1220+Q1220</f>
        <v>0.0030519711704</v>
      </c>
      <c r="I1220" s="149" t="n">
        <f aca="false">L1220+M1220+R1220+V1220+T1220</f>
        <v>0.004546430615</v>
      </c>
      <c r="J1220" s="150" t="n">
        <f aca="false">S1220+U1220+W1220+X1220</f>
        <v>0.0089525693165838</v>
      </c>
      <c r="K1220" s="149" t="n">
        <v>0.027953623</v>
      </c>
      <c r="L1220" s="130" t="n">
        <v>0.0014154014</v>
      </c>
      <c r="M1220" s="130" t="n">
        <v>0.0018151525</v>
      </c>
      <c r="N1220" s="130" t="n">
        <v>0.0015905154</v>
      </c>
      <c r="O1220" s="157" t="n">
        <v>0.0012896954</v>
      </c>
      <c r="P1220" s="157" t="n">
        <v>5.9772004E-006</v>
      </c>
      <c r="Q1220" s="130" t="n">
        <v>0.00016578317</v>
      </c>
      <c r="R1220" s="130" t="n">
        <v>0.0001547734</v>
      </c>
      <c r="S1220" s="130" t="n">
        <v>0.00016940454</v>
      </c>
      <c r="T1220" s="130" t="n">
        <v>0.0011310956</v>
      </c>
      <c r="U1220" s="130" t="n">
        <v>0.0087810739</v>
      </c>
      <c r="V1220" s="157" t="n">
        <v>3.0007715E-005</v>
      </c>
      <c r="W1220" s="157" t="n">
        <v>2.0908573E-006</v>
      </c>
      <c r="X1220" s="130" t="n">
        <v>1.9283804E-011</v>
      </c>
      <c r="Z1220" s="151" t="n">
        <f aca="false">K1220/0.15</f>
        <v>0.186357486666667</v>
      </c>
      <c r="AB1220" s="133" t="n">
        <f aca="false">K1220</f>
        <v>0.027953623</v>
      </c>
      <c r="AC1220" s="133" t="n">
        <f aca="false">L1220+M1220+N1220+O1220+P1220+Q1220+R1220</f>
        <v>0.0064372984704</v>
      </c>
      <c r="AD1220" s="133" t="n">
        <f aca="false">L1220+M1220+R1220+W1220</f>
        <v>0.0033874181573</v>
      </c>
      <c r="AE1220" s="133" t="n">
        <f aca="false">V1220+L1220+M1220+R1220+T1220</f>
        <v>0.004546430615</v>
      </c>
      <c r="AF1220" s="133" t="n">
        <f aca="false">S1220+U1220+X1220</f>
        <v>0.0089504784592838</v>
      </c>
      <c r="AH1220" s="0" t="n">
        <v>24.297235</v>
      </c>
      <c r="AI1220" s="96" t="n">
        <v>2.4460594</v>
      </c>
      <c r="AJ1220" s="96" t="n">
        <v>0.49698019</v>
      </c>
      <c r="AK1220" s="96" t="n">
        <v>0</v>
      </c>
      <c r="AL1220" s="96" t="n">
        <v>21.029526</v>
      </c>
      <c r="AM1220" s="96" t="n">
        <v>0.22483536</v>
      </c>
      <c r="AN1220" s="96" t="n">
        <v>0.099833863</v>
      </c>
      <c r="AP1220" s="95" t="n">
        <v>0.0037357357</v>
      </c>
      <c r="AQ1220" s="95" t="n">
        <v>0.0034569842</v>
      </c>
      <c r="AR1220" s="95" t="n">
        <v>0.00015604898</v>
      </c>
      <c r="AS1220" s="95" t="n">
        <v>0.00012270243</v>
      </c>
      <c r="AT1220" s="152" t="n">
        <f aca="false">AW1220+AZ1220+BA1220+BB1220+BC1220+BK1220+BL1220+BP1220</f>
        <v>2.07253247387E-007</v>
      </c>
      <c r="AU1220" s="152" t="n">
        <f aca="false">AX1220+AY1220+BD1220+BE1220+BF1220+BG1220+BH1220+BI1220+BJ1220+BM1220+BQ1220+BR1220</f>
        <v>5.77104223880172E-010</v>
      </c>
      <c r="AV1220" s="153" t="n">
        <f aca="false">BN1220+BO1220</f>
        <v>0.017185214109</v>
      </c>
      <c r="AW1220" s="154" t="n">
        <v>1.7295597E-007</v>
      </c>
      <c r="AX1220" s="154" t="n">
        <v>5.218493E-010</v>
      </c>
      <c r="AY1220" s="154" t="n">
        <v>1.4257666E-014</v>
      </c>
      <c r="AZ1220" s="154" t="n">
        <v>2.7246117E-012</v>
      </c>
      <c r="BA1220" s="154" t="n">
        <v>0</v>
      </c>
      <c r="BB1220" s="154" t="n">
        <v>1.1310061E-010</v>
      </c>
      <c r="BC1220" s="154" t="n">
        <v>3.4102364E-008</v>
      </c>
      <c r="BD1220" s="154" t="n">
        <v>1.8375409E-011</v>
      </c>
      <c r="BE1220" s="154" t="n">
        <v>3.6734959E-011</v>
      </c>
      <c r="BF1220" s="154" t="n">
        <v>3.1131129E-014</v>
      </c>
      <c r="BG1220" s="154" t="n">
        <v>4.6237594E-016</v>
      </c>
      <c r="BH1220" s="154" t="n">
        <v>9.445948E-014</v>
      </c>
      <c r="BI1220" s="154" t="n">
        <v>3.4406556E-015</v>
      </c>
      <c r="BJ1220" s="154" t="n">
        <v>8.0454758E-016</v>
      </c>
      <c r="BK1220" s="154" t="n">
        <v>4.3905443E-012</v>
      </c>
      <c r="BL1220" s="154" t="n">
        <v>7.4697621E-011</v>
      </c>
      <c r="BM1220" s="154" t="n">
        <v>2.6051456E-020</v>
      </c>
      <c r="BN1220" s="154" t="n">
        <v>1.5862109E-005</v>
      </c>
      <c r="BO1220" s="154" t="n">
        <v>0.017169352</v>
      </c>
      <c r="BP1220" s="154" t="n">
        <v>0</v>
      </c>
      <c r="BQ1220" s="154" t="n">
        <v>0</v>
      </c>
      <c r="BR1220" s="154" t="n">
        <v>0</v>
      </c>
      <c r="BT1220" s="96" t="n">
        <v>9.9922811E-006</v>
      </c>
      <c r="BU1220" s="96" t="n">
        <v>2.8156118E-007</v>
      </c>
      <c r="BV1220" s="96" t="n">
        <v>5.1961412E-006</v>
      </c>
      <c r="BW1220" s="96" t="n">
        <v>1.8641031E-008</v>
      </c>
      <c r="BX1220" s="96" t="n">
        <v>3.1713455E-007</v>
      </c>
      <c r="BY1220" s="96" t="n">
        <v>5.6079293E-008</v>
      </c>
      <c r="BZ1220" s="96" t="n">
        <v>7.6508397E-010</v>
      </c>
      <c r="CA1220" s="96" t="n">
        <v>8.4460509E-008</v>
      </c>
      <c r="CB1220" s="96" t="n">
        <v>1.618821E-008</v>
      </c>
      <c r="CC1220" s="96" t="n">
        <v>1.1638128E-007</v>
      </c>
      <c r="CD1220" s="96" t="n">
        <v>0</v>
      </c>
      <c r="CE1220" s="96" t="n">
        <v>5.7609472E-017</v>
      </c>
      <c r="CF1220" s="96" t="n">
        <v>4.7170411E-013</v>
      </c>
      <c r="CG1220" s="96" t="n">
        <v>3.1725021E-007</v>
      </c>
      <c r="CH1220" s="96" t="n">
        <v>3.5770637E-006</v>
      </c>
      <c r="CI1220" s="96" t="n">
        <v>1.061445E-008</v>
      </c>
      <c r="CJ1220" s="96" t="n">
        <v>0</v>
      </c>
      <c r="CL1220" s="155" t="n">
        <v>3.9925679E-013</v>
      </c>
      <c r="CM1220" s="155" t="n">
        <v>0.18636481</v>
      </c>
      <c r="CN1220" s="156" t="n">
        <v>0.0023238481</v>
      </c>
      <c r="CO1220" s="155" t="n">
        <v>0.00020540231</v>
      </c>
      <c r="CP1220" s="155" t="n">
        <v>4.330226E-011</v>
      </c>
      <c r="CQ1220" s="155" t="n">
        <v>5.065834E-009</v>
      </c>
      <c r="CR1220" s="155" t="n">
        <v>1.2718686E-005</v>
      </c>
      <c r="CS1220" s="155" t="n">
        <v>0.001885415</v>
      </c>
      <c r="CT1220" s="155" t="n">
        <v>2.0859024E-008</v>
      </c>
      <c r="CU1220" s="155" t="n">
        <v>1.9727598E-005</v>
      </c>
      <c r="CW1220" s="116"/>
      <c r="CX1220" s="101" t="s">
        <v>2063</v>
      </c>
    </row>
    <row r="1221" customFormat="false" ht="13.8" hidden="false" customHeight="false" outlineLevel="0" collapsed="false">
      <c r="A1221" s="0" t="s">
        <v>2064</v>
      </c>
      <c r="B1221" s="26" t="s">
        <v>1849</v>
      </c>
      <c r="C1221" s="88" t="str">
        <f aca="false">MID(A1221,1,12)</f>
        <v>A.160.05.120</v>
      </c>
      <c r="D1221" s="2" t="s">
        <v>2031</v>
      </c>
      <c r="E1221" s="90" t="s">
        <v>255</v>
      </c>
      <c r="F1221" s="91" t="str">
        <f aca="false">MID(A1221, 21,85)</f>
        <v>Horse chestnut FSC/PEFC 450 (kg/m3)</v>
      </c>
      <c r="G1221" s="133" t="n">
        <f aca="false">H1221+I1221+J1221+K1221</f>
        <v>0.0445045941019838</v>
      </c>
      <c r="H1221" s="149" t="n">
        <f aca="false">N1221+O1221+P1221+Q1221</f>
        <v>0.0030519711704</v>
      </c>
      <c r="I1221" s="149" t="n">
        <f aca="false">L1221+M1221+R1221+V1221+T1221</f>
        <v>0.004546430615</v>
      </c>
      <c r="J1221" s="150" t="n">
        <f aca="false">S1221+U1221+W1221+X1221</f>
        <v>0.0089525693165838</v>
      </c>
      <c r="K1221" s="149" t="n">
        <v>0.027953623</v>
      </c>
      <c r="L1221" s="130" t="n">
        <v>0.0014154014</v>
      </c>
      <c r="M1221" s="130" t="n">
        <v>0.0018151525</v>
      </c>
      <c r="N1221" s="130" t="n">
        <v>0.0015905154</v>
      </c>
      <c r="O1221" s="157" t="n">
        <v>0.0012896954</v>
      </c>
      <c r="P1221" s="157" t="n">
        <v>5.9772004E-006</v>
      </c>
      <c r="Q1221" s="130" t="n">
        <v>0.00016578317</v>
      </c>
      <c r="R1221" s="130" t="n">
        <v>0.0001547734</v>
      </c>
      <c r="S1221" s="130" t="n">
        <v>0.00016940454</v>
      </c>
      <c r="T1221" s="130" t="n">
        <v>0.0011310956</v>
      </c>
      <c r="U1221" s="157" t="n">
        <v>0.0087810739</v>
      </c>
      <c r="V1221" s="157" t="n">
        <v>3.0007715E-005</v>
      </c>
      <c r="W1221" s="157" t="n">
        <v>2.0908573E-006</v>
      </c>
      <c r="X1221" s="130" t="n">
        <v>1.9283804E-011</v>
      </c>
      <c r="Z1221" s="151" t="n">
        <f aca="false">K1221/0.15</f>
        <v>0.186357486666667</v>
      </c>
      <c r="AB1221" s="133" t="n">
        <f aca="false">K1221</f>
        <v>0.027953623</v>
      </c>
      <c r="AC1221" s="133" t="n">
        <f aca="false">L1221+M1221+N1221+O1221+P1221+Q1221+R1221</f>
        <v>0.0064372984704</v>
      </c>
      <c r="AD1221" s="133" t="n">
        <f aca="false">L1221+M1221+R1221+W1221</f>
        <v>0.0033874181573</v>
      </c>
      <c r="AE1221" s="133" t="n">
        <f aca="false">V1221+L1221+M1221+R1221+T1221</f>
        <v>0.004546430615</v>
      </c>
      <c r="AF1221" s="133" t="n">
        <f aca="false">S1221+U1221+X1221</f>
        <v>0.0089504784592838</v>
      </c>
      <c r="AH1221" s="0" t="n">
        <v>24.297235</v>
      </c>
      <c r="AI1221" s="96" t="n">
        <v>2.4460594</v>
      </c>
      <c r="AJ1221" s="96" t="n">
        <v>0.49698019</v>
      </c>
      <c r="AK1221" s="96" t="n">
        <v>0</v>
      </c>
      <c r="AL1221" s="96" t="n">
        <v>21.029526</v>
      </c>
      <c r="AM1221" s="96" t="n">
        <v>0.22483536</v>
      </c>
      <c r="AN1221" s="96" t="n">
        <v>0.099833863</v>
      </c>
      <c r="AP1221" s="95" t="n">
        <v>0.0037357357</v>
      </c>
      <c r="AQ1221" s="95" t="n">
        <v>0.0034569842</v>
      </c>
      <c r="AR1221" s="95" t="n">
        <v>0.00015604898</v>
      </c>
      <c r="AS1221" s="95" t="n">
        <v>0.00012270243</v>
      </c>
      <c r="AT1221" s="152" t="n">
        <f aca="false">AW1221+AZ1221+BA1221+BB1221+BC1221+BK1221+BL1221+BP1221</f>
        <v>2.07253247387E-007</v>
      </c>
      <c r="AU1221" s="152" t="n">
        <f aca="false">AX1221+AY1221+BD1221+BE1221+BF1221+BG1221+BH1221+BI1221+BJ1221+BM1221+BQ1221+BR1221</f>
        <v>5.77104223880172E-010</v>
      </c>
      <c r="AV1221" s="153" t="n">
        <f aca="false">BN1221+BO1221</f>
        <v>0.017185214109</v>
      </c>
      <c r="AW1221" s="154" t="n">
        <v>1.7295597E-007</v>
      </c>
      <c r="AX1221" s="154" t="n">
        <v>5.218493E-010</v>
      </c>
      <c r="AY1221" s="154" t="n">
        <v>1.4257666E-014</v>
      </c>
      <c r="AZ1221" s="154" t="n">
        <v>2.7246117E-012</v>
      </c>
      <c r="BA1221" s="154" t="n">
        <v>0</v>
      </c>
      <c r="BB1221" s="154" t="n">
        <v>1.1310061E-010</v>
      </c>
      <c r="BC1221" s="154" t="n">
        <v>3.4102364E-008</v>
      </c>
      <c r="BD1221" s="154" t="n">
        <v>1.8375409E-011</v>
      </c>
      <c r="BE1221" s="154" t="n">
        <v>3.6734959E-011</v>
      </c>
      <c r="BF1221" s="154" t="n">
        <v>3.1131129E-014</v>
      </c>
      <c r="BG1221" s="154" t="n">
        <v>4.6237594E-016</v>
      </c>
      <c r="BH1221" s="154" t="n">
        <v>9.445948E-014</v>
      </c>
      <c r="BI1221" s="154" t="n">
        <v>3.4406556E-015</v>
      </c>
      <c r="BJ1221" s="154" t="n">
        <v>8.0454758E-016</v>
      </c>
      <c r="BK1221" s="154" t="n">
        <v>4.3905443E-012</v>
      </c>
      <c r="BL1221" s="154" t="n">
        <v>7.4697621E-011</v>
      </c>
      <c r="BM1221" s="154" t="n">
        <v>2.6051456E-020</v>
      </c>
      <c r="BN1221" s="154" t="n">
        <v>1.5862109E-005</v>
      </c>
      <c r="BO1221" s="154" t="n">
        <v>0.017169352</v>
      </c>
      <c r="BP1221" s="154" t="n">
        <v>0</v>
      </c>
      <c r="BQ1221" s="154" t="n">
        <v>0</v>
      </c>
      <c r="BR1221" s="154" t="n">
        <v>0</v>
      </c>
      <c r="BT1221" s="96" t="n">
        <v>9.9922811E-006</v>
      </c>
      <c r="BU1221" s="96" t="n">
        <v>2.8156118E-007</v>
      </c>
      <c r="BV1221" s="96" t="n">
        <v>5.1961412E-006</v>
      </c>
      <c r="BW1221" s="96" t="n">
        <v>1.8641031E-008</v>
      </c>
      <c r="BX1221" s="96" t="n">
        <v>3.1713455E-007</v>
      </c>
      <c r="BY1221" s="96" t="n">
        <v>5.6079293E-008</v>
      </c>
      <c r="BZ1221" s="96" t="n">
        <v>7.6508397E-010</v>
      </c>
      <c r="CA1221" s="96" t="n">
        <v>8.4460509E-008</v>
      </c>
      <c r="CB1221" s="96" t="n">
        <v>1.618821E-008</v>
      </c>
      <c r="CC1221" s="96" t="n">
        <v>1.1638128E-007</v>
      </c>
      <c r="CD1221" s="96" t="n">
        <v>0</v>
      </c>
      <c r="CE1221" s="96" t="n">
        <v>5.7609472E-017</v>
      </c>
      <c r="CF1221" s="96" t="n">
        <v>4.7170411E-013</v>
      </c>
      <c r="CG1221" s="96" t="n">
        <v>3.1725021E-007</v>
      </c>
      <c r="CH1221" s="96" t="n">
        <v>3.5770637E-006</v>
      </c>
      <c r="CI1221" s="96" t="n">
        <v>1.061445E-008</v>
      </c>
      <c r="CJ1221" s="96" t="n">
        <v>0</v>
      </c>
      <c r="CL1221" s="155" t="n">
        <v>3.9925679E-013</v>
      </c>
      <c r="CM1221" s="155" t="n">
        <v>0.18636481</v>
      </c>
      <c r="CN1221" s="156" t="n">
        <v>0.0023238481</v>
      </c>
      <c r="CO1221" s="155" t="n">
        <v>0.00020540231</v>
      </c>
      <c r="CP1221" s="155" t="n">
        <v>4.330226E-011</v>
      </c>
      <c r="CQ1221" s="155" t="n">
        <v>5.065834E-009</v>
      </c>
      <c r="CR1221" s="155" t="n">
        <v>1.2718686E-005</v>
      </c>
      <c r="CS1221" s="155" t="n">
        <v>0.001885415</v>
      </c>
      <c r="CT1221" s="155" t="n">
        <v>2.0859024E-008</v>
      </c>
      <c r="CU1221" s="155" t="n">
        <v>1.9727598E-005</v>
      </c>
      <c r="CW1221" s="116"/>
      <c r="CX1221" s="101" t="s">
        <v>2065</v>
      </c>
    </row>
    <row r="1222" customFormat="false" ht="13.8" hidden="false" customHeight="false" outlineLevel="0" collapsed="false">
      <c r="A1222" s="0" t="s">
        <v>2066</v>
      </c>
      <c r="B1222" s="26" t="s">
        <v>1849</v>
      </c>
      <c r="C1222" s="88" t="str">
        <f aca="false">MID(A1222,1,12)</f>
        <v>A.160.05.121</v>
      </c>
      <c r="D1222" s="2" t="s">
        <v>2031</v>
      </c>
      <c r="E1222" s="90" t="s">
        <v>255</v>
      </c>
      <c r="F1222" s="91" t="str">
        <f aca="false">MID(A1222, 21,85)</f>
        <v>Ilomba FSC/PEFC 480 (kg/m3)</v>
      </c>
      <c r="G1222" s="133" t="n">
        <f aca="false">H1222+I1222+J1222+K1222</f>
        <v>0.062170690876327</v>
      </c>
      <c r="H1222" s="149" t="n">
        <f aca="false">N1222+O1222+P1222+Q1222</f>
        <v>0.0028298340231</v>
      </c>
      <c r="I1222" s="149" t="n">
        <f aca="false">L1222+M1222+R1222+V1222+T1222</f>
        <v>0.006763260582</v>
      </c>
      <c r="J1222" s="150" t="n">
        <f aca="false">S1222+U1222+W1222+X1222</f>
        <v>0.014819629271227</v>
      </c>
      <c r="K1222" s="149" t="n">
        <v>0.037757967</v>
      </c>
      <c r="L1222" s="130" t="n">
        <v>0.0039528233</v>
      </c>
      <c r="M1222" s="130" t="n">
        <v>0.0017574396</v>
      </c>
      <c r="N1222" s="130" t="n">
        <v>0.0016118429</v>
      </c>
      <c r="O1222" s="157" t="n">
        <v>0.0010735442</v>
      </c>
      <c r="P1222" s="157" t="n">
        <v>5.8048131E-006</v>
      </c>
      <c r="Q1222" s="130" t="n">
        <v>0.00013864211</v>
      </c>
      <c r="R1222" s="130" t="n">
        <v>0.00012397187</v>
      </c>
      <c r="S1222" s="130" t="n">
        <v>0.00015485757</v>
      </c>
      <c r="T1222" s="130" t="n">
        <v>0.00090487652</v>
      </c>
      <c r="U1222" s="130" t="n">
        <v>0.014663099</v>
      </c>
      <c r="V1222" s="157" t="n">
        <v>2.4149292E-005</v>
      </c>
      <c r="W1222" s="157" t="n">
        <v>1.6726858E-006</v>
      </c>
      <c r="X1222" s="130" t="n">
        <v>1.5427043E-011</v>
      </c>
      <c r="Z1222" s="151" t="n">
        <f aca="false">K1222/0.15</f>
        <v>0.25171978</v>
      </c>
      <c r="AB1222" s="133" t="n">
        <f aca="false">K1222</f>
        <v>0.037757967</v>
      </c>
      <c r="AC1222" s="133" t="n">
        <f aca="false">L1222+M1222+N1222+O1222+P1222+Q1222+R1222</f>
        <v>0.0086640687931</v>
      </c>
      <c r="AD1222" s="133" t="n">
        <f aca="false">L1222+M1222+R1222+W1222</f>
        <v>0.0058359074558</v>
      </c>
      <c r="AE1222" s="133" t="n">
        <f aca="false">V1222+L1222+M1222+R1222+T1222</f>
        <v>0.006763260582</v>
      </c>
      <c r="AF1222" s="133" t="n">
        <f aca="false">S1222+U1222+X1222</f>
        <v>0.014817956585427</v>
      </c>
      <c r="AH1222" s="0" t="n">
        <v>25.097109</v>
      </c>
      <c r="AI1222" s="96" t="n">
        <v>3.258056</v>
      </c>
      <c r="AJ1222" s="96" t="n">
        <v>0.49895646</v>
      </c>
      <c r="AK1222" s="96" t="n">
        <v>0</v>
      </c>
      <c r="AL1222" s="96" t="n">
        <v>21.019554</v>
      </c>
      <c r="AM1222" s="96" t="n">
        <v>0.22022478</v>
      </c>
      <c r="AN1222" s="96" t="n">
        <v>0.10031778</v>
      </c>
      <c r="AP1222" s="95" t="n">
        <v>0.0056185427</v>
      </c>
      <c r="AQ1222" s="95" t="n">
        <v>0.0052197807</v>
      </c>
      <c r="AR1222" s="95" t="n">
        <v>0.0002192838</v>
      </c>
      <c r="AS1222" s="95" t="n">
        <v>0.00017947821</v>
      </c>
      <c r="AT1222" s="152" t="n">
        <f aca="false">AW1222+AZ1222+BA1222+BB1222+BC1222+BK1222+BL1222+BP1222</f>
        <v>3.129364903453E-007</v>
      </c>
      <c r="AU1222" s="152" t="n">
        <f aca="false">AX1222+AY1222+BD1222+BE1222+BF1222+BG1222+BH1222+BI1222+BJ1222+BM1222+BQ1222+BR1222</f>
        <v>8.10960788389591E-010</v>
      </c>
      <c r="AV1222" s="153" t="n">
        <f aca="false">BN1222+BO1222</f>
        <v>0.025137003517</v>
      </c>
      <c r="AW1222" s="154" t="n">
        <v>2.3360894E-007</v>
      </c>
      <c r="AX1222" s="154" t="n">
        <v>7.0485406E-010</v>
      </c>
      <c r="AY1222" s="154" t="n">
        <v>1.9257618E-014</v>
      </c>
      <c r="AZ1222" s="154" t="n">
        <v>2.1796893E-012</v>
      </c>
      <c r="BA1222" s="154" t="n">
        <v>0</v>
      </c>
      <c r="BB1222" s="154" t="n">
        <v>9.9576336E-011</v>
      </c>
      <c r="BC1222" s="154" t="n">
        <v>7.9160377E-008</v>
      </c>
      <c r="BD1222" s="154" t="n">
        <v>1.6774625E-011</v>
      </c>
      <c r="BE1222" s="154" t="n">
        <v>8.9054329E-011</v>
      </c>
      <c r="BF1222" s="154" t="n">
        <v>2.4904903E-014</v>
      </c>
      <c r="BG1222" s="154" t="n">
        <v>3.6990075E-016</v>
      </c>
      <c r="BH1222" s="154" t="n">
        <v>7.8994654E-014</v>
      </c>
      <c r="BI1222" s="154" t="n">
        <v>1.3045191E-013</v>
      </c>
      <c r="BJ1222" s="154" t="n">
        <v>2.3795383E-014</v>
      </c>
      <c r="BK1222" s="154" t="n">
        <v>3.682609E-012</v>
      </c>
      <c r="BL1222" s="154" t="n">
        <v>6.1734711E-011</v>
      </c>
      <c r="BM1222" s="154" t="n">
        <v>2.0841165E-020</v>
      </c>
      <c r="BN1222" s="154" t="n">
        <v>1.4695517E-005</v>
      </c>
      <c r="BO1222" s="154" t="n">
        <v>0.025122308</v>
      </c>
      <c r="BP1222" s="154" t="n">
        <v>0</v>
      </c>
      <c r="BQ1222" s="154" t="n">
        <v>0</v>
      </c>
      <c r="BR1222" s="154" t="n">
        <v>0</v>
      </c>
      <c r="BT1222" s="96" t="n">
        <v>1.3432685E-005</v>
      </c>
      <c r="BU1222" s="96" t="n">
        <v>6.3660687E-007</v>
      </c>
      <c r="BV1222" s="96" t="n">
        <v>7.0186155E-006</v>
      </c>
      <c r="BW1222" s="96" t="n">
        <v>1.5093581E-008</v>
      </c>
      <c r="BX1222" s="96" t="n">
        <v>6.2996084E-007</v>
      </c>
      <c r="BY1222" s="96" t="n">
        <v>4.4863434E-008</v>
      </c>
      <c r="BZ1222" s="96" t="n">
        <v>6.1206717E-010</v>
      </c>
      <c r="CA1222" s="96" t="n">
        <v>6.7568407E-008</v>
      </c>
      <c r="CB1222" s="96" t="n">
        <v>1.4613949E-008</v>
      </c>
      <c r="CC1222" s="96" t="n">
        <v>9.7578521E-008</v>
      </c>
      <c r="CD1222" s="96" t="n">
        <v>0</v>
      </c>
      <c r="CE1222" s="96" t="n">
        <v>4.6087577E-017</v>
      </c>
      <c r="CF1222" s="96" t="n">
        <v>3.7736329E-013</v>
      </c>
      <c r="CG1222" s="96" t="n">
        <v>3.453867E-007</v>
      </c>
      <c r="CH1222" s="96" t="n">
        <v>4.5532932E-006</v>
      </c>
      <c r="CI1222" s="96" t="n">
        <v>8.4915791E-009</v>
      </c>
      <c r="CJ1222" s="96" t="n">
        <v>0</v>
      </c>
      <c r="CL1222" s="155" t="n">
        <v>3.1940543E-013</v>
      </c>
      <c r="CM1222" s="155" t="n">
        <v>0.25172564</v>
      </c>
      <c r="CN1222" s="156" t="n">
        <v>0.0018590785</v>
      </c>
      <c r="CO1222" s="155" t="n">
        <v>0.00044576695</v>
      </c>
      <c r="CP1222" s="155" t="n">
        <v>3.6192311E-011</v>
      </c>
      <c r="CQ1222" s="155" t="n">
        <v>4.2359062E-009</v>
      </c>
      <c r="CR1222" s="155" t="n">
        <v>2.8416461E-005</v>
      </c>
      <c r="CS1222" s="155" t="n">
        <v>0.064448466</v>
      </c>
      <c r="CT1222" s="155" t="n">
        <v>1.6687219E-008</v>
      </c>
      <c r="CU1222" s="155" t="n">
        <v>1.5782078E-005</v>
      </c>
      <c r="CW1222" s="116"/>
      <c r="CX1222" s="101" t="s">
        <v>2067</v>
      </c>
    </row>
    <row r="1223" customFormat="false" ht="13.8" hidden="false" customHeight="false" outlineLevel="0" collapsed="false">
      <c r="A1223" s="0" t="s">
        <v>2068</v>
      </c>
      <c r="B1223" s="26" t="s">
        <v>1849</v>
      </c>
      <c r="C1223" s="88" t="str">
        <f aca="false">MID(A1223,1,12)</f>
        <v>A.160.05.122</v>
      </c>
      <c r="D1223" s="2" t="s">
        <v>2031</v>
      </c>
      <c r="E1223" s="90" t="s">
        <v>255</v>
      </c>
      <c r="F1223" s="91" t="str">
        <f aca="false">MID(A1223, 21,85)</f>
        <v>Ilomba natural forest clear cut 480 (kg/m3)</v>
      </c>
      <c r="G1223" s="133" t="n">
        <f aca="false">H1223+I1223+J1223+K1223</f>
        <v>6.97735814458433</v>
      </c>
      <c r="H1223" s="149" t="n">
        <f aca="false">N1223+O1223+P1223+Q1223</f>
        <v>0.0028298340231</v>
      </c>
      <c r="I1223" s="149" t="n">
        <f aca="false">L1223+M1223+R1223+V1223+T1223</f>
        <v>6.40445071129</v>
      </c>
      <c r="J1223" s="150" t="n">
        <f aca="false">S1223+U1223+W1223+X1223</f>
        <v>0.014819629271227</v>
      </c>
      <c r="K1223" s="149" t="n">
        <v>0.55525797</v>
      </c>
      <c r="L1223" s="130" t="n">
        <v>0.0039528233</v>
      </c>
      <c r="M1223" s="130" t="n">
        <v>0.0017574396</v>
      </c>
      <c r="N1223" s="130" t="n">
        <v>0.0016118429</v>
      </c>
      <c r="O1223" s="157" t="n">
        <v>0.0010735442</v>
      </c>
      <c r="P1223" s="157" t="n">
        <v>5.8048131E-006</v>
      </c>
      <c r="Q1223" s="130" t="n">
        <v>0.00013864211</v>
      </c>
      <c r="R1223" s="157" t="n">
        <v>0.00012397187</v>
      </c>
      <c r="S1223" s="130" t="n">
        <v>0.00015485757</v>
      </c>
      <c r="T1223" s="130" t="n">
        <v>0.00090487652</v>
      </c>
      <c r="U1223" s="157" t="n">
        <v>0.014663099</v>
      </c>
      <c r="V1223" s="157" t="n">
        <v>6.3977116</v>
      </c>
      <c r="W1223" s="157" t="n">
        <v>1.6726858E-006</v>
      </c>
      <c r="X1223" s="130" t="n">
        <v>1.5427043E-011</v>
      </c>
      <c r="Z1223" s="151" t="n">
        <f aca="false">K1223/0.15</f>
        <v>3.7017198</v>
      </c>
      <c r="AB1223" s="133" t="n">
        <f aca="false">K1223</f>
        <v>0.55525797</v>
      </c>
      <c r="AC1223" s="133" t="n">
        <f aca="false">L1223+M1223+N1223+O1223+P1223+Q1223+R1223</f>
        <v>0.0086640687931</v>
      </c>
      <c r="AD1223" s="133" t="n">
        <f aca="false">L1223+M1223+R1223+W1223</f>
        <v>0.0058359074558</v>
      </c>
      <c r="AE1223" s="133" t="n">
        <f aca="false">V1223+L1223+M1223+R1223+T1223</f>
        <v>6.40445071129</v>
      </c>
      <c r="AF1223" s="133" t="n">
        <f aca="false">S1223+U1223+X1223</f>
        <v>0.014817956585427</v>
      </c>
      <c r="AH1223" s="0" t="n">
        <v>25.097109</v>
      </c>
      <c r="AI1223" s="96" t="n">
        <v>3.258056</v>
      </c>
      <c r="AJ1223" s="96" t="n">
        <v>0.49895646</v>
      </c>
      <c r="AK1223" s="96" t="n">
        <v>0</v>
      </c>
      <c r="AL1223" s="96" t="n">
        <v>21.019554</v>
      </c>
      <c r="AM1223" s="96" t="n">
        <v>0.22022478</v>
      </c>
      <c r="AN1223" s="96" t="n">
        <v>0.10031778</v>
      </c>
      <c r="AP1223" s="95" t="n">
        <v>0.061633366</v>
      </c>
      <c r="AQ1223" s="95" t="n">
        <v>0.058622469</v>
      </c>
      <c r="AR1223" s="95" t="n">
        <v>0.0028314192</v>
      </c>
      <c r="AS1223" s="95" t="n">
        <v>0.00017947821</v>
      </c>
      <c r="AT1223" s="152" t="n">
        <f aca="false">AW1223+AZ1223+BA1223+BB1223+BC1223+BK1223+BL1223+BP1223</f>
        <v>3.5145364503453E-006</v>
      </c>
      <c r="AU1223" s="152" t="n">
        <f aca="false">AX1223+AY1223+BD1223+BE1223+BF1223+BG1223+BH1223+BI1223+BJ1223+BM1223+BQ1223+BR1223</f>
        <v>1.04712246533916E-008</v>
      </c>
      <c r="AV1223" s="153" t="n">
        <f aca="false">BN1223+BO1223</f>
        <v>0.025137003517</v>
      </c>
      <c r="AW1223" s="154" t="n">
        <v>3.4352089E-006</v>
      </c>
      <c r="AX1223" s="154" t="n">
        <v>1.0364854E-008</v>
      </c>
      <c r="AY1223" s="154" t="n">
        <v>2.8318262E-013</v>
      </c>
      <c r="AZ1223" s="154" t="n">
        <v>2.1796893E-012</v>
      </c>
      <c r="BA1223" s="154" t="n">
        <v>0</v>
      </c>
      <c r="BB1223" s="154" t="n">
        <v>9.9576336E-011</v>
      </c>
      <c r="BC1223" s="154" t="n">
        <v>7.9160377E-008</v>
      </c>
      <c r="BD1223" s="154" t="n">
        <v>1.6774625E-011</v>
      </c>
      <c r="BE1223" s="154" t="n">
        <v>8.9054329E-011</v>
      </c>
      <c r="BF1223" s="154" t="n">
        <v>2.4904903E-014</v>
      </c>
      <c r="BG1223" s="154" t="n">
        <v>3.6990075E-016</v>
      </c>
      <c r="BH1223" s="154" t="n">
        <v>7.8994654E-014</v>
      </c>
      <c r="BI1223" s="154" t="n">
        <v>1.3045191E-013</v>
      </c>
      <c r="BJ1223" s="154" t="n">
        <v>2.3795383E-014</v>
      </c>
      <c r="BK1223" s="154" t="n">
        <v>3.682609E-012</v>
      </c>
      <c r="BL1223" s="154" t="n">
        <v>6.1734711E-011</v>
      </c>
      <c r="BM1223" s="154" t="n">
        <v>2.0841165E-020</v>
      </c>
      <c r="BN1223" s="154" t="n">
        <v>1.4695517E-005</v>
      </c>
      <c r="BO1223" s="154" t="n">
        <v>0.025122308</v>
      </c>
      <c r="BP1223" s="154" t="n">
        <v>0</v>
      </c>
      <c r="BQ1223" s="154" t="n">
        <v>0</v>
      </c>
      <c r="BR1223" s="154" t="n">
        <v>0</v>
      </c>
      <c r="BT1223" s="96" t="n">
        <v>0.00010962784</v>
      </c>
      <c r="BU1223" s="96" t="n">
        <v>6.3660687E-007</v>
      </c>
      <c r="BV1223" s="96" t="n">
        <v>0.00010321377</v>
      </c>
      <c r="BW1223" s="96" t="n">
        <v>1.5093581E-008</v>
      </c>
      <c r="BX1223" s="96" t="n">
        <v>6.2996084E-007</v>
      </c>
      <c r="BY1223" s="96" t="n">
        <v>4.4863434E-008</v>
      </c>
      <c r="BZ1223" s="96" t="n">
        <v>6.1206717E-010</v>
      </c>
      <c r="CA1223" s="96" t="n">
        <v>6.7568407E-008</v>
      </c>
      <c r="CB1223" s="96" t="n">
        <v>1.4613949E-008</v>
      </c>
      <c r="CC1223" s="96" t="n">
        <v>9.7578521E-008</v>
      </c>
      <c r="CD1223" s="96" t="n">
        <v>0</v>
      </c>
      <c r="CE1223" s="96" t="n">
        <v>4.6087577E-017</v>
      </c>
      <c r="CF1223" s="96" t="n">
        <v>3.7736329E-013</v>
      </c>
      <c r="CG1223" s="96" t="n">
        <v>3.453867E-007</v>
      </c>
      <c r="CH1223" s="96" t="n">
        <v>4.5532932E-006</v>
      </c>
      <c r="CI1223" s="96" t="n">
        <v>8.4915791E-009</v>
      </c>
      <c r="CJ1223" s="96" t="n">
        <v>0</v>
      </c>
      <c r="CL1223" s="155" t="n">
        <v>3.1940543E-013</v>
      </c>
      <c r="CM1223" s="155" t="n">
        <v>3.7017256</v>
      </c>
      <c r="CN1223" s="156" t="n">
        <v>0.0018590785</v>
      </c>
      <c r="CO1223" s="155" t="n">
        <v>0.00044576695</v>
      </c>
      <c r="CP1223" s="155" t="n">
        <v>3.6192311E-011</v>
      </c>
      <c r="CQ1223" s="155" t="n">
        <v>4.2359062E-009</v>
      </c>
      <c r="CR1223" s="155" t="n">
        <v>2.8416461E-005</v>
      </c>
      <c r="CS1223" s="155" t="n">
        <v>0.064448466</v>
      </c>
      <c r="CT1223" s="155" t="n">
        <v>1.6687219E-008</v>
      </c>
      <c r="CU1223" s="155" t="n">
        <v>1.5782078E-005</v>
      </c>
      <c r="CW1223" s="116"/>
      <c r="CX1223" s="101" t="s">
        <v>2067</v>
      </c>
    </row>
    <row r="1224" customFormat="false" ht="13.8" hidden="false" customHeight="false" outlineLevel="0" collapsed="false">
      <c r="A1224" s="0" t="s">
        <v>2069</v>
      </c>
      <c r="B1224" s="26" t="s">
        <v>1849</v>
      </c>
      <c r="C1224" s="88" t="str">
        <f aca="false">MID(A1224,1,12)</f>
        <v>A.160.05.123</v>
      </c>
      <c r="D1224" s="2" t="s">
        <v>2031</v>
      </c>
      <c r="E1224" s="90" t="s">
        <v>255</v>
      </c>
      <c r="F1224" s="91" t="str">
        <f aca="false">MID(A1224, 21,85)</f>
        <v>Koto FSC/PEFC 560 (kg/m3)</v>
      </c>
      <c r="G1224" s="133" t="n">
        <f aca="false">H1224+I1224+J1224+K1224</f>
        <v>0.056136372406827</v>
      </c>
      <c r="H1224" s="149" t="n">
        <f aca="false">N1224+O1224+P1224+Q1224</f>
        <v>0.0027628899346</v>
      </c>
      <c r="I1224" s="149" t="n">
        <f aca="false">L1224+M1224+R1224+V1224+T1224</f>
        <v>0.005988470911</v>
      </c>
      <c r="J1224" s="150" t="n">
        <f aca="false">S1224+U1224+W1224+X1224</f>
        <v>0.012919118561227</v>
      </c>
      <c r="K1224" s="149" t="n">
        <v>0.034465893</v>
      </c>
      <c r="L1224" s="130" t="n">
        <v>0.0032245843</v>
      </c>
      <c r="M1224" s="130" t="n">
        <v>0.0017109701</v>
      </c>
      <c r="N1224" s="130" t="n">
        <v>0.0015529813</v>
      </c>
      <c r="O1224" s="157" t="n">
        <v>0.0010673901</v>
      </c>
      <c r="P1224" s="157" t="n">
        <v>5.5245246E-006</v>
      </c>
      <c r="Q1224" s="130" t="n">
        <v>0.00013699401</v>
      </c>
      <c r="R1224" s="130" t="n">
        <v>0.00012392991</v>
      </c>
      <c r="S1224" s="130" t="n">
        <v>0.00015359886</v>
      </c>
      <c r="T1224" s="130" t="n">
        <v>0.00090487652</v>
      </c>
      <c r="U1224" s="157" t="n">
        <v>0.012763847</v>
      </c>
      <c r="V1224" s="157" t="n">
        <v>2.4110081E-005</v>
      </c>
      <c r="W1224" s="157" t="n">
        <v>1.6726858E-006</v>
      </c>
      <c r="X1224" s="130" t="n">
        <v>1.5427043E-011</v>
      </c>
      <c r="Z1224" s="151" t="n">
        <f aca="false">K1224/0.15</f>
        <v>0.22977262</v>
      </c>
      <c r="AB1224" s="133" t="n">
        <f aca="false">K1224</f>
        <v>0.034465893</v>
      </c>
      <c r="AC1224" s="133" t="n">
        <f aca="false">L1224+M1224+N1224+O1224+P1224+Q1224+R1224</f>
        <v>0.0078223742446</v>
      </c>
      <c r="AD1224" s="133" t="n">
        <f aca="false">L1224+M1224+R1224+W1224</f>
        <v>0.0050611569958</v>
      </c>
      <c r="AE1224" s="133" t="n">
        <f aca="false">V1224+L1224+M1224+R1224+T1224</f>
        <v>0.005988470911</v>
      </c>
      <c r="AF1224" s="133" t="n">
        <f aca="false">S1224+U1224+X1224</f>
        <v>0.012917445875427</v>
      </c>
      <c r="AH1224" s="0" t="n">
        <v>24.808844</v>
      </c>
      <c r="AI1224" s="96" t="n">
        <v>2.9711989</v>
      </c>
      <c r="AJ1224" s="96" t="n">
        <v>0.49798013</v>
      </c>
      <c r="AK1224" s="96" t="n">
        <v>0</v>
      </c>
      <c r="AL1224" s="96" t="n">
        <v>21.019554</v>
      </c>
      <c r="AM1224" s="96" t="n">
        <v>0.22003448</v>
      </c>
      <c r="AN1224" s="96" t="n">
        <v>0.10007741</v>
      </c>
      <c r="AP1224" s="95" t="n">
        <v>0.0050155599</v>
      </c>
      <c r="AQ1224" s="95" t="n">
        <v>0.0046578118</v>
      </c>
      <c r="AR1224" s="95" t="n">
        <v>0.00019839235</v>
      </c>
      <c r="AS1224" s="95" t="n">
        <v>0.00015935569</v>
      </c>
      <c r="AT1224" s="152" t="n">
        <f aca="false">AW1224+AZ1224+BA1224+BB1224+BC1224+BK1224+BL1224+BP1224</f>
        <v>2.792453078484E-007</v>
      </c>
      <c r="AU1224" s="152" t="n">
        <f aca="false">AX1224+AY1224+BD1224+BE1224+BF1224+BG1224+BH1224+BI1224+BJ1224+BM1224+BQ1224+BR1224</f>
        <v>7.33699537433591E-010</v>
      </c>
      <c r="AV1224" s="153" t="n">
        <f aca="false">BN1224+BO1224</f>
        <v>0.02231872375</v>
      </c>
      <c r="AW1224" s="154" t="n">
        <v>2.1324197E-007</v>
      </c>
      <c r="AX1224" s="154" t="n">
        <v>6.4340201E-010</v>
      </c>
      <c r="AY1224" s="154" t="n">
        <v>1.757866E-014</v>
      </c>
      <c r="AZ1224" s="154" t="n">
        <v>2.1796893E-012</v>
      </c>
      <c r="BA1224" s="154" t="n">
        <v>0</v>
      </c>
      <c r="BB1224" s="154" t="n">
        <v>9.7999E-011</v>
      </c>
      <c r="BC1224" s="154" t="n">
        <v>6.583833E-008</v>
      </c>
      <c r="BD1224" s="154" t="n">
        <v>1.6414915E-011</v>
      </c>
      <c r="BE1224" s="154" t="n">
        <v>7.3648785E-011</v>
      </c>
      <c r="BF1224" s="154" t="n">
        <v>2.4904903E-014</v>
      </c>
      <c r="BG1224" s="154" t="n">
        <v>3.6990075E-016</v>
      </c>
      <c r="BH1224" s="154" t="n">
        <v>7.8055731E-014</v>
      </c>
      <c r="BI1224" s="154" t="n">
        <v>9.5465779E-014</v>
      </c>
      <c r="BJ1224" s="154" t="n">
        <v>1.7452439E-014</v>
      </c>
      <c r="BK1224" s="154" t="n">
        <v>3.6359861E-012</v>
      </c>
      <c r="BL1224" s="154" t="n">
        <v>6.1193173E-011</v>
      </c>
      <c r="BM1224" s="154" t="n">
        <v>2.0841165E-020</v>
      </c>
      <c r="BN1224" s="154" t="n">
        <v>1.457975E-005</v>
      </c>
      <c r="BO1224" s="154" t="n">
        <v>0.022304144</v>
      </c>
      <c r="BP1224" s="154" t="n">
        <v>0</v>
      </c>
      <c r="BQ1224" s="154" t="n">
        <v>0</v>
      </c>
      <c r="BR1224" s="154" t="n">
        <v>0</v>
      </c>
      <c r="BT1224" s="96" t="n">
        <v>1.225523E-005</v>
      </c>
      <c r="BU1224" s="96" t="n">
        <v>5.3039639E-007</v>
      </c>
      <c r="BV1224" s="96" t="n">
        <v>6.4066704E-006</v>
      </c>
      <c r="BW1224" s="96" t="n">
        <v>1.5060309E-008</v>
      </c>
      <c r="BX1224" s="96" t="n">
        <v>5.3696318E-007</v>
      </c>
      <c r="BY1224" s="96" t="n">
        <v>4.4863434E-008</v>
      </c>
      <c r="BZ1224" s="96" t="n">
        <v>6.1206717E-010</v>
      </c>
      <c r="CA1224" s="96" t="n">
        <v>6.7568407E-008</v>
      </c>
      <c r="CB1224" s="96" t="n">
        <v>1.4158228E-008</v>
      </c>
      <c r="CC1224" s="96" t="n">
        <v>9.6402476E-008</v>
      </c>
      <c r="CD1224" s="96" t="n">
        <v>0</v>
      </c>
      <c r="CE1224" s="96" t="n">
        <v>4.6087577E-017</v>
      </c>
      <c r="CF1224" s="96" t="n">
        <v>3.7736329E-013</v>
      </c>
      <c r="CG1224" s="96" t="n">
        <v>3.2724053E-007</v>
      </c>
      <c r="CH1224" s="96" t="n">
        <v>4.2068025E-006</v>
      </c>
      <c r="CI1224" s="96" t="n">
        <v>8.4915791E-009</v>
      </c>
      <c r="CJ1224" s="96" t="n">
        <v>0</v>
      </c>
      <c r="CL1224" s="155" t="n">
        <v>3.1940543E-013</v>
      </c>
      <c r="CM1224" s="155" t="n">
        <v>0.22977848</v>
      </c>
      <c r="CN1224" s="156" t="n">
        <v>0.0018590785</v>
      </c>
      <c r="CO1224" s="155" t="n">
        <v>0.00037309929</v>
      </c>
      <c r="CP1224" s="155" t="n">
        <v>3.5767515E-011</v>
      </c>
      <c r="CQ1224" s="155" t="n">
        <v>4.1857037E-009</v>
      </c>
      <c r="CR1224" s="155" t="n">
        <v>2.3822191E-005</v>
      </c>
      <c r="CS1224" s="155" t="n">
        <v>0.047204594</v>
      </c>
      <c r="CT1224" s="155" t="n">
        <v>1.6687219E-008</v>
      </c>
      <c r="CU1224" s="155" t="n">
        <v>1.5782078E-005</v>
      </c>
      <c r="CW1224" s="116"/>
      <c r="CX1224" s="101" t="s">
        <v>2070</v>
      </c>
    </row>
    <row r="1225" customFormat="false" ht="13.8" hidden="false" customHeight="false" outlineLevel="0" collapsed="false">
      <c r="A1225" s="0" t="s">
        <v>2071</v>
      </c>
      <c r="B1225" s="26" t="s">
        <v>1849</v>
      </c>
      <c r="C1225" s="88" t="str">
        <f aca="false">MID(A1225,1,12)</f>
        <v>A.160.05.124</v>
      </c>
      <c r="D1225" s="2" t="s">
        <v>2031</v>
      </c>
      <c r="E1225" s="90" t="s">
        <v>255</v>
      </c>
      <c r="F1225" s="91" t="str">
        <f aca="false">MID(A1225, 21,85)</f>
        <v>Koto natural forest clear cut 560 (kg/m3)</v>
      </c>
      <c r="G1225" s="133" t="n">
        <f aca="false">H1225+I1225+J1225+K1225</f>
        <v>4.93608635932583</v>
      </c>
      <c r="H1225" s="149" t="n">
        <f aca="false">N1225+O1225+P1225+Q1225</f>
        <v>0.0027628899346</v>
      </c>
      <c r="I1225" s="149" t="n">
        <f aca="false">L1225+M1225+R1225+V1225+T1225</f>
        <v>4.36843846083</v>
      </c>
      <c r="J1225" s="150" t="n">
        <f aca="false">S1225+U1225+W1225+X1225</f>
        <v>0.012919118561227</v>
      </c>
      <c r="K1225" s="149" t="n">
        <v>0.55196589</v>
      </c>
      <c r="L1225" s="130" t="n">
        <v>0.0032245843</v>
      </c>
      <c r="M1225" s="130" t="n">
        <v>0.0017109701</v>
      </c>
      <c r="N1225" s="130" t="n">
        <v>0.0015529813</v>
      </c>
      <c r="O1225" s="157" t="n">
        <v>0.0010673901</v>
      </c>
      <c r="P1225" s="157" t="n">
        <v>5.5245246E-006</v>
      </c>
      <c r="Q1225" s="130" t="n">
        <v>0.00013699401</v>
      </c>
      <c r="R1225" s="130" t="n">
        <v>0.00012392991</v>
      </c>
      <c r="S1225" s="130" t="n">
        <v>0.00015359886</v>
      </c>
      <c r="T1225" s="130" t="n">
        <v>0.00090487652</v>
      </c>
      <c r="U1225" s="157" t="n">
        <v>0.012763847</v>
      </c>
      <c r="V1225" s="157" t="n">
        <v>4.3624741</v>
      </c>
      <c r="W1225" s="157" t="n">
        <v>1.6726858E-006</v>
      </c>
      <c r="X1225" s="130" t="n">
        <v>1.5427043E-011</v>
      </c>
      <c r="Z1225" s="151" t="n">
        <f aca="false">K1225/0.15</f>
        <v>3.6797726</v>
      </c>
      <c r="AB1225" s="133" t="n">
        <f aca="false">K1225</f>
        <v>0.55196589</v>
      </c>
      <c r="AC1225" s="133" t="n">
        <f aca="false">L1225+M1225+N1225+O1225+P1225+Q1225+R1225</f>
        <v>0.0078223742446</v>
      </c>
      <c r="AD1225" s="133" t="n">
        <f aca="false">L1225+M1225+R1225+W1225</f>
        <v>0.0050611569958</v>
      </c>
      <c r="AE1225" s="133" t="n">
        <f aca="false">V1225+L1225+M1225+R1225+T1225</f>
        <v>4.36843846083</v>
      </c>
      <c r="AF1225" s="133" t="n">
        <f aca="false">S1225+U1225+X1225</f>
        <v>0.012917445875427</v>
      </c>
      <c r="AH1225" s="0" t="n">
        <v>24.808844</v>
      </c>
      <c r="AI1225" s="96" t="n">
        <v>2.9711989</v>
      </c>
      <c r="AJ1225" s="96" t="n">
        <v>0.49798013</v>
      </c>
      <c r="AK1225" s="96" t="n">
        <v>0</v>
      </c>
      <c r="AL1225" s="96" t="n">
        <v>21.019554</v>
      </c>
      <c r="AM1225" s="96" t="n">
        <v>0.22003448</v>
      </c>
      <c r="AN1225" s="96" t="n">
        <v>0.10007741</v>
      </c>
      <c r="AP1225" s="95" t="n">
        <v>0.061030383</v>
      </c>
      <c r="AQ1225" s="95" t="n">
        <v>0.0580605</v>
      </c>
      <c r="AR1225" s="95" t="n">
        <v>0.0028105277</v>
      </c>
      <c r="AS1225" s="95" t="n">
        <v>0.00015935569</v>
      </c>
      <c r="AT1225" s="152" t="n">
        <f aca="false">AW1225+AZ1225+BA1225+BB1225+BC1225+BK1225+BL1225+BP1225</f>
        <v>3.4808453378484E-006</v>
      </c>
      <c r="AU1225" s="152" t="n">
        <f aca="false">AX1225+AY1225+BD1225+BE1225+BF1225+BG1225+BH1225+BI1225+BJ1225+BM1225+BQ1225+BR1225</f>
        <v>1.03939634524336E-008</v>
      </c>
      <c r="AV1225" s="153" t="n">
        <f aca="false">BN1225+BO1225</f>
        <v>0.02231872375</v>
      </c>
      <c r="AW1225" s="154" t="n">
        <v>3.414842E-006</v>
      </c>
      <c r="AX1225" s="154" t="n">
        <v>1.0303402E-008</v>
      </c>
      <c r="AY1225" s="154" t="n">
        <v>2.8150366E-013</v>
      </c>
      <c r="AZ1225" s="154" t="n">
        <v>2.1796893E-012</v>
      </c>
      <c r="BA1225" s="154" t="n">
        <v>0</v>
      </c>
      <c r="BB1225" s="154" t="n">
        <v>9.7999E-011</v>
      </c>
      <c r="BC1225" s="154" t="n">
        <v>6.583833E-008</v>
      </c>
      <c r="BD1225" s="154" t="n">
        <v>1.6414915E-011</v>
      </c>
      <c r="BE1225" s="154" t="n">
        <v>7.3648785E-011</v>
      </c>
      <c r="BF1225" s="154" t="n">
        <v>2.4904903E-014</v>
      </c>
      <c r="BG1225" s="154" t="n">
        <v>3.6990075E-016</v>
      </c>
      <c r="BH1225" s="154" t="n">
        <v>7.8055731E-014</v>
      </c>
      <c r="BI1225" s="154" t="n">
        <v>9.5465779E-014</v>
      </c>
      <c r="BJ1225" s="154" t="n">
        <v>1.7452439E-014</v>
      </c>
      <c r="BK1225" s="154" t="n">
        <v>3.6359861E-012</v>
      </c>
      <c r="BL1225" s="154" t="n">
        <v>6.1193173E-011</v>
      </c>
      <c r="BM1225" s="154" t="n">
        <v>2.0841165E-020</v>
      </c>
      <c r="BN1225" s="154" t="n">
        <v>1.457975E-005</v>
      </c>
      <c r="BO1225" s="154" t="n">
        <v>0.022304144</v>
      </c>
      <c r="BP1225" s="154" t="n">
        <v>0</v>
      </c>
      <c r="BQ1225" s="154" t="n">
        <v>0</v>
      </c>
      <c r="BR1225" s="154" t="n">
        <v>0</v>
      </c>
      <c r="BT1225" s="96" t="n">
        <v>0.00010845038</v>
      </c>
      <c r="BU1225" s="96" t="n">
        <v>5.3039639E-007</v>
      </c>
      <c r="BV1225" s="96" t="n">
        <v>0.00010260182</v>
      </c>
      <c r="BW1225" s="96" t="n">
        <v>1.5060309E-008</v>
      </c>
      <c r="BX1225" s="96" t="n">
        <v>5.3696318E-007</v>
      </c>
      <c r="BY1225" s="96" t="n">
        <v>4.4863434E-008</v>
      </c>
      <c r="BZ1225" s="96" t="n">
        <v>6.1206717E-010</v>
      </c>
      <c r="CA1225" s="96" t="n">
        <v>6.7568407E-008</v>
      </c>
      <c r="CB1225" s="96" t="n">
        <v>1.4158228E-008</v>
      </c>
      <c r="CC1225" s="96" t="n">
        <v>9.6402476E-008</v>
      </c>
      <c r="CD1225" s="96" t="n">
        <v>0</v>
      </c>
      <c r="CE1225" s="96" t="n">
        <v>4.6087577E-017</v>
      </c>
      <c r="CF1225" s="96" t="n">
        <v>3.7736329E-013</v>
      </c>
      <c r="CG1225" s="96" t="n">
        <v>3.2724053E-007</v>
      </c>
      <c r="CH1225" s="96" t="n">
        <v>4.2068025E-006</v>
      </c>
      <c r="CI1225" s="96" t="n">
        <v>8.4915791E-009</v>
      </c>
      <c r="CJ1225" s="96" t="n">
        <v>0</v>
      </c>
      <c r="CL1225" s="155" t="n">
        <v>3.1940543E-013</v>
      </c>
      <c r="CM1225" s="155" t="n">
        <v>3.6797785</v>
      </c>
      <c r="CN1225" s="156" t="n">
        <v>0.0018590785</v>
      </c>
      <c r="CO1225" s="155" t="n">
        <v>0.00037309929</v>
      </c>
      <c r="CP1225" s="155" t="n">
        <v>3.5767515E-011</v>
      </c>
      <c r="CQ1225" s="155" t="n">
        <v>4.1857037E-009</v>
      </c>
      <c r="CR1225" s="155" t="n">
        <v>2.3822191E-005</v>
      </c>
      <c r="CS1225" s="155" t="n">
        <v>0.047204594</v>
      </c>
      <c r="CT1225" s="155" t="n">
        <v>1.6687219E-008</v>
      </c>
      <c r="CU1225" s="155" t="n">
        <v>1.5782078E-005</v>
      </c>
      <c r="CW1225" s="116"/>
      <c r="CX1225" s="101" t="s">
        <v>2070</v>
      </c>
    </row>
    <row r="1226" customFormat="false" ht="13.8" hidden="false" customHeight="false" outlineLevel="0" collapsed="false">
      <c r="A1226" s="0" t="s">
        <v>2072</v>
      </c>
      <c r="B1226" s="26" t="s">
        <v>1849</v>
      </c>
      <c r="C1226" s="88" t="str">
        <f aca="false">MID(A1226,1,12)</f>
        <v>A.160.05.125</v>
      </c>
      <c r="D1226" s="2" t="s">
        <v>2031</v>
      </c>
      <c r="E1226" s="90" t="s">
        <v>255</v>
      </c>
      <c r="F1226" s="91" t="str">
        <f aca="false">MID(A1226, 21,85)</f>
        <v>Linde FSC/PEFC 540 (kg/m3)</v>
      </c>
      <c r="G1226" s="133" t="n">
        <f aca="false">H1226+I1226+J1226+K1226</f>
        <v>0.0445045941019838</v>
      </c>
      <c r="H1226" s="149" t="n">
        <f aca="false">N1226+O1226+P1226+Q1226</f>
        <v>0.0030519711704</v>
      </c>
      <c r="I1226" s="149" t="n">
        <f aca="false">L1226+M1226+R1226+V1226+T1226</f>
        <v>0.004546430615</v>
      </c>
      <c r="J1226" s="150" t="n">
        <f aca="false">S1226+U1226+W1226+X1226</f>
        <v>0.0089525693165838</v>
      </c>
      <c r="K1226" s="149" t="n">
        <v>0.027953623</v>
      </c>
      <c r="L1226" s="130" t="n">
        <v>0.0014154014</v>
      </c>
      <c r="M1226" s="130" t="n">
        <v>0.0018151525</v>
      </c>
      <c r="N1226" s="130" t="n">
        <v>0.0015905154</v>
      </c>
      <c r="O1226" s="157" t="n">
        <v>0.0012896954</v>
      </c>
      <c r="P1226" s="157" t="n">
        <v>5.9772004E-006</v>
      </c>
      <c r="Q1226" s="130" t="n">
        <v>0.00016578317</v>
      </c>
      <c r="R1226" s="130" t="n">
        <v>0.0001547734</v>
      </c>
      <c r="S1226" s="130" t="n">
        <v>0.00016940454</v>
      </c>
      <c r="T1226" s="130" t="n">
        <v>0.0011310956</v>
      </c>
      <c r="U1226" s="157" t="n">
        <v>0.0087810739</v>
      </c>
      <c r="V1226" s="157" t="n">
        <v>3.0007715E-005</v>
      </c>
      <c r="W1226" s="157" t="n">
        <v>2.0908573E-006</v>
      </c>
      <c r="X1226" s="130" t="n">
        <v>1.9283804E-011</v>
      </c>
      <c r="Z1226" s="151" t="n">
        <f aca="false">K1226/0.15</f>
        <v>0.186357486666667</v>
      </c>
      <c r="AB1226" s="133" t="n">
        <f aca="false">K1226</f>
        <v>0.027953623</v>
      </c>
      <c r="AC1226" s="133" t="n">
        <f aca="false">L1226+M1226+N1226+O1226+P1226+Q1226+R1226</f>
        <v>0.0064372984704</v>
      </c>
      <c r="AD1226" s="133" t="n">
        <f aca="false">L1226+M1226+R1226+W1226</f>
        <v>0.0033874181573</v>
      </c>
      <c r="AE1226" s="133" t="n">
        <f aca="false">V1226+L1226+M1226+R1226+T1226</f>
        <v>0.004546430615</v>
      </c>
      <c r="AF1226" s="133" t="n">
        <f aca="false">S1226+U1226+X1226</f>
        <v>0.0089504784592838</v>
      </c>
      <c r="AH1226" s="0" t="n">
        <v>25.241235</v>
      </c>
      <c r="AI1226" s="96" t="n">
        <v>2.4460594</v>
      </c>
      <c r="AJ1226" s="96" t="n">
        <v>0.49698019</v>
      </c>
      <c r="AK1226" s="96" t="n">
        <v>0</v>
      </c>
      <c r="AL1226" s="96" t="n">
        <v>21.973526</v>
      </c>
      <c r="AM1226" s="96" t="n">
        <v>0.22483536</v>
      </c>
      <c r="AN1226" s="96" t="n">
        <v>0.099833863</v>
      </c>
      <c r="AP1226" s="95" t="n">
        <v>0.0037357357</v>
      </c>
      <c r="AQ1226" s="95" t="n">
        <v>0.0034569842</v>
      </c>
      <c r="AR1226" s="95" t="n">
        <v>0.00015604898</v>
      </c>
      <c r="AS1226" s="95" t="n">
        <v>0.00012270243</v>
      </c>
      <c r="AT1226" s="152" t="n">
        <f aca="false">AW1226+AZ1226+BA1226+BB1226+BC1226+BK1226+BL1226+BP1226</f>
        <v>2.07253247387E-007</v>
      </c>
      <c r="AU1226" s="152" t="n">
        <f aca="false">AX1226+AY1226+BD1226+BE1226+BF1226+BG1226+BH1226+BI1226+BJ1226+BM1226+BQ1226+BR1226</f>
        <v>5.77104223880172E-010</v>
      </c>
      <c r="AV1226" s="153" t="n">
        <f aca="false">BN1226+BO1226</f>
        <v>0.017185214109</v>
      </c>
      <c r="AW1226" s="154" t="n">
        <v>1.7295597E-007</v>
      </c>
      <c r="AX1226" s="154" t="n">
        <v>5.218493E-010</v>
      </c>
      <c r="AY1226" s="154" t="n">
        <v>1.4257666E-014</v>
      </c>
      <c r="AZ1226" s="154" t="n">
        <v>2.7246117E-012</v>
      </c>
      <c r="BA1226" s="154" t="n">
        <v>0</v>
      </c>
      <c r="BB1226" s="154" t="n">
        <v>1.1310061E-010</v>
      </c>
      <c r="BC1226" s="154" t="n">
        <v>3.4102364E-008</v>
      </c>
      <c r="BD1226" s="154" t="n">
        <v>1.8375409E-011</v>
      </c>
      <c r="BE1226" s="154" t="n">
        <v>3.6734959E-011</v>
      </c>
      <c r="BF1226" s="154" t="n">
        <v>3.1131129E-014</v>
      </c>
      <c r="BG1226" s="154" t="n">
        <v>4.6237594E-016</v>
      </c>
      <c r="BH1226" s="154" t="n">
        <v>9.445948E-014</v>
      </c>
      <c r="BI1226" s="154" t="n">
        <v>3.4406556E-015</v>
      </c>
      <c r="BJ1226" s="154" t="n">
        <v>8.0454758E-016</v>
      </c>
      <c r="BK1226" s="154" t="n">
        <v>4.3905443E-012</v>
      </c>
      <c r="BL1226" s="154" t="n">
        <v>7.4697621E-011</v>
      </c>
      <c r="BM1226" s="154" t="n">
        <v>2.6051456E-020</v>
      </c>
      <c r="BN1226" s="154" t="n">
        <v>1.5862109E-005</v>
      </c>
      <c r="BO1226" s="154" t="n">
        <v>0.017169352</v>
      </c>
      <c r="BP1226" s="154" t="n">
        <v>0</v>
      </c>
      <c r="BQ1226" s="154" t="n">
        <v>0</v>
      </c>
      <c r="BR1226" s="154" t="n">
        <v>0</v>
      </c>
      <c r="BT1226" s="96" t="n">
        <v>9.9922811E-006</v>
      </c>
      <c r="BU1226" s="96" t="n">
        <v>2.8156118E-007</v>
      </c>
      <c r="BV1226" s="96" t="n">
        <v>5.1961412E-006</v>
      </c>
      <c r="BW1226" s="96" t="n">
        <v>1.8641031E-008</v>
      </c>
      <c r="BX1226" s="96" t="n">
        <v>3.1713455E-007</v>
      </c>
      <c r="BY1226" s="96" t="n">
        <v>5.6079293E-008</v>
      </c>
      <c r="BZ1226" s="96" t="n">
        <v>7.6508397E-010</v>
      </c>
      <c r="CA1226" s="96" t="n">
        <v>8.4460509E-008</v>
      </c>
      <c r="CB1226" s="96" t="n">
        <v>1.618821E-008</v>
      </c>
      <c r="CC1226" s="96" t="n">
        <v>1.1638128E-007</v>
      </c>
      <c r="CD1226" s="96" t="n">
        <v>0</v>
      </c>
      <c r="CE1226" s="96" t="n">
        <v>5.7609472E-017</v>
      </c>
      <c r="CF1226" s="96" t="n">
        <v>4.7170411E-013</v>
      </c>
      <c r="CG1226" s="96" t="n">
        <v>3.1725021E-007</v>
      </c>
      <c r="CH1226" s="96" t="n">
        <v>3.5770637E-006</v>
      </c>
      <c r="CI1226" s="96" t="n">
        <v>1.061445E-008</v>
      </c>
      <c r="CJ1226" s="96" t="n">
        <v>0</v>
      </c>
      <c r="CL1226" s="155" t="n">
        <v>3.9925679E-013</v>
      </c>
      <c r="CM1226" s="155" t="n">
        <v>0.18636481</v>
      </c>
      <c r="CN1226" s="156" t="n">
        <v>0.0023238481</v>
      </c>
      <c r="CO1226" s="155" t="n">
        <v>0.00020540231</v>
      </c>
      <c r="CP1226" s="155" t="n">
        <v>4.330226E-011</v>
      </c>
      <c r="CQ1226" s="155" t="n">
        <v>5.065834E-009</v>
      </c>
      <c r="CR1226" s="155" t="n">
        <v>1.2718686E-005</v>
      </c>
      <c r="CS1226" s="155" t="n">
        <v>0.001885415</v>
      </c>
      <c r="CT1226" s="155" t="n">
        <v>2.0859024E-008</v>
      </c>
      <c r="CU1226" s="155" t="n">
        <v>1.9727598E-005</v>
      </c>
      <c r="CW1226" s="116"/>
      <c r="CX1226" s="101" t="s">
        <v>2073</v>
      </c>
    </row>
    <row r="1227" customFormat="false" ht="13.8" hidden="false" customHeight="false" outlineLevel="0" collapsed="false">
      <c r="A1227" s="0" t="s">
        <v>2074</v>
      </c>
      <c r="B1227" s="26" t="s">
        <v>1849</v>
      </c>
      <c r="C1227" s="88" t="str">
        <f aca="false">MID(A1227,1,12)</f>
        <v>A.160.05.126</v>
      </c>
      <c r="D1227" s="2" t="s">
        <v>2031</v>
      </c>
      <c r="E1227" s="90" t="s">
        <v>255</v>
      </c>
      <c r="F1227" s="91" t="str">
        <f aca="false">MID(A1227, 21,85)</f>
        <v>Platan FSC/PEFC 620 (kg/m3)</v>
      </c>
      <c r="G1227" s="133" t="n">
        <f aca="false">H1227+I1227+J1227+K1227</f>
        <v>0.0445045941019838</v>
      </c>
      <c r="H1227" s="149" t="n">
        <f aca="false">N1227+O1227+P1227+Q1227</f>
        <v>0.0030519711704</v>
      </c>
      <c r="I1227" s="149" t="n">
        <f aca="false">L1227+M1227+R1227+V1227+T1227</f>
        <v>0.004546430615</v>
      </c>
      <c r="J1227" s="150" t="n">
        <f aca="false">S1227+U1227+W1227+X1227</f>
        <v>0.0089525693165838</v>
      </c>
      <c r="K1227" s="149" t="n">
        <v>0.027953623</v>
      </c>
      <c r="L1227" s="130" t="n">
        <v>0.0014154014</v>
      </c>
      <c r="M1227" s="130" t="n">
        <v>0.0018151525</v>
      </c>
      <c r="N1227" s="130" t="n">
        <v>0.0015905154</v>
      </c>
      <c r="O1227" s="157" t="n">
        <v>0.0012896954</v>
      </c>
      <c r="P1227" s="157" t="n">
        <v>5.9772004E-006</v>
      </c>
      <c r="Q1227" s="130" t="n">
        <v>0.00016578317</v>
      </c>
      <c r="R1227" s="130" t="n">
        <v>0.0001547734</v>
      </c>
      <c r="S1227" s="130" t="n">
        <v>0.00016940454</v>
      </c>
      <c r="T1227" s="130" t="n">
        <v>0.0011310956</v>
      </c>
      <c r="U1227" s="157" t="n">
        <v>0.0087810739</v>
      </c>
      <c r="V1227" s="157" t="n">
        <v>3.0007715E-005</v>
      </c>
      <c r="W1227" s="157" t="n">
        <v>2.0908573E-006</v>
      </c>
      <c r="X1227" s="130" t="n">
        <v>1.9283804E-011</v>
      </c>
      <c r="Z1227" s="151" t="n">
        <f aca="false">K1227/0.15</f>
        <v>0.186357486666667</v>
      </c>
      <c r="AB1227" s="133" t="n">
        <f aca="false">K1227</f>
        <v>0.027953623</v>
      </c>
      <c r="AC1227" s="133" t="n">
        <f aca="false">L1227+M1227+N1227+O1227+P1227+Q1227+R1227</f>
        <v>0.0064372984704</v>
      </c>
      <c r="AD1227" s="133" t="n">
        <f aca="false">L1227+M1227+R1227+W1227</f>
        <v>0.0033874181573</v>
      </c>
      <c r="AE1227" s="133" t="n">
        <f aca="false">V1227+L1227+M1227+R1227+T1227</f>
        <v>0.004546430615</v>
      </c>
      <c r="AF1227" s="133" t="n">
        <f aca="false">S1227+U1227+X1227</f>
        <v>0.0089504784592838</v>
      </c>
      <c r="AH1227" s="0" t="n">
        <v>25.241235</v>
      </c>
      <c r="AI1227" s="96" t="n">
        <v>2.4460594</v>
      </c>
      <c r="AJ1227" s="96" t="n">
        <v>0.49698019</v>
      </c>
      <c r="AK1227" s="96" t="n">
        <v>0</v>
      </c>
      <c r="AL1227" s="96" t="n">
        <v>21.973526</v>
      </c>
      <c r="AM1227" s="96" t="n">
        <v>0.22483536</v>
      </c>
      <c r="AN1227" s="96" t="n">
        <v>0.099833863</v>
      </c>
      <c r="AP1227" s="95" t="n">
        <v>0.0037357357</v>
      </c>
      <c r="AQ1227" s="95" t="n">
        <v>0.0034569842</v>
      </c>
      <c r="AR1227" s="95" t="n">
        <v>0.00015604898</v>
      </c>
      <c r="AS1227" s="95" t="n">
        <v>0.00012270243</v>
      </c>
      <c r="AT1227" s="152" t="n">
        <f aca="false">AW1227+AZ1227+BA1227+BB1227+BC1227+BK1227+BL1227+BP1227</f>
        <v>2.07253247387E-007</v>
      </c>
      <c r="AU1227" s="152" t="n">
        <f aca="false">AX1227+AY1227+BD1227+BE1227+BF1227+BG1227+BH1227+BI1227+BJ1227+BM1227+BQ1227+BR1227</f>
        <v>5.77104223880172E-010</v>
      </c>
      <c r="AV1227" s="153" t="n">
        <f aca="false">BN1227+BO1227</f>
        <v>0.017185214109</v>
      </c>
      <c r="AW1227" s="154" t="n">
        <v>1.7295597E-007</v>
      </c>
      <c r="AX1227" s="154" t="n">
        <v>5.218493E-010</v>
      </c>
      <c r="AY1227" s="154" t="n">
        <v>1.4257666E-014</v>
      </c>
      <c r="AZ1227" s="154" t="n">
        <v>2.7246117E-012</v>
      </c>
      <c r="BA1227" s="154" t="n">
        <v>0</v>
      </c>
      <c r="BB1227" s="154" t="n">
        <v>1.1310061E-010</v>
      </c>
      <c r="BC1227" s="154" t="n">
        <v>3.4102364E-008</v>
      </c>
      <c r="BD1227" s="154" t="n">
        <v>1.8375409E-011</v>
      </c>
      <c r="BE1227" s="154" t="n">
        <v>3.6734959E-011</v>
      </c>
      <c r="BF1227" s="154" t="n">
        <v>3.1131129E-014</v>
      </c>
      <c r="BG1227" s="154" t="n">
        <v>4.6237594E-016</v>
      </c>
      <c r="BH1227" s="154" t="n">
        <v>9.445948E-014</v>
      </c>
      <c r="BI1227" s="154" t="n">
        <v>3.4406556E-015</v>
      </c>
      <c r="BJ1227" s="154" t="n">
        <v>8.0454758E-016</v>
      </c>
      <c r="BK1227" s="154" t="n">
        <v>4.3905443E-012</v>
      </c>
      <c r="BL1227" s="154" t="n">
        <v>7.4697621E-011</v>
      </c>
      <c r="BM1227" s="154" t="n">
        <v>2.6051456E-020</v>
      </c>
      <c r="BN1227" s="154" t="n">
        <v>1.5862109E-005</v>
      </c>
      <c r="BO1227" s="154" t="n">
        <v>0.017169352</v>
      </c>
      <c r="BP1227" s="154" t="n">
        <v>0</v>
      </c>
      <c r="BQ1227" s="154" t="n">
        <v>0</v>
      </c>
      <c r="BR1227" s="154" t="n">
        <v>0</v>
      </c>
      <c r="BT1227" s="96" t="n">
        <v>9.9922811E-006</v>
      </c>
      <c r="BU1227" s="96" t="n">
        <v>2.8156118E-007</v>
      </c>
      <c r="BV1227" s="96" t="n">
        <v>5.1961412E-006</v>
      </c>
      <c r="BW1227" s="96" t="n">
        <v>1.8641031E-008</v>
      </c>
      <c r="BX1227" s="96" t="n">
        <v>3.1713455E-007</v>
      </c>
      <c r="BY1227" s="96" t="n">
        <v>5.6079293E-008</v>
      </c>
      <c r="BZ1227" s="96" t="n">
        <v>7.6508397E-010</v>
      </c>
      <c r="CA1227" s="96" t="n">
        <v>8.4460509E-008</v>
      </c>
      <c r="CB1227" s="96" t="n">
        <v>1.618821E-008</v>
      </c>
      <c r="CC1227" s="96" t="n">
        <v>1.1638128E-007</v>
      </c>
      <c r="CD1227" s="96" t="n">
        <v>0</v>
      </c>
      <c r="CE1227" s="96" t="n">
        <v>5.7609472E-017</v>
      </c>
      <c r="CF1227" s="96" t="n">
        <v>4.7170411E-013</v>
      </c>
      <c r="CG1227" s="96" t="n">
        <v>3.1725021E-007</v>
      </c>
      <c r="CH1227" s="96" t="n">
        <v>3.5770637E-006</v>
      </c>
      <c r="CI1227" s="96" t="n">
        <v>1.061445E-008</v>
      </c>
      <c r="CJ1227" s="96" t="n">
        <v>0</v>
      </c>
      <c r="CL1227" s="155" t="n">
        <v>3.9925679E-013</v>
      </c>
      <c r="CM1227" s="155" t="n">
        <v>0.18636481</v>
      </c>
      <c r="CN1227" s="156" t="n">
        <v>0.0023238481</v>
      </c>
      <c r="CO1227" s="155" t="n">
        <v>0.00020540231</v>
      </c>
      <c r="CP1227" s="155" t="n">
        <v>4.330226E-011</v>
      </c>
      <c r="CQ1227" s="155" t="n">
        <v>5.065834E-009</v>
      </c>
      <c r="CR1227" s="155" t="n">
        <v>1.2718686E-005</v>
      </c>
      <c r="CS1227" s="155" t="n">
        <v>0.001885415</v>
      </c>
      <c r="CT1227" s="155" t="n">
        <v>2.0859024E-008</v>
      </c>
      <c r="CU1227" s="155" t="n">
        <v>1.9727598E-005</v>
      </c>
      <c r="CW1227" s="116"/>
      <c r="CX1227" s="101" t="s">
        <v>2075</v>
      </c>
    </row>
    <row r="1228" customFormat="false" ht="13.8" hidden="false" customHeight="false" outlineLevel="0" collapsed="false">
      <c r="A1228" s="0" t="s">
        <v>2076</v>
      </c>
      <c r="B1228" s="26" t="s">
        <v>1849</v>
      </c>
      <c r="C1228" s="88" t="str">
        <f aca="false">MID(A1228,1,12)</f>
        <v>A.160.05.127</v>
      </c>
      <c r="D1228" s="2" t="s">
        <v>2031</v>
      </c>
      <c r="E1228" s="90" t="s">
        <v>255</v>
      </c>
      <c r="F1228" s="91" t="str">
        <f aca="false">MID(A1228, 21,85)</f>
        <v>Poplar FSC/PEFC 440 (kg/m3)</v>
      </c>
      <c r="G1228" s="133" t="n">
        <f aca="false">H1228+I1228+J1228+K1228</f>
        <v>0.0445045941019838</v>
      </c>
      <c r="H1228" s="149" t="n">
        <f aca="false">N1228+O1228+P1228+Q1228</f>
        <v>0.0030519711704</v>
      </c>
      <c r="I1228" s="149" t="n">
        <f aca="false">L1228+M1228+R1228+V1228+T1228</f>
        <v>0.004546430615</v>
      </c>
      <c r="J1228" s="150" t="n">
        <f aca="false">S1228+U1228+W1228+X1228</f>
        <v>0.0089525693165838</v>
      </c>
      <c r="K1228" s="149" t="n">
        <v>0.027953623</v>
      </c>
      <c r="L1228" s="130" t="n">
        <v>0.0014154014</v>
      </c>
      <c r="M1228" s="130" t="n">
        <v>0.0018151525</v>
      </c>
      <c r="N1228" s="130" t="n">
        <v>0.0015905154</v>
      </c>
      <c r="O1228" s="157" t="n">
        <v>0.0012896954</v>
      </c>
      <c r="P1228" s="157" t="n">
        <v>5.9772004E-006</v>
      </c>
      <c r="Q1228" s="130" t="n">
        <v>0.00016578317</v>
      </c>
      <c r="R1228" s="130" t="n">
        <v>0.0001547734</v>
      </c>
      <c r="S1228" s="130" t="n">
        <v>0.00016940454</v>
      </c>
      <c r="T1228" s="130" t="n">
        <v>0.0011310956</v>
      </c>
      <c r="U1228" s="130" t="n">
        <v>0.0087810739</v>
      </c>
      <c r="V1228" s="157" t="n">
        <v>3.0007715E-005</v>
      </c>
      <c r="W1228" s="157" t="n">
        <v>2.0908573E-006</v>
      </c>
      <c r="X1228" s="130" t="n">
        <v>1.9283804E-011</v>
      </c>
      <c r="Z1228" s="151" t="n">
        <f aca="false">K1228/0.15</f>
        <v>0.186357486666667</v>
      </c>
      <c r="AB1228" s="133" t="n">
        <f aca="false">K1228</f>
        <v>0.027953623</v>
      </c>
      <c r="AC1228" s="133" t="n">
        <f aca="false">L1228+M1228+N1228+O1228+P1228+Q1228+R1228</f>
        <v>0.0064372984704</v>
      </c>
      <c r="AD1228" s="133" t="n">
        <f aca="false">L1228+M1228+R1228+W1228</f>
        <v>0.0033874181573</v>
      </c>
      <c r="AE1228" s="133" t="n">
        <f aca="false">V1228+L1228+M1228+R1228+T1228</f>
        <v>0.004546430615</v>
      </c>
      <c r="AF1228" s="133" t="n">
        <f aca="false">S1228+U1228+X1228</f>
        <v>0.0089504784592838</v>
      </c>
      <c r="AH1228" s="0" t="n">
        <v>25.241235</v>
      </c>
      <c r="AI1228" s="96" t="n">
        <v>2.4460594</v>
      </c>
      <c r="AJ1228" s="96" t="n">
        <v>0.49698019</v>
      </c>
      <c r="AK1228" s="96" t="n">
        <v>0</v>
      </c>
      <c r="AL1228" s="96" t="n">
        <v>21.973526</v>
      </c>
      <c r="AM1228" s="96" t="n">
        <v>0.22483536</v>
      </c>
      <c r="AN1228" s="96" t="n">
        <v>0.099833863</v>
      </c>
      <c r="AP1228" s="95" t="n">
        <v>0.0037357357</v>
      </c>
      <c r="AQ1228" s="95" t="n">
        <v>0.0034569842</v>
      </c>
      <c r="AR1228" s="95" t="n">
        <v>0.00015604898</v>
      </c>
      <c r="AS1228" s="95" t="n">
        <v>0.00012270243</v>
      </c>
      <c r="AT1228" s="152" t="n">
        <f aca="false">AW1228+AZ1228+BA1228+BB1228+BC1228+BK1228+BL1228+BP1228</f>
        <v>2.07253247387E-007</v>
      </c>
      <c r="AU1228" s="152" t="n">
        <f aca="false">AX1228+AY1228+BD1228+BE1228+BF1228+BG1228+BH1228+BI1228+BJ1228+BM1228+BQ1228+BR1228</f>
        <v>5.77104223880172E-010</v>
      </c>
      <c r="AV1228" s="153" t="n">
        <f aca="false">BN1228+BO1228</f>
        <v>0.017185214109</v>
      </c>
      <c r="AW1228" s="154" t="n">
        <v>1.7295597E-007</v>
      </c>
      <c r="AX1228" s="154" t="n">
        <v>5.218493E-010</v>
      </c>
      <c r="AY1228" s="154" t="n">
        <v>1.4257666E-014</v>
      </c>
      <c r="AZ1228" s="154" t="n">
        <v>2.7246117E-012</v>
      </c>
      <c r="BA1228" s="154" t="n">
        <v>0</v>
      </c>
      <c r="BB1228" s="154" t="n">
        <v>1.1310061E-010</v>
      </c>
      <c r="BC1228" s="154" t="n">
        <v>3.4102364E-008</v>
      </c>
      <c r="BD1228" s="154" t="n">
        <v>1.8375409E-011</v>
      </c>
      <c r="BE1228" s="154" t="n">
        <v>3.6734959E-011</v>
      </c>
      <c r="BF1228" s="154" t="n">
        <v>3.1131129E-014</v>
      </c>
      <c r="BG1228" s="154" t="n">
        <v>4.6237594E-016</v>
      </c>
      <c r="BH1228" s="154" t="n">
        <v>9.445948E-014</v>
      </c>
      <c r="BI1228" s="154" t="n">
        <v>3.4406556E-015</v>
      </c>
      <c r="BJ1228" s="154" t="n">
        <v>8.0454758E-016</v>
      </c>
      <c r="BK1228" s="154" t="n">
        <v>4.3905443E-012</v>
      </c>
      <c r="BL1228" s="154" t="n">
        <v>7.4697621E-011</v>
      </c>
      <c r="BM1228" s="154" t="n">
        <v>2.6051456E-020</v>
      </c>
      <c r="BN1228" s="154" t="n">
        <v>1.5862109E-005</v>
      </c>
      <c r="BO1228" s="154" t="n">
        <v>0.017169352</v>
      </c>
      <c r="BP1228" s="154" t="n">
        <v>0</v>
      </c>
      <c r="BQ1228" s="154" t="n">
        <v>0</v>
      </c>
      <c r="BR1228" s="154" t="n">
        <v>0</v>
      </c>
      <c r="BT1228" s="96" t="n">
        <v>9.9922811E-006</v>
      </c>
      <c r="BU1228" s="96" t="n">
        <v>2.8156118E-007</v>
      </c>
      <c r="BV1228" s="96" t="n">
        <v>5.1961412E-006</v>
      </c>
      <c r="BW1228" s="96" t="n">
        <v>1.8641031E-008</v>
      </c>
      <c r="BX1228" s="96" t="n">
        <v>3.1713455E-007</v>
      </c>
      <c r="BY1228" s="96" t="n">
        <v>5.6079293E-008</v>
      </c>
      <c r="BZ1228" s="96" t="n">
        <v>7.6508397E-010</v>
      </c>
      <c r="CA1228" s="96" t="n">
        <v>8.4460509E-008</v>
      </c>
      <c r="CB1228" s="96" t="n">
        <v>1.618821E-008</v>
      </c>
      <c r="CC1228" s="96" t="n">
        <v>1.1638128E-007</v>
      </c>
      <c r="CD1228" s="96" t="n">
        <v>0</v>
      </c>
      <c r="CE1228" s="96" t="n">
        <v>5.7609472E-017</v>
      </c>
      <c r="CF1228" s="96" t="n">
        <v>4.7170411E-013</v>
      </c>
      <c r="CG1228" s="96" t="n">
        <v>3.1725021E-007</v>
      </c>
      <c r="CH1228" s="96" t="n">
        <v>3.5770637E-006</v>
      </c>
      <c r="CI1228" s="96" t="n">
        <v>1.061445E-008</v>
      </c>
      <c r="CJ1228" s="96" t="n">
        <v>0</v>
      </c>
      <c r="CL1228" s="155" t="n">
        <v>3.9925679E-013</v>
      </c>
      <c r="CM1228" s="155" t="n">
        <v>0.18636481</v>
      </c>
      <c r="CN1228" s="156" t="n">
        <v>0.0023238481</v>
      </c>
      <c r="CO1228" s="155" t="n">
        <v>0.00020540231</v>
      </c>
      <c r="CP1228" s="155" t="n">
        <v>4.330226E-011</v>
      </c>
      <c r="CQ1228" s="155" t="n">
        <v>5.065834E-009</v>
      </c>
      <c r="CR1228" s="155" t="n">
        <v>1.2718686E-005</v>
      </c>
      <c r="CS1228" s="155" t="n">
        <v>0.001885415</v>
      </c>
      <c r="CT1228" s="155" t="n">
        <v>2.0859024E-008</v>
      </c>
      <c r="CU1228" s="155" t="n">
        <v>1.9727598E-005</v>
      </c>
      <c r="CW1228" s="116"/>
      <c r="CX1228" s="101" t="s">
        <v>2077</v>
      </c>
    </row>
    <row r="1229" customFormat="false" ht="13.8" hidden="false" customHeight="false" outlineLevel="0" collapsed="false">
      <c r="A1229" s="0" t="s">
        <v>2078</v>
      </c>
      <c r="B1229" s="26" t="s">
        <v>1849</v>
      </c>
      <c r="C1229" s="88" t="str">
        <f aca="false">MID(A1229,1,12)</f>
        <v>A.160.05.129</v>
      </c>
      <c r="D1229" s="2" t="s">
        <v>2031</v>
      </c>
      <c r="E1229" s="90" t="s">
        <v>255</v>
      </c>
      <c r="F1229" s="91" t="str">
        <f aca="false">MID(A1229, 21,85)</f>
        <v>Sycamore FSC/PEFC 615 (kg/m3)</v>
      </c>
      <c r="G1229" s="133" t="n">
        <f aca="false">H1229+I1229+J1229+K1229</f>
        <v>0.073937612979727</v>
      </c>
      <c r="H1229" s="149" t="n">
        <f aca="false">N1229+O1229+P1229+Q1229</f>
        <v>0.0029603749855</v>
      </c>
      <c r="I1229" s="149" t="n">
        <f aca="false">L1229+M1229+R1229+V1229+T1229</f>
        <v>0.008274100253</v>
      </c>
      <c r="J1229" s="150" t="n">
        <f aca="false">S1229+U1229+W1229+X1229</f>
        <v>0.018525625741227</v>
      </c>
      <c r="K1229" s="149" t="n">
        <v>0.044177512</v>
      </c>
      <c r="L1229" s="130" t="n">
        <v>0.0053728892</v>
      </c>
      <c r="M1229" s="130" t="n">
        <v>0.0018480551</v>
      </c>
      <c r="N1229" s="130" t="n">
        <v>0.0017266229</v>
      </c>
      <c r="O1229" s="157" t="n">
        <v>0.0010855448</v>
      </c>
      <c r="P1229" s="157" t="n">
        <v>6.3513755E-006</v>
      </c>
      <c r="Q1229" s="157" t="n">
        <v>0.00014185591</v>
      </c>
      <c r="R1229" s="130" t="n">
        <v>0.00012405368</v>
      </c>
      <c r="S1229" s="130" t="n">
        <v>0.00015731204</v>
      </c>
      <c r="T1229" s="130" t="n">
        <v>0.00090487652</v>
      </c>
      <c r="U1229" s="157" t="n">
        <v>0.018366641</v>
      </c>
      <c r="V1229" s="157" t="n">
        <v>2.4225753E-005</v>
      </c>
      <c r="W1229" s="157" t="n">
        <v>1.6726858E-006</v>
      </c>
      <c r="X1229" s="130" t="n">
        <v>1.5427043E-011</v>
      </c>
      <c r="Z1229" s="151" t="n">
        <f aca="false">K1229/0.15</f>
        <v>0.294516746666667</v>
      </c>
      <c r="AB1229" s="133" t="n">
        <f aca="false">K1229</f>
        <v>0.044177512</v>
      </c>
      <c r="AC1229" s="133" t="n">
        <f aca="false">L1229+M1229+N1229+O1229+P1229+Q1229+R1229</f>
        <v>0.0103053729655</v>
      </c>
      <c r="AD1229" s="133" t="n">
        <f aca="false">L1229+M1229+R1229+W1229</f>
        <v>0.0073466706658</v>
      </c>
      <c r="AE1229" s="133" t="n">
        <f aca="false">V1229+L1229+M1229+R1229+T1229</f>
        <v>0.008274100253</v>
      </c>
      <c r="AF1229" s="133" t="n">
        <f aca="false">S1229+U1229+X1229</f>
        <v>0.018523953055427</v>
      </c>
      <c r="AH1229" s="0" t="n">
        <v>25.659224</v>
      </c>
      <c r="AI1229" s="96" t="n">
        <v>3.8174275</v>
      </c>
      <c r="AJ1229" s="96" t="n">
        <v>0.50086028</v>
      </c>
      <c r="AK1229" s="96" t="n">
        <v>0</v>
      </c>
      <c r="AL1229" s="96" t="n">
        <v>21.019554</v>
      </c>
      <c r="AM1229" s="96" t="n">
        <v>0.22059587</v>
      </c>
      <c r="AN1229" s="96" t="n">
        <v>0.1007865</v>
      </c>
      <c r="AP1229" s="95" t="n">
        <v>0.0067943591</v>
      </c>
      <c r="AQ1229" s="95" t="n">
        <v>0.0063156199</v>
      </c>
      <c r="AR1229" s="95" t="n">
        <v>0.00026002211</v>
      </c>
      <c r="AS1229" s="95" t="n">
        <v>0.00021871711</v>
      </c>
      <c r="AT1229" s="152" t="n">
        <f aca="false">AW1229+AZ1229+BA1229+BB1229+BC1229+BK1229+BL1229+BP1229</f>
        <v>3.786342860629E-007</v>
      </c>
      <c r="AU1229" s="152" t="n">
        <f aca="false">AX1229+AY1229+BD1229+BE1229+BF1229+BG1229+BH1229+BI1229+BJ1229+BM1229+BQ1229+BR1229</f>
        <v>9.61620229957591E-010</v>
      </c>
      <c r="AV1229" s="153" t="n">
        <f aca="false">BN1229+BO1229</f>
        <v>0.030632649263</v>
      </c>
      <c r="AW1229" s="154" t="n">
        <v>2.7332452E-007</v>
      </c>
      <c r="AX1229" s="154" t="n">
        <v>8.2468556E-010</v>
      </c>
      <c r="AY1229" s="154" t="n">
        <v>2.2531586E-014</v>
      </c>
      <c r="AZ1229" s="154" t="n">
        <v>2.1796893E-012</v>
      </c>
      <c r="BA1229" s="154" t="n">
        <v>0</v>
      </c>
      <c r="BB1229" s="154" t="n">
        <v>1.0265214E-010</v>
      </c>
      <c r="BC1229" s="154" t="n">
        <v>1.0513837E-007</v>
      </c>
      <c r="BD1229" s="154" t="n">
        <v>1.7476059E-011</v>
      </c>
      <c r="BE1229" s="154" t="n">
        <v>1.1909514E-010</v>
      </c>
      <c r="BF1229" s="154" t="n">
        <v>2.4904903E-014</v>
      </c>
      <c r="BG1229" s="154" t="n">
        <v>3.6990075E-016</v>
      </c>
      <c r="BH1229" s="154" t="n">
        <v>8.0825554E-014</v>
      </c>
      <c r="BI1229" s="154" t="n">
        <v>1.9867487E-013</v>
      </c>
      <c r="BJ1229" s="154" t="n">
        <v>3.6164123E-014</v>
      </c>
      <c r="BK1229" s="154" t="n">
        <v>3.7735236E-012</v>
      </c>
      <c r="BL1229" s="154" t="n">
        <v>6.279071E-011</v>
      </c>
      <c r="BM1229" s="154" t="n">
        <v>2.0841165E-020</v>
      </c>
      <c r="BN1229" s="154" t="n">
        <v>1.4921263E-005</v>
      </c>
      <c r="BO1229" s="154" t="n">
        <v>0.030617728</v>
      </c>
      <c r="BP1229" s="154" t="n">
        <v>0</v>
      </c>
      <c r="BQ1229" s="154" t="n">
        <v>0</v>
      </c>
      <c r="BR1229" s="154" t="n">
        <v>0</v>
      </c>
      <c r="BT1229" s="96" t="n">
        <v>1.5728723E-005</v>
      </c>
      <c r="BU1229" s="96" t="n">
        <v>8.437173E-007</v>
      </c>
      <c r="BV1229" s="96" t="n">
        <v>8.2119084E-006</v>
      </c>
      <c r="BW1229" s="96" t="n">
        <v>1.5158462E-008</v>
      </c>
      <c r="BX1229" s="96" t="n">
        <v>8.1130627E-007</v>
      </c>
      <c r="BY1229" s="96" t="n">
        <v>4.4863434E-008</v>
      </c>
      <c r="BZ1229" s="96" t="n">
        <v>6.1206717E-010</v>
      </c>
      <c r="CA1229" s="96" t="n">
        <v>6.7568407E-008</v>
      </c>
      <c r="CB1229" s="96" t="n">
        <v>1.5502604E-008</v>
      </c>
      <c r="CC1229" s="96" t="n">
        <v>9.9871808E-008</v>
      </c>
      <c r="CD1229" s="96" t="n">
        <v>0</v>
      </c>
      <c r="CE1229" s="96" t="n">
        <v>4.6087577E-017</v>
      </c>
      <c r="CF1229" s="96" t="n">
        <v>3.7736329E-013</v>
      </c>
      <c r="CG1229" s="96" t="n">
        <v>3.8077172E-007</v>
      </c>
      <c r="CH1229" s="96" t="n">
        <v>5.2289502E-006</v>
      </c>
      <c r="CI1229" s="96" t="n">
        <v>8.4915791E-009</v>
      </c>
      <c r="CJ1229" s="96" t="n">
        <v>0</v>
      </c>
      <c r="CL1229" s="155" t="n">
        <v>3.1940543E-013</v>
      </c>
      <c r="CM1229" s="155" t="n">
        <v>0.29452261</v>
      </c>
      <c r="CN1229" s="156" t="n">
        <v>0.0018590785</v>
      </c>
      <c r="CO1229" s="155" t="n">
        <v>0.00058746889</v>
      </c>
      <c r="CP1229" s="155" t="n">
        <v>3.7020661E-011</v>
      </c>
      <c r="CQ1229" s="155" t="n">
        <v>4.333801E-009</v>
      </c>
      <c r="CR1229" s="155" t="n">
        <v>3.7375288E-005</v>
      </c>
      <c r="CS1229" s="155" t="n">
        <v>0.098074018</v>
      </c>
      <c r="CT1229" s="155" t="n">
        <v>1.6687219E-008</v>
      </c>
      <c r="CU1229" s="155" t="n">
        <v>1.5782078E-005</v>
      </c>
      <c r="CW1229" s="116"/>
      <c r="CX1229" s="101" t="s">
        <v>2079</v>
      </c>
    </row>
    <row r="1230" customFormat="false" ht="13.8" hidden="false" customHeight="false" outlineLevel="0" collapsed="false">
      <c r="A1230" s="0" t="s">
        <v>2080</v>
      </c>
      <c r="B1230" s="26" t="s">
        <v>1849</v>
      </c>
      <c r="C1230" s="88" t="str">
        <f aca="false">MID(A1230,1,12)</f>
        <v>A.160.05.130</v>
      </c>
      <c r="D1230" s="2" t="s">
        <v>2031</v>
      </c>
      <c r="E1230" s="90" t="s">
        <v>255</v>
      </c>
      <c r="F1230" s="91" t="str">
        <f aca="false">MID(A1230, 21,85)</f>
        <v>Wawa FSC/PEFC 390 (kg/m3)</v>
      </c>
      <c r="G1230" s="133" t="n">
        <f aca="false">H1230+I1230+J1230+K1230</f>
        <v>0.0683896541002912</v>
      </c>
      <c r="H1230" s="149" t="n">
        <f aca="false">N1230+O1230+P1230+Q1230</f>
        <v>0.0030033572782</v>
      </c>
      <c r="I1230" s="149" t="n">
        <f aca="false">L1230+M1230+R1230+V1230+T1230</f>
        <v>0.007574619807</v>
      </c>
      <c r="J1230" s="150" t="n">
        <f aca="false">S1230+U1230+W1230+X1230</f>
        <v>0.0167025150150912</v>
      </c>
      <c r="K1230" s="149" t="n">
        <v>0.041109162</v>
      </c>
      <c r="L1230" s="130" t="n">
        <v>0.004601989</v>
      </c>
      <c r="M1230" s="130" t="n">
        <v>0.0018537703</v>
      </c>
      <c r="N1230" s="130" t="n">
        <v>0.0017102545</v>
      </c>
      <c r="O1230" s="157" t="n">
        <v>0.0011384287</v>
      </c>
      <c r="P1230" s="157" t="n">
        <v>6.3419182E-006</v>
      </c>
      <c r="Q1230" s="130" t="n">
        <v>0.00014833216</v>
      </c>
      <c r="R1230" s="130" t="n">
        <v>0.0001317462</v>
      </c>
      <c r="S1230" s="130" t="n">
        <v>0.00016071277</v>
      </c>
      <c r="T1230" s="130" t="n">
        <v>0.0009614313</v>
      </c>
      <c r="U1230" s="157" t="n">
        <v>0.016540025</v>
      </c>
      <c r="V1230" s="157" t="n">
        <v>2.5683007E-005</v>
      </c>
      <c r="W1230" s="157" t="n">
        <v>1.7772287E-006</v>
      </c>
      <c r="X1230" s="130" t="n">
        <v>1.6391233E-011</v>
      </c>
      <c r="Z1230" s="151" t="n">
        <f aca="false">K1230/0.15</f>
        <v>0.27406108</v>
      </c>
      <c r="AB1230" s="133" t="n">
        <f aca="false">K1230</f>
        <v>0.041109162</v>
      </c>
      <c r="AC1230" s="133" t="n">
        <f aca="false">L1230+M1230+N1230+O1230+P1230+Q1230+R1230</f>
        <v>0.0095908627782</v>
      </c>
      <c r="AD1230" s="133" t="n">
        <f aca="false">L1230+M1230+R1230+W1230</f>
        <v>0.0065892827287</v>
      </c>
      <c r="AE1230" s="133" t="n">
        <f aca="false">V1230+L1230+M1230+R1230+T1230</f>
        <v>0.007574619807</v>
      </c>
      <c r="AF1230" s="133" t="n">
        <f aca="false">S1230+U1230+X1230</f>
        <v>0.0167007377863912</v>
      </c>
      <c r="AH1230" s="0" t="n">
        <v>25.405206</v>
      </c>
      <c r="AI1230" s="96" t="n">
        <v>3.5606426</v>
      </c>
      <c r="AJ1230" s="96" t="n">
        <v>0.50018315</v>
      </c>
      <c r="AK1230" s="96" t="n">
        <v>0</v>
      </c>
      <c r="AL1230" s="96" t="n">
        <v>21.022047</v>
      </c>
      <c r="AM1230" s="96" t="n">
        <v>0.22171283</v>
      </c>
      <c r="AN1230" s="96" t="n">
        <v>0.10062045</v>
      </c>
      <c r="AP1230" s="95" t="n">
        <v>0.0062105981</v>
      </c>
      <c r="AQ1230" s="95" t="n">
        <v>0.0057695516</v>
      </c>
      <c r="AR1230" s="95" t="n">
        <v>0.00024029626</v>
      </c>
      <c r="AS1230" s="95" t="n">
        <v>0.0002007502</v>
      </c>
      <c r="AT1230" s="152" t="n">
        <f aca="false">AW1230+AZ1230+BA1230+BB1230+BC1230+BK1230+BL1230+BP1230</f>
        <v>3.458963860445E-007</v>
      </c>
      <c r="AU1230" s="152" t="n">
        <f aca="false">AX1230+AY1230+BD1230+BE1230+BF1230+BG1230+BH1230+BI1230+BJ1230+BM1230+BQ1230+BR1230</f>
        <v>8.88669605279694E-010</v>
      </c>
      <c r="AV1230" s="153" t="n">
        <f aca="false">BN1230+BO1230</f>
        <v>0.028116274205</v>
      </c>
      <c r="AW1230" s="154" t="n">
        <v>2.5434248E-007</v>
      </c>
      <c r="AX1230" s="154" t="n">
        <v>7.6741211E-010</v>
      </c>
      <c r="AY1230" s="154" t="n">
        <v>2.0966793E-014</v>
      </c>
      <c r="AZ1230" s="154" t="n">
        <v>2.3159199E-012</v>
      </c>
      <c r="BA1230" s="154" t="n">
        <v>0</v>
      </c>
      <c r="BB1230" s="154" t="n">
        <v>1.0573746E-010</v>
      </c>
      <c r="BC1230" s="154" t="n">
        <v>9.1375981E-008</v>
      </c>
      <c r="BD1230" s="154" t="n">
        <v>1.7808809E-011</v>
      </c>
      <c r="BE1230" s="154" t="n">
        <v>1.0312676E-010</v>
      </c>
      <c r="BF1230" s="154" t="n">
        <v>2.646146E-014</v>
      </c>
      <c r="BG1230" s="154" t="n">
        <v>3.9301955E-016</v>
      </c>
      <c r="BH1230" s="154" t="n">
        <v>8.4515713E-014</v>
      </c>
      <c r="BI1230" s="154" t="n">
        <v>1.6036216E-013</v>
      </c>
      <c r="BJ1230" s="154" t="n">
        <v>2.9227112E-014</v>
      </c>
      <c r="BK1230" s="154" t="n">
        <v>3.9417656E-012</v>
      </c>
      <c r="BL1230" s="154" t="n">
        <v>6.5929899E-011</v>
      </c>
      <c r="BM1230" s="154" t="n">
        <v>2.2143738E-020</v>
      </c>
      <c r="BN1230" s="154" t="n">
        <v>1.5191205E-005</v>
      </c>
      <c r="BO1230" s="154" t="n">
        <v>0.028101083</v>
      </c>
      <c r="BP1230" s="154" t="n">
        <v>0</v>
      </c>
      <c r="BQ1230" s="154" t="n">
        <v>0</v>
      </c>
      <c r="BR1230" s="154" t="n">
        <v>0</v>
      </c>
      <c r="BT1230" s="96" t="n">
        <v>1.4647849E-005</v>
      </c>
      <c r="BU1230" s="96" t="n">
        <v>7.3504141E-007</v>
      </c>
      <c r="BV1230" s="96" t="n">
        <v>7.6415501E-006</v>
      </c>
      <c r="BW1230" s="96" t="n">
        <v>1.6039086E-008</v>
      </c>
      <c r="BX1230" s="96" t="n">
        <v>7.1566264E-007</v>
      </c>
      <c r="BY1230" s="96" t="n">
        <v>4.7667399E-008</v>
      </c>
      <c r="BZ1230" s="96" t="n">
        <v>6.5032137E-010</v>
      </c>
      <c r="CA1230" s="96" t="n">
        <v>7.1791433E-008</v>
      </c>
      <c r="CB1230" s="96" t="n">
        <v>1.5810722E-008</v>
      </c>
      <c r="CC1230" s="96" t="n">
        <v>1.0435199E-007</v>
      </c>
      <c r="CD1230" s="96" t="n">
        <v>0</v>
      </c>
      <c r="CE1230" s="96" t="n">
        <v>4.8968051E-017</v>
      </c>
      <c r="CF1230" s="96" t="n">
        <v>4.0094849E-013</v>
      </c>
      <c r="CG1230" s="96" t="n">
        <v>3.7033519E-007</v>
      </c>
      <c r="CH1230" s="96" t="n">
        <v>4.9199258E-006</v>
      </c>
      <c r="CI1230" s="96" t="n">
        <v>9.022297E-009</v>
      </c>
      <c r="CJ1230" s="96" t="n">
        <v>0</v>
      </c>
      <c r="CL1230" s="155" t="n">
        <v>3.3936827E-013</v>
      </c>
      <c r="CM1230" s="155" t="n">
        <v>0.27406731</v>
      </c>
      <c r="CN1230" s="156" t="n">
        <v>0.0019752709</v>
      </c>
      <c r="CO1230" s="155" t="n">
        <v>0.00051375255</v>
      </c>
      <c r="CP1230" s="155" t="n">
        <v>3.8718499E-011</v>
      </c>
      <c r="CQ1230" s="155" t="n">
        <v>4.53187E-009</v>
      </c>
      <c r="CR1230" s="155" t="n">
        <v>3.2589419E-005</v>
      </c>
      <c r="CS1230" s="155" t="n">
        <v>0.079200029</v>
      </c>
      <c r="CT1230" s="155" t="n">
        <v>1.773017E-008</v>
      </c>
      <c r="CU1230" s="155" t="n">
        <v>1.6768458E-005</v>
      </c>
      <c r="CW1230" s="116"/>
      <c r="CX1230" s="101" t="s">
        <v>2081</v>
      </c>
    </row>
    <row r="1231" customFormat="false" ht="13.8" hidden="false" customHeight="false" outlineLevel="0" collapsed="false">
      <c r="A1231" s="0" t="s">
        <v>2082</v>
      </c>
      <c r="B1231" s="26" t="s">
        <v>1849</v>
      </c>
      <c r="C1231" s="88" t="str">
        <f aca="false">MID(A1231,1,12)</f>
        <v>A.160.05.131</v>
      </c>
      <c r="D1231" s="2" t="s">
        <v>2031</v>
      </c>
      <c r="E1231" s="90" t="s">
        <v>255</v>
      </c>
      <c r="F1231" s="91" t="str">
        <f aca="false">MID(A1231, 21,85)</f>
        <v>Wawa natural forest clear cut 390 (kg/m3)</v>
      </c>
      <c r="G1231" s="133" t="n">
        <f aca="false">H1231+I1231+J1231+K1231</f>
        <v>8.44345216909329</v>
      </c>
      <c r="H1231" s="149" t="n">
        <f aca="false">N1231+O1231+P1231+Q1231</f>
        <v>0.0030033572782</v>
      </c>
      <c r="I1231" s="149" t="n">
        <f aca="false">L1231+M1231+R1231+V1231+T1231</f>
        <v>7.8651371368</v>
      </c>
      <c r="J1231" s="150" t="n">
        <f aca="false">S1231+U1231+W1231+X1231</f>
        <v>0.0167025150150912</v>
      </c>
      <c r="K1231" s="149" t="n">
        <v>0.55860916</v>
      </c>
      <c r="L1231" s="130" t="n">
        <v>0.004601989</v>
      </c>
      <c r="M1231" s="130" t="n">
        <v>0.0018537703</v>
      </c>
      <c r="N1231" s="130" t="n">
        <v>0.0017102545</v>
      </c>
      <c r="O1231" s="157" t="n">
        <v>0.0011384287</v>
      </c>
      <c r="P1231" s="157" t="n">
        <v>6.3419182E-006</v>
      </c>
      <c r="Q1231" s="157" t="n">
        <v>0.00014833216</v>
      </c>
      <c r="R1231" s="157" t="n">
        <v>0.0001317462</v>
      </c>
      <c r="S1231" s="130" t="n">
        <v>0.00016071277</v>
      </c>
      <c r="T1231" s="130" t="n">
        <v>0.0009614313</v>
      </c>
      <c r="U1231" s="130" t="n">
        <v>0.016540025</v>
      </c>
      <c r="V1231" s="157" t="n">
        <v>7.8575882</v>
      </c>
      <c r="W1231" s="157" t="n">
        <v>1.7772287E-006</v>
      </c>
      <c r="X1231" s="130" t="n">
        <v>1.6391233E-011</v>
      </c>
      <c r="Z1231" s="151" t="n">
        <f aca="false">K1231/0.15</f>
        <v>3.72406106666667</v>
      </c>
      <c r="AB1231" s="133" t="n">
        <f aca="false">K1231</f>
        <v>0.55860916</v>
      </c>
      <c r="AC1231" s="133" t="n">
        <f aca="false">L1231+M1231+N1231+O1231+P1231+Q1231+R1231</f>
        <v>0.0095908627782</v>
      </c>
      <c r="AD1231" s="133" t="n">
        <f aca="false">L1231+M1231+R1231+W1231</f>
        <v>0.0065892827287</v>
      </c>
      <c r="AE1231" s="133" t="n">
        <f aca="false">V1231+L1231+M1231+R1231+T1231</f>
        <v>7.8651371368</v>
      </c>
      <c r="AF1231" s="133" t="n">
        <f aca="false">S1231+U1231+X1231</f>
        <v>0.0167007377863912</v>
      </c>
      <c r="AH1231" s="0" t="n">
        <v>25.405206</v>
      </c>
      <c r="AI1231" s="96" t="n">
        <v>3.5606426</v>
      </c>
      <c r="AJ1231" s="96" t="n">
        <v>0.50018315</v>
      </c>
      <c r="AK1231" s="96" t="n">
        <v>0</v>
      </c>
      <c r="AL1231" s="96" t="n">
        <v>21.022047</v>
      </c>
      <c r="AM1231" s="96" t="n">
        <v>0.22171283</v>
      </c>
      <c r="AN1231" s="96" t="n">
        <v>0.10062045</v>
      </c>
      <c r="AP1231" s="95" t="n">
        <v>0.062225421</v>
      </c>
      <c r="AQ1231" s="95" t="n">
        <v>0.05917224</v>
      </c>
      <c r="AR1231" s="95" t="n">
        <v>0.0028524316</v>
      </c>
      <c r="AS1231" s="95" t="n">
        <v>0.0002007502</v>
      </c>
      <c r="AT1231" s="152" t="n">
        <f aca="false">AW1231+AZ1231+BA1231+BB1231+BC1231+BK1231+BL1231+BP1231</f>
        <v>3.5474964060445E-006</v>
      </c>
      <c r="AU1231" s="152" t="n">
        <f aca="false">AX1231+AY1231+BD1231+BE1231+BF1231+BG1231+BH1231+BI1231+BJ1231+BM1231+BQ1231+BR1231</f>
        <v>1.05489334202767E-008</v>
      </c>
      <c r="AV1231" s="153" t="n">
        <f aca="false">BN1231+BO1231</f>
        <v>0.028116274205</v>
      </c>
      <c r="AW1231" s="154" t="n">
        <v>3.4559425E-006</v>
      </c>
      <c r="AX1231" s="154" t="n">
        <v>1.0427412E-008</v>
      </c>
      <c r="AY1231" s="154" t="n">
        <v>2.8489179E-013</v>
      </c>
      <c r="AZ1231" s="154" t="n">
        <v>2.3159199E-012</v>
      </c>
      <c r="BA1231" s="154" t="n">
        <v>0</v>
      </c>
      <c r="BB1231" s="154" t="n">
        <v>1.0573746E-010</v>
      </c>
      <c r="BC1231" s="154" t="n">
        <v>9.1375981E-008</v>
      </c>
      <c r="BD1231" s="154" t="n">
        <v>1.7808809E-011</v>
      </c>
      <c r="BE1231" s="154" t="n">
        <v>1.0312676E-010</v>
      </c>
      <c r="BF1231" s="154" t="n">
        <v>2.646146E-014</v>
      </c>
      <c r="BG1231" s="154" t="n">
        <v>3.9301955E-016</v>
      </c>
      <c r="BH1231" s="154" t="n">
        <v>8.4515713E-014</v>
      </c>
      <c r="BI1231" s="154" t="n">
        <v>1.6036216E-013</v>
      </c>
      <c r="BJ1231" s="154" t="n">
        <v>2.9227112E-014</v>
      </c>
      <c r="BK1231" s="154" t="n">
        <v>3.9417656E-012</v>
      </c>
      <c r="BL1231" s="154" t="n">
        <v>6.5929899E-011</v>
      </c>
      <c r="BM1231" s="154" t="n">
        <v>2.2143738E-020</v>
      </c>
      <c r="BN1231" s="154" t="n">
        <v>1.5191205E-005</v>
      </c>
      <c r="BO1231" s="154" t="n">
        <v>0.028101083</v>
      </c>
      <c r="BP1231" s="154" t="n">
        <v>0</v>
      </c>
      <c r="BQ1231" s="154" t="n">
        <v>0</v>
      </c>
      <c r="BR1231" s="154" t="n">
        <v>0</v>
      </c>
      <c r="BT1231" s="96" t="n">
        <v>0.000110843</v>
      </c>
      <c r="BU1231" s="96" t="n">
        <v>7.3504141E-007</v>
      </c>
      <c r="BV1231" s="96" t="n">
        <v>0.0001038367</v>
      </c>
      <c r="BW1231" s="96" t="n">
        <v>1.6039086E-008</v>
      </c>
      <c r="BX1231" s="96" t="n">
        <v>7.1566264E-007</v>
      </c>
      <c r="BY1231" s="96" t="n">
        <v>4.7667399E-008</v>
      </c>
      <c r="BZ1231" s="96" t="n">
        <v>6.5032137E-010</v>
      </c>
      <c r="CA1231" s="96" t="n">
        <v>7.1791433E-008</v>
      </c>
      <c r="CB1231" s="96" t="n">
        <v>1.5810722E-008</v>
      </c>
      <c r="CC1231" s="96" t="n">
        <v>1.0435199E-007</v>
      </c>
      <c r="CD1231" s="96" t="n">
        <v>0</v>
      </c>
      <c r="CE1231" s="96" t="n">
        <v>4.8968051E-017</v>
      </c>
      <c r="CF1231" s="96" t="n">
        <v>4.0094849E-013</v>
      </c>
      <c r="CG1231" s="96" t="n">
        <v>3.7033519E-007</v>
      </c>
      <c r="CH1231" s="96" t="n">
        <v>4.9199258E-006</v>
      </c>
      <c r="CI1231" s="96" t="n">
        <v>9.022297E-009</v>
      </c>
      <c r="CJ1231" s="96" t="n">
        <v>0</v>
      </c>
      <c r="CL1231" s="155" t="n">
        <v>3.3936827E-013</v>
      </c>
      <c r="CM1231" s="155" t="n">
        <v>3.7240673</v>
      </c>
      <c r="CN1231" s="156" t="n">
        <v>0.0019752709</v>
      </c>
      <c r="CO1231" s="155" t="n">
        <v>0.00051375255</v>
      </c>
      <c r="CP1231" s="155" t="n">
        <v>3.8718499E-011</v>
      </c>
      <c r="CQ1231" s="155" t="n">
        <v>4.53187E-009</v>
      </c>
      <c r="CR1231" s="155" t="n">
        <v>3.2589419E-005</v>
      </c>
      <c r="CS1231" s="155" t="n">
        <v>0.079200029</v>
      </c>
      <c r="CT1231" s="155" t="n">
        <v>1.773017E-008</v>
      </c>
      <c r="CU1231" s="155" t="n">
        <v>1.6768458E-005</v>
      </c>
      <c r="CW1231" s="116"/>
      <c r="CX1231" s="101" t="s">
        <v>2081</v>
      </c>
    </row>
    <row r="1232" customFormat="false" ht="13.8" hidden="false" customHeight="false" outlineLevel="0" collapsed="false">
      <c r="A1232" s="0" t="s">
        <v>2083</v>
      </c>
      <c r="B1232" s="26" t="s">
        <v>1849</v>
      </c>
      <c r="C1232" s="88" t="str">
        <f aca="false">MID(A1232,1,12)</f>
        <v>A.160.05.132</v>
      </c>
      <c r="D1232" s="2" t="s">
        <v>2031</v>
      </c>
      <c r="E1232" s="90" t="s">
        <v>255</v>
      </c>
      <c r="F1232" s="91" t="str">
        <f aca="false">MID(A1232, 21,85)</f>
        <v>Willow FSC/PEFC 450 (kg/m3)</v>
      </c>
      <c r="G1232" s="133" t="n">
        <f aca="false">H1232+I1232+J1232+K1232</f>
        <v>0.0336066778544419</v>
      </c>
      <c r="H1232" s="149" t="n">
        <f aca="false">N1232+O1232+P1232+Q1232</f>
        <v>0.0018857635862</v>
      </c>
      <c r="I1232" s="149" t="n">
        <f aca="false">L1232+M1232+R1232+V1232+T1232</f>
        <v>0.00301854978</v>
      </c>
      <c r="J1232" s="150" t="n">
        <f aca="false">S1232+U1232+W1232+X1232</f>
        <v>0.0062780574882419</v>
      </c>
      <c r="K1232" s="149" t="n">
        <v>0.022424307</v>
      </c>
      <c r="L1232" s="130" t="n">
        <v>0.0011137754</v>
      </c>
      <c r="M1232" s="130" t="n">
        <v>0.001246836</v>
      </c>
      <c r="N1232" s="130" t="n">
        <v>0.0011067223</v>
      </c>
      <c r="O1232" s="157" t="n">
        <v>0.0006931611</v>
      </c>
      <c r="P1232" s="157" t="n">
        <v>2.9886002E-006</v>
      </c>
      <c r="Q1232" s="157" t="n">
        <v>8.2891586E-005</v>
      </c>
      <c r="R1232" s="157" t="n">
        <v>7.7386702E-005</v>
      </c>
      <c r="S1232" s="130" t="n">
        <v>0.00012155145</v>
      </c>
      <c r="T1232" s="130" t="n">
        <v>0.00056554782</v>
      </c>
      <c r="U1232" s="157" t="n">
        <v>0.0061554606</v>
      </c>
      <c r="V1232" s="157" t="n">
        <v>1.5003858E-005</v>
      </c>
      <c r="W1232" s="157" t="n">
        <v>1.0454286E-006</v>
      </c>
      <c r="X1232" s="130" t="n">
        <v>9.6419019E-012</v>
      </c>
      <c r="Z1232" s="151" t="n">
        <f aca="false">K1232/0.15</f>
        <v>0.14949538</v>
      </c>
      <c r="AB1232" s="133" t="n">
        <f aca="false">K1232</f>
        <v>0.022424307</v>
      </c>
      <c r="AC1232" s="133" t="n">
        <f aca="false">L1232+M1232+N1232+O1232+P1232+Q1232+R1232</f>
        <v>0.0043237616882</v>
      </c>
      <c r="AD1232" s="133" t="n">
        <f aca="false">L1232+M1232+R1232+W1232</f>
        <v>0.0024390435306</v>
      </c>
      <c r="AE1232" s="133" t="n">
        <f aca="false">V1232+L1232+M1232+R1232+T1232</f>
        <v>0.00301854978</v>
      </c>
      <c r="AF1232" s="133" t="n">
        <f aca="false">S1232+U1232+X1232</f>
        <v>0.0062770120596419</v>
      </c>
      <c r="AH1232" s="0" t="n">
        <v>24.610509</v>
      </c>
      <c r="AI1232" s="96" t="n">
        <v>1.8584796</v>
      </c>
      <c r="AJ1232" s="96" t="n">
        <v>0.49301193</v>
      </c>
      <c r="AK1232" s="96" t="n">
        <v>0</v>
      </c>
      <c r="AL1232" s="96" t="n">
        <v>21.948595</v>
      </c>
      <c r="AM1232" s="96" t="n">
        <v>0.21157242</v>
      </c>
      <c r="AN1232" s="96" t="n">
        <v>0.098850281</v>
      </c>
      <c r="AP1232" s="95" t="n">
        <v>0.0029405351</v>
      </c>
      <c r="AQ1232" s="95" t="n">
        <v>0.0027360096</v>
      </c>
      <c r="AR1232" s="95" t="n">
        <v>0.00012350161</v>
      </c>
      <c r="AS1232" s="95" t="n">
        <v>8.1023908E-005</v>
      </c>
      <c r="AT1232" s="152" t="n">
        <f aca="false">AW1232+AZ1232+BA1232+BB1232+BC1232+BK1232+BL1232+BP1232</f>
        <v>1.64029352128E-007</v>
      </c>
      <c r="AU1232" s="152" t="n">
        <f aca="false">AX1232+AY1232+BD1232+BE1232+BF1232+BG1232+BH1232+BI1232+BJ1232+BM1232+BQ1232+BR1232</f>
        <v>4.56736719163586E-010</v>
      </c>
      <c r="AV1232" s="153" t="n">
        <f aca="false">BN1232+BO1232</f>
        <v>0.011347886253</v>
      </c>
      <c r="AW1232" s="154" t="n">
        <v>1.3873983E-007</v>
      </c>
      <c r="AX1232" s="154" t="n">
        <v>4.1861124E-010</v>
      </c>
      <c r="AY1232" s="154" t="n">
        <v>1.1437056E-014</v>
      </c>
      <c r="AZ1232" s="154" t="n">
        <v>1.3623058E-012</v>
      </c>
      <c r="BA1232" s="154" t="n">
        <v>0</v>
      </c>
      <c r="BB1232" s="154" t="n">
        <v>6.4896739E-011</v>
      </c>
      <c r="BC1232" s="154" t="n">
        <v>2.5183719E-008</v>
      </c>
      <c r="BD1232" s="154" t="n">
        <v>1.1091099E-011</v>
      </c>
      <c r="BE1232" s="154" t="n">
        <v>2.6957794E-011</v>
      </c>
      <c r="BF1232" s="154" t="n">
        <v>1.5565565E-014</v>
      </c>
      <c r="BG1232" s="154" t="n">
        <v>2.3118797E-016</v>
      </c>
      <c r="BH1232" s="154" t="n">
        <v>4.722974E-014</v>
      </c>
      <c r="BI1232" s="154" t="n">
        <v>1.7203278E-015</v>
      </c>
      <c r="BJ1232" s="154" t="n">
        <v>4.0227379E-016</v>
      </c>
      <c r="BK1232" s="154" t="n">
        <v>2.1952722E-012</v>
      </c>
      <c r="BL1232" s="154" t="n">
        <v>3.7348811E-011</v>
      </c>
      <c r="BM1232" s="154" t="n">
        <v>1.3025728E-020</v>
      </c>
      <c r="BN1232" s="154" t="n">
        <v>1.1889253E-005</v>
      </c>
      <c r="BO1232" s="154" t="n">
        <v>0.011335997</v>
      </c>
      <c r="BP1232" s="154" t="n">
        <v>0</v>
      </c>
      <c r="BQ1232" s="154" t="n">
        <v>0</v>
      </c>
      <c r="BR1232" s="154" t="n">
        <v>0</v>
      </c>
      <c r="BT1232" s="96" t="n">
        <v>7.8490123E-006</v>
      </c>
      <c r="BU1232" s="96" t="n">
        <v>2.0000481E-007</v>
      </c>
      <c r="BV1232" s="96" t="n">
        <v>4.1683279E-006</v>
      </c>
      <c r="BW1232" s="96" t="n">
        <v>9.4687996E-009</v>
      </c>
      <c r="BX1232" s="96" t="n">
        <v>2.5059666E-007</v>
      </c>
      <c r="BY1232" s="96" t="n">
        <v>2.8039647E-008</v>
      </c>
      <c r="BZ1232" s="96" t="n">
        <v>3.8254198E-010</v>
      </c>
      <c r="CA1232" s="96" t="n">
        <v>4.2230255E-008</v>
      </c>
      <c r="CB1232" s="96" t="n">
        <v>8.0941051E-009</v>
      </c>
      <c r="CC1232" s="96" t="n">
        <v>5.8642981E-008</v>
      </c>
      <c r="CD1232" s="96" t="n">
        <v>0</v>
      </c>
      <c r="CE1232" s="96" t="n">
        <v>2.8804736E-017</v>
      </c>
      <c r="CF1232" s="96" t="n">
        <v>2.3585205E-013</v>
      </c>
      <c r="CG1232" s="96" t="n">
        <v>2.2200768E-007</v>
      </c>
      <c r="CH1232" s="96" t="n">
        <v>2.8559094E-006</v>
      </c>
      <c r="CI1232" s="96" t="n">
        <v>5.307272E-009</v>
      </c>
      <c r="CJ1232" s="96" t="n">
        <v>0</v>
      </c>
      <c r="CL1232" s="155" t="n">
        <v>1.996284E-013</v>
      </c>
      <c r="CM1232" s="155" t="n">
        <v>0.14949904</v>
      </c>
      <c r="CN1232" s="156" t="n">
        <v>0.0011619241</v>
      </c>
      <c r="CO1232" s="155" t="n">
        <v>0.00014322151</v>
      </c>
      <c r="CP1232" s="155" t="n">
        <v>2.165113E-011</v>
      </c>
      <c r="CQ1232" s="155" t="n">
        <v>2.532917E-009</v>
      </c>
      <c r="CR1232" s="155" t="n">
        <v>1.0040409E-005</v>
      </c>
      <c r="CS1232" s="155" t="n">
        <v>0.0009427075</v>
      </c>
      <c r="CT1232" s="155" t="n">
        <v>1.0429512E-008</v>
      </c>
      <c r="CU1232" s="155" t="n">
        <v>9.863799E-006</v>
      </c>
      <c r="CW1232" s="116"/>
      <c r="CX1232" s="101" t="s">
        <v>2084</v>
      </c>
    </row>
    <row r="1233" customFormat="false" ht="13.8" hidden="false" customHeight="false" outlineLevel="0" collapsed="false">
      <c r="B1233" s="26"/>
      <c r="C1233" s="88"/>
      <c r="D1233" s="3" t="s">
        <v>2085</v>
      </c>
      <c r="E1233" s="90"/>
      <c r="J1233" s="158"/>
      <c r="O1233" s="102"/>
      <c r="P1233" s="102"/>
      <c r="Q1233" s="102"/>
      <c r="R1233" s="102"/>
      <c r="U1233" s="102"/>
      <c r="V1233" s="102"/>
      <c r="W1233" s="102"/>
      <c r="AT1233" s="102"/>
      <c r="AU1233" s="102"/>
      <c r="AV1233" s="159"/>
      <c r="CN1233" s="160"/>
      <c r="CW1233" s="117"/>
      <c r="CX1233" s="105"/>
    </row>
    <row r="1234" customFormat="false" ht="13.8" hidden="false" customHeight="false" outlineLevel="0" collapsed="false">
      <c r="A1234" s="0" t="s">
        <v>2086</v>
      </c>
      <c r="B1234" s="26" t="s">
        <v>1849</v>
      </c>
      <c r="C1234" s="88" t="str">
        <f aca="false">MID(A1234,1,12)</f>
        <v>A.160.06.101</v>
      </c>
      <c r="D1234" s="2" t="s">
        <v>2085</v>
      </c>
      <c r="E1234" s="90" t="s">
        <v>255</v>
      </c>
      <c r="F1234" s="91" t="str">
        <f aca="false">MID(A1234, 21,85)</f>
        <v>Anzala (Mukulungu) FSC/PEFC 940 (kg/m3)</v>
      </c>
      <c r="G1234" s="133" t="n">
        <f aca="false">H1234+I1234+J1234+K1234</f>
        <v>0.050856343185527</v>
      </c>
      <c r="H1234" s="149" t="n">
        <f aca="false">N1234+O1234+P1234+Q1234</f>
        <v>0.0027043139923</v>
      </c>
      <c r="I1234" s="149" t="n">
        <f aca="false">L1234+M1234+R1234+V1234+T1234</f>
        <v>0.005310529992</v>
      </c>
      <c r="J1234" s="150" t="n">
        <f aca="false">S1234+U1234+W1234+X1234</f>
        <v>0.011256171201227</v>
      </c>
      <c r="K1234" s="149" t="n">
        <v>0.031585328</v>
      </c>
      <c r="L1234" s="130" t="n">
        <v>0.0025873752</v>
      </c>
      <c r="M1234" s="130" t="n">
        <v>0.0016703093</v>
      </c>
      <c r="N1234" s="130" t="n">
        <v>0.0015014775</v>
      </c>
      <c r="O1234" s="157" t="n">
        <v>0.0010620053</v>
      </c>
      <c r="P1234" s="157" t="n">
        <v>5.2792723E-006</v>
      </c>
      <c r="Q1234" s="130" t="n">
        <v>0.00013555192</v>
      </c>
      <c r="R1234" s="130" t="n">
        <v>0.0001238932</v>
      </c>
      <c r="S1234" s="130" t="n">
        <v>0.0001524975</v>
      </c>
      <c r="T1234" s="130" t="n">
        <v>0.00090487652</v>
      </c>
      <c r="U1234" s="130" t="n">
        <v>0.011102001</v>
      </c>
      <c r="V1234" s="157" t="n">
        <v>2.4075772E-005</v>
      </c>
      <c r="W1234" s="157" t="n">
        <v>1.6726858E-006</v>
      </c>
      <c r="X1234" s="130" t="n">
        <v>1.5427043E-011</v>
      </c>
      <c r="Z1234" s="151" t="n">
        <f aca="false">K1234/0.15</f>
        <v>0.210568853333333</v>
      </c>
      <c r="AB1234" s="133" t="n">
        <f aca="false">K1234</f>
        <v>0.031585328</v>
      </c>
      <c r="AC1234" s="133" t="n">
        <f aca="false">L1234+M1234+N1234+O1234+P1234+Q1234+R1234</f>
        <v>0.0070858916923</v>
      </c>
      <c r="AD1234" s="133" t="n">
        <f aca="false">L1234+M1234+R1234+W1234</f>
        <v>0.0043832503858</v>
      </c>
      <c r="AE1234" s="133" t="n">
        <f aca="false">V1234+L1234+M1234+R1234+T1234</f>
        <v>0.005310529992</v>
      </c>
      <c r="AF1234" s="133" t="n">
        <f aca="false">S1234+U1234+X1234</f>
        <v>0.011254498515427</v>
      </c>
      <c r="AH1234" s="0" t="n">
        <v>24.556613</v>
      </c>
      <c r="AI1234" s="96" t="n">
        <v>2.7201989</v>
      </c>
      <c r="AJ1234" s="96" t="n">
        <v>0.49712585</v>
      </c>
      <c r="AK1234" s="96" t="n">
        <v>0</v>
      </c>
      <c r="AL1234" s="96" t="n">
        <v>21.019554</v>
      </c>
      <c r="AM1234" s="96" t="n">
        <v>0.21986797</v>
      </c>
      <c r="AN1234" s="96" t="n">
        <v>0.099867088</v>
      </c>
      <c r="AP1234" s="95" t="n">
        <v>0.0044879499</v>
      </c>
      <c r="AQ1234" s="95" t="n">
        <v>0.0041660891</v>
      </c>
      <c r="AR1234" s="95" t="n">
        <v>0.00018011234</v>
      </c>
      <c r="AS1234" s="95" t="n">
        <v>0.00014174849</v>
      </c>
      <c r="AT1234" s="152" t="n">
        <f aca="false">AW1234+AZ1234+BA1234+BB1234+BC1234+BK1234+BL1234+BP1234</f>
        <v>2.497655320384E-007</v>
      </c>
      <c r="AU1234" s="152" t="n">
        <f aca="false">AX1234+AY1234+BD1234+BE1234+BF1234+BG1234+BH1234+BI1234+BJ1234+BM1234+BQ1234+BR1234</f>
        <v>6.66095947844591E-010</v>
      </c>
      <c r="AV1234" s="153" t="n">
        <f aca="false">BN1234+BO1234</f>
        <v>0.019852729454</v>
      </c>
      <c r="AW1234" s="154" t="n">
        <v>1.9542088E-007</v>
      </c>
      <c r="AX1234" s="154" t="n">
        <v>5.8963147E-010</v>
      </c>
      <c r="AY1234" s="154" t="n">
        <v>1.6109572E-014</v>
      </c>
      <c r="AZ1234" s="154" t="n">
        <v>2.1796893E-012</v>
      </c>
      <c r="BA1234" s="154" t="n">
        <v>0</v>
      </c>
      <c r="BB1234" s="154" t="n">
        <v>9.6618831E-011</v>
      </c>
      <c r="BC1234" s="154" t="n">
        <v>5.4181539E-008</v>
      </c>
      <c r="BD1234" s="154" t="n">
        <v>1.610017E-011</v>
      </c>
      <c r="BE1234" s="154" t="n">
        <v>6.0168934E-011</v>
      </c>
      <c r="BF1234" s="154" t="n">
        <v>2.4904903E-014</v>
      </c>
      <c r="BG1234" s="154" t="n">
        <v>3.6990075E-016</v>
      </c>
      <c r="BH1234" s="154" t="n">
        <v>7.7234173E-014</v>
      </c>
      <c r="BI1234" s="154" t="n">
        <v>6.4852912E-014</v>
      </c>
      <c r="BJ1234" s="154" t="n">
        <v>1.1902363E-014</v>
      </c>
      <c r="BK1234" s="154" t="n">
        <v>3.5951911E-012</v>
      </c>
      <c r="BL1234" s="154" t="n">
        <v>6.0719327E-011</v>
      </c>
      <c r="BM1234" s="154" t="n">
        <v>2.0841165E-020</v>
      </c>
      <c r="BN1234" s="154" t="n">
        <v>1.4478454E-005</v>
      </c>
      <c r="BO1234" s="154" t="n">
        <v>0.019838251</v>
      </c>
      <c r="BP1234" s="154" t="n">
        <v>0</v>
      </c>
      <c r="BQ1234" s="154" t="n">
        <v>0</v>
      </c>
      <c r="BR1234" s="154" t="n">
        <v>0</v>
      </c>
      <c r="BT1234" s="96" t="n">
        <v>1.1224957E-005</v>
      </c>
      <c r="BU1234" s="96" t="n">
        <v>4.3746223E-007</v>
      </c>
      <c r="BV1234" s="96" t="n">
        <v>5.8712184E-006</v>
      </c>
      <c r="BW1234" s="96" t="n">
        <v>1.5031196E-008</v>
      </c>
      <c r="BX1234" s="96" t="n">
        <v>4.5559023E-007</v>
      </c>
      <c r="BY1234" s="96" t="n">
        <v>4.4863434E-008</v>
      </c>
      <c r="BZ1234" s="96" t="n">
        <v>6.1206717E-010</v>
      </c>
      <c r="CA1234" s="96" t="n">
        <v>6.7568407E-008</v>
      </c>
      <c r="CB1234" s="96" t="n">
        <v>1.3759472E-008</v>
      </c>
      <c r="CC1234" s="96" t="n">
        <v>9.5373437E-008</v>
      </c>
      <c r="CD1234" s="96" t="n">
        <v>0</v>
      </c>
      <c r="CE1234" s="96" t="n">
        <v>4.6087577E-017</v>
      </c>
      <c r="CF1234" s="96" t="n">
        <v>3.7736329E-013</v>
      </c>
      <c r="CG1234" s="96" t="n">
        <v>3.1136264E-007</v>
      </c>
      <c r="CH1234" s="96" t="n">
        <v>3.9036231E-006</v>
      </c>
      <c r="CI1234" s="96" t="n">
        <v>8.4915791E-009</v>
      </c>
      <c r="CJ1234" s="96" t="n">
        <v>0</v>
      </c>
      <c r="CL1234" s="155" t="n">
        <v>3.1940543E-013</v>
      </c>
      <c r="CM1234" s="155" t="n">
        <v>0.21057472</v>
      </c>
      <c r="CN1234" s="156" t="n">
        <v>0.0018590785</v>
      </c>
      <c r="CO1234" s="155" t="n">
        <v>0.00030951509</v>
      </c>
      <c r="CP1234" s="155" t="n">
        <v>3.5395819E-011</v>
      </c>
      <c r="CQ1234" s="155" t="n">
        <v>4.1417766E-009</v>
      </c>
      <c r="CR1234" s="155" t="n">
        <v>1.9802205E-005</v>
      </c>
      <c r="CS1234" s="155" t="n">
        <v>0.032116206</v>
      </c>
      <c r="CT1234" s="155" t="n">
        <v>1.6687219E-008</v>
      </c>
      <c r="CU1234" s="155" t="n">
        <v>1.5782078E-005</v>
      </c>
      <c r="CW1234" s="116"/>
      <c r="CX1234" s="101" t="s">
        <v>2087</v>
      </c>
    </row>
    <row r="1235" customFormat="false" ht="13.8" hidden="false" customHeight="false" outlineLevel="0" collapsed="false">
      <c r="A1235" s="0" t="s">
        <v>2088</v>
      </c>
      <c r="B1235" s="26" t="s">
        <v>1849</v>
      </c>
      <c r="C1235" s="88" t="str">
        <f aca="false">MID(A1235,1,12)</f>
        <v>A.160.06.102</v>
      </c>
      <c r="D1235" s="2" t="s">
        <v>2085</v>
      </c>
      <c r="E1235" s="90" t="s">
        <v>255</v>
      </c>
      <c r="F1235" s="91" t="str">
        <f aca="false">MID(A1235, 21,85)</f>
        <v>Anzala (Mukulungu) natural forest clear cut 940 (kg/m3)</v>
      </c>
      <c r="G1235" s="133" t="n">
        <f aca="false">H1235+I1235+J1235+K1235</f>
        <v>3.17895636941353</v>
      </c>
      <c r="H1235" s="149" t="n">
        <f aca="false">N1235+O1235+P1235+Q1235</f>
        <v>0.0027043139923</v>
      </c>
      <c r="I1235" s="149" t="n">
        <f aca="false">L1235+M1235+R1235+V1235+T1235</f>
        <v>2.61591055422</v>
      </c>
      <c r="J1235" s="150" t="n">
        <f aca="false">S1235+U1235+W1235+X1235</f>
        <v>0.011256171201227</v>
      </c>
      <c r="K1235" s="149" t="n">
        <v>0.54908533</v>
      </c>
      <c r="L1235" s="130" t="n">
        <v>0.0025873752</v>
      </c>
      <c r="M1235" s="130" t="n">
        <v>0.0016703093</v>
      </c>
      <c r="N1235" s="130" t="n">
        <v>0.0015014775</v>
      </c>
      <c r="O1235" s="157" t="n">
        <v>0.0010620053</v>
      </c>
      <c r="P1235" s="157" t="n">
        <v>5.2792723E-006</v>
      </c>
      <c r="Q1235" s="130" t="n">
        <v>0.00013555192</v>
      </c>
      <c r="R1235" s="130" t="n">
        <v>0.0001238932</v>
      </c>
      <c r="S1235" s="130" t="n">
        <v>0.0001524975</v>
      </c>
      <c r="T1235" s="130" t="n">
        <v>0.00090487652</v>
      </c>
      <c r="U1235" s="157" t="n">
        <v>0.011102001</v>
      </c>
      <c r="V1235" s="157" t="n">
        <v>2.6106241</v>
      </c>
      <c r="W1235" s="157" t="n">
        <v>1.6726858E-006</v>
      </c>
      <c r="X1235" s="130" t="n">
        <v>1.5427043E-011</v>
      </c>
      <c r="Z1235" s="151" t="n">
        <f aca="false">K1235/0.15</f>
        <v>3.66056886666667</v>
      </c>
      <c r="AB1235" s="133" t="n">
        <f aca="false">K1235</f>
        <v>0.54908533</v>
      </c>
      <c r="AC1235" s="133" t="n">
        <f aca="false">L1235+M1235+N1235+O1235+P1235+Q1235+R1235</f>
        <v>0.0070858916923</v>
      </c>
      <c r="AD1235" s="133" t="n">
        <f aca="false">L1235+M1235+R1235+W1235</f>
        <v>0.0043832503858</v>
      </c>
      <c r="AE1235" s="133" t="n">
        <f aca="false">V1235+L1235+M1235+R1235+T1235</f>
        <v>2.61591055422</v>
      </c>
      <c r="AF1235" s="133" t="n">
        <f aca="false">S1235+U1235+X1235</f>
        <v>0.011254498515427</v>
      </c>
      <c r="AH1235" s="0" t="n">
        <v>24.556613</v>
      </c>
      <c r="AI1235" s="96" t="n">
        <v>2.7201989</v>
      </c>
      <c r="AJ1235" s="96" t="n">
        <v>0.49712585</v>
      </c>
      <c r="AK1235" s="96" t="n">
        <v>0</v>
      </c>
      <c r="AL1235" s="96" t="n">
        <v>21.019554</v>
      </c>
      <c r="AM1235" s="96" t="n">
        <v>0.21986797</v>
      </c>
      <c r="AN1235" s="96" t="n">
        <v>0.099867088</v>
      </c>
      <c r="AP1235" s="95" t="n">
        <v>0.060502773</v>
      </c>
      <c r="AQ1235" s="95" t="n">
        <v>0.057568777</v>
      </c>
      <c r="AR1235" s="95" t="n">
        <v>0.0027922477</v>
      </c>
      <c r="AS1235" s="95" t="n">
        <v>0.00014174849</v>
      </c>
      <c r="AT1235" s="152" t="n">
        <f aca="false">AW1235+AZ1235+BA1235+BB1235+BC1235+BK1235+BL1235+BP1235</f>
        <v>3.4513655520384E-006</v>
      </c>
      <c r="AU1235" s="152" t="n">
        <f aca="false">AX1235+AY1235+BD1235+BE1235+BF1235+BG1235+BH1235+BI1235+BJ1235+BM1235+BQ1235+BR1235</f>
        <v>1.03263594028426E-008</v>
      </c>
      <c r="AV1235" s="153" t="n">
        <f aca="false">BN1235+BO1235</f>
        <v>0.019852729454</v>
      </c>
      <c r="AW1235" s="154" t="n">
        <v>3.3970209E-006</v>
      </c>
      <c r="AX1235" s="154" t="n">
        <v>1.0249631E-008</v>
      </c>
      <c r="AY1235" s="154" t="n">
        <v>2.8003457E-013</v>
      </c>
      <c r="AZ1235" s="154" t="n">
        <v>2.1796893E-012</v>
      </c>
      <c r="BA1235" s="154" t="n">
        <v>0</v>
      </c>
      <c r="BB1235" s="154" t="n">
        <v>9.6618831E-011</v>
      </c>
      <c r="BC1235" s="154" t="n">
        <v>5.4181539E-008</v>
      </c>
      <c r="BD1235" s="154" t="n">
        <v>1.610017E-011</v>
      </c>
      <c r="BE1235" s="154" t="n">
        <v>6.0168934E-011</v>
      </c>
      <c r="BF1235" s="154" t="n">
        <v>2.4904903E-014</v>
      </c>
      <c r="BG1235" s="154" t="n">
        <v>3.6990075E-016</v>
      </c>
      <c r="BH1235" s="154" t="n">
        <v>7.7234173E-014</v>
      </c>
      <c r="BI1235" s="154" t="n">
        <v>6.4852912E-014</v>
      </c>
      <c r="BJ1235" s="154" t="n">
        <v>1.1902363E-014</v>
      </c>
      <c r="BK1235" s="154" t="n">
        <v>3.5951911E-012</v>
      </c>
      <c r="BL1235" s="154" t="n">
        <v>6.0719327E-011</v>
      </c>
      <c r="BM1235" s="154" t="n">
        <v>2.0841165E-020</v>
      </c>
      <c r="BN1235" s="154" t="n">
        <v>1.4478454E-005</v>
      </c>
      <c r="BO1235" s="154" t="n">
        <v>0.019838251</v>
      </c>
      <c r="BP1235" s="154" t="n">
        <v>0</v>
      </c>
      <c r="BQ1235" s="154" t="n">
        <v>0</v>
      </c>
      <c r="BR1235" s="154" t="n">
        <v>0</v>
      </c>
      <c r="BT1235" s="96" t="n">
        <v>0.00010742011</v>
      </c>
      <c r="BU1235" s="96" t="n">
        <v>4.3746223E-007</v>
      </c>
      <c r="BV1235" s="96" t="n">
        <v>0.00010206637</v>
      </c>
      <c r="BW1235" s="96" t="n">
        <v>1.5031196E-008</v>
      </c>
      <c r="BX1235" s="96" t="n">
        <v>4.5559023E-007</v>
      </c>
      <c r="BY1235" s="96" t="n">
        <v>4.4863434E-008</v>
      </c>
      <c r="BZ1235" s="96" t="n">
        <v>6.1206717E-010</v>
      </c>
      <c r="CA1235" s="96" t="n">
        <v>6.7568407E-008</v>
      </c>
      <c r="CB1235" s="96" t="n">
        <v>1.3759472E-008</v>
      </c>
      <c r="CC1235" s="96" t="n">
        <v>9.5373437E-008</v>
      </c>
      <c r="CD1235" s="96" t="n">
        <v>0</v>
      </c>
      <c r="CE1235" s="96" t="n">
        <v>4.6087577E-017</v>
      </c>
      <c r="CF1235" s="96" t="n">
        <v>3.7736329E-013</v>
      </c>
      <c r="CG1235" s="96" t="n">
        <v>3.1136264E-007</v>
      </c>
      <c r="CH1235" s="96" t="n">
        <v>3.9036231E-006</v>
      </c>
      <c r="CI1235" s="96" t="n">
        <v>8.4915791E-009</v>
      </c>
      <c r="CJ1235" s="96" t="n">
        <v>0</v>
      </c>
      <c r="CL1235" s="155" t="n">
        <v>3.1940543E-013</v>
      </c>
      <c r="CM1235" s="155" t="n">
        <v>3.6605747</v>
      </c>
      <c r="CN1235" s="156" t="n">
        <v>0.0018590785</v>
      </c>
      <c r="CO1235" s="155" t="n">
        <v>0.00030951509</v>
      </c>
      <c r="CP1235" s="155" t="n">
        <v>3.5395819E-011</v>
      </c>
      <c r="CQ1235" s="155" t="n">
        <v>4.1417766E-009</v>
      </c>
      <c r="CR1235" s="155" t="n">
        <v>1.9802205E-005</v>
      </c>
      <c r="CS1235" s="155" t="n">
        <v>0.032116206</v>
      </c>
      <c r="CT1235" s="155" t="n">
        <v>1.6687219E-008</v>
      </c>
      <c r="CU1235" s="155" t="n">
        <v>1.5782078E-005</v>
      </c>
      <c r="CW1235" s="116"/>
      <c r="CX1235" s="101" t="s">
        <v>2087</v>
      </c>
    </row>
    <row r="1236" customFormat="false" ht="13.8" hidden="false" customHeight="false" outlineLevel="0" collapsed="false">
      <c r="A1236" s="0" t="s">
        <v>2089</v>
      </c>
      <c r="B1236" s="26" t="s">
        <v>1849</v>
      </c>
      <c r="C1236" s="88" t="str">
        <f aca="false">MID(A1236,1,12)</f>
        <v>A.160.06.103</v>
      </c>
      <c r="D1236" s="2" t="s">
        <v>2085</v>
      </c>
      <c r="E1236" s="90" t="s">
        <v>255</v>
      </c>
      <c r="F1236" s="91" t="str">
        <f aca="false">MID(A1236, 21,85)</f>
        <v>Coromandel Ebony FSC/PEFC 1100 (kg/m3)</v>
      </c>
      <c r="G1236" s="133" t="n">
        <f aca="false">H1236+I1236+J1236+K1236</f>
        <v>0.065338708813727</v>
      </c>
      <c r="H1236" s="149" t="n">
        <f aca="false">N1236+O1236+P1236+Q1236</f>
        <v>0.0028649797345</v>
      </c>
      <c r="I1236" s="149" t="n">
        <f aca="false">L1236+M1236+R1236+V1236+T1236</f>
        <v>0.007170024988</v>
      </c>
      <c r="J1236" s="150" t="n">
        <f aca="false">S1236+U1236+W1236+X1236</f>
        <v>0.015817398091227</v>
      </c>
      <c r="K1236" s="149" t="n">
        <v>0.039486306</v>
      </c>
      <c r="L1236" s="130" t="n">
        <v>0.0043351487</v>
      </c>
      <c r="M1236" s="130" t="n">
        <v>0.001781836</v>
      </c>
      <c r="N1236" s="130" t="n">
        <v>0.0016427452</v>
      </c>
      <c r="O1236" s="157" t="n">
        <v>0.0010767752</v>
      </c>
      <c r="P1236" s="157" t="n">
        <v>5.9519645E-006</v>
      </c>
      <c r="Q1236" s="130" t="n">
        <v>0.00013950737</v>
      </c>
      <c r="R1236" s="130" t="n">
        <v>0.00012399389</v>
      </c>
      <c r="S1236" s="130" t="n">
        <v>0.00015551839</v>
      </c>
      <c r="T1236" s="130" t="n">
        <v>0.00090487652</v>
      </c>
      <c r="U1236" s="130" t="n">
        <v>0.015660207</v>
      </c>
      <c r="V1236" s="157" t="n">
        <v>2.4169878E-005</v>
      </c>
      <c r="W1236" s="157" t="n">
        <v>1.6726858E-006</v>
      </c>
      <c r="X1236" s="130" t="n">
        <v>1.5427043E-011</v>
      </c>
      <c r="Z1236" s="151" t="n">
        <f aca="false">K1236/0.15</f>
        <v>0.26324204</v>
      </c>
      <c r="AB1236" s="133" t="n">
        <f aca="false">K1236</f>
        <v>0.039486306</v>
      </c>
      <c r="AC1236" s="133" t="n">
        <f aca="false">L1236+M1236+N1236+O1236+P1236+Q1236+R1236</f>
        <v>0.0091059583245</v>
      </c>
      <c r="AD1236" s="133" t="n">
        <f aca="false">L1236+M1236+R1236+W1236</f>
        <v>0.0062426512758</v>
      </c>
      <c r="AE1236" s="133" t="n">
        <f aca="false">V1236+L1236+M1236+R1236+T1236</f>
        <v>0.007170024988</v>
      </c>
      <c r="AF1236" s="133" t="n">
        <f aca="false">S1236+U1236+X1236</f>
        <v>0.015815725405427</v>
      </c>
      <c r="AH1236" s="0" t="n">
        <v>25.248447</v>
      </c>
      <c r="AI1236" s="96" t="n">
        <v>3.408656</v>
      </c>
      <c r="AJ1236" s="96" t="n">
        <v>0.49946902</v>
      </c>
      <c r="AK1236" s="96" t="n">
        <v>0</v>
      </c>
      <c r="AL1236" s="96" t="n">
        <v>21.019554</v>
      </c>
      <c r="AM1236" s="96" t="n">
        <v>0.22032469</v>
      </c>
      <c r="AN1236" s="96" t="n">
        <v>0.10044398</v>
      </c>
      <c r="AP1236" s="95" t="n">
        <v>0.0059351086</v>
      </c>
      <c r="AQ1236" s="95" t="n">
        <v>0.0055148143</v>
      </c>
      <c r="AR1236" s="95" t="n">
        <v>0.00023025181</v>
      </c>
      <c r="AS1236" s="95" t="n">
        <v>0.00019004253</v>
      </c>
      <c r="AT1236" s="152" t="n">
        <f aca="false">AW1236+AZ1236+BA1236+BB1236+BC1236+BK1236+BL1236+BP1236</f>
        <v>3.306243612343E-007</v>
      </c>
      <c r="AU1236" s="152" t="n">
        <f aca="false">AX1236+AY1236+BD1236+BE1236+BF1236+BG1236+BH1236+BI1236+BJ1236+BM1236+BQ1236+BR1236</f>
        <v>8.51522949542591E-010</v>
      </c>
      <c r="AV1236" s="153" t="n">
        <f aca="false">BN1236+BO1236</f>
        <v>0.026616600295</v>
      </c>
      <c r="AW1236" s="154" t="n">
        <v>2.443016E-007</v>
      </c>
      <c r="AX1236" s="154" t="n">
        <v>7.3711639E-010</v>
      </c>
      <c r="AY1236" s="154" t="n">
        <v>2.0139071E-014</v>
      </c>
      <c r="AZ1236" s="154" t="n">
        <v>2.1796893E-012</v>
      </c>
      <c r="BA1236" s="154" t="n">
        <v>0</v>
      </c>
      <c r="BB1236" s="154" t="n">
        <v>1.0040444E-010</v>
      </c>
      <c r="BC1236" s="154" t="n">
        <v>8.6154451E-008</v>
      </c>
      <c r="BD1236" s="154" t="n">
        <v>1.6963473E-011</v>
      </c>
      <c r="BE1236" s="154" t="n">
        <v>9.714224E-011</v>
      </c>
      <c r="BF1236" s="154" t="n">
        <v>2.4904903E-014</v>
      </c>
      <c r="BG1236" s="154" t="n">
        <v>3.6990075E-016</v>
      </c>
      <c r="BH1236" s="154" t="n">
        <v>7.9487589E-014</v>
      </c>
      <c r="BI1236" s="154" t="n">
        <v>1.4881963E-013</v>
      </c>
      <c r="BJ1236" s="154" t="n">
        <v>2.7125428E-014</v>
      </c>
      <c r="BK1236" s="154" t="n">
        <v>3.707086E-012</v>
      </c>
      <c r="BL1236" s="154" t="n">
        <v>6.2019019E-011</v>
      </c>
      <c r="BM1236" s="154" t="n">
        <v>2.0841165E-020</v>
      </c>
      <c r="BN1236" s="154" t="n">
        <v>1.4756295E-005</v>
      </c>
      <c r="BO1236" s="154" t="n">
        <v>0.026601844</v>
      </c>
      <c r="BP1236" s="154" t="n">
        <v>0</v>
      </c>
      <c r="BQ1236" s="154" t="n">
        <v>0</v>
      </c>
      <c r="BR1236" s="154" t="n">
        <v>0</v>
      </c>
      <c r="BT1236" s="96" t="n">
        <v>1.4050849E-005</v>
      </c>
      <c r="BU1236" s="96" t="n">
        <v>6.9236737E-007</v>
      </c>
      <c r="BV1236" s="96" t="n">
        <v>7.3398866E-006</v>
      </c>
      <c r="BW1236" s="96" t="n">
        <v>1.5111049E-008</v>
      </c>
      <c r="BX1236" s="96" t="n">
        <v>6.7878461E-007</v>
      </c>
      <c r="BY1236" s="96" t="n">
        <v>4.4863434E-008</v>
      </c>
      <c r="BZ1236" s="96" t="n">
        <v>6.1206717E-010</v>
      </c>
      <c r="CA1236" s="96" t="n">
        <v>6.7568407E-008</v>
      </c>
      <c r="CB1236" s="96" t="n">
        <v>1.4853202E-008</v>
      </c>
      <c r="CC1236" s="96" t="n">
        <v>9.8195944E-008</v>
      </c>
      <c r="CD1236" s="96" t="n">
        <v>0</v>
      </c>
      <c r="CE1236" s="96" t="n">
        <v>4.6087577E-017</v>
      </c>
      <c r="CF1236" s="96" t="n">
        <v>3.7736329E-013</v>
      </c>
      <c r="CG1236" s="96" t="n">
        <v>3.5491343E-007</v>
      </c>
      <c r="CH1236" s="96" t="n">
        <v>4.7352009E-006</v>
      </c>
      <c r="CI1236" s="96" t="n">
        <v>8.4915791E-009</v>
      </c>
      <c r="CJ1236" s="96" t="n">
        <v>0</v>
      </c>
      <c r="CL1236" s="155" t="n">
        <v>3.1940543E-013</v>
      </c>
      <c r="CM1236" s="155" t="n">
        <v>0.2632479</v>
      </c>
      <c r="CN1236" s="156" t="n">
        <v>0.0018590785</v>
      </c>
      <c r="CO1236" s="155" t="n">
        <v>0.00048391747</v>
      </c>
      <c r="CP1236" s="155" t="n">
        <v>3.6415328E-011</v>
      </c>
      <c r="CQ1236" s="155" t="n">
        <v>4.2622625E-009</v>
      </c>
      <c r="CR1236" s="155" t="n">
        <v>3.0828453E-005</v>
      </c>
      <c r="CS1236" s="155" t="n">
        <v>0.073501499</v>
      </c>
      <c r="CT1236" s="155" t="n">
        <v>1.6687219E-008</v>
      </c>
      <c r="CU1236" s="155" t="n">
        <v>1.5782078E-005</v>
      </c>
      <c r="CW1236" s="116"/>
      <c r="CX1236" s="101" t="s">
        <v>2090</v>
      </c>
    </row>
    <row r="1237" customFormat="false" ht="13.8" hidden="false" customHeight="false" outlineLevel="0" collapsed="false">
      <c r="A1237" s="0" t="s">
        <v>2091</v>
      </c>
      <c r="B1237" s="26" t="s">
        <v>1849</v>
      </c>
      <c r="C1237" s="88" t="str">
        <f aca="false">MID(A1237,1,12)</f>
        <v>A.160.06.104</v>
      </c>
      <c r="D1237" s="2" t="s">
        <v>2085</v>
      </c>
      <c r="E1237" s="90" t="s">
        <v>255</v>
      </c>
      <c r="F1237" s="91" t="str">
        <f aca="false">MID(A1237, 21,85)</f>
        <v>Coromandel Ebony natural forest clear cut 1100 (kg/m3)</v>
      </c>
      <c r="G1237" s="133" t="n">
        <f aca="false">H1237+I1237+J1237+K1237</f>
        <v>6.16471374293573</v>
      </c>
      <c r="H1237" s="149" t="n">
        <f aca="false">N1237+O1237+P1237+Q1237</f>
        <v>0.0028649797345</v>
      </c>
      <c r="I1237" s="149" t="n">
        <f aca="false">L1237+M1237+R1237+V1237+T1237</f>
        <v>5.58904505511</v>
      </c>
      <c r="J1237" s="150" t="n">
        <f aca="false">S1237+U1237+W1237+X1237</f>
        <v>0.015817398091227</v>
      </c>
      <c r="K1237" s="149" t="n">
        <v>0.55698631</v>
      </c>
      <c r="L1237" s="130" t="n">
        <v>0.0043351487</v>
      </c>
      <c r="M1237" s="130" t="n">
        <v>0.001781836</v>
      </c>
      <c r="N1237" s="130" t="n">
        <v>0.0016427452</v>
      </c>
      <c r="O1237" s="157" t="n">
        <v>0.0010767752</v>
      </c>
      <c r="P1237" s="157" t="n">
        <v>5.9519645E-006</v>
      </c>
      <c r="Q1237" s="130" t="n">
        <v>0.00013950737</v>
      </c>
      <c r="R1237" s="130" t="n">
        <v>0.00012399389</v>
      </c>
      <c r="S1237" s="130" t="n">
        <v>0.00015551839</v>
      </c>
      <c r="T1237" s="130" t="n">
        <v>0.00090487652</v>
      </c>
      <c r="U1237" s="157" t="n">
        <v>0.015660207</v>
      </c>
      <c r="V1237" s="157" t="n">
        <v>5.5818992</v>
      </c>
      <c r="W1237" s="157" t="n">
        <v>1.6726858E-006</v>
      </c>
      <c r="X1237" s="130" t="n">
        <v>1.5427043E-011</v>
      </c>
      <c r="Z1237" s="151" t="n">
        <f aca="false">K1237/0.15</f>
        <v>3.71324206666667</v>
      </c>
      <c r="AB1237" s="133" t="n">
        <f aca="false">K1237</f>
        <v>0.55698631</v>
      </c>
      <c r="AC1237" s="133" t="n">
        <f aca="false">L1237+M1237+N1237+O1237+P1237+Q1237+R1237</f>
        <v>0.0091059583245</v>
      </c>
      <c r="AD1237" s="133" t="n">
        <f aca="false">L1237+M1237+R1237+W1237</f>
        <v>0.0062426512758</v>
      </c>
      <c r="AE1237" s="133" t="n">
        <f aca="false">V1237+L1237+M1237+R1237+T1237</f>
        <v>5.58904505511</v>
      </c>
      <c r="AF1237" s="133" t="n">
        <f aca="false">S1237+U1237+X1237</f>
        <v>0.015815725405427</v>
      </c>
      <c r="AH1237" s="0" t="n">
        <v>25.248447</v>
      </c>
      <c r="AI1237" s="96" t="n">
        <v>3.408656</v>
      </c>
      <c r="AJ1237" s="96" t="n">
        <v>0.49946902</v>
      </c>
      <c r="AK1237" s="96" t="n">
        <v>0</v>
      </c>
      <c r="AL1237" s="96" t="n">
        <v>21.019554</v>
      </c>
      <c r="AM1237" s="96" t="n">
        <v>0.22032469</v>
      </c>
      <c r="AN1237" s="96" t="n">
        <v>0.10044398</v>
      </c>
      <c r="AP1237" s="95" t="n">
        <v>0.061949932</v>
      </c>
      <c r="AQ1237" s="95" t="n">
        <v>0.058917502</v>
      </c>
      <c r="AR1237" s="95" t="n">
        <v>0.0028423872</v>
      </c>
      <c r="AS1237" s="95" t="n">
        <v>0.00019004253</v>
      </c>
      <c r="AT1237" s="152" t="n">
        <f aca="false">AW1237+AZ1237+BA1237+BB1237+BC1237+BK1237+BL1237+BP1237</f>
        <v>3.5322243612343E-006</v>
      </c>
      <c r="AU1237" s="152" t="n">
        <f aca="false">AX1237+AY1237+BD1237+BE1237+BF1237+BG1237+BH1237+BI1237+BJ1237+BM1237+BQ1237+BR1237</f>
        <v>1.05117864845416E-008</v>
      </c>
      <c r="AV1237" s="153" t="n">
        <f aca="false">BN1237+BO1237</f>
        <v>0.026616600295</v>
      </c>
      <c r="AW1237" s="154" t="n">
        <v>3.4459016E-006</v>
      </c>
      <c r="AX1237" s="154" t="n">
        <v>1.0397116E-008</v>
      </c>
      <c r="AY1237" s="154" t="n">
        <v>2.8406407E-013</v>
      </c>
      <c r="AZ1237" s="154" t="n">
        <v>2.1796893E-012</v>
      </c>
      <c r="BA1237" s="154" t="n">
        <v>0</v>
      </c>
      <c r="BB1237" s="154" t="n">
        <v>1.0040444E-010</v>
      </c>
      <c r="BC1237" s="154" t="n">
        <v>8.6154451E-008</v>
      </c>
      <c r="BD1237" s="154" t="n">
        <v>1.6963473E-011</v>
      </c>
      <c r="BE1237" s="154" t="n">
        <v>9.714224E-011</v>
      </c>
      <c r="BF1237" s="154" t="n">
        <v>2.4904903E-014</v>
      </c>
      <c r="BG1237" s="154" t="n">
        <v>3.6990075E-016</v>
      </c>
      <c r="BH1237" s="154" t="n">
        <v>7.9487589E-014</v>
      </c>
      <c r="BI1237" s="154" t="n">
        <v>1.4881963E-013</v>
      </c>
      <c r="BJ1237" s="154" t="n">
        <v>2.7125428E-014</v>
      </c>
      <c r="BK1237" s="154" t="n">
        <v>3.707086E-012</v>
      </c>
      <c r="BL1237" s="154" t="n">
        <v>6.2019019E-011</v>
      </c>
      <c r="BM1237" s="154" t="n">
        <v>2.0841165E-020</v>
      </c>
      <c r="BN1237" s="154" t="n">
        <v>1.4756295E-005</v>
      </c>
      <c r="BO1237" s="154" t="n">
        <v>0.026601844</v>
      </c>
      <c r="BP1237" s="154" t="n">
        <v>0</v>
      </c>
      <c r="BQ1237" s="154" t="n">
        <v>0</v>
      </c>
      <c r="BR1237" s="154" t="n">
        <v>0</v>
      </c>
      <c r="BT1237" s="96" t="n">
        <v>0.000110246</v>
      </c>
      <c r="BU1237" s="96" t="n">
        <v>6.9236737E-007</v>
      </c>
      <c r="BV1237" s="96" t="n">
        <v>0.00010353504</v>
      </c>
      <c r="BW1237" s="96" t="n">
        <v>1.5111049E-008</v>
      </c>
      <c r="BX1237" s="96" t="n">
        <v>6.7878461E-007</v>
      </c>
      <c r="BY1237" s="96" t="n">
        <v>4.4863434E-008</v>
      </c>
      <c r="BZ1237" s="96" t="n">
        <v>6.1206717E-010</v>
      </c>
      <c r="CA1237" s="96" t="n">
        <v>6.7568407E-008</v>
      </c>
      <c r="CB1237" s="96" t="n">
        <v>1.4853202E-008</v>
      </c>
      <c r="CC1237" s="96" t="n">
        <v>9.8195944E-008</v>
      </c>
      <c r="CD1237" s="96" t="n">
        <v>0</v>
      </c>
      <c r="CE1237" s="96" t="n">
        <v>4.6087577E-017</v>
      </c>
      <c r="CF1237" s="96" t="n">
        <v>3.7736329E-013</v>
      </c>
      <c r="CG1237" s="96" t="n">
        <v>3.5491343E-007</v>
      </c>
      <c r="CH1237" s="96" t="n">
        <v>4.7352009E-006</v>
      </c>
      <c r="CI1237" s="96" t="n">
        <v>8.4915791E-009</v>
      </c>
      <c r="CJ1237" s="96" t="n">
        <v>0</v>
      </c>
      <c r="CL1237" s="155" t="n">
        <v>3.1940543E-013</v>
      </c>
      <c r="CM1237" s="155" t="n">
        <v>3.7132479</v>
      </c>
      <c r="CN1237" s="156" t="n">
        <v>0.0018590785</v>
      </c>
      <c r="CO1237" s="155" t="n">
        <v>0.00048391747</v>
      </c>
      <c r="CP1237" s="155" t="n">
        <v>3.6415328E-011</v>
      </c>
      <c r="CQ1237" s="155" t="n">
        <v>4.2622625E-009</v>
      </c>
      <c r="CR1237" s="155" t="n">
        <v>3.0828453E-005</v>
      </c>
      <c r="CS1237" s="155" t="n">
        <v>0.073501499</v>
      </c>
      <c r="CT1237" s="155" t="n">
        <v>1.6687219E-008</v>
      </c>
      <c r="CU1237" s="155" t="n">
        <v>1.5782078E-005</v>
      </c>
      <c r="CW1237" s="116"/>
      <c r="CX1237" s="101" t="s">
        <v>2090</v>
      </c>
    </row>
    <row r="1238" customFormat="false" ht="13.8" hidden="false" customHeight="false" outlineLevel="0" collapsed="false">
      <c r="A1238" s="0" t="s">
        <v>2092</v>
      </c>
      <c r="B1238" s="26" t="s">
        <v>1849</v>
      </c>
      <c r="C1238" s="88" t="str">
        <f aca="false">MID(A1238,1,12)</f>
        <v>A.160.06.105</v>
      </c>
      <c r="D1238" s="2" t="s">
        <v>2085</v>
      </c>
      <c r="E1238" s="90" t="s">
        <v>255</v>
      </c>
      <c r="F1238" s="91" t="str">
        <f aca="false">MID(A1238, 21,85)</f>
        <v>Dabema FSC/PEFC 690 (kg/m3)</v>
      </c>
      <c r="G1238" s="133" t="n">
        <f aca="false">H1238+I1238+J1238+K1238</f>
        <v>0.055532941177027</v>
      </c>
      <c r="H1238" s="149" t="n">
        <f aca="false">N1238+O1238+P1238+Q1238</f>
        <v>0.0027561955958</v>
      </c>
      <c r="I1238" s="149" t="n">
        <f aca="false">L1238+M1238+R1238+V1238+T1238</f>
        <v>0.00591099189</v>
      </c>
      <c r="J1238" s="150" t="n">
        <f aca="false">S1238+U1238+W1238+X1238</f>
        <v>0.012729067691227</v>
      </c>
      <c r="K1238" s="149" t="n">
        <v>0.034136686</v>
      </c>
      <c r="L1238" s="130" t="n">
        <v>0.0031517604</v>
      </c>
      <c r="M1238" s="130" t="n">
        <v>0.0017063231</v>
      </c>
      <c r="N1238" s="130" t="n">
        <v>0.0015470952</v>
      </c>
      <c r="O1238" s="157" t="n">
        <v>0.0010667747</v>
      </c>
      <c r="P1238" s="157" t="n">
        <v>5.4964958E-006</v>
      </c>
      <c r="Q1238" s="130" t="n">
        <v>0.0001368292</v>
      </c>
      <c r="R1238" s="130" t="n">
        <v>0.00012392571</v>
      </c>
      <c r="S1238" s="130" t="n">
        <v>0.00015347299</v>
      </c>
      <c r="T1238" s="130" t="n">
        <v>0.00090487652</v>
      </c>
      <c r="U1238" s="130" t="n">
        <v>0.012573922</v>
      </c>
      <c r="V1238" s="157" t="n">
        <v>2.410616E-005</v>
      </c>
      <c r="W1238" s="157" t="n">
        <v>1.6726858E-006</v>
      </c>
      <c r="X1238" s="130" t="n">
        <v>1.5427043E-011</v>
      </c>
      <c r="Z1238" s="151" t="n">
        <f aca="false">K1238/0.15</f>
        <v>0.227577906666667</v>
      </c>
      <c r="AB1238" s="133" t="n">
        <f aca="false">K1238</f>
        <v>0.034136686</v>
      </c>
      <c r="AC1238" s="133" t="n">
        <f aca="false">L1238+M1238+N1238+O1238+P1238+Q1238+R1238</f>
        <v>0.0077382048058</v>
      </c>
      <c r="AD1238" s="133" t="n">
        <f aca="false">L1238+M1238+R1238+W1238</f>
        <v>0.0049836818958</v>
      </c>
      <c r="AE1238" s="133" t="n">
        <f aca="false">V1238+L1238+M1238+R1238+T1238</f>
        <v>0.00591099189</v>
      </c>
      <c r="AF1238" s="133" t="n">
        <f aca="false">S1238+U1238+X1238</f>
        <v>0.012727395005427</v>
      </c>
      <c r="AH1238" s="0" t="n">
        <v>24.780018</v>
      </c>
      <c r="AI1238" s="96" t="n">
        <v>2.9425132</v>
      </c>
      <c r="AJ1238" s="96" t="n">
        <v>0.4978825</v>
      </c>
      <c r="AK1238" s="96" t="n">
        <v>0</v>
      </c>
      <c r="AL1238" s="96" t="n">
        <v>21.019554</v>
      </c>
      <c r="AM1238" s="96" t="n">
        <v>0.22001545</v>
      </c>
      <c r="AN1238" s="96" t="n">
        <v>0.10005337</v>
      </c>
      <c r="AP1238" s="95" t="n">
        <v>0.0049552616</v>
      </c>
      <c r="AQ1238" s="95" t="n">
        <v>0.0046016149</v>
      </c>
      <c r="AR1238" s="95" t="n">
        <v>0.00019630321</v>
      </c>
      <c r="AS1238" s="95" t="n">
        <v>0.00015734344</v>
      </c>
      <c r="AT1238" s="152" t="n">
        <f aca="false">AW1238+AZ1238+BA1238+BB1238+BC1238+BK1238+BL1238+BP1238</f>
        <v>2.758761962981E-007</v>
      </c>
      <c r="AU1238" s="152" t="n">
        <f aca="false">AX1238+AY1238+BD1238+BE1238+BF1238+BG1238+BH1238+BI1238+BJ1238+BM1238+BQ1238+BR1238</f>
        <v>7.25973408738591E-010</v>
      </c>
      <c r="AV1238" s="153" t="n">
        <f aca="false">BN1238+BO1238</f>
        <v>0.022036896173</v>
      </c>
      <c r="AW1238" s="154" t="n">
        <v>2.1120528E-007</v>
      </c>
      <c r="AX1238" s="154" t="n">
        <v>6.372568E-010</v>
      </c>
      <c r="AY1238" s="154" t="n">
        <v>1.7410765E-014</v>
      </c>
      <c r="AZ1238" s="154" t="n">
        <v>2.1796893E-012</v>
      </c>
      <c r="BA1238" s="154" t="n">
        <v>0</v>
      </c>
      <c r="BB1238" s="154" t="n">
        <v>9.7841266E-011</v>
      </c>
      <c r="BC1238" s="154" t="n">
        <v>6.4506125E-008</v>
      </c>
      <c r="BD1238" s="154" t="n">
        <v>1.6378945E-011</v>
      </c>
      <c r="BE1238" s="154" t="n">
        <v>7.2108231E-011</v>
      </c>
      <c r="BF1238" s="154" t="n">
        <v>2.4904903E-014</v>
      </c>
      <c r="BG1238" s="154" t="n">
        <v>3.6990075E-016</v>
      </c>
      <c r="BH1238" s="154" t="n">
        <v>7.7961838E-014</v>
      </c>
      <c r="BI1238" s="154" t="n">
        <v>9.1967166E-014</v>
      </c>
      <c r="BJ1238" s="154" t="n">
        <v>1.6818145E-014</v>
      </c>
      <c r="BK1238" s="154" t="n">
        <v>3.6313238E-012</v>
      </c>
      <c r="BL1238" s="154" t="n">
        <v>6.1139019E-011</v>
      </c>
      <c r="BM1238" s="154" t="n">
        <v>2.0841165E-020</v>
      </c>
      <c r="BN1238" s="154" t="n">
        <v>1.4568173E-005</v>
      </c>
      <c r="BO1238" s="154" t="n">
        <v>0.022022328</v>
      </c>
      <c r="BP1238" s="154" t="n">
        <v>0</v>
      </c>
      <c r="BQ1238" s="154" t="n">
        <v>0</v>
      </c>
      <c r="BR1238" s="154" t="n">
        <v>0</v>
      </c>
      <c r="BT1238" s="96" t="n">
        <v>1.2137484E-005</v>
      </c>
      <c r="BU1238" s="96" t="n">
        <v>5.1977534E-007</v>
      </c>
      <c r="BV1238" s="96" t="n">
        <v>6.3454759E-006</v>
      </c>
      <c r="BW1238" s="96" t="n">
        <v>1.5056982E-008</v>
      </c>
      <c r="BX1238" s="96" t="n">
        <v>5.2766342E-007</v>
      </c>
      <c r="BY1238" s="96" t="n">
        <v>4.4863434E-008</v>
      </c>
      <c r="BZ1238" s="96" t="n">
        <v>6.1206717E-010</v>
      </c>
      <c r="CA1238" s="96" t="n">
        <v>6.7568407E-008</v>
      </c>
      <c r="CB1238" s="96" t="n">
        <v>1.4112656E-008</v>
      </c>
      <c r="CC1238" s="96" t="n">
        <v>9.6284872E-008</v>
      </c>
      <c r="CD1238" s="96" t="n">
        <v>0</v>
      </c>
      <c r="CE1238" s="96" t="n">
        <v>4.6087577E-017</v>
      </c>
      <c r="CF1238" s="96" t="n">
        <v>3.7736329E-013</v>
      </c>
      <c r="CG1238" s="96" t="n">
        <v>3.2542592E-007</v>
      </c>
      <c r="CH1238" s="96" t="n">
        <v>4.1721534E-006</v>
      </c>
      <c r="CI1238" s="96" t="n">
        <v>8.4915791E-009</v>
      </c>
      <c r="CJ1238" s="96" t="n">
        <v>0</v>
      </c>
      <c r="CL1238" s="155" t="n">
        <v>3.1940543E-013</v>
      </c>
      <c r="CM1238" s="155" t="n">
        <v>0.22758376</v>
      </c>
      <c r="CN1238" s="156" t="n">
        <v>0.0018590785</v>
      </c>
      <c r="CO1238" s="155" t="n">
        <v>0.00036583252</v>
      </c>
      <c r="CP1238" s="155" t="n">
        <v>3.5725036E-011</v>
      </c>
      <c r="CQ1238" s="155" t="n">
        <v>4.1806835E-009</v>
      </c>
      <c r="CR1238" s="155" t="n">
        <v>2.3362764E-005</v>
      </c>
      <c r="CS1238" s="155" t="n">
        <v>0.045480207</v>
      </c>
      <c r="CT1238" s="155" t="n">
        <v>1.6687219E-008</v>
      </c>
      <c r="CU1238" s="155" t="n">
        <v>1.5782078E-005</v>
      </c>
      <c r="CW1238" s="116"/>
      <c r="CX1238" s="101" t="s">
        <v>2093</v>
      </c>
    </row>
    <row r="1239" customFormat="false" ht="13.8" hidden="false" customHeight="false" outlineLevel="0" collapsed="false">
      <c r="A1239" s="0" t="s">
        <v>2094</v>
      </c>
      <c r="B1239" s="26" t="s">
        <v>1849</v>
      </c>
      <c r="C1239" s="88" t="str">
        <f aca="false">MID(A1239,1,12)</f>
        <v>A.160.06.106</v>
      </c>
      <c r="D1239" s="2" t="s">
        <v>2085</v>
      </c>
      <c r="E1239" s="90" t="s">
        <v>255</v>
      </c>
      <c r="F1239" s="91" t="str">
        <f aca="false">MID(A1239, 21,85)</f>
        <v>Dabema natural forest clear cut 690 (kg/m3)</v>
      </c>
      <c r="G1239" s="133" t="n">
        <f aca="false">H1239+I1239+J1239+K1239</f>
        <v>7.64913293901703</v>
      </c>
      <c r="H1239" s="149" t="n">
        <f aca="false">N1239+O1239+P1239+Q1239</f>
        <v>0.0027561955958</v>
      </c>
      <c r="I1239" s="149" t="n">
        <f aca="false">L1239+M1239+R1239+V1239+T1239</f>
        <v>7.08201098573</v>
      </c>
      <c r="J1239" s="150" t="n">
        <f aca="false">S1239+U1239+W1239+X1239</f>
        <v>0.012729067691227</v>
      </c>
      <c r="K1239" s="149" t="n">
        <v>0.55163669</v>
      </c>
      <c r="L1239" s="130" t="n">
        <v>0.0031517604</v>
      </c>
      <c r="M1239" s="130" t="n">
        <v>0.0017063231</v>
      </c>
      <c r="N1239" s="130" t="n">
        <v>0.0015470952</v>
      </c>
      <c r="O1239" s="157" t="n">
        <v>0.0010667747</v>
      </c>
      <c r="P1239" s="157" t="n">
        <v>5.4964958E-006</v>
      </c>
      <c r="Q1239" s="130" t="n">
        <v>0.0001368292</v>
      </c>
      <c r="R1239" s="130" t="n">
        <v>0.00012392571</v>
      </c>
      <c r="S1239" s="130" t="n">
        <v>0.00015347299</v>
      </c>
      <c r="T1239" s="130" t="n">
        <v>0.00090487652</v>
      </c>
      <c r="U1239" s="157" t="n">
        <v>0.012573922</v>
      </c>
      <c r="V1239" s="157" t="n">
        <v>7.0761241</v>
      </c>
      <c r="W1239" s="157" t="n">
        <v>1.6726858E-006</v>
      </c>
      <c r="X1239" s="130" t="n">
        <v>1.5427043E-011</v>
      </c>
      <c r="Z1239" s="151" t="n">
        <f aca="false">K1239/0.15</f>
        <v>3.67757793333333</v>
      </c>
      <c r="AB1239" s="133" t="n">
        <f aca="false">K1239</f>
        <v>0.55163669</v>
      </c>
      <c r="AC1239" s="133" t="n">
        <f aca="false">L1239+M1239+N1239+O1239+P1239+Q1239+R1239</f>
        <v>0.0077382048058</v>
      </c>
      <c r="AD1239" s="133" t="n">
        <f aca="false">L1239+M1239+R1239+W1239</f>
        <v>0.0049836818958</v>
      </c>
      <c r="AE1239" s="133" t="n">
        <f aca="false">V1239+L1239+M1239+R1239+T1239</f>
        <v>7.08201098573</v>
      </c>
      <c r="AF1239" s="133" t="n">
        <f aca="false">S1239+U1239+X1239</f>
        <v>0.012727395005427</v>
      </c>
      <c r="AH1239" s="0" t="n">
        <v>24.780018</v>
      </c>
      <c r="AI1239" s="96" t="n">
        <v>2.9425132</v>
      </c>
      <c r="AJ1239" s="96" t="n">
        <v>0.4978825</v>
      </c>
      <c r="AK1239" s="96" t="n">
        <v>0</v>
      </c>
      <c r="AL1239" s="96" t="n">
        <v>21.019554</v>
      </c>
      <c r="AM1239" s="96" t="n">
        <v>0.22001545</v>
      </c>
      <c r="AN1239" s="96" t="n">
        <v>0.10005337</v>
      </c>
      <c r="AP1239" s="95" t="n">
        <v>0.060970085</v>
      </c>
      <c r="AQ1239" s="95" t="n">
        <v>0.058004303</v>
      </c>
      <c r="AR1239" s="95" t="n">
        <v>0.0028084386</v>
      </c>
      <c r="AS1239" s="95" t="n">
        <v>0.00015734344</v>
      </c>
      <c r="AT1239" s="152" t="n">
        <f aca="false">AW1239+AZ1239+BA1239+BB1239+BC1239+BK1239+BL1239+BP1239</f>
        <v>3.4774762162981E-006</v>
      </c>
      <c r="AU1239" s="152" t="n">
        <f aca="false">AX1239+AY1239+BD1239+BE1239+BF1239+BG1239+BH1239+BI1239+BJ1239+BM1239+BQ1239+BR1239</f>
        <v>1.03862375337336E-008</v>
      </c>
      <c r="AV1239" s="153" t="n">
        <f aca="false">BN1239+BO1239</f>
        <v>0.022036896173</v>
      </c>
      <c r="AW1239" s="154" t="n">
        <v>3.4128053E-006</v>
      </c>
      <c r="AX1239" s="154" t="n">
        <v>1.0297257E-008</v>
      </c>
      <c r="AY1239" s="154" t="n">
        <v>2.8133576E-013</v>
      </c>
      <c r="AZ1239" s="154" t="n">
        <v>2.1796893E-012</v>
      </c>
      <c r="BA1239" s="154" t="n">
        <v>0</v>
      </c>
      <c r="BB1239" s="154" t="n">
        <v>9.7841266E-011</v>
      </c>
      <c r="BC1239" s="154" t="n">
        <v>6.4506125E-008</v>
      </c>
      <c r="BD1239" s="154" t="n">
        <v>1.6378945E-011</v>
      </c>
      <c r="BE1239" s="154" t="n">
        <v>7.2108231E-011</v>
      </c>
      <c r="BF1239" s="154" t="n">
        <v>2.4904903E-014</v>
      </c>
      <c r="BG1239" s="154" t="n">
        <v>3.6990075E-016</v>
      </c>
      <c r="BH1239" s="154" t="n">
        <v>7.7961838E-014</v>
      </c>
      <c r="BI1239" s="154" t="n">
        <v>9.1967166E-014</v>
      </c>
      <c r="BJ1239" s="154" t="n">
        <v>1.6818145E-014</v>
      </c>
      <c r="BK1239" s="154" t="n">
        <v>3.6313238E-012</v>
      </c>
      <c r="BL1239" s="154" t="n">
        <v>6.1139019E-011</v>
      </c>
      <c r="BM1239" s="154" t="n">
        <v>2.0841165E-020</v>
      </c>
      <c r="BN1239" s="154" t="n">
        <v>1.4568173E-005</v>
      </c>
      <c r="BO1239" s="154" t="n">
        <v>0.022022328</v>
      </c>
      <c r="BP1239" s="154" t="n">
        <v>0</v>
      </c>
      <c r="BQ1239" s="154" t="n">
        <v>0</v>
      </c>
      <c r="BR1239" s="154" t="n">
        <v>0</v>
      </c>
      <c r="BT1239" s="96" t="n">
        <v>0.00010833264</v>
      </c>
      <c r="BU1239" s="96" t="n">
        <v>5.1977534E-007</v>
      </c>
      <c r="BV1239" s="96" t="n">
        <v>0.00010254063</v>
      </c>
      <c r="BW1239" s="96" t="n">
        <v>1.5056982E-008</v>
      </c>
      <c r="BX1239" s="96" t="n">
        <v>5.2766342E-007</v>
      </c>
      <c r="BY1239" s="96" t="n">
        <v>4.4863434E-008</v>
      </c>
      <c r="BZ1239" s="96" t="n">
        <v>6.1206717E-010</v>
      </c>
      <c r="CA1239" s="96" t="n">
        <v>6.7568407E-008</v>
      </c>
      <c r="CB1239" s="96" t="n">
        <v>1.4112656E-008</v>
      </c>
      <c r="CC1239" s="96" t="n">
        <v>9.6284872E-008</v>
      </c>
      <c r="CD1239" s="96" t="n">
        <v>0</v>
      </c>
      <c r="CE1239" s="96" t="n">
        <v>4.6087577E-017</v>
      </c>
      <c r="CF1239" s="96" t="n">
        <v>3.7736329E-013</v>
      </c>
      <c r="CG1239" s="96" t="n">
        <v>3.2542592E-007</v>
      </c>
      <c r="CH1239" s="96" t="n">
        <v>4.1721534E-006</v>
      </c>
      <c r="CI1239" s="96" t="n">
        <v>8.4915791E-009</v>
      </c>
      <c r="CJ1239" s="96" t="n">
        <v>0</v>
      </c>
      <c r="CL1239" s="155" t="n">
        <v>3.1940543E-013</v>
      </c>
      <c r="CM1239" s="155" t="n">
        <v>3.6775838</v>
      </c>
      <c r="CN1239" s="156" t="n">
        <v>0.0018590785</v>
      </c>
      <c r="CO1239" s="155" t="n">
        <v>0.00036583252</v>
      </c>
      <c r="CP1239" s="155" t="n">
        <v>3.5725036E-011</v>
      </c>
      <c r="CQ1239" s="155" t="n">
        <v>4.1806835E-009</v>
      </c>
      <c r="CR1239" s="155" t="n">
        <v>2.3362764E-005</v>
      </c>
      <c r="CS1239" s="155" t="n">
        <v>0.045480207</v>
      </c>
      <c r="CT1239" s="155" t="n">
        <v>1.6687219E-008</v>
      </c>
      <c r="CU1239" s="155" t="n">
        <v>1.5782078E-005</v>
      </c>
      <c r="CW1239" s="116"/>
      <c r="CX1239" s="101" t="s">
        <v>2093</v>
      </c>
    </row>
    <row r="1240" customFormat="false" ht="13.8" hidden="false" customHeight="false" outlineLevel="0" collapsed="false">
      <c r="A1240" s="0" t="s">
        <v>2095</v>
      </c>
      <c r="B1240" s="26" t="s">
        <v>1849</v>
      </c>
      <c r="C1240" s="88" t="str">
        <f aca="false">MID(A1240,1,12)</f>
        <v>A.160.06.107</v>
      </c>
      <c r="D1240" s="2" t="s">
        <v>2085</v>
      </c>
      <c r="E1240" s="90" t="s">
        <v>255</v>
      </c>
      <c r="F1240" s="91" t="str">
        <f aca="false">MID(A1240, 21,85)</f>
        <v>Emien FSC/PEFC 360 (kg/m3)</v>
      </c>
      <c r="G1240" s="133" t="n">
        <f aca="false">H1240+I1240+J1240+K1240</f>
        <v>0.0676524920935411</v>
      </c>
      <c r="H1240" s="149" t="n">
        <f aca="false">N1240+O1240+P1240+Q1240</f>
        <v>0.0031415223541</v>
      </c>
      <c r="I1240" s="149" t="n">
        <f aca="false">L1240+M1240+R1240+V1240+T1240</f>
        <v>0.007497976943</v>
      </c>
      <c r="J1240" s="150" t="n">
        <f aca="false">S1240+U1240+W1240+X1240</f>
        <v>0.0163642547964411</v>
      </c>
      <c r="K1240" s="149" t="n">
        <v>0.040648738</v>
      </c>
      <c r="L1240" s="130" t="n">
        <v>0.004371127</v>
      </c>
      <c r="M1240" s="130" t="n">
        <v>0.0019159085</v>
      </c>
      <c r="N1240" s="130" t="n">
        <v>0.0017559125</v>
      </c>
      <c r="O1240" s="157" t="n">
        <v>0.0012196357</v>
      </c>
      <c r="P1240" s="157" t="n">
        <v>6.6552141E-006</v>
      </c>
      <c r="Q1240" s="130" t="n">
        <v>0.00015931894</v>
      </c>
      <c r="R1240" s="130" t="n">
        <v>0.0001425646</v>
      </c>
      <c r="S1240" s="130" t="n">
        <v>0.00016694019</v>
      </c>
      <c r="T1240" s="130" t="n">
        <v>0.001040608</v>
      </c>
      <c r="U1240" s="157" t="n">
        <v>0.016195391</v>
      </c>
      <c r="V1240" s="157" t="n">
        <v>2.7768843E-005</v>
      </c>
      <c r="W1240" s="157" t="n">
        <v>1.9235887E-006</v>
      </c>
      <c r="X1240" s="130" t="n">
        <v>1.77411E-011</v>
      </c>
      <c r="Z1240" s="151" t="n">
        <f aca="false">K1240/0.15</f>
        <v>0.270991586666667</v>
      </c>
      <c r="AB1240" s="133" t="n">
        <f aca="false">K1240</f>
        <v>0.040648738</v>
      </c>
      <c r="AC1240" s="133" t="n">
        <f aca="false">L1240+M1240+N1240+O1240+P1240+Q1240+R1240</f>
        <v>0.0095711224541</v>
      </c>
      <c r="AD1240" s="133" t="n">
        <f aca="false">L1240+M1240+R1240+W1240</f>
        <v>0.0064315236887</v>
      </c>
      <c r="AE1240" s="133" t="n">
        <f aca="false">V1240+L1240+M1240+R1240+T1240</f>
        <v>0.007497976943</v>
      </c>
      <c r="AF1240" s="133" t="n">
        <f aca="false">S1240+U1240+X1240</f>
        <v>0.0163623312077411</v>
      </c>
      <c r="AH1240" s="0" t="n">
        <v>25.385408</v>
      </c>
      <c r="AI1240" s="96" t="n">
        <v>3.5353323</v>
      </c>
      <c r="AJ1240" s="96" t="n">
        <v>0.50037259</v>
      </c>
      <c r="AK1240" s="96" t="n">
        <v>0</v>
      </c>
      <c r="AL1240" s="96" t="n">
        <v>21.025537</v>
      </c>
      <c r="AM1240" s="96" t="n">
        <v>0.22349828</v>
      </c>
      <c r="AN1240" s="96" t="n">
        <v>0.10066802</v>
      </c>
      <c r="AP1240" s="95" t="n">
        <v>0.0060958076</v>
      </c>
      <c r="AQ1240" s="95" t="n">
        <v>0.0056597498</v>
      </c>
      <c r="AR1240" s="95" t="n">
        <v>0.0002370186</v>
      </c>
      <c r="AS1240" s="95" t="n">
        <v>0.00019903925</v>
      </c>
      <c r="AT1240" s="152" t="n">
        <f aca="false">AW1240+AZ1240+BA1240+BB1240+BC1240+BK1240+BL1240+BP1240</f>
        <v>3.393135314188E-007</v>
      </c>
      <c r="AU1240" s="152" t="n">
        <f aca="false">AX1240+AY1240+BD1240+BE1240+BF1240+BG1240+BH1240+BI1240+BJ1240+BM1240+BQ1240+BR1240</f>
        <v>8.76548085935837E-010</v>
      </c>
      <c r="AV1240" s="153" t="n">
        <f aca="false">BN1240+BO1240</f>
        <v>0.027876644992</v>
      </c>
      <c r="AW1240" s="154" t="n">
        <v>2.5149512E-007</v>
      </c>
      <c r="AX1240" s="154" t="n">
        <v>7.5882092E-010</v>
      </c>
      <c r="AY1240" s="154" t="n">
        <v>2.073207E-014</v>
      </c>
      <c r="AZ1240" s="154" t="n">
        <v>2.5066427E-012</v>
      </c>
      <c r="BA1240" s="154" t="n">
        <v>0</v>
      </c>
      <c r="BB1240" s="154" t="n">
        <v>1.118945E-010</v>
      </c>
      <c r="BC1240" s="154" t="n">
        <v>8.7628823E-008</v>
      </c>
      <c r="BD1240" s="154" t="n">
        <v>1.8693721E-011</v>
      </c>
      <c r="BE1240" s="154" t="n">
        <v>9.8718483E-011</v>
      </c>
      <c r="BF1240" s="154" t="n">
        <v>2.8640639E-014</v>
      </c>
      <c r="BG1240" s="154" t="n">
        <v>4.2538587E-016</v>
      </c>
      <c r="BH1240" s="154" t="n">
        <v>9.077578E-014</v>
      </c>
      <c r="BI1240" s="154" t="n">
        <v>1.4748321E-013</v>
      </c>
      <c r="BJ1240" s="154" t="n">
        <v>2.6904827E-014</v>
      </c>
      <c r="BK1240" s="154" t="n">
        <v>4.2316201E-012</v>
      </c>
      <c r="BL1240" s="154" t="n">
        <v>7.0955656E-011</v>
      </c>
      <c r="BM1240" s="154" t="n">
        <v>2.396734E-020</v>
      </c>
      <c r="BN1240" s="154" t="n">
        <v>1.5703992E-005</v>
      </c>
      <c r="BO1240" s="154" t="n">
        <v>0.027860941</v>
      </c>
      <c r="BP1240" s="154" t="n">
        <v>0</v>
      </c>
      <c r="BQ1240" s="154" t="n">
        <v>0</v>
      </c>
      <c r="BR1240" s="154" t="n">
        <v>0</v>
      </c>
      <c r="BT1240" s="96" t="n">
        <v>1.4506361E-005</v>
      </c>
      <c r="BU1240" s="96" t="n">
        <v>7.0663037E-007</v>
      </c>
      <c r="BV1240" s="96" t="n">
        <v>7.5559646E-006</v>
      </c>
      <c r="BW1240" s="96" t="n">
        <v>1.7310721E-008</v>
      </c>
      <c r="BX1240" s="96" t="n">
        <v>6.9010382E-007</v>
      </c>
      <c r="BY1240" s="96" t="n">
        <v>5.159295E-008</v>
      </c>
      <c r="BZ1240" s="96" t="n">
        <v>7.0387725E-010</v>
      </c>
      <c r="CA1240" s="96" t="n">
        <v>7.7703668E-008</v>
      </c>
      <c r="CB1240" s="96" t="n">
        <v>1.6773001E-008</v>
      </c>
      <c r="CC1240" s="96" t="n">
        <v>1.1199433E-007</v>
      </c>
      <c r="CD1240" s="96" t="n">
        <v>0</v>
      </c>
      <c r="CE1240" s="96" t="n">
        <v>5.3000714E-017</v>
      </c>
      <c r="CF1240" s="96" t="n">
        <v>4.3396778E-013</v>
      </c>
      <c r="CG1240" s="96" t="n">
        <v>3.7686433E-007</v>
      </c>
      <c r="CH1240" s="96" t="n">
        <v>4.8909534E-006</v>
      </c>
      <c r="CI1240" s="96" t="n">
        <v>9.765302E-009</v>
      </c>
      <c r="CJ1240" s="96" t="n">
        <v>0</v>
      </c>
      <c r="CL1240" s="155" t="n">
        <v>3.6731625E-013</v>
      </c>
      <c r="CM1240" s="155" t="n">
        <v>0.27099833</v>
      </c>
      <c r="CN1240" s="156" t="n">
        <v>0.0021379403</v>
      </c>
      <c r="CO1240" s="155" t="n">
        <v>0.00049520748</v>
      </c>
      <c r="CP1240" s="155" t="n">
        <v>4.1590359E-011</v>
      </c>
      <c r="CQ1240" s="155" t="n">
        <v>4.8676524E-009</v>
      </c>
      <c r="CR1240" s="155" t="n">
        <v>3.1241526E-005</v>
      </c>
      <c r="CS1240" s="155" t="n">
        <v>0.072865555</v>
      </c>
      <c r="CT1240" s="155" t="n">
        <v>1.9190302E-008</v>
      </c>
      <c r="CU1240" s="155" t="n">
        <v>1.814939E-005</v>
      </c>
      <c r="CW1240" s="116"/>
      <c r="CX1240" s="101" t="s">
        <v>2096</v>
      </c>
    </row>
    <row r="1241" customFormat="false" ht="13.8" hidden="false" customHeight="false" outlineLevel="0" collapsed="false">
      <c r="A1241" s="0" t="s">
        <v>2097</v>
      </c>
      <c r="B1241" s="26" t="s">
        <v>1849</v>
      </c>
      <c r="C1241" s="88" t="str">
        <f aca="false">MID(A1241,1,12)</f>
        <v>A.160.06.108</v>
      </c>
      <c r="D1241" s="2" t="s">
        <v>2085</v>
      </c>
      <c r="E1241" s="90" t="s">
        <v>255</v>
      </c>
      <c r="F1241" s="91" t="str">
        <f aca="false">MID(A1241, 21,85)</f>
        <v>Emien natural forest clear cut 360 (kg/m3)</v>
      </c>
      <c r="G1241" s="133" t="n">
        <f aca="false">H1241+I1241+J1241+K1241</f>
        <v>7.38645252525054</v>
      </c>
      <c r="H1241" s="149" t="n">
        <f aca="false">N1241+O1241+P1241+Q1241</f>
        <v>0.0031415223541</v>
      </c>
      <c r="I1241" s="149" t="n">
        <f aca="false">L1241+M1241+R1241+V1241+T1241</f>
        <v>6.8087980081</v>
      </c>
      <c r="J1241" s="150" t="n">
        <f aca="false">S1241+U1241+W1241+X1241</f>
        <v>0.0163642547964411</v>
      </c>
      <c r="K1241" s="149" t="n">
        <v>0.55814874</v>
      </c>
      <c r="L1241" s="130" t="n">
        <v>0.004371127</v>
      </c>
      <c r="M1241" s="130" t="n">
        <v>0.0019159085</v>
      </c>
      <c r="N1241" s="130" t="n">
        <v>0.0017559125</v>
      </c>
      <c r="O1241" s="157" t="n">
        <v>0.0012196357</v>
      </c>
      <c r="P1241" s="157" t="n">
        <v>6.6552141E-006</v>
      </c>
      <c r="Q1241" s="130" t="n">
        <v>0.00015931894</v>
      </c>
      <c r="R1241" s="130" t="n">
        <v>0.0001425646</v>
      </c>
      <c r="S1241" s="130" t="n">
        <v>0.00016694019</v>
      </c>
      <c r="T1241" s="130" t="n">
        <v>0.001040608</v>
      </c>
      <c r="U1241" s="130" t="n">
        <v>0.016195391</v>
      </c>
      <c r="V1241" s="157" t="n">
        <v>6.8013278</v>
      </c>
      <c r="W1241" s="157" t="n">
        <v>1.9235887E-006</v>
      </c>
      <c r="X1241" s="130" t="n">
        <v>1.77411E-011</v>
      </c>
      <c r="Z1241" s="151" t="n">
        <f aca="false">K1241/0.15</f>
        <v>3.7209916</v>
      </c>
      <c r="AB1241" s="133" t="n">
        <f aca="false">K1241</f>
        <v>0.55814874</v>
      </c>
      <c r="AC1241" s="133" t="n">
        <f aca="false">L1241+M1241+N1241+O1241+P1241+Q1241+R1241</f>
        <v>0.0095711224541</v>
      </c>
      <c r="AD1241" s="133" t="n">
        <f aca="false">L1241+M1241+R1241+W1241</f>
        <v>0.0064315236887</v>
      </c>
      <c r="AE1241" s="133" t="n">
        <f aca="false">V1241+L1241+M1241+R1241+T1241</f>
        <v>6.8087980081</v>
      </c>
      <c r="AF1241" s="133" t="n">
        <f aca="false">S1241+U1241+X1241</f>
        <v>0.0163623312077411</v>
      </c>
      <c r="AH1241" s="0" t="n">
        <v>25.385408</v>
      </c>
      <c r="AI1241" s="96" t="n">
        <v>3.5353323</v>
      </c>
      <c r="AJ1241" s="96" t="n">
        <v>0.50037259</v>
      </c>
      <c r="AK1241" s="96" t="n">
        <v>0</v>
      </c>
      <c r="AL1241" s="96" t="n">
        <v>21.025537</v>
      </c>
      <c r="AM1241" s="96" t="n">
        <v>0.22349828</v>
      </c>
      <c r="AN1241" s="96" t="n">
        <v>0.10066802</v>
      </c>
      <c r="AP1241" s="95" t="n">
        <v>0.062110631</v>
      </c>
      <c r="AQ1241" s="95" t="n">
        <v>0.059062438</v>
      </c>
      <c r="AR1241" s="95" t="n">
        <v>0.002849154</v>
      </c>
      <c r="AS1241" s="95" t="n">
        <v>0.00019903925</v>
      </c>
      <c r="AT1241" s="152" t="n">
        <f aca="false">AW1241+AZ1241+BA1241+BB1241+BC1241+BK1241+BL1241+BP1241</f>
        <v>3.5409135114188E-006</v>
      </c>
      <c r="AU1241" s="152" t="n">
        <f aca="false">AX1241+AY1241+BD1241+BE1241+BF1241+BG1241+BH1241+BI1241+BJ1241+BM1241+BQ1241+BR1241</f>
        <v>1.05368120909358E-008</v>
      </c>
      <c r="AV1241" s="153" t="n">
        <f aca="false">BN1241+BO1241</f>
        <v>0.027876644992</v>
      </c>
      <c r="AW1241" s="154" t="n">
        <v>3.4530951E-006</v>
      </c>
      <c r="AX1241" s="154" t="n">
        <v>1.0418821E-008</v>
      </c>
      <c r="AY1241" s="154" t="n">
        <v>2.8465707E-013</v>
      </c>
      <c r="AZ1241" s="154" t="n">
        <v>2.5066427E-012</v>
      </c>
      <c r="BA1241" s="154" t="n">
        <v>0</v>
      </c>
      <c r="BB1241" s="154" t="n">
        <v>1.118945E-010</v>
      </c>
      <c r="BC1241" s="154" t="n">
        <v>8.7628823E-008</v>
      </c>
      <c r="BD1241" s="154" t="n">
        <v>1.8693721E-011</v>
      </c>
      <c r="BE1241" s="154" t="n">
        <v>9.8718483E-011</v>
      </c>
      <c r="BF1241" s="154" t="n">
        <v>2.8640639E-014</v>
      </c>
      <c r="BG1241" s="154" t="n">
        <v>4.2538587E-016</v>
      </c>
      <c r="BH1241" s="154" t="n">
        <v>9.077578E-014</v>
      </c>
      <c r="BI1241" s="154" t="n">
        <v>1.4748321E-013</v>
      </c>
      <c r="BJ1241" s="154" t="n">
        <v>2.6904827E-014</v>
      </c>
      <c r="BK1241" s="154" t="n">
        <v>4.2316201E-012</v>
      </c>
      <c r="BL1241" s="154" t="n">
        <v>7.0955656E-011</v>
      </c>
      <c r="BM1241" s="154" t="n">
        <v>2.396734E-020</v>
      </c>
      <c r="BN1241" s="154" t="n">
        <v>1.5703992E-005</v>
      </c>
      <c r="BO1241" s="154" t="n">
        <v>0.027860941</v>
      </c>
      <c r="BP1241" s="154" t="n">
        <v>0</v>
      </c>
      <c r="BQ1241" s="154" t="n">
        <v>0</v>
      </c>
      <c r="BR1241" s="154" t="n">
        <v>0</v>
      </c>
      <c r="BT1241" s="96" t="n">
        <v>0.00011070151</v>
      </c>
      <c r="BU1241" s="96" t="n">
        <v>7.0663037E-007</v>
      </c>
      <c r="BV1241" s="96" t="n">
        <v>0.00010375112</v>
      </c>
      <c r="BW1241" s="96" t="n">
        <v>1.7310721E-008</v>
      </c>
      <c r="BX1241" s="96" t="n">
        <v>6.9010382E-007</v>
      </c>
      <c r="BY1241" s="96" t="n">
        <v>5.159295E-008</v>
      </c>
      <c r="BZ1241" s="96" t="n">
        <v>7.0387725E-010</v>
      </c>
      <c r="CA1241" s="96" t="n">
        <v>7.7703668E-008</v>
      </c>
      <c r="CB1241" s="96" t="n">
        <v>1.6773001E-008</v>
      </c>
      <c r="CC1241" s="96" t="n">
        <v>1.1199433E-007</v>
      </c>
      <c r="CD1241" s="96" t="n">
        <v>0</v>
      </c>
      <c r="CE1241" s="96" t="n">
        <v>5.3000714E-017</v>
      </c>
      <c r="CF1241" s="96" t="n">
        <v>4.3396778E-013</v>
      </c>
      <c r="CG1241" s="96" t="n">
        <v>3.7686433E-007</v>
      </c>
      <c r="CH1241" s="96" t="n">
        <v>4.8909534E-006</v>
      </c>
      <c r="CI1241" s="96" t="n">
        <v>9.765302E-009</v>
      </c>
      <c r="CJ1241" s="96" t="n">
        <v>0</v>
      </c>
      <c r="CL1241" s="155" t="n">
        <v>3.6731625E-013</v>
      </c>
      <c r="CM1241" s="155" t="n">
        <v>3.7209983</v>
      </c>
      <c r="CN1241" s="156" t="n">
        <v>0.0021379403</v>
      </c>
      <c r="CO1241" s="155" t="n">
        <v>0.00049520748</v>
      </c>
      <c r="CP1241" s="155" t="n">
        <v>4.1590359E-011</v>
      </c>
      <c r="CQ1241" s="155" t="n">
        <v>4.8676524E-009</v>
      </c>
      <c r="CR1241" s="155" t="n">
        <v>3.1241526E-005</v>
      </c>
      <c r="CS1241" s="155" t="n">
        <v>0.072865555</v>
      </c>
      <c r="CT1241" s="155" t="n">
        <v>1.9190302E-008</v>
      </c>
      <c r="CU1241" s="155" t="n">
        <v>1.814939E-005</v>
      </c>
      <c r="CW1241" s="116"/>
      <c r="CX1241" s="101" t="s">
        <v>2096</v>
      </c>
    </row>
    <row r="1242" customFormat="false" ht="13.8" hidden="false" customHeight="false" outlineLevel="0" collapsed="false">
      <c r="A1242" s="0" t="s">
        <v>2098</v>
      </c>
      <c r="B1242" s="26" t="s">
        <v>1849</v>
      </c>
      <c r="C1242" s="88" t="str">
        <f aca="false">MID(A1242,1,12)</f>
        <v>A.160.06.109</v>
      </c>
      <c r="D1242" s="2" t="s">
        <v>2085</v>
      </c>
      <c r="E1242" s="90" t="s">
        <v>255</v>
      </c>
      <c r="F1242" s="91" t="str">
        <f aca="false">MID(A1242, 21,85)</f>
        <v>Incense cedar FSC/PEFC 385 (kg/m3)</v>
      </c>
      <c r="G1242" s="133" t="n">
        <f aca="false">H1242+I1242+J1242+K1242</f>
        <v>0.0906328761098841</v>
      </c>
      <c r="H1242" s="149" t="n">
        <f aca="false">N1242+O1242+P1242+Q1242</f>
        <v>0.003271027313</v>
      </c>
      <c r="I1242" s="149" t="n">
        <f aca="false">L1242+M1242+R1242+V1242+T1242</f>
        <v>0.010433159543</v>
      </c>
      <c r="J1242" s="150" t="n">
        <f aca="false">S1242+U1242+W1242+X1242</f>
        <v>0.0236928702538841</v>
      </c>
      <c r="K1242" s="149" t="n">
        <v>0.053235819</v>
      </c>
      <c r="L1242" s="130" t="n">
        <v>0.0072660937</v>
      </c>
      <c r="M1242" s="130" t="n">
        <v>0.0020347503</v>
      </c>
      <c r="N1242" s="130" t="n">
        <v>0.0019347751</v>
      </c>
      <c r="O1242" s="157" t="n">
        <v>0.0011728219</v>
      </c>
      <c r="P1242" s="157" t="n">
        <v>7.424743E-006</v>
      </c>
      <c r="Q1242" s="130" t="n">
        <v>0.00015600557</v>
      </c>
      <c r="R1242" s="130" t="n">
        <v>0.00013344708</v>
      </c>
      <c r="S1242" s="130" t="n">
        <v>0.0001662641</v>
      </c>
      <c r="T1242" s="130" t="n">
        <v>0.00097274226</v>
      </c>
      <c r="U1242" s="157" t="n">
        <v>0.023524808</v>
      </c>
      <c r="V1242" s="157" t="n">
        <v>2.6126203E-005</v>
      </c>
      <c r="W1242" s="157" t="n">
        <v>1.7981373E-006</v>
      </c>
      <c r="X1242" s="130" t="n">
        <v>1.6584071E-011</v>
      </c>
      <c r="Z1242" s="151" t="n">
        <f aca="false">K1242/0.15</f>
        <v>0.35490546</v>
      </c>
      <c r="AB1242" s="133" t="n">
        <f aca="false">K1242</f>
        <v>0.053235819</v>
      </c>
      <c r="AC1242" s="133" t="n">
        <f aca="false">L1242+M1242+N1242+O1242+P1242+Q1242+R1242</f>
        <v>0.012705318393</v>
      </c>
      <c r="AD1242" s="133" t="n">
        <f aca="false">L1242+M1242+R1242+W1242</f>
        <v>0.0094360892173</v>
      </c>
      <c r="AE1242" s="133" t="n">
        <f aca="false">V1242+L1242+M1242+R1242+T1242</f>
        <v>0.010433159543</v>
      </c>
      <c r="AF1242" s="133" t="n">
        <f aca="false">S1242+U1242+X1242</f>
        <v>0.0236910721165841</v>
      </c>
      <c r="AH1242" s="0" t="n">
        <v>26.469984</v>
      </c>
      <c r="AI1242" s="96" t="n">
        <v>4.6194228</v>
      </c>
      <c r="AJ1242" s="96" t="n">
        <v>0.50382609</v>
      </c>
      <c r="AK1242" s="96" t="n">
        <v>0</v>
      </c>
      <c r="AL1242" s="96" t="n">
        <v>21.022545</v>
      </c>
      <c r="AM1242" s="96" t="n">
        <v>0.22267269</v>
      </c>
      <c r="AN1242" s="96" t="n">
        <v>0.10151748</v>
      </c>
      <c r="AP1242" s="95" t="n">
        <v>0.0084273894</v>
      </c>
      <c r="AQ1242" s="95" t="n">
        <v>0.0078351574</v>
      </c>
      <c r="AR1242" s="95" t="n">
        <v>0.00031720097</v>
      </c>
      <c r="AS1242" s="95" t="n">
        <v>0.00027503095</v>
      </c>
      <c r="AT1242" s="152" t="n">
        <f aca="false">AW1242+AZ1242+BA1242+BB1242+BC1242+BK1242+BL1242+BP1242</f>
        <v>4.697336513105E-007</v>
      </c>
      <c r="AU1242" s="152" t="n">
        <f aca="false">AX1242+AY1242+BD1242+BE1242+BF1242+BG1242+BH1242+BI1242+BJ1242+BM1242+BQ1242+BR1242</f>
        <v>1.17308052707971E-009</v>
      </c>
      <c r="AV1242" s="153" t="n">
        <f aca="false">BN1242+BO1242</f>
        <v>0.038519741213</v>
      </c>
      <c r="AW1242" s="154" t="n">
        <v>3.2936622E-007</v>
      </c>
      <c r="AX1242" s="154" t="n">
        <v>9.9377686E-010</v>
      </c>
      <c r="AY1242" s="154" t="n">
        <v>2.7151402E-014</v>
      </c>
      <c r="AZ1242" s="154" t="n">
        <v>2.343166E-012</v>
      </c>
      <c r="BA1242" s="154" t="n">
        <v>0</v>
      </c>
      <c r="BB1242" s="154" t="n">
        <v>1.1245881E-010</v>
      </c>
      <c r="BC1242" s="154" t="n">
        <v>1.4017982E-007</v>
      </c>
      <c r="BD1242" s="154" t="n">
        <v>1.9267435E-011</v>
      </c>
      <c r="BE1242" s="154" t="n">
        <v>1.5955254E-010</v>
      </c>
      <c r="BF1242" s="154" t="n">
        <v>2.6772771E-014</v>
      </c>
      <c r="BG1242" s="154" t="n">
        <v>3.9764331E-016</v>
      </c>
      <c r="BH1242" s="154" t="n">
        <v>8.8887378E-014</v>
      </c>
      <c r="BI1242" s="154" t="n">
        <v>2.8809596E-013</v>
      </c>
      <c r="BJ1242" s="154" t="n">
        <v>5.2386903E-014</v>
      </c>
      <c r="BK1242" s="154" t="n">
        <v>4.1558445E-012</v>
      </c>
      <c r="BL1242" s="154" t="n">
        <v>6.865349E-011</v>
      </c>
      <c r="BM1242" s="154" t="n">
        <v>2.2404252E-020</v>
      </c>
      <c r="BN1242" s="154" t="n">
        <v>1.5693213E-005</v>
      </c>
      <c r="BO1242" s="154" t="n">
        <v>0.038504048</v>
      </c>
      <c r="BP1242" s="154" t="n">
        <v>0</v>
      </c>
      <c r="BQ1242" s="154" t="n">
        <v>0</v>
      </c>
      <c r="BR1242" s="154" t="n">
        <v>0</v>
      </c>
      <c r="BT1242" s="96" t="n">
        <v>1.8988426E-005</v>
      </c>
      <c r="BU1242" s="96" t="n">
        <v>1.1243408E-006</v>
      </c>
      <c r="BV1242" s="96" t="n">
        <v>9.895706E-006</v>
      </c>
      <c r="BW1242" s="96" t="n">
        <v>1.6343974E-008</v>
      </c>
      <c r="BX1242" s="96" t="n">
        <v>1.0564348E-006</v>
      </c>
      <c r="BY1242" s="96" t="n">
        <v>4.8228192E-008</v>
      </c>
      <c r="BZ1242" s="96" t="n">
        <v>6.5797221E-010</v>
      </c>
      <c r="CA1242" s="96" t="n">
        <v>7.2636038E-008</v>
      </c>
      <c r="CB1242" s="96" t="n">
        <v>1.7635984E-008</v>
      </c>
      <c r="CC1242" s="96" t="n">
        <v>1.0979932E-007</v>
      </c>
      <c r="CD1242" s="96" t="n">
        <v>0</v>
      </c>
      <c r="CE1242" s="96" t="n">
        <v>4.9544146E-017</v>
      </c>
      <c r="CF1242" s="96" t="n">
        <v>4.0566553E-013</v>
      </c>
      <c r="CG1242" s="96" t="n">
        <v>4.3847354E-007</v>
      </c>
      <c r="CH1242" s="96" t="n">
        <v>6.1990402E-006</v>
      </c>
      <c r="CI1242" s="96" t="n">
        <v>9.1284406E-009</v>
      </c>
      <c r="CJ1242" s="96" t="n">
        <v>0</v>
      </c>
      <c r="CL1242" s="155" t="n">
        <v>3.4336084E-013</v>
      </c>
      <c r="CM1242" s="155" t="n">
        <v>0.35491176</v>
      </c>
      <c r="CN1242" s="156" t="n">
        <v>0.0019985094</v>
      </c>
      <c r="CO1242" s="155" t="n">
        <v>0.00078023313</v>
      </c>
      <c r="CP1242" s="155" t="n">
        <v>4.0702025E-011</v>
      </c>
      <c r="CQ1242" s="155" t="n">
        <v>4.7657673E-009</v>
      </c>
      <c r="CR1242" s="155" t="n">
        <v>4.9412071E-005</v>
      </c>
      <c r="CS1242" s="155" t="n">
        <v>0.14215902</v>
      </c>
      <c r="CT1242" s="155" t="n">
        <v>1.793876E-008</v>
      </c>
      <c r="CU1242" s="155" t="n">
        <v>1.6965734E-005</v>
      </c>
      <c r="CW1242" s="116"/>
      <c r="CX1242" s="101" t="s">
        <v>2099</v>
      </c>
    </row>
    <row r="1243" customFormat="false" ht="13.8" hidden="false" customHeight="false" outlineLevel="0" collapsed="false">
      <c r="A1243" s="0" t="s">
        <v>2100</v>
      </c>
      <c r="B1243" s="26" t="s">
        <v>1849</v>
      </c>
      <c r="C1243" s="88" t="str">
        <f aca="false">MID(A1243,1,12)</f>
        <v>A.160.06.110</v>
      </c>
      <c r="D1243" s="2" t="s">
        <v>2085</v>
      </c>
      <c r="E1243" s="90" t="s">
        <v>255</v>
      </c>
      <c r="F1243" s="91" t="str">
        <f aca="false">MID(A1243, 21,85)</f>
        <v>Missanda (Tali) FSC/PEFC 900 (kg/m3)</v>
      </c>
      <c r="G1243" s="133" t="n">
        <f aca="false">H1243+I1243+J1243+K1243</f>
        <v>0.050856343185527</v>
      </c>
      <c r="H1243" s="149" t="n">
        <f aca="false">N1243+O1243+P1243+Q1243</f>
        <v>0.0027043139923</v>
      </c>
      <c r="I1243" s="149" t="n">
        <f aca="false">L1243+M1243+R1243+V1243+T1243</f>
        <v>0.005310529992</v>
      </c>
      <c r="J1243" s="150" t="n">
        <f aca="false">S1243+U1243+W1243+X1243</f>
        <v>0.011256171201227</v>
      </c>
      <c r="K1243" s="149" t="n">
        <v>0.031585328</v>
      </c>
      <c r="L1243" s="130" t="n">
        <v>0.0025873752</v>
      </c>
      <c r="M1243" s="130" t="n">
        <v>0.0016703093</v>
      </c>
      <c r="N1243" s="130" t="n">
        <v>0.0015014775</v>
      </c>
      <c r="O1243" s="157" t="n">
        <v>0.0010620053</v>
      </c>
      <c r="P1243" s="157" t="n">
        <v>5.2792723E-006</v>
      </c>
      <c r="Q1243" s="130" t="n">
        <v>0.00013555192</v>
      </c>
      <c r="R1243" s="130" t="n">
        <v>0.0001238932</v>
      </c>
      <c r="S1243" s="130" t="n">
        <v>0.0001524975</v>
      </c>
      <c r="T1243" s="130" t="n">
        <v>0.00090487652</v>
      </c>
      <c r="U1243" s="157" t="n">
        <v>0.011102001</v>
      </c>
      <c r="V1243" s="157" t="n">
        <v>2.4075772E-005</v>
      </c>
      <c r="W1243" s="157" t="n">
        <v>1.6726858E-006</v>
      </c>
      <c r="X1243" s="130" t="n">
        <v>1.5427043E-011</v>
      </c>
      <c r="Z1243" s="151" t="n">
        <f aca="false">K1243/0.15</f>
        <v>0.210568853333333</v>
      </c>
      <c r="AB1243" s="133" t="n">
        <f aca="false">K1243</f>
        <v>0.031585328</v>
      </c>
      <c r="AC1243" s="133" t="n">
        <f aca="false">L1243+M1243+N1243+O1243+P1243+Q1243+R1243</f>
        <v>0.0070858916923</v>
      </c>
      <c r="AD1243" s="133" t="n">
        <f aca="false">L1243+M1243+R1243+W1243</f>
        <v>0.0043832503858</v>
      </c>
      <c r="AE1243" s="133" t="n">
        <f aca="false">V1243+L1243+M1243+R1243+T1243</f>
        <v>0.005310529992</v>
      </c>
      <c r="AF1243" s="133" t="n">
        <f aca="false">S1243+U1243+X1243</f>
        <v>0.011254498515427</v>
      </c>
      <c r="AH1243" s="0" t="n">
        <v>24.556613</v>
      </c>
      <c r="AI1243" s="96" t="n">
        <v>2.7201989</v>
      </c>
      <c r="AJ1243" s="96" t="n">
        <v>0.49712585</v>
      </c>
      <c r="AK1243" s="96" t="n">
        <v>0</v>
      </c>
      <c r="AL1243" s="96" t="n">
        <v>21.019554</v>
      </c>
      <c r="AM1243" s="96" t="n">
        <v>0.21986797</v>
      </c>
      <c r="AN1243" s="96" t="n">
        <v>0.099867088</v>
      </c>
      <c r="AP1243" s="95" t="n">
        <v>0.0044879499</v>
      </c>
      <c r="AQ1243" s="95" t="n">
        <v>0.0041660891</v>
      </c>
      <c r="AR1243" s="95" t="n">
        <v>0.00018011234</v>
      </c>
      <c r="AS1243" s="95" t="n">
        <v>0.00014174849</v>
      </c>
      <c r="AT1243" s="152" t="n">
        <f aca="false">AW1243+AZ1243+BA1243+BB1243+BC1243+BK1243+BL1243+BP1243</f>
        <v>2.497655320384E-007</v>
      </c>
      <c r="AU1243" s="152" t="n">
        <f aca="false">AX1243+AY1243+BD1243+BE1243+BF1243+BG1243+BH1243+BI1243+BJ1243+BM1243+BQ1243+BR1243</f>
        <v>6.66095947844591E-010</v>
      </c>
      <c r="AV1243" s="153" t="n">
        <f aca="false">BN1243+BO1243</f>
        <v>0.019852729454</v>
      </c>
      <c r="AW1243" s="154" t="n">
        <v>1.9542088E-007</v>
      </c>
      <c r="AX1243" s="154" t="n">
        <v>5.8963147E-010</v>
      </c>
      <c r="AY1243" s="154" t="n">
        <v>1.6109572E-014</v>
      </c>
      <c r="AZ1243" s="154" t="n">
        <v>2.1796893E-012</v>
      </c>
      <c r="BA1243" s="154" t="n">
        <v>0</v>
      </c>
      <c r="BB1243" s="154" t="n">
        <v>9.6618831E-011</v>
      </c>
      <c r="BC1243" s="154" t="n">
        <v>5.4181539E-008</v>
      </c>
      <c r="BD1243" s="154" t="n">
        <v>1.610017E-011</v>
      </c>
      <c r="BE1243" s="154" t="n">
        <v>6.0168934E-011</v>
      </c>
      <c r="BF1243" s="154" t="n">
        <v>2.4904903E-014</v>
      </c>
      <c r="BG1243" s="154" t="n">
        <v>3.6990075E-016</v>
      </c>
      <c r="BH1243" s="154" t="n">
        <v>7.7234173E-014</v>
      </c>
      <c r="BI1243" s="154" t="n">
        <v>6.4852912E-014</v>
      </c>
      <c r="BJ1243" s="154" t="n">
        <v>1.1902363E-014</v>
      </c>
      <c r="BK1243" s="154" t="n">
        <v>3.5951911E-012</v>
      </c>
      <c r="BL1243" s="154" t="n">
        <v>6.0719327E-011</v>
      </c>
      <c r="BM1243" s="154" t="n">
        <v>2.0841165E-020</v>
      </c>
      <c r="BN1243" s="154" t="n">
        <v>1.4478454E-005</v>
      </c>
      <c r="BO1243" s="154" t="n">
        <v>0.019838251</v>
      </c>
      <c r="BP1243" s="154" t="n">
        <v>0</v>
      </c>
      <c r="BQ1243" s="154" t="n">
        <v>0</v>
      </c>
      <c r="BR1243" s="154" t="n">
        <v>0</v>
      </c>
      <c r="BT1243" s="96" t="n">
        <v>1.1224957E-005</v>
      </c>
      <c r="BU1243" s="96" t="n">
        <v>4.3746223E-007</v>
      </c>
      <c r="BV1243" s="96" t="n">
        <v>5.8712184E-006</v>
      </c>
      <c r="BW1243" s="96" t="n">
        <v>1.5031196E-008</v>
      </c>
      <c r="BX1243" s="96" t="n">
        <v>4.5559023E-007</v>
      </c>
      <c r="BY1243" s="96" t="n">
        <v>4.4863434E-008</v>
      </c>
      <c r="BZ1243" s="96" t="n">
        <v>6.1206717E-010</v>
      </c>
      <c r="CA1243" s="96" t="n">
        <v>6.7568407E-008</v>
      </c>
      <c r="CB1243" s="96" t="n">
        <v>1.3759472E-008</v>
      </c>
      <c r="CC1243" s="96" t="n">
        <v>9.5373437E-008</v>
      </c>
      <c r="CD1243" s="96" t="n">
        <v>0</v>
      </c>
      <c r="CE1243" s="96" t="n">
        <v>4.6087577E-017</v>
      </c>
      <c r="CF1243" s="96" t="n">
        <v>3.7736329E-013</v>
      </c>
      <c r="CG1243" s="96" t="n">
        <v>3.1136264E-007</v>
      </c>
      <c r="CH1243" s="96" t="n">
        <v>3.9036231E-006</v>
      </c>
      <c r="CI1243" s="96" t="n">
        <v>8.4915791E-009</v>
      </c>
      <c r="CJ1243" s="96" t="n">
        <v>0</v>
      </c>
      <c r="CL1243" s="155" t="n">
        <v>3.1940543E-013</v>
      </c>
      <c r="CM1243" s="155" t="n">
        <v>0.21057472</v>
      </c>
      <c r="CN1243" s="156" t="n">
        <v>0.0018590785</v>
      </c>
      <c r="CO1243" s="155" t="n">
        <v>0.00030951509</v>
      </c>
      <c r="CP1243" s="155" t="n">
        <v>3.5395819E-011</v>
      </c>
      <c r="CQ1243" s="155" t="n">
        <v>4.1417766E-009</v>
      </c>
      <c r="CR1243" s="155" t="n">
        <v>1.9802205E-005</v>
      </c>
      <c r="CS1243" s="155" t="n">
        <v>0.032116206</v>
      </c>
      <c r="CT1243" s="155" t="n">
        <v>1.6687219E-008</v>
      </c>
      <c r="CU1243" s="155" t="n">
        <v>1.5782078E-005</v>
      </c>
      <c r="CW1243" s="116"/>
      <c r="CX1243" s="101" t="s">
        <v>2101</v>
      </c>
    </row>
    <row r="1244" customFormat="false" ht="13.8" hidden="false" customHeight="false" outlineLevel="0" collapsed="false">
      <c r="A1244" s="0" t="s">
        <v>2102</v>
      </c>
      <c r="B1244" s="26" t="s">
        <v>1849</v>
      </c>
      <c r="C1244" s="88" t="str">
        <f aca="false">MID(A1244,1,12)</f>
        <v>A.160.06.111</v>
      </c>
      <c r="D1244" s="2" t="s">
        <v>2085</v>
      </c>
      <c r="E1244" s="90" t="s">
        <v>255</v>
      </c>
      <c r="F1244" s="91" t="str">
        <f aca="false">MID(A1244, 21,85)</f>
        <v>Missanda (Tali) natural forest clear cut 900 (kg/m3)</v>
      </c>
      <c r="G1244" s="133" t="n">
        <f aca="false">H1244+I1244+J1244+K1244</f>
        <v>3.28200636941353</v>
      </c>
      <c r="H1244" s="149" t="n">
        <f aca="false">N1244+O1244+P1244+Q1244</f>
        <v>0.0027043139923</v>
      </c>
      <c r="I1244" s="149" t="n">
        <f aca="false">L1244+M1244+R1244+V1244+T1244</f>
        <v>2.71896055422</v>
      </c>
      <c r="J1244" s="150" t="n">
        <f aca="false">S1244+U1244+W1244+X1244</f>
        <v>0.011256171201227</v>
      </c>
      <c r="K1244" s="149" t="n">
        <v>0.54908533</v>
      </c>
      <c r="L1244" s="130" t="n">
        <v>0.0025873752</v>
      </c>
      <c r="M1244" s="130" t="n">
        <v>0.0016703093</v>
      </c>
      <c r="N1244" s="130" t="n">
        <v>0.0015014775</v>
      </c>
      <c r="O1244" s="157" t="n">
        <v>0.0010620053</v>
      </c>
      <c r="P1244" s="157" t="n">
        <v>5.2792723E-006</v>
      </c>
      <c r="Q1244" s="157" t="n">
        <v>0.00013555192</v>
      </c>
      <c r="R1244" s="157" t="n">
        <v>0.0001238932</v>
      </c>
      <c r="S1244" s="130" t="n">
        <v>0.0001524975</v>
      </c>
      <c r="T1244" s="130" t="n">
        <v>0.00090487652</v>
      </c>
      <c r="U1244" s="130" t="n">
        <v>0.011102001</v>
      </c>
      <c r="V1244" s="157" t="n">
        <v>2.7136741</v>
      </c>
      <c r="W1244" s="157" t="n">
        <v>1.6726858E-006</v>
      </c>
      <c r="X1244" s="130" t="n">
        <v>1.5427043E-011</v>
      </c>
      <c r="Z1244" s="151" t="n">
        <f aca="false">K1244/0.15</f>
        <v>3.66056886666667</v>
      </c>
      <c r="AB1244" s="133" t="n">
        <f aca="false">K1244</f>
        <v>0.54908533</v>
      </c>
      <c r="AC1244" s="133" t="n">
        <f aca="false">L1244+M1244+N1244+O1244+P1244+Q1244+R1244</f>
        <v>0.0070858916923</v>
      </c>
      <c r="AD1244" s="133" t="n">
        <f aca="false">L1244+M1244+R1244+W1244</f>
        <v>0.0043832503858</v>
      </c>
      <c r="AE1244" s="133" t="n">
        <f aca="false">V1244+L1244+M1244+R1244+T1244</f>
        <v>2.71896055422</v>
      </c>
      <c r="AF1244" s="133" t="n">
        <f aca="false">S1244+U1244+X1244</f>
        <v>0.011254498515427</v>
      </c>
      <c r="AH1244" s="0" t="n">
        <v>24.556613</v>
      </c>
      <c r="AI1244" s="96" t="n">
        <v>2.7201989</v>
      </c>
      <c r="AJ1244" s="96" t="n">
        <v>0.49712585</v>
      </c>
      <c r="AK1244" s="96" t="n">
        <v>0</v>
      </c>
      <c r="AL1244" s="96" t="n">
        <v>21.019554</v>
      </c>
      <c r="AM1244" s="96" t="n">
        <v>0.21986797</v>
      </c>
      <c r="AN1244" s="96" t="n">
        <v>0.099867088</v>
      </c>
      <c r="AP1244" s="95" t="n">
        <v>0.060502773</v>
      </c>
      <c r="AQ1244" s="95" t="n">
        <v>0.057568777</v>
      </c>
      <c r="AR1244" s="95" t="n">
        <v>0.0027922477</v>
      </c>
      <c r="AS1244" s="95" t="n">
        <v>0.00014174849</v>
      </c>
      <c r="AT1244" s="152" t="n">
        <f aca="false">AW1244+AZ1244+BA1244+BB1244+BC1244+BK1244+BL1244+BP1244</f>
        <v>3.4513655520384E-006</v>
      </c>
      <c r="AU1244" s="152" t="n">
        <f aca="false">AX1244+AY1244+BD1244+BE1244+BF1244+BG1244+BH1244+BI1244+BJ1244+BM1244+BQ1244+BR1244</f>
        <v>1.03263594028426E-008</v>
      </c>
      <c r="AV1244" s="153" t="n">
        <f aca="false">BN1244+BO1244</f>
        <v>0.019852729454</v>
      </c>
      <c r="AW1244" s="154" t="n">
        <v>3.3970209E-006</v>
      </c>
      <c r="AX1244" s="154" t="n">
        <v>1.0249631E-008</v>
      </c>
      <c r="AY1244" s="154" t="n">
        <v>2.8003457E-013</v>
      </c>
      <c r="AZ1244" s="154" t="n">
        <v>2.1796893E-012</v>
      </c>
      <c r="BA1244" s="154" t="n">
        <v>0</v>
      </c>
      <c r="BB1244" s="154" t="n">
        <v>9.6618831E-011</v>
      </c>
      <c r="BC1244" s="154" t="n">
        <v>5.4181539E-008</v>
      </c>
      <c r="BD1244" s="154" t="n">
        <v>1.610017E-011</v>
      </c>
      <c r="BE1244" s="154" t="n">
        <v>6.0168934E-011</v>
      </c>
      <c r="BF1244" s="154" t="n">
        <v>2.4904903E-014</v>
      </c>
      <c r="BG1244" s="154" t="n">
        <v>3.6990075E-016</v>
      </c>
      <c r="BH1244" s="154" t="n">
        <v>7.7234173E-014</v>
      </c>
      <c r="BI1244" s="154" t="n">
        <v>6.4852912E-014</v>
      </c>
      <c r="BJ1244" s="154" t="n">
        <v>1.1902363E-014</v>
      </c>
      <c r="BK1244" s="154" t="n">
        <v>3.5951911E-012</v>
      </c>
      <c r="BL1244" s="154" t="n">
        <v>6.0719327E-011</v>
      </c>
      <c r="BM1244" s="154" t="n">
        <v>2.0841165E-020</v>
      </c>
      <c r="BN1244" s="154" t="n">
        <v>1.4478454E-005</v>
      </c>
      <c r="BO1244" s="154" t="n">
        <v>0.019838251</v>
      </c>
      <c r="BP1244" s="154" t="n">
        <v>0</v>
      </c>
      <c r="BQ1244" s="154" t="n">
        <v>0</v>
      </c>
      <c r="BR1244" s="154" t="n">
        <v>0</v>
      </c>
      <c r="BT1244" s="96" t="n">
        <v>0.00010742011</v>
      </c>
      <c r="BU1244" s="96" t="n">
        <v>4.3746223E-007</v>
      </c>
      <c r="BV1244" s="96" t="n">
        <v>0.00010206637</v>
      </c>
      <c r="BW1244" s="96" t="n">
        <v>1.5031196E-008</v>
      </c>
      <c r="BX1244" s="96" t="n">
        <v>4.5559023E-007</v>
      </c>
      <c r="BY1244" s="96" t="n">
        <v>4.4863434E-008</v>
      </c>
      <c r="BZ1244" s="96" t="n">
        <v>6.1206717E-010</v>
      </c>
      <c r="CA1244" s="96" t="n">
        <v>6.7568407E-008</v>
      </c>
      <c r="CB1244" s="96" t="n">
        <v>1.3759472E-008</v>
      </c>
      <c r="CC1244" s="96" t="n">
        <v>9.5373437E-008</v>
      </c>
      <c r="CD1244" s="96" t="n">
        <v>0</v>
      </c>
      <c r="CE1244" s="96" t="n">
        <v>4.6087577E-017</v>
      </c>
      <c r="CF1244" s="96" t="n">
        <v>3.7736329E-013</v>
      </c>
      <c r="CG1244" s="96" t="n">
        <v>3.1136264E-007</v>
      </c>
      <c r="CH1244" s="96" t="n">
        <v>3.9036231E-006</v>
      </c>
      <c r="CI1244" s="96" t="n">
        <v>8.4915791E-009</v>
      </c>
      <c r="CJ1244" s="96" t="n">
        <v>0</v>
      </c>
      <c r="CL1244" s="155" t="n">
        <v>3.1940543E-013</v>
      </c>
      <c r="CM1244" s="155" t="n">
        <v>3.6605747</v>
      </c>
      <c r="CN1244" s="156" t="n">
        <v>0.0018590785</v>
      </c>
      <c r="CO1244" s="155" t="n">
        <v>0.00030951509</v>
      </c>
      <c r="CP1244" s="155" t="n">
        <v>3.5395819E-011</v>
      </c>
      <c r="CQ1244" s="155" t="n">
        <v>4.1417766E-009</v>
      </c>
      <c r="CR1244" s="155" t="n">
        <v>1.9802205E-005</v>
      </c>
      <c r="CS1244" s="155" t="n">
        <v>0.032116206</v>
      </c>
      <c r="CT1244" s="155" t="n">
        <v>1.6687219E-008</v>
      </c>
      <c r="CU1244" s="155" t="n">
        <v>1.5782078E-005</v>
      </c>
      <c r="CW1244" s="116"/>
      <c r="CX1244" s="101" t="s">
        <v>2101</v>
      </c>
    </row>
    <row r="1245" customFormat="false" ht="13.8" hidden="false" customHeight="false" outlineLevel="0" collapsed="false">
      <c r="A1245" s="0" t="s">
        <v>2103</v>
      </c>
      <c r="B1245" s="26" t="s">
        <v>1849</v>
      </c>
      <c r="C1245" s="88" t="str">
        <f aca="false">MID(A1245,1,12)</f>
        <v>A.160.06.112</v>
      </c>
      <c r="D1245" s="2" t="s">
        <v>2085</v>
      </c>
      <c r="E1245" s="90" t="s">
        <v>255</v>
      </c>
      <c r="F1245" s="91" t="str">
        <f aca="false">MID(A1245, 21,85)</f>
        <v>Mountain ash European FEC/PEFC 700 (kg/m3)</v>
      </c>
      <c r="G1245" s="133" t="n">
        <f aca="false">H1245+I1245+J1245+K1245</f>
        <v>0.0445045941019838</v>
      </c>
      <c r="H1245" s="149" t="n">
        <f aca="false">N1245+O1245+P1245+Q1245</f>
        <v>0.0030519711704</v>
      </c>
      <c r="I1245" s="149" t="n">
        <f aca="false">L1245+M1245+R1245+V1245+T1245</f>
        <v>0.004546430615</v>
      </c>
      <c r="J1245" s="150" t="n">
        <f aca="false">S1245+U1245+W1245+X1245</f>
        <v>0.0089525693165838</v>
      </c>
      <c r="K1245" s="149" t="n">
        <v>0.027953623</v>
      </c>
      <c r="L1245" s="130" t="n">
        <v>0.0014154014</v>
      </c>
      <c r="M1245" s="130" t="n">
        <v>0.0018151525</v>
      </c>
      <c r="N1245" s="130" t="n">
        <v>0.0015905154</v>
      </c>
      <c r="O1245" s="157" t="n">
        <v>0.0012896954</v>
      </c>
      <c r="P1245" s="157" t="n">
        <v>5.9772004E-006</v>
      </c>
      <c r="Q1245" s="130" t="n">
        <v>0.00016578317</v>
      </c>
      <c r="R1245" s="130" t="n">
        <v>0.0001547734</v>
      </c>
      <c r="S1245" s="130" t="n">
        <v>0.00016940454</v>
      </c>
      <c r="T1245" s="130" t="n">
        <v>0.0011310956</v>
      </c>
      <c r="U1245" s="157" t="n">
        <v>0.0087810739</v>
      </c>
      <c r="V1245" s="157" t="n">
        <v>3.0007715E-005</v>
      </c>
      <c r="W1245" s="157" t="n">
        <v>2.0908573E-006</v>
      </c>
      <c r="X1245" s="130" t="n">
        <v>1.9283804E-011</v>
      </c>
      <c r="Z1245" s="151" t="n">
        <f aca="false">K1245/0.15</f>
        <v>0.186357486666667</v>
      </c>
      <c r="AB1245" s="133" t="n">
        <f aca="false">K1245</f>
        <v>0.027953623</v>
      </c>
      <c r="AC1245" s="133" t="n">
        <f aca="false">L1245+M1245+N1245+O1245+P1245+Q1245+R1245</f>
        <v>0.0064372984704</v>
      </c>
      <c r="AD1245" s="133" t="n">
        <f aca="false">L1245+M1245+R1245+W1245</f>
        <v>0.0033874181573</v>
      </c>
      <c r="AE1245" s="133" t="n">
        <f aca="false">V1245+L1245+M1245+R1245+T1245</f>
        <v>0.004546430615</v>
      </c>
      <c r="AF1245" s="133" t="n">
        <f aca="false">S1245+U1245+X1245</f>
        <v>0.0089504784592838</v>
      </c>
      <c r="AH1245" s="0" t="n">
        <v>25.241235</v>
      </c>
      <c r="AI1245" s="96" t="n">
        <v>2.4460594</v>
      </c>
      <c r="AJ1245" s="96" t="n">
        <v>0.49698019</v>
      </c>
      <c r="AK1245" s="96" t="n">
        <v>0</v>
      </c>
      <c r="AL1245" s="96" t="n">
        <v>21.973526</v>
      </c>
      <c r="AM1245" s="96" t="n">
        <v>0.22483536</v>
      </c>
      <c r="AN1245" s="96" t="n">
        <v>0.099833863</v>
      </c>
      <c r="AP1245" s="95" t="n">
        <v>0.0037357357</v>
      </c>
      <c r="AQ1245" s="95" t="n">
        <v>0.0034569842</v>
      </c>
      <c r="AR1245" s="95" t="n">
        <v>0.00015604898</v>
      </c>
      <c r="AS1245" s="95" t="n">
        <v>0.00012270243</v>
      </c>
      <c r="AT1245" s="152" t="n">
        <f aca="false">AW1245+AZ1245+BA1245+BB1245+BC1245+BK1245+BL1245+BP1245</f>
        <v>2.07253247387E-007</v>
      </c>
      <c r="AU1245" s="152" t="n">
        <f aca="false">AX1245+AY1245+BD1245+BE1245+BF1245+BG1245+BH1245+BI1245+BJ1245+BM1245+BQ1245+BR1245</f>
        <v>5.77104223880172E-010</v>
      </c>
      <c r="AV1245" s="153" t="n">
        <f aca="false">BN1245+BO1245</f>
        <v>0.017185214109</v>
      </c>
      <c r="AW1245" s="154" t="n">
        <v>1.7295597E-007</v>
      </c>
      <c r="AX1245" s="154" t="n">
        <v>5.218493E-010</v>
      </c>
      <c r="AY1245" s="154" t="n">
        <v>1.4257666E-014</v>
      </c>
      <c r="AZ1245" s="154" t="n">
        <v>2.7246117E-012</v>
      </c>
      <c r="BA1245" s="154" t="n">
        <v>0</v>
      </c>
      <c r="BB1245" s="154" t="n">
        <v>1.1310061E-010</v>
      </c>
      <c r="BC1245" s="154" t="n">
        <v>3.4102364E-008</v>
      </c>
      <c r="BD1245" s="154" t="n">
        <v>1.8375409E-011</v>
      </c>
      <c r="BE1245" s="154" t="n">
        <v>3.6734959E-011</v>
      </c>
      <c r="BF1245" s="154" t="n">
        <v>3.1131129E-014</v>
      </c>
      <c r="BG1245" s="154" t="n">
        <v>4.6237594E-016</v>
      </c>
      <c r="BH1245" s="154" t="n">
        <v>9.445948E-014</v>
      </c>
      <c r="BI1245" s="154" t="n">
        <v>3.4406556E-015</v>
      </c>
      <c r="BJ1245" s="154" t="n">
        <v>8.0454758E-016</v>
      </c>
      <c r="BK1245" s="154" t="n">
        <v>4.3905443E-012</v>
      </c>
      <c r="BL1245" s="154" t="n">
        <v>7.4697621E-011</v>
      </c>
      <c r="BM1245" s="154" t="n">
        <v>2.6051456E-020</v>
      </c>
      <c r="BN1245" s="154" t="n">
        <v>1.5862109E-005</v>
      </c>
      <c r="BO1245" s="154" t="n">
        <v>0.017169352</v>
      </c>
      <c r="BP1245" s="154" t="n">
        <v>0</v>
      </c>
      <c r="BQ1245" s="154" t="n">
        <v>0</v>
      </c>
      <c r="BR1245" s="154" t="n">
        <v>0</v>
      </c>
      <c r="BT1245" s="96" t="n">
        <v>9.9922811E-006</v>
      </c>
      <c r="BU1245" s="96" t="n">
        <v>2.8156118E-007</v>
      </c>
      <c r="BV1245" s="96" t="n">
        <v>5.1961412E-006</v>
      </c>
      <c r="BW1245" s="96" t="n">
        <v>1.8641031E-008</v>
      </c>
      <c r="BX1245" s="96" t="n">
        <v>3.1713455E-007</v>
      </c>
      <c r="BY1245" s="96" t="n">
        <v>5.6079293E-008</v>
      </c>
      <c r="BZ1245" s="96" t="n">
        <v>7.6508397E-010</v>
      </c>
      <c r="CA1245" s="96" t="n">
        <v>8.4460509E-008</v>
      </c>
      <c r="CB1245" s="96" t="n">
        <v>1.618821E-008</v>
      </c>
      <c r="CC1245" s="96" t="n">
        <v>1.1638128E-007</v>
      </c>
      <c r="CD1245" s="96" t="n">
        <v>0</v>
      </c>
      <c r="CE1245" s="96" t="n">
        <v>5.7609472E-017</v>
      </c>
      <c r="CF1245" s="96" t="n">
        <v>4.7170411E-013</v>
      </c>
      <c r="CG1245" s="96" t="n">
        <v>3.1725021E-007</v>
      </c>
      <c r="CH1245" s="96" t="n">
        <v>3.5770637E-006</v>
      </c>
      <c r="CI1245" s="96" t="n">
        <v>1.061445E-008</v>
      </c>
      <c r="CJ1245" s="96" t="n">
        <v>0</v>
      </c>
      <c r="CL1245" s="155" t="n">
        <v>3.9925679E-013</v>
      </c>
      <c r="CM1245" s="155" t="n">
        <v>0.18636481</v>
      </c>
      <c r="CN1245" s="156" t="n">
        <v>0.0023238481</v>
      </c>
      <c r="CO1245" s="155" t="n">
        <v>0.00020540231</v>
      </c>
      <c r="CP1245" s="155" t="n">
        <v>4.330226E-011</v>
      </c>
      <c r="CQ1245" s="155" t="n">
        <v>5.065834E-009</v>
      </c>
      <c r="CR1245" s="155" t="n">
        <v>1.2718686E-005</v>
      </c>
      <c r="CS1245" s="155" t="n">
        <v>0.001885415</v>
      </c>
      <c r="CT1245" s="155" t="n">
        <v>2.0859024E-008</v>
      </c>
      <c r="CU1245" s="155" t="n">
        <v>1.9727598E-005</v>
      </c>
      <c r="CW1245" s="116"/>
      <c r="CX1245" s="101" t="s">
        <v>2104</v>
      </c>
    </row>
    <row r="1246" customFormat="false" ht="13.8" hidden="false" customHeight="false" outlineLevel="0" collapsed="false">
      <c r="A1246" s="0" t="s">
        <v>2105</v>
      </c>
      <c r="B1246" s="26" t="s">
        <v>1849</v>
      </c>
      <c r="C1246" s="88" t="str">
        <f aca="false">MID(A1246,1,12)</f>
        <v>A.160.06.113</v>
      </c>
      <c r="D1246" s="2" t="s">
        <v>2085</v>
      </c>
      <c r="E1246" s="90" t="s">
        <v>255</v>
      </c>
      <c r="F1246" s="91" t="str">
        <f aca="false">MID(A1246, 21,85)</f>
        <v>Mubura FSC/PEFC 830 (kg/m3)</v>
      </c>
      <c r="G1246" s="133" t="n">
        <f aca="false">H1246+I1246+J1246+K1246</f>
        <v>0.047386610432627</v>
      </c>
      <c r="H1246" s="149" t="n">
        <f aca="false">N1246+O1246+P1246+Q1246</f>
        <v>0.0026658210664</v>
      </c>
      <c r="I1246" s="149" t="n">
        <f aca="false">L1246+M1246+R1246+V1246+T1246</f>
        <v>0.004865025915</v>
      </c>
      <c r="J1246" s="150" t="n">
        <f aca="false">S1246+U1246+W1246+X1246</f>
        <v>0.010163377451227</v>
      </c>
      <c r="K1246" s="149" t="n">
        <v>0.029692386</v>
      </c>
      <c r="L1246" s="130" t="n">
        <v>0.0021686378</v>
      </c>
      <c r="M1246" s="130" t="n">
        <v>0.0016435893</v>
      </c>
      <c r="N1246" s="130" t="n">
        <v>0.0014676321</v>
      </c>
      <c r="O1246" s="157" t="n">
        <v>0.0010584666</v>
      </c>
      <c r="P1246" s="157" t="n">
        <v>5.1181064E-006</v>
      </c>
      <c r="Q1246" s="130" t="n">
        <v>0.00013460426</v>
      </c>
      <c r="R1246" s="130" t="n">
        <v>0.00012386907</v>
      </c>
      <c r="S1246" s="130" t="n">
        <v>0.00015177375</v>
      </c>
      <c r="T1246" s="130" t="n">
        <v>0.00090487652</v>
      </c>
      <c r="U1246" s="130" t="n">
        <v>0.010009931</v>
      </c>
      <c r="V1246" s="157" t="n">
        <v>2.4053225E-005</v>
      </c>
      <c r="W1246" s="157" t="n">
        <v>1.6726858E-006</v>
      </c>
      <c r="X1246" s="130" t="n">
        <v>1.5427043E-011</v>
      </c>
      <c r="Z1246" s="151" t="n">
        <f aca="false">K1246/0.15</f>
        <v>0.19794924</v>
      </c>
      <c r="AB1246" s="133" t="n">
        <f aca="false">K1246</f>
        <v>0.029692386</v>
      </c>
      <c r="AC1246" s="133" t="n">
        <f aca="false">L1246+M1246+N1246+O1246+P1246+Q1246+R1246</f>
        <v>0.0066019172364</v>
      </c>
      <c r="AD1246" s="133" t="n">
        <f aca="false">L1246+M1246+R1246+W1246</f>
        <v>0.0039377688558</v>
      </c>
      <c r="AE1246" s="133" t="n">
        <f aca="false">V1246+L1246+M1246+R1246+T1246</f>
        <v>0.004865025915</v>
      </c>
      <c r="AF1246" s="133" t="n">
        <f aca="false">S1246+U1246+X1246</f>
        <v>0.010161704765427</v>
      </c>
      <c r="AH1246" s="0" t="n">
        <v>24.390861</v>
      </c>
      <c r="AI1246" s="96" t="n">
        <v>2.555256</v>
      </c>
      <c r="AJ1246" s="96" t="n">
        <v>0.49656447</v>
      </c>
      <c r="AK1246" s="96" t="n">
        <v>0</v>
      </c>
      <c r="AL1246" s="96" t="n">
        <v>21.019554</v>
      </c>
      <c r="AM1246" s="96" t="n">
        <v>0.21975855</v>
      </c>
      <c r="AN1246" s="96" t="n">
        <v>0.099728875</v>
      </c>
      <c r="AP1246" s="95" t="n">
        <v>0.0041412348</v>
      </c>
      <c r="AQ1246" s="95" t="n">
        <v>0.003842957</v>
      </c>
      <c r="AR1246" s="95" t="n">
        <v>0.00016809976</v>
      </c>
      <c r="AS1246" s="95" t="n">
        <v>0.00013017804</v>
      </c>
      <c r="AT1246" s="152" t="n">
        <f aca="false">AW1246+AZ1246+BA1246+BB1246+BC1246+BK1246+BL1246+BP1246</f>
        <v>2.303930998782E-007</v>
      </c>
      <c r="AU1246" s="152" t="n">
        <f aca="false">AX1246+AY1246+BD1246+BE1246+BF1246+BG1246+BH1246+BI1246+BJ1246+BM1246+BQ1246+BR1246</f>
        <v>6.21670727344191E-010</v>
      </c>
      <c r="AV1246" s="153" t="n">
        <f aca="false">BN1246+BO1246</f>
        <v>0.018232218888</v>
      </c>
      <c r="AW1246" s="154" t="n">
        <v>1.8370987E-007</v>
      </c>
      <c r="AX1246" s="154" t="n">
        <v>5.5429654E-010</v>
      </c>
      <c r="AY1246" s="154" t="n">
        <v>1.5144172E-014</v>
      </c>
      <c r="AZ1246" s="154" t="n">
        <v>2.1796893E-012</v>
      </c>
      <c r="BA1246" s="154" t="n">
        <v>0</v>
      </c>
      <c r="BB1246" s="154" t="n">
        <v>9.5711863E-011</v>
      </c>
      <c r="BC1246" s="154" t="n">
        <v>4.6521362E-008</v>
      </c>
      <c r="BD1246" s="154" t="n">
        <v>1.5893337E-011</v>
      </c>
      <c r="BE1246" s="154" t="n">
        <v>5.1310746E-011</v>
      </c>
      <c r="BF1246" s="154" t="n">
        <v>2.4904903E-014</v>
      </c>
      <c r="BG1246" s="154" t="n">
        <v>3.6990075E-016</v>
      </c>
      <c r="BH1246" s="154" t="n">
        <v>7.6694292E-014</v>
      </c>
      <c r="BI1246" s="154" t="n">
        <v>4.4735885E-014</v>
      </c>
      <c r="BJ1246" s="154" t="n">
        <v>8.2551706E-015</v>
      </c>
      <c r="BK1246" s="154" t="n">
        <v>3.5683829E-012</v>
      </c>
      <c r="BL1246" s="154" t="n">
        <v>6.0407943E-011</v>
      </c>
      <c r="BM1246" s="154" t="n">
        <v>2.0841165E-020</v>
      </c>
      <c r="BN1246" s="154" t="n">
        <v>1.4411888E-005</v>
      </c>
      <c r="BO1246" s="154" t="n">
        <v>0.018217807</v>
      </c>
      <c r="BP1246" s="154" t="n">
        <v>0</v>
      </c>
      <c r="BQ1246" s="154" t="n">
        <v>0</v>
      </c>
      <c r="BR1246" s="154" t="n">
        <v>0</v>
      </c>
      <c r="BT1246" s="96" t="n">
        <v>1.054792E-005</v>
      </c>
      <c r="BU1246" s="96" t="n">
        <v>3.763912E-007</v>
      </c>
      <c r="BV1246" s="96" t="n">
        <v>5.51935E-006</v>
      </c>
      <c r="BW1246" s="96" t="n">
        <v>1.5012065E-008</v>
      </c>
      <c r="BX1246" s="96" t="n">
        <v>4.0211658E-007</v>
      </c>
      <c r="BY1246" s="96" t="n">
        <v>4.4863434E-008</v>
      </c>
      <c r="BZ1246" s="96" t="n">
        <v>6.1206717E-010</v>
      </c>
      <c r="CA1246" s="96" t="n">
        <v>6.7568407E-008</v>
      </c>
      <c r="CB1246" s="96" t="n">
        <v>1.3497433E-008</v>
      </c>
      <c r="CC1246" s="96" t="n">
        <v>9.4697211E-008</v>
      </c>
      <c r="CD1246" s="96" t="n">
        <v>0</v>
      </c>
      <c r="CE1246" s="96" t="n">
        <v>4.6087577E-017</v>
      </c>
      <c r="CF1246" s="96" t="n">
        <v>3.7736329E-013</v>
      </c>
      <c r="CG1246" s="96" t="n">
        <v>3.0092859E-007</v>
      </c>
      <c r="CH1246" s="96" t="n">
        <v>3.7043909E-006</v>
      </c>
      <c r="CI1246" s="96" t="n">
        <v>8.4915791E-009</v>
      </c>
      <c r="CJ1246" s="96" t="n">
        <v>0</v>
      </c>
      <c r="CL1246" s="155" t="n">
        <v>3.1940543E-013</v>
      </c>
      <c r="CM1246" s="155" t="n">
        <v>0.1979551</v>
      </c>
      <c r="CN1246" s="156" t="n">
        <v>0.0018590785</v>
      </c>
      <c r="CO1246" s="155" t="n">
        <v>0.00026773118</v>
      </c>
      <c r="CP1246" s="155" t="n">
        <v>3.5151562E-011</v>
      </c>
      <c r="CQ1246" s="155" t="n">
        <v>4.1129102E-009</v>
      </c>
      <c r="CR1246" s="155" t="n">
        <v>1.71605E-005</v>
      </c>
      <c r="CS1246" s="155" t="n">
        <v>0.022200979</v>
      </c>
      <c r="CT1246" s="155" t="n">
        <v>1.6687219E-008</v>
      </c>
      <c r="CU1246" s="155" t="n">
        <v>1.5782078E-005</v>
      </c>
      <c r="CW1246" s="116"/>
      <c r="CX1246" s="101" t="s">
        <v>2106</v>
      </c>
    </row>
    <row r="1247" customFormat="false" ht="13.8" hidden="false" customHeight="false" outlineLevel="0" collapsed="false">
      <c r="A1247" s="0" t="s">
        <v>2107</v>
      </c>
      <c r="B1247" s="26" t="s">
        <v>1849</v>
      </c>
      <c r="C1247" s="88" t="str">
        <f aca="false">MID(A1247,1,12)</f>
        <v>A.160.06.114</v>
      </c>
      <c r="D1247" s="2" t="s">
        <v>2085</v>
      </c>
      <c r="E1247" s="90" t="s">
        <v>255</v>
      </c>
      <c r="F1247" s="91" t="str">
        <f aca="false">MID(A1247, 21,85)</f>
        <v>Mubura natural forest clear cut 830 (kg/m3)</v>
      </c>
      <c r="G1247" s="133" t="n">
        <f aca="false">H1247+I1247+J1247+K1247</f>
        <v>3.51898666120763</v>
      </c>
      <c r="H1247" s="149" t="n">
        <f aca="false">N1247+O1247+P1247+Q1247</f>
        <v>0.0026658210664</v>
      </c>
      <c r="I1247" s="149" t="n">
        <f aca="false">L1247+M1247+R1247+V1247+T1247</f>
        <v>2.95896507269</v>
      </c>
      <c r="J1247" s="150" t="n">
        <f aca="false">S1247+U1247+W1247+X1247</f>
        <v>0.010163377451227</v>
      </c>
      <c r="K1247" s="149" t="n">
        <v>0.54719239</v>
      </c>
      <c r="L1247" s="130" t="n">
        <v>0.0021686378</v>
      </c>
      <c r="M1247" s="130" t="n">
        <v>0.0016435893</v>
      </c>
      <c r="N1247" s="130" t="n">
        <v>0.0014676321</v>
      </c>
      <c r="O1247" s="157" t="n">
        <v>0.0010584666</v>
      </c>
      <c r="P1247" s="157" t="n">
        <v>5.1181064E-006</v>
      </c>
      <c r="Q1247" s="130" t="n">
        <v>0.00013460426</v>
      </c>
      <c r="R1247" s="130" t="n">
        <v>0.00012386907</v>
      </c>
      <c r="S1247" s="130" t="n">
        <v>0.00015177375</v>
      </c>
      <c r="T1247" s="130" t="n">
        <v>0.00090487652</v>
      </c>
      <c r="U1247" s="157" t="n">
        <v>0.010009931</v>
      </c>
      <c r="V1247" s="157" t="n">
        <v>2.9541241</v>
      </c>
      <c r="W1247" s="157" t="n">
        <v>1.6726858E-006</v>
      </c>
      <c r="X1247" s="130" t="n">
        <v>1.5427043E-011</v>
      </c>
      <c r="Z1247" s="151" t="n">
        <f aca="false">K1247/0.15</f>
        <v>3.64794926666667</v>
      </c>
      <c r="AB1247" s="133" t="n">
        <f aca="false">K1247</f>
        <v>0.54719239</v>
      </c>
      <c r="AC1247" s="133" t="n">
        <f aca="false">L1247+M1247+N1247+O1247+P1247+Q1247+R1247</f>
        <v>0.0066019172364</v>
      </c>
      <c r="AD1247" s="133" t="n">
        <f aca="false">L1247+M1247+R1247+W1247</f>
        <v>0.0039377688558</v>
      </c>
      <c r="AE1247" s="133" t="n">
        <f aca="false">V1247+L1247+M1247+R1247+T1247</f>
        <v>2.95896507269</v>
      </c>
      <c r="AF1247" s="133" t="n">
        <f aca="false">S1247+U1247+X1247</f>
        <v>0.010161704765427</v>
      </c>
      <c r="AH1247" s="0" t="n">
        <v>24.390861</v>
      </c>
      <c r="AI1247" s="96" t="n">
        <v>2.555256</v>
      </c>
      <c r="AJ1247" s="96" t="n">
        <v>0.49656447</v>
      </c>
      <c r="AK1247" s="96" t="n">
        <v>0</v>
      </c>
      <c r="AL1247" s="96" t="n">
        <v>21.019554</v>
      </c>
      <c r="AM1247" s="96" t="n">
        <v>0.21975855</v>
      </c>
      <c r="AN1247" s="96" t="n">
        <v>0.099728875</v>
      </c>
      <c r="AP1247" s="95" t="n">
        <v>0.060156058</v>
      </c>
      <c r="AQ1247" s="95" t="n">
        <v>0.057245645</v>
      </c>
      <c r="AR1247" s="95" t="n">
        <v>0.0027802351</v>
      </c>
      <c r="AS1247" s="95" t="n">
        <v>0.00013017804</v>
      </c>
      <c r="AT1247" s="152" t="n">
        <f aca="false">AW1247+AZ1247+BA1247+BB1247+BC1247+BK1247+BL1247+BP1247</f>
        <v>3.4319931298782E-006</v>
      </c>
      <c r="AU1247" s="152" t="n">
        <f aca="false">AX1247+AY1247+BD1247+BE1247+BF1247+BG1247+BH1247+BI1247+BJ1247+BM1247+BQ1247+BR1247</f>
        <v>1.02819351123422E-008</v>
      </c>
      <c r="AV1247" s="153" t="n">
        <f aca="false">BN1247+BO1247</f>
        <v>0.018232218888</v>
      </c>
      <c r="AW1247" s="154" t="n">
        <v>3.3853099E-006</v>
      </c>
      <c r="AX1247" s="154" t="n">
        <v>1.0214297E-008</v>
      </c>
      <c r="AY1247" s="154" t="n">
        <v>2.7906917E-013</v>
      </c>
      <c r="AZ1247" s="154" t="n">
        <v>2.1796893E-012</v>
      </c>
      <c r="BA1247" s="154" t="n">
        <v>0</v>
      </c>
      <c r="BB1247" s="154" t="n">
        <v>9.5711863E-011</v>
      </c>
      <c r="BC1247" s="154" t="n">
        <v>4.6521362E-008</v>
      </c>
      <c r="BD1247" s="154" t="n">
        <v>1.5893337E-011</v>
      </c>
      <c r="BE1247" s="154" t="n">
        <v>5.1310746E-011</v>
      </c>
      <c r="BF1247" s="154" t="n">
        <v>2.4904903E-014</v>
      </c>
      <c r="BG1247" s="154" t="n">
        <v>3.6990075E-016</v>
      </c>
      <c r="BH1247" s="154" t="n">
        <v>7.6694292E-014</v>
      </c>
      <c r="BI1247" s="154" t="n">
        <v>4.4735885E-014</v>
      </c>
      <c r="BJ1247" s="154" t="n">
        <v>8.2551706E-015</v>
      </c>
      <c r="BK1247" s="154" t="n">
        <v>3.5683829E-012</v>
      </c>
      <c r="BL1247" s="154" t="n">
        <v>6.0407943E-011</v>
      </c>
      <c r="BM1247" s="154" t="n">
        <v>2.0841165E-020</v>
      </c>
      <c r="BN1247" s="154" t="n">
        <v>1.4411888E-005</v>
      </c>
      <c r="BO1247" s="154" t="n">
        <v>0.018217807</v>
      </c>
      <c r="BP1247" s="154" t="n">
        <v>0</v>
      </c>
      <c r="BQ1247" s="154" t="n">
        <v>0</v>
      </c>
      <c r="BR1247" s="154" t="n">
        <v>0</v>
      </c>
      <c r="BT1247" s="96" t="n">
        <v>0.00010674307</v>
      </c>
      <c r="BU1247" s="96" t="n">
        <v>3.763912E-007</v>
      </c>
      <c r="BV1247" s="96" t="n">
        <v>0.0001017145</v>
      </c>
      <c r="BW1247" s="96" t="n">
        <v>1.5012065E-008</v>
      </c>
      <c r="BX1247" s="96" t="n">
        <v>4.0211658E-007</v>
      </c>
      <c r="BY1247" s="96" t="n">
        <v>4.4863434E-008</v>
      </c>
      <c r="BZ1247" s="96" t="n">
        <v>6.1206717E-010</v>
      </c>
      <c r="CA1247" s="96" t="n">
        <v>6.7568407E-008</v>
      </c>
      <c r="CB1247" s="96" t="n">
        <v>1.3497433E-008</v>
      </c>
      <c r="CC1247" s="96" t="n">
        <v>9.4697211E-008</v>
      </c>
      <c r="CD1247" s="96" t="n">
        <v>0</v>
      </c>
      <c r="CE1247" s="96" t="n">
        <v>4.6087577E-017</v>
      </c>
      <c r="CF1247" s="96" t="n">
        <v>3.7736329E-013</v>
      </c>
      <c r="CG1247" s="96" t="n">
        <v>3.0092859E-007</v>
      </c>
      <c r="CH1247" s="96" t="n">
        <v>3.7043909E-006</v>
      </c>
      <c r="CI1247" s="96" t="n">
        <v>8.4915791E-009</v>
      </c>
      <c r="CJ1247" s="96" t="n">
        <v>0</v>
      </c>
      <c r="CL1247" s="155" t="n">
        <v>3.1940543E-013</v>
      </c>
      <c r="CM1247" s="155" t="n">
        <v>3.6479551</v>
      </c>
      <c r="CN1247" s="156" t="n">
        <v>0.0018590785</v>
      </c>
      <c r="CO1247" s="155" t="n">
        <v>0.00026773118</v>
      </c>
      <c r="CP1247" s="155" t="n">
        <v>3.5151562E-011</v>
      </c>
      <c r="CQ1247" s="155" t="n">
        <v>4.1129102E-009</v>
      </c>
      <c r="CR1247" s="155" t="n">
        <v>1.71605E-005</v>
      </c>
      <c r="CS1247" s="155" t="n">
        <v>0.022200979</v>
      </c>
      <c r="CT1247" s="155" t="n">
        <v>1.6687219E-008</v>
      </c>
      <c r="CU1247" s="155" t="n">
        <v>1.5782078E-005</v>
      </c>
      <c r="CW1247" s="116"/>
      <c r="CX1247" s="101" t="s">
        <v>2106</v>
      </c>
    </row>
    <row r="1248" customFormat="false" ht="13.8" hidden="false" customHeight="false" outlineLevel="0" collapsed="false">
      <c r="A1248" s="0" t="s">
        <v>2108</v>
      </c>
      <c r="B1248" s="26" t="s">
        <v>1849</v>
      </c>
      <c r="C1248" s="88" t="str">
        <f aca="false">MID(A1248,1,12)</f>
        <v>A.160.06.115</v>
      </c>
      <c r="D1248" s="2" t="s">
        <v>2085</v>
      </c>
      <c r="E1248" s="90" t="s">
        <v>255</v>
      </c>
      <c r="F1248" s="91" t="str">
        <f aca="false">MID(A1248, 21,85)</f>
        <v>Niove FSC/PEFC 850 (kg/m3)</v>
      </c>
      <c r="G1248" s="133" t="n">
        <f aca="false">H1248+I1248+J1248+K1248</f>
        <v>0.052666639755027</v>
      </c>
      <c r="H1248" s="149" t="n">
        <f aca="false">N1248+O1248+P1248+Q1248</f>
        <v>0.0027243971088</v>
      </c>
      <c r="I1248" s="149" t="n">
        <f aca="false">L1248+M1248+R1248+V1248+T1248</f>
        <v>0.005542966835</v>
      </c>
      <c r="J1248" s="150" t="n">
        <f aca="false">S1248+U1248+W1248+X1248</f>
        <v>0.011826324811227</v>
      </c>
      <c r="K1248" s="149" t="n">
        <v>0.032572951</v>
      </c>
      <c r="L1248" s="130" t="n">
        <v>0.0028058469</v>
      </c>
      <c r="M1248" s="130" t="n">
        <v>0.0016842501</v>
      </c>
      <c r="N1248" s="130" t="n">
        <v>0.0015191359</v>
      </c>
      <c r="O1248" s="157" t="n">
        <v>0.0010638515</v>
      </c>
      <c r="P1248" s="157" t="n">
        <v>5.3633588E-006</v>
      </c>
      <c r="Q1248" s="130" t="n">
        <v>0.00013604635</v>
      </c>
      <c r="R1248" s="130" t="n">
        <v>0.00012390578</v>
      </c>
      <c r="S1248" s="130" t="n">
        <v>0.00015287511</v>
      </c>
      <c r="T1248" s="130" t="n">
        <v>0.00090487652</v>
      </c>
      <c r="U1248" s="130" t="n">
        <v>0.011671777</v>
      </c>
      <c r="V1248" s="157" t="n">
        <v>2.4087535E-005</v>
      </c>
      <c r="W1248" s="157" t="n">
        <v>1.6726858E-006</v>
      </c>
      <c r="X1248" s="130" t="n">
        <v>1.5427043E-011</v>
      </c>
      <c r="Z1248" s="151" t="n">
        <f aca="false">K1248/0.15</f>
        <v>0.217153006666667</v>
      </c>
      <c r="AB1248" s="133" t="n">
        <f aca="false">K1248</f>
        <v>0.032572951</v>
      </c>
      <c r="AC1248" s="133" t="n">
        <f aca="false">L1248+M1248+N1248+O1248+P1248+Q1248+R1248</f>
        <v>0.0073383998888</v>
      </c>
      <c r="AD1248" s="133" t="n">
        <f aca="false">L1248+M1248+R1248+W1248</f>
        <v>0.0046156754658</v>
      </c>
      <c r="AE1248" s="133" t="n">
        <f aca="false">V1248+L1248+M1248+R1248+T1248</f>
        <v>0.005542966835</v>
      </c>
      <c r="AF1248" s="133" t="n">
        <f aca="false">S1248+U1248+X1248</f>
        <v>0.011824652125427</v>
      </c>
      <c r="AH1248" s="0" t="n">
        <v>24.643093</v>
      </c>
      <c r="AI1248" s="96" t="n">
        <v>2.806256</v>
      </c>
      <c r="AJ1248" s="96" t="n">
        <v>0.49741875</v>
      </c>
      <c r="AK1248" s="96" t="n">
        <v>0</v>
      </c>
      <c r="AL1248" s="96" t="n">
        <v>21.019554</v>
      </c>
      <c r="AM1248" s="96" t="n">
        <v>0.21992506</v>
      </c>
      <c r="AN1248" s="96" t="n">
        <v>0.099939199</v>
      </c>
      <c r="AP1248" s="95" t="n">
        <v>0.0046688447</v>
      </c>
      <c r="AQ1248" s="95" t="n">
        <v>0.0043346797</v>
      </c>
      <c r="AR1248" s="95" t="n">
        <v>0.00018637978</v>
      </c>
      <c r="AS1248" s="95" t="n">
        <v>0.00014778524</v>
      </c>
      <c r="AT1248" s="152" t="n">
        <f aca="false">AW1248+AZ1248+BA1248+BB1248+BC1248+BK1248+BL1248+BP1248</f>
        <v>2.598728856882E-007</v>
      </c>
      <c r="AU1248" s="152" t="n">
        <f aca="false">AX1248+AY1248+BD1248+BE1248+BF1248+BG1248+BH1248+BI1248+BJ1248+BM1248+BQ1248+BR1248</f>
        <v>6.89274316932591E-010</v>
      </c>
      <c r="AV1248" s="153" t="n">
        <f aca="false">BN1248+BO1248</f>
        <v>0.020698213184</v>
      </c>
      <c r="AW1248" s="154" t="n">
        <v>2.0153097E-007</v>
      </c>
      <c r="AX1248" s="154" t="n">
        <v>6.0806708E-010</v>
      </c>
      <c r="AY1248" s="154" t="n">
        <v>1.661326E-014</v>
      </c>
      <c r="AZ1248" s="154" t="n">
        <v>2.1796893E-012</v>
      </c>
      <c r="BA1248" s="154" t="n">
        <v>0</v>
      </c>
      <c r="BB1248" s="154" t="n">
        <v>9.7092032E-011</v>
      </c>
      <c r="BC1248" s="154" t="n">
        <v>5.8178153E-008</v>
      </c>
      <c r="BD1248" s="154" t="n">
        <v>1.6208082E-011</v>
      </c>
      <c r="BE1248" s="154" t="n">
        <v>6.4790597E-011</v>
      </c>
      <c r="BF1248" s="154" t="n">
        <v>2.4904903E-014</v>
      </c>
      <c r="BG1248" s="154" t="n">
        <v>3.6990075E-016</v>
      </c>
      <c r="BH1248" s="154" t="n">
        <v>7.751585E-014</v>
      </c>
      <c r="BI1248" s="154" t="n">
        <v>7.5348752E-014</v>
      </c>
      <c r="BJ1248" s="154" t="n">
        <v>1.3805246E-014</v>
      </c>
      <c r="BK1248" s="154" t="n">
        <v>3.6091779E-012</v>
      </c>
      <c r="BL1248" s="154" t="n">
        <v>6.0881789E-011</v>
      </c>
      <c r="BM1248" s="154" t="n">
        <v>2.0841165E-020</v>
      </c>
      <c r="BN1248" s="154" t="n">
        <v>1.4513184E-005</v>
      </c>
      <c r="BO1248" s="154" t="n">
        <v>0.0206837</v>
      </c>
      <c r="BP1248" s="154" t="n">
        <v>0</v>
      </c>
      <c r="BQ1248" s="154" t="n">
        <v>0</v>
      </c>
      <c r="BR1248" s="154" t="n">
        <v>0</v>
      </c>
      <c r="BT1248" s="96" t="n">
        <v>1.1578193E-005</v>
      </c>
      <c r="BU1248" s="96" t="n">
        <v>4.6932537E-007</v>
      </c>
      <c r="BV1248" s="96" t="n">
        <v>6.0548019E-006</v>
      </c>
      <c r="BW1248" s="96" t="n">
        <v>1.5041178E-008</v>
      </c>
      <c r="BX1248" s="96" t="n">
        <v>4.8348953E-007</v>
      </c>
      <c r="BY1248" s="96" t="n">
        <v>4.4863434E-008</v>
      </c>
      <c r="BZ1248" s="96" t="n">
        <v>6.1206717E-010</v>
      </c>
      <c r="CA1248" s="96" t="n">
        <v>6.7568407E-008</v>
      </c>
      <c r="CB1248" s="96" t="n">
        <v>1.3896189E-008</v>
      </c>
      <c r="CC1248" s="96" t="n">
        <v>9.572625E-008</v>
      </c>
      <c r="CD1248" s="96" t="n">
        <v>0</v>
      </c>
      <c r="CE1248" s="96" t="n">
        <v>4.6087577E-017</v>
      </c>
      <c r="CF1248" s="96" t="n">
        <v>3.7736329E-013</v>
      </c>
      <c r="CG1248" s="96" t="n">
        <v>3.1680649E-007</v>
      </c>
      <c r="CH1248" s="96" t="n">
        <v>4.0075703E-006</v>
      </c>
      <c r="CI1248" s="96" t="n">
        <v>8.4915791E-009</v>
      </c>
      <c r="CJ1248" s="96" t="n">
        <v>0</v>
      </c>
      <c r="CL1248" s="155" t="n">
        <v>3.1940543E-013</v>
      </c>
      <c r="CM1248" s="155" t="n">
        <v>0.21715886</v>
      </c>
      <c r="CN1248" s="156" t="n">
        <v>0.0018590785</v>
      </c>
      <c r="CO1248" s="155" t="n">
        <v>0.00033131539</v>
      </c>
      <c r="CP1248" s="155" t="n">
        <v>3.5523258E-011</v>
      </c>
      <c r="CQ1248" s="155" t="n">
        <v>4.1568373E-009</v>
      </c>
      <c r="CR1248" s="155" t="n">
        <v>2.1180486E-005</v>
      </c>
      <c r="CS1248" s="155" t="n">
        <v>0.037289367</v>
      </c>
      <c r="CT1248" s="155" t="n">
        <v>1.6687219E-008</v>
      </c>
      <c r="CU1248" s="155" t="n">
        <v>1.5782078E-005</v>
      </c>
      <c r="CW1248" s="116"/>
      <c r="CX1248" s="101" t="s">
        <v>2109</v>
      </c>
    </row>
    <row r="1249" customFormat="false" ht="13.8" hidden="false" customHeight="false" outlineLevel="0" collapsed="false">
      <c r="A1249" s="0" t="s">
        <v>2110</v>
      </c>
      <c r="B1249" s="26" t="s">
        <v>1849</v>
      </c>
      <c r="C1249" s="88" t="str">
        <f aca="false">MID(A1249,1,12)</f>
        <v>A.160.06.116</v>
      </c>
      <c r="D1249" s="2" t="s">
        <v>2085</v>
      </c>
      <c r="E1249" s="90" t="s">
        <v>255</v>
      </c>
      <c r="F1249" s="91" t="str">
        <f aca="false">MID(A1249, 21,85)</f>
        <v>Niove natural forest clear cut 850 (kg/m3)</v>
      </c>
      <c r="G1249" s="133" t="n">
        <f aca="false">H1249+I1249+J1249+K1249</f>
        <v>6.34096665122003</v>
      </c>
      <c r="H1249" s="149" t="n">
        <f aca="false">N1249+O1249+P1249+Q1249</f>
        <v>0.0027243971088</v>
      </c>
      <c r="I1249" s="149" t="n">
        <f aca="false">L1249+M1249+R1249+V1249+T1249</f>
        <v>5.7763429793</v>
      </c>
      <c r="J1249" s="150" t="n">
        <f aca="false">S1249+U1249+W1249+X1249</f>
        <v>0.011826324811227</v>
      </c>
      <c r="K1249" s="149" t="n">
        <v>0.55007295</v>
      </c>
      <c r="L1249" s="130" t="n">
        <v>0.0028058469</v>
      </c>
      <c r="M1249" s="130" t="n">
        <v>0.0016842501</v>
      </c>
      <c r="N1249" s="130" t="n">
        <v>0.0015191359</v>
      </c>
      <c r="O1249" s="157" t="n">
        <v>0.0010638515</v>
      </c>
      <c r="P1249" s="157" t="n">
        <v>5.3633588E-006</v>
      </c>
      <c r="Q1249" s="130" t="n">
        <v>0.00013604635</v>
      </c>
      <c r="R1249" s="130" t="n">
        <v>0.00012390578</v>
      </c>
      <c r="S1249" s="130" t="n">
        <v>0.00015287511</v>
      </c>
      <c r="T1249" s="130" t="n">
        <v>0.00090487652</v>
      </c>
      <c r="U1249" s="157" t="n">
        <v>0.011671777</v>
      </c>
      <c r="V1249" s="157" t="n">
        <v>5.7708241</v>
      </c>
      <c r="W1249" s="157" t="n">
        <v>1.6726858E-006</v>
      </c>
      <c r="X1249" s="130" t="n">
        <v>1.5427043E-011</v>
      </c>
      <c r="Z1249" s="151" t="n">
        <f aca="false">K1249/0.15</f>
        <v>3.667153</v>
      </c>
      <c r="AB1249" s="133" t="n">
        <f aca="false">K1249</f>
        <v>0.55007295</v>
      </c>
      <c r="AC1249" s="133" t="n">
        <f aca="false">L1249+M1249+N1249+O1249+P1249+Q1249+R1249</f>
        <v>0.0073383998888</v>
      </c>
      <c r="AD1249" s="133" t="n">
        <f aca="false">L1249+M1249+R1249+W1249</f>
        <v>0.0046156754658</v>
      </c>
      <c r="AE1249" s="133" t="n">
        <f aca="false">V1249+L1249+M1249+R1249+T1249</f>
        <v>5.7763429793</v>
      </c>
      <c r="AF1249" s="133" t="n">
        <f aca="false">S1249+U1249+X1249</f>
        <v>0.011824652125427</v>
      </c>
      <c r="AH1249" s="0" t="n">
        <v>24.643093</v>
      </c>
      <c r="AI1249" s="96" t="n">
        <v>2.806256</v>
      </c>
      <c r="AJ1249" s="96" t="n">
        <v>0.49741875</v>
      </c>
      <c r="AK1249" s="96" t="n">
        <v>0</v>
      </c>
      <c r="AL1249" s="96" t="n">
        <v>21.019554</v>
      </c>
      <c r="AM1249" s="96" t="n">
        <v>0.21992506</v>
      </c>
      <c r="AN1249" s="96" t="n">
        <v>0.099939199</v>
      </c>
      <c r="AP1249" s="95" t="n">
        <v>0.060683668</v>
      </c>
      <c r="AQ1249" s="95" t="n">
        <v>0.057737368</v>
      </c>
      <c r="AR1249" s="95" t="n">
        <v>0.0027985151</v>
      </c>
      <c r="AS1249" s="95" t="n">
        <v>0.00014778524</v>
      </c>
      <c r="AT1249" s="152" t="n">
        <f aca="false">AW1249+AZ1249+BA1249+BB1249+BC1249+BK1249+BL1249+BP1249</f>
        <v>3.4614729156882E-006</v>
      </c>
      <c r="AU1249" s="152" t="n">
        <f aca="false">AX1249+AY1249+BD1249+BE1249+BF1249+BG1249+BH1249+BI1249+BJ1249+BM1249+BQ1249+BR1249</f>
        <v>1.03495381619326E-008</v>
      </c>
      <c r="AV1249" s="153" t="n">
        <f aca="false">BN1249+BO1249</f>
        <v>0.020698213184</v>
      </c>
      <c r="AW1249" s="154" t="n">
        <v>3.403131E-006</v>
      </c>
      <c r="AX1249" s="154" t="n">
        <v>1.0268067E-008</v>
      </c>
      <c r="AY1249" s="154" t="n">
        <v>2.8053826E-013</v>
      </c>
      <c r="AZ1249" s="154" t="n">
        <v>2.1796893E-012</v>
      </c>
      <c r="BA1249" s="154" t="n">
        <v>0</v>
      </c>
      <c r="BB1249" s="154" t="n">
        <v>9.7092032E-011</v>
      </c>
      <c r="BC1249" s="154" t="n">
        <v>5.8178153E-008</v>
      </c>
      <c r="BD1249" s="154" t="n">
        <v>1.6208082E-011</v>
      </c>
      <c r="BE1249" s="154" t="n">
        <v>6.4790597E-011</v>
      </c>
      <c r="BF1249" s="154" t="n">
        <v>2.4904903E-014</v>
      </c>
      <c r="BG1249" s="154" t="n">
        <v>3.6990075E-016</v>
      </c>
      <c r="BH1249" s="154" t="n">
        <v>7.751585E-014</v>
      </c>
      <c r="BI1249" s="154" t="n">
        <v>7.5348752E-014</v>
      </c>
      <c r="BJ1249" s="154" t="n">
        <v>1.3805246E-014</v>
      </c>
      <c r="BK1249" s="154" t="n">
        <v>3.6091779E-012</v>
      </c>
      <c r="BL1249" s="154" t="n">
        <v>6.0881789E-011</v>
      </c>
      <c r="BM1249" s="154" t="n">
        <v>2.0841165E-020</v>
      </c>
      <c r="BN1249" s="154" t="n">
        <v>1.4513184E-005</v>
      </c>
      <c r="BO1249" s="154" t="n">
        <v>0.0206837</v>
      </c>
      <c r="BP1249" s="154" t="n">
        <v>0</v>
      </c>
      <c r="BQ1249" s="154" t="n">
        <v>0</v>
      </c>
      <c r="BR1249" s="154" t="n">
        <v>0</v>
      </c>
      <c r="BT1249" s="96" t="n">
        <v>0.00010777335</v>
      </c>
      <c r="BU1249" s="96" t="n">
        <v>4.6932537E-007</v>
      </c>
      <c r="BV1249" s="96" t="n">
        <v>0.00010224996</v>
      </c>
      <c r="BW1249" s="96" t="n">
        <v>1.5041178E-008</v>
      </c>
      <c r="BX1249" s="96" t="n">
        <v>4.8348953E-007</v>
      </c>
      <c r="BY1249" s="96" t="n">
        <v>4.4863434E-008</v>
      </c>
      <c r="BZ1249" s="96" t="n">
        <v>6.1206717E-010</v>
      </c>
      <c r="CA1249" s="96" t="n">
        <v>6.7568407E-008</v>
      </c>
      <c r="CB1249" s="96" t="n">
        <v>1.3896189E-008</v>
      </c>
      <c r="CC1249" s="96" t="n">
        <v>9.572625E-008</v>
      </c>
      <c r="CD1249" s="96" t="n">
        <v>0</v>
      </c>
      <c r="CE1249" s="96" t="n">
        <v>4.6087577E-017</v>
      </c>
      <c r="CF1249" s="96" t="n">
        <v>3.7736329E-013</v>
      </c>
      <c r="CG1249" s="96" t="n">
        <v>3.1680649E-007</v>
      </c>
      <c r="CH1249" s="96" t="n">
        <v>4.0075703E-006</v>
      </c>
      <c r="CI1249" s="96" t="n">
        <v>8.4915791E-009</v>
      </c>
      <c r="CJ1249" s="96" t="n">
        <v>0</v>
      </c>
      <c r="CL1249" s="155" t="n">
        <v>3.1940543E-013</v>
      </c>
      <c r="CM1249" s="155" t="n">
        <v>3.6671589</v>
      </c>
      <c r="CN1249" s="156" t="n">
        <v>0.0018590785</v>
      </c>
      <c r="CO1249" s="155" t="n">
        <v>0.00033131539</v>
      </c>
      <c r="CP1249" s="155" t="n">
        <v>3.5523258E-011</v>
      </c>
      <c r="CQ1249" s="155" t="n">
        <v>4.1568373E-009</v>
      </c>
      <c r="CR1249" s="155" t="n">
        <v>2.1180486E-005</v>
      </c>
      <c r="CS1249" s="155" t="n">
        <v>0.037289367</v>
      </c>
      <c r="CT1249" s="155" t="n">
        <v>1.6687219E-008</v>
      </c>
      <c r="CU1249" s="155" t="n">
        <v>1.5782078E-005</v>
      </c>
      <c r="CW1249" s="116"/>
      <c r="CX1249" s="101" t="s">
        <v>2109</v>
      </c>
    </row>
    <row r="1250" customFormat="false" ht="13.8" hidden="false" customHeight="false" outlineLevel="0" collapsed="false">
      <c r="A1250" s="0" t="s">
        <v>2111</v>
      </c>
      <c r="B1250" s="26" t="s">
        <v>1849</v>
      </c>
      <c r="C1250" s="88" t="str">
        <f aca="false">MID(A1250,1,12)</f>
        <v>A.160.06.117</v>
      </c>
      <c r="D1250" s="2" t="s">
        <v>2085</v>
      </c>
      <c r="E1250" s="90" t="s">
        <v>255</v>
      </c>
      <c r="F1250" s="91" t="str">
        <f aca="false">MID(A1250, 21,85)</f>
        <v>Onzabili FSC/PEFCt 550 (kg/m3)</v>
      </c>
      <c r="G1250" s="133" t="n">
        <f aca="false">H1250+I1250+J1250+K1250</f>
        <v>0.059455248251527</v>
      </c>
      <c r="H1250" s="149" t="n">
        <f aca="false">N1250+O1250+P1250+Q1250</f>
        <v>0.0027997092533</v>
      </c>
      <c r="I1250" s="149" t="n">
        <f aca="false">L1250+M1250+R1250+V1250+T1250</f>
        <v>0.006414605147</v>
      </c>
      <c r="J1250" s="150" t="n">
        <f aca="false">S1250+U1250+W1250+X1250</f>
        <v>0.013964399851227</v>
      </c>
      <c r="K1250" s="149" t="n">
        <v>0.036276534</v>
      </c>
      <c r="L1250" s="130" t="n">
        <v>0.0036251157</v>
      </c>
      <c r="M1250" s="130" t="n">
        <v>0.0017365283</v>
      </c>
      <c r="N1250" s="130" t="n">
        <v>0.0015853552</v>
      </c>
      <c r="O1250" s="157" t="n">
        <v>0.0010707749</v>
      </c>
      <c r="P1250" s="157" t="n">
        <v>5.6786833E-006</v>
      </c>
      <c r="Q1250" s="130" t="n">
        <v>0.00013790047</v>
      </c>
      <c r="R1250" s="130" t="n">
        <v>0.00012395298</v>
      </c>
      <c r="S1250" s="130" t="n">
        <v>0.00015429115</v>
      </c>
      <c r="T1250" s="130" t="n">
        <v>0.00090487652</v>
      </c>
      <c r="U1250" s="130" t="n">
        <v>0.013808436</v>
      </c>
      <c r="V1250" s="157" t="n">
        <v>2.4131647E-005</v>
      </c>
      <c r="W1250" s="157" t="n">
        <v>1.6726858E-006</v>
      </c>
      <c r="X1250" s="130" t="n">
        <v>1.5427043E-011</v>
      </c>
      <c r="Z1250" s="151" t="n">
        <f aca="false">K1250/0.15</f>
        <v>0.24184356</v>
      </c>
      <c r="AB1250" s="133" t="n">
        <f aca="false">K1250</f>
        <v>0.036276534</v>
      </c>
      <c r="AC1250" s="133" t="n">
        <f aca="false">L1250+M1250+N1250+O1250+P1250+Q1250+R1250</f>
        <v>0.0082853062333</v>
      </c>
      <c r="AD1250" s="133" t="n">
        <f aca="false">L1250+M1250+R1250+W1250</f>
        <v>0.0054872696658</v>
      </c>
      <c r="AE1250" s="133" t="n">
        <f aca="false">V1250+L1250+M1250+R1250+T1250</f>
        <v>0.006414605147</v>
      </c>
      <c r="AF1250" s="133" t="n">
        <f aca="false">S1250+U1250+X1250</f>
        <v>0.013962727165427</v>
      </c>
      <c r="AH1250" s="0" t="n">
        <v>24.96739</v>
      </c>
      <c r="AI1250" s="96" t="n">
        <v>3.1289703</v>
      </c>
      <c r="AJ1250" s="96" t="n">
        <v>0.49851711</v>
      </c>
      <c r="AK1250" s="96" t="n">
        <v>0</v>
      </c>
      <c r="AL1250" s="96" t="n">
        <v>21.019554</v>
      </c>
      <c r="AM1250" s="96" t="n">
        <v>0.22013915</v>
      </c>
      <c r="AN1250" s="96" t="n">
        <v>0.10020962</v>
      </c>
      <c r="AP1250" s="95" t="n">
        <v>0.0053472004</v>
      </c>
      <c r="AQ1250" s="95" t="n">
        <v>0.0049668947</v>
      </c>
      <c r="AR1250" s="95" t="n">
        <v>0.00020988265</v>
      </c>
      <c r="AS1250" s="95" t="n">
        <v>0.00017042307</v>
      </c>
      <c r="AT1250" s="152" t="n">
        <f aca="false">AW1250+AZ1250+BA1250+BB1250+BC1250+BK1250+BL1250+BP1250</f>
        <v>2.97775464872E-007</v>
      </c>
      <c r="AU1250" s="152" t="n">
        <f aca="false">AX1250+AY1250+BD1250+BE1250+BF1250+BG1250+BH1250+BI1250+BJ1250+BM1250+BQ1250+BR1250</f>
        <v>7.76193228257591E-010</v>
      </c>
      <c r="AV1250" s="153" t="n">
        <f aca="false">BN1250+BO1250</f>
        <v>0.023868777422</v>
      </c>
      <c r="AW1250" s="154" t="n">
        <v>2.2444381E-007</v>
      </c>
      <c r="AX1250" s="154" t="n">
        <v>6.7720064E-010</v>
      </c>
      <c r="AY1250" s="154" t="n">
        <v>1.8502087E-014</v>
      </c>
      <c r="AZ1250" s="154" t="n">
        <v>2.1796893E-012</v>
      </c>
      <c r="BA1250" s="154" t="n">
        <v>0</v>
      </c>
      <c r="BB1250" s="154" t="n">
        <v>9.8866535E-011</v>
      </c>
      <c r="BC1250" s="154" t="n">
        <v>7.3165456E-008</v>
      </c>
      <c r="BD1250" s="154" t="n">
        <v>1.6612756E-011</v>
      </c>
      <c r="BE1250" s="154" t="n">
        <v>8.2121834E-011</v>
      </c>
      <c r="BF1250" s="154" t="n">
        <v>2.4904903E-014</v>
      </c>
      <c r="BG1250" s="154" t="n">
        <v>3.6990075E-016</v>
      </c>
      <c r="BH1250" s="154" t="n">
        <v>7.8572138E-014</v>
      </c>
      <c r="BI1250" s="154" t="n">
        <v>1.1470815E-013</v>
      </c>
      <c r="BJ1250" s="154" t="n">
        <v>2.0941058E-014</v>
      </c>
      <c r="BK1250" s="154" t="n">
        <v>3.6616287E-012</v>
      </c>
      <c r="BL1250" s="154" t="n">
        <v>6.1491019E-011</v>
      </c>
      <c r="BM1250" s="154" t="n">
        <v>2.0841165E-020</v>
      </c>
      <c r="BN1250" s="154" t="n">
        <v>1.4643422E-005</v>
      </c>
      <c r="BO1250" s="154" t="n">
        <v>0.023854134</v>
      </c>
      <c r="BP1250" s="154" t="n">
        <v>0</v>
      </c>
      <c r="BQ1250" s="154" t="n">
        <v>0</v>
      </c>
      <c r="BR1250" s="154" t="n">
        <v>0</v>
      </c>
      <c r="BT1250" s="96" t="n">
        <v>1.290283E-005</v>
      </c>
      <c r="BU1250" s="96" t="n">
        <v>5.8881215E-007</v>
      </c>
      <c r="BV1250" s="96" t="n">
        <v>6.7432402E-006</v>
      </c>
      <c r="BW1250" s="96" t="n">
        <v>1.5078609E-008</v>
      </c>
      <c r="BX1250" s="96" t="n">
        <v>5.8811189E-007</v>
      </c>
      <c r="BY1250" s="96" t="n">
        <v>4.4863434E-008</v>
      </c>
      <c r="BZ1250" s="96" t="n">
        <v>6.1206717E-010</v>
      </c>
      <c r="CA1250" s="96" t="n">
        <v>6.7568407E-008</v>
      </c>
      <c r="CB1250" s="96" t="n">
        <v>1.4408874E-008</v>
      </c>
      <c r="CC1250" s="96" t="n">
        <v>9.7049301E-008</v>
      </c>
      <c r="CD1250" s="96" t="n">
        <v>0</v>
      </c>
      <c r="CE1250" s="96" t="n">
        <v>4.6087577E-017</v>
      </c>
      <c r="CF1250" s="96" t="n">
        <v>3.7736329E-013</v>
      </c>
      <c r="CG1250" s="96" t="n">
        <v>3.3722092E-007</v>
      </c>
      <c r="CH1250" s="96" t="n">
        <v>4.3973724E-006</v>
      </c>
      <c r="CI1250" s="96" t="n">
        <v>8.4915791E-009</v>
      </c>
      <c r="CJ1250" s="96" t="n">
        <v>0</v>
      </c>
      <c r="CL1250" s="155" t="n">
        <v>3.1940543E-013</v>
      </c>
      <c r="CM1250" s="155" t="n">
        <v>0.24184942</v>
      </c>
      <c r="CN1250" s="156" t="n">
        <v>0.0018590785</v>
      </c>
      <c r="CO1250" s="155" t="n">
        <v>0.0004130665</v>
      </c>
      <c r="CP1250" s="155" t="n">
        <v>3.6001153E-011</v>
      </c>
      <c r="CQ1250" s="155" t="n">
        <v>4.2133151E-009</v>
      </c>
      <c r="CR1250" s="155" t="n">
        <v>2.634904E-005</v>
      </c>
      <c r="CS1250" s="155" t="n">
        <v>0.056688724</v>
      </c>
      <c r="CT1250" s="155" t="n">
        <v>1.6687219E-008</v>
      </c>
      <c r="CU1250" s="155" t="n">
        <v>1.5782078E-005</v>
      </c>
      <c r="CW1250" s="116"/>
      <c r="CX1250" s="101" t="s">
        <v>2112</v>
      </c>
    </row>
    <row r="1251" customFormat="false" ht="13.8" hidden="false" customHeight="false" outlineLevel="0" collapsed="false">
      <c r="A1251" s="0" t="s">
        <v>2113</v>
      </c>
      <c r="B1251" s="26" t="s">
        <v>1849</v>
      </c>
      <c r="C1251" s="88" t="str">
        <f aca="false">MID(A1251,1,12)</f>
        <v>A.160.06.118</v>
      </c>
      <c r="D1251" s="2" t="s">
        <v>2085</v>
      </c>
      <c r="E1251" s="90" t="s">
        <v>255</v>
      </c>
      <c r="F1251" s="91" t="str">
        <f aca="false">MID(A1251, 21,85)</f>
        <v>Onzabili natural forest clear cut 550 (kg/m3)</v>
      </c>
      <c r="G1251" s="133" t="n">
        <f aca="false">H1251+I1251+J1251+K1251</f>
        <v>9.50795521260453</v>
      </c>
      <c r="H1251" s="149" t="n">
        <f aca="false">N1251+O1251+P1251+Q1251</f>
        <v>0.0027997092533</v>
      </c>
      <c r="I1251" s="149" t="n">
        <f aca="false">L1251+M1251+R1251+V1251+T1251</f>
        <v>8.9374145735</v>
      </c>
      <c r="J1251" s="150" t="n">
        <f aca="false">S1251+U1251+W1251+X1251</f>
        <v>0.013964399851227</v>
      </c>
      <c r="K1251" s="149" t="n">
        <v>0.55377653</v>
      </c>
      <c r="L1251" s="130" t="n">
        <v>0.0036251157</v>
      </c>
      <c r="M1251" s="130" t="n">
        <v>0.0017365283</v>
      </c>
      <c r="N1251" s="130" t="n">
        <v>0.0015853552</v>
      </c>
      <c r="O1251" s="157" t="n">
        <v>0.0010707749</v>
      </c>
      <c r="P1251" s="157" t="n">
        <v>5.6786833E-006</v>
      </c>
      <c r="Q1251" s="130" t="n">
        <v>0.00013790047</v>
      </c>
      <c r="R1251" s="130" t="n">
        <v>0.00012395298</v>
      </c>
      <c r="S1251" s="130" t="n">
        <v>0.00015429115</v>
      </c>
      <c r="T1251" s="130" t="n">
        <v>0.00090487652</v>
      </c>
      <c r="U1251" s="157" t="n">
        <v>0.013808436</v>
      </c>
      <c r="V1251" s="157" t="n">
        <v>8.9310241</v>
      </c>
      <c r="W1251" s="157" t="n">
        <v>1.6726858E-006</v>
      </c>
      <c r="X1251" s="130" t="n">
        <v>1.5427043E-011</v>
      </c>
      <c r="Z1251" s="151" t="n">
        <f aca="false">K1251/0.15</f>
        <v>3.69184353333333</v>
      </c>
      <c r="AB1251" s="133" t="n">
        <f aca="false">K1251</f>
        <v>0.55377653</v>
      </c>
      <c r="AC1251" s="133" t="n">
        <f aca="false">L1251+M1251+N1251+O1251+P1251+Q1251+R1251</f>
        <v>0.0082853062333</v>
      </c>
      <c r="AD1251" s="133" t="n">
        <f aca="false">L1251+M1251+R1251+W1251</f>
        <v>0.0054872696658</v>
      </c>
      <c r="AE1251" s="133" t="n">
        <f aca="false">V1251+L1251+M1251+R1251+T1251</f>
        <v>8.9374145735</v>
      </c>
      <c r="AF1251" s="133" t="n">
        <f aca="false">S1251+U1251+X1251</f>
        <v>0.013962727165427</v>
      </c>
      <c r="AH1251" s="0" t="n">
        <v>24.96739</v>
      </c>
      <c r="AI1251" s="96" t="n">
        <v>3.1289703</v>
      </c>
      <c r="AJ1251" s="96" t="n">
        <v>0.49851711</v>
      </c>
      <c r="AK1251" s="96" t="n">
        <v>0</v>
      </c>
      <c r="AL1251" s="96" t="n">
        <v>21.019554</v>
      </c>
      <c r="AM1251" s="96" t="n">
        <v>0.22013915</v>
      </c>
      <c r="AN1251" s="96" t="n">
        <v>0.10020962</v>
      </c>
      <c r="AP1251" s="95" t="n">
        <v>0.061362024</v>
      </c>
      <c r="AQ1251" s="95" t="n">
        <v>0.058369583</v>
      </c>
      <c r="AR1251" s="95" t="n">
        <v>0.002822018</v>
      </c>
      <c r="AS1251" s="95" t="n">
        <v>0.00017042307</v>
      </c>
      <c r="AT1251" s="152" t="n">
        <f aca="false">AW1251+AZ1251+BA1251+BB1251+BC1251+BK1251+BL1251+BP1251</f>
        <v>3.499375454872E-006</v>
      </c>
      <c r="AU1251" s="152" t="n">
        <f aca="false">AX1251+AY1251+BD1251+BE1251+BF1251+BG1251+BH1251+BI1251+BJ1251+BM1251+BQ1251+BR1251</f>
        <v>1.04364575132606E-008</v>
      </c>
      <c r="AV1251" s="153" t="n">
        <f aca="false">BN1251+BO1251</f>
        <v>0.023868777422</v>
      </c>
      <c r="AW1251" s="154" t="n">
        <v>3.4260438E-006</v>
      </c>
      <c r="AX1251" s="154" t="n">
        <v>1.0337201E-008</v>
      </c>
      <c r="AY1251" s="154" t="n">
        <v>2.8242709E-013</v>
      </c>
      <c r="AZ1251" s="154" t="n">
        <v>2.1796893E-012</v>
      </c>
      <c r="BA1251" s="154" t="n">
        <v>0</v>
      </c>
      <c r="BB1251" s="154" t="n">
        <v>9.8866535E-011</v>
      </c>
      <c r="BC1251" s="154" t="n">
        <v>7.3165456E-008</v>
      </c>
      <c r="BD1251" s="154" t="n">
        <v>1.6612756E-011</v>
      </c>
      <c r="BE1251" s="154" t="n">
        <v>8.2121834E-011</v>
      </c>
      <c r="BF1251" s="154" t="n">
        <v>2.4904903E-014</v>
      </c>
      <c r="BG1251" s="154" t="n">
        <v>3.6990075E-016</v>
      </c>
      <c r="BH1251" s="154" t="n">
        <v>7.8572138E-014</v>
      </c>
      <c r="BI1251" s="154" t="n">
        <v>1.1470815E-013</v>
      </c>
      <c r="BJ1251" s="154" t="n">
        <v>2.0941058E-014</v>
      </c>
      <c r="BK1251" s="154" t="n">
        <v>3.6616287E-012</v>
      </c>
      <c r="BL1251" s="154" t="n">
        <v>6.1491019E-011</v>
      </c>
      <c r="BM1251" s="154" t="n">
        <v>2.0841165E-020</v>
      </c>
      <c r="BN1251" s="154" t="n">
        <v>1.4643422E-005</v>
      </c>
      <c r="BO1251" s="154" t="n">
        <v>0.023854134</v>
      </c>
      <c r="BP1251" s="154" t="n">
        <v>0</v>
      </c>
      <c r="BQ1251" s="154" t="n">
        <v>0</v>
      </c>
      <c r="BR1251" s="154" t="n">
        <v>0</v>
      </c>
      <c r="BT1251" s="96" t="n">
        <v>0.00010909798</v>
      </c>
      <c r="BU1251" s="96" t="n">
        <v>5.8881215E-007</v>
      </c>
      <c r="BV1251" s="96" t="n">
        <v>0.00010293839</v>
      </c>
      <c r="BW1251" s="96" t="n">
        <v>1.5078609E-008</v>
      </c>
      <c r="BX1251" s="96" t="n">
        <v>5.8811189E-007</v>
      </c>
      <c r="BY1251" s="96" t="n">
        <v>4.4863434E-008</v>
      </c>
      <c r="BZ1251" s="96" t="n">
        <v>6.1206717E-010</v>
      </c>
      <c r="CA1251" s="96" t="n">
        <v>6.7568407E-008</v>
      </c>
      <c r="CB1251" s="96" t="n">
        <v>1.4408874E-008</v>
      </c>
      <c r="CC1251" s="96" t="n">
        <v>9.7049301E-008</v>
      </c>
      <c r="CD1251" s="96" t="n">
        <v>0</v>
      </c>
      <c r="CE1251" s="96" t="n">
        <v>4.6087577E-017</v>
      </c>
      <c r="CF1251" s="96" t="n">
        <v>3.7736329E-013</v>
      </c>
      <c r="CG1251" s="96" t="n">
        <v>3.3722092E-007</v>
      </c>
      <c r="CH1251" s="96" t="n">
        <v>4.3973724E-006</v>
      </c>
      <c r="CI1251" s="96" t="n">
        <v>8.4915791E-009</v>
      </c>
      <c r="CJ1251" s="96" t="n">
        <v>0</v>
      </c>
      <c r="CL1251" s="155" t="n">
        <v>3.1940543E-013</v>
      </c>
      <c r="CM1251" s="155" t="n">
        <v>3.6918494</v>
      </c>
      <c r="CN1251" s="156" t="n">
        <v>0.0018590785</v>
      </c>
      <c r="CO1251" s="155" t="n">
        <v>0.0004130665</v>
      </c>
      <c r="CP1251" s="155" t="n">
        <v>3.6001153E-011</v>
      </c>
      <c r="CQ1251" s="155" t="n">
        <v>4.2133151E-009</v>
      </c>
      <c r="CR1251" s="155" t="n">
        <v>2.634904E-005</v>
      </c>
      <c r="CS1251" s="155" t="n">
        <v>0.056688724</v>
      </c>
      <c r="CT1251" s="155" t="n">
        <v>1.6687219E-008</v>
      </c>
      <c r="CU1251" s="155" t="n">
        <v>1.5782078E-005</v>
      </c>
      <c r="CW1251" s="116"/>
      <c r="CX1251" s="101" t="s">
        <v>2112</v>
      </c>
    </row>
    <row r="1252" customFormat="false" ht="13.8" hidden="false" customHeight="false" outlineLevel="0" collapsed="false">
      <c r="A1252" s="0" t="s">
        <v>2114</v>
      </c>
      <c r="B1252" s="26" t="s">
        <v>1849</v>
      </c>
      <c r="C1252" s="88" t="str">
        <f aca="false">MID(A1252,1,12)</f>
        <v>A.160.06.119</v>
      </c>
      <c r="D1252" s="2" t="s">
        <v>2085</v>
      </c>
      <c r="E1252" s="90" t="s">
        <v>255</v>
      </c>
      <c r="F1252" s="91" t="str">
        <f aca="false">MID(A1252, 21,85)</f>
        <v>Ozigo (Igaganga) FSC/PEFC 650 (kg/m3)</v>
      </c>
      <c r="G1252" s="133" t="n">
        <f aca="false">H1252+I1252+J1252+K1252</f>
        <v>0.053873502204727</v>
      </c>
      <c r="H1252" s="149" t="n">
        <f aca="false">N1252+O1252+P1252+Q1252</f>
        <v>0.0027377858865</v>
      </c>
      <c r="I1252" s="149" t="n">
        <f aca="false">L1252+M1252+R1252+V1252+T1252</f>
        <v>0.005697924767</v>
      </c>
      <c r="J1252" s="150" t="n">
        <f aca="false">S1252+U1252+W1252+X1252</f>
        <v>0.012206426551227</v>
      </c>
      <c r="K1252" s="149" t="n">
        <v>0.033231365</v>
      </c>
      <c r="L1252" s="130" t="n">
        <v>0.0029514947</v>
      </c>
      <c r="M1252" s="130" t="n">
        <v>0.001693544</v>
      </c>
      <c r="N1252" s="130" t="n">
        <v>0.0015309082</v>
      </c>
      <c r="O1252" s="157" t="n">
        <v>0.0010650823</v>
      </c>
      <c r="P1252" s="157" t="n">
        <v>5.4194165E-006</v>
      </c>
      <c r="Q1252" s="130" t="n">
        <v>0.00013637597</v>
      </c>
      <c r="R1252" s="130" t="n">
        <v>0.00012391417</v>
      </c>
      <c r="S1252" s="130" t="n">
        <v>0.00015312685</v>
      </c>
      <c r="T1252" s="130" t="n">
        <v>0.00090487652</v>
      </c>
      <c r="U1252" s="130" t="n">
        <v>0.012051627</v>
      </c>
      <c r="V1252" s="157" t="n">
        <v>2.4095377E-005</v>
      </c>
      <c r="W1252" s="157" t="n">
        <v>1.6726858E-006</v>
      </c>
      <c r="X1252" s="130" t="n">
        <v>1.5427043E-011</v>
      </c>
      <c r="Z1252" s="151" t="n">
        <f aca="false">K1252/0.15</f>
        <v>0.221542433333333</v>
      </c>
      <c r="AB1252" s="133" t="n">
        <f aca="false">K1252</f>
        <v>0.033231365</v>
      </c>
      <c r="AC1252" s="133" t="n">
        <f aca="false">L1252+M1252+N1252+O1252+P1252+Q1252+R1252</f>
        <v>0.0075067387565</v>
      </c>
      <c r="AD1252" s="133" t="n">
        <f aca="false">L1252+M1252+R1252+W1252</f>
        <v>0.0047706255558</v>
      </c>
      <c r="AE1252" s="133" t="n">
        <f aca="false">V1252+L1252+M1252+R1252+T1252</f>
        <v>0.005697924767</v>
      </c>
      <c r="AF1252" s="133" t="n">
        <f aca="false">S1252+U1252+X1252</f>
        <v>0.012204753865427</v>
      </c>
      <c r="AH1252" s="0" t="n">
        <v>24.700745</v>
      </c>
      <c r="AI1252" s="96" t="n">
        <v>2.8636275</v>
      </c>
      <c r="AJ1252" s="96" t="n">
        <v>0.49761401</v>
      </c>
      <c r="AK1252" s="96" t="n">
        <v>0</v>
      </c>
      <c r="AL1252" s="96" t="n">
        <v>21.019554</v>
      </c>
      <c r="AM1252" s="96" t="n">
        <v>0.21996312</v>
      </c>
      <c r="AN1252" s="96" t="n">
        <v>0.099987273</v>
      </c>
      <c r="AP1252" s="95" t="n">
        <v>0.0047894413</v>
      </c>
      <c r="AQ1252" s="95" t="n">
        <v>0.0044470735</v>
      </c>
      <c r="AR1252" s="95" t="n">
        <v>0.00019055806</v>
      </c>
      <c r="AS1252" s="95" t="n">
        <v>0.00015180975</v>
      </c>
      <c r="AT1252" s="152" t="n">
        <f aca="false">AW1252+AZ1252+BA1252+BB1252+BC1252+BK1252+BL1252+BP1252</f>
        <v>2.666111177868E-007</v>
      </c>
      <c r="AU1252" s="152" t="n">
        <f aca="false">AX1252+AY1252+BD1252+BE1252+BF1252+BG1252+BH1252+BI1252+BJ1252+BM1252+BQ1252+BR1252</f>
        <v>7.04726567323591E-010</v>
      </c>
      <c r="AV1252" s="153" t="n">
        <f aca="false">BN1252+BO1252</f>
        <v>0.021261869337</v>
      </c>
      <c r="AW1252" s="154" t="n">
        <v>2.0560436E-007</v>
      </c>
      <c r="AX1252" s="154" t="n">
        <v>6.2035749E-010</v>
      </c>
      <c r="AY1252" s="154" t="n">
        <v>1.6949051E-014</v>
      </c>
      <c r="AZ1252" s="154" t="n">
        <v>2.1796893E-012</v>
      </c>
      <c r="BA1252" s="154" t="n">
        <v>0</v>
      </c>
      <c r="BB1252" s="154" t="n">
        <v>9.7407499E-011</v>
      </c>
      <c r="BC1252" s="154" t="n">
        <v>6.0842562E-008</v>
      </c>
      <c r="BD1252" s="154" t="n">
        <v>1.6280024E-011</v>
      </c>
      <c r="BE1252" s="154" t="n">
        <v>6.7871706E-011</v>
      </c>
      <c r="BF1252" s="154" t="n">
        <v>2.4904903E-014</v>
      </c>
      <c r="BG1252" s="154" t="n">
        <v>3.6990075E-016</v>
      </c>
      <c r="BH1252" s="154" t="n">
        <v>7.7703634E-014</v>
      </c>
      <c r="BI1252" s="154" t="n">
        <v>8.2345979E-014</v>
      </c>
      <c r="BJ1252" s="154" t="n">
        <v>1.5073835E-014</v>
      </c>
      <c r="BK1252" s="154" t="n">
        <v>3.6185025E-012</v>
      </c>
      <c r="BL1252" s="154" t="n">
        <v>6.0990096E-011</v>
      </c>
      <c r="BM1252" s="154" t="n">
        <v>2.0841165E-020</v>
      </c>
      <c r="BN1252" s="154" t="n">
        <v>1.4536337E-005</v>
      </c>
      <c r="BO1252" s="154" t="n">
        <v>0.021247333</v>
      </c>
      <c r="BP1252" s="154" t="n">
        <v>0</v>
      </c>
      <c r="BQ1252" s="154" t="n">
        <v>0</v>
      </c>
      <c r="BR1252" s="154" t="n">
        <v>0</v>
      </c>
      <c r="BT1252" s="96" t="n">
        <v>1.1813684E-005</v>
      </c>
      <c r="BU1252" s="96" t="n">
        <v>4.9056746E-007</v>
      </c>
      <c r="BV1252" s="96" t="n">
        <v>6.177191E-006</v>
      </c>
      <c r="BW1252" s="96" t="n">
        <v>1.5047832E-008</v>
      </c>
      <c r="BX1252" s="96" t="n">
        <v>5.0208906E-007</v>
      </c>
      <c r="BY1252" s="96" t="n">
        <v>4.4863434E-008</v>
      </c>
      <c r="BZ1252" s="96" t="n">
        <v>6.1206717E-010</v>
      </c>
      <c r="CA1252" s="96" t="n">
        <v>6.7568407E-008</v>
      </c>
      <c r="CB1252" s="96" t="n">
        <v>1.3987333E-008</v>
      </c>
      <c r="CC1252" s="96" t="n">
        <v>9.5961459E-008</v>
      </c>
      <c r="CD1252" s="96" t="n">
        <v>0</v>
      </c>
      <c r="CE1252" s="96" t="n">
        <v>4.6087577E-017</v>
      </c>
      <c r="CF1252" s="96" t="n">
        <v>3.7736329E-013</v>
      </c>
      <c r="CG1252" s="96" t="n">
        <v>3.2043572E-007</v>
      </c>
      <c r="CH1252" s="96" t="n">
        <v>4.0768684E-006</v>
      </c>
      <c r="CI1252" s="96" t="n">
        <v>8.4915791E-009</v>
      </c>
      <c r="CJ1252" s="96" t="n">
        <v>0</v>
      </c>
      <c r="CL1252" s="155" t="n">
        <v>3.1940543E-013</v>
      </c>
      <c r="CM1252" s="155" t="n">
        <v>0.2215483</v>
      </c>
      <c r="CN1252" s="156" t="n">
        <v>0.0018590785</v>
      </c>
      <c r="CO1252" s="155" t="n">
        <v>0.00034584892</v>
      </c>
      <c r="CP1252" s="155" t="n">
        <v>3.5608217E-011</v>
      </c>
      <c r="CQ1252" s="155" t="n">
        <v>4.1668778E-009</v>
      </c>
      <c r="CR1252" s="155" t="n">
        <v>2.209934E-005</v>
      </c>
      <c r="CS1252" s="155" t="n">
        <v>0.040738142</v>
      </c>
      <c r="CT1252" s="155" t="n">
        <v>1.6687219E-008</v>
      </c>
      <c r="CU1252" s="155" t="n">
        <v>1.5782078E-005</v>
      </c>
      <c r="CW1252" s="116"/>
      <c r="CX1252" s="101" t="s">
        <v>2115</v>
      </c>
    </row>
    <row r="1253" customFormat="false" ht="13.8" hidden="false" customHeight="false" outlineLevel="0" collapsed="false">
      <c r="A1253" s="0" t="s">
        <v>2116</v>
      </c>
      <c r="B1253" s="26" t="s">
        <v>1849</v>
      </c>
      <c r="C1253" s="88" t="str">
        <f aca="false">MID(A1253,1,12)</f>
        <v>A.160.06.120</v>
      </c>
      <c r="D1253" s="2" t="s">
        <v>2085</v>
      </c>
      <c r="E1253" s="90" t="s">
        <v>255</v>
      </c>
      <c r="F1253" s="91" t="str">
        <f aca="false">MID(A1253, 21,85)</f>
        <v>Ozigo (Igaganga) natural forest clear cut 650 (kg/m3)</v>
      </c>
      <c r="G1253" s="133" t="n">
        <f aca="false">H1253+I1253+J1253+K1253</f>
        <v>3.88133951182773</v>
      </c>
      <c r="H1253" s="149" t="n">
        <f aca="false">N1253+O1253+P1253+Q1253</f>
        <v>0.0027377858865</v>
      </c>
      <c r="I1253" s="149" t="n">
        <f aca="false">L1253+M1253+R1253+V1253+T1253</f>
        <v>3.31566392939</v>
      </c>
      <c r="J1253" s="150" t="n">
        <f aca="false">S1253+U1253+W1253+X1253</f>
        <v>0.012206426551227</v>
      </c>
      <c r="K1253" s="149" t="n">
        <v>0.55073137</v>
      </c>
      <c r="L1253" s="130" t="n">
        <v>0.0029514947</v>
      </c>
      <c r="M1253" s="130" t="n">
        <v>0.001693544</v>
      </c>
      <c r="N1253" s="130" t="n">
        <v>0.0015309082</v>
      </c>
      <c r="O1253" s="157" t="n">
        <v>0.0010650823</v>
      </c>
      <c r="P1253" s="157" t="n">
        <v>5.4194165E-006</v>
      </c>
      <c r="Q1253" s="130" t="n">
        <v>0.00013637597</v>
      </c>
      <c r="R1253" s="130" t="n">
        <v>0.00012391417</v>
      </c>
      <c r="S1253" s="130" t="n">
        <v>0.00015312685</v>
      </c>
      <c r="T1253" s="130" t="n">
        <v>0.00090487652</v>
      </c>
      <c r="U1253" s="157" t="n">
        <v>0.012051627</v>
      </c>
      <c r="V1253" s="157" t="n">
        <v>3.3099901</v>
      </c>
      <c r="W1253" s="157" t="n">
        <v>1.6726858E-006</v>
      </c>
      <c r="X1253" s="130" t="n">
        <v>1.5427043E-011</v>
      </c>
      <c r="Z1253" s="151" t="n">
        <f aca="false">K1253/0.15</f>
        <v>3.67154246666667</v>
      </c>
      <c r="AB1253" s="133" t="n">
        <f aca="false">K1253</f>
        <v>0.55073137</v>
      </c>
      <c r="AC1253" s="133" t="n">
        <f aca="false">L1253+M1253+N1253+O1253+P1253+Q1253+R1253</f>
        <v>0.0075067387565</v>
      </c>
      <c r="AD1253" s="133" t="n">
        <f aca="false">L1253+M1253+R1253+W1253</f>
        <v>0.0047706255558</v>
      </c>
      <c r="AE1253" s="133" t="n">
        <f aca="false">V1253+L1253+M1253+R1253+T1253</f>
        <v>3.31566392939</v>
      </c>
      <c r="AF1253" s="133" t="n">
        <f aca="false">S1253+U1253+X1253</f>
        <v>0.012204753865427</v>
      </c>
      <c r="AH1253" s="0" t="n">
        <v>24.700745</v>
      </c>
      <c r="AI1253" s="96" t="n">
        <v>2.8636275</v>
      </c>
      <c r="AJ1253" s="96" t="n">
        <v>0.49761401</v>
      </c>
      <c r="AK1253" s="96" t="n">
        <v>0</v>
      </c>
      <c r="AL1253" s="96" t="n">
        <v>21.019554</v>
      </c>
      <c r="AM1253" s="96" t="n">
        <v>0.21996312</v>
      </c>
      <c r="AN1253" s="96" t="n">
        <v>0.099987273</v>
      </c>
      <c r="AP1253" s="95" t="n">
        <v>0.060804265</v>
      </c>
      <c r="AQ1253" s="95" t="n">
        <v>0.057849761</v>
      </c>
      <c r="AR1253" s="95" t="n">
        <v>0.0028026934</v>
      </c>
      <c r="AS1253" s="95" t="n">
        <v>0.00015180975</v>
      </c>
      <c r="AT1253" s="152" t="n">
        <f aca="false">AW1253+AZ1253+BA1253+BB1253+BC1253+BK1253+BL1253+BP1253</f>
        <v>3.4682111577868E-006</v>
      </c>
      <c r="AU1253" s="152" t="n">
        <f aca="false">AX1253+AY1253+BD1253+BE1253+BF1253+BG1253+BH1253+BI1253+BJ1253+BM1253+BQ1253+BR1253</f>
        <v>1.03649900023226E-008</v>
      </c>
      <c r="AV1253" s="153" t="n">
        <f aca="false">BN1253+BO1253</f>
        <v>0.021261869337</v>
      </c>
      <c r="AW1253" s="154" t="n">
        <v>3.4072044E-006</v>
      </c>
      <c r="AX1253" s="154" t="n">
        <v>1.0280357E-008</v>
      </c>
      <c r="AY1253" s="154" t="n">
        <v>2.8087405E-013</v>
      </c>
      <c r="AZ1253" s="154" t="n">
        <v>2.1796893E-012</v>
      </c>
      <c r="BA1253" s="154" t="n">
        <v>0</v>
      </c>
      <c r="BB1253" s="154" t="n">
        <v>9.7407499E-011</v>
      </c>
      <c r="BC1253" s="154" t="n">
        <v>6.0842562E-008</v>
      </c>
      <c r="BD1253" s="154" t="n">
        <v>1.6280024E-011</v>
      </c>
      <c r="BE1253" s="154" t="n">
        <v>6.7871706E-011</v>
      </c>
      <c r="BF1253" s="154" t="n">
        <v>2.4904903E-014</v>
      </c>
      <c r="BG1253" s="154" t="n">
        <v>3.6990075E-016</v>
      </c>
      <c r="BH1253" s="154" t="n">
        <v>7.7703634E-014</v>
      </c>
      <c r="BI1253" s="154" t="n">
        <v>8.2345979E-014</v>
      </c>
      <c r="BJ1253" s="154" t="n">
        <v>1.5073835E-014</v>
      </c>
      <c r="BK1253" s="154" t="n">
        <v>3.6185025E-012</v>
      </c>
      <c r="BL1253" s="154" t="n">
        <v>6.0990096E-011</v>
      </c>
      <c r="BM1253" s="154" t="n">
        <v>2.0841165E-020</v>
      </c>
      <c r="BN1253" s="154" t="n">
        <v>1.4536337E-005</v>
      </c>
      <c r="BO1253" s="154" t="n">
        <v>0.021247333</v>
      </c>
      <c r="BP1253" s="154" t="n">
        <v>0</v>
      </c>
      <c r="BQ1253" s="154" t="n">
        <v>0</v>
      </c>
      <c r="BR1253" s="154" t="n">
        <v>0</v>
      </c>
      <c r="BT1253" s="96" t="n">
        <v>0.00010800884</v>
      </c>
      <c r="BU1253" s="96" t="n">
        <v>4.9056746E-007</v>
      </c>
      <c r="BV1253" s="96" t="n">
        <v>0.00010237235</v>
      </c>
      <c r="BW1253" s="96" t="n">
        <v>1.5047832E-008</v>
      </c>
      <c r="BX1253" s="96" t="n">
        <v>5.0208906E-007</v>
      </c>
      <c r="BY1253" s="96" t="n">
        <v>4.4863434E-008</v>
      </c>
      <c r="BZ1253" s="96" t="n">
        <v>6.1206717E-010</v>
      </c>
      <c r="CA1253" s="96" t="n">
        <v>6.7568407E-008</v>
      </c>
      <c r="CB1253" s="96" t="n">
        <v>1.3987333E-008</v>
      </c>
      <c r="CC1253" s="96" t="n">
        <v>9.5961459E-008</v>
      </c>
      <c r="CD1253" s="96" t="n">
        <v>0</v>
      </c>
      <c r="CE1253" s="96" t="n">
        <v>4.6087577E-017</v>
      </c>
      <c r="CF1253" s="96" t="n">
        <v>3.7736329E-013</v>
      </c>
      <c r="CG1253" s="96" t="n">
        <v>3.2043572E-007</v>
      </c>
      <c r="CH1253" s="96" t="n">
        <v>4.0768684E-006</v>
      </c>
      <c r="CI1253" s="96" t="n">
        <v>8.4915791E-009</v>
      </c>
      <c r="CJ1253" s="96" t="n">
        <v>0</v>
      </c>
      <c r="CL1253" s="155" t="n">
        <v>3.1940543E-013</v>
      </c>
      <c r="CM1253" s="155" t="n">
        <v>3.6715483</v>
      </c>
      <c r="CN1253" s="156" t="n">
        <v>0.0018590785</v>
      </c>
      <c r="CO1253" s="155" t="n">
        <v>0.00034584892</v>
      </c>
      <c r="CP1253" s="155" t="n">
        <v>3.5608217E-011</v>
      </c>
      <c r="CQ1253" s="155" t="n">
        <v>4.1668778E-009</v>
      </c>
      <c r="CR1253" s="155" t="n">
        <v>2.209934E-005</v>
      </c>
      <c r="CS1253" s="155" t="n">
        <v>0.040738142</v>
      </c>
      <c r="CT1253" s="155" t="n">
        <v>1.6687219E-008</v>
      </c>
      <c r="CU1253" s="155" t="n">
        <v>1.5782078E-005</v>
      </c>
      <c r="CW1253" s="116"/>
      <c r="CX1253" s="101" t="s">
        <v>2115</v>
      </c>
    </row>
    <row r="1254" customFormat="false" ht="13.8" hidden="false" customHeight="false" outlineLevel="0" collapsed="false">
      <c r="A1254" s="0" t="s">
        <v>2117</v>
      </c>
      <c r="B1254" s="26" t="s">
        <v>1849</v>
      </c>
      <c r="C1254" s="88" t="str">
        <f aca="false">MID(A1254,1,12)</f>
        <v>A.160.06.121</v>
      </c>
      <c r="D1254" s="2" t="s">
        <v>2085</v>
      </c>
      <c r="E1254" s="90" t="s">
        <v>255</v>
      </c>
      <c r="F1254" s="91" t="str">
        <f aca="false">MID(A1254, 21,85)</f>
        <v>Parasolier FSC/PEFC 190 (kg/m3)</v>
      </c>
      <c r="G1254" s="133" t="n">
        <f aca="false">H1254+I1254+J1254+K1254</f>
        <v>0.107919154860047</v>
      </c>
      <c r="H1254" s="149" t="n">
        <f aca="false">N1254+O1254+P1254+Q1254</f>
        <v>0.0053234465</v>
      </c>
      <c r="I1254" s="149" t="n">
        <f aca="false">L1254+M1254+R1254+V1254+T1254</f>
        <v>0.012881611266</v>
      </c>
      <c r="J1254" s="150" t="n">
        <f aca="false">S1254+U1254+W1254+X1254</f>
        <v>0.0277883220940467</v>
      </c>
      <c r="K1254" s="149" t="n">
        <v>0.061925775</v>
      </c>
      <c r="L1254" s="130" t="n">
        <v>0.0075481044</v>
      </c>
      <c r="M1254" s="130" t="n">
        <v>0.0030300894</v>
      </c>
      <c r="N1254" s="130" t="n">
        <v>0.0027753254</v>
      </c>
      <c r="O1254" s="157" t="n">
        <v>0.002232499</v>
      </c>
      <c r="P1254" s="157" t="n">
        <v>1.264635E-005</v>
      </c>
      <c r="Q1254" s="130" t="n">
        <v>0.00030297575</v>
      </c>
      <c r="R1254" s="130" t="n">
        <v>0.00027118072</v>
      </c>
      <c r="S1254" s="130" t="n">
        <v>0.00025100206</v>
      </c>
      <c r="T1254" s="130" t="n">
        <v>0.0019794174</v>
      </c>
      <c r="U1254" s="157" t="n">
        <v>0.027533661</v>
      </c>
      <c r="V1254" s="157" t="n">
        <v>5.2819346E-005</v>
      </c>
      <c r="W1254" s="157" t="n">
        <v>3.6590003E-006</v>
      </c>
      <c r="X1254" s="130" t="n">
        <v>3.3746657E-011</v>
      </c>
      <c r="Z1254" s="151" t="n">
        <f aca="false">K1254/0.15</f>
        <v>0.4128385</v>
      </c>
      <c r="AB1254" s="133" t="n">
        <f aca="false">K1254</f>
        <v>0.061925775</v>
      </c>
      <c r="AC1254" s="133" t="n">
        <f aca="false">L1254+M1254+N1254+O1254+P1254+Q1254+R1254</f>
        <v>0.01617282102</v>
      </c>
      <c r="AD1254" s="133" t="n">
        <f aca="false">L1254+M1254+R1254+W1254</f>
        <v>0.0108530335203</v>
      </c>
      <c r="AE1254" s="133" t="n">
        <f aca="false">V1254+L1254+M1254+R1254+T1254</f>
        <v>0.012881611266</v>
      </c>
      <c r="AF1254" s="133" t="n">
        <f aca="false">S1254+U1254+X1254</f>
        <v>0.0277846630937467</v>
      </c>
      <c r="AH1254" s="0" t="n">
        <v>27.491784</v>
      </c>
      <c r="AI1254" s="96" t="n">
        <v>5.5649148</v>
      </c>
      <c r="AJ1254" s="96" t="n">
        <v>0.51054787</v>
      </c>
      <c r="AK1254" s="96" t="n">
        <v>0</v>
      </c>
      <c r="AL1254" s="96" t="n">
        <v>21.066923</v>
      </c>
      <c r="AM1254" s="96" t="n">
        <v>0.24621414</v>
      </c>
      <c r="AN1254" s="96" t="n">
        <v>0.10318412</v>
      </c>
      <c r="AP1254" s="95" t="n">
        <v>0.0096318024</v>
      </c>
      <c r="AQ1254" s="95" t="n">
        <v>0.0089218032</v>
      </c>
      <c r="AR1254" s="95" t="n">
        <v>0.00036782329</v>
      </c>
      <c r="AS1254" s="95" t="n">
        <v>0.00034217584</v>
      </c>
      <c r="AT1254" s="152" t="n">
        <f aca="false">AW1254+AZ1254+BA1254+BB1254+BC1254+BK1254+BL1254+BP1254</f>
        <v>5.348802896414E-007</v>
      </c>
      <c r="AU1254" s="152" t="n">
        <f aca="false">AX1254+AY1254+BD1254+BE1254+BF1254+BG1254+BH1254+BI1254+BJ1254+BM1254+BQ1254+BR1254</f>
        <v>1.36029325573249E-009</v>
      </c>
      <c r="AV1254" s="153" t="n">
        <f aca="false">BN1254+BO1254</f>
        <v>0.047923787378</v>
      </c>
      <c r="AW1254" s="154" t="n">
        <v>3.8314252E-007</v>
      </c>
      <c r="AX1254" s="154" t="n">
        <v>1.1560324E-009</v>
      </c>
      <c r="AY1254" s="154" t="n">
        <v>3.1584453E-014</v>
      </c>
      <c r="AZ1254" s="154" t="n">
        <v>4.7680704E-012</v>
      </c>
      <c r="BA1254" s="154" t="n">
        <v>0</v>
      </c>
      <c r="BB1254" s="154" t="n">
        <v>1.9770963E-010</v>
      </c>
      <c r="BC1254" s="154" t="n">
        <v>1.513923E-007</v>
      </c>
      <c r="BD1254" s="154" t="n">
        <v>3.2107609E-011</v>
      </c>
      <c r="BE1254" s="154" t="n">
        <v>1.7156395E-010</v>
      </c>
      <c r="BF1254" s="154" t="n">
        <v>5.4479476E-014</v>
      </c>
      <c r="BG1254" s="154" t="n">
        <v>8.091579E-016</v>
      </c>
      <c r="BH1254" s="154" t="n">
        <v>1.7262769E-013</v>
      </c>
      <c r="BI1254" s="154" t="n">
        <v>2.7891299E-013</v>
      </c>
      <c r="BJ1254" s="154" t="n">
        <v>5.088292E-014</v>
      </c>
      <c r="BK1254" s="154" t="n">
        <v>8.047111E-012</v>
      </c>
      <c r="BL1254" s="154" t="n">
        <v>1.3494483E-010</v>
      </c>
      <c r="BM1254" s="154" t="n">
        <v>4.5590048E-020</v>
      </c>
      <c r="BN1254" s="154" t="n">
        <v>2.2724378E-005</v>
      </c>
      <c r="BO1254" s="154" t="n">
        <v>0.047901063</v>
      </c>
      <c r="BP1254" s="154" t="n">
        <v>0</v>
      </c>
      <c r="BQ1254" s="154" t="n">
        <v>0</v>
      </c>
      <c r="BR1254" s="154" t="n">
        <v>0</v>
      </c>
      <c r="BT1254" s="96" t="n">
        <v>2.2391335E-005</v>
      </c>
      <c r="BU1254" s="96" t="n">
        <v>1.2323374E-006</v>
      </c>
      <c r="BV1254" s="96" t="n">
        <v>1.1511033E-005</v>
      </c>
      <c r="BW1254" s="96" t="n">
        <v>3.2658899E-008</v>
      </c>
      <c r="BX1254" s="96" t="n">
        <v>1.1423231E-006</v>
      </c>
      <c r="BY1254" s="96" t="n">
        <v>9.8138763E-008</v>
      </c>
      <c r="BZ1254" s="96" t="n">
        <v>1.3388969E-009</v>
      </c>
      <c r="CA1254" s="96" t="n">
        <v>1.4780589E-007</v>
      </c>
      <c r="CB1254" s="96" t="n">
        <v>3.1883989E-008</v>
      </c>
      <c r="CC1254" s="96" t="n">
        <v>2.1216186E-007</v>
      </c>
      <c r="CD1254" s="96" t="n">
        <v>0</v>
      </c>
      <c r="CE1254" s="96" t="n">
        <v>1.0081658E-016</v>
      </c>
      <c r="CF1254" s="96" t="n">
        <v>8.2548219E-013</v>
      </c>
      <c r="CG1254" s="96" t="n">
        <v>6.0165408E-007</v>
      </c>
      <c r="CH1254" s="96" t="n">
        <v>7.361423E-006</v>
      </c>
      <c r="CI1254" s="96" t="n">
        <v>1.8575218E-008</v>
      </c>
      <c r="CJ1254" s="96" t="n">
        <v>0</v>
      </c>
      <c r="CL1254" s="155" t="n">
        <v>6.9869939E-013</v>
      </c>
      <c r="CM1254" s="155" t="n">
        <v>0.41285132</v>
      </c>
      <c r="CN1254" s="156" t="n">
        <v>0.0040667342</v>
      </c>
      <c r="CO1254" s="155" t="n">
        <v>0.00086548128</v>
      </c>
      <c r="CP1254" s="155" t="n">
        <v>7.9092358E-011</v>
      </c>
      <c r="CQ1254" s="155" t="n">
        <v>9.2567887E-009</v>
      </c>
      <c r="CR1254" s="155" t="n">
        <v>5.2571409E-005</v>
      </c>
      <c r="CS1254" s="155" t="n">
        <v>0.13780168</v>
      </c>
      <c r="CT1254" s="155" t="n">
        <v>3.6503292E-008</v>
      </c>
      <c r="CU1254" s="155" t="n">
        <v>3.4523297E-005</v>
      </c>
      <c r="CW1254" s="116"/>
      <c r="CX1254" s="101" t="s">
        <v>2118</v>
      </c>
    </row>
    <row r="1255" customFormat="false" ht="13.8" hidden="false" customHeight="false" outlineLevel="0" collapsed="false">
      <c r="A1255" s="0" t="s">
        <v>2119</v>
      </c>
      <c r="B1255" s="26" t="s">
        <v>1849</v>
      </c>
      <c r="C1255" s="88" t="str">
        <f aca="false">MID(A1255,1,12)</f>
        <v>A.160.06.122</v>
      </c>
      <c r="D1255" s="2" t="s">
        <v>2085</v>
      </c>
      <c r="E1255" s="90" t="s">
        <v>255</v>
      </c>
      <c r="F1255" s="91" t="str">
        <f aca="false">MID(A1255, 21,85)</f>
        <v>Parasolier natural forest clear cut 190 (kg/m3)</v>
      </c>
      <c r="G1255" s="133" t="n">
        <f aca="false">H1255+I1255+J1255+K1255</f>
        <v>13.506669330514</v>
      </c>
      <c r="H1255" s="149" t="n">
        <f aca="false">N1255+O1255+P1255+Q1255</f>
        <v>0.0053234465</v>
      </c>
      <c r="I1255" s="149" t="n">
        <f aca="false">L1255+M1255+R1255+V1255+T1255</f>
        <v>12.89413179192</v>
      </c>
      <c r="J1255" s="150" t="n">
        <f aca="false">S1255+U1255+W1255+X1255</f>
        <v>0.0277883220940467</v>
      </c>
      <c r="K1255" s="149" t="n">
        <v>0.57942577</v>
      </c>
      <c r="L1255" s="130" t="n">
        <v>0.0075481044</v>
      </c>
      <c r="M1255" s="130" t="n">
        <v>0.0030300894</v>
      </c>
      <c r="N1255" s="130" t="n">
        <v>0.0027753254</v>
      </c>
      <c r="O1255" s="157" t="n">
        <v>0.002232499</v>
      </c>
      <c r="P1255" s="157" t="n">
        <v>1.264635E-005</v>
      </c>
      <c r="Q1255" s="130" t="n">
        <v>0.00030297575</v>
      </c>
      <c r="R1255" s="130" t="n">
        <v>0.00027118072</v>
      </c>
      <c r="S1255" s="130" t="n">
        <v>0.00025100206</v>
      </c>
      <c r="T1255" s="130" t="n">
        <v>0.0019794174</v>
      </c>
      <c r="U1255" s="130" t="n">
        <v>0.027533661</v>
      </c>
      <c r="V1255" s="157" t="n">
        <v>12.881303</v>
      </c>
      <c r="W1255" s="157" t="n">
        <v>3.6590003E-006</v>
      </c>
      <c r="X1255" s="130" t="n">
        <v>3.3746657E-011</v>
      </c>
      <c r="Z1255" s="151" t="n">
        <f aca="false">K1255/0.15</f>
        <v>3.86283846666667</v>
      </c>
      <c r="AB1255" s="133" t="n">
        <f aca="false">K1255</f>
        <v>0.57942577</v>
      </c>
      <c r="AC1255" s="133" t="n">
        <f aca="false">L1255+M1255+N1255+O1255+P1255+Q1255+R1255</f>
        <v>0.01617282102</v>
      </c>
      <c r="AD1255" s="133" t="n">
        <f aca="false">L1255+M1255+R1255+W1255</f>
        <v>0.0108530335203</v>
      </c>
      <c r="AE1255" s="133" t="n">
        <f aca="false">V1255+L1255+M1255+R1255+T1255</f>
        <v>12.89413179192</v>
      </c>
      <c r="AF1255" s="133" t="n">
        <f aca="false">S1255+U1255+X1255</f>
        <v>0.0277846630937467</v>
      </c>
      <c r="AH1255" s="0" t="n">
        <v>27.491784</v>
      </c>
      <c r="AI1255" s="96" t="n">
        <v>5.5649148</v>
      </c>
      <c r="AJ1255" s="96" t="n">
        <v>0.51054787</v>
      </c>
      <c r="AK1255" s="96" t="n">
        <v>0</v>
      </c>
      <c r="AL1255" s="96" t="n">
        <v>21.066923</v>
      </c>
      <c r="AM1255" s="96" t="n">
        <v>0.24621414</v>
      </c>
      <c r="AN1255" s="96" t="n">
        <v>0.10318412</v>
      </c>
      <c r="AP1255" s="95" t="n">
        <v>0.065646626</v>
      </c>
      <c r="AQ1255" s="95" t="n">
        <v>0.062324491</v>
      </c>
      <c r="AR1255" s="95" t="n">
        <v>0.0029799587</v>
      </c>
      <c r="AS1255" s="95" t="n">
        <v>0.00034217584</v>
      </c>
      <c r="AT1255" s="152" t="n">
        <f aca="false">AW1255+AZ1255+BA1255+BB1255+BC1255+BK1255+BL1255+BP1255</f>
        <v>3.7364802696414E-006</v>
      </c>
      <c r="AU1255" s="152" t="n">
        <f aca="false">AX1255+AY1255+BD1255+BE1255+BF1255+BG1255+BH1255+BI1255+BJ1255+BM1255+BQ1255+BR1255</f>
        <v>1.10205567807295E-008</v>
      </c>
      <c r="AV1255" s="153" t="n">
        <f aca="false">BN1255+BO1255</f>
        <v>0.047923787378</v>
      </c>
      <c r="AW1255" s="154" t="n">
        <v>3.5847425E-006</v>
      </c>
      <c r="AX1255" s="154" t="n">
        <v>1.0816032E-008</v>
      </c>
      <c r="AY1255" s="154" t="n">
        <v>2.9550945E-013</v>
      </c>
      <c r="AZ1255" s="154" t="n">
        <v>4.7680704E-012</v>
      </c>
      <c r="BA1255" s="154" t="n">
        <v>0</v>
      </c>
      <c r="BB1255" s="154" t="n">
        <v>1.9770963E-010</v>
      </c>
      <c r="BC1255" s="154" t="n">
        <v>1.513923E-007</v>
      </c>
      <c r="BD1255" s="154" t="n">
        <v>3.2107609E-011</v>
      </c>
      <c r="BE1255" s="154" t="n">
        <v>1.7156395E-010</v>
      </c>
      <c r="BF1255" s="154" t="n">
        <v>5.4479476E-014</v>
      </c>
      <c r="BG1255" s="154" t="n">
        <v>8.091579E-016</v>
      </c>
      <c r="BH1255" s="154" t="n">
        <v>1.7262769E-013</v>
      </c>
      <c r="BI1255" s="154" t="n">
        <v>2.7891299E-013</v>
      </c>
      <c r="BJ1255" s="154" t="n">
        <v>5.088292E-014</v>
      </c>
      <c r="BK1255" s="154" t="n">
        <v>8.047111E-012</v>
      </c>
      <c r="BL1255" s="154" t="n">
        <v>1.3494483E-010</v>
      </c>
      <c r="BM1255" s="154" t="n">
        <v>4.5590048E-020</v>
      </c>
      <c r="BN1255" s="154" t="n">
        <v>2.2724378E-005</v>
      </c>
      <c r="BO1255" s="154" t="n">
        <v>0.047901063</v>
      </c>
      <c r="BP1255" s="154" t="n">
        <v>0</v>
      </c>
      <c r="BQ1255" s="154" t="n">
        <v>0</v>
      </c>
      <c r="BR1255" s="154" t="n">
        <v>0</v>
      </c>
      <c r="BT1255" s="96" t="n">
        <v>0.00011858649</v>
      </c>
      <c r="BU1255" s="96" t="n">
        <v>1.2323374E-006</v>
      </c>
      <c r="BV1255" s="96" t="n">
        <v>0.00010770619</v>
      </c>
      <c r="BW1255" s="96" t="n">
        <v>3.2658899E-008</v>
      </c>
      <c r="BX1255" s="96" t="n">
        <v>1.1423231E-006</v>
      </c>
      <c r="BY1255" s="96" t="n">
        <v>9.8138763E-008</v>
      </c>
      <c r="BZ1255" s="96" t="n">
        <v>1.3388969E-009</v>
      </c>
      <c r="CA1255" s="96" t="n">
        <v>1.4780589E-007</v>
      </c>
      <c r="CB1255" s="96" t="n">
        <v>3.1883989E-008</v>
      </c>
      <c r="CC1255" s="96" t="n">
        <v>2.1216186E-007</v>
      </c>
      <c r="CD1255" s="96" t="n">
        <v>0</v>
      </c>
      <c r="CE1255" s="96" t="n">
        <v>1.0081658E-016</v>
      </c>
      <c r="CF1255" s="96" t="n">
        <v>8.2548219E-013</v>
      </c>
      <c r="CG1255" s="96" t="n">
        <v>6.0165408E-007</v>
      </c>
      <c r="CH1255" s="96" t="n">
        <v>7.361423E-006</v>
      </c>
      <c r="CI1255" s="96" t="n">
        <v>1.8575218E-008</v>
      </c>
      <c r="CJ1255" s="96" t="n">
        <v>0</v>
      </c>
      <c r="CL1255" s="155" t="n">
        <v>6.9869939E-013</v>
      </c>
      <c r="CM1255" s="155" t="n">
        <v>3.8628513</v>
      </c>
      <c r="CN1255" s="156" t="n">
        <v>0.0040667342</v>
      </c>
      <c r="CO1255" s="155" t="n">
        <v>0.00086548128</v>
      </c>
      <c r="CP1255" s="155" t="n">
        <v>7.9092358E-011</v>
      </c>
      <c r="CQ1255" s="155" t="n">
        <v>9.2567887E-009</v>
      </c>
      <c r="CR1255" s="155" t="n">
        <v>5.2571409E-005</v>
      </c>
      <c r="CS1255" s="155" t="n">
        <v>0.13780168</v>
      </c>
      <c r="CT1255" s="155" t="n">
        <v>3.6503292E-008</v>
      </c>
      <c r="CU1255" s="155" t="n">
        <v>3.4523297E-005</v>
      </c>
      <c r="CW1255" s="116"/>
      <c r="CX1255" s="101" t="s">
        <v>2118</v>
      </c>
    </row>
    <row r="1256" customFormat="false" ht="13.8" hidden="false" customHeight="false" outlineLevel="0" collapsed="false">
      <c r="A1256" s="0" t="s">
        <v>2120</v>
      </c>
      <c r="B1256" s="26" t="s">
        <v>1849</v>
      </c>
      <c r="C1256" s="88" t="str">
        <f aca="false">MID(A1256,1,12)</f>
        <v>A.160.06.123</v>
      </c>
      <c r="D1256" s="2" t="s">
        <v>2085</v>
      </c>
      <c r="E1256" s="90" t="s">
        <v>255</v>
      </c>
      <c r="F1256" s="91" t="str">
        <f aca="false">MID(A1256, 21,85)</f>
        <v>Pear FSC/PEFC 680 (kg/m3)</v>
      </c>
      <c r="G1256" s="133" t="n">
        <f aca="false">H1256+I1256+J1256+K1256</f>
        <v>0.0481372325973978</v>
      </c>
      <c r="H1256" s="149" t="n">
        <f aca="false">N1256+O1256+P1256+Q1256</f>
        <v>0.0034407071004</v>
      </c>
      <c r="I1256" s="149" t="n">
        <f aca="false">L1256+M1256+R1256+V1256+T1256</f>
        <v>0.005055724371</v>
      </c>
      <c r="J1256" s="150" t="n">
        <f aca="false">S1256+U1256+W1256+X1256</f>
        <v>0.00984407312599777</v>
      </c>
      <c r="K1256" s="149" t="n">
        <v>0.029796728</v>
      </c>
      <c r="L1256" s="130" t="n">
        <v>0.0015159434</v>
      </c>
      <c r="M1256" s="130" t="n">
        <v>0.0020045914</v>
      </c>
      <c r="N1256" s="130" t="n">
        <v>0.0017517798</v>
      </c>
      <c r="O1256" s="157" t="n">
        <v>0.0014885402</v>
      </c>
      <c r="P1256" s="157" t="n">
        <v>6.9734004E-006</v>
      </c>
      <c r="Q1256" s="130" t="n">
        <v>0.0001934137</v>
      </c>
      <c r="R1256" s="130" t="n">
        <v>0.00018056897</v>
      </c>
      <c r="S1256" s="130" t="n">
        <v>0.00018535557</v>
      </c>
      <c r="T1256" s="130" t="n">
        <v>0.0013196116</v>
      </c>
      <c r="U1256" s="157" t="n">
        <v>0.0096562782</v>
      </c>
      <c r="V1256" s="157" t="n">
        <v>3.5009001E-005</v>
      </c>
      <c r="W1256" s="157" t="n">
        <v>2.4393335E-006</v>
      </c>
      <c r="X1256" s="130" t="n">
        <v>2.2497771E-011</v>
      </c>
      <c r="Z1256" s="151" t="n">
        <f aca="false">K1256/0.15</f>
        <v>0.198644853333333</v>
      </c>
      <c r="AB1256" s="133" t="n">
        <f aca="false">K1256</f>
        <v>0.029796728</v>
      </c>
      <c r="AC1256" s="133" t="n">
        <f aca="false">L1256+M1256+N1256+O1256+P1256+Q1256+R1256</f>
        <v>0.0071418108704</v>
      </c>
      <c r="AD1256" s="133" t="n">
        <f aca="false">L1256+M1256+R1256+W1256</f>
        <v>0.0037035431035</v>
      </c>
      <c r="AE1256" s="133" t="n">
        <f aca="false">V1256+L1256+M1256+R1256+T1256</f>
        <v>0.005055724371</v>
      </c>
      <c r="AF1256" s="133" t="n">
        <f aca="false">S1256+U1256+X1256</f>
        <v>0.00984163379249777</v>
      </c>
      <c r="AH1256" s="0" t="n">
        <v>24.507477</v>
      </c>
      <c r="AI1256" s="96" t="n">
        <v>2.6419193</v>
      </c>
      <c r="AJ1256" s="96" t="n">
        <v>0.49830294</v>
      </c>
      <c r="AK1256" s="96" t="n">
        <v>0</v>
      </c>
      <c r="AL1256" s="96" t="n">
        <v>21.037836</v>
      </c>
      <c r="AM1256" s="96" t="n">
        <v>0.22925635</v>
      </c>
      <c r="AN1256" s="96" t="n">
        <v>0.10016172</v>
      </c>
      <c r="AP1256" s="95" t="n">
        <v>0.0040008025</v>
      </c>
      <c r="AQ1256" s="95" t="n">
        <v>0.0036973091</v>
      </c>
      <c r="AR1256" s="95" t="n">
        <v>0.0001668981</v>
      </c>
      <c r="AS1256" s="95" t="n">
        <v>0.00013659527</v>
      </c>
      <c r="AT1256" s="152" t="n">
        <f aca="false">AW1256+AZ1256+BA1256+BB1256+BC1256+BK1256+BL1256+BP1256</f>
        <v>2.216612227993E-007</v>
      </c>
      <c r="AU1256" s="152" t="n">
        <f aca="false">AX1256+AY1256+BD1256+BE1256+BF1256+BG1256+BH1256+BI1256+BJ1256+BM1256+BQ1256+BR1256</f>
        <v>6.17226718456933E-010</v>
      </c>
      <c r="AV1256" s="153" t="n">
        <f aca="false">BN1256+BO1256</f>
        <v>0.019130990395</v>
      </c>
      <c r="AW1256" s="154" t="n">
        <v>1.8436136E-007</v>
      </c>
      <c r="AX1256" s="154" t="n">
        <v>5.5626198E-010</v>
      </c>
      <c r="AY1256" s="154" t="n">
        <v>1.519787E-014</v>
      </c>
      <c r="AZ1256" s="154" t="n">
        <v>3.1787136E-012</v>
      </c>
      <c r="BA1256" s="154" t="n">
        <v>0</v>
      </c>
      <c r="BB1256" s="154" t="n">
        <v>1.2916856E-010</v>
      </c>
      <c r="BC1256" s="154" t="n">
        <v>3.7075246E-008</v>
      </c>
      <c r="BD1256" s="154" t="n">
        <v>2.0803512E-011</v>
      </c>
      <c r="BE1256" s="154" t="n">
        <v>3.9994014E-011</v>
      </c>
      <c r="BF1256" s="154" t="n">
        <v>3.6319651E-014</v>
      </c>
      <c r="BG1256" s="154" t="n">
        <v>5.394386E-016</v>
      </c>
      <c r="BH1256" s="154" t="n">
        <v>1.1020273E-013</v>
      </c>
      <c r="BI1256" s="154" t="n">
        <v>4.0140981E-015</v>
      </c>
      <c r="BJ1256" s="154" t="n">
        <v>9.3863884E-016</v>
      </c>
      <c r="BK1256" s="154" t="n">
        <v>5.1223017E-012</v>
      </c>
      <c r="BL1256" s="154" t="n">
        <v>8.7147224E-011</v>
      </c>
      <c r="BM1256" s="154" t="n">
        <v>3.0393365E-020</v>
      </c>
      <c r="BN1256" s="154" t="n">
        <v>1.7186395E-005</v>
      </c>
      <c r="BO1256" s="154" t="n">
        <v>0.019113804</v>
      </c>
      <c r="BP1256" s="154" t="n">
        <v>0</v>
      </c>
      <c r="BQ1256" s="154" t="n">
        <v>0</v>
      </c>
      <c r="BR1256" s="154" t="n">
        <v>0</v>
      </c>
      <c r="BT1256" s="96" t="n">
        <v>1.0706704E-005</v>
      </c>
      <c r="BU1256" s="96" t="n">
        <v>3.0874663E-007</v>
      </c>
      <c r="BV1256" s="96" t="n">
        <v>5.5387456E-006</v>
      </c>
      <c r="BW1256" s="96" t="n">
        <v>2.1698441E-008</v>
      </c>
      <c r="BX1256" s="96" t="n">
        <v>3.3931384E-007</v>
      </c>
      <c r="BY1256" s="96" t="n">
        <v>6.5425842E-008</v>
      </c>
      <c r="BZ1256" s="96" t="n">
        <v>8.9259796E-010</v>
      </c>
      <c r="CA1256" s="96" t="n">
        <v>9.853726E-008</v>
      </c>
      <c r="CB1256" s="96" t="n">
        <v>1.8886245E-008</v>
      </c>
      <c r="CC1256" s="96" t="n">
        <v>1.3562737E-007</v>
      </c>
      <c r="CD1256" s="96" t="n">
        <v>0</v>
      </c>
      <c r="CE1256" s="96" t="n">
        <v>6.721105E-017</v>
      </c>
      <c r="CF1256" s="96" t="n">
        <v>5.5032146E-013</v>
      </c>
      <c r="CG1256" s="96" t="n">
        <v>3.4899771E-007</v>
      </c>
      <c r="CH1256" s="96" t="n">
        <v>3.8174484E-006</v>
      </c>
      <c r="CI1256" s="96" t="n">
        <v>1.238351E-008</v>
      </c>
      <c r="CJ1256" s="96" t="n">
        <v>0</v>
      </c>
      <c r="CL1256" s="155" t="n">
        <v>4.6579959E-013</v>
      </c>
      <c r="CM1256" s="155" t="n">
        <v>0.1986534</v>
      </c>
      <c r="CN1256" s="156" t="n">
        <v>0.0027111561</v>
      </c>
      <c r="CO1256" s="155" t="n">
        <v>0.00022612925</v>
      </c>
      <c r="CP1256" s="155" t="n">
        <v>5.0519303E-011</v>
      </c>
      <c r="CQ1256" s="155" t="n">
        <v>5.9101396E-009</v>
      </c>
      <c r="CR1256" s="155" t="n">
        <v>1.3611445E-005</v>
      </c>
      <c r="CS1256" s="155" t="n">
        <v>0.0021996508</v>
      </c>
      <c r="CT1256" s="155" t="n">
        <v>2.4335528E-008</v>
      </c>
      <c r="CU1256" s="155" t="n">
        <v>2.3015531E-005</v>
      </c>
      <c r="CW1256" s="116"/>
      <c r="CX1256" s="101" t="s">
        <v>2121</v>
      </c>
    </row>
    <row r="1257" customFormat="false" ht="13.8" hidden="false" customHeight="false" outlineLevel="0" collapsed="false">
      <c r="A1257" s="0" t="s">
        <v>2122</v>
      </c>
      <c r="B1257" s="26" t="s">
        <v>1849</v>
      </c>
      <c r="C1257" s="88" t="str">
        <f aca="false">MID(A1257,1,12)</f>
        <v>A.160.06.124</v>
      </c>
      <c r="D1257" s="2" t="s">
        <v>2085</v>
      </c>
      <c r="E1257" s="90" t="s">
        <v>255</v>
      </c>
      <c r="F1257" s="91" t="str">
        <f aca="false">MID(A1257, 21,85)</f>
        <v>Pockwood FSC/PEFC1250 (kg/m3)</v>
      </c>
      <c r="G1257" s="133" t="n">
        <f aca="false">H1257+I1257+J1257+K1257</f>
        <v>0.051761490929727</v>
      </c>
      <c r="H1257" s="149" t="n">
        <f aca="false">N1257+O1257+P1257+Q1257</f>
        <v>0.0027143555555</v>
      </c>
      <c r="I1257" s="149" t="n">
        <f aca="false">L1257+M1257+R1257+V1257+T1257</f>
        <v>0.005426748363</v>
      </c>
      <c r="J1257" s="150" t="n">
        <f aca="false">S1257+U1257+W1257+X1257</f>
        <v>0.011541248011227</v>
      </c>
      <c r="K1257" s="149" t="n">
        <v>0.032079139</v>
      </c>
      <c r="L1257" s="130" t="n">
        <v>0.002696611</v>
      </c>
      <c r="M1257" s="130" t="n">
        <v>0.0016772797</v>
      </c>
      <c r="N1257" s="130" t="n">
        <v>0.0015103067</v>
      </c>
      <c r="O1257" s="157" t="n">
        <v>0.0010629284</v>
      </c>
      <c r="P1257" s="157" t="n">
        <v>5.3213155E-006</v>
      </c>
      <c r="Q1257" s="130" t="n">
        <v>0.00013579914</v>
      </c>
      <c r="R1257" s="130" t="n">
        <v>0.00012389949</v>
      </c>
      <c r="S1257" s="130" t="n">
        <v>0.00015268631</v>
      </c>
      <c r="T1257" s="130" t="n">
        <v>0.00090487652</v>
      </c>
      <c r="U1257" s="157" t="n">
        <v>0.011386889</v>
      </c>
      <c r="V1257" s="157" t="n">
        <v>2.4081653E-005</v>
      </c>
      <c r="W1257" s="157" t="n">
        <v>1.6726858E-006</v>
      </c>
      <c r="X1257" s="130" t="n">
        <v>1.5427043E-011</v>
      </c>
      <c r="Z1257" s="151" t="n">
        <f aca="false">K1257/0.15</f>
        <v>0.213860926666667</v>
      </c>
      <c r="AB1257" s="133" t="n">
        <f aca="false">K1257</f>
        <v>0.032079139</v>
      </c>
      <c r="AC1257" s="133" t="n">
        <f aca="false">L1257+M1257+N1257+O1257+P1257+Q1257+R1257</f>
        <v>0.0072121457455</v>
      </c>
      <c r="AD1257" s="133" t="n">
        <f aca="false">L1257+M1257+R1257+W1257</f>
        <v>0.0044994628758</v>
      </c>
      <c r="AE1257" s="133" t="n">
        <f aca="false">V1257+L1257+M1257+R1257+T1257</f>
        <v>0.005426748363</v>
      </c>
      <c r="AF1257" s="133" t="n">
        <f aca="false">S1257+U1257+X1257</f>
        <v>0.011539575325427</v>
      </c>
      <c r="AH1257" s="0" t="n">
        <v>24.599853</v>
      </c>
      <c r="AI1257" s="96" t="n">
        <v>2.7632275</v>
      </c>
      <c r="AJ1257" s="96" t="n">
        <v>0.4972723</v>
      </c>
      <c r="AK1257" s="96" t="n">
        <v>0</v>
      </c>
      <c r="AL1257" s="96" t="n">
        <v>21.019554</v>
      </c>
      <c r="AM1257" s="96" t="n">
        <v>0.21989651</v>
      </c>
      <c r="AN1257" s="96" t="n">
        <v>0.099903143</v>
      </c>
      <c r="AP1257" s="95" t="n">
        <v>0.0045783973</v>
      </c>
      <c r="AQ1257" s="95" t="n">
        <v>0.0042503844</v>
      </c>
      <c r="AR1257" s="95" t="n">
        <v>0.00018324606</v>
      </c>
      <c r="AS1257" s="95" t="n">
        <v>0.00014476687</v>
      </c>
      <c r="AT1257" s="152" t="n">
        <f aca="false">AW1257+AZ1257+BA1257+BB1257+BC1257+BK1257+BL1257+BP1257</f>
        <v>2.548192038628E-007</v>
      </c>
      <c r="AU1257" s="152" t="n">
        <f aca="false">AX1257+AY1257+BD1257+BE1257+BF1257+BG1257+BH1257+BI1257+BJ1257+BM1257+BQ1257+BR1257</f>
        <v>6.77685126888591E-010</v>
      </c>
      <c r="AV1257" s="153" t="n">
        <f aca="false">BN1257+BO1257</f>
        <v>0.020275470819</v>
      </c>
      <c r="AW1257" s="154" t="n">
        <v>1.9847592E-007</v>
      </c>
      <c r="AX1257" s="154" t="n">
        <v>5.9884927E-010</v>
      </c>
      <c r="AY1257" s="154" t="n">
        <v>1.6361416E-014</v>
      </c>
      <c r="AZ1257" s="154" t="n">
        <v>2.1796893E-012</v>
      </c>
      <c r="BA1257" s="154" t="n">
        <v>0</v>
      </c>
      <c r="BB1257" s="154" t="n">
        <v>9.6855431E-011</v>
      </c>
      <c r="BC1257" s="154" t="n">
        <v>5.6179846E-008</v>
      </c>
      <c r="BD1257" s="154" t="n">
        <v>1.6154126E-011</v>
      </c>
      <c r="BE1257" s="154" t="n">
        <v>6.2479765E-011</v>
      </c>
      <c r="BF1257" s="154" t="n">
        <v>2.4904903E-014</v>
      </c>
      <c r="BG1257" s="154" t="n">
        <v>3.6990075E-016</v>
      </c>
      <c r="BH1257" s="154" t="n">
        <v>7.7375011E-014</v>
      </c>
      <c r="BI1257" s="154" t="n">
        <v>7.0100832E-014</v>
      </c>
      <c r="BJ1257" s="154" t="n">
        <v>1.2853805E-014</v>
      </c>
      <c r="BK1257" s="154" t="n">
        <v>3.6021845E-012</v>
      </c>
      <c r="BL1257" s="154" t="n">
        <v>6.0800558E-011</v>
      </c>
      <c r="BM1257" s="154" t="n">
        <v>2.0841165E-020</v>
      </c>
      <c r="BN1257" s="154" t="n">
        <v>1.4495819E-005</v>
      </c>
      <c r="BO1257" s="154" t="n">
        <v>0.020260975</v>
      </c>
      <c r="BP1257" s="154" t="n">
        <v>0</v>
      </c>
      <c r="BQ1257" s="154" t="n">
        <v>0</v>
      </c>
      <c r="BR1257" s="154" t="n">
        <v>0</v>
      </c>
      <c r="BT1257" s="96" t="n">
        <v>1.1401575E-005</v>
      </c>
      <c r="BU1257" s="96" t="n">
        <v>4.533938E-007</v>
      </c>
      <c r="BV1257" s="96" t="n">
        <v>5.9630102E-006</v>
      </c>
      <c r="BW1257" s="96" t="n">
        <v>1.5036187E-008</v>
      </c>
      <c r="BX1257" s="96" t="n">
        <v>4.6953988E-007</v>
      </c>
      <c r="BY1257" s="96" t="n">
        <v>4.4863434E-008</v>
      </c>
      <c r="BZ1257" s="96" t="n">
        <v>6.1206717E-010</v>
      </c>
      <c r="CA1257" s="96" t="n">
        <v>6.7568407E-008</v>
      </c>
      <c r="CB1257" s="96" t="n">
        <v>1.382783E-008</v>
      </c>
      <c r="CC1257" s="96" t="n">
        <v>9.5549844E-008</v>
      </c>
      <c r="CD1257" s="96" t="n">
        <v>0</v>
      </c>
      <c r="CE1257" s="96" t="n">
        <v>4.6087577E-017</v>
      </c>
      <c r="CF1257" s="96" t="n">
        <v>3.7736329E-013</v>
      </c>
      <c r="CG1257" s="96" t="n">
        <v>3.1408456E-007</v>
      </c>
      <c r="CH1257" s="96" t="n">
        <v>3.9555967E-006</v>
      </c>
      <c r="CI1257" s="96" t="n">
        <v>8.4915791E-009</v>
      </c>
      <c r="CJ1257" s="96" t="n">
        <v>0</v>
      </c>
      <c r="CL1257" s="155" t="n">
        <v>3.1940543E-013</v>
      </c>
      <c r="CM1257" s="155" t="n">
        <v>0.21386679</v>
      </c>
      <c r="CN1257" s="156" t="n">
        <v>0.0018590785</v>
      </c>
      <c r="CO1257" s="155" t="n">
        <v>0.00032041524</v>
      </c>
      <c r="CP1257" s="155" t="n">
        <v>3.5459539E-011</v>
      </c>
      <c r="CQ1257" s="155" t="n">
        <v>4.1493069E-009</v>
      </c>
      <c r="CR1257" s="155" t="n">
        <v>2.0491345E-005</v>
      </c>
      <c r="CS1257" s="155" t="n">
        <v>0.034702786</v>
      </c>
      <c r="CT1257" s="155" t="n">
        <v>1.6687219E-008</v>
      </c>
      <c r="CU1257" s="155" t="n">
        <v>1.5782078E-005</v>
      </c>
      <c r="CW1257" s="116"/>
      <c r="CX1257" s="101" t="s">
        <v>2123</v>
      </c>
    </row>
    <row r="1258" customFormat="false" ht="13.8" hidden="false" customHeight="false" outlineLevel="0" collapsed="false">
      <c r="A1258" s="0" t="s">
        <v>2124</v>
      </c>
      <c r="B1258" s="26" t="s">
        <v>1849</v>
      </c>
      <c r="C1258" s="88" t="str">
        <f aca="false">MID(A1258,1,12)</f>
        <v>A.160.06.125</v>
      </c>
      <c r="D1258" s="2" t="s">
        <v>2085</v>
      </c>
      <c r="E1258" s="90" t="s">
        <v>255</v>
      </c>
      <c r="F1258" s="91" t="str">
        <f aca="false">MID(A1258, 21,85)</f>
        <v>Pockwood natural forest clear cut 1250 (kg/m3)</v>
      </c>
      <c r="G1258" s="133" t="n">
        <f aca="false">H1258+I1258+J1258+K1258</f>
        <v>3.50618651027673</v>
      </c>
      <c r="H1258" s="149" t="n">
        <f aca="false">N1258+O1258+P1258+Q1258</f>
        <v>0.0027143555555</v>
      </c>
      <c r="I1258" s="149" t="n">
        <f aca="false">L1258+M1258+R1258+V1258+T1258</f>
        <v>2.94235176671</v>
      </c>
      <c r="J1258" s="150" t="n">
        <f aca="false">S1258+U1258+W1258+X1258</f>
        <v>0.011541248011227</v>
      </c>
      <c r="K1258" s="149" t="n">
        <v>0.54957914</v>
      </c>
      <c r="L1258" s="130" t="n">
        <v>0.002696611</v>
      </c>
      <c r="M1258" s="130" t="n">
        <v>0.0016772797</v>
      </c>
      <c r="N1258" s="130" t="n">
        <v>0.0015103067</v>
      </c>
      <c r="O1258" s="157" t="n">
        <v>0.0010629284</v>
      </c>
      <c r="P1258" s="157" t="n">
        <v>5.3213155E-006</v>
      </c>
      <c r="Q1258" s="130" t="n">
        <v>0.00013579914</v>
      </c>
      <c r="R1258" s="130" t="n">
        <v>0.00012389949</v>
      </c>
      <c r="S1258" s="130" t="n">
        <v>0.00015268631</v>
      </c>
      <c r="T1258" s="130" t="n">
        <v>0.00090487652</v>
      </c>
      <c r="U1258" s="130" t="n">
        <v>0.011386889</v>
      </c>
      <c r="V1258" s="157" t="n">
        <v>2.9369491</v>
      </c>
      <c r="W1258" s="157" t="n">
        <v>1.6726858E-006</v>
      </c>
      <c r="X1258" s="130" t="n">
        <v>1.5427043E-011</v>
      </c>
      <c r="Z1258" s="151" t="n">
        <f aca="false">K1258/0.15</f>
        <v>3.66386093333333</v>
      </c>
      <c r="AB1258" s="133" t="n">
        <f aca="false">K1258</f>
        <v>0.54957914</v>
      </c>
      <c r="AC1258" s="133" t="n">
        <f aca="false">L1258+M1258+N1258+O1258+P1258+Q1258+R1258</f>
        <v>0.0072121457455</v>
      </c>
      <c r="AD1258" s="133" t="n">
        <f aca="false">L1258+M1258+R1258+W1258</f>
        <v>0.0044994628758</v>
      </c>
      <c r="AE1258" s="133" t="n">
        <f aca="false">V1258+L1258+M1258+R1258+T1258</f>
        <v>2.94235176671</v>
      </c>
      <c r="AF1258" s="133" t="n">
        <f aca="false">S1258+U1258+X1258</f>
        <v>0.011539575325427</v>
      </c>
      <c r="AH1258" s="0" t="n">
        <v>24.599853</v>
      </c>
      <c r="AI1258" s="96" t="n">
        <v>2.7632275</v>
      </c>
      <c r="AJ1258" s="96" t="n">
        <v>0.4972723</v>
      </c>
      <c r="AK1258" s="96" t="n">
        <v>0</v>
      </c>
      <c r="AL1258" s="96" t="n">
        <v>21.019554</v>
      </c>
      <c r="AM1258" s="96" t="n">
        <v>0.21989651</v>
      </c>
      <c r="AN1258" s="96" t="n">
        <v>0.099903143</v>
      </c>
      <c r="AP1258" s="95" t="n">
        <v>0.060593221</v>
      </c>
      <c r="AQ1258" s="95" t="n">
        <v>0.057653072</v>
      </c>
      <c r="AR1258" s="95" t="n">
        <v>0.0027953814</v>
      </c>
      <c r="AS1258" s="95" t="n">
        <v>0.00014476687</v>
      </c>
      <c r="AT1258" s="152" t="n">
        <f aca="false">AW1258+AZ1258+BA1258+BB1258+BC1258+BK1258+BL1258+BP1258</f>
        <v>3.4564191838628E-006</v>
      </c>
      <c r="AU1258" s="152" t="n">
        <f aca="false">AX1258+AY1258+BD1258+BE1258+BF1258+BG1258+BH1258+BI1258+BJ1258+BM1258+BQ1258+BR1258</f>
        <v>1.03379487818926E-008</v>
      </c>
      <c r="AV1258" s="153" t="n">
        <f aca="false">BN1258+BO1258</f>
        <v>0.020275470819</v>
      </c>
      <c r="AW1258" s="154" t="n">
        <v>3.4000759E-006</v>
      </c>
      <c r="AX1258" s="154" t="n">
        <v>1.0258849E-008</v>
      </c>
      <c r="AY1258" s="154" t="n">
        <v>2.8028642E-013</v>
      </c>
      <c r="AZ1258" s="154" t="n">
        <v>2.1796893E-012</v>
      </c>
      <c r="BA1258" s="154" t="n">
        <v>0</v>
      </c>
      <c r="BB1258" s="154" t="n">
        <v>9.6855431E-011</v>
      </c>
      <c r="BC1258" s="154" t="n">
        <v>5.6179846E-008</v>
      </c>
      <c r="BD1258" s="154" t="n">
        <v>1.6154126E-011</v>
      </c>
      <c r="BE1258" s="154" t="n">
        <v>6.2479765E-011</v>
      </c>
      <c r="BF1258" s="154" t="n">
        <v>2.4904903E-014</v>
      </c>
      <c r="BG1258" s="154" t="n">
        <v>3.6990075E-016</v>
      </c>
      <c r="BH1258" s="154" t="n">
        <v>7.7375011E-014</v>
      </c>
      <c r="BI1258" s="154" t="n">
        <v>7.0100832E-014</v>
      </c>
      <c r="BJ1258" s="154" t="n">
        <v>1.2853805E-014</v>
      </c>
      <c r="BK1258" s="154" t="n">
        <v>3.6021845E-012</v>
      </c>
      <c r="BL1258" s="154" t="n">
        <v>6.0800558E-011</v>
      </c>
      <c r="BM1258" s="154" t="n">
        <v>2.0841165E-020</v>
      </c>
      <c r="BN1258" s="154" t="n">
        <v>1.4495819E-005</v>
      </c>
      <c r="BO1258" s="154" t="n">
        <v>0.020260975</v>
      </c>
      <c r="BP1258" s="154" t="n">
        <v>0</v>
      </c>
      <c r="BQ1258" s="154" t="n">
        <v>0</v>
      </c>
      <c r="BR1258" s="154" t="n">
        <v>0</v>
      </c>
      <c r="BT1258" s="96" t="n">
        <v>0.00010759673</v>
      </c>
      <c r="BU1258" s="96" t="n">
        <v>4.533938E-007</v>
      </c>
      <c r="BV1258" s="96" t="n">
        <v>0.00010215816</v>
      </c>
      <c r="BW1258" s="96" t="n">
        <v>1.5036187E-008</v>
      </c>
      <c r="BX1258" s="96" t="n">
        <v>4.6953988E-007</v>
      </c>
      <c r="BY1258" s="96" t="n">
        <v>4.4863434E-008</v>
      </c>
      <c r="BZ1258" s="96" t="n">
        <v>6.1206717E-010</v>
      </c>
      <c r="CA1258" s="96" t="n">
        <v>6.7568407E-008</v>
      </c>
      <c r="CB1258" s="96" t="n">
        <v>1.382783E-008</v>
      </c>
      <c r="CC1258" s="96" t="n">
        <v>9.5549844E-008</v>
      </c>
      <c r="CD1258" s="96" t="n">
        <v>0</v>
      </c>
      <c r="CE1258" s="96" t="n">
        <v>4.6087577E-017</v>
      </c>
      <c r="CF1258" s="96" t="n">
        <v>3.7736329E-013</v>
      </c>
      <c r="CG1258" s="96" t="n">
        <v>3.1408456E-007</v>
      </c>
      <c r="CH1258" s="96" t="n">
        <v>3.9555967E-006</v>
      </c>
      <c r="CI1258" s="96" t="n">
        <v>8.4915791E-009</v>
      </c>
      <c r="CJ1258" s="96" t="n">
        <v>0</v>
      </c>
      <c r="CL1258" s="155" t="n">
        <v>3.1940543E-013</v>
      </c>
      <c r="CM1258" s="155" t="n">
        <v>3.6638668</v>
      </c>
      <c r="CN1258" s="156" t="n">
        <v>0.0018590785</v>
      </c>
      <c r="CO1258" s="155" t="n">
        <v>0.00032041524</v>
      </c>
      <c r="CP1258" s="155" t="n">
        <v>3.5459539E-011</v>
      </c>
      <c r="CQ1258" s="155" t="n">
        <v>4.1493069E-009</v>
      </c>
      <c r="CR1258" s="155" t="n">
        <v>2.0491345E-005</v>
      </c>
      <c r="CS1258" s="155" t="n">
        <v>0.034702786</v>
      </c>
      <c r="CT1258" s="155" t="n">
        <v>1.6687219E-008</v>
      </c>
      <c r="CU1258" s="155" t="n">
        <v>1.5782078E-005</v>
      </c>
      <c r="CW1258" s="116"/>
      <c r="CX1258" s="101" t="s">
        <v>2123</v>
      </c>
    </row>
    <row r="1259" customFormat="false" ht="13.8" hidden="false" customHeight="false" outlineLevel="0" collapsed="false">
      <c r="A1259" s="0" t="s">
        <v>2125</v>
      </c>
      <c r="B1259" s="26" t="s">
        <v>1849</v>
      </c>
      <c r="C1259" s="88" t="str">
        <f aca="false">MID(A1259,1,12)</f>
        <v>A.160.06.126</v>
      </c>
      <c r="D1259" s="2" t="s">
        <v>2085</v>
      </c>
      <c r="E1259" s="90" t="s">
        <v>255</v>
      </c>
      <c r="F1259" s="91" t="str">
        <f aca="false">MID(A1259, 21,85)</f>
        <v>Simmon (Persimmon) FSC/PEFC 835 (kg/m3)</v>
      </c>
      <c r="G1259" s="133" t="n">
        <f aca="false">H1259+I1259+J1259+K1259</f>
        <v>0.049800337433027</v>
      </c>
      <c r="H1259" s="149" t="n">
        <f aca="false">N1259+O1259+P1259+Q1259</f>
        <v>0.0026925987218</v>
      </c>
      <c r="I1259" s="149" t="n">
        <f aca="false">L1259+M1259+R1259+V1259+T1259</f>
        <v>0.00517494178</v>
      </c>
      <c r="J1259" s="150" t="n">
        <f aca="false">S1259+U1259+W1259+X1259</f>
        <v>0.010923581931227</v>
      </c>
      <c r="K1259" s="149" t="n">
        <v>0.031009215</v>
      </c>
      <c r="L1259" s="130" t="n">
        <v>0.0024599334</v>
      </c>
      <c r="M1259" s="130" t="n">
        <v>0.0016621771</v>
      </c>
      <c r="N1259" s="130" t="n">
        <v>0.0014911767</v>
      </c>
      <c r="O1259" s="157" t="n">
        <v>0.0010609283</v>
      </c>
      <c r="P1259" s="157" t="n">
        <v>5.2302218E-006</v>
      </c>
      <c r="Q1259" s="130" t="n">
        <v>0.0001352635</v>
      </c>
      <c r="R1259" s="130" t="n">
        <v>0.00012388585</v>
      </c>
      <c r="S1259" s="130" t="n">
        <v>0.00015227723</v>
      </c>
      <c r="T1259" s="130" t="n">
        <v>0.00090487652</v>
      </c>
      <c r="U1259" s="157" t="n">
        <v>0.010769632</v>
      </c>
      <c r="V1259" s="157" t="n">
        <v>2.406891E-005</v>
      </c>
      <c r="W1259" s="157" t="n">
        <v>1.6726858E-006</v>
      </c>
      <c r="X1259" s="130" t="n">
        <v>1.5427043E-011</v>
      </c>
      <c r="Z1259" s="151" t="n">
        <f aca="false">K1259/0.15</f>
        <v>0.2067281</v>
      </c>
      <c r="AB1259" s="133" t="n">
        <f aca="false">K1259</f>
        <v>0.031009215</v>
      </c>
      <c r="AC1259" s="133" t="n">
        <f aca="false">L1259+M1259+N1259+O1259+P1259+Q1259+R1259</f>
        <v>0.0069385950718</v>
      </c>
      <c r="AD1259" s="133" t="n">
        <f aca="false">L1259+M1259+R1259+W1259</f>
        <v>0.0042476690358</v>
      </c>
      <c r="AE1259" s="133" t="n">
        <f aca="false">V1259+L1259+M1259+R1259+T1259</f>
        <v>0.00517494178</v>
      </c>
      <c r="AF1259" s="133" t="n">
        <f aca="false">S1259+U1259+X1259</f>
        <v>0.010921909245427</v>
      </c>
      <c r="AH1259" s="0" t="n">
        <v>24.506167</v>
      </c>
      <c r="AI1259" s="96" t="n">
        <v>2.6699989</v>
      </c>
      <c r="AJ1259" s="96" t="n">
        <v>0.496955</v>
      </c>
      <c r="AK1259" s="96" t="n">
        <v>0</v>
      </c>
      <c r="AL1259" s="96" t="n">
        <v>21.019554</v>
      </c>
      <c r="AM1259" s="96" t="n">
        <v>0.21983467</v>
      </c>
      <c r="AN1259" s="96" t="n">
        <v>0.099825023</v>
      </c>
      <c r="AP1259" s="95" t="n">
        <v>0.0043824279</v>
      </c>
      <c r="AQ1259" s="95" t="n">
        <v>0.0040677445</v>
      </c>
      <c r="AR1259" s="95" t="n">
        <v>0.00017645634</v>
      </c>
      <c r="AS1259" s="95" t="n">
        <v>0.00013822705</v>
      </c>
      <c r="AT1259" s="152" t="n">
        <f aca="false">AW1259+AZ1259+BA1259+BB1259+BC1259+BK1259+BL1259+BP1259</f>
        <v>2.438695750764E-007</v>
      </c>
      <c r="AU1259" s="152" t="n">
        <f aca="false">AX1259+AY1259+BD1259+BE1259+BF1259+BG1259+BH1259+BI1259+BJ1259+BM1259+BQ1259+BR1259</f>
        <v>6.52575227127591E-010</v>
      </c>
      <c r="AV1259" s="153" t="n">
        <f aca="false">BN1259+BO1259</f>
        <v>0.019359530195</v>
      </c>
      <c r="AW1259" s="154" t="n">
        <v>1.9185666E-007</v>
      </c>
      <c r="AX1259" s="154" t="n">
        <v>5.7887736E-010</v>
      </c>
      <c r="AY1259" s="154" t="n">
        <v>1.5815755E-014</v>
      </c>
      <c r="AZ1259" s="154" t="n">
        <v>2.1796893E-012</v>
      </c>
      <c r="BA1259" s="154" t="n">
        <v>0</v>
      </c>
      <c r="BB1259" s="154" t="n">
        <v>9.6342797E-011</v>
      </c>
      <c r="BC1259" s="154" t="n">
        <v>5.1850181E-008</v>
      </c>
      <c r="BD1259" s="154" t="n">
        <v>1.603722E-011</v>
      </c>
      <c r="BE1259" s="154" t="n">
        <v>5.7472964E-011</v>
      </c>
      <c r="BF1259" s="154" t="n">
        <v>2.4904903E-014</v>
      </c>
      <c r="BG1259" s="154" t="n">
        <v>3.6990075E-016</v>
      </c>
      <c r="BH1259" s="154" t="n">
        <v>7.7069861E-014</v>
      </c>
      <c r="BI1259" s="154" t="n">
        <v>5.8730339E-014</v>
      </c>
      <c r="BJ1259" s="154" t="n">
        <v>1.0792348E-014</v>
      </c>
      <c r="BK1259" s="154" t="n">
        <v>3.5870321E-012</v>
      </c>
      <c r="BL1259" s="154" t="n">
        <v>6.0624558E-011</v>
      </c>
      <c r="BM1259" s="154" t="n">
        <v>2.0841165E-020</v>
      </c>
      <c r="BN1259" s="154" t="n">
        <v>1.4458195E-005</v>
      </c>
      <c r="BO1259" s="154" t="n">
        <v>0.019345072</v>
      </c>
      <c r="BP1259" s="154" t="n">
        <v>0</v>
      </c>
      <c r="BQ1259" s="154" t="n">
        <v>0</v>
      </c>
      <c r="BR1259" s="154" t="n">
        <v>0</v>
      </c>
      <c r="BT1259" s="96" t="n">
        <v>1.1018902E-005</v>
      </c>
      <c r="BU1259" s="96" t="n">
        <v>4.1887539E-007</v>
      </c>
      <c r="BV1259" s="96" t="n">
        <v>5.764128E-006</v>
      </c>
      <c r="BW1259" s="96" t="n">
        <v>1.5025374E-008</v>
      </c>
      <c r="BX1259" s="96" t="n">
        <v>4.3931564E-007</v>
      </c>
      <c r="BY1259" s="96" t="n">
        <v>4.4863434E-008</v>
      </c>
      <c r="BZ1259" s="96" t="n">
        <v>6.1206717E-010</v>
      </c>
      <c r="CA1259" s="96" t="n">
        <v>6.7568407E-008</v>
      </c>
      <c r="CB1259" s="96" t="n">
        <v>1.3679721E-008</v>
      </c>
      <c r="CC1259" s="96" t="n">
        <v>9.5167629E-008</v>
      </c>
      <c r="CD1259" s="96" t="n">
        <v>0</v>
      </c>
      <c r="CE1259" s="96" t="n">
        <v>4.6087577E-017</v>
      </c>
      <c r="CF1259" s="96" t="n">
        <v>3.7736329E-013</v>
      </c>
      <c r="CG1259" s="96" t="n">
        <v>3.0818706E-007</v>
      </c>
      <c r="CH1259" s="96" t="n">
        <v>3.8429872E-006</v>
      </c>
      <c r="CI1259" s="96" t="n">
        <v>8.4915791E-009</v>
      </c>
      <c r="CJ1259" s="96" t="n">
        <v>0</v>
      </c>
      <c r="CL1259" s="155" t="n">
        <v>3.1940543E-013</v>
      </c>
      <c r="CM1259" s="155" t="n">
        <v>0.20673396</v>
      </c>
      <c r="CN1259" s="156" t="n">
        <v>0.0018590785</v>
      </c>
      <c r="CO1259" s="155" t="n">
        <v>0.00029679825</v>
      </c>
      <c r="CP1259" s="155" t="n">
        <v>3.532148E-011</v>
      </c>
      <c r="CQ1259" s="155" t="n">
        <v>4.1329911E-009</v>
      </c>
      <c r="CR1259" s="155" t="n">
        <v>1.8998208E-005</v>
      </c>
      <c r="CS1259" s="155" t="n">
        <v>0.029098528</v>
      </c>
      <c r="CT1259" s="155" t="n">
        <v>1.6687219E-008</v>
      </c>
      <c r="CU1259" s="155" t="n">
        <v>1.5782078E-005</v>
      </c>
      <c r="CW1259" s="116"/>
      <c r="CX1259" s="101" t="s">
        <v>2126</v>
      </c>
    </row>
    <row r="1260" customFormat="false" ht="13.8" hidden="false" customHeight="false" outlineLevel="0" collapsed="false">
      <c r="A1260" s="0" t="s">
        <v>2127</v>
      </c>
      <c r="B1260" s="26" t="s">
        <v>1849</v>
      </c>
      <c r="C1260" s="88" t="str">
        <f aca="false">MID(A1260,1,12)</f>
        <v>A.160.06.127</v>
      </c>
      <c r="D1260" s="2" t="s">
        <v>2085</v>
      </c>
      <c r="E1260" s="90" t="s">
        <v>255</v>
      </c>
      <c r="F1260" s="91" t="str">
        <f aca="false">MID(A1260, 21,85)</f>
        <v>Sterculia (Niangon) FSC/PEFC 700 (kg/m3)</v>
      </c>
      <c r="G1260" s="133" t="n">
        <f aca="false">H1260+I1260+J1260+K1260</f>
        <v>0.0756771175294271</v>
      </c>
      <c r="H1260" s="149" t="n">
        <f aca="false">N1260+O1260+P1260+Q1260</f>
        <v>0.0034473003332</v>
      </c>
      <c r="I1260" s="149" t="n">
        <f aca="false">L1260+M1260+R1260+V1260+T1260</f>
        <v>0.007072375095</v>
      </c>
      <c r="J1260" s="150" t="n">
        <f aca="false">S1260+U1260+W1260+X1260</f>
        <v>0.015524896101227</v>
      </c>
      <c r="K1260" s="149" t="n">
        <v>0.049632546</v>
      </c>
      <c r="L1260" s="130" t="n">
        <v>0.0036544082</v>
      </c>
      <c r="M1260" s="130" t="n">
        <v>0.002365093</v>
      </c>
      <c r="N1260" s="130" t="n">
        <v>0.0021450082</v>
      </c>
      <c r="O1260" s="157" t="n">
        <v>0.001160786</v>
      </c>
      <c r="P1260" s="157" t="n">
        <v>5.3773732E-006</v>
      </c>
      <c r="Q1260" s="130" t="n">
        <v>0.00013612876</v>
      </c>
      <c r="R1260" s="130" t="n">
        <v>0.00012390788</v>
      </c>
      <c r="S1260" s="130" t="n">
        <v>0.0002266364</v>
      </c>
      <c r="T1260" s="130" t="n">
        <v>0.00090487652</v>
      </c>
      <c r="U1260" s="130" t="n">
        <v>0.015296587</v>
      </c>
      <c r="V1260" s="157" t="n">
        <v>2.4089495E-005</v>
      </c>
      <c r="W1260" s="157" t="n">
        <v>1.6726858E-006</v>
      </c>
      <c r="X1260" s="130" t="n">
        <v>1.5427043E-011</v>
      </c>
      <c r="Z1260" s="151" t="n">
        <f aca="false">K1260/0.15</f>
        <v>0.33088364</v>
      </c>
      <c r="AB1260" s="133" t="n">
        <f aca="false">K1260</f>
        <v>0.049632546</v>
      </c>
      <c r="AC1260" s="133" t="n">
        <f aca="false">L1260+M1260+N1260+O1260+P1260+Q1260+R1260</f>
        <v>0.0095907094132</v>
      </c>
      <c r="AD1260" s="133" t="n">
        <f aca="false">L1260+M1260+R1260+W1260</f>
        <v>0.0061450817658</v>
      </c>
      <c r="AE1260" s="133" t="n">
        <f aca="false">V1260+L1260+M1260+R1260+T1260</f>
        <v>0.007072375095</v>
      </c>
      <c r="AF1260" s="133" t="n">
        <f aca="false">S1260+U1260+X1260</f>
        <v>0.015523223415427</v>
      </c>
      <c r="AH1260" s="0" t="n">
        <v>26.807289</v>
      </c>
      <c r="AI1260" s="96" t="n">
        <v>4.0914986</v>
      </c>
      <c r="AJ1260" s="96" t="n">
        <v>0.98651124</v>
      </c>
      <c r="AK1260" s="96" t="n">
        <v>0</v>
      </c>
      <c r="AL1260" s="96" t="n">
        <v>21.113217</v>
      </c>
      <c r="AM1260" s="96" t="n">
        <v>0.41824404</v>
      </c>
      <c r="AN1260" s="96" t="n">
        <v>0.19781792</v>
      </c>
      <c r="AP1260" s="95" t="n">
        <v>0.0068443284</v>
      </c>
      <c r="AQ1260" s="95" t="n">
        <v>0.0063778131</v>
      </c>
      <c r="AR1260" s="95" t="n">
        <v>0.00027837858</v>
      </c>
      <c r="AS1260" s="95" t="n">
        <v>0.00018813675</v>
      </c>
      <c r="AT1260" s="152" t="n">
        <f aca="false">AW1260+AZ1260+BA1260+BB1260+BC1260+BK1260+BL1260+BP1260</f>
        <v>3.823628938334E-007</v>
      </c>
      <c r="AU1260" s="152" t="n">
        <f aca="false">AX1260+AY1260+BD1260+BE1260+BF1260+BG1260+BH1260+BI1260+BJ1260+BM1260+BQ1260+BR1260</f>
        <v>1.02950660172659E-009</v>
      </c>
      <c r="AV1260" s="153" t="n">
        <f aca="false">BN1260+BO1260</f>
        <v>0.02634968537</v>
      </c>
      <c r="AW1260" s="154" t="n">
        <v>3.07073E-007</v>
      </c>
      <c r="AX1260" s="154" t="n">
        <v>9.2651287E-010</v>
      </c>
      <c r="AY1260" s="154" t="n">
        <v>2.5313653E-014</v>
      </c>
      <c r="AZ1260" s="154" t="n">
        <v>2.1796893E-012</v>
      </c>
      <c r="BA1260" s="154" t="n">
        <v>0</v>
      </c>
      <c r="BB1260" s="154" t="n">
        <v>1.1386377E-010</v>
      </c>
      <c r="BC1260" s="154" t="n">
        <v>7.510933E-008</v>
      </c>
      <c r="BD1260" s="154" t="n">
        <v>2.0032857E-011</v>
      </c>
      <c r="BE1260" s="154" t="n">
        <v>8.2741503E-011</v>
      </c>
      <c r="BF1260" s="154" t="n">
        <v>2.4904903E-014</v>
      </c>
      <c r="BG1260" s="154" t="n">
        <v>3.6990075E-016</v>
      </c>
      <c r="BH1260" s="154" t="n">
        <v>7.7562796E-014</v>
      </c>
      <c r="BI1260" s="154" t="n">
        <v>7.7098059E-014</v>
      </c>
      <c r="BJ1260" s="154" t="n">
        <v>1.4122394E-014</v>
      </c>
      <c r="BK1260" s="154" t="n">
        <v>3.6115091E-012</v>
      </c>
      <c r="BL1260" s="154" t="n">
        <v>6.0908865E-011</v>
      </c>
      <c r="BM1260" s="154" t="n">
        <v>2.0841165E-020</v>
      </c>
      <c r="BN1260" s="154" t="n">
        <v>2.243537E-005</v>
      </c>
      <c r="BO1260" s="154" t="n">
        <v>0.02632725</v>
      </c>
      <c r="BP1260" s="154" t="n">
        <v>0</v>
      </c>
      <c r="BQ1260" s="154" t="n">
        <v>0</v>
      </c>
      <c r="BR1260" s="154" t="n">
        <v>0</v>
      </c>
      <c r="BT1260" s="96" t="n">
        <v>1.7342809E-005</v>
      </c>
      <c r="BU1260" s="96" t="n">
        <v>5.9308433E-007</v>
      </c>
      <c r="BV1260" s="96" t="n">
        <v>9.2259139E-006</v>
      </c>
      <c r="BW1260" s="96" t="n">
        <v>1.533941E-008</v>
      </c>
      <c r="BX1260" s="96" t="n">
        <v>6.7219819E-007</v>
      </c>
      <c r="BY1260" s="96" t="n">
        <v>4.4863434E-008</v>
      </c>
      <c r="BZ1260" s="96" t="n">
        <v>6.1206717E-010</v>
      </c>
      <c r="CA1260" s="96" t="n">
        <v>6.7568407E-008</v>
      </c>
      <c r="CB1260" s="96" t="n">
        <v>1.3918975E-008</v>
      </c>
      <c r="CC1260" s="96" t="n">
        <v>9.668974E-008</v>
      </c>
      <c r="CD1260" s="96" t="n">
        <v>0</v>
      </c>
      <c r="CE1260" s="96" t="n">
        <v>4.6087577E-017</v>
      </c>
      <c r="CF1260" s="96" t="n">
        <v>3.7736329E-013</v>
      </c>
      <c r="CG1260" s="96" t="n">
        <v>4.4447895E-007</v>
      </c>
      <c r="CH1260" s="96" t="n">
        <v>6.1596499E-006</v>
      </c>
      <c r="CI1260" s="96" t="n">
        <v>8.4916725E-009</v>
      </c>
      <c r="CJ1260" s="96" t="n">
        <v>0</v>
      </c>
      <c r="CL1260" s="155" t="n">
        <v>3.1940543E-013</v>
      </c>
      <c r="CM1260" s="155" t="n">
        <v>0.3308895</v>
      </c>
      <c r="CN1260" s="156" t="n">
        <v>0.0018590785</v>
      </c>
      <c r="CO1260" s="155" t="n">
        <v>0.00041598947</v>
      </c>
      <c r="CP1260" s="155" t="n">
        <v>3.5544498E-011</v>
      </c>
      <c r="CQ1260" s="155" t="n">
        <v>4.1593474E-009</v>
      </c>
      <c r="CR1260" s="155" t="n">
        <v>2.8772331E-005</v>
      </c>
      <c r="CS1260" s="155" t="n">
        <v>0.038151561</v>
      </c>
      <c r="CT1260" s="155" t="n">
        <v>1.6687219E-008</v>
      </c>
      <c r="CU1260" s="155" t="n">
        <v>1.5782078E-005</v>
      </c>
      <c r="CW1260" s="116"/>
      <c r="CX1260" s="101" t="s">
        <v>2128</v>
      </c>
    </row>
    <row r="1261" customFormat="false" ht="13.8" hidden="false" customHeight="false" outlineLevel="0" collapsed="false">
      <c r="A1261" s="0" t="s">
        <v>2129</v>
      </c>
      <c r="B1261" s="26" t="s">
        <v>1849</v>
      </c>
      <c r="C1261" s="88" t="str">
        <f aca="false">MID(A1261,1,12)</f>
        <v>A.160.06.128</v>
      </c>
      <c r="D1261" s="2" t="s">
        <v>2085</v>
      </c>
      <c r="E1261" s="90" t="s">
        <v>255</v>
      </c>
      <c r="F1261" s="91" t="str">
        <f aca="false">MID(A1261, 21,85)</f>
        <v>Sterculia (Niangon) natural forest clear cut 700 (kg/m3)</v>
      </c>
      <c r="G1261" s="133" t="n">
        <f aca="false">H1261+I1261+J1261+K1261</f>
        <v>4.09687713203443</v>
      </c>
      <c r="H1261" s="149" t="n">
        <f aca="false">N1261+O1261+P1261+Q1261</f>
        <v>0.0034473003332</v>
      </c>
      <c r="I1261" s="149" t="n">
        <f aca="false">L1261+M1261+R1261+V1261+T1261</f>
        <v>3.5107723856</v>
      </c>
      <c r="J1261" s="150" t="n">
        <f aca="false">S1261+U1261+W1261+X1261</f>
        <v>0.015524896101227</v>
      </c>
      <c r="K1261" s="149" t="n">
        <v>0.56713255</v>
      </c>
      <c r="L1261" s="130" t="n">
        <v>0.0036544082</v>
      </c>
      <c r="M1261" s="130" t="n">
        <v>0.002365093</v>
      </c>
      <c r="N1261" s="130" t="n">
        <v>0.0021450082</v>
      </c>
      <c r="O1261" s="157" t="n">
        <v>0.001160786</v>
      </c>
      <c r="P1261" s="157" t="n">
        <v>5.3773732E-006</v>
      </c>
      <c r="Q1261" s="130" t="n">
        <v>0.00013612876</v>
      </c>
      <c r="R1261" s="130" t="n">
        <v>0.00012390788</v>
      </c>
      <c r="S1261" s="130" t="n">
        <v>0.0002266364</v>
      </c>
      <c r="T1261" s="130" t="n">
        <v>0.00090487652</v>
      </c>
      <c r="U1261" s="157" t="n">
        <v>0.015296587</v>
      </c>
      <c r="V1261" s="157" t="n">
        <v>3.5037241</v>
      </c>
      <c r="W1261" s="157" t="n">
        <v>1.6726858E-006</v>
      </c>
      <c r="X1261" s="130" t="n">
        <v>1.5427043E-011</v>
      </c>
      <c r="Z1261" s="151" t="n">
        <f aca="false">K1261/0.15</f>
        <v>3.78088366666667</v>
      </c>
      <c r="AB1261" s="133" t="n">
        <f aca="false">K1261</f>
        <v>0.56713255</v>
      </c>
      <c r="AC1261" s="133" t="n">
        <f aca="false">L1261+M1261+N1261+O1261+P1261+Q1261+R1261</f>
        <v>0.0095907094132</v>
      </c>
      <c r="AD1261" s="133" t="n">
        <f aca="false">L1261+M1261+R1261+W1261</f>
        <v>0.0061450817658</v>
      </c>
      <c r="AE1261" s="133" t="n">
        <f aca="false">V1261+L1261+M1261+R1261+T1261</f>
        <v>3.5107723856</v>
      </c>
      <c r="AF1261" s="133" t="n">
        <f aca="false">S1261+U1261+X1261</f>
        <v>0.015523223415427</v>
      </c>
      <c r="AH1261" s="0" t="n">
        <v>26.807289</v>
      </c>
      <c r="AI1261" s="96" t="n">
        <v>4.0914986</v>
      </c>
      <c r="AJ1261" s="96" t="n">
        <v>0.98651124</v>
      </c>
      <c r="AK1261" s="96" t="n">
        <v>0</v>
      </c>
      <c r="AL1261" s="96" t="n">
        <v>21.113217</v>
      </c>
      <c r="AM1261" s="96" t="n">
        <v>0.41824404</v>
      </c>
      <c r="AN1261" s="96" t="n">
        <v>0.19781792</v>
      </c>
      <c r="AP1261" s="95" t="n">
        <v>0.062859152</v>
      </c>
      <c r="AQ1261" s="95" t="n">
        <v>0.059780501</v>
      </c>
      <c r="AR1261" s="95" t="n">
        <v>0.0028905139</v>
      </c>
      <c r="AS1261" s="95" t="n">
        <v>0.00018813675</v>
      </c>
      <c r="AT1261" s="152" t="n">
        <f aca="false">AW1261+AZ1261+BA1261+BB1261+BC1261+BK1261+BL1261+BP1261</f>
        <v>3.5839628938334E-006</v>
      </c>
      <c r="AU1261" s="152" t="n">
        <f aca="false">AX1261+AY1261+BD1261+BE1261+BF1261+BG1261+BH1261+BI1261+BJ1261+BM1261+BQ1261+BR1261</f>
        <v>1.06897706567236E-008</v>
      </c>
      <c r="AV1261" s="153" t="n">
        <f aca="false">BN1261+BO1261</f>
        <v>0.02634968537</v>
      </c>
      <c r="AW1261" s="154" t="n">
        <v>3.508673E-006</v>
      </c>
      <c r="AX1261" s="154" t="n">
        <v>1.0586513E-008</v>
      </c>
      <c r="AY1261" s="154" t="n">
        <v>2.8923865E-013</v>
      </c>
      <c r="AZ1261" s="154" t="n">
        <v>2.1796893E-012</v>
      </c>
      <c r="BA1261" s="154" t="n">
        <v>0</v>
      </c>
      <c r="BB1261" s="154" t="n">
        <v>1.1386377E-010</v>
      </c>
      <c r="BC1261" s="154" t="n">
        <v>7.510933E-008</v>
      </c>
      <c r="BD1261" s="154" t="n">
        <v>2.0032857E-011</v>
      </c>
      <c r="BE1261" s="154" t="n">
        <v>8.2741503E-011</v>
      </c>
      <c r="BF1261" s="154" t="n">
        <v>2.4904903E-014</v>
      </c>
      <c r="BG1261" s="154" t="n">
        <v>3.6990075E-016</v>
      </c>
      <c r="BH1261" s="154" t="n">
        <v>7.7562796E-014</v>
      </c>
      <c r="BI1261" s="154" t="n">
        <v>7.7098059E-014</v>
      </c>
      <c r="BJ1261" s="154" t="n">
        <v>1.4122394E-014</v>
      </c>
      <c r="BK1261" s="154" t="n">
        <v>3.6115091E-012</v>
      </c>
      <c r="BL1261" s="154" t="n">
        <v>6.0908865E-011</v>
      </c>
      <c r="BM1261" s="154" t="n">
        <v>2.0841165E-020</v>
      </c>
      <c r="BN1261" s="154" t="n">
        <v>2.243537E-005</v>
      </c>
      <c r="BO1261" s="154" t="n">
        <v>0.02632725</v>
      </c>
      <c r="BP1261" s="154" t="n">
        <v>0</v>
      </c>
      <c r="BQ1261" s="154" t="n">
        <v>0</v>
      </c>
      <c r="BR1261" s="154" t="n">
        <v>0</v>
      </c>
      <c r="BT1261" s="96" t="n">
        <v>0.00011353796</v>
      </c>
      <c r="BU1261" s="96" t="n">
        <v>5.9308433E-007</v>
      </c>
      <c r="BV1261" s="96" t="n">
        <v>0.00010542107</v>
      </c>
      <c r="BW1261" s="96" t="n">
        <v>1.533941E-008</v>
      </c>
      <c r="BX1261" s="96" t="n">
        <v>6.7219819E-007</v>
      </c>
      <c r="BY1261" s="96" t="n">
        <v>4.4863434E-008</v>
      </c>
      <c r="BZ1261" s="96" t="n">
        <v>6.1206717E-010</v>
      </c>
      <c r="CA1261" s="96" t="n">
        <v>6.7568407E-008</v>
      </c>
      <c r="CB1261" s="96" t="n">
        <v>1.3918975E-008</v>
      </c>
      <c r="CC1261" s="96" t="n">
        <v>9.668974E-008</v>
      </c>
      <c r="CD1261" s="96" t="n">
        <v>0</v>
      </c>
      <c r="CE1261" s="96" t="n">
        <v>4.6087577E-017</v>
      </c>
      <c r="CF1261" s="96" t="n">
        <v>3.7736329E-013</v>
      </c>
      <c r="CG1261" s="96" t="n">
        <v>4.4447895E-007</v>
      </c>
      <c r="CH1261" s="96" t="n">
        <v>6.1596499E-006</v>
      </c>
      <c r="CI1261" s="96" t="n">
        <v>8.4916725E-009</v>
      </c>
      <c r="CJ1261" s="96" t="n">
        <v>0</v>
      </c>
      <c r="CL1261" s="155" t="n">
        <v>3.1940543E-013</v>
      </c>
      <c r="CM1261" s="155" t="n">
        <v>3.7808895</v>
      </c>
      <c r="CN1261" s="156" t="n">
        <v>0.0018590785</v>
      </c>
      <c r="CO1261" s="155" t="n">
        <v>0.00041598947</v>
      </c>
      <c r="CP1261" s="155" t="n">
        <v>3.5544498E-011</v>
      </c>
      <c r="CQ1261" s="155" t="n">
        <v>4.1593474E-009</v>
      </c>
      <c r="CR1261" s="155" t="n">
        <v>2.8772331E-005</v>
      </c>
      <c r="CS1261" s="155" t="n">
        <v>0.038151561</v>
      </c>
      <c r="CT1261" s="155" t="n">
        <v>1.6687219E-008</v>
      </c>
      <c r="CU1261" s="155" t="n">
        <v>1.5782078E-005</v>
      </c>
      <c r="CW1261" s="116"/>
      <c r="CX1261" s="101" t="s">
        <v>2128</v>
      </c>
    </row>
    <row r="1262" customFormat="false" ht="13.8" hidden="false" customHeight="false" outlineLevel="0" collapsed="false">
      <c r="A1262" s="0" t="s">
        <v>2130</v>
      </c>
      <c r="B1262" s="26" t="s">
        <v>1849</v>
      </c>
      <c r="C1262" s="88" t="str">
        <f aca="false">MID(A1262,1,12)</f>
        <v>A.160.06.129</v>
      </c>
      <c r="D1262" s="2" t="s">
        <v>2085</v>
      </c>
      <c r="E1262" s="90" t="s">
        <v>255</v>
      </c>
      <c r="F1262" s="91" t="str">
        <f aca="false">MID(A1262, 21,85)</f>
        <v>Zebrano (Goncalo-alvez) FSC/PEFC 900 (kg/m3)</v>
      </c>
      <c r="G1262" s="133" t="n">
        <f aca="false">H1262+I1262+J1262+K1262</f>
        <v>0.073565106035527</v>
      </c>
      <c r="H1262" s="149" t="n">
        <f aca="false">N1262+O1262+P1262+Q1262</f>
        <v>0.0034238697923</v>
      </c>
      <c r="I1262" s="149" t="n">
        <f aca="false">L1262+M1262+R1262+V1262+T1262</f>
        <v>0.006801198692</v>
      </c>
      <c r="J1262" s="150" t="n">
        <f aca="false">S1262+U1262+W1262+X1262</f>
        <v>0.014859717551227</v>
      </c>
      <c r="K1262" s="149" t="n">
        <v>0.04848032</v>
      </c>
      <c r="L1262" s="130" t="n">
        <v>0.0033995246</v>
      </c>
      <c r="M1262" s="130" t="n">
        <v>0.0023488286</v>
      </c>
      <c r="N1262" s="130" t="n">
        <v>0.0021244066</v>
      </c>
      <c r="O1262" s="157" t="n">
        <v>0.001158632</v>
      </c>
      <c r="P1262" s="157" t="n">
        <v>5.2792723E-006</v>
      </c>
      <c r="Q1262" s="130" t="n">
        <v>0.00013555192</v>
      </c>
      <c r="R1262" s="130" t="n">
        <v>0.0001238932</v>
      </c>
      <c r="S1262" s="130" t="n">
        <v>0.00022619585</v>
      </c>
      <c r="T1262" s="130" t="n">
        <v>0.00090487652</v>
      </c>
      <c r="U1262" s="130" t="n">
        <v>0.014631849</v>
      </c>
      <c r="V1262" s="157" t="n">
        <v>2.4075772E-005</v>
      </c>
      <c r="W1262" s="157" t="n">
        <v>1.6726858E-006</v>
      </c>
      <c r="X1262" s="130" t="n">
        <v>1.5427043E-011</v>
      </c>
      <c r="Z1262" s="151" t="n">
        <f aca="false">K1262/0.15</f>
        <v>0.323202133333333</v>
      </c>
      <c r="AB1262" s="133" t="n">
        <f aca="false">K1262</f>
        <v>0.04848032</v>
      </c>
      <c r="AC1262" s="133" t="n">
        <f aca="false">L1262+M1262+N1262+O1262+P1262+Q1262+R1262</f>
        <v>0.0092961161923</v>
      </c>
      <c r="AD1262" s="133" t="n">
        <f aca="false">L1262+M1262+R1262+W1262</f>
        <v>0.0058739190858</v>
      </c>
      <c r="AE1262" s="133" t="n">
        <f aca="false">V1262+L1262+M1262+R1262+T1262</f>
        <v>0.006801198692</v>
      </c>
      <c r="AF1262" s="133" t="n">
        <f aca="false">S1262+U1262+X1262</f>
        <v>0.014858044865427</v>
      </c>
      <c r="AH1262" s="0" t="n">
        <v>26.706396</v>
      </c>
      <c r="AI1262" s="96" t="n">
        <v>3.9910986</v>
      </c>
      <c r="AJ1262" s="96" t="n">
        <v>0.98616953</v>
      </c>
      <c r="AK1262" s="96" t="n">
        <v>0</v>
      </c>
      <c r="AL1262" s="96" t="n">
        <v>21.113217</v>
      </c>
      <c r="AM1262" s="96" t="n">
        <v>0.41817744</v>
      </c>
      <c r="AN1262" s="96" t="n">
        <v>0.19773379</v>
      </c>
      <c r="AP1262" s="95" t="n">
        <v>0.0066332845</v>
      </c>
      <c r="AQ1262" s="95" t="n">
        <v>0.006181124</v>
      </c>
      <c r="AR1262" s="95" t="n">
        <v>0.00027106658</v>
      </c>
      <c r="AS1262" s="95" t="n">
        <v>0.00018109387</v>
      </c>
      <c r="AT1262" s="152" t="n">
        <f aca="false">AW1262+AZ1262+BA1262+BB1262+BC1262+BK1262+BL1262+BP1262</f>
        <v>3.705709799074E-007</v>
      </c>
      <c r="AU1262" s="152" t="n">
        <f aca="false">AX1262+AY1262+BD1262+BE1262+BF1262+BG1262+BH1262+BI1262+BJ1262+BM1262+BQ1262+BR1262</f>
        <v>1.00246516129059E-009</v>
      </c>
      <c r="AV1262" s="153" t="n">
        <f aca="false">BN1262+BO1262</f>
        <v>0.025363287851</v>
      </c>
      <c r="AW1262" s="154" t="n">
        <v>2.9994456E-007</v>
      </c>
      <c r="AX1262" s="154" t="n">
        <v>9.0500465E-010</v>
      </c>
      <c r="AY1262" s="154" t="n">
        <v>2.4726018E-014</v>
      </c>
      <c r="AZ1262" s="154" t="n">
        <v>2.1796893E-012</v>
      </c>
      <c r="BA1262" s="154" t="n">
        <v>0</v>
      </c>
      <c r="BB1262" s="154" t="n">
        <v>1.133117E-010</v>
      </c>
      <c r="BC1262" s="154" t="n">
        <v>7.0446614E-008</v>
      </c>
      <c r="BD1262" s="154" t="n">
        <v>1.9906959E-011</v>
      </c>
      <c r="BE1262" s="154" t="n">
        <v>7.7349562E-011</v>
      </c>
      <c r="BF1262" s="154" t="n">
        <v>2.4904903E-014</v>
      </c>
      <c r="BG1262" s="154" t="n">
        <v>3.6990075E-016</v>
      </c>
      <c r="BH1262" s="154" t="n">
        <v>7.7234173E-014</v>
      </c>
      <c r="BI1262" s="154" t="n">
        <v>6.4852912E-014</v>
      </c>
      <c r="BJ1262" s="154" t="n">
        <v>1.1902363E-014</v>
      </c>
      <c r="BK1262" s="154" t="n">
        <v>3.5951911E-012</v>
      </c>
      <c r="BL1262" s="154" t="n">
        <v>6.0719327E-011</v>
      </c>
      <c r="BM1262" s="154" t="n">
        <v>2.0841165E-020</v>
      </c>
      <c r="BN1262" s="154" t="n">
        <v>2.2394851E-005</v>
      </c>
      <c r="BO1262" s="154" t="n">
        <v>0.025340893</v>
      </c>
      <c r="BP1262" s="154" t="n">
        <v>0</v>
      </c>
      <c r="BQ1262" s="154" t="n">
        <v>0</v>
      </c>
      <c r="BR1262" s="154" t="n">
        <v>0</v>
      </c>
      <c r="BT1262" s="96" t="n">
        <v>1.69307E-005</v>
      </c>
      <c r="BU1262" s="96" t="n">
        <v>5.5591067E-007</v>
      </c>
      <c r="BV1262" s="96" t="n">
        <v>9.0117331E-006</v>
      </c>
      <c r="BW1262" s="96" t="n">
        <v>1.5327765E-008</v>
      </c>
      <c r="BX1262" s="96" t="n">
        <v>6.3964901E-007</v>
      </c>
      <c r="BY1262" s="96" t="n">
        <v>4.4863434E-008</v>
      </c>
      <c r="BZ1262" s="96" t="n">
        <v>6.1206717E-010</v>
      </c>
      <c r="CA1262" s="96" t="n">
        <v>6.7568407E-008</v>
      </c>
      <c r="CB1262" s="96" t="n">
        <v>1.3759472E-008</v>
      </c>
      <c r="CC1262" s="96" t="n">
        <v>9.6278124E-008</v>
      </c>
      <c r="CD1262" s="96" t="n">
        <v>0</v>
      </c>
      <c r="CE1262" s="96" t="n">
        <v>4.6087577E-017</v>
      </c>
      <c r="CF1262" s="96" t="n">
        <v>3.7736329E-013</v>
      </c>
      <c r="CG1262" s="96" t="n">
        <v>4.3812779E-007</v>
      </c>
      <c r="CH1262" s="96" t="n">
        <v>6.0383782E-006</v>
      </c>
      <c r="CI1262" s="96" t="n">
        <v>8.4916725E-009</v>
      </c>
      <c r="CJ1262" s="96" t="n">
        <v>0</v>
      </c>
      <c r="CL1262" s="155" t="n">
        <v>3.1940543E-013</v>
      </c>
      <c r="CM1262" s="155" t="n">
        <v>0.32320799</v>
      </c>
      <c r="CN1262" s="156" t="n">
        <v>0.0018590785</v>
      </c>
      <c r="CO1262" s="155" t="n">
        <v>0.00039055579</v>
      </c>
      <c r="CP1262" s="155" t="n">
        <v>3.5395819E-011</v>
      </c>
      <c r="CQ1262" s="155" t="n">
        <v>4.1417766E-009</v>
      </c>
      <c r="CR1262" s="155" t="n">
        <v>2.7164337E-005</v>
      </c>
      <c r="CS1262" s="155" t="n">
        <v>0.032116206</v>
      </c>
      <c r="CT1262" s="155" t="n">
        <v>1.6687219E-008</v>
      </c>
      <c r="CU1262" s="155" t="n">
        <v>1.5782078E-005</v>
      </c>
      <c r="CW1262" s="116"/>
      <c r="CX1262" s="101" t="s">
        <v>2131</v>
      </c>
    </row>
    <row r="1263" customFormat="false" ht="13.8" hidden="false" customHeight="false" outlineLevel="0" collapsed="false">
      <c r="A1263" s="0" t="s">
        <v>2132</v>
      </c>
      <c r="B1263" s="26" t="s">
        <v>1849</v>
      </c>
      <c r="C1263" s="88" t="str">
        <f aca="false">MID(A1263,1,12)</f>
        <v>A.160.06.130</v>
      </c>
      <c r="D1263" s="2" t="s">
        <v>2085</v>
      </c>
      <c r="E1263" s="90" t="s">
        <v>255</v>
      </c>
      <c r="F1263" s="91" t="str">
        <f aca="false">MID(A1263, 21,85)</f>
        <v>Zebrano (Goncalo-alvez) natural forest clear cut 900 (kg/m3)</v>
      </c>
      <c r="G1263" s="133" t="n">
        <f aca="false">H1263+I1263+J1263+K1263</f>
        <v>3.30471513026353</v>
      </c>
      <c r="H1263" s="149" t="n">
        <f aca="false">N1263+O1263+P1263+Q1263</f>
        <v>0.0034238697923</v>
      </c>
      <c r="I1263" s="149" t="n">
        <f aca="false">L1263+M1263+R1263+V1263+T1263</f>
        <v>2.72045122292</v>
      </c>
      <c r="J1263" s="150" t="n">
        <f aca="false">S1263+U1263+W1263+X1263</f>
        <v>0.014859717551227</v>
      </c>
      <c r="K1263" s="149" t="n">
        <v>0.56598032</v>
      </c>
      <c r="L1263" s="130" t="n">
        <v>0.0033995246</v>
      </c>
      <c r="M1263" s="130" t="n">
        <v>0.0023488286</v>
      </c>
      <c r="N1263" s="130" t="n">
        <v>0.0021244066</v>
      </c>
      <c r="O1263" s="157" t="n">
        <v>0.001158632</v>
      </c>
      <c r="P1263" s="157" t="n">
        <v>5.2792723E-006</v>
      </c>
      <c r="Q1263" s="130" t="n">
        <v>0.00013555192</v>
      </c>
      <c r="R1263" s="130" t="n">
        <v>0.0001238932</v>
      </c>
      <c r="S1263" s="130" t="n">
        <v>0.00022619585</v>
      </c>
      <c r="T1263" s="130" t="n">
        <v>0.00090487652</v>
      </c>
      <c r="U1263" s="157" t="n">
        <v>0.014631849</v>
      </c>
      <c r="V1263" s="157" t="n">
        <v>2.7136741</v>
      </c>
      <c r="W1263" s="157" t="n">
        <v>1.6726858E-006</v>
      </c>
      <c r="X1263" s="130" t="n">
        <v>1.5427043E-011</v>
      </c>
      <c r="Z1263" s="151" t="n">
        <f aca="false">K1263/0.15</f>
        <v>3.77320213333333</v>
      </c>
      <c r="AB1263" s="133" t="n">
        <f aca="false">K1263</f>
        <v>0.56598032</v>
      </c>
      <c r="AC1263" s="133" t="n">
        <f aca="false">L1263+M1263+N1263+O1263+P1263+Q1263+R1263</f>
        <v>0.0092961161923</v>
      </c>
      <c r="AD1263" s="133" t="n">
        <f aca="false">L1263+M1263+R1263+W1263</f>
        <v>0.0058739190858</v>
      </c>
      <c r="AE1263" s="133" t="n">
        <f aca="false">V1263+L1263+M1263+R1263+T1263</f>
        <v>2.72045122292</v>
      </c>
      <c r="AF1263" s="133" t="n">
        <f aca="false">S1263+U1263+X1263</f>
        <v>0.014858044865427</v>
      </c>
      <c r="AH1263" s="0" t="n">
        <v>26.706396</v>
      </c>
      <c r="AI1263" s="96" t="n">
        <v>3.9910986</v>
      </c>
      <c r="AJ1263" s="96" t="n">
        <v>0.98616953</v>
      </c>
      <c r="AK1263" s="96" t="n">
        <v>0</v>
      </c>
      <c r="AL1263" s="96" t="n">
        <v>21.113217</v>
      </c>
      <c r="AM1263" s="96" t="n">
        <v>0.41817744</v>
      </c>
      <c r="AN1263" s="96" t="n">
        <v>0.19773379</v>
      </c>
      <c r="AP1263" s="95" t="n">
        <v>0.062648108</v>
      </c>
      <c r="AQ1263" s="95" t="n">
        <v>0.059583812</v>
      </c>
      <c r="AR1263" s="95" t="n">
        <v>0.0028832019</v>
      </c>
      <c r="AS1263" s="95" t="n">
        <v>0.00018109387</v>
      </c>
      <c r="AT1263" s="152" t="n">
        <f aca="false">AW1263+AZ1263+BA1263+BB1263+BC1263+BK1263+BL1263+BP1263</f>
        <v>3.5721710199074E-006</v>
      </c>
      <c r="AU1263" s="152" t="n">
        <f aca="false">AX1263+AY1263+BD1263+BE1263+BF1263+BG1263+BH1263+BI1263+BJ1263+BM1263+BQ1263+BR1263</f>
        <v>1.06627294362926E-008</v>
      </c>
      <c r="AV1263" s="153" t="n">
        <f aca="false">BN1263+BO1263</f>
        <v>0.025363287851</v>
      </c>
      <c r="AW1263" s="154" t="n">
        <v>3.5015446E-006</v>
      </c>
      <c r="AX1263" s="154" t="n">
        <v>1.0565005E-008</v>
      </c>
      <c r="AY1263" s="154" t="n">
        <v>2.8865102E-013</v>
      </c>
      <c r="AZ1263" s="154" t="n">
        <v>2.1796893E-012</v>
      </c>
      <c r="BA1263" s="154" t="n">
        <v>0</v>
      </c>
      <c r="BB1263" s="154" t="n">
        <v>1.133117E-010</v>
      </c>
      <c r="BC1263" s="154" t="n">
        <v>7.0446614E-008</v>
      </c>
      <c r="BD1263" s="154" t="n">
        <v>1.9906959E-011</v>
      </c>
      <c r="BE1263" s="154" t="n">
        <v>7.7349562E-011</v>
      </c>
      <c r="BF1263" s="154" t="n">
        <v>2.4904903E-014</v>
      </c>
      <c r="BG1263" s="154" t="n">
        <v>3.6990075E-016</v>
      </c>
      <c r="BH1263" s="154" t="n">
        <v>7.7234173E-014</v>
      </c>
      <c r="BI1263" s="154" t="n">
        <v>6.4852912E-014</v>
      </c>
      <c r="BJ1263" s="154" t="n">
        <v>1.1902363E-014</v>
      </c>
      <c r="BK1263" s="154" t="n">
        <v>3.5951911E-012</v>
      </c>
      <c r="BL1263" s="154" t="n">
        <v>6.0719327E-011</v>
      </c>
      <c r="BM1263" s="154" t="n">
        <v>2.0841165E-020</v>
      </c>
      <c r="BN1263" s="154" t="n">
        <v>2.2394851E-005</v>
      </c>
      <c r="BO1263" s="154" t="n">
        <v>0.025340893</v>
      </c>
      <c r="BP1263" s="154" t="n">
        <v>0</v>
      </c>
      <c r="BQ1263" s="154" t="n">
        <v>0</v>
      </c>
      <c r="BR1263" s="154" t="n">
        <v>0</v>
      </c>
      <c r="BT1263" s="96" t="n">
        <v>0.00011312585</v>
      </c>
      <c r="BU1263" s="96" t="n">
        <v>5.5591067E-007</v>
      </c>
      <c r="BV1263" s="96" t="n">
        <v>0.00010520689</v>
      </c>
      <c r="BW1263" s="96" t="n">
        <v>1.5327765E-008</v>
      </c>
      <c r="BX1263" s="96" t="n">
        <v>6.3964901E-007</v>
      </c>
      <c r="BY1263" s="96" t="n">
        <v>4.4863434E-008</v>
      </c>
      <c r="BZ1263" s="96" t="n">
        <v>6.1206717E-010</v>
      </c>
      <c r="CA1263" s="96" t="n">
        <v>6.7568407E-008</v>
      </c>
      <c r="CB1263" s="96" t="n">
        <v>1.3759472E-008</v>
      </c>
      <c r="CC1263" s="96" t="n">
        <v>9.6278124E-008</v>
      </c>
      <c r="CD1263" s="96" t="n">
        <v>0</v>
      </c>
      <c r="CE1263" s="96" t="n">
        <v>4.6087577E-017</v>
      </c>
      <c r="CF1263" s="96" t="n">
        <v>3.7736329E-013</v>
      </c>
      <c r="CG1263" s="96" t="n">
        <v>4.3812779E-007</v>
      </c>
      <c r="CH1263" s="96" t="n">
        <v>6.0383782E-006</v>
      </c>
      <c r="CI1263" s="96" t="n">
        <v>8.4916725E-009</v>
      </c>
      <c r="CJ1263" s="96" t="n">
        <v>0</v>
      </c>
      <c r="CL1263" s="155" t="n">
        <v>3.1940543E-013</v>
      </c>
      <c r="CM1263" s="155" t="n">
        <v>3.773208</v>
      </c>
      <c r="CN1263" s="156" t="n">
        <v>0.0018590785</v>
      </c>
      <c r="CO1263" s="155" t="n">
        <v>0.00039055579</v>
      </c>
      <c r="CP1263" s="155" t="n">
        <v>3.5395819E-011</v>
      </c>
      <c r="CQ1263" s="155" t="n">
        <v>4.1417766E-009</v>
      </c>
      <c r="CR1263" s="155" t="n">
        <v>2.7164337E-005</v>
      </c>
      <c r="CS1263" s="155" t="n">
        <v>0.032116206</v>
      </c>
      <c r="CT1263" s="155" t="n">
        <v>1.6687219E-008</v>
      </c>
      <c r="CU1263" s="155" t="n">
        <v>1.5782078E-005</v>
      </c>
      <c r="CW1263" s="116"/>
      <c r="CX1263" s="101" t="s">
        <v>2131</v>
      </c>
    </row>
    <row r="1264" customFormat="false" ht="13.8" hidden="false" customHeight="false" outlineLevel="0" collapsed="false">
      <c r="B1264" s="26"/>
      <c r="C1264" s="88"/>
      <c r="D1264" s="3" t="s">
        <v>2133</v>
      </c>
      <c r="E1264" s="90"/>
      <c r="J1264" s="158"/>
      <c r="O1264" s="102"/>
      <c r="P1264" s="102"/>
      <c r="U1264" s="102"/>
      <c r="V1264" s="102"/>
      <c r="W1264" s="102"/>
      <c r="AT1264" s="102"/>
      <c r="AU1264" s="102"/>
      <c r="AV1264" s="159"/>
      <c r="CN1264" s="160"/>
      <c r="CW1264" s="117"/>
      <c r="CX1264" s="105"/>
    </row>
    <row r="1265" customFormat="false" ht="13.8" hidden="false" customHeight="false" outlineLevel="0" collapsed="false">
      <c r="A1265" s="0" t="s">
        <v>2134</v>
      </c>
      <c r="B1265" s="26" t="s">
        <v>1849</v>
      </c>
      <c r="C1265" s="88" t="str">
        <f aca="false">MID(A1265,1,12)</f>
        <v>A.160.07.101</v>
      </c>
      <c r="D1265" s="2" t="s">
        <v>2135</v>
      </c>
      <c r="E1265" s="90" t="s">
        <v>255</v>
      </c>
      <c r="F1265" s="91" t="str">
        <f aca="false">MID(A1265, 21,85)</f>
        <v>Angelim Vermelho FSC/PEFC 1430 (kg/m3) wet</v>
      </c>
      <c r="G1265" s="133" t="n">
        <f aca="false">H1265+I1265+J1265+K1265</f>
        <v>0.051761490929727</v>
      </c>
      <c r="H1265" s="149" t="n">
        <f aca="false">N1265+O1265+P1265+Q1265</f>
        <v>0.0027143555555</v>
      </c>
      <c r="I1265" s="149" t="n">
        <f aca="false">L1265+M1265+R1265+V1265+T1265</f>
        <v>0.005426748363</v>
      </c>
      <c r="J1265" s="150" t="n">
        <f aca="false">S1265+U1265+W1265+X1265</f>
        <v>0.011541248011227</v>
      </c>
      <c r="K1265" s="149" t="n">
        <v>0.032079139</v>
      </c>
      <c r="L1265" s="130" t="n">
        <v>0.002696611</v>
      </c>
      <c r="M1265" s="130" t="n">
        <v>0.0016772797</v>
      </c>
      <c r="N1265" s="130" t="n">
        <v>0.0015103067</v>
      </c>
      <c r="O1265" s="157" t="n">
        <v>0.0010629284</v>
      </c>
      <c r="P1265" s="157" t="n">
        <v>5.3213155E-006</v>
      </c>
      <c r="Q1265" s="130" t="n">
        <v>0.00013579914</v>
      </c>
      <c r="R1265" s="130" t="n">
        <v>0.00012389949</v>
      </c>
      <c r="S1265" s="130" t="n">
        <v>0.00015268631</v>
      </c>
      <c r="T1265" s="130" t="n">
        <v>0.00090487652</v>
      </c>
      <c r="U1265" s="130" t="n">
        <v>0.011386889</v>
      </c>
      <c r="V1265" s="157" t="n">
        <v>2.4081653E-005</v>
      </c>
      <c r="W1265" s="157" t="n">
        <v>1.6726858E-006</v>
      </c>
      <c r="X1265" s="130" t="n">
        <v>1.5427043E-011</v>
      </c>
      <c r="Z1265" s="151" t="n">
        <f aca="false">K1265/0.15</f>
        <v>0.213860926666667</v>
      </c>
      <c r="AB1265" s="133" t="n">
        <f aca="false">K1265</f>
        <v>0.032079139</v>
      </c>
      <c r="AC1265" s="133" t="n">
        <f aca="false">L1265+M1265+N1265+O1265+P1265+Q1265+R1265</f>
        <v>0.0072121457455</v>
      </c>
      <c r="AD1265" s="133" t="n">
        <f aca="false">L1265+M1265+R1265+W1265</f>
        <v>0.0044994628758</v>
      </c>
      <c r="AE1265" s="133" t="n">
        <f aca="false">V1265+L1265+M1265+R1265+T1265</f>
        <v>0.005426748363</v>
      </c>
      <c r="AF1265" s="133" t="n">
        <f aca="false">S1265+U1265+X1265</f>
        <v>0.011539575325427</v>
      </c>
      <c r="AH1265" s="0" t="n">
        <v>24.599853</v>
      </c>
      <c r="AI1265" s="96" t="n">
        <v>2.7632275</v>
      </c>
      <c r="AJ1265" s="96" t="n">
        <v>0.4972723</v>
      </c>
      <c r="AK1265" s="96" t="n">
        <v>0</v>
      </c>
      <c r="AL1265" s="96" t="n">
        <v>21.019554</v>
      </c>
      <c r="AM1265" s="96" t="n">
        <v>0.21989651</v>
      </c>
      <c r="AN1265" s="96" t="n">
        <v>0.099903143</v>
      </c>
      <c r="AP1265" s="95" t="n">
        <v>0.0045783973</v>
      </c>
      <c r="AQ1265" s="95" t="n">
        <v>0.0042503844</v>
      </c>
      <c r="AR1265" s="95" t="n">
        <v>0.00018324606</v>
      </c>
      <c r="AS1265" s="95" t="n">
        <v>0.00014476687</v>
      </c>
      <c r="AT1265" s="152" t="n">
        <f aca="false">AW1265+AZ1265+BA1265+BB1265+BC1265+BK1265+BL1265+BP1265</f>
        <v>2.548192038628E-007</v>
      </c>
      <c r="AU1265" s="152" t="n">
        <f aca="false">AX1265+AY1265+BD1265+BE1265+BF1265+BG1265+BH1265+BI1265+BJ1265+BM1265+BQ1265+BR1265</f>
        <v>6.77685126888591E-010</v>
      </c>
      <c r="AV1265" s="153" t="n">
        <f aca="false">BN1265+BO1265</f>
        <v>0.020275470819</v>
      </c>
      <c r="AW1265" s="154" t="n">
        <v>1.9847592E-007</v>
      </c>
      <c r="AX1265" s="154" t="n">
        <v>5.9884927E-010</v>
      </c>
      <c r="AY1265" s="154" t="n">
        <v>1.6361416E-014</v>
      </c>
      <c r="AZ1265" s="154" t="n">
        <v>2.1796893E-012</v>
      </c>
      <c r="BA1265" s="154" t="n">
        <v>0</v>
      </c>
      <c r="BB1265" s="154" t="n">
        <v>9.6855431E-011</v>
      </c>
      <c r="BC1265" s="154" t="n">
        <v>5.6179846E-008</v>
      </c>
      <c r="BD1265" s="154" t="n">
        <v>1.6154126E-011</v>
      </c>
      <c r="BE1265" s="154" t="n">
        <v>6.2479765E-011</v>
      </c>
      <c r="BF1265" s="154" t="n">
        <v>2.4904903E-014</v>
      </c>
      <c r="BG1265" s="154" t="n">
        <v>3.6990075E-016</v>
      </c>
      <c r="BH1265" s="154" t="n">
        <v>7.7375011E-014</v>
      </c>
      <c r="BI1265" s="154" t="n">
        <v>7.0100832E-014</v>
      </c>
      <c r="BJ1265" s="154" t="n">
        <v>1.2853805E-014</v>
      </c>
      <c r="BK1265" s="154" t="n">
        <v>3.6021845E-012</v>
      </c>
      <c r="BL1265" s="154" t="n">
        <v>6.0800558E-011</v>
      </c>
      <c r="BM1265" s="154" t="n">
        <v>2.0841165E-020</v>
      </c>
      <c r="BN1265" s="154" t="n">
        <v>1.4495819E-005</v>
      </c>
      <c r="BO1265" s="154" t="n">
        <v>0.020260975</v>
      </c>
      <c r="BP1265" s="154" t="n">
        <v>0</v>
      </c>
      <c r="BQ1265" s="154" t="n">
        <v>0</v>
      </c>
      <c r="BR1265" s="154" t="n">
        <v>0</v>
      </c>
      <c r="BT1265" s="96" t="n">
        <v>1.1401575E-005</v>
      </c>
      <c r="BU1265" s="96" t="n">
        <v>4.533938E-007</v>
      </c>
      <c r="BV1265" s="96" t="n">
        <v>5.9630102E-006</v>
      </c>
      <c r="BW1265" s="96" t="n">
        <v>1.5036187E-008</v>
      </c>
      <c r="BX1265" s="96" t="n">
        <v>4.6953988E-007</v>
      </c>
      <c r="BY1265" s="96" t="n">
        <v>4.4863434E-008</v>
      </c>
      <c r="BZ1265" s="96" t="n">
        <v>6.1206717E-010</v>
      </c>
      <c r="CA1265" s="96" t="n">
        <v>6.7568407E-008</v>
      </c>
      <c r="CB1265" s="96" t="n">
        <v>1.382783E-008</v>
      </c>
      <c r="CC1265" s="96" t="n">
        <v>9.5549844E-008</v>
      </c>
      <c r="CD1265" s="96" t="n">
        <v>0</v>
      </c>
      <c r="CE1265" s="96" t="n">
        <v>4.6087577E-017</v>
      </c>
      <c r="CF1265" s="96" t="n">
        <v>3.7736329E-013</v>
      </c>
      <c r="CG1265" s="96" t="n">
        <v>3.1408456E-007</v>
      </c>
      <c r="CH1265" s="96" t="n">
        <v>3.9555967E-006</v>
      </c>
      <c r="CI1265" s="96" t="n">
        <v>8.4915791E-009</v>
      </c>
      <c r="CJ1265" s="96" t="n">
        <v>0</v>
      </c>
      <c r="CL1265" s="155" t="n">
        <v>3.1940543E-013</v>
      </c>
      <c r="CM1265" s="155" t="n">
        <v>0.21386679</v>
      </c>
      <c r="CN1265" s="156" t="n">
        <v>0.0018590785</v>
      </c>
      <c r="CO1265" s="155" t="n">
        <v>0.00032041524</v>
      </c>
      <c r="CP1265" s="155" t="n">
        <v>3.5459539E-011</v>
      </c>
      <c r="CQ1265" s="155" t="n">
        <v>4.1493069E-009</v>
      </c>
      <c r="CR1265" s="155" t="n">
        <v>2.0491345E-005</v>
      </c>
      <c r="CS1265" s="155" t="n">
        <v>0.034702786</v>
      </c>
      <c r="CT1265" s="155" t="n">
        <v>1.6687219E-008</v>
      </c>
      <c r="CU1265" s="155" t="n">
        <v>1.5782078E-005</v>
      </c>
      <c r="CW1265" s="116"/>
      <c r="CX1265" s="101" t="s">
        <v>2136</v>
      </c>
    </row>
    <row r="1266" customFormat="false" ht="13.8" hidden="false" customHeight="false" outlineLevel="0" collapsed="false">
      <c r="A1266" s="0" t="s">
        <v>2137</v>
      </c>
      <c r="B1266" s="26" t="s">
        <v>1849</v>
      </c>
      <c r="C1266" s="88" t="str">
        <f aca="false">MID(A1266,1,12)</f>
        <v>A.160.07.102</v>
      </c>
      <c r="D1266" s="2" t="s">
        <v>2135</v>
      </c>
      <c r="E1266" s="90" t="s">
        <v>255</v>
      </c>
      <c r="F1266" s="91" t="str">
        <f aca="false">MID(A1266, 21,85)</f>
        <v>Angelim Vermelho natural forest clear cut 1430 (kg/m3) wet</v>
      </c>
      <c r="G1266" s="133" t="n">
        <f aca="false">H1266+I1266+J1266+K1266</f>
        <v>2.98996151027673</v>
      </c>
      <c r="H1266" s="149" t="n">
        <f aca="false">N1266+O1266+P1266+Q1266</f>
        <v>0.0027143555555</v>
      </c>
      <c r="I1266" s="149" t="n">
        <f aca="false">L1266+M1266+R1266+V1266+T1266</f>
        <v>2.58167676671</v>
      </c>
      <c r="J1266" s="150" t="n">
        <f aca="false">S1266+U1266+W1266+X1266</f>
        <v>0.011541248011227</v>
      </c>
      <c r="K1266" s="149" t="n">
        <v>0.39402914</v>
      </c>
      <c r="L1266" s="130" t="n">
        <v>0.002696611</v>
      </c>
      <c r="M1266" s="130" t="n">
        <v>0.0016772797</v>
      </c>
      <c r="N1266" s="130" t="n">
        <v>0.0015103067</v>
      </c>
      <c r="O1266" s="157" t="n">
        <v>0.0010629284</v>
      </c>
      <c r="P1266" s="157" t="n">
        <v>5.3213155E-006</v>
      </c>
      <c r="Q1266" s="130" t="n">
        <v>0.00013579914</v>
      </c>
      <c r="R1266" s="130" t="n">
        <v>0.00012389949</v>
      </c>
      <c r="S1266" s="130" t="n">
        <v>0.00015268631</v>
      </c>
      <c r="T1266" s="130" t="n">
        <v>0.00090487652</v>
      </c>
      <c r="U1266" s="157" t="n">
        <v>0.011386889</v>
      </c>
      <c r="V1266" s="157" t="n">
        <v>2.5762741</v>
      </c>
      <c r="W1266" s="157" t="n">
        <v>1.6726858E-006</v>
      </c>
      <c r="X1266" s="130" t="n">
        <v>1.5427043E-011</v>
      </c>
      <c r="Z1266" s="151" t="n">
        <f aca="false">K1266/0.15</f>
        <v>2.62686093333333</v>
      </c>
      <c r="AB1266" s="133" t="n">
        <f aca="false">K1266</f>
        <v>0.39402914</v>
      </c>
      <c r="AC1266" s="133" t="n">
        <f aca="false">L1266+M1266+N1266+O1266+P1266+Q1266+R1266</f>
        <v>0.0072121457455</v>
      </c>
      <c r="AD1266" s="133" t="n">
        <f aca="false">L1266+M1266+R1266+W1266</f>
        <v>0.0044994628758</v>
      </c>
      <c r="AE1266" s="133" t="n">
        <f aca="false">V1266+L1266+M1266+R1266+T1266</f>
        <v>2.58167676671</v>
      </c>
      <c r="AF1266" s="133" t="n">
        <f aca="false">S1266+U1266+X1266</f>
        <v>0.011539575325427</v>
      </c>
      <c r="AH1266" s="0" t="n">
        <v>24.599853</v>
      </c>
      <c r="AI1266" s="96" t="n">
        <v>2.7632275</v>
      </c>
      <c r="AJ1266" s="96" t="n">
        <v>0.4972723</v>
      </c>
      <c r="AK1266" s="96" t="n">
        <v>0</v>
      </c>
      <c r="AL1266" s="96" t="n">
        <v>21.019554</v>
      </c>
      <c r="AM1266" s="96" t="n">
        <v>0.21989651</v>
      </c>
      <c r="AN1266" s="96" t="n">
        <v>0.099903143</v>
      </c>
      <c r="AP1266" s="95" t="n">
        <v>0.043756301</v>
      </c>
      <c r="AQ1266" s="95" t="n">
        <v>0.041601308</v>
      </c>
      <c r="AR1266" s="95" t="n">
        <v>0.0020102265</v>
      </c>
      <c r="AS1266" s="95" t="n">
        <v>0.00014476687</v>
      </c>
      <c r="AT1266" s="152" t="n">
        <f aca="false">AW1266+AZ1266+BA1266+BB1266+BC1266+BK1266+BL1266+BP1266</f>
        <v>2.4940831838628E-006</v>
      </c>
      <c r="AU1266" s="152" t="n">
        <f aca="false">AX1266+AY1266+BD1266+BE1266+BF1266+BG1266+BH1266+BI1266+BJ1266+BM1266+BQ1266+BR1266</f>
        <v>7.43426975139259E-009</v>
      </c>
      <c r="AV1266" s="153" t="n">
        <f aca="false">BN1266+BO1266</f>
        <v>0.020275470819</v>
      </c>
      <c r="AW1266" s="154" t="n">
        <v>2.4377399E-006</v>
      </c>
      <c r="AX1266" s="154" t="n">
        <v>7.3552493E-009</v>
      </c>
      <c r="AY1266" s="154" t="n">
        <v>2.0095592E-013</v>
      </c>
      <c r="AZ1266" s="154" t="n">
        <v>2.1796893E-012</v>
      </c>
      <c r="BA1266" s="154" t="n">
        <v>0</v>
      </c>
      <c r="BB1266" s="154" t="n">
        <v>9.6855431E-011</v>
      </c>
      <c r="BC1266" s="154" t="n">
        <v>5.6179846E-008</v>
      </c>
      <c r="BD1266" s="154" t="n">
        <v>1.6154126E-011</v>
      </c>
      <c r="BE1266" s="154" t="n">
        <v>6.2479765E-011</v>
      </c>
      <c r="BF1266" s="154" t="n">
        <v>2.4904903E-014</v>
      </c>
      <c r="BG1266" s="154" t="n">
        <v>3.6990075E-016</v>
      </c>
      <c r="BH1266" s="154" t="n">
        <v>7.7375011E-014</v>
      </c>
      <c r="BI1266" s="154" t="n">
        <v>7.0100832E-014</v>
      </c>
      <c r="BJ1266" s="154" t="n">
        <v>1.2853805E-014</v>
      </c>
      <c r="BK1266" s="154" t="n">
        <v>3.6021845E-012</v>
      </c>
      <c r="BL1266" s="154" t="n">
        <v>6.0800558E-011</v>
      </c>
      <c r="BM1266" s="154" t="n">
        <v>2.0841165E-020</v>
      </c>
      <c r="BN1266" s="154" t="n">
        <v>1.4495819E-005</v>
      </c>
      <c r="BO1266" s="154" t="n">
        <v>0.020260975</v>
      </c>
      <c r="BP1266" s="154" t="n">
        <v>0</v>
      </c>
      <c r="BQ1266" s="154" t="n">
        <v>0</v>
      </c>
      <c r="BR1266" s="154" t="n">
        <v>0</v>
      </c>
      <c r="BT1266" s="96" t="n">
        <v>7.8682417E-005</v>
      </c>
      <c r="BU1266" s="96" t="n">
        <v>4.533938E-007</v>
      </c>
      <c r="BV1266" s="96" t="n">
        <v>7.3243853E-005</v>
      </c>
      <c r="BW1266" s="96" t="n">
        <v>1.5036187E-008</v>
      </c>
      <c r="BX1266" s="96" t="n">
        <v>4.6953988E-007</v>
      </c>
      <c r="BY1266" s="96" t="n">
        <v>4.4863434E-008</v>
      </c>
      <c r="BZ1266" s="96" t="n">
        <v>6.1206717E-010</v>
      </c>
      <c r="CA1266" s="96" t="n">
        <v>6.7568407E-008</v>
      </c>
      <c r="CB1266" s="96" t="n">
        <v>1.382783E-008</v>
      </c>
      <c r="CC1266" s="96" t="n">
        <v>9.5549844E-008</v>
      </c>
      <c r="CD1266" s="96" t="n">
        <v>0</v>
      </c>
      <c r="CE1266" s="96" t="n">
        <v>4.6087577E-017</v>
      </c>
      <c r="CF1266" s="96" t="n">
        <v>3.7736329E-013</v>
      </c>
      <c r="CG1266" s="96" t="n">
        <v>3.1408456E-007</v>
      </c>
      <c r="CH1266" s="96" t="n">
        <v>3.9555967E-006</v>
      </c>
      <c r="CI1266" s="96" t="n">
        <v>8.4915791E-009</v>
      </c>
      <c r="CJ1266" s="96" t="n">
        <v>0</v>
      </c>
      <c r="CL1266" s="155" t="n">
        <v>3.1940543E-013</v>
      </c>
      <c r="CM1266" s="155" t="n">
        <v>2.6268668</v>
      </c>
      <c r="CN1266" s="156" t="n">
        <v>0.0018590785</v>
      </c>
      <c r="CO1266" s="155" t="n">
        <v>0.00032041524</v>
      </c>
      <c r="CP1266" s="155" t="n">
        <v>3.5459539E-011</v>
      </c>
      <c r="CQ1266" s="155" t="n">
        <v>4.1493069E-009</v>
      </c>
      <c r="CR1266" s="155" t="n">
        <v>2.0491345E-005</v>
      </c>
      <c r="CS1266" s="155" t="n">
        <v>0.034702786</v>
      </c>
      <c r="CT1266" s="155" t="n">
        <v>1.6687219E-008</v>
      </c>
      <c r="CU1266" s="155" t="n">
        <v>1.5782078E-005</v>
      </c>
      <c r="CW1266" s="116"/>
      <c r="CX1266" s="101" t="s">
        <v>2136</v>
      </c>
    </row>
    <row r="1267" customFormat="false" ht="13.8" hidden="false" customHeight="false" outlineLevel="0" collapsed="false">
      <c r="A1267" s="0" t="s">
        <v>2138</v>
      </c>
      <c r="B1267" s="26" t="s">
        <v>1849</v>
      </c>
      <c r="C1267" s="88" t="str">
        <f aca="false">MID(A1267,1,12)</f>
        <v>A.160.07.103</v>
      </c>
      <c r="D1267" s="2" t="s">
        <v>2135</v>
      </c>
      <c r="E1267" s="90" t="s">
        <v>255</v>
      </c>
      <c r="F1267" s="91" t="str">
        <f aca="false">MID(A1267, 21,85)</f>
        <v>Cumaru FSC/PEFC 1200 (kg/m3) wet</v>
      </c>
      <c r="G1267" s="133" t="n">
        <f aca="false">H1267+I1267+J1267+K1267</f>
        <v>0.051761490929727</v>
      </c>
      <c r="H1267" s="149" t="n">
        <f aca="false">N1267+O1267+P1267+Q1267</f>
        <v>0.0027143555555</v>
      </c>
      <c r="I1267" s="149" t="n">
        <f aca="false">L1267+M1267+R1267+V1267+T1267</f>
        <v>0.005426748363</v>
      </c>
      <c r="J1267" s="150" t="n">
        <f aca="false">S1267+U1267+W1267+X1267</f>
        <v>0.011541248011227</v>
      </c>
      <c r="K1267" s="149" t="n">
        <v>0.032079139</v>
      </c>
      <c r="L1267" s="130" t="n">
        <v>0.002696611</v>
      </c>
      <c r="M1267" s="130" t="n">
        <v>0.0016772797</v>
      </c>
      <c r="N1267" s="130" t="n">
        <v>0.0015103067</v>
      </c>
      <c r="O1267" s="157" t="n">
        <v>0.0010629284</v>
      </c>
      <c r="P1267" s="157" t="n">
        <v>5.3213155E-006</v>
      </c>
      <c r="Q1267" s="130" t="n">
        <v>0.00013579914</v>
      </c>
      <c r="R1267" s="130" t="n">
        <v>0.00012389949</v>
      </c>
      <c r="S1267" s="130" t="n">
        <v>0.00015268631</v>
      </c>
      <c r="T1267" s="130" t="n">
        <v>0.00090487652</v>
      </c>
      <c r="U1267" s="130" t="n">
        <v>0.011386889</v>
      </c>
      <c r="V1267" s="157" t="n">
        <v>2.4081653E-005</v>
      </c>
      <c r="W1267" s="157" t="n">
        <v>1.6726858E-006</v>
      </c>
      <c r="X1267" s="130" t="n">
        <v>1.5427043E-011</v>
      </c>
      <c r="Z1267" s="151" t="n">
        <f aca="false">K1267/0.15</f>
        <v>0.213860926666667</v>
      </c>
      <c r="AB1267" s="133" t="n">
        <f aca="false">K1267</f>
        <v>0.032079139</v>
      </c>
      <c r="AC1267" s="133" t="n">
        <f aca="false">L1267+M1267+N1267+O1267+P1267+Q1267+R1267</f>
        <v>0.0072121457455</v>
      </c>
      <c r="AD1267" s="133" t="n">
        <f aca="false">L1267+M1267+R1267+W1267</f>
        <v>0.0044994628758</v>
      </c>
      <c r="AE1267" s="133" t="n">
        <f aca="false">V1267+L1267+M1267+R1267+T1267</f>
        <v>0.005426748363</v>
      </c>
      <c r="AF1267" s="133" t="n">
        <f aca="false">S1267+U1267+X1267</f>
        <v>0.011539575325427</v>
      </c>
      <c r="AH1267" s="0" t="n">
        <v>24.599853</v>
      </c>
      <c r="AI1267" s="96" t="n">
        <v>2.7632275</v>
      </c>
      <c r="AJ1267" s="96" t="n">
        <v>0.4972723</v>
      </c>
      <c r="AK1267" s="96" t="n">
        <v>0</v>
      </c>
      <c r="AL1267" s="96" t="n">
        <v>21.019554</v>
      </c>
      <c r="AM1267" s="96" t="n">
        <v>0.21989651</v>
      </c>
      <c r="AN1267" s="96" t="n">
        <v>0.099903143</v>
      </c>
      <c r="AP1267" s="95" t="n">
        <v>0.0045783973</v>
      </c>
      <c r="AQ1267" s="95" t="n">
        <v>0.0042503844</v>
      </c>
      <c r="AR1267" s="95" t="n">
        <v>0.00018324606</v>
      </c>
      <c r="AS1267" s="95" t="n">
        <v>0.00014476687</v>
      </c>
      <c r="AT1267" s="152" t="n">
        <f aca="false">AW1267+AZ1267+BA1267+BB1267+BC1267+BK1267+BL1267+BP1267</f>
        <v>2.548192038628E-007</v>
      </c>
      <c r="AU1267" s="152" t="n">
        <f aca="false">AX1267+AY1267+BD1267+BE1267+BF1267+BG1267+BH1267+BI1267+BJ1267+BM1267+BQ1267+BR1267</f>
        <v>6.77685126888591E-010</v>
      </c>
      <c r="AV1267" s="153" t="n">
        <f aca="false">BN1267+BO1267</f>
        <v>0.020275470819</v>
      </c>
      <c r="AW1267" s="154" t="n">
        <v>1.9847592E-007</v>
      </c>
      <c r="AX1267" s="154" t="n">
        <v>5.9884927E-010</v>
      </c>
      <c r="AY1267" s="154" t="n">
        <v>1.6361416E-014</v>
      </c>
      <c r="AZ1267" s="154" t="n">
        <v>2.1796893E-012</v>
      </c>
      <c r="BA1267" s="154" t="n">
        <v>0</v>
      </c>
      <c r="BB1267" s="154" t="n">
        <v>9.6855431E-011</v>
      </c>
      <c r="BC1267" s="154" t="n">
        <v>5.6179846E-008</v>
      </c>
      <c r="BD1267" s="154" t="n">
        <v>1.6154126E-011</v>
      </c>
      <c r="BE1267" s="154" t="n">
        <v>6.2479765E-011</v>
      </c>
      <c r="BF1267" s="154" t="n">
        <v>2.4904903E-014</v>
      </c>
      <c r="BG1267" s="154" t="n">
        <v>3.6990075E-016</v>
      </c>
      <c r="BH1267" s="154" t="n">
        <v>7.7375011E-014</v>
      </c>
      <c r="BI1267" s="154" t="n">
        <v>7.0100832E-014</v>
      </c>
      <c r="BJ1267" s="154" t="n">
        <v>1.2853805E-014</v>
      </c>
      <c r="BK1267" s="154" t="n">
        <v>3.6021845E-012</v>
      </c>
      <c r="BL1267" s="154" t="n">
        <v>6.0800558E-011</v>
      </c>
      <c r="BM1267" s="154" t="n">
        <v>2.0841165E-020</v>
      </c>
      <c r="BN1267" s="154" t="n">
        <v>1.4495819E-005</v>
      </c>
      <c r="BO1267" s="154" t="n">
        <v>0.020260975</v>
      </c>
      <c r="BP1267" s="154" t="n">
        <v>0</v>
      </c>
      <c r="BQ1267" s="154" t="n">
        <v>0</v>
      </c>
      <c r="BR1267" s="154" t="n">
        <v>0</v>
      </c>
      <c r="BT1267" s="96" t="n">
        <v>1.1401575E-005</v>
      </c>
      <c r="BU1267" s="96" t="n">
        <v>4.533938E-007</v>
      </c>
      <c r="BV1267" s="96" t="n">
        <v>5.9630102E-006</v>
      </c>
      <c r="BW1267" s="96" t="n">
        <v>1.5036187E-008</v>
      </c>
      <c r="BX1267" s="96" t="n">
        <v>4.6953988E-007</v>
      </c>
      <c r="BY1267" s="96" t="n">
        <v>4.4863434E-008</v>
      </c>
      <c r="BZ1267" s="96" t="n">
        <v>6.1206717E-010</v>
      </c>
      <c r="CA1267" s="96" t="n">
        <v>6.7568407E-008</v>
      </c>
      <c r="CB1267" s="96" t="n">
        <v>1.382783E-008</v>
      </c>
      <c r="CC1267" s="96" t="n">
        <v>9.5549844E-008</v>
      </c>
      <c r="CD1267" s="96" t="n">
        <v>0</v>
      </c>
      <c r="CE1267" s="96" t="n">
        <v>4.6087577E-017</v>
      </c>
      <c r="CF1267" s="96" t="n">
        <v>3.7736329E-013</v>
      </c>
      <c r="CG1267" s="96" t="n">
        <v>3.1408456E-007</v>
      </c>
      <c r="CH1267" s="96" t="n">
        <v>3.9555967E-006</v>
      </c>
      <c r="CI1267" s="96" t="n">
        <v>8.4915791E-009</v>
      </c>
      <c r="CJ1267" s="96" t="n">
        <v>0</v>
      </c>
      <c r="CL1267" s="155" t="n">
        <v>3.1940543E-013</v>
      </c>
      <c r="CM1267" s="155" t="n">
        <v>0.21386679</v>
      </c>
      <c r="CN1267" s="156" t="n">
        <v>0.0018590785</v>
      </c>
      <c r="CO1267" s="155" t="n">
        <v>0.00032041524</v>
      </c>
      <c r="CP1267" s="155" t="n">
        <v>3.5459539E-011</v>
      </c>
      <c r="CQ1267" s="155" t="n">
        <v>4.1493069E-009</v>
      </c>
      <c r="CR1267" s="155" t="n">
        <v>2.0491345E-005</v>
      </c>
      <c r="CS1267" s="155" t="n">
        <v>0.034702786</v>
      </c>
      <c r="CT1267" s="155" t="n">
        <v>1.6687219E-008</v>
      </c>
      <c r="CU1267" s="155" t="n">
        <v>1.5782078E-005</v>
      </c>
      <c r="CW1267" s="116"/>
      <c r="CX1267" s="101" t="s">
        <v>2139</v>
      </c>
    </row>
    <row r="1268" customFormat="false" ht="13.8" hidden="false" customHeight="false" outlineLevel="0" collapsed="false">
      <c r="A1268" s="0" t="s">
        <v>2140</v>
      </c>
      <c r="B1268" s="26" t="s">
        <v>1849</v>
      </c>
      <c r="C1268" s="88" t="str">
        <f aca="false">MID(A1268,1,12)</f>
        <v>A.160.07.104</v>
      </c>
      <c r="D1268" s="2" t="s">
        <v>2135</v>
      </c>
      <c r="E1268" s="90" t="s">
        <v>255</v>
      </c>
      <c r="F1268" s="91" t="str">
        <f aca="false">MID(A1268, 21,85)</f>
        <v>Cumaru natural forest clear cut 1200 (kg/m3) wet</v>
      </c>
      <c r="G1268" s="133" t="n">
        <f aca="false">H1268+I1268+J1268+K1268</f>
        <v>3.54458651027673</v>
      </c>
      <c r="H1268" s="149" t="n">
        <f aca="false">N1268+O1268+P1268+Q1268</f>
        <v>0.0027143555555</v>
      </c>
      <c r="I1268" s="149" t="n">
        <f aca="false">L1268+M1268+R1268+V1268+T1268</f>
        <v>3.04540176671</v>
      </c>
      <c r="J1268" s="150" t="n">
        <f aca="false">S1268+U1268+W1268+X1268</f>
        <v>0.011541248011227</v>
      </c>
      <c r="K1268" s="149" t="n">
        <v>0.48492914</v>
      </c>
      <c r="L1268" s="130" t="n">
        <v>0.002696611</v>
      </c>
      <c r="M1268" s="130" t="n">
        <v>0.0016772797</v>
      </c>
      <c r="N1268" s="130" t="n">
        <v>0.0015103067</v>
      </c>
      <c r="O1268" s="157" t="n">
        <v>0.0010629284</v>
      </c>
      <c r="P1268" s="157" t="n">
        <v>5.3213155E-006</v>
      </c>
      <c r="Q1268" s="130" t="n">
        <v>0.00013579914</v>
      </c>
      <c r="R1268" s="130" t="n">
        <v>0.00012389949</v>
      </c>
      <c r="S1268" s="130" t="n">
        <v>0.00015268631</v>
      </c>
      <c r="T1268" s="130" t="n">
        <v>0.00090487652</v>
      </c>
      <c r="U1268" s="157" t="n">
        <v>0.011386889</v>
      </c>
      <c r="V1268" s="157" t="n">
        <v>3.0399991</v>
      </c>
      <c r="W1268" s="157" t="n">
        <v>1.6726858E-006</v>
      </c>
      <c r="X1268" s="130" t="n">
        <v>1.5427043E-011</v>
      </c>
      <c r="Z1268" s="151" t="n">
        <f aca="false">K1268/0.15</f>
        <v>3.23286093333333</v>
      </c>
      <c r="AB1268" s="133" t="n">
        <f aca="false">K1268</f>
        <v>0.48492914</v>
      </c>
      <c r="AC1268" s="133" t="n">
        <f aca="false">L1268+M1268+N1268+O1268+P1268+Q1268+R1268</f>
        <v>0.0072121457455</v>
      </c>
      <c r="AD1268" s="133" t="n">
        <f aca="false">L1268+M1268+R1268+W1268</f>
        <v>0.0044994628758</v>
      </c>
      <c r="AE1268" s="133" t="n">
        <f aca="false">V1268+L1268+M1268+R1268+T1268</f>
        <v>3.04540176671</v>
      </c>
      <c r="AF1268" s="133" t="n">
        <f aca="false">S1268+U1268+X1268</f>
        <v>0.011539575325427</v>
      </c>
      <c r="AH1268" s="0" t="n">
        <v>24.599853</v>
      </c>
      <c r="AI1268" s="96" t="n">
        <v>2.7632275</v>
      </c>
      <c r="AJ1268" s="96" t="n">
        <v>0.4972723</v>
      </c>
      <c r="AK1268" s="96" t="n">
        <v>0</v>
      </c>
      <c r="AL1268" s="96" t="n">
        <v>21.019554</v>
      </c>
      <c r="AM1268" s="96" t="n">
        <v>0.21989651</v>
      </c>
      <c r="AN1268" s="96" t="n">
        <v>0.099903143</v>
      </c>
      <c r="AP1268" s="95" t="n">
        <v>0.053595427</v>
      </c>
      <c r="AQ1268" s="95" t="n">
        <v>0.050981606</v>
      </c>
      <c r="AR1268" s="95" t="n">
        <v>0.0024690538</v>
      </c>
      <c r="AS1268" s="95" t="n">
        <v>0.00014476687</v>
      </c>
      <c r="AT1268" s="152" t="n">
        <f aca="false">AW1268+AZ1268+BA1268+BB1268+BC1268+BK1268+BL1268+BP1268</f>
        <v>3.0564511838628E-006</v>
      </c>
      <c r="AU1268" s="152" t="n">
        <f aca="false">AX1268+AY1268+BD1268+BE1268+BF1268+BG1268+BH1268+BI1268+BJ1268+BM1268+BQ1268+BR1268</f>
        <v>9.13111611039259E-009</v>
      </c>
      <c r="AV1268" s="153" t="n">
        <f aca="false">BN1268+BO1268</f>
        <v>0.020275470819</v>
      </c>
      <c r="AW1268" s="154" t="n">
        <v>3.0001079E-006</v>
      </c>
      <c r="AX1268" s="154" t="n">
        <v>9.0520493E-009</v>
      </c>
      <c r="AY1268" s="154" t="n">
        <v>2.4731492E-013</v>
      </c>
      <c r="AZ1268" s="154" t="n">
        <v>2.1796893E-012</v>
      </c>
      <c r="BA1268" s="154" t="n">
        <v>0</v>
      </c>
      <c r="BB1268" s="154" t="n">
        <v>9.6855431E-011</v>
      </c>
      <c r="BC1268" s="154" t="n">
        <v>5.6179846E-008</v>
      </c>
      <c r="BD1268" s="154" t="n">
        <v>1.6154126E-011</v>
      </c>
      <c r="BE1268" s="154" t="n">
        <v>6.2479765E-011</v>
      </c>
      <c r="BF1268" s="154" t="n">
        <v>2.4904903E-014</v>
      </c>
      <c r="BG1268" s="154" t="n">
        <v>3.6990075E-016</v>
      </c>
      <c r="BH1268" s="154" t="n">
        <v>7.7375011E-014</v>
      </c>
      <c r="BI1268" s="154" t="n">
        <v>7.0100832E-014</v>
      </c>
      <c r="BJ1268" s="154" t="n">
        <v>1.2853805E-014</v>
      </c>
      <c r="BK1268" s="154" t="n">
        <v>3.6021845E-012</v>
      </c>
      <c r="BL1268" s="154" t="n">
        <v>6.0800558E-011</v>
      </c>
      <c r="BM1268" s="154" t="n">
        <v>2.0841165E-020</v>
      </c>
      <c r="BN1268" s="154" t="n">
        <v>1.4495819E-005</v>
      </c>
      <c r="BO1268" s="154" t="n">
        <v>0.020260975</v>
      </c>
      <c r="BP1268" s="154" t="n">
        <v>0</v>
      </c>
      <c r="BQ1268" s="154" t="n">
        <v>0</v>
      </c>
      <c r="BR1268" s="154" t="n">
        <v>0</v>
      </c>
      <c r="BT1268" s="96" t="n">
        <v>9.5579305E-005</v>
      </c>
      <c r="BU1268" s="96" t="n">
        <v>4.533938E-007</v>
      </c>
      <c r="BV1268" s="96" t="n">
        <v>9.0140741E-005</v>
      </c>
      <c r="BW1268" s="96" t="n">
        <v>1.5036187E-008</v>
      </c>
      <c r="BX1268" s="96" t="n">
        <v>4.6953988E-007</v>
      </c>
      <c r="BY1268" s="96" t="n">
        <v>4.4863434E-008</v>
      </c>
      <c r="BZ1268" s="96" t="n">
        <v>6.1206717E-010</v>
      </c>
      <c r="CA1268" s="96" t="n">
        <v>6.7568407E-008</v>
      </c>
      <c r="CB1268" s="96" t="n">
        <v>1.382783E-008</v>
      </c>
      <c r="CC1268" s="96" t="n">
        <v>9.5549844E-008</v>
      </c>
      <c r="CD1268" s="96" t="n">
        <v>0</v>
      </c>
      <c r="CE1268" s="96" t="n">
        <v>4.6087577E-017</v>
      </c>
      <c r="CF1268" s="96" t="n">
        <v>3.7736329E-013</v>
      </c>
      <c r="CG1268" s="96" t="n">
        <v>3.1408456E-007</v>
      </c>
      <c r="CH1268" s="96" t="n">
        <v>3.9555967E-006</v>
      </c>
      <c r="CI1268" s="96" t="n">
        <v>8.4915791E-009</v>
      </c>
      <c r="CJ1268" s="96" t="n">
        <v>0</v>
      </c>
      <c r="CL1268" s="155" t="n">
        <v>3.1940543E-013</v>
      </c>
      <c r="CM1268" s="155" t="n">
        <v>3.2328668</v>
      </c>
      <c r="CN1268" s="156" t="n">
        <v>0.0018590785</v>
      </c>
      <c r="CO1268" s="155" t="n">
        <v>0.00032041524</v>
      </c>
      <c r="CP1268" s="155" t="n">
        <v>3.5459539E-011</v>
      </c>
      <c r="CQ1268" s="155" t="n">
        <v>4.1493069E-009</v>
      </c>
      <c r="CR1268" s="155" t="n">
        <v>2.0491345E-005</v>
      </c>
      <c r="CS1268" s="155" t="n">
        <v>0.034702786</v>
      </c>
      <c r="CT1268" s="155" t="n">
        <v>1.6687219E-008</v>
      </c>
      <c r="CU1268" s="155" t="n">
        <v>1.5782078E-005</v>
      </c>
      <c r="CW1268" s="116"/>
      <c r="CX1268" s="101" t="s">
        <v>2139</v>
      </c>
    </row>
    <row r="1269" customFormat="false" ht="13.8" hidden="false" customHeight="false" outlineLevel="0" collapsed="false">
      <c r="A1269" s="0" t="s">
        <v>2141</v>
      </c>
      <c r="B1269" s="26" t="s">
        <v>1849</v>
      </c>
      <c r="C1269" s="88" t="str">
        <f aca="false">MID(A1269,1,12)</f>
        <v>A.160.07.105</v>
      </c>
      <c r="D1269" s="2" t="s">
        <v>2135</v>
      </c>
      <c r="E1269" s="90" t="s">
        <v>255</v>
      </c>
      <c r="F1269" s="91" t="str">
        <f aca="false">MID(A1269, 21,85)</f>
        <v>Massaranduba FCS/PEFC 1200 (kg/m3) wet</v>
      </c>
      <c r="G1269" s="133" t="n">
        <f aca="false">H1269+I1269+J1269+K1269</f>
        <v>0.051761490929727</v>
      </c>
      <c r="H1269" s="149" t="n">
        <f aca="false">N1269+O1269+P1269+Q1269</f>
        <v>0.0027143555555</v>
      </c>
      <c r="I1269" s="149" t="n">
        <f aca="false">L1269+M1269+R1269+V1269+T1269</f>
        <v>0.005426748363</v>
      </c>
      <c r="J1269" s="150" t="n">
        <f aca="false">S1269+U1269+W1269+X1269</f>
        <v>0.011541248011227</v>
      </c>
      <c r="K1269" s="149" t="n">
        <v>0.032079139</v>
      </c>
      <c r="L1269" s="130" t="n">
        <v>0.002696611</v>
      </c>
      <c r="M1269" s="130" t="n">
        <v>0.0016772797</v>
      </c>
      <c r="N1269" s="130" t="n">
        <v>0.0015103067</v>
      </c>
      <c r="O1269" s="157" t="n">
        <v>0.0010629284</v>
      </c>
      <c r="P1269" s="157" t="n">
        <v>5.3213155E-006</v>
      </c>
      <c r="Q1269" s="130" t="n">
        <v>0.00013579914</v>
      </c>
      <c r="R1269" s="130" t="n">
        <v>0.00012389949</v>
      </c>
      <c r="S1269" s="130" t="n">
        <v>0.00015268631</v>
      </c>
      <c r="T1269" s="130" t="n">
        <v>0.00090487652</v>
      </c>
      <c r="U1269" s="130" t="n">
        <v>0.011386889</v>
      </c>
      <c r="V1269" s="157" t="n">
        <v>2.4081653E-005</v>
      </c>
      <c r="W1269" s="157" t="n">
        <v>1.6726858E-006</v>
      </c>
      <c r="X1269" s="130" t="n">
        <v>1.5427043E-011</v>
      </c>
      <c r="Z1269" s="151" t="n">
        <f aca="false">K1269/0.15</f>
        <v>0.213860926666667</v>
      </c>
      <c r="AB1269" s="133" t="n">
        <f aca="false">K1269</f>
        <v>0.032079139</v>
      </c>
      <c r="AC1269" s="133" t="n">
        <f aca="false">L1269+M1269+N1269+O1269+P1269+Q1269+R1269</f>
        <v>0.0072121457455</v>
      </c>
      <c r="AD1269" s="133" t="n">
        <f aca="false">L1269+M1269+R1269+W1269</f>
        <v>0.0044994628758</v>
      </c>
      <c r="AE1269" s="133" t="n">
        <f aca="false">V1269+L1269+M1269+R1269+T1269</f>
        <v>0.005426748363</v>
      </c>
      <c r="AF1269" s="133" t="n">
        <f aca="false">S1269+U1269+X1269</f>
        <v>0.011539575325427</v>
      </c>
      <c r="AH1269" s="0" t="n">
        <v>24.599853</v>
      </c>
      <c r="AI1269" s="96" t="n">
        <v>2.7632275</v>
      </c>
      <c r="AJ1269" s="96" t="n">
        <v>0.4972723</v>
      </c>
      <c r="AK1269" s="96" t="n">
        <v>0</v>
      </c>
      <c r="AL1269" s="96" t="n">
        <v>21.019554</v>
      </c>
      <c r="AM1269" s="96" t="n">
        <v>0.21989651</v>
      </c>
      <c r="AN1269" s="96" t="n">
        <v>0.099903143</v>
      </c>
      <c r="AP1269" s="95" t="n">
        <v>0.0045783973</v>
      </c>
      <c r="AQ1269" s="95" t="n">
        <v>0.0042503844</v>
      </c>
      <c r="AR1269" s="95" t="n">
        <v>0.00018324606</v>
      </c>
      <c r="AS1269" s="95" t="n">
        <v>0.00014476687</v>
      </c>
      <c r="AT1269" s="152" t="n">
        <f aca="false">AW1269+AZ1269+BA1269+BB1269+BC1269+BK1269+BL1269+BP1269</f>
        <v>2.548192038628E-007</v>
      </c>
      <c r="AU1269" s="152" t="n">
        <f aca="false">AX1269+AY1269+BD1269+BE1269+BF1269+BG1269+BH1269+BI1269+BJ1269+BM1269+BQ1269+BR1269</f>
        <v>6.77685126888591E-010</v>
      </c>
      <c r="AV1269" s="153" t="n">
        <f aca="false">BN1269+BO1269</f>
        <v>0.020275470819</v>
      </c>
      <c r="AW1269" s="154" t="n">
        <v>1.9847592E-007</v>
      </c>
      <c r="AX1269" s="154" t="n">
        <v>5.9884927E-010</v>
      </c>
      <c r="AY1269" s="154" t="n">
        <v>1.6361416E-014</v>
      </c>
      <c r="AZ1269" s="154" t="n">
        <v>2.1796893E-012</v>
      </c>
      <c r="BA1269" s="154" t="n">
        <v>0</v>
      </c>
      <c r="BB1269" s="154" t="n">
        <v>9.6855431E-011</v>
      </c>
      <c r="BC1269" s="154" t="n">
        <v>5.6179846E-008</v>
      </c>
      <c r="BD1269" s="154" t="n">
        <v>1.6154126E-011</v>
      </c>
      <c r="BE1269" s="154" t="n">
        <v>6.2479765E-011</v>
      </c>
      <c r="BF1269" s="154" t="n">
        <v>2.4904903E-014</v>
      </c>
      <c r="BG1269" s="154" t="n">
        <v>3.6990075E-016</v>
      </c>
      <c r="BH1269" s="154" t="n">
        <v>7.7375011E-014</v>
      </c>
      <c r="BI1269" s="154" t="n">
        <v>7.0100832E-014</v>
      </c>
      <c r="BJ1269" s="154" t="n">
        <v>1.2853805E-014</v>
      </c>
      <c r="BK1269" s="154" t="n">
        <v>3.6021845E-012</v>
      </c>
      <c r="BL1269" s="154" t="n">
        <v>6.0800558E-011</v>
      </c>
      <c r="BM1269" s="154" t="n">
        <v>2.0841165E-020</v>
      </c>
      <c r="BN1269" s="154" t="n">
        <v>1.4495819E-005</v>
      </c>
      <c r="BO1269" s="154" t="n">
        <v>0.020260975</v>
      </c>
      <c r="BP1269" s="154" t="n">
        <v>0</v>
      </c>
      <c r="BQ1269" s="154" t="n">
        <v>0</v>
      </c>
      <c r="BR1269" s="154" t="n">
        <v>0</v>
      </c>
      <c r="BT1269" s="96" t="n">
        <v>1.1401575E-005</v>
      </c>
      <c r="BU1269" s="96" t="n">
        <v>4.533938E-007</v>
      </c>
      <c r="BV1269" s="96" t="n">
        <v>5.9630102E-006</v>
      </c>
      <c r="BW1269" s="96" t="n">
        <v>1.5036187E-008</v>
      </c>
      <c r="BX1269" s="96" t="n">
        <v>4.6953988E-007</v>
      </c>
      <c r="BY1269" s="96" t="n">
        <v>4.4863434E-008</v>
      </c>
      <c r="BZ1269" s="96" t="n">
        <v>6.1206717E-010</v>
      </c>
      <c r="CA1269" s="96" t="n">
        <v>6.7568407E-008</v>
      </c>
      <c r="CB1269" s="96" t="n">
        <v>1.382783E-008</v>
      </c>
      <c r="CC1269" s="96" t="n">
        <v>9.5549844E-008</v>
      </c>
      <c r="CD1269" s="96" t="n">
        <v>0</v>
      </c>
      <c r="CE1269" s="96" t="n">
        <v>4.6087577E-017</v>
      </c>
      <c r="CF1269" s="96" t="n">
        <v>3.7736329E-013</v>
      </c>
      <c r="CG1269" s="96" t="n">
        <v>3.1408456E-007</v>
      </c>
      <c r="CH1269" s="96" t="n">
        <v>3.9555967E-006</v>
      </c>
      <c r="CI1269" s="96" t="n">
        <v>8.4915791E-009</v>
      </c>
      <c r="CJ1269" s="96" t="n">
        <v>0</v>
      </c>
      <c r="CL1269" s="155" t="n">
        <v>3.1940543E-013</v>
      </c>
      <c r="CM1269" s="155" t="n">
        <v>0.21386679</v>
      </c>
      <c r="CN1269" s="156" t="n">
        <v>0.0018590785</v>
      </c>
      <c r="CO1269" s="155" t="n">
        <v>0.00032041524</v>
      </c>
      <c r="CP1269" s="155" t="n">
        <v>3.5459539E-011</v>
      </c>
      <c r="CQ1269" s="155" t="n">
        <v>4.1493069E-009</v>
      </c>
      <c r="CR1269" s="155" t="n">
        <v>2.0491345E-005</v>
      </c>
      <c r="CS1269" s="155" t="n">
        <v>0.034702786</v>
      </c>
      <c r="CT1269" s="155" t="n">
        <v>1.6687219E-008</v>
      </c>
      <c r="CU1269" s="155" t="n">
        <v>1.5782078E-005</v>
      </c>
      <c r="CW1269" s="116"/>
      <c r="CX1269" s="101" t="s">
        <v>2142</v>
      </c>
    </row>
    <row r="1270" customFormat="false" ht="13.8" hidden="false" customHeight="false" outlineLevel="0" collapsed="false">
      <c r="A1270" s="0" t="s">
        <v>2143</v>
      </c>
      <c r="B1270" s="26" t="s">
        <v>1849</v>
      </c>
      <c r="C1270" s="88" t="str">
        <f aca="false">MID(A1270,1,12)</f>
        <v>A.160.07.106</v>
      </c>
      <c r="D1270" s="2" t="s">
        <v>2135</v>
      </c>
      <c r="E1270" s="90" t="s">
        <v>255</v>
      </c>
      <c r="F1270" s="91" t="str">
        <f aca="false">MID(A1270, 21,85)</f>
        <v>Massaranduba natural forest clear cut 1200 (kg/m3) wet</v>
      </c>
      <c r="G1270" s="133" t="n">
        <f aca="false">H1270+I1270+J1270+K1270</f>
        <v>3.54458651027673</v>
      </c>
      <c r="H1270" s="149" t="n">
        <f aca="false">N1270+O1270+P1270+Q1270</f>
        <v>0.0027143555555</v>
      </c>
      <c r="I1270" s="149" t="n">
        <f aca="false">L1270+M1270+R1270+V1270+T1270</f>
        <v>3.04540176671</v>
      </c>
      <c r="J1270" s="150" t="n">
        <f aca="false">S1270+U1270+W1270+X1270</f>
        <v>0.011541248011227</v>
      </c>
      <c r="K1270" s="149" t="n">
        <v>0.48492914</v>
      </c>
      <c r="L1270" s="130" t="n">
        <v>0.002696611</v>
      </c>
      <c r="M1270" s="130" t="n">
        <v>0.0016772797</v>
      </c>
      <c r="N1270" s="130" t="n">
        <v>0.0015103067</v>
      </c>
      <c r="O1270" s="157" t="n">
        <v>0.0010629284</v>
      </c>
      <c r="P1270" s="157" t="n">
        <v>5.3213155E-006</v>
      </c>
      <c r="Q1270" s="130" t="n">
        <v>0.00013579914</v>
      </c>
      <c r="R1270" s="130" t="n">
        <v>0.00012389949</v>
      </c>
      <c r="S1270" s="130" t="n">
        <v>0.00015268631</v>
      </c>
      <c r="T1270" s="130" t="n">
        <v>0.00090487652</v>
      </c>
      <c r="U1270" s="157" t="n">
        <v>0.011386889</v>
      </c>
      <c r="V1270" s="157" t="n">
        <v>3.0399991</v>
      </c>
      <c r="W1270" s="157" t="n">
        <v>1.6726858E-006</v>
      </c>
      <c r="X1270" s="130" t="n">
        <v>1.5427043E-011</v>
      </c>
      <c r="Z1270" s="151" t="n">
        <f aca="false">K1270/0.15</f>
        <v>3.23286093333333</v>
      </c>
      <c r="AB1270" s="133" t="n">
        <f aca="false">K1270</f>
        <v>0.48492914</v>
      </c>
      <c r="AC1270" s="133" t="n">
        <f aca="false">L1270+M1270+N1270+O1270+P1270+Q1270+R1270</f>
        <v>0.0072121457455</v>
      </c>
      <c r="AD1270" s="133" t="n">
        <f aca="false">L1270+M1270+R1270+W1270</f>
        <v>0.0044994628758</v>
      </c>
      <c r="AE1270" s="133" t="n">
        <f aca="false">V1270+L1270+M1270+R1270+T1270</f>
        <v>3.04540176671</v>
      </c>
      <c r="AF1270" s="133" t="n">
        <f aca="false">S1270+U1270+X1270</f>
        <v>0.011539575325427</v>
      </c>
      <c r="AH1270" s="0" t="n">
        <v>24.599853</v>
      </c>
      <c r="AI1270" s="96" t="n">
        <v>2.7632275</v>
      </c>
      <c r="AJ1270" s="96" t="n">
        <v>0.4972723</v>
      </c>
      <c r="AK1270" s="96" t="n">
        <v>0</v>
      </c>
      <c r="AL1270" s="96" t="n">
        <v>21.019554</v>
      </c>
      <c r="AM1270" s="96" t="n">
        <v>0.21989651</v>
      </c>
      <c r="AN1270" s="96" t="n">
        <v>0.099903143</v>
      </c>
      <c r="AP1270" s="95" t="n">
        <v>0.053595427</v>
      </c>
      <c r="AQ1270" s="95" t="n">
        <v>0.050981606</v>
      </c>
      <c r="AR1270" s="95" t="n">
        <v>0.0024690538</v>
      </c>
      <c r="AS1270" s="95" t="n">
        <v>0.00014476687</v>
      </c>
      <c r="AT1270" s="152" t="n">
        <f aca="false">AW1270+AZ1270+BA1270+BB1270+BC1270+BK1270+BL1270+BP1270</f>
        <v>3.0564511838628E-006</v>
      </c>
      <c r="AU1270" s="152" t="n">
        <f aca="false">AX1270+AY1270+BD1270+BE1270+BF1270+BG1270+BH1270+BI1270+BJ1270+BM1270+BQ1270+BR1270</f>
        <v>9.13111611039259E-009</v>
      </c>
      <c r="AV1270" s="153" t="n">
        <f aca="false">BN1270+BO1270</f>
        <v>0.020275470819</v>
      </c>
      <c r="AW1270" s="154" t="n">
        <v>3.0001079E-006</v>
      </c>
      <c r="AX1270" s="154" t="n">
        <v>9.0520493E-009</v>
      </c>
      <c r="AY1270" s="154" t="n">
        <v>2.4731492E-013</v>
      </c>
      <c r="AZ1270" s="154" t="n">
        <v>2.1796893E-012</v>
      </c>
      <c r="BA1270" s="154" t="n">
        <v>0</v>
      </c>
      <c r="BB1270" s="154" t="n">
        <v>9.6855431E-011</v>
      </c>
      <c r="BC1270" s="154" t="n">
        <v>5.6179846E-008</v>
      </c>
      <c r="BD1270" s="154" t="n">
        <v>1.6154126E-011</v>
      </c>
      <c r="BE1270" s="154" t="n">
        <v>6.2479765E-011</v>
      </c>
      <c r="BF1270" s="154" t="n">
        <v>2.4904903E-014</v>
      </c>
      <c r="BG1270" s="154" t="n">
        <v>3.6990075E-016</v>
      </c>
      <c r="BH1270" s="154" t="n">
        <v>7.7375011E-014</v>
      </c>
      <c r="BI1270" s="154" t="n">
        <v>7.0100832E-014</v>
      </c>
      <c r="BJ1270" s="154" t="n">
        <v>1.2853805E-014</v>
      </c>
      <c r="BK1270" s="154" t="n">
        <v>3.6021845E-012</v>
      </c>
      <c r="BL1270" s="154" t="n">
        <v>6.0800558E-011</v>
      </c>
      <c r="BM1270" s="154" t="n">
        <v>2.0841165E-020</v>
      </c>
      <c r="BN1270" s="154" t="n">
        <v>1.4495819E-005</v>
      </c>
      <c r="BO1270" s="154" t="n">
        <v>0.020260975</v>
      </c>
      <c r="BP1270" s="154" t="n">
        <v>0</v>
      </c>
      <c r="BQ1270" s="154" t="n">
        <v>0</v>
      </c>
      <c r="BR1270" s="154" t="n">
        <v>0</v>
      </c>
      <c r="BT1270" s="96" t="n">
        <v>9.5579305E-005</v>
      </c>
      <c r="BU1270" s="96" t="n">
        <v>4.533938E-007</v>
      </c>
      <c r="BV1270" s="96" t="n">
        <v>9.0140741E-005</v>
      </c>
      <c r="BW1270" s="96" t="n">
        <v>1.5036187E-008</v>
      </c>
      <c r="BX1270" s="96" t="n">
        <v>4.6953988E-007</v>
      </c>
      <c r="BY1270" s="96" t="n">
        <v>4.4863434E-008</v>
      </c>
      <c r="BZ1270" s="96" t="n">
        <v>6.1206717E-010</v>
      </c>
      <c r="CA1270" s="96" t="n">
        <v>6.7568407E-008</v>
      </c>
      <c r="CB1270" s="96" t="n">
        <v>1.382783E-008</v>
      </c>
      <c r="CC1270" s="96" t="n">
        <v>9.5549844E-008</v>
      </c>
      <c r="CD1270" s="96" t="n">
        <v>0</v>
      </c>
      <c r="CE1270" s="96" t="n">
        <v>4.6087577E-017</v>
      </c>
      <c r="CF1270" s="96" t="n">
        <v>3.7736329E-013</v>
      </c>
      <c r="CG1270" s="96" t="n">
        <v>3.1408456E-007</v>
      </c>
      <c r="CH1270" s="96" t="n">
        <v>3.9555967E-006</v>
      </c>
      <c r="CI1270" s="96" t="n">
        <v>8.4915791E-009</v>
      </c>
      <c r="CJ1270" s="96" t="n">
        <v>0</v>
      </c>
      <c r="CL1270" s="155" t="n">
        <v>3.1940543E-013</v>
      </c>
      <c r="CM1270" s="155" t="n">
        <v>3.2328668</v>
      </c>
      <c r="CN1270" s="156" t="n">
        <v>0.0018590785</v>
      </c>
      <c r="CO1270" s="155" t="n">
        <v>0.00032041524</v>
      </c>
      <c r="CP1270" s="155" t="n">
        <v>3.5459539E-011</v>
      </c>
      <c r="CQ1270" s="155" t="n">
        <v>4.1493069E-009</v>
      </c>
      <c r="CR1270" s="155" t="n">
        <v>2.0491345E-005</v>
      </c>
      <c r="CS1270" s="155" t="n">
        <v>0.034702786</v>
      </c>
      <c r="CT1270" s="155" t="n">
        <v>1.6687219E-008</v>
      </c>
      <c r="CU1270" s="155" t="n">
        <v>1.5782078E-005</v>
      </c>
      <c r="CW1270" s="116"/>
      <c r="CX1270" s="101" t="s">
        <v>2142</v>
      </c>
    </row>
    <row r="1271" customFormat="false" ht="13.8" hidden="false" customHeight="false" outlineLevel="0" collapsed="false">
      <c r="A1271" s="0" t="s">
        <v>2144</v>
      </c>
      <c r="B1271" s="26" t="s">
        <v>1849</v>
      </c>
      <c r="C1271" s="88" t="str">
        <f aca="false">MID(A1271,1,12)</f>
        <v>A.160.07.107</v>
      </c>
      <c r="D1271" s="2" t="s">
        <v>2135</v>
      </c>
      <c r="E1271" s="90" t="s">
        <v>255</v>
      </c>
      <c r="F1271" s="91" t="str">
        <f aca="false">MID(A1271, 21,85)</f>
        <v>Okan FSC/PEFC 1075 (kg/m3) wet</v>
      </c>
      <c r="G1271" s="133" t="n">
        <f aca="false">H1271+I1271+J1271+K1271</f>
        <v>0.050856343185527</v>
      </c>
      <c r="H1271" s="149" t="n">
        <f aca="false">N1271+O1271+P1271+Q1271</f>
        <v>0.0027043139923</v>
      </c>
      <c r="I1271" s="149" t="n">
        <f aca="false">L1271+M1271+R1271+V1271+T1271</f>
        <v>0.005310529992</v>
      </c>
      <c r="J1271" s="150" t="n">
        <f aca="false">S1271+U1271+W1271+X1271</f>
        <v>0.011256171201227</v>
      </c>
      <c r="K1271" s="149" t="n">
        <v>0.031585328</v>
      </c>
      <c r="L1271" s="130" t="n">
        <v>0.0025873752</v>
      </c>
      <c r="M1271" s="130" t="n">
        <v>0.0016703093</v>
      </c>
      <c r="N1271" s="130" t="n">
        <v>0.0015014775</v>
      </c>
      <c r="O1271" s="157" t="n">
        <v>0.0010620053</v>
      </c>
      <c r="P1271" s="157" t="n">
        <v>5.2792723E-006</v>
      </c>
      <c r="Q1271" s="130" t="n">
        <v>0.00013555192</v>
      </c>
      <c r="R1271" s="130" t="n">
        <v>0.0001238932</v>
      </c>
      <c r="S1271" s="130" t="n">
        <v>0.0001524975</v>
      </c>
      <c r="T1271" s="130" t="n">
        <v>0.00090487652</v>
      </c>
      <c r="U1271" s="130" t="n">
        <v>0.011102001</v>
      </c>
      <c r="V1271" s="157" t="n">
        <v>2.4075772E-005</v>
      </c>
      <c r="W1271" s="157" t="n">
        <v>1.6726858E-006</v>
      </c>
      <c r="X1271" s="130" t="n">
        <v>1.5427043E-011</v>
      </c>
      <c r="Z1271" s="151" t="n">
        <f aca="false">K1271/0.15</f>
        <v>0.210568853333333</v>
      </c>
      <c r="AB1271" s="133" t="n">
        <f aca="false">K1271</f>
        <v>0.031585328</v>
      </c>
      <c r="AC1271" s="133" t="n">
        <f aca="false">L1271+M1271+N1271+O1271+P1271+Q1271+R1271</f>
        <v>0.0070858916923</v>
      </c>
      <c r="AD1271" s="133" t="n">
        <f aca="false">L1271+M1271+R1271+W1271</f>
        <v>0.0043832503858</v>
      </c>
      <c r="AE1271" s="133" t="n">
        <f aca="false">V1271+L1271+M1271+R1271+T1271</f>
        <v>0.005310529992</v>
      </c>
      <c r="AF1271" s="133" t="n">
        <f aca="false">S1271+U1271+X1271</f>
        <v>0.011254498515427</v>
      </c>
      <c r="AH1271" s="0" t="n">
        <v>24.556613</v>
      </c>
      <c r="AI1271" s="96" t="n">
        <v>2.7201989</v>
      </c>
      <c r="AJ1271" s="96" t="n">
        <v>0.49712585</v>
      </c>
      <c r="AK1271" s="96" t="n">
        <v>0</v>
      </c>
      <c r="AL1271" s="96" t="n">
        <v>21.019554</v>
      </c>
      <c r="AM1271" s="96" t="n">
        <v>0.21986797</v>
      </c>
      <c r="AN1271" s="96" t="n">
        <v>0.099867088</v>
      </c>
      <c r="AP1271" s="95" t="n">
        <v>0.0044879499</v>
      </c>
      <c r="AQ1271" s="95" t="n">
        <v>0.0041660891</v>
      </c>
      <c r="AR1271" s="95" t="n">
        <v>0.00018011234</v>
      </c>
      <c r="AS1271" s="95" t="n">
        <v>0.00014174849</v>
      </c>
      <c r="AT1271" s="152" t="n">
        <f aca="false">AW1271+AZ1271+BA1271+BB1271+BC1271+BK1271+BL1271+BP1271</f>
        <v>2.497655320384E-007</v>
      </c>
      <c r="AU1271" s="152" t="n">
        <f aca="false">AX1271+AY1271+BD1271+BE1271+BF1271+BG1271+BH1271+BI1271+BJ1271+BM1271+BQ1271+BR1271</f>
        <v>6.66095947844591E-010</v>
      </c>
      <c r="AV1271" s="153" t="n">
        <f aca="false">BN1271+BO1271</f>
        <v>0.019852729454</v>
      </c>
      <c r="AW1271" s="154" t="n">
        <v>1.9542088E-007</v>
      </c>
      <c r="AX1271" s="154" t="n">
        <v>5.8963147E-010</v>
      </c>
      <c r="AY1271" s="154" t="n">
        <v>1.6109572E-014</v>
      </c>
      <c r="AZ1271" s="154" t="n">
        <v>2.1796893E-012</v>
      </c>
      <c r="BA1271" s="154" t="n">
        <v>0</v>
      </c>
      <c r="BB1271" s="154" t="n">
        <v>9.6618831E-011</v>
      </c>
      <c r="BC1271" s="154" t="n">
        <v>5.4181539E-008</v>
      </c>
      <c r="BD1271" s="154" t="n">
        <v>1.610017E-011</v>
      </c>
      <c r="BE1271" s="154" t="n">
        <v>6.0168934E-011</v>
      </c>
      <c r="BF1271" s="154" t="n">
        <v>2.4904903E-014</v>
      </c>
      <c r="BG1271" s="154" t="n">
        <v>3.6990075E-016</v>
      </c>
      <c r="BH1271" s="154" t="n">
        <v>7.7234173E-014</v>
      </c>
      <c r="BI1271" s="154" t="n">
        <v>6.4852912E-014</v>
      </c>
      <c r="BJ1271" s="154" t="n">
        <v>1.1902363E-014</v>
      </c>
      <c r="BK1271" s="154" t="n">
        <v>3.5951911E-012</v>
      </c>
      <c r="BL1271" s="154" t="n">
        <v>6.0719327E-011</v>
      </c>
      <c r="BM1271" s="154" t="n">
        <v>2.0841165E-020</v>
      </c>
      <c r="BN1271" s="154" t="n">
        <v>1.4478454E-005</v>
      </c>
      <c r="BO1271" s="154" t="n">
        <v>0.019838251</v>
      </c>
      <c r="BP1271" s="154" t="n">
        <v>0</v>
      </c>
      <c r="BQ1271" s="154" t="n">
        <v>0</v>
      </c>
      <c r="BR1271" s="154" t="n">
        <v>0</v>
      </c>
      <c r="BT1271" s="96" t="n">
        <v>1.1224957E-005</v>
      </c>
      <c r="BU1271" s="96" t="n">
        <v>4.3746223E-007</v>
      </c>
      <c r="BV1271" s="96" t="n">
        <v>5.8712184E-006</v>
      </c>
      <c r="BW1271" s="96" t="n">
        <v>1.5031196E-008</v>
      </c>
      <c r="BX1271" s="96" t="n">
        <v>4.5559023E-007</v>
      </c>
      <c r="BY1271" s="96" t="n">
        <v>4.4863434E-008</v>
      </c>
      <c r="BZ1271" s="96" t="n">
        <v>6.1206717E-010</v>
      </c>
      <c r="CA1271" s="96" t="n">
        <v>6.7568407E-008</v>
      </c>
      <c r="CB1271" s="96" t="n">
        <v>1.3759472E-008</v>
      </c>
      <c r="CC1271" s="96" t="n">
        <v>9.5373437E-008</v>
      </c>
      <c r="CD1271" s="96" t="n">
        <v>0</v>
      </c>
      <c r="CE1271" s="96" t="n">
        <v>4.6087577E-017</v>
      </c>
      <c r="CF1271" s="96" t="n">
        <v>3.7736329E-013</v>
      </c>
      <c r="CG1271" s="96" t="n">
        <v>3.1136264E-007</v>
      </c>
      <c r="CH1271" s="96" t="n">
        <v>3.9036231E-006</v>
      </c>
      <c r="CI1271" s="96" t="n">
        <v>8.4915791E-009</v>
      </c>
      <c r="CJ1271" s="96" t="n">
        <v>0</v>
      </c>
      <c r="CL1271" s="155" t="n">
        <v>3.1940543E-013</v>
      </c>
      <c r="CM1271" s="155" t="n">
        <v>0.21057472</v>
      </c>
      <c r="CN1271" s="156" t="n">
        <v>0.0018590785</v>
      </c>
      <c r="CO1271" s="155" t="n">
        <v>0.00030951509</v>
      </c>
      <c r="CP1271" s="155" t="n">
        <v>3.5395819E-011</v>
      </c>
      <c r="CQ1271" s="155" t="n">
        <v>4.1417766E-009</v>
      </c>
      <c r="CR1271" s="155" t="n">
        <v>1.9802205E-005</v>
      </c>
      <c r="CS1271" s="155" t="n">
        <v>0.032116206</v>
      </c>
      <c r="CT1271" s="155" t="n">
        <v>1.6687219E-008</v>
      </c>
      <c r="CU1271" s="155" t="n">
        <v>1.5782078E-005</v>
      </c>
      <c r="CW1271" s="116"/>
      <c r="CX1271" s="101" t="s">
        <v>2145</v>
      </c>
    </row>
    <row r="1272" customFormat="false" ht="13.8" hidden="false" customHeight="false" outlineLevel="0" collapsed="false">
      <c r="A1272" s="0" t="s">
        <v>2146</v>
      </c>
      <c r="B1272" s="26" t="s">
        <v>1849</v>
      </c>
      <c r="C1272" s="88" t="str">
        <f aca="false">MID(A1272,1,12)</f>
        <v>A.160.07.108</v>
      </c>
      <c r="D1272" s="2" t="s">
        <v>2135</v>
      </c>
      <c r="E1272" s="90" t="s">
        <v>255</v>
      </c>
      <c r="F1272" s="91" t="str">
        <f aca="false">MID(A1272, 21,85)</f>
        <v>Okan natural forest clear cut 1075 (kg/m3) wet</v>
      </c>
      <c r="G1272" s="133" t="n">
        <f aca="false">H1272+I1272+J1272+K1272</f>
        <v>2.90373366941353</v>
      </c>
      <c r="H1272" s="149" t="n">
        <f aca="false">N1272+O1272+P1272+Q1272</f>
        <v>0.0027043139923</v>
      </c>
      <c r="I1272" s="149" t="n">
        <f aca="false">L1272+M1272+R1272+V1272+T1272</f>
        <v>2.41523785422</v>
      </c>
      <c r="J1272" s="150" t="n">
        <f aca="false">S1272+U1272+W1272+X1272</f>
        <v>0.011256171201227</v>
      </c>
      <c r="K1272" s="149" t="n">
        <v>0.47453533</v>
      </c>
      <c r="L1272" s="130" t="n">
        <v>0.0025873752</v>
      </c>
      <c r="M1272" s="130" t="n">
        <v>0.0016703093</v>
      </c>
      <c r="N1272" s="130" t="n">
        <v>0.0015014775</v>
      </c>
      <c r="O1272" s="130" t="n">
        <v>0.0010620053</v>
      </c>
      <c r="P1272" s="157" t="n">
        <v>5.2792723E-006</v>
      </c>
      <c r="Q1272" s="130" t="n">
        <v>0.00013555192</v>
      </c>
      <c r="R1272" s="130" t="n">
        <v>0.0001238932</v>
      </c>
      <c r="S1272" s="130" t="n">
        <v>0.0001524975</v>
      </c>
      <c r="T1272" s="130" t="n">
        <v>0.00090487652</v>
      </c>
      <c r="U1272" s="130" t="n">
        <v>0.011102001</v>
      </c>
      <c r="V1272" s="157" t="n">
        <v>2.4099514</v>
      </c>
      <c r="W1272" s="157" t="n">
        <v>1.6726858E-006</v>
      </c>
      <c r="X1272" s="130" t="n">
        <v>1.5427043E-011</v>
      </c>
      <c r="Z1272" s="151" t="n">
        <f aca="false">K1272/0.15</f>
        <v>3.16356886666667</v>
      </c>
      <c r="AB1272" s="133" t="n">
        <f aca="false">K1272</f>
        <v>0.47453533</v>
      </c>
      <c r="AC1272" s="133" t="n">
        <f aca="false">L1272+M1272+N1272+O1272+P1272+Q1272+R1272</f>
        <v>0.0070858916923</v>
      </c>
      <c r="AD1272" s="133" t="n">
        <f aca="false">L1272+M1272+R1272+W1272</f>
        <v>0.0043832503858</v>
      </c>
      <c r="AE1272" s="133" t="n">
        <f aca="false">V1272+L1272+M1272+R1272+T1272</f>
        <v>2.41523785422</v>
      </c>
      <c r="AF1272" s="133" t="n">
        <f aca="false">S1272+U1272+X1272</f>
        <v>0.011254498515427</v>
      </c>
      <c r="AH1272" s="0" t="n">
        <v>24.556613</v>
      </c>
      <c r="AI1272" s="96" t="n">
        <v>2.7201989</v>
      </c>
      <c r="AJ1272" s="96" t="n">
        <v>0.49712585</v>
      </c>
      <c r="AK1272" s="96" t="n">
        <v>0</v>
      </c>
      <c r="AL1272" s="96" t="n">
        <v>21.019554</v>
      </c>
      <c r="AM1272" s="96" t="n">
        <v>0.21986797</v>
      </c>
      <c r="AN1272" s="96" t="n">
        <v>0.099867088</v>
      </c>
      <c r="AP1272" s="95" t="n">
        <v>0.052433391</v>
      </c>
      <c r="AQ1272" s="95" t="n">
        <v>0.049875694</v>
      </c>
      <c r="AR1272" s="95" t="n">
        <v>0.0024159488</v>
      </c>
      <c r="AS1272" s="95" t="n">
        <v>0.00014174849</v>
      </c>
      <c r="AT1272" s="152" t="n">
        <f aca="false">AW1272+AZ1272+BA1272+BB1272+BC1272+BK1272+BL1272+BP1272</f>
        <v>2.9901495520384E-006</v>
      </c>
      <c r="AU1272" s="152" t="n">
        <f aca="false">AX1272+AY1272+BD1272+BE1272+BF1272+BG1272+BH1272+BI1272+BJ1272+BM1272+BQ1272+BR1272</f>
        <v>8.93472188234259E-009</v>
      </c>
      <c r="AV1272" s="153" t="n">
        <f aca="false">BN1272+BO1272</f>
        <v>0.019852729454</v>
      </c>
      <c r="AW1272" s="154" t="n">
        <v>2.9358049E-006</v>
      </c>
      <c r="AX1272" s="154" t="n">
        <v>8.8580315E-009</v>
      </c>
      <c r="AY1272" s="154" t="n">
        <v>2.4201407E-013</v>
      </c>
      <c r="AZ1272" s="154" t="n">
        <v>2.1796893E-012</v>
      </c>
      <c r="BA1272" s="154" t="n">
        <v>0</v>
      </c>
      <c r="BB1272" s="154" t="n">
        <v>9.6618831E-011</v>
      </c>
      <c r="BC1272" s="154" t="n">
        <v>5.4181539E-008</v>
      </c>
      <c r="BD1272" s="154" t="n">
        <v>1.610017E-011</v>
      </c>
      <c r="BE1272" s="154" t="n">
        <v>6.0168934E-011</v>
      </c>
      <c r="BF1272" s="154" t="n">
        <v>2.4904903E-014</v>
      </c>
      <c r="BG1272" s="154" t="n">
        <v>3.6990075E-016</v>
      </c>
      <c r="BH1272" s="154" t="n">
        <v>7.7234173E-014</v>
      </c>
      <c r="BI1272" s="154" t="n">
        <v>6.4852912E-014</v>
      </c>
      <c r="BJ1272" s="154" t="n">
        <v>1.1902363E-014</v>
      </c>
      <c r="BK1272" s="154" t="n">
        <v>3.5951911E-012</v>
      </c>
      <c r="BL1272" s="154" t="n">
        <v>6.0719327E-011</v>
      </c>
      <c r="BM1272" s="154" t="n">
        <v>2.0841165E-020</v>
      </c>
      <c r="BN1272" s="154" t="n">
        <v>1.4478454E-005</v>
      </c>
      <c r="BO1272" s="154" t="n">
        <v>0.019838251</v>
      </c>
      <c r="BP1272" s="154" t="n">
        <v>0</v>
      </c>
      <c r="BQ1272" s="154" t="n">
        <v>0</v>
      </c>
      <c r="BR1272" s="154" t="n">
        <v>0</v>
      </c>
      <c r="BT1272" s="96" t="n">
        <v>9.3562432E-005</v>
      </c>
      <c r="BU1272" s="96" t="n">
        <v>4.3746223E-007</v>
      </c>
      <c r="BV1272" s="96" t="n">
        <v>8.8208694E-005</v>
      </c>
      <c r="BW1272" s="96" t="n">
        <v>1.5031196E-008</v>
      </c>
      <c r="BX1272" s="96" t="n">
        <v>4.5559023E-007</v>
      </c>
      <c r="BY1272" s="96" t="n">
        <v>4.4863434E-008</v>
      </c>
      <c r="BZ1272" s="96" t="n">
        <v>6.1206717E-010</v>
      </c>
      <c r="CA1272" s="96" t="n">
        <v>6.7568407E-008</v>
      </c>
      <c r="CB1272" s="96" t="n">
        <v>1.3759472E-008</v>
      </c>
      <c r="CC1272" s="96" t="n">
        <v>9.5373437E-008</v>
      </c>
      <c r="CD1272" s="96" t="n">
        <v>0</v>
      </c>
      <c r="CE1272" s="96" t="n">
        <v>4.6087577E-017</v>
      </c>
      <c r="CF1272" s="96" t="n">
        <v>3.7736329E-013</v>
      </c>
      <c r="CG1272" s="96" t="n">
        <v>3.1136264E-007</v>
      </c>
      <c r="CH1272" s="96" t="n">
        <v>3.9036231E-006</v>
      </c>
      <c r="CI1272" s="96" t="n">
        <v>8.4915791E-009</v>
      </c>
      <c r="CJ1272" s="96" t="n">
        <v>0</v>
      </c>
      <c r="CL1272" s="155" t="n">
        <v>3.1940543E-013</v>
      </c>
      <c r="CM1272" s="155" t="n">
        <v>3.1635747</v>
      </c>
      <c r="CN1272" s="156" t="n">
        <v>0.0018590785</v>
      </c>
      <c r="CO1272" s="155" t="n">
        <v>0.00030951509</v>
      </c>
      <c r="CP1272" s="155" t="n">
        <v>3.5395819E-011</v>
      </c>
      <c r="CQ1272" s="155" t="n">
        <v>4.1417766E-009</v>
      </c>
      <c r="CR1272" s="155" t="n">
        <v>1.9802205E-005</v>
      </c>
      <c r="CS1272" s="155" t="n">
        <v>0.032116206</v>
      </c>
      <c r="CT1272" s="155" t="n">
        <v>1.6687219E-008</v>
      </c>
      <c r="CU1272" s="155" t="n">
        <v>1.5782078E-005</v>
      </c>
      <c r="CW1272" s="116"/>
      <c r="CX1272" s="101" t="s">
        <v>2145</v>
      </c>
    </row>
    <row r="1273" customFormat="false" ht="13.8" hidden="false" customHeight="false" outlineLevel="0" collapsed="false">
      <c r="A1273" s="0" t="s">
        <v>2147</v>
      </c>
      <c r="B1273" s="26" t="s">
        <v>1849</v>
      </c>
      <c r="C1273" s="88" t="str">
        <f aca="false">MID(A1273,1,12)</f>
        <v>A.160.07.109</v>
      </c>
      <c r="D1273" s="2" t="s">
        <v>2135</v>
      </c>
      <c r="E1273" s="90" t="s">
        <v>255</v>
      </c>
      <c r="F1273" s="91" t="str">
        <f aca="false">MID(A1273, 21,85)</f>
        <v>Sapupira FSC/PEFC 1075 (kg/m3) wet</v>
      </c>
      <c r="G1273" s="133" t="n">
        <f aca="false">H1273+I1273+J1273+K1273</f>
        <v>0.051761490929727</v>
      </c>
      <c r="H1273" s="149" t="n">
        <f aca="false">N1273+O1273+P1273+Q1273</f>
        <v>0.0027143555555</v>
      </c>
      <c r="I1273" s="149" t="n">
        <f aca="false">L1273+M1273+R1273+V1273+T1273</f>
        <v>0.005426748363</v>
      </c>
      <c r="J1273" s="150" t="n">
        <f aca="false">S1273+U1273+W1273+X1273</f>
        <v>0.011541248011227</v>
      </c>
      <c r="K1273" s="149" t="n">
        <v>0.032079139</v>
      </c>
      <c r="L1273" s="130" t="n">
        <v>0.002696611</v>
      </c>
      <c r="M1273" s="130" t="n">
        <v>0.0016772797</v>
      </c>
      <c r="N1273" s="130" t="n">
        <v>0.0015103067</v>
      </c>
      <c r="O1273" s="130" t="n">
        <v>0.0010629284</v>
      </c>
      <c r="P1273" s="157" t="n">
        <v>5.3213155E-006</v>
      </c>
      <c r="Q1273" s="130" t="n">
        <v>0.00013579914</v>
      </c>
      <c r="R1273" s="157" t="n">
        <v>0.00012389949</v>
      </c>
      <c r="S1273" s="130" t="n">
        <v>0.00015268631</v>
      </c>
      <c r="T1273" s="130" t="n">
        <v>0.00090487652</v>
      </c>
      <c r="U1273" s="157" t="n">
        <v>0.011386889</v>
      </c>
      <c r="V1273" s="157" t="n">
        <v>2.4081653E-005</v>
      </c>
      <c r="W1273" s="157" t="n">
        <v>1.6726858E-006</v>
      </c>
      <c r="X1273" s="130" t="n">
        <v>1.5427043E-011</v>
      </c>
      <c r="Z1273" s="151" t="n">
        <f aca="false">K1273/0.15</f>
        <v>0.213860926666667</v>
      </c>
      <c r="AB1273" s="133" t="n">
        <f aca="false">K1273</f>
        <v>0.032079139</v>
      </c>
      <c r="AC1273" s="133" t="n">
        <f aca="false">L1273+M1273+N1273+O1273+P1273+Q1273+R1273</f>
        <v>0.0072121457455</v>
      </c>
      <c r="AD1273" s="133" t="n">
        <f aca="false">L1273+M1273+R1273+W1273</f>
        <v>0.0044994628758</v>
      </c>
      <c r="AE1273" s="133" t="n">
        <f aca="false">V1273+L1273+M1273+R1273+T1273</f>
        <v>0.005426748363</v>
      </c>
      <c r="AF1273" s="133" t="n">
        <f aca="false">S1273+U1273+X1273</f>
        <v>0.011539575325427</v>
      </c>
      <c r="AH1273" s="0" t="n">
        <v>24.599853</v>
      </c>
      <c r="AI1273" s="96" t="n">
        <v>2.7632275</v>
      </c>
      <c r="AJ1273" s="96" t="n">
        <v>0.4972723</v>
      </c>
      <c r="AK1273" s="96" t="n">
        <v>0</v>
      </c>
      <c r="AL1273" s="96" t="n">
        <v>21.019554</v>
      </c>
      <c r="AM1273" s="96" t="n">
        <v>0.21989651</v>
      </c>
      <c r="AN1273" s="96" t="n">
        <v>0.099903143</v>
      </c>
      <c r="AP1273" s="95" t="n">
        <v>0.0045783973</v>
      </c>
      <c r="AQ1273" s="95" t="n">
        <v>0.0042503844</v>
      </c>
      <c r="AR1273" s="95" t="n">
        <v>0.00018324606</v>
      </c>
      <c r="AS1273" s="95" t="n">
        <v>0.00014476687</v>
      </c>
      <c r="AT1273" s="152" t="n">
        <f aca="false">AW1273+AZ1273+BA1273+BB1273+BC1273+BK1273+BL1273+BP1273</f>
        <v>2.548192038628E-007</v>
      </c>
      <c r="AU1273" s="152" t="n">
        <f aca="false">AX1273+AY1273+BD1273+BE1273+BF1273+BG1273+BH1273+BI1273+BJ1273+BM1273+BQ1273+BR1273</f>
        <v>6.77685126888591E-010</v>
      </c>
      <c r="AV1273" s="153" t="n">
        <f aca="false">BN1273+BO1273</f>
        <v>0.020275470819</v>
      </c>
      <c r="AW1273" s="154" t="n">
        <v>1.9847592E-007</v>
      </c>
      <c r="AX1273" s="154" t="n">
        <v>5.9884927E-010</v>
      </c>
      <c r="AY1273" s="154" t="n">
        <v>1.6361416E-014</v>
      </c>
      <c r="AZ1273" s="154" t="n">
        <v>2.1796893E-012</v>
      </c>
      <c r="BA1273" s="154" t="n">
        <v>0</v>
      </c>
      <c r="BB1273" s="154" t="n">
        <v>9.6855431E-011</v>
      </c>
      <c r="BC1273" s="154" t="n">
        <v>5.6179846E-008</v>
      </c>
      <c r="BD1273" s="154" t="n">
        <v>1.6154126E-011</v>
      </c>
      <c r="BE1273" s="154" t="n">
        <v>6.2479765E-011</v>
      </c>
      <c r="BF1273" s="154" t="n">
        <v>2.4904903E-014</v>
      </c>
      <c r="BG1273" s="154" t="n">
        <v>3.6990075E-016</v>
      </c>
      <c r="BH1273" s="154" t="n">
        <v>7.7375011E-014</v>
      </c>
      <c r="BI1273" s="154" t="n">
        <v>7.0100832E-014</v>
      </c>
      <c r="BJ1273" s="154" t="n">
        <v>1.2853805E-014</v>
      </c>
      <c r="BK1273" s="154" t="n">
        <v>3.6021845E-012</v>
      </c>
      <c r="BL1273" s="154" t="n">
        <v>6.0800558E-011</v>
      </c>
      <c r="BM1273" s="154" t="n">
        <v>2.0841165E-020</v>
      </c>
      <c r="BN1273" s="154" t="n">
        <v>1.4495819E-005</v>
      </c>
      <c r="BO1273" s="154" t="n">
        <v>0.020260975</v>
      </c>
      <c r="BP1273" s="154" t="n">
        <v>0</v>
      </c>
      <c r="BQ1273" s="154" t="n">
        <v>0</v>
      </c>
      <c r="BR1273" s="154" t="n">
        <v>0</v>
      </c>
      <c r="BT1273" s="96" t="n">
        <v>1.1401575E-005</v>
      </c>
      <c r="BU1273" s="96" t="n">
        <v>4.533938E-007</v>
      </c>
      <c r="BV1273" s="96" t="n">
        <v>5.9630102E-006</v>
      </c>
      <c r="BW1273" s="96" t="n">
        <v>1.5036187E-008</v>
      </c>
      <c r="BX1273" s="96" t="n">
        <v>4.6953988E-007</v>
      </c>
      <c r="BY1273" s="96" t="n">
        <v>4.4863434E-008</v>
      </c>
      <c r="BZ1273" s="96" t="n">
        <v>6.1206717E-010</v>
      </c>
      <c r="CA1273" s="96" t="n">
        <v>6.7568407E-008</v>
      </c>
      <c r="CB1273" s="96" t="n">
        <v>1.382783E-008</v>
      </c>
      <c r="CC1273" s="96" t="n">
        <v>9.5549844E-008</v>
      </c>
      <c r="CD1273" s="96" t="n">
        <v>0</v>
      </c>
      <c r="CE1273" s="96" t="n">
        <v>4.6087577E-017</v>
      </c>
      <c r="CF1273" s="96" t="n">
        <v>3.7736329E-013</v>
      </c>
      <c r="CG1273" s="96" t="n">
        <v>3.1408456E-007</v>
      </c>
      <c r="CH1273" s="96" t="n">
        <v>3.9555967E-006</v>
      </c>
      <c r="CI1273" s="96" t="n">
        <v>8.4915791E-009</v>
      </c>
      <c r="CJ1273" s="96" t="n">
        <v>0</v>
      </c>
      <c r="CL1273" s="155" t="n">
        <v>3.1940543E-013</v>
      </c>
      <c r="CM1273" s="155" t="n">
        <v>0.21386679</v>
      </c>
      <c r="CN1273" s="156" t="n">
        <v>0.0018590785</v>
      </c>
      <c r="CO1273" s="155" t="n">
        <v>0.00032041524</v>
      </c>
      <c r="CP1273" s="155" t="n">
        <v>3.5459539E-011</v>
      </c>
      <c r="CQ1273" s="155" t="n">
        <v>4.1493069E-009</v>
      </c>
      <c r="CR1273" s="155" t="n">
        <v>2.0491345E-005</v>
      </c>
      <c r="CS1273" s="155" t="n">
        <v>0.034702786</v>
      </c>
      <c r="CT1273" s="155" t="n">
        <v>1.6687219E-008</v>
      </c>
      <c r="CU1273" s="155" t="n">
        <v>1.5782078E-005</v>
      </c>
      <c r="CW1273" s="116"/>
      <c r="CX1273" s="101" t="s">
        <v>2148</v>
      </c>
    </row>
    <row r="1274" customFormat="false" ht="13.8" hidden="false" customHeight="false" outlineLevel="0" collapsed="false">
      <c r="A1274" s="0" t="s">
        <v>2149</v>
      </c>
      <c r="B1274" s="26" t="s">
        <v>1849</v>
      </c>
      <c r="C1274" s="88" t="str">
        <f aca="false">MID(A1274,1,12)</f>
        <v>A.160.07.110</v>
      </c>
      <c r="D1274" s="2" t="s">
        <v>2135</v>
      </c>
      <c r="E1274" s="90" t="s">
        <v>255</v>
      </c>
      <c r="F1274" s="91" t="str">
        <f aca="false">MID(A1274, 21,85)</f>
        <v>Sapupira natural forest clear cut 1075 (kg/m3) wet</v>
      </c>
      <c r="G1274" s="133" t="n">
        <f aca="false">H1274+I1274+J1274+K1274</f>
        <v>3.81826151027673</v>
      </c>
      <c r="H1274" s="149" t="n">
        <f aca="false">N1274+O1274+P1274+Q1274</f>
        <v>0.0027143555555</v>
      </c>
      <c r="I1274" s="149" t="n">
        <f aca="false">L1274+M1274+R1274+V1274+T1274</f>
        <v>3.40607676671</v>
      </c>
      <c r="J1274" s="150" t="n">
        <f aca="false">S1274+U1274+W1274+X1274</f>
        <v>0.011541248011227</v>
      </c>
      <c r="K1274" s="149" t="n">
        <v>0.39792914</v>
      </c>
      <c r="L1274" s="130" t="n">
        <v>0.002696611</v>
      </c>
      <c r="M1274" s="130" t="n">
        <v>0.0016772797</v>
      </c>
      <c r="N1274" s="157" t="n">
        <v>0.0015103067</v>
      </c>
      <c r="O1274" s="157" t="n">
        <v>0.0010629284</v>
      </c>
      <c r="P1274" s="157" t="n">
        <v>5.3213155E-006</v>
      </c>
      <c r="Q1274" s="130" t="n">
        <v>0.00013579914</v>
      </c>
      <c r="R1274" s="157" t="n">
        <v>0.00012389949</v>
      </c>
      <c r="S1274" s="130" t="n">
        <v>0.00015268631</v>
      </c>
      <c r="T1274" s="130" t="n">
        <v>0.00090487652</v>
      </c>
      <c r="U1274" s="157" t="n">
        <v>0.011386889</v>
      </c>
      <c r="V1274" s="157" t="n">
        <v>3.4006741</v>
      </c>
      <c r="W1274" s="157" t="n">
        <v>1.6726858E-006</v>
      </c>
      <c r="X1274" s="130" t="n">
        <v>1.5427043E-011</v>
      </c>
      <c r="Z1274" s="151" t="n">
        <f aca="false">K1274/0.15</f>
        <v>2.65286093333333</v>
      </c>
      <c r="AB1274" s="133" t="n">
        <f aca="false">K1274</f>
        <v>0.39792914</v>
      </c>
      <c r="AC1274" s="133" t="n">
        <f aca="false">L1274+M1274+N1274+O1274+P1274+Q1274+R1274</f>
        <v>0.0072121457455</v>
      </c>
      <c r="AD1274" s="133" t="n">
        <f aca="false">L1274+M1274+R1274+W1274</f>
        <v>0.0044994628758</v>
      </c>
      <c r="AE1274" s="133" t="n">
        <f aca="false">V1274+L1274+M1274+R1274+T1274</f>
        <v>3.40607676671</v>
      </c>
      <c r="AF1274" s="133" t="n">
        <f aca="false">S1274+U1274+X1274</f>
        <v>0.011539575325427</v>
      </c>
      <c r="AH1274" s="0" t="n">
        <v>24.599853</v>
      </c>
      <c r="AI1274" s="96" t="n">
        <v>2.7632275</v>
      </c>
      <c r="AJ1274" s="96" t="n">
        <v>0.4972723</v>
      </c>
      <c r="AK1274" s="96" t="n">
        <v>0</v>
      </c>
      <c r="AL1274" s="96" t="n">
        <v>21.019554</v>
      </c>
      <c r="AM1274" s="96" t="n">
        <v>0.21989651</v>
      </c>
      <c r="AN1274" s="96" t="n">
        <v>0.099903143</v>
      </c>
      <c r="AP1274" s="95" t="n">
        <v>0.044178442</v>
      </c>
      <c r="AQ1274" s="95" t="n">
        <v>0.042003763</v>
      </c>
      <c r="AR1274" s="95" t="n">
        <v>0.0020299122</v>
      </c>
      <c r="AS1274" s="95" t="n">
        <v>0.00014476687</v>
      </c>
      <c r="AT1274" s="152" t="n">
        <f aca="false">AW1274+AZ1274+BA1274+BB1274+BC1274+BK1274+BL1274+BP1274</f>
        <v>2.5182111838628E-006</v>
      </c>
      <c r="AU1274" s="152" t="n">
        <f aca="false">AX1274+AY1274+BD1274+BE1274+BF1274+BG1274+BH1274+BI1274+BJ1274+BM1274+BQ1274+BR1274</f>
        <v>7.50707174039259E-009</v>
      </c>
      <c r="AV1274" s="153" t="n">
        <f aca="false">BN1274+BO1274</f>
        <v>0.020275470819</v>
      </c>
      <c r="AW1274" s="154" t="n">
        <v>2.4618679E-006</v>
      </c>
      <c r="AX1274" s="154" t="n">
        <v>7.4280493E-009</v>
      </c>
      <c r="AY1274" s="154" t="n">
        <v>2.0294492E-013</v>
      </c>
      <c r="AZ1274" s="154" t="n">
        <v>2.1796893E-012</v>
      </c>
      <c r="BA1274" s="154" t="n">
        <v>0</v>
      </c>
      <c r="BB1274" s="154" t="n">
        <v>9.6855431E-011</v>
      </c>
      <c r="BC1274" s="154" t="n">
        <v>5.6179846E-008</v>
      </c>
      <c r="BD1274" s="154" t="n">
        <v>1.6154126E-011</v>
      </c>
      <c r="BE1274" s="154" t="n">
        <v>6.2479765E-011</v>
      </c>
      <c r="BF1274" s="154" t="n">
        <v>2.4904903E-014</v>
      </c>
      <c r="BG1274" s="154" t="n">
        <v>3.6990075E-016</v>
      </c>
      <c r="BH1274" s="154" t="n">
        <v>7.7375011E-014</v>
      </c>
      <c r="BI1274" s="154" t="n">
        <v>7.0100832E-014</v>
      </c>
      <c r="BJ1274" s="154" t="n">
        <v>1.2853805E-014</v>
      </c>
      <c r="BK1274" s="154" t="n">
        <v>3.6021845E-012</v>
      </c>
      <c r="BL1274" s="154" t="n">
        <v>6.0800558E-011</v>
      </c>
      <c r="BM1274" s="154" t="n">
        <v>2.0841165E-020</v>
      </c>
      <c r="BN1274" s="154" t="n">
        <v>1.4495819E-005</v>
      </c>
      <c r="BO1274" s="154" t="n">
        <v>0.020260975</v>
      </c>
      <c r="BP1274" s="154" t="n">
        <v>0</v>
      </c>
      <c r="BQ1274" s="154" t="n">
        <v>0</v>
      </c>
      <c r="BR1274" s="154" t="n">
        <v>0</v>
      </c>
      <c r="BT1274" s="96" t="n">
        <v>7.9407366E-005</v>
      </c>
      <c r="BU1274" s="96" t="n">
        <v>4.533938E-007</v>
      </c>
      <c r="BV1274" s="96" t="n">
        <v>7.3968802E-005</v>
      </c>
      <c r="BW1274" s="96" t="n">
        <v>1.5036187E-008</v>
      </c>
      <c r="BX1274" s="96" t="n">
        <v>4.6953988E-007</v>
      </c>
      <c r="BY1274" s="96" t="n">
        <v>4.4863434E-008</v>
      </c>
      <c r="BZ1274" s="96" t="n">
        <v>6.1206717E-010</v>
      </c>
      <c r="CA1274" s="96" t="n">
        <v>6.7568407E-008</v>
      </c>
      <c r="CB1274" s="96" t="n">
        <v>1.382783E-008</v>
      </c>
      <c r="CC1274" s="96" t="n">
        <v>9.5549844E-008</v>
      </c>
      <c r="CD1274" s="96" t="n">
        <v>0</v>
      </c>
      <c r="CE1274" s="96" t="n">
        <v>4.6087577E-017</v>
      </c>
      <c r="CF1274" s="96" t="n">
        <v>3.7736329E-013</v>
      </c>
      <c r="CG1274" s="96" t="n">
        <v>3.1408456E-007</v>
      </c>
      <c r="CH1274" s="96" t="n">
        <v>3.9555967E-006</v>
      </c>
      <c r="CI1274" s="96" t="n">
        <v>8.4915791E-009</v>
      </c>
      <c r="CJ1274" s="96" t="n">
        <v>0</v>
      </c>
      <c r="CL1274" s="155" t="n">
        <v>3.1940543E-013</v>
      </c>
      <c r="CM1274" s="155" t="n">
        <v>2.6528668</v>
      </c>
      <c r="CN1274" s="156" t="n">
        <v>0.0018590785</v>
      </c>
      <c r="CO1274" s="155" t="n">
        <v>0.00032041524</v>
      </c>
      <c r="CP1274" s="155" t="n">
        <v>3.5459539E-011</v>
      </c>
      <c r="CQ1274" s="155" t="n">
        <v>4.1493069E-009</v>
      </c>
      <c r="CR1274" s="155" t="n">
        <v>2.0491345E-005</v>
      </c>
      <c r="CS1274" s="155" t="n">
        <v>0.034702786</v>
      </c>
      <c r="CT1274" s="155" t="n">
        <v>1.6687219E-008</v>
      </c>
      <c r="CU1274" s="155" t="n">
        <v>1.5782078E-005</v>
      </c>
      <c r="CW1274" s="116"/>
      <c r="CX1274" s="101" t="s">
        <v>2148</v>
      </c>
    </row>
    <row r="1275" customFormat="false" ht="13.8" hidden="false" customHeight="false" outlineLevel="0" collapsed="false">
      <c r="B1275" s="26"/>
      <c r="C1275" s="88"/>
      <c r="D1275" s="3" t="s">
        <v>2150</v>
      </c>
      <c r="E1275" s="90"/>
      <c r="J1275" s="158"/>
      <c r="N1275" s="102"/>
      <c r="O1275" s="102"/>
      <c r="P1275" s="102"/>
      <c r="R1275" s="102"/>
      <c r="U1275" s="102"/>
      <c r="V1275" s="102"/>
      <c r="W1275" s="102"/>
      <c r="AT1275" s="102"/>
      <c r="AU1275" s="102"/>
      <c r="AV1275" s="159"/>
      <c r="CN1275" s="160"/>
    </row>
    <row r="1276" customFormat="false" ht="13.8" hidden="false" customHeight="false" outlineLevel="0" collapsed="false">
      <c r="A1276" s="0" t="s">
        <v>2151</v>
      </c>
      <c r="B1276" s="26" t="s">
        <v>1849</v>
      </c>
      <c r="C1276" s="88" t="str">
        <f aca="false">MID(A1276,1,12)</f>
        <v>A.160.09.101</v>
      </c>
      <c r="D1276" s="2" t="s">
        <v>2150</v>
      </c>
      <c r="E1276" s="90" t="s">
        <v>255</v>
      </c>
      <c r="F1276" s="91" t="str">
        <f aca="false">MID(A1276, 21,85)</f>
        <v>Acetylated Radiata pine = durable wood, s.g. 515 kg/m3 (Netherlands)</v>
      </c>
      <c r="G1276" s="133" t="n">
        <f aca="false">H1276+I1276+J1276+K1276</f>
        <v>0.34790186369</v>
      </c>
      <c r="H1276" s="149" t="n">
        <f aca="false">N1276+O1276+P1276+Q1276</f>
        <v>0.04760193259</v>
      </c>
      <c r="I1276" s="149" t="n">
        <f aca="false">L1276+M1276+R1276+V1276+T1276</f>
        <v>0.0643776011</v>
      </c>
      <c r="J1276" s="150" t="n">
        <f aca="false">S1276+U1276+W1276+X1276</f>
        <v>0</v>
      </c>
      <c r="K1276" s="149" t="n">
        <v>0.23592233</v>
      </c>
      <c r="L1276" s="130" t="n">
        <v>0.063047883</v>
      </c>
      <c r="M1276" s="130" t="n">
        <v>0.0003134379</v>
      </c>
      <c r="N1276" s="130" t="n">
        <v>0.03648233</v>
      </c>
      <c r="O1276" s="130" t="n">
        <v>0.005995534</v>
      </c>
      <c r="P1276" s="157" t="n">
        <v>0.00070492579</v>
      </c>
      <c r="Q1276" s="130" t="n">
        <v>0.0044191428</v>
      </c>
      <c r="R1276" s="130" t="n">
        <v>0.0010162802</v>
      </c>
      <c r="S1276" s="157" t="n">
        <v>0</v>
      </c>
      <c r="T1276" s="130" t="n">
        <v>0</v>
      </c>
      <c r="U1276" s="157" t="n">
        <v>0</v>
      </c>
      <c r="V1276" s="157" t="n">
        <v>0</v>
      </c>
      <c r="W1276" s="157" t="n">
        <v>0</v>
      </c>
      <c r="X1276" s="130" t="n">
        <v>0</v>
      </c>
      <c r="Z1276" s="151" t="n">
        <f aca="false">K1276/0.15</f>
        <v>1.57281553333333</v>
      </c>
      <c r="AB1276" s="133" t="n">
        <f aca="false">K1276</f>
        <v>0.23592233</v>
      </c>
      <c r="AC1276" s="133" t="n">
        <f aca="false">L1276+M1276+N1276+O1276+P1276+Q1276+R1276</f>
        <v>0.11197953369</v>
      </c>
      <c r="AD1276" s="133" t="n">
        <f aca="false">L1276+M1276+R1276+W1276</f>
        <v>0.0643776011</v>
      </c>
      <c r="AE1276" s="133" t="n">
        <f aca="false">V1276+L1276+M1276+R1276+T1276</f>
        <v>0.0643776011</v>
      </c>
      <c r="AF1276" s="133" t="n">
        <f aca="false">S1276+U1276+X1276</f>
        <v>0</v>
      </c>
      <c r="AH1276" s="0" t="n">
        <v>48.482544</v>
      </c>
      <c r="AI1276" s="96" t="n">
        <v>1.6331068</v>
      </c>
      <c r="AJ1276" s="96" t="n">
        <v>0</v>
      </c>
      <c r="AK1276" s="96" t="n">
        <v>0</v>
      </c>
      <c r="AL1276" s="96" t="n">
        <v>46.849437</v>
      </c>
      <c r="AM1276" s="96" t="n">
        <v>0</v>
      </c>
      <c r="AN1276" s="96" t="n">
        <v>0</v>
      </c>
      <c r="AP1276" s="95" t="n">
        <v>0.046778137</v>
      </c>
      <c r="AQ1276" s="95" t="n">
        <v>0.045049076</v>
      </c>
      <c r="AR1276" s="95" t="n">
        <v>0.001612457</v>
      </c>
      <c r="AS1276" s="95" t="n">
        <v>0.00011660383</v>
      </c>
      <c r="AT1276" s="152" t="n">
        <f aca="false">AW1276+AZ1276+BA1276+BB1276+BC1276+BK1276+BL1276+BP1276</f>
        <v>2.70078395391E-006</v>
      </c>
      <c r="AU1276" s="152" t="n">
        <f aca="false">AX1276+AY1276+BD1276+BE1276+BF1276+BG1276+BH1276+BI1276+BJ1276+BM1276+BQ1276+BR1276</f>
        <v>5.9632285554324E-009</v>
      </c>
      <c r="AV1276" s="153" t="n">
        <f aca="false">BN1276+BO1276</f>
        <v>0.016331068</v>
      </c>
      <c r="AW1276" s="154" t="n">
        <v>1.4595728E-006</v>
      </c>
      <c r="AX1276" s="154" t="n">
        <v>4.4038835E-009</v>
      </c>
      <c r="AY1276" s="154" t="n">
        <v>1.2032039E-013</v>
      </c>
      <c r="AZ1276" s="154" t="n">
        <v>0</v>
      </c>
      <c r="BA1276" s="154" t="n">
        <v>0</v>
      </c>
      <c r="BB1276" s="154" t="n">
        <v>9.7763107E-010</v>
      </c>
      <c r="BC1276" s="154" t="n">
        <v>1.2390544E-006</v>
      </c>
      <c r="BD1276" s="154" t="n">
        <v>2.2294757E-010</v>
      </c>
      <c r="BE1276" s="154" t="n">
        <v>1.3337476E-009</v>
      </c>
      <c r="BF1276" s="154" t="n">
        <v>0</v>
      </c>
      <c r="BG1276" s="154" t="n">
        <v>0</v>
      </c>
      <c r="BH1276" s="154" t="n">
        <v>2.5176524E-012</v>
      </c>
      <c r="BI1276" s="154" t="n">
        <v>6.2659045E-015</v>
      </c>
      <c r="BJ1276" s="154" t="n">
        <v>5.6467379E-015</v>
      </c>
      <c r="BK1276" s="154" t="n">
        <v>1.2195394E-010</v>
      </c>
      <c r="BL1276" s="154" t="n">
        <v>1.0571689E-009</v>
      </c>
      <c r="BM1276" s="154" t="n">
        <v>0</v>
      </c>
      <c r="BN1276" s="154" t="n">
        <v>0</v>
      </c>
      <c r="BO1276" s="154" t="n">
        <v>0.016331068</v>
      </c>
      <c r="BP1276" s="154" t="n">
        <v>0</v>
      </c>
      <c r="BQ1276" s="154" t="n">
        <v>0</v>
      </c>
      <c r="BR1276" s="154" t="n">
        <v>0</v>
      </c>
      <c r="BT1276" s="96" t="n">
        <v>7.9861747E-005</v>
      </c>
      <c r="BU1276" s="96" t="n">
        <v>9.1952588E-006</v>
      </c>
      <c r="BV1276" s="96" t="n">
        <v>4.385427E-005</v>
      </c>
      <c r="BW1276" s="96" t="n">
        <v>1.3730688E-007</v>
      </c>
      <c r="BX1276" s="96" t="n">
        <v>1.2940934E-005</v>
      </c>
      <c r="BY1276" s="96" t="n">
        <v>0</v>
      </c>
      <c r="BZ1276" s="96" t="n">
        <v>0</v>
      </c>
      <c r="CA1276" s="96" t="n">
        <v>0</v>
      </c>
      <c r="CB1276" s="96" t="n">
        <v>1.1605095E-006</v>
      </c>
      <c r="CC1276" s="96" t="n">
        <v>3.0120742E-006</v>
      </c>
      <c r="CD1276" s="96" t="n">
        <v>0</v>
      </c>
      <c r="CE1276" s="96" t="n">
        <v>0</v>
      </c>
      <c r="CF1276" s="96" t="n">
        <v>0</v>
      </c>
      <c r="CG1276" s="96" t="n">
        <v>7.5706888E-006</v>
      </c>
      <c r="CH1276" s="96" t="n">
        <v>1.9907045E-006</v>
      </c>
      <c r="CI1276" s="96" t="n">
        <v>0</v>
      </c>
      <c r="CJ1276" s="96" t="n">
        <v>0</v>
      </c>
      <c r="CL1276" s="155" t="n">
        <v>0</v>
      </c>
      <c r="CM1276" s="155" t="n">
        <v>1.5728155</v>
      </c>
      <c r="CN1276" s="156" t="n">
        <v>0</v>
      </c>
      <c r="CO1276" s="155" t="n">
        <v>0.0062912621</v>
      </c>
      <c r="CP1276" s="155" t="n">
        <v>1.1394564E-009</v>
      </c>
      <c r="CQ1276" s="155" t="n">
        <v>1.3411447E-007</v>
      </c>
      <c r="CR1276" s="155" t="n">
        <v>0.00053398051</v>
      </c>
      <c r="CS1276" s="155" t="n">
        <v>0.007038774</v>
      </c>
      <c r="CT1276" s="155" t="n">
        <v>0</v>
      </c>
      <c r="CU1276" s="155" t="n">
        <v>0</v>
      </c>
    </row>
    <row r="1277" customFormat="false" ht="13.8" hidden="false" customHeight="false" outlineLevel="0" collapsed="false">
      <c r="A1277" s="0" t="s">
        <v>2152</v>
      </c>
      <c r="B1277" s="26" t="s">
        <v>1849</v>
      </c>
      <c r="C1277" s="88" t="str">
        <f aca="false">MID(A1277,1,12)</f>
        <v>A.160.09.102</v>
      </c>
      <c r="D1277" s="2" t="s">
        <v>2150</v>
      </c>
      <c r="E1277" s="90" t="s">
        <v>255</v>
      </c>
      <c r="F1277" s="91" t="str">
        <f aca="false">MID(A1277, 21,85)</f>
        <v>Acetylated Scots pine = durable wood, s.g. 540 kg/m3 (Netherlands)</v>
      </c>
      <c r="G1277" s="133" t="n">
        <f aca="false">H1277+I1277+J1277+K1277</f>
        <v>0.273373799267725</v>
      </c>
      <c r="H1277" s="149" t="n">
        <f aca="false">N1277+O1277+P1277+Q1277</f>
        <v>0.04406316202</v>
      </c>
      <c r="I1277" s="149" t="n">
        <f aca="false">L1277+M1277+R1277+V1277+T1277</f>
        <v>0.039200559508</v>
      </c>
      <c r="J1277" s="150" t="n">
        <f aca="false">S1277+U1277+W1277+X1277</f>
        <v>-0.0129831522602749</v>
      </c>
      <c r="K1277" s="149" t="n">
        <v>0.20309323</v>
      </c>
      <c r="L1277" s="130" t="n">
        <v>0.039207388</v>
      </c>
      <c r="M1277" s="130" t="n">
        <v>-0.00038977715</v>
      </c>
      <c r="N1277" s="130" t="n">
        <v>0.034100506</v>
      </c>
      <c r="O1277" s="157" t="n">
        <v>0.0051635093</v>
      </c>
      <c r="P1277" s="157" t="n">
        <v>0.00066799692</v>
      </c>
      <c r="Q1277" s="130" t="n">
        <v>0.0041311498</v>
      </c>
      <c r="R1277" s="130" t="n">
        <v>0.00090008305</v>
      </c>
      <c r="S1277" s="157" t="n">
        <v>-4.0384433E-005</v>
      </c>
      <c r="T1277" s="130" t="n">
        <v>-0.00050354703</v>
      </c>
      <c r="U1277" s="157" t="n">
        <v>-0.012941837</v>
      </c>
      <c r="V1277" s="157" t="n">
        <v>-1.3587362E-005</v>
      </c>
      <c r="W1277" s="157" t="n">
        <v>-9.3081869E-007</v>
      </c>
      <c r="X1277" s="130" t="n">
        <v>-8.5848638E-012</v>
      </c>
      <c r="Z1277" s="151" t="n">
        <f aca="false">K1277/0.15</f>
        <v>1.35395486666667</v>
      </c>
      <c r="AB1277" s="133" t="n">
        <f aca="false">K1277</f>
        <v>0.20309323</v>
      </c>
      <c r="AC1277" s="133" t="n">
        <f aca="false">L1277+M1277+N1277+O1277+P1277+Q1277+R1277</f>
        <v>0.08378085592</v>
      </c>
      <c r="AD1277" s="133" t="n">
        <f aca="false">L1277+M1277+R1277+W1277</f>
        <v>0.03971676308131</v>
      </c>
      <c r="AE1277" s="133" t="n">
        <f aca="false">V1277+L1277+M1277+R1277+T1277</f>
        <v>0.039200559508</v>
      </c>
      <c r="AF1277" s="133" t="n">
        <f aca="false">S1277+U1277+X1277</f>
        <v>-0.0129822214415849</v>
      </c>
      <c r="AH1277" s="0" t="n">
        <v>47.105982</v>
      </c>
      <c r="AI1277" s="96" t="n">
        <v>-0.47163323</v>
      </c>
      <c r="AJ1277" s="96" t="n">
        <v>0.054175041</v>
      </c>
      <c r="AK1277" s="96" t="n">
        <v>0</v>
      </c>
      <c r="AL1277" s="96" t="n">
        <v>47.50024</v>
      </c>
      <c r="AM1277" s="96" t="n">
        <v>0.012789493</v>
      </c>
      <c r="AN1277" s="96" t="n">
        <v>0.010410705</v>
      </c>
      <c r="AP1277" s="95" t="n">
        <v>0.035572799</v>
      </c>
      <c r="AQ1277" s="95" t="n">
        <v>0.034306339</v>
      </c>
      <c r="AR1277" s="95" t="n">
        <v>0.0013044615</v>
      </c>
      <c r="AS1277" s="95" t="n">
        <v>-3.8001224E-005</v>
      </c>
      <c r="AT1277" s="152" t="n">
        <f aca="false">AW1277+AZ1277+BA1277+BB1277+BC1277+BK1277+BL1277+BP1277</f>
        <v>2.0567349546732E-006</v>
      </c>
      <c r="AU1277" s="152" t="n">
        <f aca="false">AX1277+AY1277+BD1277+BE1277+BF1277+BG1277+BH1277+BI1277+BJ1277+BM1277+BQ1277+BR1277</f>
        <v>4.82419179805248E-009</v>
      </c>
      <c r="AV1277" s="153" t="n">
        <f aca="false">BN1277+BO1277</f>
        <v>-0.0053223002659</v>
      </c>
      <c r="AW1277" s="154" t="n">
        <v>1.2564629E-006</v>
      </c>
      <c r="AX1277" s="154" t="n">
        <v>3.791052E-009</v>
      </c>
      <c r="AY1277" s="154" t="n">
        <v>1.0357696E-013</v>
      </c>
      <c r="AZ1277" s="154" t="n">
        <v>-1.2129568E-012</v>
      </c>
      <c r="BA1277" s="154" t="n">
        <v>0</v>
      </c>
      <c r="BB1277" s="154" t="n">
        <v>8.8242823E-010</v>
      </c>
      <c r="BC1277" s="154" t="n">
        <v>7.9830494E-007</v>
      </c>
      <c r="BD1277" s="154" t="n">
        <v>2.0453864E-010</v>
      </c>
      <c r="BE1277" s="154" t="n">
        <v>8.2638931E-010</v>
      </c>
      <c r="BF1277" s="154" t="n">
        <v>-1.3859118E-014</v>
      </c>
      <c r="BG1277" s="154" t="n">
        <v>-2.0584292E-016</v>
      </c>
      <c r="BH1277" s="154" t="n">
        <v>2.353574E-012</v>
      </c>
      <c r="BI1277" s="154" t="n">
        <v>-1.9932245E-013</v>
      </c>
      <c r="BJ1277" s="154" t="n">
        <v>-3.1915485E-014</v>
      </c>
      <c r="BK1277" s="154" t="n">
        <v>1.1408178E-010</v>
      </c>
      <c r="BL1277" s="154" t="n">
        <v>9.7181762E-010</v>
      </c>
      <c r="BM1277" s="154" t="n">
        <v>-1.1597722E-020</v>
      </c>
      <c r="BN1277" s="154" t="n">
        <v>-3.1853659E-006</v>
      </c>
      <c r="BO1277" s="154" t="n">
        <v>-0.0053191149</v>
      </c>
      <c r="BP1277" s="154" t="n">
        <v>0</v>
      </c>
      <c r="BQ1277" s="154" t="n">
        <v>0</v>
      </c>
      <c r="BR1277" s="154" t="n">
        <v>0</v>
      </c>
      <c r="BT1277" s="96" t="n">
        <v>6.3588429E-005</v>
      </c>
      <c r="BU1277" s="96" t="n">
        <v>5.6847792E-006</v>
      </c>
      <c r="BV1277" s="96" t="n">
        <v>3.7751854E-005</v>
      </c>
      <c r="BW1277" s="96" t="n">
        <v>1.2262806E-007</v>
      </c>
      <c r="BX1277" s="96" t="n">
        <v>9.7804849E-006</v>
      </c>
      <c r="BY1277" s="96" t="n">
        <v>-2.496567E-008</v>
      </c>
      <c r="BZ1277" s="96" t="n">
        <v>-3.4060405E-010</v>
      </c>
      <c r="CA1277" s="96" t="n">
        <v>-3.7600567E-008</v>
      </c>
      <c r="CB1277" s="96" t="n">
        <v>1.0969212E-006</v>
      </c>
      <c r="CC1277" s="96" t="n">
        <v>2.8144856E-006</v>
      </c>
      <c r="CD1277" s="96" t="n">
        <v>0</v>
      </c>
      <c r="CE1277" s="96" t="n">
        <v>-2.5646883E-017</v>
      </c>
      <c r="CF1277" s="96" t="n">
        <v>-2.0999568E-013</v>
      </c>
      <c r="CG1277" s="96" t="n">
        <v>6.8897677E-006</v>
      </c>
      <c r="CH1277" s="96" t="n">
        <v>-4.8485905E-007</v>
      </c>
      <c r="CI1277" s="96" t="n">
        <v>-4.7253425E-009</v>
      </c>
      <c r="CJ1277" s="96" t="n">
        <v>0</v>
      </c>
      <c r="CL1277" s="155" t="n">
        <v>-1.7774321E-013</v>
      </c>
      <c r="CM1277" s="155" t="n">
        <v>1.3539516</v>
      </c>
      <c r="CN1277" s="156" t="n">
        <v>-0.0010345428</v>
      </c>
      <c r="CO1277" s="155" t="n">
        <v>0.0038837616</v>
      </c>
      <c r="CP1277" s="155" t="n">
        <v>1.0649521E-009</v>
      </c>
      <c r="CQ1277" s="155" t="n">
        <v>1.2535784E-007</v>
      </c>
      <c r="CR1277" s="155" t="n">
        <v>0.00038035075</v>
      </c>
      <c r="CS1277" s="155" t="n">
        <v>-0.094558361</v>
      </c>
      <c r="CT1277" s="155" t="n">
        <v>-9.2861283E-009</v>
      </c>
      <c r="CU1277" s="155" t="n">
        <v>-8.7824344E-006</v>
      </c>
    </row>
    <row r="1278" customFormat="false" ht="13.8" hidden="false" customHeight="false" outlineLevel="0" collapsed="false">
      <c r="A1278" s="0" t="s">
        <v>2153</v>
      </c>
      <c r="B1278" s="26" t="s">
        <v>1849</v>
      </c>
      <c r="C1278" s="88" t="str">
        <f aca="false">MID(A1278,1,12)</f>
        <v>A.160.09.103</v>
      </c>
      <c r="D1278" s="2" t="s">
        <v>2150</v>
      </c>
      <c r="E1278" s="90" t="s">
        <v>255</v>
      </c>
      <c r="F1278" s="91" t="str">
        <f aca="false">MID(A1278, 21,85)</f>
        <v>Bamboo (local at forest road China)</v>
      </c>
      <c r="G1278" s="133" t="n">
        <f aca="false">H1278+I1278+J1278+K1278</f>
        <v>0.0308738921052</v>
      </c>
      <c r="H1278" s="149" t="n">
        <f aca="false">N1278+O1278+P1278+Q1278</f>
        <v>0.0008389898832</v>
      </c>
      <c r="I1278" s="149" t="n">
        <f aca="false">L1278+M1278+R1278+V1278+T1278</f>
        <v>0.00177901047</v>
      </c>
      <c r="J1278" s="150" t="n">
        <f aca="false">S1278+U1278+W1278+X1278</f>
        <v>0.008238734752</v>
      </c>
      <c r="K1278" s="149" t="n">
        <v>0.020017157</v>
      </c>
      <c r="L1278" s="130" t="n">
        <v>0.00083807682</v>
      </c>
      <c r="M1278" s="130" t="n">
        <v>0.00073739514</v>
      </c>
      <c r="N1278" s="130" t="n">
        <v>0.00057434699</v>
      </c>
      <c r="O1278" s="157" t="n">
        <v>7.8141086E-005</v>
      </c>
      <c r="P1278" s="157" t="n">
        <v>5.6548872E-006</v>
      </c>
      <c r="Q1278" s="157" t="n">
        <v>0.00018084692</v>
      </c>
      <c r="R1278" s="130" t="n">
        <v>0.00017039054</v>
      </c>
      <c r="S1278" s="157" t="n">
        <v>4.3953352E-005</v>
      </c>
      <c r="T1278" s="130" t="n">
        <v>0</v>
      </c>
      <c r="U1278" s="130" t="n">
        <v>0.0081947814</v>
      </c>
      <c r="V1278" s="157" t="n">
        <v>3.314797E-005</v>
      </c>
      <c r="W1278" s="157" t="n">
        <v>0</v>
      </c>
      <c r="X1278" s="130" t="n">
        <v>0</v>
      </c>
      <c r="Z1278" s="151" t="n">
        <f aca="false">K1278/0.15</f>
        <v>0.133447713333333</v>
      </c>
      <c r="AB1278" s="133" t="n">
        <f aca="false">K1278</f>
        <v>0.020017157</v>
      </c>
      <c r="AC1278" s="133" t="n">
        <f aca="false">L1278+M1278+N1278+O1278+P1278+Q1278+R1278</f>
        <v>0.0025848523832</v>
      </c>
      <c r="AD1278" s="133" t="n">
        <f aca="false">L1278+M1278+R1278+W1278</f>
        <v>0.0017458625</v>
      </c>
      <c r="AE1278" s="133" t="n">
        <f aca="false">V1278+L1278+M1278+R1278+T1278</f>
        <v>0.00177901047</v>
      </c>
      <c r="AF1278" s="133" t="n">
        <f aca="false">S1278+U1278+X1278</f>
        <v>0.008238734752</v>
      </c>
      <c r="AH1278" s="0" t="n">
        <v>23.163481</v>
      </c>
      <c r="AI1278" s="96" t="n">
        <v>1.7834236</v>
      </c>
      <c r="AJ1278" s="96" t="n">
        <v>0.25915551</v>
      </c>
      <c r="AK1278" s="96" t="n">
        <v>0</v>
      </c>
      <c r="AL1278" s="96" t="n">
        <v>20.934203</v>
      </c>
      <c r="AM1278" s="96" t="n">
        <v>0.13461088</v>
      </c>
      <c r="AN1278" s="96" t="n">
        <v>0.05208829</v>
      </c>
      <c r="AP1278" s="95" t="n">
        <v>0.0025485779</v>
      </c>
      <c r="AQ1278" s="95" t="n">
        <v>0.0023413024</v>
      </c>
      <c r="AR1278" s="95" t="n">
        <v>0.00010680995</v>
      </c>
      <c r="AS1278" s="95" t="n">
        <v>0.00010046552</v>
      </c>
      <c r="AT1278" s="152" t="n">
        <f aca="false">AW1278+AZ1278+BA1278+BB1278+BC1278+BK1278+BL1278+BP1278</f>
        <v>1.403658549078E-007</v>
      </c>
      <c r="AU1278" s="152" t="n">
        <f aca="false">AX1278+AY1278+BD1278+BE1278+BF1278+BG1278+BH1278+BI1278+BJ1278+BM1278+BQ1278+BR1278</f>
        <v>3.9500722127942E-010</v>
      </c>
      <c r="AV1278" s="153" t="n">
        <f aca="false">BN1278+BO1278</f>
        <v>0.0140708008761</v>
      </c>
      <c r="AW1278" s="154" t="n">
        <v>1.2383948E-007</v>
      </c>
      <c r="AX1278" s="154" t="n">
        <v>3.736536E-010</v>
      </c>
      <c r="AY1278" s="154" t="n">
        <v>1.020875E-014</v>
      </c>
      <c r="AZ1278" s="154" t="n">
        <v>0</v>
      </c>
      <c r="BA1278" s="154" t="n">
        <v>0</v>
      </c>
      <c r="BB1278" s="154" t="n">
        <v>1.5390998E-011</v>
      </c>
      <c r="BC1278" s="154" t="n">
        <v>1.6445979E-008</v>
      </c>
      <c r="BD1278" s="154" t="n">
        <v>3.5098983E-012</v>
      </c>
      <c r="BE1278" s="154" t="n">
        <v>1.7729111E-011</v>
      </c>
      <c r="BF1278" s="154" t="n">
        <v>0</v>
      </c>
      <c r="BG1278" s="154" t="n">
        <v>0</v>
      </c>
      <c r="BH1278" s="154" t="n">
        <v>1.0302579E-013</v>
      </c>
      <c r="BI1278" s="154" t="n">
        <v>1.0277403E-015</v>
      </c>
      <c r="BJ1278" s="154" t="n">
        <v>3.4969912E-016</v>
      </c>
      <c r="BK1278" s="154" t="n">
        <v>2.5798628E-012</v>
      </c>
      <c r="BL1278" s="154" t="n">
        <v>6.2425047E-011</v>
      </c>
      <c r="BM1278" s="154" t="n">
        <v>0</v>
      </c>
      <c r="BN1278" s="154" t="n">
        <v>4.5938761E-006</v>
      </c>
      <c r="BO1278" s="154" t="n">
        <v>0.014066207</v>
      </c>
      <c r="BP1278" s="154" t="n">
        <v>0</v>
      </c>
      <c r="BQ1278" s="154" t="n">
        <v>0</v>
      </c>
      <c r="BR1278" s="154" t="n">
        <v>0</v>
      </c>
      <c r="BT1278" s="96" t="n">
        <v>6.7791197E-006</v>
      </c>
      <c r="BU1278" s="96" t="n">
        <v>1.2222985E-007</v>
      </c>
      <c r="BV1278" s="96" t="n">
        <v>3.7208763E-006</v>
      </c>
      <c r="BW1278" s="96" t="n">
        <v>2.0268147E-008</v>
      </c>
      <c r="BX1278" s="96" t="n">
        <v>1.7062746E-007</v>
      </c>
      <c r="BY1278" s="96" t="n">
        <v>0</v>
      </c>
      <c r="BZ1278" s="96" t="n">
        <v>0</v>
      </c>
      <c r="CA1278" s="96" t="n">
        <v>0</v>
      </c>
      <c r="CB1278" s="96" t="n">
        <v>1.651103E-008</v>
      </c>
      <c r="CC1278" s="96" t="n">
        <v>1.2635597E-007</v>
      </c>
      <c r="CD1278" s="96" t="n">
        <v>0</v>
      </c>
      <c r="CE1278" s="96" t="n">
        <v>0</v>
      </c>
      <c r="CF1278" s="96" t="n">
        <v>0</v>
      </c>
      <c r="CG1278" s="96" t="n">
        <v>1.1772387E-007</v>
      </c>
      <c r="CH1278" s="96" t="n">
        <v>2.484527E-006</v>
      </c>
      <c r="CI1278" s="96" t="n">
        <v>4.8943558E-014</v>
      </c>
      <c r="CJ1278" s="96" t="n">
        <v>0</v>
      </c>
      <c r="CL1278" s="155" t="n">
        <v>0</v>
      </c>
      <c r="CM1278" s="155" t="n">
        <v>0.13344771</v>
      </c>
      <c r="CN1278" s="156" t="n">
        <v>0</v>
      </c>
      <c r="CO1278" s="155" t="n">
        <v>8.3627882E-005</v>
      </c>
      <c r="CP1278" s="155" t="n">
        <v>4.6519807E-011</v>
      </c>
      <c r="CQ1278" s="155" t="n">
        <v>5.5166515E-009</v>
      </c>
      <c r="CR1278" s="155" t="n">
        <v>7.0592474E-006</v>
      </c>
      <c r="CS1278" s="155" t="n">
        <v>0.00092898515</v>
      </c>
      <c r="CT1278" s="155" t="n">
        <v>0</v>
      </c>
      <c r="CU1278" s="155" t="n">
        <v>0</v>
      </c>
    </row>
    <row r="1279" customFormat="false" ht="13.8" hidden="false" customHeight="false" outlineLevel="0" collapsed="false">
      <c r="A1279" s="0" t="s">
        <v>2154</v>
      </c>
      <c r="B1279" s="26" t="s">
        <v>1849</v>
      </c>
      <c r="C1279" s="88" t="str">
        <f aca="false">MID(A1279,1,12)</f>
        <v>A.160.09.104</v>
      </c>
      <c r="D1279" s="2" t="s">
        <v>2150</v>
      </c>
      <c r="E1279" s="90" t="s">
        <v>255</v>
      </c>
      <c r="F1279" s="91" t="str">
        <f aca="false">MID(A1279, 21,85)</f>
        <v>CCA wood (Scots pine with Cromium Copper and Asenic) incl EoL</v>
      </c>
      <c r="G1279" s="133" t="n">
        <f aca="false">H1279+I1279+J1279+K1279</f>
        <v>1.32728618641132</v>
      </c>
      <c r="H1279" s="149" t="n">
        <f aca="false">N1279+O1279+P1279+Q1279</f>
        <v>1.05305384827</v>
      </c>
      <c r="I1279" s="149" t="n">
        <f aca="false">L1279+M1279+R1279+V1279+T1279</f>
        <v>0.2080808205001</v>
      </c>
      <c r="J1279" s="150" t="n">
        <f aca="false">S1279+U1279+W1279+X1279</f>
        <v>0.0223916186412213</v>
      </c>
      <c r="K1279" s="149" t="n">
        <v>0.043759899</v>
      </c>
      <c r="L1279" s="130" t="n">
        <v>0.0076135254</v>
      </c>
      <c r="M1279" s="130" t="n">
        <v>0.0037910133</v>
      </c>
      <c r="N1279" s="130" t="n">
        <v>0.0025714674</v>
      </c>
      <c r="O1279" s="157" t="n">
        <v>0.00046514087</v>
      </c>
      <c r="P1279" s="157" t="n">
        <v>0.27734433</v>
      </c>
      <c r="Q1279" s="157" t="n">
        <v>0.77267291</v>
      </c>
      <c r="R1279" s="130" t="n">
        <v>0.19640817</v>
      </c>
      <c r="S1279" s="130" t="n">
        <v>0.011729962</v>
      </c>
      <c r="T1279" s="130" t="n">
        <v>0.00026109307</v>
      </c>
      <c r="U1279" s="157" t="n">
        <v>0.010661174</v>
      </c>
      <c r="V1279" s="157" t="n">
        <v>7.0187301E-006</v>
      </c>
      <c r="W1279" s="157" t="n">
        <v>4.8263677E-007</v>
      </c>
      <c r="X1279" s="130" t="n">
        <v>4.451319E-012</v>
      </c>
      <c r="Z1279" s="151" t="n">
        <f aca="false">K1279/0.15</f>
        <v>0.29173266</v>
      </c>
      <c r="AB1279" s="133" t="n">
        <f aca="false">K1279</f>
        <v>0.043759899</v>
      </c>
      <c r="AC1279" s="133" t="n">
        <f aca="false">L1279+M1279+N1279+O1279+P1279+Q1279+R1279</f>
        <v>1.26086655697</v>
      </c>
      <c r="AD1279" s="133" t="n">
        <f aca="false">L1279+M1279+R1279+W1279</f>
        <v>0.20781319133677</v>
      </c>
      <c r="AE1279" s="133" t="n">
        <f aca="false">V1279+L1279+M1279+R1279+T1279</f>
        <v>0.2080808205001</v>
      </c>
      <c r="AF1279" s="133" t="n">
        <f aca="false">S1279+U1279+X1279</f>
        <v>0.0223911360044513</v>
      </c>
      <c r="AH1279" s="0" t="n">
        <v>25.230643</v>
      </c>
      <c r="AI1279" s="96" t="n">
        <v>2.2971265</v>
      </c>
      <c r="AJ1279" s="96" t="n">
        <v>0.67510324</v>
      </c>
      <c r="AK1279" s="96" t="n">
        <v>0</v>
      </c>
      <c r="AL1279" s="96" t="n">
        <v>21.935424</v>
      </c>
      <c r="AM1279" s="96" t="n">
        <v>0.21767793</v>
      </c>
      <c r="AN1279" s="96" t="n">
        <v>0.10531112</v>
      </c>
      <c r="AP1279" s="95" t="n">
        <v>0.92039958</v>
      </c>
      <c r="AQ1279" s="95" t="n">
        <v>0.91987589</v>
      </c>
      <c r="AR1279" s="95" t="n">
        <v>0.0004108811</v>
      </c>
      <c r="AS1279" s="95" t="n">
        <v>0.00011280751</v>
      </c>
      <c r="AT1279" s="152" t="n">
        <f aca="false">AW1279+AZ1279+BA1279+BB1279+BC1279+BK1279+BL1279+BP1279</f>
        <v>5.51484344102296E-005</v>
      </c>
      <c r="AU1279" s="152" t="n">
        <f aca="false">AX1279+AY1279+BD1279+BE1279+BF1279+BG1279+BH1279+BI1279+BJ1279+BM1279+BQ1279+BR1279</f>
        <v>1.51953068726331E-009</v>
      </c>
      <c r="AV1279" s="153" t="n">
        <f aca="false">BN1279+BO1279</f>
        <v>0.01579937086</v>
      </c>
      <c r="AW1279" s="154" t="n">
        <v>2.7079436E-007</v>
      </c>
      <c r="AX1279" s="154" t="n">
        <v>8.1705289E-010</v>
      </c>
      <c r="AY1279" s="154" t="n">
        <v>2.2322975E-014</v>
      </c>
      <c r="AZ1279" s="154" t="n">
        <v>3.5973996E-012</v>
      </c>
      <c r="BA1279" s="154" t="n">
        <v>0</v>
      </c>
      <c r="BB1279" s="154" t="n">
        <v>2.7231283E-010</v>
      </c>
      <c r="BC1279" s="154" t="n">
        <v>1.6002874E-007</v>
      </c>
      <c r="BD1279" s="154" t="n">
        <v>4.0711603E-011</v>
      </c>
      <c r="BE1279" s="154" t="n">
        <v>1.8174853E-010</v>
      </c>
      <c r="BF1279" s="154" t="n">
        <v>2.9017108E-011</v>
      </c>
      <c r="BG1279" s="154" t="n">
        <v>4.8868823E-015</v>
      </c>
      <c r="BH1279" s="154" t="n">
        <v>2.0233584E-012</v>
      </c>
      <c r="BI1279" s="154" t="n">
        <v>3.7831609E-010</v>
      </c>
      <c r="BJ1279" s="154" t="n">
        <v>7.0633898E-011</v>
      </c>
      <c r="BK1279" s="154" t="n">
        <v>2.9650554E-006</v>
      </c>
      <c r="BL1279" s="154" t="n">
        <v>5.175228E-005</v>
      </c>
      <c r="BM1279" s="154" t="n">
        <v>6.0135097E-021</v>
      </c>
      <c r="BN1279" s="154" t="n">
        <v>0.00050226086</v>
      </c>
      <c r="BO1279" s="154" t="n">
        <v>0.01529711</v>
      </c>
      <c r="BP1279" s="154" t="n">
        <v>0</v>
      </c>
      <c r="BQ1279" s="154" t="n">
        <v>0</v>
      </c>
      <c r="BR1279" s="154" t="n">
        <v>0</v>
      </c>
      <c r="BT1279" s="96" t="n">
        <v>0.00092730859</v>
      </c>
      <c r="BU1279" s="96" t="n">
        <v>1.3346379E-006</v>
      </c>
      <c r="BV1279" s="96" t="n">
        <v>8.1342807E-006</v>
      </c>
      <c r="BW1279" s="96" t="n">
        <v>2.3007022E-005</v>
      </c>
      <c r="BX1279" s="96" t="n">
        <v>1.1589113E-006</v>
      </c>
      <c r="BY1279" s="96" t="n">
        <v>1.748099E-007</v>
      </c>
      <c r="BZ1279" s="96" t="n">
        <v>7.3654038E-007</v>
      </c>
      <c r="CA1279" s="96" t="n">
        <v>2.4356264E-007</v>
      </c>
      <c r="CB1279" s="96" t="n">
        <v>0.00037217887</v>
      </c>
      <c r="CC1279" s="96" t="n">
        <v>0.00051128613</v>
      </c>
      <c r="CD1279" s="96" t="n">
        <v>0</v>
      </c>
      <c r="CE1279" s="96" t="n">
        <v>1.329811E-017</v>
      </c>
      <c r="CF1279" s="96" t="n">
        <v>1.088844E-013</v>
      </c>
      <c r="CG1279" s="96" t="n">
        <v>5.6358667E-007</v>
      </c>
      <c r="CH1279" s="96" t="n">
        <v>3.6107694E-006</v>
      </c>
      <c r="CI1279" s="96" t="n">
        <v>4.8794632E-006</v>
      </c>
      <c r="CJ1279" s="96" t="n">
        <v>0</v>
      </c>
      <c r="CL1279" s="155" t="n">
        <v>9.2161244E-014</v>
      </c>
      <c r="CM1279" s="155" t="n">
        <v>0.29170472</v>
      </c>
      <c r="CN1279" s="156" t="n">
        <v>0.0066109133</v>
      </c>
      <c r="CO1279" s="155" t="n">
        <v>0.00094994419</v>
      </c>
      <c r="CP1279" s="155" t="n">
        <v>2.6504348E-005</v>
      </c>
      <c r="CQ1279" s="155" t="n">
        <v>7.1056125E-005</v>
      </c>
      <c r="CR1279" s="155" t="n">
        <v>5.3359461E-005</v>
      </c>
      <c r="CS1279" s="155" t="n">
        <v>504.01293</v>
      </c>
      <c r="CT1279" s="155" t="n">
        <v>1.9273943E-005</v>
      </c>
      <c r="CU1279" s="155" t="n">
        <v>5.8105228E-005</v>
      </c>
    </row>
    <row r="1280" customFormat="false" ht="13.8" hidden="false" customHeight="false" outlineLevel="0" collapsed="false">
      <c r="A1280" s="0" t="s">
        <v>2155</v>
      </c>
      <c r="B1280" s="26" t="s">
        <v>1849</v>
      </c>
      <c r="C1280" s="88" t="str">
        <f aca="false">MID(A1280,1,12)</f>
        <v>A.160.09.105</v>
      </c>
      <c r="D1280" s="2" t="s">
        <v>2150</v>
      </c>
      <c r="E1280" s="90" t="s">
        <v>255</v>
      </c>
      <c r="F1280" s="91" t="str">
        <f aca="false">MID(A1280, 21,85)</f>
        <v>Cork at factory gate in Portugal 150 kg/m3</v>
      </c>
      <c r="G1280" s="133" t="n">
        <f aca="false">H1280+I1280+J1280+K1280</f>
        <v>0.0835311764971979</v>
      </c>
      <c r="H1280" s="149" t="n">
        <f aca="false">N1280+O1280+P1280+Q1280</f>
        <v>0.0044740345444</v>
      </c>
      <c r="I1280" s="149" t="n">
        <f aca="false">L1280+M1280+R1280+V1280+T1280</f>
        <v>0.013002068241</v>
      </c>
      <c r="J1280" s="150" t="n">
        <f aca="false">S1280+U1280+W1280+X1280</f>
        <v>0.0249009067117979</v>
      </c>
      <c r="K1280" s="149" t="n">
        <v>0.041154167</v>
      </c>
      <c r="L1280" s="130" t="n">
        <v>0.0093943473</v>
      </c>
      <c r="M1280" s="130" t="n">
        <v>0.0021339385</v>
      </c>
      <c r="N1280" s="130" t="n">
        <v>0.0029454006</v>
      </c>
      <c r="O1280" s="157" t="n">
        <v>0.0013362368</v>
      </c>
      <c r="P1280" s="157" t="n">
        <v>6.6944644E-006</v>
      </c>
      <c r="Q1280" s="157" t="n">
        <v>0.00018570268</v>
      </c>
      <c r="R1280" s="157" t="n">
        <v>0.0001733467</v>
      </c>
      <c r="S1280" s="130" t="n">
        <v>0.00010719093</v>
      </c>
      <c r="T1280" s="130" t="n">
        <v>0.0012668271</v>
      </c>
      <c r="U1280" s="157" t="n">
        <v>0.024791374</v>
      </c>
      <c r="V1280" s="157" t="n">
        <v>3.3608641E-005</v>
      </c>
      <c r="W1280" s="157" t="n">
        <v>2.3417602E-006</v>
      </c>
      <c r="X1280" s="130" t="n">
        <v>2.159786E-011</v>
      </c>
      <c r="Z1280" s="151" t="n">
        <f aca="false">K1280/0.15</f>
        <v>0.274361113333333</v>
      </c>
      <c r="AB1280" s="133" t="n">
        <f aca="false">K1280</f>
        <v>0.041154167</v>
      </c>
      <c r="AC1280" s="133" t="n">
        <f aca="false">L1280+M1280+N1280+O1280+P1280+Q1280+R1280</f>
        <v>0.0161756670444</v>
      </c>
      <c r="AD1280" s="133" t="n">
        <f aca="false">L1280+M1280+R1280+W1280</f>
        <v>0.0117039742602</v>
      </c>
      <c r="AE1280" s="133" t="n">
        <f aca="false">V1280+L1280+M1280+R1280+T1280</f>
        <v>0.013002068241</v>
      </c>
      <c r="AF1280" s="133" t="n">
        <f aca="false">S1280+U1280+X1280</f>
        <v>0.0248985649515979</v>
      </c>
      <c r="AH1280" s="0" t="n">
        <v>25.092626</v>
      </c>
      <c r="AI1280" s="96" t="n">
        <v>4.1099788</v>
      </c>
      <c r="AJ1280" s="96" t="n">
        <v>0.008888891</v>
      </c>
      <c r="AK1280" s="96" t="n">
        <v>0</v>
      </c>
      <c r="AL1280" s="96" t="n">
        <v>20.941846</v>
      </c>
      <c r="AM1280" s="96" t="n">
        <v>0.029709007</v>
      </c>
      <c r="AN1280" s="96" t="n">
        <v>0.0022032238</v>
      </c>
      <c r="AP1280" s="95" t="n">
        <v>0.0077898726</v>
      </c>
      <c r="AQ1280" s="95" t="n">
        <v>0.0072258103</v>
      </c>
      <c r="AR1280" s="95" t="n">
        <v>0.00027166057</v>
      </c>
      <c r="AS1280" s="95" t="n">
        <v>0.00029240167</v>
      </c>
      <c r="AT1280" s="152" t="n">
        <f aca="false">AW1280+AZ1280+BA1280+BB1280+BC1280+BK1280+BL1280+BP1280</f>
        <v>4.332020569707E-007</v>
      </c>
      <c r="AU1280" s="152" t="n">
        <f aca="false">AX1280+AY1280+BD1280+BE1280+BF1280+BG1280+BH1280+BI1280+BJ1280+BM1280+BQ1280+BR1280</f>
        <v>1.00466187810473E-009</v>
      </c>
      <c r="AV1280" s="153" t="n">
        <f aca="false">BN1280+BO1280</f>
        <v>0.0409526141972</v>
      </c>
      <c r="AW1280" s="154" t="n">
        <v>2.5462529E-007</v>
      </c>
      <c r="AX1280" s="154" t="n">
        <v>7.6826525E-010</v>
      </c>
      <c r="AY1280" s="154" t="n">
        <v>2.0990102E-014</v>
      </c>
      <c r="AZ1280" s="154" t="n">
        <v>3.0515651E-012</v>
      </c>
      <c r="BA1280" s="154" t="n">
        <v>0</v>
      </c>
      <c r="BB1280" s="154" t="n">
        <v>1.6737666E-010</v>
      </c>
      <c r="BC1280" s="154" t="n">
        <v>1.7831776E-007</v>
      </c>
      <c r="BD1280" s="154" t="n">
        <v>2.9888854E-011</v>
      </c>
      <c r="BE1280" s="154" t="n">
        <v>2.0634085E-010</v>
      </c>
      <c r="BF1280" s="154" t="n">
        <v>3.4866865E-014</v>
      </c>
      <c r="BG1280" s="154" t="n">
        <v>5.1786106E-016</v>
      </c>
      <c r="BH1280" s="154" t="n">
        <v>1.0579462E-013</v>
      </c>
      <c r="BI1280" s="154" t="n">
        <v>3.8535342E-015</v>
      </c>
      <c r="BJ1280" s="154" t="n">
        <v>9.0109329E-016</v>
      </c>
      <c r="BK1280" s="154" t="n">
        <v>4.9174096E-012</v>
      </c>
      <c r="BL1280" s="154" t="n">
        <v>8.3661336E-011</v>
      </c>
      <c r="BM1280" s="154" t="n">
        <v>2.9177631E-020</v>
      </c>
      <c r="BN1280" s="154" t="n">
        <v>8.8991972E-006</v>
      </c>
      <c r="BO1280" s="154" t="n">
        <v>0.040943715</v>
      </c>
      <c r="BP1280" s="154" t="n">
        <v>0</v>
      </c>
      <c r="BQ1280" s="154" t="n">
        <v>0</v>
      </c>
      <c r="BR1280" s="154" t="n">
        <v>0</v>
      </c>
      <c r="BT1280" s="96" t="n">
        <v>1.6278839E-005</v>
      </c>
      <c r="BU1280" s="96" t="n">
        <v>1.4542714E-006</v>
      </c>
      <c r="BV1280" s="96" t="n">
        <v>7.6499158E-006</v>
      </c>
      <c r="BW1280" s="96" t="n">
        <v>2.0545855E-008</v>
      </c>
      <c r="BX1280" s="96" t="n">
        <v>1.1964932E-006</v>
      </c>
      <c r="BY1280" s="96" t="n">
        <v>6.2808808E-008</v>
      </c>
      <c r="BZ1280" s="96" t="n">
        <v>8.5689404E-010</v>
      </c>
      <c r="CA1280" s="96" t="n">
        <v>9.459577E-008</v>
      </c>
      <c r="CB1280" s="96" t="n">
        <v>1.8130795E-008</v>
      </c>
      <c r="CC1280" s="96" t="n">
        <v>1.2935067E-007</v>
      </c>
      <c r="CD1280" s="96" t="n">
        <v>0</v>
      </c>
      <c r="CE1280" s="96" t="n">
        <v>6.4522608E-017</v>
      </c>
      <c r="CF1280" s="96" t="n">
        <v>5.283086E-013</v>
      </c>
      <c r="CG1280" s="96" t="n">
        <v>6.5176069E-007</v>
      </c>
      <c r="CH1280" s="96" t="n">
        <v>4.9882205E-006</v>
      </c>
      <c r="CI1280" s="96" t="n">
        <v>1.188808E-008</v>
      </c>
      <c r="CJ1280" s="96" t="n">
        <v>0</v>
      </c>
      <c r="CL1280" s="155" t="n">
        <v>4.4716761E-013</v>
      </c>
      <c r="CM1280" s="155" t="n">
        <v>0.27436931</v>
      </c>
      <c r="CN1280" s="156" t="n">
        <v>0.0042218153</v>
      </c>
      <c r="CO1280" s="155" t="n">
        <v>0.001009285</v>
      </c>
      <c r="CP1280" s="155" t="n">
        <v>4.8498531E-011</v>
      </c>
      <c r="CQ1280" s="155" t="n">
        <v>5.6737341E-009</v>
      </c>
      <c r="CR1280" s="155" t="n">
        <v>5.9165998E-005</v>
      </c>
      <c r="CS1280" s="155" t="n">
        <v>0.0021116648</v>
      </c>
      <c r="CT1280" s="155" t="n">
        <v>2.3362107E-008</v>
      </c>
      <c r="CU1280" s="155" t="n">
        <v>2.209491E-005</v>
      </c>
    </row>
    <row r="1281" customFormat="false" ht="13.8" hidden="false" customHeight="false" outlineLevel="0" collapsed="false">
      <c r="A1281" s="0" t="s">
        <v>2156</v>
      </c>
      <c r="B1281" s="26" t="s">
        <v>1849</v>
      </c>
      <c r="C1281" s="88" t="str">
        <f aca="false">MID(A1281,1,12)</f>
        <v>A.160.09.106</v>
      </c>
      <c r="D1281" s="2" t="s">
        <v>2150</v>
      </c>
      <c r="E1281" s="90" t="s">
        <v>255</v>
      </c>
      <c r="F1281" s="91" t="str">
        <f aca="false">MID(A1281, 21,85)</f>
        <v>Cork at forest road 150 kg/m3</v>
      </c>
      <c r="G1281" s="133" t="n">
        <f aca="false">H1281+I1281+J1281+K1281</f>
        <v>0.059119844448117</v>
      </c>
      <c r="H1281" s="149" t="n">
        <f aca="false">N1281+O1281+P1281+Q1281</f>
        <v>0.001861729525498</v>
      </c>
      <c r="I1281" s="149" t="n">
        <f aca="false">L1281+M1281+R1281+V1281+T1281</f>
        <v>0.009579614922619</v>
      </c>
      <c r="J1281" s="150" t="n">
        <f aca="false">S1281+U1281+W1281+X1281</f>
        <v>0.01891</v>
      </c>
      <c r="K1281" s="149" t="n">
        <v>0.0287685</v>
      </c>
      <c r="L1281" s="130" t="n">
        <v>0.008718705</v>
      </c>
      <c r="M1281" s="130" t="n">
        <v>0.00086090943</v>
      </c>
      <c r="N1281" s="130" t="n">
        <v>0.001861704</v>
      </c>
      <c r="O1281" s="157" t="n">
        <v>0</v>
      </c>
      <c r="P1281" s="157" t="n">
        <v>0</v>
      </c>
      <c r="Q1281" s="157" t="n">
        <v>2.5525498E-008</v>
      </c>
      <c r="R1281" s="157" t="n">
        <v>4.92619E-010</v>
      </c>
      <c r="S1281" s="130" t="n">
        <v>0</v>
      </c>
      <c r="T1281" s="130" t="n">
        <v>0</v>
      </c>
      <c r="U1281" s="157" t="n">
        <v>0.01891</v>
      </c>
      <c r="V1281" s="157" t="n">
        <v>0</v>
      </c>
      <c r="W1281" s="157" t="n">
        <v>0</v>
      </c>
      <c r="X1281" s="130" t="n">
        <v>0</v>
      </c>
      <c r="Z1281" s="151" t="n">
        <f aca="false">K1281/0.15</f>
        <v>0.19179</v>
      </c>
      <c r="AB1281" s="133" t="n">
        <f aca="false">K1281</f>
        <v>0.0287685</v>
      </c>
      <c r="AC1281" s="133" t="n">
        <f aca="false">L1281+M1281+N1281+O1281+P1281+Q1281+R1281</f>
        <v>0.011441344448117</v>
      </c>
      <c r="AD1281" s="133" t="n">
        <f aca="false">L1281+M1281+R1281+W1281</f>
        <v>0.009579614922619</v>
      </c>
      <c r="AE1281" s="133" t="n">
        <f aca="false">V1281+L1281+M1281+R1281+T1281</f>
        <v>0.009579614922619</v>
      </c>
      <c r="AF1281" s="133" t="n">
        <f aca="false">S1281+U1281+X1281</f>
        <v>0.01891</v>
      </c>
      <c r="AH1281" s="0" t="n">
        <v>23.6798</v>
      </c>
      <c r="AI1281" s="96" t="n">
        <v>2.7938</v>
      </c>
      <c r="AJ1281" s="96" t="n">
        <v>0</v>
      </c>
      <c r="AK1281" s="96" t="n">
        <v>0</v>
      </c>
      <c r="AL1281" s="96" t="n">
        <v>20.886</v>
      </c>
      <c r="AM1281" s="96" t="n">
        <v>0</v>
      </c>
      <c r="AN1281" s="96" t="n">
        <v>0</v>
      </c>
      <c r="AP1281" s="95" t="n">
        <v>0.0060086233</v>
      </c>
      <c r="AQ1281" s="95" t="n">
        <v>0.0056108271</v>
      </c>
      <c r="AR1281" s="95" t="n">
        <v>0.00019875446</v>
      </c>
      <c r="AS1281" s="95" t="n">
        <v>0.00019904178</v>
      </c>
      <c r="AT1281" s="152" t="n">
        <f aca="false">AW1281+AZ1281+BA1281+BB1281+BC1281+BK1281+BL1281+BP1281</f>
        <v>3.3638052E-007</v>
      </c>
      <c r="AU1281" s="152" t="n">
        <f aca="false">AX1281+AY1281+BD1281+BE1281+BF1281+BG1281+BH1281+BI1281+BJ1281+BM1281+BQ1281+BR1281</f>
        <v>7.35038671935E-010</v>
      </c>
      <c r="AV1281" s="153" t="n">
        <f aca="false">BN1281+BO1281</f>
        <v>0.027877</v>
      </c>
      <c r="AW1281" s="154" t="n">
        <v>1.7798112E-007</v>
      </c>
      <c r="AX1281" s="154" t="n">
        <v>5.37012E-010</v>
      </c>
      <c r="AY1281" s="154" t="n">
        <v>1.4671935E-014</v>
      </c>
      <c r="AZ1281" s="154" t="n">
        <v>0</v>
      </c>
      <c r="BA1281" s="154" t="n">
        <v>0</v>
      </c>
      <c r="BB1281" s="154" t="n">
        <v>5.94E-011</v>
      </c>
      <c r="BC1281" s="154" t="n">
        <v>1.5834E-007</v>
      </c>
      <c r="BD1281" s="154" t="n">
        <v>1.3572E-011</v>
      </c>
      <c r="BE1281" s="154" t="n">
        <v>1.8444E-010</v>
      </c>
      <c r="BF1281" s="154" t="n">
        <v>0</v>
      </c>
      <c r="BG1281" s="154" t="n">
        <v>0</v>
      </c>
      <c r="BH1281" s="154" t="n">
        <v>0</v>
      </c>
      <c r="BI1281" s="154" t="n">
        <v>0</v>
      </c>
      <c r="BJ1281" s="154" t="n">
        <v>0</v>
      </c>
      <c r="BK1281" s="154" t="n">
        <v>0</v>
      </c>
      <c r="BL1281" s="154" t="n">
        <v>0</v>
      </c>
      <c r="BM1281" s="154" t="n">
        <v>0</v>
      </c>
      <c r="BN1281" s="154" t="n">
        <v>0</v>
      </c>
      <c r="BO1281" s="154" t="n">
        <v>0.027877</v>
      </c>
      <c r="BP1281" s="154" t="n">
        <v>0</v>
      </c>
      <c r="BQ1281" s="154" t="n">
        <v>0</v>
      </c>
      <c r="BR1281" s="154" t="n">
        <v>0</v>
      </c>
      <c r="BT1281" s="96" t="n">
        <v>1.1477917E-005</v>
      </c>
      <c r="BU1281" s="96" t="n">
        <v>1.2715851E-006</v>
      </c>
      <c r="BV1281" s="96" t="n">
        <v>5.3476141E-006</v>
      </c>
      <c r="BW1281" s="96" t="n">
        <v>5.7703806E-014</v>
      </c>
      <c r="BX1281" s="96" t="n">
        <v>1.0474484E-006</v>
      </c>
      <c r="BY1281" s="96" t="n">
        <v>0</v>
      </c>
      <c r="BZ1281" s="96" t="n">
        <v>0</v>
      </c>
      <c r="CA1281" s="96" t="n">
        <v>0</v>
      </c>
      <c r="CB1281" s="96" t="n">
        <v>0</v>
      </c>
      <c r="CC1281" s="96" t="n">
        <v>1.689037E-011</v>
      </c>
      <c r="CD1281" s="96" t="n">
        <v>0</v>
      </c>
      <c r="CE1281" s="96" t="n">
        <v>0</v>
      </c>
      <c r="CF1281" s="96" t="n">
        <v>0</v>
      </c>
      <c r="CG1281" s="96" t="n">
        <v>4.3841743E-007</v>
      </c>
      <c r="CH1281" s="96" t="n">
        <v>3.372835E-006</v>
      </c>
      <c r="CI1281" s="96" t="n">
        <v>0</v>
      </c>
      <c r="CJ1281" s="96" t="n">
        <v>0</v>
      </c>
      <c r="CL1281" s="155" t="n">
        <v>0</v>
      </c>
      <c r="CM1281" s="155" t="n">
        <v>0.19179</v>
      </c>
      <c r="CN1281" s="156" t="n">
        <v>0.0016191054</v>
      </c>
      <c r="CO1281" s="155" t="n">
        <v>0.00087</v>
      </c>
      <c r="CP1281" s="155" t="n">
        <v>0</v>
      </c>
      <c r="CQ1281" s="155" t="n">
        <v>0</v>
      </c>
      <c r="CR1281" s="155" t="n">
        <v>5.3166657E-005</v>
      </c>
      <c r="CS1281" s="155" t="n">
        <v>0</v>
      </c>
      <c r="CT1281" s="155" t="n">
        <v>0</v>
      </c>
      <c r="CU1281" s="155" t="n">
        <v>0</v>
      </c>
    </row>
    <row r="1282" customFormat="false" ht="13.8" hidden="false" customHeight="false" outlineLevel="0" collapsed="false">
      <c r="A1282" s="0" t="s">
        <v>2157</v>
      </c>
      <c r="B1282" s="26" t="s">
        <v>1849</v>
      </c>
      <c r="C1282" s="88" t="str">
        <f aca="false">MID(A1282,1,12)</f>
        <v>A.160.09.107</v>
      </c>
      <c r="D1282" s="2" t="s">
        <v>2150</v>
      </c>
      <c r="E1282" s="90" t="s">
        <v>255</v>
      </c>
      <c r="F1282" s="91" t="str">
        <f aca="false">MID(A1282, 21,85)</f>
        <v>Cork granulate 150 kg/m3</v>
      </c>
      <c r="G1282" s="133" t="n">
        <f aca="false">H1282+I1282+J1282+K1282</f>
        <v>0.0395635881999397</v>
      </c>
      <c r="H1282" s="149" t="n">
        <f aca="false">N1282+O1282+P1282+Q1282</f>
        <v>0.0015386321582</v>
      </c>
      <c r="I1282" s="149" t="n">
        <f aca="false">L1282+M1282+R1282+V1282+T1282</f>
        <v>0.0028657441722</v>
      </c>
      <c r="J1282" s="150" t="n">
        <f aca="false">S1282+U1282+W1282+X1282</f>
        <v>0.00698423786953965</v>
      </c>
      <c r="K1282" s="149" t="n">
        <v>0.028174974</v>
      </c>
      <c r="L1282" s="130" t="n">
        <v>0.001351858</v>
      </c>
      <c r="M1282" s="130" t="n">
        <v>0.0012521831</v>
      </c>
      <c r="N1282" s="130" t="n">
        <v>0.0011222332</v>
      </c>
      <c r="O1282" s="157" t="n">
        <v>0.0003628956</v>
      </c>
      <c r="P1282" s="157" t="n">
        <v>1.7462672E-006</v>
      </c>
      <c r="Q1282" s="157" t="n">
        <v>5.1757091E-005</v>
      </c>
      <c r="R1282" s="157" t="n">
        <v>4.6437504E-005</v>
      </c>
      <c r="S1282" s="130" t="n">
        <v>0.00012690463</v>
      </c>
      <c r="T1282" s="130" t="n">
        <v>0.00020585941</v>
      </c>
      <c r="U1282" s="157" t="n">
        <v>0.0068569527</v>
      </c>
      <c r="V1282" s="157" t="n">
        <v>9.4061582E-006</v>
      </c>
      <c r="W1282" s="157" t="n">
        <v>3.8053603E-007</v>
      </c>
      <c r="X1282" s="130" t="n">
        <v>3.5096523E-012</v>
      </c>
      <c r="Z1282" s="151" t="n">
        <f aca="false">K1282/0.15</f>
        <v>0.18783316</v>
      </c>
      <c r="AB1282" s="133" t="n">
        <f aca="false">K1282</f>
        <v>0.028174974</v>
      </c>
      <c r="AC1282" s="133" t="n">
        <f aca="false">L1282+M1282+N1282+O1282+P1282+Q1282+R1282</f>
        <v>0.0041891107622</v>
      </c>
      <c r="AD1282" s="133" t="n">
        <f aca="false">L1282+M1282+R1282+W1282</f>
        <v>0.00265085914003</v>
      </c>
      <c r="AE1282" s="133" t="n">
        <f aca="false">V1282+L1282+M1282+R1282+T1282</f>
        <v>0.0028657441722</v>
      </c>
      <c r="AF1282" s="133" t="n">
        <f aca="false">S1282+U1282+X1282</f>
        <v>0.00698385733350965</v>
      </c>
      <c r="AH1282" s="0" t="n">
        <v>24.416349</v>
      </c>
      <c r="AI1282" s="96" t="n">
        <v>2.2120436</v>
      </c>
      <c r="AJ1282" s="96" t="n">
        <v>0.72450251</v>
      </c>
      <c r="AK1282" s="96" t="n">
        <v>0</v>
      </c>
      <c r="AL1282" s="96" t="n">
        <v>21.033489</v>
      </c>
      <c r="AM1282" s="96" t="n">
        <v>0.30123392</v>
      </c>
      <c r="AN1282" s="96" t="n">
        <v>0.14507995</v>
      </c>
      <c r="AP1282" s="95" t="n">
        <v>0.0036116154</v>
      </c>
      <c r="AQ1282" s="95" t="n">
        <v>0.0033771524</v>
      </c>
      <c r="AR1282" s="95" t="n">
        <v>0.00015257585</v>
      </c>
      <c r="AS1282" s="95" t="n">
        <v>8.1887143E-005</v>
      </c>
      <c r="AT1282" s="152" t="n">
        <f aca="false">AW1282+AZ1282+BA1282+BB1282+BC1282+BK1282+BL1282+BP1282</f>
        <v>2.0246717207062E-007</v>
      </c>
      <c r="AU1282" s="152" t="n">
        <f aca="false">AX1282+AY1282+BD1282+BE1282+BF1282+BG1282+BH1282+BI1282+BJ1282+BM1282+BQ1282+BR1282</f>
        <v>5.64259788336272E-010</v>
      </c>
      <c r="AV1282" s="153" t="n">
        <f aca="false">BN1282+BO1282</f>
        <v>0.011468787148</v>
      </c>
      <c r="AW1282" s="154" t="n">
        <v>1.7431213E-007</v>
      </c>
      <c r="AX1282" s="154" t="n">
        <v>5.2594165E-010</v>
      </c>
      <c r="AY1282" s="154" t="n">
        <v>1.4369477E-014</v>
      </c>
      <c r="AZ1282" s="154" t="n">
        <v>4.9587932E-013</v>
      </c>
      <c r="BA1282" s="154" t="n">
        <v>0</v>
      </c>
      <c r="BB1282" s="154" t="n">
        <v>4.2900084E-011</v>
      </c>
      <c r="BC1282" s="154" t="n">
        <v>2.8089808E-008</v>
      </c>
      <c r="BD1282" s="154" t="n">
        <v>8.4334094E-012</v>
      </c>
      <c r="BE1282" s="154" t="n">
        <v>2.9834199E-011</v>
      </c>
      <c r="BF1282" s="154" t="n">
        <v>5.6658655E-015</v>
      </c>
      <c r="BG1282" s="154" t="n">
        <v>8.4152421E-017</v>
      </c>
      <c r="BH1282" s="154" t="n">
        <v>2.9488019E-014</v>
      </c>
      <c r="BI1282" s="154" t="n">
        <v>7.3645016E-016</v>
      </c>
      <c r="BJ1282" s="154" t="n">
        <v>1.8596745E-016</v>
      </c>
      <c r="BK1282" s="154" t="n">
        <v>1.1001803E-012</v>
      </c>
      <c r="BL1282" s="154" t="n">
        <v>2.0737927E-011</v>
      </c>
      <c r="BM1282" s="154" t="n">
        <v>4.741365E-021</v>
      </c>
      <c r="BN1282" s="154" t="n">
        <v>1.3193148E-005</v>
      </c>
      <c r="BO1282" s="154" t="n">
        <v>0.011455594</v>
      </c>
      <c r="BP1282" s="154" t="n">
        <v>0</v>
      </c>
      <c r="BQ1282" s="154" t="n">
        <v>0</v>
      </c>
      <c r="BR1282" s="154" t="n">
        <v>0</v>
      </c>
      <c r="BT1282" s="96" t="n">
        <v>9.6190896E-006</v>
      </c>
      <c r="BU1282" s="96" t="n">
        <v>2.1083645E-007</v>
      </c>
      <c r="BV1282" s="96" t="n">
        <v>5.237287E-006</v>
      </c>
      <c r="BW1282" s="96" t="n">
        <v>5.9333367E-009</v>
      </c>
      <c r="BX1282" s="96" t="n">
        <v>3.0390352E-007</v>
      </c>
      <c r="BY1282" s="96" t="n">
        <v>1.0206431E-008</v>
      </c>
      <c r="BZ1282" s="96" t="n">
        <v>1.3924528E-010</v>
      </c>
      <c r="CA1282" s="96" t="n">
        <v>1.5371813E-008</v>
      </c>
      <c r="CB1282" s="96" t="n">
        <v>4.8924478E-009</v>
      </c>
      <c r="CC1282" s="96" t="n">
        <v>3.7301131E-008</v>
      </c>
      <c r="CD1282" s="96" t="n">
        <v>0</v>
      </c>
      <c r="CE1282" s="96" t="n">
        <v>1.0484924E-017</v>
      </c>
      <c r="CF1282" s="96" t="n">
        <v>8.5850148E-014</v>
      </c>
      <c r="CG1282" s="96" t="n">
        <v>2.2728565E-007</v>
      </c>
      <c r="CH1282" s="96" t="n">
        <v>3.5640006E-006</v>
      </c>
      <c r="CI1282" s="96" t="n">
        <v>1.9319511E-009</v>
      </c>
      <c r="CJ1282" s="96" t="n">
        <v>0</v>
      </c>
      <c r="CL1282" s="155" t="n">
        <v>7.2664736E-014</v>
      </c>
      <c r="CM1282" s="155" t="n">
        <v>0.1878345</v>
      </c>
      <c r="CN1282" s="156" t="n">
        <v>0.00042294036</v>
      </c>
      <c r="CO1282" s="155" t="n">
        <v>0.00014657396</v>
      </c>
      <c r="CP1282" s="155" t="n">
        <v>1.3431432E-011</v>
      </c>
      <c r="CQ1282" s="155" t="n">
        <v>1.5799556E-009</v>
      </c>
      <c r="CR1282" s="155" t="n">
        <v>1.2183852E-005</v>
      </c>
      <c r="CS1282" s="155" t="n">
        <v>0.00044372147</v>
      </c>
      <c r="CT1282" s="155" t="n">
        <v>3.7963423E-009</v>
      </c>
      <c r="CU1282" s="155" t="n">
        <v>3.5904228E-006</v>
      </c>
    </row>
    <row r="1283" customFormat="false" ht="13.8" hidden="false" customHeight="false" outlineLevel="0" collapsed="false">
      <c r="A1283" s="0" t="s">
        <v>2158</v>
      </c>
      <c r="B1283" s="26" t="s">
        <v>1849</v>
      </c>
      <c r="C1283" s="88" t="str">
        <f aca="false">MID(A1283,1,12)</f>
        <v>A.160.09.108</v>
      </c>
      <c r="D1283" s="2" t="s">
        <v>2150</v>
      </c>
      <c r="E1283" s="90" t="s">
        <v>255</v>
      </c>
      <c r="F1283" s="91" t="str">
        <f aca="false">MID(A1283, 21,85)</f>
        <v>Cork granulate glued = aggregate (e.g. slab for insulation) 150 kg/m3</v>
      </c>
      <c r="G1283" s="133" t="n">
        <f aca="false">H1283+I1283+J1283+K1283</f>
        <v>0.252736326844879</v>
      </c>
      <c r="H1283" s="149" t="n">
        <f aca="false">N1283+O1283+P1283+Q1283</f>
        <v>0.009447569757</v>
      </c>
      <c r="I1283" s="149" t="n">
        <f aca="false">L1283+M1283+R1283+V1283+T1283</f>
        <v>0.0997098486923</v>
      </c>
      <c r="J1283" s="150" t="n">
        <f aca="false">S1283+U1283+W1283+X1283</f>
        <v>0.0199792883955787</v>
      </c>
      <c r="K1283" s="149" t="n">
        <v>0.12359962</v>
      </c>
      <c r="L1283" s="130" t="n">
        <v>0.024130177</v>
      </c>
      <c r="M1283" s="130" t="n">
        <v>0.011923135</v>
      </c>
      <c r="N1283" s="130" t="n">
        <v>0.0086809781</v>
      </c>
      <c r="O1283" s="157" t="n">
        <v>0.00069378785</v>
      </c>
      <c r="P1283" s="157" t="n">
        <v>2.0173152E-005</v>
      </c>
      <c r="Q1283" s="157" t="n">
        <v>5.2630655E-005</v>
      </c>
      <c r="R1283" s="130" t="n">
        <v>0.00014863815</v>
      </c>
      <c r="S1283" s="130" t="n">
        <v>0.00039426791</v>
      </c>
      <c r="T1283" s="130" t="n">
        <v>0.063499433</v>
      </c>
      <c r="U1283" s="157" t="n">
        <v>0.019584678</v>
      </c>
      <c r="V1283" s="157" t="n">
        <v>8.4655423E-006</v>
      </c>
      <c r="W1283" s="157" t="n">
        <v>3.4248242E-007</v>
      </c>
      <c r="X1283" s="130" t="n">
        <v>3.1586871E-012</v>
      </c>
      <c r="Z1283" s="151" t="n">
        <f aca="false">K1283/0.15</f>
        <v>0.823997466666667</v>
      </c>
      <c r="AB1283" s="133" t="n">
        <f aca="false">K1283</f>
        <v>0.12359962</v>
      </c>
      <c r="AC1283" s="133" t="n">
        <f aca="false">L1283+M1283+N1283+O1283+P1283+Q1283+R1283</f>
        <v>0.045649519907</v>
      </c>
      <c r="AD1283" s="133" t="n">
        <f aca="false">L1283+M1283+R1283+W1283</f>
        <v>0.03620229263242</v>
      </c>
      <c r="AE1283" s="133" t="n">
        <f aca="false">V1283+L1283+M1283+R1283+T1283</f>
        <v>0.0997098486923</v>
      </c>
      <c r="AF1283" s="133" t="n">
        <f aca="false">S1283+U1283+X1283</f>
        <v>0.0199789459131587</v>
      </c>
      <c r="AH1283" s="0" t="n">
        <v>35.114713</v>
      </c>
      <c r="AI1283" s="96" t="n">
        <v>11.791081</v>
      </c>
      <c r="AJ1283" s="96" t="n">
        <v>2.5104182</v>
      </c>
      <c r="AK1283" s="96" t="n">
        <v>0</v>
      </c>
      <c r="AL1283" s="96" t="n">
        <v>19.286061</v>
      </c>
      <c r="AM1283" s="96" t="n">
        <v>1.0246865</v>
      </c>
      <c r="AN1283" s="96" t="n">
        <v>0.50246542</v>
      </c>
      <c r="AP1283" s="95" t="n">
        <v>0.022738938</v>
      </c>
      <c r="AQ1283" s="95" t="n">
        <v>0.021355989</v>
      </c>
      <c r="AR1283" s="95" t="n">
        <v>0.00082442433</v>
      </c>
      <c r="AS1283" s="95" t="n">
        <v>0.00055852468</v>
      </c>
      <c r="AT1283" s="152" t="n">
        <f aca="false">AW1283+AZ1283+BA1283+BB1283+BC1283+BK1283+BL1283+BP1283</f>
        <v>1.28033507970839E-006</v>
      </c>
      <c r="AU1283" s="152" t="n">
        <f aca="false">AX1283+AY1283+BD1283+BE1283+BF1283+BG1283+BH1283+BI1283+BJ1283+BM1283+BQ1283+BR1283</f>
        <v>3.0489065528685E-009</v>
      </c>
      <c r="AV1283" s="153" t="n">
        <f aca="false">BN1283+BO1283</f>
        <v>0.078224745143</v>
      </c>
      <c r="AW1283" s="154" t="n">
        <v>7.6761476E-007</v>
      </c>
      <c r="AX1283" s="154" t="n">
        <v>2.3161937E-009</v>
      </c>
      <c r="AY1283" s="154" t="n">
        <v>6.3276874E-014</v>
      </c>
      <c r="AZ1283" s="154" t="n">
        <v>4.4629139E-013</v>
      </c>
      <c r="BA1283" s="154" t="n">
        <v>0</v>
      </c>
      <c r="BB1283" s="154" t="n">
        <v>6.1633012E-010</v>
      </c>
      <c r="BC1283" s="154" t="n">
        <v>5.1177643E-007</v>
      </c>
      <c r="BD1283" s="154" t="n">
        <v>1.0009377E-010</v>
      </c>
      <c r="BE1283" s="154" t="n">
        <v>6.3241047E-010</v>
      </c>
      <c r="BF1283" s="154" t="n">
        <v>1.1116888E-013</v>
      </c>
      <c r="BG1283" s="154" t="n">
        <v>3.7521372E-015</v>
      </c>
      <c r="BH1283" s="154" t="n">
        <v>2.6766545E-014</v>
      </c>
      <c r="BI1283" s="154" t="n">
        <v>3.4628276E-015</v>
      </c>
      <c r="BJ1283" s="154" t="n">
        <v>1.8560043E-016</v>
      </c>
      <c r="BK1283" s="154" t="n">
        <v>3.0316963E-010</v>
      </c>
      <c r="BL1283" s="154" t="n">
        <v>2.3943667E-011</v>
      </c>
      <c r="BM1283" s="154" t="n">
        <v>4.2672285E-021</v>
      </c>
      <c r="BN1283" s="154" t="n">
        <v>4.1956143E-005</v>
      </c>
      <c r="BO1283" s="154" t="n">
        <v>0.078182789</v>
      </c>
      <c r="BP1283" s="154" t="n">
        <v>0</v>
      </c>
      <c r="BQ1283" s="154" t="n">
        <v>0</v>
      </c>
      <c r="BR1283" s="154" t="n">
        <v>0</v>
      </c>
      <c r="BT1283" s="96" t="n">
        <v>5.2292324E-005</v>
      </c>
      <c r="BU1283" s="96" t="n">
        <v>4.6140895E-006</v>
      </c>
      <c r="BV1283" s="96" t="n">
        <v>2.2975236E-005</v>
      </c>
      <c r="BW1283" s="96" t="n">
        <v>2.9008485E-008</v>
      </c>
      <c r="BX1283" s="96" t="n">
        <v>4.1035911E-006</v>
      </c>
      <c r="BY1283" s="96" t="n">
        <v>3.3132499E-007</v>
      </c>
      <c r="BZ1283" s="96" t="n">
        <v>1.2532075E-010</v>
      </c>
      <c r="CA1283" s="96" t="n">
        <v>1.0227968E-006</v>
      </c>
      <c r="CB1283" s="96" t="n">
        <v>2.9365121E-008</v>
      </c>
      <c r="CC1283" s="96" t="n">
        <v>4.4377405E-008</v>
      </c>
      <c r="CD1283" s="96" t="n">
        <v>0</v>
      </c>
      <c r="CE1283" s="96" t="n">
        <v>9.4364314E-018</v>
      </c>
      <c r="CF1283" s="96" t="n">
        <v>7.7265133E-014</v>
      </c>
      <c r="CG1283" s="96" t="n">
        <v>1.8878334E-006</v>
      </c>
      <c r="CH1283" s="96" t="n">
        <v>1.7252837E-005</v>
      </c>
      <c r="CI1283" s="96" t="n">
        <v>1.7391111E-009</v>
      </c>
      <c r="CJ1283" s="96" t="n">
        <v>0</v>
      </c>
      <c r="CL1283" s="155" t="n">
        <v>6.5398263E-014</v>
      </c>
      <c r="CM1283" s="155" t="n">
        <v>0.82154186</v>
      </c>
      <c r="CN1283" s="156" t="n">
        <v>0.012175525</v>
      </c>
      <c r="CO1283" s="155" t="n">
        <v>0.0031419552</v>
      </c>
      <c r="CP1283" s="155" t="n">
        <v>3.3286786E-011</v>
      </c>
      <c r="CQ1283" s="155" t="n">
        <v>1.4247536E-009</v>
      </c>
      <c r="CR1283" s="155" t="n">
        <v>5.8058835E-005</v>
      </c>
      <c r="CS1283" s="155" t="n">
        <v>0.001742191</v>
      </c>
      <c r="CT1283" s="155" t="n">
        <v>7.454292E-008</v>
      </c>
      <c r="CU1283" s="155" t="n">
        <v>0.00022606858</v>
      </c>
    </row>
    <row r="1284" customFormat="false" ht="13.8" hidden="false" customHeight="false" outlineLevel="0" collapsed="false">
      <c r="A1284" s="0" t="s">
        <v>2159</v>
      </c>
      <c r="B1284" s="26" t="s">
        <v>1849</v>
      </c>
      <c r="C1284" s="88" t="str">
        <f aca="false">MID(A1284,1,12)</f>
        <v>A.160.09.109</v>
      </c>
      <c r="D1284" s="2" t="s">
        <v>2150</v>
      </c>
      <c r="E1284" s="90" t="s">
        <v>255</v>
      </c>
      <c r="F1284" s="91" t="str">
        <f aca="false">MID(A1284, 21,85)</f>
        <v>MDF at factury gate</v>
      </c>
      <c r="G1284" s="133" t="n">
        <f aca="false">H1284+I1284+J1284+K1284</f>
        <v>0.188119035547741</v>
      </c>
      <c r="H1284" s="149" t="n">
        <f aca="false">N1284+O1284+P1284+Q1284</f>
        <v>0.008971499635</v>
      </c>
      <c r="I1284" s="149" t="n">
        <f aca="false">L1284+M1284+R1284+V1284+T1284</f>
        <v>0.075297445433</v>
      </c>
      <c r="J1284" s="150" t="n">
        <f aca="false">S1284+U1284+W1284+X1284</f>
        <v>0.0104703484797412</v>
      </c>
      <c r="K1284" s="149" t="n">
        <v>0.093379742</v>
      </c>
      <c r="L1284" s="130" t="n">
        <v>0.018820411</v>
      </c>
      <c r="M1284" s="130" t="n">
        <v>0.0098528239</v>
      </c>
      <c r="N1284" s="130" t="n">
        <v>0.0081532928</v>
      </c>
      <c r="O1284" s="157" t="n">
        <v>0.00071081796</v>
      </c>
      <c r="P1284" s="157" t="n">
        <v>3.2017041E-005</v>
      </c>
      <c r="Q1284" s="157" t="n">
        <v>7.5371834E-005</v>
      </c>
      <c r="R1284" s="130" t="n">
        <v>0.00014010073</v>
      </c>
      <c r="S1284" s="130" t="n">
        <v>0.00022488796</v>
      </c>
      <c r="T1284" s="130" t="n">
        <v>0.046472723</v>
      </c>
      <c r="U1284" s="157" t="n">
        <v>0.010244812</v>
      </c>
      <c r="V1284" s="157" t="n">
        <v>1.1386803E-005</v>
      </c>
      <c r="W1284" s="157" t="n">
        <v>6.4851376E-007</v>
      </c>
      <c r="X1284" s="130" t="n">
        <v>5.9811888E-012</v>
      </c>
      <c r="Z1284" s="151" t="n">
        <f aca="false">K1284/0.15</f>
        <v>0.622531613333333</v>
      </c>
      <c r="AB1284" s="133" t="n">
        <f aca="false">K1284</f>
        <v>0.093379742</v>
      </c>
      <c r="AC1284" s="133" t="n">
        <f aca="false">L1284+M1284+N1284+O1284+P1284+Q1284+R1284</f>
        <v>0.037784835265</v>
      </c>
      <c r="AD1284" s="133" t="n">
        <f aca="false">L1284+M1284+R1284+W1284</f>
        <v>0.02881398414376</v>
      </c>
      <c r="AE1284" s="133" t="n">
        <f aca="false">V1284+L1284+M1284+R1284+T1284</f>
        <v>0.075297445433</v>
      </c>
      <c r="AF1284" s="133" t="n">
        <f aca="false">S1284+U1284+X1284</f>
        <v>0.0104696999659812</v>
      </c>
      <c r="AH1284" s="0" t="n">
        <v>29.863566</v>
      </c>
      <c r="AI1284" s="96" t="n">
        <v>8.3597493</v>
      </c>
      <c r="AJ1284" s="96" t="n">
        <v>1.1241862</v>
      </c>
      <c r="AK1284" s="96" t="n">
        <v>0</v>
      </c>
      <c r="AL1284" s="96" t="n">
        <v>19.694509</v>
      </c>
      <c r="AM1284" s="96" t="n">
        <v>0.46022628</v>
      </c>
      <c r="AN1284" s="96" t="n">
        <v>0.22489541</v>
      </c>
      <c r="AP1284" s="95" t="n">
        <v>0.017528659</v>
      </c>
      <c r="AQ1284" s="95" t="n">
        <v>0.01641405</v>
      </c>
      <c r="AR1284" s="95" t="n">
        <v>0.00063343793</v>
      </c>
      <c r="AS1284" s="95" t="n">
        <v>0.00048117105</v>
      </c>
      <c r="AT1284" s="152" t="n">
        <f aca="false">AW1284+AZ1284+BA1284+BB1284+BC1284+BK1284+BL1284+BP1284</f>
        <v>9.840557335751E-007</v>
      </c>
      <c r="AU1284" s="152" t="n">
        <f aca="false">AX1284+AY1284+BD1284+BE1284+BF1284+BG1284+BH1284+BI1284+BJ1284+BM1284+BQ1284+BR1284</f>
        <v>2.34259593107039E-009</v>
      </c>
      <c r="AV1284" s="153" t="n">
        <f aca="false">BN1284+BO1284</f>
        <v>0.067390903216</v>
      </c>
      <c r="AW1284" s="154" t="n">
        <v>5.795358E-007</v>
      </c>
      <c r="AX1284" s="154" t="n">
        <v>1.7486703E-009</v>
      </c>
      <c r="AY1284" s="154" t="n">
        <v>4.7773168E-014</v>
      </c>
      <c r="AZ1284" s="154" t="n">
        <v>8.450831E-013</v>
      </c>
      <c r="BA1284" s="154" t="n">
        <v>0</v>
      </c>
      <c r="BB1284" s="154" t="n">
        <v>5.2638512E-010</v>
      </c>
      <c r="BC1284" s="154" t="n">
        <v>4.0370568E-007</v>
      </c>
      <c r="BD1284" s="154" t="n">
        <v>8.7565743E-011</v>
      </c>
      <c r="BE1284" s="154" t="n">
        <v>5.0625901E-010</v>
      </c>
      <c r="BF1284" s="154" t="n">
        <v>9.7826872E-015</v>
      </c>
      <c r="BG1284" s="154" t="n">
        <v>1.4622052E-016</v>
      </c>
      <c r="BH1284" s="154" t="n">
        <v>4.1152247E-014</v>
      </c>
      <c r="BI1284" s="154" t="n">
        <v>1.64403E-015</v>
      </c>
      <c r="BJ1284" s="154" t="n">
        <v>3.7970959E-016</v>
      </c>
      <c r="BK1284" s="154" t="n">
        <v>2.4482736E-010</v>
      </c>
      <c r="BL1284" s="154" t="n">
        <v>4.2196012E-011</v>
      </c>
      <c r="BM1284" s="154" t="n">
        <v>8.0802874E-021</v>
      </c>
      <c r="BN1284" s="154" t="n">
        <v>2.2720216E-005</v>
      </c>
      <c r="BO1284" s="154" t="n">
        <v>0.067368183</v>
      </c>
      <c r="BP1284" s="154" t="n">
        <v>0</v>
      </c>
      <c r="BQ1284" s="154" t="n">
        <v>0</v>
      </c>
      <c r="BR1284" s="154" t="n">
        <v>0</v>
      </c>
      <c r="BT1284" s="96" t="n">
        <v>3.8869127E-005</v>
      </c>
      <c r="BU1284" s="96" t="n">
        <v>3.7066573E-006</v>
      </c>
      <c r="BV1284" s="96" t="n">
        <v>1.7357833E-005</v>
      </c>
      <c r="BW1284" s="96" t="n">
        <v>2.7458411E-008</v>
      </c>
      <c r="BX1284" s="96" t="n">
        <v>3.259951E-006</v>
      </c>
      <c r="BY1284" s="96" t="n">
        <v>2.6947787E-007</v>
      </c>
      <c r="BZ1284" s="96" t="n">
        <v>2.3730337E-010</v>
      </c>
      <c r="CA1284" s="96" t="n">
        <v>8.9104939E-007</v>
      </c>
      <c r="CB1284" s="96" t="n">
        <v>4.6588461E-008</v>
      </c>
      <c r="CC1284" s="96" t="n">
        <v>6.3030007E-008</v>
      </c>
      <c r="CD1284" s="96" t="n">
        <v>0</v>
      </c>
      <c r="CE1284" s="96" t="n">
        <v>1.7868525E-017</v>
      </c>
      <c r="CF1284" s="96" t="n">
        <v>1.4630678E-013</v>
      </c>
      <c r="CG1284" s="96" t="n">
        <v>1.7366672E-006</v>
      </c>
      <c r="CH1284" s="96" t="n">
        <v>1.1506884E-005</v>
      </c>
      <c r="CI1284" s="96" t="n">
        <v>3.2924271E-009</v>
      </c>
      <c r="CJ1284" s="96" t="n">
        <v>0</v>
      </c>
      <c r="CL1284" s="155" t="n">
        <v>1.2383606E-013</v>
      </c>
      <c r="CM1284" s="155" t="n">
        <v>0.62101468</v>
      </c>
      <c r="CN1284" s="156" t="n">
        <v>0.010312293</v>
      </c>
      <c r="CO1284" s="155" t="n">
        <v>0.0025135095</v>
      </c>
      <c r="CP1284" s="155" t="n">
        <v>3.5915732E-011</v>
      </c>
      <c r="CQ1284" s="155" t="n">
        <v>2.212713E-009</v>
      </c>
      <c r="CR1284" s="155" t="n">
        <v>4.0004068E-005</v>
      </c>
      <c r="CS1284" s="155" t="n">
        <v>0.001085496</v>
      </c>
      <c r="CT1284" s="155" t="n">
        <v>6.5548337E-009</v>
      </c>
      <c r="CU1284" s="155" t="n">
        <v>0.00019519637</v>
      </c>
    </row>
    <row r="1285" customFormat="false" ht="13.8" hidden="false" customHeight="false" outlineLevel="0" collapsed="false">
      <c r="A1285" s="0" t="s">
        <v>2160</v>
      </c>
      <c r="B1285" s="26" t="s">
        <v>1849</v>
      </c>
      <c r="C1285" s="88" t="str">
        <f aca="false">MID(A1285,1,12)</f>
        <v>A.160.09.110</v>
      </c>
      <c r="D1285" s="2" t="s">
        <v>2150</v>
      </c>
      <c r="E1285" s="90" t="s">
        <v>255</v>
      </c>
      <c r="F1285" s="91" t="str">
        <f aca="false">MID(A1285, 21,85)</f>
        <v>Particle board  standard (Rotterdam)</v>
      </c>
      <c r="G1285" s="133" t="n">
        <f aca="false">H1285+I1285+J1285+K1285</f>
        <v>0.200907053152656</v>
      </c>
      <c r="H1285" s="149" t="n">
        <f aca="false">N1285+O1285+P1285+Q1285</f>
        <v>0.009674350155</v>
      </c>
      <c r="I1285" s="149" t="n">
        <f aca="false">L1285+M1285+R1285+V1285+T1285</f>
        <v>0.077008414806</v>
      </c>
      <c r="J1285" s="150" t="n">
        <f aca="false">S1285+U1285+W1285+X1285</f>
        <v>0.0140912581916557</v>
      </c>
      <c r="K1285" s="149" t="n">
        <v>0.10013303</v>
      </c>
      <c r="L1285" s="130" t="n">
        <v>0.019819758</v>
      </c>
      <c r="M1285" s="130" t="n">
        <v>0.01021126</v>
      </c>
      <c r="N1285" s="130" t="n">
        <v>0.0084806193</v>
      </c>
      <c r="O1285" s="157" t="n">
        <v>0.0010380353</v>
      </c>
      <c r="P1285" s="157" t="n">
        <v>3.3943255E-005</v>
      </c>
      <c r="Q1285" s="130" t="n">
        <v>0.0001217523</v>
      </c>
      <c r="R1285" s="130" t="n">
        <v>0.00018167984</v>
      </c>
      <c r="S1285" s="130" t="n">
        <v>0.00025201662</v>
      </c>
      <c r="T1285" s="130" t="n">
        <v>0.046776233</v>
      </c>
      <c r="U1285" s="157" t="n">
        <v>0.013838032</v>
      </c>
      <c r="V1285" s="157" t="n">
        <v>1.9483966E-005</v>
      </c>
      <c r="W1285" s="157" t="n">
        <v>1.2095605E-006</v>
      </c>
      <c r="X1285" s="130" t="n">
        <v>1.1155676E-011</v>
      </c>
      <c r="Z1285" s="151" t="n">
        <f aca="false">K1285/0.15</f>
        <v>0.667553533333333</v>
      </c>
      <c r="AB1285" s="133" t="n">
        <f aca="false">K1285</f>
        <v>0.10013303</v>
      </c>
      <c r="AC1285" s="133" t="n">
        <f aca="false">L1285+M1285+N1285+O1285+P1285+Q1285+R1285</f>
        <v>0.039887047995</v>
      </c>
      <c r="AD1285" s="133" t="n">
        <f aca="false">L1285+M1285+R1285+W1285</f>
        <v>0.0302139074005</v>
      </c>
      <c r="AE1285" s="133" t="n">
        <f aca="false">V1285+L1285+M1285+R1285+T1285</f>
        <v>0.077008414806</v>
      </c>
      <c r="AF1285" s="133" t="n">
        <f aca="false">S1285+U1285+X1285</f>
        <v>0.0140900486311557</v>
      </c>
      <c r="AH1285" s="0" t="n">
        <v>30.53356</v>
      </c>
      <c r="AI1285" s="96" t="n">
        <v>9.0049695</v>
      </c>
      <c r="AJ1285" s="96" t="n">
        <v>1.1274386</v>
      </c>
      <c r="AK1285" s="96" t="n">
        <v>0</v>
      </c>
      <c r="AL1285" s="96" t="n">
        <v>19.707889</v>
      </c>
      <c r="AM1285" s="96" t="n">
        <v>0.46756291</v>
      </c>
      <c r="AN1285" s="96" t="n">
        <v>0.22569969</v>
      </c>
      <c r="AP1285" s="95" t="n">
        <v>0.018648846</v>
      </c>
      <c r="AQ1285" s="95" t="n">
        <v>0.017447237</v>
      </c>
      <c r="AR1285" s="95" t="n">
        <v>0.00067493017</v>
      </c>
      <c r="AS1285" s="95" t="n">
        <v>0.00052667942</v>
      </c>
      <c r="AT1285" s="152" t="n">
        <f aca="false">AW1285+AZ1285+BA1285+BB1285+BC1285+BK1285+BL1285+BP1285</f>
        <v>1.0459974063992E-006</v>
      </c>
      <c r="AU1285" s="152" t="n">
        <f aca="false">AX1285+AY1285+BD1285+BE1285+BF1285+BG1285+BH1285+BI1285+BJ1285+BM1285+BQ1285+BR1285</f>
        <v>2.49604350915437E-009</v>
      </c>
      <c r="AV1285" s="153" t="n">
        <f aca="false">BN1285+BO1285</f>
        <v>0.073764624448</v>
      </c>
      <c r="AW1285" s="154" t="n">
        <v>6.2132047E-007</v>
      </c>
      <c r="AX1285" s="154" t="n">
        <v>1.8747445E-009</v>
      </c>
      <c r="AY1285" s="154" t="n">
        <v>5.1217697E-014</v>
      </c>
      <c r="AZ1285" s="154" t="n">
        <v>1.5761872E-012</v>
      </c>
      <c r="BA1285" s="154" t="n">
        <v>0</v>
      </c>
      <c r="BB1285" s="154" t="n">
        <v>5.5406846E-010</v>
      </c>
      <c r="BC1285" s="154" t="n">
        <v>4.2381237E-007</v>
      </c>
      <c r="BD1285" s="154" t="n">
        <v>9.1888655E-011</v>
      </c>
      <c r="BE1285" s="154" t="n">
        <v>5.2922246E-010</v>
      </c>
      <c r="BF1285" s="154" t="n">
        <v>1.8136207E-014</v>
      </c>
      <c r="BG1285" s="154" t="n">
        <v>2.702914E-016</v>
      </c>
      <c r="BH1285" s="154" t="n">
        <v>6.7578635E-014</v>
      </c>
      <c r="BI1285" s="154" t="n">
        <v>4.2801327E-014</v>
      </c>
      <c r="BJ1285" s="154" t="n">
        <v>7.8899819E-015</v>
      </c>
      <c r="BK1285" s="154" t="n">
        <v>2.4605911E-010</v>
      </c>
      <c r="BL1285" s="154" t="n">
        <v>6.2862642E-011</v>
      </c>
      <c r="BM1285" s="154" t="n">
        <v>1.5070761E-020</v>
      </c>
      <c r="BN1285" s="154" t="n">
        <v>2.4985448E-005</v>
      </c>
      <c r="BO1285" s="154" t="n">
        <v>0.073739639</v>
      </c>
      <c r="BP1285" s="154" t="n">
        <v>0</v>
      </c>
      <c r="BQ1285" s="154" t="n">
        <v>0</v>
      </c>
      <c r="BR1285" s="154" t="n">
        <v>0</v>
      </c>
      <c r="BT1285" s="96" t="n">
        <v>4.1373421E-005</v>
      </c>
      <c r="BU1285" s="96" t="n">
        <v>3.8725679E-006</v>
      </c>
      <c r="BV1285" s="96" t="n">
        <v>1.8613163E-005</v>
      </c>
      <c r="BW1285" s="96" t="n">
        <v>3.2419105E-008</v>
      </c>
      <c r="BX1285" s="96" t="n">
        <v>3.4026069E-006</v>
      </c>
      <c r="BY1285" s="96" t="n">
        <v>2.8452581E-007</v>
      </c>
      <c r="BZ1285" s="96" t="n">
        <v>4.426009E-010</v>
      </c>
      <c r="CA1285" s="96" t="n">
        <v>9.1371296E-007</v>
      </c>
      <c r="CB1285" s="96" t="n">
        <v>5.1456376E-008</v>
      </c>
      <c r="CC1285" s="96" t="n">
        <v>9.5368676E-008</v>
      </c>
      <c r="CD1285" s="96" t="n">
        <v>0</v>
      </c>
      <c r="CE1285" s="96" t="n">
        <v>3.3327066E-017</v>
      </c>
      <c r="CF1285" s="96" t="n">
        <v>2.7288072E-013</v>
      </c>
      <c r="CG1285" s="96" t="n">
        <v>1.8086487E-006</v>
      </c>
      <c r="CH1285" s="96" t="n">
        <v>1.2292368E-005</v>
      </c>
      <c r="CI1285" s="96" t="n">
        <v>6.1406129E-009</v>
      </c>
      <c r="CJ1285" s="96" t="n">
        <v>0</v>
      </c>
      <c r="CL1285" s="155" t="n">
        <v>2.3096996E-013</v>
      </c>
      <c r="CM1285" s="155" t="n">
        <v>0.66603854</v>
      </c>
      <c r="CN1285" s="156" t="n">
        <v>0.010935858</v>
      </c>
      <c r="CO1285" s="155" t="n">
        <v>0.0026304477</v>
      </c>
      <c r="CP1285" s="155" t="n">
        <v>4.8023686E-011</v>
      </c>
      <c r="CQ1285" s="155" t="n">
        <v>3.6297779E-009</v>
      </c>
      <c r="CR1285" s="155" t="n">
        <v>4.6724821E-005</v>
      </c>
      <c r="CS1285" s="155" t="n">
        <v>0.021421869</v>
      </c>
      <c r="CT1285" s="155" t="n">
        <v>1.2152005E-008</v>
      </c>
      <c r="CU1285" s="155" t="n">
        <v>0.00020048994</v>
      </c>
    </row>
    <row r="1286" customFormat="false" ht="13.8" hidden="false" customHeight="false" outlineLevel="0" collapsed="false">
      <c r="A1286" s="0" t="s">
        <v>2161</v>
      </c>
      <c r="B1286" s="26" t="s">
        <v>1849</v>
      </c>
      <c r="C1286" s="88" t="str">
        <f aca="false">MID(A1286,1,12)</f>
        <v>A.160.09.111</v>
      </c>
      <c r="D1286" s="2" t="s">
        <v>2150</v>
      </c>
      <c r="E1286" s="90" t="s">
        <v>255</v>
      </c>
      <c r="F1286" s="91" t="str">
        <f aca="false">MID(A1286, 21,85)</f>
        <v>Particle board biodegradable at factury gate</v>
      </c>
      <c r="G1286" s="133" t="n">
        <f aca="false">H1286+I1286+J1286+K1286</f>
        <v>0.153003726829741</v>
      </c>
      <c r="H1286" s="149" t="n">
        <f aca="false">N1286+O1286+P1286+Q1286</f>
        <v>0.006128065072</v>
      </c>
      <c r="I1286" s="149" t="n">
        <f aca="false">L1286+M1286+R1286+V1286+T1286</f>
        <v>0.009743522798</v>
      </c>
      <c r="J1286" s="150" t="n">
        <f aca="false">S1286+U1286+W1286+X1286</f>
        <v>0.0110510589597412</v>
      </c>
      <c r="K1286" s="149" t="n">
        <v>0.12608108</v>
      </c>
      <c r="L1286" s="130" t="n">
        <v>0.0039673672</v>
      </c>
      <c r="M1286" s="130" t="n">
        <v>0.0050704607</v>
      </c>
      <c r="N1286" s="130" t="n">
        <v>0.0049659648</v>
      </c>
      <c r="O1286" s="157" t="n">
        <v>0.0010075553</v>
      </c>
      <c r="P1286" s="157" t="n">
        <v>5.1888872E-005</v>
      </c>
      <c r="Q1286" s="130" t="n">
        <v>0.0001026561</v>
      </c>
      <c r="R1286" s="130" t="n">
        <v>0.00034194201</v>
      </c>
      <c r="S1286" s="130" t="n">
        <v>0.00029761244</v>
      </c>
      <c r="T1286" s="130" t="n">
        <v>0.00035082791</v>
      </c>
      <c r="U1286" s="157" t="n">
        <v>0.010752798</v>
      </c>
      <c r="V1286" s="157" t="n">
        <v>1.2924978E-005</v>
      </c>
      <c r="W1286" s="157" t="n">
        <v>6.4851376E-007</v>
      </c>
      <c r="X1286" s="130" t="n">
        <v>5.9811888E-012</v>
      </c>
      <c r="Z1286" s="151" t="n">
        <f aca="false">K1286/0.15</f>
        <v>0.840540533333334</v>
      </c>
      <c r="AB1286" s="133" t="n">
        <f aca="false">K1286</f>
        <v>0.12608108</v>
      </c>
      <c r="AC1286" s="133" t="n">
        <f aca="false">L1286+M1286+N1286+O1286+P1286+Q1286+R1286</f>
        <v>0.015507834982</v>
      </c>
      <c r="AD1286" s="133" t="n">
        <f aca="false">L1286+M1286+R1286+W1286</f>
        <v>0.00938041842376</v>
      </c>
      <c r="AE1286" s="133" t="n">
        <f aca="false">V1286+L1286+M1286+R1286+T1286</f>
        <v>0.009743522798</v>
      </c>
      <c r="AF1286" s="133" t="n">
        <f aca="false">S1286+U1286+X1286</f>
        <v>0.0110504104459812</v>
      </c>
      <c r="AH1286" s="0" t="n">
        <v>35.407647</v>
      </c>
      <c r="AI1286" s="96" t="n">
        <v>11.396134</v>
      </c>
      <c r="AJ1286" s="96" t="n">
        <v>1.1872899</v>
      </c>
      <c r="AK1286" s="96" t="n">
        <v>0</v>
      </c>
      <c r="AL1286" s="96" t="n">
        <v>22.111446</v>
      </c>
      <c r="AM1286" s="96" t="n">
        <v>0.47568436</v>
      </c>
      <c r="AN1286" s="96" t="n">
        <v>0.23709223</v>
      </c>
      <c r="AP1286" s="95" t="n">
        <v>0.015788629</v>
      </c>
      <c r="AQ1286" s="95" t="n">
        <v>0.014421474</v>
      </c>
      <c r="AR1286" s="95" t="n">
        <v>0.00066872069</v>
      </c>
      <c r="AS1286" s="95" t="n">
        <v>0.0006984347</v>
      </c>
      <c r="AT1286" s="152" t="n">
        <f aca="false">AW1286+AZ1286+BA1286+BB1286+BC1286+BK1286+BL1286+BP1286</f>
        <v>8.645967356939E-007</v>
      </c>
      <c r="AU1286" s="152" t="n">
        <f aca="false">AX1286+AY1286+BD1286+BE1286+BF1286+BG1286+BH1286+BI1286+BJ1286+BM1286+BQ1286+BR1286</f>
        <v>2.4730794998158E-009</v>
      </c>
      <c r="AV1286" s="153" t="n">
        <f aca="false">BN1286+BO1286</f>
        <v>0.097819985677</v>
      </c>
      <c r="AW1286" s="154" t="n">
        <v>7.8002667E-007</v>
      </c>
      <c r="AX1286" s="154" t="n">
        <v>2.3535286E-009</v>
      </c>
      <c r="AY1286" s="154" t="n">
        <v>6.4301762E-014</v>
      </c>
      <c r="AZ1286" s="154" t="n">
        <v>8.450831E-013</v>
      </c>
      <c r="BA1286" s="154" t="n">
        <v>0</v>
      </c>
      <c r="BB1286" s="154" t="n">
        <v>1.5648044E-010</v>
      </c>
      <c r="BC1286" s="154" t="n">
        <v>8.4327025E-008</v>
      </c>
      <c r="BD1286" s="154" t="n">
        <v>3.3221988E-011</v>
      </c>
      <c r="BE1286" s="154" t="n">
        <v>8.6192704E-011</v>
      </c>
      <c r="BF1286" s="154" t="n">
        <v>9.7826872E-015</v>
      </c>
      <c r="BG1286" s="154" t="n">
        <v>1.4622052E-016</v>
      </c>
      <c r="BH1286" s="154" t="n">
        <v>5.8497136E-014</v>
      </c>
      <c r="BI1286" s="154" t="n">
        <v>2.8354227E-015</v>
      </c>
      <c r="BJ1286" s="154" t="n">
        <v>6.445793E-016</v>
      </c>
      <c r="BK1286" s="154" t="n">
        <v>8.3412698E-012</v>
      </c>
      <c r="BL1286" s="154" t="n">
        <v>7.7373901E-011</v>
      </c>
      <c r="BM1286" s="154" t="n">
        <v>8.0802874E-021</v>
      </c>
      <c r="BN1286" s="154" t="n">
        <v>2.8821677E-005</v>
      </c>
      <c r="BO1286" s="154" t="n">
        <v>0.097791164</v>
      </c>
      <c r="BP1286" s="154" t="n">
        <v>0</v>
      </c>
      <c r="BQ1286" s="154" t="n">
        <v>0</v>
      </c>
      <c r="BR1286" s="154" t="n">
        <v>0</v>
      </c>
      <c r="BT1286" s="96" t="n">
        <v>4.1668064E-005</v>
      </c>
      <c r="BU1286" s="96" t="n">
        <v>6.0363665E-007</v>
      </c>
      <c r="BV1286" s="96" t="n">
        <v>2.3436501E-005</v>
      </c>
      <c r="BW1286" s="96" t="n">
        <v>4.2347927E-008</v>
      </c>
      <c r="BX1286" s="96" t="n">
        <v>1.0664471E-006</v>
      </c>
      <c r="BY1286" s="96" t="n">
        <v>1.8622706E-008</v>
      </c>
      <c r="BZ1286" s="96" t="n">
        <v>2.3730337E-010</v>
      </c>
      <c r="CA1286" s="96" t="n">
        <v>2.8049076E-008</v>
      </c>
      <c r="CB1286" s="96" t="n">
        <v>7.496376E-008</v>
      </c>
      <c r="CC1286" s="96" t="n">
        <v>8.6570562E-008</v>
      </c>
      <c r="CD1286" s="96" t="n">
        <v>0</v>
      </c>
      <c r="CE1286" s="96" t="n">
        <v>1.7868525E-017</v>
      </c>
      <c r="CF1286" s="96" t="n">
        <v>1.4630678E-013</v>
      </c>
      <c r="CG1286" s="96" t="n">
        <v>9.8677386E-007</v>
      </c>
      <c r="CH1286" s="96" t="n">
        <v>1.5320621E-005</v>
      </c>
      <c r="CI1286" s="96" t="n">
        <v>3.2924281E-009</v>
      </c>
      <c r="CJ1286" s="96" t="n">
        <v>0</v>
      </c>
      <c r="CL1286" s="155" t="n">
        <v>1.2383606E-013</v>
      </c>
      <c r="CM1286" s="155" t="n">
        <v>0.84054283</v>
      </c>
      <c r="CN1286" s="156" t="n">
        <v>0.00077213603</v>
      </c>
      <c r="CO1286" s="155" t="n">
        <v>0.0004172425</v>
      </c>
      <c r="CP1286" s="155" t="n">
        <v>2.7261096E-011</v>
      </c>
      <c r="CQ1286" s="155" t="n">
        <v>3.1879146E-009</v>
      </c>
      <c r="CR1286" s="155" t="n">
        <v>4.0623559E-005</v>
      </c>
      <c r="CS1286" s="155" t="n">
        <v>0.0020721476</v>
      </c>
      <c r="CT1286" s="155" t="n">
        <v>6.5548337E-009</v>
      </c>
      <c r="CU1286" s="155" t="n">
        <v>6.5489681E-006</v>
      </c>
    </row>
    <row r="1287" customFormat="false" ht="13.8" hidden="false" customHeight="false" outlineLevel="0" collapsed="false">
      <c r="A1287" s="0" t="s">
        <v>2162</v>
      </c>
      <c r="B1287" s="26" t="s">
        <v>1849</v>
      </c>
      <c r="C1287" s="88" t="str">
        <f aca="false">MID(A1287,1,12)</f>
        <v>A.160.09.112</v>
      </c>
      <c r="D1287" s="2" t="s">
        <v>2150</v>
      </c>
      <c r="E1287" s="90" t="s">
        <v>255</v>
      </c>
      <c r="F1287" s="91" t="str">
        <f aca="false">MID(A1287, 21,85)</f>
        <v>Particle board high humidity P5 (Rotterdam)</v>
      </c>
      <c r="G1287" s="133" t="n">
        <f aca="false">H1287+I1287+J1287+K1287</f>
        <v>0.240856464549008</v>
      </c>
      <c r="H1287" s="149" t="n">
        <f aca="false">N1287+O1287+P1287+Q1287</f>
        <v>0.011229054759</v>
      </c>
      <c r="I1287" s="149" t="n">
        <f aca="false">L1287+M1287+R1287+V1287+T1287</f>
        <v>0.082274573259</v>
      </c>
      <c r="J1287" s="150" t="n">
        <f aca="false">S1287+U1287+W1287+X1287</f>
        <v>0.0258675565310082</v>
      </c>
      <c r="K1287" s="149" t="n">
        <v>0.12148528</v>
      </c>
      <c r="L1287" s="130" t="n">
        <v>0.02356321</v>
      </c>
      <c r="M1287" s="130" t="n">
        <v>0.011033977</v>
      </c>
      <c r="N1287" s="130" t="n">
        <v>0.009271702</v>
      </c>
      <c r="O1287" s="157" t="n">
        <v>0.0017012745</v>
      </c>
      <c r="P1287" s="157" t="n">
        <v>3.8438489E-005</v>
      </c>
      <c r="Q1287" s="157" t="n">
        <v>0.00021763977</v>
      </c>
      <c r="R1287" s="130" t="n">
        <v>0.0002641649</v>
      </c>
      <c r="S1287" s="130" t="n">
        <v>0.00030881631</v>
      </c>
      <c r="T1287" s="130" t="n">
        <v>0.047377599</v>
      </c>
      <c r="U1287" s="157" t="n">
        <v>0.025556419</v>
      </c>
      <c r="V1287" s="157" t="n">
        <v>3.5622359E-005</v>
      </c>
      <c r="W1287" s="157" t="n">
        <v>2.3211996E-006</v>
      </c>
      <c r="X1287" s="130" t="n">
        <v>2.1408232E-011</v>
      </c>
      <c r="Z1287" s="151" t="n">
        <f aca="false">K1287/0.15</f>
        <v>0.809901866666667</v>
      </c>
      <c r="AB1287" s="133" t="n">
        <f aca="false">K1287</f>
        <v>0.12148528</v>
      </c>
      <c r="AC1287" s="133" t="n">
        <f aca="false">L1287+M1287+N1287+O1287+P1287+Q1287+R1287</f>
        <v>0.046090406659</v>
      </c>
      <c r="AD1287" s="133" t="n">
        <f aca="false">L1287+M1287+R1287+W1287</f>
        <v>0.0348636730996</v>
      </c>
      <c r="AE1287" s="133" t="n">
        <f aca="false">V1287+L1287+M1287+R1287+T1287</f>
        <v>0.082274573259</v>
      </c>
      <c r="AF1287" s="133" t="n">
        <f aca="false">S1287+U1287+X1287</f>
        <v>0.0258652353314082</v>
      </c>
      <c r="AH1287" s="0" t="n">
        <v>32.559073</v>
      </c>
      <c r="AI1287" s="96" t="n">
        <v>10.977991</v>
      </c>
      <c r="AJ1287" s="96" t="n">
        <v>1.1362469</v>
      </c>
      <c r="AK1287" s="96" t="n">
        <v>0</v>
      </c>
      <c r="AL1287" s="96" t="n">
        <v>19.734399</v>
      </c>
      <c r="AM1287" s="96" t="n">
        <v>0.48256026</v>
      </c>
      <c r="AN1287" s="96" t="n">
        <v>0.22787531</v>
      </c>
      <c r="AP1287" s="95" t="n">
        <v>0.022328429</v>
      </c>
      <c r="AQ1287" s="95" t="n">
        <v>0.020855127</v>
      </c>
      <c r="AR1287" s="95" t="n">
        <v>0.00080772866</v>
      </c>
      <c r="AS1287" s="95" t="n">
        <v>0.0006655734</v>
      </c>
      <c r="AT1287" s="152" t="n">
        <f aca="false">AW1287+AZ1287+BA1287+BB1287+BC1287+BK1287+BL1287+BP1287</f>
        <v>1.2503073581424E-006</v>
      </c>
      <c r="AU1287" s="152" t="n">
        <f aca="false">AX1287+AY1287+BD1287+BE1287+BF1287+BG1287+BH1287+BI1287+BJ1287+BM1287+BQ1287+BR1287</f>
        <v>2.98716215932819E-009</v>
      </c>
      <c r="AV1287" s="153" t="n">
        <f aca="false">BN1287+BO1287</f>
        <v>0.093217564024</v>
      </c>
      <c r="AW1287" s="154" t="n">
        <v>7.5342838E-007</v>
      </c>
      <c r="AX1287" s="154" t="n">
        <v>2.2733456E-009</v>
      </c>
      <c r="AY1287" s="154" t="n">
        <v>6.2108048E-014</v>
      </c>
      <c r="AZ1287" s="154" t="n">
        <v>3.0247724E-012</v>
      </c>
      <c r="BA1287" s="154" t="n">
        <v>0</v>
      </c>
      <c r="BB1287" s="154" t="n">
        <v>6.1273872E-010</v>
      </c>
      <c r="BC1287" s="154" t="n">
        <v>4.9590948E-007</v>
      </c>
      <c r="BD1287" s="154" t="n">
        <v>1.0132494E-010</v>
      </c>
      <c r="BE1287" s="154" t="n">
        <v>6.120249E-010</v>
      </c>
      <c r="BF1287" s="154" t="n">
        <v>3.4687591E-014</v>
      </c>
      <c r="BG1287" s="154" t="n">
        <v>5.1612127E-016</v>
      </c>
      <c r="BH1287" s="154" t="n">
        <v>1.2221253E-013</v>
      </c>
      <c r="BI1287" s="154" t="n">
        <v>2.0906544E-013</v>
      </c>
      <c r="BJ1287" s="154" t="n">
        <v>3.8129569E-014</v>
      </c>
      <c r="BK1287" s="154" t="n">
        <v>2.4861254E-010</v>
      </c>
      <c r="BL1287" s="154" t="n">
        <v>1.0512211E-010</v>
      </c>
      <c r="BM1287" s="154" t="n">
        <v>2.8921452E-020</v>
      </c>
      <c r="BN1287" s="154" t="n">
        <v>2.9754024E-005</v>
      </c>
      <c r="BO1287" s="154" t="n">
        <v>0.09318781</v>
      </c>
      <c r="BP1287" s="154" t="n">
        <v>0</v>
      </c>
      <c r="BQ1287" s="154" t="n">
        <v>0</v>
      </c>
      <c r="BR1287" s="154" t="n">
        <v>0</v>
      </c>
      <c r="BT1287" s="96" t="n">
        <v>4.9186469E-005</v>
      </c>
      <c r="BU1287" s="96" t="n">
        <v>4.4584787E-006</v>
      </c>
      <c r="BV1287" s="96" t="n">
        <v>2.2582213E-005</v>
      </c>
      <c r="BW1287" s="96" t="n">
        <v>4.2328623E-008</v>
      </c>
      <c r="BX1287" s="96" t="n">
        <v>3.9104479E-006</v>
      </c>
      <c r="BY1287" s="96" t="n">
        <v>3.143413E-007</v>
      </c>
      <c r="BZ1287" s="96" t="n">
        <v>8.4937054E-010</v>
      </c>
      <c r="CA1287" s="96" t="n">
        <v>9.586178E-007</v>
      </c>
      <c r="CB1287" s="96" t="n">
        <v>6.2204995E-008</v>
      </c>
      <c r="CC1287" s="96" t="n">
        <v>1.6229114E-007</v>
      </c>
      <c r="CD1287" s="96" t="n">
        <v>0</v>
      </c>
      <c r="CE1287" s="96" t="n">
        <v>6.3956102E-017</v>
      </c>
      <c r="CF1287" s="96" t="n">
        <v>5.2367007E-013</v>
      </c>
      <c r="CG1287" s="96" t="n">
        <v>1.9952103E-006</v>
      </c>
      <c r="CH1287" s="96" t="n">
        <v>1.4687702E-005</v>
      </c>
      <c r="CI1287" s="96" t="n">
        <v>1.1783913E-008</v>
      </c>
      <c r="CJ1287" s="96" t="n">
        <v>0</v>
      </c>
      <c r="CL1287" s="155" t="n">
        <v>4.4324149E-013</v>
      </c>
      <c r="CM1287" s="155" t="n">
        <v>0.8083908</v>
      </c>
      <c r="CN1287" s="156" t="n">
        <v>0.012171371</v>
      </c>
      <c r="CO1287" s="155" t="n">
        <v>0.0030381046</v>
      </c>
      <c r="CP1287" s="155" t="n">
        <v>7.3042592E-011</v>
      </c>
      <c r="CQ1287" s="155" t="n">
        <v>6.5590645E-009</v>
      </c>
      <c r="CR1287" s="155" t="n">
        <v>7.1165792E-005</v>
      </c>
      <c r="CS1287" s="155" t="n">
        <v>0.10347048</v>
      </c>
      <c r="CT1287" s="155" t="n">
        <v>2.3242053E-008</v>
      </c>
      <c r="CU1287" s="155" t="n">
        <v>0.00021097845</v>
      </c>
    </row>
    <row r="1288" customFormat="false" ht="13.8" hidden="false" customHeight="false" outlineLevel="0" collapsed="false">
      <c r="A1288" s="0" t="s">
        <v>2163</v>
      </c>
      <c r="B1288" s="26" t="s">
        <v>1849</v>
      </c>
      <c r="C1288" s="88" t="str">
        <f aca="false">MID(A1288,1,12)</f>
        <v>A.160.09.113</v>
      </c>
      <c r="D1288" s="2" t="s">
        <v>2150</v>
      </c>
      <c r="E1288" s="90" t="s">
        <v>255</v>
      </c>
      <c r="F1288" s="91" t="str">
        <f aca="false">MID(A1288, 21,85)</f>
        <v>Plato wood = thermal treated European Spruce s.g. 420 kg/m3</v>
      </c>
      <c r="G1288" s="133" t="n">
        <f aca="false">H1288+I1288+J1288+K1288</f>
        <v>0.0854575133503126</v>
      </c>
      <c r="H1288" s="149" t="n">
        <f aca="false">N1288+O1288+P1288+Q1288</f>
        <v>0.003521519682</v>
      </c>
      <c r="I1288" s="149" t="n">
        <f aca="false">L1288+M1288+R1288+V1288+T1288</f>
        <v>0.008421899537</v>
      </c>
      <c r="J1288" s="150" t="n">
        <f aca="false">S1288+U1288+W1288+X1288</f>
        <v>0.0135002131313126</v>
      </c>
      <c r="K1288" s="149" t="n">
        <v>0.060013881</v>
      </c>
      <c r="L1288" s="130" t="n">
        <v>0.0032832392</v>
      </c>
      <c r="M1288" s="130" t="n">
        <v>0.0043421981</v>
      </c>
      <c r="N1288" s="130" t="n">
        <v>0.0024535509</v>
      </c>
      <c r="O1288" s="157" t="n">
        <v>0.00092719897</v>
      </c>
      <c r="P1288" s="157" t="n">
        <v>1.3216792E-005</v>
      </c>
      <c r="Q1288" s="130" t="n">
        <v>0.00012755302</v>
      </c>
      <c r="R1288" s="130" t="n">
        <v>0.00015803492</v>
      </c>
      <c r="S1288" s="157" t="n">
        <v>0.00024725029</v>
      </c>
      <c r="T1288" s="130" t="n">
        <v>0.00061661679</v>
      </c>
      <c r="U1288" s="157" t="n">
        <v>0.013251823</v>
      </c>
      <c r="V1288" s="157" t="n">
        <v>2.1810527E-005</v>
      </c>
      <c r="W1288" s="157" t="n">
        <v>1.1398308E-006</v>
      </c>
      <c r="X1288" s="130" t="n">
        <v>1.0512566E-011</v>
      </c>
      <c r="Z1288" s="151" t="n">
        <f aca="false">K1288/0.15</f>
        <v>0.40009254</v>
      </c>
      <c r="AB1288" s="133" t="n">
        <f aca="false">K1288</f>
        <v>0.060013881</v>
      </c>
      <c r="AC1288" s="133" t="n">
        <f aca="false">L1288+M1288+N1288+O1288+P1288+Q1288+R1288</f>
        <v>0.011304991902</v>
      </c>
      <c r="AD1288" s="133" t="n">
        <f aca="false">L1288+M1288+R1288+W1288</f>
        <v>0.0077846120508</v>
      </c>
      <c r="AE1288" s="133" t="n">
        <f aca="false">V1288+L1288+M1288+R1288+T1288</f>
        <v>0.008421899537</v>
      </c>
      <c r="AF1288" s="133" t="n">
        <f aca="false">S1288+U1288+X1288</f>
        <v>0.0134990733005126</v>
      </c>
      <c r="AH1288" s="0" t="n">
        <v>30.833383</v>
      </c>
      <c r="AI1288" s="96" t="n">
        <v>5.1105196</v>
      </c>
      <c r="AJ1288" s="96" t="n">
        <v>0.99145343</v>
      </c>
      <c r="AK1288" s="96" t="n">
        <v>0</v>
      </c>
      <c r="AL1288" s="96" t="n">
        <v>24.116767</v>
      </c>
      <c r="AM1288" s="96" t="n">
        <v>0.41604756</v>
      </c>
      <c r="AN1288" s="96" t="n">
        <v>0.19859566</v>
      </c>
      <c r="AP1288" s="95" t="n">
        <v>0.0079296713</v>
      </c>
      <c r="AQ1288" s="95" t="n">
        <v>0.0073211038</v>
      </c>
      <c r="AR1288" s="95" t="n">
        <v>0.00034630202</v>
      </c>
      <c r="AS1288" s="95" t="n">
        <v>0.00026226545</v>
      </c>
      <c r="AT1288" s="152" t="n">
        <f aca="false">AW1288+AZ1288+BA1288+BB1288+BC1288+BK1288+BL1288+BP1288</f>
        <v>4.389150954654E-007</v>
      </c>
      <c r="AU1288" s="152" t="n">
        <f aca="false">AX1288+AY1288+BD1288+BE1288+BF1288+BG1288+BH1288+BI1288+BJ1288+BM1288+BQ1288+BR1288</f>
        <v>1.28070277700934E-009</v>
      </c>
      <c r="AV1288" s="153" t="n">
        <f aca="false">BN1288+BO1288</f>
        <v>0.036731855816</v>
      </c>
      <c r="AW1288" s="154" t="n">
        <v>3.7129472E-007</v>
      </c>
      <c r="AX1288" s="154" t="n">
        <v>1.1202855E-009</v>
      </c>
      <c r="AY1288" s="154" t="n">
        <v>3.0607798E-014</v>
      </c>
      <c r="AZ1288" s="154" t="n">
        <v>1.485322E-012</v>
      </c>
      <c r="BA1288" s="154" t="n">
        <v>0</v>
      </c>
      <c r="BB1288" s="154" t="n">
        <v>1.0418751E-010</v>
      </c>
      <c r="BC1288" s="154" t="n">
        <v>6.7451108E-008</v>
      </c>
      <c r="BD1288" s="154" t="n">
        <v>1.9716479E-011</v>
      </c>
      <c r="BE1288" s="154" t="n">
        <v>7.2845143E-011</v>
      </c>
      <c r="BF1288" s="154" t="n">
        <v>6.7696971E-011</v>
      </c>
      <c r="BG1288" s="154" t="n">
        <v>4.8234424E-016</v>
      </c>
      <c r="BH1288" s="154" t="n">
        <v>7.2675378E-014</v>
      </c>
      <c r="BI1288" s="154" t="n">
        <v>4.6375392E-014</v>
      </c>
      <c r="BJ1288" s="154" t="n">
        <v>8.5430829E-015</v>
      </c>
      <c r="BK1288" s="154" t="n">
        <v>4.0444824E-012</v>
      </c>
      <c r="BL1288" s="154" t="n">
        <v>5.9550151E-011</v>
      </c>
      <c r="BM1288" s="154" t="n">
        <v>1.4201951E-020</v>
      </c>
      <c r="BN1288" s="154" t="n">
        <v>2.6613816E-005</v>
      </c>
      <c r="BO1288" s="154" t="n">
        <v>0.036705242</v>
      </c>
      <c r="BP1288" s="154" t="n">
        <v>0</v>
      </c>
      <c r="BQ1288" s="154" t="n">
        <v>0</v>
      </c>
      <c r="BR1288" s="154" t="n">
        <v>0</v>
      </c>
      <c r="BT1288" s="96" t="n">
        <v>2.0478658E-005</v>
      </c>
      <c r="BU1288" s="96" t="n">
        <v>5.1764377E-007</v>
      </c>
      <c r="BV1288" s="96" t="n">
        <v>1.1155642E-005</v>
      </c>
      <c r="BW1288" s="96" t="n">
        <v>1.9551863E-008</v>
      </c>
      <c r="BX1288" s="96" t="n">
        <v>6.7345607E-007</v>
      </c>
      <c r="BY1288" s="96" t="n">
        <v>3.0571626E-008</v>
      </c>
      <c r="BZ1288" s="96" t="n">
        <v>4.1708552E-010</v>
      </c>
      <c r="CA1288" s="96" t="n">
        <v>4.6043646E-008</v>
      </c>
      <c r="CB1288" s="96" t="n">
        <v>2.4065236E-008</v>
      </c>
      <c r="CC1288" s="96" t="n">
        <v>9.2873276E-008</v>
      </c>
      <c r="CD1288" s="96" t="n">
        <v>0</v>
      </c>
      <c r="CE1288" s="96" t="n">
        <v>3.1405803E-017</v>
      </c>
      <c r="CF1288" s="96" t="n">
        <v>2.5714949E-013</v>
      </c>
      <c r="CG1288" s="96" t="n">
        <v>4.9985165E-007</v>
      </c>
      <c r="CH1288" s="96" t="n">
        <v>7.4127338E-006</v>
      </c>
      <c r="CI1288" s="96" t="n">
        <v>5.8077443E-009</v>
      </c>
      <c r="CJ1288" s="96" t="n">
        <v>0</v>
      </c>
      <c r="CL1288" s="155" t="n">
        <v>2.1765484E-013</v>
      </c>
      <c r="CM1288" s="155" t="n">
        <v>0.40009653</v>
      </c>
      <c r="CN1288" s="156" t="n">
        <v>0.0012697674</v>
      </c>
      <c r="CO1288" s="155" t="n">
        <v>0.00036112167</v>
      </c>
      <c r="CP1288" s="155" t="n">
        <v>3.3282499E-011</v>
      </c>
      <c r="CQ1288" s="155" t="n">
        <v>3.9044732E-009</v>
      </c>
      <c r="CR1288" s="155" t="n">
        <v>2.774828E-005</v>
      </c>
      <c r="CS1288" s="155" t="n">
        <v>0.023124653</v>
      </c>
      <c r="CT1288" s="155" t="n">
        <v>4.5394987E-005</v>
      </c>
      <c r="CU1288" s="155" t="n">
        <v>1.0833173E-005</v>
      </c>
    </row>
    <row r="1289" customFormat="false" ht="13.8" hidden="false" customHeight="false" outlineLevel="0" collapsed="false">
      <c r="A1289" s="0" t="s">
        <v>2164</v>
      </c>
      <c r="B1289" s="26" t="s">
        <v>1849</v>
      </c>
      <c r="C1289" s="88" t="str">
        <f aca="false">MID(A1289,1,12)</f>
        <v>A.160.09.114</v>
      </c>
      <c r="D1289" s="2" t="s">
        <v>2150</v>
      </c>
      <c r="E1289" s="90" t="s">
        <v>255</v>
      </c>
      <c r="F1289" s="91" t="str">
        <f aca="false">MID(A1289, 21,85)</f>
        <v>Plywood Bamboo (density approx 700 kg/m3)</v>
      </c>
      <c r="G1289" s="133" t="n">
        <f aca="false">H1289+I1289+J1289+K1289</f>
        <v>0.12194658210082</v>
      </c>
      <c r="H1289" s="149" t="n">
        <f aca="false">N1289+O1289+P1289+Q1289</f>
        <v>0.011252338324</v>
      </c>
      <c r="I1289" s="149" t="n">
        <f aca="false">L1289+M1289+R1289+V1289+T1289</f>
        <v>0.045330588463</v>
      </c>
      <c r="J1289" s="150" t="n">
        <f aca="false">S1289+U1289+W1289+X1289</f>
        <v>0.0383214163138204</v>
      </c>
      <c r="K1289" s="149" t="n">
        <v>0.027042239</v>
      </c>
      <c r="L1289" s="130" t="n">
        <v>0.014943484</v>
      </c>
      <c r="M1289" s="130" t="n">
        <v>0.0087033756</v>
      </c>
      <c r="N1289" s="157" t="n">
        <v>0.007470105</v>
      </c>
      <c r="O1289" s="157" t="n">
        <v>0.0032751913</v>
      </c>
      <c r="P1289" s="157" t="n">
        <v>2.4066984E-005</v>
      </c>
      <c r="Q1289" s="157" t="n">
        <v>0.00048297504</v>
      </c>
      <c r="R1289" s="157" t="n">
        <v>0.00043655375</v>
      </c>
      <c r="S1289" s="157" t="n">
        <v>0.00053786632</v>
      </c>
      <c r="T1289" s="130" t="n">
        <v>0.021160992</v>
      </c>
      <c r="U1289" s="157" t="n">
        <v>0.037778571</v>
      </c>
      <c r="V1289" s="157" t="n">
        <v>8.6183113E-005</v>
      </c>
      <c r="W1289" s="157" t="n">
        <v>4.9789479E-006</v>
      </c>
      <c r="X1289" s="130" t="n">
        <v>4.5920425E-011</v>
      </c>
      <c r="Z1289" s="151" t="n">
        <f aca="false">K1289/0.15</f>
        <v>0.180281593333333</v>
      </c>
      <c r="AB1289" s="133" t="n">
        <f aca="false">K1289</f>
        <v>0.027042239</v>
      </c>
      <c r="AC1289" s="133" t="n">
        <f aca="false">L1289+M1289+N1289+O1289+P1289+Q1289+R1289</f>
        <v>0.035335751674</v>
      </c>
      <c r="AD1289" s="133" t="n">
        <f aca="false">L1289+M1289+R1289+W1289</f>
        <v>0.0240883922979</v>
      </c>
      <c r="AE1289" s="133" t="n">
        <f aca="false">V1289+L1289+M1289+R1289+T1289</f>
        <v>0.045330588463</v>
      </c>
      <c r="AF1289" s="133" t="n">
        <f aca="false">S1289+U1289+X1289</f>
        <v>0.0383164373659204</v>
      </c>
      <c r="AH1289" s="0" t="n">
        <v>14.991451</v>
      </c>
      <c r="AI1289" s="96" t="n">
        <v>11.160058</v>
      </c>
      <c r="AJ1289" s="96" t="n">
        <v>2.030846</v>
      </c>
      <c r="AK1289" s="96" t="n">
        <v>0</v>
      </c>
      <c r="AL1289" s="96" t="n">
        <v>0.50300476</v>
      </c>
      <c r="AM1289" s="96" t="n">
        <v>0.8899427</v>
      </c>
      <c r="AN1289" s="96" t="n">
        <v>0.40759885</v>
      </c>
      <c r="AP1289" s="95" t="n">
        <v>0.008936295</v>
      </c>
      <c r="AQ1289" s="95" t="n">
        <v>0.0080930634</v>
      </c>
      <c r="AR1289" s="95" t="n">
        <v>0.00026030466</v>
      </c>
      <c r="AS1289" s="95" t="n">
        <v>0.00058292689</v>
      </c>
      <c r="AT1289" s="152" t="n">
        <f aca="false">AW1289+AZ1289+BA1289+BB1289+BC1289+BK1289+BL1289+BP1289</f>
        <v>4.851956508827E-007</v>
      </c>
      <c r="AU1289" s="152" t="n">
        <f aca="false">AX1289+AY1289+BD1289+BE1289+BF1289+BG1289+BH1289+BI1289+BJ1289+BM1289+BQ1289+BR1289</f>
        <v>9.62665161932536E-010</v>
      </c>
      <c r="AV1289" s="153" t="n">
        <f aca="false">BN1289+BO1289</f>
        <v>0.081642421391</v>
      </c>
      <c r="AW1289" s="154" t="n">
        <v>1.6806892E-007</v>
      </c>
      <c r="AX1289" s="154" t="n">
        <v>5.0713147E-010</v>
      </c>
      <c r="AY1289" s="154" t="n">
        <v>1.385435E-014</v>
      </c>
      <c r="AZ1289" s="154" t="n">
        <v>6.7173127E-012</v>
      </c>
      <c r="BA1289" s="154" t="n">
        <v>0</v>
      </c>
      <c r="BB1289" s="154" t="n">
        <v>4.8224001E-010</v>
      </c>
      <c r="BC1289" s="154" t="n">
        <v>3.1632225E-007</v>
      </c>
      <c r="BD1289" s="154" t="n">
        <v>8.0295704E-011</v>
      </c>
      <c r="BE1289" s="154" t="n">
        <v>3.7468391E-010</v>
      </c>
      <c r="BF1289" s="154" t="n">
        <v>7.4132401E-014</v>
      </c>
      <c r="BG1289" s="154" t="n">
        <v>1.1010535E-015</v>
      </c>
      <c r="BH1289" s="154" t="n">
        <v>2.7446157E-013</v>
      </c>
      <c r="BI1289" s="154" t="n">
        <v>1.6086223E-013</v>
      </c>
      <c r="BJ1289" s="154" t="n">
        <v>2.9666266E-014</v>
      </c>
      <c r="BK1289" s="154" t="n">
        <v>1.0840981E-010</v>
      </c>
      <c r="BL1289" s="154" t="n">
        <v>2.0711375E-010</v>
      </c>
      <c r="BM1289" s="154" t="n">
        <v>6.2036201E-020</v>
      </c>
      <c r="BN1289" s="154" t="n">
        <v>5.2081391E-005</v>
      </c>
      <c r="BO1289" s="154" t="n">
        <v>0.08159034</v>
      </c>
      <c r="BP1289" s="154" t="n">
        <v>0</v>
      </c>
      <c r="BQ1289" s="154" t="n">
        <v>0</v>
      </c>
      <c r="BR1289" s="154" t="n">
        <v>0</v>
      </c>
      <c r="BT1289" s="96" t="n">
        <v>2.9191014E-005</v>
      </c>
      <c r="BU1289" s="96" t="n">
        <v>2.7334398E-006</v>
      </c>
      <c r="BV1289" s="96" t="n">
        <v>5.0267292E-006</v>
      </c>
      <c r="BW1289" s="96" t="n">
        <v>5.6995471E-008</v>
      </c>
      <c r="BX1289" s="96" t="n">
        <v>2.598337E-006</v>
      </c>
      <c r="BY1289" s="96" t="n">
        <v>2.3398545E-007</v>
      </c>
      <c r="BZ1289" s="96" t="n">
        <v>1.8218906E-009</v>
      </c>
      <c r="CA1289" s="96" t="n">
        <v>5.4667656E-007</v>
      </c>
      <c r="CB1289" s="96" t="n">
        <v>5.6012067E-008</v>
      </c>
      <c r="CC1289" s="96" t="n">
        <v>3.4181288E-007</v>
      </c>
      <c r="CD1289" s="96" t="n">
        <v>0</v>
      </c>
      <c r="CE1289" s="96" t="n">
        <v>1.3718514E-016</v>
      </c>
      <c r="CF1289" s="96" t="n">
        <v>5.214337E-010</v>
      </c>
      <c r="CG1289" s="96" t="n">
        <v>1.5689839E-006</v>
      </c>
      <c r="CH1289" s="96" t="n">
        <v>1.6000422E-005</v>
      </c>
      <c r="CI1289" s="96" t="n">
        <v>2.5276298E-008</v>
      </c>
      <c r="CJ1289" s="96" t="n">
        <v>0</v>
      </c>
      <c r="CL1289" s="155" t="n">
        <v>4.3260542E-010</v>
      </c>
      <c r="CM1289" s="155" t="n">
        <v>0.1796901</v>
      </c>
      <c r="CN1289" s="156" t="n">
        <v>0.0094076382</v>
      </c>
      <c r="CO1289" s="155" t="n">
        <v>0.0018898497</v>
      </c>
      <c r="CP1289" s="155" t="n">
        <v>1.3225957E-010</v>
      </c>
      <c r="CQ1289" s="155" t="n">
        <v>1.4709656E-008</v>
      </c>
      <c r="CR1289" s="155" t="n">
        <v>7.2396049E-005</v>
      </c>
      <c r="CS1289" s="155" t="n">
        <v>0.07991696</v>
      </c>
      <c r="CT1289" s="155" t="n">
        <v>4.9671488E-008</v>
      </c>
      <c r="CU1289" s="155" t="n">
        <v>0.00012251293</v>
      </c>
    </row>
    <row r="1290" customFormat="false" ht="13.8" hidden="false" customHeight="false" outlineLevel="0" collapsed="false">
      <c r="A1290" s="0" t="s">
        <v>2165</v>
      </c>
      <c r="B1290" s="26" t="s">
        <v>1849</v>
      </c>
      <c r="C1290" s="88" t="str">
        <f aca="false">MID(A1290,1,12)</f>
        <v>A.160.09.115</v>
      </c>
      <c r="D1290" s="2" t="s">
        <v>2150</v>
      </c>
      <c r="E1290" s="90" t="s">
        <v>255</v>
      </c>
      <c r="F1290" s="91" t="str">
        <f aca="false">MID(A1290, 21,85)</f>
        <v>Plywood (softwood 600 kg/m3) - indoor use</v>
      </c>
      <c r="G1290" s="133" t="n">
        <f aca="false">H1290+I1290+J1290+K1290</f>
        <v>0.208048052211294</v>
      </c>
      <c r="H1290" s="149" t="n">
        <f aca="false">N1290+O1290+P1290+Q1290</f>
        <v>0.009470189328</v>
      </c>
      <c r="I1290" s="149" t="n">
        <f aca="false">L1290+M1290+R1290+V1290+T1290</f>
        <v>0.0918834779119</v>
      </c>
      <c r="J1290" s="150" t="n">
        <f aca="false">S1290+U1290+W1290+X1290</f>
        <v>0.0154046879713939</v>
      </c>
      <c r="K1290" s="162" t="n">
        <v>0.091289697</v>
      </c>
      <c r="L1290" s="157" t="n">
        <v>0.023924388</v>
      </c>
      <c r="M1290" s="157" t="n">
        <v>0.01093999</v>
      </c>
      <c r="N1290" s="157" t="n">
        <v>0.0088775869</v>
      </c>
      <c r="O1290" s="157" t="n">
        <v>0.00053119286</v>
      </c>
      <c r="P1290" s="157" t="n">
        <v>2.0767447E-005</v>
      </c>
      <c r="Q1290" s="157" t="n">
        <v>4.0642121E-005</v>
      </c>
      <c r="R1290" s="157" t="n">
        <v>3.217365E-005</v>
      </c>
      <c r="S1290" s="157" t="n">
        <v>0.00023585319</v>
      </c>
      <c r="T1290" s="157" t="n">
        <v>0.056980865</v>
      </c>
      <c r="U1290" s="157" t="n">
        <v>0.015168418</v>
      </c>
      <c r="V1290" s="157" t="n">
        <v>6.0612619E-006</v>
      </c>
      <c r="W1290" s="157" t="n">
        <v>4.1677755E-007</v>
      </c>
      <c r="X1290" s="130" t="n">
        <v>3.8439049E-012</v>
      </c>
      <c r="Z1290" s="151" t="n">
        <f aca="false">K1290/0.15</f>
        <v>0.60859798</v>
      </c>
      <c r="AB1290" s="163" t="n">
        <f aca="false">K1290</f>
        <v>0.091289697</v>
      </c>
      <c r="AC1290" s="133" t="n">
        <f aca="false">L1290+M1290+N1290+O1290+P1290+Q1290+R1290</f>
        <v>0.044366740978</v>
      </c>
      <c r="AD1290" s="133" t="n">
        <f aca="false">L1290+M1290+R1290+W1290</f>
        <v>0.03489696842755</v>
      </c>
      <c r="AE1290" s="133" t="n">
        <f aca="false">V1290+L1290+M1290+R1290+T1290</f>
        <v>0.0918834779119</v>
      </c>
      <c r="AF1290" s="133" t="n">
        <f aca="false">S1290+U1290+X1290</f>
        <v>0.0154042711938439</v>
      </c>
      <c r="AH1290" s="0" t="n">
        <v>29.338148</v>
      </c>
      <c r="AI1290" s="96" t="n">
        <v>7.8441326</v>
      </c>
      <c r="AJ1290" s="96" t="n">
        <v>1.425054</v>
      </c>
      <c r="AK1290" s="96" t="n">
        <v>0</v>
      </c>
      <c r="AL1290" s="96" t="n">
        <v>19.201521</v>
      </c>
      <c r="AM1290" s="96" t="n">
        <v>0.58209393</v>
      </c>
      <c r="AN1290" s="96" t="n">
        <v>0.28534672</v>
      </c>
      <c r="AP1290" s="95" t="n">
        <v>0.01900566</v>
      </c>
      <c r="AQ1290" s="95" t="n">
        <v>0.017934484</v>
      </c>
      <c r="AR1290" s="95" t="n">
        <v>0.00066185813</v>
      </c>
      <c r="AS1290" s="95" t="n">
        <v>0.00040931841</v>
      </c>
      <c r="AT1290" s="152" t="n">
        <f aca="false">AW1290+AZ1290+BA1290+BB1290+BC1290+BK1290+BL1290+BP1290</f>
        <v>1.07520885420793E-006</v>
      </c>
      <c r="AU1290" s="152" t="n">
        <f aca="false">AX1290+AY1290+BD1290+BE1290+BF1290+BG1290+BH1290+BI1290+BJ1290+BM1290+BQ1290+BR1290</f>
        <v>2.44770016419793E-009</v>
      </c>
      <c r="AV1290" s="153" t="n">
        <f aca="false">BN1290+BO1290</f>
        <v>0.057327508553</v>
      </c>
      <c r="AW1290" s="154" t="n">
        <v>5.6702352E-007</v>
      </c>
      <c r="AX1290" s="154" t="n">
        <v>1.7109341E-009</v>
      </c>
      <c r="AY1290" s="154" t="n">
        <v>4.6741472E-014</v>
      </c>
      <c r="AZ1290" s="154" t="n">
        <v>5.4310593E-013</v>
      </c>
      <c r="BA1290" s="154" t="n">
        <v>0</v>
      </c>
      <c r="BB1290" s="154" t="n">
        <v>6.0202795E-010</v>
      </c>
      <c r="BC1290" s="154" t="n">
        <v>5.072672E-007</v>
      </c>
      <c r="BD1290" s="154" t="n">
        <v>9.8881257E-011</v>
      </c>
      <c r="BE1290" s="154" t="n">
        <v>6.377259E-010</v>
      </c>
      <c r="BF1290" s="154" t="n">
        <v>6.2054718E-015</v>
      </c>
      <c r="BG1290" s="154" t="n">
        <v>9.2166938E-017</v>
      </c>
      <c r="BH1290" s="154" t="n">
        <v>2.094942E-014</v>
      </c>
      <c r="BI1290" s="154" t="n">
        <v>7.1856507E-014</v>
      </c>
      <c r="BJ1290" s="154" t="n">
        <v>1.3062155E-014</v>
      </c>
      <c r="BK1290" s="154" t="n">
        <v>2.9797164E-010</v>
      </c>
      <c r="BL1290" s="154" t="n">
        <v>1.7591512E-011</v>
      </c>
      <c r="BM1290" s="154" t="n">
        <v>5.1929236E-021</v>
      </c>
      <c r="BN1290" s="154" t="n">
        <v>2.4829553E-005</v>
      </c>
      <c r="BO1290" s="154" t="n">
        <v>0.057302679</v>
      </c>
      <c r="BP1290" s="154" t="n">
        <v>0</v>
      </c>
      <c r="BQ1290" s="154" t="n">
        <v>0</v>
      </c>
      <c r="BR1290" s="154" t="n">
        <v>0</v>
      </c>
      <c r="BT1290" s="96" t="n">
        <v>4.0233435E-005</v>
      </c>
      <c r="BU1290" s="96" t="n">
        <v>4.6569869E-006</v>
      </c>
      <c r="BV1290" s="96" t="n">
        <v>1.6969326E-005</v>
      </c>
      <c r="BW1290" s="96" t="n">
        <v>1.6860377E-008</v>
      </c>
      <c r="BX1290" s="96" t="n">
        <v>3.9791468E-006</v>
      </c>
      <c r="BY1290" s="96" t="n">
        <v>3.1986885E-007</v>
      </c>
      <c r="BZ1290" s="96" t="n">
        <v>1.5250674E-010</v>
      </c>
      <c r="CA1290" s="96" t="n">
        <v>1.0788028E-006</v>
      </c>
      <c r="CB1290" s="96" t="n">
        <v>2.9658283E-008</v>
      </c>
      <c r="CC1290" s="96" t="n">
        <v>3.6786403E-008</v>
      </c>
      <c r="CD1290" s="96" t="n">
        <v>0</v>
      </c>
      <c r="CE1290" s="96" t="n">
        <v>1.1483488E-017</v>
      </c>
      <c r="CF1290" s="96" t="n">
        <v>9.4026353E-014</v>
      </c>
      <c r="CG1290" s="96" t="n">
        <v>1.9234614E-006</v>
      </c>
      <c r="CH1290" s="96" t="n">
        <v>1.1220269E-005</v>
      </c>
      <c r="CI1290" s="96" t="n">
        <v>2.1160668E-009</v>
      </c>
      <c r="CJ1290" s="96" t="n">
        <v>0</v>
      </c>
      <c r="CL1290" s="155" t="n">
        <v>7.9585187E-014</v>
      </c>
      <c r="CM1290" s="155" t="n">
        <v>0.60672997</v>
      </c>
      <c r="CN1290" s="156" t="n">
        <v>0.012202881</v>
      </c>
      <c r="CO1290" s="155" t="n">
        <v>0.0031558392</v>
      </c>
      <c r="CP1290" s="155" t="n">
        <v>3.0441716E-011</v>
      </c>
      <c r="CQ1290" s="155" t="n">
        <v>1.1123732E-009</v>
      </c>
      <c r="CR1290" s="155" t="n">
        <v>5.0429279E-005</v>
      </c>
      <c r="CS1290" s="155" t="n">
        <v>0.035483535</v>
      </c>
      <c r="CT1290" s="155" t="n">
        <v>4.1578987E-009</v>
      </c>
      <c r="CU1290" s="155" t="n">
        <v>0.00023607284</v>
      </c>
    </row>
    <row r="1291" customFormat="false" ht="13.8" hidden="false" customHeight="false" outlineLevel="0" collapsed="false">
      <c r="A1291" s="0" t="s">
        <v>2166</v>
      </c>
      <c r="B1291" s="26" t="s">
        <v>1849</v>
      </c>
      <c r="C1291" s="88" t="str">
        <f aca="false">MID(A1291,1,12)</f>
        <v>A.160.09.116</v>
      </c>
      <c r="D1291" s="2" t="s">
        <v>2150</v>
      </c>
      <c r="E1291" s="90" t="s">
        <v>255</v>
      </c>
      <c r="F1291" s="91" t="str">
        <f aca="false">MID(A1291, 21,85)</f>
        <v>Plywood Okoumei plantation (500 kg/m3) - marine and outdoor use</v>
      </c>
      <c r="G1291" s="133" t="n">
        <f aca="false">H1291+I1291+J1291+K1291</f>
        <v>0.301972683771059</v>
      </c>
      <c r="H1291" s="149" t="n">
        <f aca="false">N1291+O1291+P1291+Q1291</f>
        <v>0.008999401852</v>
      </c>
      <c r="I1291" s="149" t="n">
        <f aca="false">L1291+M1291+R1291+V1291+T1291</f>
        <v>0.1441012833</v>
      </c>
      <c r="J1291" s="150" t="n">
        <f aca="false">S1291+U1291+W1291+X1291</f>
        <v>0.0217888086190587</v>
      </c>
      <c r="K1291" s="149" t="n">
        <v>0.12708319</v>
      </c>
      <c r="L1291" s="130" t="n">
        <v>0.036373542</v>
      </c>
      <c r="M1291" s="130" t="n">
        <v>0.017544484</v>
      </c>
      <c r="N1291" s="130" t="n">
        <v>0.0077106126</v>
      </c>
      <c r="O1291" s="157" t="n">
        <v>0.0011399996</v>
      </c>
      <c r="P1291" s="157" t="n">
        <v>2.4892372E-005</v>
      </c>
      <c r="Q1291" s="157" t="n">
        <v>0.00012389728</v>
      </c>
      <c r="R1291" s="157" t="n">
        <v>0.00048286519</v>
      </c>
      <c r="S1291" s="157" t="n">
        <v>0.00031083755</v>
      </c>
      <c r="T1291" s="130" t="n">
        <v>0.089680096</v>
      </c>
      <c r="U1291" s="157" t="n">
        <v>0.021476566</v>
      </c>
      <c r="V1291" s="157" t="n">
        <v>2.029611E-005</v>
      </c>
      <c r="W1291" s="157" t="n">
        <v>1.4050561E-006</v>
      </c>
      <c r="X1291" s="130" t="n">
        <v>1.2958716E-011</v>
      </c>
      <c r="Z1291" s="151" t="n">
        <f aca="false">K1291/0.15</f>
        <v>0.847221266666667</v>
      </c>
      <c r="AB1291" s="133" t="n">
        <f aca="false">K1291</f>
        <v>0.12708319</v>
      </c>
      <c r="AC1291" s="133" t="n">
        <f aca="false">L1291+M1291+N1291+O1291+P1291+Q1291+R1291</f>
        <v>0.063400293042</v>
      </c>
      <c r="AD1291" s="133" t="n">
        <f aca="false">L1291+M1291+R1291+W1291</f>
        <v>0.0544022962461</v>
      </c>
      <c r="AE1291" s="133" t="n">
        <f aca="false">V1291+L1291+M1291+R1291+T1291</f>
        <v>0.1441012833</v>
      </c>
      <c r="AF1291" s="133" t="n">
        <f aca="false">S1291+U1291+X1291</f>
        <v>0.0217874035629587</v>
      </c>
      <c r="AH1291" s="0" t="n">
        <v>36.119656</v>
      </c>
      <c r="AI1291" s="96" t="n">
        <v>15.622962</v>
      </c>
      <c r="AJ1291" s="96" t="n">
        <v>1.6165689</v>
      </c>
      <c r="AK1291" s="96" t="n">
        <v>0</v>
      </c>
      <c r="AL1291" s="96" t="n">
        <v>17.885713</v>
      </c>
      <c r="AM1291" s="96" t="n">
        <v>0.67050234</v>
      </c>
      <c r="AN1291" s="96" t="n">
        <v>0.32391024</v>
      </c>
      <c r="AP1291" s="95" t="n">
        <v>0.028047095</v>
      </c>
      <c r="AQ1291" s="95" t="n">
        <v>0.026225004</v>
      </c>
      <c r="AR1291" s="95" t="n">
        <v>0.00094592731</v>
      </c>
      <c r="AS1291" s="95" t="n">
        <v>0.00087616368</v>
      </c>
      <c r="AT1291" s="152" t="n">
        <f aca="false">AW1291+AZ1291+BA1291+BB1291+BC1291+BK1291+BL1291+BP1291</f>
        <v>1.572242434252E-006</v>
      </c>
      <c r="AU1291" s="152" t="n">
        <f aca="false">AX1291+AY1291+BD1291+BE1291+BF1291+BG1291+BH1291+BI1291+BJ1291+BM1291+BQ1291+BR1291</f>
        <v>3.49825190229951E-009</v>
      </c>
      <c r="AV1291" s="153" t="n">
        <f aca="false">BN1291+BO1291</f>
        <v>0.12271200518</v>
      </c>
      <c r="AW1291" s="154" t="n">
        <v>7.8971407E-007</v>
      </c>
      <c r="AX1291" s="154" t="n">
        <v>2.3828934E-009</v>
      </c>
      <c r="AY1291" s="154" t="n">
        <v>6.5098314E-014</v>
      </c>
      <c r="AZ1291" s="154" t="n">
        <v>1.830939E-012</v>
      </c>
      <c r="BA1291" s="154" t="n">
        <v>0</v>
      </c>
      <c r="BB1291" s="154" t="n">
        <v>8.2619459E-010</v>
      </c>
      <c r="BC1291" s="154" t="n">
        <v>7.8133614E-007</v>
      </c>
      <c r="BD1291" s="154" t="n">
        <v>1.2312247E-010</v>
      </c>
      <c r="BE1291" s="154" t="n">
        <v>9.9153993E-010</v>
      </c>
      <c r="BF1291" s="154" t="n">
        <v>3.9974012E-013</v>
      </c>
      <c r="BG1291" s="154" t="n">
        <v>1.3440717E-014</v>
      </c>
      <c r="BH1291" s="154" t="n">
        <v>6.6996379E-014</v>
      </c>
      <c r="BI1291" s="154" t="n">
        <v>1.2906239E-013</v>
      </c>
      <c r="BJ1291" s="154" t="n">
        <v>2.1764362E-014</v>
      </c>
      <c r="BK1291" s="154" t="n">
        <v>3.0854052E-010</v>
      </c>
      <c r="BL1291" s="154" t="n">
        <v>5.5658203E-011</v>
      </c>
      <c r="BM1291" s="154" t="n">
        <v>1.7506578E-020</v>
      </c>
      <c r="BN1291" s="154" t="n">
        <v>3.175518E-005</v>
      </c>
      <c r="BO1291" s="154" t="n">
        <v>0.12268025</v>
      </c>
      <c r="BP1291" s="154" t="n">
        <v>0</v>
      </c>
      <c r="BQ1291" s="154" t="n">
        <v>0</v>
      </c>
      <c r="BR1291" s="154" t="n">
        <v>0</v>
      </c>
      <c r="BT1291" s="96" t="n">
        <v>6.201096E-005</v>
      </c>
      <c r="BU1291" s="96" t="n">
        <v>7.2766343E-006</v>
      </c>
      <c r="BV1291" s="96" t="n">
        <v>2.3622777E-005</v>
      </c>
      <c r="BW1291" s="96" t="n">
        <v>7.5158173E-008</v>
      </c>
      <c r="BX1291" s="96" t="n">
        <v>6.1055427E-006</v>
      </c>
      <c r="BY1291" s="96" t="n">
        <v>5.4335066E-007</v>
      </c>
      <c r="BZ1291" s="96" t="n">
        <v>5.1413643E-010</v>
      </c>
      <c r="CA1291" s="96" t="n">
        <v>1.8234903E-006</v>
      </c>
      <c r="CB1291" s="96" t="n">
        <v>3.915795E-008</v>
      </c>
      <c r="CC1291" s="96" t="n">
        <v>8.9849763E-008</v>
      </c>
      <c r="CD1291" s="96" t="n">
        <v>0</v>
      </c>
      <c r="CE1291" s="96" t="n">
        <v>3.8713565E-017</v>
      </c>
      <c r="CF1291" s="96" t="n">
        <v>3.1698516E-013</v>
      </c>
      <c r="CG1291" s="96" t="n">
        <v>1.8181601E-006</v>
      </c>
      <c r="CH1291" s="96" t="n">
        <v>2.0609192E-005</v>
      </c>
      <c r="CI1291" s="96" t="n">
        <v>7.1331552E-009</v>
      </c>
      <c r="CJ1291" s="96" t="n">
        <v>0</v>
      </c>
      <c r="CL1291" s="155" t="n">
        <v>2.6830057E-013</v>
      </c>
      <c r="CM1291" s="155" t="n">
        <v>0.84431738</v>
      </c>
      <c r="CN1291" s="156" t="n">
        <v>0.020688863</v>
      </c>
      <c r="CO1291" s="155" t="n">
        <v>0.0049284301</v>
      </c>
      <c r="CP1291" s="155" t="n">
        <v>5.349983E-011</v>
      </c>
      <c r="CQ1291" s="155" t="n">
        <v>3.5775898E-009</v>
      </c>
      <c r="CR1291" s="155" t="n">
        <v>7.4321329E-005</v>
      </c>
      <c r="CS1291" s="155" t="n">
        <v>0.063550904</v>
      </c>
      <c r="CT1291" s="155" t="n">
        <v>2.6803945E-007</v>
      </c>
      <c r="CU1291" s="155" t="n">
        <v>0.00040366064</v>
      </c>
    </row>
    <row r="1292" customFormat="false" ht="13.8" hidden="false" customHeight="false" outlineLevel="0" collapsed="false">
      <c r="B1292" s="26"/>
      <c r="C1292" s="88"/>
      <c r="D1292" s="3" t="s">
        <v>2167</v>
      </c>
      <c r="E1292" s="90"/>
      <c r="J1292" s="158"/>
      <c r="O1292" s="102"/>
      <c r="P1292" s="102"/>
      <c r="Q1292" s="102"/>
      <c r="R1292" s="102"/>
      <c r="S1292" s="102"/>
      <c r="U1292" s="102"/>
      <c r="V1292" s="102"/>
      <c r="W1292" s="102"/>
      <c r="AT1292" s="102"/>
      <c r="AU1292" s="102"/>
      <c r="AV1292" s="159"/>
      <c r="CN1292" s="160"/>
    </row>
    <row r="1293" customFormat="false" ht="13.8" hidden="false" customHeight="false" outlineLevel="0" collapsed="false">
      <c r="B1293" s="26"/>
      <c r="C1293" s="88"/>
      <c r="D1293" s="3" t="s">
        <v>2168</v>
      </c>
      <c r="E1293" s="90"/>
      <c r="J1293" s="158"/>
      <c r="O1293" s="102"/>
      <c r="P1293" s="102"/>
      <c r="Q1293" s="102"/>
      <c r="R1293" s="102"/>
      <c r="S1293" s="102"/>
      <c r="U1293" s="102"/>
      <c r="V1293" s="102"/>
      <c r="W1293" s="102"/>
      <c r="AT1293" s="102"/>
      <c r="AU1293" s="102"/>
      <c r="AV1293" s="159"/>
      <c r="CN1293" s="160"/>
    </row>
    <row r="1294" customFormat="false" ht="13.8" hidden="false" customHeight="false" outlineLevel="0" collapsed="false">
      <c r="A1294" s="0" t="s">
        <v>2169</v>
      </c>
      <c r="B1294" s="26" t="s">
        <v>2170</v>
      </c>
      <c r="C1294" s="88" t="str">
        <f aca="false">MID(A1294,1,12)</f>
        <v>B.030.01.101</v>
      </c>
      <c r="D1294" s="2" t="s">
        <v>2168</v>
      </c>
      <c r="E1294" s="90" t="s">
        <v>1103</v>
      </c>
      <c r="F1294" s="91" t="str">
        <f aca="false">MID(A1294, 21,85)</f>
        <v>Electricity coal EU - US - China 38% efficiency</v>
      </c>
      <c r="G1294" s="133" t="n">
        <f aca="false">H1294+I1294+J1294+K1294</f>
        <v>0.05661696197148</v>
      </c>
      <c r="H1294" s="149" t="n">
        <f aca="false">N1294+O1294+P1294+Q1294</f>
        <v>0.00397570745168</v>
      </c>
      <c r="I1294" s="149" t="n">
        <f aca="false">L1294+M1294+R1294+V1294+T1294</f>
        <v>0.0111266988372</v>
      </c>
      <c r="J1294" s="150" t="n">
        <f aca="false">S1294+U1294+W1294+X1294</f>
        <v>0.0004072686826</v>
      </c>
      <c r="K1294" s="149" t="n">
        <v>0.041107287</v>
      </c>
      <c r="L1294" s="157" t="n">
        <v>0.0064308735</v>
      </c>
      <c r="M1294" s="157" t="n">
        <v>0.0046787547</v>
      </c>
      <c r="N1294" s="157" t="n">
        <v>0.0039575965</v>
      </c>
      <c r="O1294" s="157" t="n">
        <v>3.0564563E-006</v>
      </c>
      <c r="P1294" s="157" t="n">
        <v>3.2955738E-007</v>
      </c>
      <c r="Q1294" s="157" t="n">
        <v>1.4724938E-005</v>
      </c>
      <c r="R1294" s="157" t="n">
        <v>1.5145453E-005</v>
      </c>
      <c r="S1294" s="157" t="n">
        <v>1.4457626E-006</v>
      </c>
      <c r="T1294" s="157" t="n">
        <v>0</v>
      </c>
      <c r="U1294" s="157" t="n">
        <v>0.00040582292</v>
      </c>
      <c r="V1294" s="157" t="n">
        <v>1.9251842E-006</v>
      </c>
      <c r="W1294" s="157" t="n">
        <v>0</v>
      </c>
      <c r="X1294" s="130" t="n">
        <v>0</v>
      </c>
      <c r="Z1294" s="151" t="n">
        <f aca="false">K1294/0.15</f>
        <v>0.27404858</v>
      </c>
      <c r="AB1294" s="133" t="n">
        <f aca="false">K1294</f>
        <v>0.041107287</v>
      </c>
      <c r="AC1294" s="133" t="n">
        <f aca="false">L1294+M1294+N1294+O1294+P1294+Q1294+R1294</f>
        <v>0.01510048110468</v>
      </c>
      <c r="AD1294" s="133" t="n">
        <f aca="false">L1294+M1294+R1294+W1294</f>
        <v>0.011124773653</v>
      </c>
      <c r="AE1294" s="133" t="n">
        <f aca="false">V1294+L1294+M1294+R1294+T1294</f>
        <v>0.0111266988372</v>
      </c>
      <c r="AF1294" s="133" t="n">
        <f aca="false">S1294+U1294+X1294</f>
        <v>0.0004072686826</v>
      </c>
      <c r="AH1294" s="0" t="n">
        <v>3.5214434</v>
      </c>
      <c r="AI1294" s="96" t="n">
        <v>3.5059054</v>
      </c>
      <c r="AJ1294" s="96" t="n">
        <v>0.0077493697</v>
      </c>
      <c r="AK1294" s="96" t="n">
        <v>0</v>
      </c>
      <c r="AL1294" s="96" t="n">
        <v>0.0014465923</v>
      </c>
      <c r="AM1294" s="96" t="n">
        <v>0.0047787203</v>
      </c>
      <c r="AN1294" s="96" t="n">
        <v>0.0015633093</v>
      </c>
      <c r="AP1294" s="95" t="n">
        <v>0.0073058783</v>
      </c>
      <c r="AQ1294" s="95" t="n">
        <v>0.0069754643</v>
      </c>
      <c r="AR1294" s="95" t="n">
        <v>0.00028163944</v>
      </c>
      <c r="AS1294" s="95" t="n">
        <v>4.8774569E-005</v>
      </c>
      <c r="AT1294" s="152" t="n">
        <f aca="false">AW1294+AZ1294+BA1294+BB1294+BC1294+BK1294+BL1294+BP1294</f>
        <v>4.1819330715083E-007</v>
      </c>
      <c r="AU1294" s="152" t="n">
        <f aca="false">AX1294+AY1294+BD1294+BE1294+BF1294+BG1294+BH1294+BI1294+BJ1294+BM1294+BQ1294+BR1294</f>
        <v>1.04156598281334E-009</v>
      </c>
      <c r="AV1294" s="153" t="n">
        <f aca="false">BN1294+BO1294</f>
        <v>0.00683117206605</v>
      </c>
      <c r="AW1294" s="154" t="n">
        <v>2.5660447E-007</v>
      </c>
      <c r="AX1294" s="154" t="n">
        <v>7.7432684E-010</v>
      </c>
      <c r="AY1294" s="154" t="n">
        <v>2.1151948E-014</v>
      </c>
      <c r="AZ1294" s="154" t="n">
        <v>0</v>
      </c>
      <c r="BA1294" s="154" t="n">
        <v>0</v>
      </c>
      <c r="BB1294" s="154" t="n">
        <v>5.8140873E-010</v>
      </c>
      <c r="BC1294" s="154" t="n">
        <v>1.6100372E-007</v>
      </c>
      <c r="BD1294" s="154" t="n">
        <v>8.247354E-011</v>
      </c>
      <c r="BE1294" s="154" t="n">
        <v>1.8473838E-010</v>
      </c>
      <c r="BF1294" s="154" t="n">
        <v>0</v>
      </c>
      <c r="BG1294" s="154" t="n">
        <v>0</v>
      </c>
      <c r="BH1294" s="154" t="n">
        <v>5.9941665E-015</v>
      </c>
      <c r="BI1294" s="154" t="n">
        <v>5.6867908E-017</v>
      </c>
      <c r="BJ1294" s="154" t="n">
        <v>1.9830927E-017</v>
      </c>
      <c r="BK1294" s="154" t="n">
        <v>1.4901293E-013</v>
      </c>
      <c r="BL1294" s="154" t="n">
        <v>3.5594079E-012</v>
      </c>
      <c r="BM1294" s="154" t="n">
        <v>0</v>
      </c>
      <c r="BN1294" s="154" t="n">
        <v>1.4806605E-007</v>
      </c>
      <c r="BO1294" s="154" t="n">
        <v>0.006831024</v>
      </c>
      <c r="BP1294" s="154" t="n">
        <v>0</v>
      </c>
      <c r="BQ1294" s="154" t="n">
        <v>0</v>
      </c>
      <c r="BR1294" s="154" t="n">
        <v>0</v>
      </c>
      <c r="BT1294" s="96" t="n">
        <v>1.6082836E-005</v>
      </c>
      <c r="BU1294" s="96" t="n">
        <v>1.4648516E-006</v>
      </c>
      <c r="BV1294" s="96" t="n">
        <v>7.6412015E-006</v>
      </c>
      <c r="BW1294" s="96" t="n">
        <v>1.7872974E-009</v>
      </c>
      <c r="BX1294" s="96" t="n">
        <v>9.2900775E-007</v>
      </c>
      <c r="BY1294" s="96" t="n">
        <v>3.759876E-007</v>
      </c>
      <c r="BZ1294" s="96" t="n">
        <v>0</v>
      </c>
      <c r="CA1294" s="96" t="n">
        <v>5.7066827E-007</v>
      </c>
      <c r="CB1294" s="96" t="n">
        <v>9.6082929E-010</v>
      </c>
      <c r="CC1294" s="96" t="n">
        <v>1.0101389E-008</v>
      </c>
      <c r="CD1294" s="96" t="n">
        <v>0</v>
      </c>
      <c r="CE1294" s="96" t="n">
        <v>0</v>
      </c>
      <c r="CF1294" s="96" t="n">
        <v>0</v>
      </c>
      <c r="CG1294" s="96" t="n">
        <v>8.1739908E-007</v>
      </c>
      <c r="CH1294" s="96" t="n">
        <v>4.2708707E-006</v>
      </c>
      <c r="CI1294" s="96" t="n">
        <v>1.4477593E-015</v>
      </c>
      <c r="CJ1294" s="96" t="n">
        <v>0</v>
      </c>
      <c r="CL1294" s="155" t="n">
        <v>0</v>
      </c>
      <c r="CM1294" s="155" t="n">
        <v>0.27213764</v>
      </c>
      <c r="CN1294" s="156" t="n">
        <v>0.010765992</v>
      </c>
      <c r="CO1294" s="155" t="n">
        <v>0.0010884632</v>
      </c>
      <c r="CP1294" s="155" t="n">
        <v>2.7061865E-012</v>
      </c>
      <c r="CQ1294" s="155" t="n">
        <v>3.2085869E-010</v>
      </c>
      <c r="CR1294" s="155" t="n">
        <v>4.3901064E-005</v>
      </c>
      <c r="CS1294" s="155" t="n">
        <v>5.1620079E-005</v>
      </c>
      <c r="CT1294" s="155" t="n">
        <v>0</v>
      </c>
      <c r="CU1294" s="155" t="n">
        <v>0.00013222497</v>
      </c>
    </row>
    <row r="1295" customFormat="false" ht="13.8" hidden="false" customHeight="false" outlineLevel="0" collapsed="false">
      <c r="A1295" s="0" t="s">
        <v>2171</v>
      </c>
      <c r="B1295" s="26" t="s">
        <v>2170</v>
      </c>
      <c r="C1295" s="88" t="str">
        <f aca="false">MID(A1295,1,12)</f>
        <v>B.030.01.102</v>
      </c>
      <c r="D1295" s="2" t="s">
        <v>2168</v>
      </c>
      <c r="E1295" s="90" t="s">
        <v>1103</v>
      </c>
      <c r="F1295" s="91" t="str">
        <f aca="false">MID(A1295, 21,85)</f>
        <v>Electricity from offshore windmill (5MW  capacity factor 0.47)</v>
      </c>
      <c r="G1295" s="133" t="n">
        <f aca="false">H1295+I1295+J1295+K1295</f>
        <v>0.000905489338364476</v>
      </c>
      <c r="H1295" s="149" t="n">
        <f aca="false">N1295+O1295+P1295+Q1295</f>
        <v>3.81513472E-005</v>
      </c>
      <c r="I1295" s="149" t="n">
        <f aca="false">L1295+M1295+R1295+V1295+T1295</f>
        <v>0.000124712042864</v>
      </c>
      <c r="J1295" s="150" t="n">
        <f aca="false">S1295+U1295+W1295+X1295</f>
        <v>0.000295336928300476</v>
      </c>
      <c r="K1295" s="149" t="n">
        <v>0.00044728902</v>
      </c>
      <c r="L1295" s="157" t="n">
        <v>7.9874917E-005</v>
      </c>
      <c r="M1295" s="157" t="n">
        <v>3.033038E-005</v>
      </c>
      <c r="N1295" s="157" t="n">
        <v>3.4245421E-005</v>
      </c>
      <c r="O1295" s="157" t="n">
        <v>1.7238609E-006</v>
      </c>
      <c r="P1295" s="157" t="n">
        <v>1.4045977E-006</v>
      </c>
      <c r="Q1295" s="157" t="n">
        <v>7.774676E-007</v>
      </c>
      <c r="R1295" s="157" t="n">
        <v>2.9554599E-006</v>
      </c>
      <c r="S1295" s="157" t="n">
        <v>0.00028780213</v>
      </c>
      <c r="T1295" s="157" t="n">
        <v>1.1522707E-005</v>
      </c>
      <c r="U1295" s="157" t="n">
        <v>7.534544E-006</v>
      </c>
      <c r="V1295" s="157" t="n">
        <v>2.8578964E-008</v>
      </c>
      <c r="W1295" s="157" t="n">
        <v>2.5406736E-010</v>
      </c>
      <c r="X1295" s="130" t="n">
        <v>2.3311587E-013</v>
      </c>
      <c r="Z1295" s="151" t="n">
        <f aca="false">K1295/0.15</f>
        <v>0.0029819268</v>
      </c>
      <c r="AB1295" s="133" t="n">
        <f aca="false">K1295</f>
        <v>0.00044728902</v>
      </c>
      <c r="AC1295" s="133" t="n">
        <f aca="false">L1295+M1295+N1295+O1295+P1295+Q1295+R1295</f>
        <v>0.0001513121041</v>
      </c>
      <c r="AD1295" s="133" t="n">
        <f aca="false">L1295+M1295+R1295+W1295</f>
        <v>0.00011316101096736</v>
      </c>
      <c r="AE1295" s="133" t="n">
        <f aca="false">V1295+L1295+M1295+R1295+T1295</f>
        <v>0.000124712042864</v>
      </c>
      <c r="AF1295" s="133" t="n">
        <f aca="false">S1295+U1295+X1295</f>
        <v>0.000295336674233116</v>
      </c>
      <c r="AH1295" s="0" t="n">
        <v>1.0348381</v>
      </c>
      <c r="AI1295" s="96" t="n">
        <v>0.034089448</v>
      </c>
      <c r="AJ1295" s="96" t="n">
        <v>0.0003693064</v>
      </c>
      <c r="AK1295" s="96" t="n">
        <v>0</v>
      </c>
      <c r="AL1295" s="96" t="n">
        <v>2.4055437E-005</v>
      </c>
      <c r="AM1295" s="96" t="n">
        <v>1.0002089</v>
      </c>
      <c r="AN1295" s="96" t="n">
        <v>0.00014636543</v>
      </c>
      <c r="AP1295" s="95" t="n">
        <v>7.4552327E-005</v>
      </c>
      <c r="AQ1295" s="95" t="n">
        <v>6.9444595E-005</v>
      </c>
      <c r="AR1295" s="95" t="n">
        <v>2.6140848E-006</v>
      </c>
      <c r="AS1295" s="95" t="n">
        <v>2.4936477E-006</v>
      </c>
      <c r="AT1295" s="152" t="n">
        <f aca="false">AW1295+AZ1295+BA1295+BB1295+BC1295+BK1295+BL1295+BP1295</f>
        <v>4.163345040416E-009</v>
      </c>
      <c r="AU1295" s="152" t="n">
        <f aca="false">AX1295+AY1295+BD1295+BE1295+BF1295+BG1295+BH1295+BI1295+BJ1295+BM1295+BQ1295+BR1295</f>
        <v>9.66747334875317E-012</v>
      </c>
      <c r="AV1295" s="153" t="n">
        <f aca="false">BN1295+BO1295</f>
        <v>0.000349250377</v>
      </c>
      <c r="AW1295" s="154" t="n">
        <v>2.7679712E-009</v>
      </c>
      <c r="AX1295" s="154" t="n">
        <v>8.3516504E-012</v>
      </c>
      <c r="AY1295" s="154" t="n">
        <v>2.281781E-016</v>
      </c>
      <c r="AZ1295" s="154" t="n">
        <v>3.4012416E-014</v>
      </c>
      <c r="BA1295" s="154" t="n">
        <v>0</v>
      </c>
      <c r="BB1295" s="154" t="n">
        <v>1.365193E-012</v>
      </c>
      <c r="BC1295" s="154" t="n">
        <v>8.8680551E-010</v>
      </c>
      <c r="BD1295" s="154" t="n">
        <v>2.6736109E-013</v>
      </c>
      <c r="BE1295" s="154" t="n">
        <v>1.0066812E-012</v>
      </c>
      <c r="BF1295" s="154" t="n">
        <v>3.5080587E-014</v>
      </c>
      <c r="BG1295" s="154" t="n">
        <v>5.549034E-016</v>
      </c>
      <c r="BH1295" s="154" t="n">
        <v>2.3060028E-015</v>
      </c>
      <c r="BI1295" s="154" t="n">
        <v>3.0025724E-015</v>
      </c>
      <c r="BJ1295" s="154" t="n">
        <v>6.0841505E-016</v>
      </c>
      <c r="BK1295" s="154" t="n">
        <v>4.7924531E-010</v>
      </c>
      <c r="BL1295" s="154" t="n">
        <v>2.7923815E-011</v>
      </c>
      <c r="BM1295" s="154" t="n">
        <v>3.1656032E-024</v>
      </c>
      <c r="BN1295" s="154" t="n">
        <v>1.3839037E-005</v>
      </c>
      <c r="BO1295" s="154" t="n">
        <v>0.00033541134</v>
      </c>
      <c r="BP1295" s="154" t="n">
        <v>0</v>
      </c>
      <c r="BQ1295" s="154" t="n">
        <v>0</v>
      </c>
      <c r="BR1295" s="154" t="n">
        <v>0</v>
      </c>
      <c r="BT1295" s="96" t="n">
        <v>1.8827314E-007</v>
      </c>
      <c r="BU1295" s="96" t="n">
        <v>7.1084263E-009</v>
      </c>
      <c r="BV1295" s="96" t="n">
        <v>8.3144032E-008</v>
      </c>
      <c r="BW1295" s="96" t="n">
        <v>3.5818744E-010</v>
      </c>
      <c r="BX1295" s="96" t="n">
        <v>7.0293127E-009</v>
      </c>
      <c r="BY1295" s="96" t="n">
        <v>3.5086602E-010</v>
      </c>
      <c r="BZ1295" s="96" t="n">
        <v>8.8155228E-010</v>
      </c>
      <c r="CA1295" s="96" t="n">
        <v>5.0158434E-010</v>
      </c>
      <c r="CB1295" s="96" t="n">
        <v>1.8671569E-009</v>
      </c>
      <c r="CC1295" s="96" t="n">
        <v>5.7738998E-010</v>
      </c>
      <c r="CD1295" s="96" t="n">
        <v>0</v>
      </c>
      <c r="CE1295" s="96" t="n">
        <v>7.0003277E-021</v>
      </c>
      <c r="CF1295" s="96" t="n">
        <v>5.731841E-017</v>
      </c>
      <c r="CG1295" s="96" t="n">
        <v>6.9775642E-009</v>
      </c>
      <c r="CH1295" s="96" t="n">
        <v>4.1965904E-008</v>
      </c>
      <c r="CI1295" s="96" t="n">
        <v>3.7511161E-008</v>
      </c>
      <c r="CJ1295" s="96" t="n">
        <v>0</v>
      </c>
      <c r="CL1295" s="155" t="n">
        <v>4.8515084E-017</v>
      </c>
      <c r="CM1295" s="155" t="n">
        <v>0.0029815667</v>
      </c>
      <c r="CN1295" s="156" t="n">
        <v>1.6404236E-005</v>
      </c>
      <c r="CO1295" s="155" t="n">
        <v>4.9392756E-006</v>
      </c>
      <c r="CP1295" s="155" t="n">
        <v>2.127676E-010</v>
      </c>
      <c r="CQ1295" s="155" t="n">
        <v>3.6633925E-011</v>
      </c>
      <c r="CR1295" s="155" t="n">
        <v>3.1716616E-007</v>
      </c>
      <c r="CS1295" s="155" t="n">
        <v>0.0029977597</v>
      </c>
      <c r="CT1295" s="155" t="n">
        <v>2.3344982E-008</v>
      </c>
      <c r="CU1295" s="155" t="n">
        <v>3.0579803E-007</v>
      </c>
    </row>
    <row r="1296" customFormat="false" ht="13.8" hidden="false" customHeight="false" outlineLevel="0" collapsed="false">
      <c r="A1296" s="0" t="s">
        <v>2172</v>
      </c>
      <c r="B1296" s="26" t="s">
        <v>2170</v>
      </c>
      <c r="C1296" s="88" t="str">
        <f aca="false">MID(A1296,1,12)</f>
        <v>B.030.01.103</v>
      </c>
      <c r="D1296" s="2" t="s">
        <v>2168</v>
      </c>
      <c r="E1296" s="90" t="s">
        <v>1103</v>
      </c>
      <c r="F1296" s="91" t="str">
        <f aca="false">MID(A1296, 21,85)</f>
        <v>Electricity gas EU - US - China 60% efficiency</v>
      </c>
      <c r="G1296" s="133" t="n">
        <f aca="false">H1296+I1296+J1296+K1296</f>
        <v>0.0315367837526223</v>
      </c>
      <c r="H1296" s="149" t="n">
        <f aca="false">N1296+O1296+P1296+Q1296</f>
        <v>0.0034593299659</v>
      </c>
      <c r="I1296" s="149" t="n">
        <f aca="false">L1296+M1296+R1296+V1296+T1296</f>
        <v>0.00303227706825</v>
      </c>
      <c r="J1296" s="150" t="n">
        <f aca="false">S1296+U1296+W1296+X1296</f>
        <v>0.000574875718472289</v>
      </c>
      <c r="K1296" s="149" t="n">
        <v>0.024470301</v>
      </c>
      <c r="L1296" s="130" t="n">
        <v>0.00042269738</v>
      </c>
      <c r="M1296" s="130" t="n">
        <v>0.0025643314</v>
      </c>
      <c r="N1296" s="157" t="n">
        <v>0.0022473867</v>
      </c>
      <c r="O1296" s="157" t="n">
        <v>0.0011977542</v>
      </c>
      <c r="P1296" s="157" t="n">
        <v>7.3397187E-006</v>
      </c>
      <c r="Q1296" s="157" t="n">
        <v>6.8493472E-006</v>
      </c>
      <c r="R1296" s="157" t="n">
        <v>4.2314784E-005</v>
      </c>
      <c r="S1296" s="157" t="n">
        <v>2.1614804E-005</v>
      </c>
      <c r="T1296" s="157" t="n">
        <v>2.5449652E-006</v>
      </c>
      <c r="U1296" s="157" t="n">
        <v>0.00055325621</v>
      </c>
      <c r="V1296" s="157" t="n">
        <v>3.8853905E-007</v>
      </c>
      <c r="W1296" s="157" t="n">
        <v>4.7044289E-009</v>
      </c>
      <c r="X1296" s="130" t="n">
        <v>4.3388559E-014</v>
      </c>
      <c r="Z1296" s="151" t="n">
        <f aca="false">K1296/0.15</f>
        <v>0.16313534</v>
      </c>
      <c r="AB1296" s="133" t="n">
        <f aca="false">K1296</f>
        <v>0.024470301</v>
      </c>
      <c r="AC1296" s="133" t="n">
        <f aca="false">L1296+M1296+N1296+O1296+P1296+Q1296+R1296</f>
        <v>0.0064886735299</v>
      </c>
      <c r="AD1296" s="133" t="n">
        <f aca="false">L1296+M1296+R1296+W1296</f>
        <v>0.0030293482684289</v>
      </c>
      <c r="AE1296" s="133" t="n">
        <f aca="false">V1296+L1296+M1296+R1296+T1296</f>
        <v>0.00303227706825</v>
      </c>
      <c r="AF1296" s="133" t="n">
        <f aca="false">S1296+U1296+X1296</f>
        <v>0.000574871014043389</v>
      </c>
      <c r="AH1296" s="0" t="n">
        <v>1.4134336</v>
      </c>
      <c r="AI1296" s="96" t="n">
        <v>1.3196578</v>
      </c>
      <c r="AJ1296" s="96" t="n">
        <v>0.05471113</v>
      </c>
      <c r="AK1296" s="96" t="n">
        <v>0</v>
      </c>
      <c r="AL1296" s="96" t="n">
        <v>0.008073583</v>
      </c>
      <c r="AM1296" s="96" t="n">
        <v>0.020127512</v>
      </c>
      <c r="AN1296" s="96" t="n">
        <v>0.010863547</v>
      </c>
      <c r="AP1296" s="95" t="n">
        <v>0.0035258606</v>
      </c>
      <c r="AQ1296" s="95" t="n">
        <v>0.0032936649</v>
      </c>
      <c r="AR1296" s="95" t="n">
        <v>0.00014235881</v>
      </c>
      <c r="AS1296" s="95" t="n">
        <v>8.983684E-005</v>
      </c>
      <c r="AT1296" s="152" t="n">
        <f aca="false">AW1296+AZ1296+BA1296+BB1296+BC1296+BK1296+BL1296+BP1296</f>
        <v>1.97461923748476E-007</v>
      </c>
      <c r="AU1296" s="152" t="n">
        <f aca="false">AX1296+AY1296+BD1296+BE1296+BF1296+BG1296+BH1296+BI1296+BJ1296+BM1296+BQ1296+BR1296</f>
        <v>5.26474908747016E-010</v>
      </c>
      <c r="AV1296" s="153" t="n">
        <f aca="false">BN1296+BO1296</f>
        <v>0.0125821903108</v>
      </c>
      <c r="AW1296" s="154" t="n">
        <v>1.5138963E-007</v>
      </c>
      <c r="AX1296" s="154" t="n">
        <v>4.5677906E-010</v>
      </c>
      <c r="AY1296" s="154" t="n">
        <v>1.2479856E-014</v>
      </c>
      <c r="AZ1296" s="154" t="n">
        <v>6.1303763E-015</v>
      </c>
      <c r="BA1296" s="154" t="n">
        <v>0</v>
      </c>
      <c r="BB1296" s="154" t="n">
        <v>2.6905544E-010</v>
      </c>
      <c r="BC1296" s="154" t="n">
        <v>4.5794458E-008</v>
      </c>
      <c r="BD1296" s="154" t="n">
        <v>3.9376061E-011</v>
      </c>
      <c r="BE1296" s="154" t="n">
        <v>3.0300049E-011</v>
      </c>
      <c r="BF1296" s="154" t="n">
        <v>7.0045041E-017</v>
      </c>
      <c r="BG1296" s="154" t="n">
        <v>1.0403459E-018</v>
      </c>
      <c r="BH1296" s="154" t="n">
        <v>3.9036708E-015</v>
      </c>
      <c r="BI1296" s="154" t="n">
        <v>2.7713978E-015</v>
      </c>
      <c r="BJ1296" s="154" t="n">
        <v>5.1273697E-016</v>
      </c>
      <c r="BK1296" s="154" t="n">
        <v>1.0207646E-012</v>
      </c>
      <c r="BL1296" s="154" t="n">
        <v>7.7534135E-012</v>
      </c>
      <c r="BM1296" s="154" t="n">
        <v>5.8615776E-023</v>
      </c>
      <c r="BN1296" s="154" t="n">
        <v>1.9613108E-006</v>
      </c>
      <c r="BO1296" s="154" t="n">
        <v>0.012580229</v>
      </c>
      <c r="BP1296" s="154" t="n">
        <v>0</v>
      </c>
      <c r="BQ1296" s="154" t="n">
        <v>0</v>
      </c>
      <c r="BR1296" s="154" t="n">
        <v>0</v>
      </c>
      <c r="BT1296" s="96" t="n">
        <v>8.5753126E-006</v>
      </c>
      <c r="BU1296" s="96" t="n">
        <v>2.9276527E-007</v>
      </c>
      <c r="BV1296" s="96" t="n">
        <v>4.5486461E-006</v>
      </c>
      <c r="BW1296" s="96" t="n">
        <v>5.2125584E-009</v>
      </c>
      <c r="BX1296" s="96" t="n">
        <v>1.1879568E-006</v>
      </c>
      <c r="BY1296" s="96" t="n">
        <v>1.6491531E-007</v>
      </c>
      <c r="BZ1296" s="96" t="n">
        <v>1.7214389E-012</v>
      </c>
      <c r="CA1296" s="96" t="n">
        <v>2.5030448E-007</v>
      </c>
      <c r="CB1296" s="96" t="n">
        <v>1.0226959E-008</v>
      </c>
      <c r="CC1296" s="96" t="n">
        <v>6.7615906E-009</v>
      </c>
      <c r="CD1296" s="96" t="n">
        <v>0</v>
      </c>
      <c r="CE1296" s="96" t="n">
        <v>1.2962131E-019</v>
      </c>
      <c r="CF1296" s="96" t="n">
        <v>1.0613342E-015</v>
      </c>
      <c r="CG1296" s="96" t="n">
        <v>4.3360156E-007</v>
      </c>
      <c r="CH1296" s="96" t="n">
        <v>1.6748963E-006</v>
      </c>
      <c r="CI1296" s="96" t="n">
        <v>2.389046E-011</v>
      </c>
      <c r="CJ1296" s="96" t="n">
        <v>0</v>
      </c>
      <c r="CL1296" s="155" t="n">
        <v>8.9832778E-016</v>
      </c>
      <c r="CM1296" s="155" t="n">
        <v>0.16313536</v>
      </c>
      <c r="CN1296" s="156" t="n">
        <v>0.0047172334</v>
      </c>
      <c r="CO1296" s="155" t="n">
        <v>0.00023812898</v>
      </c>
      <c r="CP1296" s="155" t="n">
        <v>1.8589001E-012</v>
      </c>
      <c r="CQ1296" s="155" t="n">
        <v>2.168306E-010</v>
      </c>
      <c r="CR1296" s="155" t="n">
        <v>3.4403839E-005</v>
      </c>
      <c r="CS1296" s="155" t="n">
        <v>0.0014539451</v>
      </c>
      <c r="CT1296" s="155" t="n">
        <v>4.6932803E-011</v>
      </c>
      <c r="CU1296" s="155" t="n">
        <v>5.7996398E-005</v>
      </c>
    </row>
    <row r="1297" customFormat="false" ht="13.8" hidden="false" customHeight="false" outlineLevel="0" collapsed="false">
      <c r="A1297" s="0" t="s">
        <v>2173</v>
      </c>
      <c r="B1297" s="26" t="s">
        <v>2170</v>
      </c>
      <c r="C1297" s="88" t="str">
        <f aca="false">MID(A1297,1,12)</f>
        <v>B.030.01.104</v>
      </c>
      <c r="D1297" s="2" t="s">
        <v>2168</v>
      </c>
      <c r="E1297" s="90" t="s">
        <v>1103</v>
      </c>
      <c r="F1297" s="91" t="str">
        <f aca="false">MID(A1297, 21,85)</f>
        <v>Electricity nuclear (US)</v>
      </c>
      <c r="G1297" s="133" t="n">
        <f aca="false">H1297+I1297+J1297+K1297</f>
        <v>0.0256924433467544</v>
      </c>
      <c r="H1297" s="149" t="n">
        <f aca="false">N1297+O1297+P1297+Q1297</f>
        <v>9.472921611E-005</v>
      </c>
      <c r="I1297" s="149" t="n">
        <f aca="false">L1297+M1297+R1297+V1297+T1297</f>
        <v>0.000598704387605</v>
      </c>
      <c r="J1297" s="150" t="n">
        <f aca="false">S1297+U1297+W1297+X1297</f>
        <v>0.0246299816130394</v>
      </c>
      <c r="K1297" s="162" t="n">
        <v>0.00036902813</v>
      </c>
      <c r="L1297" s="157" t="n">
        <v>0.00044359443</v>
      </c>
      <c r="M1297" s="157" t="n">
        <v>0.00011132846</v>
      </c>
      <c r="N1297" s="157" t="n">
        <v>9.1142662E-005</v>
      </c>
      <c r="O1297" s="157" t="n">
        <v>2.1029644E-006</v>
      </c>
      <c r="P1297" s="157" t="n">
        <v>1.0477671E-007</v>
      </c>
      <c r="Q1297" s="157" t="n">
        <v>1.378813E-006</v>
      </c>
      <c r="R1297" s="157" t="n">
        <v>4.3725948E-005</v>
      </c>
      <c r="S1297" s="157" t="n">
        <v>8.6056374E-007</v>
      </c>
      <c r="T1297" s="157" t="n">
        <v>2.666937E-008</v>
      </c>
      <c r="U1297" s="157" t="n">
        <v>0.024629121</v>
      </c>
      <c r="V1297" s="157" t="n">
        <v>2.8880235E-008</v>
      </c>
      <c r="W1297" s="157" t="n">
        <v>4.9298967E-011</v>
      </c>
      <c r="X1297" s="130" t="n">
        <v>4.5468029E-016</v>
      </c>
      <c r="Z1297" s="151" t="n">
        <f aca="false">K1297/0.15</f>
        <v>0.00246018753333333</v>
      </c>
      <c r="AB1297" s="163" t="n">
        <f aca="false">K1297</f>
        <v>0.00036902813</v>
      </c>
      <c r="AC1297" s="133" t="n">
        <f aca="false">L1297+M1297+N1297+O1297+P1297+Q1297+R1297</f>
        <v>0.00069337805411</v>
      </c>
      <c r="AD1297" s="133" t="n">
        <f aca="false">L1297+M1297+R1297+W1297</f>
        <v>0.000598648887298967</v>
      </c>
      <c r="AE1297" s="133" t="n">
        <f aca="false">V1297+L1297+M1297+R1297+T1297</f>
        <v>0.000598704387605</v>
      </c>
      <c r="AF1297" s="133" t="n">
        <f aca="false">S1297+U1297+X1297</f>
        <v>0.0246299815637405</v>
      </c>
      <c r="AH1297" s="0" t="n">
        <v>3.0926809</v>
      </c>
      <c r="AI1297" s="96" t="n">
        <v>0.029407726</v>
      </c>
      <c r="AJ1297" s="96" t="n">
        <v>3.0597518</v>
      </c>
      <c r="AK1297" s="96" t="n">
        <v>0</v>
      </c>
      <c r="AL1297" s="96" t="n">
        <v>0.00046813419</v>
      </c>
      <c r="AM1297" s="96" t="n">
        <v>0.0023365282</v>
      </c>
      <c r="AN1297" s="96" t="n">
        <v>0.00071667011</v>
      </c>
      <c r="AP1297" s="95" t="n">
        <v>0.00019991757</v>
      </c>
      <c r="AQ1297" s="95" t="n">
        <v>0.00019332951</v>
      </c>
      <c r="AR1297" s="95" t="n">
        <v>5.1076831E-006</v>
      </c>
      <c r="AS1297" s="95" t="n">
        <v>1.4803829E-006</v>
      </c>
      <c r="AT1297" s="152" t="n">
        <f aca="false">AW1297+AZ1297+BA1297+BB1297+BC1297+BK1297+BL1297+BP1297</f>
        <v>1.15904979886419E-008</v>
      </c>
      <c r="AU1297" s="152" t="n">
        <f aca="false">AX1297+AY1297+BD1297+BE1297+BF1297+BG1297+BH1297+BI1297+BJ1297+BM1297+BQ1297+BR1297</f>
        <v>1.88893605911713E-011</v>
      </c>
      <c r="AV1297" s="153" t="n">
        <f aca="false">BN1297+BO1297</f>
        <v>0.00020733653296</v>
      </c>
      <c r="AW1297" s="154" t="n">
        <v>2.2834946E-009</v>
      </c>
      <c r="AX1297" s="154" t="n">
        <v>6.8898715E-012</v>
      </c>
      <c r="AY1297" s="154" t="n">
        <v>1.8824041E-016</v>
      </c>
      <c r="AZ1297" s="154" t="n">
        <v>6.424185E-017</v>
      </c>
      <c r="BA1297" s="154" t="n">
        <v>0</v>
      </c>
      <c r="BB1297" s="154" t="n">
        <v>1.111946E-011</v>
      </c>
      <c r="BC1297" s="154" t="n">
        <v>8.918754E-009</v>
      </c>
      <c r="BD1297" s="154" t="n">
        <v>1.6221306E-012</v>
      </c>
      <c r="BE1297" s="154" t="n">
        <v>1.0334641E-011</v>
      </c>
      <c r="BF1297" s="154" t="n">
        <v>7.3402069E-019</v>
      </c>
      <c r="BG1297" s="154" t="n">
        <v>1.6896497E-016</v>
      </c>
      <c r="BH1297" s="154" t="n">
        <v>1.0670917E-016</v>
      </c>
      <c r="BI1297" s="154" t="n">
        <v>3.508428E-014</v>
      </c>
      <c r="BJ1297" s="154" t="n">
        <v>7.1685626E-015</v>
      </c>
      <c r="BK1297" s="154" t="n">
        <v>3.9659644E-012</v>
      </c>
      <c r="BL1297" s="154" t="n">
        <v>3.731639E-010</v>
      </c>
      <c r="BM1297" s="154" t="n">
        <v>6.1425037E-025</v>
      </c>
      <c r="BN1297" s="154" t="n">
        <v>1.1985296E-007</v>
      </c>
      <c r="BO1297" s="154" t="n">
        <v>0.00020721668</v>
      </c>
      <c r="BP1297" s="154" t="n">
        <v>0</v>
      </c>
      <c r="BQ1297" s="154" t="n">
        <v>0</v>
      </c>
      <c r="BR1297" s="154" t="n">
        <v>0</v>
      </c>
      <c r="BT1297" s="96" t="n">
        <v>4.1989648E-006</v>
      </c>
      <c r="BU1297" s="96" t="n">
        <v>7.4777692E-008</v>
      </c>
      <c r="BV1297" s="96" t="n">
        <v>6.8596557E-008</v>
      </c>
      <c r="BW1297" s="96" t="n">
        <v>5.1378035E-009</v>
      </c>
      <c r="BX1297" s="96" t="n">
        <v>5.8397846E-008</v>
      </c>
      <c r="BY1297" s="96" t="n">
        <v>7.3808708E-009</v>
      </c>
      <c r="BZ1297" s="96" t="n">
        <v>1.8039418E-014</v>
      </c>
      <c r="CA1297" s="96" t="n">
        <v>1.0802264E-008</v>
      </c>
      <c r="CB1297" s="96" t="n">
        <v>1.5396298E-010</v>
      </c>
      <c r="CC1297" s="96" t="n">
        <v>1.011632E-009</v>
      </c>
      <c r="CD1297" s="96" t="n">
        <v>0</v>
      </c>
      <c r="CE1297" s="96" t="n">
        <v>1.3583363E-021</v>
      </c>
      <c r="CF1297" s="96" t="n">
        <v>1.1122005E-017</v>
      </c>
      <c r="CG1297" s="96" t="n">
        <v>2.1622052E-008</v>
      </c>
      <c r="CH1297" s="96" t="n">
        <v>3.9510839E-006</v>
      </c>
      <c r="CI1297" s="96" t="n">
        <v>2.5123438E-013</v>
      </c>
      <c r="CJ1297" s="96" t="n">
        <v>0</v>
      </c>
      <c r="CL1297" s="155" t="n">
        <v>9.4138167E-018</v>
      </c>
      <c r="CM1297" s="155" t="n">
        <v>0.00245982</v>
      </c>
      <c r="CN1297" s="156" t="n">
        <v>0.00028881797</v>
      </c>
      <c r="CO1297" s="155" t="n">
        <v>5.2688856E-005</v>
      </c>
      <c r="CP1297" s="155" t="n">
        <v>1.2464386E-012</v>
      </c>
      <c r="CQ1297" s="155" t="n">
        <v>3.0548169E-010</v>
      </c>
      <c r="CR1297" s="155" t="n">
        <v>2.8503742E-006</v>
      </c>
      <c r="CS1297" s="155" t="n">
        <v>0.012023325</v>
      </c>
      <c r="CT1297" s="155" t="n">
        <v>4.9182138E-013</v>
      </c>
      <c r="CU1297" s="155" t="n">
        <v>2.5519539E-006</v>
      </c>
    </row>
    <row r="1298" customFormat="false" ht="13.8" hidden="false" customHeight="false" outlineLevel="0" collapsed="false">
      <c r="A1298" s="0" t="s">
        <v>2174</v>
      </c>
      <c r="B1298" s="26" t="s">
        <v>2170</v>
      </c>
      <c r="C1298" s="88" t="str">
        <f aca="false">MID(A1298,1,12)</f>
        <v>B.030.01.105</v>
      </c>
      <c r="D1298" s="2" t="s">
        <v>2168</v>
      </c>
      <c r="E1298" s="90" t="s">
        <v>1103</v>
      </c>
      <c r="F1298" s="91" t="str">
        <f aca="false">MID(A1298, 21,85)</f>
        <v>Electricity oil EU - US - China  45% efficiency</v>
      </c>
      <c r="G1298" s="133" t="n">
        <f aca="false">H1298+I1298+J1298+K1298</f>
        <v>0.0461658872864341</v>
      </c>
      <c r="H1298" s="149" t="n">
        <f aca="false">N1298+O1298+P1298+Q1298</f>
        <v>0.0026919380072721</v>
      </c>
      <c r="I1298" s="149" t="n">
        <f aca="false">L1298+M1298+R1298+V1298+T1298</f>
        <v>0.00893437498944</v>
      </c>
      <c r="J1298" s="150" t="n">
        <f aca="false">S1298+U1298+W1298+X1298</f>
        <v>8.8741289722E-005</v>
      </c>
      <c r="K1298" s="149" t="n">
        <v>0.034450833</v>
      </c>
      <c r="L1298" s="130" t="n">
        <v>0.0072015613</v>
      </c>
      <c r="M1298" s="130" t="n">
        <v>0.0017326749</v>
      </c>
      <c r="N1298" s="130" t="n">
        <v>0.00146574</v>
      </c>
      <c r="O1298" s="157" t="n">
        <v>0.0012251552</v>
      </c>
      <c r="P1298" s="157" t="n">
        <v>3.0967721E-009</v>
      </c>
      <c r="Q1298" s="157" t="n">
        <v>1.0397105E-006</v>
      </c>
      <c r="R1298" s="157" t="n">
        <v>1.3878944E-007</v>
      </c>
      <c r="S1298" s="157" t="n">
        <v>2.1295722E-008</v>
      </c>
      <c r="T1298" s="157" t="n">
        <v>0</v>
      </c>
      <c r="U1298" s="157" t="n">
        <v>8.8719994E-005</v>
      </c>
      <c r="V1298" s="157" t="n">
        <v>0</v>
      </c>
      <c r="W1298" s="157" t="n">
        <v>0</v>
      </c>
      <c r="X1298" s="130" t="n">
        <v>0</v>
      </c>
      <c r="Z1298" s="151" t="n">
        <f aca="false">K1298/0.15</f>
        <v>0.22967222</v>
      </c>
      <c r="AB1298" s="133" t="n">
        <f aca="false">K1298</f>
        <v>0.034450833</v>
      </c>
      <c r="AC1298" s="133" t="n">
        <f aca="false">L1298+M1298+N1298+O1298+P1298+Q1298+R1298</f>
        <v>0.0116263129967121</v>
      </c>
      <c r="AD1298" s="133" t="n">
        <f aca="false">L1298+M1298+R1298+W1298</f>
        <v>0.00893437498944</v>
      </c>
      <c r="AE1298" s="133" t="n">
        <f aca="false">V1298+L1298+M1298+R1298+T1298</f>
        <v>0.00893437498944</v>
      </c>
      <c r="AF1298" s="133" t="n">
        <f aca="false">S1298+U1298+X1298</f>
        <v>8.8741289722E-005</v>
      </c>
      <c r="AH1298" s="0" t="n">
        <v>2.6079777</v>
      </c>
      <c r="AI1298" s="96" t="n">
        <v>2.5956559</v>
      </c>
      <c r="AJ1298" s="96" t="n">
        <v>0.011021117</v>
      </c>
      <c r="AK1298" s="96" t="n">
        <v>0</v>
      </c>
      <c r="AL1298" s="96" t="n">
        <v>0.0009747899</v>
      </c>
      <c r="AM1298" s="96" t="n">
        <v>3.9017501E-005</v>
      </c>
      <c r="AN1298" s="96" t="n">
        <v>0.00028687805</v>
      </c>
      <c r="AP1298" s="95" t="n">
        <v>0.0067270095</v>
      </c>
      <c r="AQ1298" s="95" t="n">
        <v>0.0063141936</v>
      </c>
      <c r="AR1298" s="95" t="n">
        <v>0.00022748606</v>
      </c>
      <c r="AS1298" s="95" t="n">
        <v>0.00018532985</v>
      </c>
      <c r="AT1298" s="152" t="n">
        <f aca="false">AW1298+AZ1298+BA1298+BB1298+BC1298+BK1298+BL1298+BP1298</f>
        <v>3.78548773985274E-007</v>
      </c>
      <c r="AU1298" s="152" t="n">
        <f aca="false">AX1298+AY1298+BD1298+BE1298+BF1298+BG1298+BH1298+BI1298+BJ1298+BM1298+BQ1298+BR1298</f>
        <v>8.41294600185061E-010</v>
      </c>
      <c r="AV1298" s="153" t="n">
        <f aca="false">BN1298+BO1298</f>
        <v>0.025956560786675</v>
      </c>
      <c r="AW1298" s="154" t="n">
        <v>2.1313582E-007</v>
      </c>
      <c r="AX1298" s="154" t="n">
        <v>6.4308222E-010</v>
      </c>
      <c r="AY1298" s="154" t="n">
        <v>1.7569925E-014</v>
      </c>
      <c r="AZ1298" s="154" t="n">
        <v>0</v>
      </c>
      <c r="BA1298" s="154" t="n">
        <v>0</v>
      </c>
      <c r="BB1298" s="154" t="n">
        <v>2.0319078E-010</v>
      </c>
      <c r="BC1298" s="154" t="n">
        <v>1.6520952E-007</v>
      </c>
      <c r="BD1298" s="154" t="n">
        <v>2.9083856E-011</v>
      </c>
      <c r="BE1298" s="154" t="n">
        <v>1.6911036E-010</v>
      </c>
      <c r="BF1298" s="154" t="n">
        <v>0</v>
      </c>
      <c r="BG1298" s="154" t="n">
        <v>0</v>
      </c>
      <c r="BH1298" s="154" t="n">
        <v>5.9230067E-016</v>
      </c>
      <c r="BI1298" s="154" t="n">
        <v>8.5968443E-019</v>
      </c>
      <c r="BJ1298" s="154" t="n">
        <v>1.0997068E-018</v>
      </c>
      <c r="BK1298" s="154" t="n">
        <v>9.4047437E-015</v>
      </c>
      <c r="BL1298" s="154" t="n">
        <v>2.3380053E-013</v>
      </c>
      <c r="BM1298" s="154" t="n">
        <v>0</v>
      </c>
      <c r="BN1298" s="154" t="n">
        <v>1.786675E-009</v>
      </c>
      <c r="BO1298" s="154" t="n">
        <v>0.025956559</v>
      </c>
      <c r="BP1298" s="154" t="n">
        <v>0</v>
      </c>
      <c r="BQ1298" s="154" t="n">
        <v>0</v>
      </c>
      <c r="BR1298" s="154" t="n">
        <v>0</v>
      </c>
      <c r="BT1298" s="96" t="n">
        <v>1.3503693E-005</v>
      </c>
      <c r="BU1298" s="96" t="n">
        <v>1.231726E-006</v>
      </c>
      <c r="BV1298" s="96" t="n">
        <v>6.403871E-006</v>
      </c>
      <c r="BW1298" s="96" t="n">
        <v>7.4087057E-011</v>
      </c>
      <c r="BX1298" s="96" t="n">
        <v>2.0147013E-006</v>
      </c>
      <c r="BY1298" s="96" t="n">
        <v>1.2944211E-007</v>
      </c>
      <c r="BZ1298" s="96" t="n">
        <v>0</v>
      </c>
      <c r="CA1298" s="96" t="n">
        <v>1.9646527E-007</v>
      </c>
      <c r="CB1298" s="96" t="n">
        <v>5.4522465E-011</v>
      </c>
      <c r="CC1298" s="96" t="n">
        <v>8.6853893E-010</v>
      </c>
      <c r="CD1298" s="96" t="n">
        <v>0</v>
      </c>
      <c r="CE1298" s="96" t="n">
        <v>0</v>
      </c>
      <c r="CF1298" s="96" t="n">
        <v>0</v>
      </c>
      <c r="CG1298" s="96" t="n">
        <v>3.4836351E-007</v>
      </c>
      <c r="CH1298" s="96" t="n">
        <v>3.1781269E-006</v>
      </c>
      <c r="CI1298" s="96" t="n">
        <v>2.9982914E-019</v>
      </c>
      <c r="CJ1298" s="96" t="n">
        <v>0</v>
      </c>
      <c r="CL1298" s="155" t="n">
        <v>0</v>
      </c>
      <c r="CM1298" s="155" t="n">
        <v>0.22967222</v>
      </c>
      <c r="CN1298" s="156" t="n">
        <v>0.0037012867</v>
      </c>
      <c r="CO1298" s="155" t="n">
        <v>0.00087241667</v>
      </c>
      <c r="CP1298" s="155" t="n">
        <v>2.6648837E-013</v>
      </c>
      <c r="CQ1298" s="155" t="n">
        <v>3.1531705E-011</v>
      </c>
      <c r="CR1298" s="155" t="n">
        <v>7.6054498E-005</v>
      </c>
      <c r="CS1298" s="155" t="n">
        <v>1.1516989E-006</v>
      </c>
      <c r="CT1298" s="155" t="n">
        <v>0</v>
      </c>
      <c r="CU1298" s="155" t="n">
        <v>4.5521391E-005</v>
      </c>
    </row>
    <row r="1299" customFormat="false" ht="13.8" hidden="false" customHeight="false" outlineLevel="0" collapsed="false">
      <c r="A1299" s="0" t="s">
        <v>2175</v>
      </c>
      <c r="B1299" s="26" t="s">
        <v>2170</v>
      </c>
      <c r="C1299" s="88" t="str">
        <f aca="false">MID(A1299,1,12)</f>
        <v>B.030.01.106</v>
      </c>
      <c r="D1299" s="2" t="s">
        <v>2168</v>
      </c>
      <c r="E1299" s="90" t="s">
        <v>1103</v>
      </c>
      <c r="F1299" s="91" t="str">
        <f aca="false">MID(A1299, 21,85)</f>
        <v>Electricity from Hydropower (Norway)</v>
      </c>
      <c r="G1299" s="133" t="n">
        <f aca="false">H1299+I1299+J1299+K1299</f>
        <v>0.00051091195956</v>
      </c>
      <c r="H1299" s="149" t="n">
        <f aca="false">N1299+O1299+P1299+Q1299</f>
        <v>8.54992206E-006</v>
      </c>
      <c r="I1299" s="149" t="n">
        <f aca="false">L1299+M1299+R1299+V1299+T1299</f>
        <v>4.4144156E-006</v>
      </c>
      <c r="J1299" s="150" t="n">
        <f aca="false">S1299+U1299+W1299+X1299</f>
        <v>0.0001979476219</v>
      </c>
      <c r="K1299" s="149" t="n">
        <v>0.0003</v>
      </c>
      <c r="L1299" s="157" t="n">
        <v>0</v>
      </c>
      <c r="M1299" s="157" t="n">
        <v>0</v>
      </c>
      <c r="N1299" s="157" t="n">
        <v>0</v>
      </c>
      <c r="O1299" s="157" t="n">
        <v>6.1754E-006</v>
      </c>
      <c r="P1299" s="157" t="n">
        <v>1.0913606E-007</v>
      </c>
      <c r="Q1299" s="157" t="n">
        <v>2.265386E-006</v>
      </c>
      <c r="R1299" s="157" t="n">
        <v>4.3079306E-006</v>
      </c>
      <c r="S1299" s="130" t="n">
        <v>0.00019234</v>
      </c>
      <c r="T1299" s="157" t="n">
        <v>0</v>
      </c>
      <c r="U1299" s="157" t="n">
        <v>5.6076219E-006</v>
      </c>
      <c r="V1299" s="157" t="n">
        <v>1.06485E-007</v>
      </c>
      <c r="W1299" s="157" t="n">
        <v>0</v>
      </c>
      <c r="X1299" s="130" t="n">
        <v>0</v>
      </c>
      <c r="Z1299" s="151" t="n">
        <f aca="false">K1299/0.15</f>
        <v>0.002</v>
      </c>
      <c r="AB1299" s="133" t="n">
        <f aca="false">K1299</f>
        <v>0.0003</v>
      </c>
      <c r="AC1299" s="133" t="n">
        <f aca="false">L1299+M1299+N1299+O1299+P1299+Q1299+R1299</f>
        <v>1.285785266E-005</v>
      </c>
      <c r="AD1299" s="133" t="n">
        <f aca="false">L1299+M1299+R1299+W1299</f>
        <v>4.3079306E-006</v>
      </c>
      <c r="AE1299" s="133" t="n">
        <f aca="false">V1299+L1299+M1299+R1299+T1299</f>
        <v>4.4144156E-006</v>
      </c>
      <c r="AF1299" s="133" t="n">
        <f aca="false">S1299+U1299+X1299</f>
        <v>0.0001979476219</v>
      </c>
      <c r="AH1299" s="0" t="n">
        <v>1.0094181</v>
      </c>
      <c r="AI1299" s="96" t="n">
        <v>0.0082807589</v>
      </c>
      <c r="AJ1299" s="96" t="n">
        <v>0.000696599</v>
      </c>
      <c r="AK1299" s="96" t="n">
        <v>0</v>
      </c>
      <c r="AL1299" s="96" t="n">
        <v>0</v>
      </c>
      <c r="AM1299" s="96" t="n">
        <v>0.000440723</v>
      </c>
      <c r="AN1299" s="96" t="n">
        <v>1</v>
      </c>
      <c r="AP1299" s="95" t="n">
        <v>3.4814045E-005</v>
      </c>
      <c r="AQ1299" s="95" t="n">
        <v>3.2592941E-005</v>
      </c>
      <c r="AR1299" s="95" t="n">
        <v>1.5146392E-006</v>
      </c>
      <c r="AS1299" s="95" t="n">
        <v>7.0646436E-007</v>
      </c>
      <c r="AT1299" s="152" t="n">
        <f aca="false">AW1299+AZ1299+BA1299+BB1299+BC1299+BK1299+BL1299+BP1299</f>
        <v>1.9540132591E-009</v>
      </c>
      <c r="AU1299" s="152" t="n">
        <f aca="false">AX1299+AY1299+BD1299+BE1299+BF1299+BG1299+BH1299+BI1299+BJ1299+BM1299+BQ1299+BR1299</f>
        <v>5.601476194756E-012</v>
      </c>
      <c r="AV1299" s="153" t="n">
        <f aca="false">BN1299+BO1299</f>
        <v>9.8944589E-005</v>
      </c>
      <c r="AW1299" s="154" t="n">
        <v>1.856E-009</v>
      </c>
      <c r="AX1299" s="154" t="n">
        <v>5.6E-012</v>
      </c>
      <c r="AY1299" s="154" t="n">
        <v>1.53E-016</v>
      </c>
      <c r="AZ1299" s="154" t="n">
        <v>0</v>
      </c>
      <c r="BA1299" s="154" t="n">
        <v>0</v>
      </c>
      <c r="BB1299" s="154" t="n">
        <v>0</v>
      </c>
      <c r="BC1299" s="154" t="n">
        <v>9.6866E-011</v>
      </c>
      <c r="BD1299" s="154" t="n">
        <v>0</v>
      </c>
      <c r="BE1299" s="154" t="n">
        <v>0</v>
      </c>
      <c r="BF1299" s="154" t="n">
        <v>0</v>
      </c>
      <c r="BG1299" s="154" t="n">
        <v>0</v>
      </c>
      <c r="BH1299" s="154" t="n">
        <v>1.2905655E-015</v>
      </c>
      <c r="BI1299" s="154" t="n">
        <v>2.5922863E-017</v>
      </c>
      <c r="BJ1299" s="154" t="n">
        <v>6.706393E-018</v>
      </c>
      <c r="BK1299" s="154" t="n">
        <v>4.19291E-014</v>
      </c>
      <c r="BL1299" s="154" t="n">
        <v>1.10533E-012</v>
      </c>
      <c r="BM1299" s="154" t="n">
        <v>0</v>
      </c>
      <c r="BN1299" s="154" t="n">
        <v>1.6137E-005</v>
      </c>
      <c r="BO1299" s="154" t="n">
        <v>8.2807589E-005</v>
      </c>
      <c r="BP1299" s="154" t="n">
        <v>0</v>
      </c>
      <c r="BQ1299" s="154" t="n">
        <v>0</v>
      </c>
      <c r="BR1299" s="154" t="n">
        <v>0</v>
      </c>
      <c r="BT1299" s="96" t="n">
        <v>7.4691079E-008</v>
      </c>
      <c r="BU1299" s="96" t="n">
        <v>0</v>
      </c>
      <c r="BV1299" s="96" t="n">
        <v>5.5765307E-008</v>
      </c>
      <c r="BW1299" s="96" t="n">
        <v>5.0506601E-010</v>
      </c>
      <c r="BX1299" s="96" t="n">
        <v>5.527478E-009</v>
      </c>
      <c r="BY1299" s="96" t="n">
        <v>0</v>
      </c>
      <c r="BZ1299" s="96" t="n">
        <v>0</v>
      </c>
      <c r="CA1299" s="96" t="n">
        <v>0</v>
      </c>
      <c r="CB1299" s="96" t="n">
        <v>2.6062618E-010</v>
      </c>
      <c r="CC1299" s="96" t="n">
        <v>1.6470335E-009</v>
      </c>
      <c r="CD1299" s="96" t="n">
        <v>0</v>
      </c>
      <c r="CE1299" s="96" t="n">
        <v>0</v>
      </c>
      <c r="CF1299" s="96" t="n">
        <v>0</v>
      </c>
      <c r="CG1299" s="96" t="n">
        <v>0</v>
      </c>
      <c r="CH1299" s="96" t="n">
        <v>1.0985566E-008</v>
      </c>
      <c r="CI1299" s="96" t="n">
        <v>2.7080151E-015</v>
      </c>
      <c r="CJ1299" s="96" t="n">
        <v>0</v>
      </c>
      <c r="CL1299" s="155" t="n">
        <v>0</v>
      </c>
      <c r="CM1299" s="155" t="n">
        <v>0.002</v>
      </c>
      <c r="CN1299" s="156" t="n">
        <v>0</v>
      </c>
      <c r="CO1299" s="155" t="n">
        <v>0</v>
      </c>
      <c r="CP1299" s="155" t="n">
        <v>5.8486149E-013</v>
      </c>
      <c r="CQ1299" s="155" t="n">
        <v>6.958067E-011</v>
      </c>
      <c r="CR1299" s="155" t="n">
        <v>1.54E-007</v>
      </c>
      <c r="CS1299" s="155" t="n">
        <v>2.2465054E-005</v>
      </c>
      <c r="CT1299" s="155" t="n">
        <v>0</v>
      </c>
      <c r="CU1299" s="155" t="n">
        <v>0</v>
      </c>
    </row>
    <row r="1300" customFormat="false" ht="13.8" hidden="false" customHeight="false" outlineLevel="0" collapsed="false">
      <c r="A1300" s="0" t="s">
        <v>2176</v>
      </c>
      <c r="B1300" s="26" t="s">
        <v>2170</v>
      </c>
      <c r="C1300" s="88" t="str">
        <f aca="false">MID(A1300,1,12)</f>
        <v>B.030.01.107</v>
      </c>
      <c r="D1300" s="2" t="s">
        <v>2168</v>
      </c>
      <c r="E1300" s="90" t="s">
        <v>1103</v>
      </c>
      <c r="F1300" s="91" t="str">
        <f aca="false">MID(A1300, 21,85)</f>
        <v>Electricity from PV panel  Mono-Si (irradiation 1100 kWh per m2 ) in MJ</v>
      </c>
      <c r="G1300" s="133" t="n">
        <f aca="false">H1300+I1300+J1300+K1300</f>
        <v>0.0009723305203328</v>
      </c>
      <c r="H1300" s="149" t="n">
        <f aca="false">N1300+O1300+P1300+Q1300</f>
        <v>3.869060861E-005</v>
      </c>
      <c r="I1300" s="149" t="n">
        <f aca="false">L1300+M1300+R1300+V1300+T1300</f>
        <v>0.00014613620181</v>
      </c>
      <c r="J1300" s="150" t="n">
        <f aca="false">S1300+U1300+W1300+X1300</f>
        <v>0.0003020141399128</v>
      </c>
      <c r="K1300" s="162" t="n">
        <v>0.00048548957</v>
      </c>
      <c r="L1300" s="157" t="n">
        <v>4.359375E-005</v>
      </c>
      <c r="M1300" s="157" t="n">
        <v>3.7351111E-005</v>
      </c>
      <c r="N1300" s="157" t="n">
        <v>2.9354423E-005</v>
      </c>
      <c r="O1300" s="157" t="n">
        <v>5.5974313E-006</v>
      </c>
      <c r="P1300" s="157" t="n">
        <v>5.6680661E-007</v>
      </c>
      <c r="Q1300" s="157" t="n">
        <v>3.1719477E-006</v>
      </c>
      <c r="R1300" s="157" t="n">
        <v>1.8406801E-005</v>
      </c>
      <c r="S1300" s="157" t="n">
        <v>0.00026528652</v>
      </c>
      <c r="T1300" s="157" t="n">
        <v>4.6693561E-005</v>
      </c>
      <c r="U1300" s="157" t="n">
        <v>3.6415949E-005</v>
      </c>
      <c r="V1300" s="157" t="n">
        <v>9.097881E-008</v>
      </c>
      <c r="W1300" s="157" t="n">
        <v>5.6297828E-009</v>
      </c>
      <c r="X1300" s="130" t="n">
        <v>3.0604113E-007</v>
      </c>
      <c r="Z1300" s="151" t="n">
        <f aca="false">K1300/0.15</f>
        <v>0.00323659713333333</v>
      </c>
      <c r="AB1300" s="163" t="n">
        <f aca="false">K1300</f>
        <v>0.00048548957</v>
      </c>
      <c r="AC1300" s="133" t="n">
        <f aca="false">L1300+M1300+N1300+O1300+P1300+Q1300+R1300</f>
        <v>0.00013804227061</v>
      </c>
      <c r="AD1300" s="133" t="n">
        <f aca="false">L1300+M1300+R1300+W1300</f>
        <v>9.93572917828E-005</v>
      </c>
      <c r="AE1300" s="133" t="n">
        <f aca="false">V1300+L1300+M1300+R1300+T1300</f>
        <v>0.00014613620181</v>
      </c>
      <c r="AF1300" s="133" t="n">
        <f aca="false">S1300+U1300+X1300</f>
        <v>0.00030200851013</v>
      </c>
      <c r="AH1300" s="0" t="n">
        <v>1.0468103</v>
      </c>
      <c r="AI1300" s="96" t="n">
        <v>0.04184182</v>
      </c>
      <c r="AJ1300" s="96" t="n">
        <v>0.0021176634</v>
      </c>
      <c r="AK1300" s="96" t="n">
        <v>0</v>
      </c>
      <c r="AL1300" s="96" t="n">
        <v>0.00047716777</v>
      </c>
      <c r="AM1300" s="96" t="n">
        <v>1.0010484</v>
      </c>
      <c r="AN1300" s="96" t="n">
        <v>0.0013252272</v>
      </c>
      <c r="AP1300" s="95" t="n">
        <v>8.6863922E-005</v>
      </c>
      <c r="AQ1300" s="95" t="n">
        <v>8.1404915E-005</v>
      </c>
      <c r="AR1300" s="95" t="n">
        <v>2.9643915E-006</v>
      </c>
      <c r="AS1300" s="95" t="n">
        <v>2.4946162E-006</v>
      </c>
      <c r="AT1300" s="152" t="n">
        <f aca="false">AW1300+AZ1300+BA1300+BB1300+BC1300+BK1300+BL1300+BP1300</f>
        <v>4.88039051864E-009</v>
      </c>
      <c r="AU1300" s="152" t="n">
        <f aca="false">AX1300+AY1300+BD1300+BE1300+BF1300+BG1300+BH1300+BI1300+BJ1300+BM1300+BQ1300+BR1300</f>
        <v>1.09629863030527E-011</v>
      </c>
      <c r="AV1300" s="153" t="n">
        <f aca="false">BN1300+BO1300</f>
        <v>0.000349386021</v>
      </c>
      <c r="AW1300" s="154" t="n">
        <v>3.0090126E-009</v>
      </c>
      <c r="AX1300" s="154" t="n">
        <v>9.0791236E-012</v>
      </c>
      <c r="AY1300" s="154" t="n">
        <v>2.4804577E-016</v>
      </c>
      <c r="AZ1300" s="154" t="n">
        <v>1.377904E-014</v>
      </c>
      <c r="BA1300" s="154" t="n">
        <v>0</v>
      </c>
      <c r="BB1300" s="154" t="n">
        <v>2.7732396E-012</v>
      </c>
      <c r="BC1300" s="154" t="n">
        <v>1.0118657E-009</v>
      </c>
      <c r="BD1300" s="154" t="n">
        <v>4.2346921E-013</v>
      </c>
      <c r="BE1300" s="154" t="n">
        <v>1.1230066E-012</v>
      </c>
      <c r="BF1300" s="154" t="n">
        <v>1.8048173E-013</v>
      </c>
      <c r="BG1300" s="154" t="n">
        <v>8.6512126E-018</v>
      </c>
      <c r="BH1300" s="154" t="n">
        <v>1.0119064E-014</v>
      </c>
      <c r="BI1300" s="154" t="n">
        <v>1.2249947E-013</v>
      </c>
      <c r="BJ1300" s="154" t="n">
        <v>2.4029932E-014</v>
      </c>
      <c r="BK1300" s="154" t="n">
        <v>4.303646E-011</v>
      </c>
      <c r="BL1300" s="154" t="n">
        <v>8.1368874E-010</v>
      </c>
      <c r="BM1300" s="154" t="n">
        <v>7.0145408E-023</v>
      </c>
      <c r="BN1300" s="154" t="n">
        <v>1.4485451E-005</v>
      </c>
      <c r="BO1300" s="154" t="n">
        <v>0.00033490057</v>
      </c>
      <c r="BP1300" s="154" t="n">
        <v>0</v>
      </c>
      <c r="BQ1300" s="154" t="n">
        <v>0</v>
      </c>
      <c r="BR1300" s="154" t="n">
        <v>0</v>
      </c>
      <c r="BT1300" s="96" t="n">
        <v>4.5522167E-007</v>
      </c>
      <c r="BU1300" s="96" t="n">
        <v>8.5396519E-009</v>
      </c>
      <c r="BV1300" s="96" t="n">
        <v>9.0244917E-008</v>
      </c>
      <c r="BW1300" s="96" t="n">
        <v>2.1621647E-009</v>
      </c>
      <c r="BX1300" s="96" t="n">
        <v>8.1090179E-009</v>
      </c>
      <c r="BY1300" s="96" t="n">
        <v>1.588126E-009</v>
      </c>
      <c r="BZ1300" s="96" t="n">
        <v>4.5501138E-009</v>
      </c>
      <c r="CA1300" s="96" t="n">
        <v>2.3795849E-009</v>
      </c>
      <c r="CB1300" s="96" t="n">
        <v>8.1001548E-010</v>
      </c>
      <c r="CC1300" s="96" t="n">
        <v>2.3603702E-009</v>
      </c>
      <c r="CD1300" s="96" t="n">
        <v>0</v>
      </c>
      <c r="CE1300" s="96" t="n">
        <v>1.5511762E-019</v>
      </c>
      <c r="CF1300" s="96" t="n">
        <v>1.270097E-015</v>
      </c>
      <c r="CG1300" s="96" t="n">
        <v>6.0229636E-009</v>
      </c>
      <c r="CH1300" s="96" t="n">
        <v>5.3439416E-008</v>
      </c>
      <c r="CI1300" s="96" t="n">
        <v>2.7501532E-007</v>
      </c>
      <c r="CJ1300" s="96" t="n">
        <v>0</v>
      </c>
      <c r="CL1300" s="155" t="n">
        <v>1.0750275E-015</v>
      </c>
      <c r="CM1300" s="155" t="n">
        <v>0.0032321493</v>
      </c>
      <c r="CN1300" s="156" t="n">
        <v>5.5071331E-005</v>
      </c>
      <c r="CO1300" s="155" t="n">
        <v>6.2027518E-006</v>
      </c>
      <c r="CP1300" s="155" t="n">
        <v>1.7791812E-011</v>
      </c>
      <c r="CQ1300" s="155" t="n">
        <v>6.7698622E-010</v>
      </c>
      <c r="CR1300" s="155" t="n">
        <v>3.4526255E-007</v>
      </c>
      <c r="CS1300" s="155" t="n">
        <v>0.0486659</v>
      </c>
      <c r="CT1300" s="155" t="n">
        <v>1.1990307E-007</v>
      </c>
      <c r="CU1300" s="155" t="n">
        <v>5.5431204E-007</v>
      </c>
    </row>
    <row r="1301" customFormat="false" ht="13.8" hidden="false" customHeight="false" outlineLevel="0" collapsed="false">
      <c r="A1301" s="0" t="s">
        <v>2177</v>
      </c>
      <c r="B1301" s="26" t="s">
        <v>2170</v>
      </c>
      <c r="C1301" s="88" t="str">
        <f aca="false">MID(A1301,1,12)</f>
        <v>B.030.01.108</v>
      </c>
      <c r="D1301" s="2" t="s">
        <v>2168</v>
      </c>
      <c r="E1301" s="90" t="s">
        <v>1103</v>
      </c>
      <c r="F1301" s="91" t="str">
        <f aca="false">MID(A1301, 21,85)</f>
        <v>Electricity from sawdust (waste wood 12% MC) in power plant</v>
      </c>
      <c r="G1301" s="133" t="n">
        <f aca="false">H1301+I1301+J1301+K1301</f>
        <v>0.00903827679912063</v>
      </c>
      <c r="H1301" s="149" t="n">
        <f aca="false">N1301+O1301+P1301+Q1301</f>
        <v>0.0036626787463318</v>
      </c>
      <c r="I1301" s="149" t="n">
        <f aca="false">L1301+M1301+R1301+V1301+T1301</f>
        <v>0.0053229868509932</v>
      </c>
      <c r="J1301" s="150" t="n">
        <f aca="false">S1301+U1301+W1301+X1301</f>
        <v>5.38884579562993E-006</v>
      </c>
      <c r="K1301" s="162" t="n">
        <v>4.7222356E-005</v>
      </c>
      <c r="L1301" s="130" t="n">
        <v>0.00263651</v>
      </c>
      <c r="M1301" s="130" t="n">
        <v>0.0026858079</v>
      </c>
      <c r="N1301" s="130" t="n">
        <v>0.0022584508</v>
      </c>
      <c r="O1301" s="130" t="n">
        <v>0.0014040189</v>
      </c>
      <c r="P1301" s="157" t="n">
        <v>9.4398218E-009</v>
      </c>
      <c r="Q1301" s="157" t="n">
        <v>1.9960651E-007</v>
      </c>
      <c r="R1301" s="157" t="n">
        <v>6.2211749E-007</v>
      </c>
      <c r="S1301" s="157" t="n">
        <v>4.7297182E-006</v>
      </c>
      <c r="T1301" s="157" t="n">
        <v>4.3107312E-008</v>
      </c>
      <c r="U1301" s="157" t="n">
        <v>6.5904791E-007</v>
      </c>
      <c r="V1301" s="157" t="n">
        <v>3.7261912E-009</v>
      </c>
      <c r="W1301" s="157" t="n">
        <v>7.9684895E-011</v>
      </c>
      <c r="X1301" s="130" t="n">
        <v>7.3492719E-016</v>
      </c>
      <c r="Z1301" s="151" t="n">
        <f aca="false">K1301/0.15</f>
        <v>0.000314815706666667</v>
      </c>
      <c r="AB1301" s="163" t="n">
        <f aca="false">K1301</f>
        <v>4.7222356E-005</v>
      </c>
      <c r="AC1301" s="133" t="n">
        <f aca="false">L1301+M1301+N1301+O1301+P1301+Q1301+R1301</f>
        <v>0.0089856187638218</v>
      </c>
      <c r="AD1301" s="133" t="n">
        <f aca="false">L1301+M1301+R1301+W1301</f>
        <v>0.0053229400971749</v>
      </c>
      <c r="AE1301" s="133" t="n">
        <f aca="false">V1301+L1301+M1301+R1301+T1301</f>
        <v>0.0053229868509932</v>
      </c>
      <c r="AF1301" s="133" t="n">
        <f aca="false">S1301+U1301+X1301</f>
        <v>5.38876611073493E-006</v>
      </c>
      <c r="AH1301" s="0" t="n">
        <v>0.0021888387</v>
      </c>
      <c r="AI1301" s="96" t="n">
        <v>0.0021518165</v>
      </c>
      <c r="AJ1301" s="96" t="n">
        <v>1.9911125E-006</v>
      </c>
      <c r="AK1301" s="96" t="n">
        <v>0</v>
      </c>
      <c r="AL1301" s="96" t="n">
        <v>2.3799984E-006</v>
      </c>
      <c r="AM1301" s="96" t="n">
        <v>1.0663687E-005</v>
      </c>
      <c r="AN1301" s="96" t="n">
        <v>2.1987402E-005</v>
      </c>
      <c r="AP1301" s="95" t="n">
        <v>0.0016370095</v>
      </c>
      <c r="AQ1301" s="95" t="n">
        <v>0.0016010874</v>
      </c>
      <c r="AR1301" s="95" t="n">
        <v>3.5764284E-005</v>
      </c>
      <c r="AS1301" s="95" t="n">
        <v>1.5785154E-007</v>
      </c>
      <c r="AT1301" s="152" t="n">
        <f aca="false">AW1301+AZ1301+BA1301+BB1301+BC1301+BK1301+BL1301+BP1301</f>
        <v>9.59884506021248E-008</v>
      </c>
      <c r="AU1301" s="152" t="n">
        <f aca="false">AX1301+AY1301+BD1301+BE1301+BF1301+BG1301+BH1301+BI1301+BJ1301+BM1301+BQ1301+BR1301</f>
        <v>1.32264364959169E-010</v>
      </c>
      <c r="AV1301" s="153" t="n">
        <f aca="false">BN1301+BO1301</f>
        <v>2.210805914E-005</v>
      </c>
      <c r="AW1301" s="154" t="n">
        <v>2.9214959E-010</v>
      </c>
      <c r="AX1301" s="154" t="n">
        <v>8.8148581E-013</v>
      </c>
      <c r="AY1301" s="154" t="n">
        <v>2.4083452E-017</v>
      </c>
      <c r="AZ1301" s="154" t="n">
        <v>1.0383798E-016</v>
      </c>
      <c r="BA1301" s="154" t="n">
        <v>0</v>
      </c>
      <c r="BB1301" s="154" t="n">
        <v>3.3530144E-010</v>
      </c>
      <c r="BC1301" s="154" t="n">
        <v>9.5360861E-008</v>
      </c>
      <c r="BD1301" s="154" t="n">
        <v>4.7541655E-011</v>
      </c>
      <c r="BE1301" s="154" t="n">
        <v>8.3841052E-011</v>
      </c>
      <c r="BF1301" s="154" t="n">
        <v>1.1864419E-018</v>
      </c>
      <c r="BG1301" s="154" t="n">
        <v>2.8466679E-017</v>
      </c>
      <c r="BH1301" s="154" t="n">
        <v>1.1371163E-016</v>
      </c>
      <c r="BI1301" s="154" t="n">
        <v>3.8353987E-018</v>
      </c>
      <c r="BJ1301" s="154" t="n">
        <v>8.655668E-019</v>
      </c>
      <c r="BK1301" s="154" t="n">
        <v>4.3198968E-015</v>
      </c>
      <c r="BL1301" s="154" t="n">
        <v>1.3414839E-013</v>
      </c>
      <c r="BM1301" s="154" t="n">
        <v>9.9284993E-025</v>
      </c>
      <c r="BN1301" s="154" t="n">
        <v>6.1384114E-007</v>
      </c>
      <c r="BO1301" s="154" t="n">
        <v>2.1494218E-005</v>
      </c>
      <c r="BP1301" s="154" t="n">
        <v>0</v>
      </c>
      <c r="BQ1301" s="154" t="n">
        <v>0</v>
      </c>
      <c r="BR1301" s="154" t="n">
        <v>0</v>
      </c>
      <c r="BT1301" s="96" t="n">
        <v>3.3649319E-006</v>
      </c>
      <c r="BU1301" s="96" t="n">
        <v>6.8837815E-007</v>
      </c>
      <c r="BV1301" s="96" t="n">
        <v>8.7778972E-009</v>
      </c>
      <c r="BW1301" s="96" t="n">
        <v>7.4784752E-011</v>
      </c>
      <c r="BX1301" s="96" t="n">
        <v>1.6618889E-006</v>
      </c>
      <c r="BY1301" s="96" t="n">
        <v>2.1699359E-007</v>
      </c>
      <c r="BZ1301" s="96" t="n">
        <v>2.91582E-014</v>
      </c>
      <c r="CA1301" s="96" t="n">
        <v>3.2934955E-007</v>
      </c>
      <c r="CB1301" s="96" t="n">
        <v>2.2995232E-011</v>
      </c>
      <c r="CC1301" s="96" t="n">
        <v>1.5916385E-010</v>
      </c>
      <c r="CD1301" s="96" t="n">
        <v>0</v>
      </c>
      <c r="CE1301" s="96" t="n">
        <v>2.195561E-021</v>
      </c>
      <c r="CF1301" s="96" t="n">
        <v>1.7977168E-017</v>
      </c>
      <c r="CG1301" s="96" t="n">
        <v>4.5665913E-007</v>
      </c>
      <c r="CH1301" s="96" t="n">
        <v>2.6254147E-009</v>
      </c>
      <c r="CI1301" s="96" t="n">
        <v>2.2652901E-012</v>
      </c>
      <c r="CJ1301" s="96" t="n">
        <v>0</v>
      </c>
      <c r="CL1301" s="155" t="n">
        <v>1.521612E-017</v>
      </c>
      <c r="CM1301" s="155" t="n">
        <v>0.00031481598</v>
      </c>
      <c r="CN1301" s="156" t="n">
        <v>0.0062050312</v>
      </c>
      <c r="CO1301" s="155" t="n">
        <v>0.00052074597</v>
      </c>
      <c r="CP1301" s="155" t="n">
        <v>5.1752877E-014</v>
      </c>
      <c r="CQ1301" s="155" t="n">
        <v>6.184193E-012</v>
      </c>
      <c r="CR1301" s="155" t="n">
        <v>5.373855E-005</v>
      </c>
      <c r="CS1301" s="155" t="n">
        <v>3.2272523E-006</v>
      </c>
      <c r="CT1301" s="155" t="n">
        <v>7.9496057E-013</v>
      </c>
      <c r="CU1301" s="155" t="n">
        <v>7.6320666E-005</v>
      </c>
    </row>
    <row r="1302" customFormat="false" ht="13.8" hidden="false" customHeight="false" outlineLevel="0" collapsed="false">
      <c r="B1302" s="26"/>
      <c r="C1302" s="88"/>
      <c r="D1302" s="3" t="s">
        <v>2178</v>
      </c>
      <c r="E1302" s="90"/>
      <c r="J1302" s="158"/>
      <c r="K1302" s="102"/>
      <c r="P1302" s="102"/>
      <c r="Q1302" s="102"/>
      <c r="R1302" s="102"/>
      <c r="S1302" s="102"/>
      <c r="T1302" s="102"/>
      <c r="U1302" s="102"/>
      <c r="V1302" s="102"/>
      <c r="W1302" s="102"/>
      <c r="AT1302" s="102"/>
      <c r="AU1302" s="102"/>
      <c r="AV1302" s="159"/>
      <c r="CN1302" s="160"/>
    </row>
    <row r="1303" customFormat="false" ht="13.8" hidden="false" customHeight="false" outlineLevel="0" collapsed="false">
      <c r="A1303" s="0" t="s">
        <v>2179</v>
      </c>
      <c r="B1303" s="26" t="s">
        <v>2180</v>
      </c>
      <c r="C1303" s="88" t="str">
        <f aca="false">MID(A1303,1,12)</f>
        <v>B.040.01.101</v>
      </c>
      <c r="D1303" s="2" t="s">
        <v>2178</v>
      </c>
      <c r="E1303" s="90" t="s">
        <v>1103</v>
      </c>
      <c r="F1303" s="91" t="str">
        <f aca="false">MID(A1303, 21,85)</f>
        <v>Electricity General Industry</v>
      </c>
      <c r="G1303" s="133" t="n">
        <f aca="false">H1303+I1303+J1303+K1303</f>
        <v>0.02523195799</v>
      </c>
      <c r="H1303" s="149" t="n">
        <f aca="false">N1303+O1303+P1303+Q1303</f>
        <v>0.0007995066</v>
      </c>
      <c r="I1303" s="149" t="n">
        <f aca="false">L1303+M1303+R1303+V1303+T1303</f>
        <v>0.00165629863</v>
      </c>
      <c r="J1303" s="150" t="n">
        <f aca="false">S1303+U1303+W1303+X1303</f>
        <v>0.00400393976</v>
      </c>
      <c r="K1303" s="149" t="n">
        <v>0.018772213</v>
      </c>
      <c r="L1303" s="130" t="n">
        <v>0.00090238819</v>
      </c>
      <c r="M1303" s="130" t="n">
        <v>0.00075391044</v>
      </c>
      <c r="N1303" s="130" t="n">
        <v>0.0006921435</v>
      </c>
      <c r="O1303" s="130" t="n">
        <v>0.0001073631</v>
      </c>
      <c r="P1303" s="157" t="n">
        <v>0</v>
      </c>
      <c r="Q1303" s="130" t="n">
        <v>0</v>
      </c>
      <c r="R1303" s="130" t="n">
        <v>0</v>
      </c>
      <c r="S1303" s="157" t="n">
        <v>8.188706E-005</v>
      </c>
      <c r="T1303" s="130" t="n">
        <v>0</v>
      </c>
      <c r="U1303" s="130" t="n">
        <v>0.0039220527</v>
      </c>
      <c r="V1303" s="157" t="n">
        <v>0</v>
      </c>
      <c r="W1303" s="157" t="n">
        <v>0</v>
      </c>
      <c r="X1303" s="130" t="n">
        <v>0</v>
      </c>
      <c r="Z1303" s="151" t="n">
        <f aca="false">K1303/0.15</f>
        <v>0.125148086666667</v>
      </c>
      <c r="AB1303" s="133" t="n">
        <f aca="false">K1303</f>
        <v>0.018772213</v>
      </c>
      <c r="AC1303" s="133" t="n">
        <f aca="false">L1303+M1303+N1303+O1303+P1303+Q1303+R1303</f>
        <v>0.00245580523</v>
      </c>
      <c r="AD1303" s="133" t="n">
        <f aca="false">L1303+M1303+R1303+W1303</f>
        <v>0.00165629863</v>
      </c>
      <c r="AE1303" s="133" t="n">
        <f aca="false">V1303+L1303+M1303+R1303+T1303</f>
        <v>0.00165629863</v>
      </c>
      <c r="AF1303" s="133" t="n">
        <f aca="false">S1303+U1303+X1303</f>
        <v>0.00400393976</v>
      </c>
      <c r="AH1303" s="0" t="n">
        <v>2.3886478</v>
      </c>
      <c r="AI1303" s="96" t="n">
        <v>1.4121108</v>
      </c>
      <c r="AJ1303" s="96" t="n">
        <v>0.54338186</v>
      </c>
      <c r="AK1303" s="96" t="n">
        <v>0</v>
      </c>
      <c r="AL1303" s="96" t="n">
        <v>0.10407049</v>
      </c>
      <c r="AM1303" s="96" t="n">
        <v>0.22034385</v>
      </c>
      <c r="AN1303" s="96" t="n">
        <v>0.10874078</v>
      </c>
      <c r="AP1303" s="95" t="n">
        <v>0.002383705</v>
      </c>
      <c r="AQ1303" s="95" t="n">
        <v>0.0022389277</v>
      </c>
      <c r="AR1303" s="95" t="n">
        <v>0.00010106026</v>
      </c>
      <c r="AS1303" s="95" t="n">
        <v>4.3717096E-005</v>
      </c>
      <c r="AT1303" s="152" t="n">
        <f aca="false">AW1303+AZ1303+BA1303+BB1303+BC1303+BK1303+BL1303+BP1303</f>
        <v>1.34228282636E-007</v>
      </c>
      <c r="AU1303" s="152" t="n">
        <f aca="false">AX1303+AY1303+BD1303+BE1303+BF1303+BG1303+BH1303+BI1303+BJ1303+BM1303+BQ1303+BR1303</f>
        <v>3.737435767288E-010</v>
      </c>
      <c r="AV1303" s="153" t="n">
        <f aca="false">BN1303+BO1303</f>
        <v>0.0061228425973</v>
      </c>
      <c r="AW1303" s="154" t="n">
        <v>1.1613743E-007</v>
      </c>
      <c r="AX1303" s="154" t="n">
        <v>3.5041465E-010</v>
      </c>
      <c r="AY1303" s="154" t="n">
        <v>9.5738288E-015</v>
      </c>
      <c r="AZ1303" s="154" t="n">
        <v>0</v>
      </c>
      <c r="BA1303" s="154" t="n">
        <v>0</v>
      </c>
      <c r="BB1303" s="154" t="n">
        <v>1.8547636E-011</v>
      </c>
      <c r="BC1303" s="154" t="n">
        <v>1.8072305E-008</v>
      </c>
      <c r="BD1303" s="154" t="n">
        <v>4.2297659E-012</v>
      </c>
      <c r="BE1303" s="154" t="n">
        <v>1.9089587E-011</v>
      </c>
      <c r="BF1303" s="154" t="n">
        <v>0</v>
      </c>
      <c r="BG1303" s="154" t="n">
        <v>0</v>
      </c>
      <c r="BH1303" s="154" t="n">
        <v>0</v>
      </c>
      <c r="BI1303" s="154" t="n">
        <v>0</v>
      </c>
      <c r="BJ1303" s="154" t="n">
        <v>0</v>
      </c>
      <c r="BK1303" s="154" t="n">
        <v>0</v>
      </c>
      <c r="BL1303" s="154" t="n">
        <v>0</v>
      </c>
      <c r="BM1303" s="154" t="n">
        <v>0</v>
      </c>
      <c r="BN1303" s="154" t="n">
        <v>8.7959973E-006</v>
      </c>
      <c r="BO1303" s="154" t="n">
        <v>0.0061140466</v>
      </c>
      <c r="BP1303" s="154" t="n">
        <v>0</v>
      </c>
      <c r="BQ1303" s="154" t="n">
        <v>0</v>
      </c>
      <c r="BR1303" s="154" t="n">
        <v>0</v>
      </c>
      <c r="BT1303" s="96" t="n">
        <v>6.339715E-006</v>
      </c>
      <c r="BU1303" s="96" t="n">
        <v>1.3160938E-007</v>
      </c>
      <c r="BV1303" s="96" t="n">
        <v>3.4894608E-006</v>
      </c>
      <c r="BW1303" s="96" t="n">
        <v>3.2952064E-010</v>
      </c>
      <c r="BX1303" s="96" t="n">
        <v>2.0450975E-007</v>
      </c>
      <c r="BY1303" s="96" t="n">
        <v>0</v>
      </c>
      <c r="BZ1303" s="96" t="n">
        <v>0</v>
      </c>
      <c r="CA1303" s="96" t="n">
        <v>0</v>
      </c>
      <c r="CB1303" s="96" t="n">
        <v>0</v>
      </c>
      <c r="CC1303" s="96" t="n">
        <v>1.0052083E-009</v>
      </c>
      <c r="CD1303" s="96" t="n">
        <v>0</v>
      </c>
      <c r="CE1303" s="96" t="n">
        <v>0</v>
      </c>
      <c r="CF1303" s="96" t="n">
        <v>0</v>
      </c>
      <c r="CG1303" s="96" t="n">
        <v>1.4085017E-007</v>
      </c>
      <c r="CH1303" s="96" t="n">
        <v>2.3719501E-006</v>
      </c>
      <c r="CI1303" s="96" t="n">
        <v>1.0384295E-013</v>
      </c>
      <c r="CJ1303" s="96" t="n">
        <v>0</v>
      </c>
      <c r="CL1303" s="155" t="n">
        <v>0</v>
      </c>
      <c r="CM1303" s="155" t="n">
        <v>0.12514809</v>
      </c>
      <c r="CN1303" s="156" t="n">
        <v>0</v>
      </c>
      <c r="CO1303" s="155" t="n">
        <v>9.0045222E-005</v>
      </c>
      <c r="CP1303" s="155" t="n">
        <v>0</v>
      </c>
      <c r="CQ1303" s="155" t="n">
        <v>0</v>
      </c>
      <c r="CR1303" s="155" t="n">
        <v>8.1801466E-006</v>
      </c>
      <c r="CS1303" s="155" t="n">
        <v>0</v>
      </c>
      <c r="CT1303" s="155" t="n">
        <v>0</v>
      </c>
      <c r="CU1303" s="155" t="n">
        <v>0</v>
      </c>
    </row>
    <row r="1304" customFormat="false" ht="13.8" hidden="false" customHeight="false" outlineLevel="0" collapsed="false">
      <c r="A1304" s="0" t="s">
        <v>2181</v>
      </c>
      <c r="B1304" s="26" t="s">
        <v>2180</v>
      </c>
      <c r="C1304" s="88" t="str">
        <f aca="false">MID(A1304,1,12)</f>
        <v>B.040.01.104</v>
      </c>
      <c r="D1304" s="2" t="s">
        <v>2178</v>
      </c>
      <c r="E1304" s="90" t="s">
        <v>1103</v>
      </c>
      <c r="F1304" s="91" t="str">
        <f aca="false">MID(A1304, 21,85)</f>
        <v>Electricity General domestic use Low Voltage</v>
      </c>
      <c r="G1304" s="133" t="n">
        <f aca="false">H1304+I1304+J1304+K1304</f>
        <v>0.026559956535</v>
      </c>
      <c r="H1304" s="149" t="n">
        <f aca="false">N1304+O1304+P1304+Q1304</f>
        <v>0.0008415859</v>
      </c>
      <c r="I1304" s="149" t="n">
        <f aca="false">L1304+M1304+R1304+V1304+T1304</f>
        <v>0.00174347223</v>
      </c>
      <c r="J1304" s="150" t="n">
        <f aca="false">S1304+U1304+W1304+X1304</f>
        <v>0.004214673405</v>
      </c>
      <c r="K1304" s="149" t="n">
        <v>0.019760225</v>
      </c>
      <c r="L1304" s="130" t="n">
        <v>0.0009498823</v>
      </c>
      <c r="M1304" s="130" t="n">
        <v>0.00079358993</v>
      </c>
      <c r="N1304" s="130" t="n">
        <v>0.00072857211</v>
      </c>
      <c r="O1304" s="130" t="n">
        <v>0.00011301379</v>
      </c>
      <c r="P1304" s="157" t="n">
        <v>0</v>
      </c>
      <c r="Q1304" s="157" t="n">
        <v>0</v>
      </c>
      <c r="R1304" s="157" t="n">
        <v>0</v>
      </c>
      <c r="S1304" s="157" t="n">
        <v>8.6196905E-005</v>
      </c>
      <c r="T1304" s="130" t="n">
        <v>0</v>
      </c>
      <c r="U1304" s="130" t="n">
        <v>0.0041284765</v>
      </c>
      <c r="V1304" s="157" t="n">
        <v>0</v>
      </c>
      <c r="W1304" s="157" t="n">
        <v>0</v>
      </c>
      <c r="X1304" s="130" t="n">
        <v>0</v>
      </c>
      <c r="Z1304" s="151" t="n">
        <f aca="false">K1304/0.15</f>
        <v>0.131734833333333</v>
      </c>
      <c r="AB1304" s="133" t="n">
        <f aca="false">K1304</f>
        <v>0.019760225</v>
      </c>
      <c r="AC1304" s="133" t="n">
        <f aca="false">L1304+M1304+N1304+O1304+P1304+Q1304+R1304</f>
        <v>0.00258505813</v>
      </c>
      <c r="AD1304" s="133" t="n">
        <f aca="false">L1304+M1304+R1304+W1304</f>
        <v>0.00174347223</v>
      </c>
      <c r="AE1304" s="133" t="n">
        <f aca="false">V1304+L1304+M1304+R1304+T1304</f>
        <v>0.00174347223</v>
      </c>
      <c r="AF1304" s="133" t="n">
        <f aca="false">S1304+U1304+X1304</f>
        <v>0.004214673405</v>
      </c>
      <c r="AH1304" s="0" t="n">
        <v>2.5143661</v>
      </c>
      <c r="AI1304" s="96" t="n">
        <v>1.4864325</v>
      </c>
      <c r="AJ1304" s="96" t="n">
        <v>0.57198091</v>
      </c>
      <c r="AK1304" s="96" t="n">
        <v>0</v>
      </c>
      <c r="AL1304" s="96" t="n">
        <v>0.10954788</v>
      </c>
      <c r="AM1304" s="96" t="n">
        <v>0.2319409</v>
      </c>
      <c r="AN1304" s="96" t="n">
        <v>0.11446398</v>
      </c>
      <c r="AP1304" s="95" t="n">
        <v>0.0025091632</v>
      </c>
      <c r="AQ1304" s="95" t="n">
        <v>0.002356766</v>
      </c>
      <c r="AR1304" s="95" t="n">
        <v>0.00010637922</v>
      </c>
      <c r="AS1304" s="95" t="n">
        <v>4.6017996E-005</v>
      </c>
      <c r="AT1304" s="152" t="n">
        <f aca="false">AW1304+AZ1304+BA1304+BB1304+BC1304+BK1304+BL1304+BP1304</f>
        <v>1.41292922828E-007</v>
      </c>
      <c r="AU1304" s="152" t="n">
        <f aca="false">AX1304+AY1304+BD1304+BE1304+BF1304+BG1304+BH1304+BI1304+BJ1304+BM1304+BQ1304+BR1304</f>
        <v>3.93414284814E-010</v>
      </c>
      <c r="AV1304" s="153" t="n">
        <f aca="false">BN1304+BO1304</f>
        <v>0.0064450974445</v>
      </c>
      <c r="AW1304" s="154" t="n">
        <v>1.2224992E-007</v>
      </c>
      <c r="AX1304" s="154" t="n">
        <v>3.6885752E-010</v>
      </c>
      <c r="AY1304" s="154" t="n">
        <v>1.0077714E-014</v>
      </c>
      <c r="AZ1304" s="154" t="n">
        <v>0</v>
      </c>
      <c r="BA1304" s="154" t="n">
        <v>0</v>
      </c>
      <c r="BB1304" s="154" t="n">
        <v>1.9523828E-011</v>
      </c>
      <c r="BC1304" s="154" t="n">
        <v>1.9023479E-008</v>
      </c>
      <c r="BD1304" s="154" t="n">
        <v>4.4523851E-012</v>
      </c>
      <c r="BE1304" s="154" t="n">
        <v>2.0094302E-011</v>
      </c>
      <c r="BF1304" s="154" t="n">
        <v>0</v>
      </c>
      <c r="BG1304" s="154" t="n">
        <v>0</v>
      </c>
      <c r="BH1304" s="154" t="n">
        <v>0</v>
      </c>
      <c r="BI1304" s="154" t="n">
        <v>0</v>
      </c>
      <c r="BJ1304" s="154" t="n">
        <v>0</v>
      </c>
      <c r="BK1304" s="154" t="n">
        <v>0</v>
      </c>
      <c r="BL1304" s="154" t="n">
        <v>0</v>
      </c>
      <c r="BM1304" s="154" t="n">
        <v>0</v>
      </c>
      <c r="BN1304" s="154" t="n">
        <v>9.2589445E-006</v>
      </c>
      <c r="BO1304" s="154" t="n">
        <v>0.0064358385</v>
      </c>
      <c r="BP1304" s="154" t="n">
        <v>0</v>
      </c>
      <c r="BQ1304" s="154" t="n">
        <v>0</v>
      </c>
      <c r="BR1304" s="154" t="n">
        <v>0</v>
      </c>
      <c r="BT1304" s="96" t="n">
        <v>6.6733843E-006</v>
      </c>
      <c r="BU1304" s="96" t="n">
        <v>1.3853619E-007</v>
      </c>
      <c r="BV1304" s="96" t="n">
        <v>3.6731166E-006</v>
      </c>
      <c r="BW1304" s="96" t="n">
        <v>3.4686384E-010</v>
      </c>
      <c r="BX1304" s="96" t="n">
        <v>2.1527342E-007</v>
      </c>
      <c r="BY1304" s="96" t="n">
        <v>0</v>
      </c>
      <c r="BZ1304" s="96" t="n">
        <v>0</v>
      </c>
      <c r="CA1304" s="96" t="n">
        <v>0</v>
      </c>
      <c r="CB1304" s="96" t="n">
        <v>0</v>
      </c>
      <c r="CC1304" s="96" t="n">
        <v>1.058114E-009</v>
      </c>
      <c r="CD1304" s="96" t="n">
        <v>0</v>
      </c>
      <c r="CE1304" s="96" t="n">
        <v>0</v>
      </c>
      <c r="CF1304" s="96" t="n">
        <v>0</v>
      </c>
      <c r="CG1304" s="96" t="n">
        <v>1.4826334E-007</v>
      </c>
      <c r="CH1304" s="96" t="n">
        <v>2.4967896E-006</v>
      </c>
      <c r="CI1304" s="96" t="n">
        <v>1.0930837E-013</v>
      </c>
      <c r="CJ1304" s="96" t="n">
        <v>0</v>
      </c>
      <c r="CL1304" s="155" t="n">
        <v>0</v>
      </c>
      <c r="CM1304" s="155" t="n">
        <v>0.13173483</v>
      </c>
      <c r="CN1304" s="156" t="n">
        <v>0</v>
      </c>
      <c r="CO1304" s="155" t="n">
        <v>9.4784444E-005</v>
      </c>
      <c r="CP1304" s="155" t="n">
        <v>0</v>
      </c>
      <c r="CQ1304" s="155" t="n">
        <v>0</v>
      </c>
      <c r="CR1304" s="155" t="n">
        <v>8.6106806E-006</v>
      </c>
      <c r="CS1304" s="155" t="n">
        <v>0</v>
      </c>
      <c r="CT1304" s="155" t="n">
        <v>0</v>
      </c>
      <c r="CU1304" s="155" t="n">
        <v>0</v>
      </c>
    </row>
    <row r="1305" customFormat="false" ht="13.8" hidden="false" customHeight="false" outlineLevel="0" collapsed="false">
      <c r="B1305" s="26"/>
      <c r="C1305" s="88"/>
      <c r="D1305" s="3" t="s">
        <v>2182</v>
      </c>
      <c r="E1305" s="90"/>
      <c r="J1305" s="158"/>
      <c r="P1305" s="102"/>
      <c r="Q1305" s="102"/>
      <c r="R1305" s="102"/>
      <c r="S1305" s="102"/>
      <c r="V1305" s="102"/>
      <c r="W1305" s="102"/>
      <c r="AT1305" s="102"/>
      <c r="AU1305" s="102"/>
      <c r="AV1305" s="159"/>
      <c r="CN1305" s="160"/>
    </row>
    <row r="1306" customFormat="false" ht="13.8" hidden="false" customHeight="false" outlineLevel="0" collapsed="false">
      <c r="A1306" s="0" t="s">
        <v>2183</v>
      </c>
      <c r="B1306" s="26" t="s">
        <v>2184</v>
      </c>
      <c r="C1306" s="88" t="str">
        <f aca="false">MID(A1306,1,12)</f>
        <v>B.042.01.101</v>
      </c>
      <c r="D1306" s="2" t="s">
        <v>2182</v>
      </c>
      <c r="E1306" s="90" t="s">
        <v>1103</v>
      </c>
      <c r="F1306" s="91" t="str">
        <f aca="false">MID(A1306, 21,85)</f>
        <v>Electricity .EU-27 production</v>
      </c>
      <c r="G1306" s="133" t="n">
        <f aca="false">H1306+I1306+J1306+K1306</f>
        <v>0.01804674271</v>
      </c>
      <c r="H1306" s="149" t="n">
        <f aca="false">N1306+O1306+P1306+Q1306</f>
        <v>0.00065976924</v>
      </c>
      <c r="I1306" s="149" t="n">
        <f aca="false">L1306+M1306+R1306+V1306+T1306</f>
        <v>0.00135569663</v>
      </c>
      <c r="J1306" s="150" t="n">
        <f aca="false">S1306+U1306+W1306+X1306</f>
        <v>0.00614741524</v>
      </c>
      <c r="K1306" s="149" t="n">
        <v>0.0098838616</v>
      </c>
      <c r="L1306" s="130" t="n">
        <v>0.00077121058</v>
      </c>
      <c r="M1306" s="130" t="n">
        <v>0.00058448605</v>
      </c>
      <c r="N1306" s="130" t="n">
        <v>0.00053380931</v>
      </c>
      <c r="O1306" s="130" t="n">
        <v>0.00012595993</v>
      </c>
      <c r="P1306" s="157" t="n">
        <v>0</v>
      </c>
      <c r="Q1306" s="130" t="n">
        <v>0</v>
      </c>
      <c r="R1306" s="157" t="n">
        <v>0</v>
      </c>
      <c r="S1306" s="157" t="n">
        <v>0.00010545654</v>
      </c>
      <c r="T1306" s="130" t="n">
        <v>0</v>
      </c>
      <c r="U1306" s="130" t="n">
        <v>0.0060419587</v>
      </c>
      <c r="V1306" s="157" t="n">
        <v>0</v>
      </c>
      <c r="W1306" s="157" t="n">
        <v>0</v>
      </c>
      <c r="X1306" s="130" t="n">
        <v>0</v>
      </c>
      <c r="Z1306" s="151" t="n">
        <f aca="false">K1306/0.15</f>
        <v>0.0658924106666667</v>
      </c>
      <c r="AB1306" s="133" t="n">
        <f aca="false">K1306</f>
        <v>0.0098838616</v>
      </c>
      <c r="AC1306" s="133" t="n">
        <f aca="false">L1306+M1306+N1306+O1306+P1306+Q1306+R1306</f>
        <v>0.00201546587</v>
      </c>
      <c r="AD1306" s="133" t="n">
        <f aca="false">L1306+M1306+R1306+W1306</f>
        <v>0.00135569663</v>
      </c>
      <c r="AE1306" s="133" t="n">
        <f aca="false">V1306+L1306+M1306+R1306+T1306</f>
        <v>0.00135569663</v>
      </c>
      <c r="AF1306" s="133" t="n">
        <f aca="false">S1306+U1306+X1306</f>
        <v>0.00614741524</v>
      </c>
      <c r="AH1306" s="0" t="n">
        <v>2.3040619</v>
      </c>
      <c r="AI1306" s="96" t="n">
        <v>0.84541396</v>
      </c>
      <c r="AJ1306" s="96" t="n">
        <v>0.83708483</v>
      </c>
      <c r="AK1306" s="96" t="n">
        <v>0</v>
      </c>
      <c r="AL1306" s="96" t="n">
        <v>0.20241114</v>
      </c>
      <c r="AM1306" s="96" t="n">
        <v>0.28856259</v>
      </c>
      <c r="AN1306" s="96" t="n">
        <v>0.13058934</v>
      </c>
      <c r="AP1306" s="95" t="n">
        <v>0.0013757085</v>
      </c>
      <c r="AQ1306" s="95" t="n">
        <v>0.0012867646</v>
      </c>
      <c r="AR1306" s="95" t="n">
        <v>5.518338E-005</v>
      </c>
      <c r="AS1306" s="95" t="n">
        <v>3.3760513E-005</v>
      </c>
      <c r="AT1306" s="152" t="n">
        <f aca="false">AW1306+AZ1306+BA1306+BB1306+BC1306+BK1306+BL1306+BP1306</f>
        <v>7.7144161694E-008</v>
      </c>
      <c r="AU1306" s="152" t="n">
        <f aca="false">AX1306+AY1306+BD1306+BE1306+BF1306+BG1306+BH1306+BI1306+BJ1306+BM1306+BQ1306+BR1306</f>
        <v>2.040805467694E-010</v>
      </c>
      <c r="AV1306" s="153" t="n">
        <f aca="false">BN1306+BO1306</f>
        <v>0.004728363152</v>
      </c>
      <c r="AW1306" s="154" t="n">
        <v>6.1148157E-008</v>
      </c>
      <c r="AX1306" s="154" t="n">
        <v>1.8449875E-010</v>
      </c>
      <c r="AY1306" s="154" t="n">
        <v>5.0407694E-015</v>
      </c>
      <c r="AZ1306" s="154" t="n">
        <v>0</v>
      </c>
      <c r="BA1306" s="154" t="n">
        <v>0</v>
      </c>
      <c r="BB1306" s="154" t="n">
        <v>1.4304694E-011</v>
      </c>
      <c r="BC1306" s="154" t="n">
        <v>1.59817E-008</v>
      </c>
      <c r="BD1306" s="154" t="n">
        <v>3.262168E-012</v>
      </c>
      <c r="BE1306" s="154" t="n">
        <v>1.6314588E-011</v>
      </c>
      <c r="BF1306" s="154" t="n">
        <v>0</v>
      </c>
      <c r="BG1306" s="154" t="n">
        <v>0</v>
      </c>
      <c r="BH1306" s="154" t="n">
        <v>0</v>
      </c>
      <c r="BI1306" s="154" t="n">
        <v>0</v>
      </c>
      <c r="BJ1306" s="154" t="n">
        <v>0</v>
      </c>
      <c r="BK1306" s="154" t="n">
        <v>0</v>
      </c>
      <c r="BL1306" s="154" t="n">
        <v>0</v>
      </c>
      <c r="BM1306" s="154" t="n">
        <v>0</v>
      </c>
      <c r="BN1306" s="154" t="n">
        <v>1.2757152E-005</v>
      </c>
      <c r="BO1306" s="154" t="n">
        <v>0.004715606</v>
      </c>
      <c r="BP1306" s="154" t="n">
        <v>0</v>
      </c>
      <c r="BQ1306" s="154" t="n">
        <v>0</v>
      </c>
      <c r="BR1306" s="154" t="n">
        <v>0</v>
      </c>
      <c r="BT1306" s="96" t="n">
        <v>4.3360718E-006</v>
      </c>
      <c r="BU1306" s="96" t="n">
        <v>1.124777E-007</v>
      </c>
      <c r="BV1306" s="96" t="n">
        <v>1.8372553E-006</v>
      </c>
      <c r="BW1306" s="96" t="n">
        <v>2.5413977E-010</v>
      </c>
      <c r="BX1306" s="96" t="n">
        <v>2.0539598E-007</v>
      </c>
      <c r="BY1306" s="96" t="n">
        <v>0</v>
      </c>
      <c r="BZ1306" s="96" t="n">
        <v>0</v>
      </c>
      <c r="CA1306" s="96" t="n">
        <v>0</v>
      </c>
      <c r="CB1306" s="96" t="n">
        <v>0</v>
      </c>
      <c r="CC1306" s="96" t="n">
        <v>7.7525764E-010</v>
      </c>
      <c r="CD1306" s="96" t="n">
        <v>0</v>
      </c>
      <c r="CE1306" s="96" t="n">
        <v>0</v>
      </c>
      <c r="CF1306" s="96" t="n">
        <v>0</v>
      </c>
      <c r="CG1306" s="96" t="n">
        <v>1.0934183E-007</v>
      </c>
      <c r="CH1306" s="96" t="n">
        <v>2.0705715E-006</v>
      </c>
      <c r="CI1306" s="96" t="n">
        <v>1.3373198E-013</v>
      </c>
      <c r="CJ1306" s="96" t="n">
        <v>0</v>
      </c>
      <c r="CL1306" s="155" t="n">
        <v>0</v>
      </c>
      <c r="CM1306" s="155" t="n">
        <v>0.065892411</v>
      </c>
      <c r="CN1306" s="156" t="n">
        <v>0</v>
      </c>
      <c r="CO1306" s="155" t="n">
        <v>7.6955603E-005</v>
      </c>
      <c r="CP1306" s="155" t="n">
        <v>0</v>
      </c>
      <c r="CQ1306" s="155" t="n">
        <v>0</v>
      </c>
      <c r="CR1306" s="155" t="n">
        <v>7.8439869E-006</v>
      </c>
      <c r="CS1306" s="155" t="n">
        <v>0</v>
      </c>
      <c r="CT1306" s="155" t="n">
        <v>0</v>
      </c>
      <c r="CU1306" s="155" t="n">
        <v>0</v>
      </c>
    </row>
    <row r="1307" customFormat="false" ht="13.8" hidden="false" customHeight="false" outlineLevel="0" collapsed="false">
      <c r="A1307" s="0" t="s">
        <v>2185</v>
      </c>
      <c r="B1307" s="26" t="s">
        <v>2184</v>
      </c>
      <c r="C1307" s="88" t="str">
        <f aca="false">MID(A1307,1,12)</f>
        <v>B.042.01.102</v>
      </c>
      <c r="D1307" s="2" t="s">
        <v>2182</v>
      </c>
      <c r="E1307" s="90" t="s">
        <v>1103</v>
      </c>
      <c r="F1307" s="91" t="str">
        <f aca="false">MID(A1307, 21,85)</f>
        <v>Electricity Austria production</v>
      </c>
      <c r="G1307" s="133" t="n">
        <f aca="false">H1307+I1307+J1307+K1307</f>
        <v>0.00481338593</v>
      </c>
      <c r="H1307" s="149" t="n">
        <f aca="false">N1307+O1307+P1307+Q1307</f>
        <v>0.00048809334</v>
      </c>
      <c r="I1307" s="149" t="n">
        <f aca="false">L1307+M1307+R1307+V1307+T1307</f>
        <v>0.00098930969</v>
      </c>
      <c r="J1307" s="150" t="n">
        <f aca="false">S1307+U1307+W1307+X1307</f>
        <v>0.0001838191</v>
      </c>
      <c r="K1307" s="149" t="n">
        <v>0.0031521638</v>
      </c>
      <c r="L1307" s="130" t="n">
        <v>0.00057963994</v>
      </c>
      <c r="M1307" s="130" t="n">
        <v>0.00040966975</v>
      </c>
      <c r="N1307" s="130" t="n">
        <v>0.00036530768</v>
      </c>
      <c r="O1307" s="157" t="n">
        <v>0.00012278566</v>
      </c>
      <c r="P1307" s="157" t="n">
        <v>0</v>
      </c>
      <c r="Q1307" s="157" t="n">
        <v>0</v>
      </c>
      <c r="R1307" s="157" t="n">
        <v>0</v>
      </c>
      <c r="S1307" s="157" t="n">
        <v>0.0001838191</v>
      </c>
      <c r="T1307" s="130" t="n">
        <v>0</v>
      </c>
      <c r="U1307" s="130" t="n">
        <v>0</v>
      </c>
      <c r="V1307" s="157" t="n">
        <v>0</v>
      </c>
      <c r="W1307" s="130" t="n">
        <v>0</v>
      </c>
      <c r="X1307" s="130" t="n">
        <v>0</v>
      </c>
      <c r="Z1307" s="151" t="n">
        <f aca="false">K1307/0.15</f>
        <v>0.0210144253333333</v>
      </c>
      <c r="AB1307" s="133" t="n">
        <f aca="false">K1307</f>
        <v>0.0031521638</v>
      </c>
      <c r="AC1307" s="133" t="n">
        <f aca="false">L1307+M1307+N1307+O1307+P1307+Q1307+R1307</f>
        <v>0.00147740303</v>
      </c>
      <c r="AD1307" s="133" t="n">
        <f aca="false">L1307+M1307+R1307+W1307</f>
        <v>0.00098930969</v>
      </c>
      <c r="AE1307" s="133" t="n">
        <f aca="false">V1307+L1307+M1307+R1307+T1307</f>
        <v>0.00098930969</v>
      </c>
      <c r="AF1307" s="133" t="n">
        <f aca="false">S1307+U1307+X1307</f>
        <v>0.0001838191</v>
      </c>
      <c r="AH1307" s="0" t="n">
        <v>1.4022283</v>
      </c>
      <c r="AI1307" s="96" t="n">
        <v>0.32560297</v>
      </c>
      <c r="AJ1307" s="96" t="n">
        <v>0</v>
      </c>
      <c r="AK1307" s="96" t="n">
        <v>0</v>
      </c>
      <c r="AL1307" s="96" t="n">
        <v>0.23042373</v>
      </c>
      <c r="AM1307" s="96" t="n">
        <v>0.2451863</v>
      </c>
      <c r="AN1307" s="96" t="n">
        <v>0.60101526</v>
      </c>
      <c r="AP1307" s="95" t="n">
        <v>0.00057309105</v>
      </c>
      <c r="AQ1307" s="95" t="n">
        <v>0.00053315918</v>
      </c>
      <c r="AR1307" s="95" t="n">
        <v>1.9830173E-005</v>
      </c>
      <c r="AS1307" s="95" t="n">
        <v>2.0101697E-005</v>
      </c>
      <c r="AT1307" s="152" t="n">
        <f aca="false">AW1307+AZ1307+BA1307+BB1307+BC1307+BK1307+BL1307+BP1307</f>
        <v>3.19639802907E-008</v>
      </c>
      <c r="AU1307" s="152" t="n">
        <f aca="false">AX1307+AY1307+BD1307+BE1307+BF1307+BG1307+BH1307+BI1307+BJ1307+BM1307+BQ1307+BR1307</f>
        <v>7.33364374035E-011</v>
      </c>
      <c r="AV1307" s="153" t="n">
        <f aca="false">BN1307+BO1307</f>
        <v>0.0028153636988</v>
      </c>
      <c r="AW1307" s="154" t="n">
        <v>1.9501387E-008</v>
      </c>
      <c r="AX1307" s="154" t="n">
        <v>5.8840391E-011</v>
      </c>
      <c r="AY1307" s="154" t="n">
        <v>1.6076035E-015</v>
      </c>
      <c r="AZ1307" s="154" t="n">
        <v>0</v>
      </c>
      <c r="BA1307" s="154" t="n">
        <v>0</v>
      </c>
      <c r="BB1307" s="154" t="n">
        <v>9.7892907E-012</v>
      </c>
      <c r="BC1307" s="154" t="n">
        <v>1.2452804E-008</v>
      </c>
      <c r="BD1307" s="154" t="n">
        <v>2.2324358E-012</v>
      </c>
      <c r="BE1307" s="154" t="n">
        <v>1.2262003E-011</v>
      </c>
      <c r="BF1307" s="154" t="n">
        <v>0</v>
      </c>
      <c r="BG1307" s="154" t="n">
        <v>0</v>
      </c>
      <c r="BH1307" s="154" t="n">
        <v>0</v>
      </c>
      <c r="BI1307" s="154" t="n">
        <v>0</v>
      </c>
      <c r="BJ1307" s="154" t="n">
        <v>0</v>
      </c>
      <c r="BK1307" s="154" t="n">
        <v>0</v>
      </c>
      <c r="BL1307" s="154" t="n">
        <v>0</v>
      </c>
      <c r="BM1307" s="154" t="n">
        <v>0</v>
      </c>
      <c r="BN1307" s="154" t="n">
        <v>7.0463988E-006</v>
      </c>
      <c r="BO1307" s="154" t="n">
        <v>0.0028083173</v>
      </c>
      <c r="BP1307" s="154" t="n">
        <v>0</v>
      </c>
      <c r="BQ1307" s="154" t="n">
        <v>0</v>
      </c>
      <c r="BR1307" s="154" t="n">
        <v>0</v>
      </c>
      <c r="BT1307" s="96" t="n">
        <v>1.3077404E-006</v>
      </c>
      <c r="BU1307" s="96" t="n">
        <v>8.4537957E-008</v>
      </c>
      <c r="BV1307" s="96" t="n">
        <v>5.8593794E-007</v>
      </c>
      <c r="BW1307" s="96" t="n">
        <v>1.739183E-010</v>
      </c>
      <c r="BX1307" s="96" t="n">
        <v>1.7953983E-007</v>
      </c>
      <c r="BY1307" s="96" t="n">
        <v>0</v>
      </c>
      <c r="BZ1307" s="96" t="n">
        <v>0</v>
      </c>
      <c r="CA1307" s="96" t="n">
        <v>0</v>
      </c>
      <c r="CB1307" s="96" t="n">
        <v>0</v>
      </c>
      <c r="CC1307" s="96" t="n">
        <v>5.305407E-010</v>
      </c>
      <c r="CD1307" s="96" t="n">
        <v>0</v>
      </c>
      <c r="CE1307" s="96" t="n">
        <v>0</v>
      </c>
      <c r="CF1307" s="96" t="n">
        <v>0</v>
      </c>
      <c r="CG1307" s="96" t="n">
        <v>7.5318172E-008</v>
      </c>
      <c r="CH1307" s="96" t="n">
        <v>3.8170182E-007</v>
      </c>
      <c r="CI1307" s="96" t="n">
        <v>2.3310543E-013</v>
      </c>
      <c r="CJ1307" s="96" t="n">
        <v>0</v>
      </c>
      <c r="CL1307" s="155" t="n">
        <v>0</v>
      </c>
      <c r="CM1307" s="155" t="n">
        <v>0.021014425</v>
      </c>
      <c r="CN1307" s="156" t="n">
        <v>0</v>
      </c>
      <c r="CO1307" s="155" t="n">
        <v>5.7839639E-005</v>
      </c>
      <c r="CP1307" s="155" t="n">
        <v>0</v>
      </c>
      <c r="CQ1307" s="155" t="n">
        <v>0</v>
      </c>
      <c r="CR1307" s="155" t="n">
        <v>6.5966306E-006</v>
      </c>
      <c r="CS1307" s="155" t="n">
        <v>0</v>
      </c>
      <c r="CT1307" s="155" t="n">
        <v>0</v>
      </c>
      <c r="CU1307" s="155" t="n">
        <v>0</v>
      </c>
    </row>
    <row r="1308" customFormat="false" ht="13.8" hidden="false" customHeight="false" outlineLevel="0" collapsed="false">
      <c r="A1308" s="0" t="s">
        <v>2186</v>
      </c>
      <c r="B1308" s="26" t="s">
        <v>2184</v>
      </c>
      <c r="C1308" s="88" t="str">
        <f aca="false">MID(A1308,1,12)</f>
        <v>B.042.01.103</v>
      </c>
      <c r="D1308" s="2" t="s">
        <v>2182</v>
      </c>
      <c r="E1308" s="90" t="s">
        <v>1103</v>
      </c>
      <c r="F1308" s="91" t="str">
        <f aca="false">MID(A1308, 21,85)</f>
        <v>Electricity Belgium production</v>
      </c>
      <c r="G1308" s="133" t="n">
        <f aca="false">H1308+I1308+J1308+K1308</f>
        <v>0.020206852989</v>
      </c>
      <c r="H1308" s="149" t="n">
        <f aca="false">N1308+O1308+P1308+Q1308</f>
        <v>0.00060252867</v>
      </c>
      <c r="I1308" s="149" t="n">
        <f aca="false">L1308+M1308+R1308+V1308+T1308</f>
        <v>0.00132139566</v>
      </c>
      <c r="J1308" s="150" t="n">
        <f aca="false">S1308+U1308+W1308+X1308</f>
        <v>0.010858129759</v>
      </c>
      <c r="K1308" s="149" t="n">
        <v>0.0074247989</v>
      </c>
      <c r="L1308" s="157" t="n">
        <v>0.00078376394</v>
      </c>
      <c r="M1308" s="157" t="n">
        <v>0.00053763172</v>
      </c>
      <c r="N1308" s="157" t="n">
        <v>0.00049408742</v>
      </c>
      <c r="O1308" s="157" t="n">
        <v>0.00010844125</v>
      </c>
      <c r="P1308" s="157" t="n">
        <v>0</v>
      </c>
      <c r="Q1308" s="157" t="n">
        <v>0</v>
      </c>
      <c r="R1308" s="157" t="n">
        <v>0</v>
      </c>
      <c r="S1308" s="157" t="n">
        <v>9.0441759E-005</v>
      </c>
      <c r="T1308" s="157" t="n">
        <v>0</v>
      </c>
      <c r="U1308" s="157" t="n">
        <v>0.010767688</v>
      </c>
      <c r="V1308" s="157" t="n">
        <v>0</v>
      </c>
      <c r="W1308" s="157" t="n">
        <v>0</v>
      </c>
      <c r="X1308" s="130" t="n">
        <v>0</v>
      </c>
      <c r="Z1308" s="151" t="n">
        <f aca="false">K1308/0.15</f>
        <v>0.0494986593333333</v>
      </c>
      <c r="AB1308" s="133" t="n">
        <f aca="false">K1308</f>
        <v>0.0074247989</v>
      </c>
      <c r="AC1308" s="133" t="n">
        <f aca="false">L1308+M1308+N1308+O1308+P1308+Q1308+R1308</f>
        <v>0.00192392433</v>
      </c>
      <c r="AD1308" s="133" t="n">
        <f aca="false">L1308+M1308+R1308+W1308</f>
        <v>0.00132139566</v>
      </c>
      <c r="AE1308" s="133" t="n">
        <f aca="false">V1308+L1308+M1308+R1308+T1308</f>
        <v>0.00132139566</v>
      </c>
      <c r="AF1308" s="133" t="n">
        <f aca="false">S1308+U1308+X1308</f>
        <v>0.010858129759</v>
      </c>
      <c r="AH1308" s="0" t="n">
        <v>2.5066687</v>
      </c>
      <c r="AI1308" s="96" t="n">
        <v>0.52504224</v>
      </c>
      <c r="AJ1308" s="96" t="n">
        <v>1.4918123</v>
      </c>
      <c r="AK1308" s="96" t="n">
        <v>0</v>
      </c>
      <c r="AL1308" s="96" t="n">
        <v>0.16469763</v>
      </c>
      <c r="AM1308" s="96" t="n">
        <v>0.31927116</v>
      </c>
      <c r="AN1308" s="96" t="n">
        <v>0.0058454181</v>
      </c>
      <c r="AP1308" s="95" t="n">
        <v>0.0011060925</v>
      </c>
      <c r="AQ1308" s="95" t="n">
        <v>0.0010322065</v>
      </c>
      <c r="AR1308" s="95" t="n">
        <v>4.2777173E-005</v>
      </c>
      <c r="AS1308" s="95" t="n">
        <v>3.1108791E-005</v>
      </c>
      <c r="AT1308" s="152" t="n">
        <f aca="false">AW1308+AZ1308+BA1308+BB1308+BC1308+BK1308+BL1308+BP1308</f>
        <v>6.1882883251E-008</v>
      </c>
      <c r="AU1308" s="152" t="n">
        <f aca="false">AX1308+AY1308+BD1308+BE1308+BF1308+BG1308+BH1308+BI1308+BJ1308+BM1308+BQ1308+BR1308</f>
        <v>1.581996077474E-010</v>
      </c>
      <c r="AV1308" s="153" t="n">
        <f aca="false">BN1308+BO1308</f>
        <v>0.004356973466</v>
      </c>
      <c r="AW1308" s="154" t="n">
        <v>4.5934756E-008</v>
      </c>
      <c r="AX1308" s="154" t="n">
        <v>1.3859625E-010</v>
      </c>
      <c r="AY1308" s="154" t="n">
        <v>3.7866474E-015</v>
      </c>
      <c r="AZ1308" s="154" t="n">
        <v>0</v>
      </c>
      <c r="BA1308" s="154" t="n">
        <v>0</v>
      </c>
      <c r="BB1308" s="154" t="n">
        <v>1.3240251E-011</v>
      </c>
      <c r="BC1308" s="154" t="n">
        <v>1.5934887E-008</v>
      </c>
      <c r="BD1308" s="154" t="n">
        <v>3.0194231E-012</v>
      </c>
      <c r="BE1308" s="154" t="n">
        <v>1.6580148E-011</v>
      </c>
      <c r="BF1308" s="154" t="n">
        <v>0</v>
      </c>
      <c r="BG1308" s="154" t="n">
        <v>0</v>
      </c>
      <c r="BH1308" s="154" t="n">
        <v>0</v>
      </c>
      <c r="BI1308" s="154" t="n">
        <v>0</v>
      </c>
      <c r="BJ1308" s="154" t="n">
        <v>0</v>
      </c>
      <c r="BK1308" s="154" t="n">
        <v>0</v>
      </c>
      <c r="BL1308" s="154" t="n">
        <v>0</v>
      </c>
      <c r="BM1308" s="154" t="n">
        <v>0</v>
      </c>
      <c r="BN1308" s="154" t="n">
        <v>1.8997766E-005</v>
      </c>
      <c r="BO1308" s="154" t="n">
        <v>0.0043379757</v>
      </c>
      <c r="BP1308" s="154" t="n">
        <v>0</v>
      </c>
      <c r="BQ1308" s="154" t="n">
        <v>0</v>
      </c>
      <c r="BR1308" s="154" t="n">
        <v>0</v>
      </c>
      <c r="BT1308" s="96" t="n">
        <v>4.3085307E-006</v>
      </c>
      <c r="BU1308" s="96" t="n">
        <v>1.1430855E-007</v>
      </c>
      <c r="BV1308" s="96" t="n">
        <v>1.380154E-006</v>
      </c>
      <c r="BW1308" s="96" t="n">
        <v>2.3522868E-010</v>
      </c>
      <c r="BX1308" s="96" t="n">
        <v>1.9122349E-007</v>
      </c>
      <c r="BY1308" s="96" t="n">
        <v>0</v>
      </c>
      <c r="BZ1308" s="96" t="n">
        <v>0</v>
      </c>
      <c r="CA1308" s="96" t="n">
        <v>0</v>
      </c>
      <c r="CB1308" s="96" t="n">
        <v>0</v>
      </c>
      <c r="CC1308" s="96" t="n">
        <v>7.1756905E-010</v>
      </c>
      <c r="CD1308" s="96" t="n">
        <v>0</v>
      </c>
      <c r="CE1308" s="96" t="n">
        <v>0</v>
      </c>
      <c r="CF1308" s="96" t="n">
        <v>0</v>
      </c>
      <c r="CG1308" s="96" t="n">
        <v>1.0186762E-007</v>
      </c>
      <c r="CH1308" s="96" t="n">
        <v>2.5200242E-006</v>
      </c>
      <c r="CI1308" s="96" t="n">
        <v>1.1469138E-013</v>
      </c>
      <c r="CJ1308" s="96" t="n">
        <v>0</v>
      </c>
      <c r="CL1308" s="155" t="n">
        <v>0</v>
      </c>
      <c r="CM1308" s="155" t="n">
        <v>0.049498659</v>
      </c>
      <c r="CN1308" s="156" t="n">
        <v>0</v>
      </c>
      <c r="CO1308" s="155" t="n">
        <v>7.8208246E-005</v>
      </c>
      <c r="CP1308" s="155" t="n">
        <v>0</v>
      </c>
      <c r="CQ1308" s="155" t="n">
        <v>0</v>
      </c>
      <c r="CR1308" s="155" t="n">
        <v>7.4836625E-006</v>
      </c>
      <c r="CS1308" s="155" t="n">
        <v>0</v>
      </c>
      <c r="CT1308" s="155" t="n">
        <v>0</v>
      </c>
      <c r="CU1308" s="155" t="n">
        <v>0</v>
      </c>
    </row>
    <row r="1309" customFormat="false" ht="13.8" hidden="false" customHeight="false" outlineLevel="0" collapsed="false">
      <c r="A1309" s="0" t="s">
        <v>2187</v>
      </c>
      <c r="B1309" s="26" t="s">
        <v>2184</v>
      </c>
      <c r="C1309" s="88" t="str">
        <f aca="false">MID(A1309,1,12)</f>
        <v>B.042.01.104</v>
      </c>
      <c r="D1309" s="2" t="s">
        <v>2182</v>
      </c>
      <c r="E1309" s="90" t="s">
        <v>1103</v>
      </c>
      <c r="F1309" s="91" t="str">
        <f aca="false">MID(A1309, 21,85)</f>
        <v>Electricity Bulgaria production</v>
      </c>
      <c r="G1309" s="133" t="n">
        <f aca="false">H1309+I1309+J1309+K1309</f>
        <v>0.027529225237</v>
      </c>
      <c r="H1309" s="149" t="n">
        <f aca="false">N1309+O1309+P1309+Q1309</f>
        <v>0.000433428847</v>
      </c>
      <c r="I1309" s="149" t="n">
        <f aca="false">L1309+M1309+R1309+V1309+T1309</f>
        <v>0.00092858511</v>
      </c>
      <c r="J1309" s="150" t="n">
        <f aca="false">S1309+U1309+W1309+X1309</f>
        <v>0.01090516528</v>
      </c>
      <c r="K1309" s="149" t="n">
        <v>0.015262046</v>
      </c>
      <c r="L1309" s="130" t="n">
        <v>0.0005429141</v>
      </c>
      <c r="M1309" s="130" t="n">
        <v>0.00038567101</v>
      </c>
      <c r="N1309" s="130" t="n">
        <v>0.00034183891</v>
      </c>
      <c r="O1309" s="130" t="n">
        <v>9.1589937E-005</v>
      </c>
      <c r="P1309" s="157" t="n">
        <v>0</v>
      </c>
      <c r="Q1309" s="157" t="n">
        <v>0</v>
      </c>
      <c r="R1309" s="157" t="n">
        <v>0</v>
      </c>
      <c r="S1309" s="157" t="n">
        <v>6.828728E-005</v>
      </c>
      <c r="T1309" s="157" t="n">
        <v>0</v>
      </c>
      <c r="U1309" s="130" t="n">
        <v>0.010836878</v>
      </c>
      <c r="V1309" s="157" t="n">
        <v>0</v>
      </c>
      <c r="W1309" s="157" t="n">
        <v>0</v>
      </c>
      <c r="X1309" s="130" t="n">
        <v>0</v>
      </c>
      <c r="Z1309" s="151" t="n">
        <f aca="false">K1309/0.15</f>
        <v>0.101746973333333</v>
      </c>
      <c r="AB1309" s="133" t="n">
        <f aca="false">K1309</f>
        <v>0.015262046</v>
      </c>
      <c r="AC1309" s="133" t="n">
        <f aca="false">L1309+M1309+N1309+O1309+P1309+Q1309+R1309</f>
        <v>0.001362013957</v>
      </c>
      <c r="AD1309" s="133" t="n">
        <f aca="false">L1309+M1309+R1309+W1309</f>
        <v>0.00092858511</v>
      </c>
      <c r="AE1309" s="133" t="n">
        <f aca="false">V1309+L1309+M1309+R1309+T1309</f>
        <v>0.00092858511</v>
      </c>
      <c r="AF1309" s="133" t="n">
        <f aca="false">S1309+U1309+X1309</f>
        <v>0.01090516528</v>
      </c>
      <c r="AH1309" s="0" t="n">
        <v>2.7152172</v>
      </c>
      <c r="AI1309" s="96" t="n">
        <v>0.7643312</v>
      </c>
      <c r="AJ1309" s="96" t="n">
        <v>1.5013982</v>
      </c>
      <c r="AK1309" s="96" t="n">
        <v>0</v>
      </c>
      <c r="AL1309" s="96" t="n">
        <v>0.17394405</v>
      </c>
      <c r="AM1309" s="96" t="n">
        <v>0.19333417</v>
      </c>
      <c r="AN1309" s="96" t="n">
        <v>0.08220954</v>
      </c>
      <c r="AP1309" s="95" t="n">
        <v>0.0018600506</v>
      </c>
      <c r="AQ1309" s="95" t="n">
        <v>0.0017635239</v>
      </c>
      <c r="AR1309" s="95" t="n">
        <v>8.0707211E-005</v>
      </c>
      <c r="AS1309" s="95" t="n">
        <v>1.5819515E-005</v>
      </c>
      <c r="AT1309" s="152" t="n">
        <f aca="false">AW1309+AZ1309+BA1309+BB1309+BC1309+BK1309+BL1309+BP1309</f>
        <v>1.057268503891E-007</v>
      </c>
      <c r="AU1309" s="152" t="n">
        <f aca="false">AX1309+AY1309+BD1309+BE1309+BF1309+BG1309+BH1309+BI1309+BJ1309+BM1309+BQ1309+BR1309</f>
        <v>2.984734152436E-010</v>
      </c>
      <c r="AV1309" s="153" t="n">
        <f aca="false">BN1309+BO1309</f>
        <v>0.002215618407</v>
      </c>
      <c r="AW1309" s="154" t="n">
        <v>9.4421192E-008</v>
      </c>
      <c r="AX1309" s="154" t="n">
        <v>2.8489153E-010</v>
      </c>
      <c r="AY1309" s="154" t="n">
        <v>7.7836436E-015</v>
      </c>
      <c r="AZ1309" s="154" t="n">
        <v>0</v>
      </c>
      <c r="BA1309" s="154" t="n">
        <v>0</v>
      </c>
      <c r="BB1309" s="154" t="n">
        <v>9.1603891E-012</v>
      </c>
      <c r="BC1309" s="154" t="n">
        <v>1.1296498E-008</v>
      </c>
      <c r="BD1309" s="154" t="n">
        <v>2.0890156E-012</v>
      </c>
      <c r="BE1309" s="154" t="n">
        <v>1.1485086E-011</v>
      </c>
      <c r="BF1309" s="154" t="n">
        <v>0</v>
      </c>
      <c r="BG1309" s="154" t="n">
        <v>0</v>
      </c>
      <c r="BH1309" s="154" t="n">
        <v>0</v>
      </c>
      <c r="BI1309" s="154" t="n">
        <v>0</v>
      </c>
      <c r="BJ1309" s="154" t="n">
        <v>0</v>
      </c>
      <c r="BK1309" s="154" t="n">
        <v>0</v>
      </c>
      <c r="BL1309" s="154" t="n">
        <v>0</v>
      </c>
      <c r="BM1309" s="154" t="n">
        <v>0</v>
      </c>
      <c r="BN1309" s="154" t="n">
        <v>1.8248307E-005</v>
      </c>
      <c r="BO1309" s="154" t="n">
        <v>0.0021973701</v>
      </c>
      <c r="BP1309" s="154" t="n">
        <v>0</v>
      </c>
      <c r="BQ1309" s="154" t="n">
        <v>0</v>
      </c>
      <c r="BR1309" s="154" t="n">
        <v>0</v>
      </c>
      <c r="BT1309" s="96" t="n">
        <v>5.9727495E-006</v>
      </c>
      <c r="BU1309" s="96" t="n">
        <v>7.9181653E-008</v>
      </c>
      <c r="BV1309" s="96" t="n">
        <v>2.8369756E-006</v>
      </c>
      <c r="BW1309" s="96" t="n">
        <v>1.6274512E-010</v>
      </c>
      <c r="BX1309" s="96" t="n">
        <v>1.4720499E-007</v>
      </c>
      <c r="BY1309" s="96" t="n">
        <v>0</v>
      </c>
      <c r="BZ1309" s="96" t="n">
        <v>0</v>
      </c>
      <c r="CA1309" s="96" t="n">
        <v>0</v>
      </c>
      <c r="CB1309" s="96" t="n">
        <v>0</v>
      </c>
      <c r="CC1309" s="96" t="n">
        <v>4.9645673E-010</v>
      </c>
      <c r="CD1309" s="96" t="n">
        <v>0</v>
      </c>
      <c r="CE1309" s="96" t="n">
        <v>0</v>
      </c>
      <c r="CF1309" s="96" t="n">
        <v>0</v>
      </c>
      <c r="CG1309" s="96" t="n">
        <v>7.0484295E-008</v>
      </c>
      <c r="CH1309" s="96" t="n">
        <v>2.8382437E-006</v>
      </c>
      <c r="CI1309" s="96" t="n">
        <v>8.6596747E-014</v>
      </c>
      <c r="CJ1309" s="96" t="n">
        <v>0</v>
      </c>
      <c r="CL1309" s="155" t="n">
        <v>0</v>
      </c>
      <c r="CM1309" s="155" t="n">
        <v>0.10174697</v>
      </c>
      <c r="CN1309" s="156" t="n">
        <v>0</v>
      </c>
      <c r="CO1309" s="155" t="n">
        <v>5.4174934E-005</v>
      </c>
      <c r="CP1309" s="155" t="n">
        <v>0</v>
      </c>
      <c r="CQ1309" s="155" t="n">
        <v>0</v>
      </c>
      <c r="CR1309" s="155" t="n">
        <v>5.5947281E-006</v>
      </c>
      <c r="CS1309" s="155" t="n">
        <v>0</v>
      </c>
      <c r="CT1309" s="155" t="n">
        <v>0</v>
      </c>
      <c r="CU1309" s="155" t="n">
        <v>0</v>
      </c>
    </row>
    <row r="1310" customFormat="false" ht="13.8" hidden="false" customHeight="false" outlineLevel="0" collapsed="false">
      <c r="A1310" s="0" t="s">
        <v>2188</v>
      </c>
      <c r="B1310" s="26" t="s">
        <v>2184</v>
      </c>
      <c r="C1310" s="88" t="str">
        <f aca="false">MID(A1310,1,12)</f>
        <v>B.042.01.105</v>
      </c>
      <c r="D1310" s="2" t="s">
        <v>2182</v>
      </c>
      <c r="E1310" s="90" t="s">
        <v>1103</v>
      </c>
      <c r="F1310" s="91" t="str">
        <f aca="false">MID(A1310, 21,85)</f>
        <v>Electricity Croatia production</v>
      </c>
      <c r="G1310" s="133" t="n">
        <f aca="false">H1310+I1310+J1310+K1310</f>
        <v>0.01018506592</v>
      </c>
      <c r="H1310" s="149" t="n">
        <f aca="false">N1310+O1310+P1310+Q1310</f>
        <v>0.00071428457</v>
      </c>
      <c r="I1310" s="149" t="n">
        <f aca="false">L1310+M1310+R1310+V1310+T1310</f>
        <v>0.00110780987</v>
      </c>
      <c r="J1310" s="150" t="n">
        <f aca="false">S1310+U1310+W1310+X1310</f>
        <v>0.00016599048</v>
      </c>
      <c r="K1310" s="149" t="n">
        <v>0.008196981</v>
      </c>
      <c r="L1310" s="130" t="n">
        <v>0.00050574209</v>
      </c>
      <c r="M1310" s="130" t="n">
        <v>0.00060206778</v>
      </c>
      <c r="N1310" s="157" t="n">
        <v>0.00055945079</v>
      </c>
      <c r="O1310" s="157" t="n">
        <v>0.00015483378</v>
      </c>
      <c r="P1310" s="157" t="n">
        <v>0</v>
      </c>
      <c r="Q1310" s="157" t="n">
        <v>0</v>
      </c>
      <c r="R1310" s="157" t="n">
        <v>0</v>
      </c>
      <c r="S1310" s="157" t="n">
        <v>0.00016599048</v>
      </c>
      <c r="T1310" s="157" t="n">
        <v>0</v>
      </c>
      <c r="U1310" s="130" t="n">
        <v>0</v>
      </c>
      <c r="V1310" s="157" t="n">
        <v>0</v>
      </c>
      <c r="W1310" s="157" t="n">
        <v>0</v>
      </c>
      <c r="X1310" s="130" t="n">
        <v>0</v>
      </c>
      <c r="Z1310" s="151" t="n">
        <f aca="false">K1310/0.15</f>
        <v>0.05464654</v>
      </c>
      <c r="AB1310" s="133" t="n">
        <f aca="false">K1310</f>
        <v>0.008196981</v>
      </c>
      <c r="AC1310" s="133" t="n">
        <f aca="false">L1310+M1310+N1310+O1310+P1310+Q1310+R1310</f>
        <v>0.00182209444</v>
      </c>
      <c r="AD1310" s="133" t="n">
        <f aca="false">L1310+M1310+R1310+W1310</f>
        <v>0.00110780987</v>
      </c>
      <c r="AE1310" s="133" t="n">
        <f aca="false">V1310+L1310+M1310+R1310+T1310</f>
        <v>0.00110780987</v>
      </c>
      <c r="AF1310" s="133" t="n">
        <f aca="false">S1310+U1310+X1310</f>
        <v>0.00016599048</v>
      </c>
      <c r="AH1310" s="0" t="n">
        <v>1.7226993</v>
      </c>
      <c r="AI1310" s="96" t="n">
        <v>0.7151861</v>
      </c>
      <c r="AJ1310" s="96" t="n">
        <v>0</v>
      </c>
      <c r="AK1310" s="96" t="n">
        <v>0</v>
      </c>
      <c r="AL1310" s="96" t="n">
        <v>0.25868154</v>
      </c>
      <c r="AM1310" s="96" t="n">
        <v>0.24788911</v>
      </c>
      <c r="AN1310" s="96" t="n">
        <v>0.50094256</v>
      </c>
      <c r="AP1310" s="95" t="n">
        <v>0.0011176881</v>
      </c>
      <c r="AQ1310" s="95" t="n">
        <v>0.0010398384</v>
      </c>
      <c r="AR1310" s="95" t="n">
        <v>4.5192517E-005</v>
      </c>
      <c r="AS1310" s="95" t="n">
        <v>3.2657197E-005</v>
      </c>
      <c r="AT1310" s="152" t="n">
        <f aca="false">AW1310+AZ1310+BA1310+BB1310+BC1310+BK1310+BL1310+BP1310</f>
        <v>6.2340428819E-008</v>
      </c>
      <c r="AU1310" s="152" t="n">
        <f aca="false">AX1310+AY1310+BD1310+BE1310+BF1310+BG1310+BH1310+BI1310+BJ1310+BM1310+BQ1310+BR1310</f>
        <v>1.671320864603E-010</v>
      </c>
      <c r="AV1310" s="153" t="n">
        <f aca="false">BN1310+BO1310</f>
        <v>0.0045738371686</v>
      </c>
      <c r="AW1310" s="154" t="n">
        <v>5.0711989E-008</v>
      </c>
      <c r="AX1310" s="154" t="n">
        <v>1.5301031E-010</v>
      </c>
      <c r="AY1310" s="154" t="n">
        <v>4.1804603E-015</v>
      </c>
      <c r="AZ1310" s="154" t="n">
        <v>0</v>
      </c>
      <c r="BA1310" s="154" t="n">
        <v>0</v>
      </c>
      <c r="BB1310" s="154" t="n">
        <v>1.4991819E-011</v>
      </c>
      <c r="BC1310" s="154" t="n">
        <v>1.1613448E-008</v>
      </c>
      <c r="BD1310" s="154" t="n">
        <v>3.418866E-012</v>
      </c>
      <c r="BE1310" s="154" t="n">
        <v>1.069873E-011</v>
      </c>
      <c r="BF1310" s="154" t="n">
        <v>0</v>
      </c>
      <c r="BG1310" s="154" t="n">
        <v>0</v>
      </c>
      <c r="BH1310" s="154" t="n">
        <v>0</v>
      </c>
      <c r="BI1310" s="154" t="n">
        <v>0</v>
      </c>
      <c r="BJ1310" s="154" t="n">
        <v>0</v>
      </c>
      <c r="BK1310" s="154" t="n">
        <v>0</v>
      </c>
      <c r="BL1310" s="154" t="n">
        <v>0</v>
      </c>
      <c r="BM1310" s="154" t="n">
        <v>0</v>
      </c>
      <c r="BN1310" s="154" t="n">
        <v>6.3629686E-006</v>
      </c>
      <c r="BO1310" s="154" t="n">
        <v>0.0045674742</v>
      </c>
      <c r="BP1310" s="154" t="n">
        <v>0</v>
      </c>
      <c r="BQ1310" s="154" t="n">
        <v>0</v>
      </c>
      <c r="BR1310" s="154" t="n">
        <v>0</v>
      </c>
      <c r="BT1310" s="96" t="n">
        <v>2.7437869E-006</v>
      </c>
      <c r="BU1310" s="96" t="n">
        <v>7.3760277E-008</v>
      </c>
      <c r="BV1310" s="96" t="n">
        <v>1.5236905E-006</v>
      </c>
      <c r="BW1310" s="96" t="n">
        <v>2.6634735E-010</v>
      </c>
      <c r="BX1310" s="96" t="n">
        <v>1.9934752E-007</v>
      </c>
      <c r="BY1310" s="96" t="n">
        <v>0</v>
      </c>
      <c r="BZ1310" s="96" t="n">
        <v>0</v>
      </c>
      <c r="CA1310" s="96" t="n">
        <v>0</v>
      </c>
      <c r="CB1310" s="96" t="n">
        <v>0</v>
      </c>
      <c r="CC1310" s="96" t="n">
        <v>8.1249707E-010</v>
      </c>
      <c r="CD1310" s="96" t="n">
        <v>0</v>
      </c>
      <c r="CE1310" s="96" t="n">
        <v>0</v>
      </c>
      <c r="CF1310" s="96" t="n">
        <v>0</v>
      </c>
      <c r="CG1310" s="96" t="n">
        <v>1.1173007E-007</v>
      </c>
      <c r="CH1310" s="96" t="n">
        <v>8.3417947E-007</v>
      </c>
      <c r="CI1310" s="96" t="n">
        <v>2.1049654E-013</v>
      </c>
      <c r="CJ1310" s="96" t="n">
        <v>0</v>
      </c>
      <c r="CL1310" s="155" t="n">
        <v>0</v>
      </c>
      <c r="CM1310" s="155" t="n">
        <v>0.05464654</v>
      </c>
      <c r="CN1310" s="156" t="n">
        <v>0</v>
      </c>
      <c r="CO1310" s="155" t="n">
        <v>5.0465707E-005</v>
      </c>
      <c r="CP1310" s="155" t="n">
        <v>0</v>
      </c>
      <c r="CQ1310" s="155" t="n">
        <v>0</v>
      </c>
      <c r="CR1310" s="155" t="n">
        <v>6.9452064E-006</v>
      </c>
      <c r="CS1310" s="155" t="n">
        <v>0</v>
      </c>
      <c r="CT1310" s="155" t="n">
        <v>0</v>
      </c>
      <c r="CU1310" s="155" t="n">
        <v>0</v>
      </c>
    </row>
    <row r="1311" customFormat="false" ht="13.8" hidden="false" customHeight="false" outlineLevel="0" collapsed="false">
      <c r="A1311" s="0" t="s">
        <v>2189</v>
      </c>
      <c r="B1311" s="26" t="s">
        <v>2184</v>
      </c>
      <c r="C1311" s="88" t="str">
        <f aca="false">MID(A1311,1,12)</f>
        <v>B.042.01.106</v>
      </c>
      <c r="D1311" s="2" t="s">
        <v>2182</v>
      </c>
      <c r="E1311" s="90" t="s">
        <v>1103</v>
      </c>
      <c r="F1311" s="91" t="str">
        <f aca="false">MID(A1311, 21,85)</f>
        <v>Electricity Cyprus production</v>
      </c>
      <c r="G1311" s="133" t="n">
        <f aca="false">H1311+I1311+J1311+K1311</f>
        <v>0.031665652476</v>
      </c>
      <c r="H1311" s="149" t="n">
        <f aca="false">N1311+O1311+P1311+Q1311</f>
        <v>0.0013107391</v>
      </c>
      <c r="I1311" s="149" t="n">
        <f aca="false">L1311+M1311+R1311+V1311+T1311</f>
        <v>0.0064369612</v>
      </c>
      <c r="J1311" s="150" t="n">
        <f aca="false">S1311+U1311+W1311+X1311</f>
        <v>6.3300176E-005</v>
      </c>
      <c r="K1311" s="149" t="n">
        <v>0.023854652</v>
      </c>
      <c r="L1311" s="130" t="n">
        <v>0.0050316005</v>
      </c>
      <c r="M1311" s="130" t="n">
        <v>0.0014053607</v>
      </c>
      <c r="N1311" s="130" t="n">
        <v>0.0011895257</v>
      </c>
      <c r="O1311" s="130" t="n">
        <v>0.0001212134</v>
      </c>
      <c r="P1311" s="157" t="n">
        <v>0</v>
      </c>
      <c r="Q1311" s="157" t="n">
        <v>0</v>
      </c>
      <c r="R1311" s="157" t="n">
        <v>0</v>
      </c>
      <c r="S1311" s="157" t="n">
        <v>6.3300176E-005</v>
      </c>
      <c r="T1311" s="130" t="n">
        <v>0</v>
      </c>
      <c r="U1311" s="157" t="n">
        <v>0</v>
      </c>
      <c r="V1311" s="130" t="n">
        <v>0</v>
      </c>
      <c r="W1311" s="130" t="n">
        <v>0</v>
      </c>
      <c r="X1311" s="130" t="n">
        <v>0</v>
      </c>
      <c r="Z1311" s="151" t="n">
        <f aca="false">K1311/0.15</f>
        <v>0.159031013333333</v>
      </c>
      <c r="AB1311" s="133" t="n">
        <f aca="false">K1311</f>
        <v>0.023854652</v>
      </c>
      <c r="AC1311" s="133" t="n">
        <f aca="false">L1311+M1311+N1311+O1311+P1311+Q1311+R1311</f>
        <v>0.0077477003</v>
      </c>
      <c r="AD1311" s="133" t="n">
        <f aca="false">L1311+M1311+R1311+W1311</f>
        <v>0.0064369612</v>
      </c>
      <c r="AE1311" s="133" t="n">
        <f aca="false">V1311+L1311+M1311+R1311+T1311</f>
        <v>0.0064369612</v>
      </c>
      <c r="AF1311" s="133" t="n">
        <f aca="false">S1311+U1311+X1311</f>
        <v>6.3300176E-005</v>
      </c>
      <c r="AH1311" s="0" t="n">
        <v>2.2873681</v>
      </c>
      <c r="AI1311" s="96" t="n">
        <v>2.0216626</v>
      </c>
      <c r="AJ1311" s="96" t="n">
        <v>0</v>
      </c>
      <c r="AK1311" s="96" t="n">
        <v>0</v>
      </c>
      <c r="AL1311" s="96" t="n">
        <v>0.03029299</v>
      </c>
      <c r="AM1311" s="96" t="n">
        <v>0.23541249</v>
      </c>
      <c r="AN1311" s="96" t="n">
        <v>0</v>
      </c>
      <c r="AP1311" s="95" t="n">
        <v>0.0043136096</v>
      </c>
      <c r="AQ1311" s="95" t="n">
        <v>0.0040180894</v>
      </c>
      <c r="AR1311" s="95" t="n">
        <v>0.00015115615</v>
      </c>
      <c r="AS1311" s="95" t="n">
        <v>0.00014436404</v>
      </c>
      <c r="AT1311" s="152" t="n">
        <f aca="false">AW1311+AZ1311+BA1311+BB1311+BC1311+BK1311+BL1311+BP1311</f>
        <v>2.40892649178E-007</v>
      </c>
      <c r="AU1311" s="152" t="n">
        <f aca="false">AX1311+AY1311+BD1311+BE1311+BF1311+BG1311+BH1311+BI1311+BJ1311+BM1311+BQ1311+BR1311</f>
        <v>5.59009409473E-010</v>
      </c>
      <c r="AV1311" s="153" t="n">
        <f aca="false">BN1311+BO1311</f>
        <v>0.0202190525068</v>
      </c>
      <c r="AW1311" s="154" t="n">
        <v>1.4758078E-007</v>
      </c>
      <c r="AX1311" s="154" t="n">
        <v>4.4528684E-010</v>
      </c>
      <c r="AY1311" s="154" t="n">
        <v>1.2165873E-014</v>
      </c>
      <c r="AZ1311" s="154" t="n">
        <v>0</v>
      </c>
      <c r="BA1311" s="154" t="n">
        <v>0</v>
      </c>
      <c r="BB1311" s="154" t="n">
        <v>3.1876178E-011</v>
      </c>
      <c r="BC1311" s="154" t="n">
        <v>9.3279993E-008</v>
      </c>
      <c r="BD1311" s="154" t="n">
        <v>7.2693236E-012</v>
      </c>
      <c r="BE1311" s="154" t="n">
        <v>1.0644108E-010</v>
      </c>
      <c r="BF1311" s="154" t="n">
        <v>0</v>
      </c>
      <c r="BG1311" s="154" t="n">
        <v>0</v>
      </c>
      <c r="BH1311" s="154" t="n">
        <v>0</v>
      </c>
      <c r="BI1311" s="154" t="n">
        <v>0</v>
      </c>
      <c r="BJ1311" s="154" t="n">
        <v>0</v>
      </c>
      <c r="BK1311" s="154" t="n">
        <v>0</v>
      </c>
      <c r="BL1311" s="154" t="n">
        <v>0</v>
      </c>
      <c r="BM1311" s="154" t="n">
        <v>0</v>
      </c>
      <c r="BN1311" s="154" t="n">
        <v>2.4265068E-006</v>
      </c>
      <c r="BO1311" s="154" t="n">
        <v>0.020216626</v>
      </c>
      <c r="BP1311" s="154" t="n">
        <v>0</v>
      </c>
      <c r="BQ1311" s="154" t="n">
        <v>0</v>
      </c>
      <c r="BR1311" s="154" t="n">
        <v>0</v>
      </c>
      <c r="BT1311" s="96" t="n">
        <v>8.5994331E-006</v>
      </c>
      <c r="BU1311" s="96" t="n">
        <v>7.3383699E-007</v>
      </c>
      <c r="BV1311" s="96" t="n">
        <v>4.4342067E-006</v>
      </c>
      <c r="BW1311" s="96" t="n">
        <v>5.6631792E-010</v>
      </c>
      <c r="BX1311" s="96" t="n">
        <v>7.1298247E-007</v>
      </c>
      <c r="BY1311" s="96" t="n">
        <v>0</v>
      </c>
      <c r="BZ1311" s="96" t="n">
        <v>0</v>
      </c>
      <c r="CA1311" s="96" t="n">
        <v>0</v>
      </c>
      <c r="CB1311" s="96" t="n">
        <v>0</v>
      </c>
      <c r="CC1311" s="96" t="n">
        <v>1.7275623E-009</v>
      </c>
      <c r="CD1311" s="96" t="n">
        <v>0</v>
      </c>
      <c r="CE1311" s="96" t="n">
        <v>0</v>
      </c>
      <c r="CF1311" s="96" t="n">
        <v>0</v>
      </c>
      <c r="CG1311" s="96" t="n">
        <v>2.7501997E-007</v>
      </c>
      <c r="CH1311" s="96" t="n">
        <v>2.441093E-006</v>
      </c>
      <c r="CI1311" s="96" t="n">
        <v>8.027248E-014</v>
      </c>
      <c r="CJ1311" s="96" t="n">
        <v>0</v>
      </c>
      <c r="CL1311" s="155" t="n">
        <v>0</v>
      </c>
      <c r="CM1311" s="155" t="n">
        <v>0.15903102</v>
      </c>
      <c r="CN1311" s="156" t="n">
        <v>0</v>
      </c>
      <c r="CO1311" s="155" t="n">
        <v>0.00050208058</v>
      </c>
      <c r="CP1311" s="155" t="n">
        <v>0</v>
      </c>
      <c r="CQ1311" s="155" t="n">
        <v>0</v>
      </c>
      <c r="CR1311" s="155" t="n">
        <v>3.3705475E-005</v>
      </c>
      <c r="CS1311" s="155" t="n">
        <v>0</v>
      </c>
      <c r="CT1311" s="155" t="n">
        <v>0</v>
      </c>
      <c r="CU1311" s="155" t="n">
        <v>0</v>
      </c>
    </row>
    <row r="1312" customFormat="false" ht="13.8" hidden="false" customHeight="false" outlineLevel="0" collapsed="false">
      <c r="A1312" s="0" t="s">
        <v>2190</v>
      </c>
      <c r="B1312" s="26" t="s">
        <v>2184</v>
      </c>
      <c r="C1312" s="88" t="str">
        <f aca="false">MID(A1312,1,12)</f>
        <v>B.042.01.107</v>
      </c>
      <c r="D1312" s="2" t="s">
        <v>2182</v>
      </c>
      <c r="E1312" s="90" t="s">
        <v>1103</v>
      </c>
      <c r="F1312" s="91" t="str">
        <f aca="false">MID(A1312, 21,85)</f>
        <v>Electricity Czechia production</v>
      </c>
      <c r="G1312" s="133" t="n">
        <f aca="false">H1312+I1312+J1312+K1312</f>
        <v>0.030481751305</v>
      </c>
      <c r="H1312" s="149" t="n">
        <f aca="false">N1312+O1312+P1312+Q1312</f>
        <v>0.00058006729</v>
      </c>
      <c r="I1312" s="149" t="n">
        <f aca="false">L1312+M1312+R1312+V1312+T1312</f>
        <v>0.00117562867</v>
      </c>
      <c r="J1312" s="150" t="n">
        <f aca="false">S1312+U1312+W1312+X1312</f>
        <v>0.010496987345</v>
      </c>
      <c r="K1312" s="149" t="n">
        <v>0.018229068</v>
      </c>
      <c r="L1312" s="130" t="n">
        <v>0.00066280596</v>
      </c>
      <c r="M1312" s="130" t="n">
        <v>0.00051282271</v>
      </c>
      <c r="N1312" s="130" t="n">
        <v>0.00045293096</v>
      </c>
      <c r="O1312" s="157" t="n">
        <v>0.00012713633</v>
      </c>
      <c r="P1312" s="157" t="n">
        <v>0</v>
      </c>
      <c r="Q1312" s="157" t="n">
        <v>0</v>
      </c>
      <c r="R1312" s="157" t="n">
        <v>0</v>
      </c>
      <c r="S1312" s="157" t="n">
        <v>2.5483345E-005</v>
      </c>
      <c r="T1312" s="130" t="n">
        <v>0</v>
      </c>
      <c r="U1312" s="157" t="n">
        <v>0.010471504</v>
      </c>
      <c r="V1312" s="157" t="n">
        <v>0</v>
      </c>
      <c r="W1312" s="130" t="n">
        <v>0</v>
      </c>
      <c r="X1312" s="130" t="n">
        <v>0</v>
      </c>
      <c r="Z1312" s="151" t="n">
        <f aca="false">K1312/0.15</f>
        <v>0.12152712</v>
      </c>
      <c r="AB1312" s="133" t="n">
        <f aca="false">K1312</f>
        <v>0.018229068</v>
      </c>
      <c r="AC1312" s="133" t="n">
        <f aca="false">L1312+M1312+N1312+O1312+P1312+Q1312+R1312</f>
        <v>0.00175569596</v>
      </c>
      <c r="AD1312" s="133" t="n">
        <f aca="false">L1312+M1312+R1312+W1312</f>
        <v>0.00117562867</v>
      </c>
      <c r="AE1312" s="133" t="n">
        <f aca="false">V1312+L1312+M1312+R1312+T1312</f>
        <v>0.00117562867</v>
      </c>
      <c r="AF1312" s="133" t="n">
        <f aca="false">S1312+U1312+X1312</f>
        <v>0.010496987345</v>
      </c>
      <c r="AH1312" s="0" t="n">
        <v>2.9994906</v>
      </c>
      <c r="AI1312" s="96" t="n">
        <v>1.1946914</v>
      </c>
      <c r="AJ1312" s="96" t="n">
        <v>1.4507774</v>
      </c>
      <c r="AK1312" s="96" t="n">
        <v>0</v>
      </c>
      <c r="AL1312" s="96" t="n">
        <v>0.2495615</v>
      </c>
      <c r="AM1312" s="96" t="n">
        <v>0.067163255</v>
      </c>
      <c r="AN1312" s="96" t="n">
        <v>0.03729704</v>
      </c>
      <c r="AP1312" s="95" t="n">
        <v>0.0022332533</v>
      </c>
      <c r="AQ1312" s="95" t="n">
        <v>0.0021153697</v>
      </c>
      <c r="AR1312" s="95" t="n">
        <v>9.655294E-005</v>
      </c>
      <c r="AS1312" s="95" t="n">
        <v>2.1330649E-005</v>
      </c>
      <c r="AT1312" s="152" t="n">
        <f aca="false">AW1312+AZ1312+BA1312+BB1312+BC1312+BK1312+BL1312+BP1312</f>
        <v>1.26820729366E-007</v>
      </c>
      <c r="AU1312" s="152" t="n">
        <f aca="false">AX1312+AY1312+BD1312+BE1312+BF1312+BG1312+BH1312+BI1312+BJ1312+BM1312+BQ1312+BR1312</f>
        <v>3.570744792246E-010</v>
      </c>
      <c r="AV1312" s="153" t="n">
        <f aca="false">BN1312+BO1312</f>
        <v>0.002987485791</v>
      </c>
      <c r="AW1312" s="154" t="n">
        <v>1.1277717E-007</v>
      </c>
      <c r="AX1312" s="154" t="n">
        <v>3.4027593E-010</v>
      </c>
      <c r="AY1312" s="154" t="n">
        <v>9.2968246E-015</v>
      </c>
      <c r="AZ1312" s="154" t="n">
        <v>0</v>
      </c>
      <c r="BA1312" s="154" t="n">
        <v>0</v>
      </c>
      <c r="BB1312" s="154" t="n">
        <v>1.2137366E-011</v>
      </c>
      <c r="BC1312" s="154" t="n">
        <v>1.4031422E-008</v>
      </c>
      <c r="BD1312" s="154" t="n">
        <v>2.7679114E-012</v>
      </c>
      <c r="BE1312" s="154" t="n">
        <v>1.4021341E-011</v>
      </c>
      <c r="BF1312" s="154" t="n">
        <v>0</v>
      </c>
      <c r="BG1312" s="154" t="n">
        <v>0</v>
      </c>
      <c r="BH1312" s="154" t="n">
        <v>0</v>
      </c>
      <c r="BI1312" s="154" t="n">
        <v>0</v>
      </c>
      <c r="BJ1312" s="154" t="n">
        <v>0</v>
      </c>
      <c r="BK1312" s="154" t="n">
        <v>0</v>
      </c>
      <c r="BL1312" s="154" t="n">
        <v>0</v>
      </c>
      <c r="BM1312" s="154" t="n">
        <v>0</v>
      </c>
      <c r="BN1312" s="154" t="n">
        <v>1.6080491E-005</v>
      </c>
      <c r="BO1312" s="154" t="n">
        <v>0.0029714053</v>
      </c>
      <c r="BP1312" s="154" t="n">
        <v>0</v>
      </c>
      <c r="BQ1312" s="154" t="n">
        <v>0</v>
      </c>
      <c r="BR1312" s="154" t="n">
        <v>0</v>
      </c>
      <c r="BT1312" s="96" t="n">
        <v>7.0653505E-006</v>
      </c>
      <c r="BU1312" s="96" t="n">
        <v>9.6667358E-008</v>
      </c>
      <c r="BV1312" s="96" t="n">
        <v>3.3884985E-006</v>
      </c>
      <c r="BW1312" s="96" t="n">
        <v>2.1563462E-010</v>
      </c>
      <c r="BX1312" s="96" t="n">
        <v>1.9342543E-007</v>
      </c>
      <c r="BY1312" s="96" t="n">
        <v>0</v>
      </c>
      <c r="BZ1312" s="96" t="n">
        <v>0</v>
      </c>
      <c r="CA1312" s="96" t="n">
        <v>0</v>
      </c>
      <c r="CB1312" s="96" t="n">
        <v>0</v>
      </c>
      <c r="CC1312" s="96" t="n">
        <v>6.5779704E-010</v>
      </c>
      <c r="CD1312" s="96" t="n">
        <v>0</v>
      </c>
      <c r="CE1312" s="96" t="n">
        <v>0</v>
      </c>
      <c r="CF1312" s="96" t="n">
        <v>0</v>
      </c>
      <c r="CG1312" s="96" t="n">
        <v>9.2855196E-008</v>
      </c>
      <c r="CH1312" s="96" t="n">
        <v>3.2930305E-006</v>
      </c>
      <c r="CI1312" s="96" t="n">
        <v>3.2316045E-014</v>
      </c>
      <c r="CJ1312" s="96" t="n">
        <v>0</v>
      </c>
      <c r="CL1312" s="155" t="n">
        <v>0</v>
      </c>
      <c r="CM1312" s="155" t="n">
        <v>0.12152712</v>
      </c>
      <c r="CN1312" s="156" t="n">
        <v>0</v>
      </c>
      <c r="CO1312" s="155" t="n">
        <v>6.6138399E-005</v>
      </c>
      <c r="CP1312" s="155" t="n">
        <v>0</v>
      </c>
      <c r="CQ1312" s="155" t="n">
        <v>0</v>
      </c>
      <c r="CR1312" s="155" t="n">
        <v>7.2122723E-006</v>
      </c>
      <c r="CS1312" s="155" t="n">
        <v>0</v>
      </c>
      <c r="CT1312" s="155" t="n">
        <v>0</v>
      </c>
      <c r="CU1312" s="155" t="n">
        <v>0</v>
      </c>
    </row>
    <row r="1313" customFormat="false" ht="13.8" hidden="false" customHeight="false" outlineLevel="0" collapsed="false">
      <c r="A1313" s="0" t="s">
        <v>2191</v>
      </c>
      <c r="B1313" s="26" t="s">
        <v>2184</v>
      </c>
      <c r="C1313" s="88" t="str">
        <f aca="false">MID(A1313,1,12)</f>
        <v>B.042.01.108</v>
      </c>
      <c r="D1313" s="2" t="s">
        <v>2182</v>
      </c>
      <c r="E1313" s="90" t="s">
        <v>1103</v>
      </c>
      <c r="F1313" s="91" t="str">
        <f aca="false">MID(A1313, 21,85)</f>
        <v>Electricity Denmark production</v>
      </c>
      <c r="G1313" s="133" t="n">
        <f aca="false">H1313+I1313+J1313+K1313</f>
        <v>0.00751042066</v>
      </c>
      <c r="H1313" s="149" t="n">
        <f aca="false">N1313+O1313+P1313+Q1313</f>
        <v>0.00087225897</v>
      </c>
      <c r="I1313" s="149" t="n">
        <f aca="false">L1313+M1313+R1313+V1313+T1313</f>
        <v>0.00148081302</v>
      </c>
      <c r="J1313" s="150" t="n">
        <f aca="false">S1313+U1313+W1313+X1313</f>
        <v>0.00020874927</v>
      </c>
      <c r="K1313" s="149" t="n">
        <v>0.0049485994</v>
      </c>
      <c r="L1313" s="157" t="n">
        <v>0.00080515606</v>
      </c>
      <c r="M1313" s="157" t="n">
        <v>0.00067565696</v>
      </c>
      <c r="N1313" s="157" t="n">
        <v>0.00058099797</v>
      </c>
      <c r="O1313" s="157" t="n">
        <v>0.000291261</v>
      </c>
      <c r="P1313" s="157" t="n">
        <v>0</v>
      </c>
      <c r="Q1313" s="157" t="n">
        <v>0</v>
      </c>
      <c r="R1313" s="157" t="n">
        <v>0</v>
      </c>
      <c r="S1313" s="157" t="n">
        <v>0.00020874927</v>
      </c>
      <c r="T1313" s="157" t="n">
        <v>0</v>
      </c>
      <c r="U1313" s="157" t="n">
        <v>0</v>
      </c>
      <c r="V1313" s="157" t="n">
        <v>0</v>
      </c>
      <c r="W1313" s="157" t="n">
        <v>0</v>
      </c>
      <c r="X1313" s="130" t="n">
        <v>0</v>
      </c>
      <c r="Z1313" s="151" t="n">
        <f aca="false">K1313/0.15</f>
        <v>0.0329906626666667</v>
      </c>
      <c r="AB1313" s="133" t="n">
        <f aca="false">K1313</f>
        <v>0.0049485994</v>
      </c>
      <c r="AC1313" s="133" t="n">
        <f aca="false">L1313+M1313+N1313+O1313+P1313+Q1313+R1313</f>
        <v>0.00235307199</v>
      </c>
      <c r="AD1313" s="133" t="n">
        <f aca="false">L1313+M1313+R1313+W1313</f>
        <v>0.00148081302</v>
      </c>
      <c r="AE1313" s="133" t="n">
        <f aca="false">V1313+L1313+M1313+R1313+T1313</f>
        <v>0.00148081302</v>
      </c>
      <c r="AF1313" s="133" t="n">
        <f aca="false">S1313+U1313+X1313</f>
        <v>0.00020874927</v>
      </c>
      <c r="AH1313" s="0" t="n">
        <v>1.7335659</v>
      </c>
      <c r="AI1313" s="96" t="n">
        <v>0.33162347</v>
      </c>
      <c r="AJ1313" s="96" t="n">
        <v>0</v>
      </c>
      <c r="AK1313" s="96" t="n">
        <v>0</v>
      </c>
      <c r="AL1313" s="96" t="n">
        <v>0.67037646</v>
      </c>
      <c r="AM1313" s="96" t="n">
        <v>0.73096974</v>
      </c>
      <c r="AN1313" s="96" t="n">
        <v>0.00059622329</v>
      </c>
      <c r="AP1313" s="95" t="n">
        <v>0.0008722771</v>
      </c>
      <c r="AQ1313" s="95" t="n">
        <v>0.00083103036</v>
      </c>
      <c r="AR1313" s="95" t="n">
        <v>3.0544279E-005</v>
      </c>
      <c r="AS1313" s="95" t="n">
        <v>1.0702455E-005</v>
      </c>
      <c r="AT1313" s="152" t="n">
        <f aca="false">AW1313+AZ1313+BA1313+BB1313+BC1313+BK1313+BL1313+BP1313</f>
        <v>4.9821964227E-008</v>
      </c>
      <c r="AU1313" s="152" t="n">
        <f aca="false">AX1313+AY1313+BD1313+BE1313+BF1313+BG1313+BH1313+BI1313+BJ1313+BM1313+BQ1313+BR1313</f>
        <v>1.129596108857E-010</v>
      </c>
      <c r="AV1313" s="153" t="n">
        <f aca="false">BN1313+BO1313</f>
        <v>0.0014989433555</v>
      </c>
      <c r="AW1313" s="154" t="n">
        <v>3.0615335E-008</v>
      </c>
      <c r="AX1313" s="154" t="n">
        <v>9.2373856E-011</v>
      </c>
      <c r="AY1313" s="154" t="n">
        <v>2.5237857E-015</v>
      </c>
      <c r="AZ1313" s="154" t="n">
        <v>0</v>
      </c>
      <c r="BA1313" s="154" t="n">
        <v>0</v>
      </c>
      <c r="BB1313" s="154" t="n">
        <v>1.5569227E-011</v>
      </c>
      <c r="BC1313" s="154" t="n">
        <v>1.919106E-008</v>
      </c>
      <c r="BD1313" s="154" t="n">
        <v>3.5505431E-012</v>
      </c>
      <c r="BE1313" s="154" t="n">
        <v>1.7032688E-011</v>
      </c>
      <c r="BF1313" s="154" t="n">
        <v>0</v>
      </c>
      <c r="BG1313" s="154" t="n">
        <v>0</v>
      </c>
      <c r="BH1313" s="154" t="n">
        <v>0</v>
      </c>
      <c r="BI1313" s="154" t="n">
        <v>0</v>
      </c>
      <c r="BJ1313" s="154" t="n">
        <v>0</v>
      </c>
      <c r="BK1313" s="154" t="n">
        <v>0</v>
      </c>
      <c r="BL1313" s="154" t="n">
        <v>0</v>
      </c>
      <c r="BM1313" s="154" t="n">
        <v>0</v>
      </c>
      <c r="BN1313" s="154" t="n">
        <v>8.0020555E-006</v>
      </c>
      <c r="BO1313" s="154" t="n">
        <v>0.0014909413</v>
      </c>
      <c r="BP1313" s="154" t="n">
        <v>0</v>
      </c>
      <c r="BQ1313" s="154" t="n">
        <v>0</v>
      </c>
      <c r="BR1313" s="154" t="n">
        <v>0</v>
      </c>
      <c r="BT1313" s="96" t="n">
        <v>1.9117378E-006</v>
      </c>
      <c r="BU1313" s="96" t="n">
        <v>1.174285E-007</v>
      </c>
      <c r="BV1313" s="96" t="n">
        <v>9.1986722E-007</v>
      </c>
      <c r="BW1313" s="96" t="n">
        <v>2.7660568E-010</v>
      </c>
      <c r="BX1313" s="96" t="n">
        <v>3.5743183E-007</v>
      </c>
      <c r="BY1313" s="96" t="n">
        <v>0</v>
      </c>
      <c r="BZ1313" s="96" t="n">
        <v>0</v>
      </c>
      <c r="CA1313" s="96" t="n">
        <v>0</v>
      </c>
      <c r="CB1313" s="96" t="n">
        <v>0</v>
      </c>
      <c r="CC1313" s="96" t="n">
        <v>8.4379028E-010</v>
      </c>
      <c r="CD1313" s="96" t="n">
        <v>0</v>
      </c>
      <c r="CE1313" s="96" t="n">
        <v>0</v>
      </c>
      <c r="CF1313" s="96" t="n">
        <v>0</v>
      </c>
      <c r="CG1313" s="96" t="n">
        <v>1.1868357E-007</v>
      </c>
      <c r="CH1313" s="96" t="n">
        <v>3.9720597E-007</v>
      </c>
      <c r="CI1313" s="96" t="n">
        <v>2.6471999E-013</v>
      </c>
      <c r="CJ1313" s="96" t="n">
        <v>0</v>
      </c>
      <c r="CL1313" s="155" t="n">
        <v>0</v>
      </c>
      <c r="CM1313" s="155" t="n">
        <v>0.032990663</v>
      </c>
      <c r="CN1313" s="156" t="n">
        <v>0</v>
      </c>
      <c r="CO1313" s="155" t="n">
        <v>8.0342869E-005</v>
      </c>
      <c r="CP1313" s="155" t="n">
        <v>0</v>
      </c>
      <c r="CQ1313" s="155" t="n">
        <v>0</v>
      </c>
      <c r="CR1313" s="155" t="n">
        <v>1.2173208E-005</v>
      </c>
      <c r="CS1313" s="155" t="n">
        <v>0</v>
      </c>
      <c r="CT1313" s="155" t="n">
        <v>0</v>
      </c>
      <c r="CU1313" s="155" t="n">
        <v>0</v>
      </c>
    </row>
    <row r="1314" customFormat="false" ht="13.8" hidden="false" customHeight="false" outlineLevel="0" collapsed="false">
      <c r="A1314" s="0" t="s">
        <v>2192</v>
      </c>
      <c r="B1314" s="26" t="s">
        <v>2184</v>
      </c>
      <c r="C1314" s="88" t="str">
        <f aca="false">MID(A1314,1,12)</f>
        <v>B.042.01.109</v>
      </c>
      <c r="D1314" s="2" t="s">
        <v>2182</v>
      </c>
      <c r="E1314" s="90" t="s">
        <v>1103</v>
      </c>
      <c r="F1314" s="91" t="str">
        <f aca="false">MID(A1314, 21,85)</f>
        <v>Electricity Estonia production</v>
      </c>
      <c r="G1314" s="133" t="n">
        <f aca="false">H1314+I1314+J1314+K1314</f>
        <v>0.02388456081</v>
      </c>
      <c r="H1314" s="149" t="n">
        <f aca="false">N1314+O1314+P1314+Q1314</f>
        <v>0.0018741704</v>
      </c>
      <c r="I1314" s="149" t="n">
        <f aca="false">L1314+M1314+R1314+V1314+T1314</f>
        <v>0.0058253534</v>
      </c>
      <c r="J1314" s="150" t="n">
        <f aca="false">S1314+U1314+W1314+X1314</f>
        <v>0.00012125301</v>
      </c>
      <c r="K1314" s="162" t="n">
        <v>0.016063784</v>
      </c>
      <c r="L1314" s="130" t="n">
        <v>0.0041458663</v>
      </c>
      <c r="M1314" s="130" t="n">
        <v>0.0016794871</v>
      </c>
      <c r="N1314" s="130" t="n">
        <v>0.0014200732</v>
      </c>
      <c r="O1314" s="130" t="n">
        <v>0.0004540972</v>
      </c>
      <c r="P1314" s="157" t="n">
        <v>0</v>
      </c>
      <c r="Q1314" s="157" t="n">
        <v>0</v>
      </c>
      <c r="R1314" s="157" t="n">
        <v>0</v>
      </c>
      <c r="S1314" s="157" t="n">
        <v>0.00012125301</v>
      </c>
      <c r="T1314" s="157" t="n">
        <v>0</v>
      </c>
      <c r="U1314" s="157" t="n">
        <v>0</v>
      </c>
      <c r="V1314" s="157" t="n">
        <v>0</v>
      </c>
      <c r="W1314" s="157" t="n">
        <v>0</v>
      </c>
      <c r="X1314" s="130" t="n">
        <v>0</v>
      </c>
      <c r="Z1314" s="151" t="n">
        <f aca="false">K1314/0.15</f>
        <v>0.107091893333333</v>
      </c>
      <c r="AB1314" s="163" t="n">
        <f aca="false">K1314</f>
        <v>0.016063784</v>
      </c>
      <c r="AC1314" s="133" t="n">
        <f aca="false">L1314+M1314+N1314+O1314+P1314+Q1314+R1314</f>
        <v>0.0076995238</v>
      </c>
      <c r="AD1314" s="133" t="n">
        <f aca="false">L1314+M1314+R1314+W1314</f>
        <v>0.0058253534</v>
      </c>
      <c r="AE1314" s="133" t="n">
        <f aca="false">V1314+L1314+M1314+R1314+T1314</f>
        <v>0.0058253534</v>
      </c>
      <c r="AF1314" s="133" t="n">
        <f aca="false">S1314+U1314+X1314</f>
        <v>0.00012125301</v>
      </c>
      <c r="AH1314" s="0" t="n">
        <v>2.7281479</v>
      </c>
      <c r="AI1314" s="96" t="n">
        <v>1.3853609</v>
      </c>
      <c r="AJ1314" s="96" t="n">
        <v>0</v>
      </c>
      <c r="AK1314" s="96" t="n">
        <v>0</v>
      </c>
      <c r="AL1314" s="96" t="n">
        <v>0.90951696</v>
      </c>
      <c r="AM1314" s="96" t="n">
        <v>0.42918266</v>
      </c>
      <c r="AN1314" s="96" t="n">
        <v>0.0040874537</v>
      </c>
      <c r="AP1314" s="95" t="n">
        <v>0.0032389658</v>
      </c>
      <c r="AQ1314" s="95" t="n">
        <v>0.0030330093</v>
      </c>
      <c r="AR1314" s="95" t="n">
        <v>0.00010714533</v>
      </c>
      <c r="AS1314" s="95" t="n">
        <v>9.881109E-005</v>
      </c>
      <c r="AT1314" s="152" t="n">
        <f aca="false">AW1314+AZ1314+BA1314+BB1314+BC1314+BK1314+BL1314+BP1314</f>
        <v>1.8183509125E-007</v>
      </c>
      <c r="AU1314" s="152" t="n">
        <f aca="false">AX1314+AY1314+BD1314+BE1314+BF1314+BG1314+BH1314+BI1314+BJ1314+BM1314+BQ1314+BR1314</f>
        <v>3.9624752983E-010</v>
      </c>
      <c r="AV1314" s="153" t="n">
        <f aca="false">BN1314+BO1314</f>
        <v>0.0138390880319</v>
      </c>
      <c r="AW1314" s="154" t="n">
        <v>9.9381279E-008</v>
      </c>
      <c r="AX1314" s="154" t="n">
        <v>2.9985731E-010</v>
      </c>
      <c r="AY1314" s="154" t="n">
        <v>8.19253E-015</v>
      </c>
      <c r="AZ1314" s="154" t="n">
        <v>0</v>
      </c>
      <c r="BA1314" s="154" t="n">
        <v>0</v>
      </c>
      <c r="BB1314" s="154" t="n">
        <v>3.805425E-011</v>
      </c>
      <c r="BC1314" s="154" t="n">
        <v>8.2415758E-008</v>
      </c>
      <c r="BD1314" s="154" t="n">
        <v>8.6782253E-012</v>
      </c>
      <c r="BE1314" s="154" t="n">
        <v>8.7703802E-011</v>
      </c>
      <c r="BF1314" s="154" t="n">
        <v>0</v>
      </c>
      <c r="BG1314" s="154" t="n">
        <v>0</v>
      </c>
      <c r="BH1314" s="154" t="n">
        <v>0</v>
      </c>
      <c r="BI1314" s="154" t="n">
        <v>0</v>
      </c>
      <c r="BJ1314" s="154" t="n">
        <v>0</v>
      </c>
      <c r="BK1314" s="154" t="n">
        <v>0</v>
      </c>
      <c r="BL1314" s="154" t="n">
        <v>0</v>
      </c>
      <c r="BM1314" s="154" t="n">
        <v>0</v>
      </c>
      <c r="BN1314" s="154" t="n">
        <v>4.6480319E-006</v>
      </c>
      <c r="BO1314" s="154" t="n">
        <v>0.01383444</v>
      </c>
      <c r="BP1314" s="154" t="n">
        <v>0</v>
      </c>
      <c r="BQ1314" s="154" t="n">
        <v>0</v>
      </c>
      <c r="BR1314" s="154" t="n">
        <v>0</v>
      </c>
      <c r="BT1314" s="96" t="n">
        <v>6.4809246E-006</v>
      </c>
      <c r="BU1314" s="96" t="n">
        <v>6.0465651E-007</v>
      </c>
      <c r="BV1314" s="96" t="n">
        <v>2.9860062E-006</v>
      </c>
      <c r="BW1314" s="96" t="n">
        <v>6.7607865E-010</v>
      </c>
      <c r="BX1314" s="96" t="n">
        <v>9.0452975E-007</v>
      </c>
      <c r="BY1314" s="96" t="n">
        <v>0</v>
      </c>
      <c r="BZ1314" s="96" t="n">
        <v>0</v>
      </c>
      <c r="CA1314" s="96" t="n">
        <v>0</v>
      </c>
      <c r="CB1314" s="96" t="n">
        <v>0</v>
      </c>
      <c r="CC1314" s="96" t="n">
        <v>2.0623893E-009</v>
      </c>
      <c r="CD1314" s="96" t="n">
        <v>0</v>
      </c>
      <c r="CE1314" s="96" t="n">
        <v>0</v>
      </c>
      <c r="CF1314" s="96" t="n">
        <v>0</v>
      </c>
      <c r="CG1314" s="96" t="n">
        <v>3.1070487E-007</v>
      </c>
      <c r="CH1314" s="96" t="n">
        <v>1.6722886E-006</v>
      </c>
      <c r="CI1314" s="96" t="n">
        <v>1.5376386E-013</v>
      </c>
      <c r="CJ1314" s="96" t="n">
        <v>0</v>
      </c>
      <c r="CL1314" s="155" t="n">
        <v>0</v>
      </c>
      <c r="CM1314" s="155" t="n">
        <v>0.1070919</v>
      </c>
      <c r="CN1314" s="156" t="n">
        <v>0</v>
      </c>
      <c r="CO1314" s="155" t="n">
        <v>0.00041369718</v>
      </c>
      <c r="CP1314" s="155" t="n">
        <v>0</v>
      </c>
      <c r="CQ1314" s="155" t="n">
        <v>0</v>
      </c>
      <c r="CR1314" s="155" t="n">
        <v>3.6605609E-005</v>
      </c>
      <c r="CS1314" s="155" t="n">
        <v>0</v>
      </c>
      <c r="CT1314" s="155" t="n">
        <v>0</v>
      </c>
      <c r="CU1314" s="155" t="n">
        <v>0</v>
      </c>
    </row>
    <row r="1315" customFormat="false" ht="13.8" hidden="false" customHeight="false" outlineLevel="0" collapsed="false">
      <c r="A1315" s="0" t="s">
        <v>2193</v>
      </c>
      <c r="B1315" s="26" t="s">
        <v>2184</v>
      </c>
      <c r="C1315" s="88" t="str">
        <f aca="false">MID(A1315,1,12)</f>
        <v>B.042.01.110</v>
      </c>
      <c r="D1315" s="2" t="s">
        <v>2182</v>
      </c>
      <c r="E1315" s="90" t="s">
        <v>1103</v>
      </c>
      <c r="F1315" s="91" t="str">
        <f aca="false">MID(A1315, 21,85)</f>
        <v>Electricity Finland production</v>
      </c>
      <c r="G1315" s="133" t="n">
        <f aca="false">H1315+I1315+J1315+K1315</f>
        <v>0.01468023383</v>
      </c>
      <c r="H1315" s="149" t="n">
        <f aca="false">N1315+O1315+P1315+Q1315</f>
        <v>0.00059849115</v>
      </c>
      <c r="I1315" s="149" t="n">
        <f aca="false">L1315+M1315+R1315+V1315+T1315</f>
        <v>0.00128914334</v>
      </c>
      <c r="J1315" s="150" t="n">
        <f aca="false">S1315+U1315+W1315+X1315</f>
        <v>0.01007246984</v>
      </c>
      <c r="K1315" s="149" t="n">
        <v>0.0027201295</v>
      </c>
      <c r="L1315" s="130" t="n">
        <v>0.00080816954</v>
      </c>
      <c r="M1315" s="130" t="n">
        <v>0.0004809738</v>
      </c>
      <c r="N1315" s="157" t="n">
        <v>0.00040927685</v>
      </c>
      <c r="O1315" s="157" t="n">
        <v>0.0001892143</v>
      </c>
      <c r="P1315" s="130" t="n">
        <v>0</v>
      </c>
      <c r="Q1315" s="130" t="n">
        <v>0</v>
      </c>
      <c r="R1315" s="130" t="n">
        <v>0</v>
      </c>
      <c r="S1315" s="157" t="n">
        <v>0.00011122804</v>
      </c>
      <c r="T1315" s="130" t="n">
        <v>0</v>
      </c>
      <c r="U1315" s="130" t="n">
        <v>0.0099612418</v>
      </c>
      <c r="V1315" s="130" t="n">
        <v>0</v>
      </c>
      <c r="W1315" s="130" t="n">
        <v>0</v>
      </c>
      <c r="X1315" s="130" t="n">
        <v>0</v>
      </c>
      <c r="Z1315" s="151" t="n">
        <f aca="false">K1315/0.15</f>
        <v>0.0181341966666667</v>
      </c>
      <c r="AB1315" s="133" t="n">
        <f aca="false">K1315</f>
        <v>0.0027201295</v>
      </c>
      <c r="AC1315" s="133" t="n">
        <f aca="false">L1315+M1315+N1315+O1315+P1315+Q1315+R1315</f>
        <v>0.00188763449</v>
      </c>
      <c r="AD1315" s="133" t="n">
        <f aca="false">L1315+M1315+R1315+W1315</f>
        <v>0.00128914334</v>
      </c>
      <c r="AE1315" s="133" t="n">
        <f aca="false">V1315+L1315+M1315+R1315+T1315</f>
        <v>0.00128914334</v>
      </c>
      <c r="AF1315" s="133" t="n">
        <f aca="false">S1315+U1315+X1315</f>
        <v>0.01007246984</v>
      </c>
      <c r="AH1315" s="0" t="n">
        <v>2.4020916</v>
      </c>
      <c r="AI1315" s="96" t="n">
        <v>0.14523682</v>
      </c>
      <c r="AJ1315" s="96" t="n">
        <v>1.380083</v>
      </c>
      <c r="AK1315" s="96" t="n">
        <v>0</v>
      </c>
      <c r="AL1315" s="96" t="n">
        <v>0.4313976</v>
      </c>
      <c r="AM1315" s="96" t="n">
        <v>0.26841252</v>
      </c>
      <c r="AN1315" s="96" t="n">
        <v>0.17696168</v>
      </c>
      <c r="AP1315" s="95" t="n">
        <v>0.00060310667</v>
      </c>
      <c r="AQ1315" s="95" t="n">
        <v>0.00057520324</v>
      </c>
      <c r="AR1315" s="95" t="n">
        <v>1.9029322E-005</v>
      </c>
      <c r="AS1315" s="95" t="n">
        <v>8.8741093E-006</v>
      </c>
      <c r="AT1315" s="152" t="n">
        <f aca="false">AW1315+AZ1315+BA1315+BB1315+BC1315+BK1315+BL1315+BP1315</f>
        <v>3.448460655E-008</v>
      </c>
      <c r="AU1315" s="152" t="n">
        <f aca="false">AX1315+AY1315+BD1315+BE1315+BF1315+BG1315+BH1315+BI1315+BJ1315+BM1315+BQ1315+BR1315</f>
        <v>7.0374710566E-011</v>
      </c>
      <c r="AV1315" s="153" t="n">
        <f aca="false">BN1315+BO1315</f>
        <v>0.001242872491</v>
      </c>
      <c r="AW1315" s="154" t="n">
        <v>1.6828534E-008</v>
      </c>
      <c r="AX1315" s="154" t="n">
        <v>5.077575E-011</v>
      </c>
      <c r="AY1315" s="154" t="n">
        <v>1.387266E-015</v>
      </c>
      <c r="AZ1315" s="154" t="n">
        <v>0</v>
      </c>
      <c r="BA1315" s="154" t="n">
        <v>0</v>
      </c>
      <c r="BB1315" s="154" t="n">
        <v>1.096755E-011</v>
      </c>
      <c r="BC1315" s="154" t="n">
        <v>1.7645105E-008</v>
      </c>
      <c r="BD1315" s="154" t="n">
        <v>2.5011363E-012</v>
      </c>
      <c r="BE1315" s="154" t="n">
        <v>1.7096437E-011</v>
      </c>
      <c r="BF1315" s="154" t="n">
        <v>0</v>
      </c>
      <c r="BG1315" s="154" t="n">
        <v>0</v>
      </c>
      <c r="BH1315" s="154" t="n">
        <v>0</v>
      </c>
      <c r="BI1315" s="154" t="n">
        <v>0</v>
      </c>
      <c r="BJ1315" s="154" t="n">
        <v>0</v>
      </c>
      <c r="BK1315" s="154" t="n">
        <v>0</v>
      </c>
      <c r="BL1315" s="154" t="n">
        <v>0</v>
      </c>
      <c r="BM1315" s="154" t="n">
        <v>0</v>
      </c>
      <c r="BN1315" s="154" t="n">
        <v>1.8631391E-005</v>
      </c>
      <c r="BO1315" s="154" t="n">
        <v>0.0012242411</v>
      </c>
      <c r="BP1315" s="154" t="n">
        <v>0</v>
      </c>
      <c r="BQ1315" s="154" t="n">
        <v>0</v>
      </c>
      <c r="BR1315" s="154" t="n">
        <v>0</v>
      </c>
      <c r="BT1315" s="96" t="n">
        <v>2.9174069E-006</v>
      </c>
      <c r="BU1315" s="96" t="n">
        <v>1.17868E-007</v>
      </c>
      <c r="BV1315" s="96" t="n">
        <v>5.0562951E-007</v>
      </c>
      <c r="BW1315" s="96" t="n">
        <v>1.9485146E-010</v>
      </c>
      <c r="BX1315" s="96" t="n">
        <v>2.6645389E-007</v>
      </c>
      <c r="BY1315" s="96" t="n">
        <v>0</v>
      </c>
      <c r="BZ1315" s="96" t="n">
        <v>0</v>
      </c>
      <c r="CA1315" s="96" t="n">
        <v>0</v>
      </c>
      <c r="CB1315" s="96" t="n">
        <v>0</v>
      </c>
      <c r="CC1315" s="96" t="n">
        <v>5.9439766E-010</v>
      </c>
      <c r="CD1315" s="96" t="n">
        <v>0</v>
      </c>
      <c r="CE1315" s="96" t="n">
        <v>0</v>
      </c>
      <c r="CF1315" s="96" t="n">
        <v>0</v>
      </c>
      <c r="CG1315" s="96" t="n">
        <v>8.5886677E-008</v>
      </c>
      <c r="CH1315" s="96" t="n">
        <v>1.9407794E-006</v>
      </c>
      <c r="CI1315" s="96" t="n">
        <v>1.4105096E-013</v>
      </c>
      <c r="CJ1315" s="96" t="n">
        <v>0</v>
      </c>
      <c r="CL1315" s="155" t="n">
        <v>0</v>
      </c>
      <c r="CM1315" s="155" t="n">
        <v>0.018134196</v>
      </c>
      <c r="CN1315" s="156" t="n">
        <v>0</v>
      </c>
      <c r="CO1315" s="155" t="n">
        <v>8.064357E-005</v>
      </c>
      <c r="CP1315" s="155" t="n">
        <v>0</v>
      </c>
      <c r="CQ1315" s="155" t="n">
        <v>0</v>
      </c>
      <c r="CR1315" s="155" t="n">
        <v>9.6467784E-006</v>
      </c>
      <c r="CS1315" s="155" t="n">
        <v>0</v>
      </c>
      <c r="CT1315" s="155" t="n">
        <v>0</v>
      </c>
      <c r="CU1315" s="155" t="n">
        <v>0</v>
      </c>
    </row>
    <row r="1316" customFormat="false" ht="13.8" hidden="false" customHeight="false" outlineLevel="0" collapsed="false">
      <c r="A1316" s="0" t="s">
        <v>2194</v>
      </c>
      <c r="B1316" s="26" t="s">
        <v>2184</v>
      </c>
      <c r="C1316" s="88" t="str">
        <f aca="false">MID(A1316,1,12)</f>
        <v>B.042.01.111</v>
      </c>
      <c r="D1316" s="2" t="s">
        <v>2182</v>
      </c>
      <c r="E1316" s="90" t="s">
        <v>1103</v>
      </c>
      <c r="F1316" s="91" t="str">
        <f aca="false">MID(A1316, 21,85)</f>
        <v>Electricity France production</v>
      </c>
      <c r="G1316" s="133" t="n">
        <f aca="false">H1316+I1316+J1316+K1316</f>
        <v>0.020588384942</v>
      </c>
      <c r="H1316" s="149" t="n">
        <f aca="false">N1316+O1316+P1316+Q1316</f>
        <v>0.000236570174</v>
      </c>
      <c r="I1316" s="149" t="n">
        <f aca="false">L1316+M1316+R1316+V1316+T1316</f>
        <v>0.00078587467</v>
      </c>
      <c r="J1316" s="150" t="n">
        <f aca="false">S1316+U1316+W1316+X1316</f>
        <v>0.018059301698</v>
      </c>
      <c r="K1316" s="149" t="n">
        <v>0.0015066384</v>
      </c>
      <c r="L1316" s="130" t="n">
        <v>0.0005609596</v>
      </c>
      <c r="M1316" s="130" t="n">
        <v>0.00022491507</v>
      </c>
      <c r="N1316" s="130" t="n">
        <v>0.00019830534</v>
      </c>
      <c r="O1316" s="157" t="n">
        <v>3.8264834E-005</v>
      </c>
      <c r="P1316" s="130" t="n">
        <v>0</v>
      </c>
      <c r="Q1316" s="130" t="n">
        <v>0</v>
      </c>
      <c r="R1316" s="157" t="n">
        <v>0</v>
      </c>
      <c r="S1316" s="157" t="n">
        <v>6.1756698E-005</v>
      </c>
      <c r="T1316" s="130" t="n">
        <v>0</v>
      </c>
      <c r="U1316" s="130" t="n">
        <v>0.017997545</v>
      </c>
      <c r="V1316" s="130" t="n">
        <v>0</v>
      </c>
      <c r="W1316" s="130" t="n">
        <v>0</v>
      </c>
      <c r="X1316" s="130" t="n">
        <v>0</v>
      </c>
      <c r="Z1316" s="151" t="n">
        <f aca="false">K1316/0.15</f>
        <v>0.010044256</v>
      </c>
      <c r="AB1316" s="133" t="n">
        <f aca="false">K1316</f>
        <v>0.0015066384</v>
      </c>
      <c r="AC1316" s="133" t="n">
        <f aca="false">L1316+M1316+N1316+O1316+P1316+Q1316+R1316</f>
        <v>0.001022444844</v>
      </c>
      <c r="AD1316" s="133" t="n">
        <f aca="false">L1316+M1316+R1316+W1316</f>
        <v>0.00078587467</v>
      </c>
      <c r="AE1316" s="133" t="n">
        <f aca="false">V1316+L1316+M1316+R1316+T1316</f>
        <v>0.00078587467</v>
      </c>
      <c r="AF1316" s="133" t="n">
        <f aca="false">S1316+U1316+X1316</f>
        <v>0.018059301698</v>
      </c>
      <c r="AH1316" s="0" t="n">
        <v>2.9663845</v>
      </c>
      <c r="AI1316" s="96" t="n">
        <v>0.14642444</v>
      </c>
      <c r="AJ1316" s="96" t="n">
        <v>2.4934748</v>
      </c>
      <c r="AK1316" s="96" t="n">
        <v>0</v>
      </c>
      <c r="AL1316" s="96" t="n">
        <v>0.063262952</v>
      </c>
      <c r="AM1316" s="96" t="n">
        <v>0.12973276</v>
      </c>
      <c r="AN1316" s="96" t="n">
        <v>0.1334895</v>
      </c>
      <c r="AP1316" s="95" t="n">
        <v>0.0003555319</v>
      </c>
      <c r="AQ1316" s="95" t="n">
        <v>0.00033550417</v>
      </c>
      <c r="AR1316" s="95" t="n">
        <v>1.1141394E-005</v>
      </c>
      <c r="AS1316" s="95" t="n">
        <v>8.886339E-006</v>
      </c>
      <c r="AT1316" s="152" t="n">
        <f aca="false">AW1316+AZ1316+BA1316+BB1316+BC1316+BK1316+BL1316+BP1316</f>
        <v>2.01141583646E-008</v>
      </c>
      <c r="AU1316" s="152" t="n">
        <f aca="false">AX1316+AY1316+BD1316+BE1316+BF1316+BG1316+BH1316+BI1316+BJ1316+BM1316+BQ1316+BR1316</f>
        <v>4.120338028556E-011</v>
      </c>
      <c r="AV1316" s="153" t="n">
        <f aca="false">BN1316+BO1316</f>
        <v>0.001244585294</v>
      </c>
      <c r="AW1316" s="154" t="n">
        <v>9.3210693E-009</v>
      </c>
      <c r="AX1316" s="154" t="n">
        <v>2.8123916E-011</v>
      </c>
      <c r="AY1316" s="154" t="n">
        <v>7.6838556E-016</v>
      </c>
      <c r="AZ1316" s="154" t="n">
        <v>0</v>
      </c>
      <c r="BA1316" s="154" t="n">
        <v>0</v>
      </c>
      <c r="BB1316" s="154" t="n">
        <v>5.3140646E-012</v>
      </c>
      <c r="BC1316" s="154" t="n">
        <v>1.0787775E-008</v>
      </c>
      <c r="BD1316" s="154" t="n">
        <v>1.2118659E-012</v>
      </c>
      <c r="BE1316" s="154" t="n">
        <v>1.186683E-011</v>
      </c>
      <c r="BF1316" s="154" t="n">
        <v>0</v>
      </c>
      <c r="BG1316" s="154" t="n">
        <v>0</v>
      </c>
      <c r="BH1316" s="154" t="n">
        <v>0</v>
      </c>
      <c r="BI1316" s="154" t="n">
        <v>0</v>
      </c>
      <c r="BJ1316" s="154" t="n">
        <v>0</v>
      </c>
      <c r="BK1316" s="154" t="n">
        <v>0</v>
      </c>
      <c r="BL1316" s="154" t="n">
        <v>0</v>
      </c>
      <c r="BM1316" s="154" t="n">
        <v>0</v>
      </c>
      <c r="BN1316" s="154" t="n">
        <v>2.8326194E-005</v>
      </c>
      <c r="BO1316" s="154" t="n">
        <v>0.0012162591</v>
      </c>
      <c r="BP1316" s="154" t="n">
        <v>0</v>
      </c>
      <c r="BQ1316" s="154" t="n">
        <v>0</v>
      </c>
      <c r="BR1316" s="154" t="n">
        <v>0</v>
      </c>
      <c r="BT1316" s="96" t="n">
        <v>3.8709441E-006</v>
      </c>
      <c r="BU1316" s="96" t="n">
        <v>8.1813511E-008</v>
      </c>
      <c r="BV1316" s="96" t="n">
        <v>2.800605E-007</v>
      </c>
      <c r="BW1316" s="96" t="n">
        <v>9.4410627E-011</v>
      </c>
      <c r="BX1316" s="96" t="n">
        <v>1.016427E-007</v>
      </c>
      <c r="BY1316" s="96" t="n">
        <v>0</v>
      </c>
      <c r="BZ1316" s="96" t="n">
        <v>0</v>
      </c>
      <c r="CA1316" s="96" t="n">
        <v>0</v>
      </c>
      <c r="CB1316" s="96" t="n">
        <v>0</v>
      </c>
      <c r="CC1316" s="96" t="n">
        <v>2.8800121E-010</v>
      </c>
      <c r="CD1316" s="96" t="n">
        <v>0</v>
      </c>
      <c r="CE1316" s="96" t="n">
        <v>0</v>
      </c>
      <c r="CF1316" s="96" t="n">
        <v>0</v>
      </c>
      <c r="CG1316" s="96" t="n">
        <v>4.3217915E-008</v>
      </c>
      <c r="CH1316" s="96" t="n">
        <v>3.363827E-006</v>
      </c>
      <c r="CI1316" s="96" t="n">
        <v>7.8315158E-014</v>
      </c>
      <c r="CJ1316" s="96" t="n">
        <v>0</v>
      </c>
      <c r="CL1316" s="155" t="n">
        <v>0</v>
      </c>
      <c r="CM1316" s="155" t="n">
        <v>0.010044256</v>
      </c>
      <c r="CN1316" s="156" t="n">
        <v>0</v>
      </c>
      <c r="CO1316" s="155" t="n">
        <v>5.5975613E-005</v>
      </c>
      <c r="CP1316" s="155" t="n">
        <v>0</v>
      </c>
      <c r="CQ1316" s="155" t="n">
        <v>0</v>
      </c>
      <c r="CR1316" s="155" t="n">
        <v>4.3749665E-006</v>
      </c>
      <c r="CS1316" s="155" t="n">
        <v>0</v>
      </c>
      <c r="CT1316" s="155" t="n">
        <v>0</v>
      </c>
      <c r="CU1316" s="155" t="n">
        <v>0</v>
      </c>
    </row>
    <row r="1317" customFormat="false" ht="13.8" hidden="false" customHeight="false" outlineLevel="0" collapsed="false">
      <c r="A1317" s="0" t="s">
        <v>2195</v>
      </c>
      <c r="B1317" s="26" t="s">
        <v>2184</v>
      </c>
      <c r="C1317" s="88" t="str">
        <f aca="false">MID(A1317,1,12)</f>
        <v>B.042.01.112</v>
      </c>
      <c r="D1317" s="2" t="s">
        <v>2182</v>
      </c>
      <c r="E1317" s="90" t="s">
        <v>1103</v>
      </c>
      <c r="F1317" s="91" t="str">
        <f aca="false">MID(A1317, 21,85)</f>
        <v>Electricity Germany production</v>
      </c>
      <c r="G1317" s="133" t="n">
        <f aca="false">H1317+I1317+J1317+K1317</f>
        <v>0.01739744597</v>
      </c>
      <c r="H1317" s="149" t="n">
        <f aca="false">N1317+O1317+P1317+Q1317</f>
        <v>0.00084342163</v>
      </c>
      <c r="I1317" s="149" t="n">
        <f aca="false">L1317+M1317+R1317+V1317+T1317</f>
        <v>0.00159450832</v>
      </c>
      <c r="J1317" s="150" t="n">
        <f aca="false">S1317+U1317+W1317+X1317</f>
        <v>0.00013698802</v>
      </c>
      <c r="K1317" s="149" t="n">
        <v>0.014822528</v>
      </c>
      <c r="L1317" s="130" t="n">
        <v>0.00086705328</v>
      </c>
      <c r="M1317" s="130" t="n">
        <v>0.00072745504</v>
      </c>
      <c r="N1317" s="130" t="n">
        <v>0.0006564374</v>
      </c>
      <c r="O1317" s="157" t="n">
        <v>0.00018698423</v>
      </c>
      <c r="P1317" s="130" t="n">
        <v>0</v>
      </c>
      <c r="Q1317" s="130" t="n">
        <v>0</v>
      </c>
      <c r="R1317" s="130" t="n">
        <v>0</v>
      </c>
      <c r="S1317" s="157" t="n">
        <v>0.00013698802</v>
      </c>
      <c r="T1317" s="130" t="n">
        <v>0</v>
      </c>
      <c r="U1317" s="130" t="n">
        <v>0</v>
      </c>
      <c r="V1317" s="130" t="n">
        <v>0</v>
      </c>
      <c r="W1317" s="130" t="n">
        <v>0</v>
      </c>
      <c r="X1317" s="130" t="n">
        <v>0</v>
      </c>
      <c r="Z1317" s="151" t="n">
        <f aca="false">K1317/0.15</f>
        <v>0.0988168533333333</v>
      </c>
      <c r="AB1317" s="133" t="n">
        <f aca="false">K1317</f>
        <v>0.014822528</v>
      </c>
      <c r="AC1317" s="133" t="n">
        <f aca="false">L1317+M1317+N1317+O1317+P1317+Q1317+R1317</f>
        <v>0.00243792995</v>
      </c>
      <c r="AD1317" s="133" t="n">
        <f aca="false">L1317+M1317+R1317+W1317</f>
        <v>0.00159450832</v>
      </c>
      <c r="AE1317" s="133" t="n">
        <f aca="false">V1317+L1317+M1317+R1317+T1317</f>
        <v>0.00159450832</v>
      </c>
      <c r="AF1317" s="133" t="n">
        <f aca="false">S1317+U1317+X1317</f>
        <v>0.00013698802</v>
      </c>
      <c r="AH1317" s="0" t="n">
        <v>1.9868861</v>
      </c>
      <c r="AI1317" s="96" t="n">
        <v>1.1404618</v>
      </c>
      <c r="AJ1317" s="96" t="n">
        <v>0</v>
      </c>
      <c r="AK1317" s="96" t="n">
        <v>0</v>
      </c>
      <c r="AL1317" s="96" t="n">
        <v>0.34223425</v>
      </c>
      <c r="AM1317" s="96" t="n">
        <v>0.45242886</v>
      </c>
      <c r="AN1317" s="96" t="n">
        <v>0.051761117</v>
      </c>
      <c r="AP1317" s="95" t="n">
        <v>0.0019602107</v>
      </c>
      <c r="AQ1317" s="95" t="n">
        <v>0.0018414577</v>
      </c>
      <c r="AR1317" s="95" t="n">
        <v>8.086269E-005</v>
      </c>
      <c r="AS1317" s="95" t="n">
        <v>3.7890381E-005</v>
      </c>
      <c r="AT1317" s="152" t="n">
        <f aca="false">AW1317+AZ1317+BA1317+BB1317+BC1317+BK1317+BL1317+BP1317</f>
        <v>1.10399140806E-007</v>
      </c>
      <c r="AU1317" s="152" t="n">
        <f aca="false">AX1317+AY1317+BD1317+BE1317+BF1317+BG1317+BH1317+BI1317+BJ1317+BM1317+BQ1317+BR1317</f>
        <v>2.990484053894E-010</v>
      </c>
      <c r="AV1317" s="153" t="n">
        <f aca="false">BN1317+BO1317</f>
        <v>0.0053067760074</v>
      </c>
      <c r="AW1317" s="154" t="n">
        <v>9.1702041E-008</v>
      </c>
      <c r="AX1317" s="154" t="n">
        <v>2.7668719E-010</v>
      </c>
      <c r="AY1317" s="154" t="n">
        <v>7.5594894E-015</v>
      </c>
      <c r="AZ1317" s="154" t="n">
        <v>0</v>
      </c>
      <c r="BA1317" s="154" t="n">
        <v>0</v>
      </c>
      <c r="BB1317" s="154" t="n">
        <v>1.7590806E-011</v>
      </c>
      <c r="BC1317" s="154" t="n">
        <v>1.8679509E-008</v>
      </c>
      <c r="BD1317" s="154" t="n">
        <v>4.0115619E-012</v>
      </c>
      <c r="BE1317" s="154" t="n">
        <v>1.8342094E-011</v>
      </c>
      <c r="BF1317" s="154" t="n">
        <v>0</v>
      </c>
      <c r="BG1317" s="154" t="n">
        <v>0</v>
      </c>
      <c r="BH1317" s="154" t="n">
        <v>0</v>
      </c>
      <c r="BI1317" s="154" t="n">
        <v>0</v>
      </c>
      <c r="BJ1317" s="154" t="n">
        <v>0</v>
      </c>
      <c r="BK1317" s="154" t="n">
        <v>0</v>
      </c>
      <c r="BL1317" s="154" t="n">
        <v>0</v>
      </c>
      <c r="BM1317" s="154" t="n">
        <v>0</v>
      </c>
      <c r="BN1317" s="154" t="n">
        <v>5.2512074E-006</v>
      </c>
      <c r="BO1317" s="154" t="n">
        <v>0.0053015248</v>
      </c>
      <c r="BP1317" s="154" t="n">
        <v>0</v>
      </c>
      <c r="BQ1317" s="154" t="n">
        <v>0</v>
      </c>
      <c r="BR1317" s="154" t="n">
        <v>0</v>
      </c>
      <c r="BT1317" s="96" t="n">
        <v>4.6442963E-006</v>
      </c>
      <c r="BU1317" s="96" t="n">
        <v>1.2645594E-007</v>
      </c>
      <c r="BV1317" s="96" t="n">
        <v>2.7552761E-006</v>
      </c>
      <c r="BW1317" s="96" t="n">
        <v>3.1252142E-010</v>
      </c>
      <c r="BX1317" s="96" t="n">
        <v>2.7153197E-007</v>
      </c>
      <c r="BY1317" s="96" t="n">
        <v>0</v>
      </c>
      <c r="BZ1317" s="96" t="n">
        <v>0</v>
      </c>
      <c r="CA1317" s="96" t="n">
        <v>0</v>
      </c>
      <c r="CB1317" s="96" t="n">
        <v>0</v>
      </c>
      <c r="CC1317" s="96" t="n">
        <v>9.5335187E-010</v>
      </c>
      <c r="CD1317" s="96" t="n">
        <v>0</v>
      </c>
      <c r="CE1317" s="96" t="n">
        <v>0</v>
      </c>
      <c r="CF1317" s="96" t="n">
        <v>0</v>
      </c>
      <c r="CG1317" s="96" t="n">
        <v>1.3369023E-007</v>
      </c>
      <c r="CH1317" s="96" t="n">
        <v>1.356076E-006</v>
      </c>
      <c r="CI1317" s="96" t="n">
        <v>1.7371781E-013</v>
      </c>
      <c r="CJ1317" s="96" t="n">
        <v>0</v>
      </c>
      <c r="CL1317" s="155" t="n">
        <v>0</v>
      </c>
      <c r="CM1317" s="155" t="n">
        <v>0.098816855</v>
      </c>
      <c r="CN1317" s="156" t="n">
        <v>0</v>
      </c>
      <c r="CO1317" s="155" t="n">
        <v>8.6519311E-005</v>
      </c>
      <c r="CP1317" s="155" t="n">
        <v>0</v>
      </c>
      <c r="CQ1317" s="155" t="n">
        <v>0</v>
      </c>
      <c r="CR1317" s="155" t="n">
        <v>9.9502386E-006</v>
      </c>
      <c r="CS1317" s="155" t="n">
        <v>0</v>
      </c>
      <c r="CT1317" s="155" t="n">
        <v>0</v>
      </c>
      <c r="CU1317" s="155" t="n">
        <v>0</v>
      </c>
    </row>
    <row r="1318" customFormat="false" ht="13.8" hidden="false" customHeight="false" outlineLevel="0" collapsed="false">
      <c r="A1318" s="0" t="s">
        <v>2196</v>
      </c>
      <c r="B1318" s="26" t="s">
        <v>2184</v>
      </c>
      <c r="C1318" s="88" t="str">
        <f aca="false">MID(A1318,1,12)</f>
        <v>B.042.01.113</v>
      </c>
      <c r="D1318" s="2" t="s">
        <v>2182</v>
      </c>
      <c r="E1318" s="90" t="s">
        <v>1103</v>
      </c>
      <c r="F1318" s="91" t="str">
        <f aca="false">MID(A1318, 21,85)</f>
        <v>Electricity Greece production</v>
      </c>
      <c r="G1318" s="133" t="n">
        <f aca="false">H1318+I1318+J1318+K1318</f>
        <v>0.01840333928</v>
      </c>
      <c r="H1318" s="149" t="n">
        <f aca="false">N1318+O1318+P1318+Q1318</f>
        <v>0.00090082838</v>
      </c>
      <c r="I1318" s="149" t="n">
        <f aca="false">L1318+M1318+R1318+V1318+T1318</f>
        <v>0.0018760911</v>
      </c>
      <c r="J1318" s="150" t="n">
        <f aca="false">S1318+U1318+W1318+X1318</f>
        <v>0.0001464498</v>
      </c>
      <c r="K1318" s="149" t="n">
        <v>0.01547997</v>
      </c>
      <c r="L1318" s="130" t="n">
        <v>0.0010370464</v>
      </c>
      <c r="M1318" s="130" t="n">
        <v>0.0008390447</v>
      </c>
      <c r="N1318" s="130" t="n">
        <v>0.00079633807</v>
      </c>
      <c r="O1318" s="157" t="n">
        <v>0.00010449031</v>
      </c>
      <c r="P1318" s="130" t="n">
        <v>0</v>
      </c>
      <c r="Q1318" s="130" t="n">
        <v>0</v>
      </c>
      <c r="R1318" s="157" t="n">
        <v>0</v>
      </c>
      <c r="S1318" s="157" t="n">
        <v>0.0001464498</v>
      </c>
      <c r="T1318" s="130" t="n">
        <v>0</v>
      </c>
      <c r="U1318" s="130" t="n">
        <v>0</v>
      </c>
      <c r="V1318" s="130" t="n">
        <v>0</v>
      </c>
      <c r="W1318" s="130" t="n">
        <v>0</v>
      </c>
      <c r="X1318" s="130" t="n">
        <v>0</v>
      </c>
      <c r="Z1318" s="151" t="n">
        <f aca="false">K1318/0.15</f>
        <v>0.1031998</v>
      </c>
      <c r="AB1318" s="133" t="n">
        <f aca="false">K1318</f>
        <v>0.01547997</v>
      </c>
      <c r="AC1318" s="133" t="n">
        <f aca="false">L1318+M1318+N1318+O1318+P1318+Q1318+R1318</f>
        <v>0.00277691948</v>
      </c>
      <c r="AD1318" s="133" t="n">
        <f aca="false">L1318+M1318+R1318+W1318</f>
        <v>0.0018760911</v>
      </c>
      <c r="AE1318" s="133" t="n">
        <f aca="false">V1318+L1318+M1318+R1318+T1318</f>
        <v>0.0018760911</v>
      </c>
      <c r="AF1318" s="133" t="n">
        <f aca="false">S1318+U1318+X1318</f>
        <v>0.0001464498</v>
      </c>
      <c r="AH1318" s="0" t="n">
        <v>1.9087243</v>
      </c>
      <c r="AI1318" s="96" t="n">
        <v>1.3178513</v>
      </c>
      <c r="AJ1318" s="96" t="n">
        <v>0</v>
      </c>
      <c r="AK1318" s="96" t="n">
        <v>0</v>
      </c>
      <c r="AL1318" s="96" t="n">
        <v>0.043174198</v>
      </c>
      <c r="AM1318" s="96" t="n">
        <v>0.4870185</v>
      </c>
      <c r="AN1318" s="96" t="n">
        <v>0.060680294</v>
      </c>
      <c r="AP1318" s="95" t="n">
        <v>0.0020940097</v>
      </c>
      <c r="AQ1318" s="95" t="n">
        <v>0.0019392755</v>
      </c>
      <c r="AR1318" s="95" t="n">
        <v>8.5384765E-005</v>
      </c>
      <c r="AS1318" s="95" t="n">
        <v>6.9349453E-005</v>
      </c>
      <c r="AT1318" s="152" t="n">
        <f aca="false">AW1318+AZ1318+BA1318+BB1318+BC1318+BK1318+BL1318+BP1318</f>
        <v>1.16263517778E-007</v>
      </c>
      <c r="AU1318" s="152" t="n">
        <f aca="false">AX1318+AY1318+BD1318+BE1318+BF1318+BG1318+BH1318+BI1318+BJ1318+BM1318+BQ1318+BR1318</f>
        <v>3.157720611846E-010</v>
      </c>
      <c r="AV1318" s="153" t="n">
        <f aca="false">BN1318+BO1318</f>
        <v>0.009712808509</v>
      </c>
      <c r="AW1318" s="154" t="n">
        <v>9.5769414E-008</v>
      </c>
      <c r="AX1318" s="154" t="n">
        <v>2.8895944E-010</v>
      </c>
      <c r="AY1318" s="154" t="n">
        <v>7.8947846E-015</v>
      </c>
      <c r="AZ1318" s="154" t="n">
        <v>0</v>
      </c>
      <c r="BA1318" s="154" t="n">
        <v>0</v>
      </c>
      <c r="BB1318" s="154" t="n">
        <v>2.1339778E-011</v>
      </c>
      <c r="BC1318" s="154" t="n">
        <v>2.0472764E-008</v>
      </c>
      <c r="BD1318" s="154" t="n">
        <v>4.8665104E-012</v>
      </c>
      <c r="BE1318" s="154" t="n">
        <v>2.1938216E-011</v>
      </c>
      <c r="BF1318" s="154" t="n">
        <v>0</v>
      </c>
      <c r="BG1318" s="154" t="n">
        <v>0</v>
      </c>
      <c r="BH1318" s="154" t="n">
        <v>0</v>
      </c>
      <c r="BI1318" s="154" t="n">
        <v>0</v>
      </c>
      <c r="BJ1318" s="154" t="n">
        <v>0</v>
      </c>
      <c r="BK1318" s="154" t="n">
        <v>0</v>
      </c>
      <c r="BL1318" s="154" t="n">
        <v>0</v>
      </c>
      <c r="BM1318" s="154" t="n">
        <v>0</v>
      </c>
      <c r="BN1318" s="154" t="n">
        <v>5.613909E-006</v>
      </c>
      <c r="BO1318" s="154" t="n">
        <v>0.0097071946</v>
      </c>
      <c r="BP1318" s="154" t="n">
        <v>0</v>
      </c>
      <c r="BQ1318" s="154" t="n">
        <v>0</v>
      </c>
      <c r="BR1318" s="154" t="n">
        <v>0</v>
      </c>
      <c r="BT1318" s="96" t="n">
        <v>4.9508504E-006</v>
      </c>
      <c r="BU1318" s="96" t="n">
        <v>1.5124869E-007</v>
      </c>
      <c r="BV1318" s="96" t="n">
        <v>2.8774842E-006</v>
      </c>
      <c r="BW1318" s="96" t="n">
        <v>3.7912634E-010</v>
      </c>
      <c r="BX1318" s="96" t="n">
        <v>2.1811595E-007</v>
      </c>
      <c r="BY1318" s="96" t="n">
        <v>0</v>
      </c>
      <c r="BZ1318" s="96" t="n">
        <v>0</v>
      </c>
      <c r="CA1318" s="96" t="n">
        <v>0</v>
      </c>
      <c r="CB1318" s="96" t="n">
        <v>0</v>
      </c>
      <c r="CC1318" s="96" t="n">
        <v>1.1565313E-009</v>
      </c>
      <c r="CD1318" s="96" t="n">
        <v>0</v>
      </c>
      <c r="CE1318" s="96" t="n">
        <v>0</v>
      </c>
      <c r="CF1318" s="96" t="n">
        <v>0</v>
      </c>
      <c r="CG1318" s="96" t="n">
        <v>1.6204238E-007</v>
      </c>
      <c r="CH1318" s="96" t="n">
        <v>1.5404234E-006</v>
      </c>
      <c r="CI1318" s="96" t="n">
        <v>1.8571652E-013</v>
      </c>
      <c r="CJ1318" s="96" t="n">
        <v>0</v>
      </c>
      <c r="CL1318" s="155" t="n">
        <v>0</v>
      </c>
      <c r="CM1318" s="155" t="n">
        <v>0.1031998</v>
      </c>
      <c r="CN1318" s="156" t="n">
        <v>0</v>
      </c>
      <c r="CO1318" s="155" t="n">
        <v>0.00010348215</v>
      </c>
      <c r="CP1318" s="155" t="n">
        <v>0</v>
      </c>
      <c r="CQ1318" s="155" t="n">
        <v>0</v>
      </c>
      <c r="CR1318" s="155" t="n">
        <v>8.9296514E-006</v>
      </c>
      <c r="CS1318" s="155" t="n">
        <v>0</v>
      </c>
      <c r="CT1318" s="155" t="n">
        <v>0</v>
      </c>
      <c r="CU1318" s="155" t="n">
        <v>0</v>
      </c>
    </row>
    <row r="1319" customFormat="false" ht="13.8" hidden="false" customHeight="false" outlineLevel="0" collapsed="false">
      <c r="A1319" s="0" t="s">
        <v>2197</v>
      </c>
      <c r="B1319" s="26" t="s">
        <v>2184</v>
      </c>
      <c r="C1319" s="88" t="str">
        <f aca="false">MID(A1319,1,12)</f>
        <v>B.042.01.114</v>
      </c>
      <c r="D1319" s="2" t="s">
        <v>2182</v>
      </c>
      <c r="E1319" s="90" t="s">
        <v>1103</v>
      </c>
      <c r="F1319" s="91" t="str">
        <f aca="false">MID(A1319, 21,85)</f>
        <v>Electricity Hungary production</v>
      </c>
      <c r="G1319" s="133" t="n">
        <f aca="false">H1319+I1319+J1319+K1319</f>
        <v>0.022381755313</v>
      </c>
      <c r="H1319" s="149" t="n">
        <f aca="false">N1319+O1319+P1319+Q1319</f>
        <v>0.0006048891</v>
      </c>
      <c r="I1319" s="149" t="n">
        <f aca="false">L1319+M1319+R1319+V1319+T1319</f>
        <v>0.00120461329</v>
      </c>
      <c r="J1319" s="150" t="n">
        <f aca="false">S1319+U1319+W1319+X1319</f>
        <v>0.011200591523</v>
      </c>
      <c r="K1319" s="149" t="n">
        <v>0.0093716614</v>
      </c>
      <c r="L1319" s="130" t="n">
        <v>0.00066638021</v>
      </c>
      <c r="M1319" s="130" t="n">
        <v>0.00053823308</v>
      </c>
      <c r="N1319" s="130" t="n">
        <v>0.00049580635</v>
      </c>
      <c r="O1319" s="130" t="n">
        <v>0.00010908275</v>
      </c>
      <c r="P1319" s="130" t="n">
        <v>0</v>
      </c>
      <c r="Q1319" s="130" t="n">
        <v>0</v>
      </c>
      <c r="R1319" s="130" t="n">
        <v>0</v>
      </c>
      <c r="S1319" s="157" t="n">
        <v>7.7110523E-005</v>
      </c>
      <c r="T1319" s="130" t="n">
        <v>0</v>
      </c>
      <c r="U1319" s="130" t="n">
        <v>0.011123481</v>
      </c>
      <c r="V1319" s="130" t="n">
        <v>0</v>
      </c>
      <c r="W1319" s="130" t="n">
        <v>0</v>
      </c>
      <c r="X1319" s="130" t="n">
        <v>0</v>
      </c>
      <c r="Z1319" s="151" t="n">
        <f aca="false">K1319/0.15</f>
        <v>0.0624777426666667</v>
      </c>
      <c r="AB1319" s="133" t="n">
        <f aca="false">K1319</f>
        <v>0.0093716614</v>
      </c>
      <c r="AC1319" s="133" t="n">
        <f aca="false">L1319+M1319+N1319+O1319+P1319+Q1319+R1319</f>
        <v>0.00180950239</v>
      </c>
      <c r="AD1319" s="133" t="n">
        <f aca="false">L1319+M1319+R1319+W1319</f>
        <v>0.00120461329</v>
      </c>
      <c r="AE1319" s="133" t="n">
        <f aca="false">V1319+L1319+M1319+R1319+T1319</f>
        <v>0.00120461329</v>
      </c>
      <c r="AF1319" s="133" t="n">
        <f aca="false">S1319+U1319+X1319</f>
        <v>0.011200591523</v>
      </c>
      <c r="AH1319" s="0" t="n">
        <v>2.6647733</v>
      </c>
      <c r="AI1319" s="96" t="n">
        <v>0.66597973</v>
      </c>
      <c r="AJ1319" s="96" t="n">
        <v>1.5411057</v>
      </c>
      <c r="AK1319" s="96" t="n">
        <v>0</v>
      </c>
      <c r="AL1319" s="96" t="n">
        <v>0.16516244</v>
      </c>
      <c r="AM1319" s="96" t="n">
        <v>0.28604987</v>
      </c>
      <c r="AN1319" s="96" t="n">
        <v>0.0064755392</v>
      </c>
      <c r="AP1319" s="95" t="n">
        <v>0.0012795104</v>
      </c>
      <c r="AQ1319" s="95" t="n">
        <v>0.0011977204</v>
      </c>
      <c r="AR1319" s="95" t="n">
        <v>5.1935549E-005</v>
      </c>
      <c r="AS1319" s="95" t="n">
        <v>2.9854479E-005</v>
      </c>
      <c r="AT1319" s="152" t="n">
        <f aca="false">AW1319+AZ1319+BA1319+BB1319+BC1319+BK1319+BL1319+BP1319</f>
        <v>7.1805780314E-008</v>
      </c>
      <c r="AU1319" s="152" t="n">
        <f aca="false">AX1319+AY1319+BD1319+BE1319+BF1319+BG1319+BH1319+BI1319+BJ1319+BM1319+BQ1319+BR1319</f>
        <v>1.920693392473E-010</v>
      </c>
      <c r="AV1319" s="153" t="n">
        <f aca="false">BN1319+BO1319</f>
        <v>0.004181299515</v>
      </c>
      <c r="AW1319" s="154" t="n">
        <v>5.7979345E-008</v>
      </c>
      <c r="AX1319" s="154" t="n">
        <v>1.7493768E-010</v>
      </c>
      <c r="AY1319" s="154" t="n">
        <v>4.7795473E-015</v>
      </c>
      <c r="AZ1319" s="154" t="n">
        <v>0</v>
      </c>
      <c r="BA1319" s="154" t="n">
        <v>0</v>
      </c>
      <c r="BB1319" s="154" t="n">
        <v>1.3286314E-011</v>
      </c>
      <c r="BC1319" s="154" t="n">
        <v>1.3813149E-008</v>
      </c>
      <c r="BD1319" s="154" t="n">
        <v>3.0299277E-012</v>
      </c>
      <c r="BE1319" s="154" t="n">
        <v>1.4096952E-011</v>
      </c>
      <c r="BF1319" s="154" t="n">
        <v>0</v>
      </c>
      <c r="BG1319" s="154" t="n">
        <v>0</v>
      </c>
      <c r="BH1319" s="154" t="n">
        <v>0</v>
      </c>
      <c r="BI1319" s="154" t="n">
        <v>0</v>
      </c>
      <c r="BJ1319" s="154" t="n">
        <v>0</v>
      </c>
      <c r="BK1319" s="154" t="n">
        <v>0</v>
      </c>
      <c r="BL1319" s="154" t="n">
        <v>0</v>
      </c>
      <c r="BM1319" s="154" t="n">
        <v>0</v>
      </c>
      <c r="BN1319" s="154" t="n">
        <v>1.8999915E-005</v>
      </c>
      <c r="BO1319" s="154" t="n">
        <v>0.0041622996</v>
      </c>
      <c r="BP1319" s="154" t="n">
        <v>0</v>
      </c>
      <c r="BQ1319" s="154" t="n">
        <v>0</v>
      </c>
      <c r="BR1319" s="154" t="n">
        <v>0</v>
      </c>
      <c r="BT1319" s="96" t="n">
        <v>4.8714555E-006</v>
      </c>
      <c r="BU1319" s="96" t="n">
        <v>9.7188646E-008</v>
      </c>
      <c r="BV1319" s="96" t="n">
        <v>1.7420453E-006</v>
      </c>
      <c r="BW1319" s="96" t="n">
        <v>2.3604704E-010</v>
      </c>
      <c r="BX1319" s="96" t="n">
        <v>1.7769543E-007</v>
      </c>
      <c r="BY1319" s="96" t="n">
        <v>0</v>
      </c>
      <c r="BZ1319" s="96" t="n">
        <v>0</v>
      </c>
      <c r="CA1319" s="96" t="n">
        <v>0</v>
      </c>
      <c r="CB1319" s="96" t="n">
        <v>0</v>
      </c>
      <c r="CC1319" s="96" t="n">
        <v>7.2006548E-010</v>
      </c>
      <c r="CD1319" s="96" t="n">
        <v>0</v>
      </c>
      <c r="CE1319" s="96" t="n">
        <v>0</v>
      </c>
      <c r="CF1319" s="96" t="n">
        <v>0</v>
      </c>
      <c r="CG1319" s="96" t="n">
        <v>1.010849E-007</v>
      </c>
      <c r="CH1319" s="96" t="n">
        <v>2.7524851E-006</v>
      </c>
      <c r="CI1319" s="96" t="n">
        <v>9.7785713E-014</v>
      </c>
      <c r="CJ1319" s="96" t="n">
        <v>0</v>
      </c>
      <c r="CL1319" s="155" t="n">
        <v>0</v>
      </c>
      <c r="CM1319" s="155" t="n">
        <v>0.062477743</v>
      </c>
      <c r="CN1319" s="156" t="n">
        <v>0</v>
      </c>
      <c r="CO1319" s="155" t="n">
        <v>6.6495056E-005</v>
      </c>
      <c r="CP1319" s="155" t="n">
        <v>0</v>
      </c>
      <c r="CQ1319" s="155" t="n">
        <v>0</v>
      </c>
      <c r="CR1319" s="155" t="n">
        <v>6.7838541E-006</v>
      </c>
      <c r="CS1319" s="155" t="n">
        <v>0</v>
      </c>
      <c r="CT1319" s="155" t="n">
        <v>0</v>
      </c>
      <c r="CU1319" s="155" t="n">
        <v>0</v>
      </c>
    </row>
    <row r="1320" customFormat="false" ht="13.8" hidden="false" customHeight="false" outlineLevel="0" collapsed="false">
      <c r="A1320" s="0" t="s">
        <v>2198</v>
      </c>
      <c r="B1320" s="26" t="s">
        <v>2184</v>
      </c>
      <c r="C1320" s="88" t="str">
        <f aca="false">MID(A1320,1,12)</f>
        <v>B.042.01.115</v>
      </c>
      <c r="D1320" s="2" t="s">
        <v>2182</v>
      </c>
      <c r="E1320" s="90" t="s">
        <v>1103</v>
      </c>
      <c r="F1320" s="91" t="str">
        <f aca="false">MID(A1320, 21,85)</f>
        <v>Electricity Ireland production</v>
      </c>
      <c r="G1320" s="133" t="n">
        <f aca="false">H1320+I1320+J1320+K1320</f>
        <v>0.01890918812</v>
      </c>
      <c r="H1320" s="149" t="n">
        <f aca="false">N1320+O1320+P1320+Q1320</f>
        <v>0.00103937406</v>
      </c>
      <c r="I1320" s="149" t="n">
        <f aca="false">L1320+M1320+R1320+V1320+T1320</f>
        <v>0.00180066543</v>
      </c>
      <c r="J1320" s="150" t="n">
        <f aca="false">S1320+U1320+W1320+X1320</f>
        <v>0.00013034063</v>
      </c>
      <c r="K1320" s="149" t="n">
        <v>0.015938808</v>
      </c>
      <c r="L1320" s="130" t="n">
        <v>0.00086266881</v>
      </c>
      <c r="M1320" s="130" t="n">
        <v>0.00093799662</v>
      </c>
      <c r="N1320" s="130" t="n">
        <v>0.0009022938</v>
      </c>
      <c r="O1320" s="130" t="n">
        <v>0.00013708026</v>
      </c>
      <c r="P1320" s="130" t="n">
        <v>0</v>
      </c>
      <c r="Q1320" s="130" t="n">
        <v>0</v>
      </c>
      <c r="R1320" s="130" t="n">
        <v>0</v>
      </c>
      <c r="S1320" s="157" t="n">
        <v>0.00013034063</v>
      </c>
      <c r="T1320" s="130" t="n">
        <v>0</v>
      </c>
      <c r="U1320" s="130" t="n">
        <v>0</v>
      </c>
      <c r="V1320" s="130" t="n">
        <v>0</v>
      </c>
      <c r="W1320" s="130" t="n">
        <v>0</v>
      </c>
      <c r="X1320" s="130" t="n">
        <v>0</v>
      </c>
      <c r="Z1320" s="151" t="n">
        <f aca="false">K1320/0.15</f>
        <v>0.10625872</v>
      </c>
      <c r="AB1320" s="133" t="n">
        <f aca="false">K1320</f>
        <v>0.015938808</v>
      </c>
      <c r="AC1320" s="133" t="n">
        <f aca="false">L1320+M1320+N1320+O1320+P1320+Q1320+R1320</f>
        <v>0.00284003949</v>
      </c>
      <c r="AD1320" s="133" t="n">
        <f aca="false">L1320+M1320+R1320+W1320</f>
        <v>0.00180066543</v>
      </c>
      <c r="AE1320" s="133" t="n">
        <f aca="false">V1320+L1320+M1320+R1320+T1320</f>
        <v>0.00180066543</v>
      </c>
      <c r="AF1320" s="133" t="n">
        <f aca="false">S1320+U1320+X1320</f>
        <v>0.00013034063</v>
      </c>
      <c r="AH1320" s="0" t="n">
        <v>1.9050397</v>
      </c>
      <c r="AI1320" s="96" t="n">
        <v>1.3425012</v>
      </c>
      <c r="AJ1320" s="96" t="n">
        <v>0</v>
      </c>
      <c r="AK1320" s="96" t="n">
        <v>0</v>
      </c>
      <c r="AL1320" s="96" t="n">
        <v>0.09857937</v>
      </c>
      <c r="AM1320" s="96" t="n">
        <v>0.43718548</v>
      </c>
      <c r="AN1320" s="96" t="n">
        <v>0.026773648</v>
      </c>
      <c r="AP1320" s="95" t="n">
        <v>0.0021018145</v>
      </c>
      <c r="AQ1320" s="95" t="n">
        <v>0.0019423755</v>
      </c>
      <c r="AR1320" s="95" t="n">
        <v>8.6878411E-005</v>
      </c>
      <c r="AS1320" s="95" t="n">
        <v>7.256066E-005</v>
      </c>
      <c r="AT1320" s="152" t="n">
        <f aca="false">AW1320+AZ1320+BA1320+BB1320+BC1320+BK1320+BL1320+BP1320</f>
        <v>1.16449369115E-007</v>
      </c>
      <c r="AU1320" s="152" t="n">
        <f aca="false">AX1320+AY1320+BD1320+BE1320+BF1320+BG1320+BH1320+BI1320+BJ1320+BM1320+BQ1320+BR1320</f>
        <v>3.212958994919E-010</v>
      </c>
      <c r="AV1320" s="153" t="n">
        <f aca="false">BN1320+BO1320</f>
        <v>0.0101625573909</v>
      </c>
      <c r="AW1320" s="154" t="n">
        <v>9.860809E-008</v>
      </c>
      <c r="AX1320" s="154" t="n">
        <v>2.9752441E-010</v>
      </c>
      <c r="AY1320" s="154" t="n">
        <v>8.1287919E-015</v>
      </c>
      <c r="AZ1320" s="154" t="n">
        <v>0</v>
      </c>
      <c r="BA1320" s="154" t="n">
        <v>0</v>
      </c>
      <c r="BB1320" s="154" t="n">
        <v>2.4179115E-011</v>
      </c>
      <c r="BC1320" s="154" t="n">
        <v>1.78171E-008</v>
      </c>
      <c r="BD1320" s="154" t="n">
        <v>5.5140177E-012</v>
      </c>
      <c r="BE1320" s="154" t="n">
        <v>1.8249343E-011</v>
      </c>
      <c r="BF1320" s="154" t="n">
        <v>0</v>
      </c>
      <c r="BG1320" s="154" t="n">
        <v>0</v>
      </c>
      <c r="BH1320" s="154" t="n">
        <v>0</v>
      </c>
      <c r="BI1320" s="154" t="n">
        <v>0</v>
      </c>
      <c r="BJ1320" s="154" t="n">
        <v>0</v>
      </c>
      <c r="BK1320" s="154" t="n">
        <v>0</v>
      </c>
      <c r="BL1320" s="154" t="n">
        <v>0</v>
      </c>
      <c r="BM1320" s="154" t="n">
        <v>0</v>
      </c>
      <c r="BN1320" s="154" t="n">
        <v>4.9963909E-006</v>
      </c>
      <c r="BO1320" s="154" t="n">
        <v>0.010157561</v>
      </c>
      <c r="BP1320" s="154" t="n">
        <v>0</v>
      </c>
      <c r="BQ1320" s="154" t="n">
        <v>0</v>
      </c>
      <c r="BR1320" s="154" t="n">
        <v>0</v>
      </c>
      <c r="BT1320" s="96" t="n">
        <v>5.0543553E-006</v>
      </c>
      <c r="BU1320" s="96" t="n">
        <v>1.2581648E-007</v>
      </c>
      <c r="BV1320" s="96" t="n">
        <v>2.962775E-006</v>
      </c>
      <c r="BW1320" s="96" t="n">
        <v>4.2957051E-010</v>
      </c>
      <c r="BX1320" s="96" t="n">
        <v>2.2633718E-007</v>
      </c>
      <c r="BY1320" s="96" t="n">
        <v>0</v>
      </c>
      <c r="BZ1320" s="96" t="n">
        <v>0</v>
      </c>
      <c r="CA1320" s="96" t="n">
        <v>0</v>
      </c>
      <c r="CB1320" s="96" t="n">
        <v>0</v>
      </c>
      <c r="CC1320" s="96" t="n">
        <v>1.3104121E-009</v>
      </c>
      <c r="CD1320" s="96" t="n">
        <v>0</v>
      </c>
      <c r="CE1320" s="96" t="n">
        <v>0</v>
      </c>
      <c r="CF1320" s="96" t="n">
        <v>0</v>
      </c>
      <c r="CG1320" s="96" t="n">
        <v>1.8064551E-007</v>
      </c>
      <c r="CH1320" s="96" t="n">
        <v>1.5570409E-006</v>
      </c>
      <c r="CI1320" s="96" t="n">
        <v>1.652881E-013</v>
      </c>
      <c r="CJ1320" s="96" t="n">
        <v>0</v>
      </c>
      <c r="CL1320" s="155" t="n">
        <v>0</v>
      </c>
      <c r="CM1320" s="155" t="n">
        <v>0.10625872</v>
      </c>
      <c r="CN1320" s="156" t="n">
        <v>0</v>
      </c>
      <c r="CO1320" s="155" t="n">
        <v>8.6081805E-005</v>
      </c>
      <c r="CP1320" s="155" t="n">
        <v>0</v>
      </c>
      <c r="CQ1320" s="155" t="n">
        <v>0</v>
      </c>
      <c r="CR1320" s="155" t="n">
        <v>8.6790142E-006</v>
      </c>
      <c r="CS1320" s="155" t="n">
        <v>0</v>
      </c>
      <c r="CT1320" s="155" t="n">
        <v>0</v>
      </c>
      <c r="CU1320" s="155" t="n">
        <v>0</v>
      </c>
    </row>
    <row r="1321" customFormat="false" ht="13.8" hidden="false" customHeight="false" outlineLevel="0" collapsed="false">
      <c r="A1321" s="0" t="s">
        <v>2199</v>
      </c>
      <c r="B1321" s="26" t="s">
        <v>2184</v>
      </c>
      <c r="C1321" s="88" t="str">
        <f aca="false">MID(A1321,1,12)</f>
        <v>B.042.01.116</v>
      </c>
      <c r="D1321" s="2" t="s">
        <v>2182</v>
      </c>
      <c r="E1321" s="90" t="s">
        <v>1103</v>
      </c>
      <c r="F1321" s="91" t="str">
        <f aca="false">MID(A1321, 21,85)</f>
        <v>Electricity Italy production</v>
      </c>
      <c r="G1321" s="133" t="n">
        <f aca="false">H1321+I1321+J1321+K1321</f>
        <v>0.01707815935</v>
      </c>
      <c r="H1321" s="149" t="n">
        <f aca="false">N1321+O1321+P1321+Q1321</f>
        <v>0.00109771168</v>
      </c>
      <c r="I1321" s="149" t="n">
        <f aca="false">L1321+M1321+R1321+V1321+T1321</f>
        <v>0.0019966303</v>
      </c>
      <c r="J1321" s="150" t="n">
        <f aca="false">S1321+U1321+W1321+X1321</f>
        <v>0.00010450037</v>
      </c>
      <c r="K1321" s="149" t="n">
        <v>0.013879317</v>
      </c>
      <c r="L1321" s="130" t="n">
        <v>0.0010223851</v>
      </c>
      <c r="M1321" s="130" t="n">
        <v>0.0009742452</v>
      </c>
      <c r="N1321" s="130" t="n">
        <v>0.00091715925</v>
      </c>
      <c r="O1321" s="130" t="n">
        <v>0.00018055243</v>
      </c>
      <c r="P1321" s="130" t="n">
        <v>0</v>
      </c>
      <c r="Q1321" s="130" t="n">
        <v>0</v>
      </c>
      <c r="R1321" s="130" t="n">
        <v>0</v>
      </c>
      <c r="S1321" s="157" t="n">
        <v>0.00010450037</v>
      </c>
      <c r="T1321" s="130" t="n">
        <v>0</v>
      </c>
      <c r="U1321" s="130" t="n">
        <v>0</v>
      </c>
      <c r="V1321" s="130" t="n">
        <v>0</v>
      </c>
      <c r="W1321" s="130" t="n">
        <v>0</v>
      </c>
      <c r="X1321" s="130" t="n">
        <v>0</v>
      </c>
      <c r="Z1321" s="151" t="n">
        <f aca="false">K1321/0.15</f>
        <v>0.09252878</v>
      </c>
      <c r="AB1321" s="133" t="n">
        <f aca="false">K1321</f>
        <v>0.013879317</v>
      </c>
      <c r="AC1321" s="133" t="n">
        <f aca="false">L1321+M1321+N1321+O1321+P1321+Q1321+R1321</f>
        <v>0.00309434198</v>
      </c>
      <c r="AD1321" s="133" t="n">
        <f aca="false">L1321+M1321+R1321+W1321</f>
        <v>0.0019966303</v>
      </c>
      <c r="AE1321" s="133" t="n">
        <f aca="false">V1321+L1321+M1321+R1321+T1321</f>
        <v>0.0019966303</v>
      </c>
      <c r="AF1321" s="133" t="n">
        <f aca="false">S1321+U1321+X1321</f>
        <v>0.00010450037</v>
      </c>
      <c r="AH1321" s="0" t="n">
        <v>1.9122866</v>
      </c>
      <c r="AI1321" s="96" t="n">
        <v>1.2299336</v>
      </c>
      <c r="AJ1321" s="96" t="n">
        <v>0</v>
      </c>
      <c r="AK1321" s="96" t="n">
        <v>0</v>
      </c>
      <c r="AL1321" s="96" t="n">
        <v>0.21797724</v>
      </c>
      <c r="AM1321" s="96" t="n">
        <v>0.25853601</v>
      </c>
      <c r="AN1321" s="96" t="n">
        <v>0.20583974</v>
      </c>
      <c r="AP1321" s="95" t="n">
        <v>0.0019360001</v>
      </c>
      <c r="AQ1321" s="95" t="n">
        <v>0.0017896119</v>
      </c>
      <c r="AR1321" s="95" t="n">
        <v>7.7421086E-005</v>
      </c>
      <c r="AS1321" s="95" t="n">
        <v>6.8967119E-005</v>
      </c>
      <c r="AT1321" s="152" t="n">
        <f aca="false">AW1321+AZ1321+BA1321+BB1321+BC1321+BK1321+BL1321+BP1321</f>
        <v>1.0729087947E-007</v>
      </c>
      <c r="AU1321" s="152" t="n">
        <f aca="false">AX1321+AY1321+BD1321+BE1321+BF1321+BG1321+BH1321+BI1321+BJ1321+BM1321+BQ1321+BR1321</f>
        <v>2.863205835516E-010</v>
      </c>
      <c r="AV1321" s="153" t="n">
        <f aca="false">BN1321+BO1321</f>
        <v>0.0096592603474</v>
      </c>
      <c r="AW1321" s="154" t="n">
        <v>8.5866707E-008</v>
      </c>
      <c r="AX1321" s="154" t="n">
        <v>2.5908058E-010</v>
      </c>
      <c r="AY1321" s="154" t="n">
        <v>7.0784516E-015</v>
      </c>
      <c r="AZ1321" s="154" t="n">
        <v>0</v>
      </c>
      <c r="BA1321" s="154" t="n">
        <v>0</v>
      </c>
      <c r="BB1321" s="154" t="n">
        <v>2.457747E-011</v>
      </c>
      <c r="BC1321" s="154" t="n">
        <v>2.1399595E-008</v>
      </c>
      <c r="BD1321" s="154" t="n">
        <v>5.6048621E-012</v>
      </c>
      <c r="BE1321" s="154" t="n">
        <v>2.1628063E-011</v>
      </c>
      <c r="BF1321" s="154" t="n">
        <v>0</v>
      </c>
      <c r="BG1321" s="154" t="n">
        <v>0</v>
      </c>
      <c r="BH1321" s="154" t="n">
        <v>0</v>
      </c>
      <c r="BI1321" s="154" t="n">
        <v>0</v>
      </c>
      <c r="BJ1321" s="154" t="n">
        <v>0</v>
      </c>
      <c r="BK1321" s="154" t="n">
        <v>0</v>
      </c>
      <c r="BL1321" s="154" t="n">
        <v>0</v>
      </c>
      <c r="BM1321" s="154" t="n">
        <v>0</v>
      </c>
      <c r="BN1321" s="154" t="n">
        <v>4.0058474E-006</v>
      </c>
      <c r="BO1321" s="154" t="n">
        <v>0.0096552545</v>
      </c>
      <c r="BP1321" s="154" t="n">
        <v>0</v>
      </c>
      <c r="BQ1321" s="154" t="n">
        <v>0</v>
      </c>
      <c r="BR1321" s="154" t="n">
        <v>0</v>
      </c>
      <c r="BT1321" s="96" t="n">
        <v>4.6287433E-006</v>
      </c>
      <c r="BU1321" s="96" t="n">
        <v>1.491104E-007</v>
      </c>
      <c r="BV1321" s="96" t="n">
        <v>2.5799479E-006</v>
      </c>
      <c r="BW1321" s="96" t="n">
        <v>4.3664775E-010</v>
      </c>
      <c r="BX1321" s="96" t="n">
        <v>2.8443626E-007</v>
      </c>
      <c r="BY1321" s="96" t="n">
        <v>0</v>
      </c>
      <c r="BZ1321" s="96" t="n">
        <v>0</v>
      </c>
      <c r="CA1321" s="96" t="n">
        <v>0</v>
      </c>
      <c r="CB1321" s="96" t="n">
        <v>0</v>
      </c>
      <c r="CC1321" s="96" t="n">
        <v>1.3320013E-009</v>
      </c>
      <c r="CD1321" s="96" t="n">
        <v>0</v>
      </c>
      <c r="CE1321" s="96" t="n">
        <v>0</v>
      </c>
      <c r="CF1321" s="96" t="n">
        <v>0</v>
      </c>
      <c r="CG1321" s="96" t="n">
        <v>1.849992E-007</v>
      </c>
      <c r="CH1321" s="96" t="n">
        <v>1.4284808E-006</v>
      </c>
      <c r="CI1321" s="96" t="n">
        <v>1.3251944E-013</v>
      </c>
      <c r="CJ1321" s="96" t="n">
        <v>0</v>
      </c>
      <c r="CL1321" s="155" t="n">
        <v>0</v>
      </c>
      <c r="CM1321" s="155" t="n">
        <v>0.092528779</v>
      </c>
      <c r="CN1321" s="156" t="n">
        <v>0</v>
      </c>
      <c r="CO1321" s="155" t="n">
        <v>0.00010201916</v>
      </c>
      <c r="CP1321" s="155" t="n">
        <v>0</v>
      </c>
      <c r="CQ1321" s="155" t="n">
        <v>0</v>
      </c>
      <c r="CR1321" s="155" t="n">
        <v>1.0737058E-005</v>
      </c>
      <c r="CS1321" s="155" t="n">
        <v>0</v>
      </c>
      <c r="CT1321" s="155" t="n">
        <v>0</v>
      </c>
      <c r="CU1321" s="155" t="n">
        <v>0</v>
      </c>
    </row>
    <row r="1322" customFormat="false" ht="13.8" hidden="false" customHeight="false" outlineLevel="0" collapsed="false">
      <c r="A1322" s="0" t="s">
        <v>2200</v>
      </c>
      <c r="B1322" s="26" t="s">
        <v>2184</v>
      </c>
      <c r="C1322" s="88" t="str">
        <f aca="false">MID(A1322,1,12)</f>
        <v>B.042.01.117</v>
      </c>
      <c r="D1322" s="2" t="s">
        <v>2182</v>
      </c>
      <c r="E1322" s="90" t="s">
        <v>1103</v>
      </c>
      <c r="F1322" s="91" t="str">
        <f aca="false">MID(A1322, 21,85)</f>
        <v>Electricity Latvia production</v>
      </c>
      <c r="G1322" s="133" t="n">
        <f aca="false">H1322+I1322+J1322+K1322</f>
        <v>0.01018196241</v>
      </c>
      <c r="H1322" s="149" t="n">
        <f aca="false">N1322+O1322+P1322+Q1322</f>
        <v>0.00091597574</v>
      </c>
      <c r="I1322" s="149" t="n">
        <f aca="false">L1322+M1322+R1322+V1322+T1322</f>
        <v>0.00137992216</v>
      </c>
      <c r="J1322" s="150" t="n">
        <f aca="false">S1322+U1322+W1322+X1322</f>
        <v>0.00013818841</v>
      </c>
      <c r="K1322" s="149" t="n">
        <v>0.0077478761</v>
      </c>
      <c r="L1322" s="130" t="n">
        <v>0.00063087839</v>
      </c>
      <c r="M1322" s="130" t="n">
        <v>0.00074904377</v>
      </c>
      <c r="N1322" s="130" t="n">
        <v>0.00068583121</v>
      </c>
      <c r="O1322" s="130" t="n">
        <v>0.00023014453</v>
      </c>
      <c r="P1322" s="130" t="n">
        <v>0</v>
      </c>
      <c r="Q1322" s="130" t="n">
        <v>0</v>
      </c>
      <c r="R1322" s="157" t="n">
        <v>0</v>
      </c>
      <c r="S1322" s="157" t="n">
        <v>0.00013818841</v>
      </c>
      <c r="T1322" s="130" t="n">
        <v>0</v>
      </c>
      <c r="U1322" s="130" t="n">
        <v>0</v>
      </c>
      <c r="V1322" s="130" t="n">
        <v>0</v>
      </c>
      <c r="W1322" s="130" t="n">
        <v>0</v>
      </c>
      <c r="X1322" s="130" t="n">
        <v>0</v>
      </c>
      <c r="Z1322" s="151" t="n">
        <f aca="false">K1322/0.15</f>
        <v>0.0516525073333333</v>
      </c>
      <c r="AB1322" s="133" t="n">
        <f aca="false">K1322</f>
        <v>0.0077478761</v>
      </c>
      <c r="AC1322" s="133" t="n">
        <f aca="false">L1322+M1322+N1322+O1322+P1322+Q1322+R1322</f>
        <v>0.0022958979</v>
      </c>
      <c r="AD1322" s="133" t="n">
        <f aca="false">L1322+M1322+R1322+W1322</f>
        <v>0.00137992216</v>
      </c>
      <c r="AE1322" s="133" t="n">
        <f aca="false">V1322+L1322+M1322+R1322+T1322</f>
        <v>0.00137992216</v>
      </c>
      <c r="AF1322" s="133" t="n">
        <f aca="false">S1322+U1322+X1322</f>
        <v>0.00013818841</v>
      </c>
      <c r="AH1322" s="0" t="n">
        <v>1.6965626</v>
      </c>
      <c r="AI1322" s="96" t="n">
        <v>0.60244208</v>
      </c>
      <c r="AJ1322" s="96" t="n">
        <v>0</v>
      </c>
      <c r="AK1322" s="96" t="n">
        <v>0</v>
      </c>
      <c r="AL1322" s="96" t="n">
        <v>0.43268391</v>
      </c>
      <c r="AM1322" s="96" t="n">
        <v>0.12833846</v>
      </c>
      <c r="AN1322" s="96" t="n">
        <v>0.5330982</v>
      </c>
      <c r="AP1322" s="95" t="n">
        <v>0.0011289182</v>
      </c>
      <c r="AQ1322" s="95" t="n">
        <v>0.0010511612</v>
      </c>
      <c r="AR1322" s="95" t="n">
        <v>4.3850252E-005</v>
      </c>
      <c r="AS1322" s="95" t="n">
        <v>3.390679E-005</v>
      </c>
      <c r="AT1322" s="152" t="n">
        <f aca="false">AW1322+AZ1322+BA1322+BB1322+BC1322+BK1322+BL1322+BP1322</f>
        <v>6.3019256483E-008</v>
      </c>
      <c r="AU1322" s="152" t="n">
        <f aca="false">AX1322+AY1322+BD1322+BE1322+BF1322+BG1322+BH1322+BI1322+BJ1322+BM1322+BQ1322+BR1322</f>
        <v>1.621680901168E-010</v>
      </c>
      <c r="AV1322" s="153" t="n">
        <f aca="false">BN1322+BO1322</f>
        <v>0.0047488502226</v>
      </c>
      <c r="AW1322" s="154" t="n">
        <v>4.7933527E-008</v>
      </c>
      <c r="AX1322" s="154" t="n">
        <v>1.4462702E-010</v>
      </c>
      <c r="AY1322" s="154" t="n">
        <v>3.9514168E-015</v>
      </c>
      <c r="AZ1322" s="154" t="n">
        <v>0</v>
      </c>
      <c r="BA1322" s="154" t="n">
        <v>0</v>
      </c>
      <c r="BB1322" s="154" t="n">
        <v>1.8378483E-011</v>
      </c>
      <c r="BC1322" s="154" t="n">
        <v>1.5067351E-008</v>
      </c>
      <c r="BD1322" s="154" t="n">
        <v>4.1911907E-012</v>
      </c>
      <c r="BE1322" s="154" t="n">
        <v>1.3345928E-011</v>
      </c>
      <c r="BF1322" s="154" t="n">
        <v>0</v>
      </c>
      <c r="BG1322" s="154" t="n">
        <v>0</v>
      </c>
      <c r="BH1322" s="154" t="n">
        <v>0</v>
      </c>
      <c r="BI1322" s="154" t="n">
        <v>0</v>
      </c>
      <c r="BJ1322" s="154" t="n">
        <v>0</v>
      </c>
      <c r="BK1322" s="154" t="n">
        <v>0</v>
      </c>
      <c r="BL1322" s="154" t="n">
        <v>0</v>
      </c>
      <c r="BM1322" s="154" t="n">
        <v>0</v>
      </c>
      <c r="BN1322" s="154" t="n">
        <v>5.2972226E-006</v>
      </c>
      <c r="BO1322" s="154" t="n">
        <v>0.004743553</v>
      </c>
      <c r="BP1322" s="154" t="n">
        <v>0</v>
      </c>
      <c r="BQ1322" s="154" t="n">
        <v>0</v>
      </c>
      <c r="BR1322" s="154" t="n">
        <v>0</v>
      </c>
      <c r="BT1322" s="96" t="n">
        <v>2.6470684E-006</v>
      </c>
      <c r="BU1322" s="96" t="n">
        <v>9.2010861E-008</v>
      </c>
      <c r="BV1322" s="96" t="n">
        <v>1.440209E-006</v>
      </c>
      <c r="BW1322" s="96" t="n">
        <v>3.2651544E-010</v>
      </c>
      <c r="BX1322" s="96" t="n">
        <v>2.8179031E-007</v>
      </c>
      <c r="BY1322" s="96" t="n">
        <v>0</v>
      </c>
      <c r="BZ1322" s="96" t="n">
        <v>0</v>
      </c>
      <c r="CA1322" s="96" t="n">
        <v>0</v>
      </c>
      <c r="CB1322" s="96" t="n">
        <v>0</v>
      </c>
      <c r="CC1322" s="96" t="n">
        <v>9.9604085E-010</v>
      </c>
      <c r="CD1322" s="96" t="n">
        <v>0</v>
      </c>
      <c r="CE1322" s="96" t="n">
        <v>0</v>
      </c>
      <c r="CF1322" s="96" t="n">
        <v>0</v>
      </c>
      <c r="CG1322" s="96" t="n">
        <v>1.3707308E-007</v>
      </c>
      <c r="CH1322" s="96" t="n">
        <v>6.9466246E-007</v>
      </c>
      <c r="CI1322" s="96" t="n">
        <v>1.7524006E-013</v>
      </c>
      <c r="CJ1322" s="96" t="n">
        <v>0</v>
      </c>
      <c r="CL1322" s="155" t="n">
        <v>0</v>
      </c>
      <c r="CM1322" s="155" t="n">
        <v>0.051652507</v>
      </c>
      <c r="CN1322" s="156" t="n">
        <v>0</v>
      </c>
      <c r="CO1322" s="155" t="n">
        <v>6.2952491E-005</v>
      </c>
      <c r="CP1322" s="155" t="n">
        <v>0</v>
      </c>
      <c r="CQ1322" s="155" t="n">
        <v>0</v>
      </c>
      <c r="CR1322" s="155" t="n">
        <v>9.586361E-006</v>
      </c>
      <c r="CS1322" s="155" t="n">
        <v>0</v>
      </c>
      <c r="CT1322" s="155" t="n">
        <v>0</v>
      </c>
      <c r="CU1322" s="155" t="n">
        <v>0</v>
      </c>
    </row>
    <row r="1323" customFormat="false" ht="13.8" hidden="false" customHeight="false" outlineLevel="0" collapsed="false">
      <c r="A1323" s="0" t="s">
        <v>2201</v>
      </c>
      <c r="B1323" s="26" t="s">
        <v>2184</v>
      </c>
      <c r="C1323" s="88" t="str">
        <f aca="false">MID(A1323,1,12)</f>
        <v>B.042.01.118</v>
      </c>
      <c r="D1323" s="2" t="s">
        <v>2182</v>
      </c>
      <c r="E1323" s="90" t="s">
        <v>1103</v>
      </c>
      <c r="F1323" s="91" t="str">
        <f aca="false">MID(A1323, 21,85)</f>
        <v>Electricity Lithuania production</v>
      </c>
      <c r="G1323" s="133" t="n">
        <f aca="false">H1323+I1323+J1323+K1323</f>
        <v>0.00955349997</v>
      </c>
      <c r="H1323" s="149" t="n">
        <f aca="false">N1323+O1323+P1323+Q1323</f>
        <v>0.00083006321</v>
      </c>
      <c r="I1323" s="149" t="n">
        <f aca="false">L1323+M1323+R1323+V1323+T1323</f>
        <v>0.00190126278</v>
      </c>
      <c r="J1323" s="150" t="n">
        <f aca="false">S1323+U1323+W1323+X1323</f>
        <v>0.00022909538</v>
      </c>
      <c r="K1323" s="149" t="n">
        <v>0.0065930786</v>
      </c>
      <c r="L1323" s="130" t="n">
        <v>0.0011907111</v>
      </c>
      <c r="M1323" s="130" t="n">
        <v>0.00071055168</v>
      </c>
      <c r="N1323" s="130" t="n">
        <v>0.00062797703</v>
      </c>
      <c r="O1323" s="130" t="n">
        <v>0.00020208618</v>
      </c>
      <c r="P1323" s="130" t="n">
        <v>0</v>
      </c>
      <c r="Q1323" s="130" t="n">
        <v>0</v>
      </c>
      <c r="R1323" s="130" t="n">
        <v>0</v>
      </c>
      <c r="S1323" s="157" t="n">
        <v>0.00022909538</v>
      </c>
      <c r="T1323" s="130" t="n">
        <v>0</v>
      </c>
      <c r="U1323" s="130" t="n">
        <v>0</v>
      </c>
      <c r="V1323" s="130" t="n">
        <v>0</v>
      </c>
      <c r="W1323" s="130" t="n">
        <v>0</v>
      </c>
      <c r="X1323" s="130" t="n">
        <v>0</v>
      </c>
      <c r="Z1323" s="151" t="n">
        <f aca="false">K1323/0.15</f>
        <v>0.0439538573333333</v>
      </c>
      <c r="AB1323" s="133" t="n">
        <f aca="false">K1323</f>
        <v>0.0065930786</v>
      </c>
      <c r="AC1323" s="133" t="n">
        <f aca="false">L1323+M1323+N1323+O1323+P1323+Q1323+R1323</f>
        <v>0.00273132599</v>
      </c>
      <c r="AD1323" s="133" t="n">
        <f aca="false">L1323+M1323+R1323+W1323</f>
        <v>0.00190126278</v>
      </c>
      <c r="AE1323" s="133" t="n">
        <f aca="false">V1323+L1323+M1323+R1323+T1323</f>
        <v>0.00190126278</v>
      </c>
      <c r="AF1323" s="133" t="n">
        <f aca="false">S1323+U1323+X1323</f>
        <v>0.00022909538</v>
      </c>
      <c r="AH1323" s="0" t="n">
        <v>1.7831112</v>
      </c>
      <c r="AI1323" s="96" t="n">
        <v>0.55522787</v>
      </c>
      <c r="AJ1323" s="96" t="n">
        <v>0</v>
      </c>
      <c r="AK1323" s="96" t="n">
        <v>0</v>
      </c>
      <c r="AL1323" s="96" t="n">
        <v>0.39283388</v>
      </c>
      <c r="AM1323" s="96" t="n">
        <v>0.765462</v>
      </c>
      <c r="AN1323" s="96" t="n">
        <v>0.069587453</v>
      </c>
      <c r="AP1323" s="95" t="n">
        <v>0.0011709294</v>
      </c>
      <c r="AQ1323" s="95" t="n">
        <v>0.0010942136</v>
      </c>
      <c r="AR1323" s="95" t="n">
        <v>4.1128034E-005</v>
      </c>
      <c r="AS1323" s="95" t="n">
        <v>3.5587765E-005</v>
      </c>
      <c r="AT1323" s="152" t="n">
        <f aca="false">AW1323+AZ1323+BA1323+BB1323+BC1323+BK1323+BL1323+BP1323</f>
        <v>6.5600337143E-008</v>
      </c>
      <c r="AU1323" s="152" t="n">
        <f aca="false">AX1323+AY1323+BD1323+BE1323+BF1323+BG1323+BH1323+BI1323+BJ1323+BM1323+BQ1323+BR1323</f>
        <v>1.521007178701E-010</v>
      </c>
      <c r="AV1323" s="153" t="n">
        <f aca="false">BN1323+BO1323</f>
        <v>0.0049842807896</v>
      </c>
      <c r="AW1323" s="154" t="n">
        <v>4.078918E-008</v>
      </c>
      <c r="AX1323" s="154" t="n">
        <v>1.230708E-010</v>
      </c>
      <c r="AY1323" s="154" t="n">
        <v>3.3624701E-015</v>
      </c>
      <c r="AZ1323" s="154" t="n">
        <v>0</v>
      </c>
      <c r="BA1323" s="154" t="n">
        <v>0</v>
      </c>
      <c r="BB1323" s="154" t="n">
        <v>1.6828143E-011</v>
      </c>
      <c r="BC1323" s="154" t="n">
        <v>2.4794329E-008</v>
      </c>
      <c r="BD1323" s="154" t="n">
        <v>3.8376374E-012</v>
      </c>
      <c r="BE1323" s="154" t="n">
        <v>2.5188918E-011</v>
      </c>
      <c r="BF1323" s="154" t="n">
        <v>0</v>
      </c>
      <c r="BG1323" s="154" t="n">
        <v>0</v>
      </c>
      <c r="BH1323" s="154" t="n">
        <v>0</v>
      </c>
      <c r="BI1323" s="154" t="n">
        <v>0</v>
      </c>
      <c r="BJ1323" s="154" t="n">
        <v>0</v>
      </c>
      <c r="BK1323" s="154" t="n">
        <v>0</v>
      </c>
      <c r="BL1323" s="154" t="n">
        <v>0</v>
      </c>
      <c r="BM1323" s="154" t="n">
        <v>0</v>
      </c>
      <c r="BN1323" s="154" t="n">
        <v>8.7819896E-006</v>
      </c>
      <c r="BO1323" s="154" t="n">
        <v>0.0049754988</v>
      </c>
      <c r="BP1323" s="154" t="n">
        <v>0</v>
      </c>
      <c r="BQ1323" s="154" t="n">
        <v>0</v>
      </c>
      <c r="BR1323" s="154" t="n">
        <v>0</v>
      </c>
      <c r="BT1323" s="96" t="n">
        <v>2.5113333E-006</v>
      </c>
      <c r="BU1323" s="96" t="n">
        <v>1.7366001E-007</v>
      </c>
      <c r="BV1323" s="96" t="n">
        <v>1.2255502E-006</v>
      </c>
      <c r="BW1323" s="96" t="n">
        <v>2.9897181E-010</v>
      </c>
      <c r="BX1323" s="96" t="n">
        <v>3.2393305E-007</v>
      </c>
      <c r="BY1323" s="96" t="n">
        <v>0</v>
      </c>
      <c r="BZ1323" s="96" t="n">
        <v>0</v>
      </c>
      <c r="CA1323" s="96" t="n">
        <v>0</v>
      </c>
      <c r="CB1323" s="96" t="n">
        <v>0</v>
      </c>
      <c r="CC1323" s="96" t="n">
        <v>9.1201854E-010</v>
      </c>
      <c r="CD1323" s="96" t="n">
        <v>0</v>
      </c>
      <c r="CE1323" s="96" t="n">
        <v>0</v>
      </c>
      <c r="CF1323" s="96" t="n">
        <v>0</v>
      </c>
      <c r="CG1323" s="96" t="n">
        <v>1.3131404E-007</v>
      </c>
      <c r="CH1323" s="96" t="n">
        <v>6.5566475E-007</v>
      </c>
      <c r="CI1323" s="96" t="n">
        <v>2.9052138E-013</v>
      </c>
      <c r="CJ1323" s="96" t="n">
        <v>0</v>
      </c>
      <c r="CL1323" s="155" t="n">
        <v>0</v>
      </c>
      <c r="CM1323" s="155" t="n">
        <v>0.043953857</v>
      </c>
      <c r="CN1323" s="156" t="n">
        <v>0</v>
      </c>
      <c r="CO1323" s="155" t="n">
        <v>0.00011881565</v>
      </c>
      <c r="CP1323" s="155" t="n">
        <v>0</v>
      </c>
      <c r="CQ1323" s="155" t="n">
        <v>0</v>
      </c>
      <c r="CR1323" s="155" t="n">
        <v>1.2300511E-005</v>
      </c>
      <c r="CS1323" s="155" t="n">
        <v>0</v>
      </c>
      <c r="CT1323" s="155" t="n">
        <v>0</v>
      </c>
      <c r="CU1323" s="155" t="n">
        <v>0</v>
      </c>
    </row>
    <row r="1324" customFormat="false" ht="13.8" hidden="false" customHeight="false" outlineLevel="0" collapsed="false">
      <c r="A1324" s="0" t="s">
        <v>2202</v>
      </c>
      <c r="B1324" s="26" t="s">
        <v>2184</v>
      </c>
      <c r="C1324" s="88" t="str">
        <f aca="false">MID(A1324,1,12)</f>
        <v>B.042.01.119</v>
      </c>
      <c r="D1324" s="2" t="s">
        <v>2182</v>
      </c>
      <c r="E1324" s="90" t="s">
        <v>1103</v>
      </c>
      <c r="F1324" s="91" t="str">
        <f aca="false">MID(A1324, 21,85)</f>
        <v>Electricity Luxembourg production</v>
      </c>
      <c r="G1324" s="133" t="n">
        <f aca="false">H1324+I1324+J1324+K1324</f>
        <v>0.00580685596</v>
      </c>
      <c r="H1324" s="149" t="n">
        <f aca="false">N1324+O1324+P1324+Q1324</f>
        <v>0.001497809</v>
      </c>
      <c r="I1324" s="149" t="n">
        <f aca="false">L1324+M1324+R1324+V1324+T1324</f>
        <v>0.0025196721</v>
      </c>
      <c r="J1324" s="150" t="n">
        <f aca="false">S1324+U1324+W1324+X1324</f>
        <v>0.00018907476</v>
      </c>
      <c r="K1324" s="162" t="n">
        <v>0.0016003001</v>
      </c>
      <c r="L1324" s="157" t="n">
        <v>0.0013703699</v>
      </c>
      <c r="M1324" s="157" t="n">
        <v>0.0011493022</v>
      </c>
      <c r="N1324" s="157" t="n">
        <v>0.00098164146</v>
      </c>
      <c r="O1324" s="130" t="n">
        <v>0.00051616754</v>
      </c>
      <c r="P1324" s="130" t="n">
        <v>0</v>
      </c>
      <c r="Q1324" s="130" t="n">
        <v>0</v>
      </c>
      <c r="R1324" s="130" t="n">
        <v>0</v>
      </c>
      <c r="S1324" s="157" t="n">
        <v>0.00018907476</v>
      </c>
      <c r="T1324" s="130" t="n">
        <v>0</v>
      </c>
      <c r="U1324" s="130" t="n">
        <v>0</v>
      </c>
      <c r="V1324" s="130" t="n">
        <v>0</v>
      </c>
      <c r="W1324" s="130" t="n">
        <v>0</v>
      </c>
      <c r="X1324" s="130" t="n">
        <v>0</v>
      </c>
      <c r="Z1324" s="151" t="n">
        <f aca="false">K1324/0.15</f>
        <v>0.0106686673333333</v>
      </c>
      <c r="AB1324" s="163" t="n">
        <f aca="false">K1324</f>
        <v>0.0016003001</v>
      </c>
      <c r="AC1324" s="133" t="n">
        <f aca="false">L1324+M1324+N1324+O1324+P1324+Q1324+R1324</f>
        <v>0.0040174811</v>
      </c>
      <c r="AD1324" s="133" t="n">
        <f aca="false">L1324+M1324+R1324+W1324</f>
        <v>0.0025196721</v>
      </c>
      <c r="AE1324" s="133" t="n">
        <f aca="false">V1324+L1324+M1324+R1324+T1324</f>
        <v>0.0025196721</v>
      </c>
      <c r="AF1324" s="133" t="n">
        <f aca="false">S1324+U1324+X1324</f>
        <v>0.00018907476</v>
      </c>
      <c r="AH1324" s="0" t="n">
        <v>2.1663377</v>
      </c>
      <c r="AI1324" s="96" t="n">
        <v>0.26843782</v>
      </c>
      <c r="AJ1324" s="96" t="n">
        <v>0</v>
      </c>
      <c r="AK1324" s="96" t="n">
        <v>0</v>
      </c>
      <c r="AL1324" s="96" t="n">
        <v>1.1912351</v>
      </c>
      <c r="AM1324" s="96" t="n">
        <v>0.60141689</v>
      </c>
      <c r="AN1324" s="96" t="n">
        <v>0.10524796</v>
      </c>
      <c r="AP1324" s="95" t="n">
        <v>0.00075049092</v>
      </c>
      <c r="AQ1324" s="95" t="n">
        <v>0.00071574791</v>
      </c>
      <c r="AR1324" s="95" t="n">
        <v>1.7538555E-005</v>
      </c>
      <c r="AS1324" s="95" t="n">
        <v>1.7204449E-005</v>
      </c>
      <c r="AT1324" s="152" t="n">
        <f aca="false">AW1324+AZ1324+BA1324+BB1324+BC1324+BK1324+BL1324+BP1324</f>
        <v>4.2910546925E-008</v>
      </c>
      <c r="AU1324" s="152" t="n">
        <f aca="false">AX1324+AY1324+BD1324+BE1324+BF1324+BG1324+BH1324+BI1324+BJ1324+BM1324+BQ1324+BR1324</f>
        <v>6.486151915307E-011</v>
      </c>
      <c r="AV1324" s="153" t="n">
        <f aca="false">BN1324+BO1324</f>
        <v>0.0024095866656</v>
      </c>
      <c r="AW1324" s="154" t="n">
        <v>9.9005235E-009</v>
      </c>
      <c r="AX1324" s="154" t="n">
        <v>2.9872269E-011</v>
      </c>
      <c r="AY1324" s="154" t="n">
        <v>8.1615307E-016</v>
      </c>
      <c r="AZ1324" s="154" t="n">
        <v>0</v>
      </c>
      <c r="BA1324" s="154" t="n">
        <v>0</v>
      </c>
      <c r="BB1324" s="154" t="n">
        <v>2.6305425E-011</v>
      </c>
      <c r="BC1324" s="154" t="n">
        <v>3.2983718E-008</v>
      </c>
      <c r="BD1324" s="154" t="n">
        <v>5.99892E-012</v>
      </c>
      <c r="BE1324" s="154" t="n">
        <v>2.8989514E-011</v>
      </c>
      <c r="BF1324" s="154" t="n">
        <v>0</v>
      </c>
      <c r="BG1324" s="154" t="n">
        <v>0</v>
      </c>
      <c r="BH1324" s="154" t="n">
        <v>0</v>
      </c>
      <c r="BI1324" s="154" t="n">
        <v>0</v>
      </c>
      <c r="BJ1324" s="154" t="n">
        <v>0</v>
      </c>
      <c r="BK1324" s="154" t="n">
        <v>0</v>
      </c>
      <c r="BL1324" s="154" t="n">
        <v>0</v>
      </c>
      <c r="BM1324" s="154" t="n">
        <v>0</v>
      </c>
      <c r="BN1324" s="154" t="n">
        <v>7.2478656E-006</v>
      </c>
      <c r="BO1324" s="154" t="n">
        <v>0.0024023388</v>
      </c>
      <c r="BP1324" s="154" t="n">
        <v>0</v>
      </c>
      <c r="BQ1324" s="154" t="n">
        <v>0</v>
      </c>
      <c r="BR1324" s="154" t="n">
        <v>0</v>
      </c>
      <c r="BT1324" s="96" t="n">
        <v>1.6434061E-006</v>
      </c>
      <c r="BU1324" s="96" t="n">
        <v>1.9986247E-007</v>
      </c>
      <c r="BV1324" s="96" t="n">
        <v>2.9747076E-007</v>
      </c>
      <c r="BW1324" s="96" t="n">
        <v>4.6734691E-010</v>
      </c>
      <c r="BX1324" s="96" t="n">
        <v>6.2664491E-007</v>
      </c>
      <c r="BY1324" s="96" t="n">
        <v>0</v>
      </c>
      <c r="BZ1324" s="96" t="n">
        <v>0</v>
      </c>
      <c r="CA1324" s="96" t="n">
        <v>0</v>
      </c>
      <c r="CB1324" s="96" t="n">
        <v>0</v>
      </c>
      <c r="CC1324" s="96" t="n">
        <v>1.4256496E-009</v>
      </c>
      <c r="CD1324" s="96" t="n">
        <v>0</v>
      </c>
      <c r="CE1324" s="96" t="n">
        <v>0</v>
      </c>
      <c r="CF1324" s="96" t="n">
        <v>0</v>
      </c>
      <c r="CG1324" s="96" t="n">
        <v>2.006198E-007</v>
      </c>
      <c r="CH1324" s="96" t="n">
        <v>3.1691497E-007</v>
      </c>
      <c r="CI1324" s="96" t="n">
        <v>2.3977026E-013</v>
      </c>
      <c r="CJ1324" s="96" t="n">
        <v>0</v>
      </c>
      <c r="CL1324" s="155" t="n">
        <v>0</v>
      </c>
      <c r="CM1324" s="155" t="n">
        <v>0.010668668</v>
      </c>
      <c r="CN1324" s="156" t="n">
        <v>0</v>
      </c>
      <c r="CO1324" s="155" t="n">
        <v>0.00013674299</v>
      </c>
      <c r="CP1324" s="155" t="n">
        <v>0</v>
      </c>
      <c r="CQ1324" s="155" t="n">
        <v>0</v>
      </c>
      <c r="CR1324" s="155" t="n">
        <v>2.1228523E-005</v>
      </c>
      <c r="CS1324" s="155" t="n">
        <v>0</v>
      </c>
      <c r="CT1324" s="155" t="n">
        <v>0</v>
      </c>
      <c r="CU1324" s="155" t="n">
        <v>0</v>
      </c>
    </row>
    <row r="1325" customFormat="false" ht="13.8" hidden="false" customHeight="false" outlineLevel="0" collapsed="false">
      <c r="A1325" s="0" t="s">
        <v>2203</v>
      </c>
      <c r="B1325" s="26" t="s">
        <v>2184</v>
      </c>
      <c r="C1325" s="88" t="str">
        <f aca="false">MID(A1325,1,12)</f>
        <v>B.042.01.120</v>
      </c>
      <c r="D1325" s="2" t="s">
        <v>2182</v>
      </c>
      <c r="E1325" s="90" t="s">
        <v>1103</v>
      </c>
      <c r="F1325" s="91" t="str">
        <f aca="false">MID(A1325, 21,85)</f>
        <v>Electricity Malta production</v>
      </c>
      <c r="G1325" s="133" t="n">
        <f aca="false">H1325+I1325+J1325+K1325</f>
        <v>0.026057652814</v>
      </c>
      <c r="H1325" s="149" t="n">
        <f aca="false">N1325+O1325+P1325+Q1325</f>
        <v>0.00147631653</v>
      </c>
      <c r="I1325" s="149" t="n">
        <f aca="false">L1325+M1325+R1325+V1325+T1325</f>
        <v>0.00233650862</v>
      </c>
      <c r="J1325" s="150" t="n">
        <f aca="false">S1325+U1325+W1325+X1325</f>
        <v>4.7004664E-005</v>
      </c>
      <c r="K1325" s="149" t="n">
        <v>0.022197823</v>
      </c>
      <c r="L1325" s="130" t="n">
        <v>0.00099009142</v>
      </c>
      <c r="M1325" s="130" t="n">
        <v>0.0013464172</v>
      </c>
      <c r="N1325" s="130" t="n">
        <v>0.0013157362</v>
      </c>
      <c r="O1325" s="130" t="n">
        <v>0.00016058033</v>
      </c>
      <c r="P1325" s="130" t="n">
        <v>0</v>
      </c>
      <c r="Q1325" s="130" t="n">
        <v>0</v>
      </c>
      <c r="R1325" s="157" t="n">
        <v>0</v>
      </c>
      <c r="S1325" s="157" t="n">
        <v>4.7004664E-005</v>
      </c>
      <c r="T1325" s="130" t="n">
        <v>0</v>
      </c>
      <c r="U1325" s="130" t="n">
        <v>0</v>
      </c>
      <c r="V1325" s="130" t="n">
        <v>0</v>
      </c>
      <c r="W1325" s="130" t="n">
        <v>0</v>
      </c>
      <c r="X1325" s="130" t="n">
        <v>0</v>
      </c>
      <c r="Z1325" s="151" t="n">
        <f aca="false">K1325/0.15</f>
        <v>0.147985486666667</v>
      </c>
      <c r="AB1325" s="133" t="n">
        <f aca="false">K1325</f>
        <v>0.022197823</v>
      </c>
      <c r="AC1325" s="133" t="n">
        <f aca="false">L1325+M1325+N1325+O1325+P1325+Q1325+R1325</f>
        <v>0.00381282515</v>
      </c>
      <c r="AD1325" s="133" t="n">
        <f aca="false">L1325+M1325+R1325+W1325</f>
        <v>0.00233650862</v>
      </c>
      <c r="AE1325" s="133" t="n">
        <f aca="false">V1325+L1325+M1325+R1325+T1325</f>
        <v>0.00233650862</v>
      </c>
      <c r="AF1325" s="133" t="n">
        <f aca="false">S1325+U1325+X1325</f>
        <v>4.7004664E-005</v>
      </c>
      <c r="AH1325" s="0" t="n">
        <v>2.192169</v>
      </c>
      <c r="AI1325" s="96" t="n">
        <v>1.9984749</v>
      </c>
      <c r="AJ1325" s="96" t="n">
        <v>0</v>
      </c>
      <c r="AK1325" s="96" t="n">
        <v>0</v>
      </c>
      <c r="AL1325" s="96" t="n">
        <v>0.016586286</v>
      </c>
      <c r="AM1325" s="96" t="n">
        <v>0.17710781</v>
      </c>
      <c r="AN1325" s="96" t="n">
        <v>0</v>
      </c>
      <c r="AP1325" s="95" t="n">
        <v>0.0028656408</v>
      </c>
      <c r="AQ1325" s="95" t="n">
        <v>0.0026331985</v>
      </c>
      <c r="AR1325" s="95" t="n">
        <v>0.00011988351</v>
      </c>
      <c r="AS1325" s="95" t="n">
        <v>0.00011255874</v>
      </c>
      <c r="AT1325" s="152" t="n">
        <f aca="false">AW1325+AZ1325+BA1325+BB1325+BC1325+BK1325+BL1325+BP1325</f>
        <v>1.5786562129E-007</v>
      </c>
      <c r="AU1325" s="152" t="n">
        <f aca="false">AX1325+AY1325+BD1325+BE1325+BF1325+BG1325+BH1325+BI1325+BJ1325+BM1325+BQ1325+BR1325</f>
        <v>4.43356187789E-010</v>
      </c>
      <c r="AV1325" s="153" t="n">
        <f aca="false">BN1325+BO1325</f>
        <v>0.0157645298454</v>
      </c>
      <c r="AW1325" s="154" t="n">
        <v>1.3733053E-007</v>
      </c>
      <c r="AX1325" s="154" t="n">
        <v>4.1435935E-010</v>
      </c>
      <c r="AY1325" s="154" t="n">
        <v>1.1320889E-014</v>
      </c>
      <c r="AZ1325" s="154" t="n">
        <v>0</v>
      </c>
      <c r="BA1325" s="154" t="n">
        <v>0</v>
      </c>
      <c r="BB1325" s="154" t="n">
        <v>3.525829E-011</v>
      </c>
      <c r="BC1325" s="154" t="n">
        <v>2.0499833E-008</v>
      </c>
      <c r="BD1325" s="154" t="n">
        <v>8.0406099E-012</v>
      </c>
      <c r="BE1325" s="154" t="n">
        <v>2.0944907E-011</v>
      </c>
      <c r="BF1325" s="154" t="n">
        <v>0</v>
      </c>
      <c r="BG1325" s="154" t="n">
        <v>0</v>
      </c>
      <c r="BH1325" s="154" t="n">
        <v>0</v>
      </c>
      <c r="BI1325" s="154" t="n">
        <v>0</v>
      </c>
      <c r="BJ1325" s="154" t="n">
        <v>0</v>
      </c>
      <c r="BK1325" s="154" t="n">
        <v>0</v>
      </c>
      <c r="BL1325" s="154" t="n">
        <v>0</v>
      </c>
      <c r="BM1325" s="154" t="n">
        <v>0</v>
      </c>
      <c r="BN1325" s="154" t="n">
        <v>1.8018454E-006</v>
      </c>
      <c r="BO1325" s="154" t="n">
        <v>0.015762728</v>
      </c>
      <c r="BP1325" s="154" t="n">
        <v>0</v>
      </c>
      <c r="BQ1325" s="154" t="n">
        <v>0</v>
      </c>
      <c r="BR1325" s="154" t="n">
        <v>0</v>
      </c>
      <c r="BT1325" s="96" t="n">
        <v>7.1018163E-006</v>
      </c>
      <c r="BU1325" s="96" t="n">
        <v>1.4440051E-007</v>
      </c>
      <c r="BV1325" s="96" t="n">
        <v>4.1262279E-006</v>
      </c>
      <c r="BW1325" s="96" t="n">
        <v>6.2640511E-010</v>
      </c>
      <c r="BX1325" s="96" t="n">
        <v>2.6267993E-007</v>
      </c>
      <c r="BY1325" s="96" t="n">
        <v>0</v>
      </c>
      <c r="BZ1325" s="96" t="n">
        <v>0</v>
      </c>
      <c r="CA1325" s="96" t="n">
        <v>0</v>
      </c>
      <c r="CB1325" s="96" t="n">
        <v>0</v>
      </c>
      <c r="CC1325" s="96" t="n">
        <v>1.9108593E-009</v>
      </c>
      <c r="CD1325" s="96" t="n">
        <v>0</v>
      </c>
      <c r="CE1325" s="96" t="n">
        <v>0</v>
      </c>
      <c r="CF1325" s="96" t="n">
        <v>0</v>
      </c>
      <c r="CG1325" s="96" t="n">
        <v>2.6088361E-007</v>
      </c>
      <c r="CH1325" s="96" t="n">
        <v>2.305087E-006</v>
      </c>
      <c r="CI1325" s="96" t="n">
        <v>5.9607748E-014</v>
      </c>
      <c r="CJ1325" s="96" t="n">
        <v>0</v>
      </c>
      <c r="CL1325" s="155" t="n">
        <v>0</v>
      </c>
      <c r="CM1325" s="155" t="n">
        <v>0.14798548</v>
      </c>
      <c r="CN1325" s="156" t="n">
        <v>0</v>
      </c>
      <c r="CO1325" s="155" t="n">
        <v>9.8796729E-005</v>
      </c>
      <c r="CP1325" s="155" t="n">
        <v>0</v>
      </c>
      <c r="CQ1325" s="155" t="n">
        <v>0</v>
      </c>
      <c r="CR1325" s="155" t="n">
        <v>1.0042074E-005</v>
      </c>
      <c r="CS1325" s="155" t="n">
        <v>0</v>
      </c>
      <c r="CT1325" s="155" t="n">
        <v>0</v>
      </c>
      <c r="CU1325" s="155" t="n">
        <v>0</v>
      </c>
    </row>
    <row r="1326" customFormat="false" ht="13.8" hidden="false" customHeight="false" outlineLevel="0" collapsed="false">
      <c r="A1326" s="0" t="s">
        <v>2204</v>
      </c>
      <c r="B1326" s="26" t="s">
        <v>2184</v>
      </c>
      <c r="C1326" s="88" t="str">
        <f aca="false">MID(A1326,1,12)</f>
        <v>B.042.01.121</v>
      </c>
      <c r="D1326" s="2" t="s">
        <v>2182</v>
      </c>
      <c r="E1326" s="90" t="s">
        <v>1103</v>
      </c>
      <c r="F1326" s="91" t="str">
        <f aca="false">MID(A1326, 21,85)</f>
        <v>Electricity Netherlands production</v>
      </c>
      <c r="G1326" s="133" t="n">
        <f aca="false">H1326+I1326+J1326+K1326</f>
        <v>0.01791059803</v>
      </c>
      <c r="H1326" s="149" t="n">
        <f aca="false">N1326+O1326+P1326+Q1326</f>
        <v>0.00093990791</v>
      </c>
      <c r="I1326" s="149" t="n">
        <f aca="false">L1326+M1326+R1326+V1326+T1326</f>
        <v>0.00170345022</v>
      </c>
      <c r="J1326" s="150" t="n">
        <f aca="false">S1326+U1326+W1326+X1326</f>
        <v>0.0008857289</v>
      </c>
      <c r="K1326" s="149" t="n">
        <v>0.014381511</v>
      </c>
      <c r="L1326" s="157" t="n">
        <v>0.00087121659</v>
      </c>
      <c r="M1326" s="157" t="n">
        <v>0.00083223363</v>
      </c>
      <c r="N1326" s="157" t="n">
        <v>0.00078082021</v>
      </c>
      <c r="O1326" s="157" t="n">
        <v>0.0001590877</v>
      </c>
      <c r="P1326" s="130" t="n">
        <v>0</v>
      </c>
      <c r="Q1326" s="130" t="n">
        <v>0</v>
      </c>
      <c r="R1326" s="130" t="n">
        <v>0</v>
      </c>
      <c r="S1326" s="157" t="n">
        <v>0.00013037926</v>
      </c>
      <c r="T1326" s="130" t="n">
        <v>0</v>
      </c>
      <c r="U1326" s="130" t="n">
        <v>0.00075534964</v>
      </c>
      <c r="V1326" s="130" t="n">
        <v>0</v>
      </c>
      <c r="W1326" s="130" t="n">
        <v>0</v>
      </c>
      <c r="X1326" s="130" t="n">
        <v>0</v>
      </c>
      <c r="Z1326" s="151" t="n">
        <f aca="false">K1326/0.15</f>
        <v>0.09587674</v>
      </c>
      <c r="AB1326" s="133" t="n">
        <f aca="false">K1326</f>
        <v>0.014381511</v>
      </c>
      <c r="AC1326" s="133" t="n">
        <f aca="false">L1326+M1326+N1326+O1326+P1326+Q1326+R1326</f>
        <v>0.00264335813</v>
      </c>
      <c r="AD1326" s="133" t="n">
        <f aca="false">L1326+M1326+R1326+W1326</f>
        <v>0.00170345022</v>
      </c>
      <c r="AE1326" s="133" t="n">
        <f aca="false">V1326+L1326+M1326+R1326+T1326</f>
        <v>0.00170345022</v>
      </c>
      <c r="AF1326" s="133" t="n">
        <f aca="false">S1326+U1326+X1326</f>
        <v>0.0008857289</v>
      </c>
      <c r="AH1326" s="0" t="n">
        <v>1.8985735</v>
      </c>
      <c r="AI1326" s="96" t="n">
        <v>1.1183594</v>
      </c>
      <c r="AJ1326" s="96" t="n">
        <v>0.10465012</v>
      </c>
      <c r="AK1326" s="96" t="n">
        <v>0</v>
      </c>
      <c r="AL1326" s="96" t="n">
        <v>0.20850091</v>
      </c>
      <c r="AM1326" s="96" t="n">
        <v>0.46621128</v>
      </c>
      <c r="AN1326" s="96" t="n">
        <v>0.00085183867</v>
      </c>
      <c r="AP1326" s="95" t="n">
        <v>0.0019247767</v>
      </c>
      <c r="AQ1326" s="95" t="n">
        <v>0.0017899655</v>
      </c>
      <c r="AR1326" s="95" t="n">
        <v>7.8865959E-005</v>
      </c>
      <c r="AS1326" s="95" t="n">
        <v>5.5945265E-005</v>
      </c>
      <c r="AT1326" s="152" t="n">
        <f aca="false">AW1326+AZ1326+BA1326+BB1326+BC1326+BK1326+BL1326+BP1326</f>
        <v>1.0731207794E-007</v>
      </c>
      <c r="AU1326" s="152" t="n">
        <f aca="false">AX1326+AY1326+BD1326+BE1326+BF1326+BG1326+BH1326+BI1326+BJ1326+BM1326+BQ1326+BR1326</f>
        <v>2.916640506705E-010</v>
      </c>
      <c r="AV1326" s="153" t="n">
        <f aca="false">BN1326+BO1326</f>
        <v>0.0078354712543</v>
      </c>
      <c r="AW1326" s="154" t="n">
        <v>8.8973614E-008</v>
      </c>
      <c r="AX1326" s="154" t="n">
        <v>2.6845487E-010</v>
      </c>
      <c r="AY1326" s="154" t="n">
        <v>7.3345705E-015</v>
      </c>
      <c r="AZ1326" s="154" t="n">
        <v>0</v>
      </c>
      <c r="BA1326" s="154" t="n">
        <v>0</v>
      </c>
      <c r="BB1326" s="154" t="n">
        <v>2.092394E-011</v>
      </c>
      <c r="BC1326" s="154" t="n">
        <v>1.831754E-008</v>
      </c>
      <c r="BD1326" s="154" t="n">
        <v>4.7716791E-012</v>
      </c>
      <c r="BE1326" s="154" t="n">
        <v>1.8430167E-011</v>
      </c>
      <c r="BF1326" s="154" t="n">
        <v>0</v>
      </c>
      <c r="BG1326" s="154" t="n">
        <v>0</v>
      </c>
      <c r="BH1326" s="154" t="n">
        <v>0</v>
      </c>
      <c r="BI1326" s="154" t="n">
        <v>0</v>
      </c>
      <c r="BJ1326" s="154" t="n">
        <v>0</v>
      </c>
      <c r="BK1326" s="154" t="n">
        <v>0</v>
      </c>
      <c r="BL1326" s="154" t="n">
        <v>0</v>
      </c>
      <c r="BM1326" s="154" t="n">
        <v>0</v>
      </c>
      <c r="BN1326" s="154" t="n">
        <v>6.0873543E-006</v>
      </c>
      <c r="BO1326" s="154" t="n">
        <v>0.0078293839</v>
      </c>
      <c r="BP1326" s="154" t="n">
        <v>0</v>
      </c>
      <c r="BQ1326" s="154" t="n">
        <v>0</v>
      </c>
      <c r="BR1326" s="154" t="n">
        <v>0</v>
      </c>
      <c r="BT1326" s="96" t="n">
        <v>4.6457662E-006</v>
      </c>
      <c r="BU1326" s="96" t="n">
        <v>1.2706314E-007</v>
      </c>
      <c r="BV1326" s="96" t="n">
        <v>2.6732979E-006</v>
      </c>
      <c r="BW1326" s="96" t="n">
        <v>3.7173849E-010</v>
      </c>
      <c r="BX1326" s="96" t="n">
        <v>2.4706252E-007</v>
      </c>
      <c r="BY1326" s="96" t="n">
        <v>0</v>
      </c>
      <c r="BZ1326" s="96" t="n">
        <v>0</v>
      </c>
      <c r="CA1326" s="96" t="n">
        <v>0</v>
      </c>
      <c r="CB1326" s="96" t="n">
        <v>0</v>
      </c>
      <c r="CC1326" s="96" t="n">
        <v>1.1339945E-009</v>
      </c>
      <c r="CD1326" s="96" t="n">
        <v>0</v>
      </c>
      <c r="CE1326" s="96" t="n">
        <v>0</v>
      </c>
      <c r="CF1326" s="96" t="n">
        <v>0</v>
      </c>
      <c r="CG1326" s="96" t="n">
        <v>1.5750609E-007</v>
      </c>
      <c r="CH1326" s="96" t="n">
        <v>1.4393306E-006</v>
      </c>
      <c r="CI1326" s="96" t="n">
        <v>1.6533709E-013</v>
      </c>
      <c r="CJ1326" s="96" t="n">
        <v>0</v>
      </c>
      <c r="CL1326" s="155" t="n">
        <v>0</v>
      </c>
      <c r="CM1326" s="155" t="n">
        <v>0.095876739</v>
      </c>
      <c r="CN1326" s="156" t="n">
        <v>0</v>
      </c>
      <c r="CO1326" s="155" t="n">
        <v>8.693475E-005</v>
      </c>
      <c r="CP1326" s="155" t="n">
        <v>0</v>
      </c>
      <c r="CQ1326" s="155" t="n">
        <v>0</v>
      </c>
      <c r="CR1326" s="155" t="n">
        <v>9.2799525E-006</v>
      </c>
      <c r="CS1326" s="155" t="n">
        <v>0</v>
      </c>
      <c r="CT1326" s="155" t="n">
        <v>0</v>
      </c>
      <c r="CU1326" s="155" t="n">
        <v>0</v>
      </c>
    </row>
    <row r="1327" customFormat="false" ht="13.8" hidden="false" customHeight="false" outlineLevel="0" collapsed="false">
      <c r="A1327" s="0" t="s">
        <v>2205</v>
      </c>
      <c r="B1327" s="26" t="s">
        <v>2184</v>
      </c>
      <c r="C1327" s="88" t="str">
        <f aca="false">MID(A1327,1,12)</f>
        <v>B.042.01.122</v>
      </c>
      <c r="D1327" s="2" t="s">
        <v>2182</v>
      </c>
      <c r="E1327" s="90" t="s">
        <v>1103</v>
      </c>
      <c r="F1327" s="91" t="str">
        <f aca="false">MID(A1327, 21,85)</f>
        <v>Electricity Norway production</v>
      </c>
      <c r="G1327" s="133" t="n">
        <f aca="false">H1327+I1327+J1327+K1327</f>
        <v>0.001162037364</v>
      </c>
      <c r="H1327" s="149" t="n">
        <f aca="false">N1327+O1327+P1327+Q1327</f>
        <v>4.2492241E-005</v>
      </c>
      <c r="I1327" s="149" t="n">
        <f aca="false">L1327+M1327+R1327+V1327+T1327</f>
        <v>9.1527973E-005</v>
      </c>
      <c r="J1327" s="150" t="n">
        <f aca="false">S1327+U1327+W1327+X1327</f>
        <v>0.00020816201</v>
      </c>
      <c r="K1327" s="149" t="n">
        <v>0.00081985514</v>
      </c>
      <c r="L1327" s="157" t="n">
        <v>5.7895252E-005</v>
      </c>
      <c r="M1327" s="157" t="n">
        <v>3.3632721E-005</v>
      </c>
      <c r="N1327" s="157" t="n">
        <v>3.1526548E-005</v>
      </c>
      <c r="O1327" s="157" t="n">
        <v>1.0965693E-005</v>
      </c>
      <c r="P1327" s="130" t="n">
        <v>0</v>
      </c>
      <c r="Q1327" s="130" t="n">
        <v>0</v>
      </c>
      <c r="R1327" s="130" t="n">
        <v>0</v>
      </c>
      <c r="S1327" s="157" t="n">
        <v>0.00020816201</v>
      </c>
      <c r="T1327" s="130" t="n">
        <v>0</v>
      </c>
      <c r="U1327" s="130" t="n">
        <v>0</v>
      </c>
      <c r="V1327" s="130" t="n">
        <v>0</v>
      </c>
      <c r="W1327" s="130" t="n">
        <v>0</v>
      </c>
      <c r="X1327" s="130" t="n">
        <v>0</v>
      </c>
      <c r="Z1327" s="151" t="n">
        <f aca="false">K1327/0.15</f>
        <v>0.00546570093333333</v>
      </c>
      <c r="AB1327" s="133" t="n">
        <f aca="false">K1327</f>
        <v>0.00081985514</v>
      </c>
      <c r="AC1327" s="133" t="n">
        <f aca="false">L1327+M1327+N1327+O1327+P1327+Q1327+R1327</f>
        <v>0.000134020214</v>
      </c>
      <c r="AD1327" s="133" t="n">
        <f aca="false">L1327+M1327+R1327+W1327</f>
        <v>9.1527973E-005</v>
      </c>
      <c r="AE1327" s="133" t="n">
        <f aca="false">V1327+L1327+M1327+R1327+T1327</f>
        <v>9.1527973E-005</v>
      </c>
      <c r="AF1327" s="133" t="n">
        <f aca="false">S1327+U1327+X1327</f>
        <v>0.00020816201</v>
      </c>
      <c r="AH1327" s="0" t="n">
        <v>1.0778803</v>
      </c>
      <c r="AI1327" s="96" t="n">
        <v>0.039370817</v>
      </c>
      <c r="AJ1327" s="96" t="n">
        <v>0</v>
      </c>
      <c r="AK1327" s="96" t="n">
        <v>0</v>
      </c>
      <c r="AL1327" s="96" t="n">
        <v>0.0056763876</v>
      </c>
      <c r="AM1327" s="96" t="n">
        <v>0.10007759</v>
      </c>
      <c r="AN1327" s="96" t="n">
        <v>0.93275551</v>
      </c>
      <c r="AP1327" s="95" t="n">
        <v>0.00011199809</v>
      </c>
      <c r="AQ1327" s="95" t="n">
        <v>0.00010502485</v>
      </c>
      <c r="AR1327" s="95" t="n">
        <v>4.5215718E-006</v>
      </c>
      <c r="AS1327" s="95" t="n">
        <v>2.4516697E-006</v>
      </c>
      <c r="AT1327" s="152" t="n">
        <f aca="false">AW1327+AZ1327+BA1327+BB1327+BC1327+BK1327+BL1327+BP1327</f>
        <v>6.29645382907E-009</v>
      </c>
      <c r="AU1327" s="152" t="n">
        <f aca="false">AX1327+AY1327+BD1327+BE1327+BF1327+BG1327+BH1327+BI1327+BJ1327+BM1327+BQ1327+BR1327</f>
        <v>1.672178946612E-011</v>
      </c>
      <c r="AV1327" s="153" t="n">
        <f aca="false">BN1327+BO1327</f>
        <v>0.0003433711037</v>
      </c>
      <c r="AW1327" s="154" t="n">
        <v>5.0721705E-009</v>
      </c>
      <c r="AX1327" s="154" t="n">
        <v>1.5303963E-011</v>
      </c>
      <c r="AY1327" s="154" t="n">
        <v>4.1812612E-016</v>
      </c>
      <c r="AZ1327" s="154" t="n">
        <v>0</v>
      </c>
      <c r="BA1327" s="154" t="n">
        <v>0</v>
      </c>
      <c r="BB1327" s="154" t="n">
        <v>8.4482907E-013</v>
      </c>
      <c r="BC1327" s="154" t="n">
        <v>1.2234385E-009</v>
      </c>
      <c r="BD1327" s="154" t="n">
        <v>1.9266224E-013</v>
      </c>
      <c r="BE1327" s="154" t="n">
        <v>1.2247461E-012</v>
      </c>
      <c r="BF1327" s="154" t="n">
        <v>0</v>
      </c>
      <c r="BG1327" s="154" t="n">
        <v>0</v>
      </c>
      <c r="BH1327" s="154" t="n">
        <v>0</v>
      </c>
      <c r="BI1327" s="154" t="n">
        <v>0</v>
      </c>
      <c r="BJ1327" s="154" t="n">
        <v>0</v>
      </c>
      <c r="BK1327" s="154" t="n">
        <v>0</v>
      </c>
      <c r="BL1327" s="154" t="n">
        <v>0</v>
      </c>
      <c r="BM1327" s="154" t="n">
        <v>0</v>
      </c>
      <c r="BN1327" s="154" t="n">
        <v>7.9795437E-006</v>
      </c>
      <c r="BO1327" s="154" t="n">
        <v>0.00033539156</v>
      </c>
      <c r="BP1327" s="154" t="n">
        <v>0</v>
      </c>
      <c r="BQ1327" s="154" t="n">
        <v>0</v>
      </c>
      <c r="BR1327" s="154" t="n">
        <v>0</v>
      </c>
      <c r="BT1327" s="96" t="n">
        <v>2.3041374E-007</v>
      </c>
      <c r="BU1327" s="96" t="n">
        <v>8.4437699E-009</v>
      </c>
      <c r="BV1327" s="96" t="n">
        <v>1.5239825E-007</v>
      </c>
      <c r="BW1327" s="96" t="n">
        <v>1.5009385E-011</v>
      </c>
      <c r="BX1327" s="96" t="n">
        <v>1.6770598E-008</v>
      </c>
      <c r="BY1327" s="96" t="n">
        <v>0</v>
      </c>
      <c r="BZ1327" s="96" t="n">
        <v>0</v>
      </c>
      <c r="CA1327" s="96" t="n">
        <v>0</v>
      </c>
      <c r="CB1327" s="96" t="n">
        <v>0</v>
      </c>
      <c r="CC1327" s="96" t="n">
        <v>4.5786382E-011</v>
      </c>
      <c r="CD1327" s="96" t="n">
        <v>0</v>
      </c>
      <c r="CE1327" s="96" t="n">
        <v>0</v>
      </c>
      <c r="CF1327" s="96" t="n">
        <v>0</v>
      </c>
      <c r="CG1327" s="96" t="n">
        <v>6.5745827E-009</v>
      </c>
      <c r="CH1327" s="96" t="n">
        <v>4.6165485E-008</v>
      </c>
      <c r="CI1327" s="96" t="n">
        <v>2.6397526E-013</v>
      </c>
      <c r="CJ1327" s="96" t="n">
        <v>0</v>
      </c>
      <c r="CL1327" s="155" t="n">
        <v>0</v>
      </c>
      <c r="CM1327" s="155" t="n">
        <v>0.005465701</v>
      </c>
      <c r="CN1327" s="156" t="n">
        <v>0</v>
      </c>
      <c r="CO1327" s="155" t="n">
        <v>5.7771044E-006</v>
      </c>
      <c r="CP1327" s="155" t="n">
        <v>0</v>
      </c>
      <c r="CQ1327" s="155" t="n">
        <v>0</v>
      </c>
      <c r="CR1327" s="155" t="n">
        <v>6.2650389E-007</v>
      </c>
      <c r="CS1327" s="155" t="n">
        <v>0</v>
      </c>
      <c r="CT1327" s="155" t="n">
        <v>0</v>
      </c>
      <c r="CU1327" s="155" t="n">
        <v>0</v>
      </c>
    </row>
    <row r="1328" customFormat="false" ht="13.8" hidden="false" customHeight="false" outlineLevel="0" collapsed="false">
      <c r="A1328" s="0" t="s">
        <v>2206</v>
      </c>
      <c r="B1328" s="26" t="s">
        <v>2184</v>
      </c>
      <c r="C1328" s="88" t="str">
        <f aca="false">MID(A1328,1,12)</f>
        <v>B.042.01.123</v>
      </c>
      <c r="D1328" s="2" t="s">
        <v>2182</v>
      </c>
      <c r="E1328" s="90" t="s">
        <v>1103</v>
      </c>
      <c r="F1328" s="91" t="str">
        <f aca="false">MID(A1328, 21,85)</f>
        <v>Electricity Poland production</v>
      </c>
      <c r="G1328" s="133" t="n">
        <f aca="false">H1328+I1328+J1328+K1328</f>
        <v>0.030467809037</v>
      </c>
      <c r="H1328" s="149" t="n">
        <f aca="false">N1328+O1328+P1328+Q1328</f>
        <v>0.00074765684</v>
      </c>
      <c r="I1328" s="149" t="n">
        <f aca="false">L1328+M1328+R1328+V1328+T1328</f>
        <v>0.00157335968</v>
      </c>
      <c r="J1328" s="150" t="n">
        <f aca="false">S1328+U1328+W1328+X1328</f>
        <v>7.3280517E-005</v>
      </c>
      <c r="K1328" s="149" t="n">
        <v>0.028073512</v>
      </c>
      <c r="L1328" s="130" t="n">
        <v>0.00088036022</v>
      </c>
      <c r="M1328" s="130" t="n">
        <v>0.00069299946</v>
      </c>
      <c r="N1328" s="157" t="n">
        <v>0.00062626921</v>
      </c>
      <c r="O1328" s="130" t="n">
        <v>0.00012138763</v>
      </c>
      <c r="P1328" s="130" t="n">
        <v>0</v>
      </c>
      <c r="Q1328" s="130" t="n">
        <v>0</v>
      </c>
      <c r="R1328" s="157" t="n">
        <v>0</v>
      </c>
      <c r="S1328" s="157" t="n">
        <v>7.3280517E-005</v>
      </c>
      <c r="T1328" s="130" t="n">
        <v>0</v>
      </c>
      <c r="U1328" s="130" t="n">
        <v>0</v>
      </c>
      <c r="V1328" s="130" t="n">
        <v>0</v>
      </c>
      <c r="W1328" s="130" t="n">
        <v>0</v>
      </c>
      <c r="X1328" s="130" t="n">
        <v>0</v>
      </c>
      <c r="Z1328" s="151" t="n">
        <f aca="false">K1328/0.15</f>
        <v>0.187156746666667</v>
      </c>
      <c r="AB1328" s="133" t="n">
        <f aca="false">K1328</f>
        <v>0.028073512</v>
      </c>
      <c r="AC1328" s="133" t="n">
        <f aca="false">L1328+M1328+N1328+O1328+P1328+Q1328+R1328</f>
        <v>0.00232101652</v>
      </c>
      <c r="AD1328" s="133" t="n">
        <f aca="false">L1328+M1328+R1328+W1328</f>
        <v>0.00157335968</v>
      </c>
      <c r="AE1328" s="133" t="n">
        <f aca="false">V1328+L1328+M1328+R1328+T1328</f>
        <v>0.00157335968</v>
      </c>
      <c r="AF1328" s="133" t="n">
        <f aca="false">S1328+U1328+X1328</f>
        <v>7.3280517E-005</v>
      </c>
      <c r="AH1328" s="0" t="n">
        <v>2.448021</v>
      </c>
      <c r="AI1328" s="96" t="n">
        <v>2.0044261</v>
      </c>
      <c r="AJ1328" s="96" t="n">
        <v>0</v>
      </c>
      <c r="AK1328" s="96" t="n">
        <v>0</v>
      </c>
      <c r="AL1328" s="96" t="n">
        <v>0.17748673</v>
      </c>
      <c r="AM1328" s="96" t="n">
        <v>0.25142548</v>
      </c>
      <c r="AN1328" s="96" t="n">
        <v>0.014682696</v>
      </c>
      <c r="AP1328" s="95" t="n">
        <v>0.0033889279</v>
      </c>
      <c r="AQ1328" s="95" t="n">
        <v>0.0031957293</v>
      </c>
      <c r="AR1328" s="95" t="n">
        <v>0.00014777468</v>
      </c>
      <c r="AS1328" s="95" t="n">
        <v>4.5423882E-005</v>
      </c>
      <c r="AT1328" s="152" t="n">
        <f aca="false">AW1328+AZ1328+BA1328+BB1328+BC1328+BK1328+BL1328+BP1328</f>
        <v>1.91590484377E-007</v>
      </c>
      <c r="AU1328" s="152" t="n">
        <f aca="false">AX1328+AY1328+BD1328+BE1328+BF1328+BG1328+BH1328+BI1328+BJ1328+BM1328+BQ1328+BR1328</f>
        <v>5.46504004191E-010</v>
      </c>
      <c r="AV1328" s="153" t="n">
        <f aca="false">BN1328+BO1328</f>
        <v>0.0063618882865</v>
      </c>
      <c r="AW1328" s="154" t="n">
        <v>1.7368146E-007</v>
      </c>
      <c r="AX1328" s="154" t="n">
        <v>5.2403889E-010</v>
      </c>
      <c r="AY1328" s="154" t="n">
        <v>1.4317491E-014</v>
      </c>
      <c r="AZ1328" s="154" t="n">
        <v>0</v>
      </c>
      <c r="BA1328" s="154" t="n">
        <v>0</v>
      </c>
      <c r="BB1328" s="154" t="n">
        <v>1.6782377E-011</v>
      </c>
      <c r="BC1328" s="154" t="n">
        <v>1.7892242E-008</v>
      </c>
      <c r="BD1328" s="154" t="n">
        <v>3.8272007E-012</v>
      </c>
      <c r="BE1328" s="154" t="n">
        <v>1.8623596E-011</v>
      </c>
      <c r="BF1328" s="154" t="n">
        <v>0</v>
      </c>
      <c r="BG1328" s="154" t="n">
        <v>0</v>
      </c>
      <c r="BH1328" s="154" t="n">
        <v>0</v>
      </c>
      <c r="BI1328" s="154" t="n">
        <v>0</v>
      </c>
      <c r="BJ1328" s="154" t="n">
        <v>0</v>
      </c>
      <c r="BK1328" s="154" t="n">
        <v>0</v>
      </c>
      <c r="BL1328" s="154" t="n">
        <v>0</v>
      </c>
      <c r="BM1328" s="154" t="n">
        <v>0</v>
      </c>
      <c r="BN1328" s="154" t="n">
        <v>2.8090865E-006</v>
      </c>
      <c r="BO1328" s="154" t="n">
        <v>0.0063590792</v>
      </c>
      <c r="BP1328" s="154" t="n">
        <v>0</v>
      </c>
      <c r="BQ1328" s="154" t="n">
        <v>0</v>
      </c>
      <c r="BR1328" s="154" t="n">
        <v>0</v>
      </c>
      <c r="BT1328" s="96" t="n">
        <v>8.0953308E-006</v>
      </c>
      <c r="BU1328" s="96" t="n">
        <v>1.283967E-007</v>
      </c>
      <c r="BV1328" s="96" t="n">
        <v>5.2184267E-006</v>
      </c>
      <c r="BW1328" s="96" t="n">
        <v>2.9815874E-010</v>
      </c>
      <c r="BX1328" s="96" t="n">
        <v>2.1441643E-007</v>
      </c>
      <c r="BY1328" s="96" t="n">
        <v>0</v>
      </c>
      <c r="BZ1328" s="96" t="n">
        <v>0</v>
      </c>
      <c r="CA1328" s="96" t="n">
        <v>0</v>
      </c>
      <c r="CB1328" s="96" t="n">
        <v>0</v>
      </c>
      <c r="CC1328" s="96" t="n">
        <v>9.0953825E-010</v>
      </c>
      <c r="CD1328" s="96" t="n">
        <v>0</v>
      </c>
      <c r="CE1328" s="96" t="n">
        <v>0</v>
      </c>
      <c r="CF1328" s="96" t="n">
        <v>0</v>
      </c>
      <c r="CG1328" s="96" t="n">
        <v>1.280494E-007</v>
      </c>
      <c r="CH1328" s="96" t="n">
        <v>2.4048338E-006</v>
      </c>
      <c r="CI1328" s="96" t="n">
        <v>9.2928791E-014</v>
      </c>
      <c r="CJ1328" s="96" t="n">
        <v>0</v>
      </c>
      <c r="CL1328" s="155" t="n">
        <v>0</v>
      </c>
      <c r="CM1328" s="155" t="n">
        <v>0.18715675</v>
      </c>
      <c r="CN1328" s="156" t="n">
        <v>0</v>
      </c>
      <c r="CO1328" s="155" t="n">
        <v>8.7847151E-005</v>
      </c>
      <c r="CP1328" s="155" t="n">
        <v>0</v>
      </c>
      <c r="CQ1328" s="155" t="n">
        <v>0</v>
      </c>
      <c r="CR1328" s="155" t="n">
        <v>8.3955589E-006</v>
      </c>
      <c r="CS1328" s="155" t="n">
        <v>0</v>
      </c>
      <c r="CT1328" s="155" t="n">
        <v>0</v>
      </c>
      <c r="CU1328" s="155" t="n">
        <v>0</v>
      </c>
    </row>
    <row r="1329" customFormat="false" ht="13.8" hidden="false" customHeight="false" outlineLevel="0" collapsed="false">
      <c r="A1329" s="0" t="s">
        <v>2207</v>
      </c>
      <c r="B1329" s="26" t="s">
        <v>2184</v>
      </c>
      <c r="C1329" s="88" t="str">
        <f aca="false">MID(A1329,1,12)</f>
        <v>B.042.01.124</v>
      </c>
      <c r="D1329" s="2" t="s">
        <v>2182</v>
      </c>
      <c r="E1329" s="90" t="s">
        <v>1103</v>
      </c>
      <c r="F1329" s="91" t="str">
        <f aca="false">MID(A1329, 21,85)</f>
        <v>Electricity Portugal production</v>
      </c>
      <c r="G1329" s="133" t="n">
        <f aca="false">H1329+I1329+J1329+K1329</f>
        <v>0.00633347429</v>
      </c>
      <c r="H1329" s="149" t="n">
        <f aca="false">N1329+O1329+P1329+Q1329</f>
        <v>0.00063928165</v>
      </c>
      <c r="I1329" s="149" t="n">
        <f aca="false">L1329+M1329+R1329+V1329+T1329</f>
        <v>0.00117175194</v>
      </c>
      <c r="J1329" s="150" t="n">
        <f aca="false">S1329+U1329+W1329+X1329</f>
        <v>0.0002097868</v>
      </c>
      <c r="K1329" s="149" t="n">
        <v>0.0043126539</v>
      </c>
      <c r="L1329" s="130" t="n">
        <v>0.00064405857</v>
      </c>
      <c r="M1329" s="130" t="n">
        <v>0.00052769337</v>
      </c>
      <c r="N1329" s="157" t="n">
        <v>0.00047374788</v>
      </c>
      <c r="O1329" s="157" t="n">
        <v>0.00016553377</v>
      </c>
      <c r="P1329" s="130" t="n">
        <v>0</v>
      </c>
      <c r="Q1329" s="130" t="n">
        <v>0</v>
      </c>
      <c r="R1329" s="157" t="n">
        <v>0</v>
      </c>
      <c r="S1329" s="130" t="n">
        <v>0.0002097868</v>
      </c>
      <c r="T1329" s="130" t="n">
        <v>0</v>
      </c>
      <c r="U1329" s="130" t="n">
        <v>0</v>
      </c>
      <c r="V1329" s="130" t="n">
        <v>0</v>
      </c>
      <c r="W1329" s="130" t="n">
        <v>0</v>
      </c>
      <c r="X1329" s="130" t="n">
        <v>0</v>
      </c>
      <c r="Z1329" s="151" t="n">
        <f aca="false">K1329/0.15</f>
        <v>0.028751026</v>
      </c>
      <c r="AB1329" s="133" t="n">
        <f aca="false">K1329</f>
        <v>0.0043126539</v>
      </c>
      <c r="AC1329" s="133" t="n">
        <f aca="false">L1329+M1329+N1329+O1329+P1329+Q1329+R1329</f>
        <v>0.00181103359</v>
      </c>
      <c r="AD1329" s="133" t="n">
        <f aca="false">L1329+M1329+R1329+W1329</f>
        <v>0.00117175194</v>
      </c>
      <c r="AE1329" s="133" t="n">
        <f aca="false">V1329+L1329+M1329+R1329+T1329</f>
        <v>0.00117175194</v>
      </c>
      <c r="AF1329" s="133" t="n">
        <f aca="false">S1329+U1329+X1329</f>
        <v>0.0002097868</v>
      </c>
      <c r="AH1329" s="0" t="n">
        <v>1.5620953</v>
      </c>
      <c r="AI1329" s="96" t="n">
        <v>0.37910306</v>
      </c>
      <c r="AJ1329" s="96" t="n">
        <v>0</v>
      </c>
      <c r="AK1329" s="96" t="n">
        <v>0</v>
      </c>
      <c r="AL1329" s="96" t="n">
        <v>0.32403525</v>
      </c>
      <c r="AM1329" s="96" t="n">
        <v>0.51590679</v>
      </c>
      <c r="AN1329" s="96" t="n">
        <v>0.34305019</v>
      </c>
      <c r="AP1329" s="95" t="n">
        <v>0.00073260438</v>
      </c>
      <c r="AQ1329" s="95" t="n">
        <v>0.00068366137</v>
      </c>
      <c r="AR1329" s="95" t="n">
        <v>2.6235546E-005</v>
      </c>
      <c r="AS1329" s="95" t="n">
        <v>2.270747E-005</v>
      </c>
      <c r="AT1329" s="152" t="n">
        <f aca="false">AW1329+AZ1329+BA1329+BB1329+BC1329+BK1329+BL1329+BP1329</f>
        <v>4.0986892205E-008</v>
      </c>
      <c r="AU1329" s="152" t="n">
        <f aca="false">AX1329+AY1329+BD1329+BE1329+BF1329+BG1329+BH1329+BI1329+BJ1329+BM1329+BQ1329+BR1329</f>
        <v>9.70249473535E-011</v>
      </c>
      <c r="AV1329" s="153" t="n">
        <f aca="false">BN1329+BO1329</f>
        <v>0.0031803179274</v>
      </c>
      <c r="AW1329" s="154" t="n">
        <v>2.6680952E-008</v>
      </c>
      <c r="AX1329" s="154" t="n">
        <v>8.0502873E-011</v>
      </c>
      <c r="AY1329" s="154" t="n">
        <v>2.1994535E-015</v>
      </c>
      <c r="AZ1329" s="154" t="n">
        <v>0</v>
      </c>
      <c r="BA1329" s="154" t="n">
        <v>0</v>
      </c>
      <c r="BB1329" s="154" t="n">
        <v>1.2695205E-011</v>
      </c>
      <c r="BC1329" s="154" t="n">
        <v>1.4293245E-008</v>
      </c>
      <c r="BD1329" s="154" t="n">
        <v>2.8951259E-012</v>
      </c>
      <c r="BE1329" s="154" t="n">
        <v>1.3624749E-011</v>
      </c>
      <c r="BF1329" s="154" t="n">
        <v>0</v>
      </c>
      <c r="BG1329" s="154" t="n">
        <v>0</v>
      </c>
      <c r="BH1329" s="154" t="n">
        <v>0</v>
      </c>
      <c r="BI1329" s="154" t="n">
        <v>0</v>
      </c>
      <c r="BJ1329" s="154" t="n">
        <v>0</v>
      </c>
      <c r="BK1329" s="154" t="n">
        <v>0</v>
      </c>
      <c r="BL1329" s="154" t="n">
        <v>0</v>
      </c>
      <c r="BM1329" s="154" t="n">
        <v>0</v>
      </c>
      <c r="BN1329" s="154" t="n">
        <v>8.0418274E-006</v>
      </c>
      <c r="BO1329" s="154" t="n">
        <v>0.0031722761</v>
      </c>
      <c r="BP1329" s="154" t="n">
        <v>0</v>
      </c>
      <c r="BQ1329" s="154" t="n">
        <v>0</v>
      </c>
      <c r="BR1329" s="154" t="n">
        <v>0</v>
      </c>
      <c r="BT1329" s="96" t="n">
        <v>1.6606267E-006</v>
      </c>
      <c r="BU1329" s="96" t="n">
        <v>9.3933133E-008</v>
      </c>
      <c r="BV1329" s="96" t="n">
        <v>8.0165489E-007</v>
      </c>
      <c r="BW1329" s="96" t="n">
        <v>2.2554529E-010</v>
      </c>
      <c r="BX1329" s="96" t="n">
        <v>2.2554194E-007</v>
      </c>
      <c r="BY1329" s="96" t="n">
        <v>0</v>
      </c>
      <c r="BZ1329" s="96" t="n">
        <v>0</v>
      </c>
      <c r="CA1329" s="96" t="n">
        <v>0</v>
      </c>
      <c r="CB1329" s="96" t="n">
        <v>0</v>
      </c>
      <c r="CC1329" s="96" t="n">
        <v>6.880297E-010</v>
      </c>
      <c r="CD1329" s="96" t="n">
        <v>0</v>
      </c>
      <c r="CE1329" s="96" t="n">
        <v>0</v>
      </c>
      <c r="CF1329" s="96" t="n">
        <v>0</v>
      </c>
      <c r="CG1329" s="96" t="n">
        <v>9.6656977E-008</v>
      </c>
      <c r="CH1329" s="96" t="n">
        <v>4.4192588E-007</v>
      </c>
      <c r="CI1329" s="96" t="n">
        <v>2.660357E-013</v>
      </c>
      <c r="CJ1329" s="96" t="n">
        <v>0</v>
      </c>
      <c r="CL1329" s="155" t="n">
        <v>0</v>
      </c>
      <c r="CM1329" s="155" t="n">
        <v>0.028751026</v>
      </c>
      <c r="CN1329" s="156" t="n">
        <v>0</v>
      </c>
      <c r="CO1329" s="155" t="n">
        <v>6.4267682E-005</v>
      </c>
      <c r="CP1329" s="155" t="n">
        <v>0</v>
      </c>
      <c r="CQ1329" s="155" t="n">
        <v>0</v>
      </c>
      <c r="CR1329" s="155" t="n">
        <v>8.0554929E-006</v>
      </c>
      <c r="CS1329" s="155" t="n">
        <v>0</v>
      </c>
      <c r="CT1329" s="155" t="n">
        <v>0</v>
      </c>
      <c r="CU1329" s="155" t="n">
        <v>0</v>
      </c>
    </row>
    <row r="1330" customFormat="false" ht="13.8" hidden="false" customHeight="false" outlineLevel="0" collapsed="false">
      <c r="A1330" s="0" t="s">
        <v>2208</v>
      </c>
      <c r="B1330" s="26" t="s">
        <v>2184</v>
      </c>
      <c r="C1330" s="88" t="str">
        <f aca="false">MID(A1330,1,12)</f>
        <v>B.042.01.125</v>
      </c>
      <c r="D1330" s="2" t="s">
        <v>2182</v>
      </c>
      <c r="E1330" s="90" t="s">
        <v>1103</v>
      </c>
      <c r="F1330" s="91" t="str">
        <f aca="false">MID(A1330, 21,85)</f>
        <v>Electricity Romania production</v>
      </c>
      <c r="G1330" s="133" t="n">
        <f aca="false">H1330+I1330+J1330+K1330</f>
        <v>0.019649037352</v>
      </c>
      <c r="H1330" s="149" t="n">
        <f aca="false">N1330+O1330+P1330+Q1330</f>
        <v>0.000473057672</v>
      </c>
      <c r="I1330" s="149" t="n">
        <f aca="false">L1330+M1330+R1330+V1330+T1330</f>
        <v>0.00089130918</v>
      </c>
      <c r="J1330" s="150" t="n">
        <f aca="false">S1330+U1330+W1330+X1330</f>
        <v>0.0056948595</v>
      </c>
      <c r="K1330" s="149" t="n">
        <v>0.012589811</v>
      </c>
      <c r="L1330" s="130" t="n">
        <v>0.00045410945</v>
      </c>
      <c r="M1330" s="130" t="n">
        <v>0.00043719973</v>
      </c>
      <c r="N1330" s="157" t="n">
        <v>0.00041503674</v>
      </c>
      <c r="O1330" s="157" t="n">
        <v>5.8020932E-005</v>
      </c>
      <c r="P1330" s="130" t="n">
        <v>0</v>
      </c>
      <c r="Q1330" s="130" t="n">
        <v>0</v>
      </c>
      <c r="R1330" s="130" t="n">
        <v>0</v>
      </c>
      <c r="S1330" s="157" t="n">
        <v>0.0001190541</v>
      </c>
      <c r="T1330" s="130" t="n">
        <v>0</v>
      </c>
      <c r="U1330" s="130" t="n">
        <v>0.0055758054</v>
      </c>
      <c r="V1330" s="130" t="n">
        <v>0</v>
      </c>
      <c r="W1330" s="130" t="n">
        <v>0</v>
      </c>
      <c r="X1330" s="130" t="n">
        <v>0</v>
      </c>
      <c r="Z1330" s="151" t="n">
        <f aca="false">K1330/0.15</f>
        <v>0.0839320733333333</v>
      </c>
      <c r="AB1330" s="133" t="n">
        <f aca="false">K1330</f>
        <v>0.012589811</v>
      </c>
      <c r="AC1330" s="133" t="n">
        <f aca="false">L1330+M1330+N1330+O1330+P1330+Q1330+R1330</f>
        <v>0.001364366852</v>
      </c>
      <c r="AD1330" s="133" t="n">
        <f aca="false">L1330+M1330+R1330+W1330</f>
        <v>0.00089130918</v>
      </c>
      <c r="AE1330" s="133" t="n">
        <f aca="false">V1330+L1330+M1330+R1330+T1330</f>
        <v>0.00089130918</v>
      </c>
      <c r="AF1330" s="133" t="n">
        <f aca="false">S1330+U1330+X1330</f>
        <v>0.0056948595</v>
      </c>
      <c r="AH1330" s="0" t="n">
        <v>2.1947595</v>
      </c>
      <c r="AI1330" s="96" t="n">
        <v>0.86789387</v>
      </c>
      <c r="AJ1330" s="96" t="n">
        <v>0.77250148</v>
      </c>
      <c r="AK1330" s="96" t="n">
        <v>0</v>
      </c>
      <c r="AL1330" s="96" t="n">
        <v>0.036106447</v>
      </c>
      <c r="AM1330" s="96" t="n">
        <v>0.22322038</v>
      </c>
      <c r="AN1330" s="96" t="n">
        <v>0.29503732</v>
      </c>
      <c r="AP1330" s="95" t="n">
        <v>0.0015505374</v>
      </c>
      <c r="AQ1330" s="95" t="n">
        <v>0.0014521149</v>
      </c>
      <c r="AR1330" s="95" t="n">
        <v>6.6831802E-005</v>
      </c>
      <c r="AS1330" s="95" t="n">
        <v>3.1590626E-005</v>
      </c>
      <c r="AT1330" s="152" t="n">
        <f aca="false">AW1330+AZ1330+BA1330+BB1330+BC1330+BK1330+BL1330+BP1330</f>
        <v>8.70572516E-008</v>
      </c>
      <c r="AU1330" s="152" t="n">
        <f aca="false">AX1330+AY1330+BD1330+BE1330+BF1330+BG1330+BH1330+BI1330+BJ1330+BM1330+BQ1330+BR1330</f>
        <v>2.471590329037E-010</v>
      </c>
      <c r="AV1330" s="153" t="n">
        <f aca="false">BN1330+BO1330</f>
        <v>0.004424457333</v>
      </c>
      <c r="AW1330" s="154" t="n">
        <v>7.7888965E-008</v>
      </c>
      <c r="AX1330" s="154" t="n">
        <v>2.3500981E-010</v>
      </c>
      <c r="AY1330" s="154" t="n">
        <v>6.4208037E-015</v>
      </c>
      <c r="AZ1330" s="154" t="n">
        <v>0</v>
      </c>
      <c r="BA1330" s="154" t="n">
        <v>0</v>
      </c>
      <c r="BB1330" s="154" t="n">
        <v>1.11219E-011</v>
      </c>
      <c r="BC1330" s="154" t="n">
        <v>9.1571647E-009</v>
      </c>
      <c r="BD1330" s="154" t="n">
        <v>2.5363357E-012</v>
      </c>
      <c r="BE1330" s="154" t="n">
        <v>9.6064664E-012</v>
      </c>
      <c r="BF1330" s="154" t="n">
        <v>0</v>
      </c>
      <c r="BG1330" s="154" t="n">
        <v>0</v>
      </c>
      <c r="BH1330" s="154" t="n">
        <v>0</v>
      </c>
      <c r="BI1330" s="154" t="n">
        <v>0</v>
      </c>
      <c r="BJ1330" s="154" t="n">
        <v>0</v>
      </c>
      <c r="BK1330" s="154" t="n">
        <v>0</v>
      </c>
      <c r="BL1330" s="154" t="n">
        <v>0</v>
      </c>
      <c r="BM1330" s="154" t="n">
        <v>0</v>
      </c>
      <c r="BN1330" s="154" t="n">
        <v>1.2606033E-005</v>
      </c>
      <c r="BO1330" s="154" t="n">
        <v>0.0044118513</v>
      </c>
      <c r="BP1330" s="154" t="n">
        <v>0</v>
      </c>
      <c r="BQ1330" s="154" t="n">
        <v>0</v>
      </c>
      <c r="BR1330" s="154" t="n">
        <v>0</v>
      </c>
      <c r="BT1330" s="96" t="n">
        <v>4.6093062E-006</v>
      </c>
      <c r="BU1330" s="96" t="n">
        <v>6.6229882E-008</v>
      </c>
      <c r="BV1330" s="96" t="n">
        <v>2.3402489E-006</v>
      </c>
      <c r="BW1330" s="96" t="n">
        <v>1.9759367E-010</v>
      </c>
      <c r="BX1330" s="96" t="n">
        <v>1.0648922E-007</v>
      </c>
      <c r="BY1330" s="96" t="n">
        <v>0</v>
      </c>
      <c r="BZ1330" s="96" t="n">
        <v>0</v>
      </c>
      <c r="CA1330" s="96" t="n">
        <v>0</v>
      </c>
      <c r="CB1330" s="96" t="n">
        <v>0</v>
      </c>
      <c r="CC1330" s="96" t="n">
        <v>6.0276282E-010</v>
      </c>
      <c r="CD1330" s="96" t="n">
        <v>0</v>
      </c>
      <c r="CE1330" s="96" t="n">
        <v>0</v>
      </c>
      <c r="CF1330" s="96" t="n">
        <v>0</v>
      </c>
      <c r="CG1330" s="96" t="n">
        <v>8.3635718E-008</v>
      </c>
      <c r="CH1330" s="96" t="n">
        <v>2.011902E-006</v>
      </c>
      <c r="CI1330" s="96" t="n">
        <v>1.5097538E-013</v>
      </c>
      <c r="CJ1330" s="96" t="n">
        <v>0</v>
      </c>
      <c r="CL1330" s="155" t="n">
        <v>0</v>
      </c>
      <c r="CM1330" s="155" t="n">
        <v>0.083932074</v>
      </c>
      <c r="CN1330" s="156" t="n">
        <v>0</v>
      </c>
      <c r="CO1330" s="155" t="n">
        <v>4.5313521E-005</v>
      </c>
      <c r="CP1330" s="155" t="n">
        <v>0</v>
      </c>
      <c r="CQ1330" s="155" t="n">
        <v>0</v>
      </c>
      <c r="CR1330" s="155" t="n">
        <v>4.2160651E-006</v>
      </c>
      <c r="CS1330" s="155" t="n">
        <v>0</v>
      </c>
      <c r="CT1330" s="155" t="n">
        <v>0</v>
      </c>
      <c r="CU1330" s="155" t="n">
        <v>0</v>
      </c>
    </row>
    <row r="1331" customFormat="false" ht="13.8" hidden="false" customHeight="false" outlineLevel="0" collapsed="false">
      <c r="A1331" s="0" t="s">
        <v>2209</v>
      </c>
      <c r="B1331" s="26" t="s">
        <v>2184</v>
      </c>
      <c r="C1331" s="88" t="str">
        <f aca="false">MID(A1331,1,12)</f>
        <v>B.042.01.126</v>
      </c>
      <c r="D1331" s="2" t="s">
        <v>2182</v>
      </c>
      <c r="E1331" s="90" t="s">
        <v>1103</v>
      </c>
      <c r="F1331" s="91" t="str">
        <f aca="false">MID(A1331, 21,85)</f>
        <v>Electricity Slovakia production</v>
      </c>
      <c r="G1331" s="133" t="n">
        <f aca="false">H1331+I1331+J1331+K1331</f>
        <v>0.022349836392</v>
      </c>
      <c r="H1331" s="149" t="n">
        <f aca="false">N1331+O1331+P1331+Q1331</f>
        <v>0.000472020495</v>
      </c>
      <c r="I1331" s="149" t="n">
        <f aca="false">L1331+M1331+R1331+V1331+T1331</f>
        <v>0.00116208913</v>
      </c>
      <c r="J1331" s="150" t="n">
        <f aca="false">S1331+U1331+W1331+X1331</f>
        <v>0.016126473267</v>
      </c>
      <c r="K1331" s="149" t="n">
        <v>0.0045892535</v>
      </c>
      <c r="L1331" s="130" t="n">
        <v>0.00074330877</v>
      </c>
      <c r="M1331" s="130" t="n">
        <v>0.00041878036</v>
      </c>
      <c r="N1331" s="130" t="n">
        <v>0.00037326754</v>
      </c>
      <c r="O1331" s="157" t="n">
        <v>9.8752955E-005</v>
      </c>
      <c r="P1331" s="130" t="n">
        <v>0</v>
      </c>
      <c r="Q1331" s="130" t="n">
        <v>0</v>
      </c>
      <c r="R1331" s="130" t="n">
        <v>0</v>
      </c>
      <c r="S1331" s="157" t="n">
        <v>3.9924267E-005</v>
      </c>
      <c r="T1331" s="130" t="n">
        <v>0</v>
      </c>
      <c r="U1331" s="130" t="n">
        <v>0.016086549</v>
      </c>
      <c r="V1331" s="130" t="n">
        <v>0</v>
      </c>
      <c r="W1331" s="130" t="n">
        <v>0</v>
      </c>
      <c r="X1331" s="130" t="n">
        <v>0</v>
      </c>
      <c r="Z1331" s="151" t="n">
        <f aca="false">K1331/0.15</f>
        <v>0.0305950233333333</v>
      </c>
      <c r="AB1331" s="133" t="n">
        <f aca="false">K1331</f>
        <v>0.0045892535</v>
      </c>
      <c r="AC1331" s="133" t="n">
        <f aca="false">L1331+M1331+N1331+O1331+P1331+Q1331+R1331</f>
        <v>0.001634109625</v>
      </c>
      <c r="AD1331" s="133" t="n">
        <f aca="false">L1331+M1331+R1331+W1331</f>
        <v>0.00116208913</v>
      </c>
      <c r="AE1331" s="133" t="n">
        <f aca="false">V1331+L1331+M1331+R1331+T1331</f>
        <v>0.00116208913</v>
      </c>
      <c r="AF1331" s="133" t="n">
        <f aca="false">S1331+U1331+X1331</f>
        <v>0.016126473267</v>
      </c>
      <c r="AH1331" s="0" t="n">
        <v>2.9552195</v>
      </c>
      <c r="AI1331" s="96" t="n">
        <v>0.34744395</v>
      </c>
      <c r="AJ1331" s="96" t="n">
        <v>2.2287154</v>
      </c>
      <c r="AK1331" s="96" t="n">
        <v>0</v>
      </c>
      <c r="AL1331" s="96" t="n">
        <v>0.18026172</v>
      </c>
      <c r="AM1331" s="96" t="n">
        <v>0.026195464</v>
      </c>
      <c r="AN1331" s="96" t="n">
        <v>0.17260299</v>
      </c>
      <c r="AP1331" s="95" t="n">
        <v>0.00077142907</v>
      </c>
      <c r="AQ1331" s="95" t="n">
        <v>0.00072475264</v>
      </c>
      <c r="AR1331" s="95" t="n">
        <v>2.8033402E-005</v>
      </c>
      <c r="AS1331" s="95" t="n">
        <v>1.8643025E-005</v>
      </c>
      <c r="AT1331" s="152" t="n">
        <f aca="false">AW1331+AZ1331+BA1331+BB1331+BC1331+BK1331+BL1331+BP1331</f>
        <v>4.3450398594E-008</v>
      </c>
      <c r="AU1331" s="152" t="n">
        <f aca="false">AX1331+AY1331+BD1331+BE1331+BF1331+BG1331+BH1331+BI1331+BJ1331+BM1331+BQ1331+BR1331</f>
        <v>1.036738239193E-010</v>
      </c>
      <c r="AV1331" s="153" t="n">
        <f aca="false">BN1331+BO1331</f>
        <v>0.002611067849</v>
      </c>
      <c r="AW1331" s="154" t="n">
        <v>2.8392182E-008</v>
      </c>
      <c r="AX1331" s="154" t="n">
        <v>8.5666065E-011</v>
      </c>
      <c r="AY1331" s="154" t="n">
        <v>2.3405193E-015</v>
      </c>
      <c r="AZ1331" s="154" t="n">
        <v>0</v>
      </c>
      <c r="BA1331" s="154" t="n">
        <v>0</v>
      </c>
      <c r="BB1331" s="154" t="n">
        <v>1.0002594E-011</v>
      </c>
      <c r="BC1331" s="154" t="n">
        <v>1.5048214E-008</v>
      </c>
      <c r="BD1331" s="154" t="n">
        <v>2.2810794E-012</v>
      </c>
      <c r="BE1331" s="154" t="n">
        <v>1.5724339E-011</v>
      </c>
      <c r="BF1331" s="154" t="n">
        <v>0</v>
      </c>
      <c r="BG1331" s="154" t="n">
        <v>0</v>
      </c>
      <c r="BH1331" s="154" t="n">
        <v>0</v>
      </c>
      <c r="BI1331" s="154" t="n">
        <v>0</v>
      </c>
      <c r="BJ1331" s="154" t="n">
        <v>0</v>
      </c>
      <c r="BK1331" s="154" t="n">
        <v>0</v>
      </c>
      <c r="BL1331" s="154" t="n">
        <v>0</v>
      </c>
      <c r="BM1331" s="154" t="n">
        <v>0</v>
      </c>
      <c r="BN1331" s="154" t="n">
        <v>2.4732949E-005</v>
      </c>
      <c r="BO1331" s="154" t="n">
        <v>0.0025863349</v>
      </c>
      <c r="BP1331" s="154" t="n">
        <v>0</v>
      </c>
      <c r="BQ1331" s="154" t="n">
        <v>0</v>
      </c>
      <c r="BR1331" s="154" t="n">
        <v>0</v>
      </c>
      <c r="BT1331" s="96" t="n">
        <v>4.4787952E-006</v>
      </c>
      <c r="BU1331" s="96" t="n">
        <v>1.0840834E-007</v>
      </c>
      <c r="BV1331" s="96" t="n">
        <v>8.5307043E-007</v>
      </c>
      <c r="BW1331" s="96" t="n">
        <v>1.7770789E-010</v>
      </c>
      <c r="BX1331" s="96" t="n">
        <v>1.7769149E-007</v>
      </c>
      <c r="BY1331" s="96" t="n">
        <v>0</v>
      </c>
      <c r="BZ1331" s="96" t="n">
        <v>0</v>
      </c>
      <c r="CA1331" s="96" t="n">
        <v>0</v>
      </c>
      <c r="CB1331" s="96" t="n">
        <v>0</v>
      </c>
      <c r="CC1331" s="96" t="n">
        <v>5.421009E-010</v>
      </c>
      <c r="CD1331" s="96" t="n">
        <v>0</v>
      </c>
      <c r="CE1331" s="96" t="n">
        <v>0</v>
      </c>
      <c r="CF1331" s="96" t="n">
        <v>0</v>
      </c>
      <c r="CG1331" s="96" t="n">
        <v>7.8389244E-008</v>
      </c>
      <c r="CH1331" s="96" t="n">
        <v>3.2605159E-006</v>
      </c>
      <c r="CI1331" s="96" t="n">
        <v>5.0628926E-014</v>
      </c>
      <c r="CJ1331" s="96" t="n">
        <v>0</v>
      </c>
      <c r="CL1331" s="155" t="n">
        <v>0</v>
      </c>
      <c r="CM1331" s="155" t="n">
        <v>0.030595023</v>
      </c>
      <c r="CN1331" s="156" t="n">
        <v>0</v>
      </c>
      <c r="CO1331" s="155" t="n">
        <v>7.4171409E-005</v>
      </c>
      <c r="CP1331" s="155" t="n">
        <v>0</v>
      </c>
      <c r="CQ1331" s="155" t="n">
        <v>0</v>
      </c>
      <c r="CR1331" s="155" t="n">
        <v>6.9953636E-006</v>
      </c>
      <c r="CS1331" s="155" t="n">
        <v>0</v>
      </c>
      <c r="CT1331" s="155" t="n">
        <v>0</v>
      </c>
      <c r="CU1331" s="155" t="n">
        <v>0</v>
      </c>
    </row>
    <row r="1332" customFormat="false" ht="13.8" hidden="false" customHeight="false" outlineLevel="0" collapsed="false">
      <c r="A1332" s="0" t="s">
        <v>2210</v>
      </c>
      <c r="B1332" s="26" t="s">
        <v>2184</v>
      </c>
      <c r="C1332" s="88" t="str">
        <f aca="false">MID(A1332,1,12)</f>
        <v>B.042.01.127</v>
      </c>
      <c r="D1332" s="2" t="s">
        <v>2182</v>
      </c>
      <c r="E1332" s="90" t="s">
        <v>1103</v>
      </c>
      <c r="F1332" s="91" t="str">
        <f aca="false">MID(A1332, 21,85)</f>
        <v>Electricity Slovenia production</v>
      </c>
      <c r="G1332" s="133" t="n">
        <f aca="false">H1332+I1332+J1332+K1332</f>
        <v>0.02076615584</v>
      </c>
      <c r="H1332" s="149" t="n">
        <f aca="false">N1332+O1332+P1332+Q1332</f>
        <v>0.000274687162</v>
      </c>
      <c r="I1332" s="149" t="n">
        <f aca="false">L1332+M1332+R1332+V1332+T1332</f>
        <v>0.00061891731</v>
      </c>
      <c r="J1332" s="150" t="n">
        <f aca="false">S1332+U1332+W1332+X1332</f>
        <v>0.008965406368</v>
      </c>
      <c r="K1332" s="149" t="n">
        <v>0.010907145</v>
      </c>
      <c r="L1332" s="130" t="n">
        <v>0.00036410219</v>
      </c>
      <c r="M1332" s="130" t="n">
        <v>0.00025481512</v>
      </c>
      <c r="N1332" s="130" t="n">
        <v>0.00022789707</v>
      </c>
      <c r="O1332" s="157" t="n">
        <v>4.6790092E-005</v>
      </c>
      <c r="P1332" s="130" t="n">
        <v>0</v>
      </c>
      <c r="Q1332" s="130" t="n">
        <v>0</v>
      </c>
      <c r="R1332" s="130" t="n">
        <v>0</v>
      </c>
      <c r="S1332" s="157" t="n">
        <v>8.7872968E-005</v>
      </c>
      <c r="T1332" s="130" t="n">
        <v>0</v>
      </c>
      <c r="U1332" s="130" t="n">
        <v>0.0088775334</v>
      </c>
      <c r="V1332" s="130" t="n">
        <v>0</v>
      </c>
      <c r="W1332" s="130" t="n">
        <v>0</v>
      </c>
      <c r="X1332" s="130" t="n">
        <v>0</v>
      </c>
      <c r="Z1332" s="151" t="n">
        <f aca="false">K1332/0.15</f>
        <v>0.0727143</v>
      </c>
      <c r="AB1332" s="133" t="n">
        <f aca="false">K1332</f>
        <v>0.010907145</v>
      </c>
      <c r="AC1332" s="133" t="n">
        <f aca="false">L1332+M1332+N1332+O1332+P1332+Q1332+R1332</f>
        <v>0.000893604472</v>
      </c>
      <c r="AD1332" s="133" t="n">
        <f aca="false">L1332+M1332+R1332+W1332</f>
        <v>0.00061891731</v>
      </c>
      <c r="AE1332" s="133" t="n">
        <f aca="false">V1332+L1332+M1332+R1332+T1332</f>
        <v>0.00061891731</v>
      </c>
      <c r="AF1332" s="133" t="n">
        <f aca="false">S1332+U1332+X1332</f>
        <v>0.008965406368</v>
      </c>
      <c r="AH1332" s="0" t="n">
        <v>2.4034387</v>
      </c>
      <c r="AI1332" s="96" t="n">
        <v>0.67908951</v>
      </c>
      <c r="AJ1332" s="96" t="n">
        <v>1.2299403</v>
      </c>
      <c r="AK1332" s="96" t="n">
        <v>0</v>
      </c>
      <c r="AL1332" s="96" t="n">
        <v>0.073199814</v>
      </c>
      <c r="AM1332" s="96" t="n">
        <v>0.092430267</v>
      </c>
      <c r="AN1332" s="96" t="n">
        <v>0.32877883</v>
      </c>
      <c r="AP1332" s="95" t="n">
        <v>0.0013180726</v>
      </c>
      <c r="AQ1332" s="95" t="n">
        <v>0.001248187</v>
      </c>
      <c r="AR1332" s="95" t="n">
        <v>5.7514271E-005</v>
      </c>
      <c r="AS1332" s="95" t="n">
        <v>1.2371277E-005</v>
      </c>
      <c r="AT1332" s="152" t="n">
        <f aca="false">AW1332+AZ1332+BA1332+BB1332+BC1332+BK1332+BL1332+BP1332</f>
        <v>7.48313575455E-008</v>
      </c>
      <c r="AU1332" s="152" t="n">
        <f aca="false">AX1332+AY1332+BD1332+BE1332+BF1332+BG1332+BH1332+BI1332+BJ1332+BM1332+BQ1332+BR1332</f>
        <v>2.127007032438E-010</v>
      </c>
      <c r="AV1332" s="153" t="n">
        <f aca="false">BN1332+BO1332</f>
        <v>0.001732671821</v>
      </c>
      <c r="AW1332" s="154" t="n">
        <v>6.7478868E-008</v>
      </c>
      <c r="AX1332" s="154" t="n">
        <v>2.0360003E-010</v>
      </c>
      <c r="AY1332" s="154" t="n">
        <v>5.5626438E-015</v>
      </c>
      <c r="AZ1332" s="154" t="n">
        <v>0</v>
      </c>
      <c r="BA1332" s="154" t="n">
        <v>0</v>
      </c>
      <c r="BB1332" s="154" t="n">
        <v>6.1070455E-012</v>
      </c>
      <c r="BC1332" s="154" t="n">
        <v>7.3463825E-009</v>
      </c>
      <c r="BD1332" s="154" t="n">
        <v>1.3927043E-012</v>
      </c>
      <c r="BE1332" s="154" t="n">
        <v>7.7024063E-012</v>
      </c>
      <c r="BF1332" s="154" t="n">
        <v>0</v>
      </c>
      <c r="BG1332" s="154" t="n">
        <v>0</v>
      </c>
      <c r="BH1332" s="154" t="n">
        <v>0</v>
      </c>
      <c r="BI1332" s="154" t="n">
        <v>0</v>
      </c>
      <c r="BJ1332" s="154" t="n">
        <v>0</v>
      </c>
      <c r="BK1332" s="154" t="n">
        <v>0</v>
      </c>
      <c r="BL1332" s="154" t="n">
        <v>0</v>
      </c>
      <c r="BM1332" s="154" t="n">
        <v>0</v>
      </c>
      <c r="BN1332" s="154" t="n">
        <v>1.6173021E-005</v>
      </c>
      <c r="BO1332" s="154" t="n">
        <v>0.0017164988</v>
      </c>
      <c r="BP1332" s="154" t="n">
        <v>0</v>
      </c>
      <c r="BQ1332" s="154" t="n">
        <v>0</v>
      </c>
      <c r="BR1332" s="154" t="n">
        <v>0</v>
      </c>
      <c r="BT1332" s="96" t="n">
        <v>4.6033781E-006</v>
      </c>
      <c r="BU1332" s="96" t="n">
        <v>5.3102716E-008</v>
      </c>
      <c r="BV1332" s="96" t="n">
        <v>2.0274676E-006</v>
      </c>
      <c r="BW1332" s="96" t="n">
        <v>1.0849887E-010</v>
      </c>
      <c r="BX1332" s="96" t="n">
        <v>8.5623416E-008</v>
      </c>
      <c r="BY1332" s="96" t="n">
        <v>0</v>
      </c>
      <c r="BZ1332" s="96" t="n">
        <v>0</v>
      </c>
      <c r="CA1332" s="96" t="n">
        <v>0</v>
      </c>
      <c r="CB1332" s="96" t="n">
        <v>0</v>
      </c>
      <c r="CC1332" s="96" t="n">
        <v>3.3097763E-010</v>
      </c>
      <c r="CD1332" s="96" t="n">
        <v>0</v>
      </c>
      <c r="CE1332" s="96" t="n">
        <v>0</v>
      </c>
      <c r="CF1332" s="96" t="n">
        <v>0</v>
      </c>
      <c r="CG1332" s="96" t="n">
        <v>4.7010827E-008</v>
      </c>
      <c r="CH1332" s="96" t="n">
        <v>2.389734E-006</v>
      </c>
      <c r="CI1332" s="96" t="n">
        <v>1.1143383E-013</v>
      </c>
      <c r="CJ1332" s="96" t="n">
        <v>0</v>
      </c>
      <c r="CL1332" s="155" t="n">
        <v>0</v>
      </c>
      <c r="CM1332" s="155" t="n">
        <v>0.072714298</v>
      </c>
      <c r="CN1332" s="156" t="n">
        <v>0</v>
      </c>
      <c r="CO1332" s="155" t="n">
        <v>3.6332105E-005</v>
      </c>
      <c r="CP1332" s="155" t="n">
        <v>0</v>
      </c>
      <c r="CQ1332" s="155" t="n">
        <v>0</v>
      </c>
      <c r="CR1332" s="155" t="n">
        <v>3.3871301E-006</v>
      </c>
      <c r="CS1332" s="155" t="n">
        <v>0</v>
      </c>
      <c r="CT1332" s="155" t="n">
        <v>0</v>
      </c>
      <c r="CU1332" s="155" t="n">
        <v>0</v>
      </c>
    </row>
    <row r="1333" customFormat="false" ht="13.8" hidden="false" customHeight="false" outlineLevel="0" collapsed="false">
      <c r="A1333" s="0" t="s">
        <v>2211</v>
      </c>
      <c r="B1333" s="26" t="s">
        <v>2184</v>
      </c>
      <c r="C1333" s="88" t="str">
        <f aca="false">MID(A1333,1,12)</f>
        <v>B.042.01.128</v>
      </c>
      <c r="D1333" s="2" t="s">
        <v>2182</v>
      </c>
      <c r="E1333" s="90" t="s">
        <v>1103</v>
      </c>
      <c r="F1333" s="91" t="str">
        <f aca="false">MID(A1333, 21,85)</f>
        <v>Electricity Spain production</v>
      </c>
      <c r="G1333" s="133" t="n">
        <f aca="false">H1333+I1333+J1333+K1333</f>
        <v>0.01396916889</v>
      </c>
      <c r="H1333" s="149" t="n">
        <f aca="false">N1333+O1333+P1333+Q1333</f>
        <v>0.00052511012</v>
      </c>
      <c r="I1333" s="149" t="n">
        <f aca="false">L1333+M1333+R1333+V1333+T1333</f>
        <v>0.00114049732</v>
      </c>
      <c r="J1333" s="150" t="n">
        <f aca="false">S1333+U1333+W1333+X1333</f>
        <v>0.00544618315</v>
      </c>
      <c r="K1333" s="149" t="n">
        <v>0.0068573783</v>
      </c>
      <c r="L1333" s="130" t="n">
        <v>0.00066141181</v>
      </c>
      <c r="M1333" s="130" t="n">
        <v>0.00047908551</v>
      </c>
      <c r="N1333" s="157" t="n">
        <v>0.00044740247</v>
      </c>
      <c r="O1333" s="157" t="n">
        <v>7.770765E-005</v>
      </c>
      <c r="P1333" s="130" t="n">
        <v>0</v>
      </c>
      <c r="Q1333" s="130" t="n">
        <v>0</v>
      </c>
      <c r="R1333" s="130" t="n">
        <v>0</v>
      </c>
      <c r="S1333" s="130" t="n">
        <v>0.00015654655</v>
      </c>
      <c r="T1333" s="130" t="n">
        <v>0</v>
      </c>
      <c r="U1333" s="130" t="n">
        <v>0.0052896366</v>
      </c>
      <c r="V1333" s="130" t="n">
        <v>0</v>
      </c>
      <c r="W1333" s="130" t="n">
        <v>0</v>
      </c>
      <c r="X1333" s="130" t="n">
        <v>0</v>
      </c>
      <c r="Z1333" s="151" t="n">
        <f aca="false">K1333/0.15</f>
        <v>0.0457158553333333</v>
      </c>
      <c r="AB1333" s="133" t="n">
        <f aca="false">K1333</f>
        <v>0.0068573783</v>
      </c>
      <c r="AC1333" s="133" t="n">
        <f aca="false">L1333+M1333+N1333+O1333+P1333+Q1333+R1333</f>
        <v>0.00166560744</v>
      </c>
      <c r="AD1333" s="133" t="n">
        <f aca="false">L1333+M1333+R1333+W1333</f>
        <v>0.00114049732</v>
      </c>
      <c r="AE1333" s="133" t="n">
        <f aca="false">V1333+L1333+M1333+R1333+T1333</f>
        <v>0.00114049732</v>
      </c>
      <c r="AF1333" s="133" t="n">
        <f aca="false">S1333+U1333+X1333</f>
        <v>0.00544618315</v>
      </c>
      <c r="AH1333" s="0" t="n">
        <v>2.0032378</v>
      </c>
      <c r="AI1333" s="96" t="n">
        <v>0.58393096</v>
      </c>
      <c r="AJ1333" s="96" t="n">
        <v>0.73285415</v>
      </c>
      <c r="AK1333" s="96" t="n">
        <v>0</v>
      </c>
      <c r="AL1333" s="96" t="n">
        <v>0.082545339</v>
      </c>
      <c r="AM1333" s="96" t="n">
        <v>0.47608235</v>
      </c>
      <c r="AN1333" s="96" t="n">
        <v>0.12782496</v>
      </c>
      <c r="AP1333" s="95" t="n">
        <v>0.001000884</v>
      </c>
      <c r="AQ1333" s="95" t="n">
        <v>0.00092852686</v>
      </c>
      <c r="AR1333" s="95" t="n">
        <v>3.9136037E-005</v>
      </c>
      <c r="AS1333" s="95" t="n">
        <v>3.3221067E-005</v>
      </c>
      <c r="AT1333" s="152" t="n">
        <f aca="false">AW1333+AZ1333+BA1333+BB1333+BC1333+BK1333+BL1333+BP1333</f>
        <v>5.5667078216E-008</v>
      </c>
      <c r="AU1333" s="152" t="n">
        <f aca="false">AX1333+AY1333+BD1333+BE1333+BF1333+BG1333+BH1333+BI1333+BJ1333+BM1333+BQ1333+BR1333</f>
        <v>1.447338714629E-010</v>
      </c>
      <c r="AV1333" s="153" t="n">
        <f aca="false">BN1333+BO1333</f>
        <v>0.004652810586</v>
      </c>
      <c r="AW1333" s="154" t="n">
        <v>4.2424314E-008</v>
      </c>
      <c r="AX1333" s="154" t="n">
        <v>1.280044E-010</v>
      </c>
      <c r="AY1333" s="154" t="n">
        <v>3.4972629E-015</v>
      </c>
      <c r="AZ1333" s="154" t="n">
        <v>0</v>
      </c>
      <c r="BA1333" s="154" t="n">
        <v>0</v>
      </c>
      <c r="BB1333" s="154" t="n">
        <v>1.1989216E-011</v>
      </c>
      <c r="BC1333" s="154" t="n">
        <v>1.3230775E-008</v>
      </c>
      <c r="BD1333" s="154" t="n">
        <v>2.7341262E-012</v>
      </c>
      <c r="BE1333" s="154" t="n">
        <v>1.3991848E-011</v>
      </c>
      <c r="BF1333" s="154" t="n">
        <v>0</v>
      </c>
      <c r="BG1333" s="154" t="n">
        <v>0</v>
      </c>
      <c r="BH1333" s="154" t="n">
        <v>0</v>
      </c>
      <c r="BI1333" s="154" t="n">
        <v>0</v>
      </c>
      <c r="BJ1333" s="154" t="n">
        <v>0</v>
      </c>
      <c r="BK1333" s="154" t="n">
        <v>0</v>
      </c>
      <c r="BL1333" s="154" t="n">
        <v>0</v>
      </c>
      <c r="BM1333" s="154" t="n">
        <v>0</v>
      </c>
      <c r="BN1333" s="154" t="n">
        <v>1.3630486E-005</v>
      </c>
      <c r="BO1333" s="154" t="n">
        <v>0.0046391801</v>
      </c>
      <c r="BP1333" s="154" t="n">
        <v>0</v>
      </c>
      <c r="BQ1333" s="154" t="n">
        <v>0</v>
      </c>
      <c r="BR1333" s="154" t="n">
        <v>0</v>
      </c>
      <c r="BT1333" s="96" t="n">
        <v>3.2312552E-006</v>
      </c>
      <c r="BU1333" s="96" t="n">
        <v>9.6464027E-008</v>
      </c>
      <c r="BV1333" s="96" t="n">
        <v>1.2746794E-006</v>
      </c>
      <c r="BW1333" s="96" t="n">
        <v>2.1300257E-010</v>
      </c>
      <c r="BX1333" s="96" t="n">
        <v>1.4901531E-007</v>
      </c>
      <c r="BY1333" s="96" t="n">
        <v>0</v>
      </c>
      <c r="BZ1333" s="96" t="n">
        <v>0</v>
      </c>
      <c r="CA1333" s="96" t="n">
        <v>0</v>
      </c>
      <c r="CB1333" s="96" t="n">
        <v>0</v>
      </c>
      <c r="CC1333" s="96" t="n">
        <v>6.4976794E-010</v>
      </c>
      <c r="CD1333" s="96" t="n">
        <v>0</v>
      </c>
      <c r="CE1333" s="96" t="n">
        <v>0</v>
      </c>
      <c r="CF1333" s="96" t="n">
        <v>0</v>
      </c>
      <c r="CG1333" s="96" t="n">
        <v>9.1785195E-008</v>
      </c>
      <c r="CH1333" s="96" t="n">
        <v>1.6184483E-006</v>
      </c>
      <c r="CI1333" s="96" t="n">
        <v>1.9852045E-013</v>
      </c>
      <c r="CJ1333" s="96" t="n">
        <v>0</v>
      </c>
      <c r="CL1333" s="155" t="n">
        <v>0</v>
      </c>
      <c r="CM1333" s="155" t="n">
        <v>0.045715855</v>
      </c>
      <c r="CN1333" s="156" t="n">
        <v>0</v>
      </c>
      <c r="CO1333" s="155" t="n">
        <v>6.5999282E-005</v>
      </c>
      <c r="CP1333" s="155" t="n">
        <v>0</v>
      </c>
      <c r="CQ1333" s="155" t="n">
        <v>0</v>
      </c>
      <c r="CR1333" s="155" t="n">
        <v>5.9711354E-006</v>
      </c>
      <c r="CS1333" s="155" t="n">
        <v>0</v>
      </c>
      <c r="CT1333" s="155" t="n">
        <v>0</v>
      </c>
      <c r="CU1333" s="155" t="n">
        <v>0</v>
      </c>
    </row>
    <row r="1334" customFormat="false" ht="13.8" hidden="false" customHeight="false" outlineLevel="0" collapsed="false">
      <c r="A1334" s="0" t="s">
        <v>2212</v>
      </c>
      <c r="B1334" s="26" t="s">
        <v>2184</v>
      </c>
      <c r="C1334" s="88" t="str">
        <f aca="false">MID(A1334,1,12)</f>
        <v>B.042.01.129</v>
      </c>
      <c r="D1334" s="2" t="s">
        <v>2182</v>
      </c>
      <c r="E1334" s="90" t="s">
        <v>1103</v>
      </c>
      <c r="F1334" s="91" t="str">
        <f aca="false">MID(A1334, 21,85)</f>
        <v>Electricity Sweden production</v>
      </c>
      <c r="G1334" s="133" t="n">
        <f aca="false">H1334+I1334+J1334+K1334</f>
        <v>0.010377848062</v>
      </c>
      <c r="H1334" s="149" t="n">
        <f aca="false">N1334+O1334+P1334+Q1334</f>
        <v>0.000297949652</v>
      </c>
      <c r="I1334" s="149" t="n">
        <f aca="false">L1334+M1334+R1334+V1334+T1334</f>
        <v>0.00065114074</v>
      </c>
      <c r="J1334" s="150" t="n">
        <f aca="false">S1334+U1334+W1334+X1334</f>
        <v>0.00778880777</v>
      </c>
      <c r="K1334" s="149" t="n">
        <v>0.0016399499</v>
      </c>
      <c r="L1334" s="130" t="n">
        <v>0.00041356222</v>
      </c>
      <c r="M1334" s="130" t="n">
        <v>0.00023757852</v>
      </c>
      <c r="N1334" s="130" t="n">
        <v>0.00020255087</v>
      </c>
      <c r="O1334" s="130" t="n">
        <v>9.5398782E-005</v>
      </c>
      <c r="P1334" s="130" t="n">
        <v>0</v>
      </c>
      <c r="Q1334" s="130" t="n">
        <v>0</v>
      </c>
      <c r="R1334" s="157" t="n">
        <v>0</v>
      </c>
      <c r="S1334" s="130" t="n">
        <v>0.00015538067</v>
      </c>
      <c r="T1334" s="130" t="n">
        <v>0</v>
      </c>
      <c r="U1334" s="130" t="n">
        <v>0.0076334271</v>
      </c>
      <c r="V1334" s="130" t="n">
        <v>0</v>
      </c>
      <c r="W1334" s="130" t="n">
        <v>0</v>
      </c>
      <c r="X1334" s="130" t="n">
        <v>0</v>
      </c>
      <c r="Z1334" s="151" t="n">
        <f aca="false">K1334/0.15</f>
        <v>0.0109329993333333</v>
      </c>
      <c r="AB1334" s="133" t="n">
        <f aca="false">K1334</f>
        <v>0.0016399499</v>
      </c>
      <c r="AC1334" s="133" t="n">
        <f aca="false">L1334+M1334+N1334+O1334+P1334+Q1334+R1334</f>
        <v>0.000949090392</v>
      </c>
      <c r="AD1334" s="133" t="n">
        <f aca="false">L1334+M1334+R1334+W1334</f>
        <v>0.00065114074</v>
      </c>
      <c r="AE1334" s="133" t="n">
        <f aca="false">V1334+L1334+M1334+R1334+T1334</f>
        <v>0.00065114074</v>
      </c>
      <c r="AF1334" s="133" t="n">
        <f aca="false">S1334+U1334+X1334</f>
        <v>0.00778880777</v>
      </c>
      <c r="AH1334" s="0" t="n">
        <v>1.9829879</v>
      </c>
      <c r="AI1334" s="96" t="n">
        <v>0.036562772</v>
      </c>
      <c r="AJ1334" s="96" t="n">
        <v>1.0575753</v>
      </c>
      <c r="AK1334" s="96" t="n">
        <v>0</v>
      </c>
      <c r="AL1334" s="96" t="n">
        <v>0.2155931</v>
      </c>
      <c r="AM1334" s="96" t="n">
        <v>0.27329556</v>
      </c>
      <c r="AN1334" s="96" t="n">
        <v>0.3999612</v>
      </c>
      <c r="AP1334" s="95" t="n">
        <v>0.0003332381</v>
      </c>
      <c r="AQ1334" s="95" t="n">
        <v>0.00031956111</v>
      </c>
      <c r="AR1334" s="95" t="n">
        <v>1.0978173E-005</v>
      </c>
      <c r="AS1334" s="95" t="n">
        <v>2.6988122E-006</v>
      </c>
      <c r="AT1334" s="152" t="n">
        <f aca="false">AW1334+AZ1334+BA1334+BB1334+BC1334+BK1334+BL1334+BP1334</f>
        <v>1.91583400337E-008</v>
      </c>
      <c r="AU1334" s="152" t="n">
        <f aca="false">AX1334+AY1334+BD1334+BE1334+BF1334+BG1334+BH1334+BI1334+BJ1334+BM1334+BQ1334+BR1334</f>
        <v>4.059975357443E-011</v>
      </c>
      <c r="AV1334" s="153" t="n">
        <f aca="false">BN1334+BO1334</f>
        <v>0.000377984903</v>
      </c>
      <c r="AW1334" s="154" t="n">
        <v>1.0145823E-008</v>
      </c>
      <c r="AX1334" s="154" t="n">
        <v>3.0612397E-011</v>
      </c>
      <c r="AY1334" s="154" t="n">
        <v>8.3637443E-016</v>
      </c>
      <c r="AZ1334" s="154" t="n">
        <v>0</v>
      </c>
      <c r="BA1334" s="154" t="n">
        <v>0</v>
      </c>
      <c r="BB1334" s="154" t="n">
        <v>5.4278337E-012</v>
      </c>
      <c r="BC1334" s="154" t="n">
        <v>9.0070892E-009</v>
      </c>
      <c r="BD1334" s="154" t="n">
        <v>1.2378109E-012</v>
      </c>
      <c r="BE1334" s="154" t="n">
        <v>8.7487093E-012</v>
      </c>
      <c r="BF1334" s="154" t="n">
        <v>0</v>
      </c>
      <c r="BG1334" s="154" t="n">
        <v>0</v>
      </c>
      <c r="BH1334" s="154" t="n">
        <v>0</v>
      </c>
      <c r="BI1334" s="154" t="n">
        <v>0</v>
      </c>
      <c r="BJ1334" s="154" t="n">
        <v>0</v>
      </c>
      <c r="BK1334" s="154" t="n">
        <v>0</v>
      </c>
      <c r="BL1334" s="154" t="n">
        <v>0</v>
      </c>
      <c r="BM1334" s="154" t="n">
        <v>0</v>
      </c>
      <c r="BN1334" s="154" t="n">
        <v>1.6966373E-005</v>
      </c>
      <c r="BO1334" s="154" t="n">
        <v>0.00036101853</v>
      </c>
      <c r="BP1334" s="154" t="n">
        <v>0</v>
      </c>
      <c r="BQ1334" s="154" t="n">
        <v>0</v>
      </c>
      <c r="BR1334" s="154" t="n">
        <v>0</v>
      </c>
      <c r="BT1334" s="96" t="n">
        <v>1.9408943E-006</v>
      </c>
      <c r="BU1334" s="96" t="n">
        <v>6.0316245E-008</v>
      </c>
      <c r="BV1334" s="96" t="n">
        <v>3.0484102E-007</v>
      </c>
      <c r="BW1334" s="96" t="n">
        <v>9.643187E-011</v>
      </c>
      <c r="BX1334" s="96" t="n">
        <v>1.3507412E-007</v>
      </c>
      <c r="BY1334" s="96" t="n">
        <v>0</v>
      </c>
      <c r="BZ1334" s="96" t="n">
        <v>0</v>
      </c>
      <c r="CA1334" s="96" t="n">
        <v>0</v>
      </c>
      <c r="CB1334" s="96" t="n">
        <v>0</v>
      </c>
      <c r="CC1334" s="96" t="n">
        <v>2.9416704E-010</v>
      </c>
      <c r="CD1334" s="96" t="n">
        <v>0</v>
      </c>
      <c r="CE1334" s="96" t="n">
        <v>0</v>
      </c>
      <c r="CF1334" s="96" t="n">
        <v>0</v>
      </c>
      <c r="CG1334" s="96" t="n">
        <v>4.2634016E-008</v>
      </c>
      <c r="CH1334" s="96" t="n">
        <v>1.3976381E-006</v>
      </c>
      <c r="CI1334" s="96" t="n">
        <v>1.9704197E-013</v>
      </c>
      <c r="CJ1334" s="96" t="n">
        <v>0</v>
      </c>
      <c r="CL1334" s="155" t="n">
        <v>0</v>
      </c>
      <c r="CM1334" s="155" t="n">
        <v>0.010932999</v>
      </c>
      <c r="CN1334" s="156" t="n">
        <v>0</v>
      </c>
      <c r="CO1334" s="155" t="n">
        <v>4.1267497E-005</v>
      </c>
      <c r="CP1334" s="155" t="n">
        <v>0</v>
      </c>
      <c r="CQ1334" s="155" t="n">
        <v>0</v>
      </c>
      <c r="CR1334" s="155" t="n">
        <v>4.9009241E-006</v>
      </c>
      <c r="CS1334" s="155" t="n">
        <v>0</v>
      </c>
      <c r="CT1334" s="155" t="n">
        <v>0</v>
      </c>
      <c r="CU1334" s="155" t="n">
        <v>0</v>
      </c>
    </row>
    <row r="1335" customFormat="false" ht="13.8" hidden="false" customHeight="false" outlineLevel="0" collapsed="false">
      <c r="A1335" s="0" t="s">
        <v>2213</v>
      </c>
      <c r="B1335" s="26" t="s">
        <v>2184</v>
      </c>
      <c r="C1335" s="88" t="str">
        <f aca="false">MID(A1335,1,12)</f>
        <v>B.042.01.131</v>
      </c>
      <c r="D1335" s="2" t="s">
        <v>2182</v>
      </c>
      <c r="E1335" s="90" t="s">
        <v>1103</v>
      </c>
      <c r="F1335" s="91" t="str">
        <f aca="false">MID(A1335, 21,85)</f>
        <v>Electricity Switzerland production</v>
      </c>
      <c r="G1335" s="133" t="n">
        <f aca="false">H1335+I1335+J1335+K1335</f>
        <v>0.009798522122</v>
      </c>
      <c r="H1335" s="149" t="n">
        <f aca="false">N1335+O1335+P1335+Q1335</f>
        <v>0.000158476112</v>
      </c>
      <c r="I1335" s="149" t="n">
        <f aca="false">L1335+M1335+R1335+V1335+T1335</f>
        <v>0.0004449258</v>
      </c>
      <c r="J1335" s="150" t="n">
        <f aca="false">S1335+U1335+W1335+X1335</f>
        <v>0.00810632731</v>
      </c>
      <c r="K1335" s="149" t="n">
        <v>0.0010887929</v>
      </c>
      <c r="L1335" s="130" t="n">
        <v>0.0003221823</v>
      </c>
      <c r="M1335" s="130" t="n">
        <v>0.0001227435</v>
      </c>
      <c r="N1335" s="130" t="n">
        <v>0.00010467917</v>
      </c>
      <c r="O1335" s="157" t="n">
        <v>5.3796942E-005</v>
      </c>
      <c r="P1335" s="130" t="n">
        <v>0</v>
      </c>
      <c r="Q1335" s="130" t="n">
        <v>0</v>
      </c>
      <c r="R1335" s="130" t="n">
        <v>0</v>
      </c>
      <c r="S1335" s="130" t="n">
        <v>0.00013783121</v>
      </c>
      <c r="T1335" s="130" t="n">
        <v>0</v>
      </c>
      <c r="U1335" s="130" t="n">
        <v>0.0079684961</v>
      </c>
      <c r="V1335" s="130" t="n">
        <v>0</v>
      </c>
      <c r="W1335" s="130" t="n">
        <v>0</v>
      </c>
      <c r="X1335" s="130" t="n">
        <v>0</v>
      </c>
      <c r="Z1335" s="151" t="n">
        <f aca="false">K1335/0.15</f>
        <v>0.00725861933333333</v>
      </c>
      <c r="AB1335" s="133" t="n">
        <f aca="false">K1335</f>
        <v>0.0010887929</v>
      </c>
      <c r="AC1335" s="133" t="n">
        <f aca="false">L1335+M1335+N1335+O1335+P1335+Q1335+R1335</f>
        <v>0.000603401912</v>
      </c>
      <c r="AD1335" s="133" t="n">
        <f aca="false">L1335+M1335+R1335+W1335</f>
        <v>0.0004449258</v>
      </c>
      <c r="AE1335" s="133" t="n">
        <f aca="false">V1335+L1335+M1335+R1335+T1335</f>
        <v>0.0004449258</v>
      </c>
      <c r="AF1335" s="133" t="n">
        <f aca="false">S1335+U1335+X1335</f>
        <v>0.00810632731</v>
      </c>
      <c r="AH1335" s="0" t="n">
        <v>1.9109067</v>
      </c>
      <c r="AI1335" s="96" t="n">
        <v>0.062327173</v>
      </c>
      <c r="AJ1335" s="96" t="n">
        <v>1.1039975</v>
      </c>
      <c r="AK1335" s="96" t="n">
        <v>0</v>
      </c>
      <c r="AL1335" s="96" t="n">
        <v>0.044991038</v>
      </c>
      <c r="AM1335" s="96" t="n">
        <v>0.096648701</v>
      </c>
      <c r="AN1335" s="96" t="n">
        <v>0.60294233</v>
      </c>
      <c r="AP1335" s="95" t="n">
        <v>0.00023598111</v>
      </c>
      <c r="AQ1335" s="95" t="n">
        <v>0.0002240756</v>
      </c>
      <c r="AR1335" s="95" t="n">
        <v>7.5117137E-006</v>
      </c>
      <c r="AS1335" s="95" t="n">
        <v>4.3938007E-006</v>
      </c>
      <c r="AT1335" s="152" t="n">
        <f aca="false">AW1335+AZ1335+BA1335+BB1335+BC1335+BK1335+BL1335+BP1335</f>
        <v>1.34337890281E-008</v>
      </c>
      <c r="AU1335" s="152" t="n">
        <f aca="false">AX1335+AY1335+BD1335+BE1335+BF1335+BG1335+BH1335+BI1335+BJ1335+BM1335+BQ1335+BR1335</f>
        <v>2.778000663436E-011</v>
      </c>
      <c r="AV1335" s="153" t="n">
        <f aca="false">BN1335+BO1335</f>
        <v>0.000615378252</v>
      </c>
      <c r="AW1335" s="154" t="n">
        <v>6.7359986E-009</v>
      </c>
      <c r="AX1335" s="154" t="n">
        <v>2.0324134E-011</v>
      </c>
      <c r="AY1335" s="154" t="n">
        <v>5.5528436E-016</v>
      </c>
      <c r="AZ1335" s="154" t="n">
        <v>0</v>
      </c>
      <c r="BA1335" s="154" t="n">
        <v>0</v>
      </c>
      <c r="BB1335" s="154" t="n">
        <v>2.8051281E-012</v>
      </c>
      <c r="BC1335" s="154" t="n">
        <v>6.6949853E-009</v>
      </c>
      <c r="BD1335" s="154" t="n">
        <v>6.3970605E-013</v>
      </c>
      <c r="BE1335" s="154" t="n">
        <v>6.8156113E-012</v>
      </c>
      <c r="BF1335" s="154" t="n">
        <v>0</v>
      </c>
      <c r="BG1335" s="154" t="n">
        <v>0</v>
      </c>
      <c r="BH1335" s="154" t="n">
        <v>0</v>
      </c>
      <c r="BI1335" s="154" t="n">
        <v>0</v>
      </c>
      <c r="BJ1335" s="154" t="n">
        <v>0</v>
      </c>
      <c r="BK1335" s="154" t="n">
        <v>0</v>
      </c>
      <c r="BL1335" s="154" t="n">
        <v>0</v>
      </c>
      <c r="BM1335" s="154" t="n">
        <v>0</v>
      </c>
      <c r="BN1335" s="154" t="n">
        <v>1.6776932E-005</v>
      </c>
      <c r="BO1335" s="154" t="n">
        <v>0.00059860132</v>
      </c>
      <c r="BP1335" s="154" t="n">
        <v>0</v>
      </c>
      <c r="BQ1335" s="154" t="n">
        <v>0</v>
      </c>
      <c r="BR1335" s="154" t="n">
        <v>0</v>
      </c>
      <c r="BT1335" s="96" t="n">
        <v>1.8471507E-006</v>
      </c>
      <c r="BU1335" s="96" t="n">
        <v>4.6988883E-008</v>
      </c>
      <c r="BV1335" s="96" t="n">
        <v>2.0238956E-007</v>
      </c>
      <c r="BW1335" s="96" t="n">
        <v>4.9836411E-011</v>
      </c>
      <c r="BX1335" s="96" t="n">
        <v>8.6858935E-008</v>
      </c>
      <c r="BY1335" s="96" t="n">
        <v>0</v>
      </c>
      <c r="BZ1335" s="96" t="n">
        <v>0</v>
      </c>
      <c r="CA1335" s="96" t="n">
        <v>0</v>
      </c>
      <c r="CB1335" s="96" t="n">
        <v>0</v>
      </c>
      <c r="CC1335" s="96" t="n">
        <v>1.5202681E-010</v>
      </c>
      <c r="CD1335" s="96" t="n">
        <v>0</v>
      </c>
      <c r="CE1335" s="96" t="n">
        <v>0</v>
      </c>
      <c r="CF1335" s="96" t="n">
        <v>0</v>
      </c>
      <c r="CG1335" s="96" t="n">
        <v>2.3060189E-008</v>
      </c>
      <c r="CH1335" s="96" t="n">
        <v>1.4876511E-006</v>
      </c>
      <c r="CI1335" s="96" t="n">
        <v>1.7478708E-013</v>
      </c>
      <c r="CJ1335" s="96" t="n">
        <v>0</v>
      </c>
      <c r="CL1335" s="155" t="n">
        <v>0</v>
      </c>
      <c r="CM1335" s="155" t="n">
        <v>0.0072586191</v>
      </c>
      <c r="CN1335" s="156" t="n">
        <v>0</v>
      </c>
      <c r="CO1335" s="155" t="n">
        <v>3.214911E-005</v>
      </c>
      <c r="CP1335" s="155" t="n">
        <v>0</v>
      </c>
      <c r="CQ1335" s="155" t="n">
        <v>0</v>
      </c>
      <c r="CR1335" s="155" t="n">
        <v>3.3062371E-006</v>
      </c>
      <c r="CS1335" s="155" t="n">
        <v>0</v>
      </c>
      <c r="CT1335" s="155" t="n">
        <v>0</v>
      </c>
      <c r="CU1335" s="155" t="n">
        <v>0</v>
      </c>
    </row>
    <row r="1336" customFormat="false" ht="13.8" hidden="false" customHeight="false" outlineLevel="0" collapsed="false">
      <c r="A1336" s="0" t="s">
        <v>2214</v>
      </c>
      <c r="B1336" s="26" t="s">
        <v>2184</v>
      </c>
      <c r="C1336" s="88" t="str">
        <f aca="false">MID(A1336,1,12)</f>
        <v>B.042.01.132</v>
      </c>
      <c r="D1336" s="2" t="s">
        <v>2182</v>
      </c>
      <c r="E1336" s="90" t="s">
        <v>1103</v>
      </c>
      <c r="F1336" s="91" t="str">
        <f aca="false">MID(A1336, 21,85)</f>
        <v>Electricity United Kingdom production</v>
      </c>
      <c r="G1336" s="133" t="n">
        <f aca="false">H1336+I1336+J1336+K1336</f>
        <v>0.01840999412</v>
      </c>
      <c r="H1336" s="149" t="n">
        <f aca="false">N1336+O1336+P1336+Q1336</f>
        <v>0.00118461641</v>
      </c>
      <c r="I1336" s="149" t="n">
        <f aca="false">L1336+M1336+R1336+V1336+T1336</f>
        <v>0.00207840681</v>
      </c>
      <c r="J1336" s="150" t="n">
        <f aca="false">S1336+U1336+W1336+X1336</f>
        <v>0.0040496919</v>
      </c>
      <c r="K1336" s="149" t="n">
        <v>0.011097279</v>
      </c>
      <c r="L1336" s="130" t="n">
        <v>0.0010853263</v>
      </c>
      <c r="M1336" s="130" t="n">
        <v>0.00099308051</v>
      </c>
      <c r="N1336" s="130" t="n">
        <v>0.00090578999</v>
      </c>
      <c r="O1336" s="157" t="n">
        <v>0.00027882642</v>
      </c>
      <c r="P1336" s="130" t="n">
        <v>0</v>
      </c>
      <c r="Q1336" s="130" t="n">
        <v>0</v>
      </c>
      <c r="R1336" s="157" t="n">
        <v>0</v>
      </c>
      <c r="S1336" s="157" t="n">
        <v>0.0001159541</v>
      </c>
      <c r="T1336" s="130" t="n">
        <v>0</v>
      </c>
      <c r="U1336" s="130" t="n">
        <v>0.0039337378</v>
      </c>
      <c r="V1336" s="130" t="n">
        <v>0</v>
      </c>
      <c r="W1336" s="130" t="n">
        <v>0</v>
      </c>
      <c r="X1336" s="130" t="n">
        <v>0</v>
      </c>
      <c r="Z1336" s="151" t="n">
        <f aca="false">K1336/0.15</f>
        <v>0.07398186</v>
      </c>
      <c r="AB1336" s="133" t="n">
        <f aca="false">K1336</f>
        <v>0.011097279</v>
      </c>
      <c r="AC1336" s="133" t="n">
        <f aca="false">L1336+M1336+N1336+O1336+P1336+Q1336+R1336</f>
        <v>0.00326302322</v>
      </c>
      <c r="AD1336" s="133" t="n">
        <f aca="false">L1336+M1336+R1336+W1336</f>
        <v>0.00207840681</v>
      </c>
      <c r="AE1336" s="133" t="n">
        <f aca="false">V1336+L1336+M1336+R1336+T1336</f>
        <v>0.00207840681</v>
      </c>
      <c r="AF1336" s="133" t="n">
        <f aca="false">S1336+U1336+X1336</f>
        <v>0.0040496919</v>
      </c>
      <c r="AH1336" s="0" t="n">
        <v>2.3220632</v>
      </c>
      <c r="AI1336" s="96" t="n">
        <v>0.84454316</v>
      </c>
      <c r="AJ1336" s="96" t="n">
        <v>0.54500079</v>
      </c>
      <c r="AK1336" s="96" t="n">
        <v>0</v>
      </c>
      <c r="AL1336" s="96" t="n">
        <v>0.52022959</v>
      </c>
      <c r="AM1336" s="96" t="n">
        <v>0.39069313</v>
      </c>
      <c r="AN1336" s="96" t="n">
        <v>0.021596494</v>
      </c>
      <c r="AP1336" s="95" t="n">
        <v>0.0016588933</v>
      </c>
      <c r="AQ1336" s="95" t="n">
        <v>0.0015472971</v>
      </c>
      <c r="AR1336" s="95" t="n">
        <v>6.3719709E-005</v>
      </c>
      <c r="AS1336" s="95" t="n">
        <v>4.7876562E-005</v>
      </c>
      <c r="AT1336" s="152" t="n">
        <f aca="false">AW1336+AZ1336+BA1336+BB1336+BC1336+BK1336+BL1336+BP1336</f>
        <v>9.2763612804E-008</v>
      </c>
      <c r="AU1336" s="152" t="n">
        <f aca="false">AX1336+AY1336+BD1336+BE1336+BF1336+BG1336+BH1336+BI1336+BJ1336+BM1336+BQ1336+BR1336</f>
        <v>2.356498069125E-010</v>
      </c>
      <c r="AV1336" s="153" t="n">
        <f aca="false">BN1336+BO1336</f>
        <v>0.006705400755</v>
      </c>
      <c r="AW1336" s="154" t="n">
        <v>6.8655168E-008</v>
      </c>
      <c r="AX1336" s="154" t="n">
        <v>2.0714921E-010</v>
      </c>
      <c r="AY1336" s="154" t="n">
        <v>5.6596125E-015</v>
      </c>
      <c r="AZ1336" s="154" t="n">
        <v>0</v>
      </c>
      <c r="BA1336" s="154" t="n">
        <v>0</v>
      </c>
      <c r="BB1336" s="154" t="n">
        <v>2.4272804E-011</v>
      </c>
      <c r="BC1336" s="154" t="n">
        <v>2.4084172E-008</v>
      </c>
      <c r="BD1336" s="154" t="n">
        <v>5.5353833E-012</v>
      </c>
      <c r="BE1336" s="154" t="n">
        <v>2.2959554E-011</v>
      </c>
      <c r="BF1336" s="154" t="n">
        <v>0</v>
      </c>
      <c r="BG1336" s="154" t="n">
        <v>0</v>
      </c>
      <c r="BH1336" s="154" t="n">
        <v>0</v>
      </c>
      <c r="BI1336" s="154" t="n">
        <v>0</v>
      </c>
      <c r="BJ1336" s="154" t="n">
        <v>0</v>
      </c>
      <c r="BK1336" s="154" t="n">
        <v>0</v>
      </c>
      <c r="BL1336" s="154" t="n">
        <v>0</v>
      </c>
      <c r="BM1336" s="154" t="n">
        <v>0</v>
      </c>
      <c r="BN1336" s="154" t="n">
        <v>1.0118755E-005</v>
      </c>
      <c r="BO1336" s="154" t="n">
        <v>0.006695282</v>
      </c>
      <c r="BP1336" s="154" t="n">
        <v>0</v>
      </c>
      <c r="BQ1336" s="154" t="n">
        <v>0</v>
      </c>
      <c r="BR1336" s="154" t="n">
        <v>0</v>
      </c>
      <c r="BT1336" s="96" t="n">
        <v>4.4640427E-006</v>
      </c>
      <c r="BU1336" s="96" t="n">
        <v>1.582901E-007</v>
      </c>
      <c r="BV1336" s="96" t="n">
        <v>2.0628106E-006</v>
      </c>
      <c r="BW1336" s="96" t="n">
        <v>4.3123499E-010</v>
      </c>
      <c r="BX1336" s="96" t="n">
        <v>3.79961E-007</v>
      </c>
      <c r="BY1336" s="96" t="n">
        <v>0</v>
      </c>
      <c r="BZ1336" s="96" t="n">
        <v>0</v>
      </c>
      <c r="CA1336" s="96" t="n">
        <v>0</v>
      </c>
      <c r="CB1336" s="96" t="n">
        <v>0</v>
      </c>
      <c r="CC1336" s="96" t="n">
        <v>1.3154896E-009</v>
      </c>
      <c r="CD1336" s="96" t="n">
        <v>0</v>
      </c>
      <c r="CE1336" s="96" t="n">
        <v>0</v>
      </c>
      <c r="CF1336" s="96" t="n">
        <v>0</v>
      </c>
      <c r="CG1336" s="96" t="n">
        <v>1.8342179E-007</v>
      </c>
      <c r="CH1336" s="96" t="n">
        <v>1.6778123E-006</v>
      </c>
      <c r="CI1336" s="96" t="n">
        <v>1.470442E-013</v>
      </c>
      <c r="CJ1336" s="96" t="n">
        <v>0</v>
      </c>
      <c r="CL1336" s="155" t="n">
        <v>0</v>
      </c>
      <c r="CM1336" s="155" t="n">
        <v>0.073981862</v>
      </c>
      <c r="CN1336" s="156" t="n">
        <v>0</v>
      </c>
      <c r="CO1336" s="155" t="n">
        <v>0.00010829978</v>
      </c>
      <c r="CP1336" s="155" t="n">
        <v>0</v>
      </c>
      <c r="CQ1336" s="155" t="n">
        <v>0</v>
      </c>
      <c r="CR1336" s="155" t="n">
        <v>1.3571596E-005</v>
      </c>
      <c r="CS1336" s="155" t="n">
        <v>0</v>
      </c>
      <c r="CT1336" s="155" t="n">
        <v>0</v>
      </c>
      <c r="CU1336" s="155" t="n">
        <v>0</v>
      </c>
    </row>
    <row r="1337" customFormat="false" ht="13.8" hidden="false" customHeight="false" outlineLevel="0" collapsed="false">
      <c r="B1337" s="26"/>
      <c r="C1337" s="88"/>
      <c r="D1337" s="3" t="s">
        <v>2215</v>
      </c>
      <c r="E1337" s="90"/>
      <c r="J1337" s="158"/>
      <c r="O1337" s="102"/>
      <c r="R1337" s="102"/>
      <c r="S1337" s="102"/>
      <c r="AT1337" s="102"/>
      <c r="AU1337" s="102"/>
      <c r="AV1337" s="159"/>
      <c r="CN1337" s="160"/>
    </row>
    <row r="1338" customFormat="false" ht="13.8" hidden="false" customHeight="false" outlineLevel="0" collapsed="false">
      <c r="A1338" s="0" t="s">
        <v>2216</v>
      </c>
      <c r="B1338" s="26" t="s">
        <v>2184</v>
      </c>
      <c r="C1338" s="88" t="str">
        <f aca="false">MID(A1338,1,12)</f>
        <v>B.042.02.101</v>
      </c>
      <c r="D1338" s="2" t="s">
        <v>2215</v>
      </c>
      <c r="E1338" s="90" t="s">
        <v>1103</v>
      </c>
      <c r="F1338" s="91" t="str">
        <f aca="false">MID(A1338, 21,85)</f>
        <v>Electricity .EU-27 consumption</v>
      </c>
      <c r="G1338" s="133" t="n">
        <f aca="false">H1338+I1338+J1338+K1338</f>
        <v>0.01800545432</v>
      </c>
      <c r="H1338" s="149" t="n">
        <f aca="false">N1338+O1338+P1338+Q1338</f>
        <v>0.00066762352</v>
      </c>
      <c r="I1338" s="149" t="n">
        <f aca="false">L1338+M1338+R1338+V1338+T1338</f>
        <v>0.00136061331</v>
      </c>
      <c r="J1338" s="150" t="n">
        <f aca="false">S1338+U1338+W1338+X1338</f>
        <v>0.00610328109</v>
      </c>
      <c r="K1338" s="149" t="n">
        <v>0.0098739364</v>
      </c>
      <c r="L1338" s="130" t="n">
        <v>0.00077277258</v>
      </c>
      <c r="M1338" s="130" t="n">
        <v>0.00058784073</v>
      </c>
      <c r="N1338" s="130" t="n">
        <v>0.00053613838</v>
      </c>
      <c r="O1338" s="130" t="n">
        <v>0.00013148514</v>
      </c>
      <c r="P1338" s="130" t="n">
        <v>0</v>
      </c>
      <c r="Q1338" s="130" t="n">
        <v>0</v>
      </c>
      <c r="R1338" s="157" t="n">
        <v>0</v>
      </c>
      <c r="S1338" s="157" t="n">
        <v>0.00010611249</v>
      </c>
      <c r="T1338" s="130" t="n">
        <v>0</v>
      </c>
      <c r="U1338" s="130" t="n">
        <v>0.0059971686</v>
      </c>
      <c r="V1338" s="130" t="n">
        <v>0</v>
      </c>
      <c r="W1338" s="130" t="n">
        <v>0</v>
      </c>
      <c r="X1338" s="130" t="n">
        <v>0</v>
      </c>
      <c r="Z1338" s="151" t="n">
        <f aca="false">K1338/0.15</f>
        <v>0.0658262426666667</v>
      </c>
      <c r="AB1338" s="133" t="n">
        <f aca="false">K1338</f>
        <v>0.0098739364</v>
      </c>
      <c r="AC1338" s="133" t="n">
        <f aca="false">L1338+M1338+N1338+O1338+P1338+Q1338+R1338</f>
        <v>0.00202823683</v>
      </c>
      <c r="AD1338" s="133" t="n">
        <f aca="false">L1338+M1338+R1338+W1338</f>
        <v>0.00136061331</v>
      </c>
      <c r="AE1338" s="133" t="n">
        <f aca="false">V1338+L1338+M1338+R1338+T1338</f>
        <v>0.00136061331</v>
      </c>
      <c r="AF1338" s="133" t="n">
        <f aca="false">S1338+U1338+X1338</f>
        <v>0.00610328109</v>
      </c>
      <c r="AH1338" s="0" t="n">
        <v>2.2950534</v>
      </c>
      <c r="AI1338" s="96" t="n">
        <v>0.84003548</v>
      </c>
      <c r="AJ1338" s="96" t="n">
        <v>0.83087937</v>
      </c>
      <c r="AK1338" s="96" t="n">
        <v>0</v>
      </c>
      <c r="AL1338" s="96" t="n">
        <v>0.1993624</v>
      </c>
      <c r="AM1338" s="96" t="n">
        <v>0.28422131</v>
      </c>
      <c r="AN1338" s="96" t="n">
        <v>0.14055488</v>
      </c>
      <c r="AP1338" s="95" t="n">
        <v>0.0013761811</v>
      </c>
      <c r="AQ1338" s="95" t="n">
        <v>0.0012876602</v>
      </c>
      <c r="AR1338" s="95" t="n">
        <v>5.5146065E-005</v>
      </c>
      <c r="AS1338" s="95" t="n">
        <v>3.3374766E-005</v>
      </c>
      <c r="AT1338" s="152" t="n">
        <f aca="false">AW1338+AZ1338+BA1338+BB1338+BC1338+BK1338+BL1338+BP1338</f>
        <v>7.7197855107E-008</v>
      </c>
      <c r="AU1338" s="152" t="n">
        <f aca="false">AX1338+AY1338+BD1338+BE1338+BF1338+BG1338+BH1338+BI1338+BJ1338+BM1338+BQ1338+BR1338</f>
        <v>2.039425479076E-010</v>
      </c>
      <c r="AV1338" s="153" t="n">
        <f aca="false">BN1338+BO1338</f>
        <v>0.004674336893</v>
      </c>
      <c r="AW1338" s="154" t="n">
        <v>6.1086753E-008</v>
      </c>
      <c r="AX1338" s="154" t="n">
        <v>1.8431348E-010</v>
      </c>
      <c r="AY1338" s="154" t="n">
        <v>5.0357076E-015</v>
      </c>
      <c r="AZ1338" s="154" t="n">
        <v>0</v>
      </c>
      <c r="BA1338" s="154" t="n">
        <v>0</v>
      </c>
      <c r="BB1338" s="154" t="n">
        <v>1.4367107E-011</v>
      </c>
      <c r="BC1338" s="154" t="n">
        <v>1.6096735E-008</v>
      </c>
      <c r="BD1338" s="154" t="n">
        <v>3.2764012E-012</v>
      </c>
      <c r="BE1338" s="154" t="n">
        <v>1.6347631E-011</v>
      </c>
      <c r="BF1338" s="154" t="n">
        <v>0</v>
      </c>
      <c r="BG1338" s="154" t="n">
        <v>0</v>
      </c>
      <c r="BH1338" s="154" t="n">
        <v>0</v>
      </c>
      <c r="BI1338" s="154" t="n">
        <v>0</v>
      </c>
      <c r="BJ1338" s="154" t="n">
        <v>0</v>
      </c>
      <c r="BK1338" s="154" t="n">
        <v>0</v>
      </c>
      <c r="BL1338" s="154" t="n">
        <v>0</v>
      </c>
      <c r="BM1338" s="154" t="n">
        <v>0</v>
      </c>
      <c r="BN1338" s="154" t="n">
        <v>1.2717693E-005</v>
      </c>
      <c r="BO1338" s="154" t="n">
        <v>0.0046616192</v>
      </c>
      <c r="BP1338" s="154" t="n">
        <v>0</v>
      </c>
      <c r="BQ1338" s="154" t="n">
        <v>0</v>
      </c>
      <c r="BR1338" s="154" t="n">
        <v>0</v>
      </c>
      <c r="BT1338" s="96" t="n">
        <v>4.3259023E-006</v>
      </c>
      <c r="BU1338" s="96" t="n">
        <v>1.1270551E-007</v>
      </c>
      <c r="BV1338" s="96" t="n">
        <v>1.8354103E-006</v>
      </c>
      <c r="BW1338" s="96" t="n">
        <v>2.5524861E-010</v>
      </c>
      <c r="BX1338" s="96" t="n">
        <v>2.1052915E-007</v>
      </c>
      <c r="BY1338" s="96" t="n">
        <v>0</v>
      </c>
      <c r="BZ1338" s="96" t="n">
        <v>0</v>
      </c>
      <c r="CA1338" s="96" t="n">
        <v>0</v>
      </c>
      <c r="CB1338" s="96" t="n">
        <v>0</v>
      </c>
      <c r="CC1338" s="96" t="n">
        <v>7.7864017E-010</v>
      </c>
      <c r="CD1338" s="96" t="n">
        <v>0</v>
      </c>
      <c r="CE1338" s="96" t="n">
        <v>0</v>
      </c>
      <c r="CF1338" s="96" t="n">
        <v>0</v>
      </c>
      <c r="CG1338" s="96" t="n">
        <v>1.0980183E-007</v>
      </c>
      <c r="CH1338" s="96" t="n">
        <v>2.0564215E-006</v>
      </c>
      <c r="CI1338" s="96" t="n">
        <v>1.3456381E-013</v>
      </c>
      <c r="CJ1338" s="96" t="n">
        <v>0</v>
      </c>
      <c r="CL1338" s="155" t="n">
        <v>0</v>
      </c>
      <c r="CM1338" s="155" t="n">
        <v>0.065826243</v>
      </c>
      <c r="CN1338" s="156" t="n">
        <v>0</v>
      </c>
      <c r="CO1338" s="155" t="n">
        <v>7.7111468E-005</v>
      </c>
      <c r="CP1338" s="155" t="n">
        <v>0</v>
      </c>
      <c r="CQ1338" s="155" t="n">
        <v>0</v>
      </c>
      <c r="CR1338" s="155" t="n">
        <v>7.9912979E-006</v>
      </c>
      <c r="CS1338" s="155" t="n">
        <v>0</v>
      </c>
      <c r="CT1338" s="155" t="n">
        <v>0</v>
      </c>
      <c r="CU1338" s="155" t="n">
        <v>0</v>
      </c>
    </row>
    <row r="1339" customFormat="false" ht="13.8" hidden="false" customHeight="false" outlineLevel="0" collapsed="false">
      <c r="A1339" s="0" t="s">
        <v>2217</v>
      </c>
      <c r="B1339" s="26" t="s">
        <v>2184</v>
      </c>
      <c r="C1339" s="88" t="str">
        <f aca="false">MID(A1339,1,12)</f>
        <v>B.042.02.102</v>
      </c>
      <c r="D1339" s="2" t="s">
        <v>2215</v>
      </c>
      <c r="E1339" s="90" t="s">
        <v>1103</v>
      </c>
      <c r="F1339" s="91" t="str">
        <f aca="false">MID(A1339, 21,85)</f>
        <v>Electricity Austria consumption</v>
      </c>
      <c r="G1339" s="133" t="n">
        <f aca="false">H1339+I1339+J1339+K1339</f>
        <v>0.00885171363</v>
      </c>
      <c r="H1339" s="149" t="n">
        <f aca="false">N1339+O1339+P1339+Q1339</f>
        <v>0.00052744267</v>
      </c>
      <c r="I1339" s="149" t="n">
        <f aca="false">L1339+M1339+R1339+V1339+T1339</f>
        <v>0.00105927434</v>
      </c>
      <c r="J1339" s="150" t="n">
        <f aca="false">S1339+U1339+W1339+X1339</f>
        <v>0.00142289582</v>
      </c>
      <c r="K1339" s="149" t="n">
        <v>0.0058421008</v>
      </c>
      <c r="L1339" s="157" t="n">
        <v>0.00061175152</v>
      </c>
      <c r="M1339" s="157" t="n">
        <v>0.00044752282</v>
      </c>
      <c r="N1339" s="157" t="n">
        <v>0.00039958777</v>
      </c>
      <c r="O1339" s="157" t="n">
        <v>0.0001278549</v>
      </c>
      <c r="P1339" s="130" t="n">
        <v>0</v>
      </c>
      <c r="Q1339" s="130" t="n">
        <v>0</v>
      </c>
      <c r="R1339" s="130" t="n">
        <v>0</v>
      </c>
      <c r="S1339" s="157" t="n">
        <v>0.00016195182</v>
      </c>
      <c r="T1339" s="130" t="n">
        <v>0</v>
      </c>
      <c r="U1339" s="130" t="n">
        <v>0.001260944</v>
      </c>
      <c r="V1339" s="130" t="n">
        <v>0</v>
      </c>
      <c r="W1339" s="130" t="n">
        <v>0</v>
      </c>
      <c r="X1339" s="130" t="n">
        <v>0</v>
      </c>
      <c r="Z1339" s="151" t="n">
        <f aca="false">K1339/0.15</f>
        <v>0.0389473386666667</v>
      </c>
      <c r="AB1339" s="133" t="n">
        <f aca="false">K1339</f>
        <v>0.0058421008</v>
      </c>
      <c r="AC1339" s="133" t="n">
        <f aca="false">L1339+M1339+N1339+O1339+P1339+Q1339+R1339</f>
        <v>0.00158671701</v>
      </c>
      <c r="AD1339" s="133" t="n">
        <f aca="false">L1339+M1339+R1339+W1339</f>
        <v>0.00105927434</v>
      </c>
      <c r="AE1339" s="133" t="n">
        <f aca="false">V1339+L1339+M1339+R1339+T1339</f>
        <v>0.00105927434</v>
      </c>
      <c r="AF1339" s="133" t="n">
        <f aca="false">S1339+U1339+X1339</f>
        <v>0.00142289582</v>
      </c>
      <c r="AH1339" s="0" t="n">
        <v>1.6374857</v>
      </c>
      <c r="AI1339" s="96" t="n">
        <v>0.49286451</v>
      </c>
      <c r="AJ1339" s="96" t="n">
        <v>0.17469784</v>
      </c>
      <c r="AK1339" s="96" t="n">
        <v>0</v>
      </c>
      <c r="AL1339" s="96" t="n">
        <v>0.23873741</v>
      </c>
      <c r="AM1339" s="96" t="n">
        <v>0.24720223</v>
      </c>
      <c r="AN1339" s="96" t="n">
        <v>0.48398367</v>
      </c>
      <c r="AP1339" s="95" t="n">
        <v>0.00087731743</v>
      </c>
      <c r="AQ1339" s="95" t="n">
        <v>0.00082181249</v>
      </c>
      <c r="AR1339" s="95" t="n">
        <v>3.3648241E-005</v>
      </c>
      <c r="AS1339" s="95" t="n">
        <v>2.1856708E-005</v>
      </c>
      <c r="AT1339" s="152" t="n">
        <f aca="false">AW1339+AZ1339+BA1339+BB1339+BC1339+BK1339+BL1339+BP1339</f>
        <v>4.9269333908E-008</v>
      </c>
      <c r="AU1339" s="152" t="n">
        <f aca="false">AX1339+AY1339+BD1339+BE1339+BF1339+BG1339+BH1339+BI1339+BJ1339+BM1339+BQ1339+BR1339</f>
        <v>1.244387627714E-010</v>
      </c>
      <c r="AV1339" s="153" t="n">
        <f aca="false">BN1339+BO1339</f>
        <v>0.0030611635825</v>
      </c>
      <c r="AW1339" s="154" t="n">
        <v>3.614313E-008</v>
      </c>
      <c r="AX1339" s="154" t="n">
        <v>1.0905255E-010</v>
      </c>
      <c r="AY1339" s="154" t="n">
        <v>2.9794714E-015</v>
      </c>
      <c r="AZ1339" s="154" t="n">
        <v>0</v>
      </c>
      <c r="BA1339" s="154" t="n">
        <v>0</v>
      </c>
      <c r="BB1339" s="154" t="n">
        <v>1.0707908E-011</v>
      </c>
      <c r="BC1339" s="154" t="n">
        <v>1.3115496E-008</v>
      </c>
      <c r="BD1339" s="154" t="n">
        <v>2.4419253E-012</v>
      </c>
      <c r="BE1339" s="154" t="n">
        <v>1.2941308E-011</v>
      </c>
      <c r="BF1339" s="154" t="n">
        <v>0</v>
      </c>
      <c r="BG1339" s="154" t="n">
        <v>0</v>
      </c>
      <c r="BH1339" s="154" t="n">
        <v>0</v>
      </c>
      <c r="BI1339" s="154" t="n">
        <v>0</v>
      </c>
      <c r="BJ1339" s="154" t="n">
        <v>0</v>
      </c>
      <c r="BK1339" s="154" t="n">
        <v>0</v>
      </c>
      <c r="BL1339" s="154" t="n">
        <v>0</v>
      </c>
      <c r="BM1339" s="154" t="n">
        <v>0</v>
      </c>
      <c r="BN1339" s="154" t="n">
        <v>8.0268825E-006</v>
      </c>
      <c r="BO1339" s="154" t="n">
        <v>0.0030531367</v>
      </c>
      <c r="BP1339" s="154" t="n">
        <v>0</v>
      </c>
      <c r="BQ1339" s="154" t="n">
        <v>0</v>
      </c>
      <c r="BR1339" s="154" t="n">
        <v>0</v>
      </c>
      <c r="BT1339" s="96" t="n">
        <v>2.2528852E-006</v>
      </c>
      <c r="BU1339" s="96" t="n">
        <v>8.922129E-008</v>
      </c>
      <c r="BV1339" s="96" t="n">
        <v>1.0859551E-006</v>
      </c>
      <c r="BW1339" s="96" t="n">
        <v>1.9023861E-010</v>
      </c>
      <c r="BX1339" s="96" t="n">
        <v>1.8793503E-007</v>
      </c>
      <c r="BY1339" s="96" t="n">
        <v>0</v>
      </c>
      <c r="BZ1339" s="96" t="n">
        <v>0</v>
      </c>
      <c r="CA1339" s="96" t="n">
        <v>0</v>
      </c>
      <c r="CB1339" s="96" t="n">
        <v>0</v>
      </c>
      <c r="CC1339" s="96" t="n">
        <v>5.8032609E-010</v>
      </c>
      <c r="CD1339" s="96" t="n">
        <v>0</v>
      </c>
      <c r="CE1339" s="96" t="n">
        <v>0</v>
      </c>
      <c r="CF1339" s="96" t="n">
        <v>0</v>
      </c>
      <c r="CG1339" s="96" t="n">
        <v>8.2175008E-008</v>
      </c>
      <c r="CH1339" s="96" t="n">
        <v>8.0682792E-007</v>
      </c>
      <c r="CI1339" s="96" t="n">
        <v>2.0537501E-013</v>
      </c>
      <c r="CJ1339" s="96" t="n">
        <v>0</v>
      </c>
      <c r="CL1339" s="155" t="n">
        <v>0</v>
      </c>
      <c r="CM1339" s="155" t="n">
        <v>0.038947339</v>
      </c>
      <c r="CN1339" s="156" t="n">
        <v>0</v>
      </c>
      <c r="CO1339" s="155" t="n">
        <v>6.1043907E-005</v>
      </c>
      <c r="CP1339" s="155" t="n">
        <v>0</v>
      </c>
      <c r="CQ1339" s="155" t="n">
        <v>0</v>
      </c>
      <c r="CR1339" s="155" t="n">
        <v>6.9188618E-006</v>
      </c>
      <c r="CS1339" s="155" t="n">
        <v>0</v>
      </c>
      <c r="CT1339" s="155" t="n">
        <v>0</v>
      </c>
      <c r="CU1339" s="155" t="n">
        <v>0</v>
      </c>
    </row>
    <row r="1340" customFormat="false" ht="13.8" hidden="false" customHeight="false" outlineLevel="0" collapsed="false">
      <c r="A1340" s="0" t="s">
        <v>2218</v>
      </c>
      <c r="B1340" s="26" t="s">
        <v>2184</v>
      </c>
      <c r="C1340" s="88" t="str">
        <f aca="false">MID(A1340,1,12)</f>
        <v>B.042.02.103</v>
      </c>
      <c r="D1340" s="2" t="s">
        <v>2215</v>
      </c>
      <c r="E1340" s="90" t="s">
        <v>1103</v>
      </c>
      <c r="F1340" s="91" t="str">
        <f aca="false">MID(A1340, 21,85)</f>
        <v>Electricity Belgium consumption</v>
      </c>
      <c r="G1340" s="133" t="n">
        <f aca="false">H1340+I1340+J1340+K1340</f>
        <v>0.019955765435</v>
      </c>
      <c r="H1340" s="149" t="n">
        <f aca="false">N1340+O1340+P1340+Q1340</f>
        <v>0.00061224379</v>
      </c>
      <c r="I1340" s="149" t="n">
        <f aca="false">L1340+M1340+R1340+V1340+T1340</f>
        <v>0.00132342007</v>
      </c>
      <c r="J1340" s="150" t="n">
        <f aca="false">S1340+U1340+W1340+X1340</f>
        <v>0.010291896675</v>
      </c>
      <c r="K1340" s="149" t="n">
        <v>0.0077282049</v>
      </c>
      <c r="L1340" s="130" t="n">
        <v>0.00077782138</v>
      </c>
      <c r="M1340" s="130" t="n">
        <v>0.00054559869</v>
      </c>
      <c r="N1340" s="130" t="n">
        <v>0.00050165503</v>
      </c>
      <c r="O1340" s="130" t="n">
        <v>0.00011058876</v>
      </c>
      <c r="P1340" s="130" t="n">
        <v>0</v>
      </c>
      <c r="Q1340" s="130" t="n">
        <v>0</v>
      </c>
      <c r="R1340" s="157" t="n">
        <v>0</v>
      </c>
      <c r="S1340" s="157" t="n">
        <v>9.2814675E-005</v>
      </c>
      <c r="T1340" s="130" t="n">
        <v>0</v>
      </c>
      <c r="U1340" s="130" t="n">
        <v>0.010199082</v>
      </c>
      <c r="V1340" s="130" t="n">
        <v>0</v>
      </c>
      <c r="W1340" s="130" t="n">
        <v>0</v>
      </c>
      <c r="X1340" s="130" t="n">
        <v>0</v>
      </c>
      <c r="Z1340" s="151" t="n">
        <f aca="false">K1340/0.15</f>
        <v>0.051521366</v>
      </c>
      <c r="AB1340" s="133" t="n">
        <f aca="false">K1340</f>
        <v>0.0077282049</v>
      </c>
      <c r="AC1340" s="133" t="n">
        <f aca="false">L1340+M1340+N1340+O1340+P1340+Q1340+R1340</f>
        <v>0.00193566386</v>
      </c>
      <c r="AD1340" s="133" t="n">
        <f aca="false">L1340+M1340+R1340+W1340</f>
        <v>0.00132342007</v>
      </c>
      <c r="AE1340" s="133" t="n">
        <f aca="false">V1340+L1340+M1340+R1340+T1340</f>
        <v>0.00132342007</v>
      </c>
      <c r="AF1340" s="133" t="n">
        <f aca="false">S1340+U1340+X1340</f>
        <v>0.010291896675</v>
      </c>
      <c r="AH1340" s="0" t="n">
        <v>2.4803314</v>
      </c>
      <c r="AI1340" s="96" t="n">
        <v>0.56189323</v>
      </c>
      <c r="AJ1340" s="96" t="n">
        <v>1.4130347</v>
      </c>
      <c r="AK1340" s="96" t="n">
        <v>0</v>
      </c>
      <c r="AL1340" s="96" t="n">
        <v>0.16813897</v>
      </c>
      <c r="AM1340" s="96" t="n">
        <v>0.32027129</v>
      </c>
      <c r="AN1340" s="96" t="n">
        <v>0.016993212</v>
      </c>
      <c r="AP1340" s="95" t="n">
        <v>0.0011382783</v>
      </c>
      <c r="AQ1340" s="95" t="n">
        <v>0.0010622812</v>
      </c>
      <c r="AR1340" s="95" t="n">
        <v>4.4287159E-005</v>
      </c>
      <c r="AS1340" s="95" t="n">
        <v>3.1709966E-005</v>
      </c>
      <c r="AT1340" s="152" t="n">
        <f aca="false">AW1340+AZ1340+BA1340+BB1340+BC1340+BK1340+BL1340+BP1340</f>
        <v>6.3685921043E-008</v>
      </c>
      <c r="AU1340" s="152" t="n">
        <f aca="false">AX1340+AY1340+BD1340+BE1340+BF1340+BG1340+BH1340+BI1340+BJ1340+BM1340+BQ1340+BR1340</f>
        <v>1.637838769845E-010</v>
      </c>
      <c r="AV1340" s="153" t="n">
        <f aca="false">BN1340+BO1340</f>
        <v>0.004441171696</v>
      </c>
      <c r="AW1340" s="154" t="n">
        <v>4.7811828E-008</v>
      </c>
      <c r="AX1340" s="154" t="n">
        <v>1.4425983E-010</v>
      </c>
      <c r="AY1340" s="154" t="n">
        <v>3.9413845E-015</v>
      </c>
      <c r="AZ1340" s="154" t="n">
        <v>0</v>
      </c>
      <c r="BA1340" s="154" t="n">
        <v>0</v>
      </c>
      <c r="BB1340" s="154" t="n">
        <v>1.3443043E-011</v>
      </c>
      <c r="BC1340" s="154" t="n">
        <v>1.586065E-008</v>
      </c>
      <c r="BD1340" s="154" t="n">
        <v>3.0656696E-012</v>
      </c>
      <c r="BE1340" s="154" t="n">
        <v>1.6454436E-011</v>
      </c>
      <c r="BF1340" s="154" t="n">
        <v>0</v>
      </c>
      <c r="BG1340" s="154" t="n">
        <v>0</v>
      </c>
      <c r="BH1340" s="154" t="n">
        <v>0</v>
      </c>
      <c r="BI1340" s="154" t="n">
        <v>0</v>
      </c>
      <c r="BJ1340" s="154" t="n">
        <v>0</v>
      </c>
      <c r="BK1340" s="154" t="n">
        <v>0</v>
      </c>
      <c r="BL1340" s="154" t="n">
        <v>0</v>
      </c>
      <c r="BM1340" s="154" t="n">
        <v>0</v>
      </c>
      <c r="BN1340" s="154" t="n">
        <v>1.8268596E-005</v>
      </c>
      <c r="BO1340" s="154" t="n">
        <v>0.0044229031</v>
      </c>
      <c r="BP1340" s="154" t="n">
        <v>0</v>
      </c>
      <c r="BQ1340" s="154" t="n">
        <v>0</v>
      </c>
      <c r="BR1340" s="154" t="n">
        <v>0</v>
      </c>
      <c r="BT1340" s="96" t="n">
        <v>4.3099701E-006</v>
      </c>
      <c r="BU1340" s="96" t="n">
        <v>1.1344186E-007</v>
      </c>
      <c r="BV1340" s="96" t="n">
        <v>1.4365524E-006</v>
      </c>
      <c r="BW1340" s="96" t="n">
        <v>2.3883152E-010</v>
      </c>
      <c r="BX1340" s="96" t="n">
        <v>1.9243176E-007</v>
      </c>
      <c r="BY1340" s="96" t="n">
        <v>0</v>
      </c>
      <c r="BZ1340" s="96" t="n">
        <v>0</v>
      </c>
      <c r="CA1340" s="96" t="n">
        <v>0</v>
      </c>
      <c r="CB1340" s="96" t="n">
        <v>0</v>
      </c>
      <c r="CC1340" s="96" t="n">
        <v>7.2855958E-010</v>
      </c>
      <c r="CD1340" s="96" t="n">
        <v>0</v>
      </c>
      <c r="CE1340" s="96" t="n">
        <v>0</v>
      </c>
      <c r="CF1340" s="96" t="n">
        <v>0</v>
      </c>
      <c r="CG1340" s="96" t="n">
        <v>1.0325795E-007</v>
      </c>
      <c r="CH1340" s="96" t="n">
        <v>2.4633186E-006</v>
      </c>
      <c r="CI1340" s="96" t="n">
        <v>1.1770053E-013</v>
      </c>
      <c r="CJ1340" s="96" t="n">
        <v>0</v>
      </c>
      <c r="CL1340" s="155" t="n">
        <v>0</v>
      </c>
      <c r="CM1340" s="155" t="n">
        <v>0.051521366</v>
      </c>
      <c r="CN1340" s="156" t="n">
        <v>0</v>
      </c>
      <c r="CO1340" s="155" t="n">
        <v>7.7615266E-005</v>
      </c>
      <c r="CP1340" s="155" t="n">
        <v>0</v>
      </c>
      <c r="CQ1340" s="155" t="n">
        <v>0</v>
      </c>
      <c r="CR1340" s="155" t="n">
        <v>7.5009786E-006</v>
      </c>
      <c r="CS1340" s="155" t="n">
        <v>0</v>
      </c>
      <c r="CT1340" s="155" t="n">
        <v>0</v>
      </c>
      <c r="CU1340" s="155" t="n">
        <v>0</v>
      </c>
    </row>
    <row r="1341" customFormat="false" ht="13.8" hidden="false" customHeight="false" outlineLevel="0" collapsed="false">
      <c r="A1341" s="0" t="s">
        <v>2219</v>
      </c>
      <c r="B1341" s="26" t="s">
        <v>2184</v>
      </c>
      <c r="C1341" s="88" t="str">
        <f aca="false">MID(A1341,1,12)</f>
        <v>B.042.02.104</v>
      </c>
      <c r="D1341" s="2" t="s">
        <v>2215</v>
      </c>
      <c r="E1341" s="90" t="s">
        <v>1103</v>
      </c>
      <c r="F1341" s="91" t="str">
        <f aca="false">MID(A1341, 21,85)</f>
        <v>Electricity Bulgaria consumption</v>
      </c>
      <c r="G1341" s="133" t="n">
        <f aca="false">H1341+I1341+J1341+K1341</f>
        <v>0.026867739659</v>
      </c>
      <c r="H1341" s="149" t="n">
        <f aca="false">N1341+O1341+P1341+Q1341</f>
        <v>0.000460298537</v>
      </c>
      <c r="I1341" s="149" t="n">
        <f aca="false">L1341+M1341+R1341+V1341+T1341</f>
        <v>0.00096106257</v>
      </c>
      <c r="J1341" s="150" t="n">
        <f aca="false">S1341+U1341+W1341+X1341</f>
        <v>0.010228310552</v>
      </c>
      <c r="K1341" s="149" t="n">
        <v>0.015218068</v>
      </c>
      <c r="L1341" s="130" t="n">
        <v>0.00055417465</v>
      </c>
      <c r="M1341" s="130" t="n">
        <v>0.00040688792</v>
      </c>
      <c r="N1341" s="130" t="n">
        <v>0.00036308438</v>
      </c>
      <c r="O1341" s="130" t="n">
        <v>9.7214157E-005</v>
      </c>
      <c r="P1341" s="130" t="n">
        <v>0</v>
      </c>
      <c r="Q1341" s="130" t="n">
        <v>0</v>
      </c>
      <c r="R1341" s="157" t="n">
        <v>0</v>
      </c>
      <c r="S1341" s="157" t="n">
        <v>7.3319552E-005</v>
      </c>
      <c r="T1341" s="130" t="n">
        <v>0</v>
      </c>
      <c r="U1341" s="130" t="n">
        <v>0.010154991</v>
      </c>
      <c r="V1341" s="130" t="n">
        <v>0</v>
      </c>
      <c r="W1341" s="130" t="n">
        <v>0</v>
      </c>
      <c r="X1341" s="130" t="n">
        <v>0</v>
      </c>
      <c r="Z1341" s="151" t="n">
        <f aca="false">K1341/0.15</f>
        <v>0.101453786666667</v>
      </c>
      <c r="AB1341" s="133" t="n">
        <f aca="false">K1341</f>
        <v>0.015218068</v>
      </c>
      <c r="AC1341" s="133" t="n">
        <f aca="false">L1341+M1341+N1341+O1341+P1341+Q1341+R1341</f>
        <v>0.001421361107</v>
      </c>
      <c r="AD1341" s="133" t="n">
        <f aca="false">L1341+M1341+R1341+W1341</f>
        <v>0.00096106257</v>
      </c>
      <c r="AE1341" s="133" t="n">
        <f aca="false">V1341+L1341+M1341+R1341+T1341</f>
        <v>0.00096106257</v>
      </c>
      <c r="AF1341" s="133" t="n">
        <f aca="false">S1341+U1341+X1341</f>
        <v>0.010228310552</v>
      </c>
      <c r="AH1341" s="0" t="n">
        <v>2.6578918</v>
      </c>
      <c r="AI1341" s="96" t="n">
        <v>0.79170231</v>
      </c>
      <c r="AJ1341" s="96" t="n">
        <v>1.406926</v>
      </c>
      <c r="AK1341" s="96" t="n">
        <v>0</v>
      </c>
      <c r="AL1341" s="96" t="n">
        <v>0.16046744</v>
      </c>
      <c r="AM1341" s="96" t="n">
        <v>0.19635115</v>
      </c>
      <c r="AN1341" s="96" t="n">
        <v>0.10244494</v>
      </c>
      <c r="AP1341" s="95" t="n">
        <v>0.001862156</v>
      </c>
      <c r="AQ1341" s="95" t="n">
        <v>0.0017638777</v>
      </c>
      <c r="AR1341" s="95" t="n">
        <v>8.0584744E-005</v>
      </c>
      <c r="AS1341" s="95" t="n">
        <v>1.7693536E-005</v>
      </c>
      <c r="AT1341" s="152" t="n">
        <f aca="false">AW1341+AZ1341+BA1341+BB1341+BC1341+BK1341+BL1341+BP1341</f>
        <v>1.05748062712E-007</v>
      </c>
      <c r="AU1341" s="152" t="n">
        <f aca="false">AX1341+AY1341+BD1341+BE1341+BF1341+BG1341+BH1341+BI1341+BJ1341+BM1341+BQ1341+BR1341</f>
        <v>2.980205082145E-010</v>
      </c>
      <c r="AV1341" s="153" t="n">
        <f aca="false">BN1341+BO1341</f>
        <v>0.002478086288</v>
      </c>
      <c r="AW1341" s="154" t="n">
        <v>9.4149112E-008</v>
      </c>
      <c r="AX1341" s="154" t="n">
        <v>2.840706E-010</v>
      </c>
      <c r="AY1341" s="154" t="n">
        <v>7.7612145E-015</v>
      </c>
      <c r="AZ1341" s="154" t="n">
        <v>0</v>
      </c>
      <c r="BA1341" s="154" t="n">
        <v>0</v>
      </c>
      <c r="BB1341" s="154" t="n">
        <v>9.729712E-012</v>
      </c>
      <c r="BC1341" s="154" t="n">
        <v>1.1589221E-008</v>
      </c>
      <c r="BD1341" s="154" t="n">
        <v>2.218849E-012</v>
      </c>
      <c r="BE1341" s="154" t="n">
        <v>1.1723298E-011</v>
      </c>
      <c r="BF1341" s="154" t="n">
        <v>0</v>
      </c>
      <c r="BG1341" s="154" t="n">
        <v>0</v>
      </c>
      <c r="BH1341" s="154" t="n">
        <v>0</v>
      </c>
      <c r="BI1341" s="154" t="n">
        <v>0</v>
      </c>
      <c r="BJ1341" s="154" t="n">
        <v>0</v>
      </c>
      <c r="BK1341" s="154" t="n">
        <v>0</v>
      </c>
      <c r="BL1341" s="154" t="n">
        <v>0</v>
      </c>
      <c r="BM1341" s="154" t="n">
        <v>0</v>
      </c>
      <c r="BN1341" s="154" t="n">
        <v>1.7457688E-005</v>
      </c>
      <c r="BO1341" s="154" t="n">
        <v>0.0024606286</v>
      </c>
      <c r="BP1341" s="154" t="n">
        <v>0</v>
      </c>
      <c r="BQ1341" s="154" t="n">
        <v>0</v>
      </c>
      <c r="BR1341" s="154" t="n">
        <v>0</v>
      </c>
      <c r="BT1341" s="96" t="n">
        <v>5.8870555E-006</v>
      </c>
      <c r="BU1341" s="96" t="n">
        <v>8.0823955E-008</v>
      </c>
      <c r="BV1341" s="96" t="n">
        <v>2.8288007E-006</v>
      </c>
      <c r="BW1341" s="96" t="n">
        <v>1.7285981E-010</v>
      </c>
      <c r="BX1341" s="96" t="n">
        <v>1.5359193E-007</v>
      </c>
      <c r="BY1341" s="96" t="n">
        <v>0</v>
      </c>
      <c r="BZ1341" s="96" t="n">
        <v>0</v>
      </c>
      <c r="CA1341" s="96" t="n">
        <v>0</v>
      </c>
      <c r="CB1341" s="96" t="n">
        <v>0</v>
      </c>
      <c r="CC1341" s="96" t="n">
        <v>5.2731177E-010</v>
      </c>
      <c r="CD1341" s="96" t="n">
        <v>0</v>
      </c>
      <c r="CE1341" s="96" t="n">
        <v>0</v>
      </c>
      <c r="CF1341" s="96" t="n">
        <v>0</v>
      </c>
      <c r="CG1341" s="96" t="n">
        <v>7.4652088E-008</v>
      </c>
      <c r="CH1341" s="96" t="n">
        <v>2.7484866E-006</v>
      </c>
      <c r="CI1341" s="96" t="n">
        <v>9.2978292E-014</v>
      </c>
      <c r="CJ1341" s="96" t="n">
        <v>0</v>
      </c>
      <c r="CL1341" s="155" t="n">
        <v>0</v>
      </c>
      <c r="CM1341" s="155" t="n">
        <v>0.10145378</v>
      </c>
      <c r="CN1341" s="156" t="n">
        <v>0</v>
      </c>
      <c r="CO1341" s="155" t="n">
        <v>5.5298573E-005</v>
      </c>
      <c r="CP1341" s="155" t="n">
        <v>0</v>
      </c>
      <c r="CQ1341" s="155" t="n">
        <v>0</v>
      </c>
      <c r="CR1341" s="155" t="n">
        <v>5.8036498E-006</v>
      </c>
      <c r="CS1341" s="155" t="n">
        <v>0</v>
      </c>
      <c r="CT1341" s="155" t="n">
        <v>0</v>
      </c>
      <c r="CU1341" s="155" t="n">
        <v>0</v>
      </c>
    </row>
    <row r="1342" customFormat="false" ht="13.8" hidden="false" customHeight="false" outlineLevel="0" collapsed="false">
      <c r="A1342" s="0" t="s">
        <v>2220</v>
      </c>
      <c r="B1342" s="26" t="s">
        <v>2184</v>
      </c>
      <c r="C1342" s="88" t="str">
        <f aca="false">MID(A1342,1,12)</f>
        <v>B.042.02.105</v>
      </c>
      <c r="D1342" s="2" t="s">
        <v>2215</v>
      </c>
      <c r="E1342" s="90" t="s">
        <v>1103</v>
      </c>
      <c r="F1342" s="91" t="str">
        <f aca="false">MID(A1342, 21,85)</f>
        <v>Electricity Croatia consumption</v>
      </c>
      <c r="G1342" s="133" t="n">
        <f aca="false">H1342+I1342+J1342+K1342</f>
        <v>0.0167228364</v>
      </c>
      <c r="H1342" s="149" t="n">
        <f aca="false">N1342+O1342+P1342+Q1342</f>
        <v>0.00098763929</v>
      </c>
      <c r="I1342" s="149" t="n">
        <f aca="false">L1342+M1342+R1342+V1342+T1342</f>
        <v>0.00153463352</v>
      </c>
      <c r="J1342" s="150" t="n">
        <f aca="false">S1342+U1342+W1342+X1342</f>
        <v>0.00212414259</v>
      </c>
      <c r="K1342" s="149" t="n">
        <v>0.012076421</v>
      </c>
      <c r="L1342" s="130" t="n">
        <v>0.00075775247</v>
      </c>
      <c r="M1342" s="130" t="n">
        <v>0.00077688105</v>
      </c>
      <c r="N1342" s="130" t="n">
        <v>0.00069632359</v>
      </c>
      <c r="O1342" s="157" t="n">
        <v>0.0002913157</v>
      </c>
      <c r="P1342" s="130" t="n">
        <v>0</v>
      </c>
      <c r="Q1342" s="130" t="n">
        <v>0</v>
      </c>
      <c r="R1342" s="130" t="n">
        <v>0</v>
      </c>
      <c r="S1342" s="157" t="n">
        <v>0.00013398269</v>
      </c>
      <c r="T1342" s="130" t="n">
        <v>0</v>
      </c>
      <c r="U1342" s="130" t="n">
        <v>0.0019901599</v>
      </c>
      <c r="V1342" s="130" t="n">
        <v>0</v>
      </c>
      <c r="W1342" s="130" t="n">
        <v>0</v>
      </c>
      <c r="X1342" s="130" t="n">
        <v>0</v>
      </c>
      <c r="Z1342" s="151" t="n">
        <f aca="false">K1342/0.15</f>
        <v>0.0805094733333334</v>
      </c>
      <c r="AB1342" s="133" t="n">
        <f aca="false">K1342</f>
        <v>0.012076421</v>
      </c>
      <c r="AC1342" s="133" t="n">
        <f aca="false">L1342+M1342+N1342+O1342+P1342+Q1342+R1342</f>
        <v>0.00252227281</v>
      </c>
      <c r="AD1342" s="133" t="n">
        <f aca="false">L1342+M1342+R1342+W1342</f>
        <v>0.00153463352</v>
      </c>
      <c r="AE1342" s="133" t="n">
        <f aca="false">V1342+L1342+M1342+R1342+T1342</f>
        <v>0.00153463352</v>
      </c>
      <c r="AF1342" s="133" t="n">
        <f aca="false">S1342+U1342+X1342</f>
        <v>0.00212414259</v>
      </c>
      <c r="AH1342" s="0" t="n">
        <v>1.9923927</v>
      </c>
      <c r="AI1342" s="96" t="n">
        <v>0.92654909</v>
      </c>
      <c r="AJ1342" s="96" t="n">
        <v>0.27572726</v>
      </c>
      <c r="AK1342" s="96" t="n">
        <v>0</v>
      </c>
      <c r="AL1342" s="96" t="n">
        <v>0.18693562</v>
      </c>
      <c r="AM1342" s="96" t="n">
        <v>0.19933682</v>
      </c>
      <c r="AN1342" s="96" t="n">
        <v>0.40384391</v>
      </c>
      <c r="AP1342" s="95" t="n">
        <v>0.0016482701</v>
      </c>
      <c r="AQ1342" s="95" t="n">
        <v>0.0015522821</v>
      </c>
      <c r="AR1342" s="95" t="n">
        <v>6.6442118E-005</v>
      </c>
      <c r="AS1342" s="95" t="n">
        <v>2.9545875E-005</v>
      </c>
      <c r="AT1342" s="152" t="n">
        <f aca="false">AW1342+AZ1342+BA1342+BB1342+BC1342+BK1342+BL1342+BP1342</f>
        <v>9.3062476652E-008</v>
      </c>
      <c r="AU1342" s="152" t="n">
        <f aca="false">AX1342+AY1342+BD1342+BE1342+BF1342+BG1342+BH1342+BI1342+BJ1342+BM1342+BQ1342+BR1342</f>
        <v>2.457178877749E-010</v>
      </c>
      <c r="AV1342" s="153" t="n">
        <f aca="false">BN1342+BO1342</f>
        <v>0.0041380778209</v>
      </c>
      <c r="AW1342" s="154" t="n">
        <v>7.4712794E-008</v>
      </c>
      <c r="AX1342" s="154" t="n">
        <v>2.2542653E-010</v>
      </c>
      <c r="AY1342" s="154" t="n">
        <v>6.1589749E-015</v>
      </c>
      <c r="AZ1342" s="154" t="n">
        <v>0</v>
      </c>
      <c r="BA1342" s="154" t="n">
        <v>0</v>
      </c>
      <c r="BB1342" s="154" t="n">
        <v>1.8659652E-011</v>
      </c>
      <c r="BC1342" s="154" t="n">
        <v>1.8331023E-008</v>
      </c>
      <c r="BD1342" s="154" t="n">
        <v>4.2553108E-012</v>
      </c>
      <c r="BE1342" s="154" t="n">
        <v>1.6029888E-011</v>
      </c>
      <c r="BF1342" s="154" t="n">
        <v>0</v>
      </c>
      <c r="BG1342" s="154" t="n">
        <v>0</v>
      </c>
      <c r="BH1342" s="154" t="n">
        <v>0</v>
      </c>
      <c r="BI1342" s="154" t="n">
        <v>0</v>
      </c>
      <c r="BJ1342" s="154" t="n">
        <v>0</v>
      </c>
      <c r="BK1342" s="154" t="n">
        <v>0</v>
      </c>
      <c r="BL1342" s="154" t="n">
        <v>0</v>
      </c>
      <c r="BM1342" s="154" t="n">
        <v>0</v>
      </c>
      <c r="BN1342" s="154" t="n">
        <v>8.0065209E-006</v>
      </c>
      <c r="BO1342" s="154" t="n">
        <v>0.0041300713</v>
      </c>
      <c r="BP1342" s="154" t="n">
        <v>0</v>
      </c>
      <c r="BQ1342" s="154" t="n">
        <v>0</v>
      </c>
      <c r="BR1342" s="154" t="n">
        <v>0</v>
      </c>
      <c r="BT1342" s="96" t="n">
        <v>4.2989358E-006</v>
      </c>
      <c r="BU1342" s="96" t="n">
        <v>1.1051489E-007</v>
      </c>
      <c r="BV1342" s="96" t="n">
        <v>2.2448178E-006</v>
      </c>
      <c r="BW1342" s="96" t="n">
        <v>3.3151073E-010</v>
      </c>
      <c r="BX1342" s="96" t="n">
        <v>3.5178582E-007</v>
      </c>
      <c r="BY1342" s="96" t="n">
        <v>0</v>
      </c>
      <c r="BZ1342" s="96" t="n">
        <v>0</v>
      </c>
      <c r="CA1342" s="96" t="n">
        <v>0</v>
      </c>
      <c r="CB1342" s="96" t="n">
        <v>0</v>
      </c>
      <c r="CC1342" s="96" t="n">
        <v>1.0112791E-009</v>
      </c>
      <c r="CD1342" s="96" t="n">
        <v>0</v>
      </c>
      <c r="CE1342" s="96" t="n">
        <v>0</v>
      </c>
      <c r="CF1342" s="96" t="n">
        <v>0</v>
      </c>
      <c r="CG1342" s="96" t="n">
        <v>1.4027991E-007</v>
      </c>
      <c r="CH1342" s="96" t="n">
        <v>1.4501944E-006</v>
      </c>
      <c r="CI1342" s="96" t="n">
        <v>1.6990668E-013</v>
      </c>
      <c r="CJ1342" s="96" t="n">
        <v>0</v>
      </c>
      <c r="CL1342" s="155" t="n">
        <v>0</v>
      </c>
      <c r="CM1342" s="155" t="n">
        <v>0.080509476</v>
      </c>
      <c r="CN1342" s="156" t="n">
        <v>0</v>
      </c>
      <c r="CO1342" s="155" t="n">
        <v>7.561268E-005</v>
      </c>
      <c r="CP1342" s="155" t="n">
        <v>0</v>
      </c>
      <c r="CQ1342" s="155" t="n">
        <v>0</v>
      </c>
      <c r="CR1342" s="155" t="n">
        <v>1.1885505E-005</v>
      </c>
      <c r="CS1342" s="155" t="n">
        <v>0</v>
      </c>
      <c r="CT1342" s="155" t="n">
        <v>0</v>
      </c>
      <c r="CU1342" s="155" t="n">
        <v>0</v>
      </c>
    </row>
    <row r="1343" customFormat="false" ht="13.8" hidden="false" customHeight="false" outlineLevel="0" collapsed="false">
      <c r="A1343" s="0" t="s">
        <v>2221</v>
      </c>
      <c r="B1343" s="26" t="s">
        <v>2184</v>
      </c>
      <c r="C1343" s="88" t="str">
        <f aca="false">MID(A1343,1,12)</f>
        <v>B.042.02.106</v>
      </c>
      <c r="D1343" s="2" t="s">
        <v>2215</v>
      </c>
      <c r="E1343" s="90" t="s">
        <v>1103</v>
      </c>
      <c r="F1343" s="91" t="str">
        <f aca="false">MID(A1343, 21,85)</f>
        <v>Electricity Cyprus consumption</v>
      </c>
      <c r="G1343" s="133" t="n">
        <f aca="false">H1343+I1343+J1343+K1343</f>
        <v>0.031665652476</v>
      </c>
      <c r="H1343" s="149" t="n">
        <f aca="false">N1343+O1343+P1343+Q1343</f>
        <v>0.0013107391</v>
      </c>
      <c r="I1343" s="149" t="n">
        <f aca="false">L1343+M1343+R1343+V1343+T1343</f>
        <v>0.0064369612</v>
      </c>
      <c r="J1343" s="150" t="n">
        <f aca="false">S1343+U1343+W1343+X1343</f>
        <v>6.3300176E-005</v>
      </c>
      <c r="K1343" s="149" t="n">
        <v>0.023854652</v>
      </c>
      <c r="L1343" s="130" t="n">
        <v>0.0050316005</v>
      </c>
      <c r="M1343" s="130" t="n">
        <v>0.0014053607</v>
      </c>
      <c r="N1343" s="130" t="n">
        <v>0.0011895257</v>
      </c>
      <c r="O1343" s="157" t="n">
        <v>0.0001212134</v>
      </c>
      <c r="P1343" s="130" t="n">
        <v>0</v>
      </c>
      <c r="Q1343" s="130" t="n">
        <v>0</v>
      </c>
      <c r="R1343" s="157" t="n">
        <v>0</v>
      </c>
      <c r="S1343" s="157" t="n">
        <v>6.3300176E-005</v>
      </c>
      <c r="T1343" s="130" t="n">
        <v>0</v>
      </c>
      <c r="U1343" s="130" t="n">
        <v>0</v>
      </c>
      <c r="V1343" s="130" t="n">
        <v>0</v>
      </c>
      <c r="W1343" s="130" t="n">
        <v>0</v>
      </c>
      <c r="X1343" s="130" t="n">
        <v>0</v>
      </c>
      <c r="Z1343" s="151" t="n">
        <f aca="false">K1343/0.15</f>
        <v>0.159031013333333</v>
      </c>
      <c r="AB1343" s="133" t="n">
        <f aca="false">K1343</f>
        <v>0.023854652</v>
      </c>
      <c r="AC1343" s="133" t="n">
        <f aca="false">L1343+M1343+N1343+O1343+P1343+Q1343+R1343</f>
        <v>0.0077477003</v>
      </c>
      <c r="AD1343" s="133" t="n">
        <f aca="false">L1343+M1343+R1343+W1343</f>
        <v>0.0064369612</v>
      </c>
      <c r="AE1343" s="133" t="n">
        <f aca="false">V1343+L1343+M1343+R1343+T1343</f>
        <v>0.0064369612</v>
      </c>
      <c r="AF1343" s="133" t="n">
        <f aca="false">S1343+U1343+X1343</f>
        <v>6.3300176E-005</v>
      </c>
      <c r="AH1343" s="0" t="n">
        <v>2.2873681</v>
      </c>
      <c r="AI1343" s="96" t="n">
        <v>2.0216626</v>
      </c>
      <c r="AJ1343" s="96" t="n">
        <v>0</v>
      </c>
      <c r="AK1343" s="96" t="n">
        <v>0</v>
      </c>
      <c r="AL1343" s="96" t="n">
        <v>0.03029299</v>
      </c>
      <c r="AM1343" s="96" t="n">
        <v>0.23541249</v>
      </c>
      <c r="AN1343" s="96" t="n">
        <v>0</v>
      </c>
      <c r="AP1343" s="95" t="n">
        <v>0.0043136096</v>
      </c>
      <c r="AQ1343" s="95" t="n">
        <v>0.0040180894</v>
      </c>
      <c r="AR1343" s="95" t="n">
        <v>0.00015115615</v>
      </c>
      <c r="AS1343" s="95" t="n">
        <v>0.00014436404</v>
      </c>
      <c r="AT1343" s="152" t="n">
        <f aca="false">AW1343+AZ1343+BA1343+BB1343+BC1343+BK1343+BL1343+BP1343</f>
        <v>2.40892649178E-007</v>
      </c>
      <c r="AU1343" s="152" t="n">
        <f aca="false">AX1343+AY1343+BD1343+BE1343+BF1343+BG1343+BH1343+BI1343+BJ1343+BM1343+BQ1343+BR1343</f>
        <v>5.59009409473E-010</v>
      </c>
      <c r="AV1343" s="153" t="n">
        <f aca="false">BN1343+BO1343</f>
        <v>0.0202190525068</v>
      </c>
      <c r="AW1343" s="154" t="n">
        <v>1.4758078E-007</v>
      </c>
      <c r="AX1343" s="154" t="n">
        <v>4.4528684E-010</v>
      </c>
      <c r="AY1343" s="154" t="n">
        <v>1.2165873E-014</v>
      </c>
      <c r="AZ1343" s="154" t="n">
        <v>0</v>
      </c>
      <c r="BA1343" s="154" t="n">
        <v>0</v>
      </c>
      <c r="BB1343" s="154" t="n">
        <v>3.1876178E-011</v>
      </c>
      <c r="BC1343" s="154" t="n">
        <v>9.3279993E-008</v>
      </c>
      <c r="BD1343" s="154" t="n">
        <v>7.2693236E-012</v>
      </c>
      <c r="BE1343" s="154" t="n">
        <v>1.0644108E-010</v>
      </c>
      <c r="BF1343" s="154" t="n">
        <v>0</v>
      </c>
      <c r="BG1343" s="154" t="n">
        <v>0</v>
      </c>
      <c r="BH1343" s="154" t="n">
        <v>0</v>
      </c>
      <c r="BI1343" s="154" t="n">
        <v>0</v>
      </c>
      <c r="BJ1343" s="154" t="n">
        <v>0</v>
      </c>
      <c r="BK1343" s="154" t="n">
        <v>0</v>
      </c>
      <c r="BL1343" s="154" t="n">
        <v>0</v>
      </c>
      <c r="BM1343" s="154" t="n">
        <v>0</v>
      </c>
      <c r="BN1343" s="154" t="n">
        <v>2.4265068E-006</v>
      </c>
      <c r="BO1343" s="154" t="n">
        <v>0.020216626</v>
      </c>
      <c r="BP1343" s="154" t="n">
        <v>0</v>
      </c>
      <c r="BQ1343" s="154" t="n">
        <v>0</v>
      </c>
      <c r="BR1343" s="154" t="n">
        <v>0</v>
      </c>
      <c r="BT1343" s="96" t="n">
        <v>8.5994331E-006</v>
      </c>
      <c r="BU1343" s="96" t="n">
        <v>7.3383699E-007</v>
      </c>
      <c r="BV1343" s="96" t="n">
        <v>4.4342067E-006</v>
      </c>
      <c r="BW1343" s="96" t="n">
        <v>5.6631792E-010</v>
      </c>
      <c r="BX1343" s="96" t="n">
        <v>7.1298247E-007</v>
      </c>
      <c r="BY1343" s="96" t="n">
        <v>0</v>
      </c>
      <c r="BZ1343" s="96" t="n">
        <v>0</v>
      </c>
      <c r="CA1343" s="96" t="n">
        <v>0</v>
      </c>
      <c r="CB1343" s="96" t="n">
        <v>0</v>
      </c>
      <c r="CC1343" s="96" t="n">
        <v>1.7275623E-009</v>
      </c>
      <c r="CD1343" s="96" t="n">
        <v>0</v>
      </c>
      <c r="CE1343" s="96" t="n">
        <v>0</v>
      </c>
      <c r="CF1343" s="96" t="n">
        <v>0</v>
      </c>
      <c r="CG1343" s="96" t="n">
        <v>2.7501997E-007</v>
      </c>
      <c r="CH1343" s="96" t="n">
        <v>2.441093E-006</v>
      </c>
      <c r="CI1343" s="96" t="n">
        <v>8.027248E-014</v>
      </c>
      <c r="CJ1343" s="96" t="n">
        <v>0</v>
      </c>
      <c r="CL1343" s="155" t="n">
        <v>0</v>
      </c>
      <c r="CM1343" s="155" t="n">
        <v>0.15903102</v>
      </c>
      <c r="CN1343" s="156" t="n">
        <v>0</v>
      </c>
      <c r="CO1343" s="155" t="n">
        <v>0.00050208058</v>
      </c>
      <c r="CP1343" s="155" t="n">
        <v>0</v>
      </c>
      <c r="CQ1343" s="155" t="n">
        <v>0</v>
      </c>
      <c r="CR1343" s="155" t="n">
        <v>3.3705475E-005</v>
      </c>
      <c r="CS1343" s="155" t="n">
        <v>0</v>
      </c>
      <c r="CT1343" s="155" t="n">
        <v>0</v>
      </c>
      <c r="CU1343" s="155" t="n">
        <v>0</v>
      </c>
    </row>
    <row r="1344" customFormat="false" ht="13.8" hidden="false" customHeight="false" outlineLevel="0" collapsed="false">
      <c r="A1344" s="0" t="s">
        <v>2222</v>
      </c>
      <c r="B1344" s="26" t="s">
        <v>2184</v>
      </c>
      <c r="C1344" s="88" t="str">
        <f aca="false">MID(A1344,1,12)</f>
        <v>B.042.02.107</v>
      </c>
      <c r="D1344" s="2" t="s">
        <v>2215</v>
      </c>
      <c r="E1344" s="90" t="s">
        <v>1103</v>
      </c>
      <c r="F1344" s="91" t="str">
        <f aca="false">MID(A1344, 21,85)</f>
        <v>Electricity Czechia consumption</v>
      </c>
      <c r="G1344" s="133" t="n">
        <f aca="false">H1344+I1344+J1344+K1344</f>
        <v>0.029235215935</v>
      </c>
      <c r="H1344" s="149" t="n">
        <f aca="false">N1344+O1344+P1344+Q1344</f>
        <v>0.00060852863</v>
      </c>
      <c r="I1344" s="149" t="n">
        <f aca="false">L1344+M1344+R1344+V1344+T1344</f>
        <v>0.00123136043</v>
      </c>
      <c r="J1344" s="150" t="n">
        <f aca="false">S1344+U1344+W1344+X1344</f>
        <v>0.009073839875</v>
      </c>
      <c r="K1344" s="149" t="n">
        <v>0.018321487</v>
      </c>
      <c r="L1344" s="130" t="n">
        <v>0.00069279531</v>
      </c>
      <c r="M1344" s="130" t="n">
        <v>0.00053856512</v>
      </c>
      <c r="N1344" s="130" t="n">
        <v>0.0004776936</v>
      </c>
      <c r="O1344" s="157" t="n">
        <v>0.00013083503</v>
      </c>
      <c r="P1344" s="130" t="n">
        <v>0</v>
      </c>
      <c r="Q1344" s="130" t="n">
        <v>0</v>
      </c>
      <c r="R1344" s="157" t="n">
        <v>0</v>
      </c>
      <c r="S1344" s="157" t="n">
        <v>3.8027475E-005</v>
      </c>
      <c r="T1344" s="130" t="n">
        <v>0</v>
      </c>
      <c r="U1344" s="130" t="n">
        <v>0.0090358124</v>
      </c>
      <c r="V1344" s="130" t="n">
        <v>0</v>
      </c>
      <c r="W1344" s="130" t="n">
        <v>0</v>
      </c>
      <c r="X1344" s="130" t="n">
        <v>0</v>
      </c>
      <c r="Z1344" s="151" t="n">
        <f aca="false">K1344/0.15</f>
        <v>0.122143246666667</v>
      </c>
      <c r="AB1344" s="133" t="n">
        <f aca="false">K1344</f>
        <v>0.018321487</v>
      </c>
      <c r="AC1344" s="133" t="n">
        <f aca="false">L1344+M1344+N1344+O1344+P1344+Q1344+R1344</f>
        <v>0.00183988906</v>
      </c>
      <c r="AD1344" s="133" t="n">
        <f aca="false">L1344+M1344+R1344+W1344</f>
        <v>0.00123136043</v>
      </c>
      <c r="AE1344" s="133" t="n">
        <f aca="false">V1344+L1344+M1344+R1344+T1344</f>
        <v>0.00123136043</v>
      </c>
      <c r="AF1344" s="133" t="n">
        <f aca="false">S1344+U1344+X1344</f>
        <v>0.009073839875</v>
      </c>
      <c r="AH1344" s="0" t="n">
        <v>2.877052</v>
      </c>
      <c r="AI1344" s="96" t="n">
        <v>1.2244224</v>
      </c>
      <c r="AJ1344" s="96" t="n">
        <v>1.2518691</v>
      </c>
      <c r="AK1344" s="96" t="n">
        <v>0</v>
      </c>
      <c r="AL1344" s="96" t="n">
        <v>0.25085431</v>
      </c>
      <c r="AM1344" s="96" t="n">
        <v>0.10786818</v>
      </c>
      <c r="AN1344" s="96" t="n">
        <v>0.042038003</v>
      </c>
      <c r="AP1344" s="95" t="n">
        <v>0.0022562336</v>
      </c>
      <c r="AQ1344" s="95" t="n">
        <v>0.0021349701</v>
      </c>
      <c r="AR1344" s="95" t="n">
        <v>9.7231898E-005</v>
      </c>
      <c r="AS1344" s="95" t="n">
        <v>2.4031659E-005</v>
      </c>
      <c r="AT1344" s="152" t="n">
        <f aca="false">AW1344+AZ1344+BA1344+BB1344+BC1344+BK1344+BL1344+BP1344</f>
        <v>1.2799580494E-007</v>
      </c>
      <c r="AU1344" s="152" t="n">
        <f aca="false">AX1344+AY1344+BD1344+BE1344+BF1344+BG1344+BH1344+BI1344+BJ1344+BM1344+BQ1344+BR1344</f>
        <v>3.595854236583E-010</v>
      </c>
      <c r="AV1344" s="153" t="n">
        <f aca="false">BN1344+BO1344</f>
        <v>0.003365778572</v>
      </c>
      <c r="AW1344" s="154" t="n">
        <v>1.1334893E-007</v>
      </c>
      <c r="AX1344" s="154" t="n">
        <v>3.4200109E-010</v>
      </c>
      <c r="AY1344" s="154" t="n">
        <v>9.3439583E-015</v>
      </c>
      <c r="AZ1344" s="154" t="n">
        <v>0</v>
      </c>
      <c r="BA1344" s="154" t="n">
        <v>0</v>
      </c>
      <c r="BB1344" s="154" t="n">
        <v>1.280094E-011</v>
      </c>
      <c r="BC1344" s="154" t="n">
        <v>1.4634074E-008</v>
      </c>
      <c r="BD1344" s="154" t="n">
        <v>2.9192387E-012</v>
      </c>
      <c r="BE1344" s="154" t="n">
        <v>1.4655751E-011</v>
      </c>
      <c r="BF1344" s="154" t="n">
        <v>0</v>
      </c>
      <c r="BG1344" s="154" t="n">
        <v>0</v>
      </c>
      <c r="BH1344" s="154" t="n">
        <v>0</v>
      </c>
      <c r="BI1344" s="154" t="n">
        <v>0</v>
      </c>
      <c r="BJ1344" s="154" t="n">
        <v>0</v>
      </c>
      <c r="BK1344" s="154" t="n">
        <v>0</v>
      </c>
      <c r="BL1344" s="154" t="n">
        <v>0</v>
      </c>
      <c r="BM1344" s="154" t="n">
        <v>0</v>
      </c>
      <c r="BN1344" s="154" t="n">
        <v>1.4490572E-005</v>
      </c>
      <c r="BO1344" s="154" t="n">
        <v>0.003351288</v>
      </c>
      <c r="BP1344" s="154" t="n">
        <v>0</v>
      </c>
      <c r="BQ1344" s="154" t="n">
        <v>0</v>
      </c>
      <c r="BR1344" s="154" t="n">
        <v>0</v>
      </c>
      <c r="BT1344" s="96" t="n">
        <v>6.8784358E-006</v>
      </c>
      <c r="BU1344" s="96" t="n">
        <v>1.0104117E-007</v>
      </c>
      <c r="BV1344" s="96" t="n">
        <v>3.4056778E-006</v>
      </c>
      <c r="BW1344" s="96" t="n">
        <v>2.274238E-010</v>
      </c>
      <c r="BX1344" s="96" t="n">
        <v>2.0033893E-007</v>
      </c>
      <c r="BY1344" s="96" t="n">
        <v>0</v>
      </c>
      <c r="BZ1344" s="96" t="n">
        <v>0</v>
      </c>
      <c r="CA1344" s="96" t="n">
        <v>0</v>
      </c>
      <c r="CB1344" s="96" t="n">
        <v>0</v>
      </c>
      <c r="CC1344" s="96" t="n">
        <v>6.9376012E-010</v>
      </c>
      <c r="CD1344" s="96" t="n">
        <v>0</v>
      </c>
      <c r="CE1344" s="96" t="n">
        <v>0</v>
      </c>
      <c r="CF1344" s="96" t="n">
        <v>0</v>
      </c>
      <c r="CG1344" s="96" t="n">
        <v>9.7872627E-008</v>
      </c>
      <c r="CH1344" s="96" t="n">
        <v>3.072584E-006</v>
      </c>
      <c r="CI1344" s="96" t="n">
        <v>4.8223558E-014</v>
      </c>
      <c r="CJ1344" s="96" t="n">
        <v>0</v>
      </c>
      <c r="CL1344" s="155" t="n">
        <v>0</v>
      </c>
      <c r="CM1344" s="155" t="n">
        <v>0.12214325</v>
      </c>
      <c r="CN1344" s="156" t="n">
        <v>0</v>
      </c>
      <c r="CO1344" s="155" t="n">
        <v>6.91309E-005</v>
      </c>
      <c r="CP1344" s="155" t="n">
        <v>0</v>
      </c>
      <c r="CQ1344" s="155" t="n">
        <v>0</v>
      </c>
      <c r="CR1344" s="155" t="n">
        <v>7.4873843E-006</v>
      </c>
      <c r="CS1344" s="155" t="n">
        <v>0</v>
      </c>
      <c r="CT1344" s="155" t="n">
        <v>0</v>
      </c>
      <c r="CU1344" s="155" t="n">
        <v>0</v>
      </c>
    </row>
    <row r="1345" customFormat="false" ht="13.8" hidden="false" customHeight="false" outlineLevel="0" collapsed="false">
      <c r="A1345" s="0" t="s">
        <v>2223</v>
      </c>
      <c r="B1345" s="26" t="s">
        <v>2184</v>
      </c>
      <c r="C1345" s="88" t="str">
        <f aca="false">MID(A1345,1,12)</f>
        <v>B.042.02.108</v>
      </c>
      <c r="D1345" s="2" t="s">
        <v>2215</v>
      </c>
      <c r="E1345" s="90" t="s">
        <v>1103</v>
      </c>
      <c r="F1345" s="91" t="str">
        <f aca="false">MID(A1345, 21,85)</f>
        <v>Electricity Denmark consumption</v>
      </c>
      <c r="G1345" s="133" t="n">
        <f aca="false">H1345+I1345+J1345+K1345</f>
        <v>0.00826422838</v>
      </c>
      <c r="H1345" s="149" t="n">
        <f aca="false">N1345+O1345+P1345+Q1345</f>
        <v>0.00068179223</v>
      </c>
      <c r="I1345" s="149" t="n">
        <f aca="false">L1345+M1345+R1345+V1345+T1345</f>
        <v>0.00119853415</v>
      </c>
      <c r="J1345" s="150" t="n">
        <f aca="false">S1345+U1345+W1345+X1345</f>
        <v>0.001586238</v>
      </c>
      <c r="K1345" s="149" t="n">
        <v>0.004797664</v>
      </c>
      <c r="L1345" s="130" t="n">
        <v>0.00066142699</v>
      </c>
      <c r="M1345" s="130" t="n">
        <v>0.00053710716</v>
      </c>
      <c r="N1345" s="157" t="n">
        <v>0.00046573686</v>
      </c>
      <c r="O1345" s="157" t="n">
        <v>0.00021605537</v>
      </c>
      <c r="P1345" s="130" t="n">
        <v>0</v>
      </c>
      <c r="Q1345" s="130" t="n">
        <v>0</v>
      </c>
      <c r="R1345" s="157" t="n">
        <v>0</v>
      </c>
      <c r="S1345" s="157" t="n">
        <v>0.0001923908</v>
      </c>
      <c r="T1345" s="130" t="n">
        <v>0</v>
      </c>
      <c r="U1345" s="130" t="n">
        <v>0.0013938472</v>
      </c>
      <c r="V1345" s="130" t="n">
        <v>0</v>
      </c>
      <c r="W1345" s="130" t="n">
        <v>0</v>
      </c>
      <c r="X1345" s="130" t="n">
        <v>0</v>
      </c>
      <c r="Z1345" s="151" t="n">
        <f aca="false">K1345/0.15</f>
        <v>0.0319844266666667</v>
      </c>
      <c r="AB1345" s="133" t="n">
        <f aca="false">K1345</f>
        <v>0.004797664</v>
      </c>
      <c r="AC1345" s="133" t="n">
        <f aca="false">L1345+M1345+N1345+O1345+P1345+Q1345+R1345</f>
        <v>0.00188032638</v>
      </c>
      <c r="AD1345" s="133" t="n">
        <f aca="false">L1345+M1345+R1345+W1345</f>
        <v>0.00119853415</v>
      </c>
      <c r="AE1345" s="133" t="n">
        <f aca="false">V1345+L1345+M1345+R1345+T1345</f>
        <v>0.00119853415</v>
      </c>
      <c r="AF1345" s="133" t="n">
        <f aca="false">S1345+U1345+X1345</f>
        <v>0.001586238</v>
      </c>
      <c r="AH1345" s="0" t="n">
        <v>1.7292945</v>
      </c>
      <c r="AI1345" s="96" t="n">
        <v>0.32082866</v>
      </c>
      <c r="AJ1345" s="96" t="n">
        <v>0.19311094</v>
      </c>
      <c r="AK1345" s="96" t="n">
        <v>0</v>
      </c>
      <c r="AL1345" s="96" t="n">
        <v>0.48404645</v>
      </c>
      <c r="AM1345" s="96" t="n">
        <v>0.55702011</v>
      </c>
      <c r="AN1345" s="96" t="n">
        <v>0.17428837</v>
      </c>
      <c r="AP1345" s="95" t="n">
        <v>0.00079242588</v>
      </c>
      <c r="AQ1345" s="95" t="n">
        <v>0.00075218747</v>
      </c>
      <c r="AR1345" s="95" t="n">
        <v>2.8769798E-005</v>
      </c>
      <c r="AS1345" s="95" t="n">
        <v>1.1468613E-005</v>
      </c>
      <c r="AT1345" s="152" t="n">
        <f aca="false">AW1345+AZ1345+BA1345+BB1345+BC1345+BK1345+BL1345+BP1345</f>
        <v>4.509517153E-008</v>
      </c>
      <c r="AU1345" s="152" t="n">
        <f aca="false">AX1345+AY1345+BD1345+BE1345+BF1345+BG1345+BH1345+BI1345+BJ1345+BM1345+BQ1345+BR1345</f>
        <v>1.063971805087E-010</v>
      </c>
      <c r="AV1345" s="153" t="n">
        <f aca="false">BN1345+BO1345</f>
        <v>0.0016062483035</v>
      </c>
      <c r="AW1345" s="154" t="n">
        <v>2.9681548E-008</v>
      </c>
      <c r="AX1345" s="154" t="n">
        <v>8.9556395E-011</v>
      </c>
      <c r="AY1345" s="154" t="n">
        <v>2.4468087E-015</v>
      </c>
      <c r="AZ1345" s="154" t="n">
        <v>0</v>
      </c>
      <c r="BA1345" s="154" t="n">
        <v>0</v>
      </c>
      <c r="BB1345" s="154" t="n">
        <v>1.248053E-011</v>
      </c>
      <c r="BC1345" s="154" t="n">
        <v>1.5401143E-008</v>
      </c>
      <c r="BD1345" s="154" t="n">
        <v>2.8461697E-012</v>
      </c>
      <c r="BE1345" s="154" t="n">
        <v>1.3992169E-011</v>
      </c>
      <c r="BF1345" s="154" t="n">
        <v>0</v>
      </c>
      <c r="BG1345" s="154" t="n">
        <v>0</v>
      </c>
      <c r="BH1345" s="154" t="n">
        <v>0</v>
      </c>
      <c r="BI1345" s="154" t="n">
        <v>0</v>
      </c>
      <c r="BJ1345" s="154" t="n">
        <v>0</v>
      </c>
      <c r="BK1345" s="154" t="n">
        <v>0</v>
      </c>
      <c r="BL1345" s="154" t="n">
        <v>0</v>
      </c>
      <c r="BM1345" s="154" t="n">
        <v>0</v>
      </c>
      <c r="BN1345" s="154" t="n">
        <v>9.3854035E-006</v>
      </c>
      <c r="BO1345" s="154" t="n">
        <v>0.0015968629</v>
      </c>
      <c r="BP1345" s="154" t="n">
        <v>0</v>
      </c>
      <c r="BQ1345" s="154" t="n">
        <v>0</v>
      </c>
      <c r="BR1345" s="154" t="n">
        <v>0</v>
      </c>
      <c r="BT1345" s="96" t="n">
        <v>1.9869905E-006</v>
      </c>
      <c r="BU1345" s="96" t="n">
        <v>9.6466241E-008</v>
      </c>
      <c r="BV1345" s="96" t="n">
        <v>8.9181069E-007</v>
      </c>
      <c r="BW1345" s="96" t="n">
        <v>2.2173135E-010</v>
      </c>
      <c r="BX1345" s="96" t="n">
        <v>2.7284943E-007</v>
      </c>
      <c r="BY1345" s="96" t="n">
        <v>0</v>
      </c>
      <c r="BZ1345" s="96" t="n">
        <v>0</v>
      </c>
      <c r="CA1345" s="96" t="n">
        <v>0</v>
      </c>
      <c r="CB1345" s="96" t="n">
        <v>0</v>
      </c>
      <c r="CC1345" s="96" t="n">
        <v>6.7639521E-010</v>
      </c>
      <c r="CD1345" s="96" t="n">
        <v>0</v>
      </c>
      <c r="CE1345" s="96" t="n">
        <v>0</v>
      </c>
      <c r="CF1345" s="96" t="n">
        <v>0</v>
      </c>
      <c r="CG1345" s="96" t="n">
        <v>9.5290059E-008</v>
      </c>
      <c r="CH1345" s="96" t="n">
        <v>6.2967568E-007</v>
      </c>
      <c r="CI1345" s="96" t="n">
        <v>2.4397541E-013</v>
      </c>
      <c r="CJ1345" s="96" t="n">
        <v>0</v>
      </c>
      <c r="CL1345" s="155" t="n">
        <v>0</v>
      </c>
      <c r="CM1345" s="155" t="n">
        <v>0.031984427</v>
      </c>
      <c r="CN1345" s="156" t="n">
        <v>0</v>
      </c>
      <c r="CO1345" s="155" t="n">
        <v>6.6000797E-005</v>
      </c>
      <c r="CP1345" s="155" t="n">
        <v>0</v>
      </c>
      <c r="CQ1345" s="155" t="n">
        <v>0</v>
      </c>
      <c r="CR1345" s="155" t="n">
        <v>9.4212957E-006</v>
      </c>
      <c r="CS1345" s="155" t="n">
        <v>0</v>
      </c>
      <c r="CT1345" s="155" t="n">
        <v>0</v>
      </c>
      <c r="CU1345" s="155" t="n">
        <v>0</v>
      </c>
    </row>
    <row r="1346" customFormat="false" ht="13.8" hidden="false" customHeight="false" outlineLevel="0" collapsed="false">
      <c r="A1346" s="0" t="s">
        <v>2224</v>
      </c>
      <c r="B1346" s="26" t="s">
        <v>2184</v>
      </c>
      <c r="C1346" s="88" t="str">
        <f aca="false">MID(A1346,1,12)</f>
        <v>B.042.02.109</v>
      </c>
      <c r="D1346" s="2" t="s">
        <v>2215</v>
      </c>
      <c r="E1346" s="90" t="s">
        <v>1103</v>
      </c>
      <c r="F1346" s="91" t="str">
        <f aca="false">MID(A1346, 21,85)</f>
        <v>Electricity Estonia consumption</v>
      </c>
      <c r="G1346" s="133" t="n">
        <f aca="false">H1346+I1346+J1346+K1346</f>
        <v>0.01814565285</v>
      </c>
      <c r="H1346" s="149" t="n">
        <f aca="false">N1346+O1346+P1346+Q1346</f>
        <v>0.00110514325</v>
      </c>
      <c r="I1346" s="149" t="n">
        <f aca="false">L1346+M1346+R1346+V1346+T1346</f>
        <v>0.00306167171</v>
      </c>
      <c r="J1346" s="150" t="n">
        <f aca="false">S1346+U1346+W1346+X1346</f>
        <v>0.00591128999</v>
      </c>
      <c r="K1346" s="149" t="n">
        <v>0.0080675479</v>
      </c>
      <c r="L1346" s="130" t="n">
        <v>0.0021055396</v>
      </c>
      <c r="M1346" s="130" t="n">
        <v>0.00095613211</v>
      </c>
      <c r="N1346" s="130" t="n">
        <v>0.00081142754</v>
      </c>
      <c r="O1346" s="130" t="n">
        <v>0.00029371571</v>
      </c>
      <c r="P1346" s="130" t="n">
        <v>0</v>
      </c>
      <c r="Q1346" s="130" t="n">
        <v>0</v>
      </c>
      <c r="R1346" s="130" t="n">
        <v>0</v>
      </c>
      <c r="S1346" s="157" t="n">
        <v>0.00011589499</v>
      </c>
      <c r="T1346" s="130" t="n">
        <v>0</v>
      </c>
      <c r="U1346" s="130" t="n">
        <v>0.005795395</v>
      </c>
      <c r="V1346" s="130" t="n">
        <v>0</v>
      </c>
      <c r="W1346" s="130" t="n">
        <v>0</v>
      </c>
      <c r="X1346" s="130" t="n">
        <v>0</v>
      </c>
      <c r="Z1346" s="151" t="n">
        <f aca="false">K1346/0.15</f>
        <v>0.0537836526666667</v>
      </c>
      <c r="AB1346" s="133" t="n">
        <f aca="false">K1346</f>
        <v>0.0080675479</v>
      </c>
      <c r="AC1346" s="133" t="n">
        <f aca="false">L1346+M1346+N1346+O1346+P1346+Q1346+R1346</f>
        <v>0.00416681496</v>
      </c>
      <c r="AD1346" s="133" t="n">
        <f aca="false">L1346+M1346+R1346+W1346</f>
        <v>0.00306167171</v>
      </c>
      <c r="AE1346" s="133" t="n">
        <f aca="false">V1346+L1346+M1346+R1346+T1346</f>
        <v>0.00306167171</v>
      </c>
      <c r="AF1346" s="133" t="n">
        <f aca="false">S1346+U1346+X1346</f>
        <v>0.00591128999</v>
      </c>
      <c r="AH1346" s="0" t="n">
        <v>2.4387287</v>
      </c>
      <c r="AI1346" s="96" t="n">
        <v>0.5904142</v>
      </c>
      <c r="AJ1346" s="96" t="n">
        <v>0.80292459</v>
      </c>
      <c r="AK1346" s="96" t="n">
        <v>0</v>
      </c>
      <c r="AL1346" s="96" t="n">
        <v>0.59792587</v>
      </c>
      <c r="AM1346" s="96" t="n">
        <v>0.3203085</v>
      </c>
      <c r="AN1346" s="96" t="n">
        <v>0.12715556</v>
      </c>
      <c r="AP1346" s="95" t="n">
        <v>0.0016425745</v>
      </c>
      <c r="AQ1346" s="95" t="n">
        <v>0.0015475494</v>
      </c>
      <c r="AR1346" s="95" t="n">
        <v>5.4106699E-005</v>
      </c>
      <c r="AS1346" s="95" t="n">
        <v>4.0918347E-005</v>
      </c>
      <c r="AT1346" s="152" t="n">
        <f aca="false">AW1346+AZ1346+BA1346+BB1346+BC1346+BK1346+BL1346+BP1346</f>
        <v>9.2778743137E-008</v>
      </c>
      <c r="AU1346" s="152" t="n">
        <f aca="false">AX1346+AY1346+BD1346+BE1346+BF1346+BG1346+BH1346+BI1346+BJ1346+BM1346+BQ1346+BR1346</f>
        <v>2.000987433494E-010</v>
      </c>
      <c r="AV1346" s="153" t="n">
        <f aca="false">BN1346+BO1346</f>
        <v>0.00573086086</v>
      </c>
      <c r="AW1346" s="154" t="n">
        <v>4.991123E-008</v>
      </c>
      <c r="AX1346" s="154" t="n">
        <v>1.5059423E-010</v>
      </c>
      <c r="AY1346" s="154" t="n">
        <v>4.1144494E-015</v>
      </c>
      <c r="AZ1346" s="154" t="n">
        <v>0</v>
      </c>
      <c r="BA1346" s="154" t="n">
        <v>0</v>
      </c>
      <c r="BB1346" s="154" t="n">
        <v>2.1744137E-011</v>
      </c>
      <c r="BC1346" s="154" t="n">
        <v>4.2845769E-008</v>
      </c>
      <c r="BD1346" s="154" t="n">
        <v>4.9587239E-012</v>
      </c>
      <c r="BE1346" s="154" t="n">
        <v>4.4541675E-011</v>
      </c>
      <c r="BF1346" s="154" t="n">
        <v>0</v>
      </c>
      <c r="BG1346" s="154" t="n">
        <v>0</v>
      </c>
      <c r="BH1346" s="154" t="n">
        <v>0</v>
      </c>
      <c r="BI1346" s="154" t="n">
        <v>0</v>
      </c>
      <c r="BJ1346" s="154" t="n">
        <v>0</v>
      </c>
      <c r="BK1346" s="154" t="n">
        <v>0</v>
      </c>
      <c r="BL1346" s="154" t="n">
        <v>0</v>
      </c>
      <c r="BM1346" s="154" t="n">
        <v>0</v>
      </c>
      <c r="BN1346" s="154" t="n">
        <v>1.280166E-005</v>
      </c>
      <c r="BO1346" s="154" t="n">
        <v>0.0057180592</v>
      </c>
      <c r="BP1346" s="154" t="n">
        <v>0</v>
      </c>
      <c r="BQ1346" s="154" t="n">
        <v>0</v>
      </c>
      <c r="BR1346" s="154" t="n">
        <v>0</v>
      </c>
      <c r="BT1346" s="96" t="n">
        <v>4.2380222E-006</v>
      </c>
      <c r="BU1346" s="96" t="n">
        <v>3.0708376E-007</v>
      </c>
      <c r="BV1346" s="96" t="n">
        <v>1.4996309E-006</v>
      </c>
      <c r="BW1346" s="96" t="n">
        <v>3.8631024E-010</v>
      </c>
      <c r="BX1346" s="96" t="n">
        <v>5.1585456E-007</v>
      </c>
      <c r="BY1346" s="96" t="n">
        <v>0</v>
      </c>
      <c r="BZ1346" s="96" t="n">
        <v>0</v>
      </c>
      <c r="CA1346" s="96" t="n">
        <v>0</v>
      </c>
      <c r="CB1346" s="96" t="n">
        <v>0</v>
      </c>
      <c r="CC1346" s="96" t="n">
        <v>1.1784459E-009</v>
      </c>
      <c r="CD1346" s="96" t="n">
        <v>0</v>
      </c>
      <c r="CE1346" s="96" t="n">
        <v>0</v>
      </c>
      <c r="CF1346" s="96" t="n">
        <v>0</v>
      </c>
      <c r="CG1346" s="96" t="n">
        <v>1.7504256E-007</v>
      </c>
      <c r="CH1346" s="96" t="n">
        <v>1.7388455E-006</v>
      </c>
      <c r="CI1346" s="96" t="n">
        <v>1.4696923E-013</v>
      </c>
      <c r="CJ1346" s="96" t="n">
        <v>0</v>
      </c>
      <c r="CL1346" s="155" t="n">
        <v>0</v>
      </c>
      <c r="CM1346" s="155" t="n">
        <v>0.053783652</v>
      </c>
      <c r="CN1346" s="156" t="n">
        <v>0</v>
      </c>
      <c r="CO1346" s="155" t="n">
        <v>0.00021010224</v>
      </c>
      <c r="CP1346" s="155" t="n">
        <v>0</v>
      </c>
      <c r="CQ1346" s="155" t="n">
        <v>0</v>
      </c>
      <c r="CR1346" s="155" t="n">
        <v>2.016416E-005</v>
      </c>
      <c r="CS1346" s="155" t="n">
        <v>0</v>
      </c>
      <c r="CT1346" s="155" t="n">
        <v>0</v>
      </c>
      <c r="CU1346" s="155" t="n">
        <v>0</v>
      </c>
    </row>
    <row r="1347" customFormat="false" ht="13.8" hidden="false" customHeight="false" outlineLevel="0" collapsed="false">
      <c r="A1347" s="0" t="s">
        <v>2225</v>
      </c>
      <c r="B1347" s="26" t="s">
        <v>2184</v>
      </c>
      <c r="C1347" s="88" t="str">
        <f aca="false">MID(A1347,1,12)</f>
        <v>B.042.02.110</v>
      </c>
      <c r="D1347" s="2" t="s">
        <v>2215</v>
      </c>
      <c r="E1347" s="90" t="s">
        <v>1103</v>
      </c>
      <c r="F1347" s="91" t="str">
        <f aca="false">MID(A1347, 21,85)</f>
        <v>Electricity Finland consumption</v>
      </c>
      <c r="G1347" s="133" t="n">
        <f aca="false">H1347+I1347+J1347+K1347</f>
        <v>0.01417562638</v>
      </c>
      <c r="H1347" s="149" t="n">
        <f aca="false">N1347+O1347+P1347+Q1347</f>
        <v>0.00056523919</v>
      </c>
      <c r="I1347" s="149" t="n">
        <f aca="false">L1347+M1347+R1347+V1347+T1347</f>
        <v>0.00121941544</v>
      </c>
      <c r="J1347" s="150" t="n">
        <f aca="false">S1347+U1347+W1347+X1347</f>
        <v>0.00978544925</v>
      </c>
      <c r="K1347" s="149" t="n">
        <v>0.0026055225</v>
      </c>
      <c r="L1347" s="130" t="n">
        <v>0.00076527364</v>
      </c>
      <c r="M1347" s="130" t="n">
        <v>0.0004541418</v>
      </c>
      <c r="N1347" s="157" t="n">
        <v>0.00038649309</v>
      </c>
      <c r="O1347" s="157" t="n">
        <v>0.0001787461</v>
      </c>
      <c r="P1347" s="130" t="n">
        <v>0</v>
      </c>
      <c r="Q1347" s="130" t="n">
        <v>0</v>
      </c>
      <c r="R1347" s="130" t="n">
        <v>0</v>
      </c>
      <c r="S1347" s="157" t="n">
        <v>0.00011627985</v>
      </c>
      <c r="T1347" s="130" t="n">
        <v>0</v>
      </c>
      <c r="U1347" s="130" t="n">
        <v>0.0096691694</v>
      </c>
      <c r="V1347" s="130" t="n">
        <v>0</v>
      </c>
      <c r="W1347" s="130" t="n">
        <v>0</v>
      </c>
      <c r="X1347" s="130" t="n">
        <v>0</v>
      </c>
      <c r="Z1347" s="151" t="n">
        <f aca="false">K1347/0.15</f>
        <v>0.01737015</v>
      </c>
      <c r="AB1347" s="133" t="n">
        <f aca="false">K1347</f>
        <v>0.0026055225</v>
      </c>
      <c r="AC1347" s="133" t="n">
        <f aca="false">L1347+M1347+N1347+O1347+P1347+Q1347+R1347</f>
        <v>0.00178465463</v>
      </c>
      <c r="AD1347" s="133" t="n">
        <f aca="false">L1347+M1347+R1347+W1347</f>
        <v>0.00121941544</v>
      </c>
      <c r="AE1347" s="133" t="n">
        <f aca="false">V1347+L1347+M1347+R1347+T1347</f>
        <v>0.00121941544</v>
      </c>
      <c r="AF1347" s="133" t="n">
        <f aca="false">S1347+U1347+X1347</f>
        <v>0.00978544925</v>
      </c>
      <c r="AH1347" s="0" t="n">
        <v>2.3526956</v>
      </c>
      <c r="AI1347" s="96" t="n">
        <v>0.13418122</v>
      </c>
      <c r="AJ1347" s="96" t="n">
        <v>1.3396177</v>
      </c>
      <c r="AK1347" s="96" t="n">
        <v>0</v>
      </c>
      <c r="AL1347" s="96" t="n">
        <v>0.40767788</v>
      </c>
      <c r="AM1347" s="96" t="n">
        <v>0.26826588</v>
      </c>
      <c r="AN1347" s="96" t="n">
        <v>0.20295289</v>
      </c>
      <c r="AP1347" s="95" t="n">
        <v>0.00057405349</v>
      </c>
      <c r="AQ1347" s="95" t="n">
        <v>0.00054763323</v>
      </c>
      <c r="AR1347" s="95" t="n">
        <v>1.816781E-005</v>
      </c>
      <c r="AS1347" s="95" t="n">
        <v>8.2524465E-006</v>
      </c>
      <c r="AT1347" s="152" t="n">
        <f aca="false">AW1347+AZ1347+BA1347+BB1347+BC1347+BK1347+BL1347+BP1347</f>
        <v>3.2831728004E-008</v>
      </c>
      <c r="AU1347" s="152" t="n">
        <f aca="false">AX1347+AY1347+BD1347+BE1347+BF1347+BG1347+BH1347+BI1347+BJ1347+BM1347+BQ1347+BR1347</f>
        <v>6.71886460165E-011</v>
      </c>
      <c r="AV1347" s="153" t="n">
        <f aca="false">BN1347+BO1347</f>
        <v>0.001155804872</v>
      </c>
      <c r="AW1347" s="154" t="n">
        <v>1.6119499E-008</v>
      </c>
      <c r="AX1347" s="154" t="n">
        <v>4.863642E-011</v>
      </c>
      <c r="AY1347" s="154" t="n">
        <v>1.3288165E-015</v>
      </c>
      <c r="AZ1347" s="154" t="n">
        <v>0</v>
      </c>
      <c r="BA1347" s="154" t="n">
        <v>0</v>
      </c>
      <c r="BB1347" s="154" t="n">
        <v>1.0357004E-011</v>
      </c>
      <c r="BC1347" s="154" t="n">
        <v>1.6701872E-008</v>
      </c>
      <c r="BD1347" s="154" t="n">
        <v>2.3619022E-012</v>
      </c>
      <c r="BE1347" s="154" t="n">
        <v>1.6188995E-011</v>
      </c>
      <c r="BF1347" s="154" t="n">
        <v>0</v>
      </c>
      <c r="BG1347" s="154" t="n">
        <v>0</v>
      </c>
      <c r="BH1347" s="154" t="n">
        <v>0</v>
      </c>
      <c r="BI1347" s="154" t="n">
        <v>0</v>
      </c>
      <c r="BJ1347" s="154" t="n">
        <v>0</v>
      </c>
      <c r="BK1347" s="154" t="n">
        <v>0</v>
      </c>
      <c r="BL1347" s="154" t="n">
        <v>0</v>
      </c>
      <c r="BM1347" s="154" t="n">
        <v>0</v>
      </c>
      <c r="BN1347" s="154" t="n">
        <v>1.8403772E-005</v>
      </c>
      <c r="BO1347" s="154" t="n">
        <v>0.0011374011</v>
      </c>
      <c r="BP1347" s="154" t="n">
        <v>0</v>
      </c>
      <c r="BQ1347" s="154" t="n">
        <v>0</v>
      </c>
      <c r="BR1347" s="154" t="n">
        <v>0</v>
      </c>
      <c r="BT1347" s="96" t="n">
        <v>2.805464E-006</v>
      </c>
      <c r="BU1347" s="96" t="n">
        <v>1.1161182E-007</v>
      </c>
      <c r="BV1347" s="96" t="n">
        <v>4.8432587E-007</v>
      </c>
      <c r="BW1347" s="96" t="n">
        <v>1.840044E-010</v>
      </c>
      <c r="BX1347" s="96" t="n">
        <v>2.5193058E-007</v>
      </c>
      <c r="BY1347" s="96" t="n">
        <v>0</v>
      </c>
      <c r="BZ1347" s="96" t="n">
        <v>0</v>
      </c>
      <c r="CA1347" s="96" t="n">
        <v>0</v>
      </c>
      <c r="CB1347" s="96" t="n">
        <v>0</v>
      </c>
      <c r="CC1347" s="96" t="n">
        <v>5.6130853E-010</v>
      </c>
      <c r="CD1347" s="96" t="n">
        <v>0</v>
      </c>
      <c r="CE1347" s="96" t="n">
        <v>0</v>
      </c>
      <c r="CF1347" s="96" t="n">
        <v>0</v>
      </c>
      <c r="CG1347" s="96" t="n">
        <v>8.1125329E-008</v>
      </c>
      <c r="CH1347" s="96" t="n">
        <v>1.8757249E-006</v>
      </c>
      <c r="CI1347" s="96" t="n">
        <v>1.4745728E-013</v>
      </c>
      <c r="CJ1347" s="96" t="n">
        <v>0</v>
      </c>
      <c r="CL1347" s="155" t="n">
        <v>0</v>
      </c>
      <c r="CM1347" s="155" t="n">
        <v>0.01737015</v>
      </c>
      <c r="CN1347" s="156" t="n">
        <v>0</v>
      </c>
      <c r="CO1347" s="155" t="n">
        <v>7.6363183E-005</v>
      </c>
      <c r="CP1347" s="155" t="n">
        <v>0</v>
      </c>
      <c r="CQ1347" s="155" t="n">
        <v>0</v>
      </c>
      <c r="CR1347" s="155" t="n">
        <v>9.1241468E-006</v>
      </c>
      <c r="CS1347" s="155" t="n">
        <v>0</v>
      </c>
      <c r="CT1347" s="155" t="n">
        <v>0</v>
      </c>
      <c r="CU1347" s="155" t="n">
        <v>0</v>
      </c>
    </row>
    <row r="1348" customFormat="false" ht="13.8" hidden="false" customHeight="false" outlineLevel="0" collapsed="false">
      <c r="A1348" s="0" t="s">
        <v>2226</v>
      </c>
      <c r="B1348" s="26" t="s">
        <v>2184</v>
      </c>
      <c r="C1348" s="88" t="str">
        <f aca="false">MID(A1348,1,12)</f>
        <v>B.042.02.111</v>
      </c>
      <c r="D1348" s="2" t="s">
        <v>2215</v>
      </c>
      <c r="E1348" s="90" t="s">
        <v>1103</v>
      </c>
      <c r="F1348" s="91" t="str">
        <f aca="false">MID(A1348, 21,85)</f>
        <v>Electricity France consumption</v>
      </c>
      <c r="G1348" s="133" t="n">
        <f aca="false">H1348+I1348+J1348+K1348</f>
        <v>0.020359115829</v>
      </c>
      <c r="H1348" s="149" t="n">
        <f aca="false">N1348+O1348+P1348+Q1348</f>
        <v>0.000255500398</v>
      </c>
      <c r="I1348" s="149" t="n">
        <f aca="false">L1348+M1348+R1348+V1348+T1348</f>
        <v>0.00080977381</v>
      </c>
      <c r="J1348" s="150" t="n">
        <f aca="false">S1348+U1348+W1348+X1348</f>
        <v>0.017468615121</v>
      </c>
      <c r="K1348" s="149" t="n">
        <v>0.0018252265</v>
      </c>
      <c r="L1348" s="130" t="n">
        <v>0.00056908845</v>
      </c>
      <c r="M1348" s="130" t="n">
        <v>0.00024068536</v>
      </c>
      <c r="N1348" s="130" t="n">
        <v>0.00021318537</v>
      </c>
      <c r="O1348" s="157" t="n">
        <v>4.2315028E-005</v>
      </c>
      <c r="P1348" s="130" t="n">
        <v>0</v>
      </c>
      <c r="Q1348" s="130" t="n">
        <v>0</v>
      </c>
      <c r="R1348" s="157" t="n">
        <v>0</v>
      </c>
      <c r="S1348" s="157" t="n">
        <v>6.5081121E-005</v>
      </c>
      <c r="T1348" s="130" t="n">
        <v>0</v>
      </c>
      <c r="U1348" s="130" t="n">
        <v>0.017403534</v>
      </c>
      <c r="V1348" s="130" t="n">
        <v>0</v>
      </c>
      <c r="W1348" s="130" t="n">
        <v>0</v>
      </c>
      <c r="X1348" s="130" t="n">
        <v>0</v>
      </c>
      <c r="Z1348" s="151" t="n">
        <f aca="false">K1348/0.15</f>
        <v>0.0121681766666667</v>
      </c>
      <c r="AB1348" s="133" t="n">
        <f aca="false">K1348</f>
        <v>0.0018252265</v>
      </c>
      <c r="AC1348" s="133" t="n">
        <f aca="false">L1348+M1348+N1348+O1348+P1348+Q1348+R1348</f>
        <v>0.001065274208</v>
      </c>
      <c r="AD1348" s="133" t="n">
        <f aca="false">L1348+M1348+R1348+W1348</f>
        <v>0.00080977381</v>
      </c>
      <c r="AE1348" s="133" t="n">
        <f aca="false">V1348+L1348+M1348+R1348+T1348</f>
        <v>0.00080977381</v>
      </c>
      <c r="AF1348" s="133" t="n">
        <f aca="false">S1348+U1348+X1348</f>
        <v>0.017468615121</v>
      </c>
      <c r="AH1348" s="0" t="n">
        <v>2.9257933</v>
      </c>
      <c r="AI1348" s="96" t="n">
        <v>0.17006644</v>
      </c>
      <c r="AJ1348" s="96" t="n">
        <v>2.4111774</v>
      </c>
      <c r="AK1348" s="96" t="n">
        <v>0</v>
      </c>
      <c r="AL1348" s="96" t="n">
        <v>0.069139158</v>
      </c>
      <c r="AM1348" s="96" t="n">
        <v>0.1412551</v>
      </c>
      <c r="AN1348" s="96" t="n">
        <v>0.13415519</v>
      </c>
      <c r="AP1348" s="95" t="n">
        <v>0.00039474386</v>
      </c>
      <c r="AQ1348" s="95" t="n">
        <v>0.0003719092</v>
      </c>
      <c r="AR1348" s="95" t="n">
        <v>1.2820588E-005</v>
      </c>
      <c r="AS1348" s="95" t="n">
        <v>1.0014071E-005</v>
      </c>
      <c r="AT1348" s="152" t="n">
        <f aca="false">AW1348+AZ1348+BA1348+BB1348+BC1348+BK1348+BL1348+BP1348</f>
        <v>2.22967148105E-008</v>
      </c>
      <c r="AU1348" s="152" t="n">
        <f aca="false">AX1348+AY1348+BD1348+BE1348+BF1348+BG1348+BH1348+BI1348+BJ1348+BM1348+BQ1348+BR1348</f>
        <v>4.741341836554E-011</v>
      </c>
      <c r="AV1348" s="153" t="n">
        <f aca="false">BN1348+BO1348</f>
        <v>0.001402530956</v>
      </c>
      <c r="AW1348" s="154" t="n">
        <v>1.1292068E-008</v>
      </c>
      <c r="AX1348" s="154" t="n">
        <v>3.4070896E-011</v>
      </c>
      <c r="AY1348" s="154" t="n">
        <v>9.3086554E-016</v>
      </c>
      <c r="AZ1348" s="154" t="n">
        <v>0</v>
      </c>
      <c r="BA1348" s="154" t="n">
        <v>0</v>
      </c>
      <c r="BB1348" s="154" t="n">
        <v>5.7128105E-012</v>
      </c>
      <c r="BC1348" s="154" t="n">
        <v>1.0998934E-008</v>
      </c>
      <c r="BD1348" s="154" t="n">
        <v>1.3027995E-012</v>
      </c>
      <c r="BE1348" s="154" t="n">
        <v>1.2038792E-011</v>
      </c>
      <c r="BF1348" s="154" t="n">
        <v>0</v>
      </c>
      <c r="BG1348" s="154" t="n">
        <v>0</v>
      </c>
      <c r="BH1348" s="154" t="n">
        <v>0</v>
      </c>
      <c r="BI1348" s="154" t="n">
        <v>0</v>
      </c>
      <c r="BJ1348" s="154" t="n">
        <v>0</v>
      </c>
      <c r="BK1348" s="154" t="n">
        <v>0</v>
      </c>
      <c r="BL1348" s="154" t="n">
        <v>0</v>
      </c>
      <c r="BM1348" s="154" t="n">
        <v>0</v>
      </c>
      <c r="BN1348" s="154" t="n">
        <v>2.7596856E-005</v>
      </c>
      <c r="BO1348" s="154" t="n">
        <v>0.0013749341</v>
      </c>
      <c r="BP1348" s="154" t="n">
        <v>0</v>
      </c>
      <c r="BQ1348" s="154" t="n">
        <v>0</v>
      </c>
      <c r="BR1348" s="154" t="n">
        <v>0</v>
      </c>
      <c r="BT1348" s="96" t="n">
        <v>3.8612139E-006</v>
      </c>
      <c r="BU1348" s="96" t="n">
        <v>8.2999068E-008</v>
      </c>
      <c r="BV1348" s="96" t="n">
        <v>3.3928106E-007</v>
      </c>
      <c r="BW1348" s="96" t="n">
        <v>1.0149482E-010</v>
      </c>
      <c r="BX1348" s="96" t="n">
        <v>1.0624453E-007</v>
      </c>
      <c r="BY1348" s="96" t="n">
        <v>0</v>
      </c>
      <c r="BZ1348" s="96" t="n">
        <v>0</v>
      </c>
      <c r="CA1348" s="96" t="n">
        <v>0</v>
      </c>
      <c r="CB1348" s="96" t="n">
        <v>0</v>
      </c>
      <c r="CC1348" s="96" t="n">
        <v>3.0961165E-010</v>
      </c>
      <c r="CD1348" s="96" t="n">
        <v>0</v>
      </c>
      <c r="CE1348" s="96" t="n">
        <v>0</v>
      </c>
      <c r="CF1348" s="96" t="n">
        <v>0</v>
      </c>
      <c r="CG1348" s="96" t="n">
        <v>4.6139272E-008</v>
      </c>
      <c r="CH1348" s="96" t="n">
        <v>3.2861387E-006</v>
      </c>
      <c r="CI1348" s="96" t="n">
        <v>8.2530938E-014</v>
      </c>
      <c r="CJ1348" s="96" t="n">
        <v>0</v>
      </c>
      <c r="CL1348" s="155" t="n">
        <v>0</v>
      </c>
      <c r="CM1348" s="155" t="n">
        <v>0.012168177</v>
      </c>
      <c r="CN1348" s="156" t="n">
        <v>0</v>
      </c>
      <c r="CO1348" s="155" t="n">
        <v>5.6786754E-005</v>
      </c>
      <c r="CP1348" s="155" t="n">
        <v>0</v>
      </c>
      <c r="CQ1348" s="155" t="n">
        <v>0</v>
      </c>
      <c r="CR1348" s="155" t="n">
        <v>4.5255386E-006</v>
      </c>
      <c r="CS1348" s="155" t="n">
        <v>0</v>
      </c>
      <c r="CT1348" s="155" t="n">
        <v>0</v>
      </c>
      <c r="CU1348" s="155" t="n">
        <v>0</v>
      </c>
    </row>
    <row r="1349" customFormat="false" ht="13.8" hidden="false" customHeight="false" outlineLevel="0" collapsed="false">
      <c r="A1349" s="0" t="s">
        <v>2227</v>
      </c>
      <c r="B1349" s="26" t="s">
        <v>2184</v>
      </c>
      <c r="C1349" s="88" t="str">
        <f aca="false">MID(A1349,1,12)</f>
        <v>B.042.02.112</v>
      </c>
      <c r="D1349" s="2" t="s">
        <v>2215</v>
      </c>
      <c r="E1349" s="90" t="s">
        <v>1103</v>
      </c>
      <c r="F1349" s="91" t="str">
        <f aca="false">MID(A1349, 21,85)</f>
        <v>Electricity Germany consumption</v>
      </c>
      <c r="G1349" s="133" t="n">
        <f aca="false">H1349+I1349+J1349+K1349</f>
        <v>0.0175847183</v>
      </c>
      <c r="H1349" s="149" t="n">
        <f aca="false">N1349+O1349+P1349+Q1349</f>
        <v>0.0008118172</v>
      </c>
      <c r="I1349" s="149" t="n">
        <f aca="false">L1349+M1349+R1349+V1349+T1349</f>
        <v>0.00154941533</v>
      </c>
      <c r="J1349" s="150" t="n">
        <f aca="false">S1349+U1349+W1349+X1349</f>
        <v>0.00102590777</v>
      </c>
      <c r="K1349" s="149" t="n">
        <v>0.014197578</v>
      </c>
      <c r="L1349" s="130" t="n">
        <v>0.00084749671</v>
      </c>
      <c r="M1349" s="130" t="n">
        <v>0.00070191862</v>
      </c>
      <c r="N1349" s="130" t="n">
        <v>0.00063394617</v>
      </c>
      <c r="O1349" s="157" t="n">
        <v>0.00017787103</v>
      </c>
      <c r="P1349" s="130" t="n">
        <v>0</v>
      </c>
      <c r="Q1349" s="130" t="n">
        <v>0</v>
      </c>
      <c r="R1349" s="130" t="n">
        <v>0</v>
      </c>
      <c r="S1349" s="157" t="n">
        <v>0.0001326414</v>
      </c>
      <c r="T1349" s="130" t="n">
        <v>0</v>
      </c>
      <c r="U1349" s="130" t="n">
        <v>0.00089326637</v>
      </c>
      <c r="V1349" s="130" t="n">
        <v>0</v>
      </c>
      <c r="W1349" s="130" t="n">
        <v>0</v>
      </c>
      <c r="X1349" s="130" t="n">
        <v>0</v>
      </c>
      <c r="Z1349" s="151" t="n">
        <f aca="false">K1349/0.15</f>
        <v>0.09465052</v>
      </c>
      <c r="AB1349" s="133" t="n">
        <f aca="false">K1349</f>
        <v>0.014197578</v>
      </c>
      <c r="AC1349" s="133" t="n">
        <f aca="false">L1349+M1349+N1349+O1349+P1349+Q1349+R1349</f>
        <v>0.00236123253</v>
      </c>
      <c r="AD1349" s="133" t="n">
        <f aca="false">L1349+M1349+R1349+W1349</f>
        <v>0.00154941533</v>
      </c>
      <c r="AE1349" s="133" t="n">
        <f aca="false">V1349+L1349+M1349+R1349+T1349</f>
        <v>0.00154941533</v>
      </c>
      <c r="AF1349" s="133" t="n">
        <f aca="false">S1349+U1349+X1349</f>
        <v>0.00102590777</v>
      </c>
      <c r="AH1349" s="0" t="n">
        <v>2.0304167</v>
      </c>
      <c r="AI1349" s="96" t="n">
        <v>1.0903626</v>
      </c>
      <c r="AJ1349" s="96" t="n">
        <v>0.12375783</v>
      </c>
      <c r="AK1349" s="96" t="n">
        <v>0</v>
      </c>
      <c r="AL1349" s="96" t="n">
        <v>0.3228844</v>
      </c>
      <c r="AM1349" s="96" t="n">
        <v>0.42793921</v>
      </c>
      <c r="AN1349" s="96" t="n">
        <v>0.065472649</v>
      </c>
      <c r="AP1349" s="95" t="n">
        <v>0.0018830333</v>
      </c>
      <c r="AQ1349" s="95" t="n">
        <v>0.0017686482</v>
      </c>
      <c r="AR1349" s="95" t="n">
        <v>7.7559154E-005</v>
      </c>
      <c r="AS1349" s="95" t="n">
        <v>3.682592E-005</v>
      </c>
      <c r="AT1349" s="152" t="n">
        <f aca="false">AW1349+AZ1349+BA1349+BB1349+BC1349+BK1349+BL1349+BP1349</f>
        <v>1.060340651E-007</v>
      </c>
      <c r="AU1349" s="152" t="n">
        <f aca="false">AX1349+AY1349+BD1349+BE1349+BF1349+BG1349+BH1349+BI1349+BJ1349+BM1349+BQ1349+BR1349</f>
        <v>2.868311902646E-010</v>
      </c>
      <c r="AV1349" s="153" t="n">
        <f aca="false">BN1349+BO1349</f>
        <v>0.0051576918944</v>
      </c>
      <c r="AW1349" s="154" t="n">
        <v>8.7835681E-008</v>
      </c>
      <c r="AX1349" s="154" t="n">
        <v>2.6502145E-010</v>
      </c>
      <c r="AY1349" s="154" t="n">
        <v>7.2407646E-015</v>
      </c>
      <c r="AZ1349" s="154" t="n">
        <v>0</v>
      </c>
      <c r="BA1349" s="154" t="n">
        <v>0</v>
      </c>
      <c r="BB1349" s="154" t="n">
        <v>1.69881E-011</v>
      </c>
      <c r="BC1349" s="154" t="n">
        <v>1.8181396E-008</v>
      </c>
      <c r="BD1349" s="154" t="n">
        <v>3.8741155E-012</v>
      </c>
      <c r="BE1349" s="154" t="n">
        <v>1.7928384E-011</v>
      </c>
      <c r="BF1349" s="154" t="n">
        <v>0</v>
      </c>
      <c r="BG1349" s="154" t="n">
        <v>0</v>
      </c>
      <c r="BH1349" s="154" t="n">
        <v>0</v>
      </c>
      <c r="BI1349" s="154" t="n">
        <v>0</v>
      </c>
      <c r="BJ1349" s="154" t="n">
        <v>0</v>
      </c>
      <c r="BK1349" s="154" t="n">
        <v>0</v>
      </c>
      <c r="BL1349" s="154" t="n">
        <v>0</v>
      </c>
      <c r="BM1349" s="154" t="n">
        <v>0</v>
      </c>
      <c r="BN1349" s="154" t="n">
        <v>6.3729944E-006</v>
      </c>
      <c r="BO1349" s="154" t="n">
        <v>0.0051513189</v>
      </c>
      <c r="BP1349" s="154" t="n">
        <v>0</v>
      </c>
      <c r="BQ1349" s="154" t="n">
        <v>0</v>
      </c>
      <c r="BR1349" s="154" t="n">
        <v>0</v>
      </c>
      <c r="BT1349" s="96" t="n">
        <v>4.6084261E-006</v>
      </c>
      <c r="BU1349" s="96" t="n">
        <v>1.236037E-007</v>
      </c>
      <c r="BV1349" s="96" t="n">
        <v>2.6391076E-006</v>
      </c>
      <c r="BW1349" s="96" t="n">
        <v>3.0181364E-010</v>
      </c>
      <c r="BX1349" s="96" t="n">
        <v>2.6102545E-007</v>
      </c>
      <c r="BY1349" s="96" t="n">
        <v>0</v>
      </c>
      <c r="BZ1349" s="96" t="n">
        <v>0</v>
      </c>
      <c r="CA1349" s="96" t="n">
        <v>0</v>
      </c>
      <c r="CB1349" s="96" t="n">
        <v>0</v>
      </c>
      <c r="CC1349" s="96" t="n">
        <v>9.2068759E-010</v>
      </c>
      <c r="CD1349" s="96" t="n">
        <v>0</v>
      </c>
      <c r="CE1349" s="96" t="n">
        <v>0</v>
      </c>
      <c r="CF1349" s="96" t="n">
        <v>0</v>
      </c>
      <c r="CG1349" s="96" t="n">
        <v>1.2920576E-007</v>
      </c>
      <c r="CH1349" s="96" t="n">
        <v>1.454261E-006</v>
      </c>
      <c r="CI1349" s="96" t="n">
        <v>1.6820576E-013</v>
      </c>
      <c r="CJ1349" s="96" t="n">
        <v>0</v>
      </c>
      <c r="CL1349" s="155" t="n">
        <v>0</v>
      </c>
      <c r="CM1349" s="155" t="n">
        <v>0.094650518</v>
      </c>
      <c r="CN1349" s="156" t="n">
        <v>0</v>
      </c>
      <c r="CO1349" s="155" t="n">
        <v>8.456785E-005</v>
      </c>
      <c r="CP1349" s="155" t="n">
        <v>0</v>
      </c>
      <c r="CQ1349" s="155" t="n">
        <v>0</v>
      </c>
      <c r="CR1349" s="155" t="n">
        <v>9.6037209E-006</v>
      </c>
      <c r="CS1349" s="155" t="n">
        <v>0</v>
      </c>
      <c r="CT1349" s="155" t="n">
        <v>0</v>
      </c>
      <c r="CU1349" s="155" t="n">
        <v>0</v>
      </c>
    </row>
    <row r="1350" customFormat="false" ht="13.8" hidden="false" customHeight="false" outlineLevel="0" collapsed="false">
      <c r="A1350" s="0" t="s">
        <v>2228</v>
      </c>
      <c r="B1350" s="26" t="s">
        <v>2184</v>
      </c>
      <c r="C1350" s="88" t="str">
        <f aca="false">MID(A1350,1,12)</f>
        <v>B.042.02.113</v>
      </c>
      <c r="D1350" s="2" t="s">
        <v>2215</v>
      </c>
      <c r="E1350" s="90" t="s">
        <v>1103</v>
      </c>
      <c r="F1350" s="91" t="str">
        <f aca="false">MID(A1350, 21,85)</f>
        <v>Electricity Greece consumption</v>
      </c>
      <c r="G1350" s="133" t="n">
        <f aca="false">H1350+I1350+J1350+K1350</f>
        <v>0.01953830122</v>
      </c>
      <c r="H1350" s="149" t="n">
        <f aca="false">N1350+O1350+P1350+Q1350</f>
        <v>0.0009808408</v>
      </c>
      <c r="I1350" s="149" t="n">
        <f aca="false">L1350+M1350+R1350+V1350+T1350</f>
        <v>0.00194216631</v>
      </c>
      <c r="J1350" s="150" t="n">
        <f aca="false">S1350+U1350+W1350+X1350</f>
        <v>0.00057357011</v>
      </c>
      <c r="K1350" s="149" t="n">
        <v>0.016041724</v>
      </c>
      <c r="L1350" s="130" t="n">
        <v>0.0010648394</v>
      </c>
      <c r="M1350" s="130" t="n">
        <v>0.00087732691</v>
      </c>
      <c r="N1350" s="130" t="n">
        <v>0.0008222874</v>
      </c>
      <c r="O1350" s="157" t="n">
        <v>0.0001585534</v>
      </c>
      <c r="P1350" s="130" t="n">
        <v>0</v>
      </c>
      <c r="Q1350" s="130" t="n">
        <v>0</v>
      </c>
      <c r="R1350" s="157" t="n">
        <v>0</v>
      </c>
      <c r="S1350" s="157" t="n">
        <v>0.00014000403</v>
      </c>
      <c r="T1350" s="130" t="n">
        <v>0</v>
      </c>
      <c r="U1350" s="130" t="n">
        <v>0.00043356608</v>
      </c>
      <c r="V1350" s="130" t="n">
        <v>0</v>
      </c>
      <c r="W1350" s="130" t="n">
        <v>0</v>
      </c>
      <c r="X1350" s="130" t="n">
        <v>0</v>
      </c>
      <c r="Z1350" s="151" t="n">
        <f aca="false">K1350/0.15</f>
        <v>0.106944826666667</v>
      </c>
      <c r="AB1350" s="133" t="n">
        <f aca="false">K1350</f>
        <v>0.016041724</v>
      </c>
      <c r="AC1350" s="133" t="n">
        <f aca="false">L1350+M1350+N1350+O1350+P1350+Q1350+R1350</f>
        <v>0.00292300711</v>
      </c>
      <c r="AD1350" s="133" t="n">
        <f aca="false">L1350+M1350+R1350+W1350</f>
        <v>0.00194216631</v>
      </c>
      <c r="AE1350" s="133" t="n">
        <f aca="false">V1350+L1350+M1350+R1350+T1350</f>
        <v>0.00194216631</v>
      </c>
      <c r="AF1350" s="133" t="n">
        <f aca="false">S1350+U1350+X1350</f>
        <v>0.00057357011</v>
      </c>
      <c r="AH1350" s="0" t="n">
        <v>1.9596246</v>
      </c>
      <c r="AI1350" s="96" t="n">
        <v>1.3121871</v>
      </c>
      <c r="AJ1350" s="96" t="n">
        <v>0.060068531</v>
      </c>
      <c r="AK1350" s="96" t="n">
        <v>0</v>
      </c>
      <c r="AL1350" s="96" t="n">
        <v>0.051380316</v>
      </c>
      <c r="AM1350" s="96" t="n">
        <v>0.43978991</v>
      </c>
      <c r="AN1350" s="96" t="n">
        <v>0.096198744</v>
      </c>
      <c r="AP1350" s="95" t="n">
        <v>0.0021727898</v>
      </c>
      <c r="AQ1350" s="95" t="n">
        <v>0.0020198207</v>
      </c>
      <c r="AR1350" s="95" t="n">
        <v>8.8422137E-005</v>
      </c>
      <c r="AS1350" s="95" t="n">
        <v>6.4547024E-005</v>
      </c>
      <c r="AT1350" s="152" t="n">
        <f aca="false">AW1350+AZ1350+BA1350+BB1350+BC1350+BK1350+BL1350+BP1350</f>
        <v>1.21092366152E-007</v>
      </c>
      <c r="AU1350" s="152" t="n">
        <f aca="false">AX1350+AY1350+BD1350+BE1350+BF1350+BG1350+BH1350+BI1350+BJ1350+BM1350+BQ1350+BR1350</f>
        <v>3.270049438791E-010</v>
      </c>
      <c r="AV1350" s="153" t="n">
        <f aca="false">BN1350+BO1350</f>
        <v>0.0090401994773</v>
      </c>
      <c r="AW1350" s="154" t="n">
        <v>9.9244798E-008</v>
      </c>
      <c r="AX1350" s="154" t="n">
        <v>2.9944551E-010</v>
      </c>
      <c r="AY1350" s="154" t="n">
        <v>8.1812791E-015</v>
      </c>
      <c r="AZ1350" s="154" t="n">
        <v>0</v>
      </c>
      <c r="BA1350" s="154" t="n">
        <v>0</v>
      </c>
      <c r="BB1350" s="154" t="n">
        <v>2.2035152E-011</v>
      </c>
      <c r="BC1350" s="154" t="n">
        <v>2.1825533E-008</v>
      </c>
      <c r="BD1350" s="154" t="n">
        <v>5.0250896E-012</v>
      </c>
      <c r="BE1350" s="154" t="n">
        <v>2.2526163E-011</v>
      </c>
      <c r="BF1350" s="154" t="n">
        <v>0</v>
      </c>
      <c r="BG1350" s="154" t="n">
        <v>0</v>
      </c>
      <c r="BH1350" s="154" t="n">
        <v>0</v>
      </c>
      <c r="BI1350" s="154" t="n">
        <v>0</v>
      </c>
      <c r="BJ1350" s="154" t="n">
        <v>0</v>
      </c>
      <c r="BK1350" s="154" t="n">
        <v>0</v>
      </c>
      <c r="BL1350" s="154" t="n">
        <v>0</v>
      </c>
      <c r="BM1350" s="154" t="n">
        <v>0</v>
      </c>
      <c r="BN1350" s="154" t="n">
        <v>5.9921773E-006</v>
      </c>
      <c r="BO1350" s="154" t="n">
        <v>0.0090342073</v>
      </c>
      <c r="BP1350" s="154" t="n">
        <v>0</v>
      </c>
      <c r="BQ1350" s="154" t="n">
        <v>0</v>
      </c>
      <c r="BR1350" s="154" t="n">
        <v>0</v>
      </c>
      <c r="BT1350" s="96" t="n">
        <v>5.1905612E-006</v>
      </c>
      <c r="BU1350" s="96" t="n">
        <v>1.5530218E-007</v>
      </c>
      <c r="BV1350" s="96" t="n">
        <v>2.9819055E-006</v>
      </c>
      <c r="BW1350" s="96" t="n">
        <v>3.9148048E-010</v>
      </c>
      <c r="BX1350" s="96" t="n">
        <v>2.6984574E-007</v>
      </c>
      <c r="BY1350" s="96" t="n">
        <v>0</v>
      </c>
      <c r="BZ1350" s="96" t="n">
        <v>0</v>
      </c>
      <c r="CA1350" s="96" t="n">
        <v>0</v>
      </c>
      <c r="CB1350" s="96" t="n">
        <v>0</v>
      </c>
      <c r="CC1350" s="96" t="n">
        <v>1.1942178E-009</v>
      </c>
      <c r="CD1350" s="96" t="n">
        <v>0</v>
      </c>
      <c r="CE1350" s="96" t="n">
        <v>0</v>
      </c>
      <c r="CF1350" s="96" t="n">
        <v>0</v>
      </c>
      <c r="CG1350" s="96" t="n">
        <v>1.6726586E-007</v>
      </c>
      <c r="CH1350" s="96" t="n">
        <v>1.614656E-006</v>
      </c>
      <c r="CI1350" s="96" t="n">
        <v>1.7754248E-013</v>
      </c>
      <c r="CJ1350" s="96" t="n">
        <v>0</v>
      </c>
      <c r="CL1350" s="155" t="n">
        <v>0</v>
      </c>
      <c r="CM1350" s="155" t="n">
        <v>0.10694483</v>
      </c>
      <c r="CN1350" s="156" t="n">
        <v>0</v>
      </c>
      <c r="CO1350" s="155" t="n">
        <v>0.00010625549</v>
      </c>
      <c r="CP1350" s="155" t="n">
        <v>0</v>
      </c>
      <c r="CQ1350" s="155" t="n">
        <v>0</v>
      </c>
      <c r="CR1350" s="155" t="n">
        <v>1.044734E-005</v>
      </c>
      <c r="CS1350" s="155" t="n">
        <v>0</v>
      </c>
      <c r="CT1350" s="155" t="n">
        <v>0</v>
      </c>
      <c r="CU1350" s="155" t="n">
        <v>0</v>
      </c>
    </row>
    <row r="1351" customFormat="false" ht="13.8" hidden="false" customHeight="false" outlineLevel="0" collapsed="false">
      <c r="A1351" s="0" t="s">
        <v>2229</v>
      </c>
      <c r="B1351" s="26" t="s">
        <v>2184</v>
      </c>
      <c r="C1351" s="88" t="str">
        <f aca="false">MID(A1351,1,12)</f>
        <v>B.042.02.114</v>
      </c>
      <c r="D1351" s="2" t="s">
        <v>2215</v>
      </c>
      <c r="E1351" s="90" t="s">
        <v>1103</v>
      </c>
      <c r="F1351" s="91" t="str">
        <f aca="false">MID(A1351, 21,85)</f>
        <v>Electricity Hungary consumption</v>
      </c>
      <c r="G1351" s="133" t="n">
        <f aca="false">H1351+I1351+J1351+K1351</f>
        <v>0.021532087383</v>
      </c>
      <c r="H1351" s="149" t="n">
        <f aca="false">N1351+O1351+P1351+Q1351</f>
        <v>0.00062624227</v>
      </c>
      <c r="I1351" s="149" t="n">
        <f aca="false">L1351+M1351+R1351+V1351+T1351</f>
        <v>0.00125059471</v>
      </c>
      <c r="J1351" s="150" t="n">
        <f aca="false">S1351+U1351+W1351+X1351</f>
        <v>0.011337422203</v>
      </c>
      <c r="K1351" s="149" t="n">
        <v>0.0083178282</v>
      </c>
      <c r="L1351" s="130" t="n">
        <v>0.00071124971</v>
      </c>
      <c r="M1351" s="130" t="n">
        <v>0.000539345</v>
      </c>
      <c r="N1351" s="130" t="n">
        <v>0.00048940676</v>
      </c>
      <c r="O1351" s="130" t="n">
        <v>0.00013683551</v>
      </c>
      <c r="P1351" s="130" t="n">
        <v>0</v>
      </c>
      <c r="Q1351" s="130" t="n">
        <v>0</v>
      </c>
      <c r="R1351" s="130" t="n">
        <v>0</v>
      </c>
      <c r="S1351" s="157" t="n">
        <v>7.6653203E-005</v>
      </c>
      <c r="T1351" s="130" t="n">
        <v>0</v>
      </c>
      <c r="U1351" s="130" t="n">
        <v>0.011260769</v>
      </c>
      <c r="V1351" s="130" t="n">
        <v>0</v>
      </c>
      <c r="W1351" s="130" t="n">
        <v>0</v>
      </c>
      <c r="X1351" s="130" t="n">
        <v>0</v>
      </c>
      <c r="Z1351" s="151" t="n">
        <f aca="false">K1351/0.15</f>
        <v>0.055452188</v>
      </c>
      <c r="AB1351" s="133" t="n">
        <f aca="false">K1351</f>
        <v>0.0083178282</v>
      </c>
      <c r="AC1351" s="133" t="n">
        <f aca="false">L1351+M1351+N1351+O1351+P1351+Q1351+R1351</f>
        <v>0.00187683698</v>
      </c>
      <c r="AD1351" s="133" t="n">
        <f aca="false">L1351+M1351+R1351+W1351</f>
        <v>0.00125059471</v>
      </c>
      <c r="AE1351" s="133" t="n">
        <f aca="false">V1351+L1351+M1351+R1351+T1351</f>
        <v>0.00125059471</v>
      </c>
      <c r="AF1351" s="133" t="n">
        <f aca="false">S1351+U1351+X1351</f>
        <v>0.011337422203</v>
      </c>
      <c r="AH1351" s="0" t="n">
        <v>2.6379326</v>
      </c>
      <c r="AI1351" s="96" t="n">
        <v>0.59826686</v>
      </c>
      <c r="AJ1351" s="96" t="n">
        <v>1.5601263</v>
      </c>
      <c r="AK1351" s="96" t="n">
        <v>0</v>
      </c>
      <c r="AL1351" s="96" t="n">
        <v>0.16301573</v>
      </c>
      <c r="AM1351" s="96" t="n">
        <v>0.21190293</v>
      </c>
      <c r="AN1351" s="96" t="n">
        <v>0.1046208</v>
      </c>
      <c r="AP1351" s="95" t="n">
        <v>0.0011828819</v>
      </c>
      <c r="AQ1351" s="95" t="n">
        <v>0.001109822</v>
      </c>
      <c r="AR1351" s="95" t="n">
        <v>4.6862303E-005</v>
      </c>
      <c r="AS1351" s="95" t="n">
        <v>2.619763E-005</v>
      </c>
      <c r="AT1351" s="152" t="n">
        <f aca="false">AW1351+AZ1351+BA1351+BB1351+BC1351+BK1351+BL1351+BP1351</f>
        <v>6.6536091822E-008</v>
      </c>
      <c r="AU1351" s="152" t="n">
        <f aca="false">AX1351+AY1351+BD1351+BE1351+BF1351+BG1351+BH1351+BI1351+BJ1351+BM1351+BQ1351+BR1351</f>
        <v>1.733073361924E-010</v>
      </c>
      <c r="AV1351" s="153" t="n">
        <f aca="false">BN1351+BO1351</f>
        <v>0.003669135902</v>
      </c>
      <c r="AW1351" s="154" t="n">
        <v>5.1459631E-008</v>
      </c>
      <c r="AX1351" s="154" t="n">
        <v>1.5526613E-010</v>
      </c>
      <c r="AY1351" s="154" t="n">
        <v>4.2420924E-015</v>
      </c>
      <c r="AZ1351" s="154" t="n">
        <v>0</v>
      </c>
      <c r="BA1351" s="154" t="n">
        <v>0</v>
      </c>
      <c r="BB1351" s="154" t="n">
        <v>1.3114822E-011</v>
      </c>
      <c r="BC1351" s="154" t="n">
        <v>1.5063346E-008</v>
      </c>
      <c r="BD1351" s="154" t="n">
        <v>2.9908191E-012</v>
      </c>
      <c r="BE1351" s="154" t="n">
        <v>1.5046145E-011</v>
      </c>
      <c r="BF1351" s="154" t="n">
        <v>0</v>
      </c>
      <c r="BG1351" s="154" t="n">
        <v>0</v>
      </c>
      <c r="BH1351" s="154" t="n">
        <v>0</v>
      </c>
      <c r="BI1351" s="154" t="n">
        <v>0</v>
      </c>
      <c r="BJ1351" s="154" t="n">
        <v>0</v>
      </c>
      <c r="BK1351" s="154" t="n">
        <v>0</v>
      </c>
      <c r="BL1351" s="154" t="n">
        <v>0</v>
      </c>
      <c r="BM1351" s="154" t="n">
        <v>0</v>
      </c>
      <c r="BN1351" s="154" t="n">
        <v>1.9180402E-005</v>
      </c>
      <c r="BO1351" s="154" t="n">
        <v>0.0036499555</v>
      </c>
      <c r="BP1351" s="154" t="n">
        <v>0</v>
      </c>
      <c r="BQ1351" s="154" t="n">
        <v>0</v>
      </c>
      <c r="BR1351" s="154" t="n">
        <v>0</v>
      </c>
      <c r="BT1351" s="96" t="n">
        <v>4.6586367E-006</v>
      </c>
      <c r="BU1351" s="96" t="n">
        <v>1.0373267E-007</v>
      </c>
      <c r="BV1351" s="96" t="n">
        <v>1.5461541E-006</v>
      </c>
      <c r="BW1351" s="96" t="n">
        <v>2.3300028E-010</v>
      </c>
      <c r="BX1351" s="96" t="n">
        <v>2.0792691E-007</v>
      </c>
      <c r="BY1351" s="96" t="n">
        <v>0</v>
      </c>
      <c r="BZ1351" s="96" t="n">
        <v>0</v>
      </c>
      <c r="CA1351" s="96" t="n">
        <v>0</v>
      </c>
      <c r="CB1351" s="96" t="n">
        <v>0</v>
      </c>
      <c r="CC1351" s="96" t="n">
        <v>7.1077127E-010</v>
      </c>
      <c r="CD1351" s="96" t="n">
        <v>0</v>
      </c>
      <c r="CE1351" s="96" t="n">
        <v>0</v>
      </c>
      <c r="CF1351" s="96" t="n">
        <v>0</v>
      </c>
      <c r="CG1351" s="96" t="n">
        <v>1.0028637E-007</v>
      </c>
      <c r="CH1351" s="96" t="n">
        <v>2.6995927E-006</v>
      </c>
      <c r="CI1351" s="96" t="n">
        <v>9.7205775E-014</v>
      </c>
      <c r="CJ1351" s="96" t="n">
        <v>0</v>
      </c>
      <c r="CL1351" s="155" t="n">
        <v>0</v>
      </c>
      <c r="CM1351" s="155" t="n">
        <v>0.055452188</v>
      </c>
      <c r="CN1351" s="156" t="n">
        <v>0</v>
      </c>
      <c r="CO1351" s="155" t="n">
        <v>7.0972381E-005</v>
      </c>
      <c r="CP1351" s="155" t="n">
        <v>0</v>
      </c>
      <c r="CQ1351" s="155" t="n">
        <v>0</v>
      </c>
      <c r="CR1351" s="155" t="n">
        <v>7.7495571E-006</v>
      </c>
      <c r="CS1351" s="155" t="n">
        <v>0</v>
      </c>
      <c r="CT1351" s="155" t="n">
        <v>0</v>
      </c>
      <c r="CU1351" s="155" t="n">
        <v>0</v>
      </c>
    </row>
    <row r="1352" customFormat="false" ht="13.8" hidden="false" customHeight="false" outlineLevel="0" collapsed="false">
      <c r="A1352" s="0" t="s">
        <v>2230</v>
      </c>
      <c r="B1352" s="26" t="s">
        <v>2184</v>
      </c>
      <c r="C1352" s="88" t="str">
        <f aca="false">MID(A1352,1,12)</f>
        <v>B.042.02.115</v>
      </c>
      <c r="D1352" s="2" t="s">
        <v>2215</v>
      </c>
      <c r="E1352" s="90" t="s">
        <v>1103</v>
      </c>
      <c r="F1352" s="91" t="str">
        <f aca="false">MID(A1352, 21,85)</f>
        <v>Electricity Ireland consumption</v>
      </c>
      <c r="G1352" s="133" t="n">
        <f aca="false">H1352+I1352+J1352+K1352</f>
        <v>0.01885567253</v>
      </c>
      <c r="H1352" s="149" t="n">
        <f aca="false">N1352+O1352+P1352+Q1352</f>
        <v>0.00105494468</v>
      </c>
      <c r="I1352" s="149" t="n">
        <f aca="false">L1352+M1352+R1352+V1352+T1352</f>
        <v>0.00183044052</v>
      </c>
      <c r="J1352" s="150" t="n">
        <f aca="false">S1352+U1352+W1352+X1352</f>
        <v>0.00055051233</v>
      </c>
      <c r="K1352" s="149" t="n">
        <v>0.015419775</v>
      </c>
      <c r="L1352" s="130" t="n">
        <v>0.00088653867</v>
      </c>
      <c r="M1352" s="130" t="n">
        <v>0.00094390185</v>
      </c>
      <c r="N1352" s="130" t="n">
        <v>0.00090266861</v>
      </c>
      <c r="O1352" s="130" t="n">
        <v>0.00015227607</v>
      </c>
      <c r="P1352" s="130" t="n">
        <v>0</v>
      </c>
      <c r="Q1352" s="130" t="n">
        <v>0</v>
      </c>
      <c r="R1352" s="130" t="n">
        <v>0</v>
      </c>
      <c r="S1352" s="157" t="n">
        <v>0.00012879833</v>
      </c>
      <c r="T1352" s="130" t="n">
        <v>0</v>
      </c>
      <c r="U1352" s="130" t="n">
        <v>0.000421714</v>
      </c>
      <c r="V1352" s="130" t="n">
        <v>0</v>
      </c>
      <c r="W1352" s="130" t="n">
        <v>0</v>
      </c>
      <c r="X1352" s="130" t="n">
        <v>0</v>
      </c>
      <c r="Z1352" s="151" t="n">
        <f aca="false">K1352/0.15</f>
        <v>0.1027985</v>
      </c>
      <c r="AB1352" s="133" t="n">
        <f aca="false">K1352</f>
        <v>0.015419775</v>
      </c>
      <c r="AC1352" s="133" t="n">
        <f aca="false">L1352+M1352+N1352+O1352+P1352+Q1352+R1352</f>
        <v>0.0028853852</v>
      </c>
      <c r="AD1352" s="133" t="n">
        <f aca="false">L1352+M1352+R1352+W1352</f>
        <v>0.00183044052</v>
      </c>
      <c r="AE1352" s="133" t="n">
        <f aca="false">V1352+L1352+M1352+R1352+T1352</f>
        <v>0.00183044052</v>
      </c>
      <c r="AF1352" s="133" t="n">
        <f aca="false">S1352+U1352+X1352</f>
        <v>0.00055051233</v>
      </c>
      <c r="AH1352" s="0" t="n">
        <v>1.9498854</v>
      </c>
      <c r="AI1352" s="96" t="n">
        <v>1.2896585</v>
      </c>
      <c r="AJ1352" s="96" t="n">
        <v>0.058426482</v>
      </c>
      <c r="AK1352" s="96" t="n">
        <v>0</v>
      </c>
      <c r="AL1352" s="96" t="n">
        <v>0.14332435</v>
      </c>
      <c r="AM1352" s="96" t="n">
        <v>0.43225177</v>
      </c>
      <c r="AN1352" s="96" t="n">
        <v>0.026224255</v>
      </c>
      <c r="AP1352" s="95" t="n">
        <v>0.0020543583</v>
      </c>
      <c r="AQ1352" s="95" t="n">
        <v>0.0019000213</v>
      </c>
      <c r="AR1352" s="95" t="n">
        <v>8.4395696E-005</v>
      </c>
      <c r="AS1352" s="95" t="n">
        <v>6.9941255E-005</v>
      </c>
      <c r="AT1352" s="152" t="n">
        <f aca="false">AW1352+AZ1352+BA1352+BB1352+BC1352+BK1352+BL1352+BP1352</f>
        <v>1.13910152159E-007</v>
      </c>
      <c r="AU1352" s="152" t="n">
        <f aca="false">AX1352+AY1352+BD1352+BE1352+BF1352+BG1352+BH1352+BI1352+BJ1352+BM1352+BQ1352+BR1352</f>
        <v>3.12114260285E-010</v>
      </c>
      <c r="AV1352" s="153" t="n">
        <f aca="false">BN1352+BO1352</f>
        <v>0.0097956939309</v>
      </c>
      <c r="AW1352" s="154" t="n">
        <v>9.5397005E-008</v>
      </c>
      <c r="AX1352" s="154" t="n">
        <v>2.8783579E-010</v>
      </c>
      <c r="AY1352" s="154" t="n">
        <v>7.864085E-015</v>
      </c>
      <c r="AZ1352" s="154" t="n">
        <v>0</v>
      </c>
      <c r="BA1352" s="154" t="n">
        <v>0</v>
      </c>
      <c r="BB1352" s="154" t="n">
        <v>2.4189159E-011</v>
      </c>
      <c r="BC1352" s="154" t="n">
        <v>1.8488958E-008</v>
      </c>
      <c r="BD1352" s="154" t="n">
        <v>5.5163082E-012</v>
      </c>
      <c r="BE1352" s="154" t="n">
        <v>1.8754298E-011</v>
      </c>
      <c r="BF1352" s="154" t="n">
        <v>0</v>
      </c>
      <c r="BG1352" s="154" t="n">
        <v>0</v>
      </c>
      <c r="BH1352" s="154" t="n">
        <v>0</v>
      </c>
      <c r="BI1352" s="154" t="n">
        <v>0</v>
      </c>
      <c r="BJ1352" s="154" t="n">
        <v>0</v>
      </c>
      <c r="BK1352" s="154" t="n">
        <v>0</v>
      </c>
      <c r="BL1352" s="154" t="n">
        <v>0</v>
      </c>
      <c r="BM1352" s="154" t="n">
        <v>0</v>
      </c>
      <c r="BN1352" s="154" t="n">
        <v>5.5455309E-006</v>
      </c>
      <c r="BO1352" s="154" t="n">
        <v>0.0097901484</v>
      </c>
      <c r="BP1352" s="154" t="n">
        <v>0</v>
      </c>
      <c r="BQ1352" s="154" t="n">
        <v>0</v>
      </c>
      <c r="BR1352" s="154" t="n">
        <v>0</v>
      </c>
      <c r="BT1352" s="96" t="n">
        <v>4.9916973E-006</v>
      </c>
      <c r="BU1352" s="96" t="n">
        <v>1.292978E-007</v>
      </c>
      <c r="BV1352" s="96" t="n">
        <v>2.8662949E-006</v>
      </c>
      <c r="BW1352" s="96" t="n">
        <v>4.2974895E-010</v>
      </c>
      <c r="BX1352" s="96" t="n">
        <v>2.4280633E-007</v>
      </c>
      <c r="BY1352" s="96" t="n">
        <v>0</v>
      </c>
      <c r="BZ1352" s="96" t="n">
        <v>0</v>
      </c>
      <c r="CA1352" s="96" t="n">
        <v>0</v>
      </c>
      <c r="CB1352" s="96" t="n">
        <v>0</v>
      </c>
      <c r="CC1352" s="96" t="n">
        <v>1.3109564E-009</v>
      </c>
      <c r="CD1352" s="96" t="n">
        <v>0</v>
      </c>
      <c r="CE1352" s="96" t="n">
        <v>0</v>
      </c>
      <c r="CF1352" s="96" t="n">
        <v>0</v>
      </c>
      <c r="CG1352" s="96" t="n">
        <v>1.8094313E-007</v>
      </c>
      <c r="CH1352" s="96" t="n">
        <v>1.5706144E-006</v>
      </c>
      <c r="CI1352" s="96" t="n">
        <v>1.6333227E-013</v>
      </c>
      <c r="CJ1352" s="96" t="n">
        <v>0</v>
      </c>
      <c r="CL1352" s="155" t="n">
        <v>0</v>
      </c>
      <c r="CM1352" s="155" t="n">
        <v>0.1027985</v>
      </c>
      <c r="CN1352" s="156" t="n">
        <v>0</v>
      </c>
      <c r="CO1352" s="155" t="n">
        <v>8.846367E-005</v>
      </c>
      <c r="CP1352" s="155" t="n">
        <v>0</v>
      </c>
      <c r="CQ1352" s="155" t="n">
        <v>0</v>
      </c>
      <c r="CR1352" s="155" t="n">
        <v>9.2035205E-006</v>
      </c>
      <c r="CS1352" s="155" t="n">
        <v>0</v>
      </c>
      <c r="CT1352" s="155" t="n">
        <v>0</v>
      </c>
      <c r="CU1352" s="155" t="n">
        <v>0</v>
      </c>
    </row>
    <row r="1353" customFormat="false" ht="13.8" hidden="false" customHeight="false" outlineLevel="0" collapsed="false">
      <c r="A1353" s="0" t="s">
        <v>2231</v>
      </c>
      <c r="B1353" s="26" t="s">
        <v>2184</v>
      </c>
      <c r="C1353" s="88" t="str">
        <f aca="false">MID(A1353,1,12)</f>
        <v>B.042.02.116</v>
      </c>
      <c r="D1353" s="2" t="s">
        <v>2215</v>
      </c>
      <c r="E1353" s="90" t="s">
        <v>1103</v>
      </c>
      <c r="F1353" s="91" t="str">
        <f aca="false">MID(A1353, 21,85)</f>
        <v>Electricity Italy consumption</v>
      </c>
      <c r="G1353" s="133" t="n">
        <f aca="false">H1353+I1353+J1353+K1353</f>
        <v>0.01691565145</v>
      </c>
      <c r="H1353" s="149" t="n">
        <f aca="false">N1353+O1353+P1353+Q1353</f>
        <v>0.00096725322</v>
      </c>
      <c r="I1353" s="149" t="n">
        <f aca="false">L1353+M1353+R1353+V1353+T1353</f>
        <v>0.00178783762</v>
      </c>
      <c r="J1353" s="150" t="n">
        <f aca="false">S1353+U1353+W1353+X1353</f>
        <v>0.00195117261</v>
      </c>
      <c r="K1353" s="149" t="n">
        <v>0.012209388</v>
      </c>
      <c r="L1353" s="130" t="n">
        <v>0.00093342557</v>
      </c>
      <c r="M1353" s="130" t="n">
        <v>0.00085441205</v>
      </c>
      <c r="N1353" s="130" t="n">
        <v>0.00080103808</v>
      </c>
      <c r="O1353" s="130" t="n">
        <v>0.00016621514</v>
      </c>
      <c r="P1353" s="130" t="n">
        <v>0</v>
      </c>
      <c r="Q1353" s="130" t="n">
        <v>0</v>
      </c>
      <c r="R1353" s="130" t="n">
        <v>0</v>
      </c>
      <c r="S1353" s="157" t="n">
        <v>0.00010493431</v>
      </c>
      <c r="T1353" s="130" t="n">
        <v>0</v>
      </c>
      <c r="U1353" s="130" t="n">
        <v>0.0018462383</v>
      </c>
      <c r="V1353" s="130" t="n">
        <v>0</v>
      </c>
      <c r="W1353" s="130" t="n">
        <v>0</v>
      </c>
      <c r="X1353" s="130" t="n">
        <v>0</v>
      </c>
      <c r="Z1353" s="151" t="n">
        <f aca="false">K1353/0.15</f>
        <v>0.08139592</v>
      </c>
      <c r="AB1353" s="133" t="n">
        <f aca="false">K1353</f>
        <v>0.012209388</v>
      </c>
      <c r="AC1353" s="133" t="n">
        <f aca="false">L1353+M1353+N1353+O1353+P1353+Q1353+R1353</f>
        <v>0.00275509084</v>
      </c>
      <c r="AD1353" s="133" t="n">
        <f aca="false">L1353+M1353+R1353+W1353</f>
        <v>0.00178783762</v>
      </c>
      <c r="AE1353" s="133" t="n">
        <f aca="false">V1353+L1353+M1353+R1353+T1353</f>
        <v>0.00178783762</v>
      </c>
      <c r="AF1353" s="133" t="n">
        <f aca="false">S1353+U1353+X1353</f>
        <v>0.00195117261</v>
      </c>
      <c r="AH1353" s="0" t="n">
        <v>1.9856313</v>
      </c>
      <c r="AI1353" s="96" t="n">
        <v>1.0678898</v>
      </c>
      <c r="AJ1353" s="96" t="n">
        <v>0.25578759</v>
      </c>
      <c r="AK1353" s="96" t="n">
        <v>0</v>
      </c>
      <c r="AL1353" s="96" t="n">
        <v>0.18964858</v>
      </c>
      <c r="AM1353" s="96" t="n">
        <v>0.23545977</v>
      </c>
      <c r="AN1353" s="96" t="n">
        <v>0.23684565</v>
      </c>
      <c r="AP1353" s="95" t="n">
        <v>0.0017135482</v>
      </c>
      <c r="AQ1353" s="95" t="n">
        <v>0.0015865348</v>
      </c>
      <c r="AR1353" s="95" t="n">
        <v>6.8291197E-005</v>
      </c>
      <c r="AS1353" s="95" t="n">
        <v>5.8722235E-005</v>
      </c>
      <c r="AT1353" s="152" t="n">
        <f aca="false">AW1353+AZ1353+BA1353+BB1353+BC1353+BK1353+BL1353+BP1353</f>
        <v>9.5115992726E-008</v>
      </c>
      <c r="AU1353" s="152" t="n">
        <f aca="false">AX1353+AY1353+BD1353+BE1353+BF1353+BG1353+BH1353+BI1353+BJ1353+BM1353+BQ1353+BR1353</f>
        <v>2.525561974878E-010</v>
      </c>
      <c r="AV1353" s="153" t="n">
        <f aca="false">BN1353+BO1353</f>
        <v>0.0082244026132</v>
      </c>
      <c r="AW1353" s="154" t="n">
        <v>7.5535413E-008</v>
      </c>
      <c r="AX1353" s="154" t="n">
        <v>2.2790857E-010</v>
      </c>
      <c r="AY1353" s="154" t="n">
        <v>6.2267878E-015</v>
      </c>
      <c r="AZ1353" s="154" t="n">
        <v>0</v>
      </c>
      <c r="BA1353" s="154" t="n">
        <v>0</v>
      </c>
      <c r="BB1353" s="154" t="n">
        <v>2.1465726E-011</v>
      </c>
      <c r="BC1353" s="154" t="n">
        <v>1.9559114E-008</v>
      </c>
      <c r="BD1353" s="154" t="n">
        <v>4.8952327E-012</v>
      </c>
      <c r="BE1353" s="154" t="n">
        <v>1.9746168E-011</v>
      </c>
      <c r="BF1353" s="154" t="n">
        <v>0</v>
      </c>
      <c r="BG1353" s="154" t="n">
        <v>0</v>
      </c>
      <c r="BH1353" s="154" t="n">
        <v>0</v>
      </c>
      <c r="BI1353" s="154" t="n">
        <v>0</v>
      </c>
      <c r="BJ1353" s="154" t="n">
        <v>0</v>
      </c>
      <c r="BK1353" s="154" t="n">
        <v>0</v>
      </c>
      <c r="BL1353" s="154" t="n">
        <v>0</v>
      </c>
      <c r="BM1353" s="154" t="n">
        <v>0</v>
      </c>
      <c r="BN1353" s="154" t="n">
        <v>6.6854132E-006</v>
      </c>
      <c r="BO1353" s="154" t="n">
        <v>0.0082177172</v>
      </c>
      <c r="BP1353" s="154" t="n">
        <v>0</v>
      </c>
      <c r="BQ1353" s="154" t="n">
        <v>0</v>
      </c>
      <c r="BR1353" s="154" t="n">
        <v>0</v>
      </c>
      <c r="BT1353" s="96" t="n">
        <v>4.3994333E-006</v>
      </c>
      <c r="BU1353" s="96" t="n">
        <v>1.3613605E-007</v>
      </c>
      <c r="BV1353" s="96" t="n">
        <v>2.2695342E-006</v>
      </c>
      <c r="BW1353" s="96" t="n">
        <v>3.8136396E-010</v>
      </c>
      <c r="BX1353" s="96" t="n">
        <v>2.6091582E-007</v>
      </c>
      <c r="BY1353" s="96" t="n">
        <v>0</v>
      </c>
      <c r="BZ1353" s="96" t="n">
        <v>0</v>
      </c>
      <c r="CA1353" s="96" t="n">
        <v>0</v>
      </c>
      <c r="CB1353" s="96" t="n">
        <v>0</v>
      </c>
      <c r="CC1353" s="96" t="n">
        <v>1.1633572E-009</v>
      </c>
      <c r="CD1353" s="96" t="n">
        <v>0</v>
      </c>
      <c r="CE1353" s="96" t="n">
        <v>0</v>
      </c>
      <c r="CF1353" s="96" t="n">
        <v>0</v>
      </c>
      <c r="CG1353" s="96" t="n">
        <v>1.619598E-007</v>
      </c>
      <c r="CH1353" s="96" t="n">
        <v>1.5693426E-006</v>
      </c>
      <c r="CI1353" s="96" t="n">
        <v>1.3306972E-013</v>
      </c>
      <c r="CJ1353" s="96" t="n">
        <v>0</v>
      </c>
      <c r="CL1353" s="155" t="n">
        <v>0</v>
      </c>
      <c r="CM1353" s="155" t="n">
        <v>0.081395919</v>
      </c>
      <c r="CN1353" s="156" t="n">
        <v>0</v>
      </c>
      <c r="CO1353" s="155" t="n">
        <v>9.3142301E-005</v>
      </c>
      <c r="CP1353" s="155" t="n">
        <v>0</v>
      </c>
      <c r="CQ1353" s="155" t="n">
        <v>0</v>
      </c>
      <c r="CR1353" s="155" t="n">
        <v>9.8370446E-006</v>
      </c>
      <c r="CS1353" s="155" t="n">
        <v>0</v>
      </c>
      <c r="CT1353" s="155" t="n">
        <v>0</v>
      </c>
      <c r="CU1353" s="155" t="n">
        <v>0</v>
      </c>
    </row>
    <row r="1354" customFormat="false" ht="13.8" hidden="false" customHeight="false" outlineLevel="0" collapsed="false">
      <c r="A1354" s="0" t="s">
        <v>2232</v>
      </c>
      <c r="B1354" s="26" t="s">
        <v>2184</v>
      </c>
      <c r="C1354" s="88" t="str">
        <f aca="false">MID(A1354,1,12)</f>
        <v>B.042.02.117</v>
      </c>
      <c r="D1354" s="2" t="s">
        <v>2215</v>
      </c>
      <c r="E1354" s="90" t="s">
        <v>1103</v>
      </c>
      <c r="F1354" s="91" t="str">
        <f aca="false">MID(A1354, 21,85)</f>
        <v>Electricity Latvia consumption</v>
      </c>
      <c r="G1354" s="133" t="n">
        <f aca="false">H1354+I1354+J1354+K1354</f>
        <v>0.01475035041</v>
      </c>
      <c r="H1354" s="149" t="n">
        <f aca="false">N1354+O1354+P1354+Q1354</f>
        <v>0.00124163837</v>
      </c>
      <c r="I1354" s="149" t="n">
        <f aca="false">L1354+M1354+R1354+V1354+T1354</f>
        <v>0.0026328866</v>
      </c>
      <c r="J1354" s="150" t="n">
        <f aca="false">S1354+U1354+W1354+X1354</f>
        <v>0.00042382844</v>
      </c>
      <c r="K1354" s="149" t="n">
        <v>0.010451997</v>
      </c>
      <c r="L1354" s="130" t="n">
        <v>0.0015913323</v>
      </c>
      <c r="M1354" s="130" t="n">
        <v>0.0010415543</v>
      </c>
      <c r="N1354" s="130" t="n">
        <v>0.00092096015</v>
      </c>
      <c r="O1354" s="130" t="n">
        <v>0.00032067822</v>
      </c>
      <c r="P1354" s="130" t="n">
        <v>0</v>
      </c>
      <c r="Q1354" s="130" t="n">
        <v>0</v>
      </c>
      <c r="R1354" s="157" t="n">
        <v>0</v>
      </c>
      <c r="S1354" s="157" t="n">
        <v>0.00013813403</v>
      </c>
      <c r="T1354" s="130" t="n">
        <v>0</v>
      </c>
      <c r="U1354" s="130" t="n">
        <v>0.00028569441</v>
      </c>
      <c r="V1354" s="130" t="n">
        <v>0</v>
      </c>
      <c r="W1354" s="130" t="n">
        <v>0</v>
      </c>
      <c r="X1354" s="130" t="n">
        <v>0</v>
      </c>
      <c r="Z1354" s="151" t="n">
        <f aca="false">K1354/0.15</f>
        <v>0.06967998</v>
      </c>
      <c r="AB1354" s="133" t="n">
        <f aca="false">K1354</f>
        <v>0.010451997</v>
      </c>
      <c r="AC1354" s="133" t="n">
        <f aca="false">L1354+M1354+N1354+O1354+P1354+Q1354+R1354</f>
        <v>0.00387452497</v>
      </c>
      <c r="AD1354" s="133" t="n">
        <f aca="false">L1354+M1354+R1354+W1354</f>
        <v>0.0026328866</v>
      </c>
      <c r="AE1354" s="133" t="n">
        <f aca="false">V1354+L1354+M1354+R1354+T1354</f>
        <v>0.0026328866</v>
      </c>
      <c r="AF1354" s="133" t="n">
        <f aca="false">S1354+U1354+X1354</f>
        <v>0.00042382844</v>
      </c>
      <c r="AH1354" s="0" t="n">
        <v>1.9700614</v>
      </c>
      <c r="AI1354" s="96" t="n">
        <v>0.82528606</v>
      </c>
      <c r="AJ1354" s="96" t="n">
        <v>0.03958161</v>
      </c>
      <c r="AK1354" s="96" t="n">
        <v>0</v>
      </c>
      <c r="AL1354" s="96" t="n">
        <v>0.50180074</v>
      </c>
      <c r="AM1354" s="96" t="n">
        <v>0.24822021</v>
      </c>
      <c r="AN1354" s="96" t="n">
        <v>0.35517278</v>
      </c>
      <c r="AP1354" s="95" t="n">
        <v>0.0017580855</v>
      </c>
      <c r="AQ1354" s="95" t="n">
        <v>0.0016449467</v>
      </c>
      <c r="AR1354" s="95" t="n">
        <v>6.3382094E-005</v>
      </c>
      <c r="AS1354" s="95" t="n">
        <v>4.9756723E-005</v>
      </c>
      <c r="AT1354" s="152" t="n">
        <f aca="false">AW1354+AZ1354+BA1354+BB1354+BC1354+BK1354+BL1354+BP1354</f>
        <v>9.8617905324E-008</v>
      </c>
      <c r="AU1354" s="152" t="n">
        <f aca="false">AX1354+AY1354+BD1354+BE1354+BF1354+BG1354+BH1354+BI1354+BJ1354+BM1354+BQ1354+BR1354</f>
        <v>2.344012383186E-010</v>
      </c>
      <c r="AV1354" s="153" t="n">
        <f aca="false">BN1354+BO1354</f>
        <v>0.0069687287106</v>
      </c>
      <c r="AW1354" s="154" t="n">
        <v>6.4663023E-008</v>
      </c>
      <c r="AX1354" s="154" t="n">
        <v>1.9510395E-010</v>
      </c>
      <c r="AY1354" s="154" t="n">
        <v>5.3305186E-015</v>
      </c>
      <c r="AZ1354" s="154" t="n">
        <v>0</v>
      </c>
      <c r="BA1354" s="154" t="n">
        <v>0</v>
      </c>
      <c r="BB1354" s="154" t="n">
        <v>2.4679324E-011</v>
      </c>
      <c r="BC1354" s="154" t="n">
        <v>3.3930203E-008</v>
      </c>
      <c r="BD1354" s="154" t="n">
        <v>5.6280898E-012</v>
      </c>
      <c r="BE1354" s="154" t="n">
        <v>3.3663868E-011</v>
      </c>
      <c r="BF1354" s="154" t="n">
        <v>0</v>
      </c>
      <c r="BG1354" s="154" t="n">
        <v>0</v>
      </c>
      <c r="BH1354" s="154" t="n">
        <v>0</v>
      </c>
      <c r="BI1354" s="154" t="n">
        <v>0</v>
      </c>
      <c r="BJ1354" s="154" t="n">
        <v>0</v>
      </c>
      <c r="BK1354" s="154" t="n">
        <v>0</v>
      </c>
      <c r="BL1354" s="154" t="n">
        <v>0</v>
      </c>
      <c r="BM1354" s="154" t="n">
        <v>0</v>
      </c>
      <c r="BN1354" s="154" t="n">
        <v>5.7072106E-006</v>
      </c>
      <c r="BO1354" s="154" t="n">
        <v>0.0069630215</v>
      </c>
      <c r="BP1354" s="154" t="n">
        <v>0</v>
      </c>
      <c r="BQ1354" s="154" t="n">
        <v>0</v>
      </c>
      <c r="BR1354" s="154" t="n">
        <v>0</v>
      </c>
      <c r="BT1354" s="96" t="n">
        <v>3.8674485E-006</v>
      </c>
      <c r="BU1354" s="96" t="n">
        <v>2.3208888E-007</v>
      </c>
      <c r="BV1354" s="96" t="n">
        <v>1.9428628E-006</v>
      </c>
      <c r="BW1354" s="96" t="n">
        <v>4.3845731E-010</v>
      </c>
      <c r="BX1354" s="96" t="n">
        <v>4.782123E-007</v>
      </c>
      <c r="BY1354" s="96" t="n">
        <v>0</v>
      </c>
      <c r="BZ1354" s="96" t="n">
        <v>0</v>
      </c>
      <c r="CA1354" s="96" t="n">
        <v>0</v>
      </c>
      <c r="CB1354" s="96" t="n">
        <v>0</v>
      </c>
      <c r="CC1354" s="96" t="n">
        <v>1.3375214E-009</v>
      </c>
      <c r="CD1354" s="96" t="n">
        <v>0</v>
      </c>
      <c r="CE1354" s="96" t="n">
        <v>0</v>
      </c>
      <c r="CF1354" s="96" t="n">
        <v>0</v>
      </c>
      <c r="CG1354" s="96" t="n">
        <v>1.9111216E-007</v>
      </c>
      <c r="CH1354" s="96" t="n">
        <v>1.0213963E-006</v>
      </c>
      <c r="CI1354" s="96" t="n">
        <v>1.7517109E-013</v>
      </c>
      <c r="CJ1354" s="96" t="n">
        <v>0</v>
      </c>
      <c r="CL1354" s="155" t="n">
        <v>0</v>
      </c>
      <c r="CM1354" s="155" t="n">
        <v>0.069679982</v>
      </c>
      <c r="CN1354" s="156" t="n">
        <v>0</v>
      </c>
      <c r="CO1354" s="155" t="n">
        <v>0.00015879183</v>
      </c>
      <c r="CP1354" s="155" t="n">
        <v>0</v>
      </c>
      <c r="CQ1354" s="155" t="n">
        <v>0</v>
      </c>
      <c r="CR1354" s="155" t="n">
        <v>1.7700907E-005</v>
      </c>
      <c r="CS1354" s="155" t="n">
        <v>0</v>
      </c>
      <c r="CT1354" s="155" t="n">
        <v>0</v>
      </c>
      <c r="CU1354" s="155" t="n">
        <v>0</v>
      </c>
    </row>
    <row r="1355" customFormat="false" ht="13.8" hidden="false" customHeight="false" outlineLevel="0" collapsed="false">
      <c r="A1355" s="0" t="s">
        <v>2233</v>
      </c>
      <c r="B1355" s="26" t="s">
        <v>2184</v>
      </c>
      <c r="C1355" s="88" t="str">
        <f aca="false">MID(A1355,1,12)</f>
        <v>B.042.02.118</v>
      </c>
      <c r="D1355" s="2" t="s">
        <v>2215</v>
      </c>
      <c r="E1355" s="90" t="s">
        <v>1103</v>
      </c>
      <c r="F1355" s="91" t="str">
        <f aca="false">MID(A1355, 21,85)</f>
        <v>Electricity Lithuania consumption</v>
      </c>
      <c r="G1355" s="133" t="n">
        <f aca="false">H1355+I1355+J1355+K1355</f>
        <v>0.01456888494</v>
      </c>
      <c r="H1355" s="149" t="n">
        <f aca="false">N1355+O1355+P1355+Q1355</f>
        <v>0.00094889914</v>
      </c>
      <c r="I1355" s="149" t="n">
        <f aca="false">L1355+M1355+R1355+V1355+T1355</f>
        <v>0.0017350835</v>
      </c>
      <c r="J1355" s="150" t="n">
        <f aca="false">S1355+U1355+W1355+X1355</f>
        <v>0.0033298458</v>
      </c>
      <c r="K1355" s="149" t="n">
        <v>0.0085550565</v>
      </c>
      <c r="L1355" s="130" t="n">
        <v>0.00096596203</v>
      </c>
      <c r="M1355" s="130" t="n">
        <v>0.00076912147</v>
      </c>
      <c r="N1355" s="130" t="n">
        <v>0.00068710973</v>
      </c>
      <c r="O1355" s="130" t="n">
        <v>0.00026178941</v>
      </c>
      <c r="P1355" s="130" t="n">
        <v>0</v>
      </c>
      <c r="Q1355" s="130" t="n">
        <v>0</v>
      </c>
      <c r="R1355" s="130" t="n">
        <v>0</v>
      </c>
      <c r="S1355" s="157" t="n">
        <v>0.0001545047</v>
      </c>
      <c r="T1355" s="130" t="n">
        <v>0</v>
      </c>
      <c r="U1355" s="130" t="n">
        <v>0.0031753411</v>
      </c>
      <c r="V1355" s="130" t="n">
        <v>0</v>
      </c>
      <c r="W1355" s="130" t="n">
        <v>0</v>
      </c>
      <c r="X1355" s="130" t="n">
        <v>0</v>
      </c>
      <c r="Z1355" s="151" t="n">
        <f aca="false">K1355/0.15</f>
        <v>0.05703371</v>
      </c>
      <c r="AB1355" s="133" t="n">
        <f aca="false">K1355</f>
        <v>0.0085550565</v>
      </c>
      <c r="AC1355" s="133" t="n">
        <f aca="false">L1355+M1355+N1355+O1355+P1355+Q1355+R1355</f>
        <v>0.00268398264</v>
      </c>
      <c r="AD1355" s="133" t="n">
        <f aca="false">L1355+M1355+R1355+W1355</f>
        <v>0.0017350835</v>
      </c>
      <c r="AE1355" s="133" t="n">
        <f aca="false">V1355+L1355+M1355+R1355+T1355</f>
        <v>0.0017350835</v>
      </c>
      <c r="AF1355" s="133" t="n">
        <f aca="false">S1355+U1355+X1355</f>
        <v>0.0033298458</v>
      </c>
      <c r="AH1355" s="0" t="n">
        <v>1.9773117</v>
      </c>
      <c r="AI1355" s="96" t="n">
        <v>0.63298646</v>
      </c>
      <c r="AJ1355" s="96" t="n">
        <v>0.43992851</v>
      </c>
      <c r="AK1355" s="96" t="n">
        <v>0</v>
      </c>
      <c r="AL1355" s="96" t="n">
        <v>0.28563173</v>
      </c>
      <c r="AM1355" s="96" t="n">
        <v>0.36639004</v>
      </c>
      <c r="AN1355" s="96" t="n">
        <v>0.25237494</v>
      </c>
      <c r="AP1355" s="95" t="n">
        <v>0.0013258238</v>
      </c>
      <c r="AQ1355" s="95" t="n">
        <v>0.0012442423</v>
      </c>
      <c r="AR1355" s="95" t="n">
        <v>4.9843431E-005</v>
      </c>
      <c r="AS1355" s="95" t="n">
        <v>3.173811E-005</v>
      </c>
      <c r="AT1355" s="152" t="n">
        <f aca="false">AW1355+AZ1355+BA1355+BB1355+BC1355+BK1355+BL1355+BP1355</f>
        <v>7.4594859744E-008</v>
      </c>
      <c r="AU1355" s="152" t="n">
        <f aca="false">AX1355+AY1355+BD1355+BE1355+BF1355+BG1355+BH1355+BI1355+BJ1355+BM1355+BQ1355+BR1355</f>
        <v>1.843322179788E-010</v>
      </c>
      <c r="AV1355" s="153" t="n">
        <f aca="false">BN1355+BO1355</f>
        <v>0.00444511345</v>
      </c>
      <c r="AW1355" s="154" t="n">
        <v>5.2927283E-008</v>
      </c>
      <c r="AX1355" s="154" t="n">
        <v>1.5969439E-010</v>
      </c>
      <c r="AY1355" s="154" t="n">
        <v>4.3630788E-015</v>
      </c>
      <c r="AZ1355" s="154" t="n">
        <v>0</v>
      </c>
      <c r="BA1355" s="154" t="n">
        <v>0</v>
      </c>
      <c r="BB1355" s="154" t="n">
        <v>1.8412744E-011</v>
      </c>
      <c r="BC1355" s="154" t="n">
        <v>2.1649164E-008</v>
      </c>
      <c r="BD1355" s="154" t="n">
        <v>4.1990039E-012</v>
      </c>
      <c r="BE1355" s="154" t="n">
        <v>2.0434461E-011</v>
      </c>
      <c r="BF1355" s="154" t="n">
        <v>0</v>
      </c>
      <c r="BG1355" s="154" t="n">
        <v>0</v>
      </c>
      <c r="BH1355" s="154" t="n">
        <v>0</v>
      </c>
      <c r="BI1355" s="154" t="n">
        <v>0</v>
      </c>
      <c r="BJ1355" s="154" t="n">
        <v>0</v>
      </c>
      <c r="BK1355" s="154" t="n">
        <v>0</v>
      </c>
      <c r="BL1355" s="154" t="n">
        <v>0</v>
      </c>
      <c r="BM1355" s="154" t="n">
        <v>0</v>
      </c>
      <c r="BN1355" s="154" t="n">
        <v>1.050265E-005</v>
      </c>
      <c r="BO1355" s="154" t="n">
        <v>0.0044346108</v>
      </c>
      <c r="BP1355" s="154" t="n">
        <v>0</v>
      </c>
      <c r="BQ1355" s="154" t="n">
        <v>0</v>
      </c>
      <c r="BR1355" s="154" t="n">
        <v>0</v>
      </c>
      <c r="BT1355" s="96" t="n">
        <v>3.5294291E-006</v>
      </c>
      <c r="BU1355" s="96" t="n">
        <v>1.4088135E-007</v>
      </c>
      <c r="BV1355" s="96" t="n">
        <v>1.5902512E-006</v>
      </c>
      <c r="BW1355" s="96" t="n">
        <v>3.2712413E-010</v>
      </c>
      <c r="BX1355" s="96" t="n">
        <v>3.5037132E-007</v>
      </c>
      <c r="BY1355" s="96" t="n">
        <v>0</v>
      </c>
      <c r="BZ1355" s="96" t="n">
        <v>0</v>
      </c>
      <c r="CA1355" s="96" t="n">
        <v>0</v>
      </c>
      <c r="CB1355" s="96" t="n">
        <v>0</v>
      </c>
      <c r="CC1355" s="96" t="n">
        <v>9.9789767E-010</v>
      </c>
      <c r="CD1355" s="96" t="n">
        <v>0</v>
      </c>
      <c r="CE1355" s="96" t="n">
        <v>0</v>
      </c>
      <c r="CF1355" s="96" t="n">
        <v>0</v>
      </c>
      <c r="CG1355" s="96" t="n">
        <v>1.4048981E-007</v>
      </c>
      <c r="CH1355" s="96" t="n">
        <v>1.3061102E-006</v>
      </c>
      <c r="CI1355" s="96" t="n">
        <v>1.9593114E-013</v>
      </c>
      <c r="CJ1355" s="96" t="n">
        <v>0</v>
      </c>
      <c r="CL1355" s="155" t="n">
        <v>0</v>
      </c>
      <c r="CM1355" s="155" t="n">
        <v>0.05703371</v>
      </c>
      <c r="CN1355" s="156" t="n">
        <v>0</v>
      </c>
      <c r="CO1355" s="155" t="n">
        <v>9.6388966E-005</v>
      </c>
      <c r="CP1355" s="155" t="n">
        <v>0</v>
      </c>
      <c r="CQ1355" s="155" t="n">
        <v>0</v>
      </c>
      <c r="CR1355" s="155" t="n">
        <v>1.241885E-005</v>
      </c>
      <c r="CS1355" s="155" t="n">
        <v>0</v>
      </c>
      <c r="CT1355" s="155" t="n">
        <v>0</v>
      </c>
      <c r="CU1355" s="155" t="n">
        <v>0</v>
      </c>
    </row>
    <row r="1356" customFormat="false" ht="13.8" hidden="false" customHeight="false" outlineLevel="0" collapsed="false">
      <c r="A1356" s="0" t="s">
        <v>2234</v>
      </c>
      <c r="B1356" s="26" t="s">
        <v>2184</v>
      </c>
      <c r="C1356" s="88" t="str">
        <f aca="false">MID(A1356,1,12)</f>
        <v>B.042.02.119</v>
      </c>
      <c r="D1356" s="2" t="s">
        <v>2215</v>
      </c>
      <c r="E1356" s="90" t="s">
        <v>1103</v>
      </c>
      <c r="F1356" s="91" t="str">
        <f aca="false">MID(A1356, 21,85)</f>
        <v>Electricity Luxembourg consumption</v>
      </c>
      <c r="G1356" s="133" t="n">
        <f aca="false">H1356+I1356+J1356+K1356</f>
        <v>0.01487052019</v>
      </c>
      <c r="H1356" s="149" t="n">
        <f aca="false">N1356+O1356+P1356+Q1356</f>
        <v>0.00096049853</v>
      </c>
      <c r="I1356" s="149" t="n">
        <f aca="false">L1356+M1356+R1356+V1356+T1356</f>
        <v>0.00177739081</v>
      </c>
      <c r="J1356" s="150" t="n">
        <f aca="false">S1356+U1356+W1356+X1356</f>
        <v>0.00303224885</v>
      </c>
      <c r="K1356" s="149" t="n">
        <v>0.009100382</v>
      </c>
      <c r="L1356" s="130" t="n">
        <v>0.00098438697</v>
      </c>
      <c r="M1356" s="130" t="n">
        <v>0.00079300384</v>
      </c>
      <c r="N1356" s="130" t="n">
        <v>0.00070213716</v>
      </c>
      <c r="O1356" s="130" t="n">
        <v>0.00025836137</v>
      </c>
      <c r="P1356" s="130" t="n">
        <v>0</v>
      </c>
      <c r="Q1356" s="130" t="n">
        <v>0</v>
      </c>
      <c r="R1356" s="157" t="n">
        <v>0</v>
      </c>
      <c r="S1356" s="157" t="n">
        <v>0.00013917925</v>
      </c>
      <c r="T1356" s="130" t="n">
        <v>0</v>
      </c>
      <c r="U1356" s="130" t="n">
        <v>0.0028930696</v>
      </c>
      <c r="V1356" s="130" t="n">
        <v>0</v>
      </c>
      <c r="W1356" s="130" t="n">
        <v>0</v>
      </c>
      <c r="X1356" s="130" t="n">
        <v>0</v>
      </c>
      <c r="Z1356" s="151" t="n">
        <f aca="false">K1356/0.15</f>
        <v>0.0606692133333333</v>
      </c>
      <c r="AB1356" s="133" t="n">
        <f aca="false">K1356</f>
        <v>0.009100382</v>
      </c>
      <c r="AC1356" s="133" t="n">
        <f aca="false">L1356+M1356+N1356+O1356+P1356+Q1356+R1356</f>
        <v>0.00273788934</v>
      </c>
      <c r="AD1356" s="133" t="n">
        <f aca="false">L1356+M1356+R1356+W1356</f>
        <v>0.00177739081</v>
      </c>
      <c r="AE1356" s="133" t="n">
        <f aca="false">V1356+L1356+M1356+R1356+T1356</f>
        <v>0.00177739081</v>
      </c>
      <c r="AF1356" s="133" t="n">
        <f aca="false">S1356+U1356+X1356</f>
        <v>0.00303224885</v>
      </c>
      <c r="AH1356" s="0" t="n">
        <v>2.16521</v>
      </c>
      <c r="AI1356" s="96" t="n">
        <v>0.74300831</v>
      </c>
      <c r="AJ1356" s="96" t="n">
        <v>0.40082112</v>
      </c>
      <c r="AK1356" s="96" t="n">
        <v>0</v>
      </c>
      <c r="AL1356" s="96" t="n">
        <v>0.51369143</v>
      </c>
      <c r="AM1356" s="96" t="n">
        <v>0.45288119</v>
      </c>
      <c r="AN1356" s="96" t="n">
        <v>0.054807924</v>
      </c>
      <c r="AP1356" s="95" t="n">
        <v>0.0013883461</v>
      </c>
      <c r="AQ1356" s="95" t="n">
        <v>0.0013052075</v>
      </c>
      <c r="AR1356" s="95" t="n">
        <v>5.2726245E-005</v>
      </c>
      <c r="AS1356" s="95" t="n">
        <v>3.0412336E-005</v>
      </c>
      <c r="AT1356" s="152" t="n">
        <f aca="false">AW1356+AZ1356+BA1356+BB1356+BC1356+BK1356+BL1356+BP1356</f>
        <v>7.824985244E-008</v>
      </c>
      <c r="AU1356" s="152" t="n">
        <f aca="false">AX1356+AY1356+BD1356+BE1356+BF1356+BG1356+BH1356+BI1356+BJ1356+BM1356+BQ1356+BR1356</f>
        <v>1.949935113948E-010</v>
      </c>
      <c r="AV1356" s="153" t="n">
        <f aca="false">BN1356+BO1356</f>
        <v>0.0042594308389</v>
      </c>
      <c r="AW1356" s="154" t="n">
        <v>5.630103E-008</v>
      </c>
      <c r="AX1356" s="154" t="n">
        <v>1.698738E-010</v>
      </c>
      <c r="AY1356" s="154" t="n">
        <v>4.6411948E-015</v>
      </c>
      <c r="AZ1356" s="154" t="n">
        <v>0</v>
      </c>
      <c r="BA1356" s="154" t="n">
        <v>0</v>
      </c>
      <c r="BB1356" s="154" t="n">
        <v>1.881544E-011</v>
      </c>
      <c r="BC1356" s="154" t="n">
        <v>2.1930007E-008</v>
      </c>
      <c r="BD1356" s="154" t="n">
        <v>4.2908382E-012</v>
      </c>
      <c r="BE1356" s="154" t="n">
        <v>2.0824232E-011</v>
      </c>
      <c r="BF1356" s="154" t="n">
        <v>0</v>
      </c>
      <c r="BG1356" s="154" t="n">
        <v>0</v>
      </c>
      <c r="BH1356" s="154" t="n">
        <v>0</v>
      </c>
      <c r="BI1356" s="154" t="n">
        <v>0</v>
      </c>
      <c r="BJ1356" s="154" t="n">
        <v>0</v>
      </c>
      <c r="BK1356" s="154" t="n">
        <v>0</v>
      </c>
      <c r="BL1356" s="154" t="n">
        <v>0</v>
      </c>
      <c r="BM1356" s="154" t="n">
        <v>0</v>
      </c>
      <c r="BN1356" s="154" t="n">
        <v>9.5080389E-006</v>
      </c>
      <c r="BO1356" s="154" t="n">
        <v>0.0042499228</v>
      </c>
      <c r="BP1356" s="154" t="n">
        <v>0</v>
      </c>
      <c r="BQ1356" s="154" t="n">
        <v>0</v>
      </c>
      <c r="BR1356" s="154" t="n">
        <v>0</v>
      </c>
      <c r="BT1356" s="96" t="n">
        <v>3.7219526E-006</v>
      </c>
      <c r="BU1356" s="96" t="n">
        <v>1.4356854E-007</v>
      </c>
      <c r="BV1356" s="96" t="n">
        <v>1.6916187E-006</v>
      </c>
      <c r="BW1356" s="96" t="n">
        <v>3.342785E-010</v>
      </c>
      <c r="BX1356" s="96" t="n">
        <v>3.4951648E-007</v>
      </c>
      <c r="BY1356" s="96" t="n">
        <v>0</v>
      </c>
      <c r="BZ1356" s="96" t="n">
        <v>0</v>
      </c>
      <c r="CA1356" s="96" t="n">
        <v>0</v>
      </c>
      <c r="CB1356" s="96" t="n">
        <v>0</v>
      </c>
      <c r="CC1356" s="96" t="n">
        <v>1.0197222E-009</v>
      </c>
      <c r="CD1356" s="96" t="n">
        <v>0</v>
      </c>
      <c r="CE1356" s="96" t="n">
        <v>0</v>
      </c>
      <c r="CF1356" s="96" t="n">
        <v>0</v>
      </c>
      <c r="CG1356" s="96" t="n">
        <v>1.4353682E-007</v>
      </c>
      <c r="CH1356" s="96" t="n">
        <v>1.3923579E-006</v>
      </c>
      <c r="CI1356" s="96" t="n">
        <v>1.7649657E-013</v>
      </c>
      <c r="CJ1356" s="96" t="n">
        <v>0</v>
      </c>
      <c r="CL1356" s="155" t="n">
        <v>0</v>
      </c>
      <c r="CM1356" s="155" t="n">
        <v>0.060669214</v>
      </c>
      <c r="CN1356" s="156" t="n">
        <v>0</v>
      </c>
      <c r="CO1356" s="155" t="n">
        <v>9.8227508E-005</v>
      </c>
      <c r="CP1356" s="155" t="n">
        <v>0</v>
      </c>
      <c r="CQ1356" s="155" t="n">
        <v>0</v>
      </c>
      <c r="CR1356" s="155" t="n">
        <v>1.2445718E-005</v>
      </c>
      <c r="CS1356" s="155" t="n">
        <v>0</v>
      </c>
      <c r="CT1356" s="155" t="n">
        <v>0</v>
      </c>
      <c r="CU1356" s="155" t="n">
        <v>0</v>
      </c>
    </row>
    <row r="1357" customFormat="false" ht="13.8" hidden="false" customHeight="false" outlineLevel="0" collapsed="false">
      <c r="A1357" s="0" t="s">
        <v>2235</v>
      </c>
      <c r="B1357" s="26" t="s">
        <v>2184</v>
      </c>
      <c r="C1357" s="88" t="str">
        <f aca="false">MID(A1357,1,12)</f>
        <v>B.042.02.120</v>
      </c>
      <c r="D1357" s="2" t="s">
        <v>2215</v>
      </c>
      <c r="E1357" s="90" t="s">
        <v>1103</v>
      </c>
      <c r="F1357" s="91" t="str">
        <f aca="false">MID(A1357, 21,85)</f>
        <v>Electricity Malta consumption</v>
      </c>
      <c r="G1357" s="133" t="n">
        <f aca="false">H1357+I1357+J1357+K1357</f>
        <v>0.024080292801</v>
      </c>
      <c r="H1357" s="149" t="n">
        <f aca="false">N1357+O1357+P1357+Q1357</f>
        <v>0.00139294455</v>
      </c>
      <c r="I1357" s="149" t="n">
        <f aca="false">L1357+M1357+R1357+V1357+T1357</f>
        <v>0.00226166455</v>
      </c>
      <c r="J1357" s="150" t="n">
        <f aca="false">S1357+U1357+W1357+X1357</f>
        <v>5.9665701E-005</v>
      </c>
      <c r="K1357" s="149" t="n">
        <v>0.020366018</v>
      </c>
      <c r="L1357" s="130" t="n">
        <v>0.00099720275</v>
      </c>
      <c r="M1357" s="130" t="n">
        <v>0.0012644618</v>
      </c>
      <c r="N1357" s="130" t="n">
        <v>0.0012279662</v>
      </c>
      <c r="O1357" s="130" t="n">
        <v>0.00016497835</v>
      </c>
      <c r="P1357" s="130" t="n">
        <v>0</v>
      </c>
      <c r="Q1357" s="130" t="n">
        <v>0</v>
      </c>
      <c r="R1357" s="130" t="n">
        <v>0</v>
      </c>
      <c r="S1357" s="157" t="n">
        <v>5.9665701E-005</v>
      </c>
      <c r="T1357" s="130" t="n">
        <v>0</v>
      </c>
      <c r="U1357" s="130" t="n">
        <v>0</v>
      </c>
      <c r="V1357" s="130" t="n">
        <v>0</v>
      </c>
      <c r="W1357" s="130" t="n">
        <v>0</v>
      </c>
      <c r="X1357" s="130" t="n">
        <v>0</v>
      </c>
      <c r="Z1357" s="151" t="n">
        <f aca="false">K1357/0.15</f>
        <v>0.135773453333333</v>
      </c>
      <c r="AB1357" s="133" t="n">
        <f aca="false">K1357</f>
        <v>0.020366018</v>
      </c>
      <c r="AC1357" s="133" t="n">
        <f aca="false">L1357+M1357+N1357+O1357+P1357+Q1357+R1357</f>
        <v>0.0036546091</v>
      </c>
      <c r="AD1357" s="133" t="n">
        <f aca="false">L1357+M1357+R1357+W1357</f>
        <v>0.00226166455</v>
      </c>
      <c r="AE1357" s="133" t="n">
        <f aca="false">V1357+L1357+M1357+R1357+T1357</f>
        <v>0.00226166455</v>
      </c>
      <c r="AF1357" s="133" t="n">
        <f aca="false">S1357+U1357+X1357</f>
        <v>5.9665701E-005</v>
      </c>
      <c r="AH1357" s="0" t="n">
        <v>2.1298865</v>
      </c>
      <c r="AI1357" s="96" t="n">
        <v>1.8274507</v>
      </c>
      <c r="AJ1357" s="96" t="n">
        <v>0</v>
      </c>
      <c r="AK1357" s="96" t="n">
        <v>0</v>
      </c>
      <c r="AL1357" s="96" t="n">
        <v>0.061401998</v>
      </c>
      <c r="AM1357" s="96" t="n">
        <v>0.1952281</v>
      </c>
      <c r="AN1357" s="96" t="n">
        <v>0.045805704</v>
      </c>
      <c r="AP1357" s="95" t="n">
        <v>0.0026608248</v>
      </c>
      <c r="AQ1357" s="95" t="n">
        <v>0.0024474337</v>
      </c>
      <c r="AR1357" s="95" t="n">
        <v>0.00011053293</v>
      </c>
      <c r="AS1357" s="95" t="n">
        <v>0.00010285822</v>
      </c>
      <c r="AT1357" s="152" t="n">
        <f aca="false">AW1357+AZ1357+BA1357+BB1357+BC1357+BK1357+BL1357+BP1357</f>
        <v>1.46728634283E-007</v>
      </c>
      <c r="AU1357" s="152" t="n">
        <f aca="false">AX1357+AY1357+BD1357+BE1357+BF1357+BG1357+BH1357+BI1357+BJ1357+BM1357+BQ1357+BR1357</f>
        <v>4.08775627469E-010</v>
      </c>
      <c r="AV1357" s="153" t="n">
        <f aca="false">BN1357+BO1357</f>
        <v>0.0144059131852</v>
      </c>
      <c r="AW1357" s="154" t="n">
        <v>1.2599776E-007</v>
      </c>
      <c r="AX1357" s="154" t="n">
        <v>3.8016566E-010</v>
      </c>
      <c r="AY1357" s="154" t="n">
        <v>1.0386669E-014</v>
      </c>
      <c r="AZ1357" s="154" t="n">
        <v>0</v>
      </c>
      <c r="BA1357" s="154" t="n">
        <v>0</v>
      </c>
      <c r="BB1357" s="154" t="n">
        <v>3.2906283E-011</v>
      </c>
      <c r="BC1357" s="154" t="n">
        <v>2.0697968E-008</v>
      </c>
      <c r="BD1357" s="154" t="n">
        <v>7.5042378E-012</v>
      </c>
      <c r="BE1357" s="154" t="n">
        <v>2.1095343E-011</v>
      </c>
      <c r="BF1357" s="154" t="n">
        <v>0</v>
      </c>
      <c r="BG1357" s="154" t="n">
        <v>0</v>
      </c>
      <c r="BH1357" s="154" t="n">
        <v>0</v>
      </c>
      <c r="BI1357" s="154" t="n">
        <v>0</v>
      </c>
      <c r="BJ1357" s="154" t="n">
        <v>0</v>
      </c>
      <c r="BK1357" s="154" t="n">
        <v>0</v>
      </c>
      <c r="BL1357" s="154" t="n">
        <v>0</v>
      </c>
      <c r="BM1357" s="154" t="n">
        <v>0</v>
      </c>
      <c r="BN1357" s="154" t="n">
        <v>2.2871852E-006</v>
      </c>
      <c r="BO1357" s="154" t="n">
        <v>0.014403626</v>
      </c>
      <c r="BP1357" s="154" t="n">
        <v>0</v>
      </c>
      <c r="BQ1357" s="154" t="n">
        <v>0</v>
      </c>
      <c r="BR1357" s="154" t="n">
        <v>0</v>
      </c>
      <c r="BT1357" s="96" t="n">
        <v>6.5551889E-006</v>
      </c>
      <c r="BU1357" s="96" t="n">
        <v>1.4543767E-007</v>
      </c>
      <c r="BV1357" s="96" t="n">
        <v>3.7857241E-006</v>
      </c>
      <c r="BW1357" s="96" t="n">
        <v>5.8461895E-010</v>
      </c>
      <c r="BX1357" s="96" t="n">
        <v>2.6747086E-007</v>
      </c>
      <c r="BY1357" s="96" t="n">
        <v>0</v>
      </c>
      <c r="BZ1357" s="96" t="n">
        <v>0</v>
      </c>
      <c r="CA1357" s="96" t="n">
        <v>0</v>
      </c>
      <c r="CB1357" s="96" t="n">
        <v>0</v>
      </c>
      <c r="CC1357" s="96" t="n">
        <v>1.7833899E-009</v>
      </c>
      <c r="CD1357" s="96" t="n">
        <v>0</v>
      </c>
      <c r="CE1357" s="96" t="n">
        <v>0</v>
      </c>
      <c r="CF1357" s="96" t="n">
        <v>0</v>
      </c>
      <c r="CG1357" s="96" t="n">
        <v>2.4417322E-007</v>
      </c>
      <c r="CH1357" s="96" t="n">
        <v>2.110015E-006</v>
      </c>
      <c r="CI1357" s="96" t="n">
        <v>7.5663514E-014</v>
      </c>
      <c r="CJ1357" s="96" t="n">
        <v>0</v>
      </c>
      <c r="CL1357" s="155" t="n">
        <v>0</v>
      </c>
      <c r="CM1357" s="155" t="n">
        <v>0.13577345</v>
      </c>
      <c r="CN1357" s="156" t="n">
        <v>0</v>
      </c>
      <c r="CO1357" s="155" t="n">
        <v>9.9506337E-005</v>
      </c>
      <c r="CP1357" s="155" t="n">
        <v>0</v>
      </c>
      <c r="CQ1357" s="155" t="n">
        <v>0</v>
      </c>
      <c r="CR1357" s="155" t="n">
        <v>1.0195115E-005</v>
      </c>
      <c r="CS1357" s="155" t="n">
        <v>0</v>
      </c>
      <c r="CT1357" s="155" t="n">
        <v>0</v>
      </c>
      <c r="CU1357" s="155" t="n">
        <v>0</v>
      </c>
    </row>
    <row r="1358" customFormat="false" ht="13.8" hidden="false" customHeight="false" outlineLevel="0" collapsed="false">
      <c r="A1358" s="0" t="s">
        <v>2236</v>
      </c>
      <c r="B1358" s="26" t="s">
        <v>2184</v>
      </c>
      <c r="C1358" s="88" t="str">
        <f aca="false">MID(A1358,1,12)</f>
        <v>B.042.02.121</v>
      </c>
      <c r="D1358" s="2" t="s">
        <v>2215</v>
      </c>
      <c r="E1358" s="90" t="s">
        <v>1103</v>
      </c>
      <c r="F1358" s="91" t="str">
        <f aca="false">MID(A1358, 21,85)</f>
        <v>Electricity Netherlands consumption</v>
      </c>
      <c r="G1358" s="133" t="n">
        <f aca="false">H1358+I1358+J1358+K1358</f>
        <v>0.0174085787</v>
      </c>
      <c r="H1358" s="149" t="n">
        <f aca="false">N1358+O1358+P1358+Q1358</f>
        <v>0.0009057598</v>
      </c>
      <c r="I1358" s="149" t="n">
        <f aca="false">L1358+M1358+R1358+V1358+T1358</f>
        <v>0.00165048609</v>
      </c>
      <c r="J1358" s="150" t="n">
        <f aca="false">S1358+U1358+W1358+X1358</f>
        <v>0.00117008481</v>
      </c>
      <c r="K1358" s="149" t="n">
        <v>0.013682248</v>
      </c>
      <c r="L1358" s="130" t="n">
        <v>0.00085202207</v>
      </c>
      <c r="M1358" s="130" t="n">
        <v>0.00079846402</v>
      </c>
      <c r="N1358" s="157" t="n">
        <v>0.00074598078</v>
      </c>
      <c r="O1358" s="130" t="n">
        <v>0.00015977902</v>
      </c>
      <c r="P1358" s="130" t="n">
        <v>0</v>
      </c>
      <c r="Q1358" s="130" t="n">
        <v>0</v>
      </c>
      <c r="R1358" s="130" t="n">
        <v>0</v>
      </c>
      <c r="S1358" s="157" t="n">
        <v>0.00013244441</v>
      </c>
      <c r="T1358" s="130" t="n">
        <v>0</v>
      </c>
      <c r="U1358" s="130" t="n">
        <v>0.0010376404</v>
      </c>
      <c r="V1358" s="130" t="n">
        <v>0</v>
      </c>
      <c r="W1358" s="130" t="n">
        <v>0</v>
      </c>
      <c r="X1358" s="130" t="n">
        <v>0</v>
      </c>
      <c r="Z1358" s="151" t="n">
        <f aca="false">K1358/0.15</f>
        <v>0.0912149866666667</v>
      </c>
      <c r="AB1358" s="133" t="n">
        <f aca="false">K1358</f>
        <v>0.013682248</v>
      </c>
      <c r="AC1358" s="133" t="n">
        <f aca="false">L1358+M1358+N1358+O1358+P1358+Q1358+R1358</f>
        <v>0.00255624589</v>
      </c>
      <c r="AD1358" s="133" t="n">
        <f aca="false">L1358+M1358+R1358+W1358</f>
        <v>0.00165048609</v>
      </c>
      <c r="AE1358" s="133" t="n">
        <f aca="false">V1358+L1358+M1358+R1358+T1358</f>
        <v>0.00165048609</v>
      </c>
      <c r="AF1358" s="133" t="n">
        <f aca="false">S1358+U1358+X1358</f>
        <v>0.00117008481</v>
      </c>
      <c r="AH1358" s="0" t="n">
        <v>1.9075373</v>
      </c>
      <c r="AI1358" s="96" t="n">
        <v>1.060346</v>
      </c>
      <c r="AJ1358" s="96" t="n">
        <v>0.14376018</v>
      </c>
      <c r="AK1358" s="96" t="n">
        <v>0</v>
      </c>
      <c r="AL1358" s="96" t="n">
        <v>0.22249349</v>
      </c>
      <c r="AM1358" s="96" t="n">
        <v>0.45698866</v>
      </c>
      <c r="AN1358" s="96" t="n">
        <v>0.023948919</v>
      </c>
      <c r="AP1358" s="95" t="n">
        <v>0.0018393644</v>
      </c>
      <c r="AQ1358" s="95" t="n">
        <v>0.0017121568</v>
      </c>
      <c r="AR1358" s="95" t="n">
        <v>7.5168988E-005</v>
      </c>
      <c r="AS1358" s="95" t="n">
        <v>5.2038603E-005</v>
      </c>
      <c r="AT1358" s="152" t="n">
        <f aca="false">AW1358+AZ1358+BA1358+BB1358+BC1358+BK1358+BL1358+BP1358</f>
        <v>1.02647288335E-007</v>
      </c>
      <c r="AU1358" s="152" t="n">
        <f aca="false">AX1358+AY1358+BD1358+BE1358+BF1358+BG1358+BH1358+BI1358+BJ1358+BM1358+BQ1358+BR1358</f>
        <v>2.779918153463E-010</v>
      </c>
      <c r="AV1358" s="153" t="n">
        <f aca="false">BN1358+BO1358</f>
        <v>0.0072883197817</v>
      </c>
      <c r="AW1358" s="154" t="n">
        <v>8.4647505E-008</v>
      </c>
      <c r="AX1358" s="154" t="n">
        <v>2.5540195E-010</v>
      </c>
      <c r="AY1358" s="154" t="n">
        <v>6.9779463E-015</v>
      </c>
      <c r="AZ1358" s="154" t="n">
        <v>0</v>
      </c>
      <c r="BA1358" s="154" t="n">
        <v>0</v>
      </c>
      <c r="BB1358" s="154" t="n">
        <v>1.9990335E-011</v>
      </c>
      <c r="BC1358" s="154" t="n">
        <v>1.7979793E-008</v>
      </c>
      <c r="BD1358" s="154" t="n">
        <v>4.5587714E-012</v>
      </c>
      <c r="BE1358" s="154" t="n">
        <v>1.8024116E-011</v>
      </c>
      <c r="BF1358" s="154" t="n">
        <v>0</v>
      </c>
      <c r="BG1358" s="154" t="n">
        <v>0</v>
      </c>
      <c r="BH1358" s="154" t="n">
        <v>0</v>
      </c>
      <c r="BI1358" s="154" t="n">
        <v>0</v>
      </c>
      <c r="BJ1358" s="154" t="n">
        <v>0</v>
      </c>
      <c r="BK1358" s="154" t="n">
        <v>0</v>
      </c>
      <c r="BL1358" s="154" t="n">
        <v>0</v>
      </c>
      <c r="BM1358" s="154" t="n">
        <v>0</v>
      </c>
      <c r="BN1358" s="154" t="n">
        <v>6.5736817E-006</v>
      </c>
      <c r="BO1358" s="154" t="n">
        <v>0.0072817461</v>
      </c>
      <c r="BP1358" s="154" t="n">
        <v>0</v>
      </c>
      <c r="BQ1358" s="154" t="n">
        <v>0</v>
      </c>
      <c r="BR1358" s="154" t="n">
        <v>0</v>
      </c>
      <c r="BT1358" s="96" t="n">
        <v>4.4882495E-006</v>
      </c>
      <c r="BU1358" s="96" t="n">
        <v>1.242637E-007</v>
      </c>
      <c r="BV1358" s="96" t="n">
        <v>2.5433158E-006</v>
      </c>
      <c r="BW1358" s="96" t="n">
        <v>3.5515188E-010</v>
      </c>
      <c r="BX1358" s="96" t="n">
        <v>2.4537532E-007</v>
      </c>
      <c r="BY1358" s="96" t="n">
        <v>0</v>
      </c>
      <c r="BZ1358" s="96" t="n">
        <v>0</v>
      </c>
      <c r="CA1358" s="96" t="n">
        <v>0</v>
      </c>
      <c r="CB1358" s="96" t="n">
        <v>0</v>
      </c>
      <c r="CC1358" s="96" t="n">
        <v>1.0833968E-009</v>
      </c>
      <c r="CD1358" s="96" t="n">
        <v>0</v>
      </c>
      <c r="CE1358" s="96" t="n">
        <v>0</v>
      </c>
      <c r="CF1358" s="96" t="n">
        <v>0</v>
      </c>
      <c r="CG1358" s="96" t="n">
        <v>1.5066463E-007</v>
      </c>
      <c r="CH1358" s="96" t="n">
        <v>1.4231913E-006</v>
      </c>
      <c r="CI1358" s="96" t="n">
        <v>1.6795594E-013</v>
      </c>
      <c r="CJ1358" s="96" t="n">
        <v>0</v>
      </c>
      <c r="CL1358" s="155" t="n">
        <v>0</v>
      </c>
      <c r="CM1358" s="155" t="n">
        <v>0.091214984</v>
      </c>
      <c r="CN1358" s="156" t="n">
        <v>0</v>
      </c>
      <c r="CO1358" s="155" t="n">
        <v>8.5019415E-005</v>
      </c>
      <c r="CP1358" s="155" t="n">
        <v>0</v>
      </c>
      <c r="CQ1358" s="155" t="n">
        <v>0</v>
      </c>
      <c r="CR1358" s="155" t="n">
        <v>9.1801443E-006</v>
      </c>
      <c r="CS1358" s="155" t="n">
        <v>0</v>
      </c>
      <c r="CT1358" s="155" t="n">
        <v>0</v>
      </c>
      <c r="CU1358" s="155" t="n">
        <v>0</v>
      </c>
    </row>
    <row r="1359" customFormat="false" ht="13.8" hidden="false" customHeight="false" outlineLevel="0" collapsed="false">
      <c r="A1359" s="0" t="s">
        <v>2237</v>
      </c>
      <c r="B1359" s="26" t="s">
        <v>2184</v>
      </c>
      <c r="C1359" s="88" t="str">
        <f aca="false">MID(A1359,1,12)</f>
        <v>B.042.02.123</v>
      </c>
      <c r="D1359" s="2" t="s">
        <v>2215</v>
      </c>
      <c r="E1359" s="90" t="s">
        <v>1103</v>
      </c>
      <c r="F1359" s="91" t="str">
        <f aca="false">MID(A1359, 21,85)</f>
        <v>Electricity Poland consumption</v>
      </c>
      <c r="G1359" s="133" t="n">
        <f aca="false">H1359+I1359+J1359+K1359</f>
        <v>0.029164687128</v>
      </c>
      <c r="H1359" s="149" t="n">
        <f aca="false">N1359+O1359+P1359+Q1359</f>
        <v>0.00074155746</v>
      </c>
      <c r="I1359" s="149" t="n">
        <f aca="false">L1359+M1359+R1359+V1359+T1359</f>
        <v>0.00155348464</v>
      </c>
      <c r="J1359" s="150" t="n">
        <f aca="false">S1359+U1359+W1359+X1359</f>
        <v>0.000358631028</v>
      </c>
      <c r="K1359" s="149" t="n">
        <v>0.026511014</v>
      </c>
      <c r="L1359" s="130" t="n">
        <v>0.00087057131</v>
      </c>
      <c r="M1359" s="130" t="n">
        <v>0.00068291333</v>
      </c>
      <c r="N1359" s="157" t="n">
        <v>0.00061660166</v>
      </c>
      <c r="O1359" s="157" t="n">
        <v>0.0001249558</v>
      </c>
      <c r="P1359" s="130" t="n">
        <v>0</v>
      </c>
      <c r="Q1359" s="130" t="n">
        <v>0</v>
      </c>
      <c r="R1359" s="157" t="n">
        <v>0</v>
      </c>
      <c r="S1359" s="157" t="n">
        <v>7.9351048E-005</v>
      </c>
      <c r="T1359" s="130" t="n">
        <v>0</v>
      </c>
      <c r="U1359" s="130" t="n">
        <v>0.00027927998</v>
      </c>
      <c r="V1359" s="130" t="n">
        <v>0</v>
      </c>
      <c r="W1359" s="130" t="n">
        <v>0</v>
      </c>
      <c r="X1359" s="130" t="n">
        <v>0</v>
      </c>
      <c r="Z1359" s="151" t="n">
        <f aca="false">K1359/0.15</f>
        <v>0.176740093333333</v>
      </c>
      <c r="AB1359" s="133" t="n">
        <f aca="false">K1359</f>
        <v>0.026511014</v>
      </c>
      <c r="AC1359" s="133" t="n">
        <f aca="false">L1359+M1359+N1359+O1359+P1359+Q1359+R1359</f>
        <v>0.0022950421</v>
      </c>
      <c r="AD1359" s="133" t="n">
        <f aca="false">L1359+M1359+R1359+W1359</f>
        <v>0.00155348464</v>
      </c>
      <c r="AE1359" s="133" t="n">
        <f aca="false">V1359+L1359+M1359+R1359+T1359</f>
        <v>0.00155348464</v>
      </c>
      <c r="AF1359" s="133" t="n">
        <f aca="false">S1359+U1359+X1359</f>
        <v>0.000358631028</v>
      </c>
      <c r="AH1359" s="0" t="n">
        <v>2.4135406</v>
      </c>
      <c r="AI1359" s="96" t="n">
        <v>1.8956634</v>
      </c>
      <c r="AJ1359" s="96" t="n">
        <v>0.038692921</v>
      </c>
      <c r="AK1359" s="96" t="n">
        <v>0</v>
      </c>
      <c r="AL1359" s="96" t="n">
        <v>0.18824855</v>
      </c>
      <c r="AM1359" s="96" t="n">
        <v>0.26440236</v>
      </c>
      <c r="AN1359" s="96" t="n">
        <v>0.026533306</v>
      </c>
      <c r="AP1359" s="95" t="n">
        <v>0.0032160424</v>
      </c>
      <c r="AQ1359" s="95" t="n">
        <v>0.0030324535</v>
      </c>
      <c r="AR1359" s="95" t="n">
        <v>0.00013981584</v>
      </c>
      <c r="AS1359" s="95" t="n">
        <v>4.3773063E-005</v>
      </c>
      <c r="AT1359" s="152" t="n">
        <f aca="false">AW1359+AZ1359+BA1359+BB1359+BC1359+BK1359+BL1359+BP1359</f>
        <v>1.81801768312E-007</v>
      </c>
      <c r="AU1359" s="152" t="n">
        <f aca="false">AX1359+AY1359+BD1359+BE1359+BF1359+BG1359+BH1359+BI1359+BJ1359+BM1359+BQ1359+BR1359</f>
        <v>5.17070427817E-010</v>
      </c>
      <c r="AV1359" s="153" t="n">
        <f aca="false">BN1359+BO1359</f>
        <v>0.0061306811111</v>
      </c>
      <c r="AW1359" s="154" t="n">
        <v>1.6401481E-007</v>
      </c>
      <c r="AX1359" s="154" t="n">
        <v>4.9487227E-010</v>
      </c>
      <c r="AY1359" s="154" t="n">
        <v>1.3520617E-014</v>
      </c>
      <c r="AZ1359" s="154" t="n">
        <v>0</v>
      </c>
      <c r="BA1359" s="154" t="n">
        <v>0</v>
      </c>
      <c r="BB1359" s="154" t="n">
        <v>1.6523312E-011</v>
      </c>
      <c r="BC1359" s="154" t="n">
        <v>1.7770435E-008</v>
      </c>
      <c r="BD1359" s="154" t="n">
        <v>3.7681212E-012</v>
      </c>
      <c r="BE1359" s="154" t="n">
        <v>1.8416516E-011</v>
      </c>
      <c r="BF1359" s="154" t="n">
        <v>0</v>
      </c>
      <c r="BG1359" s="154" t="n">
        <v>0</v>
      </c>
      <c r="BH1359" s="154" t="n">
        <v>0</v>
      </c>
      <c r="BI1359" s="154" t="n">
        <v>0</v>
      </c>
      <c r="BJ1359" s="154" t="n">
        <v>0</v>
      </c>
      <c r="BK1359" s="154" t="n">
        <v>0</v>
      </c>
      <c r="BL1359" s="154" t="n">
        <v>0</v>
      </c>
      <c r="BM1359" s="154" t="n">
        <v>0</v>
      </c>
      <c r="BN1359" s="154" t="n">
        <v>3.4446111E-006</v>
      </c>
      <c r="BO1359" s="154" t="n">
        <v>0.0061272365</v>
      </c>
      <c r="BP1359" s="154" t="n">
        <v>0</v>
      </c>
      <c r="BQ1359" s="154" t="n">
        <v>0</v>
      </c>
      <c r="BR1359" s="154" t="n">
        <v>0</v>
      </c>
      <c r="BT1359" s="96" t="n">
        <v>7.7218686E-006</v>
      </c>
      <c r="BU1359" s="96" t="n">
        <v>1.2696903E-007</v>
      </c>
      <c r="BV1359" s="96" t="n">
        <v>4.9279829E-006</v>
      </c>
      <c r="BW1359" s="96" t="n">
        <v>2.9355614E-010</v>
      </c>
      <c r="BX1359" s="96" t="n">
        <v>2.1643421E-007</v>
      </c>
      <c r="BY1359" s="96" t="n">
        <v>0</v>
      </c>
      <c r="BZ1359" s="96" t="n">
        <v>0</v>
      </c>
      <c r="CA1359" s="96" t="n">
        <v>0</v>
      </c>
      <c r="CB1359" s="96" t="n">
        <v>0</v>
      </c>
      <c r="CC1359" s="96" t="n">
        <v>8.9549794E-010</v>
      </c>
      <c r="CD1359" s="96" t="n">
        <v>0</v>
      </c>
      <c r="CE1359" s="96" t="n">
        <v>0</v>
      </c>
      <c r="CF1359" s="96" t="n">
        <v>0</v>
      </c>
      <c r="CG1359" s="96" t="n">
        <v>1.2610872E-007</v>
      </c>
      <c r="CH1359" s="96" t="n">
        <v>2.3231846E-006</v>
      </c>
      <c r="CI1359" s="96" t="n">
        <v>1.0062698E-013</v>
      </c>
      <c r="CJ1359" s="96" t="n">
        <v>0</v>
      </c>
      <c r="CL1359" s="155" t="n">
        <v>0</v>
      </c>
      <c r="CM1359" s="155" t="n">
        <v>0.1767401</v>
      </c>
      <c r="CN1359" s="156" t="n">
        <v>0</v>
      </c>
      <c r="CO1359" s="155" t="n">
        <v>8.687036E-005</v>
      </c>
      <c r="CP1359" s="155" t="n">
        <v>0</v>
      </c>
      <c r="CQ1359" s="155" t="n">
        <v>0</v>
      </c>
      <c r="CR1359" s="155" t="n">
        <v>8.4248479E-006</v>
      </c>
      <c r="CS1359" s="155" t="n">
        <v>0</v>
      </c>
      <c r="CT1359" s="155" t="n">
        <v>0</v>
      </c>
      <c r="CU1359" s="155" t="n">
        <v>0</v>
      </c>
    </row>
    <row r="1360" customFormat="false" ht="13.8" hidden="false" customHeight="false" outlineLevel="0" collapsed="false">
      <c r="A1360" s="0" t="s">
        <v>2238</v>
      </c>
      <c r="B1360" s="26" t="s">
        <v>2184</v>
      </c>
      <c r="C1360" s="88" t="str">
        <f aca="false">MID(A1360,1,12)</f>
        <v>B.042.02.124</v>
      </c>
      <c r="D1360" s="2" t="s">
        <v>2215</v>
      </c>
      <c r="E1360" s="90" t="s">
        <v>1103</v>
      </c>
      <c r="F1360" s="91" t="str">
        <f aca="false">MID(A1360, 21,85)</f>
        <v>Electricity Portugal consumption</v>
      </c>
      <c r="G1360" s="133" t="n">
        <f aca="false">H1360+I1360+J1360+K1360</f>
        <v>0.00801202223</v>
      </c>
      <c r="H1360" s="149" t="n">
        <f aca="false">N1360+O1360+P1360+Q1360</f>
        <v>0.00061418342</v>
      </c>
      <c r="I1360" s="149" t="n">
        <f aca="false">L1360+M1360+R1360+V1360+T1360</f>
        <v>0.00116488127</v>
      </c>
      <c r="J1360" s="150" t="n">
        <f aca="false">S1360+U1360+W1360+X1360</f>
        <v>0.00136089914</v>
      </c>
      <c r="K1360" s="149" t="n">
        <v>0.0048720584</v>
      </c>
      <c r="L1360" s="130" t="n">
        <v>0.00064787332</v>
      </c>
      <c r="M1360" s="130" t="n">
        <v>0.00051700795</v>
      </c>
      <c r="N1360" s="157" t="n">
        <v>0.00046795639</v>
      </c>
      <c r="O1360" s="157" t="n">
        <v>0.00014622703</v>
      </c>
      <c r="P1360" s="130" t="n">
        <v>0</v>
      </c>
      <c r="Q1360" s="130" t="n">
        <v>0</v>
      </c>
      <c r="R1360" s="157" t="n">
        <v>0</v>
      </c>
      <c r="S1360" s="130" t="n">
        <v>0.00019808304</v>
      </c>
      <c r="T1360" s="130" t="n">
        <v>0</v>
      </c>
      <c r="U1360" s="130" t="n">
        <v>0.0011628161</v>
      </c>
      <c r="V1360" s="130" t="n">
        <v>0</v>
      </c>
      <c r="W1360" s="130" t="n">
        <v>0</v>
      </c>
      <c r="X1360" s="130" t="n">
        <v>0</v>
      </c>
      <c r="Z1360" s="151" t="n">
        <f aca="false">K1360/0.15</f>
        <v>0.0324803893333333</v>
      </c>
      <c r="AB1360" s="133" t="n">
        <f aca="false">K1360</f>
        <v>0.0048720584</v>
      </c>
      <c r="AC1360" s="133" t="n">
        <f aca="false">L1360+M1360+N1360+O1360+P1360+Q1360+R1360</f>
        <v>0.00177906469</v>
      </c>
      <c r="AD1360" s="133" t="n">
        <f aca="false">L1360+M1360+R1360+W1360</f>
        <v>0.00116488127</v>
      </c>
      <c r="AE1360" s="133" t="n">
        <f aca="false">V1360+L1360+M1360+R1360+T1360</f>
        <v>0.00116488127</v>
      </c>
      <c r="AF1360" s="133" t="n">
        <f aca="false">S1360+U1360+X1360</f>
        <v>0.00136089914</v>
      </c>
      <c r="AH1360" s="0" t="n">
        <v>1.6580399</v>
      </c>
      <c r="AI1360" s="96" t="n">
        <v>0.42485434</v>
      </c>
      <c r="AJ1360" s="96" t="n">
        <v>0.16110267</v>
      </c>
      <c r="AK1360" s="96" t="n">
        <v>0</v>
      </c>
      <c r="AL1360" s="96" t="n">
        <v>0.27009498</v>
      </c>
      <c r="AM1360" s="96" t="n">
        <v>0.50701142</v>
      </c>
      <c r="AN1360" s="96" t="n">
        <v>0.29497652</v>
      </c>
      <c r="AP1360" s="95" t="n">
        <v>0.00079161707</v>
      </c>
      <c r="AQ1360" s="95" t="n">
        <v>0.00073748993</v>
      </c>
      <c r="AR1360" s="95" t="n">
        <v>2.9071449E-005</v>
      </c>
      <c r="AS1360" s="95" t="n">
        <v>2.5055693E-005</v>
      </c>
      <c r="AT1360" s="152" t="n">
        <f aca="false">AW1360+AZ1360+BA1360+BB1360+BC1360+BK1360+BL1360+BP1360</f>
        <v>4.4214024008E-008</v>
      </c>
      <c r="AU1360" s="152" t="n">
        <f aca="false">AX1360+AY1360+BD1360+BE1360+BF1360+BG1360+BH1360+BI1360+BJ1360+BM1360+BQ1360+BR1360</f>
        <v>1.075127562498E-010</v>
      </c>
      <c r="AV1360" s="153" t="n">
        <f aca="false">BN1360+BO1360</f>
        <v>0.0035092007772</v>
      </c>
      <c r="AW1360" s="154" t="n">
        <v>3.0141801E-008</v>
      </c>
      <c r="AX1360" s="154" t="n">
        <v>9.094509E-011</v>
      </c>
      <c r="AY1360" s="154" t="n">
        <v>2.4847498E-015</v>
      </c>
      <c r="AZ1360" s="154" t="n">
        <v>0</v>
      </c>
      <c r="BA1360" s="154" t="n">
        <v>0</v>
      </c>
      <c r="BB1360" s="154" t="n">
        <v>1.2540008E-011</v>
      </c>
      <c r="BC1360" s="154" t="n">
        <v>1.4059683E-008</v>
      </c>
      <c r="BD1360" s="154" t="n">
        <v>2.8597335E-012</v>
      </c>
      <c r="BE1360" s="154" t="n">
        <v>1.3705448E-011</v>
      </c>
      <c r="BF1360" s="154" t="n">
        <v>0</v>
      </c>
      <c r="BG1360" s="154" t="n">
        <v>0</v>
      </c>
      <c r="BH1360" s="154" t="n">
        <v>0</v>
      </c>
      <c r="BI1360" s="154" t="n">
        <v>0</v>
      </c>
      <c r="BJ1360" s="154" t="n">
        <v>0</v>
      </c>
      <c r="BK1360" s="154" t="n">
        <v>0</v>
      </c>
      <c r="BL1360" s="154" t="n">
        <v>0</v>
      </c>
      <c r="BM1360" s="154" t="n">
        <v>0</v>
      </c>
      <c r="BN1360" s="154" t="n">
        <v>9.2703772E-006</v>
      </c>
      <c r="BO1360" s="154" t="n">
        <v>0.0034999304</v>
      </c>
      <c r="BP1360" s="154" t="n">
        <v>0</v>
      </c>
      <c r="BQ1360" s="154" t="n">
        <v>0</v>
      </c>
      <c r="BR1360" s="154" t="n">
        <v>0</v>
      </c>
      <c r="BT1360" s="96" t="n">
        <v>2.0067398E-006</v>
      </c>
      <c r="BU1360" s="96" t="n">
        <v>9.4489497E-008</v>
      </c>
      <c r="BV1360" s="96" t="n">
        <v>9.0563944E-007</v>
      </c>
      <c r="BW1360" s="96" t="n">
        <v>2.2278804E-010</v>
      </c>
      <c r="BX1360" s="96" t="n">
        <v>2.0871916E-007</v>
      </c>
      <c r="BY1360" s="96" t="n">
        <v>0</v>
      </c>
      <c r="BZ1360" s="96" t="n">
        <v>0</v>
      </c>
      <c r="CA1360" s="96" t="n">
        <v>0</v>
      </c>
      <c r="CB1360" s="96" t="n">
        <v>0</v>
      </c>
      <c r="CC1360" s="96" t="n">
        <v>6.7961865E-010</v>
      </c>
      <c r="CD1360" s="96" t="n">
        <v>0</v>
      </c>
      <c r="CE1360" s="96" t="n">
        <v>0</v>
      </c>
      <c r="CF1360" s="96" t="n">
        <v>0</v>
      </c>
      <c r="CG1360" s="96" t="n">
        <v>9.5586017E-008</v>
      </c>
      <c r="CH1360" s="96" t="n">
        <v>7.0140305E-007</v>
      </c>
      <c r="CI1360" s="96" t="n">
        <v>2.5119388E-013</v>
      </c>
      <c r="CJ1360" s="96" t="n">
        <v>0</v>
      </c>
      <c r="CL1360" s="155" t="n">
        <v>0</v>
      </c>
      <c r="CM1360" s="155" t="n">
        <v>0.032480389</v>
      </c>
      <c r="CN1360" s="156" t="n">
        <v>0</v>
      </c>
      <c r="CO1360" s="155" t="n">
        <v>6.4648338E-005</v>
      </c>
      <c r="CP1360" s="155" t="n">
        <v>0</v>
      </c>
      <c r="CQ1360" s="155" t="n">
        <v>0</v>
      </c>
      <c r="CR1360" s="155" t="n">
        <v>7.5972904E-006</v>
      </c>
      <c r="CS1360" s="155" t="n">
        <v>0</v>
      </c>
      <c r="CT1360" s="155" t="n">
        <v>0</v>
      </c>
      <c r="CU1360" s="155" t="n">
        <v>0</v>
      </c>
    </row>
    <row r="1361" customFormat="false" ht="13.8" hidden="false" customHeight="false" outlineLevel="0" collapsed="false">
      <c r="A1361" s="0" t="s">
        <v>2239</v>
      </c>
      <c r="B1361" s="26" t="s">
        <v>2184</v>
      </c>
      <c r="C1361" s="88" t="str">
        <f aca="false">MID(A1361,1,12)</f>
        <v>B.042.02.125</v>
      </c>
      <c r="D1361" s="2" t="s">
        <v>2215</v>
      </c>
      <c r="E1361" s="90" t="s">
        <v>1103</v>
      </c>
      <c r="F1361" s="91" t="str">
        <f aca="false">MID(A1361, 21,85)</f>
        <v>Electricity Romania consumption</v>
      </c>
      <c r="G1361" s="133" t="n">
        <f aca="false">H1361+I1361+J1361+K1361</f>
        <v>0.02109703473</v>
      </c>
      <c r="H1361" s="149" t="n">
        <f aca="false">N1361+O1361+P1361+Q1361</f>
        <v>0.00058873001</v>
      </c>
      <c r="I1361" s="149" t="n">
        <f aca="false">L1361+M1361+R1361+V1361+T1361</f>
        <v>0.00106234693</v>
      </c>
      <c r="J1361" s="150" t="n">
        <f aca="false">S1361+U1361+W1361+X1361</f>
        <v>0.00606501479</v>
      </c>
      <c r="K1361" s="149" t="n">
        <v>0.013380943</v>
      </c>
      <c r="L1361" s="130" t="n">
        <v>0.00054752116</v>
      </c>
      <c r="M1361" s="130" t="n">
        <v>0.00051482577</v>
      </c>
      <c r="N1361" s="157" t="n">
        <v>0.00047820423</v>
      </c>
      <c r="O1361" s="157" t="n">
        <v>0.00011052578</v>
      </c>
      <c r="P1361" s="130" t="n">
        <v>0</v>
      </c>
      <c r="Q1361" s="130" t="n">
        <v>0</v>
      </c>
      <c r="R1361" s="130" t="n">
        <v>0</v>
      </c>
      <c r="S1361" s="157" t="n">
        <v>0.00011136479</v>
      </c>
      <c r="T1361" s="130" t="n">
        <v>0</v>
      </c>
      <c r="U1361" s="130" t="n">
        <v>0.00595365</v>
      </c>
      <c r="V1361" s="130" t="n">
        <v>0</v>
      </c>
      <c r="W1361" s="130" t="n">
        <v>0</v>
      </c>
      <c r="X1361" s="130" t="n">
        <v>0</v>
      </c>
      <c r="Z1361" s="151" t="n">
        <f aca="false">K1361/0.15</f>
        <v>0.0892062866666667</v>
      </c>
      <c r="AB1361" s="133" t="n">
        <f aca="false">K1361</f>
        <v>0.013380943</v>
      </c>
      <c r="AC1361" s="133" t="n">
        <f aca="false">L1361+M1361+N1361+O1361+P1361+Q1361+R1361</f>
        <v>0.00165107694</v>
      </c>
      <c r="AD1361" s="133" t="n">
        <f aca="false">L1361+M1361+R1361+W1361</f>
        <v>0.00106234693</v>
      </c>
      <c r="AE1361" s="133" t="n">
        <f aca="false">V1361+L1361+M1361+R1361+T1361</f>
        <v>0.00106234693</v>
      </c>
      <c r="AF1361" s="133" t="n">
        <f aca="false">S1361+U1361+X1361</f>
        <v>0.00606501479</v>
      </c>
      <c r="AH1361" s="0" t="n">
        <v>2.26332</v>
      </c>
      <c r="AI1361" s="96" t="n">
        <v>0.90485349</v>
      </c>
      <c r="AJ1361" s="96" t="n">
        <v>0.82485007</v>
      </c>
      <c r="AK1361" s="96" t="n">
        <v>0</v>
      </c>
      <c r="AL1361" s="96" t="n">
        <v>0.051671441</v>
      </c>
      <c r="AM1361" s="96" t="n">
        <v>0.2166814</v>
      </c>
      <c r="AN1361" s="96" t="n">
        <v>0.26526358</v>
      </c>
      <c r="AP1361" s="95" t="n">
        <v>0.0016781802</v>
      </c>
      <c r="AQ1361" s="95" t="n">
        <v>0.0015758169</v>
      </c>
      <c r="AR1361" s="95" t="n">
        <v>7.1463834E-005</v>
      </c>
      <c r="AS1361" s="95" t="n">
        <v>3.0899432E-005</v>
      </c>
      <c r="AT1361" s="152" t="n">
        <f aca="false">AW1361+AZ1361+BA1361+BB1361+BC1361+BK1361+BL1361+BP1361</f>
        <v>9.4473436623E-008</v>
      </c>
      <c r="AU1361" s="152" t="n">
        <f aca="false">AX1361+AY1361+BD1361+BE1361+BF1361+BG1361+BH1361+BI1361+BJ1361+BM1361+BQ1361+BR1361</f>
        <v>2.642893294808E-010</v>
      </c>
      <c r="AV1361" s="153" t="n">
        <f aca="false">BN1361+BO1361</f>
        <v>0.004327651562</v>
      </c>
      <c r="AW1361" s="154" t="n">
        <v>8.2783432E-008</v>
      </c>
      <c r="AX1361" s="154" t="n">
        <v>2.497776E-010</v>
      </c>
      <c r="AY1361" s="154" t="n">
        <v>6.8242808E-015</v>
      </c>
      <c r="AZ1361" s="154" t="n">
        <v>0</v>
      </c>
      <c r="BA1361" s="154" t="n">
        <v>0</v>
      </c>
      <c r="BB1361" s="154" t="n">
        <v>1.2814623E-011</v>
      </c>
      <c r="BC1361" s="154" t="n">
        <v>1.167719E-008</v>
      </c>
      <c r="BD1361" s="154" t="n">
        <v>2.9223592E-012</v>
      </c>
      <c r="BE1361" s="154" t="n">
        <v>1.1582546E-011</v>
      </c>
      <c r="BF1361" s="154" t="n">
        <v>0</v>
      </c>
      <c r="BG1361" s="154" t="n">
        <v>0</v>
      </c>
      <c r="BH1361" s="154" t="n">
        <v>0</v>
      </c>
      <c r="BI1361" s="154" t="n">
        <v>0</v>
      </c>
      <c r="BJ1361" s="154" t="n">
        <v>0</v>
      </c>
      <c r="BK1361" s="154" t="n">
        <v>0</v>
      </c>
      <c r="BL1361" s="154" t="n">
        <v>0</v>
      </c>
      <c r="BM1361" s="154" t="n">
        <v>0</v>
      </c>
      <c r="BN1361" s="154" t="n">
        <v>1.2856262E-005</v>
      </c>
      <c r="BO1361" s="154" t="n">
        <v>0.0043147953</v>
      </c>
      <c r="BP1361" s="154" t="n">
        <v>0</v>
      </c>
      <c r="BQ1361" s="154" t="n">
        <v>0</v>
      </c>
      <c r="BR1361" s="154" t="n">
        <v>0</v>
      </c>
      <c r="BT1361" s="96" t="n">
        <v>4.9545161E-006</v>
      </c>
      <c r="BU1361" s="96" t="n">
        <v>7.9853573E-008</v>
      </c>
      <c r="BV1361" s="96" t="n">
        <v>2.4873079E-006</v>
      </c>
      <c r="BW1361" s="96" t="n">
        <v>2.276669E-010</v>
      </c>
      <c r="BX1361" s="96" t="n">
        <v>1.6470757E-007</v>
      </c>
      <c r="BY1361" s="96" t="n">
        <v>0</v>
      </c>
      <c r="BZ1361" s="96" t="n">
        <v>0</v>
      </c>
      <c r="CA1361" s="96" t="n">
        <v>0</v>
      </c>
      <c r="CB1361" s="96" t="n">
        <v>0</v>
      </c>
      <c r="CC1361" s="96" t="n">
        <v>6.9450172E-010</v>
      </c>
      <c r="CD1361" s="96" t="n">
        <v>0</v>
      </c>
      <c r="CE1361" s="96" t="n">
        <v>0</v>
      </c>
      <c r="CF1361" s="96" t="n">
        <v>0</v>
      </c>
      <c r="CG1361" s="96" t="n">
        <v>9.6594884E-008</v>
      </c>
      <c r="CH1361" s="96" t="n">
        <v>2.1251298E-006</v>
      </c>
      <c r="CI1361" s="96" t="n">
        <v>1.4122438E-013</v>
      </c>
      <c r="CJ1361" s="96" t="n">
        <v>0</v>
      </c>
      <c r="CL1361" s="155" t="n">
        <v>0</v>
      </c>
      <c r="CM1361" s="155" t="n">
        <v>0.089206285</v>
      </c>
      <c r="CN1361" s="156" t="n">
        <v>0</v>
      </c>
      <c r="CO1361" s="155" t="n">
        <v>5.4634652E-005</v>
      </c>
      <c r="CP1361" s="155" t="n">
        <v>0</v>
      </c>
      <c r="CQ1361" s="155" t="n">
        <v>0</v>
      </c>
      <c r="CR1361" s="155" t="n">
        <v>6.0950375E-006</v>
      </c>
      <c r="CS1361" s="155" t="n">
        <v>0</v>
      </c>
      <c r="CT1361" s="155" t="n">
        <v>0</v>
      </c>
      <c r="CU1361" s="155" t="n">
        <v>0</v>
      </c>
    </row>
    <row r="1362" customFormat="false" ht="13.8" hidden="false" customHeight="false" outlineLevel="0" collapsed="false">
      <c r="A1362" s="0" t="s">
        <v>2240</v>
      </c>
      <c r="B1362" s="26" t="s">
        <v>2184</v>
      </c>
      <c r="C1362" s="88" t="str">
        <f aca="false">MID(A1362,1,12)</f>
        <v>B.042.02.126</v>
      </c>
      <c r="D1362" s="2" t="s">
        <v>2215</v>
      </c>
      <c r="E1362" s="90" t="s">
        <v>1103</v>
      </c>
      <c r="F1362" s="91" t="str">
        <f aca="false">MID(A1362, 21,85)</f>
        <v>Electricity Slovakia consumption</v>
      </c>
      <c r="G1362" s="133" t="n">
        <f aca="false">H1362+I1362+J1362+K1362</f>
        <v>0.024463459769</v>
      </c>
      <c r="H1362" s="149" t="n">
        <f aca="false">N1362+O1362+P1362+Q1362</f>
        <v>0.00052360533</v>
      </c>
      <c r="I1362" s="149" t="n">
        <f aca="false">L1362+M1362+R1362+V1362+T1362</f>
        <v>0.00121099914</v>
      </c>
      <c r="J1362" s="150" t="n">
        <f aca="false">S1362+U1362+W1362+X1362</f>
        <v>0.013648924799</v>
      </c>
      <c r="K1362" s="149" t="n">
        <v>0.0090799305</v>
      </c>
      <c r="L1362" s="130" t="n">
        <v>0.00074574163</v>
      </c>
      <c r="M1362" s="130" t="n">
        <v>0.00046525751</v>
      </c>
      <c r="N1362" s="130" t="n">
        <v>0.00041484232</v>
      </c>
      <c r="O1362" s="157" t="n">
        <v>0.00010876301</v>
      </c>
      <c r="P1362" s="130" t="n">
        <v>0</v>
      </c>
      <c r="Q1362" s="130" t="n">
        <v>0</v>
      </c>
      <c r="R1362" s="130" t="n">
        <v>0</v>
      </c>
      <c r="S1362" s="157" t="n">
        <v>4.1526799E-005</v>
      </c>
      <c r="T1362" s="130" t="n">
        <v>0</v>
      </c>
      <c r="U1362" s="130" t="n">
        <v>0.013607398</v>
      </c>
      <c r="V1362" s="130" t="n">
        <v>0</v>
      </c>
      <c r="W1362" s="130" t="n">
        <v>0</v>
      </c>
      <c r="X1362" s="130" t="n">
        <v>0</v>
      </c>
      <c r="Z1362" s="151" t="n">
        <f aca="false">K1362/0.15</f>
        <v>0.06053287</v>
      </c>
      <c r="AB1362" s="133" t="n">
        <f aca="false">K1362</f>
        <v>0.0090799305</v>
      </c>
      <c r="AC1362" s="133" t="n">
        <f aca="false">L1362+M1362+N1362+O1362+P1362+Q1362+R1362</f>
        <v>0.00173460447</v>
      </c>
      <c r="AD1362" s="133" t="n">
        <f aca="false">L1362+M1362+R1362+W1362</f>
        <v>0.00121099914</v>
      </c>
      <c r="AE1362" s="133" t="n">
        <f aca="false">V1362+L1362+M1362+R1362+T1362</f>
        <v>0.00121099914</v>
      </c>
      <c r="AF1362" s="133" t="n">
        <f aca="false">S1362+U1362+X1362</f>
        <v>0.013648924799</v>
      </c>
      <c r="AH1362" s="0" t="n">
        <v>2.9102657</v>
      </c>
      <c r="AI1362" s="96" t="n">
        <v>0.64440932</v>
      </c>
      <c r="AJ1362" s="96" t="n">
        <v>1.8852408</v>
      </c>
      <c r="AK1362" s="96" t="n">
        <v>0</v>
      </c>
      <c r="AL1362" s="96" t="n">
        <v>0.18856515</v>
      </c>
      <c r="AM1362" s="96" t="n">
        <v>0.057950162</v>
      </c>
      <c r="AN1362" s="96" t="n">
        <v>0.13410036</v>
      </c>
      <c r="AP1362" s="95" t="n">
        <v>0.0012640086</v>
      </c>
      <c r="AQ1362" s="95" t="n">
        <v>0.0011915363</v>
      </c>
      <c r="AR1362" s="95" t="n">
        <v>5.078318E-005</v>
      </c>
      <c r="AS1362" s="95" t="n">
        <v>2.1689052E-005</v>
      </c>
      <c r="AT1362" s="152" t="n">
        <f aca="false">AW1362+AZ1362+BA1362+BB1362+BC1362+BK1362+BL1362+BP1362</f>
        <v>7.143503269E-008</v>
      </c>
      <c r="AU1362" s="152" t="n">
        <f aca="false">AX1362+AY1362+BD1362+BE1362+BF1362+BG1362+BH1362+BI1362+BJ1362+BM1362+BQ1362+BR1362</f>
        <v>1.878076222645E-010</v>
      </c>
      <c r="AV1362" s="153" t="n">
        <f aca="false">BN1362+BO1362</f>
        <v>0.003037682263</v>
      </c>
      <c r="AW1362" s="154" t="n">
        <v>5.6174503E-008</v>
      </c>
      <c r="AX1362" s="154" t="n">
        <v>1.6949204E-010</v>
      </c>
      <c r="AY1362" s="154" t="n">
        <v>4.6307645E-015</v>
      </c>
      <c r="AZ1362" s="154" t="n">
        <v>0</v>
      </c>
      <c r="BA1362" s="154" t="n">
        <v>0</v>
      </c>
      <c r="BB1362" s="154" t="n">
        <v>1.111669E-011</v>
      </c>
      <c r="BC1362" s="154" t="n">
        <v>1.5249413E-008</v>
      </c>
      <c r="BD1362" s="154" t="n">
        <v>2.5351475E-012</v>
      </c>
      <c r="BE1362" s="154" t="n">
        <v>1.5775804E-011</v>
      </c>
      <c r="BF1362" s="154" t="n">
        <v>0</v>
      </c>
      <c r="BG1362" s="154" t="n">
        <v>0</v>
      </c>
      <c r="BH1362" s="154" t="n">
        <v>0</v>
      </c>
      <c r="BI1362" s="154" t="n">
        <v>0</v>
      </c>
      <c r="BJ1362" s="154" t="n">
        <v>0</v>
      </c>
      <c r="BK1362" s="154" t="n">
        <v>0</v>
      </c>
      <c r="BL1362" s="154" t="n">
        <v>0</v>
      </c>
      <c r="BM1362" s="154" t="n">
        <v>0</v>
      </c>
      <c r="BN1362" s="154" t="n">
        <v>2.1218563E-005</v>
      </c>
      <c r="BO1362" s="154" t="n">
        <v>0.0030164637</v>
      </c>
      <c r="BP1362" s="154" t="n">
        <v>0</v>
      </c>
      <c r="BQ1362" s="154" t="n">
        <v>0</v>
      </c>
      <c r="BR1362" s="154" t="n">
        <v>0</v>
      </c>
      <c r="BT1362" s="96" t="n">
        <v>5.2504947E-006</v>
      </c>
      <c r="BU1362" s="96" t="n">
        <v>1.0876316E-007</v>
      </c>
      <c r="BV1362" s="96" t="n">
        <v>1.687817E-006</v>
      </c>
      <c r="BW1362" s="96" t="n">
        <v>1.9750111E-010</v>
      </c>
      <c r="BX1362" s="96" t="n">
        <v>1.8694357E-007</v>
      </c>
      <c r="BY1362" s="96" t="n">
        <v>0</v>
      </c>
      <c r="BZ1362" s="96" t="n">
        <v>0</v>
      </c>
      <c r="CA1362" s="96" t="n">
        <v>0</v>
      </c>
      <c r="CB1362" s="96" t="n">
        <v>0</v>
      </c>
      <c r="CC1362" s="96" t="n">
        <v>6.0248046E-010</v>
      </c>
      <c r="CD1362" s="96" t="n">
        <v>0</v>
      </c>
      <c r="CE1362" s="96" t="n">
        <v>0</v>
      </c>
      <c r="CF1362" s="96" t="n">
        <v>0</v>
      </c>
      <c r="CG1362" s="96" t="n">
        <v>8.6359523E-008</v>
      </c>
      <c r="CH1362" s="96" t="n">
        <v>3.1798114E-006</v>
      </c>
      <c r="CI1362" s="96" t="n">
        <v>5.2661135E-014</v>
      </c>
      <c r="CJ1362" s="96" t="n">
        <v>0</v>
      </c>
      <c r="CL1362" s="155" t="n">
        <v>0</v>
      </c>
      <c r="CM1362" s="155" t="n">
        <v>0.06053287</v>
      </c>
      <c r="CN1362" s="156" t="n">
        <v>0</v>
      </c>
      <c r="CO1362" s="155" t="n">
        <v>7.4414172E-005</v>
      </c>
      <c r="CP1362" s="155" t="n">
        <v>0</v>
      </c>
      <c r="CQ1362" s="155" t="n">
        <v>0</v>
      </c>
      <c r="CR1362" s="155" t="n">
        <v>7.2598264E-006</v>
      </c>
      <c r="CS1362" s="155" t="n">
        <v>0</v>
      </c>
      <c r="CT1362" s="155" t="n">
        <v>0</v>
      </c>
      <c r="CU1362" s="155" t="n">
        <v>0</v>
      </c>
    </row>
    <row r="1363" customFormat="false" ht="13.8" hidden="false" customHeight="false" outlineLevel="0" collapsed="false">
      <c r="A1363" s="0" t="s">
        <v>2241</v>
      </c>
      <c r="B1363" s="26" t="s">
        <v>2184</v>
      </c>
      <c r="C1363" s="88" t="str">
        <f aca="false">MID(A1363,1,12)</f>
        <v>B.042.02.127</v>
      </c>
      <c r="D1363" s="2" t="s">
        <v>2215</v>
      </c>
      <c r="E1363" s="90" t="s">
        <v>1103</v>
      </c>
      <c r="F1363" s="91" t="str">
        <f aca="false">MID(A1363, 21,85)</f>
        <v>Electricity Slovenia consumption</v>
      </c>
      <c r="G1363" s="133" t="n">
        <f aca="false">H1363+I1363+J1363+K1363</f>
        <v>0.016891257582</v>
      </c>
      <c r="H1363" s="149" t="n">
        <f aca="false">N1363+O1363+P1363+Q1363</f>
        <v>0.000406521632</v>
      </c>
      <c r="I1363" s="149" t="n">
        <f aca="false">L1363+M1363+R1363+V1363+T1363</f>
        <v>0.00079535121</v>
      </c>
      <c r="J1363" s="150" t="n">
        <f aca="false">S1363+U1363+W1363+X1363</f>
        <v>0.00632991844</v>
      </c>
      <c r="K1363" s="149" t="n">
        <v>0.0093594663</v>
      </c>
      <c r="L1363" s="130" t="n">
        <v>0.00043659415</v>
      </c>
      <c r="M1363" s="130" t="n">
        <v>0.00035875706</v>
      </c>
      <c r="N1363" s="157" t="n">
        <v>0.00032572255</v>
      </c>
      <c r="O1363" s="157" t="n">
        <v>8.0799082E-005</v>
      </c>
      <c r="P1363" s="130" t="n">
        <v>0</v>
      </c>
      <c r="Q1363" s="130" t="n">
        <v>0</v>
      </c>
      <c r="R1363" s="130" t="n">
        <v>0</v>
      </c>
      <c r="S1363" s="157" t="n">
        <v>0.00011391244</v>
      </c>
      <c r="T1363" s="130" t="n">
        <v>0</v>
      </c>
      <c r="U1363" s="130" t="n">
        <v>0.006216006</v>
      </c>
      <c r="V1363" s="130" t="n">
        <v>0</v>
      </c>
      <c r="W1363" s="130" t="n">
        <v>0</v>
      </c>
      <c r="X1363" s="130" t="n">
        <v>0</v>
      </c>
      <c r="Z1363" s="151" t="n">
        <f aca="false">K1363/0.15</f>
        <v>0.062396442</v>
      </c>
      <c r="AB1363" s="133" t="n">
        <f aca="false">K1363</f>
        <v>0.0093594663</v>
      </c>
      <c r="AC1363" s="133" t="n">
        <f aca="false">L1363+M1363+N1363+O1363+P1363+Q1363+R1363</f>
        <v>0.001201872842</v>
      </c>
      <c r="AD1363" s="133" t="n">
        <f aca="false">L1363+M1363+R1363+W1363</f>
        <v>0.00079535121</v>
      </c>
      <c r="AE1363" s="133" t="n">
        <f aca="false">V1363+L1363+M1363+R1363+T1363</f>
        <v>0.00079535121</v>
      </c>
      <c r="AF1363" s="133" t="n">
        <f aca="false">S1363+U1363+X1363</f>
        <v>0.00632991844</v>
      </c>
      <c r="AH1363" s="0" t="n">
        <v>2.160933</v>
      </c>
      <c r="AI1363" s="96" t="n">
        <v>0.64238612</v>
      </c>
      <c r="AJ1363" s="96" t="n">
        <v>0.86119826</v>
      </c>
      <c r="AK1363" s="96" t="n">
        <v>0</v>
      </c>
      <c r="AL1363" s="96" t="n">
        <v>0.13205269</v>
      </c>
      <c r="AM1363" s="96" t="n">
        <v>0.15141673</v>
      </c>
      <c r="AN1363" s="96" t="n">
        <v>0.37387922</v>
      </c>
      <c r="AP1363" s="95" t="n">
        <v>0.0011878048</v>
      </c>
      <c r="AQ1363" s="95" t="n">
        <v>0.0011193779</v>
      </c>
      <c r="AR1363" s="95" t="n">
        <v>5.0278521E-005</v>
      </c>
      <c r="AS1363" s="95" t="n">
        <v>1.8148296E-005</v>
      </c>
      <c r="AT1363" s="152" t="n">
        <f aca="false">AW1363+AZ1363+BA1363+BB1363+BC1363+BK1363+BL1363+BP1363</f>
        <v>6.71089897127E-008</v>
      </c>
      <c r="AU1363" s="152" t="n">
        <f aca="false">AX1363+AY1363+BD1363+BE1363+BF1363+BG1363+BH1363+BI1363+BJ1363+BM1363+BQ1363+BR1363</f>
        <v>1.859412786278E-010</v>
      </c>
      <c r="AV1363" s="153" t="n">
        <f aca="false">BN1363+BO1363</f>
        <v>0.002541778232</v>
      </c>
      <c r="AW1363" s="154" t="n">
        <v>5.7903898E-008</v>
      </c>
      <c r="AX1363" s="154" t="n">
        <v>1.7471004E-010</v>
      </c>
      <c r="AY1363" s="154" t="n">
        <v>4.7733278E-015</v>
      </c>
      <c r="AZ1363" s="154" t="n">
        <v>0</v>
      </c>
      <c r="BA1363" s="154" t="n">
        <v>0</v>
      </c>
      <c r="BB1363" s="154" t="n">
        <v>8.7285127E-012</v>
      </c>
      <c r="BC1363" s="154" t="n">
        <v>9.1963632E-009</v>
      </c>
      <c r="BD1363" s="154" t="n">
        <v>1.9905267E-012</v>
      </c>
      <c r="BE1363" s="154" t="n">
        <v>9.2359386E-012</v>
      </c>
      <c r="BF1363" s="154" t="n">
        <v>0</v>
      </c>
      <c r="BG1363" s="154" t="n">
        <v>0</v>
      </c>
      <c r="BH1363" s="154" t="n">
        <v>0</v>
      </c>
      <c r="BI1363" s="154" t="n">
        <v>0</v>
      </c>
      <c r="BJ1363" s="154" t="n">
        <v>0</v>
      </c>
      <c r="BK1363" s="154" t="n">
        <v>0</v>
      </c>
      <c r="BL1363" s="154" t="n">
        <v>0</v>
      </c>
      <c r="BM1363" s="154" t="n">
        <v>0</v>
      </c>
      <c r="BN1363" s="154" t="n">
        <v>1.3332332E-005</v>
      </c>
      <c r="BO1363" s="154" t="n">
        <v>0.0025284459</v>
      </c>
      <c r="BP1363" s="154" t="n">
        <v>0</v>
      </c>
      <c r="BQ1363" s="154" t="n">
        <v>0</v>
      </c>
      <c r="BR1363" s="154" t="n">
        <v>0</v>
      </c>
      <c r="BT1363" s="96" t="n">
        <v>3.8620467E-006</v>
      </c>
      <c r="BU1363" s="96" t="n">
        <v>6.3675351E-008</v>
      </c>
      <c r="BV1363" s="96" t="n">
        <v>1.7397784E-006</v>
      </c>
      <c r="BW1363" s="96" t="n">
        <v>1.5507233E-010</v>
      </c>
      <c r="BX1363" s="96" t="n">
        <v>1.2477323E-007</v>
      </c>
      <c r="BY1363" s="96" t="n">
        <v>0</v>
      </c>
      <c r="BZ1363" s="96" t="n">
        <v>0</v>
      </c>
      <c r="CA1363" s="96" t="n">
        <v>0</v>
      </c>
      <c r="CB1363" s="96" t="n">
        <v>0</v>
      </c>
      <c r="CC1363" s="96" t="n">
        <v>4.7305074E-010</v>
      </c>
      <c r="CD1363" s="96" t="n">
        <v>0</v>
      </c>
      <c r="CE1363" s="96" t="n">
        <v>0</v>
      </c>
      <c r="CF1363" s="96" t="n">
        <v>0</v>
      </c>
      <c r="CG1363" s="96" t="n">
        <v>6.6397002E-008</v>
      </c>
      <c r="CH1363" s="96" t="n">
        <v>1.8667944E-006</v>
      </c>
      <c r="CI1363" s="96" t="n">
        <v>1.4445511E-013</v>
      </c>
      <c r="CJ1363" s="96" t="n">
        <v>0</v>
      </c>
      <c r="CL1363" s="155" t="n">
        <v>0</v>
      </c>
      <c r="CM1363" s="155" t="n">
        <v>0.062396442</v>
      </c>
      <c r="CN1363" s="156" t="n">
        <v>0</v>
      </c>
      <c r="CO1363" s="155" t="n">
        <v>4.3565748E-005</v>
      </c>
      <c r="CP1363" s="155" t="n">
        <v>0</v>
      </c>
      <c r="CQ1363" s="155" t="n">
        <v>0</v>
      </c>
      <c r="CR1363" s="155" t="n">
        <v>4.6772905E-006</v>
      </c>
      <c r="CS1363" s="155" t="n">
        <v>0</v>
      </c>
      <c r="CT1363" s="155" t="n">
        <v>0</v>
      </c>
      <c r="CU1363" s="155" t="n">
        <v>0</v>
      </c>
    </row>
    <row r="1364" customFormat="false" ht="13.8" hidden="false" customHeight="false" outlineLevel="0" collapsed="false">
      <c r="A1364" s="0" t="s">
        <v>2242</v>
      </c>
      <c r="B1364" s="26" t="s">
        <v>2184</v>
      </c>
      <c r="C1364" s="88" t="str">
        <f aca="false">MID(A1364,1,12)</f>
        <v>B.042.02.128</v>
      </c>
      <c r="D1364" s="2" t="s">
        <v>2215</v>
      </c>
      <c r="E1364" s="90" t="s">
        <v>1103</v>
      </c>
      <c r="F1364" s="91" t="str">
        <f aca="false">MID(A1364, 21,85)</f>
        <v>Electricity Spain consumption</v>
      </c>
      <c r="G1364" s="133" t="n">
        <f aca="false">H1364+I1364+J1364+K1364</f>
        <v>0.014094624249</v>
      </c>
      <c r="H1364" s="149" t="n">
        <f aca="false">N1364+O1364+P1364+Q1364</f>
        <v>0.000523423979</v>
      </c>
      <c r="I1364" s="149" t="n">
        <f aca="false">L1364+M1364+R1364+V1364+T1364</f>
        <v>0.00113781604</v>
      </c>
      <c r="J1364" s="150" t="n">
        <f aca="false">S1364+U1364+W1364+X1364</f>
        <v>0.00570051273</v>
      </c>
      <c r="K1364" s="162" t="n">
        <v>0.0067328715</v>
      </c>
      <c r="L1364" s="157" t="n">
        <v>0.00066173065</v>
      </c>
      <c r="M1364" s="157" t="n">
        <v>0.00047608539</v>
      </c>
      <c r="N1364" s="157" t="n">
        <v>0.00044380133</v>
      </c>
      <c r="O1364" s="157" t="n">
        <v>7.9622649E-005</v>
      </c>
      <c r="P1364" s="130" t="n">
        <v>0</v>
      </c>
      <c r="Q1364" s="130" t="n">
        <v>0</v>
      </c>
      <c r="R1364" s="130" t="n">
        <v>0</v>
      </c>
      <c r="S1364" s="157" t="n">
        <v>0.00015462953</v>
      </c>
      <c r="T1364" s="130" t="n">
        <v>0</v>
      </c>
      <c r="U1364" s="130" t="n">
        <v>0.0055458832</v>
      </c>
      <c r="V1364" s="130" t="n">
        <v>0</v>
      </c>
      <c r="W1364" s="130" t="n">
        <v>0</v>
      </c>
      <c r="X1364" s="130" t="n">
        <v>0</v>
      </c>
      <c r="Z1364" s="151" t="n">
        <f aca="false">K1364/0.15</f>
        <v>0.04488581</v>
      </c>
      <c r="AB1364" s="163" t="n">
        <f aca="false">K1364</f>
        <v>0.0067328715</v>
      </c>
      <c r="AC1364" s="133" t="n">
        <f aca="false">L1364+M1364+N1364+O1364+P1364+Q1364+R1364</f>
        <v>0.001661240019</v>
      </c>
      <c r="AD1364" s="133" t="n">
        <f aca="false">L1364+M1364+R1364+W1364</f>
        <v>0.00113781604</v>
      </c>
      <c r="AE1364" s="133" t="n">
        <f aca="false">V1364+L1364+M1364+R1364+T1364</f>
        <v>0.00113781604</v>
      </c>
      <c r="AF1364" s="133" t="n">
        <f aca="false">S1364+U1364+X1364</f>
        <v>0.00570051273</v>
      </c>
      <c r="AH1364" s="0" t="n">
        <v>2.0232361</v>
      </c>
      <c r="AI1364" s="96" t="n">
        <v>0.57265297</v>
      </c>
      <c r="AJ1364" s="96" t="n">
        <v>0.76835591</v>
      </c>
      <c r="AK1364" s="96" t="n">
        <v>0</v>
      </c>
      <c r="AL1364" s="96" t="n">
        <v>0.084733016</v>
      </c>
      <c r="AM1364" s="96" t="n">
        <v>0.46717377</v>
      </c>
      <c r="AN1364" s="96" t="n">
        <v>0.13032048</v>
      </c>
      <c r="AP1364" s="95" t="n">
        <v>0.00098726024</v>
      </c>
      <c r="AQ1364" s="95" t="n">
        <v>0.00091627457</v>
      </c>
      <c r="AR1364" s="95" t="n">
        <v>3.8503449E-005</v>
      </c>
      <c r="AS1364" s="95" t="n">
        <v>3.2482222E-005</v>
      </c>
      <c r="AT1364" s="152" t="n">
        <f aca="false">AW1364+AZ1364+BA1364+BB1364+BC1364+BK1364+BL1364+BP1364</f>
        <v>5.4932528715E-008</v>
      </c>
      <c r="AU1364" s="152" t="n">
        <f aca="false">AX1364+AY1364+BD1364+BE1364+BF1364+BG1364+BH1364+BI1364+BJ1364+BM1364+BQ1364+BR1364</f>
        <v>1.423944159645E-010</v>
      </c>
      <c r="AV1364" s="153" t="n">
        <f aca="false">BN1364+BO1364</f>
        <v>0.004549330799</v>
      </c>
      <c r="AW1364" s="154" t="n">
        <v>4.1654032E-008</v>
      </c>
      <c r="AX1364" s="154" t="n">
        <v>1.2568027E-010</v>
      </c>
      <c r="AY1364" s="154" t="n">
        <v>3.4337645E-015</v>
      </c>
      <c r="AZ1364" s="154" t="n">
        <v>0</v>
      </c>
      <c r="BA1364" s="154" t="n">
        <v>0</v>
      </c>
      <c r="BB1364" s="154" t="n">
        <v>1.1892715E-011</v>
      </c>
      <c r="BC1364" s="154" t="n">
        <v>1.3266604E-008</v>
      </c>
      <c r="BD1364" s="154" t="n">
        <v>2.7121192E-012</v>
      </c>
      <c r="BE1364" s="154" t="n">
        <v>1.3998593E-011</v>
      </c>
      <c r="BF1364" s="154" t="n">
        <v>0</v>
      </c>
      <c r="BG1364" s="154" t="n">
        <v>0</v>
      </c>
      <c r="BH1364" s="154" t="n">
        <v>0</v>
      </c>
      <c r="BI1364" s="154" t="n">
        <v>0</v>
      </c>
      <c r="BJ1364" s="154" t="n">
        <v>0</v>
      </c>
      <c r="BK1364" s="154" t="n">
        <v>0</v>
      </c>
      <c r="BL1364" s="154" t="n">
        <v>0</v>
      </c>
      <c r="BM1364" s="154" t="n">
        <v>0</v>
      </c>
      <c r="BN1364" s="154" t="n">
        <v>1.3926599E-005</v>
      </c>
      <c r="BO1364" s="154" t="n">
        <v>0.0045354042</v>
      </c>
      <c r="BP1364" s="154" t="n">
        <v>0</v>
      </c>
      <c r="BQ1364" s="154" t="n">
        <v>0</v>
      </c>
      <c r="BR1364" s="154" t="n">
        <v>0</v>
      </c>
      <c r="BT1364" s="96" t="n">
        <v>3.241688E-006</v>
      </c>
      <c r="BU1364" s="96" t="n">
        <v>9.6510528E-008</v>
      </c>
      <c r="BV1364" s="96" t="n">
        <v>1.2515355E-006</v>
      </c>
      <c r="BW1364" s="96" t="n">
        <v>2.1128812E-010</v>
      </c>
      <c r="BX1364" s="96" t="n">
        <v>1.5076769E-007</v>
      </c>
      <c r="BY1364" s="96" t="n">
        <v>0</v>
      </c>
      <c r="BZ1364" s="96" t="n">
        <v>0</v>
      </c>
      <c r="CA1364" s="96" t="n">
        <v>0</v>
      </c>
      <c r="CB1364" s="96" t="n">
        <v>0</v>
      </c>
      <c r="CC1364" s="96" t="n">
        <v>6.4453797E-010</v>
      </c>
      <c r="CD1364" s="96" t="n">
        <v>0</v>
      </c>
      <c r="CE1364" s="96" t="n">
        <v>0</v>
      </c>
      <c r="CF1364" s="96" t="n">
        <v>0</v>
      </c>
      <c r="CG1364" s="96" t="n">
        <v>9.1099838E-008</v>
      </c>
      <c r="CH1364" s="96" t="n">
        <v>1.6509185E-006</v>
      </c>
      <c r="CI1364" s="96" t="n">
        <v>1.9608943E-013</v>
      </c>
      <c r="CJ1364" s="96" t="n">
        <v>0</v>
      </c>
      <c r="CL1364" s="155" t="n">
        <v>0</v>
      </c>
      <c r="CM1364" s="155" t="n">
        <v>0.04488581</v>
      </c>
      <c r="CN1364" s="156" t="n">
        <v>0</v>
      </c>
      <c r="CO1364" s="155" t="n">
        <v>6.6031098E-005</v>
      </c>
      <c r="CP1364" s="155" t="n">
        <v>0</v>
      </c>
      <c r="CQ1364" s="155" t="n">
        <v>0</v>
      </c>
      <c r="CR1364" s="155" t="n">
        <v>6.0208352E-006</v>
      </c>
      <c r="CS1364" s="155" t="n">
        <v>0</v>
      </c>
      <c r="CT1364" s="155" t="n">
        <v>0</v>
      </c>
      <c r="CU1364" s="155" t="n">
        <v>0</v>
      </c>
    </row>
    <row r="1365" customFormat="false" ht="13.8" hidden="false" customHeight="false" outlineLevel="0" collapsed="false">
      <c r="A1365" s="0" t="s">
        <v>2243</v>
      </c>
      <c r="B1365" s="26" t="s">
        <v>2184</v>
      </c>
      <c r="C1365" s="88" t="str">
        <f aca="false">MID(A1365,1,12)</f>
        <v>B.042.02.129</v>
      </c>
      <c r="D1365" s="2" t="s">
        <v>2215</v>
      </c>
      <c r="E1365" s="90" t="s">
        <v>1103</v>
      </c>
      <c r="F1365" s="91" t="str">
        <f aca="false">MID(A1365, 21,85)</f>
        <v>Electricity Sweden consumption</v>
      </c>
      <c r="G1365" s="133" t="n">
        <f aca="false">H1365+I1365+J1365+K1365</f>
        <v>0.010184854852</v>
      </c>
      <c r="H1365" s="149" t="n">
        <f aca="false">N1365+O1365+P1365+Q1365</f>
        <v>0.000299833442</v>
      </c>
      <c r="I1365" s="149" t="n">
        <f aca="false">L1365+M1365+R1365+V1365+T1365</f>
        <v>0.00065087166</v>
      </c>
      <c r="J1365" s="150" t="n">
        <f aca="false">S1365+U1365+W1365+X1365</f>
        <v>0.00751361335</v>
      </c>
      <c r="K1365" s="149" t="n">
        <v>0.0017205364</v>
      </c>
      <c r="L1365" s="130" t="n">
        <v>0.00041168325</v>
      </c>
      <c r="M1365" s="130" t="n">
        <v>0.00023918841</v>
      </c>
      <c r="N1365" s="130" t="n">
        <v>0.00020416615</v>
      </c>
      <c r="O1365" s="157" t="n">
        <v>9.5667292E-005</v>
      </c>
      <c r="P1365" s="130" t="n">
        <v>0</v>
      </c>
      <c r="Q1365" s="130" t="n">
        <v>0</v>
      </c>
      <c r="R1365" s="157" t="n">
        <v>0</v>
      </c>
      <c r="S1365" s="130" t="n">
        <v>0.00015680885</v>
      </c>
      <c r="T1365" s="130" t="n">
        <v>0</v>
      </c>
      <c r="U1365" s="130" t="n">
        <v>0.0073568045</v>
      </c>
      <c r="V1365" s="130" t="n">
        <v>0</v>
      </c>
      <c r="W1365" s="130" t="n">
        <v>0</v>
      </c>
      <c r="X1365" s="130" t="n">
        <v>0</v>
      </c>
      <c r="Z1365" s="151" t="n">
        <f aca="false">K1365/0.15</f>
        <v>0.0114702426666667</v>
      </c>
      <c r="AB1365" s="133" t="n">
        <f aca="false">K1365</f>
        <v>0.0017205364</v>
      </c>
      <c r="AC1365" s="133" t="n">
        <f aca="false">L1365+M1365+N1365+O1365+P1365+Q1365+R1365</f>
        <v>0.000950705102</v>
      </c>
      <c r="AD1365" s="133" t="n">
        <f aca="false">L1365+M1365+R1365+W1365</f>
        <v>0.00065087166</v>
      </c>
      <c r="AE1365" s="133" t="n">
        <f aca="false">V1365+L1365+M1365+R1365+T1365</f>
        <v>0.00065087166</v>
      </c>
      <c r="AF1365" s="133" t="n">
        <f aca="false">S1365+U1365+X1365</f>
        <v>0.00751361335</v>
      </c>
      <c r="AH1365" s="0" t="n">
        <v>1.960674</v>
      </c>
      <c r="AI1365" s="96" t="n">
        <v>0.045046256</v>
      </c>
      <c r="AJ1365" s="96" t="n">
        <v>1.0192505</v>
      </c>
      <c r="AK1365" s="96" t="n">
        <v>0</v>
      </c>
      <c r="AL1365" s="96" t="n">
        <v>0.21551071</v>
      </c>
      <c r="AM1365" s="96" t="n">
        <v>0.27318926</v>
      </c>
      <c r="AN1365" s="96" t="n">
        <v>0.40767733</v>
      </c>
      <c r="AP1365" s="95" t="n">
        <v>0.00034169167</v>
      </c>
      <c r="AQ1365" s="95" t="n">
        <v>0.00032737892</v>
      </c>
      <c r="AR1365" s="95" t="n">
        <v>1.1376864E-005</v>
      </c>
      <c r="AS1365" s="95" t="n">
        <v>2.9358921E-006</v>
      </c>
      <c r="AT1365" s="152" t="n">
        <f aca="false">AW1365+AZ1365+BA1365+BB1365+BC1365+BK1365+BL1365+BP1365</f>
        <v>1.96270332191E-008</v>
      </c>
      <c r="AU1365" s="152" t="n">
        <f aca="false">AX1365+AY1365+BD1365+BE1365+BF1365+BG1365+BH1365+BI1365+BJ1365+BM1365+BQ1365+BR1365</f>
        <v>4.207419907356E-011</v>
      </c>
      <c r="AV1365" s="153" t="n">
        <f aca="false">BN1365+BO1365</f>
        <v>0.000411189372</v>
      </c>
      <c r="AW1365" s="154" t="n">
        <v>1.0644385E-008</v>
      </c>
      <c r="AX1365" s="154" t="n">
        <v>3.2116679E-011</v>
      </c>
      <c r="AY1365" s="154" t="n">
        <v>8.7747356E-016</v>
      </c>
      <c r="AZ1365" s="154" t="n">
        <v>0</v>
      </c>
      <c r="BA1365" s="154" t="n">
        <v>0</v>
      </c>
      <c r="BB1365" s="154" t="n">
        <v>5.4711191E-012</v>
      </c>
      <c r="BC1365" s="154" t="n">
        <v>8.9771771E-009</v>
      </c>
      <c r="BD1365" s="154" t="n">
        <v>1.247682E-012</v>
      </c>
      <c r="BE1365" s="154" t="n">
        <v>8.7089606E-012</v>
      </c>
      <c r="BF1365" s="154" t="n">
        <v>0</v>
      </c>
      <c r="BG1365" s="154" t="n">
        <v>0</v>
      </c>
      <c r="BH1365" s="154" t="n">
        <v>0</v>
      </c>
      <c r="BI1365" s="154" t="n">
        <v>0</v>
      </c>
      <c r="BJ1365" s="154" t="n">
        <v>0</v>
      </c>
      <c r="BK1365" s="154" t="n">
        <v>0</v>
      </c>
      <c r="BL1365" s="154" t="n">
        <v>0</v>
      </c>
      <c r="BM1365" s="154" t="n">
        <v>0</v>
      </c>
      <c r="BN1365" s="154" t="n">
        <v>1.6622132E-005</v>
      </c>
      <c r="BO1365" s="154" t="n">
        <v>0.00039456724</v>
      </c>
      <c r="BP1365" s="154" t="n">
        <v>0</v>
      </c>
      <c r="BQ1365" s="154" t="n">
        <v>0</v>
      </c>
      <c r="BR1365" s="154" t="n">
        <v>0</v>
      </c>
      <c r="BT1365" s="96" t="n">
        <v>1.9169678E-006</v>
      </c>
      <c r="BU1365" s="96" t="n">
        <v>6.0042206E-008</v>
      </c>
      <c r="BV1365" s="96" t="n">
        <v>3.198208E-007</v>
      </c>
      <c r="BW1365" s="96" t="n">
        <v>9.7200886E-011</v>
      </c>
      <c r="BX1365" s="96" t="n">
        <v>1.3508872E-007</v>
      </c>
      <c r="BY1365" s="96" t="n">
        <v>0</v>
      </c>
      <c r="BZ1365" s="96" t="n">
        <v>0</v>
      </c>
      <c r="CA1365" s="96" t="n">
        <v>0</v>
      </c>
      <c r="CB1365" s="96" t="n">
        <v>0</v>
      </c>
      <c r="CC1365" s="96" t="n">
        <v>2.9651294E-010</v>
      </c>
      <c r="CD1365" s="96" t="n">
        <v>0</v>
      </c>
      <c r="CE1365" s="96" t="n">
        <v>0</v>
      </c>
      <c r="CF1365" s="96" t="n">
        <v>0</v>
      </c>
      <c r="CG1365" s="96" t="n">
        <v>4.2924998E-008</v>
      </c>
      <c r="CH1365" s="96" t="n">
        <v>1.3586971E-006</v>
      </c>
      <c r="CI1365" s="96" t="n">
        <v>1.9885308E-013</v>
      </c>
      <c r="CJ1365" s="96" t="n">
        <v>0</v>
      </c>
      <c r="CL1365" s="155" t="n">
        <v>0</v>
      </c>
      <c r="CM1365" s="155" t="n">
        <v>0.011470243</v>
      </c>
      <c r="CN1365" s="156" t="n">
        <v>0</v>
      </c>
      <c r="CO1365" s="155" t="n">
        <v>4.1080003E-005</v>
      </c>
      <c r="CP1365" s="155" t="n">
        <v>0</v>
      </c>
      <c r="CQ1365" s="155" t="n">
        <v>0</v>
      </c>
      <c r="CR1365" s="155" t="n">
        <v>4.8961622E-006</v>
      </c>
      <c r="CS1365" s="155" t="n">
        <v>0</v>
      </c>
      <c r="CT1365" s="155" t="n">
        <v>0</v>
      </c>
      <c r="CU1365" s="155" t="n">
        <v>0</v>
      </c>
    </row>
    <row r="1366" customFormat="false" ht="13.8" hidden="false" customHeight="false" outlineLevel="0" collapsed="false">
      <c r="A1366" s="0" t="s">
        <v>2244</v>
      </c>
      <c r="B1366" s="26" t="s">
        <v>2184</v>
      </c>
      <c r="C1366" s="88" t="str">
        <f aca="false">MID(A1366,1,12)</f>
        <v>B.042.02.131</v>
      </c>
      <c r="D1366" s="2" t="s">
        <v>2215</v>
      </c>
      <c r="E1366" s="90" t="s">
        <v>1103</v>
      </c>
      <c r="F1366" s="91" t="str">
        <f aca="false">MID(A1366, 21,85)</f>
        <v>Electricity Switzerland consumption</v>
      </c>
      <c r="G1366" s="133" t="n">
        <f aca="false">H1366+I1366+J1366+K1366</f>
        <v>0.012021602603</v>
      </c>
      <c r="H1366" s="149" t="n">
        <f aca="false">N1366+O1366+P1366+Q1366</f>
        <v>0.000228804603</v>
      </c>
      <c r="I1366" s="149" t="n">
        <f aca="false">L1366+M1366+R1366+V1366+T1366</f>
        <v>0.00059980658</v>
      </c>
      <c r="J1366" s="150" t="n">
        <f aca="false">S1366+U1366+W1366+X1366</f>
        <v>0.00910095112</v>
      </c>
      <c r="K1366" s="149" t="n">
        <v>0.0020920403</v>
      </c>
      <c r="L1366" s="157" t="n">
        <v>0.00040903552</v>
      </c>
      <c r="M1366" s="157" t="n">
        <v>0.00019077106</v>
      </c>
      <c r="N1366" s="157" t="n">
        <v>0.0001670483</v>
      </c>
      <c r="O1366" s="157" t="n">
        <v>6.1756303E-005</v>
      </c>
      <c r="P1366" s="130" t="n">
        <v>0</v>
      </c>
      <c r="Q1366" s="130" t="n">
        <v>0</v>
      </c>
      <c r="R1366" s="157" t="n">
        <v>0</v>
      </c>
      <c r="S1366" s="130" t="n">
        <v>0.00012559052</v>
      </c>
      <c r="T1366" s="130" t="n">
        <v>0</v>
      </c>
      <c r="U1366" s="130" t="n">
        <v>0.0089753606</v>
      </c>
      <c r="V1366" s="130" t="n">
        <v>0</v>
      </c>
      <c r="W1366" s="130" t="n">
        <v>0</v>
      </c>
      <c r="X1366" s="130" t="n">
        <v>0</v>
      </c>
      <c r="Z1366" s="151" t="n">
        <f aca="false">K1366/0.15</f>
        <v>0.0139469353333333</v>
      </c>
      <c r="AB1366" s="133" t="n">
        <f aca="false">K1366</f>
        <v>0.0020920403</v>
      </c>
      <c r="AC1366" s="133" t="n">
        <f aca="false">L1366+M1366+N1366+O1366+P1366+Q1366+R1366</f>
        <v>0.000828611183</v>
      </c>
      <c r="AD1366" s="133" t="n">
        <f aca="false">L1366+M1366+R1366+W1366</f>
        <v>0.00059980658</v>
      </c>
      <c r="AE1366" s="133" t="n">
        <f aca="false">V1366+L1366+M1366+R1366+T1366</f>
        <v>0.00059980658</v>
      </c>
      <c r="AF1366" s="133" t="n">
        <f aca="false">S1366+U1366+X1366</f>
        <v>0.00910095112</v>
      </c>
      <c r="AH1366" s="0" t="n">
        <v>2.0895196</v>
      </c>
      <c r="AI1366" s="96" t="n">
        <v>0.15820739</v>
      </c>
      <c r="AJ1366" s="96" t="n">
        <v>1.2434938</v>
      </c>
      <c r="AK1366" s="96" t="n">
        <v>0</v>
      </c>
      <c r="AL1366" s="96" t="n">
        <v>0.072561709</v>
      </c>
      <c r="AM1366" s="96" t="n">
        <v>0.12872712</v>
      </c>
      <c r="AN1366" s="96" t="n">
        <v>0.4865296</v>
      </c>
      <c r="AP1366" s="95" t="n">
        <v>0.00037741613</v>
      </c>
      <c r="AQ1366" s="95" t="n">
        <v>0.00035602465</v>
      </c>
      <c r="AR1366" s="95" t="n">
        <v>1.3175587E-005</v>
      </c>
      <c r="AS1366" s="95" t="n">
        <v>8.2158932E-006</v>
      </c>
      <c r="AT1366" s="152" t="n">
        <f aca="false">AW1366+AZ1366+BA1366+BB1366+BC1366+BK1366+BL1366+BP1366</f>
        <v>2.13444037577E-008</v>
      </c>
      <c r="AU1366" s="152" t="n">
        <f aca="false">AX1366+AY1366+BD1366+BE1366+BF1366+BG1366+BH1366+BI1366+BJ1366+BM1366+BQ1366+BR1366</f>
        <v>4.87262847405E-011</v>
      </c>
      <c r="AV1366" s="153" t="n">
        <f aca="false">BN1366+BO1366</f>
        <v>0.001150685362</v>
      </c>
      <c r="AW1366" s="154" t="n">
        <v>1.2942756E-008</v>
      </c>
      <c r="AX1366" s="154" t="n">
        <v>3.9051418E-011</v>
      </c>
      <c r="AY1366" s="154" t="n">
        <v>1.0669405E-015</v>
      </c>
      <c r="AZ1366" s="154" t="n">
        <v>0</v>
      </c>
      <c r="BA1366" s="154" t="n">
        <v>0</v>
      </c>
      <c r="BB1366" s="154" t="n">
        <v>4.4764577E-012</v>
      </c>
      <c r="BC1366" s="154" t="n">
        <v>8.3971713E-009</v>
      </c>
      <c r="BD1366" s="154" t="n">
        <v>1.0208507E-012</v>
      </c>
      <c r="BE1366" s="154" t="n">
        <v>8.6529491E-012</v>
      </c>
      <c r="BF1366" s="154" t="n">
        <v>0</v>
      </c>
      <c r="BG1366" s="154" t="n">
        <v>0</v>
      </c>
      <c r="BH1366" s="154" t="n">
        <v>0</v>
      </c>
      <c r="BI1366" s="154" t="n">
        <v>0</v>
      </c>
      <c r="BJ1366" s="154" t="n">
        <v>0</v>
      </c>
      <c r="BK1366" s="154" t="n">
        <v>0</v>
      </c>
      <c r="BL1366" s="154" t="n">
        <v>0</v>
      </c>
      <c r="BM1366" s="154" t="n">
        <v>0</v>
      </c>
      <c r="BN1366" s="154" t="n">
        <v>1.7759962E-005</v>
      </c>
      <c r="BO1366" s="154" t="n">
        <v>0.0011329254</v>
      </c>
      <c r="BP1366" s="154" t="n">
        <v>0</v>
      </c>
      <c r="BQ1366" s="154" t="n">
        <v>0</v>
      </c>
      <c r="BR1366" s="154" t="n">
        <v>0</v>
      </c>
      <c r="BT1366" s="96" t="n">
        <v>2.3683722E-006</v>
      </c>
      <c r="BU1366" s="96" t="n">
        <v>5.9656045E-008</v>
      </c>
      <c r="BV1366" s="96" t="n">
        <v>3.8887755E-007</v>
      </c>
      <c r="BW1366" s="96" t="n">
        <v>7.9529552E-011</v>
      </c>
      <c r="BX1366" s="96" t="n">
        <v>1.0441758E-007</v>
      </c>
      <c r="BY1366" s="96" t="n">
        <v>0</v>
      </c>
      <c r="BZ1366" s="96" t="n">
        <v>0</v>
      </c>
      <c r="CA1366" s="96" t="n">
        <v>0</v>
      </c>
      <c r="CB1366" s="96" t="n">
        <v>0</v>
      </c>
      <c r="CC1366" s="96" t="n">
        <v>2.4260624E-010</v>
      </c>
      <c r="CD1366" s="96" t="n">
        <v>0</v>
      </c>
      <c r="CE1366" s="96" t="n">
        <v>0</v>
      </c>
      <c r="CF1366" s="96" t="n">
        <v>0</v>
      </c>
      <c r="CG1366" s="96" t="n">
        <v>3.5804652E-008</v>
      </c>
      <c r="CH1366" s="96" t="n">
        <v>1.7792941E-006</v>
      </c>
      <c r="CI1366" s="96" t="n">
        <v>1.5926437E-013</v>
      </c>
      <c r="CJ1366" s="96" t="n">
        <v>0</v>
      </c>
      <c r="CL1366" s="155" t="n">
        <v>0</v>
      </c>
      <c r="CM1366" s="155" t="n">
        <v>0.013946935</v>
      </c>
      <c r="CN1366" s="156" t="n">
        <v>0</v>
      </c>
      <c r="CO1366" s="155" t="n">
        <v>4.0815798E-005</v>
      </c>
      <c r="CP1366" s="155" t="n">
        <v>0</v>
      </c>
      <c r="CQ1366" s="155" t="n">
        <v>0</v>
      </c>
      <c r="CR1366" s="155" t="n">
        <v>4.0343557E-006</v>
      </c>
      <c r="CS1366" s="155" t="n">
        <v>0</v>
      </c>
      <c r="CT1366" s="155" t="n">
        <v>0</v>
      </c>
      <c r="CU1366" s="155" t="n">
        <v>0</v>
      </c>
    </row>
    <row r="1367" customFormat="false" ht="13.8" hidden="false" customHeight="false" outlineLevel="0" collapsed="false">
      <c r="B1367" s="26"/>
      <c r="C1367" s="88"/>
      <c r="D1367" s="3" t="s">
        <v>2245</v>
      </c>
      <c r="E1367" s="90"/>
      <c r="J1367" s="158"/>
      <c r="L1367" s="102"/>
      <c r="M1367" s="102"/>
      <c r="N1367" s="102"/>
      <c r="O1367" s="102"/>
      <c r="R1367" s="102"/>
      <c r="AT1367" s="102"/>
      <c r="AU1367" s="102"/>
      <c r="AV1367" s="159"/>
      <c r="CN1367" s="160"/>
    </row>
    <row r="1368" customFormat="false" ht="13.8" hidden="false" customHeight="false" outlineLevel="0" collapsed="false">
      <c r="A1368" s="0" t="s">
        <v>2246</v>
      </c>
      <c r="B1368" s="26" t="s">
        <v>2247</v>
      </c>
      <c r="C1368" s="88" t="str">
        <f aca="false">MID(A1368,1,12)</f>
        <v>B.044.01.101</v>
      </c>
      <c r="D1368" s="2" t="s">
        <v>2245</v>
      </c>
      <c r="E1368" s="90" t="s">
        <v>1103</v>
      </c>
      <c r="F1368" s="91" t="str">
        <f aca="false">MID(A1368, 21,85)</f>
        <v>Electricity .Middle Africa production</v>
      </c>
      <c r="G1368" s="133" t="n">
        <f aca="false">H1368+I1368+J1368+K1368</f>
        <v>0.00060080555182</v>
      </c>
      <c r="H1368" s="149" t="n">
        <f aca="false">N1368+O1368+P1368+Q1368</f>
        <v>7.71947452E-006</v>
      </c>
      <c r="I1368" s="149" t="n">
        <f aca="false">L1368+M1368+R1368+V1368+T1368</f>
        <v>9.323473E-007</v>
      </c>
      <c r="J1368" s="150" t="n">
        <f aca="false">S1368+U1368+W1368+X1368</f>
        <v>0.00023099944</v>
      </c>
      <c r="K1368" s="149" t="n">
        <v>0.00036115429</v>
      </c>
      <c r="L1368" s="157" t="n">
        <v>5.1121991E-007</v>
      </c>
      <c r="M1368" s="157" t="n">
        <v>4.2112739E-007</v>
      </c>
      <c r="N1368" s="157" t="n">
        <v>3.3728872E-007</v>
      </c>
      <c r="O1368" s="157" t="n">
        <v>7.3821858E-006</v>
      </c>
      <c r="P1368" s="130" t="n">
        <v>0</v>
      </c>
      <c r="Q1368" s="130" t="n">
        <v>0</v>
      </c>
      <c r="R1368" s="130" t="n">
        <v>0</v>
      </c>
      <c r="S1368" s="157" t="n">
        <v>0.00023099944</v>
      </c>
      <c r="T1368" s="130" t="n">
        <v>0</v>
      </c>
      <c r="U1368" s="130" t="n">
        <v>0</v>
      </c>
      <c r="V1368" s="130" t="n">
        <v>0</v>
      </c>
      <c r="W1368" s="130" t="n">
        <v>0</v>
      </c>
      <c r="X1368" s="130" t="n">
        <v>0</v>
      </c>
      <c r="Z1368" s="151" t="n">
        <f aca="false">K1368/0.15</f>
        <v>0.00240769526666667</v>
      </c>
      <c r="AB1368" s="133" t="n">
        <f aca="false">K1368</f>
        <v>0.00036115429</v>
      </c>
      <c r="AC1368" s="133" t="n">
        <f aca="false">L1368+M1368+N1368+O1368+P1368+Q1368+R1368</f>
        <v>8.65182182E-006</v>
      </c>
      <c r="AD1368" s="133" t="n">
        <f aca="false">L1368+M1368+R1368+W1368</f>
        <v>9.323473E-007</v>
      </c>
      <c r="AE1368" s="133" t="n">
        <f aca="false">V1368+L1368+M1368+R1368+T1368</f>
        <v>9.323473E-007</v>
      </c>
      <c r="AF1368" s="133" t="n">
        <f aca="false">S1368+U1368+X1368</f>
        <v>0.00023099944</v>
      </c>
      <c r="AH1368" s="0" t="n">
        <v>1.1966108</v>
      </c>
      <c r="AI1368" s="96" t="n">
        <v>0</v>
      </c>
      <c r="AJ1368" s="96" t="n">
        <v>0</v>
      </c>
      <c r="AK1368" s="96" t="n">
        <v>0</v>
      </c>
      <c r="AL1368" s="96" t="n">
        <v>0</v>
      </c>
      <c r="AM1368" s="96" t="n">
        <v>0.011480323</v>
      </c>
      <c r="AN1368" s="96" t="n">
        <v>1.1851305</v>
      </c>
      <c r="AP1368" s="95" t="n">
        <v>4.1244961E-005</v>
      </c>
      <c r="AQ1368" s="95" t="n">
        <v>3.935529E-005</v>
      </c>
      <c r="AR1368" s="95" t="n">
        <v>1.8264457E-006</v>
      </c>
      <c r="AS1368" s="95" t="n">
        <v>6.3224548E-008</v>
      </c>
      <c r="AT1368" s="152" t="n">
        <f aca="false">AW1368+AZ1368+BA1368+BB1368+BC1368+BK1368+BL1368+BP1368</f>
        <v>2.3594298584559E-009</v>
      </c>
      <c r="AU1368" s="152" t="n">
        <f aca="false">AX1368+AY1368+BD1368+BE1368+BF1368+BG1368+BH1368+BI1368+BJ1368+BM1368+BQ1368+BR1368</f>
        <v>6.75460680849E-012</v>
      </c>
      <c r="AV1368" s="153" t="n">
        <f aca="false">BN1368+BO1368</f>
        <v>8.8549787E-006</v>
      </c>
      <c r="AW1368" s="154" t="n">
        <v>2.2343412E-009</v>
      </c>
      <c r="AX1368" s="154" t="n">
        <v>6.7415468E-012</v>
      </c>
      <c r="AY1368" s="154" t="n">
        <v>1.8418869E-016</v>
      </c>
      <c r="AZ1368" s="154" t="n">
        <v>0</v>
      </c>
      <c r="BA1368" s="154" t="n">
        <v>0</v>
      </c>
      <c r="BB1368" s="154" t="n">
        <v>9.0384559E-015</v>
      </c>
      <c r="BC1368" s="154" t="n">
        <v>1.2507962E-010</v>
      </c>
      <c r="BD1368" s="154" t="n">
        <v>2.0612088E-015</v>
      </c>
      <c r="BE1368" s="154" t="n">
        <v>1.0814611E-014</v>
      </c>
      <c r="BF1368" s="154" t="n">
        <v>0</v>
      </c>
      <c r="BG1368" s="154" t="n">
        <v>0</v>
      </c>
      <c r="BH1368" s="154" t="n">
        <v>0</v>
      </c>
      <c r="BI1368" s="154" t="n">
        <v>0</v>
      </c>
      <c r="BJ1368" s="154" t="n">
        <v>0</v>
      </c>
      <c r="BK1368" s="154" t="n">
        <v>0</v>
      </c>
      <c r="BL1368" s="154" t="n">
        <v>0</v>
      </c>
      <c r="BM1368" s="154" t="n">
        <v>0</v>
      </c>
      <c r="BN1368" s="154" t="n">
        <v>8.8549787E-006</v>
      </c>
      <c r="BO1368" s="154" t="n">
        <v>0</v>
      </c>
      <c r="BP1368" s="154" t="n">
        <v>0</v>
      </c>
      <c r="BQ1368" s="154" t="n">
        <v>0</v>
      </c>
      <c r="BR1368" s="154" t="n">
        <v>0</v>
      </c>
      <c r="BT1368" s="96" t="n">
        <v>7.3946815E-008</v>
      </c>
      <c r="BU1368" s="96" t="n">
        <v>7.4559193E-011</v>
      </c>
      <c r="BV1368" s="96" t="n">
        <v>6.7132933E-008</v>
      </c>
      <c r="BW1368" s="96" t="n">
        <v>1.6057883E-013</v>
      </c>
      <c r="BX1368" s="96" t="n">
        <v>6.669065E-009</v>
      </c>
      <c r="BY1368" s="96" t="n">
        <v>0</v>
      </c>
      <c r="BZ1368" s="96" t="n">
        <v>0</v>
      </c>
      <c r="CA1368" s="96" t="n">
        <v>0</v>
      </c>
      <c r="CB1368" s="96" t="n">
        <v>0</v>
      </c>
      <c r="CC1368" s="96" t="n">
        <v>4.8984843E-013</v>
      </c>
      <c r="CD1368" s="96" t="n">
        <v>0</v>
      </c>
      <c r="CE1368" s="96" t="n">
        <v>0</v>
      </c>
      <c r="CF1368" s="96" t="n">
        <v>0</v>
      </c>
      <c r="CG1368" s="96" t="n">
        <v>6.9314443E-011</v>
      </c>
      <c r="CH1368" s="96" t="n">
        <v>0</v>
      </c>
      <c r="CI1368" s="96" t="n">
        <v>2.9293597E-013</v>
      </c>
      <c r="CJ1368" s="96" t="n">
        <v>0</v>
      </c>
      <c r="CL1368" s="155" t="n">
        <v>0</v>
      </c>
      <c r="CM1368" s="155" t="n">
        <v>0.0024076953</v>
      </c>
      <c r="CN1368" s="156" t="n">
        <v>0</v>
      </c>
      <c r="CO1368" s="155" t="n">
        <v>5.1012314E-008</v>
      </c>
      <c r="CP1368" s="155" t="n">
        <v>0</v>
      </c>
      <c r="CQ1368" s="155" t="n">
        <v>0</v>
      </c>
      <c r="CR1368" s="155" t="n">
        <v>1.8721183E-007</v>
      </c>
      <c r="CS1368" s="155" t="n">
        <v>0</v>
      </c>
      <c r="CT1368" s="155" t="n">
        <v>0</v>
      </c>
      <c r="CU1368" s="155" t="n">
        <v>0</v>
      </c>
    </row>
    <row r="1369" customFormat="false" ht="13.8" hidden="false" customHeight="false" outlineLevel="0" collapsed="false">
      <c r="A1369" s="0" t="s">
        <v>2248</v>
      </c>
      <c r="B1369" s="26" t="s">
        <v>2247</v>
      </c>
      <c r="C1369" s="88" t="str">
        <f aca="false">MID(A1369,1,12)</f>
        <v>B.044.01.102</v>
      </c>
      <c r="D1369" s="2" t="s">
        <v>2245</v>
      </c>
      <c r="E1369" s="90" t="s">
        <v>1103</v>
      </c>
      <c r="F1369" s="91" t="str">
        <f aca="false">MID(A1369, 21,85)</f>
        <v>Electricity .Middle East production</v>
      </c>
      <c r="G1369" s="133" t="n">
        <f aca="false">H1369+I1369+J1369+K1369</f>
        <v>0.039760525193</v>
      </c>
      <c r="H1369" s="149" t="n">
        <f aca="false">N1369+O1369+P1369+Q1369</f>
        <v>0.0037073777</v>
      </c>
      <c r="I1369" s="149" t="n">
        <f aca="false">L1369+M1369+R1369+V1369+T1369</f>
        <v>0.0063000179</v>
      </c>
      <c r="J1369" s="150" t="n">
        <f aca="false">S1369+U1369+W1369+X1369</f>
        <v>0.000802647593</v>
      </c>
      <c r="K1369" s="149" t="n">
        <v>0.028950482</v>
      </c>
      <c r="L1369" s="130" t="n">
        <v>0.003537192</v>
      </c>
      <c r="M1369" s="130" t="n">
        <v>0.0027628259</v>
      </c>
      <c r="N1369" s="130" t="n">
        <v>0.0024804568</v>
      </c>
      <c r="O1369" s="130" t="n">
        <v>0.0012269209</v>
      </c>
      <c r="P1369" s="130" t="n">
        <v>0</v>
      </c>
      <c r="Q1369" s="130" t="n">
        <v>0</v>
      </c>
      <c r="R1369" s="130" t="n">
        <v>0</v>
      </c>
      <c r="S1369" s="157" t="n">
        <v>1.2126533E-005</v>
      </c>
      <c r="T1369" s="130" t="n">
        <v>0</v>
      </c>
      <c r="U1369" s="130" t="n">
        <v>0.00079052106</v>
      </c>
      <c r="V1369" s="130" t="n">
        <v>0</v>
      </c>
      <c r="W1369" s="130" t="n">
        <v>0</v>
      </c>
      <c r="X1369" s="130" t="n">
        <v>0</v>
      </c>
      <c r="Z1369" s="151" t="n">
        <f aca="false">K1369/0.15</f>
        <v>0.193003213333333</v>
      </c>
      <c r="AB1369" s="133" t="n">
        <f aca="false">K1369</f>
        <v>0.028950482</v>
      </c>
      <c r="AC1369" s="133" t="n">
        <f aca="false">L1369+M1369+N1369+O1369+P1369+Q1369+R1369</f>
        <v>0.0100073956</v>
      </c>
      <c r="AD1369" s="133" t="n">
        <f aca="false">L1369+M1369+R1369+W1369</f>
        <v>0.0063000179</v>
      </c>
      <c r="AE1369" s="133" t="n">
        <f aca="false">V1369+L1369+M1369+R1369+T1369</f>
        <v>0.0063000179</v>
      </c>
      <c r="AF1369" s="133" t="n">
        <f aca="false">S1369+U1369+X1369</f>
        <v>0.000802647593</v>
      </c>
      <c r="AH1369" s="0" t="n">
        <v>2.4406276</v>
      </c>
      <c r="AI1369" s="96" t="n">
        <v>2.2816805</v>
      </c>
      <c r="AJ1369" s="96" t="n">
        <v>0.10952296</v>
      </c>
      <c r="AK1369" s="96" t="n">
        <v>0</v>
      </c>
      <c r="AL1369" s="96" t="n">
        <v>0</v>
      </c>
      <c r="AM1369" s="96" t="n">
        <v>0.034844455</v>
      </c>
      <c r="AN1369" s="96" t="n">
        <v>0.014579644</v>
      </c>
      <c r="AP1369" s="95" t="n">
        <v>0.0046872776</v>
      </c>
      <c r="AQ1369" s="95" t="n">
        <v>0.0043811262</v>
      </c>
      <c r="AR1369" s="95" t="n">
        <v>0.00017046278</v>
      </c>
      <c r="AS1369" s="95" t="n">
        <v>0.00013568856</v>
      </c>
      <c r="AT1369" s="152" t="n">
        <f aca="false">AW1369+AZ1369+BA1369+BB1369+BC1369+BK1369+BL1369+BP1369</f>
        <v>2.62657448758E-007</v>
      </c>
      <c r="AU1369" s="152" t="n">
        <f aca="false">AX1369+AY1369+BD1369+BE1369+BF1369+BG1369+BH1369+BI1369+BJ1369+BM1369+BQ1369+BR1369</f>
        <v>6.30409692746E-010</v>
      </c>
      <c r="AV1369" s="153" t="n">
        <f aca="false">BN1369+BO1369</f>
        <v>0.0190040000626</v>
      </c>
      <c r="AW1369" s="154" t="n">
        <v>1.7910698E-007</v>
      </c>
      <c r="AX1369" s="154" t="n">
        <v>5.4040899E-010</v>
      </c>
      <c r="AY1369" s="154" t="n">
        <v>1.4764746E-014</v>
      </c>
      <c r="AZ1369" s="154" t="n">
        <v>0</v>
      </c>
      <c r="BA1369" s="154" t="n">
        <v>0</v>
      </c>
      <c r="BB1369" s="154" t="n">
        <v>6.6469758E-011</v>
      </c>
      <c r="BC1369" s="154" t="n">
        <v>8.3483999E-008</v>
      </c>
      <c r="BD1369" s="154" t="n">
        <v>1.5158347E-011</v>
      </c>
      <c r="BE1369" s="154" t="n">
        <v>7.4827591E-011</v>
      </c>
      <c r="BF1369" s="154" t="n">
        <v>0</v>
      </c>
      <c r="BG1369" s="154" t="n">
        <v>0</v>
      </c>
      <c r="BH1369" s="154" t="n">
        <v>0</v>
      </c>
      <c r="BI1369" s="154" t="n">
        <v>0</v>
      </c>
      <c r="BJ1369" s="154" t="n">
        <v>0</v>
      </c>
      <c r="BK1369" s="154" t="n">
        <v>0</v>
      </c>
      <c r="BL1369" s="154" t="n">
        <v>0</v>
      </c>
      <c r="BM1369" s="154" t="n">
        <v>0</v>
      </c>
      <c r="BN1369" s="154" t="n">
        <v>1.6050626E-006</v>
      </c>
      <c r="BO1369" s="154" t="n">
        <v>0.019002395</v>
      </c>
      <c r="BP1369" s="154" t="n">
        <v>0</v>
      </c>
      <c r="BQ1369" s="154" t="n">
        <v>0</v>
      </c>
      <c r="BR1369" s="154" t="n">
        <v>0</v>
      </c>
      <c r="BT1369" s="96" t="n">
        <v>1.0736978E-005</v>
      </c>
      <c r="BU1369" s="96" t="n">
        <v>5.1588402E-007</v>
      </c>
      <c r="BV1369" s="96" t="n">
        <v>5.3814416E-006</v>
      </c>
      <c r="BW1369" s="96" t="n">
        <v>1.1809137E-009</v>
      </c>
      <c r="BX1369" s="96" t="n">
        <v>1.523144E-006</v>
      </c>
      <c r="BY1369" s="96" t="n">
        <v>0</v>
      </c>
      <c r="BZ1369" s="96" t="n">
        <v>0</v>
      </c>
      <c r="CA1369" s="96" t="n">
        <v>0</v>
      </c>
      <c r="CB1369" s="96" t="n">
        <v>0</v>
      </c>
      <c r="CC1369" s="96" t="n">
        <v>3.6023971E-009</v>
      </c>
      <c r="CD1369" s="96" t="n">
        <v>0</v>
      </c>
      <c r="CE1369" s="96" t="n">
        <v>0</v>
      </c>
      <c r="CF1369" s="96" t="n">
        <v>0</v>
      </c>
      <c r="CG1369" s="96" t="n">
        <v>5.0764046E-007</v>
      </c>
      <c r="CH1369" s="96" t="n">
        <v>2.8040845E-006</v>
      </c>
      <c r="CI1369" s="96" t="n">
        <v>1.5377949E-014</v>
      </c>
      <c r="CJ1369" s="96" t="n">
        <v>0</v>
      </c>
      <c r="CL1369" s="155" t="n">
        <v>0</v>
      </c>
      <c r="CM1369" s="155" t="n">
        <v>0.19300321</v>
      </c>
      <c r="CN1369" s="156" t="n">
        <v>0</v>
      </c>
      <c r="CO1369" s="155" t="n">
        <v>0.00035296033</v>
      </c>
      <c r="CP1369" s="155" t="n">
        <v>0</v>
      </c>
      <c r="CQ1369" s="155" t="n">
        <v>0</v>
      </c>
      <c r="CR1369" s="155" t="n">
        <v>5.2166326E-005</v>
      </c>
      <c r="CS1369" s="155" t="n">
        <v>0</v>
      </c>
      <c r="CT1369" s="155" t="n">
        <v>0</v>
      </c>
      <c r="CU1369" s="155" t="n">
        <v>0</v>
      </c>
    </row>
    <row r="1370" customFormat="false" ht="13.8" hidden="false" customHeight="false" outlineLevel="0" collapsed="false">
      <c r="A1370" s="0" t="s">
        <v>2249</v>
      </c>
      <c r="B1370" s="26" t="s">
        <v>2247</v>
      </c>
      <c r="C1370" s="88" t="str">
        <f aca="false">MID(A1370,1,12)</f>
        <v>B.044.01.103</v>
      </c>
      <c r="D1370" s="2" t="s">
        <v>2245</v>
      </c>
      <c r="E1370" s="90" t="s">
        <v>1103</v>
      </c>
      <c r="F1370" s="91" t="str">
        <f aca="false">MID(A1370, 21,85)</f>
        <v>Electricity .North America production</v>
      </c>
      <c r="G1370" s="133" t="n">
        <f aca="false">H1370+I1370+J1370+K1370</f>
        <v>0.029089244667</v>
      </c>
      <c r="H1370" s="149" t="n">
        <f aca="false">N1370+O1370+P1370+Q1370</f>
        <v>0.00238389988</v>
      </c>
      <c r="I1370" s="149" t="n">
        <f aca="false">L1370+M1370+R1370+V1370+T1370</f>
        <v>0.003605117</v>
      </c>
      <c r="J1370" s="150" t="n">
        <f aca="false">S1370+U1370+W1370+X1370</f>
        <v>0.004273018787</v>
      </c>
      <c r="K1370" s="149" t="n">
        <v>0.018827209</v>
      </c>
      <c r="L1370" s="130" t="n">
        <v>0.0018147735</v>
      </c>
      <c r="M1370" s="130" t="n">
        <v>0.0017903435</v>
      </c>
      <c r="N1370" s="130" t="n">
        <v>0.0015974176</v>
      </c>
      <c r="O1370" s="130" t="n">
        <v>0.00078648228</v>
      </c>
      <c r="P1370" s="130" t="n">
        <v>0</v>
      </c>
      <c r="Q1370" s="130" t="n">
        <v>0</v>
      </c>
      <c r="R1370" s="157" t="n">
        <v>0</v>
      </c>
      <c r="S1370" s="157" t="n">
        <v>6.6321187E-005</v>
      </c>
      <c r="T1370" s="130" t="n">
        <v>0</v>
      </c>
      <c r="U1370" s="130" t="n">
        <v>0.0042066976</v>
      </c>
      <c r="V1370" s="130" t="n">
        <v>0</v>
      </c>
      <c r="W1370" s="130" t="n">
        <v>0</v>
      </c>
      <c r="X1370" s="130" t="n">
        <v>0</v>
      </c>
      <c r="Z1370" s="151" t="n">
        <f aca="false">K1370/0.15</f>
        <v>0.125514726666667</v>
      </c>
      <c r="AB1370" s="133" t="n">
        <f aca="false">K1370</f>
        <v>0.018827209</v>
      </c>
      <c r="AC1370" s="133" t="n">
        <f aca="false">L1370+M1370+N1370+O1370+P1370+Q1370+R1370</f>
        <v>0.00598901688</v>
      </c>
      <c r="AD1370" s="133" t="n">
        <f aca="false">L1370+M1370+R1370+W1370</f>
        <v>0.003605117</v>
      </c>
      <c r="AE1370" s="133" t="n">
        <f aca="false">V1370+L1370+M1370+R1370+T1370</f>
        <v>0.003605117</v>
      </c>
      <c r="AF1370" s="133" t="n">
        <f aca="false">S1370+U1370+X1370</f>
        <v>0.004273018787</v>
      </c>
      <c r="AH1370" s="0" t="n">
        <v>2.3245923</v>
      </c>
      <c r="AI1370" s="96" t="n">
        <v>1.4133353</v>
      </c>
      <c r="AJ1370" s="96" t="n">
        <v>0.58281808</v>
      </c>
      <c r="AK1370" s="96" t="n">
        <v>0</v>
      </c>
      <c r="AL1370" s="96" t="n">
        <v>0.047310405</v>
      </c>
      <c r="AM1370" s="96" t="n">
        <v>0.15397431</v>
      </c>
      <c r="AN1370" s="96" t="n">
        <v>0.12715423</v>
      </c>
      <c r="AP1370" s="95" t="n">
        <v>0.0028695615</v>
      </c>
      <c r="AQ1370" s="95" t="n">
        <v>0.0026990756</v>
      </c>
      <c r="AR1370" s="95" t="n">
        <v>0.00010805278</v>
      </c>
      <c r="AS1370" s="95" t="n">
        <v>6.2433121E-005</v>
      </c>
      <c r="AT1370" s="152" t="n">
        <f aca="false">AW1370+AZ1370+BA1370+BB1370+BC1370+BK1370+BL1370+BP1370</f>
        <v>1.61815086614E-007</v>
      </c>
      <c r="AU1370" s="152" t="n">
        <f aca="false">AX1370+AY1370+BD1370+BE1370+BF1370+BG1370+BH1370+BI1370+BJ1370+BM1370+BQ1370+BR1370</f>
        <v>3.996034960767E-010</v>
      </c>
      <c r="AV1370" s="153" t="n">
        <f aca="false">BN1370+BO1370</f>
        <v>0.0087441346647</v>
      </c>
      <c r="AW1370" s="154" t="n">
        <v>1.1647767E-007</v>
      </c>
      <c r="AX1370" s="154" t="n">
        <v>3.5144124E-010</v>
      </c>
      <c r="AY1370" s="154" t="n">
        <v>9.6018767E-015</v>
      </c>
      <c r="AZ1370" s="154" t="n">
        <v>0</v>
      </c>
      <c r="BA1370" s="154" t="n">
        <v>0</v>
      </c>
      <c r="BB1370" s="154" t="n">
        <v>4.2806614E-011</v>
      </c>
      <c r="BC1370" s="154" t="n">
        <v>4.529461E-008</v>
      </c>
      <c r="BD1370" s="154" t="n">
        <v>9.7619962E-012</v>
      </c>
      <c r="BE1370" s="154" t="n">
        <v>3.8390658E-011</v>
      </c>
      <c r="BF1370" s="154" t="n">
        <v>0</v>
      </c>
      <c r="BG1370" s="154" t="n">
        <v>0</v>
      </c>
      <c r="BH1370" s="154" t="n">
        <v>0</v>
      </c>
      <c r="BI1370" s="154" t="n">
        <v>0</v>
      </c>
      <c r="BJ1370" s="154" t="n">
        <v>0</v>
      </c>
      <c r="BK1370" s="154" t="n">
        <v>0</v>
      </c>
      <c r="BL1370" s="154" t="n">
        <v>0</v>
      </c>
      <c r="BM1370" s="154" t="n">
        <v>0</v>
      </c>
      <c r="BN1370" s="154" t="n">
        <v>8.6098647E-006</v>
      </c>
      <c r="BO1370" s="154" t="n">
        <v>0.0087355248</v>
      </c>
      <c r="BP1370" s="154" t="n">
        <v>0</v>
      </c>
      <c r="BQ1370" s="154" t="n">
        <v>0</v>
      </c>
      <c r="BR1370" s="154" t="n">
        <v>0</v>
      </c>
      <c r="BT1370" s="96" t="n">
        <v>7.4132971E-006</v>
      </c>
      <c r="BU1370" s="96" t="n">
        <v>2.6467679E-007</v>
      </c>
      <c r="BV1370" s="96" t="n">
        <v>3.4996837E-006</v>
      </c>
      <c r="BW1370" s="96" t="n">
        <v>7.6051001E-010</v>
      </c>
      <c r="BX1370" s="96" t="n">
        <v>9.2198806E-007</v>
      </c>
      <c r="BY1370" s="96" t="n">
        <v>0</v>
      </c>
      <c r="BZ1370" s="96" t="n">
        <v>0</v>
      </c>
      <c r="CA1370" s="96" t="n">
        <v>0</v>
      </c>
      <c r="CB1370" s="96" t="n">
        <v>0</v>
      </c>
      <c r="CC1370" s="96" t="n">
        <v>2.3199486E-009</v>
      </c>
      <c r="CD1370" s="96" t="n">
        <v>0</v>
      </c>
      <c r="CE1370" s="96" t="n">
        <v>0</v>
      </c>
      <c r="CF1370" s="96" t="n">
        <v>0</v>
      </c>
      <c r="CG1370" s="96" t="n">
        <v>3.2253605E-007</v>
      </c>
      <c r="CH1370" s="96" t="n">
        <v>2.401332E-006</v>
      </c>
      <c r="CI1370" s="96" t="n">
        <v>8.4103497E-014</v>
      </c>
      <c r="CJ1370" s="96" t="n">
        <v>0</v>
      </c>
      <c r="CL1370" s="155" t="n">
        <v>0</v>
      </c>
      <c r="CM1370" s="155" t="n">
        <v>0.12551473</v>
      </c>
      <c r="CN1370" s="156" t="n">
        <v>0</v>
      </c>
      <c r="CO1370" s="155" t="n">
        <v>0.00018108801</v>
      </c>
      <c r="CP1370" s="155" t="n">
        <v>0</v>
      </c>
      <c r="CQ1370" s="155" t="n">
        <v>0</v>
      </c>
      <c r="CR1370" s="155" t="n">
        <v>3.0679512E-005</v>
      </c>
      <c r="CS1370" s="155" t="n">
        <v>0</v>
      </c>
      <c r="CT1370" s="155" t="n">
        <v>0</v>
      </c>
      <c r="CU1370" s="155" t="n">
        <v>0</v>
      </c>
    </row>
    <row r="1371" customFormat="false" ht="13.8" hidden="false" customHeight="false" outlineLevel="0" collapsed="false">
      <c r="A1371" s="0" t="s">
        <v>2250</v>
      </c>
      <c r="B1371" s="26" t="s">
        <v>2247</v>
      </c>
      <c r="C1371" s="88" t="str">
        <f aca="false">MID(A1371,1,12)</f>
        <v>B.044.01.104</v>
      </c>
      <c r="D1371" s="2" t="s">
        <v>2245</v>
      </c>
      <c r="E1371" s="90" t="s">
        <v>1103</v>
      </c>
      <c r="F1371" s="91" t="str">
        <f aca="false">MID(A1371, 21,85)</f>
        <v>Electricity .South America production</v>
      </c>
      <c r="G1371" s="133" t="n">
        <f aca="false">H1371+I1371+J1371+K1371</f>
        <v>0.01196503417</v>
      </c>
      <c r="H1371" s="149" t="n">
        <f aca="false">N1371+O1371+P1371+Q1371</f>
        <v>0.00120771608</v>
      </c>
      <c r="I1371" s="149" t="n">
        <f aca="false">L1371+M1371+R1371+V1371+T1371</f>
        <v>0.00193143959</v>
      </c>
      <c r="J1371" s="150" t="n">
        <f aca="false">S1371+U1371+W1371+X1371</f>
        <v>0.0006917406</v>
      </c>
      <c r="K1371" s="162" t="n">
        <v>0.0081341379</v>
      </c>
      <c r="L1371" s="157" t="n">
        <v>0.0010376815</v>
      </c>
      <c r="M1371" s="157" t="n">
        <v>0.00089375809</v>
      </c>
      <c r="N1371" s="157" t="n">
        <v>0.00078987733</v>
      </c>
      <c r="O1371" s="130" t="n">
        <v>0.00041783875</v>
      </c>
      <c r="P1371" s="130" t="n">
        <v>0</v>
      </c>
      <c r="Q1371" s="130" t="n">
        <v>0</v>
      </c>
      <c r="R1371" s="130" t="n">
        <v>0</v>
      </c>
      <c r="S1371" s="157" t="n">
        <v>0.00017344301</v>
      </c>
      <c r="T1371" s="130" t="n">
        <v>0</v>
      </c>
      <c r="U1371" s="130" t="n">
        <v>0.00051829759</v>
      </c>
      <c r="V1371" s="130" t="n">
        <v>0</v>
      </c>
      <c r="W1371" s="130" t="n">
        <v>0</v>
      </c>
      <c r="X1371" s="130" t="n">
        <v>0</v>
      </c>
      <c r="Z1371" s="151" t="n">
        <f aca="false">K1371/0.15</f>
        <v>0.054227586</v>
      </c>
      <c r="AB1371" s="163" t="n">
        <f aca="false">K1371</f>
        <v>0.0081341379</v>
      </c>
      <c r="AC1371" s="133" t="n">
        <f aca="false">L1371+M1371+N1371+O1371+P1371+Q1371+R1371</f>
        <v>0.00313915567</v>
      </c>
      <c r="AD1371" s="133" t="n">
        <f aca="false">L1371+M1371+R1371+W1371</f>
        <v>0.00193143959</v>
      </c>
      <c r="AE1371" s="133" t="n">
        <f aca="false">V1371+L1371+M1371+R1371+T1371</f>
        <v>0.00193143959</v>
      </c>
      <c r="AF1371" s="133" t="n">
        <f aca="false">S1371+U1371+X1371</f>
        <v>0.0006917406</v>
      </c>
      <c r="AH1371" s="0" t="n">
        <v>1.7096217</v>
      </c>
      <c r="AI1371" s="96" t="n">
        <v>0.60686556</v>
      </c>
      <c r="AJ1371" s="96" t="n">
        <v>0.071807682</v>
      </c>
      <c r="AK1371" s="96" t="n">
        <v>0</v>
      </c>
      <c r="AL1371" s="96" t="n">
        <v>0.21270582</v>
      </c>
      <c r="AM1371" s="96" t="n">
        <v>0.18236863</v>
      </c>
      <c r="AN1371" s="96" t="n">
        <v>0.63587395</v>
      </c>
      <c r="AP1371" s="95" t="n">
        <v>0.0013427628</v>
      </c>
      <c r="AQ1371" s="95" t="n">
        <v>0.0012634063</v>
      </c>
      <c r="AR1371" s="95" t="n">
        <v>4.8298867E-005</v>
      </c>
      <c r="AS1371" s="95" t="n">
        <v>3.1057622E-005</v>
      </c>
      <c r="AT1371" s="152" t="n">
        <f aca="false">AW1371+AZ1371+BA1371+BB1371+BC1371+BK1371+BL1371+BP1371</f>
        <v>7.5743780647E-008</v>
      </c>
      <c r="AU1371" s="152" t="n">
        <f aca="false">AX1371+AY1371+BD1371+BE1371+BF1371+BG1371+BH1371+BI1371+BJ1371+BM1371+BQ1371+BR1371</f>
        <v>1.786200675103E-010</v>
      </c>
      <c r="AV1371" s="153" t="n">
        <f aca="false">BN1371+BO1371</f>
        <v>0.0043498070178</v>
      </c>
      <c r="AW1371" s="154" t="n">
        <v>5.03232E-008</v>
      </c>
      <c r="AX1371" s="154" t="n">
        <v>1.5183724E-010</v>
      </c>
      <c r="AY1371" s="154" t="n">
        <v>4.1484103E-015</v>
      </c>
      <c r="AZ1371" s="154" t="n">
        <v>0</v>
      </c>
      <c r="BA1371" s="154" t="n">
        <v>0</v>
      </c>
      <c r="BB1371" s="154" t="n">
        <v>2.1166647E-011</v>
      </c>
      <c r="BC1371" s="154" t="n">
        <v>2.5399414E-008</v>
      </c>
      <c r="BD1371" s="154" t="n">
        <v>4.8270281E-012</v>
      </c>
      <c r="BE1371" s="154" t="n">
        <v>2.1951651E-011</v>
      </c>
      <c r="BF1371" s="154" t="n">
        <v>0</v>
      </c>
      <c r="BG1371" s="154" t="n">
        <v>0</v>
      </c>
      <c r="BH1371" s="154" t="n">
        <v>0</v>
      </c>
      <c r="BI1371" s="154" t="n">
        <v>0</v>
      </c>
      <c r="BJ1371" s="154" t="n">
        <v>0</v>
      </c>
      <c r="BK1371" s="154" t="n">
        <v>0</v>
      </c>
      <c r="BL1371" s="154" t="n">
        <v>0</v>
      </c>
      <c r="BM1371" s="154" t="n">
        <v>0</v>
      </c>
      <c r="BN1371" s="154" t="n">
        <v>7.3962178E-006</v>
      </c>
      <c r="BO1371" s="154" t="n">
        <v>0.0043424108</v>
      </c>
      <c r="BP1371" s="154" t="n">
        <v>0</v>
      </c>
      <c r="BQ1371" s="154" t="n">
        <v>0</v>
      </c>
      <c r="BR1371" s="154" t="n">
        <v>0</v>
      </c>
      <c r="BT1371" s="96" t="n">
        <v>3.1278271E-006</v>
      </c>
      <c r="BU1371" s="96" t="n">
        <v>1.5134131E-007</v>
      </c>
      <c r="BV1371" s="96" t="n">
        <v>1.512009E-006</v>
      </c>
      <c r="BW1371" s="96" t="n">
        <v>3.7605046E-010</v>
      </c>
      <c r="BX1371" s="96" t="n">
        <v>4.9866422E-007</v>
      </c>
      <c r="BY1371" s="96" t="n">
        <v>0</v>
      </c>
      <c r="BZ1371" s="96" t="n">
        <v>0</v>
      </c>
      <c r="CA1371" s="96" t="n">
        <v>0</v>
      </c>
      <c r="CB1371" s="96" t="n">
        <v>0</v>
      </c>
      <c r="CC1371" s="96" t="n">
        <v>1.1471483E-009</v>
      </c>
      <c r="CD1371" s="96" t="n">
        <v>0</v>
      </c>
      <c r="CE1371" s="96" t="n">
        <v>0</v>
      </c>
      <c r="CF1371" s="96" t="n">
        <v>0</v>
      </c>
      <c r="CG1371" s="96" t="n">
        <v>1.6081338E-007</v>
      </c>
      <c r="CH1371" s="96" t="n">
        <v>8.034758E-007</v>
      </c>
      <c r="CI1371" s="96" t="n">
        <v>2.1994726E-013</v>
      </c>
      <c r="CJ1371" s="96" t="n">
        <v>0</v>
      </c>
      <c r="CL1371" s="155" t="n">
        <v>0</v>
      </c>
      <c r="CM1371" s="155" t="n">
        <v>0.054227586</v>
      </c>
      <c r="CN1371" s="156" t="n">
        <v>0</v>
      </c>
      <c r="CO1371" s="155" t="n">
        <v>0.00010354552</v>
      </c>
      <c r="CP1371" s="155" t="n">
        <v>0</v>
      </c>
      <c r="CQ1371" s="155" t="n">
        <v>0</v>
      </c>
      <c r="CR1371" s="155" t="n">
        <v>1.67477E-005</v>
      </c>
      <c r="CS1371" s="155" t="n">
        <v>0</v>
      </c>
      <c r="CT1371" s="155" t="n">
        <v>0</v>
      </c>
      <c r="CU1371" s="155" t="n">
        <v>0</v>
      </c>
    </row>
    <row r="1372" customFormat="false" ht="13.8" hidden="false" customHeight="false" outlineLevel="0" collapsed="false">
      <c r="A1372" s="0" t="s">
        <v>2251</v>
      </c>
      <c r="B1372" s="26" t="s">
        <v>2247</v>
      </c>
      <c r="C1372" s="88" t="str">
        <f aca="false">MID(A1372,1,12)</f>
        <v>B.044.01.105</v>
      </c>
      <c r="D1372" s="2" t="s">
        <v>2245</v>
      </c>
      <c r="E1372" s="90" t="s">
        <v>1103</v>
      </c>
      <c r="F1372" s="91" t="str">
        <f aca="false">MID(A1372, 21,85)</f>
        <v>Electricity Afghanistan production</v>
      </c>
      <c r="G1372" s="133" t="n">
        <f aca="false">H1372+I1372+J1372+K1372</f>
        <v>0.00747143177</v>
      </c>
      <c r="H1372" s="149" t="n">
        <f aca="false">N1372+O1372+P1372+Q1372</f>
        <v>0.00047232452</v>
      </c>
      <c r="I1372" s="149" t="n">
        <f aca="false">L1372+M1372+R1372+V1372+T1372</f>
        <v>0.00120585923</v>
      </c>
      <c r="J1372" s="150" t="n">
        <f aca="false">S1372+U1372+W1372+X1372</f>
        <v>0.00020379462</v>
      </c>
      <c r="K1372" s="149" t="n">
        <v>0.0055894534</v>
      </c>
      <c r="L1372" s="130" t="n">
        <v>0.00089537822</v>
      </c>
      <c r="M1372" s="130" t="n">
        <v>0.00031048101</v>
      </c>
      <c r="N1372" s="130" t="n">
        <v>0.00026312726</v>
      </c>
      <c r="O1372" s="130" t="n">
        <v>0.00020919726</v>
      </c>
      <c r="P1372" s="130" t="n">
        <v>0</v>
      </c>
      <c r="Q1372" s="130" t="n">
        <v>0</v>
      </c>
      <c r="R1372" s="157" t="n">
        <v>0</v>
      </c>
      <c r="S1372" s="157" t="n">
        <v>0.00020379462</v>
      </c>
      <c r="T1372" s="130" t="n">
        <v>0</v>
      </c>
      <c r="U1372" s="130" t="n">
        <v>0</v>
      </c>
      <c r="V1372" s="130" t="n">
        <v>0</v>
      </c>
      <c r="W1372" s="130" t="n">
        <v>0</v>
      </c>
      <c r="X1372" s="130" t="n">
        <v>0</v>
      </c>
      <c r="Z1372" s="151" t="n">
        <f aca="false">K1372/0.15</f>
        <v>0.0372630226666667</v>
      </c>
      <c r="AB1372" s="133" t="n">
        <f aca="false">K1372</f>
        <v>0.0055894534</v>
      </c>
      <c r="AC1372" s="133" t="n">
        <f aca="false">L1372+M1372+N1372+O1372+P1372+Q1372+R1372</f>
        <v>0.00167818375</v>
      </c>
      <c r="AD1372" s="133" t="n">
        <f aca="false">L1372+M1372+R1372+W1372</f>
        <v>0.00120585923</v>
      </c>
      <c r="AE1372" s="133" t="n">
        <f aca="false">V1372+L1372+M1372+R1372+T1372</f>
        <v>0.00120585923</v>
      </c>
      <c r="AF1372" s="133" t="n">
        <f aca="false">S1372+U1372+X1372</f>
        <v>0.00020379462</v>
      </c>
      <c r="AH1372" s="0" t="n">
        <v>1.4435816</v>
      </c>
      <c r="AI1372" s="96" t="n">
        <v>0.42539219</v>
      </c>
      <c r="AJ1372" s="96" t="n">
        <v>0</v>
      </c>
      <c r="AK1372" s="96" t="n">
        <v>0</v>
      </c>
      <c r="AL1372" s="96" t="n">
        <v>0</v>
      </c>
      <c r="AM1372" s="96" t="n">
        <v>0.10909173</v>
      </c>
      <c r="AN1372" s="96" t="n">
        <v>0.9090977</v>
      </c>
      <c r="AP1372" s="95" t="n">
        <v>0.00096097341</v>
      </c>
      <c r="AQ1372" s="95" t="n">
        <v>0.00090287976</v>
      </c>
      <c r="AR1372" s="95" t="n">
        <v>3.376988E-005</v>
      </c>
      <c r="AS1372" s="95" t="n">
        <v>2.4323773E-005</v>
      </c>
      <c r="AT1372" s="152" t="n">
        <f aca="false">AW1372+AZ1372+BA1372+BB1372+BC1372+BK1372+BL1372+BP1372</f>
        <v>5.41294821227E-008</v>
      </c>
      <c r="AU1372" s="152" t="n">
        <f aca="false">AX1372+AY1372+BD1372+BE1372+BF1372+BG1372+BH1372+BI1372+BJ1372+BM1372+BQ1372+BR1372</f>
        <v>1.248886055212E-010</v>
      </c>
      <c r="AV1372" s="153" t="n">
        <f aca="false">BN1372+BO1372</f>
        <v>0.003406690827</v>
      </c>
      <c r="AW1372" s="154" t="n">
        <v>3.4580085E-008</v>
      </c>
      <c r="AX1372" s="154" t="n">
        <v>1.0433646E-010</v>
      </c>
      <c r="AY1372" s="154" t="n">
        <v>2.8506212E-015</v>
      </c>
      <c r="AZ1372" s="154" t="n">
        <v>0</v>
      </c>
      <c r="BA1372" s="154" t="n">
        <v>0</v>
      </c>
      <c r="BB1372" s="154" t="n">
        <v>7.0511227E-012</v>
      </c>
      <c r="BC1372" s="154" t="n">
        <v>1.9542346E-008</v>
      </c>
      <c r="BD1372" s="154" t="n">
        <v>1.6079999E-012</v>
      </c>
      <c r="BE1372" s="154" t="n">
        <v>1.8941295E-011</v>
      </c>
      <c r="BF1372" s="154" t="n">
        <v>0</v>
      </c>
      <c r="BG1372" s="154" t="n">
        <v>0</v>
      </c>
      <c r="BH1372" s="154" t="n">
        <v>0</v>
      </c>
      <c r="BI1372" s="154" t="n">
        <v>0</v>
      </c>
      <c r="BJ1372" s="154" t="n">
        <v>0</v>
      </c>
      <c r="BK1372" s="154" t="n">
        <v>0</v>
      </c>
      <c r="BL1372" s="154" t="n">
        <v>0</v>
      </c>
      <c r="BM1372" s="154" t="n">
        <v>0</v>
      </c>
      <c r="BN1372" s="154" t="n">
        <v>7.812127E-006</v>
      </c>
      <c r="BO1372" s="154" t="n">
        <v>0.0033988787</v>
      </c>
      <c r="BP1372" s="154" t="n">
        <v>0</v>
      </c>
      <c r="BQ1372" s="154" t="n">
        <v>0</v>
      </c>
      <c r="BR1372" s="154" t="n">
        <v>0</v>
      </c>
      <c r="BT1372" s="96" t="n">
        <v>2.0373264E-006</v>
      </c>
      <c r="BU1372" s="96" t="n">
        <v>1.3058701E-007</v>
      </c>
      <c r="BV1372" s="96" t="n">
        <v>1.0389919E-006</v>
      </c>
      <c r="BW1372" s="96" t="n">
        <v>1.2527151E-010</v>
      </c>
      <c r="BX1372" s="96" t="n">
        <v>2.9481733E-007</v>
      </c>
      <c r="BY1372" s="96" t="n">
        <v>0</v>
      </c>
      <c r="BZ1372" s="96" t="n">
        <v>0</v>
      </c>
      <c r="CA1372" s="96" t="n">
        <v>0</v>
      </c>
      <c r="CB1372" s="96" t="n">
        <v>0</v>
      </c>
      <c r="CC1372" s="96" t="n">
        <v>3.8214286E-010</v>
      </c>
      <c r="CD1372" s="96" t="n">
        <v>0</v>
      </c>
      <c r="CE1372" s="96" t="n">
        <v>0</v>
      </c>
      <c r="CF1372" s="96" t="n">
        <v>0</v>
      </c>
      <c r="CG1372" s="96" t="n">
        <v>5.877502E-008</v>
      </c>
      <c r="CH1372" s="96" t="n">
        <v>5.1364748E-007</v>
      </c>
      <c r="CI1372" s="96" t="n">
        <v>2.5843687E-013</v>
      </c>
      <c r="CJ1372" s="96" t="n">
        <v>0</v>
      </c>
      <c r="CL1372" s="155" t="n">
        <v>0</v>
      </c>
      <c r="CM1372" s="155" t="n">
        <v>0.037263022</v>
      </c>
      <c r="CN1372" s="156" t="n">
        <v>0</v>
      </c>
      <c r="CO1372" s="155" t="n">
        <v>8.9345729E-005</v>
      </c>
      <c r="CP1372" s="155" t="n">
        <v>0</v>
      </c>
      <c r="CQ1372" s="155" t="n">
        <v>0</v>
      </c>
      <c r="CR1372" s="155" t="n">
        <v>1.0676905E-005</v>
      </c>
      <c r="CS1372" s="155" t="n">
        <v>0</v>
      </c>
      <c r="CT1372" s="155" t="n">
        <v>0</v>
      </c>
      <c r="CU1372" s="155" t="n">
        <v>0</v>
      </c>
    </row>
    <row r="1373" customFormat="false" ht="13.8" hidden="false" customHeight="false" outlineLevel="0" collapsed="false">
      <c r="A1373" s="0" t="s">
        <v>2252</v>
      </c>
      <c r="B1373" s="26" t="s">
        <v>2247</v>
      </c>
      <c r="C1373" s="88" t="str">
        <f aca="false">MID(A1373,1,12)</f>
        <v>B.044.01.106</v>
      </c>
      <c r="D1373" s="2" t="s">
        <v>2245</v>
      </c>
      <c r="E1373" s="90" t="s">
        <v>1103</v>
      </c>
      <c r="F1373" s="91" t="str">
        <f aca="false">MID(A1373, 21,85)</f>
        <v>Electricity Africa production</v>
      </c>
      <c r="G1373" s="133" t="n">
        <f aca="false">H1373+I1373+J1373+K1373</f>
        <v>0.042900163423</v>
      </c>
      <c r="H1373" s="149" t="n">
        <f aca="false">N1373+O1373+P1373+Q1373</f>
        <v>0.003833708</v>
      </c>
      <c r="I1373" s="149" t="n">
        <f aca="false">L1373+M1373+R1373+V1373+T1373</f>
        <v>0.0059023771</v>
      </c>
      <c r="J1373" s="150" t="n">
        <f aca="false">S1373+U1373+W1373+X1373</f>
        <v>0.000380058323</v>
      </c>
      <c r="K1373" s="149" t="n">
        <v>0.03278402</v>
      </c>
      <c r="L1373" s="157" t="n">
        <v>0.003067303</v>
      </c>
      <c r="M1373" s="157" t="n">
        <v>0.0028350741</v>
      </c>
      <c r="N1373" s="157" t="n">
        <v>0.0025147187</v>
      </c>
      <c r="O1373" s="157" t="n">
        <v>0.0013189893</v>
      </c>
      <c r="P1373" s="130" t="n">
        <v>0</v>
      </c>
      <c r="Q1373" s="130" t="n">
        <v>0</v>
      </c>
      <c r="R1373" s="157" t="n">
        <v>0</v>
      </c>
      <c r="S1373" s="157" t="n">
        <v>6.5603383E-005</v>
      </c>
      <c r="T1373" s="130" t="n">
        <v>0</v>
      </c>
      <c r="U1373" s="130" t="n">
        <v>0.00031445494</v>
      </c>
      <c r="V1373" s="130" t="n">
        <v>0</v>
      </c>
      <c r="W1373" s="130" t="n">
        <v>0</v>
      </c>
      <c r="X1373" s="130" t="n">
        <v>0</v>
      </c>
      <c r="Z1373" s="151" t="n">
        <f aca="false">K1373/0.15</f>
        <v>0.218560133333333</v>
      </c>
      <c r="AB1373" s="133" t="n">
        <f aca="false">K1373</f>
        <v>0.03278402</v>
      </c>
      <c r="AC1373" s="133" t="n">
        <f aca="false">L1373+M1373+N1373+O1373+P1373+Q1373+R1373</f>
        <v>0.0097360851</v>
      </c>
      <c r="AD1373" s="133" t="n">
        <f aca="false">L1373+M1373+R1373+W1373</f>
        <v>0.0059023771</v>
      </c>
      <c r="AE1373" s="133" t="n">
        <f aca="false">V1373+L1373+M1373+R1373+T1373</f>
        <v>0.0059023771</v>
      </c>
      <c r="AF1373" s="133" t="n">
        <f aca="false">S1373+U1373+X1373</f>
        <v>0.000380058323</v>
      </c>
      <c r="AH1373" s="0" t="n">
        <v>2.8368241</v>
      </c>
      <c r="AI1373" s="96" t="n">
        <v>2.4686306</v>
      </c>
      <c r="AJ1373" s="96" t="n">
        <v>0.043566246</v>
      </c>
      <c r="AK1373" s="96" t="n">
        <v>0</v>
      </c>
      <c r="AL1373" s="96" t="n">
        <v>0.01107464</v>
      </c>
      <c r="AM1373" s="96" t="n">
        <v>0.091746323</v>
      </c>
      <c r="AN1373" s="96" t="n">
        <v>0.22180634</v>
      </c>
      <c r="AP1373" s="95" t="n">
        <v>0.0049474719</v>
      </c>
      <c r="AQ1373" s="95" t="n">
        <v>0.0046584858</v>
      </c>
      <c r="AR1373" s="95" t="n">
        <v>0.00018718173</v>
      </c>
      <c r="AS1373" s="95" t="n">
        <v>0.00010180431</v>
      </c>
      <c r="AT1373" s="152" t="n">
        <f aca="false">AW1373+AZ1373+BA1373+BB1373+BC1373+BK1373+BL1373+BP1373</f>
        <v>2.79285718886E-007</v>
      </c>
      <c r="AU1373" s="152" t="n">
        <f aca="false">AX1373+AY1373+BD1373+BE1373+BF1373+BG1373+BH1373+BI1373+BJ1373+BM1373+BQ1373+BR1373</f>
        <v>6.9224013085E-010</v>
      </c>
      <c r="AV1373" s="153" t="n">
        <f aca="false">BN1373+BO1373</f>
        <v>0.0142583063521</v>
      </c>
      <c r="AW1373" s="154" t="n">
        <v>2.028238E-007</v>
      </c>
      <c r="AX1373" s="154" t="n">
        <v>6.1196837E-010</v>
      </c>
      <c r="AY1373" s="154" t="n">
        <v>1.671985E-014</v>
      </c>
      <c r="AZ1373" s="154" t="n">
        <v>0</v>
      </c>
      <c r="BA1373" s="154" t="n">
        <v>0</v>
      </c>
      <c r="BB1373" s="154" t="n">
        <v>6.7387886E-011</v>
      </c>
      <c r="BC1373" s="154" t="n">
        <v>7.6394531E-008</v>
      </c>
      <c r="BD1373" s="154" t="n">
        <v>1.5367725E-011</v>
      </c>
      <c r="BE1373" s="154" t="n">
        <v>6.4887316E-011</v>
      </c>
      <c r="BF1373" s="154" t="n">
        <v>0</v>
      </c>
      <c r="BG1373" s="154" t="n">
        <v>0</v>
      </c>
      <c r="BH1373" s="154" t="n">
        <v>0</v>
      </c>
      <c r="BI1373" s="154" t="n">
        <v>0</v>
      </c>
      <c r="BJ1373" s="154" t="n">
        <v>0</v>
      </c>
      <c r="BK1373" s="154" t="n">
        <v>0</v>
      </c>
      <c r="BL1373" s="154" t="n">
        <v>0</v>
      </c>
      <c r="BM1373" s="154" t="n">
        <v>0</v>
      </c>
      <c r="BN1373" s="154" t="n">
        <v>2.9683521E-006</v>
      </c>
      <c r="BO1373" s="154" t="n">
        <v>0.014255338</v>
      </c>
      <c r="BP1373" s="154" t="n">
        <v>0</v>
      </c>
      <c r="BQ1373" s="154" t="n">
        <v>0</v>
      </c>
      <c r="BR1373" s="154" t="n">
        <v>0</v>
      </c>
      <c r="BT1373" s="96" t="n">
        <v>1.1570526E-005</v>
      </c>
      <c r="BU1373" s="96" t="n">
        <v>4.4735276E-007</v>
      </c>
      <c r="BV1373" s="96" t="n">
        <v>6.0940364E-006</v>
      </c>
      <c r="BW1373" s="96" t="n">
        <v>1.1972253E-009</v>
      </c>
      <c r="BX1373" s="96" t="n">
        <v>1.549101E-006</v>
      </c>
      <c r="BY1373" s="96" t="n">
        <v>0</v>
      </c>
      <c r="BZ1373" s="96" t="n">
        <v>0</v>
      </c>
      <c r="CA1373" s="96" t="n">
        <v>0</v>
      </c>
      <c r="CB1373" s="96" t="n">
        <v>0</v>
      </c>
      <c r="CC1373" s="96" t="n">
        <v>3.6521559E-009</v>
      </c>
      <c r="CD1373" s="96" t="n">
        <v>0</v>
      </c>
      <c r="CE1373" s="96" t="n">
        <v>0</v>
      </c>
      <c r="CF1373" s="96" t="n">
        <v>0</v>
      </c>
      <c r="CG1373" s="96" t="n">
        <v>5.0974121E-007</v>
      </c>
      <c r="CH1373" s="96" t="n">
        <v>2.9654449E-006</v>
      </c>
      <c r="CI1373" s="96" t="n">
        <v>8.3193231E-014</v>
      </c>
      <c r="CJ1373" s="96" t="n">
        <v>0</v>
      </c>
      <c r="CL1373" s="155" t="n">
        <v>0</v>
      </c>
      <c r="CM1373" s="155" t="n">
        <v>0.21856013</v>
      </c>
      <c r="CN1373" s="156" t="n">
        <v>0</v>
      </c>
      <c r="CO1373" s="155" t="n">
        <v>0.00030607224</v>
      </c>
      <c r="CP1373" s="155" t="n">
        <v>0</v>
      </c>
      <c r="CQ1373" s="155" t="n">
        <v>0</v>
      </c>
      <c r="CR1373" s="155" t="n">
        <v>5.1596912E-005</v>
      </c>
      <c r="CS1373" s="155" t="n">
        <v>0</v>
      </c>
      <c r="CT1373" s="155" t="n">
        <v>0</v>
      </c>
      <c r="CU1373" s="155" t="n">
        <v>0</v>
      </c>
    </row>
    <row r="1374" customFormat="false" ht="13.8" hidden="false" customHeight="false" outlineLevel="0" collapsed="false">
      <c r="A1374" s="0" t="s">
        <v>2253</v>
      </c>
      <c r="B1374" s="26" t="s">
        <v>2247</v>
      </c>
      <c r="C1374" s="88" t="str">
        <f aca="false">MID(A1374,1,12)</f>
        <v>B.044.01.107</v>
      </c>
      <c r="D1374" s="2" t="s">
        <v>2245</v>
      </c>
      <c r="E1374" s="90" t="s">
        <v>1103</v>
      </c>
      <c r="F1374" s="91" t="str">
        <f aca="false">MID(A1374, 21,85)</f>
        <v>Electricity Albania production</v>
      </c>
      <c r="G1374" s="133" t="n">
        <f aca="false">H1374+I1374+J1374+K1374</f>
        <v>0.0005918920357</v>
      </c>
      <c r="H1374" s="149" t="n">
        <f aca="false">N1374+O1374+P1374+Q1374</f>
        <v>8.2617997E-006</v>
      </c>
      <c r="I1374" s="149" t="n">
        <f aca="false">L1374+M1374+R1374+V1374+T1374</f>
        <v>3.105696E-006</v>
      </c>
      <c r="J1374" s="150" t="n">
        <f aca="false">S1374+U1374+W1374+X1374</f>
        <v>0.00022563992</v>
      </c>
      <c r="K1374" s="149" t="n">
        <v>0.00035488462</v>
      </c>
      <c r="L1374" s="157" t="n">
        <v>1.684807E-006</v>
      </c>
      <c r="M1374" s="157" t="n">
        <v>1.420889E-006</v>
      </c>
      <c r="N1374" s="157" t="n">
        <v>1.1287888E-006</v>
      </c>
      <c r="O1374" s="157" t="n">
        <v>7.1330109E-006</v>
      </c>
      <c r="P1374" s="130" t="n">
        <v>0</v>
      </c>
      <c r="Q1374" s="130" t="n">
        <v>0</v>
      </c>
      <c r="R1374" s="130" t="n">
        <v>0</v>
      </c>
      <c r="S1374" s="157" t="n">
        <v>0.00022563992</v>
      </c>
      <c r="T1374" s="130" t="n">
        <v>0</v>
      </c>
      <c r="U1374" s="130" t="n">
        <v>0</v>
      </c>
      <c r="V1374" s="130" t="n">
        <v>0</v>
      </c>
      <c r="W1374" s="130" t="n">
        <v>0</v>
      </c>
      <c r="X1374" s="130" t="n">
        <v>0</v>
      </c>
      <c r="Z1374" s="151" t="n">
        <f aca="false">K1374/0.15</f>
        <v>0.00236589746666667</v>
      </c>
      <c r="AB1374" s="133" t="n">
        <f aca="false">K1374</f>
        <v>0.00035488462</v>
      </c>
      <c r="AC1374" s="133" t="n">
        <f aca="false">L1374+M1374+N1374+O1374+P1374+Q1374+R1374</f>
        <v>1.13674957E-005</v>
      </c>
      <c r="AD1374" s="133" t="n">
        <f aca="false">L1374+M1374+R1374+W1374</f>
        <v>3.105696E-006</v>
      </c>
      <c r="AE1374" s="133" t="n">
        <f aca="false">V1374+L1374+M1374+R1374+T1374</f>
        <v>3.105696E-006</v>
      </c>
      <c r="AF1374" s="133" t="n">
        <f aca="false">S1374+U1374+X1374</f>
        <v>0.00022563992</v>
      </c>
      <c r="AH1374" s="0" t="n">
        <v>1.1585043</v>
      </c>
      <c r="AI1374" s="96" t="n">
        <v>0</v>
      </c>
      <c r="AJ1374" s="96" t="n">
        <v>0</v>
      </c>
      <c r="AK1374" s="96" t="n">
        <v>0</v>
      </c>
      <c r="AL1374" s="96" t="n">
        <v>0</v>
      </c>
      <c r="AM1374" s="96" t="n">
        <v>0.038573951</v>
      </c>
      <c r="AN1374" s="96" t="n">
        <v>1.1199304</v>
      </c>
      <c r="AP1374" s="95" t="n">
        <v>4.0863547E-005</v>
      </c>
      <c r="AQ1374" s="95" t="n">
        <v>3.8998969E-005</v>
      </c>
      <c r="AR1374" s="95" t="n">
        <v>1.8028199E-006</v>
      </c>
      <c r="AS1374" s="95" t="n">
        <v>6.1757645E-008</v>
      </c>
      <c r="AT1374" s="152" t="n">
        <f aca="false">AW1374+AZ1374+BA1374+BB1374+BC1374+BK1374+BL1374+BP1374</f>
        <v>2.338067728588E-009</v>
      </c>
      <c r="AU1374" s="152" t="n">
        <f aca="false">AX1374+AY1374+BD1374+BE1374+BF1374+BG1374+BH1374+BI1374+BJ1374+BM1374+BQ1374+BR1374</f>
        <v>6.66723342486E-012</v>
      </c>
      <c r="AV1374" s="153" t="n">
        <f aca="false">BN1374+BO1374</f>
        <v>8.6495302E-006</v>
      </c>
      <c r="AW1374" s="154" t="n">
        <v>2.1955529E-009</v>
      </c>
      <c r="AX1374" s="154" t="n">
        <v>6.624513E-012</v>
      </c>
      <c r="AY1374" s="154" t="n">
        <v>1.8099116E-016</v>
      </c>
      <c r="AZ1374" s="154" t="n">
        <v>0</v>
      </c>
      <c r="BA1374" s="154" t="n">
        <v>0</v>
      </c>
      <c r="BB1374" s="154" t="n">
        <v>3.0248588E-014</v>
      </c>
      <c r="BC1374" s="154" t="n">
        <v>1.4248458E-010</v>
      </c>
      <c r="BD1374" s="154" t="n">
        <v>6.8981537E-015</v>
      </c>
      <c r="BE1374" s="154" t="n">
        <v>3.564128E-014</v>
      </c>
      <c r="BF1374" s="154" t="n">
        <v>0</v>
      </c>
      <c r="BG1374" s="154" t="n">
        <v>0</v>
      </c>
      <c r="BH1374" s="154" t="n">
        <v>0</v>
      </c>
      <c r="BI1374" s="154" t="n">
        <v>0</v>
      </c>
      <c r="BJ1374" s="154" t="n">
        <v>0</v>
      </c>
      <c r="BK1374" s="154" t="n">
        <v>0</v>
      </c>
      <c r="BL1374" s="154" t="n">
        <v>0</v>
      </c>
      <c r="BM1374" s="154" t="n">
        <v>0</v>
      </c>
      <c r="BN1374" s="154" t="n">
        <v>8.6495302E-006</v>
      </c>
      <c r="BO1374" s="154" t="n">
        <v>0</v>
      </c>
      <c r="BP1374" s="154" t="n">
        <v>0</v>
      </c>
      <c r="BQ1374" s="154" t="n">
        <v>0</v>
      </c>
      <c r="BR1374" s="154" t="n">
        <v>0</v>
      </c>
      <c r="BT1374" s="96" t="n">
        <v>7.3034435E-008</v>
      </c>
      <c r="BU1374" s="96" t="n">
        <v>2.4572175E-010</v>
      </c>
      <c r="BV1374" s="96" t="n">
        <v>6.59675E-008</v>
      </c>
      <c r="BW1374" s="96" t="n">
        <v>5.3740186E-013</v>
      </c>
      <c r="BX1374" s="96" t="n">
        <v>6.5870259E-009</v>
      </c>
      <c r="BY1374" s="96" t="n">
        <v>0</v>
      </c>
      <c r="BZ1374" s="96" t="n">
        <v>0</v>
      </c>
      <c r="CA1374" s="96" t="n">
        <v>0</v>
      </c>
      <c r="CB1374" s="96" t="n">
        <v>0</v>
      </c>
      <c r="CC1374" s="96" t="n">
        <v>1.6393534E-012</v>
      </c>
      <c r="CD1374" s="96" t="n">
        <v>0</v>
      </c>
      <c r="CE1374" s="96" t="n">
        <v>0</v>
      </c>
      <c r="CF1374" s="96" t="n">
        <v>0</v>
      </c>
      <c r="CG1374" s="96" t="n">
        <v>2.3172468E-010</v>
      </c>
      <c r="CH1374" s="96" t="n">
        <v>0</v>
      </c>
      <c r="CI1374" s="96" t="n">
        <v>2.8613942E-013</v>
      </c>
      <c r="CJ1374" s="96" t="n">
        <v>0</v>
      </c>
      <c r="CL1374" s="155" t="n">
        <v>0</v>
      </c>
      <c r="CM1374" s="155" t="n">
        <v>0.0023658975</v>
      </c>
      <c r="CN1374" s="156" t="n">
        <v>0</v>
      </c>
      <c r="CO1374" s="155" t="n">
        <v>1.6811924E-007</v>
      </c>
      <c r="CP1374" s="155" t="n">
        <v>0</v>
      </c>
      <c r="CQ1374" s="155" t="n">
        <v>0</v>
      </c>
      <c r="CR1374" s="155" t="n">
        <v>1.8815452E-007</v>
      </c>
      <c r="CS1374" s="155" t="n">
        <v>0</v>
      </c>
      <c r="CT1374" s="155" t="n">
        <v>0</v>
      </c>
      <c r="CU1374" s="155" t="n">
        <v>0</v>
      </c>
    </row>
    <row r="1375" customFormat="false" ht="13.8" hidden="false" customHeight="false" outlineLevel="0" collapsed="false">
      <c r="A1375" s="0" t="s">
        <v>2254</v>
      </c>
      <c r="B1375" s="26" t="s">
        <v>2247</v>
      </c>
      <c r="C1375" s="88" t="str">
        <f aca="false">MID(A1375,1,12)</f>
        <v>B.044.01.108</v>
      </c>
      <c r="D1375" s="2" t="s">
        <v>2245</v>
      </c>
      <c r="E1375" s="90" t="s">
        <v>1103</v>
      </c>
      <c r="F1375" s="91" t="str">
        <f aca="false">MID(A1375, 21,85)</f>
        <v>Electricity Algeria production</v>
      </c>
      <c r="G1375" s="133" t="n">
        <f aca="false">H1375+I1375+J1375+K1375</f>
        <v>0.0432338395556</v>
      </c>
      <c r="H1375" s="149" t="n">
        <f aca="false">N1375+O1375+P1375+Q1375</f>
        <v>0.0045452225</v>
      </c>
      <c r="I1375" s="149" t="n">
        <f aca="false">L1375+M1375+R1375+V1375+T1375</f>
        <v>0.0065603892</v>
      </c>
      <c r="J1375" s="150" t="n">
        <f aca="false">S1375+U1375+W1375+X1375</f>
        <v>2.7618556E-006</v>
      </c>
      <c r="K1375" s="149" t="n">
        <v>0.032125466</v>
      </c>
      <c r="L1375" s="130" t="n">
        <v>0.0030858024</v>
      </c>
      <c r="M1375" s="130" t="n">
        <v>0.0034745868</v>
      </c>
      <c r="N1375" s="130" t="n">
        <v>0.0031500151</v>
      </c>
      <c r="O1375" s="157" t="n">
        <v>0.0013952074</v>
      </c>
      <c r="P1375" s="130" t="n">
        <v>0</v>
      </c>
      <c r="Q1375" s="130" t="n">
        <v>0</v>
      </c>
      <c r="R1375" s="157" t="n">
        <v>0</v>
      </c>
      <c r="S1375" s="157" t="n">
        <v>2.7618556E-006</v>
      </c>
      <c r="T1375" s="130" t="n">
        <v>0</v>
      </c>
      <c r="U1375" s="130" t="n">
        <v>0</v>
      </c>
      <c r="V1375" s="130" t="n">
        <v>0</v>
      </c>
      <c r="W1375" s="130" t="n">
        <v>0</v>
      </c>
      <c r="X1375" s="130" t="n">
        <v>0</v>
      </c>
      <c r="Z1375" s="151" t="n">
        <f aca="false">K1375/0.15</f>
        <v>0.214169773333333</v>
      </c>
      <c r="AB1375" s="133" t="n">
        <f aca="false">K1375</f>
        <v>0.032125466</v>
      </c>
      <c r="AC1375" s="133" t="n">
        <f aca="false">L1375+M1375+N1375+O1375+P1375+Q1375+R1375</f>
        <v>0.0111056117</v>
      </c>
      <c r="AD1375" s="133" t="n">
        <f aca="false">L1375+M1375+R1375+W1375</f>
        <v>0.0065603892</v>
      </c>
      <c r="AE1375" s="133" t="n">
        <f aca="false">V1375+L1375+M1375+R1375+T1375</f>
        <v>0.0065603892</v>
      </c>
      <c r="AF1375" s="133" t="n">
        <f aca="false">S1375+U1375+X1375</f>
        <v>2.7618556E-006</v>
      </c>
      <c r="AH1375" s="0" t="n">
        <v>2.4948453</v>
      </c>
      <c r="AI1375" s="96" t="n">
        <v>2.4843901</v>
      </c>
      <c r="AJ1375" s="96" t="n">
        <v>0</v>
      </c>
      <c r="AK1375" s="96" t="n">
        <v>0</v>
      </c>
      <c r="AL1375" s="96" t="n">
        <v>0</v>
      </c>
      <c r="AM1375" s="96" t="n">
        <v>0.01022536</v>
      </c>
      <c r="AN1375" s="96" t="n">
        <v>0.00022978336</v>
      </c>
      <c r="AP1375" s="95" t="n">
        <v>0.0049412222</v>
      </c>
      <c r="AQ1375" s="95" t="n">
        <v>0.0046163569</v>
      </c>
      <c r="AR1375" s="95" t="n">
        <v>0.00018501323</v>
      </c>
      <c r="AS1375" s="95" t="n">
        <v>0.00013985208</v>
      </c>
      <c r="AT1375" s="152" t="n">
        <f aca="false">AW1375+AZ1375+BA1375+BB1375+BC1375+BK1375+BL1375+BP1375</f>
        <v>2.7676000117E-007</v>
      </c>
      <c r="AU1375" s="152" t="n">
        <f aca="false">AX1375+AY1375+BD1375+BE1375+BF1375+BG1375+BH1375+BI1375+BJ1375+BM1375+BQ1375+BR1375</f>
        <v>6.84220506988E-010</v>
      </c>
      <c r="AV1375" s="153" t="n">
        <f aca="false">BN1375+BO1375</f>
        <v>0.01958712587113</v>
      </c>
      <c r="AW1375" s="154" t="n">
        <v>1.9874955E-007</v>
      </c>
      <c r="AX1375" s="154" t="n">
        <v>5.9967537E-010</v>
      </c>
      <c r="AY1375" s="154" t="n">
        <v>1.6383988E-014</v>
      </c>
      <c r="AZ1375" s="154" t="n">
        <v>0</v>
      </c>
      <c r="BA1375" s="154" t="n">
        <v>0</v>
      </c>
      <c r="BB1375" s="154" t="n">
        <v>8.441217E-011</v>
      </c>
      <c r="BC1375" s="154" t="n">
        <v>7.7926039E-008</v>
      </c>
      <c r="BD1375" s="154" t="n">
        <v>1.9250092E-011</v>
      </c>
      <c r="BE1375" s="154" t="n">
        <v>6.5278661E-011</v>
      </c>
      <c r="BF1375" s="154" t="n">
        <v>0</v>
      </c>
      <c r="BG1375" s="154" t="n">
        <v>0</v>
      </c>
      <c r="BH1375" s="154" t="n">
        <v>0</v>
      </c>
      <c r="BI1375" s="154" t="n">
        <v>0</v>
      </c>
      <c r="BJ1375" s="154" t="n">
        <v>0</v>
      </c>
      <c r="BK1375" s="154" t="n">
        <v>0</v>
      </c>
      <c r="BL1375" s="154" t="n">
        <v>0</v>
      </c>
      <c r="BM1375" s="154" t="n">
        <v>0</v>
      </c>
      <c r="BN1375" s="154" t="n">
        <v>1.0587113E-007</v>
      </c>
      <c r="BO1375" s="154" t="n">
        <v>0.01958702</v>
      </c>
      <c r="BP1375" s="154" t="n">
        <v>0</v>
      </c>
      <c r="BQ1375" s="154" t="n">
        <v>0</v>
      </c>
      <c r="BR1375" s="154" t="n">
        <v>0</v>
      </c>
      <c r="BT1375" s="96" t="n">
        <v>1.1543989E-005</v>
      </c>
      <c r="BU1375" s="96" t="n">
        <v>4.5005082E-007</v>
      </c>
      <c r="BV1375" s="96" t="n">
        <v>5.9716216E-006</v>
      </c>
      <c r="BW1375" s="96" t="n">
        <v>1.4996818E-009</v>
      </c>
      <c r="BX1375" s="96" t="n">
        <v>1.6195448E-006</v>
      </c>
      <c r="BY1375" s="96" t="n">
        <v>0</v>
      </c>
      <c r="BZ1375" s="96" t="n">
        <v>0</v>
      </c>
      <c r="CA1375" s="96" t="n">
        <v>0</v>
      </c>
      <c r="CB1375" s="96" t="n">
        <v>0</v>
      </c>
      <c r="CC1375" s="96" t="n">
        <v>4.5748046E-009</v>
      </c>
      <c r="CD1375" s="96" t="n">
        <v>0</v>
      </c>
      <c r="CE1375" s="96" t="n">
        <v>0</v>
      </c>
      <c r="CF1375" s="96" t="n">
        <v>0</v>
      </c>
      <c r="CG1375" s="96" t="n">
        <v>6.3135672E-007</v>
      </c>
      <c r="CH1375" s="96" t="n">
        <v>2.8653404E-006</v>
      </c>
      <c r="CI1375" s="96" t="n">
        <v>3.5023757E-015</v>
      </c>
      <c r="CJ1375" s="96" t="n">
        <v>0</v>
      </c>
      <c r="CL1375" s="155" t="n">
        <v>0</v>
      </c>
      <c r="CM1375" s="155" t="n">
        <v>0.21416978</v>
      </c>
      <c r="CN1375" s="156" t="n">
        <v>0</v>
      </c>
      <c r="CO1375" s="155" t="n">
        <v>0.00030791821</v>
      </c>
      <c r="CP1375" s="155" t="n">
        <v>0</v>
      </c>
      <c r="CQ1375" s="155" t="n">
        <v>0</v>
      </c>
      <c r="CR1375" s="155" t="n">
        <v>5.3610423E-005</v>
      </c>
      <c r="CS1375" s="155" t="n">
        <v>0</v>
      </c>
      <c r="CT1375" s="155" t="n">
        <v>0</v>
      </c>
      <c r="CU1375" s="155" t="n">
        <v>0</v>
      </c>
    </row>
    <row r="1376" customFormat="false" ht="13.8" hidden="false" customHeight="false" outlineLevel="0" collapsed="false">
      <c r="A1376" s="0" t="s">
        <v>2255</v>
      </c>
      <c r="B1376" s="26" t="s">
        <v>2247</v>
      </c>
      <c r="C1376" s="88" t="str">
        <f aca="false">MID(A1376,1,12)</f>
        <v>B.044.01.109</v>
      </c>
      <c r="D1376" s="2" t="s">
        <v>2245</v>
      </c>
      <c r="E1376" s="90" t="s">
        <v>1103</v>
      </c>
      <c r="F1376" s="91" t="str">
        <f aca="false">MID(A1376, 21,85)</f>
        <v>Electricity American Samoa production</v>
      </c>
      <c r="G1376" s="133" t="n">
        <f aca="false">H1376+I1376+J1376+K1376</f>
        <v>0.0441432921</v>
      </c>
      <c r="H1376" s="149" t="n">
        <f aca="false">N1376+O1376+P1376+Q1376</f>
        <v>0.0028382318</v>
      </c>
      <c r="I1376" s="149" t="n">
        <f aca="false">L1376+M1376+R1376+V1376+T1376</f>
        <v>0.0086423283</v>
      </c>
      <c r="J1376" s="150" t="n">
        <f aca="false">S1376+U1376+W1376+X1376</f>
        <v>0</v>
      </c>
      <c r="K1376" s="149" t="n">
        <v>0.032662732</v>
      </c>
      <c r="L1376" s="130" t="n">
        <v>0.0068148536</v>
      </c>
      <c r="M1376" s="130" t="n">
        <v>0.0018274747</v>
      </c>
      <c r="N1376" s="130" t="n">
        <v>0.0015473616</v>
      </c>
      <c r="O1376" s="157" t="n">
        <v>0.0012908702</v>
      </c>
      <c r="P1376" s="130" t="n">
        <v>0</v>
      </c>
      <c r="Q1376" s="130" t="n">
        <v>0</v>
      </c>
      <c r="R1376" s="157" t="n">
        <v>0</v>
      </c>
      <c r="S1376" s="157" t="n">
        <v>0</v>
      </c>
      <c r="T1376" s="130" t="n">
        <v>0</v>
      </c>
      <c r="U1376" s="130" t="n">
        <v>0</v>
      </c>
      <c r="V1376" s="130" t="n">
        <v>0</v>
      </c>
      <c r="W1376" s="130" t="n">
        <v>0</v>
      </c>
      <c r="X1376" s="130" t="n">
        <v>0</v>
      </c>
      <c r="Z1376" s="151" t="n">
        <f aca="false">K1376/0.15</f>
        <v>0.217751546666667</v>
      </c>
      <c r="AB1376" s="133" t="n">
        <f aca="false">K1376</f>
        <v>0.032662732</v>
      </c>
      <c r="AC1376" s="133" t="n">
        <f aca="false">L1376+M1376+N1376+O1376+P1376+Q1376+R1376</f>
        <v>0.0114805601</v>
      </c>
      <c r="AD1376" s="133" t="n">
        <f aca="false">L1376+M1376+R1376+W1376</f>
        <v>0.0086423283</v>
      </c>
      <c r="AE1376" s="133" t="n">
        <f aca="false">V1376+L1376+M1376+R1376+T1376</f>
        <v>0.0086423283</v>
      </c>
      <c r="AF1376" s="133" t="n">
        <f aca="false">S1376+U1376+X1376</f>
        <v>0</v>
      </c>
      <c r="AH1376" s="0" t="n">
        <v>2.7575237</v>
      </c>
      <c r="AI1376" s="96" t="n">
        <v>2.7575237</v>
      </c>
      <c r="AJ1376" s="96" t="n">
        <v>0</v>
      </c>
      <c r="AK1376" s="96" t="n">
        <v>0</v>
      </c>
      <c r="AL1376" s="96" t="n">
        <v>0</v>
      </c>
      <c r="AM1376" s="96" t="n">
        <v>0</v>
      </c>
      <c r="AN1376" s="96" t="n">
        <v>0</v>
      </c>
      <c r="AP1376" s="95" t="n">
        <v>0.0061767009</v>
      </c>
      <c r="AQ1376" s="95" t="n">
        <v>0.005773406</v>
      </c>
      <c r="AR1376" s="95" t="n">
        <v>0.00020640769</v>
      </c>
      <c r="AS1376" s="95" t="n">
        <v>0.00019688719</v>
      </c>
      <c r="AT1376" s="152" t="n">
        <f aca="false">AW1376+AZ1376+BA1376+BB1376+BC1376+BK1376+BL1376+BP1376</f>
        <v>3.46127455246E-007</v>
      </c>
      <c r="AU1376" s="152" t="n">
        <f aca="false">AX1376+AY1376+BD1376+BE1376+BF1376+BG1376+BH1376+BI1376+BJ1376+BM1376+BQ1376+BR1376</f>
        <v>7.63342036694E-010</v>
      </c>
      <c r="AV1376" s="153" t="n">
        <f aca="false">BN1376+BO1376</f>
        <v>0.027575237</v>
      </c>
      <c r="AW1376" s="154" t="n">
        <v>2.0207344E-007</v>
      </c>
      <c r="AX1376" s="154" t="n">
        <v>6.0970434E-010</v>
      </c>
      <c r="AY1376" s="154" t="n">
        <v>1.6657994E-014</v>
      </c>
      <c r="AZ1376" s="154" t="n">
        <v>0</v>
      </c>
      <c r="BA1376" s="154" t="n">
        <v>0</v>
      </c>
      <c r="BB1376" s="154" t="n">
        <v>4.1465246E-011</v>
      </c>
      <c r="BC1376" s="154" t="n">
        <v>1.4401255E-007</v>
      </c>
      <c r="BD1376" s="154" t="n">
        <v>9.4560987E-012</v>
      </c>
      <c r="BE1376" s="154" t="n">
        <v>1.4416494E-010</v>
      </c>
      <c r="BF1376" s="154" t="n">
        <v>0</v>
      </c>
      <c r="BG1376" s="154" t="n">
        <v>0</v>
      </c>
      <c r="BH1376" s="154" t="n">
        <v>0</v>
      </c>
      <c r="BI1376" s="154" t="n">
        <v>0</v>
      </c>
      <c r="BJ1376" s="154" t="n">
        <v>0</v>
      </c>
      <c r="BK1376" s="154" t="n">
        <v>0</v>
      </c>
      <c r="BL1376" s="154" t="n">
        <v>0</v>
      </c>
      <c r="BM1376" s="154" t="n">
        <v>0</v>
      </c>
      <c r="BN1376" s="154" t="n">
        <v>0</v>
      </c>
      <c r="BO1376" s="154" t="n">
        <v>0.027575237</v>
      </c>
      <c r="BP1376" s="154" t="n">
        <v>0</v>
      </c>
      <c r="BQ1376" s="154" t="n">
        <v>0</v>
      </c>
      <c r="BR1376" s="154" t="n">
        <v>0</v>
      </c>
      <c r="BT1376" s="96" t="n">
        <v>1.2732474E-005</v>
      </c>
      <c r="BU1376" s="96" t="n">
        <v>9.9391667E-007</v>
      </c>
      <c r="BV1376" s="96" t="n">
        <v>6.071491E-006</v>
      </c>
      <c r="BW1376" s="96" t="n">
        <v>7.3667901E-010</v>
      </c>
      <c r="BX1376" s="96" t="n">
        <v>1.9741556E-006</v>
      </c>
      <c r="BY1376" s="96" t="n">
        <v>0</v>
      </c>
      <c r="BZ1376" s="96" t="n">
        <v>0</v>
      </c>
      <c r="CA1376" s="96" t="n">
        <v>0</v>
      </c>
      <c r="CB1376" s="96" t="n">
        <v>0</v>
      </c>
      <c r="CC1376" s="96" t="n">
        <v>2.2472517E-009</v>
      </c>
      <c r="CD1376" s="96" t="n">
        <v>0</v>
      </c>
      <c r="CE1376" s="96" t="n">
        <v>0</v>
      </c>
      <c r="CF1376" s="96" t="n">
        <v>0</v>
      </c>
      <c r="CG1376" s="96" t="n">
        <v>3.6030484E-007</v>
      </c>
      <c r="CH1376" s="96" t="n">
        <v>3.3296217E-006</v>
      </c>
      <c r="CI1376" s="96" t="n">
        <v>0</v>
      </c>
      <c r="CJ1376" s="96" t="n">
        <v>0</v>
      </c>
      <c r="CL1376" s="155" t="n">
        <v>0</v>
      </c>
      <c r="CM1376" s="155" t="n">
        <v>0.21775155</v>
      </c>
      <c r="CN1376" s="156" t="n">
        <v>0</v>
      </c>
      <c r="CO1376" s="155" t="n">
        <v>0.00068002331</v>
      </c>
      <c r="CP1376" s="155" t="n">
        <v>0</v>
      </c>
      <c r="CQ1376" s="155" t="n">
        <v>0</v>
      </c>
      <c r="CR1376" s="155" t="n">
        <v>7.3748248E-005</v>
      </c>
      <c r="CS1376" s="155" t="n">
        <v>0</v>
      </c>
      <c r="CT1376" s="155" t="n">
        <v>0</v>
      </c>
      <c r="CU1376" s="155" t="n">
        <v>0</v>
      </c>
    </row>
    <row r="1377" customFormat="false" ht="13.8" hidden="false" customHeight="false" outlineLevel="0" collapsed="false">
      <c r="A1377" s="0" t="s">
        <v>2256</v>
      </c>
      <c r="B1377" s="26" t="s">
        <v>2247</v>
      </c>
      <c r="C1377" s="88" t="str">
        <f aca="false">MID(A1377,1,12)</f>
        <v>B.044.01.110</v>
      </c>
      <c r="D1377" s="2" t="s">
        <v>2245</v>
      </c>
      <c r="E1377" s="90" t="s">
        <v>1103</v>
      </c>
      <c r="F1377" s="91" t="str">
        <f aca="false">MID(A1377, 21,85)</f>
        <v>Electricity Angola production</v>
      </c>
      <c r="G1377" s="133" t="n">
        <f aca="false">H1377+I1377+J1377+K1377</f>
        <v>0.01142381345</v>
      </c>
      <c r="H1377" s="149" t="n">
        <f aca="false">N1377+O1377+P1377+Q1377</f>
        <v>0.00089180413</v>
      </c>
      <c r="I1377" s="149" t="n">
        <f aca="false">L1377+M1377+R1377+V1377+T1377</f>
        <v>0.00198124999</v>
      </c>
      <c r="J1377" s="150" t="n">
        <f aca="false">S1377+U1377+W1377+X1377</f>
        <v>0.00016685033</v>
      </c>
      <c r="K1377" s="149" t="n">
        <v>0.008383909</v>
      </c>
      <c r="L1377" s="130" t="n">
        <v>0.0013563099</v>
      </c>
      <c r="M1377" s="130" t="n">
        <v>0.00062494009</v>
      </c>
      <c r="N1377" s="130" t="n">
        <v>0.00054904734</v>
      </c>
      <c r="O1377" s="130" t="n">
        <v>0.00034275679</v>
      </c>
      <c r="P1377" s="130" t="n">
        <v>0</v>
      </c>
      <c r="Q1377" s="130" t="n">
        <v>0</v>
      </c>
      <c r="R1377" s="157" t="n">
        <v>0</v>
      </c>
      <c r="S1377" s="157" t="n">
        <v>0.00016685033</v>
      </c>
      <c r="T1377" s="130" t="n">
        <v>0</v>
      </c>
      <c r="U1377" s="130" t="n">
        <v>0</v>
      </c>
      <c r="V1377" s="130" t="n">
        <v>0</v>
      </c>
      <c r="W1377" s="130" t="n">
        <v>0</v>
      </c>
      <c r="X1377" s="130" t="n">
        <v>0</v>
      </c>
      <c r="Z1377" s="151" t="n">
        <f aca="false">K1377/0.15</f>
        <v>0.0558927266666667</v>
      </c>
      <c r="AB1377" s="133" t="n">
        <f aca="false">K1377</f>
        <v>0.008383909</v>
      </c>
      <c r="AC1377" s="133" t="n">
        <f aca="false">L1377+M1377+N1377+O1377+P1377+Q1377+R1377</f>
        <v>0.00287305412</v>
      </c>
      <c r="AD1377" s="133" t="n">
        <f aca="false">L1377+M1377+R1377+W1377</f>
        <v>0.00198124999</v>
      </c>
      <c r="AE1377" s="133" t="n">
        <f aca="false">V1377+L1377+M1377+R1377+T1377</f>
        <v>0.00198124999</v>
      </c>
      <c r="AF1377" s="133" t="n">
        <f aca="false">S1377+U1377+X1377</f>
        <v>0.00016685033</v>
      </c>
      <c r="AH1377" s="0" t="n">
        <v>1.5325122</v>
      </c>
      <c r="AI1377" s="96" t="n">
        <v>0.66381345</v>
      </c>
      <c r="AJ1377" s="96" t="n">
        <v>0</v>
      </c>
      <c r="AK1377" s="96" t="n">
        <v>0</v>
      </c>
      <c r="AL1377" s="96" t="n">
        <v>0.010589509</v>
      </c>
      <c r="AM1377" s="96" t="n">
        <v>0.024499456</v>
      </c>
      <c r="AN1377" s="96" t="n">
        <v>0.83360978</v>
      </c>
      <c r="AP1377" s="95" t="n">
        <v>0.0014607681</v>
      </c>
      <c r="AQ1377" s="95" t="n">
        <v>0.0013659495</v>
      </c>
      <c r="AR1377" s="95" t="n">
        <v>5.0984267E-005</v>
      </c>
      <c r="AS1377" s="95" t="n">
        <v>4.3834314E-005</v>
      </c>
      <c r="AT1377" s="152" t="n">
        <f aca="false">AW1377+AZ1377+BA1377+BB1377+BC1377+BK1377+BL1377+BP1377</f>
        <v>8.1891455033E-008</v>
      </c>
      <c r="AU1377" s="152" t="n">
        <f aca="false">AX1377+AY1377+BD1377+BE1377+BF1377+BG1377+BH1377+BI1377+BJ1377+BM1377+BQ1377+BR1377</f>
        <v>1.885512780936E-010</v>
      </c>
      <c r="AV1377" s="153" t="n">
        <f aca="false">BN1377+BO1377</f>
        <v>0.0061392596294</v>
      </c>
      <c r="AW1377" s="154" t="n">
        <v>5.186845E-008</v>
      </c>
      <c r="AX1377" s="154" t="n">
        <v>1.5649963E-010</v>
      </c>
      <c r="AY1377" s="154" t="n">
        <v>4.2757936E-015</v>
      </c>
      <c r="AZ1377" s="154" t="n">
        <v>0</v>
      </c>
      <c r="BA1377" s="154" t="n">
        <v>0</v>
      </c>
      <c r="BB1377" s="154" t="n">
        <v>1.4713033E-011</v>
      </c>
      <c r="BC1377" s="154" t="n">
        <v>3.0008292E-008</v>
      </c>
      <c r="BD1377" s="154" t="n">
        <v>3.3552893E-012</v>
      </c>
      <c r="BE1377" s="154" t="n">
        <v>2.8692083E-011</v>
      </c>
      <c r="BF1377" s="154" t="n">
        <v>0</v>
      </c>
      <c r="BG1377" s="154" t="n">
        <v>0</v>
      </c>
      <c r="BH1377" s="154" t="n">
        <v>0</v>
      </c>
      <c r="BI1377" s="154" t="n">
        <v>0</v>
      </c>
      <c r="BJ1377" s="154" t="n">
        <v>0</v>
      </c>
      <c r="BK1377" s="154" t="n">
        <v>0</v>
      </c>
      <c r="BL1377" s="154" t="n">
        <v>0</v>
      </c>
      <c r="BM1377" s="154" t="n">
        <v>0</v>
      </c>
      <c r="BN1377" s="154" t="n">
        <v>6.3959294E-006</v>
      </c>
      <c r="BO1377" s="154" t="n">
        <v>0.0061328637</v>
      </c>
      <c r="BP1377" s="154" t="n">
        <v>0</v>
      </c>
      <c r="BQ1377" s="154" t="n">
        <v>0</v>
      </c>
      <c r="BR1377" s="154" t="n">
        <v>0</v>
      </c>
      <c r="BT1377" s="96" t="n">
        <v>3.1334493E-006</v>
      </c>
      <c r="BU1377" s="96" t="n">
        <v>1.9781189E-007</v>
      </c>
      <c r="BV1377" s="96" t="n">
        <v>1.5584375E-006</v>
      </c>
      <c r="BW1377" s="96" t="n">
        <v>2.6139439E-010</v>
      </c>
      <c r="BX1377" s="96" t="n">
        <v>4.6973926E-007</v>
      </c>
      <c r="BY1377" s="96" t="n">
        <v>0</v>
      </c>
      <c r="BZ1377" s="96" t="n">
        <v>0</v>
      </c>
      <c r="CA1377" s="96" t="n">
        <v>0</v>
      </c>
      <c r="CB1377" s="96" t="n">
        <v>0</v>
      </c>
      <c r="CC1377" s="96" t="n">
        <v>7.97388E-010</v>
      </c>
      <c r="CD1377" s="96" t="n">
        <v>0</v>
      </c>
      <c r="CE1377" s="96" t="n">
        <v>0</v>
      </c>
      <c r="CF1377" s="96" t="n">
        <v>0</v>
      </c>
      <c r="CG1377" s="96" t="n">
        <v>1.1779397E-007</v>
      </c>
      <c r="CH1377" s="96" t="n">
        <v>7.8860771E-007</v>
      </c>
      <c r="CI1377" s="96" t="n">
        <v>2.1158693E-013</v>
      </c>
      <c r="CJ1377" s="96" t="n">
        <v>0</v>
      </c>
      <c r="CL1377" s="155" t="n">
        <v>0</v>
      </c>
      <c r="CM1377" s="155" t="n">
        <v>0.055892726</v>
      </c>
      <c r="CN1377" s="156" t="n">
        <v>0</v>
      </c>
      <c r="CO1377" s="155" t="n">
        <v>0.00013534001</v>
      </c>
      <c r="CP1377" s="155" t="n">
        <v>0</v>
      </c>
      <c r="CQ1377" s="155" t="n">
        <v>0</v>
      </c>
      <c r="CR1377" s="155" t="n">
        <v>1.6818328E-005</v>
      </c>
      <c r="CS1377" s="155" t="n">
        <v>0</v>
      </c>
      <c r="CT1377" s="155" t="n">
        <v>0</v>
      </c>
      <c r="CU1377" s="155" t="n">
        <v>0</v>
      </c>
    </row>
    <row r="1378" customFormat="false" ht="13.8" hidden="false" customHeight="false" outlineLevel="0" collapsed="false">
      <c r="A1378" s="0" t="s">
        <v>2257</v>
      </c>
      <c r="B1378" s="26" t="s">
        <v>2247</v>
      </c>
      <c r="C1378" s="88" t="str">
        <f aca="false">MID(A1378,1,12)</f>
        <v>B.044.01.111</v>
      </c>
      <c r="D1378" s="2" t="s">
        <v>2245</v>
      </c>
      <c r="E1378" s="90" t="s">
        <v>1103</v>
      </c>
      <c r="F1378" s="91" t="str">
        <f aca="false">MID(A1378, 21,85)</f>
        <v>Electricity Antigua and Barbuda production</v>
      </c>
      <c r="G1378" s="133" t="n">
        <f aca="false">H1378+I1378+J1378+K1378</f>
        <v>0.042825097487</v>
      </c>
      <c r="H1378" s="149" t="n">
        <f aca="false">N1378+O1378+P1378+Q1378</f>
        <v>0.0027522258</v>
      </c>
      <c r="I1378" s="149" t="n">
        <f aca="false">L1378+M1378+R1378+V1378+T1378</f>
        <v>0.0083789173</v>
      </c>
      <c r="J1378" s="150" t="n">
        <f aca="false">S1378+U1378+W1378+X1378</f>
        <v>1.5733387E-005</v>
      </c>
      <c r="K1378" s="149" t="n">
        <v>0.031678221</v>
      </c>
      <c r="L1378" s="130" t="n">
        <v>0.0066059675</v>
      </c>
      <c r="M1378" s="130" t="n">
        <v>0.0017729498</v>
      </c>
      <c r="N1378" s="130" t="n">
        <v>0.0015010799</v>
      </c>
      <c r="O1378" s="157" t="n">
        <v>0.0012511459</v>
      </c>
      <c r="P1378" s="130" t="n">
        <v>0</v>
      </c>
      <c r="Q1378" s="130" t="n">
        <v>0</v>
      </c>
      <c r="R1378" s="157" t="n">
        <v>0</v>
      </c>
      <c r="S1378" s="157" t="n">
        <v>1.5733387E-005</v>
      </c>
      <c r="T1378" s="130" t="n">
        <v>0</v>
      </c>
      <c r="U1378" s="130" t="n">
        <v>0</v>
      </c>
      <c r="V1378" s="130" t="n">
        <v>0</v>
      </c>
      <c r="W1378" s="130" t="n">
        <v>0</v>
      </c>
      <c r="X1378" s="130" t="n">
        <v>0</v>
      </c>
      <c r="Z1378" s="151" t="n">
        <f aca="false">K1378/0.15</f>
        <v>0.21118814</v>
      </c>
      <c r="AB1378" s="133" t="n">
        <f aca="false">K1378</f>
        <v>0.031678221</v>
      </c>
      <c r="AC1378" s="133" t="n">
        <f aca="false">L1378+M1378+N1378+O1378+P1378+Q1378+R1378</f>
        <v>0.0111311431</v>
      </c>
      <c r="AD1378" s="133" t="n">
        <f aca="false">L1378+M1378+R1378+W1378</f>
        <v>0.0083789173</v>
      </c>
      <c r="AE1378" s="133" t="n">
        <f aca="false">V1378+L1378+M1378+R1378+T1378</f>
        <v>0.0083789173</v>
      </c>
      <c r="AF1378" s="133" t="n">
        <f aca="false">S1378+U1378+X1378</f>
        <v>1.5733387E-005</v>
      </c>
      <c r="AH1378" s="0" t="n">
        <v>2.7312638</v>
      </c>
      <c r="AI1378" s="96" t="n">
        <v>2.671953</v>
      </c>
      <c r="AJ1378" s="96" t="n">
        <v>0</v>
      </c>
      <c r="AK1378" s="96" t="n">
        <v>0</v>
      </c>
      <c r="AL1378" s="96" t="n">
        <v>0</v>
      </c>
      <c r="AM1378" s="96" t="n">
        <v>0.059310832</v>
      </c>
      <c r="AN1378" s="96" t="n">
        <v>0</v>
      </c>
      <c r="AP1378" s="95" t="n">
        <v>0.0059890685</v>
      </c>
      <c r="AQ1378" s="95" t="n">
        <v>0.0055981198</v>
      </c>
      <c r="AR1378" s="95" t="n">
        <v>0.00020016692</v>
      </c>
      <c r="AS1378" s="95" t="n">
        <v>0.00019078175</v>
      </c>
      <c r="AT1378" s="152" t="n">
        <f aca="false">AW1378+AZ1378+BA1378+BB1378+BC1378+BK1378+BL1378+BP1378</f>
        <v>3.35618695018E-007</v>
      </c>
      <c r="AU1378" s="152" t="n">
        <f aca="false">AX1378+AY1378+BD1378+BE1378+BF1378+BG1378+BH1378+BI1378+BJ1378+BM1378+BQ1378+BR1378</f>
        <v>7.40262272193E-010</v>
      </c>
      <c r="AV1378" s="153" t="n">
        <f aca="false">BN1378+BO1378</f>
        <v>0.02672013311316</v>
      </c>
      <c r="AW1378" s="154" t="n">
        <v>1.9598259E-007</v>
      </c>
      <c r="AX1378" s="154" t="n">
        <v>5.9132679E-010</v>
      </c>
      <c r="AY1378" s="154" t="n">
        <v>1.6155893E-014</v>
      </c>
      <c r="AZ1378" s="154" t="n">
        <v>0</v>
      </c>
      <c r="BA1378" s="154" t="n">
        <v>0</v>
      </c>
      <c r="BB1378" s="154" t="n">
        <v>4.0225018E-011</v>
      </c>
      <c r="BC1378" s="154" t="n">
        <v>1.3959588E-007</v>
      </c>
      <c r="BD1378" s="154" t="n">
        <v>9.1732663E-012</v>
      </c>
      <c r="BE1378" s="154" t="n">
        <v>1.3974606E-010</v>
      </c>
      <c r="BF1378" s="154" t="n">
        <v>0</v>
      </c>
      <c r="BG1378" s="154" t="n">
        <v>0</v>
      </c>
      <c r="BH1378" s="154" t="n">
        <v>0</v>
      </c>
      <c r="BI1378" s="154" t="n">
        <v>0</v>
      </c>
      <c r="BJ1378" s="154" t="n">
        <v>0</v>
      </c>
      <c r="BK1378" s="154" t="n">
        <v>0</v>
      </c>
      <c r="BL1378" s="154" t="n">
        <v>0</v>
      </c>
      <c r="BM1378" s="154" t="n">
        <v>0</v>
      </c>
      <c r="BN1378" s="154" t="n">
        <v>6.0311316E-007</v>
      </c>
      <c r="BO1378" s="154" t="n">
        <v>0.02671953</v>
      </c>
      <c r="BP1378" s="154" t="n">
        <v>0</v>
      </c>
      <c r="BQ1378" s="154" t="n">
        <v>0</v>
      </c>
      <c r="BR1378" s="154" t="n">
        <v>0</v>
      </c>
      <c r="BT1378" s="96" t="n">
        <v>1.2344114E-005</v>
      </c>
      <c r="BU1378" s="96" t="n">
        <v>9.6345155E-007</v>
      </c>
      <c r="BV1378" s="96" t="n">
        <v>5.8884857E-006</v>
      </c>
      <c r="BW1378" s="96" t="n">
        <v>7.146449E-010</v>
      </c>
      <c r="BX1378" s="96" t="n">
        <v>1.913504E-006</v>
      </c>
      <c r="BY1378" s="96" t="n">
        <v>0</v>
      </c>
      <c r="BZ1378" s="96" t="n">
        <v>0</v>
      </c>
      <c r="CA1378" s="96" t="n">
        <v>0</v>
      </c>
      <c r="CB1378" s="96" t="n">
        <v>0</v>
      </c>
      <c r="CC1378" s="96" t="n">
        <v>2.1800363E-009</v>
      </c>
      <c r="CD1378" s="96" t="n">
        <v>0</v>
      </c>
      <c r="CE1378" s="96" t="n">
        <v>0</v>
      </c>
      <c r="CF1378" s="96" t="n">
        <v>0</v>
      </c>
      <c r="CG1378" s="96" t="n">
        <v>3.4948026E-007</v>
      </c>
      <c r="CH1378" s="96" t="n">
        <v>3.2262979E-006</v>
      </c>
      <c r="CI1378" s="96" t="n">
        <v>1.9951887E-014</v>
      </c>
      <c r="CJ1378" s="96" t="n">
        <v>0</v>
      </c>
      <c r="CL1378" s="155" t="n">
        <v>0</v>
      </c>
      <c r="CM1378" s="155" t="n">
        <v>0.21118814</v>
      </c>
      <c r="CN1378" s="156" t="n">
        <v>0</v>
      </c>
      <c r="CO1378" s="155" t="n">
        <v>0.00065917952</v>
      </c>
      <c r="CP1378" s="155" t="n">
        <v>0</v>
      </c>
      <c r="CQ1378" s="155" t="n">
        <v>0</v>
      </c>
      <c r="CR1378" s="155" t="n">
        <v>7.1483831E-005</v>
      </c>
      <c r="CS1378" s="155" t="n">
        <v>0</v>
      </c>
      <c r="CT1378" s="155" t="n">
        <v>0</v>
      </c>
      <c r="CU1378" s="155" t="n">
        <v>0</v>
      </c>
    </row>
    <row r="1379" customFormat="false" ht="13.8" hidden="false" customHeight="false" outlineLevel="0" collapsed="false">
      <c r="A1379" s="0" t="s">
        <v>2258</v>
      </c>
      <c r="B1379" s="26" t="s">
        <v>2247</v>
      </c>
      <c r="C1379" s="88" t="str">
        <f aca="false">MID(A1379,1,12)</f>
        <v>B.044.01.112</v>
      </c>
      <c r="D1379" s="2" t="s">
        <v>2245</v>
      </c>
      <c r="E1379" s="90" t="s">
        <v>1103</v>
      </c>
      <c r="F1379" s="91" t="str">
        <f aca="false">MID(A1379, 21,85)</f>
        <v>Electricity Argentina production</v>
      </c>
      <c r="G1379" s="133" t="n">
        <f aca="false">H1379+I1379+J1379+K1379</f>
        <v>0.033367841415</v>
      </c>
      <c r="H1379" s="149" t="n">
        <f aca="false">N1379+O1379+P1379+Q1379</f>
        <v>0.0031651794</v>
      </c>
      <c r="I1379" s="149" t="n">
        <f aca="false">L1379+M1379+R1379+V1379+T1379</f>
        <v>0.0049422025</v>
      </c>
      <c r="J1379" s="150" t="n">
        <f aca="false">S1379+U1379+W1379+X1379</f>
        <v>0.002288999515</v>
      </c>
      <c r="K1379" s="149" t="n">
        <v>0.02297146</v>
      </c>
      <c r="L1379" s="157" t="n">
        <v>0.0025489252</v>
      </c>
      <c r="M1379" s="157" t="n">
        <v>0.0023932773</v>
      </c>
      <c r="N1379" s="157" t="n">
        <v>0.0021570598</v>
      </c>
      <c r="O1379" s="157" t="n">
        <v>0.0010081196</v>
      </c>
      <c r="P1379" s="130" t="n">
        <v>0</v>
      </c>
      <c r="Q1379" s="130" t="n">
        <v>0</v>
      </c>
      <c r="R1379" s="157" t="n">
        <v>0</v>
      </c>
      <c r="S1379" s="157" t="n">
        <v>8.8815415E-005</v>
      </c>
      <c r="T1379" s="130" t="n">
        <v>0</v>
      </c>
      <c r="U1379" s="130" t="n">
        <v>0.0022001841</v>
      </c>
      <c r="V1379" s="130" t="n">
        <v>0</v>
      </c>
      <c r="W1379" s="130" t="n">
        <v>0</v>
      </c>
      <c r="X1379" s="130" t="n">
        <v>0</v>
      </c>
      <c r="Z1379" s="151" t="n">
        <f aca="false">K1379/0.15</f>
        <v>0.153143066666667</v>
      </c>
      <c r="AB1379" s="133" t="n">
        <f aca="false">K1379</f>
        <v>0.02297146</v>
      </c>
      <c r="AC1379" s="133" t="n">
        <f aca="false">L1379+M1379+N1379+O1379+P1379+Q1379+R1379</f>
        <v>0.0081073819</v>
      </c>
      <c r="AD1379" s="133" t="n">
        <f aca="false">L1379+M1379+R1379+W1379</f>
        <v>0.0049422025</v>
      </c>
      <c r="AE1379" s="133" t="n">
        <f aca="false">V1379+L1379+M1379+R1379+T1379</f>
        <v>0.0049422025</v>
      </c>
      <c r="AF1379" s="133" t="n">
        <f aca="false">S1379+U1379+X1379</f>
        <v>0.002288999515</v>
      </c>
      <c r="AH1379" s="0" t="n">
        <v>2.5302736</v>
      </c>
      <c r="AI1379" s="96" t="n">
        <v>1.7775729</v>
      </c>
      <c r="AJ1379" s="96" t="n">
        <v>0.30482511</v>
      </c>
      <c r="AK1379" s="96" t="n">
        <v>0</v>
      </c>
      <c r="AL1379" s="96" t="n">
        <v>0.068011207</v>
      </c>
      <c r="AM1379" s="96" t="n">
        <v>0.17198179</v>
      </c>
      <c r="AN1379" s="96" t="n">
        <v>0.20788257</v>
      </c>
      <c r="AP1379" s="95" t="n">
        <v>0.0036432971</v>
      </c>
      <c r="AQ1379" s="95" t="n">
        <v>0.0034073675</v>
      </c>
      <c r="AR1379" s="95" t="n">
        <v>0.00013409558</v>
      </c>
      <c r="AS1379" s="95" t="n">
        <v>0.00010183403</v>
      </c>
      <c r="AT1379" s="152" t="n">
        <f aca="false">AW1379+AZ1379+BA1379+BB1379+BC1379+BK1379+BL1379+BP1379</f>
        <v>2.04278623563E-007</v>
      </c>
      <c r="AU1379" s="152" t="n">
        <f aca="false">AX1379+AY1379+BD1379+BE1379+BF1379+BG1379+BH1379+BI1379+BJ1379+BM1379+BQ1379+BR1379</f>
        <v>4.95915610444E-010</v>
      </c>
      <c r="AV1379" s="153" t="n">
        <f aca="false">BN1379+BO1379</f>
        <v>0.0142624690381</v>
      </c>
      <c r="AW1379" s="154" t="n">
        <v>1.4211676E-007</v>
      </c>
      <c r="AX1379" s="154" t="n">
        <v>4.2880058E-010</v>
      </c>
      <c r="AY1379" s="154" t="n">
        <v>1.1715444E-014</v>
      </c>
      <c r="AZ1379" s="154" t="n">
        <v>0</v>
      </c>
      <c r="BA1379" s="154" t="n">
        <v>0</v>
      </c>
      <c r="BB1379" s="154" t="n">
        <v>5.7803563E-011</v>
      </c>
      <c r="BC1379" s="154" t="n">
        <v>6.210406E-008</v>
      </c>
      <c r="BD1379" s="154" t="n">
        <v>1.3182032E-011</v>
      </c>
      <c r="BE1379" s="154" t="n">
        <v>5.3921283E-011</v>
      </c>
      <c r="BF1379" s="154" t="n">
        <v>0</v>
      </c>
      <c r="BG1379" s="154" t="n">
        <v>0</v>
      </c>
      <c r="BH1379" s="154" t="n">
        <v>0</v>
      </c>
      <c r="BI1379" s="154" t="n">
        <v>0</v>
      </c>
      <c r="BJ1379" s="154" t="n">
        <v>0</v>
      </c>
      <c r="BK1379" s="154" t="n">
        <v>0</v>
      </c>
      <c r="BL1379" s="154" t="n">
        <v>0</v>
      </c>
      <c r="BM1379" s="154" t="n">
        <v>0</v>
      </c>
      <c r="BN1379" s="154" t="n">
        <v>6.5780381E-006</v>
      </c>
      <c r="BO1379" s="154" t="n">
        <v>0.014255891</v>
      </c>
      <c r="BP1379" s="154" t="n">
        <v>0</v>
      </c>
      <c r="BQ1379" s="154" t="n">
        <v>0</v>
      </c>
      <c r="BR1379" s="154" t="n">
        <v>0</v>
      </c>
      <c r="BT1379" s="96" t="n">
        <v>8.7436704E-006</v>
      </c>
      <c r="BU1379" s="96" t="n">
        <v>3.7174961E-007</v>
      </c>
      <c r="BV1379" s="96" t="n">
        <v>4.270035E-006</v>
      </c>
      <c r="BW1379" s="96" t="n">
        <v>1.0269485E-009</v>
      </c>
      <c r="BX1379" s="96" t="n">
        <v>1.2085708E-006</v>
      </c>
      <c r="BY1379" s="96" t="n">
        <v>0</v>
      </c>
      <c r="BZ1379" s="96" t="n">
        <v>0</v>
      </c>
      <c r="CA1379" s="96" t="n">
        <v>0</v>
      </c>
      <c r="CB1379" s="96" t="n">
        <v>0</v>
      </c>
      <c r="CC1379" s="96" t="n">
        <v>3.1327237E-009</v>
      </c>
      <c r="CD1379" s="96" t="n">
        <v>0</v>
      </c>
      <c r="CE1379" s="96" t="n">
        <v>0</v>
      </c>
      <c r="CF1379" s="96" t="n">
        <v>0</v>
      </c>
      <c r="CG1379" s="96" t="n">
        <v>4.3646513E-007</v>
      </c>
      <c r="CH1379" s="96" t="n">
        <v>2.4526901E-006</v>
      </c>
      <c r="CI1379" s="96" t="n">
        <v>1.1262897E-013</v>
      </c>
      <c r="CJ1379" s="96" t="n">
        <v>0</v>
      </c>
      <c r="CL1379" s="155" t="n">
        <v>0</v>
      </c>
      <c r="CM1379" s="155" t="n">
        <v>0.15314306</v>
      </c>
      <c r="CN1379" s="156" t="n">
        <v>0</v>
      </c>
      <c r="CO1379" s="155" t="n">
        <v>0.00025434567</v>
      </c>
      <c r="CP1379" s="155" t="n">
        <v>0</v>
      </c>
      <c r="CQ1379" s="155" t="n">
        <v>0</v>
      </c>
      <c r="CR1379" s="155" t="n">
        <v>4.0683483E-005</v>
      </c>
      <c r="CS1379" s="155" t="n">
        <v>0</v>
      </c>
      <c r="CT1379" s="155" t="n">
        <v>0</v>
      </c>
      <c r="CU1379" s="155" t="n">
        <v>0</v>
      </c>
    </row>
    <row r="1380" customFormat="false" ht="13.8" hidden="false" customHeight="false" outlineLevel="0" collapsed="false">
      <c r="A1380" s="0" t="s">
        <v>2259</v>
      </c>
      <c r="B1380" s="26" t="s">
        <v>2247</v>
      </c>
      <c r="C1380" s="88" t="str">
        <f aca="false">MID(A1380,1,12)</f>
        <v>B.044.01.113</v>
      </c>
      <c r="D1380" s="2" t="s">
        <v>2245</v>
      </c>
      <c r="E1380" s="90" t="s">
        <v>1103</v>
      </c>
      <c r="F1380" s="91" t="str">
        <f aca="false">MID(A1380, 21,85)</f>
        <v>Electricity Armenia production</v>
      </c>
      <c r="G1380" s="133" t="n">
        <f aca="false">H1380+I1380+J1380+K1380</f>
        <v>0.025232160672</v>
      </c>
      <c r="H1380" s="149" t="n">
        <f aca="false">N1380+O1380+P1380+Q1380</f>
        <v>0.00180448254</v>
      </c>
      <c r="I1380" s="149" t="n">
        <f aca="false">L1380+M1380+R1380+V1380+T1380</f>
        <v>0.0027318754</v>
      </c>
      <c r="J1380" s="150" t="n">
        <f aca="false">S1380+U1380+W1380+X1380</f>
        <v>0.007974143732</v>
      </c>
      <c r="K1380" s="149" t="n">
        <v>0.012721659</v>
      </c>
      <c r="L1380" s="130" t="n">
        <v>0.0013405051</v>
      </c>
      <c r="M1380" s="130" t="n">
        <v>0.0013913703</v>
      </c>
      <c r="N1380" s="130" t="n">
        <v>0.0012592542</v>
      </c>
      <c r="O1380" s="130" t="n">
        <v>0.00054522834</v>
      </c>
      <c r="P1380" s="130" t="n">
        <v>0</v>
      </c>
      <c r="Q1380" s="130" t="n">
        <v>0</v>
      </c>
      <c r="R1380" s="130" t="n">
        <v>0</v>
      </c>
      <c r="S1380" s="157" t="n">
        <v>6.9959232E-005</v>
      </c>
      <c r="T1380" s="130" t="n">
        <v>0</v>
      </c>
      <c r="U1380" s="130" t="n">
        <v>0.0079041845</v>
      </c>
      <c r="V1380" s="130" t="n">
        <v>0</v>
      </c>
      <c r="W1380" s="130" t="n">
        <v>0</v>
      </c>
      <c r="X1380" s="130" t="n">
        <v>0</v>
      </c>
      <c r="Z1380" s="151" t="n">
        <f aca="false">K1380/0.15</f>
        <v>0.08481106</v>
      </c>
      <c r="AB1380" s="133" t="n">
        <f aca="false">K1380</f>
        <v>0.012721659</v>
      </c>
      <c r="AC1380" s="133" t="n">
        <f aca="false">L1380+M1380+N1380+O1380+P1380+Q1380+R1380</f>
        <v>0.00453635794</v>
      </c>
      <c r="AD1380" s="133" t="n">
        <f aca="false">L1380+M1380+R1380+W1380</f>
        <v>0.0027318754</v>
      </c>
      <c r="AE1380" s="133" t="n">
        <f aca="false">V1380+L1380+M1380+R1380+T1380</f>
        <v>0.0027318754</v>
      </c>
      <c r="AF1380" s="133" t="n">
        <f aca="false">S1380+U1380+X1380</f>
        <v>0.007974143732</v>
      </c>
      <c r="AH1380" s="0" t="n">
        <v>2.3839981</v>
      </c>
      <c r="AI1380" s="96" t="n">
        <v>0.96558942</v>
      </c>
      <c r="AJ1380" s="96" t="n">
        <v>1.0950874</v>
      </c>
      <c r="AK1380" s="96" t="n">
        <v>0</v>
      </c>
      <c r="AL1380" s="96" t="n">
        <v>0</v>
      </c>
      <c r="AM1380" s="96" t="n">
        <v>0.1065628</v>
      </c>
      <c r="AN1380" s="96" t="n">
        <v>0.21675842</v>
      </c>
      <c r="AP1380" s="95" t="n">
        <v>0.0019904299</v>
      </c>
      <c r="AQ1380" s="95" t="n">
        <v>0.0018620818</v>
      </c>
      <c r="AR1380" s="95" t="n">
        <v>7.3962687E-005</v>
      </c>
      <c r="AS1380" s="95" t="n">
        <v>5.4385464E-005</v>
      </c>
      <c r="AT1380" s="152" t="n">
        <f aca="false">AW1380+AZ1380+BA1380+BB1380+BC1380+BK1380+BL1380+BP1380</f>
        <v>1.1163559772E-007</v>
      </c>
      <c r="AU1380" s="152" t="n">
        <f aca="false">AX1380+AY1380+BD1380+BE1380+BF1380+BG1380+BH1380+BI1380+BJ1380+BM1380+BQ1380+BR1380</f>
        <v>2.735306492463E-010</v>
      </c>
      <c r="AV1380" s="153" t="n">
        <f aca="false">BN1380+BO1380</f>
        <v>0.007617011713</v>
      </c>
      <c r="AW1380" s="154" t="n">
        <v>7.8704667E-008</v>
      </c>
      <c r="AX1380" s="154" t="n">
        <v>2.3747098E-010</v>
      </c>
      <c r="AY1380" s="154" t="n">
        <v>6.4880463E-015</v>
      </c>
      <c r="AZ1380" s="154" t="n">
        <v>0</v>
      </c>
      <c r="BA1380" s="154" t="n">
        <v>0</v>
      </c>
      <c r="BB1380" s="154" t="n">
        <v>3.374472E-011</v>
      </c>
      <c r="BC1380" s="154" t="n">
        <v>3.2897186E-008</v>
      </c>
      <c r="BD1380" s="154" t="n">
        <v>7.6954422E-012</v>
      </c>
      <c r="BE1380" s="154" t="n">
        <v>2.8357739E-011</v>
      </c>
      <c r="BF1380" s="154" t="n">
        <v>0</v>
      </c>
      <c r="BG1380" s="154" t="n">
        <v>0</v>
      </c>
      <c r="BH1380" s="154" t="n">
        <v>0</v>
      </c>
      <c r="BI1380" s="154" t="n">
        <v>0</v>
      </c>
      <c r="BJ1380" s="154" t="n">
        <v>0</v>
      </c>
      <c r="BK1380" s="154" t="n">
        <v>0</v>
      </c>
      <c r="BL1380" s="154" t="n">
        <v>0</v>
      </c>
      <c r="BM1380" s="154" t="n">
        <v>0</v>
      </c>
      <c r="BN1380" s="154" t="n">
        <v>1.4082413E-005</v>
      </c>
      <c r="BO1380" s="154" t="n">
        <v>0.0076029293</v>
      </c>
      <c r="BP1380" s="154" t="n">
        <v>0</v>
      </c>
      <c r="BQ1380" s="154" t="n">
        <v>0</v>
      </c>
      <c r="BR1380" s="154" t="n">
        <v>0</v>
      </c>
      <c r="BT1380" s="96" t="n">
        <v>5.9801853E-006</v>
      </c>
      <c r="BU1380" s="96" t="n">
        <v>1.9550682E-007</v>
      </c>
      <c r="BV1380" s="96" t="n">
        <v>2.3647575E-006</v>
      </c>
      <c r="BW1380" s="96" t="n">
        <v>5.9951476E-010</v>
      </c>
      <c r="BX1380" s="96" t="n">
        <v>6.4906875E-007</v>
      </c>
      <c r="BY1380" s="96" t="n">
        <v>0</v>
      </c>
      <c r="BZ1380" s="96" t="n">
        <v>0</v>
      </c>
      <c r="CA1380" s="96" t="n">
        <v>0</v>
      </c>
      <c r="CB1380" s="96" t="n">
        <v>0</v>
      </c>
      <c r="CC1380" s="96" t="n">
        <v>1.8288299E-009</v>
      </c>
      <c r="CD1380" s="96" t="n">
        <v>0</v>
      </c>
      <c r="CE1380" s="96" t="n">
        <v>0</v>
      </c>
      <c r="CF1380" s="96" t="n">
        <v>0</v>
      </c>
      <c r="CG1380" s="96" t="n">
        <v>2.5340424E-007</v>
      </c>
      <c r="CH1380" s="96" t="n">
        <v>2.5150196E-006</v>
      </c>
      <c r="CI1380" s="96" t="n">
        <v>8.8716989E-014</v>
      </c>
      <c r="CJ1380" s="96" t="n">
        <v>0</v>
      </c>
      <c r="CL1380" s="155" t="n">
        <v>0</v>
      </c>
      <c r="CM1380" s="155" t="n">
        <v>0.084811063</v>
      </c>
      <c r="CN1380" s="156" t="n">
        <v>0</v>
      </c>
      <c r="CO1380" s="155" t="n">
        <v>0.00013376292</v>
      </c>
      <c r="CP1380" s="155" t="n">
        <v>0</v>
      </c>
      <c r="CQ1380" s="155" t="n">
        <v>0</v>
      </c>
      <c r="CR1380" s="155" t="n">
        <v>2.1771116E-005</v>
      </c>
      <c r="CS1380" s="155" t="n">
        <v>0</v>
      </c>
      <c r="CT1380" s="155" t="n">
        <v>0</v>
      </c>
      <c r="CU1380" s="155" t="n">
        <v>0</v>
      </c>
    </row>
    <row r="1381" customFormat="false" ht="13.8" hidden="false" customHeight="false" outlineLevel="0" collapsed="false">
      <c r="A1381" s="0" t="s">
        <v>2260</v>
      </c>
      <c r="B1381" s="26" t="s">
        <v>2247</v>
      </c>
      <c r="C1381" s="88" t="str">
        <f aca="false">MID(A1381,1,12)</f>
        <v>B.044.01.114</v>
      </c>
      <c r="D1381" s="2" t="s">
        <v>2245</v>
      </c>
      <c r="E1381" s="90" t="s">
        <v>1103</v>
      </c>
      <c r="F1381" s="91" t="str">
        <f aca="false">MID(A1381, 21,85)</f>
        <v>Electricity Aruba production</v>
      </c>
      <c r="G1381" s="133" t="n">
        <f aca="false">H1381+I1381+J1381+K1381</f>
        <v>0.040779351836</v>
      </c>
      <c r="H1381" s="149" t="n">
        <f aca="false">N1381+O1381+P1381+Q1381</f>
        <v>0.0026178695</v>
      </c>
      <c r="I1381" s="149" t="n">
        <f aca="false">L1381+M1381+R1381+V1381+T1381</f>
        <v>0.0079705778</v>
      </c>
      <c r="J1381" s="150" t="n">
        <f aca="false">S1381+U1381+W1381+X1381</f>
        <v>5.5645536E-005</v>
      </c>
      <c r="K1381" s="149" t="n">
        <v>0.030135259</v>
      </c>
      <c r="L1381" s="130" t="n">
        <v>0.006283337</v>
      </c>
      <c r="M1381" s="130" t="n">
        <v>0.0016872408</v>
      </c>
      <c r="N1381" s="130" t="n">
        <v>0.0014299404</v>
      </c>
      <c r="O1381" s="130" t="n">
        <v>0.0011879291</v>
      </c>
      <c r="P1381" s="130" t="n">
        <v>0</v>
      </c>
      <c r="Q1381" s="130" t="n">
        <v>0</v>
      </c>
      <c r="R1381" s="157" t="n">
        <v>0</v>
      </c>
      <c r="S1381" s="157" t="n">
        <v>5.5645536E-005</v>
      </c>
      <c r="T1381" s="130" t="n">
        <v>0</v>
      </c>
      <c r="U1381" s="130" t="n">
        <v>0</v>
      </c>
      <c r="V1381" s="130" t="n">
        <v>0</v>
      </c>
      <c r="W1381" s="130" t="n">
        <v>0</v>
      </c>
      <c r="X1381" s="130" t="n">
        <v>0</v>
      </c>
      <c r="Z1381" s="151" t="n">
        <f aca="false">K1381/0.15</f>
        <v>0.200901726666667</v>
      </c>
      <c r="AB1381" s="133" t="n">
        <f aca="false">K1381</f>
        <v>0.030135259</v>
      </c>
      <c r="AC1381" s="133" t="n">
        <f aca="false">L1381+M1381+N1381+O1381+P1381+Q1381+R1381</f>
        <v>0.0105884473</v>
      </c>
      <c r="AD1381" s="133" t="n">
        <f aca="false">L1381+M1381+R1381+W1381</f>
        <v>0.0079705778</v>
      </c>
      <c r="AE1381" s="133" t="n">
        <f aca="false">V1381+L1381+M1381+R1381+T1381</f>
        <v>0.0079705778</v>
      </c>
      <c r="AF1381" s="133" t="n">
        <f aca="false">S1381+U1381+X1381</f>
        <v>5.5645536E-005</v>
      </c>
      <c r="AH1381" s="0" t="n">
        <v>2.7326684</v>
      </c>
      <c r="AI1381" s="96" t="n">
        <v>2.5366129</v>
      </c>
      <c r="AJ1381" s="96" t="n">
        <v>0</v>
      </c>
      <c r="AK1381" s="96" t="n">
        <v>0</v>
      </c>
      <c r="AL1381" s="96" t="n">
        <v>0</v>
      </c>
      <c r="AM1381" s="96" t="n">
        <v>0.19605555</v>
      </c>
      <c r="AN1381" s="96" t="n">
        <v>0</v>
      </c>
      <c r="AP1381" s="95" t="n">
        <v>0.0056961365</v>
      </c>
      <c r="AQ1381" s="95" t="n">
        <v>0.0053245915</v>
      </c>
      <c r="AR1381" s="95" t="n">
        <v>0.0001904156</v>
      </c>
      <c r="AS1381" s="95" t="n">
        <v>0.00018112939</v>
      </c>
      <c r="AT1381" s="152" t="n">
        <f aca="false">AW1381+AZ1381+BA1381+BB1381+BC1381+BK1381+BL1381+BP1381</f>
        <v>3.19220118664E-007</v>
      </c>
      <c r="AU1381" s="152" t="n">
        <f aca="false">AX1381+AY1381+BD1381+BE1381+BF1381+BG1381+BH1381+BI1381+BJ1381+BM1381+BQ1381+BR1381</f>
        <v>7.04199693482E-010</v>
      </c>
      <c r="AV1381" s="153" t="n">
        <f aca="false">BN1381+BO1381</f>
        <v>0.0253682620789</v>
      </c>
      <c r="AW1381" s="154" t="n">
        <v>1.864368E-007</v>
      </c>
      <c r="AX1381" s="154" t="n">
        <v>5.6252483E-010</v>
      </c>
      <c r="AY1381" s="154" t="n">
        <v>1.5368982E-014</v>
      </c>
      <c r="AZ1381" s="154" t="n">
        <v>0</v>
      </c>
      <c r="BA1381" s="154" t="n">
        <v>0</v>
      </c>
      <c r="BB1381" s="154" t="n">
        <v>3.8318664E-011</v>
      </c>
      <c r="BC1381" s="154" t="n">
        <v>1.32745E-007</v>
      </c>
      <c r="BD1381" s="154" t="n">
        <v>8.7385245E-012</v>
      </c>
      <c r="BE1381" s="154" t="n">
        <v>1.3292097E-010</v>
      </c>
      <c r="BF1381" s="154" t="n">
        <v>0</v>
      </c>
      <c r="BG1381" s="154" t="n">
        <v>0</v>
      </c>
      <c r="BH1381" s="154" t="n">
        <v>0</v>
      </c>
      <c r="BI1381" s="154" t="n">
        <v>0</v>
      </c>
      <c r="BJ1381" s="154" t="n">
        <v>0</v>
      </c>
      <c r="BK1381" s="154" t="n">
        <v>0</v>
      </c>
      <c r="BL1381" s="154" t="n">
        <v>0</v>
      </c>
      <c r="BM1381" s="154" t="n">
        <v>0</v>
      </c>
      <c r="BN1381" s="154" t="n">
        <v>2.1330789E-006</v>
      </c>
      <c r="BO1381" s="154" t="n">
        <v>0.025366129</v>
      </c>
      <c r="BP1381" s="154" t="n">
        <v>0</v>
      </c>
      <c r="BQ1381" s="154" t="n">
        <v>0</v>
      </c>
      <c r="BR1381" s="154" t="n">
        <v>0</v>
      </c>
      <c r="BT1381" s="96" t="n">
        <v>1.1734694E-005</v>
      </c>
      <c r="BU1381" s="96" t="n">
        <v>9.163973E-007</v>
      </c>
      <c r="BV1381" s="96" t="n">
        <v>5.6016732E-006</v>
      </c>
      <c r="BW1381" s="96" t="n">
        <v>6.8077627E-010</v>
      </c>
      <c r="BX1381" s="96" t="n">
        <v>1.8181597E-006</v>
      </c>
      <c r="BY1381" s="96" t="n">
        <v>0</v>
      </c>
      <c r="BZ1381" s="96" t="n">
        <v>0</v>
      </c>
      <c r="CA1381" s="96" t="n">
        <v>0</v>
      </c>
      <c r="CB1381" s="96" t="n">
        <v>0</v>
      </c>
      <c r="CC1381" s="96" t="n">
        <v>2.0767195E-009</v>
      </c>
      <c r="CD1381" s="96" t="n">
        <v>0</v>
      </c>
      <c r="CE1381" s="96" t="n">
        <v>0</v>
      </c>
      <c r="CF1381" s="96" t="n">
        <v>0</v>
      </c>
      <c r="CG1381" s="96" t="n">
        <v>3.3282711E-007</v>
      </c>
      <c r="CH1381" s="96" t="n">
        <v>3.062879E-006</v>
      </c>
      <c r="CI1381" s="96" t="n">
        <v>7.0565446E-014</v>
      </c>
      <c r="CJ1381" s="96" t="n">
        <v>0</v>
      </c>
      <c r="CL1381" s="155" t="n">
        <v>0</v>
      </c>
      <c r="CM1381" s="155" t="n">
        <v>0.20090172</v>
      </c>
      <c r="CN1381" s="156" t="n">
        <v>0</v>
      </c>
      <c r="CO1381" s="155" t="n">
        <v>0.00062698569</v>
      </c>
      <c r="CP1381" s="155" t="n">
        <v>0</v>
      </c>
      <c r="CQ1381" s="155" t="n">
        <v>0</v>
      </c>
      <c r="CR1381" s="155" t="n">
        <v>6.7939951E-005</v>
      </c>
      <c r="CS1381" s="155" t="n">
        <v>0</v>
      </c>
      <c r="CT1381" s="155" t="n">
        <v>0</v>
      </c>
      <c r="CU1381" s="155" t="n">
        <v>0</v>
      </c>
    </row>
    <row r="1382" customFormat="false" ht="13.8" hidden="false" customHeight="false" outlineLevel="0" collapsed="false">
      <c r="A1382" s="0" t="s">
        <v>2261</v>
      </c>
      <c r="B1382" s="26" t="s">
        <v>2247</v>
      </c>
      <c r="C1382" s="88" t="str">
        <f aca="false">MID(A1382,1,12)</f>
        <v>B.044.01.115</v>
      </c>
      <c r="D1382" s="2" t="s">
        <v>2245</v>
      </c>
      <c r="E1382" s="90" t="s">
        <v>1103</v>
      </c>
      <c r="F1382" s="91" t="str">
        <f aca="false">MID(A1382, 21,85)</f>
        <v>Electricity Asia Pacific production</v>
      </c>
      <c r="G1382" s="133" t="n">
        <f aca="false">H1382+I1382+J1382+K1382</f>
        <v>0.034686225552</v>
      </c>
      <c r="H1382" s="149" t="n">
        <f aca="false">N1382+O1382+P1382+Q1382</f>
        <v>0.00259515179</v>
      </c>
      <c r="I1382" s="149" t="n">
        <f aca="false">L1382+M1382+R1382+V1382+T1382</f>
        <v>0.0037896738</v>
      </c>
      <c r="J1382" s="150" t="n">
        <f aca="false">S1382+U1382+W1382+X1382</f>
        <v>0.001407264962</v>
      </c>
      <c r="K1382" s="149" t="n">
        <v>0.026894135</v>
      </c>
      <c r="L1382" s="130" t="n">
        <v>0.0019267932</v>
      </c>
      <c r="M1382" s="130" t="n">
        <v>0.0018628806</v>
      </c>
      <c r="N1382" s="130" t="n">
        <v>0.0016050991</v>
      </c>
      <c r="O1382" s="130" t="n">
        <v>0.00099005269</v>
      </c>
      <c r="P1382" s="130" t="n">
        <v>0</v>
      </c>
      <c r="Q1382" s="130" t="n">
        <v>0</v>
      </c>
      <c r="R1382" s="130" t="n">
        <v>0</v>
      </c>
      <c r="S1382" s="157" t="n">
        <v>6.9006162E-005</v>
      </c>
      <c r="T1382" s="130" t="n">
        <v>0</v>
      </c>
      <c r="U1382" s="130" t="n">
        <v>0.0013382588</v>
      </c>
      <c r="V1382" s="130" t="n">
        <v>0</v>
      </c>
      <c r="W1382" s="130" t="n">
        <v>0</v>
      </c>
      <c r="X1382" s="130" t="n">
        <v>0</v>
      </c>
      <c r="Z1382" s="151" t="n">
        <f aca="false">K1382/0.15</f>
        <v>0.179294233333333</v>
      </c>
      <c r="AB1382" s="133" t="n">
        <f aca="false">K1382</f>
        <v>0.026894135</v>
      </c>
      <c r="AC1382" s="133" t="n">
        <f aca="false">L1382+M1382+N1382+O1382+P1382+Q1382+R1382</f>
        <v>0.00638482559</v>
      </c>
      <c r="AD1382" s="133" t="n">
        <f aca="false">L1382+M1382+R1382+W1382</f>
        <v>0.0037896738</v>
      </c>
      <c r="AE1382" s="133" t="n">
        <f aca="false">V1382+L1382+M1382+R1382+T1382</f>
        <v>0.0037896738</v>
      </c>
      <c r="AF1382" s="133" t="n">
        <f aca="false">S1382+U1382+X1382</f>
        <v>0.001407264962</v>
      </c>
      <c r="AH1382" s="0" t="n">
        <v>2.4068897</v>
      </c>
      <c r="AI1382" s="96" t="n">
        <v>1.9321161</v>
      </c>
      <c r="AJ1382" s="96" t="n">
        <v>0.18540943</v>
      </c>
      <c r="AK1382" s="96" t="n">
        <v>0</v>
      </c>
      <c r="AL1382" s="96" t="n">
        <v>0</v>
      </c>
      <c r="AM1382" s="96" t="n">
        <v>0.15906556</v>
      </c>
      <c r="AN1382" s="96" t="n">
        <v>0.13029862</v>
      </c>
      <c r="AP1382" s="95" t="n">
        <v>0.003804205</v>
      </c>
      <c r="AQ1382" s="95" t="n">
        <v>0.0036187296</v>
      </c>
      <c r="AR1382" s="95" t="n">
        <v>0.0001494249</v>
      </c>
      <c r="AS1382" s="95" t="n">
        <v>3.6050462E-005</v>
      </c>
      <c r="AT1382" s="152" t="n">
        <f aca="false">AW1382+AZ1382+BA1382+BB1382+BC1382+BK1382+BL1382+BP1382</f>
        <v>2.16950219459E-007</v>
      </c>
      <c r="AU1382" s="152" t="n">
        <f aca="false">AX1382+AY1382+BD1382+BE1382+BF1382+BG1382+BH1382+BI1382+BJ1382+BM1382+BQ1382+BR1382</f>
        <v>5.52606876809E-010</v>
      </c>
      <c r="AV1382" s="153" t="n">
        <f aca="false">BN1382+BO1382</f>
        <v>0.0050490842808</v>
      </c>
      <c r="AW1382" s="154" t="n">
        <v>1.6638505E-007</v>
      </c>
      <c r="AX1382" s="154" t="n">
        <v>5.0202384E-010</v>
      </c>
      <c r="AY1382" s="154" t="n">
        <v>1.3716009E-014</v>
      </c>
      <c r="AZ1382" s="154" t="n">
        <v>0</v>
      </c>
      <c r="BA1382" s="154" t="n">
        <v>0</v>
      </c>
      <c r="BB1382" s="154" t="n">
        <v>4.3012459E-011</v>
      </c>
      <c r="BC1382" s="154" t="n">
        <v>5.0522157E-008</v>
      </c>
      <c r="BD1382" s="154" t="n">
        <v>9.8089388E-012</v>
      </c>
      <c r="BE1382" s="154" t="n">
        <v>4.0760382E-011</v>
      </c>
      <c r="BF1382" s="154" t="n">
        <v>0</v>
      </c>
      <c r="BG1382" s="154" t="n">
        <v>0</v>
      </c>
      <c r="BH1382" s="154" t="n">
        <v>0</v>
      </c>
      <c r="BI1382" s="154" t="n">
        <v>0</v>
      </c>
      <c r="BJ1382" s="154" t="n">
        <v>0</v>
      </c>
      <c r="BK1382" s="154" t="n">
        <v>0</v>
      </c>
      <c r="BL1382" s="154" t="n">
        <v>0</v>
      </c>
      <c r="BM1382" s="154" t="n">
        <v>0</v>
      </c>
      <c r="BN1382" s="154" t="n">
        <v>4.5754808E-006</v>
      </c>
      <c r="BO1382" s="154" t="n">
        <v>0.0050445088</v>
      </c>
      <c r="BP1382" s="154" t="n">
        <v>0</v>
      </c>
      <c r="BQ1382" s="154" t="n">
        <v>0</v>
      </c>
      <c r="BR1382" s="154" t="n">
        <v>0</v>
      </c>
      <c r="BT1382" s="96" t="n">
        <v>9.2833542E-006</v>
      </c>
      <c r="BU1382" s="96" t="n">
        <v>2.8101439E-007</v>
      </c>
      <c r="BV1382" s="96" t="n">
        <v>4.9991989E-006</v>
      </c>
      <c r="BW1382" s="96" t="n">
        <v>7.6416708E-010</v>
      </c>
      <c r="BX1382" s="96" t="n">
        <v>1.1176577E-006</v>
      </c>
      <c r="BY1382" s="96" t="n">
        <v>0</v>
      </c>
      <c r="BZ1382" s="96" t="n">
        <v>0</v>
      </c>
      <c r="CA1382" s="96" t="n">
        <v>0</v>
      </c>
      <c r="CB1382" s="96" t="n">
        <v>0</v>
      </c>
      <c r="CC1382" s="96" t="n">
        <v>2.3311045E-009</v>
      </c>
      <c r="CD1382" s="96" t="n">
        <v>0</v>
      </c>
      <c r="CE1382" s="96" t="n">
        <v>0</v>
      </c>
      <c r="CF1382" s="96" t="n">
        <v>0</v>
      </c>
      <c r="CG1382" s="96" t="n">
        <v>3.2506494E-007</v>
      </c>
      <c r="CH1382" s="96" t="n">
        <v>2.5573229E-006</v>
      </c>
      <c r="CI1382" s="96" t="n">
        <v>8.7508377E-014</v>
      </c>
      <c r="CJ1382" s="96" t="n">
        <v>0</v>
      </c>
      <c r="CL1382" s="155" t="n">
        <v>0</v>
      </c>
      <c r="CM1382" s="155" t="n">
        <v>0.17929423</v>
      </c>
      <c r="CN1382" s="156" t="n">
        <v>0</v>
      </c>
      <c r="CO1382" s="155" t="n">
        <v>0.00019226595</v>
      </c>
      <c r="CP1382" s="155" t="n">
        <v>0</v>
      </c>
      <c r="CQ1382" s="155" t="n">
        <v>0</v>
      </c>
      <c r="CR1382" s="155" t="n">
        <v>3.6439177E-005</v>
      </c>
      <c r="CS1382" s="155" t="n">
        <v>0</v>
      </c>
      <c r="CT1382" s="155" t="n">
        <v>0</v>
      </c>
      <c r="CU1382" s="155" t="n">
        <v>0</v>
      </c>
    </row>
    <row r="1383" customFormat="false" ht="13.8" hidden="false" customHeight="false" outlineLevel="0" collapsed="false">
      <c r="A1383" s="0" t="s">
        <v>2262</v>
      </c>
      <c r="B1383" s="26" t="s">
        <v>2247</v>
      </c>
      <c r="C1383" s="88" t="str">
        <f aca="false">MID(A1383,1,12)</f>
        <v>B.044.01.116</v>
      </c>
      <c r="D1383" s="2" t="s">
        <v>2245</v>
      </c>
      <c r="E1383" s="90" t="s">
        <v>1103</v>
      </c>
      <c r="F1383" s="91" t="str">
        <f aca="false">MID(A1383, 21,85)</f>
        <v>Electricity Australia production</v>
      </c>
      <c r="G1383" s="133" t="n">
        <f aca="false">H1383+I1383+J1383+K1383</f>
        <v>0.028711590573</v>
      </c>
      <c r="H1383" s="149" t="n">
        <f aca="false">N1383+O1383+P1383+Q1383</f>
        <v>0.00172538239</v>
      </c>
      <c r="I1383" s="149" t="n">
        <f aca="false">L1383+M1383+R1383+V1383+T1383</f>
        <v>0.00239286543</v>
      </c>
      <c r="J1383" s="150" t="n">
        <f aca="false">S1383+U1383+W1383+X1383</f>
        <v>9.4501753E-005</v>
      </c>
      <c r="K1383" s="149" t="n">
        <v>0.024498841</v>
      </c>
      <c r="L1383" s="130" t="n">
        <v>0.00075345433</v>
      </c>
      <c r="M1383" s="130" t="n">
        <v>0.0016394111</v>
      </c>
      <c r="N1383" s="130" t="n">
        <v>0.0014284953</v>
      </c>
      <c r="O1383" s="130" t="n">
        <v>0.00029688709</v>
      </c>
      <c r="P1383" s="130" t="n">
        <v>0</v>
      </c>
      <c r="Q1383" s="130" t="n">
        <v>0</v>
      </c>
      <c r="R1383" s="157" t="n">
        <v>0</v>
      </c>
      <c r="S1383" s="157" t="n">
        <v>9.4501753E-005</v>
      </c>
      <c r="T1383" s="130" t="n">
        <v>0</v>
      </c>
      <c r="U1383" s="130" t="n">
        <v>0</v>
      </c>
      <c r="V1383" s="130" t="n">
        <v>0</v>
      </c>
      <c r="W1383" s="130" t="n">
        <v>0</v>
      </c>
      <c r="X1383" s="130" t="n">
        <v>0</v>
      </c>
      <c r="Z1383" s="151" t="n">
        <f aca="false">K1383/0.15</f>
        <v>0.163325606666667</v>
      </c>
      <c r="AB1383" s="133" t="n">
        <f aca="false">K1383</f>
        <v>0.024498841</v>
      </c>
      <c r="AC1383" s="133" t="n">
        <f aca="false">L1383+M1383+N1383+O1383+P1383+Q1383+R1383</f>
        <v>0.00411824782</v>
      </c>
      <c r="AD1383" s="133" t="n">
        <f aca="false">L1383+M1383+R1383+W1383</f>
        <v>0.00239286543</v>
      </c>
      <c r="AE1383" s="133" t="n">
        <f aca="false">V1383+L1383+M1383+R1383+T1383</f>
        <v>0.00239286543</v>
      </c>
      <c r="AF1383" s="133" t="n">
        <f aca="false">S1383+U1383+X1383</f>
        <v>9.4501753E-005</v>
      </c>
      <c r="AH1383" s="0" t="n">
        <v>2.1771711</v>
      </c>
      <c r="AI1383" s="96" t="n">
        <v>1.7766133</v>
      </c>
      <c r="AJ1383" s="96" t="n">
        <v>0</v>
      </c>
      <c r="AK1383" s="96" t="n">
        <v>0</v>
      </c>
      <c r="AL1383" s="96" t="n">
        <v>0.041004171</v>
      </c>
      <c r="AM1383" s="96" t="n">
        <v>0.30892126</v>
      </c>
      <c r="AN1383" s="96" t="n">
        <v>0.050632402</v>
      </c>
      <c r="AP1383" s="95" t="n">
        <v>0.0030080086</v>
      </c>
      <c r="AQ1383" s="95" t="n">
        <v>0.0028346793</v>
      </c>
      <c r="AR1383" s="95" t="n">
        <v>0.00013033087</v>
      </c>
      <c r="AS1383" s="95" t="n">
        <v>4.2998456E-005</v>
      </c>
      <c r="AT1383" s="152" t="n">
        <f aca="false">AW1383+AZ1383+BA1383+BB1383+BC1383+BK1383+BL1383+BP1383</f>
        <v>1.6994480694E-007</v>
      </c>
      <c r="AU1383" s="152" t="n">
        <f aca="false">AX1383+AY1383+BD1383+BE1383+BF1383+BG1383+BH1383+BI1383+BJ1383+BM1383+BQ1383+BR1383</f>
        <v>4.81992861009E-010</v>
      </c>
      <c r="AV1383" s="153" t="n">
        <f aca="false">BN1383+BO1383</f>
        <v>0.0060221927672</v>
      </c>
      <c r="AW1383" s="154" t="n">
        <v>1.5156617E-007</v>
      </c>
      <c r="AX1383" s="154" t="n">
        <v>4.5731171E-010</v>
      </c>
      <c r="AY1383" s="154" t="n">
        <v>1.2494409E-014</v>
      </c>
      <c r="AZ1383" s="154" t="n">
        <v>0</v>
      </c>
      <c r="BA1383" s="154" t="n">
        <v>0</v>
      </c>
      <c r="BB1383" s="154" t="n">
        <v>3.827994E-011</v>
      </c>
      <c r="BC1383" s="154" t="n">
        <v>1.8340357E-008</v>
      </c>
      <c r="BD1383" s="154" t="n">
        <v>8.7296936E-012</v>
      </c>
      <c r="BE1383" s="154" t="n">
        <v>1.5938963E-011</v>
      </c>
      <c r="BF1383" s="154" t="n">
        <v>0</v>
      </c>
      <c r="BG1383" s="154" t="n">
        <v>0</v>
      </c>
      <c r="BH1383" s="154" t="n">
        <v>0</v>
      </c>
      <c r="BI1383" s="154" t="n">
        <v>0</v>
      </c>
      <c r="BJ1383" s="154" t="n">
        <v>0</v>
      </c>
      <c r="BK1383" s="154" t="n">
        <v>0</v>
      </c>
      <c r="BL1383" s="154" t="n">
        <v>0</v>
      </c>
      <c r="BM1383" s="154" t="n">
        <v>0</v>
      </c>
      <c r="BN1383" s="154" t="n">
        <v>3.6225672E-006</v>
      </c>
      <c r="BO1383" s="154" t="n">
        <v>0.0060185702</v>
      </c>
      <c r="BP1383" s="154" t="n">
        <v>0</v>
      </c>
      <c r="BQ1383" s="154" t="n">
        <v>0</v>
      </c>
      <c r="BR1383" s="154" t="n">
        <v>0</v>
      </c>
      <c r="BT1383" s="96" t="n">
        <v>7.4268955E-006</v>
      </c>
      <c r="BU1383" s="96" t="n">
        <v>1.0988803E-007</v>
      </c>
      <c r="BV1383" s="96" t="n">
        <v>4.5539513E-006</v>
      </c>
      <c r="BW1383" s="96" t="n">
        <v>6.8008829E-010</v>
      </c>
      <c r="BX1383" s="96" t="n">
        <v>3.5625629E-007</v>
      </c>
      <c r="BY1383" s="96" t="n">
        <v>0</v>
      </c>
      <c r="BZ1383" s="96" t="n">
        <v>0</v>
      </c>
      <c r="CA1383" s="96" t="n">
        <v>0</v>
      </c>
      <c r="CB1383" s="96" t="n">
        <v>0</v>
      </c>
      <c r="CC1383" s="96" t="n">
        <v>2.0746208E-009</v>
      </c>
      <c r="CD1383" s="96" t="n">
        <v>0</v>
      </c>
      <c r="CE1383" s="96" t="n">
        <v>0</v>
      </c>
      <c r="CF1383" s="96" t="n">
        <v>0</v>
      </c>
      <c r="CG1383" s="96" t="n">
        <v>2.8019781E-007</v>
      </c>
      <c r="CH1383" s="96" t="n">
        <v>2.1238472E-006</v>
      </c>
      <c r="CI1383" s="96" t="n">
        <v>1.1983995E-013</v>
      </c>
      <c r="CJ1383" s="96" t="n">
        <v>0</v>
      </c>
      <c r="CL1383" s="155" t="n">
        <v>0</v>
      </c>
      <c r="CM1383" s="155" t="n">
        <v>0.16332561</v>
      </c>
      <c r="CN1383" s="156" t="n">
        <v>0</v>
      </c>
      <c r="CO1383" s="155" t="n">
        <v>7.5183788E-005</v>
      </c>
      <c r="CP1383" s="155" t="n">
        <v>0</v>
      </c>
      <c r="CQ1383" s="155" t="n">
        <v>0</v>
      </c>
      <c r="CR1383" s="155" t="n">
        <v>1.1998232E-005</v>
      </c>
      <c r="CS1383" s="155" t="n">
        <v>0</v>
      </c>
      <c r="CT1383" s="155" t="n">
        <v>0</v>
      </c>
      <c r="CU1383" s="155" t="n">
        <v>0</v>
      </c>
    </row>
    <row r="1384" customFormat="false" ht="13.8" hidden="false" customHeight="false" outlineLevel="0" collapsed="false">
      <c r="A1384" s="0" t="s">
        <v>2263</v>
      </c>
      <c r="B1384" s="26" t="s">
        <v>2247</v>
      </c>
      <c r="C1384" s="88" t="str">
        <f aca="false">MID(A1384,1,12)</f>
        <v>B.044.01.117</v>
      </c>
      <c r="D1384" s="2" t="s">
        <v>2245</v>
      </c>
      <c r="E1384" s="90" t="s">
        <v>1103</v>
      </c>
      <c r="F1384" s="91" t="str">
        <f aca="false">MID(A1384, 21,85)</f>
        <v>Electricity Azerbaijan production</v>
      </c>
      <c r="G1384" s="133" t="n">
        <f aca="false">H1384+I1384+J1384+K1384</f>
        <v>0.037656134582</v>
      </c>
      <c r="H1384" s="149" t="n">
        <f aca="false">N1384+O1384+P1384+Q1384</f>
        <v>0.0039640874</v>
      </c>
      <c r="I1384" s="149" t="n">
        <f aca="false">L1384+M1384+R1384+V1384+T1384</f>
        <v>0.0057219281</v>
      </c>
      <c r="J1384" s="150" t="n">
        <f aca="false">S1384+U1384+W1384+X1384</f>
        <v>2.5495082E-005</v>
      </c>
      <c r="K1384" s="149" t="n">
        <v>0.027944624</v>
      </c>
      <c r="L1384" s="130" t="n">
        <v>0.0026925387</v>
      </c>
      <c r="M1384" s="130" t="n">
        <v>0.0030293894</v>
      </c>
      <c r="N1384" s="130" t="n">
        <v>0.0027456604</v>
      </c>
      <c r="O1384" s="130" t="n">
        <v>0.001218427</v>
      </c>
      <c r="P1384" s="130" t="n">
        <v>0</v>
      </c>
      <c r="Q1384" s="130" t="n">
        <v>0</v>
      </c>
      <c r="R1384" s="157" t="n">
        <v>0</v>
      </c>
      <c r="S1384" s="157" t="n">
        <v>2.5495082E-005</v>
      </c>
      <c r="T1384" s="130" t="n">
        <v>0</v>
      </c>
      <c r="U1384" s="130" t="n">
        <v>0</v>
      </c>
      <c r="V1384" s="130" t="n">
        <v>0</v>
      </c>
      <c r="W1384" s="130" t="n">
        <v>0</v>
      </c>
      <c r="X1384" s="130" t="n">
        <v>0</v>
      </c>
      <c r="Z1384" s="151" t="n">
        <f aca="false">K1384/0.15</f>
        <v>0.186297493333333</v>
      </c>
      <c r="AB1384" s="133" t="n">
        <f aca="false">K1384</f>
        <v>0.027944624</v>
      </c>
      <c r="AC1384" s="133" t="n">
        <f aca="false">L1384+M1384+N1384+O1384+P1384+Q1384+R1384</f>
        <v>0.0096860155</v>
      </c>
      <c r="AD1384" s="133" t="n">
        <f aca="false">L1384+M1384+R1384+W1384</f>
        <v>0.0057219281</v>
      </c>
      <c r="AE1384" s="133" t="n">
        <f aca="false">V1384+L1384+M1384+R1384+T1384</f>
        <v>0.0057219281</v>
      </c>
      <c r="AF1384" s="133" t="n">
        <f aca="false">S1384+U1384+X1384</f>
        <v>2.5495082E-005</v>
      </c>
      <c r="AH1384" s="0" t="n">
        <v>2.297214</v>
      </c>
      <c r="AI1384" s="96" t="n">
        <v>2.1582709</v>
      </c>
      <c r="AJ1384" s="96" t="n">
        <v>0</v>
      </c>
      <c r="AK1384" s="96" t="n">
        <v>0</v>
      </c>
      <c r="AL1384" s="96" t="n">
        <v>0.013701137</v>
      </c>
      <c r="AM1384" s="96" t="n">
        <v>0.018102811</v>
      </c>
      <c r="AN1384" s="96" t="n">
        <v>0.1071391</v>
      </c>
      <c r="AP1384" s="95" t="n">
        <v>0.0043018575</v>
      </c>
      <c r="AQ1384" s="95" t="n">
        <v>0.004019358</v>
      </c>
      <c r="AR1384" s="95" t="n">
        <v>0.00016099227</v>
      </c>
      <c r="AS1384" s="95" t="n">
        <v>0.00012150729</v>
      </c>
      <c r="AT1384" s="152" t="n">
        <f aca="false">AW1384+AZ1384+BA1384+BB1384+BC1384+BK1384+BL1384+BP1384</f>
        <v>2.40968701521E-007</v>
      </c>
      <c r="AU1384" s="152" t="n">
        <f aca="false">AX1384+AY1384+BD1384+BE1384+BF1384+BG1384+BH1384+BI1384+BJ1384+BM1384+BQ1384+BR1384</f>
        <v>5.95385614758E-010</v>
      </c>
      <c r="AV1384" s="153" t="n">
        <f aca="false">BN1384+BO1384</f>
        <v>0.01701782731146</v>
      </c>
      <c r="AW1384" s="154" t="n">
        <v>1.7288407E-007</v>
      </c>
      <c r="AX1384" s="154" t="n">
        <v>5.2163297E-010</v>
      </c>
      <c r="AY1384" s="154" t="n">
        <v>1.4251758E-014</v>
      </c>
      <c r="AZ1384" s="154" t="n">
        <v>0</v>
      </c>
      <c r="BA1384" s="154" t="n">
        <v>0</v>
      </c>
      <c r="BB1384" s="154" t="n">
        <v>7.3576521E-011</v>
      </c>
      <c r="BC1384" s="154" t="n">
        <v>6.8011055E-008</v>
      </c>
      <c r="BD1384" s="154" t="n">
        <v>1.6779036E-011</v>
      </c>
      <c r="BE1384" s="154" t="n">
        <v>5.6959357E-011</v>
      </c>
      <c r="BF1384" s="154" t="n">
        <v>0</v>
      </c>
      <c r="BG1384" s="154" t="n">
        <v>0</v>
      </c>
      <c r="BH1384" s="154" t="n">
        <v>0</v>
      </c>
      <c r="BI1384" s="154" t="n">
        <v>0</v>
      </c>
      <c r="BJ1384" s="154" t="n">
        <v>0</v>
      </c>
      <c r="BK1384" s="154" t="n">
        <v>0</v>
      </c>
      <c r="BL1384" s="154" t="n">
        <v>0</v>
      </c>
      <c r="BM1384" s="154" t="n">
        <v>0</v>
      </c>
      <c r="BN1384" s="154" t="n">
        <v>9.7731146E-007</v>
      </c>
      <c r="BO1384" s="154" t="n">
        <v>0.01701685</v>
      </c>
      <c r="BP1384" s="154" t="n">
        <v>0</v>
      </c>
      <c r="BQ1384" s="154" t="n">
        <v>0</v>
      </c>
      <c r="BR1384" s="154" t="n">
        <v>0</v>
      </c>
      <c r="BT1384" s="96" t="n">
        <v>1.0046103E-005</v>
      </c>
      <c r="BU1384" s="96" t="n">
        <v>3.9269502E-007</v>
      </c>
      <c r="BV1384" s="96" t="n">
        <v>5.1944684E-006</v>
      </c>
      <c r="BW1384" s="96" t="n">
        <v>1.3071737E-009</v>
      </c>
      <c r="BX1384" s="96" t="n">
        <v>1.4140662E-006</v>
      </c>
      <c r="BY1384" s="96" t="n">
        <v>0</v>
      </c>
      <c r="BZ1384" s="96" t="n">
        <v>0</v>
      </c>
      <c r="CA1384" s="96" t="n">
        <v>0</v>
      </c>
      <c r="CB1384" s="96" t="n">
        <v>0</v>
      </c>
      <c r="CC1384" s="96" t="n">
        <v>3.9875554E-009</v>
      </c>
      <c r="CD1384" s="96" t="n">
        <v>0</v>
      </c>
      <c r="CE1384" s="96" t="n">
        <v>0</v>
      </c>
      <c r="CF1384" s="96" t="n">
        <v>0</v>
      </c>
      <c r="CG1384" s="96" t="n">
        <v>5.5033898E-007</v>
      </c>
      <c r="CH1384" s="96" t="n">
        <v>2.4892396E-006</v>
      </c>
      <c r="CI1384" s="96" t="n">
        <v>3.2330928E-014</v>
      </c>
      <c r="CJ1384" s="96" t="n">
        <v>0</v>
      </c>
      <c r="CL1384" s="155" t="n">
        <v>0</v>
      </c>
      <c r="CM1384" s="155" t="n">
        <v>0.18629749</v>
      </c>
      <c r="CN1384" s="156" t="n">
        <v>0</v>
      </c>
      <c r="CO1384" s="155" t="n">
        <v>0.00026867621</v>
      </c>
      <c r="CP1384" s="155" t="n">
        <v>0</v>
      </c>
      <c r="CQ1384" s="155" t="n">
        <v>0</v>
      </c>
      <c r="CR1384" s="155" t="n">
        <v>4.6803811E-005</v>
      </c>
      <c r="CS1384" s="155" t="n">
        <v>0</v>
      </c>
      <c r="CT1384" s="155" t="n">
        <v>0</v>
      </c>
      <c r="CU1384" s="155" t="n">
        <v>0</v>
      </c>
    </row>
    <row r="1385" customFormat="false" ht="13.8" hidden="false" customHeight="false" outlineLevel="0" collapsed="false">
      <c r="A1385" s="0" t="s">
        <v>2264</v>
      </c>
      <c r="B1385" s="26" t="s">
        <v>2247</v>
      </c>
      <c r="C1385" s="88" t="str">
        <f aca="false">MID(A1385,1,12)</f>
        <v>B.044.01.118</v>
      </c>
      <c r="D1385" s="2" t="s">
        <v>2245</v>
      </c>
      <c r="E1385" s="90" t="s">
        <v>1103</v>
      </c>
      <c r="F1385" s="91" t="str">
        <f aca="false">MID(A1385, 21,85)</f>
        <v>Electricity Bahamas production</v>
      </c>
      <c r="G1385" s="133" t="n">
        <f aca="false">H1385+I1385+J1385+K1385</f>
        <v>0.0448567561364</v>
      </c>
      <c r="H1385" s="149" t="n">
        <f aca="false">N1385+O1385+P1385+Q1385</f>
        <v>0.0028838848</v>
      </c>
      <c r="I1385" s="149" t="n">
        <f aca="false">L1385+M1385+R1385+V1385+T1385</f>
        <v>0.0087810724</v>
      </c>
      <c r="J1385" s="150" t="n">
        <f aca="false">S1385+U1385+W1385+X1385</f>
        <v>2.7629364E-006</v>
      </c>
      <c r="K1385" s="149" t="n">
        <v>0.033189036</v>
      </c>
      <c r="L1385" s="157" t="n">
        <v>0.0069240531</v>
      </c>
      <c r="M1385" s="157" t="n">
        <v>0.0018570193</v>
      </c>
      <c r="N1385" s="157" t="n">
        <v>0.0015723576</v>
      </c>
      <c r="O1385" s="157" t="n">
        <v>0.0013115272</v>
      </c>
      <c r="P1385" s="130" t="n">
        <v>0</v>
      </c>
      <c r="Q1385" s="130" t="n">
        <v>0</v>
      </c>
      <c r="R1385" s="157" t="n">
        <v>0</v>
      </c>
      <c r="S1385" s="157" t="n">
        <v>2.7629364E-006</v>
      </c>
      <c r="T1385" s="130" t="n">
        <v>0</v>
      </c>
      <c r="U1385" s="130" t="n">
        <v>0</v>
      </c>
      <c r="V1385" s="130" t="n">
        <v>0</v>
      </c>
      <c r="W1385" s="130" t="n">
        <v>0</v>
      </c>
      <c r="X1385" s="130" t="n">
        <v>0</v>
      </c>
      <c r="Z1385" s="151" t="n">
        <f aca="false">K1385/0.15</f>
        <v>0.22126024</v>
      </c>
      <c r="AB1385" s="133" t="n">
        <f aca="false">K1385</f>
        <v>0.033189036</v>
      </c>
      <c r="AC1385" s="133" t="n">
        <f aca="false">L1385+M1385+N1385+O1385+P1385+Q1385+R1385</f>
        <v>0.0116649572</v>
      </c>
      <c r="AD1385" s="133" t="n">
        <f aca="false">L1385+M1385+R1385+W1385</f>
        <v>0.0087810724</v>
      </c>
      <c r="AE1385" s="133" t="n">
        <f aca="false">V1385+L1385+M1385+R1385+T1385</f>
        <v>0.0087810724</v>
      </c>
      <c r="AF1385" s="133" t="n">
        <f aca="false">S1385+U1385+X1385</f>
        <v>2.7629364E-006</v>
      </c>
      <c r="AH1385" s="0" t="n">
        <v>2.811941</v>
      </c>
      <c r="AI1385" s="96" t="n">
        <v>2.8015255</v>
      </c>
      <c r="AJ1385" s="96" t="n">
        <v>0</v>
      </c>
      <c r="AK1385" s="96" t="n">
        <v>0</v>
      </c>
      <c r="AL1385" s="96" t="n">
        <v>0</v>
      </c>
      <c r="AM1385" s="96" t="n">
        <v>0.010415561</v>
      </c>
      <c r="AN1385" s="96" t="n">
        <v>0</v>
      </c>
      <c r="AP1385" s="95" t="n">
        <v>0.0062759721</v>
      </c>
      <c r="AQ1385" s="95" t="n">
        <v>0.0058662122</v>
      </c>
      <c r="AR1385" s="95" t="n">
        <v>0.00020973021</v>
      </c>
      <c r="AS1385" s="95" t="n">
        <v>0.00020002967</v>
      </c>
      <c r="AT1385" s="152" t="n">
        <f aca="false">AW1385+AZ1385+BA1385+BB1385+BC1385+BK1385+BL1385+BP1385</f>
        <v>3.51691375074E-007</v>
      </c>
      <c r="AU1385" s="152" t="n">
        <f aca="false">AX1385+AY1385+BD1385+BE1385+BF1385+BG1385+BH1385+BI1385+BJ1385+BM1385+BQ1385+BR1385</f>
        <v>7.75629448608E-010</v>
      </c>
      <c r="AV1385" s="153" t="n">
        <f aca="false">BN1385+BO1385</f>
        <v>0.02801536091256</v>
      </c>
      <c r="AW1385" s="154" t="n">
        <v>2.053295E-007</v>
      </c>
      <c r="AX1385" s="154" t="n">
        <v>6.1952867E-010</v>
      </c>
      <c r="AY1385" s="154" t="n">
        <v>1.6926408E-014</v>
      </c>
      <c r="AZ1385" s="154" t="n">
        <v>0</v>
      </c>
      <c r="BA1385" s="154" t="n">
        <v>0</v>
      </c>
      <c r="BB1385" s="154" t="n">
        <v>4.2135074E-011</v>
      </c>
      <c r="BC1385" s="154" t="n">
        <v>1.4631974E-007</v>
      </c>
      <c r="BD1385" s="154" t="n">
        <v>9.6088522E-012</v>
      </c>
      <c r="BE1385" s="154" t="n">
        <v>1.46475E-010</v>
      </c>
      <c r="BF1385" s="154" t="n">
        <v>0</v>
      </c>
      <c r="BG1385" s="154" t="n">
        <v>0</v>
      </c>
      <c r="BH1385" s="154" t="n">
        <v>0</v>
      </c>
      <c r="BI1385" s="154" t="n">
        <v>0</v>
      </c>
      <c r="BJ1385" s="154" t="n">
        <v>0</v>
      </c>
      <c r="BK1385" s="154" t="n">
        <v>0</v>
      </c>
      <c r="BL1385" s="154" t="n">
        <v>0</v>
      </c>
      <c r="BM1385" s="154" t="n">
        <v>0</v>
      </c>
      <c r="BN1385" s="154" t="n">
        <v>1.0591256E-007</v>
      </c>
      <c r="BO1385" s="154" t="n">
        <v>0.028015255</v>
      </c>
      <c r="BP1385" s="154" t="n">
        <v>0</v>
      </c>
      <c r="BQ1385" s="154" t="n">
        <v>0</v>
      </c>
      <c r="BR1385" s="154" t="n">
        <v>0</v>
      </c>
      <c r="BT1385" s="96" t="n">
        <v>1.2936831E-005</v>
      </c>
      <c r="BU1385" s="96" t="n">
        <v>1.0098429E-006</v>
      </c>
      <c r="BV1385" s="96" t="n">
        <v>6.1693226E-006</v>
      </c>
      <c r="BW1385" s="96" t="n">
        <v>7.485793E-010</v>
      </c>
      <c r="BX1385" s="96" t="n">
        <v>2.0057643E-006</v>
      </c>
      <c r="BY1385" s="96" t="n">
        <v>0</v>
      </c>
      <c r="BZ1385" s="96" t="n">
        <v>0</v>
      </c>
      <c r="CA1385" s="96" t="n">
        <v>0</v>
      </c>
      <c r="CB1385" s="96" t="n">
        <v>0</v>
      </c>
      <c r="CC1385" s="96" t="n">
        <v>2.2835538E-009</v>
      </c>
      <c r="CD1385" s="96" t="n">
        <v>0</v>
      </c>
      <c r="CE1385" s="96" t="n">
        <v>0</v>
      </c>
      <c r="CF1385" s="96" t="n">
        <v>0</v>
      </c>
      <c r="CG1385" s="96" t="n">
        <v>3.6611679E-007</v>
      </c>
      <c r="CH1385" s="96" t="n">
        <v>3.3827525E-006</v>
      </c>
      <c r="CI1385" s="96" t="n">
        <v>3.5037462E-015</v>
      </c>
      <c r="CJ1385" s="96" t="n">
        <v>0</v>
      </c>
      <c r="CL1385" s="155" t="n">
        <v>0</v>
      </c>
      <c r="CM1385" s="155" t="n">
        <v>0.22126024</v>
      </c>
      <c r="CN1385" s="156" t="n">
        <v>0</v>
      </c>
      <c r="CO1385" s="155" t="n">
        <v>0.00069091983</v>
      </c>
      <c r="CP1385" s="155" t="n">
        <v>0</v>
      </c>
      <c r="CQ1385" s="155" t="n">
        <v>0</v>
      </c>
      <c r="CR1385" s="155" t="n">
        <v>7.4929284E-005</v>
      </c>
      <c r="CS1385" s="155" t="n">
        <v>0</v>
      </c>
      <c r="CT1385" s="155" t="n">
        <v>0</v>
      </c>
      <c r="CU1385" s="155" t="n">
        <v>0</v>
      </c>
    </row>
    <row r="1386" customFormat="false" ht="13.8" hidden="false" customHeight="false" outlineLevel="0" collapsed="false">
      <c r="A1386" s="0" t="s">
        <v>2265</v>
      </c>
      <c r="B1386" s="26" t="s">
        <v>2247</v>
      </c>
      <c r="C1386" s="88" t="str">
        <f aca="false">MID(A1386,1,12)</f>
        <v>B.044.01.119</v>
      </c>
      <c r="D1386" s="2" t="s">
        <v>2245</v>
      </c>
      <c r="E1386" s="90" t="s">
        <v>1103</v>
      </c>
      <c r="F1386" s="91" t="str">
        <f aca="false">MID(A1386, 21,85)</f>
        <v>Electricity Bahrain production</v>
      </c>
      <c r="G1386" s="133" t="n">
        <f aca="false">H1386+I1386+J1386+K1386</f>
        <v>0.04055879324143</v>
      </c>
      <c r="H1386" s="149" t="n">
        <f aca="false">N1386+O1386+P1386+Q1386</f>
        <v>0.0042717177</v>
      </c>
      <c r="I1386" s="149" t="n">
        <f aca="false">L1386+M1386+R1386+V1386+T1386</f>
        <v>0.0061469589</v>
      </c>
      <c r="J1386" s="150" t="n">
        <f aca="false">S1386+U1386+W1386+X1386</f>
        <v>6.8064143E-007</v>
      </c>
      <c r="K1386" s="149" t="n">
        <v>0.030139436</v>
      </c>
      <c r="L1386" s="130" t="n">
        <v>0.002880133</v>
      </c>
      <c r="M1386" s="130" t="n">
        <v>0.0032668259</v>
      </c>
      <c r="N1386" s="130" t="n">
        <v>0.0029621327</v>
      </c>
      <c r="O1386" s="130" t="n">
        <v>0.001309585</v>
      </c>
      <c r="P1386" s="130" t="n">
        <v>0</v>
      </c>
      <c r="Q1386" s="130" t="n">
        <v>0</v>
      </c>
      <c r="R1386" s="157" t="n">
        <v>0</v>
      </c>
      <c r="S1386" s="157" t="n">
        <v>6.8064143E-007</v>
      </c>
      <c r="T1386" s="130" t="n">
        <v>0</v>
      </c>
      <c r="U1386" s="130" t="n">
        <v>0</v>
      </c>
      <c r="V1386" s="130" t="n">
        <v>0</v>
      </c>
      <c r="W1386" s="130" t="n">
        <v>0</v>
      </c>
      <c r="X1386" s="130" t="n">
        <v>0</v>
      </c>
      <c r="Z1386" s="151" t="n">
        <f aca="false">K1386/0.15</f>
        <v>0.200929573333333</v>
      </c>
      <c r="AB1386" s="133" t="n">
        <f aca="false">K1386</f>
        <v>0.030139436</v>
      </c>
      <c r="AC1386" s="133" t="n">
        <f aca="false">L1386+M1386+N1386+O1386+P1386+Q1386+R1386</f>
        <v>0.0104186766</v>
      </c>
      <c r="AD1386" s="133" t="n">
        <f aca="false">L1386+M1386+R1386+W1386</f>
        <v>0.0061469589</v>
      </c>
      <c r="AE1386" s="133" t="n">
        <f aca="false">V1386+L1386+M1386+R1386+T1386</f>
        <v>0.0061469589</v>
      </c>
      <c r="AF1386" s="133" t="n">
        <f aca="false">S1386+U1386+X1386</f>
        <v>6.8064143E-007</v>
      </c>
      <c r="AH1386" s="0" t="n">
        <v>2.3327009</v>
      </c>
      <c r="AI1386" s="96" t="n">
        <v>2.330135</v>
      </c>
      <c r="AJ1386" s="96" t="n">
        <v>0</v>
      </c>
      <c r="AK1386" s="96" t="n">
        <v>0</v>
      </c>
      <c r="AL1386" s="96" t="n">
        <v>0</v>
      </c>
      <c r="AM1386" s="96" t="n">
        <v>0.0025658436</v>
      </c>
      <c r="AN1386" s="96" t="n">
        <v>0</v>
      </c>
      <c r="AP1386" s="95" t="n">
        <v>0.0046311235</v>
      </c>
      <c r="AQ1386" s="95" t="n">
        <v>0.0043266228</v>
      </c>
      <c r="AR1386" s="95" t="n">
        <v>0.0001735016</v>
      </c>
      <c r="AS1386" s="95" t="n">
        <v>0.00013099912</v>
      </c>
      <c r="AT1386" s="152" t="n">
        <f aca="false">AW1386+AZ1386+BA1386+BB1386+BC1386+BK1386+BL1386+BP1386</f>
        <v>2.59389858411E-007</v>
      </c>
      <c r="AU1386" s="152" t="n">
        <f aca="false">AX1386+AY1386+BD1386+BE1386+BF1386+BG1386+BH1386+BI1386+BJ1386+BM1386+BQ1386+BR1386</f>
        <v>6.41647927113E-010</v>
      </c>
      <c r="AV1386" s="153" t="n">
        <f aca="false">BN1386+BO1386</f>
        <v>0.018347215091255</v>
      </c>
      <c r="AW1386" s="154" t="n">
        <v>1.8646265E-007</v>
      </c>
      <c r="AX1386" s="154" t="n">
        <v>5.6260281E-010</v>
      </c>
      <c r="AY1386" s="154" t="n">
        <v>1.5371113E-014</v>
      </c>
      <c r="AZ1386" s="154" t="n">
        <v>0</v>
      </c>
      <c r="BA1386" s="154" t="n">
        <v>0</v>
      </c>
      <c r="BB1386" s="154" t="n">
        <v>7.9377411E-011</v>
      </c>
      <c r="BC1386" s="154" t="n">
        <v>7.2847831E-008</v>
      </c>
      <c r="BD1386" s="154" t="n">
        <v>1.8101922E-011</v>
      </c>
      <c r="BE1386" s="154" t="n">
        <v>6.0927824E-011</v>
      </c>
      <c r="BF1386" s="154" t="n">
        <v>0</v>
      </c>
      <c r="BG1386" s="154" t="n">
        <v>0</v>
      </c>
      <c r="BH1386" s="154" t="n">
        <v>0</v>
      </c>
      <c r="BI1386" s="154" t="n">
        <v>0</v>
      </c>
      <c r="BJ1386" s="154" t="n">
        <v>0</v>
      </c>
      <c r="BK1386" s="154" t="n">
        <v>0</v>
      </c>
      <c r="BL1386" s="154" t="n">
        <v>0</v>
      </c>
      <c r="BM1386" s="154" t="n">
        <v>0</v>
      </c>
      <c r="BN1386" s="154" t="n">
        <v>2.6091255E-008</v>
      </c>
      <c r="BO1386" s="154" t="n">
        <v>0.018347189</v>
      </c>
      <c r="BP1386" s="154" t="n">
        <v>0</v>
      </c>
      <c r="BQ1386" s="154" t="n">
        <v>0</v>
      </c>
      <c r="BR1386" s="154" t="n">
        <v>0</v>
      </c>
      <c r="BT1386" s="96" t="n">
        <v>1.0826735E-005</v>
      </c>
      <c r="BU1386" s="96" t="n">
        <v>4.2005483E-007</v>
      </c>
      <c r="BV1386" s="96" t="n">
        <v>5.6024497E-006</v>
      </c>
      <c r="BW1386" s="96" t="n">
        <v>1.4102334E-009</v>
      </c>
      <c r="BX1386" s="96" t="n">
        <v>1.5181971E-006</v>
      </c>
      <c r="BY1386" s="96" t="n">
        <v>0</v>
      </c>
      <c r="BZ1386" s="96" t="n">
        <v>0</v>
      </c>
      <c r="CA1386" s="96" t="n">
        <v>0</v>
      </c>
      <c r="CB1386" s="96" t="n">
        <v>0</v>
      </c>
      <c r="CC1386" s="96" t="n">
        <v>4.3019406E-009</v>
      </c>
      <c r="CD1386" s="96" t="n">
        <v>0</v>
      </c>
      <c r="CE1386" s="96" t="n">
        <v>0</v>
      </c>
      <c r="CF1386" s="96" t="n">
        <v>0</v>
      </c>
      <c r="CG1386" s="96" t="n">
        <v>5.9349483E-007</v>
      </c>
      <c r="CH1386" s="96" t="n">
        <v>2.6868265E-006</v>
      </c>
      <c r="CI1386" s="96" t="n">
        <v>8.6313781E-016</v>
      </c>
      <c r="CJ1386" s="96" t="n">
        <v>0</v>
      </c>
      <c r="CL1386" s="155" t="n">
        <v>0</v>
      </c>
      <c r="CM1386" s="155" t="n">
        <v>0.20092958</v>
      </c>
      <c r="CN1386" s="156" t="n">
        <v>0</v>
      </c>
      <c r="CO1386" s="155" t="n">
        <v>0.0002873954</v>
      </c>
      <c r="CP1386" s="155" t="n">
        <v>0</v>
      </c>
      <c r="CQ1386" s="155" t="n">
        <v>0</v>
      </c>
      <c r="CR1386" s="155" t="n">
        <v>5.0221028E-005</v>
      </c>
      <c r="CS1386" s="155" t="n">
        <v>0</v>
      </c>
      <c r="CT1386" s="155" t="n">
        <v>0</v>
      </c>
      <c r="CU1386" s="155" t="n">
        <v>0</v>
      </c>
    </row>
    <row r="1387" customFormat="false" ht="13.8" hidden="false" customHeight="false" outlineLevel="0" collapsed="false">
      <c r="A1387" s="0" t="s">
        <v>2266</v>
      </c>
      <c r="B1387" s="26" t="s">
        <v>2247</v>
      </c>
      <c r="C1387" s="88" t="str">
        <f aca="false">MID(A1387,1,12)</f>
        <v>B.044.01.120</v>
      </c>
      <c r="D1387" s="2" t="s">
        <v>2245</v>
      </c>
      <c r="E1387" s="90" t="s">
        <v>1103</v>
      </c>
      <c r="F1387" s="91" t="str">
        <f aca="false">MID(A1387, 21,85)</f>
        <v>Electricity Bangladesh production</v>
      </c>
      <c r="G1387" s="133" t="n">
        <f aca="false">H1387+I1387+J1387+K1387</f>
        <v>0.0445256176243</v>
      </c>
      <c r="H1387" s="149" t="n">
        <f aca="false">N1387+O1387+P1387+Q1387</f>
        <v>0.0040488133</v>
      </c>
      <c r="I1387" s="149" t="n">
        <f aca="false">L1387+M1387+R1387+V1387+T1387</f>
        <v>0.0065996129</v>
      </c>
      <c r="J1387" s="150" t="n">
        <f aca="false">S1387+U1387+W1387+X1387</f>
        <v>5.2184243E-006</v>
      </c>
      <c r="K1387" s="149" t="n">
        <v>0.033871973</v>
      </c>
      <c r="L1387" s="130" t="n">
        <v>0.0036069469</v>
      </c>
      <c r="M1387" s="130" t="n">
        <v>0.002992666</v>
      </c>
      <c r="N1387" s="130" t="n">
        <v>0.0026638167</v>
      </c>
      <c r="O1387" s="130" t="n">
        <v>0.0013849966</v>
      </c>
      <c r="P1387" s="130" t="n">
        <v>0</v>
      </c>
      <c r="Q1387" s="130" t="n">
        <v>0</v>
      </c>
      <c r="R1387" s="157" t="n">
        <v>0</v>
      </c>
      <c r="S1387" s="157" t="n">
        <v>5.2184243E-006</v>
      </c>
      <c r="T1387" s="130" t="n">
        <v>0</v>
      </c>
      <c r="U1387" s="130" t="n">
        <v>0</v>
      </c>
      <c r="V1387" s="130" t="n">
        <v>0</v>
      </c>
      <c r="W1387" s="130" t="n">
        <v>0</v>
      </c>
      <c r="X1387" s="130" t="n">
        <v>0</v>
      </c>
      <c r="Z1387" s="151" t="n">
        <f aca="false">K1387/0.15</f>
        <v>0.225813153333333</v>
      </c>
      <c r="AB1387" s="133" t="n">
        <f aca="false">K1387</f>
        <v>0.033871973</v>
      </c>
      <c r="AC1387" s="133" t="n">
        <f aca="false">L1387+M1387+N1387+O1387+P1387+Q1387+R1387</f>
        <v>0.0106484262</v>
      </c>
      <c r="AD1387" s="133" t="n">
        <f aca="false">L1387+M1387+R1387+W1387</f>
        <v>0.0065996129</v>
      </c>
      <c r="AE1387" s="133" t="n">
        <f aca="false">V1387+L1387+M1387+R1387+T1387</f>
        <v>0.0065996129</v>
      </c>
      <c r="AF1387" s="133" t="n">
        <f aca="false">S1387+U1387+X1387</f>
        <v>5.2184243E-006</v>
      </c>
      <c r="AH1387" s="0" t="n">
        <v>2.6278825</v>
      </c>
      <c r="AI1387" s="96" t="n">
        <v>2.6058797</v>
      </c>
      <c r="AJ1387" s="96" t="n">
        <v>0</v>
      </c>
      <c r="AK1387" s="96" t="n">
        <v>0</v>
      </c>
      <c r="AL1387" s="96" t="n">
        <v>0</v>
      </c>
      <c r="AM1387" s="96" t="n">
        <v>0.0135255</v>
      </c>
      <c r="AN1387" s="96" t="n">
        <v>0.0084772507</v>
      </c>
      <c r="AP1387" s="95" t="n">
        <v>0.0052739803</v>
      </c>
      <c r="AQ1387" s="95" t="n">
        <v>0.0049515638</v>
      </c>
      <c r="AR1387" s="95" t="n">
        <v>0.00019600652</v>
      </c>
      <c r="AS1387" s="95" t="n">
        <v>0.00012640995</v>
      </c>
      <c r="AT1387" s="152" t="n">
        <f aca="false">AW1387+AZ1387+BA1387+BB1387+BC1387+BK1387+BL1387+BP1387</f>
        <v>2.96856339323E-007</v>
      </c>
      <c r="AU1387" s="152" t="n">
        <f aca="false">AX1387+AY1387+BD1387+BE1387+BF1387+BG1387+BH1387+BI1387+BJ1387+BM1387+BQ1387+BR1387</f>
        <v>7.24876195706E-010</v>
      </c>
      <c r="AV1387" s="153" t="n">
        <f aca="false">BN1387+BO1387</f>
        <v>0.0177044750396</v>
      </c>
      <c r="AW1387" s="154" t="n">
        <v>2.095546E-007</v>
      </c>
      <c r="AX1387" s="154" t="n">
        <v>6.3227682E-010</v>
      </c>
      <c r="AY1387" s="154" t="n">
        <v>1.7274706E-014</v>
      </c>
      <c r="AZ1387" s="154" t="n">
        <v>0</v>
      </c>
      <c r="BA1387" s="154" t="n">
        <v>0</v>
      </c>
      <c r="BB1387" s="154" t="n">
        <v>7.1383323E-011</v>
      </c>
      <c r="BC1387" s="154" t="n">
        <v>8.7230356E-008</v>
      </c>
      <c r="BD1387" s="154" t="n">
        <v>1.627888E-011</v>
      </c>
      <c r="BE1387" s="154" t="n">
        <v>7.6303221E-011</v>
      </c>
      <c r="BF1387" s="154" t="n">
        <v>0</v>
      </c>
      <c r="BG1387" s="154" t="n">
        <v>0</v>
      </c>
      <c r="BH1387" s="154" t="n">
        <v>0</v>
      </c>
      <c r="BI1387" s="154" t="n">
        <v>0</v>
      </c>
      <c r="BJ1387" s="154" t="n">
        <v>0</v>
      </c>
      <c r="BK1387" s="154" t="n">
        <v>0</v>
      </c>
      <c r="BL1387" s="154" t="n">
        <v>0</v>
      </c>
      <c r="BM1387" s="154" t="n">
        <v>0</v>
      </c>
      <c r="BN1387" s="154" t="n">
        <v>2.000396E-007</v>
      </c>
      <c r="BO1387" s="154" t="n">
        <v>0.017704275</v>
      </c>
      <c r="BP1387" s="154" t="n">
        <v>0</v>
      </c>
      <c r="BQ1387" s="154" t="n">
        <v>0</v>
      </c>
      <c r="BR1387" s="154" t="n">
        <v>0</v>
      </c>
      <c r="BT1387" s="96" t="n">
        <v>1.2108113E-005</v>
      </c>
      <c r="BU1387" s="96" t="n">
        <v>5.2605746E-007</v>
      </c>
      <c r="BV1387" s="96" t="n">
        <v>6.2962698E-006</v>
      </c>
      <c r="BW1387" s="96" t="n">
        <v>1.268209E-009</v>
      </c>
      <c r="BX1387" s="96" t="n">
        <v>1.6730146E-006</v>
      </c>
      <c r="BY1387" s="96" t="n">
        <v>0</v>
      </c>
      <c r="BZ1387" s="96" t="n">
        <v>0</v>
      </c>
      <c r="CA1387" s="96" t="n">
        <v>0</v>
      </c>
      <c r="CB1387" s="96" t="n">
        <v>0</v>
      </c>
      <c r="CC1387" s="96" t="n">
        <v>3.8686928E-009</v>
      </c>
      <c r="CD1387" s="96" t="n">
        <v>0</v>
      </c>
      <c r="CE1387" s="96" t="n">
        <v>0</v>
      </c>
      <c r="CF1387" s="96" t="n">
        <v>0</v>
      </c>
      <c r="CG1387" s="96" t="n">
        <v>5.4335108E-007</v>
      </c>
      <c r="CH1387" s="96" t="n">
        <v>3.0642834E-006</v>
      </c>
      <c r="CI1387" s="96" t="n">
        <v>6.6176096E-015</v>
      </c>
      <c r="CJ1387" s="96" t="n">
        <v>0</v>
      </c>
      <c r="CL1387" s="155" t="n">
        <v>0</v>
      </c>
      <c r="CM1387" s="155" t="n">
        <v>0.22581315</v>
      </c>
      <c r="CN1387" s="156" t="n">
        <v>0</v>
      </c>
      <c r="CO1387" s="155" t="n">
        <v>0.00035992086</v>
      </c>
      <c r="CP1387" s="155" t="n">
        <v>0</v>
      </c>
      <c r="CQ1387" s="155" t="n">
        <v>0</v>
      </c>
      <c r="CR1387" s="155" t="n">
        <v>5.6533729E-005</v>
      </c>
      <c r="CS1387" s="155" t="n">
        <v>0</v>
      </c>
      <c r="CT1387" s="155" t="n">
        <v>0</v>
      </c>
      <c r="CU1387" s="155" t="n">
        <v>0</v>
      </c>
    </row>
    <row r="1388" customFormat="false" ht="13.8" hidden="false" customHeight="false" outlineLevel="0" collapsed="false">
      <c r="A1388" s="0" t="s">
        <v>2267</v>
      </c>
      <c r="B1388" s="26" t="s">
        <v>2247</v>
      </c>
      <c r="C1388" s="88" t="str">
        <f aca="false">MID(A1388,1,12)</f>
        <v>B.044.01.121</v>
      </c>
      <c r="D1388" s="2" t="s">
        <v>2245</v>
      </c>
      <c r="E1388" s="90" t="s">
        <v>1103</v>
      </c>
      <c r="F1388" s="91" t="str">
        <f aca="false">MID(A1388, 21,85)</f>
        <v>Electricity Barbados production</v>
      </c>
      <c r="G1388" s="133" t="n">
        <f aca="false">H1388+I1388+J1388+K1388</f>
        <v>0.041572920787</v>
      </c>
      <c r="H1388" s="149" t="n">
        <f aca="false">N1388+O1388+P1388+Q1388</f>
        <v>0.0027182262</v>
      </c>
      <c r="I1388" s="149" t="n">
        <f aca="false">L1388+M1388+R1388+V1388+T1388</f>
        <v>0.0080804816</v>
      </c>
      <c r="J1388" s="150" t="n">
        <f aca="false">S1388+U1388+W1388+X1388</f>
        <v>2.3170987E-005</v>
      </c>
      <c r="K1388" s="149" t="n">
        <v>0.030751042</v>
      </c>
      <c r="L1388" s="130" t="n">
        <v>0.0063144054</v>
      </c>
      <c r="M1388" s="130" t="n">
        <v>0.0017660762</v>
      </c>
      <c r="N1388" s="130" t="n">
        <v>0.0015007553</v>
      </c>
      <c r="O1388" s="130" t="n">
        <v>0.0012174709</v>
      </c>
      <c r="P1388" s="130" t="n">
        <v>0</v>
      </c>
      <c r="Q1388" s="130" t="n">
        <v>0</v>
      </c>
      <c r="R1388" s="157" t="n">
        <v>0</v>
      </c>
      <c r="S1388" s="157" t="n">
        <v>2.3170987E-005</v>
      </c>
      <c r="T1388" s="130" t="n">
        <v>0</v>
      </c>
      <c r="U1388" s="130" t="n">
        <v>0</v>
      </c>
      <c r="V1388" s="130" t="n">
        <v>0</v>
      </c>
      <c r="W1388" s="130" t="n">
        <v>0</v>
      </c>
      <c r="X1388" s="130" t="n">
        <v>0</v>
      </c>
      <c r="Z1388" s="151" t="n">
        <f aca="false">K1388/0.15</f>
        <v>0.205006946666667</v>
      </c>
      <c r="AB1388" s="133" t="n">
        <f aca="false">K1388</f>
        <v>0.030751042</v>
      </c>
      <c r="AC1388" s="133" t="n">
        <f aca="false">L1388+M1388+N1388+O1388+P1388+Q1388+R1388</f>
        <v>0.0107987078</v>
      </c>
      <c r="AD1388" s="133" t="n">
        <f aca="false">L1388+M1388+R1388+W1388</f>
        <v>0.0080804816</v>
      </c>
      <c r="AE1388" s="133" t="n">
        <f aca="false">V1388+L1388+M1388+R1388+T1388</f>
        <v>0.0080804816</v>
      </c>
      <c r="AF1388" s="133" t="n">
        <f aca="false">S1388+U1388+X1388</f>
        <v>2.3170987E-005</v>
      </c>
      <c r="AH1388" s="0" t="n">
        <v>2.6738006</v>
      </c>
      <c r="AI1388" s="96" t="n">
        <v>2.5864519</v>
      </c>
      <c r="AJ1388" s="96" t="n">
        <v>0</v>
      </c>
      <c r="AK1388" s="96" t="n">
        <v>0</v>
      </c>
      <c r="AL1388" s="96" t="n">
        <v>0</v>
      </c>
      <c r="AM1388" s="96" t="n">
        <v>0.087348678</v>
      </c>
      <c r="AN1388" s="96" t="n">
        <v>0</v>
      </c>
      <c r="AP1388" s="95" t="n">
        <v>0.0057828051</v>
      </c>
      <c r="AQ1388" s="95" t="n">
        <v>0.0054053088</v>
      </c>
      <c r="AR1388" s="95" t="n">
        <v>0.00019381856</v>
      </c>
      <c r="AS1388" s="95" t="n">
        <v>0.00018367774</v>
      </c>
      <c r="AT1388" s="152" t="n">
        <f aca="false">AW1388+AZ1388+BA1388+BB1388+BC1388+BK1388+BL1388+BP1388</f>
        <v>3.24059276319E-007</v>
      </c>
      <c r="AU1388" s="152" t="n">
        <f aca="false">AX1388+AY1388+BD1388+BE1388+BF1388+BG1388+BH1388+BI1388+BJ1388+BM1388+BQ1388+BR1388</f>
        <v>7.16784625432E-010</v>
      </c>
      <c r="AV1388" s="153" t="n">
        <f aca="false">BN1388+BO1388</f>
        <v>0.02572517422118</v>
      </c>
      <c r="AW1388" s="154" t="n">
        <v>1.9024645E-007</v>
      </c>
      <c r="AX1388" s="154" t="n">
        <v>5.7401946E-010</v>
      </c>
      <c r="AY1388" s="154" t="n">
        <v>1.5683032E-014</v>
      </c>
      <c r="AZ1388" s="154" t="n">
        <v>0</v>
      </c>
      <c r="BA1388" s="154" t="n">
        <v>0</v>
      </c>
      <c r="BB1388" s="154" t="n">
        <v>4.0216319E-011</v>
      </c>
      <c r="BC1388" s="154" t="n">
        <v>1.3377261E-007</v>
      </c>
      <c r="BD1388" s="154" t="n">
        <v>9.1712824E-012</v>
      </c>
      <c r="BE1388" s="154" t="n">
        <v>1.335782E-010</v>
      </c>
      <c r="BF1388" s="154" t="n">
        <v>0</v>
      </c>
      <c r="BG1388" s="154" t="n">
        <v>0</v>
      </c>
      <c r="BH1388" s="154" t="n">
        <v>0</v>
      </c>
      <c r="BI1388" s="154" t="n">
        <v>0</v>
      </c>
      <c r="BJ1388" s="154" t="n">
        <v>0</v>
      </c>
      <c r="BK1388" s="154" t="n">
        <v>0</v>
      </c>
      <c r="BL1388" s="154" t="n">
        <v>0</v>
      </c>
      <c r="BM1388" s="154" t="n">
        <v>0</v>
      </c>
      <c r="BN1388" s="154" t="n">
        <v>8.8822118E-007</v>
      </c>
      <c r="BO1388" s="154" t="n">
        <v>0.025724286</v>
      </c>
      <c r="BP1388" s="154" t="n">
        <v>0</v>
      </c>
      <c r="BQ1388" s="154" t="n">
        <v>0</v>
      </c>
      <c r="BR1388" s="154" t="n">
        <v>0</v>
      </c>
      <c r="BT1388" s="96" t="n">
        <v>1.1954423E-005</v>
      </c>
      <c r="BU1388" s="96" t="n">
        <v>9.2092849E-007</v>
      </c>
      <c r="BV1388" s="96" t="n">
        <v>5.7161377E-006</v>
      </c>
      <c r="BW1388" s="96" t="n">
        <v>7.1449035E-010</v>
      </c>
      <c r="BX1388" s="96" t="n">
        <v>1.8483345E-006</v>
      </c>
      <c r="BY1388" s="96" t="n">
        <v>0</v>
      </c>
      <c r="BZ1388" s="96" t="n">
        <v>0</v>
      </c>
      <c r="CA1388" s="96" t="n">
        <v>0</v>
      </c>
      <c r="CB1388" s="96" t="n">
        <v>0</v>
      </c>
      <c r="CC1388" s="96" t="n">
        <v>2.1795648E-009</v>
      </c>
      <c r="CD1388" s="96" t="n">
        <v>0</v>
      </c>
      <c r="CE1388" s="96" t="n">
        <v>0</v>
      </c>
      <c r="CF1388" s="96" t="n">
        <v>0</v>
      </c>
      <c r="CG1388" s="96" t="n">
        <v>3.466579E-007</v>
      </c>
      <c r="CH1388" s="96" t="n">
        <v>3.1194705E-006</v>
      </c>
      <c r="CI1388" s="96" t="n">
        <v>2.9383688E-014</v>
      </c>
      <c r="CJ1388" s="96" t="n">
        <v>0</v>
      </c>
      <c r="CL1388" s="155" t="n">
        <v>0</v>
      </c>
      <c r="CM1388" s="155" t="n">
        <v>0.20500695</v>
      </c>
      <c r="CN1388" s="156" t="n">
        <v>0</v>
      </c>
      <c r="CO1388" s="155" t="n">
        <v>0.00063008586</v>
      </c>
      <c r="CP1388" s="155" t="n">
        <v>0</v>
      </c>
      <c r="CQ1388" s="155" t="n">
        <v>0</v>
      </c>
      <c r="CR1388" s="155" t="n">
        <v>6.886611E-005</v>
      </c>
      <c r="CS1388" s="155" t="n">
        <v>0</v>
      </c>
      <c r="CT1388" s="155" t="n">
        <v>0</v>
      </c>
      <c r="CU1388" s="155" t="n">
        <v>0</v>
      </c>
    </row>
    <row r="1389" customFormat="false" ht="13.8" hidden="false" customHeight="false" outlineLevel="0" collapsed="false">
      <c r="A1389" s="0" t="s">
        <v>2268</v>
      </c>
      <c r="B1389" s="26" t="s">
        <v>2247</v>
      </c>
      <c r="C1389" s="88" t="str">
        <f aca="false">MID(A1389,1,12)</f>
        <v>B.044.01.122</v>
      </c>
      <c r="D1389" s="2" t="s">
        <v>2245</v>
      </c>
      <c r="E1389" s="90" t="s">
        <v>1103</v>
      </c>
      <c r="F1389" s="91" t="str">
        <f aca="false">MID(A1389, 21,85)</f>
        <v>Electricity Belarus production</v>
      </c>
      <c r="G1389" s="133" t="n">
        <f aca="false">H1389+I1389+J1389+K1389</f>
        <v>0.0357588526849</v>
      </c>
      <c r="H1389" s="149" t="n">
        <f aca="false">N1389+O1389+P1389+Q1389</f>
        <v>0.00276376763</v>
      </c>
      <c r="I1389" s="149" t="n">
        <f aca="false">L1389+M1389+R1389+V1389+T1389</f>
        <v>0.0041800416</v>
      </c>
      <c r="J1389" s="150" t="n">
        <f aca="false">S1389+U1389+W1389+X1389</f>
        <v>0.0096537194549</v>
      </c>
      <c r="K1389" s="149" t="n">
        <v>0.019161324</v>
      </c>
      <c r="L1389" s="130" t="n">
        <v>0.0020571792</v>
      </c>
      <c r="M1389" s="130" t="n">
        <v>0.0021228624</v>
      </c>
      <c r="N1389" s="130" t="n">
        <v>0.0019191343</v>
      </c>
      <c r="O1389" s="130" t="n">
        <v>0.00084463333</v>
      </c>
      <c r="P1389" s="130" t="n">
        <v>0</v>
      </c>
      <c r="Q1389" s="130" t="n">
        <v>0</v>
      </c>
      <c r="R1389" s="157" t="n">
        <v>0</v>
      </c>
      <c r="S1389" s="157" t="n">
        <v>4.7172549E-006</v>
      </c>
      <c r="T1389" s="130" t="n">
        <v>0</v>
      </c>
      <c r="U1389" s="130" t="n">
        <v>0.0096490022</v>
      </c>
      <c r="V1389" s="130" t="n">
        <v>0</v>
      </c>
      <c r="W1389" s="130" t="n">
        <v>0</v>
      </c>
      <c r="X1389" s="130" t="n">
        <v>0</v>
      </c>
      <c r="Z1389" s="151" t="n">
        <f aca="false">K1389/0.15</f>
        <v>0.12774216</v>
      </c>
      <c r="AB1389" s="133" t="n">
        <f aca="false">K1389</f>
        <v>0.019161324</v>
      </c>
      <c r="AC1389" s="133" t="n">
        <f aca="false">L1389+M1389+N1389+O1389+P1389+Q1389+R1389</f>
        <v>0.00694380923</v>
      </c>
      <c r="AD1389" s="133" t="n">
        <f aca="false">L1389+M1389+R1389+W1389</f>
        <v>0.0041800416</v>
      </c>
      <c r="AE1389" s="133" t="n">
        <f aca="false">V1389+L1389+M1389+R1389+T1389</f>
        <v>0.0041800416</v>
      </c>
      <c r="AF1389" s="133" t="n">
        <f aca="false">S1389+U1389+X1389</f>
        <v>0.0096537194549</v>
      </c>
      <c r="AH1389" s="0" t="n">
        <v>2.8739471</v>
      </c>
      <c r="AI1389" s="96" t="n">
        <v>1.4717145</v>
      </c>
      <c r="AJ1389" s="96" t="n">
        <v>1.3368237</v>
      </c>
      <c r="AK1389" s="96" t="n">
        <v>0</v>
      </c>
      <c r="AL1389" s="96" t="n">
        <v>0.045514255</v>
      </c>
      <c r="AM1389" s="96" t="n">
        <v>0.0099473616</v>
      </c>
      <c r="AN1389" s="96" t="n">
        <v>0.0099473615</v>
      </c>
      <c r="AP1389" s="95" t="n">
        <v>0.0030171045</v>
      </c>
      <c r="AQ1389" s="95" t="n">
        <v>0.0028223432</v>
      </c>
      <c r="AR1389" s="95" t="n">
        <v>0.00011165749</v>
      </c>
      <c r="AS1389" s="95" t="n">
        <v>8.3103793E-005</v>
      </c>
      <c r="AT1389" s="152" t="n">
        <f aca="false">AW1389+AZ1389+BA1389+BB1389+BC1389+BK1389+BL1389+BP1389</f>
        <v>1.69205230781E-007</v>
      </c>
      <c r="AU1389" s="152" t="n">
        <f aca="false">AX1389+AY1389+BD1389+BE1389+BF1389+BG1389+BH1389+BI1389+BJ1389+BM1389+BQ1389+BR1389</f>
        <v>4.129345082755E-010</v>
      </c>
      <c r="AV1389" s="153" t="n">
        <f aca="false">BN1389+BO1389</f>
        <v>0.011639187117</v>
      </c>
      <c r="AW1389" s="154" t="n">
        <v>1.1854473E-007</v>
      </c>
      <c r="AX1389" s="154" t="n">
        <v>3.5767806E-010</v>
      </c>
      <c r="AY1389" s="154" t="n">
        <v>9.7722755E-015</v>
      </c>
      <c r="AZ1389" s="154" t="n">
        <v>0</v>
      </c>
      <c r="BA1389" s="154" t="n">
        <v>0</v>
      </c>
      <c r="BB1389" s="154" t="n">
        <v>5.1427781E-011</v>
      </c>
      <c r="BC1389" s="154" t="n">
        <v>5.0609073E-008</v>
      </c>
      <c r="BD1389" s="154" t="n">
        <v>1.1728043E-011</v>
      </c>
      <c r="BE1389" s="154" t="n">
        <v>4.3518633E-011</v>
      </c>
      <c r="BF1389" s="154" t="n">
        <v>0</v>
      </c>
      <c r="BG1389" s="154" t="n">
        <v>0</v>
      </c>
      <c r="BH1389" s="154" t="n">
        <v>0</v>
      </c>
      <c r="BI1389" s="154" t="n">
        <v>0</v>
      </c>
      <c r="BJ1389" s="154" t="n">
        <v>0</v>
      </c>
      <c r="BK1389" s="154" t="n">
        <v>0</v>
      </c>
      <c r="BL1389" s="154" t="n">
        <v>0</v>
      </c>
      <c r="BM1389" s="154" t="n">
        <v>0</v>
      </c>
      <c r="BN1389" s="154" t="n">
        <v>1.4098117E-005</v>
      </c>
      <c r="BO1389" s="154" t="n">
        <v>0.011625089</v>
      </c>
      <c r="BP1389" s="154" t="n">
        <v>0</v>
      </c>
      <c r="BQ1389" s="154" t="n">
        <v>0</v>
      </c>
      <c r="BR1389" s="154" t="n">
        <v>0</v>
      </c>
      <c r="BT1389" s="96" t="n">
        <v>8.6644078E-006</v>
      </c>
      <c r="BU1389" s="96" t="n">
        <v>3.0003061E-007</v>
      </c>
      <c r="BV1389" s="96" t="n">
        <v>3.5617905E-006</v>
      </c>
      <c r="BW1389" s="96" t="n">
        <v>9.1367521E-010</v>
      </c>
      <c r="BX1389" s="96" t="n">
        <v>1.0031601E-006</v>
      </c>
      <c r="BY1389" s="96" t="n">
        <v>0</v>
      </c>
      <c r="BZ1389" s="96" t="n">
        <v>0</v>
      </c>
      <c r="CA1389" s="96" t="n">
        <v>0</v>
      </c>
      <c r="CB1389" s="96" t="n">
        <v>0</v>
      </c>
      <c r="CC1389" s="96" t="n">
        <v>2.7871816E-009</v>
      </c>
      <c r="CD1389" s="96" t="n">
        <v>0</v>
      </c>
      <c r="CE1389" s="96" t="n">
        <v>0</v>
      </c>
      <c r="CF1389" s="96" t="n">
        <v>0</v>
      </c>
      <c r="CG1389" s="96" t="n">
        <v>3.8632887E-007</v>
      </c>
      <c r="CH1389" s="96" t="n">
        <v>3.4093969E-006</v>
      </c>
      <c r="CI1389" s="96" t="n">
        <v>5.9820647E-015</v>
      </c>
      <c r="CJ1389" s="96" t="n">
        <v>0</v>
      </c>
      <c r="CL1389" s="155" t="n">
        <v>0</v>
      </c>
      <c r="CM1389" s="155" t="n">
        <v>0.12774216</v>
      </c>
      <c r="CN1389" s="156" t="n">
        <v>0</v>
      </c>
      <c r="CO1389" s="155" t="n">
        <v>0.00020527657</v>
      </c>
      <c r="CP1389" s="155" t="n">
        <v>0</v>
      </c>
      <c r="CQ1389" s="155" t="n">
        <v>0</v>
      </c>
      <c r="CR1389" s="155" t="n">
        <v>3.3607852E-005</v>
      </c>
      <c r="CS1389" s="155" t="n">
        <v>0</v>
      </c>
      <c r="CT1389" s="155" t="n">
        <v>0</v>
      </c>
      <c r="CU1389" s="155" t="n">
        <v>0</v>
      </c>
    </row>
    <row r="1390" customFormat="false" ht="13.8" hidden="false" customHeight="false" outlineLevel="0" collapsed="false">
      <c r="A1390" s="0" t="s">
        <v>2269</v>
      </c>
      <c r="B1390" s="26" t="s">
        <v>2247</v>
      </c>
      <c r="C1390" s="88" t="str">
        <f aca="false">MID(A1390,1,12)</f>
        <v>B.044.01.123</v>
      </c>
      <c r="D1390" s="2" t="s">
        <v>2245</v>
      </c>
      <c r="E1390" s="90" t="s">
        <v>1103</v>
      </c>
      <c r="F1390" s="91" t="str">
        <f aca="false">MID(A1390, 21,85)</f>
        <v>Electricity Belize production</v>
      </c>
      <c r="G1390" s="133" t="n">
        <f aca="false">H1390+I1390+J1390+K1390</f>
        <v>0.00855467586</v>
      </c>
      <c r="H1390" s="149" t="n">
        <f aca="false">N1390+O1390+P1390+Q1390</f>
        <v>0.00163123656</v>
      </c>
      <c r="I1390" s="149" t="n">
        <f aca="false">L1390+M1390+R1390+V1390+T1390</f>
        <v>0.0028832686</v>
      </c>
      <c r="J1390" s="150" t="n">
        <f aca="false">S1390+U1390+W1390+X1390</f>
        <v>0.0001174918</v>
      </c>
      <c r="K1390" s="149" t="n">
        <v>0.0039226789</v>
      </c>
      <c r="L1390" s="130" t="n">
        <v>0.001718163</v>
      </c>
      <c r="M1390" s="130" t="n">
        <v>0.0011651056</v>
      </c>
      <c r="N1390" s="157" t="n">
        <v>0.0009807913</v>
      </c>
      <c r="O1390" s="130" t="n">
        <v>0.00065044526</v>
      </c>
      <c r="P1390" s="130" t="n">
        <v>0</v>
      </c>
      <c r="Q1390" s="130" t="n">
        <v>0</v>
      </c>
      <c r="R1390" s="130" t="n">
        <v>0</v>
      </c>
      <c r="S1390" s="157" t="n">
        <v>0.0001174918</v>
      </c>
      <c r="T1390" s="130" t="n">
        <v>0</v>
      </c>
      <c r="U1390" s="130" t="n">
        <v>0</v>
      </c>
      <c r="V1390" s="130" t="n">
        <v>0</v>
      </c>
      <c r="W1390" s="130" t="n">
        <v>0</v>
      </c>
      <c r="X1390" s="130" t="n">
        <v>0</v>
      </c>
      <c r="Z1390" s="151" t="n">
        <f aca="false">K1390/0.15</f>
        <v>0.0261511926666667</v>
      </c>
      <c r="AB1390" s="133" t="n">
        <f aca="false">K1390</f>
        <v>0.0039226789</v>
      </c>
      <c r="AC1390" s="133" t="n">
        <f aca="false">L1390+M1390+N1390+O1390+P1390+Q1390+R1390</f>
        <v>0.00451450516</v>
      </c>
      <c r="AD1390" s="133" t="n">
        <f aca="false">L1390+M1390+R1390+W1390</f>
        <v>0.0028832686</v>
      </c>
      <c r="AE1390" s="133" t="n">
        <f aca="false">V1390+L1390+M1390+R1390+T1390</f>
        <v>0.0028832686</v>
      </c>
      <c r="AF1390" s="133" t="n">
        <f aca="false">S1390+U1390+X1390</f>
        <v>0.0001174918</v>
      </c>
      <c r="AH1390" s="0" t="n">
        <v>2.1072292</v>
      </c>
      <c r="AI1390" s="96" t="n">
        <v>0.31434743</v>
      </c>
      <c r="AJ1390" s="96" t="n">
        <v>0</v>
      </c>
      <c r="AK1390" s="96" t="n">
        <v>0</v>
      </c>
      <c r="AL1390" s="96" t="n">
        <v>1.1997735</v>
      </c>
      <c r="AM1390" s="96" t="n">
        <v>0.023724333</v>
      </c>
      <c r="AN1390" s="96" t="n">
        <v>0.56938396</v>
      </c>
      <c r="AP1390" s="95" t="n">
        <v>0.0011496152</v>
      </c>
      <c r="AQ1390" s="95" t="n">
        <v>0.0010958896</v>
      </c>
      <c r="AR1390" s="95" t="n">
        <v>3.124904E-005</v>
      </c>
      <c r="AS1390" s="95" t="n">
        <v>2.2476564E-005</v>
      </c>
      <c r="AT1390" s="152" t="n">
        <f aca="false">AW1390+AZ1390+BA1390+BB1390+BC1390+BK1390+BL1390+BP1390</f>
        <v>6.5700814643E-008</v>
      </c>
      <c r="AU1390" s="152" t="n">
        <f aca="false">AX1390+AY1390+BD1390+BE1390+BF1390+BG1390+BH1390+BI1390+BJ1390+BM1390+BQ1390+BR1390</f>
        <v>1.155659741662E-010</v>
      </c>
      <c r="AV1390" s="153" t="n">
        <f aca="false">BN1390+BO1390</f>
        <v>0.0031479781524</v>
      </c>
      <c r="AW1390" s="154" t="n">
        <v>2.4268307E-008</v>
      </c>
      <c r="AX1390" s="154" t="n">
        <v>7.3223339E-011</v>
      </c>
      <c r="AY1390" s="154" t="n">
        <v>2.0005662E-015</v>
      </c>
      <c r="AZ1390" s="154" t="n">
        <v>0</v>
      </c>
      <c r="BA1390" s="154" t="n">
        <v>0</v>
      </c>
      <c r="BB1390" s="154" t="n">
        <v>2.6282643E-011</v>
      </c>
      <c r="BC1390" s="154" t="n">
        <v>4.1406225E-008</v>
      </c>
      <c r="BD1390" s="154" t="n">
        <v>5.9937246E-012</v>
      </c>
      <c r="BE1390" s="154" t="n">
        <v>3.634691E-011</v>
      </c>
      <c r="BF1390" s="154" t="n">
        <v>0</v>
      </c>
      <c r="BG1390" s="154" t="n">
        <v>0</v>
      </c>
      <c r="BH1390" s="154" t="n">
        <v>0</v>
      </c>
      <c r="BI1390" s="154" t="n">
        <v>0</v>
      </c>
      <c r="BJ1390" s="154" t="n">
        <v>0</v>
      </c>
      <c r="BK1390" s="154" t="n">
        <v>0</v>
      </c>
      <c r="BL1390" s="154" t="n">
        <v>0</v>
      </c>
      <c r="BM1390" s="154" t="n">
        <v>0</v>
      </c>
      <c r="BN1390" s="154" t="n">
        <v>4.5038524E-006</v>
      </c>
      <c r="BO1390" s="154" t="n">
        <v>0.0031434743</v>
      </c>
      <c r="BP1390" s="154" t="n">
        <v>0</v>
      </c>
      <c r="BQ1390" s="154" t="n">
        <v>0</v>
      </c>
      <c r="BR1390" s="154" t="n">
        <v>0</v>
      </c>
      <c r="BT1390" s="96" t="n">
        <v>2.3535746E-006</v>
      </c>
      <c r="BU1390" s="96" t="n">
        <v>2.5058658E-007</v>
      </c>
      <c r="BV1390" s="96" t="n">
        <v>7.2916464E-007</v>
      </c>
      <c r="BW1390" s="96" t="n">
        <v>4.6694216E-010</v>
      </c>
      <c r="BX1390" s="96" t="n">
        <v>7.8861743E-007</v>
      </c>
      <c r="BY1390" s="96" t="n">
        <v>0</v>
      </c>
      <c r="BZ1390" s="96" t="n">
        <v>0</v>
      </c>
      <c r="CA1390" s="96" t="n">
        <v>0</v>
      </c>
      <c r="CB1390" s="96" t="n">
        <v>0</v>
      </c>
      <c r="CC1390" s="96" t="n">
        <v>1.4244149E-009</v>
      </c>
      <c r="CD1390" s="96" t="n">
        <v>0</v>
      </c>
      <c r="CE1390" s="96" t="n">
        <v>0</v>
      </c>
      <c r="CF1390" s="96" t="n">
        <v>0</v>
      </c>
      <c r="CG1390" s="96" t="n">
        <v>2.0374995E-007</v>
      </c>
      <c r="CH1390" s="96" t="n">
        <v>3.7956447E-007</v>
      </c>
      <c r="CI1390" s="96" t="n">
        <v>1.4899419E-013</v>
      </c>
      <c r="CJ1390" s="96" t="n">
        <v>0</v>
      </c>
      <c r="CL1390" s="155" t="n">
        <v>0</v>
      </c>
      <c r="CM1390" s="155" t="n">
        <v>0.026151192</v>
      </c>
      <c r="CN1390" s="156" t="n">
        <v>0</v>
      </c>
      <c r="CO1390" s="155" t="n">
        <v>0.00017144769</v>
      </c>
      <c r="CP1390" s="155" t="n">
        <v>0</v>
      </c>
      <c r="CQ1390" s="155" t="n">
        <v>0</v>
      </c>
      <c r="CR1390" s="155" t="n">
        <v>2.6697937E-005</v>
      </c>
      <c r="CS1390" s="155" t="n">
        <v>0</v>
      </c>
      <c r="CT1390" s="155" t="n">
        <v>0</v>
      </c>
      <c r="CU1390" s="155" t="n">
        <v>0</v>
      </c>
    </row>
    <row r="1391" customFormat="false" ht="13.8" hidden="false" customHeight="false" outlineLevel="0" collapsed="false">
      <c r="A1391" s="0" t="s">
        <v>2270</v>
      </c>
      <c r="B1391" s="26" t="s">
        <v>2247</v>
      </c>
      <c r="C1391" s="88" t="str">
        <f aca="false">MID(A1391,1,12)</f>
        <v>B.044.01.124</v>
      </c>
      <c r="D1391" s="2" t="s">
        <v>2245</v>
      </c>
      <c r="E1391" s="90" t="s">
        <v>1103</v>
      </c>
      <c r="F1391" s="91" t="str">
        <f aca="false">MID(A1391, 21,85)</f>
        <v>Electricity Benin production</v>
      </c>
      <c r="G1391" s="133" t="n">
        <f aca="false">H1391+I1391+J1391+K1391</f>
        <v>0.063358736514</v>
      </c>
      <c r="H1391" s="149" t="n">
        <f aca="false">N1391+O1391+P1391+Q1391</f>
        <v>0.0059916885</v>
      </c>
      <c r="I1391" s="149" t="n">
        <f aca="false">L1391+M1391+R1391+V1391+T1391</f>
        <v>0.0103317261</v>
      </c>
      <c r="J1391" s="150" t="n">
        <f aca="false">S1391+U1391+W1391+X1391</f>
        <v>1.2931914E-005</v>
      </c>
      <c r="K1391" s="149" t="n">
        <v>0.04702239</v>
      </c>
      <c r="L1391" s="130" t="n">
        <v>0.0058776604</v>
      </c>
      <c r="M1391" s="130" t="n">
        <v>0.0044540657</v>
      </c>
      <c r="N1391" s="130" t="n">
        <v>0.0039973482</v>
      </c>
      <c r="O1391" s="130" t="n">
        <v>0.0019943403</v>
      </c>
      <c r="P1391" s="130" t="n">
        <v>0</v>
      </c>
      <c r="Q1391" s="130" t="n">
        <v>0</v>
      </c>
      <c r="R1391" s="157" t="n">
        <v>0</v>
      </c>
      <c r="S1391" s="157" t="n">
        <v>1.2931914E-005</v>
      </c>
      <c r="T1391" s="130" t="n">
        <v>0</v>
      </c>
      <c r="U1391" s="130" t="n">
        <v>0</v>
      </c>
      <c r="V1391" s="130" t="n">
        <v>0</v>
      </c>
      <c r="W1391" s="130" t="n">
        <v>0</v>
      </c>
      <c r="X1391" s="130" t="n">
        <v>0</v>
      </c>
      <c r="Z1391" s="151" t="n">
        <f aca="false">K1391/0.15</f>
        <v>0.3134826</v>
      </c>
      <c r="AB1391" s="133" t="n">
        <f aca="false">K1391</f>
        <v>0.04702239</v>
      </c>
      <c r="AC1391" s="133" t="n">
        <f aca="false">L1391+M1391+N1391+O1391+P1391+Q1391+R1391</f>
        <v>0.0163234146</v>
      </c>
      <c r="AD1391" s="133" t="n">
        <f aca="false">L1391+M1391+R1391+W1391</f>
        <v>0.0103317261</v>
      </c>
      <c r="AE1391" s="133" t="n">
        <f aca="false">V1391+L1391+M1391+R1391+T1391</f>
        <v>0.0103317261</v>
      </c>
      <c r="AF1391" s="133" t="n">
        <f aca="false">S1391+U1391+X1391</f>
        <v>1.2931914E-005</v>
      </c>
      <c r="AH1391" s="0" t="n">
        <v>3.7694694</v>
      </c>
      <c r="AI1391" s="96" t="n">
        <v>3.7207194</v>
      </c>
      <c r="AJ1391" s="96" t="n">
        <v>0</v>
      </c>
      <c r="AK1391" s="96" t="n">
        <v>0</v>
      </c>
      <c r="AL1391" s="96" t="n">
        <v>0</v>
      </c>
      <c r="AM1391" s="96" t="n">
        <v>0.04875</v>
      </c>
      <c r="AN1391" s="96" t="n">
        <v>0</v>
      </c>
      <c r="AP1391" s="95" t="n">
        <v>0.0076589286</v>
      </c>
      <c r="AQ1391" s="95" t="n">
        <v>0.0071564821</v>
      </c>
      <c r="AR1391" s="95" t="n">
        <v>0.00027757711</v>
      </c>
      <c r="AS1391" s="95" t="n">
        <v>0.00022486946</v>
      </c>
      <c r="AT1391" s="152" t="n">
        <f aca="false">AW1391+AZ1391+BA1391+BB1391+BC1391+BK1391+BL1391+BP1391</f>
        <v>4.2904568848E-007</v>
      </c>
      <c r="AU1391" s="152" t="n">
        <f aca="false">AX1391+AY1391+BD1391+BE1391+BF1391+BG1391+BH1391+BI1391+BJ1391+BM1391+BQ1391+BR1391</f>
        <v>1.026542570419E-009</v>
      </c>
      <c r="AV1391" s="153" t="n">
        <f aca="false">BN1391+BO1391</f>
        <v>0.03149432272339</v>
      </c>
      <c r="AW1391" s="154" t="n">
        <v>2.9091185E-007</v>
      </c>
      <c r="AX1391" s="154" t="n">
        <v>8.7775128E-010</v>
      </c>
      <c r="AY1391" s="154" t="n">
        <v>2.3981419E-014</v>
      </c>
      <c r="AZ1391" s="154" t="n">
        <v>0</v>
      </c>
      <c r="BA1391" s="154" t="n">
        <v>0</v>
      </c>
      <c r="BB1391" s="154" t="n">
        <v>1.0711848E-010</v>
      </c>
      <c r="BC1391" s="154" t="n">
        <v>1.3802672E-007</v>
      </c>
      <c r="BD1391" s="154" t="n">
        <v>2.4428239E-011</v>
      </c>
      <c r="BE1391" s="154" t="n">
        <v>1.2433907E-010</v>
      </c>
      <c r="BF1391" s="154" t="n">
        <v>0</v>
      </c>
      <c r="BG1391" s="154" t="n">
        <v>0</v>
      </c>
      <c r="BH1391" s="154" t="n">
        <v>0</v>
      </c>
      <c r="BI1391" s="154" t="n">
        <v>0</v>
      </c>
      <c r="BJ1391" s="154" t="n">
        <v>0</v>
      </c>
      <c r="BK1391" s="154" t="n">
        <v>0</v>
      </c>
      <c r="BL1391" s="154" t="n">
        <v>0</v>
      </c>
      <c r="BM1391" s="154" t="n">
        <v>0</v>
      </c>
      <c r="BN1391" s="154" t="n">
        <v>4.9572339E-007</v>
      </c>
      <c r="BO1391" s="154" t="n">
        <v>0.031493827</v>
      </c>
      <c r="BP1391" s="154" t="n">
        <v>0</v>
      </c>
      <c r="BQ1391" s="154" t="n">
        <v>0</v>
      </c>
      <c r="BR1391" s="154" t="n">
        <v>0</v>
      </c>
      <c r="BT1391" s="96" t="n">
        <v>1.7263143E-005</v>
      </c>
      <c r="BU1391" s="96" t="n">
        <v>8.5723113E-007</v>
      </c>
      <c r="BV1391" s="96" t="n">
        <v>8.7407267E-006</v>
      </c>
      <c r="BW1391" s="96" t="n">
        <v>1.9030862E-009</v>
      </c>
      <c r="BX1391" s="96" t="n">
        <v>2.4912252E-006</v>
      </c>
      <c r="BY1391" s="96" t="n">
        <v>0</v>
      </c>
      <c r="BZ1391" s="96" t="n">
        <v>0</v>
      </c>
      <c r="CA1391" s="96" t="n">
        <v>0</v>
      </c>
      <c r="CB1391" s="96" t="n">
        <v>0</v>
      </c>
      <c r="CC1391" s="96" t="n">
        <v>5.8053965E-009</v>
      </c>
      <c r="CD1391" s="96" t="n">
        <v>0</v>
      </c>
      <c r="CE1391" s="96" t="n">
        <v>0</v>
      </c>
      <c r="CF1391" s="96" t="n">
        <v>0</v>
      </c>
      <c r="CG1391" s="96" t="n">
        <v>8.197604E-007</v>
      </c>
      <c r="CH1391" s="96" t="n">
        <v>4.3464907E-006</v>
      </c>
      <c r="CI1391" s="96" t="n">
        <v>1.6399273E-014</v>
      </c>
      <c r="CJ1391" s="96" t="n">
        <v>0</v>
      </c>
      <c r="CL1391" s="155" t="n">
        <v>0</v>
      </c>
      <c r="CM1391" s="155" t="n">
        <v>0.3134826</v>
      </c>
      <c r="CN1391" s="156" t="n">
        <v>0</v>
      </c>
      <c r="CO1391" s="155" t="n">
        <v>0.00058650506</v>
      </c>
      <c r="CP1391" s="155" t="n">
        <v>0</v>
      </c>
      <c r="CQ1391" s="155" t="n">
        <v>0</v>
      </c>
      <c r="CR1391" s="155" t="n">
        <v>8.5576142E-005</v>
      </c>
      <c r="CS1391" s="155" t="n">
        <v>0</v>
      </c>
      <c r="CT1391" s="155" t="n">
        <v>0</v>
      </c>
      <c r="CU1391" s="155" t="n">
        <v>0</v>
      </c>
    </row>
    <row r="1392" customFormat="false" ht="13.8" hidden="false" customHeight="false" outlineLevel="0" collapsed="false">
      <c r="A1392" s="0" t="s">
        <v>2271</v>
      </c>
      <c r="B1392" s="26" t="s">
        <v>2247</v>
      </c>
      <c r="C1392" s="88" t="str">
        <f aca="false">MID(A1392,1,12)</f>
        <v>B.044.01.125</v>
      </c>
      <c r="D1392" s="2" t="s">
        <v>2245</v>
      </c>
      <c r="E1392" s="90" t="s">
        <v>1103</v>
      </c>
      <c r="F1392" s="91" t="str">
        <f aca="false">MID(A1392, 21,85)</f>
        <v>Electricity Bermuda production</v>
      </c>
      <c r="G1392" s="133" t="n">
        <f aca="false">H1392+I1392+J1392+K1392</f>
        <v>0.04832246832836</v>
      </c>
      <c r="H1392" s="149" t="n">
        <f aca="false">N1392+O1392+P1392+Q1392</f>
        <v>0.0031624556</v>
      </c>
      <c r="I1392" s="149" t="n">
        <f aca="false">L1392+M1392+R1392+V1392+T1392</f>
        <v>0.0095246365</v>
      </c>
      <c r="J1392" s="150" t="n">
        <f aca="false">S1392+U1392+W1392+X1392</f>
        <v>8.522836E-008</v>
      </c>
      <c r="K1392" s="149" t="n">
        <v>0.035635291</v>
      </c>
      <c r="L1392" s="130" t="n">
        <v>0.0074824914</v>
      </c>
      <c r="M1392" s="130" t="n">
        <v>0.0020421451</v>
      </c>
      <c r="N1392" s="130" t="n">
        <v>0.0017288399</v>
      </c>
      <c r="O1392" s="157" t="n">
        <v>0.0014336157</v>
      </c>
      <c r="P1392" s="130" t="n">
        <v>0</v>
      </c>
      <c r="Q1392" s="130" t="n">
        <v>0</v>
      </c>
      <c r="R1392" s="157" t="n">
        <v>0</v>
      </c>
      <c r="S1392" s="157" t="n">
        <v>8.522836E-008</v>
      </c>
      <c r="T1392" s="130" t="n">
        <v>0</v>
      </c>
      <c r="U1392" s="130" t="n">
        <v>0</v>
      </c>
      <c r="V1392" s="130" t="n">
        <v>0</v>
      </c>
      <c r="W1392" s="130" t="n">
        <v>0</v>
      </c>
      <c r="X1392" s="130" t="n">
        <v>0</v>
      </c>
      <c r="Z1392" s="151" t="n">
        <f aca="false">K1392/0.15</f>
        <v>0.237568606666667</v>
      </c>
      <c r="AB1392" s="133" t="n">
        <f aca="false">K1392</f>
        <v>0.035635291</v>
      </c>
      <c r="AC1392" s="133" t="n">
        <f aca="false">L1392+M1392+N1392+O1392+P1392+Q1392+R1392</f>
        <v>0.0126870921</v>
      </c>
      <c r="AD1392" s="133" t="n">
        <f aca="false">L1392+M1392+R1392+W1392</f>
        <v>0.0095246365</v>
      </c>
      <c r="AE1392" s="133" t="n">
        <f aca="false">V1392+L1392+M1392+R1392+T1392</f>
        <v>0.0095246365</v>
      </c>
      <c r="AF1392" s="133" t="n">
        <f aca="false">S1392+U1392+X1392</f>
        <v>8.522836E-008</v>
      </c>
      <c r="AH1392" s="0" t="n">
        <v>3.0691601</v>
      </c>
      <c r="AI1392" s="96" t="n">
        <v>3.0084076</v>
      </c>
      <c r="AJ1392" s="96" t="n">
        <v>0</v>
      </c>
      <c r="AK1392" s="96" t="n">
        <v>0</v>
      </c>
      <c r="AL1392" s="96" t="n">
        <v>0.060752508</v>
      </c>
      <c r="AM1392" s="96" t="n">
        <v>0</v>
      </c>
      <c r="AN1392" s="96" t="n">
        <v>0</v>
      </c>
      <c r="AP1392" s="95" t="n">
        <v>0.0067601591</v>
      </c>
      <c r="AQ1392" s="95" t="n">
        <v>0.0063198279</v>
      </c>
      <c r="AR1392" s="95" t="n">
        <v>0.00022553088</v>
      </c>
      <c r="AS1392" s="95" t="n">
        <v>0.00021480032</v>
      </c>
      <c r="AT1392" s="152" t="n">
        <f aca="false">AW1392+AZ1392+BA1392+BB1392+BC1392+BK1392+BL1392+BP1392</f>
        <v>3.78886558389E-007</v>
      </c>
      <c r="AU1392" s="152" t="n">
        <f aca="false">AX1392+AY1392+BD1392+BE1392+BF1392+BG1392+BH1392+BI1392+BJ1392+BM1392+BQ1392+BR1392</f>
        <v>8.34063896998E-010</v>
      </c>
      <c r="AV1392" s="153" t="n">
        <f aca="false">BN1392+BO1392</f>
        <v>0.0300840792670871</v>
      </c>
      <c r="AW1392" s="154" t="n">
        <v>2.2046366E-007</v>
      </c>
      <c r="AX1392" s="154" t="n">
        <v>6.6519209E-010</v>
      </c>
      <c r="AY1392" s="154" t="n">
        <v>1.8173998E-014</v>
      </c>
      <c r="AZ1392" s="154" t="n">
        <v>0</v>
      </c>
      <c r="BA1392" s="154" t="n">
        <v>0</v>
      </c>
      <c r="BB1392" s="154" t="n">
        <v>4.6328389E-011</v>
      </c>
      <c r="BC1392" s="154" t="n">
        <v>1.5837657E-007</v>
      </c>
      <c r="BD1392" s="154" t="n">
        <v>1.0565133E-011</v>
      </c>
      <c r="BE1392" s="154" t="n">
        <v>1.582885E-010</v>
      </c>
      <c r="BF1392" s="154" t="n">
        <v>0</v>
      </c>
      <c r="BG1392" s="154" t="n">
        <v>0</v>
      </c>
      <c r="BH1392" s="154" t="n">
        <v>0</v>
      </c>
      <c r="BI1392" s="154" t="n">
        <v>0</v>
      </c>
      <c r="BJ1392" s="154" t="n">
        <v>0</v>
      </c>
      <c r="BK1392" s="154" t="n">
        <v>0</v>
      </c>
      <c r="BL1392" s="154" t="n">
        <v>0</v>
      </c>
      <c r="BM1392" s="154" t="n">
        <v>0</v>
      </c>
      <c r="BN1392" s="154" t="n">
        <v>3.2670871E-009</v>
      </c>
      <c r="BO1392" s="154" t="n">
        <v>0.030084076</v>
      </c>
      <c r="BP1392" s="154" t="n">
        <v>0</v>
      </c>
      <c r="BQ1392" s="154" t="n">
        <v>0</v>
      </c>
      <c r="BR1392" s="154" t="n">
        <v>0</v>
      </c>
      <c r="BT1392" s="96" t="n">
        <v>1.3934671E-005</v>
      </c>
      <c r="BU1392" s="96" t="n">
        <v>1.0912887E-006</v>
      </c>
      <c r="BV1392" s="96" t="n">
        <v>6.6240431E-006</v>
      </c>
      <c r="BW1392" s="96" t="n">
        <v>8.2307849E-010</v>
      </c>
      <c r="BX1392" s="96" t="n">
        <v>2.182133E-006</v>
      </c>
      <c r="BY1392" s="96" t="n">
        <v>0</v>
      </c>
      <c r="BZ1392" s="96" t="n">
        <v>0</v>
      </c>
      <c r="CA1392" s="96" t="n">
        <v>0</v>
      </c>
      <c r="CB1392" s="96" t="n">
        <v>0</v>
      </c>
      <c r="CC1392" s="96" t="n">
        <v>2.5108148E-009</v>
      </c>
      <c r="CD1392" s="96" t="n">
        <v>0</v>
      </c>
      <c r="CE1392" s="96" t="n">
        <v>0</v>
      </c>
      <c r="CF1392" s="96" t="n">
        <v>0</v>
      </c>
      <c r="CG1392" s="96" t="n">
        <v>4.0131613E-007</v>
      </c>
      <c r="CH1392" s="96" t="n">
        <v>3.632556E-006</v>
      </c>
      <c r="CI1392" s="96" t="n">
        <v>1.0808014E-016</v>
      </c>
      <c r="CJ1392" s="96" t="n">
        <v>0</v>
      </c>
      <c r="CL1392" s="155" t="n">
        <v>0</v>
      </c>
      <c r="CM1392" s="155" t="n">
        <v>0.2375686</v>
      </c>
      <c r="CN1392" s="156" t="n">
        <v>0</v>
      </c>
      <c r="CO1392" s="155" t="n">
        <v>0.00074664385</v>
      </c>
      <c r="CP1392" s="155" t="n">
        <v>0</v>
      </c>
      <c r="CQ1392" s="155" t="n">
        <v>0</v>
      </c>
      <c r="CR1392" s="155" t="n">
        <v>8.1379243E-005</v>
      </c>
      <c r="CS1392" s="155" t="n">
        <v>0</v>
      </c>
      <c r="CT1392" s="155" t="n">
        <v>0</v>
      </c>
      <c r="CU1392" s="155" t="n">
        <v>0</v>
      </c>
    </row>
    <row r="1393" customFormat="false" ht="13.8" hidden="false" customHeight="false" outlineLevel="0" collapsed="false">
      <c r="A1393" s="0" t="s">
        <v>2272</v>
      </c>
      <c r="B1393" s="26" t="s">
        <v>2247</v>
      </c>
      <c r="C1393" s="88" t="str">
        <f aca="false">MID(A1393,1,12)</f>
        <v>B.044.01.126</v>
      </c>
      <c r="D1393" s="2" t="s">
        <v>2245</v>
      </c>
      <c r="E1393" s="90" t="s">
        <v>1103</v>
      </c>
      <c r="F1393" s="91" t="str">
        <f aca="false">MID(A1393, 21,85)</f>
        <v>Electricity Bhutan production</v>
      </c>
      <c r="G1393" s="133" t="n">
        <f aca="false">H1393+I1393+J1393+K1393</f>
        <v>0.0005861376376</v>
      </c>
      <c r="H1393" s="149" t="n">
        <f aca="false">N1393+O1393+P1393+Q1393</f>
        <v>7.2608276E-006</v>
      </c>
      <c r="I1393" s="149" t="n">
        <f aca="false">L1393+M1393+R1393+V1393+T1393</f>
        <v>0</v>
      </c>
      <c r="J1393" s="150" t="n">
        <f aca="false">S1393+U1393+W1393+X1393</f>
        <v>0.0002261469</v>
      </c>
      <c r="K1393" s="149" t="n">
        <v>0.00035272991</v>
      </c>
      <c r="L1393" s="130" t="n">
        <v>0</v>
      </c>
      <c r="M1393" s="130" t="n">
        <v>0</v>
      </c>
      <c r="N1393" s="130" t="n">
        <v>0</v>
      </c>
      <c r="O1393" s="157" t="n">
        <v>7.2608276E-006</v>
      </c>
      <c r="P1393" s="130" t="n">
        <v>0</v>
      </c>
      <c r="Q1393" s="130" t="n">
        <v>0</v>
      </c>
      <c r="R1393" s="157" t="n">
        <v>0</v>
      </c>
      <c r="S1393" s="157" t="n">
        <v>0.0002261469</v>
      </c>
      <c r="T1393" s="130" t="n">
        <v>0</v>
      </c>
      <c r="U1393" s="130" t="n">
        <v>0</v>
      </c>
      <c r="V1393" s="130" t="n">
        <v>0</v>
      </c>
      <c r="W1393" s="130" t="n">
        <v>0</v>
      </c>
      <c r="X1393" s="130" t="n">
        <v>0</v>
      </c>
      <c r="Z1393" s="151" t="n">
        <f aca="false">K1393/0.15</f>
        <v>0.00235153273333333</v>
      </c>
      <c r="AB1393" s="133" t="n">
        <f aca="false">K1393</f>
        <v>0.00035272991</v>
      </c>
      <c r="AC1393" s="133" t="n">
        <f aca="false">L1393+M1393+N1393+O1393+P1393+Q1393+R1393</f>
        <v>7.2608276E-006</v>
      </c>
      <c r="AD1393" s="133" t="n">
        <f aca="false">L1393+M1393+R1393+W1393</f>
        <v>0</v>
      </c>
      <c r="AE1393" s="133" t="n">
        <f aca="false">V1393+L1393+M1393+R1393+T1393</f>
        <v>0</v>
      </c>
      <c r="AF1393" s="133" t="n">
        <f aca="false">S1393+U1393+X1393</f>
        <v>0.0002261469</v>
      </c>
      <c r="AH1393" s="0" t="n">
        <v>1.1757664</v>
      </c>
      <c r="AI1393" s="96" t="n">
        <v>0</v>
      </c>
      <c r="AJ1393" s="96" t="n">
        <v>0</v>
      </c>
      <c r="AK1393" s="96" t="n">
        <v>0</v>
      </c>
      <c r="AL1393" s="96" t="n">
        <v>0</v>
      </c>
      <c r="AM1393" s="96" t="n">
        <v>0</v>
      </c>
      <c r="AN1393" s="96" t="n">
        <v>1.1757664</v>
      </c>
      <c r="AP1393" s="95" t="n">
        <v>4.0141521E-005</v>
      </c>
      <c r="AQ1393" s="95" t="n">
        <v>3.8299184E-005</v>
      </c>
      <c r="AR1393" s="95" t="n">
        <v>1.7804411E-006</v>
      </c>
      <c r="AS1393" s="95" t="n">
        <v>6.1896407E-008</v>
      </c>
      <c r="AT1393" s="152" t="n">
        <f aca="false">AW1393+AZ1393+BA1393+BB1393+BC1393+BK1393+BL1393+BP1393</f>
        <v>2.29611418E-009</v>
      </c>
      <c r="AU1393" s="152" t="n">
        <f aca="false">AX1393+AY1393+BD1393+BE1393+BF1393+BG1393+BH1393+BI1393+BJ1393+BM1393+BQ1393+BR1393</f>
        <v>6.58447149225E-012</v>
      </c>
      <c r="AV1393" s="153" t="n">
        <f aca="false">BN1393+BO1393</f>
        <v>8.6689645E-006</v>
      </c>
      <c r="AW1393" s="154" t="n">
        <v>2.1822224E-009</v>
      </c>
      <c r="AX1393" s="154" t="n">
        <v>6.5842916E-012</v>
      </c>
      <c r="AY1393" s="154" t="n">
        <v>1.7989225E-016</v>
      </c>
      <c r="AZ1393" s="154" t="n">
        <v>0</v>
      </c>
      <c r="BA1393" s="154" t="n">
        <v>0</v>
      </c>
      <c r="BB1393" s="154" t="n">
        <v>0</v>
      </c>
      <c r="BC1393" s="154" t="n">
        <v>1.1389178E-010</v>
      </c>
      <c r="BD1393" s="154" t="n">
        <v>0</v>
      </c>
      <c r="BE1393" s="154" t="n">
        <v>0</v>
      </c>
      <c r="BF1393" s="154" t="n">
        <v>0</v>
      </c>
      <c r="BG1393" s="154" t="n">
        <v>0</v>
      </c>
      <c r="BH1393" s="154" t="n">
        <v>0</v>
      </c>
      <c r="BI1393" s="154" t="n">
        <v>0</v>
      </c>
      <c r="BJ1393" s="154" t="n">
        <v>0</v>
      </c>
      <c r="BK1393" s="154" t="n">
        <v>0</v>
      </c>
      <c r="BL1393" s="154" t="n">
        <v>0</v>
      </c>
      <c r="BM1393" s="154" t="n">
        <v>0</v>
      </c>
      <c r="BN1393" s="154" t="n">
        <v>8.6689645E-006</v>
      </c>
      <c r="BO1393" s="154" t="n">
        <v>0</v>
      </c>
      <c r="BP1393" s="154" t="n">
        <v>0</v>
      </c>
      <c r="BQ1393" s="154" t="n">
        <v>0</v>
      </c>
      <c r="BR1393" s="154" t="n">
        <v>0</v>
      </c>
      <c r="BT1393" s="96" t="n">
        <v>7.2066281E-008</v>
      </c>
      <c r="BU1393" s="96" t="n">
        <v>0</v>
      </c>
      <c r="BV1393" s="96" t="n">
        <v>6.5566972E-008</v>
      </c>
      <c r="BW1393" s="96" t="n">
        <v>0</v>
      </c>
      <c r="BX1393" s="96" t="n">
        <v>6.4990227E-009</v>
      </c>
      <c r="BY1393" s="96" t="n">
        <v>0</v>
      </c>
      <c r="BZ1393" s="96" t="n">
        <v>0</v>
      </c>
      <c r="CA1393" s="96" t="n">
        <v>0</v>
      </c>
      <c r="CB1393" s="96" t="n">
        <v>0</v>
      </c>
      <c r="CC1393" s="96" t="n">
        <v>0</v>
      </c>
      <c r="CD1393" s="96" t="n">
        <v>0</v>
      </c>
      <c r="CE1393" s="96" t="n">
        <v>0</v>
      </c>
      <c r="CF1393" s="96" t="n">
        <v>0</v>
      </c>
      <c r="CG1393" s="96" t="n">
        <v>0</v>
      </c>
      <c r="CH1393" s="96" t="n">
        <v>0</v>
      </c>
      <c r="CI1393" s="96" t="n">
        <v>2.8678234E-013</v>
      </c>
      <c r="CJ1393" s="96" t="n">
        <v>0</v>
      </c>
      <c r="CL1393" s="155" t="n">
        <v>0</v>
      </c>
      <c r="CM1393" s="155" t="n">
        <v>0.0023515327</v>
      </c>
      <c r="CN1393" s="156" t="n">
        <v>0</v>
      </c>
      <c r="CO1393" s="155" t="n">
        <v>0</v>
      </c>
      <c r="CP1393" s="155" t="n">
        <v>0</v>
      </c>
      <c r="CQ1393" s="155" t="n">
        <v>0</v>
      </c>
      <c r="CR1393" s="155" t="n">
        <v>1.8106802E-007</v>
      </c>
      <c r="CS1393" s="155" t="n">
        <v>0</v>
      </c>
      <c r="CT1393" s="155" t="n">
        <v>0</v>
      </c>
      <c r="CU1393" s="155" t="n">
        <v>0</v>
      </c>
    </row>
    <row r="1394" customFormat="false" ht="13.8" hidden="false" customHeight="false" outlineLevel="0" collapsed="false">
      <c r="A1394" s="0" t="s">
        <v>2273</v>
      </c>
      <c r="B1394" s="26" t="s">
        <v>2247</v>
      </c>
      <c r="C1394" s="88" t="str">
        <f aca="false">MID(A1394,1,12)</f>
        <v>B.044.01.127</v>
      </c>
      <c r="D1394" s="2" t="s">
        <v>2245</v>
      </c>
      <c r="E1394" s="90" t="s">
        <v>1103</v>
      </c>
      <c r="F1394" s="91" t="str">
        <f aca="false">MID(A1394, 21,85)</f>
        <v>Electricity Bolivia production</v>
      </c>
      <c r="G1394" s="133" t="n">
        <f aca="false">H1394+I1394+J1394+K1394</f>
        <v>0.027484324624</v>
      </c>
      <c r="H1394" s="149" t="n">
        <f aca="false">N1394+O1394+P1394+Q1394</f>
        <v>0.00294277564</v>
      </c>
      <c r="I1394" s="149" t="n">
        <f aca="false">L1394+M1394+R1394+V1394+T1394</f>
        <v>0.004319015</v>
      </c>
      <c r="J1394" s="150" t="n">
        <f aca="false">S1394+U1394+W1394+X1394</f>
        <v>7.9390984E-005</v>
      </c>
      <c r="K1394" s="149" t="n">
        <v>0.020143143</v>
      </c>
      <c r="L1394" s="130" t="n">
        <v>0.0020799278</v>
      </c>
      <c r="M1394" s="130" t="n">
        <v>0.0022390872</v>
      </c>
      <c r="N1394" s="130" t="n">
        <v>0.0020219609</v>
      </c>
      <c r="O1394" s="130" t="n">
        <v>0.00092081474</v>
      </c>
      <c r="P1394" s="130" t="n">
        <v>0</v>
      </c>
      <c r="Q1394" s="130" t="n">
        <v>0</v>
      </c>
      <c r="R1394" s="130" t="n">
        <v>0</v>
      </c>
      <c r="S1394" s="157" t="n">
        <v>7.9390984E-005</v>
      </c>
      <c r="T1394" s="130" t="n">
        <v>0</v>
      </c>
      <c r="U1394" s="130" t="n">
        <v>0</v>
      </c>
      <c r="V1394" s="130" t="n">
        <v>0</v>
      </c>
      <c r="W1394" s="130" t="n">
        <v>0</v>
      </c>
      <c r="X1394" s="130" t="n">
        <v>0</v>
      </c>
      <c r="Z1394" s="151" t="n">
        <f aca="false">K1394/0.15</f>
        <v>0.13428762</v>
      </c>
      <c r="AB1394" s="133" t="n">
        <f aca="false">K1394</f>
        <v>0.020143143</v>
      </c>
      <c r="AC1394" s="133" t="n">
        <f aca="false">L1394+M1394+N1394+O1394+P1394+Q1394+R1394</f>
        <v>0.00726179064</v>
      </c>
      <c r="AD1394" s="133" t="n">
        <f aca="false">L1394+M1394+R1394+W1394</f>
        <v>0.004319015</v>
      </c>
      <c r="AE1394" s="133" t="n">
        <f aca="false">V1394+L1394+M1394+R1394+T1394</f>
        <v>0.004319015</v>
      </c>
      <c r="AF1394" s="133" t="n">
        <f aca="false">S1394+U1394+X1394</f>
        <v>7.9390984E-005</v>
      </c>
      <c r="AH1394" s="0" t="n">
        <v>2.0556672</v>
      </c>
      <c r="AI1394" s="96" t="n">
        <v>1.5516786</v>
      </c>
      <c r="AJ1394" s="96" t="n">
        <v>0</v>
      </c>
      <c r="AK1394" s="96" t="n">
        <v>0</v>
      </c>
      <c r="AL1394" s="96" t="n">
        <v>0.12303444</v>
      </c>
      <c r="AM1394" s="96" t="n">
        <v>0.069426219</v>
      </c>
      <c r="AN1394" s="96" t="n">
        <v>0.31152789</v>
      </c>
      <c r="AP1394" s="95" t="n">
        <v>0.0031554512</v>
      </c>
      <c r="AQ1394" s="95" t="n">
        <v>0.0029505297</v>
      </c>
      <c r="AR1394" s="95" t="n">
        <v>0.00011691336</v>
      </c>
      <c r="AS1394" s="95" t="n">
        <v>8.8008199E-005</v>
      </c>
      <c r="AT1394" s="152" t="n">
        <f aca="false">AW1394+AZ1394+BA1394+BB1394+BC1394+BK1394+BL1394+BP1394</f>
        <v>1.76890268267E-007</v>
      </c>
      <c r="AU1394" s="152" t="n">
        <f aca="false">AX1394+AY1394+BD1394+BE1394+BF1394+BG1394+BH1394+BI1394+BJ1394+BM1394+BQ1394+BR1394</f>
        <v>4.32371900003E-010</v>
      </c>
      <c r="AV1394" s="153" t="n">
        <f aca="false">BN1394+BO1394</f>
        <v>0.0123260783211</v>
      </c>
      <c r="AW1394" s="154" t="n">
        <v>1.2461891E-007</v>
      </c>
      <c r="AX1394" s="154" t="n">
        <v>3.7600533E-010</v>
      </c>
      <c r="AY1394" s="154" t="n">
        <v>1.0273003E-014</v>
      </c>
      <c r="AZ1394" s="154" t="n">
        <v>0</v>
      </c>
      <c r="BA1394" s="154" t="n">
        <v>0</v>
      </c>
      <c r="BB1394" s="154" t="n">
        <v>5.4183267E-011</v>
      </c>
      <c r="BC1394" s="154" t="n">
        <v>5.2217175E-008</v>
      </c>
      <c r="BD1394" s="154" t="n">
        <v>1.2356428E-011</v>
      </c>
      <c r="BE1394" s="154" t="n">
        <v>4.3999869E-011</v>
      </c>
      <c r="BF1394" s="154" t="n">
        <v>0</v>
      </c>
      <c r="BG1394" s="154" t="n">
        <v>0</v>
      </c>
      <c r="BH1394" s="154" t="n">
        <v>0</v>
      </c>
      <c r="BI1394" s="154" t="n">
        <v>0</v>
      </c>
      <c r="BJ1394" s="154" t="n">
        <v>0</v>
      </c>
      <c r="BK1394" s="154" t="n">
        <v>0</v>
      </c>
      <c r="BL1394" s="154" t="n">
        <v>0</v>
      </c>
      <c r="BM1394" s="154" t="n">
        <v>0</v>
      </c>
      <c r="BN1394" s="154" t="n">
        <v>3.0433211E-006</v>
      </c>
      <c r="BO1394" s="154" t="n">
        <v>0.012323035</v>
      </c>
      <c r="BP1394" s="154" t="n">
        <v>0</v>
      </c>
      <c r="BQ1394" s="154" t="n">
        <v>0</v>
      </c>
      <c r="BR1394" s="154" t="n">
        <v>0</v>
      </c>
      <c r="BT1394" s="96" t="n">
        <v>7.3237243E-006</v>
      </c>
      <c r="BU1394" s="96" t="n">
        <v>3.0334839E-007</v>
      </c>
      <c r="BV1394" s="96" t="n">
        <v>3.7442951E-006</v>
      </c>
      <c r="BW1394" s="96" t="n">
        <v>9.6262967E-010</v>
      </c>
      <c r="BX1394" s="96" t="n">
        <v>1.0740815E-006</v>
      </c>
      <c r="BY1394" s="96" t="n">
        <v>0</v>
      </c>
      <c r="BZ1394" s="96" t="n">
        <v>0</v>
      </c>
      <c r="CA1394" s="96" t="n">
        <v>0</v>
      </c>
      <c r="CB1394" s="96" t="n">
        <v>0</v>
      </c>
      <c r="CC1394" s="96" t="n">
        <v>2.936518E-009</v>
      </c>
      <c r="CD1394" s="96" t="n">
        <v>0</v>
      </c>
      <c r="CE1394" s="96" t="n">
        <v>0</v>
      </c>
      <c r="CF1394" s="96" t="n">
        <v>0</v>
      </c>
      <c r="CG1394" s="96" t="n">
        <v>4.0620012E-007</v>
      </c>
      <c r="CH1394" s="96" t="n">
        <v>1.7919E-006</v>
      </c>
      <c r="CI1394" s="96" t="n">
        <v>1.0067762E-013</v>
      </c>
      <c r="CJ1394" s="96" t="n">
        <v>0</v>
      </c>
      <c r="CL1394" s="155" t="n">
        <v>0</v>
      </c>
      <c r="CM1394" s="155" t="n">
        <v>0.13428762</v>
      </c>
      <c r="CN1394" s="156" t="n">
        <v>0</v>
      </c>
      <c r="CO1394" s="155" t="n">
        <v>0.00020754655</v>
      </c>
      <c r="CP1394" s="155" t="n">
        <v>0</v>
      </c>
      <c r="CQ1394" s="155" t="n">
        <v>0</v>
      </c>
      <c r="CR1394" s="155" t="n">
        <v>3.5646359E-005</v>
      </c>
      <c r="CS1394" s="155" t="n">
        <v>0</v>
      </c>
      <c r="CT1394" s="155" t="n">
        <v>0</v>
      </c>
      <c r="CU1394" s="155" t="n">
        <v>0</v>
      </c>
    </row>
    <row r="1395" customFormat="false" ht="13.8" hidden="false" customHeight="false" outlineLevel="0" collapsed="false">
      <c r="A1395" s="0" t="s">
        <v>2274</v>
      </c>
      <c r="B1395" s="26" t="s">
        <v>2247</v>
      </c>
      <c r="C1395" s="88" t="str">
        <f aca="false">MID(A1395,1,12)</f>
        <v>B.044.01.128</v>
      </c>
      <c r="D1395" s="2" t="s">
        <v>2245</v>
      </c>
      <c r="E1395" s="90" t="s">
        <v>1103</v>
      </c>
      <c r="F1395" s="91" t="str">
        <f aca="false">MID(A1395, 21,85)</f>
        <v>Electricity Bosnia and Herzegovina production</v>
      </c>
      <c r="G1395" s="133" t="n">
        <f aca="false">H1395+I1395+J1395+K1395</f>
        <v>0.033836095877</v>
      </c>
      <c r="H1395" s="149" t="n">
        <f aca="false">N1395+O1395+P1395+Q1395</f>
        <v>0.00250468561</v>
      </c>
      <c r="I1395" s="149" t="n">
        <f aca="false">L1395+M1395+R1395+V1395+T1395</f>
        <v>0.0036626552</v>
      </c>
      <c r="J1395" s="150" t="n">
        <f aca="false">S1395+U1395+W1395+X1395</f>
        <v>7.9152067E-005</v>
      </c>
      <c r="K1395" s="149" t="n">
        <v>0.027589603</v>
      </c>
      <c r="L1395" s="130" t="n">
        <v>0.0018937967</v>
      </c>
      <c r="M1395" s="130" t="n">
        <v>0.0017688585</v>
      </c>
      <c r="N1395" s="130" t="n">
        <v>0.0015062052</v>
      </c>
      <c r="O1395" s="130" t="n">
        <v>0.00099848041</v>
      </c>
      <c r="P1395" s="130" t="n">
        <v>0</v>
      </c>
      <c r="Q1395" s="130" t="n">
        <v>0</v>
      </c>
      <c r="R1395" s="130" t="n">
        <v>0</v>
      </c>
      <c r="S1395" s="157" t="n">
        <v>7.9152067E-005</v>
      </c>
      <c r="T1395" s="130" t="n">
        <v>0</v>
      </c>
      <c r="U1395" s="130" t="n">
        <v>0</v>
      </c>
      <c r="V1395" s="130" t="n">
        <v>0</v>
      </c>
      <c r="W1395" s="130" t="n">
        <v>0</v>
      </c>
      <c r="X1395" s="130" t="n">
        <v>0</v>
      </c>
      <c r="Z1395" s="151" t="n">
        <f aca="false">K1395/0.15</f>
        <v>0.183930686666667</v>
      </c>
      <c r="AB1395" s="133" t="n">
        <f aca="false">K1395</f>
        <v>0.027589603</v>
      </c>
      <c r="AC1395" s="133" t="n">
        <f aca="false">L1395+M1395+N1395+O1395+P1395+Q1395+R1395</f>
        <v>0.00616734081</v>
      </c>
      <c r="AD1395" s="133" t="n">
        <f aca="false">L1395+M1395+R1395+W1395</f>
        <v>0.0036626552</v>
      </c>
      <c r="AE1395" s="133" t="n">
        <f aca="false">V1395+L1395+M1395+R1395+T1395</f>
        <v>0.0036626552</v>
      </c>
      <c r="AF1395" s="133" t="n">
        <f aca="false">S1395+U1395+X1395</f>
        <v>7.9152067E-005</v>
      </c>
      <c r="AH1395" s="0" t="n">
        <v>2.37004</v>
      </c>
      <c r="AI1395" s="96" t="n">
        <v>1.9674009</v>
      </c>
      <c r="AJ1395" s="96" t="n">
        <v>0</v>
      </c>
      <c r="AK1395" s="96" t="n">
        <v>0</v>
      </c>
      <c r="AL1395" s="96" t="n">
        <v>0.0096533594</v>
      </c>
      <c r="AM1395" s="96" t="n">
        <v>0.042949271</v>
      </c>
      <c r="AN1395" s="96" t="n">
        <v>0.35003655</v>
      </c>
      <c r="AP1395" s="95" t="n">
        <v>0.0038626293</v>
      </c>
      <c r="AQ1395" s="95" t="n">
        <v>0.0036826629</v>
      </c>
      <c r="AR1395" s="95" t="n">
        <v>0.00015258319</v>
      </c>
      <c r="AS1395" s="95" t="n">
        <v>2.7383198E-005</v>
      </c>
      <c r="AT1395" s="152" t="n">
        <f aca="false">AW1395+AZ1395+BA1395+BB1395+BC1395+BK1395+BL1395+BP1395</f>
        <v>2.20783147362E-007</v>
      </c>
      <c r="AU1395" s="152" t="n">
        <f aca="false">AX1395+AY1395+BD1395+BE1395+BF1395+BG1395+BH1395+BI1395+BJ1395+BM1395+BQ1395+BR1395</f>
        <v>5.64286943998E-010</v>
      </c>
      <c r="AV1395" s="153" t="n">
        <f aca="false">BN1395+BO1395</f>
        <v>0.0038351818626</v>
      </c>
      <c r="AW1395" s="154" t="n">
        <v>1.7068768E-007</v>
      </c>
      <c r="AX1395" s="154" t="n">
        <v>5.1500593E-010</v>
      </c>
      <c r="AY1395" s="154" t="n">
        <v>1.4070698E-014</v>
      </c>
      <c r="AZ1395" s="154" t="n">
        <v>0</v>
      </c>
      <c r="BA1395" s="154" t="n">
        <v>0</v>
      </c>
      <c r="BB1395" s="154" t="n">
        <v>4.0362362E-011</v>
      </c>
      <c r="BC1395" s="154" t="n">
        <v>5.0055105E-008</v>
      </c>
      <c r="BD1395" s="154" t="n">
        <v>9.2045873E-012</v>
      </c>
      <c r="BE1395" s="154" t="n">
        <v>4.0062356E-011</v>
      </c>
      <c r="BF1395" s="154" t="n">
        <v>0</v>
      </c>
      <c r="BG1395" s="154" t="n">
        <v>0</v>
      </c>
      <c r="BH1395" s="154" t="n">
        <v>0</v>
      </c>
      <c r="BI1395" s="154" t="n">
        <v>0</v>
      </c>
      <c r="BJ1395" s="154" t="n">
        <v>0</v>
      </c>
      <c r="BK1395" s="154" t="n">
        <v>0</v>
      </c>
      <c r="BL1395" s="154" t="n">
        <v>0</v>
      </c>
      <c r="BM1395" s="154" t="n">
        <v>0</v>
      </c>
      <c r="BN1395" s="154" t="n">
        <v>3.0341626E-006</v>
      </c>
      <c r="BO1395" s="154" t="n">
        <v>0.0038321477</v>
      </c>
      <c r="BP1395" s="154" t="n">
        <v>0</v>
      </c>
      <c r="BQ1395" s="154" t="n">
        <v>0</v>
      </c>
      <c r="BR1395" s="154" t="n">
        <v>0</v>
      </c>
      <c r="BT1395" s="96" t="n">
        <v>9.2101533E-006</v>
      </c>
      <c r="BU1395" s="96" t="n">
        <v>2.7620199E-007</v>
      </c>
      <c r="BV1395" s="96" t="n">
        <v>5.1284756E-006</v>
      </c>
      <c r="BW1395" s="96" t="n">
        <v>7.1708497E-010</v>
      </c>
      <c r="BX1395" s="96" t="n">
        <v>1.1212371E-006</v>
      </c>
      <c r="BY1395" s="96" t="n">
        <v>0</v>
      </c>
      <c r="BZ1395" s="96" t="n">
        <v>0</v>
      </c>
      <c r="CA1395" s="96" t="n">
        <v>0</v>
      </c>
      <c r="CB1395" s="96" t="n">
        <v>0</v>
      </c>
      <c r="CC1395" s="96" t="n">
        <v>2.1874798E-009</v>
      </c>
      <c r="CD1395" s="96" t="n">
        <v>0</v>
      </c>
      <c r="CE1395" s="96" t="n">
        <v>0</v>
      </c>
      <c r="CF1395" s="96" t="n">
        <v>0</v>
      </c>
      <c r="CG1395" s="96" t="n">
        <v>3.0584845E-007</v>
      </c>
      <c r="CH1395" s="96" t="n">
        <v>2.3754855E-006</v>
      </c>
      <c r="CI1395" s="96" t="n">
        <v>1.0037465E-013</v>
      </c>
      <c r="CJ1395" s="96" t="n">
        <v>0</v>
      </c>
      <c r="CL1395" s="155" t="n">
        <v>0</v>
      </c>
      <c r="CM1395" s="155" t="n">
        <v>0.18393069</v>
      </c>
      <c r="CN1395" s="156" t="n">
        <v>0</v>
      </c>
      <c r="CO1395" s="155" t="n">
        <v>0.00018897338</v>
      </c>
      <c r="CP1395" s="155" t="n">
        <v>0</v>
      </c>
      <c r="CQ1395" s="155" t="n">
        <v>0</v>
      </c>
      <c r="CR1395" s="155" t="n">
        <v>3.6448132E-005</v>
      </c>
      <c r="CS1395" s="155" t="n">
        <v>0</v>
      </c>
      <c r="CT1395" s="155" t="n">
        <v>0</v>
      </c>
      <c r="CU1395" s="155" t="n">
        <v>0</v>
      </c>
    </row>
    <row r="1396" customFormat="false" ht="13.8" hidden="false" customHeight="false" outlineLevel="0" collapsed="false">
      <c r="A1396" s="0" t="s">
        <v>2275</v>
      </c>
      <c r="B1396" s="26" t="s">
        <v>2247</v>
      </c>
      <c r="C1396" s="88" t="str">
        <f aca="false">MID(A1396,1,12)</f>
        <v>B.044.01.129</v>
      </c>
      <c r="D1396" s="2" t="s">
        <v>2245</v>
      </c>
      <c r="E1396" s="90" t="s">
        <v>1103</v>
      </c>
      <c r="F1396" s="91" t="str">
        <f aca="false">MID(A1396, 21,85)</f>
        <v>Electricity Botswana production</v>
      </c>
      <c r="G1396" s="133" t="n">
        <f aca="false">H1396+I1396+J1396+K1396</f>
        <v>0.0640521633674</v>
      </c>
      <c r="H1396" s="149" t="n">
        <f aca="false">N1396+O1396+P1396+Q1396</f>
        <v>0.0047355691</v>
      </c>
      <c r="I1396" s="149" t="n">
        <f aca="false">L1396+M1396+R1396+V1396+T1396</f>
        <v>0.0070377168</v>
      </c>
      <c r="J1396" s="150" t="n">
        <f aca="false">S1396+U1396+W1396+X1396</f>
        <v>1.3514674E-006</v>
      </c>
      <c r="K1396" s="149" t="n">
        <v>0.052277526</v>
      </c>
      <c r="L1396" s="130" t="n">
        <v>0.0036963535</v>
      </c>
      <c r="M1396" s="130" t="n">
        <v>0.0033413633</v>
      </c>
      <c r="N1396" s="130" t="n">
        <v>0.0028447091</v>
      </c>
      <c r="O1396" s="130" t="n">
        <v>0.00189086</v>
      </c>
      <c r="P1396" s="130" t="n">
        <v>0</v>
      </c>
      <c r="Q1396" s="130" t="n">
        <v>0</v>
      </c>
      <c r="R1396" s="157" t="n">
        <v>0</v>
      </c>
      <c r="S1396" s="157" t="n">
        <v>1.3514674E-006</v>
      </c>
      <c r="T1396" s="130" t="n">
        <v>0</v>
      </c>
      <c r="U1396" s="130" t="n">
        <v>0</v>
      </c>
      <c r="V1396" s="130" t="n">
        <v>0</v>
      </c>
      <c r="W1396" s="130" t="n">
        <v>0</v>
      </c>
      <c r="X1396" s="130" t="n">
        <v>0</v>
      </c>
      <c r="Z1396" s="151" t="n">
        <f aca="false">K1396/0.15</f>
        <v>0.34851684</v>
      </c>
      <c r="AB1396" s="133" t="n">
        <f aca="false">K1396</f>
        <v>0.052277526</v>
      </c>
      <c r="AC1396" s="133" t="n">
        <f aca="false">L1396+M1396+N1396+O1396+P1396+Q1396+R1396</f>
        <v>0.0117732859</v>
      </c>
      <c r="AD1396" s="133" t="n">
        <f aca="false">L1396+M1396+R1396+W1396</f>
        <v>0.0070377168</v>
      </c>
      <c r="AE1396" s="133" t="n">
        <f aca="false">V1396+L1396+M1396+R1396+T1396</f>
        <v>0.0070377168</v>
      </c>
      <c r="AF1396" s="133" t="n">
        <f aca="false">S1396+U1396+X1396</f>
        <v>1.3514674E-006</v>
      </c>
      <c r="AH1396" s="0" t="n">
        <v>3.7598091</v>
      </c>
      <c r="AI1396" s="96" t="n">
        <v>3.7547144</v>
      </c>
      <c r="AJ1396" s="96" t="n">
        <v>0</v>
      </c>
      <c r="AK1396" s="96" t="n">
        <v>0</v>
      </c>
      <c r="AL1396" s="96" t="n">
        <v>0</v>
      </c>
      <c r="AM1396" s="96" t="n">
        <v>0.0050946853</v>
      </c>
      <c r="AN1396" s="96" t="n">
        <v>0</v>
      </c>
      <c r="AP1396" s="95" t="n">
        <v>0.0073561032</v>
      </c>
      <c r="AQ1396" s="95" t="n">
        <v>0.007010417</v>
      </c>
      <c r="AR1396" s="95" t="n">
        <v>0.00028972082</v>
      </c>
      <c r="AS1396" s="95" t="n">
        <v>5.5965422E-005</v>
      </c>
      <c r="AT1396" s="152" t="n">
        <f aca="false">AW1396+AZ1396+BA1396+BB1396+BC1396+BK1396+BL1396+BP1396</f>
        <v>4.20288789766E-007</v>
      </c>
      <c r="AU1396" s="152" t="n">
        <f aca="false">AX1396+AY1396+BD1396+BE1396+BF1396+BG1396+BH1396+BI1396+BJ1396+BM1396+BQ1396+BR1396</f>
        <v>1.071452719538E-009</v>
      </c>
      <c r="AV1396" s="153" t="n">
        <f aca="false">BN1396+BO1396</f>
        <v>0.007838294406249</v>
      </c>
      <c r="AW1396" s="154" t="n">
        <v>3.2342363E-007</v>
      </c>
      <c r="AX1396" s="154" t="n">
        <v>9.7584715E-010</v>
      </c>
      <c r="AY1396" s="154" t="n">
        <v>2.6661538E-014</v>
      </c>
      <c r="AZ1396" s="154" t="n">
        <v>0</v>
      </c>
      <c r="BA1396" s="154" t="n">
        <v>0</v>
      </c>
      <c r="BB1396" s="154" t="n">
        <v>7.6230766E-011</v>
      </c>
      <c r="BC1396" s="154" t="n">
        <v>9.6788929E-008</v>
      </c>
      <c r="BD1396" s="154" t="n">
        <v>1.7384333E-011</v>
      </c>
      <c r="BE1396" s="154" t="n">
        <v>7.8194575E-011</v>
      </c>
      <c r="BF1396" s="154" t="n">
        <v>0</v>
      </c>
      <c r="BG1396" s="154" t="n">
        <v>0</v>
      </c>
      <c r="BH1396" s="154" t="n">
        <v>0</v>
      </c>
      <c r="BI1396" s="154" t="n">
        <v>0</v>
      </c>
      <c r="BJ1396" s="154" t="n">
        <v>0</v>
      </c>
      <c r="BK1396" s="154" t="n">
        <v>0</v>
      </c>
      <c r="BL1396" s="154" t="n">
        <v>0</v>
      </c>
      <c r="BM1396" s="154" t="n">
        <v>0</v>
      </c>
      <c r="BN1396" s="154" t="n">
        <v>5.1806249E-008</v>
      </c>
      <c r="BO1396" s="154" t="n">
        <v>0.0078382426</v>
      </c>
      <c r="BP1396" s="154" t="n">
        <v>0</v>
      </c>
      <c r="BQ1396" s="154" t="n">
        <v>0</v>
      </c>
      <c r="BR1396" s="154" t="n">
        <v>0</v>
      </c>
      <c r="BT1396" s="96" t="n">
        <v>1.7511175E-005</v>
      </c>
      <c r="BU1396" s="96" t="n">
        <v>5.3909703E-007</v>
      </c>
      <c r="BV1396" s="96" t="n">
        <v>9.7175743E-006</v>
      </c>
      <c r="BW1396" s="96" t="n">
        <v>1.3543295E-009</v>
      </c>
      <c r="BX1396" s="96" t="n">
        <v>2.136544E-006</v>
      </c>
      <c r="BY1396" s="96" t="n">
        <v>0</v>
      </c>
      <c r="BZ1396" s="96" t="n">
        <v>0</v>
      </c>
      <c r="CA1396" s="96" t="n">
        <v>0</v>
      </c>
      <c r="CB1396" s="96" t="n">
        <v>0</v>
      </c>
      <c r="CC1396" s="96" t="n">
        <v>4.1314049E-009</v>
      </c>
      <c r="CD1396" s="96" t="n">
        <v>0</v>
      </c>
      <c r="CE1396" s="96" t="n">
        <v>0</v>
      </c>
      <c r="CF1396" s="96" t="n">
        <v>0</v>
      </c>
      <c r="CG1396" s="96" t="n">
        <v>5.7877608E-007</v>
      </c>
      <c r="CH1396" s="96" t="n">
        <v>4.5336977E-006</v>
      </c>
      <c r="CI1396" s="96" t="n">
        <v>1.7138284E-015</v>
      </c>
      <c r="CJ1396" s="96" t="n">
        <v>0</v>
      </c>
      <c r="CL1396" s="155" t="n">
        <v>0</v>
      </c>
      <c r="CM1396" s="155" t="n">
        <v>0.34851684</v>
      </c>
      <c r="CN1396" s="156" t="n">
        <v>0</v>
      </c>
      <c r="CO1396" s="155" t="n">
        <v>0.00036884233</v>
      </c>
      <c r="CP1396" s="155" t="n">
        <v>0</v>
      </c>
      <c r="CQ1396" s="155" t="n">
        <v>0</v>
      </c>
      <c r="CR1396" s="155" t="n">
        <v>6.9693977E-005</v>
      </c>
      <c r="CS1396" s="155" t="n">
        <v>0</v>
      </c>
      <c r="CT1396" s="155" t="n">
        <v>0</v>
      </c>
      <c r="CU1396" s="155" t="n">
        <v>0</v>
      </c>
    </row>
    <row r="1397" customFormat="false" ht="13.8" hidden="false" customHeight="false" outlineLevel="0" collapsed="false">
      <c r="A1397" s="0" t="s">
        <v>2276</v>
      </c>
      <c r="B1397" s="26" t="s">
        <v>2247</v>
      </c>
      <c r="C1397" s="88" t="str">
        <f aca="false">MID(A1397,1,12)</f>
        <v>B.044.01.130</v>
      </c>
      <c r="D1397" s="2" t="s">
        <v>2245</v>
      </c>
      <c r="E1397" s="90" t="s">
        <v>1103</v>
      </c>
      <c r="F1397" s="91" t="str">
        <f aca="false">MID(A1397, 21,85)</f>
        <v>Electricity Brazil production</v>
      </c>
      <c r="G1397" s="133" t="n">
        <f aca="false">H1397+I1397+J1397+K1397</f>
        <v>0.00704084899</v>
      </c>
      <c r="H1397" s="149" t="n">
        <f aca="false">N1397+O1397+P1397+Q1397</f>
        <v>0.00080001019</v>
      </c>
      <c r="I1397" s="149" t="n">
        <f aca="false">L1397+M1397+R1397+V1397+T1397</f>
        <v>0.00125994355</v>
      </c>
      <c r="J1397" s="150" t="n">
        <f aca="false">S1397+U1397+W1397+X1397</f>
        <v>0.00081970995</v>
      </c>
      <c r="K1397" s="149" t="n">
        <v>0.0041611853</v>
      </c>
      <c r="L1397" s="130" t="n">
        <v>0.0006704954</v>
      </c>
      <c r="M1397" s="130" t="n">
        <v>0.00058944815</v>
      </c>
      <c r="N1397" s="130" t="n">
        <v>0.00051361488</v>
      </c>
      <c r="O1397" s="130" t="n">
        <v>0.00028639531</v>
      </c>
      <c r="P1397" s="130" t="n">
        <v>0</v>
      </c>
      <c r="Q1397" s="130" t="n">
        <v>0</v>
      </c>
      <c r="R1397" s="130" t="n">
        <v>0</v>
      </c>
      <c r="S1397" s="157" t="n">
        <v>0.00020689887</v>
      </c>
      <c r="T1397" s="130" t="n">
        <v>0</v>
      </c>
      <c r="U1397" s="130" t="n">
        <v>0.00061281108</v>
      </c>
      <c r="V1397" s="130" t="n">
        <v>0</v>
      </c>
      <c r="W1397" s="130" t="n">
        <v>0</v>
      </c>
      <c r="X1397" s="130" t="n">
        <v>0</v>
      </c>
      <c r="Z1397" s="151" t="n">
        <f aca="false">K1397/0.15</f>
        <v>0.0277412353333333</v>
      </c>
      <c r="AB1397" s="133" t="n">
        <f aca="false">K1397</f>
        <v>0.0041611853</v>
      </c>
      <c r="AC1397" s="133" t="n">
        <f aca="false">L1397+M1397+N1397+O1397+P1397+Q1397+R1397</f>
        <v>0.00205995374</v>
      </c>
      <c r="AD1397" s="133" t="n">
        <f aca="false">L1397+M1397+R1397+W1397</f>
        <v>0.00125994355</v>
      </c>
      <c r="AE1397" s="133" t="n">
        <f aca="false">V1397+L1397+M1397+R1397+T1397</f>
        <v>0.00125994355</v>
      </c>
      <c r="AF1397" s="133" t="n">
        <f aca="false">S1397+U1397+X1397</f>
        <v>0.00081970995</v>
      </c>
      <c r="AH1397" s="0" t="n">
        <v>1.6233706</v>
      </c>
      <c r="AI1397" s="96" t="n">
        <v>0.29363985</v>
      </c>
      <c r="AJ1397" s="96" t="n">
        <v>0.084902079</v>
      </c>
      <c r="AK1397" s="96" t="n">
        <v>0</v>
      </c>
      <c r="AL1397" s="96" t="n">
        <v>0.30066349</v>
      </c>
      <c r="AM1397" s="96" t="n">
        <v>0.28845145</v>
      </c>
      <c r="AN1397" s="96" t="n">
        <v>0.65571375</v>
      </c>
      <c r="AP1397" s="95" t="n">
        <v>0.00074764582</v>
      </c>
      <c r="AQ1397" s="95" t="n">
        <v>0.00070767905</v>
      </c>
      <c r="AR1397" s="95" t="n">
        <v>2.5688094E-005</v>
      </c>
      <c r="AS1397" s="95" t="n">
        <v>1.4278676E-005</v>
      </c>
      <c r="AT1397" s="152" t="n">
        <f aca="false">AW1397+AZ1397+BA1397+BB1397+BC1397+BK1397+BL1397+BP1397</f>
        <v>4.2426801536E-008</v>
      </c>
      <c r="AU1397" s="152" t="n">
        <f aca="false">AX1397+AY1397+BD1397+BE1397+BF1397+BG1397+BH1397+BI1397+BJ1397+BM1397+BQ1397+BR1397</f>
        <v>9.50003458045E-011</v>
      </c>
      <c r="AV1397" s="153" t="n">
        <f aca="false">BN1397+BO1397</f>
        <v>0.0019998145146</v>
      </c>
      <c r="AW1397" s="154" t="n">
        <v>2.5743867E-008</v>
      </c>
      <c r="AX1397" s="154" t="n">
        <v>7.7675459E-011</v>
      </c>
      <c r="AY1397" s="154" t="n">
        <v>2.1222045E-015</v>
      </c>
      <c r="AZ1397" s="154" t="n">
        <v>0</v>
      </c>
      <c r="BA1397" s="154" t="n">
        <v>0</v>
      </c>
      <c r="BB1397" s="154" t="n">
        <v>1.3763536E-011</v>
      </c>
      <c r="BC1397" s="154" t="n">
        <v>1.6669171E-008</v>
      </c>
      <c r="BD1397" s="154" t="n">
        <v>3.1387576E-012</v>
      </c>
      <c r="BE1397" s="154" t="n">
        <v>1.4184007E-011</v>
      </c>
      <c r="BF1397" s="154" t="n">
        <v>0</v>
      </c>
      <c r="BG1397" s="154" t="n">
        <v>0</v>
      </c>
      <c r="BH1397" s="154" t="n">
        <v>0</v>
      </c>
      <c r="BI1397" s="154" t="n">
        <v>0</v>
      </c>
      <c r="BJ1397" s="154" t="n">
        <v>0</v>
      </c>
      <c r="BK1397" s="154" t="n">
        <v>0</v>
      </c>
      <c r="BL1397" s="154" t="n">
        <v>0</v>
      </c>
      <c r="BM1397" s="154" t="n">
        <v>0</v>
      </c>
      <c r="BN1397" s="154" t="n">
        <v>8.8150146E-006</v>
      </c>
      <c r="BO1397" s="154" t="n">
        <v>0.0019909995</v>
      </c>
      <c r="BP1397" s="154" t="n">
        <v>0</v>
      </c>
      <c r="BQ1397" s="154" t="n">
        <v>0</v>
      </c>
      <c r="BR1397" s="154" t="n">
        <v>0</v>
      </c>
      <c r="BT1397" s="96" t="n">
        <v>1.7676286E-006</v>
      </c>
      <c r="BU1397" s="96" t="n">
        <v>9.7788828E-008</v>
      </c>
      <c r="BV1397" s="96" t="n">
        <v>7.7349926E-007</v>
      </c>
      <c r="BW1397" s="96" t="n">
        <v>2.4452546E-010</v>
      </c>
      <c r="BX1397" s="96" t="n">
        <v>3.3689878E-007</v>
      </c>
      <c r="BY1397" s="96" t="n">
        <v>0</v>
      </c>
      <c r="BZ1397" s="96" t="n">
        <v>0</v>
      </c>
      <c r="CA1397" s="96" t="n">
        <v>0</v>
      </c>
      <c r="CB1397" s="96" t="n">
        <v>0</v>
      </c>
      <c r="CC1397" s="96" t="n">
        <v>7.4592902E-010</v>
      </c>
      <c r="CD1397" s="96" t="n">
        <v>0</v>
      </c>
      <c r="CE1397" s="96" t="n">
        <v>0</v>
      </c>
      <c r="CF1397" s="96" t="n">
        <v>0</v>
      </c>
      <c r="CG1397" s="96" t="n">
        <v>1.0452806E-007</v>
      </c>
      <c r="CH1397" s="96" t="n">
        <v>4.53923E-007</v>
      </c>
      <c r="CI1397" s="96" t="n">
        <v>2.6237344E-013</v>
      </c>
      <c r="CJ1397" s="96" t="n">
        <v>0</v>
      </c>
      <c r="CL1397" s="155" t="n">
        <v>0</v>
      </c>
      <c r="CM1397" s="155" t="n">
        <v>0.027741236</v>
      </c>
      <c r="CN1397" s="156" t="n">
        <v>0</v>
      </c>
      <c r="CO1397" s="155" t="n">
        <v>6.6905692E-005</v>
      </c>
      <c r="CP1397" s="155" t="n">
        <v>0</v>
      </c>
      <c r="CQ1397" s="155" t="n">
        <v>0</v>
      </c>
      <c r="CR1397" s="155" t="n">
        <v>1.1230708E-005</v>
      </c>
      <c r="CS1397" s="155" t="n">
        <v>0</v>
      </c>
      <c r="CT1397" s="155" t="n">
        <v>0</v>
      </c>
      <c r="CU1397" s="155" t="n">
        <v>0</v>
      </c>
    </row>
    <row r="1398" customFormat="false" ht="13.8" hidden="false" customHeight="false" outlineLevel="0" collapsed="false">
      <c r="A1398" s="0" t="s">
        <v>2277</v>
      </c>
      <c r="B1398" s="26" t="s">
        <v>2247</v>
      </c>
      <c r="C1398" s="88" t="str">
        <f aca="false">MID(A1398,1,12)</f>
        <v>B.044.01.131</v>
      </c>
      <c r="D1398" s="2" t="s">
        <v>2245</v>
      </c>
      <c r="E1398" s="90" t="s">
        <v>1103</v>
      </c>
      <c r="F1398" s="91" t="str">
        <f aca="false">MID(A1398, 21,85)</f>
        <v>Electricity Brunei production</v>
      </c>
      <c r="G1398" s="133" t="n">
        <f aca="false">H1398+I1398+J1398+K1398</f>
        <v>0.0456188129</v>
      </c>
      <c r="H1398" s="149" t="n">
        <f aca="false">N1398+O1398+P1398+Q1398</f>
        <v>0.0044259933</v>
      </c>
      <c r="I1398" s="149" t="n">
        <f aca="false">L1398+M1398+R1398+V1398+T1398</f>
        <v>0.0064119336</v>
      </c>
      <c r="J1398" s="150" t="n">
        <f aca="false">S1398+U1398+W1398+X1398</f>
        <v>0</v>
      </c>
      <c r="K1398" s="149" t="n">
        <v>0.034780886</v>
      </c>
      <c r="L1398" s="130" t="n">
        <v>0.0030799721</v>
      </c>
      <c r="M1398" s="130" t="n">
        <v>0.0033319615</v>
      </c>
      <c r="N1398" s="130" t="n">
        <v>0.0029863587</v>
      </c>
      <c r="O1398" s="130" t="n">
        <v>0.0014396346</v>
      </c>
      <c r="P1398" s="130" t="n">
        <v>0</v>
      </c>
      <c r="Q1398" s="130" t="n">
        <v>0</v>
      </c>
      <c r="R1398" s="130" t="n">
        <v>0</v>
      </c>
      <c r="S1398" s="157" t="n">
        <v>0</v>
      </c>
      <c r="T1398" s="130" t="n">
        <v>0</v>
      </c>
      <c r="U1398" s="130" t="n">
        <v>0</v>
      </c>
      <c r="V1398" s="130" t="n">
        <v>0</v>
      </c>
      <c r="W1398" s="130" t="n">
        <v>0</v>
      </c>
      <c r="X1398" s="130" t="n">
        <v>0</v>
      </c>
      <c r="Z1398" s="151" t="n">
        <f aca="false">K1398/0.15</f>
        <v>0.231872573333333</v>
      </c>
      <c r="AB1398" s="133" t="n">
        <f aca="false">K1398</f>
        <v>0.034780886</v>
      </c>
      <c r="AC1398" s="133" t="n">
        <f aca="false">L1398+M1398+N1398+O1398+P1398+Q1398+R1398</f>
        <v>0.0108379269</v>
      </c>
      <c r="AD1398" s="133" t="n">
        <f aca="false">L1398+M1398+R1398+W1398</f>
        <v>0.0064119336</v>
      </c>
      <c r="AE1398" s="133" t="n">
        <f aca="false">V1398+L1398+M1398+R1398+T1398</f>
        <v>0.0064119336</v>
      </c>
      <c r="AF1398" s="133" t="n">
        <f aca="false">S1398+U1398+X1398</f>
        <v>0</v>
      </c>
      <c r="AH1398" s="0" t="n">
        <v>2.6351332</v>
      </c>
      <c r="AI1398" s="96" t="n">
        <v>2.6351332</v>
      </c>
      <c r="AJ1398" s="96" t="n">
        <v>0</v>
      </c>
      <c r="AK1398" s="96" t="n">
        <v>0</v>
      </c>
      <c r="AL1398" s="96" t="n">
        <v>0</v>
      </c>
      <c r="AM1398" s="96" t="n">
        <v>0</v>
      </c>
      <c r="AN1398" s="96" t="n">
        <v>0</v>
      </c>
      <c r="AP1398" s="95" t="n">
        <v>0.005217235</v>
      </c>
      <c r="AQ1398" s="95" t="n">
        <v>0.0049001638</v>
      </c>
      <c r="AR1398" s="95" t="n">
        <v>0.00019811295</v>
      </c>
      <c r="AS1398" s="95" t="n">
        <v>0.0001189583</v>
      </c>
      <c r="AT1398" s="152" t="n">
        <f aca="false">AW1398+AZ1398+BA1398+BB1398+BC1398+BK1398+BL1398+BP1398</f>
        <v>2.93774807605E-007</v>
      </c>
      <c r="AU1398" s="152" t="n">
        <f aca="false">AX1398+AY1398+BD1398+BE1398+BF1398+BG1398+BH1398+BI1398+BJ1398+BM1398+BQ1398+BR1398</f>
        <v>7.32666242252E-010</v>
      </c>
      <c r="AV1398" s="153" t="n">
        <f aca="false">BN1398+BO1398</f>
        <v>0.016660826</v>
      </c>
      <c r="AW1398" s="154" t="n">
        <v>2.1517775E-007</v>
      </c>
      <c r="AX1398" s="154" t="n">
        <v>6.4924321E-010</v>
      </c>
      <c r="AY1398" s="154" t="n">
        <v>1.7738252E-014</v>
      </c>
      <c r="AZ1398" s="154" t="n">
        <v>0</v>
      </c>
      <c r="BA1398" s="154" t="n">
        <v>0</v>
      </c>
      <c r="BB1398" s="154" t="n">
        <v>8.0026605E-011</v>
      </c>
      <c r="BC1398" s="154" t="n">
        <v>7.8517031E-008</v>
      </c>
      <c r="BD1398" s="154" t="n">
        <v>1.824997E-011</v>
      </c>
      <c r="BE1398" s="154" t="n">
        <v>6.5155324E-011</v>
      </c>
      <c r="BF1398" s="154" t="n">
        <v>0</v>
      </c>
      <c r="BG1398" s="154" t="n">
        <v>0</v>
      </c>
      <c r="BH1398" s="154" t="n">
        <v>0</v>
      </c>
      <c r="BI1398" s="154" t="n">
        <v>0</v>
      </c>
      <c r="BJ1398" s="154" t="n">
        <v>0</v>
      </c>
      <c r="BK1398" s="154" t="n">
        <v>0</v>
      </c>
      <c r="BL1398" s="154" t="n">
        <v>0</v>
      </c>
      <c r="BM1398" s="154" t="n">
        <v>0</v>
      </c>
      <c r="BN1398" s="154" t="n">
        <v>0</v>
      </c>
      <c r="BO1398" s="154" t="n">
        <v>0.016660826</v>
      </c>
      <c r="BP1398" s="154" t="n">
        <v>0</v>
      </c>
      <c r="BQ1398" s="154" t="n">
        <v>0</v>
      </c>
      <c r="BR1398" s="154" t="n">
        <v>0</v>
      </c>
      <c r="BT1398" s="96" t="n">
        <v>1.2255795E-005</v>
      </c>
      <c r="BU1398" s="96" t="n">
        <v>4.4920049E-007</v>
      </c>
      <c r="BV1398" s="96" t="n">
        <v>6.4652226E-006</v>
      </c>
      <c r="BW1398" s="96" t="n">
        <v>1.4217671E-009</v>
      </c>
      <c r="BX1398" s="96" t="n">
        <v>1.6586103E-006</v>
      </c>
      <c r="BY1398" s="96" t="n">
        <v>0</v>
      </c>
      <c r="BZ1398" s="96" t="n">
        <v>0</v>
      </c>
      <c r="CA1398" s="96" t="n">
        <v>0</v>
      </c>
      <c r="CB1398" s="96" t="n">
        <v>0</v>
      </c>
      <c r="CC1398" s="96" t="n">
        <v>4.3371243E-009</v>
      </c>
      <c r="CD1398" s="96" t="n">
        <v>0</v>
      </c>
      <c r="CE1398" s="96" t="n">
        <v>0</v>
      </c>
      <c r="CF1398" s="96" t="n">
        <v>0</v>
      </c>
      <c r="CG1398" s="96" t="n">
        <v>6.000177E-007</v>
      </c>
      <c r="CH1398" s="96" t="n">
        <v>3.0769855E-006</v>
      </c>
      <c r="CI1398" s="96" t="n">
        <v>0</v>
      </c>
      <c r="CJ1398" s="96" t="n">
        <v>0</v>
      </c>
      <c r="CL1398" s="155" t="n">
        <v>0</v>
      </c>
      <c r="CM1398" s="155" t="n">
        <v>0.23187257</v>
      </c>
      <c r="CN1398" s="156" t="n">
        <v>0</v>
      </c>
      <c r="CO1398" s="155" t="n">
        <v>0.00030733643</v>
      </c>
      <c r="CP1398" s="155" t="n">
        <v>0</v>
      </c>
      <c r="CQ1398" s="155" t="n">
        <v>0</v>
      </c>
      <c r="CR1398" s="155" t="n">
        <v>5.468278E-005</v>
      </c>
      <c r="CS1398" s="155" t="n">
        <v>0</v>
      </c>
      <c r="CT1398" s="155" t="n">
        <v>0</v>
      </c>
      <c r="CU1398" s="155" t="n">
        <v>0</v>
      </c>
    </row>
    <row r="1399" customFormat="false" ht="13.8" hidden="false" customHeight="false" outlineLevel="0" collapsed="false">
      <c r="A1399" s="0" t="s">
        <v>2278</v>
      </c>
      <c r="B1399" s="26" t="s">
        <v>2247</v>
      </c>
      <c r="C1399" s="88" t="str">
        <f aca="false">MID(A1399,1,12)</f>
        <v>B.044.01.132</v>
      </c>
      <c r="D1399" s="2" t="s">
        <v>2245</v>
      </c>
      <c r="E1399" s="90" t="s">
        <v>1103</v>
      </c>
      <c r="F1399" s="91" t="str">
        <f aca="false">MID(A1399, 21,85)</f>
        <v>Electricity Burkina Faso production</v>
      </c>
      <c r="G1399" s="133" t="n">
        <f aca="false">H1399+I1399+J1399+K1399</f>
        <v>0.040686487076</v>
      </c>
      <c r="H1399" s="149" t="n">
        <f aca="false">N1399+O1399+P1399+Q1399</f>
        <v>0.0027957749</v>
      </c>
      <c r="I1399" s="149" t="n">
        <f aca="false">L1399+M1399+R1399+V1399+T1399</f>
        <v>0.0081639253</v>
      </c>
      <c r="J1399" s="150" t="n">
        <f aca="false">S1399+U1399+W1399+X1399</f>
        <v>3.1286876E-005</v>
      </c>
      <c r="K1399" s="149" t="n">
        <v>0.0296955</v>
      </c>
      <c r="L1399" s="130" t="n">
        <v>0.0063437577</v>
      </c>
      <c r="M1399" s="130" t="n">
        <v>0.0018201676</v>
      </c>
      <c r="N1399" s="130" t="n">
        <v>0.001540111</v>
      </c>
      <c r="O1399" s="130" t="n">
        <v>0.0012556639</v>
      </c>
      <c r="P1399" s="130" t="n">
        <v>0</v>
      </c>
      <c r="Q1399" s="130" t="n">
        <v>0</v>
      </c>
      <c r="R1399" s="130" t="n">
        <v>0</v>
      </c>
      <c r="S1399" s="157" t="n">
        <v>3.1286876E-005</v>
      </c>
      <c r="T1399" s="130" t="n">
        <v>0</v>
      </c>
      <c r="U1399" s="130" t="n">
        <v>0</v>
      </c>
      <c r="V1399" s="130" t="n">
        <v>0</v>
      </c>
      <c r="W1399" s="130" t="n">
        <v>0</v>
      </c>
      <c r="X1399" s="130" t="n">
        <v>0</v>
      </c>
      <c r="Z1399" s="151" t="n">
        <f aca="false">K1399/0.15</f>
        <v>0.19797</v>
      </c>
      <c r="AB1399" s="133" t="n">
        <f aca="false">K1399</f>
        <v>0.0296955</v>
      </c>
      <c r="AC1399" s="133" t="n">
        <f aca="false">L1399+M1399+N1399+O1399+P1399+Q1399+R1399</f>
        <v>0.0109597002</v>
      </c>
      <c r="AD1399" s="133" t="n">
        <f aca="false">L1399+M1399+R1399+W1399</f>
        <v>0.0081639253</v>
      </c>
      <c r="AE1399" s="133" t="n">
        <f aca="false">V1399+L1399+M1399+R1399+T1399</f>
        <v>0.0081639253</v>
      </c>
      <c r="AF1399" s="133" t="n">
        <f aca="false">S1399+U1399+X1399</f>
        <v>3.1286876E-005</v>
      </c>
      <c r="AH1399" s="0" t="n">
        <v>2.8413462</v>
      </c>
      <c r="AI1399" s="96" t="n">
        <v>2.5023147</v>
      </c>
      <c r="AJ1399" s="96" t="n">
        <v>0</v>
      </c>
      <c r="AK1399" s="96" t="n">
        <v>0</v>
      </c>
      <c r="AL1399" s="96" t="n">
        <v>0.20036253</v>
      </c>
      <c r="AM1399" s="96" t="n">
        <v>0.059429565</v>
      </c>
      <c r="AN1399" s="96" t="n">
        <v>0.079239413</v>
      </c>
      <c r="AP1399" s="95" t="n">
        <v>0.0056826828</v>
      </c>
      <c r="AQ1399" s="95" t="n">
        <v>0.0053152855</v>
      </c>
      <c r="AR1399" s="95" t="n">
        <v>0.00018872354</v>
      </c>
      <c r="AS1399" s="95" t="n">
        <v>0.00017867383</v>
      </c>
      <c r="AT1399" s="152" t="n">
        <f aca="false">AW1399+AZ1399+BA1399+BB1399+BC1399+BK1399+BL1399+BP1399</f>
        <v>3.18662200949E-007</v>
      </c>
      <c r="AU1399" s="152" t="n">
        <f aca="false">AX1399+AY1399+BD1399+BE1399+BF1399+BG1399+BH1399+BI1399+BJ1399+BM1399+BQ1399+BR1399</f>
        <v>6.97942074305E-010</v>
      </c>
      <c r="AV1399" s="153" t="n">
        <f aca="false">BN1399+BO1399</f>
        <v>0.0250243463302</v>
      </c>
      <c r="AW1399" s="154" t="n">
        <v>1.8371616E-007</v>
      </c>
      <c r="AX1399" s="154" t="n">
        <v>5.54316E-010</v>
      </c>
      <c r="AY1399" s="154" t="n">
        <v>1.5144705E-014</v>
      </c>
      <c r="AZ1399" s="154" t="n">
        <v>0</v>
      </c>
      <c r="BA1399" s="154" t="n">
        <v>0</v>
      </c>
      <c r="BB1399" s="154" t="n">
        <v>4.1270949E-011</v>
      </c>
      <c r="BC1399" s="154" t="n">
        <v>1.3490477E-007</v>
      </c>
      <c r="BD1399" s="154" t="n">
        <v>9.4117896E-012</v>
      </c>
      <c r="BE1399" s="154" t="n">
        <v>1.3419914E-010</v>
      </c>
      <c r="BF1399" s="154" t="n">
        <v>0</v>
      </c>
      <c r="BG1399" s="154" t="n">
        <v>0</v>
      </c>
      <c r="BH1399" s="154" t="n">
        <v>0</v>
      </c>
      <c r="BI1399" s="154" t="n">
        <v>0</v>
      </c>
      <c r="BJ1399" s="154" t="n">
        <v>0</v>
      </c>
      <c r="BK1399" s="154" t="n">
        <v>0</v>
      </c>
      <c r="BL1399" s="154" t="n">
        <v>0</v>
      </c>
      <c r="BM1399" s="154" t="n">
        <v>0</v>
      </c>
      <c r="BN1399" s="154" t="n">
        <v>1.1993302E-006</v>
      </c>
      <c r="BO1399" s="154" t="n">
        <v>0.025023147</v>
      </c>
      <c r="BP1399" s="154" t="n">
        <v>0</v>
      </c>
      <c r="BQ1399" s="154" t="n">
        <v>0</v>
      </c>
      <c r="BR1399" s="154" t="n">
        <v>0</v>
      </c>
      <c r="BT1399" s="96" t="n">
        <v>1.1710079E-005</v>
      </c>
      <c r="BU1399" s="96" t="n">
        <v>9.2520939E-007</v>
      </c>
      <c r="BV1399" s="96" t="n">
        <v>5.5199289E-006</v>
      </c>
      <c r="BW1399" s="96" t="n">
        <v>7.332271E-010</v>
      </c>
      <c r="BX1399" s="96" t="n">
        <v>1.8860467E-006</v>
      </c>
      <c r="BY1399" s="96" t="n">
        <v>0</v>
      </c>
      <c r="BZ1399" s="96" t="n">
        <v>0</v>
      </c>
      <c r="CA1399" s="96" t="n">
        <v>0</v>
      </c>
      <c r="CB1399" s="96" t="n">
        <v>0</v>
      </c>
      <c r="CC1399" s="96" t="n">
        <v>2.2367216E-009</v>
      </c>
      <c r="CD1399" s="96" t="n">
        <v>0</v>
      </c>
      <c r="CE1399" s="96" t="n">
        <v>0</v>
      </c>
      <c r="CF1399" s="96" t="n">
        <v>0</v>
      </c>
      <c r="CG1399" s="96" t="n">
        <v>3.5445885E-007</v>
      </c>
      <c r="CH1399" s="96" t="n">
        <v>3.021465E-006</v>
      </c>
      <c r="CI1399" s="96" t="n">
        <v>3.9675642E-014</v>
      </c>
      <c r="CJ1399" s="96" t="n">
        <v>0</v>
      </c>
      <c r="CL1399" s="155" t="n">
        <v>0</v>
      </c>
      <c r="CM1399" s="155" t="n">
        <v>0.19797</v>
      </c>
      <c r="CN1399" s="156" t="n">
        <v>0</v>
      </c>
      <c r="CO1399" s="155" t="n">
        <v>0.00063301479</v>
      </c>
      <c r="CP1399" s="155" t="n">
        <v>0</v>
      </c>
      <c r="CQ1399" s="155" t="n">
        <v>0</v>
      </c>
      <c r="CR1399" s="155" t="n">
        <v>6.9997545E-005</v>
      </c>
      <c r="CS1399" s="155" t="n">
        <v>0</v>
      </c>
      <c r="CT1399" s="155" t="n">
        <v>0</v>
      </c>
      <c r="CU1399" s="155" t="n">
        <v>0</v>
      </c>
    </row>
    <row r="1400" customFormat="false" ht="13.8" hidden="false" customHeight="false" outlineLevel="0" collapsed="false">
      <c r="A1400" s="0" t="s">
        <v>2279</v>
      </c>
      <c r="B1400" s="26" t="s">
        <v>2247</v>
      </c>
      <c r="C1400" s="88" t="str">
        <f aca="false">MID(A1400,1,12)</f>
        <v>B.044.01.133</v>
      </c>
      <c r="D1400" s="2" t="s">
        <v>2245</v>
      </c>
      <c r="E1400" s="90" t="s">
        <v>1103</v>
      </c>
      <c r="F1400" s="91" t="str">
        <f aca="false">MID(A1400, 21,85)</f>
        <v>Electricity Burundi production</v>
      </c>
      <c r="G1400" s="133" t="n">
        <f aca="false">H1400+I1400+J1400+K1400</f>
        <v>0.0179550048</v>
      </c>
      <c r="H1400" s="149" t="n">
        <f aca="false">N1400+O1400+P1400+Q1400</f>
        <v>0.00123585397</v>
      </c>
      <c r="I1400" s="149" t="n">
        <f aca="false">L1400+M1400+R1400+V1400+T1400</f>
        <v>0.00354971047</v>
      </c>
      <c r="J1400" s="150" t="n">
        <f aca="false">S1400+U1400+W1400+X1400</f>
        <v>0.00016923436</v>
      </c>
      <c r="K1400" s="149" t="n">
        <v>0.013000206</v>
      </c>
      <c r="L1400" s="130" t="n">
        <v>0.0027463784</v>
      </c>
      <c r="M1400" s="130" t="n">
        <v>0.00080333207</v>
      </c>
      <c r="N1400" s="130" t="n">
        <v>0.00067965843</v>
      </c>
      <c r="O1400" s="130" t="n">
        <v>0.00055619554</v>
      </c>
      <c r="P1400" s="130" t="n">
        <v>0</v>
      </c>
      <c r="Q1400" s="130" t="n">
        <v>0</v>
      </c>
      <c r="R1400" s="130" t="n">
        <v>0</v>
      </c>
      <c r="S1400" s="157" t="n">
        <v>0.00016923436</v>
      </c>
      <c r="T1400" s="130" t="n">
        <v>0</v>
      </c>
      <c r="U1400" s="130" t="n">
        <v>0</v>
      </c>
      <c r="V1400" s="130" t="n">
        <v>0</v>
      </c>
      <c r="W1400" s="130" t="n">
        <v>0</v>
      </c>
      <c r="X1400" s="130" t="n">
        <v>0</v>
      </c>
      <c r="Z1400" s="151" t="n">
        <f aca="false">K1400/0.15</f>
        <v>0.08666804</v>
      </c>
      <c r="AB1400" s="133" t="n">
        <f aca="false">K1400</f>
        <v>0.013000206</v>
      </c>
      <c r="AC1400" s="133" t="n">
        <f aca="false">L1400+M1400+N1400+O1400+P1400+Q1400+R1400</f>
        <v>0.00478556444</v>
      </c>
      <c r="AD1400" s="133" t="n">
        <f aca="false">L1400+M1400+R1400+W1400</f>
        <v>0.00354971047</v>
      </c>
      <c r="AE1400" s="133" t="n">
        <f aca="false">V1400+L1400+M1400+R1400+T1400</f>
        <v>0.00354971047</v>
      </c>
      <c r="AF1400" s="133" t="n">
        <f aca="false">S1400+U1400+X1400</f>
        <v>0.00016923436</v>
      </c>
      <c r="AH1400" s="0" t="n">
        <v>2.0681578</v>
      </c>
      <c r="AI1400" s="96" t="n">
        <v>1.075133</v>
      </c>
      <c r="AJ1400" s="96" t="n">
        <v>0</v>
      </c>
      <c r="AK1400" s="96" t="n">
        <v>0</v>
      </c>
      <c r="AL1400" s="96" t="n">
        <v>0.11398535</v>
      </c>
      <c r="AM1400" s="96" t="n">
        <v>0</v>
      </c>
      <c r="AN1400" s="96" t="n">
        <v>0.87903949</v>
      </c>
      <c r="AP1400" s="95" t="n">
        <v>0.0024785737</v>
      </c>
      <c r="AQ1400" s="95" t="n">
        <v>0.0023193101</v>
      </c>
      <c r="AR1400" s="95" t="n">
        <v>8.245278E-005</v>
      </c>
      <c r="AS1400" s="95" t="n">
        <v>7.6810816E-005</v>
      </c>
      <c r="AT1400" s="152" t="n">
        <f aca="false">AW1400+AZ1400+BA1400+BB1400+BC1400+BK1400+BL1400+BP1400</f>
        <v>1.39047370069E-007</v>
      </c>
      <c r="AU1400" s="152" t="n">
        <f aca="false">AX1400+AY1400+BD1400+BE1400+BF1400+BG1400+BH1400+BI1400+BJ1400+BM1400+BQ1400+BR1400</f>
        <v>3.049289193051E-010</v>
      </c>
      <c r="AV1400" s="153" t="n">
        <f aca="false">BN1400+BO1400</f>
        <v>0.0107578173172</v>
      </c>
      <c r="AW1400" s="154" t="n">
        <v>8.0427941E-008</v>
      </c>
      <c r="AX1400" s="154" t="n">
        <v>2.4267051E-010</v>
      </c>
      <c r="AY1400" s="154" t="n">
        <v>6.6301051E-015</v>
      </c>
      <c r="AZ1400" s="154" t="n">
        <v>0</v>
      </c>
      <c r="BA1400" s="154" t="n">
        <v>0</v>
      </c>
      <c r="BB1400" s="154" t="n">
        <v>1.8213069E-011</v>
      </c>
      <c r="BC1400" s="154" t="n">
        <v>5.8601216E-008</v>
      </c>
      <c r="BD1400" s="154" t="n">
        <v>4.1534682E-012</v>
      </c>
      <c r="BE1400" s="154" t="n">
        <v>5.8098311E-011</v>
      </c>
      <c r="BF1400" s="154" t="n">
        <v>0</v>
      </c>
      <c r="BG1400" s="154" t="n">
        <v>0</v>
      </c>
      <c r="BH1400" s="154" t="n">
        <v>0</v>
      </c>
      <c r="BI1400" s="154" t="n">
        <v>0</v>
      </c>
      <c r="BJ1400" s="154" t="n">
        <v>0</v>
      </c>
      <c r="BK1400" s="154" t="n">
        <v>0</v>
      </c>
      <c r="BL1400" s="154" t="n">
        <v>0</v>
      </c>
      <c r="BM1400" s="154" t="n">
        <v>0</v>
      </c>
      <c r="BN1400" s="154" t="n">
        <v>6.4873172E-006</v>
      </c>
      <c r="BO1400" s="154" t="n">
        <v>0.01075133</v>
      </c>
      <c r="BP1400" s="154" t="n">
        <v>0</v>
      </c>
      <c r="BQ1400" s="154" t="n">
        <v>0</v>
      </c>
      <c r="BR1400" s="154" t="n">
        <v>0</v>
      </c>
      <c r="BT1400" s="96" t="n">
        <v>5.1002872E-006</v>
      </c>
      <c r="BU1400" s="96" t="n">
        <v>4.0054731E-007</v>
      </c>
      <c r="BV1400" s="96" t="n">
        <v>2.4165349E-006</v>
      </c>
      <c r="BW1400" s="96" t="n">
        <v>3.2357666E-010</v>
      </c>
      <c r="BX1400" s="96" t="n">
        <v>8.2778419E-007</v>
      </c>
      <c r="BY1400" s="96" t="n">
        <v>0</v>
      </c>
      <c r="BZ1400" s="96" t="n">
        <v>0</v>
      </c>
      <c r="CA1400" s="96" t="n">
        <v>0</v>
      </c>
      <c r="CB1400" s="96" t="n">
        <v>0</v>
      </c>
      <c r="CC1400" s="96" t="n">
        <v>9.8707605E-010</v>
      </c>
      <c r="CD1400" s="96" t="n">
        <v>0</v>
      </c>
      <c r="CE1400" s="96" t="n">
        <v>0</v>
      </c>
      <c r="CF1400" s="96" t="n">
        <v>0</v>
      </c>
      <c r="CG1400" s="96" t="n">
        <v>1.5592119E-007</v>
      </c>
      <c r="CH1400" s="96" t="n">
        <v>1.2981887E-006</v>
      </c>
      <c r="CI1400" s="96" t="n">
        <v>2.1461018E-013</v>
      </c>
      <c r="CJ1400" s="96" t="n">
        <v>0</v>
      </c>
      <c r="CL1400" s="155" t="n">
        <v>0</v>
      </c>
      <c r="CM1400" s="155" t="n">
        <v>0.08666804</v>
      </c>
      <c r="CN1400" s="156" t="n">
        <v>0</v>
      </c>
      <c r="CO1400" s="155" t="n">
        <v>0.00027404864</v>
      </c>
      <c r="CP1400" s="155" t="n">
        <v>0</v>
      </c>
      <c r="CQ1400" s="155" t="n">
        <v>0</v>
      </c>
      <c r="CR1400" s="155" t="n">
        <v>3.0617627E-005</v>
      </c>
      <c r="CS1400" s="155" t="n">
        <v>0</v>
      </c>
      <c r="CT1400" s="155" t="n">
        <v>0</v>
      </c>
      <c r="CU1400" s="155" t="n">
        <v>0</v>
      </c>
    </row>
    <row r="1401" customFormat="false" ht="13.8" hidden="false" customHeight="false" outlineLevel="0" collapsed="false">
      <c r="A1401" s="0" t="s">
        <v>2280</v>
      </c>
      <c r="B1401" s="26" t="s">
        <v>2247</v>
      </c>
      <c r="C1401" s="88" t="str">
        <f aca="false">MID(A1401,1,12)</f>
        <v>B.044.01.134</v>
      </c>
      <c r="D1401" s="2" t="s">
        <v>2245</v>
      </c>
      <c r="E1401" s="90" t="s">
        <v>1103</v>
      </c>
      <c r="F1401" s="91" t="str">
        <f aca="false">MID(A1401, 21,85)</f>
        <v>Electricity Cambodia production</v>
      </c>
      <c r="G1401" s="133" t="n">
        <f aca="false">H1401+I1401+J1401+K1401</f>
        <v>0.033673077828</v>
      </c>
      <c r="H1401" s="149" t="n">
        <f aca="false">N1401+O1401+P1401+Q1401</f>
        <v>0.00247759371</v>
      </c>
      <c r="I1401" s="149" t="n">
        <f aca="false">L1401+M1401+R1401+V1401+T1401</f>
        <v>0.0037256153</v>
      </c>
      <c r="J1401" s="150" t="n">
        <f aca="false">S1401+U1401+W1401+X1401</f>
        <v>9.6022818E-005</v>
      </c>
      <c r="K1401" s="149" t="n">
        <v>0.027373846</v>
      </c>
      <c r="L1401" s="130" t="n">
        <v>0.0019797885</v>
      </c>
      <c r="M1401" s="130" t="n">
        <v>0.0017458268</v>
      </c>
      <c r="N1401" s="130" t="n">
        <v>0.0014860209</v>
      </c>
      <c r="O1401" s="130" t="n">
        <v>0.00099157281</v>
      </c>
      <c r="P1401" s="130" t="n">
        <v>0</v>
      </c>
      <c r="Q1401" s="130" t="n">
        <v>0</v>
      </c>
      <c r="R1401" s="157" t="n">
        <v>0</v>
      </c>
      <c r="S1401" s="157" t="n">
        <v>9.6022818E-005</v>
      </c>
      <c r="T1401" s="130" t="n">
        <v>0</v>
      </c>
      <c r="U1401" s="130" t="n">
        <v>0</v>
      </c>
      <c r="V1401" s="130" t="n">
        <v>0</v>
      </c>
      <c r="W1401" s="130" t="n">
        <v>0</v>
      </c>
      <c r="X1401" s="130" t="n">
        <v>0</v>
      </c>
      <c r="Z1401" s="151" t="n">
        <f aca="false">K1401/0.15</f>
        <v>0.182492306666667</v>
      </c>
      <c r="AB1401" s="133" t="n">
        <f aca="false">K1401</f>
        <v>0.027373846</v>
      </c>
      <c r="AC1401" s="133" t="n">
        <f aca="false">L1401+M1401+N1401+O1401+P1401+Q1401+R1401</f>
        <v>0.00620320901</v>
      </c>
      <c r="AD1401" s="133" t="n">
        <f aca="false">L1401+M1401+R1401+W1401</f>
        <v>0.0037256153</v>
      </c>
      <c r="AE1401" s="133" t="n">
        <f aca="false">V1401+L1401+M1401+R1401+T1401</f>
        <v>0.0037256153</v>
      </c>
      <c r="AF1401" s="133" t="n">
        <f aca="false">S1401+U1401+X1401</f>
        <v>9.6022818E-005</v>
      </c>
      <c r="AH1401" s="0" t="n">
        <v>2.4359095</v>
      </c>
      <c r="AI1401" s="96" t="n">
        <v>1.9591675</v>
      </c>
      <c r="AJ1401" s="96" t="n">
        <v>0</v>
      </c>
      <c r="AK1401" s="96" t="n">
        <v>0</v>
      </c>
      <c r="AL1401" s="96" t="n">
        <v>0.007451397</v>
      </c>
      <c r="AM1401" s="96" t="n">
        <v>0.078829045</v>
      </c>
      <c r="AN1401" s="96" t="n">
        <v>0.39046158</v>
      </c>
      <c r="AP1401" s="95" t="n">
        <v>0.0038674039</v>
      </c>
      <c r="AQ1401" s="95" t="n">
        <v>0.0036846308</v>
      </c>
      <c r="AR1401" s="95" t="n">
        <v>0.00015195267</v>
      </c>
      <c r="AS1401" s="95" t="n">
        <v>3.0820376E-005</v>
      </c>
      <c r="AT1401" s="152" t="n">
        <f aca="false">AW1401+AZ1401+BA1401+BB1401+BC1401+BK1401+BL1401+BP1401</f>
        <v>2.20901128476E-007</v>
      </c>
      <c r="AU1401" s="152" t="n">
        <f aca="false">AX1401+AY1401+BD1401+BE1401+BF1401+BG1401+BH1401+BI1401+BJ1401+BM1401+BQ1401+BR1401</f>
        <v>5.61955131661E-010</v>
      </c>
      <c r="AV1401" s="153" t="n">
        <f aca="false">BN1401+BO1401</f>
        <v>0.0043165791747</v>
      </c>
      <c r="AW1401" s="154" t="n">
        <v>1.6935286E-007</v>
      </c>
      <c r="AX1401" s="154" t="n">
        <v>5.1097846E-010</v>
      </c>
      <c r="AY1401" s="154" t="n">
        <v>1.3960661E-014</v>
      </c>
      <c r="AZ1401" s="154" t="n">
        <v>0</v>
      </c>
      <c r="BA1401" s="154" t="n">
        <v>0</v>
      </c>
      <c r="BB1401" s="154" t="n">
        <v>3.9821476E-011</v>
      </c>
      <c r="BC1401" s="154" t="n">
        <v>5.1508447E-008</v>
      </c>
      <c r="BD1401" s="154" t="n">
        <v>9.081239E-012</v>
      </c>
      <c r="BE1401" s="154" t="n">
        <v>4.1881472E-011</v>
      </c>
      <c r="BF1401" s="154" t="n">
        <v>0</v>
      </c>
      <c r="BG1401" s="154" t="n">
        <v>0</v>
      </c>
      <c r="BH1401" s="154" t="n">
        <v>0</v>
      </c>
      <c r="BI1401" s="154" t="n">
        <v>0</v>
      </c>
      <c r="BJ1401" s="154" t="n">
        <v>0</v>
      </c>
      <c r="BK1401" s="154" t="n">
        <v>0</v>
      </c>
      <c r="BL1401" s="154" t="n">
        <v>0</v>
      </c>
      <c r="BM1401" s="154" t="n">
        <v>0</v>
      </c>
      <c r="BN1401" s="154" t="n">
        <v>3.6808747E-006</v>
      </c>
      <c r="BO1401" s="154" t="n">
        <v>0.0043128983</v>
      </c>
      <c r="BP1401" s="154" t="n">
        <v>0</v>
      </c>
      <c r="BQ1401" s="154" t="n">
        <v>0</v>
      </c>
      <c r="BR1401" s="154" t="n">
        <v>0</v>
      </c>
      <c r="BT1401" s="96" t="n">
        <v>9.1738005E-006</v>
      </c>
      <c r="BU1401" s="96" t="n">
        <v>2.8874352E-007</v>
      </c>
      <c r="BV1401" s="96" t="n">
        <v>5.0883697E-006</v>
      </c>
      <c r="BW1401" s="96" t="n">
        <v>7.074755E-010</v>
      </c>
      <c r="BX1401" s="96" t="n">
        <v>1.1253851E-006</v>
      </c>
      <c r="BY1401" s="96" t="n">
        <v>0</v>
      </c>
      <c r="BZ1401" s="96" t="n">
        <v>0</v>
      </c>
      <c r="CA1401" s="96" t="n">
        <v>0</v>
      </c>
      <c r="CB1401" s="96" t="n">
        <v>0</v>
      </c>
      <c r="CC1401" s="96" t="n">
        <v>2.1581659E-009</v>
      </c>
      <c r="CD1401" s="96" t="n">
        <v>0</v>
      </c>
      <c r="CE1401" s="96" t="n">
        <v>0</v>
      </c>
      <c r="CF1401" s="96" t="n">
        <v>0</v>
      </c>
      <c r="CG1401" s="96" t="n">
        <v>3.0280422E-007</v>
      </c>
      <c r="CH1401" s="96" t="n">
        <v>2.3656322E-006</v>
      </c>
      <c r="CI1401" s="96" t="n">
        <v>1.2176885E-013</v>
      </c>
      <c r="CJ1401" s="96" t="n">
        <v>0</v>
      </c>
      <c r="CL1401" s="155" t="n">
        <v>0</v>
      </c>
      <c r="CM1401" s="155" t="n">
        <v>0.18249231</v>
      </c>
      <c r="CN1401" s="156" t="n">
        <v>0</v>
      </c>
      <c r="CO1401" s="155" t="n">
        <v>0.00019755411</v>
      </c>
      <c r="CP1401" s="155" t="n">
        <v>0</v>
      </c>
      <c r="CQ1401" s="155" t="n">
        <v>0</v>
      </c>
      <c r="CR1401" s="155" t="n">
        <v>3.680025E-005</v>
      </c>
      <c r="CS1401" s="155" t="n">
        <v>0</v>
      </c>
      <c r="CT1401" s="155" t="n">
        <v>0</v>
      </c>
      <c r="CU1401" s="155" t="n">
        <v>0</v>
      </c>
    </row>
    <row r="1402" customFormat="false" ht="13.8" hidden="false" customHeight="false" outlineLevel="0" collapsed="false">
      <c r="A1402" s="0" t="s">
        <v>2281</v>
      </c>
      <c r="B1402" s="26" t="s">
        <v>2247</v>
      </c>
      <c r="C1402" s="88" t="str">
        <f aca="false">MID(A1402,1,12)</f>
        <v>B.044.01.135</v>
      </c>
      <c r="D1402" s="2" t="s">
        <v>2245</v>
      </c>
      <c r="E1402" s="90" t="s">
        <v>1103</v>
      </c>
      <c r="F1402" s="91" t="str">
        <f aca="false">MID(A1402, 21,85)</f>
        <v>Electricity Cameroon production</v>
      </c>
      <c r="G1402" s="133" t="n">
        <f aca="false">H1402+I1402+J1402+K1402</f>
        <v>0.01920323511</v>
      </c>
      <c r="H1402" s="149" t="n">
        <f aca="false">N1402+O1402+P1402+Q1402</f>
        <v>0.0017204359</v>
      </c>
      <c r="I1402" s="149" t="n">
        <f aca="false">L1402+M1402+R1402+V1402+T1402</f>
        <v>0.0031765158</v>
      </c>
      <c r="J1402" s="150" t="n">
        <f aca="false">S1402+U1402+W1402+X1402</f>
        <v>0.00015648941</v>
      </c>
      <c r="K1402" s="149" t="n">
        <v>0.014149794</v>
      </c>
      <c r="L1402" s="130" t="n">
        <v>0.0019185635</v>
      </c>
      <c r="M1402" s="130" t="n">
        <v>0.0012579523</v>
      </c>
      <c r="N1402" s="130" t="n">
        <v>0.0011225004</v>
      </c>
      <c r="O1402" s="130" t="n">
        <v>0.0005979355</v>
      </c>
      <c r="P1402" s="130" t="n">
        <v>0</v>
      </c>
      <c r="Q1402" s="130" t="n">
        <v>0</v>
      </c>
      <c r="R1402" s="157" t="n">
        <v>0</v>
      </c>
      <c r="S1402" s="157" t="n">
        <v>0.00015648941</v>
      </c>
      <c r="T1402" s="130" t="n">
        <v>0</v>
      </c>
      <c r="U1402" s="130" t="n">
        <v>0</v>
      </c>
      <c r="V1402" s="130" t="n">
        <v>0</v>
      </c>
      <c r="W1402" s="130" t="n">
        <v>0</v>
      </c>
      <c r="X1402" s="130" t="n">
        <v>0</v>
      </c>
      <c r="Z1402" s="151" t="n">
        <f aca="false">K1402/0.15</f>
        <v>0.09433196</v>
      </c>
      <c r="AB1402" s="133" t="n">
        <f aca="false">K1402</f>
        <v>0.014149794</v>
      </c>
      <c r="AC1402" s="133" t="n">
        <f aca="false">L1402+M1402+N1402+O1402+P1402+Q1402+R1402</f>
        <v>0.0048969517</v>
      </c>
      <c r="AD1402" s="133" t="n">
        <f aca="false">L1402+M1402+R1402+W1402</f>
        <v>0.0031765158</v>
      </c>
      <c r="AE1402" s="133" t="n">
        <f aca="false">V1402+L1402+M1402+R1402+T1402</f>
        <v>0.0031765158</v>
      </c>
      <c r="AF1402" s="133" t="n">
        <f aca="false">S1402+U1402+X1402</f>
        <v>0.00015648941</v>
      </c>
      <c r="AH1402" s="0" t="n">
        <v>1.9441671</v>
      </c>
      <c r="AI1402" s="96" t="n">
        <v>1.11113</v>
      </c>
      <c r="AJ1402" s="96" t="n">
        <v>0</v>
      </c>
      <c r="AK1402" s="96" t="n">
        <v>0</v>
      </c>
      <c r="AL1402" s="96" t="n">
        <v>0.020746807</v>
      </c>
      <c r="AM1402" s="96" t="n">
        <v>0.0030768569</v>
      </c>
      <c r="AN1402" s="96" t="n">
        <v>0.80921342</v>
      </c>
      <c r="AP1402" s="95" t="n">
        <v>0.0023515536</v>
      </c>
      <c r="AQ1402" s="95" t="n">
        <v>0.0021982934</v>
      </c>
      <c r="AR1402" s="95" t="n">
        <v>8.4251964E-005</v>
      </c>
      <c r="AS1402" s="95" t="n">
        <v>6.9008259E-005</v>
      </c>
      <c r="AT1402" s="152" t="n">
        <f aca="false">AW1402+AZ1402+BA1402+BB1402+BC1402+BK1402+BL1402+BP1402</f>
        <v>1.31792168076E-007</v>
      </c>
      <c r="AU1402" s="152" t="n">
        <f aca="false">AX1402+AY1402+BD1402+BE1402+BF1402+BG1402+BH1402+BI1402+BJ1402+BM1402+BQ1402+BR1402</f>
        <v>3.115827059948E-010</v>
      </c>
      <c r="AV1402" s="153" t="n">
        <f aca="false">BN1402+BO1402</f>
        <v>0.0096650222608</v>
      </c>
      <c r="AW1402" s="154" t="n">
        <v>8.7540057E-008</v>
      </c>
      <c r="AX1402" s="154" t="n">
        <v>2.6412948E-010</v>
      </c>
      <c r="AY1402" s="154" t="n">
        <v>7.2163948E-015</v>
      </c>
      <c r="AZ1402" s="154" t="n">
        <v>0</v>
      </c>
      <c r="BA1402" s="154" t="n">
        <v>0</v>
      </c>
      <c r="BB1402" s="154" t="n">
        <v>3.0080076E-011</v>
      </c>
      <c r="BC1402" s="154" t="n">
        <v>4.4222031E-008</v>
      </c>
      <c r="BD1402" s="154" t="n">
        <v>6.8597246E-012</v>
      </c>
      <c r="BE1402" s="154" t="n">
        <v>4.0586285E-011</v>
      </c>
      <c r="BF1402" s="154" t="n">
        <v>0</v>
      </c>
      <c r="BG1402" s="154" t="n">
        <v>0</v>
      </c>
      <c r="BH1402" s="154" t="n">
        <v>0</v>
      </c>
      <c r="BI1402" s="154" t="n">
        <v>0</v>
      </c>
      <c r="BJ1402" s="154" t="n">
        <v>0</v>
      </c>
      <c r="BK1402" s="154" t="n">
        <v>0</v>
      </c>
      <c r="BL1402" s="154" t="n">
        <v>0</v>
      </c>
      <c r="BM1402" s="154" t="n">
        <v>0</v>
      </c>
      <c r="BN1402" s="154" t="n">
        <v>5.9987608E-006</v>
      </c>
      <c r="BO1402" s="154" t="n">
        <v>0.0096590235</v>
      </c>
      <c r="BP1402" s="154" t="n">
        <v>0</v>
      </c>
      <c r="BQ1402" s="154" t="n">
        <v>0</v>
      </c>
      <c r="BR1402" s="154" t="n">
        <v>0</v>
      </c>
      <c r="BT1402" s="96" t="n">
        <v>5.2151345E-006</v>
      </c>
      <c r="BU1402" s="96" t="n">
        <v>2.7981411E-007</v>
      </c>
      <c r="BV1402" s="96" t="n">
        <v>2.6302253E-006</v>
      </c>
      <c r="BW1402" s="96" t="n">
        <v>5.3440804E-010</v>
      </c>
      <c r="BX1402" s="96" t="n">
        <v>7.6569271E-007</v>
      </c>
      <c r="BY1402" s="96" t="n">
        <v>0</v>
      </c>
      <c r="BZ1402" s="96" t="n">
        <v>0</v>
      </c>
      <c r="CA1402" s="96" t="n">
        <v>0</v>
      </c>
      <c r="CB1402" s="96" t="n">
        <v>0</v>
      </c>
      <c r="CC1402" s="96" t="n">
        <v>1.6302207E-009</v>
      </c>
      <c r="CD1402" s="96" t="n">
        <v>0</v>
      </c>
      <c r="CE1402" s="96" t="n">
        <v>0</v>
      </c>
      <c r="CF1402" s="96" t="n">
        <v>0</v>
      </c>
      <c r="CG1402" s="96" t="n">
        <v>2.3273566E-007</v>
      </c>
      <c r="CH1402" s="96" t="n">
        <v>1.3045019E-006</v>
      </c>
      <c r="CI1402" s="96" t="n">
        <v>1.98448E-013</v>
      </c>
      <c r="CJ1402" s="96" t="n">
        <v>0</v>
      </c>
      <c r="CL1402" s="155" t="n">
        <v>0</v>
      </c>
      <c r="CM1402" s="155" t="n">
        <v>0.094331958</v>
      </c>
      <c r="CN1402" s="156" t="n">
        <v>0</v>
      </c>
      <c r="CO1402" s="155" t="n">
        <v>0.00019144474</v>
      </c>
      <c r="CP1402" s="155" t="n">
        <v>0</v>
      </c>
      <c r="CQ1402" s="155" t="n">
        <v>0</v>
      </c>
      <c r="CR1402" s="155" t="n">
        <v>2.6610509E-005</v>
      </c>
      <c r="CS1402" s="155" t="n">
        <v>0</v>
      </c>
      <c r="CT1402" s="155" t="n">
        <v>0</v>
      </c>
      <c r="CU1402" s="155" t="n">
        <v>0</v>
      </c>
    </row>
    <row r="1403" customFormat="false" ht="13.8" hidden="false" customHeight="false" outlineLevel="0" collapsed="false">
      <c r="A1403" s="0" t="s">
        <v>2282</v>
      </c>
      <c r="B1403" s="26" t="s">
        <v>2247</v>
      </c>
      <c r="C1403" s="88" t="str">
        <f aca="false">MID(A1403,1,12)</f>
        <v>B.044.01.136</v>
      </c>
      <c r="D1403" s="2" t="s">
        <v>2245</v>
      </c>
      <c r="E1403" s="90" t="s">
        <v>1103</v>
      </c>
      <c r="F1403" s="91" t="str">
        <f aca="false">MID(A1403, 21,85)</f>
        <v>Electricity Canada production</v>
      </c>
      <c r="G1403" s="133" t="n">
        <f aca="false">H1403+I1403+J1403+K1403</f>
        <v>0.01330107282</v>
      </c>
      <c r="H1403" s="149" t="n">
        <f aca="false">N1403+O1403+P1403+Q1403</f>
        <v>0.00095863732</v>
      </c>
      <c r="I1403" s="149" t="n">
        <f aca="false">L1403+M1403+R1403+V1403+T1403</f>
        <v>0.00148014554</v>
      </c>
      <c r="J1403" s="150" t="n">
        <f aca="false">S1403+U1403+W1403+X1403</f>
        <v>0.00370292276</v>
      </c>
      <c r="K1403" s="149" t="n">
        <v>0.0071593672</v>
      </c>
      <c r="L1403" s="130" t="n">
        <v>0.00075853916</v>
      </c>
      <c r="M1403" s="130" t="n">
        <v>0.00072160638</v>
      </c>
      <c r="N1403" s="157" t="n">
        <v>0.00064345909</v>
      </c>
      <c r="O1403" s="130" t="n">
        <v>0.00031517823</v>
      </c>
      <c r="P1403" s="130" t="n">
        <v>0</v>
      </c>
      <c r="Q1403" s="130" t="n">
        <v>0</v>
      </c>
      <c r="R1403" s="130" t="n">
        <v>0</v>
      </c>
      <c r="S1403" s="157" t="n">
        <v>0.00013756866</v>
      </c>
      <c r="T1403" s="130" t="n">
        <v>0</v>
      </c>
      <c r="U1403" s="130" t="n">
        <v>0.0035653541</v>
      </c>
      <c r="V1403" s="130" t="n">
        <v>0</v>
      </c>
      <c r="W1403" s="130" t="n">
        <v>0</v>
      </c>
      <c r="X1403" s="130" t="n">
        <v>0</v>
      </c>
      <c r="Z1403" s="151" t="n">
        <f aca="false">K1403/0.15</f>
        <v>0.0477291146666667</v>
      </c>
      <c r="AB1403" s="133" t="n">
        <f aca="false">K1403</f>
        <v>0.0071593672</v>
      </c>
      <c r="AC1403" s="133" t="n">
        <f aca="false">L1403+M1403+N1403+O1403+P1403+Q1403+R1403</f>
        <v>0.00243878286</v>
      </c>
      <c r="AD1403" s="133" t="n">
        <f aca="false">L1403+M1403+R1403+W1403</f>
        <v>0.00148014554</v>
      </c>
      <c r="AE1403" s="133" t="n">
        <f aca="false">V1403+L1403+M1403+R1403+T1403</f>
        <v>0.00148014554</v>
      </c>
      <c r="AF1403" s="133" t="n">
        <f aca="false">S1403+U1403+X1403</f>
        <v>0.00370292276</v>
      </c>
      <c r="AH1403" s="0" t="n">
        <v>1.7522387</v>
      </c>
      <c r="AI1403" s="96" t="n">
        <v>0.52443866</v>
      </c>
      <c r="AJ1403" s="96" t="n">
        <v>0.49396296</v>
      </c>
      <c r="AK1403" s="96" t="n">
        <v>0</v>
      </c>
      <c r="AL1403" s="96" t="n">
        <v>0.061893076</v>
      </c>
      <c r="AM1403" s="96" t="n">
        <v>0.089573496</v>
      </c>
      <c r="AN1403" s="96" t="n">
        <v>0.58237054</v>
      </c>
      <c r="AP1403" s="95" t="n">
        <v>0.001117335</v>
      </c>
      <c r="AQ1403" s="95" t="n">
        <v>0.0010513316</v>
      </c>
      <c r="AR1403" s="95" t="n">
        <v>4.1539917E-005</v>
      </c>
      <c r="AS1403" s="95" t="n">
        <v>2.4463433E-005</v>
      </c>
      <c r="AT1403" s="152" t="n">
        <f aca="false">AW1403+AZ1403+BA1403+BB1403+BC1403+BK1403+BL1403+BP1403</f>
        <v>6.3029474021E-008</v>
      </c>
      <c r="AU1403" s="152" t="n">
        <f aca="false">AX1403+AY1403+BD1403+BE1403+BF1403+BG1403+BH1403+BI1403+BJ1403+BM1403+BQ1403+BR1403</f>
        <v>1.536239512773E-010</v>
      </c>
      <c r="AV1403" s="153" t="n">
        <f aca="false">BN1403+BO1403</f>
        <v>0.003426251173</v>
      </c>
      <c r="AW1403" s="154" t="n">
        <v>4.4292618E-008</v>
      </c>
      <c r="AX1403" s="154" t="n">
        <v>1.3364152E-010</v>
      </c>
      <c r="AY1403" s="154" t="n">
        <v>3.6512773E-015</v>
      </c>
      <c r="AZ1403" s="154" t="n">
        <v>0</v>
      </c>
      <c r="BA1403" s="154" t="n">
        <v>0</v>
      </c>
      <c r="BB1403" s="154" t="n">
        <v>1.7243021E-011</v>
      </c>
      <c r="BC1403" s="154" t="n">
        <v>1.8719613E-008</v>
      </c>
      <c r="BD1403" s="154" t="n">
        <v>3.93225E-012</v>
      </c>
      <c r="BE1403" s="154" t="n">
        <v>1.604653E-011</v>
      </c>
      <c r="BF1403" s="154" t="n">
        <v>0</v>
      </c>
      <c r="BG1403" s="154" t="n">
        <v>0</v>
      </c>
      <c r="BH1403" s="154" t="n">
        <v>0</v>
      </c>
      <c r="BI1403" s="154" t="n">
        <v>0</v>
      </c>
      <c r="BJ1403" s="154" t="n">
        <v>0</v>
      </c>
      <c r="BK1403" s="154" t="n">
        <v>0</v>
      </c>
      <c r="BL1403" s="154" t="n">
        <v>0</v>
      </c>
      <c r="BM1403" s="154" t="n">
        <v>0</v>
      </c>
      <c r="BN1403" s="154" t="n">
        <v>1.0415973E-005</v>
      </c>
      <c r="BO1403" s="154" t="n">
        <v>0.0034158352</v>
      </c>
      <c r="BP1403" s="154" t="n">
        <v>0</v>
      </c>
      <c r="BQ1403" s="154" t="n">
        <v>0</v>
      </c>
      <c r="BR1403" s="154" t="n">
        <v>0</v>
      </c>
      <c r="BT1403" s="96" t="n">
        <v>3.191192E-006</v>
      </c>
      <c r="BU1403" s="96" t="n">
        <v>1.1062963E-007</v>
      </c>
      <c r="BV1403" s="96" t="n">
        <v>1.3308144E-006</v>
      </c>
      <c r="BW1403" s="96" t="n">
        <v>3.0634262E-010</v>
      </c>
      <c r="BX1403" s="96" t="n">
        <v>3.732392E-007</v>
      </c>
      <c r="BY1403" s="96" t="n">
        <v>0</v>
      </c>
      <c r="BZ1403" s="96" t="n">
        <v>0</v>
      </c>
      <c r="CA1403" s="96" t="n">
        <v>0</v>
      </c>
      <c r="CB1403" s="96" t="n">
        <v>0</v>
      </c>
      <c r="CC1403" s="96" t="n">
        <v>9.3450331E-010</v>
      </c>
      <c r="CD1403" s="96" t="n">
        <v>0</v>
      </c>
      <c r="CE1403" s="96" t="n">
        <v>0</v>
      </c>
      <c r="CF1403" s="96" t="n">
        <v>0</v>
      </c>
      <c r="CG1403" s="96" t="n">
        <v>1.3018202E-007</v>
      </c>
      <c r="CH1403" s="96" t="n">
        <v>1.2450857E-006</v>
      </c>
      <c r="CI1403" s="96" t="n">
        <v>1.7445414E-013</v>
      </c>
      <c r="CJ1403" s="96" t="n">
        <v>0</v>
      </c>
      <c r="CL1403" s="155" t="n">
        <v>0</v>
      </c>
      <c r="CM1403" s="155" t="n">
        <v>0.047729115</v>
      </c>
      <c r="CN1403" s="156" t="n">
        <v>0</v>
      </c>
      <c r="CO1403" s="155" t="n">
        <v>7.569118E-005</v>
      </c>
      <c r="CP1403" s="155" t="n">
        <v>0</v>
      </c>
      <c r="CQ1403" s="155" t="n">
        <v>0</v>
      </c>
      <c r="CR1403" s="155" t="n">
        <v>1.2485377E-005</v>
      </c>
      <c r="CS1403" s="155" t="n">
        <v>0</v>
      </c>
      <c r="CT1403" s="155" t="n">
        <v>0</v>
      </c>
      <c r="CU1403" s="155" t="n">
        <v>0</v>
      </c>
    </row>
    <row r="1404" customFormat="false" ht="13.8" hidden="false" customHeight="false" outlineLevel="0" collapsed="false">
      <c r="A1404" s="0" t="s">
        <v>2283</v>
      </c>
      <c r="B1404" s="26" t="s">
        <v>2247</v>
      </c>
      <c r="C1404" s="88" t="str">
        <f aca="false">MID(A1404,1,12)</f>
        <v>B.044.01.137</v>
      </c>
      <c r="D1404" s="2" t="s">
        <v>2245</v>
      </c>
      <c r="E1404" s="90" t="s">
        <v>1103</v>
      </c>
      <c r="F1404" s="91" t="str">
        <f aca="false">MID(A1404, 21,85)</f>
        <v>Electricity Cape Verde production</v>
      </c>
      <c r="G1404" s="133" t="n">
        <f aca="false">H1404+I1404+J1404+K1404</f>
        <v>0.03684267379</v>
      </c>
      <c r="H1404" s="149" t="n">
        <f aca="false">N1404+O1404+P1404+Q1404</f>
        <v>0.0023618269</v>
      </c>
      <c r="I1404" s="149" t="n">
        <f aca="false">L1404+M1404+R1404+V1404+T1404</f>
        <v>0.0071875223</v>
      </c>
      <c r="J1404" s="150" t="n">
        <f aca="false">S1404+U1404+W1404+X1404</f>
        <v>9.265359E-005</v>
      </c>
      <c r="K1404" s="162" t="n">
        <v>0.027200671</v>
      </c>
      <c r="L1404" s="157" t="n">
        <v>0.0056631878</v>
      </c>
      <c r="M1404" s="157" t="n">
        <v>0.0015243345</v>
      </c>
      <c r="N1404" s="157" t="n">
        <v>0.0012918001</v>
      </c>
      <c r="O1404" s="157" t="n">
        <v>0.0010700268</v>
      </c>
      <c r="P1404" s="130" t="n">
        <v>0</v>
      </c>
      <c r="Q1404" s="130" t="n">
        <v>0</v>
      </c>
      <c r="R1404" s="130" t="n">
        <v>0</v>
      </c>
      <c r="S1404" s="157" t="n">
        <v>9.265359E-005</v>
      </c>
      <c r="T1404" s="130" t="n">
        <v>0</v>
      </c>
      <c r="U1404" s="130" t="n">
        <v>0</v>
      </c>
      <c r="V1404" s="130" t="n">
        <v>0</v>
      </c>
      <c r="W1404" s="130" t="n">
        <v>0</v>
      </c>
      <c r="X1404" s="130" t="n">
        <v>0</v>
      </c>
      <c r="Z1404" s="151" t="n">
        <f aca="false">K1404/0.15</f>
        <v>0.181337806666667</v>
      </c>
      <c r="AB1404" s="163" t="n">
        <f aca="false">K1404</f>
        <v>0.027200671</v>
      </c>
      <c r="AC1404" s="133" t="n">
        <f aca="false">L1404+M1404+N1404+O1404+P1404+Q1404+R1404</f>
        <v>0.0095493492</v>
      </c>
      <c r="AD1404" s="133" t="n">
        <f aca="false">L1404+M1404+R1404+W1404</f>
        <v>0.0071875223</v>
      </c>
      <c r="AE1404" s="133" t="n">
        <f aca="false">V1404+L1404+M1404+R1404+T1404</f>
        <v>0.0071875223</v>
      </c>
      <c r="AF1404" s="133" t="n">
        <f aca="false">S1404+U1404+X1404</f>
        <v>9.265359E-005</v>
      </c>
      <c r="AH1404" s="0" t="n">
        <v>2.6181844</v>
      </c>
      <c r="AI1404" s="96" t="n">
        <v>2.2831334</v>
      </c>
      <c r="AJ1404" s="96" t="n">
        <v>0</v>
      </c>
      <c r="AK1404" s="96" t="n">
        <v>0</v>
      </c>
      <c r="AL1404" s="96" t="n">
        <v>0</v>
      </c>
      <c r="AM1404" s="96" t="n">
        <v>0.33505102</v>
      </c>
      <c r="AN1404" s="96" t="n">
        <v>0</v>
      </c>
      <c r="AP1404" s="95" t="n">
        <v>0.0051378612</v>
      </c>
      <c r="AQ1404" s="95" t="n">
        <v>0.0048029928</v>
      </c>
      <c r="AR1404" s="95" t="n">
        <v>0.00017182732</v>
      </c>
      <c r="AS1404" s="95" t="n">
        <v>0.00016304108</v>
      </c>
      <c r="AT1404" s="152" t="n">
        <f aca="false">AW1404+AZ1404+BA1404+BB1404+BC1404+BK1404+BL1404+BP1404</f>
        <v>2.87949206865E-007</v>
      </c>
      <c r="AU1404" s="152" t="n">
        <f aca="false">AX1404+AY1404+BD1404+BE1404+BF1404+BG1404+BH1404+BI1404+BJ1404+BM1404+BQ1404+BR1404</f>
        <v>6.35456076242E-010</v>
      </c>
      <c r="AV1404" s="153" t="n">
        <f aca="false">BN1404+BO1404</f>
        <v>0.022834885721</v>
      </c>
      <c r="AW1404" s="154" t="n">
        <v>1.6828149E-007</v>
      </c>
      <c r="AX1404" s="154" t="n">
        <v>5.0774586E-010</v>
      </c>
      <c r="AY1404" s="154" t="n">
        <v>1.3872342E-014</v>
      </c>
      <c r="AZ1404" s="154" t="n">
        <v>0</v>
      </c>
      <c r="BA1404" s="154" t="n">
        <v>0</v>
      </c>
      <c r="BB1404" s="154" t="n">
        <v>3.4616865E-011</v>
      </c>
      <c r="BC1404" s="154" t="n">
        <v>1.196331E-007</v>
      </c>
      <c r="BD1404" s="154" t="n">
        <v>7.8943339E-012</v>
      </c>
      <c r="BE1404" s="154" t="n">
        <v>1.1980201E-010</v>
      </c>
      <c r="BF1404" s="154" t="n">
        <v>0</v>
      </c>
      <c r="BG1404" s="154" t="n">
        <v>0</v>
      </c>
      <c r="BH1404" s="154" t="n">
        <v>0</v>
      </c>
      <c r="BI1404" s="154" t="n">
        <v>0</v>
      </c>
      <c r="BJ1404" s="154" t="n">
        <v>0</v>
      </c>
      <c r="BK1404" s="154" t="n">
        <v>0</v>
      </c>
      <c r="BL1404" s="154" t="n">
        <v>0</v>
      </c>
      <c r="BM1404" s="154" t="n">
        <v>0</v>
      </c>
      <c r="BN1404" s="154" t="n">
        <v>3.551721E-006</v>
      </c>
      <c r="BO1404" s="154" t="n">
        <v>0.022831334</v>
      </c>
      <c r="BP1404" s="154" t="n">
        <v>0</v>
      </c>
      <c r="BQ1404" s="154" t="n">
        <v>0</v>
      </c>
      <c r="BR1404" s="154" t="n">
        <v>0</v>
      </c>
      <c r="BT1404" s="96" t="n">
        <v>1.0580106E-005</v>
      </c>
      <c r="BU1404" s="96" t="n">
        <v>8.2595123E-007</v>
      </c>
      <c r="BV1404" s="96" t="n">
        <v>5.0561792E-006</v>
      </c>
      <c r="BW1404" s="96" t="n">
        <v>6.1500945E-010</v>
      </c>
      <c r="BX1404" s="96" t="n">
        <v>1.6381242E-006</v>
      </c>
      <c r="BY1404" s="96" t="n">
        <v>0</v>
      </c>
      <c r="BZ1404" s="96" t="n">
        <v>0</v>
      </c>
      <c r="CA1404" s="96" t="n">
        <v>0</v>
      </c>
      <c r="CB1404" s="96" t="n">
        <v>0</v>
      </c>
      <c r="CC1404" s="96" t="n">
        <v>1.8760967E-009</v>
      </c>
      <c r="CD1404" s="96" t="n">
        <v>0</v>
      </c>
      <c r="CE1404" s="96" t="n">
        <v>0</v>
      </c>
      <c r="CF1404" s="96" t="n">
        <v>0</v>
      </c>
      <c r="CG1404" s="96" t="n">
        <v>3.0054971E-007</v>
      </c>
      <c r="CH1404" s="96" t="n">
        <v>2.7568106E-006</v>
      </c>
      <c r="CI1404" s="96" t="n">
        <v>1.1749625E-013</v>
      </c>
      <c r="CJ1404" s="96" t="n">
        <v>0</v>
      </c>
      <c r="CL1404" s="155" t="n">
        <v>0</v>
      </c>
      <c r="CM1404" s="155" t="n">
        <v>0.18133781</v>
      </c>
      <c r="CN1404" s="156" t="n">
        <v>0</v>
      </c>
      <c r="CO1404" s="155" t="n">
        <v>0.00056510381</v>
      </c>
      <c r="CP1404" s="155" t="n">
        <v>0</v>
      </c>
      <c r="CQ1404" s="155" t="n">
        <v>0</v>
      </c>
      <c r="CR1404" s="155" t="n">
        <v>6.1218076E-005</v>
      </c>
      <c r="CS1404" s="155" t="n">
        <v>0</v>
      </c>
      <c r="CT1404" s="155" t="n">
        <v>0</v>
      </c>
      <c r="CU1404" s="155" t="n">
        <v>0</v>
      </c>
    </row>
    <row r="1405" customFormat="false" ht="13.8" hidden="false" customHeight="false" outlineLevel="0" collapsed="false">
      <c r="A1405" s="0" t="s">
        <v>2284</v>
      </c>
      <c r="B1405" s="26" t="s">
        <v>2247</v>
      </c>
      <c r="C1405" s="88" t="str">
        <f aca="false">MID(A1405,1,12)</f>
        <v>B.044.01.138</v>
      </c>
      <c r="D1405" s="2" t="s">
        <v>2245</v>
      </c>
      <c r="E1405" s="90" t="s">
        <v>1103</v>
      </c>
      <c r="F1405" s="91" t="str">
        <f aca="false">MID(A1405, 21,85)</f>
        <v>Electricity Cayman Islands production</v>
      </c>
      <c r="G1405" s="133" t="n">
        <f aca="false">H1405+I1405+J1405+K1405</f>
        <v>0.0475548209841</v>
      </c>
      <c r="H1405" s="149" t="n">
        <f aca="false">N1405+O1405+P1405+Q1405</f>
        <v>0.0030568838</v>
      </c>
      <c r="I1405" s="149" t="n">
        <f aca="false">L1405+M1405+R1405+V1405+T1405</f>
        <v>0.0093072694</v>
      </c>
      <c r="J1405" s="150" t="n">
        <f aca="false">S1405+U1405+W1405+X1405</f>
        <v>8.7407841E-006</v>
      </c>
      <c r="K1405" s="149" t="n">
        <v>0.035181927</v>
      </c>
      <c r="L1405" s="130" t="n">
        <v>0.007338536</v>
      </c>
      <c r="M1405" s="130" t="n">
        <v>0.0019687334</v>
      </c>
      <c r="N1405" s="130" t="n">
        <v>0.0016669049</v>
      </c>
      <c r="O1405" s="157" t="n">
        <v>0.0013899789</v>
      </c>
      <c r="P1405" s="130" t="n">
        <v>0</v>
      </c>
      <c r="Q1405" s="130" t="n">
        <v>0</v>
      </c>
      <c r="R1405" s="157" t="n">
        <v>0</v>
      </c>
      <c r="S1405" s="157" t="n">
        <v>8.7407841E-006</v>
      </c>
      <c r="T1405" s="130" t="n">
        <v>0</v>
      </c>
      <c r="U1405" s="130" t="n">
        <v>0</v>
      </c>
      <c r="V1405" s="130" t="n">
        <v>0</v>
      </c>
      <c r="W1405" s="130" t="n">
        <v>0</v>
      </c>
      <c r="X1405" s="130" t="n">
        <v>0</v>
      </c>
      <c r="Z1405" s="151" t="n">
        <f aca="false">K1405/0.15</f>
        <v>0.23454618</v>
      </c>
      <c r="AB1405" s="133" t="n">
        <f aca="false">K1405</f>
        <v>0.035181927</v>
      </c>
      <c r="AC1405" s="133" t="n">
        <f aca="false">L1405+M1405+N1405+O1405+P1405+Q1405+R1405</f>
        <v>0.0123641532</v>
      </c>
      <c r="AD1405" s="133" t="n">
        <f aca="false">L1405+M1405+R1405+W1405</f>
        <v>0.0093072694</v>
      </c>
      <c r="AE1405" s="133" t="n">
        <f aca="false">V1405+L1405+M1405+R1405+T1405</f>
        <v>0.0093072694</v>
      </c>
      <c r="AF1405" s="133" t="n">
        <f aca="false">S1405+U1405+X1405</f>
        <v>8.7407841E-006</v>
      </c>
      <c r="AH1405" s="0" t="n">
        <v>3.0017917</v>
      </c>
      <c r="AI1405" s="96" t="n">
        <v>2.9688412</v>
      </c>
      <c r="AJ1405" s="96" t="n">
        <v>0</v>
      </c>
      <c r="AK1405" s="96" t="n">
        <v>0</v>
      </c>
      <c r="AL1405" s="96" t="n">
        <v>0</v>
      </c>
      <c r="AM1405" s="96" t="n">
        <v>0.032950514</v>
      </c>
      <c r="AN1405" s="96" t="n">
        <v>0</v>
      </c>
      <c r="AP1405" s="95" t="n">
        <v>0.0066522856</v>
      </c>
      <c r="AQ1405" s="95" t="n">
        <v>0.0062179913</v>
      </c>
      <c r="AR1405" s="95" t="n">
        <v>0.00022231668</v>
      </c>
      <c r="AS1405" s="95" t="n">
        <v>0.00021197765</v>
      </c>
      <c r="AT1405" s="152" t="n">
        <f aca="false">AW1405+AZ1405+BA1405+BB1405+BC1405+BK1405+BL1405+BP1405</f>
        <v>3.72781248694E-007</v>
      </c>
      <c r="AU1405" s="152" t="n">
        <f aca="false">AX1405+AY1405+BD1405+BE1405+BF1405+BG1405+BH1405+BI1405+BJ1405+BM1405+BQ1405+BR1405</f>
        <v>8.22177083783E-010</v>
      </c>
      <c r="AV1405" s="153" t="n">
        <f aca="false">BN1405+BO1405</f>
        <v>0.02968874706339</v>
      </c>
      <c r="AW1405" s="154" t="n">
        <v>2.1765886E-007</v>
      </c>
      <c r="AX1405" s="154" t="n">
        <v>6.5672931E-010</v>
      </c>
      <c r="AY1405" s="154" t="n">
        <v>1.7942783E-014</v>
      </c>
      <c r="AZ1405" s="154" t="n">
        <v>0</v>
      </c>
      <c r="BA1405" s="154" t="n">
        <v>0</v>
      </c>
      <c r="BB1405" s="154" t="n">
        <v>4.4668694E-011</v>
      </c>
      <c r="BC1405" s="154" t="n">
        <v>1.5507772E-007</v>
      </c>
      <c r="BD1405" s="154" t="n">
        <v>1.0186641E-011</v>
      </c>
      <c r="BE1405" s="154" t="n">
        <v>1.5524319E-010</v>
      </c>
      <c r="BF1405" s="154" t="n">
        <v>0</v>
      </c>
      <c r="BG1405" s="154" t="n">
        <v>0</v>
      </c>
      <c r="BH1405" s="154" t="n">
        <v>0</v>
      </c>
      <c r="BI1405" s="154" t="n">
        <v>0</v>
      </c>
      <c r="BJ1405" s="154" t="n">
        <v>0</v>
      </c>
      <c r="BK1405" s="154" t="n">
        <v>0</v>
      </c>
      <c r="BL1405" s="154" t="n">
        <v>0</v>
      </c>
      <c r="BM1405" s="154" t="n">
        <v>0</v>
      </c>
      <c r="BN1405" s="154" t="n">
        <v>3.3506339E-007</v>
      </c>
      <c r="BO1405" s="154" t="n">
        <v>0.029688412</v>
      </c>
      <c r="BP1405" s="154" t="n">
        <v>0</v>
      </c>
      <c r="BQ1405" s="154" t="n">
        <v>0</v>
      </c>
      <c r="BR1405" s="154" t="n">
        <v>0</v>
      </c>
      <c r="BT1405" s="96" t="n">
        <v>1.3711953E-005</v>
      </c>
      <c r="BU1405" s="96" t="n">
        <v>1.0702935E-006</v>
      </c>
      <c r="BV1405" s="96" t="n">
        <v>6.5397699E-006</v>
      </c>
      <c r="BW1405" s="96" t="n">
        <v>7.9359205E-010</v>
      </c>
      <c r="BX1405" s="96" t="n">
        <v>2.12578E-006</v>
      </c>
      <c r="BY1405" s="96" t="n">
        <v>0</v>
      </c>
      <c r="BZ1405" s="96" t="n">
        <v>0</v>
      </c>
      <c r="CA1405" s="96" t="n">
        <v>0</v>
      </c>
      <c r="CB1405" s="96" t="n">
        <v>0</v>
      </c>
      <c r="CC1405" s="96" t="n">
        <v>2.4208659E-009</v>
      </c>
      <c r="CD1405" s="96" t="n">
        <v>0</v>
      </c>
      <c r="CE1405" s="96" t="n">
        <v>0</v>
      </c>
      <c r="CF1405" s="96" t="n">
        <v>0</v>
      </c>
      <c r="CG1405" s="96" t="n">
        <v>3.8811406E-007</v>
      </c>
      <c r="CH1405" s="96" t="n">
        <v>3.5847809E-006</v>
      </c>
      <c r="CI1405" s="96" t="n">
        <v>1.1084399E-014</v>
      </c>
      <c r="CJ1405" s="96" t="n">
        <v>0</v>
      </c>
      <c r="CL1405" s="155" t="n">
        <v>0</v>
      </c>
      <c r="CM1405" s="155" t="n">
        <v>0.23454618</v>
      </c>
      <c r="CN1405" s="156" t="n">
        <v>0</v>
      </c>
      <c r="CO1405" s="155" t="n">
        <v>0.0007322792</v>
      </c>
      <c r="CP1405" s="155" t="n">
        <v>0</v>
      </c>
      <c r="CQ1405" s="155" t="n">
        <v>0</v>
      </c>
      <c r="CR1405" s="155" t="n">
        <v>7.9413202E-005</v>
      </c>
      <c r="CS1405" s="155" t="n">
        <v>0</v>
      </c>
      <c r="CT1405" s="155" t="n">
        <v>0</v>
      </c>
      <c r="CU1405" s="155" t="n">
        <v>0</v>
      </c>
    </row>
    <row r="1406" customFormat="false" ht="13.8" hidden="false" customHeight="false" outlineLevel="0" collapsed="false">
      <c r="A1406" s="0" t="s">
        <v>2285</v>
      </c>
      <c r="B1406" s="26" t="s">
        <v>2247</v>
      </c>
      <c r="C1406" s="88" t="str">
        <f aca="false">MID(A1406,1,12)</f>
        <v>B.044.01.139</v>
      </c>
      <c r="D1406" s="2" t="s">
        <v>2245</v>
      </c>
      <c r="E1406" s="90" t="s">
        <v>1103</v>
      </c>
      <c r="F1406" s="91" t="str">
        <f aca="false">MID(A1406, 21,85)</f>
        <v>Electricity Central African Republic production</v>
      </c>
      <c r="G1406" s="133" t="n">
        <f aca="false">H1406+I1406+J1406+K1406</f>
        <v>0.0005965289102</v>
      </c>
      <c r="H1406" s="149" t="n">
        <f aca="false">N1406+O1406+P1406+Q1406</f>
        <v>7.3895502E-006</v>
      </c>
      <c r="I1406" s="149" t="n">
        <f aca="false">L1406+M1406+R1406+V1406+T1406</f>
        <v>0</v>
      </c>
      <c r="J1406" s="150" t="n">
        <f aca="false">S1406+U1406+W1406+X1406</f>
        <v>0.00023015612</v>
      </c>
      <c r="K1406" s="149" t="n">
        <v>0.00035898324</v>
      </c>
      <c r="L1406" s="157" t="n">
        <v>0</v>
      </c>
      <c r="M1406" s="157" t="n">
        <v>0</v>
      </c>
      <c r="N1406" s="157" t="n">
        <v>0</v>
      </c>
      <c r="O1406" s="157" t="n">
        <v>7.3895502E-006</v>
      </c>
      <c r="P1406" s="130" t="n">
        <v>0</v>
      </c>
      <c r="Q1406" s="130" t="n">
        <v>0</v>
      </c>
      <c r="R1406" s="130" t="n">
        <v>0</v>
      </c>
      <c r="S1406" s="157" t="n">
        <v>0.00023015612</v>
      </c>
      <c r="T1406" s="130" t="n">
        <v>0</v>
      </c>
      <c r="U1406" s="130" t="n">
        <v>0</v>
      </c>
      <c r="V1406" s="130" t="n">
        <v>0</v>
      </c>
      <c r="W1406" s="130" t="n">
        <v>0</v>
      </c>
      <c r="X1406" s="130" t="n">
        <v>0</v>
      </c>
      <c r="Z1406" s="151" t="n">
        <f aca="false">K1406/0.15</f>
        <v>0.0023932216</v>
      </c>
      <c r="AB1406" s="133" t="n">
        <f aca="false">K1406</f>
        <v>0.00035898324</v>
      </c>
      <c r="AC1406" s="133" t="n">
        <f aca="false">L1406+M1406+N1406+O1406+P1406+Q1406+R1406</f>
        <v>7.3895502E-006</v>
      </c>
      <c r="AD1406" s="133" t="n">
        <f aca="false">L1406+M1406+R1406+W1406</f>
        <v>0</v>
      </c>
      <c r="AE1406" s="133" t="n">
        <f aca="false">V1406+L1406+M1406+R1406+T1406</f>
        <v>0</v>
      </c>
      <c r="AF1406" s="133" t="n">
        <f aca="false">S1406+U1406+X1406</f>
        <v>0.00023015612</v>
      </c>
      <c r="AH1406" s="0" t="n">
        <v>1.1966108</v>
      </c>
      <c r="AI1406" s="96" t="n">
        <v>0</v>
      </c>
      <c r="AJ1406" s="96" t="n">
        <v>0</v>
      </c>
      <c r="AK1406" s="96" t="n">
        <v>0</v>
      </c>
      <c r="AL1406" s="96" t="n">
        <v>0</v>
      </c>
      <c r="AM1406" s="96" t="n">
        <v>0</v>
      </c>
      <c r="AN1406" s="96" t="n">
        <v>1.1966108</v>
      </c>
      <c r="AP1406" s="95" t="n">
        <v>4.0853165E-005</v>
      </c>
      <c r="AQ1406" s="95" t="n">
        <v>3.8978166E-005</v>
      </c>
      <c r="AR1406" s="95" t="n">
        <v>1.8120054E-006</v>
      </c>
      <c r="AS1406" s="95" t="n">
        <v>6.299373E-008</v>
      </c>
      <c r="AT1406" s="152" t="n">
        <f aca="false">AW1406+AZ1406+BA1406+BB1406+BC1406+BK1406+BL1406+BP1406</f>
        <v>2.3368205E-009</v>
      </c>
      <c r="AU1406" s="152" t="n">
        <f aca="false">AX1406+AY1406+BD1406+BE1406+BF1406+BG1406+BH1406+BI1406+BJ1406+BM1406+BQ1406+BR1406</f>
        <v>6.70120348145E-012</v>
      </c>
      <c r="AV1406" s="153" t="n">
        <f aca="false">BN1406+BO1406</f>
        <v>8.8226512E-006</v>
      </c>
      <c r="AW1406" s="154" t="n">
        <v>2.2209096E-009</v>
      </c>
      <c r="AX1406" s="154" t="n">
        <v>6.7010204E-012</v>
      </c>
      <c r="AY1406" s="154" t="n">
        <v>1.8308145E-016</v>
      </c>
      <c r="AZ1406" s="154" t="n">
        <v>0</v>
      </c>
      <c r="BA1406" s="154" t="n">
        <v>0</v>
      </c>
      <c r="BB1406" s="154" t="n">
        <v>0</v>
      </c>
      <c r="BC1406" s="154" t="n">
        <v>1.159109E-010</v>
      </c>
      <c r="BD1406" s="154" t="n">
        <v>0</v>
      </c>
      <c r="BE1406" s="154" t="n">
        <v>0</v>
      </c>
      <c r="BF1406" s="154" t="n">
        <v>0</v>
      </c>
      <c r="BG1406" s="154" t="n">
        <v>0</v>
      </c>
      <c r="BH1406" s="154" t="n">
        <v>0</v>
      </c>
      <c r="BI1406" s="154" t="n">
        <v>0</v>
      </c>
      <c r="BJ1406" s="154" t="n">
        <v>0</v>
      </c>
      <c r="BK1406" s="154" t="n">
        <v>0</v>
      </c>
      <c r="BL1406" s="154" t="n">
        <v>0</v>
      </c>
      <c r="BM1406" s="154" t="n">
        <v>0</v>
      </c>
      <c r="BN1406" s="154" t="n">
        <v>8.8226512E-006</v>
      </c>
      <c r="BO1406" s="154" t="n">
        <v>0</v>
      </c>
      <c r="BP1406" s="154" t="n">
        <v>0</v>
      </c>
      <c r="BQ1406" s="154" t="n">
        <v>0</v>
      </c>
      <c r="BR1406" s="154" t="n">
        <v>0</v>
      </c>
      <c r="BT1406" s="96" t="n">
        <v>7.3343899E-008</v>
      </c>
      <c r="BU1406" s="96" t="n">
        <v>0</v>
      </c>
      <c r="BV1406" s="96" t="n">
        <v>6.6729368E-008</v>
      </c>
      <c r="BW1406" s="96" t="n">
        <v>0</v>
      </c>
      <c r="BX1406" s="96" t="n">
        <v>6.6142398E-009</v>
      </c>
      <c r="BY1406" s="96" t="n">
        <v>0</v>
      </c>
      <c r="BZ1406" s="96" t="n">
        <v>0</v>
      </c>
      <c r="CA1406" s="96" t="n">
        <v>0</v>
      </c>
      <c r="CB1406" s="96" t="n">
        <v>0</v>
      </c>
      <c r="CC1406" s="96" t="n">
        <v>0</v>
      </c>
      <c r="CD1406" s="96" t="n">
        <v>0</v>
      </c>
      <c r="CE1406" s="96" t="n">
        <v>0</v>
      </c>
      <c r="CF1406" s="96" t="n">
        <v>0</v>
      </c>
      <c r="CG1406" s="96" t="n">
        <v>0</v>
      </c>
      <c r="CH1406" s="96" t="n">
        <v>0</v>
      </c>
      <c r="CI1406" s="96" t="n">
        <v>2.9186652E-013</v>
      </c>
      <c r="CJ1406" s="96" t="n">
        <v>0</v>
      </c>
      <c r="CL1406" s="155" t="n">
        <v>0</v>
      </c>
      <c r="CM1406" s="155" t="n">
        <v>0.0023932216</v>
      </c>
      <c r="CN1406" s="156" t="n">
        <v>0</v>
      </c>
      <c r="CO1406" s="155" t="n">
        <v>0</v>
      </c>
      <c r="CP1406" s="155" t="n">
        <v>0</v>
      </c>
      <c r="CQ1406" s="155" t="n">
        <v>0</v>
      </c>
      <c r="CR1406" s="155" t="n">
        <v>1.8427806E-007</v>
      </c>
      <c r="CS1406" s="155" t="n">
        <v>0</v>
      </c>
      <c r="CT1406" s="155" t="n">
        <v>0</v>
      </c>
      <c r="CU1406" s="155" t="n">
        <v>0</v>
      </c>
    </row>
    <row r="1407" customFormat="false" ht="13.8" hidden="false" customHeight="false" outlineLevel="0" collapsed="false">
      <c r="A1407" s="0" t="s">
        <v>2286</v>
      </c>
      <c r="B1407" s="26" t="s">
        <v>2247</v>
      </c>
      <c r="C1407" s="88" t="str">
        <f aca="false">MID(A1407,1,12)</f>
        <v>B.044.01.140</v>
      </c>
      <c r="D1407" s="2" t="s">
        <v>2245</v>
      </c>
      <c r="E1407" s="90" t="s">
        <v>1103</v>
      </c>
      <c r="F1407" s="91" t="str">
        <f aca="false">MID(A1407, 21,85)</f>
        <v>Electricity Central America production</v>
      </c>
      <c r="G1407" s="133" t="n">
        <f aca="false">H1407+I1407+J1407+K1407</f>
        <v>0.0006703981002</v>
      </c>
      <c r="H1407" s="149" t="n">
        <f aca="false">N1407+O1407+P1407+Q1407</f>
        <v>1.41934619E-005</v>
      </c>
      <c r="I1407" s="149" t="n">
        <f aca="false">L1407+M1407+R1407+V1407+T1407</f>
        <v>2.27244883E-005</v>
      </c>
      <c r="J1407" s="150" t="n">
        <f aca="false">S1407+U1407+W1407+X1407</f>
        <v>0.00024379837</v>
      </c>
      <c r="K1407" s="149" t="n">
        <v>0.00038968178</v>
      </c>
      <c r="L1407" s="157" t="n">
        <v>1.4635087E-005</v>
      </c>
      <c r="M1407" s="157" t="n">
        <v>8.0894013E-006</v>
      </c>
      <c r="N1407" s="157" t="n">
        <v>7.588207E-006</v>
      </c>
      <c r="O1407" s="157" t="n">
        <v>6.6052549E-006</v>
      </c>
      <c r="P1407" s="130" t="n">
        <v>0</v>
      </c>
      <c r="Q1407" s="130" t="n">
        <v>0</v>
      </c>
      <c r="R1407" s="157" t="n">
        <v>0</v>
      </c>
      <c r="S1407" s="157" t="n">
        <v>0.00024379837</v>
      </c>
      <c r="T1407" s="130" t="n">
        <v>0</v>
      </c>
      <c r="U1407" s="130" t="n">
        <v>0</v>
      </c>
      <c r="V1407" s="130" t="n">
        <v>0</v>
      </c>
      <c r="W1407" s="130" t="n">
        <v>0</v>
      </c>
      <c r="X1407" s="130" t="n">
        <v>0</v>
      </c>
      <c r="Z1407" s="151" t="n">
        <f aca="false">K1407/0.15</f>
        <v>0.00259787853333333</v>
      </c>
      <c r="AB1407" s="133" t="n">
        <f aca="false">K1407</f>
        <v>0.00038968178</v>
      </c>
      <c r="AC1407" s="133" t="n">
        <f aca="false">L1407+M1407+N1407+O1407+P1407+Q1407+R1407</f>
        <v>3.69179502E-005</v>
      </c>
      <c r="AD1407" s="133" t="n">
        <f aca="false">L1407+M1407+R1407+W1407</f>
        <v>2.27244883E-005</v>
      </c>
      <c r="AE1407" s="133" t="n">
        <f aca="false">V1407+L1407+M1407+R1407+T1407</f>
        <v>2.27244883E-005</v>
      </c>
      <c r="AF1407" s="133" t="n">
        <f aca="false">S1407+U1407+X1407</f>
        <v>0.00024379837</v>
      </c>
      <c r="AH1407" s="0" t="n">
        <v>1.1631966</v>
      </c>
      <c r="AI1407" s="96" t="n">
        <v>0</v>
      </c>
      <c r="AJ1407" s="96" t="n">
        <v>0</v>
      </c>
      <c r="AK1407" s="96" t="n">
        <v>0</v>
      </c>
      <c r="AL1407" s="96" t="n">
        <v>0</v>
      </c>
      <c r="AM1407" s="96" t="n">
        <v>0.23985458</v>
      </c>
      <c r="AN1407" s="96" t="n">
        <v>0.92334204</v>
      </c>
      <c r="AP1407" s="95" t="n">
        <v>4.8507521E-005</v>
      </c>
      <c r="AQ1407" s="95" t="n">
        <v>4.6377579E-005</v>
      </c>
      <c r="AR1407" s="95" t="n">
        <v>2.063214E-006</v>
      </c>
      <c r="AS1407" s="95" t="n">
        <v>6.6727614E-008</v>
      </c>
      <c r="AT1407" s="152" t="n">
        <f aca="false">AW1407+AZ1407+BA1407+BB1407+BC1407+BK1407+BL1407+BP1407</f>
        <v>2.78043039411E-009</v>
      </c>
      <c r="AU1407" s="152" t="n">
        <f aca="false">AX1407+AY1407+BD1407+BE1407+BF1407+BG1407+BH1407+BI1407+BJ1407+BM1407+BQ1407+BR1407</f>
        <v>7.63022921371E-012</v>
      </c>
      <c r="AV1407" s="153" t="n">
        <f aca="false">BN1407+BO1407</f>
        <v>9.3456042E-006</v>
      </c>
      <c r="AW1407" s="154" t="n">
        <v>2.4108313E-009</v>
      </c>
      <c r="AX1407" s="154" t="n">
        <v>7.2740599E-012</v>
      </c>
      <c r="AY1407" s="154" t="n">
        <v>1.9873771E-016</v>
      </c>
      <c r="AZ1407" s="154" t="n">
        <v>0</v>
      </c>
      <c r="BA1407" s="154" t="n">
        <v>0</v>
      </c>
      <c r="BB1407" s="154" t="n">
        <v>2.0334411E-013</v>
      </c>
      <c r="BC1407" s="154" t="n">
        <v>3.6939575E-010</v>
      </c>
      <c r="BD1407" s="154" t="n">
        <v>4.6372376E-014</v>
      </c>
      <c r="BE1407" s="154" t="n">
        <v>3.095982E-013</v>
      </c>
      <c r="BF1407" s="154" t="n">
        <v>0</v>
      </c>
      <c r="BG1407" s="154" t="n">
        <v>0</v>
      </c>
      <c r="BH1407" s="154" t="n">
        <v>0</v>
      </c>
      <c r="BI1407" s="154" t="n">
        <v>0</v>
      </c>
      <c r="BJ1407" s="154" t="n">
        <v>0</v>
      </c>
      <c r="BK1407" s="154" t="n">
        <v>0</v>
      </c>
      <c r="BL1407" s="154" t="n">
        <v>0</v>
      </c>
      <c r="BM1407" s="154" t="n">
        <v>0</v>
      </c>
      <c r="BN1407" s="154" t="n">
        <v>9.3456042E-006</v>
      </c>
      <c r="BO1407" s="154" t="n">
        <v>0</v>
      </c>
      <c r="BP1407" s="154" t="n">
        <v>0</v>
      </c>
      <c r="BQ1407" s="154" t="n">
        <v>0</v>
      </c>
      <c r="BR1407" s="154" t="n">
        <v>0</v>
      </c>
      <c r="BT1407" s="96" t="n">
        <v>8.3844698E-008</v>
      </c>
      <c r="BU1407" s="96" t="n">
        <v>2.1344636E-009</v>
      </c>
      <c r="BV1407" s="96" t="n">
        <v>7.2435747E-008</v>
      </c>
      <c r="BW1407" s="96" t="n">
        <v>3.612648E-012</v>
      </c>
      <c r="BX1407" s="96" t="n">
        <v>7.6704636E-009</v>
      </c>
      <c r="BY1407" s="96" t="n">
        <v>0</v>
      </c>
      <c r="BZ1407" s="96" t="n">
        <v>0</v>
      </c>
      <c r="CA1407" s="96" t="n">
        <v>0</v>
      </c>
      <c r="CB1407" s="96" t="n">
        <v>0</v>
      </c>
      <c r="CC1407" s="96" t="n">
        <v>1.1020444E-011</v>
      </c>
      <c r="CD1407" s="96" t="n">
        <v>0</v>
      </c>
      <c r="CE1407" s="96" t="n">
        <v>0</v>
      </c>
      <c r="CF1407" s="96" t="n">
        <v>0</v>
      </c>
      <c r="CG1407" s="96" t="n">
        <v>1.5890818E-009</v>
      </c>
      <c r="CH1407" s="96" t="n">
        <v>0</v>
      </c>
      <c r="CI1407" s="96" t="n">
        <v>3.0916659E-013</v>
      </c>
      <c r="CJ1407" s="96" t="n">
        <v>0</v>
      </c>
      <c r="CL1407" s="155" t="n">
        <v>0</v>
      </c>
      <c r="CM1407" s="155" t="n">
        <v>0.0025978786</v>
      </c>
      <c r="CN1407" s="156" t="n">
        <v>0</v>
      </c>
      <c r="CO1407" s="155" t="n">
        <v>1.4603689E-006</v>
      </c>
      <c r="CP1407" s="155" t="n">
        <v>0</v>
      </c>
      <c r="CQ1407" s="155" t="n">
        <v>0</v>
      </c>
      <c r="CR1407" s="155" t="n">
        <v>2.5396432E-007</v>
      </c>
      <c r="CS1407" s="155" t="n">
        <v>0</v>
      </c>
      <c r="CT1407" s="155" t="n">
        <v>0</v>
      </c>
      <c r="CU1407" s="155" t="n">
        <v>0</v>
      </c>
    </row>
    <row r="1408" customFormat="false" ht="13.8" hidden="false" customHeight="false" outlineLevel="0" collapsed="false">
      <c r="A1408" s="0" t="s">
        <v>2287</v>
      </c>
      <c r="B1408" s="26" t="s">
        <v>2247</v>
      </c>
      <c r="C1408" s="88" t="str">
        <f aca="false">MID(A1408,1,12)</f>
        <v>B.044.01.141</v>
      </c>
      <c r="D1408" s="2" t="s">
        <v>2245</v>
      </c>
      <c r="E1408" s="90" t="s">
        <v>1103</v>
      </c>
      <c r="F1408" s="91" t="str">
        <f aca="false">MID(A1408, 21,85)</f>
        <v>Electricity Chad production</v>
      </c>
      <c r="G1408" s="133" t="n">
        <f aca="false">H1408+I1408+J1408+K1408</f>
        <v>0.057035119424</v>
      </c>
      <c r="H1408" s="149" t="n">
        <f aca="false">N1408+O1408+P1408+Q1408</f>
        <v>0.0037776281</v>
      </c>
      <c r="I1408" s="149" t="n">
        <f aca="false">L1408+M1408+R1408+V1408+T1408</f>
        <v>0.0112925024</v>
      </c>
      <c r="J1408" s="150" t="n">
        <f aca="false">S1408+U1408+W1408+X1408</f>
        <v>1.0562924E-005</v>
      </c>
      <c r="K1408" s="149" t="n">
        <v>0.041954426</v>
      </c>
      <c r="L1408" s="130" t="n">
        <v>0.0088480704</v>
      </c>
      <c r="M1408" s="130" t="n">
        <v>0.002444432</v>
      </c>
      <c r="N1408" s="130" t="n">
        <v>0.0020694855</v>
      </c>
      <c r="O1408" s="130" t="n">
        <v>0.0017081426</v>
      </c>
      <c r="P1408" s="130" t="n">
        <v>0</v>
      </c>
      <c r="Q1408" s="130" t="n">
        <v>0</v>
      </c>
      <c r="R1408" s="157" t="n">
        <v>0</v>
      </c>
      <c r="S1408" s="157" t="n">
        <v>1.0562924E-005</v>
      </c>
      <c r="T1408" s="130" t="n">
        <v>0</v>
      </c>
      <c r="U1408" s="130" t="n">
        <v>0</v>
      </c>
      <c r="V1408" s="130" t="n">
        <v>0</v>
      </c>
      <c r="W1408" s="130" t="n">
        <v>0</v>
      </c>
      <c r="X1408" s="130" t="n">
        <v>0</v>
      </c>
      <c r="Z1408" s="151" t="n">
        <f aca="false">K1408/0.15</f>
        <v>0.279696173333333</v>
      </c>
      <c r="AB1408" s="133" t="n">
        <f aca="false">K1408</f>
        <v>0.041954426</v>
      </c>
      <c r="AC1408" s="133" t="n">
        <f aca="false">L1408+M1408+N1408+O1408+P1408+Q1408+R1408</f>
        <v>0.0150701305</v>
      </c>
      <c r="AD1408" s="133" t="n">
        <f aca="false">L1408+M1408+R1408+W1408</f>
        <v>0.0112925024</v>
      </c>
      <c r="AE1408" s="133" t="n">
        <f aca="false">V1408+L1408+M1408+R1408+T1408</f>
        <v>0.0112925024</v>
      </c>
      <c r="AF1408" s="133" t="n">
        <f aca="false">S1408+U1408+X1408</f>
        <v>1.0562924E-005</v>
      </c>
      <c r="AH1408" s="0" t="n">
        <v>3.6983057</v>
      </c>
      <c r="AI1408" s="96" t="n">
        <v>3.540459</v>
      </c>
      <c r="AJ1408" s="96" t="n">
        <v>0</v>
      </c>
      <c r="AK1408" s="96" t="n">
        <v>0</v>
      </c>
      <c r="AL1408" s="96" t="n">
        <v>0.12173793</v>
      </c>
      <c r="AM1408" s="96" t="n">
        <v>0.036108709</v>
      </c>
      <c r="AN1408" s="96" t="n">
        <v>0</v>
      </c>
      <c r="AP1408" s="95" t="n">
        <v>0.0079761623</v>
      </c>
      <c r="AQ1408" s="95" t="n">
        <v>0.007457569</v>
      </c>
      <c r="AR1408" s="95" t="n">
        <v>0.00026580163</v>
      </c>
      <c r="AS1408" s="95" t="n">
        <v>0.00025279167</v>
      </c>
      <c r="AT1408" s="152" t="n">
        <f aca="false">AW1408+AZ1408+BA1408+BB1408+BC1408+BK1408+BL1408+BP1408</f>
        <v>4.470964668E-007</v>
      </c>
      <c r="AU1408" s="152" t="n">
        <f aca="false">AX1408+AY1408+BD1408+BE1408+BF1408+BG1408+BH1408+BI1408+BJ1408+BM1408+BQ1408+BR1408</f>
        <v>9.82994202757E-010</v>
      </c>
      <c r="AV1408" s="153" t="n">
        <f aca="false">BN1408+BO1408</f>
        <v>0.03540499491207</v>
      </c>
      <c r="AW1408" s="154" t="n">
        <v>2.5955805E-007</v>
      </c>
      <c r="AX1408" s="154" t="n">
        <v>7.8314929E-010</v>
      </c>
      <c r="AY1408" s="154" t="n">
        <v>2.1396757E-014</v>
      </c>
      <c r="AZ1408" s="154" t="n">
        <v>0</v>
      </c>
      <c r="BA1408" s="154" t="n">
        <v>0</v>
      </c>
      <c r="BB1408" s="154" t="n">
        <v>5.54568E-011</v>
      </c>
      <c r="BC1408" s="154" t="n">
        <v>1.8748296E-007</v>
      </c>
      <c r="BD1408" s="154" t="n">
        <v>1.2646856E-011</v>
      </c>
      <c r="BE1408" s="154" t="n">
        <v>1.8717666E-010</v>
      </c>
      <c r="BF1408" s="154" t="n">
        <v>0</v>
      </c>
      <c r="BG1408" s="154" t="n">
        <v>0</v>
      </c>
      <c r="BH1408" s="154" t="n">
        <v>0</v>
      </c>
      <c r="BI1408" s="154" t="n">
        <v>0</v>
      </c>
      <c r="BJ1408" s="154" t="n">
        <v>0</v>
      </c>
      <c r="BK1408" s="154" t="n">
        <v>0</v>
      </c>
      <c r="BL1408" s="154" t="n">
        <v>0</v>
      </c>
      <c r="BM1408" s="154" t="n">
        <v>0</v>
      </c>
      <c r="BN1408" s="154" t="n">
        <v>4.0491207E-007</v>
      </c>
      <c r="BO1408" s="154" t="n">
        <v>0.03540459</v>
      </c>
      <c r="BP1408" s="154" t="n">
        <v>0</v>
      </c>
      <c r="BQ1408" s="154" t="n">
        <v>0</v>
      </c>
      <c r="BR1408" s="154" t="n">
        <v>0</v>
      </c>
      <c r="BT1408" s="96" t="n">
        <v>1.6439381E-005</v>
      </c>
      <c r="BU1408" s="96" t="n">
        <v>1.2904525E-006</v>
      </c>
      <c r="BV1408" s="96" t="n">
        <v>7.7986715E-006</v>
      </c>
      <c r="BW1408" s="96" t="n">
        <v>9.8525549E-010</v>
      </c>
      <c r="BX1408" s="96" t="n">
        <v>2.5919146E-006</v>
      </c>
      <c r="BY1408" s="96" t="n">
        <v>0</v>
      </c>
      <c r="BZ1408" s="96" t="n">
        <v>0</v>
      </c>
      <c r="CA1408" s="96" t="n">
        <v>0</v>
      </c>
      <c r="CB1408" s="96" t="n">
        <v>0</v>
      </c>
      <c r="CC1408" s="96" t="n">
        <v>3.0055385E-009</v>
      </c>
      <c r="CD1408" s="96" t="n">
        <v>0</v>
      </c>
      <c r="CE1408" s="96" t="n">
        <v>0</v>
      </c>
      <c r="CF1408" s="96" t="n">
        <v>0</v>
      </c>
      <c r="CG1408" s="96" t="n">
        <v>4.7936073E-007</v>
      </c>
      <c r="CH1408" s="96" t="n">
        <v>4.2749912E-006</v>
      </c>
      <c r="CI1408" s="96" t="n">
        <v>1.3395098E-014</v>
      </c>
      <c r="CJ1408" s="96" t="n">
        <v>0</v>
      </c>
      <c r="CL1408" s="155" t="n">
        <v>0</v>
      </c>
      <c r="CM1408" s="155" t="n">
        <v>0.27969617</v>
      </c>
      <c r="CN1408" s="156" t="n">
        <v>0</v>
      </c>
      <c r="CO1408" s="155" t="n">
        <v>0.00088290878</v>
      </c>
      <c r="CP1408" s="155" t="n">
        <v>0</v>
      </c>
      <c r="CQ1408" s="155" t="n">
        <v>0</v>
      </c>
      <c r="CR1408" s="155" t="n">
        <v>9.65526E-005</v>
      </c>
      <c r="CS1408" s="155" t="n">
        <v>0</v>
      </c>
      <c r="CT1408" s="155" t="n">
        <v>0</v>
      </c>
      <c r="CU1408" s="155" t="n">
        <v>0</v>
      </c>
    </row>
    <row r="1409" customFormat="false" ht="13.8" hidden="false" customHeight="false" outlineLevel="0" collapsed="false">
      <c r="A1409" s="0" t="s">
        <v>2288</v>
      </c>
      <c r="B1409" s="26" t="s">
        <v>2247</v>
      </c>
      <c r="C1409" s="88" t="str">
        <f aca="false">MID(A1409,1,12)</f>
        <v>B.044.01.142</v>
      </c>
      <c r="D1409" s="2" t="s">
        <v>2245</v>
      </c>
      <c r="E1409" s="90" t="s">
        <v>1103</v>
      </c>
      <c r="F1409" s="91" t="str">
        <f aca="false">MID(A1409, 21,85)</f>
        <v>Electricity Chile production</v>
      </c>
      <c r="G1409" s="133" t="n">
        <f aca="false">H1409+I1409+J1409+K1409</f>
        <v>0.013285061</v>
      </c>
      <c r="H1409" s="149" t="n">
        <f aca="false">N1409+O1409+P1409+Q1409</f>
        <v>0.00077777405</v>
      </c>
      <c r="I1409" s="149" t="n">
        <f aca="false">L1409+M1409+R1409+V1409+T1409</f>
        <v>0.00151228255</v>
      </c>
      <c r="J1409" s="150" t="n">
        <f aca="false">S1409+U1409+W1409+X1409</f>
        <v>0.0001584094</v>
      </c>
      <c r="K1409" s="149" t="n">
        <v>0.010836595</v>
      </c>
      <c r="L1409" s="130" t="n">
        <v>0.00081426338</v>
      </c>
      <c r="M1409" s="130" t="n">
        <v>0.00069801917</v>
      </c>
      <c r="N1409" s="130" t="n">
        <v>0.0006165246</v>
      </c>
      <c r="O1409" s="157" t="n">
        <v>0.00016124945</v>
      </c>
      <c r="P1409" s="130" t="n">
        <v>0</v>
      </c>
      <c r="Q1409" s="130" t="n">
        <v>0</v>
      </c>
      <c r="R1409" s="130" t="n">
        <v>0</v>
      </c>
      <c r="S1409" s="157" t="n">
        <v>0.0001584094</v>
      </c>
      <c r="T1409" s="130" t="n">
        <v>0</v>
      </c>
      <c r="U1409" s="130" t="n">
        <v>0</v>
      </c>
      <c r="V1409" s="130" t="n">
        <v>0</v>
      </c>
      <c r="W1409" s="130" t="n">
        <v>0</v>
      </c>
      <c r="X1409" s="130" t="n">
        <v>0</v>
      </c>
      <c r="Z1409" s="151" t="n">
        <f aca="false">K1409/0.15</f>
        <v>0.0722439666666667</v>
      </c>
      <c r="AB1409" s="133" t="n">
        <f aca="false">K1409</f>
        <v>0.010836595</v>
      </c>
      <c r="AC1409" s="133" t="n">
        <f aca="false">L1409+M1409+N1409+O1409+P1409+Q1409+R1409</f>
        <v>0.0022900566</v>
      </c>
      <c r="AD1409" s="133" t="n">
        <f aca="false">L1409+M1409+R1409+W1409</f>
        <v>0.00151228255</v>
      </c>
      <c r="AE1409" s="133" t="n">
        <f aca="false">V1409+L1409+M1409+R1409+T1409</f>
        <v>0.00151228255</v>
      </c>
      <c r="AF1409" s="133" t="n">
        <f aca="false">S1409+U1409+X1409</f>
        <v>0.0001584094</v>
      </c>
      <c r="AH1409" s="0" t="n">
        <v>1.666267</v>
      </c>
      <c r="AI1409" s="96" t="n">
        <v>0.78596713</v>
      </c>
      <c r="AJ1409" s="96" t="n">
        <v>0</v>
      </c>
      <c r="AK1409" s="96" t="n">
        <v>0</v>
      </c>
      <c r="AL1409" s="96" t="n">
        <v>0.20554348</v>
      </c>
      <c r="AM1409" s="96" t="n">
        <v>0.36332131</v>
      </c>
      <c r="AN1409" s="96" t="n">
        <v>0.31143512</v>
      </c>
      <c r="AP1409" s="95" t="n">
        <v>0.0014934641</v>
      </c>
      <c r="AQ1409" s="95" t="n">
        <v>0.0014073925</v>
      </c>
      <c r="AR1409" s="95" t="n">
        <v>6.0375356E-005</v>
      </c>
      <c r="AS1409" s="95" t="n">
        <v>2.5696261E-005</v>
      </c>
      <c r="AT1409" s="152" t="n">
        <f aca="false">AW1409+AZ1409+BA1409+BB1409+BC1409+BK1409+BL1409+BP1409</f>
        <v>8.4376049247E-008</v>
      </c>
      <c r="AU1409" s="152" t="n">
        <f aca="false">AX1409+AY1409+BD1409+BE1409+BF1409+BG1409+BH1409+BI1409+BJ1409+BM1409+BQ1409+BR1409</f>
        <v>2.232816459637E-010</v>
      </c>
      <c r="AV1409" s="153" t="n">
        <f aca="false">BN1409+BO1409</f>
        <v>0.0035989160604</v>
      </c>
      <c r="AW1409" s="154" t="n">
        <v>6.7042404E-008</v>
      </c>
      <c r="AX1409" s="154" t="n">
        <v>2.0228312E-010</v>
      </c>
      <c r="AY1409" s="154" t="n">
        <v>5.5266637E-015</v>
      </c>
      <c r="AZ1409" s="154" t="n">
        <v>0</v>
      </c>
      <c r="BA1409" s="154" t="n">
        <v>0</v>
      </c>
      <c r="BB1409" s="154" t="n">
        <v>1.6521247E-011</v>
      </c>
      <c r="BC1409" s="154" t="n">
        <v>1.7317124E-008</v>
      </c>
      <c r="BD1409" s="154" t="n">
        <v>3.7676503E-012</v>
      </c>
      <c r="BE1409" s="154" t="n">
        <v>1.7225349E-011</v>
      </c>
      <c r="BF1409" s="154" t="n">
        <v>0</v>
      </c>
      <c r="BG1409" s="154" t="n">
        <v>0</v>
      </c>
      <c r="BH1409" s="154" t="n">
        <v>0</v>
      </c>
      <c r="BI1409" s="154" t="n">
        <v>0</v>
      </c>
      <c r="BJ1409" s="154" t="n">
        <v>0</v>
      </c>
      <c r="BK1409" s="154" t="n">
        <v>0</v>
      </c>
      <c r="BL1409" s="154" t="n">
        <v>0</v>
      </c>
      <c r="BM1409" s="154" t="n">
        <v>0</v>
      </c>
      <c r="BN1409" s="154" t="n">
        <v>6.0723604E-006</v>
      </c>
      <c r="BO1409" s="154" t="n">
        <v>0.0035928437</v>
      </c>
      <c r="BP1409" s="154" t="n">
        <v>0</v>
      </c>
      <c r="BQ1409" s="154" t="n">
        <v>0</v>
      </c>
      <c r="BR1409" s="154" t="n">
        <v>0</v>
      </c>
      <c r="BT1409" s="96" t="n">
        <v>3.4367789E-006</v>
      </c>
      <c r="BU1409" s="96" t="n">
        <v>1.1875676E-007</v>
      </c>
      <c r="BV1409" s="96" t="n">
        <v>2.0143536E-006</v>
      </c>
      <c r="BW1409" s="96" t="n">
        <v>2.9351945E-010</v>
      </c>
      <c r="BX1409" s="96" t="n">
        <v>2.4215522E-007</v>
      </c>
      <c r="BY1409" s="96" t="n">
        <v>0</v>
      </c>
      <c r="BZ1409" s="96" t="n">
        <v>0</v>
      </c>
      <c r="CA1409" s="96" t="n">
        <v>0</v>
      </c>
      <c r="CB1409" s="96" t="n">
        <v>0</v>
      </c>
      <c r="CC1409" s="96" t="n">
        <v>8.9538603E-010</v>
      </c>
      <c r="CD1409" s="96" t="n">
        <v>0</v>
      </c>
      <c r="CE1409" s="96" t="n">
        <v>0</v>
      </c>
      <c r="CF1409" s="96" t="n">
        <v>0</v>
      </c>
      <c r="CG1409" s="96" t="n">
        <v>1.255609E-007</v>
      </c>
      <c r="CH1409" s="96" t="n">
        <v>9.347634E-007</v>
      </c>
      <c r="CI1409" s="96" t="n">
        <v>2.0088278E-013</v>
      </c>
      <c r="CJ1409" s="96" t="n">
        <v>0</v>
      </c>
      <c r="CL1409" s="155" t="n">
        <v>0</v>
      </c>
      <c r="CM1409" s="155" t="n">
        <v>0.07224397</v>
      </c>
      <c r="CN1409" s="156" t="n">
        <v>0</v>
      </c>
      <c r="CO1409" s="155" t="n">
        <v>8.1251647E-005</v>
      </c>
      <c r="CP1409" s="155" t="n">
        <v>0</v>
      </c>
      <c r="CQ1409" s="155" t="n">
        <v>0</v>
      </c>
      <c r="CR1409" s="155" t="n">
        <v>8.9865609E-006</v>
      </c>
      <c r="CS1409" s="155" t="n">
        <v>0</v>
      </c>
      <c r="CT1409" s="155" t="n">
        <v>0</v>
      </c>
      <c r="CU1409" s="155" t="n">
        <v>0</v>
      </c>
    </row>
    <row r="1410" customFormat="false" ht="13.8" hidden="false" customHeight="false" outlineLevel="0" collapsed="false">
      <c r="A1410" s="0" t="s">
        <v>2289</v>
      </c>
      <c r="B1410" s="26" t="s">
        <v>2247</v>
      </c>
      <c r="C1410" s="88" t="str">
        <f aca="false">MID(A1410,1,12)</f>
        <v>B.044.01.143</v>
      </c>
      <c r="D1410" s="2" t="s">
        <v>2245</v>
      </c>
      <c r="E1410" s="90" t="s">
        <v>1103</v>
      </c>
      <c r="F1410" s="91" t="str">
        <f aca="false">MID(A1410, 21,85)</f>
        <v>Electricity China production</v>
      </c>
      <c r="G1410" s="133" t="n">
        <f aca="false">H1410+I1410+J1410+K1410</f>
        <v>0.02634828915</v>
      </c>
      <c r="H1410" s="149" t="n">
        <f aca="false">N1410+O1410+P1410+Q1410</f>
        <v>0.000262117231</v>
      </c>
      <c r="I1410" s="149" t="n">
        <f aca="false">L1410+M1410+R1410+V1410+T1410</f>
        <v>0.0004641749</v>
      </c>
      <c r="J1410" s="150" t="n">
        <f aca="false">S1410+U1410+W1410+X1410</f>
        <v>0.001206145019</v>
      </c>
      <c r="K1410" s="149" t="n">
        <v>0.024415852</v>
      </c>
      <c r="L1410" s="130" t="n">
        <v>0.00025342311</v>
      </c>
      <c r="M1410" s="130" t="n">
        <v>0.00021075179</v>
      </c>
      <c r="N1410" s="130" t="n">
        <v>0.00020056681</v>
      </c>
      <c r="O1410" s="157" t="n">
        <v>6.1550421E-005</v>
      </c>
      <c r="P1410" s="130" t="n">
        <v>0</v>
      </c>
      <c r="Q1410" s="130" t="n">
        <v>0</v>
      </c>
      <c r="R1410" s="130" t="n">
        <v>0</v>
      </c>
      <c r="S1410" s="157" t="n">
        <v>7.8962619E-005</v>
      </c>
      <c r="T1410" s="130" t="n">
        <v>0</v>
      </c>
      <c r="U1410" s="130" t="n">
        <v>0.0011271824</v>
      </c>
      <c r="V1410" s="130" t="n">
        <v>0</v>
      </c>
      <c r="W1410" s="130" t="n">
        <v>0</v>
      </c>
      <c r="X1410" s="130" t="n">
        <v>0</v>
      </c>
      <c r="Z1410" s="151" t="n">
        <f aca="false">K1410/0.15</f>
        <v>0.162772346666667</v>
      </c>
      <c r="AB1410" s="133" t="n">
        <f aca="false">K1410</f>
        <v>0.024415852</v>
      </c>
      <c r="AC1410" s="133" t="n">
        <f aca="false">L1410+M1410+N1410+O1410+P1410+Q1410+R1410</f>
        <v>0.000726292131</v>
      </c>
      <c r="AD1410" s="133" t="n">
        <f aca="false">L1410+M1410+R1410+W1410</f>
        <v>0.0004641749</v>
      </c>
      <c r="AE1410" s="133" t="n">
        <f aca="false">V1410+L1410+M1410+R1410+T1410</f>
        <v>0.0004641749</v>
      </c>
      <c r="AF1410" s="133" t="n">
        <f aca="false">S1410+U1410+X1410</f>
        <v>0.001206145019</v>
      </c>
      <c r="AH1410" s="0" t="n">
        <v>2.2969753</v>
      </c>
      <c r="AI1410" s="96" t="n">
        <v>1.7417109</v>
      </c>
      <c r="AJ1410" s="96" t="n">
        <v>0.15616579</v>
      </c>
      <c r="AK1410" s="96" t="n">
        <v>0</v>
      </c>
      <c r="AL1410" s="96" t="n">
        <v>0.072191038</v>
      </c>
      <c r="AM1410" s="96" t="n">
        <v>0.18767631</v>
      </c>
      <c r="AN1410" s="96" t="n">
        <v>0.13923122</v>
      </c>
      <c r="AP1410" s="95" t="n">
        <v>0.0027639701</v>
      </c>
      <c r="AQ1410" s="95" t="n">
        <v>0.0026125214</v>
      </c>
      <c r="AR1410" s="95" t="n">
        <v>0.00012502262</v>
      </c>
      <c r="AS1410" s="95" t="n">
        <v>2.6426042E-005</v>
      </c>
      <c r="AT1410" s="152" t="n">
        <f aca="false">AW1410+AZ1410+BA1410+BB1410+BC1410+BK1410+BL1410+BP1410</f>
        <v>1.566259867662E-007</v>
      </c>
      <c r="AU1410" s="152" t="n">
        <f aca="false">AX1410+AY1410+BD1410+BE1410+BF1410+BG1410+BH1410+BI1410+BJ1410+BM1410+BQ1410+BR1410</f>
        <v>4.62361751885E-010</v>
      </c>
      <c r="AV1410" s="153" t="n">
        <f aca="false">BN1410+BO1410</f>
        <v>0.0037011262978</v>
      </c>
      <c r="AW1410" s="154" t="n">
        <v>1.5105274E-007</v>
      </c>
      <c r="AX1410" s="154" t="n">
        <v>4.5576257E-010</v>
      </c>
      <c r="AY1410" s="154" t="n">
        <v>1.2452085E-014</v>
      </c>
      <c r="AZ1410" s="154" t="n">
        <v>0</v>
      </c>
      <c r="BA1410" s="154" t="n">
        <v>0</v>
      </c>
      <c r="BB1410" s="154" t="n">
        <v>5.3746662E-012</v>
      </c>
      <c r="BC1410" s="154" t="n">
        <v>5.5678721E-009</v>
      </c>
      <c r="BD1410" s="154" t="n">
        <v>1.2256861E-012</v>
      </c>
      <c r="BE1410" s="154" t="n">
        <v>5.3610437E-012</v>
      </c>
      <c r="BF1410" s="154" t="n">
        <v>0</v>
      </c>
      <c r="BG1410" s="154" t="n">
        <v>0</v>
      </c>
      <c r="BH1410" s="154" t="n">
        <v>0</v>
      </c>
      <c r="BI1410" s="154" t="n">
        <v>0</v>
      </c>
      <c r="BJ1410" s="154" t="n">
        <v>0</v>
      </c>
      <c r="BK1410" s="154" t="n">
        <v>0</v>
      </c>
      <c r="BL1410" s="154" t="n">
        <v>0</v>
      </c>
      <c r="BM1410" s="154" t="n">
        <v>0</v>
      </c>
      <c r="BN1410" s="154" t="n">
        <v>4.6526978E-006</v>
      </c>
      <c r="BO1410" s="154" t="n">
        <v>0.0036964736</v>
      </c>
      <c r="BP1410" s="154" t="n">
        <v>0</v>
      </c>
      <c r="BQ1410" s="154" t="n">
        <v>0</v>
      </c>
      <c r="BR1410" s="154" t="n">
        <v>0</v>
      </c>
      <c r="BT1410" s="96" t="n">
        <v>7.0014113E-006</v>
      </c>
      <c r="BU1410" s="96" t="n">
        <v>3.6960655E-008</v>
      </c>
      <c r="BV1410" s="96" t="n">
        <v>4.538525E-006</v>
      </c>
      <c r="BW1410" s="96" t="n">
        <v>9.5487286E-011</v>
      </c>
      <c r="BX1410" s="96" t="n">
        <v>8.5538323E-008</v>
      </c>
      <c r="BY1410" s="96" t="n">
        <v>0</v>
      </c>
      <c r="BZ1410" s="96" t="n">
        <v>0</v>
      </c>
      <c r="CA1410" s="96" t="n">
        <v>0</v>
      </c>
      <c r="CB1410" s="96" t="n">
        <v>0</v>
      </c>
      <c r="CC1410" s="96" t="n">
        <v>2.9128557E-010</v>
      </c>
      <c r="CD1410" s="96" t="n">
        <v>0</v>
      </c>
      <c r="CE1410" s="96" t="n">
        <v>0</v>
      </c>
      <c r="CF1410" s="96" t="n">
        <v>0</v>
      </c>
      <c r="CG1410" s="96" t="n">
        <v>4.0738668E-008</v>
      </c>
      <c r="CH1410" s="96" t="n">
        <v>2.2992618E-006</v>
      </c>
      <c r="CI1410" s="96" t="n">
        <v>1.001344E-013</v>
      </c>
      <c r="CJ1410" s="96" t="n">
        <v>0</v>
      </c>
      <c r="CL1410" s="155" t="n">
        <v>0</v>
      </c>
      <c r="CM1410" s="155" t="n">
        <v>0.16277235</v>
      </c>
      <c r="CN1410" s="156" t="n">
        <v>0</v>
      </c>
      <c r="CO1410" s="155" t="n">
        <v>2.5287942E-005</v>
      </c>
      <c r="CP1410" s="155" t="n">
        <v>0</v>
      </c>
      <c r="CQ1410" s="155" t="n">
        <v>0</v>
      </c>
      <c r="CR1410" s="155" t="n">
        <v>3.0802972E-006</v>
      </c>
      <c r="CS1410" s="155" t="n">
        <v>0</v>
      </c>
      <c r="CT1410" s="155" t="n">
        <v>0</v>
      </c>
      <c r="CU1410" s="155" t="n">
        <v>0</v>
      </c>
    </row>
    <row r="1411" customFormat="false" ht="13.8" hidden="false" customHeight="false" outlineLevel="0" collapsed="false">
      <c r="A1411" s="0" t="s">
        <v>2290</v>
      </c>
      <c r="B1411" s="26" t="s">
        <v>2247</v>
      </c>
      <c r="C1411" s="88" t="str">
        <f aca="false">MID(A1411,1,12)</f>
        <v>B.044.01.144</v>
      </c>
      <c r="D1411" s="2" t="s">
        <v>2245</v>
      </c>
      <c r="E1411" s="90" t="s">
        <v>1103</v>
      </c>
      <c r="F1411" s="91" t="str">
        <f aca="false">MID(A1411, 21,85)</f>
        <v>Electricity CIS production</v>
      </c>
      <c r="G1411" s="133" t="n">
        <f aca="false">H1411+I1411+J1411+K1411</f>
        <v>0.035121484285</v>
      </c>
      <c r="H1411" s="149" t="n">
        <f aca="false">N1411+O1411+P1411+Q1411</f>
        <v>0.00293178491</v>
      </c>
      <c r="I1411" s="149" t="n">
        <f aca="false">L1411+M1411+R1411+V1411+T1411</f>
        <v>0.0043334741</v>
      </c>
      <c r="J1411" s="150" t="n">
        <f aca="false">S1411+U1411+W1411+X1411</f>
        <v>0.004102285275</v>
      </c>
      <c r="K1411" s="149" t="n">
        <v>0.02375394</v>
      </c>
      <c r="L1411" s="130" t="n">
        <v>0.0021322493</v>
      </c>
      <c r="M1411" s="130" t="n">
        <v>0.0022012248</v>
      </c>
      <c r="N1411" s="130" t="n">
        <v>0.001964951</v>
      </c>
      <c r="O1411" s="130" t="n">
        <v>0.00096683391</v>
      </c>
      <c r="P1411" s="130" t="n">
        <v>0</v>
      </c>
      <c r="Q1411" s="130" t="n">
        <v>0</v>
      </c>
      <c r="R1411" s="157" t="n">
        <v>0</v>
      </c>
      <c r="S1411" s="157" t="n">
        <v>4.0613375E-005</v>
      </c>
      <c r="T1411" s="130" t="n">
        <v>0</v>
      </c>
      <c r="U1411" s="130" t="n">
        <v>0.0040616719</v>
      </c>
      <c r="V1411" s="130" t="n">
        <v>0</v>
      </c>
      <c r="W1411" s="130" t="n">
        <v>0</v>
      </c>
      <c r="X1411" s="130" t="n">
        <v>0</v>
      </c>
      <c r="Z1411" s="151" t="n">
        <f aca="false">K1411/0.15</f>
        <v>0.1583596</v>
      </c>
      <c r="AB1411" s="133" t="n">
        <f aca="false">K1411</f>
        <v>0.02375394</v>
      </c>
      <c r="AC1411" s="133" t="n">
        <f aca="false">L1411+M1411+N1411+O1411+P1411+Q1411+R1411</f>
        <v>0.00726525901</v>
      </c>
      <c r="AD1411" s="133" t="n">
        <f aca="false">L1411+M1411+R1411+W1411</f>
        <v>0.0043334741</v>
      </c>
      <c r="AE1411" s="133" t="n">
        <f aca="false">V1411+L1411+M1411+R1411+T1411</f>
        <v>0.0043334741</v>
      </c>
      <c r="AF1411" s="133" t="n">
        <f aca="false">S1411+U1411+X1411</f>
        <v>0.004102285275</v>
      </c>
      <c r="AH1411" s="0" t="n">
        <v>2.5487456</v>
      </c>
      <c r="AI1411" s="96" t="n">
        <v>1.7814328</v>
      </c>
      <c r="AJ1411" s="96" t="n">
        <v>0.56272544</v>
      </c>
      <c r="AK1411" s="96" t="n">
        <v>0</v>
      </c>
      <c r="AL1411" s="96" t="n">
        <v>0</v>
      </c>
      <c r="AM1411" s="96" t="n">
        <v>0.015047307</v>
      </c>
      <c r="AN1411" s="96" t="n">
        <v>0.18954004</v>
      </c>
      <c r="AP1411" s="95" t="n">
        <v>0.0035617111</v>
      </c>
      <c r="AQ1411" s="95" t="n">
        <v>0.0033510053</v>
      </c>
      <c r="AR1411" s="95" t="n">
        <v>0.00013534432</v>
      </c>
      <c r="AS1411" s="95" t="n">
        <v>7.5361491E-005</v>
      </c>
      <c r="AT1411" s="152" t="n">
        <f aca="false">AW1411+AZ1411+BA1411+BB1411+BC1411+BK1411+BL1411+BP1411</f>
        <v>2.00899596549E-007</v>
      </c>
      <c r="AU1411" s="152" t="n">
        <f aca="false">AX1411+AY1411+BD1411+BE1411+BF1411+BG1411+BH1411+BI1411+BJ1411+BM1411+BQ1411+BR1411</f>
        <v>5.00533734509E-010</v>
      </c>
      <c r="AV1411" s="153" t="n">
        <f aca="false">BN1411+BO1411</f>
        <v>0.0105548302199</v>
      </c>
      <c r="AW1411" s="154" t="n">
        <v>1.4695771E-007</v>
      </c>
      <c r="AX1411" s="154" t="n">
        <v>4.4340688E-010</v>
      </c>
      <c r="AY1411" s="154" t="n">
        <v>1.2114509E-014</v>
      </c>
      <c r="AZ1411" s="154" t="n">
        <v>0</v>
      </c>
      <c r="BA1411" s="154" t="n">
        <v>0</v>
      </c>
      <c r="BB1411" s="154" t="n">
        <v>5.2655549E-011</v>
      </c>
      <c r="BC1411" s="154" t="n">
        <v>5.3889231E-008</v>
      </c>
      <c r="BD1411" s="154" t="n">
        <v>1.2008034E-011</v>
      </c>
      <c r="BE1411" s="154" t="n">
        <v>4.5106706E-011</v>
      </c>
      <c r="BF1411" s="154" t="n">
        <v>0</v>
      </c>
      <c r="BG1411" s="154" t="n">
        <v>0</v>
      </c>
      <c r="BH1411" s="154" t="n">
        <v>0</v>
      </c>
      <c r="BI1411" s="154" t="n">
        <v>0</v>
      </c>
      <c r="BJ1411" s="154" t="n">
        <v>0</v>
      </c>
      <c r="BK1411" s="154" t="n">
        <v>0</v>
      </c>
      <c r="BL1411" s="154" t="n">
        <v>0</v>
      </c>
      <c r="BM1411" s="154" t="n">
        <v>0</v>
      </c>
      <c r="BN1411" s="154" t="n">
        <v>7.4152199E-006</v>
      </c>
      <c r="BO1411" s="154" t="n">
        <v>0.010547415</v>
      </c>
      <c r="BP1411" s="154" t="n">
        <v>0</v>
      </c>
      <c r="BQ1411" s="154" t="n">
        <v>0</v>
      </c>
      <c r="BR1411" s="154" t="n">
        <v>0</v>
      </c>
      <c r="BT1411" s="96" t="n">
        <v>9.0551825E-006</v>
      </c>
      <c r="BU1411" s="96" t="n">
        <v>3.1097926E-007</v>
      </c>
      <c r="BV1411" s="96" t="n">
        <v>4.4154859E-006</v>
      </c>
      <c r="BW1411" s="96" t="n">
        <v>9.3548796E-010</v>
      </c>
      <c r="BX1411" s="96" t="n">
        <v>1.1215582E-006</v>
      </c>
      <c r="BY1411" s="96" t="n">
        <v>0</v>
      </c>
      <c r="BZ1411" s="96" t="n">
        <v>0</v>
      </c>
      <c r="CA1411" s="96" t="n">
        <v>0</v>
      </c>
      <c r="CB1411" s="96" t="n">
        <v>0</v>
      </c>
      <c r="CC1411" s="96" t="n">
        <v>2.8537218E-009</v>
      </c>
      <c r="CD1411" s="96" t="n">
        <v>0</v>
      </c>
      <c r="CE1411" s="96" t="n">
        <v>0</v>
      </c>
      <c r="CF1411" s="96" t="n">
        <v>0</v>
      </c>
      <c r="CG1411" s="96" t="n">
        <v>3.957977E-007</v>
      </c>
      <c r="CH1411" s="96" t="n">
        <v>2.8075722E-006</v>
      </c>
      <c r="CI1411" s="96" t="n">
        <v>5.1502801E-014</v>
      </c>
      <c r="CJ1411" s="96" t="n">
        <v>0</v>
      </c>
      <c r="CL1411" s="155" t="n">
        <v>0</v>
      </c>
      <c r="CM1411" s="155" t="n">
        <v>0.1583596</v>
      </c>
      <c r="CN1411" s="156" t="n">
        <v>0</v>
      </c>
      <c r="CO1411" s="155" t="n">
        <v>0.00021276748</v>
      </c>
      <c r="CP1411" s="155" t="n">
        <v>0</v>
      </c>
      <c r="CQ1411" s="155" t="n">
        <v>0</v>
      </c>
      <c r="CR1411" s="155" t="n">
        <v>3.7113026E-005</v>
      </c>
      <c r="CS1411" s="155" t="n">
        <v>0</v>
      </c>
      <c r="CT1411" s="155" t="n">
        <v>0</v>
      </c>
      <c r="CU1411" s="155" t="n">
        <v>0</v>
      </c>
    </row>
    <row r="1412" customFormat="false" ht="13.8" hidden="false" customHeight="false" outlineLevel="0" collapsed="false">
      <c r="A1412" s="0" t="s">
        <v>2291</v>
      </c>
      <c r="B1412" s="26" t="s">
        <v>2247</v>
      </c>
      <c r="C1412" s="88" t="str">
        <f aca="false">MID(A1412,1,12)</f>
        <v>B.044.01.145</v>
      </c>
      <c r="D1412" s="2" t="s">
        <v>2245</v>
      </c>
      <c r="E1412" s="90" t="s">
        <v>1103</v>
      </c>
      <c r="F1412" s="91" t="str">
        <f aca="false">MID(A1412, 21,85)</f>
        <v>Electricity Colombia production</v>
      </c>
      <c r="G1412" s="133" t="n">
        <f aca="false">H1412+I1412+J1412+K1412</f>
        <v>0.01749772047</v>
      </c>
      <c r="H1412" s="149" t="n">
        <f aca="false">N1412+O1412+P1412+Q1412</f>
        <v>0.0015693007</v>
      </c>
      <c r="I1412" s="149" t="n">
        <f aca="false">L1412+M1412+R1412+V1412+T1412</f>
        <v>0.00242881</v>
      </c>
      <c r="J1412" s="150" t="n">
        <f aca="false">S1412+U1412+W1412+X1412</f>
        <v>0.00013161277</v>
      </c>
      <c r="K1412" s="149" t="n">
        <v>0.013367997</v>
      </c>
      <c r="L1412" s="130" t="n">
        <v>0.0012817166</v>
      </c>
      <c r="M1412" s="130" t="n">
        <v>0.0011470934</v>
      </c>
      <c r="N1412" s="130" t="n">
        <v>0.0010074816</v>
      </c>
      <c r="O1412" s="130" t="n">
        <v>0.0005618191</v>
      </c>
      <c r="P1412" s="130" t="n">
        <v>0</v>
      </c>
      <c r="Q1412" s="130" t="n">
        <v>0</v>
      </c>
      <c r="R1412" s="130" t="n">
        <v>0</v>
      </c>
      <c r="S1412" s="130" t="n">
        <v>0.00013161277</v>
      </c>
      <c r="T1412" s="130" t="n">
        <v>0</v>
      </c>
      <c r="U1412" s="130" t="n">
        <v>0</v>
      </c>
      <c r="V1412" s="130" t="n">
        <v>0</v>
      </c>
      <c r="W1412" s="130" t="n">
        <v>0</v>
      </c>
      <c r="X1412" s="130" t="n">
        <v>0</v>
      </c>
      <c r="Z1412" s="151" t="n">
        <f aca="false">K1412/0.15</f>
        <v>0.08911998</v>
      </c>
      <c r="AB1412" s="133" t="n">
        <f aca="false">K1412</f>
        <v>0.013367997</v>
      </c>
      <c r="AC1412" s="133" t="n">
        <f aca="false">L1412+M1412+N1412+O1412+P1412+Q1412+R1412</f>
        <v>0.0039981107</v>
      </c>
      <c r="AD1412" s="133" t="n">
        <f aca="false">L1412+M1412+R1412+W1412</f>
        <v>0.00242881</v>
      </c>
      <c r="AE1412" s="133" t="n">
        <f aca="false">V1412+L1412+M1412+R1412+T1412</f>
        <v>0.00242881</v>
      </c>
      <c r="AF1412" s="133" t="n">
        <f aca="false">S1412+U1412+X1412</f>
        <v>0.00013161277</v>
      </c>
      <c r="AH1412" s="0" t="n">
        <v>1.7506516</v>
      </c>
      <c r="AI1412" s="96" t="n">
        <v>0.98746583</v>
      </c>
      <c r="AJ1412" s="96" t="n">
        <v>0</v>
      </c>
      <c r="AK1412" s="96" t="n">
        <v>0</v>
      </c>
      <c r="AL1412" s="96" t="n">
        <v>0.094659181</v>
      </c>
      <c r="AM1412" s="96" t="n">
        <v>0.039703424</v>
      </c>
      <c r="AN1412" s="96" t="n">
        <v>0.62882313</v>
      </c>
      <c r="AP1412" s="95" t="n">
        <v>0.0020284132</v>
      </c>
      <c r="AQ1412" s="95" t="n">
        <v>0.0019151994</v>
      </c>
      <c r="AR1412" s="95" t="n">
        <v>7.6472821E-005</v>
      </c>
      <c r="AS1412" s="95" t="n">
        <v>3.6740994E-005</v>
      </c>
      <c r="AT1412" s="152" t="n">
        <f aca="false">AW1412+AZ1412+BA1412+BB1412+BC1412+BK1412+BL1412+BP1412</f>
        <v>1.14820107873E-007</v>
      </c>
      <c r="AU1412" s="152" t="n">
        <f aca="false">AX1412+AY1412+BD1412+BE1412+BF1412+BG1412+BH1412+BI1412+BJ1412+BM1412+BQ1412+BR1412</f>
        <v>2.828136867783E-010</v>
      </c>
      <c r="AV1412" s="153" t="n">
        <f aca="false">BN1412+BO1412</f>
        <v>0.005145797456</v>
      </c>
      <c r="AW1412" s="154" t="n">
        <v>8.270334E-008</v>
      </c>
      <c r="AX1412" s="154" t="n">
        <v>2.4953594E-010</v>
      </c>
      <c r="AY1412" s="154" t="n">
        <v>6.8176783E-015</v>
      </c>
      <c r="AZ1412" s="154" t="n">
        <v>0</v>
      </c>
      <c r="BA1412" s="154" t="n">
        <v>0</v>
      </c>
      <c r="BB1412" s="154" t="n">
        <v>2.6997873E-011</v>
      </c>
      <c r="BC1412" s="154" t="n">
        <v>3.208977E-008</v>
      </c>
      <c r="BD1412" s="154" t="n">
        <v>6.1568321E-012</v>
      </c>
      <c r="BE1412" s="154" t="n">
        <v>2.7114097E-011</v>
      </c>
      <c r="BF1412" s="154" t="n">
        <v>0</v>
      </c>
      <c r="BG1412" s="154" t="n">
        <v>0</v>
      </c>
      <c r="BH1412" s="154" t="n">
        <v>0</v>
      </c>
      <c r="BI1412" s="154" t="n">
        <v>0</v>
      </c>
      <c r="BJ1412" s="154" t="n">
        <v>0</v>
      </c>
      <c r="BK1412" s="154" t="n">
        <v>0</v>
      </c>
      <c r="BL1412" s="154" t="n">
        <v>0</v>
      </c>
      <c r="BM1412" s="154" t="n">
        <v>0</v>
      </c>
      <c r="BN1412" s="154" t="n">
        <v>5.045156E-006</v>
      </c>
      <c r="BO1412" s="154" t="n">
        <v>0.0051407523</v>
      </c>
      <c r="BP1412" s="154" t="n">
        <v>0</v>
      </c>
      <c r="BQ1412" s="154" t="n">
        <v>0</v>
      </c>
      <c r="BR1412" s="154" t="n">
        <v>0</v>
      </c>
      <c r="BT1412" s="96" t="n">
        <v>4.7052389E-006</v>
      </c>
      <c r="BU1412" s="96" t="n">
        <v>1.8693278E-007</v>
      </c>
      <c r="BV1412" s="96" t="n">
        <v>2.4849015E-006</v>
      </c>
      <c r="BW1412" s="96" t="n">
        <v>4.7964907E-010</v>
      </c>
      <c r="BX1412" s="96" t="n">
        <v>6.5685609E-007</v>
      </c>
      <c r="BY1412" s="96" t="n">
        <v>0</v>
      </c>
      <c r="BZ1412" s="96" t="n">
        <v>0</v>
      </c>
      <c r="CA1412" s="96" t="n">
        <v>0</v>
      </c>
      <c r="CB1412" s="96" t="n">
        <v>0</v>
      </c>
      <c r="CC1412" s="96" t="n">
        <v>1.4631776E-009</v>
      </c>
      <c r="CD1412" s="96" t="n">
        <v>0</v>
      </c>
      <c r="CE1412" s="96" t="n">
        <v>0</v>
      </c>
      <c r="CF1412" s="96" t="n">
        <v>0</v>
      </c>
      <c r="CG1412" s="96" t="n">
        <v>2.0471998E-007</v>
      </c>
      <c r="CH1412" s="96" t="n">
        <v>1.1698856E-006</v>
      </c>
      <c r="CI1412" s="96" t="n">
        <v>1.6690132E-013</v>
      </c>
      <c r="CJ1412" s="96" t="n">
        <v>0</v>
      </c>
      <c r="CL1412" s="155" t="n">
        <v>0</v>
      </c>
      <c r="CM1412" s="155" t="n">
        <v>0.089119978</v>
      </c>
      <c r="CN1412" s="156" t="n">
        <v>0</v>
      </c>
      <c r="CO1412" s="155" t="n">
        <v>0.00012789668</v>
      </c>
      <c r="CP1412" s="155" t="n">
        <v>0</v>
      </c>
      <c r="CQ1412" s="155" t="n">
        <v>0</v>
      </c>
      <c r="CR1412" s="155" t="n">
        <v>2.1826358E-005</v>
      </c>
      <c r="CS1412" s="155" t="n">
        <v>0</v>
      </c>
      <c r="CT1412" s="155" t="n">
        <v>0</v>
      </c>
      <c r="CU1412" s="155" t="n">
        <v>0</v>
      </c>
    </row>
    <row r="1413" customFormat="false" ht="13.8" hidden="false" customHeight="false" outlineLevel="0" collapsed="false">
      <c r="A1413" s="0" t="s">
        <v>2292</v>
      </c>
      <c r="B1413" s="26" t="s">
        <v>2247</v>
      </c>
      <c r="C1413" s="88" t="str">
        <f aca="false">MID(A1413,1,12)</f>
        <v>B.044.01.146</v>
      </c>
      <c r="D1413" s="2" t="s">
        <v>2245</v>
      </c>
      <c r="E1413" s="90" t="s">
        <v>1103</v>
      </c>
      <c r="F1413" s="91" t="str">
        <f aca="false">MID(A1413, 21,85)</f>
        <v>Electricity Comoros production</v>
      </c>
      <c r="G1413" s="133" t="n">
        <f aca="false">H1413+I1413+J1413+K1413</f>
        <v>0.055935948</v>
      </c>
      <c r="H1413" s="149" t="n">
        <f aca="false">N1413+O1413+P1413+Q1413</f>
        <v>0.0035964509</v>
      </c>
      <c r="I1413" s="149" t="n">
        <f aca="false">L1413+M1413+R1413+V1413+T1413</f>
        <v>0.0109510821</v>
      </c>
      <c r="J1413" s="150" t="n">
        <f aca="false">S1413+U1413+W1413+X1413</f>
        <v>0</v>
      </c>
      <c r="K1413" s="149" t="n">
        <v>0.041388415</v>
      </c>
      <c r="L1413" s="157" t="n">
        <v>0.0086354069</v>
      </c>
      <c r="M1413" s="130" t="n">
        <v>0.0023156752</v>
      </c>
      <c r="N1413" s="157" t="n">
        <v>0.0019607314</v>
      </c>
      <c r="O1413" s="130" t="n">
        <v>0.0016357195</v>
      </c>
      <c r="P1413" s="130" t="n">
        <v>0</v>
      </c>
      <c r="Q1413" s="130" t="n">
        <v>0</v>
      </c>
      <c r="R1413" s="130" t="n">
        <v>0</v>
      </c>
      <c r="S1413" s="157" t="n">
        <v>0</v>
      </c>
      <c r="T1413" s="130" t="n">
        <v>0</v>
      </c>
      <c r="U1413" s="130" t="n">
        <v>0</v>
      </c>
      <c r="V1413" s="130" t="n">
        <v>0</v>
      </c>
      <c r="W1413" s="130" t="n">
        <v>0</v>
      </c>
      <c r="X1413" s="130" t="n">
        <v>0</v>
      </c>
      <c r="Z1413" s="151" t="n">
        <f aca="false">K1413/0.15</f>
        <v>0.275922766666667</v>
      </c>
      <c r="AB1413" s="133" t="n">
        <f aca="false">K1413</f>
        <v>0.041388415</v>
      </c>
      <c r="AC1413" s="133" t="n">
        <f aca="false">L1413+M1413+N1413+O1413+P1413+Q1413+R1413</f>
        <v>0.014547533</v>
      </c>
      <c r="AD1413" s="133" t="n">
        <f aca="false">L1413+M1413+R1413+W1413</f>
        <v>0.0109510821</v>
      </c>
      <c r="AE1413" s="133" t="n">
        <f aca="false">V1413+L1413+M1413+R1413+T1413</f>
        <v>0.0109510821</v>
      </c>
      <c r="AF1413" s="133" t="n">
        <f aca="false">S1413+U1413+X1413</f>
        <v>0</v>
      </c>
      <c r="AH1413" s="0" t="n">
        <v>3.4941821</v>
      </c>
      <c r="AI1413" s="96" t="n">
        <v>3.4941821</v>
      </c>
      <c r="AJ1413" s="96" t="n">
        <v>0</v>
      </c>
      <c r="AK1413" s="96" t="n">
        <v>0</v>
      </c>
      <c r="AL1413" s="96" t="n">
        <v>0</v>
      </c>
      <c r="AM1413" s="96" t="n">
        <v>0</v>
      </c>
      <c r="AN1413" s="96" t="n">
        <v>0</v>
      </c>
      <c r="AP1413" s="95" t="n">
        <v>0.007826775</v>
      </c>
      <c r="AQ1413" s="95" t="n">
        <v>0.0073157419</v>
      </c>
      <c r="AR1413" s="95" t="n">
        <v>0.00026154845</v>
      </c>
      <c r="AS1413" s="95" t="n">
        <v>0.0002494846</v>
      </c>
      <c r="AT1413" s="152" t="n">
        <f aca="false">AW1413+AZ1413+BA1413+BB1413+BC1413+BK1413+BL1413+BP1413</f>
        <v>4.38593642474E-007</v>
      </c>
      <c r="AU1413" s="152" t="n">
        <f aca="false">AX1413+AY1413+BD1413+BE1413+BF1413+BG1413+BH1413+BI1413+BJ1413+BM1413+BQ1413+BR1413</f>
        <v>9.67264965091E-010</v>
      </c>
      <c r="AV1413" s="153" t="n">
        <f aca="false">BN1413+BO1413</f>
        <v>0.034941821</v>
      </c>
      <c r="AW1413" s="154" t="n">
        <v>2.5605633E-007</v>
      </c>
      <c r="AX1413" s="154" t="n">
        <v>7.7258374E-010</v>
      </c>
      <c r="AY1413" s="154" t="n">
        <v>2.1108091E-014</v>
      </c>
      <c r="AZ1413" s="154" t="n">
        <v>0</v>
      </c>
      <c r="BA1413" s="154" t="n">
        <v>0</v>
      </c>
      <c r="BB1413" s="154" t="n">
        <v>5.2542474E-011</v>
      </c>
      <c r="BC1413" s="154" t="n">
        <v>1.8248477E-007</v>
      </c>
      <c r="BD1413" s="154" t="n">
        <v>1.1982247E-011</v>
      </c>
      <c r="BE1413" s="154" t="n">
        <v>1.8267787E-010</v>
      </c>
      <c r="BF1413" s="154" t="n">
        <v>0</v>
      </c>
      <c r="BG1413" s="154" t="n">
        <v>0</v>
      </c>
      <c r="BH1413" s="154" t="n">
        <v>0</v>
      </c>
      <c r="BI1413" s="154" t="n">
        <v>0</v>
      </c>
      <c r="BJ1413" s="154" t="n">
        <v>0</v>
      </c>
      <c r="BK1413" s="154" t="n">
        <v>0</v>
      </c>
      <c r="BL1413" s="154" t="n">
        <v>0</v>
      </c>
      <c r="BM1413" s="154" t="n">
        <v>0</v>
      </c>
      <c r="BN1413" s="154" t="n">
        <v>0</v>
      </c>
      <c r="BO1413" s="154" t="n">
        <v>0.034941821</v>
      </c>
      <c r="BP1413" s="154" t="n">
        <v>0</v>
      </c>
      <c r="BQ1413" s="154" t="n">
        <v>0</v>
      </c>
      <c r="BR1413" s="154" t="n">
        <v>0</v>
      </c>
      <c r="BT1413" s="96" t="n">
        <v>1.6133889E-005</v>
      </c>
      <c r="BU1413" s="96" t="n">
        <v>1.2594364E-006</v>
      </c>
      <c r="BV1413" s="96" t="n">
        <v>7.6934588E-006</v>
      </c>
      <c r="BW1413" s="96" t="n">
        <v>9.3347905E-010</v>
      </c>
      <c r="BX1413" s="96" t="n">
        <v>2.5015412E-006</v>
      </c>
      <c r="BY1413" s="96" t="n">
        <v>0</v>
      </c>
      <c r="BZ1413" s="96" t="n">
        <v>0</v>
      </c>
      <c r="CA1413" s="96" t="n">
        <v>0</v>
      </c>
      <c r="CB1413" s="96" t="n">
        <v>0</v>
      </c>
      <c r="CC1413" s="96" t="n">
        <v>2.8475936E-009</v>
      </c>
      <c r="CD1413" s="96" t="n">
        <v>0</v>
      </c>
      <c r="CE1413" s="96" t="n">
        <v>0</v>
      </c>
      <c r="CF1413" s="96" t="n">
        <v>0</v>
      </c>
      <c r="CG1413" s="96" t="n">
        <v>4.5655844E-007</v>
      </c>
      <c r="CH1413" s="96" t="n">
        <v>4.2191132E-006</v>
      </c>
      <c r="CI1413" s="96" t="n">
        <v>0</v>
      </c>
      <c r="CJ1413" s="96" t="n">
        <v>0</v>
      </c>
      <c r="CL1413" s="155" t="n">
        <v>0</v>
      </c>
      <c r="CM1413" s="155" t="n">
        <v>0.27592276</v>
      </c>
      <c r="CN1413" s="156" t="n">
        <v>0</v>
      </c>
      <c r="CO1413" s="155" t="n">
        <v>0.00086168807</v>
      </c>
      <c r="CP1413" s="155" t="n">
        <v>0</v>
      </c>
      <c r="CQ1413" s="155" t="n">
        <v>0</v>
      </c>
      <c r="CR1413" s="155" t="n">
        <v>9.3449716E-005</v>
      </c>
      <c r="CS1413" s="155" t="n">
        <v>0</v>
      </c>
      <c r="CT1413" s="155" t="n">
        <v>0</v>
      </c>
      <c r="CU1413" s="155" t="n">
        <v>0</v>
      </c>
    </row>
    <row r="1414" customFormat="false" ht="13.8" hidden="false" customHeight="false" outlineLevel="0" collapsed="false">
      <c r="A1414" s="0" t="s">
        <v>2293</v>
      </c>
      <c r="B1414" s="26" t="s">
        <v>2247</v>
      </c>
      <c r="C1414" s="88" t="str">
        <f aca="false">MID(A1414,1,12)</f>
        <v>B.044.01.147</v>
      </c>
      <c r="D1414" s="2" t="s">
        <v>2245</v>
      </c>
      <c r="E1414" s="90" t="s">
        <v>1103</v>
      </c>
      <c r="F1414" s="91" t="str">
        <f aca="false">MID(A1414, 21,85)</f>
        <v>Electricity Congo production</v>
      </c>
      <c r="G1414" s="133" t="n">
        <f aca="false">H1414+I1414+J1414+K1414</f>
        <v>0.056944579631</v>
      </c>
      <c r="H1414" s="149" t="n">
        <f aca="false">N1414+O1414+P1414+Q1414</f>
        <v>0.0058137998</v>
      </c>
      <c r="I1414" s="149" t="n">
        <f aca="false">L1414+M1414+R1414+V1414+T1414</f>
        <v>0.0088063424</v>
      </c>
      <c r="J1414" s="150" t="n">
        <f aca="false">S1414+U1414+W1414+X1414</f>
        <v>7.1433431E-005</v>
      </c>
      <c r="K1414" s="149" t="n">
        <v>0.042253004</v>
      </c>
      <c r="L1414" s="130" t="n">
        <v>0.0043957011</v>
      </c>
      <c r="M1414" s="130" t="n">
        <v>0.0044106413</v>
      </c>
      <c r="N1414" s="130" t="n">
        <v>0.0039879787</v>
      </c>
      <c r="O1414" s="130" t="n">
        <v>0.0018258211</v>
      </c>
      <c r="P1414" s="130" t="n">
        <v>0</v>
      </c>
      <c r="Q1414" s="130" t="n">
        <v>0</v>
      </c>
      <c r="R1414" s="157" t="n">
        <v>0</v>
      </c>
      <c r="S1414" s="157" t="n">
        <v>7.1433431E-005</v>
      </c>
      <c r="T1414" s="130" t="n">
        <v>0</v>
      </c>
      <c r="U1414" s="130" t="n">
        <v>0</v>
      </c>
      <c r="V1414" s="130" t="n">
        <v>0</v>
      </c>
      <c r="W1414" s="130" t="n">
        <v>0</v>
      </c>
      <c r="X1414" s="130" t="n">
        <v>0</v>
      </c>
      <c r="Z1414" s="151" t="n">
        <f aca="false">K1414/0.15</f>
        <v>0.281686693333333</v>
      </c>
      <c r="AB1414" s="133" t="n">
        <f aca="false">K1414</f>
        <v>0.042253004</v>
      </c>
      <c r="AC1414" s="133" t="n">
        <f aca="false">L1414+M1414+N1414+O1414+P1414+Q1414+R1414</f>
        <v>0.0146201422</v>
      </c>
      <c r="AD1414" s="133" t="n">
        <f aca="false">L1414+M1414+R1414+W1414</f>
        <v>0.0088063424</v>
      </c>
      <c r="AE1414" s="133" t="n">
        <f aca="false">V1414+L1414+M1414+R1414+T1414</f>
        <v>0.0088063424</v>
      </c>
      <c r="AF1414" s="133" t="n">
        <f aca="false">S1414+U1414+X1414</f>
        <v>7.1433431E-005</v>
      </c>
      <c r="AH1414" s="0" t="n">
        <v>3.6624851</v>
      </c>
      <c r="AI1414" s="96" t="n">
        <v>3.2807353</v>
      </c>
      <c r="AJ1414" s="96" t="n">
        <v>0</v>
      </c>
      <c r="AK1414" s="96" t="n">
        <v>0</v>
      </c>
      <c r="AL1414" s="96" t="n">
        <v>0.011767626</v>
      </c>
      <c r="AM1414" s="96" t="n">
        <v>0.0034903975</v>
      </c>
      <c r="AN1414" s="96" t="n">
        <v>0.36649176</v>
      </c>
      <c r="AP1414" s="95" t="n">
        <v>0.0066048378</v>
      </c>
      <c r="AQ1414" s="95" t="n">
        <v>0.0061712945</v>
      </c>
      <c r="AR1414" s="95" t="n">
        <v>0.00024501058</v>
      </c>
      <c r="AS1414" s="95" t="n">
        <v>0.0001885327</v>
      </c>
      <c r="AT1414" s="152" t="n">
        <f aca="false">AW1414+AZ1414+BA1414+BB1414+BC1414+BK1414+BL1414+BP1414</f>
        <v>3.699816774E-007</v>
      </c>
      <c r="AU1414" s="152" t="n">
        <f aca="false">AX1414+AY1414+BD1414+BE1414+BF1414+BG1414+BH1414+BI1414+BJ1414+BM1414+BQ1414+BR1414</f>
        <v>9.06104218032E-010</v>
      </c>
      <c r="AV1414" s="153" t="n">
        <f aca="false">BN1414+BO1414</f>
        <v>0.0264051402815</v>
      </c>
      <c r="AW1414" s="154" t="n">
        <v>2.6140525E-007</v>
      </c>
      <c r="AX1414" s="154" t="n">
        <v>7.8872275E-010</v>
      </c>
      <c r="AY1414" s="154" t="n">
        <v>2.1549032E-014</v>
      </c>
      <c r="AZ1414" s="154" t="n">
        <v>0</v>
      </c>
      <c r="BA1414" s="154" t="n">
        <v>0</v>
      </c>
      <c r="BB1414" s="154" t="n">
        <v>1.068674E-010</v>
      </c>
      <c r="BC1414" s="154" t="n">
        <v>1.0846956E-007</v>
      </c>
      <c r="BD1414" s="154" t="n">
        <v>2.4370981E-011</v>
      </c>
      <c r="BE1414" s="154" t="n">
        <v>9.2988938E-011</v>
      </c>
      <c r="BF1414" s="154" t="n">
        <v>0</v>
      </c>
      <c r="BG1414" s="154" t="n">
        <v>0</v>
      </c>
      <c r="BH1414" s="154" t="n">
        <v>0</v>
      </c>
      <c r="BI1414" s="154" t="n">
        <v>0</v>
      </c>
      <c r="BJ1414" s="154" t="n">
        <v>0</v>
      </c>
      <c r="BK1414" s="154" t="n">
        <v>0</v>
      </c>
      <c r="BL1414" s="154" t="n">
        <v>0</v>
      </c>
      <c r="BM1414" s="154" t="n">
        <v>0</v>
      </c>
      <c r="BN1414" s="154" t="n">
        <v>2.7382815E-006</v>
      </c>
      <c r="BO1414" s="154" t="n">
        <v>0.026402402</v>
      </c>
      <c r="BP1414" s="154" t="n">
        <v>0</v>
      </c>
      <c r="BQ1414" s="154" t="n">
        <v>0</v>
      </c>
      <c r="BR1414" s="154" t="n">
        <v>0</v>
      </c>
      <c r="BT1414" s="96" t="n">
        <v>1.5266775E-005</v>
      </c>
      <c r="BU1414" s="96" t="n">
        <v>6.4109383E-007</v>
      </c>
      <c r="BV1414" s="96" t="n">
        <v>7.8541725E-006</v>
      </c>
      <c r="BW1414" s="96" t="n">
        <v>1.8986255E-009</v>
      </c>
      <c r="BX1414" s="96" t="n">
        <v>2.1623473E-006</v>
      </c>
      <c r="BY1414" s="96" t="n">
        <v>0</v>
      </c>
      <c r="BZ1414" s="96" t="n">
        <v>0</v>
      </c>
      <c r="CA1414" s="96" t="n">
        <v>0</v>
      </c>
      <c r="CB1414" s="96" t="n">
        <v>0</v>
      </c>
      <c r="CC1414" s="96" t="n">
        <v>5.7917891E-009</v>
      </c>
      <c r="CD1414" s="96" t="n">
        <v>0</v>
      </c>
      <c r="CE1414" s="96" t="n">
        <v>0</v>
      </c>
      <c r="CF1414" s="96" t="n">
        <v>0</v>
      </c>
      <c r="CG1414" s="96" t="n">
        <v>8.0393922E-007</v>
      </c>
      <c r="CH1414" s="96" t="n">
        <v>3.7975318E-006</v>
      </c>
      <c r="CI1414" s="96" t="n">
        <v>9.0586456E-014</v>
      </c>
      <c r="CJ1414" s="96" t="n">
        <v>0</v>
      </c>
      <c r="CL1414" s="155" t="n">
        <v>0</v>
      </c>
      <c r="CM1414" s="155" t="n">
        <v>0.2816867</v>
      </c>
      <c r="CN1414" s="156" t="n">
        <v>0</v>
      </c>
      <c r="CO1414" s="155" t="n">
        <v>0.00043862707</v>
      </c>
      <c r="CP1414" s="155" t="n">
        <v>0</v>
      </c>
      <c r="CQ1414" s="155" t="n">
        <v>0</v>
      </c>
      <c r="CR1414" s="155" t="n">
        <v>7.2336682E-005</v>
      </c>
      <c r="CS1414" s="155" t="n">
        <v>0</v>
      </c>
      <c r="CT1414" s="155" t="n">
        <v>0</v>
      </c>
      <c r="CU1414" s="155" t="n">
        <v>0</v>
      </c>
    </row>
    <row r="1415" customFormat="false" ht="13.8" hidden="false" customHeight="false" outlineLevel="0" collapsed="false">
      <c r="A1415" s="0" t="s">
        <v>2294</v>
      </c>
      <c r="B1415" s="26" t="s">
        <v>2247</v>
      </c>
      <c r="C1415" s="88" t="str">
        <f aca="false">MID(A1415,1,12)</f>
        <v>B.044.01.148</v>
      </c>
      <c r="D1415" s="2" t="s">
        <v>2245</v>
      </c>
      <c r="E1415" s="90" t="s">
        <v>1103</v>
      </c>
      <c r="F1415" s="91" t="str">
        <f aca="false">MID(A1415, 21,85)</f>
        <v>Electricity Cook Islands production</v>
      </c>
      <c r="G1415" s="133" t="n">
        <f aca="false">H1415+I1415+J1415+K1415</f>
        <v>0.02252470351</v>
      </c>
      <c r="H1415" s="149" t="n">
        <f aca="false">N1415+O1415+P1415+Q1415</f>
        <v>0.00143726786</v>
      </c>
      <c r="I1415" s="149" t="n">
        <f aca="false">L1415+M1415+R1415+V1415+T1415</f>
        <v>0.00436305397</v>
      </c>
      <c r="J1415" s="150" t="n">
        <f aca="false">S1415+U1415+W1415+X1415</f>
        <v>0.00013801668</v>
      </c>
      <c r="K1415" s="149" t="n">
        <v>0.016586365</v>
      </c>
      <c r="L1415" s="130" t="n">
        <v>0.0034301516</v>
      </c>
      <c r="M1415" s="157" t="n">
        <v>0.00093290237</v>
      </c>
      <c r="N1415" s="130" t="n">
        <v>0.00078890597</v>
      </c>
      <c r="O1415" s="157" t="n">
        <v>0.00064836189</v>
      </c>
      <c r="P1415" s="130" t="n">
        <v>0</v>
      </c>
      <c r="Q1415" s="130" t="n">
        <v>0</v>
      </c>
      <c r="R1415" s="157" t="n">
        <v>0</v>
      </c>
      <c r="S1415" s="157" t="n">
        <v>0.00013801668</v>
      </c>
      <c r="T1415" s="130" t="n">
        <v>0</v>
      </c>
      <c r="U1415" s="130" t="n">
        <v>0</v>
      </c>
      <c r="V1415" s="130" t="n">
        <v>0</v>
      </c>
      <c r="W1415" s="130" t="n">
        <v>0</v>
      </c>
      <c r="X1415" s="130" t="n">
        <v>0</v>
      </c>
      <c r="Z1415" s="151" t="n">
        <f aca="false">K1415/0.15</f>
        <v>0.110575766666667</v>
      </c>
      <c r="AB1415" s="133" t="n">
        <f aca="false">K1415</f>
        <v>0.016586365</v>
      </c>
      <c r="AC1415" s="133" t="n">
        <f aca="false">L1415+M1415+N1415+O1415+P1415+Q1415+R1415</f>
        <v>0.00580032183</v>
      </c>
      <c r="AD1415" s="133" t="n">
        <f aca="false">L1415+M1415+R1415+W1415</f>
        <v>0.00436305397</v>
      </c>
      <c r="AE1415" s="133" t="n">
        <f aca="false">V1415+L1415+M1415+R1415+T1415</f>
        <v>0.00436305397</v>
      </c>
      <c r="AF1415" s="133" t="n">
        <f aca="false">S1415+U1415+X1415</f>
        <v>0.00013801668</v>
      </c>
      <c r="AH1415" s="0" t="n">
        <v>1.8990493</v>
      </c>
      <c r="AI1415" s="96" t="n">
        <v>1.3787618</v>
      </c>
      <c r="AJ1415" s="96" t="n">
        <v>0</v>
      </c>
      <c r="AK1415" s="96" t="n">
        <v>0</v>
      </c>
      <c r="AL1415" s="96" t="n">
        <v>0</v>
      </c>
      <c r="AM1415" s="96" t="n">
        <v>0.52028749</v>
      </c>
      <c r="AN1415" s="96" t="n">
        <v>0</v>
      </c>
      <c r="AP1415" s="95" t="n">
        <v>0.0031238012</v>
      </c>
      <c r="AQ1415" s="95" t="n">
        <v>0.0029206737</v>
      </c>
      <c r="AR1415" s="95" t="n">
        <v>0.00010464612</v>
      </c>
      <c r="AS1415" s="95" t="n">
        <v>9.8481371E-005</v>
      </c>
      <c r="AT1415" s="152" t="n">
        <f aca="false">AW1415+AZ1415+BA1415+BB1415+BC1415+BK1415+BL1415+BP1415</f>
        <v>1.75100340617E-007</v>
      </c>
      <c r="AU1415" s="152" t="n">
        <f aca="false">AX1415+AY1415+BD1415+BE1415+BF1415+BG1415+BH1415+BI1415+BJ1415+BM1415+BQ1415+BR1415</f>
        <v>3.870048930461E-010</v>
      </c>
      <c r="AV1415" s="153" t="n">
        <f aca="false">BN1415+BO1415</f>
        <v>0.0137929086395</v>
      </c>
      <c r="AW1415" s="154" t="n">
        <v>1.0261431E-007</v>
      </c>
      <c r="AX1415" s="154" t="n">
        <v>3.0961214E-010</v>
      </c>
      <c r="AY1415" s="154" t="n">
        <v>8.4590461E-015</v>
      </c>
      <c r="AZ1415" s="154" t="n">
        <v>0</v>
      </c>
      <c r="BA1415" s="154" t="n">
        <v>0</v>
      </c>
      <c r="BB1415" s="154" t="n">
        <v>2.1140617E-011</v>
      </c>
      <c r="BC1415" s="154" t="n">
        <v>7.246489E-008</v>
      </c>
      <c r="BD1415" s="154" t="n">
        <v>4.821092E-012</v>
      </c>
      <c r="BE1415" s="154" t="n">
        <v>7.2563202E-011</v>
      </c>
      <c r="BF1415" s="154" t="n">
        <v>0</v>
      </c>
      <c r="BG1415" s="154" t="n">
        <v>0</v>
      </c>
      <c r="BH1415" s="154" t="n">
        <v>0</v>
      </c>
      <c r="BI1415" s="154" t="n">
        <v>0</v>
      </c>
      <c r="BJ1415" s="154" t="n">
        <v>0</v>
      </c>
      <c r="BK1415" s="154" t="n">
        <v>0</v>
      </c>
      <c r="BL1415" s="154" t="n">
        <v>0</v>
      </c>
      <c r="BM1415" s="154" t="n">
        <v>0</v>
      </c>
      <c r="BN1415" s="154" t="n">
        <v>5.2906395E-006</v>
      </c>
      <c r="BO1415" s="154" t="n">
        <v>0.013787618</v>
      </c>
      <c r="BP1415" s="154" t="n">
        <v>0</v>
      </c>
      <c r="BQ1415" s="154" t="n">
        <v>0</v>
      </c>
      <c r="BR1415" s="154" t="n">
        <v>0</v>
      </c>
      <c r="BT1415" s="96" t="n">
        <v>6.4254563E-006</v>
      </c>
      <c r="BU1415" s="96" t="n">
        <v>5.0027264E-007</v>
      </c>
      <c r="BV1415" s="96" t="n">
        <v>3.0831457E-006</v>
      </c>
      <c r="BW1415" s="96" t="n">
        <v>3.7558801E-010</v>
      </c>
      <c r="BX1415" s="96" t="n">
        <v>9.9242764E-007</v>
      </c>
      <c r="BY1415" s="96" t="n">
        <v>0</v>
      </c>
      <c r="BZ1415" s="96" t="n">
        <v>0</v>
      </c>
      <c r="CA1415" s="96" t="n">
        <v>0</v>
      </c>
      <c r="CB1415" s="96" t="n">
        <v>0</v>
      </c>
      <c r="CC1415" s="96" t="n">
        <v>1.1457376E-009</v>
      </c>
      <c r="CD1415" s="96" t="n">
        <v>0</v>
      </c>
      <c r="CE1415" s="96" t="n">
        <v>0</v>
      </c>
      <c r="CF1415" s="96" t="n">
        <v>0</v>
      </c>
      <c r="CG1415" s="96" t="n">
        <v>1.8327794E-007</v>
      </c>
      <c r="CH1415" s="96" t="n">
        <v>1.6648109E-006</v>
      </c>
      <c r="CI1415" s="96" t="n">
        <v>1.7502228E-013</v>
      </c>
      <c r="CJ1415" s="96" t="n">
        <v>0</v>
      </c>
      <c r="CL1415" s="155" t="n">
        <v>0</v>
      </c>
      <c r="CM1415" s="155" t="n">
        <v>0.11057577</v>
      </c>
      <c r="CN1415" s="156" t="n">
        <v>0</v>
      </c>
      <c r="CO1415" s="155" t="n">
        <v>0.00034227926</v>
      </c>
      <c r="CP1415" s="155" t="n">
        <v>0</v>
      </c>
      <c r="CQ1415" s="155" t="n">
        <v>0</v>
      </c>
      <c r="CR1415" s="155" t="n">
        <v>3.7085688E-005</v>
      </c>
      <c r="CS1415" s="155" t="n">
        <v>0</v>
      </c>
      <c r="CT1415" s="155" t="n">
        <v>0</v>
      </c>
      <c r="CU1415" s="155" t="n">
        <v>0</v>
      </c>
    </row>
    <row r="1416" customFormat="false" ht="13.8" hidden="false" customHeight="false" outlineLevel="0" collapsed="false">
      <c r="A1416" s="0" t="s">
        <v>2295</v>
      </c>
      <c r="B1416" s="26" t="s">
        <v>2247</v>
      </c>
      <c r="C1416" s="88" t="str">
        <f aca="false">MID(A1416,1,12)</f>
        <v>B.044.01.149</v>
      </c>
      <c r="D1416" s="2" t="s">
        <v>2245</v>
      </c>
      <c r="E1416" s="90" t="s">
        <v>1103</v>
      </c>
      <c r="F1416" s="91" t="str">
        <f aca="false">MID(A1416, 21,85)</f>
        <v>Electricity Costa Rica production</v>
      </c>
      <c r="G1416" s="133" t="n">
        <f aca="false">H1416+I1416+J1416+K1416</f>
        <v>0.003303084496</v>
      </c>
      <c r="H1416" s="149" t="n">
        <f aca="false">N1416+O1416+P1416+Q1416</f>
        <v>0.000206416486</v>
      </c>
      <c r="I1416" s="149" t="n">
        <f aca="false">L1416+M1416+R1416+V1416+T1416</f>
        <v>0.00058321965</v>
      </c>
      <c r="J1416" s="150" t="n">
        <f aca="false">S1416+U1416+W1416+X1416</f>
        <v>0.00018116786</v>
      </c>
      <c r="K1416" s="162" t="n">
        <v>0.0023322805</v>
      </c>
      <c r="L1416" s="157" t="n">
        <v>0.00045072458</v>
      </c>
      <c r="M1416" s="157" t="n">
        <v>0.00013249507</v>
      </c>
      <c r="N1416" s="157" t="n">
        <v>0.00011304135</v>
      </c>
      <c r="O1416" s="157" t="n">
        <v>9.3375136E-005</v>
      </c>
      <c r="P1416" s="130" t="n">
        <v>0</v>
      </c>
      <c r="Q1416" s="130" t="n">
        <v>0</v>
      </c>
      <c r="R1416" s="130" t="n">
        <v>0</v>
      </c>
      <c r="S1416" s="157" t="n">
        <v>0.00018116786</v>
      </c>
      <c r="T1416" s="130" t="n">
        <v>0</v>
      </c>
      <c r="U1416" s="130" t="n">
        <v>0</v>
      </c>
      <c r="V1416" s="130" t="n">
        <v>0</v>
      </c>
      <c r="W1416" s="130" t="n">
        <v>0</v>
      </c>
      <c r="X1416" s="130" t="n">
        <v>0</v>
      </c>
      <c r="Z1416" s="151" t="n">
        <f aca="false">K1416/0.15</f>
        <v>0.0155485366666667</v>
      </c>
      <c r="AB1416" s="163" t="n">
        <f aca="false">K1416</f>
        <v>0.0023322805</v>
      </c>
      <c r="AC1416" s="133" t="n">
        <f aca="false">L1416+M1416+N1416+O1416+P1416+Q1416+R1416</f>
        <v>0.000789636136</v>
      </c>
      <c r="AD1416" s="133" t="n">
        <f aca="false">L1416+M1416+R1416+W1416</f>
        <v>0.00058321965</v>
      </c>
      <c r="AE1416" s="133" t="n">
        <f aca="false">V1416+L1416+M1416+R1416+T1416</f>
        <v>0.00058321965</v>
      </c>
      <c r="AF1416" s="133" t="n">
        <f aca="false">S1416+U1416+X1416</f>
        <v>0.00018116786</v>
      </c>
      <c r="AH1416" s="0" t="n">
        <v>1.2124003</v>
      </c>
      <c r="AI1416" s="96" t="n">
        <v>0.17299479</v>
      </c>
      <c r="AJ1416" s="96" t="n">
        <v>0</v>
      </c>
      <c r="AK1416" s="96" t="n">
        <v>0</v>
      </c>
      <c r="AL1416" s="96" t="n">
        <v>0.017845168</v>
      </c>
      <c r="AM1416" s="96" t="n">
        <v>0.25583115</v>
      </c>
      <c r="AN1416" s="96" t="n">
        <v>0.76572918</v>
      </c>
      <c r="AP1416" s="95" t="n">
        <v>0.000428632</v>
      </c>
      <c r="AQ1416" s="95" t="n">
        <v>0.00040169313</v>
      </c>
      <c r="AR1416" s="95" t="n">
        <v>1.4537451E-005</v>
      </c>
      <c r="AS1416" s="95" t="n">
        <v>1.2401414E-005</v>
      </c>
      <c r="AT1416" s="152" t="n">
        <f aca="false">AW1416+AZ1416+BA1416+BB1416+BC1416+BK1416+BL1416+BP1416</f>
        <v>2.40823219128E-008</v>
      </c>
      <c r="AU1416" s="152" t="n">
        <f aca="false">AX1416+AY1416+BD1416+BE1416+BF1416+BG1416+BH1416+BI1416+BJ1416+BM1416+BQ1416+BR1416</f>
        <v>5.37627619431E-011</v>
      </c>
      <c r="AV1416" s="153" t="n">
        <f aca="false">BN1416+BO1416</f>
        <v>0.0017368926678</v>
      </c>
      <c r="AW1416" s="154" t="n">
        <v>1.4429042E-008</v>
      </c>
      <c r="AX1416" s="154" t="n">
        <v>4.3535903E-011</v>
      </c>
      <c r="AY1416" s="154" t="n">
        <v>1.1894631E-015</v>
      </c>
      <c r="AZ1416" s="154" t="n">
        <v>0</v>
      </c>
      <c r="BA1416" s="154" t="n">
        <v>0</v>
      </c>
      <c r="BB1416" s="154" t="n">
        <v>3.0292128E-012</v>
      </c>
      <c r="BC1416" s="154" t="n">
        <v>9.6502507E-009</v>
      </c>
      <c r="BD1416" s="154" t="n">
        <v>6.9080828E-013</v>
      </c>
      <c r="BE1416" s="154" t="n">
        <v>9.5348612E-012</v>
      </c>
      <c r="BF1416" s="154" t="n">
        <v>0</v>
      </c>
      <c r="BG1416" s="154" t="n">
        <v>0</v>
      </c>
      <c r="BH1416" s="154" t="n">
        <v>0</v>
      </c>
      <c r="BI1416" s="154" t="n">
        <v>0</v>
      </c>
      <c r="BJ1416" s="154" t="n">
        <v>0</v>
      </c>
      <c r="BK1416" s="154" t="n">
        <v>0</v>
      </c>
      <c r="BL1416" s="154" t="n">
        <v>0</v>
      </c>
      <c r="BM1416" s="154" t="n">
        <v>0</v>
      </c>
      <c r="BN1416" s="154" t="n">
        <v>6.9447678E-006</v>
      </c>
      <c r="BO1416" s="154" t="n">
        <v>0.0017299479</v>
      </c>
      <c r="BP1416" s="154" t="n">
        <v>0</v>
      </c>
      <c r="BQ1416" s="154" t="n">
        <v>0</v>
      </c>
      <c r="BR1416" s="154" t="n">
        <v>0</v>
      </c>
      <c r="BT1416" s="96" t="n">
        <v>8.719776E-007</v>
      </c>
      <c r="BU1416" s="96" t="n">
        <v>6.5736214E-008</v>
      </c>
      <c r="BV1416" s="96" t="n">
        <v>4.3353446E-007</v>
      </c>
      <c r="BW1416" s="96" t="n">
        <v>5.3817539E-011</v>
      </c>
      <c r="BX1416" s="96" t="n">
        <v>1.3772741E-007</v>
      </c>
      <c r="BY1416" s="96" t="n">
        <v>0</v>
      </c>
      <c r="BZ1416" s="96" t="n">
        <v>0</v>
      </c>
      <c r="CA1416" s="96" t="n">
        <v>0</v>
      </c>
      <c r="CB1416" s="96" t="n">
        <v>0</v>
      </c>
      <c r="CC1416" s="96" t="n">
        <v>1.6417131E-010</v>
      </c>
      <c r="CD1416" s="96" t="n">
        <v>0</v>
      </c>
      <c r="CE1416" s="96" t="n">
        <v>0</v>
      </c>
      <c r="CF1416" s="96" t="n">
        <v>0</v>
      </c>
      <c r="CG1416" s="96" t="n">
        <v>2.5875614E-008</v>
      </c>
      <c r="CH1416" s="96" t="n">
        <v>2.0888568E-007</v>
      </c>
      <c r="CI1416" s="96" t="n">
        <v>2.2974333E-013</v>
      </c>
      <c r="CJ1416" s="96" t="n">
        <v>0</v>
      </c>
      <c r="CL1416" s="155" t="n">
        <v>0</v>
      </c>
      <c r="CM1416" s="155" t="n">
        <v>0.015548537</v>
      </c>
      <c r="CN1416" s="156" t="n">
        <v>0</v>
      </c>
      <c r="CO1416" s="155" t="n">
        <v>4.497576E-005</v>
      </c>
      <c r="CP1416" s="155" t="n">
        <v>0</v>
      </c>
      <c r="CQ1416" s="155" t="n">
        <v>0</v>
      </c>
      <c r="CR1416" s="155" t="n">
        <v>5.0770752E-006</v>
      </c>
      <c r="CS1416" s="155" t="n">
        <v>0</v>
      </c>
      <c r="CT1416" s="155" t="n">
        <v>0</v>
      </c>
      <c r="CU1416" s="155" t="n">
        <v>0</v>
      </c>
    </row>
    <row r="1417" customFormat="false" ht="13.8" hidden="false" customHeight="false" outlineLevel="0" collapsed="false">
      <c r="A1417" s="0" t="s">
        <v>2296</v>
      </c>
      <c r="B1417" s="26" t="s">
        <v>2247</v>
      </c>
      <c r="C1417" s="88" t="str">
        <f aca="false">MID(A1417,1,12)</f>
        <v>B.044.01.150</v>
      </c>
      <c r="D1417" s="2" t="s">
        <v>2245</v>
      </c>
      <c r="E1417" s="90" t="s">
        <v>1103</v>
      </c>
      <c r="F1417" s="91" t="str">
        <f aca="false">MID(A1417, 21,85)</f>
        <v>Electricity Cote d'Ivoire production</v>
      </c>
      <c r="G1417" s="133" t="n">
        <f aca="false">H1417+I1417+J1417+K1417</f>
        <v>0.032221502409</v>
      </c>
      <c r="H1417" s="149" t="n">
        <f aca="false">N1417+O1417+P1417+Q1417</f>
        <v>0.0033993095</v>
      </c>
      <c r="I1417" s="149" t="n">
        <f aca="false">L1417+M1417+R1417+V1417+T1417</f>
        <v>0.0048982382</v>
      </c>
      <c r="J1417" s="150" t="n">
        <f aca="false">S1417+U1417+W1417+X1417</f>
        <v>6.8681709E-005</v>
      </c>
      <c r="K1417" s="149" t="n">
        <v>0.023855273</v>
      </c>
      <c r="L1417" s="130" t="n">
        <v>0.0023020509</v>
      </c>
      <c r="M1417" s="130" t="n">
        <v>0.0025961873</v>
      </c>
      <c r="N1417" s="130" t="n">
        <v>0.0023521361</v>
      </c>
      <c r="O1417" s="157" t="n">
        <v>0.0010471734</v>
      </c>
      <c r="P1417" s="130" t="n">
        <v>0</v>
      </c>
      <c r="Q1417" s="130" t="n">
        <v>0</v>
      </c>
      <c r="R1417" s="130" t="n">
        <v>0</v>
      </c>
      <c r="S1417" s="157" t="n">
        <v>6.8681709E-005</v>
      </c>
      <c r="T1417" s="130" t="n">
        <v>0</v>
      </c>
      <c r="U1417" s="130" t="n">
        <v>0</v>
      </c>
      <c r="V1417" s="130" t="n">
        <v>0</v>
      </c>
      <c r="W1417" s="130" t="n">
        <v>0</v>
      </c>
      <c r="X1417" s="130" t="n">
        <v>0</v>
      </c>
      <c r="Z1417" s="151" t="n">
        <f aca="false">K1417/0.15</f>
        <v>0.159035153333333</v>
      </c>
      <c r="AB1417" s="133" t="n">
        <f aca="false">K1417</f>
        <v>0.023855273</v>
      </c>
      <c r="AC1417" s="133" t="n">
        <f aca="false">L1417+M1417+N1417+O1417+P1417+Q1417+R1417</f>
        <v>0.0082975477</v>
      </c>
      <c r="AD1417" s="133" t="n">
        <f aca="false">L1417+M1417+R1417+W1417</f>
        <v>0.0048982382</v>
      </c>
      <c r="AE1417" s="133" t="n">
        <f aca="false">V1417+L1417+M1417+R1417+T1417</f>
        <v>0.0048982382</v>
      </c>
      <c r="AF1417" s="133" t="n">
        <f aca="false">S1417+U1417+X1417</f>
        <v>6.8681709E-005</v>
      </c>
      <c r="AH1417" s="0" t="n">
        <v>2.2246271</v>
      </c>
      <c r="AI1417" s="96" t="n">
        <v>1.8365192</v>
      </c>
      <c r="AJ1417" s="96" t="n">
        <v>0</v>
      </c>
      <c r="AK1417" s="96" t="n">
        <v>0</v>
      </c>
      <c r="AL1417" s="96" t="n">
        <v>0.032058072</v>
      </c>
      <c r="AM1417" s="96" t="n">
        <v>0.0021130556</v>
      </c>
      <c r="AN1417" s="96" t="n">
        <v>0.3539368</v>
      </c>
      <c r="AP1417" s="95" t="n">
        <v>0.0036749111</v>
      </c>
      <c r="AQ1417" s="95" t="n">
        <v>0.0034340923</v>
      </c>
      <c r="AR1417" s="95" t="n">
        <v>0.00013746691</v>
      </c>
      <c r="AS1417" s="95" t="n">
        <v>0.00010335192</v>
      </c>
      <c r="AT1417" s="152" t="n">
        <f aca="false">AW1417+AZ1417+BA1417+BB1417+BC1417+BK1417+BL1417+BP1417</f>
        <v>2.05880829098E-007</v>
      </c>
      <c r="AU1417" s="152" t="n">
        <f aca="false">AX1417+AY1417+BD1417+BE1417+BF1417+BG1417+BH1417+BI1417+BJ1417+BM1417+BQ1417+BR1417</f>
        <v>5.08383548189E-010</v>
      </c>
      <c r="AV1417" s="153" t="n">
        <f aca="false">BN1417+BO1417</f>
        <v>0.0144750587988</v>
      </c>
      <c r="AW1417" s="154" t="n">
        <v>1.4758462E-007</v>
      </c>
      <c r="AX1417" s="154" t="n">
        <v>4.4529844E-010</v>
      </c>
      <c r="AY1417" s="154" t="n">
        <v>1.2166189E-014</v>
      </c>
      <c r="AZ1417" s="154" t="n">
        <v>0</v>
      </c>
      <c r="BA1417" s="154" t="n">
        <v>0</v>
      </c>
      <c r="BB1417" s="154" t="n">
        <v>6.3031098E-011</v>
      </c>
      <c r="BC1417" s="154" t="n">
        <v>5.8233178E-008</v>
      </c>
      <c r="BD1417" s="154" t="n">
        <v>1.4374165E-011</v>
      </c>
      <c r="BE1417" s="154" t="n">
        <v>4.8698777E-011</v>
      </c>
      <c r="BF1417" s="154" t="n">
        <v>0</v>
      </c>
      <c r="BG1417" s="154" t="n">
        <v>0</v>
      </c>
      <c r="BH1417" s="154" t="n">
        <v>0</v>
      </c>
      <c r="BI1417" s="154" t="n">
        <v>0</v>
      </c>
      <c r="BJ1417" s="154" t="n">
        <v>0</v>
      </c>
      <c r="BK1417" s="154" t="n">
        <v>0</v>
      </c>
      <c r="BL1417" s="154" t="n">
        <v>0</v>
      </c>
      <c r="BM1417" s="154" t="n">
        <v>0</v>
      </c>
      <c r="BN1417" s="154" t="n">
        <v>2.6327988E-006</v>
      </c>
      <c r="BO1417" s="154" t="n">
        <v>0.014472426</v>
      </c>
      <c r="BP1417" s="154" t="n">
        <v>0</v>
      </c>
      <c r="BQ1417" s="154" t="n">
        <v>0</v>
      </c>
      <c r="BR1417" s="154" t="n">
        <v>0</v>
      </c>
      <c r="BT1417" s="96" t="n">
        <v>8.5778417E-006</v>
      </c>
      <c r="BU1417" s="96" t="n">
        <v>3.3574408E-007</v>
      </c>
      <c r="BV1417" s="96" t="n">
        <v>4.4343221E-006</v>
      </c>
      <c r="BW1417" s="96" t="n">
        <v>1.1198218E-009</v>
      </c>
      <c r="BX1417" s="96" t="n">
        <v>1.2138681E-006</v>
      </c>
      <c r="BY1417" s="96" t="n">
        <v>0</v>
      </c>
      <c r="BZ1417" s="96" t="n">
        <v>0</v>
      </c>
      <c r="CA1417" s="96" t="n">
        <v>0</v>
      </c>
      <c r="CB1417" s="96" t="n">
        <v>0</v>
      </c>
      <c r="CC1417" s="96" t="n">
        <v>3.4160353E-009</v>
      </c>
      <c r="CD1417" s="96" t="n">
        <v>0</v>
      </c>
      <c r="CE1417" s="96" t="n">
        <v>0</v>
      </c>
      <c r="CF1417" s="96" t="n">
        <v>0</v>
      </c>
      <c r="CG1417" s="96" t="n">
        <v>4.7141779E-007</v>
      </c>
      <c r="CH1417" s="96" t="n">
        <v>2.1179537E-006</v>
      </c>
      <c r="CI1417" s="96" t="n">
        <v>8.7096931E-014</v>
      </c>
      <c r="CJ1417" s="96" t="n">
        <v>0</v>
      </c>
      <c r="CL1417" s="155" t="n">
        <v>0</v>
      </c>
      <c r="CM1417" s="155" t="n">
        <v>0.15903516</v>
      </c>
      <c r="CN1417" s="156" t="n">
        <v>0</v>
      </c>
      <c r="CO1417" s="155" t="n">
        <v>0.00022971121</v>
      </c>
      <c r="CP1417" s="155" t="n">
        <v>0</v>
      </c>
      <c r="CQ1417" s="155" t="n">
        <v>0</v>
      </c>
      <c r="CR1417" s="155" t="n">
        <v>4.0151955E-005</v>
      </c>
      <c r="CS1417" s="155" t="n">
        <v>0</v>
      </c>
      <c r="CT1417" s="155" t="n">
        <v>0</v>
      </c>
      <c r="CU1417" s="155" t="n">
        <v>0</v>
      </c>
    </row>
    <row r="1418" customFormat="false" ht="13.8" hidden="false" customHeight="false" outlineLevel="0" collapsed="false">
      <c r="A1418" s="0" t="s">
        <v>2297</v>
      </c>
      <c r="B1418" s="26" t="s">
        <v>2247</v>
      </c>
      <c r="C1418" s="88" t="str">
        <f aca="false">MID(A1418,1,12)</f>
        <v>B.044.01.151</v>
      </c>
      <c r="D1418" s="2" t="s">
        <v>2245</v>
      </c>
      <c r="E1418" s="90" t="s">
        <v>1103</v>
      </c>
      <c r="F1418" s="91" t="str">
        <f aca="false">MID(A1418, 21,85)</f>
        <v>Electricity Cuba production</v>
      </c>
      <c r="G1418" s="133" t="n">
        <f aca="false">H1418+I1418+J1418+K1418</f>
        <v>0.0515579897164</v>
      </c>
      <c r="H1418" s="149" t="n">
        <f aca="false">N1418+O1418+P1418+Q1418</f>
        <v>0.003673233</v>
      </c>
      <c r="I1418" s="149" t="n">
        <f aca="false">L1418+M1418+R1418+V1418+T1418</f>
        <v>0.0098943784</v>
      </c>
      <c r="J1418" s="150" t="n">
        <f aca="false">S1418+U1418+W1418+X1418</f>
        <v>8.1793164E-006</v>
      </c>
      <c r="K1418" s="149" t="n">
        <v>0.037982199</v>
      </c>
      <c r="L1418" s="157" t="n">
        <v>0.0074349876</v>
      </c>
      <c r="M1418" s="157" t="n">
        <v>0.0024593908</v>
      </c>
      <c r="N1418" s="157" t="n">
        <v>0.0021142451</v>
      </c>
      <c r="O1418" s="157" t="n">
        <v>0.0015589879</v>
      </c>
      <c r="P1418" s="130" t="n">
        <v>0</v>
      </c>
      <c r="Q1418" s="130" t="n">
        <v>0</v>
      </c>
      <c r="R1418" s="157" t="n">
        <v>0</v>
      </c>
      <c r="S1418" s="157" t="n">
        <v>8.1793164E-006</v>
      </c>
      <c r="T1418" s="130" t="n">
        <v>0</v>
      </c>
      <c r="U1418" s="130" t="n">
        <v>0</v>
      </c>
      <c r="V1418" s="130" t="n">
        <v>0</v>
      </c>
      <c r="W1418" s="130" t="n">
        <v>0</v>
      </c>
      <c r="X1418" s="130" t="n">
        <v>0</v>
      </c>
      <c r="Z1418" s="151" t="n">
        <f aca="false">K1418/0.15</f>
        <v>0.25321466</v>
      </c>
      <c r="AB1418" s="133" t="n">
        <f aca="false">K1418</f>
        <v>0.037982199</v>
      </c>
      <c r="AC1418" s="133" t="n">
        <f aca="false">L1418+M1418+N1418+O1418+P1418+Q1418+R1418</f>
        <v>0.0135676114</v>
      </c>
      <c r="AD1418" s="133" t="n">
        <f aca="false">L1418+M1418+R1418+W1418</f>
        <v>0.0098943784</v>
      </c>
      <c r="AE1418" s="133" t="n">
        <f aca="false">V1418+L1418+M1418+R1418+T1418</f>
        <v>0.0098943784</v>
      </c>
      <c r="AF1418" s="133" t="n">
        <f aca="false">S1418+U1418+X1418</f>
        <v>8.1793164E-006</v>
      </c>
      <c r="AH1418" s="0" t="n">
        <v>3.2959781</v>
      </c>
      <c r="AI1418" s="96" t="n">
        <v>3.1700771</v>
      </c>
      <c r="AJ1418" s="96" t="n">
        <v>0</v>
      </c>
      <c r="AK1418" s="96" t="n">
        <v>0</v>
      </c>
      <c r="AL1418" s="96" t="n">
        <v>0.0932228</v>
      </c>
      <c r="AM1418" s="96" t="n">
        <v>0.022623406</v>
      </c>
      <c r="AN1418" s="96" t="n">
        <v>0.010054847</v>
      </c>
      <c r="AP1418" s="95" t="n">
        <v>0.0070388658</v>
      </c>
      <c r="AQ1418" s="95" t="n">
        <v>0.0065805982</v>
      </c>
      <c r="AR1418" s="95" t="n">
        <v>0.00023774227</v>
      </c>
      <c r="AS1418" s="95" t="n">
        <v>0.00022052525</v>
      </c>
      <c r="AT1418" s="152" t="n">
        <f aca="false">AW1418+AZ1418+BA1418+BB1418+BC1418+BK1418+BL1418+BP1418</f>
        <v>3.94520276241E-007</v>
      </c>
      <c r="AU1418" s="152" t="n">
        <f aca="false">AX1418+AY1418+BD1418+BE1418+BF1418+BG1418+BH1418+BI1418+BJ1418+BM1418+BQ1418+BR1418</f>
        <v>8.79224387921E-010</v>
      </c>
      <c r="AV1418" s="153" t="n">
        <f aca="false">BN1418+BO1418</f>
        <v>0.03088588954046</v>
      </c>
      <c r="AW1418" s="154" t="n">
        <v>2.349832E-007</v>
      </c>
      <c r="AX1418" s="154" t="n">
        <v>7.0900105E-010</v>
      </c>
      <c r="AY1418" s="154" t="n">
        <v>1.9370921E-014</v>
      </c>
      <c r="AZ1418" s="154" t="n">
        <v>0</v>
      </c>
      <c r="BA1418" s="154" t="n">
        <v>0</v>
      </c>
      <c r="BB1418" s="154" t="n">
        <v>5.6656241E-011</v>
      </c>
      <c r="BC1418" s="154" t="n">
        <v>1.5948042E-007</v>
      </c>
      <c r="BD1418" s="154" t="n">
        <v>1.2920387E-011</v>
      </c>
      <c r="BE1418" s="154" t="n">
        <v>1.5728358E-010</v>
      </c>
      <c r="BF1418" s="154" t="n">
        <v>0</v>
      </c>
      <c r="BG1418" s="154" t="n">
        <v>0</v>
      </c>
      <c r="BH1418" s="154" t="n">
        <v>0</v>
      </c>
      <c r="BI1418" s="154" t="n">
        <v>0</v>
      </c>
      <c r="BJ1418" s="154" t="n">
        <v>0</v>
      </c>
      <c r="BK1418" s="154" t="n">
        <v>0</v>
      </c>
      <c r="BL1418" s="154" t="n">
        <v>0</v>
      </c>
      <c r="BM1418" s="154" t="n">
        <v>0</v>
      </c>
      <c r="BN1418" s="154" t="n">
        <v>3.1354046E-007</v>
      </c>
      <c r="BO1418" s="154" t="n">
        <v>0.030885576</v>
      </c>
      <c r="BP1418" s="154" t="n">
        <v>0</v>
      </c>
      <c r="BQ1418" s="154" t="n">
        <v>0</v>
      </c>
      <c r="BR1418" s="154" t="n">
        <v>0</v>
      </c>
      <c r="BT1418" s="96" t="n">
        <v>1.471883E-005</v>
      </c>
      <c r="BU1418" s="96" t="n">
        <v>1.0843605E-006</v>
      </c>
      <c r="BV1418" s="96" t="n">
        <v>7.0602966E-006</v>
      </c>
      <c r="BW1418" s="96" t="n">
        <v>1.006565E-009</v>
      </c>
      <c r="BX1418" s="96" t="n">
        <v>2.2886441E-006</v>
      </c>
      <c r="BY1418" s="96" t="n">
        <v>0</v>
      </c>
      <c r="BZ1418" s="96" t="n">
        <v>0</v>
      </c>
      <c r="CA1418" s="96" t="n">
        <v>0</v>
      </c>
      <c r="CB1418" s="96" t="n">
        <v>0</v>
      </c>
      <c r="CC1418" s="96" t="n">
        <v>3.0705434E-009</v>
      </c>
      <c r="CD1418" s="96" t="n">
        <v>0</v>
      </c>
      <c r="CE1418" s="96" t="n">
        <v>0</v>
      </c>
      <c r="CF1418" s="96" t="n">
        <v>0</v>
      </c>
      <c r="CG1418" s="96" t="n">
        <v>4.7453869E-007</v>
      </c>
      <c r="CH1418" s="96" t="n">
        <v>3.8069125E-006</v>
      </c>
      <c r="CI1418" s="96" t="n">
        <v>1.0372388E-014</v>
      </c>
      <c r="CJ1418" s="96" t="n">
        <v>0</v>
      </c>
      <c r="CL1418" s="155" t="n">
        <v>0</v>
      </c>
      <c r="CM1418" s="155" t="n">
        <v>0.25321466</v>
      </c>
      <c r="CN1418" s="156" t="n">
        <v>0</v>
      </c>
      <c r="CO1418" s="155" t="n">
        <v>0.00074190367</v>
      </c>
      <c r="CP1418" s="155" t="n">
        <v>0</v>
      </c>
      <c r="CQ1418" s="155" t="n">
        <v>0</v>
      </c>
      <c r="CR1418" s="155" t="n">
        <v>8.4216052E-005</v>
      </c>
      <c r="CS1418" s="155" t="n">
        <v>0</v>
      </c>
      <c r="CT1418" s="155" t="n">
        <v>0</v>
      </c>
      <c r="CU1418" s="155" t="n">
        <v>0</v>
      </c>
    </row>
    <row r="1419" customFormat="false" ht="13.8" hidden="false" customHeight="false" outlineLevel="0" collapsed="false">
      <c r="A1419" s="0" t="s">
        <v>2298</v>
      </c>
      <c r="B1419" s="26" t="s">
        <v>2247</v>
      </c>
      <c r="C1419" s="88" t="str">
        <f aca="false">MID(A1419,1,12)</f>
        <v>B.044.01.152</v>
      </c>
      <c r="D1419" s="2" t="s">
        <v>2245</v>
      </c>
      <c r="E1419" s="90" t="s">
        <v>1103</v>
      </c>
      <c r="F1419" s="91" t="str">
        <f aca="false">MID(A1419, 21,85)</f>
        <v>Electricity Democratic Republic of Congo production</v>
      </c>
      <c r="G1419" s="133" t="n">
        <f aca="false">H1419+I1419+J1419+K1419</f>
        <v>0.0006224215072</v>
      </c>
      <c r="H1419" s="149" t="n">
        <f aca="false">N1419+O1419+P1419+Q1419</f>
        <v>1.87414392E-005</v>
      </c>
      <c r="I1419" s="149" t="n">
        <f aca="false">L1419+M1419+R1419+V1419+T1419</f>
        <v>2.3300278E-005</v>
      </c>
      <c r="J1419" s="150" t="n">
        <f aca="false">S1419+U1419+W1419+X1419</f>
        <v>0.00022216394</v>
      </c>
      <c r="K1419" s="149" t="n">
        <v>0.00035821585</v>
      </c>
      <c r="L1419" s="157" t="n">
        <v>1.2124922E-005</v>
      </c>
      <c r="M1419" s="157" t="n">
        <v>1.1175356E-005</v>
      </c>
      <c r="N1419" s="157" t="n">
        <v>9.1362482E-006</v>
      </c>
      <c r="O1419" s="157" t="n">
        <v>9.605191E-006</v>
      </c>
      <c r="P1419" s="130" t="n">
        <v>0</v>
      </c>
      <c r="Q1419" s="130" t="n">
        <v>0</v>
      </c>
      <c r="R1419" s="157" t="n">
        <v>0</v>
      </c>
      <c r="S1419" s="157" t="n">
        <v>0.00022216394</v>
      </c>
      <c r="T1419" s="130" t="n">
        <v>0</v>
      </c>
      <c r="U1419" s="130" t="n">
        <v>0</v>
      </c>
      <c r="V1419" s="130" t="n">
        <v>0</v>
      </c>
      <c r="W1419" s="130" t="n">
        <v>0</v>
      </c>
      <c r="X1419" s="130" t="n">
        <v>0</v>
      </c>
      <c r="Z1419" s="151" t="n">
        <f aca="false">K1419/0.15</f>
        <v>0.00238810566666667</v>
      </c>
      <c r="AB1419" s="133" t="n">
        <f aca="false">K1419</f>
        <v>0.00035821585</v>
      </c>
      <c r="AC1419" s="133" t="n">
        <f aca="false">L1419+M1419+N1419+O1419+P1419+Q1419+R1419</f>
        <v>4.20417172E-005</v>
      </c>
      <c r="AD1419" s="133" t="n">
        <f aca="false">L1419+M1419+R1419+W1419</f>
        <v>2.3300278E-005</v>
      </c>
      <c r="AE1419" s="133" t="n">
        <f aca="false">V1419+L1419+M1419+R1419+T1419</f>
        <v>2.3300278E-005</v>
      </c>
      <c r="AF1419" s="133" t="n">
        <f aca="false">S1419+U1419+X1419</f>
        <v>0.00022216394</v>
      </c>
      <c r="AH1419" s="0" t="n">
        <v>1.1043217</v>
      </c>
      <c r="AI1419" s="96" t="n">
        <v>0</v>
      </c>
      <c r="AJ1419" s="96" t="n">
        <v>0</v>
      </c>
      <c r="AK1419" s="96" t="n">
        <v>0</v>
      </c>
      <c r="AL1419" s="96" t="n">
        <v>0.0069935043</v>
      </c>
      <c r="AM1419" s="96" t="n">
        <v>0.15211859</v>
      </c>
      <c r="AN1419" s="96" t="n">
        <v>0.94520965</v>
      </c>
      <c r="AP1419" s="95" t="n">
        <v>4.5109089E-005</v>
      </c>
      <c r="AQ1419" s="95" t="n">
        <v>4.3155697E-005</v>
      </c>
      <c r="AR1419" s="95" t="n">
        <v>1.8925859E-006</v>
      </c>
      <c r="AS1419" s="95" t="n">
        <v>6.0806271E-008</v>
      </c>
      <c r="AT1419" s="152" t="n">
        <f aca="false">AW1419+AZ1419+BA1419+BB1419+BC1419+BK1419+BL1419+BP1419</f>
        <v>2.58727203757E-009</v>
      </c>
      <c r="AU1419" s="152" t="n">
        <f aca="false">AX1419+AY1419+BD1419+BE1419+BF1419+BG1419+BH1419+BI1419+BJ1419+BM1419+BQ1419+BR1419</f>
        <v>6.99920808809E-012</v>
      </c>
      <c r="AV1419" s="153" t="n">
        <f aca="false">BN1419+BO1419</f>
        <v>8.5162844E-006</v>
      </c>
      <c r="AW1419" s="154" t="n">
        <v>2.2161621E-009</v>
      </c>
      <c r="AX1419" s="154" t="n">
        <v>6.6866959E-012</v>
      </c>
      <c r="AY1419" s="154" t="n">
        <v>1.8269009E-016</v>
      </c>
      <c r="AZ1419" s="154" t="n">
        <v>0</v>
      </c>
      <c r="BA1419" s="154" t="n">
        <v>0</v>
      </c>
      <c r="BB1419" s="154" t="n">
        <v>2.4482757E-013</v>
      </c>
      <c r="BC1419" s="154" t="n">
        <v>3.7086511E-010</v>
      </c>
      <c r="BD1419" s="154" t="n">
        <v>5.5832628E-014</v>
      </c>
      <c r="BE1419" s="154" t="n">
        <v>2.5649687E-013</v>
      </c>
      <c r="BF1419" s="154" t="n">
        <v>0</v>
      </c>
      <c r="BG1419" s="154" t="n">
        <v>0</v>
      </c>
      <c r="BH1419" s="154" t="n">
        <v>0</v>
      </c>
      <c r="BI1419" s="154" t="n">
        <v>0</v>
      </c>
      <c r="BJ1419" s="154" t="n">
        <v>0</v>
      </c>
      <c r="BK1419" s="154" t="n">
        <v>0</v>
      </c>
      <c r="BL1419" s="154" t="n">
        <v>0</v>
      </c>
      <c r="BM1419" s="154" t="n">
        <v>0</v>
      </c>
      <c r="BN1419" s="154" t="n">
        <v>8.5162844E-006</v>
      </c>
      <c r="BO1419" s="154" t="n">
        <v>0</v>
      </c>
      <c r="BP1419" s="154" t="n">
        <v>0</v>
      </c>
      <c r="BQ1419" s="154" t="n">
        <v>0</v>
      </c>
      <c r="BR1419" s="154" t="n">
        <v>0</v>
      </c>
      <c r="BT1419" s="96" t="n">
        <v>8.0288305E-008</v>
      </c>
      <c r="BU1419" s="96" t="n">
        <v>1.7683669E-009</v>
      </c>
      <c r="BV1419" s="96" t="n">
        <v>6.6586723E-008</v>
      </c>
      <c r="BW1419" s="96" t="n">
        <v>4.3496506E-012</v>
      </c>
      <c r="BX1419" s="96" t="n">
        <v>1.005408E-008</v>
      </c>
      <c r="BY1419" s="96" t="n">
        <v>0</v>
      </c>
      <c r="BZ1419" s="96" t="n">
        <v>0</v>
      </c>
      <c r="CA1419" s="96" t="n">
        <v>0</v>
      </c>
      <c r="CB1419" s="96" t="n">
        <v>0</v>
      </c>
      <c r="CC1419" s="96" t="n">
        <v>1.3268682E-011</v>
      </c>
      <c r="CD1419" s="96" t="n">
        <v>0</v>
      </c>
      <c r="CE1419" s="96" t="n">
        <v>0</v>
      </c>
      <c r="CF1419" s="96" t="n">
        <v>0</v>
      </c>
      <c r="CG1419" s="96" t="n">
        <v>1.8612337E-009</v>
      </c>
      <c r="CH1419" s="96" t="n">
        <v>0</v>
      </c>
      <c r="CI1419" s="96" t="n">
        <v>2.8173145E-013</v>
      </c>
      <c r="CJ1419" s="96" t="n">
        <v>0</v>
      </c>
      <c r="CL1419" s="155" t="n">
        <v>0</v>
      </c>
      <c r="CM1419" s="155" t="n">
        <v>0.0023881057</v>
      </c>
      <c r="CN1419" s="156" t="n">
        <v>0</v>
      </c>
      <c r="CO1419" s="155" t="n">
        <v>1.2098909E-006</v>
      </c>
      <c r="CP1419" s="155" t="n">
        <v>0</v>
      </c>
      <c r="CQ1419" s="155" t="n">
        <v>0</v>
      </c>
      <c r="CR1419" s="155" t="n">
        <v>3.1346871E-007</v>
      </c>
      <c r="CS1419" s="155" t="n">
        <v>0</v>
      </c>
      <c r="CT1419" s="155" t="n">
        <v>0</v>
      </c>
      <c r="CU1419" s="155" t="n">
        <v>0</v>
      </c>
    </row>
    <row r="1420" customFormat="false" ht="13.8" hidden="false" customHeight="false" outlineLevel="0" collapsed="false">
      <c r="A1420" s="0" t="s">
        <v>2299</v>
      </c>
      <c r="B1420" s="26" t="s">
        <v>2247</v>
      </c>
      <c r="C1420" s="88" t="str">
        <f aca="false">MID(A1420,1,12)</f>
        <v>B.044.01.153</v>
      </c>
      <c r="D1420" s="2" t="s">
        <v>2245</v>
      </c>
      <c r="E1420" s="90" t="s">
        <v>1103</v>
      </c>
      <c r="F1420" s="91" t="str">
        <f aca="false">MID(A1420, 21,85)</f>
        <v>Electricity Djibouti production</v>
      </c>
      <c r="G1420" s="133" t="n">
        <f aca="false">H1420+I1420+J1420+K1420</f>
        <v>0.03480078037</v>
      </c>
      <c r="H1420" s="149" t="n">
        <f aca="false">N1420+O1420+P1420+Q1420</f>
        <v>0.0022284971</v>
      </c>
      <c r="I1420" s="149" t="n">
        <f aca="false">L1420+M1420+R1420+V1420+T1420</f>
        <v>0.0067860729</v>
      </c>
      <c r="J1420" s="150" t="n">
        <f aca="false">S1420+U1420+W1420+X1420</f>
        <v>0.00012572237</v>
      </c>
      <c r="K1420" s="162" t="n">
        <v>0.025660488</v>
      </c>
      <c r="L1420" s="157" t="n">
        <v>0.005348067</v>
      </c>
      <c r="M1420" s="157" t="n">
        <v>0.0014380059</v>
      </c>
      <c r="N1420" s="157" t="n">
        <v>0.0012213357</v>
      </c>
      <c r="O1420" s="130" t="n">
        <v>0.0010071614</v>
      </c>
      <c r="P1420" s="130" t="n">
        <v>0</v>
      </c>
      <c r="Q1420" s="130" t="n">
        <v>0</v>
      </c>
      <c r="R1420" s="130" t="n">
        <v>0</v>
      </c>
      <c r="S1420" s="157" t="n">
        <v>0.00012572237</v>
      </c>
      <c r="T1420" s="130" t="n">
        <v>0</v>
      </c>
      <c r="U1420" s="130" t="n">
        <v>0</v>
      </c>
      <c r="V1420" s="130" t="n">
        <v>0</v>
      </c>
      <c r="W1420" s="130" t="n">
        <v>0</v>
      </c>
      <c r="X1420" s="130" t="n">
        <v>0</v>
      </c>
      <c r="Z1420" s="151" t="n">
        <f aca="false">K1420/0.15</f>
        <v>0.17106992</v>
      </c>
      <c r="AB1420" s="163" t="n">
        <f aca="false">K1420</f>
        <v>0.025660488</v>
      </c>
      <c r="AC1420" s="133" t="n">
        <f aca="false">L1420+M1420+N1420+O1420+P1420+Q1420+R1420</f>
        <v>0.00901457</v>
      </c>
      <c r="AD1420" s="133" t="n">
        <f aca="false">L1420+M1420+R1420+W1420</f>
        <v>0.0067860729</v>
      </c>
      <c r="AE1420" s="133" t="n">
        <f aca="false">V1420+L1420+M1420+R1420+T1420</f>
        <v>0.0067860729</v>
      </c>
      <c r="AF1420" s="133" t="n">
        <f aca="false">S1420+U1420+X1420</f>
        <v>0.00012572237</v>
      </c>
      <c r="AH1420" s="0" t="n">
        <v>2.5866997</v>
      </c>
      <c r="AI1420" s="96" t="n">
        <v>2.1498626</v>
      </c>
      <c r="AJ1420" s="96" t="n">
        <v>0</v>
      </c>
      <c r="AK1420" s="96" t="n">
        <v>0</v>
      </c>
      <c r="AL1420" s="96" t="n">
        <v>0</v>
      </c>
      <c r="AM1420" s="96" t="n">
        <v>0.4368371</v>
      </c>
      <c r="AN1420" s="96" t="n">
        <v>0</v>
      </c>
      <c r="AP1420" s="95" t="n">
        <v>0.0048477869</v>
      </c>
      <c r="AQ1420" s="95" t="n">
        <v>0.0045321182</v>
      </c>
      <c r="AR1420" s="95" t="n">
        <v>0.0001621341</v>
      </c>
      <c r="AS1420" s="95" t="n">
        <v>0.0001535346</v>
      </c>
      <c r="AT1420" s="152" t="n">
        <f aca="false">AW1420+AZ1420+BA1420+BB1420+BC1420+BK1420+BL1420+BP1420</f>
        <v>2.71709728604E-007</v>
      </c>
      <c r="AU1420" s="152" t="n">
        <f aca="false">AX1420+AY1420+BD1420+BE1420+BF1420+BG1420+BH1420+BI1420+BJ1420+BM1420+BQ1420+BR1420</f>
        <v>5.99608355049E-010</v>
      </c>
      <c r="AV1420" s="153" t="n">
        <f aca="false">BN1420+BO1420</f>
        <v>0.0215034453574</v>
      </c>
      <c r="AW1420" s="154" t="n">
        <v>1.5875288E-007</v>
      </c>
      <c r="AX1420" s="154" t="n">
        <v>4.7899577E-010</v>
      </c>
      <c r="AY1420" s="154" t="n">
        <v>1.3086849E-014</v>
      </c>
      <c r="AZ1420" s="154" t="n">
        <v>0</v>
      </c>
      <c r="BA1420" s="154" t="n">
        <v>0</v>
      </c>
      <c r="BB1420" s="154" t="n">
        <v>3.2728604E-011</v>
      </c>
      <c r="BC1420" s="154" t="n">
        <v>1.1292412E-007</v>
      </c>
      <c r="BD1420" s="154" t="n">
        <v>7.4637182E-012</v>
      </c>
      <c r="BE1420" s="154" t="n">
        <v>1.1313578E-010</v>
      </c>
      <c r="BF1420" s="154" t="n">
        <v>0</v>
      </c>
      <c r="BG1420" s="154" t="n">
        <v>0</v>
      </c>
      <c r="BH1420" s="154" t="n">
        <v>0</v>
      </c>
      <c r="BI1420" s="154" t="n">
        <v>0</v>
      </c>
      <c r="BJ1420" s="154" t="n">
        <v>0</v>
      </c>
      <c r="BK1420" s="154" t="n">
        <v>0</v>
      </c>
      <c r="BL1420" s="154" t="n">
        <v>0</v>
      </c>
      <c r="BM1420" s="154" t="n">
        <v>0</v>
      </c>
      <c r="BN1420" s="154" t="n">
        <v>4.8193574E-006</v>
      </c>
      <c r="BO1420" s="154" t="n">
        <v>0.021498626</v>
      </c>
      <c r="BP1420" s="154" t="n">
        <v>0</v>
      </c>
      <c r="BQ1420" s="154" t="n">
        <v>0</v>
      </c>
      <c r="BR1420" s="154" t="n">
        <v>0</v>
      </c>
      <c r="BT1420" s="96" t="n">
        <v>9.9762145E-006</v>
      </c>
      <c r="BU1420" s="96" t="n">
        <v>7.7999224E-007</v>
      </c>
      <c r="BV1420" s="96" t="n">
        <v>4.7698832E-006</v>
      </c>
      <c r="BW1420" s="96" t="n">
        <v>5.8146227E-010</v>
      </c>
      <c r="BX1420" s="96" t="n">
        <v>1.5439966E-006</v>
      </c>
      <c r="BY1420" s="96" t="n">
        <v>0</v>
      </c>
      <c r="BZ1420" s="96" t="n">
        <v>0</v>
      </c>
      <c r="CA1420" s="96" t="n">
        <v>0</v>
      </c>
      <c r="CB1420" s="96" t="n">
        <v>0</v>
      </c>
      <c r="CC1420" s="96" t="n">
        <v>1.7737604E-009</v>
      </c>
      <c r="CD1420" s="96" t="n">
        <v>0</v>
      </c>
      <c r="CE1420" s="96" t="n">
        <v>0</v>
      </c>
      <c r="CF1420" s="96" t="n">
        <v>0</v>
      </c>
      <c r="CG1420" s="96" t="n">
        <v>2.8409671E-007</v>
      </c>
      <c r="CH1420" s="96" t="n">
        <v>2.5958903E-006</v>
      </c>
      <c r="CI1420" s="96" t="n">
        <v>1.5943157E-013</v>
      </c>
      <c r="CJ1420" s="96" t="n">
        <v>0</v>
      </c>
      <c r="CL1420" s="155" t="n">
        <v>0</v>
      </c>
      <c r="CM1420" s="155" t="n">
        <v>0.17106992</v>
      </c>
      <c r="CN1420" s="156" t="n">
        <v>0</v>
      </c>
      <c r="CO1420" s="155" t="n">
        <v>0.00053365933</v>
      </c>
      <c r="CP1420" s="155" t="n">
        <v>0</v>
      </c>
      <c r="CQ1420" s="155" t="n">
        <v>0</v>
      </c>
      <c r="CR1420" s="155" t="n">
        <v>5.7728752E-005</v>
      </c>
      <c r="CS1420" s="155" t="n">
        <v>0</v>
      </c>
      <c r="CT1420" s="155" t="n">
        <v>0</v>
      </c>
      <c r="CU1420" s="155" t="n">
        <v>0</v>
      </c>
    </row>
    <row r="1421" customFormat="false" ht="13.8" hidden="false" customHeight="false" outlineLevel="0" collapsed="false">
      <c r="A1421" s="0" t="s">
        <v>2300</v>
      </c>
      <c r="B1421" s="26" t="s">
        <v>2247</v>
      </c>
      <c r="C1421" s="88" t="str">
        <f aca="false">MID(A1421,1,12)</f>
        <v>B.044.01.154</v>
      </c>
      <c r="D1421" s="2" t="s">
        <v>2245</v>
      </c>
      <c r="E1421" s="90" t="s">
        <v>1103</v>
      </c>
      <c r="F1421" s="91" t="str">
        <f aca="false">MID(A1421, 21,85)</f>
        <v>Electricity Dominica production</v>
      </c>
      <c r="G1421" s="133" t="n">
        <f aca="false">H1421+I1421+J1421+K1421</f>
        <v>0.039321892729</v>
      </c>
      <c r="H1421" s="149" t="n">
        <f aca="false">N1421+O1421+P1421+Q1421</f>
        <v>0.0025245521</v>
      </c>
      <c r="I1421" s="149" t="n">
        <f aca="false">L1421+M1421+R1421+V1421+T1421</f>
        <v>0.0076845068</v>
      </c>
      <c r="J1421" s="150" t="n">
        <f aca="false">S1421+U1421+W1421+X1421</f>
        <v>2.7378829E-005</v>
      </c>
      <c r="K1421" s="149" t="n">
        <v>0.029085455</v>
      </c>
      <c r="L1421" s="130" t="n">
        <v>0.0060595695</v>
      </c>
      <c r="M1421" s="130" t="n">
        <v>0.0016249373</v>
      </c>
      <c r="N1421" s="130" t="n">
        <v>0.0013758689</v>
      </c>
      <c r="O1421" s="157" t="n">
        <v>0.0011486832</v>
      </c>
      <c r="P1421" s="130" t="n">
        <v>0</v>
      </c>
      <c r="Q1421" s="130" t="n">
        <v>0</v>
      </c>
      <c r="R1421" s="130" t="n">
        <v>0</v>
      </c>
      <c r="S1421" s="157" t="n">
        <v>2.7378829E-005</v>
      </c>
      <c r="T1421" s="130" t="n">
        <v>0</v>
      </c>
      <c r="U1421" s="130" t="n">
        <v>0</v>
      </c>
      <c r="V1421" s="130" t="n">
        <v>0</v>
      </c>
      <c r="W1421" s="130" t="n">
        <v>0</v>
      </c>
      <c r="X1421" s="130" t="n">
        <v>0</v>
      </c>
      <c r="Z1421" s="151" t="n">
        <f aca="false">K1421/0.15</f>
        <v>0.193903033333333</v>
      </c>
      <c r="AB1421" s="133" t="n">
        <f aca="false">K1421</f>
        <v>0.029085455</v>
      </c>
      <c r="AC1421" s="133" t="n">
        <f aca="false">L1421+M1421+N1421+O1421+P1421+Q1421+R1421</f>
        <v>0.0102090589</v>
      </c>
      <c r="AD1421" s="133" t="n">
        <f aca="false">L1421+M1421+R1421+W1421</f>
        <v>0.0076845068</v>
      </c>
      <c r="AE1421" s="133" t="n">
        <f aca="false">V1421+L1421+M1421+R1421+T1421</f>
        <v>0.0076845068</v>
      </c>
      <c r="AF1421" s="133" t="n">
        <f aca="false">S1421+U1421+X1421</f>
        <v>2.7378829E-005</v>
      </c>
      <c r="AH1421" s="0" t="n">
        <v>2.5942558</v>
      </c>
      <c r="AI1421" s="96" t="n">
        <v>2.4519098</v>
      </c>
      <c r="AJ1421" s="96" t="n">
        <v>0</v>
      </c>
      <c r="AK1421" s="96" t="n">
        <v>0</v>
      </c>
      <c r="AL1421" s="96" t="n">
        <v>0</v>
      </c>
      <c r="AM1421" s="96" t="n">
        <v>0</v>
      </c>
      <c r="AN1421" s="96" t="n">
        <v>0.14234599</v>
      </c>
      <c r="AP1421" s="95" t="n">
        <v>0.0054970025</v>
      </c>
      <c r="AQ1421" s="95" t="n">
        <v>0.0051381814</v>
      </c>
      <c r="AR1421" s="95" t="n">
        <v>0.00018374726</v>
      </c>
      <c r="AS1421" s="95" t="n">
        <v>0.00017507385</v>
      </c>
      <c r="AT1421" s="152" t="n">
        <f aca="false">AW1421+AZ1421+BA1421+BB1421+BC1421+BK1421+BL1421+BP1421</f>
        <v>3.0804443969E-007</v>
      </c>
      <c r="AU1421" s="152" t="n">
        <f aca="false">AX1421+AY1421+BD1421+BE1421+BF1421+BG1421+BH1421+BI1421+BJ1421+BM1421+BQ1421+BR1421</f>
        <v>6.79538681382E-010</v>
      </c>
      <c r="AV1421" s="153" t="n">
        <f aca="false">BN1421+BO1421</f>
        <v>0.0245201475218</v>
      </c>
      <c r="AW1421" s="154" t="n">
        <v>1.7994201E-007</v>
      </c>
      <c r="AX1421" s="154" t="n">
        <v>5.4292849E-010</v>
      </c>
      <c r="AY1421" s="154" t="n">
        <v>1.4833582E-014</v>
      </c>
      <c r="AZ1421" s="154" t="n">
        <v>0</v>
      </c>
      <c r="BA1421" s="154" t="n">
        <v>0</v>
      </c>
      <c r="BB1421" s="154" t="n">
        <v>3.686969E-011</v>
      </c>
      <c r="BC1421" s="154" t="n">
        <v>1.2806556E-007</v>
      </c>
      <c r="BD1421" s="154" t="n">
        <v>8.4080878E-012</v>
      </c>
      <c r="BE1421" s="154" t="n">
        <v>1.2818727E-010</v>
      </c>
      <c r="BF1421" s="154" t="n">
        <v>0</v>
      </c>
      <c r="BG1421" s="154" t="n">
        <v>0</v>
      </c>
      <c r="BH1421" s="154" t="n">
        <v>0</v>
      </c>
      <c r="BI1421" s="154" t="n">
        <v>0</v>
      </c>
      <c r="BJ1421" s="154" t="n">
        <v>0</v>
      </c>
      <c r="BK1421" s="154" t="n">
        <v>0</v>
      </c>
      <c r="BL1421" s="154" t="n">
        <v>0</v>
      </c>
      <c r="BM1421" s="154" t="n">
        <v>0</v>
      </c>
      <c r="BN1421" s="154" t="n">
        <v>1.0495218E-006</v>
      </c>
      <c r="BO1421" s="154" t="n">
        <v>0.024519098</v>
      </c>
      <c r="BP1421" s="154" t="n">
        <v>0</v>
      </c>
      <c r="BQ1421" s="154" t="n">
        <v>0</v>
      </c>
      <c r="BR1421" s="154" t="n">
        <v>0</v>
      </c>
      <c r="BT1421" s="96" t="n">
        <v>1.133007E-005</v>
      </c>
      <c r="BU1421" s="96" t="n">
        <v>8.8376178E-007</v>
      </c>
      <c r="BV1421" s="96" t="n">
        <v>5.4065311E-006</v>
      </c>
      <c r="BW1421" s="96" t="n">
        <v>6.5503354E-010</v>
      </c>
      <c r="BX1421" s="96" t="n">
        <v>1.7561485E-006</v>
      </c>
      <c r="BY1421" s="96" t="n">
        <v>0</v>
      </c>
      <c r="BZ1421" s="96" t="n">
        <v>0</v>
      </c>
      <c r="CA1421" s="96" t="n">
        <v>0</v>
      </c>
      <c r="CB1421" s="96" t="n">
        <v>0</v>
      </c>
      <c r="CC1421" s="96" t="n">
        <v>1.9981908E-009</v>
      </c>
      <c r="CD1421" s="96" t="n">
        <v>0</v>
      </c>
      <c r="CE1421" s="96" t="n">
        <v>0</v>
      </c>
      <c r="CF1421" s="96" t="n">
        <v>0</v>
      </c>
      <c r="CG1421" s="96" t="n">
        <v>3.2037258E-007</v>
      </c>
      <c r="CH1421" s="96" t="n">
        <v>2.9606027E-006</v>
      </c>
      <c r="CI1421" s="96" t="n">
        <v>3.4719753E-014</v>
      </c>
      <c r="CJ1421" s="96" t="n">
        <v>0</v>
      </c>
      <c r="CL1421" s="155" t="n">
        <v>0</v>
      </c>
      <c r="CM1421" s="155" t="n">
        <v>0.19390303</v>
      </c>
      <c r="CN1421" s="156" t="n">
        <v>0</v>
      </c>
      <c r="CO1421" s="155" t="n">
        <v>0.00060465694</v>
      </c>
      <c r="CP1421" s="155" t="n">
        <v>0</v>
      </c>
      <c r="CQ1421" s="155" t="n">
        <v>0</v>
      </c>
      <c r="CR1421" s="155" t="n">
        <v>6.5596718E-005</v>
      </c>
      <c r="CS1421" s="155" t="n">
        <v>0</v>
      </c>
      <c r="CT1421" s="155" t="n">
        <v>0</v>
      </c>
      <c r="CU1421" s="155" t="n">
        <v>0</v>
      </c>
    </row>
    <row r="1422" customFormat="false" ht="13.8" hidden="false" customHeight="false" outlineLevel="0" collapsed="false">
      <c r="A1422" s="0" t="s">
        <v>2301</v>
      </c>
      <c r="B1422" s="26" t="s">
        <v>2247</v>
      </c>
      <c r="C1422" s="88" t="str">
        <f aca="false">MID(A1422,1,12)</f>
        <v>B.044.01.155</v>
      </c>
      <c r="D1422" s="2" t="s">
        <v>2245</v>
      </c>
      <c r="E1422" s="90" t="s">
        <v>1103</v>
      </c>
      <c r="F1422" s="91" t="str">
        <f aca="false">MID(A1422, 21,85)</f>
        <v>Electricity Dominican Republic production</v>
      </c>
      <c r="G1422" s="133" t="n">
        <f aca="false">H1422+I1422+J1422+K1422</f>
        <v>0.039785960428</v>
      </c>
      <c r="H1422" s="149" t="n">
        <f aca="false">N1422+O1422+P1422+Q1422</f>
        <v>0.003309309</v>
      </c>
      <c r="I1422" s="149" t="n">
        <f aca="false">L1422+M1422+R1422+V1422+T1422</f>
        <v>0.0057551928</v>
      </c>
      <c r="J1422" s="150" t="n">
        <f aca="false">S1422+U1422+W1422+X1422</f>
        <v>4.7551628E-005</v>
      </c>
      <c r="K1422" s="149" t="n">
        <v>0.030673907</v>
      </c>
      <c r="L1422" s="157" t="n">
        <v>0.0033684587</v>
      </c>
      <c r="M1422" s="157" t="n">
        <v>0.0023867341</v>
      </c>
      <c r="N1422" s="157" t="n">
        <v>0.0020915278</v>
      </c>
      <c r="O1422" s="157" t="n">
        <v>0.0012177812</v>
      </c>
      <c r="P1422" s="130" t="n">
        <v>0</v>
      </c>
      <c r="Q1422" s="130" t="n">
        <v>0</v>
      </c>
      <c r="R1422" s="157" t="n">
        <v>0</v>
      </c>
      <c r="S1422" s="157" t="n">
        <v>4.7551628E-005</v>
      </c>
      <c r="T1422" s="130" t="n">
        <v>0</v>
      </c>
      <c r="U1422" s="130" t="n">
        <v>0</v>
      </c>
      <c r="V1422" s="130" t="n">
        <v>0</v>
      </c>
      <c r="W1422" s="130" t="n">
        <v>0</v>
      </c>
      <c r="X1422" s="130" t="n">
        <v>0</v>
      </c>
      <c r="Z1422" s="151" t="n">
        <f aca="false">K1422/0.15</f>
        <v>0.204492713333333</v>
      </c>
      <c r="AB1422" s="133" t="n">
        <f aca="false">K1422</f>
        <v>0.030673907</v>
      </c>
      <c r="AC1422" s="133" t="n">
        <f aca="false">L1422+M1422+N1422+O1422+P1422+Q1422+R1422</f>
        <v>0.0090645018</v>
      </c>
      <c r="AD1422" s="133" t="n">
        <f aca="false">L1422+M1422+R1422+W1422</f>
        <v>0.0057551928</v>
      </c>
      <c r="AE1422" s="133" t="n">
        <f aca="false">V1422+L1422+M1422+R1422+T1422</f>
        <v>0.0057551928</v>
      </c>
      <c r="AF1422" s="133" t="n">
        <f aca="false">S1422+U1422+X1422</f>
        <v>4.7551628E-005</v>
      </c>
      <c r="AH1422" s="0" t="n">
        <v>2.565363</v>
      </c>
      <c r="AI1422" s="96" t="n">
        <v>2.3374334</v>
      </c>
      <c r="AJ1422" s="96" t="n">
        <v>0</v>
      </c>
      <c r="AK1422" s="96" t="n">
        <v>0</v>
      </c>
      <c r="AL1422" s="96" t="n">
        <v>0.032457161</v>
      </c>
      <c r="AM1422" s="96" t="n">
        <v>0.12138547</v>
      </c>
      <c r="AN1422" s="96" t="n">
        <v>0.074086998</v>
      </c>
      <c r="AP1422" s="95" t="n">
        <v>0.0047821079</v>
      </c>
      <c r="AQ1422" s="95" t="n">
        <v>0.004505294</v>
      </c>
      <c r="AR1422" s="95" t="n">
        <v>0.00017755408</v>
      </c>
      <c r="AS1422" s="95" t="n">
        <v>9.9259821E-005</v>
      </c>
      <c r="AT1422" s="152" t="n">
        <f aca="false">AW1422+AZ1422+BA1422+BB1422+BC1422+BK1422+BL1422+BP1422</f>
        <v>2.70101565477E-007</v>
      </c>
      <c r="AU1422" s="152" t="n">
        <f aca="false">AX1422+AY1422+BD1422+BE1422+BF1422+BG1422+BH1422+BI1422+BJ1422+BM1422+BQ1422+BR1422</f>
        <v>6.56634911692E-010</v>
      </c>
      <c r="AV1422" s="153" t="n">
        <f aca="false">BN1422+BO1422</f>
        <v>0.0139019358124</v>
      </c>
      <c r="AW1422" s="154" t="n">
        <v>1.8976924E-007</v>
      </c>
      <c r="AX1422" s="154" t="n">
        <v>5.7257959E-010</v>
      </c>
      <c r="AY1422" s="154" t="n">
        <v>1.5643692E-014</v>
      </c>
      <c r="AZ1422" s="154" t="n">
        <v>0</v>
      </c>
      <c r="BA1422" s="154" t="n">
        <v>0</v>
      </c>
      <c r="BB1422" s="154" t="n">
        <v>5.6047477E-011</v>
      </c>
      <c r="BC1422" s="154" t="n">
        <v>8.0276278E-008</v>
      </c>
      <c r="BD1422" s="154" t="n">
        <v>1.2781559E-011</v>
      </c>
      <c r="BE1422" s="154" t="n">
        <v>7.1258119E-011</v>
      </c>
      <c r="BF1422" s="154" t="n">
        <v>0</v>
      </c>
      <c r="BG1422" s="154" t="n">
        <v>0</v>
      </c>
      <c r="BH1422" s="154" t="n">
        <v>0</v>
      </c>
      <c r="BI1422" s="154" t="n">
        <v>0</v>
      </c>
      <c r="BJ1422" s="154" t="n">
        <v>0</v>
      </c>
      <c r="BK1422" s="154" t="n">
        <v>0</v>
      </c>
      <c r="BL1422" s="154" t="n">
        <v>0</v>
      </c>
      <c r="BM1422" s="154" t="n">
        <v>0</v>
      </c>
      <c r="BN1422" s="154" t="n">
        <v>1.8228124E-006</v>
      </c>
      <c r="BO1422" s="154" t="n">
        <v>0.013900113</v>
      </c>
      <c r="BP1422" s="154" t="n">
        <v>0</v>
      </c>
      <c r="BQ1422" s="154" t="n">
        <v>0</v>
      </c>
      <c r="BR1422" s="154" t="n">
        <v>0</v>
      </c>
      <c r="BT1422" s="96" t="n">
        <v>1.0902913E-005</v>
      </c>
      <c r="BU1422" s="96" t="n">
        <v>4.9127501E-007</v>
      </c>
      <c r="BV1422" s="96" t="n">
        <v>5.7017994E-006</v>
      </c>
      <c r="BW1422" s="96" t="n">
        <v>9.9574955E-010</v>
      </c>
      <c r="BX1422" s="96" t="n">
        <v>1.4946919E-006</v>
      </c>
      <c r="BY1422" s="96" t="n">
        <v>0</v>
      </c>
      <c r="BZ1422" s="96" t="n">
        <v>0</v>
      </c>
      <c r="CA1422" s="96" t="n">
        <v>0</v>
      </c>
      <c r="CB1422" s="96" t="n">
        <v>0</v>
      </c>
      <c r="CC1422" s="96" t="n">
        <v>3.0375508E-009</v>
      </c>
      <c r="CD1422" s="96" t="n">
        <v>0</v>
      </c>
      <c r="CE1422" s="96" t="n">
        <v>0</v>
      </c>
      <c r="CF1422" s="96" t="n">
        <v>0</v>
      </c>
      <c r="CG1422" s="96" t="n">
        <v>4.3169711E-007</v>
      </c>
      <c r="CH1422" s="96" t="n">
        <v>2.7794162E-006</v>
      </c>
      <c r="CI1422" s="96" t="n">
        <v>6.0301366E-014</v>
      </c>
      <c r="CJ1422" s="96" t="n">
        <v>0</v>
      </c>
      <c r="CL1422" s="155" t="n">
        <v>0</v>
      </c>
      <c r="CM1422" s="155" t="n">
        <v>0.20449271</v>
      </c>
      <c r="CN1422" s="156" t="n">
        <v>0</v>
      </c>
      <c r="CO1422" s="155" t="n">
        <v>0.0003361232</v>
      </c>
      <c r="CP1422" s="155" t="n">
        <v>0</v>
      </c>
      <c r="CQ1422" s="155" t="n">
        <v>0</v>
      </c>
      <c r="CR1422" s="155" t="n">
        <v>5.0909468E-005</v>
      </c>
      <c r="CS1422" s="155" t="n">
        <v>0</v>
      </c>
      <c r="CT1422" s="155" t="n">
        <v>0</v>
      </c>
      <c r="CU1422" s="155" t="n">
        <v>0</v>
      </c>
    </row>
    <row r="1423" customFormat="false" ht="13.8" hidden="false" customHeight="false" outlineLevel="0" collapsed="false">
      <c r="A1423" s="0" t="s">
        <v>2302</v>
      </c>
      <c r="B1423" s="26" t="s">
        <v>2247</v>
      </c>
      <c r="C1423" s="88" t="str">
        <f aca="false">MID(A1423,1,12)</f>
        <v>B.044.01.156</v>
      </c>
      <c r="D1423" s="2" t="s">
        <v>2245</v>
      </c>
      <c r="E1423" s="90" t="s">
        <v>1103</v>
      </c>
      <c r="F1423" s="91" t="str">
        <f aca="false">MID(A1423, 21,85)</f>
        <v>Electricity Eastern Africa production</v>
      </c>
      <c r="G1423" s="133" t="n">
        <f aca="false">H1423+I1423+J1423+K1423</f>
        <v>0.0006859044058</v>
      </c>
      <c r="H1423" s="149" t="n">
        <f aca="false">N1423+O1423+P1423+Q1423</f>
        <v>1.03580867E-005</v>
      </c>
      <c r="I1423" s="149" t="n">
        <f aca="false">L1423+M1423+R1423+V1423+T1423</f>
        <v>7.4093891E-006</v>
      </c>
      <c r="J1423" s="150" t="n">
        <f aca="false">S1423+U1423+W1423+X1423</f>
        <v>0.0002601222</v>
      </c>
      <c r="K1423" s="149" t="n">
        <v>0.00040801473</v>
      </c>
      <c r="L1423" s="157" t="n">
        <v>4.920012E-006</v>
      </c>
      <c r="M1423" s="157" t="n">
        <v>2.4893771E-006</v>
      </c>
      <c r="N1423" s="157" t="n">
        <v>2.4310484E-006</v>
      </c>
      <c r="O1423" s="157" t="n">
        <v>7.9270383E-006</v>
      </c>
      <c r="P1423" s="130" t="n">
        <v>0</v>
      </c>
      <c r="Q1423" s="130" t="n">
        <v>0</v>
      </c>
      <c r="R1423" s="157" t="n">
        <v>0</v>
      </c>
      <c r="S1423" s="130" t="n">
        <v>0.0002601222</v>
      </c>
      <c r="T1423" s="130" t="n">
        <v>0</v>
      </c>
      <c r="U1423" s="130" t="n">
        <v>0</v>
      </c>
      <c r="V1423" s="130" t="n">
        <v>0</v>
      </c>
      <c r="W1423" s="130" t="n">
        <v>0</v>
      </c>
      <c r="X1423" s="130" t="n">
        <v>0</v>
      </c>
      <c r="Z1423" s="151" t="n">
        <f aca="false">K1423/0.15</f>
        <v>0.0027200982</v>
      </c>
      <c r="AB1423" s="133" t="n">
        <f aca="false">K1423</f>
        <v>0.00040801473</v>
      </c>
      <c r="AC1423" s="133" t="n">
        <f aca="false">L1423+M1423+N1423+O1423+P1423+Q1423+R1423</f>
        <v>1.77674758E-005</v>
      </c>
      <c r="AD1423" s="133" t="n">
        <f aca="false">L1423+M1423+R1423+W1423</f>
        <v>7.4093891E-006</v>
      </c>
      <c r="AE1423" s="133" t="n">
        <f aca="false">V1423+L1423+M1423+R1423+T1423</f>
        <v>7.4093891E-006</v>
      </c>
      <c r="AF1423" s="133" t="n">
        <f aca="false">S1423+U1423+X1423</f>
        <v>0.0002601222</v>
      </c>
      <c r="AH1423" s="0" t="n">
        <v>1.3185593</v>
      </c>
      <c r="AI1423" s="96" t="n">
        <v>0</v>
      </c>
      <c r="AJ1423" s="96" t="n">
        <v>0</v>
      </c>
      <c r="AK1423" s="96" t="n">
        <v>0</v>
      </c>
      <c r="AL1423" s="96" t="n">
        <v>0</v>
      </c>
      <c r="AM1423" s="96" t="n">
        <v>0.075482466</v>
      </c>
      <c r="AN1423" s="96" t="n">
        <v>1.2430768</v>
      </c>
      <c r="AP1423" s="95" t="n">
        <v>4.7832864E-005</v>
      </c>
      <c r="AQ1423" s="95" t="n">
        <v>4.5670011E-005</v>
      </c>
      <c r="AR1423" s="95" t="n">
        <v>2.0916576E-006</v>
      </c>
      <c r="AS1423" s="95" t="n">
        <v>7.1195447E-008</v>
      </c>
      <c r="AT1423" s="152" t="n">
        <f aca="false">AW1423+AZ1423+BA1423+BB1423+BC1423+BK1423+BL1423+BP1423</f>
        <v>2.738010175741E-009</v>
      </c>
      <c r="AU1423" s="152" t="n">
        <f aca="false">AX1423+AY1423+BD1423+BE1423+BF1423+BG1423+BH1423+BI1423+BJ1423+BM1423+BQ1423+BR1423</f>
        <v>7.73541997451E-012</v>
      </c>
      <c r="AV1423" s="153" t="n">
        <f aca="false">BN1423+BO1423</f>
        <v>9.9713512E-006</v>
      </c>
      <c r="AW1423" s="154" t="n">
        <v>2.5242511E-009</v>
      </c>
      <c r="AX1423" s="154" t="n">
        <v>7.616275E-012</v>
      </c>
      <c r="AY1423" s="154" t="n">
        <v>2.0808751E-016</v>
      </c>
      <c r="AZ1423" s="154" t="n">
        <v>0</v>
      </c>
      <c r="BA1423" s="154" t="n">
        <v>0</v>
      </c>
      <c r="BB1423" s="154" t="n">
        <v>6.5145741E-014</v>
      </c>
      <c r="BC1423" s="154" t="n">
        <v>2.1369393E-010</v>
      </c>
      <c r="BD1423" s="154" t="n">
        <v>1.4856407E-014</v>
      </c>
      <c r="BE1423" s="154" t="n">
        <v>1.0408048E-013</v>
      </c>
      <c r="BF1423" s="154" t="n">
        <v>0</v>
      </c>
      <c r="BG1423" s="154" t="n">
        <v>0</v>
      </c>
      <c r="BH1423" s="154" t="n">
        <v>0</v>
      </c>
      <c r="BI1423" s="154" t="n">
        <v>0</v>
      </c>
      <c r="BJ1423" s="154" t="n">
        <v>0</v>
      </c>
      <c r="BK1423" s="154" t="n">
        <v>0</v>
      </c>
      <c r="BL1423" s="154" t="n">
        <v>0</v>
      </c>
      <c r="BM1423" s="154" t="n">
        <v>0</v>
      </c>
      <c r="BN1423" s="154" t="n">
        <v>9.9713512E-006</v>
      </c>
      <c r="BO1423" s="154" t="n">
        <v>0</v>
      </c>
      <c r="BP1423" s="154" t="n">
        <v>0</v>
      </c>
      <c r="BQ1423" s="154" t="n">
        <v>0</v>
      </c>
      <c r="BR1423" s="154" t="n">
        <v>0</v>
      </c>
      <c r="BT1423" s="96" t="n">
        <v>8.4763839E-008</v>
      </c>
      <c r="BU1423" s="96" t="n">
        <v>7.1756228E-010</v>
      </c>
      <c r="BV1423" s="96" t="n">
        <v>7.5843556E-008</v>
      </c>
      <c r="BW1423" s="96" t="n">
        <v>1.157391E-012</v>
      </c>
      <c r="BX1423" s="96" t="n">
        <v>7.6864155E-009</v>
      </c>
      <c r="BY1423" s="96" t="n">
        <v>0</v>
      </c>
      <c r="BZ1423" s="96" t="n">
        <v>0</v>
      </c>
      <c r="CA1423" s="96" t="n">
        <v>0</v>
      </c>
      <c r="CB1423" s="96" t="n">
        <v>0</v>
      </c>
      <c r="CC1423" s="96" t="n">
        <v>3.5306406E-012</v>
      </c>
      <c r="CD1423" s="96" t="n">
        <v>0</v>
      </c>
      <c r="CE1423" s="96" t="n">
        <v>0</v>
      </c>
      <c r="CF1423" s="96" t="n">
        <v>0</v>
      </c>
      <c r="CG1423" s="96" t="n">
        <v>5.1128734E-010</v>
      </c>
      <c r="CH1423" s="96" t="n">
        <v>0</v>
      </c>
      <c r="CI1423" s="96" t="n">
        <v>3.2986724E-013</v>
      </c>
      <c r="CJ1423" s="96" t="n">
        <v>0</v>
      </c>
      <c r="CL1423" s="155" t="n">
        <v>0</v>
      </c>
      <c r="CM1423" s="155" t="n">
        <v>0.0027200982</v>
      </c>
      <c r="CN1423" s="156" t="n">
        <v>0</v>
      </c>
      <c r="CO1423" s="155" t="n">
        <v>4.9094567E-007</v>
      </c>
      <c r="CP1423" s="155" t="n">
        <v>0</v>
      </c>
      <c r="CQ1423" s="155" t="n">
        <v>0</v>
      </c>
      <c r="CR1423" s="155" t="n">
        <v>2.2768398E-007</v>
      </c>
      <c r="CS1423" s="155" t="n">
        <v>0</v>
      </c>
      <c r="CT1423" s="155" t="n">
        <v>0</v>
      </c>
      <c r="CU1423" s="155" t="n">
        <v>0</v>
      </c>
    </row>
    <row r="1424" customFormat="false" ht="13.8" hidden="false" customHeight="false" outlineLevel="0" collapsed="false">
      <c r="A1424" s="0" t="s">
        <v>2303</v>
      </c>
      <c r="B1424" s="26" t="s">
        <v>2247</v>
      </c>
      <c r="C1424" s="88" t="str">
        <f aca="false">MID(A1424,1,12)</f>
        <v>B.044.01.157</v>
      </c>
      <c r="D1424" s="2" t="s">
        <v>2245</v>
      </c>
      <c r="E1424" s="90" t="s">
        <v>1103</v>
      </c>
      <c r="F1424" s="91" t="str">
        <f aca="false">MID(A1424, 21,85)</f>
        <v>Electricity Ecuador production</v>
      </c>
      <c r="G1424" s="133" t="n">
        <f aca="false">H1424+I1424+J1424+K1424</f>
        <v>0.0146151905</v>
      </c>
      <c r="H1424" s="149" t="n">
        <f aca="false">N1424+O1424+P1424+Q1424</f>
        <v>0.00103375941</v>
      </c>
      <c r="I1424" s="149" t="n">
        <f aca="false">L1424+M1424+R1424+V1424+T1424</f>
        <v>0.00278414925</v>
      </c>
      <c r="J1424" s="150" t="n">
        <f aca="false">S1424+U1424+W1424+X1424</f>
        <v>0.00015908884</v>
      </c>
      <c r="K1424" s="149" t="n">
        <v>0.010638193</v>
      </c>
      <c r="L1424" s="130" t="n">
        <v>0.0020975984</v>
      </c>
      <c r="M1424" s="130" t="n">
        <v>0.00068655085</v>
      </c>
      <c r="N1424" s="130" t="n">
        <v>0.00058790643</v>
      </c>
      <c r="O1424" s="130" t="n">
        <v>0.00044585298</v>
      </c>
      <c r="P1424" s="130" t="n">
        <v>0</v>
      </c>
      <c r="Q1424" s="130" t="n">
        <v>0</v>
      </c>
      <c r="R1424" s="157" t="n">
        <v>0</v>
      </c>
      <c r="S1424" s="157" t="n">
        <v>0.00015908884</v>
      </c>
      <c r="T1424" s="130" t="n">
        <v>0</v>
      </c>
      <c r="U1424" s="130" t="n">
        <v>0</v>
      </c>
      <c r="V1424" s="130" t="n">
        <v>0</v>
      </c>
      <c r="W1424" s="130" t="n">
        <v>0</v>
      </c>
      <c r="X1424" s="130" t="n">
        <v>0</v>
      </c>
      <c r="Z1424" s="151" t="n">
        <f aca="false">K1424/0.15</f>
        <v>0.0709212866666667</v>
      </c>
      <c r="AB1424" s="133" t="n">
        <f aca="false">K1424</f>
        <v>0.010638193</v>
      </c>
      <c r="AC1424" s="133" t="n">
        <f aca="false">L1424+M1424+N1424+O1424+P1424+Q1424+R1424</f>
        <v>0.00381790866</v>
      </c>
      <c r="AD1424" s="133" t="n">
        <f aca="false">L1424+M1424+R1424+W1424</f>
        <v>0.00278414925</v>
      </c>
      <c r="AE1424" s="133" t="n">
        <f aca="false">V1424+L1424+M1424+R1424+T1424</f>
        <v>0.00278414925</v>
      </c>
      <c r="AF1424" s="133" t="n">
        <f aca="false">S1424+U1424+X1424</f>
        <v>0.00015908884</v>
      </c>
      <c r="AH1424" s="0" t="n">
        <v>1.7568191</v>
      </c>
      <c r="AI1424" s="96" t="n">
        <v>0.86959943</v>
      </c>
      <c r="AJ1424" s="96" t="n">
        <v>0</v>
      </c>
      <c r="AK1424" s="96" t="n">
        <v>0</v>
      </c>
      <c r="AL1424" s="96" t="n">
        <v>0.062509101</v>
      </c>
      <c r="AM1424" s="96" t="n">
        <v>0.0042786543</v>
      </c>
      <c r="AN1424" s="96" t="n">
        <v>0.82043196</v>
      </c>
      <c r="AP1424" s="95" t="n">
        <v>0.0019776852</v>
      </c>
      <c r="AQ1424" s="95" t="n">
        <v>0.0018501231</v>
      </c>
      <c r="AR1424" s="95" t="n">
        <v>6.6667519E-005</v>
      </c>
      <c r="AS1424" s="95" t="n">
        <v>6.089454E-005</v>
      </c>
      <c r="AT1424" s="152" t="n">
        <f aca="false">AW1424+AZ1424+BA1424+BB1424+BC1424+BK1424+BL1424+BP1424</f>
        <v>1.10918650355E-007</v>
      </c>
      <c r="AU1424" s="152" t="n">
        <f aca="false">AX1424+AY1424+BD1424+BE1424+BF1424+BG1424+BH1424+BI1424+BJ1424+BM1424+BQ1424+BR1424</f>
        <v>2.465514789785E-010</v>
      </c>
      <c r="AV1424" s="153" t="n">
        <f aca="false">BN1424+BO1424</f>
        <v>0.0085286471057</v>
      </c>
      <c r="AW1424" s="154" t="n">
        <v>6.5814955E-008</v>
      </c>
      <c r="AX1424" s="154" t="n">
        <v>1.9857961E-010</v>
      </c>
      <c r="AY1424" s="154" t="n">
        <v>5.4254785E-015</v>
      </c>
      <c r="AZ1424" s="154" t="n">
        <v>0</v>
      </c>
      <c r="BA1424" s="154" t="n">
        <v>0</v>
      </c>
      <c r="BB1424" s="154" t="n">
        <v>1.5754355E-011</v>
      </c>
      <c r="BC1424" s="154" t="n">
        <v>4.5087941E-008</v>
      </c>
      <c r="BD1424" s="154" t="n">
        <v>3.5927615E-012</v>
      </c>
      <c r="BE1424" s="154" t="n">
        <v>4.4373682E-011</v>
      </c>
      <c r="BF1424" s="154" t="n">
        <v>0</v>
      </c>
      <c r="BG1424" s="154" t="n">
        <v>0</v>
      </c>
      <c r="BH1424" s="154" t="n">
        <v>0</v>
      </c>
      <c r="BI1424" s="154" t="n">
        <v>0</v>
      </c>
      <c r="BJ1424" s="154" t="n">
        <v>0</v>
      </c>
      <c r="BK1424" s="154" t="n">
        <v>0</v>
      </c>
      <c r="BL1424" s="154" t="n">
        <v>0</v>
      </c>
      <c r="BM1424" s="154" t="n">
        <v>0</v>
      </c>
      <c r="BN1424" s="154" t="n">
        <v>6.0984057E-006</v>
      </c>
      <c r="BO1424" s="154" t="n">
        <v>0.0085225487</v>
      </c>
      <c r="BP1424" s="154" t="n">
        <v>0</v>
      </c>
      <c r="BQ1424" s="154" t="n">
        <v>0</v>
      </c>
      <c r="BR1424" s="154" t="n">
        <v>0</v>
      </c>
      <c r="BT1424" s="96" t="n">
        <v>4.1134253E-006</v>
      </c>
      <c r="BU1424" s="96" t="n">
        <v>3.0592557E-007</v>
      </c>
      <c r="BV1424" s="96" t="n">
        <v>1.9774737E-006</v>
      </c>
      <c r="BW1424" s="96" t="n">
        <v>2.7989471E-010</v>
      </c>
      <c r="BX1424" s="96" t="n">
        <v>6.5107556E-007</v>
      </c>
      <c r="BY1424" s="96" t="n">
        <v>0</v>
      </c>
      <c r="BZ1424" s="96" t="n">
        <v>0</v>
      </c>
      <c r="CA1424" s="96" t="n">
        <v>0</v>
      </c>
      <c r="CB1424" s="96" t="n">
        <v>0</v>
      </c>
      <c r="CC1424" s="96" t="n">
        <v>8.5382353E-010</v>
      </c>
      <c r="CD1424" s="96" t="n">
        <v>0</v>
      </c>
      <c r="CE1424" s="96" t="n">
        <v>0</v>
      </c>
      <c r="CF1424" s="96" t="n">
        <v>0</v>
      </c>
      <c r="CG1424" s="96" t="n">
        <v>1.322401E-007</v>
      </c>
      <c r="CH1424" s="96" t="n">
        <v>1.0455764E-006</v>
      </c>
      <c r="CI1424" s="96" t="n">
        <v>2.017444E-013</v>
      </c>
      <c r="CJ1424" s="96" t="n">
        <v>0</v>
      </c>
      <c r="CL1424" s="155" t="n">
        <v>0</v>
      </c>
      <c r="CM1424" s="155" t="n">
        <v>0.070921288</v>
      </c>
      <c r="CN1424" s="156" t="n">
        <v>0</v>
      </c>
      <c r="CO1424" s="155" t="n">
        <v>0.00020930982</v>
      </c>
      <c r="CP1424" s="155" t="n">
        <v>0</v>
      </c>
      <c r="CQ1424" s="155" t="n">
        <v>0</v>
      </c>
      <c r="CR1424" s="155" t="n">
        <v>2.3909681E-005</v>
      </c>
      <c r="CS1424" s="155" t="n">
        <v>0</v>
      </c>
      <c r="CT1424" s="155" t="n">
        <v>0</v>
      </c>
      <c r="CU1424" s="155" t="n">
        <v>0</v>
      </c>
    </row>
    <row r="1425" customFormat="false" ht="13.8" hidden="false" customHeight="false" outlineLevel="0" collapsed="false">
      <c r="A1425" s="0" t="s">
        <v>2304</v>
      </c>
      <c r="B1425" s="26" t="s">
        <v>2247</v>
      </c>
      <c r="C1425" s="88" t="str">
        <f aca="false">MID(A1425,1,12)</f>
        <v>B.044.01.158</v>
      </c>
      <c r="D1425" s="2" t="s">
        <v>2245</v>
      </c>
      <c r="E1425" s="90" t="s">
        <v>1103</v>
      </c>
      <c r="F1425" s="91" t="str">
        <f aca="false">MID(A1425, 21,85)</f>
        <v>Electricity Egypt production</v>
      </c>
      <c r="G1425" s="133" t="n">
        <f aca="false">H1425+I1425+J1425+K1425</f>
        <v>0.045022125107</v>
      </c>
      <c r="H1425" s="149" t="n">
        <f aca="false">N1425+O1425+P1425+Q1425</f>
        <v>0.0045859592</v>
      </c>
      <c r="I1425" s="149" t="n">
        <f aca="false">L1425+M1425+R1425+V1425+T1425</f>
        <v>0.0069784394</v>
      </c>
      <c r="J1425" s="150" t="n">
        <f aca="false">S1425+U1425+W1425+X1425</f>
        <v>3.4335507E-005</v>
      </c>
      <c r="K1425" s="149" t="n">
        <v>0.033423391</v>
      </c>
      <c r="L1425" s="130" t="n">
        <v>0.0034996944</v>
      </c>
      <c r="M1425" s="130" t="n">
        <v>0.003478745</v>
      </c>
      <c r="N1425" s="130" t="n">
        <v>0.0031452687</v>
      </c>
      <c r="O1425" s="130" t="n">
        <v>0.0014406905</v>
      </c>
      <c r="P1425" s="130" t="n">
        <v>0</v>
      </c>
      <c r="Q1425" s="130" t="n">
        <v>0</v>
      </c>
      <c r="R1425" s="157" t="n">
        <v>0</v>
      </c>
      <c r="S1425" s="157" t="n">
        <v>3.4335507E-005</v>
      </c>
      <c r="T1425" s="130" t="n">
        <v>0</v>
      </c>
      <c r="U1425" s="130" t="n">
        <v>0</v>
      </c>
      <c r="V1425" s="130" t="n">
        <v>0</v>
      </c>
      <c r="W1425" s="130" t="n">
        <v>0</v>
      </c>
      <c r="X1425" s="130" t="n">
        <v>0</v>
      </c>
      <c r="Z1425" s="151" t="n">
        <f aca="false">K1425/0.15</f>
        <v>0.222822606666667</v>
      </c>
      <c r="AB1425" s="133" t="n">
        <f aca="false">K1425</f>
        <v>0.033423391</v>
      </c>
      <c r="AC1425" s="133" t="n">
        <f aca="false">L1425+M1425+N1425+O1425+P1425+Q1425+R1425</f>
        <v>0.0115643986</v>
      </c>
      <c r="AD1425" s="133" t="n">
        <f aca="false">L1425+M1425+R1425+W1425</f>
        <v>0.0069784394</v>
      </c>
      <c r="AE1425" s="133" t="n">
        <f aca="false">V1425+L1425+M1425+R1425+T1425</f>
        <v>0.0069784394</v>
      </c>
      <c r="AF1425" s="133" t="n">
        <f aca="false">S1425+U1425+X1425</f>
        <v>3.4335507E-005</v>
      </c>
      <c r="AH1425" s="0" t="n">
        <v>2.7485733</v>
      </c>
      <c r="AI1425" s="96" t="n">
        <v>2.5990084</v>
      </c>
      <c r="AJ1425" s="96" t="n">
        <v>0</v>
      </c>
      <c r="AK1425" s="96" t="n">
        <v>0</v>
      </c>
      <c r="AL1425" s="96" t="n">
        <v>0.00165126</v>
      </c>
      <c r="AM1425" s="96" t="n">
        <v>0.069004629</v>
      </c>
      <c r="AN1425" s="96" t="n">
        <v>0.07890908</v>
      </c>
      <c r="AP1425" s="95" t="n">
        <v>0.0052310803</v>
      </c>
      <c r="AQ1425" s="95" t="n">
        <v>0.0048875706</v>
      </c>
      <c r="AR1425" s="95" t="n">
        <v>0.00019392433</v>
      </c>
      <c r="AS1425" s="95" t="n">
        <v>0.00014958542</v>
      </c>
      <c r="AT1425" s="152" t="n">
        <f aca="false">AW1425+AZ1425+BA1425+BB1425+BC1425+BK1425+BL1425+BP1425</f>
        <v>2.93019816977E-007</v>
      </c>
      <c r="AU1425" s="152" t="n">
        <f aca="false">AX1425+AY1425+BD1425+BE1425+BF1425+BG1425+BH1425+BI1425+BJ1425+BM1425+BQ1425+BR1425</f>
        <v>7.1717577993E-010</v>
      </c>
      <c r="AV1425" s="153" t="n">
        <f aca="false">BN1425+BO1425</f>
        <v>0.0209503391944</v>
      </c>
      <c r="AW1425" s="154" t="n">
        <v>2.0677938E-007</v>
      </c>
      <c r="AX1425" s="154" t="n">
        <v>6.239033E-010</v>
      </c>
      <c r="AY1425" s="154" t="n">
        <v>1.704593E-014</v>
      </c>
      <c r="AZ1425" s="154" t="n">
        <v>0</v>
      </c>
      <c r="BA1425" s="154" t="n">
        <v>0</v>
      </c>
      <c r="BB1425" s="154" t="n">
        <v>8.4284977E-011</v>
      </c>
      <c r="BC1425" s="154" t="n">
        <v>8.6156152E-008</v>
      </c>
      <c r="BD1425" s="154" t="n">
        <v>1.9221086E-011</v>
      </c>
      <c r="BE1425" s="154" t="n">
        <v>7.4034348E-011</v>
      </c>
      <c r="BF1425" s="154" t="n">
        <v>0</v>
      </c>
      <c r="BG1425" s="154" t="n">
        <v>0</v>
      </c>
      <c r="BH1425" s="154" t="n">
        <v>0</v>
      </c>
      <c r="BI1425" s="154" t="n">
        <v>0</v>
      </c>
      <c r="BJ1425" s="154" t="n">
        <v>0</v>
      </c>
      <c r="BK1425" s="154" t="n">
        <v>0</v>
      </c>
      <c r="BL1425" s="154" t="n">
        <v>0</v>
      </c>
      <c r="BM1425" s="154" t="n">
        <v>0</v>
      </c>
      <c r="BN1425" s="154" t="n">
        <v>1.3161944E-006</v>
      </c>
      <c r="BO1425" s="154" t="n">
        <v>0.020949023</v>
      </c>
      <c r="BP1425" s="154" t="n">
        <v>0</v>
      </c>
      <c r="BQ1425" s="154" t="n">
        <v>0</v>
      </c>
      <c r="BR1425" s="154" t="n">
        <v>0</v>
      </c>
      <c r="BT1425" s="96" t="n">
        <v>1.2082973E-005</v>
      </c>
      <c r="BU1425" s="96" t="n">
        <v>5.1041516E-007</v>
      </c>
      <c r="BV1425" s="96" t="n">
        <v>6.2128856E-006</v>
      </c>
      <c r="BW1425" s="96" t="n">
        <v>1.4974221E-009</v>
      </c>
      <c r="BX1425" s="96" t="n">
        <v>1.70998E-006</v>
      </c>
      <c r="BY1425" s="96" t="n">
        <v>0</v>
      </c>
      <c r="BZ1425" s="96" t="n">
        <v>0</v>
      </c>
      <c r="CA1425" s="96" t="n">
        <v>0</v>
      </c>
      <c r="CB1425" s="96" t="n">
        <v>0</v>
      </c>
      <c r="CC1425" s="96" t="n">
        <v>4.5679112E-009</v>
      </c>
      <c r="CD1425" s="96" t="n">
        <v>0</v>
      </c>
      <c r="CE1425" s="96" t="n">
        <v>0</v>
      </c>
      <c r="CF1425" s="96" t="n">
        <v>0</v>
      </c>
      <c r="CG1425" s="96" t="n">
        <v>6.3436784E-007</v>
      </c>
      <c r="CH1425" s="96" t="n">
        <v>3.0092594E-006</v>
      </c>
      <c r="CI1425" s="96" t="n">
        <v>4.3541684E-014</v>
      </c>
      <c r="CJ1425" s="96" t="n">
        <v>0</v>
      </c>
      <c r="CL1425" s="155" t="n">
        <v>0</v>
      </c>
      <c r="CM1425" s="155" t="n">
        <v>0.22282261</v>
      </c>
      <c r="CN1425" s="156" t="n">
        <v>0</v>
      </c>
      <c r="CO1425" s="155" t="n">
        <v>0.00034921862</v>
      </c>
      <c r="CP1425" s="155" t="n">
        <v>0</v>
      </c>
      <c r="CQ1425" s="155" t="n">
        <v>0</v>
      </c>
      <c r="CR1425" s="155" t="n">
        <v>5.7268579E-005</v>
      </c>
      <c r="CS1425" s="155" t="n">
        <v>0</v>
      </c>
      <c r="CT1425" s="155" t="n">
        <v>0</v>
      </c>
      <c r="CU1425" s="155" t="n">
        <v>0</v>
      </c>
    </row>
    <row r="1426" customFormat="false" ht="13.8" hidden="false" customHeight="false" outlineLevel="0" collapsed="false">
      <c r="A1426" s="0" t="s">
        <v>2305</v>
      </c>
      <c r="B1426" s="26" t="s">
        <v>2247</v>
      </c>
      <c r="C1426" s="88" t="str">
        <f aca="false">MID(A1426,1,12)</f>
        <v>B.044.01.159</v>
      </c>
      <c r="D1426" s="2" t="s">
        <v>2245</v>
      </c>
      <c r="E1426" s="90" t="s">
        <v>1103</v>
      </c>
      <c r="F1426" s="91" t="str">
        <f aca="false">MID(A1426, 21,85)</f>
        <v>Electricity El Salvador production</v>
      </c>
      <c r="G1426" s="133" t="n">
        <f aca="false">H1426+I1426+J1426+K1426</f>
        <v>0.00520481635</v>
      </c>
      <c r="H1426" s="149" t="n">
        <f aca="false">N1426+O1426+P1426+Q1426</f>
        <v>0.0007507666</v>
      </c>
      <c r="I1426" s="149" t="n">
        <f aca="false">L1426+M1426+R1426+V1426+T1426</f>
        <v>0.0014591476</v>
      </c>
      <c r="J1426" s="150" t="n">
        <f aca="false">S1426+U1426+W1426+X1426</f>
        <v>0.00013314965</v>
      </c>
      <c r="K1426" s="149" t="n">
        <v>0.0028617525</v>
      </c>
      <c r="L1426" s="130" t="n">
        <v>0.00092858537</v>
      </c>
      <c r="M1426" s="130" t="n">
        <v>0.00053056223</v>
      </c>
      <c r="N1426" s="130" t="n">
        <v>0.00044675136</v>
      </c>
      <c r="O1426" s="130" t="n">
        <v>0.00030401524</v>
      </c>
      <c r="P1426" s="130" t="n">
        <v>0</v>
      </c>
      <c r="Q1426" s="130" t="n">
        <v>0</v>
      </c>
      <c r="R1426" s="130" t="n">
        <v>0</v>
      </c>
      <c r="S1426" s="157" t="n">
        <v>0.00013314965</v>
      </c>
      <c r="T1426" s="130" t="n">
        <v>0</v>
      </c>
      <c r="U1426" s="130" t="n">
        <v>0</v>
      </c>
      <c r="V1426" s="130" t="n">
        <v>0</v>
      </c>
      <c r="W1426" s="130" t="n">
        <v>0</v>
      </c>
      <c r="X1426" s="130" t="n">
        <v>0</v>
      </c>
      <c r="Z1426" s="151" t="n">
        <f aca="false">K1426/0.15</f>
        <v>0.01907835</v>
      </c>
      <c r="AB1426" s="133" t="n">
        <f aca="false">K1426</f>
        <v>0.0028617525</v>
      </c>
      <c r="AC1426" s="133" t="n">
        <f aca="false">L1426+M1426+N1426+O1426+P1426+Q1426+R1426</f>
        <v>0.0022099142</v>
      </c>
      <c r="AD1426" s="133" t="n">
        <f aca="false">L1426+M1426+R1426+W1426</f>
        <v>0.0014591476</v>
      </c>
      <c r="AE1426" s="133" t="n">
        <f aca="false">V1426+L1426+M1426+R1426+T1426</f>
        <v>0.0014591476</v>
      </c>
      <c r="AF1426" s="133" t="n">
        <f aca="false">S1426+U1426+X1426</f>
        <v>0.00013314965</v>
      </c>
      <c r="AH1426" s="0" t="n">
        <v>1.5888019</v>
      </c>
      <c r="AI1426" s="96" t="n">
        <v>0.22234835</v>
      </c>
      <c r="AJ1426" s="96" t="n">
        <v>0</v>
      </c>
      <c r="AK1426" s="96" t="n">
        <v>0</v>
      </c>
      <c r="AL1426" s="96" t="n">
        <v>0.47146644</v>
      </c>
      <c r="AM1426" s="96" t="n">
        <v>0.49469015</v>
      </c>
      <c r="AN1426" s="96" t="n">
        <v>0.40029698</v>
      </c>
      <c r="AP1426" s="95" t="n">
        <v>0.00069275493</v>
      </c>
      <c r="AQ1426" s="95" t="n">
        <v>0.00065634791</v>
      </c>
      <c r="AR1426" s="95" t="n">
        <v>2.0494904E-005</v>
      </c>
      <c r="AS1426" s="95" t="n">
        <v>1.5912115E-005</v>
      </c>
      <c r="AT1426" s="152" t="n">
        <f aca="false">AW1426+AZ1426+BA1426+BB1426+BC1426+BK1426+BL1426+BP1426</f>
        <v>3.9349394769E-008</v>
      </c>
      <c r="AU1426" s="152" t="n">
        <f aca="false">AX1426+AY1426+BD1426+BE1426+BF1426+BG1426+BH1426+BI1426+BJ1426+BM1426+BQ1426+BR1426</f>
        <v>7.57947636938E-011</v>
      </c>
      <c r="AV1426" s="153" t="n">
        <f aca="false">BN1426+BO1426</f>
        <v>0.00222858757</v>
      </c>
      <c r="AW1426" s="154" t="n">
        <v>1.7704709E-008</v>
      </c>
      <c r="AX1426" s="154" t="n">
        <v>5.3419381E-011</v>
      </c>
      <c r="AY1426" s="154" t="n">
        <v>1.4594938E-015</v>
      </c>
      <c r="AZ1426" s="154" t="n">
        <v>0</v>
      </c>
      <c r="BA1426" s="154" t="n">
        <v>0</v>
      </c>
      <c r="BB1426" s="154" t="n">
        <v>1.1971769E-011</v>
      </c>
      <c r="BC1426" s="154" t="n">
        <v>2.1632714E-008</v>
      </c>
      <c r="BD1426" s="154" t="n">
        <v>2.7301472E-012</v>
      </c>
      <c r="BE1426" s="154" t="n">
        <v>1.9643776E-011</v>
      </c>
      <c r="BF1426" s="154" t="n">
        <v>0</v>
      </c>
      <c r="BG1426" s="154" t="n">
        <v>0</v>
      </c>
      <c r="BH1426" s="154" t="n">
        <v>0</v>
      </c>
      <c r="BI1426" s="154" t="n">
        <v>0</v>
      </c>
      <c r="BJ1426" s="154" t="n">
        <v>0</v>
      </c>
      <c r="BK1426" s="154" t="n">
        <v>0</v>
      </c>
      <c r="BL1426" s="154" t="n">
        <v>0</v>
      </c>
      <c r="BM1426" s="154" t="n">
        <v>0</v>
      </c>
      <c r="BN1426" s="154" t="n">
        <v>5.10407E-006</v>
      </c>
      <c r="BO1426" s="154" t="n">
        <v>0.0022234835</v>
      </c>
      <c r="BP1426" s="154" t="n">
        <v>0</v>
      </c>
      <c r="BQ1426" s="154" t="n">
        <v>0</v>
      </c>
      <c r="BR1426" s="154" t="n">
        <v>0</v>
      </c>
      <c r="BT1426" s="96" t="n">
        <v>1.414592E-006</v>
      </c>
      <c r="BU1426" s="96" t="n">
        <v>1.3543012E-007</v>
      </c>
      <c r="BV1426" s="96" t="n">
        <v>5.3195503E-007</v>
      </c>
      <c r="BW1426" s="96" t="n">
        <v>2.1269259E-010</v>
      </c>
      <c r="BX1426" s="96" t="n">
        <v>3.8367646E-007</v>
      </c>
      <c r="BY1426" s="96" t="n">
        <v>0</v>
      </c>
      <c r="BZ1426" s="96" t="n">
        <v>0</v>
      </c>
      <c r="CA1426" s="96" t="n">
        <v>0</v>
      </c>
      <c r="CB1426" s="96" t="n">
        <v>0</v>
      </c>
      <c r="CC1426" s="96" t="n">
        <v>6.4882234E-010</v>
      </c>
      <c r="CD1426" s="96" t="n">
        <v>0</v>
      </c>
      <c r="CE1426" s="96" t="n">
        <v>0</v>
      </c>
      <c r="CF1426" s="96" t="n">
        <v>0</v>
      </c>
      <c r="CG1426" s="96" t="n">
        <v>9.4190146E-008</v>
      </c>
      <c r="CH1426" s="96" t="n">
        <v>2.6847853E-007</v>
      </c>
      <c r="CI1426" s="96" t="n">
        <v>1.6885028E-013</v>
      </c>
      <c r="CJ1426" s="96" t="n">
        <v>0</v>
      </c>
      <c r="CL1426" s="155" t="n">
        <v>0</v>
      </c>
      <c r="CM1426" s="155" t="n">
        <v>0.01907835</v>
      </c>
      <c r="CN1426" s="156" t="n">
        <v>0</v>
      </c>
      <c r="CO1426" s="155" t="n">
        <v>9.2659319E-005</v>
      </c>
      <c r="CP1426" s="155" t="n">
        <v>0</v>
      </c>
      <c r="CQ1426" s="155" t="n">
        <v>0</v>
      </c>
      <c r="CR1426" s="155" t="n">
        <v>1.324394E-005</v>
      </c>
      <c r="CS1426" s="155" t="n">
        <v>0</v>
      </c>
      <c r="CT1426" s="155" t="n">
        <v>0</v>
      </c>
      <c r="CU1426" s="155" t="n">
        <v>0</v>
      </c>
    </row>
    <row r="1427" customFormat="false" ht="13.8" hidden="false" customHeight="false" outlineLevel="0" collapsed="false">
      <c r="A1427" s="0" t="s">
        <v>2306</v>
      </c>
      <c r="B1427" s="26" t="s">
        <v>2247</v>
      </c>
      <c r="C1427" s="88" t="str">
        <f aca="false">MID(A1427,1,12)</f>
        <v>B.044.01.160</v>
      </c>
      <c r="D1427" s="2" t="s">
        <v>2245</v>
      </c>
      <c r="E1427" s="90" t="s">
        <v>1103</v>
      </c>
      <c r="F1427" s="91" t="str">
        <f aca="false">MID(A1427, 21,85)</f>
        <v>Electricity Equatorial Guinea production</v>
      </c>
      <c r="G1427" s="133" t="n">
        <f aca="false">H1427+I1427+J1427+K1427</f>
        <v>0.030630631462</v>
      </c>
      <c r="H1427" s="149" t="n">
        <f aca="false">N1427+O1427+P1427+Q1427</f>
        <v>0.00319751188</v>
      </c>
      <c r="I1427" s="149" t="n">
        <f aca="false">L1427+M1427+R1427+V1427+T1427</f>
        <v>0.0046293254</v>
      </c>
      <c r="J1427" s="150" t="n">
        <f aca="false">S1427+U1427+W1427+X1427</f>
        <v>6.7360182E-005</v>
      </c>
      <c r="K1427" s="162" t="n">
        <v>0.022736434</v>
      </c>
      <c r="L1427" s="157" t="n">
        <v>0.0021880356</v>
      </c>
      <c r="M1427" s="157" t="n">
        <v>0.0024412898</v>
      </c>
      <c r="N1427" s="157" t="n">
        <v>0.002212848</v>
      </c>
      <c r="O1427" s="157" t="n">
        <v>0.00098466388</v>
      </c>
      <c r="P1427" s="130" t="n">
        <v>0</v>
      </c>
      <c r="Q1427" s="130" t="n">
        <v>0</v>
      </c>
      <c r="R1427" s="130" t="n">
        <v>0</v>
      </c>
      <c r="S1427" s="157" t="n">
        <v>6.7360182E-005</v>
      </c>
      <c r="T1427" s="130" t="n">
        <v>0</v>
      </c>
      <c r="U1427" s="130" t="n">
        <v>0</v>
      </c>
      <c r="V1427" s="130" t="n">
        <v>0</v>
      </c>
      <c r="W1427" s="130" t="n">
        <v>0</v>
      </c>
      <c r="X1427" s="130" t="n">
        <v>0</v>
      </c>
      <c r="Z1427" s="151" t="n">
        <f aca="false">K1427/0.15</f>
        <v>0.151576226666667</v>
      </c>
      <c r="AB1427" s="163" t="n">
        <f aca="false">K1427</f>
        <v>0.022736434</v>
      </c>
      <c r="AC1427" s="133" t="n">
        <f aca="false">L1427+M1427+N1427+O1427+P1427+Q1427+R1427</f>
        <v>0.00782683728</v>
      </c>
      <c r="AD1427" s="133" t="n">
        <f aca="false">L1427+M1427+R1427+W1427</f>
        <v>0.0046293254</v>
      </c>
      <c r="AE1427" s="133" t="n">
        <f aca="false">V1427+L1427+M1427+R1427+T1427</f>
        <v>0.0046293254</v>
      </c>
      <c r="AF1427" s="133" t="n">
        <f aca="false">S1427+U1427+X1427</f>
        <v>6.7360182E-005</v>
      </c>
      <c r="AH1427" s="0" t="n">
        <v>2.1015547</v>
      </c>
      <c r="AI1427" s="96" t="n">
        <v>1.7513406</v>
      </c>
      <c r="AJ1427" s="96" t="n">
        <v>0</v>
      </c>
      <c r="AK1427" s="96" t="n">
        <v>0</v>
      </c>
      <c r="AL1427" s="96" t="n">
        <v>0</v>
      </c>
      <c r="AM1427" s="96" t="n">
        <v>0</v>
      </c>
      <c r="AN1427" s="96" t="n">
        <v>0.35021411</v>
      </c>
      <c r="AP1427" s="95" t="n">
        <v>0.0034973825</v>
      </c>
      <c r="AQ1427" s="95" t="n">
        <v>0.00326768</v>
      </c>
      <c r="AR1427" s="95" t="n">
        <v>0.0001309371</v>
      </c>
      <c r="AS1427" s="95" t="n">
        <v>9.8765377E-005</v>
      </c>
      <c r="AT1427" s="152" t="n">
        <f aca="false">AW1427+AZ1427+BA1427+BB1427+BC1427+BK1427+BL1427+BP1427</f>
        <v>1.95904079541E-007</v>
      </c>
      <c r="AU1427" s="152" t="n">
        <f aca="false">AX1427+AY1427+BD1427+BE1427+BF1427+BG1427+BH1427+BI1427+BJ1427+BM1427+BQ1427+BR1427</f>
        <v>4.84234834581E-010</v>
      </c>
      <c r="AV1427" s="153" t="n">
        <f aca="false">BN1427+BO1427</f>
        <v>0.0138326861403</v>
      </c>
      <c r="AW1427" s="154" t="n">
        <v>1.4066274E-007</v>
      </c>
      <c r="AX1427" s="154" t="n">
        <v>4.2441344E-010</v>
      </c>
      <c r="AY1427" s="154" t="n">
        <v>1.1595581E-014</v>
      </c>
      <c r="AZ1427" s="154" t="n">
        <v>0</v>
      </c>
      <c r="BA1427" s="154" t="n">
        <v>0</v>
      </c>
      <c r="BB1427" s="154" t="n">
        <v>5.9298541E-011</v>
      </c>
      <c r="BC1427" s="154" t="n">
        <v>5.5182041E-008</v>
      </c>
      <c r="BD1427" s="154" t="n">
        <v>1.352296E-011</v>
      </c>
      <c r="BE1427" s="154" t="n">
        <v>4.6286839E-011</v>
      </c>
      <c r="BF1427" s="154" t="n">
        <v>0</v>
      </c>
      <c r="BG1427" s="154" t="n">
        <v>0</v>
      </c>
      <c r="BH1427" s="154" t="n">
        <v>0</v>
      </c>
      <c r="BI1427" s="154" t="n">
        <v>0</v>
      </c>
      <c r="BJ1427" s="154" t="n">
        <v>0</v>
      </c>
      <c r="BK1427" s="154" t="n">
        <v>0</v>
      </c>
      <c r="BL1427" s="154" t="n">
        <v>0</v>
      </c>
      <c r="BM1427" s="154" t="n">
        <v>0</v>
      </c>
      <c r="BN1427" s="154" t="n">
        <v>2.5821403E-006</v>
      </c>
      <c r="BO1427" s="154" t="n">
        <v>0.013830104</v>
      </c>
      <c r="BP1427" s="154" t="n">
        <v>0</v>
      </c>
      <c r="BQ1427" s="154" t="n">
        <v>0</v>
      </c>
      <c r="BR1427" s="154" t="n">
        <v>0</v>
      </c>
      <c r="BT1427" s="96" t="n">
        <v>8.1581241E-006</v>
      </c>
      <c r="BU1427" s="96" t="n">
        <v>3.1911545E-007</v>
      </c>
      <c r="BV1427" s="96" t="n">
        <v>4.2263474E-006</v>
      </c>
      <c r="BW1427" s="96" t="n">
        <v>1.0535086E-009</v>
      </c>
      <c r="BX1427" s="96" t="n">
        <v>1.1442195E-006</v>
      </c>
      <c r="BY1427" s="96" t="n">
        <v>0</v>
      </c>
      <c r="BZ1427" s="96" t="n">
        <v>0</v>
      </c>
      <c r="CA1427" s="96" t="n">
        <v>0</v>
      </c>
      <c r="CB1427" s="96" t="n">
        <v>0</v>
      </c>
      <c r="CC1427" s="96" t="n">
        <v>3.2137456E-009</v>
      </c>
      <c r="CD1427" s="96" t="n">
        <v>0</v>
      </c>
      <c r="CE1427" s="96" t="n">
        <v>0</v>
      </c>
      <c r="CF1427" s="96" t="n">
        <v>0</v>
      </c>
      <c r="CG1427" s="96" t="n">
        <v>4.437127E-007</v>
      </c>
      <c r="CH1427" s="96" t="n">
        <v>2.0204617E-006</v>
      </c>
      <c r="CI1427" s="96" t="n">
        <v>8.5421071E-014</v>
      </c>
      <c r="CJ1427" s="96" t="n">
        <v>0</v>
      </c>
      <c r="CL1427" s="155" t="n">
        <v>0</v>
      </c>
      <c r="CM1427" s="155" t="n">
        <v>0.15157623</v>
      </c>
      <c r="CN1427" s="156" t="n">
        <v>0</v>
      </c>
      <c r="CO1427" s="155" t="n">
        <v>0.00021833414</v>
      </c>
      <c r="CP1427" s="155" t="n">
        <v>0</v>
      </c>
      <c r="CQ1427" s="155" t="n">
        <v>0</v>
      </c>
      <c r="CR1427" s="155" t="n">
        <v>3.7897849E-005</v>
      </c>
      <c r="CS1427" s="155" t="n">
        <v>0</v>
      </c>
      <c r="CT1427" s="155" t="n">
        <v>0</v>
      </c>
      <c r="CU1427" s="155" t="n">
        <v>0</v>
      </c>
    </row>
    <row r="1428" customFormat="false" ht="13.8" hidden="false" customHeight="false" outlineLevel="0" collapsed="false">
      <c r="A1428" s="0" t="s">
        <v>2307</v>
      </c>
      <c r="B1428" s="26" t="s">
        <v>2247</v>
      </c>
      <c r="C1428" s="88" t="str">
        <f aca="false">MID(A1428,1,12)</f>
        <v>B.044.01.161</v>
      </c>
      <c r="D1428" s="2" t="s">
        <v>2245</v>
      </c>
      <c r="E1428" s="90" t="s">
        <v>1103</v>
      </c>
      <c r="F1428" s="91" t="str">
        <f aca="false">MID(A1428, 21,85)</f>
        <v>Electricity Eritrea production</v>
      </c>
      <c r="G1428" s="133" t="n">
        <f aca="false">H1428+I1428+J1428+K1428</f>
        <v>0.043101475197</v>
      </c>
      <c r="H1428" s="149" t="n">
        <f aca="false">N1428+O1428+P1428+Q1428</f>
        <v>0.0027685061</v>
      </c>
      <c r="I1428" s="149" t="n">
        <f aca="false">L1428+M1428+R1428+V1428+T1428</f>
        <v>0.0084266741</v>
      </c>
      <c r="J1428" s="150" t="n">
        <f aca="false">S1428+U1428+W1428+X1428</f>
        <v>3.4462997E-005</v>
      </c>
      <c r="K1428" s="149" t="n">
        <v>0.031871832</v>
      </c>
      <c r="L1428" s="130" t="n">
        <v>0.0066422271</v>
      </c>
      <c r="M1428" s="130" t="n">
        <v>0.001784447</v>
      </c>
      <c r="N1428" s="130" t="n">
        <v>0.0015106789</v>
      </c>
      <c r="O1428" s="130" t="n">
        <v>0.0012578272</v>
      </c>
      <c r="P1428" s="130" t="n">
        <v>0</v>
      </c>
      <c r="Q1428" s="130" t="n">
        <v>0</v>
      </c>
      <c r="R1428" s="130" t="n">
        <v>0</v>
      </c>
      <c r="S1428" s="157" t="n">
        <v>3.4462997E-005</v>
      </c>
      <c r="T1428" s="130" t="n">
        <v>0</v>
      </c>
      <c r="U1428" s="130" t="n">
        <v>0</v>
      </c>
      <c r="V1428" s="130" t="n">
        <v>0</v>
      </c>
      <c r="W1428" s="130" t="n">
        <v>0</v>
      </c>
      <c r="X1428" s="130" t="n">
        <v>0</v>
      </c>
      <c r="Z1428" s="151" t="n">
        <f aca="false">K1428/0.15</f>
        <v>0.21247888</v>
      </c>
      <c r="AB1428" s="133" t="n">
        <f aca="false">K1428</f>
        <v>0.031871832</v>
      </c>
      <c r="AC1428" s="133" t="n">
        <f aca="false">L1428+M1428+N1428+O1428+P1428+Q1428+R1428</f>
        <v>0.0111951802</v>
      </c>
      <c r="AD1428" s="133" t="n">
        <f aca="false">L1428+M1428+R1428+W1428</f>
        <v>0.0084266741</v>
      </c>
      <c r="AE1428" s="133" t="n">
        <f aca="false">V1428+L1428+M1428+R1428+T1428</f>
        <v>0.0084266741</v>
      </c>
      <c r="AF1428" s="133" t="n">
        <f aca="false">S1428+U1428+X1428</f>
        <v>3.4462997E-005</v>
      </c>
      <c r="AH1428" s="0" t="n">
        <v>2.8152937</v>
      </c>
      <c r="AI1428" s="96" t="n">
        <v>2.685377</v>
      </c>
      <c r="AJ1428" s="96" t="n">
        <v>0</v>
      </c>
      <c r="AK1428" s="96" t="n">
        <v>0</v>
      </c>
      <c r="AL1428" s="96" t="n">
        <v>0</v>
      </c>
      <c r="AM1428" s="96" t="n">
        <v>0.12991666</v>
      </c>
      <c r="AN1428" s="96" t="n">
        <v>0</v>
      </c>
      <c r="AP1428" s="95" t="n">
        <v>0.0060239484</v>
      </c>
      <c r="AQ1428" s="95" t="n">
        <v>0.0056308356</v>
      </c>
      <c r="AR1428" s="95" t="n">
        <v>0.00020136746</v>
      </c>
      <c r="AS1428" s="95" t="n">
        <v>0.00019174535</v>
      </c>
      <c r="AT1428" s="152" t="n">
        <f aca="false">AW1428+AZ1428+BA1428+BB1428+BC1428+BK1428+BL1428+BP1428</f>
        <v>3.37580072244E-007</v>
      </c>
      <c r="AU1428" s="152" t="n">
        <f aca="false">AX1428+AY1428+BD1428+BE1428+BF1428+BG1428+BH1428+BI1428+BJ1428+BM1428+BQ1428+BR1428</f>
        <v>7.44702160934E-010</v>
      </c>
      <c r="AV1428" s="153" t="n">
        <f aca="false">BN1428+BO1428</f>
        <v>0.0268550910815</v>
      </c>
      <c r="AW1428" s="154" t="n">
        <v>1.971804E-007</v>
      </c>
      <c r="AX1428" s="154" t="n">
        <v>5.9494087E-010</v>
      </c>
      <c r="AY1428" s="154" t="n">
        <v>1.6254634E-014</v>
      </c>
      <c r="AZ1428" s="154" t="n">
        <v>0</v>
      </c>
      <c r="BA1428" s="154" t="n">
        <v>0</v>
      </c>
      <c r="BB1428" s="154" t="n">
        <v>4.0482244E-011</v>
      </c>
      <c r="BC1428" s="154" t="n">
        <v>1.4035919E-007</v>
      </c>
      <c r="BD1428" s="154" t="n">
        <v>9.2319263E-012</v>
      </c>
      <c r="BE1428" s="154" t="n">
        <v>1.4051311E-010</v>
      </c>
      <c r="BF1428" s="154" t="n">
        <v>0</v>
      </c>
      <c r="BG1428" s="154" t="n">
        <v>0</v>
      </c>
      <c r="BH1428" s="154" t="n">
        <v>0</v>
      </c>
      <c r="BI1428" s="154" t="n">
        <v>0</v>
      </c>
      <c r="BJ1428" s="154" t="n">
        <v>0</v>
      </c>
      <c r="BK1428" s="154" t="n">
        <v>0</v>
      </c>
      <c r="BL1428" s="154" t="n">
        <v>0</v>
      </c>
      <c r="BM1428" s="154" t="n">
        <v>0</v>
      </c>
      <c r="BN1428" s="154" t="n">
        <v>1.3210815E-006</v>
      </c>
      <c r="BO1428" s="154" t="n">
        <v>0.02685377</v>
      </c>
      <c r="BP1428" s="154" t="n">
        <v>0</v>
      </c>
      <c r="BQ1428" s="154" t="n">
        <v>0</v>
      </c>
      <c r="BR1428" s="154" t="n">
        <v>0</v>
      </c>
      <c r="BT1428" s="96" t="n">
        <v>1.2414134E-005</v>
      </c>
      <c r="BU1428" s="96" t="n">
        <v>9.6873985E-007</v>
      </c>
      <c r="BV1428" s="96" t="n">
        <v>5.924475E-006</v>
      </c>
      <c r="BW1428" s="96" t="n">
        <v>7.1921482E-010</v>
      </c>
      <c r="BX1428" s="96" t="n">
        <v>1.9238405E-006</v>
      </c>
      <c r="BY1428" s="96" t="n">
        <v>0</v>
      </c>
      <c r="BZ1428" s="96" t="n">
        <v>0</v>
      </c>
      <c r="CA1428" s="96" t="n">
        <v>0</v>
      </c>
      <c r="CB1428" s="96" t="n">
        <v>0</v>
      </c>
      <c r="CC1428" s="96" t="n">
        <v>2.1939769E-009</v>
      </c>
      <c r="CD1428" s="96" t="n">
        <v>0</v>
      </c>
      <c r="CE1428" s="96" t="n">
        <v>0</v>
      </c>
      <c r="CF1428" s="96" t="n">
        <v>0</v>
      </c>
      <c r="CG1428" s="96" t="n">
        <v>3.5165843E-007</v>
      </c>
      <c r="CH1428" s="96" t="n">
        <v>3.2425069E-006</v>
      </c>
      <c r="CI1428" s="96" t="n">
        <v>4.3703357E-014</v>
      </c>
      <c r="CJ1428" s="96" t="n">
        <v>0</v>
      </c>
      <c r="CL1428" s="155" t="n">
        <v>0</v>
      </c>
      <c r="CM1428" s="155" t="n">
        <v>0.21247888</v>
      </c>
      <c r="CN1428" s="156" t="n">
        <v>0</v>
      </c>
      <c r="CO1428" s="155" t="n">
        <v>0.0006627977</v>
      </c>
      <c r="CP1428" s="155" t="n">
        <v>0</v>
      </c>
      <c r="CQ1428" s="155" t="n">
        <v>0</v>
      </c>
      <c r="CR1428" s="155" t="n">
        <v>7.1871559E-005</v>
      </c>
      <c r="CS1428" s="155" t="n">
        <v>0</v>
      </c>
      <c r="CT1428" s="155" t="n">
        <v>0</v>
      </c>
      <c r="CU1428" s="155" t="n">
        <v>0</v>
      </c>
    </row>
    <row r="1429" customFormat="false" ht="13.8" hidden="false" customHeight="false" outlineLevel="0" collapsed="false">
      <c r="A1429" s="0" t="s">
        <v>2308</v>
      </c>
      <c r="B1429" s="26" t="s">
        <v>2247</v>
      </c>
      <c r="C1429" s="88" t="str">
        <f aca="false">MID(A1429,1,12)</f>
        <v>B.044.01.162</v>
      </c>
      <c r="D1429" s="2" t="s">
        <v>2245</v>
      </c>
      <c r="E1429" s="90" t="s">
        <v>1103</v>
      </c>
      <c r="F1429" s="91" t="str">
        <f aca="false">MID(A1429, 21,85)</f>
        <v>Electricity Eswatini production</v>
      </c>
      <c r="G1429" s="133" t="n">
        <f aca="false">H1429+I1429+J1429+K1429</f>
        <v>0.00741374434</v>
      </c>
      <c r="H1429" s="149" t="n">
        <f aca="false">N1429+O1429+P1429+Q1429</f>
        <v>0.00205055408</v>
      </c>
      <c r="I1429" s="149" t="n">
        <f aca="false">L1429+M1429+R1429+V1429+T1429</f>
        <v>0.0029760619</v>
      </c>
      <c r="J1429" s="150" t="n">
        <f aca="false">S1429+U1429+W1429+X1429</f>
        <v>0.00016178996</v>
      </c>
      <c r="K1429" s="149" t="n">
        <v>0.0022253384</v>
      </c>
      <c r="L1429" s="157" t="n">
        <v>0.0014792014</v>
      </c>
      <c r="M1429" s="157" t="n">
        <v>0.0014968605</v>
      </c>
      <c r="N1429" s="157" t="n">
        <v>0.0012597396</v>
      </c>
      <c r="O1429" s="157" t="n">
        <v>0.00079081448</v>
      </c>
      <c r="P1429" s="130" t="n">
        <v>0</v>
      </c>
      <c r="Q1429" s="130" t="n">
        <v>0</v>
      </c>
      <c r="R1429" s="157" t="n">
        <v>0</v>
      </c>
      <c r="S1429" s="157" t="n">
        <v>0.00016178996</v>
      </c>
      <c r="T1429" s="130" t="n">
        <v>0</v>
      </c>
      <c r="U1429" s="130" t="n">
        <v>0</v>
      </c>
      <c r="V1429" s="130" t="n">
        <v>0</v>
      </c>
      <c r="W1429" s="130" t="n">
        <v>0</v>
      </c>
      <c r="X1429" s="130" t="n">
        <v>0</v>
      </c>
      <c r="Z1429" s="151" t="n">
        <f aca="false">K1429/0.15</f>
        <v>0.0148355893333333</v>
      </c>
      <c r="AB1429" s="133" t="n">
        <f aca="false">K1429</f>
        <v>0.0022253384</v>
      </c>
      <c r="AC1429" s="133" t="n">
        <f aca="false">L1429+M1429+N1429+O1429+P1429+Q1429+R1429</f>
        <v>0.00502661598</v>
      </c>
      <c r="AD1429" s="133" t="n">
        <f aca="false">L1429+M1429+R1429+W1429</f>
        <v>0.0029760619</v>
      </c>
      <c r="AE1429" s="133" t="n">
        <f aca="false">V1429+L1429+M1429+R1429+T1429</f>
        <v>0.0029760619</v>
      </c>
      <c r="AF1429" s="133" t="n">
        <f aca="false">S1429+U1429+X1429</f>
        <v>0.00016178996</v>
      </c>
      <c r="AH1429" s="0" t="n">
        <v>2.658653</v>
      </c>
      <c r="AI1429" s="96" t="n">
        <v>0.13907971</v>
      </c>
      <c r="AJ1429" s="96" t="n">
        <v>0</v>
      </c>
      <c r="AK1429" s="96" t="n">
        <v>0</v>
      </c>
      <c r="AL1429" s="96" t="n">
        <v>1.7185528</v>
      </c>
      <c r="AM1429" s="96" t="n">
        <v>0.072820038</v>
      </c>
      <c r="AN1429" s="96" t="n">
        <v>0.72820038</v>
      </c>
      <c r="AP1429" s="95" t="n">
        <v>0.00090879807</v>
      </c>
      <c r="AQ1429" s="95" t="n">
        <v>0.00088519826</v>
      </c>
      <c r="AR1429" s="95" t="n">
        <v>2.1775579E-005</v>
      </c>
      <c r="AS1429" s="95" t="n">
        <v>1.8242397E-006</v>
      </c>
      <c r="AT1429" s="152" t="n">
        <f aca="false">AW1429+AZ1429+BA1429+BB1429+BC1429+BK1429+BL1429+BP1429</f>
        <v>5.3069439728E-008</v>
      </c>
      <c r="AU1429" s="152" t="n">
        <f aca="false">AX1429+AY1429+BD1429+BE1429+BF1429+BG1429+BH1429+BI1429+BJ1429+BM1429+BQ1429+BR1429</f>
        <v>8.05309857226E-011</v>
      </c>
      <c r="AV1429" s="153" t="n">
        <f aca="false">BN1429+BO1429</f>
        <v>0.0002554957583</v>
      </c>
      <c r="AW1429" s="154" t="n">
        <v>1.3767427E-008</v>
      </c>
      <c r="AX1429" s="154" t="n">
        <v>4.1539649E-011</v>
      </c>
      <c r="AY1429" s="154" t="n">
        <v>1.1349226E-015</v>
      </c>
      <c r="AZ1429" s="154" t="n">
        <v>0</v>
      </c>
      <c r="BA1429" s="154" t="n">
        <v>0</v>
      </c>
      <c r="BB1429" s="154" t="n">
        <v>3.3757728E-011</v>
      </c>
      <c r="BC1429" s="154" t="n">
        <v>3.9268255E-008</v>
      </c>
      <c r="BD1429" s="154" t="n">
        <v>7.6984088E-012</v>
      </c>
      <c r="BE1429" s="154" t="n">
        <v>3.1291793E-011</v>
      </c>
      <c r="BF1429" s="154" t="n">
        <v>0</v>
      </c>
      <c r="BG1429" s="154" t="n">
        <v>0</v>
      </c>
      <c r="BH1429" s="154" t="n">
        <v>0</v>
      </c>
      <c r="BI1429" s="154" t="n">
        <v>0</v>
      </c>
      <c r="BJ1429" s="154" t="n">
        <v>0</v>
      </c>
      <c r="BK1429" s="154" t="n">
        <v>0</v>
      </c>
      <c r="BL1429" s="154" t="n">
        <v>0</v>
      </c>
      <c r="BM1429" s="154" t="n">
        <v>0</v>
      </c>
      <c r="BN1429" s="154" t="n">
        <v>6.2019483E-006</v>
      </c>
      <c r="BO1429" s="154" t="n">
        <v>0.00024929381</v>
      </c>
      <c r="BP1429" s="154" t="n">
        <v>0</v>
      </c>
      <c r="BQ1429" s="154" t="n">
        <v>0</v>
      </c>
      <c r="BR1429" s="154" t="n">
        <v>0</v>
      </c>
      <c r="BT1429" s="96" t="n">
        <v>1.9401153E-006</v>
      </c>
      <c r="BU1429" s="96" t="n">
        <v>2.1573508E-007</v>
      </c>
      <c r="BV1429" s="96" t="n">
        <v>4.1365559E-007</v>
      </c>
      <c r="BW1429" s="96" t="n">
        <v>5.9974587E-010</v>
      </c>
      <c r="BX1429" s="96" t="n">
        <v>8.8555075E-007</v>
      </c>
      <c r="BY1429" s="96" t="n">
        <v>0</v>
      </c>
      <c r="BZ1429" s="96" t="n">
        <v>0</v>
      </c>
      <c r="CA1429" s="96" t="n">
        <v>0</v>
      </c>
      <c r="CB1429" s="96" t="n">
        <v>0</v>
      </c>
      <c r="CC1429" s="96" t="n">
        <v>1.8295349E-009</v>
      </c>
      <c r="CD1429" s="96" t="n">
        <v>0</v>
      </c>
      <c r="CE1429" s="96" t="n">
        <v>0</v>
      </c>
      <c r="CF1429" s="96" t="n">
        <v>0</v>
      </c>
      <c r="CG1429" s="96" t="n">
        <v>2.5481011E-007</v>
      </c>
      <c r="CH1429" s="96" t="n">
        <v>1.679343E-007</v>
      </c>
      <c r="CI1429" s="96" t="n">
        <v>2.0516974E-013</v>
      </c>
      <c r="CJ1429" s="96" t="n">
        <v>0</v>
      </c>
      <c r="CL1429" s="155" t="n">
        <v>0</v>
      </c>
      <c r="CM1429" s="155" t="n">
        <v>0.014835589</v>
      </c>
      <c r="CN1429" s="156" t="n">
        <v>0</v>
      </c>
      <c r="CO1429" s="155" t="n">
        <v>0.0001476028</v>
      </c>
      <c r="CP1429" s="155" t="n">
        <v>0</v>
      </c>
      <c r="CQ1429" s="155" t="n">
        <v>0</v>
      </c>
      <c r="CR1429" s="155" t="n">
        <v>2.8741229E-005</v>
      </c>
      <c r="CS1429" s="155" t="n">
        <v>0</v>
      </c>
      <c r="CT1429" s="155" t="n">
        <v>0</v>
      </c>
      <c r="CU1429" s="155" t="n">
        <v>0</v>
      </c>
    </row>
    <row r="1430" customFormat="false" ht="13.8" hidden="false" customHeight="false" outlineLevel="0" collapsed="false">
      <c r="A1430" s="0" t="s">
        <v>2309</v>
      </c>
      <c r="B1430" s="26" t="s">
        <v>2247</v>
      </c>
      <c r="C1430" s="88" t="str">
        <f aca="false">MID(A1430,1,12)</f>
        <v>B.044.01.163</v>
      </c>
      <c r="D1430" s="2" t="s">
        <v>2245</v>
      </c>
      <c r="E1430" s="90" t="s">
        <v>1103</v>
      </c>
      <c r="F1430" s="91" t="str">
        <f aca="false">MID(A1430, 21,85)</f>
        <v>Electricity Ethiopia production</v>
      </c>
      <c r="G1430" s="133" t="n">
        <f aca="false">H1430+I1430+J1430+K1430</f>
        <v>0.0006692669271</v>
      </c>
      <c r="H1430" s="149" t="n">
        <f aca="false">N1430+O1430+P1430+Q1430</f>
        <v>1.1884654E-005</v>
      </c>
      <c r="I1430" s="149" t="n">
        <f aca="false">L1430+M1430+R1430+V1430+T1430</f>
        <v>8.4206831E-006</v>
      </c>
      <c r="J1430" s="150" t="n">
        <f aca="false">S1430+U1430+W1430+X1430</f>
        <v>0.00025345276</v>
      </c>
      <c r="K1430" s="149" t="n">
        <v>0.00039550883</v>
      </c>
      <c r="L1430" s="157" t="n">
        <v>5.195582E-006</v>
      </c>
      <c r="M1430" s="157" t="n">
        <v>3.2251011E-006</v>
      </c>
      <c r="N1430" s="157" t="n">
        <v>3.0556809E-006</v>
      </c>
      <c r="O1430" s="157" t="n">
        <v>8.8289731E-006</v>
      </c>
      <c r="P1430" s="130" t="n">
        <v>0</v>
      </c>
      <c r="Q1430" s="130" t="n">
        <v>0</v>
      </c>
      <c r="R1430" s="130" t="n">
        <v>0</v>
      </c>
      <c r="S1430" s="130" t="n">
        <v>0.00025345276</v>
      </c>
      <c r="T1430" s="130" t="n">
        <v>0</v>
      </c>
      <c r="U1430" s="130" t="n">
        <v>0</v>
      </c>
      <c r="V1430" s="130" t="n">
        <v>0</v>
      </c>
      <c r="W1430" s="130" t="n">
        <v>0</v>
      </c>
      <c r="X1430" s="130" t="n">
        <v>0</v>
      </c>
      <c r="Z1430" s="151" t="n">
        <f aca="false">K1430/0.15</f>
        <v>0.00263672553333333</v>
      </c>
      <c r="AB1430" s="133" t="n">
        <f aca="false">K1430</f>
        <v>0.00039550883</v>
      </c>
      <c r="AC1430" s="133" t="n">
        <f aca="false">L1430+M1430+N1430+O1430+P1430+Q1430+R1430</f>
        <v>2.03053371E-005</v>
      </c>
      <c r="AD1430" s="133" t="n">
        <f aca="false">L1430+M1430+R1430+W1430</f>
        <v>8.4206831E-006</v>
      </c>
      <c r="AE1430" s="133" t="n">
        <f aca="false">V1430+L1430+M1430+R1430+T1430</f>
        <v>8.4206831E-006</v>
      </c>
      <c r="AF1430" s="133" t="n">
        <f aca="false">S1430+U1430+X1430</f>
        <v>0.00025345276</v>
      </c>
      <c r="AH1430" s="0" t="n">
        <v>1.3013881</v>
      </c>
      <c r="AI1430" s="96" t="n">
        <v>0</v>
      </c>
      <c r="AJ1430" s="96" t="n">
        <v>0</v>
      </c>
      <c r="AK1430" s="96" t="n">
        <v>0</v>
      </c>
      <c r="AL1430" s="96" t="n">
        <v>0.0023996966</v>
      </c>
      <c r="AM1430" s="96" t="n">
        <v>0.044841792</v>
      </c>
      <c r="AN1430" s="96" t="n">
        <v>1.2541466</v>
      </c>
      <c r="AP1430" s="95" t="n">
        <v>4.679973E-005</v>
      </c>
      <c r="AQ1430" s="95" t="n">
        <v>4.4699219E-005</v>
      </c>
      <c r="AR1430" s="95" t="n">
        <v>2.0311412E-006</v>
      </c>
      <c r="AS1430" s="95" t="n">
        <v>6.9370019E-008</v>
      </c>
      <c r="AT1430" s="152" t="n">
        <f aca="false">AW1430+AZ1430+BA1430+BB1430+BC1430+BK1430+BL1430+BP1430</f>
        <v>2.679809284258E-009</v>
      </c>
      <c r="AU1430" s="152" t="n">
        <f aca="false">AX1430+AY1430+BD1430+BE1430+BF1430+BG1430+BH1430+BI1430+BJ1430+BM1430+BQ1430+BR1430</f>
        <v>7.5116167445E-012</v>
      </c>
      <c r="AV1430" s="153" t="n">
        <f aca="false">BN1430+BO1430</f>
        <v>9.715689E-006</v>
      </c>
      <c r="AW1430" s="154" t="n">
        <v>2.4468813E-009</v>
      </c>
      <c r="AX1430" s="154" t="n">
        <v>7.3828314E-012</v>
      </c>
      <c r="AY1430" s="154" t="n">
        <v>2.017095E-016</v>
      </c>
      <c r="AZ1430" s="154" t="n">
        <v>0</v>
      </c>
      <c r="BA1430" s="154" t="n">
        <v>0</v>
      </c>
      <c r="BB1430" s="154" t="n">
        <v>8.1884258E-014</v>
      </c>
      <c r="BC1430" s="154" t="n">
        <v>2.328461E-010</v>
      </c>
      <c r="BD1430" s="154" t="n">
        <v>1.8673605E-014</v>
      </c>
      <c r="BE1430" s="154" t="n">
        <v>1.0991003E-013</v>
      </c>
      <c r="BF1430" s="154" t="n">
        <v>0</v>
      </c>
      <c r="BG1430" s="154" t="n">
        <v>0</v>
      </c>
      <c r="BH1430" s="154" t="n">
        <v>0</v>
      </c>
      <c r="BI1430" s="154" t="n">
        <v>0</v>
      </c>
      <c r="BJ1430" s="154" t="n">
        <v>0</v>
      </c>
      <c r="BK1430" s="154" t="n">
        <v>0</v>
      </c>
      <c r="BL1430" s="154" t="n">
        <v>0</v>
      </c>
      <c r="BM1430" s="154" t="n">
        <v>0</v>
      </c>
      <c r="BN1430" s="154" t="n">
        <v>9.715689E-006</v>
      </c>
      <c r="BO1430" s="154" t="n">
        <v>0</v>
      </c>
      <c r="BP1430" s="154" t="n">
        <v>0</v>
      </c>
      <c r="BQ1430" s="154" t="n">
        <v>0</v>
      </c>
      <c r="BR1430" s="154" t="n">
        <v>0</v>
      </c>
      <c r="BT1430" s="96" t="n">
        <v>8.3442994E-008</v>
      </c>
      <c r="BU1430" s="96" t="n">
        <v>7.5775297E-010</v>
      </c>
      <c r="BV1430" s="96" t="n">
        <v>7.3518904E-008</v>
      </c>
      <c r="BW1430" s="96" t="n">
        <v>1.4547705E-012</v>
      </c>
      <c r="BX1430" s="96" t="n">
        <v>8.5268258E-009</v>
      </c>
      <c r="BY1430" s="96" t="n">
        <v>0</v>
      </c>
      <c r="BZ1430" s="96" t="n">
        <v>0</v>
      </c>
      <c r="CA1430" s="96" t="n">
        <v>0</v>
      </c>
      <c r="CB1430" s="96" t="n">
        <v>0</v>
      </c>
      <c r="CC1430" s="96" t="n">
        <v>4.4378018E-012</v>
      </c>
      <c r="CD1430" s="96" t="n">
        <v>0</v>
      </c>
      <c r="CE1430" s="96" t="n">
        <v>0</v>
      </c>
      <c r="CF1430" s="96" t="n">
        <v>0</v>
      </c>
      <c r="CG1430" s="96" t="n">
        <v>6.3329813E-010</v>
      </c>
      <c r="CH1430" s="96" t="n">
        <v>0</v>
      </c>
      <c r="CI1430" s="96" t="n">
        <v>3.2140955E-013</v>
      </c>
      <c r="CJ1430" s="96" t="n">
        <v>0</v>
      </c>
      <c r="CL1430" s="155" t="n">
        <v>0</v>
      </c>
      <c r="CM1430" s="155" t="n">
        <v>0.0026367255</v>
      </c>
      <c r="CN1430" s="156" t="n">
        <v>0</v>
      </c>
      <c r="CO1430" s="155" t="n">
        <v>5.1844355E-007</v>
      </c>
      <c r="CP1430" s="155" t="n">
        <v>0</v>
      </c>
      <c r="CQ1430" s="155" t="n">
        <v>0</v>
      </c>
      <c r="CR1430" s="155" t="n">
        <v>2.5185655E-007</v>
      </c>
      <c r="CS1430" s="155" t="n">
        <v>0</v>
      </c>
      <c r="CT1430" s="155" t="n">
        <v>0</v>
      </c>
      <c r="CU1430" s="155" t="n">
        <v>0</v>
      </c>
    </row>
    <row r="1431" customFormat="false" ht="13.8" hidden="false" customHeight="false" outlineLevel="0" collapsed="false">
      <c r="A1431" s="0" t="s">
        <v>2310</v>
      </c>
      <c r="B1431" s="26" t="s">
        <v>2247</v>
      </c>
      <c r="C1431" s="88" t="str">
        <f aca="false">MID(A1431,1,12)</f>
        <v>B.044.01.164</v>
      </c>
      <c r="D1431" s="2" t="s">
        <v>2245</v>
      </c>
      <c r="E1431" s="90" t="s">
        <v>1103</v>
      </c>
      <c r="F1431" s="91" t="str">
        <f aca="false">MID(A1431, 21,85)</f>
        <v>Electricity Falkland Islands production</v>
      </c>
      <c r="G1431" s="133" t="n">
        <f aca="false">H1431+I1431+J1431+K1431</f>
        <v>0.0489239564</v>
      </c>
      <c r="H1431" s="149" t="n">
        <f aca="false">N1431+O1431+P1431+Q1431</f>
        <v>0.0031456087</v>
      </c>
      <c r="I1431" s="149" t="n">
        <f aca="false">L1431+M1431+R1431+V1431+T1431</f>
        <v>0.0095782817</v>
      </c>
      <c r="J1431" s="150" t="n">
        <f aca="false">S1431+U1431+W1431+X1431</f>
        <v>0</v>
      </c>
      <c r="K1431" s="149" t="n">
        <v>0.036200066</v>
      </c>
      <c r="L1431" s="130" t="n">
        <v>0.0075528938</v>
      </c>
      <c r="M1431" s="130" t="n">
        <v>0.0020253879</v>
      </c>
      <c r="N1431" s="130" t="n">
        <v>0.0017149389</v>
      </c>
      <c r="O1431" s="130" t="n">
        <v>0.0014306698</v>
      </c>
      <c r="P1431" s="130" t="n">
        <v>0</v>
      </c>
      <c r="Q1431" s="130" t="n">
        <v>0</v>
      </c>
      <c r="R1431" s="157" t="n">
        <v>0</v>
      </c>
      <c r="S1431" s="157" t="n">
        <v>0</v>
      </c>
      <c r="T1431" s="130" t="n">
        <v>0</v>
      </c>
      <c r="U1431" s="130" t="n">
        <v>0</v>
      </c>
      <c r="V1431" s="130" t="n">
        <v>0</v>
      </c>
      <c r="W1431" s="130" t="n">
        <v>0</v>
      </c>
      <c r="X1431" s="130" t="n">
        <v>0</v>
      </c>
      <c r="Z1431" s="151" t="n">
        <f aca="false">K1431/0.15</f>
        <v>0.241333773333333</v>
      </c>
      <c r="AB1431" s="133" t="n">
        <f aca="false">K1431</f>
        <v>0.036200066</v>
      </c>
      <c r="AC1431" s="133" t="n">
        <f aca="false">L1431+M1431+N1431+O1431+P1431+Q1431+R1431</f>
        <v>0.0127238904</v>
      </c>
      <c r="AD1431" s="133" t="n">
        <f aca="false">L1431+M1431+R1431+W1431</f>
        <v>0.0095782817</v>
      </c>
      <c r="AE1431" s="133" t="n">
        <f aca="false">V1431+L1431+M1431+R1431+T1431</f>
        <v>0.0095782817</v>
      </c>
      <c r="AF1431" s="133" t="n">
        <f aca="false">S1431+U1431+X1431</f>
        <v>0</v>
      </c>
      <c r="AH1431" s="0" t="n">
        <v>3.0561601</v>
      </c>
      <c r="AI1431" s="96" t="n">
        <v>3.0561601</v>
      </c>
      <c r="AJ1431" s="96" t="n">
        <v>0</v>
      </c>
      <c r="AK1431" s="96" t="n">
        <v>0</v>
      </c>
      <c r="AL1431" s="96" t="n">
        <v>0</v>
      </c>
      <c r="AM1431" s="96" t="n">
        <v>0</v>
      </c>
      <c r="AN1431" s="96" t="n">
        <v>0</v>
      </c>
      <c r="AP1431" s="95" t="n">
        <v>0.0068456299</v>
      </c>
      <c r="AQ1431" s="95" t="n">
        <v>0.0063986587</v>
      </c>
      <c r="AR1431" s="95" t="n">
        <v>0.00022876138</v>
      </c>
      <c r="AS1431" s="95" t="n">
        <v>0.00021820983</v>
      </c>
      <c r="AT1431" s="152" t="n">
        <f aca="false">AW1431+AZ1431+BA1431+BB1431+BC1431+BK1431+BL1431+BP1431</f>
        <v>3.8361263588E-007</v>
      </c>
      <c r="AU1431" s="152" t="n">
        <f aca="false">AX1431+AY1431+BD1431+BE1431+BF1431+BG1431+BH1431+BI1431+BJ1431+BM1431+BQ1431+BR1431</f>
        <v>8.46011034033E-010</v>
      </c>
      <c r="AV1431" s="153" t="n">
        <f aca="false">BN1431+BO1431</f>
        <v>0.030561601</v>
      </c>
      <c r="AW1431" s="154" t="n">
        <v>2.2395774E-007</v>
      </c>
      <c r="AX1431" s="154" t="n">
        <v>6.7573456E-010</v>
      </c>
      <c r="AY1431" s="154" t="n">
        <v>1.8462033E-014</v>
      </c>
      <c r="AZ1431" s="154" t="n">
        <v>0</v>
      </c>
      <c r="BA1431" s="154" t="n">
        <v>0</v>
      </c>
      <c r="BB1431" s="154" t="n">
        <v>4.595588E-011</v>
      </c>
      <c r="BC1431" s="154" t="n">
        <v>1.5960894E-007</v>
      </c>
      <c r="BD1431" s="154" t="n">
        <v>1.0480182E-011</v>
      </c>
      <c r="BE1431" s="154" t="n">
        <v>1.5977783E-010</v>
      </c>
      <c r="BF1431" s="154" t="n">
        <v>0</v>
      </c>
      <c r="BG1431" s="154" t="n">
        <v>0</v>
      </c>
      <c r="BH1431" s="154" t="n">
        <v>0</v>
      </c>
      <c r="BI1431" s="154" t="n">
        <v>0</v>
      </c>
      <c r="BJ1431" s="154" t="n">
        <v>0</v>
      </c>
      <c r="BK1431" s="154" t="n">
        <v>0</v>
      </c>
      <c r="BL1431" s="154" t="n">
        <v>0</v>
      </c>
      <c r="BM1431" s="154" t="n">
        <v>0</v>
      </c>
      <c r="BN1431" s="154" t="n">
        <v>0</v>
      </c>
      <c r="BO1431" s="154" t="n">
        <v>0.030561601</v>
      </c>
      <c r="BP1431" s="154" t="n">
        <v>0</v>
      </c>
      <c r="BQ1431" s="154" t="n">
        <v>0</v>
      </c>
      <c r="BR1431" s="154" t="n">
        <v>0</v>
      </c>
      <c r="BT1431" s="96" t="n">
        <v>1.4111385E-005</v>
      </c>
      <c r="BU1431" s="96" t="n">
        <v>1.1015566E-006</v>
      </c>
      <c r="BV1431" s="96" t="n">
        <v>6.7290259E-006</v>
      </c>
      <c r="BW1431" s="96" t="n">
        <v>8.1646043E-010</v>
      </c>
      <c r="BX1431" s="96" t="n">
        <v>2.1879542E-006</v>
      </c>
      <c r="BY1431" s="96" t="n">
        <v>0</v>
      </c>
      <c r="BZ1431" s="96" t="n">
        <v>0</v>
      </c>
      <c r="CA1431" s="96" t="n">
        <v>0</v>
      </c>
      <c r="CB1431" s="96" t="n">
        <v>0</v>
      </c>
      <c r="CC1431" s="96" t="n">
        <v>2.4906263E-009</v>
      </c>
      <c r="CD1431" s="96" t="n">
        <v>0</v>
      </c>
      <c r="CE1431" s="96" t="n">
        <v>0</v>
      </c>
      <c r="CF1431" s="96" t="n">
        <v>0</v>
      </c>
      <c r="CG1431" s="96" t="n">
        <v>3.9932541E-007</v>
      </c>
      <c r="CH1431" s="96" t="n">
        <v>3.6902156E-006</v>
      </c>
      <c r="CI1431" s="96" t="n">
        <v>0</v>
      </c>
      <c r="CJ1431" s="96" t="n">
        <v>0</v>
      </c>
      <c r="CL1431" s="155" t="n">
        <v>0</v>
      </c>
      <c r="CM1431" s="155" t="n">
        <v>0.24133377</v>
      </c>
      <c r="CN1431" s="156" t="n">
        <v>0</v>
      </c>
      <c r="CO1431" s="155" t="n">
        <v>0.00075366899</v>
      </c>
      <c r="CP1431" s="155" t="n">
        <v>0</v>
      </c>
      <c r="CQ1431" s="155" t="n">
        <v>0</v>
      </c>
      <c r="CR1431" s="155" t="n">
        <v>8.1735092E-005</v>
      </c>
      <c r="CS1431" s="155" t="n">
        <v>0</v>
      </c>
      <c r="CT1431" s="155" t="n">
        <v>0</v>
      </c>
      <c r="CU1431" s="155" t="n">
        <v>0</v>
      </c>
    </row>
    <row r="1432" customFormat="false" ht="13.8" hidden="false" customHeight="false" outlineLevel="0" collapsed="false">
      <c r="A1432" s="0" t="s">
        <v>2311</v>
      </c>
      <c r="B1432" s="26" t="s">
        <v>2247</v>
      </c>
      <c r="C1432" s="88" t="str">
        <f aca="false">MID(A1432,1,12)</f>
        <v>B.044.01.165</v>
      </c>
      <c r="D1432" s="2" t="s">
        <v>2245</v>
      </c>
      <c r="E1432" s="90" t="s">
        <v>1103</v>
      </c>
      <c r="F1432" s="91" t="str">
        <f aca="false">MID(A1432, 21,85)</f>
        <v>Electricity Faroe Islands production</v>
      </c>
      <c r="G1432" s="133" t="n">
        <f aca="false">H1432+I1432+J1432+K1432</f>
        <v>0.02492078811</v>
      </c>
      <c r="H1432" s="149" t="n">
        <f aca="false">N1432+O1432+P1432+Q1432</f>
        <v>0.00159064301</v>
      </c>
      <c r="I1432" s="149" t="n">
        <f aca="false">L1432+M1432+R1432+V1432+T1432</f>
        <v>0.0048381761</v>
      </c>
      <c r="J1432" s="150" t="n">
        <f aca="false">S1432+U1432+W1432+X1432</f>
        <v>0.000113535</v>
      </c>
      <c r="K1432" s="149" t="n">
        <v>0.018378434</v>
      </c>
      <c r="L1432" s="130" t="n">
        <v>0.0038137128</v>
      </c>
      <c r="M1432" s="130" t="n">
        <v>0.0010244633</v>
      </c>
      <c r="N1432" s="130" t="n">
        <v>0.00086915596</v>
      </c>
      <c r="O1432" s="130" t="n">
        <v>0.00072148705</v>
      </c>
      <c r="P1432" s="130" t="n">
        <v>0</v>
      </c>
      <c r="Q1432" s="130" t="n">
        <v>0</v>
      </c>
      <c r="R1432" s="157" t="n">
        <v>0</v>
      </c>
      <c r="S1432" s="157" t="n">
        <v>0.000113535</v>
      </c>
      <c r="T1432" s="130" t="n">
        <v>0</v>
      </c>
      <c r="U1432" s="130" t="n">
        <v>0</v>
      </c>
      <c r="V1432" s="130" t="n">
        <v>0</v>
      </c>
      <c r="W1432" s="130" t="n">
        <v>0</v>
      </c>
      <c r="X1432" s="130" t="n">
        <v>0</v>
      </c>
      <c r="Z1432" s="151" t="n">
        <f aca="false">K1432/0.15</f>
        <v>0.122522893333333</v>
      </c>
      <c r="AB1432" s="133" t="n">
        <f aca="false">K1432</f>
        <v>0.018378434</v>
      </c>
      <c r="AC1432" s="133" t="n">
        <f aca="false">L1432+M1432+N1432+O1432+P1432+Q1432+R1432</f>
        <v>0.00642881911</v>
      </c>
      <c r="AD1432" s="133" t="n">
        <f aca="false">L1432+M1432+R1432+W1432</f>
        <v>0.0048381761</v>
      </c>
      <c r="AE1432" s="133" t="n">
        <f aca="false">V1432+L1432+M1432+R1432+T1432</f>
        <v>0.0048381761</v>
      </c>
      <c r="AF1432" s="133" t="n">
        <f aca="false">S1432+U1432+X1432</f>
        <v>0.000113535</v>
      </c>
      <c r="AH1432" s="0" t="n">
        <v>2.0273177</v>
      </c>
      <c r="AI1432" s="96" t="n">
        <v>1.5366577</v>
      </c>
      <c r="AJ1432" s="96" t="n">
        <v>0</v>
      </c>
      <c r="AK1432" s="96" t="n">
        <v>0</v>
      </c>
      <c r="AL1432" s="96" t="n">
        <v>0</v>
      </c>
      <c r="AM1432" s="96" t="n">
        <v>0.20072455</v>
      </c>
      <c r="AN1432" s="96" t="n">
        <v>0.28993542</v>
      </c>
      <c r="AP1432" s="95" t="n">
        <v>0.003466729</v>
      </c>
      <c r="AQ1432" s="95" t="n">
        <v>0.0032409622</v>
      </c>
      <c r="AR1432" s="95" t="n">
        <v>0.00011601843</v>
      </c>
      <c r="AS1432" s="95" t="n">
        <v>0.00010974844</v>
      </c>
      <c r="AT1432" s="152" t="n">
        <f aca="false">AW1432+AZ1432+BA1432+BB1432+BC1432+BK1432+BL1432+BP1432</f>
        <v>1.94302284107E-007</v>
      </c>
      <c r="AU1432" s="152" t="n">
        <f aca="false">AX1432+AY1432+BD1432+BE1432+BF1432+BG1432+BH1432+BI1432+BJ1432+BM1432+BQ1432+BR1432</f>
        <v>4.290622356013E-010</v>
      </c>
      <c r="AV1432" s="153" t="n">
        <f aca="false">BN1432+BO1432</f>
        <v>0.0153709291752</v>
      </c>
      <c r="AW1432" s="154" t="n">
        <v>1.1370124E-007</v>
      </c>
      <c r="AX1432" s="154" t="n">
        <v>3.430641E-010</v>
      </c>
      <c r="AY1432" s="154" t="n">
        <v>9.3730013E-015</v>
      </c>
      <c r="AZ1432" s="154" t="n">
        <v>0</v>
      </c>
      <c r="BA1432" s="154" t="n">
        <v>0</v>
      </c>
      <c r="BB1432" s="154" t="n">
        <v>2.3291107E-011</v>
      </c>
      <c r="BC1432" s="154" t="n">
        <v>8.0577753E-008</v>
      </c>
      <c r="BD1432" s="154" t="n">
        <v>5.3115086E-012</v>
      </c>
      <c r="BE1432" s="154" t="n">
        <v>8.0677254E-011</v>
      </c>
      <c r="BF1432" s="154" t="n">
        <v>0</v>
      </c>
      <c r="BG1432" s="154" t="n">
        <v>0</v>
      </c>
      <c r="BH1432" s="154" t="n">
        <v>0</v>
      </c>
      <c r="BI1432" s="154" t="n">
        <v>0</v>
      </c>
      <c r="BJ1432" s="154" t="n">
        <v>0</v>
      </c>
      <c r="BK1432" s="154" t="n">
        <v>0</v>
      </c>
      <c r="BL1432" s="154" t="n">
        <v>0</v>
      </c>
      <c r="BM1432" s="154" t="n">
        <v>0</v>
      </c>
      <c r="BN1432" s="154" t="n">
        <v>4.3521752E-006</v>
      </c>
      <c r="BO1432" s="154" t="n">
        <v>0.015366577</v>
      </c>
      <c r="BP1432" s="154" t="n">
        <v>0</v>
      </c>
      <c r="BQ1432" s="154" t="n">
        <v>0</v>
      </c>
      <c r="BR1432" s="154" t="n">
        <v>0</v>
      </c>
      <c r="BT1432" s="96" t="n">
        <v>7.1358283E-006</v>
      </c>
      <c r="BU1432" s="96" t="n">
        <v>5.5621337E-007</v>
      </c>
      <c r="BV1432" s="96" t="n">
        <v>3.4162634E-006</v>
      </c>
      <c r="BW1432" s="96" t="n">
        <v>4.13794E-010</v>
      </c>
      <c r="BX1432" s="96" t="n">
        <v>1.1039608E-006</v>
      </c>
      <c r="BY1432" s="96" t="n">
        <v>0</v>
      </c>
      <c r="BZ1432" s="96" t="n">
        <v>0</v>
      </c>
      <c r="CA1432" s="96" t="n">
        <v>0</v>
      </c>
      <c r="CB1432" s="96" t="n">
        <v>0</v>
      </c>
      <c r="CC1432" s="96" t="n">
        <v>1.2622856E-009</v>
      </c>
      <c r="CD1432" s="96" t="n">
        <v>0</v>
      </c>
      <c r="CE1432" s="96" t="n">
        <v>0</v>
      </c>
      <c r="CF1432" s="96" t="n">
        <v>0</v>
      </c>
      <c r="CG1432" s="96" t="n">
        <v>2.0224945E-007</v>
      </c>
      <c r="CH1432" s="96" t="n">
        <v>1.8554651E-006</v>
      </c>
      <c r="CI1432" s="96" t="n">
        <v>1.4397648E-013</v>
      </c>
      <c r="CJ1432" s="96" t="n">
        <v>0</v>
      </c>
      <c r="CL1432" s="155" t="n">
        <v>0</v>
      </c>
      <c r="CM1432" s="155" t="n">
        <v>0.12252289</v>
      </c>
      <c r="CN1432" s="156" t="n">
        <v>0</v>
      </c>
      <c r="CO1432" s="155" t="n">
        <v>0.00038055309</v>
      </c>
      <c r="CP1432" s="155" t="n">
        <v>0</v>
      </c>
      <c r="CQ1432" s="155" t="n">
        <v>0</v>
      </c>
      <c r="CR1432" s="155" t="n">
        <v>4.1248214E-005</v>
      </c>
      <c r="CS1432" s="155" t="n">
        <v>0</v>
      </c>
      <c r="CT1432" s="155" t="n">
        <v>0</v>
      </c>
      <c r="CU1432" s="155" t="n">
        <v>0</v>
      </c>
    </row>
    <row r="1433" customFormat="false" ht="13.8" hidden="false" customHeight="false" outlineLevel="0" collapsed="false">
      <c r="A1433" s="0" t="s">
        <v>2312</v>
      </c>
      <c r="B1433" s="26" t="s">
        <v>2247</v>
      </c>
      <c r="C1433" s="88" t="str">
        <f aca="false">MID(A1433,1,12)</f>
        <v>B.044.01.166</v>
      </c>
      <c r="D1433" s="2" t="s">
        <v>2245</v>
      </c>
      <c r="E1433" s="90" t="s">
        <v>1103</v>
      </c>
      <c r="F1433" s="91" t="str">
        <f aca="false">MID(A1433, 21,85)</f>
        <v>Electricity Fiji production</v>
      </c>
      <c r="G1433" s="133" t="n">
        <f aca="false">H1433+I1433+J1433+K1433</f>
        <v>0.01738326261</v>
      </c>
      <c r="H1433" s="149" t="n">
        <f aca="false">N1433+O1433+P1433+Q1433</f>
        <v>0.00143799661</v>
      </c>
      <c r="I1433" s="149" t="n">
        <f aca="false">L1433+M1433+R1433+V1433+T1433</f>
        <v>0.00373582217</v>
      </c>
      <c r="J1433" s="150" t="n">
        <f aca="false">S1433+U1433+W1433+X1433</f>
        <v>0.00010734283</v>
      </c>
      <c r="K1433" s="149" t="n">
        <v>0.012102101</v>
      </c>
      <c r="L1433" s="130" t="n">
        <v>0.0027763437</v>
      </c>
      <c r="M1433" s="130" t="n">
        <v>0.00095947847</v>
      </c>
      <c r="N1433" s="130" t="n">
        <v>0.00081065937</v>
      </c>
      <c r="O1433" s="130" t="n">
        <v>0.00062733724</v>
      </c>
      <c r="P1433" s="130" t="n">
        <v>0</v>
      </c>
      <c r="Q1433" s="130" t="n">
        <v>0</v>
      </c>
      <c r="R1433" s="130" t="n">
        <v>0</v>
      </c>
      <c r="S1433" s="157" t="n">
        <v>0.00010734283</v>
      </c>
      <c r="T1433" s="130" t="n">
        <v>0</v>
      </c>
      <c r="U1433" s="130" t="n">
        <v>0</v>
      </c>
      <c r="V1433" s="130" t="n">
        <v>0</v>
      </c>
      <c r="W1433" s="130" t="n">
        <v>0</v>
      </c>
      <c r="X1433" s="130" t="n">
        <v>0</v>
      </c>
      <c r="Z1433" s="151" t="n">
        <f aca="false">K1433/0.15</f>
        <v>0.0806806733333333</v>
      </c>
      <c r="AB1433" s="133" t="n">
        <f aca="false">K1433</f>
        <v>0.012102101</v>
      </c>
      <c r="AC1433" s="133" t="n">
        <f aca="false">L1433+M1433+N1433+O1433+P1433+Q1433+R1433</f>
        <v>0.00517381878</v>
      </c>
      <c r="AD1433" s="133" t="n">
        <f aca="false">L1433+M1433+R1433+W1433</f>
        <v>0.00373582217</v>
      </c>
      <c r="AE1433" s="133" t="n">
        <f aca="false">V1433+L1433+M1433+R1433+T1433</f>
        <v>0.00373582217</v>
      </c>
      <c r="AF1433" s="133" t="n">
        <f aca="false">S1433+U1433+X1433</f>
        <v>0.00010734283</v>
      </c>
      <c r="AH1433" s="0" t="n">
        <v>1.9252346</v>
      </c>
      <c r="AI1433" s="96" t="n">
        <v>1.0071512</v>
      </c>
      <c r="AJ1433" s="96" t="n">
        <v>0</v>
      </c>
      <c r="AK1433" s="96" t="n">
        <v>0</v>
      </c>
      <c r="AL1433" s="96" t="n">
        <v>0.36609577</v>
      </c>
      <c r="AM1433" s="96" t="n">
        <v>0.0090489768</v>
      </c>
      <c r="AN1433" s="96" t="n">
        <v>0.54293865</v>
      </c>
      <c r="AP1433" s="95" t="n">
        <v>0.002404628</v>
      </c>
      <c r="AQ1433" s="95" t="n">
        <v>0.0022543806</v>
      </c>
      <c r="AR1433" s="95" t="n">
        <v>7.8307379E-005</v>
      </c>
      <c r="AS1433" s="95" t="n">
        <v>7.1939973E-005</v>
      </c>
      <c r="AT1433" s="152" t="n">
        <f aca="false">AW1433+AZ1433+BA1433+BB1433+BC1433+BK1433+BL1433+BP1433</f>
        <v>1.35154714552E-007</v>
      </c>
      <c r="AU1433" s="152" t="n">
        <f aca="false">AX1433+AY1433+BD1433+BE1433+BF1433+BG1433+BH1433+BI1433+BJ1433+BM1433+BQ1433+BR1433</f>
        <v>2.895982945714E-010</v>
      </c>
      <c r="AV1433" s="153" t="n">
        <f aca="false">BN1433+BO1433</f>
        <v>0.0100756268085</v>
      </c>
      <c r="AW1433" s="154" t="n">
        <v>7.4871663E-008</v>
      </c>
      <c r="AX1433" s="154" t="n">
        <v>2.2590588E-010</v>
      </c>
      <c r="AY1433" s="154" t="n">
        <v>6.1720714E-015</v>
      </c>
      <c r="AZ1433" s="154" t="n">
        <v>0</v>
      </c>
      <c r="BA1433" s="154" t="n">
        <v>0</v>
      </c>
      <c r="BB1433" s="154" t="n">
        <v>2.1723552E-011</v>
      </c>
      <c r="BC1433" s="154" t="n">
        <v>6.0261328E-008</v>
      </c>
      <c r="BD1433" s="154" t="n">
        <v>4.9540295E-012</v>
      </c>
      <c r="BE1433" s="154" t="n">
        <v>5.8732213E-011</v>
      </c>
      <c r="BF1433" s="154" t="n">
        <v>0</v>
      </c>
      <c r="BG1433" s="154" t="n">
        <v>0</v>
      </c>
      <c r="BH1433" s="154" t="n">
        <v>0</v>
      </c>
      <c r="BI1433" s="154" t="n">
        <v>0</v>
      </c>
      <c r="BJ1433" s="154" t="n">
        <v>0</v>
      </c>
      <c r="BK1433" s="154" t="n">
        <v>0</v>
      </c>
      <c r="BL1433" s="154" t="n">
        <v>0</v>
      </c>
      <c r="BM1433" s="154" t="n">
        <v>0</v>
      </c>
      <c r="BN1433" s="154" t="n">
        <v>4.1148085E-006</v>
      </c>
      <c r="BO1433" s="154" t="n">
        <v>0.010071512</v>
      </c>
      <c r="BP1433" s="154" t="n">
        <v>0</v>
      </c>
      <c r="BQ1433" s="154" t="n">
        <v>0</v>
      </c>
      <c r="BR1433" s="154" t="n">
        <v>0</v>
      </c>
      <c r="BT1433" s="96" t="n">
        <v>4.9484832E-006</v>
      </c>
      <c r="BU1433" s="96" t="n">
        <v>4.0491762E-007</v>
      </c>
      <c r="BV1433" s="96" t="n">
        <v>2.2495912E-006</v>
      </c>
      <c r="BW1433" s="96" t="n">
        <v>3.8594453E-010</v>
      </c>
      <c r="BX1433" s="96" t="n">
        <v>8.9506168E-007</v>
      </c>
      <c r="BY1433" s="96" t="n">
        <v>0</v>
      </c>
      <c r="BZ1433" s="96" t="n">
        <v>0</v>
      </c>
      <c r="CA1433" s="96" t="n">
        <v>0</v>
      </c>
      <c r="CB1433" s="96" t="n">
        <v>0</v>
      </c>
      <c r="CC1433" s="96" t="n">
        <v>1.1773303E-009</v>
      </c>
      <c r="CD1433" s="96" t="n">
        <v>0</v>
      </c>
      <c r="CE1433" s="96" t="n">
        <v>0</v>
      </c>
      <c r="CF1433" s="96" t="n">
        <v>0</v>
      </c>
      <c r="CG1433" s="96" t="n">
        <v>1.8124642E-007</v>
      </c>
      <c r="CH1433" s="96" t="n">
        <v>1.2161028E-006</v>
      </c>
      <c r="CI1433" s="96" t="n">
        <v>1.3612403E-013</v>
      </c>
      <c r="CJ1433" s="96" t="n">
        <v>0</v>
      </c>
      <c r="CL1433" s="155" t="n">
        <v>0</v>
      </c>
      <c r="CM1433" s="155" t="n">
        <v>0.080680672</v>
      </c>
      <c r="CN1433" s="156" t="n">
        <v>0</v>
      </c>
      <c r="CO1433" s="155" t="n">
        <v>0.00027703874</v>
      </c>
      <c r="CP1433" s="155" t="n">
        <v>0</v>
      </c>
      <c r="CQ1433" s="155" t="n">
        <v>0</v>
      </c>
      <c r="CR1433" s="155" t="n">
        <v>3.2574462E-005</v>
      </c>
      <c r="CS1433" s="155" t="n">
        <v>0</v>
      </c>
      <c r="CT1433" s="155" t="n">
        <v>0</v>
      </c>
      <c r="CU1433" s="155" t="n">
        <v>0</v>
      </c>
    </row>
    <row r="1434" customFormat="false" ht="13.8" hidden="false" customHeight="false" outlineLevel="0" collapsed="false">
      <c r="A1434" s="0" t="s">
        <v>2313</v>
      </c>
      <c r="B1434" s="26" t="s">
        <v>2247</v>
      </c>
      <c r="C1434" s="88" t="str">
        <f aca="false">MID(A1434,1,12)</f>
        <v>B.044.01.167</v>
      </c>
      <c r="D1434" s="2" t="s">
        <v>2245</v>
      </c>
      <c r="E1434" s="90" t="s">
        <v>1103</v>
      </c>
      <c r="F1434" s="91" t="str">
        <f aca="false">MID(A1434, 21,85)</f>
        <v>Electricity French Guiana production</v>
      </c>
      <c r="G1434" s="133" t="n">
        <f aca="false">H1434+I1434+J1434+K1434</f>
        <v>0.01491357981</v>
      </c>
      <c r="H1434" s="149" t="n">
        <f aca="false">N1434+O1434+P1434+Q1434</f>
        <v>0.00112065898</v>
      </c>
      <c r="I1434" s="149" t="n">
        <f aca="false">L1434+M1434+R1434+V1434+T1434</f>
        <v>0.0030549091</v>
      </c>
      <c r="J1434" s="150" t="n">
        <f aca="false">S1434+U1434+W1434+X1434</f>
        <v>0.00015169473</v>
      </c>
      <c r="K1434" s="149" t="n">
        <v>0.010586317</v>
      </c>
      <c r="L1434" s="157" t="n">
        <v>0.0023160059</v>
      </c>
      <c r="M1434" s="157" t="n">
        <v>0.0007389032</v>
      </c>
      <c r="N1434" s="157" t="n">
        <v>0.00062459209</v>
      </c>
      <c r="O1434" s="157" t="n">
        <v>0.00049606689</v>
      </c>
      <c r="P1434" s="130" t="n">
        <v>0</v>
      </c>
      <c r="Q1434" s="130" t="n">
        <v>0</v>
      </c>
      <c r="R1434" s="130" t="n">
        <v>0</v>
      </c>
      <c r="S1434" s="157" t="n">
        <v>0.00015169473</v>
      </c>
      <c r="T1434" s="130" t="n">
        <v>0</v>
      </c>
      <c r="U1434" s="130" t="n">
        <v>0</v>
      </c>
      <c r="V1434" s="130" t="n">
        <v>0</v>
      </c>
      <c r="W1434" s="130" t="n">
        <v>0</v>
      </c>
      <c r="X1434" s="130" t="n">
        <v>0</v>
      </c>
      <c r="Z1434" s="151" t="n">
        <f aca="false">K1434/0.15</f>
        <v>0.0705754466666667</v>
      </c>
      <c r="AB1434" s="133" t="n">
        <f aca="false">K1434</f>
        <v>0.010586317</v>
      </c>
      <c r="AC1434" s="133" t="n">
        <f aca="false">L1434+M1434+N1434+O1434+P1434+Q1434+R1434</f>
        <v>0.00417556808</v>
      </c>
      <c r="AD1434" s="133" t="n">
        <f aca="false">L1434+M1434+R1434+W1434</f>
        <v>0.0030549091</v>
      </c>
      <c r="AE1434" s="133" t="n">
        <f aca="false">V1434+L1434+M1434+R1434+T1434</f>
        <v>0.0030549091</v>
      </c>
      <c r="AF1434" s="133" t="n">
        <f aca="false">S1434+U1434+X1434</f>
        <v>0.00015169473</v>
      </c>
      <c r="AH1434" s="0" t="n">
        <v>1.8364867</v>
      </c>
      <c r="AI1434" s="96" t="n">
        <v>0.87318857</v>
      </c>
      <c r="AJ1434" s="96" t="n">
        <v>0</v>
      </c>
      <c r="AK1434" s="96" t="n">
        <v>0</v>
      </c>
      <c r="AL1434" s="96" t="n">
        <v>0.19837554</v>
      </c>
      <c r="AM1434" s="96" t="n">
        <v>0.058840204</v>
      </c>
      <c r="AN1434" s="96" t="n">
        <v>0.70608242</v>
      </c>
      <c r="AP1434" s="95" t="n">
        <v>0.002054188</v>
      </c>
      <c r="AQ1434" s="95" t="n">
        <v>0.0019240852</v>
      </c>
      <c r="AR1434" s="95" t="n">
        <v>6.7715623E-005</v>
      </c>
      <c r="AS1434" s="95" t="n">
        <v>6.2387183E-005</v>
      </c>
      <c r="AT1434" s="152" t="n">
        <f aca="false">AW1434+AZ1434+BA1434+BB1434+BC1434+BK1434+BL1434+BP1434</f>
        <v>1.15352830435E-007</v>
      </c>
      <c r="AU1434" s="152" t="n">
        <f aca="false">AX1434+AY1434+BD1434+BE1434+BF1434+BG1434+BH1434+BI1434+BJ1434+BM1434+BQ1434+BR1434</f>
        <v>2.504275986219E-010</v>
      </c>
      <c r="AV1434" s="153" t="n">
        <f aca="false">BN1434+BO1434</f>
        <v>0.0087377006648</v>
      </c>
      <c r="AW1434" s="154" t="n">
        <v>6.5494017E-008</v>
      </c>
      <c r="AX1434" s="154" t="n">
        <v>1.9761126E-010</v>
      </c>
      <c r="AY1434" s="154" t="n">
        <v>5.3990219E-015</v>
      </c>
      <c r="AZ1434" s="154" t="n">
        <v>0</v>
      </c>
      <c r="BA1434" s="154" t="n">
        <v>0</v>
      </c>
      <c r="BB1434" s="154" t="n">
        <v>1.6737435E-011</v>
      </c>
      <c r="BC1434" s="154" t="n">
        <v>4.9842076E-008</v>
      </c>
      <c r="BD1434" s="154" t="n">
        <v>3.8169516E-012</v>
      </c>
      <c r="BE1434" s="154" t="n">
        <v>4.8993988E-011</v>
      </c>
      <c r="BF1434" s="154" t="n">
        <v>0</v>
      </c>
      <c r="BG1434" s="154" t="n">
        <v>0</v>
      </c>
      <c r="BH1434" s="154" t="n">
        <v>0</v>
      </c>
      <c r="BI1434" s="154" t="n">
        <v>0</v>
      </c>
      <c r="BJ1434" s="154" t="n">
        <v>0</v>
      </c>
      <c r="BK1434" s="154" t="n">
        <v>0</v>
      </c>
      <c r="BL1434" s="154" t="n">
        <v>0</v>
      </c>
      <c r="BM1434" s="154" t="n">
        <v>0</v>
      </c>
      <c r="BN1434" s="154" t="n">
        <v>5.8149648E-006</v>
      </c>
      <c r="BO1434" s="154" t="n">
        <v>0.0087318857</v>
      </c>
      <c r="BP1434" s="154" t="n">
        <v>0</v>
      </c>
      <c r="BQ1434" s="154" t="n">
        <v>0</v>
      </c>
      <c r="BR1434" s="154" t="n">
        <v>0</v>
      </c>
      <c r="BT1434" s="96" t="n">
        <v>4.2247427E-006</v>
      </c>
      <c r="BU1434" s="96" t="n">
        <v>3.3777936E-007</v>
      </c>
      <c r="BV1434" s="96" t="n">
        <v>1.9678308E-006</v>
      </c>
      <c r="BW1434" s="96" t="n">
        <v>2.9736028E-010</v>
      </c>
      <c r="BX1434" s="96" t="n">
        <v>7.222601E-007</v>
      </c>
      <c r="BY1434" s="96" t="n">
        <v>0</v>
      </c>
      <c r="BZ1434" s="96" t="n">
        <v>0</v>
      </c>
      <c r="CA1434" s="96" t="n">
        <v>0</v>
      </c>
      <c r="CB1434" s="96" t="n">
        <v>0</v>
      </c>
      <c r="CC1434" s="96" t="n">
        <v>9.0710254E-010</v>
      </c>
      <c r="CD1434" s="96" t="n">
        <v>0</v>
      </c>
      <c r="CE1434" s="96" t="n">
        <v>0</v>
      </c>
      <c r="CF1434" s="96" t="n">
        <v>0</v>
      </c>
      <c r="CG1434" s="96" t="n">
        <v>1.4132049E-007</v>
      </c>
      <c r="CH1434" s="96" t="n">
        <v>1.0543473E-006</v>
      </c>
      <c r="CI1434" s="96" t="n">
        <v>1.9236775E-013</v>
      </c>
      <c r="CJ1434" s="96" t="n">
        <v>0</v>
      </c>
      <c r="CL1434" s="155" t="n">
        <v>0</v>
      </c>
      <c r="CM1434" s="155" t="n">
        <v>0.07057545</v>
      </c>
      <c r="CN1434" s="156" t="n">
        <v>0</v>
      </c>
      <c r="CO1434" s="155" t="n">
        <v>0.00023110372</v>
      </c>
      <c r="CP1434" s="155" t="n">
        <v>0</v>
      </c>
      <c r="CQ1434" s="155" t="n">
        <v>0</v>
      </c>
      <c r="CR1434" s="155" t="n">
        <v>2.6493748E-005</v>
      </c>
      <c r="CS1434" s="155" t="n">
        <v>0</v>
      </c>
      <c r="CT1434" s="155" t="n">
        <v>0</v>
      </c>
      <c r="CU1434" s="155" t="n">
        <v>0</v>
      </c>
    </row>
    <row r="1435" customFormat="false" ht="13.8" hidden="false" customHeight="false" outlineLevel="0" collapsed="false">
      <c r="A1435" s="0" t="s">
        <v>2314</v>
      </c>
      <c r="B1435" s="26" t="s">
        <v>2247</v>
      </c>
      <c r="C1435" s="88" t="str">
        <f aca="false">MID(A1435,1,12)</f>
        <v>B.044.01.168</v>
      </c>
      <c r="D1435" s="2" t="s">
        <v>2245</v>
      </c>
      <c r="E1435" s="90" t="s">
        <v>1103</v>
      </c>
      <c r="F1435" s="91" t="str">
        <f aca="false">MID(A1435, 21,85)</f>
        <v>Electricity French Polynesia production</v>
      </c>
      <c r="G1435" s="133" t="n">
        <f aca="false">H1435+I1435+J1435+K1435</f>
        <v>0.029424243898</v>
      </c>
      <c r="H1435" s="149" t="n">
        <f aca="false">N1435+O1435+P1435+Q1435</f>
        <v>0.00188310561</v>
      </c>
      <c r="I1435" s="149" t="n">
        <f aca="false">L1435+M1435+R1435+V1435+T1435</f>
        <v>0.0057268776</v>
      </c>
      <c r="J1435" s="150" t="n">
        <f aca="false">S1435+U1435+W1435+X1435</f>
        <v>7.2998688E-005</v>
      </c>
      <c r="K1435" s="149" t="n">
        <v>0.021741262</v>
      </c>
      <c r="L1435" s="130" t="n">
        <v>0.0045144416</v>
      </c>
      <c r="M1435" s="130" t="n">
        <v>0.001212436</v>
      </c>
      <c r="N1435" s="130" t="n">
        <v>0.0010264541</v>
      </c>
      <c r="O1435" s="130" t="n">
        <v>0.00085665151</v>
      </c>
      <c r="P1435" s="130" t="n">
        <v>0</v>
      </c>
      <c r="Q1435" s="130" t="n">
        <v>0</v>
      </c>
      <c r="R1435" s="130" t="n">
        <v>0</v>
      </c>
      <c r="S1435" s="157" t="n">
        <v>7.2998688E-005</v>
      </c>
      <c r="T1435" s="130" t="n">
        <v>0</v>
      </c>
      <c r="U1435" s="130" t="n">
        <v>0</v>
      </c>
      <c r="V1435" s="130" t="n">
        <v>0</v>
      </c>
      <c r="W1435" s="130" t="n">
        <v>0</v>
      </c>
      <c r="X1435" s="130" t="n">
        <v>0</v>
      </c>
      <c r="Z1435" s="151" t="n">
        <f aca="false">K1435/0.15</f>
        <v>0.144941746666667</v>
      </c>
      <c r="AB1435" s="133" t="n">
        <f aca="false">K1435</f>
        <v>0.021741262</v>
      </c>
      <c r="AC1435" s="133" t="n">
        <f aca="false">L1435+M1435+N1435+O1435+P1435+Q1435+R1435</f>
        <v>0.00760998321</v>
      </c>
      <c r="AD1435" s="133" t="n">
        <f aca="false">L1435+M1435+R1435+W1435</f>
        <v>0.0057268776</v>
      </c>
      <c r="AE1435" s="133" t="n">
        <f aca="false">V1435+L1435+M1435+R1435+T1435</f>
        <v>0.0057268776</v>
      </c>
      <c r="AF1435" s="133" t="n">
        <f aca="false">S1435+U1435+X1435</f>
        <v>7.2998688E-005</v>
      </c>
      <c r="AH1435" s="0" t="n">
        <v>2.1771466</v>
      </c>
      <c r="AI1435" s="96" t="n">
        <v>1.8254029</v>
      </c>
      <c r="AJ1435" s="96" t="n">
        <v>0</v>
      </c>
      <c r="AK1435" s="96" t="n">
        <v>0</v>
      </c>
      <c r="AL1435" s="96" t="n">
        <v>0</v>
      </c>
      <c r="AM1435" s="96" t="n">
        <v>0.073279934</v>
      </c>
      <c r="AN1435" s="96" t="n">
        <v>0.27846375</v>
      </c>
      <c r="AP1435" s="95" t="n">
        <v>0.0041033019</v>
      </c>
      <c r="AQ1435" s="95" t="n">
        <v>0.0038356872</v>
      </c>
      <c r="AR1435" s="95" t="n">
        <v>0.00013726088</v>
      </c>
      <c r="AS1435" s="95" t="n">
        <v>0.00013035375</v>
      </c>
      <c r="AT1435" s="152" t="n">
        <f aca="false">AW1435+AZ1435+BA1435+BB1435+BC1435+BK1435+BL1435+BP1435</f>
        <v>2.29957264288E-007</v>
      </c>
      <c r="AU1435" s="152" t="n">
        <f aca="false">AX1435+AY1435+BD1435+BE1435+BF1435+BG1435+BH1435+BI1435+BJ1435+BM1435+BQ1435+BR1435</f>
        <v>5.07621599444E-010</v>
      </c>
      <c r="AV1435" s="153" t="n">
        <f aca="false">BN1435+BO1435</f>
        <v>0.018256827283</v>
      </c>
      <c r="AW1435" s="154" t="n">
        <v>1.3450594E-007</v>
      </c>
      <c r="AX1435" s="154" t="n">
        <v>4.058369E-010</v>
      </c>
      <c r="AY1435" s="154" t="n">
        <v>1.1088044E-014</v>
      </c>
      <c r="AZ1435" s="154" t="n">
        <v>0</v>
      </c>
      <c r="BA1435" s="154" t="n">
        <v>0</v>
      </c>
      <c r="BB1435" s="154" t="n">
        <v>2.7506288E-011</v>
      </c>
      <c r="BC1435" s="154" t="n">
        <v>9.5423818E-008</v>
      </c>
      <c r="BD1435" s="154" t="n">
        <v>6.2727754E-012</v>
      </c>
      <c r="BE1435" s="154" t="n">
        <v>9.5500836E-011</v>
      </c>
      <c r="BF1435" s="154" t="n">
        <v>0</v>
      </c>
      <c r="BG1435" s="154" t="n">
        <v>0</v>
      </c>
      <c r="BH1435" s="154" t="n">
        <v>0</v>
      </c>
      <c r="BI1435" s="154" t="n">
        <v>0</v>
      </c>
      <c r="BJ1435" s="154" t="n">
        <v>0</v>
      </c>
      <c r="BK1435" s="154" t="n">
        <v>0</v>
      </c>
      <c r="BL1435" s="154" t="n">
        <v>0</v>
      </c>
      <c r="BM1435" s="154" t="n">
        <v>0</v>
      </c>
      <c r="BN1435" s="154" t="n">
        <v>2.798283E-006</v>
      </c>
      <c r="BO1435" s="154" t="n">
        <v>0.018254029</v>
      </c>
      <c r="BP1435" s="154" t="n">
        <v>0</v>
      </c>
      <c r="BQ1435" s="154" t="n">
        <v>0</v>
      </c>
      <c r="BR1435" s="154" t="n">
        <v>0</v>
      </c>
      <c r="BT1435" s="96" t="n">
        <v>8.4539473E-006</v>
      </c>
      <c r="BU1435" s="96" t="n">
        <v>6.5841162E-007</v>
      </c>
      <c r="BV1435" s="96" t="n">
        <v>4.0413606E-006</v>
      </c>
      <c r="BW1435" s="96" t="n">
        <v>4.8868165E-010</v>
      </c>
      <c r="BX1435" s="96" t="n">
        <v>1.3091281E-006</v>
      </c>
      <c r="BY1435" s="96" t="n">
        <v>0</v>
      </c>
      <c r="BZ1435" s="96" t="n">
        <v>0</v>
      </c>
      <c r="CA1435" s="96" t="n">
        <v>0</v>
      </c>
      <c r="CB1435" s="96" t="n">
        <v>0</v>
      </c>
      <c r="CC1435" s="96" t="n">
        <v>1.4907316E-009</v>
      </c>
      <c r="CD1435" s="96" t="n">
        <v>0</v>
      </c>
      <c r="CE1435" s="96" t="n">
        <v>0</v>
      </c>
      <c r="CF1435" s="96" t="n">
        <v>0</v>
      </c>
      <c r="CG1435" s="96" t="n">
        <v>2.3895186E-007</v>
      </c>
      <c r="CH1435" s="96" t="n">
        <v>2.2041157E-006</v>
      </c>
      <c r="CI1435" s="96" t="n">
        <v>9.2571396E-014</v>
      </c>
      <c r="CJ1435" s="96" t="n">
        <v>0</v>
      </c>
      <c r="CL1435" s="155" t="n">
        <v>0</v>
      </c>
      <c r="CM1435" s="155" t="n">
        <v>0.14494175</v>
      </c>
      <c r="CN1435" s="156" t="n">
        <v>0</v>
      </c>
      <c r="CO1435" s="155" t="n">
        <v>0.00045047564</v>
      </c>
      <c r="CP1435" s="155" t="n">
        <v>0</v>
      </c>
      <c r="CQ1435" s="155" t="n">
        <v>0</v>
      </c>
      <c r="CR1435" s="155" t="n">
        <v>4.8891942E-005</v>
      </c>
      <c r="CS1435" s="155" t="n">
        <v>0</v>
      </c>
      <c r="CT1435" s="155" t="n">
        <v>0</v>
      </c>
      <c r="CU1435" s="155" t="n">
        <v>0</v>
      </c>
    </row>
    <row r="1436" customFormat="false" ht="13.8" hidden="false" customHeight="false" outlineLevel="0" collapsed="false">
      <c r="A1436" s="0" t="s">
        <v>2315</v>
      </c>
      <c r="B1436" s="26" t="s">
        <v>2247</v>
      </c>
      <c r="C1436" s="88" t="str">
        <f aca="false">MID(A1436,1,12)</f>
        <v>B.044.01.169</v>
      </c>
      <c r="D1436" s="2" t="s">
        <v>2245</v>
      </c>
      <c r="E1436" s="90" t="s">
        <v>1103</v>
      </c>
      <c r="F1436" s="91" t="str">
        <f aca="false">MID(A1436, 21,85)</f>
        <v>Electricity Gabon production</v>
      </c>
      <c r="G1436" s="133" t="n">
        <f aca="false">H1436+I1436+J1436+K1436</f>
        <v>0.02624883114</v>
      </c>
      <c r="H1436" s="149" t="n">
        <f aca="false">N1436+O1436+P1436+Q1436</f>
        <v>0.00238465809</v>
      </c>
      <c r="I1436" s="149" t="n">
        <f aca="false">L1436+M1436+R1436+V1436+T1436</f>
        <v>0.0043406853</v>
      </c>
      <c r="J1436" s="150" t="n">
        <f aca="false">S1436+U1436+W1436+X1436</f>
        <v>0.00011301175</v>
      </c>
      <c r="K1436" s="149" t="n">
        <v>0.019410476</v>
      </c>
      <c r="L1436" s="130" t="n">
        <v>0.0025890415</v>
      </c>
      <c r="M1436" s="130" t="n">
        <v>0.0017516438</v>
      </c>
      <c r="N1436" s="130" t="n">
        <v>0.0015655941</v>
      </c>
      <c r="O1436" s="130" t="n">
        <v>0.00081906399</v>
      </c>
      <c r="P1436" s="130" t="n">
        <v>0</v>
      </c>
      <c r="Q1436" s="130" t="n">
        <v>0</v>
      </c>
      <c r="R1436" s="157" t="n">
        <v>0</v>
      </c>
      <c r="S1436" s="157" t="n">
        <v>0.00011301175</v>
      </c>
      <c r="T1436" s="130" t="n">
        <v>0</v>
      </c>
      <c r="U1436" s="130" t="n">
        <v>0</v>
      </c>
      <c r="V1436" s="130" t="n">
        <v>0</v>
      </c>
      <c r="W1436" s="130" t="n">
        <v>0</v>
      </c>
      <c r="X1436" s="130" t="n">
        <v>0</v>
      </c>
      <c r="Z1436" s="151" t="n">
        <f aca="false">K1436/0.15</f>
        <v>0.129403173333333</v>
      </c>
      <c r="AB1436" s="133" t="n">
        <f aca="false">K1436</f>
        <v>0.019410476</v>
      </c>
      <c r="AC1436" s="133" t="n">
        <f aca="false">L1436+M1436+N1436+O1436+P1436+Q1436+R1436</f>
        <v>0.00672534339</v>
      </c>
      <c r="AD1436" s="133" t="n">
        <f aca="false">L1436+M1436+R1436+W1436</f>
        <v>0.0043406853</v>
      </c>
      <c r="AE1436" s="133" t="n">
        <f aca="false">V1436+L1436+M1436+R1436+T1436</f>
        <v>0.0043406853</v>
      </c>
      <c r="AF1436" s="133" t="n">
        <f aca="false">S1436+U1436+X1436</f>
        <v>0.00011301175</v>
      </c>
      <c r="AH1436" s="0" t="n">
        <v>2.1341519</v>
      </c>
      <c r="AI1436" s="96" t="n">
        <v>1.5336542</v>
      </c>
      <c r="AJ1436" s="96" t="n">
        <v>0</v>
      </c>
      <c r="AK1436" s="96" t="n">
        <v>0</v>
      </c>
      <c r="AL1436" s="96" t="n">
        <v>0.01303029</v>
      </c>
      <c r="AM1436" s="96" t="n">
        <v>0</v>
      </c>
      <c r="AN1436" s="96" t="n">
        <v>0.58746734</v>
      </c>
      <c r="AP1436" s="95" t="n">
        <v>0.0032123416</v>
      </c>
      <c r="AQ1436" s="95" t="n">
        <v>0.0030023203</v>
      </c>
      <c r="AR1436" s="95" t="n">
        <v>0.00011537325</v>
      </c>
      <c r="AS1436" s="95" t="n">
        <v>9.4648038E-005</v>
      </c>
      <c r="AT1436" s="152" t="n">
        <f aca="false">AW1436+AZ1436+BA1436+BB1436+BC1436+BK1436+BL1436+BP1436</f>
        <v>1.79995219829E-007</v>
      </c>
      <c r="AU1436" s="152" t="n">
        <f aca="false">AX1436+AY1436+BD1436+BE1436+BF1436+BG1436+BH1436+BI1436+BJ1436+BM1436+BQ1436+BR1436</f>
        <v>4.266762238427E-010</v>
      </c>
      <c r="AV1436" s="153" t="n">
        <f aca="false">BN1436+BO1436</f>
        <v>0.013256028117</v>
      </c>
      <c r="AW1436" s="154" t="n">
        <v>1.2008614E-007</v>
      </c>
      <c r="AX1436" s="154" t="n">
        <v>3.6232888E-010</v>
      </c>
      <c r="AY1436" s="154" t="n">
        <v>9.8993427E-015</v>
      </c>
      <c r="AZ1436" s="154" t="n">
        <v>0</v>
      </c>
      <c r="BA1436" s="154" t="n">
        <v>0</v>
      </c>
      <c r="BB1436" s="154" t="n">
        <v>4.1953829E-011</v>
      </c>
      <c r="BC1436" s="154" t="n">
        <v>5.9867126E-008</v>
      </c>
      <c r="BD1436" s="154" t="n">
        <v>9.5675195E-012</v>
      </c>
      <c r="BE1436" s="154" t="n">
        <v>5.4769925E-011</v>
      </c>
      <c r="BF1436" s="154" t="n">
        <v>0</v>
      </c>
      <c r="BG1436" s="154" t="n">
        <v>0</v>
      </c>
      <c r="BH1436" s="154" t="n">
        <v>0</v>
      </c>
      <c r="BI1436" s="154" t="n">
        <v>0</v>
      </c>
      <c r="BJ1436" s="154" t="n">
        <v>0</v>
      </c>
      <c r="BK1436" s="154" t="n">
        <v>0</v>
      </c>
      <c r="BL1436" s="154" t="n">
        <v>0</v>
      </c>
      <c r="BM1436" s="154" t="n">
        <v>0</v>
      </c>
      <c r="BN1436" s="154" t="n">
        <v>4.332117E-006</v>
      </c>
      <c r="BO1436" s="154" t="n">
        <v>0.013251696</v>
      </c>
      <c r="BP1436" s="154" t="n">
        <v>0</v>
      </c>
      <c r="BQ1436" s="154" t="n">
        <v>0</v>
      </c>
      <c r="BR1436" s="154" t="n">
        <v>0</v>
      </c>
      <c r="BT1436" s="96" t="n">
        <v>7.1551809E-006</v>
      </c>
      <c r="BU1436" s="96" t="n">
        <v>3.7760041E-007</v>
      </c>
      <c r="BV1436" s="96" t="n">
        <v>3.6081038E-006</v>
      </c>
      <c r="BW1436" s="96" t="n">
        <v>7.4535927E-010</v>
      </c>
      <c r="BX1436" s="96" t="n">
        <v>1.0441704E-006</v>
      </c>
      <c r="BY1436" s="96" t="n">
        <v>0</v>
      </c>
      <c r="BZ1436" s="96" t="n">
        <v>0</v>
      </c>
      <c r="CA1436" s="96" t="n">
        <v>0</v>
      </c>
      <c r="CB1436" s="96" t="n">
        <v>0</v>
      </c>
      <c r="CC1436" s="96" t="n">
        <v>2.273731E-009</v>
      </c>
      <c r="CD1436" s="96" t="n">
        <v>0</v>
      </c>
      <c r="CE1436" s="96" t="n">
        <v>0</v>
      </c>
      <c r="CF1436" s="96" t="n">
        <v>0</v>
      </c>
      <c r="CG1436" s="96" t="n">
        <v>3.2378305E-007</v>
      </c>
      <c r="CH1436" s="96" t="n">
        <v>1.798504E-006</v>
      </c>
      <c r="CI1436" s="96" t="n">
        <v>1.4331292E-013</v>
      </c>
      <c r="CJ1436" s="96" t="n">
        <v>0</v>
      </c>
      <c r="CL1436" s="155" t="n">
        <v>0</v>
      </c>
      <c r="CM1436" s="155" t="n">
        <v>0.12940317</v>
      </c>
      <c r="CN1436" s="156" t="n">
        <v>0</v>
      </c>
      <c r="CO1436" s="155" t="n">
        <v>0.0002583487</v>
      </c>
      <c r="CP1436" s="155" t="n">
        <v>0</v>
      </c>
      <c r="CQ1436" s="155" t="n">
        <v>0</v>
      </c>
      <c r="CR1436" s="155" t="n">
        <v>3.6213509E-005</v>
      </c>
      <c r="CS1436" s="155" t="n">
        <v>0</v>
      </c>
      <c r="CT1436" s="155" t="n">
        <v>0</v>
      </c>
      <c r="CU1436" s="155" t="n">
        <v>0</v>
      </c>
    </row>
    <row r="1437" customFormat="false" ht="13.8" hidden="false" customHeight="false" outlineLevel="0" collapsed="false">
      <c r="A1437" s="0" t="s">
        <v>2316</v>
      </c>
      <c r="B1437" s="26" t="s">
        <v>2247</v>
      </c>
      <c r="C1437" s="88" t="str">
        <f aca="false">MID(A1437,1,12)</f>
        <v>B.044.01.170</v>
      </c>
      <c r="D1437" s="2" t="s">
        <v>2245</v>
      </c>
      <c r="E1437" s="90" t="s">
        <v>1103</v>
      </c>
      <c r="F1437" s="91" t="str">
        <f aca="false">MID(A1437, 21,85)</f>
        <v>Electricity Gambia production</v>
      </c>
      <c r="G1437" s="133" t="n">
        <f aca="false">H1437+I1437+J1437+K1437</f>
        <v>0.0507626465</v>
      </c>
      <c r="H1437" s="149" t="n">
        <f aca="false">N1437+O1437+P1437+Q1437</f>
        <v>0.0032638289</v>
      </c>
      <c r="I1437" s="149" t="n">
        <f aca="false">L1437+M1437+R1437+V1437+T1437</f>
        <v>0.0099382586</v>
      </c>
      <c r="J1437" s="150" t="n">
        <f aca="false">S1437+U1437+W1437+X1437</f>
        <v>0</v>
      </c>
      <c r="K1437" s="149" t="n">
        <v>0.037560559</v>
      </c>
      <c r="L1437" s="130" t="n">
        <v>0.0078367513</v>
      </c>
      <c r="M1437" s="130" t="n">
        <v>0.0021015073</v>
      </c>
      <c r="N1437" s="130" t="n">
        <v>0.0017793908</v>
      </c>
      <c r="O1437" s="130" t="n">
        <v>0.0014844381</v>
      </c>
      <c r="P1437" s="130" t="n">
        <v>0</v>
      </c>
      <c r="Q1437" s="130" t="n">
        <v>0</v>
      </c>
      <c r="R1437" s="130" t="n">
        <v>0</v>
      </c>
      <c r="S1437" s="157" t="n">
        <v>0</v>
      </c>
      <c r="T1437" s="130" t="n">
        <v>0</v>
      </c>
      <c r="U1437" s="130" t="n">
        <v>0</v>
      </c>
      <c r="V1437" s="130" t="n">
        <v>0</v>
      </c>
      <c r="W1437" s="130" t="n">
        <v>0</v>
      </c>
      <c r="X1437" s="130" t="n">
        <v>0</v>
      </c>
      <c r="Z1437" s="151" t="n">
        <f aca="false">K1437/0.15</f>
        <v>0.250403726666667</v>
      </c>
      <c r="AB1437" s="133" t="n">
        <f aca="false">K1437</f>
        <v>0.037560559</v>
      </c>
      <c r="AC1437" s="133" t="n">
        <f aca="false">L1437+M1437+N1437+O1437+P1437+Q1437+R1437</f>
        <v>0.0132020875</v>
      </c>
      <c r="AD1437" s="133" t="n">
        <f aca="false">L1437+M1437+R1437+W1437</f>
        <v>0.0099382586</v>
      </c>
      <c r="AE1437" s="133" t="n">
        <f aca="false">V1437+L1437+M1437+R1437+T1437</f>
        <v>0.0099382586</v>
      </c>
      <c r="AF1437" s="133" t="n">
        <f aca="false">S1437+U1437+X1437</f>
        <v>0</v>
      </c>
      <c r="AH1437" s="0" t="n">
        <v>3.1710186</v>
      </c>
      <c r="AI1437" s="96" t="n">
        <v>3.1710186</v>
      </c>
      <c r="AJ1437" s="96" t="n">
        <v>0</v>
      </c>
      <c r="AK1437" s="96" t="n">
        <v>0</v>
      </c>
      <c r="AL1437" s="96" t="n">
        <v>0</v>
      </c>
      <c r="AM1437" s="96" t="n">
        <v>0</v>
      </c>
      <c r="AN1437" s="96" t="n">
        <v>0</v>
      </c>
      <c r="AP1437" s="95" t="n">
        <v>0.0071029066</v>
      </c>
      <c r="AQ1437" s="95" t="n">
        <v>0.0066391371</v>
      </c>
      <c r="AR1437" s="95" t="n">
        <v>0.00023735883</v>
      </c>
      <c r="AS1437" s="95" t="n">
        <v>0.00022641073</v>
      </c>
      <c r="AT1437" s="152" t="n">
        <f aca="false">AW1437+AZ1437+BA1437+BB1437+BC1437+BK1437+BL1437+BP1437</f>
        <v>3.98029803023E-007</v>
      </c>
      <c r="AU1437" s="152" t="n">
        <f aca="false">AX1437+AY1437+BD1437+BE1437+BF1437+BG1437+BH1437+BI1437+BJ1437+BM1437+BQ1437+BR1437</f>
        <v>8.77806350885E-010</v>
      </c>
      <c r="AV1437" s="153" t="n">
        <f aca="false">BN1437+BO1437</f>
        <v>0.031710186</v>
      </c>
      <c r="AW1437" s="154" t="n">
        <v>2.3237466E-007</v>
      </c>
      <c r="AX1437" s="154" t="n">
        <v>7.0113044E-010</v>
      </c>
      <c r="AY1437" s="154" t="n">
        <v>1.9155885E-014</v>
      </c>
      <c r="AZ1437" s="154" t="n">
        <v>0</v>
      </c>
      <c r="BA1437" s="154" t="n">
        <v>0</v>
      </c>
      <c r="BB1437" s="154" t="n">
        <v>4.7683023E-011</v>
      </c>
      <c r="BC1437" s="154" t="n">
        <v>1.6560746E-007</v>
      </c>
      <c r="BD1437" s="154" t="n">
        <v>1.0874055E-011</v>
      </c>
      <c r="BE1437" s="154" t="n">
        <v>1.657827E-010</v>
      </c>
      <c r="BF1437" s="154" t="n">
        <v>0</v>
      </c>
      <c r="BG1437" s="154" t="n">
        <v>0</v>
      </c>
      <c r="BH1437" s="154" t="n">
        <v>0</v>
      </c>
      <c r="BI1437" s="154" t="n">
        <v>0</v>
      </c>
      <c r="BJ1437" s="154" t="n">
        <v>0</v>
      </c>
      <c r="BK1437" s="154" t="n">
        <v>0</v>
      </c>
      <c r="BL1437" s="154" t="n">
        <v>0</v>
      </c>
      <c r="BM1437" s="154" t="n">
        <v>0</v>
      </c>
      <c r="BN1437" s="154" t="n">
        <v>0</v>
      </c>
      <c r="BO1437" s="154" t="n">
        <v>0.031710186</v>
      </c>
      <c r="BP1437" s="154" t="n">
        <v>0</v>
      </c>
      <c r="BQ1437" s="154" t="n">
        <v>0</v>
      </c>
      <c r="BR1437" s="154" t="n">
        <v>0</v>
      </c>
      <c r="BT1437" s="96" t="n">
        <v>1.4641728E-005</v>
      </c>
      <c r="BU1437" s="96" t="n">
        <v>1.142956E-006</v>
      </c>
      <c r="BV1437" s="96" t="n">
        <v>6.9819203E-006</v>
      </c>
      <c r="BW1437" s="96" t="n">
        <v>8.4714516E-010</v>
      </c>
      <c r="BX1437" s="96" t="n">
        <v>2.2701833E-006</v>
      </c>
      <c r="BY1437" s="96" t="n">
        <v>0</v>
      </c>
      <c r="BZ1437" s="96" t="n">
        <v>0</v>
      </c>
      <c r="CA1437" s="96" t="n">
        <v>0</v>
      </c>
      <c r="CB1437" s="96" t="n">
        <v>0</v>
      </c>
      <c r="CC1437" s="96" t="n">
        <v>2.5842306E-009</v>
      </c>
      <c r="CD1437" s="96" t="n">
        <v>0</v>
      </c>
      <c r="CE1437" s="96" t="n">
        <v>0</v>
      </c>
      <c r="CF1437" s="96" t="n">
        <v>0</v>
      </c>
      <c r="CG1437" s="96" t="n">
        <v>4.1433311E-007</v>
      </c>
      <c r="CH1437" s="96" t="n">
        <v>3.8289036E-006</v>
      </c>
      <c r="CI1437" s="96" t="n">
        <v>0</v>
      </c>
      <c r="CJ1437" s="96" t="n">
        <v>0</v>
      </c>
      <c r="CL1437" s="155" t="n">
        <v>0</v>
      </c>
      <c r="CM1437" s="155" t="n">
        <v>0.25040373</v>
      </c>
      <c r="CN1437" s="156" t="n">
        <v>0</v>
      </c>
      <c r="CO1437" s="155" t="n">
        <v>0.00078199384</v>
      </c>
      <c r="CP1437" s="155" t="n">
        <v>0</v>
      </c>
      <c r="CQ1437" s="155" t="n">
        <v>0</v>
      </c>
      <c r="CR1437" s="155" t="n">
        <v>8.4806911E-005</v>
      </c>
      <c r="CS1437" s="155" t="n">
        <v>0</v>
      </c>
      <c r="CT1437" s="155" t="n">
        <v>0</v>
      </c>
      <c r="CU1437" s="155" t="n">
        <v>0</v>
      </c>
    </row>
    <row r="1438" customFormat="false" ht="13.8" hidden="false" customHeight="false" outlineLevel="0" collapsed="false">
      <c r="A1438" s="0" t="s">
        <v>2317</v>
      </c>
      <c r="B1438" s="26" t="s">
        <v>2247</v>
      </c>
      <c r="C1438" s="88" t="str">
        <f aca="false">MID(A1438,1,12)</f>
        <v>B.044.01.171</v>
      </c>
      <c r="D1438" s="2" t="s">
        <v>2245</v>
      </c>
      <c r="E1438" s="90" t="s">
        <v>1103</v>
      </c>
      <c r="F1438" s="91" t="str">
        <f aca="false">MID(A1438, 21,85)</f>
        <v>Electricity Georgia production</v>
      </c>
      <c r="G1438" s="133" t="n">
        <f aca="false">H1438+I1438+J1438+K1438</f>
        <v>0.00893899243</v>
      </c>
      <c r="H1438" s="149" t="n">
        <f aca="false">N1438+O1438+P1438+Q1438</f>
        <v>0.00090107788</v>
      </c>
      <c r="I1438" s="149" t="n">
        <f aca="false">L1438+M1438+R1438+V1438+T1438</f>
        <v>0.0012893492</v>
      </c>
      <c r="J1438" s="150" t="n">
        <f aca="false">S1438+U1438+W1438+X1438</f>
        <v>0.00016816955</v>
      </c>
      <c r="K1438" s="149" t="n">
        <v>0.0065803958</v>
      </c>
      <c r="L1438" s="130" t="n">
        <v>0.00060431053</v>
      </c>
      <c r="M1438" s="130" t="n">
        <v>0.00068503867</v>
      </c>
      <c r="N1438" s="130" t="n">
        <v>0.00062119441</v>
      </c>
      <c r="O1438" s="130" t="n">
        <v>0.00027988347</v>
      </c>
      <c r="P1438" s="130" t="n">
        <v>0</v>
      </c>
      <c r="Q1438" s="130" t="n">
        <v>0</v>
      </c>
      <c r="R1438" s="157" t="n">
        <v>0</v>
      </c>
      <c r="S1438" s="157" t="n">
        <v>0.00016816955</v>
      </c>
      <c r="T1438" s="130" t="n">
        <v>0</v>
      </c>
      <c r="U1438" s="130" t="n">
        <v>0</v>
      </c>
      <c r="V1438" s="130" t="n">
        <v>0</v>
      </c>
      <c r="W1438" s="130" t="n">
        <v>0</v>
      </c>
      <c r="X1438" s="130" t="n">
        <v>0</v>
      </c>
      <c r="Z1438" s="151" t="n">
        <f aca="false">K1438/0.15</f>
        <v>0.0438693053333333</v>
      </c>
      <c r="AB1438" s="133" t="n">
        <f aca="false">K1438</f>
        <v>0.0065803958</v>
      </c>
      <c r="AC1438" s="133" t="n">
        <f aca="false">L1438+M1438+N1438+O1438+P1438+Q1438+R1438</f>
        <v>0.00219042708</v>
      </c>
      <c r="AD1438" s="133" t="n">
        <f aca="false">L1438+M1438+R1438+W1438</f>
        <v>0.0012893492</v>
      </c>
      <c r="AE1438" s="133" t="n">
        <f aca="false">V1438+L1438+M1438+R1438+T1438</f>
        <v>0.0012893492</v>
      </c>
      <c r="AF1438" s="133" t="n">
        <f aca="false">S1438+U1438+X1438</f>
        <v>0.00016816955</v>
      </c>
      <c r="AH1438" s="0" t="n">
        <v>1.3594158</v>
      </c>
      <c r="AI1438" s="96" t="n">
        <v>0.48848466</v>
      </c>
      <c r="AJ1438" s="96" t="n">
        <v>0</v>
      </c>
      <c r="AK1438" s="96" t="n">
        <v>0</v>
      </c>
      <c r="AL1438" s="96" t="n">
        <v>0</v>
      </c>
      <c r="AM1438" s="96" t="n">
        <v>0.0068577259</v>
      </c>
      <c r="AN1438" s="96" t="n">
        <v>0.86407343</v>
      </c>
      <c r="AP1438" s="95" t="n">
        <v>0.0010008283</v>
      </c>
      <c r="AQ1438" s="95" t="n">
        <v>0.00093562139</v>
      </c>
      <c r="AR1438" s="95" t="n">
        <v>3.7698491E-005</v>
      </c>
      <c r="AS1438" s="95" t="n">
        <v>2.7508372E-005</v>
      </c>
      <c r="AT1438" s="152" t="n">
        <f aca="false">AW1438+AZ1438+BA1438+BB1438+BC1438+BK1438+BL1438+BP1438</f>
        <v>5.6092409386E-008</v>
      </c>
      <c r="AU1438" s="152" t="n">
        <f aca="false">AX1438+AY1438+BD1438+BE1438+BF1438+BG1438+BH1438+BI1438+BJ1438+BM1438+BQ1438+BR1438</f>
        <v>1.394175021019E-010</v>
      </c>
      <c r="AV1438" s="153" t="n">
        <f aca="false">BN1438+BO1438</f>
        <v>0.0038527130993</v>
      </c>
      <c r="AW1438" s="154" t="n">
        <v>4.0710715E-008</v>
      </c>
      <c r="AX1438" s="154" t="n">
        <v>1.2283406E-010</v>
      </c>
      <c r="AY1438" s="154" t="n">
        <v>3.3560019E-015</v>
      </c>
      <c r="AZ1438" s="154" t="n">
        <v>0</v>
      </c>
      <c r="BA1438" s="154" t="n">
        <v>0</v>
      </c>
      <c r="BB1438" s="154" t="n">
        <v>1.6646386E-011</v>
      </c>
      <c r="BC1438" s="154" t="n">
        <v>1.5365048E-008</v>
      </c>
      <c r="BD1438" s="154" t="n">
        <v>3.7961881E-012</v>
      </c>
      <c r="BE1438" s="154" t="n">
        <v>1.2783898E-011</v>
      </c>
      <c r="BF1438" s="154" t="n">
        <v>0</v>
      </c>
      <c r="BG1438" s="154" t="n">
        <v>0</v>
      </c>
      <c r="BH1438" s="154" t="n">
        <v>0</v>
      </c>
      <c r="BI1438" s="154" t="n">
        <v>0</v>
      </c>
      <c r="BJ1438" s="154" t="n">
        <v>0</v>
      </c>
      <c r="BK1438" s="154" t="n">
        <v>0</v>
      </c>
      <c r="BL1438" s="154" t="n">
        <v>0</v>
      </c>
      <c r="BM1438" s="154" t="n">
        <v>0</v>
      </c>
      <c r="BN1438" s="154" t="n">
        <v>6.4464993E-006</v>
      </c>
      <c r="BO1438" s="154" t="n">
        <v>0.0038462666</v>
      </c>
      <c r="BP1438" s="154" t="n">
        <v>0</v>
      </c>
      <c r="BQ1438" s="154" t="n">
        <v>0</v>
      </c>
      <c r="BR1438" s="154" t="n">
        <v>0</v>
      </c>
      <c r="BT1438" s="96" t="n">
        <v>2.3233722E-006</v>
      </c>
      <c r="BU1438" s="96" t="n">
        <v>8.8136054E-008</v>
      </c>
      <c r="BV1438" s="96" t="n">
        <v>1.2231926E-006</v>
      </c>
      <c r="BW1438" s="96" t="n">
        <v>2.9574269E-010</v>
      </c>
      <c r="BX1438" s="96" t="n">
        <v>3.2311884E-007</v>
      </c>
      <c r="BY1438" s="96" t="n">
        <v>0</v>
      </c>
      <c r="BZ1438" s="96" t="n">
        <v>0</v>
      </c>
      <c r="CA1438" s="96" t="n">
        <v>0</v>
      </c>
      <c r="CB1438" s="96" t="n">
        <v>0</v>
      </c>
      <c r="CC1438" s="96" t="n">
        <v>9.0216806E-010</v>
      </c>
      <c r="CD1438" s="96" t="n">
        <v>0</v>
      </c>
      <c r="CE1438" s="96" t="n">
        <v>0</v>
      </c>
      <c r="CF1438" s="96" t="n">
        <v>0</v>
      </c>
      <c r="CG1438" s="96" t="n">
        <v>1.2446587E-007</v>
      </c>
      <c r="CH1438" s="96" t="n">
        <v>5.6326072E-007</v>
      </c>
      <c r="CI1438" s="96" t="n">
        <v>2.1325986E-013</v>
      </c>
      <c r="CJ1438" s="96" t="n">
        <v>0</v>
      </c>
      <c r="CL1438" s="155" t="n">
        <v>0</v>
      </c>
      <c r="CM1438" s="155" t="n">
        <v>0.043869305</v>
      </c>
      <c r="CN1438" s="156" t="n">
        <v>0</v>
      </c>
      <c r="CO1438" s="155" t="n">
        <v>6.0301405E-005</v>
      </c>
      <c r="CP1438" s="155" t="n">
        <v>0</v>
      </c>
      <c r="CQ1438" s="155" t="n">
        <v>0</v>
      </c>
      <c r="CR1438" s="155" t="n">
        <v>1.0664723E-005</v>
      </c>
      <c r="CS1438" s="155" t="n">
        <v>0</v>
      </c>
      <c r="CT1438" s="155" t="n">
        <v>0</v>
      </c>
      <c r="CU1438" s="155" t="n">
        <v>0</v>
      </c>
    </row>
    <row r="1439" customFormat="false" ht="13.8" hidden="false" customHeight="false" outlineLevel="0" collapsed="false">
      <c r="A1439" s="0" t="s">
        <v>2318</v>
      </c>
      <c r="B1439" s="26" t="s">
        <v>2247</v>
      </c>
      <c r="C1439" s="88" t="str">
        <f aca="false">MID(A1439,1,12)</f>
        <v>B.044.01.172</v>
      </c>
      <c r="D1439" s="2" t="s">
        <v>2245</v>
      </c>
      <c r="E1439" s="90" t="s">
        <v>1103</v>
      </c>
      <c r="F1439" s="91" t="str">
        <f aca="false">MID(A1439, 21,85)</f>
        <v>Electricity Ghana production</v>
      </c>
      <c r="G1439" s="133" t="n">
        <f aca="false">H1439+I1439+J1439+K1439</f>
        <v>0.027684661184</v>
      </c>
      <c r="H1439" s="149" t="n">
        <f aca="false">N1439+O1439+P1439+Q1439</f>
        <v>0.00286336931</v>
      </c>
      <c r="I1439" s="149" t="n">
        <f aca="false">L1439+M1439+R1439+V1439+T1439</f>
        <v>0.0042044373</v>
      </c>
      <c r="J1439" s="150" t="n">
        <f aca="false">S1439+U1439+W1439+X1439</f>
        <v>8.4122574E-005</v>
      </c>
      <c r="K1439" s="149" t="n">
        <v>0.020532732</v>
      </c>
      <c r="L1439" s="130" t="n">
        <v>0.0020233268</v>
      </c>
      <c r="M1439" s="130" t="n">
        <v>0.0021811105</v>
      </c>
      <c r="N1439" s="130" t="n">
        <v>0.0019753847</v>
      </c>
      <c r="O1439" s="130" t="n">
        <v>0.00088798461</v>
      </c>
      <c r="P1439" s="130" t="n">
        <v>0</v>
      </c>
      <c r="Q1439" s="130" t="n">
        <v>0</v>
      </c>
      <c r="R1439" s="157" t="n">
        <v>0</v>
      </c>
      <c r="S1439" s="157" t="n">
        <v>8.4122574E-005</v>
      </c>
      <c r="T1439" s="130" t="n">
        <v>0</v>
      </c>
      <c r="U1439" s="130" t="n">
        <v>0</v>
      </c>
      <c r="V1439" s="130" t="n">
        <v>0</v>
      </c>
      <c r="W1439" s="130" t="n">
        <v>0</v>
      </c>
      <c r="X1439" s="130" t="n">
        <v>0</v>
      </c>
      <c r="Z1439" s="151" t="n">
        <f aca="false">K1439/0.15</f>
        <v>0.13688488</v>
      </c>
      <c r="AB1439" s="133" t="n">
        <f aca="false">K1439</f>
        <v>0.020532732</v>
      </c>
      <c r="AC1439" s="133" t="n">
        <f aca="false">L1439+M1439+N1439+O1439+P1439+Q1439+R1439</f>
        <v>0.00706780661</v>
      </c>
      <c r="AD1439" s="133" t="n">
        <f aca="false">L1439+M1439+R1439+W1439</f>
        <v>0.0042044373</v>
      </c>
      <c r="AE1439" s="133" t="n">
        <f aca="false">V1439+L1439+M1439+R1439+T1439</f>
        <v>0.0042044373</v>
      </c>
      <c r="AF1439" s="133" t="n">
        <f aca="false">S1439+U1439+X1439</f>
        <v>8.4122574E-005</v>
      </c>
      <c r="AH1439" s="0" t="n">
        <v>2.0195988</v>
      </c>
      <c r="AI1439" s="96" t="n">
        <v>1.5817667</v>
      </c>
      <c r="AJ1439" s="96" t="n">
        <v>0</v>
      </c>
      <c r="AK1439" s="96" t="n">
        <v>0</v>
      </c>
      <c r="AL1439" s="96" t="n">
        <v>0.0031382007</v>
      </c>
      <c r="AM1439" s="96" t="n">
        <v>0.0069811671</v>
      </c>
      <c r="AN1439" s="96" t="n">
        <v>0.42771278</v>
      </c>
      <c r="AP1439" s="95" t="n">
        <v>0.0031732098</v>
      </c>
      <c r="AQ1439" s="95" t="n">
        <v>0.0029649765</v>
      </c>
      <c r="AR1439" s="95" t="n">
        <v>0.00011847912</v>
      </c>
      <c r="AS1439" s="95" t="n">
        <v>8.975417E-005</v>
      </c>
      <c r="AT1439" s="152" t="n">
        <f aca="false">AW1439+AZ1439+BA1439+BB1439+BC1439+BK1439+BL1439+BP1439</f>
        <v>1.77756386146E-007</v>
      </c>
      <c r="AU1439" s="152" t="n">
        <f aca="false">AX1439+AY1439+BD1439+BE1439+BF1439+BG1439+BH1439+BI1439+BJ1439+BM1439+BQ1439+BR1439</f>
        <v>4.38162440694E-010</v>
      </c>
      <c r="AV1439" s="153" t="n">
        <f aca="false">BN1439+BO1439</f>
        <v>0.0125706116987</v>
      </c>
      <c r="AW1439" s="154" t="n">
        <v>1.2702917E-007</v>
      </c>
      <c r="AX1439" s="154" t="n">
        <v>3.8327767E-010</v>
      </c>
      <c r="AY1439" s="154" t="n">
        <v>1.0471694E-014</v>
      </c>
      <c r="AZ1439" s="154" t="n">
        <v>0</v>
      </c>
      <c r="BA1439" s="154" t="n">
        <v>0</v>
      </c>
      <c r="BB1439" s="154" t="n">
        <v>5.2935146E-011</v>
      </c>
      <c r="BC1439" s="154" t="n">
        <v>5.0674281E-008</v>
      </c>
      <c r="BD1439" s="154" t="n">
        <v>1.2071796E-011</v>
      </c>
      <c r="BE1439" s="154" t="n">
        <v>4.2802503E-011</v>
      </c>
      <c r="BF1439" s="154" t="n">
        <v>0</v>
      </c>
      <c r="BG1439" s="154" t="n">
        <v>0</v>
      </c>
      <c r="BH1439" s="154" t="n">
        <v>0</v>
      </c>
      <c r="BI1439" s="154" t="n">
        <v>0</v>
      </c>
      <c r="BJ1439" s="154" t="n">
        <v>0</v>
      </c>
      <c r="BK1439" s="154" t="n">
        <v>0</v>
      </c>
      <c r="BL1439" s="154" t="n">
        <v>0</v>
      </c>
      <c r="BM1439" s="154" t="n">
        <v>0</v>
      </c>
      <c r="BN1439" s="154" t="n">
        <v>3.2246987E-006</v>
      </c>
      <c r="BO1439" s="154" t="n">
        <v>0.012567387</v>
      </c>
      <c r="BP1439" s="154" t="n">
        <v>0</v>
      </c>
      <c r="BQ1439" s="154" t="n">
        <v>0</v>
      </c>
      <c r="BR1439" s="154" t="n">
        <v>0</v>
      </c>
      <c r="BT1439" s="96" t="n">
        <v>7.3770577E-006</v>
      </c>
      <c r="BU1439" s="96" t="n">
        <v>2.9509339E-007</v>
      </c>
      <c r="BV1439" s="96" t="n">
        <v>3.8167138E-006</v>
      </c>
      <c r="BW1439" s="96" t="n">
        <v>9.4045533E-010</v>
      </c>
      <c r="BX1439" s="96" t="n">
        <v>1.037896E-006</v>
      </c>
      <c r="BY1439" s="96" t="n">
        <v>0</v>
      </c>
      <c r="BZ1439" s="96" t="n">
        <v>0</v>
      </c>
      <c r="CA1439" s="96" t="n">
        <v>0</v>
      </c>
      <c r="CB1439" s="96" t="n">
        <v>0</v>
      </c>
      <c r="CC1439" s="96" t="n">
        <v>2.8688748E-009</v>
      </c>
      <c r="CD1439" s="96" t="n">
        <v>0</v>
      </c>
      <c r="CE1439" s="96" t="n">
        <v>0</v>
      </c>
      <c r="CF1439" s="96" t="n">
        <v>0</v>
      </c>
      <c r="CG1439" s="96" t="n">
        <v>3.9676096E-007</v>
      </c>
      <c r="CH1439" s="96" t="n">
        <v>1.8267842E-006</v>
      </c>
      <c r="CI1439" s="96" t="n">
        <v>1.0667786E-013</v>
      </c>
      <c r="CJ1439" s="96" t="n">
        <v>0</v>
      </c>
      <c r="CL1439" s="155" t="n">
        <v>0</v>
      </c>
      <c r="CM1439" s="155" t="n">
        <v>0.13688488</v>
      </c>
      <c r="CN1439" s="156" t="n">
        <v>0</v>
      </c>
      <c r="CO1439" s="155" t="n">
        <v>0.0002018986</v>
      </c>
      <c r="CP1439" s="155" t="n">
        <v>0</v>
      </c>
      <c r="CQ1439" s="155" t="n">
        <v>0</v>
      </c>
      <c r="CR1439" s="155" t="n">
        <v>3.44825E-005</v>
      </c>
      <c r="CS1439" s="155" t="n">
        <v>0</v>
      </c>
      <c r="CT1439" s="155" t="n">
        <v>0</v>
      </c>
      <c r="CU1439" s="155" t="n">
        <v>0</v>
      </c>
    </row>
    <row r="1440" customFormat="false" ht="13.8" hidden="false" customHeight="false" outlineLevel="0" collapsed="false">
      <c r="A1440" s="0" t="s">
        <v>2319</v>
      </c>
      <c r="B1440" s="26" t="s">
        <v>2247</v>
      </c>
      <c r="C1440" s="88" t="str">
        <f aca="false">MID(A1440,1,12)</f>
        <v>B.044.01.173</v>
      </c>
      <c r="D1440" s="2" t="s">
        <v>2245</v>
      </c>
      <c r="E1440" s="90" t="s">
        <v>1103</v>
      </c>
      <c r="F1440" s="91" t="str">
        <f aca="false">MID(A1440, 21,85)</f>
        <v>Electricity Greenland production</v>
      </c>
      <c r="G1440" s="133" t="n">
        <f aca="false">H1440+I1440+J1440+K1440</f>
        <v>0.00635150619</v>
      </c>
      <c r="H1440" s="149" t="n">
        <f aca="false">N1440+O1440+P1440+Q1440</f>
        <v>0.00038426449</v>
      </c>
      <c r="I1440" s="149" t="n">
        <f aca="false">L1440+M1440+R1440+V1440+T1440</f>
        <v>0.00115255281</v>
      </c>
      <c r="J1440" s="150" t="n">
        <f aca="false">S1440+U1440+W1440+X1440</f>
        <v>0.00017921439</v>
      </c>
      <c r="K1440" s="149" t="n">
        <v>0.0046354745</v>
      </c>
      <c r="L1440" s="130" t="n">
        <v>0.00090883827</v>
      </c>
      <c r="M1440" s="130" t="n">
        <v>0.00024371454</v>
      </c>
      <c r="N1440" s="130" t="n">
        <v>0.00020635828</v>
      </c>
      <c r="O1440" s="130" t="n">
        <v>0.00017790621</v>
      </c>
      <c r="P1440" s="130" t="n">
        <v>0</v>
      </c>
      <c r="Q1440" s="130" t="n">
        <v>0</v>
      </c>
      <c r="R1440" s="157" t="n">
        <v>0</v>
      </c>
      <c r="S1440" s="157" t="n">
        <v>0.00017921439</v>
      </c>
      <c r="T1440" s="130" t="n">
        <v>0</v>
      </c>
      <c r="U1440" s="130" t="n">
        <v>0</v>
      </c>
      <c r="V1440" s="130" t="n">
        <v>0</v>
      </c>
      <c r="W1440" s="130" t="n">
        <v>0</v>
      </c>
      <c r="X1440" s="130" t="n">
        <v>0</v>
      </c>
      <c r="Z1440" s="151" t="n">
        <f aca="false">K1440/0.15</f>
        <v>0.0309031633333333</v>
      </c>
      <c r="AB1440" s="133" t="n">
        <f aca="false">K1440</f>
        <v>0.0046354745</v>
      </c>
      <c r="AC1440" s="133" t="n">
        <f aca="false">L1440+M1440+N1440+O1440+P1440+Q1440+R1440</f>
        <v>0.0015368173</v>
      </c>
      <c r="AD1440" s="133" t="n">
        <f aca="false">L1440+M1440+R1440+W1440</f>
        <v>0.00115255281</v>
      </c>
      <c r="AE1440" s="133" t="n">
        <f aca="false">V1440+L1440+M1440+R1440+T1440</f>
        <v>0.00115255281</v>
      </c>
      <c r="AF1440" s="133" t="n">
        <f aca="false">S1440+U1440+X1440</f>
        <v>0.00017921439</v>
      </c>
      <c r="AH1440" s="0" t="n">
        <v>1.2995055</v>
      </c>
      <c r="AI1440" s="96" t="n">
        <v>0.36774716</v>
      </c>
      <c r="AJ1440" s="96" t="n">
        <v>0</v>
      </c>
      <c r="AK1440" s="96" t="n">
        <v>0</v>
      </c>
      <c r="AL1440" s="96" t="n">
        <v>0</v>
      </c>
      <c r="AM1440" s="96" t="n">
        <v>0</v>
      </c>
      <c r="AN1440" s="96" t="n">
        <v>0.9317583</v>
      </c>
      <c r="AP1440" s="95" t="n">
        <v>0.00085554426</v>
      </c>
      <c r="AQ1440" s="95" t="n">
        <v>0.0008003003</v>
      </c>
      <c r="AR1440" s="95" t="n">
        <v>2.8937758E-005</v>
      </c>
      <c r="AS1440" s="95" t="n">
        <v>2.6306198E-005</v>
      </c>
      <c r="AT1440" s="152" t="n">
        <f aca="false">AW1440+AZ1440+BA1440+BB1440+BC1440+BK1440+BL1440+BP1440</f>
        <v>4.79796348624E-008</v>
      </c>
      <c r="AU1440" s="152" t="n">
        <f aca="false">AX1440+AY1440+BD1440+BE1440+BF1440+BG1440+BH1440+BI1440+BJ1440+BM1440+BQ1440+BR1440</f>
        <v>1.07018335492E-010</v>
      </c>
      <c r="AV1440" s="153" t="n">
        <f aca="false">BN1440+BO1440</f>
        <v>0.003684341485</v>
      </c>
      <c r="AW1440" s="154" t="n">
        <v>2.8678136E-008</v>
      </c>
      <c r="AX1440" s="154" t="n">
        <v>8.6528858E-011</v>
      </c>
      <c r="AY1440" s="154" t="n">
        <v>2.364092E-015</v>
      </c>
      <c r="AZ1440" s="154" t="n">
        <v>0</v>
      </c>
      <c r="BA1440" s="154" t="n">
        <v>0</v>
      </c>
      <c r="BB1440" s="154" t="n">
        <v>5.5298624E-012</v>
      </c>
      <c r="BC1440" s="154" t="n">
        <v>1.9295969E-008</v>
      </c>
      <c r="BD1440" s="154" t="n">
        <v>1.2610784E-012</v>
      </c>
      <c r="BE1440" s="154" t="n">
        <v>1.9226035E-011</v>
      </c>
      <c r="BF1440" s="154" t="n">
        <v>0</v>
      </c>
      <c r="BG1440" s="154" t="n">
        <v>0</v>
      </c>
      <c r="BH1440" s="154" t="n">
        <v>0</v>
      </c>
      <c r="BI1440" s="154" t="n">
        <v>0</v>
      </c>
      <c r="BJ1440" s="154" t="n">
        <v>0</v>
      </c>
      <c r="BK1440" s="154" t="n">
        <v>0</v>
      </c>
      <c r="BL1440" s="154" t="n">
        <v>0</v>
      </c>
      <c r="BM1440" s="154" t="n">
        <v>0</v>
      </c>
      <c r="BN1440" s="154" t="n">
        <v>6.869885E-006</v>
      </c>
      <c r="BO1440" s="154" t="n">
        <v>0.0036774716</v>
      </c>
      <c r="BP1440" s="154" t="n">
        <v>0</v>
      </c>
      <c r="BQ1440" s="154" t="n">
        <v>0</v>
      </c>
      <c r="BR1440" s="154" t="n">
        <v>0</v>
      </c>
      <c r="BT1440" s="96" t="n">
        <v>1.7551305E-006</v>
      </c>
      <c r="BU1440" s="96" t="n">
        <v>1.325501E-007</v>
      </c>
      <c r="BV1440" s="96" t="n">
        <v>8.616622E-007</v>
      </c>
      <c r="BW1440" s="96" t="n">
        <v>9.8244529E-011</v>
      </c>
      <c r="BX1440" s="96" t="n">
        <v>2.6842639E-007</v>
      </c>
      <c r="BY1440" s="96" t="n">
        <v>0</v>
      </c>
      <c r="BZ1440" s="96" t="n">
        <v>0</v>
      </c>
      <c r="CA1440" s="96" t="n">
        <v>0</v>
      </c>
      <c r="CB1440" s="96" t="n">
        <v>0</v>
      </c>
      <c r="CC1440" s="96" t="n">
        <v>2.9969659E-010</v>
      </c>
      <c r="CD1440" s="96" t="n">
        <v>0</v>
      </c>
      <c r="CE1440" s="96" t="n">
        <v>0</v>
      </c>
      <c r="CF1440" s="96" t="n">
        <v>0</v>
      </c>
      <c r="CG1440" s="96" t="n">
        <v>4.8050751E-008</v>
      </c>
      <c r="CH1440" s="96" t="n">
        <v>4.4404295E-007</v>
      </c>
      <c r="CI1440" s="96" t="n">
        <v>2.2726609E-013</v>
      </c>
      <c r="CJ1440" s="96" t="n">
        <v>0</v>
      </c>
      <c r="CL1440" s="155" t="n">
        <v>0</v>
      </c>
      <c r="CM1440" s="155" t="n">
        <v>0.030903164</v>
      </c>
      <c r="CN1440" s="156" t="n">
        <v>0</v>
      </c>
      <c r="CO1440" s="155" t="n">
        <v>9.0688846E-005</v>
      </c>
      <c r="CP1440" s="155" t="n">
        <v>0</v>
      </c>
      <c r="CQ1440" s="155" t="n">
        <v>0</v>
      </c>
      <c r="CR1440" s="155" t="n">
        <v>9.9786589E-006</v>
      </c>
      <c r="CS1440" s="155" t="n">
        <v>0</v>
      </c>
      <c r="CT1440" s="155" t="n">
        <v>0</v>
      </c>
      <c r="CU1440" s="155" t="n">
        <v>0</v>
      </c>
    </row>
    <row r="1441" customFormat="false" ht="13.8" hidden="false" customHeight="false" outlineLevel="0" collapsed="false">
      <c r="A1441" s="0" t="s">
        <v>2320</v>
      </c>
      <c r="B1441" s="26" t="s">
        <v>2247</v>
      </c>
      <c r="C1441" s="88" t="str">
        <f aca="false">MID(A1441,1,12)</f>
        <v>B.044.01.174</v>
      </c>
      <c r="D1441" s="2" t="s">
        <v>2245</v>
      </c>
      <c r="E1441" s="90" t="s">
        <v>1103</v>
      </c>
      <c r="F1441" s="91" t="str">
        <f aca="false">MID(A1441, 21,85)</f>
        <v>Electricity Grenada production</v>
      </c>
      <c r="G1441" s="133" t="n">
        <f aca="false">H1441+I1441+J1441+K1441</f>
        <v>0.0452895361</v>
      </c>
      <c r="H1441" s="149" t="n">
        <f aca="false">N1441+O1441+P1441+Q1441</f>
        <v>0.0029119305</v>
      </c>
      <c r="I1441" s="149" t="n">
        <f aca="false">L1441+M1441+R1441+V1441+T1441</f>
        <v>0.0088667386</v>
      </c>
      <c r="J1441" s="150" t="n">
        <f aca="false">S1441+U1441+W1441+X1441</f>
        <v>0</v>
      </c>
      <c r="K1441" s="149" t="n">
        <v>0.033510867</v>
      </c>
      <c r="L1441" s="157" t="n">
        <v>0.0069918109</v>
      </c>
      <c r="M1441" s="157" t="n">
        <v>0.0018749277</v>
      </c>
      <c r="N1441" s="157" t="n">
        <v>0.0015875411</v>
      </c>
      <c r="O1441" s="157" t="n">
        <v>0.0013243894</v>
      </c>
      <c r="P1441" s="130" t="n">
        <v>0</v>
      </c>
      <c r="Q1441" s="130" t="n">
        <v>0</v>
      </c>
      <c r="R1441" s="130" t="n">
        <v>0</v>
      </c>
      <c r="S1441" s="157" t="n">
        <v>0</v>
      </c>
      <c r="T1441" s="130" t="n">
        <v>0</v>
      </c>
      <c r="U1441" s="130" t="n">
        <v>0</v>
      </c>
      <c r="V1441" s="130" t="n">
        <v>0</v>
      </c>
      <c r="W1441" s="130" t="n">
        <v>0</v>
      </c>
      <c r="X1441" s="130" t="n">
        <v>0</v>
      </c>
      <c r="Z1441" s="151" t="n">
        <f aca="false">K1441/0.15</f>
        <v>0.22340578</v>
      </c>
      <c r="AB1441" s="133" t="n">
        <f aca="false">K1441</f>
        <v>0.033510867</v>
      </c>
      <c r="AC1441" s="133" t="n">
        <f aca="false">L1441+M1441+N1441+O1441+P1441+Q1441+R1441</f>
        <v>0.0117786691</v>
      </c>
      <c r="AD1441" s="133" t="n">
        <f aca="false">L1441+M1441+R1441+W1441</f>
        <v>0.0088667386</v>
      </c>
      <c r="AE1441" s="133" t="n">
        <f aca="false">V1441+L1441+M1441+R1441+T1441</f>
        <v>0.0088667386</v>
      </c>
      <c r="AF1441" s="133" t="n">
        <f aca="false">S1441+U1441+X1441</f>
        <v>0</v>
      </c>
      <c r="AH1441" s="0" t="n">
        <v>2.8291267</v>
      </c>
      <c r="AI1441" s="96" t="n">
        <v>2.8291267</v>
      </c>
      <c r="AJ1441" s="96" t="n">
        <v>0</v>
      </c>
      <c r="AK1441" s="96" t="n">
        <v>0</v>
      </c>
      <c r="AL1441" s="96" t="n">
        <v>0</v>
      </c>
      <c r="AM1441" s="96" t="n">
        <v>0</v>
      </c>
      <c r="AN1441" s="96" t="n">
        <v>0</v>
      </c>
      <c r="AP1441" s="95" t="n">
        <v>0.0063370877</v>
      </c>
      <c r="AQ1441" s="95" t="n">
        <v>0.0059233207</v>
      </c>
      <c r="AR1441" s="95" t="n">
        <v>0.00021176736</v>
      </c>
      <c r="AS1441" s="95" t="n">
        <v>0.00020199965</v>
      </c>
      <c r="AT1441" s="152" t="n">
        <f aca="false">AW1441+AZ1441+BA1441+BB1441+BC1441+BK1441+BL1441+BP1441</f>
        <v>3.5511515195E-007</v>
      </c>
      <c r="AU1441" s="152" t="n">
        <f aca="false">AX1441+AY1441+BD1441+BE1441+BF1441+BG1441+BH1441+BI1441+BJ1441+BM1441+BQ1441+BR1441</f>
        <v>7.83163300342E-010</v>
      </c>
      <c r="AV1441" s="153" t="n">
        <f aca="false">BN1441+BO1441</f>
        <v>0.028291267</v>
      </c>
      <c r="AW1441" s="154" t="n">
        <v>2.0732056E-007</v>
      </c>
      <c r="AX1441" s="154" t="n">
        <v>6.2553618E-010</v>
      </c>
      <c r="AY1441" s="154" t="n">
        <v>1.7090542E-014</v>
      </c>
      <c r="AZ1441" s="154" t="n">
        <v>0</v>
      </c>
      <c r="BA1441" s="154" t="n">
        <v>0</v>
      </c>
      <c r="BB1441" s="154" t="n">
        <v>4.254195E-011</v>
      </c>
      <c r="BC1441" s="154" t="n">
        <v>1.4775205E-007</v>
      </c>
      <c r="BD1441" s="154" t="n">
        <v>9.7016398E-012</v>
      </c>
      <c r="BE1441" s="154" t="n">
        <v>1.4790839E-010</v>
      </c>
      <c r="BF1441" s="154" t="n">
        <v>0</v>
      </c>
      <c r="BG1441" s="154" t="n">
        <v>0</v>
      </c>
      <c r="BH1441" s="154" t="n">
        <v>0</v>
      </c>
      <c r="BI1441" s="154" t="n">
        <v>0</v>
      </c>
      <c r="BJ1441" s="154" t="n">
        <v>0</v>
      </c>
      <c r="BK1441" s="154" t="n">
        <v>0</v>
      </c>
      <c r="BL1441" s="154" t="n">
        <v>0</v>
      </c>
      <c r="BM1441" s="154" t="n">
        <v>0</v>
      </c>
      <c r="BN1441" s="154" t="n">
        <v>0</v>
      </c>
      <c r="BO1441" s="154" t="n">
        <v>0.028291267</v>
      </c>
      <c r="BP1441" s="154" t="n">
        <v>0</v>
      </c>
      <c r="BQ1441" s="154" t="n">
        <v>0</v>
      </c>
      <c r="BR1441" s="154" t="n">
        <v>0</v>
      </c>
      <c r="BT1441" s="96" t="n">
        <v>1.3063091E-005</v>
      </c>
      <c r="BU1441" s="96" t="n">
        <v>1.0197251E-006</v>
      </c>
      <c r="BV1441" s="96" t="n">
        <v>6.2291459E-006</v>
      </c>
      <c r="BW1441" s="96" t="n">
        <v>7.5580793E-010</v>
      </c>
      <c r="BX1441" s="96" t="n">
        <v>2.0254174E-006</v>
      </c>
      <c r="BY1441" s="96" t="n">
        <v>0</v>
      </c>
      <c r="BZ1441" s="96" t="n">
        <v>0</v>
      </c>
      <c r="CA1441" s="96" t="n">
        <v>0</v>
      </c>
      <c r="CB1441" s="96" t="n">
        <v>0</v>
      </c>
      <c r="CC1441" s="96" t="n">
        <v>2.3056048E-009</v>
      </c>
      <c r="CD1441" s="96" t="n">
        <v>0</v>
      </c>
      <c r="CE1441" s="96" t="n">
        <v>0</v>
      </c>
      <c r="CF1441" s="96" t="n">
        <v>0</v>
      </c>
      <c r="CG1441" s="96" t="n">
        <v>3.6966067E-007</v>
      </c>
      <c r="CH1441" s="96" t="n">
        <v>3.4160801E-006</v>
      </c>
      <c r="CI1441" s="96" t="n">
        <v>0</v>
      </c>
      <c r="CJ1441" s="96" t="n">
        <v>0</v>
      </c>
      <c r="CL1441" s="155" t="n">
        <v>0</v>
      </c>
      <c r="CM1441" s="155" t="n">
        <v>0.22340578</v>
      </c>
      <c r="CN1441" s="156" t="n">
        <v>0</v>
      </c>
      <c r="CO1441" s="155" t="n">
        <v>0.00069768108</v>
      </c>
      <c r="CP1441" s="155" t="n">
        <v>0</v>
      </c>
      <c r="CQ1441" s="155" t="n">
        <v>0</v>
      </c>
      <c r="CR1441" s="155" t="n">
        <v>7.5663226E-005</v>
      </c>
      <c r="CS1441" s="155" t="n">
        <v>0</v>
      </c>
      <c r="CT1441" s="155" t="n">
        <v>0</v>
      </c>
      <c r="CU1441" s="155" t="n">
        <v>0</v>
      </c>
    </row>
    <row r="1442" customFormat="false" ht="13.8" hidden="false" customHeight="false" outlineLevel="0" collapsed="false">
      <c r="A1442" s="0" t="s">
        <v>2321</v>
      </c>
      <c r="B1442" s="26" t="s">
        <v>2247</v>
      </c>
      <c r="C1442" s="88" t="str">
        <f aca="false">MID(A1442,1,12)</f>
        <v>B.044.01.175</v>
      </c>
      <c r="D1442" s="2" t="s">
        <v>2245</v>
      </c>
      <c r="E1442" s="90" t="s">
        <v>1103</v>
      </c>
      <c r="F1442" s="91" t="str">
        <f aca="false">MID(A1442, 21,85)</f>
        <v>Electricity Guam production</v>
      </c>
      <c r="G1442" s="133" t="n">
        <f aca="false">H1442+I1442+J1442+K1442</f>
        <v>0.040780400663</v>
      </c>
      <c r="H1442" s="149" t="n">
        <f aca="false">N1442+O1442+P1442+Q1442</f>
        <v>0.002620304</v>
      </c>
      <c r="I1442" s="149" t="n">
        <f aca="false">L1442+M1442+R1442+V1442+T1442</f>
        <v>0.0079766634</v>
      </c>
      <c r="J1442" s="150" t="n">
        <f aca="false">S1442+U1442+W1442+X1442</f>
        <v>2.1469263E-005</v>
      </c>
      <c r="K1442" s="149" t="n">
        <v>0.030161964</v>
      </c>
      <c r="L1442" s="130" t="n">
        <v>0.0062883444</v>
      </c>
      <c r="M1442" s="130" t="n">
        <v>0.001688319</v>
      </c>
      <c r="N1442" s="130" t="n">
        <v>0.0014293796</v>
      </c>
      <c r="O1442" s="130" t="n">
        <v>0.0011909244</v>
      </c>
      <c r="P1442" s="130" t="n">
        <v>0</v>
      </c>
      <c r="Q1442" s="130" t="n">
        <v>0</v>
      </c>
      <c r="R1442" s="130" t="n">
        <v>0</v>
      </c>
      <c r="S1442" s="157" t="n">
        <v>2.1469263E-005</v>
      </c>
      <c r="T1442" s="130" t="n">
        <v>0</v>
      </c>
      <c r="U1442" s="130" t="n">
        <v>0</v>
      </c>
      <c r="V1442" s="130" t="n">
        <v>0</v>
      </c>
      <c r="W1442" s="130" t="n">
        <v>0</v>
      </c>
      <c r="X1442" s="130" t="n">
        <v>0</v>
      </c>
      <c r="Z1442" s="151" t="n">
        <f aca="false">K1442/0.15</f>
        <v>0.20107976</v>
      </c>
      <c r="AB1442" s="133" t="n">
        <f aca="false">K1442</f>
        <v>0.030161964</v>
      </c>
      <c r="AC1442" s="133" t="n">
        <f aca="false">L1442+M1442+N1442+O1442+P1442+Q1442+R1442</f>
        <v>0.0105969674</v>
      </c>
      <c r="AD1442" s="133" t="n">
        <f aca="false">L1442+M1442+R1442+W1442</f>
        <v>0.0079766634</v>
      </c>
      <c r="AE1442" s="133" t="n">
        <f aca="false">V1442+L1442+M1442+R1442+T1442</f>
        <v>0.0079766634</v>
      </c>
      <c r="AF1442" s="133" t="n">
        <f aca="false">S1442+U1442+X1442</f>
        <v>2.1469263E-005</v>
      </c>
      <c r="AH1442" s="0" t="n">
        <v>2.6239832</v>
      </c>
      <c r="AI1442" s="96" t="n">
        <v>2.5430496</v>
      </c>
      <c r="AJ1442" s="96" t="n">
        <v>0</v>
      </c>
      <c r="AK1442" s="96" t="n">
        <v>0</v>
      </c>
      <c r="AL1442" s="96" t="n">
        <v>0</v>
      </c>
      <c r="AM1442" s="96" t="n">
        <v>0.080933613</v>
      </c>
      <c r="AN1442" s="96" t="n">
        <v>0</v>
      </c>
      <c r="AP1442" s="95" t="n">
        <v>0.0057018053</v>
      </c>
      <c r="AQ1442" s="95" t="n">
        <v>0.0053296476</v>
      </c>
      <c r="AR1442" s="95" t="n">
        <v>0.00019057811</v>
      </c>
      <c r="AS1442" s="95" t="n">
        <v>0.00018157962</v>
      </c>
      <c r="AT1442" s="152" t="n">
        <f aca="false">AW1442+AZ1442+BA1442+BB1442+BC1442+BK1442+BL1442+BP1442</f>
        <v>3.19523243637E-007</v>
      </c>
      <c r="AU1442" s="152" t="n">
        <f aca="false">AX1442+AY1442+BD1442+BE1442+BF1442+BG1442+BH1442+BI1442+BJ1442+BM1442+BQ1442+BR1442</f>
        <v>7.04800700302E-010</v>
      </c>
      <c r="AV1442" s="153" t="n">
        <f aca="false">BN1442+BO1442</f>
        <v>0.02543131898841</v>
      </c>
      <c r="AW1442" s="154" t="n">
        <v>1.8660202E-007</v>
      </c>
      <c r="AX1442" s="154" t="n">
        <v>5.6302333E-010</v>
      </c>
      <c r="AY1442" s="154" t="n">
        <v>1.5382602E-014</v>
      </c>
      <c r="AZ1442" s="154" t="n">
        <v>0</v>
      </c>
      <c r="BA1442" s="154" t="n">
        <v>0</v>
      </c>
      <c r="BB1442" s="154" t="n">
        <v>3.8303637E-011</v>
      </c>
      <c r="BC1442" s="154" t="n">
        <v>1.3288292E-007</v>
      </c>
      <c r="BD1442" s="154" t="n">
        <v>8.7350977E-012</v>
      </c>
      <c r="BE1442" s="154" t="n">
        <v>1.3302689E-010</v>
      </c>
      <c r="BF1442" s="154" t="n">
        <v>0</v>
      </c>
      <c r="BG1442" s="154" t="n">
        <v>0</v>
      </c>
      <c r="BH1442" s="154" t="n">
        <v>0</v>
      </c>
      <c r="BI1442" s="154" t="n">
        <v>0</v>
      </c>
      <c r="BJ1442" s="154" t="n">
        <v>0</v>
      </c>
      <c r="BK1442" s="154" t="n">
        <v>0</v>
      </c>
      <c r="BL1442" s="154" t="n">
        <v>0</v>
      </c>
      <c r="BM1442" s="154" t="n">
        <v>0</v>
      </c>
      <c r="BN1442" s="154" t="n">
        <v>8.2298841E-007</v>
      </c>
      <c r="BO1442" s="154" t="n">
        <v>0.025430496</v>
      </c>
      <c r="BP1442" s="154" t="n">
        <v>0</v>
      </c>
      <c r="BQ1442" s="154" t="n">
        <v>0</v>
      </c>
      <c r="BR1442" s="154" t="n">
        <v>0</v>
      </c>
      <c r="BT1442" s="96" t="n">
        <v>1.1751382E-005</v>
      </c>
      <c r="BU1442" s="96" t="n">
        <v>9.1712759E-007</v>
      </c>
      <c r="BV1442" s="96" t="n">
        <v>5.6066373E-006</v>
      </c>
      <c r="BW1442" s="96" t="n">
        <v>6.805093E-010</v>
      </c>
      <c r="BX1442" s="96" t="n">
        <v>1.8214424E-006</v>
      </c>
      <c r="BY1442" s="96" t="n">
        <v>0</v>
      </c>
      <c r="BZ1442" s="96" t="n">
        <v>0</v>
      </c>
      <c r="CA1442" s="96" t="n">
        <v>0</v>
      </c>
      <c r="CB1442" s="96" t="n">
        <v>0</v>
      </c>
      <c r="CC1442" s="96" t="n">
        <v>2.0759051E-009</v>
      </c>
      <c r="CD1442" s="96" t="n">
        <v>0</v>
      </c>
      <c r="CE1442" s="96" t="n">
        <v>0</v>
      </c>
      <c r="CF1442" s="96" t="n">
        <v>0</v>
      </c>
      <c r="CG1442" s="96" t="n">
        <v>3.3276732E-007</v>
      </c>
      <c r="CH1442" s="96" t="n">
        <v>3.0706511E-006</v>
      </c>
      <c r="CI1442" s="96" t="n">
        <v>2.722569E-014</v>
      </c>
      <c r="CJ1442" s="96" t="n">
        <v>0</v>
      </c>
      <c r="CL1442" s="155" t="n">
        <v>0</v>
      </c>
      <c r="CM1442" s="155" t="n">
        <v>0.20107976</v>
      </c>
      <c r="CN1442" s="156" t="n">
        <v>0</v>
      </c>
      <c r="CO1442" s="155" t="n">
        <v>0.00062748534</v>
      </c>
      <c r="CP1442" s="155" t="n">
        <v>0</v>
      </c>
      <c r="CQ1442" s="155" t="n">
        <v>0</v>
      </c>
      <c r="CR1442" s="155" t="n">
        <v>6.8045183E-005</v>
      </c>
      <c r="CS1442" s="155" t="n">
        <v>0</v>
      </c>
      <c r="CT1442" s="155" t="n">
        <v>0</v>
      </c>
      <c r="CU1442" s="155" t="n">
        <v>0</v>
      </c>
    </row>
    <row r="1443" customFormat="false" ht="13.8" hidden="false" customHeight="false" outlineLevel="0" collapsed="false">
      <c r="A1443" s="0" t="s">
        <v>2322</v>
      </c>
      <c r="B1443" s="26" t="s">
        <v>2247</v>
      </c>
      <c r="C1443" s="88" t="str">
        <f aca="false">MID(A1443,1,12)</f>
        <v>B.044.01.176</v>
      </c>
      <c r="D1443" s="2" t="s">
        <v>2245</v>
      </c>
      <c r="E1443" s="90" t="s">
        <v>1103</v>
      </c>
      <c r="F1443" s="91" t="str">
        <f aca="false">MID(A1443, 21,85)</f>
        <v>Electricity Guatemala production</v>
      </c>
      <c r="G1443" s="133" t="n">
        <f aca="false">H1443+I1443+J1443+K1443</f>
        <v>0.01669239554</v>
      </c>
      <c r="H1443" s="149" t="n">
        <f aca="false">N1443+O1443+P1443+Q1443</f>
        <v>0.00206799712</v>
      </c>
      <c r="I1443" s="149" t="n">
        <f aca="false">L1443+M1443+R1443+V1443+T1443</f>
        <v>0.0033871169</v>
      </c>
      <c r="J1443" s="150" t="n">
        <f aca="false">S1443+U1443+W1443+X1443</f>
        <v>0.00010788452</v>
      </c>
      <c r="K1443" s="149" t="n">
        <v>0.011129397</v>
      </c>
      <c r="L1443" s="130" t="n">
        <v>0.0019134337</v>
      </c>
      <c r="M1443" s="130" t="n">
        <v>0.0014736832</v>
      </c>
      <c r="N1443" s="130" t="n">
        <v>0.0012457775</v>
      </c>
      <c r="O1443" s="130" t="n">
        <v>0.00082221962</v>
      </c>
      <c r="P1443" s="130" t="n">
        <v>0</v>
      </c>
      <c r="Q1443" s="130" t="n">
        <v>0</v>
      </c>
      <c r="R1443" s="157" t="n">
        <v>0</v>
      </c>
      <c r="S1443" s="157" t="n">
        <v>0.00010788452</v>
      </c>
      <c r="T1443" s="130" t="n">
        <v>0</v>
      </c>
      <c r="U1443" s="130" t="n">
        <v>0</v>
      </c>
      <c r="V1443" s="130" t="n">
        <v>0</v>
      </c>
      <c r="W1443" s="130" t="n">
        <v>0</v>
      </c>
      <c r="X1443" s="130" t="n">
        <v>0</v>
      </c>
      <c r="Z1443" s="151" t="n">
        <f aca="false">K1443/0.15</f>
        <v>0.07419598</v>
      </c>
      <c r="AB1443" s="133" t="n">
        <f aca="false">K1443</f>
        <v>0.011129397</v>
      </c>
      <c r="AC1443" s="133" t="n">
        <f aca="false">L1443+M1443+N1443+O1443+P1443+Q1443+R1443</f>
        <v>0.00545511402</v>
      </c>
      <c r="AD1443" s="133" t="n">
        <f aca="false">L1443+M1443+R1443+W1443</f>
        <v>0.0033871169</v>
      </c>
      <c r="AE1443" s="133" t="n">
        <f aca="false">V1443+L1443+M1443+R1443+T1443</f>
        <v>0.0033871169</v>
      </c>
      <c r="AF1443" s="133" t="n">
        <f aca="false">S1443+U1443+X1443</f>
        <v>0.00010788452</v>
      </c>
      <c r="AH1443" s="0" t="n">
        <v>2.3745347</v>
      </c>
      <c r="AI1443" s="96" t="n">
        <v>0.81887691</v>
      </c>
      <c r="AJ1443" s="96" t="n">
        <v>0</v>
      </c>
      <c r="AK1443" s="96" t="n">
        <v>0</v>
      </c>
      <c r="AL1443" s="96" t="n">
        <v>0.99516469</v>
      </c>
      <c r="AM1443" s="96" t="n">
        <v>0.078486096</v>
      </c>
      <c r="AN1443" s="96" t="n">
        <v>0.48200701</v>
      </c>
      <c r="AP1443" s="95" t="n">
        <v>0.0020375238</v>
      </c>
      <c r="AQ1443" s="95" t="n">
        <v>0.0019437904</v>
      </c>
      <c r="AR1443" s="95" t="n">
        <v>6.9180561E-005</v>
      </c>
      <c r="AS1443" s="95" t="n">
        <v>2.4552877E-005</v>
      </c>
      <c r="AT1443" s="152" t="n">
        <f aca="false">AW1443+AZ1443+BA1443+BB1443+BC1443+BK1443+BL1443+BP1443</f>
        <v>1.16534193579E-007</v>
      </c>
      <c r="AU1443" s="152" t="n">
        <f aca="false">AX1443+AY1443+BD1443+BE1443+BF1443+BG1443+BH1443+BI1443+BJ1443+BM1443+BQ1443+BR1443</f>
        <v>2.558452674924E-010</v>
      </c>
      <c r="AV1443" s="153" t="n">
        <f aca="false">BN1443+BO1443</f>
        <v>0.0034387782734</v>
      </c>
      <c r="AW1443" s="154" t="n">
        <v>6.8853868E-008</v>
      </c>
      <c r="AX1443" s="154" t="n">
        <v>2.0774874E-010</v>
      </c>
      <c r="AY1443" s="154" t="n">
        <v>5.6759924E-015</v>
      </c>
      <c r="AZ1443" s="154" t="n">
        <v>0</v>
      </c>
      <c r="BA1443" s="154" t="n">
        <v>0</v>
      </c>
      <c r="BB1443" s="154" t="n">
        <v>3.3383579E-011</v>
      </c>
      <c r="BC1443" s="154" t="n">
        <v>4.7646942E-008</v>
      </c>
      <c r="BD1443" s="154" t="n">
        <v>7.6130845E-012</v>
      </c>
      <c r="BE1443" s="154" t="n">
        <v>4.0477767E-011</v>
      </c>
      <c r="BF1443" s="154" t="n">
        <v>0</v>
      </c>
      <c r="BG1443" s="154" t="n">
        <v>0</v>
      </c>
      <c r="BH1443" s="154" t="n">
        <v>0</v>
      </c>
      <c r="BI1443" s="154" t="n">
        <v>0</v>
      </c>
      <c r="BJ1443" s="154" t="n">
        <v>0</v>
      </c>
      <c r="BK1443" s="154" t="n">
        <v>0</v>
      </c>
      <c r="BL1443" s="154" t="n">
        <v>0</v>
      </c>
      <c r="BM1443" s="154" t="n">
        <v>0</v>
      </c>
      <c r="BN1443" s="154" t="n">
        <v>4.1355734E-006</v>
      </c>
      <c r="BO1443" s="154" t="n">
        <v>0.0034346427</v>
      </c>
      <c r="BP1443" s="154" t="n">
        <v>0</v>
      </c>
      <c r="BQ1443" s="154" t="n">
        <v>0</v>
      </c>
      <c r="BR1443" s="154" t="n">
        <v>0</v>
      </c>
      <c r="BT1443" s="96" t="n">
        <v>4.5610978E-006</v>
      </c>
      <c r="BU1443" s="96" t="n">
        <v>2.7906596E-007</v>
      </c>
      <c r="BV1443" s="96" t="n">
        <v>2.0687808E-006</v>
      </c>
      <c r="BW1443" s="96" t="n">
        <v>5.9309867E-010</v>
      </c>
      <c r="BX1443" s="96" t="n">
        <v>9.6582869E-007</v>
      </c>
      <c r="BY1443" s="96" t="n">
        <v>0</v>
      </c>
      <c r="BZ1443" s="96" t="n">
        <v>0</v>
      </c>
      <c r="CA1443" s="96" t="n">
        <v>0</v>
      </c>
      <c r="CB1443" s="96" t="n">
        <v>0</v>
      </c>
      <c r="CC1443" s="96" t="n">
        <v>1.8092575E-009</v>
      </c>
      <c r="CD1443" s="96" t="n">
        <v>0</v>
      </c>
      <c r="CE1443" s="96" t="n">
        <v>0</v>
      </c>
      <c r="CF1443" s="96" t="n">
        <v>0</v>
      </c>
      <c r="CG1443" s="96" t="n">
        <v>2.5625218E-007</v>
      </c>
      <c r="CH1443" s="96" t="n">
        <v>9.887677E-007</v>
      </c>
      <c r="CI1443" s="96" t="n">
        <v>1.3681096E-013</v>
      </c>
      <c r="CJ1443" s="96" t="n">
        <v>0</v>
      </c>
      <c r="CL1443" s="155" t="n">
        <v>0</v>
      </c>
      <c r="CM1443" s="155" t="n">
        <v>0.074195979</v>
      </c>
      <c r="CN1443" s="156" t="n">
        <v>0</v>
      </c>
      <c r="CO1443" s="155" t="n">
        <v>0.00019093287</v>
      </c>
      <c r="CP1443" s="155" t="n">
        <v>0</v>
      </c>
      <c r="CQ1443" s="155" t="n">
        <v>0</v>
      </c>
      <c r="CR1443" s="155" t="n">
        <v>3.2172347E-005</v>
      </c>
      <c r="CS1443" s="155" t="n">
        <v>0</v>
      </c>
      <c r="CT1443" s="155" t="n">
        <v>0</v>
      </c>
      <c r="CU1443" s="155" t="n">
        <v>0</v>
      </c>
    </row>
    <row r="1444" customFormat="false" ht="13.8" hidden="false" customHeight="false" outlineLevel="0" collapsed="false">
      <c r="A1444" s="0" t="s">
        <v>2323</v>
      </c>
      <c r="B1444" s="26" t="s">
        <v>2247</v>
      </c>
      <c r="C1444" s="88" t="str">
        <f aca="false">MID(A1444,1,12)</f>
        <v>B.044.01.177</v>
      </c>
      <c r="D1444" s="2" t="s">
        <v>2245</v>
      </c>
      <c r="E1444" s="90" t="s">
        <v>1103</v>
      </c>
      <c r="F1444" s="91" t="str">
        <f aca="false">MID(A1444, 21,85)</f>
        <v>Electricity Guinea production</v>
      </c>
      <c r="G1444" s="133" t="n">
        <f aca="false">H1444+I1444+J1444+K1444</f>
        <v>0.01323425837</v>
      </c>
      <c r="H1444" s="149" t="n">
        <f aca="false">N1444+O1444+P1444+Q1444</f>
        <v>0.00082778435</v>
      </c>
      <c r="I1444" s="149" t="n">
        <f aca="false">L1444+M1444+R1444+V1444+T1444</f>
        <v>0.00250368251</v>
      </c>
      <c r="J1444" s="150" t="n">
        <f aca="false">S1444+U1444+W1444+X1444</f>
        <v>0.00017283731</v>
      </c>
      <c r="K1444" s="149" t="n">
        <v>0.0097299542</v>
      </c>
      <c r="L1444" s="130" t="n">
        <v>0.0019740875</v>
      </c>
      <c r="M1444" s="130" t="n">
        <v>0.00052959501</v>
      </c>
      <c r="N1444" s="130" t="n">
        <v>0.00044840226</v>
      </c>
      <c r="O1444" s="130" t="n">
        <v>0.00037938209</v>
      </c>
      <c r="P1444" s="130" t="n">
        <v>0</v>
      </c>
      <c r="Q1444" s="130" t="n">
        <v>0</v>
      </c>
      <c r="R1444" s="157" t="n">
        <v>0</v>
      </c>
      <c r="S1444" s="130" t="n">
        <v>0.00017283731</v>
      </c>
      <c r="T1444" s="130" t="n">
        <v>0</v>
      </c>
      <c r="U1444" s="130" t="n">
        <v>0</v>
      </c>
      <c r="V1444" s="130" t="n">
        <v>0</v>
      </c>
      <c r="W1444" s="130" t="n">
        <v>0</v>
      </c>
      <c r="X1444" s="130" t="n">
        <v>0</v>
      </c>
      <c r="Z1444" s="151" t="n">
        <f aca="false">K1444/0.15</f>
        <v>0.0648663613333333</v>
      </c>
      <c r="AB1444" s="133" t="n">
        <f aca="false">K1444</f>
        <v>0.0097299542</v>
      </c>
      <c r="AC1444" s="133" t="n">
        <f aca="false">L1444+M1444+N1444+O1444+P1444+Q1444+R1444</f>
        <v>0.00333146686</v>
      </c>
      <c r="AD1444" s="133" t="n">
        <f aca="false">L1444+M1444+R1444+W1444</f>
        <v>0.00250368251</v>
      </c>
      <c r="AE1444" s="133" t="n">
        <f aca="false">V1444+L1444+M1444+R1444+T1444</f>
        <v>0.00250368251</v>
      </c>
      <c r="AF1444" s="133" t="n">
        <f aca="false">S1444+U1444+X1444</f>
        <v>0.00017283731</v>
      </c>
      <c r="AH1444" s="0" t="n">
        <v>1.693869</v>
      </c>
      <c r="AI1444" s="96" t="n">
        <v>0.79862691</v>
      </c>
      <c r="AJ1444" s="96" t="n">
        <v>0</v>
      </c>
      <c r="AK1444" s="96" t="n">
        <v>0</v>
      </c>
      <c r="AL1444" s="96" t="n">
        <v>0</v>
      </c>
      <c r="AM1444" s="96" t="n">
        <v>0.0088637836</v>
      </c>
      <c r="AN1444" s="96" t="n">
        <v>0.88637836</v>
      </c>
      <c r="AP1444" s="95" t="n">
        <v>0.0018197457</v>
      </c>
      <c r="AQ1444" s="95" t="n">
        <v>0.0017015304</v>
      </c>
      <c r="AR1444" s="95" t="n">
        <v>6.114606E-005</v>
      </c>
      <c r="AS1444" s="95" t="n">
        <v>5.7069267E-005</v>
      </c>
      <c r="AT1444" s="152" t="n">
        <f aca="false">AW1444+AZ1444+BA1444+BB1444+BC1444+BK1444+BL1444+BP1444</f>
        <v>1.02010217008E-007</v>
      </c>
      <c r="AU1444" s="152" t="n">
        <f aca="false">AX1444+AY1444+BD1444+BE1444+BF1444+BG1444+BH1444+BI1444+BJ1444+BM1444+BQ1444+BR1444</f>
        <v>2.261318773766E-010</v>
      </c>
      <c r="AV1444" s="153" t="n">
        <f aca="false">BN1444+BO1444</f>
        <v>0.0079928945302</v>
      </c>
      <c r="AW1444" s="154" t="n">
        <v>6.0195983E-008</v>
      </c>
      <c r="AX1444" s="154" t="n">
        <v>1.8162581E-010</v>
      </c>
      <c r="AY1444" s="154" t="n">
        <v>4.9622766E-015</v>
      </c>
      <c r="AZ1444" s="154" t="n">
        <v>0</v>
      </c>
      <c r="BA1444" s="154" t="n">
        <v>0</v>
      </c>
      <c r="BB1444" s="154" t="n">
        <v>1.2016008E-011</v>
      </c>
      <c r="BC1444" s="154" t="n">
        <v>4.1802218E-008</v>
      </c>
      <c r="BD1444" s="154" t="n">
        <v>2.7402361E-012</v>
      </c>
      <c r="BE1444" s="154" t="n">
        <v>4.1760869E-011</v>
      </c>
      <c r="BF1444" s="154" t="n">
        <v>0</v>
      </c>
      <c r="BG1444" s="154" t="n">
        <v>0</v>
      </c>
      <c r="BH1444" s="154" t="n">
        <v>0</v>
      </c>
      <c r="BI1444" s="154" t="n">
        <v>0</v>
      </c>
      <c r="BJ1444" s="154" t="n">
        <v>0</v>
      </c>
      <c r="BK1444" s="154" t="n">
        <v>0</v>
      </c>
      <c r="BL1444" s="154" t="n">
        <v>0</v>
      </c>
      <c r="BM1444" s="154" t="n">
        <v>0</v>
      </c>
      <c r="BN1444" s="154" t="n">
        <v>6.6254302E-006</v>
      </c>
      <c r="BO1444" s="154" t="n">
        <v>0.0079862691</v>
      </c>
      <c r="BP1444" s="154" t="n">
        <v>0</v>
      </c>
      <c r="BQ1444" s="154" t="n">
        <v>0</v>
      </c>
      <c r="BR1444" s="154" t="n">
        <v>0</v>
      </c>
      <c r="BT1444" s="96" t="n">
        <v>3.7428839E-006</v>
      </c>
      <c r="BU1444" s="96" t="n">
        <v>2.8791205E-007</v>
      </c>
      <c r="BV1444" s="96" t="n">
        <v>1.8086463E-006</v>
      </c>
      <c r="BW1444" s="96" t="n">
        <v>2.1347857E-010</v>
      </c>
      <c r="BX1444" s="96" t="n">
        <v>5.7674044E-007</v>
      </c>
      <c r="BY1444" s="96" t="n">
        <v>0</v>
      </c>
      <c r="BZ1444" s="96" t="n">
        <v>0</v>
      </c>
      <c r="CA1444" s="96" t="n">
        <v>0</v>
      </c>
      <c r="CB1444" s="96" t="n">
        <v>0</v>
      </c>
      <c r="CC1444" s="96" t="n">
        <v>6.5121996E-010</v>
      </c>
      <c r="CD1444" s="96" t="n">
        <v>0</v>
      </c>
      <c r="CE1444" s="96" t="n">
        <v>0</v>
      </c>
      <c r="CF1444" s="96" t="n">
        <v>0</v>
      </c>
      <c r="CG1444" s="96" t="n">
        <v>1.0440381E-007</v>
      </c>
      <c r="CH1444" s="96" t="n">
        <v>9.6431647E-007</v>
      </c>
      <c r="CI1444" s="96" t="n">
        <v>2.1917916E-013</v>
      </c>
      <c r="CJ1444" s="96" t="n">
        <v>0</v>
      </c>
      <c r="CL1444" s="155" t="n">
        <v>0</v>
      </c>
      <c r="CM1444" s="155" t="n">
        <v>0.064866361</v>
      </c>
      <c r="CN1444" s="156" t="n">
        <v>0</v>
      </c>
      <c r="CO1444" s="155" t="n">
        <v>0.00019698523</v>
      </c>
      <c r="CP1444" s="155" t="n">
        <v>0</v>
      </c>
      <c r="CQ1444" s="155" t="n">
        <v>0</v>
      </c>
      <c r="CR1444" s="155" t="n">
        <v>2.1498884E-005</v>
      </c>
      <c r="CS1444" s="155" t="n">
        <v>0</v>
      </c>
      <c r="CT1444" s="155" t="n">
        <v>0</v>
      </c>
      <c r="CU1444" s="155" t="n">
        <v>0</v>
      </c>
    </row>
    <row r="1445" customFormat="false" ht="13.8" hidden="false" customHeight="false" outlineLevel="0" collapsed="false">
      <c r="A1445" s="0" t="s">
        <v>2324</v>
      </c>
      <c r="B1445" s="26" t="s">
        <v>2247</v>
      </c>
      <c r="C1445" s="88" t="str">
        <f aca="false">MID(A1445,1,12)</f>
        <v>B.044.01.178</v>
      </c>
      <c r="D1445" s="2" t="s">
        <v>2245</v>
      </c>
      <c r="E1445" s="90" t="s">
        <v>1103</v>
      </c>
      <c r="F1445" s="91" t="str">
        <f aca="false">MID(A1445, 21,85)</f>
        <v>Electricity Guinea-Bissau production</v>
      </c>
      <c r="G1445" s="133" t="n">
        <f aca="false">H1445+I1445+J1445+K1445</f>
        <v>0.0507626465</v>
      </c>
      <c r="H1445" s="149" t="n">
        <f aca="false">N1445+O1445+P1445+Q1445</f>
        <v>0.0032638289</v>
      </c>
      <c r="I1445" s="149" t="n">
        <f aca="false">L1445+M1445+R1445+V1445+T1445</f>
        <v>0.0099382586</v>
      </c>
      <c r="J1445" s="150" t="n">
        <f aca="false">S1445+U1445+W1445+X1445</f>
        <v>0</v>
      </c>
      <c r="K1445" s="149" t="n">
        <v>0.037560559</v>
      </c>
      <c r="L1445" s="130" t="n">
        <v>0.0078367513</v>
      </c>
      <c r="M1445" s="130" t="n">
        <v>0.0021015073</v>
      </c>
      <c r="N1445" s="130" t="n">
        <v>0.0017793908</v>
      </c>
      <c r="O1445" s="130" t="n">
        <v>0.0014844381</v>
      </c>
      <c r="P1445" s="130" t="n">
        <v>0</v>
      </c>
      <c r="Q1445" s="130" t="n">
        <v>0</v>
      </c>
      <c r="R1445" s="130" t="n">
        <v>0</v>
      </c>
      <c r="S1445" s="157" t="n">
        <v>0</v>
      </c>
      <c r="T1445" s="130" t="n">
        <v>0</v>
      </c>
      <c r="U1445" s="130" t="n">
        <v>0</v>
      </c>
      <c r="V1445" s="130" t="n">
        <v>0</v>
      </c>
      <c r="W1445" s="130" t="n">
        <v>0</v>
      </c>
      <c r="X1445" s="130" t="n">
        <v>0</v>
      </c>
      <c r="Z1445" s="151" t="n">
        <f aca="false">K1445/0.15</f>
        <v>0.250403726666667</v>
      </c>
      <c r="AB1445" s="133" t="n">
        <f aca="false">K1445</f>
        <v>0.037560559</v>
      </c>
      <c r="AC1445" s="133" t="n">
        <f aca="false">L1445+M1445+N1445+O1445+P1445+Q1445+R1445</f>
        <v>0.0132020875</v>
      </c>
      <c r="AD1445" s="133" t="n">
        <f aca="false">L1445+M1445+R1445+W1445</f>
        <v>0.0099382586</v>
      </c>
      <c r="AE1445" s="133" t="n">
        <f aca="false">V1445+L1445+M1445+R1445+T1445</f>
        <v>0.0099382586</v>
      </c>
      <c r="AF1445" s="133" t="n">
        <f aca="false">S1445+U1445+X1445</f>
        <v>0</v>
      </c>
      <c r="AH1445" s="0" t="n">
        <v>3.1710186</v>
      </c>
      <c r="AI1445" s="96" t="n">
        <v>3.1710186</v>
      </c>
      <c r="AJ1445" s="96" t="n">
        <v>0</v>
      </c>
      <c r="AK1445" s="96" t="n">
        <v>0</v>
      </c>
      <c r="AL1445" s="96" t="n">
        <v>0</v>
      </c>
      <c r="AM1445" s="96" t="n">
        <v>0</v>
      </c>
      <c r="AN1445" s="96" t="n">
        <v>0</v>
      </c>
      <c r="AP1445" s="95" t="n">
        <v>0.0071029066</v>
      </c>
      <c r="AQ1445" s="95" t="n">
        <v>0.0066391371</v>
      </c>
      <c r="AR1445" s="95" t="n">
        <v>0.00023735883</v>
      </c>
      <c r="AS1445" s="95" t="n">
        <v>0.00022641073</v>
      </c>
      <c r="AT1445" s="152" t="n">
        <f aca="false">AW1445+AZ1445+BA1445+BB1445+BC1445+BK1445+BL1445+BP1445</f>
        <v>3.98029803023E-007</v>
      </c>
      <c r="AU1445" s="152" t="n">
        <f aca="false">AX1445+AY1445+BD1445+BE1445+BF1445+BG1445+BH1445+BI1445+BJ1445+BM1445+BQ1445+BR1445</f>
        <v>8.77806350885E-010</v>
      </c>
      <c r="AV1445" s="153" t="n">
        <f aca="false">BN1445+BO1445</f>
        <v>0.031710186</v>
      </c>
      <c r="AW1445" s="154" t="n">
        <v>2.3237466E-007</v>
      </c>
      <c r="AX1445" s="154" t="n">
        <v>7.0113044E-010</v>
      </c>
      <c r="AY1445" s="154" t="n">
        <v>1.9155885E-014</v>
      </c>
      <c r="AZ1445" s="154" t="n">
        <v>0</v>
      </c>
      <c r="BA1445" s="154" t="n">
        <v>0</v>
      </c>
      <c r="BB1445" s="154" t="n">
        <v>4.7683023E-011</v>
      </c>
      <c r="BC1445" s="154" t="n">
        <v>1.6560746E-007</v>
      </c>
      <c r="BD1445" s="154" t="n">
        <v>1.0874055E-011</v>
      </c>
      <c r="BE1445" s="154" t="n">
        <v>1.657827E-010</v>
      </c>
      <c r="BF1445" s="154" t="n">
        <v>0</v>
      </c>
      <c r="BG1445" s="154" t="n">
        <v>0</v>
      </c>
      <c r="BH1445" s="154" t="n">
        <v>0</v>
      </c>
      <c r="BI1445" s="154" t="n">
        <v>0</v>
      </c>
      <c r="BJ1445" s="154" t="n">
        <v>0</v>
      </c>
      <c r="BK1445" s="154" t="n">
        <v>0</v>
      </c>
      <c r="BL1445" s="154" t="n">
        <v>0</v>
      </c>
      <c r="BM1445" s="154" t="n">
        <v>0</v>
      </c>
      <c r="BN1445" s="154" t="n">
        <v>0</v>
      </c>
      <c r="BO1445" s="154" t="n">
        <v>0.031710186</v>
      </c>
      <c r="BP1445" s="154" t="n">
        <v>0</v>
      </c>
      <c r="BQ1445" s="154" t="n">
        <v>0</v>
      </c>
      <c r="BR1445" s="154" t="n">
        <v>0</v>
      </c>
      <c r="BT1445" s="96" t="n">
        <v>1.4641728E-005</v>
      </c>
      <c r="BU1445" s="96" t="n">
        <v>1.142956E-006</v>
      </c>
      <c r="BV1445" s="96" t="n">
        <v>6.9819203E-006</v>
      </c>
      <c r="BW1445" s="96" t="n">
        <v>8.4714516E-010</v>
      </c>
      <c r="BX1445" s="96" t="n">
        <v>2.2701833E-006</v>
      </c>
      <c r="BY1445" s="96" t="n">
        <v>0</v>
      </c>
      <c r="BZ1445" s="96" t="n">
        <v>0</v>
      </c>
      <c r="CA1445" s="96" t="n">
        <v>0</v>
      </c>
      <c r="CB1445" s="96" t="n">
        <v>0</v>
      </c>
      <c r="CC1445" s="96" t="n">
        <v>2.5842306E-009</v>
      </c>
      <c r="CD1445" s="96" t="n">
        <v>0</v>
      </c>
      <c r="CE1445" s="96" t="n">
        <v>0</v>
      </c>
      <c r="CF1445" s="96" t="n">
        <v>0</v>
      </c>
      <c r="CG1445" s="96" t="n">
        <v>4.1433311E-007</v>
      </c>
      <c r="CH1445" s="96" t="n">
        <v>3.8289036E-006</v>
      </c>
      <c r="CI1445" s="96" t="n">
        <v>0</v>
      </c>
      <c r="CJ1445" s="96" t="n">
        <v>0</v>
      </c>
      <c r="CL1445" s="155" t="n">
        <v>0</v>
      </c>
      <c r="CM1445" s="155" t="n">
        <v>0.25040373</v>
      </c>
      <c r="CN1445" s="156" t="n">
        <v>0</v>
      </c>
      <c r="CO1445" s="155" t="n">
        <v>0.00078199384</v>
      </c>
      <c r="CP1445" s="155" t="n">
        <v>0</v>
      </c>
      <c r="CQ1445" s="155" t="n">
        <v>0</v>
      </c>
      <c r="CR1445" s="155" t="n">
        <v>8.4806911E-005</v>
      </c>
      <c r="CS1445" s="155" t="n">
        <v>0</v>
      </c>
      <c r="CT1445" s="155" t="n">
        <v>0</v>
      </c>
      <c r="CU1445" s="155" t="n">
        <v>0</v>
      </c>
    </row>
    <row r="1446" customFormat="false" ht="13.8" hidden="false" customHeight="false" outlineLevel="0" collapsed="false">
      <c r="A1446" s="0" t="s">
        <v>2325</v>
      </c>
      <c r="B1446" s="26" t="s">
        <v>2247</v>
      </c>
      <c r="C1446" s="88" t="str">
        <f aca="false">MID(A1446,1,12)</f>
        <v>B.044.01.179</v>
      </c>
      <c r="D1446" s="2" t="s">
        <v>2245</v>
      </c>
      <c r="E1446" s="90" t="s">
        <v>1103</v>
      </c>
      <c r="F1446" s="91" t="str">
        <f aca="false">MID(A1446, 21,85)</f>
        <v>Electricity Guyana production</v>
      </c>
      <c r="G1446" s="133" t="n">
        <f aca="false">H1446+I1446+J1446+K1446</f>
        <v>0.042742037455</v>
      </c>
      <c r="H1446" s="149" t="n">
        <f aca="false">N1446+O1446+P1446+Q1446</f>
        <v>0.0029325195</v>
      </c>
      <c r="I1446" s="149" t="n">
        <f aca="false">L1446+M1446+R1446+V1446+T1446</f>
        <v>0.0085510943</v>
      </c>
      <c r="J1446" s="150" t="n">
        <f aca="false">S1446+U1446+W1446+X1446</f>
        <v>4.490655E-006</v>
      </c>
      <c r="K1446" s="149" t="n">
        <v>0.031253933</v>
      </c>
      <c r="L1446" s="130" t="n">
        <v>0.0066403911</v>
      </c>
      <c r="M1446" s="130" t="n">
        <v>0.0019107032</v>
      </c>
      <c r="N1446" s="130" t="n">
        <v>0.0016184302</v>
      </c>
      <c r="O1446" s="130" t="n">
        <v>0.0013140893</v>
      </c>
      <c r="P1446" s="130" t="n">
        <v>0</v>
      </c>
      <c r="Q1446" s="130" t="n">
        <v>0</v>
      </c>
      <c r="R1446" s="157" t="n">
        <v>0</v>
      </c>
      <c r="S1446" s="157" t="n">
        <v>4.490655E-006</v>
      </c>
      <c r="T1446" s="130" t="n">
        <v>0</v>
      </c>
      <c r="U1446" s="130" t="n">
        <v>0</v>
      </c>
      <c r="V1446" s="130" t="n">
        <v>0</v>
      </c>
      <c r="W1446" s="130" t="n">
        <v>0</v>
      </c>
      <c r="X1446" s="130" t="n">
        <v>0</v>
      </c>
      <c r="Z1446" s="151" t="n">
        <f aca="false">K1446/0.15</f>
        <v>0.208359553333333</v>
      </c>
      <c r="AB1446" s="133" t="n">
        <f aca="false">K1446</f>
        <v>0.031253933</v>
      </c>
      <c r="AC1446" s="133" t="n">
        <f aca="false">L1446+M1446+N1446+O1446+P1446+Q1446+R1446</f>
        <v>0.0114836138</v>
      </c>
      <c r="AD1446" s="133" t="n">
        <f aca="false">L1446+M1446+R1446+W1446</f>
        <v>0.0085510943</v>
      </c>
      <c r="AE1446" s="133" t="n">
        <f aca="false">V1446+L1446+M1446+R1446+T1446</f>
        <v>0.0085510943</v>
      </c>
      <c r="AF1446" s="133" t="n">
        <f aca="false">S1446+U1446+X1446</f>
        <v>4.490655E-006</v>
      </c>
      <c r="AH1446" s="0" t="n">
        <v>2.8400043</v>
      </c>
      <c r="AI1446" s="96" t="n">
        <v>2.6360458</v>
      </c>
      <c r="AJ1446" s="96" t="n">
        <v>0</v>
      </c>
      <c r="AK1446" s="96" t="n">
        <v>0</v>
      </c>
      <c r="AL1446" s="96" t="n">
        <v>0.18802418</v>
      </c>
      <c r="AM1446" s="96" t="n">
        <v>0.015934253</v>
      </c>
      <c r="AN1446" s="96" t="n">
        <v>0</v>
      </c>
      <c r="AP1446" s="95" t="n">
        <v>0.0059676418</v>
      </c>
      <c r="AQ1446" s="95" t="n">
        <v>0.0055812847</v>
      </c>
      <c r="AR1446" s="95" t="n">
        <v>0.00019841611</v>
      </c>
      <c r="AS1446" s="95" t="n">
        <v>0.00018794092</v>
      </c>
      <c r="AT1446" s="152" t="n">
        <f aca="false">AW1446+AZ1446+BA1446+BB1446+BC1446+BK1446+BL1446+BP1446</f>
        <v>3.34609399698E-007</v>
      </c>
      <c r="AU1446" s="152" t="n">
        <f aca="false">AX1446+AY1446+BD1446+BE1446+BF1446+BG1446+BH1446+BI1446+BJ1446+BM1446+BQ1446+BR1446</f>
        <v>7.33787376106E-010</v>
      </c>
      <c r="AV1446" s="153" t="n">
        <f aca="false">BN1446+BO1446</f>
        <v>0.02632225814177</v>
      </c>
      <c r="AW1446" s="154" t="n">
        <v>1.9335767E-007</v>
      </c>
      <c r="AX1446" s="154" t="n">
        <v>5.8340676E-010</v>
      </c>
      <c r="AY1446" s="154" t="n">
        <v>1.5939506E-014</v>
      </c>
      <c r="AZ1446" s="154" t="n">
        <v>0</v>
      </c>
      <c r="BA1446" s="154" t="n">
        <v>0</v>
      </c>
      <c r="BB1446" s="154" t="n">
        <v>4.3369698E-011</v>
      </c>
      <c r="BC1446" s="154" t="n">
        <v>1.4120836E-007</v>
      </c>
      <c r="BD1446" s="154" t="n">
        <v>9.8904066E-012</v>
      </c>
      <c r="BE1446" s="154" t="n">
        <v>1.4047427E-010</v>
      </c>
      <c r="BF1446" s="154" t="n">
        <v>0</v>
      </c>
      <c r="BG1446" s="154" t="n">
        <v>0</v>
      </c>
      <c r="BH1446" s="154" t="n">
        <v>0</v>
      </c>
      <c r="BI1446" s="154" t="n">
        <v>0</v>
      </c>
      <c r="BJ1446" s="154" t="n">
        <v>0</v>
      </c>
      <c r="BK1446" s="154" t="n">
        <v>0</v>
      </c>
      <c r="BL1446" s="154" t="n">
        <v>0</v>
      </c>
      <c r="BM1446" s="154" t="n">
        <v>0</v>
      </c>
      <c r="BN1446" s="154" t="n">
        <v>1.7214177E-007</v>
      </c>
      <c r="BO1446" s="154" t="n">
        <v>0.026322086</v>
      </c>
      <c r="BP1446" s="154" t="n">
        <v>0</v>
      </c>
      <c r="BQ1446" s="154" t="n">
        <v>0</v>
      </c>
      <c r="BR1446" s="154" t="n">
        <v>0</v>
      </c>
      <c r="BT1446" s="96" t="n">
        <v>1.2309387E-005</v>
      </c>
      <c r="BU1446" s="96" t="n">
        <v>9.6847207E-007</v>
      </c>
      <c r="BV1446" s="96" t="n">
        <v>5.8096173E-006</v>
      </c>
      <c r="BW1446" s="96" t="n">
        <v>7.7051385E-010</v>
      </c>
      <c r="BX1446" s="96" t="n">
        <v>1.973979E-006</v>
      </c>
      <c r="BY1446" s="96" t="n">
        <v>0</v>
      </c>
      <c r="BZ1446" s="96" t="n">
        <v>0</v>
      </c>
      <c r="CA1446" s="96" t="n">
        <v>0</v>
      </c>
      <c r="CB1446" s="96" t="n">
        <v>0</v>
      </c>
      <c r="CC1446" s="96" t="n">
        <v>2.3504655E-009</v>
      </c>
      <c r="CD1446" s="96" t="n">
        <v>0</v>
      </c>
      <c r="CE1446" s="96" t="n">
        <v>0</v>
      </c>
      <c r="CF1446" s="96" t="n">
        <v>0</v>
      </c>
      <c r="CG1446" s="96" t="n">
        <v>3.722383E-007</v>
      </c>
      <c r="CH1446" s="96" t="n">
        <v>3.1819595E-006</v>
      </c>
      <c r="CI1446" s="96" t="n">
        <v>5.6947078E-015</v>
      </c>
      <c r="CJ1446" s="96" t="n">
        <v>0</v>
      </c>
      <c r="CL1446" s="155" t="n">
        <v>0</v>
      </c>
      <c r="CM1446" s="155" t="n">
        <v>0.20835956</v>
      </c>
      <c r="CN1446" s="156" t="n">
        <v>0</v>
      </c>
      <c r="CO1446" s="155" t="n">
        <v>0.00066261449</v>
      </c>
      <c r="CP1446" s="155" t="n">
        <v>0</v>
      </c>
      <c r="CQ1446" s="155" t="n">
        <v>0</v>
      </c>
      <c r="CR1446" s="155" t="n">
        <v>7.3263406E-005</v>
      </c>
      <c r="CS1446" s="155" t="n">
        <v>0</v>
      </c>
      <c r="CT1446" s="155" t="n">
        <v>0</v>
      </c>
      <c r="CU1446" s="155" t="n">
        <v>0</v>
      </c>
    </row>
    <row r="1447" customFormat="false" ht="13.8" hidden="false" customHeight="false" outlineLevel="0" collapsed="false">
      <c r="A1447" s="0" t="s">
        <v>2326</v>
      </c>
      <c r="B1447" s="26" t="s">
        <v>2247</v>
      </c>
      <c r="C1447" s="88" t="str">
        <f aca="false">MID(A1447,1,12)</f>
        <v>B.044.01.180</v>
      </c>
      <c r="D1447" s="2" t="s">
        <v>2245</v>
      </c>
      <c r="E1447" s="90" t="s">
        <v>1103</v>
      </c>
      <c r="F1447" s="91" t="str">
        <f aca="false">MID(A1447, 21,85)</f>
        <v>Electricity Haiti production</v>
      </c>
      <c r="G1447" s="133" t="n">
        <f aca="false">H1447+I1447+J1447+K1447</f>
        <v>0.040592153916</v>
      </c>
      <c r="H1447" s="149" t="n">
        <f aca="false">N1447+O1447+P1447+Q1447</f>
        <v>0.0026041865</v>
      </c>
      <c r="I1447" s="149" t="n">
        <f aca="false">L1447+M1447+R1447+V1447+T1447</f>
        <v>0.00792551</v>
      </c>
      <c r="J1447" s="150" t="n">
        <f aca="false">S1447+U1447+W1447+X1447</f>
        <v>4.2528416E-005</v>
      </c>
      <c r="K1447" s="162" t="n">
        <v>0.030019929</v>
      </c>
      <c r="L1447" s="157" t="n">
        <v>0.0062496111</v>
      </c>
      <c r="M1447" s="157" t="n">
        <v>0.0016758989</v>
      </c>
      <c r="N1447" s="157" t="n">
        <v>0.0014190192</v>
      </c>
      <c r="O1447" s="130" t="n">
        <v>0.0011851673</v>
      </c>
      <c r="P1447" s="130" t="n">
        <v>0</v>
      </c>
      <c r="Q1447" s="130" t="n">
        <v>0</v>
      </c>
      <c r="R1447" s="130" t="n">
        <v>0</v>
      </c>
      <c r="S1447" s="157" t="n">
        <v>4.2528416E-005</v>
      </c>
      <c r="T1447" s="130" t="n">
        <v>0</v>
      </c>
      <c r="U1447" s="130" t="n">
        <v>0</v>
      </c>
      <c r="V1447" s="130" t="n">
        <v>0</v>
      </c>
      <c r="W1447" s="130" t="n">
        <v>0</v>
      </c>
      <c r="X1447" s="130" t="n">
        <v>0</v>
      </c>
      <c r="Z1447" s="151" t="n">
        <f aca="false">K1447/0.15</f>
        <v>0.20013286</v>
      </c>
      <c r="AB1447" s="163" t="n">
        <f aca="false">K1447</f>
        <v>0.030019929</v>
      </c>
      <c r="AC1447" s="133" t="n">
        <f aca="false">L1447+M1447+N1447+O1447+P1447+Q1447+R1447</f>
        <v>0.0105296965</v>
      </c>
      <c r="AD1447" s="133" t="n">
        <f aca="false">L1447+M1447+R1447+W1447</f>
        <v>0.00792551</v>
      </c>
      <c r="AE1447" s="133" t="n">
        <f aca="false">V1447+L1447+M1447+R1447+T1447</f>
        <v>0.00792551</v>
      </c>
      <c r="AF1447" s="133" t="n">
        <f aca="false">S1447+U1447+X1447</f>
        <v>4.2528416E-005</v>
      </c>
      <c r="AH1447" s="0" t="n">
        <v>2.7499178</v>
      </c>
      <c r="AI1447" s="96" t="n">
        <v>2.5288072</v>
      </c>
      <c r="AJ1447" s="96" t="n">
        <v>0</v>
      </c>
      <c r="AK1447" s="96" t="n">
        <v>0</v>
      </c>
      <c r="AL1447" s="96" t="n">
        <v>0</v>
      </c>
      <c r="AM1447" s="96" t="n">
        <v>0</v>
      </c>
      <c r="AN1447" s="96" t="n">
        <v>0.22111062</v>
      </c>
      <c r="AP1447" s="95" t="n">
        <v>0.0056719373</v>
      </c>
      <c r="AQ1447" s="95" t="n">
        <v>0.0053017464</v>
      </c>
      <c r="AR1447" s="95" t="n">
        <v>0.00018962249</v>
      </c>
      <c r="AS1447" s="95" t="n">
        <v>0.00018056847</v>
      </c>
      <c r="AT1447" s="152" t="n">
        <f aca="false">AW1447+AZ1447+BA1447+BB1447+BC1447+BK1447+BL1447+BP1447</f>
        <v>3.17850506005E-007</v>
      </c>
      <c r="AU1447" s="152" t="n">
        <f aca="false">AX1447+AY1447+BD1447+BE1447+BF1447+BG1447+BH1447+BI1447+BJ1447+BM1447+BQ1447+BR1447</f>
        <v>7.01266624264E-010</v>
      </c>
      <c r="AV1447" s="153" t="n">
        <f aca="false">BN1447+BO1447</f>
        <v>0.025289702256</v>
      </c>
      <c r="AW1447" s="154" t="n">
        <v>1.857233E-007</v>
      </c>
      <c r="AX1447" s="154" t="n">
        <v>5.6037202E-010</v>
      </c>
      <c r="AY1447" s="154" t="n">
        <v>1.5310164E-014</v>
      </c>
      <c r="AZ1447" s="154" t="n">
        <v>0</v>
      </c>
      <c r="BA1447" s="154" t="n">
        <v>0</v>
      </c>
      <c r="BB1447" s="154" t="n">
        <v>3.8026005E-011</v>
      </c>
      <c r="BC1447" s="154" t="n">
        <v>1.3208918E-007</v>
      </c>
      <c r="BD1447" s="154" t="n">
        <v>8.6717841E-012</v>
      </c>
      <c r="BE1447" s="154" t="n">
        <v>1.3220751E-010</v>
      </c>
      <c r="BF1447" s="154" t="n">
        <v>0</v>
      </c>
      <c r="BG1447" s="154" t="n">
        <v>0</v>
      </c>
      <c r="BH1447" s="154" t="n">
        <v>0</v>
      </c>
      <c r="BI1447" s="154" t="n">
        <v>0</v>
      </c>
      <c r="BJ1447" s="154" t="n">
        <v>0</v>
      </c>
      <c r="BK1447" s="154" t="n">
        <v>0</v>
      </c>
      <c r="BL1447" s="154" t="n">
        <v>0</v>
      </c>
      <c r="BM1447" s="154" t="n">
        <v>0</v>
      </c>
      <c r="BN1447" s="154" t="n">
        <v>1.630256E-006</v>
      </c>
      <c r="BO1447" s="154" t="n">
        <v>0.025288072</v>
      </c>
      <c r="BP1447" s="154" t="n">
        <v>0</v>
      </c>
      <c r="BQ1447" s="154" t="n">
        <v>0</v>
      </c>
      <c r="BR1447" s="154" t="n">
        <v>0</v>
      </c>
      <c r="BT1447" s="96" t="n">
        <v>1.168996E-005</v>
      </c>
      <c r="BU1447" s="96" t="n">
        <v>9.1147851E-007</v>
      </c>
      <c r="BV1447" s="96" t="n">
        <v>5.5802353E-006</v>
      </c>
      <c r="BW1447" s="96" t="n">
        <v>6.7557685E-010</v>
      </c>
      <c r="BX1447" s="96" t="n">
        <v>1.8116359E-006</v>
      </c>
      <c r="BY1447" s="96" t="n">
        <v>0</v>
      </c>
      <c r="BZ1447" s="96" t="n">
        <v>0</v>
      </c>
      <c r="CA1447" s="96" t="n">
        <v>0</v>
      </c>
      <c r="CB1447" s="96" t="n">
        <v>0</v>
      </c>
      <c r="CC1447" s="96" t="n">
        <v>2.0608585E-009</v>
      </c>
      <c r="CD1447" s="96" t="n">
        <v>0</v>
      </c>
      <c r="CE1447" s="96" t="n">
        <v>0</v>
      </c>
      <c r="CF1447" s="96" t="n">
        <v>0</v>
      </c>
      <c r="CG1447" s="96" t="n">
        <v>3.3042018E-007</v>
      </c>
      <c r="CH1447" s="96" t="n">
        <v>3.0534538E-006</v>
      </c>
      <c r="CI1447" s="96" t="n">
        <v>5.393131E-014</v>
      </c>
      <c r="CJ1447" s="96" t="n">
        <v>0</v>
      </c>
      <c r="CL1447" s="155" t="n">
        <v>0</v>
      </c>
      <c r="CM1447" s="155" t="n">
        <v>0.20013286</v>
      </c>
      <c r="CN1447" s="156" t="n">
        <v>0</v>
      </c>
      <c r="CO1447" s="155" t="n">
        <v>0.00062362032</v>
      </c>
      <c r="CP1447" s="155" t="n">
        <v>0</v>
      </c>
      <c r="CQ1447" s="155" t="n">
        <v>0</v>
      </c>
      <c r="CR1447" s="155" t="n">
        <v>6.7665419E-005</v>
      </c>
      <c r="CS1447" s="155" t="n">
        <v>0</v>
      </c>
      <c r="CT1447" s="155" t="n">
        <v>0</v>
      </c>
      <c r="CU1447" s="155" t="n">
        <v>0</v>
      </c>
    </row>
    <row r="1448" customFormat="false" ht="13.8" hidden="false" customHeight="false" outlineLevel="0" collapsed="false">
      <c r="A1448" s="0" t="s">
        <v>2327</v>
      </c>
      <c r="B1448" s="26" t="s">
        <v>2247</v>
      </c>
      <c r="C1448" s="88" t="str">
        <f aca="false">MID(A1448,1,12)</f>
        <v>B.044.01.181</v>
      </c>
      <c r="D1448" s="2" t="s">
        <v>2245</v>
      </c>
      <c r="E1448" s="90" t="s">
        <v>1103</v>
      </c>
      <c r="F1448" s="91" t="str">
        <f aca="false">MID(A1448, 21,85)</f>
        <v>Electricity Honduras production</v>
      </c>
      <c r="G1448" s="133" t="n">
        <f aca="false">H1448+I1448+J1448+K1448</f>
        <v>0.02576830772</v>
      </c>
      <c r="H1448" s="149" t="n">
        <f aca="false">N1448+O1448+P1448+Q1448</f>
        <v>0.00212225066</v>
      </c>
      <c r="I1448" s="149" t="n">
        <f aca="false">L1448+M1448+R1448+V1448+T1448</f>
        <v>0.0055376075</v>
      </c>
      <c r="J1448" s="150" t="n">
        <f aca="false">S1448+U1448+W1448+X1448</f>
        <v>0.00015370156</v>
      </c>
      <c r="K1448" s="149" t="n">
        <v>0.017954748</v>
      </c>
      <c r="L1448" s="130" t="n">
        <v>0.0041192107</v>
      </c>
      <c r="M1448" s="130" t="n">
        <v>0.0014183968</v>
      </c>
      <c r="N1448" s="130" t="n">
        <v>0.0011989759</v>
      </c>
      <c r="O1448" s="130" t="n">
        <v>0.00092327476</v>
      </c>
      <c r="P1448" s="130" t="n">
        <v>0</v>
      </c>
      <c r="Q1448" s="130" t="n">
        <v>0</v>
      </c>
      <c r="R1448" s="157" t="n">
        <v>0</v>
      </c>
      <c r="S1448" s="157" t="n">
        <v>0.00015370156</v>
      </c>
      <c r="T1448" s="130" t="n">
        <v>0</v>
      </c>
      <c r="U1448" s="130" t="n">
        <v>0</v>
      </c>
      <c r="V1448" s="130" t="n">
        <v>0</v>
      </c>
      <c r="W1448" s="130" t="n">
        <v>0</v>
      </c>
      <c r="X1448" s="130" t="n">
        <v>0</v>
      </c>
      <c r="Z1448" s="151" t="n">
        <f aca="false">K1448/0.15</f>
        <v>0.11969832</v>
      </c>
      <c r="AB1448" s="133" t="n">
        <f aca="false">K1448</f>
        <v>0.017954748</v>
      </c>
      <c r="AC1448" s="133" t="n">
        <f aca="false">L1448+M1448+N1448+O1448+P1448+Q1448+R1448</f>
        <v>0.00765985816</v>
      </c>
      <c r="AD1448" s="133" t="n">
        <f aca="false">L1448+M1448+R1448+W1448</f>
        <v>0.0055376075</v>
      </c>
      <c r="AE1448" s="133" t="n">
        <f aca="false">V1448+L1448+M1448+R1448+T1448</f>
        <v>0.0055376075</v>
      </c>
      <c r="AF1448" s="133" t="n">
        <f aca="false">S1448+U1448+X1448</f>
        <v>0.00015370156</v>
      </c>
      <c r="AH1448" s="0" t="n">
        <v>2.7690703</v>
      </c>
      <c r="AI1448" s="96" t="n">
        <v>1.4942185</v>
      </c>
      <c r="AJ1448" s="96" t="n">
        <v>0</v>
      </c>
      <c r="AK1448" s="96" t="n">
        <v>0</v>
      </c>
      <c r="AL1448" s="96" t="n">
        <v>0.52805571</v>
      </c>
      <c r="AM1448" s="96" t="n">
        <v>0.26062682</v>
      </c>
      <c r="AN1448" s="96" t="n">
        <v>0.48616928</v>
      </c>
      <c r="AP1448" s="95" t="n">
        <v>0.0035656279</v>
      </c>
      <c r="AQ1448" s="95" t="n">
        <v>0.0033427263</v>
      </c>
      <c r="AR1448" s="95" t="n">
        <v>0.00011617234</v>
      </c>
      <c r="AS1448" s="95" t="n">
        <v>0.00010672927</v>
      </c>
      <c r="AT1448" s="152" t="n">
        <f aca="false">AW1448+AZ1448+BA1448+BB1448+BC1448+BK1448+BL1448+BP1448</f>
        <v>2.00403255419E-007</v>
      </c>
      <c r="AU1448" s="152" t="n">
        <f aca="false">AX1448+AY1448+BD1448+BE1448+BF1448+BG1448+BH1448+BI1448+BJ1448+BM1448+BQ1448+BR1448</f>
        <v>4.296314377214E-010</v>
      </c>
      <c r="AV1448" s="153" t="n">
        <f aca="false">BN1448+BO1448</f>
        <v>0.0149480768933</v>
      </c>
      <c r="AW1448" s="154" t="n">
        <v>1.1108004E-007</v>
      </c>
      <c r="AX1448" s="154" t="n">
        <v>3.3515529E-010</v>
      </c>
      <c r="AY1448" s="154" t="n">
        <v>9.1569214E-015</v>
      </c>
      <c r="AZ1448" s="154" t="n">
        <v>0</v>
      </c>
      <c r="BA1448" s="154" t="n">
        <v>0</v>
      </c>
      <c r="BB1448" s="154" t="n">
        <v>3.2129419E-011</v>
      </c>
      <c r="BC1448" s="154" t="n">
        <v>8.9291086E-008</v>
      </c>
      <c r="BD1448" s="154" t="n">
        <v>7.3270748E-012</v>
      </c>
      <c r="BE1448" s="154" t="n">
        <v>8.7139916E-011</v>
      </c>
      <c r="BF1448" s="154" t="n">
        <v>0</v>
      </c>
      <c r="BG1448" s="154" t="n">
        <v>0</v>
      </c>
      <c r="BH1448" s="154" t="n">
        <v>0</v>
      </c>
      <c r="BI1448" s="154" t="n">
        <v>0</v>
      </c>
      <c r="BJ1448" s="154" t="n">
        <v>0</v>
      </c>
      <c r="BK1448" s="154" t="n">
        <v>0</v>
      </c>
      <c r="BL1448" s="154" t="n">
        <v>0</v>
      </c>
      <c r="BM1448" s="154" t="n">
        <v>0</v>
      </c>
      <c r="BN1448" s="154" t="n">
        <v>5.8918933E-006</v>
      </c>
      <c r="BO1448" s="154" t="n">
        <v>0.014942185</v>
      </c>
      <c r="BP1448" s="154" t="n">
        <v>0</v>
      </c>
      <c r="BQ1448" s="154" t="n">
        <v>0</v>
      </c>
      <c r="BR1448" s="154" t="n">
        <v>0</v>
      </c>
      <c r="BT1448" s="96" t="n">
        <v>7.3342766E-006</v>
      </c>
      <c r="BU1448" s="96" t="n">
        <v>6.0076891E-007</v>
      </c>
      <c r="BV1448" s="96" t="n">
        <v>3.3375068E-006</v>
      </c>
      <c r="BW1448" s="96" t="n">
        <v>5.7081703E-010</v>
      </c>
      <c r="BX1448" s="96" t="n">
        <v>1.3212789E-006</v>
      </c>
      <c r="BY1448" s="96" t="n">
        <v>0</v>
      </c>
      <c r="BZ1448" s="96" t="n">
        <v>0</v>
      </c>
      <c r="CA1448" s="96" t="n">
        <v>0</v>
      </c>
      <c r="CB1448" s="96" t="n">
        <v>0</v>
      </c>
      <c r="CC1448" s="96" t="n">
        <v>1.741287E-009</v>
      </c>
      <c r="CD1448" s="96" t="n">
        <v>0</v>
      </c>
      <c r="CE1448" s="96" t="n">
        <v>0</v>
      </c>
      <c r="CF1448" s="96" t="n">
        <v>0</v>
      </c>
      <c r="CG1448" s="96" t="n">
        <v>2.6818856E-007</v>
      </c>
      <c r="CH1448" s="96" t="n">
        <v>1.8042211E-006</v>
      </c>
      <c r="CI1448" s="96" t="n">
        <v>1.9491266E-013</v>
      </c>
      <c r="CJ1448" s="96" t="n">
        <v>0</v>
      </c>
      <c r="CL1448" s="155" t="n">
        <v>0</v>
      </c>
      <c r="CM1448" s="155" t="n">
        <v>0.11969832</v>
      </c>
      <c r="CN1448" s="156" t="n">
        <v>0</v>
      </c>
      <c r="CO1448" s="155" t="n">
        <v>0.00041103734</v>
      </c>
      <c r="CP1448" s="155" t="n">
        <v>0</v>
      </c>
      <c r="CQ1448" s="155" t="n">
        <v>0</v>
      </c>
      <c r="CR1448" s="155" t="n">
        <v>4.8143252E-005</v>
      </c>
      <c r="CS1448" s="155" t="n">
        <v>0</v>
      </c>
      <c r="CT1448" s="155" t="n">
        <v>0</v>
      </c>
      <c r="CU1448" s="155" t="n">
        <v>0</v>
      </c>
    </row>
    <row r="1449" customFormat="false" ht="13.8" hidden="false" customHeight="false" outlineLevel="0" collapsed="false">
      <c r="A1449" s="0" t="s">
        <v>2328</v>
      </c>
      <c r="B1449" s="26" t="s">
        <v>2247</v>
      </c>
      <c r="C1449" s="88" t="str">
        <f aca="false">MID(A1449,1,12)</f>
        <v>B.044.01.182</v>
      </c>
      <c r="D1449" s="2" t="s">
        <v>2245</v>
      </c>
      <c r="E1449" s="90" t="s">
        <v>1103</v>
      </c>
      <c r="F1449" s="91" t="str">
        <f aca="false">MID(A1449, 21,85)</f>
        <v>Electricity Hong Kong production</v>
      </c>
      <c r="G1449" s="133" t="n">
        <f aca="false">H1449+I1449+J1449+K1449</f>
        <v>0.0444694867174</v>
      </c>
      <c r="H1449" s="149" t="n">
        <f aca="false">N1449+O1449+P1449+Q1449</f>
        <v>0.0041239702</v>
      </c>
      <c r="I1449" s="149" t="n">
        <f aca="false">L1449+M1449+R1449+V1449+T1449</f>
        <v>0.0059603009</v>
      </c>
      <c r="J1449" s="150" t="n">
        <f aca="false">S1449+U1449+W1449+X1449</f>
        <v>1.4966174E-006</v>
      </c>
      <c r="K1449" s="149" t="n">
        <v>0.034383719</v>
      </c>
      <c r="L1449" s="157" t="n">
        <v>0.0028858185</v>
      </c>
      <c r="M1449" s="157" t="n">
        <v>0.0030744824</v>
      </c>
      <c r="N1449" s="157" t="n">
        <v>0.0027338407</v>
      </c>
      <c r="O1449" s="157" t="n">
        <v>0.0013901295</v>
      </c>
      <c r="P1449" s="130" t="n">
        <v>0</v>
      </c>
      <c r="Q1449" s="130" t="n">
        <v>0</v>
      </c>
      <c r="R1449" s="157" t="n">
        <v>0</v>
      </c>
      <c r="S1449" s="157" t="n">
        <v>1.4966174E-006</v>
      </c>
      <c r="T1449" s="130" t="n">
        <v>0</v>
      </c>
      <c r="U1449" s="130" t="n">
        <v>0</v>
      </c>
      <c r="V1449" s="130" t="n">
        <v>0</v>
      </c>
      <c r="W1449" s="130" t="n">
        <v>0</v>
      </c>
      <c r="X1449" s="130" t="n">
        <v>0</v>
      </c>
      <c r="Z1449" s="151" t="n">
        <f aca="false">K1449/0.15</f>
        <v>0.229224793333333</v>
      </c>
      <c r="AB1449" s="133" t="n">
        <f aca="false">K1449</f>
        <v>0.034383719</v>
      </c>
      <c r="AC1449" s="133" t="n">
        <f aca="false">L1449+M1449+N1449+O1449+P1449+Q1449+R1449</f>
        <v>0.0100842711</v>
      </c>
      <c r="AD1449" s="133" t="n">
        <f aca="false">L1449+M1449+R1449+W1449</f>
        <v>0.0059603009</v>
      </c>
      <c r="AE1449" s="133" t="n">
        <f aca="false">V1449+L1449+M1449+R1449+T1449</f>
        <v>0.0059603009</v>
      </c>
      <c r="AF1449" s="133" t="n">
        <f aca="false">S1449+U1449+X1449</f>
        <v>1.4966174E-006</v>
      </c>
      <c r="AH1449" s="0" t="n">
        <v>2.5928848</v>
      </c>
      <c r="AI1449" s="96" t="n">
        <v>2.5723193</v>
      </c>
      <c r="AJ1449" s="96" t="n">
        <v>0</v>
      </c>
      <c r="AK1449" s="96" t="n">
        <v>0</v>
      </c>
      <c r="AL1449" s="96" t="n">
        <v>0.015002912</v>
      </c>
      <c r="AM1449" s="96" t="n">
        <v>0.0055625209</v>
      </c>
      <c r="AN1449" s="96" t="n">
        <v>0</v>
      </c>
      <c r="AP1449" s="95" t="n">
        <v>0.0050808182</v>
      </c>
      <c r="AQ1449" s="95" t="n">
        <v>0.0047872994</v>
      </c>
      <c r="AR1449" s="95" t="n">
        <v>0.00019458034</v>
      </c>
      <c r="AS1449" s="95" t="n">
        <v>9.8938429E-005</v>
      </c>
      <c r="AT1449" s="152" t="n">
        <f aca="false">AW1449+AZ1449+BA1449+BB1449+BC1449+BK1449+BL1449+BP1449</f>
        <v>2.87008359783E-007</v>
      </c>
      <c r="AU1449" s="152" t="n">
        <f aca="false">AX1449+AY1449+BD1449+BE1449+BF1449+BG1449+BH1449+BI1449+BJ1449+BM1449+BQ1449+BR1449</f>
        <v>7.19601858697E-010</v>
      </c>
      <c r="AV1449" s="153" t="n">
        <f aca="false">BN1449+BO1449</f>
        <v>0.013856922370333</v>
      </c>
      <c r="AW1449" s="154" t="n">
        <v>2.1272061E-007</v>
      </c>
      <c r="AX1449" s="154" t="n">
        <v>6.4182942E-010</v>
      </c>
      <c r="AY1449" s="154" t="n">
        <v>1.7535697E-014</v>
      </c>
      <c r="AZ1449" s="154" t="n">
        <v>0</v>
      </c>
      <c r="BA1449" s="154" t="n">
        <v>0</v>
      </c>
      <c r="BB1449" s="154" t="n">
        <v>7.3259783E-011</v>
      </c>
      <c r="BC1449" s="154" t="n">
        <v>7.421449E-008</v>
      </c>
      <c r="BD1449" s="154" t="n">
        <v>1.6706804E-011</v>
      </c>
      <c r="BE1449" s="154" t="n">
        <v>6.1048099E-011</v>
      </c>
      <c r="BF1449" s="154" t="n">
        <v>0</v>
      </c>
      <c r="BG1449" s="154" t="n">
        <v>0</v>
      </c>
      <c r="BH1449" s="154" t="n">
        <v>0</v>
      </c>
      <c r="BI1449" s="154" t="n">
        <v>0</v>
      </c>
      <c r="BJ1449" s="154" t="n">
        <v>0</v>
      </c>
      <c r="BK1449" s="154" t="n">
        <v>0</v>
      </c>
      <c r="BL1449" s="154" t="n">
        <v>0</v>
      </c>
      <c r="BM1449" s="154" t="n">
        <v>0</v>
      </c>
      <c r="BN1449" s="154" t="n">
        <v>5.7370333E-008</v>
      </c>
      <c r="BO1449" s="154" t="n">
        <v>0.013856865</v>
      </c>
      <c r="BP1449" s="154" t="n">
        <v>0</v>
      </c>
      <c r="BQ1449" s="154" t="n">
        <v>0</v>
      </c>
      <c r="BR1449" s="154" t="n">
        <v>0</v>
      </c>
      <c r="BT1449" s="96" t="n">
        <v>1.198287E-005</v>
      </c>
      <c r="BU1449" s="96" t="n">
        <v>4.2088404E-007</v>
      </c>
      <c r="BV1449" s="96" t="n">
        <v>6.3913955E-006</v>
      </c>
      <c r="BW1449" s="96" t="n">
        <v>1.3015465E-009</v>
      </c>
      <c r="BX1449" s="96" t="n">
        <v>1.590974E-006</v>
      </c>
      <c r="BY1449" s="96" t="n">
        <v>0</v>
      </c>
      <c r="BZ1449" s="96" t="n">
        <v>0</v>
      </c>
      <c r="CA1449" s="96" t="n">
        <v>0</v>
      </c>
      <c r="CB1449" s="96" t="n">
        <v>0</v>
      </c>
      <c r="CC1449" s="96" t="n">
        <v>3.9703894E-009</v>
      </c>
      <c r="CD1449" s="96" t="n">
        <v>0</v>
      </c>
      <c r="CE1449" s="96" t="n">
        <v>0</v>
      </c>
      <c r="CF1449" s="96" t="n">
        <v>0</v>
      </c>
      <c r="CG1449" s="96" t="n">
        <v>5.499094E-007</v>
      </c>
      <c r="CH1449" s="96" t="n">
        <v>3.0244351E-006</v>
      </c>
      <c r="CI1449" s="96" t="n">
        <v>1.8978966E-015</v>
      </c>
      <c r="CJ1449" s="96" t="n">
        <v>0</v>
      </c>
      <c r="CL1449" s="155" t="n">
        <v>0</v>
      </c>
      <c r="CM1449" s="155" t="n">
        <v>0.22922479</v>
      </c>
      <c r="CN1449" s="156" t="n">
        <v>0</v>
      </c>
      <c r="CO1449" s="155" t="n">
        <v>0.00028796273</v>
      </c>
      <c r="CP1449" s="155" t="n">
        <v>0</v>
      </c>
      <c r="CQ1449" s="155" t="n">
        <v>0</v>
      </c>
      <c r="CR1449" s="155" t="n">
        <v>5.2264291E-005</v>
      </c>
      <c r="CS1449" s="155" t="n">
        <v>0</v>
      </c>
      <c r="CT1449" s="155" t="n">
        <v>0</v>
      </c>
      <c r="CU1449" s="155" t="n">
        <v>0</v>
      </c>
    </row>
    <row r="1450" customFormat="false" ht="13.8" hidden="false" customHeight="false" outlineLevel="0" collapsed="false">
      <c r="A1450" s="0" t="s">
        <v>2329</v>
      </c>
      <c r="B1450" s="26" t="s">
        <v>2247</v>
      </c>
      <c r="C1450" s="88" t="str">
        <f aca="false">MID(A1450,1,12)</f>
        <v>B.044.01.183</v>
      </c>
      <c r="D1450" s="2" t="s">
        <v>2245</v>
      </c>
      <c r="E1450" s="90" t="s">
        <v>1103</v>
      </c>
      <c r="F1450" s="91" t="str">
        <f aca="false">MID(A1450, 21,85)</f>
        <v>Electricity Iceland production</v>
      </c>
      <c r="G1450" s="133" t="n">
        <f aca="false">H1450+I1450+J1450+K1450</f>
        <v>0.00035943694869</v>
      </c>
      <c r="H1450" s="149" t="n">
        <f aca="false">N1450+O1450+P1450+Q1450</f>
        <v>4.465345813E-006</v>
      </c>
      <c r="I1450" s="149" t="n">
        <f aca="false">L1450+M1450+R1450+V1450+T1450</f>
        <v>5.6362877E-008</v>
      </c>
      <c r="J1450" s="150" t="n">
        <f aca="false">S1450+U1450+W1450+X1450</f>
        <v>0.00013865324</v>
      </c>
      <c r="K1450" s="149" t="n">
        <v>0.000216262</v>
      </c>
      <c r="L1450" s="157" t="n">
        <v>4.0881016E-008</v>
      </c>
      <c r="M1450" s="157" t="n">
        <v>1.5481861E-008</v>
      </c>
      <c r="N1450" s="157" t="n">
        <v>1.7487913E-008</v>
      </c>
      <c r="O1450" s="157" t="n">
        <v>4.4478579E-006</v>
      </c>
      <c r="P1450" s="130" t="n">
        <v>0</v>
      </c>
      <c r="Q1450" s="130" t="n">
        <v>0</v>
      </c>
      <c r="R1450" s="157" t="n">
        <v>0</v>
      </c>
      <c r="S1450" s="157" t="n">
        <v>0.00013865324</v>
      </c>
      <c r="T1450" s="130" t="n">
        <v>0</v>
      </c>
      <c r="U1450" s="130" t="n">
        <v>0</v>
      </c>
      <c r="V1450" s="130" t="n">
        <v>0</v>
      </c>
      <c r="W1450" s="130" t="n">
        <v>0</v>
      </c>
      <c r="X1450" s="130" t="n">
        <v>0</v>
      </c>
      <c r="Z1450" s="151" t="n">
        <f aca="false">K1450/0.15</f>
        <v>0.00144174666666667</v>
      </c>
      <c r="AB1450" s="133" t="n">
        <f aca="false">K1450</f>
        <v>0.000216262</v>
      </c>
      <c r="AC1450" s="133" t="n">
        <f aca="false">L1450+M1450+N1450+O1450+P1450+Q1450+R1450</f>
        <v>4.52170869E-006</v>
      </c>
      <c r="AD1450" s="133" t="n">
        <f aca="false">L1450+M1450+R1450+W1450</f>
        <v>5.6362877E-008</v>
      </c>
      <c r="AE1450" s="133" t="n">
        <f aca="false">V1450+L1450+M1450+R1450+T1450</f>
        <v>5.6362877E-008</v>
      </c>
      <c r="AF1450" s="133" t="n">
        <f aca="false">S1450+U1450+X1450</f>
        <v>0.00013865324</v>
      </c>
      <c r="AH1450" s="0" t="n">
        <v>1.0275635</v>
      </c>
      <c r="AI1450" s="96" t="n">
        <v>0</v>
      </c>
      <c r="AJ1450" s="96" t="n">
        <v>0</v>
      </c>
      <c r="AK1450" s="96" t="n">
        <v>0</v>
      </c>
      <c r="AL1450" s="96" t="n">
        <v>0</v>
      </c>
      <c r="AM1450" s="96" t="n">
        <v>0.30745189</v>
      </c>
      <c r="AN1450" s="96" t="n">
        <v>0.72011156</v>
      </c>
      <c r="AP1450" s="95" t="n">
        <v>2.4622796E-005</v>
      </c>
      <c r="AQ1450" s="95" t="n">
        <v>2.3492978E-005</v>
      </c>
      <c r="AR1450" s="95" t="n">
        <v>1.0918678E-006</v>
      </c>
      <c r="AS1450" s="95" t="n">
        <v>3.7949392E-008</v>
      </c>
      <c r="AT1450" s="152" t="n">
        <f aca="false">AW1450+AZ1450+BA1450+BB1450+BC1450+BK1450+BL1450+BP1450</f>
        <v>1.40845195163034E-009</v>
      </c>
      <c r="AU1450" s="152" t="n">
        <f aca="false">AX1450+AY1450+BD1450+BE1450+BF1450+BG1450+BH1450+BI1450+BJ1450+BM1450+BQ1450+BR1450</f>
        <v>4.03797258239E-012</v>
      </c>
      <c r="AV1450" s="153" t="n">
        <f aca="false">BN1450+BO1450</f>
        <v>5.315041E-006</v>
      </c>
      <c r="AW1450" s="154" t="n">
        <v>1.3379409E-009</v>
      </c>
      <c r="AX1450" s="154" t="n">
        <v>4.0368906E-012</v>
      </c>
      <c r="AY1450" s="154" t="n">
        <v>1.1029362E-016</v>
      </c>
      <c r="AZ1450" s="154" t="n">
        <v>0</v>
      </c>
      <c r="BA1450" s="154" t="n">
        <v>0</v>
      </c>
      <c r="BB1450" s="154" t="n">
        <v>4.6863034E-016</v>
      </c>
      <c r="BC1450" s="154" t="n">
        <v>7.0510583E-011</v>
      </c>
      <c r="BD1450" s="154" t="n">
        <v>1.0687058E-016</v>
      </c>
      <c r="BE1450" s="154" t="n">
        <v>8.6481819E-016</v>
      </c>
      <c r="BF1450" s="154" t="n">
        <v>0</v>
      </c>
      <c r="BG1450" s="154" t="n">
        <v>0</v>
      </c>
      <c r="BH1450" s="154" t="n">
        <v>0</v>
      </c>
      <c r="BI1450" s="154" t="n">
        <v>0</v>
      </c>
      <c r="BJ1450" s="154" t="n">
        <v>0</v>
      </c>
      <c r="BK1450" s="154" t="n">
        <v>0</v>
      </c>
      <c r="BL1450" s="154" t="n">
        <v>0</v>
      </c>
      <c r="BM1450" s="154" t="n">
        <v>0</v>
      </c>
      <c r="BN1450" s="154" t="n">
        <v>5.315041E-006</v>
      </c>
      <c r="BO1450" s="154" t="n">
        <v>0</v>
      </c>
      <c r="BP1450" s="154" t="n">
        <v>0</v>
      </c>
      <c r="BQ1450" s="154" t="n">
        <v>0</v>
      </c>
      <c r="BR1450" s="154" t="n">
        <v>0</v>
      </c>
      <c r="BT1450" s="96" t="n">
        <v>4.4195725E-008</v>
      </c>
      <c r="BU1450" s="96" t="n">
        <v>5.9623179E-012</v>
      </c>
      <c r="BV1450" s="96" t="n">
        <v>4.0199722E-008</v>
      </c>
      <c r="BW1450" s="96" t="n">
        <v>8.3257708E-015</v>
      </c>
      <c r="BX1450" s="96" t="n">
        <v>3.9861007E-009</v>
      </c>
      <c r="BY1450" s="96" t="n">
        <v>0</v>
      </c>
      <c r="BZ1450" s="96" t="n">
        <v>0</v>
      </c>
      <c r="CA1450" s="96" t="n">
        <v>0</v>
      </c>
      <c r="CB1450" s="96" t="n">
        <v>0</v>
      </c>
      <c r="CC1450" s="96" t="n">
        <v>2.5397904E-014</v>
      </c>
      <c r="CD1450" s="96" t="n">
        <v>0</v>
      </c>
      <c r="CE1450" s="96" t="n">
        <v>0</v>
      </c>
      <c r="CF1450" s="96" t="n">
        <v>0</v>
      </c>
      <c r="CG1450" s="96" t="n">
        <v>3.7299423E-012</v>
      </c>
      <c r="CH1450" s="96" t="n">
        <v>0</v>
      </c>
      <c r="CI1450" s="96" t="n">
        <v>1.7582952E-013</v>
      </c>
      <c r="CJ1450" s="96" t="n">
        <v>0</v>
      </c>
      <c r="CL1450" s="155" t="n">
        <v>0</v>
      </c>
      <c r="CM1450" s="155" t="n">
        <v>0.0014417467</v>
      </c>
      <c r="CN1450" s="156" t="n">
        <v>0</v>
      </c>
      <c r="CO1450" s="155" t="n">
        <v>4.0793311E-009</v>
      </c>
      <c r="CP1450" s="155" t="n">
        <v>0</v>
      </c>
      <c r="CQ1450" s="155" t="n">
        <v>0</v>
      </c>
      <c r="CR1450" s="155" t="n">
        <v>1.1116844E-007</v>
      </c>
      <c r="CS1450" s="155" t="n">
        <v>0</v>
      </c>
      <c r="CT1450" s="155" t="n">
        <v>0</v>
      </c>
      <c r="CU1450" s="155" t="n">
        <v>0</v>
      </c>
    </row>
    <row r="1451" customFormat="false" ht="13.8" hidden="false" customHeight="false" outlineLevel="0" collapsed="false">
      <c r="A1451" s="0" t="s">
        <v>2330</v>
      </c>
      <c r="B1451" s="26" t="s">
        <v>2247</v>
      </c>
      <c r="C1451" s="88" t="str">
        <f aca="false">MID(A1451,1,12)</f>
        <v>B.044.01.184</v>
      </c>
      <c r="D1451" s="2" t="s">
        <v>2245</v>
      </c>
      <c r="E1451" s="90" t="s">
        <v>1103</v>
      </c>
      <c r="F1451" s="91" t="str">
        <f aca="false">MID(A1451, 21,85)</f>
        <v>Electricity India  production</v>
      </c>
      <c r="G1451" s="133" t="n">
        <f aca="false">H1451+I1451+J1451+K1451</f>
        <v>0.043233764766</v>
      </c>
      <c r="H1451" s="149" t="n">
        <f aca="false">N1451+O1451+P1451+Q1451</f>
        <v>0.00151226223</v>
      </c>
      <c r="I1451" s="149" t="n">
        <f aca="false">L1451+M1451+R1451+V1451+T1451</f>
        <v>0.00230483891</v>
      </c>
      <c r="J1451" s="150" t="n">
        <f aca="false">S1451+U1451+W1451+X1451</f>
        <v>0.000825361626</v>
      </c>
      <c r="K1451" s="149" t="n">
        <v>0.038591302</v>
      </c>
      <c r="L1451" s="130" t="n">
        <v>0.00078675221</v>
      </c>
      <c r="M1451" s="130" t="n">
        <v>0.0015180867</v>
      </c>
      <c r="N1451" s="130" t="n">
        <v>0.0013099192</v>
      </c>
      <c r="O1451" s="130" t="n">
        <v>0.00020234303</v>
      </c>
      <c r="P1451" s="130" t="n">
        <v>0</v>
      </c>
      <c r="Q1451" s="130" t="n">
        <v>0</v>
      </c>
      <c r="R1451" s="157" t="n">
        <v>0</v>
      </c>
      <c r="S1451" s="157" t="n">
        <v>5.1242696E-005</v>
      </c>
      <c r="T1451" s="130" t="n">
        <v>0</v>
      </c>
      <c r="U1451" s="130" t="n">
        <v>0.00077411893</v>
      </c>
      <c r="V1451" s="130" t="n">
        <v>0</v>
      </c>
      <c r="W1451" s="130" t="n">
        <v>0</v>
      </c>
      <c r="X1451" s="130" t="n">
        <v>0</v>
      </c>
      <c r="Z1451" s="151" t="n">
        <f aca="false">K1451/0.15</f>
        <v>0.257275346666667</v>
      </c>
      <c r="AB1451" s="133" t="n">
        <f aca="false">K1451</f>
        <v>0.038591302</v>
      </c>
      <c r="AC1451" s="133" t="n">
        <f aca="false">L1451+M1451+N1451+O1451+P1451+Q1451+R1451</f>
        <v>0.00381710114</v>
      </c>
      <c r="AD1451" s="133" t="n">
        <f aca="false">L1451+M1451+R1451+W1451</f>
        <v>0.00230483891</v>
      </c>
      <c r="AE1451" s="133" t="n">
        <f aca="false">V1451+L1451+M1451+R1451+T1451</f>
        <v>0.00230483891</v>
      </c>
      <c r="AF1451" s="133" t="n">
        <f aca="false">S1451+U1451+X1451</f>
        <v>0.000825361626</v>
      </c>
      <c r="AH1451" s="0" t="n">
        <v>3.1470364</v>
      </c>
      <c r="AI1451" s="96" t="n">
        <v>2.7568814</v>
      </c>
      <c r="AJ1451" s="96" t="n">
        <v>0.10725052</v>
      </c>
      <c r="AK1451" s="96" t="n">
        <v>0</v>
      </c>
      <c r="AL1451" s="96" t="n">
        <v>0.069405346</v>
      </c>
      <c r="AM1451" s="96" t="n">
        <v>0.1237478</v>
      </c>
      <c r="AN1451" s="96" t="n">
        <v>0.089751349</v>
      </c>
      <c r="AP1451" s="95" t="n">
        <v>0.0045149237</v>
      </c>
      <c r="AQ1451" s="95" t="n">
        <v>0.0042742283</v>
      </c>
      <c r="AR1451" s="95" t="n">
        <v>0.00020145856</v>
      </c>
      <c r="AS1451" s="95" t="n">
        <v>3.9236822E-005</v>
      </c>
      <c r="AT1451" s="152" t="n">
        <f aca="false">AW1451+AZ1451+BA1451+BB1451+BC1451+BK1451+BL1451+BP1451</f>
        <v>2.56248702411E-007</v>
      </c>
      <c r="AU1451" s="152" t="n">
        <f aca="false">AX1451+AY1451+BD1451+BE1451+BF1451+BG1451+BH1451+BI1451+BJ1451+BM1451+BQ1451+BR1451</f>
        <v>7.45039067564E-010</v>
      </c>
      <c r="AV1451" s="153" t="n">
        <f aca="false">BN1451+BO1451</f>
        <v>0.0054953532579</v>
      </c>
      <c r="AW1451" s="154" t="n">
        <v>2.3875152E-007</v>
      </c>
      <c r="AX1451" s="154" t="n">
        <v>7.2037096E-010</v>
      </c>
      <c r="AY1451" s="154" t="n">
        <v>1.9681564E-014</v>
      </c>
      <c r="AZ1451" s="154" t="n">
        <v>0</v>
      </c>
      <c r="BA1451" s="154" t="n">
        <v>0</v>
      </c>
      <c r="BB1451" s="154" t="n">
        <v>3.5102411E-011</v>
      </c>
      <c r="BC1451" s="154" t="n">
        <v>1.746208E-008</v>
      </c>
      <c r="BD1451" s="154" t="n">
        <v>8.005062E-012</v>
      </c>
      <c r="BE1451" s="154" t="n">
        <v>1.6643364E-011</v>
      </c>
      <c r="BF1451" s="154" t="n">
        <v>0</v>
      </c>
      <c r="BG1451" s="154" t="n">
        <v>0</v>
      </c>
      <c r="BH1451" s="154" t="n">
        <v>0</v>
      </c>
      <c r="BI1451" s="154" t="n">
        <v>0</v>
      </c>
      <c r="BJ1451" s="154" t="n">
        <v>0</v>
      </c>
      <c r="BK1451" s="154" t="n">
        <v>0</v>
      </c>
      <c r="BL1451" s="154" t="n">
        <v>0</v>
      </c>
      <c r="BM1451" s="154" t="n">
        <v>0</v>
      </c>
      <c r="BN1451" s="154" t="n">
        <v>3.0808579E-006</v>
      </c>
      <c r="BO1451" s="154" t="n">
        <v>0.0054922724</v>
      </c>
      <c r="BP1451" s="154" t="n">
        <v>0</v>
      </c>
      <c r="BQ1451" s="154" t="n">
        <v>0</v>
      </c>
      <c r="BR1451" s="154" t="n">
        <v>0</v>
      </c>
      <c r="BT1451" s="96" t="n">
        <v>1.1286112E-005</v>
      </c>
      <c r="BU1451" s="96" t="n">
        <v>1.1474438E-007</v>
      </c>
      <c r="BV1451" s="96" t="n">
        <v>7.1735193E-006</v>
      </c>
      <c r="BW1451" s="96" t="n">
        <v>6.2363574E-010</v>
      </c>
      <c r="BX1451" s="96" t="n">
        <v>2.7563212E-007</v>
      </c>
      <c r="BY1451" s="96" t="n">
        <v>0</v>
      </c>
      <c r="BZ1451" s="96" t="n">
        <v>0</v>
      </c>
      <c r="CA1451" s="96" t="n">
        <v>0</v>
      </c>
      <c r="CB1451" s="96" t="n">
        <v>0</v>
      </c>
      <c r="CC1451" s="96" t="n">
        <v>1.9024113E-009</v>
      </c>
      <c r="CD1451" s="96" t="n">
        <v>0</v>
      </c>
      <c r="CE1451" s="96" t="n">
        <v>0</v>
      </c>
      <c r="CF1451" s="96" t="n">
        <v>0</v>
      </c>
      <c r="CG1451" s="96" t="n">
        <v>2.5784659E-007</v>
      </c>
      <c r="CH1451" s="96" t="n">
        <v>3.4618431E-006</v>
      </c>
      <c r="CI1451" s="96" t="n">
        <v>6.4982099E-014</v>
      </c>
      <c r="CJ1451" s="96" t="n">
        <v>0</v>
      </c>
      <c r="CL1451" s="155" t="n">
        <v>0</v>
      </c>
      <c r="CM1451" s="155" t="n">
        <v>0.25727534</v>
      </c>
      <c r="CN1451" s="156" t="n">
        <v>0</v>
      </c>
      <c r="CO1451" s="155" t="n">
        <v>7.8506432E-005</v>
      </c>
      <c r="CP1451" s="155" t="n">
        <v>0</v>
      </c>
      <c r="CQ1451" s="155" t="n">
        <v>0</v>
      </c>
      <c r="CR1451" s="155" t="n">
        <v>9.8435753E-006</v>
      </c>
      <c r="CS1451" s="155" t="n">
        <v>0</v>
      </c>
      <c r="CT1451" s="155" t="n">
        <v>0</v>
      </c>
      <c r="CU1451" s="155" t="n">
        <v>0</v>
      </c>
    </row>
    <row r="1452" customFormat="false" ht="13.8" hidden="false" customHeight="false" outlineLevel="0" collapsed="false">
      <c r="A1452" s="0" t="s">
        <v>2331</v>
      </c>
      <c r="B1452" s="26" t="s">
        <v>2247</v>
      </c>
      <c r="C1452" s="88" t="str">
        <f aca="false">MID(A1452,1,12)</f>
        <v>B.044.01.185</v>
      </c>
      <c r="D1452" s="2" t="s">
        <v>2245</v>
      </c>
      <c r="E1452" s="90" t="s">
        <v>1103</v>
      </c>
      <c r="F1452" s="91" t="str">
        <f aca="false">MID(A1452, 21,85)</f>
        <v>Electricity Indonesia production</v>
      </c>
      <c r="G1452" s="133" t="n">
        <f aca="false">H1452+I1452+J1452+K1452</f>
        <v>0.040677467946</v>
      </c>
      <c r="H1452" s="149" t="n">
        <f aca="false">N1452+O1452+P1452+Q1452</f>
        <v>0.00194184301</v>
      </c>
      <c r="I1452" s="149" t="n">
        <f aca="false">L1452+M1452+R1452+V1452+T1452</f>
        <v>0.0038727467</v>
      </c>
      <c r="J1452" s="150" t="n">
        <f aca="false">S1452+U1452+W1452+X1452</f>
        <v>1.5863236E-005</v>
      </c>
      <c r="K1452" s="149" t="n">
        <v>0.034847015</v>
      </c>
      <c r="L1452" s="130" t="n">
        <v>0.002175663</v>
      </c>
      <c r="M1452" s="130" t="n">
        <v>0.0016970837</v>
      </c>
      <c r="N1452" s="130" t="n">
        <v>0.0014889558</v>
      </c>
      <c r="O1452" s="130" t="n">
        <v>0.00045288721</v>
      </c>
      <c r="P1452" s="130" t="n">
        <v>0</v>
      </c>
      <c r="Q1452" s="130" t="n">
        <v>0</v>
      </c>
      <c r="R1452" s="157" t="n">
        <v>0</v>
      </c>
      <c r="S1452" s="157" t="n">
        <v>1.5863236E-005</v>
      </c>
      <c r="T1452" s="130" t="n">
        <v>0</v>
      </c>
      <c r="U1452" s="130" t="n">
        <v>0</v>
      </c>
      <c r="V1452" s="130" t="n">
        <v>0</v>
      </c>
      <c r="W1452" s="130" t="n">
        <v>0</v>
      </c>
      <c r="X1452" s="130" t="n">
        <v>0</v>
      </c>
      <c r="Z1452" s="151" t="n">
        <f aca="false">K1452/0.15</f>
        <v>0.232313433333333</v>
      </c>
      <c r="AB1452" s="133" t="n">
        <f aca="false">K1452</f>
        <v>0.034847015</v>
      </c>
      <c r="AC1452" s="133" t="n">
        <f aca="false">L1452+M1452+N1452+O1452+P1452+Q1452+R1452</f>
        <v>0.00581458971</v>
      </c>
      <c r="AD1452" s="133" t="n">
        <f aca="false">L1452+M1452+R1452+W1452</f>
        <v>0.0038727467</v>
      </c>
      <c r="AE1452" s="133" t="n">
        <f aca="false">V1452+L1452+M1452+R1452+T1452</f>
        <v>0.0038727467</v>
      </c>
      <c r="AF1452" s="133" t="n">
        <f aca="false">S1452+U1452+X1452</f>
        <v>1.5863236E-005</v>
      </c>
      <c r="AH1452" s="0" t="n">
        <v>2.8947331</v>
      </c>
      <c r="AI1452" s="96" t="n">
        <v>2.5305752</v>
      </c>
      <c r="AJ1452" s="96" t="n">
        <v>0</v>
      </c>
      <c r="AK1452" s="96" t="n">
        <v>0</v>
      </c>
      <c r="AL1452" s="96" t="n">
        <v>0.23288745</v>
      </c>
      <c r="AM1452" s="96" t="n">
        <v>0.055710063</v>
      </c>
      <c r="AN1452" s="96" t="n">
        <v>0.075560424</v>
      </c>
      <c r="AP1452" s="95" t="n">
        <v>0.0046205424</v>
      </c>
      <c r="AQ1452" s="95" t="n">
        <v>0.0043742095</v>
      </c>
      <c r="AR1452" s="95" t="n">
        <v>0.00019079956</v>
      </c>
      <c r="AS1452" s="95" t="n">
        <v>5.5533376E-005</v>
      </c>
      <c r="AT1452" s="152" t="n">
        <f aca="false">AW1452+AZ1452+BA1452+BB1452+BC1452+BK1452+BL1452+BP1452</f>
        <v>2.62242776122E-007</v>
      </c>
      <c r="AU1452" s="152" t="n">
        <f aca="false">AX1452+AY1452+BD1452+BE1452+BF1452+BG1452+BH1452+BI1452+BJ1452+BM1452+BQ1452+BR1452</f>
        <v>7.05619667178E-010</v>
      </c>
      <c r="AV1452" s="153" t="n">
        <f aca="false">BN1452+BO1452</f>
        <v>0.00777778379071</v>
      </c>
      <c r="AW1452" s="154" t="n">
        <v>2.1558687E-007</v>
      </c>
      <c r="AX1452" s="154" t="n">
        <v>6.5047762E-010</v>
      </c>
      <c r="AY1452" s="154" t="n">
        <v>1.7771978E-014</v>
      </c>
      <c r="AZ1452" s="154" t="n">
        <v>0</v>
      </c>
      <c r="BA1452" s="154" t="n">
        <v>0</v>
      </c>
      <c r="BB1452" s="154" t="n">
        <v>3.9900122E-011</v>
      </c>
      <c r="BC1452" s="154" t="n">
        <v>4.6616006E-008</v>
      </c>
      <c r="BD1452" s="154" t="n">
        <v>9.0991742E-012</v>
      </c>
      <c r="BE1452" s="154" t="n">
        <v>4.6025101E-011</v>
      </c>
      <c r="BF1452" s="154" t="n">
        <v>0</v>
      </c>
      <c r="BG1452" s="154" t="n">
        <v>0</v>
      </c>
      <c r="BH1452" s="154" t="n">
        <v>0</v>
      </c>
      <c r="BI1452" s="154" t="n">
        <v>0</v>
      </c>
      <c r="BJ1452" s="154" t="n">
        <v>0</v>
      </c>
      <c r="BK1452" s="154" t="n">
        <v>0</v>
      </c>
      <c r="BL1452" s="154" t="n">
        <v>0</v>
      </c>
      <c r="BM1452" s="154" t="n">
        <v>0</v>
      </c>
      <c r="BN1452" s="154" t="n">
        <v>6.0809071E-007</v>
      </c>
      <c r="BO1452" s="154" t="n">
        <v>0.0077771757</v>
      </c>
      <c r="BP1452" s="154" t="n">
        <v>0</v>
      </c>
      <c r="BQ1452" s="154" t="n">
        <v>0</v>
      </c>
      <c r="BR1452" s="154" t="n">
        <v>0</v>
      </c>
      <c r="BT1452" s="96" t="n">
        <v>1.0800425E-005</v>
      </c>
      <c r="BU1452" s="96" t="n">
        <v>3.1731095E-007</v>
      </c>
      <c r="BV1452" s="96" t="n">
        <v>6.477515E-006</v>
      </c>
      <c r="BW1452" s="96" t="n">
        <v>7.0887275E-010</v>
      </c>
      <c r="BX1452" s="96" t="n">
        <v>6.6675029E-007</v>
      </c>
      <c r="BY1452" s="96" t="n">
        <v>0</v>
      </c>
      <c r="BZ1452" s="96" t="n">
        <v>0</v>
      </c>
      <c r="CA1452" s="96" t="n">
        <v>0</v>
      </c>
      <c r="CB1452" s="96" t="n">
        <v>0</v>
      </c>
      <c r="CC1452" s="96" t="n">
        <v>2.1624283E-009</v>
      </c>
      <c r="CD1452" s="96" t="n">
        <v>0</v>
      </c>
      <c r="CE1452" s="96" t="n">
        <v>0</v>
      </c>
      <c r="CF1452" s="96" t="n">
        <v>0</v>
      </c>
      <c r="CG1452" s="96" t="n">
        <v>3.0521964E-007</v>
      </c>
      <c r="CH1452" s="96" t="n">
        <v>3.0307579E-006</v>
      </c>
      <c r="CI1452" s="96" t="n">
        <v>2.0116552E-014</v>
      </c>
      <c r="CJ1452" s="96" t="n">
        <v>0</v>
      </c>
      <c r="CL1452" s="155" t="n">
        <v>0</v>
      </c>
      <c r="CM1452" s="155" t="n">
        <v>0.23231344</v>
      </c>
      <c r="CN1452" s="156" t="n">
        <v>0</v>
      </c>
      <c r="CO1452" s="155" t="n">
        <v>0.00021709953</v>
      </c>
      <c r="CP1452" s="155" t="n">
        <v>0</v>
      </c>
      <c r="CQ1452" s="155" t="n">
        <v>0</v>
      </c>
      <c r="CR1452" s="155" t="n">
        <v>2.4561137E-005</v>
      </c>
      <c r="CS1452" s="155" t="n">
        <v>0</v>
      </c>
      <c r="CT1452" s="155" t="n">
        <v>0</v>
      </c>
      <c r="CU1452" s="155" t="n">
        <v>0</v>
      </c>
    </row>
    <row r="1453" customFormat="false" ht="13.8" hidden="false" customHeight="false" outlineLevel="0" collapsed="false">
      <c r="A1453" s="0" t="s">
        <v>2332</v>
      </c>
      <c r="B1453" s="26" t="s">
        <v>2247</v>
      </c>
      <c r="C1453" s="88" t="str">
        <f aca="false">MID(A1453,1,12)</f>
        <v>B.044.01.186</v>
      </c>
      <c r="D1453" s="2" t="s">
        <v>2245</v>
      </c>
      <c r="E1453" s="90" t="s">
        <v>1103</v>
      </c>
      <c r="F1453" s="91" t="str">
        <f aca="false">MID(A1453, 21,85)</f>
        <v>Electricity Iran production</v>
      </c>
      <c r="G1453" s="133" t="n">
        <f aca="false">H1453+I1453+J1453+K1453</f>
        <v>0.041316070337</v>
      </c>
      <c r="H1453" s="149" t="n">
        <f aca="false">N1453+O1453+P1453+Q1453</f>
        <v>0.0040682836</v>
      </c>
      <c r="I1453" s="149" t="n">
        <f aca="false">L1453+M1453+R1453+V1453+T1453</f>
        <v>0.0064323129</v>
      </c>
      <c r="J1453" s="150" t="n">
        <f aca="false">S1453+U1453+W1453+X1453</f>
        <v>0.000482547837</v>
      </c>
      <c r="K1453" s="149" t="n">
        <v>0.030332926</v>
      </c>
      <c r="L1453" s="130" t="n">
        <v>0.0033641757</v>
      </c>
      <c r="M1453" s="130" t="n">
        <v>0.0030681372</v>
      </c>
      <c r="N1453" s="130" t="n">
        <v>0.0027677727</v>
      </c>
      <c r="O1453" s="130" t="n">
        <v>0.0013005109</v>
      </c>
      <c r="P1453" s="130" t="n">
        <v>0</v>
      </c>
      <c r="Q1453" s="130" t="n">
        <v>0</v>
      </c>
      <c r="R1453" s="157" t="n">
        <v>0</v>
      </c>
      <c r="S1453" s="157" t="n">
        <v>1.3695677E-005</v>
      </c>
      <c r="T1453" s="130" t="n">
        <v>0</v>
      </c>
      <c r="U1453" s="130" t="n">
        <v>0.00046885216</v>
      </c>
      <c r="V1453" s="130" t="n">
        <v>0</v>
      </c>
      <c r="W1453" s="130" t="n">
        <v>0</v>
      </c>
      <c r="X1453" s="130" t="n">
        <v>0</v>
      </c>
      <c r="Z1453" s="151" t="n">
        <f aca="false">K1453/0.15</f>
        <v>0.202219506666667</v>
      </c>
      <c r="AB1453" s="133" t="n">
        <f aca="false">K1453</f>
        <v>0.030332926</v>
      </c>
      <c r="AC1453" s="133" t="n">
        <f aca="false">L1453+M1453+N1453+O1453+P1453+Q1453+R1453</f>
        <v>0.0105005965</v>
      </c>
      <c r="AD1453" s="133" t="n">
        <f aca="false">L1453+M1453+R1453+W1453</f>
        <v>0.0064323129</v>
      </c>
      <c r="AE1453" s="133" t="n">
        <f aca="false">V1453+L1453+M1453+R1453+T1453</f>
        <v>0.0064323129</v>
      </c>
      <c r="AF1453" s="133" t="n">
        <f aca="false">S1453+U1453+X1453</f>
        <v>0.000482547837</v>
      </c>
      <c r="AH1453" s="0" t="n">
        <v>2.5051694</v>
      </c>
      <c r="AI1453" s="96" t="n">
        <v>2.3714372</v>
      </c>
      <c r="AJ1453" s="96" t="n">
        <v>0.064957251</v>
      </c>
      <c r="AK1453" s="96" t="n">
        <v>0</v>
      </c>
      <c r="AL1453" s="96" t="n">
        <v>0.00028994448</v>
      </c>
      <c r="AM1453" s="96" t="n">
        <v>0.0059913673</v>
      </c>
      <c r="AN1453" s="96" t="n">
        <v>0.062493681</v>
      </c>
      <c r="AP1453" s="95" t="n">
        <v>0.0048059236</v>
      </c>
      <c r="AQ1453" s="95" t="n">
        <v>0.0044907572</v>
      </c>
      <c r="AR1453" s="95" t="n">
        <v>0.0001769259</v>
      </c>
      <c r="AS1453" s="95" t="n">
        <v>0.0001382405</v>
      </c>
      <c r="AT1453" s="152" t="n">
        <f aca="false">AW1453+AZ1453+BA1453+BB1453+BC1453+BK1453+BL1453+BP1453</f>
        <v>2.69230044071E-007</v>
      </c>
      <c r="AU1453" s="152" t="n">
        <f aca="false">AX1453+AY1453+BD1453+BE1453+BF1453+BG1453+BH1453+BI1453+BJ1453+BM1453+BQ1453+BR1453</f>
        <v>6.54311770792E-010</v>
      </c>
      <c r="AV1453" s="153" t="n">
        <f aca="false">BN1453+BO1453</f>
        <v>0.0193614152523</v>
      </c>
      <c r="AW1453" s="154" t="n">
        <v>1.876597E-007</v>
      </c>
      <c r="AX1453" s="154" t="n">
        <v>5.6621462E-010</v>
      </c>
      <c r="AY1453" s="154" t="n">
        <v>1.5469792E-014</v>
      </c>
      <c r="AZ1453" s="154" t="n">
        <v>0</v>
      </c>
      <c r="BA1453" s="154" t="n">
        <v>0</v>
      </c>
      <c r="BB1453" s="154" t="n">
        <v>7.4169071E-011</v>
      </c>
      <c r="BC1453" s="154" t="n">
        <v>8.1496175E-008</v>
      </c>
      <c r="BD1453" s="154" t="n">
        <v>1.6914166E-011</v>
      </c>
      <c r="BE1453" s="154" t="n">
        <v>7.1167515E-011</v>
      </c>
      <c r="BF1453" s="154" t="n">
        <v>0</v>
      </c>
      <c r="BG1453" s="154" t="n">
        <v>0</v>
      </c>
      <c r="BH1453" s="154" t="n">
        <v>0</v>
      </c>
      <c r="BI1453" s="154" t="n">
        <v>0</v>
      </c>
      <c r="BJ1453" s="154" t="n">
        <v>0</v>
      </c>
      <c r="BK1453" s="154" t="n">
        <v>0</v>
      </c>
      <c r="BL1453" s="154" t="n">
        <v>0</v>
      </c>
      <c r="BM1453" s="154" t="n">
        <v>0</v>
      </c>
      <c r="BN1453" s="154" t="n">
        <v>1.2012523E-006</v>
      </c>
      <c r="BO1453" s="154" t="n">
        <v>0.019360214</v>
      </c>
      <c r="BP1453" s="154" t="n">
        <v>0</v>
      </c>
      <c r="BQ1453" s="154" t="n">
        <v>0</v>
      </c>
      <c r="BR1453" s="154" t="n">
        <v>0</v>
      </c>
      <c r="BT1453" s="96" t="n">
        <v>1.1100329E-005</v>
      </c>
      <c r="BU1453" s="96" t="n">
        <v>4.9065035E-007</v>
      </c>
      <c r="BV1453" s="96" t="n">
        <v>5.6384164E-006</v>
      </c>
      <c r="BW1453" s="96" t="n">
        <v>1.3177011E-009</v>
      </c>
      <c r="BX1453" s="96" t="n">
        <v>1.5682271E-006</v>
      </c>
      <c r="BY1453" s="96" t="n">
        <v>0</v>
      </c>
      <c r="BZ1453" s="96" t="n">
        <v>0</v>
      </c>
      <c r="CA1453" s="96" t="n">
        <v>0</v>
      </c>
      <c r="CB1453" s="96" t="n">
        <v>0</v>
      </c>
      <c r="CC1453" s="96" t="n">
        <v>4.0196693E-009</v>
      </c>
      <c r="CD1453" s="96" t="n">
        <v>0</v>
      </c>
      <c r="CE1453" s="96" t="n">
        <v>0</v>
      </c>
      <c r="CF1453" s="96" t="n">
        <v>0</v>
      </c>
      <c r="CG1453" s="96" t="n">
        <v>5.6092444E-007</v>
      </c>
      <c r="CH1453" s="96" t="n">
        <v>2.836773E-006</v>
      </c>
      <c r="CI1453" s="96" t="n">
        <v>1.7367818E-014</v>
      </c>
      <c r="CJ1453" s="96" t="n">
        <v>0</v>
      </c>
      <c r="CL1453" s="155" t="n">
        <v>0</v>
      </c>
      <c r="CM1453" s="155" t="n">
        <v>0.20221951</v>
      </c>
      <c r="CN1453" s="156" t="n">
        <v>0</v>
      </c>
      <c r="CO1453" s="155" t="n">
        <v>0.00033569583</v>
      </c>
      <c r="CP1453" s="155" t="n">
        <v>0</v>
      </c>
      <c r="CQ1453" s="155" t="n">
        <v>0</v>
      </c>
      <c r="CR1453" s="155" t="n">
        <v>5.2946434E-005</v>
      </c>
      <c r="CS1453" s="155" t="n">
        <v>0</v>
      </c>
      <c r="CT1453" s="155" t="n">
        <v>0</v>
      </c>
      <c r="CU1453" s="155" t="n">
        <v>0</v>
      </c>
    </row>
    <row r="1454" customFormat="false" ht="13.8" hidden="false" customHeight="false" outlineLevel="0" collapsed="false">
      <c r="A1454" s="0" t="s">
        <v>2333</v>
      </c>
      <c r="B1454" s="26" t="s">
        <v>2247</v>
      </c>
      <c r="C1454" s="88" t="str">
        <f aca="false">MID(A1454,1,12)</f>
        <v>B.044.01.187</v>
      </c>
      <c r="D1454" s="2" t="s">
        <v>2245</v>
      </c>
      <c r="E1454" s="90" t="s">
        <v>1103</v>
      </c>
      <c r="F1454" s="91" t="str">
        <f aca="false">MID(A1454, 21,85)</f>
        <v>Electricity Iraq production</v>
      </c>
      <c r="G1454" s="133" t="n">
        <f aca="false">H1454+I1454+J1454+K1454</f>
        <v>0.098618845856</v>
      </c>
      <c r="H1454" s="149" t="n">
        <f aca="false">N1454+O1454+P1454+Q1454</f>
        <v>0.0086490386</v>
      </c>
      <c r="I1454" s="149" t="n">
        <f aca="false">L1454+M1454+R1454+V1454+T1454</f>
        <v>0.0168162718</v>
      </c>
      <c r="J1454" s="150" t="n">
        <f aca="false">S1454+U1454+W1454+X1454</f>
        <v>5.979456E-006</v>
      </c>
      <c r="K1454" s="149" t="n">
        <v>0.073147556</v>
      </c>
      <c r="L1454" s="130" t="n">
        <v>0.010530899</v>
      </c>
      <c r="M1454" s="130" t="n">
        <v>0.0062853728</v>
      </c>
      <c r="N1454" s="130" t="n">
        <v>0.0055939798</v>
      </c>
      <c r="O1454" s="130" t="n">
        <v>0.0030550588</v>
      </c>
      <c r="P1454" s="130" t="n">
        <v>0</v>
      </c>
      <c r="Q1454" s="130" t="n">
        <v>0</v>
      </c>
      <c r="R1454" s="157" t="n">
        <v>0</v>
      </c>
      <c r="S1454" s="157" t="n">
        <v>5.979456E-006</v>
      </c>
      <c r="T1454" s="130" t="n">
        <v>0</v>
      </c>
      <c r="U1454" s="130" t="n">
        <v>0</v>
      </c>
      <c r="V1454" s="130" t="n">
        <v>0</v>
      </c>
      <c r="W1454" s="130" t="n">
        <v>0</v>
      </c>
      <c r="X1454" s="130" t="n">
        <v>0</v>
      </c>
      <c r="Z1454" s="151" t="n">
        <f aca="false">K1454/0.15</f>
        <v>0.487650373333333</v>
      </c>
      <c r="AB1454" s="133" t="n">
        <f aca="false">K1454</f>
        <v>0.073147556</v>
      </c>
      <c r="AC1454" s="133" t="n">
        <f aca="false">L1454+M1454+N1454+O1454+P1454+Q1454+R1454</f>
        <v>0.0254653104</v>
      </c>
      <c r="AD1454" s="133" t="n">
        <f aca="false">L1454+M1454+R1454+W1454</f>
        <v>0.0168162718</v>
      </c>
      <c r="AE1454" s="133" t="n">
        <f aca="false">V1454+L1454+M1454+R1454+T1454</f>
        <v>0.0168162718</v>
      </c>
      <c r="AF1454" s="133" t="n">
        <f aca="false">S1454+U1454+X1454</f>
        <v>5.979456E-006</v>
      </c>
      <c r="AH1454" s="0" t="n">
        <v>5.9060296</v>
      </c>
      <c r="AI1454" s="96" t="n">
        <v>5.8772941</v>
      </c>
      <c r="AJ1454" s="96" t="n">
        <v>0</v>
      </c>
      <c r="AK1454" s="96" t="n">
        <v>0</v>
      </c>
      <c r="AL1454" s="96" t="n">
        <v>0</v>
      </c>
      <c r="AM1454" s="96" t="n">
        <v>0.0062042486</v>
      </c>
      <c r="AN1454" s="96" t="n">
        <v>0.022531219</v>
      </c>
      <c r="AP1454" s="95" t="n">
        <v>0.012349512</v>
      </c>
      <c r="AQ1454" s="95" t="n">
        <v>0.011540252</v>
      </c>
      <c r="AR1454" s="95" t="n">
        <v>0.00043870233</v>
      </c>
      <c r="AS1454" s="95" t="n">
        <v>0.0003705575</v>
      </c>
      <c r="AT1454" s="152" t="n">
        <f aca="false">AW1454+AZ1454+BA1454+BB1454+BC1454+BK1454+BL1454+BP1454</f>
        <v>6.9186160403E-007</v>
      </c>
      <c r="AU1454" s="152" t="n">
        <f aca="false">AX1454+AY1454+BD1454+BE1454+BF1454+BG1454+BH1454+BI1454+BJ1454+BM1454+BQ1454+BR1454</f>
        <v>1.622419827253E-009</v>
      </c>
      <c r="AV1454" s="153" t="n">
        <f aca="false">BN1454+BO1454</f>
        <v>0.05189880921248</v>
      </c>
      <c r="AW1454" s="154" t="n">
        <v>4.5253954E-007</v>
      </c>
      <c r="AX1454" s="154" t="n">
        <v>1.365421E-009</v>
      </c>
      <c r="AY1454" s="154" t="n">
        <v>3.7305253E-014</v>
      </c>
      <c r="AZ1454" s="154" t="n">
        <v>0</v>
      </c>
      <c r="BA1454" s="154" t="n">
        <v>0</v>
      </c>
      <c r="BB1454" s="154" t="n">
        <v>1.4990403E-010</v>
      </c>
      <c r="BC1454" s="154" t="n">
        <v>2.3917216E-007</v>
      </c>
      <c r="BD1454" s="154" t="n">
        <v>3.4185432E-011</v>
      </c>
      <c r="BE1454" s="154" t="n">
        <v>2.2277609E-010</v>
      </c>
      <c r="BF1454" s="154" t="n">
        <v>0</v>
      </c>
      <c r="BG1454" s="154" t="n">
        <v>0</v>
      </c>
      <c r="BH1454" s="154" t="n">
        <v>0</v>
      </c>
      <c r="BI1454" s="154" t="n">
        <v>0</v>
      </c>
      <c r="BJ1454" s="154" t="n">
        <v>0</v>
      </c>
      <c r="BK1454" s="154" t="n">
        <v>0</v>
      </c>
      <c r="BL1454" s="154" t="n">
        <v>0</v>
      </c>
      <c r="BM1454" s="154" t="n">
        <v>0</v>
      </c>
      <c r="BN1454" s="154" t="n">
        <v>2.2921248E-007</v>
      </c>
      <c r="BO1454" s="154" t="n">
        <v>0.05189858</v>
      </c>
      <c r="BP1454" s="154" t="n">
        <v>0</v>
      </c>
      <c r="BQ1454" s="154" t="n">
        <v>0</v>
      </c>
      <c r="BR1454" s="154" t="n">
        <v>0</v>
      </c>
      <c r="BT1454" s="96" t="n">
        <v>2.7233148E-005</v>
      </c>
      <c r="BU1454" s="96" t="n">
        <v>1.5358856E-006</v>
      </c>
      <c r="BV1454" s="96" t="n">
        <v>1.3596986E-005</v>
      </c>
      <c r="BW1454" s="96" t="n">
        <v>2.663222E-009</v>
      </c>
      <c r="BX1454" s="96" t="n">
        <v>3.9996843E-006</v>
      </c>
      <c r="BY1454" s="96" t="n">
        <v>0</v>
      </c>
      <c r="BZ1454" s="96" t="n">
        <v>0</v>
      </c>
      <c r="CA1454" s="96" t="n">
        <v>0</v>
      </c>
      <c r="CB1454" s="96" t="n">
        <v>0</v>
      </c>
      <c r="CC1454" s="96" t="n">
        <v>8.1242036E-009</v>
      </c>
      <c r="CD1454" s="96" t="n">
        <v>0</v>
      </c>
      <c r="CE1454" s="96" t="n">
        <v>0</v>
      </c>
      <c r="CF1454" s="96" t="n">
        <v>0</v>
      </c>
      <c r="CG1454" s="96" t="n">
        <v>1.1690188E-006</v>
      </c>
      <c r="CH1454" s="96" t="n">
        <v>6.9207853E-006</v>
      </c>
      <c r="CI1454" s="96" t="n">
        <v>7.5826924E-015</v>
      </c>
      <c r="CJ1454" s="96" t="n">
        <v>0</v>
      </c>
      <c r="CL1454" s="155" t="n">
        <v>0</v>
      </c>
      <c r="CM1454" s="155" t="n">
        <v>0.48765037</v>
      </c>
      <c r="CN1454" s="156" t="n">
        <v>0</v>
      </c>
      <c r="CO1454" s="155" t="n">
        <v>0.0010508306</v>
      </c>
      <c r="CP1454" s="155" t="n">
        <v>0</v>
      </c>
      <c r="CQ1454" s="155" t="n">
        <v>0</v>
      </c>
      <c r="CR1454" s="155" t="n">
        <v>0.00014040342</v>
      </c>
      <c r="CS1454" s="155" t="n">
        <v>0</v>
      </c>
      <c r="CT1454" s="155" t="n">
        <v>0</v>
      </c>
      <c r="CU1454" s="155" t="n">
        <v>0</v>
      </c>
    </row>
    <row r="1455" customFormat="false" ht="13.8" hidden="false" customHeight="false" outlineLevel="0" collapsed="false">
      <c r="A1455" s="0" t="s">
        <v>2334</v>
      </c>
      <c r="B1455" s="26" t="s">
        <v>2247</v>
      </c>
      <c r="C1455" s="88" t="str">
        <f aca="false">MID(A1455,1,12)</f>
        <v>B.044.01.188</v>
      </c>
      <c r="D1455" s="2" t="s">
        <v>2245</v>
      </c>
      <c r="E1455" s="90" t="s">
        <v>1103</v>
      </c>
      <c r="F1455" s="91" t="str">
        <f aca="false">MID(A1455, 21,85)</f>
        <v>Electricity Israel production</v>
      </c>
      <c r="G1455" s="133" t="n">
        <f aca="false">H1455+I1455+J1455+K1455</f>
        <v>0.038907016509</v>
      </c>
      <c r="H1455" s="149" t="n">
        <f aca="false">N1455+O1455+P1455+Q1455</f>
        <v>0.0038060146</v>
      </c>
      <c r="I1455" s="149" t="n">
        <f aca="false">L1455+M1455+R1455+V1455+T1455</f>
        <v>0.0055014311</v>
      </c>
      <c r="J1455" s="150" t="n">
        <f aca="false">S1455+U1455+W1455+X1455</f>
        <v>2.9076809E-005</v>
      </c>
      <c r="K1455" s="149" t="n">
        <v>0.029570494</v>
      </c>
      <c r="L1455" s="130" t="n">
        <v>0.0026301029</v>
      </c>
      <c r="M1455" s="130" t="n">
        <v>0.0028713282</v>
      </c>
      <c r="N1455" s="130" t="n">
        <v>0.0025760986</v>
      </c>
      <c r="O1455" s="130" t="n">
        <v>0.001229916</v>
      </c>
      <c r="P1455" s="130" t="n">
        <v>0</v>
      </c>
      <c r="Q1455" s="130" t="n">
        <v>0</v>
      </c>
      <c r="R1455" s="157" t="n">
        <v>0</v>
      </c>
      <c r="S1455" s="157" t="n">
        <v>2.9076809E-005</v>
      </c>
      <c r="T1455" s="130" t="n">
        <v>0</v>
      </c>
      <c r="U1455" s="130" t="n">
        <v>0</v>
      </c>
      <c r="V1455" s="130" t="n">
        <v>0</v>
      </c>
      <c r="W1455" s="130" t="n">
        <v>0</v>
      </c>
      <c r="X1455" s="130" t="n">
        <v>0</v>
      </c>
      <c r="Z1455" s="151" t="n">
        <f aca="false">K1455/0.15</f>
        <v>0.197136626666667</v>
      </c>
      <c r="AB1455" s="133" t="n">
        <f aca="false">K1455</f>
        <v>0.029570494</v>
      </c>
      <c r="AC1455" s="133" t="n">
        <f aca="false">L1455+M1455+N1455+O1455+P1455+Q1455+R1455</f>
        <v>0.0093074457</v>
      </c>
      <c r="AD1455" s="133" t="n">
        <f aca="false">L1455+M1455+R1455+W1455</f>
        <v>0.0055014311</v>
      </c>
      <c r="AE1455" s="133" t="n">
        <f aca="false">V1455+L1455+M1455+R1455+T1455</f>
        <v>0.0055014311</v>
      </c>
      <c r="AF1455" s="133" t="n">
        <f aca="false">S1455+U1455+X1455</f>
        <v>2.9076809E-005</v>
      </c>
      <c r="AH1455" s="0" t="n">
        <v>2.3534469</v>
      </c>
      <c r="AI1455" s="96" t="n">
        <v>2.2395201</v>
      </c>
      <c r="AJ1455" s="96" t="n">
        <v>0</v>
      </c>
      <c r="AK1455" s="96" t="n">
        <v>0</v>
      </c>
      <c r="AL1455" s="96" t="n">
        <v>0.0052284758</v>
      </c>
      <c r="AM1455" s="96" t="n">
        <v>0.10869832</v>
      </c>
      <c r="AN1455" s="96" t="n">
        <v>0</v>
      </c>
      <c r="AP1455" s="95" t="n">
        <v>0.0044427941</v>
      </c>
      <c r="AQ1455" s="95" t="n">
        <v>0.0041711542</v>
      </c>
      <c r="AR1455" s="95" t="n">
        <v>0.00016856169</v>
      </c>
      <c r="AS1455" s="95" t="n">
        <v>0.00010307823</v>
      </c>
      <c r="AT1455" s="152" t="n">
        <f aca="false">AW1455+AZ1455+BA1455+BB1455+BC1455+BK1455+BL1455+BP1455</f>
        <v>2.50069198707E-007</v>
      </c>
      <c r="AU1455" s="152" t="n">
        <f aca="false">AX1455+AY1455+BD1455+BE1455+BF1455+BG1455+BH1455+BI1455+BJ1455+BM1455+BQ1455+BR1455</f>
        <v>6.23379014952E-010</v>
      </c>
      <c r="AV1455" s="153" t="n">
        <f aca="false">BN1455+BO1455</f>
        <v>0.014436726611</v>
      </c>
      <c r="AW1455" s="154" t="n">
        <v>1.8294279E-007</v>
      </c>
      <c r="AX1455" s="154" t="n">
        <v>5.5198255E-010</v>
      </c>
      <c r="AY1455" s="154" t="n">
        <v>1.5080952E-014</v>
      </c>
      <c r="AZ1455" s="154" t="n">
        <v>0</v>
      </c>
      <c r="BA1455" s="154" t="n">
        <v>0</v>
      </c>
      <c r="BB1455" s="154" t="n">
        <v>6.9032707E-011</v>
      </c>
      <c r="BC1455" s="154" t="n">
        <v>6.7057376E-008</v>
      </c>
      <c r="BD1455" s="154" t="n">
        <v>1.5742825E-011</v>
      </c>
      <c r="BE1455" s="154" t="n">
        <v>5.5638559E-011</v>
      </c>
      <c r="BF1455" s="154" t="n">
        <v>0</v>
      </c>
      <c r="BG1455" s="154" t="n">
        <v>0</v>
      </c>
      <c r="BH1455" s="154" t="n">
        <v>0</v>
      </c>
      <c r="BI1455" s="154" t="n">
        <v>0</v>
      </c>
      <c r="BJ1455" s="154" t="n">
        <v>0</v>
      </c>
      <c r="BK1455" s="154" t="n">
        <v>0</v>
      </c>
      <c r="BL1455" s="154" t="n">
        <v>0</v>
      </c>
      <c r="BM1455" s="154" t="n">
        <v>0</v>
      </c>
      <c r="BN1455" s="154" t="n">
        <v>1.114611E-006</v>
      </c>
      <c r="BO1455" s="154" t="n">
        <v>0.014435612</v>
      </c>
      <c r="BP1455" s="154" t="n">
        <v>0</v>
      </c>
      <c r="BQ1455" s="154" t="n">
        <v>0</v>
      </c>
      <c r="BR1455" s="154" t="n">
        <v>0</v>
      </c>
      <c r="BT1455" s="96" t="n">
        <v>1.0431309E-005</v>
      </c>
      <c r="BU1455" s="96" t="n">
        <v>3.8358903E-007</v>
      </c>
      <c r="BV1455" s="96" t="n">
        <v>5.4966922E-006</v>
      </c>
      <c r="BW1455" s="96" t="n">
        <v>1.2264475E-009</v>
      </c>
      <c r="BX1455" s="96" t="n">
        <v>1.4168489E-006</v>
      </c>
      <c r="BY1455" s="96" t="n">
        <v>0</v>
      </c>
      <c r="BZ1455" s="96" t="n">
        <v>0</v>
      </c>
      <c r="CA1455" s="96" t="n">
        <v>0</v>
      </c>
      <c r="CB1455" s="96" t="n">
        <v>0</v>
      </c>
      <c r="CC1455" s="96" t="n">
        <v>3.7412987E-009</v>
      </c>
      <c r="CD1455" s="96" t="n">
        <v>0</v>
      </c>
      <c r="CE1455" s="96" t="n">
        <v>0</v>
      </c>
      <c r="CF1455" s="96" t="n">
        <v>0</v>
      </c>
      <c r="CG1455" s="96" t="n">
        <v>5.1733521E-007</v>
      </c>
      <c r="CH1455" s="96" t="n">
        <v>2.6118757E-006</v>
      </c>
      <c r="CI1455" s="96" t="n">
        <v>3.6873003E-014</v>
      </c>
      <c r="CJ1455" s="96" t="n">
        <v>0</v>
      </c>
      <c r="CL1455" s="155" t="n">
        <v>0</v>
      </c>
      <c r="CM1455" s="155" t="n">
        <v>0.19713663</v>
      </c>
      <c r="CN1455" s="156" t="n">
        <v>0</v>
      </c>
      <c r="CO1455" s="155" t="n">
        <v>0.00026244603</v>
      </c>
      <c r="CP1455" s="155" t="n">
        <v>0</v>
      </c>
      <c r="CQ1455" s="155" t="n">
        <v>0</v>
      </c>
      <c r="CR1455" s="155" t="n">
        <v>4.6709588E-005</v>
      </c>
      <c r="CS1455" s="155" t="n">
        <v>0</v>
      </c>
      <c r="CT1455" s="155" t="n">
        <v>0</v>
      </c>
      <c r="CU1455" s="155" t="n">
        <v>0</v>
      </c>
    </row>
    <row r="1456" customFormat="false" ht="13.8" hidden="false" customHeight="false" outlineLevel="0" collapsed="false">
      <c r="A1456" s="0" t="s">
        <v>2335</v>
      </c>
      <c r="B1456" s="26" t="s">
        <v>2247</v>
      </c>
      <c r="C1456" s="88" t="str">
        <f aca="false">MID(A1456,1,12)</f>
        <v>B.044.01.189</v>
      </c>
      <c r="D1456" s="2" t="s">
        <v>2245</v>
      </c>
      <c r="E1456" s="90" t="s">
        <v>1103</v>
      </c>
      <c r="F1456" s="91" t="str">
        <f aca="false">MID(A1456, 21,85)</f>
        <v>Electricity Jamaica production</v>
      </c>
      <c r="G1456" s="133" t="n">
        <f aca="false">H1456+I1456+J1456+K1456</f>
        <v>0.048451465149</v>
      </c>
      <c r="H1456" s="149" t="n">
        <f aca="false">N1456+O1456+P1456+Q1456</f>
        <v>0.0043410948</v>
      </c>
      <c r="I1456" s="149" t="n">
        <f aca="false">L1456+M1456+R1456+V1456+T1456</f>
        <v>0.0082739068</v>
      </c>
      <c r="J1456" s="150" t="n">
        <f aca="false">S1456+U1456+W1456+X1456</f>
        <v>4.1134549E-005</v>
      </c>
      <c r="K1456" s="149" t="n">
        <v>0.035795329</v>
      </c>
      <c r="L1456" s="130" t="n">
        <v>0.0051077479</v>
      </c>
      <c r="M1456" s="130" t="n">
        <v>0.0031661589</v>
      </c>
      <c r="N1456" s="130" t="n">
        <v>0.0028194162</v>
      </c>
      <c r="O1456" s="130" t="n">
        <v>0.0015216786</v>
      </c>
      <c r="P1456" s="130" t="n">
        <v>0</v>
      </c>
      <c r="Q1456" s="130" t="n">
        <v>0</v>
      </c>
      <c r="R1456" s="157" t="n">
        <v>0</v>
      </c>
      <c r="S1456" s="157" t="n">
        <v>4.1134549E-005</v>
      </c>
      <c r="T1456" s="130" t="n">
        <v>0</v>
      </c>
      <c r="U1456" s="130" t="n">
        <v>0</v>
      </c>
      <c r="V1456" s="130" t="n">
        <v>0</v>
      </c>
      <c r="W1456" s="130" t="n">
        <v>0</v>
      </c>
      <c r="X1456" s="130" t="n">
        <v>0</v>
      </c>
      <c r="Z1456" s="151" t="n">
        <f aca="false">K1456/0.15</f>
        <v>0.238635526666667</v>
      </c>
      <c r="AB1456" s="133" t="n">
        <f aca="false">K1456</f>
        <v>0.035795329</v>
      </c>
      <c r="AC1456" s="133" t="n">
        <f aca="false">L1456+M1456+N1456+O1456+P1456+Q1456+R1456</f>
        <v>0.0126150016</v>
      </c>
      <c r="AD1456" s="133" t="n">
        <f aca="false">L1456+M1456+R1456+W1456</f>
        <v>0.0082739068</v>
      </c>
      <c r="AE1456" s="133" t="n">
        <f aca="false">V1456+L1456+M1456+R1456+T1456</f>
        <v>0.0082739068</v>
      </c>
      <c r="AF1456" s="133" t="n">
        <f aca="false">S1456+U1456+X1456</f>
        <v>4.1134549E-005</v>
      </c>
      <c r="AH1456" s="0" t="n">
        <v>3.0843814</v>
      </c>
      <c r="AI1456" s="96" t="n">
        <v>2.8652035</v>
      </c>
      <c r="AJ1456" s="96" t="n">
        <v>0</v>
      </c>
      <c r="AK1456" s="96" t="n">
        <v>0</v>
      </c>
      <c r="AL1456" s="96" t="n">
        <v>0.061383677</v>
      </c>
      <c r="AM1456" s="96" t="n">
        <v>0.12138016</v>
      </c>
      <c r="AN1456" s="96" t="n">
        <v>0.036414046</v>
      </c>
      <c r="AP1456" s="95" t="n">
        <v>0.006034706</v>
      </c>
      <c r="AQ1456" s="95" t="n">
        <v>0.0056405025</v>
      </c>
      <c r="AR1456" s="95" t="n">
        <v>0.00021455684</v>
      </c>
      <c r="AS1456" s="95" t="n">
        <v>0.0001796466</v>
      </c>
      <c r="AT1456" s="152" t="n">
        <f aca="false">AW1456+AZ1456+BA1456+BB1456+BC1456+BK1456+BL1456+BP1456</f>
        <v>3.38159622983E-007</v>
      </c>
      <c r="AU1456" s="152" t="n">
        <f aca="false">AX1456+AY1456+BD1456+BE1456+BF1456+BG1456+BH1456+BI1456+BJ1456+BM1456+BQ1456+BR1456</f>
        <v>7.93479441618E-010</v>
      </c>
      <c r="AV1456" s="153" t="n">
        <f aca="false">BN1456+BO1456</f>
        <v>0.0251605888244</v>
      </c>
      <c r="AW1456" s="154" t="n">
        <v>2.2145377E-007</v>
      </c>
      <c r="AX1456" s="154" t="n">
        <v>6.6817948E-010</v>
      </c>
      <c r="AY1456" s="154" t="n">
        <v>1.8255618E-014</v>
      </c>
      <c r="AZ1456" s="154" t="n">
        <v>0</v>
      </c>
      <c r="BA1456" s="154" t="n">
        <v>0</v>
      </c>
      <c r="BB1456" s="154" t="n">
        <v>7.5552983E-011</v>
      </c>
      <c r="BC1456" s="154" t="n">
        <v>1.166303E-007</v>
      </c>
      <c r="BD1456" s="154" t="n">
        <v>1.7229766E-011</v>
      </c>
      <c r="BE1456" s="154" t="n">
        <v>1.0805194E-010</v>
      </c>
      <c r="BF1456" s="154" t="n">
        <v>0</v>
      </c>
      <c r="BG1456" s="154" t="n">
        <v>0</v>
      </c>
      <c r="BH1456" s="154" t="n">
        <v>0</v>
      </c>
      <c r="BI1456" s="154" t="n">
        <v>0</v>
      </c>
      <c r="BJ1456" s="154" t="n">
        <v>0</v>
      </c>
      <c r="BK1456" s="154" t="n">
        <v>0</v>
      </c>
      <c r="BL1456" s="154" t="n">
        <v>0</v>
      </c>
      <c r="BM1456" s="154" t="n">
        <v>0</v>
      </c>
      <c r="BN1456" s="154" t="n">
        <v>1.5768244E-006</v>
      </c>
      <c r="BO1456" s="154" t="n">
        <v>0.025159012</v>
      </c>
      <c r="BP1456" s="154" t="n">
        <v>0</v>
      </c>
      <c r="BQ1456" s="154" t="n">
        <v>0</v>
      </c>
      <c r="BR1456" s="154" t="n">
        <v>0</v>
      </c>
      <c r="BT1456" s="96" t="n">
        <v>1.3337417E-005</v>
      </c>
      <c r="BU1456" s="96" t="n">
        <v>7.4494275E-007</v>
      </c>
      <c r="BV1456" s="96" t="n">
        <v>6.6537918E-006</v>
      </c>
      <c r="BW1456" s="96" t="n">
        <v>1.3422879E-009</v>
      </c>
      <c r="BX1456" s="96" t="n">
        <v>1.9756593E-006</v>
      </c>
      <c r="BY1456" s="96" t="n">
        <v>0</v>
      </c>
      <c r="BZ1456" s="96" t="n">
        <v>0</v>
      </c>
      <c r="CA1456" s="96" t="n">
        <v>0</v>
      </c>
      <c r="CB1456" s="96" t="n">
        <v>0</v>
      </c>
      <c r="CC1456" s="96" t="n">
        <v>4.0946718E-009</v>
      </c>
      <c r="CD1456" s="96" t="n">
        <v>0</v>
      </c>
      <c r="CE1456" s="96" t="n">
        <v>0</v>
      </c>
      <c r="CF1456" s="96" t="n">
        <v>0</v>
      </c>
      <c r="CG1456" s="96" t="n">
        <v>5.873033E-007</v>
      </c>
      <c r="CH1456" s="96" t="n">
        <v>3.3702833E-006</v>
      </c>
      <c r="CI1456" s="96" t="n">
        <v>5.2163713E-014</v>
      </c>
      <c r="CJ1456" s="96" t="n">
        <v>0</v>
      </c>
      <c r="CL1456" s="155" t="n">
        <v>0</v>
      </c>
      <c r="CM1456" s="155" t="n">
        <v>0.23863553</v>
      </c>
      <c r="CN1456" s="156" t="n">
        <v>0</v>
      </c>
      <c r="CO1456" s="155" t="n">
        <v>0.00050967898</v>
      </c>
      <c r="CP1456" s="155" t="n">
        <v>0</v>
      </c>
      <c r="CQ1456" s="155" t="n">
        <v>0</v>
      </c>
      <c r="CR1456" s="155" t="n">
        <v>6.9094141E-005</v>
      </c>
      <c r="CS1456" s="155" t="n">
        <v>0</v>
      </c>
      <c r="CT1456" s="155" t="n">
        <v>0</v>
      </c>
      <c r="CU1456" s="155" t="n">
        <v>0</v>
      </c>
    </row>
    <row r="1457" customFormat="false" ht="13.8" hidden="false" customHeight="false" outlineLevel="0" collapsed="false">
      <c r="A1457" s="0" t="s">
        <v>2336</v>
      </c>
      <c r="B1457" s="26" t="s">
        <v>2247</v>
      </c>
      <c r="C1457" s="88" t="str">
        <f aca="false">MID(A1457,1,12)</f>
        <v>B.044.01.190</v>
      </c>
      <c r="D1457" s="2" t="s">
        <v>2245</v>
      </c>
      <c r="E1457" s="90" t="s">
        <v>1103</v>
      </c>
      <c r="F1457" s="91" t="str">
        <f aca="false">MID(A1457, 21,85)</f>
        <v>Electricity Japan production</v>
      </c>
      <c r="G1457" s="133" t="n">
        <f aca="false">H1457+I1457+J1457+K1457</f>
        <v>0.027565852945</v>
      </c>
      <c r="H1457" s="149" t="n">
        <f aca="false">N1457+O1457+P1457+Q1457</f>
        <v>0.00126078633</v>
      </c>
      <c r="I1457" s="149" t="n">
        <f aca="false">L1457+M1457+R1457+V1457+T1457</f>
        <v>0.00213949371</v>
      </c>
      <c r="J1457" s="150" t="n">
        <f aca="false">S1457+U1457+W1457+X1457</f>
        <v>0.002180559905</v>
      </c>
      <c r="K1457" s="149" t="n">
        <v>0.021985013</v>
      </c>
      <c r="L1457" s="130" t="n">
        <v>0.00099442241</v>
      </c>
      <c r="M1457" s="130" t="n">
        <v>0.0011450713</v>
      </c>
      <c r="N1457" s="130" t="n">
        <v>0.0010372464</v>
      </c>
      <c r="O1457" s="130" t="n">
        <v>0.00022353993</v>
      </c>
      <c r="P1457" s="130" t="n">
        <v>0</v>
      </c>
      <c r="Q1457" s="130" t="n">
        <v>0</v>
      </c>
      <c r="R1457" s="130" t="n">
        <v>0</v>
      </c>
      <c r="S1457" s="157" t="n">
        <v>4.6265705E-005</v>
      </c>
      <c r="T1457" s="130" t="n">
        <v>0</v>
      </c>
      <c r="U1457" s="130" t="n">
        <v>0.0021342942</v>
      </c>
      <c r="V1457" s="130" t="n">
        <v>0</v>
      </c>
      <c r="W1457" s="130" t="n">
        <v>0</v>
      </c>
      <c r="X1457" s="130" t="n">
        <v>0</v>
      </c>
      <c r="Z1457" s="151" t="n">
        <f aca="false">K1457/0.15</f>
        <v>0.146566753333333</v>
      </c>
      <c r="AB1457" s="133" t="n">
        <f aca="false">K1457</f>
        <v>0.021985013</v>
      </c>
      <c r="AC1457" s="133" t="n">
        <f aca="false">L1457+M1457+N1457+O1457+P1457+Q1457+R1457</f>
        <v>0.00340028004</v>
      </c>
      <c r="AD1457" s="133" t="n">
        <f aca="false">L1457+M1457+R1457+W1457</f>
        <v>0.00213949371</v>
      </c>
      <c r="AE1457" s="133" t="n">
        <f aca="false">V1457+L1457+M1457+R1457+T1457</f>
        <v>0.00213949371</v>
      </c>
      <c r="AF1457" s="133" t="n">
        <f aca="false">S1457+U1457+X1457</f>
        <v>0.002180559905</v>
      </c>
      <c r="AH1457" s="0" t="n">
        <v>2.2770323</v>
      </c>
      <c r="AI1457" s="96" t="n">
        <v>1.6268519</v>
      </c>
      <c r="AJ1457" s="96" t="n">
        <v>0.29569637</v>
      </c>
      <c r="AK1457" s="96" t="n">
        <v>0</v>
      </c>
      <c r="AL1457" s="96" t="n">
        <v>0.15994871</v>
      </c>
      <c r="AM1457" s="96" t="n">
        <v>0.11491697</v>
      </c>
      <c r="AN1457" s="96" t="n">
        <v>0.079618339</v>
      </c>
      <c r="AP1457" s="95" t="n">
        <v>0.0028029987</v>
      </c>
      <c r="AQ1457" s="95" t="n">
        <v>0.0026288982</v>
      </c>
      <c r="AR1457" s="95" t="n">
        <v>0.00011837392</v>
      </c>
      <c r="AS1457" s="95" t="n">
        <v>5.5726585E-005</v>
      </c>
      <c r="AT1457" s="152" t="n">
        <f aca="false">AW1457+AZ1457+BA1457+BB1457+BC1457+BK1457+BL1457+BP1457</f>
        <v>1.57607804491E-007</v>
      </c>
      <c r="AU1457" s="152" t="n">
        <f aca="false">AX1457+AY1457+BD1457+BE1457+BF1457+BG1457+BH1457+BI1457+BJ1457+BM1457+BQ1457+BR1457</f>
        <v>4.37773377257E-010</v>
      </c>
      <c r="AV1457" s="153" t="n">
        <f aca="false">BN1457+BO1457</f>
        <v>0.0078048439291</v>
      </c>
      <c r="AW1457" s="154" t="n">
        <v>1.3601395E-007</v>
      </c>
      <c r="AX1457" s="154" t="n">
        <v>4.1038691E-010</v>
      </c>
      <c r="AY1457" s="154" t="n">
        <v>1.1212357E-014</v>
      </c>
      <c r="AZ1457" s="154" t="n">
        <v>0</v>
      </c>
      <c r="BA1457" s="154" t="n">
        <v>0</v>
      </c>
      <c r="BB1457" s="154" t="n">
        <v>2.7795491E-011</v>
      </c>
      <c r="BC1457" s="154" t="n">
        <v>2.1566059E-008</v>
      </c>
      <c r="BD1457" s="154" t="n">
        <v>6.3387279E-012</v>
      </c>
      <c r="BE1457" s="154" t="n">
        <v>2.1036527E-011</v>
      </c>
      <c r="BF1457" s="154" t="n">
        <v>0</v>
      </c>
      <c r="BG1457" s="154" t="n">
        <v>0</v>
      </c>
      <c r="BH1457" s="154" t="n">
        <v>0</v>
      </c>
      <c r="BI1457" s="154" t="n">
        <v>0</v>
      </c>
      <c r="BJ1457" s="154" t="n">
        <v>0</v>
      </c>
      <c r="BK1457" s="154" t="n">
        <v>0</v>
      </c>
      <c r="BL1457" s="154" t="n">
        <v>0</v>
      </c>
      <c r="BM1457" s="154" t="n">
        <v>0</v>
      </c>
      <c r="BN1457" s="154" t="n">
        <v>4.8519291E-006</v>
      </c>
      <c r="BO1457" s="154" t="n">
        <v>0.007799992</v>
      </c>
      <c r="BP1457" s="154" t="n">
        <v>0</v>
      </c>
      <c r="BQ1457" s="154" t="n">
        <v>0</v>
      </c>
      <c r="BR1457" s="154" t="n">
        <v>0</v>
      </c>
      <c r="BT1457" s="96" t="n">
        <v>7.0650249E-006</v>
      </c>
      <c r="BU1457" s="96" t="n">
        <v>1.4503217E-007</v>
      </c>
      <c r="BV1457" s="96" t="n">
        <v>4.08667E-006</v>
      </c>
      <c r="BW1457" s="96" t="n">
        <v>4.938197E-010</v>
      </c>
      <c r="BX1457" s="96" t="n">
        <v>3.1955414E-007</v>
      </c>
      <c r="BY1457" s="96" t="n">
        <v>0</v>
      </c>
      <c r="BZ1457" s="96" t="n">
        <v>0</v>
      </c>
      <c r="CA1457" s="96" t="n">
        <v>0</v>
      </c>
      <c r="CB1457" s="96" t="n">
        <v>0</v>
      </c>
      <c r="CC1457" s="96" t="n">
        <v>1.5064053E-009</v>
      </c>
      <c r="CD1457" s="96" t="n">
        <v>0</v>
      </c>
      <c r="CE1457" s="96" t="n">
        <v>0</v>
      </c>
      <c r="CF1457" s="96" t="n">
        <v>0</v>
      </c>
      <c r="CG1457" s="96" t="n">
        <v>2.0768978E-007</v>
      </c>
      <c r="CH1457" s="96" t="n">
        <v>2.3040785E-006</v>
      </c>
      <c r="CI1457" s="96" t="n">
        <v>5.8670656E-014</v>
      </c>
      <c r="CJ1457" s="96" t="n">
        <v>0</v>
      </c>
      <c r="CL1457" s="155" t="n">
        <v>0</v>
      </c>
      <c r="CM1457" s="155" t="n">
        <v>0.14656675</v>
      </c>
      <c r="CN1457" s="156" t="n">
        <v>0</v>
      </c>
      <c r="CO1457" s="155" t="n">
        <v>9.9228899E-005</v>
      </c>
      <c r="CP1457" s="155" t="n">
        <v>0</v>
      </c>
      <c r="CQ1457" s="155" t="n">
        <v>0</v>
      </c>
      <c r="CR1457" s="155" t="n">
        <v>1.1638549E-005</v>
      </c>
      <c r="CS1457" s="155" t="n">
        <v>0</v>
      </c>
      <c r="CT1457" s="155" t="n">
        <v>0</v>
      </c>
      <c r="CU1457" s="155" t="n">
        <v>0</v>
      </c>
    </row>
    <row r="1458" customFormat="false" ht="13.8" hidden="false" customHeight="false" outlineLevel="0" collapsed="false">
      <c r="A1458" s="0" t="s">
        <v>2337</v>
      </c>
      <c r="B1458" s="26" t="s">
        <v>2247</v>
      </c>
      <c r="C1458" s="88" t="str">
        <f aca="false">MID(A1458,1,12)</f>
        <v>B.044.01.191</v>
      </c>
      <c r="D1458" s="2" t="s">
        <v>2245</v>
      </c>
      <c r="E1458" s="90" t="s">
        <v>1103</v>
      </c>
      <c r="F1458" s="91" t="str">
        <f aca="false">MID(A1458, 21,85)</f>
        <v>Electricity Jordan production</v>
      </c>
      <c r="G1458" s="133" t="n">
        <f aca="false">H1458+I1458+J1458+K1458</f>
        <v>0.034394459416</v>
      </c>
      <c r="H1458" s="149" t="n">
        <f aca="false">N1458+O1458+P1458+Q1458</f>
        <v>0.0035333644</v>
      </c>
      <c r="I1458" s="149" t="n">
        <f aca="false">L1458+M1458+R1458+V1458+T1458</f>
        <v>0.0052821638</v>
      </c>
      <c r="J1458" s="150" t="n">
        <f aca="false">S1458+U1458+W1458+X1458</f>
        <v>7.0792216E-005</v>
      </c>
      <c r="K1458" s="149" t="n">
        <v>0.025508139</v>
      </c>
      <c r="L1458" s="130" t="n">
        <v>0.0025921456</v>
      </c>
      <c r="M1458" s="130" t="n">
        <v>0.0026900182</v>
      </c>
      <c r="N1458" s="130" t="n">
        <v>0.0024344997</v>
      </c>
      <c r="O1458" s="130" t="n">
        <v>0.0010988647</v>
      </c>
      <c r="P1458" s="130" t="n">
        <v>0</v>
      </c>
      <c r="Q1458" s="130" t="n">
        <v>0</v>
      </c>
      <c r="R1458" s="130" t="n">
        <v>0</v>
      </c>
      <c r="S1458" s="157" t="n">
        <v>7.0792216E-005</v>
      </c>
      <c r="T1458" s="130" t="n">
        <v>0</v>
      </c>
      <c r="U1458" s="130" t="n">
        <v>0</v>
      </c>
      <c r="V1458" s="130" t="n">
        <v>0</v>
      </c>
      <c r="W1458" s="130" t="n">
        <v>0</v>
      </c>
      <c r="X1458" s="130" t="n">
        <v>0</v>
      </c>
      <c r="Z1458" s="151" t="n">
        <f aca="false">K1458/0.15</f>
        <v>0.17005426</v>
      </c>
      <c r="AB1458" s="133" t="n">
        <f aca="false">K1458</f>
        <v>0.025508139</v>
      </c>
      <c r="AC1458" s="133" t="n">
        <f aca="false">L1458+M1458+N1458+O1458+P1458+Q1458+R1458</f>
        <v>0.0088155282</v>
      </c>
      <c r="AD1458" s="133" t="n">
        <f aca="false">L1458+M1458+R1458+W1458</f>
        <v>0.0052821638</v>
      </c>
      <c r="AE1458" s="133" t="n">
        <f aca="false">V1458+L1458+M1458+R1458+T1458</f>
        <v>0.0052821638</v>
      </c>
      <c r="AF1458" s="133" t="n">
        <f aca="false">S1458+U1458+X1458</f>
        <v>7.0792216E-005</v>
      </c>
      <c r="AH1458" s="0" t="n">
        <v>2.2319175</v>
      </c>
      <c r="AI1458" s="96" t="n">
        <v>1.9721717</v>
      </c>
      <c r="AJ1458" s="96" t="n">
        <v>0</v>
      </c>
      <c r="AK1458" s="96" t="n">
        <v>0</v>
      </c>
      <c r="AL1458" s="96" t="n">
        <v>0</v>
      </c>
      <c r="AM1458" s="96" t="n">
        <v>0.25875056</v>
      </c>
      <c r="AN1458" s="96" t="n">
        <v>0.00099519447</v>
      </c>
      <c r="AP1458" s="95" t="n">
        <v>0.0039663164</v>
      </c>
      <c r="AQ1458" s="95" t="n">
        <v>0.0037060956</v>
      </c>
      <c r="AR1458" s="95" t="n">
        <v>0.00014760542</v>
      </c>
      <c r="AS1458" s="95" t="n">
        <v>0.00011261531</v>
      </c>
      <c r="AT1458" s="152" t="n">
        <f aca="false">AW1458+AZ1458+BA1458+BB1458+BC1458+BK1458+BL1458+BP1458</f>
        <v>2.22187992227E-007</v>
      </c>
      <c r="AU1458" s="152" t="n">
        <f aca="false">AX1458+AY1458+BD1458+BE1458+BF1458+BG1458+BH1458+BI1458+BJ1458+BM1458+BQ1458+BR1458</f>
        <v>5.45878038151E-010</v>
      </c>
      <c r="AV1458" s="153" t="n">
        <f aca="false">BN1458+BO1458</f>
        <v>0.0157724527016</v>
      </c>
      <c r="AW1458" s="154" t="n">
        <v>1.5781036E-007</v>
      </c>
      <c r="AX1458" s="154" t="n">
        <v>4.7615194E-010</v>
      </c>
      <c r="AY1458" s="154" t="n">
        <v>1.3009151E-014</v>
      </c>
      <c r="AZ1458" s="154" t="n">
        <v>0</v>
      </c>
      <c r="BA1458" s="154" t="n">
        <v>0</v>
      </c>
      <c r="BB1458" s="154" t="n">
        <v>6.5238227E-011</v>
      </c>
      <c r="BC1458" s="154" t="n">
        <v>6.4312394E-008</v>
      </c>
      <c r="BD1458" s="154" t="n">
        <v>1.4877498E-011</v>
      </c>
      <c r="BE1458" s="154" t="n">
        <v>5.4835591E-011</v>
      </c>
      <c r="BF1458" s="154" t="n">
        <v>0</v>
      </c>
      <c r="BG1458" s="154" t="n">
        <v>0</v>
      </c>
      <c r="BH1458" s="154" t="n">
        <v>0</v>
      </c>
      <c r="BI1458" s="154" t="n">
        <v>0</v>
      </c>
      <c r="BJ1458" s="154" t="n">
        <v>0</v>
      </c>
      <c r="BK1458" s="154" t="n">
        <v>0</v>
      </c>
      <c r="BL1458" s="154" t="n">
        <v>0</v>
      </c>
      <c r="BM1458" s="154" t="n">
        <v>0</v>
      </c>
      <c r="BN1458" s="154" t="n">
        <v>2.7137016E-006</v>
      </c>
      <c r="BO1458" s="154" t="n">
        <v>0.015769739</v>
      </c>
      <c r="BP1458" s="154" t="n">
        <v>0</v>
      </c>
      <c r="BQ1458" s="154" t="n">
        <v>0</v>
      </c>
      <c r="BR1458" s="154" t="n">
        <v>0</v>
      </c>
      <c r="BT1458" s="96" t="n">
        <v>9.1894428E-006</v>
      </c>
      <c r="BU1458" s="96" t="n">
        <v>3.7805313E-007</v>
      </c>
      <c r="BV1458" s="96" t="n">
        <v>4.7415641E-006</v>
      </c>
      <c r="BW1458" s="96" t="n">
        <v>1.1590341E-009</v>
      </c>
      <c r="BX1458" s="96" t="n">
        <v>1.2949874E-006</v>
      </c>
      <c r="BY1458" s="96" t="n">
        <v>0</v>
      </c>
      <c r="BZ1458" s="96" t="n">
        <v>0</v>
      </c>
      <c r="CA1458" s="96" t="n">
        <v>0</v>
      </c>
      <c r="CB1458" s="96" t="n">
        <v>0</v>
      </c>
      <c r="CC1458" s="96" t="n">
        <v>3.535653E-009</v>
      </c>
      <c r="CD1458" s="96" t="n">
        <v>0</v>
      </c>
      <c r="CE1458" s="96" t="n">
        <v>0</v>
      </c>
      <c r="CF1458" s="96" t="n">
        <v>0</v>
      </c>
      <c r="CG1458" s="96" t="n">
        <v>4.8990846E-007</v>
      </c>
      <c r="CH1458" s="96" t="n">
        <v>2.280235E-006</v>
      </c>
      <c r="CI1458" s="96" t="n">
        <v>8.9773316E-014</v>
      </c>
      <c r="CJ1458" s="96" t="n">
        <v>0</v>
      </c>
      <c r="CL1458" s="155" t="n">
        <v>0</v>
      </c>
      <c r="CM1458" s="155" t="n">
        <v>0.17005426</v>
      </c>
      <c r="CN1458" s="156" t="n">
        <v>0</v>
      </c>
      <c r="CO1458" s="155" t="n">
        <v>0.00025865845</v>
      </c>
      <c r="CP1458" s="155" t="n">
        <v>0</v>
      </c>
      <c r="CQ1458" s="155" t="n">
        <v>0</v>
      </c>
      <c r="CR1458" s="155" t="n">
        <v>4.3210013E-005</v>
      </c>
      <c r="CS1458" s="155" t="n">
        <v>0</v>
      </c>
      <c r="CT1458" s="155" t="n">
        <v>0</v>
      </c>
      <c r="CU1458" s="155" t="n">
        <v>0</v>
      </c>
    </row>
    <row r="1459" customFormat="false" ht="13.8" hidden="false" customHeight="false" outlineLevel="0" collapsed="false">
      <c r="A1459" s="0" t="s">
        <v>2338</v>
      </c>
      <c r="B1459" s="26" t="s">
        <v>2247</v>
      </c>
      <c r="C1459" s="88" t="str">
        <f aca="false">MID(A1459,1,12)</f>
        <v>B.044.01.192</v>
      </c>
      <c r="D1459" s="2" t="s">
        <v>2245</v>
      </c>
      <c r="E1459" s="90" t="s">
        <v>1103</v>
      </c>
      <c r="F1459" s="91" t="str">
        <f aca="false">MID(A1459, 21,85)</f>
        <v>Electricity Kazakhstan production</v>
      </c>
      <c r="G1459" s="133" t="n">
        <f aca="false">H1459+I1459+J1459+K1459</f>
        <v>0.042482636293</v>
      </c>
      <c r="H1459" s="149" t="n">
        <f aca="false">N1459+O1459+P1459+Q1459</f>
        <v>0.0035124721</v>
      </c>
      <c r="I1459" s="149" t="n">
        <f aca="false">L1459+M1459+R1459+V1459+T1459</f>
        <v>0.0051546482</v>
      </c>
      <c r="J1459" s="150" t="n">
        <f aca="false">S1459+U1459+W1459+X1459</f>
        <v>3.6468993E-005</v>
      </c>
      <c r="K1459" s="149" t="n">
        <v>0.033779047</v>
      </c>
      <c r="L1459" s="130" t="n">
        <v>0.002601467</v>
      </c>
      <c r="M1459" s="130" t="n">
        <v>0.0025531812</v>
      </c>
      <c r="N1459" s="130" t="n">
        <v>0.0022273788</v>
      </c>
      <c r="O1459" s="130" t="n">
        <v>0.0012850933</v>
      </c>
      <c r="P1459" s="130" t="n">
        <v>0</v>
      </c>
      <c r="Q1459" s="130" t="n">
        <v>0</v>
      </c>
      <c r="R1459" s="157" t="n">
        <v>0</v>
      </c>
      <c r="S1459" s="157" t="n">
        <v>3.6468993E-005</v>
      </c>
      <c r="T1459" s="130" t="n">
        <v>0</v>
      </c>
      <c r="U1459" s="130" t="n">
        <v>0</v>
      </c>
      <c r="V1459" s="130" t="n">
        <v>0</v>
      </c>
      <c r="W1459" s="130" t="n">
        <v>0</v>
      </c>
      <c r="X1459" s="130" t="n">
        <v>0</v>
      </c>
      <c r="Z1459" s="151" t="n">
        <f aca="false">K1459/0.15</f>
        <v>0.225193646666667</v>
      </c>
      <c r="AB1459" s="133" t="n">
        <f aca="false">K1459</f>
        <v>0.033779047</v>
      </c>
      <c r="AC1459" s="133" t="n">
        <f aca="false">L1459+M1459+N1459+O1459+P1459+Q1459+R1459</f>
        <v>0.0086671203</v>
      </c>
      <c r="AD1459" s="133" t="n">
        <f aca="false">L1459+M1459+R1459+W1459</f>
        <v>0.0051546482</v>
      </c>
      <c r="AE1459" s="133" t="n">
        <f aca="false">V1459+L1459+M1459+R1459+T1459</f>
        <v>0.0051546482</v>
      </c>
      <c r="AF1459" s="133" t="n">
        <f aca="false">S1459+U1459+X1459</f>
        <v>3.6468993E-005</v>
      </c>
      <c r="AH1459" s="0" t="n">
        <v>2.6328486</v>
      </c>
      <c r="AI1459" s="96" t="n">
        <v>2.4701359</v>
      </c>
      <c r="AJ1459" s="96" t="n">
        <v>0</v>
      </c>
      <c r="AK1459" s="96" t="n">
        <v>0</v>
      </c>
      <c r="AL1459" s="96" t="n">
        <v>0</v>
      </c>
      <c r="AM1459" s="96" t="n">
        <v>0.058546993</v>
      </c>
      <c r="AN1459" s="96" t="n">
        <v>0.10416563</v>
      </c>
      <c r="AP1459" s="95" t="n">
        <v>0.0048650857</v>
      </c>
      <c r="AQ1459" s="95" t="n">
        <v>0.0046110561</v>
      </c>
      <c r="AR1459" s="95" t="n">
        <v>0.00018906476</v>
      </c>
      <c r="AS1459" s="95" t="n">
        <v>6.4964803E-005</v>
      </c>
      <c r="AT1459" s="152" t="n">
        <f aca="false">AW1459+AZ1459+BA1459+BB1459+BC1459+BK1459+BL1459+BP1459</f>
        <v>2.76442217929E-007</v>
      </c>
      <c r="AU1459" s="152" t="n">
        <f aca="false">AX1459+AY1459+BD1459+BE1459+BF1459+BG1459+BH1459+BI1459+BJ1459+BM1459+BQ1459+BR1459</f>
        <v>6.99203977314E-010</v>
      </c>
      <c r="AV1459" s="153" t="n">
        <f aca="false">BN1459+BO1459</f>
        <v>0.0090987118781</v>
      </c>
      <c r="AW1459" s="154" t="n">
        <v>2.0897971E-007</v>
      </c>
      <c r="AX1459" s="154" t="n">
        <v>6.3054221E-010</v>
      </c>
      <c r="AY1459" s="154" t="n">
        <v>1.7227314E-014</v>
      </c>
      <c r="AZ1459" s="154" t="n">
        <v>0</v>
      </c>
      <c r="BA1459" s="154" t="n">
        <v>0</v>
      </c>
      <c r="BB1459" s="154" t="n">
        <v>5.9687929E-011</v>
      </c>
      <c r="BC1459" s="154" t="n">
        <v>6.740282E-008</v>
      </c>
      <c r="BD1459" s="154" t="n">
        <v>1.361176E-011</v>
      </c>
      <c r="BE1459" s="154" t="n">
        <v>5.503278E-011</v>
      </c>
      <c r="BF1459" s="154" t="n">
        <v>0</v>
      </c>
      <c r="BG1459" s="154" t="n">
        <v>0</v>
      </c>
      <c r="BH1459" s="154" t="n">
        <v>0</v>
      </c>
      <c r="BI1459" s="154" t="n">
        <v>0</v>
      </c>
      <c r="BJ1459" s="154" t="n">
        <v>0</v>
      </c>
      <c r="BK1459" s="154" t="n">
        <v>0</v>
      </c>
      <c r="BL1459" s="154" t="n">
        <v>0</v>
      </c>
      <c r="BM1459" s="154" t="n">
        <v>0</v>
      </c>
      <c r="BN1459" s="154" t="n">
        <v>1.3979781E-006</v>
      </c>
      <c r="BO1459" s="154" t="n">
        <v>0.0090973139</v>
      </c>
      <c r="BP1459" s="154" t="n">
        <v>0</v>
      </c>
      <c r="BQ1459" s="154" t="n">
        <v>0</v>
      </c>
      <c r="BR1459" s="154" t="n">
        <v>0</v>
      </c>
      <c r="BT1459" s="96" t="n">
        <v>1.1521116E-005</v>
      </c>
      <c r="BU1459" s="96" t="n">
        <v>3.7941261E-007</v>
      </c>
      <c r="BV1459" s="96" t="n">
        <v>6.2789964E-006</v>
      </c>
      <c r="BW1459" s="96" t="n">
        <v>1.0604265E-009</v>
      </c>
      <c r="BX1459" s="96" t="n">
        <v>1.4627967E-006</v>
      </c>
      <c r="BY1459" s="96" t="n">
        <v>0</v>
      </c>
      <c r="BZ1459" s="96" t="n">
        <v>0</v>
      </c>
      <c r="CA1459" s="96" t="n">
        <v>0</v>
      </c>
      <c r="CB1459" s="96" t="n">
        <v>0</v>
      </c>
      <c r="CC1459" s="96" t="n">
        <v>3.2348489E-009</v>
      </c>
      <c r="CD1459" s="96" t="n">
        <v>0</v>
      </c>
      <c r="CE1459" s="96" t="n">
        <v>0</v>
      </c>
      <c r="CF1459" s="96" t="n">
        <v>0</v>
      </c>
      <c r="CG1459" s="96" t="n">
        <v>4.5040443E-007</v>
      </c>
      <c r="CH1459" s="96" t="n">
        <v>2.9452108E-006</v>
      </c>
      <c r="CI1459" s="96" t="n">
        <v>4.624721E-014</v>
      </c>
      <c r="CJ1459" s="96" t="n">
        <v>0</v>
      </c>
      <c r="CL1459" s="155" t="n">
        <v>0</v>
      </c>
      <c r="CM1459" s="155" t="n">
        <v>0.22519365</v>
      </c>
      <c r="CN1459" s="156" t="n">
        <v>0</v>
      </c>
      <c r="CO1459" s="155" t="n">
        <v>0.00025958858</v>
      </c>
      <c r="CP1459" s="155" t="n">
        <v>0</v>
      </c>
      <c r="CQ1459" s="155" t="n">
        <v>0</v>
      </c>
      <c r="CR1459" s="155" t="n">
        <v>4.7910959E-005</v>
      </c>
      <c r="CS1459" s="155" t="n">
        <v>0</v>
      </c>
      <c r="CT1459" s="155" t="n">
        <v>0</v>
      </c>
      <c r="CU1459" s="155" t="n">
        <v>0</v>
      </c>
    </row>
    <row r="1460" customFormat="false" ht="13.8" hidden="false" customHeight="false" outlineLevel="0" collapsed="false">
      <c r="A1460" s="0" t="s">
        <v>2339</v>
      </c>
      <c r="B1460" s="26" t="s">
        <v>2247</v>
      </c>
      <c r="C1460" s="88" t="str">
        <f aca="false">MID(A1460,1,12)</f>
        <v>B.044.01.193</v>
      </c>
      <c r="D1460" s="2" t="s">
        <v>2245</v>
      </c>
      <c r="E1460" s="90" t="s">
        <v>1103</v>
      </c>
      <c r="F1460" s="91" t="str">
        <f aca="false">MID(A1460, 21,85)</f>
        <v>Electricity Kenya production</v>
      </c>
      <c r="G1460" s="133" t="n">
        <f aca="false">H1460+I1460+J1460+K1460</f>
        <v>0.00518446567</v>
      </c>
      <c r="H1460" s="149" t="n">
        <f aca="false">N1460+O1460+P1460+Q1460</f>
        <v>0.00040723848</v>
      </c>
      <c r="I1460" s="149" t="n">
        <f aca="false">L1460+M1460+R1460+V1460+T1460</f>
        <v>0.0010644435</v>
      </c>
      <c r="J1460" s="150" t="n">
        <f aca="false">S1460+U1460+W1460+X1460</f>
        <v>0.00013980739</v>
      </c>
      <c r="K1460" s="149" t="n">
        <v>0.0035729763</v>
      </c>
      <c r="L1460" s="130" t="n">
        <v>0.00079214159</v>
      </c>
      <c r="M1460" s="130" t="n">
        <v>0.00027230191</v>
      </c>
      <c r="N1460" s="130" t="n">
        <v>0.00023158879</v>
      </c>
      <c r="O1460" s="130" t="n">
        <v>0.00017564969</v>
      </c>
      <c r="P1460" s="130" t="n">
        <v>0</v>
      </c>
      <c r="Q1460" s="130" t="n">
        <v>0</v>
      </c>
      <c r="R1460" s="157" t="n">
        <v>0</v>
      </c>
      <c r="S1460" s="157" t="n">
        <v>0.00013980739</v>
      </c>
      <c r="T1460" s="130" t="n">
        <v>0</v>
      </c>
      <c r="U1460" s="130" t="n">
        <v>0</v>
      </c>
      <c r="V1460" s="130" t="n">
        <v>0</v>
      </c>
      <c r="W1460" s="130" t="n">
        <v>0</v>
      </c>
      <c r="X1460" s="130" t="n">
        <v>0</v>
      </c>
      <c r="Z1460" s="151" t="n">
        <f aca="false">K1460/0.15</f>
        <v>0.023819842</v>
      </c>
      <c r="AB1460" s="133" t="n">
        <f aca="false">K1460</f>
        <v>0.0035729763</v>
      </c>
      <c r="AC1460" s="133" t="n">
        <f aca="false">L1460+M1460+N1460+O1460+P1460+Q1460+R1460</f>
        <v>0.00147168198</v>
      </c>
      <c r="AD1460" s="133" t="n">
        <f aca="false">L1460+M1460+R1460+W1460</f>
        <v>0.0010644435</v>
      </c>
      <c r="AE1460" s="133" t="n">
        <f aca="false">V1460+L1460+M1460+R1460+T1460</f>
        <v>0.0010644435</v>
      </c>
      <c r="AF1460" s="133" t="n">
        <f aca="false">S1460+U1460+X1460</f>
        <v>0.00013980739</v>
      </c>
      <c r="AH1460" s="0" t="n">
        <v>1.5627749</v>
      </c>
      <c r="AI1460" s="96" t="n">
        <v>0.28279762</v>
      </c>
      <c r="AJ1460" s="96" t="n">
        <v>0</v>
      </c>
      <c r="AK1460" s="96" t="n">
        <v>0</v>
      </c>
      <c r="AL1460" s="96" t="n">
        <v>0.096865363</v>
      </c>
      <c r="AM1460" s="96" t="n">
        <v>0.81268401</v>
      </c>
      <c r="AN1460" s="96" t="n">
        <v>0.37042793</v>
      </c>
      <c r="AP1460" s="95" t="n">
        <v>0.00069790673</v>
      </c>
      <c r="AQ1460" s="95" t="n">
        <v>0.00065472786</v>
      </c>
      <c r="AR1460" s="95" t="n">
        <v>2.2948853E-005</v>
      </c>
      <c r="AS1460" s="95" t="n">
        <v>2.0230015E-005</v>
      </c>
      <c r="AT1460" s="152" t="n">
        <f aca="false">AW1460+AZ1460+BA1460+BB1460+BC1460+BK1460+BL1460+BP1460</f>
        <v>3.92522699742E-008</v>
      </c>
      <c r="AU1460" s="152" t="n">
        <f aca="false">AX1460+AY1460+BD1460+BE1460+BF1460+BG1460+BH1460+BI1460+BJ1460+BM1460+BQ1460+BR1460</f>
        <v>8.48700180179E-011</v>
      </c>
      <c r="AV1460" s="153" t="n">
        <f aca="false">BN1460+BO1460</f>
        <v>0.0028333354834</v>
      </c>
      <c r="AW1460" s="154" t="n">
        <v>2.2104814E-008</v>
      </c>
      <c r="AX1460" s="154" t="n">
        <v>6.6695558E-011</v>
      </c>
      <c r="AY1460" s="154" t="n">
        <v>1.8222179E-015</v>
      </c>
      <c r="AZ1460" s="154" t="n">
        <v>0</v>
      </c>
      <c r="BA1460" s="154" t="n">
        <v>0</v>
      </c>
      <c r="BB1460" s="154" t="n">
        <v>6.2059742E-012</v>
      </c>
      <c r="BC1460" s="154" t="n">
        <v>1.714125E-008</v>
      </c>
      <c r="BD1460" s="154" t="n">
        <v>1.4152648E-012</v>
      </c>
      <c r="BE1460" s="154" t="n">
        <v>1.6757373E-011</v>
      </c>
      <c r="BF1460" s="154" t="n">
        <v>0</v>
      </c>
      <c r="BG1460" s="154" t="n">
        <v>0</v>
      </c>
      <c r="BH1460" s="154" t="n">
        <v>0</v>
      </c>
      <c r="BI1460" s="154" t="n">
        <v>0</v>
      </c>
      <c r="BJ1460" s="154" t="n">
        <v>0</v>
      </c>
      <c r="BK1460" s="154" t="n">
        <v>0</v>
      </c>
      <c r="BL1460" s="154" t="n">
        <v>0</v>
      </c>
      <c r="BM1460" s="154" t="n">
        <v>0</v>
      </c>
      <c r="BN1460" s="154" t="n">
        <v>5.3592834E-006</v>
      </c>
      <c r="BO1460" s="154" t="n">
        <v>0.0028279762</v>
      </c>
      <c r="BP1460" s="154" t="n">
        <v>0</v>
      </c>
      <c r="BQ1460" s="154" t="n">
        <v>0</v>
      </c>
      <c r="BR1460" s="154" t="n">
        <v>0</v>
      </c>
      <c r="BT1460" s="96" t="n">
        <v>1.4257625E-006</v>
      </c>
      <c r="BU1460" s="96" t="n">
        <v>1.155304E-007</v>
      </c>
      <c r="BV1460" s="96" t="n">
        <v>6.641604E-007</v>
      </c>
      <c r="BW1460" s="96" t="n">
        <v>1.1025645E-010</v>
      </c>
      <c r="BX1460" s="96" t="n">
        <v>2.5238691E-007</v>
      </c>
      <c r="BY1460" s="96" t="n">
        <v>0</v>
      </c>
      <c r="BZ1460" s="96" t="n">
        <v>0</v>
      </c>
      <c r="CA1460" s="96" t="n">
        <v>0</v>
      </c>
      <c r="CB1460" s="96" t="n">
        <v>0</v>
      </c>
      <c r="CC1460" s="96" t="n">
        <v>3.3633917E-010</v>
      </c>
      <c r="CD1460" s="96" t="n">
        <v>0</v>
      </c>
      <c r="CE1460" s="96" t="n">
        <v>0</v>
      </c>
      <c r="CF1460" s="96" t="n">
        <v>0</v>
      </c>
      <c r="CG1460" s="96" t="n">
        <v>5.1768898E-008</v>
      </c>
      <c r="CH1460" s="96" t="n">
        <v>3.4146908E-007</v>
      </c>
      <c r="CI1460" s="96" t="n">
        <v>1.7729313E-013</v>
      </c>
      <c r="CJ1460" s="96" t="n">
        <v>0</v>
      </c>
      <c r="CL1460" s="155" t="n">
        <v>0</v>
      </c>
      <c r="CM1460" s="155" t="n">
        <v>0.023819842</v>
      </c>
      <c r="CN1460" s="156" t="n">
        <v>0</v>
      </c>
      <c r="CO1460" s="155" t="n">
        <v>7.9044214E-005</v>
      </c>
      <c r="CP1460" s="155" t="n">
        <v>0</v>
      </c>
      <c r="CQ1460" s="155" t="n">
        <v>0</v>
      </c>
      <c r="CR1460" s="155" t="n">
        <v>9.2107705E-006</v>
      </c>
      <c r="CS1460" s="155" t="n">
        <v>0</v>
      </c>
      <c r="CT1460" s="155" t="n">
        <v>0</v>
      </c>
      <c r="CU1460" s="155" t="n">
        <v>0</v>
      </c>
    </row>
    <row r="1461" customFormat="false" ht="13.8" hidden="false" customHeight="false" outlineLevel="0" collapsed="false">
      <c r="A1461" s="0" t="s">
        <v>2340</v>
      </c>
      <c r="B1461" s="26" t="s">
        <v>2247</v>
      </c>
      <c r="C1461" s="88" t="str">
        <f aca="false">MID(A1461,1,12)</f>
        <v>B.044.01.194</v>
      </c>
      <c r="D1461" s="2" t="s">
        <v>2245</v>
      </c>
      <c r="E1461" s="90" t="s">
        <v>1103</v>
      </c>
      <c r="F1461" s="91" t="str">
        <f aca="false">MID(A1461, 21,85)</f>
        <v>Electricity Kiribati production</v>
      </c>
      <c r="G1461" s="133" t="n">
        <f aca="false">H1461+I1461+J1461+K1461</f>
        <v>0.033335836779</v>
      </c>
      <c r="H1461" s="149" t="n">
        <f aca="false">N1461+O1461+P1461+Q1461</f>
        <v>0.00213786773</v>
      </c>
      <c r="I1461" s="149" t="n">
        <f aca="false">L1461+M1461+R1461+V1461+T1461</f>
        <v>0.0065030499</v>
      </c>
      <c r="J1461" s="150" t="n">
        <f aca="false">S1461+U1461+W1461+X1461</f>
        <v>6.9012149E-005</v>
      </c>
      <c r="K1461" s="149" t="n">
        <v>0.024625907</v>
      </c>
      <c r="L1461" s="157" t="n">
        <v>0.0051227852</v>
      </c>
      <c r="M1461" s="157" t="n">
        <v>0.0013802647</v>
      </c>
      <c r="N1461" s="157" t="n">
        <v>0.0011681982</v>
      </c>
      <c r="O1461" s="157" t="n">
        <v>0.00096966953</v>
      </c>
      <c r="P1461" s="130" t="n">
        <v>0</v>
      </c>
      <c r="Q1461" s="130" t="n">
        <v>0</v>
      </c>
      <c r="R1461" s="130" t="n">
        <v>0</v>
      </c>
      <c r="S1461" s="157" t="n">
        <v>6.9012149E-005</v>
      </c>
      <c r="T1461" s="130" t="n">
        <v>0</v>
      </c>
      <c r="U1461" s="130" t="n">
        <v>0</v>
      </c>
      <c r="V1461" s="130" t="n">
        <v>0</v>
      </c>
      <c r="W1461" s="130" t="n">
        <v>0</v>
      </c>
      <c r="X1461" s="130" t="n">
        <v>0</v>
      </c>
      <c r="Z1461" s="151" t="n">
        <f aca="false">K1461/0.15</f>
        <v>0.164172713333333</v>
      </c>
      <c r="AB1461" s="133" t="n">
        <f aca="false">K1461</f>
        <v>0.024625907</v>
      </c>
      <c r="AC1461" s="133" t="n">
        <f aca="false">L1461+M1461+N1461+O1461+P1461+Q1461+R1461</f>
        <v>0.00864091763</v>
      </c>
      <c r="AD1461" s="133" t="n">
        <f aca="false">L1461+M1461+R1461+W1461</f>
        <v>0.0065030499</v>
      </c>
      <c r="AE1461" s="133" t="n">
        <f aca="false">V1461+L1461+M1461+R1461+T1461</f>
        <v>0.0065030499</v>
      </c>
      <c r="AF1461" s="133" t="n">
        <f aca="false">S1461+U1461+X1461</f>
        <v>6.9012149E-005</v>
      </c>
      <c r="AH1461" s="0" t="n">
        <v>2.328415</v>
      </c>
      <c r="AI1461" s="96" t="n">
        <v>2.0682569</v>
      </c>
      <c r="AJ1461" s="96" t="n">
        <v>0</v>
      </c>
      <c r="AK1461" s="96" t="n">
        <v>0</v>
      </c>
      <c r="AL1461" s="96" t="n">
        <v>0</v>
      </c>
      <c r="AM1461" s="96" t="n">
        <v>0.2601581</v>
      </c>
      <c r="AN1461" s="96" t="n">
        <v>0</v>
      </c>
      <c r="AP1461" s="95" t="n">
        <v>0.0046505076</v>
      </c>
      <c r="AQ1461" s="95" t="n">
        <v>0.0043472797</v>
      </c>
      <c r="AR1461" s="95" t="n">
        <v>0.00015553549</v>
      </c>
      <c r="AS1461" s="95" t="n">
        <v>0.00014769243</v>
      </c>
      <c r="AT1461" s="152" t="n">
        <f aca="false">AW1461+AZ1461+BA1461+BB1461+BC1461+BK1461+BL1461+BP1461</f>
        <v>2.60628284659E-007</v>
      </c>
      <c r="AU1461" s="152" t="n">
        <f aca="false">AX1461+AY1461+BD1461+BE1461+BF1461+BG1461+BH1461+BI1461+BJ1461+BM1461+BQ1461+BR1461</f>
        <v>5.75205198513E-010</v>
      </c>
      <c r="AV1461" s="153" t="n">
        <f aca="false">BN1461+BO1461</f>
        <v>0.0206852144657</v>
      </c>
      <c r="AW1461" s="154" t="n">
        <v>1.5235228E-007</v>
      </c>
      <c r="AX1461" s="154" t="n">
        <v>4.596836E-010</v>
      </c>
      <c r="AY1461" s="154" t="n">
        <v>1.2559213E-014</v>
      </c>
      <c r="AZ1461" s="154" t="n">
        <v>0</v>
      </c>
      <c r="BA1461" s="154" t="n">
        <v>0</v>
      </c>
      <c r="BB1461" s="154" t="n">
        <v>3.1304659E-011</v>
      </c>
      <c r="BC1461" s="154" t="n">
        <v>1.082447E-007</v>
      </c>
      <c r="BD1461" s="154" t="n">
        <v>7.1389893E-012</v>
      </c>
      <c r="BE1461" s="154" t="n">
        <v>1.0837005E-010</v>
      </c>
      <c r="BF1461" s="154" t="n">
        <v>0</v>
      </c>
      <c r="BG1461" s="154" t="n">
        <v>0</v>
      </c>
      <c r="BH1461" s="154" t="n">
        <v>0</v>
      </c>
      <c r="BI1461" s="154" t="n">
        <v>0</v>
      </c>
      <c r="BJ1461" s="154" t="n">
        <v>0</v>
      </c>
      <c r="BK1461" s="154" t="n">
        <v>0</v>
      </c>
      <c r="BL1461" s="154" t="n">
        <v>0</v>
      </c>
      <c r="BM1461" s="154" t="n">
        <v>0</v>
      </c>
      <c r="BN1461" s="154" t="n">
        <v>2.6454657E-006</v>
      </c>
      <c r="BO1461" s="154" t="n">
        <v>0.020682569</v>
      </c>
      <c r="BP1461" s="154" t="n">
        <v>0</v>
      </c>
      <c r="BQ1461" s="154" t="n">
        <v>0</v>
      </c>
      <c r="BR1461" s="154" t="n">
        <v>0</v>
      </c>
      <c r="BT1461" s="96" t="n">
        <v>9.5794936E-006</v>
      </c>
      <c r="BU1461" s="96" t="n">
        <v>7.4713588E-007</v>
      </c>
      <c r="BV1461" s="96" t="n">
        <v>4.5775709E-006</v>
      </c>
      <c r="BW1461" s="96" t="n">
        <v>5.561642E-010</v>
      </c>
      <c r="BX1461" s="96" t="n">
        <v>1.4833735E-006</v>
      </c>
      <c r="BY1461" s="96" t="n">
        <v>0</v>
      </c>
      <c r="BZ1461" s="96" t="n">
        <v>0</v>
      </c>
      <c r="CA1461" s="96" t="n">
        <v>0</v>
      </c>
      <c r="CB1461" s="96" t="n">
        <v>0</v>
      </c>
      <c r="CC1461" s="96" t="n">
        <v>1.6965883E-009</v>
      </c>
      <c r="CD1461" s="96" t="n">
        <v>0</v>
      </c>
      <c r="CE1461" s="96" t="n">
        <v>0</v>
      </c>
      <c r="CF1461" s="96" t="n">
        <v>0</v>
      </c>
      <c r="CG1461" s="96" t="n">
        <v>2.7180639E-007</v>
      </c>
      <c r="CH1461" s="96" t="n">
        <v>2.4973541E-006</v>
      </c>
      <c r="CI1461" s="96" t="n">
        <v>8.7515971E-014</v>
      </c>
      <c r="CJ1461" s="96" t="n">
        <v>0</v>
      </c>
      <c r="CL1461" s="155" t="n">
        <v>0</v>
      </c>
      <c r="CM1461" s="155" t="n">
        <v>0.16417272</v>
      </c>
      <c r="CN1461" s="156" t="n">
        <v>0</v>
      </c>
      <c r="CO1461" s="155" t="n">
        <v>0.00051117949</v>
      </c>
      <c r="CP1461" s="155" t="n">
        <v>0</v>
      </c>
      <c r="CQ1461" s="155" t="n">
        <v>0</v>
      </c>
      <c r="CR1461" s="155" t="n">
        <v>5.5420026E-005</v>
      </c>
      <c r="CS1461" s="155" t="n">
        <v>0</v>
      </c>
      <c r="CT1461" s="155" t="n">
        <v>0</v>
      </c>
      <c r="CU1461" s="155" t="n">
        <v>0</v>
      </c>
    </row>
    <row r="1462" customFormat="false" ht="13.8" hidden="false" customHeight="false" outlineLevel="0" collapsed="false">
      <c r="A1462" s="0" t="s">
        <v>2341</v>
      </c>
      <c r="B1462" s="26" t="s">
        <v>2247</v>
      </c>
      <c r="C1462" s="88" t="str">
        <f aca="false">MID(A1462,1,12)</f>
        <v>B.044.01.195</v>
      </c>
      <c r="D1462" s="2" t="s">
        <v>2245</v>
      </c>
      <c r="E1462" s="90" t="s">
        <v>1103</v>
      </c>
      <c r="F1462" s="91" t="str">
        <f aca="false">MID(A1462, 21,85)</f>
        <v>Electricity Kosovo production</v>
      </c>
      <c r="G1462" s="133" t="n">
        <f aca="false">H1462+I1462+J1462+K1462</f>
        <v>0.054599270775</v>
      </c>
      <c r="H1462" s="149" t="n">
        <f aca="false">N1462+O1462+P1462+Q1462</f>
        <v>0.0040525224</v>
      </c>
      <c r="I1462" s="149" t="n">
        <f aca="false">L1462+M1462+R1462+V1462+T1462</f>
        <v>0.0058403547</v>
      </c>
      <c r="J1462" s="150" t="n">
        <f aca="false">S1462+U1462+W1462+X1462</f>
        <v>1.4309675E-005</v>
      </c>
      <c r="K1462" s="149" t="n">
        <v>0.044692084</v>
      </c>
      <c r="L1462" s="130" t="n">
        <v>0.0029737936</v>
      </c>
      <c r="M1462" s="130" t="n">
        <v>0.0028665611</v>
      </c>
      <c r="N1462" s="130" t="n">
        <v>0.0024410193</v>
      </c>
      <c r="O1462" s="130" t="n">
        <v>0.0016115031</v>
      </c>
      <c r="P1462" s="130" t="n">
        <v>0</v>
      </c>
      <c r="Q1462" s="130" t="n">
        <v>0</v>
      </c>
      <c r="R1462" s="130" t="n">
        <v>0</v>
      </c>
      <c r="S1462" s="157" t="n">
        <v>1.4309675E-005</v>
      </c>
      <c r="T1462" s="130" t="n">
        <v>0</v>
      </c>
      <c r="U1462" s="130" t="n">
        <v>0</v>
      </c>
      <c r="V1462" s="130" t="n">
        <v>0</v>
      </c>
      <c r="W1462" s="130" t="n">
        <v>0</v>
      </c>
      <c r="X1462" s="130" t="n">
        <v>0</v>
      </c>
      <c r="Z1462" s="151" t="n">
        <f aca="false">K1462/0.15</f>
        <v>0.297947226666667</v>
      </c>
      <c r="AB1462" s="133" t="n">
        <f aca="false">K1462</f>
        <v>0.044692084</v>
      </c>
      <c r="AC1462" s="133" t="n">
        <f aca="false">L1462+M1462+N1462+O1462+P1462+Q1462+R1462</f>
        <v>0.0098928771</v>
      </c>
      <c r="AD1462" s="133" t="n">
        <f aca="false">L1462+M1462+R1462+W1462</f>
        <v>0.0058403547</v>
      </c>
      <c r="AE1462" s="133" t="n">
        <f aca="false">V1462+L1462+M1462+R1462+T1462</f>
        <v>0.0058403547</v>
      </c>
      <c r="AF1462" s="133" t="n">
        <f aca="false">S1462+U1462+X1462</f>
        <v>1.4309675E-005</v>
      </c>
      <c r="AH1462" s="0" t="n">
        <v>3.2544211</v>
      </c>
      <c r="AI1462" s="96" t="n">
        <v>3.1914254</v>
      </c>
      <c r="AJ1462" s="96" t="n">
        <v>0</v>
      </c>
      <c r="AK1462" s="96" t="n">
        <v>0</v>
      </c>
      <c r="AL1462" s="96" t="n">
        <v>0</v>
      </c>
      <c r="AM1462" s="96" t="n">
        <v>0.023398386</v>
      </c>
      <c r="AN1462" s="96" t="n">
        <v>0.03959727</v>
      </c>
      <c r="AP1462" s="95" t="n">
        <v>0.0062232555</v>
      </c>
      <c r="AQ1462" s="95" t="n">
        <v>0.0059354956</v>
      </c>
      <c r="AR1462" s="95" t="n">
        <v>0.00024663226</v>
      </c>
      <c r="AS1462" s="95" t="n">
        <v>4.1127652E-005</v>
      </c>
      <c r="AT1462" s="152" t="n">
        <f aca="false">AW1462+AZ1462+BA1462+BB1462+BC1462+BK1462+BL1462+BP1462</f>
        <v>3.55845064935E-007</v>
      </c>
      <c r="AU1462" s="152" t="n">
        <f aca="false">AX1462+AY1462+BD1462+BE1462+BF1462+BG1462+BH1462+BI1462+BJ1462+BM1462+BQ1462+BR1462</f>
        <v>9.12101542963E-010</v>
      </c>
      <c r="AV1462" s="153" t="n">
        <f aca="false">BN1462+BO1462</f>
        <v>0.00576017533756</v>
      </c>
      <c r="AW1462" s="154" t="n">
        <v>2.7649503E-007</v>
      </c>
      <c r="AX1462" s="154" t="n">
        <v>8.3425224E-010</v>
      </c>
      <c r="AY1462" s="154" t="n">
        <v>2.2792963E-014</v>
      </c>
      <c r="AZ1462" s="154" t="n">
        <v>0</v>
      </c>
      <c r="BA1462" s="154" t="n">
        <v>0</v>
      </c>
      <c r="BB1462" s="154" t="n">
        <v>6.5412935E-011</v>
      </c>
      <c r="BC1462" s="154" t="n">
        <v>7.9284622E-008</v>
      </c>
      <c r="BD1462" s="154" t="n">
        <v>1.491734E-011</v>
      </c>
      <c r="BE1462" s="154" t="n">
        <v>6.290917E-011</v>
      </c>
      <c r="BF1462" s="154" t="n">
        <v>0</v>
      </c>
      <c r="BG1462" s="154" t="n">
        <v>0</v>
      </c>
      <c r="BH1462" s="154" t="n">
        <v>0</v>
      </c>
      <c r="BI1462" s="154" t="n">
        <v>0</v>
      </c>
      <c r="BJ1462" s="154" t="n">
        <v>0</v>
      </c>
      <c r="BK1462" s="154" t="n">
        <v>0</v>
      </c>
      <c r="BL1462" s="154" t="n">
        <v>0</v>
      </c>
      <c r="BM1462" s="154" t="n">
        <v>0</v>
      </c>
      <c r="BN1462" s="154" t="n">
        <v>5.4853756E-007</v>
      </c>
      <c r="BO1462" s="154" t="n">
        <v>0.0057596268</v>
      </c>
      <c r="BP1462" s="154" t="n">
        <v>0</v>
      </c>
      <c r="BQ1462" s="154" t="n">
        <v>0</v>
      </c>
      <c r="BR1462" s="154" t="n">
        <v>0</v>
      </c>
      <c r="BT1462" s="96" t="n">
        <v>1.4893984E-005</v>
      </c>
      <c r="BU1462" s="96" t="n">
        <v>4.3371483E-007</v>
      </c>
      <c r="BV1462" s="96" t="n">
        <v>8.3075593E-006</v>
      </c>
      <c r="BW1462" s="96" t="n">
        <v>1.162138E-009</v>
      </c>
      <c r="BX1462" s="96" t="n">
        <v>1.7996903E-006</v>
      </c>
      <c r="BY1462" s="96" t="n">
        <v>0</v>
      </c>
      <c r="BZ1462" s="96" t="n">
        <v>0</v>
      </c>
      <c r="CA1462" s="96" t="n">
        <v>0</v>
      </c>
      <c r="CB1462" s="96" t="n">
        <v>0</v>
      </c>
      <c r="CC1462" s="96" t="n">
        <v>3.5451215E-009</v>
      </c>
      <c r="CD1462" s="96" t="n">
        <v>0</v>
      </c>
      <c r="CE1462" s="96" t="n">
        <v>0</v>
      </c>
      <c r="CF1462" s="96" t="n">
        <v>0</v>
      </c>
      <c r="CG1462" s="96" t="n">
        <v>4.9476789E-007</v>
      </c>
      <c r="CH1462" s="96" t="n">
        <v>3.8535442E-006</v>
      </c>
      <c r="CI1462" s="96" t="n">
        <v>1.8146445E-014</v>
      </c>
      <c r="CJ1462" s="96" t="n">
        <v>0</v>
      </c>
      <c r="CL1462" s="155" t="n">
        <v>0</v>
      </c>
      <c r="CM1462" s="155" t="n">
        <v>0.29794723</v>
      </c>
      <c r="CN1462" s="156" t="n">
        <v>0</v>
      </c>
      <c r="CO1462" s="155" t="n">
        <v>0.00029674137</v>
      </c>
      <c r="CP1462" s="155" t="n">
        <v>0</v>
      </c>
      <c r="CQ1462" s="155" t="n">
        <v>0</v>
      </c>
      <c r="CR1462" s="155" t="n">
        <v>5.8321302E-005</v>
      </c>
      <c r="CS1462" s="155" t="n">
        <v>0</v>
      </c>
      <c r="CT1462" s="155" t="n">
        <v>0</v>
      </c>
      <c r="CU1462" s="155" t="n">
        <v>0</v>
      </c>
    </row>
    <row r="1463" customFormat="false" ht="13.8" hidden="false" customHeight="false" outlineLevel="0" collapsed="false">
      <c r="A1463" s="0" t="s">
        <v>2342</v>
      </c>
      <c r="B1463" s="26" t="s">
        <v>2247</v>
      </c>
      <c r="C1463" s="88" t="str">
        <f aca="false">MID(A1463,1,12)</f>
        <v>B.044.01.196</v>
      </c>
      <c r="D1463" s="2" t="s">
        <v>2245</v>
      </c>
      <c r="E1463" s="90" t="s">
        <v>1103</v>
      </c>
      <c r="F1463" s="91" t="str">
        <f aca="false">MID(A1463, 21,85)</f>
        <v>Electricity Kuwait production</v>
      </c>
      <c r="G1463" s="133" t="n">
        <f aca="false">H1463+I1463+J1463+K1463</f>
        <v>0.0439261820411</v>
      </c>
      <c r="H1463" s="149" t="n">
        <f aca="false">N1463+O1463+P1463+Q1463</f>
        <v>0.0037315605</v>
      </c>
      <c r="I1463" s="149" t="n">
        <f aca="false">L1463+M1463+R1463+V1463+T1463</f>
        <v>0.0076199107</v>
      </c>
      <c r="J1463" s="150" t="n">
        <f aca="false">S1463+U1463+W1463+X1463</f>
        <v>6.8348411E-006</v>
      </c>
      <c r="K1463" s="149" t="n">
        <v>0.032567876</v>
      </c>
      <c r="L1463" s="130" t="n">
        <v>0.0049353768</v>
      </c>
      <c r="M1463" s="130" t="n">
        <v>0.0026845339</v>
      </c>
      <c r="N1463" s="130" t="n">
        <v>0.0023801836</v>
      </c>
      <c r="O1463" s="130" t="n">
        <v>0.0013513769</v>
      </c>
      <c r="P1463" s="130" t="n">
        <v>0</v>
      </c>
      <c r="Q1463" s="130" t="n">
        <v>0</v>
      </c>
      <c r="R1463" s="157" t="n">
        <v>0</v>
      </c>
      <c r="S1463" s="157" t="n">
        <v>6.8348411E-006</v>
      </c>
      <c r="T1463" s="130" t="n">
        <v>0</v>
      </c>
      <c r="U1463" s="130" t="n">
        <v>0</v>
      </c>
      <c r="V1463" s="130" t="n">
        <v>0</v>
      </c>
      <c r="W1463" s="130" t="n">
        <v>0</v>
      </c>
      <c r="X1463" s="130" t="n">
        <v>0</v>
      </c>
      <c r="Z1463" s="151" t="n">
        <f aca="false">K1463/0.15</f>
        <v>0.217119173333333</v>
      </c>
      <c r="AB1463" s="133" t="n">
        <f aca="false">K1463</f>
        <v>0.032567876</v>
      </c>
      <c r="AC1463" s="133" t="n">
        <f aca="false">L1463+M1463+N1463+O1463+P1463+Q1463+R1463</f>
        <v>0.0113514712</v>
      </c>
      <c r="AD1463" s="133" t="n">
        <f aca="false">L1463+M1463+R1463+W1463</f>
        <v>0.0076199107</v>
      </c>
      <c r="AE1463" s="133" t="n">
        <f aca="false">V1463+L1463+M1463+R1463+T1463</f>
        <v>0.0076199107</v>
      </c>
      <c r="AF1463" s="133" t="n">
        <f aca="false">S1463+U1463+X1463</f>
        <v>6.8348411E-006</v>
      </c>
      <c r="AH1463" s="0" t="n">
        <v>2.6556526</v>
      </c>
      <c r="AI1463" s="96" t="n">
        <v>2.6317177</v>
      </c>
      <c r="AJ1463" s="96" t="n">
        <v>0</v>
      </c>
      <c r="AK1463" s="96" t="n">
        <v>0</v>
      </c>
      <c r="AL1463" s="96" t="n">
        <v>0</v>
      </c>
      <c r="AM1463" s="96" t="n">
        <v>0.023934857</v>
      </c>
      <c r="AN1463" s="96" t="n">
        <v>0</v>
      </c>
      <c r="AP1463" s="95" t="n">
        <v>0.005575644</v>
      </c>
      <c r="AQ1463" s="95" t="n">
        <v>0.0052104806</v>
      </c>
      <c r="AR1463" s="95" t="n">
        <v>0.00019655413</v>
      </c>
      <c r="AS1463" s="95" t="n">
        <v>0.00016860925</v>
      </c>
      <c r="AT1463" s="152" t="n">
        <f aca="false">AW1463+AZ1463+BA1463+BB1463+BC1463+BK1463+BL1463+BP1463</f>
        <v>3.12378932698E-007</v>
      </c>
      <c r="AU1463" s="152" t="n">
        <f aca="false">AX1463+AY1463+BD1463+BE1463+BF1463+BG1463+BH1463+BI1463+BJ1463+BM1463+BQ1463+BR1463</f>
        <v>7.26901385617E-010</v>
      </c>
      <c r="AV1463" s="153" t="n">
        <f aca="false">BN1463+BO1463</f>
        <v>0.02361474100224</v>
      </c>
      <c r="AW1463" s="154" t="n">
        <v>2.0148659E-007</v>
      </c>
      <c r="AX1463" s="154" t="n">
        <v>6.0793369E-010</v>
      </c>
      <c r="AY1463" s="154" t="n">
        <v>1.6609617E-014</v>
      </c>
      <c r="AZ1463" s="154" t="n">
        <v>0</v>
      </c>
      <c r="BA1463" s="154" t="n">
        <v>0</v>
      </c>
      <c r="BB1463" s="154" t="n">
        <v>6.3782698E-011</v>
      </c>
      <c r="BC1463" s="154" t="n">
        <v>1.1082856E-007</v>
      </c>
      <c r="BD1463" s="154" t="n">
        <v>1.4545566E-011</v>
      </c>
      <c r="BE1463" s="154" t="n">
        <v>1.0440552E-010</v>
      </c>
      <c r="BF1463" s="154" t="n">
        <v>0</v>
      </c>
      <c r="BG1463" s="154" t="n">
        <v>0</v>
      </c>
      <c r="BH1463" s="154" t="n">
        <v>0</v>
      </c>
      <c r="BI1463" s="154" t="n">
        <v>0</v>
      </c>
      <c r="BJ1463" s="154" t="n">
        <v>0</v>
      </c>
      <c r="BK1463" s="154" t="n">
        <v>0</v>
      </c>
      <c r="BL1463" s="154" t="n">
        <v>0</v>
      </c>
      <c r="BM1463" s="154" t="n">
        <v>0</v>
      </c>
      <c r="BN1463" s="154" t="n">
        <v>2.6200224E-007</v>
      </c>
      <c r="BO1463" s="154" t="n">
        <v>0.023614479</v>
      </c>
      <c r="BP1463" s="154" t="n">
        <v>0</v>
      </c>
      <c r="BQ1463" s="154" t="n">
        <v>0</v>
      </c>
      <c r="BR1463" s="154" t="n">
        <v>0</v>
      </c>
      <c r="BT1463" s="96" t="n">
        <v>1.2191054E-005</v>
      </c>
      <c r="BU1463" s="96" t="n">
        <v>7.1980318E-007</v>
      </c>
      <c r="BV1463" s="96" t="n">
        <v>6.0538587E-006</v>
      </c>
      <c r="BW1463" s="96" t="n">
        <v>1.1331749E-009</v>
      </c>
      <c r="BX1463" s="96" t="n">
        <v>1.8025173E-006</v>
      </c>
      <c r="BY1463" s="96" t="n">
        <v>0</v>
      </c>
      <c r="BZ1463" s="96" t="n">
        <v>0</v>
      </c>
      <c r="CA1463" s="96" t="n">
        <v>0</v>
      </c>
      <c r="CB1463" s="96" t="n">
        <v>0</v>
      </c>
      <c r="CC1463" s="96" t="n">
        <v>3.456769E-009</v>
      </c>
      <c r="CD1463" s="96" t="n">
        <v>0</v>
      </c>
      <c r="CE1463" s="96" t="n">
        <v>0</v>
      </c>
      <c r="CF1463" s="96" t="n">
        <v>0</v>
      </c>
      <c r="CG1463" s="96" t="n">
        <v>5.0170972E-007</v>
      </c>
      <c r="CH1463" s="96" t="n">
        <v>3.1085747E-006</v>
      </c>
      <c r="CI1463" s="96" t="n">
        <v>8.6674269E-015</v>
      </c>
      <c r="CJ1463" s="96" t="n">
        <v>0</v>
      </c>
      <c r="CL1463" s="155" t="n">
        <v>0</v>
      </c>
      <c r="CM1463" s="155" t="n">
        <v>0.21711917</v>
      </c>
      <c r="CN1463" s="156" t="n">
        <v>0</v>
      </c>
      <c r="CO1463" s="155" t="n">
        <v>0.00049247885</v>
      </c>
      <c r="CP1463" s="155" t="n">
        <v>0</v>
      </c>
      <c r="CQ1463" s="155" t="n">
        <v>0</v>
      </c>
      <c r="CR1463" s="155" t="n">
        <v>6.3796096E-005</v>
      </c>
      <c r="CS1463" s="155" t="n">
        <v>0</v>
      </c>
      <c r="CT1463" s="155" t="n">
        <v>0</v>
      </c>
      <c r="CU1463" s="155" t="n">
        <v>0</v>
      </c>
    </row>
    <row r="1464" customFormat="false" ht="13.8" hidden="false" customHeight="false" outlineLevel="0" collapsed="false">
      <c r="A1464" s="0" t="s">
        <v>2343</v>
      </c>
      <c r="B1464" s="26" t="s">
        <v>2247</v>
      </c>
      <c r="C1464" s="88" t="str">
        <f aca="false">MID(A1464,1,12)</f>
        <v>B.044.01.197</v>
      </c>
      <c r="D1464" s="2" t="s">
        <v>2245</v>
      </c>
      <c r="E1464" s="90" t="s">
        <v>1103</v>
      </c>
      <c r="F1464" s="91" t="str">
        <f aca="false">MID(A1464, 21,85)</f>
        <v>Electricity Kyrgyzstan production</v>
      </c>
      <c r="G1464" s="133" t="n">
        <f aca="false">H1464+I1464+J1464+K1464</f>
        <v>0.00975126384</v>
      </c>
      <c r="H1464" s="149" t="n">
        <f aca="false">N1464+O1464+P1464+Q1464</f>
        <v>0.00070683432</v>
      </c>
      <c r="I1464" s="149" t="n">
        <f aca="false">L1464+M1464+R1464+V1464+T1464</f>
        <v>0.00104575524</v>
      </c>
      <c r="J1464" s="150" t="n">
        <f aca="false">S1464+U1464+W1464+X1464</f>
        <v>0.00019523728</v>
      </c>
      <c r="K1464" s="149" t="n">
        <v>0.007803437</v>
      </c>
      <c r="L1464" s="130" t="n">
        <v>0.00054822701</v>
      </c>
      <c r="M1464" s="130" t="n">
        <v>0.00049752823</v>
      </c>
      <c r="N1464" s="157" t="n">
        <v>0.00042608316</v>
      </c>
      <c r="O1464" s="130" t="n">
        <v>0.00028075116</v>
      </c>
      <c r="P1464" s="130" t="n">
        <v>0</v>
      </c>
      <c r="Q1464" s="130" t="n">
        <v>0</v>
      </c>
      <c r="R1464" s="130" t="n">
        <v>0</v>
      </c>
      <c r="S1464" s="157" t="n">
        <v>0.00019523728</v>
      </c>
      <c r="T1464" s="130" t="n">
        <v>0</v>
      </c>
      <c r="U1464" s="130" t="n">
        <v>0</v>
      </c>
      <c r="V1464" s="130" t="n">
        <v>0</v>
      </c>
      <c r="W1464" s="130" t="n">
        <v>0</v>
      </c>
      <c r="X1464" s="130" t="n">
        <v>0</v>
      </c>
      <c r="Z1464" s="151" t="n">
        <f aca="false">K1464/0.15</f>
        <v>0.0520229133333333</v>
      </c>
      <c r="AB1464" s="133" t="n">
        <f aca="false">K1464</f>
        <v>0.007803437</v>
      </c>
      <c r="AC1464" s="133" t="n">
        <f aca="false">L1464+M1464+N1464+O1464+P1464+Q1464+R1464</f>
        <v>0.00175258956</v>
      </c>
      <c r="AD1464" s="133" t="n">
        <f aca="false">L1464+M1464+R1464+W1464</f>
        <v>0.00104575524</v>
      </c>
      <c r="AE1464" s="133" t="n">
        <f aca="false">V1464+L1464+M1464+R1464+T1464</f>
        <v>0.00104575524</v>
      </c>
      <c r="AF1464" s="133" t="n">
        <f aca="false">S1464+U1464+X1464</f>
        <v>0.00019523728</v>
      </c>
      <c r="AH1464" s="0" t="n">
        <v>1.5566781</v>
      </c>
      <c r="AI1464" s="96" t="n">
        <v>0.54161475</v>
      </c>
      <c r="AJ1464" s="96" t="n">
        <v>0</v>
      </c>
      <c r="AK1464" s="96" t="n">
        <v>0</v>
      </c>
      <c r="AL1464" s="96" t="n">
        <v>0</v>
      </c>
      <c r="AM1464" s="96" t="n">
        <v>0</v>
      </c>
      <c r="AN1464" s="96" t="n">
        <v>1.0150633</v>
      </c>
      <c r="AP1464" s="95" t="n">
        <v>0.0010979401</v>
      </c>
      <c r="AQ1464" s="95" t="n">
        <v>0.0010449821</v>
      </c>
      <c r="AR1464" s="95" t="n">
        <v>4.3228701E-005</v>
      </c>
      <c r="AS1464" s="95" t="n">
        <v>9.7292592E-006</v>
      </c>
      <c r="AT1464" s="152" t="n">
        <f aca="false">AW1464+AZ1464+BA1464+BB1464+BC1464+BK1464+BL1464+BP1464</f>
        <v>6.2648809915E-008</v>
      </c>
      <c r="AU1464" s="152" t="n">
        <f aca="false">AX1464+AY1464+BD1464+BE1464+BF1464+BG1464+BH1464+BI1464+BJ1464+BM1464+BQ1464+BR1464</f>
        <v>1.598694592529E-010</v>
      </c>
      <c r="AV1464" s="153" t="n">
        <f aca="false">BN1464+BO1464</f>
        <v>0.0013626412956</v>
      </c>
      <c r="AW1464" s="154" t="n">
        <v>4.8277264E-008</v>
      </c>
      <c r="AX1464" s="154" t="n">
        <v>1.4566416E-010</v>
      </c>
      <c r="AY1464" s="154" t="n">
        <v>3.9797529E-015</v>
      </c>
      <c r="AZ1464" s="154" t="n">
        <v>0</v>
      </c>
      <c r="BA1464" s="154" t="n">
        <v>0</v>
      </c>
      <c r="BB1464" s="154" t="n">
        <v>1.1417915E-011</v>
      </c>
      <c r="BC1464" s="154" t="n">
        <v>1.4360128E-008</v>
      </c>
      <c r="BD1464" s="154" t="n">
        <v>2.6038415E-012</v>
      </c>
      <c r="BE1464" s="154" t="n">
        <v>1.1597478E-011</v>
      </c>
      <c r="BF1464" s="154" t="n">
        <v>0</v>
      </c>
      <c r="BG1464" s="154" t="n">
        <v>0</v>
      </c>
      <c r="BH1464" s="154" t="n">
        <v>0</v>
      </c>
      <c r="BI1464" s="154" t="n">
        <v>0</v>
      </c>
      <c r="BJ1464" s="154" t="n">
        <v>0</v>
      </c>
      <c r="BK1464" s="154" t="n">
        <v>0</v>
      </c>
      <c r="BL1464" s="154" t="n">
        <v>0</v>
      </c>
      <c r="BM1464" s="154" t="n">
        <v>0</v>
      </c>
      <c r="BN1464" s="154" t="n">
        <v>7.4840956E-006</v>
      </c>
      <c r="BO1464" s="154" t="n">
        <v>0.0013551572</v>
      </c>
      <c r="BP1464" s="154" t="n">
        <v>0</v>
      </c>
      <c r="BQ1464" s="154" t="n">
        <v>0</v>
      </c>
      <c r="BR1464" s="154" t="n">
        <v>0</v>
      </c>
      <c r="BT1464" s="96" t="n">
        <v>2.5873286E-006</v>
      </c>
      <c r="BU1464" s="96" t="n">
        <v>7.9956518E-008</v>
      </c>
      <c r="BV1464" s="96" t="n">
        <v>1.4505369E-006</v>
      </c>
      <c r="BW1464" s="96" t="n">
        <v>2.0285273E-010</v>
      </c>
      <c r="BX1464" s="96" t="n">
        <v>3.1715772E-007</v>
      </c>
      <c r="BY1464" s="96" t="n">
        <v>0</v>
      </c>
      <c r="BZ1464" s="96" t="n">
        <v>0</v>
      </c>
      <c r="CA1464" s="96" t="n">
        <v>0</v>
      </c>
      <c r="CB1464" s="96" t="n">
        <v>0</v>
      </c>
      <c r="CC1464" s="96" t="n">
        <v>6.1880566E-010</v>
      </c>
      <c r="CD1464" s="96" t="n">
        <v>0</v>
      </c>
      <c r="CE1464" s="96" t="n">
        <v>0</v>
      </c>
      <c r="CF1464" s="96" t="n">
        <v>0</v>
      </c>
      <c r="CG1464" s="96" t="n">
        <v>8.663834E-008</v>
      </c>
      <c r="CH1464" s="96" t="n">
        <v>6.5221727E-007</v>
      </c>
      <c r="CI1464" s="96" t="n">
        <v>2.475851E-013</v>
      </c>
      <c r="CJ1464" s="96" t="n">
        <v>0</v>
      </c>
      <c r="CL1464" s="155" t="n">
        <v>0</v>
      </c>
      <c r="CM1464" s="155" t="n">
        <v>0.052022913</v>
      </c>
      <c r="CN1464" s="156" t="n">
        <v>0</v>
      </c>
      <c r="CO1464" s="155" t="n">
        <v>5.4705085E-005</v>
      </c>
      <c r="CP1464" s="155" t="n">
        <v>0</v>
      </c>
      <c r="CQ1464" s="155" t="n">
        <v>0</v>
      </c>
      <c r="CR1464" s="155" t="n">
        <v>1.0344364E-005</v>
      </c>
      <c r="CS1464" s="155" t="n">
        <v>0</v>
      </c>
      <c r="CT1464" s="155" t="n">
        <v>0</v>
      </c>
      <c r="CU1464" s="155" t="n">
        <v>0</v>
      </c>
    </row>
    <row r="1465" customFormat="false" ht="13.8" hidden="false" customHeight="false" outlineLevel="0" collapsed="false">
      <c r="A1465" s="0" t="s">
        <v>2344</v>
      </c>
      <c r="B1465" s="26" t="s">
        <v>2247</v>
      </c>
      <c r="C1465" s="88" t="str">
        <f aca="false">MID(A1465,1,12)</f>
        <v>B.044.01.198</v>
      </c>
      <c r="D1465" s="2" t="s">
        <v>2245</v>
      </c>
      <c r="E1465" s="90" t="s">
        <v>1103</v>
      </c>
      <c r="F1465" s="91" t="str">
        <f aca="false">MID(A1465, 21,85)</f>
        <v>Electricity Laos production</v>
      </c>
      <c r="G1465" s="133" t="n">
        <f aca="false">H1465+I1465+J1465+K1465</f>
        <v>0.01237540724</v>
      </c>
      <c r="H1465" s="149" t="n">
        <f aca="false">N1465+O1465+P1465+Q1465</f>
        <v>0.00089674534</v>
      </c>
      <c r="I1465" s="149" t="n">
        <f aca="false">L1465+M1465+R1465+V1465+T1465</f>
        <v>0.0012833647</v>
      </c>
      <c r="J1465" s="150" t="n">
        <f aca="false">S1465+U1465+W1465+X1465</f>
        <v>0.0001547532</v>
      </c>
      <c r="K1465" s="149" t="n">
        <v>0.010040544</v>
      </c>
      <c r="L1465" s="130" t="n">
        <v>0.00065237998</v>
      </c>
      <c r="M1465" s="130" t="n">
        <v>0.00063098472</v>
      </c>
      <c r="N1465" s="130" t="n">
        <v>0.00053725247</v>
      </c>
      <c r="O1465" s="130" t="n">
        <v>0.00035949287</v>
      </c>
      <c r="P1465" s="130" t="n">
        <v>0</v>
      </c>
      <c r="Q1465" s="130" t="n">
        <v>0</v>
      </c>
      <c r="R1465" s="130" t="n">
        <v>0</v>
      </c>
      <c r="S1465" s="157" t="n">
        <v>0.0001547532</v>
      </c>
      <c r="T1465" s="130" t="n">
        <v>0</v>
      </c>
      <c r="U1465" s="130" t="n">
        <v>0</v>
      </c>
      <c r="V1465" s="130" t="n">
        <v>0</v>
      </c>
      <c r="W1465" s="130" t="n">
        <v>0</v>
      </c>
      <c r="X1465" s="130" t="n">
        <v>0</v>
      </c>
      <c r="Z1465" s="151" t="n">
        <f aca="false">K1465/0.15</f>
        <v>0.06693696</v>
      </c>
      <c r="AB1465" s="133" t="n">
        <f aca="false">K1465</f>
        <v>0.010040544</v>
      </c>
      <c r="AC1465" s="133" t="n">
        <f aca="false">L1465+M1465+N1465+O1465+P1465+Q1465+R1465</f>
        <v>0.00218011004</v>
      </c>
      <c r="AD1465" s="133" t="n">
        <f aca="false">L1465+M1465+R1465+W1465</f>
        <v>0.0012833647</v>
      </c>
      <c r="AE1465" s="133" t="n">
        <f aca="false">V1465+L1465+M1465+R1465+T1465</f>
        <v>0.0012833647</v>
      </c>
      <c r="AF1465" s="133" t="n">
        <f aca="false">S1465+U1465+X1465</f>
        <v>0.0001547532</v>
      </c>
      <c r="AH1465" s="0" t="n">
        <v>1.5065883</v>
      </c>
      <c r="AI1465" s="96" t="n">
        <v>0.69992992</v>
      </c>
      <c r="AJ1465" s="96" t="n">
        <v>0</v>
      </c>
      <c r="AK1465" s="96" t="n">
        <v>0</v>
      </c>
      <c r="AL1465" s="96" t="n">
        <v>0.002705061</v>
      </c>
      <c r="AM1465" s="96" t="n">
        <v>0.0016046972</v>
      </c>
      <c r="AN1465" s="96" t="n">
        <v>0.80234859</v>
      </c>
      <c r="AP1465" s="95" t="n">
        <v>0.0013923397</v>
      </c>
      <c r="AQ1465" s="95" t="n">
        <v>0.0013280393</v>
      </c>
      <c r="AR1465" s="95" t="n">
        <v>5.5300206E-005</v>
      </c>
      <c r="AS1465" s="95" t="n">
        <v>9.0001384E-006</v>
      </c>
      <c r="AT1465" s="152" t="n">
        <f aca="false">AW1465+AZ1465+BA1465+BB1465+BC1465+BK1465+BL1465+BP1465</f>
        <v>7.9618664962E-008</v>
      </c>
      <c r="AU1465" s="152" t="n">
        <f aca="false">AX1465+AY1465+BD1465+BE1465+BF1465+BG1465+BH1465+BI1465+BJ1465+BM1465+BQ1465+BR1465</f>
        <v>2.045125941773E-010</v>
      </c>
      <c r="AV1465" s="153" t="n">
        <f aca="false">BN1465+BO1465</f>
        <v>0.001260523606</v>
      </c>
      <c r="AW1465" s="154" t="n">
        <v>6.2117497E-008</v>
      </c>
      <c r="AX1465" s="154" t="n">
        <v>1.8742348E-010</v>
      </c>
      <c r="AY1465" s="154" t="n">
        <v>5.1206773E-015</v>
      </c>
      <c r="AZ1465" s="154" t="n">
        <v>0</v>
      </c>
      <c r="BA1465" s="154" t="n">
        <v>0</v>
      </c>
      <c r="BB1465" s="154" t="n">
        <v>1.4396962E-011</v>
      </c>
      <c r="BC1465" s="154" t="n">
        <v>1.7486771E-008</v>
      </c>
      <c r="BD1465" s="154" t="n">
        <v>3.2832095E-012</v>
      </c>
      <c r="BE1465" s="154" t="n">
        <v>1.3800784E-011</v>
      </c>
      <c r="BF1465" s="154" t="n">
        <v>0</v>
      </c>
      <c r="BG1465" s="154" t="n">
        <v>0</v>
      </c>
      <c r="BH1465" s="154" t="n">
        <v>0</v>
      </c>
      <c r="BI1465" s="154" t="n">
        <v>0</v>
      </c>
      <c r="BJ1465" s="154" t="n">
        <v>0</v>
      </c>
      <c r="BK1465" s="154" t="n">
        <v>0</v>
      </c>
      <c r="BL1465" s="154" t="n">
        <v>0</v>
      </c>
      <c r="BM1465" s="154" t="n">
        <v>0</v>
      </c>
      <c r="BN1465" s="154" t="n">
        <v>5.932206E-006</v>
      </c>
      <c r="BO1465" s="154" t="n">
        <v>0.0012545914</v>
      </c>
      <c r="BP1465" s="154" t="n">
        <v>0</v>
      </c>
      <c r="BQ1465" s="154" t="n">
        <v>0</v>
      </c>
      <c r="BR1465" s="154" t="n">
        <v>0</v>
      </c>
      <c r="BT1465" s="96" t="n">
        <v>3.3167316E-006</v>
      </c>
      <c r="BU1465" s="96" t="n">
        <v>9.5146775E-008</v>
      </c>
      <c r="BV1465" s="96" t="n">
        <v>1.86638E-006</v>
      </c>
      <c r="BW1465" s="96" t="n">
        <v>2.5577901E-010</v>
      </c>
      <c r="BX1465" s="96" t="n">
        <v>4.001506E-007</v>
      </c>
      <c r="BY1465" s="96" t="n">
        <v>0</v>
      </c>
      <c r="BZ1465" s="96" t="n">
        <v>0</v>
      </c>
      <c r="CA1465" s="96" t="n">
        <v>0</v>
      </c>
      <c r="CB1465" s="96" t="n">
        <v>0</v>
      </c>
      <c r="CC1465" s="96" t="n">
        <v>7.8025817E-010</v>
      </c>
      <c r="CD1465" s="96" t="n">
        <v>0</v>
      </c>
      <c r="CE1465" s="96" t="n">
        <v>0</v>
      </c>
      <c r="CF1465" s="96" t="n">
        <v>0</v>
      </c>
      <c r="CG1465" s="96" t="n">
        <v>1.08875E-007</v>
      </c>
      <c r="CH1465" s="96" t="n">
        <v>8.4514301E-007</v>
      </c>
      <c r="CI1465" s="96" t="n">
        <v>1.9624627E-013</v>
      </c>
      <c r="CJ1465" s="96" t="n">
        <v>0</v>
      </c>
      <c r="CL1465" s="155" t="n">
        <v>0</v>
      </c>
      <c r="CM1465" s="155" t="n">
        <v>0.066936958</v>
      </c>
      <c r="CN1465" s="156" t="n">
        <v>0</v>
      </c>
      <c r="CO1465" s="155" t="n">
        <v>6.5098038E-005</v>
      </c>
      <c r="CP1465" s="155" t="n">
        <v>0</v>
      </c>
      <c r="CQ1465" s="155" t="n">
        <v>0</v>
      </c>
      <c r="CR1465" s="155" t="n">
        <v>1.2943122E-005</v>
      </c>
      <c r="CS1465" s="155" t="n">
        <v>0</v>
      </c>
      <c r="CT1465" s="155" t="n">
        <v>0</v>
      </c>
      <c r="CU1465" s="155" t="n">
        <v>0</v>
      </c>
    </row>
    <row r="1466" customFormat="false" ht="13.8" hidden="false" customHeight="false" outlineLevel="0" collapsed="false">
      <c r="A1466" s="0" t="s">
        <v>2345</v>
      </c>
      <c r="B1466" s="26" t="s">
        <v>2247</v>
      </c>
      <c r="C1466" s="88" t="str">
        <f aca="false">MID(A1466,1,12)</f>
        <v>B.044.01.199</v>
      </c>
      <c r="D1466" s="2" t="s">
        <v>2245</v>
      </c>
      <c r="E1466" s="90" t="s">
        <v>1103</v>
      </c>
      <c r="F1466" s="91" t="str">
        <f aca="false">MID(A1466, 21,85)</f>
        <v>Electricity Lebanon production</v>
      </c>
      <c r="G1466" s="133" t="n">
        <f aca="false">H1466+I1466+J1466+K1466</f>
        <v>0.02520691407</v>
      </c>
      <c r="H1466" s="149" t="n">
        <f aca="false">N1466+O1466+P1466+Q1466</f>
        <v>0.00163162845</v>
      </c>
      <c r="I1466" s="149" t="n">
        <f aca="false">L1466+M1466+R1466+V1466+T1466</f>
        <v>0.0049133695</v>
      </c>
      <c r="J1466" s="150" t="n">
        <f aca="false">S1466+U1466+W1466+X1466</f>
        <v>0.00012480212</v>
      </c>
      <c r="K1466" s="149" t="n">
        <v>0.018537114</v>
      </c>
      <c r="L1466" s="130" t="n">
        <v>0.0038561197</v>
      </c>
      <c r="M1466" s="130" t="n">
        <v>0.0010572498</v>
      </c>
      <c r="N1466" s="130" t="n">
        <v>0.00089443823</v>
      </c>
      <c r="O1466" s="157" t="n">
        <v>0.00073719022</v>
      </c>
      <c r="P1466" s="130" t="n">
        <v>0</v>
      </c>
      <c r="Q1466" s="130" t="n">
        <v>0</v>
      </c>
      <c r="R1466" s="157" t="n">
        <v>0</v>
      </c>
      <c r="S1466" s="157" t="n">
        <v>0.00012480212</v>
      </c>
      <c r="T1466" s="130" t="n">
        <v>0</v>
      </c>
      <c r="U1466" s="130" t="n">
        <v>0</v>
      </c>
      <c r="V1466" s="130" t="n">
        <v>0</v>
      </c>
      <c r="W1466" s="130" t="n">
        <v>0</v>
      </c>
      <c r="X1466" s="130" t="n">
        <v>0</v>
      </c>
      <c r="Z1466" s="151" t="n">
        <f aca="false">K1466/0.15</f>
        <v>0.12358076</v>
      </c>
      <c r="AB1466" s="133" t="n">
        <f aca="false">K1466</f>
        <v>0.018537114</v>
      </c>
      <c r="AC1466" s="133" t="n">
        <f aca="false">L1466+M1466+N1466+O1466+P1466+Q1466+R1466</f>
        <v>0.00654499795</v>
      </c>
      <c r="AD1466" s="133" t="n">
        <f aca="false">L1466+M1466+R1466+W1466</f>
        <v>0.0049133695</v>
      </c>
      <c r="AE1466" s="133" t="n">
        <f aca="false">V1466+L1466+M1466+R1466+T1466</f>
        <v>0.0049133695</v>
      </c>
      <c r="AF1466" s="133" t="n">
        <f aca="false">S1466+U1466+X1466</f>
        <v>0.00012480212</v>
      </c>
      <c r="AH1466" s="0" t="n">
        <v>2.0884228</v>
      </c>
      <c r="AI1466" s="96" t="n">
        <v>1.5463092</v>
      </c>
      <c r="AJ1466" s="96" t="n">
        <v>0</v>
      </c>
      <c r="AK1466" s="96" t="n">
        <v>0</v>
      </c>
      <c r="AL1466" s="96" t="n">
        <v>0.024797545</v>
      </c>
      <c r="AM1466" s="96" t="n">
        <v>0.34569461</v>
      </c>
      <c r="AN1466" s="96" t="n">
        <v>0.17162144</v>
      </c>
      <c r="AP1466" s="95" t="n">
        <v>0.0035018473</v>
      </c>
      <c r="AQ1466" s="95" t="n">
        <v>0.0032743029</v>
      </c>
      <c r="AR1466" s="95" t="n">
        <v>0.00011710374</v>
      </c>
      <c r="AS1466" s="95" t="n">
        <v>0.00011044063</v>
      </c>
      <c r="AT1466" s="152" t="n">
        <f aca="false">AW1466+AZ1466+BA1466+BB1466+BC1466+BK1466+BL1466+BP1466</f>
        <v>1.96301139606E-007</v>
      </c>
      <c r="AU1466" s="152" t="n">
        <f aca="false">AX1466+AY1466+BD1466+BE1466+BF1466+BG1466+BH1466+BI1466+BJ1466+BM1466+BQ1466+BR1466</f>
        <v>4.330759493282E-010</v>
      </c>
      <c r="AV1466" s="153" t="n">
        <f aca="false">BN1466+BO1466</f>
        <v>0.0154678760812</v>
      </c>
      <c r="AW1466" s="154" t="n">
        <v>1.1468295E-007</v>
      </c>
      <c r="AX1466" s="154" t="n">
        <v>3.4602613E-010</v>
      </c>
      <c r="AY1466" s="154" t="n">
        <v>9.4539282E-015</v>
      </c>
      <c r="AZ1466" s="154" t="n">
        <v>0</v>
      </c>
      <c r="BA1466" s="154" t="n">
        <v>0</v>
      </c>
      <c r="BB1466" s="154" t="n">
        <v>2.3968606E-011</v>
      </c>
      <c r="BC1466" s="154" t="n">
        <v>8.1594221E-008</v>
      </c>
      <c r="BD1466" s="154" t="n">
        <v>5.4660114E-012</v>
      </c>
      <c r="BE1466" s="154" t="n">
        <v>8.1574354E-011</v>
      </c>
      <c r="BF1466" s="154" t="n">
        <v>0</v>
      </c>
      <c r="BG1466" s="154" t="n">
        <v>0</v>
      </c>
      <c r="BH1466" s="154" t="n">
        <v>0</v>
      </c>
      <c r="BI1466" s="154" t="n">
        <v>0</v>
      </c>
      <c r="BJ1466" s="154" t="n">
        <v>0</v>
      </c>
      <c r="BK1466" s="154" t="n">
        <v>0</v>
      </c>
      <c r="BL1466" s="154" t="n">
        <v>0</v>
      </c>
      <c r="BM1466" s="154" t="n">
        <v>0</v>
      </c>
      <c r="BN1466" s="154" t="n">
        <v>4.7840812E-006</v>
      </c>
      <c r="BO1466" s="154" t="n">
        <v>0.015463092</v>
      </c>
      <c r="BP1466" s="154" t="n">
        <v>0</v>
      </c>
      <c r="BQ1466" s="154" t="n">
        <v>0</v>
      </c>
      <c r="BR1466" s="154" t="n">
        <v>0</v>
      </c>
      <c r="BT1466" s="96" t="n">
        <v>7.2075965E-006</v>
      </c>
      <c r="BU1466" s="96" t="n">
        <v>5.6239824E-007</v>
      </c>
      <c r="BV1466" s="96" t="n">
        <v>3.4457595E-006</v>
      </c>
      <c r="BW1466" s="96" t="n">
        <v>4.2583057E-010</v>
      </c>
      <c r="BX1466" s="96" t="n">
        <v>1.1231111E-006</v>
      </c>
      <c r="BY1466" s="96" t="n">
        <v>0</v>
      </c>
      <c r="BZ1466" s="96" t="n">
        <v>0</v>
      </c>
      <c r="CA1466" s="96" t="n">
        <v>0</v>
      </c>
      <c r="CB1466" s="96" t="n">
        <v>0</v>
      </c>
      <c r="CC1466" s="96" t="n">
        <v>1.2990033E-009</v>
      </c>
      <c r="CD1466" s="96" t="n">
        <v>0</v>
      </c>
      <c r="CE1466" s="96" t="n">
        <v>0</v>
      </c>
      <c r="CF1466" s="96" t="n">
        <v>0</v>
      </c>
      <c r="CG1466" s="96" t="n">
        <v>2.0748377E-007</v>
      </c>
      <c r="CH1466" s="96" t="n">
        <v>1.8671189E-006</v>
      </c>
      <c r="CI1466" s="96" t="n">
        <v>1.5826458E-013</v>
      </c>
      <c r="CJ1466" s="96" t="n">
        <v>0</v>
      </c>
      <c r="CL1466" s="155" t="n">
        <v>0</v>
      </c>
      <c r="CM1466" s="155" t="n">
        <v>0.12358076</v>
      </c>
      <c r="CN1466" s="156" t="n">
        <v>0</v>
      </c>
      <c r="CO1466" s="155" t="n">
        <v>0.00038478469</v>
      </c>
      <c r="CP1466" s="155" t="n">
        <v>0</v>
      </c>
      <c r="CQ1466" s="155" t="n">
        <v>0</v>
      </c>
      <c r="CR1466" s="155" t="n">
        <v>4.1898411E-005</v>
      </c>
      <c r="CS1466" s="155" t="n">
        <v>0</v>
      </c>
      <c r="CT1466" s="155" t="n">
        <v>0</v>
      </c>
      <c r="CU1466" s="155" t="n">
        <v>0</v>
      </c>
    </row>
    <row r="1467" customFormat="false" ht="13.8" hidden="false" customHeight="false" outlineLevel="0" collapsed="false">
      <c r="A1467" s="0" t="s">
        <v>2346</v>
      </c>
      <c r="B1467" s="26" t="s">
        <v>2247</v>
      </c>
      <c r="C1467" s="88" t="str">
        <f aca="false">MID(A1467,1,12)</f>
        <v>B.044.01.200</v>
      </c>
      <c r="D1467" s="2" t="s">
        <v>2245</v>
      </c>
      <c r="E1467" s="90" t="s">
        <v>1103</v>
      </c>
      <c r="F1467" s="91" t="str">
        <f aca="false">MID(A1467, 21,85)</f>
        <v>Electricity Lesotho production</v>
      </c>
      <c r="G1467" s="133" t="n">
        <f aca="false">H1467+I1467+J1467+K1467</f>
        <v>0.0006573221009</v>
      </c>
      <c r="H1467" s="149" t="n">
        <f aca="false">N1467+O1467+P1467+Q1467</f>
        <v>8.1426309E-006</v>
      </c>
      <c r="I1467" s="149" t="n">
        <f aca="false">L1467+M1467+R1467+V1467+T1467</f>
        <v>0</v>
      </c>
      <c r="J1467" s="150" t="n">
        <f aca="false">S1467+U1467+W1467+X1467</f>
        <v>0.00025361169</v>
      </c>
      <c r="K1467" s="149" t="n">
        <v>0.00039556778</v>
      </c>
      <c r="L1467" s="130" t="n">
        <v>0</v>
      </c>
      <c r="M1467" s="130" t="n">
        <v>0</v>
      </c>
      <c r="N1467" s="130" t="n">
        <v>0</v>
      </c>
      <c r="O1467" s="157" t="n">
        <v>8.1426309E-006</v>
      </c>
      <c r="P1467" s="130" t="n">
        <v>0</v>
      </c>
      <c r="Q1467" s="130" t="n">
        <v>0</v>
      </c>
      <c r="R1467" s="157" t="n">
        <v>0</v>
      </c>
      <c r="S1467" s="157" t="n">
        <v>0.00025361169</v>
      </c>
      <c r="T1467" s="130" t="n">
        <v>0</v>
      </c>
      <c r="U1467" s="130" t="n">
        <v>0</v>
      </c>
      <c r="V1467" s="130" t="n">
        <v>0</v>
      </c>
      <c r="W1467" s="130" t="n">
        <v>0</v>
      </c>
      <c r="X1467" s="130" t="n">
        <v>0</v>
      </c>
      <c r="Z1467" s="151" t="n">
        <f aca="false">K1467/0.15</f>
        <v>0.00263711853333333</v>
      </c>
      <c r="AB1467" s="133" t="n">
        <f aca="false">K1467</f>
        <v>0.00039556778</v>
      </c>
      <c r="AC1467" s="133" t="n">
        <f aca="false">L1467+M1467+N1467+O1467+P1467+Q1467+R1467</f>
        <v>8.1426309E-006</v>
      </c>
      <c r="AD1467" s="133" t="n">
        <f aca="false">L1467+M1467+R1467+W1467</f>
        <v>0</v>
      </c>
      <c r="AE1467" s="133" t="n">
        <f aca="false">V1467+L1467+M1467+R1467+T1467</f>
        <v>0</v>
      </c>
      <c r="AF1467" s="133" t="n">
        <f aca="false">S1467+U1467+X1467</f>
        <v>0.00025361169</v>
      </c>
      <c r="AH1467" s="0" t="n">
        <v>1.3185593</v>
      </c>
      <c r="AI1467" s="96" t="n">
        <v>0</v>
      </c>
      <c r="AJ1467" s="96" t="n">
        <v>0</v>
      </c>
      <c r="AK1467" s="96" t="n">
        <v>0</v>
      </c>
      <c r="AL1467" s="96" t="n">
        <v>0</v>
      </c>
      <c r="AM1467" s="96" t="n">
        <v>0</v>
      </c>
      <c r="AN1467" s="96" t="n">
        <v>1.3185593</v>
      </c>
      <c r="AP1467" s="95" t="n">
        <v>4.5016576E-005</v>
      </c>
      <c r="AQ1467" s="95" t="n">
        <v>4.2950492E-005</v>
      </c>
      <c r="AR1467" s="95" t="n">
        <v>1.9966697E-006</v>
      </c>
      <c r="AS1467" s="95" t="n">
        <v>6.941352E-008</v>
      </c>
      <c r="AT1467" s="152" t="n">
        <f aca="false">AW1467+AZ1467+BA1467+BB1467+BC1467+BK1467+BL1467+BP1467</f>
        <v>2.57496956E-009</v>
      </c>
      <c r="AU1467" s="152" t="n">
        <f aca="false">AX1467+AY1467+BD1467+BE1467+BF1467+BG1467+BH1467+BI1467+BJ1467+BM1467+BQ1467+BR1467</f>
        <v>7.38413363957E-012</v>
      </c>
      <c r="AV1467" s="153" t="n">
        <f aca="false">BN1467+BO1467</f>
        <v>9.7217814E-006</v>
      </c>
      <c r="AW1467" s="154" t="n">
        <v>2.447246E-009</v>
      </c>
      <c r="AX1467" s="154" t="n">
        <v>7.3839319E-012</v>
      </c>
      <c r="AY1467" s="154" t="n">
        <v>2.0173957E-016</v>
      </c>
      <c r="AZ1467" s="154" t="n">
        <v>0</v>
      </c>
      <c r="BA1467" s="154" t="n">
        <v>0</v>
      </c>
      <c r="BB1467" s="154" t="n">
        <v>0</v>
      </c>
      <c r="BC1467" s="154" t="n">
        <v>1.2772356E-010</v>
      </c>
      <c r="BD1467" s="154" t="n">
        <v>0</v>
      </c>
      <c r="BE1467" s="154" t="n">
        <v>0</v>
      </c>
      <c r="BF1467" s="154" t="n">
        <v>0</v>
      </c>
      <c r="BG1467" s="154" t="n">
        <v>0</v>
      </c>
      <c r="BH1467" s="154" t="n">
        <v>0</v>
      </c>
      <c r="BI1467" s="154" t="n">
        <v>0</v>
      </c>
      <c r="BJ1467" s="154" t="n">
        <v>0</v>
      </c>
      <c r="BK1467" s="154" t="n">
        <v>0</v>
      </c>
      <c r="BL1467" s="154" t="n">
        <v>0</v>
      </c>
      <c r="BM1467" s="154" t="n">
        <v>0</v>
      </c>
      <c r="BN1467" s="154" t="n">
        <v>9.7217814E-006</v>
      </c>
      <c r="BO1467" s="154" t="n">
        <v>0</v>
      </c>
      <c r="BP1467" s="154" t="n">
        <v>0</v>
      </c>
      <c r="BQ1467" s="154" t="n">
        <v>0</v>
      </c>
      <c r="BR1467" s="154" t="n">
        <v>0</v>
      </c>
      <c r="BT1467" s="96" t="n">
        <v>8.0818491E-008</v>
      </c>
      <c r="BU1467" s="96" t="n">
        <v>0</v>
      </c>
      <c r="BV1467" s="96" t="n">
        <v>7.3529862E-008</v>
      </c>
      <c r="BW1467" s="96" t="n">
        <v>0</v>
      </c>
      <c r="BX1467" s="96" t="n">
        <v>7.2883074E-009</v>
      </c>
      <c r="BY1467" s="96" t="n">
        <v>0</v>
      </c>
      <c r="BZ1467" s="96" t="n">
        <v>0</v>
      </c>
      <c r="CA1467" s="96" t="n">
        <v>0</v>
      </c>
      <c r="CB1467" s="96" t="n">
        <v>0</v>
      </c>
      <c r="CC1467" s="96" t="n">
        <v>0</v>
      </c>
      <c r="CD1467" s="96" t="n">
        <v>0</v>
      </c>
      <c r="CE1467" s="96" t="n">
        <v>0</v>
      </c>
      <c r="CF1467" s="96" t="n">
        <v>0</v>
      </c>
      <c r="CG1467" s="96" t="n">
        <v>0</v>
      </c>
      <c r="CH1467" s="96" t="n">
        <v>0</v>
      </c>
      <c r="CI1467" s="96" t="n">
        <v>3.216111E-013</v>
      </c>
      <c r="CJ1467" s="96" t="n">
        <v>0</v>
      </c>
      <c r="CL1467" s="155" t="n">
        <v>0</v>
      </c>
      <c r="CM1467" s="155" t="n">
        <v>0.0026371185</v>
      </c>
      <c r="CN1467" s="156" t="n">
        <v>0</v>
      </c>
      <c r="CO1467" s="155" t="n">
        <v>0</v>
      </c>
      <c r="CP1467" s="155" t="n">
        <v>0</v>
      </c>
      <c r="CQ1467" s="155" t="n">
        <v>0</v>
      </c>
      <c r="CR1467" s="155" t="n">
        <v>2.0305813E-007</v>
      </c>
      <c r="CS1467" s="155" t="n">
        <v>0</v>
      </c>
      <c r="CT1467" s="155" t="n">
        <v>0</v>
      </c>
      <c r="CU1467" s="155" t="n">
        <v>0</v>
      </c>
    </row>
    <row r="1468" customFormat="false" ht="13.8" hidden="false" customHeight="false" outlineLevel="0" collapsed="false">
      <c r="A1468" s="0" t="s">
        <v>2347</v>
      </c>
      <c r="B1468" s="26" t="s">
        <v>2247</v>
      </c>
      <c r="C1468" s="88" t="str">
        <f aca="false">MID(A1468,1,12)</f>
        <v>B.044.01.201</v>
      </c>
      <c r="D1468" s="2" t="s">
        <v>2245</v>
      </c>
      <c r="E1468" s="90" t="s">
        <v>1103</v>
      </c>
      <c r="F1468" s="91" t="str">
        <f aca="false">MID(A1468, 21,85)</f>
        <v>Electricity Liberia production</v>
      </c>
      <c r="G1468" s="133" t="n">
        <f aca="false">H1468+I1468+J1468+K1468</f>
        <v>0.034040607696</v>
      </c>
      <c r="H1468" s="149" t="n">
        <f aca="false">N1468+O1468+P1468+Q1468</f>
        <v>0.00217834919</v>
      </c>
      <c r="I1468" s="149" t="n">
        <f aca="false">L1468+M1468+R1468+V1468+T1468</f>
        <v>0.0066255058</v>
      </c>
      <c r="J1468" s="150" t="n">
        <f aca="false">S1468+U1468+W1468+X1468</f>
        <v>7.6718706E-005</v>
      </c>
      <c r="K1468" s="149" t="n">
        <v>0.025160034</v>
      </c>
      <c r="L1468" s="130" t="n">
        <v>0.0052245009</v>
      </c>
      <c r="M1468" s="130" t="n">
        <v>0.0014010049</v>
      </c>
      <c r="N1468" s="130" t="n">
        <v>0.0011862606</v>
      </c>
      <c r="O1468" s="130" t="n">
        <v>0.00099208859</v>
      </c>
      <c r="P1468" s="130" t="n">
        <v>0</v>
      </c>
      <c r="Q1468" s="130" t="n">
        <v>0</v>
      </c>
      <c r="R1468" s="157" t="n">
        <v>0</v>
      </c>
      <c r="S1468" s="157" t="n">
        <v>7.6718706E-005</v>
      </c>
      <c r="T1468" s="130" t="n">
        <v>0</v>
      </c>
      <c r="U1468" s="130" t="n">
        <v>0</v>
      </c>
      <c r="V1468" s="130" t="n">
        <v>0</v>
      </c>
      <c r="W1468" s="130" t="n">
        <v>0</v>
      </c>
      <c r="X1468" s="130" t="n">
        <v>0</v>
      </c>
      <c r="Z1468" s="151" t="n">
        <f aca="false">K1468/0.15</f>
        <v>0.16773356</v>
      </c>
      <c r="AB1468" s="133" t="n">
        <f aca="false">K1468</f>
        <v>0.025160034</v>
      </c>
      <c r="AC1468" s="133" t="n">
        <f aca="false">L1468+M1468+N1468+O1468+P1468+Q1468+R1468</f>
        <v>0.00880385499</v>
      </c>
      <c r="AD1468" s="133" t="n">
        <f aca="false">L1468+M1468+R1468+W1468</f>
        <v>0.0066255058</v>
      </c>
      <c r="AE1468" s="133" t="n">
        <f aca="false">V1468+L1468+M1468+R1468+T1468</f>
        <v>0.0066255058</v>
      </c>
      <c r="AF1468" s="133" t="n">
        <f aca="false">S1468+U1468+X1468</f>
        <v>7.6718706E-005</v>
      </c>
      <c r="AH1468" s="0" t="n">
        <v>2.5128826</v>
      </c>
      <c r="AI1468" s="96" t="n">
        <v>2.1140124</v>
      </c>
      <c r="AJ1468" s="96" t="n">
        <v>0</v>
      </c>
      <c r="AK1468" s="96" t="n">
        <v>0</v>
      </c>
      <c r="AL1468" s="96" t="n">
        <v>0</v>
      </c>
      <c r="AM1468" s="96" t="n">
        <v>0</v>
      </c>
      <c r="AN1468" s="96" t="n">
        <v>0.39887026</v>
      </c>
      <c r="AP1468" s="95" t="n">
        <v>0.0047488888</v>
      </c>
      <c r="AQ1468" s="95" t="n">
        <v>0.0044390841</v>
      </c>
      <c r="AR1468" s="95" t="n">
        <v>0.00015884322</v>
      </c>
      <c r="AS1468" s="95" t="n">
        <v>0.00015096148</v>
      </c>
      <c r="AT1468" s="152" t="n">
        <f aca="false">AW1468+AZ1468+BA1468+BB1468+BC1468+BK1468+BL1468+BP1468</f>
        <v>2.66132138682E-007</v>
      </c>
      <c r="AU1468" s="152" t="n">
        <f aca="false">AX1468+AY1468+BD1468+BE1468+BF1468+BG1468+BH1468+BI1468+BJ1468+BM1468+BQ1468+BR1468</f>
        <v>5.87437961717E-010</v>
      </c>
      <c r="AV1468" s="153" t="n">
        <f aca="false">BN1468+BO1468</f>
        <v>0.0211430648837</v>
      </c>
      <c r="AW1468" s="154" t="n">
        <v>1.5565674E-007</v>
      </c>
      <c r="AX1468" s="154" t="n">
        <v>4.6965396E-010</v>
      </c>
      <c r="AY1468" s="154" t="n">
        <v>1.2831617E-014</v>
      </c>
      <c r="AZ1468" s="154" t="n">
        <v>0</v>
      </c>
      <c r="BA1468" s="154" t="n">
        <v>0</v>
      </c>
      <c r="BB1468" s="154" t="n">
        <v>3.1788682E-011</v>
      </c>
      <c r="BC1468" s="154" t="n">
        <v>1.1044361E-007</v>
      </c>
      <c r="BD1468" s="154" t="n">
        <v>7.2493701E-012</v>
      </c>
      <c r="BE1468" s="154" t="n">
        <v>1.105218E-010</v>
      </c>
      <c r="BF1468" s="154" t="n">
        <v>0</v>
      </c>
      <c r="BG1468" s="154" t="n">
        <v>0</v>
      </c>
      <c r="BH1468" s="154" t="n">
        <v>0</v>
      </c>
      <c r="BI1468" s="154" t="n">
        <v>0</v>
      </c>
      <c r="BJ1468" s="154" t="n">
        <v>0</v>
      </c>
      <c r="BK1468" s="154" t="n">
        <v>0</v>
      </c>
      <c r="BL1468" s="154" t="n">
        <v>0</v>
      </c>
      <c r="BM1468" s="154" t="n">
        <v>0</v>
      </c>
      <c r="BN1468" s="154" t="n">
        <v>2.9408837E-006</v>
      </c>
      <c r="BO1468" s="154" t="n">
        <v>0.021140124</v>
      </c>
      <c r="BP1468" s="154" t="n">
        <v>0</v>
      </c>
      <c r="BQ1468" s="154" t="n">
        <v>0</v>
      </c>
      <c r="BR1468" s="154" t="n">
        <v>0</v>
      </c>
      <c r="BT1468" s="96" t="n">
        <v>9.7855997E-006</v>
      </c>
      <c r="BU1468" s="96" t="n">
        <v>7.6197066E-007</v>
      </c>
      <c r="BV1468" s="96" t="n">
        <v>4.6768567E-006</v>
      </c>
      <c r="BW1468" s="96" t="n">
        <v>5.6476344E-010</v>
      </c>
      <c r="BX1468" s="96" t="n">
        <v>1.5156602E-006</v>
      </c>
      <c r="BY1468" s="96" t="n">
        <v>0</v>
      </c>
      <c r="BZ1468" s="96" t="n">
        <v>0</v>
      </c>
      <c r="CA1468" s="96" t="n">
        <v>0</v>
      </c>
      <c r="CB1468" s="96" t="n">
        <v>0</v>
      </c>
      <c r="CC1468" s="96" t="n">
        <v>1.7228204E-009</v>
      </c>
      <c r="CD1468" s="96" t="n">
        <v>0</v>
      </c>
      <c r="CE1468" s="96" t="n">
        <v>0</v>
      </c>
      <c r="CF1468" s="96" t="n">
        <v>0</v>
      </c>
      <c r="CG1468" s="96" t="n">
        <v>2.7622207E-007</v>
      </c>
      <c r="CH1468" s="96" t="n">
        <v>2.5526024E-006</v>
      </c>
      <c r="CI1468" s="96" t="n">
        <v>9.7288841E-014</v>
      </c>
      <c r="CJ1468" s="96" t="n">
        <v>0</v>
      </c>
      <c r="CL1468" s="155" t="n">
        <v>0</v>
      </c>
      <c r="CM1468" s="155" t="n">
        <v>0.16773356</v>
      </c>
      <c r="CN1468" s="156" t="n">
        <v>0</v>
      </c>
      <c r="CO1468" s="155" t="n">
        <v>0.00052132923</v>
      </c>
      <c r="CP1468" s="155" t="n">
        <v>0</v>
      </c>
      <c r="CQ1468" s="155" t="n">
        <v>0</v>
      </c>
      <c r="CR1468" s="155" t="n">
        <v>5.6599367E-005</v>
      </c>
      <c r="CS1468" s="155" t="n">
        <v>0</v>
      </c>
      <c r="CT1468" s="155" t="n">
        <v>0</v>
      </c>
      <c r="CU1468" s="155" t="n">
        <v>0</v>
      </c>
    </row>
    <row r="1469" customFormat="false" ht="13.8" hidden="false" customHeight="false" outlineLevel="0" collapsed="false">
      <c r="A1469" s="0" t="s">
        <v>2348</v>
      </c>
      <c r="B1469" s="26" t="s">
        <v>2247</v>
      </c>
      <c r="C1469" s="88" t="str">
        <f aca="false">MID(A1469,1,12)</f>
        <v>B.044.01.202</v>
      </c>
      <c r="D1469" s="2" t="s">
        <v>2245</v>
      </c>
      <c r="E1469" s="90" t="s">
        <v>1103</v>
      </c>
      <c r="F1469" s="91" t="str">
        <f aca="false">MID(A1469, 21,85)</f>
        <v>Electricity Libya production</v>
      </c>
      <c r="G1469" s="133" t="n">
        <f aca="false">H1469+I1469+J1469+K1469</f>
        <v>0.050273897443999</v>
      </c>
      <c r="H1469" s="149" t="n">
        <f aca="false">N1469+O1469+P1469+Q1469</f>
        <v>0.0047734497</v>
      </c>
      <c r="I1469" s="149" t="n">
        <f aca="false">L1469+M1469+R1469+V1469+T1469</f>
        <v>0.0081816851</v>
      </c>
      <c r="J1469" s="150" t="n">
        <f aca="false">S1469+U1469+W1469+X1469</f>
        <v>9.4643999E-008</v>
      </c>
      <c r="K1469" s="149" t="n">
        <v>0.037318668</v>
      </c>
      <c r="L1469" s="130" t="n">
        <v>0.0046299886</v>
      </c>
      <c r="M1469" s="130" t="n">
        <v>0.0035516965</v>
      </c>
      <c r="N1469" s="130" t="n">
        <v>0.0031888567</v>
      </c>
      <c r="O1469" s="130" t="n">
        <v>0.001584593</v>
      </c>
      <c r="P1469" s="130" t="n">
        <v>0</v>
      </c>
      <c r="Q1469" s="130" t="n">
        <v>0</v>
      </c>
      <c r="R1469" s="130" t="n">
        <v>0</v>
      </c>
      <c r="S1469" s="157" t="n">
        <v>9.4643999E-008</v>
      </c>
      <c r="T1469" s="130" t="n">
        <v>0</v>
      </c>
      <c r="U1469" s="130" t="n">
        <v>0</v>
      </c>
      <c r="V1469" s="130" t="n">
        <v>0</v>
      </c>
      <c r="W1469" s="130" t="n">
        <v>0</v>
      </c>
      <c r="X1469" s="130" t="n">
        <v>0</v>
      </c>
      <c r="Z1469" s="151" t="n">
        <f aca="false">K1469/0.15</f>
        <v>0.24879112</v>
      </c>
      <c r="AB1469" s="133" t="n">
        <f aca="false">K1469</f>
        <v>0.037318668</v>
      </c>
      <c r="AC1469" s="133" t="n">
        <f aca="false">L1469+M1469+N1469+O1469+P1469+Q1469+R1469</f>
        <v>0.0129551348</v>
      </c>
      <c r="AD1469" s="133" t="n">
        <f aca="false">L1469+M1469+R1469+W1469</f>
        <v>0.0081816851</v>
      </c>
      <c r="AE1469" s="133" t="n">
        <f aca="false">V1469+L1469+M1469+R1469+T1469</f>
        <v>0.0081816851</v>
      </c>
      <c r="AF1469" s="133" t="n">
        <f aca="false">S1469+U1469+X1469</f>
        <v>9.4643999E-008</v>
      </c>
      <c r="AH1469" s="0" t="n">
        <v>2.9525154</v>
      </c>
      <c r="AI1469" s="96" t="n">
        <v>2.9521587</v>
      </c>
      <c r="AJ1469" s="96" t="n">
        <v>0</v>
      </c>
      <c r="AK1469" s="96" t="n">
        <v>0</v>
      </c>
      <c r="AL1469" s="96" t="n">
        <v>0</v>
      </c>
      <c r="AM1469" s="96" t="n">
        <v>0.0003567836</v>
      </c>
      <c r="AN1469" s="96" t="n">
        <v>0</v>
      </c>
      <c r="AP1469" s="95" t="n">
        <v>0.0060677511</v>
      </c>
      <c r="AQ1469" s="95" t="n">
        <v>0.0056696022</v>
      </c>
      <c r="AR1469" s="95" t="n">
        <v>0.00022012367</v>
      </c>
      <c r="AS1469" s="95" t="n">
        <v>0.00017802518</v>
      </c>
      <c r="AT1469" s="152" t="n">
        <f aca="false">AW1469+AZ1469+BA1469+BB1469+BC1469+BK1469+BL1469+BP1469</f>
        <v>3.39904203024E-007</v>
      </c>
      <c r="AU1469" s="152" t="n">
        <f aca="false">AX1469+AY1469+BD1469+BE1469+BF1469+BG1469+BH1469+BI1469+BJ1469+BM1469+BQ1469+BR1469</f>
        <v>8.14066815521E-010</v>
      </c>
      <c r="AV1469" s="153" t="n">
        <f aca="false">BN1469+BO1469</f>
        <v>0.02493349862802</v>
      </c>
      <c r="AW1469" s="154" t="n">
        <v>2.3087816E-007</v>
      </c>
      <c r="AX1469" s="154" t="n">
        <v>6.9661515E-010</v>
      </c>
      <c r="AY1469" s="154" t="n">
        <v>1.9032521E-014</v>
      </c>
      <c r="AZ1469" s="154" t="n">
        <v>0</v>
      </c>
      <c r="BA1469" s="154" t="n">
        <v>0</v>
      </c>
      <c r="BB1469" s="154" t="n">
        <v>8.5453024E-011</v>
      </c>
      <c r="BC1469" s="154" t="n">
        <v>1.0894059E-007</v>
      </c>
      <c r="BD1469" s="154" t="n">
        <v>1.9487458E-011</v>
      </c>
      <c r="BE1469" s="154" t="n">
        <v>9.7945175E-011</v>
      </c>
      <c r="BF1469" s="154" t="n">
        <v>0</v>
      </c>
      <c r="BG1469" s="154" t="n">
        <v>0</v>
      </c>
      <c r="BH1469" s="154" t="n">
        <v>0</v>
      </c>
      <c r="BI1469" s="154" t="n">
        <v>0</v>
      </c>
      <c r="BJ1469" s="154" t="n">
        <v>0</v>
      </c>
      <c r="BK1469" s="154" t="n">
        <v>0</v>
      </c>
      <c r="BL1469" s="154" t="n">
        <v>0</v>
      </c>
      <c r="BM1469" s="154" t="n">
        <v>0</v>
      </c>
      <c r="BN1469" s="154" t="n">
        <v>3.62802E-009</v>
      </c>
      <c r="BO1469" s="154" t="n">
        <v>0.024933495</v>
      </c>
      <c r="BP1469" s="154" t="n">
        <v>0</v>
      </c>
      <c r="BQ1469" s="154" t="n">
        <v>0</v>
      </c>
      <c r="BR1469" s="154" t="n">
        <v>0</v>
      </c>
      <c r="BT1469" s="96" t="n">
        <v>1.3693611E-005</v>
      </c>
      <c r="BU1469" s="96" t="n">
        <v>6.7526363E-007</v>
      </c>
      <c r="BV1469" s="96" t="n">
        <v>6.9369567E-006</v>
      </c>
      <c r="BW1469" s="96" t="n">
        <v>1.5181738E-009</v>
      </c>
      <c r="BX1469" s="96" t="n">
        <v>1.9745756E-006</v>
      </c>
      <c r="BY1469" s="96" t="n">
        <v>0</v>
      </c>
      <c r="BZ1469" s="96" t="n">
        <v>0</v>
      </c>
      <c r="CA1469" s="96" t="n">
        <v>0</v>
      </c>
      <c r="CB1469" s="96" t="n">
        <v>0</v>
      </c>
      <c r="CC1469" s="96" t="n">
        <v>4.6312147E-009</v>
      </c>
      <c r="CD1469" s="96" t="n">
        <v>0</v>
      </c>
      <c r="CE1469" s="96" t="n">
        <v>0</v>
      </c>
      <c r="CF1469" s="96" t="n">
        <v>0</v>
      </c>
      <c r="CG1469" s="96" t="n">
        <v>6.5340078E-007</v>
      </c>
      <c r="CH1469" s="96" t="n">
        <v>3.4472649E-006</v>
      </c>
      <c r="CI1469" s="96" t="n">
        <v>1.2002034E-016</v>
      </c>
      <c r="CJ1469" s="96" t="n">
        <v>0</v>
      </c>
      <c r="CL1469" s="155" t="n">
        <v>0</v>
      </c>
      <c r="CM1469" s="155" t="n">
        <v>0.24879112</v>
      </c>
      <c r="CN1469" s="156" t="n">
        <v>0</v>
      </c>
      <c r="CO1469" s="155" t="n">
        <v>0.00046200554</v>
      </c>
      <c r="CP1469" s="155" t="n">
        <v>0</v>
      </c>
      <c r="CQ1469" s="155" t="n">
        <v>0</v>
      </c>
      <c r="CR1469" s="155" t="n">
        <v>6.7749701E-005</v>
      </c>
      <c r="CS1469" s="155" t="n">
        <v>0</v>
      </c>
      <c r="CT1469" s="155" t="n">
        <v>0</v>
      </c>
      <c r="CU1469" s="155" t="n">
        <v>0</v>
      </c>
    </row>
    <row r="1470" customFormat="false" ht="13.8" hidden="false" customHeight="false" outlineLevel="0" collapsed="false">
      <c r="A1470" s="0" t="s">
        <v>2349</v>
      </c>
      <c r="B1470" s="26" t="s">
        <v>2247</v>
      </c>
      <c r="C1470" s="88" t="str">
        <f aca="false">MID(A1470,1,12)</f>
        <v>B.044.01.203</v>
      </c>
      <c r="D1470" s="2" t="s">
        <v>2245</v>
      </c>
      <c r="E1470" s="90" t="s">
        <v>1103</v>
      </c>
      <c r="F1470" s="91" t="str">
        <f aca="false">MID(A1470, 21,85)</f>
        <v>Electricity Macau production</v>
      </c>
      <c r="G1470" s="133" t="n">
        <f aca="false">H1470+I1470+J1470+K1470</f>
        <v>0.0283768634206</v>
      </c>
      <c r="H1470" s="149" t="n">
        <f aca="false">N1470+O1470+P1470+Q1470</f>
        <v>0.0039919687</v>
      </c>
      <c r="I1470" s="149" t="n">
        <f aca="false">L1470+M1470+R1470+V1470+T1470</f>
        <v>0.0061411199</v>
      </c>
      <c r="J1470" s="150" t="n">
        <f aca="false">S1470+U1470+W1470+X1470</f>
        <v>2.0088206E-006</v>
      </c>
      <c r="K1470" s="149" t="n">
        <v>0.018241766</v>
      </c>
      <c r="L1470" s="130" t="n">
        <v>0.0031649914</v>
      </c>
      <c r="M1470" s="130" t="n">
        <v>0.0029761285</v>
      </c>
      <c r="N1470" s="130" t="n">
        <v>0.0026143554</v>
      </c>
      <c r="O1470" s="130" t="n">
        <v>0.0013776133</v>
      </c>
      <c r="P1470" s="130" t="n">
        <v>0</v>
      </c>
      <c r="Q1470" s="130" t="n">
        <v>0</v>
      </c>
      <c r="R1470" s="157" t="n">
        <v>0</v>
      </c>
      <c r="S1470" s="157" t="n">
        <v>2.0088206E-006</v>
      </c>
      <c r="T1470" s="130" t="n">
        <v>0</v>
      </c>
      <c r="U1470" s="130" t="n">
        <v>0</v>
      </c>
      <c r="V1470" s="130" t="n">
        <v>0</v>
      </c>
      <c r="W1470" s="130" t="n">
        <v>0</v>
      </c>
      <c r="X1470" s="130" t="n">
        <v>0</v>
      </c>
      <c r="Z1470" s="151" t="n">
        <f aca="false">K1470/0.15</f>
        <v>0.121611773333333</v>
      </c>
      <c r="AB1470" s="133" t="n">
        <f aca="false">K1470</f>
        <v>0.018241766</v>
      </c>
      <c r="AC1470" s="133" t="n">
        <f aca="false">L1470+M1470+N1470+O1470+P1470+Q1470+R1470</f>
        <v>0.0101330886</v>
      </c>
      <c r="AD1470" s="133" t="n">
        <f aca="false">L1470+M1470+R1470+W1470</f>
        <v>0.0061411199</v>
      </c>
      <c r="AE1470" s="133" t="n">
        <f aca="false">V1470+L1470+M1470+R1470+T1470</f>
        <v>0.0061411199</v>
      </c>
      <c r="AF1470" s="133" t="n">
        <f aca="false">S1470+U1470+X1470</f>
        <v>2.0088206E-006</v>
      </c>
      <c r="AH1470" s="0" t="n">
        <v>2.8596959</v>
      </c>
      <c r="AI1470" s="96" t="n">
        <v>1.4277677</v>
      </c>
      <c r="AJ1470" s="96" t="n">
        <v>0</v>
      </c>
      <c r="AK1470" s="96" t="n">
        <v>0</v>
      </c>
      <c r="AL1470" s="96" t="n">
        <v>1.4319282</v>
      </c>
      <c r="AM1470" s="96" t="n">
        <v>0</v>
      </c>
      <c r="AN1470" s="96" t="n">
        <v>0</v>
      </c>
      <c r="AP1470" s="95" t="n">
        <v>0.0034009811</v>
      </c>
      <c r="AQ1470" s="95" t="n">
        <v>0.0032027934</v>
      </c>
      <c r="AR1470" s="95" t="n">
        <v>0.00011450162</v>
      </c>
      <c r="AS1470" s="95" t="n">
        <v>8.3686078E-005</v>
      </c>
      <c r="AT1470" s="152" t="n">
        <f aca="false">AW1470+AZ1470+BA1470+BB1470+BC1470+BK1470+BL1470+BP1470</f>
        <v>1.92013996891E-007</v>
      </c>
      <c r="AU1470" s="152" t="n">
        <f aca="false">AX1470+AY1470+BD1470+BE1470+BF1470+BG1470+BH1470+BI1470+BJ1470+BM1470+BQ1470+BR1470</f>
        <v>4.234527563007E-010</v>
      </c>
      <c r="AV1470" s="153" t="n">
        <f aca="false">BN1470+BO1470</f>
        <v>0.011720739004791</v>
      </c>
      <c r="AW1470" s="154" t="n">
        <v>1.1285573E-007</v>
      </c>
      <c r="AX1470" s="154" t="n">
        <v>3.4051297E-010</v>
      </c>
      <c r="AY1470" s="154" t="n">
        <v>9.3033007E-015</v>
      </c>
      <c r="AZ1470" s="154" t="n">
        <v>0</v>
      </c>
      <c r="BA1470" s="154" t="n">
        <v>0</v>
      </c>
      <c r="BB1470" s="154" t="n">
        <v>7.0057891E-011</v>
      </c>
      <c r="BC1470" s="154" t="n">
        <v>7.9088209E-008</v>
      </c>
      <c r="BD1470" s="154" t="n">
        <v>1.5976617E-011</v>
      </c>
      <c r="BE1470" s="154" t="n">
        <v>6.6953866E-011</v>
      </c>
      <c r="BF1470" s="154" t="n">
        <v>0</v>
      </c>
      <c r="BG1470" s="154" t="n">
        <v>0</v>
      </c>
      <c r="BH1470" s="154" t="n">
        <v>0</v>
      </c>
      <c r="BI1470" s="154" t="n">
        <v>0</v>
      </c>
      <c r="BJ1470" s="154" t="n">
        <v>0</v>
      </c>
      <c r="BK1470" s="154" t="n">
        <v>0</v>
      </c>
      <c r="BL1470" s="154" t="n">
        <v>0</v>
      </c>
      <c r="BM1470" s="154" t="n">
        <v>0</v>
      </c>
      <c r="BN1470" s="154" t="n">
        <v>7.7004791E-008</v>
      </c>
      <c r="BO1470" s="154" t="n">
        <v>0.011720662</v>
      </c>
      <c r="BP1470" s="154" t="n">
        <v>0</v>
      </c>
      <c r="BQ1470" s="154" t="n">
        <v>0</v>
      </c>
      <c r="BR1470" s="154" t="n">
        <v>0</v>
      </c>
      <c r="BT1470" s="96" t="n">
        <v>7.6590935E-006</v>
      </c>
      <c r="BU1470" s="96" t="n">
        <v>4.6160018E-007</v>
      </c>
      <c r="BV1470" s="96" t="n">
        <v>3.3908589E-006</v>
      </c>
      <c r="BW1470" s="96" t="n">
        <v>1.2446611E-009</v>
      </c>
      <c r="BX1470" s="96" t="n">
        <v>1.6133103E-006</v>
      </c>
      <c r="BY1470" s="96" t="n">
        <v>0</v>
      </c>
      <c r="BZ1470" s="96" t="n">
        <v>0</v>
      </c>
      <c r="CA1470" s="96" t="n">
        <v>0</v>
      </c>
      <c r="CB1470" s="96" t="n">
        <v>0</v>
      </c>
      <c r="CC1470" s="96" t="n">
        <v>3.7968596E-009</v>
      </c>
      <c r="CD1470" s="96" t="n">
        <v>0</v>
      </c>
      <c r="CE1470" s="96" t="n">
        <v>0</v>
      </c>
      <c r="CF1470" s="96" t="n">
        <v>0</v>
      </c>
      <c r="CG1470" s="96" t="n">
        <v>5.2971217E-007</v>
      </c>
      <c r="CH1470" s="96" t="n">
        <v>1.6585704E-006</v>
      </c>
      <c r="CI1470" s="96" t="n">
        <v>2.5474339E-015</v>
      </c>
      <c r="CJ1470" s="96" t="n">
        <v>0</v>
      </c>
      <c r="CL1470" s="155" t="n">
        <v>0</v>
      </c>
      <c r="CM1470" s="155" t="n">
        <v>0.12161177</v>
      </c>
      <c r="CN1470" s="156" t="n">
        <v>0</v>
      </c>
      <c r="CO1470" s="155" t="n">
        <v>0.00031582012</v>
      </c>
      <c r="CP1470" s="155" t="n">
        <v>0</v>
      </c>
      <c r="CQ1470" s="155" t="n">
        <v>0</v>
      </c>
      <c r="CR1470" s="155" t="n">
        <v>5.3654561E-005</v>
      </c>
      <c r="CS1470" s="155" t="n">
        <v>0</v>
      </c>
      <c r="CT1470" s="155" t="n">
        <v>0</v>
      </c>
      <c r="CU1470" s="155" t="n">
        <v>0</v>
      </c>
    </row>
    <row r="1471" customFormat="false" ht="13.8" hidden="false" customHeight="false" outlineLevel="0" collapsed="false">
      <c r="A1471" s="0" t="s">
        <v>2350</v>
      </c>
      <c r="B1471" s="26" t="s">
        <v>2247</v>
      </c>
      <c r="C1471" s="88" t="str">
        <f aca="false">MID(A1471,1,12)</f>
        <v>B.044.01.204</v>
      </c>
      <c r="D1471" s="2" t="s">
        <v>2245</v>
      </c>
      <c r="E1471" s="90" t="s">
        <v>1103</v>
      </c>
      <c r="F1471" s="91" t="str">
        <f aca="false">MID(A1471, 21,85)</f>
        <v>Electricity Madagascar production</v>
      </c>
      <c r="G1471" s="133" t="n">
        <f aca="false">H1471+I1471+J1471+K1471</f>
        <v>0.030647522672</v>
      </c>
      <c r="H1471" s="149" t="n">
        <f aca="false">N1471+O1471+P1471+Q1471</f>
        <v>0.0020979723</v>
      </c>
      <c r="I1471" s="149" t="n">
        <f aca="false">L1471+M1471+R1471+V1471+T1471</f>
        <v>0.0051198189</v>
      </c>
      <c r="J1471" s="150" t="n">
        <f aca="false">S1471+U1471+W1471+X1471</f>
        <v>7.1616472E-005</v>
      </c>
      <c r="K1471" s="149" t="n">
        <v>0.023358115</v>
      </c>
      <c r="L1471" s="130" t="n">
        <v>0.0037187292</v>
      </c>
      <c r="M1471" s="130" t="n">
        <v>0.0014010897</v>
      </c>
      <c r="N1471" s="130" t="n">
        <v>0.0011885838</v>
      </c>
      <c r="O1471" s="130" t="n">
        <v>0.0009093885</v>
      </c>
      <c r="P1471" s="130" t="n">
        <v>0</v>
      </c>
      <c r="Q1471" s="130" t="n">
        <v>0</v>
      </c>
      <c r="R1471" s="157" t="n">
        <v>0</v>
      </c>
      <c r="S1471" s="157" t="n">
        <v>7.1616472E-005</v>
      </c>
      <c r="T1471" s="130" t="n">
        <v>0</v>
      </c>
      <c r="U1471" s="130" t="n">
        <v>0</v>
      </c>
      <c r="V1471" s="130" t="n">
        <v>0</v>
      </c>
      <c r="W1471" s="130" t="n">
        <v>0</v>
      </c>
      <c r="X1471" s="130" t="n">
        <v>0</v>
      </c>
      <c r="Z1471" s="151" t="n">
        <f aca="false">K1471/0.15</f>
        <v>0.155720766666667</v>
      </c>
      <c r="AB1471" s="133" t="n">
        <f aca="false">K1471</f>
        <v>0.023358115</v>
      </c>
      <c r="AC1471" s="133" t="n">
        <f aca="false">L1471+M1471+N1471+O1471+P1471+Q1471+R1471</f>
        <v>0.0072177912</v>
      </c>
      <c r="AD1471" s="133" t="n">
        <f aca="false">L1471+M1471+R1471+W1471</f>
        <v>0.0051198189</v>
      </c>
      <c r="AE1471" s="133" t="n">
        <f aca="false">V1471+L1471+M1471+R1471+T1471</f>
        <v>0.0051198189</v>
      </c>
      <c r="AF1471" s="133" t="n">
        <f aca="false">S1471+U1471+X1471</f>
        <v>7.1616472E-005</v>
      </c>
      <c r="AH1471" s="0" t="n">
        <v>2.2563715</v>
      </c>
      <c r="AI1471" s="96" t="n">
        <v>1.8560063</v>
      </c>
      <c r="AJ1471" s="96" t="n">
        <v>0</v>
      </c>
      <c r="AK1471" s="96" t="n">
        <v>0</v>
      </c>
      <c r="AL1471" s="96" t="n">
        <v>0.040447853</v>
      </c>
      <c r="AM1471" s="96" t="n">
        <v>0.031992653</v>
      </c>
      <c r="AN1471" s="96" t="n">
        <v>0.3279247</v>
      </c>
      <c r="AP1471" s="95" t="n">
        <v>0.0040148015</v>
      </c>
      <c r="AQ1471" s="95" t="n">
        <v>0.0037753656</v>
      </c>
      <c r="AR1471" s="95" t="n">
        <v>0.0001411384</v>
      </c>
      <c r="AS1471" s="95" t="n">
        <v>9.8297469E-005</v>
      </c>
      <c r="AT1471" s="152" t="n">
        <f aca="false">AW1471+AZ1471+BA1471+BB1471+BC1471+BK1471+BL1471+BP1471</f>
        <v>2.26340864938E-007</v>
      </c>
      <c r="AU1471" s="152" t="n">
        <f aca="false">AX1471+AY1471+BD1471+BE1471+BF1471+BG1471+BH1471+BI1471+BJ1471+BM1471+BQ1471+BR1471</f>
        <v>5.21961544139E-010</v>
      </c>
      <c r="AV1471" s="153" t="n">
        <f aca="false">BN1471+BO1471</f>
        <v>0.0137671522981</v>
      </c>
      <c r="AW1471" s="154" t="n">
        <v>1.4450887E-007</v>
      </c>
      <c r="AX1471" s="154" t="n">
        <v>4.3601814E-010</v>
      </c>
      <c r="AY1471" s="154" t="n">
        <v>1.1912639E-014</v>
      </c>
      <c r="AZ1471" s="154" t="n">
        <v>0</v>
      </c>
      <c r="BA1471" s="154" t="n">
        <v>0</v>
      </c>
      <c r="BB1471" s="154" t="n">
        <v>3.1850938E-011</v>
      </c>
      <c r="BC1471" s="154" t="n">
        <v>8.1800144E-008</v>
      </c>
      <c r="BD1471" s="154" t="n">
        <v>7.2635675E-012</v>
      </c>
      <c r="BE1471" s="154" t="n">
        <v>7.8667924E-011</v>
      </c>
      <c r="BF1471" s="154" t="n">
        <v>0</v>
      </c>
      <c r="BG1471" s="154" t="n">
        <v>0</v>
      </c>
      <c r="BH1471" s="154" t="n">
        <v>0</v>
      </c>
      <c r="BI1471" s="154" t="n">
        <v>0</v>
      </c>
      <c r="BJ1471" s="154" t="n">
        <v>0</v>
      </c>
      <c r="BK1471" s="154" t="n">
        <v>0</v>
      </c>
      <c r="BL1471" s="154" t="n">
        <v>0</v>
      </c>
      <c r="BM1471" s="154" t="n">
        <v>0</v>
      </c>
      <c r="BN1471" s="154" t="n">
        <v>2.7452981E-006</v>
      </c>
      <c r="BO1471" s="154" t="n">
        <v>0.013764407</v>
      </c>
      <c r="BP1471" s="154" t="n">
        <v>0</v>
      </c>
      <c r="BQ1471" s="154" t="n">
        <v>0</v>
      </c>
      <c r="BR1471" s="154" t="n">
        <v>0</v>
      </c>
      <c r="BT1471" s="96" t="n">
        <v>8.6507761E-006</v>
      </c>
      <c r="BU1471" s="96" t="n">
        <v>5.4236044E-007</v>
      </c>
      <c r="BV1471" s="96" t="n">
        <v>4.3419081E-006</v>
      </c>
      <c r="BW1471" s="96" t="n">
        <v>5.6586949E-010</v>
      </c>
      <c r="BX1471" s="96" t="n">
        <v>1.2607365E-006</v>
      </c>
      <c r="BY1471" s="96" t="n">
        <v>0</v>
      </c>
      <c r="BZ1471" s="96" t="n">
        <v>0</v>
      </c>
      <c r="CA1471" s="96" t="n">
        <v>0</v>
      </c>
      <c r="CB1471" s="96" t="n">
        <v>0</v>
      </c>
      <c r="CC1471" s="96" t="n">
        <v>1.7261944E-009</v>
      </c>
      <c r="CD1471" s="96" t="n">
        <v>0</v>
      </c>
      <c r="CE1471" s="96" t="n">
        <v>0</v>
      </c>
      <c r="CF1471" s="96" t="n">
        <v>0</v>
      </c>
      <c r="CG1471" s="96" t="n">
        <v>2.6241057E-007</v>
      </c>
      <c r="CH1471" s="96" t="n">
        <v>2.2410682E-006</v>
      </c>
      <c r="CI1471" s="96" t="n">
        <v>9.0818575E-014</v>
      </c>
      <c r="CJ1471" s="96" t="n">
        <v>0</v>
      </c>
      <c r="CL1471" s="155" t="n">
        <v>0</v>
      </c>
      <c r="CM1471" s="155" t="n">
        <v>0.15572077</v>
      </c>
      <c r="CN1471" s="156" t="n">
        <v>0</v>
      </c>
      <c r="CO1471" s="155" t="n">
        <v>0.00037107511</v>
      </c>
      <c r="CP1471" s="155" t="n">
        <v>0</v>
      </c>
      <c r="CQ1471" s="155" t="n">
        <v>0</v>
      </c>
      <c r="CR1471" s="155" t="n">
        <v>4.5354826E-005</v>
      </c>
      <c r="CS1471" s="155" t="n">
        <v>0</v>
      </c>
      <c r="CT1471" s="155" t="n">
        <v>0</v>
      </c>
      <c r="CU1471" s="155" t="n">
        <v>0</v>
      </c>
    </row>
    <row r="1472" customFormat="false" ht="13.8" hidden="false" customHeight="false" outlineLevel="0" collapsed="false">
      <c r="A1472" s="0" t="s">
        <v>2351</v>
      </c>
      <c r="B1472" s="26" t="s">
        <v>2247</v>
      </c>
      <c r="C1472" s="88" t="str">
        <f aca="false">MID(A1472,1,12)</f>
        <v>B.044.01.205</v>
      </c>
      <c r="D1472" s="2" t="s">
        <v>2245</v>
      </c>
      <c r="E1472" s="90" t="s">
        <v>1103</v>
      </c>
      <c r="F1472" s="91" t="str">
        <f aca="false">MID(A1472, 21,85)</f>
        <v>Electricity Malawi production</v>
      </c>
      <c r="G1472" s="133" t="n">
        <f aca="false">H1472+I1472+J1472+K1472</f>
        <v>0.00338437262</v>
      </c>
      <c r="H1472" s="149" t="n">
        <f aca="false">N1472+O1472+P1472+Q1472</f>
        <v>0.00029693786</v>
      </c>
      <c r="I1472" s="149" t="n">
        <f aca="false">L1472+M1472+R1472+V1472+T1472</f>
        <v>0.00067127533</v>
      </c>
      <c r="J1472" s="150" t="n">
        <f aca="false">S1472+U1472+W1472+X1472</f>
        <v>0.00023629143</v>
      </c>
      <c r="K1472" s="149" t="n">
        <v>0.002179868</v>
      </c>
      <c r="L1472" s="130" t="n">
        <v>0.00047300647</v>
      </c>
      <c r="M1472" s="130" t="n">
        <v>0.00019826886</v>
      </c>
      <c r="N1472" s="130" t="n">
        <v>0.00016728929</v>
      </c>
      <c r="O1472" s="130" t="n">
        <v>0.00012964857</v>
      </c>
      <c r="P1472" s="130" t="n">
        <v>0</v>
      </c>
      <c r="Q1472" s="130" t="n">
        <v>0</v>
      </c>
      <c r="R1472" s="157" t="n">
        <v>0</v>
      </c>
      <c r="S1472" s="157" t="n">
        <v>0.00023629143</v>
      </c>
      <c r="T1472" s="130" t="n">
        <v>0</v>
      </c>
      <c r="U1472" s="130" t="n">
        <v>0</v>
      </c>
      <c r="V1472" s="130" t="n">
        <v>0</v>
      </c>
      <c r="W1472" s="130" t="n">
        <v>0</v>
      </c>
      <c r="X1472" s="130" t="n">
        <v>0</v>
      </c>
      <c r="Z1472" s="151" t="n">
        <f aca="false">K1472/0.15</f>
        <v>0.0145324533333333</v>
      </c>
      <c r="AB1472" s="133" t="n">
        <f aca="false">K1472</f>
        <v>0.002179868</v>
      </c>
      <c r="AC1472" s="133" t="n">
        <f aca="false">L1472+M1472+N1472+O1472+P1472+Q1472+R1472</f>
        <v>0.00096821319</v>
      </c>
      <c r="AD1472" s="133" t="n">
        <f aca="false">L1472+M1472+R1472+W1472</f>
        <v>0.00067127533</v>
      </c>
      <c r="AE1472" s="133" t="n">
        <f aca="false">V1472+L1472+M1472+R1472+T1472</f>
        <v>0.00067127533</v>
      </c>
      <c r="AF1472" s="133" t="n">
        <f aca="false">S1472+U1472+X1472</f>
        <v>0.00023629143</v>
      </c>
      <c r="AH1472" s="0" t="n">
        <v>1.499102</v>
      </c>
      <c r="AI1472" s="96" t="n">
        <v>0.15275111</v>
      </c>
      <c r="AJ1472" s="96" t="n">
        <v>0</v>
      </c>
      <c r="AK1472" s="96" t="n">
        <v>0</v>
      </c>
      <c r="AL1472" s="96" t="n">
        <v>0.12145979</v>
      </c>
      <c r="AM1472" s="96" t="n">
        <v>0.0072052412</v>
      </c>
      <c r="AN1472" s="96" t="n">
        <v>1.2176859</v>
      </c>
      <c r="AP1472" s="95" t="n">
        <v>0.00042718599</v>
      </c>
      <c r="AQ1472" s="95" t="n">
        <v>0.00040222965</v>
      </c>
      <c r="AR1472" s="95" t="n">
        <v>1.3985231E-005</v>
      </c>
      <c r="AS1472" s="95" t="n">
        <v>1.0971102E-005</v>
      </c>
      <c r="AT1472" s="152" t="n">
        <f aca="false">AW1472+AZ1472+BA1472+BB1472+BC1472+BK1472+BL1472+BP1472</f>
        <v>2.41144869155E-008</v>
      </c>
      <c r="AU1472" s="152" t="n">
        <f aca="false">AX1472+AY1472+BD1472+BE1472+BF1472+BG1472+BH1472+BI1472+BJ1472+BM1472+BQ1472+BR1472</f>
        <v>5.17205271327E-011</v>
      </c>
      <c r="AV1472" s="153" t="n">
        <f aca="false">BN1472+BO1472</f>
        <v>0.0015365689382</v>
      </c>
      <c r="AW1472" s="154" t="n">
        <v>1.3486116E-008</v>
      </c>
      <c r="AX1472" s="154" t="n">
        <v>4.0690868E-011</v>
      </c>
      <c r="AY1472" s="154" t="n">
        <v>1.1117327E-015</v>
      </c>
      <c r="AZ1472" s="154" t="n">
        <v>0</v>
      </c>
      <c r="BA1472" s="154" t="n">
        <v>0</v>
      </c>
      <c r="BB1472" s="154" t="n">
        <v>4.4829155E-012</v>
      </c>
      <c r="BC1472" s="154" t="n">
        <v>1.0623888E-008</v>
      </c>
      <c r="BD1472" s="154" t="n">
        <v>1.0223234E-012</v>
      </c>
      <c r="BE1472" s="154" t="n">
        <v>1.0006224E-011</v>
      </c>
      <c r="BF1472" s="154" t="n">
        <v>0</v>
      </c>
      <c r="BG1472" s="154" t="n">
        <v>0</v>
      </c>
      <c r="BH1472" s="154" t="n">
        <v>0</v>
      </c>
      <c r="BI1472" s="154" t="n">
        <v>0</v>
      </c>
      <c r="BJ1472" s="154" t="n">
        <v>0</v>
      </c>
      <c r="BK1472" s="154" t="n">
        <v>0</v>
      </c>
      <c r="BL1472" s="154" t="n">
        <v>0</v>
      </c>
      <c r="BM1472" s="154" t="n">
        <v>0</v>
      </c>
      <c r="BN1472" s="154" t="n">
        <v>9.0578382E-006</v>
      </c>
      <c r="BO1472" s="154" t="n">
        <v>0.0015275111</v>
      </c>
      <c r="BP1472" s="154" t="n">
        <v>0</v>
      </c>
      <c r="BQ1472" s="154" t="n">
        <v>0</v>
      </c>
      <c r="BR1472" s="154" t="n">
        <v>0</v>
      </c>
      <c r="BT1472" s="96" t="n">
        <v>8.6828256E-007</v>
      </c>
      <c r="BU1472" s="96" t="n">
        <v>6.898593E-008</v>
      </c>
      <c r="BV1472" s="96" t="n">
        <v>4.0520335E-007</v>
      </c>
      <c r="BW1472" s="96" t="n">
        <v>7.9644283E-011</v>
      </c>
      <c r="BX1472" s="96" t="n">
        <v>1.7287194E-007</v>
      </c>
      <c r="BY1472" s="96" t="n">
        <v>0</v>
      </c>
      <c r="BZ1472" s="96" t="n">
        <v>0</v>
      </c>
      <c r="CA1472" s="96" t="n">
        <v>0</v>
      </c>
      <c r="CB1472" s="96" t="n">
        <v>0</v>
      </c>
      <c r="CC1472" s="96" t="n">
        <v>2.4295623E-010</v>
      </c>
      <c r="CD1472" s="96" t="n">
        <v>0</v>
      </c>
      <c r="CE1472" s="96" t="n">
        <v>0</v>
      </c>
      <c r="CF1472" s="96" t="n">
        <v>0</v>
      </c>
      <c r="CG1472" s="96" t="n">
        <v>3.645635E-008</v>
      </c>
      <c r="CH1472" s="96" t="n">
        <v>1.8444209E-007</v>
      </c>
      <c r="CI1472" s="96" t="n">
        <v>2.9964686E-013</v>
      </c>
      <c r="CJ1472" s="96" t="n">
        <v>0</v>
      </c>
      <c r="CL1472" s="155" t="n">
        <v>0</v>
      </c>
      <c r="CM1472" s="155" t="n">
        <v>0.014532453</v>
      </c>
      <c r="CN1472" s="156" t="n">
        <v>0</v>
      </c>
      <c r="CO1472" s="155" t="n">
        <v>4.7199169E-005</v>
      </c>
      <c r="CP1472" s="155" t="n">
        <v>0</v>
      </c>
      <c r="CQ1472" s="155" t="n">
        <v>0</v>
      </c>
      <c r="CR1472" s="155" t="n">
        <v>6.1175245E-006</v>
      </c>
      <c r="CS1472" s="155" t="n">
        <v>0</v>
      </c>
      <c r="CT1472" s="155" t="n">
        <v>0</v>
      </c>
      <c r="CU1472" s="155" t="n">
        <v>0</v>
      </c>
    </row>
    <row r="1473" customFormat="false" ht="13.8" hidden="false" customHeight="false" outlineLevel="0" collapsed="false">
      <c r="A1473" s="0" t="s">
        <v>2352</v>
      </c>
      <c r="B1473" s="26" t="s">
        <v>2247</v>
      </c>
      <c r="C1473" s="88" t="str">
        <f aca="false">MID(A1473,1,12)</f>
        <v>B.044.01.206</v>
      </c>
      <c r="D1473" s="2" t="s">
        <v>2245</v>
      </c>
      <c r="E1473" s="90" t="s">
        <v>1103</v>
      </c>
      <c r="F1473" s="91" t="str">
        <f aca="false">MID(A1473, 21,85)</f>
        <v>Electricity Malaysia production</v>
      </c>
      <c r="G1473" s="133" t="n">
        <f aca="false">H1473+I1473+J1473+K1473</f>
        <v>0.038634550262</v>
      </c>
      <c r="H1473" s="149" t="n">
        <f aca="false">N1473+O1473+P1473+Q1473</f>
        <v>0.0033667205</v>
      </c>
      <c r="I1473" s="149" t="n">
        <f aca="false">L1473+M1473+R1473+V1473+T1473</f>
        <v>0.0048721705</v>
      </c>
      <c r="J1473" s="150" t="n">
        <f aca="false">S1473+U1473+W1473+X1473</f>
        <v>4.0780262E-005</v>
      </c>
      <c r="K1473" s="149" t="n">
        <v>0.030354879</v>
      </c>
      <c r="L1473" s="130" t="n">
        <v>0.0023975176</v>
      </c>
      <c r="M1473" s="130" t="n">
        <v>0.0024746529</v>
      </c>
      <c r="N1473" s="130" t="n">
        <v>0.00217594</v>
      </c>
      <c r="O1473" s="130" t="n">
        <v>0.0011907805</v>
      </c>
      <c r="P1473" s="130" t="n">
        <v>0</v>
      </c>
      <c r="Q1473" s="130" t="n">
        <v>0</v>
      </c>
      <c r="R1473" s="157" t="n">
        <v>0</v>
      </c>
      <c r="S1473" s="157" t="n">
        <v>4.0780262E-005</v>
      </c>
      <c r="T1473" s="130" t="n">
        <v>0</v>
      </c>
      <c r="U1473" s="130" t="n">
        <v>0</v>
      </c>
      <c r="V1473" s="130" t="n">
        <v>0</v>
      </c>
      <c r="W1473" s="130" t="n">
        <v>0</v>
      </c>
      <c r="X1473" s="130" t="n">
        <v>0</v>
      </c>
      <c r="Z1473" s="151" t="n">
        <f aca="false">K1473/0.15</f>
        <v>0.20236586</v>
      </c>
      <c r="AB1473" s="133" t="n">
        <f aca="false">K1473</f>
        <v>0.030354879</v>
      </c>
      <c r="AC1473" s="133" t="n">
        <f aca="false">L1473+M1473+N1473+O1473+P1473+Q1473+R1473</f>
        <v>0.008238891</v>
      </c>
      <c r="AD1473" s="133" t="n">
        <f aca="false">L1473+M1473+R1473+W1473</f>
        <v>0.0048721705</v>
      </c>
      <c r="AE1473" s="133" t="n">
        <f aca="false">V1473+L1473+M1473+R1473+T1473</f>
        <v>0.0048721705</v>
      </c>
      <c r="AF1473" s="133" t="n">
        <f aca="false">S1473+U1473+X1473</f>
        <v>4.0780262E-005</v>
      </c>
      <c r="AH1473" s="0" t="n">
        <v>2.4642943</v>
      </c>
      <c r="AI1473" s="96" t="n">
        <v>2.2340787</v>
      </c>
      <c r="AJ1473" s="96" t="n">
        <v>0</v>
      </c>
      <c r="AK1473" s="96" t="n">
        <v>0</v>
      </c>
      <c r="AL1473" s="96" t="n">
        <v>0.026854701</v>
      </c>
      <c r="AM1473" s="96" t="n">
        <v>0.022324729</v>
      </c>
      <c r="AN1473" s="96" t="n">
        <v>0.18103622</v>
      </c>
      <c r="AP1473" s="95" t="n">
        <v>0.0044101028</v>
      </c>
      <c r="AQ1473" s="95" t="n">
        <v>0.0041712237</v>
      </c>
      <c r="AR1473" s="95" t="n">
        <v>0.00017052928</v>
      </c>
      <c r="AS1473" s="95" t="n">
        <v>6.8349818E-005</v>
      </c>
      <c r="AT1473" s="152" t="n">
        <f aca="false">AW1473+AZ1473+BA1473+BB1473+BC1473+BK1473+BL1473+BP1473</f>
        <v>2.50073364504E-007</v>
      </c>
      <c r="AU1473" s="152" t="n">
        <f aca="false">AX1473+AY1473+BD1473+BE1473+BF1473+BG1473+BH1473+BI1473+BJ1473+BM1473+BQ1473+BR1473</f>
        <v>6.30655631988E-010</v>
      </c>
      <c r="AV1473" s="153" t="n">
        <f aca="false">BN1473+BO1473</f>
        <v>0.0095728036434</v>
      </c>
      <c r="AW1473" s="154" t="n">
        <v>1.8779552E-007</v>
      </c>
      <c r="AX1473" s="154" t="n">
        <v>5.6662441E-010</v>
      </c>
      <c r="AY1473" s="154" t="n">
        <v>1.5480988E-014</v>
      </c>
      <c r="AZ1473" s="154" t="n">
        <v>0</v>
      </c>
      <c r="BA1473" s="154" t="n">
        <v>0</v>
      </c>
      <c r="BB1473" s="154" t="n">
        <v>5.8309504E-011</v>
      </c>
      <c r="BC1473" s="154" t="n">
        <v>6.2219535E-008</v>
      </c>
      <c r="BD1473" s="154" t="n">
        <v>1.3297411E-011</v>
      </c>
      <c r="BE1473" s="154" t="n">
        <v>5.071833E-011</v>
      </c>
      <c r="BF1473" s="154" t="n">
        <v>0</v>
      </c>
      <c r="BG1473" s="154" t="n">
        <v>0</v>
      </c>
      <c r="BH1473" s="154" t="n">
        <v>0</v>
      </c>
      <c r="BI1473" s="154" t="n">
        <v>0</v>
      </c>
      <c r="BJ1473" s="154" t="n">
        <v>0</v>
      </c>
      <c r="BK1473" s="154" t="n">
        <v>0</v>
      </c>
      <c r="BL1473" s="154" t="n">
        <v>0</v>
      </c>
      <c r="BM1473" s="154" t="n">
        <v>0</v>
      </c>
      <c r="BN1473" s="154" t="n">
        <v>1.5632434E-006</v>
      </c>
      <c r="BO1473" s="154" t="n">
        <v>0.0095712404</v>
      </c>
      <c r="BP1473" s="154" t="n">
        <v>0</v>
      </c>
      <c r="BQ1473" s="154" t="n">
        <v>0</v>
      </c>
      <c r="BR1473" s="154" t="n">
        <v>0</v>
      </c>
      <c r="BT1473" s="96" t="n">
        <v>1.0437914E-005</v>
      </c>
      <c r="BU1473" s="96" t="n">
        <v>3.4966749E-007</v>
      </c>
      <c r="BV1473" s="96" t="n">
        <v>5.6424972E-006</v>
      </c>
      <c r="BW1473" s="96" t="n">
        <v>1.0359371E-009</v>
      </c>
      <c r="BX1473" s="96" t="n">
        <v>1.3538771E-006</v>
      </c>
      <c r="BY1473" s="96" t="n">
        <v>0</v>
      </c>
      <c r="BZ1473" s="96" t="n">
        <v>0</v>
      </c>
      <c r="CA1473" s="96" t="n">
        <v>0</v>
      </c>
      <c r="CB1473" s="96" t="n">
        <v>0</v>
      </c>
      <c r="CC1473" s="96" t="n">
        <v>3.1601437E-009</v>
      </c>
      <c r="CD1473" s="96" t="n">
        <v>0</v>
      </c>
      <c r="CE1473" s="96" t="n">
        <v>0</v>
      </c>
      <c r="CF1473" s="96" t="n">
        <v>0</v>
      </c>
      <c r="CG1473" s="96" t="n">
        <v>4.3864077E-007</v>
      </c>
      <c r="CH1473" s="96" t="n">
        <v>2.6490349E-006</v>
      </c>
      <c r="CI1473" s="96" t="n">
        <v>5.1714434E-014</v>
      </c>
      <c r="CJ1473" s="96" t="n">
        <v>0</v>
      </c>
      <c r="CL1473" s="155" t="n">
        <v>0</v>
      </c>
      <c r="CM1473" s="155" t="n">
        <v>0.20236586</v>
      </c>
      <c r="CN1473" s="156" t="n">
        <v>0</v>
      </c>
      <c r="CO1473" s="155" t="n">
        <v>0.0002392374</v>
      </c>
      <c r="CP1473" s="155" t="n">
        <v>0</v>
      </c>
      <c r="CQ1473" s="155" t="n">
        <v>0</v>
      </c>
      <c r="CR1473" s="155" t="n">
        <v>4.4315335E-005</v>
      </c>
      <c r="CS1473" s="155" t="n">
        <v>0</v>
      </c>
      <c r="CT1473" s="155" t="n">
        <v>0</v>
      </c>
      <c r="CU1473" s="155" t="n">
        <v>0</v>
      </c>
    </row>
    <row r="1474" customFormat="false" ht="13.8" hidden="false" customHeight="false" outlineLevel="0" collapsed="false">
      <c r="A1474" s="0" t="s">
        <v>2353</v>
      </c>
      <c r="B1474" s="26" t="s">
        <v>2247</v>
      </c>
      <c r="C1474" s="88" t="str">
        <f aca="false">MID(A1474,1,12)</f>
        <v>B.044.01.207</v>
      </c>
      <c r="D1474" s="2" t="s">
        <v>2245</v>
      </c>
      <c r="E1474" s="90" t="s">
        <v>1103</v>
      </c>
      <c r="F1474" s="91" t="str">
        <f aca="false">MID(A1474, 21,85)</f>
        <v>Electricity Maldives production</v>
      </c>
      <c r="G1474" s="133" t="n">
        <f aca="false">H1474+I1474+J1474+K1474</f>
        <v>0.046429827557</v>
      </c>
      <c r="H1474" s="149" t="n">
        <f aca="false">N1474+O1474+P1474+Q1474</f>
        <v>0.0029834955</v>
      </c>
      <c r="I1474" s="149" t="n">
        <f aca="false">L1474+M1474+R1474+V1474+T1474</f>
        <v>0.0090825169</v>
      </c>
      <c r="J1474" s="150" t="n">
        <f aca="false">S1474+U1474+W1474+X1474</f>
        <v>2.2016157E-005</v>
      </c>
      <c r="K1474" s="149" t="n">
        <v>0.034341799</v>
      </c>
      <c r="L1474" s="130" t="n">
        <v>0.0071603174</v>
      </c>
      <c r="M1474" s="130" t="n">
        <v>0.0019221995</v>
      </c>
      <c r="N1474" s="130" t="n">
        <v>0.0016274073</v>
      </c>
      <c r="O1474" s="130" t="n">
        <v>0.0013560882</v>
      </c>
      <c r="P1474" s="130" t="n">
        <v>0</v>
      </c>
      <c r="Q1474" s="130" t="n">
        <v>0</v>
      </c>
      <c r="R1474" s="157" t="n">
        <v>0</v>
      </c>
      <c r="S1474" s="157" t="n">
        <v>2.2016157E-005</v>
      </c>
      <c r="T1474" s="130" t="n">
        <v>0</v>
      </c>
      <c r="U1474" s="130" t="n">
        <v>0</v>
      </c>
      <c r="V1474" s="130" t="n">
        <v>0</v>
      </c>
      <c r="W1474" s="130" t="n">
        <v>0</v>
      </c>
      <c r="X1474" s="130" t="n">
        <v>0</v>
      </c>
      <c r="Z1474" s="151" t="n">
        <f aca="false">K1474/0.15</f>
        <v>0.228945326666667</v>
      </c>
      <c r="AB1474" s="133" t="n">
        <f aca="false">K1474</f>
        <v>0.034341799</v>
      </c>
      <c r="AC1474" s="133" t="n">
        <f aca="false">L1474+M1474+N1474+O1474+P1474+Q1474+R1474</f>
        <v>0.0120660124</v>
      </c>
      <c r="AD1474" s="133" t="n">
        <f aca="false">L1474+M1474+R1474+W1474</f>
        <v>0.0090825169</v>
      </c>
      <c r="AE1474" s="133" t="n">
        <f aca="false">V1474+L1474+M1474+R1474+T1474</f>
        <v>0.0090825169</v>
      </c>
      <c r="AF1474" s="133" t="n">
        <f aca="false">S1474+U1474+X1474</f>
        <v>2.2016157E-005</v>
      </c>
      <c r="AH1474" s="0" t="n">
        <v>2.9788387</v>
      </c>
      <c r="AI1474" s="96" t="n">
        <v>2.8958434</v>
      </c>
      <c r="AJ1474" s="96" t="n">
        <v>0</v>
      </c>
      <c r="AK1474" s="96" t="n">
        <v>0</v>
      </c>
      <c r="AL1474" s="96" t="n">
        <v>0</v>
      </c>
      <c r="AM1474" s="96" t="n">
        <v>0.082995263</v>
      </c>
      <c r="AN1474" s="96" t="n">
        <v>0</v>
      </c>
      <c r="AP1474" s="95" t="n">
        <v>0.0064921844</v>
      </c>
      <c r="AQ1474" s="95" t="n">
        <v>0.0060684238</v>
      </c>
      <c r="AR1474" s="95" t="n">
        <v>0.00021699134</v>
      </c>
      <c r="AS1474" s="95" t="n">
        <v>0.00020676924</v>
      </c>
      <c r="AT1474" s="152" t="n">
        <f aca="false">AW1474+AZ1474+BA1474+BB1474+BC1474+BK1474+BL1474+BP1474</f>
        <v>3.6381438026E-007</v>
      </c>
      <c r="AU1474" s="152" t="n">
        <f aca="false">AX1474+AY1474+BD1474+BE1474+BF1474+BG1474+BH1474+BI1474+BJ1474+BM1474+BQ1474+BR1474</f>
        <v>8.02482760918E-010</v>
      </c>
      <c r="AV1474" s="153" t="n">
        <f aca="false">BN1474+BO1474</f>
        <v>0.02895927795268</v>
      </c>
      <c r="AW1474" s="154" t="n">
        <v>2.1246127E-007</v>
      </c>
      <c r="AX1474" s="154" t="n">
        <v>6.4104692E-010</v>
      </c>
      <c r="AY1474" s="154" t="n">
        <v>1.7514318E-014</v>
      </c>
      <c r="AZ1474" s="154" t="n">
        <v>0</v>
      </c>
      <c r="BA1474" s="154" t="n">
        <v>0</v>
      </c>
      <c r="BB1474" s="154" t="n">
        <v>4.361026E-011</v>
      </c>
      <c r="BC1474" s="154" t="n">
        <v>1.513095E-007</v>
      </c>
      <c r="BD1474" s="154" t="n">
        <v>9.9452666E-012</v>
      </c>
      <c r="BE1474" s="154" t="n">
        <v>1.5147306E-010</v>
      </c>
      <c r="BF1474" s="154" t="n">
        <v>0</v>
      </c>
      <c r="BG1474" s="154" t="n">
        <v>0</v>
      </c>
      <c r="BH1474" s="154" t="n">
        <v>0</v>
      </c>
      <c r="BI1474" s="154" t="n">
        <v>0</v>
      </c>
      <c r="BJ1474" s="154" t="n">
        <v>0</v>
      </c>
      <c r="BK1474" s="154" t="n">
        <v>0</v>
      </c>
      <c r="BL1474" s="154" t="n">
        <v>0</v>
      </c>
      <c r="BM1474" s="154" t="n">
        <v>0</v>
      </c>
      <c r="BN1474" s="154" t="n">
        <v>8.4395268E-007</v>
      </c>
      <c r="BO1474" s="154" t="n">
        <v>0.028958434</v>
      </c>
      <c r="BP1474" s="154" t="n">
        <v>0</v>
      </c>
      <c r="BQ1474" s="154" t="n">
        <v>0</v>
      </c>
      <c r="BR1474" s="154" t="n">
        <v>0</v>
      </c>
      <c r="BT1474" s="96" t="n">
        <v>1.3380592E-005</v>
      </c>
      <c r="BU1474" s="96" t="n">
        <v>1.0443011E-006</v>
      </c>
      <c r="BV1474" s="96" t="n">
        <v>6.3836033E-006</v>
      </c>
      <c r="BW1474" s="96" t="n">
        <v>7.7478772E-010</v>
      </c>
      <c r="BX1474" s="96" t="n">
        <v>2.0740343E-006</v>
      </c>
      <c r="BY1474" s="96" t="n">
        <v>0</v>
      </c>
      <c r="BZ1474" s="96" t="n">
        <v>0</v>
      </c>
      <c r="CA1474" s="96" t="n">
        <v>0</v>
      </c>
      <c r="CB1474" s="96" t="n">
        <v>0</v>
      </c>
      <c r="CC1474" s="96" t="n">
        <v>2.363503E-009</v>
      </c>
      <c r="CD1474" s="96" t="n">
        <v>0</v>
      </c>
      <c r="CE1474" s="96" t="n">
        <v>0</v>
      </c>
      <c r="CF1474" s="96" t="n">
        <v>0</v>
      </c>
      <c r="CG1474" s="96" t="n">
        <v>3.7887661E-007</v>
      </c>
      <c r="CH1474" s="96" t="n">
        <v>3.4966384E-006</v>
      </c>
      <c r="CI1474" s="96" t="n">
        <v>2.7919219E-014</v>
      </c>
      <c r="CJ1474" s="96" t="n">
        <v>0</v>
      </c>
      <c r="CL1474" s="155" t="n">
        <v>0</v>
      </c>
      <c r="CM1474" s="155" t="n">
        <v>0.22894533</v>
      </c>
      <c r="CN1474" s="156" t="n">
        <v>0</v>
      </c>
      <c r="CO1474" s="155" t="n">
        <v>0.00071449557</v>
      </c>
      <c r="CP1474" s="155" t="n">
        <v>0</v>
      </c>
      <c r="CQ1474" s="155" t="n">
        <v>0</v>
      </c>
      <c r="CR1474" s="155" t="n">
        <v>7.7481271E-005</v>
      </c>
      <c r="CS1474" s="155" t="n">
        <v>0</v>
      </c>
      <c r="CT1474" s="155" t="n">
        <v>0</v>
      </c>
      <c r="CU1474" s="155" t="n">
        <v>0</v>
      </c>
    </row>
    <row r="1475" customFormat="false" ht="13.8" hidden="false" customHeight="false" outlineLevel="0" collapsed="false">
      <c r="A1475" s="0" t="s">
        <v>2354</v>
      </c>
      <c r="B1475" s="26" t="s">
        <v>2247</v>
      </c>
      <c r="C1475" s="88" t="str">
        <f aca="false">MID(A1475,1,12)</f>
        <v>B.044.01.208</v>
      </c>
      <c r="D1475" s="2" t="s">
        <v>2245</v>
      </c>
      <c r="E1475" s="90" t="s">
        <v>1103</v>
      </c>
      <c r="F1475" s="91" t="str">
        <f aca="false">MID(A1475, 21,85)</f>
        <v>Electricity Mali production</v>
      </c>
      <c r="G1475" s="133" t="n">
        <f aca="false">H1475+I1475+J1475+K1475</f>
        <v>0.029540978725</v>
      </c>
      <c r="H1475" s="149" t="n">
        <f aca="false">N1475+O1475+P1475+Q1475</f>
        <v>0.00194603949</v>
      </c>
      <c r="I1475" s="149" t="n">
        <f aca="false">L1475+M1475+R1475+V1475+T1475</f>
        <v>0.0058042233</v>
      </c>
      <c r="J1475" s="150" t="n">
        <f aca="false">S1475+U1475+W1475+X1475</f>
        <v>9.7583935E-005</v>
      </c>
      <c r="K1475" s="149" t="n">
        <v>0.021693132</v>
      </c>
      <c r="L1475" s="130" t="n">
        <v>0.0045461088</v>
      </c>
      <c r="M1475" s="130" t="n">
        <v>0.0012581145</v>
      </c>
      <c r="N1475" s="130" t="n">
        <v>0.0010648862</v>
      </c>
      <c r="O1475" s="130" t="n">
        <v>0.00088115329</v>
      </c>
      <c r="P1475" s="130" t="n">
        <v>0</v>
      </c>
      <c r="Q1475" s="130" t="n">
        <v>0</v>
      </c>
      <c r="R1475" s="157" t="n">
        <v>0</v>
      </c>
      <c r="S1475" s="157" t="n">
        <v>9.7583935E-005</v>
      </c>
      <c r="T1475" s="130" t="n">
        <v>0</v>
      </c>
      <c r="U1475" s="130" t="n">
        <v>0</v>
      </c>
      <c r="V1475" s="130" t="n">
        <v>0</v>
      </c>
      <c r="W1475" s="130" t="n">
        <v>0</v>
      </c>
      <c r="X1475" s="130" t="n">
        <v>0</v>
      </c>
      <c r="Z1475" s="151" t="n">
        <f aca="false">K1475/0.15</f>
        <v>0.14462088</v>
      </c>
      <c r="AB1475" s="133" t="n">
        <f aca="false">K1475</f>
        <v>0.021693132</v>
      </c>
      <c r="AC1475" s="133" t="n">
        <f aca="false">L1475+M1475+N1475+O1475+P1475+Q1475+R1475</f>
        <v>0.00775026279</v>
      </c>
      <c r="AD1475" s="133" t="n">
        <f aca="false">L1475+M1475+R1475+W1475</f>
        <v>0.0058042233</v>
      </c>
      <c r="AE1475" s="133" t="n">
        <f aca="false">V1475+L1475+M1475+R1475+T1475</f>
        <v>0.0058042233</v>
      </c>
      <c r="AF1475" s="133" t="n">
        <f aca="false">S1475+U1475+X1475</f>
        <v>9.7583935E-005</v>
      </c>
      <c r="AH1475" s="0" t="n">
        <v>2.3742844</v>
      </c>
      <c r="AI1475" s="96" t="n">
        <v>1.8182446</v>
      </c>
      <c r="AJ1475" s="96" t="n">
        <v>0</v>
      </c>
      <c r="AK1475" s="96" t="n">
        <v>0</v>
      </c>
      <c r="AL1475" s="96" t="n">
        <v>0.064770675</v>
      </c>
      <c r="AM1475" s="96" t="n">
        <v>0.041167804</v>
      </c>
      <c r="AN1475" s="96" t="n">
        <v>0.4501013</v>
      </c>
      <c r="AP1475" s="95" t="n">
        <v>0.004113853</v>
      </c>
      <c r="AQ1475" s="95" t="n">
        <v>0.0038467411</v>
      </c>
      <c r="AR1475" s="95" t="n">
        <v>0.00013726259</v>
      </c>
      <c r="AS1475" s="95" t="n">
        <v>0.00012984937</v>
      </c>
      <c r="AT1475" s="152" t="n">
        <f aca="false">AW1475+AZ1475+BA1475+BB1475+BC1475+BK1475+BL1475+BP1475</f>
        <v>2.30619969165E-007</v>
      </c>
      <c r="AU1475" s="152" t="n">
        <f aca="false">AX1475+AY1475+BD1475+BE1475+BF1475+BG1475+BH1475+BI1475+BJ1475+BM1475+BQ1475+BR1475</f>
        <v>5.07627909097E-010</v>
      </c>
      <c r="AV1475" s="153" t="n">
        <f aca="false">BN1475+BO1475</f>
        <v>0.0181861867175</v>
      </c>
      <c r="AW1475" s="154" t="n">
        <v>1.3420818E-007</v>
      </c>
      <c r="AX1475" s="154" t="n">
        <v>4.0493847E-010</v>
      </c>
      <c r="AY1475" s="154" t="n">
        <v>1.1063497E-014</v>
      </c>
      <c r="AZ1475" s="154" t="n">
        <v>0</v>
      </c>
      <c r="BA1475" s="154" t="n">
        <v>0</v>
      </c>
      <c r="BB1475" s="154" t="n">
        <v>2.8536165E-011</v>
      </c>
      <c r="BC1475" s="154" t="n">
        <v>9.6383253E-008</v>
      </c>
      <c r="BD1475" s="154" t="n">
        <v>6.5076376E-012</v>
      </c>
      <c r="BE1475" s="154" t="n">
        <v>9.6170738E-011</v>
      </c>
      <c r="BF1475" s="154" t="n">
        <v>0</v>
      </c>
      <c r="BG1475" s="154" t="n">
        <v>0</v>
      </c>
      <c r="BH1475" s="154" t="n">
        <v>0</v>
      </c>
      <c r="BI1475" s="154" t="n">
        <v>0</v>
      </c>
      <c r="BJ1475" s="154" t="n">
        <v>0</v>
      </c>
      <c r="BK1475" s="154" t="n">
        <v>0</v>
      </c>
      <c r="BL1475" s="154" t="n">
        <v>0</v>
      </c>
      <c r="BM1475" s="154" t="n">
        <v>0</v>
      </c>
      <c r="BN1475" s="154" t="n">
        <v>3.7407175E-006</v>
      </c>
      <c r="BO1475" s="154" t="n">
        <v>0.018182446</v>
      </c>
      <c r="BP1475" s="154" t="n">
        <v>0</v>
      </c>
      <c r="BQ1475" s="154" t="n">
        <v>0</v>
      </c>
      <c r="BR1475" s="154" t="n">
        <v>0</v>
      </c>
      <c r="BT1475" s="96" t="n">
        <v>8.4744316E-006</v>
      </c>
      <c r="BU1475" s="96" t="n">
        <v>6.6303013E-007</v>
      </c>
      <c r="BV1475" s="96" t="n">
        <v>4.0324139E-006</v>
      </c>
      <c r="BW1475" s="96" t="n">
        <v>5.0697864E-010</v>
      </c>
      <c r="BX1475" s="96" t="n">
        <v>1.3348635E-006</v>
      </c>
      <c r="BY1475" s="96" t="n">
        <v>0</v>
      </c>
      <c r="BZ1475" s="96" t="n">
        <v>0</v>
      </c>
      <c r="CA1475" s="96" t="n">
        <v>0</v>
      </c>
      <c r="CB1475" s="96" t="n">
        <v>0</v>
      </c>
      <c r="CC1475" s="96" t="n">
        <v>1.5465469E-009</v>
      </c>
      <c r="CD1475" s="96" t="n">
        <v>0</v>
      </c>
      <c r="CE1475" s="96" t="n">
        <v>0</v>
      </c>
      <c r="CF1475" s="96" t="n">
        <v>0</v>
      </c>
      <c r="CG1475" s="96" t="n">
        <v>2.4659815E-007</v>
      </c>
      <c r="CH1475" s="96" t="n">
        <v>2.1954722E-006</v>
      </c>
      <c r="CI1475" s="96" t="n">
        <v>1.2374854E-013</v>
      </c>
      <c r="CJ1475" s="96" t="n">
        <v>0</v>
      </c>
      <c r="CL1475" s="155" t="n">
        <v>0</v>
      </c>
      <c r="CM1475" s="155" t="n">
        <v>0.14462088</v>
      </c>
      <c r="CN1475" s="156" t="n">
        <v>0</v>
      </c>
      <c r="CO1475" s="155" t="n">
        <v>0.00045363556</v>
      </c>
      <c r="CP1475" s="155" t="n">
        <v>0</v>
      </c>
      <c r="CQ1475" s="155" t="n">
        <v>0</v>
      </c>
      <c r="CR1475" s="155" t="n">
        <v>4.9696066E-005</v>
      </c>
      <c r="CS1475" s="155" t="n">
        <v>0</v>
      </c>
      <c r="CT1475" s="155" t="n">
        <v>0</v>
      </c>
      <c r="CU1475" s="155" t="n">
        <v>0</v>
      </c>
    </row>
    <row r="1476" customFormat="false" ht="13.8" hidden="false" customHeight="false" outlineLevel="0" collapsed="false">
      <c r="A1476" s="0" t="s">
        <v>2355</v>
      </c>
      <c r="B1476" s="26" t="s">
        <v>2247</v>
      </c>
      <c r="C1476" s="88" t="str">
        <f aca="false">MID(A1476,1,12)</f>
        <v>B.044.01.209</v>
      </c>
      <c r="D1476" s="2" t="s">
        <v>2245</v>
      </c>
      <c r="E1476" s="90" t="s">
        <v>1103</v>
      </c>
      <c r="F1476" s="91" t="str">
        <f aca="false">MID(A1476, 21,85)</f>
        <v>Electricity Mauritania production</v>
      </c>
      <c r="G1476" s="133" t="n">
        <f aca="false">H1476+I1476+J1476+K1476</f>
        <v>0.037063532332</v>
      </c>
      <c r="H1476" s="149" t="n">
        <f aca="false">N1476+O1476+P1476+Q1476</f>
        <v>0.0023754005</v>
      </c>
      <c r="I1476" s="149" t="n">
        <f aca="false">L1476+M1476+R1476+V1476+T1476</f>
        <v>0.0072275742</v>
      </c>
      <c r="J1476" s="150" t="n">
        <f aca="false">S1476+U1476+W1476+X1476</f>
        <v>7.7567632E-005</v>
      </c>
      <c r="K1476" s="149" t="n">
        <v>0.02738299</v>
      </c>
      <c r="L1476" s="130" t="n">
        <v>0.0056967254</v>
      </c>
      <c r="M1476" s="130" t="n">
        <v>0.0015308488</v>
      </c>
      <c r="N1476" s="130" t="n">
        <v>0.001296631</v>
      </c>
      <c r="O1476" s="130" t="n">
        <v>0.0010787695</v>
      </c>
      <c r="P1476" s="130" t="n">
        <v>0</v>
      </c>
      <c r="Q1476" s="130" t="n">
        <v>0</v>
      </c>
      <c r="R1476" s="157" t="n">
        <v>0</v>
      </c>
      <c r="S1476" s="157" t="n">
        <v>7.7567632E-005</v>
      </c>
      <c r="T1476" s="130" t="n">
        <v>0</v>
      </c>
      <c r="U1476" s="130" t="n">
        <v>0</v>
      </c>
      <c r="V1476" s="130" t="n">
        <v>0</v>
      </c>
      <c r="W1476" s="130" t="n">
        <v>0</v>
      </c>
      <c r="X1476" s="130" t="n">
        <v>0</v>
      </c>
      <c r="Z1476" s="151" t="n">
        <f aca="false">K1476/0.15</f>
        <v>0.182553266666667</v>
      </c>
      <c r="AB1476" s="133" t="n">
        <f aca="false">K1476</f>
        <v>0.02738299</v>
      </c>
      <c r="AC1476" s="133" t="n">
        <f aca="false">L1476+M1476+N1476+O1476+P1476+Q1476+R1476</f>
        <v>0.0096029747</v>
      </c>
      <c r="AD1476" s="133" t="n">
        <f aca="false">L1476+M1476+R1476+W1476</f>
        <v>0.0072275742</v>
      </c>
      <c r="AE1476" s="133" t="n">
        <f aca="false">V1476+L1476+M1476+R1476+T1476</f>
        <v>0.0072275742</v>
      </c>
      <c r="AF1476" s="133" t="n">
        <f aca="false">S1476+U1476+X1476</f>
        <v>7.7567632E-005</v>
      </c>
      <c r="AH1476" s="0" t="n">
        <v>2.6292604</v>
      </c>
      <c r="AI1476" s="96" t="n">
        <v>2.300922</v>
      </c>
      <c r="AJ1476" s="96" t="n">
        <v>0</v>
      </c>
      <c r="AK1476" s="96" t="n">
        <v>0</v>
      </c>
      <c r="AL1476" s="96" t="n">
        <v>0</v>
      </c>
      <c r="AM1476" s="96" t="n">
        <v>0.17511377</v>
      </c>
      <c r="AN1476" s="96" t="n">
        <v>0.15322454</v>
      </c>
      <c r="AP1476" s="95" t="n">
        <v>0.0051715103</v>
      </c>
      <c r="AQ1476" s="95" t="n">
        <v>0.0048342558</v>
      </c>
      <c r="AR1476" s="95" t="n">
        <v>0.00017294742</v>
      </c>
      <c r="AS1476" s="95" t="n">
        <v>0.00016430706</v>
      </c>
      <c r="AT1476" s="152" t="n">
        <f aca="false">AW1476+AZ1476+BA1476+BB1476+BC1476+BK1476+BL1476+BP1476</f>
        <v>2.89823486321E-007</v>
      </c>
      <c r="AU1476" s="152" t="n">
        <f aca="false">AX1476+AY1476+BD1476+BE1476+BF1476+BG1476+BH1476+BI1476+BJ1476+BM1476+BQ1476+BR1476</f>
        <v>6.39598441425E-010</v>
      </c>
      <c r="AV1476" s="153" t="n">
        <f aca="false">BN1476+BO1476</f>
        <v>0.0230121934259</v>
      </c>
      <c r="AW1476" s="154" t="n">
        <v>1.6940943E-007</v>
      </c>
      <c r="AX1476" s="154" t="n">
        <v>5.1114914E-010</v>
      </c>
      <c r="AY1476" s="154" t="n">
        <v>1.3965325E-014</v>
      </c>
      <c r="AZ1476" s="154" t="n">
        <v>0</v>
      </c>
      <c r="BA1476" s="154" t="n">
        <v>0</v>
      </c>
      <c r="BB1476" s="154" t="n">
        <v>3.4746321E-011</v>
      </c>
      <c r="BC1476" s="154" t="n">
        <v>1.2037931E-007</v>
      </c>
      <c r="BD1476" s="154" t="n">
        <v>7.9238561E-012</v>
      </c>
      <c r="BE1476" s="154" t="n">
        <v>1.2051148E-010</v>
      </c>
      <c r="BF1476" s="154" t="n">
        <v>0</v>
      </c>
      <c r="BG1476" s="154" t="n">
        <v>0</v>
      </c>
      <c r="BH1476" s="154" t="n">
        <v>0</v>
      </c>
      <c r="BI1476" s="154" t="n">
        <v>0</v>
      </c>
      <c r="BJ1476" s="154" t="n">
        <v>0</v>
      </c>
      <c r="BK1476" s="154" t="n">
        <v>0</v>
      </c>
      <c r="BL1476" s="154" t="n">
        <v>0</v>
      </c>
      <c r="BM1476" s="154" t="n">
        <v>0</v>
      </c>
      <c r="BN1476" s="154" t="n">
        <v>2.9734259E-006</v>
      </c>
      <c r="BO1476" s="154" t="n">
        <v>0.02300922</v>
      </c>
      <c r="BP1476" s="154" t="n">
        <v>0</v>
      </c>
      <c r="BQ1476" s="154" t="n">
        <v>0</v>
      </c>
      <c r="BR1476" s="154" t="n">
        <v>0</v>
      </c>
      <c r="BT1476" s="96" t="n">
        <v>1.0653472E-005</v>
      </c>
      <c r="BU1476" s="96" t="n">
        <v>8.3084255E-007</v>
      </c>
      <c r="BV1476" s="96" t="n">
        <v>5.0900694E-006</v>
      </c>
      <c r="BW1476" s="96" t="n">
        <v>6.1730939E-010</v>
      </c>
      <c r="BX1476" s="96" t="n">
        <v>1.6499787E-006</v>
      </c>
      <c r="BY1476" s="96" t="n">
        <v>0</v>
      </c>
      <c r="BZ1476" s="96" t="n">
        <v>0</v>
      </c>
      <c r="CA1476" s="96" t="n">
        <v>0</v>
      </c>
      <c r="CB1476" s="96" t="n">
        <v>0</v>
      </c>
      <c r="CC1476" s="96" t="n">
        <v>1.8831127E-009</v>
      </c>
      <c r="CD1476" s="96" t="n">
        <v>0</v>
      </c>
      <c r="CE1476" s="96" t="n">
        <v>0</v>
      </c>
      <c r="CF1476" s="96" t="n">
        <v>0</v>
      </c>
      <c r="CG1476" s="96" t="n">
        <v>3.0179067E-007</v>
      </c>
      <c r="CH1476" s="96" t="n">
        <v>2.7782898E-006</v>
      </c>
      <c r="CI1476" s="96" t="n">
        <v>9.8365385E-014</v>
      </c>
      <c r="CJ1476" s="96" t="n">
        <v>0</v>
      </c>
      <c r="CL1476" s="155" t="n">
        <v>0</v>
      </c>
      <c r="CM1476" s="155" t="n">
        <v>0.18255326</v>
      </c>
      <c r="CN1476" s="156" t="n">
        <v>0</v>
      </c>
      <c r="CO1476" s="155" t="n">
        <v>0.00056845037</v>
      </c>
      <c r="CP1476" s="155" t="n">
        <v>0</v>
      </c>
      <c r="CQ1476" s="155" t="n">
        <v>0</v>
      </c>
      <c r="CR1476" s="155" t="n">
        <v>6.164061E-005</v>
      </c>
      <c r="CS1476" s="155" t="n">
        <v>0</v>
      </c>
      <c r="CT1476" s="155" t="n">
        <v>0</v>
      </c>
      <c r="CU1476" s="155" t="n">
        <v>0</v>
      </c>
    </row>
    <row r="1477" customFormat="false" ht="13.8" hidden="false" customHeight="false" outlineLevel="0" collapsed="false">
      <c r="A1477" s="0" t="s">
        <v>2356</v>
      </c>
      <c r="B1477" s="26" t="s">
        <v>2247</v>
      </c>
      <c r="C1477" s="88" t="str">
        <f aca="false">MID(A1477,1,12)</f>
        <v>B.044.01.210</v>
      </c>
      <c r="D1477" s="2" t="s">
        <v>2245</v>
      </c>
      <c r="E1477" s="90" t="s">
        <v>1103</v>
      </c>
      <c r="F1477" s="91" t="str">
        <f aca="false">MID(A1477, 21,85)</f>
        <v>Electricity Mauritius production</v>
      </c>
      <c r="G1477" s="133" t="n">
        <f aca="false">H1477+I1477+J1477+K1477</f>
        <v>0.040403038833</v>
      </c>
      <c r="H1477" s="149" t="n">
        <f aca="false">N1477+O1477+P1477+Q1477</f>
        <v>0.003088979</v>
      </c>
      <c r="I1477" s="149" t="n">
        <f aca="false">L1477+M1477+R1477+V1477+T1477</f>
        <v>0.0067208262</v>
      </c>
      <c r="J1477" s="150" t="n">
        <f aca="false">S1477+U1477+W1477+X1477</f>
        <v>1.9902633E-005</v>
      </c>
      <c r="K1477" s="149" t="n">
        <v>0.030573331</v>
      </c>
      <c r="L1477" s="130" t="n">
        <v>0.0046150027</v>
      </c>
      <c r="M1477" s="130" t="n">
        <v>0.0021058235</v>
      </c>
      <c r="N1477" s="130" t="n">
        <v>0.0017856979</v>
      </c>
      <c r="O1477" s="130" t="n">
        <v>0.0013032811</v>
      </c>
      <c r="P1477" s="130" t="n">
        <v>0</v>
      </c>
      <c r="Q1477" s="130" t="n">
        <v>0</v>
      </c>
      <c r="R1477" s="157" t="n">
        <v>0</v>
      </c>
      <c r="S1477" s="157" t="n">
        <v>1.9902633E-005</v>
      </c>
      <c r="T1477" s="130" t="n">
        <v>0</v>
      </c>
      <c r="U1477" s="130" t="n">
        <v>0</v>
      </c>
      <c r="V1477" s="130" t="n">
        <v>0</v>
      </c>
      <c r="W1477" s="130" t="n">
        <v>0</v>
      </c>
      <c r="X1477" s="130" t="n">
        <v>0</v>
      </c>
      <c r="Z1477" s="151" t="n">
        <f aca="false">K1477/0.15</f>
        <v>0.203822206666667</v>
      </c>
      <c r="AB1477" s="133" t="n">
        <f aca="false">K1477</f>
        <v>0.030573331</v>
      </c>
      <c r="AC1477" s="133" t="n">
        <f aca="false">L1477+M1477+N1477+O1477+P1477+Q1477+R1477</f>
        <v>0.0098098052</v>
      </c>
      <c r="AD1477" s="133" t="n">
        <f aca="false">L1477+M1477+R1477+W1477</f>
        <v>0.0067208262</v>
      </c>
      <c r="AE1477" s="133" t="n">
        <f aca="false">V1477+L1477+M1477+R1477+T1477</f>
        <v>0.0067208262</v>
      </c>
      <c r="AF1477" s="133" t="n">
        <f aca="false">S1477+U1477+X1477</f>
        <v>1.9902633E-005</v>
      </c>
      <c r="AH1477" s="0" t="n">
        <v>2.8223726</v>
      </c>
      <c r="AI1477" s="96" t="n">
        <v>2.3922763</v>
      </c>
      <c r="AJ1477" s="96" t="n">
        <v>0</v>
      </c>
      <c r="AK1477" s="96" t="n">
        <v>0</v>
      </c>
      <c r="AL1477" s="96" t="n">
        <v>0.34918166</v>
      </c>
      <c r="AM1477" s="96" t="n">
        <v>0.051785418</v>
      </c>
      <c r="AN1477" s="96" t="n">
        <v>0.029129296</v>
      </c>
      <c r="AP1477" s="95" t="n">
        <v>0.0051894714</v>
      </c>
      <c r="AQ1477" s="95" t="n">
        <v>0.0048947577</v>
      </c>
      <c r="AR1477" s="95" t="n">
        <v>0.00018367151</v>
      </c>
      <c r="AS1477" s="95" t="n">
        <v>0.00011104223</v>
      </c>
      <c r="AT1477" s="152" t="n">
        <f aca="false">AW1477+AZ1477+BA1477+BB1477+BC1477+BK1477+BL1477+BP1477</f>
        <v>2.93450702034E-007</v>
      </c>
      <c r="AU1477" s="152" t="n">
        <f aca="false">AX1477+AY1477+BD1477+BE1477+BF1477+BG1477+BH1477+BI1477+BJ1477+BM1477+BQ1477+BR1477</f>
        <v>6.79258527399E-010</v>
      </c>
      <c r="AV1477" s="153" t="n">
        <f aca="false">BN1477+BO1477</f>
        <v>0.01555213293426</v>
      </c>
      <c r="AW1477" s="154" t="n">
        <v>1.8914701E-007</v>
      </c>
      <c r="AX1477" s="154" t="n">
        <v>5.7070218E-010</v>
      </c>
      <c r="AY1477" s="154" t="n">
        <v>1.5592399E-014</v>
      </c>
      <c r="AZ1477" s="154" t="n">
        <v>0</v>
      </c>
      <c r="BA1477" s="154" t="n">
        <v>0</v>
      </c>
      <c r="BB1477" s="154" t="n">
        <v>4.7852034E-011</v>
      </c>
      <c r="BC1477" s="154" t="n">
        <v>1.0425584E-007</v>
      </c>
      <c r="BD1477" s="154" t="n">
        <v>1.0912598E-011</v>
      </c>
      <c r="BE1477" s="154" t="n">
        <v>9.7628157E-011</v>
      </c>
      <c r="BF1477" s="154" t="n">
        <v>0</v>
      </c>
      <c r="BG1477" s="154" t="n">
        <v>0</v>
      </c>
      <c r="BH1477" s="154" t="n">
        <v>0</v>
      </c>
      <c r="BI1477" s="154" t="n">
        <v>0</v>
      </c>
      <c r="BJ1477" s="154" t="n">
        <v>0</v>
      </c>
      <c r="BK1477" s="154" t="n">
        <v>0</v>
      </c>
      <c r="BL1477" s="154" t="n">
        <v>0</v>
      </c>
      <c r="BM1477" s="154" t="n">
        <v>0</v>
      </c>
      <c r="BN1477" s="154" t="n">
        <v>7.6293426E-007</v>
      </c>
      <c r="BO1477" s="154" t="n">
        <v>0.01555137</v>
      </c>
      <c r="BP1477" s="154" t="n">
        <v>0</v>
      </c>
      <c r="BQ1477" s="154" t="n">
        <v>0</v>
      </c>
      <c r="BR1477" s="154" t="n">
        <v>0</v>
      </c>
      <c r="BT1477" s="96" t="n">
        <v>1.1354239E-005</v>
      </c>
      <c r="BU1477" s="96" t="n">
        <v>6.7307801E-007</v>
      </c>
      <c r="BV1477" s="96" t="n">
        <v>5.683104E-006</v>
      </c>
      <c r="BW1477" s="96" t="n">
        <v>8.5014784E-010</v>
      </c>
      <c r="BX1477" s="96" t="n">
        <v>1.7209786E-006</v>
      </c>
      <c r="BY1477" s="96" t="n">
        <v>0</v>
      </c>
      <c r="BZ1477" s="96" t="n">
        <v>0</v>
      </c>
      <c r="CA1477" s="96" t="n">
        <v>0</v>
      </c>
      <c r="CB1477" s="96" t="n">
        <v>0</v>
      </c>
      <c r="CC1477" s="96" t="n">
        <v>2.5933903E-009</v>
      </c>
      <c r="CD1477" s="96" t="n">
        <v>0</v>
      </c>
      <c r="CE1477" s="96" t="n">
        <v>0</v>
      </c>
      <c r="CF1477" s="96" t="n">
        <v>0</v>
      </c>
      <c r="CG1477" s="96" t="n">
        <v>3.8503746E-007</v>
      </c>
      <c r="CH1477" s="96" t="n">
        <v>2.8885971E-006</v>
      </c>
      <c r="CI1477" s="96" t="n">
        <v>2.5239009E-014</v>
      </c>
      <c r="CJ1477" s="96" t="n">
        <v>0</v>
      </c>
      <c r="CL1477" s="155" t="n">
        <v>0</v>
      </c>
      <c r="CM1477" s="155" t="n">
        <v>0.20382221</v>
      </c>
      <c r="CN1477" s="156" t="n">
        <v>0</v>
      </c>
      <c r="CO1477" s="155" t="n">
        <v>0.00046051017</v>
      </c>
      <c r="CP1477" s="155" t="n">
        <v>0</v>
      </c>
      <c r="CQ1477" s="155" t="n">
        <v>0</v>
      </c>
      <c r="CR1477" s="155" t="n">
        <v>6.0643059E-005</v>
      </c>
      <c r="CS1477" s="155" t="n">
        <v>0</v>
      </c>
      <c r="CT1477" s="155" t="n">
        <v>0</v>
      </c>
      <c r="CU1477" s="155" t="n">
        <v>0</v>
      </c>
    </row>
    <row r="1478" customFormat="false" ht="13.8" hidden="false" customHeight="false" outlineLevel="0" collapsed="false">
      <c r="A1478" s="0" t="s">
        <v>2357</v>
      </c>
      <c r="B1478" s="26" t="s">
        <v>2247</v>
      </c>
      <c r="C1478" s="88" t="str">
        <f aca="false">MID(A1478,1,12)</f>
        <v>B.044.01.211</v>
      </c>
      <c r="D1478" s="2" t="s">
        <v>2245</v>
      </c>
      <c r="E1478" s="90" t="s">
        <v>1103</v>
      </c>
      <c r="F1478" s="91" t="str">
        <f aca="false">MID(A1478, 21,85)</f>
        <v>Electricity Mexico production</v>
      </c>
      <c r="G1478" s="133" t="n">
        <f aca="false">H1478+I1478+J1478+K1478</f>
        <v>0.035693573636</v>
      </c>
      <c r="H1478" s="149" t="n">
        <f aca="false">N1478+O1478+P1478+Q1478</f>
        <v>0.0034478843</v>
      </c>
      <c r="I1478" s="149" t="n">
        <f aca="false">L1478+M1478+R1478+V1478+T1478</f>
        <v>0.0053767316</v>
      </c>
      <c r="J1478" s="150" t="n">
        <f aca="false">S1478+U1478+W1478+X1478</f>
        <v>0.001010285736</v>
      </c>
      <c r="K1478" s="149" t="n">
        <v>0.025858672</v>
      </c>
      <c r="L1478" s="130" t="n">
        <v>0.0027840593</v>
      </c>
      <c r="M1478" s="130" t="n">
        <v>0.0025926723</v>
      </c>
      <c r="N1478" s="130" t="n">
        <v>0.0023277137</v>
      </c>
      <c r="O1478" s="157" t="n">
        <v>0.0011201706</v>
      </c>
      <c r="P1478" s="130" t="n">
        <v>0</v>
      </c>
      <c r="Q1478" s="130" t="n">
        <v>0</v>
      </c>
      <c r="R1478" s="130" t="n">
        <v>0</v>
      </c>
      <c r="S1478" s="157" t="n">
        <v>5.6247476E-005</v>
      </c>
      <c r="T1478" s="130" t="n">
        <v>0</v>
      </c>
      <c r="U1478" s="130" t="n">
        <v>0.00095403826</v>
      </c>
      <c r="V1478" s="130" t="n">
        <v>0</v>
      </c>
      <c r="W1478" s="130" t="n">
        <v>0</v>
      </c>
      <c r="X1478" s="130" t="n">
        <v>0</v>
      </c>
      <c r="Z1478" s="151" t="n">
        <f aca="false">K1478/0.15</f>
        <v>0.172391146666667</v>
      </c>
      <c r="AB1478" s="133" t="n">
        <f aca="false">K1478</f>
        <v>0.025858672</v>
      </c>
      <c r="AC1478" s="133" t="n">
        <f aca="false">L1478+M1478+N1478+O1478+P1478+Q1478+R1478</f>
        <v>0.0088246159</v>
      </c>
      <c r="AD1478" s="133" t="n">
        <f aca="false">L1478+M1478+R1478+W1478</f>
        <v>0.0053767316</v>
      </c>
      <c r="AE1478" s="133" t="n">
        <f aca="false">V1478+L1478+M1478+R1478+T1478</f>
        <v>0.0053767316</v>
      </c>
      <c r="AF1478" s="133" t="n">
        <f aca="false">S1478+U1478+X1478</f>
        <v>0.001010285736</v>
      </c>
      <c r="AH1478" s="0" t="n">
        <v>2.4285075</v>
      </c>
      <c r="AI1478" s="96" t="n">
        <v>1.9948138</v>
      </c>
      <c r="AJ1478" s="96" t="n">
        <v>0.13217749</v>
      </c>
      <c r="AK1478" s="96" t="n">
        <v>0</v>
      </c>
      <c r="AL1478" s="96" t="n">
        <v>0.075088716</v>
      </c>
      <c r="AM1478" s="96" t="n">
        <v>0.15232341</v>
      </c>
      <c r="AN1478" s="96" t="n">
        <v>0.07410413</v>
      </c>
      <c r="AP1478" s="95" t="n">
        <v>0.0040635745</v>
      </c>
      <c r="AQ1478" s="95" t="n">
        <v>0.0038059305</v>
      </c>
      <c r="AR1478" s="95" t="n">
        <v>0.0001502961</v>
      </c>
      <c r="AS1478" s="95" t="n">
        <v>0.00010734787</v>
      </c>
      <c r="AT1478" s="152" t="n">
        <f aca="false">AW1478+AZ1478+BA1478+BB1478+BC1478+BK1478+BL1478+BP1478</f>
        <v>2.28173296642E-007</v>
      </c>
      <c r="AU1478" s="152" t="n">
        <f aca="false">AX1478+AY1478+BD1478+BE1478+BF1478+BG1478+BH1478+BI1478+BJ1478+BM1478+BQ1478+BR1478</f>
        <v>5.55828757923E-010</v>
      </c>
      <c r="AV1478" s="153" t="n">
        <f aca="false">BN1478+BO1478</f>
        <v>0.0150347152154</v>
      </c>
      <c r="AW1478" s="154" t="n">
        <v>1.5997899E-007</v>
      </c>
      <c r="AX1478" s="154" t="n">
        <v>4.8269522E-010</v>
      </c>
      <c r="AY1478" s="154" t="n">
        <v>1.3187923E-014</v>
      </c>
      <c r="AZ1478" s="154" t="n">
        <v>0</v>
      </c>
      <c r="BA1478" s="154" t="n">
        <v>0</v>
      </c>
      <c r="BB1478" s="154" t="n">
        <v>6.2376642E-011</v>
      </c>
      <c r="BC1478" s="154" t="n">
        <v>6.813193E-008</v>
      </c>
      <c r="BD1478" s="154" t="n">
        <v>1.4224917E-011</v>
      </c>
      <c r="BE1478" s="154" t="n">
        <v>5.8895433E-011</v>
      </c>
      <c r="BF1478" s="154" t="n">
        <v>0</v>
      </c>
      <c r="BG1478" s="154" t="n">
        <v>0</v>
      </c>
      <c r="BH1478" s="154" t="n">
        <v>0</v>
      </c>
      <c r="BI1478" s="154" t="n">
        <v>0</v>
      </c>
      <c r="BJ1478" s="154" t="n">
        <v>0</v>
      </c>
      <c r="BK1478" s="154" t="n">
        <v>0</v>
      </c>
      <c r="BL1478" s="154" t="n">
        <v>0</v>
      </c>
      <c r="BM1478" s="154" t="n">
        <v>0</v>
      </c>
      <c r="BN1478" s="154" t="n">
        <v>3.5322154E-006</v>
      </c>
      <c r="BO1478" s="154" t="n">
        <v>0.015031183</v>
      </c>
      <c r="BP1478" s="154" t="n">
        <v>0</v>
      </c>
      <c r="BQ1478" s="154" t="n">
        <v>0</v>
      </c>
      <c r="BR1478" s="154" t="n">
        <v>0</v>
      </c>
      <c r="BT1478" s="96" t="n">
        <v>9.5184851E-006</v>
      </c>
      <c r="BU1478" s="96" t="n">
        <v>4.0604291E-007</v>
      </c>
      <c r="BV1478" s="96" t="n">
        <v>4.8067227E-006</v>
      </c>
      <c r="BW1478" s="96" t="n">
        <v>1.1081946E-009</v>
      </c>
      <c r="BX1478" s="96" t="n">
        <v>1.337114E-006</v>
      </c>
      <c r="BY1478" s="96" t="n">
        <v>0</v>
      </c>
      <c r="BZ1478" s="96" t="n">
        <v>0</v>
      </c>
      <c r="CA1478" s="96" t="n">
        <v>0</v>
      </c>
      <c r="CB1478" s="96" t="n">
        <v>0</v>
      </c>
      <c r="CC1478" s="96" t="n">
        <v>3.3805664E-009</v>
      </c>
      <c r="CD1478" s="96" t="n">
        <v>0</v>
      </c>
      <c r="CE1478" s="96" t="n">
        <v>0</v>
      </c>
      <c r="CF1478" s="96" t="n">
        <v>0</v>
      </c>
      <c r="CG1478" s="96" t="n">
        <v>4.7131264E-007</v>
      </c>
      <c r="CH1478" s="96" t="n">
        <v>2.4928041E-006</v>
      </c>
      <c r="CI1478" s="96" t="n">
        <v>7.1328781E-014</v>
      </c>
      <c r="CJ1478" s="96" t="n">
        <v>0</v>
      </c>
      <c r="CL1478" s="155" t="n">
        <v>0</v>
      </c>
      <c r="CM1478" s="155" t="n">
        <v>0.17239115</v>
      </c>
      <c r="CN1478" s="156" t="n">
        <v>0</v>
      </c>
      <c r="CO1478" s="155" t="n">
        <v>0.00027780865</v>
      </c>
      <c r="CP1478" s="155" t="n">
        <v>0</v>
      </c>
      <c r="CQ1478" s="155" t="n">
        <v>0</v>
      </c>
      <c r="CR1478" s="155" t="n">
        <v>4.4911622E-005</v>
      </c>
      <c r="CS1478" s="155" t="n">
        <v>0</v>
      </c>
      <c r="CT1478" s="155" t="n">
        <v>0</v>
      </c>
      <c r="CU1478" s="155" t="n">
        <v>0</v>
      </c>
    </row>
    <row r="1479" customFormat="false" ht="13.8" hidden="false" customHeight="false" outlineLevel="0" collapsed="false">
      <c r="A1479" s="0" t="s">
        <v>2358</v>
      </c>
      <c r="B1479" s="26" t="s">
        <v>2247</v>
      </c>
      <c r="C1479" s="88" t="str">
        <f aca="false">MID(A1479,1,12)</f>
        <v>B.044.01.212</v>
      </c>
      <c r="D1479" s="2" t="s">
        <v>2245</v>
      </c>
      <c r="E1479" s="90" t="s">
        <v>1103</v>
      </c>
      <c r="F1479" s="91" t="str">
        <f aca="false">MID(A1479, 21,85)</f>
        <v>Electricity Moldova production</v>
      </c>
      <c r="G1479" s="133" t="n">
        <f aca="false">H1479+I1479+J1479+K1479</f>
        <v>0.039369241165</v>
      </c>
      <c r="H1479" s="149" t="n">
        <f aca="false">N1479+O1479+P1479+Q1479</f>
        <v>0.0040331454</v>
      </c>
      <c r="I1479" s="149" t="n">
        <f aca="false">L1479+M1479+R1479+V1479+T1479</f>
        <v>0.0060899107</v>
      </c>
      <c r="J1479" s="150" t="n">
        <f aca="false">S1479+U1479+W1479+X1479</f>
        <v>3.1539065E-005</v>
      </c>
      <c r="K1479" s="149" t="n">
        <v>0.029214646</v>
      </c>
      <c r="L1479" s="130" t="n">
        <v>0.0030268973</v>
      </c>
      <c r="M1479" s="130" t="n">
        <v>0.0030630134</v>
      </c>
      <c r="N1479" s="130" t="n">
        <v>0.0027703198</v>
      </c>
      <c r="O1479" s="130" t="n">
        <v>0.0012628256</v>
      </c>
      <c r="P1479" s="130" t="n">
        <v>0</v>
      </c>
      <c r="Q1479" s="130" t="n">
        <v>0</v>
      </c>
      <c r="R1479" s="130" t="n">
        <v>0</v>
      </c>
      <c r="S1479" s="157" t="n">
        <v>3.1539065E-005</v>
      </c>
      <c r="T1479" s="130" t="n">
        <v>0</v>
      </c>
      <c r="U1479" s="130" t="n">
        <v>0</v>
      </c>
      <c r="V1479" s="130" t="n">
        <v>0</v>
      </c>
      <c r="W1479" s="130" t="n">
        <v>0</v>
      </c>
      <c r="X1479" s="130" t="n">
        <v>0</v>
      </c>
      <c r="Z1479" s="151" t="n">
        <f aca="false">K1479/0.15</f>
        <v>0.194764306666667</v>
      </c>
      <c r="AB1479" s="133" t="n">
        <f aca="false">K1479</f>
        <v>0.029214646</v>
      </c>
      <c r="AC1479" s="133" t="n">
        <f aca="false">L1479+M1479+N1479+O1479+P1479+Q1479+R1479</f>
        <v>0.0101230561</v>
      </c>
      <c r="AD1479" s="133" t="n">
        <f aca="false">L1479+M1479+R1479+W1479</f>
        <v>0.0060899107</v>
      </c>
      <c r="AE1479" s="133" t="n">
        <f aca="false">V1479+L1479+M1479+R1479+T1479</f>
        <v>0.0060899107</v>
      </c>
      <c r="AF1479" s="133" t="n">
        <f aca="false">S1479+U1479+X1479</f>
        <v>3.1539065E-005</v>
      </c>
      <c r="AH1479" s="0" t="n">
        <v>2.4056409</v>
      </c>
      <c r="AI1479" s="96" t="n">
        <v>2.2691545</v>
      </c>
      <c r="AJ1479" s="96" t="n">
        <v>0</v>
      </c>
      <c r="AK1479" s="96" t="n">
        <v>0</v>
      </c>
      <c r="AL1479" s="96" t="n">
        <v>0.007261224</v>
      </c>
      <c r="AM1479" s="96" t="n">
        <v>0.077535104</v>
      </c>
      <c r="AN1479" s="96" t="n">
        <v>0.05169007</v>
      </c>
      <c r="AP1479" s="95" t="n">
        <v>0.0045628638</v>
      </c>
      <c r="AQ1479" s="95" t="n">
        <v>0.004263329</v>
      </c>
      <c r="AR1479" s="95" t="n">
        <v>0.00016935618</v>
      </c>
      <c r="AS1479" s="95" t="n">
        <v>0.00013017854</v>
      </c>
      <c r="AT1479" s="152" t="n">
        <f aca="false">AW1479+AZ1479+BA1479+BB1479+BC1479+BK1479+BL1479+BP1479</f>
        <v>2.55595271328E-007</v>
      </c>
      <c r="AU1479" s="152" t="n">
        <f aca="false">AX1479+AY1479+BD1479+BE1479+BF1479+BG1479+BH1479+BI1479+BJ1479+BM1479+BQ1479+BR1479</f>
        <v>6.26317234469E-010</v>
      </c>
      <c r="AV1479" s="153" t="n">
        <f aca="false">BN1479+BO1479</f>
        <v>0.0182322879975</v>
      </c>
      <c r="AW1479" s="154" t="n">
        <v>1.8074128E-007</v>
      </c>
      <c r="AX1479" s="154" t="n">
        <v>5.4534005E-010</v>
      </c>
      <c r="AY1479" s="154" t="n">
        <v>1.4899469E-014</v>
      </c>
      <c r="AZ1479" s="154" t="n">
        <v>0</v>
      </c>
      <c r="BA1479" s="154" t="n">
        <v>0</v>
      </c>
      <c r="BB1479" s="154" t="n">
        <v>7.4237328E-011</v>
      </c>
      <c r="BC1479" s="154" t="n">
        <v>7.4779754E-008</v>
      </c>
      <c r="BD1479" s="154" t="n">
        <v>1.6929732E-011</v>
      </c>
      <c r="BE1479" s="154" t="n">
        <v>6.4032553E-011</v>
      </c>
      <c r="BF1479" s="154" t="n">
        <v>0</v>
      </c>
      <c r="BG1479" s="154" t="n">
        <v>0</v>
      </c>
      <c r="BH1479" s="154" t="n">
        <v>0</v>
      </c>
      <c r="BI1479" s="154" t="n">
        <v>0</v>
      </c>
      <c r="BJ1479" s="154" t="n">
        <v>0</v>
      </c>
      <c r="BK1479" s="154" t="n">
        <v>0</v>
      </c>
      <c r="BL1479" s="154" t="n">
        <v>0</v>
      </c>
      <c r="BM1479" s="154" t="n">
        <v>0</v>
      </c>
      <c r="BN1479" s="154" t="n">
        <v>1.2089975E-006</v>
      </c>
      <c r="BO1479" s="154" t="n">
        <v>0.018231079</v>
      </c>
      <c r="BP1479" s="154" t="n">
        <v>0</v>
      </c>
      <c r="BQ1479" s="154" t="n">
        <v>0</v>
      </c>
      <c r="BR1479" s="154" t="n">
        <v>0</v>
      </c>
      <c r="BT1479" s="96" t="n">
        <v>1.0555366E-005</v>
      </c>
      <c r="BU1479" s="96" t="n">
        <v>4.4145977E-007</v>
      </c>
      <c r="BV1479" s="96" t="n">
        <v>5.4305456E-006</v>
      </c>
      <c r="BW1479" s="96" t="n">
        <v>1.3189137E-009</v>
      </c>
      <c r="BX1479" s="96" t="n">
        <v>1.4939757E-006</v>
      </c>
      <c r="BY1479" s="96" t="n">
        <v>0</v>
      </c>
      <c r="BZ1479" s="96" t="n">
        <v>0</v>
      </c>
      <c r="CA1479" s="96" t="n">
        <v>0</v>
      </c>
      <c r="CB1479" s="96" t="n">
        <v>0</v>
      </c>
      <c r="CC1479" s="96" t="n">
        <v>4.0233685E-009</v>
      </c>
      <c r="CD1479" s="96" t="n">
        <v>0</v>
      </c>
      <c r="CE1479" s="96" t="n">
        <v>0</v>
      </c>
      <c r="CF1479" s="96" t="n">
        <v>0</v>
      </c>
      <c r="CG1479" s="96" t="n">
        <v>5.5821822E-007</v>
      </c>
      <c r="CH1479" s="96" t="n">
        <v>2.6258241E-006</v>
      </c>
      <c r="CI1479" s="96" t="n">
        <v>3.9995449E-014</v>
      </c>
      <c r="CJ1479" s="96" t="n">
        <v>0</v>
      </c>
      <c r="CL1479" s="155" t="n">
        <v>0</v>
      </c>
      <c r="CM1479" s="155" t="n">
        <v>0.19476431</v>
      </c>
      <c r="CN1479" s="156" t="n">
        <v>0</v>
      </c>
      <c r="CO1479" s="155" t="n">
        <v>0.00030204035</v>
      </c>
      <c r="CP1479" s="155" t="n">
        <v>0</v>
      </c>
      <c r="CQ1479" s="155" t="n">
        <v>0</v>
      </c>
      <c r="CR1479" s="155" t="n">
        <v>4.9949927E-005</v>
      </c>
      <c r="CS1479" s="155" t="n">
        <v>0</v>
      </c>
      <c r="CT1479" s="155" t="n">
        <v>0</v>
      </c>
      <c r="CU1479" s="155" t="n">
        <v>0</v>
      </c>
    </row>
    <row r="1480" customFormat="false" ht="13.8" hidden="false" customHeight="false" outlineLevel="0" collapsed="false">
      <c r="A1480" s="0" t="s">
        <v>2359</v>
      </c>
      <c r="B1480" s="26" t="s">
        <v>2247</v>
      </c>
      <c r="C1480" s="88" t="str">
        <f aca="false">MID(A1480,1,12)</f>
        <v>B.044.01.213</v>
      </c>
      <c r="D1480" s="2" t="s">
        <v>2245</v>
      </c>
      <c r="E1480" s="90" t="s">
        <v>1103</v>
      </c>
      <c r="F1480" s="91" t="str">
        <f aca="false">MID(A1480, 21,85)</f>
        <v>Electricity Mongolia production</v>
      </c>
      <c r="G1480" s="133" t="n">
        <f aca="false">H1480+I1480+J1480+K1480</f>
        <v>0.05127259603</v>
      </c>
      <c r="H1480" s="149" t="n">
        <f aca="false">N1480+O1480+P1480+Q1480</f>
        <v>0.003784208</v>
      </c>
      <c r="I1480" s="149" t="n">
        <f aca="false">L1480+M1480+R1480+V1480+T1480</f>
        <v>0.0056636148</v>
      </c>
      <c r="J1480" s="150" t="n">
        <f aca="false">S1480+U1480+W1480+X1480</f>
        <v>3.098623E-005</v>
      </c>
      <c r="K1480" s="149" t="n">
        <v>0.041793787</v>
      </c>
      <c r="L1480" s="130" t="n">
        <v>0.0029942766</v>
      </c>
      <c r="M1480" s="130" t="n">
        <v>0.0026693382</v>
      </c>
      <c r="N1480" s="130" t="n">
        <v>0.002273115</v>
      </c>
      <c r="O1480" s="130" t="n">
        <v>0.001511093</v>
      </c>
      <c r="P1480" s="130" t="n">
        <v>0</v>
      </c>
      <c r="Q1480" s="130" t="n">
        <v>0</v>
      </c>
      <c r="R1480" s="157" t="n">
        <v>0</v>
      </c>
      <c r="S1480" s="157" t="n">
        <v>3.098623E-005</v>
      </c>
      <c r="T1480" s="130" t="n">
        <v>0</v>
      </c>
      <c r="U1480" s="130" t="n">
        <v>0</v>
      </c>
      <c r="V1480" s="130" t="n">
        <v>0</v>
      </c>
      <c r="W1480" s="130" t="n">
        <v>0</v>
      </c>
      <c r="X1480" s="130" t="n">
        <v>0</v>
      </c>
      <c r="Z1480" s="151" t="n">
        <f aca="false">K1480/0.15</f>
        <v>0.278625246666667</v>
      </c>
      <c r="AB1480" s="133" t="n">
        <f aca="false">K1480</f>
        <v>0.041793787</v>
      </c>
      <c r="AC1480" s="133" t="n">
        <f aca="false">L1480+M1480+N1480+O1480+P1480+Q1480+R1480</f>
        <v>0.0094478228</v>
      </c>
      <c r="AD1480" s="133" t="n">
        <f aca="false">L1480+M1480+R1480+W1480</f>
        <v>0.0056636148</v>
      </c>
      <c r="AE1480" s="133" t="n">
        <f aca="false">V1480+L1480+M1480+R1480+T1480</f>
        <v>0.0056636148</v>
      </c>
      <c r="AF1480" s="133" t="n">
        <f aca="false">S1480+U1480+X1480</f>
        <v>3.098623E-005</v>
      </c>
      <c r="AH1480" s="0" t="n">
        <v>3.1140072</v>
      </c>
      <c r="AI1480" s="96" t="n">
        <v>3.0015121</v>
      </c>
      <c r="AJ1480" s="96" t="n">
        <v>0</v>
      </c>
      <c r="AK1480" s="96" t="n">
        <v>0</v>
      </c>
      <c r="AL1480" s="96" t="n">
        <v>0</v>
      </c>
      <c r="AM1480" s="96" t="n">
        <v>0.10416215</v>
      </c>
      <c r="AN1480" s="96" t="n">
        <v>0.0083329712</v>
      </c>
      <c r="AP1480" s="95" t="n">
        <v>0.0058940818</v>
      </c>
      <c r="AQ1480" s="95" t="n">
        <v>0.0056162684</v>
      </c>
      <c r="AR1480" s="95" t="n">
        <v>0.00023184251</v>
      </c>
      <c r="AS1480" s="95" t="n">
        <v>4.5970908E-005</v>
      </c>
      <c r="AT1480" s="152" t="n">
        <f aca="false">AW1480+AZ1480+BA1480+BB1480+BC1480+BK1480+BL1480+BP1480</f>
        <v>3.36706743539E-007</v>
      </c>
      <c r="AU1480" s="152" t="n">
        <f aca="false">AX1480+AY1480+BD1480+BE1480+BF1480+BG1480+BH1480+BI1480+BJ1480+BM1480+BQ1480+BR1480</f>
        <v>8.57405740831E-010</v>
      </c>
      <c r="AV1480" s="153" t="n">
        <f aca="false">BN1480+BO1480</f>
        <v>0.0064385025055</v>
      </c>
      <c r="AW1480" s="154" t="n">
        <v>2.5856423E-007</v>
      </c>
      <c r="AX1480" s="154" t="n">
        <v>7.8015069E-010</v>
      </c>
      <c r="AY1480" s="154" t="n">
        <v>2.1314831E-014</v>
      </c>
      <c r="AZ1480" s="154" t="n">
        <v>0</v>
      </c>
      <c r="BA1480" s="154" t="n">
        <v>0</v>
      </c>
      <c r="BB1480" s="154" t="n">
        <v>6.0913539E-011</v>
      </c>
      <c r="BC1480" s="154" t="n">
        <v>7.80816E-008</v>
      </c>
      <c r="BD1480" s="154" t="n">
        <v>1.3891258E-011</v>
      </c>
      <c r="BE1480" s="154" t="n">
        <v>6.3342478E-011</v>
      </c>
      <c r="BF1480" s="154" t="n">
        <v>0</v>
      </c>
      <c r="BG1480" s="154" t="n">
        <v>0</v>
      </c>
      <c r="BH1480" s="154" t="n">
        <v>0</v>
      </c>
      <c r="BI1480" s="154" t="n">
        <v>0</v>
      </c>
      <c r="BJ1480" s="154" t="n">
        <v>0</v>
      </c>
      <c r="BK1480" s="154" t="n">
        <v>0</v>
      </c>
      <c r="BL1480" s="154" t="n">
        <v>0</v>
      </c>
      <c r="BM1480" s="154" t="n">
        <v>0</v>
      </c>
      <c r="BN1480" s="154" t="n">
        <v>1.1878055E-006</v>
      </c>
      <c r="BO1480" s="154" t="n">
        <v>0.0064373147</v>
      </c>
      <c r="BP1480" s="154" t="n">
        <v>0</v>
      </c>
      <c r="BQ1480" s="154" t="n">
        <v>0</v>
      </c>
      <c r="BR1480" s="154" t="n">
        <v>0</v>
      </c>
      <c r="BT1480" s="96" t="n">
        <v>1.4009269E-005</v>
      </c>
      <c r="BU1480" s="96" t="n">
        <v>4.3670218E-007</v>
      </c>
      <c r="BV1480" s="96" t="n">
        <v>7.7688111E-006</v>
      </c>
      <c r="BW1480" s="96" t="n">
        <v>1.0822009E-009</v>
      </c>
      <c r="BX1480" s="96" t="n">
        <v>1.7122759E-006</v>
      </c>
      <c r="BY1480" s="96" t="n">
        <v>0</v>
      </c>
      <c r="BZ1480" s="96" t="n">
        <v>0</v>
      </c>
      <c r="CA1480" s="96" t="n">
        <v>0</v>
      </c>
      <c r="CB1480" s="96" t="n">
        <v>0</v>
      </c>
      <c r="CC1480" s="96" t="n">
        <v>3.3012721E-009</v>
      </c>
      <c r="CD1480" s="96" t="n">
        <v>0</v>
      </c>
      <c r="CE1480" s="96" t="n">
        <v>0</v>
      </c>
      <c r="CF1480" s="96" t="n">
        <v>0</v>
      </c>
      <c r="CG1480" s="96" t="n">
        <v>4.6286599E-007</v>
      </c>
      <c r="CH1480" s="96" t="n">
        <v>3.6242299E-006</v>
      </c>
      <c r="CI1480" s="96" t="n">
        <v>3.9294386E-014</v>
      </c>
      <c r="CJ1480" s="96" t="n">
        <v>0</v>
      </c>
      <c r="CL1480" s="155" t="n">
        <v>0</v>
      </c>
      <c r="CM1480" s="155" t="n">
        <v>0.27862524</v>
      </c>
      <c r="CN1480" s="156" t="n">
        <v>0</v>
      </c>
      <c r="CO1480" s="155" t="n">
        <v>0.00029878527</v>
      </c>
      <c r="CP1480" s="155" t="n">
        <v>0</v>
      </c>
      <c r="CQ1480" s="155" t="n">
        <v>0</v>
      </c>
      <c r="CR1480" s="155" t="n">
        <v>5.5942213E-005</v>
      </c>
      <c r="CS1480" s="155" t="n">
        <v>0</v>
      </c>
      <c r="CT1480" s="155" t="n">
        <v>0</v>
      </c>
      <c r="CU1480" s="155" t="n">
        <v>0</v>
      </c>
    </row>
    <row r="1481" customFormat="false" ht="13.8" hidden="false" customHeight="false" outlineLevel="0" collapsed="false">
      <c r="A1481" s="0" t="s">
        <v>2360</v>
      </c>
      <c r="B1481" s="26" t="s">
        <v>2247</v>
      </c>
      <c r="C1481" s="88" t="str">
        <f aca="false">MID(A1481,1,12)</f>
        <v>B.044.01.214</v>
      </c>
      <c r="D1481" s="2" t="s">
        <v>2245</v>
      </c>
      <c r="E1481" s="90" t="s">
        <v>1103</v>
      </c>
      <c r="F1481" s="91" t="str">
        <f aca="false">MID(A1481, 21,85)</f>
        <v>Electricity Montenegro production</v>
      </c>
      <c r="G1481" s="133" t="n">
        <f aca="false">H1481+I1481+J1481+K1481</f>
        <v>0.02311917756</v>
      </c>
      <c r="H1481" s="149" t="n">
        <f aca="false">N1481+O1481+P1481+Q1481</f>
        <v>0.00169555004</v>
      </c>
      <c r="I1481" s="149" t="n">
        <f aca="false">L1481+M1481+R1481+V1481+T1481</f>
        <v>0.0024409895</v>
      </c>
      <c r="J1481" s="150" t="n">
        <f aca="false">S1481+U1481+W1481+X1481</f>
        <v>0.00014623902</v>
      </c>
      <c r="K1481" s="149" t="n">
        <v>0.018836399</v>
      </c>
      <c r="L1481" s="130" t="n">
        <v>0.0012432712</v>
      </c>
      <c r="M1481" s="130" t="n">
        <v>0.0011977183</v>
      </c>
      <c r="N1481" s="130" t="n">
        <v>0.0010205935</v>
      </c>
      <c r="O1481" s="130" t="n">
        <v>0.00067495654</v>
      </c>
      <c r="P1481" s="130" t="n">
        <v>0</v>
      </c>
      <c r="Q1481" s="130" t="n">
        <v>0</v>
      </c>
      <c r="R1481" s="130" t="n">
        <v>0</v>
      </c>
      <c r="S1481" s="157" t="n">
        <v>0.00014623902</v>
      </c>
      <c r="T1481" s="130" t="n">
        <v>0</v>
      </c>
      <c r="U1481" s="130" t="n">
        <v>0</v>
      </c>
      <c r="V1481" s="130" t="n">
        <v>0</v>
      </c>
      <c r="W1481" s="130" t="n">
        <v>0</v>
      </c>
      <c r="X1481" s="130" t="n">
        <v>0</v>
      </c>
      <c r="Z1481" s="151" t="n">
        <f aca="false">K1481/0.15</f>
        <v>0.125575993333333</v>
      </c>
      <c r="AB1481" s="133" t="n">
        <f aca="false">K1481</f>
        <v>0.018836399</v>
      </c>
      <c r="AC1481" s="133" t="n">
        <f aca="false">L1481+M1481+N1481+O1481+P1481+Q1481+R1481</f>
        <v>0.00413653954</v>
      </c>
      <c r="AD1481" s="133" t="n">
        <f aca="false">L1481+M1481+R1481+W1481</f>
        <v>0.0024409895</v>
      </c>
      <c r="AE1481" s="133" t="n">
        <f aca="false">V1481+L1481+M1481+R1481+T1481</f>
        <v>0.0024409895</v>
      </c>
      <c r="AF1481" s="133" t="n">
        <f aca="false">S1481+U1481+X1481</f>
        <v>0.00014623902</v>
      </c>
      <c r="AH1481" s="0" t="n">
        <v>2.0327905</v>
      </c>
      <c r="AI1481" s="96" t="n">
        <v>1.3290371</v>
      </c>
      <c r="AJ1481" s="96" t="n">
        <v>0</v>
      </c>
      <c r="AK1481" s="96" t="n">
        <v>0</v>
      </c>
      <c r="AL1481" s="96" t="n">
        <v>0</v>
      </c>
      <c r="AM1481" s="96" t="n">
        <v>0.1199221</v>
      </c>
      <c r="AN1481" s="96" t="n">
        <v>0.58383128</v>
      </c>
      <c r="AP1481" s="95" t="n">
        <v>0.0026183906</v>
      </c>
      <c r="AQ1481" s="95" t="n">
        <v>0.0024974645</v>
      </c>
      <c r="AR1481" s="95" t="n">
        <v>0.00010387691</v>
      </c>
      <c r="AS1481" s="95" t="n">
        <v>1.7049193E-005</v>
      </c>
      <c r="AT1481" s="152" t="n">
        <f aca="false">AW1481+AZ1481+BA1481+BB1481+BC1481+BK1481+BL1481+BP1481</f>
        <v>1.49728084238E-007</v>
      </c>
      <c r="AU1481" s="152" t="n">
        <f aca="false">AX1481+AY1481+BD1481+BE1481+BF1481+BG1481+BH1481+BI1481+BJ1481+BM1481+BQ1481+BR1481</f>
        <v>3.841601509636E-010</v>
      </c>
      <c r="AV1481" s="153" t="n">
        <f aca="false">BN1481+BO1481</f>
        <v>0.0023878421292</v>
      </c>
      <c r="AW1481" s="154" t="n">
        <v>1.1653452E-007</v>
      </c>
      <c r="AX1481" s="154" t="n">
        <v>3.5161278E-010</v>
      </c>
      <c r="AY1481" s="154" t="n">
        <v>9.6065636E-015</v>
      </c>
      <c r="AZ1481" s="154" t="n">
        <v>0</v>
      </c>
      <c r="BA1481" s="154" t="n">
        <v>0</v>
      </c>
      <c r="BB1481" s="154" t="n">
        <v>2.7349238E-011</v>
      </c>
      <c r="BC1481" s="154" t="n">
        <v>3.3166215E-008</v>
      </c>
      <c r="BD1481" s="154" t="n">
        <v>6.2369604E-012</v>
      </c>
      <c r="BE1481" s="154" t="n">
        <v>2.6300804E-011</v>
      </c>
      <c r="BF1481" s="154" t="n">
        <v>0</v>
      </c>
      <c r="BG1481" s="154" t="n">
        <v>0</v>
      </c>
      <c r="BH1481" s="154" t="n">
        <v>0</v>
      </c>
      <c r="BI1481" s="154" t="n">
        <v>0</v>
      </c>
      <c r="BJ1481" s="154" t="n">
        <v>0</v>
      </c>
      <c r="BK1481" s="154" t="n">
        <v>0</v>
      </c>
      <c r="BL1481" s="154" t="n">
        <v>0</v>
      </c>
      <c r="BM1481" s="154" t="n">
        <v>0</v>
      </c>
      <c r="BN1481" s="154" t="n">
        <v>5.6058292E-006</v>
      </c>
      <c r="BO1481" s="154" t="n">
        <v>0.0023822363</v>
      </c>
      <c r="BP1481" s="154" t="n">
        <v>0</v>
      </c>
      <c r="BQ1481" s="154" t="n">
        <v>0</v>
      </c>
      <c r="BR1481" s="154" t="n">
        <v>0</v>
      </c>
      <c r="BT1481" s="96" t="n">
        <v>6.2498226E-006</v>
      </c>
      <c r="BU1481" s="96" t="n">
        <v>1.8132569E-007</v>
      </c>
      <c r="BV1481" s="96" t="n">
        <v>3.5013919E-006</v>
      </c>
      <c r="BW1481" s="96" t="n">
        <v>4.8589148E-010</v>
      </c>
      <c r="BX1481" s="96" t="n">
        <v>7.5350441E-007</v>
      </c>
      <c r="BY1481" s="96" t="n">
        <v>0</v>
      </c>
      <c r="BZ1481" s="96" t="n">
        <v>0</v>
      </c>
      <c r="CA1481" s="96" t="n">
        <v>0</v>
      </c>
      <c r="CB1481" s="96" t="n">
        <v>0</v>
      </c>
      <c r="CC1481" s="96" t="n">
        <v>1.4822201E-009</v>
      </c>
      <c r="CD1481" s="96" t="n">
        <v>0</v>
      </c>
      <c r="CE1481" s="96" t="n">
        <v>0</v>
      </c>
      <c r="CF1481" s="96" t="n">
        <v>0</v>
      </c>
      <c r="CG1481" s="96" t="n">
        <v>2.0686241E-007</v>
      </c>
      <c r="CH1481" s="96" t="n">
        <v>1.6047698E-006</v>
      </c>
      <c r="CI1481" s="96" t="n">
        <v>1.8544923E-013</v>
      </c>
      <c r="CJ1481" s="96" t="n">
        <v>0</v>
      </c>
      <c r="CL1481" s="155" t="n">
        <v>0</v>
      </c>
      <c r="CM1481" s="155" t="n">
        <v>0.12557599</v>
      </c>
      <c r="CN1481" s="156" t="n">
        <v>0</v>
      </c>
      <c r="CO1481" s="155" t="n">
        <v>0.00012406039</v>
      </c>
      <c r="CP1481" s="155" t="n">
        <v>0</v>
      </c>
      <c r="CQ1481" s="155" t="n">
        <v>0</v>
      </c>
      <c r="CR1481" s="155" t="n">
        <v>2.4413301E-005</v>
      </c>
      <c r="CS1481" s="155" t="n">
        <v>0</v>
      </c>
      <c r="CT1481" s="155" t="n">
        <v>0</v>
      </c>
      <c r="CU1481" s="155" t="n">
        <v>0</v>
      </c>
    </row>
    <row r="1482" customFormat="false" ht="13.8" hidden="false" customHeight="false" outlineLevel="0" collapsed="false">
      <c r="A1482" s="0" t="s">
        <v>2361</v>
      </c>
      <c r="B1482" s="26" t="s">
        <v>2247</v>
      </c>
      <c r="C1482" s="88" t="str">
        <f aca="false">MID(A1482,1,12)</f>
        <v>B.044.01.215</v>
      </c>
      <c r="D1482" s="2" t="s">
        <v>2245</v>
      </c>
      <c r="E1482" s="90" t="s">
        <v>1103</v>
      </c>
      <c r="F1482" s="91" t="str">
        <f aca="false">MID(A1482, 21,85)</f>
        <v>Electricity Montserrat production</v>
      </c>
      <c r="G1482" s="133" t="n">
        <f aca="false">H1482+I1482+J1482+K1482</f>
        <v>0.0489239564</v>
      </c>
      <c r="H1482" s="149" t="n">
        <f aca="false">N1482+O1482+P1482+Q1482</f>
        <v>0.0031456087</v>
      </c>
      <c r="I1482" s="149" t="n">
        <f aca="false">L1482+M1482+R1482+V1482+T1482</f>
        <v>0.0095782817</v>
      </c>
      <c r="J1482" s="150" t="n">
        <f aca="false">S1482+U1482+W1482+X1482</f>
        <v>0</v>
      </c>
      <c r="K1482" s="149" t="n">
        <v>0.036200066</v>
      </c>
      <c r="L1482" s="130" t="n">
        <v>0.0075528938</v>
      </c>
      <c r="M1482" s="130" t="n">
        <v>0.0020253879</v>
      </c>
      <c r="N1482" s="130" t="n">
        <v>0.0017149389</v>
      </c>
      <c r="O1482" s="130" t="n">
        <v>0.0014306698</v>
      </c>
      <c r="P1482" s="130" t="n">
        <v>0</v>
      </c>
      <c r="Q1482" s="130" t="n">
        <v>0</v>
      </c>
      <c r="R1482" s="130" t="n">
        <v>0</v>
      </c>
      <c r="S1482" s="157" t="n">
        <v>0</v>
      </c>
      <c r="T1482" s="130" t="n">
        <v>0</v>
      </c>
      <c r="U1482" s="130" t="n">
        <v>0</v>
      </c>
      <c r="V1482" s="130" t="n">
        <v>0</v>
      </c>
      <c r="W1482" s="130" t="n">
        <v>0</v>
      </c>
      <c r="X1482" s="130" t="n">
        <v>0</v>
      </c>
      <c r="Z1482" s="151" t="n">
        <f aca="false">K1482/0.15</f>
        <v>0.241333773333333</v>
      </c>
      <c r="AB1482" s="133" t="n">
        <f aca="false">K1482</f>
        <v>0.036200066</v>
      </c>
      <c r="AC1482" s="133" t="n">
        <f aca="false">L1482+M1482+N1482+O1482+P1482+Q1482+R1482</f>
        <v>0.0127238904</v>
      </c>
      <c r="AD1482" s="133" t="n">
        <f aca="false">L1482+M1482+R1482+W1482</f>
        <v>0.0095782817</v>
      </c>
      <c r="AE1482" s="133" t="n">
        <f aca="false">V1482+L1482+M1482+R1482+T1482</f>
        <v>0.0095782817</v>
      </c>
      <c r="AF1482" s="133" t="n">
        <f aca="false">S1482+U1482+X1482</f>
        <v>0</v>
      </c>
      <c r="AH1482" s="0" t="n">
        <v>3.0561601</v>
      </c>
      <c r="AI1482" s="96" t="n">
        <v>3.0561601</v>
      </c>
      <c r="AJ1482" s="96" t="n">
        <v>0</v>
      </c>
      <c r="AK1482" s="96" t="n">
        <v>0</v>
      </c>
      <c r="AL1482" s="96" t="n">
        <v>0</v>
      </c>
      <c r="AM1482" s="96" t="n">
        <v>0</v>
      </c>
      <c r="AN1482" s="96" t="n">
        <v>0</v>
      </c>
      <c r="AP1482" s="95" t="n">
        <v>0.0068456299</v>
      </c>
      <c r="AQ1482" s="95" t="n">
        <v>0.0063986587</v>
      </c>
      <c r="AR1482" s="95" t="n">
        <v>0.00022876138</v>
      </c>
      <c r="AS1482" s="95" t="n">
        <v>0.00021820983</v>
      </c>
      <c r="AT1482" s="152" t="n">
        <f aca="false">AW1482+AZ1482+BA1482+BB1482+BC1482+BK1482+BL1482+BP1482</f>
        <v>3.8361263588E-007</v>
      </c>
      <c r="AU1482" s="152" t="n">
        <f aca="false">AX1482+AY1482+BD1482+BE1482+BF1482+BG1482+BH1482+BI1482+BJ1482+BM1482+BQ1482+BR1482</f>
        <v>8.46011034033E-010</v>
      </c>
      <c r="AV1482" s="153" t="n">
        <f aca="false">BN1482+BO1482</f>
        <v>0.030561601</v>
      </c>
      <c r="AW1482" s="154" t="n">
        <v>2.2395774E-007</v>
      </c>
      <c r="AX1482" s="154" t="n">
        <v>6.7573456E-010</v>
      </c>
      <c r="AY1482" s="154" t="n">
        <v>1.8462033E-014</v>
      </c>
      <c r="AZ1482" s="154" t="n">
        <v>0</v>
      </c>
      <c r="BA1482" s="154" t="n">
        <v>0</v>
      </c>
      <c r="BB1482" s="154" t="n">
        <v>4.595588E-011</v>
      </c>
      <c r="BC1482" s="154" t="n">
        <v>1.5960894E-007</v>
      </c>
      <c r="BD1482" s="154" t="n">
        <v>1.0480182E-011</v>
      </c>
      <c r="BE1482" s="154" t="n">
        <v>1.5977783E-010</v>
      </c>
      <c r="BF1482" s="154" t="n">
        <v>0</v>
      </c>
      <c r="BG1482" s="154" t="n">
        <v>0</v>
      </c>
      <c r="BH1482" s="154" t="n">
        <v>0</v>
      </c>
      <c r="BI1482" s="154" t="n">
        <v>0</v>
      </c>
      <c r="BJ1482" s="154" t="n">
        <v>0</v>
      </c>
      <c r="BK1482" s="154" t="n">
        <v>0</v>
      </c>
      <c r="BL1482" s="154" t="n">
        <v>0</v>
      </c>
      <c r="BM1482" s="154" t="n">
        <v>0</v>
      </c>
      <c r="BN1482" s="154" t="n">
        <v>0</v>
      </c>
      <c r="BO1482" s="154" t="n">
        <v>0.030561601</v>
      </c>
      <c r="BP1482" s="154" t="n">
        <v>0</v>
      </c>
      <c r="BQ1482" s="154" t="n">
        <v>0</v>
      </c>
      <c r="BR1482" s="154" t="n">
        <v>0</v>
      </c>
      <c r="BT1482" s="96" t="n">
        <v>1.4111385E-005</v>
      </c>
      <c r="BU1482" s="96" t="n">
        <v>1.1015566E-006</v>
      </c>
      <c r="BV1482" s="96" t="n">
        <v>6.7290259E-006</v>
      </c>
      <c r="BW1482" s="96" t="n">
        <v>8.1646043E-010</v>
      </c>
      <c r="BX1482" s="96" t="n">
        <v>2.1879542E-006</v>
      </c>
      <c r="BY1482" s="96" t="n">
        <v>0</v>
      </c>
      <c r="BZ1482" s="96" t="n">
        <v>0</v>
      </c>
      <c r="CA1482" s="96" t="n">
        <v>0</v>
      </c>
      <c r="CB1482" s="96" t="n">
        <v>0</v>
      </c>
      <c r="CC1482" s="96" t="n">
        <v>2.4906263E-009</v>
      </c>
      <c r="CD1482" s="96" t="n">
        <v>0</v>
      </c>
      <c r="CE1482" s="96" t="n">
        <v>0</v>
      </c>
      <c r="CF1482" s="96" t="n">
        <v>0</v>
      </c>
      <c r="CG1482" s="96" t="n">
        <v>3.9932541E-007</v>
      </c>
      <c r="CH1482" s="96" t="n">
        <v>3.6902156E-006</v>
      </c>
      <c r="CI1482" s="96" t="n">
        <v>0</v>
      </c>
      <c r="CJ1482" s="96" t="n">
        <v>0</v>
      </c>
      <c r="CL1482" s="155" t="n">
        <v>0</v>
      </c>
      <c r="CM1482" s="155" t="n">
        <v>0.24133377</v>
      </c>
      <c r="CN1482" s="156" t="n">
        <v>0</v>
      </c>
      <c r="CO1482" s="155" t="n">
        <v>0.00075366899</v>
      </c>
      <c r="CP1482" s="155" t="n">
        <v>0</v>
      </c>
      <c r="CQ1482" s="155" t="n">
        <v>0</v>
      </c>
      <c r="CR1482" s="155" t="n">
        <v>8.1735092E-005</v>
      </c>
      <c r="CS1482" s="155" t="n">
        <v>0</v>
      </c>
      <c r="CT1482" s="155" t="n">
        <v>0</v>
      </c>
      <c r="CU1482" s="155" t="n">
        <v>0</v>
      </c>
    </row>
    <row r="1483" customFormat="false" ht="13.8" hidden="false" customHeight="false" outlineLevel="0" collapsed="false">
      <c r="A1483" s="0" t="s">
        <v>2362</v>
      </c>
      <c r="B1483" s="26" t="s">
        <v>2247</v>
      </c>
      <c r="C1483" s="88" t="str">
        <f aca="false">MID(A1483,1,12)</f>
        <v>B.044.01.216</v>
      </c>
      <c r="D1483" s="2" t="s">
        <v>2245</v>
      </c>
      <c r="E1483" s="90" t="s">
        <v>1103</v>
      </c>
      <c r="F1483" s="91" t="str">
        <f aca="false">MID(A1483, 21,85)</f>
        <v>Electricity Morocco production</v>
      </c>
      <c r="G1483" s="133" t="n">
        <f aca="false">H1483+I1483+J1483+K1483</f>
        <v>0.042591098125</v>
      </c>
      <c r="H1483" s="149" t="n">
        <f aca="false">N1483+O1483+P1483+Q1483</f>
        <v>0.0032860104</v>
      </c>
      <c r="I1483" s="149" t="n">
        <f aca="false">L1483+M1483+R1483+V1483+T1483</f>
        <v>0.0049648163</v>
      </c>
      <c r="J1483" s="150" t="n">
        <f aca="false">S1483+U1483+W1483+X1483</f>
        <v>8.9609425E-005</v>
      </c>
      <c r="K1483" s="149" t="n">
        <v>0.034250662</v>
      </c>
      <c r="L1483" s="130" t="n">
        <v>0.0026178643</v>
      </c>
      <c r="M1483" s="130" t="n">
        <v>0.002346952</v>
      </c>
      <c r="N1483" s="157" t="n">
        <v>0.0020215555</v>
      </c>
      <c r="O1483" s="130" t="n">
        <v>0.0012644549</v>
      </c>
      <c r="P1483" s="130" t="n">
        <v>0</v>
      </c>
      <c r="Q1483" s="130" t="n">
        <v>0</v>
      </c>
      <c r="R1483" s="130" t="n">
        <v>0</v>
      </c>
      <c r="S1483" s="157" t="n">
        <v>8.9609425E-005</v>
      </c>
      <c r="T1483" s="130" t="n">
        <v>0</v>
      </c>
      <c r="U1483" s="130" t="n">
        <v>0</v>
      </c>
      <c r="V1483" s="130" t="n">
        <v>0</v>
      </c>
      <c r="W1483" s="130" t="n">
        <v>0</v>
      </c>
      <c r="X1483" s="130" t="n">
        <v>0</v>
      </c>
      <c r="Z1483" s="151" t="n">
        <f aca="false">K1483/0.15</f>
        <v>0.228337746666667</v>
      </c>
      <c r="AB1483" s="133" t="n">
        <f aca="false">K1483</f>
        <v>0.034250662</v>
      </c>
      <c r="AC1483" s="133" t="n">
        <f aca="false">L1483+M1483+N1483+O1483+P1483+Q1483+R1483</f>
        <v>0.0082508267</v>
      </c>
      <c r="AD1483" s="133" t="n">
        <f aca="false">L1483+M1483+R1483+W1483</f>
        <v>0.0049648163</v>
      </c>
      <c r="AE1483" s="133" t="n">
        <f aca="false">V1483+L1483+M1483+R1483+T1483</f>
        <v>0.0049648163</v>
      </c>
      <c r="AF1483" s="133" t="n">
        <f aca="false">S1483+U1483+X1483</f>
        <v>8.9609425E-005</v>
      </c>
      <c r="AH1483" s="0" t="n">
        <v>2.8026043</v>
      </c>
      <c r="AI1483" s="96" t="n">
        <v>2.4779051</v>
      </c>
      <c r="AJ1483" s="96" t="n">
        <v>0</v>
      </c>
      <c r="AK1483" s="96" t="n">
        <v>0</v>
      </c>
      <c r="AL1483" s="96" t="n">
        <v>0.0037410113</v>
      </c>
      <c r="AM1483" s="96" t="n">
        <v>0.30237202</v>
      </c>
      <c r="AN1483" s="96" t="n">
        <v>0.01858617</v>
      </c>
      <c r="AP1483" s="95" t="n">
        <v>0.004901993</v>
      </c>
      <c r="AQ1483" s="95" t="n">
        <v>0.0046591991</v>
      </c>
      <c r="AR1483" s="95" t="n">
        <v>0.00019119896</v>
      </c>
      <c r="AS1483" s="95" t="n">
        <v>5.1595022E-005</v>
      </c>
      <c r="AT1483" s="152" t="n">
        <f aca="false">AW1483+AZ1483+BA1483+BB1483+BC1483+BK1483+BL1483+BP1483</f>
        <v>2.79328483402E-007</v>
      </c>
      <c r="AU1483" s="152" t="n">
        <f aca="false">AX1483+AY1483+BD1483+BE1483+BF1483+BG1483+BH1483+BI1483+BJ1483+BM1483+BQ1483+BR1483</f>
        <v>7.07096753837E-010</v>
      </c>
      <c r="AV1483" s="153" t="n">
        <f aca="false">BN1483+BO1483</f>
        <v>0.007226193528</v>
      </c>
      <c r="AW1483" s="154" t="n">
        <v>2.1189743E-007</v>
      </c>
      <c r="AX1483" s="154" t="n">
        <v>6.3934568E-010</v>
      </c>
      <c r="AY1483" s="154" t="n">
        <v>1.7467837E-014</v>
      </c>
      <c r="AZ1483" s="154" t="n">
        <v>0</v>
      </c>
      <c r="BA1483" s="154" t="n">
        <v>0</v>
      </c>
      <c r="BB1483" s="154" t="n">
        <v>5.4172402E-011</v>
      </c>
      <c r="BC1483" s="154" t="n">
        <v>6.7376881E-008</v>
      </c>
      <c r="BD1483" s="154" t="n">
        <v>1.235395E-011</v>
      </c>
      <c r="BE1483" s="154" t="n">
        <v>5.5379656E-011</v>
      </c>
      <c r="BF1483" s="154" t="n">
        <v>0</v>
      </c>
      <c r="BG1483" s="154" t="n">
        <v>0</v>
      </c>
      <c r="BH1483" s="154" t="n">
        <v>0</v>
      </c>
      <c r="BI1483" s="154" t="n">
        <v>0</v>
      </c>
      <c r="BJ1483" s="154" t="n">
        <v>0</v>
      </c>
      <c r="BK1483" s="154" t="n">
        <v>0</v>
      </c>
      <c r="BL1483" s="154" t="n">
        <v>0</v>
      </c>
      <c r="BM1483" s="154" t="n">
        <v>0</v>
      </c>
      <c r="BN1483" s="154" t="n">
        <v>3.435028E-006</v>
      </c>
      <c r="BO1483" s="154" t="n">
        <v>0.0072227585</v>
      </c>
      <c r="BP1483" s="154" t="n">
        <v>0</v>
      </c>
      <c r="BQ1483" s="154" t="n">
        <v>0</v>
      </c>
      <c r="BR1483" s="154" t="n">
        <v>0</v>
      </c>
      <c r="BT1483" s="96" t="n">
        <v>1.1586758E-005</v>
      </c>
      <c r="BU1483" s="96" t="n">
        <v>3.8180408E-007</v>
      </c>
      <c r="BV1483" s="96" t="n">
        <v>6.3666622E-006</v>
      </c>
      <c r="BW1483" s="96" t="n">
        <v>9.6243664E-010</v>
      </c>
      <c r="BX1483" s="96" t="n">
        <v>1.4462937E-006</v>
      </c>
      <c r="BY1483" s="96" t="n">
        <v>0</v>
      </c>
      <c r="BZ1483" s="96" t="n">
        <v>0</v>
      </c>
      <c r="CA1483" s="96" t="n">
        <v>0</v>
      </c>
      <c r="CB1483" s="96" t="n">
        <v>0</v>
      </c>
      <c r="CC1483" s="96" t="n">
        <v>2.9359292E-009</v>
      </c>
      <c r="CD1483" s="96" t="n">
        <v>0</v>
      </c>
      <c r="CE1483" s="96" t="n">
        <v>0</v>
      </c>
      <c r="CF1483" s="96" t="n">
        <v>0</v>
      </c>
      <c r="CG1483" s="96" t="n">
        <v>4.1121542E-007</v>
      </c>
      <c r="CH1483" s="96" t="n">
        <v>2.9768839E-006</v>
      </c>
      <c r="CI1483" s="96" t="n">
        <v>1.1363587E-013</v>
      </c>
      <c r="CJ1483" s="96" t="n">
        <v>0</v>
      </c>
      <c r="CL1483" s="155" t="n">
        <v>0</v>
      </c>
      <c r="CM1483" s="155" t="n">
        <v>0.22833774</v>
      </c>
      <c r="CN1483" s="156" t="n">
        <v>0</v>
      </c>
      <c r="CO1483" s="155" t="n">
        <v>0.00026122479</v>
      </c>
      <c r="CP1483" s="155" t="n">
        <v>0</v>
      </c>
      <c r="CQ1483" s="155" t="n">
        <v>0</v>
      </c>
      <c r="CR1483" s="155" t="n">
        <v>4.7496277E-005</v>
      </c>
      <c r="CS1483" s="155" t="n">
        <v>0</v>
      </c>
      <c r="CT1483" s="155" t="n">
        <v>0</v>
      </c>
      <c r="CU1483" s="155" t="n">
        <v>0</v>
      </c>
    </row>
    <row r="1484" customFormat="false" ht="13.8" hidden="false" customHeight="false" outlineLevel="0" collapsed="false">
      <c r="A1484" s="0" t="s">
        <v>2363</v>
      </c>
      <c r="B1484" s="26" t="s">
        <v>2247</v>
      </c>
      <c r="C1484" s="88" t="str">
        <f aca="false">MID(A1484,1,12)</f>
        <v>B.044.01.217</v>
      </c>
      <c r="D1484" s="2" t="s">
        <v>2245</v>
      </c>
      <c r="E1484" s="90" t="s">
        <v>1103</v>
      </c>
      <c r="F1484" s="91" t="str">
        <f aca="false">MID(A1484, 21,85)</f>
        <v>Electricity Mozambique production</v>
      </c>
      <c r="G1484" s="133" t="n">
        <f aca="false">H1484+I1484+J1484+K1484</f>
        <v>0.00837188888</v>
      </c>
      <c r="H1484" s="149" t="n">
        <f aca="false">N1484+O1484+P1484+Q1484</f>
        <v>0.00084301396</v>
      </c>
      <c r="I1484" s="149" t="n">
        <f aca="false">L1484+M1484+R1484+V1484+T1484</f>
        <v>0.00123998497</v>
      </c>
      <c r="J1484" s="150" t="n">
        <f aca="false">S1484+U1484+W1484+X1484</f>
        <v>0.00019339895</v>
      </c>
      <c r="K1484" s="149" t="n">
        <v>0.006095491</v>
      </c>
      <c r="L1484" s="130" t="n">
        <v>0.00060353546</v>
      </c>
      <c r="M1484" s="130" t="n">
        <v>0.00063644951</v>
      </c>
      <c r="N1484" s="130" t="n">
        <v>0.00057480249</v>
      </c>
      <c r="O1484" s="130" t="n">
        <v>0.00026821147</v>
      </c>
      <c r="P1484" s="130" t="n">
        <v>0</v>
      </c>
      <c r="Q1484" s="130" t="n">
        <v>0</v>
      </c>
      <c r="R1484" s="130" t="n">
        <v>0</v>
      </c>
      <c r="S1484" s="157" t="n">
        <v>0.00019339895</v>
      </c>
      <c r="T1484" s="130" t="n">
        <v>0</v>
      </c>
      <c r="U1484" s="130" t="n">
        <v>0</v>
      </c>
      <c r="V1484" s="130" t="n">
        <v>0</v>
      </c>
      <c r="W1484" s="130" t="n">
        <v>0</v>
      </c>
      <c r="X1484" s="130" t="n">
        <v>0</v>
      </c>
      <c r="Z1484" s="151" t="n">
        <f aca="false">K1484/0.15</f>
        <v>0.0406366066666667</v>
      </c>
      <c r="AB1484" s="133" t="n">
        <f aca="false">K1484</f>
        <v>0.006095491</v>
      </c>
      <c r="AC1484" s="133" t="n">
        <f aca="false">L1484+M1484+N1484+O1484+P1484+Q1484+R1484</f>
        <v>0.00208299893</v>
      </c>
      <c r="AD1484" s="133" t="n">
        <f aca="false">L1484+M1484+R1484+W1484</f>
        <v>0.00123998497</v>
      </c>
      <c r="AE1484" s="133" t="n">
        <f aca="false">V1484+L1484+M1484+R1484+T1484</f>
        <v>0.00123998497</v>
      </c>
      <c r="AF1484" s="133" t="n">
        <f aca="false">S1484+U1484+X1484</f>
        <v>0.00019339895</v>
      </c>
      <c r="AH1484" s="0" t="n">
        <v>1.4804483</v>
      </c>
      <c r="AI1484" s="96" t="n">
        <v>0.44969357</v>
      </c>
      <c r="AJ1484" s="96" t="n">
        <v>0</v>
      </c>
      <c r="AK1484" s="96" t="n">
        <v>0</v>
      </c>
      <c r="AL1484" s="96" t="n">
        <v>0.027087017</v>
      </c>
      <c r="AM1484" s="96" t="n">
        <v>0.0043261537</v>
      </c>
      <c r="AN1484" s="96" t="n">
        <v>0.99934155</v>
      </c>
      <c r="AP1484" s="95" t="n">
        <v>0.00094310041</v>
      </c>
      <c r="AQ1484" s="95" t="n">
        <v>0.00088227295</v>
      </c>
      <c r="AR1484" s="95" t="n">
        <v>3.516979E-005</v>
      </c>
      <c r="AS1484" s="95" t="n">
        <v>2.5657669E-005</v>
      </c>
      <c r="AT1484" s="152" t="n">
        <f aca="false">AW1484+AZ1484+BA1484+BB1484+BC1484+BK1484+BL1484+BP1484</f>
        <v>5.2894061204E-008</v>
      </c>
      <c r="AU1484" s="152" t="n">
        <f aca="false">AX1484+AY1484+BD1484+BE1484+BF1484+BG1484+BH1484+BI1484+BJ1484+BM1484+BQ1484+BR1484</f>
        <v>1.300657926004E-010</v>
      </c>
      <c r="AV1484" s="153" t="n">
        <f aca="false">BN1484+BO1484</f>
        <v>0.0035935111265</v>
      </c>
      <c r="AW1484" s="154" t="n">
        <v>3.7710771E-008</v>
      </c>
      <c r="AX1484" s="154" t="n">
        <v>1.137825E-010</v>
      </c>
      <c r="AY1484" s="154" t="n">
        <v>3.1087004E-015</v>
      </c>
      <c r="AZ1484" s="154" t="n">
        <v>0</v>
      </c>
      <c r="BA1484" s="154" t="n">
        <v>0</v>
      </c>
      <c r="BB1484" s="154" t="n">
        <v>1.5403204E-011</v>
      </c>
      <c r="BC1484" s="154" t="n">
        <v>1.5167887E-008</v>
      </c>
      <c r="BD1484" s="154" t="n">
        <v>3.5126819E-012</v>
      </c>
      <c r="BE1484" s="154" t="n">
        <v>1.2767502E-011</v>
      </c>
      <c r="BF1484" s="154" t="n">
        <v>0</v>
      </c>
      <c r="BG1484" s="154" t="n">
        <v>0</v>
      </c>
      <c r="BH1484" s="154" t="n">
        <v>0</v>
      </c>
      <c r="BI1484" s="154" t="n">
        <v>0</v>
      </c>
      <c r="BJ1484" s="154" t="n">
        <v>0</v>
      </c>
      <c r="BK1484" s="154" t="n">
        <v>0</v>
      </c>
      <c r="BL1484" s="154" t="n">
        <v>0</v>
      </c>
      <c r="BM1484" s="154" t="n">
        <v>0</v>
      </c>
      <c r="BN1484" s="154" t="n">
        <v>7.4136265E-006</v>
      </c>
      <c r="BO1484" s="154" t="n">
        <v>0.0035860975</v>
      </c>
      <c r="BP1484" s="154" t="n">
        <v>0</v>
      </c>
      <c r="BQ1484" s="154" t="n">
        <v>0</v>
      </c>
      <c r="BR1484" s="154" t="n">
        <v>0</v>
      </c>
      <c r="BT1484" s="96" t="n">
        <v>2.1700465E-006</v>
      </c>
      <c r="BU1484" s="96" t="n">
        <v>8.8023013E-008</v>
      </c>
      <c r="BV1484" s="96" t="n">
        <v>1.1330564E-006</v>
      </c>
      <c r="BW1484" s="96" t="n">
        <v>2.7365609E-010</v>
      </c>
      <c r="BX1484" s="96" t="n">
        <v>3.1257834E-007</v>
      </c>
      <c r="BY1484" s="96" t="n">
        <v>0</v>
      </c>
      <c r="BZ1484" s="96" t="n">
        <v>0</v>
      </c>
      <c r="CA1484" s="96" t="n">
        <v>0</v>
      </c>
      <c r="CB1484" s="96" t="n">
        <v>0</v>
      </c>
      <c r="CC1484" s="96" t="n">
        <v>8.3479252E-010</v>
      </c>
      <c r="CD1484" s="96" t="n">
        <v>0</v>
      </c>
      <c r="CE1484" s="96" t="n">
        <v>0</v>
      </c>
      <c r="CF1484" s="96" t="n">
        <v>0</v>
      </c>
      <c r="CG1484" s="96" t="n">
        <v>1.1559047E-007</v>
      </c>
      <c r="CH1484" s="96" t="n">
        <v>5.1968959E-007</v>
      </c>
      <c r="CI1484" s="96" t="n">
        <v>2.4525387E-013</v>
      </c>
      <c r="CJ1484" s="96" t="n">
        <v>0</v>
      </c>
      <c r="CL1484" s="155" t="n">
        <v>0</v>
      </c>
      <c r="CM1484" s="155" t="n">
        <v>0.040636607</v>
      </c>
      <c r="CN1484" s="156" t="n">
        <v>0</v>
      </c>
      <c r="CO1484" s="155" t="n">
        <v>6.0224064E-005</v>
      </c>
      <c r="CP1484" s="155" t="n">
        <v>0</v>
      </c>
      <c r="CQ1484" s="155" t="n">
        <v>0</v>
      </c>
      <c r="CR1484" s="155" t="n">
        <v>1.0368924E-005</v>
      </c>
      <c r="CS1484" s="155" t="n">
        <v>0</v>
      </c>
      <c r="CT1484" s="155" t="n">
        <v>0</v>
      </c>
      <c r="CU1484" s="155" t="n">
        <v>0</v>
      </c>
    </row>
    <row r="1485" customFormat="false" ht="13.8" hidden="false" customHeight="false" outlineLevel="0" collapsed="false">
      <c r="A1485" s="0" t="s">
        <v>2364</v>
      </c>
      <c r="B1485" s="26" t="s">
        <v>2247</v>
      </c>
      <c r="C1485" s="88" t="str">
        <f aca="false">MID(A1485,1,12)</f>
        <v>B.044.01.218</v>
      </c>
      <c r="D1485" s="2" t="s">
        <v>2245</v>
      </c>
      <c r="E1485" s="90" t="s">
        <v>1103</v>
      </c>
      <c r="F1485" s="91" t="str">
        <f aca="false">MID(A1485, 21,85)</f>
        <v>Electricity Myanmar production</v>
      </c>
      <c r="G1485" s="133" t="n">
        <f aca="false">H1485+I1485+J1485+K1485</f>
        <v>0.026940448671</v>
      </c>
      <c r="H1485" s="149" t="n">
        <f aca="false">N1485+O1485+P1485+Q1485</f>
        <v>0.00268474144</v>
      </c>
      <c r="I1485" s="149" t="n">
        <f aca="false">L1485+M1485+R1485+V1485+T1485</f>
        <v>0.0038816317</v>
      </c>
      <c r="J1485" s="150" t="n">
        <f aca="false">S1485+U1485+W1485+X1485</f>
        <v>8.2323531E-005</v>
      </c>
      <c r="K1485" s="162" t="n">
        <v>0.020291752</v>
      </c>
      <c r="L1485" s="157" t="n">
        <v>0.0018548516</v>
      </c>
      <c r="M1485" s="157" t="n">
        <v>0.0020267801</v>
      </c>
      <c r="N1485" s="157" t="n">
        <v>0.0018204541</v>
      </c>
      <c r="O1485" s="157" t="n">
        <v>0.00086428734</v>
      </c>
      <c r="P1485" s="130" t="n">
        <v>0</v>
      </c>
      <c r="Q1485" s="130" t="n">
        <v>0</v>
      </c>
      <c r="R1485" s="130" t="n">
        <v>0</v>
      </c>
      <c r="S1485" s="157" t="n">
        <v>8.2323531E-005</v>
      </c>
      <c r="T1485" s="130" t="n">
        <v>0</v>
      </c>
      <c r="U1485" s="130" t="n">
        <v>0</v>
      </c>
      <c r="V1485" s="130" t="n">
        <v>0</v>
      </c>
      <c r="W1485" s="130" t="n">
        <v>0</v>
      </c>
      <c r="X1485" s="130" t="n">
        <v>0</v>
      </c>
      <c r="Z1485" s="151" t="n">
        <f aca="false">K1485/0.15</f>
        <v>0.135278346666667</v>
      </c>
      <c r="AB1485" s="163" t="n">
        <f aca="false">K1485</f>
        <v>0.020291752</v>
      </c>
      <c r="AC1485" s="133" t="n">
        <f aca="false">L1485+M1485+N1485+O1485+P1485+Q1485+R1485</f>
        <v>0.00656637314</v>
      </c>
      <c r="AD1485" s="133" t="n">
        <f aca="false">L1485+M1485+R1485+W1485</f>
        <v>0.0038816317</v>
      </c>
      <c r="AE1485" s="133" t="n">
        <f aca="false">V1485+L1485+M1485+R1485+T1485</f>
        <v>0.0038816317</v>
      </c>
      <c r="AF1485" s="133" t="n">
        <f aca="false">S1485+U1485+X1485</f>
        <v>8.2323531E-005</v>
      </c>
      <c r="AH1485" s="0" t="n">
        <v>2.0012509</v>
      </c>
      <c r="AI1485" s="96" t="n">
        <v>1.5356041</v>
      </c>
      <c r="AJ1485" s="96" t="n">
        <v>0</v>
      </c>
      <c r="AK1485" s="96" t="n">
        <v>0</v>
      </c>
      <c r="AL1485" s="96" t="n">
        <v>0.040100307</v>
      </c>
      <c r="AM1485" s="96" t="n">
        <v>0.0057268169</v>
      </c>
      <c r="AN1485" s="96" t="n">
        <v>0.41981971</v>
      </c>
      <c r="AP1485" s="95" t="n">
        <v>0.0030725724</v>
      </c>
      <c r="AQ1485" s="95" t="n">
        <v>0.0028828042</v>
      </c>
      <c r="AR1485" s="95" t="n">
        <v>0.00011604303</v>
      </c>
      <c r="AS1485" s="95" t="n">
        <v>7.3725194E-005</v>
      </c>
      <c r="AT1485" s="152" t="n">
        <f aca="false">AW1485+AZ1485+BA1485+BB1485+BC1485+BK1485+BL1485+BP1485</f>
        <v>1.72829984412E-007</v>
      </c>
      <c r="AU1485" s="152" t="n">
        <f aca="false">AX1485+AY1485+BD1485+BE1485+BF1485+BG1485+BH1485+BI1485+BJ1485+BM1485+BQ1485+BR1485</f>
        <v>4.29153198793E-010</v>
      </c>
      <c r="AV1485" s="153" t="n">
        <f aca="false">BN1485+BO1485</f>
        <v>0.0103256577354</v>
      </c>
      <c r="AW1485" s="154" t="n">
        <v>1.255383E-007</v>
      </c>
      <c r="AX1485" s="154" t="n">
        <v>3.7877936E-010</v>
      </c>
      <c r="AY1485" s="154" t="n">
        <v>1.0348793E-014</v>
      </c>
      <c r="AZ1485" s="154" t="n">
        <v>0</v>
      </c>
      <c r="BA1485" s="154" t="n">
        <v>0</v>
      </c>
      <c r="BB1485" s="154" t="n">
        <v>4.8783412E-011</v>
      </c>
      <c r="BC1485" s="154" t="n">
        <v>4.7242901E-008</v>
      </c>
      <c r="BD1485" s="154" t="n">
        <v>1.1124998E-011</v>
      </c>
      <c r="BE1485" s="154" t="n">
        <v>3.9238492E-011</v>
      </c>
      <c r="BF1485" s="154" t="n">
        <v>0</v>
      </c>
      <c r="BG1485" s="154" t="n">
        <v>0</v>
      </c>
      <c r="BH1485" s="154" t="n">
        <v>0</v>
      </c>
      <c r="BI1485" s="154" t="n">
        <v>0</v>
      </c>
      <c r="BJ1485" s="154" t="n">
        <v>0</v>
      </c>
      <c r="BK1485" s="154" t="n">
        <v>0</v>
      </c>
      <c r="BL1485" s="154" t="n">
        <v>0</v>
      </c>
      <c r="BM1485" s="154" t="n">
        <v>0</v>
      </c>
      <c r="BN1485" s="154" t="n">
        <v>3.1557354E-006</v>
      </c>
      <c r="BO1485" s="154" t="n">
        <v>0.010322502</v>
      </c>
      <c r="BP1485" s="154" t="n">
        <v>0</v>
      </c>
      <c r="BQ1485" s="154" t="n">
        <v>0</v>
      </c>
      <c r="BR1485" s="154" t="n">
        <v>0</v>
      </c>
      <c r="BT1485" s="96" t="n">
        <v>7.1953783E-006</v>
      </c>
      <c r="BU1485" s="96" t="n">
        <v>2.7052202E-007</v>
      </c>
      <c r="BV1485" s="96" t="n">
        <v>3.7719192E-006</v>
      </c>
      <c r="BW1485" s="96" t="n">
        <v>8.6669487E-010</v>
      </c>
      <c r="BX1485" s="96" t="n">
        <v>9.9644473E-007</v>
      </c>
      <c r="BY1485" s="96" t="n">
        <v>0</v>
      </c>
      <c r="BZ1485" s="96" t="n">
        <v>0</v>
      </c>
      <c r="CA1485" s="96" t="n">
        <v>0</v>
      </c>
      <c r="CB1485" s="96" t="n">
        <v>0</v>
      </c>
      <c r="CC1485" s="96" t="n">
        <v>2.6438673E-009</v>
      </c>
      <c r="CD1485" s="96" t="n">
        <v>0</v>
      </c>
      <c r="CE1485" s="96" t="n">
        <v>0</v>
      </c>
      <c r="CF1485" s="96" t="n">
        <v>0</v>
      </c>
      <c r="CG1485" s="96" t="n">
        <v>3.6555013E-007</v>
      </c>
      <c r="CH1485" s="96" t="n">
        <v>1.7874315E-006</v>
      </c>
      <c r="CI1485" s="96" t="n">
        <v>1.0439646E-013</v>
      </c>
      <c r="CJ1485" s="96" t="n">
        <v>0</v>
      </c>
      <c r="CL1485" s="155" t="n">
        <v>0</v>
      </c>
      <c r="CM1485" s="155" t="n">
        <v>0.13527834</v>
      </c>
      <c r="CN1485" s="156" t="n">
        <v>0</v>
      </c>
      <c r="CO1485" s="155" t="n">
        <v>0.00018508723</v>
      </c>
      <c r="CP1485" s="155" t="n">
        <v>0</v>
      </c>
      <c r="CQ1485" s="155" t="n">
        <v>0</v>
      </c>
      <c r="CR1485" s="155" t="n">
        <v>3.2864184E-005</v>
      </c>
      <c r="CS1485" s="155" t="n">
        <v>0</v>
      </c>
      <c r="CT1485" s="155" t="n">
        <v>0</v>
      </c>
      <c r="CU1485" s="155" t="n">
        <v>0</v>
      </c>
    </row>
    <row r="1486" customFormat="false" ht="13.8" hidden="false" customHeight="false" outlineLevel="0" collapsed="false">
      <c r="A1486" s="0" t="s">
        <v>2365</v>
      </c>
      <c r="B1486" s="26" t="s">
        <v>2247</v>
      </c>
      <c r="C1486" s="88" t="str">
        <f aca="false">MID(A1486,1,12)</f>
        <v>B.044.01.219</v>
      </c>
      <c r="D1486" s="2" t="s">
        <v>2245</v>
      </c>
      <c r="E1486" s="90" t="s">
        <v>1103</v>
      </c>
      <c r="F1486" s="91" t="str">
        <f aca="false">MID(A1486, 21,85)</f>
        <v>Electricity Namibia production</v>
      </c>
      <c r="G1486" s="133" t="n">
        <f aca="false">H1486+I1486+J1486+K1486</f>
        <v>0.002623173812</v>
      </c>
      <c r="H1486" s="149" t="n">
        <f aca="false">N1486+O1486+P1486+Q1486</f>
        <v>0.000141957979</v>
      </c>
      <c r="I1486" s="149" t="n">
        <f aca="false">L1486+M1486+R1486+V1486+T1486</f>
        <v>0.000246671673</v>
      </c>
      <c r="J1486" s="150" t="n">
        <f aca="false">S1486+U1486+W1486+X1486</f>
        <v>0.00034378796</v>
      </c>
      <c r="K1486" s="149" t="n">
        <v>0.0018907562</v>
      </c>
      <c r="L1486" s="130" t="n">
        <v>0.00014729334</v>
      </c>
      <c r="M1486" s="130" t="n">
        <v>9.9378333E-005</v>
      </c>
      <c r="N1486" s="130" t="n">
        <v>8.3760493E-005</v>
      </c>
      <c r="O1486" s="157" t="n">
        <v>5.8197486E-005</v>
      </c>
      <c r="P1486" s="130" t="n">
        <v>0</v>
      </c>
      <c r="Q1486" s="130" t="n">
        <v>0</v>
      </c>
      <c r="R1486" s="157" t="n">
        <v>0</v>
      </c>
      <c r="S1486" s="157" t="n">
        <v>0.00034378796</v>
      </c>
      <c r="T1486" s="130" t="n">
        <v>0</v>
      </c>
      <c r="U1486" s="130" t="n">
        <v>0</v>
      </c>
      <c r="V1486" s="130" t="n">
        <v>0</v>
      </c>
      <c r="W1486" s="130" t="n">
        <v>0</v>
      </c>
      <c r="X1486" s="130" t="n">
        <v>0</v>
      </c>
      <c r="Z1486" s="151" t="n">
        <f aca="false">K1486/0.15</f>
        <v>0.0126050413333333</v>
      </c>
      <c r="AB1486" s="133" t="n">
        <f aca="false">K1486</f>
        <v>0.0018907562</v>
      </c>
      <c r="AC1486" s="133" t="n">
        <f aca="false">L1486+M1486+N1486+O1486+P1486+Q1486+R1486</f>
        <v>0.000388629652</v>
      </c>
      <c r="AD1486" s="133" t="n">
        <f aca="false">L1486+M1486+R1486+W1486</f>
        <v>0.000246671673</v>
      </c>
      <c r="AE1486" s="133" t="n">
        <f aca="false">V1486+L1486+M1486+R1486+T1486</f>
        <v>0.000246671673</v>
      </c>
      <c r="AF1486" s="133" t="n">
        <f aca="false">S1486+U1486+X1486</f>
        <v>0.00034378796</v>
      </c>
      <c r="AH1486" s="0" t="n">
        <v>1.7083051</v>
      </c>
      <c r="AI1486" s="96" t="n">
        <v>0.097883961</v>
      </c>
      <c r="AJ1486" s="96" t="n">
        <v>0</v>
      </c>
      <c r="AK1486" s="96" t="n">
        <v>0</v>
      </c>
      <c r="AL1486" s="96" t="n">
        <v>0</v>
      </c>
      <c r="AM1486" s="96" t="n">
        <v>0.46136389</v>
      </c>
      <c r="AN1486" s="96" t="n">
        <v>1.1490572</v>
      </c>
      <c r="AP1486" s="95" t="n">
        <v>0.00026822031</v>
      </c>
      <c r="AQ1486" s="95" t="n">
        <v>0.0002549969</v>
      </c>
      <c r="AR1486" s="95" t="n">
        <v>1.0524744E-005</v>
      </c>
      <c r="AS1486" s="95" t="n">
        <v>2.6986645E-006</v>
      </c>
      <c r="AT1486" s="152" t="n">
        <f aca="false">AW1486+AZ1486+BA1486+BB1486+BC1486+BK1486+BL1486+BP1486</f>
        <v>1.52875834622E-008</v>
      </c>
      <c r="AU1486" s="152" t="n">
        <f aca="false">AX1486+AY1486+BD1486+BE1486+BF1486+BG1486+BH1486+BI1486+BJ1486+BM1486+BQ1486+BR1486</f>
        <v>3.892286966567E-011</v>
      </c>
      <c r="AV1486" s="153" t="n">
        <f aca="false">BN1486+BO1486</f>
        <v>0.000377964218</v>
      </c>
      <c r="AW1486" s="154" t="n">
        <v>1.1697478E-008</v>
      </c>
      <c r="AX1486" s="154" t="n">
        <v>3.5294116E-011</v>
      </c>
      <c r="AY1486" s="154" t="n">
        <v>9.6428567E-016</v>
      </c>
      <c r="AZ1486" s="154" t="n">
        <v>0</v>
      </c>
      <c r="BA1486" s="154" t="n">
        <v>0</v>
      </c>
      <c r="BB1486" s="154" t="n">
        <v>2.2445622E-012</v>
      </c>
      <c r="BC1486" s="154" t="n">
        <v>3.5878609E-009</v>
      </c>
      <c r="BD1486" s="154" t="n">
        <v>5.1186968E-013</v>
      </c>
      <c r="BE1486" s="154" t="n">
        <v>3.1159197E-012</v>
      </c>
      <c r="BF1486" s="154" t="n">
        <v>0</v>
      </c>
      <c r="BG1486" s="154" t="n">
        <v>0</v>
      </c>
      <c r="BH1486" s="154" t="n">
        <v>0</v>
      </c>
      <c r="BI1486" s="154" t="n">
        <v>0</v>
      </c>
      <c r="BJ1486" s="154" t="n">
        <v>0</v>
      </c>
      <c r="BK1486" s="154" t="n">
        <v>0</v>
      </c>
      <c r="BL1486" s="154" t="n">
        <v>0</v>
      </c>
      <c r="BM1486" s="154" t="n">
        <v>0</v>
      </c>
      <c r="BN1486" s="154" t="n">
        <v>1.3178538E-005</v>
      </c>
      <c r="BO1486" s="154" t="n">
        <v>0.00036478568</v>
      </c>
      <c r="BP1486" s="154" t="n">
        <v>0</v>
      </c>
      <c r="BQ1486" s="154" t="n">
        <v>0</v>
      </c>
      <c r="BR1486" s="154" t="n">
        <v>0</v>
      </c>
      <c r="BT1486" s="96" t="n">
        <v>5.784905E-007</v>
      </c>
      <c r="BU1486" s="96" t="n">
        <v>2.1482092E-008</v>
      </c>
      <c r="BV1486" s="96" t="n">
        <v>3.51462E-007</v>
      </c>
      <c r="BW1486" s="96" t="n">
        <v>3.9877296E-011</v>
      </c>
      <c r="BX1486" s="96" t="n">
        <v>6.9786952E-008</v>
      </c>
      <c r="BY1486" s="96" t="n">
        <v>0</v>
      </c>
      <c r="BZ1486" s="96" t="n">
        <v>0</v>
      </c>
      <c r="CA1486" s="96" t="n">
        <v>0</v>
      </c>
      <c r="CB1486" s="96" t="n">
        <v>0</v>
      </c>
      <c r="CC1486" s="96" t="n">
        <v>1.2164636E-010</v>
      </c>
      <c r="CD1486" s="96" t="n">
        <v>0</v>
      </c>
      <c r="CE1486" s="96" t="n">
        <v>0</v>
      </c>
      <c r="CF1486" s="96" t="n">
        <v>0</v>
      </c>
      <c r="CG1486" s="96" t="n">
        <v>1.7405744E-008</v>
      </c>
      <c r="CH1486" s="96" t="n">
        <v>1.1819175E-007</v>
      </c>
      <c r="CI1486" s="96" t="n">
        <v>4.359658E-013</v>
      </c>
      <c r="CJ1486" s="96" t="n">
        <v>0</v>
      </c>
      <c r="CL1486" s="155" t="n">
        <v>0</v>
      </c>
      <c r="CM1486" s="155" t="n">
        <v>0.012605041</v>
      </c>
      <c r="CN1486" s="156" t="n">
        <v>0</v>
      </c>
      <c r="CO1486" s="155" t="n">
        <v>1.4697734E-005</v>
      </c>
      <c r="CP1486" s="155" t="n">
        <v>0</v>
      </c>
      <c r="CQ1486" s="155" t="n">
        <v>0</v>
      </c>
      <c r="CR1486" s="155" t="n">
        <v>2.3495036E-006</v>
      </c>
      <c r="CS1486" s="155" t="n">
        <v>0</v>
      </c>
      <c r="CT1486" s="155" t="n">
        <v>0</v>
      </c>
      <c r="CU1486" s="155" t="n">
        <v>0</v>
      </c>
    </row>
    <row r="1487" customFormat="false" ht="13.8" hidden="false" customHeight="false" outlineLevel="0" collapsed="false">
      <c r="A1487" s="0" t="s">
        <v>2366</v>
      </c>
      <c r="B1487" s="26" t="s">
        <v>2247</v>
      </c>
      <c r="C1487" s="88" t="str">
        <f aca="false">MID(A1487,1,12)</f>
        <v>B.044.01.220</v>
      </c>
      <c r="D1487" s="2" t="s">
        <v>2245</v>
      </c>
      <c r="E1487" s="90" t="s">
        <v>1103</v>
      </c>
      <c r="F1487" s="91" t="str">
        <f aca="false">MID(A1487, 21,85)</f>
        <v>Electricity Nauru production</v>
      </c>
      <c r="G1487" s="133" t="n">
        <f aca="false">H1487+I1487+J1487+K1487</f>
        <v>0.0441432921</v>
      </c>
      <c r="H1487" s="149" t="n">
        <f aca="false">N1487+O1487+P1487+Q1487</f>
        <v>0.0028382318</v>
      </c>
      <c r="I1487" s="149" t="n">
        <f aca="false">L1487+M1487+R1487+V1487+T1487</f>
        <v>0.0086423283</v>
      </c>
      <c r="J1487" s="150" t="n">
        <f aca="false">S1487+U1487+W1487+X1487</f>
        <v>0</v>
      </c>
      <c r="K1487" s="149" t="n">
        <v>0.032662732</v>
      </c>
      <c r="L1487" s="157" t="n">
        <v>0.0068148536</v>
      </c>
      <c r="M1487" s="157" t="n">
        <v>0.0018274747</v>
      </c>
      <c r="N1487" s="157" t="n">
        <v>0.0015473616</v>
      </c>
      <c r="O1487" s="157" t="n">
        <v>0.0012908702</v>
      </c>
      <c r="P1487" s="130" t="n">
        <v>0</v>
      </c>
      <c r="Q1487" s="130" t="n">
        <v>0</v>
      </c>
      <c r="R1487" s="130" t="n">
        <v>0</v>
      </c>
      <c r="S1487" s="157" t="n">
        <v>0</v>
      </c>
      <c r="T1487" s="130" t="n">
        <v>0</v>
      </c>
      <c r="U1487" s="130" t="n">
        <v>0</v>
      </c>
      <c r="V1487" s="130" t="n">
        <v>0</v>
      </c>
      <c r="W1487" s="130" t="n">
        <v>0</v>
      </c>
      <c r="X1487" s="130" t="n">
        <v>0</v>
      </c>
      <c r="Z1487" s="151" t="n">
        <f aca="false">K1487/0.15</f>
        <v>0.217751546666667</v>
      </c>
      <c r="AB1487" s="133" t="n">
        <f aca="false">K1487</f>
        <v>0.032662732</v>
      </c>
      <c r="AC1487" s="133" t="n">
        <f aca="false">L1487+M1487+N1487+O1487+P1487+Q1487+R1487</f>
        <v>0.0114805601</v>
      </c>
      <c r="AD1487" s="133" t="n">
        <f aca="false">L1487+M1487+R1487+W1487</f>
        <v>0.0086423283</v>
      </c>
      <c r="AE1487" s="133" t="n">
        <f aca="false">V1487+L1487+M1487+R1487+T1487</f>
        <v>0.0086423283</v>
      </c>
      <c r="AF1487" s="133" t="n">
        <f aca="false">S1487+U1487+X1487</f>
        <v>0</v>
      </c>
      <c r="AH1487" s="0" t="n">
        <v>2.7575237</v>
      </c>
      <c r="AI1487" s="96" t="n">
        <v>2.7575237</v>
      </c>
      <c r="AJ1487" s="96" t="n">
        <v>0</v>
      </c>
      <c r="AK1487" s="96" t="n">
        <v>0</v>
      </c>
      <c r="AL1487" s="96" t="n">
        <v>0</v>
      </c>
      <c r="AM1487" s="96" t="n">
        <v>0</v>
      </c>
      <c r="AN1487" s="96" t="n">
        <v>0</v>
      </c>
      <c r="AP1487" s="95" t="n">
        <v>0.0061767009</v>
      </c>
      <c r="AQ1487" s="95" t="n">
        <v>0.005773406</v>
      </c>
      <c r="AR1487" s="95" t="n">
        <v>0.00020640769</v>
      </c>
      <c r="AS1487" s="95" t="n">
        <v>0.00019688719</v>
      </c>
      <c r="AT1487" s="152" t="n">
        <f aca="false">AW1487+AZ1487+BA1487+BB1487+BC1487+BK1487+BL1487+BP1487</f>
        <v>3.46127455246E-007</v>
      </c>
      <c r="AU1487" s="152" t="n">
        <f aca="false">AX1487+AY1487+BD1487+BE1487+BF1487+BG1487+BH1487+BI1487+BJ1487+BM1487+BQ1487+BR1487</f>
        <v>7.63342036694E-010</v>
      </c>
      <c r="AV1487" s="153" t="n">
        <f aca="false">BN1487+BO1487</f>
        <v>0.027575237</v>
      </c>
      <c r="AW1487" s="154" t="n">
        <v>2.0207344E-007</v>
      </c>
      <c r="AX1487" s="154" t="n">
        <v>6.0970434E-010</v>
      </c>
      <c r="AY1487" s="154" t="n">
        <v>1.6657994E-014</v>
      </c>
      <c r="AZ1487" s="154" t="n">
        <v>0</v>
      </c>
      <c r="BA1487" s="154" t="n">
        <v>0</v>
      </c>
      <c r="BB1487" s="154" t="n">
        <v>4.1465246E-011</v>
      </c>
      <c r="BC1487" s="154" t="n">
        <v>1.4401255E-007</v>
      </c>
      <c r="BD1487" s="154" t="n">
        <v>9.4560987E-012</v>
      </c>
      <c r="BE1487" s="154" t="n">
        <v>1.4416494E-010</v>
      </c>
      <c r="BF1487" s="154" t="n">
        <v>0</v>
      </c>
      <c r="BG1487" s="154" t="n">
        <v>0</v>
      </c>
      <c r="BH1487" s="154" t="n">
        <v>0</v>
      </c>
      <c r="BI1487" s="154" t="n">
        <v>0</v>
      </c>
      <c r="BJ1487" s="154" t="n">
        <v>0</v>
      </c>
      <c r="BK1487" s="154" t="n">
        <v>0</v>
      </c>
      <c r="BL1487" s="154" t="n">
        <v>0</v>
      </c>
      <c r="BM1487" s="154" t="n">
        <v>0</v>
      </c>
      <c r="BN1487" s="154" t="n">
        <v>0</v>
      </c>
      <c r="BO1487" s="154" t="n">
        <v>0.027575237</v>
      </c>
      <c r="BP1487" s="154" t="n">
        <v>0</v>
      </c>
      <c r="BQ1487" s="154" t="n">
        <v>0</v>
      </c>
      <c r="BR1487" s="154" t="n">
        <v>0</v>
      </c>
      <c r="BT1487" s="96" t="n">
        <v>1.2732474E-005</v>
      </c>
      <c r="BU1487" s="96" t="n">
        <v>9.9391667E-007</v>
      </c>
      <c r="BV1487" s="96" t="n">
        <v>6.071491E-006</v>
      </c>
      <c r="BW1487" s="96" t="n">
        <v>7.3667901E-010</v>
      </c>
      <c r="BX1487" s="96" t="n">
        <v>1.9741556E-006</v>
      </c>
      <c r="BY1487" s="96" t="n">
        <v>0</v>
      </c>
      <c r="BZ1487" s="96" t="n">
        <v>0</v>
      </c>
      <c r="CA1487" s="96" t="n">
        <v>0</v>
      </c>
      <c r="CB1487" s="96" t="n">
        <v>0</v>
      </c>
      <c r="CC1487" s="96" t="n">
        <v>2.2472517E-009</v>
      </c>
      <c r="CD1487" s="96" t="n">
        <v>0</v>
      </c>
      <c r="CE1487" s="96" t="n">
        <v>0</v>
      </c>
      <c r="CF1487" s="96" t="n">
        <v>0</v>
      </c>
      <c r="CG1487" s="96" t="n">
        <v>3.6030484E-007</v>
      </c>
      <c r="CH1487" s="96" t="n">
        <v>3.3296217E-006</v>
      </c>
      <c r="CI1487" s="96" t="n">
        <v>0</v>
      </c>
      <c r="CJ1487" s="96" t="n">
        <v>0</v>
      </c>
      <c r="CL1487" s="155" t="n">
        <v>0</v>
      </c>
      <c r="CM1487" s="155" t="n">
        <v>0.21775155</v>
      </c>
      <c r="CN1487" s="156" t="n">
        <v>0</v>
      </c>
      <c r="CO1487" s="155" t="n">
        <v>0.00068002331</v>
      </c>
      <c r="CP1487" s="155" t="n">
        <v>0</v>
      </c>
      <c r="CQ1487" s="155" t="n">
        <v>0</v>
      </c>
      <c r="CR1487" s="155" t="n">
        <v>7.3748248E-005</v>
      </c>
      <c r="CS1487" s="155" t="n">
        <v>0</v>
      </c>
      <c r="CT1487" s="155" t="n">
        <v>0</v>
      </c>
      <c r="CU1487" s="155" t="n">
        <v>0</v>
      </c>
    </row>
    <row r="1488" customFormat="false" ht="13.8" hidden="false" customHeight="false" outlineLevel="0" collapsed="false">
      <c r="A1488" s="0" t="s">
        <v>2367</v>
      </c>
      <c r="B1488" s="26" t="s">
        <v>2247</v>
      </c>
      <c r="C1488" s="88" t="str">
        <f aca="false">MID(A1488,1,12)</f>
        <v>B.044.01.221</v>
      </c>
      <c r="D1488" s="2" t="s">
        <v>2245</v>
      </c>
      <c r="E1488" s="90" t="s">
        <v>1103</v>
      </c>
      <c r="F1488" s="91" t="str">
        <f aca="false">MID(A1488, 21,85)</f>
        <v>Electricity Nepal production</v>
      </c>
      <c r="G1488" s="133" t="n">
        <f aca="false">H1488+I1488+J1488+K1488</f>
        <v>0.00059324545441</v>
      </c>
      <c r="H1488" s="149" t="n">
        <f aca="false">N1488+O1488+P1488+Q1488</f>
        <v>7.64252127E-006</v>
      </c>
      <c r="I1488" s="149" t="n">
        <f aca="false">L1488+M1488+R1488+V1488+T1488</f>
        <v>1.01040314E-006</v>
      </c>
      <c r="J1488" s="150" t="n">
        <f aca="false">S1488+U1488+W1488+X1488</f>
        <v>0.00022805121</v>
      </c>
      <c r="K1488" s="149" t="n">
        <v>0.00035654132</v>
      </c>
      <c r="L1488" s="157" t="n">
        <v>5.7040185E-007</v>
      </c>
      <c r="M1488" s="157" t="n">
        <v>4.4000129E-007</v>
      </c>
      <c r="N1488" s="157" t="n">
        <v>3.6076077E-007</v>
      </c>
      <c r="O1488" s="157" t="n">
        <v>7.2817605E-006</v>
      </c>
      <c r="P1488" s="130" t="n">
        <v>0</v>
      </c>
      <c r="Q1488" s="130" t="n">
        <v>0</v>
      </c>
      <c r="R1488" s="157" t="n">
        <v>0</v>
      </c>
      <c r="S1488" s="157" t="n">
        <v>0.00022805121</v>
      </c>
      <c r="T1488" s="130" t="n">
        <v>0</v>
      </c>
      <c r="U1488" s="130" t="n">
        <v>0</v>
      </c>
      <c r="V1488" s="130" t="n">
        <v>0</v>
      </c>
      <c r="W1488" s="130" t="n">
        <v>0</v>
      </c>
      <c r="X1488" s="130" t="n">
        <v>0</v>
      </c>
      <c r="Z1488" s="151" t="n">
        <f aca="false">K1488/0.15</f>
        <v>0.00237694213333333</v>
      </c>
      <c r="AB1488" s="133" t="n">
        <f aca="false">K1488</f>
        <v>0.00035654132</v>
      </c>
      <c r="AC1488" s="133" t="n">
        <f aca="false">L1488+M1488+N1488+O1488+P1488+Q1488+R1488</f>
        <v>8.65292441E-006</v>
      </c>
      <c r="AD1488" s="133" t="n">
        <f aca="false">L1488+M1488+R1488+W1488</f>
        <v>1.01040314E-006</v>
      </c>
      <c r="AE1488" s="133" t="n">
        <f aca="false">V1488+L1488+M1488+R1488+T1488</f>
        <v>1.01040314E-006</v>
      </c>
      <c r="AF1488" s="133" t="n">
        <f aca="false">S1488+U1488+X1488</f>
        <v>0.00022805121</v>
      </c>
      <c r="AH1488" s="0" t="n">
        <v>1.1809345</v>
      </c>
      <c r="AI1488" s="96" t="n">
        <v>0</v>
      </c>
      <c r="AJ1488" s="96" t="n">
        <v>0</v>
      </c>
      <c r="AK1488" s="96" t="n">
        <v>0</v>
      </c>
      <c r="AL1488" s="96" t="n">
        <v>0</v>
      </c>
      <c r="AM1488" s="96" t="n">
        <v>0.012140448</v>
      </c>
      <c r="AN1488" s="96" t="n">
        <v>1.168794</v>
      </c>
      <c r="AP1488" s="95" t="n">
        <v>4.073688E-005</v>
      </c>
      <c r="AQ1488" s="95" t="n">
        <v>3.8870924E-005</v>
      </c>
      <c r="AR1488" s="95" t="n">
        <v>1.8035385E-006</v>
      </c>
      <c r="AS1488" s="95" t="n">
        <v>6.2417617E-008</v>
      </c>
      <c r="AT1488" s="152" t="n">
        <f aca="false">AW1488+AZ1488+BA1488+BB1488+BC1488+BK1488+BL1488+BP1488</f>
        <v>2.3303911474454E-009</v>
      </c>
      <c r="AU1488" s="152" t="n">
        <f aca="false">AX1488+AY1488+BD1488+BE1488+BF1488+BG1488+BH1488+BI1488+BJ1488+BM1488+BQ1488+BR1488</f>
        <v>6.66989106117E-012</v>
      </c>
      <c r="AV1488" s="153" t="n">
        <f aca="false">BN1488+BO1488</f>
        <v>8.7419631E-006</v>
      </c>
      <c r="AW1488" s="154" t="n">
        <v>2.2058023E-009</v>
      </c>
      <c r="AX1488" s="154" t="n">
        <v>6.655438E-012</v>
      </c>
      <c r="AY1488" s="154" t="n">
        <v>1.8183607E-016</v>
      </c>
      <c r="AZ1488" s="154" t="n">
        <v>0</v>
      </c>
      <c r="BA1488" s="154" t="n">
        <v>0</v>
      </c>
      <c r="BB1488" s="154" t="n">
        <v>9.6674454E-015</v>
      </c>
      <c r="BC1488" s="154" t="n">
        <v>1.2457918E-010</v>
      </c>
      <c r="BD1488" s="154" t="n">
        <v>2.2046491E-015</v>
      </c>
      <c r="BE1488" s="154" t="n">
        <v>1.2066576E-014</v>
      </c>
      <c r="BF1488" s="154" t="n">
        <v>0</v>
      </c>
      <c r="BG1488" s="154" t="n">
        <v>0</v>
      </c>
      <c r="BH1488" s="154" t="n">
        <v>0</v>
      </c>
      <c r="BI1488" s="154" t="n">
        <v>0</v>
      </c>
      <c r="BJ1488" s="154" t="n">
        <v>0</v>
      </c>
      <c r="BK1488" s="154" t="n">
        <v>0</v>
      </c>
      <c r="BL1488" s="154" t="n">
        <v>0</v>
      </c>
      <c r="BM1488" s="154" t="n">
        <v>0</v>
      </c>
      <c r="BN1488" s="154" t="n">
        <v>8.7419631E-006</v>
      </c>
      <c r="BO1488" s="154" t="n">
        <v>0</v>
      </c>
      <c r="BP1488" s="154" t="n">
        <v>0</v>
      </c>
      <c r="BQ1488" s="154" t="n">
        <v>0</v>
      </c>
      <c r="BR1488" s="154" t="n">
        <v>0</v>
      </c>
      <c r="BT1488" s="96" t="n">
        <v>7.3020277E-008</v>
      </c>
      <c r="BU1488" s="96" t="n">
        <v>8.3190621E-011</v>
      </c>
      <c r="BV1488" s="96" t="n">
        <v>6.6275453E-008</v>
      </c>
      <c r="BW1488" s="96" t="n">
        <v>1.7175357E-013</v>
      </c>
      <c r="BX1488" s="96" t="n">
        <v>6.5862863E-009</v>
      </c>
      <c r="BY1488" s="96" t="n">
        <v>0</v>
      </c>
      <c r="BZ1488" s="96" t="n">
        <v>0</v>
      </c>
      <c r="CA1488" s="96" t="n">
        <v>0</v>
      </c>
      <c r="CB1488" s="96" t="n">
        <v>0</v>
      </c>
      <c r="CC1488" s="96" t="n">
        <v>5.2393717E-013</v>
      </c>
      <c r="CD1488" s="96" t="n">
        <v>0</v>
      </c>
      <c r="CE1488" s="96" t="n">
        <v>0</v>
      </c>
      <c r="CF1488" s="96" t="n">
        <v>0</v>
      </c>
      <c r="CG1488" s="96" t="n">
        <v>7.4361546E-011</v>
      </c>
      <c r="CH1488" s="96" t="n">
        <v>0</v>
      </c>
      <c r="CI1488" s="96" t="n">
        <v>2.8919724E-013</v>
      </c>
      <c r="CJ1488" s="96" t="n">
        <v>0</v>
      </c>
      <c r="CL1488" s="155" t="n">
        <v>0</v>
      </c>
      <c r="CM1488" s="155" t="n">
        <v>0.0023769421</v>
      </c>
      <c r="CN1488" s="156" t="n">
        <v>0</v>
      </c>
      <c r="CO1488" s="155" t="n">
        <v>5.6917812E-008</v>
      </c>
      <c r="CP1488" s="155" t="n">
        <v>0</v>
      </c>
      <c r="CQ1488" s="155" t="n">
        <v>0</v>
      </c>
      <c r="CR1488" s="155" t="n">
        <v>1.8506835E-007</v>
      </c>
      <c r="CS1488" s="155" t="n">
        <v>0</v>
      </c>
      <c r="CT1488" s="155" t="n">
        <v>0</v>
      </c>
      <c r="CU1488" s="155" t="n">
        <v>0</v>
      </c>
    </row>
    <row r="1489" customFormat="false" ht="13.8" hidden="false" customHeight="false" outlineLevel="0" collapsed="false">
      <c r="A1489" s="0" t="s">
        <v>2368</v>
      </c>
      <c r="B1489" s="26" t="s">
        <v>2247</v>
      </c>
      <c r="C1489" s="88" t="str">
        <f aca="false">MID(A1489,1,12)</f>
        <v>B.044.01.222</v>
      </c>
      <c r="D1489" s="2" t="s">
        <v>2245</v>
      </c>
      <c r="E1489" s="90" t="s">
        <v>1103</v>
      </c>
      <c r="F1489" s="91" t="str">
        <f aca="false">MID(A1489, 21,85)</f>
        <v>Electricity New Caledonia production</v>
      </c>
      <c r="G1489" s="133" t="n">
        <f aca="false">H1489+I1489+J1489+K1489</f>
        <v>0.035259678781</v>
      </c>
      <c r="H1489" s="149" t="n">
        <f aca="false">N1489+O1489+P1489+Q1489</f>
        <v>0.0024480222</v>
      </c>
      <c r="I1489" s="149" t="n">
        <f aca="false">L1489+M1489+R1489+V1489+T1489</f>
        <v>0.005205832</v>
      </c>
      <c r="J1489" s="150" t="n">
        <f aca="false">S1489+U1489+W1489+X1489</f>
        <v>5.9399581E-005</v>
      </c>
      <c r="K1489" s="149" t="n">
        <v>0.027546425</v>
      </c>
      <c r="L1489" s="130" t="n">
        <v>0.0035403465</v>
      </c>
      <c r="M1489" s="130" t="n">
        <v>0.0016654855</v>
      </c>
      <c r="N1489" s="130" t="n">
        <v>0.0014148825</v>
      </c>
      <c r="O1489" s="130" t="n">
        <v>0.0010331397</v>
      </c>
      <c r="P1489" s="130" t="n">
        <v>0</v>
      </c>
      <c r="Q1489" s="130" t="n">
        <v>0</v>
      </c>
      <c r="R1489" s="157" t="n">
        <v>0</v>
      </c>
      <c r="S1489" s="157" t="n">
        <v>5.9399581E-005</v>
      </c>
      <c r="T1489" s="130" t="n">
        <v>0</v>
      </c>
      <c r="U1489" s="130" t="n">
        <v>0</v>
      </c>
      <c r="V1489" s="130" t="n">
        <v>0</v>
      </c>
      <c r="W1489" s="130" t="n">
        <v>0</v>
      </c>
      <c r="X1489" s="130" t="n">
        <v>0</v>
      </c>
      <c r="Z1489" s="151" t="n">
        <f aca="false">K1489/0.15</f>
        <v>0.183642833333333</v>
      </c>
      <c r="AB1489" s="133" t="n">
        <f aca="false">K1489</f>
        <v>0.027546425</v>
      </c>
      <c r="AC1489" s="133" t="n">
        <f aca="false">L1489+M1489+N1489+O1489+P1489+Q1489+R1489</f>
        <v>0.0076538542</v>
      </c>
      <c r="AD1489" s="133" t="n">
        <f aca="false">L1489+M1489+R1489+W1489</f>
        <v>0.005205832</v>
      </c>
      <c r="AE1489" s="133" t="n">
        <f aca="false">V1489+L1489+M1489+R1489+T1489</f>
        <v>0.005205832</v>
      </c>
      <c r="AF1489" s="133" t="n">
        <f aca="false">S1489+U1489+X1489</f>
        <v>5.9399581E-005</v>
      </c>
      <c r="AH1489" s="0" t="n">
        <v>2.3899367</v>
      </c>
      <c r="AI1489" s="96" t="n">
        <v>2.1171646</v>
      </c>
      <c r="AJ1489" s="96" t="n">
        <v>0</v>
      </c>
      <c r="AK1489" s="96" t="n">
        <v>0</v>
      </c>
      <c r="AL1489" s="96" t="n">
        <v>0</v>
      </c>
      <c r="AM1489" s="96" t="n">
        <v>0.090924029</v>
      </c>
      <c r="AN1489" s="96" t="n">
        <v>0.18184806</v>
      </c>
      <c r="AP1489" s="95" t="n">
        <v>0.0044343781</v>
      </c>
      <c r="AQ1489" s="95" t="n">
        <v>0.0041860152</v>
      </c>
      <c r="AR1489" s="95" t="n">
        <v>0.0001616329</v>
      </c>
      <c r="AS1489" s="95" t="n">
        <v>8.6729944E-005</v>
      </c>
      <c r="AT1489" s="152" t="n">
        <f aca="false">AW1489+AZ1489+BA1489+BB1489+BC1489+BK1489+BL1489+BP1489</f>
        <v>2.50960143153E-007</v>
      </c>
      <c r="AU1489" s="152" t="n">
        <f aca="false">AX1489+AY1489+BD1489+BE1489+BF1489+BG1489+BH1489+BI1489+BJ1489+BM1489+BQ1489+BR1489</f>
        <v>5.97754816177E-010</v>
      </c>
      <c r="AV1489" s="153" t="n">
        <f aca="false">BN1489+BO1489</f>
        <v>0.0121470509839</v>
      </c>
      <c r="AW1489" s="154" t="n">
        <v>1.7042055E-007</v>
      </c>
      <c r="AX1489" s="154" t="n">
        <v>5.1419994E-010</v>
      </c>
      <c r="AY1489" s="154" t="n">
        <v>1.4048677E-014</v>
      </c>
      <c r="AZ1489" s="154" t="n">
        <v>0</v>
      </c>
      <c r="BA1489" s="154" t="n">
        <v>0</v>
      </c>
      <c r="BB1489" s="154" t="n">
        <v>3.7915153E-011</v>
      </c>
      <c r="BC1489" s="154" t="n">
        <v>8.0501678E-008</v>
      </c>
      <c r="BD1489" s="154" t="n">
        <v>8.6465045E-012</v>
      </c>
      <c r="BE1489" s="154" t="n">
        <v>7.4894323E-011</v>
      </c>
      <c r="BF1489" s="154" t="n">
        <v>0</v>
      </c>
      <c r="BG1489" s="154" t="n">
        <v>0</v>
      </c>
      <c r="BH1489" s="154" t="n">
        <v>0</v>
      </c>
      <c r="BI1489" s="154" t="n">
        <v>0</v>
      </c>
      <c r="BJ1489" s="154" t="n">
        <v>0</v>
      </c>
      <c r="BK1489" s="154" t="n">
        <v>0</v>
      </c>
      <c r="BL1489" s="154" t="n">
        <v>0</v>
      </c>
      <c r="BM1489" s="154" t="n">
        <v>0</v>
      </c>
      <c r="BN1489" s="154" t="n">
        <v>2.2769839E-006</v>
      </c>
      <c r="BO1489" s="154" t="n">
        <v>0.012144774</v>
      </c>
      <c r="BP1489" s="154" t="n">
        <v>0</v>
      </c>
      <c r="BQ1489" s="154" t="n">
        <v>0</v>
      </c>
      <c r="BR1489" s="154" t="n">
        <v>0</v>
      </c>
      <c r="BT1489" s="96" t="n">
        <v>9.849984E-006</v>
      </c>
      <c r="BU1489" s="96" t="n">
        <v>5.1634409E-007</v>
      </c>
      <c r="BV1489" s="96" t="n">
        <v>5.1204495E-006</v>
      </c>
      <c r="BW1489" s="96" t="n">
        <v>6.7360743E-010</v>
      </c>
      <c r="BX1489" s="96" t="n">
        <v>1.3500732E-006</v>
      </c>
      <c r="BY1489" s="96" t="n">
        <v>0</v>
      </c>
      <c r="BZ1489" s="96" t="n">
        <v>0</v>
      </c>
      <c r="CA1489" s="96" t="n">
        <v>0</v>
      </c>
      <c r="CB1489" s="96" t="n">
        <v>0</v>
      </c>
      <c r="CC1489" s="96" t="n">
        <v>2.0548508E-009</v>
      </c>
      <c r="CD1489" s="96" t="n">
        <v>0</v>
      </c>
      <c r="CE1489" s="96" t="n">
        <v>0</v>
      </c>
      <c r="CF1489" s="96" t="n">
        <v>0</v>
      </c>
      <c r="CG1489" s="96" t="n">
        <v>3.0398001E-007</v>
      </c>
      <c r="CH1489" s="96" t="n">
        <v>2.5564086E-006</v>
      </c>
      <c r="CI1489" s="96" t="n">
        <v>7.532604E-014</v>
      </c>
      <c r="CJ1489" s="96" t="n">
        <v>0</v>
      </c>
      <c r="CL1489" s="155" t="n">
        <v>0</v>
      </c>
      <c r="CM1489" s="155" t="n">
        <v>0.18364284</v>
      </c>
      <c r="CN1489" s="156" t="n">
        <v>0</v>
      </c>
      <c r="CO1489" s="155" t="n">
        <v>0.00035327511</v>
      </c>
      <c r="CP1489" s="155" t="n">
        <v>0</v>
      </c>
      <c r="CQ1489" s="155" t="n">
        <v>0</v>
      </c>
      <c r="CR1489" s="155" t="n">
        <v>4.7353113E-005</v>
      </c>
      <c r="CS1489" s="155" t="n">
        <v>0</v>
      </c>
      <c r="CT1489" s="155" t="n">
        <v>0</v>
      </c>
      <c r="CU1489" s="155" t="n">
        <v>0</v>
      </c>
    </row>
    <row r="1490" customFormat="false" ht="13.8" hidden="false" customHeight="false" outlineLevel="0" collapsed="false">
      <c r="A1490" s="0" t="s">
        <v>2369</v>
      </c>
      <c r="B1490" s="26" t="s">
        <v>2247</v>
      </c>
      <c r="C1490" s="88" t="str">
        <f aca="false">MID(A1490,1,12)</f>
        <v>B.044.01.223</v>
      </c>
      <c r="D1490" s="2" t="s">
        <v>2245</v>
      </c>
      <c r="E1490" s="90" t="s">
        <v>1103</v>
      </c>
      <c r="F1490" s="91" t="str">
        <f aca="false">MID(A1490, 21,85)</f>
        <v>Electricity New Zealand production</v>
      </c>
      <c r="G1490" s="133" t="n">
        <f aca="false">H1490+I1490+J1490+K1490</f>
        <v>0.00731666655</v>
      </c>
      <c r="H1490" s="149" t="n">
        <f aca="false">N1490+O1490+P1490+Q1490</f>
        <v>0.00069258512</v>
      </c>
      <c r="I1490" s="149" t="n">
        <f aca="false">L1490+M1490+R1490+V1490+T1490</f>
        <v>0.00107331453</v>
      </c>
      <c r="J1490" s="150" t="n">
        <f aca="false">S1490+U1490+W1490+X1490</f>
        <v>0.0001426875</v>
      </c>
      <c r="K1490" s="149" t="n">
        <v>0.0054080794</v>
      </c>
      <c r="L1490" s="130" t="n">
        <v>0.00056192595</v>
      </c>
      <c r="M1490" s="130" t="n">
        <v>0.00051138858</v>
      </c>
      <c r="N1490" s="130" t="n">
        <v>0.00045383585</v>
      </c>
      <c r="O1490" s="130" t="n">
        <v>0.00023874927</v>
      </c>
      <c r="P1490" s="130" t="n">
        <v>0</v>
      </c>
      <c r="Q1490" s="130" t="n">
        <v>0</v>
      </c>
      <c r="R1490" s="157" t="n">
        <v>0</v>
      </c>
      <c r="S1490" s="157" t="n">
        <v>0.0001426875</v>
      </c>
      <c r="T1490" s="130" t="n">
        <v>0</v>
      </c>
      <c r="U1490" s="130" t="n">
        <v>0</v>
      </c>
      <c r="V1490" s="130" t="n">
        <v>0</v>
      </c>
      <c r="W1490" s="130" t="n">
        <v>0</v>
      </c>
      <c r="X1490" s="130" t="n">
        <v>0</v>
      </c>
      <c r="Z1490" s="151" t="n">
        <f aca="false">K1490/0.15</f>
        <v>0.0360538626666667</v>
      </c>
      <c r="AB1490" s="133" t="n">
        <f aca="false">K1490</f>
        <v>0.0054080794</v>
      </c>
      <c r="AC1490" s="133" t="n">
        <f aca="false">L1490+M1490+N1490+O1490+P1490+Q1490+R1490</f>
        <v>0.00176589965</v>
      </c>
      <c r="AD1490" s="133" t="n">
        <f aca="false">L1490+M1490+R1490+W1490</f>
        <v>0.00107331453</v>
      </c>
      <c r="AE1490" s="133" t="n">
        <f aca="false">V1490+L1490+M1490+R1490+T1490</f>
        <v>0.00107331453</v>
      </c>
      <c r="AF1490" s="133" t="n">
        <f aca="false">S1490+U1490+X1490</f>
        <v>0.0001426875</v>
      </c>
      <c r="AH1490" s="0" t="n">
        <v>1.3512143</v>
      </c>
      <c r="AI1490" s="96" t="n">
        <v>0.39505988</v>
      </c>
      <c r="AJ1490" s="96" t="n">
        <v>0</v>
      </c>
      <c r="AK1490" s="96" t="n">
        <v>0</v>
      </c>
      <c r="AL1490" s="96" t="n">
        <v>0.057156143</v>
      </c>
      <c r="AM1490" s="96" t="n">
        <v>0.32937439</v>
      </c>
      <c r="AN1490" s="96" t="n">
        <v>0.56962391</v>
      </c>
      <c r="AP1490" s="95" t="n">
        <v>0.00084013136</v>
      </c>
      <c r="AQ1490" s="95" t="n">
        <v>0.00079096939</v>
      </c>
      <c r="AR1490" s="95" t="n">
        <v>3.1262103E-005</v>
      </c>
      <c r="AS1490" s="95" t="n">
        <v>1.7899865E-005</v>
      </c>
      <c r="AT1490" s="152" t="n">
        <f aca="false">AW1490+AZ1490+BA1490+BB1490+BC1490+BK1490+BL1490+BP1490</f>
        <v>4.7420226614E-008</v>
      </c>
      <c r="AU1490" s="152" t="n">
        <f aca="false">AX1490+AY1490+BD1490+BE1490+BF1490+BG1490+BH1490+BI1490+BJ1490+BM1490+BQ1490+BR1490</f>
        <v>1.156142824205E-010</v>
      </c>
      <c r="AV1490" s="153" t="n">
        <f aca="false">BN1490+BO1490</f>
        <v>0.0025069839875</v>
      </c>
      <c r="AW1490" s="154" t="n">
        <v>3.3457984E-008</v>
      </c>
      <c r="AX1490" s="154" t="n">
        <v>1.0095081E-010</v>
      </c>
      <c r="AY1490" s="154" t="n">
        <v>2.7581205E-015</v>
      </c>
      <c r="AZ1490" s="154" t="n">
        <v>0</v>
      </c>
      <c r="BA1490" s="154" t="n">
        <v>0</v>
      </c>
      <c r="BB1490" s="154" t="n">
        <v>1.2161614E-011</v>
      </c>
      <c r="BC1490" s="154" t="n">
        <v>1.3950081E-008</v>
      </c>
      <c r="BD1490" s="154" t="n">
        <v>2.7734413E-012</v>
      </c>
      <c r="BE1490" s="154" t="n">
        <v>1.1887273E-011</v>
      </c>
      <c r="BF1490" s="154" t="n">
        <v>0</v>
      </c>
      <c r="BG1490" s="154" t="n">
        <v>0</v>
      </c>
      <c r="BH1490" s="154" t="n">
        <v>0</v>
      </c>
      <c r="BI1490" s="154" t="n">
        <v>0</v>
      </c>
      <c r="BJ1490" s="154" t="n">
        <v>0</v>
      </c>
      <c r="BK1490" s="154" t="n">
        <v>0</v>
      </c>
      <c r="BL1490" s="154" t="n">
        <v>0</v>
      </c>
      <c r="BM1490" s="154" t="n">
        <v>0</v>
      </c>
      <c r="BN1490" s="154" t="n">
        <v>5.4696875E-006</v>
      </c>
      <c r="BO1490" s="154" t="n">
        <v>0.0025015143</v>
      </c>
      <c r="BP1490" s="154" t="n">
        <v>0</v>
      </c>
      <c r="BQ1490" s="154" t="n">
        <v>0</v>
      </c>
      <c r="BR1490" s="154" t="n">
        <v>0</v>
      </c>
      <c r="BT1490" s="96" t="n">
        <v>1.9256691E-006</v>
      </c>
      <c r="BU1490" s="96" t="n">
        <v>8.1954449E-008</v>
      </c>
      <c r="BV1490" s="96" t="n">
        <v>1.0052774E-006</v>
      </c>
      <c r="BW1490" s="96" t="n">
        <v>2.1606543E-010</v>
      </c>
      <c r="BX1490" s="96" t="n">
        <v>2.8120843E-007</v>
      </c>
      <c r="BY1490" s="96" t="n">
        <v>0</v>
      </c>
      <c r="BZ1490" s="96" t="n">
        <v>0</v>
      </c>
      <c r="CA1490" s="96" t="n">
        <v>0</v>
      </c>
      <c r="CB1490" s="96" t="n">
        <v>0</v>
      </c>
      <c r="CC1490" s="96" t="n">
        <v>6.5911122E-010</v>
      </c>
      <c r="CD1490" s="96" t="n">
        <v>0</v>
      </c>
      <c r="CE1490" s="96" t="n">
        <v>0</v>
      </c>
      <c r="CF1490" s="96" t="n">
        <v>0</v>
      </c>
      <c r="CG1490" s="96" t="n">
        <v>9.207311E-008</v>
      </c>
      <c r="CH1490" s="96" t="n">
        <v>4.6428045E-007</v>
      </c>
      <c r="CI1490" s="96" t="n">
        <v>1.8094546E-013</v>
      </c>
      <c r="CJ1490" s="96" t="n">
        <v>0</v>
      </c>
      <c r="CL1490" s="155" t="n">
        <v>0</v>
      </c>
      <c r="CM1490" s="155" t="n">
        <v>0.036053862</v>
      </c>
      <c r="CN1490" s="156" t="n">
        <v>0</v>
      </c>
      <c r="CO1490" s="155" t="n">
        <v>5.607204E-005</v>
      </c>
      <c r="CP1490" s="155" t="n">
        <v>0</v>
      </c>
      <c r="CQ1490" s="155" t="n">
        <v>0</v>
      </c>
      <c r="CR1490" s="155" t="n">
        <v>9.3804712E-006</v>
      </c>
      <c r="CS1490" s="155" t="n">
        <v>0</v>
      </c>
      <c r="CT1490" s="155" t="n">
        <v>0</v>
      </c>
      <c r="CU1490" s="155" t="n">
        <v>0</v>
      </c>
    </row>
    <row r="1491" customFormat="false" ht="13.8" hidden="false" customHeight="false" outlineLevel="0" collapsed="false">
      <c r="A1491" s="0" t="s">
        <v>2370</v>
      </c>
      <c r="B1491" s="26" t="s">
        <v>2247</v>
      </c>
      <c r="C1491" s="88" t="str">
        <f aca="false">MID(A1491,1,12)</f>
        <v>B.044.01.224</v>
      </c>
      <c r="D1491" s="2" t="s">
        <v>2245</v>
      </c>
      <c r="E1491" s="90" t="s">
        <v>1103</v>
      </c>
      <c r="F1491" s="91" t="str">
        <f aca="false">MID(A1491, 21,85)</f>
        <v>Electricity Nicaragua production</v>
      </c>
      <c r="G1491" s="133" t="n">
        <f aca="false">H1491+I1491+J1491+K1491</f>
        <v>0.021135359879</v>
      </c>
      <c r="H1491" s="149" t="n">
        <f aca="false">N1491+O1491+P1491+Q1491</f>
        <v>0.00212710295</v>
      </c>
      <c r="I1491" s="149" t="n">
        <f aca="false">L1491+M1491+R1491+V1491+T1491</f>
        <v>0.0050058507</v>
      </c>
      <c r="J1491" s="150" t="n">
        <f aca="false">S1491+U1491+W1491+X1491</f>
        <v>8.4477229E-005</v>
      </c>
      <c r="K1491" s="149" t="n">
        <v>0.013917929</v>
      </c>
      <c r="L1491" s="130" t="n">
        <v>0.0035530854</v>
      </c>
      <c r="M1491" s="130" t="n">
        <v>0.0014527653</v>
      </c>
      <c r="N1491" s="130" t="n">
        <v>0.0012274064</v>
      </c>
      <c r="O1491" s="130" t="n">
        <v>0.00089969655</v>
      </c>
      <c r="P1491" s="130" t="n">
        <v>0</v>
      </c>
      <c r="Q1491" s="130" t="n">
        <v>0</v>
      </c>
      <c r="R1491" s="130" t="n">
        <v>0</v>
      </c>
      <c r="S1491" s="157" t="n">
        <v>8.4477229E-005</v>
      </c>
      <c r="T1491" s="130" t="n">
        <v>0</v>
      </c>
      <c r="U1491" s="130" t="n">
        <v>0</v>
      </c>
      <c r="V1491" s="130" t="n">
        <v>0</v>
      </c>
      <c r="W1491" s="130" t="n">
        <v>0</v>
      </c>
      <c r="X1491" s="130" t="n">
        <v>0</v>
      </c>
      <c r="Z1491" s="151" t="n">
        <f aca="false">K1491/0.15</f>
        <v>0.0927861933333333</v>
      </c>
      <c r="AB1491" s="133" t="n">
        <f aca="false">K1491</f>
        <v>0.013917929</v>
      </c>
      <c r="AC1491" s="133" t="n">
        <f aca="false">L1491+M1491+N1491+O1491+P1491+Q1491+R1491</f>
        <v>0.00713295365</v>
      </c>
      <c r="AD1491" s="133" t="n">
        <f aca="false">L1491+M1491+R1491+W1491</f>
        <v>0.0050058507</v>
      </c>
      <c r="AE1491" s="133" t="n">
        <f aca="false">V1491+L1491+M1491+R1491+T1491</f>
        <v>0.0050058507</v>
      </c>
      <c r="AF1491" s="133" t="n">
        <f aca="false">S1491+U1491+X1491</f>
        <v>8.4477229E-005</v>
      </c>
      <c r="AH1491" s="0" t="n">
        <v>2.5590493</v>
      </c>
      <c r="AI1491" s="96" t="n">
        <v>1.163002</v>
      </c>
      <c r="AJ1491" s="96" t="n">
        <v>0</v>
      </c>
      <c r="AK1491" s="96" t="n">
        <v>0</v>
      </c>
      <c r="AL1491" s="96" t="n">
        <v>0.84958502</v>
      </c>
      <c r="AM1491" s="96" t="n">
        <v>0.36242059</v>
      </c>
      <c r="AN1491" s="96" t="n">
        <v>0.1840417</v>
      </c>
      <c r="AP1491" s="95" t="n">
        <v>0.0029241689</v>
      </c>
      <c r="AQ1491" s="95" t="n">
        <v>0.0027485028</v>
      </c>
      <c r="AR1491" s="95" t="n">
        <v>9.2604715E-005</v>
      </c>
      <c r="AS1491" s="95" t="n">
        <v>8.3061466E-005</v>
      </c>
      <c r="AT1491" s="152" t="n">
        <f aca="false">AW1491+AZ1491+BA1491+BB1491+BC1491+BK1491+BL1491+BP1491</f>
        <v>1.64778343284E-007</v>
      </c>
      <c r="AU1491" s="152" t="n">
        <f aca="false">AX1491+AY1491+BD1491+BE1491+BF1491+BG1491+BH1491+BI1491+BJ1491+BM1491+BQ1491+BR1491</f>
        <v>3.424730532436E-010</v>
      </c>
      <c r="AV1491" s="153" t="n">
        <f aca="false">BN1491+BO1491</f>
        <v>0.0116332582938</v>
      </c>
      <c r="AW1491" s="154" t="n">
        <v>8.6105585E-008</v>
      </c>
      <c r="AX1491" s="154" t="n">
        <v>2.5980133E-010</v>
      </c>
      <c r="AY1491" s="154" t="n">
        <v>7.0981436E-015</v>
      </c>
      <c r="AZ1491" s="154" t="n">
        <v>0</v>
      </c>
      <c r="BA1491" s="154" t="n">
        <v>0</v>
      </c>
      <c r="BB1491" s="154" t="n">
        <v>3.2891284E-011</v>
      </c>
      <c r="BC1491" s="154" t="n">
        <v>7.8639867E-008</v>
      </c>
      <c r="BD1491" s="154" t="n">
        <v>7.5008171E-012</v>
      </c>
      <c r="BE1491" s="154" t="n">
        <v>7.5163808E-011</v>
      </c>
      <c r="BF1491" s="154" t="n">
        <v>0</v>
      </c>
      <c r="BG1491" s="154" t="n">
        <v>0</v>
      </c>
      <c r="BH1491" s="154" t="n">
        <v>0</v>
      </c>
      <c r="BI1491" s="154" t="n">
        <v>0</v>
      </c>
      <c r="BJ1491" s="154" t="n">
        <v>0</v>
      </c>
      <c r="BK1491" s="154" t="n">
        <v>0</v>
      </c>
      <c r="BL1491" s="154" t="n">
        <v>0</v>
      </c>
      <c r="BM1491" s="154" t="n">
        <v>0</v>
      </c>
      <c r="BN1491" s="154" t="n">
        <v>3.2382938E-006</v>
      </c>
      <c r="BO1491" s="154" t="n">
        <v>0.01163002</v>
      </c>
      <c r="BP1491" s="154" t="n">
        <v>0</v>
      </c>
      <c r="BQ1491" s="154" t="n">
        <v>0</v>
      </c>
      <c r="BR1491" s="154" t="n">
        <v>0</v>
      </c>
      <c r="BT1491" s="96" t="n">
        <v>6.0124069E-006</v>
      </c>
      <c r="BU1491" s="96" t="n">
        <v>5.18202E-007</v>
      </c>
      <c r="BV1491" s="96" t="n">
        <v>2.5871252E-006</v>
      </c>
      <c r="BW1491" s="96" t="n">
        <v>5.8435246E-010</v>
      </c>
      <c r="BX1491" s="96" t="n">
        <v>1.2321613E-006</v>
      </c>
      <c r="BY1491" s="96" t="n">
        <v>0</v>
      </c>
      <c r="BZ1491" s="96" t="n">
        <v>0</v>
      </c>
      <c r="CA1491" s="96" t="n">
        <v>0</v>
      </c>
      <c r="CB1491" s="96" t="n">
        <v>0</v>
      </c>
      <c r="CC1491" s="96" t="n">
        <v>1.782577E-009</v>
      </c>
      <c r="CD1491" s="96" t="n">
        <v>0</v>
      </c>
      <c r="CE1491" s="96" t="n">
        <v>0</v>
      </c>
      <c r="CF1491" s="96" t="n">
        <v>0</v>
      </c>
      <c r="CG1491" s="96" t="n">
        <v>2.6826353E-007</v>
      </c>
      <c r="CH1491" s="96" t="n">
        <v>1.4042878E-006</v>
      </c>
      <c r="CI1491" s="96" t="n">
        <v>1.0712761E-013</v>
      </c>
      <c r="CJ1491" s="96" t="n">
        <v>0</v>
      </c>
      <c r="CL1491" s="155" t="n">
        <v>0</v>
      </c>
      <c r="CM1491" s="155" t="n">
        <v>0.092786191</v>
      </c>
      <c r="CN1491" s="156" t="n">
        <v>0</v>
      </c>
      <c r="CO1491" s="155" t="n">
        <v>0.00035454626</v>
      </c>
      <c r="CP1491" s="155" t="n">
        <v>0</v>
      </c>
      <c r="CQ1491" s="155" t="n">
        <v>0</v>
      </c>
      <c r="CR1491" s="155" t="n">
        <v>4.4103035E-005</v>
      </c>
      <c r="CS1491" s="155" t="n">
        <v>0</v>
      </c>
      <c r="CT1491" s="155" t="n">
        <v>0</v>
      </c>
      <c r="CU1491" s="155" t="n">
        <v>0</v>
      </c>
    </row>
    <row r="1492" customFormat="false" ht="13.8" hidden="false" customHeight="false" outlineLevel="0" collapsed="false">
      <c r="A1492" s="0" t="s">
        <v>2371</v>
      </c>
      <c r="B1492" s="26" t="s">
        <v>2247</v>
      </c>
      <c r="C1492" s="88" t="str">
        <f aca="false">MID(A1492,1,12)</f>
        <v>B.044.01.225</v>
      </c>
      <c r="D1492" s="2" t="s">
        <v>2245</v>
      </c>
      <c r="E1492" s="90" t="s">
        <v>1103</v>
      </c>
      <c r="F1492" s="91" t="str">
        <f aca="false">MID(A1492, 21,85)</f>
        <v>Electricity Niger production</v>
      </c>
      <c r="G1492" s="133" t="n">
        <f aca="false">H1492+I1492+J1492+K1492</f>
        <v>0.080022543821</v>
      </c>
      <c r="H1492" s="149" t="n">
        <f aca="false">N1492+O1492+P1492+Q1492</f>
        <v>0.0055399141</v>
      </c>
      <c r="I1492" s="149" t="n">
        <f aca="false">L1492+M1492+R1492+V1492+T1492</f>
        <v>0.0136207992</v>
      </c>
      <c r="J1492" s="150" t="n">
        <f aca="false">S1492+U1492+W1492+X1492</f>
        <v>1.2436521E-005</v>
      </c>
      <c r="K1492" s="149" t="n">
        <v>0.060849394</v>
      </c>
      <c r="L1492" s="130" t="n">
        <v>0.0098966964</v>
      </c>
      <c r="M1492" s="130" t="n">
        <v>0.0037241028</v>
      </c>
      <c r="N1492" s="130" t="n">
        <v>0.0031807067</v>
      </c>
      <c r="O1492" s="130" t="n">
        <v>0.0023592074</v>
      </c>
      <c r="P1492" s="130" t="n">
        <v>0</v>
      </c>
      <c r="Q1492" s="130" t="n">
        <v>0</v>
      </c>
      <c r="R1492" s="157" t="n">
        <v>0</v>
      </c>
      <c r="S1492" s="157" t="n">
        <v>1.2436521E-005</v>
      </c>
      <c r="T1492" s="130" t="n">
        <v>0</v>
      </c>
      <c r="U1492" s="130" t="n">
        <v>0</v>
      </c>
      <c r="V1492" s="130" t="n">
        <v>0</v>
      </c>
      <c r="W1492" s="130" t="n">
        <v>0</v>
      </c>
      <c r="X1492" s="130" t="n">
        <v>0</v>
      </c>
      <c r="Z1492" s="151" t="n">
        <f aca="false">K1492/0.15</f>
        <v>0.405662626666667</v>
      </c>
      <c r="AB1492" s="133" t="n">
        <f aca="false">K1492</f>
        <v>0.060849394</v>
      </c>
      <c r="AC1492" s="133" t="n">
        <f aca="false">L1492+M1492+N1492+O1492+P1492+Q1492+R1492</f>
        <v>0.0191607133</v>
      </c>
      <c r="AD1492" s="133" t="n">
        <f aca="false">L1492+M1492+R1492+W1492</f>
        <v>0.0136207992</v>
      </c>
      <c r="AE1492" s="133" t="n">
        <f aca="false">V1492+L1492+M1492+R1492+T1492</f>
        <v>0.0136207992</v>
      </c>
      <c r="AF1492" s="133" t="n">
        <f aca="false">S1492+U1492+X1492</f>
        <v>1.2436521E-005</v>
      </c>
      <c r="AH1492" s="0" t="n">
        <v>4.9377603</v>
      </c>
      <c r="AI1492" s="96" t="n">
        <v>4.8908778</v>
      </c>
      <c r="AJ1492" s="96" t="n">
        <v>0</v>
      </c>
      <c r="AK1492" s="96" t="n">
        <v>0</v>
      </c>
      <c r="AL1492" s="96" t="n">
        <v>0</v>
      </c>
      <c r="AM1492" s="96" t="n">
        <v>0.046882494</v>
      </c>
      <c r="AN1492" s="96" t="n">
        <v>0</v>
      </c>
      <c r="AP1492" s="95" t="n">
        <v>0.010539258</v>
      </c>
      <c r="AQ1492" s="95" t="n">
        <v>0.0098959041</v>
      </c>
      <c r="AR1492" s="95" t="n">
        <v>0.00036901052</v>
      </c>
      <c r="AS1492" s="95" t="n">
        <v>0.00027434309</v>
      </c>
      <c r="AT1492" s="152" t="n">
        <f aca="false">AW1492+AZ1492+BA1492+BB1492+BC1492+BK1492+BL1492+BP1492</f>
        <v>5.93279624623E-007</v>
      </c>
      <c r="AU1492" s="152" t="n">
        <f aca="false">AX1492+AY1492+BD1492+BE1492+BF1492+BG1492+BH1492+BI1492+BJ1492+BM1492+BQ1492+BR1492</f>
        <v>1.364683925191E-009</v>
      </c>
      <c r="AV1492" s="153" t="n">
        <f aca="false">BN1492+BO1492</f>
        <v>0.03842340273331</v>
      </c>
      <c r="AW1492" s="154" t="n">
        <v>3.7645492E-007</v>
      </c>
      <c r="AX1492" s="154" t="n">
        <v>1.1358554E-009</v>
      </c>
      <c r="AY1492" s="154" t="n">
        <v>3.1033191E-014</v>
      </c>
      <c r="AZ1492" s="154" t="n">
        <v>0</v>
      </c>
      <c r="BA1492" s="154" t="n">
        <v>0</v>
      </c>
      <c r="BB1492" s="154" t="n">
        <v>8.5234623E-011</v>
      </c>
      <c r="BC1492" s="154" t="n">
        <v>2.1673947E-007</v>
      </c>
      <c r="BD1492" s="154" t="n">
        <v>1.9437652E-011</v>
      </c>
      <c r="BE1492" s="154" t="n">
        <v>2.0935984E-010</v>
      </c>
      <c r="BF1492" s="154" t="n">
        <v>0</v>
      </c>
      <c r="BG1492" s="154" t="n">
        <v>0</v>
      </c>
      <c r="BH1492" s="154" t="n">
        <v>0</v>
      </c>
      <c r="BI1492" s="154" t="n">
        <v>0</v>
      </c>
      <c r="BJ1492" s="154" t="n">
        <v>0</v>
      </c>
      <c r="BK1492" s="154" t="n">
        <v>0</v>
      </c>
      <c r="BL1492" s="154" t="n">
        <v>0</v>
      </c>
      <c r="BM1492" s="154" t="n">
        <v>0</v>
      </c>
      <c r="BN1492" s="154" t="n">
        <v>4.7673331E-007</v>
      </c>
      <c r="BO1492" s="154" t="n">
        <v>0.038422926</v>
      </c>
      <c r="BP1492" s="154" t="n">
        <v>0</v>
      </c>
      <c r="BQ1492" s="154" t="n">
        <v>0</v>
      </c>
      <c r="BR1492" s="154" t="n">
        <v>0</v>
      </c>
      <c r="BT1492" s="96" t="n">
        <v>2.2653966E-005</v>
      </c>
      <c r="BU1492" s="96" t="n">
        <v>1.44339E-006</v>
      </c>
      <c r="BV1492" s="96" t="n">
        <v>1.131095E-005</v>
      </c>
      <c r="BW1492" s="96" t="n">
        <v>1.5142936E-009</v>
      </c>
      <c r="BX1492" s="96" t="n">
        <v>3.3006497E-006</v>
      </c>
      <c r="BY1492" s="96" t="n">
        <v>0</v>
      </c>
      <c r="BZ1492" s="96" t="n">
        <v>0</v>
      </c>
      <c r="CA1492" s="96" t="n">
        <v>0</v>
      </c>
      <c r="CB1492" s="96" t="n">
        <v>0</v>
      </c>
      <c r="CC1492" s="96" t="n">
        <v>4.6193782E-009</v>
      </c>
      <c r="CD1492" s="96" t="n">
        <v>0</v>
      </c>
      <c r="CE1492" s="96" t="n">
        <v>0</v>
      </c>
      <c r="CF1492" s="96" t="n">
        <v>0</v>
      </c>
      <c r="CG1492" s="96" t="n">
        <v>7.0170435E-007</v>
      </c>
      <c r="CH1492" s="96" t="n">
        <v>5.8911376E-006</v>
      </c>
      <c r="CI1492" s="96" t="n">
        <v>1.5771052E-014</v>
      </c>
      <c r="CJ1492" s="96" t="n">
        <v>0</v>
      </c>
      <c r="CL1492" s="155" t="n">
        <v>0</v>
      </c>
      <c r="CM1492" s="155" t="n">
        <v>0.40566263</v>
      </c>
      <c r="CN1492" s="156" t="n">
        <v>0</v>
      </c>
      <c r="CO1492" s="155" t="n">
        <v>0.00098754641</v>
      </c>
      <c r="CP1492" s="155" t="n">
        <v>0</v>
      </c>
      <c r="CQ1492" s="155" t="n">
        <v>0</v>
      </c>
      <c r="CR1492" s="155" t="n">
        <v>0.00011918315</v>
      </c>
      <c r="CS1492" s="155" t="n">
        <v>0</v>
      </c>
      <c r="CT1492" s="155" t="n">
        <v>0</v>
      </c>
      <c r="CU1492" s="155" t="n">
        <v>0</v>
      </c>
    </row>
    <row r="1493" customFormat="false" ht="13.8" hidden="false" customHeight="false" outlineLevel="0" collapsed="false">
      <c r="A1493" s="0" t="s">
        <v>2372</v>
      </c>
      <c r="B1493" s="26" t="s">
        <v>2247</v>
      </c>
      <c r="C1493" s="88" t="str">
        <f aca="false">MID(A1493,1,12)</f>
        <v>B.044.01.226</v>
      </c>
      <c r="D1493" s="2" t="s">
        <v>2245</v>
      </c>
      <c r="E1493" s="90" t="s">
        <v>1103</v>
      </c>
      <c r="F1493" s="91" t="str">
        <f aca="false">MID(A1493, 21,85)</f>
        <v>Electricity Nigeria production</v>
      </c>
      <c r="G1493" s="133" t="n">
        <f aca="false">H1493+I1493+J1493+K1493</f>
        <v>0.035473470945</v>
      </c>
      <c r="H1493" s="149" t="n">
        <f aca="false">N1493+O1493+P1493+Q1493</f>
        <v>0.0037286008</v>
      </c>
      <c r="I1493" s="149" t="n">
        <f aca="false">L1493+M1493+R1493+V1493+T1493</f>
        <v>0.0053632002</v>
      </c>
      <c r="J1493" s="150" t="n">
        <f aca="false">S1493+U1493+W1493+X1493</f>
        <v>5.1429945E-005</v>
      </c>
      <c r="K1493" s="149" t="n">
        <v>0.02633024</v>
      </c>
      <c r="L1493" s="130" t="n">
        <v>0.0025131633</v>
      </c>
      <c r="M1493" s="130" t="n">
        <v>0.0028500369</v>
      </c>
      <c r="N1493" s="130" t="n">
        <v>0.002583906</v>
      </c>
      <c r="O1493" s="130" t="n">
        <v>0.0011446948</v>
      </c>
      <c r="P1493" s="130" t="n">
        <v>0</v>
      </c>
      <c r="Q1493" s="130" t="n">
        <v>0</v>
      </c>
      <c r="R1493" s="157" t="n">
        <v>0</v>
      </c>
      <c r="S1493" s="157" t="n">
        <v>5.1429945E-005</v>
      </c>
      <c r="T1493" s="130" t="n">
        <v>0</v>
      </c>
      <c r="U1493" s="130" t="n">
        <v>0</v>
      </c>
      <c r="V1493" s="130" t="n">
        <v>0</v>
      </c>
      <c r="W1493" s="130" t="n">
        <v>0</v>
      </c>
      <c r="X1493" s="130" t="n">
        <v>0</v>
      </c>
      <c r="Z1493" s="151" t="n">
        <f aca="false">K1493/0.15</f>
        <v>0.175534933333333</v>
      </c>
      <c r="AB1493" s="133" t="n">
        <f aca="false">K1493</f>
        <v>0.02633024</v>
      </c>
      <c r="AC1493" s="133" t="n">
        <f aca="false">L1493+M1493+N1493+O1493+P1493+Q1493+R1493</f>
        <v>0.009091801</v>
      </c>
      <c r="AD1493" s="133" t="n">
        <f aca="false">L1493+M1493+R1493+W1493</f>
        <v>0.0053632002</v>
      </c>
      <c r="AE1493" s="133" t="n">
        <f aca="false">V1493+L1493+M1493+R1493+T1493</f>
        <v>0.0053632002</v>
      </c>
      <c r="AF1493" s="133" t="n">
        <f aca="false">S1493+U1493+X1493</f>
        <v>5.1429945E-005</v>
      </c>
      <c r="AH1493" s="0" t="n">
        <v>2.3016147</v>
      </c>
      <c r="AI1493" s="96" t="n">
        <v>2.0294995</v>
      </c>
      <c r="AJ1493" s="96" t="n">
        <v>0</v>
      </c>
      <c r="AK1493" s="96" t="n">
        <v>0</v>
      </c>
      <c r="AL1493" s="96" t="n">
        <v>0.0058669093</v>
      </c>
      <c r="AM1493" s="96" t="n">
        <v>0.0029003081</v>
      </c>
      <c r="AN1493" s="96" t="n">
        <v>0.26334798</v>
      </c>
      <c r="AP1493" s="95" t="n">
        <v>0.0040447247</v>
      </c>
      <c r="AQ1493" s="95" t="n">
        <v>0.0037790631</v>
      </c>
      <c r="AR1493" s="95" t="n">
        <v>0.00015155015</v>
      </c>
      <c r="AS1493" s="95" t="n">
        <v>0.00011411144</v>
      </c>
      <c r="AT1493" s="152" t="n">
        <f aca="false">AW1493+AZ1493+BA1493+BB1493+BC1493+BK1493+BL1493+BP1493</f>
        <v>2.26562541926E-007</v>
      </c>
      <c r="AU1493" s="152" t="n">
        <f aca="false">AX1493+AY1493+BD1493+BE1493+BF1493+BG1493+BH1493+BI1493+BJ1493+BM1493+BQ1493+BR1493</f>
        <v>5.60466533422E-010</v>
      </c>
      <c r="AV1493" s="153" t="n">
        <f aca="false">BN1493+BO1493</f>
        <v>0.0159819944812</v>
      </c>
      <c r="AW1493" s="154" t="n">
        <v>1.6289642E-007</v>
      </c>
      <c r="AX1493" s="154" t="n">
        <v>4.9149781E-010</v>
      </c>
      <c r="AY1493" s="154" t="n">
        <v>1.3428422E-014</v>
      </c>
      <c r="AZ1493" s="154" t="n">
        <v>0</v>
      </c>
      <c r="BA1493" s="154" t="n">
        <v>0</v>
      </c>
      <c r="BB1493" s="154" t="n">
        <v>6.9241926E-011</v>
      </c>
      <c r="BC1493" s="154" t="n">
        <v>6.359688E-008</v>
      </c>
      <c r="BD1493" s="154" t="n">
        <v>1.5790537E-011</v>
      </c>
      <c r="BE1493" s="154" t="n">
        <v>5.3164758E-011</v>
      </c>
      <c r="BF1493" s="154" t="n">
        <v>0</v>
      </c>
      <c r="BG1493" s="154" t="n">
        <v>0</v>
      </c>
      <c r="BH1493" s="154" t="n">
        <v>0</v>
      </c>
      <c r="BI1493" s="154" t="n">
        <v>0</v>
      </c>
      <c r="BJ1493" s="154" t="n">
        <v>0</v>
      </c>
      <c r="BK1493" s="154" t="n">
        <v>0</v>
      </c>
      <c r="BL1493" s="154" t="n">
        <v>0</v>
      </c>
      <c r="BM1493" s="154" t="n">
        <v>0</v>
      </c>
      <c r="BN1493" s="154" t="n">
        <v>1.9714812E-006</v>
      </c>
      <c r="BO1493" s="154" t="n">
        <v>0.015980023</v>
      </c>
      <c r="BP1493" s="154" t="n">
        <v>0</v>
      </c>
      <c r="BQ1493" s="154" t="n">
        <v>0</v>
      </c>
      <c r="BR1493" s="154" t="n">
        <v>0</v>
      </c>
      <c r="BT1493" s="96" t="n">
        <v>9.4503075E-006</v>
      </c>
      <c r="BU1493" s="96" t="n">
        <v>3.6653391E-007</v>
      </c>
      <c r="BV1493" s="96" t="n">
        <v>4.8943797E-006</v>
      </c>
      <c r="BW1493" s="96" t="n">
        <v>1.2301645E-009</v>
      </c>
      <c r="BX1493" s="96" t="n">
        <v>1.3265201E-006</v>
      </c>
      <c r="BY1493" s="96" t="n">
        <v>0</v>
      </c>
      <c r="BZ1493" s="96" t="n">
        <v>0</v>
      </c>
      <c r="CA1493" s="96" t="n">
        <v>0</v>
      </c>
      <c r="CB1493" s="96" t="n">
        <v>0</v>
      </c>
      <c r="CC1493" s="96" t="n">
        <v>3.7526375E-009</v>
      </c>
      <c r="CD1493" s="96" t="n">
        <v>0</v>
      </c>
      <c r="CE1493" s="96" t="n">
        <v>0</v>
      </c>
      <c r="CF1493" s="96" t="n">
        <v>0</v>
      </c>
      <c r="CG1493" s="96" t="n">
        <v>5.1772054E-007</v>
      </c>
      <c r="CH1493" s="96" t="n">
        <v>2.3401704E-006</v>
      </c>
      <c r="CI1493" s="96" t="n">
        <v>6.5219554E-014</v>
      </c>
      <c r="CJ1493" s="96" t="n">
        <v>0</v>
      </c>
      <c r="CL1493" s="155" t="n">
        <v>0</v>
      </c>
      <c r="CM1493" s="155" t="n">
        <v>0.17553493</v>
      </c>
      <c r="CN1493" s="156" t="n">
        <v>0</v>
      </c>
      <c r="CO1493" s="155" t="n">
        <v>0.00025077716</v>
      </c>
      <c r="CP1493" s="155" t="n">
        <v>0</v>
      </c>
      <c r="CQ1493" s="155" t="n">
        <v>0</v>
      </c>
      <c r="CR1493" s="155" t="n">
        <v>4.3871272E-005</v>
      </c>
      <c r="CS1493" s="155" t="n">
        <v>0</v>
      </c>
      <c r="CT1493" s="155" t="n">
        <v>0</v>
      </c>
      <c r="CU1493" s="155" t="n">
        <v>0</v>
      </c>
    </row>
    <row r="1494" customFormat="false" ht="13.8" hidden="false" customHeight="false" outlineLevel="0" collapsed="false">
      <c r="A1494" s="0" t="s">
        <v>2373</v>
      </c>
      <c r="B1494" s="26" t="s">
        <v>2247</v>
      </c>
      <c r="C1494" s="88" t="str">
        <f aca="false">MID(A1494,1,12)</f>
        <v>B.044.01.227</v>
      </c>
      <c r="D1494" s="2" t="s">
        <v>2245</v>
      </c>
      <c r="E1494" s="90" t="s">
        <v>1103</v>
      </c>
      <c r="F1494" s="91" t="str">
        <f aca="false">MID(A1494, 21,85)</f>
        <v>Electricity North Korea production</v>
      </c>
      <c r="G1494" s="133" t="n">
        <f aca="false">H1494+I1494+J1494+K1494</f>
        <v>0.02160294657</v>
      </c>
      <c r="H1494" s="149" t="n">
        <f aca="false">N1494+O1494+P1494+Q1494</f>
        <v>0.00157071709</v>
      </c>
      <c r="I1494" s="149" t="n">
        <f aca="false">L1494+M1494+R1494+V1494+T1494</f>
        <v>0.0023651479</v>
      </c>
      <c r="J1494" s="150" t="n">
        <f aca="false">S1494+U1494+W1494+X1494</f>
        <v>0.00014408358</v>
      </c>
      <c r="K1494" s="149" t="n">
        <v>0.017522998</v>
      </c>
      <c r="L1494" s="130" t="n">
        <v>0.0012615145</v>
      </c>
      <c r="M1494" s="130" t="n">
        <v>0.0011036334</v>
      </c>
      <c r="N1494" s="130" t="n">
        <v>0.0009395089</v>
      </c>
      <c r="O1494" s="130" t="n">
        <v>0.00063120819</v>
      </c>
      <c r="P1494" s="130" t="n">
        <v>0</v>
      </c>
      <c r="Q1494" s="130" t="n">
        <v>0</v>
      </c>
      <c r="R1494" s="157" t="n">
        <v>0</v>
      </c>
      <c r="S1494" s="157" t="n">
        <v>0.00014408358</v>
      </c>
      <c r="T1494" s="130" t="n">
        <v>0</v>
      </c>
      <c r="U1494" s="130" t="n">
        <v>0</v>
      </c>
      <c r="V1494" s="130" t="n">
        <v>0</v>
      </c>
      <c r="W1494" s="130" t="n">
        <v>0</v>
      </c>
      <c r="X1494" s="130" t="n">
        <v>0</v>
      </c>
      <c r="Z1494" s="151" t="n">
        <f aca="false">K1494/0.15</f>
        <v>0.116819986666667</v>
      </c>
      <c r="AB1494" s="133" t="n">
        <f aca="false">K1494</f>
        <v>0.017522998</v>
      </c>
      <c r="AC1494" s="133" t="n">
        <f aca="false">L1494+M1494+N1494+O1494+P1494+Q1494+R1494</f>
        <v>0.00393586499</v>
      </c>
      <c r="AD1494" s="133" t="n">
        <f aca="false">L1494+M1494+R1494+W1494</f>
        <v>0.0023651479</v>
      </c>
      <c r="AE1494" s="133" t="n">
        <f aca="false">V1494+L1494+M1494+R1494+T1494</f>
        <v>0.0023651479</v>
      </c>
      <c r="AF1494" s="133" t="n">
        <f aca="false">S1494+U1494+X1494</f>
        <v>0.00014408358</v>
      </c>
      <c r="AH1494" s="0" t="n">
        <v>1.9924917</v>
      </c>
      <c r="AI1494" s="96" t="n">
        <v>1.245918</v>
      </c>
      <c r="AJ1494" s="96" t="n">
        <v>0</v>
      </c>
      <c r="AK1494" s="96" t="n">
        <v>0</v>
      </c>
      <c r="AL1494" s="96" t="n">
        <v>0</v>
      </c>
      <c r="AM1494" s="96" t="n">
        <v>0.0066857352</v>
      </c>
      <c r="AN1494" s="96" t="n">
        <v>0.739888</v>
      </c>
      <c r="AP1494" s="95" t="n">
        <v>0.0024731217</v>
      </c>
      <c r="AQ1494" s="95" t="n">
        <v>0.0023559738</v>
      </c>
      <c r="AR1494" s="95" t="n">
        <v>9.7217744E-005</v>
      </c>
      <c r="AS1494" s="95" t="n">
        <v>1.9930227E-005</v>
      </c>
      <c r="AT1494" s="152" t="n">
        <f aca="false">AW1494+AZ1494+BA1494+BB1494+BC1494+BK1494+BL1494+BP1494</f>
        <v>1.41245429382E-007</v>
      </c>
      <c r="AU1494" s="152" t="n">
        <f aca="false">AX1494+AY1494+BD1494+BE1494+BF1494+BG1494+BH1494+BI1494+BJ1494+BM1494+BQ1494+BR1494</f>
        <v>3.595330810291E-010</v>
      </c>
      <c r="AV1494" s="153" t="n">
        <f aca="false">BN1494+BO1494</f>
        <v>0.0027913484041</v>
      </c>
      <c r="AW1494" s="154" t="n">
        <v>1.0840895E-007</v>
      </c>
      <c r="AX1494" s="154" t="n">
        <v>3.2709597E-010</v>
      </c>
      <c r="AY1494" s="154" t="n">
        <v>8.9367291E-015</v>
      </c>
      <c r="AZ1494" s="154" t="n">
        <v>0</v>
      </c>
      <c r="BA1494" s="154" t="n">
        <v>0</v>
      </c>
      <c r="BB1494" s="154" t="n">
        <v>2.5176382E-011</v>
      </c>
      <c r="BC1494" s="154" t="n">
        <v>3.2811303E-008</v>
      </c>
      <c r="BD1494" s="154" t="n">
        <v>5.7414433E-012</v>
      </c>
      <c r="BE1494" s="154" t="n">
        <v>2.6686731E-011</v>
      </c>
      <c r="BF1494" s="154" t="n">
        <v>0</v>
      </c>
      <c r="BG1494" s="154" t="n">
        <v>0</v>
      </c>
      <c r="BH1494" s="154" t="n">
        <v>0</v>
      </c>
      <c r="BI1494" s="154" t="n">
        <v>0</v>
      </c>
      <c r="BJ1494" s="154" t="n">
        <v>0</v>
      </c>
      <c r="BK1494" s="154" t="n">
        <v>0</v>
      </c>
      <c r="BL1494" s="154" t="n">
        <v>0</v>
      </c>
      <c r="BM1494" s="154" t="n">
        <v>0</v>
      </c>
      <c r="BN1494" s="154" t="n">
        <v>5.5232041E-006</v>
      </c>
      <c r="BO1494" s="154" t="n">
        <v>0.0027858252</v>
      </c>
      <c r="BP1494" s="154" t="n">
        <v>0</v>
      </c>
      <c r="BQ1494" s="154" t="n">
        <v>0</v>
      </c>
      <c r="BR1494" s="154" t="n">
        <v>0</v>
      </c>
      <c r="BT1494" s="96" t="n">
        <v>5.8555289E-006</v>
      </c>
      <c r="BU1494" s="96" t="n">
        <v>1.8398639E-007</v>
      </c>
      <c r="BV1494" s="96" t="n">
        <v>3.2572512E-006</v>
      </c>
      <c r="BW1494" s="96" t="n">
        <v>4.4728814E-010</v>
      </c>
      <c r="BX1494" s="96" t="n">
        <v>7.1653784E-007</v>
      </c>
      <c r="BY1494" s="96" t="n">
        <v>0</v>
      </c>
      <c r="BZ1494" s="96" t="n">
        <v>0</v>
      </c>
      <c r="CA1494" s="96" t="n">
        <v>0</v>
      </c>
      <c r="CB1494" s="96" t="n">
        <v>0</v>
      </c>
      <c r="CC1494" s="96" t="n">
        <v>1.36446E-009</v>
      </c>
      <c r="CD1494" s="96" t="n">
        <v>0</v>
      </c>
      <c r="CE1494" s="96" t="n">
        <v>0</v>
      </c>
      <c r="CF1494" s="96" t="n">
        <v>0</v>
      </c>
      <c r="CG1494" s="96" t="n">
        <v>1.9153537E-007</v>
      </c>
      <c r="CH1494" s="96" t="n">
        <v>1.5044061E-006</v>
      </c>
      <c r="CI1494" s="96" t="n">
        <v>1.8271587E-013</v>
      </c>
      <c r="CJ1494" s="96" t="n">
        <v>0</v>
      </c>
      <c r="CL1494" s="155" t="n">
        <v>0</v>
      </c>
      <c r="CM1494" s="155" t="n">
        <v>0.11681999</v>
      </c>
      <c r="CN1494" s="156" t="n">
        <v>0</v>
      </c>
      <c r="CO1494" s="155" t="n">
        <v>0.00012588081</v>
      </c>
      <c r="CP1494" s="155" t="n">
        <v>0</v>
      </c>
      <c r="CQ1494" s="155" t="n">
        <v>0</v>
      </c>
      <c r="CR1494" s="155" t="n">
        <v>2.3433567E-005</v>
      </c>
      <c r="CS1494" s="155" t="n">
        <v>0</v>
      </c>
      <c r="CT1494" s="155" t="n">
        <v>0</v>
      </c>
      <c r="CU1494" s="155" t="n">
        <v>0</v>
      </c>
    </row>
    <row r="1495" customFormat="false" ht="13.8" hidden="false" customHeight="false" outlineLevel="0" collapsed="false">
      <c r="A1495" s="0" t="s">
        <v>2374</v>
      </c>
      <c r="B1495" s="26" t="s">
        <v>2247</v>
      </c>
      <c r="C1495" s="88" t="str">
        <f aca="false">MID(A1495,1,12)</f>
        <v>B.044.01.228</v>
      </c>
      <c r="D1495" s="2" t="s">
        <v>2245</v>
      </c>
      <c r="E1495" s="90" t="s">
        <v>1103</v>
      </c>
      <c r="F1495" s="91" t="str">
        <f aca="false">MID(A1495, 21,85)</f>
        <v>Electricity North Macedonia production</v>
      </c>
      <c r="G1495" s="133" t="n">
        <f aca="false">H1495+I1495+J1495+K1495</f>
        <v>0.036850794439</v>
      </c>
      <c r="H1495" s="149" t="n">
        <f aca="false">N1495+O1495+P1495+Q1495</f>
        <v>0.0030879755</v>
      </c>
      <c r="I1495" s="149" t="n">
        <f aca="false">L1495+M1495+R1495+V1495+T1495</f>
        <v>0.0045365287</v>
      </c>
      <c r="J1495" s="150" t="n">
        <f aca="false">S1495+U1495+W1495+X1495</f>
        <v>8.1990239E-005</v>
      </c>
      <c r="K1495" s="149" t="n">
        <v>0.0291443</v>
      </c>
      <c r="L1495" s="130" t="n">
        <v>0.0022905891</v>
      </c>
      <c r="M1495" s="130" t="n">
        <v>0.0022459396</v>
      </c>
      <c r="N1495" s="130" t="n">
        <v>0.0019590315</v>
      </c>
      <c r="O1495" s="130" t="n">
        <v>0.001128944</v>
      </c>
      <c r="P1495" s="130" t="n">
        <v>0</v>
      </c>
      <c r="Q1495" s="130" t="n">
        <v>0</v>
      </c>
      <c r="R1495" s="157" t="n">
        <v>0</v>
      </c>
      <c r="S1495" s="157" t="n">
        <v>8.1990239E-005</v>
      </c>
      <c r="T1495" s="130" t="n">
        <v>0</v>
      </c>
      <c r="U1495" s="130" t="n">
        <v>0</v>
      </c>
      <c r="V1495" s="130" t="n">
        <v>0</v>
      </c>
      <c r="W1495" s="130" t="n">
        <v>0</v>
      </c>
      <c r="X1495" s="130" t="n">
        <v>0</v>
      </c>
      <c r="Z1495" s="151" t="n">
        <f aca="false">K1495/0.15</f>
        <v>0.194295333333333</v>
      </c>
      <c r="AB1495" s="133" t="n">
        <f aca="false">K1495</f>
        <v>0.0291443</v>
      </c>
      <c r="AC1495" s="133" t="n">
        <f aca="false">L1495+M1495+N1495+O1495+P1495+Q1495+R1495</f>
        <v>0.0076245042</v>
      </c>
      <c r="AD1495" s="133" t="n">
        <f aca="false">L1495+M1495+R1495+W1495</f>
        <v>0.0045365287</v>
      </c>
      <c r="AE1495" s="133" t="n">
        <f aca="false">V1495+L1495+M1495+R1495+T1495</f>
        <v>0.0045365287</v>
      </c>
      <c r="AF1495" s="133" t="n">
        <f aca="false">S1495+U1495+X1495</f>
        <v>8.1990239E-005</v>
      </c>
      <c r="AH1495" s="0" t="n">
        <v>2.5569694</v>
      </c>
      <c r="AI1495" s="96" t="n">
        <v>2.1268476</v>
      </c>
      <c r="AJ1495" s="96" t="n">
        <v>0</v>
      </c>
      <c r="AK1495" s="96" t="n">
        <v>0</v>
      </c>
      <c r="AL1495" s="96" t="n">
        <v>0.048661906</v>
      </c>
      <c r="AM1495" s="96" t="n">
        <v>0.1051592</v>
      </c>
      <c r="AN1495" s="96" t="n">
        <v>0.27630068</v>
      </c>
      <c r="AP1495" s="95" t="n">
        <v>0.0042178918</v>
      </c>
      <c r="AQ1495" s="95" t="n">
        <v>0.0039976326</v>
      </c>
      <c r="AR1495" s="95" t="n">
        <v>0.00016344868</v>
      </c>
      <c r="AS1495" s="95" t="n">
        <v>5.6810563E-005</v>
      </c>
      <c r="AT1495" s="152" t="n">
        <f aca="false">AW1495+AZ1495+BA1495+BB1495+BC1495+BK1495+BL1495+BP1495</f>
        <v>2.39666222921E-007</v>
      </c>
      <c r="AU1495" s="152" t="n">
        <f aca="false">AX1495+AY1495+BD1495+BE1495+BF1495+BG1495+BH1495+BI1495+BJ1495+BM1495+BQ1495+BR1495</f>
        <v>6.04469969593E-010</v>
      </c>
      <c r="AV1495" s="153" t="n">
        <f aca="false">BN1495+BO1495</f>
        <v>0.0079566615591</v>
      </c>
      <c r="AW1495" s="154" t="n">
        <v>1.8030607E-007</v>
      </c>
      <c r="AX1495" s="154" t="n">
        <v>5.4402694E-010</v>
      </c>
      <c r="AY1495" s="154" t="n">
        <v>1.4863593E-014</v>
      </c>
      <c r="AZ1495" s="154" t="n">
        <v>0</v>
      </c>
      <c r="BA1495" s="154" t="n">
        <v>0</v>
      </c>
      <c r="BB1495" s="154" t="n">
        <v>5.2496921E-011</v>
      </c>
      <c r="BC1495" s="154" t="n">
        <v>5.9307656E-008</v>
      </c>
      <c r="BD1495" s="154" t="n">
        <v>1.1971859E-011</v>
      </c>
      <c r="BE1495" s="154" t="n">
        <v>4.8456307E-011</v>
      </c>
      <c r="BF1495" s="154" t="n">
        <v>0</v>
      </c>
      <c r="BG1495" s="154" t="n">
        <v>0</v>
      </c>
      <c r="BH1495" s="154" t="n">
        <v>0</v>
      </c>
      <c r="BI1495" s="154" t="n">
        <v>0</v>
      </c>
      <c r="BJ1495" s="154" t="n">
        <v>0</v>
      </c>
      <c r="BK1495" s="154" t="n">
        <v>0</v>
      </c>
      <c r="BL1495" s="154" t="n">
        <v>0</v>
      </c>
      <c r="BM1495" s="154" t="n">
        <v>0</v>
      </c>
      <c r="BN1495" s="154" t="n">
        <v>3.1429591E-006</v>
      </c>
      <c r="BO1495" s="154" t="n">
        <v>0.0079535186</v>
      </c>
      <c r="BP1495" s="154" t="n">
        <v>0</v>
      </c>
      <c r="BQ1495" s="154" t="n">
        <v>0</v>
      </c>
      <c r="BR1495" s="154" t="n">
        <v>0</v>
      </c>
      <c r="BT1495" s="96" t="n">
        <v>9.9722407E-006</v>
      </c>
      <c r="BU1495" s="96" t="n">
        <v>3.3407242E-007</v>
      </c>
      <c r="BV1495" s="96" t="n">
        <v>5.4174695E-006</v>
      </c>
      <c r="BW1495" s="96" t="n">
        <v>9.3266974E-010</v>
      </c>
      <c r="BX1495" s="96" t="n">
        <v>1.2856823E-006</v>
      </c>
      <c r="BY1495" s="96" t="n">
        <v>0</v>
      </c>
      <c r="BZ1495" s="96" t="n">
        <v>0</v>
      </c>
      <c r="CA1495" s="96" t="n">
        <v>0</v>
      </c>
      <c r="CB1495" s="96" t="n">
        <v>0</v>
      </c>
      <c r="CC1495" s="96" t="n">
        <v>2.8451248E-009</v>
      </c>
      <c r="CD1495" s="96" t="n">
        <v>0</v>
      </c>
      <c r="CE1495" s="96" t="n">
        <v>0</v>
      </c>
      <c r="CF1495" s="96" t="n">
        <v>0</v>
      </c>
      <c r="CG1495" s="96" t="n">
        <v>3.961652E-007</v>
      </c>
      <c r="CH1495" s="96" t="n">
        <v>2.5350734E-006</v>
      </c>
      <c r="CI1495" s="96" t="n">
        <v>1.039738E-013</v>
      </c>
      <c r="CJ1495" s="96" t="n">
        <v>0</v>
      </c>
      <c r="CL1495" s="155" t="n">
        <v>0</v>
      </c>
      <c r="CM1495" s="155" t="n">
        <v>0.19429533</v>
      </c>
      <c r="CN1495" s="156" t="n">
        <v>0</v>
      </c>
      <c r="CO1495" s="155" t="n">
        <v>0.00022856749</v>
      </c>
      <c r="CP1495" s="155" t="n">
        <v>0</v>
      </c>
      <c r="CQ1495" s="155" t="n">
        <v>0</v>
      </c>
      <c r="CR1495" s="155" t="n">
        <v>4.2121227E-005</v>
      </c>
      <c r="CS1495" s="155" t="n">
        <v>0</v>
      </c>
      <c r="CT1495" s="155" t="n">
        <v>0</v>
      </c>
      <c r="CU1495" s="155" t="n">
        <v>0</v>
      </c>
    </row>
    <row r="1496" customFormat="false" ht="13.8" hidden="false" customHeight="false" outlineLevel="0" collapsed="false">
      <c r="A1496" s="0" t="s">
        <v>2375</v>
      </c>
      <c r="B1496" s="26" t="s">
        <v>2247</v>
      </c>
      <c r="C1496" s="88" t="str">
        <f aca="false">MID(A1496,1,12)</f>
        <v>B.044.01.229</v>
      </c>
      <c r="D1496" s="2" t="s">
        <v>2245</v>
      </c>
      <c r="E1496" s="90" t="s">
        <v>1103</v>
      </c>
      <c r="F1496" s="91" t="str">
        <f aca="false">MID(A1496, 21,85)</f>
        <v>Electricity Oman production</v>
      </c>
      <c r="G1496" s="133" t="n">
        <f aca="false">H1496+I1496+J1496+K1496</f>
        <v>0.042000220687</v>
      </c>
      <c r="H1496" s="149" t="n">
        <f aca="false">N1496+O1496+P1496+Q1496</f>
        <v>0.0043680769</v>
      </c>
      <c r="I1496" s="149" t="n">
        <f aca="false">L1496+M1496+R1496+V1496+T1496</f>
        <v>0.006420323</v>
      </c>
      <c r="J1496" s="150" t="n">
        <f aca="false">S1496+U1496+W1496+X1496</f>
        <v>1.2413787E-005</v>
      </c>
      <c r="K1496" s="149" t="n">
        <v>0.031199407</v>
      </c>
      <c r="L1496" s="130" t="n">
        <v>0.0030894139</v>
      </c>
      <c r="M1496" s="130" t="n">
        <v>0.0033309091</v>
      </c>
      <c r="N1496" s="130" t="n">
        <v>0.0030168837</v>
      </c>
      <c r="O1496" s="130" t="n">
        <v>0.0013511932</v>
      </c>
      <c r="P1496" s="130" t="n">
        <v>0</v>
      </c>
      <c r="Q1496" s="130" t="n">
        <v>0</v>
      </c>
      <c r="R1496" s="130" t="n">
        <v>0</v>
      </c>
      <c r="S1496" s="157" t="n">
        <v>1.2413787E-005</v>
      </c>
      <c r="T1496" s="130" t="n">
        <v>0</v>
      </c>
      <c r="U1496" s="130" t="n">
        <v>0</v>
      </c>
      <c r="V1496" s="130" t="n">
        <v>0</v>
      </c>
      <c r="W1496" s="130" t="n">
        <v>0</v>
      </c>
      <c r="X1496" s="130" t="n">
        <v>0</v>
      </c>
      <c r="Z1496" s="151" t="n">
        <f aca="false">K1496/0.15</f>
        <v>0.207996046666667</v>
      </c>
      <c r="AB1496" s="133" t="n">
        <f aca="false">K1496</f>
        <v>0.031199407</v>
      </c>
      <c r="AC1496" s="133" t="n">
        <f aca="false">L1496+M1496+N1496+O1496+P1496+Q1496+R1496</f>
        <v>0.0107883999</v>
      </c>
      <c r="AD1496" s="133" t="n">
        <f aca="false">L1496+M1496+R1496+W1496</f>
        <v>0.006420323</v>
      </c>
      <c r="AE1496" s="133" t="n">
        <f aca="false">V1496+L1496+M1496+R1496+T1496</f>
        <v>0.006420323</v>
      </c>
      <c r="AF1496" s="133" t="n">
        <f aca="false">S1496+U1496+X1496</f>
        <v>1.2413787E-005</v>
      </c>
      <c r="AH1496" s="0" t="n">
        <v>2.4637567</v>
      </c>
      <c r="AI1496" s="96" t="n">
        <v>2.4172205</v>
      </c>
      <c r="AJ1496" s="96" t="n">
        <v>0</v>
      </c>
      <c r="AK1496" s="96" t="n">
        <v>0</v>
      </c>
      <c r="AL1496" s="96" t="n">
        <v>0</v>
      </c>
      <c r="AM1496" s="96" t="n">
        <v>0.046536175</v>
      </c>
      <c r="AN1496" s="96" t="n">
        <v>0</v>
      </c>
      <c r="AP1496" s="95" t="n">
        <v>0.004827574</v>
      </c>
      <c r="AQ1496" s="95" t="n">
        <v>0.0045103122</v>
      </c>
      <c r="AR1496" s="95" t="n">
        <v>0.00018013951</v>
      </c>
      <c r="AS1496" s="95" t="n">
        <v>0.00013712228</v>
      </c>
      <c r="AT1496" s="152" t="n">
        <f aca="false">AW1496+AZ1496+BA1496+BB1496+BC1496+BK1496+BL1496+BP1496</f>
        <v>2.70402404595E-007</v>
      </c>
      <c r="AU1496" s="152" t="n">
        <f aca="false">AX1496+AY1496+BD1496+BE1496+BF1496+BG1496+BH1496+BI1496+BJ1496+BM1496+BQ1496+BR1496</f>
        <v>6.66196423698E-010</v>
      </c>
      <c r="AV1496" s="153" t="n">
        <f aca="false">BN1496+BO1496</f>
        <v>0.01920480086182</v>
      </c>
      <c r="AW1496" s="154" t="n">
        <v>1.9302033E-007</v>
      </c>
      <c r="AX1496" s="154" t="n">
        <v>5.8238894E-010</v>
      </c>
      <c r="AY1496" s="154" t="n">
        <v>1.5911698E-014</v>
      </c>
      <c r="AZ1496" s="154" t="n">
        <v>0</v>
      </c>
      <c r="BA1496" s="154" t="n">
        <v>0</v>
      </c>
      <c r="BB1496" s="154" t="n">
        <v>8.0844595E-011</v>
      </c>
      <c r="BC1496" s="154" t="n">
        <v>7.730123E-008</v>
      </c>
      <c r="BD1496" s="154" t="n">
        <v>1.8436511E-011</v>
      </c>
      <c r="BE1496" s="154" t="n">
        <v>6.5355061E-011</v>
      </c>
      <c r="BF1496" s="154" t="n">
        <v>0</v>
      </c>
      <c r="BG1496" s="154" t="n">
        <v>0</v>
      </c>
      <c r="BH1496" s="154" t="n">
        <v>0</v>
      </c>
      <c r="BI1496" s="154" t="n">
        <v>0</v>
      </c>
      <c r="BJ1496" s="154" t="n">
        <v>0</v>
      </c>
      <c r="BK1496" s="154" t="n">
        <v>0</v>
      </c>
      <c r="BL1496" s="154" t="n">
        <v>0</v>
      </c>
      <c r="BM1496" s="154" t="n">
        <v>0</v>
      </c>
      <c r="BN1496" s="154" t="n">
        <v>4.7586182E-007</v>
      </c>
      <c r="BO1496" s="154" t="n">
        <v>0.019204325</v>
      </c>
      <c r="BP1496" s="154" t="n">
        <v>0</v>
      </c>
      <c r="BQ1496" s="154" t="n">
        <v>0</v>
      </c>
      <c r="BR1496" s="154" t="n">
        <v>0</v>
      </c>
      <c r="BT1496" s="96" t="n">
        <v>1.123403E-005</v>
      </c>
      <c r="BU1496" s="96" t="n">
        <v>4.5057754E-007</v>
      </c>
      <c r="BV1496" s="96" t="n">
        <v>5.7994817E-006</v>
      </c>
      <c r="BW1496" s="96" t="n">
        <v>1.4362996E-009</v>
      </c>
      <c r="BX1496" s="96" t="n">
        <v>1.5805824E-006</v>
      </c>
      <c r="BY1496" s="96" t="n">
        <v>0</v>
      </c>
      <c r="BZ1496" s="96" t="n">
        <v>0</v>
      </c>
      <c r="CA1496" s="96" t="n">
        <v>0</v>
      </c>
      <c r="CB1496" s="96" t="n">
        <v>0</v>
      </c>
      <c r="CC1496" s="96" t="n">
        <v>4.3814562E-009</v>
      </c>
      <c r="CD1496" s="96" t="n">
        <v>0</v>
      </c>
      <c r="CE1496" s="96" t="n">
        <v>0</v>
      </c>
      <c r="CF1496" s="96" t="n">
        <v>0</v>
      </c>
      <c r="CG1496" s="96" t="n">
        <v>6.0594211E-007</v>
      </c>
      <c r="CH1496" s="96" t="n">
        <v>2.7916285E-006</v>
      </c>
      <c r="CI1496" s="96" t="n">
        <v>1.5742222E-014</v>
      </c>
      <c r="CJ1496" s="96" t="n">
        <v>0</v>
      </c>
      <c r="CL1496" s="155" t="n">
        <v>0</v>
      </c>
      <c r="CM1496" s="155" t="n">
        <v>0.20799605</v>
      </c>
      <c r="CN1496" s="156" t="n">
        <v>0</v>
      </c>
      <c r="CO1496" s="155" t="n">
        <v>0.00030827859</v>
      </c>
      <c r="CP1496" s="155" t="n">
        <v>0</v>
      </c>
      <c r="CQ1496" s="155" t="n">
        <v>0</v>
      </c>
      <c r="CR1496" s="155" t="n">
        <v>5.2534835E-005</v>
      </c>
      <c r="CS1496" s="155" t="n">
        <v>0</v>
      </c>
      <c r="CT1496" s="155" t="n">
        <v>0</v>
      </c>
      <c r="CU1496" s="155" t="n">
        <v>0</v>
      </c>
    </row>
    <row r="1497" customFormat="false" ht="13.8" hidden="false" customHeight="false" outlineLevel="0" collapsed="false">
      <c r="A1497" s="0" t="s">
        <v>2376</v>
      </c>
      <c r="B1497" s="26" t="s">
        <v>2247</v>
      </c>
      <c r="C1497" s="88" t="str">
        <f aca="false">MID(A1497,1,12)</f>
        <v>B.044.01.230</v>
      </c>
      <c r="D1497" s="2" t="s">
        <v>2245</v>
      </c>
      <c r="E1497" s="90" t="s">
        <v>1103</v>
      </c>
      <c r="F1497" s="91" t="str">
        <f aca="false">MID(A1497, 21,85)</f>
        <v>Electricity Pakistan production</v>
      </c>
      <c r="G1497" s="133" t="n">
        <f aca="false">H1497+I1497+J1497+K1497</f>
        <v>0.031212593444</v>
      </c>
      <c r="H1497" s="149" t="n">
        <f aca="false">N1497+O1497+P1497+Q1497</f>
        <v>0.00234356589</v>
      </c>
      <c r="I1497" s="149" t="n">
        <f aca="false">L1497+M1497+R1497+V1497+T1497</f>
        <v>0.0041973132</v>
      </c>
      <c r="J1497" s="150" t="n">
        <f aca="false">S1497+U1497+W1497+X1497</f>
        <v>0.003961711354</v>
      </c>
      <c r="K1497" s="149" t="n">
        <v>0.020710003</v>
      </c>
      <c r="L1497" s="130" t="n">
        <v>0.002491509</v>
      </c>
      <c r="M1497" s="130" t="n">
        <v>0.0017058042</v>
      </c>
      <c r="N1497" s="130" t="n">
        <v>0.0015019226</v>
      </c>
      <c r="O1497" s="157" t="n">
        <v>0.00084164329</v>
      </c>
      <c r="P1497" s="130" t="n">
        <v>0</v>
      </c>
      <c r="Q1497" s="130" t="n">
        <v>0</v>
      </c>
      <c r="R1497" s="157" t="n">
        <v>0</v>
      </c>
      <c r="S1497" s="157" t="n">
        <v>8.4664754E-005</v>
      </c>
      <c r="T1497" s="130" t="n">
        <v>0</v>
      </c>
      <c r="U1497" s="130" t="n">
        <v>0.0038770466</v>
      </c>
      <c r="V1497" s="130" t="n">
        <v>0</v>
      </c>
      <c r="W1497" s="130" t="n">
        <v>0</v>
      </c>
      <c r="X1497" s="130" t="n">
        <v>0</v>
      </c>
      <c r="Z1497" s="151" t="n">
        <f aca="false">K1497/0.15</f>
        <v>0.138066686666667</v>
      </c>
      <c r="AB1497" s="133" t="n">
        <f aca="false">K1497</f>
        <v>0.020710003</v>
      </c>
      <c r="AC1497" s="133" t="n">
        <f aca="false">L1497+M1497+N1497+O1497+P1497+Q1497+R1497</f>
        <v>0.00654087909</v>
      </c>
      <c r="AD1497" s="133" t="n">
        <f aca="false">L1497+M1497+R1497+W1497</f>
        <v>0.0041973132</v>
      </c>
      <c r="AE1497" s="133" t="n">
        <f aca="false">V1497+L1497+M1497+R1497+T1497</f>
        <v>0.0041973132</v>
      </c>
      <c r="AF1497" s="133" t="n">
        <f aca="false">S1497+U1497+X1497</f>
        <v>0.003961711354</v>
      </c>
      <c r="AH1497" s="0" t="n">
        <v>2.5418279</v>
      </c>
      <c r="AI1497" s="96" t="n">
        <v>1.5857694</v>
      </c>
      <c r="AJ1497" s="96" t="n">
        <v>0.53714648</v>
      </c>
      <c r="AK1497" s="96" t="n">
        <v>0</v>
      </c>
      <c r="AL1497" s="96" t="n">
        <v>0.042237213</v>
      </c>
      <c r="AM1497" s="96" t="n">
        <v>0.15586101</v>
      </c>
      <c r="AN1497" s="96" t="n">
        <v>0.22081379</v>
      </c>
      <c r="AP1497" s="95" t="n">
        <v>0.0033098653</v>
      </c>
      <c r="AQ1497" s="95" t="n">
        <v>0.0031127574</v>
      </c>
      <c r="AR1497" s="95" t="n">
        <v>0.00012126964</v>
      </c>
      <c r="AS1497" s="95" t="n">
        <v>7.5838269E-005</v>
      </c>
      <c r="AT1497" s="152" t="n">
        <f aca="false">AW1497+AZ1497+BA1497+BB1497+BC1497+BK1497+BL1497+BP1497</f>
        <v>1.86616153598E-007</v>
      </c>
      <c r="AU1497" s="152" t="n">
        <f aca="false">AX1497+AY1497+BD1497+BE1497+BF1497+BG1497+BH1497+BI1497+BJ1497+BM1497+BQ1497+BR1497</f>
        <v>4.48482378702E-010</v>
      </c>
      <c r="AV1497" s="153" t="n">
        <f aca="false">BN1497+BO1497</f>
        <v>0.0106216065608</v>
      </c>
      <c r="AW1497" s="154" t="n">
        <v>1.2812589E-007</v>
      </c>
      <c r="AX1497" s="154" t="n">
        <v>3.8658673E-010</v>
      </c>
      <c r="AY1497" s="154" t="n">
        <v>1.0562102E-014</v>
      </c>
      <c r="AZ1497" s="154" t="n">
        <v>0</v>
      </c>
      <c r="BA1497" s="154" t="n">
        <v>0</v>
      </c>
      <c r="BB1497" s="154" t="n">
        <v>4.0247598E-011</v>
      </c>
      <c r="BC1497" s="154" t="n">
        <v>5.8450016E-008</v>
      </c>
      <c r="BD1497" s="154" t="n">
        <v>9.1784156E-012</v>
      </c>
      <c r="BE1497" s="154" t="n">
        <v>5.2706671E-011</v>
      </c>
      <c r="BF1497" s="154" t="n">
        <v>0</v>
      </c>
      <c r="BG1497" s="154" t="n">
        <v>0</v>
      </c>
      <c r="BH1497" s="154" t="n">
        <v>0</v>
      </c>
      <c r="BI1497" s="154" t="n">
        <v>0</v>
      </c>
      <c r="BJ1497" s="154" t="n">
        <v>0</v>
      </c>
      <c r="BK1497" s="154" t="n">
        <v>0</v>
      </c>
      <c r="BL1497" s="154" t="n">
        <v>0</v>
      </c>
      <c r="BM1497" s="154" t="n">
        <v>0</v>
      </c>
      <c r="BN1497" s="154" t="n">
        <v>8.8375608E-006</v>
      </c>
      <c r="BO1497" s="154" t="n">
        <v>0.010612769</v>
      </c>
      <c r="BP1497" s="154" t="n">
        <v>0</v>
      </c>
      <c r="BQ1497" s="154" t="n">
        <v>0</v>
      </c>
      <c r="BR1497" s="154" t="n">
        <v>0</v>
      </c>
      <c r="BT1497" s="96" t="n">
        <v>8.1455804E-006</v>
      </c>
      <c r="BU1497" s="96" t="n">
        <v>3.6337572E-007</v>
      </c>
      <c r="BV1497" s="96" t="n">
        <v>3.8496656E-006</v>
      </c>
      <c r="BW1497" s="96" t="n">
        <v>7.1504606E-010</v>
      </c>
      <c r="BX1497" s="96" t="n">
        <v>1.0526633E-006</v>
      </c>
      <c r="BY1497" s="96" t="n">
        <v>0</v>
      </c>
      <c r="BZ1497" s="96" t="n">
        <v>0</v>
      </c>
      <c r="CA1497" s="96" t="n">
        <v>0</v>
      </c>
      <c r="CB1497" s="96" t="n">
        <v>0</v>
      </c>
      <c r="CC1497" s="96" t="n">
        <v>2.1812601E-009</v>
      </c>
      <c r="CD1497" s="96" t="n">
        <v>0</v>
      </c>
      <c r="CE1497" s="96" t="n">
        <v>0</v>
      </c>
      <c r="CF1497" s="96" t="n">
        <v>0</v>
      </c>
      <c r="CG1497" s="96" t="n">
        <v>3.1068852E-007</v>
      </c>
      <c r="CH1497" s="96" t="n">
        <v>2.5662908E-006</v>
      </c>
      <c r="CI1497" s="96" t="n">
        <v>1.0736542E-013</v>
      </c>
      <c r="CJ1497" s="96" t="n">
        <v>0</v>
      </c>
      <c r="CL1497" s="155" t="n">
        <v>0</v>
      </c>
      <c r="CM1497" s="155" t="n">
        <v>0.13806669</v>
      </c>
      <c r="CN1497" s="156" t="n">
        <v>0</v>
      </c>
      <c r="CO1497" s="155" t="n">
        <v>0.00024861637</v>
      </c>
      <c r="CP1497" s="155" t="n">
        <v>0</v>
      </c>
      <c r="CQ1497" s="155" t="n">
        <v>0</v>
      </c>
      <c r="CR1497" s="155" t="n">
        <v>3.6181831E-005</v>
      </c>
      <c r="CS1497" s="155" t="n">
        <v>0</v>
      </c>
      <c r="CT1497" s="155" t="n">
        <v>0</v>
      </c>
      <c r="CU1497" s="155" t="n">
        <v>0</v>
      </c>
    </row>
    <row r="1498" customFormat="false" ht="13.8" hidden="false" customHeight="false" outlineLevel="0" collapsed="false">
      <c r="A1498" s="0" t="s">
        <v>2377</v>
      </c>
      <c r="B1498" s="26" t="s">
        <v>2247</v>
      </c>
      <c r="C1498" s="88" t="str">
        <f aca="false">MID(A1498,1,12)</f>
        <v>B.044.01.231</v>
      </c>
      <c r="D1498" s="2" t="s">
        <v>2245</v>
      </c>
      <c r="E1498" s="90" t="s">
        <v>1103</v>
      </c>
      <c r="F1498" s="91" t="str">
        <f aca="false">MID(A1498, 21,85)</f>
        <v>Electricity Palestine production</v>
      </c>
      <c r="G1498" s="133" t="n">
        <f aca="false">H1498+I1498+J1498+K1498</f>
        <v>0.03566039431</v>
      </c>
      <c r="H1498" s="149" t="n">
        <f aca="false">N1498+O1498+P1498+Q1498</f>
        <v>0.0022840383</v>
      </c>
      <c r="I1498" s="149" t="n">
        <f aca="false">L1498+M1498+R1498+V1498+T1498</f>
        <v>0.0069441253</v>
      </c>
      <c r="J1498" s="150" t="n">
        <f aca="false">S1498+U1498+W1498+X1498</f>
        <v>0.00011036171</v>
      </c>
      <c r="K1498" s="149" t="n">
        <v>0.026321869</v>
      </c>
      <c r="L1498" s="130" t="n">
        <v>0.0054675044</v>
      </c>
      <c r="M1498" s="130" t="n">
        <v>0.0014766209</v>
      </c>
      <c r="N1498" s="157" t="n">
        <v>0.0012494848</v>
      </c>
      <c r="O1498" s="130" t="n">
        <v>0.0010345535</v>
      </c>
      <c r="P1498" s="130" t="n">
        <v>0</v>
      </c>
      <c r="Q1498" s="130" t="n">
        <v>0</v>
      </c>
      <c r="R1498" s="130" t="n">
        <v>0</v>
      </c>
      <c r="S1498" s="157" t="n">
        <v>0.00011036171</v>
      </c>
      <c r="T1498" s="130" t="n">
        <v>0</v>
      </c>
      <c r="U1498" s="130" t="n">
        <v>0</v>
      </c>
      <c r="V1498" s="130" t="n">
        <v>0</v>
      </c>
      <c r="W1498" s="130" t="n">
        <v>0</v>
      </c>
      <c r="X1498" s="130" t="n">
        <v>0</v>
      </c>
      <c r="Z1498" s="151" t="n">
        <f aca="false">K1498/0.15</f>
        <v>0.175479126666667</v>
      </c>
      <c r="AB1498" s="133" t="n">
        <f aca="false">K1498</f>
        <v>0.026321869</v>
      </c>
      <c r="AC1498" s="133" t="n">
        <f aca="false">L1498+M1498+N1498+O1498+P1498+Q1498+R1498</f>
        <v>0.0092281636</v>
      </c>
      <c r="AD1498" s="133" t="n">
        <f aca="false">L1498+M1498+R1498+W1498</f>
        <v>0.0069441253</v>
      </c>
      <c r="AE1498" s="133" t="n">
        <f aca="false">V1498+L1498+M1498+R1498+T1498</f>
        <v>0.0069441253</v>
      </c>
      <c r="AF1498" s="133" t="n">
        <f aca="false">S1498+U1498+X1498</f>
        <v>0.00011036171</v>
      </c>
      <c r="AH1498" s="0" t="n">
        <v>2.6210226</v>
      </c>
      <c r="AI1498" s="96" t="n">
        <v>2.2049872</v>
      </c>
      <c r="AJ1498" s="96" t="n">
        <v>0</v>
      </c>
      <c r="AK1498" s="96" t="n">
        <v>0</v>
      </c>
      <c r="AL1498" s="96" t="n">
        <v>0</v>
      </c>
      <c r="AM1498" s="96" t="n">
        <v>0.41603534</v>
      </c>
      <c r="AN1498" s="96" t="n">
        <v>0</v>
      </c>
      <c r="AP1498" s="95" t="n">
        <v>0.004967397</v>
      </c>
      <c r="AQ1498" s="95" t="n">
        <v>0.0046437285</v>
      </c>
      <c r="AR1498" s="95" t="n">
        <v>0.00016620221</v>
      </c>
      <c r="AS1498" s="95" t="n">
        <v>0.00015746629</v>
      </c>
      <c r="AT1498" s="152" t="n">
        <f aca="false">AW1498+AZ1498+BA1498+BB1498+BC1498+BK1498+BL1498+BP1498</f>
        <v>2.78400992925E-007</v>
      </c>
      <c r="AU1498" s="152" t="n">
        <f aca="false">AX1498+AY1498+BD1498+BE1498+BF1498+BG1498+BH1498+BI1498+BJ1498+BM1498+BQ1498+BR1498</f>
        <v>6.14653134453E-010</v>
      </c>
      <c r="AV1498" s="153" t="n">
        <f aca="false">BN1498+BO1498</f>
        <v>0.0220541025323</v>
      </c>
      <c r="AW1498" s="154" t="n">
        <v>1.6284463E-007</v>
      </c>
      <c r="AX1498" s="154" t="n">
        <v>4.9134155E-010</v>
      </c>
      <c r="AY1498" s="154" t="n">
        <v>1.3424153E-014</v>
      </c>
      <c r="AZ1498" s="154" t="n">
        <v>0</v>
      </c>
      <c r="BA1498" s="154" t="n">
        <v>0</v>
      </c>
      <c r="BB1498" s="154" t="n">
        <v>3.3482925E-011</v>
      </c>
      <c r="BC1498" s="154" t="n">
        <v>1.1552288E-007</v>
      </c>
      <c r="BD1498" s="154" t="n">
        <v>7.6357403E-012</v>
      </c>
      <c r="BE1498" s="154" t="n">
        <v>1.1566242E-010</v>
      </c>
      <c r="BF1498" s="154" t="n">
        <v>0</v>
      </c>
      <c r="BG1498" s="154" t="n">
        <v>0</v>
      </c>
      <c r="BH1498" s="154" t="n">
        <v>0</v>
      </c>
      <c r="BI1498" s="154" t="n">
        <v>0</v>
      </c>
      <c r="BJ1498" s="154" t="n">
        <v>0</v>
      </c>
      <c r="BK1498" s="154" t="n">
        <v>0</v>
      </c>
      <c r="BL1498" s="154" t="n">
        <v>0</v>
      </c>
      <c r="BM1498" s="154" t="n">
        <v>0</v>
      </c>
      <c r="BN1498" s="154" t="n">
        <v>4.2305323E-006</v>
      </c>
      <c r="BO1498" s="154" t="n">
        <v>0.022049872</v>
      </c>
      <c r="BP1498" s="154" t="n">
        <v>0</v>
      </c>
      <c r="BQ1498" s="154" t="n">
        <v>0</v>
      </c>
      <c r="BR1498" s="154" t="n">
        <v>0</v>
      </c>
      <c r="BT1498" s="96" t="n">
        <v>1.0228569E-005</v>
      </c>
      <c r="BU1498" s="96" t="n">
        <v>7.9741167E-007</v>
      </c>
      <c r="BV1498" s="96" t="n">
        <v>4.8928236E-006</v>
      </c>
      <c r="BW1498" s="96" t="n">
        <v>5.9486368E-010</v>
      </c>
      <c r="BX1498" s="96" t="n">
        <v>1.5828637E-006</v>
      </c>
      <c r="BY1498" s="96" t="n">
        <v>0</v>
      </c>
      <c r="BZ1498" s="96" t="n">
        <v>0</v>
      </c>
      <c r="CA1498" s="96" t="n">
        <v>0</v>
      </c>
      <c r="CB1498" s="96" t="n">
        <v>0</v>
      </c>
      <c r="CC1498" s="96" t="n">
        <v>1.8146417E-009</v>
      </c>
      <c r="CD1498" s="96" t="n">
        <v>0</v>
      </c>
      <c r="CE1498" s="96" t="n">
        <v>0</v>
      </c>
      <c r="CF1498" s="96" t="n">
        <v>0</v>
      </c>
      <c r="CG1498" s="96" t="n">
        <v>2.9060831E-007</v>
      </c>
      <c r="CH1498" s="96" t="n">
        <v>2.6624516E-006</v>
      </c>
      <c r="CI1498" s="96" t="n">
        <v>1.3995235E-013</v>
      </c>
      <c r="CJ1498" s="96" t="n">
        <v>0</v>
      </c>
      <c r="CL1498" s="155" t="n">
        <v>0</v>
      </c>
      <c r="CM1498" s="155" t="n">
        <v>0.17547912</v>
      </c>
      <c r="CN1498" s="156" t="n">
        <v>0</v>
      </c>
      <c r="CO1498" s="155" t="n">
        <v>0.00054557745</v>
      </c>
      <c r="CP1498" s="155" t="n">
        <v>0</v>
      </c>
      <c r="CQ1498" s="155" t="n">
        <v>0</v>
      </c>
      <c r="CR1498" s="155" t="n">
        <v>5.9140178E-005</v>
      </c>
      <c r="CS1498" s="155" t="n">
        <v>0</v>
      </c>
      <c r="CT1498" s="155" t="n">
        <v>0</v>
      </c>
      <c r="CU1498" s="155" t="n">
        <v>0</v>
      </c>
    </row>
    <row r="1499" customFormat="false" ht="13.8" hidden="false" customHeight="false" outlineLevel="0" collapsed="false">
      <c r="A1499" s="0" t="s">
        <v>2378</v>
      </c>
      <c r="B1499" s="26" t="s">
        <v>2247</v>
      </c>
      <c r="C1499" s="88" t="str">
        <f aca="false">MID(A1499,1,12)</f>
        <v>B.044.01.232</v>
      </c>
      <c r="D1499" s="2" t="s">
        <v>2245</v>
      </c>
      <c r="E1499" s="90" t="s">
        <v>1103</v>
      </c>
      <c r="F1499" s="91" t="str">
        <f aca="false">MID(A1499, 21,85)</f>
        <v>Electricity Panama production</v>
      </c>
      <c r="G1499" s="133" t="n">
        <f aca="false">H1499+I1499+J1499+K1499</f>
        <v>0.01744104391</v>
      </c>
      <c r="H1499" s="149" t="n">
        <f aca="false">N1499+O1499+P1499+Q1499</f>
        <v>0.00151193656</v>
      </c>
      <c r="I1499" s="149" t="n">
        <f aca="false">L1499+M1499+R1499+V1499+T1499</f>
        <v>0.0027901987</v>
      </c>
      <c r="J1499" s="150" t="n">
        <f aca="false">S1499+U1499+W1499+X1499</f>
        <v>0.00013979665</v>
      </c>
      <c r="K1499" s="149" t="n">
        <v>0.012999112</v>
      </c>
      <c r="L1499" s="157" t="n">
        <v>0.0016899279</v>
      </c>
      <c r="M1499" s="157" t="n">
        <v>0.0011002708</v>
      </c>
      <c r="N1499" s="157" t="n">
        <v>0.00097705364</v>
      </c>
      <c r="O1499" s="157" t="n">
        <v>0.00053488292</v>
      </c>
      <c r="P1499" s="130" t="n">
        <v>0</v>
      </c>
      <c r="Q1499" s="130" t="n">
        <v>0</v>
      </c>
      <c r="R1499" s="130" t="n">
        <v>0</v>
      </c>
      <c r="S1499" s="157" t="n">
        <v>0.00013979665</v>
      </c>
      <c r="T1499" s="130" t="n">
        <v>0</v>
      </c>
      <c r="U1499" s="130" t="n">
        <v>0</v>
      </c>
      <c r="V1499" s="130" t="n">
        <v>0</v>
      </c>
      <c r="W1499" s="130" t="n">
        <v>0</v>
      </c>
      <c r="X1499" s="130" t="n">
        <v>0</v>
      </c>
      <c r="Z1499" s="151" t="n">
        <f aca="false">K1499/0.15</f>
        <v>0.0866607466666667</v>
      </c>
      <c r="AB1499" s="133" t="n">
        <f aca="false">K1499</f>
        <v>0.012999112</v>
      </c>
      <c r="AC1499" s="133" t="n">
        <f aca="false">L1499+M1499+N1499+O1499+P1499+Q1499+R1499</f>
        <v>0.00430213526</v>
      </c>
      <c r="AD1499" s="133" t="n">
        <f aca="false">L1499+M1499+R1499+W1499</f>
        <v>0.0027901987</v>
      </c>
      <c r="AE1499" s="133" t="n">
        <f aca="false">V1499+L1499+M1499+R1499+T1499</f>
        <v>0.0027901987</v>
      </c>
      <c r="AF1499" s="133" t="n">
        <f aca="false">S1499+U1499+X1499</f>
        <v>0.00013979665</v>
      </c>
      <c r="AH1499" s="0" t="n">
        <v>1.6832769</v>
      </c>
      <c r="AI1499" s="96" t="n">
        <v>1.0098408</v>
      </c>
      <c r="AJ1499" s="96" t="n">
        <v>0</v>
      </c>
      <c r="AK1499" s="96" t="n">
        <v>0</v>
      </c>
      <c r="AL1499" s="96" t="n">
        <v>0.01128891</v>
      </c>
      <c r="AM1499" s="96" t="n">
        <v>0.14732985</v>
      </c>
      <c r="AN1499" s="96" t="n">
        <v>0.51481738</v>
      </c>
      <c r="AP1499" s="95" t="n">
        <v>0.0021282692</v>
      </c>
      <c r="AQ1499" s="95" t="n">
        <v>0.001993729</v>
      </c>
      <c r="AR1499" s="95" t="n">
        <v>7.6895597E-005</v>
      </c>
      <c r="AS1499" s="95" t="n">
        <v>5.764465E-005</v>
      </c>
      <c r="AT1499" s="152" t="n">
        <f aca="false">AW1499+AZ1499+BA1499+BB1499+BC1499+BK1499+BL1499+BP1499</f>
        <v>1.19528114483E-007</v>
      </c>
      <c r="AU1499" s="152" t="n">
        <f aca="false">AX1499+AY1499+BD1499+BE1499+BF1499+BG1499+BH1499+BI1499+BJ1499+BM1499+BQ1499+BR1499</f>
        <v>2.84377201847E-010</v>
      </c>
      <c r="AV1499" s="153" t="n">
        <f aca="false">BN1499+BO1499</f>
        <v>0.0080734804714</v>
      </c>
      <c r="AW1499" s="154" t="n">
        <v>8.0421171E-008</v>
      </c>
      <c r="AX1499" s="154" t="n">
        <v>2.4265008E-010</v>
      </c>
      <c r="AY1499" s="154" t="n">
        <v>6.629547E-015</v>
      </c>
      <c r="AZ1499" s="154" t="n">
        <v>0</v>
      </c>
      <c r="BA1499" s="154" t="n">
        <v>0</v>
      </c>
      <c r="BB1499" s="154" t="n">
        <v>2.6182483E-011</v>
      </c>
      <c r="BC1499" s="154" t="n">
        <v>3.9080761E-008</v>
      </c>
      <c r="BD1499" s="154" t="n">
        <v>5.9708833E-012</v>
      </c>
      <c r="BE1499" s="154" t="n">
        <v>3.5749609E-011</v>
      </c>
      <c r="BF1499" s="154" t="n">
        <v>0</v>
      </c>
      <c r="BG1499" s="154" t="n">
        <v>0</v>
      </c>
      <c r="BH1499" s="154" t="n">
        <v>0</v>
      </c>
      <c r="BI1499" s="154" t="n">
        <v>0</v>
      </c>
      <c r="BJ1499" s="154" t="n">
        <v>0</v>
      </c>
      <c r="BK1499" s="154" t="n">
        <v>0</v>
      </c>
      <c r="BL1499" s="154" t="n">
        <v>0</v>
      </c>
      <c r="BM1499" s="154" t="n">
        <v>0</v>
      </c>
      <c r="BN1499" s="154" t="n">
        <v>5.3588714E-006</v>
      </c>
      <c r="BO1499" s="154" t="n">
        <v>0.0080681216</v>
      </c>
      <c r="BP1499" s="154" t="n">
        <v>0</v>
      </c>
      <c r="BQ1499" s="154" t="n">
        <v>0</v>
      </c>
      <c r="BR1499" s="154" t="n">
        <v>0</v>
      </c>
      <c r="BT1499" s="96" t="n">
        <v>4.7398147E-006</v>
      </c>
      <c r="BU1499" s="96" t="n">
        <v>2.4646861E-007</v>
      </c>
      <c r="BV1499" s="96" t="n">
        <v>2.4163315E-006</v>
      </c>
      <c r="BW1499" s="96" t="n">
        <v>4.651627E-010</v>
      </c>
      <c r="BX1499" s="96" t="n">
        <v>6.8178775E-007</v>
      </c>
      <c r="BY1499" s="96" t="n">
        <v>0</v>
      </c>
      <c r="BZ1499" s="96" t="n">
        <v>0</v>
      </c>
      <c r="CA1499" s="96" t="n">
        <v>0</v>
      </c>
      <c r="CB1499" s="96" t="n">
        <v>0</v>
      </c>
      <c r="CC1499" s="96" t="n">
        <v>1.4189867E-009</v>
      </c>
      <c r="CD1499" s="96" t="n">
        <v>0</v>
      </c>
      <c r="CE1499" s="96" t="n">
        <v>0</v>
      </c>
      <c r="CF1499" s="96" t="n">
        <v>0</v>
      </c>
      <c r="CG1499" s="96" t="n">
        <v>2.0276816E-007</v>
      </c>
      <c r="CH1499" s="96" t="n">
        <v>1.1905744E-006</v>
      </c>
      <c r="CI1499" s="96" t="n">
        <v>1.772795E-013</v>
      </c>
      <c r="CJ1499" s="96" t="n">
        <v>0</v>
      </c>
      <c r="CL1499" s="155" t="n">
        <v>0</v>
      </c>
      <c r="CM1499" s="155" t="n">
        <v>0.086660745</v>
      </c>
      <c r="CN1499" s="156" t="n">
        <v>0</v>
      </c>
      <c r="CO1499" s="155" t="n">
        <v>0.00016863023</v>
      </c>
      <c r="CP1499" s="155" t="n">
        <v>0</v>
      </c>
      <c r="CQ1499" s="155" t="n">
        <v>0</v>
      </c>
      <c r="CR1499" s="155" t="n">
        <v>2.3643905E-005</v>
      </c>
      <c r="CS1499" s="155" t="n">
        <v>0</v>
      </c>
      <c r="CT1499" s="155" t="n">
        <v>0</v>
      </c>
      <c r="CU1499" s="155" t="n">
        <v>0</v>
      </c>
    </row>
    <row r="1500" customFormat="false" ht="13.8" hidden="false" customHeight="false" outlineLevel="0" collapsed="false">
      <c r="A1500" s="0" t="s">
        <v>2379</v>
      </c>
      <c r="B1500" s="26" t="s">
        <v>2247</v>
      </c>
      <c r="C1500" s="88" t="str">
        <f aca="false">MID(A1500,1,12)</f>
        <v>B.044.01.233</v>
      </c>
      <c r="D1500" s="2" t="s">
        <v>2245</v>
      </c>
      <c r="E1500" s="90" t="s">
        <v>1103</v>
      </c>
      <c r="F1500" s="91" t="str">
        <f aca="false">MID(A1500, 21,85)</f>
        <v>Electricity Papua New Guinea production</v>
      </c>
      <c r="G1500" s="133" t="n">
        <f aca="false">H1500+I1500+J1500+K1500</f>
        <v>0.033224721795</v>
      </c>
      <c r="H1500" s="149" t="n">
        <f aca="false">N1500+O1500+P1500+Q1500</f>
        <v>0.00246112786</v>
      </c>
      <c r="I1500" s="149" t="n">
        <f aca="false">L1500+M1500+R1500+V1500+T1500</f>
        <v>0.0061418048</v>
      </c>
      <c r="J1500" s="150" t="n">
        <f aca="false">S1500+U1500+W1500+X1500</f>
        <v>4.2910135E-005</v>
      </c>
      <c r="K1500" s="149" t="n">
        <v>0.024578879</v>
      </c>
      <c r="L1500" s="130" t="n">
        <v>0.0044567653</v>
      </c>
      <c r="M1500" s="130" t="n">
        <v>0.0016850395</v>
      </c>
      <c r="N1500" s="130" t="n">
        <v>0.0014648772</v>
      </c>
      <c r="O1500" s="157" t="n">
        <v>0.00099625066</v>
      </c>
      <c r="P1500" s="130" t="n">
        <v>0</v>
      </c>
      <c r="Q1500" s="130" t="n">
        <v>0</v>
      </c>
      <c r="R1500" s="157" t="n">
        <v>0</v>
      </c>
      <c r="S1500" s="157" t="n">
        <v>4.2910135E-005</v>
      </c>
      <c r="T1500" s="130" t="n">
        <v>0</v>
      </c>
      <c r="U1500" s="130" t="n">
        <v>0</v>
      </c>
      <c r="V1500" s="130" t="n">
        <v>0</v>
      </c>
      <c r="W1500" s="130" t="n">
        <v>0</v>
      </c>
      <c r="X1500" s="130" t="n">
        <v>0</v>
      </c>
      <c r="Z1500" s="151" t="n">
        <f aca="false">K1500/0.15</f>
        <v>0.163859193333333</v>
      </c>
      <c r="AB1500" s="133" t="n">
        <f aca="false">K1500</f>
        <v>0.024578879</v>
      </c>
      <c r="AC1500" s="133" t="n">
        <f aca="false">L1500+M1500+N1500+O1500+P1500+Q1500+R1500</f>
        <v>0.00860293266</v>
      </c>
      <c r="AD1500" s="133" t="n">
        <f aca="false">L1500+M1500+R1500+W1500</f>
        <v>0.0061418048</v>
      </c>
      <c r="AE1500" s="133" t="n">
        <f aca="false">V1500+L1500+M1500+R1500+T1500</f>
        <v>0.0061418048</v>
      </c>
      <c r="AF1500" s="133" t="n">
        <f aca="false">S1500+U1500+X1500</f>
        <v>4.2910135E-005</v>
      </c>
      <c r="AH1500" s="0" t="n">
        <v>2.2793024</v>
      </c>
      <c r="AI1500" s="96" t="n">
        <v>2.0276774</v>
      </c>
      <c r="AJ1500" s="96" t="n">
        <v>0</v>
      </c>
      <c r="AK1500" s="96" t="n">
        <v>0</v>
      </c>
      <c r="AL1500" s="96" t="n">
        <v>0.0074173731</v>
      </c>
      <c r="AM1500" s="96" t="n">
        <v>0.024200751</v>
      </c>
      <c r="AN1500" s="96" t="n">
        <v>0.22000685</v>
      </c>
      <c r="AP1500" s="95" t="n">
        <v>0.0044376418</v>
      </c>
      <c r="AQ1500" s="95" t="n">
        <v>0.0041477601</v>
      </c>
      <c r="AR1500" s="95" t="n">
        <v>0.0001519786</v>
      </c>
      <c r="AS1500" s="95" t="n">
        <v>0.00013790311</v>
      </c>
      <c r="AT1500" s="152" t="n">
        <f aca="false">AW1500+AZ1500+BA1500+BB1500+BC1500+BK1500+BL1500+BP1500</f>
        <v>2.48666668878E-007</v>
      </c>
      <c r="AU1500" s="152" t="n">
        <f aca="false">AX1500+AY1500+BD1500+BE1500+BF1500+BG1500+BH1500+BI1500+BJ1500+BM1500+BQ1500+BR1500</f>
        <v>5.62051034329E-010</v>
      </c>
      <c r="AV1500" s="153" t="n">
        <f aca="false">BN1500+BO1500</f>
        <v>0.0193141608885</v>
      </c>
      <c r="AW1500" s="154" t="n">
        <v>1.5206133E-007</v>
      </c>
      <c r="AX1500" s="154" t="n">
        <v>4.5880575E-010</v>
      </c>
      <c r="AY1500" s="154" t="n">
        <v>1.2535229E-014</v>
      </c>
      <c r="AZ1500" s="154" t="n">
        <v>0</v>
      </c>
      <c r="BA1500" s="154" t="n">
        <v>0</v>
      </c>
      <c r="BB1500" s="154" t="n">
        <v>3.9254878E-011</v>
      </c>
      <c r="BC1500" s="154" t="n">
        <v>9.6566084E-008</v>
      </c>
      <c r="BD1500" s="154" t="n">
        <v>8.9520271E-012</v>
      </c>
      <c r="BE1500" s="154" t="n">
        <v>9.4280722E-011</v>
      </c>
      <c r="BF1500" s="154" t="n">
        <v>0</v>
      </c>
      <c r="BG1500" s="154" t="n">
        <v>0</v>
      </c>
      <c r="BH1500" s="154" t="n">
        <v>0</v>
      </c>
      <c r="BI1500" s="154" t="n">
        <v>0</v>
      </c>
      <c r="BJ1500" s="154" t="n">
        <v>0</v>
      </c>
      <c r="BK1500" s="154" t="n">
        <v>0</v>
      </c>
      <c r="BL1500" s="154" t="n">
        <v>0</v>
      </c>
      <c r="BM1500" s="154" t="n">
        <v>0</v>
      </c>
      <c r="BN1500" s="154" t="n">
        <v>1.6448885E-006</v>
      </c>
      <c r="BO1500" s="154" t="n">
        <v>0.019312516</v>
      </c>
      <c r="BP1500" s="154" t="n">
        <v>0</v>
      </c>
      <c r="BQ1500" s="154" t="n">
        <v>0</v>
      </c>
      <c r="BR1500" s="154" t="n">
        <v>0</v>
      </c>
      <c r="BT1500" s="96" t="n">
        <v>9.3947061E-006</v>
      </c>
      <c r="BU1500" s="96" t="n">
        <v>6.4999978E-007</v>
      </c>
      <c r="BV1500" s="96" t="n">
        <v>4.5688292E-006</v>
      </c>
      <c r="BW1500" s="96" t="n">
        <v>6.9740923E-010</v>
      </c>
      <c r="BX1500" s="96" t="n">
        <v>1.4271514E-006</v>
      </c>
      <c r="BY1500" s="96" t="n">
        <v>0</v>
      </c>
      <c r="BZ1500" s="96" t="n">
        <v>0</v>
      </c>
      <c r="CA1500" s="96" t="n">
        <v>0</v>
      </c>
      <c r="CB1500" s="96" t="n">
        <v>0</v>
      </c>
      <c r="CC1500" s="96" t="n">
        <v>2.1274586E-009</v>
      </c>
      <c r="CD1500" s="96" t="n">
        <v>0</v>
      </c>
      <c r="CE1500" s="96" t="n">
        <v>0</v>
      </c>
      <c r="CF1500" s="96" t="n">
        <v>0</v>
      </c>
      <c r="CG1500" s="96" t="n">
        <v>3.2221276E-007</v>
      </c>
      <c r="CH1500" s="96" t="n">
        <v>2.4236881E-006</v>
      </c>
      <c r="CI1500" s="96" t="n">
        <v>5.4415378E-014</v>
      </c>
      <c r="CJ1500" s="96" t="n">
        <v>0</v>
      </c>
      <c r="CL1500" s="155" t="n">
        <v>0</v>
      </c>
      <c r="CM1500" s="155" t="n">
        <v>0.1638592</v>
      </c>
      <c r="CN1500" s="156" t="n">
        <v>0</v>
      </c>
      <c r="CO1500" s="155" t="n">
        <v>0.00044472039</v>
      </c>
      <c r="CP1500" s="155" t="n">
        <v>0</v>
      </c>
      <c r="CQ1500" s="155" t="n">
        <v>0</v>
      </c>
      <c r="CR1500" s="155" t="n">
        <v>5.2021508E-005</v>
      </c>
      <c r="CS1500" s="155" t="n">
        <v>0</v>
      </c>
      <c r="CT1500" s="155" t="n">
        <v>0</v>
      </c>
      <c r="CU1500" s="155" t="n">
        <v>0</v>
      </c>
    </row>
    <row r="1501" customFormat="false" ht="13.8" hidden="false" customHeight="false" outlineLevel="0" collapsed="false">
      <c r="A1501" s="0" t="s">
        <v>2380</v>
      </c>
      <c r="B1501" s="26" t="s">
        <v>2247</v>
      </c>
      <c r="C1501" s="88" t="str">
        <f aca="false">MID(A1501,1,12)</f>
        <v>B.044.01.234</v>
      </c>
      <c r="D1501" s="2" t="s">
        <v>2245</v>
      </c>
      <c r="E1501" s="90" t="s">
        <v>1103</v>
      </c>
      <c r="F1501" s="91" t="str">
        <f aca="false">MID(A1501, 21,85)</f>
        <v>Electricity Paraguay production</v>
      </c>
      <c r="G1501" s="133" t="n">
        <f aca="false">H1501+I1501+J1501+K1501</f>
        <v>0.000617575303</v>
      </c>
      <c r="H1501" s="149" t="n">
        <f aca="false">N1501+O1501+P1501+Q1501</f>
        <v>2.9481519E-005</v>
      </c>
      <c r="I1501" s="149" t="n">
        <f aca="false">L1501+M1501+R1501+V1501+T1501</f>
        <v>3.2763174E-005</v>
      </c>
      <c r="J1501" s="150" t="n">
        <f aca="false">S1501+U1501+W1501+X1501</f>
        <v>0.0002168525</v>
      </c>
      <c r="K1501" s="149" t="n">
        <v>0.00033847811</v>
      </c>
      <c r="L1501" s="130" t="n">
        <v>1.6246403E-005</v>
      </c>
      <c r="M1501" s="130" t="n">
        <v>1.6516771E-005</v>
      </c>
      <c r="N1501" s="130" t="n">
        <v>1.3886912E-005</v>
      </c>
      <c r="O1501" s="157" t="n">
        <v>1.5594607E-005</v>
      </c>
      <c r="P1501" s="130" t="n">
        <v>0</v>
      </c>
      <c r="Q1501" s="130" t="n">
        <v>0</v>
      </c>
      <c r="R1501" s="157" t="n">
        <v>0</v>
      </c>
      <c r="S1501" s="130" t="n">
        <v>0.0002168525</v>
      </c>
      <c r="T1501" s="130" t="n">
        <v>0</v>
      </c>
      <c r="U1501" s="130" t="n">
        <v>0</v>
      </c>
      <c r="V1501" s="130" t="n">
        <v>0</v>
      </c>
      <c r="W1501" s="130" t="n">
        <v>0</v>
      </c>
      <c r="X1501" s="130" t="n">
        <v>0</v>
      </c>
      <c r="Z1501" s="151" t="n">
        <f aca="false">K1501/0.15</f>
        <v>0.00225652073333333</v>
      </c>
      <c r="AB1501" s="133" t="n">
        <f aca="false">K1501</f>
        <v>0.00033847811</v>
      </c>
      <c r="AC1501" s="133" t="n">
        <f aca="false">L1501+M1501+N1501+O1501+P1501+Q1501+R1501</f>
        <v>6.2244693E-005</v>
      </c>
      <c r="AD1501" s="133" t="n">
        <f aca="false">L1501+M1501+R1501+W1501</f>
        <v>3.2763174E-005</v>
      </c>
      <c r="AE1501" s="133" t="n">
        <f aca="false">V1501+L1501+M1501+R1501+T1501</f>
        <v>3.2763174E-005</v>
      </c>
      <c r="AF1501" s="133" t="n">
        <f aca="false">S1501+U1501+X1501</f>
        <v>0.0002168525</v>
      </c>
      <c r="AH1501" s="0" t="n">
        <v>1.1480229</v>
      </c>
      <c r="AI1501" s="96" t="n">
        <v>0</v>
      </c>
      <c r="AJ1501" s="96" t="n">
        <v>0</v>
      </c>
      <c r="AK1501" s="96" t="n">
        <v>0</v>
      </c>
      <c r="AL1501" s="96" t="n">
        <v>0.020730465</v>
      </c>
      <c r="AM1501" s="96" t="n">
        <v>0</v>
      </c>
      <c r="AN1501" s="96" t="n">
        <v>1.1272924</v>
      </c>
      <c r="AP1501" s="95" t="n">
        <v>4.582031E-005</v>
      </c>
      <c r="AQ1501" s="95" t="n">
        <v>4.3936575E-005</v>
      </c>
      <c r="AR1501" s="95" t="n">
        <v>1.8243834E-006</v>
      </c>
      <c r="AS1501" s="95" t="n">
        <v>5.9352529E-008</v>
      </c>
      <c r="AT1501" s="152" t="n">
        <f aca="false">AW1501+AZ1501+BA1501+BB1501+BC1501+BK1501+BL1501+BP1501</f>
        <v>2.63408718295E-009</v>
      </c>
      <c r="AU1501" s="152" t="n">
        <f aca="false">AX1501+AY1501+BD1501+BE1501+BF1501+BG1501+BH1501+BI1501+BJ1501+BM1501+BQ1501+BR1501</f>
        <v>6.74697991783E-012</v>
      </c>
      <c r="AV1501" s="153" t="n">
        <f aca="false">BN1501+BO1501</f>
        <v>8.3126792E-006</v>
      </c>
      <c r="AW1501" s="154" t="n">
        <v>2.0940512E-009</v>
      </c>
      <c r="AX1501" s="154" t="n">
        <v>6.318258E-012</v>
      </c>
      <c r="AY1501" s="154" t="n">
        <v>1.7262383E-016</v>
      </c>
      <c r="AZ1501" s="154" t="n">
        <v>0</v>
      </c>
      <c r="BA1501" s="154" t="n">
        <v>0</v>
      </c>
      <c r="BB1501" s="154" t="n">
        <v>3.7213295E-013</v>
      </c>
      <c r="BC1501" s="154" t="n">
        <v>5.3966385E-010</v>
      </c>
      <c r="BD1501" s="154" t="n">
        <v>8.4864464E-014</v>
      </c>
      <c r="BE1501" s="154" t="n">
        <v>3.4368483E-013</v>
      </c>
      <c r="BF1501" s="154" t="n">
        <v>0</v>
      </c>
      <c r="BG1501" s="154" t="n">
        <v>0</v>
      </c>
      <c r="BH1501" s="154" t="n">
        <v>0</v>
      </c>
      <c r="BI1501" s="154" t="n">
        <v>0</v>
      </c>
      <c r="BJ1501" s="154" t="n">
        <v>0</v>
      </c>
      <c r="BK1501" s="154" t="n">
        <v>0</v>
      </c>
      <c r="BL1501" s="154" t="n">
        <v>0</v>
      </c>
      <c r="BM1501" s="154" t="n">
        <v>0</v>
      </c>
      <c r="BN1501" s="154" t="n">
        <v>8.3126792E-006</v>
      </c>
      <c r="BO1501" s="154" t="n">
        <v>0</v>
      </c>
      <c r="BP1501" s="154" t="n">
        <v>0</v>
      </c>
      <c r="BQ1501" s="154" t="n">
        <v>0</v>
      </c>
      <c r="BR1501" s="154" t="n">
        <v>0</v>
      </c>
      <c r="BT1501" s="96" t="n">
        <v>8.403291E-008</v>
      </c>
      <c r="BU1501" s="96" t="n">
        <v>2.3694671E-009</v>
      </c>
      <c r="BV1501" s="96" t="n">
        <v>6.2917785E-008</v>
      </c>
      <c r="BW1501" s="96" t="n">
        <v>6.6113808E-012</v>
      </c>
      <c r="BX1501" s="96" t="n">
        <v>1.5910235E-008</v>
      </c>
      <c r="BY1501" s="96" t="n">
        <v>0</v>
      </c>
      <c r="BZ1501" s="96" t="n">
        <v>0</v>
      </c>
      <c r="CA1501" s="96" t="n">
        <v>0</v>
      </c>
      <c r="CB1501" s="96" t="n">
        <v>0</v>
      </c>
      <c r="CC1501" s="96" t="n">
        <v>2.0168129E-011</v>
      </c>
      <c r="CD1501" s="96" t="n">
        <v>0</v>
      </c>
      <c r="CE1501" s="96" t="n">
        <v>0</v>
      </c>
      <c r="CF1501" s="96" t="n">
        <v>0</v>
      </c>
      <c r="CG1501" s="96" t="n">
        <v>2.8083683E-009</v>
      </c>
      <c r="CH1501" s="96" t="n">
        <v>0</v>
      </c>
      <c r="CI1501" s="96" t="n">
        <v>2.7499589E-013</v>
      </c>
      <c r="CJ1501" s="96" t="n">
        <v>0</v>
      </c>
      <c r="CL1501" s="155" t="n">
        <v>0</v>
      </c>
      <c r="CM1501" s="155" t="n">
        <v>0.0022565207</v>
      </c>
      <c r="CN1501" s="156" t="n">
        <v>0</v>
      </c>
      <c r="CO1501" s="155" t="n">
        <v>1.6211549E-006</v>
      </c>
      <c r="CP1501" s="155" t="n">
        <v>0</v>
      </c>
      <c r="CQ1501" s="155" t="n">
        <v>0</v>
      </c>
      <c r="CR1501" s="155" t="n">
        <v>4.879635E-007</v>
      </c>
      <c r="CS1501" s="155" t="n">
        <v>0</v>
      </c>
      <c r="CT1501" s="155" t="n">
        <v>0</v>
      </c>
      <c r="CU1501" s="155" t="n">
        <v>0</v>
      </c>
    </row>
    <row r="1502" customFormat="false" ht="13.8" hidden="false" customHeight="false" outlineLevel="0" collapsed="false">
      <c r="A1502" s="0" t="s">
        <v>2381</v>
      </c>
      <c r="B1502" s="26" t="s">
        <v>2247</v>
      </c>
      <c r="C1502" s="88" t="str">
        <f aca="false">MID(A1502,1,12)</f>
        <v>B.044.01.235</v>
      </c>
      <c r="D1502" s="2" t="s">
        <v>2245</v>
      </c>
      <c r="E1502" s="90" t="s">
        <v>1103</v>
      </c>
      <c r="F1502" s="91" t="str">
        <f aca="false">MID(A1502, 21,85)</f>
        <v>Electricity Peru production</v>
      </c>
      <c r="G1502" s="133" t="n">
        <f aca="false">H1502+I1502+J1502+K1502</f>
        <v>0.01857028682</v>
      </c>
      <c r="H1502" s="149" t="n">
        <f aca="false">N1502+O1502+P1502+Q1502</f>
        <v>0.00193086698</v>
      </c>
      <c r="I1502" s="149" t="n">
        <f aca="false">L1502+M1502+R1502+V1502+T1502</f>
        <v>0.0028320458</v>
      </c>
      <c r="J1502" s="150" t="n">
        <f aca="false">S1502+U1502+W1502+X1502</f>
        <v>0.00013442104</v>
      </c>
      <c r="K1502" s="149" t="n">
        <v>0.013672953</v>
      </c>
      <c r="L1502" s="130" t="n">
        <v>0.0013632101</v>
      </c>
      <c r="M1502" s="130" t="n">
        <v>0.0014688357</v>
      </c>
      <c r="N1502" s="130" t="n">
        <v>0.0013287971</v>
      </c>
      <c r="O1502" s="130" t="n">
        <v>0.00060206988</v>
      </c>
      <c r="P1502" s="130" t="n">
        <v>0</v>
      </c>
      <c r="Q1502" s="130" t="n">
        <v>0</v>
      </c>
      <c r="R1502" s="157" t="n">
        <v>0</v>
      </c>
      <c r="S1502" s="157" t="n">
        <v>0.00013442104</v>
      </c>
      <c r="T1502" s="130" t="n">
        <v>0</v>
      </c>
      <c r="U1502" s="130" t="n">
        <v>0</v>
      </c>
      <c r="V1502" s="130" t="n">
        <v>0</v>
      </c>
      <c r="W1502" s="130" t="n">
        <v>0</v>
      </c>
      <c r="X1502" s="130" t="n">
        <v>0</v>
      </c>
      <c r="Z1502" s="151" t="n">
        <f aca="false">K1502/0.15</f>
        <v>0.09115302</v>
      </c>
      <c r="AB1502" s="133" t="n">
        <f aca="false">K1502</f>
        <v>0.013672953</v>
      </c>
      <c r="AC1502" s="133" t="n">
        <f aca="false">L1502+M1502+N1502+O1502+P1502+Q1502+R1502</f>
        <v>0.00476291278</v>
      </c>
      <c r="AD1502" s="133" t="n">
        <f aca="false">L1502+M1502+R1502+W1502</f>
        <v>0.0028320458</v>
      </c>
      <c r="AE1502" s="133" t="n">
        <f aca="false">V1502+L1502+M1502+R1502+T1502</f>
        <v>0.0028320458</v>
      </c>
      <c r="AF1502" s="133" t="n">
        <f aca="false">S1502+U1502+X1502</f>
        <v>0.00013442104</v>
      </c>
      <c r="AH1502" s="0" t="n">
        <v>1.7358455</v>
      </c>
      <c r="AI1502" s="96" t="n">
        <v>1.0431347</v>
      </c>
      <c r="AJ1502" s="96" t="n">
        <v>0</v>
      </c>
      <c r="AK1502" s="96" t="n">
        <v>0</v>
      </c>
      <c r="AL1502" s="96" t="n">
        <v>0.03682485</v>
      </c>
      <c r="AM1502" s="96" t="n">
        <v>0.091432937</v>
      </c>
      <c r="AN1502" s="96" t="n">
        <v>0.56445304</v>
      </c>
      <c r="AP1502" s="95" t="n">
        <v>0.0021200343</v>
      </c>
      <c r="AQ1502" s="95" t="n">
        <v>0.0019820301</v>
      </c>
      <c r="AR1502" s="95" t="n">
        <v>7.9009232E-005</v>
      </c>
      <c r="AS1502" s="95" t="n">
        <v>5.8994949E-005</v>
      </c>
      <c r="AT1502" s="152" t="n">
        <f aca="false">AW1502+AZ1502+BA1502+BB1502+BC1502+BK1502+BL1502+BP1502</f>
        <v>1.18826744289E-007</v>
      </c>
      <c r="AU1502" s="152" t="n">
        <f aca="false">AX1502+AY1502+BD1502+BE1502+BF1502+BG1502+BH1502+BI1502+BJ1502+BM1502+BQ1502+BR1502</f>
        <v>2.921939021059E-010</v>
      </c>
      <c r="AV1502" s="153" t="n">
        <f aca="false">BN1502+BO1502</f>
        <v>0.0082625979066</v>
      </c>
      <c r="AW1502" s="154" t="n">
        <v>8.4590001E-008</v>
      </c>
      <c r="AX1502" s="154" t="n">
        <v>2.5522845E-010</v>
      </c>
      <c r="AY1502" s="154" t="n">
        <v>6.9732059E-015</v>
      </c>
      <c r="AZ1502" s="154" t="n">
        <v>0</v>
      </c>
      <c r="BA1502" s="154" t="n">
        <v>0</v>
      </c>
      <c r="BB1502" s="154" t="n">
        <v>3.5608289E-011</v>
      </c>
      <c r="BC1502" s="154" t="n">
        <v>3.4201135E-008</v>
      </c>
      <c r="BD1502" s="154" t="n">
        <v>8.1204269E-012</v>
      </c>
      <c r="BE1502" s="154" t="n">
        <v>2.8838052E-011</v>
      </c>
      <c r="BF1502" s="154" t="n">
        <v>0</v>
      </c>
      <c r="BG1502" s="154" t="n">
        <v>0</v>
      </c>
      <c r="BH1502" s="154" t="n">
        <v>0</v>
      </c>
      <c r="BI1502" s="154" t="n">
        <v>0</v>
      </c>
      <c r="BJ1502" s="154" t="n">
        <v>0</v>
      </c>
      <c r="BK1502" s="154" t="n">
        <v>0</v>
      </c>
      <c r="BL1502" s="154" t="n">
        <v>0</v>
      </c>
      <c r="BM1502" s="154" t="n">
        <v>0</v>
      </c>
      <c r="BN1502" s="154" t="n">
        <v>5.1528066E-006</v>
      </c>
      <c r="BO1502" s="154" t="n">
        <v>0.0082574451</v>
      </c>
      <c r="BP1502" s="154" t="n">
        <v>0</v>
      </c>
      <c r="BQ1502" s="154" t="n">
        <v>0</v>
      </c>
      <c r="BR1502" s="154" t="n">
        <v>0</v>
      </c>
      <c r="BT1502" s="96" t="n">
        <v>4.9173428E-006</v>
      </c>
      <c r="BU1502" s="96" t="n">
        <v>1.9881824E-007</v>
      </c>
      <c r="BV1502" s="96" t="n">
        <v>2.541588E-006</v>
      </c>
      <c r="BW1502" s="96" t="n">
        <v>6.3262327E-010</v>
      </c>
      <c r="BX1502" s="96" t="n">
        <v>7.0267423E-007</v>
      </c>
      <c r="BY1502" s="96" t="n">
        <v>0</v>
      </c>
      <c r="BZ1502" s="96" t="n">
        <v>0</v>
      </c>
      <c r="CA1502" s="96" t="n">
        <v>0</v>
      </c>
      <c r="CB1502" s="96" t="n">
        <v>0</v>
      </c>
      <c r="CC1502" s="96" t="n">
        <v>1.9298279E-009</v>
      </c>
      <c r="CD1502" s="96" t="n">
        <v>0</v>
      </c>
      <c r="CE1502" s="96" t="n">
        <v>0</v>
      </c>
      <c r="CF1502" s="96" t="n">
        <v>0</v>
      </c>
      <c r="CG1502" s="96" t="n">
        <v>2.6691271E-007</v>
      </c>
      <c r="CH1502" s="96" t="n">
        <v>1.2047869E-006</v>
      </c>
      <c r="CI1502" s="96" t="n">
        <v>1.7046256E-013</v>
      </c>
      <c r="CJ1502" s="96" t="n">
        <v>0</v>
      </c>
      <c r="CL1502" s="155" t="n">
        <v>0</v>
      </c>
      <c r="CM1502" s="155" t="n">
        <v>0.091153019</v>
      </c>
      <c r="CN1502" s="156" t="n">
        <v>0</v>
      </c>
      <c r="CO1502" s="155" t="n">
        <v>0.00013602855</v>
      </c>
      <c r="CP1502" s="155" t="n">
        <v>0</v>
      </c>
      <c r="CQ1502" s="155" t="n">
        <v>0</v>
      </c>
      <c r="CR1502" s="155" t="n">
        <v>2.3327066E-005</v>
      </c>
      <c r="CS1502" s="155" t="n">
        <v>0</v>
      </c>
      <c r="CT1502" s="155" t="n">
        <v>0</v>
      </c>
      <c r="CU1502" s="155" t="n">
        <v>0</v>
      </c>
    </row>
    <row r="1503" customFormat="false" ht="13.8" hidden="false" customHeight="false" outlineLevel="0" collapsed="false">
      <c r="A1503" s="0" t="s">
        <v>2382</v>
      </c>
      <c r="B1503" s="26" t="s">
        <v>2247</v>
      </c>
      <c r="C1503" s="88" t="str">
        <f aca="false">MID(A1503,1,12)</f>
        <v>B.044.01.236</v>
      </c>
      <c r="D1503" s="2" t="s">
        <v>2245</v>
      </c>
      <c r="E1503" s="90" t="s">
        <v>1103</v>
      </c>
      <c r="F1503" s="91" t="str">
        <f aca="false">MID(A1503, 21,85)</f>
        <v>Electricity Philippines production</v>
      </c>
      <c r="G1503" s="133" t="n">
        <f aca="false">H1503+I1503+J1503+K1503</f>
        <v>0.047121412474</v>
      </c>
      <c r="H1503" s="149" t="n">
        <f aca="false">N1503+O1503+P1503+Q1503</f>
        <v>0.00377685825</v>
      </c>
      <c r="I1503" s="149" t="n">
        <f aca="false">L1503+M1503+R1503+V1503+T1503</f>
        <v>0.0085094225</v>
      </c>
      <c r="J1503" s="150" t="n">
        <f aca="false">S1503+U1503+W1503+X1503</f>
        <v>3.0116724E-005</v>
      </c>
      <c r="K1503" s="149" t="n">
        <v>0.034805015</v>
      </c>
      <c r="L1503" s="130" t="n">
        <v>0.0048965969</v>
      </c>
      <c r="M1503" s="130" t="n">
        <v>0.0036128256</v>
      </c>
      <c r="N1503" s="130" t="n">
        <v>0.0030922654</v>
      </c>
      <c r="O1503" s="130" t="n">
        <v>0.00068459285</v>
      </c>
      <c r="P1503" s="130" t="n">
        <v>0</v>
      </c>
      <c r="Q1503" s="130" t="n">
        <v>0</v>
      </c>
      <c r="R1503" s="157" t="n">
        <v>0</v>
      </c>
      <c r="S1503" s="157" t="n">
        <v>3.0116724E-005</v>
      </c>
      <c r="T1503" s="130" t="n">
        <v>0</v>
      </c>
      <c r="U1503" s="130" t="n">
        <v>0</v>
      </c>
      <c r="V1503" s="130" t="n">
        <v>0</v>
      </c>
      <c r="W1503" s="130" t="n">
        <v>0</v>
      </c>
      <c r="X1503" s="130" t="n">
        <v>0</v>
      </c>
      <c r="Z1503" s="151" t="n">
        <f aca="false">K1503/0.15</f>
        <v>0.232033433333333</v>
      </c>
      <c r="AB1503" s="133" t="n">
        <f aca="false">K1503</f>
        <v>0.034805015</v>
      </c>
      <c r="AC1503" s="133" t="n">
        <f aca="false">L1503+M1503+N1503+O1503+P1503+Q1503+R1503</f>
        <v>0.01228628075</v>
      </c>
      <c r="AD1503" s="133" t="n">
        <f aca="false">L1503+M1503+R1503+W1503</f>
        <v>0.0085094225</v>
      </c>
      <c r="AE1503" s="133" t="n">
        <f aca="false">V1503+L1503+M1503+R1503+T1503</f>
        <v>0.0085094225</v>
      </c>
      <c r="AF1503" s="133" t="n">
        <f aca="false">S1503+U1503+X1503</f>
        <v>3.0116724E-005</v>
      </c>
      <c r="AH1503" s="0" t="n">
        <v>2.7860694</v>
      </c>
      <c r="AI1503" s="96" t="n">
        <v>2.5188338</v>
      </c>
      <c r="AJ1503" s="96" t="n">
        <v>0</v>
      </c>
      <c r="AK1503" s="96" t="n">
        <v>0</v>
      </c>
      <c r="AL1503" s="96" t="n">
        <v>0.038220287</v>
      </c>
      <c r="AM1503" s="96" t="n">
        <v>0.13348979</v>
      </c>
      <c r="AN1503" s="96" t="n">
        <v>0.095525601</v>
      </c>
      <c r="AP1503" s="95" t="n">
        <v>0.00551572</v>
      </c>
      <c r="AQ1503" s="95" t="n">
        <v>0.0052554533</v>
      </c>
      <c r="AR1503" s="95" t="n">
        <v>0.00020880117</v>
      </c>
      <c r="AS1503" s="95" t="n">
        <v>5.1465476E-005</v>
      </c>
      <c r="AT1503" s="152" t="n">
        <f aca="false">AW1503+AZ1503+BA1503+BB1503+BC1503+BK1503+BL1503+BP1503</f>
        <v>3.1507514163E-007</v>
      </c>
      <c r="AU1503" s="152" t="n">
        <f aca="false">AX1503+AY1503+BD1503+BE1503+BF1503+BG1503+BH1503+BI1503+BJ1503+BM1503+BQ1503+BR1503</f>
        <v>7.72193688558E-010</v>
      </c>
      <c r="AV1503" s="153" t="n">
        <f aca="false">BN1503+BO1503</f>
        <v>0.0072080497744</v>
      </c>
      <c r="AW1503" s="154" t="n">
        <v>2.1532703E-007</v>
      </c>
      <c r="AX1503" s="154" t="n">
        <v>6.4969361E-010</v>
      </c>
      <c r="AY1503" s="154" t="n">
        <v>1.7750558E-014</v>
      </c>
      <c r="AZ1503" s="154" t="n">
        <v>0</v>
      </c>
      <c r="BA1503" s="154" t="n">
        <v>0</v>
      </c>
      <c r="BB1503" s="154" t="n">
        <v>8.286463E-011</v>
      </c>
      <c r="BC1503" s="154" t="n">
        <v>9.9665247E-008</v>
      </c>
      <c r="BD1503" s="154" t="n">
        <v>1.8897178E-011</v>
      </c>
      <c r="BE1503" s="154" t="n">
        <v>1.0358515E-010</v>
      </c>
      <c r="BF1503" s="154" t="n">
        <v>0</v>
      </c>
      <c r="BG1503" s="154" t="n">
        <v>0</v>
      </c>
      <c r="BH1503" s="154" t="n">
        <v>0</v>
      </c>
      <c r="BI1503" s="154" t="n">
        <v>0</v>
      </c>
      <c r="BJ1503" s="154" t="n">
        <v>0</v>
      </c>
      <c r="BK1503" s="154" t="n">
        <v>0</v>
      </c>
      <c r="BL1503" s="154" t="n">
        <v>0</v>
      </c>
      <c r="BM1503" s="154" t="n">
        <v>0</v>
      </c>
      <c r="BN1503" s="154" t="n">
        <v>1.1544744E-006</v>
      </c>
      <c r="BO1503" s="154" t="n">
        <v>0.0072068953</v>
      </c>
      <c r="BP1503" s="154" t="n">
        <v>0</v>
      </c>
      <c r="BQ1503" s="154" t="n">
        <v>0</v>
      </c>
      <c r="BR1503" s="154" t="n">
        <v>0</v>
      </c>
      <c r="BT1503" s="96" t="n">
        <v>1.2049406E-005</v>
      </c>
      <c r="BU1503" s="96" t="n">
        <v>7.141473E-007</v>
      </c>
      <c r="BV1503" s="96" t="n">
        <v>6.4697078E-006</v>
      </c>
      <c r="BW1503" s="96" t="n">
        <v>1.4721879E-009</v>
      </c>
      <c r="BX1503" s="96" t="n">
        <v>1.2010332E-006</v>
      </c>
      <c r="BY1503" s="96" t="n">
        <v>0</v>
      </c>
      <c r="BZ1503" s="96" t="n">
        <v>0</v>
      </c>
      <c r="CA1503" s="96" t="n">
        <v>0</v>
      </c>
      <c r="CB1503" s="96" t="n">
        <v>0</v>
      </c>
      <c r="CC1503" s="96" t="n">
        <v>4.490934E-009</v>
      </c>
      <c r="CD1503" s="96" t="n">
        <v>0</v>
      </c>
      <c r="CE1503" s="96" t="n">
        <v>0</v>
      </c>
      <c r="CF1503" s="96" t="n">
        <v>0</v>
      </c>
      <c r="CG1503" s="96" t="n">
        <v>6.3746089E-007</v>
      </c>
      <c r="CH1503" s="96" t="n">
        <v>3.0210937E-006</v>
      </c>
      <c r="CI1503" s="96" t="n">
        <v>3.8191744E-014</v>
      </c>
      <c r="CJ1503" s="96" t="n">
        <v>0</v>
      </c>
      <c r="CL1503" s="155" t="n">
        <v>0</v>
      </c>
      <c r="CM1503" s="155" t="n">
        <v>0.23203343</v>
      </c>
      <c r="CN1503" s="156" t="n">
        <v>0</v>
      </c>
      <c r="CO1503" s="155" t="n">
        <v>0.00048860918</v>
      </c>
      <c r="CP1503" s="155" t="n">
        <v>0</v>
      </c>
      <c r="CQ1503" s="155" t="n">
        <v>0</v>
      </c>
      <c r="CR1503" s="155" t="n">
        <v>4.6931585E-005</v>
      </c>
      <c r="CS1503" s="155" t="n">
        <v>0</v>
      </c>
      <c r="CT1503" s="155" t="n">
        <v>0</v>
      </c>
      <c r="CU1503" s="155" t="n">
        <v>0</v>
      </c>
    </row>
    <row r="1504" customFormat="false" ht="13.8" hidden="false" customHeight="false" outlineLevel="0" collapsed="false">
      <c r="A1504" s="0" t="s">
        <v>2383</v>
      </c>
      <c r="B1504" s="26" t="s">
        <v>2247</v>
      </c>
      <c r="C1504" s="88" t="str">
        <f aca="false">MID(A1504,1,12)</f>
        <v>B.044.01.237</v>
      </c>
      <c r="D1504" s="2" t="s">
        <v>2245</v>
      </c>
      <c r="E1504" s="90" t="s">
        <v>1103</v>
      </c>
      <c r="F1504" s="91" t="str">
        <f aca="false">MID(A1504, 21,85)</f>
        <v>Electricity Puerto Rico production</v>
      </c>
      <c r="G1504" s="133" t="n">
        <f aca="false">H1504+I1504+J1504+K1504</f>
        <v>0.046741990104</v>
      </c>
      <c r="H1504" s="149" t="n">
        <f aca="false">N1504+O1504+P1504+Q1504</f>
        <v>0.0035463813</v>
      </c>
      <c r="I1504" s="149" t="n">
        <f aca="false">L1504+M1504+R1504+V1504+T1504</f>
        <v>0.0077420285</v>
      </c>
      <c r="J1504" s="150" t="n">
        <f aca="false">S1504+U1504+W1504+X1504</f>
        <v>1.7733304E-005</v>
      </c>
      <c r="K1504" s="149" t="n">
        <v>0.035435847</v>
      </c>
      <c r="L1504" s="130" t="n">
        <v>0.0052727341</v>
      </c>
      <c r="M1504" s="130" t="n">
        <v>0.0024692944</v>
      </c>
      <c r="N1504" s="130" t="n">
        <v>0.0021447656</v>
      </c>
      <c r="O1504" s="130" t="n">
        <v>0.0014016157</v>
      </c>
      <c r="P1504" s="130" t="n">
        <v>0</v>
      </c>
      <c r="Q1504" s="130" t="n">
        <v>0</v>
      </c>
      <c r="R1504" s="130" t="n">
        <v>0</v>
      </c>
      <c r="S1504" s="157" t="n">
        <v>1.7733304E-005</v>
      </c>
      <c r="T1504" s="130" t="n">
        <v>0</v>
      </c>
      <c r="U1504" s="130" t="n">
        <v>0</v>
      </c>
      <c r="V1504" s="130" t="n">
        <v>0</v>
      </c>
      <c r="W1504" s="130" t="n">
        <v>0</v>
      </c>
      <c r="X1504" s="130" t="n">
        <v>0</v>
      </c>
      <c r="Z1504" s="151" t="n">
        <f aca="false">K1504/0.15</f>
        <v>0.23623898</v>
      </c>
      <c r="AB1504" s="133" t="n">
        <f aca="false">K1504</f>
        <v>0.035435847</v>
      </c>
      <c r="AC1504" s="133" t="n">
        <f aca="false">L1504+M1504+N1504+O1504+P1504+Q1504+R1504</f>
        <v>0.0112884098</v>
      </c>
      <c r="AD1504" s="133" t="n">
        <f aca="false">L1504+M1504+R1504+W1504</f>
        <v>0.0077420285</v>
      </c>
      <c r="AE1504" s="133" t="n">
        <f aca="false">V1504+L1504+M1504+R1504+T1504</f>
        <v>0.0077420285</v>
      </c>
      <c r="AF1504" s="133" t="n">
        <f aca="false">S1504+U1504+X1504</f>
        <v>1.7733304E-005</v>
      </c>
      <c r="AH1504" s="0" t="n">
        <v>2.8894525</v>
      </c>
      <c r="AI1504" s="96" t="n">
        <v>2.8208408</v>
      </c>
      <c r="AJ1504" s="96" t="n">
        <v>0</v>
      </c>
      <c r="AK1504" s="96" t="n">
        <v>0</v>
      </c>
      <c r="AL1504" s="96" t="n">
        <v>0.0020770087</v>
      </c>
      <c r="AM1504" s="96" t="n">
        <v>0.063454381</v>
      </c>
      <c r="AN1504" s="96" t="n">
        <v>0.0030803096</v>
      </c>
      <c r="AP1504" s="95" t="n">
        <v>0.0059902995</v>
      </c>
      <c r="AQ1504" s="95" t="n">
        <v>0.00562167</v>
      </c>
      <c r="AR1504" s="95" t="n">
        <v>0.00021257125</v>
      </c>
      <c r="AS1504" s="95" t="n">
        <v>0.00015605829</v>
      </c>
      <c r="AT1504" s="152" t="n">
        <f aca="false">AW1504+AZ1504+BA1504+BB1504+BC1504+BK1504+BL1504+BP1504</f>
        <v>3.3703057411E-007</v>
      </c>
      <c r="AU1504" s="152" t="n">
        <f aca="false">AX1504+AY1504+BD1504+BE1504+BF1504+BG1504+BH1504+BI1504+BJ1504+BM1504+BQ1504+BR1504</f>
        <v>7.86136273282E-010</v>
      </c>
      <c r="AV1504" s="153" t="n">
        <f aca="false">BN1504+BO1504</f>
        <v>0.02185690377664</v>
      </c>
      <c r="AW1504" s="154" t="n">
        <v>2.1922978E-007</v>
      </c>
      <c r="AX1504" s="154" t="n">
        <v>6.6146915E-010</v>
      </c>
      <c r="AY1504" s="154" t="n">
        <v>1.8072282E-014</v>
      </c>
      <c r="AZ1504" s="154" t="n">
        <v>0</v>
      </c>
      <c r="BA1504" s="154" t="n">
        <v>0</v>
      </c>
      <c r="BB1504" s="154" t="n">
        <v>5.747411E-011</v>
      </c>
      <c r="BC1504" s="154" t="n">
        <v>1.1774332E-007</v>
      </c>
      <c r="BD1504" s="154" t="n">
        <v>1.3106901E-011</v>
      </c>
      <c r="BE1504" s="154" t="n">
        <v>1.1154215E-010</v>
      </c>
      <c r="BF1504" s="154" t="n">
        <v>0</v>
      </c>
      <c r="BG1504" s="154" t="n">
        <v>0</v>
      </c>
      <c r="BH1504" s="154" t="n">
        <v>0</v>
      </c>
      <c r="BI1504" s="154" t="n">
        <v>0</v>
      </c>
      <c r="BJ1504" s="154" t="n">
        <v>0</v>
      </c>
      <c r="BK1504" s="154" t="n">
        <v>0</v>
      </c>
      <c r="BL1504" s="154" t="n">
        <v>0</v>
      </c>
      <c r="BM1504" s="154" t="n">
        <v>0</v>
      </c>
      <c r="BN1504" s="154" t="n">
        <v>6.7977664E-007</v>
      </c>
      <c r="BO1504" s="154" t="n">
        <v>0.021856224</v>
      </c>
      <c r="BP1504" s="154" t="n">
        <v>0</v>
      </c>
      <c r="BQ1504" s="154" t="n">
        <v>0</v>
      </c>
      <c r="BR1504" s="154" t="n">
        <v>0</v>
      </c>
      <c r="BT1504" s="96" t="n">
        <v>1.3080932E-005</v>
      </c>
      <c r="BU1504" s="96" t="n">
        <v>7.6900527E-007</v>
      </c>
      <c r="BV1504" s="96" t="n">
        <v>6.5869697E-006</v>
      </c>
      <c r="BW1504" s="96" t="n">
        <v>1.0210954E-009</v>
      </c>
      <c r="BX1504" s="96" t="n">
        <v>1.8880145E-006</v>
      </c>
      <c r="BY1504" s="96" t="n">
        <v>0</v>
      </c>
      <c r="BZ1504" s="96" t="n">
        <v>0</v>
      </c>
      <c r="CA1504" s="96" t="n">
        <v>0</v>
      </c>
      <c r="CB1504" s="96" t="n">
        <v>0</v>
      </c>
      <c r="CC1504" s="96" t="n">
        <v>3.1148687E-009</v>
      </c>
      <c r="CD1504" s="96" t="n">
        <v>0</v>
      </c>
      <c r="CE1504" s="96" t="n">
        <v>0</v>
      </c>
      <c r="CF1504" s="96" t="n">
        <v>0</v>
      </c>
      <c r="CG1504" s="96" t="n">
        <v>4.5990215E-007</v>
      </c>
      <c r="CH1504" s="96" t="n">
        <v>3.3729044E-006</v>
      </c>
      <c r="CI1504" s="96" t="n">
        <v>2.248803E-014</v>
      </c>
      <c r="CJ1504" s="96" t="n">
        <v>0</v>
      </c>
      <c r="CL1504" s="155" t="n">
        <v>0</v>
      </c>
      <c r="CM1504" s="155" t="n">
        <v>0.23623898</v>
      </c>
      <c r="CN1504" s="156" t="n">
        <v>0</v>
      </c>
      <c r="CO1504" s="155" t="n">
        <v>0.00052614221</v>
      </c>
      <c r="CP1504" s="155" t="n">
        <v>0</v>
      </c>
      <c r="CQ1504" s="155" t="n">
        <v>0</v>
      </c>
      <c r="CR1504" s="155" t="n">
        <v>6.7106138E-005</v>
      </c>
      <c r="CS1504" s="155" t="n">
        <v>0</v>
      </c>
      <c r="CT1504" s="155" t="n">
        <v>0</v>
      </c>
      <c r="CU1504" s="155" t="n">
        <v>0</v>
      </c>
    </row>
    <row r="1505" customFormat="false" ht="13.8" hidden="false" customHeight="false" outlineLevel="0" collapsed="false">
      <c r="A1505" s="0" t="s">
        <v>2384</v>
      </c>
      <c r="B1505" s="26" t="s">
        <v>2247</v>
      </c>
      <c r="C1505" s="88" t="str">
        <f aca="false">MID(A1505,1,12)</f>
        <v>B.044.01.238</v>
      </c>
      <c r="D1505" s="2" t="s">
        <v>2245</v>
      </c>
      <c r="E1505" s="90" t="s">
        <v>1103</v>
      </c>
      <c r="F1505" s="91" t="str">
        <f aca="false">MID(A1505, 21,85)</f>
        <v>Electricity Qatar production</v>
      </c>
      <c r="G1505" s="133" t="n">
        <f aca="false">H1505+I1505+J1505+K1505</f>
        <v>0.041739110899162</v>
      </c>
      <c r="H1505" s="149" t="n">
        <f aca="false">N1505+O1505+P1505+Q1505</f>
        <v>0.0044025424</v>
      </c>
      <c r="I1505" s="149" t="n">
        <f aca="false">L1505+M1505+R1505+V1505+T1505</f>
        <v>0.0063352764</v>
      </c>
      <c r="J1505" s="150" t="n">
        <f aca="false">S1505+U1505+W1505+X1505</f>
        <v>5.9099162E-008</v>
      </c>
      <c r="K1505" s="149" t="n">
        <v>0.031001233</v>
      </c>
      <c r="L1505" s="130" t="n">
        <v>0.0029686961</v>
      </c>
      <c r="M1505" s="130" t="n">
        <v>0.0033665803</v>
      </c>
      <c r="N1505" s="130" t="n">
        <v>0.0030521767</v>
      </c>
      <c r="O1505" s="130" t="n">
        <v>0.0013503657</v>
      </c>
      <c r="P1505" s="130" t="n">
        <v>0</v>
      </c>
      <c r="Q1505" s="130" t="n">
        <v>0</v>
      </c>
      <c r="R1505" s="130" t="n">
        <v>0</v>
      </c>
      <c r="S1505" s="157" t="n">
        <v>5.9099162E-008</v>
      </c>
      <c r="T1505" s="130" t="n">
        <v>0</v>
      </c>
      <c r="U1505" s="130" t="n">
        <v>0</v>
      </c>
      <c r="V1505" s="130" t="n">
        <v>0</v>
      </c>
      <c r="W1505" s="130" t="n">
        <v>0</v>
      </c>
      <c r="X1505" s="130" t="n">
        <v>0</v>
      </c>
      <c r="Z1505" s="151" t="n">
        <f aca="false">K1505/0.15</f>
        <v>0.206674886666667</v>
      </c>
      <c r="AB1505" s="133" t="n">
        <f aca="false">K1505</f>
        <v>0.031001233</v>
      </c>
      <c r="AC1505" s="133" t="n">
        <f aca="false">L1505+M1505+N1505+O1505+P1505+Q1505+R1505</f>
        <v>0.0107378188</v>
      </c>
      <c r="AD1505" s="133" t="n">
        <f aca="false">L1505+M1505+R1505+W1505</f>
        <v>0.0063352764</v>
      </c>
      <c r="AE1505" s="133" t="n">
        <f aca="false">V1505+L1505+M1505+R1505+T1505</f>
        <v>0.0063352764</v>
      </c>
      <c r="AF1505" s="133" t="n">
        <f aca="false">S1505+U1505+X1505</f>
        <v>5.9099162E-008</v>
      </c>
      <c r="AH1505" s="0" t="n">
        <v>2.4049547</v>
      </c>
      <c r="AI1505" s="96" t="n">
        <v>2.3968467</v>
      </c>
      <c r="AJ1505" s="96" t="n">
        <v>0</v>
      </c>
      <c r="AK1505" s="96" t="n">
        <v>0</v>
      </c>
      <c r="AL1505" s="96" t="n">
        <v>0.0079271087</v>
      </c>
      <c r="AM1505" s="96" t="n">
        <v>0.00018086624</v>
      </c>
      <c r="AN1505" s="96" t="n">
        <v>0</v>
      </c>
      <c r="AP1505" s="95" t="n">
        <v>0.0047663492</v>
      </c>
      <c r="AQ1505" s="95" t="n">
        <v>0.0044530928</v>
      </c>
      <c r="AR1505" s="95" t="n">
        <v>0.000178507</v>
      </c>
      <c r="AS1505" s="95" t="n">
        <v>0.00013474944</v>
      </c>
      <c r="AT1505" s="152" t="n">
        <f aca="false">AW1505+AZ1505+BA1505+BB1505+BC1505+BK1505+BL1505+BP1505</f>
        <v>2.66971990355E-007</v>
      </c>
      <c r="AU1505" s="152" t="n">
        <f aca="false">AX1505+AY1505+BD1505+BE1505+BF1505+BG1505+BH1505+BI1505+BJ1505+BM1505+BQ1505+BR1505</f>
        <v>6.60159026629E-010</v>
      </c>
      <c r="AV1505" s="153" t="n">
        <f aca="false">BN1505+BO1505</f>
        <v>0.0188724712654679</v>
      </c>
      <c r="AW1505" s="154" t="n">
        <v>1.917943E-007</v>
      </c>
      <c r="AX1505" s="154" t="n">
        <v>5.7868969E-010</v>
      </c>
      <c r="AY1505" s="154" t="n">
        <v>1.5810629E-014</v>
      </c>
      <c r="AZ1505" s="154" t="n">
        <v>0</v>
      </c>
      <c r="BA1505" s="154" t="n">
        <v>0</v>
      </c>
      <c r="BB1505" s="154" t="n">
        <v>8.1790355E-011</v>
      </c>
      <c r="BC1505" s="154" t="n">
        <v>7.50959E-008</v>
      </c>
      <c r="BD1505" s="154" t="n">
        <v>1.8652191E-011</v>
      </c>
      <c r="BE1505" s="154" t="n">
        <v>6.2801335E-011</v>
      </c>
      <c r="BF1505" s="154" t="n">
        <v>0</v>
      </c>
      <c r="BG1505" s="154" t="n">
        <v>0</v>
      </c>
      <c r="BH1505" s="154" t="n">
        <v>0</v>
      </c>
      <c r="BI1505" s="154" t="n">
        <v>0</v>
      </c>
      <c r="BJ1505" s="154" t="n">
        <v>0</v>
      </c>
      <c r="BK1505" s="154" t="n">
        <v>0</v>
      </c>
      <c r="BL1505" s="154" t="n">
        <v>0</v>
      </c>
      <c r="BM1505" s="154" t="n">
        <v>0</v>
      </c>
      <c r="BN1505" s="154" t="n">
        <v>2.2654679E-009</v>
      </c>
      <c r="BO1505" s="154" t="n">
        <v>0.018872469</v>
      </c>
      <c r="BP1505" s="154" t="n">
        <v>0</v>
      </c>
      <c r="BQ1505" s="154" t="n">
        <v>0</v>
      </c>
      <c r="BR1505" s="154" t="n">
        <v>0</v>
      </c>
      <c r="BT1505" s="96" t="n">
        <v>1.1142136E-005</v>
      </c>
      <c r="BU1505" s="96" t="n">
        <v>4.3297138E-007</v>
      </c>
      <c r="BV1505" s="96" t="n">
        <v>5.7626443E-006</v>
      </c>
      <c r="BW1505" s="96" t="n">
        <v>1.4531022E-009</v>
      </c>
      <c r="BX1505" s="96" t="n">
        <v>1.565339E-006</v>
      </c>
      <c r="BY1505" s="96" t="n">
        <v>0</v>
      </c>
      <c r="BZ1505" s="96" t="n">
        <v>0</v>
      </c>
      <c r="CA1505" s="96" t="n">
        <v>0</v>
      </c>
      <c r="CB1505" s="96" t="n">
        <v>0</v>
      </c>
      <c r="CC1505" s="96" t="n">
        <v>4.4327126E-009</v>
      </c>
      <c r="CD1505" s="96" t="n">
        <v>0</v>
      </c>
      <c r="CE1505" s="96" t="n">
        <v>0</v>
      </c>
      <c r="CF1505" s="96" t="n">
        <v>0</v>
      </c>
      <c r="CG1505" s="96" t="n">
        <v>6.1154568E-007</v>
      </c>
      <c r="CH1505" s="96" t="n">
        <v>2.7637502E-006</v>
      </c>
      <c r="CI1505" s="96" t="n">
        <v>7.4945072E-017</v>
      </c>
      <c r="CJ1505" s="96" t="n">
        <v>0</v>
      </c>
      <c r="CL1505" s="155" t="n">
        <v>0</v>
      </c>
      <c r="CM1505" s="155" t="n">
        <v>0.20667489</v>
      </c>
      <c r="CN1505" s="156" t="n">
        <v>0</v>
      </c>
      <c r="CO1505" s="155" t="n">
        <v>0.00029623271</v>
      </c>
      <c r="CP1505" s="155" t="n">
        <v>0</v>
      </c>
      <c r="CQ1505" s="155" t="n">
        <v>0</v>
      </c>
      <c r="CR1505" s="155" t="n">
        <v>5.1778062E-005</v>
      </c>
      <c r="CS1505" s="155" t="n">
        <v>0</v>
      </c>
      <c r="CT1505" s="155" t="n">
        <v>0</v>
      </c>
      <c r="CU1505" s="155" t="n">
        <v>0</v>
      </c>
    </row>
    <row r="1506" customFormat="false" ht="13.8" hidden="false" customHeight="false" outlineLevel="0" collapsed="false">
      <c r="A1506" s="0" t="s">
        <v>2385</v>
      </c>
      <c r="B1506" s="26" t="s">
        <v>2247</v>
      </c>
      <c r="C1506" s="88" t="str">
        <f aca="false">MID(A1506,1,12)</f>
        <v>B.044.01.239</v>
      </c>
      <c r="D1506" s="2" t="s">
        <v>2245</v>
      </c>
      <c r="E1506" s="90" t="s">
        <v>1103</v>
      </c>
      <c r="F1506" s="91" t="str">
        <f aca="false">MID(A1506, 21,85)</f>
        <v>Electricity Russia production</v>
      </c>
      <c r="G1506" s="133" t="n">
        <f aca="false">H1506+I1506+J1506+K1506</f>
        <v>0.034698545635</v>
      </c>
      <c r="H1506" s="149" t="n">
        <f aca="false">N1506+O1506+P1506+Q1506</f>
        <v>0.00281049479</v>
      </c>
      <c r="I1506" s="149" t="n">
        <f aca="false">L1506+M1506+R1506+V1506+T1506</f>
        <v>0.0041741688</v>
      </c>
      <c r="J1506" s="150" t="n">
        <f aca="false">S1506+U1506+W1506+X1506</f>
        <v>0.004835405045</v>
      </c>
      <c r="K1506" s="149" t="n">
        <v>0.022878477</v>
      </c>
      <c r="L1506" s="130" t="n">
        <v>0.0020650531</v>
      </c>
      <c r="M1506" s="130" t="n">
        <v>0.0021091157</v>
      </c>
      <c r="N1506" s="130" t="n">
        <v>0.00188103</v>
      </c>
      <c r="O1506" s="130" t="n">
        <v>0.00092946479</v>
      </c>
      <c r="P1506" s="130" t="n">
        <v>0</v>
      </c>
      <c r="Q1506" s="130" t="n">
        <v>0</v>
      </c>
      <c r="R1506" s="157" t="n">
        <v>0</v>
      </c>
      <c r="S1506" s="157" t="n">
        <v>3.8651745E-005</v>
      </c>
      <c r="T1506" s="130" t="n">
        <v>0</v>
      </c>
      <c r="U1506" s="130" t="n">
        <v>0.0047967533</v>
      </c>
      <c r="V1506" s="130" t="n">
        <v>0</v>
      </c>
      <c r="W1506" s="130" t="n">
        <v>0</v>
      </c>
      <c r="X1506" s="130" t="n">
        <v>0</v>
      </c>
      <c r="Z1506" s="151" t="n">
        <f aca="false">K1506/0.15</f>
        <v>0.15252318</v>
      </c>
      <c r="AB1506" s="133" t="n">
        <f aca="false">K1506</f>
        <v>0.022878477</v>
      </c>
      <c r="AC1506" s="133" t="n">
        <f aca="false">L1506+M1506+N1506+O1506+P1506+Q1506+R1506</f>
        <v>0.00698466359</v>
      </c>
      <c r="AD1506" s="133" t="n">
        <f aca="false">L1506+M1506+R1506+W1506</f>
        <v>0.0041741688</v>
      </c>
      <c r="AE1506" s="133" t="n">
        <f aca="false">V1506+L1506+M1506+R1506+T1506</f>
        <v>0.0041741688</v>
      </c>
      <c r="AF1506" s="133" t="n">
        <f aca="false">S1506+U1506+X1506</f>
        <v>0.004835405045</v>
      </c>
      <c r="AH1506" s="0" t="n">
        <v>2.5779636</v>
      </c>
      <c r="AI1506" s="96" t="n">
        <v>1.7133012</v>
      </c>
      <c r="AJ1506" s="96" t="n">
        <v>0.66456751</v>
      </c>
      <c r="AK1506" s="96" t="n">
        <v>0</v>
      </c>
      <c r="AL1506" s="96" t="n">
        <v>0.0026175877</v>
      </c>
      <c r="AM1506" s="96" t="n">
        <v>0.0075744449</v>
      </c>
      <c r="AN1506" s="96" t="n">
        <v>0.18990281</v>
      </c>
      <c r="AP1506" s="95" t="n">
        <v>0.0034324436</v>
      </c>
      <c r="AQ1506" s="95" t="n">
        <v>0.003230493</v>
      </c>
      <c r="AR1506" s="95" t="n">
        <v>0.00013040228</v>
      </c>
      <c r="AS1506" s="95" t="n">
        <v>7.1548258E-005</v>
      </c>
      <c r="AT1506" s="152" t="n">
        <f aca="false">AW1506+AZ1506+BA1506+BB1506+BC1506+BK1506+BL1506+BP1506</f>
        <v>1.93674637687E-007</v>
      </c>
      <c r="AU1506" s="152" t="n">
        <f aca="false">AX1506+AY1506+BD1506+BE1506+BF1506+BG1506+BH1506+BI1506+BJ1506+BM1506+BQ1506+BR1506</f>
        <v>4.82256965024E-010</v>
      </c>
      <c r="AV1506" s="153" t="n">
        <f aca="false">BN1506+BO1506</f>
        <v>0.0100207642727</v>
      </c>
      <c r="AW1506" s="154" t="n">
        <v>1.4154151E-007</v>
      </c>
      <c r="AX1506" s="154" t="n">
        <v>4.2706491E-010</v>
      </c>
      <c r="AY1506" s="154" t="n">
        <v>1.1668024E-014</v>
      </c>
      <c r="AZ1506" s="154" t="n">
        <v>0</v>
      </c>
      <c r="BA1506" s="154" t="n">
        <v>0</v>
      </c>
      <c r="BB1506" s="154" t="n">
        <v>5.0406687E-011</v>
      </c>
      <c r="BC1506" s="154" t="n">
        <v>5.2082721E-008</v>
      </c>
      <c r="BD1506" s="154" t="n">
        <v>1.1495183E-011</v>
      </c>
      <c r="BE1506" s="154" t="n">
        <v>4.3685204E-011</v>
      </c>
      <c r="BF1506" s="154" t="n">
        <v>0</v>
      </c>
      <c r="BG1506" s="154" t="n">
        <v>0</v>
      </c>
      <c r="BH1506" s="154" t="n">
        <v>0</v>
      </c>
      <c r="BI1506" s="154" t="n">
        <v>0</v>
      </c>
      <c r="BJ1506" s="154" t="n">
        <v>0</v>
      </c>
      <c r="BK1506" s="154" t="n">
        <v>0</v>
      </c>
      <c r="BL1506" s="154" t="n">
        <v>0</v>
      </c>
      <c r="BM1506" s="154" t="n">
        <v>0</v>
      </c>
      <c r="BN1506" s="154" t="n">
        <v>8.4002727E-006</v>
      </c>
      <c r="BO1506" s="154" t="n">
        <v>0.010012364</v>
      </c>
      <c r="BP1506" s="154" t="n">
        <v>0</v>
      </c>
      <c r="BQ1506" s="154" t="n">
        <v>0</v>
      </c>
      <c r="BR1506" s="154" t="n">
        <v>0</v>
      </c>
      <c r="BT1506" s="96" t="n">
        <v>8.876196E-006</v>
      </c>
      <c r="BU1506" s="96" t="n">
        <v>3.0117899E-007</v>
      </c>
      <c r="BV1506" s="96" t="n">
        <v>4.2527511E-006</v>
      </c>
      <c r="BW1506" s="96" t="n">
        <v>8.9553426E-010</v>
      </c>
      <c r="BX1506" s="96" t="n">
        <v>1.080037E-006</v>
      </c>
      <c r="BY1506" s="96" t="n">
        <v>0</v>
      </c>
      <c r="BZ1506" s="96" t="n">
        <v>0</v>
      </c>
      <c r="CA1506" s="96" t="n">
        <v>0</v>
      </c>
      <c r="CB1506" s="96" t="n">
        <v>0</v>
      </c>
      <c r="CC1506" s="96" t="n">
        <v>2.7318424E-009</v>
      </c>
      <c r="CD1506" s="96" t="n">
        <v>0</v>
      </c>
      <c r="CE1506" s="96" t="n">
        <v>0</v>
      </c>
      <c r="CF1506" s="96" t="n">
        <v>0</v>
      </c>
      <c r="CG1506" s="96" t="n">
        <v>3.7911958E-007</v>
      </c>
      <c r="CH1506" s="96" t="n">
        <v>2.859482E-006</v>
      </c>
      <c r="CI1506" s="96" t="n">
        <v>4.901521E-014</v>
      </c>
      <c r="CJ1506" s="96" t="n">
        <v>0</v>
      </c>
      <c r="CL1506" s="155" t="n">
        <v>0</v>
      </c>
      <c r="CM1506" s="155" t="n">
        <v>0.15252318</v>
      </c>
      <c r="CN1506" s="156" t="n">
        <v>0</v>
      </c>
      <c r="CO1506" s="155" t="n">
        <v>0.00020606228</v>
      </c>
      <c r="CP1506" s="155" t="n">
        <v>0</v>
      </c>
      <c r="CQ1506" s="155" t="n">
        <v>0</v>
      </c>
      <c r="CR1506" s="155" t="n">
        <v>3.5771366E-005</v>
      </c>
      <c r="CS1506" s="155" t="n">
        <v>0</v>
      </c>
      <c r="CT1506" s="155" t="n">
        <v>0</v>
      </c>
      <c r="CU1506" s="155" t="n">
        <v>0</v>
      </c>
    </row>
    <row r="1507" customFormat="false" ht="13.8" hidden="false" customHeight="false" outlineLevel="0" collapsed="false">
      <c r="A1507" s="0" t="s">
        <v>2386</v>
      </c>
      <c r="B1507" s="26" t="s">
        <v>2247</v>
      </c>
      <c r="C1507" s="88" t="str">
        <f aca="false">MID(A1507,1,12)</f>
        <v>B.044.01.240</v>
      </c>
      <c r="D1507" s="2" t="s">
        <v>2245</v>
      </c>
      <c r="E1507" s="90" t="s">
        <v>1103</v>
      </c>
      <c r="F1507" s="91" t="str">
        <f aca="false">MID(A1507, 21,85)</f>
        <v>Electricity Rwanda production</v>
      </c>
      <c r="G1507" s="133" t="n">
        <f aca="false">H1507+I1507+J1507+K1507</f>
        <v>0.02232808891</v>
      </c>
      <c r="H1507" s="149" t="n">
        <f aca="false">N1507+O1507+P1507+Q1507</f>
        <v>0.00185358781</v>
      </c>
      <c r="I1507" s="149" t="n">
        <f aca="false">L1507+M1507+R1507+V1507+T1507</f>
        <v>0.0036160709</v>
      </c>
      <c r="J1507" s="150" t="n">
        <f aca="false">S1507+U1507+W1507+X1507</f>
        <v>0.0001354992</v>
      </c>
      <c r="K1507" s="149" t="n">
        <v>0.016722931</v>
      </c>
      <c r="L1507" s="130" t="n">
        <v>0.0022847744</v>
      </c>
      <c r="M1507" s="130" t="n">
        <v>0.0013312965</v>
      </c>
      <c r="N1507" s="130" t="n">
        <v>0.0011758697</v>
      </c>
      <c r="O1507" s="130" t="n">
        <v>0.00067771811</v>
      </c>
      <c r="P1507" s="130" t="n">
        <v>0</v>
      </c>
      <c r="Q1507" s="130" t="n">
        <v>0</v>
      </c>
      <c r="R1507" s="130" t="n">
        <v>0</v>
      </c>
      <c r="S1507" s="157" t="n">
        <v>0.0001354992</v>
      </c>
      <c r="T1507" s="130" t="n">
        <v>0</v>
      </c>
      <c r="U1507" s="130" t="n">
        <v>0</v>
      </c>
      <c r="V1507" s="130" t="n">
        <v>0</v>
      </c>
      <c r="W1507" s="130" t="n">
        <v>0</v>
      </c>
      <c r="X1507" s="130" t="n">
        <v>0</v>
      </c>
      <c r="Z1507" s="151" t="n">
        <f aca="false">K1507/0.15</f>
        <v>0.111486206666667</v>
      </c>
      <c r="AB1507" s="133" t="n">
        <f aca="false">K1507</f>
        <v>0.016722931</v>
      </c>
      <c r="AC1507" s="133" t="n">
        <f aca="false">L1507+M1507+N1507+O1507+P1507+Q1507+R1507</f>
        <v>0.00546965871</v>
      </c>
      <c r="AD1507" s="133" t="n">
        <f aca="false">L1507+M1507+R1507+W1507</f>
        <v>0.0036160709</v>
      </c>
      <c r="AE1507" s="133" t="n">
        <f aca="false">V1507+L1507+M1507+R1507+T1507</f>
        <v>0.0036160709</v>
      </c>
      <c r="AF1507" s="133" t="n">
        <f aca="false">S1507+U1507+X1507</f>
        <v>0.0001354992</v>
      </c>
      <c r="AH1507" s="0" t="n">
        <v>1.9984676</v>
      </c>
      <c r="AI1507" s="96" t="n">
        <v>1.311359</v>
      </c>
      <c r="AJ1507" s="96" t="n">
        <v>0</v>
      </c>
      <c r="AK1507" s="96" t="n">
        <v>0</v>
      </c>
      <c r="AL1507" s="96" t="n">
        <v>0</v>
      </c>
      <c r="AM1507" s="96" t="n">
        <v>0.045807242</v>
      </c>
      <c r="AN1507" s="96" t="n">
        <v>0.64130142</v>
      </c>
      <c r="AP1507" s="95" t="n">
        <v>0.0027704714</v>
      </c>
      <c r="AQ1507" s="95" t="n">
        <v>0.0025956571</v>
      </c>
      <c r="AR1507" s="95" t="n">
        <v>9.9423125E-005</v>
      </c>
      <c r="AS1507" s="95" t="n">
        <v>7.5391243E-005</v>
      </c>
      <c r="AT1507" s="152" t="n">
        <f aca="false">AW1507+AZ1507+BA1507+BB1507+BC1507+BK1507+BL1507+BP1507</f>
        <v>1.55614934234E-007</v>
      </c>
      <c r="AU1507" s="152" t="n">
        <f aca="false">AX1507+AY1507+BD1507+BE1507+BF1507+BG1507+BH1507+BI1507+BJ1507+BM1507+BQ1507+BR1507</f>
        <v>3.676890699946E-010</v>
      </c>
      <c r="AV1507" s="153" t="n">
        <f aca="false">BN1507+BO1507</f>
        <v>0.0105589971361</v>
      </c>
      <c r="AW1507" s="154" t="n">
        <v>1.034592E-007</v>
      </c>
      <c r="AX1507" s="154" t="n">
        <v>3.1216137E-010</v>
      </c>
      <c r="AY1507" s="154" t="n">
        <v>8.5286946E-015</v>
      </c>
      <c r="AZ1507" s="154" t="n">
        <v>0</v>
      </c>
      <c r="BA1507" s="154" t="n">
        <v>0</v>
      </c>
      <c r="BB1507" s="154" t="n">
        <v>3.1510234E-011</v>
      </c>
      <c r="BC1507" s="154" t="n">
        <v>5.2124224E-008</v>
      </c>
      <c r="BD1507" s="154" t="n">
        <v>7.1858703E-012</v>
      </c>
      <c r="BE1507" s="154" t="n">
        <v>4.8333301E-011</v>
      </c>
      <c r="BF1507" s="154" t="n">
        <v>0</v>
      </c>
      <c r="BG1507" s="154" t="n">
        <v>0</v>
      </c>
      <c r="BH1507" s="154" t="n">
        <v>0</v>
      </c>
      <c r="BI1507" s="154" t="n">
        <v>0</v>
      </c>
      <c r="BJ1507" s="154" t="n">
        <v>0</v>
      </c>
      <c r="BK1507" s="154" t="n">
        <v>0</v>
      </c>
      <c r="BL1507" s="154" t="n">
        <v>0</v>
      </c>
      <c r="BM1507" s="154" t="n">
        <v>0</v>
      </c>
      <c r="BN1507" s="154" t="n">
        <v>5.1941361E-006</v>
      </c>
      <c r="BO1507" s="154" t="n">
        <v>0.010553803</v>
      </c>
      <c r="BP1507" s="154" t="n">
        <v>0</v>
      </c>
      <c r="BQ1507" s="154" t="n">
        <v>0</v>
      </c>
      <c r="BR1507" s="154" t="n">
        <v>0</v>
      </c>
      <c r="BT1507" s="96" t="n">
        <v>6.1239105E-006</v>
      </c>
      <c r="BU1507" s="96" t="n">
        <v>3.3322438E-007</v>
      </c>
      <c r="BV1507" s="96" t="n">
        <v>3.1085312E-006</v>
      </c>
      <c r="BW1507" s="96" t="n">
        <v>5.5981648E-010</v>
      </c>
      <c r="BX1507" s="96" t="n">
        <v>8.8110042E-007</v>
      </c>
      <c r="BY1507" s="96" t="n">
        <v>0</v>
      </c>
      <c r="BZ1507" s="96" t="n">
        <v>0</v>
      </c>
      <c r="CA1507" s="96" t="n">
        <v>0</v>
      </c>
      <c r="CB1507" s="96" t="n">
        <v>0</v>
      </c>
      <c r="CC1507" s="96" t="n">
        <v>1.7077296E-009</v>
      </c>
      <c r="CD1507" s="96" t="n">
        <v>0</v>
      </c>
      <c r="CE1507" s="96" t="n">
        <v>0</v>
      </c>
      <c r="CF1507" s="96" t="n">
        <v>0</v>
      </c>
      <c r="CG1507" s="96" t="n">
        <v>2.4640452E-007</v>
      </c>
      <c r="CH1507" s="96" t="n">
        <v>1.5523823E-006</v>
      </c>
      <c r="CI1507" s="96" t="n">
        <v>1.7182981E-013</v>
      </c>
      <c r="CJ1507" s="96" t="n">
        <v>0</v>
      </c>
      <c r="CL1507" s="155" t="n">
        <v>0</v>
      </c>
      <c r="CM1507" s="155" t="n">
        <v>0.1114862</v>
      </c>
      <c r="CN1507" s="156" t="n">
        <v>0</v>
      </c>
      <c r="CO1507" s="155" t="n">
        <v>0.00022798727</v>
      </c>
      <c r="CP1507" s="155" t="n">
        <v>0</v>
      </c>
      <c r="CQ1507" s="155" t="n">
        <v>0</v>
      </c>
      <c r="CR1507" s="155" t="n">
        <v>3.0833254E-005</v>
      </c>
      <c r="CS1507" s="155" t="n">
        <v>0</v>
      </c>
      <c r="CT1507" s="155" t="n">
        <v>0</v>
      </c>
      <c r="CU1507" s="155" t="n">
        <v>0</v>
      </c>
    </row>
    <row r="1508" customFormat="false" ht="13.8" hidden="false" customHeight="false" outlineLevel="0" collapsed="false">
      <c r="A1508" s="0" t="s">
        <v>2387</v>
      </c>
      <c r="B1508" s="26" t="s">
        <v>2247</v>
      </c>
      <c r="C1508" s="88" t="str">
        <f aca="false">MID(A1508,1,12)</f>
        <v>B.044.01.241</v>
      </c>
      <c r="D1508" s="2" t="s">
        <v>2245</v>
      </c>
      <c r="E1508" s="90" t="s">
        <v>1103</v>
      </c>
      <c r="F1508" s="91" t="str">
        <f aca="false">MID(A1508, 21,85)</f>
        <v>Electricity Saint Helena production</v>
      </c>
      <c r="G1508" s="133" t="n">
        <f aca="false">H1508+I1508+J1508+K1508</f>
        <v>0.0507626465</v>
      </c>
      <c r="H1508" s="149" t="n">
        <f aca="false">N1508+O1508+P1508+Q1508</f>
        <v>0.0032638289</v>
      </c>
      <c r="I1508" s="149" t="n">
        <f aca="false">L1508+M1508+R1508+V1508+T1508</f>
        <v>0.0099382586</v>
      </c>
      <c r="J1508" s="150" t="n">
        <f aca="false">S1508+U1508+W1508+X1508</f>
        <v>0</v>
      </c>
      <c r="K1508" s="149" t="n">
        <v>0.037560559</v>
      </c>
      <c r="L1508" s="130" t="n">
        <v>0.0078367513</v>
      </c>
      <c r="M1508" s="130" t="n">
        <v>0.0021015073</v>
      </c>
      <c r="N1508" s="130" t="n">
        <v>0.0017793908</v>
      </c>
      <c r="O1508" s="130" t="n">
        <v>0.0014844381</v>
      </c>
      <c r="P1508" s="130" t="n">
        <v>0</v>
      </c>
      <c r="Q1508" s="130" t="n">
        <v>0</v>
      </c>
      <c r="R1508" s="130" t="n">
        <v>0</v>
      </c>
      <c r="S1508" s="157" t="n">
        <v>0</v>
      </c>
      <c r="T1508" s="130" t="n">
        <v>0</v>
      </c>
      <c r="U1508" s="130" t="n">
        <v>0</v>
      </c>
      <c r="V1508" s="130" t="n">
        <v>0</v>
      </c>
      <c r="W1508" s="130" t="n">
        <v>0</v>
      </c>
      <c r="X1508" s="130" t="n">
        <v>0</v>
      </c>
      <c r="Z1508" s="151" t="n">
        <f aca="false">K1508/0.15</f>
        <v>0.250403726666667</v>
      </c>
      <c r="AB1508" s="133" t="n">
        <f aca="false">K1508</f>
        <v>0.037560559</v>
      </c>
      <c r="AC1508" s="133" t="n">
        <f aca="false">L1508+M1508+N1508+O1508+P1508+Q1508+R1508</f>
        <v>0.0132020875</v>
      </c>
      <c r="AD1508" s="133" t="n">
        <f aca="false">L1508+M1508+R1508+W1508</f>
        <v>0.0099382586</v>
      </c>
      <c r="AE1508" s="133" t="n">
        <f aca="false">V1508+L1508+M1508+R1508+T1508</f>
        <v>0.0099382586</v>
      </c>
      <c r="AF1508" s="133" t="n">
        <f aca="false">S1508+U1508+X1508</f>
        <v>0</v>
      </c>
      <c r="AH1508" s="0" t="n">
        <v>3.1710186</v>
      </c>
      <c r="AI1508" s="96" t="n">
        <v>3.1710186</v>
      </c>
      <c r="AJ1508" s="96" t="n">
        <v>0</v>
      </c>
      <c r="AK1508" s="96" t="n">
        <v>0</v>
      </c>
      <c r="AL1508" s="96" t="n">
        <v>0</v>
      </c>
      <c r="AM1508" s="96" t="n">
        <v>0</v>
      </c>
      <c r="AN1508" s="96" t="n">
        <v>0</v>
      </c>
      <c r="AP1508" s="95" t="n">
        <v>0.0071029066</v>
      </c>
      <c r="AQ1508" s="95" t="n">
        <v>0.0066391371</v>
      </c>
      <c r="AR1508" s="95" t="n">
        <v>0.00023735883</v>
      </c>
      <c r="AS1508" s="95" t="n">
        <v>0.00022641073</v>
      </c>
      <c r="AT1508" s="152" t="n">
        <f aca="false">AW1508+AZ1508+BA1508+BB1508+BC1508+BK1508+BL1508+BP1508</f>
        <v>3.98029803023E-007</v>
      </c>
      <c r="AU1508" s="152" t="n">
        <f aca="false">AX1508+AY1508+BD1508+BE1508+BF1508+BG1508+BH1508+BI1508+BJ1508+BM1508+BQ1508+BR1508</f>
        <v>8.77806350885E-010</v>
      </c>
      <c r="AV1508" s="153" t="n">
        <f aca="false">BN1508+BO1508</f>
        <v>0.031710186</v>
      </c>
      <c r="AW1508" s="154" t="n">
        <v>2.3237466E-007</v>
      </c>
      <c r="AX1508" s="154" t="n">
        <v>7.0113044E-010</v>
      </c>
      <c r="AY1508" s="154" t="n">
        <v>1.9155885E-014</v>
      </c>
      <c r="AZ1508" s="154" t="n">
        <v>0</v>
      </c>
      <c r="BA1508" s="154" t="n">
        <v>0</v>
      </c>
      <c r="BB1508" s="154" t="n">
        <v>4.7683023E-011</v>
      </c>
      <c r="BC1508" s="154" t="n">
        <v>1.6560746E-007</v>
      </c>
      <c r="BD1508" s="154" t="n">
        <v>1.0874055E-011</v>
      </c>
      <c r="BE1508" s="154" t="n">
        <v>1.657827E-010</v>
      </c>
      <c r="BF1508" s="154" t="n">
        <v>0</v>
      </c>
      <c r="BG1508" s="154" t="n">
        <v>0</v>
      </c>
      <c r="BH1508" s="154" t="n">
        <v>0</v>
      </c>
      <c r="BI1508" s="154" t="n">
        <v>0</v>
      </c>
      <c r="BJ1508" s="154" t="n">
        <v>0</v>
      </c>
      <c r="BK1508" s="154" t="n">
        <v>0</v>
      </c>
      <c r="BL1508" s="154" t="n">
        <v>0</v>
      </c>
      <c r="BM1508" s="154" t="n">
        <v>0</v>
      </c>
      <c r="BN1508" s="154" t="n">
        <v>0</v>
      </c>
      <c r="BO1508" s="154" t="n">
        <v>0.031710186</v>
      </c>
      <c r="BP1508" s="154" t="n">
        <v>0</v>
      </c>
      <c r="BQ1508" s="154" t="n">
        <v>0</v>
      </c>
      <c r="BR1508" s="154" t="n">
        <v>0</v>
      </c>
      <c r="BT1508" s="96" t="n">
        <v>1.4641728E-005</v>
      </c>
      <c r="BU1508" s="96" t="n">
        <v>1.142956E-006</v>
      </c>
      <c r="BV1508" s="96" t="n">
        <v>6.9819203E-006</v>
      </c>
      <c r="BW1508" s="96" t="n">
        <v>8.4714516E-010</v>
      </c>
      <c r="BX1508" s="96" t="n">
        <v>2.2701833E-006</v>
      </c>
      <c r="BY1508" s="96" t="n">
        <v>0</v>
      </c>
      <c r="BZ1508" s="96" t="n">
        <v>0</v>
      </c>
      <c r="CA1508" s="96" t="n">
        <v>0</v>
      </c>
      <c r="CB1508" s="96" t="n">
        <v>0</v>
      </c>
      <c r="CC1508" s="96" t="n">
        <v>2.5842306E-009</v>
      </c>
      <c r="CD1508" s="96" t="n">
        <v>0</v>
      </c>
      <c r="CE1508" s="96" t="n">
        <v>0</v>
      </c>
      <c r="CF1508" s="96" t="n">
        <v>0</v>
      </c>
      <c r="CG1508" s="96" t="n">
        <v>4.1433311E-007</v>
      </c>
      <c r="CH1508" s="96" t="n">
        <v>3.8289036E-006</v>
      </c>
      <c r="CI1508" s="96" t="n">
        <v>0</v>
      </c>
      <c r="CJ1508" s="96" t="n">
        <v>0</v>
      </c>
      <c r="CL1508" s="155" t="n">
        <v>0</v>
      </c>
      <c r="CM1508" s="155" t="n">
        <v>0.25040373</v>
      </c>
      <c r="CN1508" s="156" t="n">
        <v>0</v>
      </c>
      <c r="CO1508" s="155" t="n">
        <v>0.00078199384</v>
      </c>
      <c r="CP1508" s="155" t="n">
        <v>0</v>
      </c>
      <c r="CQ1508" s="155" t="n">
        <v>0</v>
      </c>
      <c r="CR1508" s="155" t="n">
        <v>8.4806911E-005</v>
      </c>
      <c r="CS1508" s="155" t="n">
        <v>0</v>
      </c>
      <c r="CT1508" s="155" t="n">
        <v>0</v>
      </c>
      <c r="CU1508" s="155" t="n">
        <v>0</v>
      </c>
    </row>
    <row r="1509" customFormat="false" ht="13.8" hidden="false" customHeight="false" outlineLevel="0" collapsed="false">
      <c r="A1509" s="0" t="s">
        <v>2388</v>
      </c>
      <c r="B1509" s="26" t="s">
        <v>2247</v>
      </c>
      <c r="C1509" s="88" t="str">
        <f aca="false">MID(A1509,1,12)</f>
        <v>B.044.01.242</v>
      </c>
      <c r="D1509" s="2" t="s">
        <v>2245</v>
      </c>
      <c r="E1509" s="90" t="s">
        <v>1103</v>
      </c>
      <c r="F1509" s="91" t="str">
        <f aca="false">MID(A1509, 21,85)</f>
        <v>Electricity Saint Kitts and Nevis production</v>
      </c>
      <c r="G1509" s="133" t="n">
        <f aca="false">H1509+I1509+J1509+K1509</f>
        <v>0.043273701956</v>
      </c>
      <c r="H1509" s="149" t="n">
        <f aca="false">N1509+O1509+P1509+Q1509</f>
        <v>0.0027813153</v>
      </c>
      <c r="I1509" s="149" t="n">
        <f aca="false">L1509+M1509+R1509+V1509+T1509</f>
        <v>0.0084690605</v>
      </c>
      <c r="J1509" s="150" t="n">
        <f aca="false">S1509+U1509+W1509+X1509</f>
        <v>1.3966156E-005</v>
      </c>
      <c r="K1509" s="149" t="n">
        <v>0.03200936</v>
      </c>
      <c r="L1509" s="130" t="n">
        <v>0.0066778858</v>
      </c>
      <c r="M1509" s="130" t="n">
        <v>0.0017911747</v>
      </c>
      <c r="N1509" s="130" t="n">
        <v>0.0015170417</v>
      </c>
      <c r="O1509" s="130" t="n">
        <v>0.0012642736</v>
      </c>
      <c r="P1509" s="130" t="n">
        <v>0</v>
      </c>
      <c r="Q1509" s="130" t="n">
        <v>0</v>
      </c>
      <c r="R1509" s="157" t="n">
        <v>0</v>
      </c>
      <c r="S1509" s="157" t="n">
        <v>1.3966156E-005</v>
      </c>
      <c r="T1509" s="130" t="n">
        <v>0</v>
      </c>
      <c r="U1509" s="130" t="n">
        <v>0</v>
      </c>
      <c r="V1509" s="130" t="n">
        <v>0</v>
      </c>
      <c r="W1509" s="130" t="n">
        <v>0</v>
      </c>
      <c r="X1509" s="130" t="n">
        <v>0</v>
      </c>
      <c r="Z1509" s="151" t="n">
        <f aca="false">K1509/0.15</f>
        <v>0.213395733333333</v>
      </c>
      <c r="AB1509" s="133" t="n">
        <f aca="false">K1509</f>
        <v>0.03200936</v>
      </c>
      <c r="AC1509" s="133" t="n">
        <f aca="false">L1509+M1509+N1509+O1509+P1509+Q1509+R1509</f>
        <v>0.0112503758</v>
      </c>
      <c r="AD1509" s="133" t="n">
        <f aca="false">L1509+M1509+R1509+W1509</f>
        <v>0.0084690605</v>
      </c>
      <c r="AE1509" s="133" t="n">
        <f aca="false">V1509+L1509+M1509+R1509+T1509</f>
        <v>0.0084690605</v>
      </c>
      <c r="AF1509" s="133" t="n">
        <f aca="false">S1509+U1509+X1509</f>
        <v>1.3966156E-005</v>
      </c>
      <c r="AH1509" s="0" t="n">
        <v>2.7490571</v>
      </c>
      <c r="AI1509" s="96" t="n">
        <v>2.70053</v>
      </c>
      <c r="AJ1509" s="96" t="n">
        <v>0</v>
      </c>
      <c r="AK1509" s="96" t="n">
        <v>0</v>
      </c>
      <c r="AL1509" s="96" t="n">
        <v>0</v>
      </c>
      <c r="AM1509" s="96" t="n">
        <v>0.048527045</v>
      </c>
      <c r="AN1509" s="96" t="n">
        <v>0</v>
      </c>
      <c r="AP1509" s="95" t="n">
        <v>0.0060526167</v>
      </c>
      <c r="AQ1509" s="95" t="n">
        <v>0.0056575189</v>
      </c>
      <c r="AR1509" s="95" t="n">
        <v>0.00020227614</v>
      </c>
      <c r="AS1509" s="95" t="n">
        <v>0.00019282167</v>
      </c>
      <c r="AT1509" s="152" t="n">
        <f aca="false">AW1509+AZ1509+BA1509+BB1509+BC1509+BK1509+BL1509+BP1509</f>
        <v>3.39179792753E-007</v>
      </c>
      <c r="AU1509" s="152" t="n">
        <f aca="false">AX1509+AY1509+BD1509+BE1509+BF1509+BG1509+BH1509+BI1509+BJ1509+BM1509+BQ1509+BR1509</f>
        <v>7.48062635473E-010</v>
      </c>
      <c r="AV1509" s="153" t="n">
        <f aca="false">BN1509+BO1509</f>
        <v>0.02700583536931</v>
      </c>
      <c r="AW1509" s="154" t="n">
        <v>1.9803124E-007</v>
      </c>
      <c r="AX1509" s="154" t="n">
        <v>5.9750805E-010</v>
      </c>
      <c r="AY1509" s="154" t="n">
        <v>1.6324773E-014</v>
      </c>
      <c r="AZ1509" s="154" t="n">
        <v>0</v>
      </c>
      <c r="BA1509" s="154" t="n">
        <v>0</v>
      </c>
      <c r="BB1509" s="154" t="n">
        <v>4.0652753E-011</v>
      </c>
      <c r="BC1509" s="154" t="n">
        <v>1.411079E-007</v>
      </c>
      <c r="BD1509" s="154" t="n">
        <v>9.2708107E-012</v>
      </c>
      <c r="BE1509" s="154" t="n">
        <v>1.4126745E-010</v>
      </c>
      <c r="BF1509" s="154" t="n">
        <v>0</v>
      </c>
      <c r="BG1509" s="154" t="n">
        <v>0</v>
      </c>
      <c r="BH1509" s="154" t="n">
        <v>0</v>
      </c>
      <c r="BI1509" s="154" t="n">
        <v>0</v>
      </c>
      <c r="BJ1509" s="154" t="n">
        <v>0</v>
      </c>
      <c r="BK1509" s="154" t="n">
        <v>0</v>
      </c>
      <c r="BL1509" s="154" t="n">
        <v>0</v>
      </c>
      <c r="BM1509" s="154" t="n">
        <v>0</v>
      </c>
      <c r="BN1509" s="154" t="n">
        <v>5.3536931E-007</v>
      </c>
      <c r="BO1509" s="154" t="n">
        <v>0.0270053</v>
      </c>
      <c r="BP1509" s="154" t="n">
        <v>0</v>
      </c>
      <c r="BQ1509" s="154" t="n">
        <v>0</v>
      </c>
      <c r="BR1509" s="154" t="n">
        <v>0</v>
      </c>
      <c r="BT1509" s="96" t="n">
        <v>1.2474816E-005</v>
      </c>
      <c r="BU1509" s="96" t="n">
        <v>9.7394051E-007</v>
      </c>
      <c r="BV1509" s="96" t="n">
        <v>5.9500392E-006</v>
      </c>
      <c r="BW1509" s="96" t="n">
        <v>7.2224412E-010</v>
      </c>
      <c r="BX1509" s="96" t="n">
        <v>1.9338945E-006</v>
      </c>
      <c r="BY1509" s="96" t="n">
        <v>0</v>
      </c>
      <c r="BZ1509" s="96" t="n">
        <v>0</v>
      </c>
      <c r="CA1509" s="96" t="n">
        <v>0</v>
      </c>
      <c r="CB1509" s="96" t="n">
        <v>0</v>
      </c>
      <c r="CC1509" s="96" t="n">
        <v>2.2032178E-009</v>
      </c>
      <c r="CD1509" s="96" t="n">
        <v>0</v>
      </c>
      <c r="CE1509" s="96" t="n">
        <v>0</v>
      </c>
      <c r="CF1509" s="96" t="n">
        <v>0</v>
      </c>
      <c r="CG1509" s="96" t="n">
        <v>3.5321232E-007</v>
      </c>
      <c r="CH1509" s="96" t="n">
        <v>3.2608037E-006</v>
      </c>
      <c r="CI1509" s="96" t="n">
        <v>1.7710819E-014</v>
      </c>
      <c r="CJ1509" s="96" t="n">
        <v>0</v>
      </c>
      <c r="CL1509" s="155" t="n">
        <v>0</v>
      </c>
      <c r="CM1509" s="155" t="n">
        <v>0.21339573</v>
      </c>
      <c r="CN1509" s="156" t="n">
        <v>0</v>
      </c>
      <c r="CO1509" s="155" t="n">
        <v>0.00066635591</v>
      </c>
      <c r="CP1509" s="155" t="n">
        <v>0</v>
      </c>
      <c r="CQ1509" s="155" t="n">
        <v>0</v>
      </c>
      <c r="CR1509" s="155" t="n">
        <v>7.2249763E-005</v>
      </c>
      <c r="CS1509" s="155" t="n">
        <v>0</v>
      </c>
      <c r="CT1509" s="155" t="n">
        <v>0</v>
      </c>
      <c r="CU1509" s="155" t="n">
        <v>0</v>
      </c>
    </row>
    <row r="1510" customFormat="false" ht="13.8" hidden="false" customHeight="false" outlineLevel="0" collapsed="false">
      <c r="A1510" s="0" t="s">
        <v>2389</v>
      </c>
      <c r="B1510" s="26" t="s">
        <v>2247</v>
      </c>
      <c r="C1510" s="88" t="str">
        <f aca="false">MID(A1510,1,12)</f>
        <v>B.044.01.243</v>
      </c>
      <c r="D1510" s="2" t="s">
        <v>2245</v>
      </c>
      <c r="E1510" s="90" t="s">
        <v>1103</v>
      </c>
      <c r="F1510" s="91" t="str">
        <f aca="false">MID(A1510, 21,85)</f>
        <v>Electricity Saint Lucia production</v>
      </c>
      <c r="G1510" s="133" t="n">
        <f aca="false">H1510+I1510+J1510+K1510</f>
        <v>0.0441805383248</v>
      </c>
      <c r="H1510" s="149" t="n">
        <f aca="false">N1510+O1510+P1510+Q1510</f>
        <v>0.0028400633</v>
      </c>
      <c r="I1510" s="149" t="n">
        <f aca="false">L1510+M1510+R1510+V1510+T1510</f>
        <v>0.008647219</v>
      </c>
      <c r="J1510" s="150" t="n">
        <f aca="false">S1510+U1510+W1510+X1510</f>
        <v>7.0800248E-006</v>
      </c>
      <c r="K1510" s="149" t="n">
        <v>0.032686176</v>
      </c>
      <c r="L1510" s="130" t="n">
        <v>0.0068181814</v>
      </c>
      <c r="M1510" s="130" t="n">
        <v>0.0018290376</v>
      </c>
      <c r="N1510" s="130" t="n">
        <v>0.0015486335</v>
      </c>
      <c r="O1510" s="130" t="n">
        <v>0.0012914298</v>
      </c>
      <c r="P1510" s="130" t="n">
        <v>0</v>
      </c>
      <c r="Q1510" s="130" t="n">
        <v>0</v>
      </c>
      <c r="R1510" s="157" t="n">
        <v>0</v>
      </c>
      <c r="S1510" s="130" t="n">
        <v>7.0800248E-006</v>
      </c>
      <c r="T1510" s="130" t="n">
        <v>0</v>
      </c>
      <c r="U1510" s="130" t="n">
        <v>0</v>
      </c>
      <c r="V1510" s="130" t="n">
        <v>0</v>
      </c>
      <c r="W1510" s="130" t="n">
        <v>0</v>
      </c>
      <c r="X1510" s="130" t="n">
        <v>0</v>
      </c>
      <c r="Z1510" s="151" t="n">
        <f aca="false">K1510/0.15</f>
        <v>0.21790784</v>
      </c>
      <c r="AB1510" s="133" t="n">
        <f aca="false">K1510</f>
        <v>0.032686176</v>
      </c>
      <c r="AC1510" s="133" t="n">
        <f aca="false">L1510+M1510+N1510+O1510+P1510+Q1510+R1510</f>
        <v>0.0114872823</v>
      </c>
      <c r="AD1510" s="133" t="n">
        <f aca="false">L1510+M1510+R1510+W1510</f>
        <v>0.008647219</v>
      </c>
      <c r="AE1510" s="133" t="n">
        <f aca="false">V1510+L1510+M1510+R1510+T1510</f>
        <v>0.008647219</v>
      </c>
      <c r="AF1510" s="133" t="n">
        <f aca="false">S1510+U1510+X1510</f>
        <v>7.0800248E-006</v>
      </c>
      <c r="AH1510" s="0" t="n">
        <v>2.7850884</v>
      </c>
      <c r="AI1510" s="96" t="n">
        <v>2.7583985</v>
      </c>
      <c r="AJ1510" s="96" t="n">
        <v>0</v>
      </c>
      <c r="AK1510" s="96" t="n">
        <v>0</v>
      </c>
      <c r="AL1510" s="96" t="n">
        <v>0</v>
      </c>
      <c r="AM1510" s="96" t="n">
        <v>0.026689877</v>
      </c>
      <c r="AN1510" s="96" t="n">
        <v>0</v>
      </c>
      <c r="AP1510" s="95" t="n">
        <v>0.006180479</v>
      </c>
      <c r="AQ1510" s="95" t="n">
        <v>0.0057769803</v>
      </c>
      <c r="AR1510" s="95" t="n">
        <v>0.00020654716</v>
      </c>
      <c r="AS1510" s="95" t="n">
        <v>0.00019695159</v>
      </c>
      <c r="AT1510" s="152" t="n">
        <f aca="false">AW1510+AZ1510+BA1510+BB1510+BC1510+BK1510+BL1510+BP1510</f>
        <v>3.4634173933E-007</v>
      </c>
      <c r="AU1510" s="152" t="n">
        <f aca="false">AX1510+AY1510+BD1510+BE1510+BF1510+BG1510+BH1510+BI1510+BJ1510+BM1510+BQ1510+BR1510</f>
        <v>7.6385783165E-010</v>
      </c>
      <c r="AV1510" s="153" t="n">
        <f aca="false">BN1510+BO1510</f>
        <v>0.02758425640095</v>
      </c>
      <c r="AW1510" s="154" t="n">
        <v>2.0221847E-007</v>
      </c>
      <c r="AX1510" s="154" t="n">
        <v>6.1014195E-010</v>
      </c>
      <c r="AY1510" s="154" t="n">
        <v>1.666995E-014</v>
      </c>
      <c r="AZ1510" s="154" t="n">
        <v>0</v>
      </c>
      <c r="BA1510" s="154" t="n">
        <v>0</v>
      </c>
      <c r="BB1510" s="154" t="n">
        <v>4.149933E-011</v>
      </c>
      <c r="BC1510" s="154" t="n">
        <v>1.4408177E-007</v>
      </c>
      <c r="BD1510" s="154" t="n">
        <v>9.4638717E-012</v>
      </c>
      <c r="BE1510" s="154" t="n">
        <v>1.4423534E-010</v>
      </c>
      <c r="BF1510" s="154" t="n">
        <v>0</v>
      </c>
      <c r="BG1510" s="154" t="n">
        <v>0</v>
      </c>
      <c r="BH1510" s="154" t="n">
        <v>0</v>
      </c>
      <c r="BI1510" s="154" t="n">
        <v>0</v>
      </c>
      <c r="BJ1510" s="154" t="n">
        <v>0</v>
      </c>
      <c r="BK1510" s="154" t="n">
        <v>0</v>
      </c>
      <c r="BL1510" s="154" t="n">
        <v>0</v>
      </c>
      <c r="BM1510" s="154" t="n">
        <v>0</v>
      </c>
      <c r="BN1510" s="154" t="n">
        <v>2.7140095E-007</v>
      </c>
      <c r="BO1510" s="154" t="n">
        <v>0.027583985</v>
      </c>
      <c r="BP1510" s="154" t="n">
        <v>0</v>
      </c>
      <c r="BQ1510" s="154" t="n">
        <v>0</v>
      </c>
      <c r="BR1510" s="154" t="n">
        <v>0</v>
      </c>
      <c r="BT1510" s="96" t="n">
        <v>1.2739551E-005</v>
      </c>
      <c r="BU1510" s="96" t="n">
        <v>9.9440201E-007</v>
      </c>
      <c r="BV1510" s="96" t="n">
        <v>6.0758488E-006</v>
      </c>
      <c r="BW1510" s="96" t="n">
        <v>7.3728457E-010</v>
      </c>
      <c r="BX1510" s="96" t="n">
        <v>1.9750564E-006</v>
      </c>
      <c r="BY1510" s="96" t="n">
        <v>0</v>
      </c>
      <c r="BZ1510" s="96" t="n">
        <v>0</v>
      </c>
      <c r="CA1510" s="96" t="n">
        <v>0</v>
      </c>
      <c r="CB1510" s="96" t="n">
        <v>0</v>
      </c>
      <c r="CC1510" s="96" t="n">
        <v>2.249099E-009</v>
      </c>
      <c r="CD1510" s="96" t="n">
        <v>0</v>
      </c>
      <c r="CE1510" s="96" t="n">
        <v>0</v>
      </c>
      <c r="CF1510" s="96" t="n">
        <v>0</v>
      </c>
      <c r="CG1510" s="96" t="n">
        <v>3.6057949E-007</v>
      </c>
      <c r="CH1510" s="96" t="n">
        <v>3.3306781E-006</v>
      </c>
      <c r="CI1510" s="96" t="n">
        <v>8.9783502E-015</v>
      </c>
      <c r="CJ1510" s="96" t="n">
        <v>0</v>
      </c>
      <c r="CL1510" s="155" t="n">
        <v>0</v>
      </c>
      <c r="CM1510" s="155" t="n">
        <v>0.21790784</v>
      </c>
      <c r="CN1510" s="156" t="n">
        <v>0</v>
      </c>
      <c r="CO1510" s="155" t="n">
        <v>0.00068035538</v>
      </c>
      <c r="CP1510" s="155" t="n">
        <v>0</v>
      </c>
      <c r="CQ1510" s="155" t="n">
        <v>0</v>
      </c>
      <c r="CR1510" s="155" t="n">
        <v>7.3782498E-005</v>
      </c>
      <c r="CS1510" s="155" t="n">
        <v>0</v>
      </c>
      <c r="CT1510" s="155" t="n">
        <v>0</v>
      </c>
      <c r="CU1510" s="155" t="n">
        <v>0</v>
      </c>
    </row>
    <row r="1511" customFormat="false" ht="13.8" hidden="false" customHeight="false" outlineLevel="0" collapsed="false">
      <c r="A1511" s="0" t="s">
        <v>2390</v>
      </c>
      <c r="B1511" s="26" t="s">
        <v>2247</v>
      </c>
      <c r="C1511" s="88" t="str">
        <f aca="false">MID(A1511,1,12)</f>
        <v>B.044.01.244</v>
      </c>
      <c r="D1511" s="2" t="s">
        <v>2245</v>
      </c>
      <c r="E1511" s="90" t="s">
        <v>1103</v>
      </c>
      <c r="F1511" s="91" t="str">
        <f aca="false">MID(A1511, 21,85)</f>
        <v>Electricity Saint Pierre and Miquelon production</v>
      </c>
      <c r="G1511" s="133" t="n">
        <f aca="false">H1511+I1511+J1511+K1511</f>
        <v>0.0444528464</v>
      </c>
      <c r="H1511" s="149" t="n">
        <f aca="false">N1511+O1511+P1511+Q1511</f>
        <v>0.0028581349</v>
      </c>
      <c r="I1511" s="149" t="n">
        <f aca="false">L1511+M1511+R1511+V1511+T1511</f>
        <v>0.0087029325</v>
      </c>
      <c r="J1511" s="150" t="n">
        <f aca="false">S1511+U1511+W1511+X1511</f>
        <v>0</v>
      </c>
      <c r="K1511" s="149" t="n">
        <v>0.032891779</v>
      </c>
      <c r="L1511" s="130" t="n">
        <v>0.0068626427</v>
      </c>
      <c r="M1511" s="130" t="n">
        <v>0.0018402898</v>
      </c>
      <c r="N1511" s="130" t="n">
        <v>0.0015582125</v>
      </c>
      <c r="O1511" s="130" t="n">
        <v>0.0012999224</v>
      </c>
      <c r="P1511" s="130" t="n">
        <v>0</v>
      </c>
      <c r="Q1511" s="130" t="n">
        <v>0</v>
      </c>
      <c r="R1511" s="157" t="n">
        <v>0</v>
      </c>
      <c r="S1511" s="157" t="n">
        <v>0</v>
      </c>
      <c r="T1511" s="130" t="n">
        <v>0</v>
      </c>
      <c r="U1511" s="130" t="n">
        <v>0</v>
      </c>
      <c r="V1511" s="130" t="n">
        <v>0</v>
      </c>
      <c r="W1511" s="130" t="n">
        <v>0</v>
      </c>
      <c r="X1511" s="130" t="n">
        <v>0</v>
      </c>
      <c r="Z1511" s="151" t="n">
        <f aca="false">K1511/0.15</f>
        <v>0.219278526666667</v>
      </c>
      <c r="AB1511" s="133" t="n">
        <f aca="false">K1511</f>
        <v>0.032891779</v>
      </c>
      <c r="AC1511" s="133" t="n">
        <f aca="false">L1511+M1511+N1511+O1511+P1511+Q1511+R1511</f>
        <v>0.0115610674</v>
      </c>
      <c r="AD1511" s="133" t="n">
        <f aca="false">L1511+M1511+R1511+W1511</f>
        <v>0.0087029325</v>
      </c>
      <c r="AE1511" s="133" t="n">
        <f aca="false">V1511+L1511+M1511+R1511+T1511</f>
        <v>0.0087029325</v>
      </c>
      <c r="AF1511" s="133" t="n">
        <f aca="false">S1511+U1511+X1511</f>
        <v>0</v>
      </c>
      <c r="AH1511" s="0" t="n">
        <v>2.7768608</v>
      </c>
      <c r="AI1511" s="96" t="n">
        <v>2.7768608</v>
      </c>
      <c r="AJ1511" s="96" t="n">
        <v>0</v>
      </c>
      <c r="AK1511" s="96" t="n">
        <v>0</v>
      </c>
      <c r="AL1511" s="96" t="n">
        <v>0</v>
      </c>
      <c r="AM1511" s="96" t="n">
        <v>0</v>
      </c>
      <c r="AN1511" s="96" t="n">
        <v>0</v>
      </c>
      <c r="AP1511" s="95" t="n">
        <v>0.0062200149</v>
      </c>
      <c r="AQ1511" s="95" t="n">
        <v>0.0058138919</v>
      </c>
      <c r="AR1511" s="95" t="n">
        <v>0.00020785512</v>
      </c>
      <c r="AS1511" s="95" t="n">
        <v>0.00019826786</v>
      </c>
      <c r="AT1511" s="152" t="n">
        <f aca="false">AW1511+AZ1511+BA1511+BB1511+BC1511+BK1511+BL1511+BP1511</f>
        <v>3.4855467602E-007</v>
      </c>
      <c r="AU1511" s="152" t="n">
        <f aca="false">AX1511+AY1511+BD1511+BE1511+BF1511+BG1511+BH1511+BI1511+BJ1511+BM1511+BQ1511+BR1511</f>
        <v>7.68694964308E-010</v>
      </c>
      <c r="AV1511" s="153" t="n">
        <f aca="false">BN1511+BO1511</f>
        <v>0.027768608</v>
      </c>
      <c r="AW1511" s="154" t="n">
        <v>2.0349048E-007</v>
      </c>
      <c r="AX1511" s="154" t="n">
        <v>6.1397988E-010</v>
      </c>
      <c r="AY1511" s="154" t="n">
        <v>1.6774808E-014</v>
      </c>
      <c r="AZ1511" s="154" t="n">
        <v>0</v>
      </c>
      <c r="BA1511" s="154" t="n">
        <v>0</v>
      </c>
      <c r="BB1511" s="154" t="n">
        <v>4.175602E-011</v>
      </c>
      <c r="BC1511" s="154" t="n">
        <v>1.4502244E-007</v>
      </c>
      <c r="BD1511" s="154" t="n">
        <v>9.5224095E-012</v>
      </c>
      <c r="BE1511" s="154" t="n">
        <v>1.451759E-010</v>
      </c>
      <c r="BF1511" s="154" t="n">
        <v>0</v>
      </c>
      <c r="BG1511" s="154" t="n">
        <v>0</v>
      </c>
      <c r="BH1511" s="154" t="n">
        <v>0</v>
      </c>
      <c r="BI1511" s="154" t="n">
        <v>0</v>
      </c>
      <c r="BJ1511" s="154" t="n">
        <v>0</v>
      </c>
      <c r="BK1511" s="154" t="n">
        <v>0</v>
      </c>
      <c r="BL1511" s="154" t="n">
        <v>0</v>
      </c>
      <c r="BM1511" s="154" t="n">
        <v>0</v>
      </c>
      <c r="BN1511" s="154" t="n">
        <v>0</v>
      </c>
      <c r="BO1511" s="154" t="n">
        <v>0.027768608</v>
      </c>
      <c r="BP1511" s="154" t="n">
        <v>0</v>
      </c>
      <c r="BQ1511" s="154" t="n">
        <v>0</v>
      </c>
      <c r="BR1511" s="154" t="n">
        <v>0</v>
      </c>
      <c r="BT1511" s="96" t="n">
        <v>1.282176E-005</v>
      </c>
      <c r="BU1511" s="96" t="n">
        <v>1.0008865E-006</v>
      </c>
      <c r="BV1511" s="96" t="n">
        <v>6.1140672E-006</v>
      </c>
      <c r="BW1511" s="96" t="n">
        <v>7.4184497E-010</v>
      </c>
      <c r="BX1511" s="96" t="n">
        <v>1.9879993E-006</v>
      </c>
      <c r="BY1511" s="96" t="n">
        <v>0</v>
      </c>
      <c r="BZ1511" s="96" t="n">
        <v>0</v>
      </c>
      <c r="CA1511" s="96" t="n">
        <v>0</v>
      </c>
      <c r="CB1511" s="96" t="n">
        <v>0</v>
      </c>
      <c r="CC1511" s="96" t="n">
        <v>2.2630106E-009</v>
      </c>
      <c r="CD1511" s="96" t="n">
        <v>0</v>
      </c>
      <c r="CE1511" s="96" t="n">
        <v>0</v>
      </c>
      <c r="CF1511" s="96" t="n">
        <v>0</v>
      </c>
      <c r="CG1511" s="96" t="n">
        <v>3.6283148E-007</v>
      </c>
      <c r="CH1511" s="96" t="n">
        <v>3.3529707E-006</v>
      </c>
      <c r="CI1511" s="96" t="n">
        <v>0</v>
      </c>
      <c r="CJ1511" s="96" t="n">
        <v>0</v>
      </c>
      <c r="CL1511" s="155" t="n">
        <v>0</v>
      </c>
      <c r="CM1511" s="155" t="n">
        <v>0.21927853</v>
      </c>
      <c r="CN1511" s="156" t="n">
        <v>0</v>
      </c>
      <c r="CO1511" s="155" t="n">
        <v>0.00068479197</v>
      </c>
      <c r="CP1511" s="155" t="n">
        <v>0</v>
      </c>
      <c r="CQ1511" s="155" t="n">
        <v>0</v>
      </c>
      <c r="CR1511" s="155" t="n">
        <v>7.4265407E-005</v>
      </c>
      <c r="CS1511" s="155" t="n">
        <v>0</v>
      </c>
      <c r="CT1511" s="155" t="n">
        <v>0</v>
      </c>
      <c r="CU1511" s="155" t="n">
        <v>0</v>
      </c>
    </row>
    <row r="1512" customFormat="false" ht="13.8" hidden="false" customHeight="false" outlineLevel="0" collapsed="false">
      <c r="A1512" s="0" t="s">
        <v>2391</v>
      </c>
      <c r="B1512" s="26" t="s">
        <v>2247</v>
      </c>
      <c r="C1512" s="88" t="str">
        <f aca="false">MID(A1512,1,12)</f>
        <v>B.044.01.245</v>
      </c>
      <c r="D1512" s="2" t="s">
        <v>2245</v>
      </c>
      <c r="E1512" s="90" t="s">
        <v>1103</v>
      </c>
      <c r="F1512" s="91" t="str">
        <f aca="false">MID(A1512, 21,85)</f>
        <v>Electricity Saint Vincent and the Grenadines production</v>
      </c>
      <c r="G1512" s="133" t="n">
        <f aca="false">H1512+I1512+J1512+K1512</f>
        <v>0.039321892729</v>
      </c>
      <c r="H1512" s="149" t="n">
        <f aca="false">N1512+O1512+P1512+Q1512</f>
        <v>0.0025245521</v>
      </c>
      <c r="I1512" s="149" t="n">
        <f aca="false">L1512+M1512+R1512+V1512+T1512</f>
        <v>0.0076845068</v>
      </c>
      <c r="J1512" s="150" t="n">
        <f aca="false">S1512+U1512+W1512+X1512</f>
        <v>2.7378829E-005</v>
      </c>
      <c r="K1512" s="149" t="n">
        <v>0.029085455</v>
      </c>
      <c r="L1512" s="130" t="n">
        <v>0.0060595695</v>
      </c>
      <c r="M1512" s="130" t="n">
        <v>0.0016249373</v>
      </c>
      <c r="N1512" s="130" t="n">
        <v>0.0013758689</v>
      </c>
      <c r="O1512" s="157" t="n">
        <v>0.0011486832</v>
      </c>
      <c r="P1512" s="130" t="n">
        <v>0</v>
      </c>
      <c r="Q1512" s="130" t="n">
        <v>0</v>
      </c>
      <c r="R1512" s="157" t="n">
        <v>0</v>
      </c>
      <c r="S1512" s="157" t="n">
        <v>2.7378829E-005</v>
      </c>
      <c r="T1512" s="130" t="n">
        <v>0</v>
      </c>
      <c r="U1512" s="130" t="n">
        <v>0</v>
      </c>
      <c r="V1512" s="130" t="n">
        <v>0</v>
      </c>
      <c r="W1512" s="130" t="n">
        <v>0</v>
      </c>
      <c r="X1512" s="130" t="n">
        <v>0</v>
      </c>
      <c r="Z1512" s="151" t="n">
        <f aca="false">K1512/0.15</f>
        <v>0.193903033333333</v>
      </c>
      <c r="AB1512" s="133" t="n">
        <f aca="false">K1512</f>
        <v>0.029085455</v>
      </c>
      <c r="AC1512" s="133" t="n">
        <f aca="false">L1512+M1512+N1512+O1512+P1512+Q1512+R1512</f>
        <v>0.0102090589</v>
      </c>
      <c r="AD1512" s="133" t="n">
        <f aca="false">L1512+M1512+R1512+W1512</f>
        <v>0.0076845068</v>
      </c>
      <c r="AE1512" s="133" t="n">
        <f aca="false">V1512+L1512+M1512+R1512+T1512</f>
        <v>0.0076845068</v>
      </c>
      <c r="AF1512" s="133" t="n">
        <f aca="false">S1512+U1512+X1512</f>
        <v>2.7378829E-005</v>
      </c>
      <c r="AH1512" s="0" t="n">
        <v>2.5942558</v>
      </c>
      <c r="AI1512" s="96" t="n">
        <v>2.4519098</v>
      </c>
      <c r="AJ1512" s="96" t="n">
        <v>0</v>
      </c>
      <c r="AK1512" s="96" t="n">
        <v>0</v>
      </c>
      <c r="AL1512" s="96" t="n">
        <v>0</v>
      </c>
      <c r="AM1512" s="96" t="n">
        <v>0</v>
      </c>
      <c r="AN1512" s="96" t="n">
        <v>0.14234599</v>
      </c>
      <c r="AP1512" s="95" t="n">
        <v>0.0054970025</v>
      </c>
      <c r="AQ1512" s="95" t="n">
        <v>0.0051381814</v>
      </c>
      <c r="AR1512" s="95" t="n">
        <v>0.00018374726</v>
      </c>
      <c r="AS1512" s="95" t="n">
        <v>0.00017507385</v>
      </c>
      <c r="AT1512" s="152" t="n">
        <f aca="false">AW1512+AZ1512+BA1512+BB1512+BC1512+BK1512+BL1512+BP1512</f>
        <v>3.0804443969E-007</v>
      </c>
      <c r="AU1512" s="152" t="n">
        <f aca="false">AX1512+AY1512+BD1512+BE1512+BF1512+BG1512+BH1512+BI1512+BJ1512+BM1512+BQ1512+BR1512</f>
        <v>6.79538681382E-010</v>
      </c>
      <c r="AV1512" s="153" t="n">
        <f aca="false">BN1512+BO1512</f>
        <v>0.0245201475218</v>
      </c>
      <c r="AW1512" s="154" t="n">
        <v>1.7994201E-007</v>
      </c>
      <c r="AX1512" s="154" t="n">
        <v>5.4292849E-010</v>
      </c>
      <c r="AY1512" s="154" t="n">
        <v>1.4833582E-014</v>
      </c>
      <c r="AZ1512" s="154" t="n">
        <v>0</v>
      </c>
      <c r="BA1512" s="154" t="n">
        <v>0</v>
      </c>
      <c r="BB1512" s="154" t="n">
        <v>3.686969E-011</v>
      </c>
      <c r="BC1512" s="154" t="n">
        <v>1.2806556E-007</v>
      </c>
      <c r="BD1512" s="154" t="n">
        <v>8.4080878E-012</v>
      </c>
      <c r="BE1512" s="154" t="n">
        <v>1.2818727E-010</v>
      </c>
      <c r="BF1512" s="154" t="n">
        <v>0</v>
      </c>
      <c r="BG1512" s="154" t="n">
        <v>0</v>
      </c>
      <c r="BH1512" s="154" t="n">
        <v>0</v>
      </c>
      <c r="BI1512" s="154" t="n">
        <v>0</v>
      </c>
      <c r="BJ1512" s="154" t="n">
        <v>0</v>
      </c>
      <c r="BK1512" s="154" t="n">
        <v>0</v>
      </c>
      <c r="BL1512" s="154" t="n">
        <v>0</v>
      </c>
      <c r="BM1512" s="154" t="n">
        <v>0</v>
      </c>
      <c r="BN1512" s="154" t="n">
        <v>1.0495218E-006</v>
      </c>
      <c r="BO1512" s="154" t="n">
        <v>0.024519098</v>
      </c>
      <c r="BP1512" s="154" t="n">
        <v>0</v>
      </c>
      <c r="BQ1512" s="154" t="n">
        <v>0</v>
      </c>
      <c r="BR1512" s="154" t="n">
        <v>0</v>
      </c>
      <c r="BT1512" s="96" t="n">
        <v>1.133007E-005</v>
      </c>
      <c r="BU1512" s="96" t="n">
        <v>8.8376178E-007</v>
      </c>
      <c r="BV1512" s="96" t="n">
        <v>5.4065311E-006</v>
      </c>
      <c r="BW1512" s="96" t="n">
        <v>6.5503354E-010</v>
      </c>
      <c r="BX1512" s="96" t="n">
        <v>1.7561485E-006</v>
      </c>
      <c r="BY1512" s="96" t="n">
        <v>0</v>
      </c>
      <c r="BZ1512" s="96" t="n">
        <v>0</v>
      </c>
      <c r="CA1512" s="96" t="n">
        <v>0</v>
      </c>
      <c r="CB1512" s="96" t="n">
        <v>0</v>
      </c>
      <c r="CC1512" s="96" t="n">
        <v>1.9981908E-009</v>
      </c>
      <c r="CD1512" s="96" t="n">
        <v>0</v>
      </c>
      <c r="CE1512" s="96" t="n">
        <v>0</v>
      </c>
      <c r="CF1512" s="96" t="n">
        <v>0</v>
      </c>
      <c r="CG1512" s="96" t="n">
        <v>3.2037258E-007</v>
      </c>
      <c r="CH1512" s="96" t="n">
        <v>2.9606027E-006</v>
      </c>
      <c r="CI1512" s="96" t="n">
        <v>3.4719753E-014</v>
      </c>
      <c r="CJ1512" s="96" t="n">
        <v>0</v>
      </c>
      <c r="CL1512" s="155" t="n">
        <v>0</v>
      </c>
      <c r="CM1512" s="155" t="n">
        <v>0.19390303</v>
      </c>
      <c r="CN1512" s="156" t="n">
        <v>0</v>
      </c>
      <c r="CO1512" s="155" t="n">
        <v>0.00060465694</v>
      </c>
      <c r="CP1512" s="155" t="n">
        <v>0</v>
      </c>
      <c r="CQ1512" s="155" t="n">
        <v>0</v>
      </c>
      <c r="CR1512" s="155" t="n">
        <v>6.5596718E-005</v>
      </c>
      <c r="CS1512" s="155" t="n">
        <v>0</v>
      </c>
      <c r="CT1512" s="155" t="n">
        <v>0</v>
      </c>
      <c r="CU1512" s="155" t="n">
        <v>0</v>
      </c>
    </row>
    <row r="1513" customFormat="false" ht="13.8" hidden="false" customHeight="false" outlineLevel="0" collapsed="false">
      <c r="A1513" s="0" t="s">
        <v>2392</v>
      </c>
      <c r="B1513" s="26" t="s">
        <v>2247</v>
      </c>
      <c r="C1513" s="88" t="str">
        <f aca="false">MID(A1513,1,12)</f>
        <v>B.044.01.246</v>
      </c>
      <c r="D1513" s="2" t="s">
        <v>2245</v>
      </c>
      <c r="E1513" s="90" t="s">
        <v>1103</v>
      </c>
      <c r="F1513" s="91" t="str">
        <f aca="false">MID(A1513, 21,85)</f>
        <v>Electricity Samoa production</v>
      </c>
      <c r="G1513" s="133" t="n">
        <f aca="false">H1513+I1513+J1513+K1513</f>
        <v>0.027339359207</v>
      </c>
      <c r="H1513" s="149" t="n">
        <f aca="false">N1513+O1513+P1513+Q1513</f>
        <v>0.00196324476</v>
      </c>
      <c r="I1513" s="149" t="n">
        <f aca="false">L1513+M1513+R1513+V1513+T1513</f>
        <v>0.0055665098</v>
      </c>
      <c r="J1513" s="150" t="n">
        <f aca="false">S1513+U1513+W1513+X1513</f>
        <v>7.7165647E-005</v>
      </c>
      <c r="K1513" s="149" t="n">
        <v>0.019732439</v>
      </c>
      <c r="L1513" s="130" t="n">
        <v>0.0042785006</v>
      </c>
      <c r="M1513" s="130" t="n">
        <v>0.0012880092</v>
      </c>
      <c r="N1513" s="130" t="n">
        <v>0.0010892096</v>
      </c>
      <c r="O1513" s="130" t="n">
        <v>0.00087403516</v>
      </c>
      <c r="P1513" s="130" t="n">
        <v>0</v>
      </c>
      <c r="Q1513" s="130" t="n">
        <v>0</v>
      </c>
      <c r="R1513" s="157" t="n">
        <v>0</v>
      </c>
      <c r="S1513" s="157" t="n">
        <v>7.7165647E-005</v>
      </c>
      <c r="T1513" s="130" t="n">
        <v>0</v>
      </c>
      <c r="U1513" s="130" t="n">
        <v>0</v>
      </c>
      <c r="V1513" s="130" t="n">
        <v>0</v>
      </c>
      <c r="W1513" s="130" t="n">
        <v>0</v>
      </c>
      <c r="X1513" s="130" t="n">
        <v>0</v>
      </c>
      <c r="Z1513" s="151" t="n">
        <f aca="false">K1513/0.15</f>
        <v>0.131549593333333</v>
      </c>
      <c r="AB1513" s="133" t="n">
        <f aca="false">K1513</f>
        <v>0.019732439</v>
      </c>
      <c r="AC1513" s="133" t="n">
        <f aca="false">L1513+M1513+N1513+O1513+P1513+Q1513+R1513</f>
        <v>0.00752975456</v>
      </c>
      <c r="AD1513" s="133" t="n">
        <f aca="false">L1513+M1513+R1513+W1513</f>
        <v>0.0055665098</v>
      </c>
      <c r="AE1513" s="133" t="n">
        <f aca="false">V1513+L1513+M1513+R1513+T1513</f>
        <v>0.0055665098</v>
      </c>
      <c r="AF1513" s="133" t="n">
        <f aca="false">S1513+U1513+X1513</f>
        <v>7.7165647E-005</v>
      </c>
      <c r="AH1513" s="0" t="n">
        <v>2.2353775</v>
      </c>
      <c r="AI1513" s="96" t="n">
        <v>1.6546056</v>
      </c>
      <c r="AJ1513" s="96" t="n">
        <v>0</v>
      </c>
      <c r="AK1513" s="96" t="n">
        <v>0</v>
      </c>
      <c r="AL1513" s="96" t="n">
        <v>0.23389451</v>
      </c>
      <c r="AM1513" s="96" t="n">
        <v>0.13875098</v>
      </c>
      <c r="AN1513" s="96" t="n">
        <v>0.20812647</v>
      </c>
      <c r="AP1513" s="95" t="n">
        <v>0.0038055286</v>
      </c>
      <c r="AQ1513" s="95" t="n">
        <v>0.0035614935</v>
      </c>
      <c r="AR1513" s="95" t="n">
        <v>0.00012587521</v>
      </c>
      <c r="AS1513" s="95" t="n">
        <v>0.00011815996</v>
      </c>
      <c r="AT1513" s="152" t="n">
        <f aca="false">AW1513+AZ1513+BA1513+BB1513+BC1513+BK1513+BL1513+BP1513</f>
        <v>2.1351878897E-007</v>
      </c>
      <c r="AU1513" s="152" t="n">
        <f aca="false">AX1513+AY1513+BD1513+BE1513+BF1513+BG1513+BH1513+BI1513+BJ1513+BM1513+BQ1513+BR1513</f>
        <v>4.65514832544E-010</v>
      </c>
      <c r="AV1513" s="153" t="n">
        <f aca="false">BN1513+BO1513</f>
        <v>0.0165490140165</v>
      </c>
      <c r="AW1513" s="154" t="n">
        <v>1.2207802E-007</v>
      </c>
      <c r="AX1513" s="154" t="n">
        <v>3.6833887E-010</v>
      </c>
      <c r="AY1513" s="154" t="n">
        <v>1.0063544E-014</v>
      </c>
      <c r="AZ1513" s="154" t="n">
        <v>0</v>
      </c>
      <c r="BA1513" s="154" t="n">
        <v>0</v>
      </c>
      <c r="BB1513" s="154" t="n">
        <v>2.918797E-011</v>
      </c>
      <c r="BC1513" s="154" t="n">
        <v>9.1411581E-008</v>
      </c>
      <c r="BD1513" s="154" t="n">
        <v>6.656281E-012</v>
      </c>
      <c r="BE1513" s="154" t="n">
        <v>9.0509618E-011</v>
      </c>
      <c r="BF1513" s="154" t="n">
        <v>0</v>
      </c>
      <c r="BG1513" s="154" t="n">
        <v>0</v>
      </c>
      <c r="BH1513" s="154" t="n">
        <v>0</v>
      </c>
      <c r="BI1513" s="154" t="n">
        <v>0</v>
      </c>
      <c r="BJ1513" s="154" t="n">
        <v>0</v>
      </c>
      <c r="BK1513" s="154" t="n">
        <v>0</v>
      </c>
      <c r="BL1513" s="154" t="n">
        <v>0</v>
      </c>
      <c r="BM1513" s="154" t="n">
        <v>0</v>
      </c>
      <c r="BN1513" s="154" t="n">
        <v>2.9580165E-006</v>
      </c>
      <c r="BO1513" s="154" t="n">
        <v>0.016546056</v>
      </c>
      <c r="BP1513" s="154" t="n">
        <v>0</v>
      </c>
      <c r="BQ1513" s="154" t="n">
        <v>0</v>
      </c>
      <c r="BR1513" s="154" t="n">
        <v>0</v>
      </c>
      <c r="BT1513" s="96" t="n">
        <v>7.8369928E-006</v>
      </c>
      <c r="BU1513" s="96" t="n">
        <v>6.2400065E-007</v>
      </c>
      <c r="BV1513" s="96" t="n">
        <v>3.6679518E-006</v>
      </c>
      <c r="BW1513" s="96" t="n">
        <v>5.1855873E-010</v>
      </c>
      <c r="BX1513" s="96" t="n">
        <v>1.2963423E-006</v>
      </c>
      <c r="BY1513" s="96" t="n">
        <v>0</v>
      </c>
      <c r="BZ1513" s="96" t="n">
        <v>0</v>
      </c>
      <c r="CA1513" s="96" t="n">
        <v>0</v>
      </c>
      <c r="CB1513" s="96" t="n">
        <v>0</v>
      </c>
      <c r="CC1513" s="96" t="n">
        <v>1.5818721E-009</v>
      </c>
      <c r="CD1513" s="96" t="n">
        <v>0</v>
      </c>
      <c r="CE1513" s="96" t="n">
        <v>0</v>
      </c>
      <c r="CF1513" s="96" t="n">
        <v>0</v>
      </c>
      <c r="CG1513" s="96" t="n">
        <v>2.4871419E-007</v>
      </c>
      <c r="CH1513" s="96" t="n">
        <v>1.9978833E-006</v>
      </c>
      <c r="CI1513" s="96" t="n">
        <v>9.7855618E-014</v>
      </c>
      <c r="CJ1513" s="96" t="n">
        <v>0</v>
      </c>
      <c r="CL1513" s="155" t="n">
        <v>0</v>
      </c>
      <c r="CM1513" s="155" t="n">
        <v>0.1315496</v>
      </c>
      <c r="CN1513" s="156" t="n">
        <v>0</v>
      </c>
      <c r="CO1513" s="155" t="n">
        <v>0.00042693216</v>
      </c>
      <c r="CP1513" s="155" t="n">
        <v>0</v>
      </c>
      <c r="CQ1513" s="155" t="n">
        <v>0</v>
      </c>
      <c r="CR1513" s="155" t="n">
        <v>4.7886682E-005</v>
      </c>
      <c r="CS1513" s="155" t="n">
        <v>0</v>
      </c>
      <c r="CT1513" s="155" t="n">
        <v>0</v>
      </c>
      <c r="CU1513" s="155" t="n">
        <v>0</v>
      </c>
    </row>
    <row r="1514" customFormat="false" ht="13.8" hidden="false" customHeight="false" outlineLevel="0" collapsed="false">
      <c r="A1514" s="0" t="s">
        <v>2393</v>
      </c>
      <c r="B1514" s="26" t="s">
        <v>2247</v>
      </c>
      <c r="C1514" s="88" t="str">
        <f aca="false">MID(A1514,1,12)</f>
        <v>B.044.01.247</v>
      </c>
      <c r="D1514" s="2" t="s">
        <v>2245</v>
      </c>
      <c r="E1514" s="90" t="s">
        <v>1103</v>
      </c>
      <c r="F1514" s="91" t="str">
        <f aca="false">MID(A1514, 21,85)</f>
        <v>Electricity Sao Tome and Principe production</v>
      </c>
      <c r="G1514" s="133" t="n">
        <f aca="false">H1514+I1514+J1514+K1514</f>
        <v>0.045188633803</v>
      </c>
      <c r="H1514" s="149" t="n">
        <f aca="false">N1514+O1514+P1514+Q1514</f>
        <v>0.0029020023</v>
      </c>
      <c r="I1514" s="149" t="n">
        <f aca="false">L1514+M1514+R1514+V1514+T1514</f>
        <v>0.0088340076</v>
      </c>
      <c r="J1514" s="150" t="n">
        <f aca="false">S1514+U1514+W1514+X1514</f>
        <v>2.5572903E-005</v>
      </c>
      <c r="K1514" s="149" t="n">
        <v>0.033427051</v>
      </c>
      <c r="L1514" s="130" t="n">
        <v>0.0069660011</v>
      </c>
      <c r="M1514" s="130" t="n">
        <v>0.0018680065</v>
      </c>
      <c r="N1514" s="130" t="n">
        <v>0.0015816807</v>
      </c>
      <c r="O1514" s="130" t="n">
        <v>0.0013203216</v>
      </c>
      <c r="P1514" s="130" t="n">
        <v>0</v>
      </c>
      <c r="Q1514" s="130" t="n">
        <v>0</v>
      </c>
      <c r="R1514" s="157" t="n">
        <v>0</v>
      </c>
      <c r="S1514" s="157" t="n">
        <v>2.5572903E-005</v>
      </c>
      <c r="T1514" s="130" t="n">
        <v>0</v>
      </c>
      <c r="U1514" s="130" t="n">
        <v>0</v>
      </c>
      <c r="V1514" s="130" t="n">
        <v>0</v>
      </c>
      <c r="W1514" s="130" t="n">
        <v>0</v>
      </c>
      <c r="X1514" s="130" t="n">
        <v>0</v>
      </c>
      <c r="Z1514" s="151" t="n">
        <f aca="false">K1514/0.15</f>
        <v>0.222847006666667</v>
      </c>
      <c r="AB1514" s="133" t="n">
        <f aca="false">K1514</f>
        <v>0.033427051</v>
      </c>
      <c r="AC1514" s="133" t="n">
        <f aca="false">L1514+M1514+N1514+O1514+P1514+Q1514+R1514</f>
        <v>0.0117360099</v>
      </c>
      <c r="AD1514" s="133" t="n">
        <f aca="false">L1514+M1514+R1514+W1514</f>
        <v>0.0088340076</v>
      </c>
      <c r="AE1514" s="133" t="n">
        <f aca="false">V1514+L1514+M1514+R1514+T1514</f>
        <v>0.0088340076</v>
      </c>
      <c r="AF1514" s="133" t="n">
        <f aca="false">S1514+U1514+X1514</f>
        <v>2.5572903E-005</v>
      </c>
      <c r="AH1514" s="0" t="n">
        <v>2.9516399</v>
      </c>
      <c r="AI1514" s="96" t="n">
        <v>2.8186832</v>
      </c>
      <c r="AJ1514" s="96" t="n">
        <v>0</v>
      </c>
      <c r="AK1514" s="96" t="n">
        <v>0</v>
      </c>
      <c r="AL1514" s="96" t="n">
        <v>0</v>
      </c>
      <c r="AM1514" s="96" t="n">
        <v>0</v>
      </c>
      <c r="AN1514" s="96" t="n">
        <v>0.13295676</v>
      </c>
      <c r="AP1514" s="95" t="n">
        <v>0.006318234</v>
      </c>
      <c r="AQ1514" s="95" t="n">
        <v>0.005905786</v>
      </c>
      <c r="AR1514" s="95" t="n">
        <v>0.00021118696</v>
      </c>
      <c r="AS1514" s="95" t="n">
        <v>0.00020126098</v>
      </c>
      <c r="AT1514" s="152" t="n">
        <f aca="false">AW1514+AZ1514+BA1514+BB1514+BC1514+BK1514+BL1514+BP1514</f>
        <v>3.54063914909E-007</v>
      </c>
      <c r="AU1514" s="152" t="n">
        <f aca="false">AX1514+AY1514+BD1514+BE1514+BF1514+BG1514+BH1514+BI1514+BJ1514+BM1514+BQ1514+BR1514</f>
        <v>7.81016884596E-010</v>
      </c>
      <c r="AV1514" s="153" t="n">
        <f aca="false">BN1514+BO1514</f>
        <v>0.02818781229461</v>
      </c>
      <c r="AW1514" s="154" t="n">
        <v>2.0680202E-007</v>
      </c>
      <c r="AX1514" s="154" t="n">
        <v>6.2397161E-010</v>
      </c>
      <c r="AY1514" s="154" t="n">
        <v>1.7047796E-014</v>
      </c>
      <c r="AZ1514" s="154" t="n">
        <v>0</v>
      </c>
      <c r="BA1514" s="154" t="n">
        <v>0</v>
      </c>
      <c r="BB1514" s="154" t="n">
        <v>4.2384909E-011</v>
      </c>
      <c r="BC1514" s="154" t="n">
        <v>1.4721951E-007</v>
      </c>
      <c r="BD1514" s="154" t="n">
        <v>9.6658268E-012</v>
      </c>
      <c r="BE1514" s="154" t="n">
        <v>1.473624E-010</v>
      </c>
      <c r="BF1514" s="154" t="n">
        <v>0</v>
      </c>
      <c r="BG1514" s="154" t="n">
        <v>0</v>
      </c>
      <c r="BH1514" s="154" t="n">
        <v>0</v>
      </c>
      <c r="BI1514" s="154" t="n">
        <v>0</v>
      </c>
      <c r="BJ1514" s="154" t="n">
        <v>0</v>
      </c>
      <c r="BK1514" s="154" t="n">
        <v>0</v>
      </c>
      <c r="BL1514" s="154" t="n">
        <v>0</v>
      </c>
      <c r="BM1514" s="154" t="n">
        <v>0</v>
      </c>
      <c r="BN1514" s="154" t="n">
        <v>9.8029461E-007</v>
      </c>
      <c r="BO1514" s="154" t="n">
        <v>0.028186832</v>
      </c>
      <c r="BP1514" s="154" t="n">
        <v>0</v>
      </c>
      <c r="BQ1514" s="154" t="n">
        <v>0</v>
      </c>
      <c r="BR1514" s="154" t="n">
        <v>0</v>
      </c>
      <c r="BT1514" s="96" t="n">
        <v>1.3023018E-005</v>
      </c>
      <c r="BU1514" s="96" t="n">
        <v>1.0159609E-006</v>
      </c>
      <c r="BV1514" s="96" t="n">
        <v>6.2135658E-006</v>
      </c>
      <c r="BW1514" s="96" t="n">
        <v>7.5301792E-010</v>
      </c>
      <c r="BX1514" s="96" t="n">
        <v>2.0186756E-006</v>
      </c>
      <c r="BY1514" s="96" t="n">
        <v>0</v>
      </c>
      <c r="BZ1514" s="96" t="n">
        <v>0</v>
      </c>
      <c r="CA1514" s="96" t="n">
        <v>0</v>
      </c>
      <c r="CB1514" s="96" t="n">
        <v>0</v>
      </c>
      <c r="CC1514" s="96" t="n">
        <v>2.2970938E-009</v>
      </c>
      <c r="CD1514" s="96" t="n">
        <v>0</v>
      </c>
      <c r="CE1514" s="96" t="n">
        <v>0</v>
      </c>
      <c r="CF1514" s="96" t="n">
        <v>0</v>
      </c>
      <c r="CG1514" s="96" t="n">
        <v>3.6829609E-007</v>
      </c>
      <c r="CH1514" s="96" t="n">
        <v>3.4034698E-006</v>
      </c>
      <c r="CI1514" s="96" t="n">
        <v>3.2429615E-014</v>
      </c>
      <c r="CJ1514" s="96" t="n">
        <v>0</v>
      </c>
      <c r="CL1514" s="155" t="n">
        <v>0</v>
      </c>
      <c r="CM1514" s="155" t="n">
        <v>0.222847</v>
      </c>
      <c r="CN1514" s="156" t="n">
        <v>0</v>
      </c>
      <c r="CO1514" s="155" t="n">
        <v>0.00069510564</v>
      </c>
      <c r="CP1514" s="155" t="n">
        <v>0</v>
      </c>
      <c r="CQ1514" s="155" t="n">
        <v>0</v>
      </c>
      <c r="CR1514" s="155" t="n">
        <v>7.5404396E-005</v>
      </c>
      <c r="CS1514" s="155" t="n">
        <v>0</v>
      </c>
      <c r="CT1514" s="155" t="n">
        <v>0</v>
      </c>
      <c r="CU1514" s="155" t="n">
        <v>0</v>
      </c>
    </row>
    <row r="1515" customFormat="false" ht="13.8" hidden="false" customHeight="false" outlineLevel="0" collapsed="false">
      <c r="A1515" s="0" t="s">
        <v>2394</v>
      </c>
      <c r="B1515" s="26" t="s">
        <v>2247</v>
      </c>
      <c r="C1515" s="88" t="str">
        <f aca="false">MID(A1515,1,12)</f>
        <v>B.044.01.248</v>
      </c>
      <c r="D1515" s="2" t="s">
        <v>2245</v>
      </c>
      <c r="E1515" s="90" t="s">
        <v>1103</v>
      </c>
      <c r="F1515" s="91" t="str">
        <f aca="false">MID(A1515, 21,85)</f>
        <v>Electricity Saudi Arabia production</v>
      </c>
      <c r="G1515" s="133" t="n">
        <f aca="false">H1515+I1515+J1515+K1515</f>
        <v>0.0435811005771</v>
      </c>
      <c r="H1515" s="149" t="n">
        <f aca="false">N1515+O1515+P1515+Q1515</f>
        <v>0.0039284814</v>
      </c>
      <c r="I1515" s="149" t="n">
        <f aca="false">L1515+M1515+R1515+V1515+T1515</f>
        <v>0.0073157308</v>
      </c>
      <c r="J1515" s="150" t="n">
        <f aca="false">S1515+U1515+W1515+X1515</f>
        <v>6.3893771E-006</v>
      </c>
      <c r="K1515" s="149" t="n">
        <v>0.032330499</v>
      </c>
      <c r="L1515" s="130" t="n">
        <v>0.0044362907</v>
      </c>
      <c r="M1515" s="130" t="n">
        <v>0.0028794401</v>
      </c>
      <c r="N1515" s="130" t="n">
        <v>0.0025708441</v>
      </c>
      <c r="O1515" s="130" t="n">
        <v>0.0013576373</v>
      </c>
      <c r="P1515" s="130" t="n">
        <v>0</v>
      </c>
      <c r="Q1515" s="130" t="n">
        <v>0</v>
      </c>
      <c r="R1515" s="157" t="n">
        <v>0</v>
      </c>
      <c r="S1515" s="157" t="n">
        <v>6.3893771E-006</v>
      </c>
      <c r="T1515" s="130" t="n">
        <v>0</v>
      </c>
      <c r="U1515" s="130" t="n">
        <v>0</v>
      </c>
      <c r="V1515" s="130" t="n">
        <v>0</v>
      </c>
      <c r="W1515" s="130" t="n">
        <v>0</v>
      </c>
      <c r="X1515" s="130" t="n">
        <v>0</v>
      </c>
      <c r="Z1515" s="151" t="n">
        <f aca="false">K1515/0.15</f>
        <v>0.21553666</v>
      </c>
      <c r="AB1515" s="133" t="n">
        <f aca="false">K1515</f>
        <v>0.032330499</v>
      </c>
      <c r="AC1515" s="133" t="n">
        <f aca="false">L1515+M1515+N1515+O1515+P1515+Q1515+R1515</f>
        <v>0.0112442122</v>
      </c>
      <c r="AD1515" s="133" t="n">
        <f aca="false">L1515+M1515+R1515+W1515</f>
        <v>0.0073157308</v>
      </c>
      <c r="AE1515" s="133" t="n">
        <f aca="false">V1515+L1515+M1515+R1515+T1515</f>
        <v>0.0073157308</v>
      </c>
      <c r="AF1515" s="133" t="n">
        <f aca="false">S1515+U1515+X1515</f>
        <v>6.3893771E-006</v>
      </c>
      <c r="AH1515" s="0" t="n">
        <v>2.6071676</v>
      </c>
      <c r="AI1515" s="96" t="n">
        <v>2.5834084</v>
      </c>
      <c r="AJ1515" s="96" t="n">
        <v>0</v>
      </c>
      <c r="AK1515" s="96" t="n">
        <v>0</v>
      </c>
      <c r="AL1515" s="96" t="n">
        <v>0</v>
      </c>
      <c r="AM1515" s="96" t="n">
        <v>0.02375915</v>
      </c>
      <c r="AN1515" s="96" t="n">
        <v>0</v>
      </c>
      <c r="AP1515" s="95" t="n">
        <v>0.0053898407</v>
      </c>
      <c r="AQ1515" s="95" t="n">
        <v>0.0050365225</v>
      </c>
      <c r="AR1515" s="95" t="n">
        <v>0.00019281614</v>
      </c>
      <c r="AS1515" s="95" t="n">
        <v>0.00016050208</v>
      </c>
      <c r="AT1515" s="152" t="n">
        <f aca="false">AW1515+AZ1515+BA1515+BB1515+BC1515+BK1515+BL1515+BP1515</f>
        <v>3.019497919E-007</v>
      </c>
      <c r="AU1515" s="152" t="n">
        <f aca="false">AX1515+AY1515+BD1515+BE1515+BF1515+BG1515+BH1515+BI1515+BJ1515+BM1515+BQ1515+BR1515</f>
        <v>7.13077443554E-010</v>
      </c>
      <c r="AV1515" s="153" t="n">
        <f aca="false">BN1515+BO1515</f>
        <v>0.02247928292612</v>
      </c>
      <c r="AW1515" s="154" t="n">
        <v>2.0001802E-007</v>
      </c>
      <c r="AX1515" s="154" t="n">
        <v>6.0350265E-010</v>
      </c>
      <c r="AY1515" s="154" t="n">
        <v>1.6488554E-014</v>
      </c>
      <c r="AZ1515" s="154" t="n">
        <v>0</v>
      </c>
      <c r="BA1515" s="154" t="n">
        <v>0</v>
      </c>
      <c r="BB1515" s="154" t="n">
        <v>6.88919E-011</v>
      </c>
      <c r="BC1515" s="154" t="n">
        <v>1.0186288E-007</v>
      </c>
      <c r="BD1515" s="154" t="n">
        <v>1.5710714E-011</v>
      </c>
      <c r="BE1515" s="154" t="n">
        <v>9.3847591E-011</v>
      </c>
      <c r="BF1515" s="154" t="n">
        <v>0</v>
      </c>
      <c r="BG1515" s="154" t="n">
        <v>0</v>
      </c>
      <c r="BH1515" s="154" t="n">
        <v>0</v>
      </c>
      <c r="BI1515" s="154" t="n">
        <v>0</v>
      </c>
      <c r="BJ1515" s="154" t="n">
        <v>0</v>
      </c>
      <c r="BK1515" s="154" t="n">
        <v>0</v>
      </c>
      <c r="BL1515" s="154" t="n">
        <v>0</v>
      </c>
      <c r="BM1515" s="154" t="n">
        <v>0</v>
      </c>
      <c r="BN1515" s="154" t="n">
        <v>2.4492612E-007</v>
      </c>
      <c r="BO1515" s="154" t="n">
        <v>0.022479038</v>
      </c>
      <c r="BP1515" s="154" t="n">
        <v>0</v>
      </c>
      <c r="BQ1515" s="154" t="n">
        <v>0</v>
      </c>
      <c r="BR1515" s="154" t="n">
        <v>0</v>
      </c>
      <c r="BT1515" s="96" t="n">
        <v>1.1976852E-005</v>
      </c>
      <c r="BU1515" s="96" t="n">
        <v>6.4701365E-007</v>
      </c>
      <c r="BV1515" s="96" t="n">
        <v>6.009734E-006</v>
      </c>
      <c r="BW1515" s="96" t="n">
        <v>1.2239459E-009</v>
      </c>
      <c r="BX1515" s="96" t="n">
        <v>1.7481616E-006</v>
      </c>
      <c r="BY1515" s="96" t="n">
        <v>0</v>
      </c>
      <c r="BZ1515" s="96" t="n">
        <v>0</v>
      </c>
      <c r="CA1515" s="96" t="n">
        <v>0</v>
      </c>
      <c r="CB1515" s="96" t="n">
        <v>0</v>
      </c>
      <c r="CC1515" s="96" t="n">
        <v>3.7336675E-009</v>
      </c>
      <c r="CD1515" s="96" t="n">
        <v>0</v>
      </c>
      <c r="CE1515" s="96" t="n">
        <v>0</v>
      </c>
      <c r="CF1515" s="96" t="n">
        <v>0</v>
      </c>
      <c r="CG1515" s="96" t="n">
        <v>5.334305E-007</v>
      </c>
      <c r="CH1515" s="96" t="n">
        <v>3.0335545E-006</v>
      </c>
      <c r="CI1515" s="96" t="n">
        <v>8.1025231E-015</v>
      </c>
      <c r="CJ1515" s="96" t="n">
        <v>0</v>
      </c>
      <c r="CL1515" s="155" t="n">
        <v>0</v>
      </c>
      <c r="CM1515" s="155" t="n">
        <v>0.21553666</v>
      </c>
      <c r="CN1515" s="156" t="n">
        <v>0</v>
      </c>
      <c r="CO1515" s="155" t="n">
        <v>0.00044267732</v>
      </c>
      <c r="CP1515" s="155" t="n">
        <v>0</v>
      </c>
      <c r="CQ1515" s="155" t="n">
        <v>0</v>
      </c>
      <c r="CR1515" s="155" t="n">
        <v>6.090879E-005</v>
      </c>
      <c r="CS1515" s="155" t="n">
        <v>0</v>
      </c>
      <c r="CT1515" s="155" t="n">
        <v>0</v>
      </c>
      <c r="CU1515" s="155" t="n">
        <v>0</v>
      </c>
    </row>
    <row r="1516" customFormat="false" ht="13.8" hidden="false" customHeight="false" outlineLevel="0" collapsed="false">
      <c r="A1516" s="0" t="s">
        <v>2395</v>
      </c>
      <c r="B1516" s="26" t="s">
        <v>2247</v>
      </c>
      <c r="C1516" s="88" t="str">
        <f aca="false">MID(A1516,1,12)</f>
        <v>B.044.01.249</v>
      </c>
      <c r="D1516" s="2" t="s">
        <v>2245</v>
      </c>
      <c r="E1516" s="90" t="s">
        <v>1103</v>
      </c>
      <c r="F1516" s="91" t="str">
        <f aca="false">MID(A1516, 21,85)</f>
        <v>Electricity Senegal production</v>
      </c>
      <c r="G1516" s="133" t="n">
        <f aca="false">H1516+I1516+J1516+K1516</f>
        <v>0.0389326148</v>
      </c>
      <c r="H1516" s="149" t="n">
        <f aca="false">N1516+O1516+P1516+Q1516</f>
        <v>0.0025839193</v>
      </c>
      <c r="I1516" s="149" t="n">
        <f aca="false">L1516+M1516+R1516+V1516+T1516</f>
        <v>0.0073623205</v>
      </c>
      <c r="J1516" s="150" t="n">
        <f aca="false">S1516+U1516+W1516+X1516</f>
        <v>6.136E-005</v>
      </c>
      <c r="K1516" s="149" t="n">
        <v>0.028925015</v>
      </c>
      <c r="L1516" s="157" t="n">
        <v>0.0056746926</v>
      </c>
      <c r="M1516" s="157" t="n">
        <v>0.0016876279</v>
      </c>
      <c r="N1516" s="157" t="n">
        <v>0.0014308121</v>
      </c>
      <c r="O1516" s="130" t="n">
        <v>0.0011531072</v>
      </c>
      <c r="P1516" s="130" t="n">
        <v>0</v>
      </c>
      <c r="Q1516" s="130" t="n">
        <v>0</v>
      </c>
      <c r="R1516" s="130" t="n">
        <v>0</v>
      </c>
      <c r="S1516" s="157" t="n">
        <v>6.136E-005</v>
      </c>
      <c r="T1516" s="130" t="n">
        <v>0</v>
      </c>
      <c r="U1516" s="130" t="n">
        <v>0</v>
      </c>
      <c r="V1516" s="130" t="n">
        <v>0</v>
      </c>
      <c r="W1516" s="130" t="n">
        <v>0</v>
      </c>
      <c r="X1516" s="130" t="n">
        <v>0</v>
      </c>
      <c r="Z1516" s="151" t="n">
        <f aca="false">K1516/0.15</f>
        <v>0.192833433333333</v>
      </c>
      <c r="AB1516" s="133" t="n">
        <f aca="false">K1516</f>
        <v>0.028925015</v>
      </c>
      <c r="AC1516" s="133" t="n">
        <f aca="false">L1516+M1516+N1516+O1516+P1516+Q1516+R1516</f>
        <v>0.0099462398</v>
      </c>
      <c r="AD1516" s="133" t="n">
        <f aca="false">L1516+M1516+R1516+W1516</f>
        <v>0.0073623205</v>
      </c>
      <c r="AE1516" s="133" t="n">
        <f aca="false">V1516+L1516+M1516+R1516+T1516</f>
        <v>0.0073623205</v>
      </c>
      <c r="AF1516" s="133" t="n">
        <f aca="false">S1516+U1516+X1516</f>
        <v>6.136E-005</v>
      </c>
      <c r="AH1516" s="0" t="n">
        <v>2.684917</v>
      </c>
      <c r="AI1516" s="96" t="n">
        <v>2.397724</v>
      </c>
      <c r="AJ1516" s="96" t="n">
        <v>0</v>
      </c>
      <c r="AK1516" s="96" t="n">
        <v>0</v>
      </c>
      <c r="AL1516" s="96" t="n">
        <v>0.052966262</v>
      </c>
      <c r="AM1516" s="96" t="n">
        <v>0.1899522</v>
      </c>
      <c r="AN1516" s="96" t="n">
        <v>0.044274572</v>
      </c>
      <c r="AP1516" s="95" t="n">
        <v>0.0053468915</v>
      </c>
      <c r="AQ1516" s="95" t="n">
        <v>0.0050062183</v>
      </c>
      <c r="AR1516" s="95" t="n">
        <v>0.00018082665</v>
      </c>
      <c r="AS1516" s="95" t="n">
        <v>0.00015984652</v>
      </c>
      <c r="AT1516" s="152" t="n">
        <f aca="false">AW1516+AZ1516+BA1516+BB1516+BC1516+BK1516+BL1516+BP1516</f>
        <v>3.00132992024E-007</v>
      </c>
      <c r="AU1516" s="152" t="n">
        <f aca="false">AX1516+AY1516+BD1516+BE1516+BF1516+BG1516+BH1516+BI1516+BJ1516+BM1516+BQ1516+BR1516</f>
        <v>6.68737603458E-010</v>
      </c>
      <c r="AV1516" s="153" t="n">
        <f aca="false">BN1516+BO1516</f>
        <v>0.0223874681333</v>
      </c>
      <c r="AW1516" s="154" t="n">
        <v>1.7894943E-007</v>
      </c>
      <c r="AX1516" s="154" t="n">
        <v>5.3993362E-010</v>
      </c>
      <c r="AY1516" s="154" t="n">
        <v>1.4751758E-014</v>
      </c>
      <c r="AZ1516" s="154" t="n">
        <v>0</v>
      </c>
      <c r="BA1516" s="154" t="n">
        <v>0</v>
      </c>
      <c r="BB1516" s="154" t="n">
        <v>3.8342024E-011</v>
      </c>
      <c r="BC1516" s="154" t="n">
        <v>1.2114522E-007</v>
      </c>
      <c r="BD1516" s="154" t="n">
        <v>8.7438517E-012</v>
      </c>
      <c r="BE1516" s="154" t="n">
        <v>1.2004538E-010</v>
      </c>
      <c r="BF1516" s="154" t="n">
        <v>0</v>
      </c>
      <c r="BG1516" s="154" t="n">
        <v>0</v>
      </c>
      <c r="BH1516" s="154" t="n">
        <v>0</v>
      </c>
      <c r="BI1516" s="154" t="n">
        <v>0</v>
      </c>
      <c r="BJ1516" s="154" t="n">
        <v>0</v>
      </c>
      <c r="BK1516" s="154" t="n">
        <v>0</v>
      </c>
      <c r="BL1516" s="154" t="n">
        <v>0</v>
      </c>
      <c r="BM1516" s="154" t="n">
        <v>0</v>
      </c>
      <c r="BN1516" s="154" t="n">
        <v>2.3521333E-006</v>
      </c>
      <c r="BO1516" s="154" t="n">
        <v>0.022385116</v>
      </c>
      <c r="BP1516" s="154" t="n">
        <v>0</v>
      </c>
      <c r="BQ1516" s="154" t="n">
        <v>0</v>
      </c>
      <c r="BR1516" s="154" t="n">
        <v>0</v>
      </c>
      <c r="BT1516" s="96" t="n">
        <v>1.1143021E-005</v>
      </c>
      <c r="BU1516" s="96" t="n">
        <v>8.2762915E-007</v>
      </c>
      <c r="BV1516" s="96" t="n">
        <v>5.3767078E-006</v>
      </c>
      <c r="BW1516" s="96" t="n">
        <v>6.8119129E-010</v>
      </c>
      <c r="BX1516" s="96" t="n">
        <v>1.7138699E-006</v>
      </c>
      <c r="BY1516" s="96" t="n">
        <v>0</v>
      </c>
      <c r="BZ1516" s="96" t="n">
        <v>0</v>
      </c>
      <c r="CA1516" s="96" t="n">
        <v>0</v>
      </c>
      <c r="CB1516" s="96" t="n">
        <v>0</v>
      </c>
      <c r="CC1516" s="96" t="n">
        <v>2.0779855E-009</v>
      </c>
      <c r="CD1516" s="96" t="n">
        <v>0</v>
      </c>
      <c r="CE1516" s="96" t="n">
        <v>0</v>
      </c>
      <c r="CF1516" s="96" t="n">
        <v>0</v>
      </c>
      <c r="CG1516" s="96" t="n">
        <v>3.2723152E-007</v>
      </c>
      <c r="CH1516" s="96" t="n">
        <v>2.8948232E-006</v>
      </c>
      <c r="CI1516" s="96" t="n">
        <v>7.7812096E-014</v>
      </c>
      <c r="CJ1516" s="96" t="n">
        <v>0</v>
      </c>
      <c r="CL1516" s="155" t="n">
        <v>0</v>
      </c>
      <c r="CM1516" s="155" t="n">
        <v>0.19283343</v>
      </c>
      <c r="CN1516" s="156" t="n">
        <v>0</v>
      </c>
      <c r="CO1516" s="155" t="n">
        <v>0.00056625181</v>
      </c>
      <c r="CP1516" s="155" t="n">
        <v>0</v>
      </c>
      <c r="CQ1516" s="155" t="n">
        <v>0</v>
      </c>
      <c r="CR1516" s="155" t="n">
        <v>6.3360061E-005</v>
      </c>
      <c r="CS1516" s="155" t="n">
        <v>0</v>
      </c>
      <c r="CT1516" s="155" t="n">
        <v>0</v>
      </c>
      <c r="CU1516" s="155" t="n">
        <v>0</v>
      </c>
    </row>
    <row r="1517" customFormat="false" ht="13.8" hidden="false" customHeight="false" outlineLevel="0" collapsed="false">
      <c r="A1517" s="0" t="s">
        <v>2396</v>
      </c>
      <c r="B1517" s="26" t="s">
        <v>2247</v>
      </c>
      <c r="C1517" s="88" t="str">
        <f aca="false">MID(A1517,1,12)</f>
        <v>B.044.01.250</v>
      </c>
      <c r="D1517" s="2" t="s">
        <v>2245</v>
      </c>
      <c r="E1517" s="90" t="s">
        <v>1103</v>
      </c>
      <c r="F1517" s="91" t="str">
        <f aca="false">MID(A1517, 21,85)</f>
        <v>Electricity Serbia production</v>
      </c>
      <c r="G1517" s="133" t="n">
        <f aca="false">H1517+I1517+J1517+K1517</f>
        <v>0.03791263392</v>
      </c>
      <c r="H1517" s="149" t="n">
        <f aca="false">N1517+O1517+P1517+Q1517</f>
        <v>0.0029095083</v>
      </c>
      <c r="I1517" s="149" t="n">
        <f aca="false">L1517+M1517+R1517+V1517+T1517</f>
        <v>0.0041958096</v>
      </c>
      <c r="J1517" s="150" t="n">
        <f aca="false">S1517+U1517+W1517+X1517</f>
        <v>7.017402E-005</v>
      </c>
      <c r="K1517" s="149" t="n">
        <v>0.030737142</v>
      </c>
      <c r="L1517" s="130" t="n">
        <v>0.0021224774</v>
      </c>
      <c r="M1517" s="130" t="n">
        <v>0.0020733322</v>
      </c>
      <c r="N1517" s="130" t="n">
        <v>0.0017771242</v>
      </c>
      <c r="O1517" s="130" t="n">
        <v>0.0011323841</v>
      </c>
      <c r="P1517" s="130" t="n">
        <v>0</v>
      </c>
      <c r="Q1517" s="130" t="n">
        <v>0</v>
      </c>
      <c r="R1517" s="157" t="n">
        <v>0</v>
      </c>
      <c r="S1517" s="157" t="n">
        <v>7.017402E-005</v>
      </c>
      <c r="T1517" s="130" t="n">
        <v>0</v>
      </c>
      <c r="U1517" s="130" t="n">
        <v>0</v>
      </c>
      <c r="V1517" s="130" t="n">
        <v>0</v>
      </c>
      <c r="W1517" s="130" t="n">
        <v>0</v>
      </c>
      <c r="X1517" s="130" t="n">
        <v>0</v>
      </c>
      <c r="Z1517" s="151" t="n">
        <f aca="false">K1517/0.15</f>
        <v>0.20491428</v>
      </c>
      <c r="AB1517" s="133" t="n">
        <f aca="false">K1517</f>
        <v>0.030737142</v>
      </c>
      <c r="AC1517" s="133" t="n">
        <f aca="false">L1517+M1517+N1517+O1517+P1517+Q1517+R1517</f>
        <v>0.0071053179</v>
      </c>
      <c r="AD1517" s="133" t="n">
        <f aca="false">L1517+M1517+R1517+W1517</f>
        <v>0.0041958096</v>
      </c>
      <c r="AE1517" s="133" t="n">
        <f aca="false">V1517+L1517+M1517+R1517+T1517</f>
        <v>0.0041958096</v>
      </c>
      <c r="AF1517" s="133" t="n">
        <f aca="false">S1517+U1517+X1517</f>
        <v>7.017402E-005</v>
      </c>
      <c r="AH1517" s="0" t="n">
        <v>2.5743589</v>
      </c>
      <c r="AI1517" s="96" t="n">
        <v>2.2000088</v>
      </c>
      <c r="AJ1517" s="96" t="n">
        <v>0</v>
      </c>
      <c r="AK1517" s="96" t="n">
        <v>0</v>
      </c>
      <c r="AL1517" s="96" t="n">
        <v>0.026860611</v>
      </c>
      <c r="AM1517" s="96" t="n">
        <v>0.034932803</v>
      </c>
      <c r="AN1517" s="96" t="n">
        <v>0.31255665</v>
      </c>
      <c r="AP1517" s="95" t="n">
        <v>0.0043171727</v>
      </c>
      <c r="AQ1517" s="95" t="n">
        <v>0.0041118973</v>
      </c>
      <c r="AR1517" s="95" t="n">
        <v>0.0001702265</v>
      </c>
      <c r="AS1517" s="95" t="n">
        <v>3.504889E-005</v>
      </c>
      <c r="AT1517" s="152" t="n">
        <f aca="false">AW1517+AZ1517+BA1517+BB1517+BC1517+BK1517+BL1517+BP1517</f>
        <v>2.46516620282E-007</v>
      </c>
      <c r="AU1517" s="152" t="n">
        <f aca="false">AX1517+AY1517+BD1517+BE1517+BF1517+BG1517+BH1517+BI1517+BJ1517+BM1517+BQ1517+BR1517</f>
        <v>6.29535853943E-010</v>
      </c>
      <c r="AV1517" s="153" t="n">
        <f aca="false">BN1517+BO1517</f>
        <v>0.0049088081041</v>
      </c>
      <c r="AW1517" s="154" t="n">
        <v>1.9016045E-007</v>
      </c>
      <c r="AX1517" s="154" t="n">
        <v>5.7375999E-010</v>
      </c>
      <c r="AY1517" s="154" t="n">
        <v>1.5675943E-014</v>
      </c>
      <c r="AZ1517" s="154" t="n">
        <v>0</v>
      </c>
      <c r="BA1517" s="154" t="n">
        <v>0</v>
      </c>
      <c r="BB1517" s="154" t="n">
        <v>4.7622282E-011</v>
      </c>
      <c r="BC1517" s="154" t="n">
        <v>5.6308548E-008</v>
      </c>
      <c r="BD1517" s="154" t="n">
        <v>1.0860203E-011</v>
      </c>
      <c r="BE1517" s="154" t="n">
        <v>4.4899985E-011</v>
      </c>
      <c r="BF1517" s="154" t="n">
        <v>0</v>
      </c>
      <c r="BG1517" s="154" t="n">
        <v>0</v>
      </c>
      <c r="BH1517" s="154" t="n">
        <v>0</v>
      </c>
      <c r="BI1517" s="154" t="n">
        <v>0</v>
      </c>
      <c r="BJ1517" s="154" t="n">
        <v>0</v>
      </c>
      <c r="BK1517" s="154" t="n">
        <v>0</v>
      </c>
      <c r="BL1517" s="154" t="n">
        <v>0</v>
      </c>
      <c r="BM1517" s="154" t="n">
        <v>0</v>
      </c>
      <c r="BN1517" s="154" t="n">
        <v>2.6900041E-006</v>
      </c>
      <c r="BO1517" s="154" t="n">
        <v>0.0049061181</v>
      </c>
      <c r="BP1517" s="154" t="n">
        <v>0</v>
      </c>
      <c r="BQ1517" s="154" t="n">
        <v>0</v>
      </c>
      <c r="BR1517" s="154" t="n">
        <v>0</v>
      </c>
      <c r="BT1517" s="96" t="n">
        <v>1.0303148E-005</v>
      </c>
      <c r="BU1517" s="96" t="n">
        <v>3.0955406E-007</v>
      </c>
      <c r="BV1517" s="96" t="n">
        <v>5.7135539E-006</v>
      </c>
      <c r="BW1517" s="96" t="n">
        <v>8.4606604E-010</v>
      </c>
      <c r="BX1517" s="96" t="n">
        <v>1.2685649E-006</v>
      </c>
      <c r="BY1517" s="96" t="n">
        <v>0</v>
      </c>
      <c r="BZ1517" s="96" t="n">
        <v>0</v>
      </c>
      <c r="CA1517" s="96" t="n">
        <v>0</v>
      </c>
      <c r="CB1517" s="96" t="n">
        <v>0</v>
      </c>
      <c r="CC1517" s="96" t="n">
        <v>2.5809387E-009</v>
      </c>
      <c r="CD1517" s="96" t="n">
        <v>0</v>
      </c>
      <c r="CE1517" s="96" t="n">
        <v>0</v>
      </c>
      <c r="CF1517" s="96" t="n">
        <v>0</v>
      </c>
      <c r="CG1517" s="96" t="n">
        <v>3.5980107E-007</v>
      </c>
      <c r="CH1517" s="96" t="n">
        <v>2.6482474E-006</v>
      </c>
      <c r="CI1517" s="96" t="n">
        <v>8.8989366E-014</v>
      </c>
      <c r="CJ1517" s="96" t="n">
        <v>0</v>
      </c>
      <c r="CL1517" s="155" t="n">
        <v>0</v>
      </c>
      <c r="CM1517" s="155" t="n">
        <v>0.20491428</v>
      </c>
      <c r="CN1517" s="156" t="n">
        <v>0</v>
      </c>
      <c r="CO1517" s="155" t="n">
        <v>0.00021179238</v>
      </c>
      <c r="CP1517" s="155" t="n">
        <v>0</v>
      </c>
      <c r="CQ1517" s="155" t="n">
        <v>0</v>
      </c>
      <c r="CR1517" s="155" t="n">
        <v>4.1181871E-005</v>
      </c>
      <c r="CS1517" s="155" t="n">
        <v>0</v>
      </c>
      <c r="CT1517" s="155" t="n">
        <v>0</v>
      </c>
      <c r="CU1517" s="155" t="n">
        <v>0</v>
      </c>
    </row>
    <row r="1518" customFormat="false" ht="13.8" hidden="false" customHeight="false" outlineLevel="0" collapsed="false">
      <c r="A1518" s="0" t="s">
        <v>2397</v>
      </c>
      <c r="B1518" s="26" t="s">
        <v>2247</v>
      </c>
      <c r="C1518" s="88" t="str">
        <f aca="false">MID(A1518,1,12)</f>
        <v>B.044.01.251</v>
      </c>
      <c r="D1518" s="2" t="s">
        <v>2245</v>
      </c>
      <c r="E1518" s="90" t="s">
        <v>1103</v>
      </c>
      <c r="F1518" s="91" t="str">
        <f aca="false">MID(A1518, 21,85)</f>
        <v>Electricity Seychelles production</v>
      </c>
      <c r="G1518" s="133" t="n">
        <f aca="false">H1518+I1518+J1518+K1518</f>
        <v>0.048109350224</v>
      </c>
      <c r="H1518" s="149" t="n">
        <f aca="false">N1518+O1518+P1518+Q1518</f>
        <v>0.0030892665</v>
      </c>
      <c r="I1518" s="149" t="n">
        <f aca="false">L1518+M1518+R1518+V1518+T1518</f>
        <v>0.0094024324</v>
      </c>
      <c r="J1518" s="150" t="n">
        <f aca="false">S1518+U1518+W1518+X1518</f>
        <v>5.0439324E-005</v>
      </c>
      <c r="K1518" s="149" t="n">
        <v>0.035567212</v>
      </c>
      <c r="L1518" s="130" t="n">
        <v>0.0074107659</v>
      </c>
      <c r="M1518" s="157" t="n">
        <v>0.0019916665</v>
      </c>
      <c r="N1518" s="157" t="n">
        <v>0.0016862432</v>
      </c>
      <c r="O1518" s="157" t="n">
        <v>0.0014030233</v>
      </c>
      <c r="P1518" s="130" t="n">
        <v>0</v>
      </c>
      <c r="Q1518" s="130" t="n">
        <v>0</v>
      </c>
      <c r="R1518" s="130" t="n">
        <v>0</v>
      </c>
      <c r="S1518" s="157" t="n">
        <v>5.0439324E-005</v>
      </c>
      <c r="T1518" s="130" t="n">
        <v>0</v>
      </c>
      <c r="U1518" s="130" t="n">
        <v>0</v>
      </c>
      <c r="V1518" s="130" t="n">
        <v>0</v>
      </c>
      <c r="W1518" s="130" t="n">
        <v>0</v>
      </c>
      <c r="X1518" s="130" t="n">
        <v>0</v>
      </c>
      <c r="Z1518" s="151" t="n">
        <f aca="false">K1518/0.15</f>
        <v>0.237114746666667</v>
      </c>
      <c r="AB1518" s="133" t="n">
        <f aca="false">K1518</f>
        <v>0.035567212</v>
      </c>
      <c r="AC1518" s="133" t="n">
        <f aca="false">L1518+M1518+N1518+O1518+P1518+Q1518+R1518</f>
        <v>0.0124916989</v>
      </c>
      <c r="AD1518" s="133" t="n">
        <f aca="false">L1518+M1518+R1518+W1518</f>
        <v>0.0094024324</v>
      </c>
      <c r="AE1518" s="133" t="n">
        <f aca="false">V1518+L1518+M1518+R1518+T1518</f>
        <v>0.0094024324</v>
      </c>
      <c r="AF1518" s="133" t="n">
        <f aca="false">S1518+U1518+X1518</f>
        <v>5.0439324E-005</v>
      </c>
      <c r="AH1518" s="0" t="n">
        <v>3.1833788</v>
      </c>
      <c r="AI1518" s="96" t="n">
        <v>2.9950132</v>
      </c>
      <c r="AJ1518" s="96" t="n">
        <v>0</v>
      </c>
      <c r="AK1518" s="96" t="n">
        <v>0</v>
      </c>
      <c r="AL1518" s="96" t="n">
        <v>0</v>
      </c>
      <c r="AM1518" s="96" t="n">
        <v>0.18836561</v>
      </c>
      <c r="AN1518" s="96" t="n">
        <v>0</v>
      </c>
      <c r="AP1518" s="95" t="n">
        <v>0.0067216163</v>
      </c>
      <c r="AQ1518" s="95" t="n">
        <v>0.0062830519</v>
      </c>
      <c r="AR1518" s="95" t="n">
        <v>0.00022470657</v>
      </c>
      <c r="AS1518" s="95" t="n">
        <v>0.00021385775</v>
      </c>
      <c r="AT1518" s="152" t="n">
        <f aca="false">AW1518+AZ1518+BA1518+BB1518+BC1518+BK1518+BL1518+BP1518</f>
        <v>3.7668176691E-007</v>
      </c>
      <c r="AU1518" s="152" t="n">
        <f aca="false">AX1518+AY1518+BD1518+BE1518+BF1518+BG1518+BH1518+BI1518+BJ1518+BM1518+BQ1518+BR1518</f>
        <v>8.31015419278E-010</v>
      </c>
      <c r="AV1518" s="153" t="n">
        <f aca="false">BN1518+BO1518</f>
        <v>0.0299520655074</v>
      </c>
      <c r="AW1518" s="154" t="n">
        <v>2.2004248E-007</v>
      </c>
      <c r="AX1518" s="154" t="n">
        <v>6.6392128E-010</v>
      </c>
      <c r="AY1518" s="154" t="n">
        <v>1.8139278E-014</v>
      </c>
      <c r="AZ1518" s="154" t="n">
        <v>0</v>
      </c>
      <c r="BA1518" s="154" t="n">
        <v>0</v>
      </c>
      <c r="BB1518" s="154" t="n">
        <v>4.518691E-011</v>
      </c>
      <c r="BC1518" s="154" t="n">
        <v>1.565941E-007</v>
      </c>
      <c r="BD1518" s="154" t="n">
        <v>1.030482E-011</v>
      </c>
      <c r="BE1518" s="154" t="n">
        <v>1.5677118E-010</v>
      </c>
      <c r="BF1518" s="154" t="n">
        <v>0</v>
      </c>
      <c r="BG1518" s="154" t="n">
        <v>0</v>
      </c>
      <c r="BH1518" s="154" t="n">
        <v>0</v>
      </c>
      <c r="BI1518" s="154" t="n">
        <v>0</v>
      </c>
      <c r="BJ1518" s="154" t="n">
        <v>0</v>
      </c>
      <c r="BK1518" s="154" t="n">
        <v>0</v>
      </c>
      <c r="BL1518" s="154" t="n">
        <v>0</v>
      </c>
      <c r="BM1518" s="154" t="n">
        <v>0</v>
      </c>
      <c r="BN1518" s="154" t="n">
        <v>1.9335074E-006</v>
      </c>
      <c r="BO1518" s="154" t="n">
        <v>0.029950132</v>
      </c>
      <c r="BP1518" s="154" t="n">
        <v>0</v>
      </c>
      <c r="BQ1518" s="154" t="n">
        <v>0</v>
      </c>
      <c r="BR1518" s="154" t="n">
        <v>0</v>
      </c>
      <c r="BT1518" s="96" t="n">
        <v>1.3850479E-005</v>
      </c>
      <c r="BU1518" s="96" t="n">
        <v>1.0808279E-006</v>
      </c>
      <c r="BV1518" s="96" t="n">
        <v>6.6113882E-006</v>
      </c>
      <c r="BW1518" s="96" t="n">
        <v>8.0279877E-010</v>
      </c>
      <c r="BX1518" s="96" t="n">
        <v>2.1461334E-006</v>
      </c>
      <c r="BY1518" s="96" t="n">
        <v>0</v>
      </c>
      <c r="BZ1518" s="96" t="n">
        <v>0</v>
      </c>
      <c r="CA1518" s="96" t="n">
        <v>0</v>
      </c>
      <c r="CB1518" s="96" t="n">
        <v>0</v>
      </c>
      <c r="CC1518" s="96" t="n">
        <v>2.4489512E-009</v>
      </c>
      <c r="CD1518" s="96" t="n">
        <v>0</v>
      </c>
      <c r="CE1518" s="96" t="n">
        <v>0</v>
      </c>
      <c r="CF1518" s="96" t="n">
        <v>0</v>
      </c>
      <c r="CG1518" s="96" t="n">
        <v>3.924945E-007</v>
      </c>
      <c r="CH1518" s="96" t="n">
        <v>3.6163827E-006</v>
      </c>
      <c r="CI1518" s="96" t="n">
        <v>6.3963323E-014</v>
      </c>
      <c r="CJ1518" s="96" t="n">
        <v>0</v>
      </c>
      <c r="CL1518" s="155" t="n">
        <v>0</v>
      </c>
      <c r="CM1518" s="155" t="n">
        <v>0.23711474</v>
      </c>
      <c r="CN1518" s="156" t="n">
        <v>0</v>
      </c>
      <c r="CO1518" s="155" t="n">
        <v>0.00073948669</v>
      </c>
      <c r="CP1518" s="155" t="n">
        <v>0</v>
      </c>
      <c r="CQ1518" s="155" t="n">
        <v>0</v>
      </c>
      <c r="CR1518" s="155" t="n">
        <v>8.0178958E-005</v>
      </c>
      <c r="CS1518" s="155" t="n">
        <v>0</v>
      </c>
      <c r="CT1518" s="155" t="n">
        <v>0</v>
      </c>
      <c r="CU1518" s="155" t="n">
        <v>0</v>
      </c>
    </row>
    <row r="1519" customFormat="false" ht="13.8" hidden="false" customHeight="false" outlineLevel="0" collapsed="false">
      <c r="A1519" s="0" t="s">
        <v>2398</v>
      </c>
      <c r="B1519" s="26" t="s">
        <v>2247</v>
      </c>
      <c r="C1519" s="88" t="str">
        <f aca="false">MID(A1519,1,12)</f>
        <v>B.044.01.252</v>
      </c>
      <c r="D1519" s="2" t="s">
        <v>2245</v>
      </c>
      <c r="E1519" s="90" t="s">
        <v>1103</v>
      </c>
      <c r="F1519" s="91" t="str">
        <f aca="false">MID(A1519, 21,85)</f>
        <v>Electricity Sierra Leone production</v>
      </c>
      <c r="G1519" s="133" t="n">
        <f aca="false">H1519+I1519+J1519+K1519</f>
        <v>0.003027816053</v>
      </c>
      <c r="H1519" s="149" t="n">
        <f aca="false">N1519+O1519+P1519+Q1519</f>
        <v>0.000165730293</v>
      </c>
      <c r="I1519" s="149" t="n">
        <f aca="false">L1519+M1519+R1519+V1519+T1519</f>
        <v>0.00048242584</v>
      </c>
      <c r="J1519" s="150" t="n">
        <f aca="false">S1519+U1519+W1519+X1519</f>
        <v>0.00022750762</v>
      </c>
      <c r="K1519" s="149" t="n">
        <v>0.0021521523</v>
      </c>
      <c r="L1519" s="130" t="n">
        <v>0.0003781562</v>
      </c>
      <c r="M1519" s="157" t="n">
        <v>0.00010426964</v>
      </c>
      <c r="N1519" s="157" t="n">
        <v>8.8067785E-005</v>
      </c>
      <c r="O1519" s="157" t="n">
        <v>7.7662508E-005</v>
      </c>
      <c r="P1519" s="130" t="n">
        <v>0</v>
      </c>
      <c r="Q1519" s="130" t="n">
        <v>0</v>
      </c>
      <c r="R1519" s="157" t="n">
        <v>0</v>
      </c>
      <c r="S1519" s="157" t="n">
        <v>0.00022750762</v>
      </c>
      <c r="T1519" s="130" t="n">
        <v>0</v>
      </c>
      <c r="U1519" s="130" t="n">
        <v>0</v>
      </c>
      <c r="V1519" s="130" t="n">
        <v>0</v>
      </c>
      <c r="W1519" s="130" t="n">
        <v>0</v>
      </c>
      <c r="X1519" s="130" t="n">
        <v>0</v>
      </c>
      <c r="Z1519" s="151" t="n">
        <f aca="false">K1519/0.15</f>
        <v>0.014347682</v>
      </c>
      <c r="AB1519" s="133" t="n">
        <f aca="false">K1519</f>
        <v>0.0021521523</v>
      </c>
      <c r="AC1519" s="133" t="n">
        <f aca="false">L1519+M1519+N1519+O1519+P1519+Q1519+R1519</f>
        <v>0.000648156133</v>
      </c>
      <c r="AD1519" s="133" t="n">
        <f aca="false">L1519+M1519+R1519+W1519</f>
        <v>0.00048242584</v>
      </c>
      <c r="AE1519" s="133" t="n">
        <f aca="false">V1519+L1519+M1519+R1519+T1519</f>
        <v>0.00048242584</v>
      </c>
      <c r="AF1519" s="133" t="n">
        <f aca="false">S1519+U1519+X1519</f>
        <v>0.00022750762</v>
      </c>
      <c r="AH1519" s="0" t="n">
        <v>1.2906302</v>
      </c>
      <c r="AI1519" s="96" t="n">
        <v>0.15100087</v>
      </c>
      <c r="AJ1519" s="96" t="n">
        <v>0</v>
      </c>
      <c r="AK1519" s="96" t="n">
        <v>0</v>
      </c>
      <c r="AL1519" s="96" t="n">
        <v>0</v>
      </c>
      <c r="AM1519" s="96" t="n">
        <v>0.11396292</v>
      </c>
      <c r="AN1519" s="96" t="n">
        <v>1.0256664</v>
      </c>
      <c r="AP1519" s="95" t="n">
        <v>0.00038101569</v>
      </c>
      <c r="AQ1519" s="95" t="n">
        <v>0.0003570001</v>
      </c>
      <c r="AR1519" s="95" t="n">
        <v>1.3171863E-005</v>
      </c>
      <c r="AS1519" s="95" t="n">
        <v>1.0843731E-005</v>
      </c>
      <c r="AT1519" s="152" t="n">
        <f aca="false">AW1519+AZ1519+BA1519+BB1519+BC1519+BK1519+BL1519+BP1519</f>
        <v>2.14028836864E-008</v>
      </c>
      <c r="AU1519" s="152" t="n">
        <f aca="false">AX1519+AY1519+BD1519+BE1519+BF1519+BG1519+BH1519+BI1519+BJ1519+BM1519+BQ1519+BR1519</f>
        <v>4.87125106177E-011</v>
      </c>
      <c r="AV1519" s="153" t="n">
        <f aca="false">BN1519+BO1519</f>
        <v>0.0015187298256</v>
      </c>
      <c r="AW1519" s="154" t="n">
        <v>1.3314649E-008</v>
      </c>
      <c r="AX1519" s="154" t="n">
        <v>4.0173509E-011</v>
      </c>
      <c r="AY1519" s="154" t="n">
        <v>1.0975977E-015</v>
      </c>
      <c r="AZ1519" s="154" t="n">
        <v>0</v>
      </c>
      <c r="BA1519" s="154" t="n">
        <v>0</v>
      </c>
      <c r="BB1519" s="154" t="n">
        <v>2.3599864E-012</v>
      </c>
      <c r="BC1519" s="154" t="n">
        <v>8.0858747E-009</v>
      </c>
      <c r="BD1519" s="154" t="n">
        <v>5.3819202E-013</v>
      </c>
      <c r="BE1519" s="154" t="n">
        <v>7.999712E-012</v>
      </c>
      <c r="BF1519" s="154" t="n">
        <v>0</v>
      </c>
      <c r="BG1519" s="154" t="n">
        <v>0</v>
      </c>
      <c r="BH1519" s="154" t="n">
        <v>0</v>
      </c>
      <c r="BI1519" s="154" t="n">
        <v>0</v>
      </c>
      <c r="BJ1519" s="154" t="n">
        <v>0</v>
      </c>
      <c r="BK1519" s="154" t="n">
        <v>0</v>
      </c>
      <c r="BL1519" s="154" t="n">
        <v>0</v>
      </c>
      <c r="BM1519" s="154" t="n">
        <v>0</v>
      </c>
      <c r="BN1519" s="154" t="n">
        <v>8.7211256E-006</v>
      </c>
      <c r="BO1519" s="154" t="n">
        <v>0.0015100087</v>
      </c>
      <c r="BP1519" s="154" t="n">
        <v>0</v>
      </c>
      <c r="BQ1519" s="154" t="n">
        <v>0</v>
      </c>
      <c r="BR1519" s="154" t="n">
        <v>0</v>
      </c>
      <c r="BT1519" s="96" t="n">
        <v>7.730626E-007</v>
      </c>
      <c r="BU1519" s="96" t="n">
        <v>5.5152431E-008</v>
      </c>
      <c r="BV1519" s="96" t="n">
        <v>4.0005144E-007</v>
      </c>
      <c r="BW1519" s="96" t="n">
        <v>4.1927943E-011</v>
      </c>
      <c r="BX1519" s="96" t="n">
        <v>1.1494512E-007</v>
      </c>
      <c r="BY1519" s="96" t="n">
        <v>0</v>
      </c>
      <c r="BZ1519" s="96" t="n">
        <v>0</v>
      </c>
      <c r="CA1519" s="96" t="n">
        <v>0</v>
      </c>
      <c r="CB1519" s="96" t="n">
        <v>0</v>
      </c>
      <c r="CC1519" s="96" t="n">
        <v>1.2790189E-010</v>
      </c>
      <c r="CD1519" s="96" t="n">
        <v>0</v>
      </c>
      <c r="CE1519" s="96" t="n">
        <v>0</v>
      </c>
      <c r="CF1519" s="96" t="n">
        <v>0</v>
      </c>
      <c r="CG1519" s="96" t="n">
        <v>2.0414754E-008</v>
      </c>
      <c r="CH1519" s="96" t="n">
        <v>1.8232873E-007</v>
      </c>
      <c r="CI1519" s="96" t="n">
        <v>2.885079E-013</v>
      </c>
      <c r="CJ1519" s="96" t="n">
        <v>0</v>
      </c>
      <c r="CL1519" s="155" t="n">
        <v>0</v>
      </c>
      <c r="CM1519" s="155" t="n">
        <v>0.014347682</v>
      </c>
      <c r="CN1519" s="156" t="n">
        <v>0</v>
      </c>
      <c r="CO1519" s="155" t="n">
        <v>3.773449E-005</v>
      </c>
      <c r="CP1519" s="155" t="n">
        <v>0</v>
      </c>
      <c r="CQ1519" s="155" t="n">
        <v>0</v>
      </c>
      <c r="CR1519" s="155" t="n">
        <v>4.2427171E-006</v>
      </c>
      <c r="CS1519" s="155" t="n">
        <v>0</v>
      </c>
      <c r="CT1519" s="155" t="n">
        <v>0</v>
      </c>
      <c r="CU1519" s="155" t="n">
        <v>0</v>
      </c>
    </row>
    <row r="1520" customFormat="false" ht="13.8" hidden="false" customHeight="false" outlineLevel="0" collapsed="false">
      <c r="A1520" s="0" t="s">
        <v>2399</v>
      </c>
      <c r="B1520" s="26" t="s">
        <v>2247</v>
      </c>
      <c r="C1520" s="88" t="str">
        <f aca="false">MID(A1520,1,12)</f>
        <v>B.044.01.253</v>
      </c>
      <c r="D1520" s="2" t="s">
        <v>2245</v>
      </c>
      <c r="E1520" s="90" t="s">
        <v>1103</v>
      </c>
      <c r="F1520" s="91" t="str">
        <f aca="false">MID(A1520, 21,85)</f>
        <v>Electricity Singapore production</v>
      </c>
      <c r="G1520" s="133" t="n">
        <f aca="false">H1520+I1520+J1520+K1520</f>
        <v>0.0380168923569</v>
      </c>
      <c r="H1520" s="149" t="n">
        <f aca="false">N1520+O1520+P1520+Q1520</f>
        <v>0.0040297543</v>
      </c>
      <c r="I1520" s="149" t="n">
        <f aca="false">L1520+M1520+R1520+V1520+T1520</f>
        <v>0.0058872129</v>
      </c>
      <c r="J1520" s="150" t="n">
        <f aca="false">S1520+U1520+W1520+X1520</f>
        <v>5.8451569E-006</v>
      </c>
      <c r="K1520" s="149" t="n">
        <v>0.02809408</v>
      </c>
      <c r="L1520" s="130" t="n">
        <v>0.0028169302</v>
      </c>
      <c r="M1520" s="130" t="n">
        <v>0.0030702827</v>
      </c>
      <c r="N1520" s="130" t="n">
        <v>0.0027754549</v>
      </c>
      <c r="O1520" s="130" t="n">
        <v>0.0012542994</v>
      </c>
      <c r="P1520" s="130" t="n">
        <v>0</v>
      </c>
      <c r="Q1520" s="130" t="n">
        <v>0</v>
      </c>
      <c r="R1520" s="157" t="n">
        <v>0</v>
      </c>
      <c r="S1520" s="157" t="n">
        <v>5.8451569E-006</v>
      </c>
      <c r="T1520" s="130" t="n">
        <v>0</v>
      </c>
      <c r="U1520" s="130" t="n">
        <v>0</v>
      </c>
      <c r="V1520" s="130" t="n">
        <v>0</v>
      </c>
      <c r="W1520" s="130" t="n">
        <v>0</v>
      </c>
      <c r="X1520" s="130" t="n">
        <v>0</v>
      </c>
      <c r="Z1520" s="151" t="n">
        <f aca="false">K1520/0.15</f>
        <v>0.187293866666667</v>
      </c>
      <c r="AB1520" s="133" t="n">
        <f aca="false">K1520</f>
        <v>0.02809408</v>
      </c>
      <c r="AC1520" s="133" t="n">
        <f aca="false">L1520+M1520+N1520+O1520+P1520+Q1520+R1520</f>
        <v>0.0099169672</v>
      </c>
      <c r="AD1520" s="133" t="n">
        <f aca="false">L1520+M1520+R1520+W1520</f>
        <v>0.0058872129</v>
      </c>
      <c r="AE1520" s="133" t="n">
        <f aca="false">V1520+L1520+M1520+R1520+T1520</f>
        <v>0.0058872129</v>
      </c>
      <c r="AF1520" s="133" t="n">
        <f aca="false">S1520+U1520+X1520</f>
        <v>5.8451569E-006</v>
      </c>
      <c r="AH1520" s="0" t="n">
        <v>2.2890083</v>
      </c>
      <c r="AI1520" s="96" t="n">
        <v>2.1733059</v>
      </c>
      <c r="AJ1520" s="96" t="n">
        <v>0</v>
      </c>
      <c r="AK1520" s="96" t="n">
        <v>0</v>
      </c>
      <c r="AL1520" s="96" t="n">
        <v>0.094165585</v>
      </c>
      <c r="AM1520" s="96" t="n">
        <v>0.021536748</v>
      </c>
      <c r="AN1520" s="96" t="n">
        <v>0</v>
      </c>
      <c r="AP1520" s="95" t="n">
        <v>0.0043661511</v>
      </c>
      <c r="AQ1520" s="95" t="n">
        <v>0.0040818611</v>
      </c>
      <c r="AR1520" s="95" t="n">
        <v>0.00016250744</v>
      </c>
      <c r="AS1520" s="95" t="n">
        <v>0.00012178259</v>
      </c>
      <c r="AT1520" s="152" t="n">
        <f aca="false">AW1520+AZ1520+BA1520+BB1520+BC1520+BK1520+BL1520+BP1520</f>
        <v>2.44715895934E-007</v>
      </c>
      <c r="AU1520" s="152" t="n">
        <f aca="false">AX1520+AY1520+BD1520+BE1520+BF1520+BG1520+BH1520+BI1520+BJ1520+BM1520+BQ1520+BR1520</f>
        <v>6.00989070981E-010</v>
      </c>
      <c r="AV1520" s="153" t="n">
        <f aca="false">BN1520+BO1520</f>
        <v>0.01705638506435</v>
      </c>
      <c r="AW1520" s="154" t="n">
        <v>1.7380871E-007</v>
      </c>
      <c r="AX1520" s="154" t="n">
        <v>5.2442283E-010</v>
      </c>
      <c r="AY1520" s="154" t="n">
        <v>1.4327981E-014</v>
      </c>
      <c r="AZ1520" s="154" t="n">
        <v>0</v>
      </c>
      <c r="BA1520" s="154" t="n">
        <v>0</v>
      </c>
      <c r="BB1520" s="154" t="n">
        <v>7.4374934E-011</v>
      </c>
      <c r="BC1520" s="154" t="n">
        <v>7.0832811E-008</v>
      </c>
      <c r="BD1520" s="154" t="n">
        <v>1.6961113E-011</v>
      </c>
      <c r="BE1520" s="154" t="n">
        <v>5.95908E-011</v>
      </c>
      <c r="BF1520" s="154" t="n">
        <v>0</v>
      </c>
      <c r="BG1520" s="154" t="n">
        <v>0</v>
      </c>
      <c r="BH1520" s="154" t="n">
        <v>0</v>
      </c>
      <c r="BI1520" s="154" t="n">
        <v>0</v>
      </c>
      <c r="BJ1520" s="154" t="n">
        <v>0</v>
      </c>
      <c r="BK1520" s="154" t="n">
        <v>0</v>
      </c>
      <c r="BL1520" s="154" t="n">
        <v>0</v>
      </c>
      <c r="BM1520" s="154" t="n">
        <v>0</v>
      </c>
      <c r="BN1520" s="154" t="n">
        <v>2.2406435E-007</v>
      </c>
      <c r="BO1520" s="154" t="n">
        <v>0.017056161</v>
      </c>
      <c r="BP1520" s="154" t="n">
        <v>0</v>
      </c>
      <c r="BQ1520" s="154" t="n">
        <v>0</v>
      </c>
      <c r="BR1520" s="154" t="n">
        <v>0</v>
      </c>
      <c r="BT1520" s="96" t="n">
        <v>1.0167092E-005</v>
      </c>
      <c r="BU1520" s="96" t="n">
        <v>4.1083698E-007</v>
      </c>
      <c r="BV1520" s="96" t="n">
        <v>5.22225E-006</v>
      </c>
      <c r="BW1520" s="96" t="n">
        <v>1.3213585E-009</v>
      </c>
      <c r="BX1520" s="96" t="n">
        <v>1.4611191E-006</v>
      </c>
      <c r="BY1520" s="96" t="n">
        <v>0</v>
      </c>
      <c r="BZ1520" s="96" t="n">
        <v>0</v>
      </c>
      <c r="CA1520" s="96" t="n">
        <v>0</v>
      </c>
      <c r="CB1520" s="96" t="n">
        <v>0</v>
      </c>
      <c r="CC1520" s="96" t="n">
        <v>4.0308262E-009</v>
      </c>
      <c r="CD1520" s="96" t="n">
        <v>0</v>
      </c>
      <c r="CE1520" s="96" t="n">
        <v>0</v>
      </c>
      <c r="CF1520" s="96" t="n">
        <v>0</v>
      </c>
      <c r="CG1520" s="96" t="n">
        <v>5.5721199E-007</v>
      </c>
      <c r="CH1520" s="96" t="n">
        <v>2.5103222E-006</v>
      </c>
      <c r="CI1520" s="96" t="n">
        <v>7.4123844E-015</v>
      </c>
      <c r="CJ1520" s="96" t="n">
        <v>0</v>
      </c>
      <c r="CL1520" s="155" t="n">
        <v>0</v>
      </c>
      <c r="CM1520" s="155" t="n">
        <v>0.18729387</v>
      </c>
      <c r="CN1520" s="156" t="n">
        <v>0</v>
      </c>
      <c r="CO1520" s="155" t="n">
        <v>0.00028108868</v>
      </c>
      <c r="CP1520" s="155" t="n">
        <v>0</v>
      </c>
      <c r="CQ1520" s="155" t="n">
        <v>0</v>
      </c>
      <c r="CR1520" s="155" t="n">
        <v>4.8456925E-005</v>
      </c>
      <c r="CS1520" s="155" t="n">
        <v>0</v>
      </c>
      <c r="CT1520" s="155" t="n">
        <v>0</v>
      </c>
      <c r="CU1520" s="155" t="n">
        <v>0</v>
      </c>
    </row>
    <row r="1521" customFormat="false" ht="13.8" hidden="false" customHeight="false" outlineLevel="0" collapsed="false">
      <c r="A1521" s="0" t="s">
        <v>2400</v>
      </c>
      <c r="B1521" s="26" t="s">
        <v>2247</v>
      </c>
      <c r="C1521" s="88" t="str">
        <f aca="false">MID(A1521,1,12)</f>
        <v>B.044.01.254</v>
      </c>
      <c r="D1521" s="2" t="s">
        <v>2245</v>
      </c>
      <c r="E1521" s="90" t="s">
        <v>1103</v>
      </c>
      <c r="F1521" s="91" t="str">
        <f aca="false">MID(A1521, 21,85)</f>
        <v>Electricity Solomon Islands production</v>
      </c>
      <c r="G1521" s="133" t="n">
        <f aca="false">H1521+I1521+J1521+K1521</f>
        <v>0.040214859325</v>
      </c>
      <c r="H1521" s="149" t="n">
        <f aca="false">N1521+O1521+P1521+Q1521</f>
        <v>0.0025836537</v>
      </c>
      <c r="I1521" s="149" t="n">
        <f aca="false">L1521+M1521+R1521+V1521+T1521</f>
        <v>0.0078647123</v>
      </c>
      <c r="J1521" s="150" t="n">
        <f aca="false">S1521+U1521+W1521+X1521</f>
        <v>2.5095325E-005</v>
      </c>
      <c r="K1521" s="149" t="n">
        <v>0.029741398</v>
      </c>
      <c r="L1521" s="130" t="n">
        <v>0.0061997953</v>
      </c>
      <c r="M1521" s="130" t="n">
        <v>0.001664917</v>
      </c>
      <c r="N1521" s="130" t="n">
        <v>0.0014095384</v>
      </c>
      <c r="O1521" s="130" t="n">
        <v>0.0011741153</v>
      </c>
      <c r="P1521" s="130" t="n">
        <v>0</v>
      </c>
      <c r="Q1521" s="130" t="n">
        <v>0</v>
      </c>
      <c r="R1521" s="157" t="n">
        <v>0</v>
      </c>
      <c r="S1521" s="157" t="n">
        <v>2.5095325E-005</v>
      </c>
      <c r="T1521" s="130" t="n">
        <v>0</v>
      </c>
      <c r="U1521" s="130" t="n">
        <v>0</v>
      </c>
      <c r="V1521" s="130" t="n">
        <v>0</v>
      </c>
      <c r="W1521" s="130" t="n">
        <v>0</v>
      </c>
      <c r="X1521" s="130" t="n">
        <v>0</v>
      </c>
      <c r="Z1521" s="151" t="n">
        <f aca="false">K1521/0.15</f>
        <v>0.198275986666667</v>
      </c>
      <c r="AB1521" s="133" t="n">
        <f aca="false">K1521</f>
        <v>0.029741398</v>
      </c>
      <c r="AC1521" s="133" t="n">
        <f aca="false">L1521+M1521+N1521+O1521+P1521+Q1521+R1521</f>
        <v>0.010448366</v>
      </c>
      <c r="AD1521" s="133" t="n">
        <f aca="false">L1521+M1521+R1521+W1521</f>
        <v>0.0078647123</v>
      </c>
      <c r="AE1521" s="133" t="n">
        <f aca="false">V1521+L1521+M1521+R1521+T1521</f>
        <v>0.0078647123</v>
      </c>
      <c r="AF1521" s="133" t="n">
        <f aca="false">S1521+U1521+X1521</f>
        <v>2.5095325E-005</v>
      </c>
      <c r="AH1521" s="0" t="n">
        <v>2.601581</v>
      </c>
      <c r="AI1521" s="96" t="n">
        <v>2.5069781</v>
      </c>
      <c r="AJ1521" s="96" t="n">
        <v>0</v>
      </c>
      <c r="AK1521" s="96" t="n">
        <v>0</v>
      </c>
      <c r="AL1521" s="96" t="n">
        <v>0</v>
      </c>
      <c r="AM1521" s="96" t="n">
        <v>0.094602939</v>
      </c>
      <c r="AN1521" s="96" t="n">
        <v>0</v>
      </c>
      <c r="AP1521" s="95" t="n">
        <v>0.0056219384</v>
      </c>
      <c r="AQ1521" s="95" t="n">
        <v>0.0052550174</v>
      </c>
      <c r="AR1521" s="95" t="n">
        <v>0.00018791595</v>
      </c>
      <c r="AS1521" s="95" t="n">
        <v>0.0001790051</v>
      </c>
      <c r="AT1521" s="152" t="n">
        <f aca="false">AW1521+AZ1521+BA1521+BB1521+BC1521+BK1521+BL1521+BP1521</f>
        <v>3.15049001943E-007</v>
      </c>
      <c r="AU1521" s="152" t="n">
        <f aca="false">AX1521+AY1521+BD1521+BE1521+BF1521+BG1521+BH1521+BI1521+BJ1521+BM1521+BQ1521+BR1521</f>
        <v>6.94955453713E-010</v>
      </c>
      <c r="AV1521" s="153" t="n">
        <f aca="false">BN1521+BO1521</f>
        <v>0.02507074298748</v>
      </c>
      <c r="AW1521" s="154" t="n">
        <v>1.8400011E-007</v>
      </c>
      <c r="AX1521" s="154" t="n">
        <v>5.5517276E-010</v>
      </c>
      <c r="AY1521" s="154" t="n">
        <v>1.5168113E-014</v>
      </c>
      <c r="AZ1521" s="154" t="n">
        <v>0</v>
      </c>
      <c r="BA1521" s="154" t="n">
        <v>0</v>
      </c>
      <c r="BB1521" s="154" t="n">
        <v>3.7771943E-011</v>
      </c>
      <c r="BC1521" s="154" t="n">
        <v>1.3101112E-007</v>
      </c>
      <c r="BD1521" s="154" t="n">
        <v>8.6138456E-012</v>
      </c>
      <c r="BE1521" s="154" t="n">
        <v>1.3115368E-010</v>
      </c>
      <c r="BF1521" s="154" t="n">
        <v>0</v>
      </c>
      <c r="BG1521" s="154" t="n">
        <v>0</v>
      </c>
      <c r="BH1521" s="154" t="n">
        <v>0</v>
      </c>
      <c r="BI1521" s="154" t="n">
        <v>0</v>
      </c>
      <c r="BJ1521" s="154" t="n">
        <v>0</v>
      </c>
      <c r="BK1521" s="154" t="n">
        <v>0</v>
      </c>
      <c r="BL1521" s="154" t="n">
        <v>0</v>
      </c>
      <c r="BM1521" s="154" t="n">
        <v>0</v>
      </c>
      <c r="BN1521" s="154" t="n">
        <v>9.6198748E-007</v>
      </c>
      <c r="BO1521" s="154" t="n">
        <v>0.025069781</v>
      </c>
      <c r="BP1521" s="154" t="n">
        <v>0</v>
      </c>
      <c r="BQ1521" s="154" t="n">
        <v>0</v>
      </c>
      <c r="BR1521" s="154" t="n">
        <v>0</v>
      </c>
      <c r="BT1521" s="96" t="n">
        <v>1.1586383E-005</v>
      </c>
      <c r="BU1521" s="96" t="n">
        <v>9.042131E-007</v>
      </c>
      <c r="BV1521" s="96" t="n">
        <v>5.5284606E-006</v>
      </c>
      <c r="BW1521" s="96" t="n">
        <v>6.7106313E-010</v>
      </c>
      <c r="BX1521" s="96" t="n">
        <v>1.7957587E-006</v>
      </c>
      <c r="BY1521" s="96" t="n">
        <v>0</v>
      </c>
      <c r="BZ1521" s="96" t="n">
        <v>0</v>
      </c>
      <c r="CA1521" s="96" t="n">
        <v>0</v>
      </c>
      <c r="CB1521" s="96" t="n">
        <v>0</v>
      </c>
      <c r="CC1521" s="96" t="n">
        <v>2.0470894E-009</v>
      </c>
      <c r="CD1521" s="96" t="n">
        <v>0</v>
      </c>
      <c r="CE1521" s="96" t="n">
        <v>0</v>
      </c>
      <c r="CF1521" s="96" t="n">
        <v>0</v>
      </c>
      <c r="CG1521" s="96" t="n">
        <v>3.2813624E-007</v>
      </c>
      <c r="CH1521" s="96" t="n">
        <v>3.0270959E-006</v>
      </c>
      <c r="CI1521" s="96" t="n">
        <v>3.1823987E-014</v>
      </c>
      <c r="CJ1521" s="96" t="n">
        <v>0</v>
      </c>
      <c r="CL1521" s="155" t="n">
        <v>0</v>
      </c>
      <c r="CM1521" s="155" t="n">
        <v>0.19827598</v>
      </c>
      <c r="CN1521" s="156" t="n">
        <v>0</v>
      </c>
      <c r="CO1521" s="155" t="n">
        <v>0.00061864944</v>
      </c>
      <c r="CP1521" s="155" t="n">
        <v>0</v>
      </c>
      <c r="CQ1521" s="155" t="n">
        <v>0</v>
      </c>
      <c r="CR1521" s="155" t="n">
        <v>6.708603E-005</v>
      </c>
      <c r="CS1521" s="155" t="n">
        <v>0</v>
      </c>
      <c r="CT1521" s="155" t="n">
        <v>0</v>
      </c>
      <c r="CU1521" s="155" t="n">
        <v>0</v>
      </c>
    </row>
    <row r="1522" customFormat="false" ht="13.8" hidden="false" customHeight="false" outlineLevel="0" collapsed="false">
      <c r="A1522" s="0" t="s">
        <v>2401</v>
      </c>
      <c r="B1522" s="26" t="s">
        <v>2247</v>
      </c>
      <c r="C1522" s="88" t="str">
        <f aca="false">MID(A1522,1,12)</f>
        <v>B.044.01.255</v>
      </c>
      <c r="D1522" s="2" t="s">
        <v>2245</v>
      </c>
      <c r="E1522" s="90" t="s">
        <v>1103</v>
      </c>
      <c r="F1522" s="91" t="str">
        <f aca="false">MID(A1522, 21,85)</f>
        <v>Electricity Somalia production</v>
      </c>
      <c r="G1522" s="133" t="n">
        <f aca="false">H1522+I1522+J1522+K1522</f>
        <v>0.04550052173</v>
      </c>
      <c r="H1522" s="149" t="n">
        <f aca="false">N1522+O1522+P1522+Q1522</f>
        <v>0.0029202088</v>
      </c>
      <c r="I1522" s="149" t="n">
        <f aca="false">L1522+M1522+R1522+V1522+T1522</f>
        <v>0.0088863199</v>
      </c>
      <c r="J1522" s="150" t="n">
        <f aca="false">S1522+U1522+W1522+X1522</f>
        <v>6.733103E-005</v>
      </c>
      <c r="K1522" s="149" t="n">
        <v>0.033626662</v>
      </c>
      <c r="L1522" s="130" t="n">
        <v>0.007002679</v>
      </c>
      <c r="M1522" s="130" t="n">
        <v>0.0018836409</v>
      </c>
      <c r="N1522" s="130" t="n">
        <v>0.0015947645</v>
      </c>
      <c r="O1522" s="130" t="n">
        <v>0.0013254443</v>
      </c>
      <c r="P1522" s="130" t="n">
        <v>0</v>
      </c>
      <c r="Q1522" s="130" t="n">
        <v>0</v>
      </c>
      <c r="R1522" s="157" t="n">
        <v>0</v>
      </c>
      <c r="S1522" s="157" t="n">
        <v>6.733103E-005</v>
      </c>
      <c r="T1522" s="130" t="n">
        <v>0</v>
      </c>
      <c r="U1522" s="130" t="n">
        <v>0</v>
      </c>
      <c r="V1522" s="130" t="n">
        <v>0</v>
      </c>
      <c r="W1522" s="130" t="n">
        <v>0</v>
      </c>
      <c r="X1522" s="130" t="n">
        <v>0</v>
      </c>
      <c r="Z1522" s="151" t="n">
        <f aca="false">K1522/0.15</f>
        <v>0.224177746666667</v>
      </c>
      <c r="AB1522" s="133" t="n">
        <f aca="false">K1522</f>
        <v>0.033626662</v>
      </c>
      <c r="AC1522" s="133" t="n">
        <f aca="false">L1522+M1522+N1522+O1522+P1522+Q1522+R1522</f>
        <v>0.0118065287</v>
      </c>
      <c r="AD1522" s="133" t="n">
        <f aca="false">L1522+M1522+R1522+W1522</f>
        <v>0.0088863199</v>
      </c>
      <c r="AE1522" s="133" t="n">
        <f aca="false">V1522+L1522+M1522+R1522+T1522</f>
        <v>0.0088863199</v>
      </c>
      <c r="AF1522" s="133" t="n">
        <f aca="false">S1522+U1522+X1522</f>
        <v>6.733103E-005</v>
      </c>
      <c r="AH1522" s="0" t="n">
        <v>3.0797777</v>
      </c>
      <c r="AI1522" s="96" t="n">
        <v>2.8286236</v>
      </c>
      <c r="AJ1522" s="96" t="n">
        <v>0</v>
      </c>
      <c r="AK1522" s="96" t="n">
        <v>0</v>
      </c>
      <c r="AL1522" s="96" t="n">
        <v>0</v>
      </c>
      <c r="AM1522" s="96" t="n">
        <v>0.25115415</v>
      </c>
      <c r="AN1522" s="96" t="n">
        <v>0</v>
      </c>
      <c r="AP1522" s="95" t="n">
        <v>0.0063532495</v>
      </c>
      <c r="AQ1522" s="95" t="n">
        <v>0.0059388414</v>
      </c>
      <c r="AR1522" s="95" t="n">
        <v>0.00021242595</v>
      </c>
      <c r="AS1522" s="95" t="n">
        <v>0.00020198215</v>
      </c>
      <c r="AT1522" s="152" t="n">
        <f aca="false">AW1522+AZ1522+BA1522+BB1522+BC1522+BK1522+BL1522+BP1522</f>
        <v>3.5604565552E-007</v>
      </c>
      <c r="AU1522" s="152" t="n">
        <f aca="false">AX1522+AY1522+BD1522+BE1522+BF1522+BG1522+BH1522+BI1522+BJ1522+BM1522+BQ1522+BR1522</f>
        <v>7.85598912897E-010</v>
      </c>
      <c r="AV1522" s="153" t="n">
        <f aca="false">BN1522+BO1522</f>
        <v>0.0282888170228</v>
      </c>
      <c r="AW1522" s="154" t="n">
        <v>2.0803695E-007</v>
      </c>
      <c r="AX1522" s="154" t="n">
        <v>6.2769768E-010</v>
      </c>
      <c r="AY1522" s="154" t="n">
        <v>1.7149597E-014</v>
      </c>
      <c r="AZ1522" s="154" t="n">
        <v>0</v>
      </c>
      <c r="BA1522" s="154" t="n">
        <v>0</v>
      </c>
      <c r="BB1522" s="154" t="n">
        <v>4.273552E-011</v>
      </c>
      <c r="BC1522" s="154" t="n">
        <v>1.4796597E-007</v>
      </c>
      <c r="BD1522" s="154" t="n">
        <v>9.7457833E-012</v>
      </c>
      <c r="BE1522" s="154" t="n">
        <v>1.481383E-010</v>
      </c>
      <c r="BF1522" s="154" t="n">
        <v>0</v>
      </c>
      <c r="BG1522" s="154" t="n">
        <v>0</v>
      </c>
      <c r="BH1522" s="154" t="n">
        <v>0</v>
      </c>
      <c r="BI1522" s="154" t="n">
        <v>0</v>
      </c>
      <c r="BJ1522" s="154" t="n">
        <v>0</v>
      </c>
      <c r="BK1522" s="154" t="n">
        <v>0</v>
      </c>
      <c r="BL1522" s="154" t="n">
        <v>0</v>
      </c>
      <c r="BM1522" s="154" t="n">
        <v>0</v>
      </c>
      <c r="BN1522" s="154" t="n">
        <v>2.5810228E-006</v>
      </c>
      <c r="BO1522" s="154" t="n">
        <v>0.028286236</v>
      </c>
      <c r="BP1522" s="154" t="n">
        <v>0</v>
      </c>
      <c r="BQ1522" s="154" t="n">
        <v>0</v>
      </c>
      <c r="BR1522" s="154" t="n">
        <v>0</v>
      </c>
      <c r="BT1522" s="96" t="n">
        <v>1.308934E-005</v>
      </c>
      <c r="BU1522" s="96" t="n">
        <v>1.0213102E-006</v>
      </c>
      <c r="BV1522" s="96" t="n">
        <v>6.2506703E-006</v>
      </c>
      <c r="BW1522" s="96" t="n">
        <v>7.5924694E-010</v>
      </c>
      <c r="BX1522" s="96" t="n">
        <v>2.0276672E-006</v>
      </c>
      <c r="BY1522" s="96" t="n">
        <v>0</v>
      </c>
      <c r="BZ1522" s="96" t="n">
        <v>0</v>
      </c>
      <c r="CA1522" s="96" t="n">
        <v>0</v>
      </c>
      <c r="CB1522" s="96" t="n">
        <v>0</v>
      </c>
      <c r="CC1522" s="96" t="n">
        <v>2.3160956E-009</v>
      </c>
      <c r="CD1522" s="96" t="n">
        <v>0</v>
      </c>
      <c r="CE1522" s="96" t="n">
        <v>0</v>
      </c>
      <c r="CF1522" s="96" t="n">
        <v>0</v>
      </c>
      <c r="CG1522" s="96" t="n">
        <v>3.7114437E-007</v>
      </c>
      <c r="CH1522" s="96" t="n">
        <v>3.4154726E-006</v>
      </c>
      <c r="CI1522" s="96" t="n">
        <v>8.5384103E-014</v>
      </c>
      <c r="CJ1522" s="96" t="n">
        <v>0</v>
      </c>
      <c r="CL1522" s="155" t="n">
        <v>0</v>
      </c>
      <c r="CM1522" s="155" t="n">
        <v>0.22417774</v>
      </c>
      <c r="CN1522" s="156" t="n">
        <v>0</v>
      </c>
      <c r="CO1522" s="155" t="n">
        <v>0.00069876556</v>
      </c>
      <c r="CP1522" s="155" t="n">
        <v>0</v>
      </c>
      <c r="CQ1522" s="155" t="n">
        <v>0</v>
      </c>
      <c r="CR1522" s="155" t="n">
        <v>7.5755805E-005</v>
      </c>
      <c r="CS1522" s="155" t="n">
        <v>0</v>
      </c>
      <c r="CT1522" s="155" t="n">
        <v>0</v>
      </c>
      <c r="CU1522" s="155" t="n">
        <v>0</v>
      </c>
    </row>
    <row r="1523" customFormat="false" ht="13.8" hidden="false" customHeight="false" outlineLevel="0" collapsed="false">
      <c r="A1523" s="0" t="s">
        <v>2402</v>
      </c>
      <c r="B1523" s="26" t="s">
        <v>2247</v>
      </c>
      <c r="C1523" s="88" t="str">
        <f aca="false">MID(A1523,1,12)</f>
        <v>B.044.01.256</v>
      </c>
      <c r="D1523" s="2" t="s">
        <v>2245</v>
      </c>
      <c r="E1523" s="90" t="s">
        <v>1103</v>
      </c>
      <c r="F1523" s="91" t="str">
        <f aca="false">MID(A1523, 21,85)</f>
        <v>Electricity South Africa production</v>
      </c>
      <c r="G1523" s="133" t="n">
        <f aca="false">H1523+I1523+J1523+K1523</f>
        <v>0.046697202178</v>
      </c>
      <c r="H1523" s="149" t="n">
        <f aca="false">N1523+O1523+P1523+Q1523</f>
        <v>0.00231051685</v>
      </c>
      <c r="I1523" s="149" t="n">
        <f aca="false">L1523+M1523+R1523+V1523+T1523</f>
        <v>0.0047685887</v>
      </c>
      <c r="J1523" s="150" t="n">
        <f aca="false">S1523+U1523+W1523+X1523</f>
        <v>0.000998084628</v>
      </c>
      <c r="K1523" s="149" t="n">
        <v>0.038620012</v>
      </c>
      <c r="L1523" s="130" t="n">
        <v>0.0023312626</v>
      </c>
      <c r="M1523" s="130" t="n">
        <v>0.0024373261</v>
      </c>
      <c r="N1523" s="130" t="n">
        <v>0.0020759244</v>
      </c>
      <c r="O1523" s="130" t="n">
        <v>0.00023459245</v>
      </c>
      <c r="P1523" s="130" t="n">
        <v>0</v>
      </c>
      <c r="Q1523" s="130" t="n">
        <v>0</v>
      </c>
      <c r="R1523" s="157" t="n">
        <v>0</v>
      </c>
      <c r="S1523" s="157" t="n">
        <v>3.9345028E-005</v>
      </c>
      <c r="T1523" s="130" t="n">
        <v>0</v>
      </c>
      <c r="U1523" s="130" t="n">
        <v>0.0009587396</v>
      </c>
      <c r="V1523" s="130" t="n">
        <v>0</v>
      </c>
      <c r="W1523" s="130" t="n">
        <v>0</v>
      </c>
      <c r="X1523" s="130" t="n">
        <v>0</v>
      </c>
      <c r="Z1523" s="151" t="n">
        <f aca="false">K1523/0.15</f>
        <v>0.257466746666667</v>
      </c>
      <c r="AB1523" s="133" t="n">
        <f aca="false">K1523</f>
        <v>0.038620012</v>
      </c>
      <c r="AC1523" s="133" t="n">
        <f aca="false">L1523+M1523+N1523+O1523+P1523+Q1523+R1523</f>
        <v>0.00707910555</v>
      </c>
      <c r="AD1523" s="133" t="n">
        <f aca="false">L1523+M1523+R1523+W1523</f>
        <v>0.0047685887</v>
      </c>
      <c r="AE1523" s="133" t="n">
        <f aca="false">V1523+L1523+M1523+R1523+T1523</f>
        <v>0.0047685887</v>
      </c>
      <c r="AF1523" s="133" t="n">
        <f aca="false">S1523+U1523+X1523</f>
        <v>0.000998084628</v>
      </c>
      <c r="AH1523" s="0" t="n">
        <v>3.042516</v>
      </c>
      <c r="AI1523" s="96" t="n">
        <v>2.7584388</v>
      </c>
      <c r="AJ1523" s="96" t="n">
        <v>0.13282884</v>
      </c>
      <c r="AK1523" s="96" t="n">
        <v>0</v>
      </c>
      <c r="AL1523" s="96" t="n">
        <v>0.0062854513</v>
      </c>
      <c r="AM1523" s="96" t="n">
        <v>0.14146163</v>
      </c>
      <c r="AN1523" s="96" t="n">
        <v>0.0035013003</v>
      </c>
      <c r="AP1523" s="95" t="n">
        <v>0.0050030562</v>
      </c>
      <c r="AQ1523" s="95" t="n">
        <v>0.0047538416</v>
      </c>
      <c r="AR1523" s="95" t="n">
        <v>0.00021170415</v>
      </c>
      <c r="AS1523" s="95" t="n">
        <v>3.7510532E-005</v>
      </c>
      <c r="AT1523" s="152" t="n">
        <f aca="false">AW1523+AZ1523+BA1523+BB1523+BC1523+BK1523+BL1523+BP1523</f>
        <v>2.85002489347E-007</v>
      </c>
      <c r="AU1523" s="152" t="n">
        <f aca="false">AX1523+AY1523+BD1523+BE1523+BF1523+BG1523+BH1523+BI1523+BJ1523+BM1523+BQ1523+BR1523</f>
        <v>7.82929538206E-010</v>
      </c>
      <c r="AV1523" s="153" t="n">
        <f aca="false">BN1523+BO1523</f>
        <v>0.0052535758692</v>
      </c>
      <c r="AW1523" s="154" t="n">
        <v>2.3892914E-007</v>
      </c>
      <c r="AX1523" s="154" t="n">
        <v>7.209069E-010</v>
      </c>
      <c r="AY1523" s="154" t="n">
        <v>1.9696206E-014</v>
      </c>
      <c r="AZ1523" s="154" t="n">
        <v>0</v>
      </c>
      <c r="BA1523" s="154" t="n">
        <v>0</v>
      </c>
      <c r="BB1523" s="154" t="n">
        <v>5.5629347E-011</v>
      </c>
      <c r="BC1523" s="154" t="n">
        <v>4.601772E-008</v>
      </c>
      <c r="BD1523" s="154" t="n">
        <v>1.2686205E-011</v>
      </c>
      <c r="BE1523" s="154" t="n">
        <v>4.9316737E-011</v>
      </c>
      <c r="BF1523" s="154" t="n">
        <v>0</v>
      </c>
      <c r="BG1523" s="154" t="n">
        <v>0</v>
      </c>
      <c r="BH1523" s="154" t="n">
        <v>0</v>
      </c>
      <c r="BI1523" s="154" t="n">
        <v>0</v>
      </c>
      <c r="BJ1523" s="154" t="n">
        <v>0</v>
      </c>
      <c r="BK1523" s="154" t="n">
        <v>0</v>
      </c>
      <c r="BL1523" s="154" t="n">
        <v>0</v>
      </c>
      <c r="BM1523" s="154" t="n">
        <v>0</v>
      </c>
      <c r="BN1523" s="154" t="n">
        <v>2.8910692E-006</v>
      </c>
      <c r="BO1523" s="154" t="n">
        <v>0.0052506848</v>
      </c>
      <c r="BP1523" s="154" t="n">
        <v>0</v>
      </c>
      <c r="BQ1523" s="154" t="n">
        <v>0</v>
      </c>
      <c r="BR1523" s="154" t="n">
        <v>0</v>
      </c>
      <c r="BT1523" s="96" t="n">
        <v>1.1932548E-005</v>
      </c>
      <c r="BU1523" s="96" t="n">
        <v>3.4000448E-007</v>
      </c>
      <c r="BV1523" s="96" t="n">
        <v>7.1788561E-006</v>
      </c>
      <c r="BW1523" s="96" t="n">
        <v>9.8832099E-010</v>
      </c>
      <c r="BX1523" s="96" t="n">
        <v>4.9005243E-007</v>
      </c>
      <c r="BY1523" s="96" t="n">
        <v>0</v>
      </c>
      <c r="BZ1523" s="96" t="n">
        <v>0</v>
      </c>
      <c r="CA1523" s="96" t="n">
        <v>0</v>
      </c>
      <c r="CB1523" s="96" t="n">
        <v>0</v>
      </c>
      <c r="CC1523" s="96" t="n">
        <v>3.0148898E-009</v>
      </c>
      <c r="CD1523" s="96" t="n">
        <v>0</v>
      </c>
      <c r="CE1523" s="96" t="n">
        <v>0</v>
      </c>
      <c r="CF1523" s="96" t="n">
        <v>0</v>
      </c>
      <c r="CG1523" s="96" t="n">
        <v>4.1889499E-007</v>
      </c>
      <c r="CH1523" s="96" t="n">
        <v>3.5007365E-006</v>
      </c>
      <c r="CI1523" s="96" t="n">
        <v>4.9894378E-014</v>
      </c>
      <c r="CJ1523" s="96" t="n">
        <v>0</v>
      </c>
      <c r="CL1523" s="155" t="n">
        <v>0</v>
      </c>
      <c r="CM1523" s="155" t="n">
        <v>0.25746675</v>
      </c>
      <c r="CN1523" s="156" t="n">
        <v>0</v>
      </c>
      <c r="CO1523" s="155" t="n">
        <v>0.00023262612</v>
      </c>
      <c r="CP1523" s="155" t="n">
        <v>0</v>
      </c>
      <c r="CQ1523" s="155" t="n">
        <v>0</v>
      </c>
      <c r="CR1523" s="155" t="n">
        <v>2.0066224E-005</v>
      </c>
      <c r="CS1523" s="155" t="n">
        <v>0</v>
      </c>
      <c r="CT1523" s="155" t="n">
        <v>0</v>
      </c>
      <c r="CU1523" s="155" t="n">
        <v>0</v>
      </c>
    </row>
    <row r="1524" customFormat="false" ht="13.8" hidden="false" customHeight="false" outlineLevel="0" collapsed="false">
      <c r="A1524" s="0" t="s">
        <v>2403</v>
      </c>
      <c r="B1524" s="26" t="s">
        <v>2247</v>
      </c>
      <c r="C1524" s="88" t="str">
        <f aca="false">MID(A1524,1,12)</f>
        <v>B.044.01.257</v>
      </c>
      <c r="D1524" s="2" t="s">
        <v>2245</v>
      </c>
      <c r="E1524" s="90" t="s">
        <v>1103</v>
      </c>
      <c r="F1524" s="91" t="str">
        <f aca="false">MID(A1524, 21,85)</f>
        <v>Electricity South Korea production</v>
      </c>
      <c r="G1524" s="133" t="n">
        <f aca="false">H1524+I1524+J1524+K1524</f>
        <v>0.03188555159</v>
      </c>
      <c r="H1524" s="149" t="n">
        <f aca="false">N1524+O1524+P1524+Q1524</f>
        <v>0.00095543857</v>
      </c>
      <c r="I1524" s="149" t="n">
        <f aca="false">L1524+M1524+R1524+V1524+T1524</f>
        <v>0.00192847658</v>
      </c>
      <c r="J1524" s="150" t="n">
        <f aca="false">S1524+U1524+W1524+X1524</f>
        <v>0.00774482544</v>
      </c>
      <c r="K1524" s="149" t="n">
        <v>0.021256811</v>
      </c>
      <c r="L1524" s="130" t="n">
        <v>0.0010555525</v>
      </c>
      <c r="M1524" s="130" t="n">
        <v>0.00087292408</v>
      </c>
      <c r="N1524" s="130" t="n">
        <v>0.00079701927</v>
      </c>
      <c r="O1524" s="130" t="n">
        <v>0.0001584193</v>
      </c>
      <c r="P1524" s="130" t="n">
        <v>0</v>
      </c>
      <c r="Q1524" s="130" t="n">
        <v>0</v>
      </c>
      <c r="R1524" s="130" t="n">
        <v>0</v>
      </c>
      <c r="S1524" s="157" t="n">
        <v>1.757224E-005</v>
      </c>
      <c r="T1524" s="130" t="n">
        <v>0</v>
      </c>
      <c r="U1524" s="130" t="n">
        <v>0.0077272532</v>
      </c>
      <c r="V1524" s="130" t="n">
        <v>0</v>
      </c>
      <c r="W1524" s="130" t="n">
        <v>0</v>
      </c>
      <c r="X1524" s="130" t="n">
        <v>0</v>
      </c>
      <c r="Z1524" s="151" t="n">
        <f aca="false">K1524/0.15</f>
        <v>0.141712073333333</v>
      </c>
      <c r="AB1524" s="133" t="n">
        <f aca="false">K1524</f>
        <v>0.021256811</v>
      </c>
      <c r="AC1524" s="133" t="n">
        <f aca="false">L1524+M1524+N1524+O1524+P1524+Q1524+R1524</f>
        <v>0.00288391515</v>
      </c>
      <c r="AD1524" s="133" t="n">
        <f aca="false">L1524+M1524+R1524+W1524</f>
        <v>0.00192847658</v>
      </c>
      <c r="AE1524" s="133" t="n">
        <f aca="false">V1524+L1524+M1524+R1524+T1524</f>
        <v>0.00192847658</v>
      </c>
      <c r="AF1524" s="133" t="n">
        <f aca="false">S1524+U1524+X1524</f>
        <v>0.00774482544</v>
      </c>
      <c r="AH1524" s="0" t="n">
        <v>2.8028833</v>
      </c>
      <c r="AI1524" s="96" t="n">
        <v>1.557603</v>
      </c>
      <c r="AJ1524" s="96" t="n">
        <v>1.0705744</v>
      </c>
      <c r="AK1524" s="96" t="n">
        <v>0</v>
      </c>
      <c r="AL1524" s="96" t="n">
        <v>0.10753799</v>
      </c>
      <c r="AM1524" s="96" t="n">
        <v>0.060003991</v>
      </c>
      <c r="AN1524" s="96" t="n">
        <v>0.0071639118</v>
      </c>
      <c r="AP1524" s="95" t="n">
        <v>0.0027170347</v>
      </c>
      <c r="AQ1524" s="95" t="n">
        <v>0.0025551247</v>
      </c>
      <c r="AR1524" s="95" t="n">
        <v>0.00011465096</v>
      </c>
      <c r="AS1524" s="95" t="n">
        <v>4.7258978E-005</v>
      </c>
      <c r="AT1524" s="152" t="n">
        <f aca="false">AW1524+AZ1524+BA1524+BB1524+BC1524+BK1524+BL1524+BP1524</f>
        <v>1.53184940033E-007</v>
      </c>
      <c r="AU1524" s="152" t="n">
        <f aca="false">AX1524+AY1524+BD1524+BE1524+BF1524+BG1524+BH1524+BI1524+BJ1524+BM1524+BQ1524+BR1524</f>
        <v>4.24005029274E-010</v>
      </c>
      <c r="AV1524" s="153" t="n">
        <f aca="false">BN1524+BO1524</f>
        <v>0.006618904547</v>
      </c>
      <c r="AW1524" s="154" t="n">
        <v>1.3150881E-007</v>
      </c>
      <c r="AX1524" s="154" t="n">
        <v>3.9679381E-010</v>
      </c>
      <c r="AY1524" s="154" t="n">
        <v>1.0840974E-014</v>
      </c>
      <c r="AZ1524" s="154" t="n">
        <v>0</v>
      </c>
      <c r="BA1524" s="154" t="n">
        <v>0</v>
      </c>
      <c r="BB1524" s="154" t="n">
        <v>2.1358033E-011</v>
      </c>
      <c r="BC1524" s="154" t="n">
        <v>2.1654772E-008</v>
      </c>
      <c r="BD1524" s="154" t="n">
        <v>4.8706733E-012</v>
      </c>
      <c r="BE1524" s="154" t="n">
        <v>2.2329705E-011</v>
      </c>
      <c r="BF1524" s="154" t="n">
        <v>0</v>
      </c>
      <c r="BG1524" s="154" t="n">
        <v>0</v>
      </c>
      <c r="BH1524" s="154" t="n">
        <v>0</v>
      </c>
      <c r="BI1524" s="154" t="n">
        <v>0</v>
      </c>
      <c r="BJ1524" s="154" t="n">
        <v>0</v>
      </c>
      <c r="BK1524" s="154" t="n">
        <v>0</v>
      </c>
      <c r="BL1524" s="154" t="n">
        <v>0</v>
      </c>
      <c r="BM1524" s="154" t="n">
        <v>0</v>
      </c>
      <c r="BN1524" s="154" t="n">
        <v>1.1819047E-005</v>
      </c>
      <c r="BO1524" s="154" t="n">
        <v>0.0066070855</v>
      </c>
      <c r="BP1524" s="154" t="n">
        <v>0</v>
      </c>
      <c r="BQ1524" s="154" t="n">
        <v>0</v>
      </c>
      <c r="BR1524" s="154" t="n">
        <v>0</v>
      </c>
      <c r="BT1524" s="96" t="n">
        <v>7.7573517E-006</v>
      </c>
      <c r="BU1524" s="96" t="n">
        <v>1.5394773E-007</v>
      </c>
      <c r="BV1524" s="96" t="n">
        <v>3.9513087E-006</v>
      </c>
      <c r="BW1524" s="96" t="n">
        <v>3.7945065E-010</v>
      </c>
      <c r="BX1524" s="96" t="n">
        <v>2.6861001E-007</v>
      </c>
      <c r="BY1524" s="96" t="n">
        <v>0</v>
      </c>
      <c r="BZ1524" s="96" t="n">
        <v>0</v>
      </c>
      <c r="CA1524" s="96" t="n">
        <v>0</v>
      </c>
      <c r="CB1524" s="96" t="n">
        <v>0</v>
      </c>
      <c r="CC1524" s="96" t="n">
        <v>1.1575206E-009</v>
      </c>
      <c r="CD1524" s="96" t="n">
        <v>0</v>
      </c>
      <c r="CE1524" s="96" t="n">
        <v>0</v>
      </c>
      <c r="CF1524" s="96" t="n">
        <v>0</v>
      </c>
      <c r="CG1524" s="96" t="n">
        <v>1.6234779E-007</v>
      </c>
      <c r="CH1524" s="96" t="n">
        <v>3.2196005E-006</v>
      </c>
      <c r="CI1524" s="96" t="n">
        <v>2.2283781E-014</v>
      </c>
      <c r="CJ1524" s="96" t="n">
        <v>0</v>
      </c>
      <c r="CL1524" s="155" t="n">
        <v>0</v>
      </c>
      <c r="CM1524" s="155" t="n">
        <v>0.14171208</v>
      </c>
      <c r="CN1524" s="156" t="n">
        <v>0</v>
      </c>
      <c r="CO1524" s="155" t="n">
        <v>0.0001053288</v>
      </c>
      <c r="CP1524" s="155" t="n">
        <v>0</v>
      </c>
      <c r="CQ1524" s="155" t="n">
        <v>0</v>
      </c>
      <c r="CR1524" s="155" t="n">
        <v>1.0387365E-005</v>
      </c>
      <c r="CS1524" s="155" t="n">
        <v>0</v>
      </c>
      <c r="CT1524" s="155" t="n">
        <v>0</v>
      </c>
      <c r="CU1524" s="155" t="n">
        <v>0</v>
      </c>
    </row>
    <row r="1525" customFormat="false" ht="13.8" hidden="false" customHeight="false" outlineLevel="0" collapsed="false">
      <c r="A1525" s="0" t="s">
        <v>2404</v>
      </c>
      <c r="B1525" s="26" t="s">
        <v>2247</v>
      </c>
      <c r="C1525" s="88" t="str">
        <f aca="false">MID(A1525,1,12)</f>
        <v>B.044.01.258</v>
      </c>
      <c r="D1525" s="2" t="s">
        <v>2245</v>
      </c>
      <c r="E1525" s="90" t="s">
        <v>1103</v>
      </c>
      <c r="F1525" s="91" t="str">
        <f aca="false">MID(A1525, 21,85)</f>
        <v>Electricity South Sudan production</v>
      </c>
      <c r="G1525" s="133" t="n">
        <f aca="false">H1525+I1525+J1525+K1525</f>
        <v>0.041213699916</v>
      </c>
      <c r="H1525" s="149" t="n">
        <f aca="false">N1525+O1525+P1525+Q1525</f>
        <v>0.0026483825</v>
      </c>
      <c r="I1525" s="149" t="n">
        <f aca="false">L1525+M1525+R1525+V1525+T1525</f>
        <v>0.0080624285</v>
      </c>
      <c r="J1525" s="150" t="n">
        <f aca="false">S1525+U1525+W1525+X1525</f>
        <v>1.8714916E-005</v>
      </c>
      <c r="K1525" s="149" t="n">
        <v>0.030484174</v>
      </c>
      <c r="L1525" s="130" t="n">
        <v>0.0063561796</v>
      </c>
      <c r="M1525" s="130" t="n">
        <v>0.0017062489</v>
      </c>
      <c r="N1525" s="130" t="n">
        <v>0.0014445812</v>
      </c>
      <c r="O1525" s="130" t="n">
        <v>0.0012038013</v>
      </c>
      <c r="P1525" s="130" t="n">
        <v>0</v>
      </c>
      <c r="Q1525" s="130" t="n">
        <v>0</v>
      </c>
      <c r="R1525" s="130" t="n">
        <v>0</v>
      </c>
      <c r="S1525" s="157" t="n">
        <v>1.8714916E-005</v>
      </c>
      <c r="T1525" s="130" t="n">
        <v>0</v>
      </c>
      <c r="U1525" s="130" t="n">
        <v>0</v>
      </c>
      <c r="V1525" s="130" t="n">
        <v>0</v>
      </c>
      <c r="W1525" s="130" t="n">
        <v>0</v>
      </c>
      <c r="X1525" s="130" t="n">
        <v>0</v>
      </c>
      <c r="Z1525" s="151" t="n">
        <f aca="false">K1525/0.15</f>
        <v>0.203227826666667</v>
      </c>
      <c r="AB1525" s="133" t="n">
        <f aca="false">K1525</f>
        <v>0.030484174</v>
      </c>
      <c r="AC1525" s="133" t="n">
        <f aca="false">L1525+M1525+N1525+O1525+P1525+Q1525+R1525</f>
        <v>0.010710811</v>
      </c>
      <c r="AD1525" s="133" t="n">
        <f aca="false">L1525+M1525+R1525+W1525</f>
        <v>0.0080624285</v>
      </c>
      <c r="AE1525" s="133" t="n">
        <f aca="false">V1525+L1525+M1525+R1525+T1525</f>
        <v>0.0080624285</v>
      </c>
      <c r="AF1525" s="133" t="n">
        <f aca="false">S1525+U1525+X1525</f>
        <v>1.8714916E-005</v>
      </c>
      <c r="AH1525" s="0" t="n">
        <v>2.641232</v>
      </c>
      <c r="AI1525" s="96" t="n">
        <v>2.5706816</v>
      </c>
      <c r="AJ1525" s="96" t="n">
        <v>0</v>
      </c>
      <c r="AK1525" s="96" t="n">
        <v>0</v>
      </c>
      <c r="AL1525" s="96" t="n">
        <v>0</v>
      </c>
      <c r="AM1525" s="96" t="n">
        <v>0.070550433</v>
      </c>
      <c r="AN1525" s="96" t="n">
        <v>0</v>
      </c>
      <c r="AP1525" s="95" t="n">
        <v>0.005762992</v>
      </c>
      <c r="AQ1525" s="95" t="n">
        <v>0.0053868225</v>
      </c>
      <c r="AR1525" s="95" t="n">
        <v>0.00019261765</v>
      </c>
      <c r="AS1525" s="95" t="n">
        <v>0.00018355179</v>
      </c>
      <c r="AT1525" s="152" t="n">
        <f aca="false">AW1525+AZ1525+BA1525+BB1525+BC1525+BK1525+BL1525+BP1525</f>
        <v>3.22950991E-007</v>
      </c>
      <c r="AU1525" s="152" t="n">
        <f aca="false">AX1525+AY1525+BD1525+BE1525+BF1525+BG1525+BH1525+BI1525+BJ1525+BM1525+BQ1525+BR1525</f>
        <v>7.12343373329E-010</v>
      </c>
      <c r="AV1525" s="153" t="n">
        <f aca="false">BN1525+BO1525</f>
        <v>0.02570753340512</v>
      </c>
      <c r="AW1525" s="154" t="n">
        <v>1.8859543E-007</v>
      </c>
      <c r="AX1525" s="154" t="n">
        <v>5.6903792E-010</v>
      </c>
      <c r="AY1525" s="154" t="n">
        <v>1.5546929E-014</v>
      </c>
      <c r="AZ1525" s="154" t="n">
        <v>0</v>
      </c>
      <c r="BA1525" s="154" t="n">
        <v>0</v>
      </c>
      <c r="BB1525" s="154" t="n">
        <v>3.8711E-011</v>
      </c>
      <c r="BC1525" s="154" t="n">
        <v>1.3431685E-007</v>
      </c>
      <c r="BD1525" s="154" t="n">
        <v>8.8279964E-012</v>
      </c>
      <c r="BE1525" s="154" t="n">
        <v>1.3446191E-010</v>
      </c>
      <c r="BF1525" s="154" t="n">
        <v>0</v>
      </c>
      <c r="BG1525" s="154" t="n">
        <v>0</v>
      </c>
      <c r="BH1525" s="154" t="n">
        <v>0</v>
      </c>
      <c r="BI1525" s="154" t="n">
        <v>0</v>
      </c>
      <c r="BJ1525" s="154" t="n">
        <v>0</v>
      </c>
      <c r="BK1525" s="154" t="n">
        <v>0</v>
      </c>
      <c r="BL1525" s="154" t="n">
        <v>0</v>
      </c>
      <c r="BM1525" s="154" t="n">
        <v>0</v>
      </c>
      <c r="BN1525" s="154" t="n">
        <v>7.1740512E-007</v>
      </c>
      <c r="BO1525" s="154" t="n">
        <v>0.025706816</v>
      </c>
      <c r="BP1525" s="154" t="n">
        <v>0</v>
      </c>
      <c r="BQ1525" s="154" t="n">
        <v>0</v>
      </c>
      <c r="BR1525" s="154" t="n">
        <v>0</v>
      </c>
      <c r="BT1525" s="96" t="n">
        <v>1.1877787E-005</v>
      </c>
      <c r="BU1525" s="96" t="n">
        <v>9.2702107E-007</v>
      </c>
      <c r="BV1525" s="96" t="n">
        <v>5.6665311E-006</v>
      </c>
      <c r="BW1525" s="96" t="n">
        <v>6.8774659E-010</v>
      </c>
      <c r="BX1525" s="96" t="n">
        <v>1.8411178E-006</v>
      </c>
      <c r="BY1525" s="96" t="n">
        <v>0</v>
      </c>
      <c r="BZ1525" s="96" t="n">
        <v>0</v>
      </c>
      <c r="CA1525" s="96" t="n">
        <v>0</v>
      </c>
      <c r="CB1525" s="96" t="n">
        <v>0</v>
      </c>
      <c r="CC1525" s="96" t="n">
        <v>2.0979826E-009</v>
      </c>
      <c r="CD1525" s="96" t="n">
        <v>0</v>
      </c>
      <c r="CE1525" s="96" t="n">
        <v>0</v>
      </c>
      <c r="CF1525" s="96" t="n">
        <v>0</v>
      </c>
      <c r="CG1525" s="96" t="n">
        <v>3.3631541E-007</v>
      </c>
      <c r="CH1525" s="96" t="n">
        <v>3.1040159E-006</v>
      </c>
      <c r="CI1525" s="96" t="n">
        <v>2.3732837E-014</v>
      </c>
      <c r="CJ1525" s="96" t="n">
        <v>0</v>
      </c>
      <c r="CL1525" s="155" t="n">
        <v>0</v>
      </c>
      <c r="CM1525" s="155" t="n">
        <v>0.20322783</v>
      </c>
      <c r="CN1525" s="156" t="n">
        <v>0</v>
      </c>
      <c r="CO1525" s="155" t="n">
        <v>0.00063425431</v>
      </c>
      <c r="CP1525" s="155" t="n">
        <v>0</v>
      </c>
      <c r="CQ1525" s="155" t="n">
        <v>0</v>
      </c>
      <c r="CR1525" s="155" t="n">
        <v>6.8779961E-005</v>
      </c>
      <c r="CS1525" s="155" t="n">
        <v>0</v>
      </c>
      <c r="CT1525" s="155" t="n">
        <v>0</v>
      </c>
      <c r="CU1525" s="155" t="n">
        <v>0</v>
      </c>
    </row>
    <row r="1526" customFormat="false" ht="13.8" hidden="false" customHeight="false" outlineLevel="0" collapsed="false">
      <c r="A1526" s="0" t="s">
        <v>2405</v>
      </c>
      <c r="B1526" s="26" t="s">
        <v>2247</v>
      </c>
      <c r="C1526" s="88" t="str">
        <f aca="false">MID(A1526,1,12)</f>
        <v>B.044.01.259</v>
      </c>
      <c r="D1526" s="2" t="s">
        <v>2245</v>
      </c>
      <c r="E1526" s="90" t="s">
        <v>1103</v>
      </c>
      <c r="F1526" s="91" t="str">
        <f aca="false">MID(A1526, 21,85)</f>
        <v>Electricity Sri Lanka production</v>
      </c>
      <c r="G1526" s="133" t="n">
        <f aca="false">H1526+I1526+J1526+K1526</f>
        <v>0.02348546617</v>
      </c>
      <c r="H1526" s="149" t="n">
        <f aca="false">N1526+O1526+P1526+Q1526</f>
        <v>0.00169943294</v>
      </c>
      <c r="I1526" s="149" t="n">
        <f aca="false">L1526+M1526+R1526+V1526+T1526</f>
        <v>0.0030007721</v>
      </c>
      <c r="J1526" s="150" t="n">
        <f aca="false">S1526+U1526+W1526+X1526</f>
        <v>0.00012601513</v>
      </c>
      <c r="K1526" s="149" t="n">
        <v>0.018659246</v>
      </c>
      <c r="L1526" s="130" t="n">
        <v>0.0018202377</v>
      </c>
      <c r="M1526" s="130" t="n">
        <v>0.0011805344</v>
      </c>
      <c r="N1526" s="130" t="n">
        <v>0.0010042343</v>
      </c>
      <c r="O1526" s="130" t="n">
        <v>0.00069519864</v>
      </c>
      <c r="P1526" s="130" t="n">
        <v>0</v>
      </c>
      <c r="Q1526" s="130" t="n">
        <v>0</v>
      </c>
      <c r="R1526" s="157" t="n">
        <v>0</v>
      </c>
      <c r="S1526" s="157" t="n">
        <v>0.00012601513</v>
      </c>
      <c r="T1526" s="130" t="n">
        <v>0</v>
      </c>
      <c r="U1526" s="130" t="n">
        <v>0</v>
      </c>
      <c r="V1526" s="130" t="n">
        <v>0</v>
      </c>
      <c r="W1526" s="130" t="n">
        <v>0</v>
      </c>
      <c r="X1526" s="130" t="n">
        <v>0</v>
      </c>
      <c r="Z1526" s="151" t="n">
        <f aca="false">K1526/0.15</f>
        <v>0.124394973333333</v>
      </c>
      <c r="AB1526" s="133" t="n">
        <f aca="false">K1526</f>
        <v>0.018659246</v>
      </c>
      <c r="AC1526" s="133" t="n">
        <f aca="false">L1526+M1526+N1526+O1526+P1526+Q1526+R1526</f>
        <v>0.00470020504</v>
      </c>
      <c r="AD1526" s="133" t="n">
        <f aca="false">L1526+M1526+R1526+W1526</f>
        <v>0.0030007721</v>
      </c>
      <c r="AE1526" s="133" t="n">
        <f aca="false">V1526+L1526+M1526+R1526+T1526</f>
        <v>0.0030007721</v>
      </c>
      <c r="AF1526" s="133" t="n">
        <f aca="false">S1526+U1526+X1526</f>
        <v>0.00012601513</v>
      </c>
      <c r="AH1526" s="0" t="n">
        <v>1.9958098</v>
      </c>
      <c r="AI1526" s="96" t="n">
        <v>1.3697765</v>
      </c>
      <c r="AJ1526" s="96" t="n">
        <v>0</v>
      </c>
      <c r="AK1526" s="96" t="n">
        <v>0</v>
      </c>
      <c r="AL1526" s="96" t="n">
        <v>0.030084271</v>
      </c>
      <c r="AM1526" s="96" t="n">
        <v>0.14404755</v>
      </c>
      <c r="AN1526" s="96" t="n">
        <v>0.45190142</v>
      </c>
      <c r="AP1526" s="95" t="n">
        <v>0.0028026691</v>
      </c>
      <c r="AQ1526" s="95" t="n">
        <v>0.0026592496</v>
      </c>
      <c r="AR1526" s="95" t="n">
        <v>0.00010625603</v>
      </c>
      <c r="AS1526" s="95" t="n">
        <v>3.7163423E-005</v>
      </c>
      <c r="AT1526" s="152" t="n">
        <f aca="false">AW1526+AZ1526+BA1526+BB1526+BC1526+BK1526+BL1526+BP1526</f>
        <v>1.59427430854E-007</v>
      </c>
      <c r="AU1526" s="152" t="n">
        <f aca="false">AX1526+AY1526+BD1526+BE1526+BF1526+BG1526+BH1526+BI1526+BJ1526+BM1526+BQ1526+BR1526</f>
        <v>3.929586747153E-010</v>
      </c>
      <c r="AV1526" s="153" t="n">
        <f aca="false">BN1526+BO1526</f>
        <v>0.00520496118</v>
      </c>
      <c r="AW1526" s="154" t="n">
        <v>1.1543853E-007</v>
      </c>
      <c r="AX1526" s="154" t="n">
        <v>3.4830592E-010</v>
      </c>
      <c r="AY1526" s="154" t="n">
        <v>9.5162153E-015</v>
      </c>
      <c r="AZ1526" s="154" t="n">
        <v>0</v>
      </c>
      <c r="BA1526" s="154" t="n">
        <v>0</v>
      </c>
      <c r="BB1526" s="154" t="n">
        <v>2.6910854E-011</v>
      </c>
      <c r="BC1526" s="154" t="n">
        <v>4.396199E-008</v>
      </c>
      <c r="BD1526" s="154" t="n">
        <v>6.1369875E-012</v>
      </c>
      <c r="BE1526" s="154" t="n">
        <v>3.8506251E-011</v>
      </c>
      <c r="BF1526" s="154" t="n">
        <v>0</v>
      </c>
      <c r="BG1526" s="154" t="n">
        <v>0</v>
      </c>
      <c r="BH1526" s="154" t="n">
        <v>0</v>
      </c>
      <c r="BI1526" s="154" t="n">
        <v>0</v>
      </c>
      <c r="BJ1526" s="154" t="n">
        <v>0</v>
      </c>
      <c r="BK1526" s="154" t="n">
        <v>0</v>
      </c>
      <c r="BL1526" s="154" t="n">
        <v>0</v>
      </c>
      <c r="BM1526" s="154" t="n">
        <v>0</v>
      </c>
      <c r="BN1526" s="154" t="n">
        <v>4.83058E-006</v>
      </c>
      <c r="BO1526" s="154" t="n">
        <v>0.0052001306</v>
      </c>
      <c r="BP1526" s="154" t="n">
        <v>0</v>
      </c>
      <c r="BQ1526" s="154" t="n">
        <v>0</v>
      </c>
      <c r="BR1526" s="154" t="n">
        <v>0</v>
      </c>
      <c r="BT1526" s="96" t="n">
        <v>6.4399696E-006</v>
      </c>
      <c r="BU1526" s="96" t="n">
        <v>2.6547373E-007</v>
      </c>
      <c r="BV1526" s="96" t="n">
        <v>3.4684619E-006</v>
      </c>
      <c r="BW1526" s="96" t="n">
        <v>4.7810308E-010</v>
      </c>
      <c r="BX1526" s="96" t="n">
        <v>8.4093835E-007</v>
      </c>
      <c r="BY1526" s="96" t="n">
        <v>0</v>
      </c>
      <c r="BZ1526" s="96" t="n">
        <v>0</v>
      </c>
      <c r="CA1526" s="96" t="n">
        <v>0</v>
      </c>
      <c r="CB1526" s="96" t="n">
        <v>0</v>
      </c>
      <c r="CC1526" s="96" t="n">
        <v>1.4584615E-009</v>
      </c>
      <c r="CD1526" s="96" t="n">
        <v>0</v>
      </c>
      <c r="CE1526" s="96" t="n">
        <v>0</v>
      </c>
      <c r="CF1526" s="96" t="n">
        <v>0</v>
      </c>
      <c r="CG1526" s="96" t="n">
        <v>2.0919758E-007</v>
      </c>
      <c r="CH1526" s="96" t="n">
        <v>1.6539614E-006</v>
      </c>
      <c r="CI1526" s="96" t="n">
        <v>1.5980283E-013</v>
      </c>
      <c r="CJ1526" s="96" t="n">
        <v>0</v>
      </c>
      <c r="CL1526" s="155" t="n">
        <v>0</v>
      </c>
      <c r="CM1526" s="155" t="n">
        <v>0.12439497</v>
      </c>
      <c r="CN1526" s="156" t="n">
        <v>0</v>
      </c>
      <c r="CO1526" s="155" t="n">
        <v>0.00018163326</v>
      </c>
      <c r="CP1526" s="155" t="n">
        <v>0</v>
      </c>
      <c r="CQ1526" s="155" t="n">
        <v>0</v>
      </c>
      <c r="CR1526" s="155" t="n">
        <v>2.8436433E-005</v>
      </c>
      <c r="CS1526" s="155" t="n">
        <v>0</v>
      </c>
      <c r="CT1526" s="155" t="n">
        <v>0</v>
      </c>
      <c r="CU1526" s="155" t="n">
        <v>0</v>
      </c>
    </row>
    <row r="1527" customFormat="false" ht="13.8" hidden="false" customHeight="false" outlineLevel="0" collapsed="false">
      <c r="A1527" s="0" t="s">
        <v>2406</v>
      </c>
      <c r="B1527" s="26" t="s">
        <v>2247</v>
      </c>
      <c r="C1527" s="88" t="str">
        <f aca="false">MID(A1527,1,12)</f>
        <v>B.044.01.260</v>
      </c>
      <c r="D1527" s="2" t="s">
        <v>2245</v>
      </c>
      <c r="E1527" s="90" t="s">
        <v>1103</v>
      </c>
      <c r="F1527" s="91" t="str">
        <f aca="false">MID(A1527, 21,85)</f>
        <v>Electricity Sudan production</v>
      </c>
      <c r="G1527" s="133" t="n">
        <f aca="false">H1527+I1527+J1527+K1527</f>
        <v>0.0167754035</v>
      </c>
      <c r="H1527" s="149" t="n">
        <f aca="false">N1527+O1527+P1527+Q1527</f>
        <v>0.00108152947</v>
      </c>
      <c r="I1527" s="149" t="n">
        <f aca="false">L1527+M1527+R1527+V1527+T1527</f>
        <v>0.00322730032</v>
      </c>
      <c r="J1527" s="150" t="n">
        <f aca="false">S1527+U1527+W1527+X1527</f>
        <v>0.00017234871</v>
      </c>
      <c r="K1527" s="149" t="n">
        <v>0.012294225</v>
      </c>
      <c r="L1527" s="130" t="n">
        <v>0.0025315126</v>
      </c>
      <c r="M1527" s="130" t="n">
        <v>0.00069578772</v>
      </c>
      <c r="N1527" s="130" t="n">
        <v>0.000588983</v>
      </c>
      <c r="O1527" s="130" t="n">
        <v>0.00049254647</v>
      </c>
      <c r="P1527" s="130" t="n">
        <v>0</v>
      </c>
      <c r="Q1527" s="130" t="n">
        <v>0</v>
      </c>
      <c r="R1527" s="157" t="n">
        <v>0</v>
      </c>
      <c r="S1527" s="157" t="n">
        <v>0.00017234871</v>
      </c>
      <c r="T1527" s="130" t="n">
        <v>0</v>
      </c>
      <c r="U1527" s="130" t="n">
        <v>0</v>
      </c>
      <c r="V1527" s="130" t="n">
        <v>0</v>
      </c>
      <c r="W1527" s="130" t="n">
        <v>0</v>
      </c>
      <c r="X1527" s="130" t="n">
        <v>0</v>
      </c>
      <c r="Z1527" s="151" t="n">
        <f aca="false">K1527/0.15</f>
        <v>0.0819615</v>
      </c>
      <c r="AB1527" s="133" t="n">
        <f aca="false">K1527</f>
        <v>0.012294225</v>
      </c>
      <c r="AC1527" s="133" t="n">
        <f aca="false">L1527+M1527+N1527+O1527+P1527+Q1527+R1527</f>
        <v>0.00430882979</v>
      </c>
      <c r="AD1527" s="133" t="n">
        <f aca="false">L1527+M1527+R1527+W1527</f>
        <v>0.00322730032</v>
      </c>
      <c r="AE1527" s="133" t="n">
        <f aca="false">V1527+L1527+M1527+R1527+T1527</f>
        <v>0.00322730032</v>
      </c>
      <c r="AF1527" s="133" t="n">
        <f aca="false">S1527+U1527+X1527</f>
        <v>0.00017234871</v>
      </c>
      <c r="AH1527" s="0" t="n">
        <v>1.9353388</v>
      </c>
      <c r="AI1527" s="96" t="n">
        <v>1.0151373</v>
      </c>
      <c r="AJ1527" s="96" t="n">
        <v>0</v>
      </c>
      <c r="AK1527" s="96" t="n">
        <v>0</v>
      </c>
      <c r="AL1527" s="96" t="n">
        <v>0.028412899</v>
      </c>
      <c r="AM1527" s="96" t="n">
        <v>0.010725979</v>
      </c>
      <c r="AN1527" s="96" t="n">
        <v>0.88106256</v>
      </c>
      <c r="AP1527" s="95" t="n">
        <v>0.002314714</v>
      </c>
      <c r="AQ1527" s="95" t="n">
        <v>0.0021646757</v>
      </c>
      <c r="AR1527" s="95" t="n">
        <v>7.7510361E-005</v>
      </c>
      <c r="AS1527" s="95" t="n">
        <v>7.2527976E-005</v>
      </c>
      <c r="AT1527" s="152" t="n">
        <f aca="false">AW1527+AZ1527+BA1527+BB1527+BC1527+BK1527+BL1527+BP1527</f>
        <v>1.29776719204E-007</v>
      </c>
      <c r="AU1527" s="152" t="n">
        <f aca="false">AX1527+AY1527+BD1527+BE1527+BF1527+BG1527+BH1527+BI1527+BJ1527+BM1527+BQ1527+BR1527</f>
        <v>2.866507395548E-010</v>
      </c>
      <c r="AV1527" s="153" t="n">
        <f aca="false">BN1527+BO1527</f>
        <v>0.0101579797007</v>
      </c>
      <c r="AW1527" s="154" t="n">
        <v>7.6060273E-008</v>
      </c>
      <c r="AX1527" s="154" t="n">
        <v>2.294922E-010</v>
      </c>
      <c r="AY1527" s="154" t="n">
        <v>6.2700548E-015</v>
      </c>
      <c r="AZ1527" s="154" t="n">
        <v>0</v>
      </c>
      <c r="BA1527" s="154" t="n">
        <v>0</v>
      </c>
      <c r="BB1527" s="154" t="n">
        <v>1.5783204E-011</v>
      </c>
      <c r="BC1527" s="154" t="n">
        <v>5.3700663E-008</v>
      </c>
      <c r="BD1527" s="154" t="n">
        <v>3.5993405E-012</v>
      </c>
      <c r="BE1527" s="154" t="n">
        <v>5.3552929E-011</v>
      </c>
      <c r="BF1527" s="154" t="n">
        <v>0</v>
      </c>
      <c r="BG1527" s="154" t="n">
        <v>0</v>
      </c>
      <c r="BH1527" s="154" t="n">
        <v>0</v>
      </c>
      <c r="BI1527" s="154" t="n">
        <v>0</v>
      </c>
      <c r="BJ1527" s="154" t="n">
        <v>0</v>
      </c>
      <c r="BK1527" s="154" t="n">
        <v>0</v>
      </c>
      <c r="BL1527" s="154" t="n">
        <v>0</v>
      </c>
      <c r="BM1527" s="154" t="n">
        <v>0</v>
      </c>
      <c r="BN1527" s="154" t="n">
        <v>6.6067007E-006</v>
      </c>
      <c r="BO1527" s="154" t="n">
        <v>0.010151373</v>
      </c>
      <c r="BP1527" s="154" t="n">
        <v>0</v>
      </c>
      <c r="BQ1527" s="154" t="n">
        <v>0</v>
      </c>
      <c r="BR1527" s="154" t="n">
        <v>0</v>
      </c>
      <c r="BT1527" s="96" t="n">
        <v>4.7629496E-006</v>
      </c>
      <c r="BU1527" s="96" t="n">
        <v>3.6921007E-007</v>
      </c>
      <c r="BV1527" s="96" t="n">
        <v>2.2853041E-006</v>
      </c>
      <c r="BW1527" s="96" t="n">
        <v>2.8040725E-010</v>
      </c>
      <c r="BX1527" s="96" t="n">
        <v>7.449996E-007</v>
      </c>
      <c r="BY1527" s="96" t="n">
        <v>0</v>
      </c>
      <c r="BZ1527" s="96" t="n">
        <v>0</v>
      </c>
      <c r="CA1527" s="96" t="n">
        <v>0</v>
      </c>
      <c r="CB1527" s="96" t="n">
        <v>0</v>
      </c>
      <c r="CC1527" s="96" t="n">
        <v>8.5538704E-010</v>
      </c>
      <c r="CD1527" s="96" t="n">
        <v>0</v>
      </c>
      <c r="CE1527" s="96" t="n">
        <v>0</v>
      </c>
      <c r="CF1527" s="96" t="n">
        <v>0</v>
      </c>
      <c r="CG1527" s="96" t="n">
        <v>1.3655389E-007</v>
      </c>
      <c r="CH1527" s="96" t="n">
        <v>1.2257459E-006</v>
      </c>
      <c r="CI1527" s="96" t="n">
        <v>2.1855956E-013</v>
      </c>
      <c r="CJ1527" s="96" t="n">
        <v>0</v>
      </c>
      <c r="CL1527" s="155" t="n">
        <v>0</v>
      </c>
      <c r="CM1527" s="155" t="n">
        <v>0.081961501</v>
      </c>
      <c r="CN1527" s="156" t="n">
        <v>0</v>
      </c>
      <c r="CO1527" s="155" t="n">
        <v>0.00025260816</v>
      </c>
      <c r="CP1527" s="155" t="n">
        <v>0</v>
      </c>
      <c r="CQ1527" s="155" t="n">
        <v>0</v>
      </c>
      <c r="CR1527" s="155" t="n">
        <v>2.7720117E-005</v>
      </c>
      <c r="CS1527" s="155" t="n">
        <v>0</v>
      </c>
      <c r="CT1527" s="155" t="n">
        <v>0</v>
      </c>
      <c r="CU1527" s="155" t="n">
        <v>0</v>
      </c>
    </row>
    <row r="1528" customFormat="false" ht="13.8" hidden="false" customHeight="false" outlineLevel="0" collapsed="false">
      <c r="A1528" s="0" t="s">
        <v>2407</v>
      </c>
      <c r="B1528" s="26" t="s">
        <v>2247</v>
      </c>
      <c r="C1528" s="88" t="str">
        <f aca="false">MID(A1528,1,12)</f>
        <v>B.044.01.261</v>
      </c>
      <c r="D1528" s="2" t="s">
        <v>2245</v>
      </c>
      <c r="E1528" s="90" t="s">
        <v>1103</v>
      </c>
      <c r="F1528" s="91" t="str">
        <f aca="false">MID(A1528, 21,85)</f>
        <v>Electricity Suriname production</v>
      </c>
      <c r="G1528" s="133" t="n">
        <f aca="false">H1528+I1528+J1528+K1528</f>
        <v>0.02761980853</v>
      </c>
      <c r="H1528" s="149" t="n">
        <f aca="false">N1528+O1528+P1528+Q1528</f>
        <v>0.00179680971</v>
      </c>
      <c r="I1528" s="149" t="n">
        <f aca="false">L1528+M1528+R1528+V1528+T1528</f>
        <v>0.0053608384</v>
      </c>
      <c r="J1528" s="150" t="n">
        <f aca="false">S1528+U1528+W1528+X1528</f>
        <v>9.294542E-005</v>
      </c>
      <c r="K1528" s="149" t="n">
        <v>0.020369215</v>
      </c>
      <c r="L1528" s="130" t="n">
        <v>0.0041986869</v>
      </c>
      <c r="M1528" s="130" t="n">
        <v>0.0011621515</v>
      </c>
      <c r="N1528" s="130" t="n">
        <v>0.00098593901</v>
      </c>
      <c r="O1528" s="130" t="n">
        <v>0.0008108707</v>
      </c>
      <c r="P1528" s="130" t="n">
        <v>0</v>
      </c>
      <c r="Q1528" s="130" t="n">
        <v>0</v>
      </c>
      <c r="R1528" s="130" t="n">
        <v>0</v>
      </c>
      <c r="S1528" s="157" t="n">
        <v>9.294542E-005</v>
      </c>
      <c r="T1528" s="130" t="n">
        <v>0</v>
      </c>
      <c r="U1528" s="130" t="n">
        <v>0</v>
      </c>
      <c r="V1528" s="130" t="n">
        <v>0</v>
      </c>
      <c r="W1528" s="130" t="n">
        <v>0</v>
      </c>
      <c r="X1528" s="130" t="n">
        <v>0</v>
      </c>
      <c r="Z1528" s="151" t="n">
        <f aca="false">K1528/0.15</f>
        <v>0.135794766666667</v>
      </c>
      <c r="AB1528" s="133" t="n">
        <f aca="false">K1528</f>
        <v>0.020369215</v>
      </c>
      <c r="AC1528" s="133" t="n">
        <f aca="false">L1528+M1528+N1528+O1528+P1528+Q1528+R1528</f>
        <v>0.00715764811</v>
      </c>
      <c r="AD1528" s="133" t="n">
        <f aca="false">L1528+M1528+R1528+W1528</f>
        <v>0.0053608384</v>
      </c>
      <c r="AE1528" s="133" t="n">
        <f aca="false">V1528+L1528+M1528+R1528+T1528</f>
        <v>0.0053608384</v>
      </c>
      <c r="AF1528" s="133" t="n">
        <f aca="false">S1528+U1528+X1528</f>
        <v>9.294542E-005</v>
      </c>
      <c r="AH1528" s="0" t="n">
        <v>2.204085</v>
      </c>
      <c r="AI1528" s="96" t="n">
        <v>1.7051605</v>
      </c>
      <c r="AJ1528" s="96" t="n">
        <v>0</v>
      </c>
      <c r="AK1528" s="96" t="n">
        <v>0</v>
      </c>
      <c r="AL1528" s="96" t="n">
        <v>0.017824128</v>
      </c>
      <c r="AM1528" s="96" t="n">
        <v>0.0052868175</v>
      </c>
      <c r="AN1528" s="96" t="n">
        <v>0.47581356</v>
      </c>
      <c r="AP1528" s="95" t="n">
        <v>0.0038363271</v>
      </c>
      <c r="AQ1528" s="95" t="n">
        <v>0.0035864546</v>
      </c>
      <c r="AR1528" s="95" t="n">
        <v>0.0001284622</v>
      </c>
      <c r="AS1528" s="95" t="n">
        <v>0.00012141029</v>
      </c>
      <c r="AT1528" s="152" t="n">
        <f aca="false">AW1528+AZ1528+BA1528+BB1528+BC1528+BK1528+BL1528+BP1528</f>
        <v>2.15015263588E-007</v>
      </c>
      <c r="AU1528" s="152" t="n">
        <f aca="false">AX1528+AY1528+BD1528+BE1528+BF1528+BG1528+BH1528+BI1528+BJ1528+BM1528+BQ1528+BR1528</f>
        <v>4.75082108099E-010</v>
      </c>
      <c r="AV1528" s="153" t="n">
        <f aca="false">BN1528+BO1528</f>
        <v>0.0170042419078</v>
      </c>
      <c r="AW1528" s="154" t="n">
        <v>1.2601754E-007</v>
      </c>
      <c r="AX1528" s="154" t="n">
        <v>3.8022534E-010</v>
      </c>
      <c r="AY1528" s="154" t="n">
        <v>1.0388299E-014</v>
      </c>
      <c r="AZ1528" s="154" t="n">
        <v>0</v>
      </c>
      <c r="BA1528" s="154" t="n">
        <v>0</v>
      </c>
      <c r="BB1528" s="154" t="n">
        <v>2.6420588E-011</v>
      </c>
      <c r="BC1528" s="154" t="n">
        <v>8.8971303E-008</v>
      </c>
      <c r="BD1528" s="154" t="n">
        <v>6.0251828E-012</v>
      </c>
      <c r="BE1528" s="154" t="n">
        <v>8.8821197E-011</v>
      </c>
      <c r="BF1528" s="154" t="n">
        <v>0</v>
      </c>
      <c r="BG1528" s="154" t="n">
        <v>0</v>
      </c>
      <c r="BH1528" s="154" t="n">
        <v>0</v>
      </c>
      <c r="BI1528" s="154" t="n">
        <v>0</v>
      </c>
      <c r="BJ1528" s="154" t="n">
        <v>0</v>
      </c>
      <c r="BK1528" s="154" t="n">
        <v>0</v>
      </c>
      <c r="BL1528" s="154" t="n">
        <v>0</v>
      </c>
      <c r="BM1528" s="154" t="n">
        <v>0</v>
      </c>
      <c r="BN1528" s="154" t="n">
        <v>3.5629078E-006</v>
      </c>
      <c r="BO1528" s="154" t="n">
        <v>0.017000679</v>
      </c>
      <c r="BP1528" s="154" t="n">
        <v>0</v>
      </c>
      <c r="BQ1528" s="154" t="n">
        <v>0</v>
      </c>
      <c r="BR1528" s="154" t="n">
        <v>0</v>
      </c>
      <c r="BT1528" s="96" t="n">
        <v>7.9166381E-006</v>
      </c>
      <c r="BU1528" s="96" t="n">
        <v>6.1236017E-007</v>
      </c>
      <c r="BV1528" s="96" t="n">
        <v>3.7863183E-006</v>
      </c>
      <c r="BW1528" s="96" t="n">
        <v>4.6939292E-010</v>
      </c>
      <c r="BX1528" s="96" t="n">
        <v>1.2302164E-006</v>
      </c>
      <c r="BY1528" s="96" t="n">
        <v>0</v>
      </c>
      <c r="BZ1528" s="96" t="n">
        <v>0</v>
      </c>
      <c r="CA1528" s="96" t="n">
        <v>0</v>
      </c>
      <c r="CB1528" s="96" t="n">
        <v>0</v>
      </c>
      <c r="CC1528" s="96" t="n">
        <v>1.431891E-009</v>
      </c>
      <c r="CD1528" s="96" t="n">
        <v>0</v>
      </c>
      <c r="CE1528" s="96" t="n">
        <v>0</v>
      </c>
      <c r="CF1528" s="96" t="n">
        <v>0</v>
      </c>
      <c r="CG1528" s="96" t="n">
        <v>2.2821783E-007</v>
      </c>
      <c r="CH1528" s="96" t="n">
        <v>2.057624E-006</v>
      </c>
      <c r="CI1528" s="96" t="n">
        <v>1.1786633E-013</v>
      </c>
      <c r="CJ1528" s="96" t="n">
        <v>0</v>
      </c>
      <c r="CL1528" s="155" t="n">
        <v>0</v>
      </c>
      <c r="CM1528" s="155" t="n">
        <v>0.13579476</v>
      </c>
      <c r="CN1528" s="156" t="n">
        <v>0</v>
      </c>
      <c r="CO1528" s="155" t="n">
        <v>0.00041896791</v>
      </c>
      <c r="CP1528" s="155" t="n">
        <v>0</v>
      </c>
      <c r="CQ1528" s="155" t="n">
        <v>0</v>
      </c>
      <c r="CR1528" s="155" t="n">
        <v>4.5824804E-005</v>
      </c>
      <c r="CS1528" s="155" t="n">
        <v>0</v>
      </c>
      <c r="CT1528" s="155" t="n">
        <v>0</v>
      </c>
      <c r="CU1528" s="155" t="n">
        <v>0</v>
      </c>
    </row>
    <row r="1529" customFormat="false" ht="13.8" hidden="false" customHeight="false" outlineLevel="0" collapsed="false">
      <c r="A1529" s="0" t="s">
        <v>2408</v>
      </c>
      <c r="B1529" s="26" t="s">
        <v>2247</v>
      </c>
      <c r="C1529" s="88" t="str">
        <f aca="false">MID(A1529,1,12)</f>
        <v>B.044.01.262</v>
      </c>
      <c r="D1529" s="2" t="s">
        <v>2245</v>
      </c>
      <c r="E1529" s="90" t="s">
        <v>1103</v>
      </c>
      <c r="F1529" s="91" t="str">
        <f aca="false">MID(A1529, 21,85)</f>
        <v>Electricity Syria production</v>
      </c>
      <c r="G1529" s="133" t="n">
        <f aca="false">H1529+I1529+J1529+K1529</f>
        <v>0.049938983798</v>
      </c>
      <c r="H1529" s="149" t="n">
        <f aca="false">N1529+O1529+P1529+Q1529</f>
        <v>0.0040005886</v>
      </c>
      <c r="I1529" s="149" t="n">
        <f aca="false">L1529+M1529+R1529+V1529+T1529</f>
        <v>0.0089322572</v>
      </c>
      <c r="J1529" s="150" t="n">
        <f aca="false">S1529+U1529+W1529+X1529</f>
        <v>1.0774998E-005</v>
      </c>
      <c r="K1529" s="149" t="n">
        <v>0.036995363</v>
      </c>
      <c r="L1529" s="130" t="n">
        <v>0.0061121898</v>
      </c>
      <c r="M1529" s="130" t="n">
        <v>0.0028200674</v>
      </c>
      <c r="N1529" s="130" t="n">
        <v>0.0024802833</v>
      </c>
      <c r="O1529" s="130" t="n">
        <v>0.0015203053</v>
      </c>
      <c r="P1529" s="130" t="n">
        <v>0</v>
      </c>
      <c r="Q1529" s="130" t="n">
        <v>0</v>
      </c>
      <c r="R1529" s="157" t="n">
        <v>0</v>
      </c>
      <c r="S1529" s="157" t="n">
        <v>1.0774998E-005</v>
      </c>
      <c r="T1529" s="130" t="n">
        <v>0</v>
      </c>
      <c r="U1529" s="130" t="n">
        <v>0</v>
      </c>
      <c r="V1529" s="130" t="n">
        <v>0</v>
      </c>
      <c r="W1529" s="130" t="n">
        <v>0</v>
      </c>
      <c r="X1529" s="130" t="n">
        <v>0</v>
      </c>
      <c r="Z1529" s="151" t="n">
        <f aca="false">K1529/0.15</f>
        <v>0.246635753333333</v>
      </c>
      <c r="AB1529" s="133" t="n">
        <f aca="false">K1529</f>
        <v>0.036995363</v>
      </c>
      <c r="AC1529" s="133" t="n">
        <f aca="false">L1529+M1529+N1529+O1529+P1529+Q1529+R1529</f>
        <v>0.0129328458</v>
      </c>
      <c r="AD1529" s="133" t="n">
        <f aca="false">L1529+M1529+R1529+W1529</f>
        <v>0.0089322572</v>
      </c>
      <c r="AE1529" s="133" t="n">
        <f aca="false">V1529+L1529+M1529+R1529+T1529</f>
        <v>0.0089322572</v>
      </c>
      <c r="AF1529" s="133" t="n">
        <f aca="false">S1529+U1529+X1529</f>
        <v>1.0774998E-005</v>
      </c>
      <c r="AH1529" s="0" t="n">
        <v>3.080689</v>
      </c>
      <c r="AI1529" s="96" t="n">
        <v>3.0207292</v>
      </c>
      <c r="AJ1529" s="96" t="n">
        <v>0</v>
      </c>
      <c r="AK1529" s="96" t="n">
        <v>0</v>
      </c>
      <c r="AL1529" s="96" t="n">
        <v>0.00637602</v>
      </c>
      <c r="AM1529" s="96" t="n">
        <v>0.0063039743</v>
      </c>
      <c r="AN1529" s="96" t="n">
        <v>0.047279805</v>
      </c>
      <c r="AP1529" s="95" t="n">
        <v>0.0064928876</v>
      </c>
      <c r="AQ1529" s="95" t="n">
        <v>0.0060680977</v>
      </c>
      <c r="AR1529" s="95" t="n">
        <v>0.00022579933</v>
      </c>
      <c r="AS1529" s="95" t="n">
        <v>0.0001989906</v>
      </c>
      <c r="AT1529" s="152" t="n">
        <f aca="false">AW1529+AZ1529+BA1529+BB1529+BC1529+BK1529+BL1529+BP1529</f>
        <v>3.63794825107E-007</v>
      </c>
      <c r="AU1529" s="152" t="n">
        <f aca="false">AX1529+AY1529+BD1529+BE1529+BF1529+BG1529+BH1529+BI1529+BJ1529+BM1529+BQ1529+BR1529</f>
        <v>8.35056694635E-010</v>
      </c>
      <c r="AV1529" s="153" t="n">
        <f aca="false">BN1529+BO1529</f>
        <v>0.02786983204159</v>
      </c>
      <c r="AW1529" s="154" t="n">
        <v>2.2887798E-007</v>
      </c>
      <c r="AX1529" s="154" t="n">
        <v>6.9058011E-010</v>
      </c>
      <c r="AY1529" s="154" t="n">
        <v>1.8867635E-014</v>
      </c>
      <c r="AZ1529" s="154" t="n">
        <v>0</v>
      </c>
      <c r="BA1529" s="154" t="n">
        <v>0</v>
      </c>
      <c r="BB1529" s="154" t="n">
        <v>6.6465107E-011</v>
      </c>
      <c r="BC1529" s="154" t="n">
        <v>1.3485038E-007</v>
      </c>
      <c r="BD1529" s="154" t="n">
        <v>1.5157287E-011</v>
      </c>
      <c r="BE1529" s="154" t="n">
        <v>1.2930043E-010</v>
      </c>
      <c r="BF1529" s="154" t="n">
        <v>0</v>
      </c>
      <c r="BG1529" s="154" t="n">
        <v>0</v>
      </c>
      <c r="BH1529" s="154" t="n">
        <v>0</v>
      </c>
      <c r="BI1529" s="154" t="n">
        <v>0</v>
      </c>
      <c r="BJ1529" s="154" t="n">
        <v>0</v>
      </c>
      <c r="BK1529" s="154" t="n">
        <v>0</v>
      </c>
      <c r="BL1529" s="154" t="n">
        <v>0</v>
      </c>
      <c r="BM1529" s="154" t="n">
        <v>0</v>
      </c>
      <c r="BN1529" s="154" t="n">
        <v>4.1304159E-007</v>
      </c>
      <c r="BO1529" s="154" t="n">
        <v>0.027869419</v>
      </c>
      <c r="BP1529" s="154" t="n">
        <v>0</v>
      </c>
      <c r="BQ1529" s="154" t="n">
        <v>0</v>
      </c>
      <c r="BR1529" s="154" t="n">
        <v>0</v>
      </c>
      <c r="BT1529" s="96" t="n">
        <v>1.3987792E-005</v>
      </c>
      <c r="BU1529" s="96" t="n">
        <v>8.9143622E-007</v>
      </c>
      <c r="BV1529" s="96" t="n">
        <v>6.8768592E-006</v>
      </c>
      <c r="BW1529" s="96" t="n">
        <v>1.1808311E-009</v>
      </c>
      <c r="BX1529" s="96" t="n">
        <v>2.0951017E-006</v>
      </c>
      <c r="BY1529" s="96" t="n">
        <v>0</v>
      </c>
      <c r="BZ1529" s="96" t="n">
        <v>0</v>
      </c>
      <c r="CA1529" s="96" t="n">
        <v>0</v>
      </c>
      <c r="CB1529" s="96" t="n">
        <v>0</v>
      </c>
      <c r="CC1529" s="96" t="n">
        <v>3.602145E-009</v>
      </c>
      <c r="CD1529" s="96" t="n">
        <v>0</v>
      </c>
      <c r="CE1529" s="96" t="n">
        <v>0</v>
      </c>
      <c r="CF1529" s="96" t="n">
        <v>0</v>
      </c>
      <c r="CG1529" s="96" t="n">
        <v>5.3198556E-007</v>
      </c>
      <c r="CH1529" s="96" t="n">
        <v>3.5876266E-006</v>
      </c>
      <c r="CI1529" s="96" t="n">
        <v>1.3664035E-014</v>
      </c>
      <c r="CJ1529" s="96" t="n">
        <v>0</v>
      </c>
      <c r="CL1529" s="155" t="n">
        <v>0</v>
      </c>
      <c r="CM1529" s="155" t="n">
        <v>0.24663575</v>
      </c>
      <c r="CN1529" s="156" t="n">
        <v>0</v>
      </c>
      <c r="CO1529" s="155" t="n">
        <v>0.00060990768</v>
      </c>
      <c r="CP1529" s="155" t="n">
        <v>0</v>
      </c>
      <c r="CQ1529" s="155" t="n">
        <v>0</v>
      </c>
      <c r="CR1529" s="155" t="n">
        <v>7.5184979E-005</v>
      </c>
      <c r="CS1529" s="155" t="n">
        <v>0</v>
      </c>
      <c r="CT1529" s="155" t="n">
        <v>0</v>
      </c>
      <c r="CU1529" s="155" t="n">
        <v>0</v>
      </c>
    </row>
    <row r="1530" customFormat="false" ht="13.8" hidden="false" customHeight="false" outlineLevel="0" collapsed="false">
      <c r="A1530" s="0" t="s">
        <v>2409</v>
      </c>
      <c r="B1530" s="26" t="s">
        <v>2247</v>
      </c>
      <c r="C1530" s="88" t="str">
        <f aca="false">MID(A1530,1,12)</f>
        <v>B.044.01.263</v>
      </c>
      <c r="D1530" s="2" t="s">
        <v>2245</v>
      </c>
      <c r="E1530" s="90" t="s">
        <v>1103</v>
      </c>
      <c r="F1530" s="91" t="str">
        <f aca="false">MID(A1530, 21,85)</f>
        <v>Electricity Taiwan production</v>
      </c>
      <c r="G1530" s="133" t="n">
        <f aca="false">H1530+I1530+J1530+K1530</f>
        <v>0.040149971534</v>
      </c>
      <c r="H1530" s="149" t="n">
        <f aca="false">N1530+O1530+P1530+Q1530</f>
        <v>0.0034644466</v>
      </c>
      <c r="I1530" s="149" t="n">
        <f aca="false">L1530+M1530+R1530+V1530+T1530</f>
        <v>0.0050770658</v>
      </c>
      <c r="J1530" s="150" t="n">
        <f aca="false">S1530+U1530+W1530+X1530</f>
        <v>0.001109682134</v>
      </c>
      <c r="K1530" s="149" t="n">
        <v>0.030498777</v>
      </c>
      <c r="L1530" s="130" t="n">
        <v>0.0025185921</v>
      </c>
      <c r="M1530" s="157" t="n">
        <v>0.0025584737</v>
      </c>
      <c r="N1530" s="157" t="n">
        <v>0.0022573442</v>
      </c>
      <c r="O1530" s="157" t="n">
        <v>0.0012071024</v>
      </c>
      <c r="P1530" s="130" t="n">
        <v>0</v>
      </c>
      <c r="Q1530" s="130" t="n">
        <v>0</v>
      </c>
      <c r="R1530" s="157" t="n">
        <v>0</v>
      </c>
      <c r="S1530" s="157" t="n">
        <v>2.7918834E-005</v>
      </c>
      <c r="T1530" s="130" t="n">
        <v>0</v>
      </c>
      <c r="U1530" s="130" t="n">
        <v>0.0010817633</v>
      </c>
      <c r="V1530" s="130" t="n">
        <v>0</v>
      </c>
      <c r="W1530" s="130" t="n">
        <v>0</v>
      </c>
      <c r="X1530" s="130" t="n">
        <v>0</v>
      </c>
      <c r="Z1530" s="151" t="n">
        <f aca="false">K1530/0.15</f>
        <v>0.20332518</v>
      </c>
      <c r="AB1530" s="133" t="n">
        <f aca="false">K1530</f>
        <v>0.030498777</v>
      </c>
      <c r="AC1530" s="133" t="n">
        <f aca="false">L1530+M1530+N1530+O1530+P1530+Q1530+R1530</f>
        <v>0.0085415124</v>
      </c>
      <c r="AD1530" s="133" t="n">
        <f aca="false">L1530+M1530+R1530+W1530</f>
        <v>0.0050770658</v>
      </c>
      <c r="AE1530" s="133" t="n">
        <f aca="false">V1530+L1530+M1530+R1530+T1530</f>
        <v>0.0050770658</v>
      </c>
      <c r="AF1530" s="133" t="n">
        <f aca="false">S1530+U1530+X1530</f>
        <v>0.001109682134</v>
      </c>
      <c r="AH1530" s="0" t="n">
        <v>2.5375124</v>
      </c>
      <c r="AI1530" s="96" t="n">
        <v>2.2580253</v>
      </c>
      <c r="AJ1530" s="96" t="n">
        <v>0.14987319</v>
      </c>
      <c r="AK1530" s="96" t="n">
        <v>0</v>
      </c>
      <c r="AL1530" s="96" t="n">
        <v>0.023481436</v>
      </c>
      <c r="AM1530" s="96" t="n">
        <v>0.090975881</v>
      </c>
      <c r="AN1530" s="96" t="n">
        <v>0.015156631</v>
      </c>
      <c r="AP1530" s="95" t="n">
        <v>0.0044747876</v>
      </c>
      <c r="AQ1530" s="95" t="n">
        <v>0.0042270563</v>
      </c>
      <c r="AR1530" s="95" t="n">
        <v>0.00017208271</v>
      </c>
      <c r="AS1530" s="95" t="n">
        <v>7.564851E-005</v>
      </c>
      <c r="AT1530" s="152" t="n">
        <f aca="false">AW1530+AZ1530+BA1530+BB1530+BC1530+BK1530+BL1530+BP1530</f>
        <v>2.53420646922E-007</v>
      </c>
      <c r="AU1530" s="152" t="n">
        <f aca="false">AX1530+AY1530+BD1530+BE1530+BF1530+BG1530+BH1530+BI1530+BJ1530+BM1530+BQ1530+BR1530</f>
        <v>6.36400547376E-010</v>
      </c>
      <c r="AV1530" s="153" t="n">
        <f aca="false">BN1530+BO1530</f>
        <v>0.0105950295089</v>
      </c>
      <c r="AW1530" s="154" t="n">
        <v>1.8868577E-007</v>
      </c>
      <c r="AX1530" s="154" t="n">
        <v>5.6931051E-010</v>
      </c>
      <c r="AY1530" s="154" t="n">
        <v>1.5554376E-014</v>
      </c>
      <c r="AZ1530" s="154" t="n">
        <v>0</v>
      </c>
      <c r="BA1530" s="154" t="n">
        <v>0</v>
      </c>
      <c r="BB1530" s="154" t="n">
        <v>6.0490922E-011</v>
      </c>
      <c r="BC1530" s="154" t="n">
        <v>6.4674386E-008</v>
      </c>
      <c r="BD1530" s="154" t="n">
        <v>1.3794881E-011</v>
      </c>
      <c r="BE1530" s="154" t="n">
        <v>5.3279602E-011</v>
      </c>
      <c r="BF1530" s="154" t="n">
        <v>0</v>
      </c>
      <c r="BG1530" s="154" t="n">
        <v>0</v>
      </c>
      <c r="BH1530" s="154" t="n">
        <v>0</v>
      </c>
      <c r="BI1530" s="154" t="n">
        <v>0</v>
      </c>
      <c r="BJ1530" s="154" t="n">
        <v>0</v>
      </c>
      <c r="BK1530" s="154" t="n">
        <v>0</v>
      </c>
      <c r="BL1530" s="154" t="n">
        <v>0</v>
      </c>
      <c r="BM1530" s="154" t="n">
        <v>0</v>
      </c>
      <c r="BN1530" s="154" t="n">
        <v>2.6305089E-006</v>
      </c>
      <c r="BO1530" s="154" t="n">
        <v>0.010592399</v>
      </c>
      <c r="BP1530" s="154" t="n">
        <v>0</v>
      </c>
      <c r="BQ1530" s="154" t="n">
        <v>0</v>
      </c>
      <c r="BR1530" s="154" t="n">
        <v>0</v>
      </c>
      <c r="BT1530" s="96" t="n">
        <v>1.0742168E-005</v>
      </c>
      <c r="BU1530" s="96" t="n">
        <v>3.6732568E-007</v>
      </c>
      <c r="BV1530" s="96" t="n">
        <v>5.6692455E-006</v>
      </c>
      <c r="BW1530" s="96" t="n">
        <v>1.0746926E-009</v>
      </c>
      <c r="BX1530" s="96" t="n">
        <v>1.3830322E-006</v>
      </c>
      <c r="BY1530" s="96" t="n">
        <v>0</v>
      </c>
      <c r="BZ1530" s="96" t="n">
        <v>0</v>
      </c>
      <c r="CA1530" s="96" t="n">
        <v>0</v>
      </c>
      <c r="CB1530" s="96" t="n">
        <v>0</v>
      </c>
      <c r="CC1530" s="96" t="n">
        <v>3.2783679E-009</v>
      </c>
      <c r="CD1530" s="96" t="n">
        <v>0</v>
      </c>
      <c r="CE1530" s="96" t="n">
        <v>0</v>
      </c>
      <c r="CF1530" s="96" t="n">
        <v>0</v>
      </c>
      <c r="CG1530" s="96" t="n">
        <v>4.5534786E-007</v>
      </c>
      <c r="CH1530" s="96" t="n">
        <v>2.8628637E-006</v>
      </c>
      <c r="CI1530" s="96" t="n">
        <v>3.5404547E-014</v>
      </c>
      <c r="CJ1530" s="96" t="n">
        <v>0</v>
      </c>
      <c r="CL1530" s="155" t="n">
        <v>0</v>
      </c>
      <c r="CM1530" s="155" t="n">
        <v>0.20332518</v>
      </c>
      <c r="CN1530" s="156" t="n">
        <v>0</v>
      </c>
      <c r="CO1530" s="155" t="n">
        <v>0.00025131888</v>
      </c>
      <c r="CP1530" s="155" t="n">
        <v>0</v>
      </c>
      <c r="CQ1530" s="155" t="n">
        <v>0</v>
      </c>
      <c r="CR1530" s="155" t="n">
        <v>4.5460678E-005</v>
      </c>
      <c r="CS1530" s="155" t="n">
        <v>0</v>
      </c>
      <c r="CT1530" s="155" t="n">
        <v>0</v>
      </c>
      <c r="CU1530" s="155" t="n">
        <v>0</v>
      </c>
    </row>
    <row r="1531" customFormat="false" ht="13.8" hidden="false" customHeight="false" outlineLevel="0" collapsed="false">
      <c r="A1531" s="0" t="s">
        <v>2410</v>
      </c>
      <c r="B1531" s="26" t="s">
        <v>2247</v>
      </c>
      <c r="C1531" s="88" t="str">
        <f aca="false">MID(A1531,1,12)</f>
        <v>B.044.01.264</v>
      </c>
      <c r="D1531" s="2" t="s">
        <v>2245</v>
      </c>
      <c r="E1531" s="90" t="s">
        <v>1103</v>
      </c>
      <c r="F1531" s="91" t="str">
        <f aca="false">MID(A1531, 21,85)</f>
        <v>Electricity Tajikistan production</v>
      </c>
      <c r="G1531" s="133" t="n">
        <f aca="false">H1531+I1531+J1531+K1531</f>
        <v>0.00669782231</v>
      </c>
      <c r="H1531" s="149" t="n">
        <f aca="false">N1531+O1531+P1531+Q1531</f>
        <v>0.00049355445</v>
      </c>
      <c r="I1531" s="149" t="n">
        <f aca="false">L1531+M1531+R1531+V1531+T1531</f>
        <v>0.0007005042</v>
      </c>
      <c r="J1531" s="150" t="n">
        <f aca="false">S1531+U1531+W1531+X1531</f>
        <v>0.00021017476</v>
      </c>
      <c r="K1531" s="149" t="n">
        <v>0.0052935889</v>
      </c>
      <c r="L1531" s="130" t="n">
        <v>0.00035032401</v>
      </c>
      <c r="M1531" s="130" t="n">
        <v>0.00035018019</v>
      </c>
      <c r="N1531" s="130" t="n">
        <v>0.00030244659</v>
      </c>
      <c r="O1531" s="130" t="n">
        <v>0.00019110786</v>
      </c>
      <c r="P1531" s="130" t="n">
        <v>0</v>
      </c>
      <c r="Q1531" s="130" t="n">
        <v>0</v>
      </c>
      <c r="R1531" s="130" t="n">
        <v>0</v>
      </c>
      <c r="S1531" s="157" t="n">
        <v>0.00021017476</v>
      </c>
      <c r="T1531" s="130" t="n">
        <v>0</v>
      </c>
      <c r="U1531" s="130" t="n">
        <v>0</v>
      </c>
      <c r="V1531" s="130" t="n">
        <v>0</v>
      </c>
      <c r="W1531" s="130" t="n">
        <v>0</v>
      </c>
      <c r="X1531" s="130" t="n">
        <v>0</v>
      </c>
      <c r="Z1531" s="151" t="n">
        <f aca="false">K1531/0.15</f>
        <v>0.0352905926666667</v>
      </c>
      <c r="AB1531" s="133" t="n">
        <f aca="false">K1531</f>
        <v>0.0052935889</v>
      </c>
      <c r="AC1531" s="133" t="n">
        <f aca="false">L1531+M1531+N1531+O1531+P1531+Q1531+R1531</f>
        <v>0.00119405865</v>
      </c>
      <c r="AD1531" s="133" t="n">
        <f aca="false">L1531+M1531+R1531+W1531</f>
        <v>0.0007005042</v>
      </c>
      <c r="AE1531" s="133" t="n">
        <f aca="false">V1531+L1531+M1531+R1531+T1531</f>
        <v>0.0007005042</v>
      </c>
      <c r="AF1531" s="133" t="n">
        <f aca="false">S1531+U1531+X1531</f>
        <v>0.00021017476</v>
      </c>
      <c r="AH1531" s="0" t="n">
        <v>1.4516217</v>
      </c>
      <c r="AI1531" s="96" t="n">
        <v>0.35889655</v>
      </c>
      <c r="AJ1531" s="96" t="n">
        <v>0</v>
      </c>
      <c r="AK1531" s="96" t="n">
        <v>0</v>
      </c>
      <c r="AL1531" s="96" t="n">
        <v>0</v>
      </c>
      <c r="AM1531" s="96" t="n">
        <v>0</v>
      </c>
      <c r="AN1531" s="96" t="n">
        <v>1.0927252</v>
      </c>
      <c r="AP1531" s="95" t="n">
        <v>0.00073879153</v>
      </c>
      <c r="AQ1531" s="95" t="n">
        <v>0.00070252274</v>
      </c>
      <c r="AR1531" s="95" t="n">
        <v>2.9223637E-005</v>
      </c>
      <c r="AS1531" s="95" t="n">
        <v>7.0451542E-006</v>
      </c>
      <c r="AT1531" s="152" t="n">
        <f aca="false">AW1531+AZ1531+BA1531+BB1531+BC1531+BK1531+BL1531+BP1531</f>
        <v>4.21176698778E-008</v>
      </c>
      <c r="AU1531" s="152" t="n">
        <f aca="false">AX1531+AY1531+BD1531+BE1531+BF1531+BG1531+BH1531+BI1531+BJ1531+BM1531+BQ1531+BR1531</f>
        <v>1.080755799304E-010</v>
      </c>
      <c r="AV1531" s="153" t="n">
        <f aca="false">BN1531+BO1531</f>
        <v>0.0009867162692</v>
      </c>
      <c r="AW1531" s="154" t="n">
        <v>3.274967E-008</v>
      </c>
      <c r="AX1531" s="154" t="n">
        <v>9.881366E-011</v>
      </c>
      <c r="AY1531" s="154" t="n">
        <v>2.6997304E-015</v>
      </c>
      <c r="AZ1531" s="154" t="n">
        <v>0</v>
      </c>
      <c r="BA1531" s="154" t="n">
        <v>0</v>
      </c>
      <c r="BB1531" s="154" t="n">
        <v>8.1047778E-012</v>
      </c>
      <c r="BC1531" s="154" t="n">
        <v>9.3598951E-009</v>
      </c>
      <c r="BD1531" s="154" t="n">
        <v>1.8482847E-012</v>
      </c>
      <c r="BE1531" s="154" t="n">
        <v>7.4109355E-012</v>
      </c>
      <c r="BF1531" s="154" t="n">
        <v>0</v>
      </c>
      <c r="BG1531" s="154" t="n">
        <v>0</v>
      </c>
      <c r="BH1531" s="154" t="n">
        <v>0</v>
      </c>
      <c r="BI1531" s="154" t="n">
        <v>0</v>
      </c>
      <c r="BJ1531" s="154" t="n">
        <v>0</v>
      </c>
      <c r="BK1531" s="154" t="n">
        <v>0</v>
      </c>
      <c r="BL1531" s="154" t="n">
        <v>0</v>
      </c>
      <c r="BM1531" s="154" t="n">
        <v>0</v>
      </c>
      <c r="BN1531" s="154" t="n">
        <v>8.0566992E-006</v>
      </c>
      <c r="BO1531" s="154" t="n">
        <v>0.00097865957</v>
      </c>
      <c r="BP1531" s="154" t="n">
        <v>0</v>
      </c>
      <c r="BQ1531" s="154" t="n">
        <v>0</v>
      </c>
      <c r="BR1531" s="154" t="n">
        <v>0</v>
      </c>
      <c r="BT1531" s="96" t="n">
        <v>1.7403039E-006</v>
      </c>
      <c r="BU1531" s="96" t="n">
        <v>5.1093229E-008</v>
      </c>
      <c r="BV1531" s="96" t="n">
        <v>9.8399537E-007</v>
      </c>
      <c r="BW1531" s="96" t="n">
        <v>1.4399094E-010</v>
      </c>
      <c r="BX1531" s="96" t="n">
        <v>2.131441E-007</v>
      </c>
      <c r="BY1531" s="96" t="n">
        <v>0</v>
      </c>
      <c r="BZ1531" s="96" t="n">
        <v>0</v>
      </c>
      <c r="CA1531" s="96" t="n">
        <v>0</v>
      </c>
      <c r="CB1531" s="96" t="n">
        <v>0</v>
      </c>
      <c r="CC1531" s="96" t="n">
        <v>4.3924679E-010</v>
      </c>
      <c r="CD1531" s="96" t="n">
        <v>0</v>
      </c>
      <c r="CE1531" s="96" t="n">
        <v>0</v>
      </c>
      <c r="CF1531" s="96" t="n">
        <v>0</v>
      </c>
      <c r="CG1531" s="96" t="n">
        <v>6.113093E-008</v>
      </c>
      <c r="CH1531" s="96" t="n">
        <v>4.3035681E-007</v>
      </c>
      <c r="CI1531" s="96" t="n">
        <v>2.6652768E-013</v>
      </c>
      <c r="CJ1531" s="96" t="n">
        <v>0</v>
      </c>
      <c r="CL1531" s="155" t="n">
        <v>0</v>
      </c>
      <c r="CM1531" s="155" t="n">
        <v>0.035290593</v>
      </c>
      <c r="CN1531" s="156" t="n">
        <v>0</v>
      </c>
      <c r="CO1531" s="155" t="n">
        <v>3.4957243E-005</v>
      </c>
      <c r="CP1531" s="155" t="n">
        <v>0</v>
      </c>
      <c r="CQ1531" s="155" t="n">
        <v>0</v>
      </c>
      <c r="CR1531" s="155" t="n">
        <v>6.9020575E-006</v>
      </c>
      <c r="CS1531" s="155" t="n">
        <v>0</v>
      </c>
      <c r="CT1531" s="155" t="n">
        <v>0</v>
      </c>
      <c r="CU1531" s="155" t="n">
        <v>0</v>
      </c>
    </row>
    <row r="1532" customFormat="false" ht="13.8" hidden="false" customHeight="false" outlineLevel="0" collapsed="false">
      <c r="A1532" s="0" t="s">
        <v>2411</v>
      </c>
      <c r="B1532" s="26" t="s">
        <v>2247</v>
      </c>
      <c r="C1532" s="88" t="str">
        <f aca="false">MID(A1532,1,12)</f>
        <v>B.044.01.265</v>
      </c>
      <c r="D1532" s="2" t="s">
        <v>2245</v>
      </c>
      <c r="E1532" s="90" t="s">
        <v>1103</v>
      </c>
      <c r="F1532" s="91" t="str">
        <f aca="false">MID(A1532, 21,85)</f>
        <v>Electricity Tanzania production</v>
      </c>
      <c r="G1532" s="133" t="n">
        <f aca="false">H1532+I1532+J1532+K1532</f>
        <v>0.036314937543</v>
      </c>
      <c r="H1532" s="149" t="n">
        <f aca="false">N1532+O1532+P1532+Q1532</f>
        <v>0.0038202339</v>
      </c>
      <c r="I1532" s="149" t="n">
        <f aca="false">L1532+M1532+R1532+V1532+T1532</f>
        <v>0.0055244766</v>
      </c>
      <c r="J1532" s="150" t="n">
        <f aca="false">S1532+U1532+W1532+X1532</f>
        <v>5.9007043E-005</v>
      </c>
      <c r="K1532" s="149" t="n">
        <v>0.02691122</v>
      </c>
      <c r="L1532" s="130" t="n">
        <v>0.0026074518</v>
      </c>
      <c r="M1532" s="130" t="n">
        <v>0.0029170248</v>
      </c>
      <c r="N1532" s="130" t="n">
        <v>0.0026428584</v>
      </c>
      <c r="O1532" s="130" t="n">
        <v>0.0011773755</v>
      </c>
      <c r="P1532" s="130" t="n">
        <v>0</v>
      </c>
      <c r="Q1532" s="130" t="n">
        <v>0</v>
      </c>
      <c r="R1532" s="157" t="n">
        <v>0</v>
      </c>
      <c r="S1532" s="157" t="n">
        <v>5.9007043E-005</v>
      </c>
      <c r="T1532" s="130" t="n">
        <v>0</v>
      </c>
      <c r="U1532" s="130" t="n">
        <v>0</v>
      </c>
      <c r="V1532" s="130" t="n">
        <v>0</v>
      </c>
      <c r="W1532" s="130" t="n">
        <v>0</v>
      </c>
      <c r="X1532" s="130" t="n">
        <v>0</v>
      </c>
      <c r="Z1532" s="151" t="n">
        <f aca="false">K1532/0.15</f>
        <v>0.179408133333333</v>
      </c>
      <c r="AB1532" s="133" t="n">
        <f aca="false">K1532</f>
        <v>0.02691122</v>
      </c>
      <c r="AC1532" s="133" t="n">
        <f aca="false">L1532+M1532+N1532+O1532+P1532+Q1532+R1532</f>
        <v>0.0093447105</v>
      </c>
      <c r="AD1532" s="133" t="n">
        <f aca="false">L1532+M1532+R1532+W1532</f>
        <v>0.0055244766</v>
      </c>
      <c r="AE1532" s="133" t="n">
        <f aca="false">V1532+L1532+M1532+R1532+T1532</f>
        <v>0.0055244766</v>
      </c>
      <c r="AF1532" s="133" t="n">
        <f aca="false">S1532+U1532+X1532</f>
        <v>5.9007043E-005</v>
      </c>
      <c r="AH1532" s="0" t="n">
        <v>2.4066946</v>
      </c>
      <c r="AI1532" s="96" t="n">
        <v>2.0749802</v>
      </c>
      <c r="AJ1532" s="96" t="n">
        <v>0</v>
      </c>
      <c r="AK1532" s="96" t="n">
        <v>0</v>
      </c>
      <c r="AL1532" s="96" t="n">
        <v>0.026393996</v>
      </c>
      <c r="AM1532" s="96" t="n">
        <v>0.003355169</v>
      </c>
      <c r="AN1532" s="96" t="n">
        <v>0.30196522</v>
      </c>
      <c r="AP1532" s="95" t="n">
        <v>0.0041482156</v>
      </c>
      <c r="AQ1532" s="95" t="n">
        <v>0.0038761558</v>
      </c>
      <c r="AR1532" s="95" t="n">
        <v>0.00015511947</v>
      </c>
      <c r="AS1532" s="95" t="n">
        <v>0.00011694036</v>
      </c>
      <c r="AT1532" s="152" t="n">
        <f aca="false">AW1532+AZ1532+BA1532+BB1532+BC1532+BK1532+BL1532+BP1532</f>
        <v>2.32383444697E-007</v>
      </c>
      <c r="AU1532" s="152" t="n">
        <f aca="false">AX1532+AY1532+BD1532+BE1532+BF1532+BG1532+BH1532+BI1532+BJ1532+BM1532+BQ1532+BR1532</f>
        <v>5.73666682722E-010</v>
      </c>
      <c r="AV1532" s="153" t="n">
        <f aca="false">BN1532+BO1532</f>
        <v>0.0163782019366</v>
      </c>
      <c r="AW1532" s="154" t="n">
        <v>1.6649075E-007</v>
      </c>
      <c r="AX1532" s="154" t="n">
        <v>5.0234277E-010</v>
      </c>
      <c r="AY1532" s="154" t="n">
        <v>1.3724722E-014</v>
      </c>
      <c r="AZ1532" s="154" t="n">
        <v>0</v>
      </c>
      <c r="BA1532" s="154" t="n">
        <v>0</v>
      </c>
      <c r="BB1532" s="154" t="n">
        <v>7.0821697E-011</v>
      </c>
      <c r="BC1532" s="154" t="n">
        <v>6.5821873E-008</v>
      </c>
      <c r="BD1532" s="154" t="n">
        <v>1.6150802E-011</v>
      </c>
      <c r="BE1532" s="154" t="n">
        <v>5.5159386E-011</v>
      </c>
      <c r="BF1532" s="154" t="n">
        <v>0</v>
      </c>
      <c r="BG1532" s="154" t="n">
        <v>0</v>
      </c>
      <c r="BH1532" s="154" t="n">
        <v>0</v>
      </c>
      <c r="BI1532" s="154" t="n">
        <v>0</v>
      </c>
      <c r="BJ1532" s="154" t="n">
        <v>0</v>
      </c>
      <c r="BK1532" s="154" t="n">
        <v>0</v>
      </c>
      <c r="BL1532" s="154" t="n">
        <v>0</v>
      </c>
      <c r="BM1532" s="154" t="n">
        <v>0</v>
      </c>
      <c r="BN1532" s="154" t="n">
        <v>2.2619366E-006</v>
      </c>
      <c r="BO1532" s="154" t="n">
        <v>0.01637594</v>
      </c>
      <c r="BP1532" s="154" t="n">
        <v>0</v>
      </c>
      <c r="BQ1532" s="154" t="n">
        <v>0</v>
      </c>
      <c r="BR1532" s="154" t="n">
        <v>0</v>
      </c>
      <c r="BT1532" s="96" t="n">
        <v>9.6783192E-006</v>
      </c>
      <c r="BU1532" s="96" t="n">
        <v>3.8028548E-007</v>
      </c>
      <c r="BV1532" s="96" t="n">
        <v>5.0023748E-006</v>
      </c>
      <c r="BW1532" s="96" t="n">
        <v>1.258231E-009</v>
      </c>
      <c r="BX1532" s="96" t="n">
        <v>1.3670997E-006</v>
      </c>
      <c r="BY1532" s="96" t="n">
        <v>0</v>
      </c>
      <c r="BZ1532" s="96" t="n">
        <v>0</v>
      </c>
      <c r="CA1532" s="96" t="n">
        <v>0</v>
      </c>
      <c r="CB1532" s="96" t="n">
        <v>0</v>
      </c>
      <c r="CC1532" s="96" t="n">
        <v>3.8382548E-009</v>
      </c>
      <c r="CD1532" s="96" t="n">
        <v>0</v>
      </c>
      <c r="CE1532" s="96" t="n">
        <v>0</v>
      </c>
      <c r="CF1532" s="96" t="n">
        <v>0</v>
      </c>
      <c r="CG1532" s="96" t="n">
        <v>5.2988227E-007</v>
      </c>
      <c r="CH1532" s="96" t="n">
        <v>2.3935804E-006</v>
      </c>
      <c r="CI1532" s="96" t="n">
        <v>7.4828254E-014</v>
      </c>
      <c r="CJ1532" s="96" t="n">
        <v>0</v>
      </c>
      <c r="CL1532" s="155" t="n">
        <v>0</v>
      </c>
      <c r="CM1532" s="155" t="n">
        <v>0.17940813</v>
      </c>
      <c r="CN1532" s="156" t="n">
        <v>0</v>
      </c>
      <c r="CO1532" s="155" t="n">
        <v>0.00026018579</v>
      </c>
      <c r="CP1532" s="155" t="n">
        <v>0</v>
      </c>
      <c r="CQ1532" s="155" t="n">
        <v>0</v>
      </c>
      <c r="CR1532" s="155" t="n">
        <v>4.5261225E-005</v>
      </c>
      <c r="CS1532" s="155" t="n">
        <v>0</v>
      </c>
      <c r="CT1532" s="155" t="n">
        <v>0</v>
      </c>
      <c r="CU1532" s="155" t="n">
        <v>0</v>
      </c>
    </row>
    <row r="1533" customFormat="false" ht="13.8" hidden="false" customHeight="false" outlineLevel="0" collapsed="false">
      <c r="A1533" s="0" t="s">
        <v>2412</v>
      </c>
      <c r="B1533" s="26" t="s">
        <v>2247</v>
      </c>
      <c r="C1533" s="88" t="str">
        <f aca="false">MID(A1533,1,12)</f>
        <v>B.044.01.266</v>
      </c>
      <c r="D1533" s="2" t="s">
        <v>2245</v>
      </c>
      <c r="E1533" s="90" t="s">
        <v>1103</v>
      </c>
      <c r="F1533" s="91" t="str">
        <f aca="false">MID(A1533, 21,85)</f>
        <v>Electricity Thailand production</v>
      </c>
      <c r="G1533" s="133" t="n">
        <f aca="false">H1533+I1533+J1533+K1533</f>
        <v>0.038680396617</v>
      </c>
      <c r="H1533" s="149" t="n">
        <f aca="false">N1533+O1533+P1533+Q1533</f>
        <v>0.003989653</v>
      </c>
      <c r="I1533" s="149" t="n">
        <f aca="false">L1533+M1533+R1533+V1533+T1533</f>
        <v>0.005753009</v>
      </c>
      <c r="J1533" s="150" t="n">
        <f aca="false">S1533+U1533+W1533+X1533</f>
        <v>2.1579617E-005</v>
      </c>
      <c r="K1533" s="149" t="n">
        <v>0.028916155</v>
      </c>
      <c r="L1533" s="130" t="n">
        <v>0.0027479834</v>
      </c>
      <c r="M1533" s="130" t="n">
        <v>0.0030050256</v>
      </c>
      <c r="N1533" s="130" t="n">
        <v>0.0026861763</v>
      </c>
      <c r="O1533" s="130" t="n">
        <v>0.0013034767</v>
      </c>
      <c r="P1533" s="130" t="n">
        <v>0</v>
      </c>
      <c r="Q1533" s="130" t="n">
        <v>0</v>
      </c>
      <c r="R1533" s="157" t="n">
        <v>0</v>
      </c>
      <c r="S1533" s="157" t="n">
        <v>2.1579617E-005</v>
      </c>
      <c r="T1533" s="130" t="n">
        <v>0</v>
      </c>
      <c r="U1533" s="130" t="n">
        <v>0</v>
      </c>
      <c r="V1533" s="130" t="n">
        <v>0</v>
      </c>
      <c r="W1533" s="130" t="n">
        <v>0</v>
      </c>
      <c r="X1533" s="130" t="n">
        <v>0</v>
      </c>
      <c r="Z1533" s="151" t="n">
        <f aca="false">K1533/0.15</f>
        <v>0.192774366666667</v>
      </c>
      <c r="AB1533" s="133" t="n">
        <f aca="false">K1533</f>
        <v>0.028916155</v>
      </c>
      <c r="AC1533" s="133" t="n">
        <f aca="false">L1533+M1533+N1533+O1533+P1533+Q1533+R1533</f>
        <v>0.009742662</v>
      </c>
      <c r="AD1533" s="133" t="n">
        <f aca="false">L1533+M1533+R1533+W1533</f>
        <v>0.005753009</v>
      </c>
      <c r="AE1533" s="133" t="n">
        <f aca="false">V1533+L1533+M1533+R1533+T1533</f>
        <v>0.005753009</v>
      </c>
      <c r="AF1533" s="133" t="n">
        <f aca="false">S1533+U1533+X1533</f>
        <v>2.1579617E-005</v>
      </c>
      <c r="AH1533" s="0" t="n">
        <v>2.5227206</v>
      </c>
      <c r="AI1533" s="96" t="n">
        <v>2.190432</v>
      </c>
      <c r="AJ1533" s="96" t="n">
        <v>0</v>
      </c>
      <c r="AK1533" s="96" t="n">
        <v>0</v>
      </c>
      <c r="AL1533" s="96" t="n">
        <v>0.24438467</v>
      </c>
      <c r="AM1533" s="96" t="n">
        <v>0.053229243</v>
      </c>
      <c r="AN1533" s="96" t="n">
        <v>0.034674739</v>
      </c>
      <c r="AP1533" s="95" t="n">
        <v>0.0044255606</v>
      </c>
      <c r="AQ1533" s="95" t="n">
        <v>0.004158635</v>
      </c>
      <c r="AR1533" s="95" t="n">
        <v>0.00016611504</v>
      </c>
      <c r="AS1533" s="95" t="n">
        <v>0.00010081048</v>
      </c>
      <c r="AT1533" s="152" t="n">
        <f aca="false">AW1533+AZ1533+BA1533+BB1533+BC1533+BK1533+BL1533+BP1533</f>
        <v>2.49318648501E-007</v>
      </c>
      <c r="AU1533" s="152" t="n">
        <f aca="false">AX1533+AY1533+BD1533+BE1533+BF1533+BG1533+BH1533+BI1533+BJ1533+BM1533+BQ1533+BR1533</f>
        <v>6.14330753239E-010</v>
      </c>
      <c r="AV1533" s="153" t="n">
        <f aca="false">BN1533+BO1533</f>
        <v>0.01411911421863</v>
      </c>
      <c r="AW1533" s="154" t="n">
        <v>1.7889461E-007</v>
      </c>
      <c r="AX1533" s="154" t="n">
        <v>5.3976822E-010</v>
      </c>
      <c r="AY1533" s="154" t="n">
        <v>1.4747239E-014</v>
      </c>
      <c r="AZ1533" s="154" t="n">
        <v>0</v>
      </c>
      <c r="BA1533" s="154" t="n">
        <v>0</v>
      </c>
      <c r="BB1533" s="154" t="n">
        <v>7.1982501E-011</v>
      </c>
      <c r="BC1533" s="154" t="n">
        <v>7.0352056E-008</v>
      </c>
      <c r="BD1533" s="154" t="n">
        <v>1.6415522E-011</v>
      </c>
      <c r="BE1533" s="154" t="n">
        <v>5.8132264E-011</v>
      </c>
      <c r="BF1533" s="154" t="n">
        <v>0</v>
      </c>
      <c r="BG1533" s="154" t="n">
        <v>0</v>
      </c>
      <c r="BH1533" s="154" t="n">
        <v>0</v>
      </c>
      <c r="BI1533" s="154" t="n">
        <v>0</v>
      </c>
      <c r="BJ1533" s="154" t="n">
        <v>0</v>
      </c>
      <c r="BK1533" s="154" t="n">
        <v>0</v>
      </c>
      <c r="BL1533" s="154" t="n">
        <v>0</v>
      </c>
      <c r="BM1533" s="154" t="n">
        <v>0</v>
      </c>
      <c r="BN1533" s="154" t="n">
        <v>8.2721863E-007</v>
      </c>
      <c r="BO1533" s="154" t="n">
        <v>0.014118287</v>
      </c>
      <c r="BP1533" s="154" t="n">
        <v>0</v>
      </c>
      <c r="BQ1533" s="154" t="n">
        <v>0</v>
      </c>
      <c r="BR1533" s="154" t="n">
        <v>0</v>
      </c>
      <c r="BT1533" s="96" t="n">
        <v>1.0371354E-005</v>
      </c>
      <c r="BU1533" s="96" t="n">
        <v>4.0078139E-007</v>
      </c>
      <c r="BV1533" s="96" t="n">
        <v>5.3750608E-006</v>
      </c>
      <c r="BW1533" s="96" t="n">
        <v>1.2788541E-009</v>
      </c>
      <c r="BX1533" s="96" t="n">
        <v>1.4968535E-006</v>
      </c>
      <c r="BY1533" s="96" t="n">
        <v>0</v>
      </c>
      <c r="BZ1533" s="96" t="n">
        <v>0</v>
      </c>
      <c r="CA1533" s="96" t="n">
        <v>0</v>
      </c>
      <c r="CB1533" s="96" t="n">
        <v>0</v>
      </c>
      <c r="CC1533" s="96" t="n">
        <v>3.9011658E-009</v>
      </c>
      <c r="CD1533" s="96" t="n">
        <v>0</v>
      </c>
      <c r="CE1533" s="96" t="n">
        <v>0</v>
      </c>
      <c r="CF1533" s="96" t="n">
        <v>0</v>
      </c>
      <c r="CG1533" s="96" t="n">
        <v>5.3949316E-007</v>
      </c>
      <c r="CH1533" s="96" t="n">
        <v>2.553985E-006</v>
      </c>
      <c r="CI1533" s="96" t="n">
        <v>2.7365632E-014</v>
      </c>
      <c r="CJ1533" s="96" t="n">
        <v>0</v>
      </c>
      <c r="CL1533" s="155" t="n">
        <v>0</v>
      </c>
      <c r="CM1533" s="155" t="n">
        <v>0.19277436</v>
      </c>
      <c r="CN1533" s="156" t="n">
        <v>0</v>
      </c>
      <c r="CO1533" s="155" t="n">
        <v>0.00027420879</v>
      </c>
      <c r="CP1533" s="155" t="n">
        <v>0</v>
      </c>
      <c r="CQ1533" s="155" t="n">
        <v>0</v>
      </c>
      <c r="CR1533" s="155" t="n">
        <v>4.9262854E-005</v>
      </c>
      <c r="CS1533" s="155" t="n">
        <v>0</v>
      </c>
      <c r="CT1533" s="155" t="n">
        <v>0</v>
      </c>
      <c r="CU1533" s="155" t="n">
        <v>0</v>
      </c>
    </row>
    <row r="1534" customFormat="false" ht="13.8" hidden="false" customHeight="false" outlineLevel="0" collapsed="false">
      <c r="A1534" s="0" t="s">
        <v>2413</v>
      </c>
      <c r="B1534" s="26" t="s">
        <v>2247</v>
      </c>
      <c r="C1534" s="88" t="str">
        <f aca="false">MID(A1534,1,12)</f>
        <v>B.044.01.267</v>
      </c>
      <c r="D1534" s="2" t="s">
        <v>2245</v>
      </c>
      <c r="E1534" s="90" t="s">
        <v>1103</v>
      </c>
      <c r="F1534" s="91" t="str">
        <f aca="false">MID(A1534, 21,85)</f>
        <v>Electricity Togo production</v>
      </c>
      <c r="G1534" s="133" t="n">
        <f aca="false">H1534+I1534+J1534+K1534</f>
        <v>0.042009306668</v>
      </c>
      <c r="H1534" s="149" t="n">
        <f aca="false">N1534+O1534+P1534+Q1534</f>
        <v>0.004234558</v>
      </c>
      <c r="I1534" s="149" t="n">
        <f aca="false">L1534+M1534+R1534+V1534+T1534</f>
        <v>0.0065394295</v>
      </c>
      <c r="J1534" s="150" t="n">
        <f aca="false">S1534+U1534+W1534+X1534</f>
        <v>6.4276168E-005</v>
      </c>
      <c r="K1534" s="149" t="n">
        <v>0.031171043</v>
      </c>
      <c r="L1534" s="130" t="n">
        <v>0.0033332657</v>
      </c>
      <c r="M1534" s="130" t="n">
        <v>0.0032061638</v>
      </c>
      <c r="N1534" s="130" t="n">
        <v>0.0028958421</v>
      </c>
      <c r="O1534" s="130" t="n">
        <v>0.0013387159</v>
      </c>
      <c r="P1534" s="130" t="n">
        <v>0</v>
      </c>
      <c r="Q1534" s="130" t="n">
        <v>0</v>
      </c>
      <c r="R1534" s="157" t="n">
        <v>0</v>
      </c>
      <c r="S1534" s="157" t="n">
        <v>6.4276168E-005</v>
      </c>
      <c r="T1534" s="130" t="n">
        <v>0</v>
      </c>
      <c r="U1534" s="130" t="n">
        <v>0</v>
      </c>
      <c r="V1534" s="130" t="n">
        <v>0</v>
      </c>
      <c r="W1534" s="130" t="n">
        <v>0</v>
      </c>
      <c r="X1534" s="130" t="n">
        <v>0</v>
      </c>
      <c r="Z1534" s="151" t="n">
        <f aca="false">K1534/0.15</f>
        <v>0.207806953333333</v>
      </c>
      <c r="AB1534" s="133" t="n">
        <f aca="false">K1534</f>
        <v>0.031171043</v>
      </c>
      <c r="AC1534" s="133" t="n">
        <f aca="false">L1534+M1534+N1534+O1534+P1534+Q1534+R1534</f>
        <v>0.0107739875</v>
      </c>
      <c r="AD1534" s="133" t="n">
        <f aca="false">L1534+M1534+R1534+W1534</f>
        <v>0.0065394295</v>
      </c>
      <c r="AE1534" s="133" t="n">
        <f aca="false">V1534+L1534+M1534+R1534+T1534</f>
        <v>0.0065394295</v>
      </c>
      <c r="AF1534" s="133" t="n">
        <f aca="false">S1534+U1534+X1534</f>
        <v>6.4276168E-005</v>
      </c>
      <c r="AH1534" s="0" t="n">
        <v>2.6978572</v>
      </c>
      <c r="AI1534" s="96" t="n">
        <v>2.4238316</v>
      </c>
      <c r="AJ1534" s="96" t="n">
        <v>0</v>
      </c>
      <c r="AK1534" s="96" t="n">
        <v>0</v>
      </c>
      <c r="AL1534" s="96" t="n">
        <v>0</v>
      </c>
      <c r="AM1534" s="96" t="n">
        <v>0.15864639</v>
      </c>
      <c r="AN1534" s="96" t="n">
        <v>0.1153792</v>
      </c>
      <c r="AP1534" s="95" t="n">
        <v>0.0048994719</v>
      </c>
      <c r="AQ1534" s="95" t="n">
        <v>0.0045779353</v>
      </c>
      <c r="AR1534" s="95" t="n">
        <v>0.0001811912</v>
      </c>
      <c r="AS1534" s="95" t="n">
        <v>0.00014034543</v>
      </c>
      <c r="AT1534" s="152" t="n">
        <f aca="false">AW1534+AZ1534+BA1534+BB1534+BC1534+BK1534+BL1534+BP1534</f>
        <v>2.74456555997E-007</v>
      </c>
      <c r="AU1534" s="152" t="n">
        <f aca="false">AX1534+AY1534+BD1534+BE1534+BF1534+BG1534+BH1534+BI1534+BJ1534+BM1534+BQ1534+BR1534</f>
        <v>6.70085818232E-010</v>
      </c>
      <c r="AV1534" s="153" t="n">
        <f aca="false">BN1534+BO1534</f>
        <v>0.0196562229198</v>
      </c>
      <c r="AW1534" s="154" t="n">
        <v>1.9284486E-007</v>
      </c>
      <c r="AX1534" s="154" t="n">
        <v>5.8185948E-010</v>
      </c>
      <c r="AY1534" s="154" t="n">
        <v>1.5897232E-014</v>
      </c>
      <c r="AZ1534" s="154" t="n">
        <v>0</v>
      </c>
      <c r="BA1534" s="154" t="n">
        <v>0</v>
      </c>
      <c r="BB1534" s="154" t="n">
        <v>7.7600997E-011</v>
      </c>
      <c r="BC1534" s="154" t="n">
        <v>8.1534095E-008</v>
      </c>
      <c r="BD1534" s="154" t="n">
        <v>1.7696813E-011</v>
      </c>
      <c r="BE1534" s="154" t="n">
        <v>7.0513628E-011</v>
      </c>
      <c r="BF1534" s="154" t="n">
        <v>0</v>
      </c>
      <c r="BG1534" s="154" t="n">
        <v>0</v>
      </c>
      <c r="BH1534" s="154" t="n">
        <v>0</v>
      </c>
      <c r="BI1534" s="154" t="n">
        <v>0</v>
      </c>
      <c r="BJ1534" s="154" t="n">
        <v>0</v>
      </c>
      <c r="BK1534" s="154" t="n">
        <v>0</v>
      </c>
      <c r="BL1534" s="154" t="n">
        <v>0</v>
      </c>
      <c r="BM1534" s="154" t="n">
        <v>0</v>
      </c>
      <c r="BN1534" s="154" t="n">
        <v>2.4639198E-006</v>
      </c>
      <c r="BO1534" s="154" t="n">
        <v>0.019653759</v>
      </c>
      <c r="BP1534" s="154" t="n">
        <v>0</v>
      </c>
      <c r="BQ1534" s="154" t="n">
        <v>0</v>
      </c>
      <c r="BR1534" s="154" t="n">
        <v>0</v>
      </c>
      <c r="BT1534" s="96" t="n">
        <v>1.1279176E-005</v>
      </c>
      <c r="BU1534" s="96" t="n">
        <v>4.8614225E-007</v>
      </c>
      <c r="BV1534" s="96" t="n">
        <v>5.7942093E-006</v>
      </c>
      <c r="BW1534" s="96" t="n">
        <v>1.3786733E-009</v>
      </c>
      <c r="BX1534" s="96" t="n">
        <v>1.5987101E-006</v>
      </c>
      <c r="BY1534" s="96" t="n">
        <v>0</v>
      </c>
      <c r="BZ1534" s="96" t="n">
        <v>0</v>
      </c>
      <c r="CA1534" s="96" t="n">
        <v>0</v>
      </c>
      <c r="CB1534" s="96" t="n">
        <v>0</v>
      </c>
      <c r="CC1534" s="96" t="n">
        <v>4.205666E-009</v>
      </c>
      <c r="CD1534" s="96" t="n">
        <v>0</v>
      </c>
      <c r="CE1534" s="96" t="n">
        <v>0</v>
      </c>
      <c r="CF1534" s="96" t="n">
        <v>0</v>
      </c>
      <c r="CG1534" s="96" t="n">
        <v>5.8511297E-007</v>
      </c>
      <c r="CH1534" s="96" t="n">
        <v>2.8094173E-006</v>
      </c>
      <c r="CI1534" s="96" t="n">
        <v>8.1510159E-014</v>
      </c>
      <c r="CJ1534" s="96" t="n">
        <v>0</v>
      </c>
      <c r="CL1534" s="155" t="n">
        <v>0</v>
      </c>
      <c r="CM1534" s="155" t="n">
        <v>0.20780696</v>
      </c>
      <c r="CN1534" s="156" t="n">
        <v>0</v>
      </c>
      <c r="CO1534" s="155" t="n">
        <v>0.00033261145</v>
      </c>
      <c r="CP1534" s="155" t="n">
        <v>0</v>
      </c>
      <c r="CQ1534" s="155" t="n">
        <v>0</v>
      </c>
      <c r="CR1534" s="155" t="n">
        <v>5.3710688E-005</v>
      </c>
      <c r="CS1534" s="155" t="n">
        <v>0</v>
      </c>
      <c r="CT1534" s="155" t="n">
        <v>0</v>
      </c>
      <c r="CU1534" s="155" t="n">
        <v>0</v>
      </c>
    </row>
    <row r="1535" customFormat="false" ht="13.8" hidden="false" customHeight="false" outlineLevel="0" collapsed="false">
      <c r="A1535" s="0" t="s">
        <v>2414</v>
      </c>
      <c r="B1535" s="26" t="s">
        <v>2247</v>
      </c>
      <c r="C1535" s="88" t="str">
        <f aca="false">MID(A1535,1,12)</f>
        <v>B.044.01.268</v>
      </c>
      <c r="D1535" s="2" t="s">
        <v>2245</v>
      </c>
      <c r="E1535" s="90" t="s">
        <v>1103</v>
      </c>
      <c r="F1535" s="91" t="str">
        <f aca="false">MID(A1535, 21,85)</f>
        <v>Electricity Tonga production</v>
      </c>
      <c r="G1535" s="133" t="n">
        <f aca="false">H1535+I1535+J1535+K1535</f>
        <v>0.037968648311</v>
      </c>
      <c r="H1535" s="149" t="n">
        <f aca="false">N1535+O1535+P1535+Q1535</f>
        <v>0.0024380909</v>
      </c>
      <c r="I1535" s="149" t="n">
        <f aca="false">L1535+M1535+R1535+V1535+T1535</f>
        <v>0.0074200879</v>
      </c>
      <c r="J1535" s="150" t="n">
        <f aca="false">S1535+U1535+W1535+X1535</f>
        <v>3.9435511E-005</v>
      </c>
      <c r="K1535" s="149" t="n">
        <v>0.028071034</v>
      </c>
      <c r="L1535" s="130" t="n">
        <v>0.0058481186</v>
      </c>
      <c r="M1535" s="130" t="n">
        <v>0.0015719693</v>
      </c>
      <c r="N1535" s="130" t="n">
        <v>0.0013307334</v>
      </c>
      <c r="O1535" s="130" t="n">
        <v>0.0011073575</v>
      </c>
      <c r="P1535" s="130" t="n">
        <v>0</v>
      </c>
      <c r="Q1535" s="130" t="n">
        <v>0</v>
      </c>
      <c r="R1535" s="130" t="n">
        <v>0</v>
      </c>
      <c r="S1535" s="157" t="n">
        <v>3.9435511E-005</v>
      </c>
      <c r="T1535" s="130" t="n">
        <v>0</v>
      </c>
      <c r="U1535" s="130" t="n">
        <v>0</v>
      </c>
      <c r="V1535" s="130" t="n">
        <v>0</v>
      </c>
      <c r="W1535" s="130" t="n">
        <v>0</v>
      </c>
      <c r="X1535" s="130" t="n">
        <v>0</v>
      </c>
      <c r="Z1535" s="151" t="n">
        <f aca="false">K1535/0.15</f>
        <v>0.187140226666667</v>
      </c>
      <c r="AB1535" s="133" t="n">
        <f aca="false">K1535</f>
        <v>0.028071034</v>
      </c>
      <c r="AC1535" s="133" t="n">
        <f aca="false">L1535+M1535+N1535+O1535+P1535+Q1535+R1535</f>
        <v>0.0098581788</v>
      </c>
      <c r="AD1535" s="133" t="n">
        <f aca="false">L1535+M1535+R1535+W1535</f>
        <v>0.0074200879</v>
      </c>
      <c r="AE1535" s="133" t="n">
        <f aca="false">V1535+L1535+M1535+R1535+T1535</f>
        <v>0.0074200879</v>
      </c>
      <c r="AF1535" s="133" t="n">
        <f aca="false">S1535+U1535+X1535</f>
        <v>3.9435511E-005</v>
      </c>
      <c r="AH1535" s="0" t="n">
        <v>2.5123839</v>
      </c>
      <c r="AI1535" s="96" t="n">
        <v>2.3637222</v>
      </c>
      <c r="AJ1535" s="96" t="n">
        <v>0</v>
      </c>
      <c r="AK1535" s="96" t="n">
        <v>0</v>
      </c>
      <c r="AL1535" s="96" t="n">
        <v>0</v>
      </c>
      <c r="AM1535" s="96" t="n">
        <v>0.14866176</v>
      </c>
      <c r="AN1535" s="96" t="n">
        <v>0</v>
      </c>
      <c r="AP1535" s="95" t="n">
        <v>0.0053047366</v>
      </c>
      <c r="AQ1535" s="95" t="n">
        <v>0.0049586133</v>
      </c>
      <c r="AR1535" s="95" t="n">
        <v>0.00017734274</v>
      </c>
      <c r="AS1535" s="95" t="n">
        <v>0.00016878056</v>
      </c>
      <c r="AT1535" s="152" t="n">
        <f aca="false">AW1535+AZ1535+BA1535+BB1535+BC1535+BK1535+BL1535+BP1535</f>
        <v>2.97278970177E-007</v>
      </c>
      <c r="AU1535" s="152" t="n">
        <f aca="false">AX1535+AY1535+BD1535+BE1535+BF1535+BG1535+BH1535+BI1535+BJ1535+BM1535+BQ1535+BR1535</f>
        <v>6.55853336127E-010</v>
      </c>
      <c r="AV1535" s="153" t="n">
        <f aca="false">BN1535+BO1535</f>
        <v>0.0236387336946</v>
      </c>
      <c r="AW1535" s="154" t="n">
        <v>1.7366613E-007</v>
      </c>
      <c r="AX1535" s="154" t="n">
        <v>5.2399263E-010</v>
      </c>
      <c r="AY1535" s="154" t="n">
        <v>1.4316227E-014</v>
      </c>
      <c r="AZ1535" s="154" t="n">
        <v>0</v>
      </c>
      <c r="BA1535" s="154" t="n">
        <v>0</v>
      </c>
      <c r="BB1535" s="154" t="n">
        <v>3.5660177E-011</v>
      </c>
      <c r="BC1535" s="154" t="n">
        <v>1.2357718E-007</v>
      </c>
      <c r="BD1535" s="154" t="n">
        <v>8.1322599E-012</v>
      </c>
      <c r="BE1535" s="154" t="n">
        <v>1.2371413E-010</v>
      </c>
      <c r="BF1535" s="154" t="n">
        <v>0</v>
      </c>
      <c r="BG1535" s="154" t="n">
        <v>0</v>
      </c>
      <c r="BH1535" s="154" t="n">
        <v>0</v>
      </c>
      <c r="BI1535" s="154" t="n">
        <v>0</v>
      </c>
      <c r="BJ1535" s="154" t="n">
        <v>0</v>
      </c>
      <c r="BK1535" s="154" t="n">
        <v>0</v>
      </c>
      <c r="BL1535" s="154" t="n">
        <v>0</v>
      </c>
      <c r="BM1535" s="154" t="n">
        <v>0</v>
      </c>
      <c r="BN1535" s="154" t="n">
        <v>1.5116946E-006</v>
      </c>
      <c r="BO1535" s="154" t="n">
        <v>0.023637222</v>
      </c>
      <c r="BP1535" s="154" t="n">
        <v>0</v>
      </c>
      <c r="BQ1535" s="154" t="n">
        <v>0</v>
      </c>
      <c r="BR1535" s="154" t="n">
        <v>0</v>
      </c>
      <c r="BT1535" s="96" t="n">
        <v>1.0931072E-005</v>
      </c>
      <c r="BU1535" s="96" t="n">
        <v>8.5292259E-007</v>
      </c>
      <c r="BV1535" s="96" t="n">
        <v>5.217966E-006</v>
      </c>
      <c r="BW1535" s="96" t="n">
        <v>6.3354512E-010</v>
      </c>
      <c r="BX1535" s="96" t="n">
        <v>1.6937554E-006</v>
      </c>
      <c r="BY1535" s="96" t="n">
        <v>0</v>
      </c>
      <c r="BZ1535" s="96" t="n">
        <v>0</v>
      </c>
      <c r="CA1535" s="96" t="n">
        <v>0</v>
      </c>
      <c r="CB1535" s="96" t="n">
        <v>0</v>
      </c>
      <c r="CC1535" s="96" t="n">
        <v>1.9326401E-009</v>
      </c>
      <c r="CD1535" s="96" t="n">
        <v>0</v>
      </c>
      <c r="CE1535" s="96" t="n">
        <v>0</v>
      </c>
      <c r="CF1535" s="96" t="n">
        <v>0</v>
      </c>
      <c r="CG1535" s="96" t="n">
        <v>3.0974282E-007</v>
      </c>
      <c r="CH1535" s="96" t="n">
        <v>2.854119E-006</v>
      </c>
      <c r="CI1535" s="96" t="n">
        <v>5.0009123E-014</v>
      </c>
      <c r="CJ1535" s="96" t="n">
        <v>0</v>
      </c>
      <c r="CL1535" s="155" t="n">
        <v>0</v>
      </c>
      <c r="CM1535" s="155" t="n">
        <v>0.18714022</v>
      </c>
      <c r="CN1535" s="156" t="n">
        <v>0</v>
      </c>
      <c r="CO1535" s="155" t="n">
        <v>0.00058355721</v>
      </c>
      <c r="CP1535" s="155" t="n">
        <v>0</v>
      </c>
      <c r="CQ1535" s="155" t="n">
        <v>0</v>
      </c>
      <c r="CR1535" s="155" t="n">
        <v>6.3276723E-005</v>
      </c>
      <c r="CS1535" s="155" t="n">
        <v>0</v>
      </c>
      <c r="CT1535" s="155" t="n">
        <v>0</v>
      </c>
      <c r="CU1535" s="155" t="n">
        <v>0</v>
      </c>
    </row>
    <row r="1536" customFormat="false" ht="13.8" hidden="false" customHeight="false" outlineLevel="0" collapsed="false">
      <c r="A1536" s="0" t="s">
        <v>2415</v>
      </c>
      <c r="B1536" s="26" t="s">
        <v>2247</v>
      </c>
      <c r="C1536" s="88" t="str">
        <f aca="false">MID(A1536,1,12)</f>
        <v>B.044.01.269</v>
      </c>
      <c r="D1536" s="2" t="s">
        <v>2245</v>
      </c>
      <c r="E1536" s="90" t="s">
        <v>1103</v>
      </c>
      <c r="F1536" s="91" t="str">
        <f aca="false">MID(A1536, 21,85)</f>
        <v>Electricity Trinidad and Tobago production</v>
      </c>
      <c r="G1536" s="133" t="n">
        <f aca="false">H1536+I1536+J1536+K1536</f>
        <v>0.04154923816189</v>
      </c>
      <c r="H1536" s="149" t="n">
        <f aca="false">N1536+O1536+P1536+Q1536</f>
        <v>0.0043683909</v>
      </c>
      <c r="I1536" s="149" t="n">
        <f aca="false">L1536+M1536+R1536+V1536+T1536</f>
        <v>0.0063054748</v>
      </c>
      <c r="J1536" s="150" t="n">
        <f aca="false">S1536+U1536+W1536+X1536</f>
        <v>2.9446189E-007</v>
      </c>
      <c r="K1536" s="149" t="n">
        <v>0.030875078</v>
      </c>
      <c r="L1536" s="130" t="n">
        <v>0.0029661966</v>
      </c>
      <c r="M1536" s="130" t="n">
        <v>0.0033392782</v>
      </c>
      <c r="N1536" s="130" t="n">
        <v>0.0030273657</v>
      </c>
      <c r="O1536" s="130" t="n">
        <v>0.0013410252</v>
      </c>
      <c r="P1536" s="130" t="n">
        <v>0</v>
      </c>
      <c r="Q1536" s="130" t="n">
        <v>0</v>
      </c>
      <c r="R1536" s="157" t="n">
        <v>0</v>
      </c>
      <c r="S1536" s="157" t="n">
        <v>2.9446189E-007</v>
      </c>
      <c r="T1536" s="130" t="n">
        <v>0</v>
      </c>
      <c r="U1536" s="130" t="n">
        <v>0</v>
      </c>
      <c r="V1536" s="130" t="n">
        <v>0</v>
      </c>
      <c r="W1536" s="130" t="n">
        <v>0</v>
      </c>
      <c r="X1536" s="130" t="n">
        <v>0</v>
      </c>
      <c r="Z1536" s="151" t="n">
        <f aca="false">K1536/0.15</f>
        <v>0.205833853333333</v>
      </c>
      <c r="AB1536" s="133" t="n">
        <f aca="false">K1536</f>
        <v>0.030875078</v>
      </c>
      <c r="AC1536" s="133" t="n">
        <f aca="false">L1536+M1536+N1536+O1536+P1536+Q1536+R1536</f>
        <v>0.0106738657</v>
      </c>
      <c r="AD1536" s="133" t="n">
        <f aca="false">L1536+M1536+R1536+W1536</f>
        <v>0.0063054748</v>
      </c>
      <c r="AE1536" s="133" t="n">
        <f aca="false">V1536+L1536+M1536+R1536+T1536</f>
        <v>0.0063054748</v>
      </c>
      <c r="AF1536" s="133" t="n">
        <f aca="false">S1536+U1536+X1536</f>
        <v>2.9446189E-007</v>
      </c>
      <c r="AH1536" s="0" t="n">
        <v>2.3891673</v>
      </c>
      <c r="AI1536" s="96" t="n">
        <v>2.3880572</v>
      </c>
      <c r="AJ1536" s="96" t="n">
        <v>0</v>
      </c>
      <c r="AK1536" s="96" t="n">
        <v>0</v>
      </c>
      <c r="AL1536" s="96" t="n">
        <v>0</v>
      </c>
      <c r="AM1536" s="96" t="n">
        <v>0.0011100458</v>
      </c>
      <c r="AN1536" s="96" t="n">
        <v>0</v>
      </c>
      <c r="AP1536" s="95" t="n">
        <v>0.0047491112</v>
      </c>
      <c r="AQ1536" s="95" t="n">
        <v>0.0044368623</v>
      </c>
      <c r="AR1536" s="95" t="n">
        <v>0.00017781492</v>
      </c>
      <c r="AS1536" s="95" t="n">
        <v>0.00013443399</v>
      </c>
      <c r="AT1536" s="152" t="n">
        <f aca="false">AW1536+AZ1536+BA1536+BB1536+BC1536+BK1536+BL1536+BP1536</f>
        <v>2.65998938485E-007</v>
      </c>
      <c r="AU1536" s="152" t="n">
        <f aca="false">AX1536+AY1536+BD1536+BE1536+BF1536+BG1536+BH1536+BI1536+BJ1536+BM1536+BQ1536+BR1536</f>
        <v>6.5759957329E-010</v>
      </c>
      <c r="AV1536" s="153" t="n">
        <f aca="false">BN1536+BO1536</f>
        <v>0.018828289287706</v>
      </c>
      <c r="AW1536" s="154" t="n">
        <v>1.9101382E-007</v>
      </c>
      <c r="AX1536" s="154" t="n">
        <v>5.763348E-010</v>
      </c>
      <c r="AY1536" s="154" t="n">
        <v>1.574629E-014</v>
      </c>
      <c r="AZ1536" s="154" t="n">
        <v>0</v>
      </c>
      <c r="BA1536" s="154" t="n">
        <v>0</v>
      </c>
      <c r="BB1536" s="154" t="n">
        <v>8.1125485E-011</v>
      </c>
      <c r="BC1536" s="154" t="n">
        <v>7.4903993E-008</v>
      </c>
      <c r="BD1536" s="154" t="n">
        <v>1.8500568E-011</v>
      </c>
      <c r="BE1536" s="154" t="n">
        <v>6.2748459E-011</v>
      </c>
      <c r="BF1536" s="154" t="n">
        <v>0</v>
      </c>
      <c r="BG1536" s="154" t="n">
        <v>0</v>
      </c>
      <c r="BH1536" s="154" t="n">
        <v>0</v>
      </c>
      <c r="BI1536" s="154" t="n">
        <v>0</v>
      </c>
      <c r="BJ1536" s="154" t="n">
        <v>0</v>
      </c>
      <c r="BK1536" s="154" t="n">
        <v>0</v>
      </c>
      <c r="BL1536" s="154" t="n">
        <v>0</v>
      </c>
      <c r="BM1536" s="154" t="n">
        <v>0</v>
      </c>
      <c r="BN1536" s="154" t="n">
        <v>1.1287706E-008</v>
      </c>
      <c r="BO1536" s="154" t="n">
        <v>0.018828278</v>
      </c>
      <c r="BP1536" s="154" t="n">
        <v>0</v>
      </c>
      <c r="BQ1536" s="154" t="n">
        <v>0</v>
      </c>
      <c r="BR1536" s="154" t="n">
        <v>0</v>
      </c>
      <c r="BT1536" s="96" t="n">
        <v>1.1095352E-005</v>
      </c>
      <c r="BU1536" s="96" t="n">
        <v>4.3260683E-007</v>
      </c>
      <c r="BV1536" s="96" t="n">
        <v>5.7391941E-006</v>
      </c>
      <c r="BW1536" s="96" t="n">
        <v>1.44129E-009</v>
      </c>
      <c r="BX1536" s="96" t="n">
        <v>1.5566781E-006</v>
      </c>
      <c r="BY1536" s="96" t="n">
        <v>0</v>
      </c>
      <c r="BZ1536" s="96" t="n">
        <v>0</v>
      </c>
      <c r="CA1536" s="96" t="n">
        <v>0</v>
      </c>
      <c r="CB1536" s="96" t="n">
        <v>0</v>
      </c>
      <c r="CC1536" s="96" t="n">
        <v>4.3966793E-009</v>
      </c>
      <c r="CD1536" s="96" t="n">
        <v>0</v>
      </c>
      <c r="CE1536" s="96" t="n">
        <v>0</v>
      </c>
      <c r="CF1536" s="96" t="n">
        <v>0</v>
      </c>
      <c r="CG1536" s="96" t="n">
        <v>6.0677926E-007</v>
      </c>
      <c r="CH1536" s="96" t="n">
        <v>2.7542552E-006</v>
      </c>
      <c r="CI1536" s="96" t="n">
        <v>3.7341422E-016</v>
      </c>
      <c r="CJ1536" s="96" t="n">
        <v>0</v>
      </c>
      <c r="CL1536" s="155" t="n">
        <v>0</v>
      </c>
      <c r="CM1536" s="155" t="n">
        <v>0.20583386</v>
      </c>
      <c r="CN1536" s="156" t="n">
        <v>0</v>
      </c>
      <c r="CO1536" s="155" t="n">
        <v>0.0002959833</v>
      </c>
      <c r="CP1536" s="155" t="n">
        <v>0</v>
      </c>
      <c r="CQ1536" s="155" t="n">
        <v>0</v>
      </c>
      <c r="CR1536" s="155" t="n">
        <v>5.1529889E-005</v>
      </c>
      <c r="CS1536" s="155" t="n">
        <v>0</v>
      </c>
      <c r="CT1536" s="155" t="n">
        <v>0</v>
      </c>
      <c r="CU1536" s="155" t="n">
        <v>0</v>
      </c>
    </row>
    <row r="1537" customFormat="false" ht="13.8" hidden="false" customHeight="false" outlineLevel="0" collapsed="false">
      <c r="A1537" s="0" t="s">
        <v>2416</v>
      </c>
      <c r="B1537" s="26" t="s">
        <v>2247</v>
      </c>
      <c r="C1537" s="88" t="str">
        <f aca="false">MID(A1537,1,12)</f>
        <v>B.044.01.270</v>
      </c>
      <c r="D1537" s="2" t="s">
        <v>2245</v>
      </c>
      <c r="E1537" s="90" t="s">
        <v>1103</v>
      </c>
      <c r="F1537" s="91" t="str">
        <f aca="false">MID(A1537, 21,85)</f>
        <v>Electricity Tunisia production</v>
      </c>
      <c r="G1537" s="133" t="n">
        <f aca="false">H1537+I1537+J1537+K1537</f>
        <v>0.048458902913</v>
      </c>
      <c r="H1537" s="149" t="n">
        <f aca="false">N1537+O1537+P1537+Q1537</f>
        <v>0.0050786326</v>
      </c>
      <c r="I1537" s="149" t="n">
        <f aca="false">L1537+M1537+R1537+V1537+T1537</f>
        <v>0.0073665339</v>
      </c>
      <c r="J1537" s="150" t="n">
        <f aca="false">S1537+U1537+W1537+X1537</f>
        <v>1.3918413E-005</v>
      </c>
      <c r="K1537" s="149" t="n">
        <v>0.035999818</v>
      </c>
      <c r="L1537" s="130" t="n">
        <v>0.0034865332</v>
      </c>
      <c r="M1537" s="130" t="n">
        <v>0.0038800007</v>
      </c>
      <c r="N1537" s="130" t="n">
        <v>0.0035167845</v>
      </c>
      <c r="O1537" s="130" t="n">
        <v>0.0015618481</v>
      </c>
      <c r="P1537" s="130" t="n">
        <v>0</v>
      </c>
      <c r="Q1537" s="130" t="n">
        <v>0</v>
      </c>
      <c r="R1537" s="130" t="n">
        <v>0</v>
      </c>
      <c r="S1537" s="157" t="n">
        <v>1.3918413E-005</v>
      </c>
      <c r="T1537" s="130" t="n">
        <v>0</v>
      </c>
      <c r="U1537" s="130" t="n">
        <v>0</v>
      </c>
      <c r="V1537" s="130" t="n">
        <v>0</v>
      </c>
      <c r="W1537" s="130" t="n">
        <v>0</v>
      </c>
      <c r="X1537" s="130" t="n">
        <v>0</v>
      </c>
      <c r="Z1537" s="151" t="n">
        <f aca="false">K1537/0.15</f>
        <v>0.239998786666667</v>
      </c>
      <c r="AB1537" s="133" t="n">
        <f aca="false">K1537</f>
        <v>0.035999818</v>
      </c>
      <c r="AC1537" s="133" t="n">
        <f aca="false">L1537+M1537+N1537+O1537+P1537+Q1537+R1537</f>
        <v>0.0124451665</v>
      </c>
      <c r="AD1537" s="133" t="n">
        <f aca="false">L1537+M1537+R1537+W1537</f>
        <v>0.0073665339</v>
      </c>
      <c r="AE1537" s="133" t="n">
        <f aca="false">V1537+L1537+M1537+R1537+T1537</f>
        <v>0.0073665339</v>
      </c>
      <c r="AF1537" s="133" t="n">
        <f aca="false">S1537+U1537+X1537</f>
        <v>1.3918413E-005</v>
      </c>
      <c r="AH1537" s="0" t="n">
        <v>2.8352671</v>
      </c>
      <c r="AI1537" s="96" t="n">
        <v>2.7843491</v>
      </c>
      <c r="AJ1537" s="96" t="n">
        <v>0</v>
      </c>
      <c r="AK1537" s="96" t="n">
        <v>0</v>
      </c>
      <c r="AL1537" s="96" t="n">
        <v>0</v>
      </c>
      <c r="AM1537" s="96" t="n">
        <v>0.050304515</v>
      </c>
      <c r="AN1537" s="96" t="n">
        <v>0.00061346968</v>
      </c>
      <c r="AP1537" s="95" t="n">
        <v>0.0055458445</v>
      </c>
      <c r="AQ1537" s="95" t="n">
        <v>0.0051813201</v>
      </c>
      <c r="AR1537" s="95" t="n">
        <v>0.00020746774</v>
      </c>
      <c r="AS1537" s="95" t="n">
        <v>0.00015705667</v>
      </c>
      <c r="AT1537" s="152" t="n">
        <f aca="false">AW1537+AZ1537+BA1537+BB1537+BC1537+BK1537+BL1537+BP1537</f>
        <v>3.1063070363E-007</v>
      </c>
      <c r="AU1537" s="152" t="n">
        <f aca="false">AX1537+AY1537+BD1537+BE1537+BF1537+BG1537+BH1537+BI1537+BJ1537+BM1537+BQ1537+BR1537</f>
        <v>7.67262358907E-010</v>
      </c>
      <c r="AV1537" s="153" t="n">
        <f aca="false">BN1537+BO1537</f>
        <v>0.02199673253918</v>
      </c>
      <c r="AW1537" s="154" t="n">
        <v>2.2271888E-007</v>
      </c>
      <c r="AX1537" s="154" t="n">
        <v>6.7199661E-010</v>
      </c>
      <c r="AY1537" s="154" t="n">
        <v>1.8359907E-014</v>
      </c>
      <c r="AZ1537" s="154" t="n">
        <v>0</v>
      </c>
      <c r="BA1537" s="154" t="n">
        <v>0</v>
      </c>
      <c r="BB1537" s="154" t="n">
        <v>9.424063E-011</v>
      </c>
      <c r="BC1537" s="154" t="n">
        <v>8.7817583E-008</v>
      </c>
      <c r="BD1537" s="154" t="n">
        <v>2.1491461E-011</v>
      </c>
      <c r="BE1537" s="154" t="n">
        <v>7.3755928E-011</v>
      </c>
      <c r="BF1537" s="154" t="n">
        <v>0</v>
      </c>
      <c r="BG1537" s="154" t="n">
        <v>0</v>
      </c>
      <c r="BH1537" s="154" t="n">
        <v>0</v>
      </c>
      <c r="BI1537" s="154" t="n">
        <v>0</v>
      </c>
      <c r="BJ1537" s="154" t="n">
        <v>0</v>
      </c>
      <c r="BK1537" s="154" t="n">
        <v>0</v>
      </c>
      <c r="BL1537" s="154" t="n">
        <v>0</v>
      </c>
      <c r="BM1537" s="154" t="n">
        <v>0</v>
      </c>
      <c r="BN1537" s="154" t="n">
        <v>5.3353918E-007</v>
      </c>
      <c r="BO1537" s="154" t="n">
        <v>0.021996199</v>
      </c>
      <c r="BP1537" s="154" t="n">
        <v>0</v>
      </c>
      <c r="BQ1537" s="154" t="n">
        <v>0</v>
      </c>
      <c r="BR1537" s="154" t="n">
        <v>0</v>
      </c>
      <c r="BT1537" s="96" t="n">
        <v>1.2941613E-005</v>
      </c>
      <c r="BU1537" s="96" t="n">
        <v>5.0849566E-007</v>
      </c>
      <c r="BV1537" s="96" t="n">
        <v>6.691803E-006</v>
      </c>
      <c r="BW1537" s="96" t="n">
        <v>1.674296E-009</v>
      </c>
      <c r="BX1537" s="96" t="n">
        <v>1.8168446E-006</v>
      </c>
      <c r="BY1537" s="96" t="n">
        <v>0</v>
      </c>
      <c r="BZ1537" s="96" t="n">
        <v>0</v>
      </c>
      <c r="CA1537" s="96" t="n">
        <v>0</v>
      </c>
      <c r="CB1537" s="96" t="n">
        <v>0</v>
      </c>
      <c r="CC1537" s="96" t="n">
        <v>5.1074681E-009</v>
      </c>
      <c r="CD1537" s="96" t="n">
        <v>0</v>
      </c>
      <c r="CE1537" s="96" t="n">
        <v>0</v>
      </c>
      <c r="CF1537" s="96" t="n">
        <v>0</v>
      </c>
      <c r="CG1537" s="96" t="n">
        <v>7.0526051E-007</v>
      </c>
      <c r="CH1537" s="96" t="n">
        <v>3.2124274E-006</v>
      </c>
      <c r="CI1537" s="96" t="n">
        <v>1.7650276E-014</v>
      </c>
      <c r="CJ1537" s="96" t="n">
        <v>0</v>
      </c>
      <c r="CL1537" s="155" t="n">
        <v>0</v>
      </c>
      <c r="CM1537" s="155" t="n">
        <v>0.23999879</v>
      </c>
      <c r="CN1537" s="156" t="n">
        <v>0</v>
      </c>
      <c r="CO1537" s="155" t="n">
        <v>0.00034790532</v>
      </c>
      <c r="CP1537" s="155" t="n">
        <v>0</v>
      </c>
      <c r="CQ1537" s="155" t="n">
        <v>0</v>
      </c>
      <c r="CR1537" s="155" t="n">
        <v>6.0209708E-005</v>
      </c>
      <c r="CS1537" s="155" t="n">
        <v>0</v>
      </c>
      <c r="CT1537" s="155" t="n">
        <v>0</v>
      </c>
      <c r="CU1537" s="155" t="n">
        <v>0</v>
      </c>
    </row>
    <row r="1538" customFormat="false" ht="13.8" hidden="false" customHeight="false" outlineLevel="0" collapsed="false">
      <c r="A1538" s="0" t="s">
        <v>2417</v>
      </c>
      <c r="B1538" s="26" t="s">
        <v>2247</v>
      </c>
      <c r="C1538" s="88" t="str">
        <f aca="false">MID(A1538,1,12)</f>
        <v>B.044.01.271</v>
      </c>
      <c r="D1538" s="2" t="s">
        <v>2245</v>
      </c>
      <c r="E1538" s="90" t="s">
        <v>1103</v>
      </c>
      <c r="F1538" s="91" t="str">
        <f aca="false">MID(A1538, 21,85)</f>
        <v>Electricity Turkey production</v>
      </c>
      <c r="G1538" s="133" t="n">
        <f aca="false">H1538+I1538+J1538+K1538</f>
        <v>0.02505409898</v>
      </c>
      <c r="H1538" s="149" t="n">
        <f aca="false">N1538+O1538+P1538+Q1538</f>
        <v>0.00075049731</v>
      </c>
      <c r="I1538" s="149" t="n">
        <f aca="false">L1538+M1538+R1538+V1538+T1538</f>
        <v>0.00166285755</v>
      </c>
      <c r="J1538" s="150" t="n">
        <f aca="false">S1538+U1538+W1538+X1538</f>
        <v>0.00010224112</v>
      </c>
      <c r="K1538" s="149" t="n">
        <v>0.022538503</v>
      </c>
      <c r="L1538" s="130" t="n">
        <v>0.0010442698</v>
      </c>
      <c r="M1538" s="130" t="n">
        <v>0.00061858775</v>
      </c>
      <c r="N1538" s="130" t="n">
        <v>0.00057629841</v>
      </c>
      <c r="O1538" s="130" t="n">
        <v>0.0001741989</v>
      </c>
      <c r="P1538" s="130" t="n">
        <v>0</v>
      </c>
      <c r="Q1538" s="130" t="n">
        <v>0</v>
      </c>
      <c r="R1538" s="130" t="n">
        <v>0</v>
      </c>
      <c r="S1538" s="157" t="n">
        <v>0.00010224112</v>
      </c>
      <c r="T1538" s="130" t="n">
        <v>0</v>
      </c>
      <c r="U1538" s="130" t="n">
        <v>0</v>
      </c>
      <c r="V1538" s="130" t="n">
        <v>0</v>
      </c>
      <c r="W1538" s="130" t="n">
        <v>0</v>
      </c>
      <c r="X1538" s="130" t="n">
        <v>0</v>
      </c>
      <c r="Z1538" s="151" t="n">
        <f aca="false">K1538/0.15</f>
        <v>0.150256686666667</v>
      </c>
      <c r="AB1538" s="133" t="n">
        <f aca="false">K1538</f>
        <v>0.022538503</v>
      </c>
      <c r="AC1538" s="133" t="n">
        <f aca="false">L1538+M1538+N1538+O1538+P1538+Q1538+R1538</f>
        <v>0.00241335486</v>
      </c>
      <c r="AD1538" s="133" t="n">
        <f aca="false">L1538+M1538+R1538+W1538</f>
        <v>0.00166285755</v>
      </c>
      <c r="AE1538" s="133" t="n">
        <f aca="false">V1538+L1538+M1538+R1538+T1538</f>
        <v>0.00166285755</v>
      </c>
      <c r="AF1538" s="133" t="n">
        <f aca="false">S1538+U1538+X1538</f>
        <v>0.00010224112</v>
      </c>
      <c r="AH1538" s="0" t="n">
        <v>2.2037616</v>
      </c>
      <c r="AI1538" s="96" t="n">
        <v>1.6354795</v>
      </c>
      <c r="AJ1538" s="96" t="n">
        <v>0</v>
      </c>
      <c r="AK1538" s="96" t="n">
        <v>0</v>
      </c>
      <c r="AL1538" s="96" t="n">
        <v>0.094364363</v>
      </c>
      <c r="AM1538" s="96" t="n">
        <v>0.23346021</v>
      </c>
      <c r="AN1538" s="96" t="n">
        <v>0.24045756</v>
      </c>
      <c r="AP1538" s="95" t="n">
        <v>0.0028507824</v>
      </c>
      <c r="AQ1538" s="95" t="n">
        <v>0.0026879992</v>
      </c>
      <c r="AR1538" s="95" t="n">
        <v>0.00012069116</v>
      </c>
      <c r="AS1538" s="95" t="n">
        <v>4.2092034E-005</v>
      </c>
      <c r="AT1538" s="152" t="n">
        <f aca="false">AW1538+AZ1538+BA1538+BB1538+BC1538+BK1538+BL1538+BP1538</f>
        <v>1.61151026291E-007</v>
      </c>
      <c r="AU1538" s="152" t="n">
        <f aca="false">AX1538+AY1538+BD1538+BE1538+BF1538+BG1538+BH1538+BI1538+BJ1538+BM1538+BQ1538+BR1538</f>
        <v>4.46343063237E-010</v>
      </c>
      <c r="AV1538" s="153" t="n">
        <f aca="false">BN1538+BO1538</f>
        <v>0.0058952428428</v>
      </c>
      <c r="AW1538" s="154" t="n">
        <v>1.394382E-007</v>
      </c>
      <c r="AX1538" s="154" t="n">
        <v>4.2071872E-010</v>
      </c>
      <c r="AY1538" s="154" t="n">
        <v>1.1494637E-014</v>
      </c>
      <c r="AZ1538" s="154" t="n">
        <v>0</v>
      </c>
      <c r="BA1538" s="154" t="n">
        <v>0</v>
      </c>
      <c r="BB1538" s="154" t="n">
        <v>1.5443291E-011</v>
      </c>
      <c r="BC1538" s="154" t="n">
        <v>2.1697383E-008</v>
      </c>
      <c r="BD1538" s="154" t="n">
        <v>3.5218236E-012</v>
      </c>
      <c r="BE1538" s="154" t="n">
        <v>2.2091025E-011</v>
      </c>
      <c r="BF1538" s="154" t="n">
        <v>0</v>
      </c>
      <c r="BG1538" s="154" t="n">
        <v>0</v>
      </c>
      <c r="BH1538" s="154" t="n">
        <v>0</v>
      </c>
      <c r="BI1538" s="154" t="n">
        <v>0</v>
      </c>
      <c r="BJ1538" s="154" t="n">
        <v>0</v>
      </c>
      <c r="BK1538" s="154" t="n">
        <v>0</v>
      </c>
      <c r="BL1538" s="154" t="n">
        <v>0</v>
      </c>
      <c r="BM1538" s="154" t="n">
        <v>0</v>
      </c>
      <c r="BN1538" s="154" t="n">
        <v>3.9192428E-006</v>
      </c>
      <c r="BO1538" s="154" t="n">
        <v>0.0058913236</v>
      </c>
      <c r="BP1538" s="154" t="n">
        <v>0</v>
      </c>
      <c r="BQ1538" s="154" t="n">
        <v>0</v>
      </c>
      <c r="BR1538" s="154" t="n">
        <v>0</v>
      </c>
      <c r="BT1538" s="96" t="n">
        <v>6.6933457E-006</v>
      </c>
      <c r="BU1538" s="96" t="n">
        <v>1.523022E-007</v>
      </c>
      <c r="BV1538" s="96" t="n">
        <v>4.1895551E-006</v>
      </c>
      <c r="BW1538" s="96" t="n">
        <v>2.7436828E-010</v>
      </c>
      <c r="BX1538" s="96" t="n">
        <v>2.8137854E-007</v>
      </c>
      <c r="BY1538" s="96" t="n">
        <v>0</v>
      </c>
      <c r="BZ1538" s="96" t="n">
        <v>0</v>
      </c>
      <c r="CA1538" s="96" t="n">
        <v>0</v>
      </c>
      <c r="CB1538" s="96" t="n">
        <v>0</v>
      </c>
      <c r="CC1538" s="96" t="n">
        <v>8.3696506E-010</v>
      </c>
      <c r="CD1538" s="96" t="n">
        <v>0</v>
      </c>
      <c r="CE1538" s="96" t="n">
        <v>0</v>
      </c>
      <c r="CF1538" s="96" t="n">
        <v>0</v>
      </c>
      <c r="CG1538" s="96" t="n">
        <v>1.2004899E-007</v>
      </c>
      <c r="CH1538" s="96" t="n">
        <v>1.9489494E-006</v>
      </c>
      <c r="CI1538" s="96" t="n">
        <v>1.2965442E-013</v>
      </c>
      <c r="CJ1538" s="96" t="n">
        <v>0</v>
      </c>
      <c r="CL1538" s="155" t="n">
        <v>0</v>
      </c>
      <c r="CM1538" s="155" t="n">
        <v>0.15025669</v>
      </c>
      <c r="CN1538" s="156" t="n">
        <v>0</v>
      </c>
      <c r="CO1538" s="155" t="n">
        <v>0.00010420295</v>
      </c>
      <c r="CP1538" s="155" t="n">
        <v>0</v>
      </c>
      <c r="CQ1538" s="155" t="n">
        <v>0</v>
      </c>
      <c r="CR1538" s="155" t="n">
        <v>1.0712069E-005</v>
      </c>
      <c r="CS1538" s="155" t="n">
        <v>0</v>
      </c>
      <c r="CT1538" s="155" t="n">
        <v>0</v>
      </c>
      <c r="CU1538" s="155" t="n">
        <v>0</v>
      </c>
    </row>
    <row r="1539" customFormat="false" ht="13.8" hidden="false" customHeight="false" outlineLevel="0" collapsed="false">
      <c r="A1539" s="0" t="s">
        <v>2418</v>
      </c>
      <c r="B1539" s="26" t="s">
        <v>2247</v>
      </c>
      <c r="C1539" s="88" t="str">
        <f aca="false">MID(A1539,1,12)</f>
        <v>B.044.01.272</v>
      </c>
      <c r="D1539" s="2" t="s">
        <v>2245</v>
      </c>
      <c r="E1539" s="90" t="s">
        <v>1103</v>
      </c>
      <c r="F1539" s="91" t="str">
        <f aca="false">MID(A1539, 21,85)</f>
        <v>Electricity Turkmenistan production</v>
      </c>
      <c r="G1539" s="133" t="n">
        <f aca="false">H1539+I1539+J1539+K1539</f>
        <v>0.043623832697783</v>
      </c>
      <c r="H1539" s="149" t="n">
        <f aca="false">N1539+O1539+P1539+Q1539</f>
        <v>0.0045946742</v>
      </c>
      <c r="I1539" s="149" t="n">
        <f aca="false">L1539+M1539+R1539+V1539+T1539</f>
        <v>0.0066116035</v>
      </c>
      <c r="J1539" s="150" t="n">
        <f aca="false">S1539+U1539+W1539+X1539</f>
        <v>6.2997783E-008</v>
      </c>
      <c r="K1539" s="149" t="n">
        <v>0.032417492</v>
      </c>
      <c r="L1539" s="130" t="n">
        <v>0.0030978239</v>
      </c>
      <c r="M1539" s="130" t="n">
        <v>0.0035137796</v>
      </c>
      <c r="N1539" s="130" t="n">
        <v>0.0031860647</v>
      </c>
      <c r="O1539" s="130" t="n">
        <v>0.0014086095</v>
      </c>
      <c r="P1539" s="130" t="n">
        <v>0</v>
      </c>
      <c r="Q1539" s="130" t="n">
        <v>0</v>
      </c>
      <c r="R1539" s="157" t="n">
        <v>0</v>
      </c>
      <c r="S1539" s="157" t="n">
        <v>6.2997783E-008</v>
      </c>
      <c r="T1539" s="130" t="n">
        <v>0</v>
      </c>
      <c r="U1539" s="130" t="n">
        <v>0</v>
      </c>
      <c r="V1539" s="130" t="n">
        <v>0</v>
      </c>
      <c r="W1539" s="130" t="n">
        <v>0</v>
      </c>
      <c r="X1539" s="130" t="n">
        <v>0</v>
      </c>
      <c r="Z1539" s="151" t="n">
        <f aca="false">K1539/0.15</f>
        <v>0.216116613333333</v>
      </c>
      <c r="AB1539" s="133" t="n">
        <f aca="false">K1539</f>
        <v>0.032417492</v>
      </c>
      <c r="AC1539" s="133" t="n">
        <f aca="false">L1539+M1539+N1539+O1539+P1539+Q1539+R1539</f>
        <v>0.0112062777</v>
      </c>
      <c r="AD1539" s="133" t="n">
        <f aca="false">L1539+M1539+R1539+W1539</f>
        <v>0.0066116035</v>
      </c>
      <c r="AE1539" s="133" t="n">
        <f aca="false">V1539+L1539+M1539+R1539+T1539</f>
        <v>0.0066116035</v>
      </c>
      <c r="AF1539" s="133" t="n">
        <f aca="false">S1539+U1539+X1539</f>
        <v>6.2997783E-008</v>
      </c>
      <c r="AH1539" s="0" t="n">
        <v>2.5066802</v>
      </c>
      <c r="AI1539" s="96" t="n">
        <v>2.5063527</v>
      </c>
      <c r="AJ1539" s="96" t="n">
        <v>0</v>
      </c>
      <c r="AK1539" s="96" t="n">
        <v>0</v>
      </c>
      <c r="AL1539" s="96" t="n">
        <v>0</v>
      </c>
      <c r="AM1539" s="96" t="n">
        <v>0</v>
      </c>
      <c r="AN1539" s="96" t="n">
        <v>0.00032753344</v>
      </c>
      <c r="AP1539" s="95" t="n">
        <v>0.0049811777</v>
      </c>
      <c r="AQ1539" s="95" t="n">
        <v>0.0046536563</v>
      </c>
      <c r="AR1539" s="95" t="n">
        <v>0.00018661559</v>
      </c>
      <c r="AS1539" s="95" t="n">
        <v>0.00014090581</v>
      </c>
      <c r="AT1539" s="152" t="n">
        <f aca="false">AW1539+AZ1539+BA1539+BB1539+BC1539+BK1539+BL1539+BP1539</f>
        <v>2.78996182204E-007</v>
      </c>
      <c r="AU1539" s="152" t="n">
        <f aca="false">AX1539+AY1539+BD1539+BE1539+BF1539+BG1539+BH1539+BI1539+BJ1539+BM1539+BQ1539+BR1539</f>
        <v>6.90146418921E-010</v>
      </c>
      <c r="AV1539" s="153" t="n">
        <f aca="false">BN1539+BO1539</f>
        <v>0.019734707414915</v>
      </c>
      <c r="AW1539" s="154" t="n">
        <v>2.0055622E-007</v>
      </c>
      <c r="AX1539" s="154" t="n">
        <v>6.0512652E-010</v>
      </c>
      <c r="AY1539" s="154" t="n">
        <v>1.6532921E-014</v>
      </c>
      <c r="AZ1539" s="154" t="n">
        <v>0</v>
      </c>
      <c r="BA1539" s="154" t="n">
        <v>0</v>
      </c>
      <c r="BB1539" s="154" t="n">
        <v>8.5378204E-011</v>
      </c>
      <c r="BC1539" s="154" t="n">
        <v>7.8354584E-008</v>
      </c>
      <c r="BD1539" s="154" t="n">
        <v>1.9470395E-011</v>
      </c>
      <c r="BE1539" s="154" t="n">
        <v>6.5532971E-011</v>
      </c>
      <c r="BF1539" s="154" t="n">
        <v>0</v>
      </c>
      <c r="BG1539" s="154" t="n">
        <v>0</v>
      </c>
      <c r="BH1539" s="154" t="n">
        <v>0</v>
      </c>
      <c r="BI1539" s="154" t="n">
        <v>0</v>
      </c>
      <c r="BJ1539" s="154" t="n">
        <v>0</v>
      </c>
      <c r="BK1539" s="154" t="n">
        <v>0</v>
      </c>
      <c r="BL1539" s="154" t="n">
        <v>0</v>
      </c>
      <c r="BM1539" s="154" t="n">
        <v>0</v>
      </c>
      <c r="BN1539" s="154" t="n">
        <v>2.414915E-009</v>
      </c>
      <c r="BO1539" s="154" t="n">
        <v>0.019734705</v>
      </c>
      <c r="BP1539" s="154" t="n">
        <v>0</v>
      </c>
      <c r="BQ1539" s="154" t="n">
        <v>0</v>
      </c>
      <c r="BR1539" s="154" t="n">
        <v>0</v>
      </c>
      <c r="BT1539" s="96" t="n">
        <v>1.1645218E-005</v>
      </c>
      <c r="BU1539" s="96" t="n">
        <v>4.518041E-007</v>
      </c>
      <c r="BV1539" s="96" t="n">
        <v>6.0259047E-006</v>
      </c>
      <c r="BW1539" s="96" t="n">
        <v>1.5168445E-009</v>
      </c>
      <c r="BX1539" s="96" t="n">
        <v>1.632985E-006</v>
      </c>
      <c r="BY1539" s="96" t="n">
        <v>0</v>
      </c>
      <c r="BZ1539" s="96" t="n">
        <v>0</v>
      </c>
      <c r="CA1539" s="96" t="n">
        <v>0</v>
      </c>
      <c r="CB1539" s="96" t="n">
        <v>0</v>
      </c>
      <c r="CC1539" s="96" t="n">
        <v>4.6271598E-009</v>
      </c>
      <c r="CD1539" s="96" t="n">
        <v>0</v>
      </c>
      <c r="CE1539" s="96" t="n">
        <v>0</v>
      </c>
      <c r="CF1539" s="96" t="n">
        <v>0</v>
      </c>
      <c r="CG1539" s="96" t="n">
        <v>6.383616E-007</v>
      </c>
      <c r="CH1539" s="96" t="n">
        <v>2.8900191E-006</v>
      </c>
      <c r="CI1539" s="96" t="n">
        <v>7.9889007E-017</v>
      </c>
      <c r="CJ1539" s="96" t="n">
        <v>0</v>
      </c>
      <c r="CL1539" s="155" t="n">
        <v>0</v>
      </c>
      <c r="CM1539" s="155" t="n">
        <v>0.21611661</v>
      </c>
      <c r="CN1539" s="156" t="n">
        <v>0</v>
      </c>
      <c r="CO1539" s="155" t="n">
        <v>0.00030911779</v>
      </c>
      <c r="CP1539" s="155" t="n">
        <v>0</v>
      </c>
      <c r="CQ1539" s="155" t="n">
        <v>0</v>
      </c>
      <c r="CR1539" s="155" t="n">
        <v>5.4017947E-005</v>
      </c>
      <c r="CS1539" s="155" t="n">
        <v>0</v>
      </c>
      <c r="CT1539" s="155" t="n">
        <v>0</v>
      </c>
      <c r="CU1539" s="155" t="n">
        <v>0</v>
      </c>
    </row>
    <row r="1540" customFormat="false" ht="13.8" hidden="false" customHeight="false" outlineLevel="0" collapsed="false">
      <c r="A1540" s="0" t="s">
        <v>2419</v>
      </c>
      <c r="B1540" s="26" t="s">
        <v>2247</v>
      </c>
      <c r="C1540" s="88" t="str">
        <f aca="false">MID(A1540,1,12)</f>
        <v>B.044.01.273</v>
      </c>
      <c r="D1540" s="2" t="s">
        <v>2245</v>
      </c>
      <c r="E1540" s="90" t="s">
        <v>1103</v>
      </c>
      <c r="F1540" s="91" t="str">
        <f aca="false">MID(A1540, 21,85)</f>
        <v>Electricity Turks and Caicos Islands production</v>
      </c>
      <c r="G1540" s="133" t="n">
        <f aca="false">H1540+I1540+J1540+K1540</f>
        <v>0.0489239564</v>
      </c>
      <c r="H1540" s="149" t="n">
        <f aca="false">N1540+O1540+P1540+Q1540</f>
        <v>0.0031456087</v>
      </c>
      <c r="I1540" s="149" t="n">
        <f aca="false">L1540+M1540+R1540+V1540+T1540</f>
        <v>0.0095782817</v>
      </c>
      <c r="J1540" s="150" t="n">
        <f aca="false">S1540+U1540+W1540+X1540</f>
        <v>0</v>
      </c>
      <c r="K1540" s="149" t="n">
        <v>0.036200066</v>
      </c>
      <c r="L1540" s="130" t="n">
        <v>0.0075528938</v>
      </c>
      <c r="M1540" s="130" t="n">
        <v>0.0020253879</v>
      </c>
      <c r="N1540" s="130" t="n">
        <v>0.0017149389</v>
      </c>
      <c r="O1540" s="130" t="n">
        <v>0.0014306698</v>
      </c>
      <c r="P1540" s="130" t="n">
        <v>0</v>
      </c>
      <c r="Q1540" s="130" t="n">
        <v>0</v>
      </c>
      <c r="R1540" s="157" t="n">
        <v>0</v>
      </c>
      <c r="S1540" s="157" t="n">
        <v>0</v>
      </c>
      <c r="T1540" s="130" t="n">
        <v>0</v>
      </c>
      <c r="U1540" s="130" t="n">
        <v>0</v>
      </c>
      <c r="V1540" s="130" t="n">
        <v>0</v>
      </c>
      <c r="W1540" s="130" t="n">
        <v>0</v>
      </c>
      <c r="X1540" s="130" t="n">
        <v>0</v>
      </c>
      <c r="Z1540" s="151" t="n">
        <f aca="false">K1540/0.15</f>
        <v>0.241333773333333</v>
      </c>
      <c r="AB1540" s="133" t="n">
        <f aca="false">K1540</f>
        <v>0.036200066</v>
      </c>
      <c r="AC1540" s="133" t="n">
        <f aca="false">L1540+M1540+N1540+O1540+P1540+Q1540+R1540</f>
        <v>0.0127238904</v>
      </c>
      <c r="AD1540" s="133" t="n">
        <f aca="false">L1540+M1540+R1540+W1540</f>
        <v>0.0095782817</v>
      </c>
      <c r="AE1540" s="133" t="n">
        <f aca="false">V1540+L1540+M1540+R1540+T1540</f>
        <v>0.0095782817</v>
      </c>
      <c r="AF1540" s="133" t="n">
        <f aca="false">S1540+U1540+X1540</f>
        <v>0</v>
      </c>
      <c r="AH1540" s="0" t="n">
        <v>3.0561601</v>
      </c>
      <c r="AI1540" s="96" t="n">
        <v>3.0561601</v>
      </c>
      <c r="AJ1540" s="96" t="n">
        <v>0</v>
      </c>
      <c r="AK1540" s="96" t="n">
        <v>0</v>
      </c>
      <c r="AL1540" s="96" t="n">
        <v>0</v>
      </c>
      <c r="AM1540" s="96" t="n">
        <v>0</v>
      </c>
      <c r="AN1540" s="96" t="n">
        <v>0</v>
      </c>
      <c r="AP1540" s="95" t="n">
        <v>0.0068456299</v>
      </c>
      <c r="AQ1540" s="95" t="n">
        <v>0.0063986587</v>
      </c>
      <c r="AR1540" s="95" t="n">
        <v>0.00022876138</v>
      </c>
      <c r="AS1540" s="95" t="n">
        <v>0.00021820983</v>
      </c>
      <c r="AT1540" s="152" t="n">
        <f aca="false">AW1540+AZ1540+BA1540+BB1540+BC1540+BK1540+BL1540+BP1540</f>
        <v>3.8361263588E-007</v>
      </c>
      <c r="AU1540" s="152" t="n">
        <f aca="false">AX1540+AY1540+BD1540+BE1540+BF1540+BG1540+BH1540+BI1540+BJ1540+BM1540+BQ1540+BR1540</f>
        <v>8.46011034033E-010</v>
      </c>
      <c r="AV1540" s="153" t="n">
        <f aca="false">BN1540+BO1540</f>
        <v>0.030561601</v>
      </c>
      <c r="AW1540" s="154" t="n">
        <v>2.2395774E-007</v>
      </c>
      <c r="AX1540" s="154" t="n">
        <v>6.7573456E-010</v>
      </c>
      <c r="AY1540" s="154" t="n">
        <v>1.8462033E-014</v>
      </c>
      <c r="AZ1540" s="154" t="n">
        <v>0</v>
      </c>
      <c r="BA1540" s="154" t="n">
        <v>0</v>
      </c>
      <c r="BB1540" s="154" t="n">
        <v>4.595588E-011</v>
      </c>
      <c r="BC1540" s="154" t="n">
        <v>1.5960894E-007</v>
      </c>
      <c r="BD1540" s="154" t="n">
        <v>1.0480182E-011</v>
      </c>
      <c r="BE1540" s="154" t="n">
        <v>1.5977783E-010</v>
      </c>
      <c r="BF1540" s="154" t="n">
        <v>0</v>
      </c>
      <c r="BG1540" s="154" t="n">
        <v>0</v>
      </c>
      <c r="BH1540" s="154" t="n">
        <v>0</v>
      </c>
      <c r="BI1540" s="154" t="n">
        <v>0</v>
      </c>
      <c r="BJ1540" s="154" t="n">
        <v>0</v>
      </c>
      <c r="BK1540" s="154" t="n">
        <v>0</v>
      </c>
      <c r="BL1540" s="154" t="n">
        <v>0</v>
      </c>
      <c r="BM1540" s="154" t="n">
        <v>0</v>
      </c>
      <c r="BN1540" s="154" t="n">
        <v>0</v>
      </c>
      <c r="BO1540" s="154" t="n">
        <v>0.030561601</v>
      </c>
      <c r="BP1540" s="154" t="n">
        <v>0</v>
      </c>
      <c r="BQ1540" s="154" t="n">
        <v>0</v>
      </c>
      <c r="BR1540" s="154" t="n">
        <v>0</v>
      </c>
      <c r="BT1540" s="96" t="n">
        <v>1.4111385E-005</v>
      </c>
      <c r="BU1540" s="96" t="n">
        <v>1.1015566E-006</v>
      </c>
      <c r="BV1540" s="96" t="n">
        <v>6.7290259E-006</v>
      </c>
      <c r="BW1540" s="96" t="n">
        <v>8.1646043E-010</v>
      </c>
      <c r="BX1540" s="96" t="n">
        <v>2.1879542E-006</v>
      </c>
      <c r="BY1540" s="96" t="n">
        <v>0</v>
      </c>
      <c r="BZ1540" s="96" t="n">
        <v>0</v>
      </c>
      <c r="CA1540" s="96" t="n">
        <v>0</v>
      </c>
      <c r="CB1540" s="96" t="n">
        <v>0</v>
      </c>
      <c r="CC1540" s="96" t="n">
        <v>2.4906263E-009</v>
      </c>
      <c r="CD1540" s="96" t="n">
        <v>0</v>
      </c>
      <c r="CE1540" s="96" t="n">
        <v>0</v>
      </c>
      <c r="CF1540" s="96" t="n">
        <v>0</v>
      </c>
      <c r="CG1540" s="96" t="n">
        <v>3.9932541E-007</v>
      </c>
      <c r="CH1540" s="96" t="n">
        <v>3.6902156E-006</v>
      </c>
      <c r="CI1540" s="96" t="n">
        <v>0</v>
      </c>
      <c r="CJ1540" s="96" t="n">
        <v>0</v>
      </c>
      <c r="CL1540" s="155" t="n">
        <v>0</v>
      </c>
      <c r="CM1540" s="155" t="n">
        <v>0.24133377</v>
      </c>
      <c r="CN1540" s="156" t="n">
        <v>0</v>
      </c>
      <c r="CO1540" s="155" t="n">
        <v>0.00075366899</v>
      </c>
      <c r="CP1540" s="155" t="n">
        <v>0</v>
      </c>
      <c r="CQ1540" s="155" t="n">
        <v>0</v>
      </c>
      <c r="CR1540" s="155" t="n">
        <v>8.1735092E-005</v>
      </c>
      <c r="CS1540" s="155" t="n">
        <v>0</v>
      </c>
      <c r="CT1540" s="155" t="n">
        <v>0</v>
      </c>
      <c r="CU1540" s="155" t="n">
        <v>0</v>
      </c>
    </row>
    <row r="1541" customFormat="false" ht="13.8" hidden="false" customHeight="false" outlineLevel="0" collapsed="false">
      <c r="A1541" s="0" t="s">
        <v>2420</v>
      </c>
      <c r="B1541" s="26" t="s">
        <v>2247</v>
      </c>
      <c r="C1541" s="88" t="str">
        <f aca="false">MID(A1541,1,12)</f>
        <v>B.044.01.274</v>
      </c>
      <c r="D1541" s="2" t="s">
        <v>2245</v>
      </c>
      <c r="E1541" s="90" t="s">
        <v>1103</v>
      </c>
      <c r="F1541" s="91" t="str">
        <f aca="false">MID(A1541, 21,85)</f>
        <v>Electricity Uganda production</v>
      </c>
      <c r="G1541" s="133" t="n">
        <f aca="false">H1541+I1541+J1541+K1541</f>
        <v>0.00285128317</v>
      </c>
      <c r="H1541" s="149" t="n">
        <f aca="false">N1541+O1541+P1541+Q1541</f>
        <v>0.0004670318</v>
      </c>
      <c r="I1541" s="149" t="n">
        <f aca="false">L1541+M1541+R1541+V1541+T1541</f>
        <v>0.00081102147</v>
      </c>
      <c r="J1541" s="150" t="n">
        <f aca="false">S1541+U1541+W1541+X1541</f>
        <v>0.0002155428</v>
      </c>
      <c r="K1541" s="149" t="n">
        <v>0.0013576871</v>
      </c>
      <c r="L1541" s="130" t="n">
        <v>0.00048088492</v>
      </c>
      <c r="M1541" s="130" t="n">
        <v>0.00033013655</v>
      </c>
      <c r="N1541" s="130" t="n">
        <v>0.00027785342</v>
      </c>
      <c r="O1541" s="130" t="n">
        <v>0.00018917838</v>
      </c>
      <c r="P1541" s="130" t="n">
        <v>0</v>
      </c>
      <c r="Q1541" s="130" t="n">
        <v>0</v>
      </c>
      <c r="R1541" s="157" t="n">
        <v>0</v>
      </c>
      <c r="S1541" s="157" t="n">
        <v>0.0002155428</v>
      </c>
      <c r="T1541" s="130" t="n">
        <v>0</v>
      </c>
      <c r="U1541" s="130" t="n">
        <v>0</v>
      </c>
      <c r="V1541" s="130" t="n">
        <v>0</v>
      </c>
      <c r="W1541" s="130" t="n">
        <v>0</v>
      </c>
      <c r="X1541" s="130" t="n">
        <v>0</v>
      </c>
      <c r="Z1541" s="151" t="n">
        <f aca="false">K1541/0.15</f>
        <v>0.00905124733333333</v>
      </c>
      <c r="AB1541" s="133" t="n">
        <f aca="false">K1541</f>
        <v>0.0013576871</v>
      </c>
      <c r="AC1541" s="133" t="n">
        <f aca="false">L1541+M1541+N1541+O1541+P1541+Q1541+R1541</f>
        <v>0.00127805327</v>
      </c>
      <c r="AD1541" s="133" t="n">
        <f aca="false">L1541+M1541+R1541+W1541</f>
        <v>0.00081102147</v>
      </c>
      <c r="AE1541" s="133" t="n">
        <f aca="false">V1541+L1541+M1541+R1541+T1541</f>
        <v>0.00081102147</v>
      </c>
      <c r="AF1541" s="133" t="n">
        <f aca="false">S1541+U1541+X1541</f>
        <v>0.0002155428</v>
      </c>
      <c r="AH1541" s="0" t="n">
        <v>1.5331602</v>
      </c>
      <c r="AI1541" s="96" t="n">
        <v>0.08568969</v>
      </c>
      <c r="AJ1541" s="96" t="n">
        <v>0</v>
      </c>
      <c r="AK1541" s="96" t="n">
        <v>0</v>
      </c>
      <c r="AL1541" s="96" t="n">
        <v>0.34158851</v>
      </c>
      <c r="AM1541" s="96" t="n">
        <v>0.032335732</v>
      </c>
      <c r="AN1541" s="96" t="n">
        <v>1.0735463</v>
      </c>
      <c r="AP1541" s="95" t="n">
        <v>0.00035163735</v>
      </c>
      <c r="AQ1541" s="95" t="n">
        <v>0.00033539716</v>
      </c>
      <c r="AR1541" s="95" t="n">
        <v>1.0062954E-005</v>
      </c>
      <c r="AS1541" s="95" t="n">
        <v>6.1772379E-006</v>
      </c>
      <c r="AT1541" s="152" t="n">
        <f aca="false">AW1541+AZ1541+BA1541+BB1541+BC1541+BK1541+BL1541+BP1541</f>
        <v>2.01077431453E-008</v>
      </c>
      <c r="AU1541" s="152" t="n">
        <f aca="false">AX1541+AY1541+BD1541+BE1541+BF1541+BG1541+BH1541+BI1541+BJ1541+BM1541+BQ1541+BR1541</f>
        <v>3.721506652041E-011</v>
      </c>
      <c r="AV1541" s="153" t="n">
        <f aca="false">BN1541+BO1541</f>
        <v>0.0008651593741</v>
      </c>
      <c r="AW1541" s="154" t="n">
        <v>8.3995574E-009</v>
      </c>
      <c r="AX1541" s="154" t="n">
        <v>2.5343492E-011</v>
      </c>
      <c r="AY1541" s="154" t="n">
        <v>6.9242041E-016</v>
      </c>
      <c r="AZ1541" s="154" t="n">
        <v>0</v>
      </c>
      <c r="BA1541" s="154" t="n">
        <v>0</v>
      </c>
      <c r="BB1541" s="154" t="n">
        <v>7.4457453E-012</v>
      </c>
      <c r="BC1541" s="154" t="n">
        <v>1.170074E-008</v>
      </c>
      <c r="BD1541" s="154" t="n">
        <v>1.6979931E-012</v>
      </c>
      <c r="BE1541" s="154" t="n">
        <v>1.0172889E-011</v>
      </c>
      <c r="BF1541" s="154" t="n">
        <v>0</v>
      </c>
      <c r="BG1541" s="154" t="n">
        <v>0</v>
      </c>
      <c r="BH1541" s="154" t="n">
        <v>0</v>
      </c>
      <c r="BI1541" s="154" t="n">
        <v>0</v>
      </c>
      <c r="BJ1541" s="154" t="n">
        <v>0</v>
      </c>
      <c r="BK1541" s="154" t="n">
        <v>0</v>
      </c>
      <c r="BL1541" s="154" t="n">
        <v>0</v>
      </c>
      <c r="BM1541" s="154" t="n">
        <v>0</v>
      </c>
      <c r="BN1541" s="154" t="n">
        <v>8.2624741E-006</v>
      </c>
      <c r="BO1541" s="154" t="n">
        <v>0.0008568969</v>
      </c>
      <c r="BP1541" s="154" t="n">
        <v>0</v>
      </c>
      <c r="BQ1541" s="154" t="n">
        <v>0</v>
      </c>
      <c r="BR1541" s="154" t="n">
        <v>0</v>
      </c>
      <c r="BT1541" s="96" t="n">
        <v>7.1127967E-007</v>
      </c>
      <c r="BU1541" s="96" t="n">
        <v>7.0134968E-008</v>
      </c>
      <c r="BV1541" s="96" t="n">
        <v>2.5237279E-007</v>
      </c>
      <c r="BW1541" s="96" t="n">
        <v>1.3228245E-010</v>
      </c>
      <c r="BX1541" s="96" t="n">
        <v>2.2710239E-007</v>
      </c>
      <c r="BY1541" s="96" t="n">
        <v>0</v>
      </c>
      <c r="BZ1541" s="96" t="n">
        <v>0</v>
      </c>
      <c r="CA1541" s="96" t="n">
        <v>0</v>
      </c>
      <c r="CB1541" s="96" t="n">
        <v>0</v>
      </c>
      <c r="CC1541" s="96" t="n">
        <v>4.0352984E-010</v>
      </c>
      <c r="CD1541" s="96" t="n">
        <v>0</v>
      </c>
      <c r="CE1541" s="96" t="n">
        <v>0</v>
      </c>
      <c r="CF1541" s="96" t="n">
        <v>0</v>
      </c>
      <c r="CG1541" s="96" t="n">
        <v>5.7665872E-008</v>
      </c>
      <c r="CH1541" s="96" t="n">
        <v>1.0346756E-007</v>
      </c>
      <c r="CI1541" s="96" t="n">
        <v>2.7333502E-013</v>
      </c>
      <c r="CJ1541" s="96" t="n">
        <v>0</v>
      </c>
      <c r="CL1541" s="155" t="n">
        <v>0</v>
      </c>
      <c r="CM1541" s="155" t="n">
        <v>0.0090512472</v>
      </c>
      <c r="CN1541" s="156" t="n">
        <v>0</v>
      </c>
      <c r="CO1541" s="155" t="n">
        <v>4.7985324E-005</v>
      </c>
      <c r="CP1541" s="155" t="n">
        <v>0</v>
      </c>
      <c r="CQ1541" s="155" t="n">
        <v>0</v>
      </c>
      <c r="CR1541" s="155" t="n">
        <v>7.6501011E-006</v>
      </c>
      <c r="CS1541" s="155" t="n">
        <v>0</v>
      </c>
      <c r="CT1541" s="155" t="n">
        <v>0</v>
      </c>
      <c r="CU1541" s="155" t="n">
        <v>0</v>
      </c>
    </row>
    <row r="1542" customFormat="false" ht="13.8" hidden="false" customHeight="false" outlineLevel="0" collapsed="false">
      <c r="A1542" s="0" t="s">
        <v>2421</v>
      </c>
      <c r="B1542" s="26" t="s">
        <v>2247</v>
      </c>
      <c r="C1542" s="88" t="str">
        <f aca="false">MID(A1542,1,12)</f>
        <v>B.044.01.275</v>
      </c>
      <c r="D1542" s="2" t="s">
        <v>2245</v>
      </c>
      <c r="E1542" s="90" t="s">
        <v>1103</v>
      </c>
      <c r="F1542" s="91" t="str">
        <f aca="false">MID(A1542, 21,85)</f>
        <v>Electricity Ukraine production</v>
      </c>
      <c r="G1542" s="133" t="n">
        <f aca="false">H1542+I1542+J1542+K1542</f>
        <v>0.026005501352</v>
      </c>
      <c r="H1542" s="149" t="n">
        <f aca="false">N1542+O1542+P1542+Q1542</f>
        <v>0.00086065602</v>
      </c>
      <c r="I1542" s="149" t="n">
        <f aca="false">L1542+M1542+R1542+V1542+T1542</f>
        <v>0.00156259412</v>
      </c>
      <c r="J1542" s="150" t="n">
        <f aca="false">S1542+U1542+W1542+X1542</f>
        <v>0.016288615512</v>
      </c>
      <c r="K1542" s="149" t="n">
        <v>0.0072936357</v>
      </c>
      <c r="L1542" s="130" t="n">
        <v>0.00090864561</v>
      </c>
      <c r="M1542" s="130" t="n">
        <v>0.00065394851</v>
      </c>
      <c r="N1542" s="130" t="n">
        <v>0.00057001459</v>
      </c>
      <c r="O1542" s="130" t="n">
        <v>0.00029064143</v>
      </c>
      <c r="P1542" s="130" t="n">
        <v>0</v>
      </c>
      <c r="Q1542" s="130" t="n">
        <v>0</v>
      </c>
      <c r="R1542" s="157" t="n">
        <v>0</v>
      </c>
      <c r="S1542" s="157" t="n">
        <v>5.2269512E-005</v>
      </c>
      <c r="T1542" s="130" t="n">
        <v>0</v>
      </c>
      <c r="U1542" s="130" t="n">
        <v>0.016236346</v>
      </c>
      <c r="V1542" s="130" t="n">
        <v>0</v>
      </c>
      <c r="W1542" s="130" t="n">
        <v>0</v>
      </c>
      <c r="X1542" s="130" t="n">
        <v>0</v>
      </c>
      <c r="Z1542" s="151" t="n">
        <f aca="false">K1542/0.15</f>
        <v>0.048624238</v>
      </c>
      <c r="AB1542" s="133" t="n">
        <f aca="false">K1542</f>
        <v>0.0072936357</v>
      </c>
      <c r="AC1542" s="133" t="n">
        <f aca="false">L1542+M1542+N1542+O1542+P1542+Q1542+R1542</f>
        <v>0.00242325014</v>
      </c>
      <c r="AD1542" s="133" t="n">
        <f aca="false">L1542+M1542+R1542+W1542</f>
        <v>0.00156259412</v>
      </c>
      <c r="AE1542" s="133" t="n">
        <f aca="false">V1542+L1542+M1542+R1542+T1542</f>
        <v>0.00156259412</v>
      </c>
      <c r="AF1542" s="133" t="n">
        <f aca="false">S1542+U1542+X1542</f>
        <v>0.016288615512</v>
      </c>
      <c r="AH1542" s="0" t="n">
        <v>3.0496258</v>
      </c>
      <c r="AI1542" s="96" t="n">
        <v>0.51575524</v>
      </c>
      <c r="AJ1542" s="96" t="n">
        <v>2.249469</v>
      </c>
      <c r="AK1542" s="96" t="n">
        <v>0</v>
      </c>
      <c r="AL1542" s="96" t="n">
        <v>0.044209114</v>
      </c>
      <c r="AM1542" s="96" t="n">
        <v>0.079938087</v>
      </c>
      <c r="AN1542" s="96" t="n">
        <v>0.16025443</v>
      </c>
      <c r="AP1542" s="95" t="n">
        <v>0.0011633584</v>
      </c>
      <c r="AQ1542" s="95" t="n">
        <v>0.0011042056</v>
      </c>
      <c r="AR1542" s="95" t="n">
        <v>4.2954924E-005</v>
      </c>
      <c r="AS1542" s="95" t="n">
        <v>1.6197847E-005</v>
      </c>
      <c r="AT1542" s="152" t="n">
        <f aca="false">AW1542+AZ1542+BA1542+BB1542+BC1542+BK1542+BL1542+BP1542</f>
        <v>6.6199377901E-008</v>
      </c>
      <c r="AU1542" s="152" t="n">
        <f aca="false">AX1542+AY1542+BD1542+BE1542+BF1542+BG1542+BH1542+BI1542+BJ1542+BM1542+BQ1542+BR1542</f>
        <v>1.588569722542E-010</v>
      </c>
      <c r="AV1542" s="153" t="n">
        <f aca="false">BN1542+BO1542</f>
        <v>0.002268606043</v>
      </c>
      <c r="AW1542" s="154" t="n">
        <v>4.5123293E-008</v>
      </c>
      <c r="AX1542" s="154" t="n">
        <v>1.3614787E-010</v>
      </c>
      <c r="AY1542" s="154" t="n">
        <v>3.7197542E-015</v>
      </c>
      <c r="AZ1542" s="154" t="n">
        <v>0</v>
      </c>
      <c r="BA1542" s="154" t="n">
        <v>0</v>
      </c>
      <c r="BB1542" s="154" t="n">
        <v>1.5274901E-011</v>
      </c>
      <c r="BC1542" s="154" t="n">
        <v>2.106081E-008</v>
      </c>
      <c r="BD1542" s="154" t="n">
        <v>3.4834225E-012</v>
      </c>
      <c r="BE1542" s="154" t="n">
        <v>1.922196E-011</v>
      </c>
      <c r="BF1542" s="154" t="n">
        <v>0</v>
      </c>
      <c r="BG1542" s="154" t="n">
        <v>0</v>
      </c>
      <c r="BH1542" s="154" t="n">
        <v>0</v>
      </c>
      <c r="BI1542" s="154" t="n">
        <v>0</v>
      </c>
      <c r="BJ1542" s="154" t="n">
        <v>0</v>
      </c>
      <c r="BK1542" s="154" t="n">
        <v>0</v>
      </c>
      <c r="BL1542" s="154" t="n">
        <v>0</v>
      </c>
      <c r="BM1542" s="154" t="n">
        <v>0</v>
      </c>
      <c r="BN1542" s="154" t="n">
        <v>2.5422243E-005</v>
      </c>
      <c r="BO1542" s="154" t="n">
        <v>0.0022431838</v>
      </c>
      <c r="BP1542" s="154" t="n">
        <v>0</v>
      </c>
      <c r="BQ1542" s="154" t="n">
        <v>0</v>
      </c>
      <c r="BR1542" s="154" t="n">
        <v>0</v>
      </c>
      <c r="BT1542" s="96" t="n">
        <v>5.4684483E-006</v>
      </c>
      <c r="BU1542" s="96" t="n">
        <v>1.32522E-007</v>
      </c>
      <c r="BV1542" s="96" t="n">
        <v>1.3557728E-006</v>
      </c>
      <c r="BW1542" s="96" t="n">
        <v>2.7137664E-010</v>
      </c>
      <c r="BX1542" s="96" t="n">
        <v>3.6931031E-007</v>
      </c>
      <c r="BY1542" s="96" t="n">
        <v>0</v>
      </c>
      <c r="BZ1542" s="96" t="n">
        <v>0</v>
      </c>
      <c r="CA1542" s="96" t="n">
        <v>0</v>
      </c>
      <c r="CB1542" s="96" t="n">
        <v>0</v>
      </c>
      <c r="CC1542" s="96" t="n">
        <v>8.2783899E-010</v>
      </c>
      <c r="CD1542" s="96" t="n">
        <v>0</v>
      </c>
      <c r="CE1542" s="96" t="n">
        <v>0</v>
      </c>
      <c r="CF1542" s="96" t="n">
        <v>0</v>
      </c>
      <c r="CG1542" s="96" t="n">
        <v>1.1756381E-007</v>
      </c>
      <c r="CH1542" s="96" t="n">
        <v>3.4921801E-006</v>
      </c>
      <c r="CI1542" s="96" t="n">
        <v>6.6284228E-014</v>
      </c>
      <c r="CJ1542" s="96" t="n">
        <v>0</v>
      </c>
      <c r="CL1542" s="155" t="n">
        <v>0</v>
      </c>
      <c r="CM1542" s="155" t="n">
        <v>0.048624238</v>
      </c>
      <c r="CN1542" s="156" t="n">
        <v>0</v>
      </c>
      <c r="CO1542" s="155" t="n">
        <v>9.0669622E-005</v>
      </c>
      <c r="CP1542" s="155" t="n">
        <v>0</v>
      </c>
      <c r="CQ1542" s="155" t="n">
        <v>0</v>
      </c>
      <c r="CR1542" s="155" t="n">
        <v>1.2788836E-005</v>
      </c>
      <c r="CS1542" s="155" t="n">
        <v>0</v>
      </c>
      <c r="CT1542" s="155" t="n">
        <v>0</v>
      </c>
      <c r="CU1542" s="155" t="n">
        <v>0</v>
      </c>
    </row>
    <row r="1543" customFormat="false" ht="13.8" hidden="false" customHeight="false" outlineLevel="0" collapsed="false">
      <c r="A1543" s="0" t="s">
        <v>2422</v>
      </c>
      <c r="B1543" s="26" t="s">
        <v>2247</v>
      </c>
      <c r="C1543" s="88" t="str">
        <f aca="false">MID(A1543,1,12)</f>
        <v>B.044.01.276</v>
      </c>
      <c r="D1543" s="2" t="s">
        <v>2245</v>
      </c>
      <c r="E1543" s="90" t="s">
        <v>1103</v>
      </c>
      <c r="F1543" s="91" t="str">
        <f aca="false">MID(A1543, 21,85)</f>
        <v>Electricity United Arab Emirates production</v>
      </c>
      <c r="G1543" s="133" t="n">
        <f aca="false">H1543+I1543+J1543+K1543</f>
        <v>0.034539257972</v>
      </c>
      <c r="H1543" s="149" t="n">
        <f aca="false">N1543+O1543+P1543+Q1543</f>
        <v>0.00300442619</v>
      </c>
      <c r="I1543" s="149" t="n">
        <f aca="false">L1543+M1543+R1543+V1543+T1543</f>
        <v>0.0044267113</v>
      </c>
      <c r="J1543" s="150" t="n">
        <f aca="false">S1543+U1543+W1543+X1543</f>
        <v>0.005956712482</v>
      </c>
      <c r="K1543" s="149" t="n">
        <v>0.021151408</v>
      </c>
      <c r="L1543" s="130" t="n">
        <v>0.0021196548</v>
      </c>
      <c r="M1543" s="130" t="n">
        <v>0.0023070565</v>
      </c>
      <c r="N1543" s="130" t="n">
        <v>0.0020900884</v>
      </c>
      <c r="O1543" s="130" t="n">
        <v>0.00091433779</v>
      </c>
      <c r="P1543" s="130" t="n">
        <v>0</v>
      </c>
      <c r="Q1543" s="130" t="n">
        <v>0</v>
      </c>
      <c r="R1543" s="130" t="n">
        <v>0</v>
      </c>
      <c r="S1543" s="157" t="n">
        <v>2.4259882E-005</v>
      </c>
      <c r="T1543" s="130" t="n">
        <v>0</v>
      </c>
      <c r="U1543" s="130" t="n">
        <v>0.0059324526</v>
      </c>
      <c r="V1543" s="130" t="n">
        <v>0</v>
      </c>
      <c r="W1543" s="130" t="n">
        <v>0</v>
      </c>
      <c r="X1543" s="130" t="n">
        <v>0</v>
      </c>
      <c r="Z1543" s="151" t="n">
        <f aca="false">K1543/0.15</f>
        <v>0.141009386666667</v>
      </c>
      <c r="AB1543" s="133" t="n">
        <f aca="false">K1543</f>
        <v>0.021151408</v>
      </c>
      <c r="AC1543" s="133" t="n">
        <f aca="false">L1543+M1543+N1543+O1543+P1543+Q1543+R1543</f>
        <v>0.00743113749</v>
      </c>
      <c r="AD1543" s="133" t="n">
        <f aca="false">L1543+M1543+R1543+W1543</f>
        <v>0.0044267113</v>
      </c>
      <c r="AE1543" s="133" t="n">
        <f aca="false">V1543+L1543+M1543+R1543+T1543</f>
        <v>0.0044267113</v>
      </c>
      <c r="AF1543" s="133" t="n">
        <f aca="false">S1543+U1543+X1543</f>
        <v>0.005956712482</v>
      </c>
      <c r="AH1543" s="0" t="n">
        <v>2.538439</v>
      </c>
      <c r="AI1543" s="96" t="n">
        <v>1.6251727</v>
      </c>
      <c r="AJ1543" s="96" t="n">
        <v>0.82191327</v>
      </c>
      <c r="AK1543" s="96" t="n">
        <v>0</v>
      </c>
      <c r="AL1543" s="96" t="n">
        <v>0</v>
      </c>
      <c r="AM1543" s="96" t="n">
        <v>0.09135301</v>
      </c>
      <c r="AN1543" s="96" t="n">
        <v>0</v>
      </c>
      <c r="AP1543" s="95" t="n">
        <v>0.0032787235</v>
      </c>
      <c r="AQ1543" s="95" t="n">
        <v>0.0030649463</v>
      </c>
      <c r="AR1543" s="95" t="n">
        <v>0.00012234251</v>
      </c>
      <c r="AS1543" s="95" t="n">
        <v>9.143473E-005</v>
      </c>
      <c r="AT1543" s="152" t="n">
        <f aca="false">AW1543+AZ1543+BA1543+BB1543+BC1543+BK1543+BL1543+BP1543</f>
        <v>1.83749778906E-007</v>
      </c>
      <c r="AU1543" s="152" t="n">
        <f aca="false">AX1543+AY1543+BD1543+BE1543+BF1543+BG1543+BH1543+BI1543+BJ1543+BM1543+BQ1543+BR1543</f>
        <v>4.52450096218E-010</v>
      </c>
      <c r="AV1543" s="153" t="n">
        <f aca="false">BN1543+BO1543</f>
        <v>0.0128059846664</v>
      </c>
      <c r="AW1543" s="154" t="n">
        <v>1.3085671E-007</v>
      </c>
      <c r="AX1543" s="154" t="n">
        <v>3.9482627E-010</v>
      </c>
      <c r="AY1543" s="154" t="n">
        <v>1.0787218E-014</v>
      </c>
      <c r="AZ1543" s="154" t="n">
        <v>0</v>
      </c>
      <c r="BA1543" s="154" t="n">
        <v>0</v>
      </c>
      <c r="BB1543" s="154" t="n">
        <v>5.6008906E-011</v>
      </c>
      <c r="BC1543" s="154" t="n">
        <v>5.283706E-008</v>
      </c>
      <c r="BD1543" s="154" t="n">
        <v>1.2772763E-011</v>
      </c>
      <c r="BE1543" s="154" t="n">
        <v>4.4840276E-011</v>
      </c>
      <c r="BF1543" s="154" t="n">
        <v>0</v>
      </c>
      <c r="BG1543" s="154" t="n">
        <v>0</v>
      </c>
      <c r="BH1543" s="154" t="n">
        <v>0</v>
      </c>
      <c r="BI1543" s="154" t="n">
        <v>0</v>
      </c>
      <c r="BJ1543" s="154" t="n">
        <v>0</v>
      </c>
      <c r="BK1543" s="154" t="n">
        <v>0</v>
      </c>
      <c r="BL1543" s="154" t="n">
        <v>0</v>
      </c>
      <c r="BM1543" s="154" t="n">
        <v>0</v>
      </c>
      <c r="BN1543" s="154" t="n">
        <v>9.4866664E-006</v>
      </c>
      <c r="BO1543" s="154" t="n">
        <v>0.012796498</v>
      </c>
      <c r="BP1543" s="154" t="n">
        <v>0</v>
      </c>
      <c r="BQ1543" s="154" t="n">
        <v>0</v>
      </c>
      <c r="BR1543" s="154" t="n">
        <v>0</v>
      </c>
      <c r="BT1543" s="96" t="n">
        <v>8.6634774E-006</v>
      </c>
      <c r="BU1543" s="96" t="n">
        <v>3.0914241E-007</v>
      </c>
      <c r="BV1543" s="96" t="n">
        <v>3.9317158E-006</v>
      </c>
      <c r="BW1543" s="96" t="n">
        <v>9.950643E-010</v>
      </c>
      <c r="BX1543" s="96" t="n">
        <v>1.0730568E-006</v>
      </c>
      <c r="BY1543" s="96" t="n">
        <v>0</v>
      </c>
      <c r="BZ1543" s="96" t="n">
        <v>0</v>
      </c>
      <c r="CA1543" s="96" t="n">
        <v>0</v>
      </c>
      <c r="CB1543" s="96" t="n">
        <v>0</v>
      </c>
      <c r="CC1543" s="96" t="n">
        <v>3.0354604E-009</v>
      </c>
      <c r="CD1543" s="96" t="n">
        <v>0</v>
      </c>
      <c r="CE1543" s="96" t="n">
        <v>0</v>
      </c>
      <c r="CF1543" s="96" t="n">
        <v>0</v>
      </c>
      <c r="CG1543" s="96" t="n">
        <v>4.1959917E-007</v>
      </c>
      <c r="CH1543" s="96" t="n">
        <v>2.9259327E-006</v>
      </c>
      <c r="CI1543" s="96" t="n">
        <v>3.0764541E-014</v>
      </c>
      <c r="CJ1543" s="96" t="n">
        <v>0</v>
      </c>
      <c r="CL1543" s="155" t="n">
        <v>0</v>
      </c>
      <c r="CM1543" s="155" t="n">
        <v>0.14100938</v>
      </c>
      <c r="CN1543" s="156" t="n">
        <v>0</v>
      </c>
      <c r="CO1543" s="155" t="n">
        <v>0.00021151073</v>
      </c>
      <c r="CP1543" s="155" t="n">
        <v>0</v>
      </c>
      <c r="CQ1543" s="155" t="n">
        <v>0</v>
      </c>
      <c r="CR1543" s="155" t="n">
        <v>3.5727095E-005</v>
      </c>
      <c r="CS1543" s="155" t="n">
        <v>0</v>
      </c>
      <c r="CT1543" s="155" t="n">
        <v>0</v>
      </c>
      <c r="CU1543" s="155" t="n">
        <v>0</v>
      </c>
    </row>
    <row r="1544" customFormat="false" ht="13.8" hidden="false" customHeight="false" outlineLevel="0" collapsed="false">
      <c r="A1544" s="0" t="s">
        <v>2423</v>
      </c>
      <c r="B1544" s="26" t="s">
        <v>2247</v>
      </c>
      <c r="C1544" s="88" t="str">
        <f aca="false">MID(A1544,1,12)</f>
        <v>B.044.01.277</v>
      </c>
      <c r="D1544" s="2" t="s">
        <v>2245</v>
      </c>
      <c r="E1544" s="90" t="s">
        <v>1103</v>
      </c>
      <c r="F1544" s="91" t="str">
        <f aca="false">MID(A1544, 21,85)</f>
        <v>Electricity United States production</v>
      </c>
      <c r="G1544" s="133" t="n">
        <f aca="false">H1544+I1544+J1544+K1544</f>
        <v>0.031300842671</v>
      </c>
      <c r="H1544" s="149" t="n">
        <f aca="false">N1544+O1544+P1544+Q1544</f>
        <v>0.00147663335</v>
      </c>
      <c r="I1544" s="149" t="n">
        <f aca="false">L1544+M1544+R1544+V1544+T1544</f>
        <v>0.0031490244</v>
      </c>
      <c r="J1544" s="150" t="n">
        <f aca="false">S1544+U1544+W1544+X1544</f>
        <v>0.004658258921</v>
      </c>
      <c r="K1544" s="149" t="n">
        <v>0.022016926</v>
      </c>
      <c r="L1544" s="130" t="n">
        <v>0.0016825309</v>
      </c>
      <c r="M1544" s="130" t="n">
        <v>0.0014664935</v>
      </c>
      <c r="N1544" s="130" t="n">
        <v>0.0013420544</v>
      </c>
      <c r="O1544" s="130" t="n">
        <v>0.00013457895</v>
      </c>
      <c r="P1544" s="130" t="n">
        <v>0</v>
      </c>
      <c r="Q1544" s="130" t="n">
        <v>0</v>
      </c>
      <c r="R1544" s="157" t="n">
        <v>0</v>
      </c>
      <c r="S1544" s="157" t="n">
        <v>6.1242021E-005</v>
      </c>
      <c r="T1544" s="130" t="n">
        <v>0</v>
      </c>
      <c r="U1544" s="130" t="n">
        <v>0.0045970169</v>
      </c>
      <c r="V1544" s="130" t="n">
        <v>0</v>
      </c>
      <c r="W1544" s="130" t="n">
        <v>0</v>
      </c>
      <c r="X1544" s="130" t="n">
        <v>0</v>
      </c>
      <c r="Z1544" s="151" t="n">
        <f aca="false">K1544/0.15</f>
        <v>0.146779506666667</v>
      </c>
      <c r="AB1544" s="133" t="n">
        <f aca="false">K1544</f>
        <v>0.022016926</v>
      </c>
      <c r="AC1544" s="133" t="n">
        <f aca="false">L1544+M1544+N1544+O1544+P1544+Q1544+R1544</f>
        <v>0.00462565775</v>
      </c>
      <c r="AD1544" s="133" t="n">
        <f aca="false">L1544+M1544+R1544+W1544</f>
        <v>0.0031490244</v>
      </c>
      <c r="AE1544" s="133" t="n">
        <f aca="false">V1544+L1544+M1544+R1544+T1544</f>
        <v>0.0031490244</v>
      </c>
      <c r="AF1544" s="133" t="n">
        <f aca="false">S1544+U1544+X1544</f>
        <v>0.004658258921</v>
      </c>
      <c r="AH1544" s="0" t="n">
        <v>2.5649063</v>
      </c>
      <c r="AI1544" s="96" t="n">
        <v>1.6492076</v>
      </c>
      <c r="AJ1544" s="96" t="n">
        <v>0.63689497</v>
      </c>
      <c r="AK1544" s="96" t="n">
        <v>0</v>
      </c>
      <c r="AL1544" s="96" t="n">
        <v>0.037609276</v>
      </c>
      <c r="AM1544" s="96" t="n">
        <v>0.18479265</v>
      </c>
      <c r="AN1544" s="96" t="n">
        <v>0.056401771</v>
      </c>
      <c r="AP1544" s="95" t="n">
        <v>0.0030114365</v>
      </c>
      <c r="AQ1544" s="95" t="n">
        <v>0.002817497</v>
      </c>
      <c r="AR1544" s="95" t="n">
        <v>0.00012297479</v>
      </c>
      <c r="AS1544" s="95" t="n">
        <v>7.0964733E-005</v>
      </c>
      <c r="AT1544" s="152" t="n">
        <f aca="false">AW1544+AZ1544+BA1544+BB1544+BC1544+BK1544+BL1544+BP1544</f>
        <v>1.68914685549E-007</v>
      </c>
      <c r="AU1544" s="152" t="n">
        <f aca="false">AX1544+AY1544+BD1544+BE1544+BF1544+BG1544+BH1544+BI1544+BJ1544+BM1544+BQ1544+BR1544</f>
        <v>4.54788421132E-010</v>
      </c>
      <c r="AV1544" s="153" t="n">
        <f aca="false">BN1544+BO1544</f>
        <v>0.0099390382424</v>
      </c>
      <c r="AW1544" s="154" t="n">
        <v>1.3621138E-007</v>
      </c>
      <c r="AX1544" s="154" t="n">
        <v>4.1098262E-010</v>
      </c>
      <c r="AY1544" s="154" t="n">
        <v>1.1228632E-014</v>
      </c>
      <c r="AZ1544" s="154" t="n">
        <v>0</v>
      </c>
      <c r="BA1544" s="154" t="n">
        <v>0</v>
      </c>
      <c r="BB1544" s="154" t="n">
        <v>3.5963549E-011</v>
      </c>
      <c r="BC1544" s="154" t="n">
        <v>3.2667342E-008</v>
      </c>
      <c r="BD1544" s="154" t="n">
        <v>8.2014435E-012</v>
      </c>
      <c r="BE1544" s="154" t="n">
        <v>3.5593129E-011</v>
      </c>
      <c r="BF1544" s="154" t="n">
        <v>0</v>
      </c>
      <c r="BG1544" s="154" t="n">
        <v>0</v>
      </c>
      <c r="BH1544" s="154" t="n">
        <v>0</v>
      </c>
      <c r="BI1544" s="154" t="n">
        <v>0</v>
      </c>
      <c r="BJ1544" s="154" t="n">
        <v>0</v>
      </c>
      <c r="BK1544" s="154" t="n">
        <v>0</v>
      </c>
      <c r="BL1544" s="154" t="n">
        <v>0</v>
      </c>
      <c r="BM1544" s="154" t="n">
        <v>0</v>
      </c>
      <c r="BN1544" s="154" t="n">
        <v>8.9781424E-006</v>
      </c>
      <c r="BO1544" s="154" t="n">
        <v>0.0099300601</v>
      </c>
      <c r="BP1544" s="154" t="n">
        <v>0</v>
      </c>
      <c r="BQ1544" s="154" t="n">
        <v>0</v>
      </c>
      <c r="BR1544" s="154" t="n">
        <v>0</v>
      </c>
      <c r="BT1544" s="96" t="n">
        <v>7.681662E-006</v>
      </c>
      <c r="BU1544" s="96" t="n">
        <v>2.4538979E-007</v>
      </c>
      <c r="BV1544" s="96" t="n">
        <v>4.0926021E-006</v>
      </c>
      <c r="BW1544" s="96" t="n">
        <v>6.3893488E-010</v>
      </c>
      <c r="BX1544" s="96" t="n">
        <v>3.2259496E-007</v>
      </c>
      <c r="BY1544" s="96" t="n">
        <v>0</v>
      </c>
      <c r="BZ1544" s="96" t="n">
        <v>0</v>
      </c>
      <c r="CA1544" s="96" t="n">
        <v>0</v>
      </c>
      <c r="CB1544" s="96" t="n">
        <v>0</v>
      </c>
      <c r="CC1544" s="96" t="n">
        <v>1.9490816E-009</v>
      </c>
      <c r="CD1544" s="96" t="n">
        <v>0</v>
      </c>
      <c r="CE1544" s="96" t="n">
        <v>0</v>
      </c>
      <c r="CF1544" s="96" t="n">
        <v>0</v>
      </c>
      <c r="CG1544" s="96" t="n">
        <v>2.7247001E-007</v>
      </c>
      <c r="CH1544" s="96" t="n">
        <v>2.746017E-006</v>
      </c>
      <c r="CI1544" s="96" t="n">
        <v>7.7662484E-014</v>
      </c>
      <c r="CJ1544" s="96" t="n">
        <v>0</v>
      </c>
      <c r="CL1544" s="155" t="n">
        <v>0</v>
      </c>
      <c r="CM1544" s="155" t="n">
        <v>0.14677951</v>
      </c>
      <c r="CN1544" s="156" t="n">
        <v>0</v>
      </c>
      <c r="CO1544" s="155" t="n">
        <v>0.00016789212</v>
      </c>
      <c r="CP1544" s="155" t="n">
        <v>0</v>
      </c>
      <c r="CQ1544" s="155" t="n">
        <v>0</v>
      </c>
      <c r="CR1544" s="155" t="n">
        <v>1.3616156E-005</v>
      </c>
      <c r="CS1544" s="155" t="n">
        <v>0</v>
      </c>
      <c r="CT1544" s="155" t="n">
        <v>0</v>
      </c>
      <c r="CU1544" s="155" t="n">
        <v>0</v>
      </c>
    </row>
    <row r="1545" customFormat="false" ht="13.8" hidden="false" customHeight="false" outlineLevel="0" collapsed="false">
      <c r="A1545" s="0" t="s">
        <v>2424</v>
      </c>
      <c r="B1545" s="26" t="s">
        <v>2247</v>
      </c>
      <c r="C1545" s="88" t="str">
        <f aca="false">MID(A1545,1,12)</f>
        <v>B.044.01.278</v>
      </c>
      <c r="D1545" s="2" t="s">
        <v>2245</v>
      </c>
      <c r="E1545" s="90" t="s">
        <v>1103</v>
      </c>
      <c r="F1545" s="91" t="str">
        <f aca="false">MID(A1545, 21,85)</f>
        <v>Electricity United States Virgin Islands production</v>
      </c>
      <c r="G1545" s="133" t="n">
        <f aca="false">H1545+I1545+J1545+K1545</f>
        <v>0.0474935167624</v>
      </c>
      <c r="H1545" s="149" t="n">
        <f aca="false">N1545+O1545+P1545+Q1545</f>
        <v>0.003052911</v>
      </c>
      <c r="I1545" s="149" t="n">
        <f aca="false">L1545+M1545+R1545+V1545+T1545</f>
        <v>0.0092951346</v>
      </c>
      <c r="J1545" s="150" t="n">
        <f aca="false">S1545+U1545+W1545+X1545</f>
        <v>9.1321624E-006</v>
      </c>
      <c r="K1545" s="149" t="n">
        <v>0.035136339</v>
      </c>
      <c r="L1545" s="130" t="n">
        <v>0.0073289379</v>
      </c>
      <c r="M1545" s="130" t="n">
        <v>0.0019661967</v>
      </c>
      <c r="N1545" s="130" t="n">
        <v>0.0016647541</v>
      </c>
      <c r="O1545" s="130" t="n">
        <v>0.0013881569</v>
      </c>
      <c r="P1545" s="130" t="n">
        <v>0</v>
      </c>
      <c r="Q1545" s="130" t="n">
        <v>0</v>
      </c>
      <c r="R1545" s="157" t="n">
        <v>0</v>
      </c>
      <c r="S1545" s="157" t="n">
        <v>9.1321624E-006</v>
      </c>
      <c r="T1545" s="130" t="n">
        <v>0</v>
      </c>
      <c r="U1545" s="130" t="n">
        <v>0</v>
      </c>
      <c r="V1545" s="130" t="n">
        <v>0</v>
      </c>
      <c r="W1545" s="130" t="n">
        <v>0</v>
      </c>
      <c r="X1545" s="130" t="n">
        <v>0</v>
      </c>
      <c r="Z1545" s="151" t="n">
        <f aca="false">K1545/0.15</f>
        <v>0.23424226</v>
      </c>
      <c r="AB1545" s="133" t="n">
        <f aca="false">K1545</f>
        <v>0.035136339</v>
      </c>
      <c r="AC1545" s="133" t="n">
        <f aca="false">L1545+M1545+N1545+O1545+P1545+Q1545+R1545</f>
        <v>0.0123480456</v>
      </c>
      <c r="AD1545" s="133" t="n">
        <f aca="false">L1545+M1545+R1545+W1545</f>
        <v>0.0092951346</v>
      </c>
      <c r="AE1545" s="133" t="n">
        <f aca="false">V1545+L1545+M1545+R1545+T1545</f>
        <v>0.0092951346</v>
      </c>
      <c r="AF1545" s="133" t="n">
        <f aca="false">S1545+U1545+X1545</f>
        <v>9.1321624E-006</v>
      </c>
      <c r="AH1545" s="0" t="n">
        <v>2.9993573</v>
      </c>
      <c r="AI1545" s="96" t="n">
        <v>2.9649314</v>
      </c>
      <c r="AJ1545" s="96" t="n">
        <v>0</v>
      </c>
      <c r="AK1545" s="96" t="n">
        <v>0</v>
      </c>
      <c r="AL1545" s="96" t="n">
        <v>0</v>
      </c>
      <c r="AM1545" s="96" t="n">
        <v>0.034425909</v>
      </c>
      <c r="AN1545" s="96" t="n">
        <v>0</v>
      </c>
      <c r="AP1545" s="95" t="n">
        <v>0.0066436284</v>
      </c>
      <c r="AQ1545" s="95" t="n">
        <v>0.0062099017</v>
      </c>
      <c r="AR1545" s="95" t="n">
        <v>0.00022202812</v>
      </c>
      <c r="AS1545" s="95" t="n">
        <v>0.0002116986</v>
      </c>
      <c r="AT1545" s="152" t="n">
        <f aca="false">AW1545+AZ1545+BA1545+BB1545+BC1545+BK1545+BL1545+BP1545</f>
        <v>3.72296261059E-007</v>
      </c>
      <c r="AU1545" s="152" t="n">
        <f aca="false">AX1545+AY1545+BD1545+BE1545+BF1545+BG1545+BH1545+BI1545+BJ1545+BM1545+BQ1545+BR1545</f>
        <v>8.21109897533E-010</v>
      </c>
      <c r="AV1545" s="153" t="n">
        <f aca="false">BN1545+BO1545</f>
        <v>0.02964966406622</v>
      </c>
      <c r="AW1545" s="154" t="n">
        <v>2.1737682E-007</v>
      </c>
      <c r="AX1545" s="154" t="n">
        <v>6.5587833E-010</v>
      </c>
      <c r="AY1545" s="154" t="n">
        <v>1.7919533E-014</v>
      </c>
      <c r="AZ1545" s="154" t="n">
        <v>0</v>
      </c>
      <c r="BA1545" s="154" t="n">
        <v>0</v>
      </c>
      <c r="BB1545" s="154" t="n">
        <v>4.4611059E-011</v>
      </c>
      <c r="BC1545" s="154" t="n">
        <v>1.5487483E-007</v>
      </c>
      <c r="BD1545" s="154" t="n">
        <v>1.0173498E-011</v>
      </c>
      <c r="BE1545" s="154" t="n">
        <v>1.5504015E-010</v>
      </c>
      <c r="BF1545" s="154" t="n">
        <v>0</v>
      </c>
      <c r="BG1545" s="154" t="n">
        <v>0</v>
      </c>
      <c r="BH1545" s="154" t="n">
        <v>0</v>
      </c>
      <c r="BI1545" s="154" t="n">
        <v>0</v>
      </c>
      <c r="BJ1545" s="154" t="n">
        <v>0</v>
      </c>
      <c r="BK1545" s="154" t="n">
        <v>0</v>
      </c>
      <c r="BL1545" s="154" t="n">
        <v>0</v>
      </c>
      <c r="BM1545" s="154" t="n">
        <v>0</v>
      </c>
      <c r="BN1545" s="154" t="n">
        <v>3.5006622E-007</v>
      </c>
      <c r="BO1545" s="154" t="n">
        <v>0.029649314</v>
      </c>
      <c r="BP1545" s="154" t="n">
        <v>0</v>
      </c>
      <c r="BQ1545" s="154" t="n">
        <v>0</v>
      </c>
      <c r="BR1545" s="154" t="n">
        <v>0</v>
      </c>
      <c r="BT1545" s="96" t="n">
        <v>1.3694068E-005</v>
      </c>
      <c r="BU1545" s="96" t="n">
        <v>1.0688936E-006</v>
      </c>
      <c r="BV1545" s="96" t="n">
        <v>6.5312958E-006</v>
      </c>
      <c r="BW1545" s="96" t="n">
        <v>7.9256809E-010</v>
      </c>
      <c r="BX1545" s="96" t="n">
        <v>2.1229961E-006</v>
      </c>
      <c r="BY1545" s="96" t="n">
        <v>0</v>
      </c>
      <c r="BZ1545" s="96" t="n">
        <v>0</v>
      </c>
      <c r="CA1545" s="96" t="n">
        <v>0</v>
      </c>
      <c r="CB1545" s="96" t="n">
        <v>0</v>
      </c>
      <c r="CC1545" s="96" t="n">
        <v>2.4177423E-009</v>
      </c>
      <c r="CD1545" s="96" t="n">
        <v>0</v>
      </c>
      <c r="CE1545" s="96" t="n">
        <v>0</v>
      </c>
      <c r="CF1545" s="96" t="n">
        <v>0</v>
      </c>
      <c r="CG1545" s="96" t="n">
        <v>3.8761206E-007</v>
      </c>
      <c r="CH1545" s="96" t="n">
        <v>3.5800599E-006</v>
      </c>
      <c r="CI1545" s="96" t="n">
        <v>1.1580715E-014</v>
      </c>
      <c r="CJ1545" s="96" t="n">
        <v>0</v>
      </c>
      <c r="CL1545" s="155" t="n">
        <v>0</v>
      </c>
      <c r="CM1545" s="155" t="n">
        <v>0.23424226</v>
      </c>
      <c r="CN1545" s="156" t="n">
        <v>0</v>
      </c>
      <c r="CO1545" s="155" t="n">
        <v>0.00073132145</v>
      </c>
      <c r="CP1545" s="155" t="n">
        <v>0</v>
      </c>
      <c r="CQ1545" s="155" t="n">
        <v>0</v>
      </c>
      <c r="CR1545" s="155" t="n">
        <v>7.9309237E-005</v>
      </c>
      <c r="CS1545" s="155" t="n">
        <v>0</v>
      </c>
      <c r="CT1545" s="155" t="n">
        <v>0</v>
      </c>
      <c r="CU1545" s="155" t="n">
        <v>0</v>
      </c>
    </row>
    <row r="1546" customFormat="false" ht="13.8" hidden="false" customHeight="false" outlineLevel="0" collapsed="false">
      <c r="A1546" s="0" t="s">
        <v>2425</v>
      </c>
      <c r="B1546" s="26" t="s">
        <v>2247</v>
      </c>
      <c r="C1546" s="88" t="str">
        <f aca="false">MID(A1546,1,12)</f>
        <v>B.044.01.279</v>
      </c>
      <c r="D1546" s="2" t="s">
        <v>2245</v>
      </c>
      <c r="E1546" s="90" t="s">
        <v>1103</v>
      </c>
      <c r="F1546" s="91" t="str">
        <f aca="false">MID(A1546, 21,85)</f>
        <v>Electricity Uruguay production</v>
      </c>
      <c r="G1546" s="133" t="n">
        <f aca="false">H1546+I1546+J1546+K1546</f>
        <v>0.00520203779</v>
      </c>
      <c r="H1546" s="149" t="n">
        <f aca="false">N1546+O1546+P1546+Q1546</f>
        <v>0.00105517809</v>
      </c>
      <c r="I1546" s="149" t="n">
        <f aca="false">L1546+M1546+R1546+V1546+T1546</f>
        <v>0.00180563602</v>
      </c>
      <c r="J1546" s="150" t="n">
        <f aca="false">S1546+U1546+W1546+X1546</f>
        <v>0.00018580748</v>
      </c>
      <c r="K1546" s="149" t="n">
        <v>0.0021554162</v>
      </c>
      <c r="L1546" s="130" t="n">
        <v>0.0010466955</v>
      </c>
      <c r="M1546" s="130" t="n">
        <v>0.00075894052</v>
      </c>
      <c r="N1546" s="130" t="n">
        <v>0.00064129938</v>
      </c>
      <c r="O1546" s="130" t="n">
        <v>0.00041387871</v>
      </c>
      <c r="P1546" s="130" t="n">
        <v>0</v>
      </c>
      <c r="Q1546" s="130" t="n">
        <v>0</v>
      </c>
      <c r="R1546" s="130" t="n">
        <v>0</v>
      </c>
      <c r="S1546" s="157" t="n">
        <v>0.00018580748</v>
      </c>
      <c r="T1546" s="130" t="n">
        <v>0</v>
      </c>
      <c r="U1546" s="130" t="n">
        <v>0</v>
      </c>
      <c r="V1546" s="130" t="n">
        <v>0</v>
      </c>
      <c r="W1546" s="130" t="n">
        <v>0</v>
      </c>
      <c r="X1546" s="130" t="n">
        <v>0</v>
      </c>
      <c r="Z1546" s="151" t="n">
        <f aca="false">K1546/0.15</f>
        <v>0.0143694413333333</v>
      </c>
      <c r="AB1546" s="133" t="n">
        <f aca="false">K1546</f>
        <v>0.0021554162</v>
      </c>
      <c r="AC1546" s="133" t="n">
        <f aca="false">L1546+M1546+N1546+O1546+P1546+Q1546+R1546</f>
        <v>0.00286081411</v>
      </c>
      <c r="AD1546" s="133" t="n">
        <f aca="false">L1546+M1546+R1546+W1546</f>
        <v>0.00180563602</v>
      </c>
      <c r="AE1546" s="133" t="n">
        <f aca="false">V1546+L1546+M1546+R1546+T1546</f>
        <v>0.00180563602</v>
      </c>
      <c r="AF1546" s="133" t="n">
        <f aca="false">S1546+U1546+X1546</f>
        <v>0.00018580748</v>
      </c>
      <c r="AH1546" s="0" t="n">
        <v>1.7635036</v>
      </c>
      <c r="AI1546" s="96" t="n">
        <v>0.15651385</v>
      </c>
      <c r="AJ1546" s="96" t="n">
        <v>0</v>
      </c>
      <c r="AK1546" s="96" t="n">
        <v>0</v>
      </c>
      <c r="AL1546" s="96" t="n">
        <v>0.80933753</v>
      </c>
      <c r="AM1546" s="96" t="n">
        <v>0.33531875</v>
      </c>
      <c r="AN1546" s="96" t="n">
        <v>0.46233348</v>
      </c>
      <c r="AP1546" s="95" t="n">
        <v>0.00067722113</v>
      </c>
      <c r="AQ1546" s="95" t="n">
        <v>0.0006480685</v>
      </c>
      <c r="AR1546" s="95" t="n">
        <v>1.7926688E-005</v>
      </c>
      <c r="AS1546" s="95" t="n">
        <v>1.1225945E-005</v>
      </c>
      <c r="AT1546" s="152" t="n">
        <f aca="false">AW1546+AZ1546+BA1546+BB1546+BC1546+BK1546+BL1546+BP1546</f>
        <v>3.8853027147E-008</v>
      </c>
      <c r="AU1546" s="152" t="n">
        <f aca="false">AX1546+AY1546+BD1546+BE1546+BF1546+BG1546+BH1546+BI1546+BJ1546+BM1546+BQ1546+BR1546</f>
        <v>6.62969240622E-011</v>
      </c>
      <c r="AV1546" s="153" t="n">
        <f aca="false">BN1546+BO1546</f>
        <v>0.0015722611199</v>
      </c>
      <c r="AW1546" s="154" t="n">
        <v>1.3334841E-008</v>
      </c>
      <c r="AX1546" s="154" t="n">
        <v>4.0234435E-011</v>
      </c>
      <c r="AY1546" s="154" t="n">
        <v>1.0992622E-015</v>
      </c>
      <c r="AZ1546" s="154" t="n">
        <v>0</v>
      </c>
      <c r="BA1546" s="154" t="n">
        <v>0</v>
      </c>
      <c r="BB1546" s="154" t="n">
        <v>1.7185147E-011</v>
      </c>
      <c r="BC1546" s="154" t="n">
        <v>2.5501001E-008</v>
      </c>
      <c r="BD1546" s="154" t="n">
        <v>3.9190518E-012</v>
      </c>
      <c r="BE1546" s="154" t="n">
        <v>2.2142338E-011</v>
      </c>
      <c r="BF1546" s="154" t="n">
        <v>0</v>
      </c>
      <c r="BG1546" s="154" t="n">
        <v>0</v>
      </c>
      <c r="BH1546" s="154" t="n">
        <v>0</v>
      </c>
      <c r="BI1546" s="154" t="n">
        <v>0</v>
      </c>
      <c r="BJ1546" s="154" t="n">
        <v>0</v>
      </c>
      <c r="BK1546" s="154" t="n">
        <v>0</v>
      </c>
      <c r="BL1546" s="154" t="n">
        <v>0</v>
      </c>
      <c r="BM1546" s="154" t="n">
        <v>0</v>
      </c>
      <c r="BN1546" s="154" t="n">
        <v>7.1226199E-006</v>
      </c>
      <c r="BO1546" s="154" t="n">
        <v>0.0015651385</v>
      </c>
      <c r="BP1546" s="154" t="n">
        <v>0</v>
      </c>
      <c r="BQ1546" s="154" t="n">
        <v>0</v>
      </c>
      <c r="BR1546" s="154" t="n">
        <v>0</v>
      </c>
      <c r="BT1546" s="96" t="n">
        <v>1.3722363E-006</v>
      </c>
      <c r="BU1546" s="96" t="n">
        <v>1.5265597E-007</v>
      </c>
      <c r="BV1546" s="96" t="n">
        <v>4.0065814E-007</v>
      </c>
      <c r="BW1546" s="96" t="n">
        <v>3.0531441E-010</v>
      </c>
      <c r="BX1546" s="96" t="n">
        <v>4.962026E-007</v>
      </c>
      <c r="BY1546" s="96" t="n">
        <v>0</v>
      </c>
      <c r="BZ1546" s="96" t="n">
        <v>0</v>
      </c>
      <c r="CA1546" s="96" t="n">
        <v>0</v>
      </c>
      <c r="CB1546" s="96" t="n">
        <v>0</v>
      </c>
      <c r="CC1546" s="96" t="n">
        <v>9.3136675E-010</v>
      </c>
      <c r="CD1546" s="96" t="n">
        <v>0</v>
      </c>
      <c r="CE1546" s="96" t="n">
        <v>0</v>
      </c>
      <c r="CF1546" s="96" t="n">
        <v>0</v>
      </c>
      <c r="CG1546" s="96" t="n">
        <v>1.3249724E-007</v>
      </c>
      <c r="CH1546" s="96" t="n">
        <v>1.8898548E-007</v>
      </c>
      <c r="CI1546" s="96" t="n">
        <v>2.3562694E-013</v>
      </c>
      <c r="CJ1546" s="96" t="n">
        <v>0</v>
      </c>
      <c r="CL1546" s="155" t="n">
        <v>0</v>
      </c>
      <c r="CM1546" s="155" t="n">
        <v>0.014369441</v>
      </c>
      <c r="CN1546" s="156" t="n">
        <v>0</v>
      </c>
      <c r="CO1546" s="155" t="n">
        <v>0.00010444499</v>
      </c>
      <c r="CP1546" s="155" t="n">
        <v>0</v>
      </c>
      <c r="CQ1546" s="155" t="n">
        <v>0</v>
      </c>
      <c r="CR1546" s="155" t="n">
        <v>1.6703913E-005</v>
      </c>
      <c r="CS1546" s="155" t="n">
        <v>0</v>
      </c>
      <c r="CT1546" s="155" t="n">
        <v>0</v>
      </c>
      <c r="CU1546" s="155" t="n">
        <v>0</v>
      </c>
    </row>
    <row r="1547" customFormat="false" ht="13.8" hidden="false" customHeight="false" outlineLevel="0" collapsed="false">
      <c r="A1547" s="0" t="s">
        <v>2426</v>
      </c>
      <c r="B1547" s="26" t="s">
        <v>2247</v>
      </c>
      <c r="C1547" s="88" t="str">
        <f aca="false">MID(A1547,1,12)</f>
        <v>B.044.01.280</v>
      </c>
      <c r="D1547" s="2" t="s">
        <v>2245</v>
      </c>
      <c r="E1547" s="90" t="s">
        <v>1103</v>
      </c>
      <c r="F1547" s="91" t="str">
        <f aca="false">MID(A1547, 21,85)</f>
        <v>Electricity Uzbekistan production</v>
      </c>
      <c r="G1547" s="133" t="n">
        <f aca="false">H1547+I1547+J1547+K1547</f>
        <v>0.03834873445</v>
      </c>
      <c r="H1547" s="149" t="n">
        <f aca="false">N1547+O1547+P1547+Q1547</f>
        <v>0.0038795417</v>
      </c>
      <c r="I1547" s="149" t="n">
        <f aca="false">L1547+M1547+R1547+V1547+T1547</f>
        <v>0.0056722156</v>
      </c>
      <c r="J1547" s="150" t="n">
        <f aca="false">S1547+U1547+W1547+X1547</f>
        <v>1.908215E-005</v>
      </c>
      <c r="K1547" s="149" t="n">
        <v>0.028777895</v>
      </c>
      <c r="L1547" s="130" t="n">
        <v>0.0027288212</v>
      </c>
      <c r="M1547" s="130" t="n">
        <v>0.0029433944</v>
      </c>
      <c r="N1547" s="130" t="n">
        <v>0.0026555446</v>
      </c>
      <c r="O1547" s="130" t="n">
        <v>0.0012239971</v>
      </c>
      <c r="P1547" s="130" t="n">
        <v>0</v>
      </c>
      <c r="Q1547" s="130" t="n">
        <v>0</v>
      </c>
      <c r="R1547" s="130" t="n">
        <v>0</v>
      </c>
      <c r="S1547" s="157" t="n">
        <v>1.908215E-005</v>
      </c>
      <c r="T1547" s="130" t="n">
        <v>0</v>
      </c>
      <c r="U1547" s="130" t="n">
        <v>0</v>
      </c>
      <c r="V1547" s="130" t="n">
        <v>0</v>
      </c>
      <c r="W1547" s="130" t="n">
        <v>0</v>
      </c>
      <c r="X1547" s="130" t="n">
        <v>0</v>
      </c>
      <c r="Z1547" s="151" t="n">
        <f aca="false">K1547/0.15</f>
        <v>0.191852633333333</v>
      </c>
      <c r="AB1547" s="133" t="n">
        <f aca="false">K1547</f>
        <v>0.028777895</v>
      </c>
      <c r="AC1547" s="133" t="n">
        <f aca="false">L1547+M1547+N1547+O1547+P1547+Q1547+R1547</f>
        <v>0.0095517573</v>
      </c>
      <c r="AD1547" s="133" t="n">
        <f aca="false">L1547+M1547+R1547+W1547</f>
        <v>0.0056722156</v>
      </c>
      <c r="AE1547" s="133" t="n">
        <f aca="false">V1547+L1547+M1547+R1547+T1547</f>
        <v>0.0056722156</v>
      </c>
      <c r="AF1547" s="133" t="n">
        <f aca="false">S1547+U1547+X1547</f>
        <v>1.908215E-005</v>
      </c>
      <c r="AH1547" s="0" t="n">
        <v>2.3056018</v>
      </c>
      <c r="AI1547" s="96" t="n">
        <v>2.2087357</v>
      </c>
      <c r="AJ1547" s="96" t="n">
        <v>0</v>
      </c>
      <c r="AK1547" s="96" t="n">
        <v>0</v>
      </c>
      <c r="AL1547" s="96" t="n">
        <v>0</v>
      </c>
      <c r="AM1547" s="96" t="n">
        <v>0.0061829432</v>
      </c>
      <c r="AN1547" s="96" t="n">
        <v>0.090683168</v>
      </c>
      <c r="AP1547" s="95" t="n">
        <v>0.004398277</v>
      </c>
      <c r="AQ1547" s="95" t="n">
        <v>0.0041177542</v>
      </c>
      <c r="AR1547" s="95" t="n">
        <v>0.00016525693</v>
      </c>
      <c r="AS1547" s="95" t="n">
        <v>0.00011526587</v>
      </c>
      <c r="AT1547" s="152" t="n">
        <f aca="false">AW1547+AZ1547+BA1547+BB1547+BC1547+BK1547+BL1547+BP1547</f>
        <v>2.46867752653E-007</v>
      </c>
      <c r="AU1547" s="152" t="n">
        <f aca="false">AX1547+AY1547+BD1547+BE1547+BF1547+BG1547+BH1547+BI1547+BJ1547+BM1547+BQ1547+BR1547</f>
        <v>6.11157270726E-010</v>
      </c>
      <c r="AV1547" s="153" t="n">
        <f aca="false">BN1547+BO1547</f>
        <v>0.01614367948242</v>
      </c>
      <c r="AW1547" s="154" t="n">
        <v>1.7803924E-007</v>
      </c>
      <c r="AX1547" s="154" t="n">
        <v>5.3718737E-010</v>
      </c>
      <c r="AY1547" s="154" t="n">
        <v>1.4676726E-014</v>
      </c>
      <c r="AZ1547" s="154" t="n">
        <v>0</v>
      </c>
      <c r="BA1547" s="154" t="n">
        <v>0</v>
      </c>
      <c r="BB1547" s="154" t="n">
        <v>7.1161653E-011</v>
      </c>
      <c r="BC1547" s="154" t="n">
        <v>6.8757351E-008</v>
      </c>
      <c r="BD1547" s="154" t="n">
        <v>1.6228328E-011</v>
      </c>
      <c r="BE1547" s="154" t="n">
        <v>5.7726896E-011</v>
      </c>
      <c r="BF1547" s="154" t="n">
        <v>0</v>
      </c>
      <c r="BG1547" s="154" t="n">
        <v>0</v>
      </c>
      <c r="BH1547" s="154" t="n">
        <v>0</v>
      </c>
      <c r="BI1547" s="154" t="n">
        <v>0</v>
      </c>
      <c r="BJ1547" s="154" t="n">
        <v>0</v>
      </c>
      <c r="BK1547" s="154" t="n">
        <v>0</v>
      </c>
      <c r="BL1547" s="154" t="n">
        <v>0</v>
      </c>
      <c r="BM1547" s="154" t="n">
        <v>0</v>
      </c>
      <c r="BN1547" s="154" t="n">
        <v>7.3148242E-007</v>
      </c>
      <c r="BO1547" s="154" t="n">
        <v>0.016142948</v>
      </c>
      <c r="BP1547" s="154" t="n">
        <v>0</v>
      </c>
      <c r="BQ1547" s="154" t="n">
        <v>0</v>
      </c>
      <c r="BR1547" s="154" t="n">
        <v>0</v>
      </c>
      <c r="BT1547" s="96" t="n">
        <v>1.0271353E-005</v>
      </c>
      <c r="BU1547" s="96" t="n">
        <v>3.9798666E-007</v>
      </c>
      <c r="BV1547" s="96" t="n">
        <v>5.3493605E-006</v>
      </c>
      <c r="BW1547" s="96" t="n">
        <v>1.2642707E-009</v>
      </c>
      <c r="BX1547" s="96" t="n">
        <v>1.4234108E-006</v>
      </c>
      <c r="BY1547" s="96" t="n">
        <v>0</v>
      </c>
      <c r="BZ1547" s="96" t="n">
        <v>0</v>
      </c>
      <c r="CA1547" s="96" t="n">
        <v>0</v>
      </c>
      <c r="CB1547" s="96" t="n">
        <v>0</v>
      </c>
      <c r="CC1547" s="96" t="n">
        <v>3.8566792E-009</v>
      </c>
      <c r="CD1547" s="96" t="n">
        <v>0</v>
      </c>
      <c r="CE1547" s="96" t="n">
        <v>0</v>
      </c>
      <c r="CF1547" s="96" t="n">
        <v>0</v>
      </c>
      <c r="CG1547" s="96" t="n">
        <v>5.3345635E-007</v>
      </c>
      <c r="CH1547" s="96" t="n">
        <v>2.5620177E-006</v>
      </c>
      <c r="CI1547" s="96" t="n">
        <v>2.4198535E-014</v>
      </c>
      <c r="CJ1547" s="96" t="n">
        <v>0</v>
      </c>
      <c r="CL1547" s="155" t="n">
        <v>0</v>
      </c>
      <c r="CM1547" s="155" t="n">
        <v>0.19185263</v>
      </c>
      <c r="CN1547" s="156" t="n">
        <v>0</v>
      </c>
      <c r="CO1547" s="155" t="n">
        <v>0.00027229668</v>
      </c>
      <c r="CP1547" s="155" t="n">
        <v>0</v>
      </c>
      <c r="CQ1547" s="155" t="n">
        <v>0</v>
      </c>
      <c r="CR1547" s="155" t="n">
        <v>4.7163967E-005</v>
      </c>
      <c r="CS1547" s="155" t="n">
        <v>0</v>
      </c>
      <c r="CT1547" s="155" t="n">
        <v>0</v>
      </c>
      <c r="CU1547" s="155" t="n">
        <v>0</v>
      </c>
    </row>
    <row r="1548" customFormat="false" ht="13.8" hidden="false" customHeight="false" outlineLevel="0" collapsed="false">
      <c r="A1548" s="0" t="s">
        <v>2427</v>
      </c>
      <c r="B1548" s="26" t="s">
        <v>2247</v>
      </c>
      <c r="C1548" s="88" t="str">
        <f aca="false">MID(A1548,1,12)</f>
        <v>B.044.01.281</v>
      </c>
      <c r="D1548" s="2" t="s">
        <v>2245</v>
      </c>
      <c r="E1548" s="90" t="s">
        <v>1103</v>
      </c>
      <c r="F1548" s="91" t="str">
        <f aca="false">MID(A1548, 21,85)</f>
        <v>Electricity Vanuatu production</v>
      </c>
      <c r="G1548" s="133" t="n">
        <f aca="false">H1548+I1548+J1548+K1548</f>
        <v>0.033287413159</v>
      </c>
      <c r="H1548" s="149" t="n">
        <f aca="false">N1548+O1548+P1548+Q1548</f>
        <v>0.00213413278</v>
      </c>
      <c r="I1548" s="149" t="n">
        <f aca="false">L1548+M1548+R1548+V1548+T1548</f>
        <v>0.0064925769</v>
      </c>
      <c r="J1548" s="150" t="n">
        <f aca="false">S1548+U1548+W1548+X1548</f>
        <v>5.9525479E-005</v>
      </c>
      <c r="K1548" s="162" t="n">
        <v>0.024601178</v>
      </c>
      <c r="L1548" s="157" t="n">
        <v>0.0051171037</v>
      </c>
      <c r="M1548" s="157" t="n">
        <v>0.0013754732</v>
      </c>
      <c r="N1548" s="157" t="n">
        <v>0.0011643917</v>
      </c>
      <c r="O1548" s="130" t="n">
        <v>0.00096974108</v>
      </c>
      <c r="P1548" s="130" t="n">
        <v>0</v>
      </c>
      <c r="Q1548" s="130" t="n">
        <v>0</v>
      </c>
      <c r="R1548" s="130" t="n">
        <v>0</v>
      </c>
      <c r="S1548" s="157" t="n">
        <v>5.9525479E-005</v>
      </c>
      <c r="T1548" s="130" t="n">
        <v>0</v>
      </c>
      <c r="U1548" s="130" t="n">
        <v>0</v>
      </c>
      <c r="V1548" s="130" t="n">
        <v>0</v>
      </c>
      <c r="W1548" s="130" t="n">
        <v>0</v>
      </c>
      <c r="X1548" s="130" t="n">
        <v>0</v>
      </c>
      <c r="Z1548" s="151" t="n">
        <f aca="false">K1548/0.15</f>
        <v>0.164007853333333</v>
      </c>
      <c r="AB1548" s="163" t="n">
        <f aca="false">K1548</f>
        <v>0.024601178</v>
      </c>
      <c r="AC1548" s="133" t="n">
        <f aca="false">L1548+M1548+N1548+O1548+P1548+Q1548+R1548</f>
        <v>0.00862670968</v>
      </c>
      <c r="AD1548" s="133" t="n">
        <f aca="false">L1548+M1548+R1548+W1548</f>
        <v>0.0064925769</v>
      </c>
      <c r="AE1548" s="133" t="n">
        <f aca="false">V1548+L1548+M1548+R1548+T1548</f>
        <v>0.0064925769</v>
      </c>
      <c r="AF1548" s="133" t="n">
        <f aca="false">S1548+U1548+X1548</f>
        <v>5.9525479E-005</v>
      </c>
      <c r="AH1548" s="0" t="n">
        <v>2.328415</v>
      </c>
      <c r="AI1548" s="96" t="n">
        <v>2.0682569</v>
      </c>
      <c r="AJ1548" s="96" t="n">
        <v>0</v>
      </c>
      <c r="AK1548" s="96" t="n">
        <v>0</v>
      </c>
      <c r="AL1548" s="96" t="n">
        <v>0</v>
      </c>
      <c r="AM1548" s="96" t="n">
        <v>0.13007905</v>
      </c>
      <c r="AN1548" s="96" t="n">
        <v>0.13007905</v>
      </c>
      <c r="AP1548" s="95" t="n">
        <v>0.0046460854</v>
      </c>
      <c r="AQ1548" s="95" t="n">
        <v>0.0043430237</v>
      </c>
      <c r="AR1548" s="95" t="n">
        <v>0.00015537187</v>
      </c>
      <c r="AS1548" s="95" t="n">
        <v>0.00014768983</v>
      </c>
      <c r="AT1548" s="152" t="n">
        <f aca="false">AW1548+AZ1548+BA1548+BB1548+BC1548+BK1548+BL1548+BP1548</f>
        <v>2.60373132655E-007</v>
      </c>
      <c r="AU1548" s="152" t="n">
        <f aca="false">AX1548+AY1548+BD1548+BE1548+BF1548+BG1548+BH1548+BI1548+BJ1548+BM1548+BQ1548+BR1548</f>
        <v>5.74600123901E-010</v>
      </c>
      <c r="AV1548" s="153" t="n">
        <f aca="false">BN1548+BO1548</f>
        <v>0.02068485081</v>
      </c>
      <c r="AW1548" s="154" t="n">
        <v>1.5219929E-007</v>
      </c>
      <c r="AX1548" s="154" t="n">
        <v>4.5922199E-010</v>
      </c>
      <c r="AY1548" s="154" t="n">
        <v>1.2546601E-014</v>
      </c>
      <c r="AZ1548" s="154" t="n">
        <v>0</v>
      </c>
      <c r="BA1548" s="154" t="n">
        <v>0</v>
      </c>
      <c r="BB1548" s="154" t="n">
        <v>3.1202655E-011</v>
      </c>
      <c r="BC1548" s="154" t="n">
        <v>1.0814264E-007</v>
      </c>
      <c r="BD1548" s="154" t="n">
        <v>7.1157273E-012</v>
      </c>
      <c r="BE1548" s="154" t="n">
        <v>1.0824986E-010</v>
      </c>
      <c r="BF1548" s="154" t="n">
        <v>0</v>
      </c>
      <c r="BG1548" s="154" t="n">
        <v>0</v>
      </c>
      <c r="BH1548" s="154" t="n">
        <v>0</v>
      </c>
      <c r="BI1548" s="154" t="n">
        <v>0</v>
      </c>
      <c r="BJ1548" s="154" t="n">
        <v>0</v>
      </c>
      <c r="BK1548" s="154" t="n">
        <v>0</v>
      </c>
      <c r="BL1548" s="154" t="n">
        <v>0</v>
      </c>
      <c r="BM1548" s="154" t="n">
        <v>0</v>
      </c>
      <c r="BN1548" s="154" t="n">
        <v>2.28181E-006</v>
      </c>
      <c r="BO1548" s="154" t="n">
        <v>0.020682569</v>
      </c>
      <c r="BP1548" s="154" t="n">
        <v>0</v>
      </c>
      <c r="BQ1548" s="154" t="n">
        <v>0</v>
      </c>
      <c r="BR1548" s="154" t="n">
        <v>0</v>
      </c>
      <c r="BT1548" s="96" t="n">
        <v>9.5726609E-006</v>
      </c>
      <c r="BU1548" s="96" t="n">
        <v>7.4630726E-007</v>
      </c>
      <c r="BV1548" s="96" t="n">
        <v>4.5729741E-006</v>
      </c>
      <c r="BW1548" s="96" t="n">
        <v>5.5435197E-010</v>
      </c>
      <c r="BX1548" s="96" t="n">
        <v>1.4827549E-006</v>
      </c>
      <c r="BY1548" s="96" t="n">
        <v>0</v>
      </c>
      <c r="BZ1548" s="96" t="n">
        <v>0</v>
      </c>
      <c r="CA1548" s="96" t="n">
        <v>0</v>
      </c>
      <c r="CB1548" s="96" t="n">
        <v>0</v>
      </c>
      <c r="CC1548" s="96" t="n">
        <v>1.69106E-009</v>
      </c>
      <c r="CD1548" s="96" t="n">
        <v>0</v>
      </c>
      <c r="CE1548" s="96" t="n">
        <v>0</v>
      </c>
      <c r="CF1548" s="96" t="n">
        <v>0</v>
      </c>
      <c r="CG1548" s="96" t="n">
        <v>2.7102497E-007</v>
      </c>
      <c r="CH1548" s="96" t="n">
        <v>2.4973541E-006</v>
      </c>
      <c r="CI1548" s="96" t="n">
        <v>7.5485695E-014</v>
      </c>
      <c r="CJ1548" s="96" t="n">
        <v>0</v>
      </c>
      <c r="CL1548" s="155" t="n">
        <v>0</v>
      </c>
      <c r="CM1548" s="155" t="n">
        <v>0.16400785</v>
      </c>
      <c r="CN1548" s="156" t="n">
        <v>0</v>
      </c>
      <c r="CO1548" s="155" t="n">
        <v>0.00051061256</v>
      </c>
      <c r="CP1548" s="155" t="n">
        <v>0</v>
      </c>
      <c r="CQ1548" s="155" t="n">
        <v>0</v>
      </c>
      <c r="CR1548" s="155" t="n">
        <v>5.5387164E-005</v>
      </c>
      <c r="CS1548" s="155" t="n">
        <v>0</v>
      </c>
      <c r="CT1548" s="155" t="n">
        <v>0</v>
      </c>
      <c r="CU1548" s="155" t="n">
        <v>0</v>
      </c>
    </row>
    <row r="1549" customFormat="false" ht="13.8" hidden="false" customHeight="false" outlineLevel="0" collapsed="false">
      <c r="A1549" s="0" t="s">
        <v>2428</v>
      </c>
      <c r="B1549" s="26" t="s">
        <v>2247</v>
      </c>
      <c r="C1549" s="88" t="str">
        <f aca="false">MID(A1549,1,12)</f>
        <v>B.044.01.282</v>
      </c>
      <c r="D1549" s="2" t="s">
        <v>2245</v>
      </c>
      <c r="E1549" s="90" t="s">
        <v>1103</v>
      </c>
      <c r="F1549" s="91" t="str">
        <f aca="false">MID(A1549, 21,85)</f>
        <v>Electricity Venezuela production</v>
      </c>
      <c r="G1549" s="133" t="n">
        <f aca="false">H1549+I1549+J1549+K1549</f>
        <v>0.01324941737</v>
      </c>
      <c r="H1549" s="149" t="n">
        <f aca="false">N1549+O1549+P1549+Q1549</f>
        <v>0.0011660026</v>
      </c>
      <c r="I1549" s="149" t="n">
        <f aca="false">L1549+M1549+R1549+V1549+T1549</f>
        <v>0.00211259896</v>
      </c>
      <c r="J1549" s="150" t="n">
        <f aca="false">S1549+U1549+W1549+X1549</f>
        <v>0.00021897591</v>
      </c>
      <c r="K1549" s="149" t="n">
        <v>0.0097518399</v>
      </c>
      <c r="L1549" s="130" t="n">
        <v>0.0012597478</v>
      </c>
      <c r="M1549" s="130" t="n">
        <v>0.00085285116</v>
      </c>
      <c r="N1549" s="130" t="n">
        <v>0.00076260804</v>
      </c>
      <c r="O1549" s="130" t="n">
        <v>0.00040339456</v>
      </c>
      <c r="P1549" s="130" t="n">
        <v>0</v>
      </c>
      <c r="Q1549" s="130" t="n">
        <v>0</v>
      </c>
      <c r="R1549" s="157" t="n">
        <v>0</v>
      </c>
      <c r="S1549" s="130" t="n">
        <v>0.00021897591</v>
      </c>
      <c r="T1549" s="130" t="n">
        <v>0</v>
      </c>
      <c r="U1549" s="130" t="n">
        <v>0</v>
      </c>
      <c r="V1549" s="130" t="n">
        <v>0</v>
      </c>
      <c r="W1549" s="130" t="n">
        <v>0</v>
      </c>
      <c r="X1549" s="130" t="n">
        <v>0</v>
      </c>
      <c r="Z1549" s="151" t="n">
        <f aca="false">K1549/0.15</f>
        <v>0.065012266</v>
      </c>
      <c r="AB1549" s="133" t="n">
        <f aca="false">K1549</f>
        <v>0.0097518399</v>
      </c>
      <c r="AC1549" s="133" t="n">
        <f aca="false">L1549+M1549+N1549+O1549+P1549+Q1549+R1549</f>
        <v>0.00327860156</v>
      </c>
      <c r="AD1549" s="133" t="n">
        <f aca="false">L1549+M1549+R1549+W1549</f>
        <v>0.00211259896</v>
      </c>
      <c r="AE1549" s="133" t="n">
        <f aca="false">V1549+L1549+M1549+R1549+T1549</f>
        <v>0.00211259896</v>
      </c>
      <c r="AF1549" s="133" t="n">
        <f aca="false">S1549+U1549+X1549</f>
        <v>0.00021897591</v>
      </c>
      <c r="AH1549" s="0" t="n">
        <v>1.8884606</v>
      </c>
      <c r="AI1549" s="96" t="n">
        <v>0.75021737</v>
      </c>
      <c r="AJ1549" s="96" t="n">
        <v>0</v>
      </c>
      <c r="AK1549" s="96" t="n">
        <v>0</v>
      </c>
      <c r="AL1549" s="96" t="n">
        <v>0</v>
      </c>
      <c r="AM1549" s="96" t="n">
        <v>0.00052526218</v>
      </c>
      <c r="AN1549" s="96" t="n">
        <v>1.137718</v>
      </c>
      <c r="AP1549" s="95" t="n">
        <v>0.0015978324</v>
      </c>
      <c r="AQ1549" s="95" t="n">
        <v>0.0014938208</v>
      </c>
      <c r="AR1549" s="95" t="n">
        <v>5.7689586E-005</v>
      </c>
      <c r="AS1549" s="95" t="n">
        <v>4.6321974E-005</v>
      </c>
      <c r="AT1549" s="152" t="n">
        <f aca="false">AW1549+AZ1549+BA1549+BB1549+BC1549+BK1549+BL1549+BP1549</f>
        <v>8.9557601902E-008</v>
      </c>
      <c r="AU1549" s="152" t="n">
        <f aca="false">AX1549+AY1549+BD1549+BE1549+BF1549+BG1549+BH1549+BI1549+BJ1549+BM1549+BQ1549+BR1549</f>
        <v>2.133490639384E-010</v>
      </c>
      <c r="AV1549" s="153" t="n">
        <f aca="false">BN1549+BO1549</f>
        <v>0.0064876714765</v>
      </c>
      <c r="AW1549" s="154" t="n">
        <v>6.0331383E-008</v>
      </c>
      <c r="AX1549" s="154" t="n">
        <v>1.8203435E-010</v>
      </c>
      <c r="AY1549" s="154" t="n">
        <v>4.9734384E-015</v>
      </c>
      <c r="AZ1549" s="154" t="n">
        <v>0</v>
      </c>
      <c r="BA1549" s="154" t="n">
        <v>0</v>
      </c>
      <c r="BB1549" s="154" t="n">
        <v>2.0435902E-011</v>
      </c>
      <c r="BC1549" s="154" t="n">
        <v>2.9205783E-008</v>
      </c>
      <c r="BD1549" s="154" t="n">
        <v>4.6603825E-012</v>
      </c>
      <c r="BE1549" s="154" t="n">
        <v>2.6649358E-011</v>
      </c>
      <c r="BF1549" s="154" t="n">
        <v>0</v>
      </c>
      <c r="BG1549" s="154" t="n">
        <v>0</v>
      </c>
      <c r="BH1549" s="154" t="n">
        <v>0</v>
      </c>
      <c r="BI1549" s="154" t="n">
        <v>0</v>
      </c>
      <c r="BJ1549" s="154" t="n">
        <v>0</v>
      </c>
      <c r="BK1549" s="154" t="n">
        <v>0</v>
      </c>
      <c r="BL1549" s="154" t="n">
        <v>0</v>
      </c>
      <c r="BM1549" s="154" t="n">
        <v>0</v>
      </c>
      <c r="BN1549" s="154" t="n">
        <v>8.3940765E-006</v>
      </c>
      <c r="BO1549" s="154" t="n">
        <v>0.0064792774</v>
      </c>
      <c r="BP1549" s="154" t="n">
        <v>0</v>
      </c>
      <c r="BQ1549" s="154" t="n">
        <v>0</v>
      </c>
      <c r="BR1549" s="154" t="n">
        <v>0</v>
      </c>
      <c r="BT1549" s="96" t="n">
        <v>3.5477271E-006</v>
      </c>
      <c r="BU1549" s="96" t="n">
        <v>1.8372873E-007</v>
      </c>
      <c r="BV1549" s="96" t="n">
        <v>1.8127145E-006</v>
      </c>
      <c r="BW1549" s="96" t="n">
        <v>3.6306791E-010</v>
      </c>
      <c r="BX1549" s="96" t="n">
        <v>5.1241413E-007</v>
      </c>
      <c r="BY1549" s="96" t="n">
        <v>0</v>
      </c>
      <c r="BZ1549" s="96" t="n">
        <v>0</v>
      </c>
      <c r="CA1549" s="96" t="n">
        <v>0</v>
      </c>
      <c r="CB1549" s="96" t="n">
        <v>0</v>
      </c>
      <c r="CC1549" s="96" t="n">
        <v>1.1075448E-009</v>
      </c>
      <c r="CD1549" s="96" t="n">
        <v>0</v>
      </c>
      <c r="CE1549" s="96" t="n">
        <v>0</v>
      </c>
      <c r="CF1549" s="96" t="n">
        <v>0</v>
      </c>
      <c r="CG1549" s="96" t="n">
        <v>1.5770308E-007</v>
      </c>
      <c r="CH1549" s="96" t="n">
        <v>8.7969582E-007</v>
      </c>
      <c r="CI1549" s="96" t="n">
        <v>2.7768863E-013</v>
      </c>
      <c r="CJ1549" s="96" t="n">
        <v>0</v>
      </c>
      <c r="CL1549" s="155" t="n">
        <v>0</v>
      </c>
      <c r="CM1549" s="155" t="n">
        <v>0.065012266</v>
      </c>
      <c r="CN1549" s="156" t="n">
        <v>0</v>
      </c>
      <c r="CO1549" s="155" t="n">
        <v>0.00012570452</v>
      </c>
      <c r="CP1549" s="155" t="n">
        <v>0</v>
      </c>
      <c r="CQ1549" s="155" t="n">
        <v>0</v>
      </c>
      <c r="CR1549" s="155" t="n">
        <v>1.7741656E-005</v>
      </c>
      <c r="CS1549" s="155" t="n">
        <v>0</v>
      </c>
      <c r="CT1549" s="155" t="n">
        <v>0</v>
      </c>
      <c r="CU1549" s="155" t="n">
        <v>0</v>
      </c>
    </row>
    <row r="1550" customFormat="false" ht="13.8" hidden="false" customHeight="false" outlineLevel="0" collapsed="false">
      <c r="A1550" s="0" t="s">
        <v>2429</v>
      </c>
      <c r="B1550" s="26" t="s">
        <v>2247</v>
      </c>
      <c r="C1550" s="88" t="str">
        <f aca="false">MID(A1550,1,12)</f>
        <v>B.044.01.283</v>
      </c>
      <c r="D1550" s="2" t="s">
        <v>2245</v>
      </c>
      <c r="E1550" s="90" t="s">
        <v>1103</v>
      </c>
      <c r="F1550" s="91" t="str">
        <f aca="false">MID(A1550, 21,85)</f>
        <v>Electricity Vietnam production</v>
      </c>
      <c r="G1550" s="133" t="n">
        <f aca="false">H1550+I1550+J1550+K1550</f>
        <v>0.0295796063</v>
      </c>
      <c r="H1550" s="149" t="n">
        <f aca="false">N1550+O1550+P1550+Q1550</f>
        <v>0.00222936517</v>
      </c>
      <c r="I1550" s="149" t="n">
        <f aca="false">L1550+M1550+R1550+V1550+T1550</f>
        <v>0.0027029119</v>
      </c>
      <c r="J1550" s="150" t="n">
        <f aca="false">S1550+U1550+W1550+X1550</f>
        <v>0.00010073923</v>
      </c>
      <c r="K1550" s="149" t="n">
        <v>0.02454659</v>
      </c>
      <c r="L1550" s="157" t="n">
        <v>0.0011072448</v>
      </c>
      <c r="M1550" s="157" t="n">
        <v>0.0015956671</v>
      </c>
      <c r="N1550" s="157" t="n">
        <v>0.0013736732</v>
      </c>
      <c r="O1550" s="157" t="n">
        <v>0.00085569197</v>
      </c>
      <c r="P1550" s="130" t="n">
        <v>0</v>
      </c>
      <c r="Q1550" s="130" t="n">
        <v>0</v>
      </c>
      <c r="R1550" s="157" t="n">
        <v>0</v>
      </c>
      <c r="S1550" s="157" t="n">
        <v>0.00010073923</v>
      </c>
      <c r="T1550" s="130" t="n">
        <v>0</v>
      </c>
      <c r="U1550" s="130" t="n">
        <v>0</v>
      </c>
      <c r="V1550" s="130" t="n">
        <v>0</v>
      </c>
      <c r="W1550" s="130" t="n">
        <v>0</v>
      </c>
      <c r="X1550" s="130" t="n">
        <v>0</v>
      </c>
      <c r="Z1550" s="151" t="n">
        <f aca="false">K1550/0.15</f>
        <v>0.163643933333333</v>
      </c>
      <c r="AB1550" s="133" t="n">
        <f aca="false">K1550</f>
        <v>0.02454659</v>
      </c>
      <c r="AC1550" s="133" t="n">
        <f aca="false">L1550+M1550+N1550+O1550+P1550+Q1550+R1550</f>
        <v>0.00493227707</v>
      </c>
      <c r="AD1550" s="133" t="n">
        <f aca="false">L1550+M1550+R1550+W1550</f>
        <v>0.0027029119</v>
      </c>
      <c r="AE1550" s="133" t="n">
        <f aca="false">V1550+L1550+M1550+R1550+T1550</f>
        <v>0.0027029119</v>
      </c>
      <c r="AF1550" s="133" t="n">
        <f aca="false">S1550+U1550+X1550</f>
        <v>0.00010073923</v>
      </c>
      <c r="AH1550" s="0" t="n">
        <v>2.2331752</v>
      </c>
      <c r="AI1550" s="96" t="n">
        <v>1.7554974</v>
      </c>
      <c r="AJ1550" s="96" t="n">
        <v>0</v>
      </c>
      <c r="AK1550" s="96" t="n">
        <v>0</v>
      </c>
      <c r="AL1550" s="96" t="n">
        <v>0.0099732685</v>
      </c>
      <c r="AM1550" s="96" t="n">
        <v>0.13416184</v>
      </c>
      <c r="AN1550" s="96" t="n">
        <v>0.33354268</v>
      </c>
      <c r="AP1550" s="95" t="n">
        <v>0.0032558492</v>
      </c>
      <c r="AQ1550" s="95" t="n">
        <v>0.0030929592</v>
      </c>
      <c r="AR1550" s="95" t="n">
        <v>0.00013250504</v>
      </c>
      <c r="AS1550" s="95" t="n">
        <v>3.0385009E-005</v>
      </c>
      <c r="AT1550" s="152" t="n">
        <f aca="false">AW1550+AZ1550+BA1550+BB1550+BC1550+BK1550+BL1550+BP1550</f>
        <v>1.8542920385E-007</v>
      </c>
      <c r="AU1550" s="152" t="n">
        <f aca="false">AX1550+AY1550+BD1550+BE1550+BF1550+BG1550+BH1550+BI1550+BJ1550+BM1550+BQ1550+BR1550</f>
        <v>4.90033439161E-010</v>
      </c>
      <c r="AV1550" s="153" t="n">
        <f aca="false">BN1550+BO1550</f>
        <v>0.0042556035707</v>
      </c>
      <c r="AW1550" s="154" t="n">
        <v>1.5186157E-007</v>
      </c>
      <c r="AX1550" s="154" t="n">
        <v>4.5820302E-010</v>
      </c>
      <c r="AY1550" s="154" t="n">
        <v>1.2518761E-014</v>
      </c>
      <c r="AZ1550" s="154" t="n">
        <v>0</v>
      </c>
      <c r="BA1550" s="154" t="n">
        <v>0</v>
      </c>
      <c r="BB1550" s="154" t="n">
        <v>3.681085E-011</v>
      </c>
      <c r="BC1550" s="154" t="n">
        <v>3.3530823E-008</v>
      </c>
      <c r="BD1550" s="154" t="n">
        <v>8.3946694E-012</v>
      </c>
      <c r="BE1550" s="154" t="n">
        <v>2.3423231E-011</v>
      </c>
      <c r="BF1550" s="154" t="n">
        <v>0</v>
      </c>
      <c r="BG1550" s="154" t="n">
        <v>0</v>
      </c>
      <c r="BH1550" s="154" t="n">
        <v>0</v>
      </c>
      <c r="BI1550" s="154" t="n">
        <v>0</v>
      </c>
      <c r="BJ1550" s="154" t="n">
        <v>0</v>
      </c>
      <c r="BK1550" s="154" t="n">
        <v>0</v>
      </c>
      <c r="BL1550" s="154" t="n">
        <v>0</v>
      </c>
      <c r="BM1550" s="154" t="n">
        <v>0</v>
      </c>
      <c r="BN1550" s="154" t="n">
        <v>3.8616707E-006</v>
      </c>
      <c r="BO1550" s="154" t="n">
        <v>0.0042517419</v>
      </c>
      <c r="BP1550" s="154" t="n">
        <v>0</v>
      </c>
      <c r="BQ1550" s="154" t="n">
        <v>0</v>
      </c>
      <c r="BR1550" s="154" t="n">
        <v>0</v>
      </c>
      <c r="BT1550" s="96" t="n">
        <v>8.0088681E-006</v>
      </c>
      <c r="BU1550" s="96" t="n">
        <v>1.6148683E-007</v>
      </c>
      <c r="BV1550" s="96" t="n">
        <v>4.5628271E-006</v>
      </c>
      <c r="BW1550" s="96" t="n">
        <v>6.5398818E-010</v>
      </c>
      <c r="BX1550" s="96" t="n">
        <v>8.9893516E-007</v>
      </c>
      <c r="BY1550" s="96" t="n">
        <v>0</v>
      </c>
      <c r="BZ1550" s="96" t="n">
        <v>0</v>
      </c>
      <c r="CA1550" s="96" t="n">
        <v>0</v>
      </c>
      <c r="CB1550" s="96" t="n">
        <v>0</v>
      </c>
      <c r="CC1550" s="96" t="n">
        <v>1.9950019E-009</v>
      </c>
      <c r="CD1550" s="96" t="n">
        <v>0</v>
      </c>
      <c r="CE1550" s="96" t="n">
        <v>0</v>
      </c>
      <c r="CF1550" s="96" t="n">
        <v>0</v>
      </c>
      <c r="CG1550" s="96" t="n">
        <v>2.7306771E-007</v>
      </c>
      <c r="CH1550" s="96" t="n">
        <v>2.1099021E-006</v>
      </c>
      <c r="CI1550" s="96" t="n">
        <v>1.2774985E-013</v>
      </c>
      <c r="CJ1550" s="96" t="n">
        <v>0</v>
      </c>
      <c r="CL1550" s="155" t="n">
        <v>0</v>
      </c>
      <c r="CM1550" s="155" t="n">
        <v>0.16364394</v>
      </c>
      <c r="CN1550" s="156" t="n">
        <v>0</v>
      </c>
      <c r="CO1550" s="155" t="n">
        <v>0.00011048694</v>
      </c>
      <c r="CP1550" s="155" t="n">
        <v>0</v>
      </c>
      <c r="CQ1550" s="155" t="n">
        <v>0</v>
      </c>
      <c r="CR1550" s="155" t="n">
        <v>2.809093E-005</v>
      </c>
      <c r="CS1550" s="155" t="n">
        <v>0</v>
      </c>
      <c r="CT1550" s="155" t="n">
        <v>0</v>
      </c>
      <c r="CU1550" s="155" t="n">
        <v>0</v>
      </c>
    </row>
    <row r="1551" customFormat="false" ht="13.8" hidden="false" customHeight="false" outlineLevel="0" collapsed="false">
      <c r="A1551" s="0" t="s">
        <v>2430</v>
      </c>
      <c r="B1551" s="26" t="s">
        <v>2247</v>
      </c>
      <c r="C1551" s="88" t="str">
        <f aca="false">MID(A1551,1,12)</f>
        <v>B.044.01.284</v>
      </c>
      <c r="D1551" s="2" t="s">
        <v>2245</v>
      </c>
      <c r="E1551" s="90" t="s">
        <v>1103</v>
      </c>
      <c r="F1551" s="91" t="str">
        <f aca="false">MID(A1551, 21,85)</f>
        <v>Electricity Western Africa production</v>
      </c>
      <c r="G1551" s="133" t="n">
        <f aca="false">H1551+I1551+J1551+K1551</f>
        <v>0.000635070259</v>
      </c>
      <c r="H1551" s="149" t="n">
        <f aca="false">N1551+O1551+P1551+Q1551</f>
        <v>1.03711084E-005</v>
      </c>
      <c r="I1551" s="149" t="n">
        <f aca="false">L1551+M1551+R1551+V1551+T1551</f>
        <v>9.3336206E-006</v>
      </c>
      <c r="J1551" s="150" t="n">
        <f aca="false">S1551+U1551+W1551+X1551</f>
        <v>0.00023844725</v>
      </c>
      <c r="K1551" s="149" t="n">
        <v>0.00037691828</v>
      </c>
      <c r="L1551" s="157" t="n">
        <v>5.7954179E-006</v>
      </c>
      <c r="M1551" s="157" t="n">
        <v>3.5382027E-006</v>
      </c>
      <c r="N1551" s="157" t="n">
        <v>3.1794318E-006</v>
      </c>
      <c r="O1551" s="157" t="n">
        <v>7.1916766E-006</v>
      </c>
      <c r="P1551" s="130" t="n">
        <v>0</v>
      </c>
      <c r="Q1551" s="130" t="n">
        <v>0</v>
      </c>
      <c r="R1551" s="130" t="n">
        <v>0</v>
      </c>
      <c r="S1551" s="157" t="n">
        <v>0.00023844725</v>
      </c>
      <c r="T1551" s="130" t="n">
        <v>0</v>
      </c>
      <c r="U1551" s="130" t="n">
        <v>0</v>
      </c>
      <c r="V1551" s="130" t="n">
        <v>0</v>
      </c>
      <c r="W1551" s="130" t="n">
        <v>0</v>
      </c>
      <c r="X1551" s="130" t="n">
        <v>0</v>
      </c>
      <c r="Z1551" s="151" t="n">
        <f aca="false">K1551/0.15</f>
        <v>0.00251278853333333</v>
      </c>
      <c r="AB1551" s="133" t="n">
        <f aca="false">K1551</f>
        <v>0.00037691828</v>
      </c>
      <c r="AC1551" s="133" t="n">
        <f aca="false">L1551+M1551+N1551+O1551+P1551+Q1551+R1551</f>
        <v>1.9704729E-005</v>
      </c>
      <c r="AD1551" s="133" t="n">
        <f aca="false">L1551+M1551+R1551+W1551</f>
        <v>9.3336206E-006</v>
      </c>
      <c r="AE1551" s="133" t="n">
        <f aca="false">V1551+L1551+M1551+R1551+T1551</f>
        <v>9.3336206E-006</v>
      </c>
      <c r="AF1551" s="133" t="n">
        <f aca="false">S1551+U1551+X1551</f>
        <v>0.00023844725</v>
      </c>
      <c r="AH1551" s="0" t="n">
        <v>1.1966108</v>
      </c>
      <c r="AI1551" s="96" t="n">
        <v>0</v>
      </c>
      <c r="AJ1551" s="96" t="n">
        <v>0</v>
      </c>
      <c r="AK1551" s="96" t="n">
        <v>0</v>
      </c>
      <c r="AL1551" s="96" t="n">
        <v>0</v>
      </c>
      <c r="AM1551" s="96" t="n">
        <v>0.10247749</v>
      </c>
      <c r="AN1551" s="96" t="n">
        <v>1.0941333</v>
      </c>
      <c r="AP1551" s="95" t="n">
        <v>4.4540375E-005</v>
      </c>
      <c r="AQ1551" s="95" t="n">
        <v>4.2534173E-005</v>
      </c>
      <c r="AR1551" s="95" t="n">
        <v>1.9409391E-006</v>
      </c>
      <c r="AS1551" s="95" t="n">
        <v>6.5263013E-008</v>
      </c>
      <c r="AT1551" s="152" t="n">
        <f aca="false">AW1551+AZ1551+BA1551+BB1551+BC1551+BK1551+BL1551+BP1551</f>
        <v>2.55001031046E-009</v>
      </c>
      <c r="AU1551" s="152" t="n">
        <f aca="false">AX1551+AY1551+BD1551+BE1551+BF1551+BG1551+BH1551+BI1551+BJ1551+BM1551+BQ1551+BR1551</f>
        <v>7.17802915932E-012</v>
      </c>
      <c r="AV1551" s="153" t="n">
        <f aca="false">BN1551+BO1551</f>
        <v>9.140478E-006</v>
      </c>
      <c r="AW1551" s="154" t="n">
        <v>2.3318677E-009</v>
      </c>
      <c r="AX1551" s="154" t="n">
        <v>7.0358078E-012</v>
      </c>
      <c r="AY1551" s="154" t="n">
        <v>1.9222832E-016</v>
      </c>
      <c r="AZ1551" s="154" t="n">
        <v>0</v>
      </c>
      <c r="BA1551" s="154" t="n">
        <v>0</v>
      </c>
      <c r="BB1551" s="154" t="n">
        <v>8.520046E-014</v>
      </c>
      <c r="BC1551" s="154" t="n">
        <v>2.1805741E-010</v>
      </c>
      <c r="BD1551" s="154" t="n">
        <v>1.9429861E-014</v>
      </c>
      <c r="BE1551" s="154" t="n">
        <v>1.2259927E-013</v>
      </c>
      <c r="BF1551" s="154" t="n">
        <v>0</v>
      </c>
      <c r="BG1551" s="154" t="n">
        <v>0</v>
      </c>
      <c r="BH1551" s="154" t="n">
        <v>0</v>
      </c>
      <c r="BI1551" s="154" t="n">
        <v>0</v>
      </c>
      <c r="BJ1551" s="154" t="n">
        <v>0</v>
      </c>
      <c r="BK1551" s="154" t="n">
        <v>0</v>
      </c>
      <c r="BL1551" s="154" t="n">
        <v>0</v>
      </c>
      <c r="BM1551" s="154" t="n">
        <v>0</v>
      </c>
      <c r="BN1551" s="154" t="n">
        <v>9.140478E-006</v>
      </c>
      <c r="BO1551" s="154" t="n">
        <v>0</v>
      </c>
      <c r="BP1551" s="154" t="n">
        <v>0</v>
      </c>
      <c r="BQ1551" s="154" t="n">
        <v>0</v>
      </c>
      <c r="BR1551" s="154" t="n">
        <v>0</v>
      </c>
      <c r="BT1551" s="96" t="n">
        <v>7.8710891E-008</v>
      </c>
      <c r="BU1551" s="96" t="n">
        <v>8.4523642E-010</v>
      </c>
      <c r="BV1551" s="96" t="n">
        <v>7.0063211E-008</v>
      </c>
      <c r="BW1551" s="96" t="n">
        <v>1.5136867E-012</v>
      </c>
      <c r="BX1551" s="96" t="n">
        <v>7.1333773E-009</v>
      </c>
      <c r="BY1551" s="96" t="n">
        <v>0</v>
      </c>
      <c r="BZ1551" s="96" t="n">
        <v>0</v>
      </c>
      <c r="CA1551" s="96" t="n">
        <v>0</v>
      </c>
      <c r="CB1551" s="96" t="n">
        <v>0</v>
      </c>
      <c r="CC1551" s="96" t="n">
        <v>4.6175267E-012</v>
      </c>
      <c r="CD1551" s="96" t="n">
        <v>0</v>
      </c>
      <c r="CE1551" s="96" t="n">
        <v>0</v>
      </c>
      <c r="CF1551" s="96" t="n">
        <v>0</v>
      </c>
      <c r="CG1551" s="96" t="n">
        <v>6.6263262E-010</v>
      </c>
      <c r="CH1551" s="96" t="n">
        <v>0</v>
      </c>
      <c r="CI1551" s="96" t="n">
        <v>3.0238071E-013</v>
      </c>
      <c r="CJ1551" s="96" t="n">
        <v>0</v>
      </c>
      <c r="CL1551" s="155" t="n">
        <v>0</v>
      </c>
      <c r="CM1551" s="155" t="n">
        <v>0.0025127885</v>
      </c>
      <c r="CN1551" s="156" t="n">
        <v>0</v>
      </c>
      <c r="CO1551" s="155" t="n">
        <v>5.7829845E-007</v>
      </c>
      <c r="CP1551" s="155" t="n">
        <v>0</v>
      </c>
      <c r="CQ1551" s="155" t="n">
        <v>0</v>
      </c>
      <c r="CR1551" s="155" t="n">
        <v>2.1468401E-007</v>
      </c>
      <c r="CS1551" s="155" t="n">
        <v>0</v>
      </c>
      <c r="CT1551" s="155" t="n">
        <v>0</v>
      </c>
      <c r="CU1551" s="155" t="n">
        <v>0</v>
      </c>
    </row>
    <row r="1552" customFormat="false" ht="13.8" hidden="false" customHeight="false" outlineLevel="0" collapsed="false">
      <c r="A1552" s="0" t="s">
        <v>2431</v>
      </c>
      <c r="B1552" s="26" t="s">
        <v>2247</v>
      </c>
      <c r="C1552" s="88" t="str">
        <f aca="false">MID(A1552,1,12)</f>
        <v>B.044.01.285</v>
      </c>
      <c r="D1552" s="2" t="s">
        <v>2245</v>
      </c>
      <c r="E1552" s="90" t="s">
        <v>1103</v>
      </c>
      <c r="F1552" s="91" t="str">
        <f aca="false">MID(A1552, 21,85)</f>
        <v>Electricity World production</v>
      </c>
      <c r="G1552" s="133" t="n">
        <f aca="false">H1552+I1552+J1552+K1552</f>
        <v>0.031299461842</v>
      </c>
      <c r="H1552" s="149" t="n">
        <f aca="false">N1552+O1552+P1552+Q1552</f>
        <v>0.00249054116</v>
      </c>
      <c r="I1552" s="149" t="n">
        <f aca="false">L1552+M1552+R1552+V1552+T1552</f>
        <v>0.0037607369</v>
      </c>
      <c r="J1552" s="150" t="n">
        <f aca="false">S1552+U1552+W1552+X1552</f>
        <v>0.002425125782</v>
      </c>
      <c r="K1552" s="149" t="n">
        <v>0.022623058</v>
      </c>
      <c r="L1552" s="130" t="n">
        <v>0.0019412543</v>
      </c>
      <c r="M1552" s="130" t="n">
        <v>0.0018194826</v>
      </c>
      <c r="N1552" s="130" t="n">
        <v>0.0015900472</v>
      </c>
      <c r="O1552" s="130" t="n">
        <v>0.00090049396</v>
      </c>
      <c r="P1552" s="130" t="n">
        <v>0</v>
      </c>
      <c r="Q1552" s="130" t="n">
        <v>0</v>
      </c>
      <c r="R1552" s="130" t="n">
        <v>0</v>
      </c>
      <c r="S1552" s="157" t="n">
        <v>7.3795682E-005</v>
      </c>
      <c r="T1552" s="130" t="n">
        <v>0</v>
      </c>
      <c r="U1552" s="130" t="n">
        <v>0.0023513301</v>
      </c>
      <c r="V1552" s="130" t="n">
        <v>0</v>
      </c>
      <c r="W1552" s="130" t="n">
        <v>0</v>
      </c>
      <c r="X1552" s="130" t="n">
        <v>0</v>
      </c>
      <c r="Z1552" s="151" t="n">
        <f aca="false">K1552/0.15</f>
        <v>0.150820386666667</v>
      </c>
      <c r="AB1552" s="133" t="n">
        <f aca="false">K1552</f>
        <v>0.022623058</v>
      </c>
      <c r="AC1552" s="133" t="n">
        <f aca="false">L1552+M1552+N1552+O1552+P1552+Q1552+R1552</f>
        <v>0.00625127806</v>
      </c>
      <c r="AD1552" s="133" t="n">
        <f aca="false">L1552+M1552+R1552+W1552</f>
        <v>0.0037607369</v>
      </c>
      <c r="AE1552" s="133" t="n">
        <f aca="false">V1552+L1552+M1552+R1552+T1552</f>
        <v>0.0037607369</v>
      </c>
      <c r="AF1552" s="133" t="n">
        <f aca="false">S1552+U1552+X1552</f>
        <v>0.002425125782</v>
      </c>
      <c r="AH1552" s="0" t="n">
        <v>2.3814581</v>
      </c>
      <c r="AI1552" s="96" t="n">
        <v>1.6573467</v>
      </c>
      <c r="AJ1552" s="96" t="n">
        <v>0.32576568</v>
      </c>
      <c r="AK1552" s="96" t="n">
        <v>0</v>
      </c>
      <c r="AL1552" s="96" t="n">
        <v>0.082903644</v>
      </c>
      <c r="AM1552" s="96" t="n">
        <v>0.16286048</v>
      </c>
      <c r="AN1552" s="96" t="n">
        <v>0.1525816</v>
      </c>
      <c r="AP1552" s="95" t="n">
        <v>0.0033357824</v>
      </c>
      <c r="AQ1552" s="95" t="n">
        <v>0.0031589237</v>
      </c>
      <c r="AR1552" s="95" t="n">
        <v>0.00012792404</v>
      </c>
      <c r="AS1552" s="95" t="n">
        <v>4.8934682E-005</v>
      </c>
      <c r="AT1552" s="152" t="n">
        <f aca="false">AW1552+AZ1552+BA1552+BB1552+BC1552+BK1552+BL1552+BP1552</f>
        <v>1.89383913107E-007</v>
      </c>
      <c r="AU1552" s="152" t="n">
        <f aca="false">AX1552+AY1552+BD1552+BE1552+BF1552+BG1552+BH1552+BI1552+BJ1552+BM1552+BQ1552+BR1552</f>
        <v>4.7309187056E-010</v>
      </c>
      <c r="AV1552" s="153" t="n">
        <f aca="false">BN1552+BO1552</f>
        <v>0.0068535969879</v>
      </c>
      <c r="AW1552" s="154" t="n">
        <v>1.3996132E-007</v>
      </c>
      <c r="AX1552" s="154" t="n">
        <v>4.2229708E-010</v>
      </c>
      <c r="AY1552" s="154" t="n">
        <v>1.153776E-014</v>
      </c>
      <c r="AZ1552" s="154" t="n">
        <v>0</v>
      </c>
      <c r="BA1552" s="154" t="n">
        <v>0</v>
      </c>
      <c r="BB1552" s="154" t="n">
        <v>4.2609107E-011</v>
      </c>
      <c r="BC1552" s="154" t="n">
        <v>4.9379984E-008</v>
      </c>
      <c r="BD1552" s="154" t="n">
        <v>9.7169548E-012</v>
      </c>
      <c r="BE1552" s="154" t="n">
        <v>4.1066298E-011</v>
      </c>
      <c r="BF1552" s="154" t="n">
        <v>0</v>
      </c>
      <c r="BG1552" s="154" t="n">
        <v>0</v>
      </c>
      <c r="BH1552" s="154" t="n">
        <v>0</v>
      </c>
      <c r="BI1552" s="154" t="n">
        <v>0</v>
      </c>
      <c r="BJ1552" s="154" t="n">
        <v>0</v>
      </c>
      <c r="BK1552" s="154" t="n">
        <v>0</v>
      </c>
      <c r="BL1552" s="154" t="n">
        <v>0</v>
      </c>
      <c r="BM1552" s="154" t="n">
        <v>0</v>
      </c>
      <c r="BN1552" s="154" t="n">
        <v>6.2202879E-006</v>
      </c>
      <c r="BO1552" s="154" t="n">
        <v>0.0068473767</v>
      </c>
      <c r="BP1552" s="154" t="n">
        <v>0</v>
      </c>
      <c r="BQ1552" s="154" t="n">
        <v>0</v>
      </c>
      <c r="BR1552" s="154" t="n">
        <v>0</v>
      </c>
      <c r="BT1552" s="96" t="n">
        <v>8.2422535E-006</v>
      </c>
      <c r="BU1552" s="96" t="n">
        <v>2.8312346E-007</v>
      </c>
      <c r="BV1552" s="96" t="n">
        <v>4.2052726E-006</v>
      </c>
      <c r="BW1552" s="96" t="n">
        <v>7.5700105E-010</v>
      </c>
      <c r="BX1552" s="96" t="n">
        <v>1.0392328E-006</v>
      </c>
      <c r="BY1552" s="96" t="n">
        <v>0</v>
      </c>
      <c r="BZ1552" s="96" t="n">
        <v>0</v>
      </c>
      <c r="CA1552" s="96" t="n">
        <v>0</v>
      </c>
      <c r="CB1552" s="96" t="n">
        <v>0</v>
      </c>
      <c r="CC1552" s="96" t="n">
        <v>2.3092445E-009</v>
      </c>
      <c r="CD1552" s="96" t="n">
        <v>0</v>
      </c>
      <c r="CE1552" s="96" t="n">
        <v>0</v>
      </c>
      <c r="CF1552" s="96" t="n">
        <v>0</v>
      </c>
      <c r="CG1552" s="96" t="n">
        <v>3.2232459E-007</v>
      </c>
      <c r="CH1552" s="96" t="n">
        <v>2.3892337E-006</v>
      </c>
      <c r="CI1552" s="96" t="n">
        <v>9.3582084E-014</v>
      </c>
      <c r="CJ1552" s="96" t="n">
        <v>0</v>
      </c>
      <c r="CL1552" s="155" t="n">
        <v>0</v>
      </c>
      <c r="CM1552" s="155" t="n">
        <v>0.15082039</v>
      </c>
      <c r="CN1552" s="156" t="n">
        <v>0</v>
      </c>
      <c r="CO1552" s="155" t="n">
        <v>0.00019370895</v>
      </c>
      <c r="CP1552" s="155" t="n">
        <v>0</v>
      </c>
      <c r="CQ1552" s="155" t="n">
        <v>0</v>
      </c>
      <c r="CR1552" s="155" t="n">
        <v>3.4293976E-005</v>
      </c>
      <c r="CS1552" s="155" t="n">
        <v>0</v>
      </c>
      <c r="CT1552" s="155" t="n">
        <v>0</v>
      </c>
      <c r="CU1552" s="155" t="n">
        <v>0</v>
      </c>
    </row>
    <row r="1553" customFormat="false" ht="13.8" hidden="false" customHeight="false" outlineLevel="0" collapsed="false">
      <c r="A1553" s="0" t="s">
        <v>2432</v>
      </c>
      <c r="B1553" s="26" t="s">
        <v>2247</v>
      </c>
      <c r="C1553" s="88" t="str">
        <f aca="false">MID(A1553,1,12)</f>
        <v>B.044.01.286</v>
      </c>
      <c r="D1553" s="2" t="s">
        <v>2245</v>
      </c>
      <c r="E1553" s="90" t="s">
        <v>1103</v>
      </c>
      <c r="F1553" s="91" t="str">
        <f aca="false">MID(A1553, 21,85)</f>
        <v>Electricity Yemen production</v>
      </c>
      <c r="G1553" s="133" t="n">
        <f aca="false">H1553+I1553+J1553+K1553</f>
        <v>0.042972603216</v>
      </c>
      <c r="H1553" s="149" t="n">
        <f aca="false">N1553+O1553+P1553+Q1553</f>
        <v>0.0031159451</v>
      </c>
      <c r="I1553" s="149" t="n">
        <f aca="false">L1553+M1553+R1553+V1553+T1553</f>
        <v>0.0080091653</v>
      </c>
      <c r="J1553" s="150" t="n">
        <f aca="false">S1553+U1553+W1553+X1553</f>
        <v>5.5407816E-005</v>
      </c>
      <c r="K1553" s="149" t="n">
        <v>0.031792085</v>
      </c>
      <c r="L1553" s="130" t="n">
        <v>0.0058889806</v>
      </c>
      <c r="M1553" s="130" t="n">
        <v>0.0021201847</v>
      </c>
      <c r="N1553" s="130" t="n">
        <v>0.0018369094</v>
      </c>
      <c r="O1553" s="130" t="n">
        <v>0.0012790357</v>
      </c>
      <c r="P1553" s="130" t="n">
        <v>0</v>
      </c>
      <c r="Q1553" s="130" t="n">
        <v>0</v>
      </c>
      <c r="R1553" s="157" t="n">
        <v>0</v>
      </c>
      <c r="S1553" s="157" t="n">
        <v>5.5407816E-005</v>
      </c>
      <c r="T1553" s="130" t="n">
        <v>0</v>
      </c>
      <c r="U1553" s="130" t="n">
        <v>0</v>
      </c>
      <c r="V1553" s="130" t="n">
        <v>0</v>
      </c>
      <c r="W1553" s="130" t="n">
        <v>0</v>
      </c>
      <c r="X1553" s="130" t="n">
        <v>0</v>
      </c>
      <c r="Z1553" s="151" t="n">
        <f aca="false">K1553/0.15</f>
        <v>0.211947233333333</v>
      </c>
      <c r="AB1553" s="133" t="n">
        <f aca="false">K1553</f>
        <v>0.031792085</v>
      </c>
      <c r="AC1553" s="133" t="n">
        <f aca="false">L1553+M1553+N1553+O1553+P1553+Q1553+R1553</f>
        <v>0.0111251104</v>
      </c>
      <c r="AD1553" s="133" t="n">
        <f aca="false">L1553+M1553+R1553+W1553</f>
        <v>0.0080091653</v>
      </c>
      <c r="AE1553" s="133" t="n">
        <f aca="false">V1553+L1553+M1553+R1553+T1553</f>
        <v>0.0080091653</v>
      </c>
      <c r="AF1553" s="133" t="n">
        <f aca="false">S1553+U1553+X1553</f>
        <v>5.5407816E-005</v>
      </c>
      <c r="AH1553" s="0" t="n">
        <v>2.8382335</v>
      </c>
      <c r="AI1553" s="96" t="n">
        <v>2.6293602</v>
      </c>
      <c r="AJ1553" s="96" t="n">
        <v>0</v>
      </c>
      <c r="AK1553" s="96" t="n">
        <v>0</v>
      </c>
      <c r="AL1553" s="96" t="n">
        <v>0</v>
      </c>
      <c r="AM1553" s="96" t="n">
        <v>0.20887325</v>
      </c>
      <c r="AN1553" s="96" t="n">
        <v>0</v>
      </c>
      <c r="AP1553" s="95" t="n">
        <v>0.0057774735</v>
      </c>
      <c r="AQ1553" s="95" t="n">
        <v>0.005400124</v>
      </c>
      <c r="AR1553" s="95" t="n">
        <v>0.0001971953</v>
      </c>
      <c r="AS1553" s="95" t="n">
        <v>0.00018015424</v>
      </c>
      <c r="AT1553" s="152" t="n">
        <f aca="false">AW1553+AZ1553+BA1553+BB1553+BC1553+BK1553+BL1553+BP1553</f>
        <v>3.23748444369E-007</v>
      </c>
      <c r="AU1553" s="152" t="n">
        <f aca="false">AX1553+AY1553+BD1553+BE1553+BF1553+BG1553+BH1553+BI1553+BJ1553+BM1553+BQ1553+BR1553</f>
        <v>7.29272570963E-010</v>
      </c>
      <c r="AV1553" s="153" t="n">
        <f aca="false">BN1553+BO1553</f>
        <v>0.0252316859663</v>
      </c>
      <c r="AW1553" s="154" t="n">
        <v>1.9668703E-007</v>
      </c>
      <c r="AX1553" s="154" t="n">
        <v>5.9345225E-010</v>
      </c>
      <c r="AY1553" s="154" t="n">
        <v>1.6213963E-014</v>
      </c>
      <c r="AZ1553" s="154" t="n">
        <v>0</v>
      </c>
      <c r="BA1553" s="154" t="n">
        <v>0</v>
      </c>
      <c r="BB1553" s="154" t="n">
        <v>4.9224369E-011</v>
      </c>
      <c r="BC1553" s="154" t="n">
        <v>1.2701219E-007</v>
      </c>
      <c r="BD1553" s="154" t="n">
        <v>1.1225557E-011</v>
      </c>
      <c r="BE1553" s="154" t="n">
        <v>1.2457855E-010</v>
      </c>
      <c r="BF1553" s="154" t="n">
        <v>0</v>
      </c>
      <c r="BG1553" s="154" t="n">
        <v>0</v>
      </c>
      <c r="BH1553" s="154" t="n">
        <v>0</v>
      </c>
      <c r="BI1553" s="154" t="n">
        <v>0</v>
      </c>
      <c r="BJ1553" s="154" t="n">
        <v>0</v>
      </c>
      <c r="BK1553" s="154" t="n">
        <v>0</v>
      </c>
      <c r="BL1553" s="154" t="n">
        <v>0</v>
      </c>
      <c r="BM1553" s="154" t="n">
        <v>0</v>
      </c>
      <c r="BN1553" s="154" t="n">
        <v>2.1239663E-006</v>
      </c>
      <c r="BO1553" s="154" t="n">
        <v>0.025229562</v>
      </c>
      <c r="BP1553" s="154" t="n">
        <v>0</v>
      </c>
      <c r="BQ1553" s="154" t="n">
        <v>0</v>
      </c>
      <c r="BR1553" s="154" t="n">
        <v>0</v>
      </c>
      <c r="BT1553" s="96" t="n">
        <v>1.2178942E-005</v>
      </c>
      <c r="BU1553" s="96" t="n">
        <v>8.5888213E-007</v>
      </c>
      <c r="BV1553" s="96" t="n">
        <v>5.9096512E-006</v>
      </c>
      <c r="BW1553" s="96" t="n">
        <v>8.74529E-010</v>
      </c>
      <c r="BX1553" s="96" t="n">
        <v>1.8523302E-006</v>
      </c>
      <c r="BY1553" s="96" t="n">
        <v>0</v>
      </c>
      <c r="BZ1553" s="96" t="n">
        <v>0</v>
      </c>
      <c r="CA1553" s="96" t="n">
        <v>0</v>
      </c>
      <c r="CB1553" s="96" t="n">
        <v>0</v>
      </c>
      <c r="CC1553" s="96" t="n">
        <v>2.6677654E-009</v>
      </c>
      <c r="CD1553" s="96" t="n">
        <v>0</v>
      </c>
      <c r="CE1553" s="96" t="n">
        <v>0</v>
      </c>
      <c r="CF1553" s="96" t="n">
        <v>0</v>
      </c>
      <c r="CG1553" s="96" t="n">
        <v>4.0688796E-007</v>
      </c>
      <c r="CH1553" s="96" t="n">
        <v>3.1476482E-006</v>
      </c>
      <c r="CI1553" s="96" t="n">
        <v>7.0263987E-014</v>
      </c>
      <c r="CJ1553" s="96" t="n">
        <v>0</v>
      </c>
      <c r="CL1553" s="155" t="n">
        <v>0</v>
      </c>
      <c r="CM1553" s="155" t="n">
        <v>0.21194723</v>
      </c>
      <c r="CN1553" s="156" t="n">
        <v>0</v>
      </c>
      <c r="CO1553" s="155" t="n">
        <v>0.00058763465</v>
      </c>
      <c r="CP1553" s="155" t="n">
        <v>0</v>
      </c>
      <c r="CQ1553" s="155" t="n">
        <v>0</v>
      </c>
      <c r="CR1553" s="155" t="n">
        <v>6.7807153E-005</v>
      </c>
      <c r="CS1553" s="155" t="n">
        <v>0</v>
      </c>
      <c r="CT1553" s="155" t="n">
        <v>0</v>
      </c>
      <c r="CU1553" s="155" t="n">
        <v>0</v>
      </c>
    </row>
    <row r="1554" customFormat="false" ht="13.8" hidden="false" customHeight="false" outlineLevel="0" collapsed="false">
      <c r="A1554" s="0" t="s">
        <v>2433</v>
      </c>
      <c r="B1554" s="26" t="s">
        <v>2247</v>
      </c>
      <c r="C1554" s="88" t="str">
        <f aca="false">MID(A1554,1,12)</f>
        <v>B.044.01.287</v>
      </c>
      <c r="D1554" s="2" t="s">
        <v>2245</v>
      </c>
      <c r="E1554" s="90" t="s">
        <v>1103</v>
      </c>
      <c r="F1554" s="91" t="str">
        <f aca="false">MID(A1554, 21,85)</f>
        <v>Electricity Zambia production</v>
      </c>
      <c r="G1554" s="133" t="n">
        <f aca="false">H1554+I1554+J1554+K1554</f>
        <v>0.00662385477</v>
      </c>
      <c r="H1554" s="149" t="n">
        <f aca="false">N1554+O1554+P1554+Q1554</f>
        <v>0.00047474872</v>
      </c>
      <c r="I1554" s="149" t="n">
        <f aca="false">L1554+M1554+R1554+V1554+T1554</f>
        <v>0.0006774161</v>
      </c>
      <c r="J1554" s="150" t="n">
        <f aca="false">S1554+U1554+W1554+X1554</f>
        <v>0.00019311165</v>
      </c>
      <c r="K1554" s="149" t="n">
        <v>0.0052785783</v>
      </c>
      <c r="L1554" s="130" t="n">
        <v>0.00034544579</v>
      </c>
      <c r="M1554" s="130" t="n">
        <v>0.00033197031</v>
      </c>
      <c r="N1554" s="130" t="n">
        <v>0.0002825135</v>
      </c>
      <c r="O1554" s="130" t="n">
        <v>0.00019223522</v>
      </c>
      <c r="P1554" s="130" t="n">
        <v>0</v>
      </c>
      <c r="Q1554" s="130" t="n">
        <v>0</v>
      </c>
      <c r="R1554" s="130" t="n">
        <v>0</v>
      </c>
      <c r="S1554" s="157" t="n">
        <v>0.00019311165</v>
      </c>
      <c r="T1554" s="130" t="n">
        <v>0</v>
      </c>
      <c r="U1554" s="130" t="n">
        <v>0</v>
      </c>
      <c r="V1554" s="130" t="n">
        <v>0</v>
      </c>
      <c r="W1554" s="130" t="n">
        <v>0</v>
      </c>
      <c r="X1554" s="130" t="n">
        <v>0</v>
      </c>
      <c r="Z1554" s="151" t="n">
        <f aca="false">K1554/0.15</f>
        <v>0.035190522</v>
      </c>
      <c r="AB1554" s="133" t="n">
        <f aca="false">K1554</f>
        <v>0.0052785783</v>
      </c>
      <c r="AC1554" s="133" t="n">
        <f aca="false">L1554+M1554+N1554+O1554+P1554+Q1554+R1554</f>
        <v>0.00115216482</v>
      </c>
      <c r="AD1554" s="133" t="n">
        <f aca="false">L1554+M1554+R1554+W1554</f>
        <v>0.0006774161</v>
      </c>
      <c r="AE1554" s="133" t="n">
        <f aca="false">V1554+L1554+M1554+R1554+T1554</f>
        <v>0.0006774161</v>
      </c>
      <c r="AF1554" s="133" t="n">
        <f aca="false">S1554+U1554+X1554</f>
        <v>0.00019311165</v>
      </c>
      <c r="AH1554" s="0" t="n">
        <v>1.3719537</v>
      </c>
      <c r="AI1554" s="96" t="n">
        <v>0.35570297</v>
      </c>
      <c r="AJ1554" s="96" t="n">
        <v>0</v>
      </c>
      <c r="AK1554" s="96" t="n">
        <v>0</v>
      </c>
      <c r="AL1554" s="96" t="n">
        <v>0.015654015</v>
      </c>
      <c r="AM1554" s="96" t="n">
        <v>0.0087058882</v>
      </c>
      <c r="AN1554" s="96" t="n">
        <v>0.9918908</v>
      </c>
      <c r="AP1554" s="95" t="n">
        <v>0.0007335644</v>
      </c>
      <c r="AQ1554" s="95" t="n">
        <v>0.00069978206</v>
      </c>
      <c r="AR1554" s="95" t="n">
        <v>2.9087027E-005</v>
      </c>
      <c r="AS1554" s="95" t="n">
        <v>4.6953136E-006</v>
      </c>
      <c r="AT1554" s="152" t="n">
        <f aca="false">AW1554+AZ1554+BA1554+BB1554+BC1554+BK1554+BL1554+BP1554</f>
        <v>4.19533611233E-008</v>
      </c>
      <c r="AU1554" s="152" t="n">
        <f aca="false">AX1554+AY1554+BD1554+BE1554+BF1554+BG1554+BH1554+BI1554+BJ1554+BM1554+BQ1554+BR1554</f>
        <v>1.075703646749E-010</v>
      </c>
      <c r="AV1554" s="153" t="n">
        <f aca="false">BN1554+BO1554</f>
        <v>0.0006576069532</v>
      </c>
      <c r="AW1554" s="154" t="n">
        <v>3.2656805E-008</v>
      </c>
      <c r="AX1554" s="154" t="n">
        <v>9.8533462E-011</v>
      </c>
      <c r="AY1554" s="154" t="n">
        <v>2.6920749E-015</v>
      </c>
      <c r="AZ1554" s="154" t="n">
        <v>0</v>
      </c>
      <c r="BA1554" s="154" t="n">
        <v>0</v>
      </c>
      <c r="BB1554" s="154" t="n">
        <v>7.5706233E-012</v>
      </c>
      <c r="BC1554" s="154" t="n">
        <v>9.2889855E-009</v>
      </c>
      <c r="BD1554" s="154" t="n">
        <v>1.7264714E-012</v>
      </c>
      <c r="BE1554" s="154" t="n">
        <v>7.3077392E-012</v>
      </c>
      <c r="BF1554" s="154" t="n">
        <v>0</v>
      </c>
      <c r="BG1554" s="154" t="n">
        <v>0</v>
      </c>
      <c r="BH1554" s="154" t="n">
        <v>0</v>
      </c>
      <c r="BI1554" s="154" t="n">
        <v>0</v>
      </c>
      <c r="BJ1554" s="154" t="n">
        <v>0</v>
      </c>
      <c r="BK1554" s="154" t="n">
        <v>0</v>
      </c>
      <c r="BL1554" s="154" t="n">
        <v>0</v>
      </c>
      <c r="BM1554" s="154" t="n">
        <v>0</v>
      </c>
      <c r="BN1554" s="154" t="n">
        <v>7.4026132E-006</v>
      </c>
      <c r="BO1554" s="154" t="n">
        <v>0.00065020434</v>
      </c>
      <c r="BP1554" s="154" t="n">
        <v>0</v>
      </c>
      <c r="BQ1554" s="154" t="n">
        <v>0</v>
      </c>
      <c r="BR1554" s="154" t="n">
        <v>0</v>
      </c>
      <c r="BT1554" s="96" t="n">
        <v>1.7324735E-006</v>
      </c>
      <c r="BU1554" s="96" t="n">
        <v>5.0381762E-008</v>
      </c>
      <c r="BV1554" s="96" t="n">
        <v>9.8120513E-007</v>
      </c>
      <c r="BW1554" s="96" t="n">
        <v>1.3450105E-010</v>
      </c>
      <c r="BX1554" s="96" t="n">
        <v>2.1356712E-007</v>
      </c>
      <c r="BY1554" s="96" t="n">
        <v>0</v>
      </c>
      <c r="BZ1554" s="96" t="n">
        <v>0</v>
      </c>
      <c r="CA1554" s="96" t="n">
        <v>0</v>
      </c>
      <c r="CB1554" s="96" t="n">
        <v>0</v>
      </c>
      <c r="CC1554" s="96" t="n">
        <v>4.1029773E-010</v>
      </c>
      <c r="CD1554" s="96" t="n">
        <v>0</v>
      </c>
      <c r="CE1554" s="96" t="n">
        <v>0</v>
      </c>
      <c r="CF1554" s="96" t="n">
        <v>0</v>
      </c>
      <c r="CG1554" s="96" t="n">
        <v>5.727443E-008</v>
      </c>
      <c r="CH1554" s="96" t="n">
        <v>4.2949997E-007</v>
      </c>
      <c r="CI1554" s="96" t="n">
        <v>2.4488954E-013</v>
      </c>
      <c r="CJ1554" s="96" t="n">
        <v>0</v>
      </c>
      <c r="CL1554" s="155" t="n">
        <v>0</v>
      </c>
      <c r="CM1554" s="155" t="n">
        <v>0.035190522</v>
      </c>
      <c r="CN1554" s="156" t="n">
        <v>0</v>
      </c>
      <c r="CO1554" s="155" t="n">
        <v>3.4470468E-005</v>
      </c>
      <c r="CP1554" s="155" t="n">
        <v>0</v>
      </c>
      <c r="CQ1554" s="155" t="n">
        <v>0</v>
      </c>
      <c r="CR1554" s="155" t="n">
        <v>6.9004238E-006</v>
      </c>
      <c r="CS1554" s="155" t="n">
        <v>0</v>
      </c>
      <c r="CT1554" s="155" t="n">
        <v>0</v>
      </c>
      <c r="CU1554" s="155" t="n">
        <v>0</v>
      </c>
    </row>
    <row r="1555" customFormat="false" ht="13.8" hidden="false" customHeight="false" outlineLevel="0" collapsed="false">
      <c r="A1555" s="0" t="s">
        <v>2434</v>
      </c>
      <c r="B1555" s="26" t="s">
        <v>2247</v>
      </c>
      <c r="C1555" s="88" t="str">
        <f aca="false">MID(A1555,1,12)</f>
        <v>B.044.01.288</v>
      </c>
      <c r="D1555" s="2" t="s">
        <v>2245</v>
      </c>
      <c r="E1555" s="90" t="s">
        <v>1103</v>
      </c>
      <c r="F1555" s="91" t="str">
        <f aca="false">MID(A1555, 21,85)</f>
        <v>Electricity Zimbabwe production</v>
      </c>
      <c r="G1555" s="133" t="n">
        <f aca="false">H1555+I1555+J1555+K1555</f>
        <v>0.02112405768</v>
      </c>
      <c r="H1555" s="149" t="n">
        <f aca="false">N1555+O1555+P1555+Q1555</f>
        <v>0.00159835229</v>
      </c>
      <c r="I1555" s="149" t="n">
        <f aca="false">L1555+M1555+R1555+V1555+T1555</f>
        <v>0.0022936901</v>
      </c>
      <c r="J1555" s="150" t="n">
        <f aca="false">S1555+U1555+W1555+X1555</f>
        <v>0.00016434329</v>
      </c>
      <c r="K1555" s="149" t="n">
        <v>0.017067672</v>
      </c>
      <c r="L1555" s="130" t="n">
        <v>0.0011648241</v>
      </c>
      <c r="M1555" s="130" t="n">
        <v>0.001128866</v>
      </c>
      <c r="N1555" s="130" t="n">
        <v>0.00096067525</v>
      </c>
      <c r="O1555" s="130" t="n">
        <v>0.00063767704</v>
      </c>
      <c r="P1555" s="130" t="n">
        <v>0</v>
      </c>
      <c r="Q1555" s="130" t="n">
        <v>0</v>
      </c>
      <c r="R1555" s="130" t="n">
        <v>0</v>
      </c>
      <c r="S1555" s="157" t="n">
        <v>0.00016434329</v>
      </c>
      <c r="T1555" s="130" t="n">
        <v>0</v>
      </c>
      <c r="U1555" s="130" t="n">
        <v>0</v>
      </c>
      <c r="V1555" s="130" t="n">
        <v>0</v>
      </c>
      <c r="W1555" s="130" t="n">
        <v>0</v>
      </c>
      <c r="X1555" s="130" t="n">
        <v>0</v>
      </c>
      <c r="Z1555" s="151" t="n">
        <f aca="false">K1555/0.15</f>
        <v>0.11378448</v>
      </c>
      <c r="AB1555" s="133" t="n">
        <f aca="false">K1555</f>
        <v>0.017067672</v>
      </c>
      <c r="AC1555" s="133" t="n">
        <f aca="false">L1555+M1555+N1555+O1555+P1555+Q1555+R1555</f>
        <v>0.00389204239</v>
      </c>
      <c r="AD1555" s="133" t="n">
        <f aca="false">L1555+M1555+R1555+W1555</f>
        <v>0.0022936901</v>
      </c>
      <c r="AE1555" s="133" t="n">
        <f aca="false">V1555+L1555+M1555+R1555+T1555</f>
        <v>0.0022936901</v>
      </c>
      <c r="AF1555" s="133" t="n">
        <f aca="false">S1555+U1555+X1555</f>
        <v>0.00016434329</v>
      </c>
      <c r="AH1555" s="0" t="n">
        <v>2.1157518</v>
      </c>
      <c r="AI1555" s="96" t="n">
        <v>1.2007321</v>
      </c>
      <c r="AJ1555" s="96" t="n">
        <v>0</v>
      </c>
      <c r="AK1555" s="96" t="n">
        <v>0</v>
      </c>
      <c r="AL1555" s="96" t="n">
        <v>0.062801988</v>
      </c>
      <c r="AM1555" s="96" t="n">
        <v>0.0046569271</v>
      </c>
      <c r="AN1555" s="96" t="n">
        <v>0.84756079</v>
      </c>
      <c r="AP1555" s="95" t="n">
        <v>0.0023912125</v>
      </c>
      <c r="AQ1555" s="95" t="n">
        <v>0.0022813991</v>
      </c>
      <c r="AR1555" s="95" t="n">
        <v>9.4401329E-005</v>
      </c>
      <c r="AS1555" s="95" t="n">
        <v>1.5412086E-005</v>
      </c>
      <c r="AT1555" s="152" t="n">
        <f aca="false">AW1555+AZ1555+BA1555+BB1555+BC1555+BK1555+BL1555+BP1555</f>
        <v>1.36774526585E-007</v>
      </c>
      <c r="AU1555" s="152" t="n">
        <f aca="false">AX1555+AY1555+BD1555+BE1555+BF1555+BG1555+BH1555+BI1555+BJ1555+BM1555+BQ1555+BR1555</f>
        <v>3.491173407129E-010</v>
      </c>
      <c r="AV1555" s="153" t="n">
        <f aca="false">BN1555+BO1555</f>
        <v>0.0021585554261</v>
      </c>
      <c r="AW1555" s="154" t="n">
        <v>1.05592E-007</v>
      </c>
      <c r="AX1555" s="154" t="n">
        <v>3.1859655E-010</v>
      </c>
      <c r="AY1555" s="154" t="n">
        <v>8.7045129E-015</v>
      </c>
      <c r="AZ1555" s="154" t="n">
        <v>0</v>
      </c>
      <c r="BA1555" s="154" t="n">
        <v>0</v>
      </c>
      <c r="BB1555" s="154" t="n">
        <v>2.5743585E-011</v>
      </c>
      <c r="BC1555" s="154" t="n">
        <v>3.1156783E-008</v>
      </c>
      <c r="BD1555" s="154" t="n">
        <v>5.8707932E-012</v>
      </c>
      <c r="BE1555" s="154" t="n">
        <v>2.4641293E-011</v>
      </c>
      <c r="BF1555" s="154" t="n">
        <v>0</v>
      </c>
      <c r="BG1555" s="154" t="n">
        <v>0</v>
      </c>
      <c r="BH1555" s="154" t="n">
        <v>0</v>
      </c>
      <c r="BI1555" s="154" t="n">
        <v>0</v>
      </c>
      <c r="BJ1555" s="154" t="n">
        <v>0</v>
      </c>
      <c r="BK1555" s="154" t="n">
        <v>0</v>
      </c>
      <c r="BL1555" s="154" t="n">
        <v>0</v>
      </c>
      <c r="BM1555" s="154" t="n">
        <v>0</v>
      </c>
      <c r="BN1555" s="154" t="n">
        <v>6.2998261E-006</v>
      </c>
      <c r="BO1555" s="154" t="n">
        <v>0.0021522556</v>
      </c>
      <c r="BP1555" s="154" t="n">
        <v>0</v>
      </c>
      <c r="BQ1555" s="154" t="n">
        <v>0</v>
      </c>
      <c r="BR1555" s="154" t="n">
        <v>0</v>
      </c>
      <c r="BT1555" s="96" t="n">
        <v>5.699574E-006</v>
      </c>
      <c r="BU1555" s="96" t="n">
        <v>1.6988452E-007</v>
      </c>
      <c r="BV1555" s="96" t="n">
        <v>3.1726133E-006</v>
      </c>
      <c r="BW1555" s="96" t="n">
        <v>4.5736516E-010</v>
      </c>
      <c r="BX1555" s="96" t="n">
        <v>7.1071178E-007</v>
      </c>
      <c r="BY1555" s="96" t="n">
        <v>0</v>
      </c>
      <c r="BZ1555" s="96" t="n">
        <v>0</v>
      </c>
      <c r="CA1555" s="96" t="n">
        <v>0</v>
      </c>
      <c r="CB1555" s="96" t="n">
        <v>0</v>
      </c>
      <c r="CC1555" s="96" t="n">
        <v>1.3952001E-009</v>
      </c>
      <c r="CD1555" s="96" t="n">
        <v>0</v>
      </c>
      <c r="CE1555" s="96" t="n">
        <v>0</v>
      </c>
      <c r="CF1555" s="96" t="n">
        <v>0</v>
      </c>
      <c r="CG1555" s="96" t="n">
        <v>1.9466603E-007</v>
      </c>
      <c r="CH1555" s="96" t="n">
        <v>1.4498456E-006</v>
      </c>
      <c r="CI1555" s="96" t="n">
        <v>2.0840769E-013</v>
      </c>
      <c r="CJ1555" s="96" t="n">
        <v>0</v>
      </c>
      <c r="CL1555" s="155" t="n">
        <v>0</v>
      </c>
      <c r="CM1555" s="155" t="n">
        <v>0.11378448</v>
      </c>
      <c r="CN1555" s="156" t="n">
        <v>0</v>
      </c>
      <c r="CO1555" s="155" t="n">
        <v>0.00011623251</v>
      </c>
      <c r="CP1555" s="155" t="n">
        <v>0</v>
      </c>
      <c r="CQ1555" s="155" t="n">
        <v>0</v>
      </c>
      <c r="CR1555" s="155" t="n">
        <v>2.3005267E-005</v>
      </c>
      <c r="CS1555" s="155" t="n">
        <v>0</v>
      </c>
      <c r="CT1555" s="155" t="n">
        <v>0</v>
      </c>
      <c r="CU1555" s="155" t="n">
        <v>0</v>
      </c>
    </row>
    <row r="1556" customFormat="false" ht="13.8" hidden="false" customHeight="false" outlineLevel="0" collapsed="false">
      <c r="A1556" s="0" t="s">
        <v>2435</v>
      </c>
      <c r="B1556" s="26" t="s">
        <v>2247</v>
      </c>
      <c r="C1556" s="88" t="str">
        <f aca="false">MID(A1556,1,12)</f>
        <v>B.044.01.289</v>
      </c>
      <c r="D1556" s="2" t="s">
        <v>2245</v>
      </c>
      <c r="E1556" s="90" t="s">
        <v>1103</v>
      </c>
      <c r="F1556" s="91" t="str">
        <f aca="false">MID(A1556, 21,85)</f>
        <v>Electricity Asia production</v>
      </c>
      <c r="G1556" s="133" t="n">
        <f aca="false">H1556+I1556+J1556+K1556</f>
        <v>0.035611459022</v>
      </c>
      <c r="H1556" s="149" t="n">
        <f aca="false">N1556+O1556+P1556+Q1556</f>
        <v>0.0028040175</v>
      </c>
      <c r="I1556" s="149" t="n">
        <f aca="false">L1556+M1556+R1556+V1556+T1556</f>
        <v>0.0041925287</v>
      </c>
      <c r="J1556" s="150" t="n">
        <f aca="false">S1556+U1556+W1556+X1556</f>
        <v>0.001296901822</v>
      </c>
      <c r="K1556" s="149" t="n">
        <v>0.027318011</v>
      </c>
      <c r="L1556" s="130" t="n">
        <v>0.0021693974</v>
      </c>
      <c r="M1556" s="130" t="n">
        <v>0.0020231313</v>
      </c>
      <c r="N1556" s="130" t="n">
        <v>0.0017517385</v>
      </c>
      <c r="O1556" s="130" t="n">
        <v>0.001052279</v>
      </c>
      <c r="P1556" s="130" t="n">
        <v>0</v>
      </c>
      <c r="Q1556" s="130" t="n">
        <v>0</v>
      </c>
      <c r="R1556" s="157" t="n">
        <v>0</v>
      </c>
      <c r="S1556" s="157" t="n">
        <v>5.5891422E-005</v>
      </c>
      <c r="T1556" s="130" t="n">
        <v>0</v>
      </c>
      <c r="U1556" s="130" t="n">
        <v>0.0012410104</v>
      </c>
      <c r="V1556" s="130" t="n">
        <v>0</v>
      </c>
      <c r="W1556" s="130" t="n">
        <v>0</v>
      </c>
      <c r="X1556" s="130" t="n">
        <v>0</v>
      </c>
      <c r="Z1556" s="151" t="n">
        <f aca="false">K1556/0.15</f>
        <v>0.182120073333333</v>
      </c>
      <c r="AB1556" s="133" t="n">
        <f aca="false">K1556</f>
        <v>0.027318011</v>
      </c>
      <c r="AC1556" s="133" t="n">
        <f aca="false">L1556+M1556+N1556+O1556+P1556+Q1556+R1556</f>
        <v>0.0069965462</v>
      </c>
      <c r="AD1556" s="133" t="n">
        <f aca="false">L1556+M1556+R1556+W1556</f>
        <v>0.0041925287</v>
      </c>
      <c r="AE1556" s="133" t="n">
        <f aca="false">V1556+L1556+M1556+R1556+T1556</f>
        <v>0.0041925287</v>
      </c>
      <c r="AF1556" s="133" t="n">
        <f aca="false">S1556+U1556+X1556</f>
        <v>0.001296901822</v>
      </c>
      <c r="AH1556" s="0" t="n">
        <v>2.4674719</v>
      </c>
      <c r="AI1556" s="96" t="n">
        <v>1.9845905</v>
      </c>
      <c r="AJ1556" s="96" t="n">
        <v>0.17193612</v>
      </c>
      <c r="AK1556" s="96" t="n">
        <v>0</v>
      </c>
      <c r="AL1556" s="96" t="n">
        <v>0.072405743</v>
      </c>
      <c r="AM1556" s="96" t="n">
        <v>0.12432829</v>
      </c>
      <c r="AN1556" s="96" t="n">
        <v>0.11421125</v>
      </c>
      <c r="AP1556" s="95" t="n">
        <v>0.0039521124</v>
      </c>
      <c r="AQ1556" s="95" t="n">
        <v>0.0037523081</v>
      </c>
      <c r="AR1556" s="95" t="n">
        <v>0.00015319452</v>
      </c>
      <c r="AS1556" s="95" t="n">
        <v>4.6609721E-005</v>
      </c>
      <c r="AT1556" s="152" t="n">
        <f aca="false">AW1556+AZ1556+BA1556+BB1556+BC1556+BK1556+BL1556+BP1556</f>
        <v>2.24958521011E-007</v>
      </c>
      <c r="AU1556" s="152" t="n">
        <f aca="false">AX1556+AY1556+BD1556+BE1556+BF1556+BG1556+BH1556+BI1556+BJ1556+BM1556+BQ1556+BR1556</f>
        <v>5.66547765186E-010</v>
      </c>
      <c r="AV1556" s="153" t="n">
        <f aca="false">BN1556+BO1556</f>
        <v>0.0065279721824</v>
      </c>
      <c r="AW1556" s="154" t="n">
        <v>1.6900743E-007</v>
      </c>
      <c r="AX1556" s="154" t="n">
        <v>5.0993621E-010</v>
      </c>
      <c r="AY1556" s="154" t="n">
        <v>1.3932186E-014</v>
      </c>
      <c r="AZ1556" s="154" t="n">
        <v>0</v>
      </c>
      <c r="BA1556" s="154" t="n">
        <v>0</v>
      </c>
      <c r="BB1556" s="154" t="n">
        <v>4.6942011E-011</v>
      </c>
      <c r="BC1556" s="154" t="n">
        <v>5.5904149E-008</v>
      </c>
      <c r="BD1556" s="154" t="n">
        <v>1.0705068E-011</v>
      </c>
      <c r="BE1556" s="154" t="n">
        <v>4.5892555E-011</v>
      </c>
      <c r="BF1556" s="154" t="n">
        <v>0</v>
      </c>
      <c r="BG1556" s="154" t="n">
        <v>0</v>
      </c>
      <c r="BH1556" s="154" t="n">
        <v>0</v>
      </c>
      <c r="BI1556" s="154" t="n">
        <v>0</v>
      </c>
      <c r="BJ1556" s="154" t="n">
        <v>0</v>
      </c>
      <c r="BK1556" s="154" t="n">
        <v>0</v>
      </c>
      <c r="BL1556" s="154" t="n">
        <v>0</v>
      </c>
      <c r="BM1556" s="154" t="n">
        <v>0</v>
      </c>
      <c r="BN1556" s="154" t="n">
        <v>3.9324824E-006</v>
      </c>
      <c r="BO1556" s="154" t="n">
        <v>0.0065240397</v>
      </c>
      <c r="BP1556" s="154" t="n">
        <v>0</v>
      </c>
      <c r="BQ1556" s="154" t="n">
        <v>0</v>
      </c>
      <c r="BR1556" s="154" t="n">
        <v>0</v>
      </c>
      <c r="BT1556" s="96" t="n">
        <v>9.5513291E-006</v>
      </c>
      <c r="BU1556" s="96" t="n">
        <v>3.1639714E-007</v>
      </c>
      <c r="BV1556" s="96" t="n">
        <v>5.0779909E-006</v>
      </c>
      <c r="BW1556" s="96" t="n">
        <v>8.3398021E-010</v>
      </c>
      <c r="BX1556" s="96" t="n">
        <v>1.2025013E-006</v>
      </c>
      <c r="BY1556" s="96" t="n">
        <v>0</v>
      </c>
      <c r="BZ1556" s="96" t="n">
        <v>0</v>
      </c>
      <c r="CA1556" s="96" t="n">
        <v>0</v>
      </c>
      <c r="CB1556" s="96" t="n">
        <v>0</v>
      </c>
      <c r="CC1556" s="96" t="n">
        <v>2.5440707E-009</v>
      </c>
      <c r="CD1556" s="96" t="n">
        <v>0</v>
      </c>
      <c r="CE1556" s="96" t="n">
        <v>0</v>
      </c>
      <c r="CF1556" s="96" t="n">
        <v>0</v>
      </c>
      <c r="CG1556" s="96" t="n">
        <v>3.5539266E-007</v>
      </c>
      <c r="CH1556" s="96" t="n">
        <v>2.5956689E-006</v>
      </c>
      <c r="CI1556" s="96" t="n">
        <v>7.087726E-014</v>
      </c>
      <c r="CJ1556" s="96" t="n">
        <v>0</v>
      </c>
      <c r="CL1556" s="155" t="n">
        <v>0</v>
      </c>
      <c r="CM1556" s="155" t="n">
        <v>0.18212008</v>
      </c>
      <c r="CN1556" s="156" t="n">
        <v>0</v>
      </c>
      <c r="CO1556" s="155" t="n">
        <v>0.00021647432</v>
      </c>
      <c r="CP1556" s="155" t="n">
        <v>0</v>
      </c>
      <c r="CQ1556" s="155" t="n">
        <v>0</v>
      </c>
      <c r="CR1556" s="155" t="n">
        <v>3.9470356E-005</v>
      </c>
      <c r="CS1556" s="155" t="n">
        <v>0</v>
      </c>
      <c r="CT1556" s="155" t="n">
        <v>0</v>
      </c>
      <c r="CU1556" s="155" t="n">
        <v>0</v>
      </c>
    </row>
    <row r="1557" customFormat="false" ht="13.8" hidden="false" customHeight="false" outlineLevel="0" collapsed="false">
      <c r="A1557" s="0" t="s">
        <v>2436</v>
      </c>
      <c r="B1557" s="26" t="s">
        <v>2247</v>
      </c>
      <c r="C1557" s="88" t="str">
        <f aca="false">MID(A1557,1,12)</f>
        <v>B.044.01.290</v>
      </c>
      <c r="D1557" s="2" t="s">
        <v>2245</v>
      </c>
      <c r="E1557" s="90" t="s">
        <v>1103</v>
      </c>
      <c r="F1557" s="91" t="str">
        <f aca="false">MID(A1557, 21,85)</f>
        <v>Electricity British Virgin Islands production</v>
      </c>
      <c r="G1557" s="133" t="n">
        <f aca="false">H1557+I1557+J1557+K1557</f>
        <v>0.0489239564</v>
      </c>
      <c r="H1557" s="149" t="n">
        <f aca="false">N1557+O1557+P1557+Q1557</f>
        <v>0.0031456087</v>
      </c>
      <c r="I1557" s="149" t="n">
        <f aca="false">L1557+M1557+R1557+V1557+T1557</f>
        <v>0.0095782817</v>
      </c>
      <c r="J1557" s="150" t="n">
        <f aca="false">S1557+U1557+W1557+X1557</f>
        <v>0</v>
      </c>
      <c r="K1557" s="149" t="n">
        <v>0.036200066</v>
      </c>
      <c r="L1557" s="130" t="n">
        <v>0.0075528938</v>
      </c>
      <c r="M1557" s="130" t="n">
        <v>0.0020253879</v>
      </c>
      <c r="N1557" s="130" t="n">
        <v>0.0017149389</v>
      </c>
      <c r="O1557" s="130" t="n">
        <v>0.0014306698</v>
      </c>
      <c r="P1557" s="130" t="n">
        <v>0</v>
      </c>
      <c r="Q1557" s="130" t="n">
        <v>0</v>
      </c>
      <c r="R1557" s="157" t="n">
        <v>0</v>
      </c>
      <c r="S1557" s="130" t="n">
        <v>0</v>
      </c>
      <c r="T1557" s="130" t="n">
        <v>0</v>
      </c>
      <c r="U1557" s="130" t="n">
        <v>0</v>
      </c>
      <c r="V1557" s="130" t="n">
        <v>0</v>
      </c>
      <c r="W1557" s="130" t="n">
        <v>0</v>
      </c>
      <c r="X1557" s="130" t="n">
        <v>0</v>
      </c>
      <c r="Z1557" s="151" t="n">
        <f aca="false">K1557/0.15</f>
        <v>0.241333773333333</v>
      </c>
      <c r="AB1557" s="133" t="n">
        <f aca="false">K1557</f>
        <v>0.036200066</v>
      </c>
      <c r="AC1557" s="133" t="n">
        <f aca="false">L1557+M1557+N1557+O1557+P1557+Q1557+R1557</f>
        <v>0.0127238904</v>
      </c>
      <c r="AD1557" s="133" t="n">
        <f aca="false">L1557+M1557+R1557+W1557</f>
        <v>0.0095782817</v>
      </c>
      <c r="AE1557" s="133" t="n">
        <f aca="false">V1557+L1557+M1557+R1557+T1557</f>
        <v>0.0095782817</v>
      </c>
      <c r="AF1557" s="133" t="n">
        <f aca="false">S1557+U1557+X1557</f>
        <v>0</v>
      </c>
      <c r="AH1557" s="0" t="n">
        <v>3.0561601</v>
      </c>
      <c r="AI1557" s="96" t="n">
        <v>3.0561601</v>
      </c>
      <c r="AJ1557" s="96" t="n">
        <v>0</v>
      </c>
      <c r="AK1557" s="96" t="n">
        <v>0</v>
      </c>
      <c r="AL1557" s="96" t="n">
        <v>0</v>
      </c>
      <c r="AM1557" s="96" t="n">
        <v>0</v>
      </c>
      <c r="AN1557" s="96" t="n">
        <v>0</v>
      </c>
      <c r="AP1557" s="95" t="n">
        <v>0.0068456299</v>
      </c>
      <c r="AQ1557" s="95" t="n">
        <v>0.0063986587</v>
      </c>
      <c r="AR1557" s="95" t="n">
        <v>0.00022876138</v>
      </c>
      <c r="AS1557" s="95" t="n">
        <v>0.00021820983</v>
      </c>
      <c r="AT1557" s="152" t="n">
        <f aca="false">AW1557+AZ1557+BA1557+BB1557+BC1557+BK1557+BL1557+BP1557</f>
        <v>3.8361263588E-007</v>
      </c>
      <c r="AU1557" s="152" t="n">
        <f aca="false">AX1557+AY1557+BD1557+BE1557+BF1557+BG1557+BH1557+BI1557+BJ1557+BM1557+BQ1557+BR1557</f>
        <v>8.46011034033E-010</v>
      </c>
      <c r="AV1557" s="153" t="n">
        <f aca="false">BN1557+BO1557</f>
        <v>0.030561601</v>
      </c>
      <c r="AW1557" s="154" t="n">
        <v>2.2395774E-007</v>
      </c>
      <c r="AX1557" s="154" t="n">
        <v>6.7573456E-010</v>
      </c>
      <c r="AY1557" s="154" t="n">
        <v>1.8462033E-014</v>
      </c>
      <c r="AZ1557" s="154" t="n">
        <v>0</v>
      </c>
      <c r="BA1557" s="154" t="n">
        <v>0</v>
      </c>
      <c r="BB1557" s="154" t="n">
        <v>4.595588E-011</v>
      </c>
      <c r="BC1557" s="154" t="n">
        <v>1.5960894E-007</v>
      </c>
      <c r="BD1557" s="154" t="n">
        <v>1.0480182E-011</v>
      </c>
      <c r="BE1557" s="154" t="n">
        <v>1.5977783E-010</v>
      </c>
      <c r="BF1557" s="154" t="n">
        <v>0</v>
      </c>
      <c r="BG1557" s="154" t="n">
        <v>0</v>
      </c>
      <c r="BH1557" s="154" t="n">
        <v>0</v>
      </c>
      <c r="BI1557" s="154" t="n">
        <v>0</v>
      </c>
      <c r="BJ1557" s="154" t="n">
        <v>0</v>
      </c>
      <c r="BK1557" s="154" t="n">
        <v>0</v>
      </c>
      <c r="BL1557" s="154" t="n">
        <v>0</v>
      </c>
      <c r="BM1557" s="154" t="n">
        <v>0</v>
      </c>
      <c r="BN1557" s="154" t="n">
        <v>0</v>
      </c>
      <c r="BO1557" s="154" t="n">
        <v>0.030561601</v>
      </c>
      <c r="BP1557" s="154" t="n">
        <v>0</v>
      </c>
      <c r="BQ1557" s="154" t="n">
        <v>0</v>
      </c>
      <c r="BR1557" s="154" t="n">
        <v>0</v>
      </c>
      <c r="BT1557" s="96" t="n">
        <v>1.4111385E-005</v>
      </c>
      <c r="BU1557" s="96" t="n">
        <v>1.1015566E-006</v>
      </c>
      <c r="BV1557" s="96" t="n">
        <v>6.7290259E-006</v>
      </c>
      <c r="BW1557" s="96" t="n">
        <v>8.1646043E-010</v>
      </c>
      <c r="BX1557" s="96" t="n">
        <v>2.1879542E-006</v>
      </c>
      <c r="BY1557" s="96" t="n">
        <v>0</v>
      </c>
      <c r="BZ1557" s="96" t="n">
        <v>0</v>
      </c>
      <c r="CA1557" s="96" t="n">
        <v>0</v>
      </c>
      <c r="CB1557" s="96" t="n">
        <v>0</v>
      </c>
      <c r="CC1557" s="96" t="n">
        <v>2.4906263E-009</v>
      </c>
      <c r="CD1557" s="96" t="n">
        <v>0</v>
      </c>
      <c r="CE1557" s="96" t="n">
        <v>0</v>
      </c>
      <c r="CF1557" s="96" t="n">
        <v>0</v>
      </c>
      <c r="CG1557" s="96" t="n">
        <v>3.9932541E-007</v>
      </c>
      <c r="CH1557" s="96" t="n">
        <v>3.6902156E-006</v>
      </c>
      <c r="CI1557" s="96" t="n">
        <v>0</v>
      </c>
      <c r="CJ1557" s="96" t="n">
        <v>0</v>
      </c>
      <c r="CL1557" s="155" t="n">
        <v>0</v>
      </c>
      <c r="CM1557" s="155" t="n">
        <v>0.24133377</v>
      </c>
      <c r="CN1557" s="156" t="n">
        <v>0</v>
      </c>
      <c r="CO1557" s="155" t="n">
        <v>0.00075366899</v>
      </c>
      <c r="CP1557" s="155" t="n">
        <v>0</v>
      </c>
      <c r="CQ1557" s="155" t="n">
        <v>0</v>
      </c>
      <c r="CR1557" s="155" t="n">
        <v>8.1735092E-005</v>
      </c>
      <c r="CS1557" s="155" t="n">
        <v>0</v>
      </c>
      <c r="CT1557" s="155" t="n">
        <v>0</v>
      </c>
      <c r="CU1557" s="155" t="n">
        <v>0</v>
      </c>
    </row>
    <row r="1558" customFormat="false" ht="13.8" hidden="false" customHeight="false" outlineLevel="0" collapsed="false">
      <c r="A1558" s="0" t="s">
        <v>2437</v>
      </c>
      <c r="B1558" s="26" t="s">
        <v>2247</v>
      </c>
      <c r="C1558" s="88" t="str">
        <f aca="false">MID(A1558,1,12)</f>
        <v>B.044.01.291</v>
      </c>
      <c r="D1558" s="2" t="s">
        <v>2245</v>
      </c>
      <c r="E1558" s="90" t="s">
        <v>1103</v>
      </c>
      <c r="F1558" s="91" t="str">
        <f aca="false">MID(A1558, 21,85)</f>
        <v>Electricity East Timor production</v>
      </c>
      <c r="G1558" s="133" t="n">
        <f aca="false">H1558+I1558+J1558+K1558</f>
        <v>0.0441457285</v>
      </c>
      <c r="H1558" s="149" t="n">
        <f aca="false">N1558+O1558+P1558+Q1558</f>
        <v>0.0028383884</v>
      </c>
      <c r="I1558" s="149" t="n">
        <f aca="false">L1558+M1558+R1558+V1558+T1558</f>
        <v>0.0086428051</v>
      </c>
      <c r="J1558" s="150" t="n">
        <f aca="false">S1558+U1558+W1558+X1558</f>
        <v>0</v>
      </c>
      <c r="K1558" s="149" t="n">
        <v>0.032664535</v>
      </c>
      <c r="L1558" s="130" t="n">
        <v>0.0068152296</v>
      </c>
      <c r="M1558" s="130" t="n">
        <v>0.0018275755</v>
      </c>
      <c r="N1558" s="130" t="n">
        <v>0.001547447</v>
      </c>
      <c r="O1558" s="130" t="n">
        <v>0.0012909414</v>
      </c>
      <c r="P1558" s="130" t="n">
        <v>0</v>
      </c>
      <c r="Q1558" s="130" t="n">
        <v>0</v>
      </c>
      <c r="R1558" s="130" t="n">
        <v>0</v>
      </c>
      <c r="S1558" s="157" t="n">
        <v>0</v>
      </c>
      <c r="T1558" s="130" t="n">
        <v>0</v>
      </c>
      <c r="U1558" s="130" t="n">
        <v>0</v>
      </c>
      <c r="V1558" s="130" t="n">
        <v>0</v>
      </c>
      <c r="W1558" s="130" t="n">
        <v>0</v>
      </c>
      <c r="X1558" s="130" t="n">
        <v>0</v>
      </c>
      <c r="Z1558" s="151" t="n">
        <f aca="false">K1558/0.15</f>
        <v>0.217763566666667</v>
      </c>
      <c r="AB1558" s="133" t="n">
        <f aca="false">K1558</f>
        <v>0.032664535</v>
      </c>
      <c r="AC1558" s="133" t="n">
        <f aca="false">L1558+M1558+N1558+O1558+P1558+Q1558+R1558</f>
        <v>0.0114811935</v>
      </c>
      <c r="AD1558" s="133" t="n">
        <f aca="false">L1558+M1558+R1558+W1558</f>
        <v>0.0086428051</v>
      </c>
      <c r="AE1558" s="133" t="n">
        <f aca="false">V1558+L1558+M1558+R1558+T1558</f>
        <v>0.0086428051</v>
      </c>
      <c r="AF1558" s="133" t="n">
        <f aca="false">S1558+U1558+X1558</f>
        <v>0</v>
      </c>
      <c r="AH1558" s="0" t="n">
        <v>2.7576758</v>
      </c>
      <c r="AI1558" s="96" t="n">
        <v>2.7576758</v>
      </c>
      <c r="AJ1558" s="96" t="n">
        <v>0</v>
      </c>
      <c r="AK1558" s="96" t="n">
        <v>0</v>
      </c>
      <c r="AL1558" s="96" t="n">
        <v>0</v>
      </c>
      <c r="AM1558" s="96" t="n">
        <v>0</v>
      </c>
      <c r="AN1558" s="96" t="n">
        <v>0</v>
      </c>
      <c r="AP1558" s="95" t="n">
        <v>0.0061770417</v>
      </c>
      <c r="AQ1558" s="95" t="n">
        <v>0.0057737246</v>
      </c>
      <c r="AR1558" s="95" t="n">
        <v>0.00020641908</v>
      </c>
      <c r="AS1558" s="95" t="n">
        <v>0.00019689806</v>
      </c>
      <c r="AT1558" s="152" t="n">
        <f aca="false">AW1558+AZ1558+BA1558+BB1558+BC1558+BK1558+BL1558+BP1558</f>
        <v>3.46146557534E-007</v>
      </c>
      <c r="AU1558" s="152" t="n">
        <f aca="false">AX1558+AY1558+BD1558+BE1558+BF1558+BG1558+BH1558+BI1558+BJ1558+BM1558+BQ1558+BR1558</f>
        <v>7.63384159413E-010</v>
      </c>
      <c r="AV1558" s="153" t="n">
        <f aca="false">BN1558+BO1558</f>
        <v>0.027576758</v>
      </c>
      <c r="AW1558" s="154" t="n">
        <v>2.0208459E-007</v>
      </c>
      <c r="AX1558" s="154" t="n">
        <v>6.0973798E-010</v>
      </c>
      <c r="AY1558" s="154" t="n">
        <v>1.6658913E-014</v>
      </c>
      <c r="AZ1558" s="154" t="n">
        <v>0</v>
      </c>
      <c r="BA1558" s="154" t="n">
        <v>0</v>
      </c>
      <c r="BB1558" s="154" t="n">
        <v>4.1467534E-011</v>
      </c>
      <c r="BC1558" s="154" t="n">
        <v>1.440205E-007</v>
      </c>
      <c r="BD1558" s="154" t="n">
        <v>9.4566205E-012</v>
      </c>
      <c r="BE1558" s="154" t="n">
        <v>1.441729E-010</v>
      </c>
      <c r="BF1558" s="154" t="n">
        <v>0</v>
      </c>
      <c r="BG1558" s="154" t="n">
        <v>0</v>
      </c>
      <c r="BH1558" s="154" t="n">
        <v>0</v>
      </c>
      <c r="BI1558" s="154" t="n">
        <v>0</v>
      </c>
      <c r="BJ1558" s="154" t="n">
        <v>0</v>
      </c>
      <c r="BK1558" s="154" t="n">
        <v>0</v>
      </c>
      <c r="BL1558" s="154" t="n">
        <v>0</v>
      </c>
      <c r="BM1558" s="154" t="n">
        <v>0</v>
      </c>
      <c r="BN1558" s="154" t="n">
        <v>0</v>
      </c>
      <c r="BO1558" s="154" t="n">
        <v>0.027576758</v>
      </c>
      <c r="BP1558" s="154" t="n">
        <v>0</v>
      </c>
      <c r="BQ1558" s="154" t="n">
        <v>0</v>
      </c>
      <c r="BR1558" s="154" t="n">
        <v>0</v>
      </c>
      <c r="BT1558" s="96" t="n">
        <v>1.2733176E-005</v>
      </c>
      <c r="BU1558" s="96" t="n">
        <v>9.9397151E-007</v>
      </c>
      <c r="BV1558" s="96" t="n">
        <v>6.071826E-006</v>
      </c>
      <c r="BW1558" s="96" t="n">
        <v>7.3671966E-010</v>
      </c>
      <c r="BX1558" s="96" t="n">
        <v>1.9742645E-006</v>
      </c>
      <c r="BY1558" s="96" t="n">
        <v>0</v>
      </c>
      <c r="BZ1558" s="96" t="n">
        <v>0</v>
      </c>
      <c r="CA1558" s="96" t="n">
        <v>0</v>
      </c>
      <c r="CB1558" s="96" t="n">
        <v>0</v>
      </c>
      <c r="CC1558" s="96" t="n">
        <v>2.2473757E-009</v>
      </c>
      <c r="CD1558" s="96" t="n">
        <v>0</v>
      </c>
      <c r="CE1558" s="96" t="n">
        <v>0</v>
      </c>
      <c r="CF1558" s="96" t="n">
        <v>0</v>
      </c>
      <c r="CG1558" s="96" t="n">
        <v>3.6032473E-007</v>
      </c>
      <c r="CH1558" s="96" t="n">
        <v>3.3298054E-006</v>
      </c>
      <c r="CI1558" s="96" t="n">
        <v>0</v>
      </c>
      <c r="CJ1558" s="96" t="n">
        <v>0</v>
      </c>
      <c r="CL1558" s="155" t="n">
        <v>0</v>
      </c>
      <c r="CM1558" s="155" t="n">
        <v>0.21776356</v>
      </c>
      <c r="CN1558" s="156" t="n">
        <v>0</v>
      </c>
      <c r="CO1558" s="155" t="n">
        <v>0.00068006083</v>
      </c>
      <c r="CP1558" s="155" t="n">
        <v>0</v>
      </c>
      <c r="CQ1558" s="155" t="n">
        <v>0</v>
      </c>
      <c r="CR1558" s="155" t="n">
        <v>7.3752318E-005</v>
      </c>
      <c r="CS1558" s="155" t="n">
        <v>0</v>
      </c>
      <c r="CT1558" s="155" t="n">
        <v>0</v>
      </c>
      <c r="CU1558" s="155" t="n">
        <v>0</v>
      </c>
    </row>
    <row r="1559" customFormat="false" ht="13.8" hidden="false" customHeight="false" outlineLevel="0" collapsed="false">
      <c r="A1559" s="0" t="s">
        <v>2438</v>
      </c>
      <c r="B1559" s="26" t="s">
        <v>2247</v>
      </c>
      <c r="C1559" s="88" t="str">
        <f aca="false">MID(A1559,1,12)</f>
        <v>B.044.01.292</v>
      </c>
      <c r="D1559" s="2" t="s">
        <v>2245</v>
      </c>
      <c r="E1559" s="90" t="s">
        <v>1103</v>
      </c>
      <c r="F1559" s="91" t="str">
        <f aca="false">MID(A1559, 21,85)</f>
        <v>Electricity Oceania production</v>
      </c>
      <c r="G1559" s="133" t="n">
        <f aca="false">H1559+I1559+J1559+K1559</f>
        <v>0.028232570253</v>
      </c>
      <c r="H1559" s="149" t="n">
        <f aca="false">N1559+O1559+P1559+Q1559</f>
        <v>0.002309874</v>
      </c>
      <c r="I1559" s="149" t="n">
        <f aca="false">L1559+M1559+R1559+V1559+T1559</f>
        <v>0.0034739666</v>
      </c>
      <c r="J1559" s="150" t="n">
        <f aca="false">S1559+U1559+W1559+X1559</f>
        <v>9.8232653E-005</v>
      </c>
      <c r="K1559" s="162" t="n">
        <v>0.022350497</v>
      </c>
      <c r="L1559" s="157" t="n">
        <v>0.0018034605</v>
      </c>
      <c r="M1559" s="157" t="n">
        <v>0.0016705061</v>
      </c>
      <c r="N1559" s="157" t="n">
        <v>0.0014511944</v>
      </c>
      <c r="O1559" s="130" t="n">
        <v>0.0008586796</v>
      </c>
      <c r="P1559" s="130" t="n">
        <v>0</v>
      </c>
      <c r="Q1559" s="130" t="n">
        <v>0</v>
      </c>
      <c r="R1559" s="130" t="n">
        <v>0</v>
      </c>
      <c r="S1559" s="157" t="n">
        <v>9.8232653E-005</v>
      </c>
      <c r="T1559" s="130" t="n">
        <v>0</v>
      </c>
      <c r="U1559" s="130" t="n">
        <v>0</v>
      </c>
      <c r="V1559" s="130" t="n">
        <v>0</v>
      </c>
      <c r="W1559" s="130" t="n">
        <v>0</v>
      </c>
      <c r="X1559" s="130" t="n">
        <v>0</v>
      </c>
      <c r="Z1559" s="151" t="n">
        <f aca="false">K1559/0.15</f>
        <v>0.149003313333333</v>
      </c>
      <c r="AB1559" s="163" t="n">
        <f aca="false">K1559</f>
        <v>0.022350497</v>
      </c>
      <c r="AC1559" s="133" t="n">
        <f aca="false">L1559+M1559+N1559+O1559+P1559+Q1559+R1559</f>
        <v>0.0057838406</v>
      </c>
      <c r="AD1559" s="133" t="n">
        <f aca="false">L1559+M1559+R1559+W1559</f>
        <v>0.0034739666</v>
      </c>
      <c r="AE1559" s="133" t="n">
        <f aca="false">V1559+L1559+M1559+R1559+T1559</f>
        <v>0.0034739666</v>
      </c>
      <c r="AF1559" s="133" t="n">
        <f aca="false">S1559+U1559+X1559</f>
        <v>9.8232653E-005</v>
      </c>
      <c r="AH1559" s="0" t="n">
        <v>2.092276</v>
      </c>
      <c r="AI1559" s="96" t="n">
        <v>1.6259531</v>
      </c>
      <c r="AJ1559" s="96" t="n">
        <v>0</v>
      </c>
      <c r="AK1559" s="96" t="n">
        <v>0</v>
      </c>
      <c r="AL1559" s="96" t="n">
        <v>0.042623188</v>
      </c>
      <c r="AM1559" s="96" t="n">
        <v>0.2851472</v>
      </c>
      <c r="AN1559" s="96" t="n">
        <v>0.13855246</v>
      </c>
      <c r="AP1559" s="95" t="n">
        <v>0.0032454846</v>
      </c>
      <c r="AQ1559" s="95" t="n">
        <v>0.0030780536</v>
      </c>
      <c r="AR1559" s="95" t="n">
        <v>0.00012553061</v>
      </c>
      <c r="AS1559" s="95" t="n">
        <v>4.190041E-005</v>
      </c>
      <c r="AT1559" s="152" t="n">
        <f aca="false">AW1559+AZ1559+BA1559+BB1559+BC1559+BK1559+BL1559+BP1559</f>
        <v>1.84535585215E-007</v>
      </c>
      <c r="AU1559" s="152" t="n">
        <f aca="false">AX1559+AY1559+BD1559+BE1559+BF1559+BG1559+BH1559+BI1559+BJ1559+BM1559+BQ1559+BR1559</f>
        <v>4.64240415653E-010</v>
      </c>
      <c r="AV1559" s="153" t="n">
        <f aca="false">BN1559+BO1559</f>
        <v>0.005868404785</v>
      </c>
      <c r="AW1559" s="154" t="n">
        <v>1.3827507E-007</v>
      </c>
      <c r="AX1559" s="154" t="n">
        <v>4.1720927E-010</v>
      </c>
      <c r="AY1559" s="154" t="n">
        <v>1.1398753E-014</v>
      </c>
      <c r="AZ1559" s="154" t="n">
        <v>0</v>
      </c>
      <c r="BA1559" s="154" t="n">
        <v>0</v>
      </c>
      <c r="BB1559" s="154" t="n">
        <v>3.8888215E-011</v>
      </c>
      <c r="BC1559" s="154" t="n">
        <v>4.6221627E-008</v>
      </c>
      <c r="BD1559" s="154" t="n">
        <v>8.8684099E-012</v>
      </c>
      <c r="BE1559" s="154" t="n">
        <v>3.8151337E-011</v>
      </c>
      <c r="BF1559" s="154" t="n">
        <v>0</v>
      </c>
      <c r="BG1559" s="154" t="n">
        <v>0</v>
      </c>
      <c r="BH1559" s="154" t="n">
        <v>0</v>
      </c>
      <c r="BI1559" s="154" t="n">
        <v>0</v>
      </c>
      <c r="BJ1559" s="154" t="n">
        <v>0</v>
      </c>
      <c r="BK1559" s="154" t="n">
        <v>0</v>
      </c>
      <c r="BL1559" s="154" t="n">
        <v>0</v>
      </c>
      <c r="BM1559" s="154" t="n">
        <v>0</v>
      </c>
      <c r="BN1559" s="154" t="n">
        <v>3.765585E-006</v>
      </c>
      <c r="BO1559" s="154" t="n">
        <v>0.0058646392</v>
      </c>
      <c r="BP1559" s="154" t="n">
        <v>0</v>
      </c>
      <c r="BQ1559" s="154" t="n">
        <v>0</v>
      </c>
      <c r="BR1559" s="154" t="n">
        <v>0</v>
      </c>
      <c r="BT1559" s="96" t="n">
        <v>7.6432579E-006</v>
      </c>
      <c r="BU1559" s="96" t="n">
        <v>2.6302685E-007</v>
      </c>
      <c r="BV1559" s="96" t="n">
        <v>4.1546077E-006</v>
      </c>
      <c r="BW1559" s="96" t="n">
        <v>6.9089502E-010</v>
      </c>
      <c r="BX1559" s="96" t="n">
        <v>9.8525133E-007</v>
      </c>
      <c r="BY1559" s="96" t="n">
        <v>0</v>
      </c>
      <c r="BZ1559" s="96" t="n">
        <v>0</v>
      </c>
      <c r="CA1559" s="96" t="n">
        <v>0</v>
      </c>
      <c r="CB1559" s="96" t="n">
        <v>0</v>
      </c>
      <c r="CC1559" s="96" t="n">
        <v>2.1075869E-009</v>
      </c>
      <c r="CD1559" s="96" t="n">
        <v>0</v>
      </c>
      <c r="CE1559" s="96" t="n">
        <v>0</v>
      </c>
      <c r="CF1559" s="96" t="n">
        <v>0</v>
      </c>
      <c r="CG1559" s="96" t="n">
        <v>2.9447758E-007</v>
      </c>
      <c r="CH1559" s="96" t="n">
        <v>1.9430959E-006</v>
      </c>
      <c r="CI1559" s="96" t="n">
        <v>1.245712E-013</v>
      </c>
      <c r="CJ1559" s="96" t="n">
        <v>0</v>
      </c>
      <c r="CL1559" s="155" t="n">
        <v>0</v>
      </c>
      <c r="CM1559" s="155" t="n">
        <v>0.14900331</v>
      </c>
      <c r="CN1559" s="156" t="n">
        <v>0</v>
      </c>
      <c r="CO1559" s="155" t="n">
        <v>0.00017995914</v>
      </c>
      <c r="CP1559" s="155" t="n">
        <v>0</v>
      </c>
      <c r="CQ1559" s="155" t="n">
        <v>0</v>
      </c>
      <c r="CR1559" s="155" t="n">
        <v>3.2410957E-005</v>
      </c>
      <c r="CS1559" s="155" t="n">
        <v>0</v>
      </c>
      <c r="CT1559" s="155" t="n">
        <v>0</v>
      </c>
      <c r="CU1559" s="155" t="n">
        <v>0</v>
      </c>
    </row>
    <row r="1560" customFormat="false" ht="13.8" hidden="false" customHeight="false" outlineLevel="0" collapsed="false">
      <c r="B1560" s="26"/>
      <c r="C1560" s="88"/>
      <c r="D1560" s="3" t="s">
        <v>2439</v>
      </c>
      <c r="E1560" s="90"/>
      <c r="J1560" s="158"/>
      <c r="K1560" s="102"/>
      <c r="L1560" s="102"/>
      <c r="M1560" s="102"/>
      <c r="N1560" s="102"/>
      <c r="S1560" s="102"/>
      <c r="AT1560" s="102"/>
      <c r="AU1560" s="102"/>
      <c r="AV1560" s="159"/>
      <c r="CN1560" s="160"/>
    </row>
    <row r="1561" customFormat="false" ht="13.8" hidden="false" customHeight="false" outlineLevel="0" collapsed="false">
      <c r="A1561" s="0" t="s">
        <v>2440</v>
      </c>
      <c r="B1561" s="26" t="s">
        <v>2441</v>
      </c>
      <c r="C1561" s="88" t="str">
        <f aca="false">MID(A1561,1,12)</f>
        <v>B.046.02.101</v>
      </c>
      <c r="D1561" s="2" t="s">
        <v>2439</v>
      </c>
      <c r="E1561" s="90" t="s">
        <v>1103</v>
      </c>
      <c r="F1561" s="91" t="str">
        <f aca="false">MID(A1561, 21,85)</f>
        <v>Electricity Alberta production</v>
      </c>
      <c r="G1561" s="133" t="n">
        <f aca="false">H1561+I1561+J1561+K1561</f>
        <v>0.033585664885</v>
      </c>
      <c r="H1561" s="149" t="n">
        <f aca="false">N1561+O1561+P1561+Q1561</f>
        <v>0.0034855403</v>
      </c>
      <c r="I1561" s="149" t="n">
        <f aca="false">L1561+M1561+R1561+V1561+T1561</f>
        <v>0.0050286125</v>
      </c>
      <c r="J1561" s="150" t="n">
        <f aca="false">S1561+U1561+W1561+X1561</f>
        <v>5.2136085E-005</v>
      </c>
      <c r="K1561" s="149" t="n">
        <v>0.025019376</v>
      </c>
      <c r="L1561" s="130" t="n">
        <v>0.0023883905</v>
      </c>
      <c r="M1561" s="130" t="n">
        <v>0.002640222</v>
      </c>
      <c r="N1561" s="130" t="n">
        <v>0.0023750323</v>
      </c>
      <c r="O1561" s="130" t="n">
        <v>0.001110508</v>
      </c>
      <c r="P1561" s="130" t="n">
        <v>0</v>
      </c>
      <c r="Q1561" s="130" t="n">
        <v>0</v>
      </c>
      <c r="R1561" s="157" t="n">
        <v>0</v>
      </c>
      <c r="S1561" s="157" t="n">
        <v>5.2136085E-005</v>
      </c>
      <c r="T1561" s="130" t="n">
        <v>0</v>
      </c>
      <c r="U1561" s="130" t="n">
        <v>0</v>
      </c>
      <c r="V1561" s="130" t="n">
        <v>0</v>
      </c>
      <c r="W1561" s="130" t="n">
        <v>0</v>
      </c>
      <c r="X1561" s="130" t="n">
        <v>0</v>
      </c>
      <c r="Z1561" s="151" t="n">
        <f aca="false">K1561/0.15</f>
        <v>0.16679584</v>
      </c>
      <c r="AB1561" s="133" t="n">
        <f aca="false">K1561</f>
        <v>0.025019376</v>
      </c>
      <c r="AC1561" s="133" t="n">
        <f aca="false">L1561+M1561+N1561+O1561+P1561+Q1561+R1561</f>
        <v>0.0085141528</v>
      </c>
      <c r="AD1561" s="133" t="n">
        <f aca="false">L1561+M1561+R1561+W1561</f>
        <v>0.0050286125</v>
      </c>
      <c r="AE1561" s="133" t="n">
        <f aca="false">V1561+L1561+M1561+R1561+T1561</f>
        <v>0.0050286125</v>
      </c>
      <c r="AF1561" s="133" t="n">
        <f aca="false">S1561+U1561+X1561</f>
        <v>5.2136085E-005</v>
      </c>
      <c r="AH1561" s="0" t="n">
        <v>2.2196194</v>
      </c>
      <c r="AI1561" s="96" t="n">
        <v>1.9543821</v>
      </c>
      <c r="AJ1561" s="96" t="n">
        <v>0</v>
      </c>
      <c r="AK1561" s="96" t="n">
        <v>0</v>
      </c>
      <c r="AL1561" s="96" t="n">
        <v>0.0720225</v>
      </c>
      <c r="AM1561" s="96" t="n">
        <v>0.17056521</v>
      </c>
      <c r="AN1561" s="96" t="n">
        <v>0.022649584</v>
      </c>
      <c r="AP1561" s="95" t="n">
        <v>0.0038368604</v>
      </c>
      <c r="AQ1561" s="95" t="n">
        <v>0.0035969557</v>
      </c>
      <c r="AR1561" s="95" t="n">
        <v>0.00014387455</v>
      </c>
      <c r="AS1561" s="95" t="n">
        <v>9.6030107E-005</v>
      </c>
      <c r="AT1561" s="152" t="n">
        <f aca="false">AW1561+AZ1561+BA1561+BB1561+BC1561+BK1561+BL1561+BP1561</f>
        <v>2.15644824657E-007</v>
      </c>
      <c r="AU1561" s="152" t="n">
        <f aca="false">AX1561+AY1561+BD1561+BE1561+BF1561+BG1561+BH1561+BI1561+BJ1561+BM1561+BQ1561+BR1561</f>
        <v>5.32080454882E-010</v>
      </c>
      <c r="AV1561" s="153" t="n">
        <f aca="false">BN1561+BO1561</f>
        <v>0.0134495945499</v>
      </c>
      <c r="AW1561" s="154" t="n">
        <v>1.5478654E-007</v>
      </c>
      <c r="AX1561" s="154" t="n">
        <v>4.6702836E-010</v>
      </c>
      <c r="AY1561" s="154" t="n">
        <v>1.2759882E-014</v>
      </c>
      <c r="AZ1561" s="154" t="n">
        <v>0</v>
      </c>
      <c r="BA1561" s="154" t="n">
        <v>0</v>
      </c>
      <c r="BB1561" s="154" t="n">
        <v>6.3644657E-011</v>
      </c>
      <c r="BC1561" s="154" t="n">
        <v>6.079464E-008</v>
      </c>
      <c r="BD1561" s="154" t="n">
        <v>1.4514086E-011</v>
      </c>
      <c r="BE1561" s="154" t="n">
        <v>5.0525249E-011</v>
      </c>
      <c r="BF1561" s="154" t="n">
        <v>0</v>
      </c>
      <c r="BG1561" s="154" t="n">
        <v>0</v>
      </c>
      <c r="BH1561" s="154" t="n">
        <v>0</v>
      </c>
      <c r="BI1561" s="154" t="n">
        <v>0</v>
      </c>
      <c r="BJ1561" s="154" t="n">
        <v>0</v>
      </c>
      <c r="BK1561" s="154" t="n">
        <v>0</v>
      </c>
      <c r="BL1561" s="154" t="n">
        <v>0</v>
      </c>
      <c r="BM1561" s="154" t="n">
        <v>0</v>
      </c>
      <c r="BN1561" s="154" t="n">
        <v>1.9985499E-006</v>
      </c>
      <c r="BO1561" s="154" t="n">
        <v>0.013447596</v>
      </c>
      <c r="BP1561" s="154" t="n">
        <v>0</v>
      </c>
      <c r="BQ1561" s="154" t="n">
        <v>0</v>
      </c>
      <c r="BR1561" s="154" t="n">
        <v>0</v>
      </c>
      <c r="BT1561" s="96" t="n">
        <v>9.0322178E-006</v>
      </c>
      <c r="BU1561" s="96" t="n">
        <v>3.4833633E-007</v>
      </c>
      <c r="BV1561" s="96" t="n">
        <v>4.6507106E-006</v>
      </c>
      <c r="BW1561" s="96" t="n">
        <v>1.1307224E-009</v>
      </c>
      <c r="BX1561" s="96" t="n">
        <v>1.2809303E-006</v>
      </c>
      <c r="BY1561" s="96" t="n">
        <v>0</v>
      </c>
      <c r="BZ1561" s="96" t="n">
        <v>0</v>
      </c>
      <c r="CA1561" s="96" t="n">
        <v>0</v>
      </c>
      <c r="CB1561" s="96" t="n">
        <v>0</v>
      </c>
      <c r="CC1561" s="96" t="n">
        <v>3.4492878E-009</v>
      </c>
      <c r="CD1561" s="96" t="n">
        <v>0</v>
      </c>
      <c r="CE1561" s="96" t="n">
        <v>0</v>
      </c>
      <c r="CF1561" s="96" t="n">
        <v>0</v>
      </c>
      <c r="CG1561" s="96" t="n">
        <v>4.7661194E-007</v>
      </c>
      <c r="CH1561" s="96" t="n">
        <v>2.2710485E-006</v>
      </c>
      <c r="CI1561" s="96" t="n">
        <v>6.6115027E-014</v>
      </c>
      <c r="CJ1561" s="96" t="n">
        <v>0</v>
      </c>
      <c r="CL1561" s="155" t="n">
        <v>0</v>
      </c>
      <c r="CM1561" s="155" t="n">
        <v>0.16679584</v>
      </c>
      <c r="CN1561" s="156" t="n">
        <v>0</v>
      </c>
      <c r="CO1561" s="155" t="n">
        <v>0.00023832665</v>
      </c>
      <c r="CP1561" s="155" t="n">
        <v>0</v>
      </c>
      <c r="CQ1561" s="155" t="n">
        <v>0</v>
      </c>
      <c r="CR1561" s="155" t="n">
        <v>4.225787E-005</v>
      </c>
      <c r="CS1561" s="155" t="n">
        <v>0</v>
      </c>
      <c r="CT1561" s="155" t="n">
        <v>0</v>
      </c>
      <c r="CU1561" s="155" t="n">
        <v>0</v>
      </c>
    </row>
    <row r="1562" customFormat="false" ht="13.8" hidden="false" customHeight="false" outlineLevel="0" collapsed="false">
      <c r="A1562" s="0" t="s">
        <v>2442</v>
      </c>
      <c r="B1562" s="26" t="s">
        <v>2441</v>
      </c>
      <c r="C1562" s="88" t="str">
        <f aca="false">MID(A1562,1,12)</f>
        <v>B.046.02.102</v>
      </c>
      <c r="D1562" s="2" t="s">
        <v>2439</v>
      </c>
      <c r="E1562" s="90" t="s">
        <v>1103</v>
      </c>
      <c r="F1562" s="91" t="str">
        <f aca="false">MID(A1562, 21,85)</f>
        <v>Electricity British Columbia production</v>
      </c>
      <c r="G1562" s="133" t="n">
        <f aca="false">H1562+I1562+J1562+K1562</f>
        <v>0.00244333875</v>
      </c>
      <c r="H1562" s="149" t="n">
        <f aca="false">N1562+O1562+P1562+Q1562</f>
        <v>0.00039758475</v>
      </c>
      <c r="I1562" s="149" t="n">
        <f aca="false">L1562+M1562+R1562+V1562+T1562</f>
        <v>0.00057367132</v>
      </c>
      <c r="J1562" s="150" t="n">
        <f aca="false">S1562+U1562+W1562+X1562</f>
        <v>0.00018625218</v>
      </c>
      <c r="K1562" s="149" t="n">
        <v>0.0012858305</v>
      </c>
      <c r="L1562" s="157" t="n">
        <v>0.00028313269</v>
      </c>
      <c r="M1562" s="157" t="n">
        <v>0.00029053863</v>
      </c>
      <c r="N1562" s="157" t="n">
        <v>0.00025023698</v>
      </c>
      <c r="O1562" s="157" t="n">
        <v>0.00014734777</v>
      </c>
      <c r="P1562" s="130" t="n">
        <v>0</v>
      </c>
      <c r="Q1562" s="130" t="n">
        <v>0</v>
      </c>
      <c r="R1562" s="130" t="n">
        <v>0</v>
      </c>
      <c r="S1562" s="130" t="n">
        <v>0.00018625218</v>
      </c>
      <c r="T1562" s="130" t="n">
        <v>0</v>
      </c>
      <c r="U1562" s="130" t="n">
        <v>0</v>
      </c>
      <c r="V1562" s="130" t="n">
        <v>0</v>
      </c>
      <c r="W1562" s="130" t="n">
        <v>0</v>
      </c>
      <c r="X1562" s="130" t="n">
        <v>0</v>
      </c>
      <c r="Z1562" s="151" t="n">
        <f aca="false">K1562/0.15</f>
        <v>0.00857220333333333</v>
      </c>
      <c r="AB1562" s="133" t="n">
        <f aca="false">K1562</f>
        <v>0.0012858305</v>
      </c>
      <c r="AC1562" s="133" t="n">
        <f aca="false">L1562+M1562+N1562+O1562+P1562+Q1562+R1562</f>
        <v>0.00097125607</v>
      </c>
      <c r="AD1562" s="133" t="n">
        <f aca="false">L1562+M1562+R1562+W1562</f>
        <v>0.00057367132</v>
      </c>
      <c r="AE1562" s="133" t="n">
        <f aca="false">V1562+L1562+M1562+R1562+T1562</f>
        <v>0.00057367132</v>
      </c>
      <c r="AF1562" s="133" t="n">
        <f aca="false">S1562+U1562+X1562</f>
        <v>0.00018625218</v>
      </c>
      <c r="AH1562" s="0" t="n">
        <v>1.2668727</v>
      </c>
      <c r="AI1562" s="96" t="n">
        <v>0.071587637</v>
      </c>
      <c r="AJ1562" s="96" t="n">
        <v>0</v>
      </c>
      <c r="AK1562" s="96" t="n">
        <v>0</v>
      </c>
      <c r="AL1562" s="96" t="n">
        <v>0.2452185</v>
      </c>
      <c r="AM1562" s="96" t="n">
        <v>0.033263378</v>
      </c>
      <c r="AN1562" s="96" t="n">
        <v>0.91680322</v>
      </c>
      <c r="AP1562" s="95" t="n">
        <v>0.00026935347</v>
      </c>
      <c r="AQ1562" s="95" t="n">
        <v>0.00025712113</v>
      </c>
      <c r="AR1562" s="95" t="n">
        <v>8.523437E-006</v>
      </c>
      <c r="AS1562" s="95" t="n">
        <v>3.7089094E-006</v>
      </c>
      <c r="AT1562" s="152" t="n">
        <f aca="false">AW1562+AZ1562+BA1562+BB1562+BC1562+BK1562+BL1562+BP1562</f>
        <v>1.54149355967E-008</v>
      </c>
      <c r="AU1562" s="152" t="n">
        <f aca="false">AX1562+AY1562+BD1562+BE1562+BF1562+BG1562+BH1562+BI1562+BJ1562+BM1562+BQ1562+BR1562</f>
        <v>3.152158627355E-011</v>
      </c>
      <c r="AV1562" s="153" t="n">
        <f aca="false">BN1562+BO1562</f>
        <v>0.0005194550968</v>
      </c>
      <c r="AW1562" s="154" t="n">
        <v>7.9550047E-009</v>
      </c>
      <c r="AX1562" s="154" t="n">
        <v>2.4002169E-011</v>
      </c>
      <c r="AY1562" s="154" t="n">
        <v>6.5577355E-016</v>
      </c>
      <c r="AZ1562" s="154" t="n">
        <v>0</v>
      </c>
      <c r="BA1562" s="154" t="n">
        <v>0</v>
      </c>
      <c r="BB1562" s="154" t="n">
        <v>6.7056967E-012</v>
      </c>
      <c r="BC1562" s="154" t="n">
        <v>7.4532252E-009</v>
      </c>
      <c r="BD1562" s="154" t="n">
        <v>1.529226E-012</v>
      </c>
      <c r="BE1562" s="154" t="n">
        <v>5.9895355E-012</v>
      </c>
      <c r="BF1562" s="154" t="n">
        <v>0</v>
      </c>
      <c r="BG1562" s="154" t="n">
        <v>0</v>
      </c>
      <c r="BH1562" s="154" t="n">
        <v>0</v>
      </c>
      <c r="BI1562" s="154" t="n">
        <v>0</v>
      </c>
      <c r="BJ1562" s="154" t="n">
        <v>0</v>
      </c>
      <c r="BK1562" s="154" t="n">
        <v>0</v>
      </c>
      <c r="BL1562" s="154" t="n">
        <v>0</v>
      </c>
      <c r="BM1562" s="154" t="n">
        <v>0</v>
      </c>
      <c r="BN1562" s="154" t="n">
        <v>7.1396668E-006</v>
      </c>
      <c r="BO1562" s="154" t="n">
        <v>0.00051231543</v>
      </c>
      <c r="BP1562" s="154" t="n">
        <v>0</v>
      </c>
      <c r="BQ1562" s="154" t="n">
        <v>0</v>
      </c>
      <c r="BR1562" s="154" t="n">
        <v>0</v>
      </c>
      <c r="BT1562" s="96" t="n">
        <v>5.8037218E-007</v>
      </c>
      <c r="BU1562" s="96" t="n">
        <v>4.1293667E-008</v>
      </c>
      <c r="BV1562" s="96" t="n">
        <v>2.3901577E-007</v>
      </c>
      <c r="BW1562" s="96" t="n">
        <v>1.1913461E-010</v>
      </c>
      <c r="BX1562" s="96" t="n">
        <v>1.6590308E-007</v>
      </c>
      <c r="BY1562" s="96" t="n">
        <v>0</v>
      </c>
      <c r="BZ1562" s="96" t="n">
        <v>0</v>
      </c>
      <c r="CA1562" s="96" t="n">
        <v>0</v>
      </c>
      <c r="CB1562" s="96" t="n">
        <v>0</v>
      </c>
      <c r="CC1562" s="96" t="n">
        <v>3.6342215E-010</v>
      </c>
      <c r="CD1562" s="96" t="n">
        <v>0</v>
      </c>
      <c r="CE1562" s="96" t="n">
        <v>0</v>
      </c>
      <c r="CF1562" s="96" t="n">
        <v>0</v>
      </c>
      <c r="CG1562" s="96" t="n">
        <v>5.0514659E-008</v>
      </c>
      <c r="CH1562" s="96" t="n">
        <v>8.3162211E-008</v>
      </c>
      <c r="CI1562" s="96" t="n">
        <v>2.3619088E-013</v>
      </c>
      <c r="CJ1562" s="96" t="n">
        <v>0</v>
      </c>
      <c r="CL1562" s="155" t="n">
        <v>0</v>
      </c>
      <c r="CM1562" s="155" t="n">
        <v>0.0085722033</v>
      </c>
      <c r="CN1562" s="156" t="n">
        <v>0</v>
      </c>
      <c r="CO1562" s="155" t="n">
        <v>2.8252526E-005</v>
      </c>
      <c r="CP1562" s="155" t="n">
        <v>0</v>
      </c>
      <c r="CQ1562" s="155" t="n">
        <v>0</v>
      </c>
      <c r="CR1562" s="155" t="n">
        <v>5.4010509E-006</v>
      </c>
      <c r="CS1562" s="155" t="n">
        <v>0</v>
      </c>
      <c r="CT1562" s="155" t="n">
        <v>0</v>
      </c>
      <c r="CU1562" s="155" t="n">
        <v>0</v>
      </c>
    </row>
    <row r="1563" customFormat="false" ht="13.8" hidden="false" customHeight="false" outlineLevel="0" collapsed="false">
      <c r="A1563" s="0" t="s">
        <v>2443</v>
      </c>
      <c r="B1563" s="26" t="s">
        <v>2441</v>
      </c>
      <c r="C1563" s="88" t="str">
        <f aca="false">MID(A1563,1,12)</f>
        <v>B.046.02.103</v>
      </c>
      <c r="D1563" s="2" t="s">
        <v>2439</v>
      </c>
      <c r="E1563" s="90" t="s">
        <v>1103</v>
      </c>
      <c r="F1563" s="91" t="str">
        <f aca="false">MID(A1563, 21,85)</f>
        <v>Electricity Manitoba production</v>
      </c>
      <c r="G1563" s="133" t="n">
        <f aca="false">H1563+I1563+J1563+K1563</f>
        <v>0.00072799463</v>
      </c>
      <c r="H1563" s="149" t="n">
        <f aca="false">N1563+O1563+P1563+Q1563</f>
        <v>3.2441973E-005</v>
      </c>
      <c r="I1563" s="149" t="n">
        <f aca="false">L1563+M1563+R1563+V1563+T1563</f>
        <v>4.4079577E-005</v>
      </c>
      <c r="J1563" s="150" t="n">
        <f aca="false">S1563+U1563+W1563+X1563</f>
        <v>0.00020388472</v>
      </c>
      <c r="K1563" s="149" t="n">
        <v>0.00044758836</v>
      </c>
      <c r="L1563" s="157" t="n">
        <v>2.4715406E-005</v>
      </c>
      <c r="M1563" s="157" t="n">
        <v>1.9364171E-005</v>
      </c>
      <c r="N1563" s="157" t="n">
        <v>1.7083186E-005</v>
      </c>
      <c r="O1563" s="157" t="n">
        <v>1.5358787E-005</v>
      </c>
      <c r="P1563" s="130" t="n">
        <v>0</v>
      </c>
      <c r="Q1563" s="130" t="n">
        <v>0</v>
      </c>
      <c r="R1563" s="130" t="n">
        <v>0</v>
      </c>
      <c r="S1563" s="157" t="n">
        <v>0.00020388472</v>
      </c>
      <c r="T1563" s="130" t="n">
        <v>0</v>
      </c>
      <c r="U1563" s="130" t="n">
        <v>0</v>
      </c>
      <c r="V1563" s="130" t="n">
        <v>0</v>
      </c>
      <c r="W1563" s="130" t="n">
        <v>0</v>
      </c>
      <c r="X1563" s="130" t="n">
        <v>0</v>
      </c>
      <c r="Z1563" s="151" t="n">
        <f aca="false">K1563/0.15</f>
        <v>0.0029839224</v>
      </c>
      <c r="AB1563" s="133" t="n">
        <f aca="false">K1563</f>
        <v>0.00044758836</v>
      </c>
      <c r="AC1563" s="133" t="n">
        <f aca="false">L1563+M1563+N1563+O1563+P1563+Q1563+R1563</f>
        <v>7.652155E-005</v>
      </c>
      <c r="AD1563" s="133" t="n">
        <f aca="false">L1563+M1563+R1563+W1563</f>
        <v>4.4079577E-005</v>
      </c>
      <c r="AE1563" s="133" t="n">
        <f aca="false">V1563+L1563+M1563+R1563+T1563</f>
        <v>4.4079577E-005</v>
      </c>
      <c r="AF1563" s="133" t="n">
        <f aca="false">S1563+U1563+X1563</f>
        <v>0.00020388472</v>
      </c>
      <c r="AH1563" s="0" t="n">
        <v>1.0658133</v>
      </c>
      <c r="AI1563" s="96" t="n">
        <v>0.0088654179</v>
      </c>
      <c r="AJ1563" s="96" t="n">
        <v>0</v>
      </c>
      <c r="AK1563" s="96" t="n">
        <v>0</v>
      </c>
      <c r="AL1563" s="96" t="n">
        <v>0.010324737</v>
      </c>
      <c r="AM1563" s="96" t="n">
        <v>0.026857884</v>
      </c>
      <c r="AN1563" s="96" t="n">
        <v>1.0197652</v>
      </c>
      <c r="AP1563" s="95" t="n">
        <v>6.0727555E-005</v>
      </c>
      <c r="AQ1563" s="95" t="n">
        <v>5.7701253E-005</v>
      </c>
      <c r="AR1563" s="95" t="n">
        <v>2.4288547E-006</v>
      </c>
      <c r="AS1563" s="95" t="n">
        <v>5.9744646E-007</v>
      </c>
      <c r="AT1563" s="152" t="n">
        <f aca="false">AW1563+AZ1563+BA1563+BB1563+BC1563+BK1563+BL1563+BP1563</f>
        <v>3.45930776472E-009</v>
      </c>
      <c r="AU1563" s="152" t="n">
        <f aca="false">AX1563+AY1563+BD1563+BE1563+BF1563+BG1563+BH1563+BI1563+BJ1563+BM1563+BQ1563+BR1563</f>
        <v>8.98245071006E-012</v>
      </c>
      <c r="AV1563" s="153" t="n">
        <f aca="false">BN1563+BO1563</f>
        <v>8.36759741E-005</v>
      </c>
      <c r="AW1563" s="154" t="n">
        <v>2.76908E-009</v>
      </c>
      <c r="AX1563" s="154" t="n">
        <v>8.3549827E-012</v>
      </c>
      <c r="AY1563" s="154" t="n">
        <v>2.2827006E-016</v>
      </c>
      <c r="AZ1563" s="154" t="n">
        <v>0</v>
      </c>
      <c r="BA1563" s="154" t="n">
        <v>0</v>
      </c>
      <c r="BB1563" s="154" t="n">
        <v>4.5778472E-013</v>
      </c>
      <c r="BC1563" s="154" t="n">
        <v>6.8976998E-010</v>
      </c>
      <c r="BD1563" s="154" t="n">
        <v>1.0439725E-013</v>
      </c>
      <c r="BE1563" s="154" t="n">
        <v>5.2284249E-013</v>
      </c>
      <c r="BF1563" s="154" t="n">
        <v>0</v>
      </c>
      <c r="BG1563" s="154" t="n">
        <v>0</v>
      </c>
      <c r="BH1563" s="154" t="n">
        <v>0</v>
      </c>
      <c r="BI1563" s="154" t="n">
        <v>0</v>
      </c>
      <c r="BJ1563" s="154" t="n">
        <v>0</v>
      </c>
      <c r="BK1563" s="154" t="n">
        <v>0</v>
      </c>
      <c r="BL1563" s="154" t="n">
        <v>0</v>
      </c>
      <c r="BM1563" s="154" t="n">
        <v>0</v>
      </c>
      <c r="BN1563" s="154" t="n">
        <v>7.8155811E-006</v>
      </c>
      <c r="BO1563" s="154" t="n">
        <v>7.5860393E-005</v>
      </c>
      <c r="BP1563" s="154" t="n">
        <v>0</v>
      </c>
      <c r="BQ1563" s="154" t="n">
        <v>0</v>
      </c>
      <c r="BR1563" s="154" t="n">
        <v>0</v>
      </c>
      <c r="BT1563" s="96" t="n">
        <v>1.1743107E-007</v>
      </c>
      <c r="BU1563" s="96" t="n">
        <v>3.6046341E-009</v>
      </c>
      <c r="BV1563" s="96" t="n">
        <v>8.3199674E-008</v>
      </c>
      <c r="BW1563" s="96" t="n">
        <v>8.1330856E-012</v>
      </c>
      <c r="BX1563" s="96" t="n">
        <v>1.6716606E-008</v>
      </c>
      <c r="BY1563" s="96" t="n">
        <v>0</v>
      </c>
      <c r="BZ1563" s="96" t="n">
        <v>0</v>
      </c>
      <c r="CA1563" s="96" t="n">
        <v>0</v>
      </c>
      <c r="CB1563" s="96" t="n">
        <v>0</v>
      </c>
      <c r="CC1563" s="96" t="n">
        <v>2.4810115E-011</v>
      </c>
      <c r="CD1563" s="96" t="n">
        <v>0</v>
      </c>
      <c r="CE1563" s="96" t="n">
        <v>0</v>
      </c>
      <c r="CF1563" s="96" t="n">
        <v>0</v>
      </c>
      <c r="CG1563" s="96" t="n">
        <v>3.4995319E-009</v>
      </c>
      <c r="CH1563" s="96" t="n">
        <v>1.0377419E-008</v>
      </c>
      <c r="CI1563" s="96" t="n">
        <v>2.5855113E-013</v>
      </c>
      <c r="CJ1563" s="96" t="n">
        <v>0</v>
      </c>
      <c r="CL1563" s="155" t="n">
        <v>0</v>
      </c>
      <c r="CM1563" s="155" t="n">
        <v>0.0029839224</v>
      </c>
      <c r="CN1563" s="156" t="n">
        <v>0</v>
      </c>
      <c r="CO1563" s="155" t="n">
        <v>2.4662382E-006</v>
      </c>
      <c r="CP1563" s="155" t="n">
        <v>0</v>
      </c>
      <c r="CQ1563" s="155" t="n">
        <v>0</v>
      </c>
      <c r="CR1563" s="155" t="n">
        <v>5.3372667E-007</v>
      </c>
      <c r="CS1563" s="155" t="n">
        <v>0</v>
      </c>
      <c r="CT1563" s="155" t="n">
        <v>0</v>
      </c>
      <c r="CU1563" s="155" t="n">
        <v>0</v>
      </c>
    </row>
    <row r="1564" customFormat="false" ht="13.8" hidden="false" customHeight="false" outlineLevel="0" collapsed="false">
      <c r="A1564" s="0" t="s">
        <v>2444</v>
      </c>
      <c r="B1564" s="26" t="s">
        <v>2441</v>
      </c>
      <c r="C1564" s="88" t="str">
        <f aca="false">MID(A1564,1,12)</f>
        <v>B.046.02.104</v>
      </c>
      <c r="D1564" s="2" t="s">
        <v>2439</v>
      </c>
      <c r="E1564" s="90" t="s">
        <v>1103</v>
      </c>
      <c r="F1564" s="91" t="str">
        <f aca="false">MID(A1564, 21,85)</f>
        <v>Electricity New Brunswick production</v>
      </c>
      <c r="G1564" s="133" t="n">
        <f aca="false">H1564+I1564+J1564+K1564</f>
        <v>0.024596205419</v>
      </c>
      <c r="H1564" s="149" t="n">
        <f aca="false">N1564+O1564+P1564+Q1564</f>
        <v>0.00144684303</v>
      </c>
      <c r="I1564" s="149" t="n">
        <f aca="false">L1564+M1564+R1564+V1564+T1564</f>
        <v>0.002402311</v>
      </c>
      <c r="J1564" s="150" t="n">
        <f aca="false">S1564+U1564+W1564+X1564</f>
        <v>0.008933746389</v>
      </c>
      <c r="K1564" s="149" t="n">
        <v>0.011813305</v>
      </c>
      <c r="L1564" s="130" t="n">
        <v>0.0013296833</v>
      </c>
      <c r="M1564" s="157" t="n">
        <v>0.0010726277</v>
      </c>
      <c r="N1564" s="157" t="n">
        <v>0.00094041522</v>
      </c>
      <c r="O1564" s="157" t="n">
        <v>0.00050642781</v>
      </c>
      <c r="P1564" s="130" t="n">
        <v>0</v>
      </c>
      <c r="Q1564" s="130" t="n">
        <v>0</v>
      </c>
      <c r="R1564" s="157" t="n">
        <v>0</v>
      </c>
      <c r="S1564" s="157" t="n">
        <v>6.6412389E-005</v>
      </c>
      <c r="T1564" s="130" t="n">
        <v>0</v>
      </c>
      <c r="U1564" s="130" t="n">
        <v>0.008867334</v>
      </c>
      <c r="V1564" s="130" t="n">
        <v>0</v>
      </c>
      <c r="W1564" s="130" t="n">
        <v>0</v>
      </c>
      <c r="X1564" s="130" t="n">
        <v>0</v>
      </c>
      <c r="Z1564" s="151" t="n">
        <f aca="false">K1564/0.15</f>
        <v>0.0787553666666667</v>
      </c>
      <c r="AB1564" s="133" t="n">
        <f aca="false">K1564</f>
        <v>0.011813305</v>
      </c>
      <c r="AC1564" s="133" t="n">
        <f aca="false">L1564+M1564+N1564+O1564+P1564+Q1564+R1564</f>
        <v>0.00384915403</v>
      </c>
      <c r="AD1564" s="133" t="n">
        <f aca="false">L1564+M1564+R1564+W1564</f>
        <v>0.002402311</v>
      </c>
      <c r="AE1564" s="133" t="n">
        <f aca="false">V1564+L1564+M1564+R1564+T1564</f>
        <v>0.002402311</v>
      </c>
      <c r="AF1564" s="133" t="n">
        <f aca="false">S1564+U1564+X1564</f>
        <v>0.008933746389</v>
      </c>
      <c r="AH1564" s="0" t="n">
        <v>2.5356509</v>
      </c>
      <c r="AI1564" s="96" t="n">
        <v>0.85343022</v>
      </c>
      <c r="AJ1564" s="96" t="n">
        <v>1.2285272</v>
      </c>
      <c r="AK1564" s="96" t="n">
        <v>0</v>
      </c>
      <c r="AL1564" s="96" t="n">
        <v>0.13455144</v>
      </c>
      <c r="AM1564" s="96" t="n">
        <v>0.050713427</v>
      </c>
      <c r="AN1564" s="96" t="n">
        <v>0.26842855</v>
      </c>
      <c r="AP1564" s="95" t="n">
        <v>0.0018563141</v>
      </c>
      <c r="AQ1564" s="95" t="n">
        <v>0.001754773</v>
      </c>
      <c r="AR1564" s="95" t="n">
        <v>6.8788906E-005</v>
      </c>
      <c r="AS1564" s="95" t="n">
        <v>3.2752242E-005</v>
      </c>
      <c r="AT1564" s="152" t="n">
        <f aca="false">AW1564+AZ1564+BA1564+BB1564+BC1564+BK1564+BL1564+BP1564</f>
        <v>1.05202216669E-007</v>
      </c>
      <c r="AU1564" s="152" t="n">
        <f aca="false">AX1564+AY1564+BD1564+BE1564+BF1564+BG1564+BH1564+BI1564+BJ1564+BM1564+BQ1564+BR1564</f>
        <v>2.543968366855E-010</v>
      </c>
      <c r="AV1564" s="153" t="n">
        <f aca="false">BN1564+BO1564</f>
        <v>0.004587148754</v>
      </c>
      <c r="AW1564" s="154" t="n">
        <v>7.308498E-008</v>
      </c>
      <c r="AX1564" s="154" t="n">
        <v>2.2051502E-010</v>
      </c>
      <c r="AY1564" s="154" t="n">
        <v>6.0247855E-015</v>
      </c>
      <c r="AZ1564" s="154" t="n">
        <v>0</v>
      </c>
      <c r="BA1564" s="154" t="n">
        <v>0</v>
      </c>
      <c r="BB1564" s="154" t="n">
        <v>2.5200669E-011</v>
      </c>
      <c r="BC1564" s="154" t="n">
        <v>3.2092036E-008</v>
      </c>
      <c r="BD1564" s="154" t="n">
        <v>5.7469819E-012</v>
      </c>
      <c r="BE1564" s="154" t="n">
        <v>2.812881E-011</v>
      </c>
      <c r="BF1564" s="154" t="n">
        <v>0</v>
      </c>
      <c r="BG1564" s="154" t="n">
        <v>0</v>
      </c>
      <c r="BH1564" s="154" t="n">
        <v>0</v>
      </c>
      <c r="BI1564" s="154" t="n">
        <v>0</v>
      </c>
      <c r="BJ1564" s="154" t="n">
        <v>0</v>
      </c>
      <c r="BK1564" s="154" t="n">
        <v>0</v>
      </c>
      <c r="BL1564" s="154" t="n">
        <v>0</v>
      </c>
      <c r="BM1564" s="154" t="n">
        <v>0</v>
      </c>
      <c r="BN1564" s="154" t="n">
        <v>1.5335654E-005</v>
      </c>
      <c r="BO1564" s="154" t="n">
        <v>0.0045718131</v>
      </c>
      <c r="BP1564" s="154" t="n">
        <v>0</v>
      </c>
      <c r="BQ1564" s="154" t="n">
        <v>0</v>
      </c>
      <c r="BR1564" s="154" t="n">
        <v>0</v>
      </c>
      <c r="BT1564" s="96" t="n">
        <v>5.78016E-006</v>
      </c>
      <c r="BU1564" s="96" t="n">
        <v>1.9392851E-007</v>
      </c>
      <c r="BV1564" s="96" t="n">
        <v>2.1959086E-006</v>
      </c>
      <c r="BW1564" s="96" t="n">
        <v>4.4771963E-010</v>
      </c>
      <c r="BX1564" s="96" t="n">
        <v>6.1303907E-007</v>
      </c>
      <c r="BY1564" s="96" t="n">
        <v>0</v>
      </c>
      <c r="BZ1564" s="96" t="n">
        <v>0</v>
      </c>
      <c r="CA1564" s="96" t="n">
        <v>0</v>
      </c>
      <c r="CB1564" s="96" t="n">
        <v>0</v>
      </c>
      <c r="CC1564" s="96" t="n">
        <v>1.3657763E-009</v>
      </c>
      <c r="CD1564" s="96" t="n">
        <v>0</v>
      </c>
      <c r="CE1564" s="96" t="n">
        <v>0</v>
      </c>
      <c r="CF1564" s="96" t="n">
        <v>0</v>
      </c>
      <c r="CG1564" s="96" t="n">
        <v>1.9235399E-007</v>
      </c>
      <c r="CH1564" s="96" t="n">
        <v>2.5831162E-006</v>
      </c>
      <c r="CI1564" s="96" t="n">
        <v>8.4219152E-014</v>
      </c>
      <c r="CJ1564" s="96" t="n">
        <v>0</v>
      </c>
      <c r="CL1564" s="155" t="n">
        <v>0</v>
      </c>
      <c r="CM1564" s="155" t="n">
        <v>0.078755366</v>
      </c>
      <c r="CN1564" s="156" t="n">
        <v>0</v>
      </c>
      <c r="CO1564" s="155" t="n">
        <v>0.00013268306</v>
      </c>
      <c r="CP1564" s="155" t="n">
        <v>0</v>
      </c>
      <c r="CQ1564" s="155" t="n">
        <v>0</v>
      </c>
      <c r="CR1564" s="155" t="n">
        <v>2.073753E-005</v>
      </c>
      <c r="CS1564" s="155" t="n">
        <v>0</v>
      </c>
      <c r="CT1564" s="155" t="n">
        <v>0</v>
      </c>
      <c r="CU1564" s="155" t="n">
        <v>0</v>
      </c>
    </row>
    <row r="1565" customFormat="false" ht="13.8" hidden="false" customHeight="false" outlineLevel="0" collapsed="false">
      <c r="A1565" s="0" t="s">
        <v>2445</v>
      </c>
      <c r="B1565" s="26" t="s">
        <v>2441</v>
      </c>
      <c r="C1565" s="88" t="str">
        <f aca="false">MID(A1565,1,12)</f>
        <v>B.046.02.105</v>
      </c>
      <c r="D1565" s="2" t="s">
        <v>2439</v>
      </c>
      <c r="E1565" s="90" t="s">
        <v>1103</v>
      </c>
      <c r="F1565" s="91" t="str">
        <f aca="false">MID(A1565, 21,85)</f>
        <v>Electricity Newfoundland and Labrador production</v>
      </c>
      <c r="G1565" s="133" t="n">
        <f aca="false">H1565+I1565+J1565+K1565</f>
        <v>0.00160290242</v>
      </c>
      <c r="H1565" s="149" t="n">
        <f aca="false">N1565+O1565+P1565+Q1565</f>
        <v>9.1340048E-005</v>
      </c>
      <c r="I1565" s="149" t="n">
        <f aca="false">L1565+M1565+R1565+V1565+T1565</f>
        <v>0.000217399352</v>
      </c>
      <c r="J1565" s="150" t="n">
        <f aca="false">S1565+U1565+W1565+X1565</f>
        <v>0.00019763682</v>
      </c>
      <c r="K1565" s="149" t="n">
        <v>0.0010965262</v>
      </c>
      <c r="L1565" s="130" t="n">
        <v>0.00015954782</v>
      </c>
      <c r="M1565" s="157" t="n">
        <v>5.7851532E-005</v>
      </c>
      <c r="N1565" s="157" t="n">
        <v>5.0117185E-005</v>
      </c>
      <c r="O1565" s="157" t="n">
        <v>4.1222863E-005</v>
      </c>
      <c r="P1565" s="130" t="n">
        <v>0</v>
      </c>
      <c r="Q1565" s="130" t="n">
        <v>0</v>
      </c>
      <c r="R1565" s="157" t="n">
        <v>0</v>
      </c>
      <c r="S1565" s="157" t="n">
        <v>0.00019763682</v>
      </c>
      <c r="T1565" s="130" t="n">
        <v>0</v>
      </c>
      <c r="U1565" s="130" t="n">
        <v>0</v>
      </c>
      <c r="V1565" s="130" t="n">
        <v>0</v>
      </c>
      <c r="W1565" s="130" t="n">
        <v>0</v>
      </c>
      <c r="X1565" s="130" t="n">
        <v>0</v>
      </c>
      <c r="Z1565" s="151" t="n">
        <f aca="false">K1565/0.15</f>
        <v>0.00731017466666667</v>
      </c>
      <c r="AB1565" s="133" t="n">
        <f aca="false">K1565</f>
        <v>0.0010965262</v>
      </c>
      <c r="AC1565" s="133" t="n">
        <f aca="false">L1565+M1565+N1565+O1565+P1565+Q1565+R1565</f>
        <v>0.0003087394</v>
      </c>
      <c r="AD1565" s="133" t="n">
        <f aca="false">L1565+M1565+R1565+W1565</f>
        <v>0.000217399352</v>
      </c>
      <c r="AE1565" s="133" t="n">
        <f aca="false">V1565+L1565+M1565+R1565+T1565</f>
        <v>0.000217399352</v>
      </c>
      <c r="AF1565" s="133" t="n">
        <f aca="false">S1565+U1565+X1565</f>
        <v>0.00019763682</v>
      </c>
      <c r="AH1565" s="0" t="n">
        <v>1.097609</v>
      </c>
      <c r="AI1565" s="96" t="n">
        <v>0.070474989</v>
      </c>
      <c r="AJ1565" s="96" t="n">
        <v>0</v>
      </c>
      <c r="AK1565" s="96" t="n">
        <v>0</v>
      </c>
      <c r="AL1565" s="96" t="n">
        <v>0.0016404724</v>
      </c>
      <c r="AM1565" s="96" t="n">
        <v>0.004096926</v>
      </c>
      <c r="AN1565" s="96" t="n">
        <v>1.0213966</v>
      </c>
      <c r="AP1565" s="95" t="n">
        <v>0.00018371016</v>
      </c>
      <c r="AQ1565" s="95" t="n">
        <v>0.00017229337</v>
      </c>
      <c r="AR1565" s="95" t="n">
        <v>6.5302889E-006</v>
      </c>
      <c r="AS1565" s="95" t="n">
        <v>4.8865048E-006</v>
      </c>
      <c r="AT1565" s="152" t="n">
        <f aca="false">AW1565+AZ1565+BA1565+BB1565+BC1565+BK1565+BL1565+BP1565</f>
        <v>1.03293386095E-008</v>
      </c>
      <c r="AU1565" s="152" t="n">
        <f aca="false">AX1565+AY1565+BD1565+BE1565+BF1565+BG1565+BH1565+BI1565+BJ1565+BM1565+BQ1565+BR1565</f>
        <v>2.415047711835E-011</v>
      </c>
      <c r="AV1565" s="153" t="n">
        <f aca="false">BN1565+BO1565</f>
        <v>0.0006843844282</v>
      </c>
      <c r="AW1565" s="154" t="n">
        <v>6.783842E-009</v>
      </c>
      <c r="AX1565" s="154" t="n">
        <v>2.0468489E-011</v>
      </c>
      <c r="AY1565" s="154" t="n">
        <v>5.5922835E-016</v>
      </c>
      <c r="AZ1565" s="154" t="n">
        <v>0</v>
      </c>
      <c r="BA1565" s="154" t="n">
        <v>0</v>
      </c>
      <c r="BB1565" s="154" t="n">
        <v>1.3430095E-012</v>
      </c>
      <c r="BC1565" s="154" t="n">
        <v>3.5441536E-009</v>
      </c>
      <c r="BD1565" s="154" t="n">
        <v>3.0627169E-013</v>
      </c>
      <c r="BE1565" s="154" t="n">
        <v>3.3751572E-012</v>
      </c>
      <c r="BF1565" s="154" t="n">
        <v>0</v>
      </c>
      <c r="BG1565" s="154" t="n">
        <v>0</v>
      </c>
      <c r="BH1565" s="154" t="n">
        <v>0</v>
      </c>
      <c r="BI1565" s="154" t="n">
        <v>0</v>
      </c>
      <c r="BJ1565" s="154" t="n">
        <v>0</v>
      </c>
      <c r="BK1565" s="154" t="n">
        <v>0</v>
      </c>
      <c r="BL1565" s="154" t="n">
        <v>0</v>
      </c>
      <c r="BM1565" s="154" t="n">
        <v>0</v>
      </c>
      <c r="BN1565" s="154" t="n">
        <v>7.5760782E-006</v>
      </c>
      <c r="BO1565" s="154" t="n">
        <v>0.00067680835</v>
      </c>
      <c r="BP1565" s="154" t="n">
        <v>0</v>
      </c>
      <c r="BQ1565" s="154" t="n">
        <v>0</v>
      </c>
      <c r="BR1565" s="154" t="n">
        <v>0</v>
      </c>
      <c r="BT1565" s="96" t="n">
        <v>3.78731E-007</v>
      </c>
      <c r="BU1565" s="96" t="n">
        <v>2.3269354E-008</v>
      </c>
      <c r="BV1565" s="96" t="n">
        <v>2.0382706E-007</v>
      </c>
      <c r="BW1565" s="96" t="n">
        <v>2.3860149E-011</v>
      </c>
      <c r="BX1565" s="96" t="n">
        <v>5.6065533E-008</v>
      </c>
      <c r="BY1565" s="96" t="n">
        <v>0</v>
      </c>
      <c r="BZ1565" s="96" t="n">
        <v>0</v>
      </c>
      <c r="CA1565" s="96" t="n">
        <v>0</v>
      </c>
      <c r="CB1565" s="96" t="n">
        <v>0</v>
      </c>
      <c r="CC1565" s="96" t="n">
        <v>7.2785786E-011</v>
      </c>
      <c r="CD1565" s="96" t="n">
        <v>0</v>
      </c>
      <c r="CE1565" s="96" t="n">
        <v>0</v>
      </c>
      <c r="CF1565" s="96" t="n">
        <v>0</v>
      </c>
      <c r="CG1565" s="96" t="n">
        <v>1.1090659E-008</v>
      </c>
      <c r="CH1565" s="96" t="n">
        <v>8.4381497E-008</v>
      </c>
      <c r="CI1565" s="96" t="n">
        <v>2.5062802E-013</v>
      </c>
      <c r="CJ1565" s="96" t="n">
        <v>0</v>
      </c>
      <c r="CL1565" s="155" t="n">
        <v>0</v>
      </c>
      <c r="CM1565" s="155" t="n">
        <v>0.0073101745</v>
      </c>
      <c r="CN1565" s="156" t="n">
        <v>0</v>
      </c>
      <c r="CO1565" s="155" t="n">
        <v>1.5920553E-005</v>
      </c>
      <c r="CP1565" s="155" t="n">
        <v>0</v>
      </c>
      <c r="CQ1565" s="155" t="n">
        <v>0</v>
      </c>
      <c r="CR1565" s="155" t="n">
        <v>2.0009241E-006</v>
      </c>
      <c r="CS1565" s="155" t="n">
        <v>0</v>
      </c>
      <c r="CT1565" s="155" t="n">
        <v>0</v>
      </c>
      <c r="CU1565" s="155" t="n">
        <v>0</v>
      </c>
    </row>
    <row r="1566" customFormat="false" ht="13.8" hidden="false" customHeight="false" outlineLevel="0" collapsed="false">
      <c r="A1566" s="0" t="s">
        <v>2446</v>
      </c>
      <c r="B1566" s="26" t="s">
        <v>2441</v>
      </c>
      <c r="C1566" s="88" t="str">
        <f aca="false">MID(A1566,1,12)</f>
        <v>B.046.02.106</v>
      </c>
      <c r="D1566" s="2" t="s">
        <v>2439</v>
      </c>
      <c r="E1566" s="90" t="s">
        <v>1103</v>
      </c>
      <c r="F1566" s="91" t="str">
        <f aca="false">MID(A1566, 21,85)</f>
        <v>Electricity Northwest Territories production</v>
      </c>
      <c r="G1566" s="133" t="n">
        <f aca="false">H1566+I1566+J1566+K1566</f>
        <v>0.029034476773</v>
      </c>
      <c r="H1566" s="149" t="n">
        <f aca="false">N1566+O1566+P1566+Q1566</f>
        <v>0.0024648464</v>
      </c>
      <c r="I1566" s="149" t="n">
        <f aca="false">L1566+M1566+R1566+V1566+T1566</f>
        <v>0.0064425551</v>
      </c>
      <c r="J1566" s="150" t="n">
        <f aca="false">S1566+U1566+W1566+X1566</f>
        <v>4.7348273E-005</v>
      </c>
      <c r="K1566" s="149" t="n">
        <v>0.020079727</v>
      </c>
      <c r="L1566" s="130" t="n">
        <v>0.0047764374</v>
      </c>
      <c r="M1566" s="130" t="n">
        <v>0.0016661177</v>
      </c>
      <c r="N1566" s="130" t="n">
        <v>0.0014412144</v>
      </c>
      <c r="O1566" s="130" t="n">
        <v>0.001023632</v>
      </c>
      <c r="P1566" s="130" t="n">
        <v>0</v>
      </c>
      <c r="Q1566" s="130" t="n">
        <v>0</v>
      </c>
      <c r="R1566" s="157" t="n">
        <v>0</v>
      </c>
      <c r="S1566" s="157" t="n">
        <v>4.7348273E-005</v>
      </c>
      <c r="T1566" s="130" t="n">
        <v>0</v>
      </c>
      <c r="U1566" s="130" t="n">
        <v>0</v>
      </c>
      <c r="V1566" s="130" t="n">
        <v>0</v>
      </c>
      <c r="W1566" s="130" t="n">
        <v>0</v>
      </c>
      <c r="X1566" s="130" t="n">
        <v>0</v>
      </c>
      <c r="Z1566" s="151" t="n">
        <f aca="false">K1566/0.15</f>
        <v>0.133864846666667</v>
      </c>
      <c r="AB1566" s="133" t="n">
        <f aca="false">K1566</f>
        <v>0.020079727</v>
      </c>
      <c r="AC1566" s="133" t="n">
        <f aca="false">L1566+M1566+N1566+O1566+P1566+Q1566+R1566</f>
        <v>0.0089074015</v>
      </c>
      <c r="AD1566" s="133" t="n">
        <f aca="false">L1566+M1566+R1566+W1566</f>
        <v>0.0064425551</v>
      </c>
      <c r="AE1566" s="133" t="n">
        <f aca="false">V1566+L1566+M1566+R1566+T1566</f>
        <v>0.0064425551</v>
      </c>
      <c r="AF1566" s="133" t="n">
        <f aca="false">S1566+U1566+X1566</f>
        <v>4.7348273E-005</v>
      </c>
      <c r="AH1566" s="0" t="n">
        <v>2.3451869</v>
      </c>
      <c r="AI1566" s="96" t="n">
        <v>2.1116795</v>
      </c>
      <c r="AJ1566" s="96" t="n">
        <v>0</v>
      </c>
      <c r="AK1566" s="96" t="n">
        <v>0</v>
      </c>
      <c r="AL1566" s="96" t="n">
        <v>0</v>
      </c>
      <c r="AM1566" s="96" t="n">
        <v>0.025594693</v>
      </c>
      <c r="AN1566" s="96" t="n">
        <v>0.20791273</v>
      </c>
      <c r="AP1566" s="95" t="n">
        <v>0.0040638513</v>
      </c>
      <c r="AQ1566" s="95" t="n">
        <v>0.0037874664</v>
      </c>
      <c r="AR1566" s="95" t="n">
        <v>0.00013105814</v>
      </c>
      <c r="AS1566" s="95" t="n">
        <v>0.00014532682</v>
      </c>
      <c r="AT1566" s="152" t="n">
        <f aca="false">AW1566+AZ1566+BA1566+BB1566+BC1566+BK1566+BL1566+BP1566</f>
        <v>2.27066330778E-007</v>
      </c>
      <c r="AU1566" s="152" t="n">
        <f aca="false">AX1566+AY1566+BD1566+BE1566+BF1566+BG1566+BH1566+BI1566+BJ1566+BM1566+BQ1566+BR1566</f>
        <v>4.84682461961E-010</v>
      </c>
      <c r="AV1566" s="153" t="n">
        <f aca="false">BN1566+BO1566</f>
        <v>0.0203538960171</v>
      </c>
      <c r="AW1566" s="154" t="n">
        <v>1.2422658E-007</v>
      </c>
      <c r="AX1566" s="154" t="n">
        <v>3.7482157E-010</v>
      </c>
      <c r="AY1566" s="154" t="n">
        <v>1.0240661E-014</v>
      </c>
      <c r="AZ1566" s="154" t="n">
        <v>0</v>
      </c>
      <c r="BA1566" s="154" t="n">
        <v>0</v>
      </c>
      <c r="BB1566" s="154" t="n">
        <v>3.8620778E-011</v>
      </c>
      <c r="BC1566" s="154" t="n">
        <v>1.0280113E-007</v>
      </c>
      <c r="BD1566" s="154" t="n">
        <v>8.8074213E-012</v>
      </c>
      <c r="BE1566" s="154" t="n">
        <v>1.0104323E-010</v>
      </c>
      <c r="BF1566" s="154" t="n">
        <v>0</v>
      </c>
      <c r="BG1566" s="154" t="n">
        <v>0</v>
      </c>
      <c r="BH1566" s="154" t="n">
        <v>0</v>
      </c>
      <c r="BI1566" s="154" t="n">
        <v>0</v>
      </c>
      <c r="BJ1566" s="154" t="n">
        <v>0</v>
      </c>
      <c r="BK1566" s="154" t="n">
        <v>0</v>
      </c>
      <c r="BL1566" s="154" t="n">
        <v>0</v>
      </c>
      <c r="BM1566" s="154" t="n">
        <v>0</v>
      </c>
      <c r="BN1566" s="154" t="n">
        <v>1.8150171E-006</v>
      </c>
      <c r="BO1566" s="154" t="n">
        <v>0.020352081</v>
      </c>
      <c r="BP1566" s="154" t="n">
        <v>0</v>
      </c>
      <c r="BQ1566" s="154" t="n">
        <v>0</v>
      </c>
      <c r="BR1566" s="154" t="n">
        <v>0</v>
      </c>
      <c r="BT1566" s="96" t="n">
        <v>8.7729121E-006</v>
      </c>
      <c r="BU1566" s="96" t="n">
        <v>6.9662256E-007</v>
      </c>
      <c r="BV1566" s="96" t="n">
        <v>3.7325071E-006</v>
      </c>
      <c r="BW1566" s="96" t="n">
        <v>6.8614369E-010</v>
      </c>
      <c r="BX1566" s="96" t="n">
        <v>1.4900646E-006</v>
      </c>
      <c r="BY1566" s="96" t="n">
        <v>0</v>
      </c>
      <c r="BZ1566" s="96" t="n">
        <v>0</v>
      </c>
      <c r="CA1566" s="96" t="n">
        <v>0</v>
      </c>
      <c r="CB1566" s="96" t="n">
        <v>0</v>
      </c>
      <c r="CC1566" s="96" t="n">
        <v>2.0930929E-009</v>
      </c>
      <c r="CD1566" s="96" t="n">
        <v>0</v>
      </c>
      <c r="CE1566" s="96" t="n">
        <v>0</v>
      </c>
      <c r="CF1566" s="96" t="n">
        <v>0</v>
      </c>
      <c r="CG1566" s="96" t="n">
        <v>3.2071593E-007</v>
      </c>
      <c r="CH1566" s="96" t="n">
        <v>2.5302226E-006</v>
      </c>
      <c r="CI1566" s="96" t="n">
        <v>6.0043487E-014</v>
      </c>
      <c r="CJ1566" s="96" t="n">
        <v>0</v>
      </c>
      <c r="CL1566" s="155" t="n">
        <v>0</v>
      </c>
      <c r="CM1566" s="155" t="n">
        <v>0.13386484</v>
      </c>
      <c r="CN1566" s="156" t="n">
        <v>0</v>
      </c>
      <c r="CO1566" s="155" t="n">
        <v>0.00047661901</v>
      </c>
      <c r="CP1566" s="155" t="n">
        <v>0</v>
      </c>
      <c r="CQ1566" s="155" t="n">
        <v>0</v>
      </c>
      <c r="CR1566" s="155" t="n">
        <v>5.4653694E-005</v>
      </c>
      <c r="CS1566" s="155" t="n">
        <v>0</v>
      </c>
      <c r="CT1566" s="155" t="n">
        <v>0</v>
      </c>
      <c r="CU1566" s="155" t="n">
        <v>0</v>
      </c>
    </row>
    <row r="1567" customFormat="false" ht="13.8" hidden="false" customHeight="false" outlineLevel="0" collapsed="false">
      <c r="A1567" s="0" t="s">
        <v>2447</v>
      </c>
      <c r="B1567" s="26" t="s">
        <v>2441</v>
      </c>
      <c r="C1567" s="88" t="str">
        <f aca="false">MID(A1567,1,12)</f>
        <v>B.046.02.107</v>
      </c>
      <c r="D1567" s="2" t="s">
        <v>2439</v>
      </c>
      <c r="E1567" s="90" t="s">
        <v>1103</v>
      </c>
      <c r="F1567" s="91" t="str">
        <f aca="false">MID(A1567, 21,85)</f>
        <v>Electricity Nova Scotia production</v>
      </c>
      <c r="G1567" s="133" t="n">
        <f aca="false">H1567+I1567+J1567+K1567</f>
        <v>0.034958874708</v>
      </c>
      <c r="H1567" s="149" t="n">
        <f aca="false">N1567+O1567+P1567+Q1567</f>
        <v>0.0029330668</v>
      </c>
      <c r="I1567" s="149" t="n">
        <f aca="false">L1567+M1567+R1567+V1567+T1567</f>
        <v>0.0043084065</v>
      </c>
      <c r="J1567" s="150" t="n">
        <f aca="false">S1567+U1567+W1567+X1567</f>
        <v>6.8932408E-005</v>
      </c>
      <c r="K1567" s="149" t="n">
        <v>0.027648469</v>
      </c>
      <c r="L1567" s="157" t="n">
        <v>0.0021789571</v>
      </c>
      <c r="M1567" s="157" t="n">
        <v>0.0021294494</v>
      </c>
      <c r="N1567" s="157" t="n">
        <v>0.0018532971</v>
      </c>
      <c r="O1567" s="130" t="n">
        <v>0.0010797697</v>
      </c>
      <c r="P1567" s="130" t="n">
        <v>0</v>
      </c>
      <c r="Q1567" s="130" t="n">
        <v>0</v>
      </c>
      <c r="R1567" s="130" t="n">
        <v>0</v>
      </c>
      <c r="S1567" s="157" t="n">
        <v>6.8932408E-005</v>
      </c>
      <c r="T1567" s="130" t="n">
        <v>0</v>
      </c>
      <c r="U1567" s="130" t="n">
        <v>0</v>
      </c>
      <c r="V1567" s="130" t="n">
        <v>0</v>
      </c>
      <c r="W1567" s="130" t="n">
        <v>0</v>
      </c>
      <c r="X1567" s="130" t="n">
        <v>0</v>
      </c>
      <c r="Z1567" s="151" t="n">
        <f aca="false">K1567/0.15</f>
        <v>0.184323126666667</v>
      </c>
      <c r="AB1567" s="133" t="n">
        <f aca="false">K1567</f>
        <v>0.027648469</v>
      </c>
      <c r="AC1567" s="133" t="n">
        <f aca="false">L1567+M1567+N1567+O1567+P1567+Q1567+R1567</f>
        <v>0.0072414733</v>
      </c>
      <c r="AD1567" s="133" t="n">
        <f aca="false">L1567+M1567+R1567+W1567</f>
        <v>0.0043084065</v>
      </c>
      <c r="AE1567" s="133" t="n">
        <f aca="false">V1567+L1567+M1567+R1567+T1567</f>
        <v>0.0043084065</v>
      </c>
      <c r="AF1567" s="133" t="n">
        <f aca="false">S1567+U1567+X1567</f>
        <v>6.8932408E-005</v>
      </c>
      <c r="AH1567" s="0" t="n">
        <v>2.3786131</v>
      </c>
      <c r="AI1567" s="96" t="n">
        <v>1.9881887</v>
      </c>
      <c r="AJ1567" s="96" t="n">
        <v>0</v>
      </c>
      <c r="AK1567" s="96" t="n">
        <v>0</v>
      </c>
      <c r="AL1567" s="96" t="n">
        <v>0.11351114</v>
      </c>
      <c r="AM1567" s="96" t="n">
        <v>0.16256127</v>
      </c>
      <c r="AN1567" s="96" t="n">
        <v>0.11435203</v>
      </c>
      <c r="AP1567" s="95" t="n">
        <v>0.0040021685</v>
      </c>
      <c r="AQ1567" s="95" t="n">
        <v>0.0037965432</v>
      </c>
      <c r="AR1567" s="95" t="n">
        <v>0.00015508504</v>
      </c>
      <c r="AS1567" s="95" t="n">
        <v>5.0540227E-005</v>
      </c>
      <c r="AT1567" s="152" t="n">
        <f aca="false">AW1567+AZ1567+BA1567+BB1567+BC1567+BK1567+BL1567+BP1567</f>
        <v>2.27610498517E-007</v>
      </c>
      <c r="AU1567" s="152" t="n">
        <f aca="false">AX1567+AY1567+BD1567+BE1567+BF1567+BG1567+BH1567+BI1567+BJ1567+BM1567+BQ1567+BR1567</f>
        <v>5.73539351719E-010</v>
      </c>
      <c r="AV1567" s="153" t="n">
        <f aca="false">BN1567+BO1567</f>
        <v>0.007078463209</v>
      </c>
      <c r="AW1567" s="154" t="n">
        <v>1.7105186E-007</v>
      </c>
      <c r="AX1567" s="154" t="n">
        <v>5.1610476E-010</v>
      </c>
      <c r="AY1567" s="154" t="n">
        <v>1.4100719E-014</v>
      </c>
      <c r="AZ1567" s="154" t="n">
        <v>0</v>
      </c>
      <c r="BA1567" s="154" t="n">
        <v>0</v>
      </c>
      <c r="BB1567" s="154" t="n">
        <v>4.9663517E-011</v>
      </c>
      <c r="BC1567" s="154" t="n">
        <v>5.6508975E-008</v>
      </c>
      <c r="BD1567" s="154" t="n">
        <v>1.1325704E-011</v>
      </c>
      <c r="BE1567" s="154" t="n">
        <v>4.6094787E-011</v>
      </c>
      <c r="BF1567" s="154" t="n">
        <v>0</v>
      </c>
      <c r="BG1567" s="154" t="n">
        <v>0</v>
      </c>
      <c r="BH1567" s="154" t="n">
        <v>0</v>
      </c>
      <c r="BI1567" s="154" t="n">
        <v>0</v>
      </c>
      <c r="BJ1567" s="154" t="n">
        <v>0</v>
      </c>
      <c r="BK1567" s="154" t="n">
        <v>0</v>
      </c>
      <c r="BL1567" s="154" t="n">
        <v>0</v>
      </c>
      <c r="BM1567" s="154" t="n">
        <v>0</v>
      </c>
      <c r="BN1567" s="154" t="n">
        <v>2.642409E-006</v>
      </c>
      <c r="BO1567" s="154" t="n">
        <v>0.0070758208</v>
      </c>
      <c r="BP1567" s="154" t="n">
        <v>0</v>
      </c>
      <c r="BQ1567" s="154" t="n">
        <v>0</v>
      </c>
      <c r="BR1567" s="154" t="n">
        <v>0</v>
      </c>
      <c r="BT1567" s="96" t="n">
        <v>9.4366333E-006</v>
      </c>
      <c r="BU1567" s="96" t="n">
        <v>3.1779139E-007</v>
      </c>
      <c r="BV1567" s="96" t="n">
        <v>5.1394179E-006</v>
      </c>
      <c r="BW1567" s="96" t="n">
        <v>8.8233097E-010</v>
      </c>
      <c r="BX1567" s="96" t="n">
        <v>1.2282561E-006</v>
      </c>
      <c r="BY1567" s="96" t="n">
        <v>0</v>
      </c>
      <c r="BZ1567" s="96" t="n">
        <v>0</v>
      </c>
      <c r="CA1567" s="96" t="n">
        <v>0</v>
      </c>
      <c r="CB1567" s="96" t="n">
        <v>0</v>
      </c>
      <c r="CC1567" s="96" t="n">
        <v>2.6915655E-009</v>
      </c>
      <c r="CD1567" s="96" t="n">
        <v>0</v>
      </c>
      <c r="CE1567" s="96" t="n">
        <v>0</v>
      </c>
      <c r="CF1567" s="96" t="n">
        <v>0</v>
      </c>
      <c r="CG1567" s="96" t="n">
        <v>3.7489665E-007</v>
      </c>
      <c r="CH1567" s="96" t="n">
        <v>2.3726973E-006</v>
      </c>
      <c r="CI1567" s="96" t="n">
        <v>8.7414848E-014</v>
      </c>
      <c r="CJ1567" s="96" t="n">
        <v>0</v>
      </c>
      <c r="CL1567" s="155" t="n">
        <v>0</v>
      </c>
      <c r="CM1567" s="155" t="n">
        <v>0.18432313</v>
      </c>
      <c r="CN1567" s="156" t="n">
        <v>0</v>
      </c>
      <c r="CO1567" s="155" t="n">
        <v>0.00021742824</v>
      </c>
      <c r="CP1567" s="155" t="n">
        <v>0</v>
      </c>
      <c r="CQ1567" s="155" t="n">
        <v>0</v>
      </c>
      <c r="CR1567" s="155" t="n">
        <v>4.0214203E-005</v>
      </c>
      <c r="CS1567" s="155" t="n">
        <v>0</v>
      </c>
      <c r="CT1567" s="155" t="n">
        <v>0</v>
      </c>
      <c r="CU1567" s="155" t="n">
        <v>0</v>
      </c>
    </row>
    <row r="1568" customFormat="false" ht="13.8" hidden="false" customHeight="false" outlineLevel="0" collapsed="false">
      <c r="A1568" s="0" t="s">
        <v>2448</v>
      </c>
      <c r="B1568" s="26" t="s">
        <v>2441</v>
      </c>
      <c r="C1568" s="88" t="str">
        <f aca="false">MID(A1568,1,12)</f>
        <v>B.046.02.108</v>
      </c>
      <c r="D1568" s="2" t="s">
        <v>2439</v>
      </c>
      <c r="E1568" s="90" t="s">
        <v>1103</v>
      </c>
      <c r="F1568" s="91" t="str">
        <f aca="false">MID(A1568, 21,85)</f>
        <v>Electricity Nunavut production</v>
      </c>
      <c r="G1568" s="133" t="n">
        <f aca="false">H1568+I1568+J1568+K1568</f>
        <v>0.04669522351263</v>
      </c>
      <c r="H1568" s="149" t="n">
        <f aca="false">N1568+O1568+P1568+Q1568</f>
        <v>0.0028719283</v>
      </c>
      <c r="I1568" s="149" t="n">
        <f aca="false">L1568+M1568+R1568+V1568+T1568</f>
        <v>0.0087449202</v>
      </c>
      <c r="J1568" s="150" t="n">
        <f aca="false">S1568+U1568+W1568+X1568</f>
        <v>1.3101263E-007</v>
      </c>
      <c r="K1568" s="162" t="n">
        <v>0.035078244</v>
      </c>
      <c r="L1568" s="157" t="n">
        <v>0.006895742</v>
      </c>
      <c r="M1568" s="157" t="n">
        <v>0.0018491782</v>
      </c>
      <c r="N1568" s="157" t="n">
        <v>0.0015657375</v>
      </c>
      <c r="O1568" s="130" t="n">
        <v>0.0013061908</v>
      </c>
      <c r="P1568" s="130" t="n">
        <v>0</v>
      </c>
      <c r="Q1568" s="130" t="n">
        <v>0</v>
      </c>
      <c r="R1568" s="130" t="n">
        <v>0</v>
      </c>
      <c r="S1568" s="157" t="n">
        <v>1.3101263E-007</v>
      </c>
      <c r="T1568" s="130" t="n">
        <v>0</v>
      </c>
      <c r="U1568" s="130" t="n">
        <v>0</v>
      </c>
      <c r="V1568" s="130" t="n">
        <v>0</v>
      </c>
      <c r="W1568" s="130" t="n">
        <v>0</v>
      </c>
      <c r="X1568" s="130" t="n">
        <v>0</v>
      </c>
      <c r="Z1568" s="151" t="n">
        <f aca="false">K1568/0.15</f>
        <v>0.23385496</v>
      </c>
      <c r="AB1568" s="163" t="n">
        <f aca="false">K1568</f>
        <v>0.035078244</v>
      </c>
      <c r="AC1568" s="133" t="n">
        <f aca="false">L1568+M1568+N1568+O1568+P1568+Q1568+R1568</f>
        <v>0.0116168485</v>
      </c>
      <c r="AD1568" s="133" t="n">
        <f aca="false">L1568+M1568+R1568+W1568</f>
        <v>0.0087449202</v>
      </c>
      <c r="AE1568" s="133" t="n">
        <f aca="false">V1568+L1568+M1568+R1568+T1568</f>
        <v>0.0087449202</v>
      </c>
      <c r="AF1568" s="133" t="n">
        <f aca="false">S1568+U1568+X1568</f>
        <v>1.3101263E-007</v>
      </c>
      <c r="AH1568" s="0" t="n">
        <v>2.7907391</v>
      </c>
      <c r="AI1568" s="96" t="n">
        <v>2.7902452</v>
      </c>
      <c r="AJ1568" s="96" t="n">
        <v>0</v>
      </c>
      <c r="AK1568" s="96" t="n">
        <v>0</v>
      </c>
      <c r="AL1568" s="96" t="n">
        <v>0</v>
      </c>
      <c r="AM1568" s="96" t="n">
        <v>0.00049388401</v>
      </c>
      <c r="AN1568" s="96" t="n">
        <v>0</v>
      </c>
      <c r="AP1568" s="95" t="n">
        <v>0.0064695079</v>
      </c>
      <c r="AQ1568" s="95" t="n">
        <v>0.0060511911</v>
      </c>
      <c r="AR1568" s="95" t="n">
        <v>0.0002190933</v>
      </c>
      <c r="AS1568" s="95" t="n">
        <v>0.00019922354</v>
      </c>
      <c r="AT1568" s="152" t="n">
        <f aca="false">AW1568+AZ1568+BA1568+BB1568+BC1568+BK1568+BL1568+BP1568</f>
        <v>3.62781237671E-007</v>
      </c>
      <c r="AU1568" s="152" t="n">
        <f aca="false">AX1568+AY1568+BD1568+BE1568+BF1568+BG1568+BH1568+BI1568+BJ1568+BM1568+BQ1568+BR1568</f>
        <v>8.10256275504E-010</v>
      </c>
      <c r="AV1568" s="153" t="n">
        <f aca="false">BN1568+BO1568</f>
        <v>0.0279024570221509</v>
      </c>
      <c r="AW1568" s="154" t="n">
        <v>2.170174E-007</v>
      </c>
      <c r="AX1568" s="154" t="n">
        <v>6.5479389E-010</v>
      </c>
      <c r="AY1568" s="154" t="n">
        <v>1.7889904E-014</v>
      </c>
      <c r="AZ1568" s="154" t="n">
        <v>0</v>
      </c>
      <c r="BA1568" s="154" t="n">
        <v>0</v>
      </c>
      <c r="BB1568" s="154" t="n">
        <v>4.1957671E-011</v>
      </c>
      <c r="BC1568" s="154" t="n">
        <v>1.4572188E-007</v>
      </c>
      <c r="BD1568" s="154" t="n">
        <v>9.5683956E-012</v>
      </c>
      <c r="BE1568" s="154" t="n">
        <v>1.458761E-010</v>
      </c>
      <c r="BF1568" s="154" t="n">
        <v>0</v>
      </c>
      <c r="BG1568" s="154" t="n">
        <v>0</v>
      </c>
      <c r="BH1568" s="154" t="n">
        <v>0</v>
      </c>
      <c r="BI1568" s="154" t="n">
        <v>0</v>
      </c>
      <c r="BJ1568" s="154" t="n">
        <v>0</v>
      </c>
      <c r="BK1568" s="154" t="n">
        <v>0</v>
      </c>
      <c r="BL1568" s="154" t="n">
        <v>0</v>
      </c>
      <c r="BM1568" s="154" t="n">
        <v>0</v>
      </c>
      <c r="BN1568" s="154" t="n">
        <v>5.0221509E-009</v>
      </c>
      <c r="BO1568" s="154" t="n">
        <v>0.027902452</v>
      </c>
      <c r="BP1568" s="154" t="n">
        <v>0</v>
      </c>
      <c r="BQ1568" s="154" t="n">
        <v>0</v>
      </c>
      <c r="BR1568" s="154" t="n">
        <v>0</v>
      </c>
      <c r="BT1568" s="96" t="n">
        <v>1.3260532E-005</v>
      </c>
      <c r="BU1568" s="96" t="n">
        <v>1.0057139E-006</v>
      </c>
      <c r="BV1568" s="96" t="n">
        <v>6.5204968E-006</v>
      </c>
      <c r="BW1568" s="96" t="n">
        <v>7.4542752E-010</v>
      </c>
      <c r="BX1568" s="96" t="n">
        <v>1.9975865E-006</v>
      </c>
      <c r="BY1568" s="96" t="n">
        <v>0</v>
      </c>
      <c r="BZ1568" s="96" t="n">
        <v>0</v>
      </c>
      <c r="CA1568" s="96" t="n">
        <v>0</v>
      </c>
      <c r="CB1568" s="96" t="n">
        <v>0</v>
      </c>
      <c r="CC1568" s="96" t="n">
        <v>2.2739392E-009</v>
      </c>
      <c r="CD1568" s="96" t="n">
        <v>0</v>
      </c>
      <c r="CE1568" s="96" t="n">
        <v>0</v>
      </c>
      <c r="CF1568" s="96" t="n">
        <v>0</v>
      </c>
      <c r="CG1568" s="96" t="n">
        <v>3.6458328E-007</v>
      </c>
      <c r="CH1568" s="96" t="n">
        <v>3.3691319E-006</v>
      </c>
      <c r="CI1568" s="96" t="n">
        <v>1.6614028E-016</v>
      </c>
      <c r="CJ1568" s="96" t="n">
        <v>0</v>
      </c>
      <c r="CL1568" s="155" t="n">
        <v>0</v>
      </c>
      <c r="CM1568" s="155" t="n">
        <v>0.23385496</v>
      </c>
      <c r="CN1568" s="156" t="n">
        <v>0</v>
      </c>
      <c r="CO1568" s="155" t="n">
        <v>0.0006880948</v>
      </c>
      <c r="CP1568" s="155" t="n">
        <v>0</v>
      </c>
      <c r="CQ1568" s="155" t="n">
        <v>0</v>
      </c>
      <c r="CR1568" s="155" t="n">
        <v>7.4623566E-005</v>
      </c>
      <c r="CS1568" s="155" t="n">
        <v>0</v>
      </c>
      <c r="CT1568" s="155" t="n">
        <v>0</v>
      </c>
      <c r="CU1568" s="155" t="n">
        <v>0</v>
      </c>
    </row>
    <row r="1569" customFormat="false" ht="13.8" hidden="false" customHeight="false" outlineLevel="0" collapsed="false">
      <c r="A1569" s="0" t="s">
        <v>2449</v>
      </c>
      <c r="B1569" s="26" t="s">
        <v>2441</v>
      </c>
      <c r="C1569" s="88" t="str">
        <f aca="false">MID(A1569,1,12)</f>
        <v>B.046.02.109</v>
      </c>
      <c r="D1569" s="2" t="s">
        <v>2439</v>
      </c>
      <c r="E1569" s="90" t="s">
        <v>1103</v>
      </c>
      <c r="F1569" s="91" t="str">
        <f aca="false">MID(A1569, 21,85)</f>
        <v>Electricity Ontario production</v>
      </c>
      <c r="G1569" s="133" t="n">
        <f aca="false">H1569+I1569+J1569+K1569</f>
        <v>0.019190938105</v>
      </c>
      <c r="H1569" s="149" t="n">
        <f aca="false">N1569+O1569+P1569+Q1569</f>
        <v>0.0006830853</v>
      </c>
      <c r="I1569" s="149" t="n">
        <f aca="false">L1569+M1569+R1569+V1569+T1569</f>
        <v>0.00121142372</v>
      </c>
      <c r="J1569" s="150" t="n">
        <f aca="false">S1569+U1569+W1569+X1569</f>
        <v>0.013231322685</v>
      </c>
      <c r="K1569" s="149" t="n">
        <v>0.0040651064</v>
      </c>
      <c r="L1569" s="130" t="n">
        <v>0.00067219229</v>
      </c>
      <c r="M1569" s="157" t="n">
        <v>0.00053923143</v>
      </c>
      <c r="N1569" s="157" t="n">
        <v>0.00048496336</v>
      </c>
      <c r="O1569" s="157" t="n">
        <v>0.00019812194</v>
      </c>
      <c r="P1569" s="130" t="n">
        <v>0</v>
      </c>
      <c r="Q1569" s="130" t="n">
        <v>0</v>
      </c>
      <c r="R1569" s="157" t="n">
        <v>0</v>
      </c>
      <c r="S1569" s="157" t="n">
        <v>7.9631685E-005</v>
      </c>
      <c r="T1569" s="130" t="n">
        <v>0</v>
      </c>
      <c r="U1569" s="130" t="n">
        <v>0.013151691</v>
      </c>
      <c r="V1569" s="130" t="n">
        <v>0</v>
      </c>
      <c r="W1569" s="130" t="n">
        <v>0</v>
      </c>
      <c r="X1569" s="130" t="n">
        <v>0</v>
      </c>
      <c r="Z1569" s="151" t="n">
        <f aca="false">K1569/0.15</f>
        <v>0.0271007093333333</v>
      </c>
      <c r="AB1569" s="133" t="n">
        <f aca="false">K1569</f>
        <v>0.0040651064</v>
      </c>
      <c r="AC1569" s="133" t="n">
        <f aca="false">L1569+M1569+N1569+O1569+P1569+Q1569+R1569</f>
        <v>0.00189450902</v>
      </c>
      <c r="AD1569" s="133" t="n">
        <f aca="false">L1569+M1569+R1569+W1569</f>
        <v>0.00121142372</v>
      </c>
      <c r="AE1569" s="133" t="n">
        <f aca="false">V1569+L1569+M1569+R1569+T1569</f>
        <v>0.00121142372</v>
      </c>
      <c r="AF1569" s="133" t="n">
        <f aca="false">S1569+U1569+X1569</f>
        <v>0.013231322685</v>
      </c>
      <c r="AH1569" s="0" t="n">
        <v>2.5419816</v>
      </c>
      <c r="AI1569" s="96" t="n">
        <v>0.33315624</v>
      </c>
      <c r="AJ1569" s="96" t="n">
        <v>1.8221047</v>
      </c>
      <c r="AK1569" s="96" t="n">
        <v>0</v>
      </c>
      <c r="AL1569" s="96" t="n">
        <v>0.019998235</v>
      </c>
      <c r="AM1569" s="96" t="n">
        <v>0.098604142</v>
      </c>
      <c r="AN1569" s="96" t="n">
        <v>0.26811833</v>
      </c>
      <c r="AP1569" s="95" t="n">
        <v>0.0007190721</v>
      </c>
      <c r="AQ1569" s="95" t="n">
        <v>0.00067516979</v>
      </c>
      <c r="AR1569" s="95" t="n">
        <v>2.5165486E-005</v>
      </c>
      <c r="AS1569" s="95" t="n">
        <v>1.8736824E-005</v>
      </c>
      <c r="AT1569" s="152" t="n">
        <f aca="false">AW1569+AZ1569+BA1569+BB1569+BC1569+BK1569+BL1569+BP1569</f>
        <v>4.047780475E-008</v>
      </c>
      <c r="AU1569" s="152" t="n">
        <f aca="false">AX1569+AY1569+BD1569+BE1569+BF1569+BG1569+BH1569+BI1569+BJ1569+BM1569+BQ1569+BR1569</f>
        <v>9.30676282043E-011</v>
      </c>
      <c r="AV1569" s="153" t="n">
        <f aca="false">BN1569+BO1569</f>
        <v>0.002624204959</v>
      </c>
      <c r="AW1569" s="154" t="n">
        <v>2.5149458E-008</v>
      </c>
      <c r="AX1569" s="154" t="n">
        <v>7.5881986E-011</v>
      </c>
      <c r="AY1569" s="154" t="n">
        <v>2.0732043E-015</v>
      </c>
      <c r="AZ1569" s="154" t="n">
        <v>0</v>
      </c>
      <c r="BA1569" s="154" t="n">
        <v>0</v>
      </c>
      <c r="BB1569" s="154" t="n">
        <v>1.299575E-011</v>
      </c>
      <c r="BC1569" s="154" t="n">
        <v>1.5315351E-008</v>
      </c>
      <c r="BD1569" s="154" t="n">
        <v>2.963665E-012</v>
      </c>
      <c r="BE1569" s="154" t="n">
        <v>1.4219904E-011</v>
      </c>
      <c r="BF1569" s="154" t="n">
        <v>0</v>
      </c>
      <c r="BG1569" s="154" t="n">
        <v>0</v>
      </c>
      <c r="BH1569" s="154" t="n">
        <v>0</v>
      </c>
      <c r="BI1569" s="154" t="n">
        <v>0</v>
      </c>
      <c r="BJ1569" s="154" t="n">
        <v>0</v>
      </c>
      <c r="BK1569" s="154" t="n">
        <v>0</v>
      </c>
      <c r="BL1569" s="154" t="n">
        <v>0</v>
      </c>
      <c r="BM1569" s="154" t="n">
        <v>0</v>
      </c>
      <c r="BN1569" s="154" t="n">
        <v>2.2021959E-005</v>
      </c>
      <c r="BO1569" s="154" t="n">
        <v>0.002602183</v>
      </c>
      <c r="BP1569" s="154" t="n">
        <v>0</v>
      </c>
      <c r="BQ1569" s="154" t="n">
        <v>0</v>
      </c>
      <c r="BR1569" s="154" t="n">
        <v>0</v>
      </c>
      <c r="BT1569" s="96" t="n">
        <v>3.9283542E-006</v>
      </c>
      <c r="BU1569" s="96" t="n">
        <v>9.8036312E-008</v>
      </c>
      <c r="BV1569" s="96" t="n">
        <v>7.5563968E-007</v>
      </c>
      <c r="BW1569" s="96" t="n">
        <v>2.3088483E-010</v>
      </c>
      <c r="BX1569" s="96" t="n">
        <v>2.580909E-007</v>
      </c>
      <c r="BY1569" s="96" t="n">
        <v>0</v>
      </c>
      <c r="BZ1569" s="96" t="n">
        <v>0</v>
      </c>
      <c r="CA1569" s="96" t="n">
        <v>0</v>
      </c>
      <c r="CB1569" s="96" t="n">
        <v>0</v>
      </c>
      <c r="CC1569" s="96" t="n">
        <v>7.0431807E-010</v>
      </c>
      <c r="CD1569" s="96" t="n">
        <v>0</v>
      </c>
      <c r="CE1569" s="96" t="n">
        <v>0</v>
      </c>
      <c r="CF1569" s="96" t="n">
        <v>0</v>
      </c>
      <c r="CG1569" s="96" t="n">
        <v>9.9067226E-008</v>
      </c>
      <c r="CH1569" s="96" t="n">
        <v>2.7165847E-006</v>
      </c>
      <c r="CI1569" s="96" t="n">
        <v>1.0098286E-013</v>
      </c>
      <c r="CJ1569" s="96" t="n">
        <v>0</v>
      </c>
      <c r="CL1569" s="155" t="n">
        <v>0</v>
      </c>
      <c r="CM1569" s="155" t="n">
        <v>0.027100709</v>
      </c>
      <c r="CN1569" s="156" t="n">
        <v>0</v>
      </c>
      <c r="CO1569" s="155" t="n">
        <v>6.7075017E-005</v>
      </c>
      <c r="CP1569" s="155" t="n">
        <v>0</v>
      </c>
      <c r="CQ1569" s="155" t="n">
        <v>0</v>
      </c>
      <c r="CR1569" s="155" t="n">
        <v>9.0397249E-006</v>
      </c>
      <c r="CS1569" s="155" t="n">
        <v>0</v>
      </c>
      <c r="CT1569" s="155" t="n">
        <v>0</v>
      </c>
      <c r="CU1569" s="155" t="n">
        <v>0</v>
      </c>
    </row>
    <row r="1570" customFormat="false" ht="13.8" hidden="false" customHeight="false" outlineLevel="0" collapsed="false">
      <c r="A1570" s="0" t="s">
        <v>2450</v>
      </c>
      <c r="B1570" s="26" t="s">
        <v>2441</v>
      </c>
      <c r="C1570" s="88" t="str">
        <f aca="false">MID(A1570,1,12)</f>
        <v>B.046.02.110</v>
      </c>
      <c r="D1570" s="2" t="s">
        <v>2439</v>
      </c>
      <c r="E1570" s="90" t="s">
        <v>1103</v>
      </c>
      <c r="F1570" s="91" t="str">
        <f aca="false">MID(A1570, 21,85)</f>
        <v>Electricity New Brunswick production</v>
      </c>
      <c r="G1570" s="133" t="n">
        <f aca="false">H1570+I1570+J1570+K1570</f>
        <v>0.024596205419</v>
      </c>
      <c r="H1570" s="149" t="n">
        <f aca="false">N1570+O1570+P1570+Q1570</f>
        <v>0.00144684303</v>
      </c>
      <c r="I1570" s="149" t="n">
        <f aca="false">L1570+M1570+R1570+V1570+T1570</f>
        <v>0.002402311</v>
      </c>
      <c r="J1570" s="150" t="n">
        <f aca="false">S1570+U1570+W1570+X1570</f>
        <v>0.008933746389</v>
      </c>
      <c r="K1570" s="149" t="n">
        <v>0.011813305</v>
      </c>
      <c r="L1570" s="157" t="n">
        <v>0.0013296833</v>
      </c>
      <c r="M1570" s="157" t="n">
        <v>0.0010726277</v>
      </c>
      <c r="N1570" s="157" t="n">
        <v>0.00094041522</v>
      </c>
      <c r="O1570" s="157" t="n">
        <v>0.00050642781</v>
      </c>
      <c r="P1570" s="130" t="n">
        <v>0</v>
      </c>
      <c r="Q1570" s="130" t="n">
        <v>0</v>
      </c>
      <c r="R1570" s="130" t="n">
        <v>0</v>
      </c>
      <c r="S1570" s="130" t="n">
        <v>6.6412389E-005</v>
      </c>
      <c r="T1570" s="130" t="n">
        <v>0</v>
      </c>
      <c r="U1570" s="130" t="n">
        <v>0.008867334</v>
      </c>
      <c r="V1570" s="130" t="n">
        <v>0</v>
      </c>
      <c r="W1570" s="130" t="n">
        <v>0</v>
      </c>
      <c r="X1570" s="130" t="n">
        <v>0</v>
      </c>
      <c r="Z1570" s="151" t="n">
        <f aca="false">K1570/0.15</f>
        <v>0.0787553666666667</v>
      </c>
      <c r="AB1570" s="133" t="n">
        <f aca="false">K1570</f>
        <v>0.011813305</v>
      </c>
      <c r="AC1570" s="133" t="n">
        <f aca="false">L1570+M1570+N1570+O1570+P1570+Q1570+R1570</f>
        <v>0.00384915403</v>
      </c>
      <c r="AD1570" s="133" t="n">
        <f aca="false">L1570+M1570+R1570+W1570</f>
        <v>0.002402311</v>
      </c>
      <c r="AE1570" s="133" t="n">
        <f aca="false">V1570+L1570+M1570+R1570+T1570</f>
        <v>0.002402311</v>
      </c>
      <c r="AF1570" s="133" t="n">
        <f aca="false">S1570+U1570+X1570</f>
        <v>0.008933746389</v>
      </c>
      <c r="AH1570" s="0" t="n">
        <v>2.5356509</v>
      </c>
      <c r="AI1570" s="96" t="n">
        <v>0.85343022</v>
      </c>
      <c r="AJ1570" s="96" t="n">
        <v>1.2285272</v>
      </c>
      <c r="AK1570" s="96" t="n">
        <v>0</v>
      </c>
      <c r="AL1570" s="96" t="n">
        <v>0.13455144</v>
      </c>
      <c r="AM1570" s="96" t="n">
        <v>0.050713427</v>
      </c>
      <c r="AN1570" s="96" t="n">
        <v>0.26842855</v>
      </c>
      <c r="AP1570" s="95" t="n">
        <v>0.0018563141</v>
      </c>
      <c r="AQ1570" s="95" t="n">
        <v>0.001754773</v>
      </c>
      <c r="AR1570" s="95" t="n">
        <v>6.8788906E-005</v>
      </c>
      <c r="AS1570" s="95" t="n">
        <v>3.2752242E-005</v>
      </c>
      <c r="AT1570" s="152" t="n">
        <f aca="false">AW1570+AZ1570+BA1570+BB1570+BC1570+BK1570+BL1570+BP1570</f>
        <v>1.05202216669E-007</v>
      </c>
      <c r="AU1570" s="152" t="n">
        <f aca="false">AX1570+AY1570+BD1570+BE1570+BF1570+BG1570+BH1570+BI1570+BJ1570+BM1570+BQ1570+BR1570</f>
        <v>2.543968366855E-010</v>
      </c>
      <c r="AV1570" s="153" t="n">
        <f aca="false">BN1570+BO1570</f>
        <v>0.004587148754</v>
      </c>
      <c r="AW1570" s="154" t="n">
        <v>7.308498E-008</v>
      </c>
      <c r="AX1570" s="154" t="n">
        <v>2.2051502E-010</v>
      </c>
      <c r="AY1570" s="154" t="n">
        <v>6.0247855E-015</v>
      </c>
      <c r="AZ1570" s="154" t="n">
        <v>0</v>
      </c>
      <c r="BA1570" s="154" t="n">
        <v>0</v>
      </c>
      <c r="BB1570" s="154" t="n">
        <v>2.5200669E-011</v>
      </c>
      <c r="BC1570" s="154" t="n">
        <v>3.2092036E-008</v>
      </c>
      <c r="BD1570" s="154" t="n">
        <v>5.7469819E-012</v>
      </c>
      <c r="BE1570" s="154" t="n">
        <v>2.812881E-011</v>
      </c>
      <c r="BF1570" s="154" t="n">
        <v>0</v>
      </c>
      <c r="BG1570" s="154" t="n">
        <v>0</v>
      </c>
      <c r="BH1570" s="154" t="n">
        <v>0</v>
      </c>
      <c r="BI1570" s="154" t="n">
        <v>0</v>
      </c>
      <c r="BJ1570" s="154" t="n">
        <v>0</v>
      </c>
      <c r="BK1570" s="154" t="n">
        <v>0</v>
      </c>
      <c r="BL1570" s="154" t="n">
        <v>0</v>
      </c>
      <c r="BM1570" s="154" t="n">
        <v>0</v>
      </c>
      <c r="BN1570" s="154" t="n">
        <v>1.5335654E-005</v>
      </c>
      <c r="BO1570" s="154" t="n">
        <v>0.0045718131</v>
      </c>
      <c r="BP1570" s="154" t="n">
        <v>0</v>
      </c>
      <c r="BQ1570" s="154" t="n">
        <v>0</v>
      </c>
      <c r="BR1570" s="154" t="n">
        <v>0</v>
      </c>
      <c r="BT1570" s="96" t="n">
        <v>5.78016E-006</v>
      </c>
      <c r="BU1570" s="96" t="n">
        <v>1.9392851E-007</v>
      </c>
      <c r="BV1570" s="96" t="n">
        <v>2.1959086E-006</v>
      </c>
      <c r="BW1570" s="96" t="n">
        <v>4.4771963E-010</v>
      </c>
      <c r="BX1570" s="96" t="n">
        <v>6.1303907E-007</v>
      </c>
      <c r="BY1570" s="96" t="n">
        <v>0</v>
      </c>
      <c r="BZ1570" s="96" t="n">
        <v>0</v>
      </c>
      <c r="CA1570" s="96" t="n">
        <v>0</v>
      </c>
      <c r="CB1570" s="96" t="n">
        <v>0</v>
      </c>
      <c r="CC1570" s="96" t="n">
        <v>1.3657763E-009</v>
      </c>
      <c r="CD1570" s="96" t="n">
        <v>0</v>
      </c>
      <c r="CE1570" s="96" t="n">
        <v>0</v>
      </c>
      <c r="CF1570" s="96" t="n">
        <v>0</v>
      </c>
      <c r="CG1570" s="96" t="n">
        <v>1.9235399E-007</v>
      </c>
      <c r="CH1570" s="96" t="n">
        <v>2.5831162E-006</v>
      </c>
      <c r="CI1570" s="96" t="n">
        <v>8.4219152E-014</v>
      </c>
      <c r="CJ1570" s="96" t="n">
        <v>0</v>
      </c>
      <c r="CL1570" s="155" t="n">
        <v>0</v>
      </c>
      <c r="CM1570" s="155" t="n">
        <v>0.078755366</v>
      </c>
      <c r="CN1570" s="156" t="n">
        <v>0</v>
      </c>
      <c r="CO1570" s="155" t="n">
        <v>0.00013268306</v>
      </c>
      <c r="CP1570" s="155" t="n">
        <v>0</v>
      </c>
      <c r="CQ1570" s="155" t="n">
        <v>0</v>
      </c>
      <c r="CR1570" s="155" t="n">
        <v>2.073753E-005</v>
      </c>
      <c r="CS1570" s="155" t="n">
        <v>0</v>
      </c>
      <c r="CT1570" s="155" t="n">
        <v>0</v>
      </c>
      <c r="CU1570" s="155" t="n">
        <v>0</v>
      </c>
    </row>
    <row r="1571" customFormat="false" ht="13.8" hidden="false" customHeight="false" outlineLevel="0" collapsed="false">
      <c r="A1571" s="0" t="s">
        <v>2451</v>
      </c>
      <c r="B1571" s="26" t="s">
        <v>2441</v>
      </c>
      <c r="C1571" s="88" t="str">
        <f aca="false">MID(A1571,1,12)</f>
        <v>B.046.02.111</v>
      </c>
      <c r="D1571" s="2" t="s">
        <v>2439</v>
      </c>
      <c r="E1571" s="90" t="s">
        <v>1103</v>
      </c>
      <c r="F1571" s="91" t="str">
        <f aca="false">MID(A1571, 21,85)</f>
        <v>Electricity Quebec production</v>
      </c>
      <c r="G1571" s="133" t="n">
        <f aca="false">H1571+I1571+J1571+K1571</f>
        <v>0.000734773806</v>
      </c>
      <c r="H1571" s="149" t="n">
        <f aca="false">N1571+O1571+P1571+Q1571</f>
        <v>4.6143233E-005</v>
      </c>
      <c r="I1571" s="149" t="n">
        <f aca="false">L1571+M1571+R1571+V1571+T1571</f>
        <v>7.1752503E-005</v>
      </c>
      <c r="J1571" s="150" t="n">
        <f aca="false">S1571+U1571+W1571+X1571</f>
        <v>0.00020548682</v>
      </c>
      <c r="K1571" s="149" t="n">
        <v>0.00041139125</v>
      </c>
      <c r="L1571" s="157" t="n">
        <v>4.2752217E-005</v>
      </c>
      <c r="M1571" s="157" t="n">
        <v>2.9000286E-005</v>
      </c>
      <c r="N1571" s="157" t="n">
        <v>2.4997699E-005</v>
      </c>
      <c r="O1571" s="157" t="n">
        <v>2.1145534E-005</v>
      </c>
      <c r="P1571" s="130" t="n">
        <v>0</v>
      </c>
      <c r="Q1571" s="130" t="n">
        <v>0</v>
      </c>
      <c r="R1571" s="157" t="n">
        <v>0</v>
      </c>
      <c r="S1571" s="157" t="n">
        <v>0.00020548682</v>
      </c>
      <c r="T1571" s="130" t="n">
        <v>0</v>
      </c>
      <c r="U1571" s="130" t="n">
        <v>0</v>
      </c>
      <c r="V1571" s="130" t="n">
        <v>0</v>
      </c>
      <c r="W1571" s="130" t="n">
        <v>0</v>
      </c>
      <c r="X1571" s="130" t="n">
        <v>0</v>
      </c>
      <c r="Z1571" s="151" t="n">
        <f aca="false">K1571/0.15</f>
        <v>0.00274260833333333</v>
      </c>
      <c r="AB1571" s="133" t="n">
        <f aca="false">K1571</f>
        <v>0.00041139125</v>
      </c>
      <c r="AC1571" s="133" t="n">
        <f aca="false">L1571+M1571+N1571+O1571+P1571+Q1571+R1571</f>
        <v>0.000117895736</v>
      </c>
      <c r="AD1571" s="133" t="n">
        <f aca="false">L1571+M1571+R1571+W1571</f>
        <v>7.1752503E-005</v>
      </c>
      <c r="AE1571" s="133" t="n">
        <f aca="false">V1571+L1571+M1571+R1571+T1571</f>
        <v>7.1752503E-005</v>
      </c>
      <c r="AF1571" s="133" t="n">
        <f aca="false">S1571+U1571+X1571</f>
        <v>0.00020548682</v>
      </c>
      <c r="AH1571" s="0" t="n">
        <v>1.0766309</v>
      </c>
      <c r="AI1571" s="96" t="n">
        <v>0.0091183995</v>
      </c>
      <c r="AJ1571" s="96" t="n">
        <v>0</v>
      </c>
      <c r="AK1571" s="96" t="n">
        <v>0</v>
      </c>
      <c r="AL1571" s="96" t="n">
        <v>0.025222257</v>
      </c>
      <c r="AM1571" s="96" t="n">
        <v>0.052652406</v>
      </c>
      <c r="AN1571" s="96" t="n">
        <v>0.98963789</v>
      </c>
      <c r="AP1571" s="95" t="n">
        <v>6.3914844E-005</v>
      </c>
      <c r="AQ1571" s="95" t="n">
        <v>6.0947315E-005</v>
      </c>
      <c r="AR1571" s="95" t="n">
        <v>2.3623981E-006</v>
      </c>
      <c r="AS1571" s="95" t="n">
        <v>6.051305E-007</v>
      </c>
      <c r="AT1571" s="152" t="n">
        <f aca="false">AW1571+AZ1571+BA1571+BB1571+BC1571+BK1571+BL1571+BP1571</f>
        <v>3.65391577298E-009</v>
      </c>
      <c r="AU1571" s="152" t="n">
        <f aca="false">AX1571+AY1571+BD1571+BE1571+BF1571+BG1571+BH1571+BI1571+BJ1571+BM1571+BQ1571+BR1571</f>
        <v>8.73667936954E-012</v>
      </c>
      <c r="AV1571" s="153" t="n">
        <f aca="false">BN1571+BO1571</f>
        <v>8.47521706E-005</v>
      </c>
      <c r="AW1571" s="154" t="n">
        <v>2.5451405E-009</v>
      </c>
      <c r="AX1571" s="154" t="n">
        <v>7.6793033E-012</v>
      </c>
      <c r="AY1571" s="154" t="n">
        <v>2.0980954E-016</v>
      </c>
      <c r="AZ1571" s="154" t="n">
        <v>0</v>
      </c>
      <c r="BA1571" s="154" t="n">
        <v>0</v>
      </c>
      <c r="BB1571" s="154" t="n">
        <v>6.6987298E-013</v>
      </c>
      <c r="BC1571" s="154" t="n">
        <v>1.1081054E-009</v>
      </c>
      <c r="BD1571" s="154" t="n">
        <v>1.5276372E-013</v>
      </c>
      <c r="BE1571" s="154" t="n">
        <v>9.0440254E-013</v>
      </c>
      <c r="BF1571" s="154" t="n">
        <v>0</v>
      </c>
      <c r="BG1571" s="154" t="n">
        <v>0</v>
      </c>
      <c r="BH1571" s="154" t="n">
        <v>0</v>
      </c>
      <c r="BI1571" s="154" t="n">
        <v>0</v>
      </c>
      <c r="BJ1571" s="154" t="n">
        <v>0</v>
      </c>
      <c r="BK1571" s="154" t="n">
        <v>0</v>
      </c>
      <c r="BL1571" s="154" t="n">
        <v>0</v>
      </c>
      <c r="BM1571" s="154" t="n">
        <v>0</v>
      </c>
      <c r="BN1571" s="154" t="n">
        <v>7.8769946E-006</v>
      </c>
      <c r="BO1571" s="154" t="n">
        <v>7.6875176E-005</v>
      </c>
      <c r="BP1571" s="154" t="n">
        <v>0</v>
      </c>
      <c r="BQ1571" s="154" t="n">
        <v>0</v>
      </c>
      <c r="BR1571" s="154" t="n">
        <v>0</v>
      </c>
      <c r="BT1571" s="96" t="n">
        <v>1.2294245E-007</v>
      </c>
      <c r="BU1571" s="96" t="n">
        <v>6.2352244E-009</v>
      </c>
      <c r="BV1571" s="96" t="n">
        <v>7.6471197E-008</v>
      </c>
      <c r="BW1571" s="96" t="n">
        <v>1.1901084E-011</v>
      </c>
      <c r="BX1571" s="96" t="n">
        <v>2.4063117E-008</v>
      </c>
      <c r="BY1571" s="96" t="n">
        <v>0</v>
      </c>
      <c r="BZ1571" s="96" t="n">
        <v>0</v>
      </c>
      <c r="CA1571" s="96" t="n">
        <v>0</v>
      </c>
      <c r="CB1571" s="96" t="n">
        <v>0</v>
      </c>
      <c r="CC1571" s="96" t="n">
        <v>3.6304457E-011</v>
      </c>
      <c r="CD1571" s="96" t="n">
        <v>0</v>
      </c>
      <c r="CE1571" s="96" t="n">
        <v>0</v>
      </c>
      <c r="CF1571" s="96" t="n">
        <v>0</v>
      </c>
      <c r="CG1571" s="96" t="n">
        <v>5.183194E-009</v>
      </c>
      <c r="CH1571" s="96" t="n">
        <v>1.094125E-008</v>
      </c>
      <c r="CI1571" s="96" t="n">
        <v>2.6058279E-013</v>
      </c>
      <c r="CJ1571" s="96" t="n">
        <v>0</v>
      </c>
      <c r="CL1571" s="155" t="n">
        <v>0</v>
      </c>
      <c r="CM1571" s="155" t="n">
        <v>0.0027426083</v>
      </c>
      <c r="CN1571" s="156" t="n">
        <v>0</v>
      </c>
      <c r="CO1571" s="155" t="n">
        <v>4.2660497E-006</v>
      </c>
      <c r="CP1571" s="155" t="n">
        <v>0</v>
      </c>
      <c r="CQ1571" s="155" t="n">
        <v>0</v>
      </c>
      <c r="CR1571" s="155" t="n">
        <v>7.8802305E-007</v>
      </c>
      <c r="CS1571" s="155" t="n">
        <v>0</v>
      </c>
      <c r="CT1571" s="155" t="n">
        <v>0</v>
      </c>
      <c r="CU1571" s="155" t="n">
        <v>0</v>
      </c>
    </row>
    <row r="1572" customFormat="false" ht="13.8" hidden="false" customHeight="false" outlineLevel="0" collapsed="false">
      <c r="A1572" s="0" t="s">
        <v>2452</v>
      </c>
      <c r="B1572" s="26" t="s">
        <v>2441</v>
      </c>
      <c r="C1572" s="88" t="str">
        <f aca="false">MID(A1572,1,12)</f>
        <v>B.046.02.112</v>
      </c>
      <c r="D1572" s="2" t="s">
        <v>2439</v>
      </c>
      <c r="E1572" s="90" t="s">
        <v>1103</v>
      </c>
      <c r="F1572" s="91" t="str">
        <f aca="false">MID(A1572, 21,85)</f>
        <v>Electricity Saskatchewan production</v>
      </c>
      <c r="G1572" s="133" t="n">
        <f aca="false">H1572+I1572+J1572+K1572</f>
        <v>0.03985070072</v>
      </c>
      <c r="H1572" s="149" t="n">
        <f aca="false">N1572+O1572+P1572+Q1572</f>
        <v>0.0033167109</v>
      </c>
      <c r="I1572" s="149" t="n">
        <f aca="false">L1572+M1572+R1572+V1572+T1572</f>
        <v>0.004776879</v>
      </c>
      <c r="J1572" s="150" t="n">
        <f aca="false">S1572+U1572+W1572+X1572</f>
        <v>4.731782E-005</v>
      </c>
      <c r="K1572" s="149" t="n">
        <v>0.031709793</v>
      </c>
      <c r="L1572" s="130" t="n">
        <v>0.0023106298</v>
      </c>
      <c r="M1572" s="130" t="n">
        <v>0.0024662492</v>
      </c>
      <c r="N1572" s="130" t="n">
        <v>0.0021888975</v>
      </c>
      <c r="O1572" s="130" t="n">
        <v>0.0011278134</v>
      </c>
      <c r="P1572" s="130" t="n">
        <v>0</v>
      </c>
      <c r="Q1572" s="130" t="n">
        <v>0</v>
      </c>
      <c r="R1572" s="157" t="n">
        <v>0</v>
      </c>
      <c r="S1572" s="157" t="n">
        <v>4.731782E-005</v>
      </c>
      <c r="T1572" s="130" t="n">
        <v>0</v>
      </c>
      <c r="U1572" s="130" t="n">
        <v>0</v>
      </c>
      <c r="V1572" s="130" t="n">
        <v>0</v>
      </c>
      <c r="W1572" s="130" t="n">
        <v>0</v>
      </c>
      <c r="X1572" s="130" t="n">
        <v>0</v>
      </c>
      <c r="Z1572" s="151" t="n">
        <f aca="false">K1572/0.15</f>
        <v>0.21139862</v>
      </c>
      <c r="AB1572" s="133" t="n">
        <f aca="false">K1572</f>
        <v>0.031709793</v>
      </c>
      <c r="AC1572" s="133" t="n">
        <f aca="false">L1572+M1572+N1572+O1572+P1572+Q1572+R1572</f>
        <v>0.0080935899</v>
      </c>
      <c r="AD1572" s="133" t="n">
        <f aca="false">L1572+M1572+R1572+W1572</f>
        <v>0.004776879</v>
      </c>
      <c r="AE1572" s="133" t="n">
        <f aca="false">V1572+L1572+M1572+R1572+T1572</f>
        <v>0.004776879</v>
      </c>
      <c r="AF1572" s="133" t="n">
        <f aca="false">S1572+U1572+X1572</f>
        <v>4.731782E-005</v>
      </c>
      <c r="AH1572" s="0" t="n">
        <v>2.3131324</v>
      </c>
      <c r="AI1572" s="96" t="n">
        <v>2.0966824</v>
      </c>
      <c r="AJ1572" s="96" t="n">
        <v>0</v>
      </c>
      <c r="AK1572" s="96" t="n">
        <v>0</v>
      </c>
      <c r="AL1572" s="96" t="n">
        <v>0.0077218775</v>
      </c>
      <c r="AM1572" s="96" t="n">
        <v>0.09138361</v>
      </c>
      <c r="AN1572" s="96" t="n">
        <v>0.11734455</v>
      </c>
      <c r="AP1572" s="95" t="n">
        <v>0.0045214844</v>
      </c>
      <c r="AQ1572" s="95" t="n">
        <v>0.0042682529</v>
      </c>
      <c r="AR1572" s="95" t="n">
        <v>0.00017689275</v>
      </c>
      <c r="AS1572" s="95" t="n">
        <v>7.6338759E-005</v>
      </c>
      <c r="AT1572" s="152" t="n">
        <f aca="false">AW1572+AZ1572+BA1572+BB1572+BC1572+BK1572+BL1572+BP1572</f>
        <v>2.55890457729E-007</v>
      </c>
      <c r="AU1572" s="152" t="n">
        <f aca="false">AX1572+AY1572+BD1572+BE1572+BF1572+BG1572+BH1572+BI1572+BJ1572+BM1572+BQ1572+BR1572</f>
        <v>6.54189167995E-010</v>
      </c>
      <c r="AV1572" s="153" t="n">
        <f aca="false">BN1572+BO1572</f>
        <v>0.0106917028498</v>
      </c>
      <c r="AW1572" s="154" t="n">
        <v>1.9617792E-007</v>
      </c>
      <c r="AX1572" s="154" t="n">
        <v>5.9191614E-010</v>
      </c>
      <c r="AY1572" s="154" t="n">
        <v>1.6171995E-014</v>
      </c>
      <c r="AZ1572" s="154" t="n">
        <v>0</v>
      </c>
      <c r="BA1572" s="154" t="n">
        <v>0</v>
      </c>
      <c r="BB1572" s="154" t="n">
        <v>5.8656729E-011</v>
      </c>
      <c r="BC1572" s="154" t="n">
        <v>5.9653881E-008</v>
      </c>
      <c r="BD1572" s="154" t="n">
        <v>1.3376596E-011</v>
      </c>
      <c r="BE1572" s="154" t="n">
        <v>4.888026E-011</v>
      </c>
      <c r="BF1572" s="154" t="n">
        <v>0</v>
      </c>
      <c r="BG1572" s="154" t="n">
        <v>0</v>
      </c>
      <c r="BH1572" s="154" t="n">
        <v>0</v>
      </c>
      <c r="BI1572" s="154" t="n">
        <v>0</v>
      </c>
      <c r="BJ1572" s="154" t="n">
        <v>0</v>
      </c>
      <c r="BK1572" s="154" t="n">
        <v>0</v>
      </c>
      <c r="BL1572" s="154" t="n">
        <v>0</v>
      </c>
      <c r="BM1572" s="154" t="n">
        <v>0</v>
      </c>
      <c r="BN1572" s="154" t="n">
        <v>1.8138498E-006</v>
      </c>
      <c r="BO1572" s="154" t="n">
        <v>0.010689889</v>
      </c>
      <c r="BP1572" s="154" t="n">
        <v>0</v>
      </c>
      <c r="BQ1572" s="154" t="n">
        <v>0</v>
      </c>
      <c r="BR1572" s="154" t="n">
        <v>0</v>
      </c>
      <c r="BT1572" s="96" t="n">
        <v>1.0432632E-005</v>
      </c>
      <c r="BU1572" s="96" t="n">
        <v>3.3699528E-007</v>
      </c>
      <c r="BV1572" s="96" t="n">
        <v>5.8943545E-006</v>
      </c>
      <c r="BW1572" s="96" t="n">
        <v>1.042106E-009</v>
      </c>
      <c r="BX1572" s="96" t="n">
        <v>1.287078E-006</v>
      </c>
      <c r="BY1572" s="96" t="n">
        <v>0</v>
      </c>
      <c r="BZ1572" s="96" t="n">
        <v>0</v>
      </c>
      <c r="CA1572" s="96" t="n">
        <v>0</v>
      </c>
      <c r="CB1572" s="96" t="n">
        <v>0</v>
      </c>
      <c r="CC1572" s="96" t="n">
        <v>3.1789619E-009</v>
      </c>
      <c r="CD1572" s="96" t="n">
        <v>0</v>
      </c>
      <c r="CE1572" s="96" t="n">
        <v>0</v>
      </c>
      <c r="CF1572" s="96" t="n">
        <v>0</v>
      </c>
      <c r="CG1572" s="96" t="n">
        <v>4.4029506E-007</v>
      </c>
      <c r="CH1572" s="96" t="n">
        <v>2.4696879E-006</v>
      </c>
      <c r="CI1572" s="96" t="n">
        <v>6.0004868E-014</v>
      </c>
      <c r="CJ1572" s="96" t="n">
        <v>0</v>
      </c>
      <c r="CL1572" s="155" t="n">
        <v>0</v>
      </c>
      <c r="CM1572" s="155" t="n">
        <v>0.21139862</v>
      </c>
      <c r="CN1572" s="156" t="n">
        <v>0</v>
      </c>
      <c r="CO1572" s="155" t="n">
        <v>0.00023056726</v>
      </c>
      <c r="CP1572" s="155" t="n">
        <v>0</v>
      </c>
      <c r="CQ1572" s="155" t="n">
        <v>0</v>
      </c>
      <c r="CR1572" s="155" t="n">
        <v>4.2215242E-005</v>
      </c>
      <c r="CS1572" s="155" t="n">
        <v>0</v>
      </c>
      <c r="CT1572" s="155" t="n">
        <v>0</v>
      </c>
      <c r="CU1572" s="155" t="n">
        <v>0</v>
      </c>
    </row>
    <row r="1573" customFormat="false" ht="13.8" hidden="false" customHeight="false" outlineLevel="0" collapsed="false">
      <c r="A1573" s="0" t="s">
        <v>2453</v>
      </c>
      <c r="B1573" s="26" t="s">
        <v>2441</v>
      </c>
      <c r="C1573" s="88" t="str">
        <f aca="false">MID(A1573,1,12)</f>
        <v>B.046.02.113</v>
      </c>
      <c r="D1573" s="2" t="s">
        <v>2439</v>
      </c>
      <c r="E1573" s="90" t="s">
        <v>1103</v>
      </c>
      <c r="F1573" s="91" t="str">
        <f aca="false">MID(A1573, 21,85)</f>
        <v>Electricity Yukon production</v>
      </c>
      <c r="G1573" s="133" t="n">
        <f aca="false">H1573+I1573+J1573+K1573</f>
        <v>0.00562735307</v>
      </c>
      <c r="H1573" s="149" t="n">
        <f aca="false">N1573+O1573+P1573+Q1573</f>
        <v>0.00045782325</v>
      </c>
      <c r="I1573" s="149" t="n">
        <f aca="false">L1573+M1573+R1573+V1573+T1573</f>
        <v>0.00091665175</v>
      </c>
      <c r="J1573" s="150" t="n">
        <f aca="false">S1573+U1573+W1573+X1573</f>
        <v>0.00017807797</v>
      </c>
      <c r="K1573" s="149" t="n">
        <v>0.0040748001</v>
      </c>
      <c r="L1573" s="130" t="n">
        <v>0.00059083264</v>
      </c>
      <c r="M1573" s="130" t="n">
        <v>0.00032581911</v>
      </c>
      <c r="N1573" s="130" t="n">
        <v>0.00028902675</v>
      </c>
      <c r="O1573" s="130" t="n">
        <v>0.0001687965</v>
      </c>
      <c r="P1573" s="130" t="n">
        <v>0</v>
      </c>
      <c r="Q1573" s="130" t="n">
        <v>0</v>
      </c>
      <c r="R1573" s="157" t="n">
        <v>0</v>
      </c>
      <c r="S1573" s="157" t="n">
        <v>0.00017807797</v>
      </c>
      <c r="T1573" s="130" t="n">
        <v>0</v>
      </c>
      <c r="U1573" s="130" t="n">
        <v>0</v>
      </c>
      <c r="V1573" s="130" t="n">
        <v>0</v>
      </c>
      <c r="W1573" s="130" t="n">
        <v>0</v>
      </c>
      <c r="X1573" s="130" t="n">
        <v>0</v>
      </c>
      <c r="Z1573" s="151" t="n">
        <f aca="false">K1573/0.15</f>
        <v>0.027165334</v>
      </c>
      <c r="AB1573" s="133" t="n">
        <f aca="false">K1573</f>
        <v>0.0040748001</v>
      </c>
      <c r="AC1573" s="133" t="n">
        <f aca="false">L1573+M1573+N1573+O1573+P1573+Q1573+R1573</f>
        <v>0.001374475</v>
      </c>
      <c r="AD1573" s="133" t="n">
        <f aca="false">L1573+M1573+R1573+W1573</f>
        <v>0.00091665175</v>
      </c>
      <c r="AE1573" s="133" t="n">
        <f aca="false">V1573+L1573+M1573+R1573+T1573</f>
        <v>0.00091665175</v>
      </c>
      <c r="AF1573" s="133" t="n">
        <f aca="false">S1573+U1573+X1573</f>
        <v>0.00017807797</v>
      </c>
      <c r="AH1573" s="0" t="n">
        <v>1.2408245</v>
      </c>
      <c r="AI1573" s="96" t="n">
        <v>0.31707016</v>
      </c>
      <c r="AJ1573" s="96" t="n">
        <v>0</v>
      </c>
      <c r="AK1573" s="96" t="n">
        <v>0</v>
      </c>
      <c r="AL1573" s="96" t="n">
        <v>0</v>
      </c>
      <c r="AM1573" s="96" t="n">
        <v>0.0051650341</v>
      </c>
      <c r="AN1573" s="96" t="n">
        <v>0.91858926</v>
      </c>
      <c r="AP1573" s="95" t="n">
        <v>0.0006885048</v>
      </c>
      <c r="AQ1573" s="95" t="n">
        <v>0.00064376401</v>
      </c>
      <c r="AR1573" s="95" t="n">
        <v>2.442525E-005</v>
      </c>
      <c r="AS1573" s="95" t="n">
        <v>2.0315535E-005</v>
      </c>
      <c r="AT1573" s="152" t="n">
        <f aca="false">AW1573+AZ1573+BA1573+BB1573+BC1573+BK1573+BL1573+BP1573</f>
        <v>3.85949651614E-008</v>
      </c>
      <c r="AU1573" s="152" t="n">
        <f aca="false">AX1573+AY1573+BD1573+BE1573+BF1573+BG1573+BH1573+BI1573+BJ1573+BM1573+BQ1573+BR1573</f>
        <v>9.0330066748E-011</v>
      </c>
      <c r="AV1573" s="153" t="n">
        <f aca="false">BN1573+BO1573</f>
        <v>0.0028453130221</v>
      </c>
      <c r="AW1573" s="154" t="n">
        <v>2.520943E-008</v>
      </c>
      <c r="AX1573" s="154" t="n">
        <v>7.6062934E-011</v>
      </c>
      <c r="AY1573" s="154" t="n">
        <v>2.078148E-015</v>
      </c>
      <c r="AZ1573" s="154" t="n">
        <v>0</v>
      </c>
      <c r="BA1573" s="154" t="n">
        <v>0</v>
      </c>
      <c r="BB1573" s="154" t="n">
        <v>7.7451614E-012</v>
      </c>
      <c r="BC1573" s="154" t="n">
        <v>1.337779E-008</v>
      </c>
      <c r="BD1573" s="154" t="n">
        <v>1.7662746E-012</v>
      </c>
      <c r="BE1573" s="154" t="n">
        <v>1.249878E-011</v>
      </c>
      <c r="BF1573" s="154" t="n">
        <v>0</v>
      </c>
      <c r="BG1573" s="154" t="n">
        <v>0</v>
      </c>
      <c r="BH1573" s="154" t="n">
        <v>0</v>
      </c>
      <c r="BI1573" s="154" t="n">
        <v>0</v>
      </c>
      <c r="BJ1573" s="154" t="n">
        <v>0</v>
      </c>
      <c r="BK1573" s="154" t="n">
        <v>0</v>
      </c>
      <c r="BL1573" s="154" t="n">
        <v>0</v>
      </c>
      <c r="BM1573" s="154" t="n">
        <v>0</v>
      </c>
      <c r="BN1573" s="154" t="n">
        <v>6.8263221E-006</v>
      </c>
      <c r="BO1573" s="154" t="n">
        <v>0.0028384867</v>
      </c>
      <c r="BP1573" s="154" t="n">
        <v>0</v>
      </c>
      <c r="BQ1573" s="154" t="n">
        <v>0</v>
      </c>
      <c r="BR1573" s="154" t="n">
        <v>0</v>
      </c>
      <c r="BT1573" s="96" t="n">
        <v>1.5014334E-006</v>
      </c>
      <c r="BU1573" s="96" t="n">
        <v>8.6170364E-008</v>
      </c>
      <c r="BV1573" s="96" t="n">
        <v>7.5744158E-007</v>
      </c>
      <c r="BW1573" s="96" t="n">
        <v>1.3760193E-010</v>
      </c>
      <c r="BX1573" s="96" t="n">
        <v>2.2206789E-007</v>
      </c>
      <c r="BY1573" s="96" t="n">
        <v>0</v>
      </c>
      <c r="BZ1573" s="96" t="n">
        <v>0</v>
      </c>
      <c r="CA1573" s="96" t="n">
        <v>0</v>
      </c>
      <c r="CB1573" s="96" t="n">
        <v>0</v>
      </c>
      <c r="CC1573" s="96" t="n">
        <v>4.19757E-010</v>
      </c>
      <c r="CD1573" s="96" t="n">
        <v>0</v>
      </c>
      <c r="CE1573" s="96" t="n">
        <v>0</v>
      </c>
      <c r="CF1573" s="96" t="n">
        <v>0</v>
      </c>
      <c r="CG1573" s="96" t="n">
        <v>6.0842624E-008</v>
      </c>
      <c r="CH1573" s="96" t="n">
        <v>3.7435338E-007</v>
      </c>
      <c r="CI1573" s="96" t="n">
        <v>2.2582496E-013</v>
      </c>
      <c r="CJ1573" s="96" t="n">
        <v>0</v>
      </c>
      <c r="CL1573" s="155" t="n">
        <v>0</v>
      </c>
      <c r="CM1573" s="155" t="n">
        <v>0.027165334</v>
      </c>
      <c r="CN1573" s="156" t="n">
        <v>0</v>
      </c>
      <c r="CO1573" s="155" t="n">
        <v>5.8956508E-005</v>
      </c>
      <c r="CP1573" s="155" t="n">
        <v>0</v>
      </c>
      <c r="CQ1573" s="155" t="n">
        <v>0</v>
      </c>
      <c r="CR1573" s="155" t="n">
        <v>7.812286E-006</v>
      </c>
      <c r="CS1573" s="155" t="n">
        <v>0</v>
      </c>
      <c r="CT1573" s="155" t="n">
        <v>0</v>
      </c>
      <c r="CU1573" s="155" t="n">
        <v>0</v>
      </c>
    </row>
    <row r="1574" customFormat="false" ht="13.8" hidden="false" customHeight="false" outlineLevel="0" collapsed="false">
      <c r="B1574" s="26"/>
      <c r="C1574" s="88"/>
      <c r="D1574" s="3" t="s">
        <v>2454</v>
      </c>
      <c r="E1574" s="90"/>
      <c r="J1574" s="158"/>
      <c r="R1574" s="102"/>
      <c r="S1574" s="102"/>
      <c r="AT1574" s="102"/>
      <c r="AU1574" s="102"/>
      <c r="AV1574" s="159"/>
      <c r="CN1574" s="160"/>
    </row>
    <row r="1575" customFormat="false" ht="13.8" hidden="false" customHeight="false" outlineLevel="0" collapsed="false">
      <c r="A1575" s="0" t="s">
        <v>2455</v>
      </c>
      <c r="B1575" s="26" t="s">
        <v>2456</v>
      </c>
      <c r="C1575" s="88" t="str">
        <f aca="false">MID(A1575,1,12)</f>
        <v>B.046.04.101</v>
      </c>
      <c r="D1575" s="2" t="s">
        <v>2454</v>
      </c>
      <c r="E1575" s="90" t="s">
        <v>1103</v>
      </c>
      <c r="F1575" s="91" t="str">
        <f aca="false">MID(A1575, 21,85)</f>
        <v>Electricity Beijing production</v>
      </c>
      <c r="G1575" s="133" t="n">
        <f aca="false">H1575+I1575+J1575+K1575</f>
        <v>0.0376248491749</v>
      </c>
      <c r="H1575" s="149" t="n">
        <f aca="false">N1575+O1575+P1575+Q1575</f>
        <v>0.00037804043</v>
      </c>
      <c r="I1575" s="149" t="n">
        <f aca="false">L1575+M1575+R1575+V1575+T1575</f>
        <v>0.00063543141</v>
      </c>
      <c r="J1575" s="150" t="n">
        <f aca="false">S1575+U1575+W1575+X1575</f>
        <v>7.8653349E-006</v>
      </c>
      <c r="K1575" s="149" t="n">
        <v>0.036603512</v>
      </c>
      <c r="L1575" s="157" t="n">
        <v>0.00033405469</v>
      </c>
      <c r="M1575" s="157" t="n">
        <v>0.00030137672</v>
      </c>
      <c r="N1575" s="157" t="n">
        <v>0.00028746046</v>
      </c>
      <c r="O1575" s="157" t="n">
        <v>9.057997E-005</v>
      </c>
      <c r="P1575" s="130" t="n">
        <v>0</v>
      </c>
      <c r="Q1575" s="130" t="n">
        <v>0</v>
      </c>
      <c r="R1575" s="157" t="n">
        <v>0</v>
      </c>
      <c r="S1575" s="157" t="n">
        <v>7.8653349E-006</v>
      </c>
      <c r="T1575" s="130" t="n">
        <v>0</v>
      </c>
      <c r="U1575" s="130" t="n">
        <v>0</v>
      </c>
      <c r="V1575" s="130" t="n">
        <v>0</v>
      </c>
      <c r="W1575" s="130" t="n">
        <v>0</v>
      </c>
      <c r="X1575" s="130" t="n">
        <v>0</v>
      </c>
      <c r="Z1575" s="151" t="n">
        <f aca="false">K1575/0.15</f>
        <v>0.244023413333333</v>
      </c>
      <c r="AB1575" s="133" t="n">
        <f aca="false">K1575</f>
        <v>0.036603512</v>
      </c>
      <c r="AC1575" s="133" t="n">
        <f aca="false">L1575+M1575+N1575+O1575+P1575+Q1575+R1575</f>
        <v>0.00101347184</v>
      </c>
      <c r="AD1575" s="133" t="n">
        <f aca="false">L1575+M1575+R1575+W1575</f>
        <v>0.00063543141</v>
      </c>
      <c r="AE1575" s="133" t="n">
        <f aca="false">V1575+L1575+M1575+R1575+T1575</f>
        <v>0.00063543141</v>
      </c>
      <c r="AF1575" s="133" t="n">
        <f aca="false">S1575+U1575+X1575</f>
        <v>7.8653349E-006</v>
      </c>
      <c r="AH1575" s="0" t="n">
        <v>2.7709687</v>
      </c>
      <c r="AI1575" s="96" t="n">
        <v>2.6259225</v>
      </c>
      <c r="AJ1575" s="96" t="n">
        <v>0</v>
      </c>
      <c r="AK1575" s="96" t="n">
        <v>0</v>
      </c>
      <c r="AL1575" s="96" t="n">
        <v>0.10884015</v>
      </c>
      <c r="AM1575" s="96" t="n">
        <v>0.0090387554</v>
      </c>
      <c r="AN1575" s="96" t="n">
        <v>0.027167288</v>
      </c>
      <c r="AP1575" s="95" t="n">
        <v>0.0041292091</v>
      </c>
      <c r="AQ1575" s="95" t="n">
        <v>0.0039022694</v>
      </c>
      <c r="AR1575" s="95" t="n">
        <v>0.00018714592</v>
      </c>
      <c r="AS1575" s="95" t="n">
        <v>3.9793776E-005</v>
      </c>
      <c r="AT1575" s="152" t="n">
        <f aca="false">AW1575+AZ1575+BA1575+BB1575+BC1575+BK1575+BL1575+BP1575</f>
        <v>2.339490030887E-007</v>
      </c>
      <c r="AU1575" s="152" t="n">
        <f aca="false">AX1575+AY1575+BD1575+BE1575+BF1575+BG1575+BH1575+BI1575+BJ1575+BM1575+BQ1575+BR1575</f>
        <v>6.92107706491E-010</v>
      </c>
      <c r="AV1575" s="153" t="n">
        <f aca="false">BN1575+BO1575</f>
        <v>0.0055733580045</v>
      </c>
      <c r="AW1575" s="154" t="n">
        <v>2.2645373E-007</v>
      </c>
      <c r="AX1575" s="154" t="n">
        <v>6.8326557E-010</v>
      </c>
      <c r="AY1575" s="154" t="n">
        <v>1.8667791E-014</v>
      </c>
      <c r="AZ1575" s="154" t="n">
        <v>0</v>
      </c>
      <c r="BA1575" s="154" t="n">
        <v>0</v>
      </c>
      <c r="BB1575" s="154" t="n">
        <v>7.7031887E-012</v>
      </c>
      <c r="BC1575" s="154" t="n">
        <v>7.4875699E-009</v>
      </c>
      <c r="BD1575" s="154" t="n">
        <v>1.7567028E-012</v>
      </c>
      <c r="BE1575" s="154" t="n">
        <v>7.0667659E-012</v>
      </c>
      <c r="BF1575" s="154" t="n">
        <v>0</v>
      </c>
      <c r="BG1575" s="154" t="n">
        <v>0</v>
      </c>
      <c r="BH1575" s="154" t="n">
        <v>0</v>
      </c>
      <c r="BI1575" s="154" t="n">
        <v>0</v>
      </c>
      <c r="BJ1575" s="154" t="n">
        <v>0</v>
      </c>
      <c r="BK1575" s="154" t="n">
        <v>0</v>
      </c>
      <c r="BL1575" s="154" t="n">
        <v>0</v>
      </c>
      <c r="BM1575" s="154" t="n">
        <v>0</v>
      </c>
      <c r="BN1575" s="154" t="n">
        <v>3.015045E-007</v>
      </c>
      <c r="BO1575" s="154" t="n">
        <v>0.0055730565</v>
      </c>
      <c r="BP1575" s="154" t="n">
        <v>0</v>
      </c>
      <c r="BQ1575" s="154" t="n">
        <v>0</v>
      </c>
      <c r="BR1575" s="154" t="n">
        <v>0</v>
      </c>
      <c r="BT1575" s="96" t="n">
        <v>1.0197789E-005</v>
      </c>
      <c r="BU1575" s="96" t="n">
        <v>4.872042E-008</v>
      </c>
      <c r="BV1575" s="96" t="n">
        <v>6.8040203E-006</v>
      </c>
      <c r="BW1575" s="96" t="n">
        <v>1.3685624E-010</v>
      </c>
      <c r="BX1575" s="96" t="n">
        <v>1.2120902E-007</v>
      </c>
      <c r="BY1575" s="96" t="n">
        <v>0</v>
      </c>
      <c r="BZ1575" s="96" t="n">
        <v>0</v>
      </c>
      <c r="CA1575" s="96" t="n">
        <v>0</v>
      </c>
      <c r="CB1575" s="96" t="n">
        <v>0</v>
      </c>
      <c r="CC1575" s="96" t="n">
        <v>4.1748225E-010</v>
      </c>
      <c r="CD1575" s="96" t="n">
        <v>0</v>
      </c>
      <c r="CE1575" s="96" t="n">
        <v>0</v>
      </c>
      <c r="CF1575" s="96" t="n">
        <v>0</v>
      </c>
      <c r="CG1575" s="96" t="n">
        <v>5.8112224E-008</v>
      </c>
      <c r="CH1575" s="96" t="n">
        <v>3.165173E-006</v>
      </c>
      <c r="CI1575" s="96" t="n">
        <v>9.9742208E-015</v>
      </c>
      <c r="CJ1575" s="96" t="n">
        <v>0</v>
      </c>
      <c r="CL1575" s="155" t="n">
        <v>0</v>
      </c>
      <c r="CM1575" s="155" t="n">
        <v>0.24402342</v>
      </c>
      <c r="CN1575" s="156" t="n">
        <v>0</v>
      </c>
      <c r="CO1575" s="155" t="n">
        <v>3.3333802E-005</v>
      </c>
      <c r="CP1575" s="155" t="n">
        <v>0</v>
      </c>
      <c r="CQ1575" s="155" t="n">
        <v>0</v>
      </c>
      <c r="CR1575" s="155" t="n">
        <v>4.2959174E-006</v>
      </c>
      <c r="CS1575" s="155" t="n">
        <v>0</v>
      </c>
      <c r="CT1575" s="155" t="n">
        <v>0</v>
      </c>
      <c r="CU1575" s="155" t="n">
        <v>0</v>
      </c>
    </row>
    <row r="1576" customFormat="false" ht="13.8" hidden="false" customHeight="false" outlineLevel="0" collapsed="false">
      <c r="A1576" s="0" t="s">
        <v>2457</v>
      </c>
      <c r="B1576" s="26" t="s">
        <v>2456</v>
      </c>
      <c r="C1576" s="88" t="str">
        <f aca="false">MID(A1576,1,12)</f>
        <v>B.046.04.102</v>
      </c>
      <c r="D1576" s="2" t="s">
        <v>2454</v>
      </c>
      <c r="E1576" s="90" t="s">
        <v>1103</v>
      </c>
      <c r="F1576" s="91" t="str">
        <f aca="false">MID(A1576, 21,85)</f>
        <v>Electricity Tianjin production</v>
      </c>
      <c r="G1576" s="133" t="n">
        <f aca="false">H1576+I1576+J1576+K1576</f>
        <v>0.035205230289</v>
      </c>
      <c r="H1576" s="149" t="n">
        <f aca="false">N1576+O1576+P1576+Q1576</f>
        <v>0.000356193135</v>
      </c>
      <c r="I1576" s="149" t="n">
        <f aca="false">L1576+M1576+R1576+V1576+T1576</f>
        <v>0.00060218265</v>
      </c>
      <c r="J1576" s="150" t="n">
        <f aca="false">S1576+U1576+W1576+X1576</f>
        <v>2.8296504E-005</v>
      </c>
      <c r="K1576" s="149" t="n">
        <v>0.034218558</v>
      </c>
      <c r="L1576" s="130" t="n">
        <v>0.00031755557</v>
      </c>
      <c r="M1576" s="130" t="n">
        <v>0.00028462708</v>
      </c>
      <c r="N1576" s="130" t="n">
        <v>0.00027139528</v>
      </c>
      <c r="O1576" s="130" t="n">
        <v>8.4797855E-005</v>
      </c>
      <c r="P1576" s="130" t="n">
        <v>0</v>
      </c>
      <c r="Q1576" s="130" t="n">
        <v>0</v>
      </c>
      <c r="R1576" s="157" t="n">
        <v>0</v>
      </c>
      <c r="S1576" s="157" t="n">
        <v>2.8296504E-005</v>
      </c>
      <c r="T1576" s="130" t="n">
        <v>0</v>
      </c>
      <c r="U1576" s="130" t="n">
        <v>0</v>
      </c>
      <c r="V1576" s="130" t="n">
        <v>0</v>
      </c>
      <c r="W1576" s="130" t="n">
        <v>0</v>
      </c>
      <c r="X1576" s="130" t="n">
        <v>0</v>
      </c>
      <c r="Z1576" s="151" t="n">
        <f aca="false">K1576/0.15</f>
        <v>0.22812372</v>
      </c>
      <c r="AB1576" s="133" t="n">
        <f aca="false">K1576</f>
        <v>0.034218558</v>
      </c>
      <c r="AC1576" s="133" t="n">
        <f aca="false">L1576+M1576+N1576+O1576+P1576+Q1576+R1576</f>
        <v>0.000958375785</v>
      </c>
      <c r="AD1576" s="133" t="n">
        <f aca="false">L1576+M1576+R1576+W1576</f>
        <v>0.00060218265</v>
      </c>
      <c r="AE1576" s="133" t="n">
        <f aca="false">V1576+L1576+M1576+R1576+T1576</f>
        <v>0.00060218265</v>
      </c>
      <c r="AF1576" s="133" t="n">
        <f aca="false">S1576+U1576+X1576</f>
        <v>2.8296504E-005</v>
      </c>
      <c r="AH1576" s="0" t="n">
        <v>2.6561502</v>
      </c>
      <c r="AI1576" s="96" t="n">
        <v>2.4521985</v>
      </c>
      <c r="AJ1576" s="96" t="n">
        <v>0</v>
      </c>
      <c r="AK1576" s="96" t="n">
        <v>0</v>
      </c>
      <c r="AL1576" s="96" t="n">
        <v>0.10163957</v>
      </c>
      <c r="AM1576" s="96" t="n">
        <v>0.10231219</v>
      </c>
      <c r="AN1576" s="96" t="n">
        <v>0</v>
      </c>
      <c r="AP1576" s="95" t="n">
        <v>0.0038617929</v>
      </c>
      <c r="AQ1576" s="95" t="n">
        <v>0.0036496393</v>
      </c>
      <c r="AR1576" s="95" t="n">
        <v>0.00017498669</v>
      </c>
      <c r="AS1576" s="95" t="n">
        <v>3.716686E-005</v>
      </c>
      <c r="AT1576" s="152" t="n">
        <f aca="false">AW1576+AZ1576+BA1576+BB1576+BC1576+BK1576+BL1576+BP1576</f>
        <v>2.18803315784E-007</v>
      </c>
      <c r="AU1576" s="152" t="n">
        <f aca="false">AX1576+AY1576+BD1576+BE1576+BF1576+BG1576+BH1576+BI1576+BJ1576+BM1576+BQ1576+BR1576</f>
        <v>6.47140123164E-010</v>
      </c>
      <c r="AV1576" s="153" t="n">
        <f aca="false">BN1576+BO1576</f>
        <v>0.0052054425993</v>
      </c>
      <c r="AW1576" s="154" t="n">
        <v>2.1169881E-007</v>
      </c>
      <c r="AX1576" s="154" t="n">
        <v>6.3874641E-010</v>
      </c>
      <c r="AY1576" s="154" t="n">
        <v>1.7451464E-014</v>
      </c>
      <c r="AZ1576" s="154" t="n">
        <v>0</v>
      </c>
      <c r="BA1576" s="154" t="n">
        <v>0</v>
      </c>
      <c r="BB1576" s="154" t="n">
        <v>7.272684E-012</v>
      </c>
      <c r="BC1576" s="154" t="n">
        <v>7.0972331E-009</v>
      </c>
      <c r="BD1576" s="154" t="n">
        <v>1.6585267E-012</v>
      </c>
      <c r="BE1576" s="154" t="n">
        <v>6.717735E-012</v>
      </c>
      <c r="BF1576" s="154" t="n">
        <v>0</v>
      </c>
      <c r="BG1576" s="154" t="n">
        <v>0</v>
      </c>
      <c r="BH1576" s="154" t="n">
        <v>0</v>
      </c>
      <c r="BI1576" s="154" t="n">
        <v>0</v>
      </c>
      <c r="BJ1576" s="154" t="n">
        <v>0</v>
      </c>
      <c r="BK1576" s="154" t="n">
        <v>0</v>
      </c>
      <c r="BL1576" s="154" t="n">
        <v>0</v>
      </c>
      <c r="BM1576" s="154" t="n">
        <v>0</v>
      </c>
      <c r="BN1576" s="154" t="n">
        <v>1.0846993E-006</v>
      </c>
      <c r="BO1576" s="154" t="n">
        <v>0.0052043579</v>
      </c>
      <c r="BP1576" s="154" t="n">
        <v>0</v>
      </c>
      <c r="BQ1576" s="154" t="n">
        <v>0</v>
      </c>
      <c r="BR1576" s="154" t="n">
        <v>0</v>
      </c>
      <c r="BT1576" s="96" t="n">
        <v>9.5322421E-006</v>
      </c>
      <c r="BU1576" s="96" t="n">
        <v>4.6314095E-008</v>
      </c>
      <c r="BV1576" s="96" t="n">
        <v>6.3606946E-006</v>
      </c>
      <c r="BW1576" s="96" t="n">
        <v>1.2920781E-010</v>
      </c>
      <c r="BX1576" s="96" t="n">
        <v>1.1405139E-007</v>
      </c>
      <c r="BY1576" s="96" t="n">
        <v>0</v>
      </c>
      <c r="BZ1576" s="96" t="n">
        <v>0</v>
      </c>
      <c r="CA1576" s="96" t="n">
        <v>0</v>
      </c>
      <c r="CB1576" s="96" t="n">
        <v>0</v>
      </c>
      <c r="CC1576" s="96" t="n">
        <v>3.941506E-010</v>
      </c>
      <c r="CD1576" s="96" t="n">
        <v>0</v>
      </c>
      <c r="CE1576" s="96" t="n">
        <v>0</v>
      </c>
      <c r="CF1576" s="96" t="n">
        <v>0</v>
      </c>
      <c r="CG1576" s="96" t="n">
        <v>5.4885076E-008</v>
      </c>
      <c r="CH1576" s="96" t="n">
        <v>2.9557736E-006</v>
      </c>
      <c r="CI1576" s="96" t="n">
        <v>3.5883479E-014</v>
      </c>
      <c r="CJ1576" s="96" t="n">
        <v>0</v>
      </c>
      <c r="CL1576" s="155" t="n">
        <v>0</v>
      </c>
      <c r="CM1576" s="155" t="n">
        <v>0.22812372</v>
      </c>
      <c r="CN1576" s="156" t="n">
        <v>0</v>
      </c>
      <c r="CO1576" s="155" t="n">
        <v>3.1687429E-005</v>
      </c>
      <c r="CP1576" s="155" t="n">
        <v>0</v>
      </c>
      <c r="CQ1576" s="155" t="n">
        <v>0</v>
      </c>
      <c r="CR1576" s="155" t="n">
        <v>4.0511134E-006</v>
      </c>
      <c r="CS1576" s="155" t="n">
        <v>0</v>
      </c>
      <c r="CT1576" s="155" t="n">
        <v>0</v>
      </c>
      <c r="CU1576" s="155" t="n">
        <v>0</v>
      </c>
    </row>
    <row r="1577" customFormat="false" ht="13.8" hidden="false" customHeight="false" outlineLevel="0" collapsed="false">
      <c r="A1577" s="0" t="s">
        <v>2458</v>
      </c>
      <c r="B1577" s="26" t="s">
        <v>2456</v>
      </c>
      <c r="C1577" s="88" t="str">
        <f aca="false">MID(A1577,1,12)</f>
        <v>B.046.04.103</v>
      </c>
      <c r="D1577" s="2" t="s">
        <v>2454</v>
      </c>
      <c r="E1577" s="90" t="s">
        <v>1103</v>
      </c>
      <c r="F1577" s="91" t="str">
        <f aca="false">MID(A1577, 21,85)</f>
        <v>Electricity Hebei production</v>
      </c>
      <c r="G1577" s="133" t="n">
        <f aca="false">H1577+I1577+J1577+K1577</f>
        <v>0.028303431122</v>
      </c>
      <c r="H1577" s="149" t="n">
        <f aca="false">N1577+O1577+P1577+Q1577</f>
        <v>0.000291547817</v>
      </c>
      <c r="I1577" s="149" t="n">
        <f aca="false">L1577+M1577+R1577+V1577+T1577</f>
        <v>0.00050103791</v>
      </c>
      <c r="J1577" s="150" t="n">
        <f aca="false">S1577+U1577+W1577+X1577</f>
        <v>8.0044395E-005</v>
      </c>
      <c r="K1577" s="149" t="n">
        <v>0.027430801</v>
      </c>
      <c r="L1577" s="130" t="n">
        <v>0.00026751561</v>
      </c>
      <c r="M1577" s="157" t="n">
        <v>0.0002335223</v>
      </c>
      <c r="N1577" s="157" t="n">
        <v>0.00022320004</v>
      </c>
      <c r="O1577" s="157" t="n">
        <v>6.8347777E-005</v>
      </c>
      <c r="P1577" s="130" t="n">
        <v>0</v>
      </c>
      <c r="Q1577" s="130" t="n">
        <v>0</v>
      </c>
      <c r="R1577" s="157" t="n">
        <v>0</v>
      </c>
      <c r="S1577" s="157" t="n">
        <v>8.0044395E-005</v>
      </c>
      <c r="T1577" s="130" t="n">
        <v>0</v>
      </c>
      <c r="U1577" s="130" t="n">
        <v>0</v>
      </c>
      <c r="V1577" s="130" t="n">
        <v>0</v>
      </c>
      <c r="W1577" s="130" t="n">
        <v>0</v>
      </c>
      <c r="X1577" s="130" t="n">
        <v>0</v>
      </c>
      <c r="Z1577" s="151" t="n">
        <f aca="false">K1577/0.15</f>
        <v>0.182872006666667</v>
      </c>
      <c r="AB1577" s="133" t="n">
        <f aca="false">K1577</f>
        <v>0.027430801</v>
      </c>
      <c r="AC1577" s="133" t="n">
        <f aca="false">L1577+M1577+N1577+O1577+P1577+Q1577+R1577</f>
        <v>0.000792585727</v>
      </c>
      <c r="AD1577" s="133" t="n">
        <f aca="false">L1577+M1577+R1577+W1577</f>
        <v>0.00050103791</v>
      </c>
      <c r="AE1577" s="133" t="n">
        <f aca="false">V1577+L1577+M1577+R1577+T1577</f>
        <v>0.00050103791</v>
      </c>
      <c r="AF1577" s="133" t="n">
        <f aca="false">S1577+U1577+X1577</f>
        <v>8.0044395E-005</v>
      </c>
      <c r="AH1577" s="0" t="n">
        <v>2.330264</v>
      </c>
      <c r="AI1577" s="96" t="n">
        <v>1.9591222</v>
      </c>
      <c r="AJ1577" s="96" t="n">
        <v>0</v>
      </c>
      <c r="AK1577" s="96" t="n">
        <v>0</v>
      </c>
      <c r="AL1577" s="96" t="n">
        <v>0.081202377</v>
      </c>
      <c r="AM1577" s="96" t="n">
        <v>0.27435119</v>
      </c>
      <c r="AN1577" s="96" t="n">
        <v>0.015588259</v>
      </c>
      <c r="AP1577" s="95" t="n">
        <v>0.0030997706</v>
      </c>
      <c r="AQ1577" s="95" t="n">
        <v>0.0029297024</v>
      </c>
      <c r="AR1577" s="95" t="n">
        <v>0.0001403589</v>
      </c>
      <c r="AS1577" s="95" t="n">
        <v>2.9709248E-005</v>
      </c>
      <c r="AT1577" s="152" t="n">
        <f aca="false">AW1577+AZ1577+BA1577+BB1577+BC1577+BK1577+BL1577+BP1577</f>
        <v>1.756416283776E-007</v>
      </c>
      <c r="AU1577" s="152" t="n">
        <f aca="false">AX1577+AY1577+BD1577+BE1577+BF1577+BG1577+BH1577+BI1577+BJ1577+BM1577+BQ1577+BR1577</f>
        <v>5.19078783609E-010</v>
      </c>
      <c r="AV1577" s="153" t="n">
        <f aca="false">BN1577+BO1577</f>
        <v>0.0041609590685</v>
      </c>
      <c r="AW1577" s="154" t="n">
        <v>1.6970522E-007</v>
      </c>
      <c r="AX1577" s="154" t="n">
        <v>5.1204163E-010</v>
      </c>
      <c r="AY1577" s="154" t="n">
        <v>1.3989709E-014</v>
      </c>
      <c r="AZ1577" s="154" t="n">
        <v>0</v>
      </c>
      <c r="BA1577" s="154" t="n">
        <v>0</v>
      </c>
      <c r="BB1577" s="154" t="n">
        <v>5.9811776E-012</v>
      </c>
      <c r="BC1577" s="154" t="n">
        <v>5.9304272E-009</v>
      </c>
      <c r="BD1577" s="154" t="n">
        <v>1.3640003E-012</v>
      </c>
      <c r="BE1577" s="154" t="n">
        <v>5.6591636E-012</v>
      </c>
      <c r="BF1577" s="154" t="n">
        <v>0</v>
      </c>
      <c r="BG1577" s="154" t="n">
        <v>0</v>
      </c>
      <c r="BH1577" s="154" t="n">
        <v>0</v>
      </c>
      <c r="BI1577" s="154" t="n">
        <v>0</v>
      </c>
      <c r="BJ1577" s="154" t="n">
        <v>0</v>
      </c>
      <c r="BK1577" s="154" t="n">
        <v>0</v>
      </c>
      <c r="BL1577" s="154" t="n">
        <v>0</v>
      </c>
      <c r="BM1577" s="154" t="n">
        <v>0</v>
      </c>
      <c r="BN1577" s="154" t="n">
        <v>3.0683685E-006</v>
      </c>
      <c r="BO1577" s="154" t="n">
        <v>0.0041578907</v>
      </c>
      <c r="BP1577" s="154" t="n">
        <v>0</v>
      </c>
      <c r="BQ1577" s="154" t="n">
        <v>0</v>
      </c>
      <c r="BR1577" s="154" t="n">
        <v>0</v>
      </c>
      <c r="BT1577" s="96" t="n">
        <v>7.6383583E-006</v>
      </c>
      <c r="BU1577" s="96" t="n">
        <v>3.9015984E-008</v>
      </c>
      <c r="BV1577" s="96" t="n">
        <v>5.0989569E-006</v>
      </c>
      <c r="BW1577" s="96" t="n">
        <v>1.0626268E-010</v>
      </c>
      <c r="BX1577" s="96" t="n">
        <v>9.3315546E-008</v>
      </c>
      <c r="BY1577" s="96" t="n">
        <v>0</v>
      </c>
      <c r="BZ1577" s="96" t="n">
        <v>0</v>
      </c>
      <c r="CA1577" s="96" t="n">
        <v>0</v>
      </c>
      <c r="CB1577" s="96" t="n">
        <v>0</v>
      </c>
      <c r="CC1577" s="96" t="n">
        <v>3.2415608E-010</v>
      </c>
      <c r="CD1577" s="96" t="n">
        <v>0</v>
      </c>
      <c r="CE1577" s="96" t="n">
        <v>0</v>
      </c>
      <c r="CF1577" s="96" t="n">
        <v>0</v>
      </c>
      <c r="CG1577" s="96" t="n">
        <v>4.5198551E-008</v>
      </c>
      <c r="CH1577" s="96" t="n">
        <v>2.3614409E-006</v>
      </c>
      <c r="CI1577" s="96" t="n">
        <v>1.0150623E-013</v>
      </c>
      <c r="CJ1577" s="96" t="n">
        <v>0</v>
      </c>
      <c r="CL1577" s="155" t="n">
        <v>0</v>
      </c>
      <c r="CM1577" s="155" t="n">
        <v>0.18287201</v>
      </c>
      <c r="CN1577" s="156" t="n">
        <v>0</v>
      </c>
      <c r="CO1577" s="155" t="n">
        <v>2.6694168E-005</v>
      </c>
      <c r="CP1577" s="155" t="n">
        <v>0</v>
      </c>
      <c r="CQ1577" s="155" t="n">
        <v>0</v>
      </c>
      <c r="CR1577" s="155" t="n">
        <v>3.3357433E-006</v>
      </c>
      <c r="CS1577" s="155" t="n">
        <v>0</v>
      </c>
      <c r="CT1577" s="155" t="n">
        <v>0</v>
      </c>
      <c r="CU1577" s="155" t="n">
        <v>0</v>
      </c>
    </row>
    <row r="1578" customFormat="false" ht="13.8" hidden="false" customHeight="false" outlineLevel="0" collapsed="false">
      <c r="A1578" s="0" t="s">
        <v>2459</v>
      </c>
      <c r="B1578" s="26" t="s">
        <v>2456</v>
      </c>
      <c r="C1578" s="88" t="str">
        <f aca="false">MID(A1578,1,12)</f>
        <v>B.046.04.104</v>
      </c>
      <c r="D1578" s="2" t="s">
        <v>2454</v>
      </c>
      <c r="E1578" s="90" t="s">
        <v>1103</v>
      </c>
      <c r="F1578" s="91" t="str">
        <f aca="false">MID(A1578, 21,85)</f>
        <v>Electricity Shanxi production</v>
      </c>
      <c r="G1578" s="133" t="n">
        <f aca="false">H1578+I1578+J1578+K1578</f>
        <v>0.032105273458</v>
      </c>
      <c r="H1578" s="149" t="n">
        <f aca="false">N1578+O1578+P1578+Q1578</f>
        <v>0.0003270839</v>
      </c>
      <c r="I1578" s="149" t="n">
        <f aca="false">L1578+M1578+R1578+V1578+T1578</f>
        <v>0.00055697415</v>
      </c>
      <c r="J1578" s="150" t="n">
        <f aca="false">S1578+U1578+W1578+X1578</f>
        <v>5.1641408E-005</v>
      </c>
      <c r="K1578" s="149" t="n">
        <v>0.031169574</v>
      </c>
      <c r="L1578" s="130" t="n">
        <v>0.00029553056</v>
      </c>
      <c r="M1578" s="130" t="n">
        <v>0.00026144359</v>
      </c>
      <c r="N1578" s="157" t="n">
        <v>0.00024973403</v>
      </c>
      <c r="O1578" s="130" t="n">
        <v>7.734987E-005</v>
      </c>
      <c r="P1578" s="130" t="n">
        <v>0</v>
      </c>
      <c r="Q1578" s="130" t="n">
        <v>0</v>
      </c>
      <c r="R1578" s="130" t="n">
        <v>0</v>
      </c>
      <c r="S1578" s="157" t="n">
        <v>5.1641408E-005</v>
      </c>
      <c r="T1578" s="130" t="n">
        <v>0</v>
      </c>
      <c r="U1578" s="130" t="n">
        <v>0</v>
      </c>
      <c r="V1578" s="130" t="n">
        <v>0</v>
      </c>
      <c r="W1578" s="130" t="n">
        <v>0</v>
      </c>
      <c r="X1578" s="130" t="n">
        <v>0</v>
      </c>
      <c r="Z1578" s="151" t="n">
        <f aca="false">K1578/0.15</f>
        <v>0.20779716</v>
      </c>
      <c r="AB1578" s="133" t="n">
        <f aca="false">K1578</f>
        <v>0.031169574</v>
      </c>
      <c r="AC1578" s="133" t="n">
        <f aca="false">L1578+M1578+N1578+O1578+P1578+Q1578+R1578</f>
        <v>0.00088405805</v>
      </c>
      <c r="AD1578" s="133" t="n">
        <f aca="false">L1578+M1578+R1578+W1578</f>
        <v>0.00055697415</v>
      </c>
      <c r="AE1578" s="133" t="n">
        <f aca="false">V1578+L1578+M1578+R1578+T1578</f>
        <v>0.00055697415</v>
      </c>
      <c r="AF1578" s="133" t="n">
        <f aca="false">S1578+U1578+X1578</f>
        <v>5.1641408E-005</v>
      </c>
      <c r="AH1578" s="0" t="n">
        <v>2.5098319</v>
      </c>
      <c r="AI1578" s="96" t="n">
        <v>2.2308142</v>
      </c>
      <c r="AJ1578" s="96" t="n">
        <v>0</v>
      </c>
      <c r="AK1578" s="96" t="n">
        <v>0</v>
      </c>
      <c r="AL1578" s="96" t="n">
        <v>0.092463559</v>
      </c>
      <c r="AM1578" s="96" t="n">
        <v>0.17599868</v>
      </c>
      <c r="AN1578" s="96" t="n">
        <v>0.010555504</v>
      </c>
      <c r="AP1578" s="95" t="n">
        <v>0.0035196268</v>
      </c>
      <c r="AQ1578" s="95" t="n">
        <v>0.0033263734</v>
      </c>
      <c r="AR1578" s="95" t="n">
        <v>0.00015943484</v>
      </c>
      <c r="AS1578" s="95" t="n">
        <v>3.3818528E-005</v>
      </c>
      <c r="AT1578" s="152" t="n">
        <f aca="false">AW1578+AZ1578+BA1578+BB1578+BC1578+BK1578+BL1578+BP1578</f>
        <v>1.99422862619E-007</v>
      </c>
      <c r="AU1578" s="152" t="n">
        <f aca="false">AX1578+AY1578+BD1578+BE1578+BF1578+BG1578+BH1578+BI1578+BJ1578+BM1578+BQ1578+BR1578</f>
        <v>5.89625905383E-010</v>
      </c>
      <c r="AV1578" s="153" t="n">
        <f aca="false">BN1578+BO1578</f>
        <v>0.0047364884873</v>
      </c>
      <c r="AW1578" s="154" t="n">
        <v>1.9283576E-007</v>
      </c>
      <c r="AX1578" s="154" t="n">
        <v>5.8183205E-010</v>
      </c>
      <c r="AY1578" s="154" t="n">
        <v>1.5896483E-014</v>
      </c>
      <c r="AZ1578" s="154" t="n">
        <v>0</v>
      </c>
      <c r="BA1578" s="154" t="n">
        <v>0</v>
      </c>
      <c r="BB1578" s="154" t="n">
        <v>6.692219E-012</v>
      </c>
      <c r="BC1578" s="154" t="n">
        <v>6.5804104E-009</v>
      </c>
      <c r="BD1578" s="154" t="n">
        <v>1.5261524E-012</v>
      </c>
      <c r="BE1578" s="154" t="n">
        <v>6.2518065E-012</v>
      </c>
      <c r="BF1578" s="154" t="n">
        <v>0</v>
      </c>
      <c r="BG1578" s="154" t="n">
        <v>0</v>
      </c>
      <c r="BH1578" s="154" t="n">
        <v>0</v>
      </c>
      <c r="BI1578" s="154" t="n">
        <v>0</v>
      </c>
      <c r="BJ1578" s="154" t="n">
        <v>0</v>
      </c>
      <c r="BK1578" s="154" t="n">
        <v>0</v>
      </c>
      <c r="BL1578" s="154" t="n">
        <v>0</v>
      </c>
      <c r="BM1578" s="154" t="n">
        <v>0</v>
      </c>
      <c r="BN1578" s="154" t="n">
        <v>1.9795873E-006</v>
      </c>
      <c r="BO1578" s="154" t="n">
        <v>0.0047345089</v>
      </c>
      <c r="BP1578" s="154" t="n">
        <v>0</v>
      </c>
      <c r="BQ1578" s="154" t="n">
        <v>0</v>
      </c>
      <c r="BR1578" s="154" t="n">
        <v>0</v>
      </c>
      <c r="BT1578" s="96" t="n">
        <v>8.6817209E-006</v>
      </c>
      <c r="BU1578" s="96" t="n">
        <v>4.3101843E-008</v>
      </c>
      <c r="BV1578" s="96" t="n">
        <v>5.7939362E-006</v>
      </c>
      <c r="BW1578" s="96" t="n">
        <v>1.1889517E-010</v>
      </c>
      <c r="BX1578" s="96" t="n">
        <v>1.047388E-007</v>
      </c>
      <c r="BY1578" s="96" t="n">
        <v>0</v>
      </c>
      <c r="BZ1578" s="96" t="n">
        <v>0</v>
      </c>
      <c r="CA1578" s="96" t="n">
        <v>0</v>
      </c>
      <c r="CB1578" s="96" t="n">
        <v>0</v>
      </c>
      <c r="CC1578" s="96" t="n">
        <v>3.6269171E-010</v>
      </c>
      <c r="CD1578" s="96" t="n">
        <v>0</v>
      </c>
      <c r="CE1578" s="96" t="n">
        <v>0</v>
      </c>
      <c r="CF1578" s="96" t="n">
        <v>0</v>
      </c>
      <c r="CG1578" s="96" t="n">
        <v>5.0535892E-008</v>
      </c>
      <c r="CH1578" s="96" t="n">
        <v>2.6889265E-006</v>
      </c>
      <c r="CI1578" s="96" t="n">
        <v>6.5487715E-014</v>
      </c>
      <c r="CJ1578" s="96" t="n">
        <v>0</v>
      </c>
      <c r="CL1578" s="155" t="n">
        <v>0</v>
      </c>
      <c r="CM1578" s="155" t="n">
        <v>0.20779716</v>
      </c>
      <c r="CN1578" s="156" t="n">
        <v>0</v>
      </c>
      <c r="CO1578" s="155" t="n">
        <v>2.9489654E-005</v>
      </c>
      <c r="CP1578" s="155" t="n">
        <v>0</v>
      </c>
      <c r="CQ1578" s="155" t="n">
        <v>0</v>
      </c>
      <c r="CR1578" s="155" t="n">
        <v>3.7310696E-006</v>
      </c>
      <c r="CS1578" s="155" t="n">
        <v>0</v>
      </c>
      <c r="CT1578" s="155" t="n">
        <v>0</v>
      </c>
      <c r="CU1578" s="155" t="n">
        <v>0</v>
      </c>
    </row>
    <row r="1579" customFormat="false" ht="13.8" hidden="false" customHeight="false" outlineLevel="0" collapsed="false">
      <c r="A1579" s="0" t="s">
        <v>2460</v>
      </c>
      <c r="B1579" s="26" t="s">
        <v>2456</v>
      </c>
      <c r="C1579" s="88" t="str">
        <f aca="false">MID(A1579,1,12)</f>
        <v>B.046.04.105</v>
      </c>
      <c r="D1579" s="2" t="s">
        <v>2454</v>
      </c>
      <c r="E1579" s="90" t="s">
        <v>1103</v>
      </c>
      <c r="F1579" s="91" t="str">
        <f aca="false">MID(A1579, 21,85)</f>
        <v>Electricity Inner Mongolia production</v>
      </c>
      <c r="G1579" s="133" t="n">
        <f aca="false">H1579+I1579+J1579+K1579</f>
        <v>0.028590138624</v>
      </c>
      <c r="H1579" s="149" t="n">
        <f aca="false">N1579+O1579+P1579+Q1579</f>
        <v>0.000294499807</v>
      </c>
      <c r="I1579" s="149" t="n">
        <f aca="false">L1579+M1579+R1579+V1579+T1579</f>
        <v>0.00050741338</v>
      </c>
      <c r="J1579" s="150" t="n">
        <f aca="false">S1579+U1579+W1579+X1579</f>
        <v>7.9709437E-005</v>
      </c>
      <c r="K1579" s="149" t="n">
        <v>0.027708516</v>
      </c>
      <c r="L1579" s="130" t="n">
        <v>0.00027181643</v>
      </c>
      <c r="M1579" s="130" t="n">
        <v>0.00023559695</v>
      </c>
      <c r="N1579" s="157" t="n">
        <v>0.00022568341</v>
      </c>
      <c r="O1579" s="157" t="n">
        <v>6.8816397E-005</v>
      </c>
      <c r="P1579" s="130" t="n">
        <v>0</v>
      </c>
      <c r="Q1579" s="130" t="n">
        <v>0</v>
      </c>
      <c r="R1579" s="157" t="n">
        <v>0</v>
      </c>
      <c r="S1579" s="157" t="n">
        <v>7.9709437E-005</v>
      </c>
      <c r="T1579" s="130" t="n">
        <v>0</v>
      </c>
      <c r="U1579" s="130" t="n">
        <v>0</v>
      </c>
      <c r="V1579" s="130" t="n">
        <v>0</v>
      </c>
      <c r="W1579" s="130" t="n">
        <v>0</v>
      </c>
      <c r="X1579" s="130" t="n">
        <v>0</v>
      </c>
      <c r="Z1579" s="151" t="n">
        <f aca="false">K1579/0.15</f>
        <v>0.18472344</v>
      </c>
      <c r="AB1579" s="133" t="n">
        <f aca="false">K1579</f>
        <v>0.027708516</v>
      </c>
      <c r="AC1579" s="133" t="n">
        <f aca="false">L1579+M1579+N1579+O1579+P1579+Q1579+R1579</f>
        <v>0.000801913187</v>
      </c>
      <c r="AD1579" s="133" t="n">
        <f aca="false">L1579+M1579+R1579+W1579</f>
        <v>0.00050741338</v>
      </c>
      <c r="AE1579" s="133" t="n">
        <f aca="false">V1579+L1579+M1579+R1579+T1579</f>
        <v>0.00050741338</v>
      </c>
      <c r="AF1579" s="133" t="n">
        <f aca="false">S1579+U1579+X1579</f>
        <v>7.9709437E-005</v>
      </c>
      <c r="AH1579" s="0" t="n">
        <v>2.3436247</v>
      </c>
      <c r="AI1579" s="96" t="n">
        <v>1.9793373</v>
      </c>
      <c r="AJ1579" s="96" t="n">
        <v>0</v>
      </c>
      <c r="AK1579" s="96" t="n">
        <v>0</v>
      </c>
      <c r="AL1579" s="96" t="n">
        <v>0.082040258</v>
      </c>
      <c r="AM1579" s="96" t="n">
        <v>0.27586779</v>
      </c>
      <c r="AN1579" s="96" t="n">
        <v>0.006379339</v>
      </c>
      <c r="AP1579" s="95" t="n">
        <v>0.0031315922</v>
      </c>
      <c r="AQ1579" s="95" t="n">
        <v>0.0029597873</v>
      </c>
      <c r="AR1579" s="95" t="n">
        <v>0.0001417894</v>
      </c>
      <c r="AS1579" s="95" t="n">
        <v>3.0015483E-005</v>
      </c>
      <c r="AT1579" s="152" t="n">
        <f aca="false">AW1579+AZ1579+BA1579+BB1579+BC1579+BK1579+BL1579+BP1579</f>
        <v>1.774452825253E-007</v>
      </c>
      <c r="AU1579" s="152" t="n">
        <f aca="false">AX1579+AY1579+BD1579+BE1579+BF1579+BG1579+BH1579+BI1579+BJ1579+BM1579+BQ1579+BR1579</f>
        <v>5.24369083143E-010</v>
      </c>
      <c r="AV1579" s="153" t="n">
        <f aca="false">BN1579+BO1579</f>
        <v>0.0042038491284</v>
      </c>
      <c r="AW1579" s="154" t="n">
        <v>1.7142335E-007</v>
      </c>
      <c r="AX1579" s="154" t="n">
        <v>5.1722563E-010</v>
      </c>
      <c r="AY1579" s="154" t="n">
        <v>1.4131343E-014</v>
      </c>
      <c r="AZ1579" s="154" t="n">
        <v>0</v>
      </c>
      <c r="BA1579" s="154" t="n">
        <v>0</v>
      </c>
      <c r="BB1579" s="154" t="n">
        <v>6.0477253E-012</v>
      </c>
      <c r="BC1579" s="154" t="n">
        <v>6.0158848E-009</v>
      </c>
      <c r="BD1579" s="154" t="n">
        <v>1.3791764E-012</v>
      </c>
      <c r="BE1579" s="154" t="n">
        <v>5.7501454E-012</v>
      </c>
      <c r="BF1579" s="154" t="n">
        <v>0</v>
      </c>
      <c r="BG1579" s="154" t="n">
        <v>0</v>
      </c>
      <c r="BH1579" s="154" t="n">
        <v>0</v>
      </c>
      <c r="BI1579" s="154" t="n">
        <v>0</v>
      </c>
      <c r="BJ1579" s="154" t="n">
        <v>0</v>
      </c>
      <c r="BK1579" s="154" t="n">
        <v>0</v>
      </c>
      <c r="BL1579" s="154" t="n">
        <v>0</v>
      </c>
      <c r="BM1579" s="154" t="n">
        <v>0</v>
      </c>
      <c r="BN1579" s="154" t="n">
        <v>3.0555284E-006</v>
      </c>
      <c r="BO1579" s="154" t="n">
        <v>0.0042007936</v>
      </c>
      <c r="BP1579" s="154" t="n">
        <v>0</v>
      </c>
      <c r="BQ1579" s="154" t="n">
        <v>0</v>
      </c>
      <c r="BR1579" s="154" t="n">
        <v>0</v>
      </c>
      <c r="BT1579" s="96" t="n">
        <v>7.7164311E-006</v>
      </c>
      <c r="BU1579" s="96" t="n">
        <v>3.964324E-008</v>
      </c>
      <c r="BV1579" s="96" t="n">
        <v>5.1505796E-006</v>
      </c>
      <c r="BW1579" s="96" t="n">
        <v>1.0744497E-010</v>
      </c>
      <c r="BX1579" s="96" t="n">
        <v>9.4251691E-008</v>
      </c>
      <c r="BY1579" s="96" t="n">
        <v>0</v>
      </c>
      <c r="BZ1579" s="96" t="n">
        <v>0</v>
      </c>
      <c r="CA1579" s="96" t="n">
        <v>0</v>
      </c>
      <c r="CB1579" s="96" t="n">
        <v>0</v>
      </c>
      <c r="CC1579" s="96" t="n">
        <v>3.277627E-010</v>
      </c>
      <c r="CD1579" s="96" t="n">
        <v>0</v>
      </c>
      <c r="CE1579" s="96" t="n">
        <v>0</v>
      </c>
      <c r="CF1579" s="96" t="n">
        <v>0</v>
      </c>
      <c r="CG1579" s="96" t="n">
        <v>4.5713976E-008</v>
      </c>
      <c r="CH1579" s="96" t="n">
        <v>2.3858072E-006</v>
      </c>
      <c r="CI1579" s="96" t="n">
        <v>1.0108146E-013</v>
      </c>
      <c r="CJ1579" s="96" t="n">
        <v>0</v>
      </c>
      <c r="CL1579" s="155" t="n">
        <v>0</v>
      </c>
      <c r="CM1579" s="155" t="n">
        <v>0.18472344</v>
      </c>
      <c r="CN1579" s="156" t="n">
        <v>0</v>
      </c>
      <c r="CO1579" s="155" t="n">
        <v>2.7123327E-005</v>
      </c>
      <c r="CP1579" s="155" t="n">
        <v>0</v>
      </c>
      <c r="CQ1579" s="155" t="n">
        <v>0</v>
      </c>
      <c r="CR1579" s="155" t="n">
        <v>3.373656E-006</v>
      </c>
      <c r="CS1579" s="155" t="n">
        <v>0</v>
      </c>
      <c r="CT1579" s="155" t="n">
        <v>0</v>
      </c>
      <c r="CU1579" s="155" t="n">
        <v>0</v>
      </c>
    </row>
    <row r="1580" customFormat="false" ht="13.8" hidden="false" customHeight="false" outlineLevel="0" collapsed="false">
      <c r="A1580" s="0" t="s">
        <v>2461</v>
      </c>
      <c r="B1580" s="26" t="s">
        <v>2456</v>
      </c>
      <c r="C1580" s="88" t="str">
        <f aca="false">MID(A1580,1,12)</f>
        <v>B.046.04.106</v>
      </c>
      <c r="D1580" s="2" t="s">
        <v>2454</v>
      </c>
      <c r="E1580" s="90" t="s">
        <v>1103</v>
      </c>
      <c r="F1580" s="91" t="str">
        <f aca="false">MID(A1580, 21,85)</f>
        <v>Electricity Liaoning production</v>
      </c>
      <c r="G1580" s="133" t="n">
        <f aca="false">H1580+I1580+J1580+K1580</f>
        <v>0.028342036687</v>
      </c>
      <c r="H1580" s="149" t="n">
        <f aca="false">N1580+O1580+P1580+Q1580</f>
        <v>0.000249633412</v>
      </c>
      <c r="I1580" s="149" t="n">
        <f aca="false">L1580+M1580+R1580+V1580+T1580</f>
        <v>0.0005228017</v>
      </c>
      <c r="J1580" s="150" t="n">
        <f aca="false">S1580+U1580+W1580+X1580</f>
        <v>0.005980535575</v>
      </c>
      <c r="K1580" s="149" t="n">
        <v>0.021589066</v>
      </c>
      <c r="L1580" s="130" t="n">
        <v>0.00031558506</v>
      </c>
      <c r="M1580" s="130" t="n">
        <v>0.00020721664</v>
      </c>
      <c r="N1580" s="130" t="n">
        <v>0.00019570124</v>
      </c>
      <c r="O1580" s="157" t="n">
        <v>5.3932172E-005</v>
      </c>
      <c r="P1580" s="130" t="n">
        <v>0</v>
      </c>
      <c r="Q1580" s="130" t="n">
        <v>0</v>
      </c>
      <c r="R1580" s="157" t="n">
        <v>0</v>
      </c>
      <c r="S1580" s="157" t="n">
        <v>5.7484875E-005</v>
      </c>
      <c r="T1580" s="130" t="n">
        <v>0</v>
      </c>
      <c r="U1580" s="130" t="n">
        <v>0.0059230507</v>
      </c>
      <c r="V1580" s="130" t="n">
        <v>0</v>
      </c>
      <c r="W1580" s="130" t="n">
        <v>0</v>
      </c>
      <c r="X1580" s="130" t="n">
        <v>0</v>
      </c>
      <c r="Z1580" s="151" t="n">
        <f aca="false">K1580/0.15</f>
        <v>0.143927106666667</v>
      </c>
      <c r="AB1580" s="133" t="n">
        <f aca="false">K1580</f>
        <v>0.021589066</v>
      </c>
      <c r="AC1580" s="133" t="n">
        <f aca="false">L1580+M1580+N1580+O1580+P1580+Q1580+R1580</f>
        <v>0.000772435112</v>
      </c>
      <c r="AD1580" s="133" t="n">
        <f aca="false">L1580+M1580+R1580+W1580</f>
        <v>0.0005228017</v>
      </c>
      <c r="AE1580" s="133" t="n">
        <f aca="false">V1580+L1580+M1580+R1580+T1580</f>
        <v>0.0005228017</v>
      </c>
      <c r="AF1580" s="133" t="n">
        <f aca="false">S1580+U1580+X1580</f>
        <v>0.005980535575</v>
      </c>
      <c r="AH1580" s="0" t="n">
        <v>2.6311188</v>
      </c>
      <c r="AI1580" s="96" t="n">
        <v>1.5365505</v>
      </c>
      <c r="AJ1580" s="96" t="n">
        <v>0.82061069</v>
      </c>
      <c r="AK1580" s="96" t="n">
        <v>0</v>
      </c>
      <c r="AL1580" s="96" t="n">
        <v>0.063687478</v>
      </c>
      <c r="AM1580" s="96" t="n">
        <v>0.18417473</v>
      </c>
      <c r="AN1580" s="96" t="n">
        <v>0.026095365</v>
      </c>
      <c r="AP1580" s="95" t="n">
        <v>0.0024721125</v>
      </c>
      <c r="AQ1580" s="95" t="n">
        <v>0.0023376502</v>
      </c>
      <c r="AR1580" s="95" t="n">
        <v>0.00011110166</v>
      </c>
      <c r="AS1580" s="95" t="n">
        <v>2.3360678E-005</v>
      </c>
      <c r="AT1580" s="152" t="n">
        <f aca="false">AW1580+AZ1580+BA1580+BB1580+BC1580+BK1580+BL1580+BP1580</f>
        <v>1.401468985817E-007</v>
      </c>
      <c r="AU1580" s="152" t="n">
        <f aca="false">AX1580+AY1580+BD1580+BE1580+BF1580+BG1580+BH1580+BI1580+BJ1580+BM1580+BQ1580+BR1580</f>
        <v>4.10878912224E-010</v>
      </c>
      <c r="AV1580" s="153" t="n">
        <f aca="false">BN1580+BO1580</f>
        <v>0.00327180363</v>
      </c>
      <c r="AW1580" s="154" t="n">
        <v>1.3356436E-007</v>
      </c>
      <c r="AX1580" s="154" t="n">
        <v>4.029959E-010</v>
      </c>
      <c r="AY1580" s="154" t="n">
        <v>1.1010424E-014</v>
      </c>
      <c r="AZ1580" s="154" t="n">
        <v>0</v>
      </c>
      <c r="BA1580" s="154" t="n">
        <v>0</v>
      </c>
      <c r="BB1580" s="154" t="n">
        <v>5.2442817E-012</v>
      </c>
      <c r="BC1580" s="154" t="n">
        <v>6.5772943E-009</v>
      </c>
      <c r="BD1580" s="154" t="n">
        <v>1.195952E-012</v>
      </c>
      <c r="BE1580" s="154" t="n">
        <v>6.6760498E-012</v>
      </c>
      <c r="BF1580" s="154" t="n">
        <v>0</v>
      </c>
      <c r="BG1580" s="154" t="n">
        <v>0</v>
      </c>
      <c r="BH1580" s="154" t="n">
        <v>0</v>
      </c>
      <c r="BI1580" s="154" t="n">
        <v>0</v>
      </c>
      <c r="BJ1580" s="154" t="n">
        <v>0</v>
      </c>
      <c r="BK1580" s="154" t="n">
        <v>0</v>
      </c>
      <c r="BL1580" s="154" t="n">
        <v>0</v>
      </c>
      <c r="BM1580" s="154" t="n">
        <v>0</v>
      </c>
      <c r="BN1580" s="154" t="n">
        <v>1.074673E-005</v>
      </c>
      <c r="BO1580" s="154" t="n">
        <v>0.0032610569</v>
      </c>
      <c r="BP1580" s="154" t="n">
        <v>0</v>
      </c>
      <c r="BQ1580" s="154" t="n">
        <v>0</v>
      </c>
      <c r="BR1580" s="154" t="n">
        <v>0</v>
      </c>
      <c r="BT1580" s="96" t="n">
        <v>7.0884624E-006</v>
      </c>
      <c r="BU1580" s="96" t="n">
        <v>4.6026704E-008</v>
      </c>
      <c r="BV1580" s="96" t="n">
        <v>4.0130696E-006</v>
      </c>
      <c r="BW1580" s="96" t="n">
        <v>9.3170852E-011</v>
      </c>
      <c r="BX1580" s="96" t="n">
        <v>8.6187396E-008</v>
      </c>
      <c r="BY1580" s="96" t="n">
        <v>0</v>
      </c>
      <c r="BZ1580" s="96" t="n">
        <v>0</v>
      </c>
      <c r="CA1580" s="96" t="n">
        <v>0</v>
      </c>
      <c r="CB1580" s="96" t="n">
        <v>0</v>
      </c>
      <c r="CC1580" s="96" t="n">
        <v>2.8421925E-010</v>
      </c>
      <c r="CD1580" s="96" t="n">
        <v>0</v>
      </c>
      <c r="CE1580" s="96" t="n">
        <v>0</v>
      </c>
      <c r="CF1580" s="96" t="n">
        <v>0</v>
      </c>
      <c r="CG1580" s="96" t="n">
        <v>4.0397094E-008</v>
      </c>
      <c r="CH1580" s="96" t="n">
        <v>2.9024041E-006</v>
      </c>
      <c r="CI1580" s="96" t="n">
        <v>7.2897956E-014</v>
      </c>
      <c r="CJ1580" s="96" t="n">
        <v>0</v>
      </c>
      <c r="CL1580" s="155" t="n">
        <v>0</v>
      </c>
      <c r="CM1580" s="155" t="n">
        <v>0.14392711</v>
      </c>
      <c r="CN1580" s="156" t="n">
        <v>0</v>
      </c>
      <c r="CO1580" s="155" t="n">
        <v>3.1490801E-005</v>
      </c>
      <c r="CP1580" s="155" t="n">
        <v>0</v>
      </c>
      <c r="CQ1580" s="155" t="n">
        <v>0</v>
      </c>
      <c r="CR1580" s="155" t="n">
        <v>3.2693794E-006</v>
      </c>
      <c r="CS1580" s="155" t="n">
        <v>0</v>
      </c>
      <c r="CT1580" s="155" t="n">
        <v>0</v>
      </c>
      <c r="CU1580" s="155" t="n">
        <v>0</v>
      </c>
    </row>
    <row r="1581" customFormat="false" ht="13.8" hidden="false" customHeight="false" outlineLevel="0" collapsed="false">
      <c r="A1581" s="0" t="s">
        <v>2462</v>
      </c>
      <c r="B1581" s="26" t="s">
        <v>2456</v>
      </c>
      <c r="C1581" s="88" t="str">
        <f aca="false">MID(A1581,1,12)</f>
        <v>B.046.04.107</v>
      </c>
      <c r="D1581" s="2" t="s">
        <v>2454</v>
      </c>
      <c r="E1581" s="90" t="s">
        <v>1103</v>
      </c>
      <c r="F1581" s="91" t="str">
        <f aca="false">MID(A1581, 21,85)</f>
        <v>Electricity Jilin production</v>
      </c>
      <c r="G1581" s="133" t="n">
        <f aca="false">H1581+I1581+J1581+K1581</f>
        <v>0.023755944175</v>
      </c>
      <c r="H1581" s="149" t="n">
        <f aca="false">N1581+O1581+P1581+Q1581</f>
        <v>0.000247137115</v>
      </c>
      <c r="I1581" s="149" t="n">
        <f aca="false">L1581+M1581+R1581+V1581+T1581</f>
        <v>0.00042888799</v>
      </c>
      <c r="J1581" s="150" t="n">
        <f aca="false">S1581+U1581+W1581+X1581</f>
        <v>0.00010861207</v>
      </c>
      <c r="K1581" s="149" t="n">
        <v>0.022971307</v>
      </c>
      <c r="L1581" s="130" t="n">
        <v>0.00023146245</v>
      </c>
      <c r="M1581" s="130" t="n">
        <v>0.00019742554</v>
      </c>
      <c r="N1581" s="130" t="n">
        <v>0.00018950989</v>
      </c>
      <c r="O1581" s="157" t="n">
        <v>5.7627225E-005</v>
      </c>
      <c r="P1581" s="130" t="n">
        <v>0</v>
      </c>
      <c r="Q1581" s="130" t="n">
        <v>0</v>
      </c>
      <c r="R1581" s="157" t="n">
        <v>0</v>
      </c>
      <c r="S1581" s="157" t="n">
        <v>0.00010861207</v>
      </c>
      <c r="T1581" s="130" t="n">
        <v>0</v>
      </c>
      <c r="U1581" s="130" t="n">
        <v>0</v>
      </c>
      <c r="V1581" s="130" t="n">
        <v>0</v>
      </c>
      <c r="W1581" s="130" t="n">
        <v>0</v>
      </c>
      <c r="X1581" s="130" t="n">
        <v>0</v>
      </c>
      <c r="Z1581" s="151" t="n">
        <f aca="false">K1581/0.15</f>
        <v>0.153142046666667</v>
      </c>
      <c r="AB1581" s="133" t="n">
        <f aca="false">K1581</f>
        <v>0.022971307</v>
      </c>
      <c r="AC1581" s="133" t="n">
        <f aca="false">L1581+M1581+N1581+O1581+P1581+Q1581+R1581</f>
        <v>0.000676025105</v>
      </c>
      <c r="AD1581" s="133" t="n">
        <f aca="false">L1581+M1581+R1581+W1581</f>
        <v>0.00042888799</v>
      </c>
      <c r="AE1581" s="133" t="n">
        <f aca="false">V1581+L1581+M1581+R1581+T1581</f>
        <v>0.00042888799</v>
      </c>
      <c r="AF1581" s="133" t="n">
        <f aca="false">S1581+U1581+X1581</f>
        <v>0.00010861207</v>
      </c>
      <c r="AH1581" s="0" t="n">
        <v>2.1168081</v>
      </c>
      <c r="AI1581" s="96" t="n">
        <v>1.6361565</v>
      </c>
      <c r="AJ1581" s="96" t="n">
        <v>0</v>
      </c>
      <c r="AK1581" s="96" t="n">
        <v>0</v>
      </c>
      <c r="AL1581" s="96" t="n">
        <v>0.067815984</v>
      </c>
      <c r="AM1581" s="96" t="n">
        <v>0.31515814</v>
      </c>
      <c r="AN1581" s="96" t="n">
        <v>0.097677446</v>
      </c>
      <c r="AP1581" s="95" t="n">
        <v>0.0025981801</v>
      </c>
      <c r="AQ1581" s="95" t="n">
        <v>0.0024557698</v>
      </c>
      <c r="AR1581" s="95" t="n">
        <v>0.00011758724</v>
      </c>
      <c r="AS1581" s="95" t="n">
        <v>2.4823043E-005</v>
      </c>
      <c r="AT1581" s="152" t="n">
        <f aca="false">AW1581+AZ1581+BA1581+BB1581+BC1581+BK1581+BL1581+BP1581</f>
        <v>1.472284055695E-007</v>
      </c>
      <c r="AU1581" s="152" t="n">
        <f aca="false">AX1581+AY1581+BD1581+BE1581+BF1581+BG1581+BH1581+BI1581+BJ1581+BM1581+BQ1581+BR1581</f>
        <v>4.34864047867E-010</v>
      </c>
      <c r="AV1581" s="153" t="n">
        <f aca="false">BN1581+BO1581</f>
        <v>0.0034766166628</v>
      </c>
      <c r="AW1581" s="154" t="n">
        <v>1.4211582E-007</v>
      </c>
      <c r="AX1581" s="154" t="n">
        <v>4.2879774E-010</v>
      </c>
      <c r="AY1581" s="154" t="n">
        <v>1.1715367E-014</v>
      </c>
      <c r="AZ1581" s="154" t="n">
        <v>0</v>
      </c>
      <c r="BA1581" s="154" t="n">
        <v>0</v>
      </c>
      <c r="BB1581" s="154" t="n">
        <v>5.0783695E-012</v>
      </c>
      <c r="BC1581" s="154" t="n">
        <v>5.1075072E-009</v>
      </c>
      <c r="BD1581" s="154" t="n">
        <v>1.158116E-012</v>
      </c>
      <c r="BE1581" s="154" t="n">
        <v>4.8964765E-012</v>
      </c>
      <c r="BF1581" s="154" t="n">
        <v>0</v>
      </c>
      <c r="BG1581" s="154" t="n">
        <v>0</v>
      </c>
      <c r="BH1581" s="154" t="n">
        <v>0</v>
      </c>
      <c r="BI1581" s="154" t="n">
        <v>0</v>
      </c>
      <c r="BJ1581" s="154" t="n">
        <v>0</v>
      </c>
      <c r="BK1581" s="154" t="n">
        <v>0</v>
      </c>
      <c r="BL1581" s="154" t="n">
        <v>0</v>
      </c>
      <c r="BM1581" s="154" t="n">
        <v>0</v>
      </c>
      <c r="BN1581" s="154" t="n">
        <v>4.1634628E-006</v>
      </c>
      <c r="BO1581" s="154" t="n">
        <v>0.0034724532</v>
      </c>
      <c r="BP1581" s="154" t="n">
        <v>0</v>
      </c>
      <c r="BQ1581" s="154" t="n">
        <v>0</v>
      </c>
      <c r="BR1581" s="154" t="n">
        <v>0</v>
      </c>
      <c r="BT1581" s="96" t="n">
        <v>6.3940877E-006</v>
      </c>
      <c r="BU1581" s="96" t="n">
        <v>3.3757789E-008</v>
      </c>
      <c r="BV1581" s="96" t="n">
        <v>4.2700067E-006</v>
      </c>
      <c r="BW1581" s="96" t="n">
        <v>9.0223226E-011</v>
      </c>
      <c r="BX1581" s="96" t="n">
        <v>7.9388437E-008</v>
      </c>
      <c r="BY1581" s="96" t="n">
        <v>0</v>
      </c>
      <c r="BZ1581" s="96" t="n">
        <v>0</v>
      </c>
      <c r="CA1581" s="96" t="n">
        <v>0</v>
      </c>
      <c r="CB1581" s="96" t="n">
        <v>0</v>
      </c>
      <c r="CC1581" s="96" t="n">
        <v>2.7522747E-010</v>
      </c>
      <c r="CD1581" s="96" t="n">
        <v>0</v>
      </c>
      <c r="CE1581" s="96" t="n">
        <v>0</v>
      </c>
      <c r="CF1581" s="96" t="n">
        <v>0</v>
      </c>
      <c r="CG1581" s="96" t="n">
        <v>3.8417169E-008</v>
      </c>
      <c r="CH1581" s="96" t="n">
        <v>1.9721521E-006</v>
      </c>
      <c r="CI1581" s="96" t="n">
        <v>1.3773359E-013</v>
      </c>
      <c r="CJ1581" s="96" t="n">
        <v>0</v>
      </c>
      <c r="CL1581" s="155" t="n">
        <v>0</v>
      </c>
      <c r="CM1581" s="155" t="n">
        <v>0.15314205</v>
      </c>
      <c r="CN1581" s="156" t="n">
        <v>0</v>
      </c>
      <c r="CO1581" s="155" t="n">
        <v>2.3096587E-005</v>
      </c>
      <c r="CP1581" s="155" t="n">
        <v>0</v>
      </c>
      <c r="CQ1581" s="155" t="n">
        <v>0</v>
      </c>
      <c r="CR1581" s="155" t="n">
        <v>2.8485458E-006</v>
      </c>
      <c r="CS1581" s="155" t="n">
        <v>0</v>
      </c>
      <c r="CT1581" s="155" t="n">
        <v>0</v>
      </c>
      <c r="CU1581" s="155" t="n">
        <v>0</v>
      </c>
    </row>
    <row r="1582" customFormat="false" ht="13.8" hidden="false" customHeight="false" outlineLevel="0" collapsed="false">
      <c r="A1582" s="0" t="s">
        <v>2463</v>
      </c>
      <c r="B1582" s="26" t="s">
        <v>2456</v>
      </c>
      <c r="C1582" s="88" t="str">
        <f aca="false">MID(A1582,1,12)</f>
        <v>B.046.04.108</v>
      </c>
      <c r="D1582" s="2" t="s">
        <v>2454</v>
      </c>
      <c r="E1582" s="90" t="s">
        <v>1103</v>
      </c>
      <c r="F1582" s="91" t="str">
        <f aca="false">MID(A1582, 21,85)</f>
        <v>Electricity Heilongjiang production</v>
      </c>
      <c r="G1582" s="133" t="n">
        <f aca="false">H1582+I1582+J1582+K1582</f>
        <v>0.02834200223</v>
      </c>
      <c r="H1582" s="149" t="n">
        <f aca="false">N1582+O1582+P1582+Q1582</f>
        <v>0.000291565371</v>
      </c>
      <c r="I1582" s="149" t="n">
        <f aca="false">L1582+M1582+R1582+V1582+T1582</f>
        <v>0.00050124217</v>
      </c>
      <c r="J1582" s="150" t="n">
        <f aca="false">S1582+U1582+W1582+X1582</f>
        <v>7.9209689E-005</v>
      </c>
      <c r="K1582" s="149" t="n">
        <v>0.027469985</v>
      </c>
      <c r="L1582" s="130" t="n">
        <v>0.00026809434</v>
      </c>
      <c r="M1582" s="157" t="n">
        <v>0.00023314783</v>
      </c>
      <c r="N1582" s="157" t="n">
        <v>0.00022320171</v>
      </c>
      <c r="O1582" s="157" t="n">
        <v>6.8363661E-005</v>
      </c>
      <c r="P1582" s="130" t="n">
        <v>0</v>
      </c>
      <c r="Q1582" s="130" t="n">
        <v>0</v>
      </c>
      <c r="R1582" s="157" t="n">
        <v>0</v>
      </c>
      <c r="S1582" s="157" t="n">
        <v>7.9209689E-005</v>
      </c>
      <c r="T1582" s="130" t="n">
        <v>0</v>
      </c>
      <c r="U1582" s="130" t="n">
        <v>0</v>
      </c>
      <c r="V1582" s="130" t="n">
        <v>0</v>
      </c>
      <c r="W1582" s="130" t="n">
        <v>0</v>
      </c>
      <c r="X1582" s="130" t="n">
        <v>0</v>
      </c>
      <c r="Z1582" s="151" t="n">
        <f aca="false">K1582/0.15</f>
        <v>0.183133233333333</v>
      </c>
      <c r="AB1582" s="133" t="n">
        <f aca="false">K1582</f>
        <v>0.027469985</v>
      </c>
      <c r="AC1582" s="133" t="n">
        <f aca="false">L1582+M1582+N1582+O1582+P1582+Q1582+R1582</f>
        <v>0.000792807541</v>
      </c>
      <c r="AD1582" s="133" t="n">
        <f aca="false">L1582+M1582+R1582+W1582</f>
        <v>0.00050124217</v>
      </c>
      <c r="AE1582" s="133" t="n">
        <f aca="false">V1582+L1582+M1582+R1582+T1582</f>
        <v>0.00050124217</v>
      </c>
      <c r="AF1582" s="133" t="n">
        <f aca="false">S1582+U1582+X1582</f>
        <v>7.9209689E-005</v>
      </c>
      <c r="AH1582" s="0" t="n">
        <v>2.332329</v>
      </c>
      <c r="AI1582" s="96" t="n">
        <v>1.9622465</v>
      </c>
      <c r="AJ1582" s="96" t="n">
        <v>0</v>
      </c>
      <c r="AK1582" s="96" t="n">
        <v>0</v>
      </c>
      <c r="AL1582" s="96" t="n">
        <v>0.081331874</v>
      </c>
      <c r="AM1582" s="96" t="n">
        <v>0.25867844</v>
      </c>
      <c r="AN1582" s="96" t="n">
        <v>0.030072134</v>
      </c>
      <c r="AP1582" s="95" t="n">
        <v>0.0031042418</v>
      </c>
      <c r="AQ1582" s="95" t="n">
        <v>0.0029339254</v>
      </c>
      <c r="AR1582" s="95" t="n">
        <v>0.00014056</v>
      </c>
      <c r="AS1582" s="95" t="n">
        <v>2.9756363E-005</v>
      </c>
      <c r="AT1582" s="152" t="n">
        <f aca="false">AW1582+AZ1582+BA1582+BB1582+BC1582+BK1582+BL1582+BP1582</f>
        <v>1.758948078223E-007</v>
      </c>
      <c r="AU1582" s="152" t="n">
        <f aca="false">AX1582+AY1582+BD1582+BE1582+BF1582+BG1582+BH1582+BI1582+BJ1582+BM1582+BQ1582+BR1582</f>
        <v>5.19822486492E-010</v>
      </c>
      <c r="AV1582" s="153" t="n">
        <f aca="false">BN1582+BO1582</f>
        <v>0.0041675578714</v>
      </c>
      <c r="AW1582" s="154" t="n">
        <v>1.6994764E-007</v>
      </c>
      <c r="AX1582" s="154" t="n">
        <v>5.1277306E-010</v>
      </c>
      <c r="AY1582" s="154" t="n">
        <v>1.4009692E-014</v>
      </c>
      <c r="AZ1582" s="154" t="n">
        <v>0</v>
      </c>
      <c r="BA1582" s="154" t="n">
        <v>0</v>
      </c>
      <c r="BB1582" s="154" t="n">
        <v>5.9812223E-012</v>
      </c>
      <c r="BC1582" s="154" t="n">
        <v>5.9411866E-009</v>
      </c>
      <c r="BD1582" s="154" t="n">
        <v>1.3640104E-012</v>
      </c>
      <c r="BE1582" s="154" t="n">
        <v>5.6714064E-012</v>
      </c>
      <c r="BF1582" s="154" t="n">
        <v>0</v>
      </c>
      <c r="BG1582" s="154" t="n">
        <v>0</v>
      </c>
      <c r="BH1582" s="154" t="n">
        <v>0</v>
      </c>
      <c r="BI1582" s="154" t="n">
        <v>0</v>
      </c>
      <c r="BJ1582" s="154" t="n">
        <v>0</v>
      </c>
      <c r="BK1582" s="154" t="n">
        <v>0</v>
      </c>
      <c r="BL1582" s="154" t="n">
        <v>0</v>
      </c>
      <c r="BM1582" s="154" t="n">
        <v>0</v>
      </c>
      <c r="BN1582" s="154" t="n">
        <v>3.0363714E-006</v>
      </c>
      <c r="BO1582" s="154" t="n">
        <v>0.0041645215</v>
      </c>
      <c r="BP1582" s="154" t="n">
        <v>0</v>
      </c>
      <c r="BQ1582" s="154" t="n">
        <v>0</v>
      </c>
      <c r="BR1582" s="154" t="n">
        <v>0</v>
      </c>
      <c r="BT1582" s="96" t="n">
        <v>7.6495818E-006</v>
      </c>
      <c r="BU1582" s="96" t="n">
        <v>3.910039E-008</v>
      </c>
      <c r="BV1582" s="96" t="n">
        <v>5.1062405E-006</v>
      </c>
      <c r="BW1582" s="96" t="n">
        <v>1.0626347E-010</v>
      </c>
      <c r="BX1582" s="96" t="n">
        <v>9.3399291E-008</v>
      </c>
      <c r="BY1582" s="96" t="n">
        <v>0</v>
      </c>
      <c r="BZ1582" s="96" t="n">
        <v>0</v>
      </c>
      <c r="CA1582" s="96" t="n">
        <v>0</v>
      </c>
      <c r="CB1582" s="96" t="n">
        <v>0</v>
      </c>
      <c r="CC1582" s="96" t="n">
        <v>3.2415851E-010</v>
      </c>
      <c r="CD1582" s="96" t="n">
        <v>0</v>
      </c>
      <c r="CE1582" s="96" t="n">
        <v>0</v>
      </c>
      <c r="CF1582" s="96" t="n">
        <v>0</v>
      </c>
      <c r="CG1582" s="96" t="n">
        <v>4.5204348E-008</v>
      </c>
      <c r="CH1582" s="96" t="n">
        <v>2.3652068E-006</v>
      </c>
      <c r="CI1582" s="96" t="n">
        <v>1.0044772E-013</v>
      </c>
      <c r="CJ1582" s="96" t="n">
        <v>0</v>
      </c>
      <c r="CL1582" s="155" t="n">
        <v>0</v>
      </c>
      <c r="CM1582" s="155" t="n">
        <v>0.18313323</v>
      </c>
      <c r="CN1582" s="156" t="n">
        <v>0</v>
      </c>
      <c r="CO1582" s="155" t="n">
        <v>2.6751917E-005</v>
      </c>
      <c r="CP1582" s="155" t="n">
        <v>0</v>
      </c>
      <c r="CQ1582" s="155" t="n">
        <v>0</v>
      </c>
      <c r="CR1582" s="155" t="n">
        <v>3.3396685E-006</v>
      </c>
      <c r="CS1582" s="155" t="n">
        <v>0</v>
      </c>
      <c r="CT1582" s="155" t="n">
        <v>0</v>
      </c>
      <c r="CU1582" s="155" t="n">
        <v>0</v>
      </c>
    </row>
    <row r="1583" customFormat="false" ht="13.8" hidden="false" customHeight="false" outlineLevel="0" collapsed="false">
      <c r="A1583" s="0" t="s">
        <v>2464</v>
      </c>
      <c r="B1583" s="26" t="s">
        <v>2456</v>
      </c>
      <c r="C1583" s="88" t="str">
        <f aca="false">MID(A1583,1,12)</f>
        <v>B.046.04.109</v>
      </c>
      <c r="D1583" s="2" t="s">
        <v>2454</v>
      </c>
      <c r="E1583" s="90" t="s">
        <v>1103</v>
      </c>
      <c r="F1583" s="91" t="str">
        <f aca="false">MID(A1583, 21,85)</f>
        <v>Electricity Shanghai production</v>
      </c>
      <c r="G1583" s="133" t="n">
        <f aca="false">H1583+I1583+J1583+K1583</f>
        <v>0.037524100011</v>
      </c>
      <c r="H1583" s="149" t="n">
        <f aca="false">N1583+O1583+P1583+Q1583</f>
        <v>0.000377808803</v>
      </c>
      <c r="I1583" s="149" t="n">
        <f aca="false">L1583+M1583+R1583+V1583+T1583</f>
        <v>0.00063663188</v>
      </c>
      <c r="J1583" s="150" t="n">
        <f aca="false">S1583+U1583+W1583+X1583</f>
        <v>1.1168328E-005</v>
      </c>
      <c r="K1583" s="149" t="n">
        <v>0.036498491</v>
      </c>
      <c r="L1583" s="157" t="n">
        <v>0.00033520441</v>
      </c>
      <c r="M1583" s="157" t="n">
        <v>0.00030142747</v>
      </c>
      <c r="N1583" s="157" t="n">
        <v>0.00028759023</v>
      </c>
      <c r="O1583" s="157" t="n">
        <v>9.0218573E-005</v>
      </c>
      <c r="P1583" s="130" t="n">
        <v>0</v>
      </c>
      <c r="Q1583" s="130" t="n">
        <v>0</v>
      </c>
      <c r="R1583" s="157" t="n">
        <v>0</v>
      </c>
      <c r="S1583" s="157" t="n">
        <v>1.1168328E-005</v>
      </c>
      <c r="T1583" s="130" t="n">
        <v>0</v>
      </c>
      <c r="U1583" s="130" t="n">
        <v>0</v>
      </c>
      <c r="V1583" s="130" t="n">
        <v>0</v>
      </c>
      <c r="W1583" s="130" t="n">
        <v>0</v>
      </c>
      <c r="X1583" s="130" t="n">
        <v>0</v>
      </c>
      <c r="Z1583" s="151" t="n">
        <f aca="false">K1583/0.15</f>
        <v>0.243323273333333</v>
      </c>
      <c r="AB1583" s="133" t="n">
        <f aca="false">K1583</f>
        <v>0.036498491</v>
      </c>
      <c r="AC1583" s="133" t="n">
        <f aca="false">L1583+M1583+N1583+O1583+P1583+Q1583+R1583</f>
        <v>0.001014440683</v>
      </c>
      <c r="AD1583" s="133" t="n">
        <f aca="false">L1583+M1583+R1583+W1583</f>
        <v>0.00063663188</v>
      </c>
      <c r="AE1583" s="133" t="n">
        <f aca="false">V1583+L1583+M1583+R1583+T1583</f>
        <v>0.00063663188</v>
      </c>
      <c r="AF1583" s="133" t="n">
        <f aca="false">S1583+U1583+X1583</f>
        <v>1.1168328E-005</v>
      </c>
      <c r="AH1583" s="0" t="n">
        <v>2.765719</v>
      </c>
      <c r="AI1583" s="96" t="n">
        <v>2.6179795</v>
      </c>
      <c r="AJ1583" s="96" t="n">
        <v>0</v>
      </c>
      <c r="AK1583" s="96" t="n">
        <v>0</v>
      </c>
      <c r="AL1583" s="96" t="n">
        <v>0.10851092</v>
      </c>
      <c r="AM1583" s="96" t="n">
        <v>0.039228545</v>
      </c>
      <c r="AN1583" s="96" t="n">
        <v>0</v>
      </c>
      <c r="AP1583" s="95" t="n">
        <v>0.0041179826</v>
      </c>
      <c r="AQ1583" s="95" t="n">
        <v>0.0038916857</v>
      </c>
      <c r="AR1583" s="95" t="n">
        <v>0.00018662261</v>
      </c>
      <c r="AS1583" s="95" t="n">
        <v>3.9674317E-005</v>
      </c>
      <c r="AT1583" s="152" t="n">
        <f aca="false">AW1583+AZ1583+BA1583+BB1583+BC1583+BK1583+BL1583+BP1583</f>
        <v>2.333144877662E-007</v>
      </c>
      <c r="AU1583" s="152" t="n">
        <f aca="false">AX1583+AY1583+BD1583+BE1583+BF1583+BG1583+BH1583+BI1583+BJ1583+BM1583+BQ1583+BR1583</f>
        <v>6.90172367731E-010</v>
      </c>
      <c r="AV1583" s="153" t="n">
        <f aca="false">BN1583+BO1583</f>
        <v>0.00555662701926</v>
      </c>
      <c r="AW1583" s="154" t="n">
        <v>2.25804E-007</v>
      </c>
      <c r="AX1583" s="154" t="n">
        <v>6.8130517E-010</v>
      </c>
      <c r="AY1583" s="154" t="n">
        <v>1.8614231E-014</v>
      </c>
      <c r="AZ1583" s="154" t="n">
        <v>0</v>
      </c>
      <c r="BA1583" s="154" t="n">
        <v>0</v>
      </c>
      <c r="BB1583" s="154" t="n">
        <v>7.7066662E-012</v>
      </c>
      <c r="BC1583" s="154" t="n">
        <v>7.5027811E-009</v>
      </c>
      <c r="BD1583" s="154" t="n">
        <v>1.7574958E-012</v>
      </c>
      <c r="BE1583" s="154" t="n">
        <v>7.0910877E-012</v>
      </c>
      <c r="BF1583" s="154" t="n">
        <v>0</v>
      </c>
      <c r="BG1583" s="154" t="n">
        <v>0</v>
      </c>
      <c r="BH1583" s="154" t="n">
        <v>0</v>
      </c>
      <c r="BI1583" s="154" t="n">
        <v>0</v>
      </c>
      <c r="BJ1583" s="154" t="n">
        <v>0</v>
      </c>
      <c r="BK1583" s="154" t="n">
        <v>0</v>
      </c>
      <c r="BL1583" s="154" t="n">
        <v>0</v>
      </c>
      <c r="BM1583" s="154" t="n">
        <v>0</v>
      </c>
      <c r="BN1583" s="154" t="n">
        <v>4.2811926E-007</v>
      </c>
      <c r="BO1583" s="154" t="n">
        <v>0.0055561989</v>
      </c>
      <c r="BP1583" s="154" t="n">
        <v>0</v>
      </c>
      <c r="BQ1583" s="154" t="n">
        <v>0</v>
      </c>
      <c r="BR1583" s="154" t="n">
        <v>0</v>
      </c>
      <c r="BT1583" s="96" t="n">
        <v>1.0168712E-005</v>
      </c>
      <c r="BU1583" s="96" t="n">
        <v>4.8888101E-008</v>
      </c>
      <c r="BV1583" s="96" t="n">
        <v>6.7844986E-006</v>
      </c>
      <c r="BW1583" s="96" t="n">
        <v>1.3691802E-010</v>
      </c>
      <c r="BX1583" s="96" t="n">
        <v>1.2102366E-007</v>
      </c>
      <c r="BY1583" s="96" t="n">
        <v>0</v>
      </c>
      <c r="BZ1583" s="96" t="n">
        <v>0</v>
      </c>
      <c r="CA1583" s="96" t="n">
        <v>0</v>
      </c>
      <c r="CB1583" s="96" t="n">
        <v>0</v>
      </c>
      <c r="CC1583" s="96" t="n">
        <v>4.1767072E-010</v>
      </c>
      <c r="CD1583" s="96" t="n">
        <v>0</v>
      </c>
      <c r="CE1583" s="96" t="n">
        <v>0</v>
      </c>
      <c r="CF1583" s="96" t="n">
        <v>0</v>
      </c>
      <c r="CG1583" s="96" t="n">
        <v>5.8147914E-008</v>
      </c>
      <c r="CH1583" s="96" t="n">
        <v>3.1555989E-006</v>
      </c>
      <c r="CI1583" s="96" t="n">
        <v>1.4162827E-014</v>
      </c>
      <c r="CJ1583" s="96" t="n">
        <v>0</v>
      </c>
      <c r="CL1583" s="155" t="n">
        <v>0</v>
      </c>
      <c r="CM1583" s="155" t="n">
        <v>0.24332328</v>
      </c>
      <c r="CN1583" s="156" t="n">
        <v>0</v>
      </c>
      <c r="CO1583" s="155" t="n">
        <v>3.3448527E-005</v>
      </c>
      <c r="CP1583" s="155" t="n">
        <v>0</v>
      </c>
      <c r="CQ1583" s="155" t="n">
        <v>0</v>
      </c>
      <c r="CR1583" s="155" t="n">
        <v>4.293916E-006</v>
      </c>
      <c r="CS1583" s="155" t="n">
        <v>0</v>
      </c>
      <c r="CT1583" s="155" t="n">
        <v>0</v>
      </c>
      <c r="CU1583" s="155" t="n">
        <v>0</v>
      </c>
    </row>
    <row r="1584" customFormat="false" ht="13.8" hidden="false" customHeight="false" outlineLevel="0" collapsed="false">
      <c r="A1584" s="0" t="s">
        <v>2465</v>
      </c>
      <c r="B1584" s="26" t="s">
        <v>2456</v>
      </c>
      <c r="C1584" s="88" t="str">
        <f aca="false">MID(A1584,1,12)</f>
        <v>B.046.04.110</v>
      </c>
      <c r="D1584" s="2" t="s">
        <v>2454</v>
      </c>
      <c r="E1584" s="90" t="s">
        <v>1103</v>
      </c>
      <c r="F1584" s="91" t="str">
        <f aca="false">MID(A1584, 21,85)</f>
        <v>Electricity Jiangsu production</v>
      </c>
      <c r="G1584" s="133" t="n">
        <f aca="false">H1584+I1584+J1584+K1584</f>
        <v>0.033437008166</v>
      </c>
      <c r="H1584" s="149" t="n">
        <f aca="false">N1584+O1584+P1584+Q1584</f>
        <v>0.000324782025</v>
      </c>
      <c r="I1584" s="149" t="n">
        <f aca="false">L1584+M1584+R1584+V1584+T1584</f>
        <v>0.00058446091</v>
      </c>
      <c r="J1584" s="150" t="n">
        <f aca="false">S1584+U1584+W1584+X1584</f>
        <v>0.002123841231</v>
      </c>
      <c r="K1584" s="149" t="n">
        <v>0.030403924</v>
      </c>
      <c r="L1584" s="130" t="n">
        <v>0.00032237323</v>
      </c>
      <c r="M1584" s="130" t="n">
        <v>0.00026208768</v>
      </c>
      <c r="N1584" s="157" t="n">
        <v>0.00024939542</v>
      </c>
      <c r="O1584" s="130" t="n">
        <v>7.5386605E-005</v>
      </c>
      <c r="P1584" s="130" t="n">
        <v>0</v>
      </c>
      <c r="Q1584" s="130" t="n">
        <v>0</v>
      </c>
      <c r="R1584" s="157" t="n">
        <v>0</v>
      </c>
      <c r="S1584" s="157" t="n">
        <v>3.4274631E-005</v>
      </c>
      <c r="T1584" s="130" t="n">
        <v>0</v>
      </c>
      <c r="U1584" s="130" t="n">
        <v>0.0020895666</v>
      </c>
      <c r="V1584" s="130" t="n">
        <v>0</v>
      </c>
      <c r="W1584" s="130" t="n">
        <v>0</v>
      </c>
      <c r="X1584" s="130" t="n">
        <v>0</v>
      </c>
      <c r="Z1584" s="151" t="n">
        <f aca="false">K1584/0.15</f>
        <v>0.202692826666667</v>
      </c>
      <c r="AB1584" s="133" t="n">
        <f aca="false">K1584</f>
        <v>0.030403924</v>
      </c>
      <c r="AC1584" s="133" t="n">
        <f aca="false">L1584+M1584+N1584+O1584+P1584+Q1584+R1584</f>
        <v>0.000909242935</v>
      </c>
      <c r="AD1584" s="133" t="n">
        <f aca="false">L1584+M1584+R1584+W1584</f>
        <v>0.00058446091</v>
      </c>
      <c r="AE1584" s="133" t="n">
        <f aca="false">V1584+L1584+M1584+R1584+T1584</f>
        <v>0.00058446091</v>
      </c>
      <c r="AF1584" s="133" t="n">
        <f aca="false">S1584+U1584+X1584</f>
        <v>0.002123841231</v>
      </c>
      <c r="AH1584" s="0" t="n">
        <v>2.678111</v>
      </c>
      <c r="AI1584" s="96" t="n">
        <v>2.1757597</v>
      </c>
      <c r="AJ1584" s="96" t="n">
        <v>0.28949958</v>
      </c>
      <c r="AK1584" s="96" t="n">
        <v>0</v>
      </c>
      <c r="AL1584" s="96" t="n">
        <v>0.090181644</v>
      </c>
      <c r="AM1584" s="96" t="n">
        <v>0.11677122</v>
      </c>
      <c r="AN1584" s="96" t="n">
        <v>0.0058988783</v>
      </c>
      <c r="AP1584" s="95" t="n">
        <v>0.0034437049</v>
      </c>
      <c r="AQ1584" s="95" t="n">
        <v>0.0032549807</v>
      </c>
      <c r="AR1584" s="95" t="n">
        <v>0.00015572313</v>
      </c>
      <c r="AS1584" s="95" t="n">
        <v>3.3001032E-005</v>
      </c>
      <c r="AT1584" s="152" t="n">
        <f aca="false">AW1584+AZ1584+BA1584+BB1584+BC1584+BK1584+BL1584+BP1584</f>
        <v>1.951427266453E-007</v>
      </c>
      <c r="AU1584" s="152" t="n">
        <f aca="false">AX1584+AY1584+BD1584+BE1584+BF1584+BG1584+BH1584+BI1584+BJ1584+BM1584+BQ1584+BR1584</f>
        <v>5.75899149301E-010</v>
      </c>
      <c r="AV1584" s="153" t="n">
        <f aca="false">BN1584+BO1584</f>
        <v>0.0046219933582</v>
      </c>
      <c r="AW1584" s="154" t="n">
        <v>1.8809894E-007</v>
      </c>
      <c r="AX1584" s="154" t="n">
        <v>5.6753991E-010</v>
      </c>
      <c r="AY1584" s="154" t="n">
        <v>1.5506001E-014</v>
      </c>
      <c r="AZ1584" s="154" t="n">
        <v>0</v>
      </c>
      <c r="BA1584" s="154" t="n">
        <v>0</v>
      </c>
      <c r="BB1584" s="154" t="n">
        <v>6.6831453E-012</v>
      </c>
      <c r="BC1584" s="154" t="n">
        <v>7.0371035E-009</v>
      </c>
      <c r="BD1584" s="154" t="n">
        <v>1.5240831E-012</v>
      </c>
      <c r="BE1584" s="154" t="n">
        <v>6.8196502E-012</v>
      </c>
      <c r="BF1584" s="154" t="n">
        <v>0</v>
      </c>
      <c r="BG1584" s="154" t="n">
        <v>0</v>
      </c>
      <c r="BH1584" s="154" t="n">
        <v>0</v>
      </c>
      <c r="BI1584" s="154" t="n">
        <v>0</v>
      </c>
      <c r="BJ1584" s="154" t="n">
        <v>0</v>
      </c>
      <c r="BK1584" s="154" t="n">
        <v>0</v>
      </c>
      <c r="BL1584" s="154" t="n">
        <v>0</v>
      </c>
      <c r="BM1584" s="154" t="n">
        <v>0</v>
      </c>
      <c r="BN1584" s="154" t="n">
        <v>4.3277582E-006</v>
      </c>
      <c r="BO1584" s="154" t="n">
        <v>0.0046176656</v>
      </c>
      <c r="BP1584" s="154" t="n">
        <v>0</v>
      </c>
      <c r="BQ1584" s="154" t="n">
        <v>0</v>
      </c>
      <c r="BR1584" s="154" t="n">
        <v>0</v>
      </c>
      <c r="BT1584" s="96" t="n">
        <v>8.8491447E-006</v>
      </c>
      <c r="BU1584" s="96" t="n">
        <v>4.7016729E-008</v>
      </c>
      <c r="BV1584" s="96" t="n">
        <v>5.6516138E-006</v>
      </c>
      <c r="BW1584" s="96" t="n">
        <v>1.1873396E-010</v>
      </c>
      <c r="BX1584" s="96" t="n">
        <v>1.0620635E-007</v>
      </c>
      <c r="BY1584" s="96" t="n">
        <v>0</v>
      </c>
      <c r="BZ1584" s="96" t="n">
        <v>0</v>
      </c>
      <c r="CA1584" s="96" t="n">
        <v>0</v>
      </c>
      <c r="CB1584" s="96" t="n">
        <v>0</v>
      </c>
      <c r="CC1584" s="96" t="n">
        <v>3.6219995E-010</v>
      </c>
      <c r="CD1584" s="96" t="n">
        <v>0</v>
      </c>
      <c r="CE1584" s="96" t="n">
        <v>0</v>
      </c>
      <c r="CF1584" s="96" t="n">
        <v>0</v>
      </c>
      <c r="CG1584" s="96" t="n">
        <v>5.0725293E-008</v>
      </c>
      <c r="CH1584" s="96" t="n">
        <v>2.9931015E-006</v>
      </c>
      <c r="CI1584" s="96" t="n">
        <v>4.3464487E-014</v>
      </c>
      <c r="CJ1584" s="96" t="n">
        <v>0</v>
      </c>
      <c r="CL1584" s="155" t="n">
        <v>0</v>
      </c>
      <c r="CM1584" s="155" t="n">
        <v>0.20269283</v>
      </c>
      <c r="CN1584" s="156" t="n">
        <v>0</v>
      </c>
      <c r="CO1584" s="155" t="n">
        <v>3.2168161E-005</v>
      </c>
      <c r="CP1584" s="155" t="n">
        <v>0</v>
      </c>
      <c r="CQ1584" s="155" t="n">
        <v>0</v>
      </c>
      <c r="CR1584" s="155" t="n">
        <v>3.845797E-006</v>
      </c>
      <c r="CS1584" s="155" t="n">
        <v>0</v>
      </c>
      <c r="CT1584" s="155" t="n">
        <v>0</v>
      </c>
      <c r="CU1584" s="155" t="n">
        <v>0</v>
      </c>
    </row>
    <row r="1585" customFormat="false" ht="13.8" hidden="false" customHeight="false" outlineLevel="0" collapsed="false">
      <c r="A1585" s="0" t="s">
        <v>2466</v>
      </c>
      <c r="B1585" s="26" t="s">
        <v>2456</v>
      </c>
      <c r="C1585" s="88" t="str">
        <f aca="false">MID(A1585,1,12)</f>
        <v>B.046.04.111</v>
      </c>
      <c r="D1585" s="2" t="s">
        <v>2454</v>
      </c>
      <c r="E1585" s="90" t="s">
        <v>1103</v>
      </c>
      <c r="F1585" s="91" t="str">
        <f aca="false">MID(A1585, 21,85)</f>
        <v>Electricity Zhejiang production</v>
      </c>
      <c r="G1585" s="133" t="n">
        <f aca="false">H1585+I1585+J1585+K1585</f>
        <v>0.03304214404</v>
      </c>
      <c r="H1585" s="149" t="n">
        <f aca="false">N1585+O1585+P1585+Q1585</f>
        <v>0.000307513022</v>
      </c>
      <c r="I1585" s="149" t="n">
        <f aca="false">L1585+M1585+R1585+V1585+T1585</f>
        <v>0.00058173123</v>
      </c>
      <c r="J1585" s="150" t="n">
        <f aca="false">S1585+U1585+W1585+X1585</f>
        <v>0.003924794788</v>
      </c>
      <c r="K1585" s="149" t="n">
        <v>0.028228105</v>
      </c>
      <c r="L1585" s="130" t="n">
        <v>0.00033116216</v>
      </c>
      <c r="M1585" s="130" t="n">
        <v>0.00025056907</v>
      </c>
      <c r="N1585" s="130" t="n">
        <v>0.00023725113</v>
      </c>
      <c r="O1585" s="130" t="n">
        <v>7.0261892E-005</v>
      </c>
      <c r="P1585" s="130" t="n">
        <v>0</v>
      </c>
      <c r="Q1585" s="130" t="n">
        <v>0</v>
      </c>
      <c r="R1585" s="157" t="n">
        <v>0</v>
      </c>
      <c r="S1585" s="157" t="n">
        <v>2.7386088E-005</v>
      </c>
      <c r="T1585" s="130" t="n">
        <v>0</v>
      </c>
      <c r="U1585" s="130" t="n">
        <v>0.0038974087</v>
      </c>
      <c r="V1585" s="130" t="n">
        <v>0</v>
      </c>
      <c r="W1585" s="130" t="n">
        <v>0</v>
      </c>
      <c r="X1585" s="130" t="n">
        <v>0</v>
      </c>
      <c r="Z1585" s="151" t="n">
        <f aca="false">K1585/0.15</f>
        <v>0.188187366666667</v>
      </c>
      <c r="AB1585" s="133" t="n">
        <f aca="false">K1585</f>
        <v>0.028228105</v>
      </c>
      <c r="AC1585" s="133" t="n">
        <f aca="false">L1585+M1585+N1585+O1585+P1585+Q1585+R1585</f>
        <v>0.000889244252</v>
      </c>
      <c r="AD1585" s="133" t="n">
        <f aca="false">L1585+M1585+R1585+W1585</f>
        <v>0.00058173123</v>
      </c>
      <c r="AE1585" s="133" t="n">
        <f aca="false">V1585+L1585+M1585+R1585+T1585</f>
        <v>0.00058173123</v>
      </c>
      <c r="AF1585" s="133" t="n">
        <f aca="false">S1585+U1585+X1585</f>
        <v>0.003924794788</v>
      </c>
      <c r="AH1585" s="0" t="n">
        <v>2.7511931</v>
      </c>
      <c r="AI1585" s="96" t="n">
        <v>2.0184197</v>
      </c>
      <c r="AJ1585" s="96" t="n">
        <v>0.53996756</v>
      </c>
      <c r="AK1585" s="96" t="n">
        <v>0</v>
      </c>
      <c r="AL1585" s="96" t="n">
        <v>0.083660159</v>
      </c>
      <c r="AM1585" s="96" t="n">
        <v>0.074768954</v>
      </c>
      <c r="AN1585" s="96" t="n">
        <v>0.034376805</v>
      </c>
      <c r="AP1585" s="95" t="n">
        <v>0.0032071704</v>
      </c>
      <c r="AQ1585" s="95" t="n">
        <v>0.0030317663</v>
      </c>
      <c r="AR1585" s="95" t="n">
        <v>0.00014477066</v>
      </c>
      <c r="AS1585" s="95" t="n">
        <v>3.063353E-005</v>
      </c>
      <c r="AT1585" s="152" t="n">
        <f aca="false">AW1585+AZ1585+BA1585+BB1585+BC1585+BK1585+BL1585+BP1585</f>
        <v>1.8176057141E-007</v>
      </c>
      <c r="AU1585" s="152" t="n">
        <f aca="false">AX1585+AY1585+BD1585+BE1585+BF1585+BG1585+BH1585+BI1585+BJ1585+BM1585+BQ1585+BR1585</f>
        <v>5.35394460133E-010</v>
      </c>
      <c r="AV1585" s="153" t="n">
        <f aca="false">BN1585+BO1585</f>
        <v>0.0042904103481</v>
      </c>
      <c r="AW1585" s="154" t="n">
        <v>1.7463788E-007</v>
      </c>
      <c r="AX1585" s="154" t="n">
        <v>5.2692462E-010</v>
      </c>
      <c r="AY1585" s="154" t="n">
        <v>1.4396333E-014</v>
      </c>
      <c r="AZ1585" s="154" t="n">
        <v>0</v>
      </c>
      <c r="BA1585" s="154" t="n">
        <v>0</v>
      </c>
      <c r="BB1585" s="154" t="n">
        <v>6.35771E-012</v>
      </c>
      <c r="BC1585" s="154" t="n">
        <v>7.1163337E-009</v>
      </c>
      <c r="BD1585" s="154" t="n">
        <v>1.449868E-012</v>
      </c>
      <c r="BE1585" s="154" t="n">
        <v>7.0055758E-012</v>
      </c>
      <c r="BF1585" s="154" t="n">
        <v>0</v>
      </c>
      <c r="BG1585" s="154" t="n">
        <v>0</v>
      </c>
      <c r="BH1585" s="154" t="n">
        <v>0</v>
      </c>
      <c r="BI1585" s="154" t="n">
        <v>0</v>
      </c>
      <c r="BJ1585" s="154" t="n">
        <v>0</v>
      </c>
      <c r="BK1585" s="154" t="n">
        <v>0</v>
      </c>
      <c r="BL1585" s="154" t="n">
        <v>0</v>
      </c>
      <c r="BM1585" s="154" t="n">
        <v>0</v>
      </c>
      <c r="BN1585" s="154" t="n">
        <v>6.6712481E-006</v>
      </c>
      <c r="BO1585" s="154" t="n">
        <v>0.0042837391</v>
      </c>
      <c r="BP1585" s="154" t="n">
        <v>0</v>
      </c>
      <c r="BQ1585" s="154" t="n">
        <v>0</v>
      </c>
      <c r="BR1585" s="154" t="n">
        <v>0</v>
      </c>
      <c r="BT1585" s="96" t="n">
        <v>8.5711101E-006</v>
      </c>
      <c r="BU1585" s="96" t="n">
        <v>4.8298556E-008</v>
      </c>
      <c r="BV1585" s="96" t="n">
        <v>5.2471631E-006</v>
      </c>
      <c r="BW1585" s="96" t="n">
        <v>1.1295222E-010</v>
      </c>
      <c r="BX1585" s="96" t="n">
        <v>1.0267521E-007</v>
      </c>
      <c r="BY1585" s="96" t="n">
        <v>0</v>
      </c>
      <c r="BZ1585" s="96" t="n">
        <v>0</v>
      </c>
      <c r="CA1585" s="96" t="n">
        <v>0</v>
      </c>
      <c r="CB1585" s="96" t="n">
        <v>0</v>
      </c>
      <c r="CC1585" s="96" t="n">
        <v>3.4456265E-010</v>
      </c>
      <c r="CD1585" s="96" t="n">
        <v>0</v>
      </c>
      <c r="CE1585" s="96" t="n">
        <v>0</v>
      </c>
      <c r="CF1585" s="96" t="n">
        <v>0</v>
      </c>
      <c r="CG1585" s="96" t="n">
        <v>4.8487053E-008</v>
      </c>
      <c r="CH1585" s="96" t="n">
        <v>3.1240286E-006</v>
      </c>
      <c r="CI1585" s="96" t="n">
        <v>3.4728959E-014</v>
      </c>
      <c r="CJ1585" s="96" t="n">
        <v>0</v>
      </c>
      <c r="CL1585" s="155" t="n">
        <v>0</v>
      </c>
      <c r="CM1585" s="155" t="n">
        <v>0.18818737</v>
      </c>
      <c r="CN1585" s="156" t="n">
        <v>0</v>
      </c>
      <c r="CO1585" s="155" t="n">
        <v>3.3045169E-005</v>
      </c>
      <c r="CP1585" s="155" t="n">
        <v>0</v>
      </c>
      <c r="CQ1585" s="155" t="n">
        <v>0</v>
      </c>
      <c r="CR1585" s="155" t="n">
        <v>3.7715935E-006</v>
      </c>
      <c r="CS1585" s="155" t="n">
        <v>0</v>
      </c>
      <c r="CT1585" s="155" t="n">
        <v>0</v>
      </c>
      <c r="CU1585" s="155" t="n">
        <v>0</v>
      </c>
    </row>
    <row r="1586" customFormat="false" ht="13.8" hidden="false" customHeight="false" outlineLevel="0" collapsed="false">
      <c r="A1586" s="0" t="s">
        <v>2467</v>
      </c>
      <c r="B1586" s="26" t="s">
        <v>2456</v>
      </c>
      <c r="C1586" s="88" t="str">
        <f aca="false">MID(A1586,1,12)</f>
        <v>B.046.04.112</v>
      </c>
      <c r="D1586" s="2" t="s">
        <v>2454</v>
      </c>
      <c r="E1586" s="90" t="s">
        <v>1103</v>
      </c>
      <c r="F1586" s="91" t="str">
        <f aca="false">MID(A1586, 21,85)</f>
        <v>Electricity Anhui production</v>
      </c>
      <c r="G1586" s="133" t="n">
        <f aca="false">H1586+I1586+J1586+K1586</f>
        <v>0.034650987787</v>
      </c>
      <c r="H1586" s="149" t="n">
        <f aca="false">N1586+O1586+P1586+Q1586</f>
        <v>0.000350493999</v>
      </c>
      <c r="I1586" s="149" t="n">
        <f aca="false">L1586+M1586+R1586+V1586+T1586</f>
        <v>0.00059244313</v>
      </c>
      <c r="J1586" s="150" t="n">
        <f aca="false">S1586+U1586+W1586+X1586</f>
        <v>3.0849658E-005</v>
      </c>
      <c r="K1586" s="149" t="n">
        <v>0.033677201</v>
      </c>
      <c r="L1586" s="130" t="n">
        <v>0.00031257467</v>
      </c>
      <c r="M1586" s="130" t="n">
        <v>0.00027986846</v>
      </c>
      <c r="N1586" s="130" t="n">
        <v>0.00026697288</v>
      </c>
      <c r="O1586" s="157" t="n">
        <v>8.3521119E-005</v>
      </c>
      <c r="P1586" s="130" t="n">
        <v>0</v>
      </c>
      <c r="Q1586" s="130" t="n">
        <v>0</v>
      </c>
      <c r="R1586" s="157" t="n">
        <v>0</v>
      </c>
      <c r="S1586" s="157" t="n">
        <v>3.0849658E-005</v>
      </c>
      <c r="T1586" s="130" t="n">
        <v>0</v>
      </c>
      <c r="U1586" s="130" t="n">
        <v>0</v>
      </c>
      <c r="V1586" s="130" t="n">
        <v>0</v>
      </c>
      <c r="W1586" s="130" t="n">
        <v>0</v>
      </c>
      <c r="X1586" s="130" t="n">
        <v>0</v>
      </c>
      <c r="Z1586" s="151" t="n">
        <f aca="false">K1586/0.15</f>
        <v>0.224514673333333</v>
      </c>
      <c r="AB1586" s="133" t="n">
        <f aca="false">K1586</f>
        <v>0.033677201</v>
      </c>
      <c r="AC1586" s="133" t="n">
        <f aca="false">L1586+M1586+N1586+O1586+P1586+Q1586+R1586</f>
        <v>0.000942937129</v>
      </c>
      <c r="AD1586" s="133" t="n">
        <f aca="false">L1586+M1586+R1586+W1586</f>
        <v>0.00059244313</v>
      </c>
      <c r="AE1586" s="133" t="n">
        <f aca="false">V1586+L1586+M1586+R1586+T1586</f>
        <v>0.00059244313</v>
      </c>
      <c r="AF1586" s="133" t="n">
        <f aca="false">S1586+U1586+X1586</f>
        <v>3.0849658E-005</v>
      </c>
      <c r="AH1586" s="0" t="n">
        <v>2.6303334</v>
      </c>
      <c r="AI1586" s="96" t="n">
        <v>2.4131368</v>
      </c>
      <c r="AJ1586" s="96" t="n">
        <v>0</v>
      </c>
      <c r="AK1586" s="96" t="n">
        <v>0</v>
      </c>
      <c r="AL1586" s="96" t="n">
        <v>0.10002053</v>
      </c>
      <c r="AM1586" s="96" t="n">
        <v>0.095962405</v>
      </c>
      <c r="AN1586" s="96" t="n">
        <v>0.021213659</v>
      </c>
      <c r="AP1586" s="95" t="n">
        <v>0.0038007239</v>
      </c>
      <c r="AQ1586" s="95" t="n">
        <v>0.0035919299</v>
      </c>
      <c r="AR1586" s="95" t="n">
        <v>0.00017221833</v>
      </c>
      <c r="AS1586" s="95" t="n">
        <v>3.6575643E-005</v>
      </c>
      <c r="AT1586" s="152" t="n">
        <f aca="false">AW1586+AZ1586+BA1586+BB1586+BC1586+BK1586+BL1586+BP1586</f>
        <v>2.153435227751E-007</v>
      </c>
      <c r="AU1586" s="152" t="n">
        <f aca="false">AX1586+AY1586+BD1586+BE1586+BF1586+BG1586+BH1586+BI1586+BJ1586+BM1586+BQ1586+BR1586</f>
        <v>6.36902122772E-010</v>
      </c>
      <c r="AV1586" s="153" t="n">
        <f aca="false">BN1586+BO1586</f>
        <v>0.0051226390702</v>
      </c>
      <c r="AW1586" s="154" t="n">
        <v>2.0834962E-007</v>
      </c>
      <c r="AX1586" s="154" t="n">
        <v>6.2864108E-010</v>
      </c>
      <c r="AY1586" s="154" t="n">
        <v>1.7175372E-014</v>
      </c>
      <c r="AZ1586" s="154" t="n">
        <v>0</v>
      </c>
      <c r="BA1586" s="154" t="n">
        <v>0</v>
      </c>
      <c r="BB1586" s="154" t="n">
        <v>7.1541751E-012</v>
      </c>
      <c r="BC1586" s="154" t="n">
        <v>6.9867486E-009</v>
      </c>
      <c r="BD1586" s="154" t="n">
        <v>1.6315009E-012</v>
      </c>
      <c r="BE1586" s="154" t="n">
        <v>6.6123665E-012</v>
      </c>
      <c r="BF1586" s="154" t="n">
        <v>0</v>
      </c>
      <c r="BG1586" s="154" t="n">
        <v>0</v>
      </c>
      <c r="BH1586" s="154" t="n">
        <v>0</v>
      </c>
      <c r="BI1586" s="154" t="n">
        <v>0</v>
      </c>
      <c r="BJ1586" s="154" t="n">
        <v>0</v>
      </c>
      <c r="BK1586" s="154" t="n">
        <v>0</v>
      </c>
      <c r="BL1586" s="154" t="n">
        <v>0</v>
      </c>
      <c r="BM1586" s="154" t="n">
        <v>0</v>
      </c>
      <c r="BN1586" s="154" t="n">
        <v>1.1825702E-006</v>
      </c>
      <c r="BO1586" s="154" t="n">
        <v>0.0051214565</v>
      </c>
      <c r="BP1586" s="154" t="n">
        <v>0</v>
      </c>
      <c r="BQ1586" s="154" t="n">
        <v>0</v>
      </c>
      <c r="BR1586" s="154" t="n">
        <v>0</v>
      </c>
      <c r="BT1586" s="96" t="n">
        <v>9.3811605E-006</v>
      </c>
      <c r="BU1586" s="96" t="n">
        <v>4.5587652E-008</v>
      </c>
      <c r="BV1586" s="96" t="n">
        <v>6.2600648E-006</v>
      </c>
      <c r="BW1586" s="96" t="n">
        <v>1.2710236E-010</v>
      </c>
      <c r="BX1586" s="96" t="n">
        <v>1.1231021E-007</v>
      </c>
      <c r="BY1586" s="96" t="n">
        <v>0</v>
      </c>
      <c r="BZ1586" s="96" t="n">
        <v>0</v>
      </c>
      <c r="CA1586" s="96" t="n">
        <v>0</v>
      </c>
      <c r="CB1586" s="96" t="n">
        <v>0</v>
      </c>
      <c r="CC1586" s="96" t="n">
        <v>3.8772789E-010</v>
      </c>
      <c r="CD1586" s="96" t="n">
        <v>0</v>
      </c>
      <c r="CE1586" s="96" t="n">
        <v>0</v>
      </c>
      <c r="CF1586" s="96" t="n">
        <v>0</v>
      </c>
      <c r="CG1586" s="96" t="n">
        <v>5.3992554E-008</v>
      </c>
      <c r="CH1586" s="96" t="n">
        <v>2.9086904E-006</v>
      </c>
      <c r="CI1586" s="96" t="n">
        <v>3.9121195E-014</v>
      </c>
      <c r="CJ1586" s="96" t="n">
        <v>0</v>
      </c>
      <c r="CL1586" s="155" t="n">
        <v>0</v>
      </c>
      <c r="CM1586" s="155" t="n">
        <v>0.22451467</v>
      </c>
      <c r="CN1586" s="156" t="n">
        <v>0</v>
      </c>
      <c r="CO1586" s="155" t="n">
        <v>3.1190408E-005</v>
      </c>
      <c r="CP1586" s="155" t="n">
        <v>0</v>
      </c>
      <c r="CQ1586" s="155" t="n">
        <v>0</v>
      </c>
      <c r="CR1586" s="155" t="n">
        <v>3.9889011E-006</v>
      </c>
      <c r="CS1586" s="155" t="n">
        <v>0</v>
      </c>
      <c r="CT1586" s="155" t="n">
        <v>0</v>
      </c>
      <c r="CU1586" s="155" t="n">
        <v>0</v>
      </c>
    </row>
    <row r="1587" customFormat="false" ht="13.8" hidden="false" customHeight="false" outlineLevel="0" collapsed="false">
      <c r="A1587" s="0" t="s">
        <v>2468</v>
      </c>
      <c r="B1587" s="26" t="s">
        <v>2456</v>
      </c>
      <c r="C1587" s="88" t="str">
        <f aca="false">MID(A1587,1,12)</f>
        <v>B.046.04.113</v>
      </c>
      <c r="D1587" s="2" t="s">
        <v>2454</v>
      </c>
      <c r="E1587" s="90" t="s">
        <v>1103</v>
      </c>
      <c r="F1587" s="91" t="str">
        <f aca="false">MID(A1587, 21,85)</f>
        <v>Electricity Fujian production</v>
      </c>
      <c r="G1587" s="133" t="n">
        <f aca="false">H1587+I1587+J1587+K1587</f>
        <v>0.029863934515</v>
      </c>
      <c r="H1587" s="149" t="n">
        <f aca="false">N1587+O1587+P1587+Q1587</f>
        <v>0.000254239057</v>
      </c>
      <c r="I1587" s="149" t="n">
        <f aca="false">L1587+M1587+R1587+V1587+T1587</f>
        <v>0.00054426245</v>
      </c>
      <c r="J1587" s="150" t="n">
        <f aca="false">S1587+U1587+W1587+X1587</f>
        <v>0.007131703008</v>
      </c>
      <c r="K1587" s="149" t="n">
        <v>0.02193373</v>
      </c>
      <c r="L1587" s="130" t="n">
        <v>0.0003324165</v>
      </c>
      <c r="M1587" s="130" t="n">
        <v>0.00021184595</v>
      </c>
      <c r="N1587" s="130" t="n">
        <v>0.00019930136</v>
      </c>
      <c r="O1587" s="157" t="n">
        <v>5.4937697E-005</v>
      </c>
      <c r="P1587" s="130" t="n">
        <v>0</v>
      </c>
      <c r="Q1587" s="130" t="n">
        <v>0</v>
      </c>
      <c r="R1587" s="157" t="n">
        <v>0</v>
      </c>
      <c r="S1587" s="157" t="n">
        <v>3.6919608E-005</v>
      </c>
      <c r="T1587" s="130" t="n">
        <v>0</v>
      </c>
      <c r="U1587" s="130" t="n">
        <v>0.0070947834</v>
      </c>
      <c r="V1587" s="130" t="n">
        <v>0</v>
      </c>
      <c r="W1587" s="130" t="n">
        <v>0</v>
      </c>
      <c r="X1587" s="130" t="n">
        <v>0</v>
      </c>
      <c r="Z1587" s="151" t="n">
        <f aca="false">K1587/0.15</f>
        <v>0.146224866666667</v>
      </c>
      <c r="AB1587" s="133" t="n">
        <f aca="false">K1587</f>
        <v>0.02193373</v>
      </c>
      <c r="AC1587" s="133" t="n">
        <f aca="false">L1587+M1587+N1587+O1587+P1587+Q1587+R1587</f>
        <v>0.000798501507</v>
      </c>
      <c r="AD1587" s="133" t="n">
        <f aca="false">L1587+M1587+R1587+W1587</f>
        <v>0.00054426245</v>
      </c>
      <c r="AE1587" s="133" t="n">
        <f aca="false">V1587+L1587+M1587+R1587+T1587</f>
        <v>0.00054426245</v>
      </c>
      <c r="AF1587" s="133" t="n">
        <f aca="false">S1587+U1587+X1587</f>
        <v>0.007131703008</v>
      </c>
      <c r="AH1587" s="0" t="n">
        <v>2.7630236</v>
      </c>
      <c r="AI1587" s="96" t="n">
        <v>1.5624802</v>
      </c>
      <c r="AJ1587" s="96" t="n">
        <v>0.98294872</v>
      </c>
      <c r="AK1587" s="96" t="n">
        <v>0</v>
      </c>
      <c r="AL1587" s="96" t="n">
        <v>0.064762223</v>
      </c>
      <c r="AM1587" s="96" t="n">
        <v>0.078898532</v>
      </c>
      <c r="AN1587" s="96" t="n">
        <v>0.073933899</v>
      </c>
      <c r="AP1587" s="95" t="n">
        <v>0.0025152843</v>
      </c>
      <c r="AQ1587" s="95" t="n">
        <v>0.0023785806</v>
      </c>
      <c r="AR1587" s="95" t="n">
        <v>0.00011294361</v>
      </c>
      <c r="AS1587" s="95" t="n">
        <v>2.376004E-005</v>
      </c>
      <c r="AT1587" s="152" t="n">
        <f aca="false">AW1587+AZ1587+BA1587+BB1587+BC1587+BK1587+BL1587+BP1587</f>
        <v>1.426007525554E-007</v>
      </c>
      <c r="AU1587" s="152" t="n">
        <f aca="false">AX1587+AY1587+BD1587+BE1587+BF1587+BG1587+BH1587+BI1587+BJ1587+BM1587+BQ1587+BR1587</f>
        <v>4.17690869802E-010</v>
      </c>
      <c r="AV1587" s="153" t="n">
        <f aca="false">BN1587+BO1587</f>
        <v>0.00332773665</v>
      </c>
      <c r="AW1587" s="154" t="n">
        <v>1.3569667E-007</v>
      </c>
      <c r="AX1587" s="154" t="n">
        <v>4.0942962E-010</v>
      </c>
      <c r="AY1587" s="154" t="n">
        <v>1.1186202E-014</v>
      </c>
      <c r="AZ1587" s="154" t="n">
        <v>0</v>
      </c>
      <c r="BA1587" s="154" t="n">
        <v>0</v>
      </c>
      <c r="BB1587" s="154" t="n">
        <v>5.3407554E-012</v>
      </c>
      <c r="BC1587" s="154" t="n">
        <v>6.8987418E-009</v>
      </c>
      <c r="BD1587" s="154" t="n">
        <v>1.2179527E-012</v>
      </c>
      <c r="BE1587" s="154" t="n">
        <v>7.0321109E-012</v>
      </c>
      <c r="BF1587" s="154" t="n">
        <v>0</v>
      </c>
      <c r="BG1587" s="154" t="n">
        <v>0</v>
      </c>
      <c r="BH1587" s="154" t="n">
        <v>0</v>
      </c>
      <c r="BI1587" s="154" t="n">
        <v>0</v>
      </c>
      <c r="BJ1587" s="154" t="n">
        <v>0</v>
      </c>
      <c r="BK1587" s="154" t="n">
        <v>0</v>
      </c>
      <c r="BL1587" s="154" t="n">
        <v>0</v>
      </c>
      <c r="BM1587" s="154" t="n">
        <v>0</v>
      </c>
      <c r="BN1587" s="154" t="n">
        <v>1.164845E-005</v>
      </c>
      <c r="BO1587" s="154" t="n">
        <v>0.0033160882</v>
      </c>
      <c r="BP1587" s="154" t="n">
        <v>0</v>
      </c>
      <c r="BQ1587" s="154" t="n">
        <v>0</v>
      </c>
      <c r="BR1587" s="154" t="n">
        <v>0</v>
      </c>
      <c r="BT1587" s="96" t="n">
        <v>7.397795E-006</v>
      </c>
      <c r="BU1587" s="96" t="n">
        <v>4.8481497E-008</v>
      </c>
      <c r="BV1587" s="96" t="n">
        <v>4.0771372E-006</v>
      </c>
      <c r="BW1587" s="96" t="n">
        <v>9.488482E-011</v>
      </c>
      <c r="BX1587" s="96" t="n">
        <v>8.9109519E-008</v>
      </c>
      <c r="BY1587" s="96" t="n">
        <v>0</v>
      </c>
      <c r="BZ1587" s="96" t="n">
        <v>0</v>
      </c>
      <c r="CA1587" s="96" t="n">
        <v>0</v>
      </c>
      <c r="CB1587" s="96" t="n">
        <v>0</v>
      </c>
      <c r="CC1587" s="96" t="n">
        <v>2.8944774E-010</v>
      </c>
      <c r="CD1587" s="96" t="n">
        <v>0</v>
      </c>
      <c r="CE1587" s="96" t="n">
        <v>0</v>
      </c>
      <c r="CF1587" s="96" t="n">
        <v>0</v>
      </c>
      <c r="CG1587" s="96" t="n">
        <v>4.1244624E-008</v>
      </c>
      <c r="CH1587" s="96" t="n">
        <v>3.1414378E-006</v>
      </c>
      <c r="CI1587" s="96" t="n">
        <v>4.6818645E-014</v>
      </c>
      <c r="CJ1587" s="96" t="n">
        <v>0</v>
      </c>
      <c r="CL1587" s="155" t="n">
        <v>0</v>
      </c>
      <c r="CM1587" s="155" t="n">
        <v>0.14622487</v>
      </c>
      <c r="CN1587" s="156" t="n">
        <v>0</v>
      </c>
      <c r="CO1587" s="155" t="n">
        <v>3.3170334E-005</v>
      </c>
      <c r="CP1587" s="155" t="n">
        <v>0</v>
      </c>
      <c r="CQ1587" s="155" t="n">
        <v>0</v>
      </c>
      <c r="CR1587" s="155" t="n">
        <v>3.397093E-006</v>
      </c>
      <c r="CS1587" s="155" t="n">
        <v>0</v>
      </c>
      <c r="CT1587" s="155" t="n">
        <v>0</v>
      </c>
      <c r="CU1587" s="155" t="n">
        <v>0</v>
      </c>
    </row>
    <row r="1588" customFormat="false" ht="13.8" hidden="false" customHeight="false" outlineLevel="0" collapsed="false">
      <c r="A1588" s="0" t="s">
        <v>2469</v>
      </c>
      <c r="B1588" s="26" t="s">
        <v>2456</v>
      </c>
      <c r="C1588" s="88" t="str">
        <f aca="false">MID(A1588,1,12)</f>
        <v>B.046.04.114</v>
      </c>
      <c r="D1588" s="2" t="s">
        <v>2454</v>
      </c>
      <c r="E1588" s="90" t="s">
        <v>1103</v>
      </c>
      <c r="F1588" s="91" t="str">
        <f aca="false">MID(A1588, 21,85)</f>
        <v>Electricity Jiangxi production</v>
      </c>
      <c r="G1588" s="133" t="n">
        <f aca="false">H1588+I1588+J1588+K1588</f>
        <v>0.032064392926</v>
      </c>
      <c r="H1588" s="149" t="n">
        <f aca="false">N1588+O1588+P1588+Q1588</f>
        <v>0.000325820843</v>
      </c>
      <c r="I1588" s="149" t="n">
        <f aca="false">L1588+M1588+R1588+V1588+T1588</f>
        <v>0.00055258372</v>
      </c>
      <c r="J1588" s="150" t="n">
        <f aca="false">S1588+U1588+W1588+X1588</f>
        <v>4.8444363E-005</v>
      </c>
      <c r="K1588" s="149" t="n">
        <v>0.031137544</v>
      </c>
      <c r="L1588" s="130" t="n">
        <v>0.00029228503</v>
      </c>
      <c r="M1588" s="130" t="n">
        <v>0.00026029869</v>
      </c>
      <c r="N1588" s="157" t="n">
        <v>0.0002483488</v>
      </c>
      <c r="O1588" s="130" t="n">
        <v>7.7472043E-005</v>
      </c>
      <c r="P1588" s="130" t="n">
        <v>0</v>
      </c>
      <c r="Q1588" s="130" t="n">
        <v>0</v>
      </c>
      <c r="R1588" s="130" t="n">
        <v>0</v>
      </c>
      <c r="S1588" s="157" t="n">
        <v>4.8444363E-005</v>
      </c>
      <c r="T1588" s="130" t="n">
        <v>0</v>
      </c>
      <c r="U1588" s="130" t="n">
        <v>0</v>
      </c>
      <c r="V1588" s="130" t="n">
        <v>0</v>
      </c>
      <c r="W1588" s="130" t="n">
        <v>0</v>
      </c>
      <c r="X1588" s="130" t="n">
        <v>0</v>
      </c>
      <c r="Z1588" s="151" t="n">
        <f aca="false">K1588/0.15</f>
        <v>0.207583626666667</v>
      </c>
      <c r="AB1588" s="133" t="n">
        <f aca="false">K1588</f>
        <v>0.031137544</v>
      </c>
      <c r="AC1588" s="133" t="n">
        <f aca="false">L1588+M1588+N1588+O1588+P1588+Q1588+R1588</f>
        <v>0.000878404563</v>
      </c>
      <c r="AD1588" s="133" t="n">
        <f aca="false">L1588+M1588+R1588+W1588</f>
        <v>0.00055258372</v>
      </c>
      <c r="AE1588" s="133" t="n">
        <f aca="false">V1588+L1588+M1588+R1588+T1588</f>
        <v>0.00055258372</v>
      </c>
      <c r="AF1588" s="133" t="n">
        <f aca="false">S1588+U1588+X1588</f>
        <v>4.8444363E-005</v>
      </c>
      <c r="AH1588" s="0" t="n">
        <v>2.5085075</v>
      </c>
      <c r="AI1588" s="96" t="n">
        <v>2.2288102</v>
      </c>
      <c r="AJ1588" s="96" t="n">
        <v>0</v>
      </c>
      <c r="AK1588" s="96" t="n">
        <v>0</v>
      </c>
      <c r="AL1588" s="96" t="n">
        <v>0.0923805</v>
      </c>
      <c r="AM1588" s="96" t="n">
        <v>0.14350342</v>
      </c>
      <c r="AN1588" s="96" t="n">
        <v>0.0438133</v>
      </c>
      <c r="AP1588" s="95" t="n">
        <v>0.0035151559</v>
      </c>
      <c r="AQ1588" s="95" t="n">
        <v>0.0033221163</v>
      </c>
      <c r="AR1588" s="95" t="n">
        <v>0.00015925232</v>
      </c>
      <c r="AS1588" s="95" t="n">
        <v>3.3787287E-005</v>
      </c>
      <c r="AT1588" s="152" t="n">
        <f aca="false">AW1588+AZ1588+BA1588+BB1588+BC1588+BK1588+BL1588+BP1588</f>
        <v>1.991676498986E-007</v>
      </c>
      <c r="AU1588" s="152" t="n">
        <f aca="false">AX1588+AY1588+BD1588+BE1588+BF1588+BG1588+BH1588+BI1588+BJ1588+BM1588+BQ1588+BR1588</f>
        <v>5.88950876148E-010</v>
      </c>
      <c r="AV1588" s="153" t="n">
        <f aca="false">BN1588+BO1588</f>
        <v>0.0047321129339</v>
      </c>
      <c r="AW1588" s="154" t="n">
        <v>1.9263761E-007</v>
      </c>
      <c r="AX1588" s="154" t="n">
        <v>5.8123416E-010</v>
      </c>
      <c r="AY1588" s="154" t="n">
        <v>1.5880148E-014</v>
      </c>
      <c r="AZ1588" s="154" t="n">
        <v>0</v>
      </c>
      <c r="BA1588" s="154" t="n">
        <v>0</v>
      </c>
      <c r="BB1588" s="154" t="n">
        <v>6.6550986E-012</v>
      </c>
      <c r="BC1588" s="154" t="n">
        <v>6.5233848E-009</v>
      </c>
      <c r="BD1588" s="154" t="n">
        <v>1.5176871E-012</v>
      </c>
      <c r="BE1588" s="154" t="n">
        <v>6.1831489E-012</v>
      </c>
      <c r="BF1588" s="154" t="n">
        <v>0</v>
      </c>
      <c r="BG1588" s="154" t="n">
        <v>0</v>
      </c>
      <c r="BH1588" s="154" t="n">
        <v>0</v>
      </c>
      <c r="BI1588" s="154" t="n">
        <v>0</v>
      </c>
      <c r="BJ1588" s="154" t="n">
        <v>0</v>
      </c>
      <c r="BK1588" s="154" t="n">
        <v>0</v>
      </c>
      <c r="BL1588" s="154" t="n">
        <v>0</v>
      </c>
      <c r="BM1588" s="154" t="n">
        <v>0</v>
      </c>
      <c r="BN1588" s="154" t="n">
        <v>1.8570339E-006</v>
      </c>
      <c r="BO1588" s="154" t="n">
        <v>0.0047302559</v>
      </c>
      <c r="BP1588" s="154" t="n">
        <v>0</v>
      </c>
      <c r="BQ1588" s="154" t="n">
        <v>0</v>
      </c>
      <c r="BR1588" s="154" t="n">
        <v>0</v>
      </c>
      <c r="BT1588" s="96" t="n">
        <v>8.6722995E-006</v>
      </c>
      <c r="BU1588" s="96" t="n">
        <v>4.2628497E-008</v>
      </c>
      <c r="BV1588" s="96" t="n">
        <v>5.7879823E-006</v>
      </c>
      <c r="BW1588" s="96" t="n">
        <v>1.1823568E-010</v>
      </c>
      <c r="BX1588" s="96" t="n">
        <v>1.0445825E-007</v>
      </c>
      <c r="BY1588" s="96" t="n">
        <v>0</v>
      </c>
      <c r="BZ1588" s="96" t="n">
        <v>0</v>
      </c>
      <c r="CA1588" s="96" t="n">
        <v>0</v>
      </c>
      <c r="CB1588" s="96" t="n">
        <v>0</v>
      </c>
      <c r="CC1588" s="96" t="n">
        <v>3.6067993E-010</v>
      </c>
      <c r="CD1588" s="96" t="n">
        <v>0</v>
      </c>
      <c r="CE1588" s="96" t="n">
        <v>0</v>
      </c>
      <c r="CF1588" s="96" t="n">
        <v>0</v>
      </c>
      <c r="CG1588" s="96" t="n">
        <v>5.0240372E-008</v>
      </c>
      <c r="CH1588" s="96" t="n">
        <v>2.6865111E-006</v>
      </c>
      <c r="CI1588" s="96" t="n">
        <v>6.1433465E-014</v>
      </c>
      <c r="CJ1588" s="96" t="n">
        <v>0</v>
      </c>
      <c r="CL1588" s="155" t="n">
        <v>0</v>
      </c>
      <c r="CM1588" s="155" t="n">
        <v>0.20758363</v>
      </c>
      <c r="CN1588" s="156" t="n">
        <v>0</v>
      </c>
      <c r="CO1588" s="155" t="n">
        <v>2.9165797E-005</v>
      </c>
      <c r="CP1588" s="155" t="n">
        <v>0</v>
      </c>
      <c r="CQ1588" s="155" t="n">
        <v>0</v>
      </c>
      <c r="CR1588" s="155" t="n">
        <v>3.7143251E-006</v>
      </c>
      <c r="CS1588" s="155" t="n">
        <v>0</v>
      </c>
      <c r="CT1588" s="155" t="n">
        <v>0</v>
      </c>
      <c r="CU1588" s="155" t="n">
        <v>0</v>
      </c>
    </row>
    <row r="1589" customFormat="false" ht="13.8" hidden="false" customHeight="false" outlineLevel="0" collapsed="false">
      <c r="A1589" s="0" t="s">
        <v>2470</v>
      </c>
      <c r="B1589" s="26" t="s">
        <v>2456</v>
      </c>
      <c r="C1589" s="88" t="str">
        <f aca="false">MID(A1589,1,12)</f>
        <v>B.046.04.115</v>
      </c>
      <c r="D1589" s="2" t="s">
        <v>2454</v>
      </c>
      <c r="E1589" s="90" t="s">
        <v>1103</v>
      </c>
      <c r="F1589" s="91" t="str">
        <f aca="false">MID(A1589, 21,85)</f>
        <v>Electricity Shandong production</v>
      </c>
      <c r="G1589" s="133" t="n">
        <f aca="false">H1589+I1589+J1589+K1589</f>
        <v>0.033033449537</v>
      </c>
      <c r="H1589" s="149" t="n">
        <f aca="false">N1589+O1589+P1589+Q1589</f>
        <v>0.000327933635</v>
      </c>
      <c r="I1589" s="149" t="n">
        <f aca="false">L1589+M1589+R1589+V1589+T1589</f>
        <v>0.00057449268</v>
      </c>
      <c r="J1589" s="150" t="n">
        <f aca="false">S1589+U1589+W1589+X1589</f>
        <v>0.001143589222</v>
      </c>
      <c r="K1589" s="149" t="n">
        <v>0.030987434</v>
      </c>
      <c r="L1589" s="130" t="n">
        <v>0.00031105425</v>
      </c>
      <c r="M1589" s="130" t="n">
        <v>0.00026343843</v>
      </c>
      <c r="N1589" s="157" t="n">
        <v>0.00025105786</v>
      </c>
      <c r="O1589" s="130" t="n">
        <v>7.6875775E-005</v>
      </c>
      <c r="P1589" s="130" t="n">
        <v>0</v>
      </c>
      <c r="Q1589" s="130" t="n">
        <v>0</v>
      </c>
      <c r="R1589" s="130" t="n">
        <v>0</v>
      </c>
      <c r="S1589" s="157" t="n">
        <v>4.0535422E-005</v>
      </c>
      <c r="T1589" s="130" t="n">
        <v>0</v>
      </c>
      <c r="U1589" s="130" t="n">
        <v>0.0011030538</v>
      </c>
      <c r="V1589" s="130" t="n">
        <v>0</v>
      </c>
      <c r="W1589" s="130" t="n">
        <v>0</v>
      </c>
      <c r="X1589" s="130" t="n">
        <v>0</v>
      </c>
      <c r="Z1589" s="151" t="n">
        <f aca="false">K1589/0.15</f>
        <v>0.206582893333333</v>
      </c>
      <c r="AB1589" s="133" t="n">
        <f aca="false">K1589</f>
        <v>0.030987434</v>
      </c>
      <c r="AC1589" s="133" t="n">
        <f aca="false">L1589+M1589+N1589+O1589+P1589+Q1589+R1589</f>
        <v>0.000902426315</v>
      </c>
      <c r="AD1589" s="133" t="n">
        <f aca="false">L1589+M1589+R1589+W1589</f>
        <v>0.00057449268</v>
      </c>
      <c r="AE1589" s="133" t="n">
        <f aca="false">V1589+L1589+M1589+R1589+T1589</f>
        <v>0.00057449268</v>
      </c>
      <c r="AF1589" s="133" t="n">
        <f aca="false">S1589+U1589+X1589</f>
        <v>0.001143589222</v>
      </c>
      <c r="AH1589" s="0" t="n">
        <v>2.609326</v>
      </c>
      <c r="AI1589" s="96" t="n">
        <v>2.2178834</v>
      </c>
      <c r="AJ1589" s="96" t="n">
        <v>0.1528229</v>
      </c>
      <c r="AK1589" s="96" t="n">
        <v>0</v>
      </c>
      <c r="AL1589" s="96" t="n">
        <v>0.091927599</v>
      </c>
      <c r="AM1589" s="96" t="n">
        <v>0.13758384</v>
      </c>
      <c r="AN1589" s="96" t="n">
        <v>0.009108308</v>
      </c>
      <c r="AP1589" s="95" t="n">
        <v>0.0035043942</v>
      </c>
      <c r="AQ1589" s="95" t="n">
        <v>0.0033121568</v>
      </c>
      <c r="AR1589" s="95" t="n">
        <v>0.00015860646</v>
      </c>
      <c r="AS1589" s="95" t="n">
        <v>3.3630902E-005</v>
      </c>
      <c r="AT1589" s="152" t="n">
        <f aca="false">AW1589+AZ1589+BA1589+BB1589+BC1589+BK1589+BL1589+BP1589</f>
        <v>1.985705564942E-007</v>
      </c>
      <c r="AU1589" s="152" t="n">
        <f aca="false">AX1589+AY1589+BD1589+BE1589+BF1589+BG1589+BH1589+BI1589+BJ1589+BM1589+BQ1589+BR1589</f>
        <v>5.86562348691E-010</v>
      </c>
      <c r="AV1589" s="153" t="n">
        <f aca="false">BN1589+BO1589</f>
        <v>0.0047102104533</v>
      </c>
      <c r="AW1589" s="154" t="n">
        <v>1.9170893E-007</v>
      </c>
      <c r="AX1589" s="154" t="n">
        <v>5.784321E-010</v>
      </c>
      <c r="AY1589" s="154" t="n">
        <v>1.5803591E-014</v>
      </c>
      <c r="AZ1589" s="154" t="n">
        <v>0</v>
      </c>
      <c r="BA1589" s="154" t="n">
        <v>0</v>
      </c>
      <c r="BB1589" s="154" t="n">
        <v>6.7276942E-012</v>
      </c>
      <c r="BC1589" s="154" t="n">
        <v>6.8548988E-009</v>
      </c>
      <c r="BD1589" s="154" t="n">
        <v>1.5342425E-012</v>
      </c>
      <c r="BE1589" s="154" t="n">
        <v>6.5802026E-012</v>
      </c>
      <c r="BF1589" s="154" t="n">
        <v>0</v>
      </c>
      <c r="BG1589" s="154" t="n">
        <v>0</v>
      </c>
      <c r="BH1589" s="154" t="n">
        <v>0</v>
      </c>
      <c r="BI1589" s="154" t="n">
        <v>0</v>
      </c>
      <c r="BJ1589" s="154" t="n">
        <v>0</v>
      </c>
      <c r="BK1589" s="154" t="n">
        <v>0</v>
      </c>
      <c r="BL1589" s="154" t="n">
        <v>0</v>
      </c>
      <c r="BM1589" s="154" t="n">
        <v>0</v>
      </c>
      <c r="BN1589" s="154" t="n">
        <v>3.1448533E-006</v>
      </c>
      <c r="BO1589" s="154" t="n">
        <v>0.0047070656</v>
      </c>
      <c r="BP1589" s="154" t="n">
        <v>0</v>
      </c>
      <c r="BQ1589" s="154" t="n">
        <v>0</v>
      </c>
      <c r="BR1589" s="154" t="n">
        <v>0</v>
      </c>
      <c r="BT1589" s="96" t="n">
        <v>8.8319855E-006</v>
      </c>
      <c r="BU1589" s="96" t="n">
        <v>4.5365905E-008</v>
      </c>
      <c r="BV1589" s="96" t="n">
        <v>5.7600792E-006</v>
      </c>
      <c r="BW1589" s="96" t="n">
        <v>1.1952543E-010</v>
      </c>
      <c r="BX1589" s="96" t="n">
        <v>1.0617944E-007</v>
      </c>
      <c r="BY1589" s="96" t="n">
        <v>0</v>
      </c>
      <c r="BZ1589" s="96" t="n">
        <v>0</v>
      </c>
      <c r="CA1589" s="96" t="n">
        <v>0</v>
      </c>
      <c r="CB1589" s="96" t="n">
        <v>0</v>
      </c>
      <c r="CC1589" s="96" t="n">
        <v>3.6461432E-010</v>
      </c>
      <c r="CD1589" s="96" t="n">
        <v>0</v>
      </c>
      <c r="CE1589" s="96" t="n">
        <v>0</v>
      </c>
      <c r="CF1589" s="96" t="n">
        <v>0</v>
      </c>
      <c r="CG1589" s="96" t="n">
        <v>5.0935917E-008</v>
      </c>
      <c r="CH1589" s="96" t="n">
        <v>2.8689408E-006</v>
      </c>
      <c r="CI1589" s="96" t="n">
        <v>5.1403946E-014</v>
      </c>
      <c r="CJ1589" s="96" t="n">
        <v>0</v>
      </c>
      <c r="CL1589" s="155" t="n">
        <v>0</v>
      </c>
      <c r="CM1589" s="155" t="n">
        <v>0.20658289</v>
      </c>
      <c r="CN1589" s="156" t="n">
        <v>0</v>
      </c>
      <c r="CO1589" s="155" t="n">
        <v>3.1038692E-005</v>
      </c>
      <c r="CP1589" s="155" t="n">
        <v>0</v>
      </c>
      <c r="CQ1589" s="155" t="n">
        <v>0</v>
      </c>
      <c r="CR1589" s="155" t="n">
        <v>3.8139102E-006</v>
      </c>
      <c r="CS1589" s="155" t="n">
        <v>0</v>
      </c>
      <c r="CT1589" s="155" t="n">
        <v>0</v>
      </c>
      <c r="CU1589" s="155" t="n">
        <v>0</v>
      </c>
    </row>
    <row r="1590" customFormat="false" ht="13.8" hidden="false" customHeight="false" outlineLevel="0" collapsed="false">
      <c r="A1590" s="0" t="s">
        <v>2471</v>
      </c>
      <c r="B1590" s="26" t="s">
        <v>2456</v>
      </c>
      <c r="C1590" s="88" t="str">
        <f aca="false">MID(A1590,1,12)</f>
        <v>B.046.04.116</v>
      </c>
      <c r="D1590" s="2" t="s">
        <v>2454</v>
      </c>
      <c r="E1590" s="90" t="s">
        <v>1103</v>
      </c>
      <c r="F1590" s="91" t="str">
        <f aca="false">MID(A1590, 21,85)</f>
        <v>Electricity Henan production</v>
      </c>
      <c r="G1590" s="133" t="n">
        <f aca="false">H1590+I1590+J1590+K1590</f>
        <v>0.031714799705</v>
      </c>
      <c r="H1590" s="149" t="n">
        <f aca="false">N1590+O1590+P1590+Q1590</f>
        <v>0.000322638975</v>
      </c>
      <c r="I1590" s="149" t="n">
        <f aca="false">L1590+M1590+R1590+V1590+T1590</f>
        <v>0.00054888037</v>
      </c>
      <c r="J1590" s="150" t="n">
        <f aca="false">S1590+U1590+W1590+X1590</f>
        <v>5.218436E-005</v>
      </c>
      <c r="K1590" s="149" t="n">
        <v>0.030791096</v>
      </c>
      <c r="L1590" s="130" t="n">
        <v>0.0002913837</v>
      </c>
      <c r="M1590" s="130" t="n">
        <v>0.00025749667</v>
      </c>
      <c r="N1590" s="157" t="n">
        <v>0.00024617084</v>
      </c>
      <c r="O1590" s="157" t="n">
        <v>7.6468135E-005</v>
      </c>
      <c r="P1590" s="130" t="n">
        <v>0</v>
      </c>
      <c r="Q1590" s="130" t="n">
        <v>0</v>
      </c>
      <c r="R1590" s="157" t="n">
        <v>0</v>
      </c>
      <c r="S1590" s="157" t="n">
        <v>5.218436E-005</v>
      </c>
      <c r="T1590" s="130" t="n">
        <v>0</v>
      </c>
      <c r="U1590" s="130" t="n">
        <v>0</v>
      </c>
      <c r="V1590" s="130" t="n">
        <v>0</v>
      </c>
      <c r="W1590" s="130" t="n">
        <v>0</v>
      </c>
      <c r="X1590" s="130" t="n">
        <v>0</v>
      </c>
      <c r="Z1590" s="151" t="n">
        <f aca="false">K1590/0.15</f>
        <v>0.205273973333333</v>
      </c>
      <c r="AB1590" s="133" t="n">
        <f aca="false">K1590</f>
        <v>0.030791096</v>
      </c>
      <c r="AC1590" s="133" t="n">
        <f aca="false">L1590+M1590+N1590+O1590+P1590+Q1590+R1590</f>
        <v>0.000871519345</v>
      </c>
      <c r="AD1590" s="133" t="n">
        <f aca="false">L1590+M1590+R1590+W1590</f>
        <v>0.00054888037</v>
      </c>
      <c r="AE1590" s="133" t="n">
        <f aca="false">V1590+L1590+M1590+R1590+T1590</f>
        <v>0.00054888037</v>
      </c>
      <c r="AF1590" s="133" t="n">
        <f aca="false">S1590+U1590+X1590</f>
        <v>5.218436E-005</v>
      </c>
      <c r="AH1590" s="0" t="n">
        <v>2.4919433</v>
      </c>
      <c r="AI1590" s="96" t="n">
        <v>2.2037481</v>
      </c>
      <c r="AJ1590" s="96" t="n">
        <v>0</v>
      </c>
      <c r="AK1590" s="96" t="n">
        <v>0</v>
      </c>
      <c r="AL1590" s="96" t="n">
        <v>0.091341715</v>
      </c>
      <c r="AM1590" s="96" t="n">
        <v>0.1542626</v>
      </c>
      <c r="AN1590" s="96" t="n">
        <v>0.042590875</v>
      </c>
      <c r="AP1590" s="95" t="n">
        <v>0.0034767318</v>
      </c>
      <c r="AQ1590" s="95" t="n">
        <v>0.0032858284</v>
      </c>
      <c r="AR1590" s="95" t="n">
        <v>0.00015749483</v>
      </c>
      <c r="AS1590" s="95" t="n">
        <v>3.3408534E-005</v>
      </c>
      <c r="AT1590" s="152" t="n">
        <f aca="false">AW1590+AZ1590+BA1590+BB1590+BC1590+BK1590+BL1590+BP1590</f>
        <v>1.969921155349E-007</v>
      </c>
      <c r="AU1590" s="152" t="n">
        <f aca="false">AX1590+AY1590+BD1590+BE1590+BF1590+BG1590+BH1590+BI1590+BJ1590+BM1590+BQ1590+BR1590</f>
        <v>5.82451282559E-010</v>
      </c>
      <c r="AV1590" s="153" t="n">
        <f aca="false">BN1590+BO1590</f>
        <v>0.0046790663005</v>
      </c>
      <c r="AW1590" s="154" t="n">
        <v>1.9049425E-007</v>
      </c>
      <c r="AX1590" s="154" t="n">
        <v>5.7476712E-010</v>
      </c>
      <c r="AY1590" s="154" t="n">
        <v>1.5703459E-014</v>
      </c>
      <c r="AZ1590" s="154" t="n">
        <v>0</v>
      </c>
      <c r="BA1590" s="154" t="n">
        <v>0</v>
      </c>
      <c r="BB1590" s="154" t="n">
        <v>6.5967349E-012</v>
      </c>
      <c r="BC1590" s="154" t="n">
        <v>6.4912688E-009</v>
      </c>
      <c r="BD1590" s="154" t="n">
        <v>1.5043774E-012</v>
      </c>
      <c r="BE1590" s="154" t="n">
        <v>6.1640817E-012</v>
      </c>
      <c r="BF1590" s="154" t="n">
        <v>0</v>
      </c>
      <c r="BG1590" s="154" t="n">
        <v>0</v>
      </c>
      <c r="BH1590" s="154" t="n">
        <v>0</v>
      </c>
      <c r="BI1590" s="154" t="n">
        <v>0</v>
      </c>
      <c r="BJ1590" s="154" t="n">
        <v>0</v>
      </c>
      <c r="BK1590" s="154" t="n">
        <v>0</v>
      </c>
      <c r="BL1590" s="154" t="n">
        <v>0</v>
      </c>
      <c r="BM1590" s="154" t="n">
        <v>0</v>
      </c>
      <c r="BN1590" s="154" t="n">
        <v>2.0004005E-006</v>
      </c>
      <c r="BO1590" s="154" t="n">
        <v>0.0046770659</v>
      </c>
      <c r="BP1590" s="154" t="n">
        <v>0</v>
      </c>
      <c r="BQ1590" s="154" t="n">
        <v>0</v>
      </c>
      <c r="BR1590" s="154" t="n">
        <v>0</v>
      </c>
      <c r="BT1590" s="96" t="n">
        <v>8.576124E-006</v>
      </c>
      <c r="BU1590" s="96" t="n">
        <v>4.2497042E-008</v>
      </c>
      <c r="BV1590" s="96" t="n">
        <v>5.723583E-006</v>
      </c>
      <c r="BW1590" s="96" t="n">
        <v>1.1719878E-010</v>
      </c>
      <c r="BX1590" s="96" t="n">
        <v>1.0345139E-007</v>
      </c>
      <c r="BY1590" s="96" t="n">
        <v>0</v>
      </c>
      <c r="BZ1590" s="96" t="n">
        <v>0</v>
      </c>
      <c r="CA1590" s="96" t="n">
        <v>0</v>
      </c>
      <c r="CB1590" s="96" t="n">
        <v>0</v>
      </c>
      <c r="CC1590" s="96" t="n">
        <v>3.5751685E-010</v>
      </c>
      <c r="CD1590" s="96" t="n">
        <v>0</v>
      </c>
      <c r="CE1590" s="96" t="n">
        <v>0</v>
      </c>
      <c r="CF1590" s="96" t="n">
        <v>0</v>
      </c>
      <c r="CG1590" s="96" t="n">
        <v>4.981551E-008</v>
      </c>
      <c r="CH1590" s="96" t="n">
        <v>2.6563023E-006</v>
      </c>
      <c r="CI1590" s="96" t="n">
        <v>6.6176246E-014</v>
      </c>
      <c r="CJ1590" s="96" t="n">
        <v>0</v>
      </c>
      <c r="CL1590" s="155" t="n">
        <v>0</v>
      </c>
      <c r="CM1590" s="155" t="n">
        <v>0.20527397</v>
      </c>
      <c r="CN1590" s="156" t="n">
        <v>0</v>
      </c>
      <c r="CO1590" s="155" t="n">
        <v>2.9075857E-005</v>
      </c>
      <c r="CP1590" s="155" t="n">
        <v>0</v>
      </c>
      <c r="CQ1590" s="155" t="n">
        <v>0</v>
      </c>
      <c r="CR1590" s="155" t="n">
        <v>3.6837937E-006</v>
      </c>
      <c r="CS1590" s="155" t="n">
        <v>0</v>
      </c>
      <c r="CT1590" s="155" t="n">
        <v>0</v>
      </c>
      <c r="CU1590" s="155" t="n">
        <v>0</v>
      </c>
    </row>
    <row r="1591" customFormat="false" ht="13.8" hidden="false" customHeight="false" outlineLevel="0" collapsed="false">
      <c r="A1591" s="0" t="s">
        <v>2472</v>
      </c>
      <c r="B1591" s="26" t="s">
        <v>2456</v>
      </c>
      <c r="C1591" s="88" t="str">
        <f aca="false">MID(A1591,1,12)</f>
        <v>B.046.04.117</v>
      </c>
      <c r="D1591" s="2" t="s">
        <v>2454</v>
      </c>
      <c r="E1591" s="90" t="s">
        <v>1103</v>
      </c>
      <c r="F1591" s="91" t="str">
        <f aca="false">MID(A1591, 21,85)</f>
        <v>Electricity Hubei production</v>
      </c>
      <c r="G1591" s="133" t="n">
        <f aca="false">H1591+I1591+J1591+K1591</f>
        <v>0.020538355388</v>
      </c>
      <c r="H1591" s="149" t="n">
        <f aca="false">N1591+O1591+P1591+Q1591</f>
        <v>0.000209800598</v>
      </c>
      <c r="I1591" s="149" t="n">
        <f aca="false">L1591+M1591+R1591+V1591+T1591</f>
        <v>0.00035280837</v>
      </c>
      <c r="J1591" s="150" t="n">
        <f aca="false">S1591+U1591+W1591+X1591</f>
        <v>0.00010561142</v>
      </c>
      <c r="K1591" s="149" t="n">
        <v>0.019870135</v>
      </c>
      <c r="L1591" s="130" t="n">
        <v>0.000186713</v>
      </c>
      <c r="M1591" s="130" t="n">
        <v>0.00016609537</v>
      </c>
      <c r="N1591" s="157" t="n">
        <v>0.00015834733</v>
      </c>
      <c r="O1591" s="157" t="n">
        <v>5.1453268E-005</v>
      </c>
      <c r="P1591" s="130" t="n">
        <v>0</v>
      </c>
      <c r="Q1591" s="130" t="n">
        <v>0</v>
      </c>
      <c r="R1591" s="157" t="n">
        <v>0</v>
      </c>
      <c r="S1591" s="157" t="n">
        <v>0.00010561142</v>
      </c>
      <c r="T1591" s="130" t="n">
        <v>0</v>
      </c>
      <c r="U1591" s="130" t="n">
        <v>0</v>
      </c>
      <c r="V1591" s="130" t="n">
        <v>0</v>
      </c>
      <c r="W1591" s="130" t="n">
        <v>0</v>
      </c>
      <c r="X1591" s="130" t="n">
        <v>0</v>
      </c>
      <c r="Z1591" s="151" t="n">
        <f aca="false">K1591/0.15</f>
        <v>0.132467566666667</v>
      </c>
      <c r="AB1591" s="133" t="n">
        <f aca="false">K1591</f>
        <v>0.019870135</v>
      </c>
      <c r="AC1591" s="133" t="n">
        <f aca="false">L1591+M1591+N1591+O1591+P1591+Q1591+R1591</f>
        <v>0.000562608968</v>
      </c>
      <c r="AD1591" s="133" t="n">
        <f aca="false">L1591+M1591+R1591+W1591</f>
        <v>0.00035280837</v>
      </c>
      <c r="AE1591" s="133" t="n">
        <f aca="false">V1591+L1591+M1591+R1591+T1591</f>
        <v>0.00035280837</v>
      </c>
      <c r="AF1591" s="133" t="n">
        <f aca="false">S1591+U1591+X1591</f>
        <v>0.00010561142</v>
      </c>
      <c r="AH1591" s="0" t="n">
        <v>1.96985</v>
      </c>
      <c r="AI1591" s="96" t="n">
        <v>1.4138042</v>
      </c>
      <c r="AJ1591" s="96" t="n">
        <v>0</v>
      </c>
      <c r="AK1591" s="96" t="n">
        <v>0</v>
      </c>
      <c r="AL1591" s="96" t="n">
        <v>0.058599847</v>
      </c>
      <c r="AM1591" s="96" t="n">
        <v>0.11821164</v>
      </c>
      <c r="AN1591" s="96" t="n">
        <v>0.3792343</v>
      </c>
      <c r="AP1591" s="95" t="n">
        <v>0.0022436428</v>
      </c>
      <c r="AQ1591" s="95" t="n">
        <v>0.0021205637</v>
      </c>
      <c r="AR1591" s="95" t="n">
        <v>0.00010162628</v>
      </c>
      <c r="AS1591" s="95" t="n">
        <v>2.145283E-005</v>
      </c>
      <c r="AT1591" s="152" t="n">
        <f aca="false">AW1591+AZ1591+BA1591+BB1591+BC1591+BK1591+BL1591+BP1591</f>
        <v>1.271321144946E-007</v>
      </c>
      <c r="AU1591" s="152" t="n">
        <f aca="false">AX1591+AY1591+BD1591+BE1591+BF1591+BG1591+BH1591+BI1591+BJ1591+BM1591+BQ1591+BR1591</f>
        <v>3.75836815419E-010</v>
      </c>
      <c r="AV1591" s="153" t="n">
        <f aca="false">BN1591+BO1591</f>
        <v>0.0030045980379</v>
      </c>
      <c r="AW1591" s="154" t="n">
        <v>1.229299E-007</v>
      </c>
      <c r="AX1591" s="154" t="n">
        <v>3.7090918E-010</v>
      </c>
      <c r="AY1591" s="154" t="n">
        <v>1.0133769E-014</v>
      </c>
      <c r="AZ1591" s="154" t="n">
        <v>0</v>
      </c>
      <c r="BA1591" s="154" t="n">
        <v>0</v>
      </c>
      <c r="BB1591" s="154" t="n">
        <v>4.2432946E-012</v>
      </c>
      <c r="BC1591" s="154" t="n">
        <v>4.1979712E-009</v>
      </c>
      <c r="BD1591" s="154" t="n">
        <v>9.6767815E-013</v>
      </c>
      <c r="BE1591" s="154" t="n">
        <v>3.9498235E-012</v>
      </c>
      <c r="BF1591" s="154" t="n">
        <v>0</v>
      </c>
      <c r="BG1591" s="154" t="n">
        <v>0</v>
      </c>
      <c r="BH1591" s="154" t="n">
        <v>0</v>
      </c>
      <c r="BI1591" s="154" t="n">
        <v>0</v>
      </c>
      <c r="BJ1591" s="154" t="n">
        <v>0</v>
      </c>
      <c r="BK1591" s="154" t="n">
        <v>0</v>
      </c>
      <c r="BL1591" s="154" t="n">
        <v>0</v>
      </c>
      <c r="BM1591" s="154" t="n">
        <v>0</v>
      </c>
      <c r="BN1591" s="154" t="n">
        <v>4.0484379E-006</v>
      </c>
      <c r="BO1591" s="154" t="n">
        <v>0.0030005496</v>
      </c>
      <c r="BP1591" s="154" t="n">
        <v>0</v>
      </c>
      <c r="BQ1591" s="154" t="n">
        <v>0</v>
      </c>
      <c r="BR1591" s="154" t="n">
        <v>0</v>
      </c>
      <c r="BT1591" s="96" t="n">
        <v>5.5257449E-006</v>
      </c>
      <c r="BU1591" s="96" t="n">
        <v>2.7231277E-008</v>
      </c>
      <c r="BV1591" s="96" t="n">
        <v>3.6935472E-006</v>
      </c>
      <c r="BW1591" s="96" t="n">
        <v>7.5387134E-011</v>
      </c>
      <c r="BX1591" s="96" t="n">
        <v>6.8486138E-008</v>
      </c>
      <c r="BY1591" s="96" t="n">
        <v>0</v>
      </c>
      <c r="BZ1591" s="96" t="n">
        <v>0</v>
      </c>
      <c r="CA1591" s="96" t="n">
        <v>0</v>
      </c>
      <c r="CB1591" s="96" t="n">
        <v>0</v>
      </c>
      <c r="CC1591" s="96" t="n">
        <v>2.2996972E-010</v>
      </c>
      <c r="CD1591" s="96" t="n">
        <v>0</v>
      </c>
      <c r="CE1591" s="96" t="n">
        <v>0</v>
      </c>
      <c r="CF1591" s="96" t="n">
        <v>0</v>
      </c>
      <c r="CG1591" s="96" t="n">
        <v>3.2036621E-008</v>
      </c>
      <c r="CH1591" s="96" t="n">
        <v>1.7041382E-006</v>
      </c>
      <c r="CI1591" s="96" t="n">
        <v>1.3392839E-013</v>
      </c>
      <c r="CJ1591" s="96" t="n">
        <v>0</v>
      </c>
      <c r="CL1591" s="155" t="n">
        <v>0</v>
      </c>
      <c r="CM1591" s="155" t="n">
        <v>0.13246756</v>
      </c>
      <c r="CN1591" s="156" t="n">
        <v>0</v>
      </c>
      <c r="CO1591" s="155" t="n">
        <v>1.8631243E-005</v>
      </c>
      <c r="CP1591" s="155" t="n">
        <v>0</v>
      </c>
      <c r="CQ1591" s="155" t="n">
        <v>0</v>
      </c>
      <c r="CR1591" s="155" t="n">
        <v>2.4216997E-006</v>
      </c>
      <c r="CS1591" s="155" t="n">
        <v>0</v>
      </c>
      <c r="CT1591" s="155" t="n">
        <v>0</v>
      </c>
      <c r="CU1591" s="155" t="n">
        <v>0</v>
      </c>
    </row>
    <row r="1592" customFormat="false" ht="13.8" hidden="false" customHeight="false" outlineLevel="0" collapsed="false">
      <c r="A1592" s="0" t="s">
        <v>2473</v>
      </c>
      <c r="B1592" s="26" t="s">
        <v>2456</v>
      </c>
      <c r="C1592" s="88" t="str">
        <f aca="false">MID(A1592,1,12)</f>
        <v>B.046.04.118</v>
      </c>
      <c r="D1592" s="2" t="s">
        <v>2454</v>
      </c>
      <c r="E1592" s="90" t="s">
        <v>1103</v>
      </c>
      <c r="F1592" s="91" t="str">
        <f aca="false">MID(A1592, 21,85)</f>
        <v>Electricity Hunan production</v>
      </c>
      <c r="G1592" s="133" t="n">
        <f aca="false">H1592+I1592+J1592+K1592</f>
        <v>0.024154422371</v>
      </c>
      <c r="H1592" s="149" t="n">
        <f aca="false">N1592+O1592+P1592+Q1592</f>
        <v>0.000247332675</v>
      </c>
      <c r="I1592" s="149" t="n">
        <f aca="false">L1592+M1592+R1592+V1592+T1592</f>
        <v>0.00042068771</v>
      </c>
      <c r="J1592" s="150" t="n">
        <f aca="false">S1592+U1592+W1592+X1592</f>
        <v>9.2423986E-005</v>
      </c>
      <c r="K1592" s="149" t="n">
        <v>0.023393978</v>
      </c>
      <c r="L1592" s="130" t="n">
        <v>0.00022404935</v>
      </c>
      <c r="M1592" s="130" t="n">
        <v>0.00019663836</v>
      </c>
      <c r="N1592" s="157" t="n">
        <v>0.00018804594</v>
      </c>
      <c r="O1592" s="157" t="n">
        <v>5.9286735E-005</v>
      </c>
      <c r="P1592" s="130" t="n">
        <v>0</v>
      </c>
      <c r="Q1592" s="130" t="n">
        <v>0</v>
      </c>
      <c r="R1592" s="157" t="n">
        <v>0</v>
      </c>
      <c r="S1592" s="157" t="n">
        <v>9.2423986E-005</v>
      </c>
      <c r="T1592" s="130" t="n">
        <v>0</v>
      </c>
      <c r="U1592" s="130" t="n">
        <v>0</v>
      </c>
      <c r="V1592" s="130" t="n">
        <v>0</v>
      </c>
      <c r="W1592" s="130" t="n">
        <v>0</v>
      </c>
      <c r="X1592" s="130" t="n">
        <v>0</v>
      </c>
      <c r="Z1592" s="151" t="n">
        <f aca="false">K1592/0.15</f>
        <v>0.155959853333333</v>
      </c>
      <c r="AB1592" s="133" t="n">
        <f aca="false">K1592</f>
        <v>0.023393978</v>
      </c>
      <c r="AC1592" s="133" t="n">
        <f aca="false">L1592+M1592+N1592+O1592+P1592+Q1592+R1592</f>
        <v>0.000668020385</v>
      </c>
      <c r="AD1592" s="133" t="n">
        <f aca="false">L1592+M1592+R1592+W1592</f>
        <v>0.00042068771</v>
      </c>
      <c r="AE1592" s="133" t="n">
        <f aca="false">V1592+L1592+M1592+R1592+T1592</f>
        <v>0.00042068771</v>
      </c>
      <c r="AF1592" s="133" t="n">
        <f aca="false">S1592+U1592+X1592</f>
        <v>9.2423986E-005</v>
      </c>
      <c r="AH1592" s="0" t="n">
        <v>2.1380653</v>
      </c>
      <c r="AI1592" s="96" t="n">
        <v>1.6683194</v>
      </c>
      <c r="AJ1592" s="96" t="n">
        <v>0</v>
      </c>
      <c r="AK1592" s="96" t="n">
        <v>0</v>
      </c>
      <c r="AL1592" s="96" t="n">
        <v>0.06914908</v>
      </c>
      <c r="AM1592" s="96" t="n">
        <v>0.1688207</v>
      </c>
      <c r="AN1592" s="96" t="n">
        <v>0.23177616</v>
      </c>
      <c r="AP1592" s="95" t="n">
        <v>0.0026425565</v>
      </c>
      <c r="AQ1592" s="95" t="n">
        <v>0.0024975746</v>
      </c>
      <c r="AR1592" s="95" t="n">
        <v>0.00011967589</v>
      </c>
      <c r="AS1592" s="95" t="n">
        <v>2.5305988E-005</v>
      </c>
      <c r="AT1592" s="152" t="n">
        <f aca="false">AW1592+AZ1592+BA1592+BB1592+BC1592+BK1592+BL1592+BP1592</f>
        <v>1.497346879396E-007</v>
      </c>
      <c r="AU1592" s="152" t="n">
        <f aca="false">AX1592+AY1592+BD1592+BE1592+BF1592+BG1592+BH1592+BI1592+BJ1592+BM1592+BQ1592+BR1592</f>
        <v>4.42588336429E-010</v>
      </c>
      <c r="AV1592" s="153" t="n">
        <f aca="false">BN1592+BO1592</f>
        <v>0.0035442560195</v>
      </c>
      <c r="AW1592" s="154" t="n">
        <v>1.4473074E-007</v>
      </c>
      <c r="AX1592" s="154" t="n">
        <v>4.3668758E-010</v>
      </c>
      <c r="AY1592" s="154" t="n">
        <v>1.1930929E-014</v>
      </c>
      <c r="AZ1592" s="154" t="n">
        <v>0</v>
      </c>
      <c r="BA1592" s="154" t="n">
        <v>0</v>
      </c>
      <c r="BB1592" s="154" t="n">
        <v>5.0391396E-012</v>
      </c>
      <c r="BC1592" s="154" t="n">
        <v>4.9989088E-009</v>
      </c>
      <c r="BD1592" s="154" t="n">
        <v>1.1491696E-012</v>
      </c>
      <c r="BE1592" s="154" t="n">
        <v>4.7396559E-012</v>
      </c>
      <c r="BF1592" s="154" t="n">
        <v>0</v>
      </c>
      <c r="BG1592" s="154" t="n">
        <v>0</v>
      </c>
      <c r="BH1592" s="154" t="n">
        <v>0</v>
      </c>
      <c r="BI1592" s="154" t="n">
        <v>0</v>
      </c>
      <c r="BJ1592" s="154" t="n">
        <v>0</v>
      </c>
      <c r="BK1592" s="154" t="n">
        <v>0</v>
      </c>
      <c r="BL1592" s="154" t="n">
        <v>0</v>
      </c>
      <c r="BM1592" s="154" t="n">
        <v>0</v>
      </c>
      <c r="BN1592" s="154" t="n">
        <v>3.5429195E-006</v>
      </c>
      <c r="BO1592" s="154" t="n">
        <v>0.0035407131</v>
      </c>
      <c r="BP1592" s="154" t="n">
        <v>0</v>
      </c>
      <c r="BQ1592" s="154" t="n">
        <v>0</v>
      </c>
      <c r="BR1592" s="154" t="n">
        <v>0</v>
      </c>
      <c r="BT1592" s="96" t="n">
        <v>6.510584E-006</v>
      </c>
      <c r="BU1592" s="96" t="n">
        <v>3.267662E-008</v>
      </c>
      <c r="BV1592" s="96" t="n">
        <v>4.3485745E-006</v>
      </c>
      <c r="BW1592" s="96" t="n">
        <v>8.952626E-011</v>
      </c>
      <c r="BX1592" s="96" t="n">
        <v>7.9983235E-008</v>
      </c>
      <c r="BY1592" s="96" t="n">
        <v>0</v>
      </c>
      <c r="BZ1592" s="96" t="n">
        <v>0</v>
      </c>
      <c r="CA1592" s="96" t="n">
        <v>0</v>
      </c>
      <c r="CB1592" s="96" t="n">
        <v>0</v>
      </c>
      <c r="CC1592" s="96" t="n">
        <v>2.7310136E-010</v>
      </c>
      <c r="CD1592" s="96" t="n">
        <v>0</v>
      </c>
      <c r="CE1592" s="96" t="n">
        <v>0</v>
      </c>
      <c r="CF1592" s="96" t="n">
        <v>0</v>
      </c>
      <c r="CG1592" s="96" t="n">
        <v>3.8067145E-008</v>
      </c>
      <c r="CH1592" s="96" t="n">
        <v>2.0109197E-006</v>
      </c>
      <c r="CI1592" s="96" t="n">
        <v>1.1720508E-013</v>
      </c>
      <c r="CJ1592" s="96" t="n">
        <v>0</v>
      </c>
      <c r="CL1592" s="155" t="n">
        <v>0</v>
      </c>
      <c r="CM1592" s="155" t="n">
        <v>0.15595985</v>
      </c>
      <c r="CN1592" s="156" t="n">
        <v>0</v>
      </c>
      <c r="CO1592" s="155" t="n">
        <v>2.2356867E-005</v>
      </c>
      <c r="CP1592" s="155" t="n">
        <v>0</v>
      </c>
      <c r="CQ1592" s="155" t="n">
        <v>0</v>
      </c>
      <c r="CR1592" s="155" t="n">
        <v>2.8447249E-006</v>
      </c>
      <c r="CS1592" s="155" t="n">
        <v>0</v>
      </c>
      <c r="CT1592" s="155" t="n">
        <v>0</v>
      </c>
      <c r="CU1592" s="155" t="n">
        <v>0</v>
      </c>
    </row>
    <row r="1593" customFormat="false" ht="13.8" hidden="false" customHeight="false" outlineLevel="0" collapsed="false">
      <c r="A1593" s="0" t="s">
        <v>2474</v>
      </c>
      <c r="B1593" s="26" t="s">
        <v>2456</v>
      </c>
      <c r="C1593" s="88" t="str">
        <f aca="false">MID(A1593,1,12)</f>
        <v>B.046.04.119</v>
      </c>
      <c r="D1593" s="2" t="s">
        <v>2454</v>
      </c>
      <c r="E1593" s="90" t="s">
        <v>1103</v>
      </c>
      <c r="F1593" s="91" t="str">
        <f aca="false">MID(A1593, 21,85)</f>
        <v>Electricity Guangdong production</v>
      </c>
      <c r="G1593" s="133" t="n">
        <f aca="false">H1593+I1593+J1593+K1593</f>
        <v>0.032706831234</v>
      </c>
      <c r="H1593" s="149" t="n">
        <f aca="false">N1593+O1593+P1593+Q1593</f>
        <v>0.000299407417</v>
      </c>
      <c r="I1593" s="149" t="n">
        <f aca="false">L1593+M1593+R1593+V1593+T1593</f>
        <v>0.00058013299</v>
      </c>
      <c r="J1593" s="150" t="n">
        <f aca="false">S1593+U1593+W1593+X1593</f>
        <v>0.004639765827</v>
      </c>
      <c r="K1593" s="149" t="n">
        <v>0.027187525</v>
      </c>
      <c r="L1593" s="130" t="n">
        <v>0.00033517832</v>
      </c>
      <c r="M1593" s="130" t="n">
        <v>0.00024495467</v>
      </c>
      <c r="N1593" s="130" t="n">
        <v>0.00023175413</v>
      </c>
      <c r="O1593" s="157" t="n">
        <v>6.7653287E-005</v>
      </c>
      <c r="P1593" s="130" t="n">
        <v>0</v>
      </c>
      <c r="Q1593" s="130" t="n">
        <v>0</v>
      </c>
      <c r="R1593" s="157" t="n">
        <v>0</v>
      </c>
      <c r="S1593" s="157" t="n">
        <v>2.7881127E-005</v>
      </c>
      <c r="T1593" s="130" t="n">
        <v>0</v>
      </c>
      <c r="U1593" s="130" t="n">
        <v>0.0046118847</v>
      </c>
      <c r="V1593" s="130" t="n">
        <v>0</v>
      </c>
      <c r="W1593" s="130" t="n">
        <v>0</v>
      </c>
      <c r="X1593" s="130" t="n">
        <v>0</v>
      </c>
      <c r="Z1593" s="151" t="n">
        <f aca="false">K1593/0.15</f>
        <v>0.181250166666667</v>
      </c>
      <c r="AB1593" s="133" t="n">
        <f aca="false">K1593</f>
        <v>0.027187525</v>
      </c>
      <c r="AC1593" s="133" t="n">
        <f aca="false">L1593+M1593+N1593+O1593+P1593+Q1593+R1593</f>
        <v>0.000879540407</v>
      </c>
      <c r="AD1593" s="133" t="n">
        <f aca="false">L1593+M1593+R1593+W1593</f>
        <v>0.00058013299</v>
      </c>
      <c r="AE1593" s="133" t="n">
        <f aca="false">V1593+L1593+M1593+R1593+T1593</f>
        <v>0.00058013299</v>
      </c>
      <c r="AF1593" s="133" t="n">
        <f aca="false">S1593+U1593+X1593</f>
        <v>0.004639765827</v>
      </c>
      <c r="AH1593" s="0" t="n">
        <v>2.77134</v>
      </c>
      <c r="AI1593" s="96" t="n">
        <v>1.9430198</v>
      </c>
      <c r="AJ1593" s="96" t="n">
        <v>0.63895484</v>
      </c>
      <c r="AK1593" s="96" t="n">
        <v>0</v>
      </c>
      <c r="AL1593" s="96" t="n">
        <v>0.080534959</v>
      </c>
      <c r="AM1593" s="96" t="n">
        <v>0.077235517</v>
      </c>
      <c r="AN1593" s="96" t="n">
        <v>0.031594915</v>
      </c>
      <c r="AP1593" s="95" t="n">
        <v>0.0030939472</v>
      </c>
      <c r="AQ1593" s="95" t="n">
        <v>0.0029249167</v>
      </c>
      <c r="AR1593" s="95" t="n">
        <v>0.00013953212</v>
      </c>
      <c r="AS1593" s="95" t="n">
        <v>2.949846E-005</v>
      </c>
      <c r="AT1593" s="152" t="n">
        <f aca="false">AW1593+AZ1593+BA1593+BB1593+BC1593+BK1593+BL1593+BP1593</f>
        <v>1.753547134048E-007</v>
      </c>
      <c r="AU1593" s="152" t="n">
        <f aca="false">AX1593+AY1593+BD1593+BE1593+BF1593+BG1593+BH1593+BI1593+BJ1593+BM1593+BQ1593+BR1593</f>
        <v>5.16021136538E-010</v>
      </c>
      <c r="AV1593" s="153" t="n">
        <f aca="false">BN1593+BO1593</f>
        <v>0.0041314369528</v>
      </c>
      <c r="AW1593" s="154" t="n">
        <v>1.6820015E-007</v>
      </c>
      <c r="AX1593" s="154" t="n">
        <v>5.0750046E-010</v>
      </c>
      <c r="AY1593" s="154" t="n">
        <v>1.3865638E-014</v>
      </c>
      <c r="AZ1593" s="154" t="n">
        <v>0</v>
      </c>
      <c r="BA1593" s="154" t="n">
        <v>0</v>
      </c>
      <c r="BB1593" s="154" t="n">
        <v>6.2104048E-012</v>
      </c>
      <c r="BC1593" s="154" t="n">
        <v>7.148353E-009</v>
      </c>
      <c r="BD1593" s="154" t="n">
        <v>1.4162752E-012</v>
      </c>
      <c r="BE1593" s="154" t="n">
        <v>7.0905357E-012</v>
      </c>
      <c r="BF1593" s="154" t="n">
        <v>0</v>
      </c>
      <c r="BG1593" s="154" t="n">
        <v>0</v>
      </c>
      <c r="BH1593" s="154" t="n">
        <v>0</v>
      </c>
      <c r="BI1593" s="154" t="n">
        <v>0</v>
      </c>
      <c r="BJ1593" s="154" t="n">
        <v>0</v>
      </c>
      <c r="BK1593" s="154" t="n">
        <v>0</v>
      </c>
      <c r="BL1593" s="154" t="n">
        <v>0</v>
      </c>
      <c r="BM1593" s="154" t="n">
        <v>0</v>
      </c>
      <c r="BN1593" s="154" t="n">
        <v>7.7207528E-006</v>
      </c>
      <c r="BO1593" s="154" t="n">
        <v>0.0041237162</v>
      </c>
      <c r="BP1593" s="154" t="n">
        <v>0</v>
      </c>
      <c r="BQ1593" s="154" t="n">
        <v>0</v>
      </c>
      <c r="BR1593" s="154" t="n">
        <v>0</v>
      </c>
      <c r="BT1593" s="96" t="n">
        <v>8.4112041E-006</v>
      </c>
      <c r="BU1593" s="96" t="n">
        <v>4.8884296E-008</v>
      </c>
      <c r="BV1593" s="96" t="n">
        <v>5.0537355E-006</v>
      </c>
      <c r="BW1593" s="96" t="n">
        <v>1.1033517E-010</v>
      </c>
      <c r="BX1593" s="96" t="n">
        <v>1.0082279E-007</v>
      </c>
      <c r="BY1593" s="96" t="n">
        <v>0</v>
      </c>
      <c r="BZ1593" s="96" t="n">
        <v>0</v>
      </c>
      <c r="CA1593" s="96" t="n">
        <v>0</v>
      </c>
      <c r="CB1593" s="96" t="n">
        <v>0</v>
      </c>
      <c r="CC1593" s="96" t="n">
        <v>3.3657929E-010</v>
      </c>
      <c r="CD1593" s="96" t="n">
        <v>0</v>
      </c>
      <c r="CE1593" s="96" t="n">
        <v>0</v>
      </c>
      <c r="CF1593" s="96" t="n">
        <v>0</v>
      </c>
      <c r="CG1593" s="96" t="n">
        <v>4.7474295E-008</v>
      </c>
      <c r="CH1593" s="96" t="n">
        <v>3.1598403E-006</v>
      </c>
      <c r="CI1593" s="96" t="n">
        <v>3.535673E-014</v>
      </c>
      <c r="CJ1593" s="96" t="n">
        <v>0</v>
      </c>
      <c r="CL1593" s="155" t="n">
        <v>0</v>
      </c>
      <c r="CM1593" s="155" t="n">
        <v>0.18125016</v>
      </c>
      <c r="CN1593" s="156" t="n">
        <v>0</v>
      </c>
      <c r="CO1593" s="155" t="n">
        <v>3.3445923E-005</v>
      </c>
      <c r="CP1593" s="155" t="n">
        <v>0</v>
      </c>
      <c r="CQ1593" s="155" t="n">
        <v>0</v>
      </c>
      <c r="CR1593" s="155" t="n">
        <v>3.7310316E-006</v>
      </c>
      <c r="CS1593" s="155" t="n">
        <v>0</v>
      </c>
      <c r="CT1593" s="155" t="n">
        <v>0</v>
      </c>
      <c r="CU1593" s="155" t="n">
        <v>0</v>
      </c>
    </row>
    <row r="1594" customFormat="false" ht="13.8" hidden="false" customHeight="false" outlineLevel="0" collapsed="false">
      <c r="A1594" s="0" t="s">
        <v>2475</v>
      </c>
      <c r="B1594" s="26" t="s">
        <v>2456</v>
      </c>
      <c r="C1594" s="88" t="str">
        <f aca="false">MID(A1594,1,12)</f>
        <v>B.046.04.120</v>
      </c>
      <c r="D1594" s="2" t="s">
        <v>2454</v>
      </c>
      <c r="E1594" s="90" t="s">
        <v>1103</v>
      </c>
      <c r="F1594" s="91" t="str">
        <f aca="false">MID(A1594, 21,85)</f>
        <v>Electricity Guangxi production</v>
      </c>
      <c r="G1594" s="133" t="n">
        <f aca="false">H1594+I1594+J1594+K1594</f>
        <v>0.021975670134</v>
      </c>
      <c r="H1594" s="149" t="n">
        <f aca="false">N1594+O1594+P1594+Q1594</f>
        <v>0.000201343412</v>
      </c>
      <c r="I1594" s="149" t="n">
        <f aca="false">L1594+M1594+R1594+V1594+T1594</f>
        <v>0.00040193366</v>
      </c>
      <c r="J1594" s="150" t="n">
        <f aca="false">S1594+U1594+W1594+X1594</f>
        <v>0.003717286062</v>
      </c>
      <c r="K1594" s="162" t="n">
        <v>0.017655107</v>
      </c>
      <c r="L1594" s="157" t="n">
        <v>0.00023715218</v>
      </c>
      <c r="M1594" s="157" t="n">
        <v>0.00016478148</v>
      </c>
      <c r="N1594" s="157" t="n">
        <v>0.00015605129</v>
      </c>
      <c r="O1594" s="157" t="n">
        <v>4.5292122E-005</v>
      </c>
      <c r="P1594" s="130" t="n">
        <v>0</v>
      </c>
      <c r="Q1594" s="130" t="n">
        <v>0</v>
      </c>
      <c r="R1594" s="130" t="n">
        <v>0</v>
      </c>
      <c r="S1594" s="157" t="n">
        <v>9.5517762E-005</v>
      </c>
      <c r="T1594" s="130" t="n">
        <v>0</v>
      </c>
      <c r="U1594" s="130" t="n">
        <v>0.0036217683</v>
      </c>
      <c r="V1594" s="130" t="n">
        <v>0</v>
      </c>
      <c r="W1594" s="130" t="n">
        <v>0</v>
      </c>
      <c r="X1594" s="130" t="n">
        <v>0</v>
      </c>
      <c r="Z1594" s="151" t="n">
        <f aca="false">K1594/0.15</f>
        <v>0.117700713333333</v>
      </c>
      <c r="AB1594" s="163" t="n">
        <f aca="false">K1594</f>
        <v>0.017655107</v>
      </c>
      <c r="AC1594" s="133" t="n">
        <f aca="false">L1594+M1594+N1594+O1594+P1594+Q1594+R1594</f>
        <v>0.000603277072</v>
      </c>
      <c r="AD1594" s="133" t="n">
        <f aca="false">L1594+M1594+R1594+W1594</f>
        <v>0.00040193366</v>
      </c>
      <c r="AE1594" s="133" t="n">
        <f aca="false">V1594+L1594+M1594+R1594+T1594</f>
        <v>0.00040193366</v>
      </c>
      <c r="AF1594" s="133" t="n">
        <f aca="false">S1594+U1594+X1594</f>
        <v>0.003717286062</v>
      </c>
      <c r="AH1594" s="0" t="n">
        <v>2.2178482</v>
      </c>
      <c r="AI1594" s="96" t="n">
        <v>1.2523006</v>
      </c>
      <c r="AJ1594" s="96" t="n">
        <v>0.50177888</v>
      </c>
      <c r="AK1594" s="96" t="n">
        <v>0</v>
      </c>
      <c r="AL1594" s="96" t="n">
        <v>0.05190579</v>
      </c>
      <c r="AM1594" s="96" t="n">
        <v>0.18016519</v>
      </c>
      <c r="AN1594" s="96" t="n">
        <v>0.23169776</v>
      </c>
      <c r="AP1594" s="95" t="n">
        <v>0.0020154237</v>
      </c>
      <c r="AQ1594" s="95" t="n">
        <v>0.0019056532</v>
      </c>
      <c r="AR1594" s="95" t="n">
        <v>9.0730417E-005</v>
      </c>
      <c r="AS1594" s="95" t="n">
        <v>1.9040039E-005</v>
      </c>
      <c r="AT1594" s="152" t="n">
        <f aca="false">AW1594+AZ1594+BA1594+BB1594+BC1594+BK1594+BL1594+BP1594</f>
        <v>1.142477940666E-007</v>
      </c>
      <c r="AU1594" s="152" t="n">
        <f aca="false">AX1594+AY1594+BD1594+BE1594+BF1594+BG1594+BH1594+BI1594+BJ1594+BM1594+BQ1594+BR1594</f>
        <v>3.355414808644E-010</v>
      </c>
      <c r="AV1594" s="153" t="n">
        <f aca="false">BN1594+BO1594</f>
        <v>0.0026666721908</v>
      </c>
      <c r="AW1594" s="154" t="n">
        <v>1.0922626E-007</v>
      </c>
      <c r="AX1594" s="154" t="n">
        <v>3.2956199E-010</v>
      </c>
      <c r="AY1594" s="154" t="n">
        <v>9.0041044E-015</v>
      </c>
      <c r="AZ1594" s="154" t="n">
        <v>0</v>
      </c>
      <c r="BA1594" s="154" t="n">
        <v>0</v>
      </c>
      <c r="BB1594" s="154" t="n">
        <v>4.1817666E-012</v>
      </c>
      <c r="BC1594" s="154" t="n">
        <v>5.0173523E-009</v>
      </c>
      <c r="BD1594" s="154" t="n">
        <v>9.5364676E-013</v>
      </c>
      <c r="BE1594" s="154" t="n">
        <v>5.01684E-012</v>
      </c>
      <c r="BF1594" s="154" t="n">
        <v>0</v>
      </c>
      <c r="BG1594" s="154" t="n">
        <v>0</v>
      </c>
      <c r="BH1594" s="154" t="n">
        <v>0</v>
      </c>
      <c r="BI1594" s="154" t="n">
        <v>0</v>
      </c>
      <c r="BJ1594" s="154" t="n">
        <v>0</v>
      </c>
      <c r="BK1594" s="154" t="n">
        <v>0</v>
      </c>
      <c r="BL1594" s="154" t="n">
        <v>0</v>
      </c>
      <c r="BM1594" s="154" t="n">
        <v>0</v>
      </c>
      <c r="BN1594" s="154" t="n">
        <v>8.8853908E-006</v>
      </c>
      <c r="BO1594" s="154" t="n">
        <v>0.0026577868</v>
      </c>
      <c r="BP1594" s="154" t="n">
        <v>0</v>
      </c>
      <c r="BQ1594" s="154" t="n">
        <v>0</v>
      </c>
      <c r="BR1594" s="154" t="n">
        <v>0</v>
      </c>
      <c r="BT1594" s="96" t="n">
        <v>5.5695068E-006</v>
      </c>
      <c r="BU1594" s="96" t="n">
        <v>3.4587611E-008</v>
      </c>
      <c r="BV1594" s="96" t="n">
        <v>3.2818081E-006</v>
      </c>
      <c r="BW1594" s="96" t="n">
        <v>7.4294017E-011</v>
      </c>
      <c r="BX1594" s="96" t="n">
        <v>6.9031083E-008</v>
      </c>
      <c r="BY1594" s="96" t="n">
        <v>0</v>
      </c>
      <c r="BZ1594" s="96" t="n">
        <v>0</v>
      </c>
      <c r="CA1594" s="96" t="n">
        <v>0</v>
      </c>
      <c r="CB1594" s="96" t="n">
        <v>0</v>
      </c>
      <c r="CC1594" s="96" t="n">
        <v>2.2663515E-010</v>
      </c>
      <c r="CD1594" s="96" t="n">
        <v>0</v>
      </c>
      <c r="CE1594" s="96" t="n">
        <v>0</v>
      </c>
      <c r="CF1594" s="96" t="n">
        <v>0</v>
      </c>
      <c r="CG1594" s="96" t="n">
        <v>3.2075242E-008</v>
      </c>
      <c r="CH1594" s="96" t="n">
        <v>2.1517037E-006</v>
      </c>
      <c r="CI1594" s="96" t="n">
        <v>1.2112838E-013</v>
      </c>
      <c r="CJ1594" s="96" t="n">
        <v>0</v>
      </c>
      <c r="CL1594" s="155" t="n">
        <v>0</v>
      </c>
      <c r="CM1594" s="155" t="n">
        <v>0.11770071</v>
      </c>
      <c r="CN1594" s="156" t="n">
        <v>0</v>
      </c>
      <c r="CO1594" s="155" t="n">
        <v>2.366434E-005</v>
      </c>
      <c r="CP1594" s="155" t="n">
        <v>0</v>
      </c>
      <c r="CQ1594" s="155" t="n">
        <v>0</v>
      </c>
      <c r="CR1594" s="155" t="n">
        <v>2.5756332E-006</v>
      </c>
      <c r="CS1594" s="155" t="n">
        <v>0</v>
      </c>
      <c r="CT1594" s="155" t="n">
        <v>0</v>
      </c>
      <c r="CU1594" s="155" t="n">
        <v>0</v>
      </c>
    </row>
    <row r="1595" customFormat="false" ht="13.8" hidden="false" customHeight="false" outlineLevel="0" collapsed="false">
      <c r="A1595" s="0" t="s">
        <v>2476</v>
      </c>
      <c r="B1595" s="26" t="s">
        <v>2456</v>
      </c>
      <c r="C1595" s="88" t="str">
        <f aca="false">MID(A1595,1,12)</f>
        <v>B.046.04.121</v>
      </c>
      <c r="D1595" s="2" t="s">
        <v>2454</v>
      </c>
      <c r="E1595" s="90" t="s">
        <v>1103</v>
      </c>
      <c r="F1595" s="91" t="str">
        <f aca="false">MID(A1595, 21,85)</f>
        <v>Electricity Hainan production</v>
      </c>
      <c r="G1595" s="133" t="n">
        <f aca="false">H1595+I1595+J1595+K1595</f>
        <v>0.030961707019</v>
      </c>
      <c r="H1595" s="149" t="n">
        <f aca="false">N1595+O1595+P1595+Q1595</f>
        <v>0.000277676906</v>
      </c>
      <c r="I1595" s="149" t="n">
        <f aca="false">L1595+M1595+R1595+V1595+T1595</f>
        <v>0.00055442476</v>
      </c>
      <c r="J1595" s="150" t="n">
        <f aca="false">S1595+U1595+W1595+X1595</f>
        <v>0.005354857353</v>
      </c>
      <c r="K1595" s="149" t="n">
        <v>0.024774748</v>
      </c>
      <c r="L1595" s="130" t="n">
        <v>0.00032553489</v>
      </c>
      <c r="M1595" s="130" t="n">
        <v>0.00022888987</v>
      </c>
      <c r="N1595" s="157" t="n">
        <v>0.00021565612</v>
      </c>
      <c r="O1595" s="157" t="n">
        <v>6.2020786E-005</v>
      </c>
      <c r="P1595" s="130" t="n">
        <v>0</v>
      </c>
      <c r="Q1595" s="130" t="n">
        <v>0</v>
      </c>
      <c r="R1595" s="157" t="n">
        <v>0</v>
      </c>
      <c r="S1595" s="157" t="n">
        <v>3.6073753E-005</v>
      </c>
      <c r="T1595" s="130" t="n">
        <v>0</v>
      </c>
      <c r="U1595" s="130" t="n">
        <v>0.0053187836</v>
      </c>
      <c r="V1595" s="130" t="n">
        <v>0</v>
      </c>
      <c r="W1595" s="130" t="n">
        <v>0</v>
      </c>
      <c r="X1595" s="130" t="n">
        <v>0</v>
      </c>
      <c r="Z1595" s="151" t="n">
        <f aca="false">K1595/0.15</f>
        <v>0.165164986666667</v>
      </c>
      <c r="AB1595" s="133" t="n">
        <f aca="false">K1595</f>
        <v>0.024774748</v>
      </c>
      <c r="AC1595" s="133" t="n">
        <f aca="false">L1595+M1595+N1595+O1595+P1595+Q1595+R1595</f>
        <v>0.000832101666</v>
      </c>
      <c r="AD1595" s="133" t="n">
        <f aca="false">L1595+M1595+R1595+W1595</f>
        <v>0.00055442476</v>
      </c>
      <c r="AE1595" s="133" t="n">
        <f aca="false">V1595+L1595+M1595+R1595+T1595</f>
        <v>0.00055442476</v>
      </c>
      <c r="AF1595" s="133" t="n">
        <f aca="false">S1595+U1595+X1595</f>
        <v>0.005354857353</v>
      </c>
      <c r="AH1595" s="0" t="n">
        <v>2.7248541</v>
      </c>
      <c r="AI1595" s="96" t="n">
        <v>1.7679252</v>
      </c>
      <c r="AJ1595" s="96" t="n">
        <v>0.73689234</v>
      </c>
      <c r="AK1595" s="96" t="n">
        <v>0</v>
      </c>
      <c r="AL1595" s="96" t="n">
        <v>0.073277577</v>
      </c>
      <c r="AM1595" s="96" t="n">
        <v>0.098907316</v>
      </c>
      <c r="AN1595" s="96" t="n">
        <v>0.047851633</v>
      </c>
      <c r="AP1595" s="95" t="n">
        <v>0.0028256577</v>
      </c>
      <c r="AQ1595" s="95" t="n">
        <v>0.0026715314</v>
      </c>
      <c r="AR1595" s="95" t="n">
        <v>0.00012727161</v>
      </c>
      <c r="AS1595" s="95" t="n">
        <v>2.6854706E-005</v>
      </c>
      <c r="AT1595" s="152" t="n">
        <f aca="false">AW1595+AZ1595+BA1595+BB1595+BC1595+BK1595+BL1595+BP1595</f>
        <v>1.601637580203E-007</v>
      </c>
      <c r="AU1595" s="152" t="n">
        <f aca="false">AX1595+AY1595+BD1595+BE1595+BF1595+BG1595+BH1595+BI1595+BJ1595+BM1595+BQ1595+BR1595</f>
        <v>4.70679027321E-010</v>
      </c>
      <c r="AV1595" s="153" t="n">
        <f aca="false">BN1595+BO1595</f>
        <v>0.0037611632028</v>
      </c>
      <c r="AW1595" s="154" t="n">
        <v>1.5327311E-007</v>
      </c>
      <c r="AX1595" s="154" t="n">
        <v>4.6246196E-010</v>
      </c>
      <c r="AY1595" s="154" t="n">
        <v>1.2635121E-014</v>
      </c>
      <c r="AZ1595" s="154" t="n">
        <v>0</v>
      </c>
      <c r="BA1595" s="154" t="n">
        <v>0</v>
      </c>
      <c r="BB1595" s="154" t="n">
        <v>5.7790203E-012</v>
      </c>
      <c r="BC1595" s="154" t="n">
        <v>6.884869E-009</v>
      </c>
      <c r="BD1595" s="154" t="n">
        <v>1.3178985E-012</v>
      </c>
      <c r="BE1595" s="154" t="n">
        <v>6.8865337E-012</v>
      </c>
      <c r="BF1595" s="154" t="n">
        <v>0</v>
      </c>
      <c r="BG1595" s="154" t="n">
        <v>0</v>
      </c>
      <c r="BH1595" s="154" t="n">
        <v>0</v>
      </c>
      <c r="BI1595" s="154" t="n">
        <v>0</v>
      </c>
      <c r="BJ1595" s="154" t="n">
        <v>0</v>
      </c>
      <c r="BK1595" s="154" t="n">
        <v>0</v>
      </c>
      <c r="BL1595" s="154" t="n">
        <v>0</v>
      </c>
      <c r="BM1595" s="154" t="n">
        <v>0</v>
      </c>
      <c r="BN1595" s="154" t="n">
        <v>9.0544028E-006</v>
      </c>
      <c r="BO1595" s="154" t="n">
        <v>0.0037521088</v>
      </c>
      <c r="BP1595" s="154" t="n">
        <v>0</v>
      </c>
      <c r="BQ1595" s="154" t="n">
        <v>0</v>
      </c>
      <c r="BR1595" s="154" t="n">
        <v>0</v>
      </c>
      <c r="BT1595" s="96" t="n">
        <v>7.8662009E-006</v>
      </c>
      <c r="BU1595" s="96" t="n">
        <v>4.7477844E-008</v>
      </c>
      <c r="BV1595" s="96" t="n">
        <v>4.605238E-006</v>
      </c>
      <c r="BW1595" s="96" t="n">
        <v>1.0267111E-010</v>
      </c>
      <c r="BX1595" s="96" t="n">
        <v>9.4622708E-008</v>
      </c>
      <c r="BY1595" s="96" t="n">
        <v>0</v>
      </c>
      <c r="BZ1595" s="96" t="n">
        <v>0</v>
      </c>
      <c r="CA1595" s="96" t="n">
        <v>0</v>
      </c>
      <c r="CB1595" s="96" t="n">
        <v>0</v>
      </c>
      <c r="CC1595" s="96" t="n">
        <v>3.1319996E-010</v>
      </c>
      <c r="CD1595" s="96" t="n">
        <v>0</v>
      </c>
      <c r="CE1595" s="96" t="n">
        <v>0</v>
      </c>
      <c r="CF1595" s="96" t="n">
        <v>0</v>
      </c>
      <c r="CG1595" s="96" t="n">
        <v>4.4305776E-008</v>
      </c>
      <c r="CH1595" s="96" t="n">
        <v>3.0741407E-006</v>
      </c>
      <c r="CI1595" s="96" t="n">
        <v>4.5745997E-014</v>
      </c>
      <c r="CJ1595" s="96" t="n">
        <v>0</v>
      </c>
      <c r="CL1595" s="155" t="n">
        <v>0</v>
      </c>
      <c r="CM1595" s="155" t="n">
        <v>0.16516498</v>
      </c>
      <c r="CN1595" s="156" t="n">
        <v>0</v>
      </c>
      <c r="CO1595" s="155" t="n">
        <v>3.2483649E-005</v>
      </c>
      <c r="CP1595" s="155" t="n">
        <v>0</v>
      </c>
      <c r="CQ1595" s="155" t="n">
        <v>0</v>
      </c>
      <c r="CR1595" s="155" t="n">
        <v>3.5317646E-006</v>
      </c>
      <c r="CS1595" s="155" t="n">
        <v>0</v>
      </c>
      <c r="CT1595" s="155" t="n">
        <v>0</v>
      </c>
      <c r="CU1595" s="155" t="n">
        <v>0</v>
      </c>
    </row>
    <row r="1596" customFormat="false" ht="13.8" hidden="false" customHeight="false" outlineLevel="0" collapsed="false">
      <c r="A1596" s="0" t="s">
        <v>2477</v>
      </c>
      <c r="B1596" s="26" t="s">
        <v>2456</v>
      </c>
      <c r="C1596" s="88" t="str">
        <f aca="false">MID(A1596,1,12)</f>
        <v>B.046.04.122</v>
      </c>
      <c r="D1596" s="2" t="s">
        <v>2454</v>
      </c>
      <c r="E1596" s="90" t="s">
        <v>1103</v>
      </c>
      <c r="F1596" s="91" t="str">
        <f aca="false">MID(A1596, 21,85)</f>
        <v>Electricity Chongqing production</v>
      </c>
      <c r="G1596" s="133" t="n">
        <f aca="false">H1596+I1596+J1596+K1596</f>
        <v>0.031266252936</v>
      </c>
      <c r="H1596" s="149" t="n">
        <f aca="false">N1596+O1596+P1596+Q1596</f>
        <v>0.000315446162</v>
      </c>
      <c r="I1596" s="149" t="n">
        <f aca="false">L1596+M1596+R1596+V1596+T1596</f>
        <v>0.00053079537</v>
      </c>
      <c r="J1596" s="150" t="n">
        <f aca="false">S1596+U1596+W1596+X1596</f>
        <v>4.4649404E-005</v>
      </c>
      <c r="K1596" s="162" t="n">
        <v>0.030375362</v>
      </c>
      <c r="L1596" s="157" t="n">
        <v>0.00027988914</v>
      </c>
      <c r="M1596" s="157" t="n">
        <v>0.00025090623</v>
      </c>
      <c r="N1596" s="157" t="n">
        <v>0.00023949936</v>
      </c>
      <c r="O1596" s="157" t="n">
        <v>7.5946802E-005</v>
      </c>
      <c r="P1596" s="130" t="n">
        <v>0</v>
      </c>
      <c r="Q1596" s="130" t="n">
        <v>0</v>
      </c>
      <c r="R1596" s="130" t="n">
        <v>0</v>
      </c>
      <c r="S1596" s="157" t="n">
        <v>4.4649404E-005</v>
      </c>
      <c r="T1596" s="130" t="n">
        <v>0</v>
      </c>
      <c r="U1596" s="130" t="n">
        <v>0</v>
      </c>
      <c r="V1596" s="130" t="n">
        <v>0</v>
      </c>
      <c r="W1596" s="130" t="n">
        <v>0</v>
      </c>
      <c r="X1596" s="130" t="n">
        <v>0</v>
      </c>
      <c r="Z1596" s="151" t="n">
        <f aca="false">K1596/0.15</f>
        <v>0.202502413333333</v>
      </c>
      <c r="AB1596" s="163" t="n">
        <f aca="false">K1596</f>
        <v>0.030375362</v>
      </c>
      <c r="AC1596" s="133" t="n">
        <f aca="false">L1596+M1596+N1596+O1596+P1596+Q1596+R1596</f>
        <v>0.000846241532</v>
      </c>
      <c r="AD1596" s="133" t="n">
        <f aca="false">L1596+M1596+R1596+W1596</f>
        <v>0.00053079537</v>
      </c>
      <c r="AE1596" s="133" t="n">
        <f aca="false">V1596+L1596+M1596+R1596+T1596</f>
        <v>0.00053079537</v>
      </c>
      <c r="AF1596" s="133" t="n">
        <f aca="false">S1596+U1596+X1596</f>
        <v>4.4649404E-005</v>
      </c>
      <c r="AH1596" s="0" t="n">
        <v>2.4728319</v>
      </c>
      <c r="AI1596" s="96" t="n">
        <v>2.174832</v>
      </c>
      <c r="AJ1596" s="96" t="n">
        <v>0</v>
      </c>
      <c r="AK1596" s="96" t="n">
        <v>0</v>
      </c>
      <c r="AL1596" s="96" t="n">
        <v>0.09014319</v>
      </c>
      <c r="AM1596" s="96" t="n">
        <v>0.049539377</v>
      </c>
      <c r="AN1596" s="96" t="n">
        <v>0.15831737</v>
      </c>
      <c r="AP1596" s="95" t="n">
        <v>0.0034275939</v>
      </c>
      <c r="AQ1596" s="95" t="n">
        <v>0.003239306</v>
      </c>
      <c r="AR1596" s="95" t="n">
        <v>0.00015531959</v>
      </c>
      <c r="AS1596" s="95" t="n">
        <v>3.2968294E-005</v>
      </c>
      <c r="AT1596" s="152" t="n">
        <f aca="false">AW1596+AZ1596+BA1596+BB1596+BC1596+BK1596+BL1596+BP1596</f>
        <v>1.942029969568E-007</v>
      </c>
      <c r="AU1596" s="152" t="n">
        <f aca="false">AX1596+AY1596+BD1596+BE1596+BF1596+BG1596+BH1596+BI1596+BJ1596+BM1596+BQ1596+BR1596</f>
        <v>5.74406778335E-010</v>
      </c>
      <c r="AV1596" s="153" t="n">
        <f aca="false">BN1596+BO1596</f>
        <v>0.0046174081605</v>
      </c>
      <c r="AW1596" s="154" t="n">
        <v>1.8792224E-007</v>
      </c>
      <c r="AX1596" s="154" t="n">
        <v>5.6700676E-010</v>
      </c>
      <c r="AY1596" s="154" t="n">
        <v>1.5491435E-014</v>
      </c>
      <c r="AZ1596" s="154" t="n">
        <v>0</v>
      </c>
      <c r="BA1596" s="154" t="n">
        <v>0</v>
      </c>
      <c r="BB1596" s="154" t="n">
        <v>6.4179568E-012</v>
      </c>
      <c r="BC1596" s="154" t="n">
        <v>6.274339E-009</v>
      </c>
      <c r="BD1596" s="154" t="n">
        <v>1.4636072E-012</v>
      </c>
      <c r="BE1596" s="154" t="n">
        <v>5.9209197E-012</v>
      </c>
      <c r="BF1596" s="154" t="n">
        <v>0</v>
      </c>
      <c r="BG1596" s="154" t="n">
        <v>0</v>
      </c>
      <c r="BH1596" s="154" t="n">
        <v>0</v>
      </c>
      <c r="BI1596" s="154" t="n">
        <v>0</v>
      </c>
      <c r="BJ1596" s="154" t="n">
        <v>0</v>
      </c>
      <c r="BK1596" s="154" t="n">
        <v>0</v>
      </c>
      <c r="BL1596" s="154" t="n">
        <v>0</v>
      </c>
      <c r="BM1596" s="154" t="n">
        <v>0</v>
      </c>
      <c r="BN1596" s="154" t="n">
        <v>1.7115605E-006</v>
      </c>
      <c r="BO1596" s="154" t="n">
        <v>0.0046156966</v>
      </c>
      <c r="BP1596" s="154" t="n">
        <v>0</v>
      </c>
      <c r="BQ1596" s="154" t="n">
        <v>0</v>
      </c>
      <c r="BR1596" s="154" t="n">
        <v>0</v>
      </c>
      <c r="BT1596" s="96" t="n">
        <v>8.4590704E-006</v>
      </c>
      <c r="BU1596" s="96" t="n">
        <v>4.082061E-008</v>
      </c>
      <c r="BV1596" s="96" t="n">
        <v>5.6463047E-006</v>
      </c>
      <c r="BW1596" s="96" t="n">
        <v>1.1402257E-010</v>
      </c>
      <c r="BX1596" s="96" t="n">
        <v>1.0160382E-007</v>
      </c>
      <c r="BY1596" s="96" t="n">
        <v>0</v>
      </c>
      <c r="BZ1596" s="96" t="n">
        <v>0</v>
      </c>
      <c r="CA1596" s="96" t="n">
        <v>0</v>
      </c>
      <c r="CB1596" s="96" t="n">
        <v>0</v>
      </c>
      <c r="CC1596" s="96" t="n">
        <v>3.4782778E-010</v>
      </c>
      <c r="CD1596" s="96" t="n">
        <v>0</v>
      </c>
      <c r="CE1596" s="96" t="n">
        <v>0</v>
      </c>
      <c r="CF1596" s="96" t="n">
        <v>0</v>
      </c>
      <c r="CG1596" s="96" t="n">
        <v>4.8431398E-008</v>
      </c>
      <c r="CH1596" s="96" t="n">
        <v>2.621448E-006</v>
      </c>
      <c r="CI1596" s="96" t="n">
        <v>5.6620986E-014</v>
      </c>
      <c r="CJ1596" s="96" t="n">
        <v>0</v>
      </c>
      <c r="CL1596" s="155" t="n">
        <v>0</v>
      </c>
      <c r="CM1596" s="155" t="n">
        <v>0.20250241</v>
      </c>
      <c r="CN1596" s="156" t="n">
        <v>0</v>
      </c>
      <c r="CO1596" s="155" t="n">
        <v>2.7928867E-005</v>
      </c>
      <c r="CP1596" s="155" t="n">
        <v>0</v>
      </c>
      <c r="CQ1596" s="155" t="n">
        <v>0</v>
      </c>
      <c r="CR1596" s="155" t="n">
        <v>3.600699E-006</v>
      </c>
      <c r="CS1596" s="155" t="n">
        <v>0</v>
      </c>
      <c r="CT1596" s="155" t="n">
        <v>0</v>
      </c>
      <c r="CU1596" s="155" t="n">
        <v>0</v>
      </c>
    </row>
    <row r="1597" customFormat="false" ht="13.8" hidden="false" customHeight="false" outlineLevel="0" collapsed="false">
      <c r="A1597" s="0" t="s">
        <v>2478</v>
      </c>
      <c r="B1597" s="26" t="s">
        <v>2456</v>
      </c>
      <c r="C1597" s="88" t="str">
        <f aca="false">MID(A1597,1,12)</f>
        <v>B.046.04.123</v>
      </c>
      <c r="D1597" s="2" t="s">
        <v>2454</v>
      </c>
      <c r="E1597" s="90" t="s">
        <v>1103</v>
      </c>
      <c r="F1597" s="91" t="str">
        <f aca="false">MID(A1597, 21,85)</f>
        <v>Electricity Sichuan production</v>
      </c>
      <c r="G1597" s="133" t="n">
        <f aca="false">H1597+I1597+J1597+K1597</f>
        <v>0.007534839143</v>
      </c>
      <c r="H1597" s="149" t="n">
        <f aca="false">N1597+O1597+P1597+Q1597</f>
        <v>7.8031102E-005</v>
      </c>
      <c r="I1597" s="149" t="n">
        <f aca="false">L1597+M1597+R1597+V1597+T1597</f>
        <v>0.000125082821</v>
      </c>
      <c r="J1597" s="150" t="n">
        <f aca="false">S1597+U1597+W1597+X1597</f>
        <v>0.00016767062</v>
      </c>
      <c r="K1597" s="162" t="n">
        <v>0.0071640546</v>
      </c>
      <c r="L1597" s="157" t="n">
        <v>6.6530437E-005</v>
      </c>
      <c r="M1597" s="157" t="n">
        <v>5.8552384E-005</v>
      </c>
      <c r="N1597" s="157" t="n">
        <v>5.5920593E-005</v>
      </c>
      <c r="O1597" s="157" t="n">
        <v>2.2110509E-005</v>
      </c>
      <c r="P1597" s="130" t="n">
        <v>0</v>
      </c>
      <c r="Q1597" s="130" t="n">
        <v>0</v>
      </c>
      <c r="R1597" s="130" t="n">
        <v>0</v>
      </c>
      <c r="S1597" s="157" t="n">
        <v>0.00016767062</v>
      </c>
      <c r="T1597" s="130" t="n">
        <v>0</v>
      </c>
      <c r="U1597" s="130" t="n">
        <v>0</v>
      </c>
      <c r="V1597" s="130" t="n">
        <v>0</v>
      </c>
      <c r="W1597" s="130" t="n">
        <v>0</v>
      </c>
      <c r="X1597" s="130" t="n">
        <v>0</v>
      </c>
      <c r="Z1597" s="151" t="n">
        <f aca="false">K1597/0.15</f>
        <v>0.047760364</v>
      </c>
      <c r="AB1597" s="163" t="n">
        <f aca="false">K1597</f>
        <v>0.0071640546</v>
      </c>
      <c r="AC1597" s="133" t="n">
        <f aca="false">L1597+M1597+N1597+O1597+P1597+Q1597+R1597</f>
        <v>0.000203113923</v>
      </c>
      <c r="AD1597" s="133" t="n">
        <f aca="false">L1597+M1597+R1597+W1597</f>
        <v>0.000125082821</v>
      </c>
      <c r="AE1597" s="133" t="n">
        <f aca="false">V1597+L1597+M1597+R1597+T1597</f>
        <v>0.000125082821</v>
      </c>
      <c r="AF1597" s="133" t="n">
        <f aca="false">S1597+U1597+X1597</f>
        <v>0.00016767062</v>
      </c>
      <c r="AH1597" s="0" t="n">
        <v>1.362757</v>
      </c>
      <c r="AI1597" s="96" t="n">
        <v>0.49525297</v>
      </c>
      <c r="AJ1597" s="96" t="n">
        <v>0</v>
      </c>
      <c r="AK1597" s="96" t="n">
        <v>0</v>
      </c>
      <c r="AL1597" s="96" t="n">
        <v>0.020527417</v>
      </c>
      <c r="AM1597" s="96" t="n">
        <v>0.054198445</v>
      </c>
      <c r="AN1597" s="96" t="n">
        <v>0.79277814</v>
      </c>
      <c r="AP1597" s="95" t="n">
        <v>0.00080943321</v>
      </c>
      <c r="AQ1597" s="95" t="n">
        <v>0.00076524827</v>
      </c>
      <c r="AR1597" s="95" t="n">
        <v>3.6634287E-005</v>
      </c>
      <c r="AS1597" s="95" t="n">
        <v>7.550652E-006</v>
      </c>
      <c r="AT1597" s="152" t="n">
        <f aca="false">AW1597+AZ1597+BA1597+BB1597+BC1597+BK1597+BL1597+BP1597</f>
        <v>4.58781934257E-008</v>
      </c>
      <c r="AU1597" s="152" t="n">
        <f aca="false">AX1597+AY1597+BD1597+BE1597+BF1597+BG1597+BH1597+BI1597+BJ1597+BM1597+BQ1597+BR1597</f>
        <v>1.354818299279E-010</v>
      </c>
      <c r="AV1597" s="153" t="n">
        <f aca="false">BN1597+BO1597</f>
        <v>0.0010575142739</v>
      </c>
      <c r="AW1597" s="154" t="n">
        <v>4.4321618E-008</v>
      </c>
      <c r="AX1597" s="154" t="n">
        <v>1.3372902E-010</v>
      </c>
      <c r="AY1597" s="154" t="n">
        <v>3.6536679E-015</v>
      </c>
      <c r="AZ1597" s="154" t="n">
        <v>0</v>
      </c>
      <c r="BA1597" s="154" t="n">
        <v>0</v>
      </c>
      <c r="BB1597" s="154" t="n">
        <v>1.4985257E-012</v>
      </c>
      <c r="BC1597" s="154" t="n">
        <v>1.5550769E-009</v>
      </c>
      <c r="BD1597" s="154" t="n">
        <v>3.4173696E-013</v>
      </c>
      <c r="BE1597" s="154" t="n">
        <v>1.4074193E-012</v>
      </c>
      <c r="BF1597" s="154" t="n">
        <v>0</v>
      </c>
      <c r="BG1597" s="154" t="n">
        <v>0</v>
      </c>
      <c r="BH1597" s="154" t="n">
        <v>0</v>
      </c>
      <c r="BI1597" s="154" t="n">
        <v>0</v>
      </c>
      <c r="BJ1597" s="154" t="n">
        <v>0</v>
      </c>
      <c r="BK1597" s="154" t="n">
        <v>0</v>
      </c>
      <c r="BL1597" s="154" t="n">
        <v>0</v>
      </c>
      <c r="BM1597" s="154" t="n">
        <v>0</v>
      </c>
      <c r="BN1597" s="154" t="n">
        <v>6.4273739E-006</v>
      </c>
      <c r="BO1597" s="154" t="n">
        <v>0.0010510869</v>
      </c>
      <c r="BP1597" s="154" t="n">
        <v>0</v>
      </c>
      <c r="BQ1597" s="154" t="n">
        <v>0</v>
      </c>
      <c r="BR1597" s="154" t="n">
        <v>0</v>
      </c>
      <c r="BT1597" s="96" t="n">
        <v>1.9775562E-006</v>
      </c>
      <c r="BU1597" s="96" t="n">
        <v>9.703174E-009</v>
      </c>
      <c r="BV1597" s="96" t="n">
        <v>1.3316857E-006</v>
      </c>
      <c r="BW1597" s="96" t="n">
        <v>2.6623077E-011</v>
      </c>
      <c r="BX1597" s="96" t="n">
        <v>2.7783516E-008</v>
      </c>
      <c r="BY1597" s="96" t="n">
        <v>0</v>
      </c>
      <c r="BZ1597" s="96" t="n">
        <v>0</v>
      </c>
      <c r="CA1597" s="96" t="n">
        <v>0</v>
      </c>
      <c r="CB1597" s="96" t="n">
        <v>0</v>
      </c>
      <c r="CC1597" s="96" t="n">
        <v>8.1214145E-011</v>
      </c>
      <c r="CD1597" s="96" t="n">
        <v>0</v>
      </c>
      <c r="CE1597" s="96" t="n">
        <v>0</v>
      </c>
      <c r="CF1597" s="96" t="n">
        <v>0</v>
      </c>
      <c r="CG1597" s="96" t="n">
        <v>1.1319389E-008</v>
      </c>
      <c r="CH1597" s="96" t="n">
        <v>5.9695643E-007</v>
      </c>
      <c r="CI1597" s="96" t="n">
        <v>2.1262716E-013</v>
      </c>
      <c r="CJ1597" s="96" t="n">
        <v>0</v>
      </c>
      <c r="CL1597" s="155" t="n">
        <v>0</v>
      </c>
      <c r="CM1597" s="155" t="n">
        <v>0.047760364</v>
      </c>
      <c r="CN1597" s="156" t="n">
        <v>0</v>
      </c>
      <c r="CO1597" s="155" t="n">
        <v>6.6387704E-006</v>
      </c>
      <c r="CP1597" s="155" t="n">
        <v>0</v>
      </c>
      <c r="CQ1597" s="155" t="n">
        <v>0</v>
      </c>
      <c r="CR1597" s="155" t="n">
        <v>9.5708683E-007</v>
      </c>
      <c r="CS1597" s="155" t="n">
        <v>0</v>
      </c>
      <c r="CT1597" s="155" t="n">
        <v>0</v>
      </c>
      <c r="CU1597" s="155" t="n">
        <v>0</v>
      </c>
    </row>
    <row r="1598" customFormat="false" ht="13.8" hidden="false" customHeight="false" outlineLevel="0" collapsed="false">
      <c r="A1598" s="0" t="s">
        <v>2479</v>
      </c>
      <c r="B1598" s="26" t="s">
        <v>2456</v>
      </c>
      <c r="C1598" s="88" t="str">
        <f aca="false">MID(A1598,1,12)</f>
        <v>B.046.04.124</v>
      </c>
      <c r="D1598" s="2" t="s">
        <v>2454</v>
      </c>
      <c r="E1598" s="90" t="s">
        <v>1103</v>
      </c>
      <c r="F1598" s="91" t="str">
        <f aca="false">MID(A1598, 21,85)</f>
        <v>Electricity Guizhou production</v>
      </c>
      <c r="G1598" s="133" t="n">
        <f aca="false">H1598+I1598+J1598+K1598</f>
        <v>0.026026285504</v>
      </c>
      <c r="H1598" s="149" t="n">
        <f aca="false">N1598+O1598+P1598+Q1598</f>
        <v>0.000264695552</v>
      </c>
      <c r="I1598" s="149" t="n">
        <f aca="false">L1598+M1598+R1598+V1598+T1598</f>
        <v>0.00044649899</v>
      </c>
      <c r="J1598" s="150" t="n">
        <f aca="false">S1598+U1598+W1598+X1598</f>
        <v>7.7059962E-005</v>
      </c>
      <c r="K1598" s="149" t="n">
        <v>0.025238031</v>
      </c>
      <c r="L1598" s="157" t="n">
        <v>0.00023589984</v>
      </c>
      <c r="M1598" s="157" t="n">
        <v>0.00021059915</v>
      </c>
      <c r="N1598" s="157" t="n">
        <v>0.00020077647</v>
      </c>
      <c r="O1598" s="157" t="n">
        <v>6.3919082E-005</v>
      </c>
      <c r="P1598" s="130" t="n">
        <v>0</v>
      </c>
      <c r="Q1598" s="130" t="n">
        <v>0</v>
      </c>
      <c r="R1598" s="157" t="n">
        <v>0</v>
      </c>
      <c r="S1598" s="157" t="n">
        <v>7.7059962E-005</v>
      </c>
      <c r="T1598" s="130" t="n">
        <v>0</v>
      </c>
      <c r="U1598" s="130" t="n">
        <v>0</v>
      </c>
      <c r="V1598" s="130" t="n">
        <v>0</v>
      </c>
      <c r="W1598" s="130" t="n">
        <v>0</v>
      </c>
      <c r="X1598" s="130" t="n">
        <v>0</v>
      </c>
      <c r="Z1598" s="151" t="n">
        <f aca="false">K1598/0.15</f>
        <v>0.16825354</v>
      </c>
      <c r="AB1598" s="133" t="n">
        <f aca="false">K1598</f>
        <v>0.025238031</v>
      </c>
      <c r="AC1598" s="133" t="n">
        <f aca="false">L1598+M1598+N1598+O1598+P1598+Q1598+R1598</f>
        <v>0.000711194542</v>
      </c>
      <c r="AD1598" s="133" t="n">
        <f aca="false">L1598+M1598+R1598+W1598</f>
        <v>0.00044649899</v>
      </c>
      <c r="AE1598" s="133" t="n">
        <f aca="false">V1598+L1598+M1598+R1598+T1598</f>
        <v>0.00044649899</v>
      </c>
      <c r="AF1598" s="133" t="n">
        <f aca="false">S1598+U1598+X1598</f>
        <v>7.7059962E-005</v>
      </c>
      <c r="AH1598" s="0" t="n">
        <v>2.2265614</v>
      </c>
      <c r="AI1598" s="96" t="n">
        <v>1.8022168</v>
      </c>
      <c r="AJ1598" s="96" t="n">
        <v>0</v>
      </c>
      <c r="AK1598" s="96" t="n">
        <v>0</v>
      </c>
      <c r="AL1598" s="96" t="n">
        <v>0.074698907</v>
      </c>
      <c r="AM1598" s="96" t="n">
        <v>0.11698368</v>
      </c>
      <c r="AN1598" s="96" t="n">
        <v>0.23266203</v>
      </c>
      <c r="AP1598" s="95" t="n">
        <v>0.0028490801</v>
      </c>
      <c r="AQ1598" s="95" t="n">
        <v>0.0026926766</v>
      </c>
      <c r="AR1598" s="95" t="n">
        <v>0.00012907276</v>
      </c>
      <c r="AS1598" s="95" t="n">
        <v>2.7330782E-005</v>
      </c>
      <c r="AT1598" s="152" t="n">
        <f aca="false">AW1598+AZ1598+BA1598+BB1598+BC1598+BK1598+BL1598+BP1598</f>
        <v>1.614314474846E-007</v>
      </c>
      <c r="AU1598" s="152" t="n">
        <f aca="false">AX1598+AY1598+BD1598+BE1598+BF1598+BG1598+BH1598+BI1598+BJ1598+BM1598+BQ1598+BR1598</f>
        <v>4.77340096096E-010</v>
      </c>
      <c r="AV1598" s="153" t="n">
        <f aca="false">BN1598+BO1598</f>
        <v>0.0038278406652</v>
      </c>
      <c r="AW1598" s="154" t="n">
        <v>1.5613928E-007</v>
      </c>
      <c r="AX1598" s="154" t="n">
        <v>4.7110991E-010</v>
      </c>
      <c r="AY1598" s="154" t="n">
        <v>1.2871396E-014</v>
      </c>
      <c r="AZ1598" s="154" t="n">
        <v>0</v>
      </c>
      <c r="BA1598" s="154" t="n">
        <v>0</v>
      </c>
      <c r="BB1598" s="154" t="n">
        <v>5.3802846E-012</v>
      </c>
      <c r="BC1598" s="154" t="n">
        <v>5.2867872E-009</v>
      </c>
      <c r="BD1598" s="154" t="n">
        <v>1.2269673E-012</v>
      </c>
      <c r="BE1598" s="154" t="n">
        <v>4.9903474E-012</v>
      </c>
      <c r="BF1598" s="154" t="n">
        <v>0</v>
      </c>
      <c r="BG1598" s="154" t="n">
        <v>0</v>
      </c>
      <c r="BH1598" s="154" t="n">
        <v>0</v>
      </c>
      <c r="BI1598" s="154" t="n">
        <v>0</v>
      </c>
      <c r="BJ1598" s="154" t="n">
        <v>0</v>
      </c>
      <c r="BK1598" s="154" t="n">
        <v>0</v>
      </c>
      <c r="BL1598" s="154" t="n">
        <v>0</v>
      </c>
      <c r="BM1598" s="154" t="n">
        <v>0</v>
      </c>
      <c r="BN1598" s="154" t="n">
        <v>2.9539652E-006</v>
      </c>
      <c r="BO1598" s="154" t="n">
        <v>0.0038248867</v>
      </c>
      <c r="BP1598" s="154" t="n">
        <v>0</v>
      </c>
      <c r="BQ1598" s="154" t="n">
        <v>0</v>
      </c>
      <c r="BR1598" s="154" t="n">
        <v>0</v>
      </c>
      <c r="BT1598" s="96" t="n">
        <v>7.0246273E-006</v>
      </c>
      <c r="BU1598" s="96" t="n">
        <v>3.4404963E-008</v>
      </c>
      <c r="BV1598" s="96" t="n">
        <v>4.6913551E-006</v>
      </c>
      <c r="BW1598" s="96" t="n">
        <v>9.5587104E-011</v>
      </c>
      <c r="BX1598" s="96" t="n">
        <v>8.5553253E-008</v>
      </c>
      <c r="BY1598" s="96" t="n">
        <v>0</v>
      </c>
      <c r="BZ1598" s="96" t="n">
        <v>0</v>
      </c>
      <c r="CA1598" s="96" t="n">
        <v>0</v>
      </c>
      <c r="CB1598" s="96" t="n">
        <v>0</v>
      </c>
      <c r="CC1598" s="96" t="n">
        <v>2.9159007E-010</v>
      </c>
      <c r="CD1598" s="96" t="n">
        <v>0</v>
      </c>
      <c r="CE1598" s="96" t="n">
        <v>0</v>
      </c>
      <c r="CF1598" s="96" t="n">
        <v>0</v>
      </c>
      <c r="CG1598" s="96" t="n">
        <v>4.0612848E-008</v>
      </c>
      <c r="CH1598" s="96" t="n">
        <v>2.1723139E-006</v>
      </c>
      <c r="CI1598" s="96" t="n">
        <v>9.7721596E-014</v>
      </c>
      <c r="CJ1598" s="96" t="n">
        <v>0</v>
      </c>
      <c r="CL1598" s="155" t="n">
        <v>0</v>
      </c>
      <c r="CM1598" s="155" t="n">
        <v>0.16825354</v>
      </c>
      <c r="CN1598" s="156" t="n">
        <v>0</v>
      </c>
      <c r="CO1598" s="155" t="n">
        <v>2.3539375E-005</v>
      </c>
      <c r="CP1598" s="155" t="n">
        <v>0</v>
      </c>
      <c r="CQ1598" s="155" t="n">
        <v>0</v>
      </c>
      <c r="CR1598" s="155" t="n">
        <v>3.0325091E-006</v>
      </c>
      <c r="CS1598" s="155" t="n">
        <v>0</v>
      </c>
      <c r="CT1598" s="155" t="n">
        <v>0</v>
      </c>
      <c r="CU1598" s="155" t="n">
        <v>0</v>
      </c>
    </row>
    <row r="1599" customFormat="false" ht="13.8" hidden="false" customHeight="false" outlineLevel="0" collapsed="false">
      <c r="A1599" s="0" t="s">
        <v>2480</v>
      </c>
      <c r="B1599" s="26" t="s">
        <v>2456</v>
      </c>
      <c r="C1599" s="88" t="str">
        <f aca="false">MID(A1599,1,12)</f>
        <v>B.046.04.125</v>
      </c>
      <c r="D1599" s="2" t="s">
        <v>2454</v>
      </c>
      <c r="E1599" s="90" t="s">
        <v>1103</v>
      </c>
      <c r="F1599" s="91" t="str">
        <f aca="false">MID(A1599, 21,85)</f>
        <v>Electricity Yunnan production</v>
      </c>
      <c r="G1599" s="133" t="n">
        <f aca="false">H1599+I1599+J1599+K1599</f>
        <v>0.005638801538</v>
      </c>
      <c r="H1599" s="149" t="n">
        <f aca="false">N1599+O1599+P1599+Q1599</f>
        <v>6.1468718E-005</v>
      </c>
      <c r="I1599" s="149" t="n">
        <f aca="false">L1599+M1599+R1599+V1599+T1599</f>
        <v>0.00010094264</v>
      </c>
      <c r="J1599" s="150" t="n">
        <f aca="false">S1599+U1599+W1599+X1599</f>
        <v>0.00018554148</v>
      </c>
      <c r="K1599" s="149" t="n">
        <v>0.0052908487</v>
      </c>
      <c r="L1599" s="157" t="n">
        <v>5.4838039E-005</v>
      </c>
      <c r="M1599" s="157" t="n">
        <v>4.6104601E-005</v>
      </c>
      <c r="N1599" s="157" t="n">
        <v>4.3957812E-005</v>
      </c>
      <c r="O1599" s="157" t="n">
        <v>1.7510906E-005</v>
      </c>
      <c r="P1599" s="130" t="n">
        <v>0</v>
      </c>
      <c r="Q1599" s="130" t="n">
        <v>0</v>
      </c>
      <c r="R1599" s="130" t="n">
        <v>0</v>
      </c>
      <c r="S1599" s="157" t="n">
        <v>0.00018554148</v>
      </c>
      <c r="T1599" s="130" t="n">
        <v>0</v>
      </c>
      <c r="U1599" s="130" t="n">
        <v>0</v>
      </c>
      <c r="V1599" s="130" t="n">
        <v>0</v>
      </c>
      <c r="W1599" s="130" t="n">
        <v>0</v>
      </c>
      <c r="X1599" s="130" t="n">
        <v>0</v>
      </c>
      <c r="Z1599" s="151" t="n">
        <f aca="false">K1599/0.15</f>
        <v>0.0352723246666667</v>
      </c>
      <c r="AB1599" s="133" t="n">
        <f aca="false">K1599</f>
        <v>0.0052908487</v>
      </c>
      <c r="AC1599" s="133" t="n">
        <f aca="false">L1599+M1599+N1599+O1599+P1599+Q1599+R1599</f>
        <v>0.000162411358</v>
      </c>
      <c r="AD1599" s="133" t="n">
        <f aca="false">L1599+M1599+R1599+W1599</f>
        <v>0.00010094264</v>
      </c>
      <c r="AE1599" s="133" t="n">
        <f aca="false">V1599+L1599+M1599+R1599+T1599</f>
        <v>0.00010094264</v>
      </c>
      <c r="AF1599" s="133" t="n">
        <f aca="false">S1599+U1599+X1599</f>
        <v>0.00018554148</v>
      </c>
      <c r="AH1599" s="0" t="n">
        <v>1.2723973</v>
      </c>
      <c r="AI1599" s="96" t="n">
        <v>0.35853592</v>
      </c>
      <c r="AJ1599" s="96" t="n">
        <v>0</v>
      </c>
      <c r="AK1599" s="96" t="n">
        <v>0</v>
      </c>
      <c r="AL1599" s="96" t="n">
        <v>0.014860721</v>
      </c>
      <c r="AM1599" s="96" t="n">
        <v>0.14921793</v>
      </c>
      <c r="AN1599" s="96" t="n">
        <v>0.74978275</v>
      </c>
      <c r="AP1599" s="95" t="n">
        <v>0.00059977096</v>
      </c>
      <c r="AQ1599" s="95" t="n">
        <v>0.00056719471</v>
      </c>
      <c r="AR1599" s="95" t="n">
        <v>2.7092434E-005</v>
      </c>
      <c r="AS1599" s="95" t="n">
        <v>5.4838168E-006</v>
      </c>
      <c r="AT1599" s="152" t="n">
        <f aca="false">AW1599+AZ1599+BA1599+BB1599+BC1599+BK1599+BL1599+BP1599</f>
        <v>3.40044783544E-008</v>
      </c>
      <c r="AU1599" s="152" t="n">
        <f aca="false">AX1599+AY1599+BD1599+BE1599+BF1599+BG1599+BH1599+BI1599+BJ1599+BM1599+BQ1599+BR1599</f>
        <v>1.001939117029E-010</v>
      </c>
      <c r="AV1599" s="153" t="n">
        <f aca="false">BN1599+BO1599</f>
        <v>0.0007680415633</v>
      </c>
      <c r="AW1599" s="154" t="n">
        <v>3.2732717E-008</v>
      </c>
      <c r="AX1599" s="154" t="n">
        <v>9.876251E-011</v>
      </c>
      <c r="AY1599" s="154" t="n">
        <v>2.6983329E-015</v>
      </c>
      <c r="AZ1599" s="154" t="n">
        <v>0</v>
      </c>
      <c r="BA1599" s="154" t="n">
        <v>0</v>
      </c>
      <c r="BB1599" s="154" t="n">
        <v>1.1779544E-012</v>
      </c>
      <c r="BC1599" s="154" t="n">
        <v>1.2705834E-009</v>
      </c>
      <c r="BD1599" s="154" t="n">
        <v>2.6863107E-013</v>
      </c>
      <c r="BE1599" s="154" t="n">
        <v>1.1600723E-012</v>
      </c>
      <c r="BF1599" s="154" t="n">
        <v>0</v>
      </c>
      <c r="BG1599" s="154" t="n">
        <v>0</v>
      </c>
      <c r="BH1599" s="154" t="n">
        <v>0</v>
      </c>
      <c r="BI1599" s="154" t="n">
        <v>0</v>
      </c>
      <c r="BJ1599" s="154" t="n">
        <v>0</v>
      </c>
      <c r="BK1599" s="154" t="n">
        <v>0</v>
      </c>
      <c r="BL1599" s="154" t="n">
        <v>0</v>
      </c>
      <c r="BM1599" s="154" t="n">
        <v>0</v>
      </c>
      <c r="BN1599" s="154" t="n">
        <v>7.1124233E-006</v>
      </c>
      <c r="BO1599" s="154" t="n">
        <v>0.00076092914</v>
      </c>
      <c r="BP1599" s="154" t="n">
        <v>0</v>
      </c>
      <c r="BQ1599" s="154" t="n">
        <v>0</v>
      </c>
      <c r="BR1599" s="154" t="n">
        <v>0</v>
      </c>
      <c r="BT1599" s="96" t="n">
        <v>1.4549163E-006</v>
      </c>
      <c r="BU1599" s="96" t="n">
        <v>7.9978888E-009</v>
      </c>
      <c r="BV1599" s="96" t="n">
        <v>9.8348601E-007</v>
      </c>
      <c r="BW1599" s="96" t="n">
        <v>2.092775E-011</v>
      </c>
      <c r="BX1599" s="96" t="n">
        <v>2.2261801E-008</v>
      </c>
      <c r="BY1599" s="96" t="n">
        <v>0</v>
      </c>
      <c r="BZ1599" s="96" t="n">
        <v>0</v>
      </c>
      <c r="CA1599" s="96" t="n">
        <v>0</v>
      </c>
      <c r="CB1599" s="96" t="n">
        <v>0</v>
      </c>
      <c r="CC1599" s="96" t="n">
        <v>6.3840455E-011</v>
      </c>
      <c r="CD1599" s="96" t="n">
        <v>0</v>
      </c>
      <c r="CE1599" s="96" t="n">
        <v>0</v>
      </c>
      <c r="CF1599" s="96" t="n">
        <v>0</v>
      </c>
      <c r="CG1599" s="96" t="n">
        <v>8.9219427E-009</v>
      </c>
      <c r="CH1599" s="96" t="n">
        <v>4.3216364E-007</v>
      </c>
      <c r="CI1599" s="96" t="n">
        <v>2.3528962E-013</v>
      </c>
      <c r="CJ1599" s="96" t="n">
        <v>0</v>
      </c>
      <c r="CL1599" s="155" t="n">
        <v>0</v>
      </c>
      <c r="CM1599" s="155" t="n">
        <v>0.035272325</v>
      </c>
      <c r="CN1599" s="156" t="n">
        <v>0</v>
      </c>
      <c r="CO1599" s="155" t="n">
        <v>5.472039E-006</v>
      </c>
      <c r="CP1599" s="155" t="n">
        <v>0</v>
      </c>
      <c r="CQ1599" s="155" t="n">
        <v>0</v>
      </c>
      <c r="CR1599" s="155" t="n">
        <v>7.7108328E-007</v>
      </c>
      <c r="CS1599" s="155" t="n">
        <v>0</v>
      </c>
      <c r="CT1599" s="155" t="n">
        <v>0</v>
      </c>
      <c r="CU1599" s="155" t="n">
        <v>0</v>
      </c>
    </row>
    <row r="1600" customFormat="false" ht="13.8" hidden="false" customHeight="false" outlineLevel="0" collapsed="false">
      <c r="A1600" s="0" t="s">
        <v>2481</v>
      </c>
      <c r="B1600" s="26" t="s">
        <v>2456</v>
      </c>
      <c r="C1600" s="88" t="str">
        <f aca="false">MID(A1600,1,12)</f>
        <v>B.046.04.126</v>
      </c>
      <c r="D1600" s="2" t="s">
        <v>2454</v>
      </c>
      <c r="E1600" s="90" t="s">
        <v>1103</v>
      </c>
      <c r="F1600" s="91" t="str">
        <f aca="false">MID(A1600, 21,85)</f>
        <v>Electricity Tibet production</v>
      </c>
      <c r="G1600" s="133" t="n">
        <f aca="false">H1600+I1600+J1600+K1600</f>
        <v>0.0016718520698</v>
      </c>
      <c r="H1600" s="149" t="n">
        <f aca="false">N1600+O1600+P1600+Q1600</f>
        <v>1.99262398E-005</v>
      </c>
      <c r="I1600" s="149" t="n">
        <f aca="false">L1600+M1600+R1600+V1600+T1600</f>
        <v>2.583768E-005</v>
      </c>
      <c r="J1600" s="150" t="n">
        <f aca="false">S1600+U1600+W1600+X1600</f>
        <v>0.00019923855</v>
      </c>
      <c r="K1600" s="162" t="n">
        <v>0.0014268496</v>
      </c>
      <c r="L1600" s="157" t="n">
        <v>1.3872929E-005</v>
      </c>
      <c r="M1600" s="157" t="n">
        <v>1.1964751E-005</v>
      </c>
      <c r="N1600" s="157" t="n">
        <v>1.105403E-005</v>
      </c>
      <c r="O1600" s="157" t="n">
        <v>8.8722098E-006</v>
      </c>
      <c r="P1600" s="130" t="n">
        <v>0</v>
      </c>
      <c r="Q1600" s="130" t="n">
        <v>0</v>
      </c>
      <c r="R1600" s="130" t="n">
        <v>0</v>
      </c>
      <c r="S1600" s="157" t="n">
        <v>0.00019923855</v>
      </c>
      <c r="T1600" s="130" t="n">
        <v>0</v>
      </c>
      <c r="U1600" s="130" t="n">
        <v>0</v>
      </c>
      <c r="V1600" s="130" t="n">
        <v>0</v>
      </c>
      <c r="W1600" s="130" t="n">
        <v>0</v>
      </c>
      <c r="X1600" s="130" t="n">
        <v>0</v>
      </c>
      <c r="Z1600" s="151" t="n">
        <f aca="false">K1600/0.15</f>
        <v>0.00951233066666667</v>
      </c>
      <c r="AB1600" s="163" t="n">
        <f aca="false">K1600</f>
        <v>0.0014268496</v>
      </c>
      <c r="AC1600" s="133" t="n">
        <f aca="false">L1600+M1600+N1600+O1600+P1600+Q1600+R1600</f>
        <v>4.57639198E-005</v>
      </c>
      <c r="AD1600" s="133" t="n">
        <f aca="false">L1600+M1600+R1600+W1600</f>
        <v>2.583768E-005</v>
      </c>
      <c r="AE1600" s="133" t="n">
        <f aca="false">V1600+L1600+M1600+R1600+T1600</f>
        <v>2.583768E-005</v>
      </c>
      <c r="AF1600" s="133" t="n">
        <f aca="false">S1600+U1600+X1600</f>
        <v>0.00019923855</v>
      </c>
      <c r="AH1600" s="0" t="n">
        <v>1.088119</v>
      </c>
      <c r="AI1600" s="96" t="n">
        <v>0.079716955</v>
      </c>
      <c r="AJ1600" s="96" t="n">
        <v>0</v>
      </c>
      <c r="AK1600" s="96" t="n">
        <v>0</v>
      </c>
      <c r="AL1600" s="96" t="n">
        <v>0.003304136</v>
      </c>
      <c r="AM1600" s="96" t="n">
        <v>0.078291282</v>
      </c>
      <c r="AN1600" s="96" t="n">
        <v>0.92680666</v>
      </c>
      <c r="AP1600" s="95" t="n">
        <v>0.00016233277</v>
      </c>
      <c r="AQ1600" s="95" t="n">
        <v>0.00015377046</v>
      </c>
      <c r="AR1600" s="95" t="n">
        <v>7.2997945E-006</v>
      </c>
      <c r="AS1600" s="95" t="n">
        <v>1.2625136E-006</v>
      </c>
      <c r="AT1600" s="152" t="n">
        <f aca="false">AW1600+AZ1600+BA1600+BB1600+BC1600+BK1600+BL1600+BP1600</f>
        <v>9.21885242912E-009</v>
      </c>
      <c r="AU1600" s="152" t="n">
        <f aca="false">AX1600+AY1600+BD1600+BE1600+BF1600+BG1600+BH1600+BI1600+BJ1600+BM1600+BQ1600+BR1600</f>
        <v>2.699628123131E-011</v>
      </c>
      <c r="AV1600" s="153" t="n">
        <f aca="false">BN1600+BO1600</f>
        <v>0.0001768226276</v>
      </c>
      <c r="AW1600" s="154" t="n">
        <v>8.827443E-009</v>
      </c>
      <c r="AX1600" s="154" t="n">
        <v>2.6634526E-011</v>
      </c>
      <c r="AY1600" s="154" t="n">
        <v>7.2769331E-016</v>
      </c>
      <c r="AZ1600" s="154" t="n">
        <v>0</v>
      </c>
      <c r="BA1600" s="154" t="n">
        <v>0</v>
      </c>
      <c r="BB1600" s="154" t="n">
        <v>2.9621912E-013</v>
      </c>
      <c r="BC1600" s="154" t="n">
        <v>3.9111321E-010</v>
      </c>
      <c r="BD1600" s="154" t="n">
        <v>6.7552408E-014</v>
      </c>
      <c r="BE1600" s="154" t="n">
        <v>2.9347513E-013</v>
      </c>
      <c r="BF1600" s="154" t="n">
        <v>0</v>
      </c>
      <c r="BG1600" s="154" t="n">
        <v>0</v>
      </c>
      <c r="BH1600" s="154" t="n">
        <v>0</v>
      </c>
      <c r="BI1600" s="154" t="n">
        <v>0</v>
      </c>
      <c r="BJ1600" s="154" t="n">
        <v>0</v>
      </c>
      <c r="BK1600" s="154" t="n">
        <v>0</v>
      </c>
      <c r="BL1600" s="154" t="n">
        <v>0</v>
      </c>
      <c r="BM1600" s="154" t="n">
        <v>0</v>
      </c>
      <c r="BN1600" s="154" t="n">
        <v>7.6374776E-006</v>
      </c>
      <c r="BO1600" s="154" t="n">
        <v>0.00016918515</v>
      </c>
      <c r="BP1600" s="154" t="n">
        <v>0</v>
      </c>
      <c r="BQ1600" s="154" t="n">
        <v>0</v>
      </c>
      <c r="BR1600" s="154" t="n">
        <v>0</v>
      </c>
      <c r="BT1600" s="96" t="n">
        <v>3.7521364E-007</v>
      </c>
      <c r="BU1600" s="96" t="n">
        <v>2.0233062E-009</v>
      </c>
      <c r="BV1600" s="96" t="n">
        <v>2.6522902E-007</v>
      </c>
      <c r="BW1600" s="96" t="n">
        <v>5.2626821E-012</v>
      </c>
      <c r="BX1600" s="96" t="n">
        <v>9.6080058E-009</v>
      </c>
      <c r="BY1600" s="96" t="n">
        <v>0</v>
      </c>
      <c r="BZ1600" s="96" t="n">
        <v>0</v>
      </c>
      <c r="CA1600" s="96" t="n">
        <v>0</v>
      </c>
      <c r="CB1600" s="96" t="n">
        <v>0</v>
      </c>
      <c r="CC1600" s="96" t="n">
        <v>1.60539E-011</v>
      </c>
      <c r="CD1600" s="96" t="n">
        <v>0</v>
      </c>
      <c r="CE1600" s="96" t="n">
        <v>0</v>
      </c>
      <c r="CF1600" s="96" t="n">
        <v>0</v>
      </c>
      <c r="CG1600" s="96" t="n">
        <v>2.2443771E-009</v>
      </c>
      <c r="CH1600" s="96" t="n">
        <v>9.6087357E-008</v>
      </c>
      <c r="CI1600" s="96" t="n">
        <v>2.5265921E-013</v>
      </c>
      <c r="CJ1600" s="96" t="n">
        <v>0</v>
      </c>
      <c r="CL1600" s="155" t="n">
        <v>0</v>
      </c>
      <c r="CM1600" s="155" t="n">
        <v>0.0095123308</v>
      </c>
      <c r="CN1600" s="156" t="n">
        <v>0</v>
      </c>
      <c r="CO1600" s="155" t="n">
        <v>1.3843167E-006</v>
      </c>
      <c r="CP1600" s="155" t="n">
        <v>0</v>
      </c>
      <c r="CQ1600" s="155" t="n">
        <v>0</v>
      </c>
      <c r="CR1600" s="155" t="n">
        <v>3.0584923E-007</v>
      </c>
      <c r="CS1600" s="155" t="n">
        <v>0</v>
      </c>
      <c r="CT1600" s="155" t="n">
        <v>0</v>
      </c>
      <c r="CU1600" s="155" t="n">
        <v>0</v>
      </c>
    </row>
    <row r="1601" customFormat="false" ht="13.8" hidden="false" customHeight="false" outlineLevel="0" collapsed="false">
      <c r="A1601" s="0" t="s">
        <v>2482</v>
      </c>
      <c r="B1601" s="26" t="s">
        <v>2456</v>
      </c>
      <c r="C1601" s="88" t="str">
        <f aca="false">MID(A1601,1,12)</f>
        <v>B.046.04.127</v>
      </c>
      <c r="D1601" s="2" t="s">
        <v>2454</v>
      </c>
      <c r="E1601" s="90" t="s">
        <v>1103</v>
      </c>
      <c r="F1601" s="91" t="str">
        <f aca="false">MID(A1601, 21,85)</f>
        <v>Electricity Shaanxi production</v>
      </c>
      <c r="G1601" s="133" t="n">
        <f aca="false">H1601+I1601+J1601+K1601</f>
        <v>0.033967935403</v>
      </c>
      <c r="H1601" s="149" t="n">
        <f aca="false">N1601+O1601+P1601+Q1601</f>
        <v>0.00034403751</v>
      </c>
      <c r="I1601" s="149" t="n">
        <f aca="false">L1601+M1601+R1601+V1601+T1601</f>
        <v>0.00058223232</v>
      </c>
      <c r="J1601" s="150" t="n">
        <f aca="false">S1601+U1601+W1601+X1601</f>
        <v>3.5775573E-005</v>
      </c>
      <c r="K1601" s="149" t="n">
        <v>0.03300589</v>
      </c>
      <c r="L1601" s="130" t="n">
        <v>0.00030749315</v>
      </c>
      <c r="M1601" s="130" t="n">
        <v>0.00027473917</v>
      </c>
      <c r="N1601" s="130" t="n">
        <v>0.00026213729</v>
      </c>
      <c r="O1601" s="157" t="n">
        <v>8.190022E-005</v>
      </c>
      <c r="P1601" s="130" t="n">
        <v>0</v>
      </c>
      <c r="Q1601" s="130" t="n">
        <v>0</v>
      </c>
      <c r="R1601" s="157" t="n">
        <v>0</v>
      </c>
      <c r="S1601" s="157" t="n">
        <v>3.5775573E-005</v>
      </c>
      <c r="T1601" s="130" t="n">
        <v>0</v>
      </c>
      <c r="U1601" s="130" t="n">
        <v>0</v>
      </c>
      <c r="V1601" s="130" t="n">
        <v>0</v>
      </c>
      <c r="W1601" s="130" t="n">
        <v>0</v>
      </c>
      <c r="X1601" s="130" t="n">
        <v>0</v>
      </c>
      <c r="Z1601" s="151" t="n">
        <f aca="false">K1601/0.15</f>
        <v>0.220039266666667</v>
      </c>
      <c r="AB1601" s="133" t="n">
        <f aca="false">K1601</f>
        <v>0.03300589</v>
      </c>
      <c r="AC1601" s="133" t="n">
        <f aca="false">L1601+M1601+N1601+O1601+P1601+Q1601+R1601</f>
        <v>0.00092626983</v>
      </c>
      <c r="AD1601" s="133" t="n">
        <f aca="false">L1601+M1601+R1601+W1601</f>
        <v>0.00058223232</v>
      </c>
      <c r="AE1601" s="133" t="n">
        <f aca="false">V1601+L1601+M1601+R1601+T1601</f>
        <v>0.00058223232</v>
      </c>
      <c r="AF1601" s="133" t="n">
        <f aca="false">S1601+U1601+X1601</f>
        <v>3.5775573E-005</v>
      </c>
      <c r="AH1601" s="0" t="n">
        <v>2.5981221</v>
      </c>
      <c r="AI1601" s="96" t="n">
        <v>2.3644001</v>
      </c>
      <c r="AJ1601" s="96" t="n">
        <v>0</v>
      </c>
      <c r="AK1601" s="96" t="n">
        <v>0</v>
      </c>
      <c r="AL1601" s="96" t="n">
        <v>0.098000476</v>
      </c>
      <c r="AM1601" s="96" t="n">
        <v>0.11067734</v>
      </c>
      <c r="AN1601" s="96" t="n">
        <v>0.025044218</v>
      </c>
      <c r="AP1601" s="95" t="n">
        <v>0.0037253206</v>
      </c>
      <c r="AQ1601" s="95" t="n">
        <v>0.0035206894</v>
      </c>
      <c r="AR1601" s="95" t="n">
        <v>0.00016879277</v>
      </c>
      <c r="AS1601" s="95" t="n">
        <v>3.5838465E-005</v>
      </c>
      <c r="AT1601" s="152" t="n">
        <f aca="false">AW1601+AZ1601+BA1601+BB1601+BC1601+BK1601+BL1601+BP1601</f>
        <v>2.110725026941E-007</v>
      </c>
      <c r="AU1601" s="152" t="n">
        <f aca="false">AX1601+AY1601+BD1601+BE1601+BF1601+BG1601+BH1601+BI1601+BJ1601+BM1601+BQ1601+BR1601</f>
        <v>6.24233612304E-010</v>
      </c>
      <c r="AV1601" s="153" t="n">
        <f aca="false">BN1601+BO1601</f>
        <v>0.0050193927969</v>
      </c>
      <c r="AW1601" s="154" t="n">
        <v>2.0419644E-007</v>
      </c>
      <c r="AX1601" s="154" t="n">
        <v>6.1610996E-010</v>
      </c>
      <c r="AY1601" s="154" t="n">
        <v>1.6833004E-014</v>
      </c>
      <c r="AZ1601" s="154" t="n">
        <v>0</v>
      </c>
      <c r="BA1601" s="154" t="n">
        <v>0</v>
      </c>
      <c r="BB1601" s="154" t="n">
        <v>7.0245941E-012</v>
      </c>
      <c r="BC1601" s="154" t="n">
        <v>6.8690381E-009</v>
      </c>
      <c r="BD1601" s="154" t="n">
        <v>1.6019501E-012</v>
      </c>
      <c r="BE1601" s="154" t="n">
        <v>6.5048692E-012</v>
      </c>
      <c r="BF1601" s="154" t="n">
        <v>0</v>
      </c>
      <c r="BG1601" s="154" t="n">
        <v>0</v>
      </c>
      <c r="BH1601" s="154" t="n">
        <v>0</v>
      </c>
      <c r="BI1601" s="154" t="n">
        <v>0</v>
      </c>
      <c r="BJ1601" s="154" t="n">
        <v>0</v>
      </c>
      <c r="BK1601" s="154" t="n">
        <v>0</v>
      </c>
      <c r="BL1601" s="154" t="n">
        <v>0</v>
      </c>
      <c r="BM1601" s="154" t="n">
        <v>0</v>
      </c>
      <c r="BN1601" s="154" t="n">
        <v>1.3713969E-006</v>
      </c>
      <c r="BO1601" s="154" t="n">
        <v>0.0050180214</v>
      </c>
      <c r="BP1601" s="154" t="n">
        <v>0</v>
      </c>
      <c r="BQ1601" s="154" t="n">
        <v>0</v>
      </c>
      <c r="BR1601" s="154" t="n">
        <v>0</v>
      </c>
      <c r="BT1601" s="96" t="n">
        <v>9.193845E-006</v>
      </c>
      <c r="BU1601" s="96" t="n">
        <v>4.4846534E-008</v>
      </c>
      <c r="BV1601" s="96" t="n">
        <v>6.1352787E-006</v>
      </c>
      <c r="BW1601" s="96" t="n">
        <v>1.248002E-010</v>
      </c>
      <c r="BX1601" s="96" t="n">
        <v>1.1024889E-007</v>
      </c>
      <c r="BY1601" s="96" t="n">
        <v>0</v>
      </c>
      <c r="BZ1601" s="96" t="n">
        <v>0</v>
      </c>
      <c r="CA1601" s="96" t="n">
        <v>0</v>
      </c>
      <c r="CB1601" s="96" t="n">
        <v>0</v>
      </c>
      <c r="CC1601" s="96" t="n">
        <v>3.8070512E-010</v>
      </c>
      <c r="CD1601" s="96" t="n">
        <v>0</v>
      </c>
      <c r="CE1601" s="96" t="n">
        <v>0</v>
      </c>
      <c r="CF1601" s="96" t="n">
        <v>0</v>
      </c>
      <c r="CG1601" s="96" t="n">
        <v>5.3020097E-008</v>
      </c>
      <c r="CH1601" s="96" t="n">
        <v>2.8499452E-006</v>
      </c>
      <c r="CI1601" s="96" t="n">
        <v>4.5367866E-014</v>
      </c>
      <c r="CJ1601" s="96" t="n">
        <v>0</v>
      </c>
      <c r="CL1601" s="155" t="n">
        <v>0</v>
      </c>
      <c r="CM1601" s="155" t="n">
        <v>0.22003927</v>
      </c>
      <c r="CN1601" s="156" t="n">
        <v>0</v>
      </c>
      <c r="CO1601" s="155" t="n">
        <v>3.0683345E-005</v>
      </c>
      <c r="CP1601" s="155" t="n">
        <v>0</v>
      </c>
      <c r="CQ1601" s="155" t="n">
        <v>0</v>
      </c>
      <c r="CR1601" s="155" t="n">
        <v>3.9174925E-006</v>
      </c>
      <c r="CS1601" s="155" t="n">
        <v>0</v>
      </c>
      <c r="CT1601" s="155" t="n">
        <v>0</v>
      </c>
      <c r="CU1601" s="155" t="n">
        <v>0</v>
      </c>
    </row>
    <row r="1602" customFormat="false" ht="13.8" hidden="false" customHeight="false" outlineLevel="0" collapsed="false">
      <c r="A1602" s="0" t="s">
        <v>2483</v>
      </c>
      <c r="B1602" s="26" t="s">
        <v>2456</v>
      </c>
      <c r="C1602" s="88" t="str">
        <f aca="false">MID(A1602,1,12)</f>
        <v>B.046.04.128</v>
      </c>
      <c r="D1602" s="2" t="s">
        <v>2454</v>
      </c>
      <c r="E1602" s="90" t="s">
        <v>1103</v>
      </c>
      <c r="F1602" s="91" t="str">
        <f aca="false">MID(A1602, 21,85)</f>
        <v>Electricity Gansu production</v>
      </c>
      <c r="G1602" s="133" t="n">
        <f aca="false">H1602+I1602+J1602+K1602</f>
        <v>0.02073190429</v>
      </c>
      <c r="H1602" s="149" t="n">
        <f aca="false">N1602+O1602+P1602+Q1602</f>
        <v>0.00021760864</v>
      </c>
      <c r="I1602" s="149" t="n">
        <f aca="false">L1602+M1602+R1602+V1602+T1602</f>
        <v>0.00037800654</v>
      </c>
      <c r="J1602" s="150" t="n">
        <f aca="false">S1602+U1602+W1602+X1602</f>
        <v>0.00012548011</v>
      </c>
      <c r="K1602" s="149" t="n">
        <v>0.020010809</v>
      </c>
      <c r="L1602" s="157" t="n">
        <v>0.00020371702</v>
      </c>
      <c r="M1602" s="157" t="n">
        <v>0.00017428952</v>
      </c>
      <c r="N1602" s="157" t="n">
        <v>0.00016668944</v>
      </c>
      <c r="O1602" s="157" t="n">
        <v>5.09192E-005</v>
      </c>
      <c r="P1602" s="130" t="n">
        <v>0</v>
      </c>
      <c r="Q1602" s="130" t="n">
        <v>0</v>
      </c>
      <c r="R1602" s="157" t="n">
        <v>0</v>
      </c>
      <c r="S1602" s="130" t="n">
        <v>0.00012548011</v>
      </c>
      <c r="T1602" s="130" t="n">
        <v>0</v>
      </c>
      <c r="U1602" s="130" t="n">
        <v>0</v>
      </c>
      <c r="V1602" s="130" t="n">
        <v>0</v>
      </c>
      <c r="W1602" s="130" t="n">
        <v>0</v>
      </c>
      <c r="X1602" s="130" t="n">
        <v>0</v>
      </c>
      <c r="Z1602" s="151" t="n">
        <f aca="false">K1602/0.15</f>
        <v>0.133405393333333</v>
      </c>
      <c r="AB1602" s="133" t="n">
        <f aca="false">K1602</f>
        <v>0.020010809</v>
      </c>
      <c r="AC1602" s="133" t="n">
        <f aca="false">L1602+M1602+N1602+O1602+P1602+Q1602+R1602</f>
        <v>0.00059561518</v>
      </c>
      <c r="AD1602" s="133" t="n">
        <f aca="false">L1602+M1602+R1602+W1602</f>
        <v>0.00037800654</v>
      </c>
      <c r="AE1602" s="133" t="n">
        <f aca="false">V1602+L1602+M1602+R1602+T1602</f>
        <v>0.00037800654</v>
      </c>
      <c r="AF1602" s="133" t="n">
        <f aca="false">S1602+U1602+X1602</f>
        <v>0.00012548011</v>
      </c>
      <c r="AH1602" s="0" t="n">
        <v>1.9748403</v>
      </c>
      <c r="AI1602" s="96" t="n">
        <v>1.4213546</v>
      </c>
      <c r="AJ1602" s="96" t="n">
        <v>0</v>
      </c>
      <c r="AK1602" s="96" t="n">
        <v>0</v>
      </c>
      <c r="AL1602" s="96" t="n">
        <v>0.058912799</v>
      </c>
      <c r="AM1602" s="96" t="n">
        <v>0.34669121</v>
      </c>
      <c r="AN1602" s="96" t="n">
        <v>0.14788163</v>
      </c>
      <c r="AP1602" s="95" t="n">
        <v>0.0022641154</v>
      </c>
      <c r="AQ1602" s="95" t="n">
        <v>0.0021400953</v>
      </c>
      <c r="AR1602" s="95" t="n">
        <v>0.00010244739</v>
      </c>
      <c r="AS1602" s="95" t="n">
        <v>2.1572682E-005</v>
      </c>
      <c r="AT1602" s="152" t="n">
        <f aca="false">AW1602+AZ1602+BA1602+BB1602+BC1602+BK1602+BL1602+BP1602</f>
        <v>1.283030799412E-007</v>
      </c>
      <c r="AU1602" s="152" t="n">
        <f aca="false">AX1602+AY1602+BD1602+BE1602+BF1602+BG1602+BH1602+BI1602+BJ1602+BM1602+BQ1602+BR1602</f>
        <v>3.78873498613E-010</v>
      </c>
      <c r="AV1602" s="153" t="n">
        <f aca="false">BN1602+BO1602</f>
        <v>0.0030213840708</v>
      </c>
      <c r="AW1602" s="154" t="n">
        <v>1.2380021E-007</v>
      </c>
      <c r="AX1602" s="154" t="n">
        <v>3.735351E-010</v>
      </c>
      <c r="AY1602" s="154" t="n">
        <v>1.0205513E-014</v>
      </c>
      <c r="AZ1602" s="154" t="n">
        <v>0</v>
      </c>
      <c r="BA1602" s="154" t="n">
        <v>0</v>
      </c>
      <c r="BB1602" s="154" t="n">
        <v>4.4668412E-012</v>
      </c>
      <c r="BC1602" s="154" t="n">
        <v>4.4984031E-009</v>
      </c>
      <c r="BD1602" s="154" t="n">
        <v>1.0186577E-012</v>
      </c>
      <c r="BE1602" s="154" t="n">
        <v>4.3095354E-012</v>
      </c>
      <c r="BF1602" s="154" t="n">
        <v>0</v>
      </c>
      <c r="BG1602" s="154" t="n">
        <v>0</v>
      </c>
      <c r="BH1602" s="154" t="n">
        <v>0</v>
      </c>
      <c r="BI1602" s="154" t="n">
        <v>0</v>
      </c>
      <c r="BJ1602" s="154" t="n">
        <v>0</v>
      </c>
      <c r="BK1602" s="154" t="n">
        <v>0</v>
      </c>
      <c r="BL1602" s="154" t="n">
        <v>0</v>
      </c>
      <c r="BM1602" s="154" t="n">
        <v>0</v>
      </c>
      <c r="BN1602" s="154" t="n">
        <v>4.8100708E-006</v>
      </c>
      <c r="BO1602" s="154" t="n">
        <v>0.003016574</v>
      </c>
      <c r="BP1602" s="154" t="n">
        <v>0</v>
      </c>
      <c r="BQ1602" s="154" t="n">
        <v>0</v>
      </c>
      <c r="BR1602" s="154" t="n">
        <v>0</v>
      </c>
      <c r="BT1602" s="96" t="n">
        <v>5.5668115E-006</v>
      </c>
      <c r="BU1602" s="96" t="n">
        <v>2.9711239E-008</v>
      </c>
      <c r="BV1602" s="96" t="n">
        <v>3.7196964E-006</v>
      </c>
      <c r="BW1602" s="96" t="n">
        <v>7.9358704E-011</v>
      </c>
      <c r="BX1602" s="96" t="n">
        <v>7.0050935E-008</v>
      </c>
      <c r="BY1602" s="96" t="n">
        <v>0</v>
      </c>
      <c r="BZ1602" s="96" t="n">
        <v>0</v>
      </c>
      <c r="CA1602" s="96" t="n">
        <v>0</v>
      </c>
      <c r="CB1602" s="96" t="n">
        <v>0</v>
      </c>
      <c r="CC1602" s="96" t="n">
        <v>2.4208506E-010</v>
      </c>
      <c r="CD1602" s="96" t="n">
        <v>0</v>
      </c>
      <c r="CE1602" s="96" t="n">
        <v>0</v>
      </c>
      <c r="CF1602" s="96" t="n">
        <v>0</v>
      </c>
      <c r="CG1602" s="96" t="n">
        <v>3.3792242E-008</v>
      </c>
      <c r="CH1602" s="96" t="n">
        <v>1.7132391E-006</v>
      </c>
      <c r="CI1602" s="96" t="n">
        <v>1.5912435E-013</v>
      </c>
      <c r="CJ1602" s="96" t="n">
        <v>0</v>
      </c>
      <c r="CL1602" s="155" t="n">
        <v>0</v>
      </c>
      <c r="CM1602" s="155" t="n">
        <v>0.13340539</v>
      </c>
      <c r="CN1602" s="156" t="n">
        <v>0</v>
      </c>
      <c r="CO1602" s="155" t="n">
        <v>2.0327997E-005</v>
      </c>
      <c r="CP1602" s="155" t="n">
        <v>0</v>
      </c>
      <c r="CQ1602" s="155" t="n">
        <v>0</v>
      </c>
      <c r="CR1602" s="155" t="n">
        <v>2.5120718E-006</v>
      </c>
      <c r="CS1602" s="155" t="n">
        <v>0</v>
      </c>
      <c r="CT1602" s="155" t="n">
        <v>0</v>
      </c>
      <c r="CU1602" s="155" t="n">
        <v>0</v>
      </c>
    </row>
    <row r="1603" customFormat="false" ht="13.8" hidden="false" customHeight="false" outlineLevel="0" collapsed="false">
      <c r="A1603" s="0" t="s">
        <v>2484</v>
      </c>
      <c r="B1603" s="26" t="s">
        <v>2456</v>
      </c>
      <c r="C1603" s="88" t="str">
        <f aca="false">MID(A1603,1,12)</f>
        <v>B.046.04.129</v>
      </c>
      <c r="D1603" s="2" t="s">
        <v>2454</v>
      </c>
      <c r="E1603" s="90" t="s">
        <v>1103</v>
      </c>
      <c r="F1603" s="91" t="str">
        <f aca="false">MID(A1603, 21,85)</f>
        <v>Electricity Qinghai production</v>
      </c>
      <c r="G1603" s="133" t="n">
        <f aca="false">H1603+I1603+J1603+K1603</f>
        <v>0.005102564563</v>
      </c>
      <c r="H1603" s="149" t="n">
        <f aca="false">N1603+O1603+P1603+Q1603</f>
        <v>6.2777869E-005</v>
      </c>
      <c r="I1603" s="149" t="n">
        <f aca="false">L1603+M1603+R1603+V1603+T1603</f>
        <v>0.000113080194</v>
      </c>
      <c r="J1603" s="150" t="n">
        <f aca="false">S1603+U1603+W1603+X1603</f>
        <v>0.000209418</v>
      </c>
      <c r="K1603" s="149" t="n">
        <v>0.0047172885</v>
      </c>
      <c r="L1603" s="157" t="n">
        <v>6.2734435E-005</v>
      </c>
      <c r="M1603" s="157" t="n">
        <v>5.0345759E-005</v>
      </c>
      <c r="N1603" s="157" t="n">
        <v>4.7072971E-005</v>
      </c>
      <c r="O1603" s="157" t="n">
        <v>1.5704898E-005</v>
      </c>
      <c r="P1603" s="130" t="n">
        <v>0</v>
      </c>
      <c r="Q1603" s="130" t="n">
        <v>0</v>
      </c>
      <c r="R1603" s="157" t="n">
        <v>0</v>
      </c>
      <c r="S1603" s="157" t="n">
        <v>0.000209418</v>
      </c>
      <c r="T1603" s="130" t="n">
        <v>0</v>
      </c>
      <c r="U1603" s="130" t="n">
        <v>0</v>
      </c>
      <c r="V1603" s="130" t="n">
        <v>0</v>
      </c>
      <c r="W1603" s="130" t="n">
        <v>0</v>
      </c>
      <c r="X1603" s="130" t="n">
        <v>0</v>
      </c>
      <c r="Z1603" s="151" t="n">
        <f aca="false">K1603/0.15</f>
        <v>0.03144859</v>
      </c>
      <c r="AB1603" s="133" t="n">
        <f aca="false">K1603</f>
        <v>0.0047172885</v>
      </c>
      <c r="AC1603" s="133" t="n">
        <f aca="false">L1603+M1603+N1603+O1603+P1603+Q1603+R1603</f>
        <v>0.000175858063</v>
      </c>
      <c r="AD1603" s="133" t="n">
        <f aca="false">L1603+M1603+R1603+W1603</f>
        <v>0.000113080194</v>
      </c>
      <c r="AE1603" s="133" t="n">
        <f aca="false">V1603+L1603+M1603+R1603+T1603</f>
        <v>0.000113080194</v>
      </c>
      <c r="AF1603" s="133" t="n">
        <f aca="false">S1603+U1603+X1603</f>
        <v>0.000209418</v>
      </c>
      <c r="AH1603" s="0" t="n">
        <v>1.2426729</v>
      </c>
      <c r="AI1603" s="96" t="n">
        <v>0.3135619</v>
      </c>
      <c r="AJ1603" s="96" t="n">
        <v>0</v>
      </c>
      <c r="AK1603" s="96" t="n">
        <v>0</v>
      </c>
      <c r="AL1603" s="96" t="n">
        <v>0.012996622</v>
      </c>
      <c r="AM1603" s="96" t="n">
        <v>0.41423793</v>
      </c>
      <c r="AN1603" s="96" t="n">
        <v>0.50187643</v>
      </c>
      <c r="AP1603" s="95" t="n">
        <v>0.00053898434</v>
      </c>
      <c r="AQ1603" s="95" t="n">
        <v>0.00050992785</v>
      </c>
      <c r="AR1603" s="95" t="n">
        <v>2.4247645E-005</v>
      </c>
      <c r="AS1603" s="95" t="n">
        <v>4.8088429E-006</v>
      </c>
      <c r="AT1603" s="152" t="n">
        <f aca="false">AW1603+AZ1603+BA1603+BB1603+BC1603+BK1603+BL1603+BP1603</f>
        <v>3.05712142326E-008</v>
      </c>
      <c r="AU1603" s="152" t="n">
        <f aca="false">AX1603+AY1603+BD1603+BE1603+BF1603+BG1603+BH1603+BI1603+BJ1603+BM1603+BQ1603+BR1603</f>
        <v>8.96732436772E-011</v>
      </c>
      <c r="AV1603" s="153" t="n">
        <f aca="false">BN1603+BO1603</f>
        <v>0.0006735074101</v>
      </c>
      <c r="AW1603" s="154" t="n">
        <v>2.9184292E-008</v>
      </c>
      <c r="AX1603" s="154" t="n">
        <v>8.8056053E-011</v>
      </c>
      <c r="AY1603" s="154" t="n">
        <v>2.4058172E-015</v>
      </c>
      <c r="AZ1603" s="154" t="n">
        <v>0</v>
      </c>
      <c r="BA1603" s="154" t="n">
        <v>0</v>
      </c>
      <c r="BB1603" s="154" t="n">
        <v>1.2614326E-012</v>
      </c>
      <c r="BC1603" s="154" t="n">
        <v>1.3856608E-009</v>
      </c>
      <c r="BD1603" s="154" t="n">
        <v>2.8766816E-013</v>
      </c>
      <c r="BE1603" s="154" t="n">
        <v>1.3271167E-012</v>
      </c>
      <c r="BF1603" s="154" t="n">
        <v>0</v>
      </c>
      <c r="BG1603" s="154" t="n">
        <v>0</v>
      </c>
      <c r="BH1603" s="154" t="n">
        <v>0</v>
      </c>
      <c r="BI1603" s="154" t="n">
        <v>0</v>
      </c>
      <c r="BJ1603" s="154" t="n">
        <v>0</v>
      </c>
      <c r="BK1603" s="154" t="n">
        <v>0</v>
      </c>
      <c r="BL1603" s="154" t="n">
        <v>0</v>
      </c>
      <c r="BM1603" s="154" t="n">
        <v>0</v>
      </c>
      <c r="BN1603" s="154" t="n">
        <v>8.0276901E-006</v>
      </c>
      <c r="BO1603" s="154" t="n">
        <v>0.00066547972</v>
      </c>
      <c r="BP1603" s="154" t="n">
        <v>0</v>
      </c>
      <c r="BQ1603" s="154" t="n">
        <v>0</v>
      </c>
      <c r="BR1603" s="154" t="n">
        <v>0</v>
      </c>
      <c r="BT1603" s="96" t="n">
        <v>1.2952507E-006</v>
      </c>
      <c r="BU1603" s="96" t="n">
        <v>9.1495436E-009</v>
      </c>
      <c r="BV1603" s="96" t="n">
        <v>8.7687014E-007</v>
      </c>
      <c r="BW1603" s="96" t="n">
        <v>2.2410838E-011</v>
      </c>
      <c r="BX1603" s="96" t="n">
        <v>2.1593937E-008</v>
      </c>
      <c r="BY1603" s="96" t="n">
        <v>0</v>
      </c>
      <c r="BZ1603" s="96" t="n">
        <v>0</v>
      </c>
      <c r="CA1603" s="96" t="n">
        <v>0</v>
      </c>
      <c r="CB1603" s="96" t="n">
        <v>0</v>
      </c>
      <c r="CC1603" s="96" t="n">
        <v>6.8364638E-011</v>
      </c>
      <c r="CD1603" s="96" t="n">
        <v>0</v>
      </c>
      <c r="CE1603" s="96" t="n">
        <v>0</v>
      </c>
      <c r="CF1603" s="96" t="n">
        <v>0</v>
      </c>
      <c r="CG1603" s="96" t="n">
        <v>9.5921798E-009</v>
      </c>
      <c r="CH1603" s="96" t="n">
        <v>3.779539E-007</v>
      </c>
      <c r="CI1603" s="96" t="n">
        <v>2.6556802E-013</v>
      </c>
      <c r="CJ1603" s="96" t="n">
        <v>0</v>
      </c>
      <c r="CL1603" s="155" t="n">
        <v>0</v>
      </c>
      <c r="CM1603" s="155" t="n">
        <v>0.03144859</v>
      </c>
      <c r="CN1603" s="156" t="n">
        <v>0</v>
      </c>
      <c r="CO1603" s="155" t="n">
        <v>6.2599845E-006</v>
      </c>
      <c r="CP1603" s="155" t="n">
        <v>0</v>
      </c>
      <c r="CQ1603" s="155" t="n">
        <v>0</v>
      </c>
      <c r="CR1603" s="155" t="n">
        <v>7.7419789E-007</v>
      </c>
      <c r="CS1603" s="155" t="n">
        <v>0</v>
      </c>
      <c r="CT1603" s="155" t="n">
        <v>0</v>
      </c>
      <c r="CU1603" s="155" t="n">
        <v>0</v>
      </c>
    </row>
    <row r="1604" customFormat="false" ht="13.8" hidden="false" customHeight="false" outlineLevel="0" collapsed="false">
      <c r="A1604" s="0" t="s">
        <v>2485</v>
      </c>
      <c r="B1604" s="26" t="s">
        <v>2456</v>
      </c>
      <c r="C1604" s="88" t="str">
        <f aca="false">MID(A1604,1,12)</f>
        <v>B.046.04.130</v>
      </c>
      <c r="D1604" s="2" t="s">
        <v>2454</v>
      </c>
      <c r="E1604" s="90" t="s">
        <v>1103</v>
      </c>
      <c r="F1604" s="91" t="str">
        <f aca="false">MID(A1604, 21,85)</f>
        <v>Electricity Ningxia production</v>
      </c>
      <c r="G1604" s="133" t="n">
        <f aca="false">H1604+I1604+J1604+K1604</f>
        <v>0.029182282292</v>
      </c>
      <c r="H1604" s="149" t="n">
        <f aca="false">N1604+O1604+P1604+Q1604</f>
        <v>0.000299861855</v>
      </c>
      <c r="I1604" s="149" t="n">
        <f aca="false">L1604+M1604+R1604+V1604+T1604</f>
        <v>0.00051295007</v>
      </c>
      <c r="J1604" s="150" t="n">
        <f aca="false">S1604+U1604+W1604+X1604</f>
        <v>7.2811367E-005</v>
      </c>
      <c r="K1604" s="149" t="n">
        <v>0.028296659</v>
      </c>
      <c r="L1604" s="130" t="n">
        <v>0.00027245048</v>
      </c>
      <c r="M1604" s="130" t="n">
        <v>0.00024049959</v>
      </c>
      <c r="N1604" s="130" t="n">
        <v>0.00022924888</v>
      </c>
      <c r="O1604" s="157" t="n">
        <v>7.0612975E-005</v>
      </c>
      <c r="P1604" s="130" t="n">
        <v>0</v>
      </c>
      <c r="Q1604" s="130" t="n">
        <v>0</v>
      </c>
      <c r="R1604" s="157" t="n">
        <v>0</v>
      </c>
      <c r="S1604" s="157" t="n">
        <v>7.2811367E-005</v>
      </c>
      <c r="T1604" s="130" t="n">
        <v>0</v>
      </c>
      <c r="U1604" s="130" t="n">
        <v>0</v>
      </c>
      <c r="V1604" s="130" t="n">
        <v>0</v>
      </c>
      <c r="W1604" s="130" t="n">
        <v>0</v>
      </c>
      <c r="X1604" s="130" t="n">
        <v>0</v>
      </c>
      <c r="Z1604" s="151" t="n">
        <f aca="false">K1604/0.15</f>
        <v>0.188644393333333</v>
      </c>
      <c r="AB1604" s="133" t="n">
        <f aca="false">K1604</f>
        <v>0.028296659</v>
      </c>
      <c r="AC1604" s="133" t="n">
        <f aca="false">L1604+M1604+N1604+O1604+P1604+Q1604+R1604</f>
        <v>0.000812811925</v>
      </c>
      <c r="AD1604" s="133" t="n">
        <f aca="false">L1604+M1604+R1604+W1604</f>
        <v>0.00051295007</v>
      </c>
      <c r="AE1604" s="133" t="n">
        <f aca="false">V1604+L1604+M1604+R1604+T1604</f>
        <v>0.00051295007</v>
      </c>
      <c r="AF1604" s="133" t="n">
        <f aca="false">S1604+U1604+X1604</f>
        <v>7.2811367E-005</v>
      </c>
      <c r="AH1604" s="0" t="n">
        <v>2.3716962</v>
      </c>
      <c r="AI1604" s="96" t="n">
        <v>2.0218104</v>
      </c>
      <c r="AJ1604" s="96" t="n">
        <v>0</v>
      </c>
      <c r="AK1604" s="96" t="n">
        <v>0</v>
      </c>
      <c r="AL1604" s="96" t="n">
        <v>0.083800698</v>
      </c>
      <c r="AM1604" s="96" t="n">
        <v>0.25749559</v>
      </c>
      <c r="AN1604" s="96" t="n">
        <v>0.0085895229</v>
      </c>
      <c r="AP1604" s="95" t="n">
        <v>0.0031965685</v>
      </c>
      <c r="AQ1604" s="95" t="n">
        <v>0.0030211437</v>
      </c>
      <c r="AR1604" s="95" t="n">
        <v>0.00014476763</v>
      </c>
      <c r="AS1604" s="95" t="n">
        <v>3.0657206E-005</v>
      </c>
      <c r="AT1604" s="152" t="n">
        <f aca="false">AW1604+AZ1604+BA1604+BB1604+BC1604+BK1604+BL1604+BP1604</f>
        <v>1.811237238707E-007</v>
      </c>
      <c r="AU1604" s="152" t="n">
        <f aca="false">AX1604+AY1604+BD1604+BE1604+BF1604+BG1604+BH1604+BI1604+BJ1604+BM1604+BQ1604+BR1604</f>
        <v>5.35383265196E-010</v>
      </c>
      <c r="AV1604" s="153" t="n">
        <f aca="false">BN1604+BO1604</f>
        <v>0.0042937264024</v>
      </c>
      <c r="AW1604" s="154" t="n">
        <v>1.75062E-007</v>
      </c>
      <c r="AX1604" s="154" t="n">
        <v>5.2820431E-010</v>
      </c>
      <c r="AY1604" s="154" t="n">
        <v>1.4431296E-014</v>
      </c>
      <c r="AZ1604" s="154" t="n">
        <v>0</v>
      </c>
      <c r="BA1604" s="154" t="n">
        <v>0</v>
      </c>
      <c r="BB1604" s="154" t="n">
        <v>6.1432707E-012</v>
      </c>
      <c r="BC1604" s="154" t="n">
        <v>6.0555806E-009</v>
      </c>
      <c r="BD1604" s="154" t="n">
        <v>1.4009654E-012</v>
      </c>
      <c r="BE1604" s="154" t="n">
        <v>5.7635585E-012</v>
      </c>
      <c r="BF1604" s="154" t="n">
        <v>0</v>
      </c>
      <c r="BG1604" s="154" t="n">
        <v>0</v>
      </c>
      <c r="BH1604" s="154" t="n">
        <v>0</v>
      </c>
      <c r="BI1604" s="154" t="n">
        <v>0</v>
      </c>
      <c r="BJ1604" s="154" t="n">
        <v>0</v>
      </c>
      <c r="BK1604" s="154" t="n">
        <v>0</v>
      </c>
      <c r="BL1604" s="154" t="n">
        <v>0</v>
      </c>
      <c r="BM1604" s="154" t="n">
        <v>0</v>
      </c>
      <c r="BN1604" s="154" t="n">
        <v>2.7911024E-006</v>
      </c>
      <c r="BO1604" s="154" t="n">
        <v>0.0042909353</v>
      </c>
      <c r="BP1604" s="154" t="n">
        <v>0</v>
      </c>
      <c r="BQ1604" s="154" t="n">
        <v>0</v>
      </c>
      <c r="BR1604" s="154" t="n">
        <v>0</v>
      </c>
      <c r="BT1604" s="96" t="n">
        <v>7.8794241E-006</v>
      </c>
      <c r="BU1604" s="96" t="n">
        <v>3.9735714E-008</v>
      </c>
      <c r="BV1604" s="96" t="n">
        <v>5.2599063E-006</v>
      </c>
      <c r="BW1604" s="96" t="n">
        <v>1.0914245E-010</v>
      </c>
      <c r="BX1604" s="96" t="n">
        <v>9.5935946E-008</v>
      </c>
      <c r="BY1604" s="96" t="n">
        <v>0</v>
      </c>
      <c r="BZ1604" s="96" t="n">
        <v>0</v>
      </c>
      <c r="CA1604" s="96" t="n">
        <v>0</v>
      </c>
      <c r="CB1604" s="96" t="n">
        <v>0</v>
      </c>
      <c r="CC1604" s="96" t="n">
        <v>3.3294089E-010</v>
      </c>
      <c r="CD1604" s="96" t="n">
        <v>0</v>
      </c>
      <c r="CE1604" s="96" t="n">
        <v>0</v>
      </c>
      <c r="CF1604" s="96" t="n">
        <v>0</v>
      </c>
      <c r="CG1604" s="96" t="n">
        <v>4.6401539E-008</v>
      </c>
      <c r="CH1604" s="96" t="n">
        <v>2.4370025E-006</v>
      </c>
      <c r="CI1604" s="96" t="n">
        <v>9.2333851E-014</v>
      </c>
      <c r="CJ1604" s="96" t="n">
        <v>0</v>
      </c>
      <c r="CL1604" s="155" t="n">
        <v>0</v>
      </c>
      <c r="CM1604" s="155" t="n">
        <v>0.1886444</v>
      </c>
      <c r="CN1604" s="156" t="n">
        <v>0</v>
      </c>
      <c r="CO1604" s="155" t="n">
        <v>2.7186597E-005</v>
      </c>
      <c r="CP1604" s="155" t="n">
        <v>0</v>
      </c>
      <c r="CQ1604" s="155" t="n">
        <v>0</v>
      </c>
      <c r="CR1604" s="155" t="n">
        <v>3.4223249E-006</v>
      </c>
      <c r="CS1604" s="155" t="n">
        <v>0</v>
      </c>
      <c r="CT1604" s="155" t="n">
        <v>0</v>
      </c>
      <c r="CU1604" s="155" t="n">
        <v>0</v>
      </c>
    </row>
    <row r="1605" customFormat="false" ht="13.8" hidden="false" customHeight="false" outlineLevel="0" collapsed="false">
      <c r="A1605" s="0" t="s">
        <v>2486</v>
      </c>
      <c r="B1605" s="26" t="s">
        <v>2456</v>
      </c>
      <c r="C1605" s="88" t="str">
        <f aca="false">MID(A1605,1,12)</f>
        <v>B.046.04.131</v>
      </c>
      <c r="D1605" s="2" t="s">
        <v>2454</v>
      </c>
      <c r="E1605" s="90" t="s">
        <v>1103</v>
      </c>
      <c r="F1605" s="91" t="str">
        <f aca="false">MID(A1605, 21,85)</f>
        <v>Electricity Xinjiang production</v>
      </c>
      <c r="G1605" s="133" t="n">
        <f aca="false">H1605+I1605+J1605+K1605</f>
        <v>0.027974734986</v>
      </c>
      <c r="H1605" s="149" t="n">
        <f aca="false">N1605+O1605+P1605+Q1605</f>
        <v>0.000286970988</v>
      </c>
      <c r="I1605" s="149" t="n">
        <f aca="false">L1605+M1605+R1605+V1605+T1605</f>
        <v>0.00049037112</v>
      </c>
      <c r="J1605" s="150" t="n">
        <f aca="false">S1605+U1605+W1605+X1605</f>
        <v>7.6988878E-005</v>
      </c>
      <c r="K1605" s="162" t="n">
        <v>0.027120404</v>
      </c>
      <c r="L1605" s="157" t="n">
        <v>0.0002608947</v>
      </c>
      <c r="M1605" s="157" t="n">
        <v>0.00022947642</v>
      </c>
      <c r="N1605" s="157" t="n">
        <v>0.00021912006</v>
      </c>
      <c r="O1605" s="157" t="n">
        <v>6.7850928E-005</v>
      </c>
      <c r="P1605" s="130" t="n">
        <v>0</v>
      </c>
      <c r="Q1605" s="130" t="n">
        <v>0</v>
      </c>
      <c r="R1605" s="130" t="n">
        <v>0</v>
      </c>
      <c r="S1605" s="157" t="n">
        <v>7.6988878E-005</v>
      </c>
      <c r="T1605" s="130" t="n">
        <v>0</v>
      </c>
      <c r="U1605" s="130" t="n">
        <v>0</v>
      </c>
      <c r="V1605" s="130" t="n">
        <v>0</v>
      </c>
      <c r="W1605" s="130" t="n">
        <v>0</v>
      </c>
      <c r="X1605" s="130" t="n">
        <v>0</v>
      </c>
      <c r="Z1605" s="151" t="n">
        <f aca="false">K1605/0.15</f>
        <v>0.180802693333333</v>
      </c>
      <c r="AB1605" s="163" t="n">
        <f aca="false">K1605</f>
        <v>0.027120404</v>
      </c>
      <c r="AC1605" s="133" t="n">
        <f aca="false">L1605+M1605+N1605+O1605+P1605+Q1605+R1605</f>
        <v>0.000777342108</v>
      </c>
      <c r="AD1605" s="133" t="n">
        <f aca="false">L1605+M1605+R1605+W1605</f>
        <v>0.00049037112</v>
      </c>
      <c r="AE1605" s="133" t="n">
        <f aca="false">V1605+L1605+M1605+R1605+T1605</f>
        <v>0.00049037112</v>
      </c>
      <c r="AF1605" s="133" t="n">
        <f aca="false">S1605+U1605+X1605</f>
        <v>7.6988878E-005</v>
      </c>
      <c r="AH1605" s="0" t="n">
        <v>2.3157788</v>
      </c>
      <c r="AI1605" s="96" t="n">
        <v>1.9372056</v>
      </c>
      <c r="AJ1605" s="96" t="n">
        <v>0</v>
      </c>
      <c r="AK1605" s="96" t="n">
        <v>0</v>
      </c>
      <c r="AL1605" s="96" t="n">
        <v>0.080293971</v>
      </c>
      <c r="AM1605" s="96" t="n">
        <v>0.22462447</v>
      </c>
      <c r="AN1605" s="96" t="n">
        <v>0.073654758</v>
      </c>
      <c r="AP1605" s="95" t="n">
        <v>0.0030636578</v>
      </c>
      <c r="AQ1605" s="95" t="n">
        <v>0.002895534</v>
      </c>
      <c r="AR1605" s="95" t="n">
        <v>0.00013874753</v>
      </c>
      <c r="AS1605" s="95" t="n">
        <v>2.9376301E-005</v>
      </c>
      <c r="AT1605" s="152" t="n">
        <f aca="false">AW1605+AZ1605+BA1605+BB1605+BC1605+BK1605+BL1605+BP1605</f>
        <v>1.735931635447E-007</v>
      </c>
      <c r="AU1605" s="152" t="n">
        <f aca="false">AX1605+AY1605+BD1605+BE1605+BF1605+BG1605+BH1605+BI1605+BJ1605+BM1605+BQ1605+BR1605</f>
        <v>5.13119549906E-010</v>
      </c>
      <c r="AV1605" s="153" t="n">
        <f aca="false">BN1605+BO1605</f>
        <v>0.0041143279403</v>
      </c>
      <c r="AW1605" s="154" t="n">
        <v>1.677849E-007</v>
      </c>
      <c r="AX1605" s="154" t="n">
        <v>5.0624755E-010</v>
      </c>
      <c r="AY1605" s="154" t="n">
        <v>1.3831406E-014</v>
      </c>
      <c r="AZ1605" s="154" t="n">
        <v>0</v>
      </c>
      <c r="BA1605" s="154" t="n">
        <v>0</v>
      </c>
      <c r="BB1605" s="154" t="n">
        <v>5.8718447E-012</v>
      </c>
      <c r="BC1605" s="154" t="n">
        <v>5.8023917E-009</v>
      </c>
      <c r="BD1605" s="154" t="n">
        <v>1.339067E-012</v>
      </c>
      <c r="BE1605" s="154" t="n">
        <v>5.5191015E-012</v>
      </c>
      <c r="BF1605" s="154" t="n">
        <v>0</v>
      </c>
      <c r="BG1605" s="154" t="n">
        <v>0</v>
      </c>
      <c r="BH1605" s="154" t="n">
        <v>0</v>
      </c>
      <c r="BI1605" s="154" t="n">
        <v>0</v>
      </c>
      <c r="BJ1605" s="154" t="n">
        <v>0</v>
      </c>
      <c r="BK1605" s="154" t="n">
        <v>0</v>
      </c>
      <c r="BL1605" s="154" t="n">
        <v>0</v>
      </c>
      <c r="BM1605" s="154" t="n">
        <v>0</v>
      </c>
      <c r="BN1605" s="154" t="n">
        <v>2.9512403E-006</v>
      </c>
      <c r="BO1605" s="154" t="n">
        <v>0.0041113767</v>
      </c>
      <c r="BP1605" s="154" t="n">
        <v>0</v>
      </c>
      <c r="BQ1605" s="154" t="n">
        <v>0</v>
      </c>
      <c r="BR1605" s="154" t="n">
        <v>0</v>
      </c>
      <c r="BT1605" s="96" t="n">
        <v>7.5511868E-006</v>
      </c>
      <c r="BU1605" s="96" t="n">
        <v>3.8050353E-008</v>
      </c>
      <c r="BV1605" s="96" t="n">
        <v>5.0412589E-006</v>
      </c>
      <c r="BW1605" s="96" t="n">
        <v>1.0432025E-010</v>
      </c>
      <c r="BX1605" s="96" t="n">
        <v>9.2075404E-008</v>
      </c>
      <c r="BY1605" s="96" t="n">
        <v>0</v>
      </c>
      <c r="BZ1605" s="96" t="n">
        <v>0</v>
      </c>
      <c r="CA1605" s="96" t="n">
        <v>0</v>
      </c>
      <c r="CB1605" s="96" t="n">
        <v>0</v>
      </c>
      <c r="CC1605" s="96" t="n">
        <v>3.1823068E-010</v>
      </c>
      <c r="CD1605" s="96" t="n">
        <v>0</v>
      </c>
      <c r="CE1605" s="96" t="n">
        <v>0</v>
      </c>
      <c r="CF1605" s="96" t="n">
        <v>0</v>
      </c>
      <c r="CG1605" s="96" t="n">
        <v>4.4355958E-008</v>
      </c>
      <c r="CH1605" s="96" t="n">
        <v>2.3350236E-006</v>
      </c>
      <c r="CI1605" s="96" t="n">
        <v>9.7631453E-014</v>
      </c>
      <c r="CJ1605" s="96" t="n">
        <v>0</v>
      </c>
      <c r="CL1605" s="155" t="n">
        <v>0</v>
      </c>
      <c r="CM1605" s="155" t="n">
        <v>0.1808027</v>
      </c>
      <c r="CN1605" s="156" t="n">
        <v>0</v>
      </c>
      <c r="CO1605" s="155" t="n">
        <v>2.6033498E-005</v>
      </c>
      <c r="CP1605" s="155" t="n">
        <v>0</v>
      </c>
      <c r="CQ1605" s="155" t="n">
        <v>0</v>
      </c>
      <c r="CR1605" s="155" t="n">
        <v>3.2829788E-006</v>
      </c>
      <c r="CS1605" s="155" t="n">
        <v>0</v>
      </c>
      <c r="CT1605" s="155" t="n">
        <v>0</v>
      </c>
      <c r="CU1605" s="155" t="n">
        <v>0</v>
      </c>
    </row>
    <row r="1606" customFormat="false" ht="13.8" hidden="false" customHeight="false" outlineLevel="0" collapsed="false">
      <c r="B1606" s="26"/>
      <c r="C1606" s="88"/>
      <c r="D1606" s="3" t="s">
        <v>2487</v>
      </c>
      <c r="E1606" s="90"/>
      <c r="J1606" s="158"/>
      <c r="K1606" s="102"/>
      <c r="L1606" s="102"/>
      <c r="M1606" s="102"/>
      <c r="N1606" s="102"/>
      <c r="O1606" s="102"/>
      <c r="S1606" s="102"/>
      <c r="AT1606" s="102"/>
      <c r="AU1606" s="102"/>
      <c r="AV1606" s="159"/>
      <c r="CN1606" s="160"/>
    </row>
    <row r="1607" customFormat="false" ht="13.8" hidden="false" customHeight="false" outlineLevel="0" collapsed="false">
      <c r="A1607" s="0" t="s">
        <v>2488</v>
      </c>
      <c r="B1607" s="26" t="s">
        <v>2489</v>
      </c>
      <c r="C1607" s="88" t="str">
        <f aca="false">MID(A1607,1,12)</f>
        <v>B.046.06.101</v>
      </c>
      <c r="D1607" s="2" t="s">
        <v>2487</v>
      </c>
      <c r="E1607" s="90" t="s">
        <v>1103</v>
      </c>
      <c r="F1607" s="91" t="str">
        <f aca="false">MID(A1607, 21,85)</f>
        <v>Electricity Andaman  &amp; Nicobar production</v>
      </c>
      <c r="G1607" s="133" t="n">
        <f aca="false">H1607+I1607+J1607+K1607</f>
        <v>0.059237657434</v>
      </c>
      <c r="H1607" s="149" t="n">
        <f aca="false">N1607+O1607+P1607+Q1607</f>
        <v>0.00195080943</v>
      </c>
      <c r="I1607" s="149" t="n">
        <f aca="false">L1607+M1607+R1607+V1607+T1607</f>
        <v>0.0114670556</v>
      </c>
      <c r="J1607" s="150" t="n">
        <f aca="false">S1607+U1607+W1607+X1607</f>
        <v>3.0064404E-005</v>
      </c>
      <c r="K1607" s="149" t="n">
        <v>0.045789728</v>
      </c>
      <c r="L1607" s="130" t="n">
        <v>0.0095461604</v>
      </c>
      <c r="M1607" s="130" t="n">
        <v>0.0019208952</v>
      </c>
      <c r="N1607" s="130" t="n">
        <v>0.001630262</v>
      </c>
      <c r="O1607" s="157" t="n">
        <v>0.00032054743</v>
      </c>
      <c r="P1607" s="130" t="n">
        <v>0</v>
      </c>
      <c r="Q1607" s="130" t="n">
        <v>0</v>
      </c>
      <c r="R1607" s="157" t="n">
        <v>0</v>
      </c>
      <c r="S1607" s="157" t="n">
        <v>3.0064404E-005</v>
      </c>
      <c r="T1607" s="130" t="n">
        <v>0</v>
      </c>
      <c r="U1607" s="130" t="n">
        <v>0</v>
      </c>
      <c r="V1607" s="130" t="n">
        <v>0</v>
      </c>
      <c r="W1607" s="130" t="n">
        <v>0</v>
      </c>
      <c r="X1607" s="130" t="n">
        <v>0</v>
      </c>
      <c r="Z1607" s="151" t="n">
        <f aca="false">K1607/0.15</f>
        <v>0.305264853333333</v>
      </c>
      <c r="AB1607" s="133" t="n">
        <f aca="false">K1607</f>
        <v>0.045789728</v>
      </c>
      <c r="AC1607" s="133" t="n">
        <f aca="false">L1607+M1607+N1607+O1607+P1607+Q1607+R1607</f>
        <v>0.01341786503</v>
      </c>
      <c r="AD1607" s="133" t="n">
        <f aca="false">L1607+M1607+R1607+W1607</f>
        <v>0.0114670556</v>
      </c>
      <c r="AE1607" s="133" t="n">
        <f aca="false">V1607+L1607+M1607+R1607+T1607</f>
        <v>0.0114670556</v>
      </c>
      <c r="AF1607" s="133" t="n">
        <f aca="false">S1607+U1607+X1607</f>
        <v>3.0064404E-005</v>
      </c>
      <c r="AH1607" s="0" t="n">
        <v>3.9870644</v>
      </c>
      <c r="AI1607" s="96" t="n">
        <v>3.8612814</v>
      </c>
      <c r="AJ1607" s="96" t="n">
        <v>0</v>
      </c>
      <c r="AK1607" s="96" t="n">
        <v>0</v>
      </c>
      <c r="AL1607" s="96" t="n">
        <v>0</v>
      </c>
      <c r="AM1607" s="96" t="n">
        <v>0.080505867</v>
      </c>
      <c r="AN1607" s="96" t="n">
        <v>0.045277162</v>
      </c>
      <c r="AP1607" s="95" t="n">
        <v>0.008265703</v>
      </c>
      <c r="AQ1607" s="95" t="n">
        <v>0.0077015711</v>
      </c>
      <c r="AR1607" s="95" t="n">
        <v>0.00028842813</v>
      </c>
      <c r="AS1607" s="95" t="n">
        <v>0.00027570372</v>
      </c>
      <c r="AT1607" s="152" t="n">
        <f aca="false">AW1607+AZ1607+BA1607+BB1607+BC1607+BK1607+BL1607+BP1607</f>
        <v>4.61724886759E-007</v>
      </c>
      <c r="AU1607" s="152" t="n">
        <f aca="false">AX1607+AY1607+BD1607+BE1607+BF1607+BG1607+BH1607+BI1607+BJ1607+BM1607+BQ1607+BR1607</f>
        <v>1.066672064861E-009</v>
      </c>
      <c r="AV1607" s="153" t="n">
        <f aca="false">BN1607+BO1607</f>
        <v>0.0386139664688</v>
      </c>
      <c r="AW1607" s="154" t="n">
        <v>2.8328578E-007</v>
      </c>
      <c r="AX1607" s="154" t="n">
        <v>8.5474158E-010</v>
      </c>
      <c r="AY1607" s="154" t="n">
        <v>2.3352761E-014</v>
      </c>
      <c r="AZ1607" s="154" t="n">
        <v>0</v>
      </c>
      <c r="BA1607" s="154" t="n">
        <v>0</v>
      </c>
      <c r="BB1607" s="154" t="n">
        <v>4.3686759E-011</v>
      </c>
      <c r="BC1607" s="154" t="n">
        <v>1.7839542E-007</v>
      </c>
      <c r="BD1607" s="154" t="n">
        <v>9.9627121E-012</v>
      </c>
      <c r="BE1607" s="154" t="n">
        <v>2.0194442E-010</v>
      </c>
      <c r="BF1607" s="154" t="n">
        <v>0</v>
      </c>
      <c r="BG1607" s="154" t="n">
        <v>0</v>
      </c>
      <c r="BH1607" s="154" t="n">
        <v>0</v>
      </c>
      <c r="BI1607" s="154" t="n">
        <v>0</v>
      </c>
      <c r="BJ1607" s="154" t="n">
        <v>0</v>
      </c>
      <c r="BK1607" s="154" t="n">
        <v>0</v>
      </c>
      <c r="BL1607" s="154" t="n">
        <v>0</v>
      </c>
      <c r="BM1607" s="154" t="n">
        <v>0</v>
      </c>
      <c r="BN1607" s="154" t="n">
        <v>1.1524688E-006</v>
      </c>
      <c r="BO1607" s="154" t="n">
        <v>0.038612814</v>
      </c>
      <c r="BP1607" s="154" t="n">
        <v>0</v>
      </c>
      <c r="BQ1607" s="154" t="n">
        <v>0</v>
      </c>
      <c r="BR1607" s="154" t="n">
        <v>0</v>
      </c>
      <c r="BT1607" s="96" t="n">
        <v>1.640516E-005</v>
      </c>
      <c r="BU1607" s="96" t="n">
        <v>1.3922658E-006</v>
      </c>
      <c r="BV1607" s="96" t="n">
        <v>8.5115941E-006</v>
      </c>
      <c r="BW1607" s="96" t="n">
        <v>7.7614682E-010</v>
      </c>
      <c r="BX1607" s="96" t="n">
        <v>1.4337729E-006</v>
      </c>
      <c r="BY1607" s="96" t="n">
        <v>0</v>
      </c>
      <c r="BZ1607" s="96" t="n">
        <v>0</v>
      </c>
      <c r="CA1607" s="96" t="n">
        <v>0</v>
      </c>
      <c r="CB1607" s="96" t="n">
        <v>0</v>
      </c>
      <c r="CC1607" s="96" t="n">
        <v>2.3676489E-009</v>
      </c>
      <c r="CD1607" s="96" t="n">
        <v>0</v>
      </c>
      <c r="CE1607" s="96" t="n">
        <v>0</v>
      </c>
      <c r="CF1607" s="96" t="n">
        <v>0</v>
      </c>
      <c r="CG1607" s="96" t="n">
        <v>4.020098E-007</v>
      </c>
      <c r="CH1607" s="96" t="n">
        <v>4.6623738E-006</v>
      </c>
      <c r="CI1607" s="96" t="n">
        <v>3.8125396E-014</v>
      </c>
      <c r="CJ1607" s="96" t="n">
        <v>0</v>
      </c>
      <c r="CL1607" s="155" t="n">
        <v>0</v>
      </c>
      <c r="CM1607" s="155" t="n">
        <v>0.30526485</v>
      </c>
      <c r="CN1607" s="156" t="n">
        <v>0</v>
      </c>
      <c r="CO1607" s="155" t="n">
        <v>0.00095256802</v>
      </c>
      <c r="CP1607" s="155" t="n">
        <v>0</v>
      </c>
      <c r="CQ1607" s="155" t="n">
        <v>0</v>
      </c>
      <c r="CR1607" s="155" t="n">
        <v>6.6206181E-005</v>
      </c>
      <c r="CS1607" s="155" t="n">
        <v>0</v>
      </c>
      <c r="CT1607" s="155" t="n">
        <v>0</v>
      </c>
      <c r="CU1607" s="155" t="n">
        <v>0</v>
      </c>
    </row>
    <row r="1608" customFormat="false" ht="13.8" hidden="false" customHeight="false" outlineLevel="0" collapsed="false">
      <c r="A1608" s="0" t="s">
        <v>2490</v>
      </c>
      <c r="B1608" s="26" t="s">
        <v>2489</v>
      </c>
      <c r="C1608" s="88" t="str">
        <f aca="false">MID(A1608,1,12)</f>
        <v>B.046.06.102</v>
      </c>
      <c r="D1608" s="2" t="s">
        <v>2487</v>
      </c>
      <c r="E1608" s="90" t="s">
        <v>1103</v>
      </c>
      <c r="F1608" s="91" t="str">
        <f aca="false">MID(A1608, 21,85)</f>
        <v>Electricity Andhra Pradesh production</v>
      </c>
      <c r="G1608" s="133" t="n">
        <f aca="false">H1608+I1608+J1608+K1608</f>
        <v>0.043414161151</v>
      </c>
      <c r="H1608" s="149" t="n">
        <f aca="false">N1608+O1608+P1608+Q1608</f>
        <v>0.00143441591</v>
      </c>
      <c r="I1608" s="149" t="n">
        <f aca="false">L1608+M1608+R1608+V1608+T1608</f>
        <v>0.00216702867</v>
      </c>
      <c r="J1608" s="150" t="n">
        <f aca="false">S1608+U1608+W1608+X1608</f>
        <v>6.3345571E-005</v>
      </c>
      <c r="K1608" s="149" t="n">
        <v>0.039749371</v>
      </c>
      <c r="L1608" s="157" t="n">
        <v>0.00070192987</v>
      </c>
      <c r="M1608" s="157" t="n">
        <v>0.0014650988</v>
      </c>
      <c r="N1608" s="157" t="n">
        <v>0.0012600877</v>
      </c>
      <c r="O1608" s="157" t="n">
        <v>0.00017432821</v>
      </c>
      <c r="P1608" s="130" t="n">
        <v>0</v>
      </c>
      <c r="Q1608" s="130" t="n">
        <v>0</v>
      </c>
      <c r="R1608" s="157" t="n">
        <v>0</v>
      </c>
      <c r="S1608" s="157" t="n">
        <v>6.3345571E-005</v>
      </c>
      <c r="T1608" s="130" t="n">
        <v>0</v>
      </c>
      <c r="U1608" s="130" t="n">
        <v>0</v>
      </c>
      <c r="V1608" s="130" t="n">
        <v>0</v>
      </c>
      <c r="W1608" s="130" t="n">
        <v>0</v>
      </c>
      <c r="X1608" s="130" t="n">
        <v>0</v>
      </c>
      <c r="Z1608" s="151" t="n">
        <f aca="false">K1608/0.15</f>
        <v>0.264995806666667</v>
      </c>
      <c r="AB1608" s="133" t="n">
        <f aca="false">K1608</f>
        <v>0.039749371</v>
      </c>
      <c r="AC1608" s="133" t="n">
        <f aca="false">L1608+M1608+N1608+O1608+P1608+Q1608+R1608</f>
        <v>0.00360144458</v>
      </c>
      <c r="AD1608" s="133" t="n">
        <f aca="false">L1608+M1608+R1608+W1608</f>
        <v>0.00216702867</v>
      </c>
      <c r="AE1608" s="133" t="n">
        <f aca="false">V1608+L1608+M1608+R1608+T1608</f>
        <v>0.00216702867</v>
      </c>
      <c r="AF1608" s="133" t="n">
        <f aca="false">S1608+U1608+X1608</f>
        <v>6.3345571E-005</v>
      </c>
      <c r="AH1608" s="0" t="n">
        <v>3.0815872</v>
      </c>
      <c r="AI1608" s="96" t="n">
        <v>2.8317099</v>
      </c>
      <c r="AJ1608" s="96" t="n">
        <v>0</v>
      </c>
      <c r="AK1608" s="96" t="n">
        <v>0</v>
      </c>
      <c r="AL1608" s="96" t="n">
        <v>0.0039856062</v>
      </c>
      <c r="AM1608" s="96" t="n">
        <v>0.20475207</v>
      </c>
      <c r="AN1608" s="96" t="n">
        <v>0.041139562</v>
      </c>
      <c r="AP1608" s="95" t="n">
        <v>0.0046037304</v>
      </c>
      <c r="AQ1608" s="95" t="n">
        <v>0.0043606868</v>
      </c>
      <c r="AR1608" s="95" t="n">
        <v>0.0002067365</v>
      </c>
      <c r="AS1608" s="95" t="n">
        <v>3.6307052E-005</v>
      </c>
      <c r="AT1608" s="152" t="n">
        <f aca="false">AW1608+AZ1608+BA1608+BB1608+BC1608+BK1608+BL1608+BP1608</f>
        <v>2.61432068055E-007</v>
      </c>
      <c r="AU1608" s="152" t="n">
        <f aca="false">AX1608+AY1608+BD1608+BE1608+BF1608+BG1608+BH1608+BI1608+BJ1608+BM1608+BQ1608+BR1608</f>
        <v>7.64558045979E-010</v>
      </c>
      <c r="AV1608" s="153" t="n">
        <f aca="false">BN1608+BO1608</f>
        <v>0.0050850213469</v>
      </c>
      <c r="AW1608" s="154" t="n">
        <v>2.4591611E-007</v>
      </c>
      <c r="AX1608" s="154" t="n">
        <v>7.4198825E-010</v>
      </c>
      <c r="AY1608" s="154" t="n">
        <v>2.0272179E-014</v>
      </c>
      <c r="AZ1608" s="154" t="n">
        <v>0</v>
      </c>
      <c r="BA1608" s="154" t="n">
        <v>0</v>
      </c>
      <c r="BB1608" s="154" t="n">
        <v>3.3767055E-011</v>
      </c>
      <c r="BC1608" s="154" t="n">
        <v>1.5482191E-008</v>
      </c>
      <c r="BD1608" s="154" t="n">
        <v>7.7005358E-012</v>
      </c>
      <c r="BE1608" s="154" t="n">
        <v>1.4848988E-011</v>
      </c>
      <c r="BF1608" s="154" t="n">
        <v>0</v>
      </c>
      <c r="BG1608" s="154" t="n">
        <v>0</v>
      </c>
      <c r="BH1608" s="154" t="n">
        <v>0</v>
      </c>
      <c r="BI1608" s="154" t="n">
        <v>0</v>
      </c>
      <c r="BJ1608" s="154" t="n">
        <v>0</v>
      </c>
      <c r="BK1608" s="154" t="n">
        <v>0</v>
      </c>
      <c r="BL1608" s="154" t="n">
        <v>0</v>
      </c>
      <c r="BM1608" s="154" t="n">
        <v>0</v>
      </c>
      <c r="BN1608" s="154" t="n">
        <v>2.4282469E-006</v>
      </c>
      <c r="BO1608" s="154" t="n">
        <v>0.0050825931</v>
      </c>
      <c r="BP1608" s="154" t="n">
        <v>0</v>
      </c>
      <c r="BQ1608" s="154" t="n">
        <v>0</v>
      </c>
      <c r="BR1608" s="154" t="n">
        <v>0</v>
      </c>
      <c r="BT1608" s="96" t="n">
        <v>1.1400611E-005</v>
      </c>
      <c r="BU1608" s="96" t="n">
        <v>1.0237341E-007</v>
      </c>
      <c r="BV1608" s="96" t="n">
        <v>7.3887861E-006</v>
      </c>
      <c r="BW1608" s="96" t="n">
        <v>5.9991158E-010</v>
      </c>
      <c r="BX1608" s="96" t="n">
        <v>2.4036622E-007</v>
      </c>
      <c r="BY1608" s="96" t="n">
        <v>0</v>
      </c>
      <c r="BZ1608" s="96" t="n">
        <v>0</v>
      </c>
      <c r="CA1608" s="96" t="n">
        <v>0</v>
      </c>
      <c r="CB1608" s="96" t="n">
        <v>0</v>
      </c>
      <c r="CC1608" s="96" t="n">
        <v>1.8300404E-009</v>
      </c>
      <c r="CD1608" s="96" t="n">
        <v>0</v>
      </c>
      <c r="CE1608" s="96" t="n">
        <v>0</v>
      </c>
      <c r="CF1608" s="96" t="n">
        <v>0</v>
      </c>
      <c r="CG1608" s="96" t="n">
        <v>2.4751798E-007</v>
      </c>
      <c r="CH1608" s="96" t="n">
        <v>3.4191376E-006</v>
      </c>
      <c r="CI1608" s="96" t="n">
        <v>8.0330047E-014</v>
      </c>
      <c r="CJ1608" s="96" t="n">
        <v>0</v>
      </c>
      <c r="CL1608" s="155" t="n">
        <v>0</v>
      </c>
      <c r="CM1608" s="155" t="n">
        <v>0.2649958</v>
      </c>
      <c r="CN1608" s="156" t="n">
        <v>0</v>
      </c>
      <c r="CO1608" s="155" t="n">
        <v>7.0042396E-005</v>
      </c>
      <c r="CP1608" s="155" t="n">
        <v>0</v>
      </c>
      <c r="CQ1608" s="155" t="n">
        <v>0</v>
      </c>
      <c r="CR1608" s="155" t="n">
        <v>8.6277049E-006</v>
      </c>
      <c r="CS1608" s="155" t="n">
        <v>0</v>
      </c>
      <c r="CT1608" s="155" t="n">
        <v>0</v>
      </c>
      <c r="CU1608" s="155" t="n">
        <v>0</v>
      </c>
    </row>
    <row r="1609" customFormat="false" ht="13.8" hidden="false" customHeight="false" outlineLevel="0" collapsed="false">
      <c r="A1609" s="0" t="s">
        <v>2491</v>
      </c>
      <c r="B1609" s="26" t="s">
        <v>2489</v>
      </c>
      <c r="C1609" s="88" t="str">
        <f aca="false">MID(A1609,1,12)</f>
        <v>B.046.06.103</v>
      </c>
      <c r="D1609" s="2" t="s">
        <v>2487</v>
      </c>
      <c r="E1609" s="90" t="s">
        <v>1103</v>
      </c>
      <c r="F1609" s="91" t="str">
        <f aca="false">MID(A1609, 21,85)</f>
        <v>Electricity Arunachal Pradesh production</v>
      </c>
      <c r="G1609" s="133" t="n">
        <f aca="false">H1609+I1609+J1609+K1609</f>
        <v>0.000589462637928</v>
      </c>
      <c r="H1609" s="149" t="n">
        <f aca="false">N1609+O1609+P1609+Q1609</f>
        <v>7.310563957E-006</v>
      </c>
      <c r="I1609" s="149" t="n">
        <f aca="false">L1609+M1609+R1609+V1609+T1609</f>
        <v>2.8553971E-008</v>
      </c>
      <c r="J1609" s="150" t="n">
        <f aca="false">S1609+U1609+W1609+X1609</f>
        <v>0.0002274047</v>
      </c>
      <c r="K1609" s="162" t="n">
        <v>0.00035471882</v>
      </c>
      <c r="L1609" s="157" t="n">
        <v>1.5490225E-008</v>
      </c>
      <c r="M1609" s="157" t="n">
        <v>1.3063746E-008</v>
      </c>
      <c r="N1609" s="157" t="n">
        <v>1.0378157E-008</v>
      </c>
      <c r="O1609" s="157" t="n">
        <v>7.3001858E-006</v>
      </c>
      <c r="P1609" s="130" t="n">
        <v>0</v>
      </c>
      <c r="Q1609" s="130" t="n">
        <v>0</v>
      </c>
      <c r="R1609" s="130" t="n">
        <v>0</v>
      </c>
      <c r="S1609" s="157" t="n">
        <v>0.0002274047</v>
      </c>
      <c r="T1609" s="130" t="n">
        <v>0</v>
      </c>
      <c r="U1609" s="130" t="n">
        <v>0</v>
      </c>
      <c r="V1609" s="130" t="n">
        <v>0</v>
      </c>
      <c r="W1609" s="130" t="n">
        <v>0</v>
      </c>
      <c r="X1609" s="130" t="n">
        <v>0</v>
      </c>
      <c r="Z1609" s="151" t="n">
        <f aca="false">K1609/0.15</f>
        <v>0.00236479213333333</v>
      </c>
      <c r="AB1609" s="163" t="n">
        <f aca="false">K1609</f>
        <v>0.00035471882</v>
      </c>
      <c r="AC1609" s="133" t="n">
        <f aca="false">L1609+M1609+N1609+O1609+P1609+Q1609+R1609</f>
        <v>7.339117928E-006</v>
      </c>
      <c r="AD1609" s="133" t="n">
        <f aca="false">L1609+M1609+R1609+W1609</f>
        <v>2.8553971E-008</v>
      </c>
      <c r="AE1609" s="133" t="n">
        <f aca="false">V1609+L1609+M1609+R1609+T1609</f>
        <v>2.8553971E-008</v>
      </c>
      <c r="AF1609" s="133" t="n">
        <f aca="false">S1609+U1609+X1609</f>
        <v>0.0002274047</v>
      </c>
      <c r="AH1609" s="0" t="n">
        <v>1.1821713</v>
      </c>
      <c r="AI1609" s="96" t="n">
        <v>0</v>
      </c>
      <c r="AJ1609" s="96" t="n">
        <v>0</v>
      </c>
      <c r="AK1609" s="96" t="n">
        <v>0</v>
      </c>
      <c r="AL1609" s="96" t="n">
        <v>0</v>
      </c>
      <c r="AM1609" s="96" t="n">
        <v>0.0003546514</v>
      </c>
      <c r="AN1609" s="96" t="n">
        <v>1.1818167</v>
      </c>
      <c r="AP1609" s="95" t="n">
        <v>4.0372249E-005</v>
      </c>
      <c r="AQ1609" s="95" t="n">
        <v>3.8519422E-005</v>
      </c>
      <c r="AR1609" s="95" t="n">
        <v>1.7905861E-006</v>
      </c>
      <c r="AS1609" s="95" t="n">
        <v>6.2240666E-008</v>
      </c>
      <c r="AT1609" s="152" t="n">
        <f aca="false">AW1609+AZ1609+BA1609+BB1609+BC1609+BK1609+BL1609+BP1609</f>
        <v>2.30931784810748E-009</v>
      </c>
      <c r="AU1609" s="152" t="n">
        <f aca="false">AX1609+AY1609+BD1609+BE1609+BF1609+BG1609+BH1609+BI1609+BJ1609+BM1609+BQ1609+BR1609</f>
        <v>6.621990016901E-012</v>
      </c>
      <c r="AV1609" s="153" t="n">
        <f aca="false">BN1609+BO1609</f>
        <v>8.7171801E-006</v>
      </c>
      <c r="AW1609" s="154" t="n">
        <v>2.1945271E-009</v>
      </c>
      <c r="AX1609" s="154" t="n">
        <v>6.621418E-012</v>
      </c>
      <c r="AY1609" s="154" t="n">
        <v>1.809066E-016</v>
      </c>
      <c r="AZ1609" s="154" t="n">
        <v>0</v>
      </c>
      <c r="BA1609" s="154" t="n">
        <v>0</v>
      </c>
      <c r="BB1609" s="154" t="n">
        <v>2.7810748E-016</v>
      </c>
      <c r="BC1609" s="154" t="n">
        <v>1.1479047E-010</v>
      </c>
      <c r="BD1609" s="154" t="n">
        <v>6.3422071E-017</v>
      </c>
      <c r="BE1609" s="154" t="n">
        <v>3.2768823E-016</v>
      </c>
      <c r="BF1609" s="154" t="n">
        <v>0</v>
      </c>
      <c r="BG1609" s="154" t="n">
        <v>0</v>
      </c>
      <c r="BH1609" s="154" t="n">
        <v>0</v>
      </c>
      <c r="BI1609" s="154" t="n">
        <v>0</v>
      </c>
      <c r="BJ1609" s="154" t="n">
        <v>0</v>
      </c>
      <c r="BK1609" s="154" t="n">
        <v>0</v>
      </c>
      <c r="BL1609" s="154" t="n">
        <v>0</v>
      </c>
      <c r="BM1609" s="154" t="n">
        <v>0</v>
      </c>
      <c r="BN1609" s="154" t="n">
        <v>8.7171801E-006</v>
      </c>
      <c r="BO1609" s="154" t="n">
        <v>0</v>
      </c>
      <c r="BP1609" s="154" t="n">
        <v>0</v>
      </c>
      <c r="BQ1609" s="154" t="n">
        <v>0</v>
      </c>
      <c r="BR1609" s="154" t="n">
        <v>0</v>
      </c>
      <c r="BT1609" s="96" t="n">
        <v>7.247749E-008</v>
      </c>
      <c r="BU1609" s="96" t="n">
        <v>2.2591817E-012</v>
      </c>
      <c r="BV1609" s="96" t="n">
        <v>6.593668E-008</v>
      </c>
      <c r="BW1609" s="96" t="n">
        <v>4.9409075E-015</v>
      </c>
      <c r="BX1609" s="96" t="n">
        <v>6.5361124E-009</v>
      </c>
      <c r="BY1609" s="96" t="n">
        <v>0</v>
      </c>
      <c r="BZ1609" s="96" t="n">
        <v>0</v>
      </c>
      <c r="CA1609" s="96" t="n">
        <v>0</v>
      </c>
      <c r="CB1609" s="96" t="n">
        <v>0</v>
      </c>
      <c r="CC1609" s="96" t="n">
        <v>1.5072321E-014</v>
      </c>
      <c r="CD1609" s="96" t="n">
        <v>0</v>
      </c>
      <c r="CE1609" s="96" t="n">
        <v>0</v>
      </c>
      <c r="CF1609" s="96" t="n">
        <v>0</v>
      </c>
      <c r="CG1609" s="96" t="n">
        <v>2.1304917E-012</v>
      </c>
      <c r="CH1609" s="96" t="n">
        <v>0</v>
      </c>
      <c r="CI1609" s="96" t="n">
        <v>2.8837738E-013</v>
      </c>
      <c r="CJ1609" s="96" t="n">
        <v>0</v>
      </c>
      <c r="CL1609" s="155" t="n">
        <v>0</v>
      </c>
      <c r="CM1609" s="155" t="n">
        <v>0.0023647921</v>
      </c>
      <c r="CN1609" s="156" t="n">
        <v>0</v>
      </c>
      <c r="CO1609" s="155" t="n">
        <v>1.5456992E-009</v>
      </c>
      <c r="CP1609" s="155" t="n">
        <v>0</v>
      </c>
      <c r="CQ1609" s="155" t="n">
        <v>0</v>
      </c>
      <c r="CR1609" s="155" t="n">
        <v>1.8214398E-007</v>
      </c>
      <c r="CS1609" s="155" t="n">
        <v>0</v>
      </c>
      <c r="CT1609" s="155" t="n">
        <v>0</v>
      </c>
      <c r="CU1609" s="155" t="n">
        <v>0</v>
      </c>
    </row>
    <row r="1610" customFormat="false" ht="13.8" hidden="false" customHeight="false" outlineLevel="0" collapsed="false">
      <c r="A1610" s="0" t="s">
        <v>2492</v>
      </c>
      <c r="B1610" s="26" t="s">
        <v>2489</v>
      </c>
      <c r="C1610" s="88" t="str">
        <f aca="false">MID(A1610,1,12)</f>
        <v>B.046.06.104</v>
      </c>
      <c r="D1610" s="2" t="s">
        <v>2487</v>
      </c>
      <c r="E1610" s="90" t="s">
        <v>1103</v>
      </c>
      <c r="F1610" s="91" t="str">
        <f aca="false">MID(A1610, 21,85)</f>
        <v>Electricity Assam production</v>
      </c>
      <c r="G1610" s="133" t="n">
        <f aca="false">H1610+I1610+J1610+K1610</f>
        <v>0.042902450555</v>
      </c>
      <c r="H1610" s="149" t="n">
        <f aca="false">N1610+O1610+P1610+Q1610</f>
        <v>0.00196596178</v>
      </c>
      <c r="I1610" s="149" t="n">
        <f aca="false">L1610+M1610+R1610+V1610+T1610</f>
        <v>0.00290425921</v>
      </c>
      <c r="J1610" s="150" t="n">
        <f aca="false">S1610+U1610+W1610+X1610</f>
        <v>3.6470565E-005</v>
      </c>
      <c r="K1610" s="149" t="n">
        <v>0.037995759</v>
      </c>
      <c r="L1610" s="130" t="n">
        <v>0.00097460641</v>
      </c>
      <c r="M1610" s="130" t="n">
        <v>0.0019296528</v>
      </c>
      <c r="N1610" s="130" t="n">
        <v>0.0017319537</v>
      </c>
      <c r="O1610" s="157" t="n">
        <v>0.00023400808</v>
      </c>
      <c r="P1610" s="130" t="n">
        <v>0</v>
      </c>
      <c r="Q1610" s="130" t="n">
        <v>0</v>
      </c>
      <c r="R1610" s="157" t="n">
        <v>0</v>
      </c>
      <c r="S1610" s="157" t="n">
        <v>3.6470565E-005</v>
      </c>
      <c r="T1610" s="130" t="n">
        <v>0</v>
      </c>
      <c r="U1610" s="130" t="n">
        <v>0</v>
      </c>
      <c r="V1610" s="130" t="n">
        <v>0</v>
      </c>
      <c r="W1610" s="130" t="n">
        <v>0</v>
      </c>
      <c r="X1610" s="130" t="n">
        <v>0</v>
      </c>
      <c r="Z1610" s="151" t="n">
        <f aca="false">K1610/0.15</f>
        <v>0.25330506</v>
      </c>
      <c r="AB1610" s="133" t="n">
        <f aca="false">K1610</f>
        <v>0.037995759</v>
      </c>
      <c r="AC1610" s="133" t="n">
        <f aca="false">L1610+M1610+N1610+O1610+P1610+Q1610+R1610</f>
        <v>0.00487022099</v>
      </c>
      <c r="AD1610" s="133" t="n">
        <f aca="false">L1610+M1610+R1610+W1610</f>
        <v>0.00290425921</v>
      </c>
      <c r="AE1610" s="133" t="n">
        <f aca="false">V1610+L1610+M1610+R1610+T1610</f>
        <v>0.00290425921</v>
      </c>
      <c r="AF1610" s="133" t="n">
        <f aca="false">S1610+U1610+X1610</f>
        <v>3.6470565E-005</v>
      </c>
      <c r="AH1610" s="0" t="n">
        <v>2.9610199</v>
      </c>
      <c r="AI1610" s="96" t="n">
        <v>2.7855857</v>
      </c>
      <c r="AJ1610" s="96" t="n">
        <v>0</v>
      </c>
      <c r="AK1610" s="96" t="n">
        <v>0</v>
      </c>
      <c r="AL1610" s="96" t="n">
        <v>0</v>
      </c>
      <c r="AM1610" s="96" t="n">
        <v>0.037829483</v>
      </c>
      <c r="AN1610" s="96" t="n">
        <v>0.13760474</v>
      </c>
      <c r="AP1610" s="95" t="n">
        <v>0.004557306</v>
      </c>
      <c r="AQ1610" s="95" t="n">
        <v>0.0042781513</v>
      </c>
      <c r="AR1610" s="95" t="n">
        <v>0.00020022445</v>
      </c>
      <c r="AS1610" s="95" t="n">
        <v>7.8930228E-005</v>
      </c>
      <c r="AT1610" s="152" t="n">
        <f aca="false">AW1610+AZ1610+BA1610+BB1610+BC1610+BK1610+BL1610+BP1610</f>
        <v>2.5648389483E-007</v>
      </c>
      <c r="AU1610" s="152" t="n">
        <f aca="false">AX1610+AY1610+BD1610+BE1610+BF1610+BG1610+BH1610+BI1610+BJ1610+BM1610+BQ1610+BR1610</f>
        <v>7.40475037837E-010</v>
      </c>
      <c r="AV1610" s="153" t="n">
        <f aca="false">BN1610+BO1610</f>
        <v>0.0110546540383</v>
      </c>
      <c r="AW1610" s="154" t="n">
        <v>2.350671E-007</v>
      </c>
      <c r="AX1610" s="154" t="n">
        <v>7.0925417E-010</v>
      </c>
      <c r="AY1610" s="154" t="n">
        <v>1.9377837E-014</v>
      </c>
      <c r="AZ1610" s="154" t="n">
        <v>0</v>
      </c>
      <c r="BA1610" s="154" t="n">
        <v>0</v>
      </c>
      <c r="BB1610" s="154" t="n">
        <v>4.641183E-011</v>
      </c>
      <c r="BC1610" s="154" t="n">
        <v>2.1370383E-008</v>
      </c>
      <c r="BD1610" s="154" t="n">
        <v>1.0584161E-011</v>
      </c>
      <c r="BE1610" s="154" t="n">
        <v>2.0617329E-011</v>
      </c>
      <c r="BF1610" s="154" t="n">
        <v>0</v>
      </c>
      <c r="BG1610" s="154" t="n">
        <v>0</v>
      </c>
      <c r="BH1610" s="154" t="n">
        <v>0</v>
      </c>
      <c r="BI1610" s="154" t="n">
        <v>0</v>
      </c>
      <c r="BJ1610" s="154" t="n">
        <v>0</v>
      </c>
      <c r="BK1610" s="154" t="n">
        <v>0</v>
      </c>
      <c r="BL1610" s="154" t="n">
        <v>0</v>
      </c>
      <c r="BM1610" s="154" t="n">
        <v>0</v>
      </c>
      <c r="BN1610" s="154" t="n">
        <v>1.3980383E-006</v>
      </c>
      <c r="BO1610" s="154" t="n">
        <v>0.011053256</v>
      </c>
      <c r="BP1610" s="154" t="n">
        <v>0</v>
      </c>
      <c r="BQ1610" s="154" t="n">
        <v>0</v>
      </c>
      <c r="BR1610" s="154" t="n">
        <v>0</v>
      </c>
      <c r="BT1610" s="96" t="n">
        <v>1.1184447E-005</v>
      </c>
      <c r="BU1610" s="96" t="n">
        <v>1.4214209E-007</v>
      </c>
      <c r="BV1610" s="96" t="n">
        <v>7.0628172E-006</v>
      </c>
      <c r="BW1610" s="96" t="n">
        <v>8.2456093E-010</v>
      </c>
      <c r="BX1610" s="96" t="n">
        <v>3.2654332E-007</v>
      </c>
      <c r="BY1610" s="96" t="n">
        <v>0</v>
      </c>
      <c r="BZ1610" s="96" t="n">
        <v>0</v>
      </c>
      <c r="CA1610" s="96" t="n">
        <v>0</v>
      </c>
      <c r="CB1610" s="96" t="n">
        <v>0</v>
      </c>
      <c r="CC1610" s="96" t="n">
        <v>2.515337E-009</v>
      </c>
      <c r="CD1610" s="96" t="n">
        <v>0</v>
      </c>
      <c r="CE1610" s="96" t="n">
        <v>0</v>
      </c>
      <c r="CF1610" s="96" t="n">
        <v>0</v>
      </c>
      <c r="CG1610" s="96" t="n">
        <v>3.4029924E-007</v>
      </c>
      <c r="CH1610" s="96" t="n">
        <v>3.3093048E-006</v>
      </c>
      <c r="CI1610" s="96" t="n">
        <v>4.6249203E-014</v>
      </c>
      <c r="CJ1610" s="96" t="n">
        <v>0</v>
      </c>
      <c r="CL1610" s="155" t="n">
        <v>0</v>
      </c>
      <c r="CM1610" s="155" t="n">
        <v>0.25330506</v>
      </c>
      <c r="CN1610" s="156" t="n">
        <v>0</v>
      </c>
      <c r="CO1610" s="155" t="n">
        <v>9.725155E-005</v>
      </c>
      <c r="CP1610" s="155" t="n">
        <v>0</v>
      </c>
      <c r="CQ1610" s="155" t="n">
        <v>0</v>
      </c>
      <c r="CR1610" s="155" t="n">
        <v>1.1778762E-005</v>
      </c>
      <c r="CS1610" s="155" t="n">
        <v>0</v>
      </c>
      <c r="CT1610" s="155" t="n">
        <v>0</v>
      </c>
      <c r="CU1610" s="155" t="n">
        <v>0</v>
      </c>
    </row>
    <row r="1611" customFormat="false" ht="13.8" hidden="false" customHeight="false" outlineLevel="0" collapsed="false">
      <c r="A1611" s="0" t="s">
        <v>2493</v>
      </c>
      <c r="B1611" s="26" t="s">
        <v>2489</v>
      </c>
      <c r="C1611" s="88" t="str">
        <f aca="false">MID(A1611,1,12)</f>
        <v>B.046.06.105</v>
      </c>
      <c r="D1611" s="2" t="s">
        <v>2487</v>
      </c>
      <c r="E1611" s="90" t="s">
        <v>1103</v>
      </c>
      <c r="F1611" s="91" t="str">
        <f aca="false">MID(A1611, 21,85)</f>
        <v>Electricity Bihar production</v>
      </c>
      <c r="G1611" s="133" t="n">
        <f aca="false">H1611+I1611+J1611+K1611</f>
        <v>0.0542859880953</v>
      </c>
      <c r="H1611" s="149" t="n">
        <f aca="false">N1611+O1611+P1611+Q1611</f>
        <v>0.00179353246</v>
      </c>
      <c r="I1611" s="149" t="n">
        <f aca="false">L1611+M1611+R1611+V1611+T1611</f>
        <v>0.0026997364</v>
      </c>
      <c r="J1611" s="150" t="n">
        <f aca="false">S1611+U1611+W1611+X1611</f>
        <v>1.5602353E-006</v>
      </c>
      <c r="K1611" s="149" t="n">
        <v>0.049791159</v>
      </c>
      <c r="L1611" s="157" t="n">
        <v>0.0008673253</v>
      </c>
      <c r="M1611" s="157" t="n">
        <v>0.0018324111</v>
      </c>
      <c r="N1611" s="157" t="n">
        <v>0.0015751808</v>
      </c>
      <c r="O1611" s="157" t="n">
        <v>0.00021835166</v>
      </c>
      <c r="P1611" s="130" t="n">
        <v>0</v>
      </c>
      <c r="Q1611" s="130" t="n">
        <v>0</v>
      </c>
      <c r="R1611" s="130" t="n">
        <v>0</v>
      </c>
      <c r="S1611" s="157" t="n">
        <v>1.5602353E-006</v>
      </c>
      <c r="T1611" s="130" t="n">
        <v>0</v>
      </c>
      <c r="U1611" s="130" t="n">
        <v>0</v>
      </c>
      <c r="V1611" s="130" t="n">
        <v>0</v>
      </c>
      <c r="W1611" s="130" t="n">
        <v>0</v>
      </c>
      <c r="X1611" s="130" t="n">
        <v>0</v>
      </c>
      <c r="Z1611" s="151" t="n">
        <f aca="false">K1611/0.15</f>
        <v>0.33194106</v>
      </c>
      <c r="AB1611" s="133" t="n">
        <f aca="false">K1611</f>
        <v>0.049791159</v>
      </c>
      <c r="AC1611" s="133" t="n">
        <f aca="false">L1611+M1611+N1611+O1611+P1611+Q1611+R1611</f>
        <v>0.00449326886</v>
      </c>
      <c r="AD1611" s="133" t="n">
        <f aca="false">L1611+M1611+R1611+W1611</f>
        <v>0.0026997364</v>
      </c>
      <c r="AE1611" s="133" t="n">
        <f aca="false">V1611+L1611+M1611+R1611+T1611</f>
        <v>0.0026997364</v>
      </c>
      <c r="AF1611" s="133" t="n">
        <f aca="false">S1611+U1611+X1611</f>
        <v>1.5602353E-006</v>
      </c>
      <c r="AH1611" s="0" t="n">
        <v>3.5689888</v>
      </c>
      <c r="AI1611" s="96" t="n">
        <v>3.5563024</v>
      </c>
      <c r="AJ1611" s="96" t="n">
        <v>0</v>
      </c>
      <c r="AK1611" s="96" t="n">
        <v>0</v>
      </c>
      <c r="AL1611" s="96" t="n">
        <v>0.0067755305</v>
      </c>
      <c r="AM1611" s="96" t="n">
        <v>0.0056744224</v>
      </c>
      <c r="AN1611" s="96" t="n">
        <v>0.00023643427</v>
      </c>
      <c r="AP1611" s="95" t="n">
        <v>0.0057631012</v>
      </c>
      <c r="AQ1611" s="95" t="n">
        <v>0.0054586966</v>
      </c>
      <c r="AR1611" s="95" t="n">
        <v>0.00025889024</v>
      </c>
      <c r="AS1611" s="95" t="n">
        <v>4.5514387E-005</v>
      </c>
      <c r="AT1611" s="152" t="n">
        <f aca="false">AW1611+AZ1611+BA1611+BB1611+BC1611+BK1611+BL1611+BP1611</f>
        <v>3.27259982726E-007</v>
      </c>
      <c r="AU1611" s="152" t="n">
        <f aca="false">AX1611+AY1611+BD1611+BE1611+BF1611+BG1611+BH1611+BI1611+BJ1611+BM1611+BQ1611+BR1611</f>
        <v>9.57434317191E-010</v>
      </c>
      <c r="AV1611" s="153" t="n">
        <f aca="false">BN1611+BO1611</f>
        <v>0.006374564009018</v>
      </c>
      <c r="AW1611" s="154" t="n">
        <v>3.080413E-007</v>
      </c>
      <c r="AX1611" s="154" t="n">
        <v>9.2943497E-010</v>
      </c>
      <c r="AY1611" s="154" t="n">
        <v>2.5393491E-014</v>
      </c>
      <c r="AZ1611" s="154" t="n">
        <v>0</v>
      </c>
      <c r="BA1611" s="154" t="n">
        <v>0</v>
      </c>
      <c r="BB1611" s="154" t="n">
        <v>4.2210726E-011</v>
      </c>
      <c r="BC1611" s="154" t="n">
        <v>1.9176472E-008</v>
      </c>
      <c r="BD1611" s="154" t="n">
        <v>9.6261047E-012</v>
      </c>
      <c r="BE1611" s="154" t="n">
        <v>1.8347849E-011</v>
      </c>
      <c r="BF1611" s="154" t="n">
        <v>0</v>
      </c>
      <c r="BG1611" s="154" t="n">
        <v>0</v>
      </c>
      <c r="BH1611" s="154" t="n">
        <v>0</v>
      </c>
      <c r="BI1611" s="154" t="n">
        <v>0</v>
      </c>
      <c r="BJ1611" s="154" t="n">
        <v>0</v>
      </c>
      <c r="BK1611" s="154" t="n">
        <v>0</v>
      </c>
      <c r="BL1611" s="154" t="n">
        <v>0</v>
      </c>
      <c r="BM1611" s="154" t="n">
        <v>0</v>
      </c>
      <c r="BN1611" s="154" t="n">
        <v>5.9809018E-008</v>
      </c>
      <c r="BO1611" s="154" t="n">
        <v>0.0063745042</v>
      </c>
      <c r="BP1611" s="154" t="n">
        <v>0</v>
      </c>
      <c r="BQ1611" s="154" t="n">
        <v>0</v>
      </c>
      <c r="BR1611" s="154" t="n">
        <v>0</v>
      </c>
      <c r="BT1611" s="96" t="n">
        <v>1.4288009E-005</v>
      </c>
      <c r="BU1611" s="96" t="n">
        <v>1.2649561E-007</v>
      </c>
      <c r="BV1611" s="96" t="n">
        <v>9.2553975E-006</v>
      </c>
      <c r="BW1611" s="96" t="n">
        <v>7.4992335E-010</v>
      </c>
      <c r="BX1611" s="96" t="n">
        <v>2.9964103E-007</v>
      </c>
      <c r="BY1611" s="96" t="n">
        <v>0</v>
      </c>
      <c r="BZ1611" s="96" t="n">
        <v>0</v>
      </c>
      <c r="CA1611" s="96" t="n">
        <v>0</v>
      </c>
      <c r="CB1611" s="96" t="n">
        <v>0</v>
      </c>
      <c r="CC1611" s="96" t="n">
        <v>2.2876538E-009</v>
      </c>
      <c r="CD1611" s="96" t="n">
        <v>0</v>
      </c>
      <c r="CE1611" s="96" t="n">
        <v>0</v>
      </c>
      <c r="CF1611" s="96" t="n">
        <v>0</v>
      </c>
      <c r="CG1611" s="96" t="n">
        <v>3.0931559E-007</v>
      </c>
      <c r="CH1611" s="96" t="n">
        <v>4.2941214E-006</v>
      </c>
      <c r="CI1611" s="96" t="n">
        <v>1.978572E-015</v>
      </c>
      <c r="CJ1611" s="96" t="n">
        <v>0</v>
      </c>
      <c r="CL1611" s="155" t="n">
        <v>0</v>
      </c>
      <c r="CM1611" s="155" t="n">
        <v>0.33194106</v>
      </c>
      <c r="CN1611" s="156" t="n">
        <v>0</v>
      </c>
      <c r="CO1611" s="155" t="n">
        <v>8.6546455E-005</v>
      </c>
      <c r="CP1611" s="155" t="n">
        <v>0</v>
      </c>
      <c r="CQ1611" s="155" t="n">
        <v>0</v>
      </c>
      <c r="CR1611" s="155" t="n">
        <v>1.0734128E-005</v>
      </c>
      <c r="CS1611" s="155" t="n">
        <v>0</v>
      </c>
      <c r="CT1611" s="155" t="n">
        <v>0</v>
      </c>
      <c r="CU1611" s="155" t="n">
        <v>0</v>
      </c>
    </row>
    <row r="1612" customFormat="false" ht="13.8" hidden="false" customHeight="false" outlineLevel="0" collapsed="false">
      <c r="A1612" s="0" t="s">
        <v>2494</v>
      </c>
      <c r="B1612" s="26" t="s">
        <v>2489</v>
      </c>
      <c r="C1612" s="88" t="str">
        <f aca="false">MID(A1612,1,12)</f>
        <v>B.046.06.106</v>
      </c>
      <c r="D1612" s="2" t="s">
        <v>2487</v>
      </c>
      <c r="E1612" s="90" t="s">
        <v>1103</v>
      </c>
      <c r="F1612" s="91" t="str">
        <f aca="false">MID(A1612, 21,85)</f>
        <v>Electricity Chandigarh production</v>
      </c>
      <c r="G1612" s="133" t="n">
        <f aca="false">H1612+I1612+J1612+K1612</f>
        <v>0.0010294137157</v>
      </c>
      <c r="H1612" s="149" t="n">
        <f aca="false">N1612+O1612+P1612+Q1612</f>
        <v>4.12440147E-005</v>
      </c>
      <c r="I1612" s="149" t="n">
        <f aca="false">L1612+M1612+R1612+V1612+T1612</f>
        <v>9.5179901E-005</v>
      </c>
      <c r="J1612" s="150" t="n">
        <f aca="false">S1612+U1612+W1612+X1612</f>
        <v>0.00031359464</v>
      </c>
      <c r="K1612" s="149" t="n">
        <v>0.00057939516</v>
      </c>
      <c r="L1612" s="157" t="n">
        <v>5.1634082E-005</v>
      </c>
      <c r="M1612" s="157" t="n">
        <v>4.3545819E-005</v>
      </c>
      <c r="N1612" s="157" t="n">
        <v>3.4593857E-005</v>
      </c>
      <c r="O1612" s="157" t="n">
        <v>6.6501577E-006</v>
      </c>
      <c r="P1612" s="130" t="n">
        <v>0</v>
      </c>
      <c r="Q1612" s="130" t="n">
        <v>0</v>
      </c>
      <c r="R1612" s="157" t="n">
        <v>0</v>
      </c>
      <c r="S1612" s="157" t="n">
        <v>0.00031359464</v>
      </c>
      <c r="T1612" s="130" t="n">
        <v>0</v>
      </c>
      <c r="U1612" s="130" t="n">
        <v>0</v>
      </c>
      <c r="V1612" s="130" t="n">
        <v>0</v>
      </c>
      <c r="W1612" s="130" t="n">
        <v>0</v>
      </c>
      <c r="X1612" s="130" t="n">
        <v>0</v>
      </c>
      <c r="Z1612" s="151" t="n">
        <f aca="false">K1612/0.15</f>
        <v>0.0038626344</v>
      </c>
      <c r="AB1612" s="133" t="n">
        <f aca="false">K1612</f>
        <v>0.00057939516</v>
      </c>
      <c r="AC1612" s="133" t="n">
        <f aca="false">L1612+M1612+N1612+O1612+P1612+Q1612+R1612</f>
        <v>0.0001364239157</v>
      </c>
      <c r="AD1612" s="133" t="n">
        <f aca="false">L1612+M1612+R1612+W1612</f>
        <v>9.5179901E-005</v>
      </c>
      <c r="AE1612" s="133" t="n">
        <f aca="false">V1612+L1612+M1612+R1612+T1612</f>
        <v>9.5179901E-005</v>
      </c>
      <c r="AF1612" s="133" t="n">
        <f aca="false">S1612+U1612+X1612</f>
        <v>0.00031359464</v>
      </c>
      <c r="AH1612" s="0" t="n">
        <v>1.1821713</v>
      </c>
      <c r="AI1612" s="96" t="n">
        <v>0</v>
      </c>
      <c r="AJ1612" s="96" t="n">
        <v>0</v>
      </c>
      <c r="AK1612" s="96" t="n">
        <v>0</v>
      </c>
      <c r="AL1612" s="96" t="n">
        <v>0</v>
      </c>
      <c r="AM1612" s="96" t="n">
        <v>1.1821713</v>
      </c>
      <c r="AN1612" s="96" t="n">
        <v>0</v>
      </c>
      <c r="AP1612" s="95" t="n">
        <v>8.0549424E-005</v>
      </c>
      <c r="AQ1612" s="95" t="n">
        <v>7.7186515E-005</v>
      </c>
      <c r="AR1612" s="95" t="n">
        <v>3.2770784E-006</v>
      </c>
      <c r="AS1612" s="95" t="n">
        <v>8.5830852E-008</v>
      </c>
      <c r="AT1612" s="152" t="n">
        <f aca="false">AW1612+AZ1612+BA1612+BB1612+BC1612+BK1612+BL1612+BP1612</f>
        <v>4.62748882493E-009</v>
      </c>
      <c r="AU1612" s="152" t="n">
        <f aca="false">AX1612+AY1612+BD1612+BE1612+BF1612+BG1612+BH1612+BI1612+BJ1612+BM1612+BQ1612+BR1612</f>
        <v>1.211937249153E-011</v>
      </c>
      <c r="AV1612" s="153" t="n">
        <f aca="false">BN1612+BO1612</f>
        <v>1.2021128E-005</v>
      </c>
      <c r="AW1612" s="154" t="n">
        <v>3.5845247E-009</v>
      </c>
      <c r="AX1612" s="154" t="n">
        <v>1.0815376E-011</v>
      </c>
      <c r="AY1612" s="154" t="n">
        <v>2.9549153E-016</v>
      </c>
      <c r="AZ1612" s="154" t="n">
        <v>0</v>
      </c>
      <c r="BA1612" s="154" t="n">
        <v>0</v>
      </c>
      <c r="BB1612" s="154" t="n">
        <v>9.2702493E-013</v>
      </c>
      <c r="BC1612" s="154" t="n">
        <v>1.0420371E-009</v>
      </c>
      <c r="BD1612" s="154" t="n">
        <v>2.114069E-013</v>
      </c>
      <c r="BE1612" s="154" t="n">
        <v>1.0922941E-012</v>
      </c>
      <c r="BF1612" s="154" t="n">
        <v>0</v>
      </c>
      <c r="BG1612" s="154" t="n">
        <v>0</v>
      </c>
      <c r="BH1612" s="154" t="n">
        <v>0</v>
      </c>
      <c r="BI1612" s="154" t="n">
        <v>0</v>
      </c>
      <c r="BJ1612" s="154" t="n">
        <v>0</v>
      </c>
      <c r="BK1612" s="154" t="n">
        <v>0</v>
      </c>
      <c r="BL1612" s="154" t="n">
        <v>0</v>
      </c>
      <c r="BM1612" s="154" t="n">
        <v>0</v>
      </c>
      <c r="BN1612" s="154" t="n">
        <v>1.2021128E-005</v>
      </c>
      <c r="BO1612" s="154" t="n">
        <v>0</v>
      </c>
      <c r="BP1612" s="154" t="n">
        <v>0</v>
      </c>
      <c r="BQ1612" s="154" t="n">
        <v>0</v>
      </c>
      <c r="BR1612" s="154" t="n">
        <v>0</v>
      </c>
      <c r="BT1612" s="96" t="n">
        <v>1.3455549E-007</v>
      </c>
      <c r="BU1612" s="96" t="n">
        <v>7.5306056E-009</v>
      </c>
      <c r="BV1612" s="96" t="n">
        <v>1.077005E-007</v>
      </c>
      <c r="BW1612" s="96" t="n">
        <v>1.6469692E-011</v>
      </c>
      <c r="BX1612" s="96" t="n">
        <v>1.2155643E-008</v>
      </c>
      <c r="BY1612" s="96" t="n">
        <v>0</v>
      </c>
      <c r="BZ1612" s="96" t="n">
        <v>0</v>
      </c>
      <c r="CA1612" s="96" t="n">
        <v>0</v>
      </c>
      <c r="CB1612" s="96" t="n">
        <v>0</v>
      </c>
      <c r="CC1612" s="96" t="n">
        <v>5.0241072E-011</v>
      </c>
      <c r="CD1612" s="96" t="n">
        <v>0</v>
      </c>
      <c r="CE1612" s="96" t="n">
        <v>0</v>
      </c>
      <c r="CF1612" s="96" t="n">
        <v>0</v>
      </c>
      <c r="CG1612" s="96" t="n">
        <v>7.101639E-009</v>
      </c>
      <c r="CH1612" s="96" t="n">
        <v>0</v>
      </c>
      <c r="CI1612" s="96" t="n">
        <v>3.9767692E-013</v>
      </c>
      <c r="CJ1612" s="96" t="n">
        <v>0</v>
      </c>
      <c r="CL1612" s="155" t="n">
        <v>0</v>
      </c>
      <c r="CM1612" s="155" t="n">
        <v>0.0038626344</v>
      </c>
      <c r="CN1612" s="156" t="n">
        <v>0</v>
      </c>
      <c r="CO1612" s="155" t="n">
        <v>5.1523307E-006</v>
      </c>
      <c r="CP1612" s="155" t="n">
        <v>0</v>
      </c>
      <c r="CQ1612" s="155" t="n">
        <v>0</v>
      </c>
      <c r="CR1612" s="155" t="n">
        <v>4.8070394E-007</v>
      </c>
      <c r="CS1612" s="155" t="n">
        <v>0</v>
      </c>
      <c r="CT1612" s="155" t="n">
        <v>0</v>
      </c>
      <c r="CU1612" s="155" t="n">
        <v>0</v>
      </c>
    </row>
    <row r="1613" customFormat="false" ht="13.8" hidden="false" customHeight="false" outlineLevel="0" collapsed="false">
      <c r="A1613" s="0" t="s">
        <v>2495</v>
      </c>
      <c r="B1613" s="26" t="s">
        <v>2489</v>
      </c>
      <c r="C1613" s="88" t="str">
        <f aca="false">MID(A1613,1,12)</f>
        <v>B.046.06.107</v>
      </c>
      <c r="D1613" s="2" t="s">
        <v>2487</v>
      </c>
      <c r="E1613" s="90" t="s">
        <v>1103</v>
      </c>
      <c r="F1613" s="91" t="str">
        <f aca="false">MID(A1613, 21,85)</f>
        <v>Electricity Chhattisgarh production</v>
      </c>
      <c r="G1613" s="133" t="n">
        <f aca="false">H1613+I1613+J1613+K1613</f>
        <v>0.0536351597072</v>
      </c>
      <c r="H1613" s="149" t="n">
        <f aca="false">N1613+O1613+P1613+Q1613</f>
        <v>0.0018003478</v>
      </c>
      <c r="I1613" s="149" t="n">
        <f aca="false">L1613+M1613+R1613+V1613+T1613</f>
        <v>0.00270853211</v>
      </c>
      <c r="J1613" s="150" t="n">
        <f aca="false">S1613+U1613+W1613+X1613</f>
        <v>3.3427972E-006</v>
      </c>
      <c r="K1613" s="162" t="n">
        <v>0.049122937</v>
      </c>
      <c r="L1613" s="157" t="n">
        <v>0.00087806251</v>
      </c>
      <c r="M1613" s="157" t="n">
        <v>0.0018304696</v>
      </c>
      <c r="N1613" s="157" t="n">
        <v>0.0015730751</v>
      </c>
      <c r="O1613" s="130" t="n">
        <v>0.0002272727</v>
      </c>
      <c r="P1613" s="130" t="n">
        <v>0</v>
      </c>
      <c r="Q1613" s="130" t="n">
        <v>0</v>
      </c>
      <c r="R1613" s="130" t="n">
        <v>0</v>
      </c>
      <c r="S1613" s="157" t="n">
        <v>3.3427972E-006</v>
      </c>
      <c r="T1613" s="130" t="n">
        <v>0</v>
      </c>
      <c r="U1613" s="130" t="n">
        <v>0</v>
      </c>
      <c r="V1613" s="130" t="n">
        <v>0</v>
      </c>
      <c r="W1613" s="130" t="n">
        <v>0</v>
      </c>
      <c r="X1613" s="130" t="n">
        <v>0</v>
      </c>
      <c r="Z1613" s="151" t="n">
        <f aca="false">K1613/0.15</f>
        <v>0.327486246666667</v>
      </c>
      <c r="AB1613" s="163" t="n">
        <f aca="false">K1613</f>
        <v>0.049122937</v>
      </c>
      <c r="AC1613" s="133" t="n">
        <f aca="false">L1613+M1613+N1613+O1613+P1613+Q1613+R1613</f>
        <v>0.00450887991</v>
      </c>
      <c r="AD1613" s="133" t="n">
        <f aca="false">L1613+M1613+R1613+W1613</f>
        <v>0.00270853211</v>
      </c>
      <c r="AE1613" s="133" t="n">
        <f aca="false">V1613+L1613+M1613+R1613+T1613</f>
        <v>0.00270853211</v>
      </c>
      <c r="AF1613" s="133" t="n">
        <f aca="false">S1613+U1613+X1613</f>
        <v>3.3427972E-006</v>
      </c>
      <c r="AH1613" s="0" t="n">
        <v>3.5567583</v>
      </c>
      <c r="AI1613" s="96" t="n">
        <v>3.5083265</v>
      </c>
      <c r="AJ1613" s="96" t="n">
        <v>0</v>
      </c>
      <c r="AK1613" s="96" t="n">
        <v>0</v>
      </c>
      <c r="AL1613" s="96" t="n">
        <v>0.035073334</v>
      </c>
      <c r="AM1613" s="96" t="n">
        <v>0.0099302392</v>
      </c>
      <c r="AN1613" s="96" t="n">
        <v>0.0034282969</v>
      </c>
      <c r="AP1613" s="95" t="n">
        <v>0.0056958021</v>
      </c>
      <c r="AQ1613" s="95" t="n">
        <v>0.005395326</v>
      </c>
      <c r="AR1613" s="95" t="n">
        <v>0.00025557526</v>
      </c>
      <c r="AS1613" s="95" t="n">
        <v>4.4900874E-005</v>
      </c>
      <c r="AT1613" s="152" t="n">
        <f aca="false">AW1613+AZ1613+BA1613+BB1613+BC1613+BK1613+BL1613+BP1613</f>
        <v>3.234607883E-007</v>
      </c>
      <c r="AU1613" s="152" t="n">
        <f aca="false">AX1613+AY1613+BD1613+BE1613+BF1613+BG1613+BH1613+BI1613+BJ1613+BM1613+BQ1613+BR1613</f>
        <v>9.45174758398E-010</v>
      </c>
      <c r="AV1613" s="153" t="n">
        <f aca="false">BN1613+BO1613</f>
        <v>0.00628863784056</v>
      </c>
      <c r="AW1613" s="154" t="n">
        <v>3.0390723E-007</v>
      </c>
      <c r="AX1613" s="154" t="n">
        <v>9.1696148E-010</v>
      </c>
      <c r="AY1613" s="154" t="n">
        <v>2.5052698E-014</v>
      </c>
      <c r="AZ1613" s="154" t="n">
        <v>0</v>
      </c>
      <c r="BA1613" s="154" t="n">
        <v>0</v>
      </c>
      <c r="BB1613" s="154" t="n">
        <v>4.21543E-011</v>
      </c>
      <c r="BC1613" s="154" t="n">
        <v>1.9511404E-008</v>
      </c>
      <c r="BD1613" s="154" t="n">
        <v>9.6132367E-012</v>
      </c>
      <c r="BE1613" s="154" t="n">
        <v>1.8574989E-011</v>
      </c>
      <c r="BF1613" s="154" t="n">
        <v>0</v>
      </c>
      <c r="BG1613" s="154" t="n">
        <v>0</v>
      </c>
      <c r="BH1613" s="154" t="n">
        <v>0</v>
      </c>
      <c r="BI1613" s="154" t="n">
        <v>0</v>
      </c>
      <c r="BJ1613" s="154" t="n">
        <v>0</v>
      </c>
      <c r="BK1613" s="154" t="n">
        <v>0</v>
      </c>
      <c r="BL1613" s="154" t="n">
        <v>0</v>
      </c>
      <c r="BM1613" s="154" t="n">
        <v>0</v>
      </c>
      <c r="BN1613" s="154" t="n">
        <v>1.2814056E-007</v>
      </c>
      <c r="BO1613" s="154" t="n">
        <v>0.0062885097</v>
      </c>
      <c r="BP1613" s="154" t="n">
        <v>0</v>
      </c>
      <c r="BQ1613" s="154" t="n">
        <v>0</v>
      </c>
      <c r="BR1613" s="154" t="n">
        <v>0</v>
      </c>
      <c r="BT1613" s="96" t="n">
        <v>1.4116403E-005</v>
      </c>
      <c r="BU1613" s="96" t="n">
        <v>1.2806159E-007</v>
      </c>
      <c r="BV1613" s="96" t="n">
        <v>9.1311854E-006</v>
      </c>
      <c r="BW1613" s="96" t="n">
        <v>7.4892087E-010</v>
      </c>
      <c r="BX1613" s="96" t="n">
        <v>3.0891602E-007</v>
      </c>
      <c r="BY1613" s="96" t="n">
        <v>0</v>
      </c>
      <c r="BZ1613" s="96" t="n">
        <v>0</v>
      </c>
      <c r="CA1613" s="96" t="n">
        <v>0</v>
      </c>
      <c r="CB1613" s="96" t="n">
        <v>0</v>
      </c>
      <c r="CC1613" s="96" t="n">
        <v>2.2845957E-009</v>
      </c>
      <c r="CD1613" s="96" t="n">
        <v>0</v>
      </c>
      <c r="CE1613" s="96" t="n">
        <v>0</v>
      </c>
      <c r="CF1613" s="96" t="n">
        <v>0</v>
      </c>
      <c r="CG1613" s="96" t="n">
        <v>3.0901473E-007</v>
      </c>
      <c r="CH1613" s="96" t="n">
        <v>4.2361921E-006</v>
      </c>
      <c r="CI1613" s="96" t="n">
        <v>4.2390817E-015</v>
      </c>
      <c r="CJ1613" s="96" t="n">
        <v>0</v>
      </c>
      <c r="CL1613" s="155" t="n">
        <v>0</v>
      </c>
      <c r="CM1613" s="155" t="n">
        <v>0.32748624</v>
      </c>
      <c r="CN1613" s="156" t="n">
        <v>0</v>
      </c>
      <c r="CO1613" s="155" t="n">
        <v>8.7617873E-005</v>
      </c>
      <c r="CP1613" s="155" t="n">
        <v>0</v>
      </c>
      <c r="CQ1613" s="155" t="n">
        <v>0</v>
      </c>
      <c r="CR1613" s="155" t="n">
        <v>1.1022073E-005</v>
      </c>
      <c r="CS1613" s="155" t="n">
        <v>0</v>
      </c>
      <c r="CT1613" s="155" t="n">
        <v>0</v>
      </c>
      <c r="CU1613" s="155" t="n">
        <v>0</v>
      </c>
    </row>
    <row r="1614" customFormat="false" ht="13.8" hidden="false" customHeight="false" outlineLevel="0" collapsed="false">
      <c r="A1614" s="0" t="s">
        <v>2496</v>
      </c>
      <c r="B1614" s="26" t="s">
        <v>2489</v>
      </c>
      <c r="C1614" s="88" t="str">
        <f aca="false">MID(A1614,1,12)</f>
        <v>B.046.06.108</v>
      </c>
      <c r="D1614" s="2" t="s">
        <v>2487</v>
      </c>
      <c r="E1614" s="90" t="s">
        <v>1103</v>
      </c>
      <c r="F1614" s="91" t="str">
        <f aca="false">MID(A1614, 21,85)</f>
        <v>Electricity Dadra &amp; Nagar Naveli production</v>
      </c>
      <c r="G1614" s="133" t="n">
        <f aca="false">H1614+I1614+J1614+K1614</f>
        <v>0.00532358153</v>
      </c>
      <c r="H1614" s="149" t="n">
        <f aca="false">N1614+O1614+P1614+Q1614</f>
        <v>0.00194744786</v>
      </c>
      <c r="I1614" s="149" t="n">
        <f aca="false">L1614+M1614+R1614+V1614+T1614</f>
        <v>0.0028527761</v>
      </c>
      <c r="J1614" s="150" t="n">
        <f aca="false">S1614+U1614+W1614+X1614</f>
        <v>0.00017668716</v>
      </c>
      <c r="K1614" s="149" t="n">
        <v>0.00034667041</v>
      </c>
      <c r="L1614" s="130" t="n">
        <v>0.0014170819</v>
      </c>
      <c r="M1614" s="130" t="n">
        <v>0.0014356942</v>
      </c>
      <c r="N1614" s="130" t="n">
        <v>0.0012059766</v>
      </c>
      <c r="O1614" s="157" t="n">
        <v>0.00074147126</v>
      </c>
      <c r="P1614" s="130" t="n">
        <v>0</v>
      </c>
      <c r="Q1614" s="130" t="n">
        <v>0</v>
      </c>
      <c r="R1614" s="130" t="n">
        <v>0</v>
      </c>
      <c r="S1614" s="157" t="n">
        <v>0.00017668716</v>
      </c>
      <c r="T1614" s="130" t="n">
        <v>0</v>
      </c>
      <c r="U1614" s="130" t="n">
        <v>0</v>
      </c>
      <c r="V1614" s="130" t="n">
        <v>0</v>
      </c>
      <c r="W1614" s="130" t="n">
        <v>0</v>
      </c>
      <c r="X1614" s="130" t="n">
        <v>0</v>
      </c>
      <c r="Z1614" s="151" t="n">
        <f aca="false">K1614/0.15</f>
        <v>0.00231113606666667</v>
      </c>
      <c r="AB1614" s="133" t="n">
        <f aca="false">K1614</f>
        <v>0.00034667041</v>
      </c>
      <c r="AC1614" s="133" t="n">
        <f aca="false">L1614+M1614+N1614+O1614+P1614+Q1614+R1614</f>
        <v>0.00480022396</v>
      </c>
      <c r="AD1614" s="133" t="n">
        <f aca="false">L1614+M1614+R1614+W1614</f>
        <v>0.0028527761</v>
      </c>
      <c r="AE1614" s="133" t="n">
        <f aca="false">V1614+L1614+M1614+R1614+T1614</f>
        <v>0.0028527761</v>
      </c>
      <c r="AF1614" s="133" t="n">
        <f aca="false">S1614+U1614+X1614</f>
        <v>0.00017668716</v>
      </c>
      <c r="AH1614" s="0" t="n">
        <v>2.4282981</v>
      </c>
      <c r="AI1614" s="96" t="n">
        <v>0</v>
      </c>
      <c r="AJ1614" s="96" t="n">
        <v>0</v>
      </c>
      <c r="AK1614" s="96" t="n">
        <v>0</v>
      </c>
      <c r="AL1614" s="96" t="n">
        <v>1.771602</v>
      </c>
      <c r="AM1614" s="96" t="n">
        <v>0.65669617</v>
      </c>
      <c r="AN1614" s="96" t="n">
        <v>0</v>
      </c>
      <c r="AP1614" s="95" t="n">
        <v>0.00067147706</v>
      </c>
      <c r="AQ1614" s="95" t="n">
        <v>0.00065958007</v>
      </c>
      <c r="AR1614" s="95" t="n">
        <v>1.184863E-005</v>
      </c>
      <c r="AS1614" s="95" t="n">
        <v>4.8359276E-008</v>
      </c>
      <c r="AT1614" s="152" t="n">
        <f aca="false">AW1614+AZ1614+BA1614+BB1614+BC1614+BK1614+BL1614+BP1614</f>
        <v>3.9543169321E-008</v>
      </c>
      <c r="AU1614" s="152" t="n">
        <f aca="false">AX1614+AY1614+BD1614+BE1614+BF1614+BG1614+BH1614+BI1614+BJ1614+BM1614+BQ1614+BR1614</f>
        <v>4.381889890191E-011</v>
      </c>
      <c r="AV1614" s="153" t="n">
        <f aca="false">BN1614+BO1614</f>
        <v>6.7730079E-006</v>
      </c>
      <c r="AW1614" s="154" t="n">
        <v>2.1447343E-009</v>
      </c>
      <c r="AX1614" s="154" t="n">
        <v>6.471181E-012</v>
      </c>
      <c r="AY1614" s="154" t="n">
        <v>1.7680191E-016</v>
      </c>
      <c r="AZ1614" s="154" t="n">
        <v>0</v>
      </c>
      <c r="BA1614" s="154" t="n">
        <v>0</v>
      </c>
      <c r="BB1614" s="154" t="n">
        <v>3.2317021E-011</v>
      </c>
      <c r="BC1614" s="154" t="n">
        <v>3.7366118E-008</v>
      </c>
      <c r="BD1614" s="154" t="n">
        <v>7.3698571E-012</v>
      </c>
      <c r="BE1614" s="154" t="n">
        <v>2.9977684E-011</v>
      </c>
      <c r="BF1614" s="154" t="n">
        <v>0</v>
      </c>
      <c r="BG1614" s="154" t="n">
        <v>0</v>
      </c>
      <c r="BH1614" s="154" t="n">
        <v>0</v>
      </c>
      <c r="BI1614" s="154" t="n">
        <v>0</v>
      </c>
      <c r="BJ1614" s="154" t="n">
        <v>0</v>
      </c>
      <c r="BK1614" s="154" t="n">
        <v>0</v>
      </c>
      <c r="BL1614" s="154" t="n">
        <v>0</v>
      </c>
      <c r="BM1614" s="154" t="n">
        <v>0</v>
      </c>
      <c r="BN1614" s="154" t="n">
        <v>6.7730079E-006</v>
      </c>
      <c r="BO1614" s="154" t="n">
        <v>0</v>
      </c>
      <c r="BP1614" s="154" t="n">
        <v>0</v>
      </c>
      <c r="BQ1614" s="154" t="n">
        <v>0</v>
      </c>
      <c r="BR1614" s="154" t="n">
        <v>0</v>
      </c>
      <c r="BT1614" s="96" t="n">
        <v>1.3513083E-006</v>
      </c>
      <c r="BU1614" s="96" t="n">
        <v>2.0667521E-007</v>
      </c>
      <c r="BV1614" s="96" t="n">
        <v>6.4440606E-008</v>
      </c>
      <c r="BW1614" s="96" t="n">
        <v>5.7415E-010</v>
      </c>
      <c r="BX1614" s="96" t="n">
        <v>8.3392169E-007</v>
      </c>
      <c r="BY1614" s="96" t="n">
        <v>0</v>
      </c>
      <c r="BZ1614" s="96" t="n">
        <v>0</v>
      </c>
      <c r="CA1614" s="96" t="n">
        <v>0</v>
      </c>
      <c r="CB1614" s="96" t="n">
        <v>0</v>
      </c>
      <c r="CC1614" s="96" t="n">
        <v>1.7514542E-009</v>
      </c>
      <c r="CD1614" s="96" t="n">
        <v>0</v>
      </c>
      <c r="CE1614" s="96" t="n">
        <v>0</v>
      </c>
      <c r="CF1614" s="96" t="n">
        <v>0</v>
      </c>
      <c r="CG1614" s="96" t="n">
        <v>2.4394492E-007</v>
      </c>
      <c r="CH1614" s="96" t="n">
        <v>0</v>
      </c>
      <c r="CI1614" s="96" t="n">
        <v>2.2406125E-013</v>
      </c>
      <c r="CJ1614" s="96" t="n">
        <v>0</v>
      </c>
      <c r="CL1614" s="155" t="n">
        <v>0</v>
      </c>
      <c r="CM1614" s="155" t="n">
        <v>0.0023111361</v>
      </c>
      <c r="CN1614" s="156" t="n">
        <v>0</v>
      </c>
      <c r="CO1614" s="155" t="n">
        <v>0.00014140417</v>
      </c>
      <c r="CP1614" s="155" t="n">
        <v>0</v>
      </c>
      <c r="CQ1614" s="155" t="n">
        <v>0</v>
      </c>
      <c r="CR1614" s="155" t="n">
        <v>2.713192E-005</v>
      </c>
      <c r="CS1614" s="155" t="n">
        <v>0</v>
      </c>
      <c r="CT1614" s="155" t="n">
        <v>0</v>
      </c>
      <c r="CU1614" s="155" t="n">
        <v>0</v>
      </c>
    </row>
    <row r="1615" customFormat="false" ht="13.8" hidden="false" customHeight="false" outlineLevel="0" collapsed="false">
      <c r="A1615" s="0" t="s">
        <v>2497</v>
      </c>
      <c r="B1615" s="26" t="s">
        <v>2489</v>
      </c>
      <c r="C1615" s="88" t="str">
        <f aca="false">MID(A1615,1,12)</f>
        <v>B.046.06.109</v>
      </c>
      <c r="D1615" s="2" t="s">
        <v>2487</v>
      </c>
      <c r="E1615" s="90" t="s">
        <v>1103</v>
      </c>
      <c r="F1615" s="91" t="str">
        <f aca="false">MID(A1615, 21,85)</f>
        <v>Electricity Delhi production</v>
      </c>
      <c r="G1615" s="133" t="n">
        <f aca="false">H1615+I1615+J1615+K1615</f>
        <v>0.037324734358</v>
      </c>
      <c r="H1615" s="149" t="n">
        <f aca="false">N1615+O1615+P1615+Q1615</f>
        <v>0.00256363504</v>
      </c>
      <c r="I1615" s="149" t="n">
        <f aca="false">L1615+M1615+R1615+V1615+T1615</f>
        <v>0.0037282565</v>
      </c>
      <c r="J1615" s="150" t="n">
        <f aca="false">S1615+U1615+W1615+X1615</f>
        <v>1.2982818E-005</v>
      </c>
      <c r="K1615" s="149" t="n">
        <v>0.03101986</v>
      </c>
      <c r="L1615" s="157" t="n">
        <v>0.0012993735</v>
      </c>
      <c r="M1615" s="157" t="n">
        <v>0.002428883</v>
      </c>
      <c r="N1615" s="157" t="n">
        <v>0.0022638715</v>
      </c>
      <c r="O1615" s="157" t="n">
        <v>0.00029976354</v>
      </c>
      <c r="P1615" s="130" t="n">
        <v>0</v>
      </c>
      <c r="Q1615" s="130" t="n">
        <v>0</v>
      </c>
      <c r="R1615" s="157" t="n">
        <v>0</v>
      </c>
      <c r="S1615" s="157" t="n">
        <v>1.2982818E-005</v>
      </c>
      <c r="T1615" s="130" t="n">
        <v>0</v>
      </c>
      <c r="U1615" s="130" t="n">
        <v>0</v>
      </c>
      <c r="V1615" s="130" t="n">
        <v>0</v>
      </c>
      <c r="W1615" s="130" t="n">
        <v>0</v>
      </c>
      <c r="X1615" s="130" t="n">
        <v>0</v>
      </c>
      <c r="Z1615" s="151" t="n">
        <f aca="false">K1615/0.15</f>
        <v>0.206799066666667</v>
      </c>
      <c r="AB1615" s="133" t="n">
        <f aca="false">K1615</f>
        <v>0.03101986</v>
      </c>
      <c r="AC1615" s="133" t="n">
        <f aca="false">L1615+M1615+N1615+O1615+P1615+Q1615+R1615</f>
        <v>0.00629189154</v>
      </c>
      <c r="AD1615" s="133" t="n">
        <f aca="false">L1615+M1615+R1615+W1615</f>
        <v>0.0037282565</v>
      </c>
      <c r="AE1615" s="133" t="n">
        <f aca="false">V1615+L1615+M1615+R1615+T1615</f>
        <v>0.0037282565</v>
      </c>
      <c r="AF1615" s="133" t="n">
        <f aca="false">S1615+U1615+X1615</f>
        <v>1.2982818E-005</v>
      </c>
      <c r="AH1615" s="0" t="n">
        <v>2.5777928</v>
      </c>
      <c r="AI1615" s="96" t="n">
        <v>2.3964477</v>
      </c>
      <c r="AJ1615" s="96" t="n">
        <v>0</v>
      </c>
      <c r="AK1615" s="96" t="n">
        <v>0</v>
      </c>
      <c r="AL1615" s="96" t="n">
        <v>0</v>
      </c>
      <c r="AM1615" s="96" t="n">
        <v>0.18134508</v>
      </c>
      <c r="AN1615" s="96" t="n">
        <v>0</v>
      </c>
      <c r="AP1615" s="95" t="n">
        <v>0.0039765852</v>
      </c>
      <c r="AQ1615" s="95" t="n">
        <v>0.0036741051</v>
      </c>
      <c r="AR1615" s="95" t="n">
        <v>0.00016774956</v>
      </c>
      <c r="AS1615" s="95" t="n">
        <v>0.00013473055</v>
      </c>
      <c r="AT1615" s="152" t="n">
        <f aca="false">AW1615+AZ1615+BA1615+BB1615+BC1615+BK1615+BL1615+BP1615</f>
        <v>2.20270093839E-007</v>
      </c>
      <c r="AU1615" s="152" t="n">
        <f aca="false">AX1615+AY1615+BD1615+BE1615+BF1615+BG1615+BH1615+BI1615+BJ1615+BM1615+BQ1615+BR1615</f>
        <v>6.20375610129E-010</v>
      </c>
      <c r="AV1615" s="153" t="n">
        <f aca="false">BN1615+BO1615</f>
        <v>0.01886982467469</v>
      </c>
      <c r="AW1615" s="154" t="n">
        <v>1.9190954E-007</v>
      </c>
      <c r="AX1615" s="154" t="n">
        <v>5.790374E-010</v>
      </c>
      <c r="AY1615" s="154" t="n">
        <v>1.5820129E-014</v>
      </c>
      <c r="AZ1615" s="154" t="n">
        <v>0</v>
      </c>
      <c r="BA1615" s="154" t="n">
        <v>0</v>
      </c>
      <c r="BB1615" s="154" t="n">
        <v>6.0665839E-011</v>
      </c>
      <c r="BC1615" s="154" t="n">
        <v>2.8299888E-008</v>
      </c>
      <c r="BD1615" s="154" t="n">
        <v>1.3834771E-011</v>
      </c>
      <c r="BE1615" s="154" t="n">
        <v>2.7487619E-011</v>
      </c>
      <c r="BF1615" s="154" t="n">
        <v>0</v>
      </c>
      <c r="BG1615" s="154" t="n">
        <v>0</v>
      </c>
      <c r="BH1615" s="154" t="n">
        <v>0</v>
      </c>
      <c r="BI1615" s="154" t="n">
        <v>0</v>
      </c>
      <c r="BJ1615" s="154" t="n">
        <v>0</v>
      </c>
      <c r="BK1615" s="154" t="n">
        <v>0</v>
      </c>
      <c r="BL1615" s="154" t="n">
        <v>0</v>
      </c>
      <c r="BM1615" s="154" t="n">
        <v>0</v>
      </c>
      <c r="BN1615" s="154" t="n">
        <v>4.9767469E-007</v>
      </c>
      <c r="BO1615" s="154" t="n">
        <v>0.018869327</v>
      </c>
      <c r="BP1615" s="154" t="n">
        <v>0</v>
      </c>
      <c r="BQ1615" s="154" t="n">
        <v>0</v>
      </c>
      <c r="BR1615" s="154" t="n">
        <v>0</v>
      </c>
      <c r="BT1615" s="96" t="n">
        <v>9.5927401E-006</v>
      </c>
      <c r="BU1615" s="96" t="n">
        <v>1.8950795E-007</v>
      </c>
      <c r="BV1615" s="96" t="n">
        <v>5.7661068E-006</v>
      </c>
      <c r="BW1615" s="96" t="n">
        <v>1.0778002E-009</v>
      </c>
      <c r="BX1615" s="96" t="n">
        <v>4.2441661E-007</v>
      </c>
      <c r="BY1615" s="96" t="n">
        <v>0</v>
      </c>
      <c r="BZ1615" s="96" t="n">
        <v>0</v>
      </c>
      <c r="CA1615" s="96" t="n">
        <v>0</v>
      </c>
      <c r="CB1615" s="96" t="n">
        <v>0</v>
      </c>
      <c r="CC1615" s="96" t="n">
        <v>3.2878477E-009</v>
      </c>
      <c r="CD1615" s="96" t="n">
        <v>0</v>
      </c>
      <c r="CE1615" s="96" t="n">
        <v>0</v>
      </c>
      <c r="CF1615" s="96" t="n">
        <v>0</v>
      </c>
      <c r="CG1615" s="96" t="n">
        <v>4.450529E-007</v>
      </c>
      <c r="CH1615" s="96" t="n">
        <v>2.7632902E-006</v>
      </c>
      <c r="CI1615" s="96" t="n">
        <v>1.6463824E-014</v>
      </c>
      <c r="CJ1615" s="96" t="n">
        <v>0</v>
      </c>
      <c r="CL1615" s="155" t="n">
        <v>0</v>
      </c>
      <c r="CM1615" s="155" t="n">
        <v>0.20679907</v>
      </c>
      <c r="CN1615" s="156" t="n">
        <v>0</v>
      </c>
      <c r="CO1615" s="155" t="n">
        <v>0.00012965858</v>
      </c>
      <c r="CP1615" s="155" t="n">
        <v>0</v>
      </c>
      <c r="CQ1615" s="155" t="n">
        <v>0</v>
      </c>
      <c r="CR1615" s="155" t="n">
        <v>1.5398979E-005</v>
      </c>
      <c r="CS1615" s="155" t="n">
        <v>0</v>
      </c>
      <c r="CT1615" s="155" t="n">
        <v>0</v>
      </c>
      <c r="CU1615" s="155" t="n">
        <v>0</v>
      </c>
    </row>
    <row r="1616" customFormat="false" ht="13.8" hidden="false" customHeight="false" outlineLevel="0" collapsed="false">
      <c r="A1616" s="0" t="s">
        <v>2498</v>
      </c>
      <c r="B1616" s="26" t="s">
        <v>2489</v>
      </c>
      <c r="C1616" s="88" t="str">
        <f aca="false">MID(A1616,1,12)</f>
        <v>B.046.06.110</v>
      </c>
      <c r="D1616" s="2" t="s">
        <v>2487</v>
      </c>
      <c r="E1616" s="90" t="s">
        <v>1103</v>
      </c>
      <c r="F1616" s="91" t="str">
        <f aca="false">MID(A1616, 21,85)</f>
        <v>Electricity Goa production</v>
      </c>
      <c r="G1616" s="133" t="n">
        <f aca="false">H1616+I1616+J1616+K1616</f>
        <v>0.0009010458131</v>
      </c>
      <c r="H1616" s="149" t="n">
        <f aca="false">N1616+O1616+P1616+Q1616</f>
        <v>3.61008861E-005</v>
      </c>
      <c r="I1616" s="149" t="n">
        <f aca="false">L1616+M1616+R1616+V1616+T1616</f>
        <v>8.3310967E-005</v>
      </c>
      <c r="J1616" s="150" t="n">
        <f aca="false">S1616+U1616+W1616+X1616</f>
        <v>0.00027448938</v>
      </c>
      <c r="K1616" s="162" t="n">
        <v>0.00050714458</v>
      </c>
      <c r="L1616" s="157" t="n">
        <v>4.5195312E-005</v>
      </c>
      <c r="M1616" s="157" t="n">
        <v>3.8115655E-005</v>
      </c>
      <c r="N1616" s="157" t="n">
        <v>3.0280003E-005</v>
      </c>
      <c r="O1616" s="157" t="n">
        <v>5.8208831E-006</v>
      </c>
      <c r="P1616" s="130" t="n">
        <v>0</v>
      </c>
      <c r="Q1616" s="130" t="n">
        <v>0</v>
      </c>
      <c r="R1616" s="130" t="n">
        <v>0</v>
      </c>
      <c r="S1616" s="157" t="n">
        <v>0.00027448938</v>
      </c>
      <c r="T1616" s="130" t="n">
        <v>0</v>
      </c>
      <c r="U1616" s="130" t="n">
        <v>0</v>
      </c>
      <c r="V1616" s="130" t="n">
        <v>0</v>
      </c>
      <c r="W1616" s="130" t="n">
        <v>0</v>
      </c>
      <c r="X1616" s="130" t="n">
        <v>0</v>
      </c>
      <c r="Z1616" s="151" t="n">
        <f aca="false">K1616/0.15</f>
        <v>0.00338096386666667</v>
      </c>
      <c r="AB1616" s="163" t="n">
        <f aca="false">K1616</f>
        <v>0.00050714458</v>
      </c>
      <c r="AC1616" s="133" t="n">
        <f aca="false">L1616+M1616+N1616+O1616+P1616+Q1616+R1616</f>
        <v>0.0001194118531</v>
      </c>
      <c r="AD1616" s="133" t="n">
        <f aca="false">L1616+M1616+R1616+W1616</f>
        <v>8.3310967E-005</v>
      </c>
      <c r="AE1616" s="133" t="n">
        <f aca="false">V1616+L1616+M1616+R1616+T1616</f>
        <v>8.3310967E-005</v>
      </c>
      <c r="AF1616" s="133" t="n">
        <f aca="false">S1616+U1616+X1616</f>
        <v>0.00027448938</v>
      </c>
      <c r="AH1616" s="0" t="n">
        <v>1.1821713</v>
      </c>
      <c r="AI1616" s="96" t="n">
        <v>0</v>
      </c>
      <c r="AJ1616" s="96" t="n">
        <v>0</v>
      </c>
      <c r="AK1616" s="96" t="n">
        <v>0</v>
      </c>
      <c r="AL1616" s="96" t="n">
        <v>0</v>
      </c>
      <c r="AM1616" s="96" t="n">
        <v>1.1821713</v>
      </c>
      <c r="AN1616" s="96" t="n">
        <v>0</v>
      </c>
      <c r="AP1616" s="95" t="n">
        <v>7.0504911E-005</v>
      </c>
      <c r="AQ1616" s="95" t="n">
        <v>6.7561356E-005</v>
      </c>
      <c r="AR1616" s="95" t="n">
        <v>2.8684267E-006</v>
      </c>
      <c r="AS1616" s="95" t="n">
        <v>7.5127745E-008</v>
      </c>
      <c r="AT1616" s="152" t="n">
        <f aca="false">AW1616+AZ1616+BA1616+BB1616+BC1616+BK1616+BL1616+BP1616</f>
        <v>4.05044103492E-009</v>
      </c>
      <c r="AU1616" s="152" t="n">
        <f aca="false">AX1616+AY1616+BD1616+BE1616+BF1616+BG1616+BH1616+BI1616+BJ1616+BM1616+BQ1616+BR1616</f>
        <v>1.060808704374E-011</v>
      </c>
      <c r="AV1616" s="153" t="n">
        <f aca="false">BN1616+BO1616</f>
        <v>1.0522093E-005</v>
      </c>
      <c r="AW1616" s="154" t="n">
        <v>3.1375345E-009</v>
      </c>
      <c r="AX1616" s="154" t="n">
        <v>9.4666989E-012</v>
      </c>
      <c r="AY1616" s="154" t="n">
        <v>2.5864374E-016</v>
      </c>
      <c r="AZ1616" s="154" t="n">
        <v>0</v>
      </c>
      <c r="BA1616" s="154" t="n">
        <v>0</v>
      </c>
      <c r="BB1616" s="154" t="n">
        <v>8.1142492E-013</v>
      </c>
      <c r="BC1616" s="154" t="n">
        <v>9.1209511E-010</v>
      </c>
      <c r="BD1616" s="154" t="n">
        <v>1.8504446E-013</v>
      </c>
      <c r="BE1616" s="154" t="n">
        <v>9.5608504E-013</v>
      </c>
      <c r="BF1616" s="154" t="n">
        <v>0</v>
      </c>
      <c r="BG1616" s="154" t="n">
        <v>0</v>
      </c>
      <c r="BH1616" s="154" t="n">
        <v>0</v>
      </c>
      <c r="BI1616" s="154" t="n">
        <v>0</v>
      </c>
      <c r="BJ1616" s="154" t="n">
        <v>0</v>
      </c>
      <c r="BK1616" s="154" t="n">
        <v>0</v>
      </c>
      <c r="BL1616" s="154" t="n">
        <v>0</v>
      </c>
      <c r="BM1616" s="154" t="n">
        <v>0</v>
      </c>
      <c r="BN1616" s="154" t="n">
        <v>1.0522093E-005</v>
      </c>
      <c r="BO1616" s="154" t="n">
        <v>0</v>
      </c>
      <c r="BP1616" s="154" t="n">
        <v>0</v>
      </c>
      <c r="BQ1616" s="154" t="n">
        <v>0</v>
      </c>
      <c r="BR1616" s="154" t="n">
        <v>0</v>
      </c>
      <c r="BT1616" s="96" t="n">
        <v>1.1777642E-007</v>
      </c>
      <c r="BU1616" s="96" t="n">
        <v>6.5915391E-009</v>
      </c>
      <c r="BV1616" s="96" t="n">
        <v>9.4270244E-008</v>
      </c>
      <c r="BW1616" s="96" t="n">
        <v>1.4415921E-011</v>
      </c>
      <c r="BX1616" s="96" t="n">
        <v>1.0639834E-008</v>
      </c>
      <c r="BY1616" s="96" t="n">
        <v>0</v>
      </c>
      <c r="BZ1616" s="96" t="n">
        <v>0</v>
      </c>
      <c r="CA1616" s="96" t="n">
        <v>0</v>
      </c>
      <c r="CB1616" s="96" t="n">
        <v>0</v>
      </c>
      <c r="CC1616" s="96" t="n">
        <v>4.397601E-011</v>
      </c>
      <c r="CD1616" s="96" t="n">
        <v>0</v>
      </c>
      <c r="CE1616" s="96" t="n">
        <v>0</v>
      </c>
      <c r="CF1616" s="96" t="n">
        <v>0</v>
      </c>
      <c r="CG1616" s="96" t="n">
        <v>6.2160646E-009</v>
      </c>
      <c r="CH1616" s="96" t="n">
        <v>0</v>
      </c>
      <c r="CI1616" s="96" t="n">
        <v>3.4808661E-013</v>
      </c>
      <c r="CJ1616" s="96" t="n">
        <v>0</v>
      </c>
      <c r="CL1616" s="155" t="n">
        <v>0</v>
      </c>
      <c r="CM1616" s="155" t="n">
        <v>0.0033809639</v>
      </c>
      <c r="CN1616" s="156" t="n">
        <v>0</v>
      </c>
      <c r="CO1616" s="155" t="n">
        <v>4.5098351E-006</v>
      </c>
      <c r="CP1616" s="155" t="n">
        <v>0</v>
      </c>
      <c r="CQ1616" s="155" t="n">
        <v>0</v>
      </c>
      <c r="CR1616" s="155" t="n">
        <v>4.2076016E-007</v>
      </c>
      <c r="CS1616" s="155" t="n">
        <v>0</v>
      </c>
      <c r="CT1616" s="155" t="n">
        <v>0</v>
      </c>
      <c r="CU1616" s="155" t="n">
        <v>0</v>
      </c>
    </row>
    <row r="1617" customFormat="false" ht="13.8" hidden="false" customHeight="false" outlineLevel="0" collapsed="false">
      <c r="A1617" s="0" t="s">
        <v>2499</v>
      </c>
      <c r="B1617" s="26" t="s">
        <v>2489</v>
      </c>
      <c r="C1617" s="88" t="str">
        <f aca="false">MID(A1617,1,12)</f>
        <v>B.046.06.111</v>
      </c>
      <c r="D1617" s="2" t="s">
        <v>2487</v>
      </c>
      <c r="E1617" s="90" t="s">
        <v>1103</v>
      </c>
      <c r="F1617" s="91" t="str">
        <f aca="false">MID(A1617, 21,85)</f>
        <v>Electricity Gujarat production</v>
      </c>
      <c r="G1617" s="133" t="n">
        <f aca="false">H1617+I1617+J1617+K1617</f>
        <v>0.035373102909</v>
      </c>
      <c r="H1617" s="149" t="n">
        <f aca="false">N1617+O1617+P1617+Q1617</f>
        <v>0.00120479555</v>
      </c>
      <c r="I1617" s="149" t="n">
        <f aca="false">L1617+M1617+R1617+V1617+T1617</f>
        <v>0.0018521468</v>
      </c>
      <c r="J1617" s="150" t="n">
        <f aca="false">S1617+U1617+W1617+X1617</f>
        <v>0.002169506559</v>
      </c>
      <c r="K1617" s="149" t="n">
        <v>0.030146654</v>
      </c>
      <c r="L1617" s="130" t="n">
        <v>0.0006351932</v>
      </c>
      <c r="M1617" s="130" t="n">
        <v>0.0012169536</v>
      </c>
      <c r="N1617" s="157" t="n">
        <v>0.0010606248</v>
      </c>
      <c r="O1617" s="130" t="n">
        <v>0.00014417075</v>
      </c>
      <c r="P1617" s="130" t="n">
        <v>0</v>
      </c>
      <c r="Q1617" s="130" t="n">
        <v>0</v>
      </c>
      <c r="R1617" s="130" t="n">
        <v>0</v>
      </c>
      <c r="S1617" s="157" t="n">
        <v>9.9182859E-005</v>
      </c>
      <c r="T1617" s="130" t="n">
        <v>0</v>
      </c>
      <c r="U1617" s="130" t="n">
        <v>0.0020703237</v>
      </c>
      <c r="V1617" s="130" t="n">
        <v>0</v>
      </c>
      <c r="W1617" s="130" t="n">
        <v>0</v>
      </c>
      <c r="X1617" s="130" t="n">
        <v>0</v>
      </c>
      <c r="Z1617" s="151" t="n">
        <f aca="false">K1617/0.15</f>
        <v>0.200977693333333</v>
      </c>
      <c r="AB1617" s="133" t="n">
        <f aca="false">K1617</f>
        <v>0.030146654</v>
      </c>
      <c r="AC1617" s="133" t="n">
        <f aca="false">L1617+M1617+N1617+O1617+P1617+Q1617+R1617</f>
        <v>0.00305694235</v>
      </c>
      <c r="AD1617" s="133" t="n">
        <f aca="false">L1617+M1617+R1617+W1617</f>
        <v>0.0018521468</v>
      </c>
      <c r="AE1617" s="133" t="n">
        <f aca="false">V1617+L1617+M1617+R1617+T1617</f>
        <v>0.0018521468</v>
      </c>
      <c r="AF1617" s="133" t="n">
        <f aca="false">S1617+U1617+X1617</f>
        <v>0.002169506559</v>
      </c>
      <c r="AH1617" s="0" t="n">
        <v>2.8120848</v>
      </c>
      <c r="AI1617" s="96" t="n">
        <v>2.1532084</v>
      </c>
      <c r="AJ1617" s="96" t="n">
        <v>0.28683357</v>
      </c>
      <c r="AK1617" s="96" t="n">
        <v>0</v>
      </c>
      <c r="AL1617" s="96" t="n">
        <v>0.0011956819</v>
      </c>
      <c r="AM1617" s="96" t="n">
        <v>0.32332386</v>
      </c>
      <c r="AN1617" s="96" t="n">
        <v>0.047523287</v>
      </c>
      <c r="AP1617" s="95" t="n">
        <v>0.0035345794</v>
      </c>
      <c r="AQ1617" s="95" t="n">
        <v>0.0033415522</v>
      </c>
      <c r="AR1617" s="95" t="n">
        <v>0.00015755443</v>
      </c>
      <c r="AS1617" s="95" t="n">
        <v>3.5472746E-005</v>
      </c>
      <c r="AT1617" s="152" t="n">
        <f aca="false">AW1617+AZ1617+BA1617+BB1617+BC1617+BK1617+BL1617+BP1617</f>
        <v>2.00332867973E-007</v>
      </c>
      <c r="AU1617" s="152" t="n">
        <f aca="false">AX1617+AY1617+BD1617+BE1617+BF1617+BG1617+BH1617+BI1617+BJ1617+BM1617+BQ1617+BR1617</f>
        <v>5.82671716993E-010</v>
      </c>
      <c r="AV1617" s="153" t="n">
        <f aca="false">BN1617+BO1617</f>
        <v>0.0049681716519</v>
      </c>
      <c r="AW1617" s="154" t="n">
        <v>1.865073E-007</v>
      </c>
      <c r="AX1617" s="154" t="n">
        <v>5.6273754E-010</v>
      </c>
      <c r="AY1617" s="154" t="n">
        <v>1.5374793E-014</v>
      </c>
      <c r="AZ1617" s="154" t="n">
        <v>0</v>
      </c>
      <c r="BA1617" s="154" t="n">
        <v>0</v>
      </c>
      <c r="BB1617" s="154" t="n">
        <v>2.8421973E-011</v>
      </c>
      <c r="BC1617" s="154" t="n">
        <v>1.3797146E-008</v>
      </c>
      <c r="BD1617" s="154" t="n">
        <v>6.4815962E-012</v>
      </c>
      <c r="BE1617" s="154" t="n">
        <v>1.3437206E-011</v>
      </c>
      <c r="BF1617" s="154" t="n">
        <v>0</v>
      </c>
      <c r="BG1617" s="154" t="n">
        <v>0</v>
      </c>
      <c r="BH1617" s="154" t="n">
        <v>0</v>
      </c>
      <c r="BI1617" s="154" t="n">
        <v>0</v>
      </c>
      <c r="BJ1617" s="154" t="n">
        <v>0</v>
      </c>
      <c r="BK1617" s="154" t="n">
        <v>0</v>
      </c>
      <c r="BL1617" s="154" t="n">
        <v>0</v>
      </c>
      <c r="BM1617" s="154" t="n">
        <v>0</v>
      </c>
      <c r="BN1617" s="154" t="n">
        <v>6.7881519E-006</v>
      </c>
      <c r="BO1617" s="154" t="n">
        <v>0.0049613835</v>
      </c>
      <c r="BP1617" s="154" t="n">
        <v>0</v>
      </c>
      <c r="BQ1617" s="154" t="n">
        <v>0</v>
      </c>
      <c r="BR1617" s="154" t="n">
        <v>0</v>
      </c>
      <c r="BT1617" s="96" t="n">
        <v>9.0697885E-006</v>
      </c>
      <c r="BU1617" s="96" t="n">
        <v>9.2640157E-008</v>
      </c>
      <c r="BV1617" s="96" t="n">
        <v>5.6037913E-006</v>
      </c>
      <c r="BW1617" s="96" t="n">
        <v>5.0494988E-010</v>
      </c>
      <c r="BX1617" s="96" t="n">
        <v>2.0535526E-007</v>
      </c>
      <c r="BY1617" s="96" t="n">
        <v>0</v>
      </c>
      <c r="BZ1617" s="96" t="n">
        <v>0</v>
      </c>
      <c r="CA1617" s="96" t="n">
        <v>0</v>
      </c>
      <c r="CB1617" s="96" t="n">
        <v>0</v>
      </c>
      <c r="CC1617" s="96" t="n">
        <v>1.5403581E-009</v>
      </c>
      <c r="CD1617" s="96" t="n">
        <v>0</v>
      </c>
      <c r="CE1617" s="96" t="n">
        <v>0</v>
      </c>
      <c r="CF1617" s="96" t="n">
        <v>0</v>
      </c>
      <c r="CG1617" s="96" t="n">
        <v>2.0875776E-007</v>
      </c>
      <c r="CH1617" s="96" t="n">
        <v>2.9571985E-006</v>
      </c>
      <c r="CI1617" s="96" t="n">
        <v>1.2577618E-013</v>
      </c>
      <c r="CJ1617" s="96" t="n">
        <v>0</v>
      </c>
      <c r="CL1617" s="155" t="n">
        <v>0</v>
      </c>
      <c r="CM1617" s="155" t="n">
        <v>0.20097769</v>
      </c>
      <c r="CN1617" s="156" t="n">
        <v>0</v>
      </c>
      <c r="CO1617" s="155" t="n">
        <v>6.3383046E-005</v>
      </c>
      <c r="CP1617" s="155" t="n">
        <v>0</v>
      </c>
      <c r="CQ1617" s="155" t="n">
        <v>0</v>
      </c>
      <c r="CR1617" s="155" t="n">
        <v>7.4686882E-006</v>
      </c>
      <c r="CS1617" s="155" t="n">
        <v>0</v>
      </c>
      <c r="CT1617" s="155" t="n">
        <v>0</v>
      </c>
      <c r="CU1617" s="155" t="n">
        <v>0</v>
      </c>
    </row>
    <row r="1618" customFormat="false" ht="13.8" hidden="false" customHeight="false" outlineLevel="0" collapsed="false">
      <c r="A1618" s="0" t="s">
        <v>2500</v>
      </c>
      <c r="B1618" s="26" t="s">
        <v>2489</v>
      </c>
      <c r="C1618" s="88" t="str">
        <f aca="false">MID(A1618,1,12)</f>
        <v>B.046.06.112</v>
      </c>
      <c r="D1618" s="2" t="s">
        <v>2487</v>
      </c>
      <c r="E1618" s="90" t="s">
        <v>1103</v>
      </c>
      <c r="F1618" s="91" t="str">
        <f aca="false">MID(A1618, 21,85)</f>
        <v>Electricity Haryana production</v>
      </c>
      <c r="G1618" s="133" t="n">
        <f aca="false">H1618+I1618+J1618+K1618</f>
        <v>0.051202394639</v>
      </c>
      <c r="H1618" s="149" t="n">
        <f aca="false">N1618+O1618+P1618+Q1618</f>
        <v>0.00174599832</v>
      </c>
      <c r="I1618" s="149" t="n">
        <f aca="false">L1618+M1618+R1618+V1618+T1618</f>
        <v>0.00262594522</v>
      </c>
      <c r="J1618" s="150" t="n">
        <f aca="false">S1618+U1618+W1618+X1618</f>
        <v>1.5283099E-005</v>
      </c>
      <c r="K1618" s="149" t="n">
        <v>0.046815168</v>
      </c>
      <c r="L1618" s="157" t="n">
        <v>0.00085732582</v>
      </c>
      <c r="M1618" s="157" t="n">
        <v>0.0017686194</v>
      </c>
      <c r="N1618" s="157" t="n">
        <v>0.0015209485</v>
      </c>
      <c r="O1618" s="157" t="n">
        <v>0.00022504982</v>
      </c>
      <c r="P1618" s="130" t="n">
        <v>0</v>
      </c>
      <c r="Q1618" s="130" t="n">
        <v>0</v>
      </c>
      <c r="R1618" s="157" t="n">
        <v>0</v>
      </c>
      <c r="S1618" s="157" t="n">
        <v>1.5283099E-005</v>
      </c>
      <c r="T1618" s="130" t="n">
        <v>0</v>
      </c>
      <c r="U1618" s="130" t="n">
        <v>0</v>
      </c>
      <c r="V1618" s="130" t="n">
        <v>0</v>
      </c>
      <c r="W1618" s="130" t="n">
        <v>0</v>
      </c>
      <c r="X1618" s="130" t="n">
        <v>0</v>
      </c>
      <c r="Z1618" s="151" t="n">
        <f aca="false">K1618/0.15</f>
        <v>0.31210112</v>
      </c>
      <c r="AB1618" s="133" t="n">
        <f aca="false">K1618</f>
        <v>0.046815168</v>
      </c>
      <c r="AC1618" s="133" t="n">
        <f aca="false">L1618+M1618+N1618+O1618+P1618+Q1618+R1618</f>
        <v>0.00437194354</v>
      </c>
      <c r="AD1618" s="133" t="n">
        <f aca="false">L1618+M1618+R1618+W1618</f>
        <v>0.00262594522</v>
      </c>
      <c r="AE1618" s="133" t="n">
        <f aca="false">V1618+L1618+M1618+R1618+T1618</f>
        <v>0.00262594522</v>
      </c>
      <c r="AF1618" s="133" t="n">
        <f aca="false">S1618+U1618+X1618</f>
        <v>1.5283099E-005</v>
      </c>
      <c r="AH1618" s="0" t="n">
        <v>3.4553884</v>
      </c>
      <c r="AI1618" s="96" t="n">
        <v>3.3433422</v>
      </c>
      <c r="AJ1618" s="96" t="n">
        <v>0</v>
      </c>
      <c r="AK1618" s="96" t="n">
        <v>0</v>
      </c>
      <c r="AL1618" s="96" t="n">
        <v>0.050218638</v>
      </c>
      <c r="AM1618" s="96" t="n">
        <v>0.052843058</v>
      </c>
      <c r="AN1618" s="96" t="n">
        <v>0.0089845021</v>
      </c>
      <c r="AP1618" s="95" t="n">
        <v>0.0054376183</v>
      </c>
      <c r="AQ1618" s="95" t="n">
        <v>0.0051502925</v>
      </c>
      <c r="AR1618" s="95" t="n">
        <v>0.0002437218</v>
      </c>
      <c r="AS1618" s="95" t="n">
        <v>4.3603968E-005</v>
      </c>
      <c r="AT1618" s="152" t="n">
        <f aca="false">AW1618+AZ1618+BA1618+BB1618+BC1618+BK1618+BL1618+BP1618</f>
        <v>3.08770535444E-007</v>
      </c>
      <c r="AU1618" s="152" t="n">
        <f aca="false">AX1618+AY1618+BD1618+BE1618+BF1618+BG1618+BH1618+BI1618+BJ1618+BM1618+BQ1618+BR1618</f>
        <v>9.01338015236E-010</v>
      </c>
      <c r="AV1618" s="153" t="n">
        <f aca="false">BN1618+BO1618</f>
        <v>0.00610699835213</v>
      </c>
      <c r="AW1618" s="154" t="n">
        <v>2.8962984E-007</v>
      </c>
      <c r="AX1618" s="154" t="n">
        <v>8.7388314E-010</v>
      </c>
      <c r="AY1618" s="154" t="n">
        <v>2.3875736E-014</v>
      </c>
      <c r="AZ1618" s="154" t="n">
        <v>0</v>
      </c>
      <c r="BA1618" s="154" t="n">
        <v>0</v>
      </c>
      <c r="BB1618" s="154" t="n">
        <v>4.0757444E-011</v>
      </c>
      <c r="BC1618" s="154" t="n">
        <v>1.9099938E-008</v>
      </c>
      <c r="BD1618" s="154" t="n">
        <v>9.2946855E-012</v>
      </c>
      <c r="BE1618" s="154" t="n">
        <v>1.8136314E-011</v>
      </c>
      <c r="BF1618" s="154" t="n">
        <v>0</v>
      </c>
      <c r="BG1618" s="154" t="n">
        <v>0</v>
      </c>
      <c r="BH1618" s="154" t="n">
        <v>0</v>
      </c>
      <c r="BI1618" s="154" t="n">
        <v>0</v>
      </c>
      <c r="BJ1618" s="154" t="n">
        <v>0</v>
      </c>
      <c r="BK1618" s="154" t="n">
        <v>0</v>
      </c>
      <c r="BL1618" s="154" t="n">
        <v>0</v>
      </c>
      <c r="BM1618" s="154" t="n">
        <v>0</v>
      </c>
      <c r="BN1618" s="154" t="n">
        <v>5.8585213E-007</v>
      </c>
      <c r="BO1618" s="154" t="n">
        <v>0.0061064125</v>
      </c>
      <c r="BP1618" s="154" t="n">
        <v>0</v>
      </c>
      <c r="BQ1618" s="154" t="n">
        <v>0</v>
      </c>
      <c r="BR1618" s="154" t="n">
        <v>0</v>
      </c>
      <c r="BT1618" s="96" t="n">
        <v>1.3469429E-005</v>
      </c>
      <c r="BU1618" s="96" t="n">
        <v>1.2503723E-007</v>
      </c>
      <c r="BV1618" s="96" t="n">
        <v>8.7022074E-006</v>
      </c>
      <c r="BW1618" s="96" t="n">
        <v>7.2410409E-010</v>
      </c>
      <c r="BX1618" s="96" t="n">
        <v>3.0443509E-007</v>
      </c>
      <c r="BY1618" s="96" t="n">
        <v>0</v>
      </c>
      <c r="BZ1618" s="96" t="n">
        <v>0</v>
      </c>
      <c r="CA1618" s="96" t="n">
        <v>0</v>
      </c>
      <c r="CB1618" s="96" t="n">
        <v>0</v>
      </c>
      <c r="CC1618" s="96" t="n">
        <v>2.2088917E-009</v>
      </c>
      <c r="CD1618" s="96" t="n">
        <v>0</v>
      </c>
      <c r="CE1618" s="96" t="n">
        <v>0</v>
      </c>
      <c r="CF1618" s="96" t="n">
        <v>0</v>
      </c>
      <c r="CG1618" s="96" t="n">
        <v>2.9885413E-007</v>
      </c>
      <c r="CH1618" s="96" t="n">
        <v>4.0359626E-006</v>
      </c>
      <c r="CI1618" s="96" t="n">
        <v>1.9380866E-014</v>
      </c>
      <c r="CJ1618" s="96" t="n">
        <v>0</v>
      </c>
      <c r="CL1618" s="155" t="n">
        <v>0</v>
      </c>
      <c r="CM1618" s="155" t="n">
        <v>0.31210112</v>
      </c>
      <c r="CN1618" s="156" t="n">
        <v>0</v>
      </c>
      <c r="CO1618" s="155" t="n">
        <v>8.5548652E-005</v>
      </c>
      <c r="CP1618" s="155" t="n">
        <v>0</v>
      </c>
      <c r="CQ1618" s="155" t="n">
        <v>0</v>
      </c>
      <c r="CR1618" s="155" t="n">
        <v>1.0840187E-005</v>
      </c>
      <c r="CS1618" s="155" t="n">
        <v>0</v>
      </c>
      <c r="CT1618" s="155" t="n">
        <v>0</v>
      </c>
      <c r="CU1618" s="155" t="n">
        <v>0</v>
      </c>
    </row>
    <row r="1619" customFormat="false" ht="13.8" hidden="false" customHeight="false" outlineLevel="0" collapsed="false">
      <c r="A1619" s="0" t="s">
        <v>2501</v>
      </c>
      <c r="B1619" s="26" t="s">
        <v>2489</v>
      </c>
      <c r="C1619" s="88" t="str">
        <f aca="false">MID(A1619,1,12)</f>
        <v>B.046.06.113</v>
      </c>
      <c r="D1619" s="2" t="s">
        <v>2487</v>
      </c>
      <c r="E1619" s="90" t="s">
        <v>1103</v>
      </c>
      <c r="F1619" s="91" t="str">
        <f aca="false">MID(A1619, 21,85)</f>
        <v>Electricity Himachal Pradesh production</v>
      </c>
      <c r="G1619" s="133" t="n">
        <f aca="false">H1619+I1619+J1619+K1619</f>
        <v>0.000590210777912</v>
      </c>
      <c r="H1619" s="149" t="n">
        <f aca="false">N1619+O1619+P1619+Q1619</f>
        <v>7.368268114E-006</v>
      </c>
      <c r="I1619" s="149" t="n">
        <f aca="false">L1619+M1619+R1619+V1619+T1619</f>
        <v>1.90359798E-007</v>
      </c>
      <c r="J1619" s="150" t="n">
        <f aca="false">S1619+U1619+W1619+X1619</f>
        <v>0.00022755126</v>
      </c>
      <c r="K1619" s="149" t="n">
        <v>0.00035510089</v>
      </c>
      <c r="L1619" s="157" t="n">
        <v>1.0326816E-007</v>
      </c>
      <c r="M1619" s="157" t="n">
        <v>8.7091638E-008</v>
      </c>
      <c r="N1619" s="157" t="n">
        <v>6.9187714E-008</v>
      </c>
      <c r="O1619" s="157" t="n">
        <v>7.2990804E-006</v>
      </c>
      <c r="P1619" s="130" t="n">
        <v>0</v>
      </c>
      <c r="Q1619" s="130" t="n">
        <v>0</v>
      </c>
      <c r="R1619" s="130" t="n">
        <v>0</v>
      </c>
      <c r="S1619" s="157" t="n">
        <v>0.00022755126</v>
      </c>
      <c r="T1619" s="130" t="n">
        <v>0</v>
      </c>
      <c r="U1619" s="130" t="n">
        <v>0</v>
      </c>
      <c r="V1619" s="130" t="n">
        <v>0</v>
      </c>
      <c r="W1619" s="130" t="n">
        <v>0</v>
      </c>
      <c r="X1619" s="130" t="n">
        <v>0</v>
      </c>
      <c r="Z1619" s="151" t="n">
        <f aca="false">K1619/0.15</f>
        <v>0.00236733926666667</v>
      </c>
      <c r="AB1619" s="133" t="n">
        <f aca="false">K1619</f>
        <v>0.00035510089</v>
      </c>
      <c r="AC1619" s="133" t="n">
        <f aca="false">L1619+M1619+N1619+O1619+P1619+Q1619+R1619</f>
        <v>7.558627912E-006</v>
      </c>
      <c r="AD1619" s="133" t="n">
        <f aca="false">L1619+M1619+R1619+W1619</f>
        <v>1.90359798E-007</v>
      </c>
      <c r="AE1619" s="133" t="n">
        <f aca="false">V1619+L1619+M1619+R1619+T1619</f>
        <v>1.90359798E-007</v>
      </c>
      <c r="AF1619" s="133" t="n">
        <f aca="false">S1619+U1619+X1619</f>
        <v>0.00022755126</v>
      </c>
      <c r="AH1619" s="0" t="n">
        <v>1.1821713</v>
      </c>
      <c r="AI1619" s="96" t="n">
        <v>0</v>
      </c>
      <c r="AJ1619" s="96" t="n">
        <v>0</v>
      </c>
      <c r="AK1619" s="96" t="n">
        <v>0</v>
      </c>
      <c r="AL1619" s="96" t="n">
        <v>0</v>
      </c>
      <c r="AM1619" s="96" t="n">
        <v>0.0023643427</v>
      </c>
      <c r="AN1619" s="96" t="n">
        <v>1.179807</v>
      </c>
      <c r="AP1619" s="95" t="n">
        <v>4.044057E-005</v>
      </c>
      <c r="AQ1619" s="95" t="n">
        <v>3.8585176E-005</v>
      </c>
      <c r="AR1619" s="95" t="n">
        <v>1.7931139E-006</v>
      </c>
      <c r="AS1619" s="95" t="n">
        <v>6.2280781E-008</v>
      </c>
      <c r="AT1619" s="152" t="n">
        <f aca="false">AW1619+AZ1619+BA1619+BB1619+BC1619+BK1619+BL1619+BP1619</f>
        <v>2.3132599140499E-009</v>
      </c>
      <c r="AU1619" s="152" t="n">
        <f aca="false">AX1619+AY1619+BD1619+BE1619+BF1619+BG1619+BH1619+BI1619+BJ1619+BM1619+BQ1619+BR1619</f>
        <v>6.63133840346E-012</v>
      </c>
      <c r="AV1619" s="153" t="n">
        <f aca="false">BN1619+BO1619</f>
        <v>8.7227985E-006</v>
      </c>
      <c r="AW1619" s="154" t="n">
        <v>2.1968908E-009</v>
      </c>
      <c r="AX1619" s="154" t="n">
        <v>6.6285499E-012</v>
      </c>
      <c r="AY1619" s="154" t="n">
        <v>1.8110145E-016</v>
      </c>
      <c r="AZ1619" s="154" t="n">
        <v>0</v>
      </c>
      <c r="BA1619" s="154" t="n">
        <v>0</v>
      </c>
      <c r="BB1619" s="154" t="n">
        <v>1.8540499E-015</v>
      </c>
      <c r="BC1619" s="154" t="n">
        <v>1.1636726E-010</v>
      </c>
      <c r="BD1619" s="154" t="n">
        <v>4.2281381E-016</v>
      </c>
      <c r="BE1619" s="154" t="n">
        <v>2.1845882E-015</v>
      </c>
      <c r="BF1619" s="154" t="n">
        <v>0</v>
      </c>
      <c r="BG1619" s="154" t="n">
        <v>0</v>
      </c>
      <c r="BH1619" s="154" t="n">
        <v>0</v>
      </c>
      <c r="BI1619" s="154" t="n">
        <v>0</v>
      </c>
      <c r="BJ1619" s="154" t="n">
        <v>0</v>
      </c>
      <c r="BK1619" s="154" t="n">
        <v>0</v>
      </c>
      <c r="BL1619" s="154" t="n">
        <v>0</v>
      </c>
      <c r="BM1619" s="154" t="n">
        <v>0</v>
      </c>
      <c r="BN1619" s="154" t="n">
        <v>8.7227985E-006</v>
      </c>
      <c r="BO1619" s="154" t="n">
        <v>0</v>
      </c>
      <c r="BP1619" s="154" t="n">
        <v>0</v>
      </c>
      <c r="BQ1619" s="154" t="n">
        <v>0</v>
      </c>
      <c r="BR1619" s="154" t="n">
        <v>0</v>
      </c>
      <c r="BT1619" s="96" t="n">
        <v>7.2583054E-008</v>
      </c>
      <c r="BU1619" s="96" t="n">
        <v>1.5061211E-011</v>
      </c>
      <c r="BV1619" s="96" t="n">
        <v>6.60077E-008</v>
      </c>
      <c r="BW1619" s="96" t="n">
        <v>3.2939383E-014</v>
      </c>
      <c r="BX1619" s="96" t="n">
        <v>6.5456684E-009</v>
      </c>
      <c r="BY1619" s="96" t="n">
        <v>0</v>
      </c>
      <c r="BZ1619" s="96" t="n">
        <v>0</v>
      </c>
      <c r="CA1619" s="96" t="n">
        <v>0</v>
      </c>
      <c r="CB1619" s="96" t="n">
        <v>0</v>
      </c>
      <c r="CC1619" s="96" t="n">
        <v>1.0048214E-013</v>
      </c>
      <c r="CD1619" s="96" t="n">
        <v>0</v>
      </c>
      <c r="CE1619" s="96" t="n">
        <v>0</v>
      </c>
      <c r="CF1619" s="96" t="n">
        <v>0</v>
      </c>
      <c r="CG1619" s="96" t="n">
        <v>1.4203278E-011</v>
      </c>
      <c r="CH1619" s="96" t="n">
        <v>0</v>
      </c>
      <c r="CI1619" s="96" t="n">
        <v>2.8856325E-013</v>
      </c>
      <c r="CJ1619" s="96" t="n">
        <v>0</v>
      </c>
      <c r="CL1619" s="155" t="n">
        <v>0</v>
      </c>
      <c r="CM1619" s="155" t="n">
        <v>0.0023673392</v>
      </c>
      <c r="CN1619" s="156" t="n">
        <v>0</v>
      </c>
      <c r="CO1619" s="155" t="n">
        <v>1.0304661E-008</v>
      </c>
      <c r="CP1619" s="155" t="n">
        <v>0</v>
      </c>
      <c r="CQ1619" s="155" t="n">
        <v>0</v>
      </c>
      <c r="CR1619" s="155" t="n">
        <v>1.8265168E-007</v>
      </c>
      <c r="CS1619" s="155" t="n">
        <v>0</v>
      </c>
      <c r="CT1619" s="155" t="n">
        <v>0</v>
      </c>
      <c r="CU1619" s="155" t="n">
        <v>0</v>
      </c>
    </row>
    <row r="1620" customFormat="false" ht="13.8" hidden="false" customHeight="false" outlineLevel="0" collapsed="false">
      <c r="A1620" s="0" t="s">
        <v>2502</v>
      </c>
      <c r="B1620" s="26" t="s">
        <v>2489</v>
      </c>
      <c r="C1620" s="88" t="str">
        <f aca="false">MID(A1620,1,12)</f>
        <v>B.046.06.114</v>
      </c>
      <c r="D1620" s="2" t="s">
        <v>2487</v>
      </c>
      <c r="E1620" s="90" t="s">
        <v>1103</v>
      </c>
      <c r="F1620" s="91" t="str">
        <f aca="false">MID(A1620, 21,85)</f>
        <v>Electricity Jammu &amp; Kashmir and Ladajh production</v>
      </c>
      <c r="G1620" s="133" t="n">
        <f aca="false">H1620+I1620+J1620+K1620</f>
        <v>0.0005893306108</v>
      </c>
      <c r="H1620" s="149" t="n">
        <f aca="false">N1620+O1620+P1620+Q1620</f>
        <v>7.3003808E-006</v>
      </c>
      <c r="I1620" s="149" t="n">
        <f aca="false">L1620+M1620+R1620+V1620+T1620</f>
        <v>0</v>
      </c>
      <c r="J1620" s="150" t="n">
        <f aca="false">S1620+U1620+W1620+X1620</f>
        <v>0.00022737883</v>
      </c>
      <c r="K1620" s="162" t="n">
        <v>0.0003546514</v>
      </c>
      <c r="L1620" s="157" t="n">
        <v>0</v>
      </c>
      <c r="M1620" s="157" t="n">
        <v>0</v>
      </c>
      <c r="N1620" s="157" t="n">
        <v>0</v>
      </c>
      <c r="O1620" s="157" t="n">
        <v>7.3003808E-006</v>
      </c>
      <c r="P1620" s="130" t="n">
        <v>0</v>
      </c>
      <c r="Q1620" s="130" t="n">
        <v>0</v>
      </c>
      <c r="R1620" s="130" t="n">
        <v>0</v>
      </c>
      <c r="S1620" s="157" t="n">
        <v>0.00022737883</v>
      </c>
      <c r="T1620" s="130" t="n">
        <v>0</v>
      </c>
      <c r="U1620" s="130" t="n">
        <v>0</v>
      </c>
      <c r="V1620" s="130" t="n">
        <v>0</v>
      </c>
      <c r="W1620" s="130" t="n">
        <v>0</v>
      </c>
      <c r="X1620" s="130" t="n">
        <v>0</v>
      </c>
      <c r="Z1620" s="151" t="n">
        <f aca="false">K1620/0.15</f>
        <v>0.00236434266666667</v>
      </c>
      <c r="AB1620" s="163" t="n">
        <f aca="false">K1620</f>
        <v>0.0003546514</v>
      </c>
      <c r="AC1620" s="133" t="n">
        <f aca="false">L1620+M1620+N1620+O1620+P1620+Q1620+R1620</f>
        <v>7.3003808E-006</v>
      </c>
      <c r="AD1620" s="133" t="n">
        <f aca="false">L1620+M1620+R1620+W1620</f>
        <v>0</v>
      </c>
      <c r="AE1620" s="133" t="n">
        <f aca="false">V1620+L1620+M1620+R1620+T1620</f>
        <v>0</v>
      </c>
      <c r="AF1620" s="133" t="n">
        <f aca="false">S1620+U1620+X1620</f>
        <v>0.00022737883</v>
      </c>
      <c r="AH1620" s="0" t="n">
        <v>1.1821713</v>
      </c>
      <c r="AI1620" s="96" t="n">
        <v>0</v>
      </c>
      <c r="AJ1620" s="96" t="n">
        <v>0</v>
      </c>
      <c r="AK1620" s="96" t="n">
        <v>0</v>
      </c>
      <c r="AL1620" s="96" t="n">
        <v>0</v>
      </c>
      <c r="AM1620" s="96" t="n">
        <v>0</v>
      </c>
      <c r="AN1620" s="96" t="n">
        <v>1.1821713</v>
      </c>
      <c r="AP1620" s="95" t="n">
        <v>4.0360192E-005</v>
      </c>
      <c r="AQ1620" s="95" t="n">
        <v>3.8507818E-005</v>
      </c>
      <c r="AR1620" s="95" t="n">
        <v>1.79014E-006</v>
      </c>
      <c r="AS1620" s="95" t="n">
        <v>6.2233587E-008</v>
      </c>
      <c r="AT1620" s="152" t="n">
        <f aca="false">AW1620+AZ1620+BA1620+BB1620+BC1620+BK1620+BL1620+BP1620</f>
        <v>2.30862221E-009</v>
      </c>
      <c r="AU1620" s="152" t="n">
        <f aca="false">AX1620+AY1620+BD1620+BE1620+BF1620+BG1620+BH1620+BI1620+BJ1620+BM1620+BQ1620+BR1620</f>
        <v>6.62034027221E-012</v>
      </c>
      <c r="AV1620" s="153" t="n">
        <f aca="false">BN1620+BO1620</f>
        <v>8.7161886E-006</v>
      </c>
      <c r="AW1620" s="154" t="n">
        <v>2.19411E-009</v>
      </c>
      <c r="AX1620" s="154" t="n">
        <v>6.6201594E-012</v>
      </c>
      <c r="AY1620" s="154" t="n">
        <v>1.8087221E-016</v>
      </c>
      <c r="AZ1620" s="154" t="n">
        <v>0</v>
      </c>
      <c r="BA1620" s="154" t="n">
        <v>0</v>
      </c>
      <c r="BB1620" s="154" t="n">
        <v>0</v>
      </c>
      <c r="BC1620" s="154" t="n">
        <v>1.1451221E-010</v>
      </c>
      <c r="BD1620" s="154" t="n">
        <v>0</v>
      </c>
      <c r="BE1620" s="154" t="n">
        <v>0</v>
      </c>
      <c r="BF1620" s="154" t="n">
        <v>0</v>
      </c>
      <c r="BG1620" s="154" t="n">
        <v>0</v>
      </c>
      <c r="BH1620" s="154" t="n">
        <v>0</v>
      </c>
      <c r="BI1620" s="154" t="n">
        <v>0</v>
      </c>
      <c r="BJ1620" s="154" t="n">
        <v>0</v>
      </c>
      <c r="BK1620" s="154" t="n">
        <v>0</v>
      </c>
      <c r="BL1620" s="154" t="n">
        <v>0</v>
      </c>
      <c r="BM1620" s="154" t="n">
        <v>0</v>
      </c>
      <c r="BN1620" s="154" t="n">
        <v>8.7161886E-006</v>
      </c>
      <c r="BO1620" s="154" t="n">
        <v>0</v>
      </c>
      <c r="BP1620" s="154" t="n">
        <v>0</v>
      </c>
      <c r="BQ1620" s="154" t="n">
        <v>0</v>
      </c>
      <c r="BR1620" s="154" t="n">
        <v>0</v>
      </c>
      <c r="BT1620" s="96" t="n">
        <v>7.2458861E-008</v>
      </c>
      <c r="BU1620" s="96" t="n">
        <v>0</v>
      </c>
      <c r="BV1620" s="96" t="n">
        <v>6.5924147E-008</v>
      </c>
      <c r="BW1620" s="96" t="n">
        <v>0</v>
      </c>
      <c r="BX1620" s="96" t="n">
        <v>6.534426E-009</v>
      </c>
      <c r="BY1620" s="96" t="n">
        <v>0</v>
      </c>
      <c r="BZ1620" s="96" t="n">
        <v>0</v>
      </c>
      <c r="CA1620" s="96" t="n">
        <v>0</v>
      </c>
      <c r="CB1620" s="96" t="n">
        <v>0</v>
      </c>
      <c r="CC1620" s="96" t="n">
        <v>0</v>
      </c>
      <c r="CD1620" s="96" t="n">
        <v>0</v>
      </c>
      <c r="CE1620" s="96" t="n">
        <v>0</v>
      </c>
      <c r="CF1620" s="96" t="n">
        <v>0</v>
      </c>
      <c r="CG1620" s="96" t="n">
        <v>0</v>
      </c>
      <c r="CH1620" s="96" t="n">
        <v>0</v>
      </c>
      <c r="CI1620" s="96" t="n">
        <v>2.8834458E-013</v>
      </c>
      <c r="CJ1620" s="96" t="n">
        <v>0</v>
      </c>
      <c r="CL1620" s="155" t="n">
        <v>0</v>
      </c>
      <c r="CM1620" s="155" t="n">
        <v>0.0023643427</v>
      </c>
      <c r="CN1620" s="156" t="n">
        <v>0</v>
      </c>
      <c r="CO1620" s="155" t="n">
        <v>0</v>
      </c>
      <c r="CP1620" s="155" t="n">
        <v>0</v>
      </c>
      <c r="CQ1620" s="155" t="n">
        <v>0</v>
      </c>
      <c r="CR1620" s="155" t="n">
        <v>1.8205438E-007</v>
      </c>
      <c r="CS1620" s="155" t="n">
        <v>0</v>
      </c>
      <c r="CT1620" s="155" t="n">
        <v>0</v>
      </c>
      <c r="CU1620" s="155" t="n">
        <v>0</v>
      </c>
    </row>
    <row r="1621" customFormat="false" ht="13.8" hidden="false" customHeight="false" outlineLevel="0" collapsed="false">
      <c r="A1621" s="0" t="s">
        <v>2503</v>
      </c>
      <c r="B1621" s="26" t="s">
        <v>2489</v>
      </c>
      <c r="C1621" s="88" t="str">
        <f aca="false">MID(A1621,1,12)</f>
        <v>B.046.06.115</v>
      </c>
      <c r="D1621" s="2" t="s">
        <v>2487</v>
      </c>
      <c r="E1621" s="90" t="s">
        <v>1103</v>
      </c>
      <c r="F1621" s="91" t="str">
        <f aca="false">MID(A1621, 21,85)</f>
        <v>Electricity Jharkhand production</v>
      </c>
      <c r="G1621" s="133" t="n">
        <f aca="false">H1621+I1621+J1621+K1621</f>
        <v>0.0542614763824</v>
      </c>
      <c r="H1621" s="149" t="n">
        <f aca="false">N1621+O1621+P1621+Q1621</f>
        <v>0.00178585603</v>
      </c>
      <c r="I1621" s="149" t="n">
        <f aca="false">L1621+M1621+R1621+V1621+T1621</f>
        <v>0.00268833869</v>
      </c>
      <c r="J1621" s="150" t="n">
        <f aca="false">S1621+U1621+W1621+X1621</f>
        <v>1.5806624E-006</v>
      </c>
      <c r="K1621" s="149" t="n">
        <v>0.049785701</v>
      </c>
      <c r="L1621" s="130" t="n">
        <v>0.00086170139</v>
      </c>
      <c r="M1621" s="130" t="n">
        <v>0.0018266373</v>
      </c>
      <c r="N1621" s="130" t="n">
        <v>0.0015703317</v>
      </c>
      <c r="O1621" s="130" t="n">
        <v>0.00021552433</v>
      </c>
      <c r="P1621" s="130" t="n">
        <v>0</v>
      </c>
      <c r="Q1621" s="130" t="n">
        <v>0</v>
      </c>
      <c r="R1621" s="157" t="n">
        <v>0</v>
      </c>
      <c r="S1621" s="157" t="n">
        <v>1.5806624E-006</v>
      </c>
      <c r="T1621" s="130" t="n">
        <v>0</v>
      </c>
      <c r="U1621" s="130" t="n">
        <v>0</v>
      </c>
      <c r="V1621" s="130" t="n">
        <v>0</v>
      </c>
      <c r="W1621" s="130" t="n">
        <v>0</v>
      </c>
      <c r="X1621" s="130" t="n">
        <v>0</v>
      </c>
      <c r="Z1621" s="151" t="n">
        <f aca="false">K1621/0.15</f>
        <v>0.331904673333333</v>
      </c>
      <c r="AB1621" s="133" t="n">
        <f aca="false">K1621</f>
        <v>0.049785701</v>
      </c>
      <c r="AC1621" s="133" t="n">
        <f aca="false">L1621+M1621+N1621+O1621+P1621+Q1621+R1621</f>
        <v>0.00447419472</v>
      </c>
      <c r="AD1621" s="133" t="n">
        <f aca="false">L1621+M1621+R1621+W1621</f>
        <v>0.00268833869</v>
      </c>
      <c r="AE1621" s="133" t="n">
        <f aca="false">V1621+L1621+M1621+R1621+T1621</f>
        <v>0.00268833869</v>
      </c>
      <c r="AF1621" s="133" t="n">
        <f aca="false">S1621+U1621+X1621</f>
        <v>1.5806624E-006</v>
      </c>
      <c r="AH1621" s="0" t="n">
        <v>3.5639831</v>
      </c>
      <c r="AI1621" s="96" t="n">
        <v>3.5559443</v>
      </c>
      <c r="AJ1621" s="96" t="n">
        <v>0</v>
      </c>
      <c r="AK1621" s="96" t="n">
        <v>0</v>
      </c>
      <c r="AL1621" s="96" t="n">
        <v>0</v>
      </c>
      <c r="AM1621" s="96" t="n">
        <v>0.00047286853</v>
      </c>
      <c r="AN1621" s="96" t="n">
        <v>0.0075658965</v>
      </c>
      <c r="AP1621" s="95" t="n">
        <v>0.0057600201</v>
      </c>
      <c r="AQ1621" s="95" t="n">
        <v>0.0054556878</v>
      </c>
      <c r="AR1621" s="95" t="n">
        <v>0.00025882251</v>
      </c>
      <c r="AS1621" s="95" t="n">
        <v>4.5509811E-005</v>
      </c>
      <c r="AT1621" s="152" t="n">
        <f aca="false">AW1621+AZ1621+BA1621+BB1621+BC1621+BK1621+BL1621+BP1621</f>
        <v>3.27079608783E-007</v>
      </c>
      <c r="AU1621" s="152" t="n">
        <f aca="false">AX1621+AY1621+BD1621+BE1621+BF1621+BG1621+BH1621+BI1621+BJ1621+BM1621+BQ1621+BR1621</f>
        <v>9.57183828908E-010</v>
      </c>
      <c r="AV1621" s="153" t="n">
        <f aca="false">BN1621+BO1621</f>
        <v>0.006373923092058</v>
      </c>
      <c r="AW1621" s="154" t="n">
        <v>3.0800754E-007</v>
      </c>
      <c r="AX1621" s="154" t="n">
        <v>9.2933309E-010</v>
      </c>
      <c r="AY1621" s="154" t="n">
        <v>2.5390708E-014</v>
      </c>
      <c r="AZ1621" s="154" t="n">
        <v>0</v>
      </c>
      <c r="BA1621" s="154" t="n">
        <v>0</v>
      </c>
      <c r="BB1621" s="154" t="n">
        <v>4.2080783E-011</v>
      </c>
      <c r="BC1621" s="154" t="n">
        <v>1.9029988E-008</v>
      </c>
      <c r="BD1621" s="154" t="n">
        <v>9.5964712E-012</v>
      </c>
      <c r="BE1621" s="154" t="n">
        <v>1.8228877E-011</v>
      </c>
      <c r="BF1621" s="154" t="n">
        <v>0</v>
      </c>
      <c r="BG1621" s="154" t="n">
        <v>0</v>
      </c>
      <c r="BH1621" s="154" t="n">
        <v>0</v>
      </c>
      <c r="BI1621" s="154" t="n">
        <v>0</v>
      </c>
      <c r="BJ1621" s="154" t="n">
        <v>0</v>
      </c>
      <c r="BK1621" s="154" t="n">
        <v>0</v>
      </c>
      <c r="BL1621" s="154" t="n">
        <v>0</v>
      </c>
      <c r="BM1621" s="154" t="n">
        <v>0</v>
      </c>
      <c r="BN1621" s="154" t="n">
        <v>6.0592058E-008</v>
      </c>
      <c r="BO1621" s="154" t="n">
        <v>0.0063738625</v>
      </c>
      <c r="BP1621" s="154" t="n">
        <v>0</v>
      </c>
      <c r="BQ1621" s="154" t="n">
        <v>0</v>
      </c>
      <c r="BR1621" s="154" t="n">
        <v>0</v>
      </c>
      <c r="BT1621" s="96" t="n">
        <v>1.4281546E-005</v>
      </c>
      <c r="BU1621" s="96" t="n">
        <v>1.2567539E-007</v>
      </c>
      <c r="BV1621" s="96" t="n">
        <v>9.254383E-006</v>
      </c>
      <c r="BW1621" s="96" t="n">
        <v>7.4761476E-010</v>
      </c>
      <c r="BX1621" s="96" t="n">
        <v>2.9643469E-007</v>
      </c>
      <c r="BY1621" s="96" t="n">
        <v>0</v>
      </c>
      <c r="BZ1621" s="96" t="n">
        <v>0</v>
      </c>
      <c r="CA1621" s="96" t="n">
        <v>0</v>
      </c>
      <c r="CB1621" s="96" t="n">
        <v>0</v>
      </c>
      <c r="CC1621" s="96" t="n">
        <v>2.2806114E-009</v>
      </c>
      <c r="CD1621" s="96" t="n">
        <v>0</v>
      </c>
      <c r="CE1621" s="96" t="n">
        <v>0</v>
      </c>
      <c r="CF1621" s="96" t="n">
        <v>0</v>
      </c>
      <c r="CG1621" s="96" t="n">
        <v>3.0833541E-007</v>
      </c>
      <c r="CH1621" s="96" t="n">
        <v>4.2936891E-006</v>
      </c>
      <c r="CI1621" s="96" t="n">
        <v>2.0044761E-015</v>
      </c>
      <c r="CJ1621" s="96" t="n">
        <v>0</v>
      </c>
      <c r="CL1621" s="155" t="n">
        <v>0</v>
      </c>
      <c r="CM1621" s="155" t="n">
        <v>0.33190467</v>
      </c>
      <c r="CN1621" s="156" t="n">
        <v>0</v>
      </c>
      <c r="CO1621" s="155" t="n">
        <v>8.5985271E-005</v>
      </c>
      <c r="CP1621" s="155" t="n">
        <v>0</v>
      </c>
      <c r="CQ1621" s="155" t="n">
        <v>0</v>
      </c>
      <c r="CR1621" s="155" t="n">
        <v>1.0629326E-005</v>
      </c>
      <c r="CS1621" s="155" t="n">
        <v>0</v>
      </c>
      <c r="CT1621" s="155" t="n">
        <v>0</v>
      </c>
      <c r="CU1621" s="155" t="n">
        <v>0</v>
      </c>
    </row>
    <row r="1622" customFormat="false" ht="13.8" hidden="false" customHeight="false" outlineLevel="0" collapsed="false">
      <c r="A1622" s="0" t="s">
        <v>2504</v>
      </c>
      <c r="B1622" s="26" t="s">
        <v>2489</v>
      </c>
      <c r="C1622" s="88" t="str">
        <f aca="false">MID(A1622,1,12)</f>
        <v>B.046.06.116</v>
      </c>
      <c r="D1622" s="2" t="s">
        <v>2487</v>
      </c>
      <c r="E1622" s="90" t="s">
        <v>1103</v>
      </c>
      <c r="F1622" s="91" t="str">
        <f aca="false">MID(A1622, 21,85)</f>
        <v>Electricity Karnataka production</v>
      </c>
      <c r="G1622" s="133" t="n">
        <f aca="false">H1622+I1622+J1622+K1622</f>
        <v>0.02805990042</v>
      </c>
      <c r="H1622" s="149" t="n">
        <f aca="false">N1622+O1622+P1622+Q1622</f>
        <v>0.00095615007</v>
      </c>
      <c r="I1622" s="149" t="n">
        <f aca="false">L1622+M1622+R1622+V1622+T1622</f>
        <v>0.00148512436</v>
      </c>
      <c r="J1622" s="150" t="n">
        <f aca="false">S1622+U1622+W1622+X1622</f>
        <v>0.00245211599</v>
      </c>
      <c r="K1622" s="149" t="n">
        <v>0.02316651</v>
      </c>
      <c r="L1622" s="157" t="n">
        <v>0.00054033364</v>
      </c>
      <c r="M1622" s="157" t="n">
        <v>0.00094479072</v>
      </c>
      <c r="N1622" s="157" t="n">
        <v>0.00081140529</v>
      </c>
      <c r="O1622" s="157" t="n">
        <v>0.00014474478</v>
      </c>
      <c r="P1622" s="130" t="n">
        <v>0</v>
      </c>
      <c r="Q1622" s="130" t="n">
        <v>0</v>
      </c>
      <c r="R1622" s="157" t="n">
        <v>0</v>
      </c>
      <c r="S1622" s="157" t="n">
        <v>0.00012846149</v>
      </c>
      <c r="T1622" s="130" t="n">
        <v>0</v>
      </c>
      <c r="U1622" s="130" t="n">
        <v>0.0023236545</v>
      </c>
      <c r="V1622" s="130" t="n">
        <v>0</v>
      </c>
      <c r="W1622" s="130" t="n">
        <v>0</v>
      </c>
      <c r="X1622" s="130" t="n">
        <v>0</v>
      </c>
      <c r="Z1622" s="151" t="n">
        <f aca="false">K1622/0.15</f>
        <v>0.1544434</v>
      </c>
      <c r="AB1622" s="133" t="n">
        <f aca="false">K1622</f>
        <v>0.02316651</v>
      </c>
      <c r="AC1622" s="133" t="n">
        <f aca="false">L1622+M1622+N1622+O1622+P1622+Q1622+R1622</f>
        <v>0.00244127443</v>
      </c>
      <c r="AD1622" s="133" t="n">
        <f aca="false">L1622+M1622+R1622+W1622</f>
        <v>0.00148512436</v>
      </c>
      <c r="AE1622" s="133" t="n">
        <f aca="false">V1622+L1622+M1622+R1622+T1622</f>
        <v>0.00148512436</v>
      </c>
      <c r="AF1622" s="133" t="n">
        <f aca="false">S1622+U1622+X1622</f>
        <v>0.00245211599</v>
      </c>
      <c r="AH1622" s="0" t="n">
        <v>2.5789126</v>
      </c>
      <c r="AI1622" s="96" t="n">
        <v>1.6369087</v>
      </c>
      <c r="AJ1622" s="96" t="n">
        <v>0.32193135</v>
      </c>
      <c r="AK1622" s="96" t="n">
        <v>0</v>
      </c>
      <c r="AL1622" s="96" t="n">
        <v>0.1032272</v>
      </c>
      <c r="AM1622" s="96" t="n">
        <v>0.34767659</v>
      </c>
      <c r="AN1622" s="96" t="n">
        <v>0.16916872</v>
      </c>
      <c r="AP1622" s="95" t="n">
        <v>0.0027349249</v>
      </c>
      <c r="AQ1622" s="95" t="n">
        <v>0.0025925495</v>
      </c>
      <c r="AR1622" s="95" t="n">
        <v>0.00012136699</v>
      </c>
      <c r="AS1622" s="95" t="n">
        <v>2.1008433E-005</v>
      </c>
      <c r="AT1622" s="152" t="n">
        <f aca="false">AW1622+AZ1622+BA1622+BB1622+BC1622+BK1622+BL1622+BP1622</f>
        <v>1.55428623541E-007</v>
      </c>
      <c r="AU1622" s="152" t="n">
        <f aca="false">AX1622+AY1622+BD1622+BE1622+BF1622+BG1622+BH1622+BI1622+BJ1622+BM1622+BQ1622+BR1622</f>
        <v>4.4884241082E-010</v>
      </c>
      <c r="AV1622" s="153" t="n">
        <f aca="false">BN1622+BO1622</f>
        <v>0.0029423575924</v>
      </c>
      <c r="AW1622" s="154" t="n">
        <v>1.4332347E-007</v>
      </c>
      <c r="AX1622" s="154" t="n">
        <v>4.3244151E-010</v>
      </c>
      <c r="AY1622" s="154" t="n">
        <v>1.181492E-014</v>
      </c>
      <c r="AZ1622" s="154" t="n">
        <v>0</v>
      </c>
      <c r="BA1622" s="154" t="n">
        <v>0</v>
      </c>
      <c r="BB1622" s="154" t="n">
        <v>2.1743541E-011</v>
      </c>
      <c r="BC1622" s="154" t="n">
        <v>1.208341E-008</v>
      </c>
      <c r="BD1622" s="154" t="n">
        <v>4.9585879E-012</v>
      </c>
      <c r="BE1622" s="154" t="n">
        <v>1.1430498E-011</v>
      </c>
      <c r="BF1622" s="154" t="n">
        <v>0</v>
      </c>
      <c r="BG1622" s="154" t="n">
        <v>0</v>
      </c>
      <c r="BH1622" s="154" t="n">
        <v>0</v>
      </c>
      <c r="BI1622" s="154" t="n">
        <v>0</v>
      </c>
      <c r="BJ1622" s="154" t="n">
        <v>0</v>
      </c>
      <c r="BK1622" s="154" t="n">
        <v>0</v>
      </c>
      <c r="BL1622" s="154" t="n">
        <v>0</v>
      </c>
      <c r="BM1622" s="154" t="n">
        <v>0</v>
      </c>
      <c r="BN1622" s="154" t="n">
        <v>8.2758924E-006</v>
      </c>
      <c r="BO1622" s="154" t="n">
        <v>0.0029340817</v>
      </c>
      <c r="BP1622" s="154" t="n">
        <v>0</v>
      </c>
      <c r="BQ1622" s="154" t="n">
        <v>0</v>
      </c>
      <c r="BR1622" s="154" t="n">
        <v>0</v>
      </c>
      <c r="BT1622" s="96" t="n">
        <v>7.1299148E-006</v>
      </c>
      <c r="BU1622" s="96" t="n">
        <v>7.8805305E-008</v>
      </c>
      <c r="BV1622" s="96" t="n">
        <v>4.3062917E-006</v>
      </c>
      <c r="BW1622" s="96" t="n">
        <v>3.8629965E-010</v>
      </c>
      <c r="BX1622" s="96" t="n">
        <v>1.9447282E-007</v>
      </c>
      <c r="BY1622" s="96" t="n">
        <v>0</v>
      </c>
      <c r="BZ1622" s="96" t="n">
        <v>0</v>
      </c>
      <c r="CA1622" s="96" t="n">
        <v>0</v>
      </c>
      <c r="CB1622" s="96" t="n">
        <v>0</v>
      </c>
      <c r="CC1622" s="96" t="n">
        <v>1.1784136E-009</v>
      </c>
      <c r="CD1622" s="96" t="n">
        <v>0</v>
      </c>
      <c r="CE1622" s="96" t="n">
        <v>0</v>
      </c>
      <c r="CF1622" s="96" t="n">
        <v>0</v>
      </c>
      <c r="CG1622" s="96" t="n">
        <v>1.6022003E-007</v>
      </c>
      <c r="CH1622" s="96" t="n">
        <v>2.3885601E-006</v>
      </c>
      <c r="CI1622" s="96" t="n">
        <v>1.6290512E-013</v>
      </c>
      <c r="CJ1622" s="96" t="n">
        <v>0</v>
      </c>
      <c r="CL1622" s="155" t="n">
        <v>0</v>
      </c>
      <c r="CM1622" s="155" t="n">
        <v>0.1544434</v>
      </c>
      <c r="CN1622" s="156" t="n">
        <v>0</v>
      </c>
      <c r="CO1622" s="155" t="n">
        <v>5.3917442E-005</v>
      </c>
      <c r="CP1622" s="155" t="n">
        <v>0</v>
      </c>
      <c r="CQ1622" s="155" t="n">
        <v>0</v>
      </c>
      <c r="CR1622" s="155" t="n">
        <v>6.9045497E-006</v>
      </c>
      <c r="CS1622" s="155" t="n">
        <v>0</v>
      </c>
      <c r="CT1622" s="155" t="n">
        <v>0</v>
      </c>
      <c r="CU1622" s="155" t="n">
        <v>0</v>
      </c>
    </row>
    <row r="1623" customFormat="false" ht="13.8" hidden="false" customHeight="false" outlineLevel="0" collapsed="false">
      <c r="A1623" s="0" t="s">
        <v>2505</v>
      </c>
      <c r="B1623" s="26" t="s">
        <v>2489</v>
      </c>
      <c r="C1623" s="88" t="str">
        <f aca="false">MID(A1623,1,12)</f>
        <v>B.046.06.117</v>
      </c>
      <c r="D1623" s="2" t="s">
        <v>2487</v>
      </c>
      <c r="E1623" s="90" t="s">
        <v>1103</v>
      </c>
      <c r="F1623" s="91" t="str">
        <f aca="false">MID(A1623, 21,85)</f>
        <v>Electricity Kerala production</v>
      </c>
      <c r="G1623" s="133" t="n">
        <f aca="false">H1623+I1623+J1623+K1623</f>
        <v>0.000721040328</v>
      </c>
      <c r="H1623" s="149" t="n">
        <f aca="false">N1623+O1623+P1623+Q1623</f>
        <v>3.1592155E-005</v>
      </c>
      <c r="I1623" s="149" t="n">
        <f aca="false">L1623+M1623+R1623+V1623+T1623</f>
        <v>4.6088093E-005</v>
      </c>
      <c r="J1623" s="150" t="n">
        <f aca="false">S1623+U1623+W1623+X1623</f>
        <v>0.00024131922</v>
      </c>
      <c r="K1623" s="149" t="n">
        <v>0.00040204086</v>
      </c>
      <c r="L1623" s="157" t="n">
        <v>2.4840845E-005</v>
      </c>
      <c r="M1623" s="157" t="n">
        <v>2.1247248E-005</v>
      </c>
      <c r="N1623" s="157" t="n">
        <v>1.7656278E-005</v>
      </c>
      <c r="O1623" s="157" t="n">
        <v>1.3935877E-005</v>
      </c>
      <c r="P1623" s="130" t="n">
        <v>0</v>
      </c>
      <c r="Q1623" s="130" t="n">
        <v>0</v>
      </c>
      <c r="R1623" s="157" t="n">
        <v>0</v>
      </c>
      <c r="S1623" s="157" t="n">
        <v>0.00024131922</v>
      </c>
      <c r="T1623" s="130" t="n">
        <v>0</v>
      </c>
      <c r="U1623" s="130" t="n">
        <v>0</v>
      </c>
      <c r="V1623" s="130" t="n">
        <v>0</v>
      </c>
      <c r="W1623" s="130" t="n">
        <v>0</v>
      </c>
      <c r="X1623" s="130" t="n">
        <v>0</v>
      </c>
      <c r="Z1623" s="151" t="n">
        <f aca="false">K1623/0.15</f>
        <v>0.0026802724</v>
      </c>
      <c r="AB1623" s="133" t="n">
        <f aca="false">K1623</f>
        <v>0.00040204086</v>
      </c>
      <c r="AC1623" s="133" t="n">
        <f aca="false">L1623+M1623+N1623+O1623+P1623+Q1623+R1623</f>
        <v>7.7680248E-005</v>
      </c>
      <c r="AD1623" s="133" t="n">
        <f aca="false">L1623+M1623+R1623+W1623</f>
        <v>4.6088093E-005</v>
      </c>
      <c r="AE1623" s="133" t="n">
        <f aca="false">V1623+L1623+M1623+R1623+T1623</f>
        <v>4.6088093E-005</v>
      </c>
      <c r="AF1623" s="133" t="n">
        <f aca="false">S1623+U1623+X1623</f>
        <v>0.00024131922</v>
      </c>
      <c r="AH1623" s="0" t="n">
        <v>1.1942932</v>
      </c>
      <c r="AI1623" s="96" t="n">
        <v>0.00086420801</v>
      </c>
      <c r="AJ1623" s="96" t="n">
        <v>0</v>
      </c>
      <c r="AK1623" s="96" t="n">
        <v>0</v>
      </c>
      <c r="AL1623" s="96" t="n">
        <v>0.016340985</v>
      </c>
      <c r="AM1623" s="96" t="n">
        <v>0.21988387</v>
      </c>
      <c r="AN1623" s="96" t="n">
        <v>0.95720412</v>
      </c>
      <c r="AP1623" s="95" t="n">
        <v>5.4995376E-005</v>
      </c>
      <c r="AQ1623" s="95" t="n">
        <v>5.2667009E-005</v>
      </c>
      <c r="AR1623" s="95" t="n">
        <v>2.2006134E-006</v>
      </c>
      <c r="AS1623" s="95" t="n">
        <v>1.2775352E-007</v>
      </c>
      <c r="AT1623" s="152" t="n">
        <f aca="false">AW1623+AZ1623+BA1623+BB1623+BC1623+BK1623+BL1623+BP1623</f>
        <v>3.15749455209E-009</v>
      </c>
      <c r="AU1623" s="152" t="n">
        <f aca="false">AX1623+AY1623+BD1623+BE1623+BF1623+BG1623+BH1623+BI1623+BJ1623+BM1623+BQ1623+BR1623</f>
        <v>8.13836331084E-012</v>
      </c>
      <c r="AV1623" s="153" t="n">
        <f aca="false">BN1623+BO1623</f>
        <v>1.78926503E-005</v>
      </c>
      <c r="AW1623" s="154" t="n">
        <v>2.4872928E-009</v>
      </c>
      <c r="AX1623" s="154" t="n">
        <v>7.5047627E-012</v>
      </c>
      <c r="AY1623" s="154" t="n">
        <v>2.0504084E-016</v>
      </c>
      <c r="AZ1623" s="154" t="n">
        <v>0</v>
      </c>
      <c r="BA1623" s="154" t="n">
        <v>0</v>
      </c>
      <c r="BB1623" s="154" t="n">
        <v>4.7314209E-013</v>
      </c>
      <c r="BC1623" s="154" t="n">
        <v>6.6972861E-010</v>
      </c>
      <c r="BD1623" s="154" t="n">
        <v>1.0789948E-013</v>
      </c>
      <c r="BE1623" s="154" t="n">
        <v>5.2549609E-013</v>
      </c>
      <c r="BF1623" s="154" t="n">
        <v>0</v>
      </c>
      <c r="BG1623" s="154" t="n">
        <v>0</v>
      </c>
      <c r="BH1623" s="154" t="n">
        <v>0</v>
      </c>
      <c r="BI1623" s="154" t="n">
        <v>0</v>
      </c>
      <c r="BJ1623" s="154" t="n">
        <v>0</v>
      </c>
      <c r="BK1623" s="154" t="n">
        <v>0</v>
      </c>
      <c r="BL1623" s="154" t="n">
        <v>0</v>
      </c>
      <c r="BM1623" s="154" t="n">
        <v>0</v>
      </c>
      <c r="BN1623" s="154" t="n">
        <v>9.2505702E-006</v>
      </c>
      <c r="BO1623" s="154" t="n">
        <v>8.6420801E-006</v>
      </c>
      <c r="BP1623" s="154" t="n">
        <v>0</v>
      </c>
      <c r="BQ1623" s="154" t="n">
        <v>0</v>
      </c>
      <c r="BR1623" s="154" t="n">
        <v>0</v>
      </c>
      <c r="BT1623" s="96" t="n">
        <v>9.850222E-008</v>
      </c>
      <c r="BU1623" s="96" t="n">
        <v>3.6229288E-009</v>
      </c>
      <c r="BV1623" s="96" t="n">
        <v>7.4733107E-008</v>
      </c>
      <c r="BW1623" s="96" t="n">
        <v>8.4059274E-012</v>
      </c>
      <c r="BX1623" s="96" t="n">
        <v>1.5458058E-008</v>
      </c>
      <c r="BY1623" s="96" t="n">
        <v>0</v>
      </c>
      <c r="BZ1623" s="96" t="n">
        <v>0</v>
      </c>
      <c r="CA1623" s="96" t="n">
        <v>0</v>
      </c>
      <c r="CB1623" s="96" t="n">
        <v>0</v>
      </c>
      <c r="CC1623" s="96" t="n">
        <v>2.5642423E-011</v>
      </c>
      <c r="CD1623" s="96" t="n">
        <v>0</v>
      </c>
      <c r="CE1623" s="96" t="n">
        <v>0</v>
      </c>
      <c r="CF1623" s="96" t="n">
        <v>0</v>
      </c>
      <c r="CG1623" s="96" t="n">
        <v>3.6102691E-009</v>
      </c>
      <c r="CH1623" s="96" t="n">
        <v>1.0435035E-009</v>
      </c>
      <c r="CI1623" s="96" t="n">
        <v>3.0602273E-013</v>
      </c>
      <c r="CJ1623" s="96" t="n">
        <v>0</v>
      </c>
      <c r="CL1623" s="155" t="n">
        <v>0</v>
      </c>
      <c r="CM1623" s="155" t="n">
        <v>0.0026802724</v>
      </c>
      <c r="CN1623" s="156" t="n">
        <v>0</v>
      </c>
      <c r="CO1623" s="155" t="n">
        <v>2.4787551E-006</v>
      </c>
      <c r="CP1623" s="155" t="n">
        <v>0</v>
      </c>
      <c r="CQ1623" s="155" t="n">
        <v>0</v>
      </c>
      <c r="CR1623" s="155" t="n">
        <v>4.9900756E-007</v>
      </c>
      <c r="CS1623" s="155" t="n">
        <v>0</v>
      </c>
      <c r="CT1623" s="155" t="n">
        <v>0</v>
      </c>
      <c r="CU1623" s="155" t="n">
        <v>0</v>
      </c>
    </row>
    <row r="1624" customFormat="false" ht="13.8" hidden="false" customHeight="false" outlineLevel="0" collapsed="false">
      <c r="A1624" s="0" t="s">
        <v>2506</v>
      </c>
      <c r="B1624" s="26" t="s">
        <v>2489</v>
      </c>
      <c r="C1624" s="88" t="str">
        <f aca="false">MID(A1624,1,12)</f>
        <v>B.046.06.118</v>
      </c>
      <c r="D1624" s="2" t="s">
        <v>2487</v>
      </c>
      <c r="E1624" s="90" t="s">
        <v>1103</v>
      </c>
      <c r="F1624" s="91" t="str">
        <f aca="false">MID(A1624, 21,85)</f>
        <v>Electricity Lakshadweep production</v>
      </c>
      <c r="G1624" s="133" t="n">
        <f aca="false">H1624+I1624+J1624+K1624</f>
        <v>0.05455372987249</v>
      </c>
      <c r="H1624" s="149" t="n">
        <f aca="false">N1624+O1624+P1624+Q1624</f>
        <v>0.00179555978</v>
      </c>
      <c r="I1624" s="149" t="n">
        <f aca="false">L1624+M1624+R1624+V1624+T1624</f>
        <v>0.00270305006</v>
      </c>
      <c r="J1624" s="150" t="n">
        <f aca="false">S1624+U1624+W1624+X1624</f>
        <v>4.3903249E-007</v>
      </c>
      <c r="K1624" s="162" t="n">
        <v>0.050054681</v>
      </c>
      <c r="L1624" s="157" t="n">
        <v>0.00086643796</v>
      </c>
      <c r="M1624" s="157" t="n">
        <v>0.0018366121</v>
      </c>
      <c r="N1624" s="157" t="n">
        <v>0.001578904</v>
      </c>
      <c r="O1624" s="130" t="n">
        <v>0.00021665578</v>
      </c>
      <c r="P1624" s="130" t="n">
        <v>0</v>
      </c>
      <c r="Q1624" s="130" t="n">
        <v>0</v>
      </c>
      <c r="R1624" s="130" t="n">
        <v>0</v>
      </c>
      <c r="S1624" s="157" t="n">
        <v>4.3903249E-007</v>
      </c>
      <c r="T1624" s="130" t="n">
        <v>0</v>
      </c>
      <c r="U1624" s="130" t="n">
        <v>0</v>
      </c>
      <c r="V1624" s="130" t="n">
        <v>0</v>
      </c>
      <c r="W1624" s="130" t="n">
        <v>0</v>
      </c>
      <c r="X1624" s="130" t="n">
        <v>0</v>
      </c>
      <c r="Z1624" s="151" t="n">
        <f aca="false">K1624/0.15</f>
        <v>0.333697873333333</v>
      </c>
      <c r="AB1624" s="163" t="n">
        <f aca="false">K1624</f>
        <v>0.050054681</v>
      </c>
      <c r="AC1624" s="133" t="n">
        <f aca="false">L1624+M1624+N1624+O1624+P1624+Q1624+R1624</f>
        <v>0.00449860984</v>
      </c>
      <c r="AD1624" s="133" t="n">
        <f aca="false">L1624+M1624+R1624+W1624</f>
        <v>0.00270305006</v>
      </c>
      <c r="AE1624" s="133" t="n">
        <f aca="false">V1624+L1624+M1624+R1624+T1624</f>
        <v>0.00270305006</v>
      </c>
      <c r="AF1624" s="133" t="n">
        <f aca="false">S1624+U1624+X1624</f>
        <v>4.3903249E-007</v>
      </c>
      <c r="AH1624" s="0" t="n">
        <v>3.5769329</v>
      </c>
      <c r="AI1624" s="96" t="n">
        <v>3.5752779</v>
      </c>
      <c r="AJ1624" s="96" t="n">
        <v>0</v>
      </c>
      <c r="AK1624" s="96" t="n">
        <v>0</v>
      </c>
      <c r="AL1624" s="96" t="n">
        <v>0</v>
      </c>
      <c r="AM1624" s="96" t="n">
        <v>0.0016550399</v>
      </c>
      <c r="AN1624" s="96" t="n">
        <v>0</v>
      </c>
      <c r="AP1624" s="95" t="n">
        <v>0.0057911579</v>
      </c>
      <c r="AQ1624" s="95" t="n">
        <v>0.0054851795</v>
      </c>
      <c r="AR1624" s="95" t="n">
        <v>0.00026022147</v>
      </c>
      <c r="AS1624" s="95" t="n">
        <v>4.5756931E-005</v>
      </c>
      <c r="AT1624" s="152" t="n">
        <f aca="false">AW1624+AZ1624+BA1624+BB1624+BC1624+BK1624+BL1624+BP1624</f>
        <v>3.288476865E-007</v>
      </c>
      <c r="AU1624" s="152" t="n">
        <f aca="false">AX1624+AY1624+BD1624+BE1624+BF1624+BG1624+BH1624+BI1624+BJ1624+BM1624+BQ1624+BR1624</f>
        <v>9.62357502787E-010</v>
      </c>
      <c r="AV1624" s="153" t="n">
        <f aca="false">BN1624+BO1624</f>
        <v>0.006408533829579</v>
      </c>
      <c r="AW1624" s="154" t="n">
        <v>3.0967162E-007</v>
      </c>
      <c r="AX1624" s="154" t="n">
        <v>9.3435404E-010</v>
      </c>
      <c r="AY1624" s="154" t="n">
        <v>2.5527887E-014</v>
      </c>
      <c r="AZ1624" s="154" t="n">
        <v>0</v>
      </c>
      <c r="BA1624" s="154" t="n">
        <v>0</v>
      </c>
      <c r="BB1624" s="154" t="n">
        <v>4.23105E-011</v>
      </c>
      <c r="BC1624" s="154" t="n">
        <v>1.9133756E-008</v>
      </c>
      <c r="BD1624" s="154" t="n">
        <v>9.6488579E-012</v>
      </c>
      <c r="BE1624" s="154" t="n">
        <v>1.8329077E-011</v>
      </c>
      <c r="BF1624" s="154" t="n">
        <v>0</v>
      </c>
      <c r="BG1624" s="154" t="n">
        <v>0</v>
      </c>
      <c r="BH1624" s="154" t="n">
        <v>0</v>
      </c>
      <c r="BI1624" s="154" t="n">
        <v>0</v>
      </c>
      <c r="BJ1624" s="154" t="n">
        <v>0</v>
      </c>
      <c r="BK1624" s="154" t="n">
        <v>0</v>
      </c>
      <c r="BL1624" s="154" t="n">
        <v>0</v>
      </c>
      <c r="BM1624" s="154" t="n">
        <v>0</v>
      </c>
      <c r="BN1624" s="154" t="n">
        <v>1.6829579E-008</v>
      </c>
      <c r="BO1624" s="154" t="n">
        <v>0.006408517</v>
      </c>
      <c r="BP1624" s="154" t="n">
        <v>0</v>
      </c>
      <c r="BQ1624" s="154" t="n">
        <v>0</v>
      </c>
      <c r="BR1624" s="154" t="n">
        <v>0</v>
      </c>
      <c r="BT1624" s="96" t="n">
        <v>1.4358862E-005</v>
      </c>
      <c r="BU1624" s="96" t="n">
        <v>1.263662E-007</v>
      </c>
      <c r="BV1624" s="96" t="n">
        <v>9.3043821E-006</v>
      </c>
      <c r="BW1624" s="96" t="n">
        <v>7.5169595E-010</v>
      </c>
      <c r="BX1624" s="96" t="n">
        <v>2.9801647E-007</v>
      </c>
      <c r="BY1624" s="96" t="n">
        <v>0</v>
      </c>
      <c r="BZ1624" s="96" t="n">
        <v>0</v>
      </c>
      <c r="CA1624" s="96" t="n">
        <v>0</v>
      </c>
      <c r="CB1624" s="96" t="n">
        <v>0</v>
      </c>
      <c r="CC1624" s="96" t="n">
        <v>2.2930612E-009</v>
      </c>
      <c r="CD1624" s="96" t="n">
        <v>0</v>
      </c>
      <c r="CE1624" s="96" t="n">
        <v>0</v>
      </c>
      <c r="CF1624" s="96" t="n">
        <v>0</v>
      </c>
      <c r="CG1624" s="96" t="n">
        <v>3.1001891E-007</v>
      </c>
      <c r="CH1624" s="96" t="n">
        <v>4.3170338E-006</v>
      </c>
      <c r="CI1624" s="96" t="n">
        <v>5.5674769E-016</v>
      </c>
      <c r="CJ1624" s="96" t="n">
        <v>0</v>
      </c>
      <c r="CL1624" s="155" t="n">
        <v>0</v>
      </c>
      <c r="CM1624" s="155" t="n">
        <v>0.33369787</v>
      </c>
      <c r="CN1624" s="156" t="n">
        <v>0</v>
      </c>
      <c r="CO1624" s="155" t="n">
        <v>8.6457911E-005</v>
      </c>
      <c r="CP1624" s="155" t="n">
        <v>0</v>
      </c>
      <c r="CQ1624" s="155" t="n">
        <v>0</v>
      </c>
      <c r="CR1624" s="155" t="n">
        <v>1.0686425E-005</v>
      </c>
      <c r="CS1624" s="155" t="n">
        <v>0</v>
      </c>
      <c r="CT1624" s="155" t="n">
        <v>0</v>
      </c>
      <c r="CU1624" s="155" t="n">
        <v>0</v>
      </c>
    </row>
    <row r="1625" customFormat="false" ht="13.8" hidden="false" customHeight="false" outlineLevel="0" collapsed="false">
      <c r="A1625" s="0" t="s">
        <v>2507</v>
      </c>
      <c r="B1625" s="26" t="s">
        <v>2489</v>
      </c>
      <c r="C1625" s="88" t="str">
        <f aca="false">MID(A1625,1,12)</f>
        <v>B.046.06.119</v>
      </c>
      <c r="D1625" s="2" t="s">
        <v>2487</v>
      </c>
      <c r="E1625" s="90" t="s">
        <v>1103</v>
      </c>
      <c r="F1625" s="91" t="str">
        <f aca="false">MID(A1625, 21,85)</f>
        <v>Electricity Madhya Pradesh production</v>
      </c>
      <c r="G1625" s="133" t="n">
        <f aca="false">H1625+I1625+J1625+K1625</f>
        <v>0.04850378244</v>
      </c>
      <c r="H1625" s="149" t="n">
        <f aca="false">N1625+O1625+P1625+Q1625</f>
        <v>0.00160112558</v>
      </c>
      <c r="I1625" s="149" t="n">
        <f aca="false">L1625+M1625+R1625+V1625+T1625</f>
        <v>0.00241262214</v>
      </c>
      <c r="J1625" s="150" t="n">
        <f aca="false">S1625+U1625+W1625+X1625</f>
        <v>3.197272E-005</v>
      </c>
      <c r="K1625" s="149" t="n">
        <v>0.044458062</v>
      </c>
      <c r="L1625" s="130" t="n">
        <v>0.00077691914</v>
      </c>
      <c r="M1625" s="130" t="n">
        <v>0.001635703</v>
      </c>
      <c r="N1625" s="157" t="n">
        <v>0.0014062893</v>
      </c>
      <c r="O1625" s="130" t="n">
        <v>0.00019483628</v>
      </c>
      <c r="P1625" s="130" t="n">
        <v>0</v>
      </c>
      <c r="Q1625" s="130" t="n">
        <v>0</v>
      </c>
      <c r="R1625" s="130" t="n">
        <v>0</v>
      </c>
      <c r="S1625" s="157" t="n">
        <v>3.197272E-005</v>
      </c>
      <c r="T1625" s="130" t="n">
        <v>0</v>
      </c>
      <c r="U1625" s="130" t="n">
        <v>0</v>
      </c>
      <c r="V1625" s="130" t="n">
        <v>0</v>
      </c>
      <c r="W1625" s="130" t="n">
        <v>0</v>
      </c>
      <c r="X1625" s="130" t="n">
        <v>0</v>
      </c>
      <c r="Z1625" s="151" t="n">
        <f aca="false">K1625/0.15</f>
        <v>0.29638708</v>
      </c>
      <c r="AB1625" s="133" t="n">
        <f aca="false">K1625</f>
        <v>0.044458062</v>
      </c>
      <c r="AC1625" s="133" t="n">
        <f aca="false">L1625+M1625+N1625+O1625+P1625+Q1625+R1625</f>
        <v>0.00401374772</v>
      </c>
      <c r="AD1625" s="133" t="n">
        <f aca="false">L1625+M1625+R1625+W1625</f>
        <v>0.00241262214</v>
      </c>
      <c r="AE1625" s="133" t="n">
        <f aca="false">V1625+L1625+M1625+R1625+T1625</f>
        <v>0.00241262214</v>
      </c>
      <c r="AF1625" s="133" t="n">
        <f aca="false">S1625+U1625+X1625</f>
        <v>3.197272E-005</v>
      </c>
      <c r="AH1625" s="0" t="n">
        <v>3.3100291</v>
      </c>
      <c r="AI1625" s="96" t="n">
        <v>3.1717792</v>
      </c>
      <c r="AJ1625" s="96" t="n">
        <v>0</v>
      </c>
      <c r="AK1625" s="96" t="n">
        <v>0</v>
      </c>
      <c r="AL1625" s="96" t="n">
        <v>0.0047827274</v>
      </c>
      <c r="AM1625" s="96" t="n">
        <v>0.077195788</v>
      </c>
      <c r="AN1625" s="96" t="n">
        <v>0.056271355</v>
      </c>
      <c r="AP1625" s="95" t="n">
        <v>0.005146517</v>
      </c>
      <c r="AQ1625" s="95" t="n">
        <v>0.0048747408</v>
      </c>
      <c r="AR1625" s="95" t="n">
        <v>0.00023117465</v>
      </c>
      <c r="AS1625" s="95" t="n">
        <v>4.060154E-005</v>
      </c>
      <c r="AT1625" s="152" t="n">
        <f aca="false">AW1625+AZ1625+BA1625+BB1625+BC1625+BK1625+BL1625+BP1625</f>
        <v>2.92250647877E-007</v>
      </c>
      <c r="AU1625" s="152" t="n">
        <f aca="false">AX1625+AY1625+BD1625+BE1625+BF1625+BG1625+BH1625+BI1625+BJ1625+BM1625+BQ1625+BR1625</f>
        <v>8.54935843812E-010</v>
      </c>
      <c r="AV1625" s="153" t="n">
        <f aca="false">BN1625+BO1625</f>
        <v>0.0056864902209</v>
      </c>
      <c r="AW1625" s="154" t="n">
        <v>2.7504721E-007</v>
      </c>
      <c r="AX1625" s="154" t="n">
        <v>8.2988383E-010</v>
      </c>
      <c r="AY1625" s="154" t="n">
        <v>2.2673612E-014</v>
      </c>
      <c r="AZ1625" s="154" t="n">
        <v>0</v>
      </c>
      <c r="BA1625" s="154" t="n">
        <v>0</v>
      </c>
      <c r="BB1625" s="154" t="n">
        <v>3.7684877E-011</v>
      </c>
      <c r="BC1625" s="154" t="n">
        <v>1.7165753E-008</v>
      </c>
      <c r="BD1625" s="154" t="n">
        <v>8.5939902E-012</v>
      </c>
      <c r="BE1625" s="154" t="n">
        <v>1.643535E-011</v>
      </c>
      <c r="BF1625" s="154" t="n">
        <v>0</v>
      </c>
      <c r="BG1625" s="154" t="n">
        <v>0</v>
      </c>
      <c r="BH1625" s="154" t="n">
        <v>0</v>
      </c>
      <c r="BI1625" s="154" t="n">
        <v>0</v>
      </c>
      <c r="BJ1625" s="154" t="n">
        <v>0</v>
      </c>
      <c r="BK1625" s="154" t="n">
        <v>0</v>
      </c>
      <c r="BL1625" s="154" t="n">
        <v>0</v>
      </c>
      <c r="BM1625" s="154" t="n">
        <v>0</v>
      </c>
      <c r="BN1625" s="154" t="n">
        <v>1.2256209E-006</v>
      </c>
      <c r="BO1625" s="154" t="n">
        <v>0.0056852646</v>
      </c>
      <c r="BP1625" s="154" t="n">
        <v>0</v>
      </c>
      <c r="BQ1625" s="154" t="n">
        <v>0</v>
      </c>
      <c r="BR1625" s="154" t="n">
        <v>0</v>
      </c>
      <c r="BT1625" s="96" t="n">
        <v>1.2753809E-005</v>
      </c>
      <c r="BU1625" s="96" t="n">
        <v>1.1331027E-007</v>
      </c>
      <c r="BV1625" s="96" t="n">
        <v>8.2640583E-006</v>
      </c>
      <c r="BW1625" s="96" t="n">
        <v>6.695163E-010</v>
      </c>
      <c r="BX1625" s="96" t="n">
        <v>2.6773165E-007</v>
      </c>
      <c r="BY1625" s="96" t="n">
        <v>0</v>
      </c>
      <c r="BZ1625" s="96" t="n">
        <v>0</v>
      </c>
      <c r="CA1625" s="96" t="n">
        <v>0</v>
      </c>
      <c r="CB1625" s="96" t="n">
        <v>0</v>
      </c>
      <c r="CC1625" s="96" t="n">
        <v>2.0423707E-009</v>
      </c>
      <c r="CD1625" s="96" t="n">
        <v>0</v>
      </c>
      <c r="CE1625" s="96" t="n">
        <v>0</v>
      </c>
      <c r="CF1625" s="96" t="n">
        <v>0</v>
      </c>
      <c r="CG1625" s="96" t="n">
        <v>2.7617516E-007</v>
      </c>
      <c r="CH1625" s="96" t="n">
        <v>3.829822E-006</v>
      </c>
      <c r="CI1625" s="96" t="n">
        <v>4.0545378E-014</v>
      </c>
      <c r="CJ1625" s="96" t="n">
        <v>0</v>
      </c>
      <c r="CL1625" s="155" t="n">
        <v>0</v>
      </c>
      <c r="CM1625" s="155" t="n">
        <v>0.29638708</v>
      </c>
      <c r="CN1625" s="156" t="n">
        <v>0</v>
      </c>
      <c r="CO1625" s="155" t="n">
        <v>7.7525234E-005</v>
      </c>
      <c r="CP1625" s="155" t="n">
        <v>0</v>
      </c>
      <c r="CQ1625" s="155" t="n">
        <v>0</v>
      </c>
      <c r="CR1625" s="155" t="n">
        <v>9.5964125E-006</v>
      </c>
      <c r="CS1625" s="155" t="n">
        <v>0</v>
      </c>
      <c r="CT1625" s="155" t="n">
        <v>0</v>
      </c>
      <c r="CU1625" s="155" t="n">
        <v>0</v>
      </c>
    </row>
    <row r="1626" customFormat="false" ht="13.8" hidden="false" customHeight="false" outlineLevel="0" collapsed="false">
      <c r="A1626" s="0" t="s">
        <v>2508</v>
      </c>
      <c r="B1626" s="26" t="s">
        <v>2489</v>
      </c>
      <c r="C1626" s="88" t="str">
        <f aca="false">MID(A1626,1,12)</f>
        <v>B.046.06.120</v>
      </c>
      <c r="D1626" s="2" t="s">
        <v>2487</v>
      </c>
      <c r="E1626" s="90" t="s">
        <v>1103</v>
      </c>
      <c r="F1626" s="91" t="str">
        <f aca="false">MID(A1626, 21,85)</f>
        <v>Electricity Maharashtra production</v>
      </c>
      <c r="G1626" s="133" t="n">
        <f aca="false">H1626+I1626+J1626+K1626</f>
        <v>0.045576172868</v>
      </c>
      <c r="H1626" s="149" t="n">
        <f aca="false">N1626+O1626+P1626+Q1626</f>
        <v>0.00159278111</v>
      </c>
      <c r="I1626" s="149" t="n">
        <f aca="false">L1626+M1626+R1626+V1626+T1626</f>
        <v>0.00241655969</v>
      </c>
      <c r="J1626" s="150" t="n">
        <f aca="false">S1626+U1626+W1626+X1626</f>
        <v>0.001515530068</v>
      </c>
      <c r="K1626" s="162" t="n">
        <v>0.040051302</v>
      </c>
      <c r="L1626" s="157" t="n">
        <v>0.00082150179</v>
      </c>
      <c r="M1626" s="157" t="n">
        <v>0.0015950579</v>
      </c>
      <c r="N1626" s="157" t="n">
        <v>0.0013772691</v>
      </c>
      <c r="O1626" s="157" t="n">
        <v>0.00021551201</v>
      </c>
      <c r="P1626" s="130" t="n">
        <v>0</v>
      </c>
      <c r="Q1626" s="130" t="n">
        <v>0</v>
      </c>
      <c r="R1626" s="130" t="n">
        <v>0</v>
      </c>
      <c r="S1626" s="157" t="n">
        <v>3.6311468E-005</v>
      </c>
      <c r="T1626" s="130" t="n">
        <v>0</v>
      </c>
      <c r="U1626" s="130" t="n">
        <v>0.0014792186</v>
      </c>
      <c r="V1626" s="130" t="n">
        <v>0</v>
      </c>
      <c r="W1626" s="130" t="n">
        <v>0</v>
      </c>
      <c r="X1626" s="130" t="n">
        <v>0</v>
      </c>
      <c r="Z1626" s="151" t="n">
        <f aca="false">K1626/0.15</f>
        <v>0.26700868</v>
      </c>
      <c r="AB1626" s="163" t="n">
        <f aca="false">K1626</f>
        <v>0.040051302</v>
      </c>
      <c r="AC1626" s="133" t="n">
        <f aca="false">L1626+M1626+N1626+O1626+P1626+Q1626+R1626</f>
        <v>0.0040093408</v>
      </c>
      <c r="AD1626" s="133" t="n">
        <f aca="false">L1626+M1626+R1626+W1626</f>
        <v>0.00241655969</v>
      </c>
      <c r="AE1626" s="133" t="n">
        <f aca="false">V1626+L1626+M1626+R1626+T1626</f>
        <v>0.00241655969</v>
      </c>
      <c r="AF1626" s="133" t="n">
        <f aca="false">S1626+U1626+X1626</f>
        <v>0.001515530068</v>
      </c>
      <c r="AH1626" s="0" t="n">
        <v>3.2951276</v>
      </c>
      <c r="AI1626" s="96" t="n">
        <v>2.8621784</v>
      </c>
      <c r="AJ1626" s="96" t="n">
        <v>0.20493875</v>
      </c>
      <c r="AK1626" s="96" t="n">
        <v>0</v>
      </c>
      <c r="AL1626" s="96" t="n">
        <v>0.084494851</v>
      </c>
      <c r="AM1626" s="96" t="n">
        <v>0.10308534</v>
      </c>
      <c r="AN1626" s="96" t="n">
        <v>0.040430259</v>
      </c>
      <c r="AP1626" s="95" t="n">
        <v>0.0046888418</v>
      </c>
      <c r="AQ1626" s="95" t="n">
        <v>0.0044388931</v>
      </c>
      <c r="AR1626" s="95" t="n">
        <v>0.00020913813</v>
      </c>
      <c r="AS1626" s="95" t="n">
        <v>4.0810559E-005</v>
      </c>
      <c r="AT1626" s="152" t="n">
        <f aca="false">AW1626+AZ1626+BA1626+BB1626+BC1626+BK1626+BL1626+BP1626</f>
        <v>2.66120688211E-007</v>
      </c>
      <c r="AU1626" s="152" t="n">
        <f aca="false">AX1626+AY1626+BD1626+BE1626+BF1626+BG1626+BH1626+BI1626+BJ1626+BM1626+BQ1626+BR1626</f>
        <v>7.73439844564E-010</v>
      </c>
      <c r="AV1626" s="153" t="n">
        <f aca="false">BN1626+BO1626</f>
        <v>0.0057157644984</v>
      </c>
      <c r="AW1626" s="154" t="n">
        <v>2.4778405E-007</v>
      </c>
      <c r="AX1626" s="154" t="n">
        <v>7.476243E-010</v>
      </c>
      <c r="AY1626" s="154" t="n">
        <v>2.0426164E-014</v>
      </c>
      <c r="AZ1626" s="154" t="n">
        <v>0</v>
      </c>
      <c r="BA1626" s="154" t="n">
        <v>0</v>
      </c>
      <c r="BB1626" s="154" t="n">
        <v>3.6907211E-011</v>
      </c>
      <c r="BC1626" s="154" t="n">
        <v>1.8299731E-008</v>
      </c>
      <c r="BD1626" s="154" t="n">
        <v>8.4166444E-012</v>
      </c>
      <c r="BE1626" s="154" t="n">
        <v>1.7378474E-011</v>
      </c>
      <c r="BF1626" s="154" t="n">
        <v>0</v>
      </c>
      <c r="BG1626" s="154" t="n">
        <v>0</v>
      </c>
      <c r="BH1626" s="154" t="n">
        <v>0</v>
      </c>
      <c r="BI1626" s="154" t="n">
        <v>0</v>
      </c>
      <c r="BJ1626" s="154" t="n">
        <v>0</v>
      </c>
      <c r="BK1626" s="154" t="n">
        <v>0</v>
      </c>
      <c r="BL1626" s="154" t="n">
        <v>0</v>
      </c>
      <c r="BM1626" s="154" t="n">
        <v>0</v>
      </c>
      <c r="BN1626" s="154" t="n">
        <v>3.5254984E-006</v>
      </c>
      <c r="BO1626" s="154" t="n">
        <v>0.005712239</v>
      </c>
      <c r="BP1626" s="154" t="n">
        <v>0</v>
      </c>
      <c r="BQ1626" s="154" t="n">
        <v>0</v>
      </c>
      <c r="BR1626" s="154" t="n">
        <v>0</v>
      </c>
      <c r="BT1626" s="96" t="n">
        <v>1.1843112E-005</v>
      </c>
      <c r="BU1626" s="96" t="n">
        <v>1.1981245E-007</v>
      </c>
      <c r="BV1626" s="96" t="n">
        <v>7.4449104E-006</v>
      </c>
      <c r="BW1626" s="96" t="n">
        <v>6.5570014E-010</v>
      </c>
      <c r="BX1626" s="96" t="n">
        <v>2.9159416E-007</v>
      </c>
      <c r="BY1626" s="96" t="n">
        <v>0</v>
      </c>
      <c r="BZ1626" s="96" t="n">
        <v>0</v>
      </c>
      <c r="CA1626" s="96" t="n">
        <v>0</v>
      </c>
      <c r="CB1626" s="96" t="n">
        <v>0</v>
      </c>
      <c r="CC1626" s="96" t="n">
        <v>2.0002243E-009</v>
      </c>
      <c r="CD1626" s="96" t="n">
        <v>0</v>
      </c>
      <c r="CE1626" s="96" t="n">
        <v>0</v>
      </c>
      <c r="CF1626" s="96" t="n">
        <v>0</v>
      </c>
      <c r="CG1626" s="96" t="n">
        <v>2.7104987E-007</v>
      </c>
      <c r="CH1626" s="96" t="n">
        <v>3.7130888E-006</v>
      </c>
      <c r="CI1626" s="96" t="n">
        <v>4.6047448E-014</v>
      </c>
      <c r="CJ1626" s="96" t="n">
        <v>0</v>
      </c>
      <c r="CL1626" s="155" t="n">
        <v>0</v>
      </c>
      <c r="CM1626" s="155" t="n">
        <v>0.26700868</v>
      </c>
      <c r="CN1626" s="156" t="n">
        <v>0</v>
      </c>
      <c r="CO1626" s="155" t="n">
        <v>8.1973936E-005</v>
      </c>
      <c r="CP1626" s="155" t="n">
        <v>0</v>
      </c>
      <c r="CQ1626" s="155" t="n">
        <v>0</v>
      </c>
      <c r="CR1626" s="155" t="n">
        <v>1.0383882E-005</v>
      </c>
      <c r="CS1626" s="155" t="n">
        <v>0</v>
      </c>
      <c r="CT1626" s="155" t="n">
        <v>0</v>
      </c>
      <c r="CU1626" s="155" t="n">
        <v>0</v>
      </c>
    </row>
    <row r="1627" customFormat="false" ht="13.8" hidden="false" customHeight="false" outlineLevel="0" collapsed="false">
      <c r="A1627" s="0" t="s">
        <v>2509</v>
      </c>
      <c r="B1627" s="26" t="s">
        <v>2489</v>
      </c>
      <c r="C1627" s="88" t="str">
        <f aca="false">MID(A1627,1,12)</f>
        <v>B.046.06.121</v>
      </c>
      <c r="D1627" s="2" t="s">
        <v>2487</v>
      </c>
      <c r="E1627" s="90" t="s">
        <v>1103</v>
      </c>
      <c r="F1627" s="91" t="str">
        <f aca="false">MID(A1627, 21,85)</f>
        <v>Electricity Manipur production</v>
      </c>
      <c r="G1627" s="133" t="n">
        <f aca="false">H1627+I1627+J1627+K1627</f>
        <v>0.00059509569914</v>
      </c>
      <c r="H1627" s="149" t="n">
        <f aca="false">N1627+O1627+P1627+Q1627</f>
        <v>7.74504243E-006</v>
      </c>
      <c r="I1627" s="149" t="n">
        <f aca="false">L1627+M1627+R1627+V1627+T1627</f>
        <v>1.24685671E-006</v>
      </c>
      <c r="J1627" s="150" t="n">
        <f aca="false">S1627+U1627+W1627+X1627</f>
        <v>0.00022850826</v>
      </c>
      <c r="K1627" s="149" t="n">
        <v>0.00035759554</v>
      </c>
      <c r="L1627" s="157" t="n">
        <v>6.7640648E-007</v>
      </c>
      <c r="M1627" s="157" t="n">
        <v>5.7045023E-007</v>
      </c>
      <c r="N1627" s="157" t="n">
        <v>4.5317953E-007</v>
      </c>
      <c r="O1627" s="157" t="n">
        <v>7.2918629E-006</v>
      </c>
      <c r="P1627" s="130" t="n">
        <v>0</v>
      </c>
      <c r="Q1627" s="130" t="n">
        <v>0</v>
      </c>
      <c r="R1627" s="130" t="n">
        <v>0</v>
      </c>
      <c r="S1627" s="130" t="n">
        <v>0.00022850826</v>
      </c>
      <c r="T1627" s="130" t="n">
        <v>0</v>
      </c>
      <c r="U1627" s="130" t="n">
        <v>0</v>
      </c>
      <c r="V1627" s="130" t="n">
        <v>0</v>
      </c>
      <c r="W1627" s="130" t="n">
        <v>0</v>
      </c>
      <c r="X1627" s="130" t="n">
        <v>0</v>
      </c>
      <c r="Z1627" s="151" t="n">
        <f aca="false">K1627/0.15</f>
        <v>0.00238397026666667</v>
      </c>
      <c r="AB1627" s="133" t="n">
        <f aca="false">K1627</f>
        <v>0.00035759554</v>
      </c>
      <c r="AC1627" s="133" t="n">
        <f aca="false">L1627+M1627+N1627+O1627+P1627+Q1627+R1627</f>
        <v>8.99189914E-006</v>
      </c>
      <c r="AD1627" s="133" t="n">
        <f aca="false">L1627+M1627+R1627+W1627</f>
        <v>1.24685671E-006</v>
      </c>
      <c r="AE1627" s="133" t="n">
        <f aca="false">V1627+L1627+M1627+R1627+T1627</f>
        <v>1.24685671E-006</v>
      </c>
      <c r="AF1627" s="133" t="n">
        <f aca="false">S1627+U1627+X1627</f>
        <v>0.00022850826</v>
      </c>
      <c r="AH1627" s="0" t="n">
        <v>1.1821713</v>
      </c>
      <c r="AI1627" s="96" t="n">
        <v>0</v>
      </c>
      <c r="AJ1627" s="96" t="n">
        <v>0</v>
      </c>
      <c r="AK1627" s="96" t="n">
        <v>0</v>
      </c>
      <c r="AL1627" s="96" t="n">
        <v>0</v>
      </c>
      <c r="AM1627" s="96" t="n">
        <v>0.015486444</v>
      </c>
      <c r="AN1627" s="96" t="n">
        <v>1.1666849</v>
      </c>
      <c r="AP1627" s="95" t="n">
        <v>4.0886671E-005</v>
      </c>
      <c r="AQ1627" s="95" t="n">
        <v>3.9014509E-005</v>
      </c>
      <c r="AR1627" s="95" t="n">
        <v>1.8096189E-006</v>
      </c>
      <c r="AS1627" s="95" t="n">
        <v>6.2542711E-008</v>
      </c>
      <c r="AT1627" s="152" t="n">
        <f aca="false">AW1627+AZ1627+BA1627+BB1627+BC1627+BK1627+BL1627+BP1627</f>
        <v>2.338999324027E-009</v>
      </c>
      <c r="AU1627" s="152" t="n">
        <f aca="false">AX1627+AY1627+BD1627+BE1627+BF1627+BG1627+BH1627+BI1627+BJ1627+BM1627+BQ1627+BR1627</f>
        <v>6.69237765723E-012</v>
      </c>
      <c r="AV1627" s="153" t="n">
        <f aca="false">BN1627+BO1627</f>
        <v>8.7594833E-006</v>
      </c>
      <c r="AW1627" s="154" t="n">
        <v>2.2123244E-009</v>
      </c>
      <c r="AX1627" s="154" t="n">
        <v>6.6751168E-012</v>
      </c>
      <c r="AY1627" s="154" t="n">
        <v>1.8237373E-016</v>
      </c>
      <c r="AZ1627" s="154" t="n">
        <v>0</v>
      </c>
      <c r="BA1627" s="154" t="n">
        <v>0</v>
      </c>
      <c r="BB1627" s="154" t="n">
        <v>1.2144027E-014</v>
      </c>
      <c r="BC1627" s="154" t="n">
        <v>1.2666278E-010</v>
      </c>
      <c r="BD1627" s="154" t="n">
        <v>2.7694305E-015</v>
      </c>
      <c r="BE1627" s="154" t="n">
        <v>1.4309053E-014</v>
      </c>
      <c r="BF1627" s="154" t="n">
        <v>0</v>
      </c>
      <c r="BG1627" s="154" t="n">
        <v>0</v>
      </c>
      <c r="BH1627" s="154" t="n">
        <v>0</v>
      </c>
      <c r="BI1627" s="154" t="n">
        <v>0</v>
      </c>
      <c r="BJ1627" s="154" t="n">
        <v>0</v>
      </c>
      <c r="BK1627" s="154" t="n">
        <v>0</v>
      </c>
      <c r="BL1627" s="154" t="n">
        <v>0</v>
      </c>
      <c r="BM1627" s="154" t="n">
        <v>0</v>
      </c>
      <c r="BN1627" s="154" t="n">
        <v>8.7594833E-006</v>
      </c>
      <c r="BO1627" s="154" t="n">
        <v>0</v>
      </c>
      <c r="BP1627" s="154" t="n">
        <v>0</v>
      </c>
      <c r="BQ1627" s="154" t="n">
        <v>0</v>
      </c>
      <c r="BR1627" s="154" t="n">
        <v>0</v>
      </c>
      <c r="BT1627" s="96" t="n">
        <v>7.3272327E-008</v>
      </c>
      <c r="BU1627" s="96" t="n">
        <v>9.8650934E-011</v>
      </c>
      <c r="BV1627" s="96" t="n">
        <v>6.6471417E-008</v>
      </c>
      <c r="BW1627" s="96" t="n">
        <v>2.1575296E-013</v>
      </c>
      <c r="BX1627" s="96" t="n">
        <v>6.6080639E-009</v>
      </c>
      <c r="BY1627" s="96" t="n">
        <v>0</v>
      </c>
      <c r="BZ1627" s="96" t="n">
        <v>0</v>
      </c>
      <c r="CA1627" s="96" t="n">
        <v>0</v>
      </c>
      <c r="CB1627" s="96" t="n">
        <v>0</v>
      </c>
      <c r="CC1627" s="96" t="n">
        <v>6.5815804E-013</v>
      </c>
      <c r="CD1627" s="96" t="n">
        <v>0</v>
      </c>
      <c r="CE1627" s="96" t="n">
        <v>0</v>
      </c>
      <c r="CF1627" s="96" t="n">
        <v>0</v>
      </c>
      <c r="CG1627" s="96" t="n">
        <v>9.3031471E-011</v>
      </c>
      <c r="CH1627" s="96" t="n">
        <v>0</v>
      </c>
      <c r="CI1627" s="96" t="n">
        <v>2.8977683E-013</v>
      </c>
      <c r="CJ1627" s="96" t="n">
        <v>0</v>
      </c>
      <c r="CL1627" s="155" t="n">
        <v>0</v>
      </c>
      <c r="CM1627" s="155" t="n">
        <v>0.0023839703</v>
      </c>
      <c r="CN1627" s="156" t="n">
        <v>0</v>
      </c>
      <c r="CO1627" s="155" t="n">
        <v>6.7495532E-008</v>
      </c>
      <c r="CP1627" s="155" t="n">
        <v>0</v>
      </c>
      <c r="CQ1627" s="155" t="n">
        <v>0</v>
      </c>
      <c r="CR1627" s="155" t="n">
        <v>1.8596669E-007</v>
      </c>
      <c r="CS1627" s="155" t="n">
        <v>0</v>
      </c>
      <c r="CT1627" s="155" t="n">
        <v>0</v>
      </c>
      <c r="CU1627" s="155" t="n">
        <v>0</v>
      </c>
    </row>
    <row r="1628" customFormat="false" ht="13.8" hidden="false" customHeight="false" outlineLevel="0" collapsed="false">
      <c r="A1628" s="0" t="s">
        <v>2510</v>
      </c>
      <c r="B1628" s="26" t="s">
        <v>2489</v>
      </c>
      <c r="C1628" s="88" t="str">
        <f aca="false">MID(A1628,1,12)</f>
        <v>B.046.06.122</v>
      </c>
      <c r="D1628" s="2" t="s">
        <v>2487</v>
      </c>
      <c r="E1628" s="90" t="s">
        <v>1103</v>
      </c>
      <c r="F1628" s="91" t="str">
        <f aca="false">MID(A1628, 21,85)</f>
        <v>Electricity Meghalaya production</v>
      </c>
      <c r="G1628" s="133" t="n">
        <f aca="false">H1628+I1628+J1628+K1628</f>
        <v>0.0005893306108</v>
      </c>
      <c r="H1628" s="149" t="n">
        <f aca="false">N1628+O1628+P1628+Q1628</f>
        <v>7.3003808E-006</v>
      </c>
      <c r="I1628" s="149" t="n">
        <f aca="false">L1628+M1628+R1628+V1628+T1628</f>
        <v>0</v>
      </c>
      <c r="J1628" s="150" t="n">
        <f aca="false">S1628+U1628+W1628+X1628</f>
        <v>0.00022737883</v>
      </c>
      <c r="K1628" s="149" t="n">
        <v>0.0003546514</v>
      </c>
      <c r="L1628" s="157" t="n">
        <v>0</v>
      </c>
      <c r="M1628" s="157" t="n">
        <v>0</v>
      </c>
      <c r="N1628" s="157" t="n">
        <v>0</v>
      </c>
      <c r="O1628" s="157" t="n">
        <v>7.3003808E-006</v>
      </c>
      <c r="P1628" s="130" t="n">
        <v>0</v>
      </c>
      <c r="Q1628" s="130" t="n">
        <v>0</v>
      </c>
      <c r="R1628" s="157" t="n">
        <v>0</v>
      </c>
      <c r="S1628" s="130" t="n">
        <v>0.00022737883</v>
      </c>
      <c r="T1628" s="130" t="n">
        <v>0</v>
      </c>
      <c r="U1628" s="130" t="n">
        <v>0</v>
      </c>
      <c r="V1628" s="130" t="n">
        <v>0</v>
      </c>
      <c r="W1628" s="130" t="n">
        <v>0</v>
      </c>
      <c r="X1628" s="130" t="n">
        <v>0</v>
      </c>
      <c r="Z1628" s="151" t="n">
        <f aca="false">K1628/0.15</f>
        <v>0.00236434266666667</v>
      </c>
      <c r="AB1628" s="133" t="n">
        <f aca="false">K1628</f>
        <v>0.0003546514</v>
      </c>
      <c r="AC1628" s="133" t="n">
        <f aca="false">L1628+M1628+N1628+O1628+P1628+Q1628+R1628</f>
        <v>7.3003808E-006</v>
      </c>
      <c r="AD1628" s="133" t="n">
        <f aca="false">L1628+M1628+R1628+W1628</f>
        <v>0</v>
      </c>
      <c r="AE1628" s="133" t="n">
        <f aca="false">V1628+L1628+M1628+R1628+T1628</f>
        <v>0</v>
      </c>
      <c r="AF1628" s="133" t="n">
        <f aca="false">S1628+U1628+X1628</f>
        <v>0.00022737883</v>
      </c>
      <c r="AH1628" s="0" t="n">
        <v>1.1821713</v>
      </c>
      <c r="AI1628" s="96" t="n">
        <v>0</v>
      </c>
      <c r="AJ1628" s="96" t="n">
        <v>0</v>
      </c>
      <c r="AK1628" s="96" t="n">
        <v>0</v>
      </c>
      <c r="AL1628" s="96" t="n">
        <v>0</v>
      </c>
      <c r="AM1628" s="96" t="n">
        <v>0</v>
      </c>
      <c r="AN1628" s="96" t="n">
        <v>1.1821713</v>
      </c>
      <c r="AP1628" s="95" t="n">
        <v>4.0360192E-005</v>
      </c>
      <c r="AQ1628" s="95" t="n">
        <v>3.8507818E-005</v>
      </c>
      <c r="AR1628" s="95" t="n">
        <v>1.79014E-006</v>
      </c>
      <c r="AS1628" s="95" t="n">
        <v>6.2233587E-008</v>
      </c>
      <c r="AT1628" s="152" t="n">
        <f aca="false">AW1628+AZ1628+BA1628+BB1628+BC1628+BK1628+BL1628+BP1628</f>
        <v>2.30862221E-009</v>
      </c>
      <c r="AU1628" s="152" t="n">
        <f aca="false">AX1628+AY1628+BD1628+BE1628+BF1628+BG1628+BH1628+BI1628+BJ1628+BM1628+BQ1628+BR1628</f>
        <v>6.62034027221E-012</v>
      </c>
      <c r="AV1628" s="153" t="n">
        <f aca="false">BN1628+BO1628</f>
        <v>8.7161886E-006</v>
      </c>
      <c r="AW1628" s="154" t="n">
        <v>2.19411E-009</v>
      </c>
      <c r="AX1628" s="154" t="n">
        <v>6.6201594E-012</v>
      </c>
      <c r="AY1628" s="154" t="n">
        <v>1.8087221E-016</v>
      </c>
      <c r="AZ1628" s="154" t="n">
        <v>0</v>
      </c>
      <c r="BA1628" s="154" t="n">
        <v>0</v>
      </c>
      <c r="BB1628" s="154" t="n">
        <v>0</v>
      </c>
      <c r="BC1628" s="154" t="n">
        <v>1.1451221E-010</v>
      </c>
      <c r="BD1628" s="154" t="n">
        <v>0</v>
      </c>
      <c r="BE1628" s="154" t="n">
        <v>0</v>
      </c>
      <c r="BF1628" s="154" t="n">
        <v>0</v>
      </c>
      <c r="BG1628" s="154" t="n">
        <v>0</v>
      </c>
      <c r="BH1628" s="154" t="n">
        <v>0</v>
      </c>
      <c r="BI1628" s="154" t="n">
        <v>0</v>
      </c>
      <c r="BJ1628" s="154" t="n">
        <v>0</v>
      </c>
      <c r="BK1628" s="154" t="n">
        <v>0</v>
      </c>
      <c r="BL1628" s="154" t="n">
        <v>0</v>
      </c>
      <c r="BM1628" s="154" t="n">
        <v>0</v>
      </c>
      <c r="BN1628" s="154" t="n">
        <v>8.7161886E-006</v>
      </c>
      <c r="BO1628" s="154" t="n">
        <v>0</v>
      </c>
      <c r="BP1628" s="154" t="n">
        <v>0</v>
      </c>
      <c r="BQ1628" s="154" t="n">
        <v>0</v>
      </c>
      <c r="BR1628" s="154" t="n">
        <v>0</v>
      </c>
      <c r="BT1628" s="96" t="n">
        <v>7.2458861E-008</v>
      </c>
      <c r="BU1628" s="96" t="n">
        <v>0</v>
      </c>
      <c r="BV1628" s="96" t="n">
        <v>6.5924147E-008</v>
      </c>
      <c r="BW1628" s="96" t="n">
        <v>0</v>
      </c>
      <c r="BX1628" s="96" t="n">
        <v>6.534426E-009</v>
      </c>
      <c r="BY1628" s="96" t="n">
        <v>0</v>
      </c>
      <c r="BZ1628" s="96" t="n">
        <v>0</v>
      </c>
      <c r="CA1628" s="96" t="n">
        <v>0</v>
      </c>
      <c r="CB1628" s="96" t="n">
        <v>0</v>
      </c>
      <c r="CC1628" s="96" t="n">
        <v>0</v>
      </c>
      <c r="CD1628" s="96" t="n">
        <v>0</v>
      </c>
      <c r="CE1628" s="96" t="n">
        <v>0</v>
      </c>
      <c r="CF1628" s="96" t="n">
        <v>0</v>
      </c>
      <c r="CG1628" s="96" t="n">
        <v>0</v>
      </c>
      <c r="CH1628" s="96" t="n">
        <v>0</v>
      </c>
      <c r="CI1628" s="96" t="n">
        <v>2.8834458E-013</v>
      </c>
      <c r="CJ1628" s="96" t="n">
        <v>0</v>
      </c>
      <c r="CL1628" s="155" t="n">
        <v>0</v>
      </c>
      <c r="CM1628" s="155" t="n">
        <v>0.0023643427</v>
      </c>
      <c r="CN1628" s="156" t="n">
        <v>0</v>
      </c>
      <c r="CO1628" s="155" t="n">
        <v>0</v>
      </c>
      <c r="CP1628" s="155" t="n">
        <v>0</v>
      </c>
      <c r="CQ1628" s="155" t="n">
        <v>0</v>
      </c>
      <c r="CR1628" s="155" t="n">
        <v>1.8205438E-007</v>
      </c>
      <c r="CS1628" s="155" t="n">
        <v>0</v>
      </c>
      <c r="CT1628" s="155" t="n">
        <v>0</v>
      </c>
      <c r="CU1628" s="155" t="n">
        <v>0</v>
      </c>
    </row>
    <row r="1629" customFormat="false" ht="13.8" hidden="false" customHeight="false" outlineLevel="0" collapsed="false">
      <c r="A1629" s="0" t="s">
        <v>2511</v>
      </c>
      <c r="B1629" s="26" t="s">
        <v>2489</v>
      </c>
      <c r="C1629" s="88" t="str">
        <f aca="false">MID(A1629,1,12)</f>
        <v>B.046.06.123</v>
      </c>
      <c r="D1629" s="2" t="s">
        <v>2487</v>
      </c>
      <c r="E1629" s="90" t="s">
        <v>1103</v>
      </c>
      <c r="F1629" s="91" t="str">
        <f aca="false">MID(A1629, 21,85)</f>
        <v>Electricity Mizoram production</v>
      </c>
      <c r="G1629" s="133" t="n">
        <f aca="false">H1629+I1629+J1629+K1629</f>
        <v>0.0006119508906</v>
      </c>
      <c r="H1629" s="149" t="n">
        <f aca="false">N1629+O1629+P1629+Q1629</f>
        <v>9.0450837E-006</v>
      </c>
      <c r="I1629" s="149" t="n">
        <f aca="false">L1629+M1629+R1629+V1629+T1629</f>
        <v>4.8922469E-006</v>
      </c>
      <c r="J1629" s="150" t="n">
        <f aca="false">S1629+U1629+W1629+X1629</f>
        <v>0.00023181033</v>
      </c>
      <c r="K1629" s="149" t="n">
        <v>0.00036620323</v>
      </c>
      <c r="L1629" s="157" t="n">
        <v>2.6539918E-006</v>
      </c>
      <c r="M1629" s="157" t="n">
        <v>2.2382551E-006</v>
      </c>
      <c r="N1629" s="157" t="n">
        <v>1.7781243E-006</v>
      </c>
      <c r="O1629" s="157" t="n">
        <v>7.2669594E-006</v>
      </c>
      <c r="P1629" s="130" t="n">
        <v>0</v>
      </c>
      <c r="Q1629" s="130" t="n">
        <v>0</v>
      </c>
      <c r="R1629" s="157" t="n">
        <v>0</v>
      </c>
      <c r="S1629" s="157" t="n">
        <v>0.00023181033</v>
      </c>
      <c r="T1629" s="130" t="n">
        <v>0</v>
      </c>
      <c r="U1629" s="130" t="n">
        <v>0</v>
      </c>
      <c r="V1629" s="130" t="n">
        <v>0</v>
      </c>
      <c r="W1629" s="130" t="n">
        <v>0</v>
      </c>
      <c r="X1629" s="130" t="n">
        <v>0</v>
      </c>
      <c r="Z1629" s="151" t="n">
        <f aca="false">K1629/0.15</f>
        <v>0.00244135486666667</v>
      </c>
      <c r="AB1629" s="133" t="n">
        <f aca="false">K1629</f>
        <v>0.00036620323</v>
      </c>
      <c r="AC1629" s="133" t="n">
        <f aca="false">L1629+M1629+N1629+O1629+P1629+Q1629+R1629</f>
        <v>1.39373306E-005</v>
      </c>
      <c r="AD1629" s="133" t="n">
        <f aca="false">L1629+M1629+R1629+W1629</f>
        <v>4.8922469E-006</v>
      </c>
      <c r="AE1629" s="133" t="n">
        <f aca="false">V1629+L1629+M1629+R1629+T1629</f>
        <v>4.8922469E-006</v>
      </c>
      <c r="AF1629" s="133" t="n">
        <f aca="false">S1629+U1629+X1629</f>
        <v>0.00023181033</v>
      </c>
      <c r="AH1629" s="0" t="n">
        <v>1.1821713</v>
      </c>
      <c r="AI1629" s="96" t="n">
        <v>0</v>
      </c>
      <c r="AJ1629" s="96" t="n">
        <v>0</v>
      </c>
      <c r="AK1629" s="96" t="n">
        <v>0</v>
      </c>
      <c r="AL1629" s="96" t="n">
        <v>0</v>
      </c>
      <c r="AM1629" s="96" t="n">
        <v>0.060763606</v>
      </c>
      <c r="AN1629" s="96" t="n">
        <v>1.1214077</v>
      </c>
      <c r="AP1629" s="95" t="n">
        <v>4.2425918E-005</v>
      </c>
      <c r="AQ1629" s="95" t="n">
        <v>4.0495903E-005</v>
      </c>
      <c r="AR1629" s="95" t="n">
        <v>1.8665687E-006</v>
      </c>
      <c r="AS1629" s="95" t="n">
        <v>6.3446486E-008</v>
      </c>
      <c r="AT1629" s="152" t="n">
        <f aca="false">AW1629+AZ1629+BA1629+BB1629+BC1629+BK1629+BL1629+BP1629</f>
        <v>2.427811939081E-009</v>
      </c>
      <c r="AU1629" s="152" t="n">
        <f aca="false">AX1629+AY1629+BD1629+BE1629+BF1629+BG1629+BH1629+BI1629+BJ1629+BM1629+BQ1629+BR1629</f>
        <v>6.90299059565E-012</v>
      </c>
      <c r="AV1629" s="153" t="n">
        <f aca="false">BN1629+BO1629</f>
        <v>8.8860625E-006</v>
      </c>
      <c r="AW1629" s="154" t="n">
        <v>2.2655773E-009</v>
      </c>
      <c r="AX1629" s="154" t="n">
        <v>6.8357936E-012</v>
      </c>
      <c r="AY1629" s="154" t="n">
        <v>1.8676365E-016</v>
      </c>
      <c r="AZ1629" s="154" t="n">
        <v>0</v>
      </c>
      <c r="BA1629" s="154" t="n">
        <v>0</v>
      </c>
      <c r="BB1629" s="154" t="n">
        <v>4.7649081E-014</v>
      </c>
      <c r="BC1629" s="154" t="n">
        <v>1.6218699E-010</v>
      </c>
      <c r="BD1629" s="154" t="n">
        <v>1.0866315E-014</v>
      </c>
      <c r="BE1629" s="154" t="n">
        <v>5.6143917E-014</v>
      </c>
      <c r="BF1629" s="154" t="n">
        <v>0</v>
      </c>
      <c r="BG1629" s="154" t="n">
        <v>0</v>
      </c>
      <c r="BH1629" s="154" t="n">
        <v>0</v>
      </c>
      <c r="BI1629" s="154" t="n">
        <v>0</v>
      </c>
      <c r="BJ1629" s="154" t="n">
        <v>0</v>
      </c>
      <c r="BK1629" s="154" t="n">
        <v>0</v>
      </c>
      <c r="BL1629" s="154" t="n">
        <v>0</v>
      </c>
      <c r="BM1629" s="154" t="n">
        <v>0</v>
      </c>
      <c r="BN1629" s="154" t="n">
        <v>8.8860625E-006</v>
      </c>
      <c r="BO1629" s="154" t="n">
        <v>0</v>
      </c>
      <c r="BP1629" s="154" t="n">
        <v>0</v>
      </c>
      <c r="BQ1629" s="154" t="n">
        <v>0</v>
      </c>
      <c r="BR1629" s="154" t="n">
        <v>0</v>
      </c>
      <c r="BT1629" s="96" t="n">
        <v>7.5650628E-008</v>
      </c>
      <c r="BU1629" s="96" t="n">
        <v>3.8707313E-010</v>
      </c>
      <c r="BV1629" s="96" t="n">
        <v>6.8071451E-008</v>
      </c>
      <c r="BW1629" s="96" t="n">
        <v>8.4654215E-013</v>
      </c>
      <c r="BX1629" s="96" t="n">
        <v>6.8233566E-009</v>
      </c>
      <c r="BY1629" s="96" t="n">
        <v>0</v>
      </c>
      <c r="BZ1629" s="96" t="n">
        <v>0</v>
      </c>
      <c r="CA1629" s="96" t="n">
        <v>0</v>
      </c>
      <c r="CB1629" s="96" t="n">
        <v>0</v>
      </c>
      <c r="CC1629" s="96" t="n">
        <v>2.5823911E-012</v>
      </c>
      <c r="CD1629" s="96" t="n">
        <v>0</v>
      </c>
      <c r="CE1629" s="96" t="n">
        <v>0</v>
      </c>
      <c r="CF1629" s="96" t="n">
        <v>0</v>
      </c>
      <c r="CG1629" s="96" t="n">
        <v>3.6502425E-010</v>
      </c>
      <c r="CH1629" s="96" t="n">
        <v>0</v>
      </c>
      <c r="CI1629" s="96" t="n">
        <v>2.9396426E-013</v>
      </c>
      <c r="CJ1629" s="96" t="n">
        <v>0</v>
      </c>
      <c r="CL1629" s="155" t="n">
        <v>0</v>
      </c>
      <c r="CM1629" s="155" t="n">
        <v>0.0024413549</v>
      </c>
      <c r="CN1629" s="156" t="n">
        <v>0</v>
      </c>
      <c r="CO1629" s="155" t="n">
        <v>2.648298E-007</v>
      </c>
      <c r="CP1629" s="155" t="n">
        <v>0</v>
      </c>
      <c r="CQ1629" s="155" t="n">
        <v>0</v>
      </c>
      <c r="CR1629" s="155" t="n">
        <v>1.9740497E-007</v>
      </c>
      <c r="CS1629" s="155" t="n">
        <v>0</v>
      </c>
      <c r="CT1629" s="155" t="n">
        <v>0</v>
      </c>
      <c r="CU1629" s="155" t="n">
        <v>0</v>
      </c>
    </row>
    <row r="1630" customFormat="false" ht="13.8" hidden="false" customHeight="false" outlineLevel="0" collapsed="false">
      <c r="A1630" s="0" t="s">
        <v>2512</v>
      </c>
      <c r="B1630" s="26" t="s">
        <v>2489</v>
      </c>
      <c r="C1630" s="88" t="str">
        <f aca="false">MID(A1630,1,12)</f>
        <v>B.046.06.124</v>
      </c>
      <c r="D1630" s="2" t="s">
        <v>2487</v>
      </c>
      <c r="E1630" s="90" t="s">
        <v>1103</v>
      </c>
      <c r="F1630" s="91" t="str">
        <f aca="false">MID(A1630, 21,85)</f>
        <v>Electricity Nagaland production</v>
      </c>
      <c r="G1630" s="133" t="n">
        <f aca="false">H1630+I1630+J1630+K1630</f>
        <v>0.0005893306108</v>
      </c>
      <c r="H1630" s="149" t="n">
        <f aca="false">N1630+O1630+P1630+Q1630</f>
        <v>7.3003808E-006</v>
      </c>
      <c r="I1630" s="149" t="n">
        <f aca="false">L1630+M1630+R1630+V1630+T1630</f>
        <v>0</v>
      </c>
      <c r="J1630" s="150" t="n">
        <f aca="false">S1630+U1630+W1630+X1630</f>
        <v>0.00022737883</v>
      </c>
      <c r="K1630" s="149" t="n">
        <v>0.0003546514</v>
      </c>
      <c r="L1630" s="157" t="n">
        <v>0</v>
      </c>
      <c r="M1630" s="157" t="n">
        <v>0</v>
      </c>
      <c r="N1630" s="157" t="n">
        <v>0</v>
      </c>
      <c r="O1630" s="157" t="n">
        <v>7.3003808E-006</v>
      </c>
      <c r="P1630" s="130" t="n">
        <v>0</v>
      </c>
      <c r="Q1630" s="130" t="n">
        <v>0</v>
      </c>
      <c r="R1630" s="157" t="n">
        <v>0</v>
      </c>
      <c r="S1630" s="157" t="n">
        <v>0.00022737883</v>
      </c>
      <c r="T1630" s="130" t="n">
        <v>0</v>
      </c>
      <c r="U1630" s="130" t="n">
        <v>0</v>
      </c>
      <c r="V1630" s="130" t="n">
        <v>0</v>
      </c>
      <c r="W1630" s="130" t="n">
        <v>0</v>
      </c>
      <c r="X1630" s="130" t="n">
        <v>0</v>
      </c>
      <c r="Z1630" s="151" t="n">
        <f aca="false">K1630/0.15</f>
        <v>0.00236434266666667</v>
      </c>
      <c r="AB1630" s="133" t="n">
        <f aca="false">K1630</f>
        <v>0.0003546514</v>
      </c>
      <c r="AC1630" s="133" t="n">
        <f aca="false">L1630+M1630+N1630+O1630+P1630+Q1630+R1630</f>
        <v>7.3003808E-006</v>
      </c>
      <c r="AD1630" s="133" t="n">
        <f aca="false">L1630+M1630+R1630+W1630</f>
        <v>0</v>
      </c>
      <c r="AE1630" s="133" t="n">
        <f aca="false">V1630+L1630+M1630+R1630+T1630</f>
        <v>0</v>
      </c>
      <c r="AF1630" s="133" t="n">
        <f aca="false">S1630+U1630+X1630</f>
        <v>0.00022737883</v>
      </c>
      <c r="AH1630" s="0" t="n">
        <v>1.1821713</v>
      </c>
      <c r="AI1630" s="96" t="n">
        <v>0</v>
      </c>
      <c r="AJ1630" s="96" t="n">
        <v>0</v>
      </c>
      <c r="AK1630" s="96" t="n">
        <v>0</v>
      </c>
      <c r="AL1630" s="96" t="n">
        <v>0</v>
      </c>
      <c r="AM1630" s="96" t="n">
        <v>0</v>
      </c>
      <c r="AN1630" s="96" t="n">
        <v>1.1821713</v>
      </c>
      <c r="AP1630" s="95" t="n">
        <v>4.0360192E-005</v>
      </c>
      <c r="AQ1630" s="95" t="n">
        <v>3.8507818E-005</v>
      </c>
      <c r="AR1630" s="95" t="n">
        <v>1.79014E-006</v>
      </c>
      <c r="AS1630" s="95" t="n">
        <v>6.2233587E-008</v>
      </c>
      <c r="AT1630" s="152" t="n">
        <f aca="false">AW1630+AZ1630+BA1630+BB1630+BC1630+BK1630+BL1630+BP1630</f>
        <v>2.30862221E-009</v>
      </c>
      <c r="AU1630" s="152" t="n">
        <f aca="false">AX1630+AY1630+BD1630+BE1630+BF1630+BG1630+BH1630+BI1630+BJ1630+BM1630+BQ1630+BR1630</f>
        <v>6.62034027221E-012</v>
      </c>
      <c r="AV1630" s="153" t="n">
        <f aca="false">BN1630+BO1630</f>
        <v>8.7161886E-006</v>
      </c>
      <c r="AW1630" s="154" t="n">
        <v>2.19411E-009</v>
      </c>
      <c r="AX1630" s="154" t="n">
        <v>6.6201594E-012</v>
      </c>
      <c r="AY1630" s="154" t="n">
        <v>1.8087221E-016</v>
      </c>
      <c r="AZ1630" s="154" t="n">
        <v>0</v>
      </c>
      <c r="BA1630" s="154" t="n">
        <v>0</v>
      </c>
      <c r="BB1630" s="154" t="n">
        <v>0</v>
      </c>
      <c r="BC1630" s="154" t="n">
        <v>1.1451221E-010</v>
      </c>
      <c r="BD1630" s="154" t="n">
        <v>0</v>
      </c>
      <c r="BE1630" s="154" t="n">
        <v>0</v>
      </c>
      <c r="BF1630" s="154" t="n">
        <v>0</v>
      </c>
      <c r="BG1630" s="154" t="n">
        <v>0</v>
      </c>
      <c r="BH1630" s="154" t="n">
        <v>0</v>
      </c>
      <c r="BI1630" s="154" t="n">
        <v>0</v>
      </c>
      <c r="BJ1630" s="154" t="n">
        <v>0</v>
      </c>
      <c r="BK1630" s="154" t="n">
        <v>0</v>
      </c>
      <c r="BL1630" s="154" t="n">
        <v>0</v>
      </c>
      <c r="BM1630" s="154" t="n">
        <v>0</v>
      </c>
      <c r="BN1630" s="154" t="n">
        <v>8.7161886E-006</v>
      </c>
      <c r="BO1630" s="154" t="n">
        <v>0</v>
      </c>
      <c r="BP1630" s="154" t="n">
        <v>0</v>
      </c>
      <c r="BQ1630" s="154" t="n">
        <v>0</v>
      </c>
      <c r="BR1630" s="154" t="n">
        <v>0</v>
      </c>
      <c r="BT1630" s="96" t="n">
        <v>7.2458861E-008</v>
      </c>
      <c r="BU1630" s="96" t="n">
        <v>0</v>
      </c>
      <c r="BV1630" s="96" t="n">
        <v>6.5924147E-008</v>
      </c>
      <c r="BW1630" s="96" t="n">
        <v>0</v>
      </c>
      <c r="BX1630" s="96" t="n">
        <v>6.534426E-009</v>
      </c>
      <c r="BY1630" s="96" t="n">
        <v>0</v>
      </c>
      <c r="BZ1630" s="96" t="n">
        <v>0</v>
      </c>
      <c r="CA1630" s="96" t="n">
        <v>0</v>
      </c>
      <c r="CB1630" s="96" t="n">
        <v>0</v>
      </c>
      <c r="CC1630" s="96" t="n">
        <v>0</v>
      </c>
      <c r="CD1630" s="96" t="n">
        <v>0</v>
      </c>
      <c r="CE1630" s="96" t="n">
        <v>0</v>
      </c>
      <c r="CF1630" s="96" t="n">
        <v>0</v>
      </c>
      <c r="CG1630" s="96" t="n">
        <v>0</v>
      </c>
      <c r="CH1630" s="96" t="n">
        <v>0</v>
      </c>
      <c r="CI1630" s="96" t="n">
        <v>2.8834458E-013</v>
      </c>
      <c r="CJ1630" s="96" t="n">
        <v>0</v>
      </c>
      <c r="CL1630" s="155" t="n">
        <v>0</v>
      </c>
      <c r="CM1630" s="155" t="n">
        <v>0.0023643427</v>
      </c>
      <c r="CN1630" s="156" t="n">
        <v>0</v>
      </c>
      <c r="CO1630" s="155" t="n">
        <v>0</v>
      </c>
      <c r="CP1630" s="155" t="n">
        <v>0</v>
      </c>
      <c r="CQ1630" s="155" t="n">
        <v>0</v>
      </c>
      <c r="CR1630" s="155" t="n">
        <v>1.8205438E-007</v>
      </c>
      <c r="CS1630" s="155" t="n">
        <v>0</v>
      </c>
      <c r="CT1630" s="155" t="n">
        <v>0</v>
      </c>
      <c r="CU1630" s="155" t="n">
        <v>0</v>
      </c>
    </row>
    <row r="1631" customFormat="false" ht="13.8" hidden="false" customHeight="false" outlineLevel="0" collapsed="false">
      <c r="A1631" s="0" t="s">
        <v>2513</v>
      </c>
      <c r="B1631" s="26" t="s">
        <v>2489</v>
      </c>
      <c r="C1631" s="88" t="str">
        <f aca="false">MID(A1631,1,12)</f>
        <v>B.046.06.125</v>
      </c>
      <c r="D1631" s="2" t="s">
        <v>2487</v>
      </c>
      <c r="E1631" s="90" t="s">
        <v>1103</v>
      </c>
      <c r="F1631" s="91" t="str">
        <f aca="false">MID(A1631, 21,85)</f>
        <v>Electricity Odisha production</v>
      </c>
      <c r="G1631" s="133" t="n">
        <f aca="false">H1631+I1631+J1631+K1631</f>
        <v>0.049163861907</v>
      </c>
      <c r="H1631" s="149" t="n">
        <f aca="false">N1631+O1631+P1631+Q1631</f>
        <v>0.00162111314</v>
      </c>
      <c r="I1631" s="149" t="n">
        <f aca="false">L1631+M1631+R1631+V1631+T1631</f>
        <v>0.00243952558</v>
      </c>
      <c r="J1631" s="150" t="n">
        <f aca="false">S1631+U1631+W1631+X1631</f>
        <v>2.3745187E-005</v>
      </c>
      <c r="K1631" s="149" t="n">
        <v>0.045079478</v>
      </c>
      <c r="L1631" s="130" t="n">
        <v>0.00078326298</v>
      </c>
      <c r="M1631" s="130" t="n">
        <v>0.0016562626</v>
      </c>
      <c r="N1631" s="130" t="n">
        <v>0.0014237749</v>
      </c>
      <c r="O1631" s="157" t="n">
        <v>0.00019733824</v>
      </c>
      <c r="P1631" s="130" t="n">
        <v>0</v>
      </c>
      <c r="Q1631" s="130" t="n">
        <v>0</v>
      </c>
      <c r="R1631" s="130" t="n">
        <v>0</v>
      </c>
      <c r="S1631" s="157" t="n">
        <v>2.3745187E-005</v>
      </c>
      <c r="T1631" s="130" t="n">
        <v>0</v>
      </c>
      <c r="U1631" s="130" t="n">
        <v>0</v>
      </c>
      <c r="V1631" s="130" t="n">
        <v>0</v>
      </c>
      <c r="W1631" s="130" t="n">
        <v>0</v>
      </c>
      <c r="X1631" s="130" t="n">
        <v>0</v>
      </c>
      <c r="Z1631" s="151" t="n">
        <f aca="false">K1631/0.15</f>
        <v>0.300529853333333</v>
      </c>
      <c r="AB1631" s="133" t="n">
        <f aca="false">K1631</f>
        <v>0.045079478</v>
      </c>
      <c r="AC1631" s="133" t="n">
        <f aca="false">L1631+M1631+N1631+O1631+P1631+Q1631+R1631</f>
        <v>0.00406063872</v>
      </c>
      <c r="AD1631" s="133" t="n">
        <f aca="false">L1631+M1631+R1631+W1631</f>
        <v>0.00243952558</v>
      </c>
      <c r="AE1631" s="133" t="n">
        <f aca="false">V1631+L1631+M1631+R1631+T1631</f>
        <v>0.00243952558</v>
      </c>
      <c r="AF1631" s="133" t="n">
        <f aca="false">S1631+U1631+X1631</f>
        <v>2.3745187E-005</v>
      </c>
      <c r="AH1631" s="0" t="n">
        <v>3.3400427</v>
      </c>
      <c r="AI1631" s="96" t="n">
        <v>3.2172489</v>
      </c>
      <c r="AJ1631" s="96" t="n">
        <v>0</v>
      </c>
      <c r="AK1631" s="96" t="n">
        <v>0</v>
      </c>
      <c r="AL1631" s="96" t="n">
        <v>0.0039856062</v>
      </c>
      <c r="AM1631" s="96" t="n">
        <v>0.012176365</v>
      </c>
      <c r="AN1631" s="96" t="n">
        <v>0.10663185</v>
      </c>
      <c r="AP1631" s="95" t="n">
        <v>0.0052170088</v>
      </c>
      <c r="AQ1631" s="95" t="n">
        <v>0.0049414511</v>
      </c>
      <c r="AR1631" s="95" t="n">
        <v>0.0002343765</v>
      </c>
      <c r="AS1631" s="95" t="n">
        <v>4.1181214E-005</v>
      </c>
      <c r="AT1631" s="152" t="n">
        <f aca="false">AW1631+AZ1631+BA1631+BB1631+BC1631+BK1631+BL1631+BP1631</f>
        <v>2.96250071444E-007</v>
      </c>
      <c r="AU1631" s="152" t="n">
        <f aca="false">AX1631+AY1631+BD1631+BE1631+BF1631+BG1631+BH1631+BI1631+BJ1631+BM1631+BQ1631+BR1631</f>
        <v>8.66776977934E-010</v>
      </c>
      <c r="AV1631" s="153" t="n">
        <f aca="false">BN1631+BO1631</f>
        <v>0.00576767703216</v>
      </c>
      <c r="AW1631" s="154" t="n">
        <v>2.7889171E-007</v>
      </c>
      <c r="AX1631" s="154" t="n">
        <v>8.4148359E-010</v>
      </c>
      <c r="AY1631" s="154" t="n">
        <v>2.2990534E-014</v>
      </c>
      <c r="AZ1631" s="154" t="n">
        <v>0</v>
      </c>
      <c r="BA1631" s="154" t="n">
        <v>0</v>
      </c>
      <c r="BB1631" s="154" t="n">
        <v>3.8153444E-011</v>
      </c>
      <c r="BC1631" s="154" t="n">
        <v>1.7320208E-008</v>
      </c>
      <c r="BD1631" s="154" t="n">
        <v>8.7008464E-012</v>
      </c>
      <c r="BE1631" s="154" t="n">
        <v>1.6569551E-011</v>
      </c>
      <c r="BF1631" s="154" t="n">
        <v>0</v>
      </c>
      <c r="BG1631" s="154" t="n">
        <v>0</v>
      </c>
      <c r="BH1631" s="154" t="n">
        <v>0</v>
      </c>
      <c r="BI1631" s="154" t="n">
        <v>0</v>
      </c>
      <c r="BJ1631" s="154" t="n">
        <v>0</v>
      </c>
      <c r="BK1631" s="154" t="n">
        <v>0</v>
      </c>
      <c r="BL1631" s="154" t="n">
        <v>0</v>
      </c>
      <c r="BM1631" s="154" t="n">
        <v>0</v>
      </c>
      <c r="BN1631" s="154" t="n">
        <v>9.1023216E-007</v>
      </c>
      <c r="BO1631" s="154" t="n">
        <v>0.0057667668</v>
      </c>
      <c r="BP1631" s="154" t="n">
        <v>0</v>
      </c>
      <c r="BQ1631" s="154" t="n">
        <v>0</v>
      </c>
      <c r="BR1631" s="154" t="n">
        <v>0</v>
      </c>
      <c r="BT1631" s="96" t="n">
        <v>1.2931587E-005</v>
      </c>
      <c r="BU1631" s="96" t="n">
        <v>1.1423549E-007</v>
      </c>
      <c r="BV1631" s="96" t="n">
        <v>8.3795698E-006</v>
      </c>
      <c r="BW1631" s="96" t="n">
        <v>6.7784095E-010</v>
      </c>
      <c r="BX1631" s="96" t="n">
        <v>2.7073324E-007</v>
      </c>
      <c r="BY1631" s="96" t="n">
        <v>0</v>
      </c>
      <c r="BZ1631" s="96" t="n">
        <v>0</v>
      </c>
      <c r="CA1631" s="96" t="n">
        <v>0</v>
      </c>
      <c r="CB1631" s="96" t="n">
        <v>0</v>
      </c>
      <c r="CC1631" s="96" t="n">
        <v>2.0677652E-009</v>
      </c>
      <c r="CD1631" s="96" t="n">
        <v>0</v>
      </c>
      <c r="CE1631" s="96" t="n">
        <v>0</v>
      </c>
      <c r="CF1631" s="96" t="n">
        <v>0</v>
      </c>
      <c r="CG1631" s="96" t="n">
        <v>2.7957768E-007</v>
      </c>
      <c r="CH1631" s="96" t="n">
        <v>3.8847252E-006</v>
      </c>
      <c r="CI1631" s="96" t="n">
        <v>3.0111844E-014</v>
      </c>
      <c r="CJ1631" s="96" t="n">
        <v>0</v>
      </c>
      <c r="CL1631" s="155" t="n">
        <v>0</v>
      </c>
      <c r="CM1631" s="155" t="n">
        <v>0.30052986</v>
      </c>
      <c r="CN1631" s="156" t="n">
        <v>0</v>
      </c>
      <c r="CO1631" s="155" t="n">
        <v>7.8158258E-005</v>
      </c>
      <c r="CP1631" s="155" t="n">
        <v>0</v>
      </c>
      <c r="CQ1631" s="155" t="n">
        <v>0</v>
      </c>
      <c r="CR1631" s="155" t="n">
        <v>9.6974901E-006</v>
      </c>
      <c r="CS1631" s="155" t="n">
        <v>0</v>
      </c>
      <c r="CT1631" s="155" t="n">
        <v>0</v>
      </c>
      <c r="CU1631" s="155" t="n">
        <v>0</v>
      </c>
    </row>
    <row r="1632" customFormat="false" ht="13.8" hidden="false" customHeight="false" outlineLevel="0" collapsed="false">
      <c r="A1632" s="0" t="s">
        <v>2514</v>
      </c>
      <c r="B1632" s="26" t="s">
        <v>2489</v>
      </c>
      <c r="C1632" s="88" t="str">
        <f aca="false">MID(A1632,1,12)</f>
        <v>B.046.06.126</v>
      </c>
      <c r="D1632" s="2" t="s">
        <v>2487</v>
      </c>
      <c r="E1632" s="90" t="s">
        <v>1103</v>
      </c>
      <c r="F1632" s="91" t="str">
        <f aca="false">MID(A1632, 21,85)</f>
        <v>Electricity Puducherry production</v>
      </c>
      <c r="G1632" s="133" t="n">
        <f aca="false">H1632+I1632+J1632+K1632</f>
        <v>0.041612418057</v>
      </c>
      <c r="H1632" s="149" t="n">
        <f aca="false">N1632+O1632+P1632+Q1632</f>
        <v>0.00285782786</v>
      </c>
      <c r="I1632" s="149" t="n">
        <f aca="false">L1632+M1632+R1632+V1632+T1632</f>
        <v>0.0041564611</v>
      </c>
      <c r="J1632" s="150" t="n">
        <f aca="false">S1632+U1632+W1632+X1632</f>
        <v>1.7718097E-005</v>
      </c>
      <c r="K1632" s="149" t="n">
        <v>0.034580411</v>
      </c>
      <c r="L1632" s="130" t="n">
        <v>0.0014488027</v>
      </c>
      <c r="M1632" s="130" t="n">
        <v>0.0027076584</v>
      </c>
      <c r="N1632" s="157" t="n">
        <v>0.0025236457</v>
      </c>
      <c r="O1632" s="130" t="n">
        <v>0.00033418216</v>
      </c>
      <c r="P1632" s="130" t="n">
        <v>0</v>
      </c>
      <c r="Q1632" s="130" t="n">
        <v>0</v>
      </c>
      <c r="R1632" s="130" t="n">
        <v>0</v>
      </c>
      <c r="S1632" s="157" t="n">
        <v>1.7718097E-005</v>
      </c>
      <c r="T1632" s="130" t="n">
        <v>0</v>
      </c>
      <c r="U1632" s="130" t="n">
        <v>0</v>
      </c>
      <c r="V1632" s="130" t="n">
        <v>0</v>
      </c>
      <c r="W1632" s="130" t="n">
        <v>0</v>
      </c>
      <c r="X1632" s="130" t="n">
        <v>0</v>
      </c>
      <c r="Z1632" s="151" t="n">
        <f aca="false">K1632/0.15</f>
        <v>0.230536073333333</v>
      </c>
      <c r="AB1632" s="133" t="n">
        <f aca="false">K1632</f>
        <v>0.034580411</v>
      </c>
      <c r="AC1632" s="133" t="n">
        <f aca="false">L1632+M1632+N1632+O1632+P1632+Q1632+R1632</f>
        <v>0.00701428896</v>
      </c>
      <c r="AD1632" s="133" t="n">
        <f aca="false">L1632+M1632+R1632+W1632</f>
        <v>0.0041564611</v>
      </c>
      <c r="AE1632" s="133" t="n">
        <f aca="false">V1632+L1632+M1632+R1632+T1632</f>
        <v>0.0041564611</v>
      </c>
      <c r="AF1632" s="133" t="n">
        <f aca="false">S1632+U1632+X1632</f>
        <v>1.7718097E-005</v>
      </c>
      <c r="AH1632" s="0" t="n">
        <v>2.7378481</v>
      </c>
      <c r="AI1632" s="96" t="n">
        <v>2.6710555</v>
      </c>
      <c r="AJ1632" s="96" t="n">
        <v>0</v>
      </c>
      <c r="AK1632" s="96" t="n">
        <v>0</v>
      </c>
      <c r="AL1632" s="96" t="n">
        <v>0</v>
      </c>
      <c r="AM1632" s="96" t="n">
        <v>0.06679268</v>
      </c>
      <c r="AN1632" s="96" t="n">
        <v>0</v>
      </c>
      <c r="AP1632" s="95" t="n">
        <v>0.0044330943</v>
      </c>
      <c r="AQ1632" s="95" t="n">
        <v>0.0040959183</v>
      </c>
      <c r="AR1632" s="95" t="n">
        <v>0.00018700584</v>
      </c>
      <c r="AS1632" s="95" t="n">
        <v>0.00015017014</v>
      </c>
      <c r="AT1632" s="152" t="n">
        <f aca="false">AW1632+AZ1632+BA1632+BB1632+BC1632+BK1632+BL1632+BP1632</f>
        <v>2.45558646106E-007</v>
      </c>
      <c r="AU1632" s="152" t="n">
        <f aca="false">AX1632+AY1632+BD1632+BE1632+BF1632+BG1632+BH1632+BI1632+BJ1632+BM1632+BQ1632+BR1632</f>
        <v>6.91589638009E-010</v>
      </c>
      <c r="AV1632" s="153" t="n">
        <f aca="false">BN1632+BO1632</f>
        <v>0.02103223319371</v>
      </c>
      <c r="AW1632" s="154" t="n">
        <v>2.1393747E-007</v>
      </c>
      <c r="AX1632" s="154" t="n">
        <v>6.45501E-010</v>
      </c>
      <c r="AY1632" s="154" t="n">
        <v>1.7636009E-014</v>
      </c>
      <c r="AZ1632" s="154" t="n">
        <v>0</v>
      </c>
      <c r="BA1632" s="154" t="n">
        <v>0</v>
      </c>
      <c r="BB1632" s="154" t="n">
        <v>6.7627106E-011</v>
      </c>
      <c r="BC1632" s="154" t="n">
        <v>3.1553549E-008</v>
      </c>
      <c r="BD1632" s="154" t="n">
        <v>1.5422279E-011</v>
      </c>
      <c r="BE1632" s="154" t="n">
        <v>3.0648723E-011</v>
      </c>
      <c r="BF1632" s="154" t="n">
        <v>0</v>
      </c>
      <c r="BG1632" s="154" t="n">
        <v>0</v>
      </c>
      <c r="BH1632" s="154" t="n">
        <v>0</v>
      </c>
      <c r="BI1632" s="154" t="n">
        <v>0</v>
      </c>
      <c r="BJ1632" s="154" t="n">
        <v>0</v>
      </c>
      <c r="BK1632" s="154" t="n">
        <v>0</v>
      </c>
      <c r="BL1632" s="154" t="n">
        <v>0</v>
      </c>
      <c r="BM1632" s="154" t="n">
        <v>0</v>
      </c>
      <c r="BN1632" s="154" t="n">
        <v>6.7919371E-007</v>
      </c>
      <c r="BO1632" s="154" t="n">
        <v>0.021031554</v>
      </c>
      <c r="BP1632" s="154" t="n">
        <v>0</v>
      </c>
      <c r="BQ1632" s="154" t="n">
        <v>0</v>
      </c>
      <c r="BR1632" s="154" t="n">
        <v>0</v>
      </c>
      <c r="BT1632" s="96" t="n">
        <v>1.0693361E-005</v>
      </c>
      <c r="BU1632" s="96" t="n">
        <v>2.1130155E-007</v>
      </c>
      <c r="BV1632" s="96" t="n">
        <v>6.4279573E-006</v>
      </c>
      <c r="BW1632" s="96" t="n">
        <v>1.2014753E-009</v>
      </c>
      <c r="BX1632" s="96" t="n">
        <v>4.7317618E-007</v>
      </c>
      <c r="BY1632" s="96" t="n">
        <v>0</v>
      </c>
      <c r="BZ1632" s="96" t="n">
        <v>0</v>
      </c>
      <c r="CA1632" s="96" t="n">
        <v>0</v>
      </c>
      <c r="CB1632" s="96" t="n">
        <v>0</v>
      </c>
      <c r="CC1632" s="96" t="n">
        <v>3.6651207E-009</v>
      </c>
      <c r="CD1632" s="96" t="n">
        <v>0</v>
      </c>
      <c r="CE1632" s="96" t="n">
        <v>0</v>
      </c>
      <c r="CF1632" s="96" t="n">
        <v>0</v>
      </c>
      <c r="CG1632" s="96" t="n">
        <v>4.9612483E-007</v>
      </c>
      <c r="CH1632" s="96" t="n">
        <v>3.0799342E-006</v>
      </c>
      <c r="CI1632" s="96" t="n">
        <v>2.2468746E-014</v>
      </c>
      <c r="CJ1632" s="96" t="n">
        <v>0</v>
      </c>
      <c r="CL1632" s="155" t="n">
        <v>0</v>
      </c>
      <c r="CM1632" s="155" t="n">
        <v>0.23053607</v>
      </c>
      <c r="CN1632" s="156" t="n">
        <v>0</v>
      </c>
      <c r="CO1632" s="155" t="n">
        <v>0.00014456945</v>
      </c>
      <c r="CP1632" s="155" t="n">
        <v>0</v>
      </c>
      <c r="CQ1632" s="155" t="n">
        <v>0</v>
      </c>
      <c r="CR1632" s="155" t="n">
        <v>1.7168518E-005</v>
      </c>
      <c r="CS1632" s="155" t="n">
        <v>0</v>
      </c>
      <c r="CT1632" s="155" t="n">
        <v>0</v>
      </c>
      <c r="CU1632" s="155" t="n">
        <v>0</v>
      </c>
    </row>
    <row r="1633" customFormat="false" ht="13.8" hidden="false" customHeight="false" outlineLevel="0" collapsed="false">
      <c r="A1633" s="0" t="s">
        <v>2515</v>
      </c>
      <c r="B1633" s="26" t="s">
        <v>2489</v>
      </c>
      <c r="C1633" s="88" t="str">
        <f aca="false">MID(A1633,1,12)</f>
        <v>B.046.06.127</v>
      </c>
      <c r="D1633" s="2" t="s">
        <v>2487</v>
      </c>
      <c r="E1633" s="90" t="s">
        <v>1103</v>
      </c>
      <c r="F1633" s="91" t="str">
        <f aca="false">MID(A1633, 21,85)</f>
        <v>Electricity Punjab production</v>
      </c>
      <c r="G1633" s="133" t="n">
        <f aca="false">H1633+I1633+J1633+K1633</f>
        <v>0.04534183181</v>
      </c>
      <c r="H1633" s="149" t="n">
        <f aca="false">N1633+O1633+P1633+Q1633</f>
        <v>0.00158659184</v>
      </c>
      <c r="I1633" s="149" t="n">
        <f aca="false">L1633+M1633+R1633+V1633+T1633</f>
        <v>0.00238289499</v>
      </c>
      <c r="J1633" s="150" t="n">
        <f aca="false">S1633+U1633+W1633+X1633</f>
        <v>3.758798E-005</v>
      </c>
      <c r="K1633" s="149" t="n">
        <v>0.041334757</v>
      </c>
      <c r="L1633" s="130" t="n">
        <v>0.00079096659</v>
      </c>
      <c r="M1633" s="130" t="n">
        <v>0.0015919284</v>
      </c>
      <c r="N1633" s="130" t="n">
        <v>0.0013670259</v>
      </c>
      <c r="O1633" s="130" t="n">
        <v>0.00021956594</v>
      </c>
      <c r="P1633" s="130" t="n">
        <v>0</v>
      </c>
      <c r="Q1633" s="130" t="n">
        <v>0</v>
      </c>
      <c r="R1633" s="157" t="n">
        <v>0</v>
      </c>
      <c r="S1633" s="157" t="n">
        <v>3.758798E-005</v>
      </c>
      <c r="T1633" s="130" t="n">
        <v>0</v>
      </c>
      <c r="U1633" s="130" t="n">
        <v>0</v>
      </c>
      <c r="V1633" s="130" t="n">
        <v>0</v>
      </c>
      <c r="W1633" s="130" t="n">
        <v>0</v>
      </c>
      <c r="X1633" s="130" t="n">
        <v>0</v>
      </c>
      <c r="Z1633" s="151" t="n">
        <f aca="false">K1633/0.15</f>
        <v>0.275565046666667</v>
      </c>
      <c r="AB1633" s="133" t="n">
        <f aca="false">K1633</f>
        <v>0.041334757</v>
      </c>
      <c r="AC1633" s="133" t="n">
        <f aca="false">L1633+M1633+N1633+O1633+P1633+Q1633+R1633</f>
        <v>0.00396948683</v>
      </c>
      <c r="AD1633" s="133" t="n">
        <f aca="false">L1633+M1633+R1633+W1633</f>
        <v>0.00238289499</v>
      </c>
      <c r="AE1633" s="133" t="n">
        <f aca="false">V1633+L1633+M1633+R1633+T1633</f>
        <v>0.00238289499</v>
      </c>
      <c r="AF1633" s="133" t="n">
        <f aca="false">S1633+U1633+X1633</f>
        <v>3.758798E-005</v>
      </c>
      <c r="AH1633" s="0" t="n">
        <v>3.2241832</v>
      </c>
      <c r="AI1633" s="96" t="n">
        <v>2.948011</v>
      </c>
      <c r="AJ1633" s="96" t="n">
        <v>0</v>
      </c>
      <c r="AK1633" s="96" t="n">
        <v>0</v>
      </c>
      <c r="AL1633" s="96" t="n">
        <v>0.095654549</v>
      </c>
      <c r="AM1633" s="96" t="n">
        <v>0.037474831</v>
      </c>
      <c r="AN1633" s="96" t="n">
        <v>0.14304273</v>
      </c>
      <c r="AP1633" s="95" t="n">
        <v>0.0048163079</v>
      </c>
      <c r="AQ1633" s="95" t="n">
        <v>0.0045631437</v>
      </c>
      <c r="AR1633" s="95" t="n">
        <v>0.00021542491</v>
      </c>
      <c r="AS1633" s="95" t="n">
        <v>3.7739267E-005</v>
      </c>
      <c r="AT1633" s="152" t="n">
        <f aca="false">AW1633+AZ1633+BA1633+BB1633+BC1633+BK1633+BL1633+BP1633</f>
        <v>2.73569764721E-007</v>
      </c>
      <c r="AU1633" s="152" t="n">
        <f aca="false">AX1633+AY1633+BD1633+BE1633+BF1633+BG1633+BH1633+BI1633+BJ1633+BM1633+BQ1633+BR1633</f>
        <v>7.96689765026E-010</v>
      </c>
      <c r="AV1633" s="153" t="n">
        <f aca="false">BN1633+BO1633</f>
        <v>0.0052856115726</v>
      </c>
      <c r="AW1633" s="154" t="n">
        <v>2.5572436E-007</v>
      </c>
      <c r="AX1633" s="154" t="n">
        <v>7.7158212E-010</v>
      </c>
      <c r="AY1633" s="154" t="n">
        <v>2.1080726E-014</v>
      </c>
      <c r="AZ1633" s="154" t="n">
        <v>0</v>
      </c>
      <c r="BA1633" s="154" t="n">
        <v>0</v>
      </c>
      <c r="BB1633" s="154" t="n">
        <v>3.6632721E-011</v>
      </c>
      <c r="BC1633" s="154" t="n">
        <v>1.7808772E-008</v>
      </c>
      <c r="BD1633" s="154" t="n">
        <v>8.3540473E-012</v>
      </c>
      <c r="BE1633" s="154" t="n">
        <v>1.6732517E-011</v>
      </c>
      <c r="BF1633" s="154" t="n">
        <v>0</v>
      </c>
      <c r="BG1633" s="154" t="n">
        <v>0</v>
      </c>
      <c r="BH1633" s="154" t="n">
        <v>0</v>
      </c>
      <c r="BI1633" s="154" t="n">
        <v>0</v>
      </c>
      <c r="BJ1633" s="154" t="n">
        <v>0</v>
      </c>
      <c r="BK1633" s="154" t="n">
        <v>0</v>
      </c>
      <c r="BL1633" s="154" t="n">
        <v>0</v>
      </c>
      <c r="BM1633" s="154" t="n">
        <v>0</v>
      </c>
      <c r="BN1633" s="154" t="n">
        <v>1.4408726E-006</v>
      </c>
      <c r="BO1633" s="154" t="n">
        <v>0.0052841707</v>
      </c>
      <c r="BP1633" s="154" t="n">
        <v>0</v>
      </c>
      <c r="BQ1633" s="154" t="n">
        <v>0</v>
      </c>
      <c r="BR1633" s="154" t="n">
        <v>0</v>
      </c>
      <c r="BT1633" s="96" t="n">
        <v>1.1921466E-005</v>
      </c>
      <c r="BU1633" s="96" t="n">
        <v>1.1535903E-007</v>
      </c>
      <c r="BV1633" s="96" t="n">
        <v>7.6834846E-006</v>
      </c>
      <c r="BW1633" s="96" t="n">
        <v>6.5082351E-010</v>
      </c>
      <c r="BX1633" s="96" t="n">
        <v>2.9155431E-007</v>
      </c>
      <c r="BY1633" s="96" t="n">
        <v>0</v>
      </c>
      <c r="BZ1633" s="96" t="n">
        <v>0</v>
      </c>
      <c r="CA1633" s="96" t="n">
        <v>0</v>
      </c>
      <c r="CB1633" s="96" t="n">
        <v>0</v>
      </c>
      <c r="CC1633" s="96" t="n">
        <v>1.9853481E-009</v>
      </c>
      <c r="CD1633" s="96" t="n">
        <v>0</v>
      </c>
      <c r="CE1633" s="96" t="n">
        <v>0</v>
      </c>
      <c r="CF1633" s="96" t="n">
        <v>0</v>
      </c>
      <c r="CG1633" s="96" t="n">
        <v>2.6880275E-007</v>
      </c>
      <c r="CH1633" s="96" t="n">
        <v>3.5596291E-006</v>
      </c>
      <c r="CI1633" s="96" t="n">
        <v>4.7666224E-014</v>
      </c>
      <c r="CJ1633" s="96" t="n">
        <v>0</v>
      </c>
      <c r="CL1633" s="155" t="n">
        <v>0</v>
      </c>
      <c r="CM1633" s="155" t="n">
        <v>0.27556504</v>
      </c>
      <c r="CN1633" s="156" t="n">
        <v>0</v>
      </c>
      <c r="CO1633" s="155" t="n">
        <v>7.8926966E-005</v>
      </c>
      <c r="CP1633" s="155" t="n">
        <v>0</v>
      </c>
      <c r="CQ1633" s="155" t="n">
        <v>0</v>
      </c>
      <c r="CR1633" s="155" t="n">
        <v>1.0298774E-005</v>
      </c>
      <c r="CS1633" s="155" t="n">
        <v>0</v>
      </c>
      <c r="CT1633" s="155" t="n">
        <v>0</v>
      </c>
      <c r="CU1633" s="155" t="n">
        <v>0</v>
      </c>
    </row>
    <row r="1634" customFormat="false" ht="13.8" hidden="false" customHeight="false" outlineLevel="0" collapsed="false">
      <c r="A1634" s="0" t="s">
        <v>2516</v>
      </c>
      <c r="B1634" s="26" t="s">
        <v>2489</v>
      </c>
      <c r="C1634" s="88" t="str">
        <f aca="false">MID(A1634,1,12)</f>
        <v>B.046.06.128</v>
      </c>
      <c r="D1634" s="2" t="s">
        <v>2487</v>
      </c>
      <c r="E1634" s="90" t="s">
        <v>1103</v>
      </c>
      <c r="F1634" s="91" t="str">
        <f aca="false">MID(A1634, 21,85)</f>
        <v>Electricity Rajasthan production</v>
      </c>
      <c r="G1634" s="133" t="n">
        <f aca="false">H1634+I1634+J1634+K1634</f>
        <v>0.03023504011</v>
      </c>
      <c r="H1634" s="149" t="n">
        <f aca="false">N1634+O1634+P1634+Q1634</f>
        <v>0.00096834997</v>
      </c>
      <c r="I1634" s="149" t="n">
        <f aca="false">L1634+M1634+R1634+V1634+T1634</f>
        <v>0.00150059911</v>
      </c>
      <c r="J1634" s="150" t="n">
        <f aca="false">S1634+U1634+W1634+X1634</f>
        <v>0.00187513003</v>
      </c>
      <c r="K1634" s="149" t="n">
        <v>0.025890961</v>
      </c>
      <c r="L1634" s="157" t="n">
        <v>0.0005147508</v>
      </c>
      <c r="M1634" s="157" t="n">
        <v>0.00098584831</v>
      </c>
      <c r="N1634" s="157" t="n">
        <v>0.00084822351</v>
      </c>
      <c r="O1634" s="157" t="n">
        <v>0.00012012646</v>
      </c>
      <c r="P1634" s="130" t="n">
        <v>0</v>
      </c>
      <c r="Q1634" s="130" t="n">
        <v>0</v>
      </c>
      <c r="R1634" s="157" t="n">
        <v>0</v>
      </c>
      <c r="S1634" s="130" t="n">
        <v>0.00013384513</v>
      </c>
      <c r="T1634" s="130" t="n">
        <v>0</v>
      </c>
      <c r="U1634" s="130" t="n">
        <v>0.0017412849</v>
      </c>
      <c r="V1634" s="130" t="n">
        <v>0</v>
      </c>
      <c r="W1634" s="130" t="n">
        <v>0</v>
      </c>
      <c r="X1634" s="130" t="n">
        <v>0</v>
      </c>
      <c r="Z1634" s="151" t="n">
        <f aca="false">K1634/0.15</f>
        <v>0.172606406666667</v>
      </c>
      <c r="AB1634" s="133" t="n">
        <f aca="false">K1634</f>
        <v>0.025890961</v>
      </c>
      <c r="AC1634" s="133" t="n">
        <f aca="false">L1634+M1634+N1634+O1634+P1634+Q1634+R1634</f>
        <v>0.00246894908</v>
      </c>
      <c r="AD1634" s="133" t="n">
        <f aca="false">L1634+M1634+R1634+W1634</f>
        <v>0.00150059911</v>
      </c>
      <c r="AE1634" s="133" t="n">
        <f aca="false">V1634+L1634+M1634+R1634+T1634</f>
        <v>0.00150059911</v>
      </c>
      <c r="AF1634" s="133" t="n">
        <f aca="false">S1634+U1634+X1634</f>
        <v>0.00187513003</v>
      </c>
      <c r="AH1634" s="0" t="n">
        <v>2.586763</v>
      </c>
      <c r="AI1634" s="96" t="n">
        <v>1.831802</v>
      </c>
      <c r="AJ1634" s="96" t="n">
        <v>0.2412468</v>
      </c>
      <c r="AK1634" s="96" t="n">
        <v>0</v>
      </c>
      <c r="AL1634" s="96" t="n">
        <v>0.012355379</v>
      </c>
      <c r="AM1634" s="96" t="n">
        <v>0.49261079</v>
      </c>
      <c r="AN1634" s="96" t="n">
        <v>0.0087480678</v>
      </c>
      <c r="AP1634" s="95" t="n">
        <v>0.0030189132</v>
      </c>
      <c r="AQ1634" s="95" t="n">
        <v>0.0028595211</v>
      </c>
      <c r="AR1634" s="95" t="n">
        <v>0.00013503344</v>
      </c>
      <c r="AS1634" s="95" t="n">
        <v>2.4358658E-005</v>
      </c>
      <c r="AT1634" s="152" t="n">
        <f aca="false">AW1634+AZ1634+BA1634+BB1634+BC1634+BK1634+BL1634+BP1634</f>
        <v>1.71434123173E-007</v>
      </c>
      <c r="AU1634" s="152" t="n">
        <f aca="false">AX1634+AY1634+BD1634+BE1634+BF1634+BG1634+BH1634+BI1634+BJ1634+BM1634+BQ1634+BR1634</f>
        <v>4.9938403749E-010</v>
      </c>
      <c r="AV1634" s="153" t="n">
        <f aca="false">BN1634+BO1634</f>
        <v>0.0034115767815</v>
      </c>
      <c r="AW1634" s="154" t="n">
        <v>1.6017875E-007</v>
      </c>
      <c r="AX1634" s="154" t="n">
        <v>4.8329794E-010</v>
      </c>
      <c r="AY1634" s="154" t="n">
        <v>1.320439E-014</v>
      </c>
      <c r="AZ1634" s="154" t="n">
        <v>0</v>
      </c>
      <c r="BA1634" s="154" t="n">
        <v>0</v>
      </c>
      <c r="BB1634" s="154" t="n">
        <v>2.2730173E-011</v>
      </c>
      <c r="BC1634" s="154" t="n">
        <v>1.1232643E-008</v>
      </c>
      <c r="BD1634" s="154" t="n">
        <v>5.1835881E-012</v>
      </c>
      <c r="BE1634" s="154" t="n">
        <v>1.0889305E-011</v>
      </c>
      <c r="BF1634" s="154" t="n">
        <v>0</v>
      </c>
      <c r="BG1634" s="154" t="n">
        <v>0</v>
      </c>
      <c r="BH1634" s="154" t="n">
        <v>0</v>
      </c>
      <c r="BI1634" s="154" t="n">
        <v>0</v>
      </c>
      <c r="BJ1634" s="154" t="n">
        <v>0</v>
      </c>
      <c r="BK1634" s="154" t="n">
        <v>0</v>
      </c>
      <c r="BL1634" s="154" t="n">
        <v>0</v>
      </c>
      <c r="BM1634" s="154" t="n">
        <v>0</v>
      </c>
      <c r="BN1634" s="154" t="n">
        <v>7.6422815E-006</v>
      </c>
      <c r="BO1634" s="154" t="n">
        <v>0.0034039345</v>
      </c>
      <c r="BP1634" s="154" t="n">
        <v>0</v>
      </c>
      <c r="BQ1634" s="154" t="n">
        <v>0</v>
      </c>
      <c r="BR1634" s="154" t="n">
        <v>0</v>
      </c>
      <c r="BT1634" s="96" t="n">
        <v>7.7453547E-006</v>
      </c>
      <c r="BU1634" s="96" t="n">
        <v>7.5074158E-008</v>
      </c>
      <c r="BV1634" s="96" t="n">
        <v>4.8127247E-006</v>
      </c>
      <c r="BW1634" s="96" t="n">
        <v>4.0382833E-010</v>
      </c>
      <c r="BX1634" s="96" t="n">
        <v>1.6936397E-007</v>
      </c>
      <c r="BY1634" s="96" t="n">
        <v>0</v>
      </c>
      <c r="BZ1634" s="96" t="n">
        <v>0</v>
      </c>
      <c r="CA1634" s="96" t="n">
        <v>0</v>
      </c>
      <c r="CB1634" s="96" t="n">
        <v>0</v>
      </c>
      <c r="CC1634" s="96" t="n">
        <v>1.2318851E-009</v>
      </c>
      <c r="CD1634" s="96" t="n">
        <v>0</v>
      </c>
      <c r="CE1634" s="96" t="n">
        <v>0</v>
      </c>
      <c r="CF1634" s="96" t="n">
        <v>0</v>
      </c>
      <c r="CG1634" s="96" t="n">
        <v>1.6701583E-007</v>
      </c>
      <c r="CH1634" s="96" t="n">
        <v>2.5195402E-006</v>
      </c>
      <c r="CI1634" s="96" t="n">
        <v>1.6973224E-013</v>
      </c>
      <c r="CJ1634" s="96" t="n">
        <v>0</v>
      </c>
      <c r="CL1634" s="155" t="n">
        <v>0</v>
      </c>
      <c r="CM1634" s="155" t="n">
        <v>0.17260641</v>
      </c>
      <c r="CN1634" s="156" t="n">
        <v>0</v>
      </c>
      <c r="CO1634" s="155" t="n">
        <v>5.1364646E-005</v>
      </c>
      <c r="CP1634" s="155" t="n">
        <v>0</v>
      </c>
      <c r="CQ1634" s="155" t="n">
        <v>0</v>
      </c>
      <c r="CR1634" s="155" t="n">
        <v>6.1346223E-006</v>
      </c>
      <c r="CS1634" s="155" t="n">
        <v>0</v>
      </c>
      <c r="CT1634" s="155" t="n">
        <v>0</v>
      </c>
      <c r="CU1634" s="155" t="n">
        <v>0</v>
      </c>
    </row>
    <row r="1635" customFormat="false" ht="13.8" hidden="false" customHeight="false" outlineLevel="0" collapsed="false">
      <c r="A1635" s="0" t="s">
        <v>2517</v>
      </c>
      <c r="B1635" s="26" t="s">
        <v>2489</v>
      </c>
      <c r="C1635" s="88" t="str">
        <f aca="false">MID(A1635,1,12)</f>
        <v>B.046.06.129</v>
      </c>
      <c r="D1635" s="2" t="s">
        <v>2487</v>
      </c>
      <c r="E1635" s="90" t="s">
        <v>1103</v>
      </c>
      <c r="F1635" s="91" t="str">
        <f aca="false">MID(A1635, 21,85)</f>
        <v>Electricity Sikkim production</v>
      </c>
      <c r="G1635" s="133" t="n">
        <f aca="false">H1635+I1635+J1635+K1635</f>
        <v>0.0005893306108</v>
      </c>
      <c r="H1635" s="149" t="n">
        <f aca="false">N1635+O1635+P1635+Q1635</f>
        <v>7.3003808E-006</v>
      </c>
      <c r="I1635" s="149" t="n">
        <f aca="false">L1635+M1635+R1635+V1635+T1635</f>
        <v>0</v>
      </c>
      <c r="J1635" s="150" t="n">
        <f aca="false">S1635+U1635+W1635+X1635</f>
        <v>0.00022737883</v>
      </c>
      <c r="K1635" s="149" t="n">
        <v>0.0003546514</v>
      </c>
      <c r="L1635" s="130" t="n">
        <v>0</v>
      </c>
      <c r="M1635" s="130" t="n">
        <v>0</v>
      </c>
      <c r="N1635" s="130" t="n">
        <v>0</v>
      </c>
      <c r="O1635" s="157" t="n">
        <v>7.3003808E-006</v>
      </c>
      <c r="P1635" s="130" t="n">
        <v>0</v>
      </c>
      <c r="Q1635" s="130" t="n">
        <v>0</v>
      </c>
      <c r="R1635" s="157" t="n">
        <v>0</v>
      </c>
      <c r="S1635" s="157" t="n">
        <v>0.00022737883</v>
      </c>
      <c r="T1635" s="130" t="n">
        <v>0</v>
      </c>
      <c r="U1635" s="130" t="n">
        <v>0</v>
      </c>
      <c r="V1635" s="130" t="n">
        <v>0</v>
      </c>
      <c r="W1635" s="130" t="n">
        <v>0</v>
      </c>
      <c r="X1635" s="130" t="n">
        <v>0</v>
      </c>
      <c r="Z1635" s="151" t="n">
        <f aca="false">K1635/0.15</f>
        <v>0.00236434266666667</v>
      </c>
      <c r="AB1635" s="133" t="n">
        <f aca="false">K1635</f>
        <v>0.0003546514</v>
      </c>
      <c r="AC1635" s="133" t="n">
        <f aca="false">L1635+M1635+N1635+O1635+P1635+Q1635+R1635</f>
        <v>7.3003808E-006</v>
      </c>
      <c r="AD1635" s="133" t="n">
        <f aca="false">L1635+M1635+R1635+W1635</f>
        <v>0</v>
      </c>
      <c r="AE1635" s="133" t="n">
        <f aca="false">V1635+L1635+M1635+R1635+T1635</f>
        <v>0</v>
      </c>
      <c r="AF1635" s="133" t="n">
        <f aca="false">S1635+U1635+X1635</f>
        <v>0.00022737883</v>
      </c>
      <c r="AH1635" s="0" t="n">
        <v>1.1821713</v>
      </c>
      <c r="AI1635" s="96" t="n">
        <v>0</v>
      </c>
      <c r="AJ1635" s="96" t="n">
        <v>0</v>
      </c>
      <c r="AK1635" s="96" t="n">
        <v>0</v>
      </c>
      <c r="AL1635" s="96" t="n">
        <v>0</v>
      </c>
      <c r="AM1635" s="96" t="n">
        <v>0</v>
      </c>
      <c r="AN1635" s="96" t="n">
        <v>1.1821713</v>
      </c>
      <c r="AP1635" s="95" t="n">
        <v>4.0360192E-005</v>
      </c>
      <c r="AQ1635" s="95" t="n">
        <v>3.8507818E-005</v>
      </c>
      <c r="AR1635" s="95" t="n">
        <v>1.79014E-006</v>
      </c>
      <c r="AS1635" s="95" t="n">
        <v>6.2233587E-008</v>
      </c>
      <c r="AT1635" s="152" t="n">
        <f aca="false">AW1635+AZ1635+BA1635+BB1635+BC1635+BK1635+BL1635+BP1635</f>
        <v>2.30862221E-009</v>
      </c>
      <c r="AU1635" s="152" t="n">
        <f aca="false">AX1635+AY1635+BD1635+BE1635+BF1635+BG1635+BH1635+BI1635+BJ1635+BM1635+BQ1635+BR1635</f>
        <v>6.62034027221E-012</v>
      </c>
      <c r="AV1635" s="153" t="n">
        <f aca="false">BN1635+BO1635</f>
        <v>8.7161886E-006</v>
      </c>
      <c r="AW1635" s="154" t="n">
        <v>2.19411E-009</v>
      </c>
      <c r="AX1635" s="154" t="n">
        <v>6.6201594E-012</v>
      </c>
      <c r="AY1635" s="154" t="n">
        <v>1.8087221E-016</v>
      </c>
      <c r="AZ1635" s="154" t="n">
        <v>0</v>
      </c>
      <c r="BA1635" s="154" t="n">
        <v>0</v>
      </c>
      <c r="BB1635" s="154" t="n">
        <v>0</v>
      </c>
      <c r="BC1635" s="154" t="n">
        <v>1.1451221E-010</v>
      </c>
      <c r="BD1635" s="154" t="n">
        <v>0</v>
      </c>
      <c r="BE1635" s="154" t="n">
        <v>0</v>
      </c>
      <c r="BF1635" s="154" t="n">
        <v>0</v>
      </c>
      <c r="BG1635" s="154" t="n">
        <v>0</v>
      </c>
      <c r="BH1635" s="154" t="n">
        <v>0</v>
      </c>
      <c r="BI1635" s="154" t="n">
        <v>0</v>
      </c>
      <c r="BJ1635" s="154" t="n">
        <v>0</v>
      </c>
      <c r="BK1635" s="154" t="n">
        <v>0</v>
      </c>
      <c r="BL1635" s="154" t="n">
        <v>0</v>
      </c>
      <c r="BM1635" s="154" t="n">
        <v>0</v>
      </c>
      <c r="BN1635" s="154" t="n">
        <v>8.7161886E-006</v>
      </c>
      <c r="BO1635" s="154" t="n">
        <v>0</v>
      </c>
      <c r="BP1635" s="154" t="n">
        <v>0</v>
      </c>
      <c r="BQ1635" s="154" t="n">
        <v>0</v>
      </c>
      <c r="BR1635" s="154" t="n">
        <v>0</v>
      </c>
      <c r="BT1635" s="96" t="n">
        <v>7.2458861E-008</v>
      </c>
      <c r="BU1635" s="96" t="n">
        <v>0</v>
      </c>
      <c r="BV1635" s="96" t="n">
        <v>6.5924147E-008</v>
      </c>
      <c r="BW1635" s="96" t="n">
        <v>0</v>
      </c>
      <c r="BX1635" s="96" t="n">
        <v>6.534426E-009</v>
      </c>
      <c r="BY1635" s="96" t="n">
        <v>0</v>
      </c>
      <c r="BZ1635" s="96" t="n">
        <v>0</v>
      </c>
      <c r="CA1635" s="96" t="n">
        <v>0</v>
      </c>
      <c r="CB1635" s="96" t="n">
        <v>0</v>
      </c>
      <c r="CC1635" s="96" t="n">
        <v>0</v>
      </c>
      <c r="CD1635" s="96" t="n">
        <v>0</v>
      </c>
      <c r="CE1635" s="96" t="n">
        <v>0</v>
      </c>
      <c r="CF1635" s="96" t="n">
        <v>0</v>
      </c>
      <c r="CG1635" s="96" t="n">
        <v>0</v>
      </c>
      <c r="CH1635" s="96" t="n">
        <v>0</v>
      </c>
      <c r="CI1635" s="96" t="n">
        <v>2.8834458E-013</v>
      </c>
      <c r="CJ1635" s="96" t="n">
        <v>0</v>
      </c>
      <c r="CL1635" s="155" t="n">
        <v>0</v>
      </c>
      <c r="CM1635" s="155" t="n">
        <v>0.0023643427</v>
      </c>
      <c r="CN1635" s="156" t="n">
        <v>0</v>
      </c>
      <c r="CO1635" s="155" t="n">
        <v>0</v>
      </c>
      <c r="CP1635" s="155" t="n">
        <v>0</v>
      </c>
      <c r="CQ1635" s="155" t="n">
        <v>0</v>
      </c>
      <c r="CR1635" s="155" t="n">
        <v>1.8205438E-007</v>
      </c>
      <c r="CS1635" s="155" t="n">
        <v>0</v>
      </c>
      <c r="CT1635" s="155" t="n">
        <v>0</v>
      </c>
      <c r="CU1635" s="155" t="n">
        <v>0</v>
      </c>
    </row>
    <row r="1636" customFormat="false" ht="13.8" hidden="false" customHeight="false" outlineLevel="0" collapsed="false">
      <c r="A1636" s="0" t="s">
        <v>2518</v>
      </c>
      <c r="B1636" s="26" t="s">
        <v>2489</v>
      </c>
      <c r="C1636" s="88" t="str">
        <f aca="false">MID(A1636,1,12)</f>
        <v>B.046.06.130</v>
      </c>
      <c r="D1636" s="2" t="s">
        <v>2487</v>
      </c>
      <c r="E1636" s="90" t="s">
        <v>1103</v>
      </c>
      <c r="F1636" s="91" t="str">
        <f aca="false">MID(A1636, 21,85)</f>
        <v>Electricity Tamil Nadu production</v>
      </c>
      <c r="G1636" s="133" t="n">
        <f aca="false">H1636+I1636+J1636+K1636</f>
        <v>0.036445211025</v>
      </c>
      <c r="H1636" s="149" t="n">
        <f aca="false">N1636+O1636+P1636+Q1636</f>
        <v>0.00112923527</v>
      </c>
      <c r="I1636" s="149" t="n">
        <f aca="false">L1636+M1636+R1636+V1636+T1636</f>
        <v>0.00176944528</v>
      </c>
      <c r="J1636" s="150" t="n">
        <f aca="false">S1636+U1636+W1636+X1636</f>
        <v>0.003726736475</v>
      </c>
      <c r="K1636" s="149" t="n">
        <v>0.029819794</v>
      </c>
      <c r="L1636" s="130" t="n">
        <v>0.00062244718</v>
      </c>
      <c r="M1636" s="130" t="n">
        <v>0.0011469981</v>
      </c>
      <c r="N1636" s="130" t="n">
        <v>0.00098946146</v>
      </c>
      <c r="O1636" s="130" t="n">
        <v>0.00013977381</v>
      </c>
      <c r="P1636" s="130" t="n">
        <v>0</v>
      </c>
      <c r="Q1636" s="130" t="n">
        <v>0</v>
      </c>
      <c r="R1636" s="157" t="n">
        <v>0</v>
      </c>
      <c r="S1636" s="157" t="n">
        <v>8.6926875E-005</v>
      </c>
      <c r="T1636" s="130" t="n">
        <v>0</v>
      </c>
      <c r="U1636" s="130" t="n">
        <v>0.0036398096</v>
      </c>
      <c r="V1636" s="130" t="n">
        <v>0</v>
      </c>
      <c r="W1636" s="130" t="n">
        <v>0</v>
      </c>
      <c r="X1636" s="130" t="n">
        <v>0</v>
      </c>
      <c r="Z1636" s="151" t="n">
        <f aca="false">K1636/0.15</f>
        <v>0.198798626666667</v>
      </c>
      <c r="AB1636" s="133" t="n">
        <f aca="false">K1636</f>
        <v>0.029819794</v>
      </c>
      <c r="AC1636" s="133" t="n">
        <f aca="false">L1636+M1636+N1636+O1636+P1636+Q1636+R1636</f>
        <v>0.00289868055</v>
      </c>
      <c r="AD1636" s="133" t="n">
        <f aca="false">L1636+M1636+R1636+W1636</f>
        <v>0.00176944528</v>
      </c>
      <c r="AE1636" s="133" t="n">
        <f aca="false">V1636+L1636+M1636+R1636+T1636</f>
        <v>0.00176944528</v>
      </c>
      <c r="AF1636" s="133" t="n">
        <f aca="false">S1636+U1636+X1636</f>
        <v>0.003726736475</v>
      </c>
      <c r="AH1636" s="0" t="n">
        <v>2.966878</v>
      </c>
      <c r="AI1636" s="96" t="n">
        <v>2.1187836</v>
      </c>
      <c r="AJ1636" s="96" t="n">
        <v>0.50427842</v>
      </c>
      <c r="AK1636" s="96" t="n">
        <v>0</v>
      </c>
      <c r="AL1636" s="96" t="n">
        <v>0.017536667</v>
      </c>
      <c r="AM1636" s="96" t="n">
        <v>0.28407577</v>
      </c>
      <c r="AN1636" s="96" t="n">
        <v>0.042203516</v>
      </c>
      <c r="AP1636" s="95" t="n">
        <v>0.0034873795</v>
      </c>
      <c r="AQ1636" s="95" t="n">
        <v>0.0033027791</v>
      </c>
      <c r="AR1636" s="95" t="n">
        <v>0.00015571407</v>
      </c>
      <c r="AS1636" s="95" t="n">
        <v>2.8886382E-005</v>
      </c>
      <c r="AT1636" s="152" t="n">
        <f aca="false">AW1636+AZ1636+BA1636+BB1636+BC1636+BK1636+BL1636+BP1636</f>
        <v>1.9800834198E-007</v>
      </c>
      <c r="AU1636" s="152" t="n">
        <f aca="false">AX1636+AY1636+BD1636+BE1636+BF1636+BG1636+BH1636+BI1636+BJ1636+BM1636+BQ1636+BR1636</f>
        <v>5.75865646995E-010</v>
      </c>
      <c r="AV1636" s="153" t="n">
        <f aca="false">BN1636+BO1636</f>
        <v>0.0040457117954</v>
      </c>
      <c r="AW1636" s="154" t="n">
        <v>1.8448513E-007</v>
      </c>
      <c r="AX1636" s="154" t="n">
        <v>5.5663616E-010</v>
      </c>
      <c r="AY1636" s="154" t="n">
        <v>1.5208095E-014</v>
      </c>
      <c r="AZ1636" s="154" t="n">
        <v>0</v>
      </c>
      <c r="BA1636" s="154" t="n">
        <v>0</v>
      </c>
      <c r="BB1636" s="154" t="n">
        <v>2.651498E-011</v>
      </c>
      <c r="BC1636" s="154" t="n">
        <v>1.3496697E-008</v>
      </c>
      <c r="BD1636" s="154" t="n">
        <v>6.0467089E-012</v>
      </c>
      <c r="BE1636" s="154" t="n">
        <v>1.316757E-011</v>
      </c>
      <c r="BF1636" s="154" t="n">
        <v>0</v>
      </c>
      <c r="BG1636" s="154" t="n">
        <v>0</v>
      </c>
      <c r="BH1636" s="154" t="n">
        <v>0</v>
      </c>
      <c r="BI1636" s="154" t="n">
        <v>0</v>
      </c>
      <c r="BJ1636" s="154" t="n">
        <v>0</v>
      </c>
      <c r="BK1636" s="154" t="n">
        <v>0</v>
      </c>
      <c r="BL1636" s="154" t="n">
        <v>0</v>
      </c>
      <c r="BM1636" s="154" t="n">
        <v>0</v>
      </c>
      <c r="BN1636" s="154" t="n">
        <v>8.5820954E-006</v>
      </c>
      <c r="BO1636" s="154" t="n">
        <v>0.0040371297</v>
      </c>
      <c r="BP1636" s="154" t="n">
        <v>0</v>
      </c>
      <c r="BQ1636" s="154" t="n">
        <v>0</v>
      </c>
      <c r="BR1636" s="154" t="n">
        <v>0</v>
      </c>
      <c r="BT1636" s="96" t="n">
        <v>9.2323021E-006</v>
      </c>
      <c r="BU1636" s="96" t="n">
        <v>9.0781205E-008</v>
      </c>
      <c r="BV1636" s="96" t="n">
        <v>5.5430332E-006</v>
      </c>
      <c r="BW1636" s="96" t="n">
        <v>4.7106991E-010</v>
      </c>
      <c r="BX1636" s="96" t="n">
        <v>1.9988836E-007</v>
      </c>
      <c r="BY1636" s="96" t="n">
        <v>0</v>
      </c>
      <c r="BZ1636" s="96" t="n">
        <v>0</v>
      </c>
      <c r="CA1636" s="96" t="n">
        <v>0</v>
      </c>
      <c r="CB1636" s="96" t="n">
        <v>0</v>
      </c>
      <c r="CC1636" s="96" t="n">
        <v>1.4370067E-009</v>
      </c>
      <c r="CD1636" s="96" t="n">
        <v>0</v>
      </c>
      <c r="CE1636" s="96" t="n">
        <v>0</v>
      </c>
      <c r="CF1636" s="96" t="n">
        <v>0</v>
      </c>
      <c r="CG1636" s="96" t="n">
        <v>1.9503383E-007</v>
      </c>
      <c r="CH1636" s="96" t="n">
        <v>3.2016573E-006</v>
      </c>
      <c r="CI1636" s="96" t="n">
        <v>1.1023407E-013</v>
      </c>
      <c r="CJ1636" s="96" t="n">
        <v>0</v>
      </c>
      <c r="CL1636" s="155" t="n">
        <v>0</v>
      </c>
      <c r="CM1636" s="155" t="n">
        <v>0.19879863</v>
      </c>
      <c r="CN1636" s="156" t="n">
        <v>0</v>
      </c>
      <c r="CO1636" s="155" t="n">
        <v>6.2111179E-005</v>
      </c>
      <c r="CP1636" s="155" t="n">
        <v>0</v>
      </c>
      <c r="CQ1636" s="155" t="n">
        <v>0</v>
      </c>
      <c r="CR1636" s="155" t="n">
        <v>7.2813137E-006</v>
      </c>
      <c r="CS1636" s="155" t="n">
        <v>0</v>
      </c>
      <c r="CT1636" s="155" t="n">
        <v>0</v>
      </c>
      <c r="CU1636" s="155" t="n">
        <v>0</v>
      </c>
    </row>
    <row r="1637" customFormat="false" ht="13.8" hidden="false" customHeight="false" outlineLevel="0" collapsed="false">
      <c r="B1637" s="26"/>
      <c r="C1637" s="88"/>
      <c r="D1637" s="3" t="s">
        <v>2519</v>
      </c>
      <c r="E1637" s="90"/>
      <c r="J1637" s="158"/>
      <c r="R1637" s="102"/>
      <c r="S1637" s="102"/>
      <c r="AT1637" s="102"/>
      <c r="AU1637" s="102"/>
      <c r="AV1637" s="159"/>
      <c r="CN1637" s="160"/>
    </row>
    <row r="1638" customFormat="false" ht="13.8" hidden="false" customHeight="false" outlineLevel="0" collapsed="false">
      <c r="A1638" s="0" t="s">
        <v>2520</v>
      </c>
      <c r="B1638" s="26" t="s">
        <v>2521</v>
      </c>
      <c r="C1638" s="88" t="str">
        <f aca="false">MID(A1638,1,12)</f>
        <v>B.046.08.101</v>
      </c>
      <c r="D1638" s="2" t="s">
        <v>2519</v>
      </c>
      <c r="E1638" s="90" t="s">
        <v>1103</v>
      </c>
      <c r="F1638" s="91" t="str">
        <f aca="false">MID(A1638, 21,85)</f>
        <v>Electricity Alabama production</v>
      </c>
      <c r="G1638" s="133" t="n">
        <f aca="false">H1638+I1638+J1638+K1638</f>
        <v>0.031453917655</v>
      </c>
      <c r="H1638" s="149" t="n">
        <f aca="false">N1638+O1638+P1638+Q1638</f>
        <v>0.00106424408</v>
      </c>
      <c r="I1638" s="149" t="n">
        <f aca="false">L1638+M1638+R1638+V1638+T1638</f>
        <v>0.00203970634</v>
      </c>
      <c r="J1638" s="150" t="n">
        <f aca="false">S1638+U1638+W1638+X1638</f>
        <v>0.008741490235</v>
      </c>
      <c r="K1638" s="149" t="n">
        <v>0.019608477</v>
      </c>
      <c r="L1638" s="130" t="n">
        <v>0.0010546292</v>
      </c>
      <c r="M1638" s="130" t="n">
        <v>0.00098507714</v>
      </c>
      <c r="N1638" s="130" t="n">
        <v>0.00094182105</v>
      </c>
      <c r="O1638" s="130" t="n">
        <v>0.00012242303</v>
      </c>
      <c r="P1638" s="130" t="n">
        <v>0</v>
      </c>
      <c r="Q1638" s="130" t="n">
        <v>0</v>
      </c>
      <c r="R1638" s="157" t="n">
        <v>0</v>
      </c>
      <c r="S1638" s="157" t="n">
        <v>1.5081035E-005</v>
      </c>
      <c r="T1638" s="130" t="n">
        <v>0</v>
      </c>
      <c r="U1638" s="130" t="n">
        <v>0.0087264092</v>
      </c>
      <c r="V1638" s="130" t="n">
        <v>0</v>
      </c>
      <c r="W1638" s="130" t="n">
        <v>0</v>
      </c>
      <c r="X1638" s="130" t="n">
        <v>0</v>
      </c>
      <c r="Z1638" s="151" t="n">
        <f aca="false">K1638/0.15</f>
        <v>0.13072318</v>
      </c>
      <c r="AB1638" s="133" t="n">
        <f aca="false">K1638</f>
        <v>0.019608477</v>
      </c>
      <c r="AC1638" s="133" t="n">
        <f aca="false">L1638+M1638+N1638+O1638+P1638+Q1638+R1638</f>
        <v>0.00310395042</v>
      </c>
      <c r="AD1638" s="133" t="n">
        <f aca="false">L1638+M1638+R1638+W1638</f>
        <v>0.00203970634</v>
      </c>
      <c r="AE1638" s="133" t="n">
        <f aca="false">V1638+L1638+M1638+R1638+T1638</f>
        <v>0.00203970634</v>
      </c>
      <c r="AF1638" s="133" t="n">
        <f aca="false">S1638+U1638+X1638</f>
        <v>0.008741490235</v>
      </c>
      <c r="AH1638" s="0" t="n">
        <v>2.9456785</v>
      </c>
      <c r="AI1638" s="96" t="n">
        <v>1.6607406</v>
      </c>
      <c r="AJ1638" s="96" t="n">
        <v>1.2090028</v>
      </c>
      <c r="AK1638" s="96" t="n">
        <v>0</v>
      </c>
      <c r="AL1638" s="96" t="n">
        <v>0.0010744355</v>
      </c>
      <c r="AM1638" s="96" t="n">
        <v>0.0093352415</v>
      </c>
      <c r="AN1638" s="96" t="n">
        <v>0.065525467</v>
      </c>
      <c r="AP1638" s="95" t="n">
        <v>0.002554178</v>
      </c>
      <c r="AQ1638" s="95" t="n">
        <v>0.0023753942</v>
      </c>
      <c r="AR1638" s="95" t="n">
        <v>0.00010656481</v>
      </c>
      <c r="AS1638" s="95" t="n">
        <v>7.2218995E-005</v>
      </c>
      <c r="AT1638" s="152" t="n">
        <f aca="false">AW1638+AZ1638+BA1638+BB1638+BC1638+BK1638+BL1638+BP1638</f>
        <v>1.42409722342E-007</v>
      </c>
      <c r="AU1638" s="152" t="n">
        <f aca="false">AX1638+AY1638+BD1638+BE1638+BF1638+BG1638+BH1638+BI1638+BJ1638+BM1638+BQ1638+BR1638</f>
        <v>3.94100646423E-010</v>
      </c>
      <c r="AV1638" s="153" t="n">
        <f aca="false">BN1638+BO1638</f>
        <v>0.010114704689</v>
      </c>
      <c r="AW1638" s="154" t="n">
        <v>1.2131111E-007</v>
      </c>
      <c r="AX1638" s="154" t="n">
        <v>3.660249E-010</v>
      </c>
      <c r="AY1638" s="154" t="n">
        <v>1.0000323E-014</v>
      </c>
      <c r="AZ1638" s="154" t="n">
        <v>0</v>
      </c>
      <c r="BA1638" s="154" t="n">
        <v>0</v>
      </c>
      <c r="BB1638" s="154" t="n">
        <v>2.5238342E-011</v>
      </c>
      <c r="BC1638" s="154" t="n">
        <v>2.1073374E-008</v>
      </c>
      <c r="BD1638" s="154" t="n">
        <v>5.7555731E-012</v>
      </c>
      <c r="BE1638" s="154" t="n">
        <v>2.2310173E-011</v>
      </c>
      <c r="BF1638" s="154" t="n">
        <v>0</v>
      </c>
      <c r="BG1638" s="154" t="n">
        <v>0</v>
      </c>
      <c r="BH1638" s="154" t="n">
        <v>0</v>
      </c>
      <c r="BI1638" s="154" t="n">
        <v>0</v>
      </c>
      <c r="BJ1638" s="154" t="n">
        <v>0</v>
      </c>
      <c r="BK1638" s="154" t="n">
        <v>0</v>
      </c>
      <c r="BL1638" s="154" t="n">
        <v>0</v>
      </c>
      <c r="BM1638" s="154" t="n">
        <v>0</v>
      </c>
      <c r="BN1638" s="154" t="n">
        <v>1.3164689E-005</v>
      </c>
      <c r="BO1638" s="154" t="n">
        <v>0.01010154</v>
      </c>
      <c r="BP1638" s="154" t="n">
        <v>0</v>
      </c>
      <c r="BQ1638" s="154" t="n">
        <v>0</v>
      </c>
      <c r="BR1638" s="154" t="n">
        <v>0</v>
      </c>
      <c r="BT1638" s="96" t="n">
        <v>7.7158542E-006</v>
      </c>
      <c r="BU1638" s="96" t="n">
        <v>1.5381307E-007</v>
      </c>
      <c r="BV1638" s="96" t="n">
        <v>3.6449091E-006</v>
      </c>
      <c r="BW1638" s="96" t="n">
        <v>4.4838892E-010</v>
      </c>
      <c r="BX1638" s="96" t="n">
        <v>2.3627954E-007</v>
      </c>
      <c r="BY1638" s="96" t="n">
        <v>0</v>
      </c>
      <c r="BZ1638" s="96" t="n">
        <v>0</v>
      </c>
      <c r="CA1638" s="96" t="n">
        <v>0</v>
      </c>
      <c r="CB1638" s="96" t="n">
        <v>0</v>
      </c>
      <c r="CC1638" s="96" t="n">
        <v>1.3678179E-009</v>
      </c>
      <c r="CD1638" s="96" t="n">
        <v>0</v>
      </c>
      <c r="CE1638" s="96" t="n">
        <v>0</v>
      </c>
      <c r="CF1638" s="96" t="n">
        <v>0</v>
      </c>
      <c r="CG1638" s="96" t="n">
        <v>1.900187E-007</v>
      </c>
      <c r="CH1638" s="96" t="n">
        <v>3.4890176E-006</v>
      </c>
      <c r="CI1638" s="96" t="n">
        <v>1.9124625E-014</v>
      </c>
      <c r="CJ1638" s="96" t="n">
        <v>0</v>
      </c>
      <c r="CL1638" s="155" t="n">
        <v>0</v>
      </c>
      <c r="CM1638" s="155" t="n">
        <v>0.13072318</v>
      </c>
      <c r="CN1638" s="156" t="n">
        <v>0</v>
      </c>
      <c r="CO1638" s="155" t="n">
        <v>0.00010523666</v>
      </c>
      <c r="CP1638" s="155" t="n">
        <v>0</v>
      </c>
      <c r="CQ1638" s="155" t="n">
        <v>0</v>
      </c>
      <c r="CR1638" s="155" t="n">
        <v>9.4840716E-006</v>
      </c>
      <c r="CS1638" s="155" t="n">
        <v>0</v>
      </c>
      <c r="CT1638" s="155" t="n">
        <v>0</v>
      </c>
      <c r="CU1638" s="155" t="n">
        <v>0</v>
      </c>
    </row>
    <row r="1639" customFormat="false" ht="13.8" hidden="false" customHeight="false" outlineLevel="0" collapsed="false">
      <c r="A1639" s="0" t="s">
        <v>2522</v>
      </c>
      <c r="B1639" s="26" t="s">
        <v>2521</v>
      </c>
      <c r="C1639" s="88" t="str">
        <f aca="false">MID(A1639,1,12)</f>
        <v>B.046.08.102</v>
      </c>
      <c r="D1639" s="2" t="s">
        <v>2519</v>
      </c>
      <c r="E1639" s="90" t="s">
        <v>1103</v>
      </c>
      <c r="F1639" s="91" t="str">
        <f aca="false">MID(A1639, 21,85)</f>
        <v>Electricity Alaska production</v>
      </c>
      <c r="G1639" s="133" t="n">
        <f aca="false">H1639+I1639+J1639+K1639</f>
        <v>0.043945444508</v>
      </c>
      <c r="H1639" s="149" t="n">
        <f aca="false">N1639+O1639+P1639+Q1639</f>
        <v>0.00621562436</v>
      </c>
      <c r="I1639" s="149" t="n">
        <f aca="false">L1639+M1639+R1639+V1639+T1639</f>
        <v>0.0083011813</v>
      </c>
      <c r="J1639" s="150" t="n">
        <f aca="false">S1639+U1639+W1639+X1639</f>
        <v>5.6702848E-005</v>
      </c>
      <c r="K1639" s="149" t="n">
        <v>0.029371936</v>
      </c>
      <c r="L1639" s="157" t="n">
        <v>0.0012274416</v>
      </c>
      <c r="M1639" s="157" t="n">
        <v>0.0070737397</v>
      </c>
      <c r="N1639" s="157" t="n">
        <v>0.0060750068</v>
      </c>
      <c r="O1639" s="157" t="n">
        <v>0.00014061756</v>
      </c>
      <c r="P1639" s="130" t="n">
        <v>0</v>
      </c>
      <c r="Q1639" s="130" t="n">
        <v>0</v>
      </c>
      <c r="R1639" s="130" t="n">
        <v>0</v>
      </c>
      <c r="S1639" s="157" t="n">
        <v>5.6702848E-005</v>
      </c>
      <c r="T1639" s="130" t="n">
        <v>0</v>
      </c>
      <c r="U1639" s="130" t="n">
        <v>0</v>
      </c>
      <c r="V1639" s="130" t="n">
        <v>0</v>
      </c>
      <c r="W1639" s="130" t="n">
        <v>0</v>
      </c>
      <c r="X1639" s="130" t="n">
        <v>0</v>
      </c>
      <c r="Z1639" s="151" t="n">
        <f aca="false">K1639/0.15</f>
        <v>0.195812906666667</v>
      </c>
      <c r="AB1639" s="133" t="n">
        <f aca="false">K1639</f>
        <v>0.029371936</v>
      </c>
      <c r="AC1639" s="133" t="n">
        <f aca="false">L1639+M1639+N1639+O1639+P1639+Q1639+R1639</f>
        <v>0.01451680566</v>
      </c>
      <c r="AD1639" s="133" t="n">
        <f aca="false">L1639+M1639+R1639+W1639</f>
        <v>0.0083011813</v>
      </c>
      <c r="AE1639" s="133" t="n">
        <f aca="false">V1639+L1639+M1639+R1639+T1639</f>
        <v>0.0083011813</v>
      </c>
      <c r="AF1639" s="133" t="n">
        <f aca="false">S1639+U1639+X1639</f>
        <v>5.6702848E-005</v>
      </c>
      <c r="AH1639" s="0" t="n">
        <v>2.4052456</v>
      </c>
      <c r="AI1639" s="96" t="n">
        <v>2.1203943</v>
      </c>
      <c r="AJ1639" s="96" t="n">
        <v>0</v>
      </c>
      <c r="AK1639" s="96" t="n">
        <v>0</v>
      </c>
      <c r="AL1639" s="96" t="n">
        <v>0</v>
      </c>
      <c r="AM1639" s="96" t="n">
        <v>0.018024299</v>
      </c>
      <c r="AN1639" s="96" t="n">
        <v>0.266827</v>
      </c>
      <c r="AP1639" s="95" t="n">
        <v>0.0037204603</v>
      </c>
      <c r="AQ1639" s="95" t="n">
        <v>0.0034423246</v>
      </c>
      <c r="AR1639" s="95" t="n">
        <v>0.00016531772</v>
      </c>
      <c r="AS1639" s="95" t="n">
        <v>0.00011281798</v>
      </c>
      <c r="AT1639" s="152" t="n">
        <f aca="false">AW1639+AZ1639+BA1639+BB1639+BC1639+BK1639+BL1639+BP1639</f>
        <v>2.063743813E-007</v>
      </c>
      <c r="AU1639" s="152" t="n">
        <f aca="false">AX1639+AY1639+BD1639+BE1639+BF1639+BG1639+BH1639+BI1639+BJ1639+BM1639+BQ1639+BR1639</f>
        <v>6.11382096687E-010</v>
      </c>
      <c r="AV1639" s="153" t="n">
        <f aca="false">BN1639+BO1639</f>
        <v>0.0158008376092</v>
      </c>
      <c r="AW1639" s="154" t="n">
        <v>1.8171438E-007</v>
      </c>
      <c r="AX1639" s="154" t="n">
        <v>5.4827614E-010</v>
      </c>
      <c r="AY1639" s="154" t="n">
        <v>1.4979687E-014</v>
      </c>
      <c r="AZ1639" s="154" t="n">
        <v>0</v>
      </c>
      <c r="BA1639" s="154" t="n">
        <v>0</v>
      </c>
      <c r="BB1639" s="154" t="n">
        <v>1.627943E-010</v>
      </c>
      <c r="BC1639" s="154" t="n">
        <v>2.4497207E-008</v>
      </c>
      <c r="BD1639" s="154" t="n">
        <v>3.7125042E-011</v>
      </c>
      <c r="BE1639" s="154" t="n">
        <v>2.5965935E-011</v>
      </c>
      <c r="BF1639" s="154" t="n">
        <v>0</v>
      </c>
      <c r="BG1639" s="154" t="n">
        <v>0</v>
      </c>
      <c r="BH1639" s="154" t="n">
        <v>0</v>
      </c>
      <c r="BI1639" s="154" t="n">
        <v>0</v>
      </c>
      <c r="BJ1639" s="154" t="n">
        <v>0</v>
      </c>
      <c r="BK1639" s="154" t="n">
        <v>0</v>
      </c>
      <c r="BL1639" s="154" t="n">
        <v>0</v>
      </c>
      <c r="BM1639" s="154" t="n">
        <v>0</v>
      </c>
      <c r="BN1639" s="154" t="n">
        <v>2.1736092E-006</v>
      </c>
      <c r="BO1639" s="154" t="n">
        <v>0.015798664</v>
      </c>
      <c r="BP1639" s="154" t="n">
        <v>0</v>
      </c>
      <c r="BQ1639" s="154" t="n">
        <v>0</v>
      </c>
      <c r="BR1639" s="154" t="n">
        <v>0</v>
      </c>
      <c r="BT1639" s="96" t="n">
        <v>9.585737E-006</v>
      </c>
      <c r="BU1639" s="96" t="n">
        <v>1.79017E-007</v>
      </c>
      <c r="BV1639" s="96" t="n">
        <v>5.4597834E-006</v>
      </c>
      <c r="BW1639" s="96" t="n">
        <v>2.8922328E-009</v>
      </c>
      <c r="BX1639" s="96" t="n">
        <v>2.7332644E-007</v>
      </c>
      <c r="BY1639" s="96" t="n">
        <v>0</v>
      </c>
      <c r="BZ1639" s="96" t="n">
        <v>0</v>
      </c>
      <c r="CA1639" s="96" t="n">
        <v>0</v>
      </c>
      <c r="CB1639" s="96" t="n">
        <v>0</v>
      </c>
      <c r="CC1639" s="96" t="n">
        <v>8.8228049E-009</v>
      </c>
      <c r="CD1639" s="96" t="n">
        <v>0</v>
      </c>
      <c r="CE1639" s="96" t="n">
        <v>0</v>
      </c>
      <c r="CF1639" s="96" t="n">
        <v>0</v>
      </c>
      <c r="CG1639" s="96" t="n">
        <v>1.1728911E-006</v>
      </c>
      <c r="CH1639" s="96" t="n">
        <v>2.4890039E-006</v>
      </c>
      <c r="CI1639" s="96" t="n">
        <v>7.1906249E-014</v>
      </c>
      <c r="CJ1639" s="96" t="n">
        <v>0</v>
      </c>
      <c r="CL1639" s="155" t="n">
        <v>0</v>
      </c>
      <c r="CM1639" s="155" t="n">
        <v>0.19581291</v>
      </c>
      <c r="CN1639" s="156" t="n">
        <v>0</v>
      </c>
      <c r="CO1639" s="155" t="n">
        <v>0.00012248082</v>
      </c>
      <c r="CP1639" s="155" t="n">
        <v>0</v>
      </c>
      <c r="CQ1639" s="155" t="n">
        <v>0</v>
      </c>
      <c r="CR1639" s="155" t="n">
        <v>1.099161E-005</v>
      </c>
      <c r="CS1639" s="155" t="n">
        <v>0</v>
      </c>
      <c r="CT1639" s="155" t="n">
        <v>0</v>
      </c>
      <c r="CU1639" s="155" t="n">
        <v>0</v>
      </c>
    </row>
    <row r="1640" customFormat="false" ht="13.8" hidden="false" customHeight="false" outlineLevel="0" collapsed="false">
      <c r="A1640" s="0" t="s">
        <v>2523</v>
      </c>
      <c r="B1640" s="26" t="s">
        <v>2521</v>
      </c>
      <c r="C1640" s="88" t="str">
        <f aca="false">MID(A1640,1,12)</f>
        <v>B.046.08.103</v>
      </c>
      <c r="D1640" s="2" t="s">
        <v>2519</v>
      </c>
      <c r="E1640" s="90" t="s">
        <v>1103</v>
      </c>
      <c r="F1640" s="91" t="str">
        <f aca="false">MID(A1640, 21,85)</f>
        <v>Electricity Arizona production</v>
      </c>
      <c r="G1640" s="133" t="n">
        <f aca="false">H1640+I1640+J1640+K1640</f>
        <v>0.029188152419</v>
      </c>
      <c r="H1640" s="149" t="n">
        <f aca="false">N1640+O1640+P1640+Q1640</f>
        <v>0.00116075386</v>
      </c>
      <c r="I1640" s="149" t="n">
        <f aca="false">L1640+M1640+R1640+V1640+T1640</f>
        <v>0.00177830293</v>
      </c>
      <c r="J1640" s="150" t="n">
        <f aca="false">S1640+U1640+W1640+X1640</f>
        <v>0.007324292629</v>
      </c>
      <c r="K1640" s="149" t="n">
        <v>0.018924803</v>
      </c>
      <c r="L1640" s="130" t="n">
        <v>0.00069053563</v>
      </c>
      <c r="M1640" s="130" t="n">
        <v>0.0010877673</v>
      </c>
      <c r="N1640" s="130" t="n">
        <v>0.0010330633</v>
      </c>
      <c r="O1640" s="157" t="n">
        <v>0.00012769056</v>
      </c>
      <c r="P1640" s="130" t="n">
        <v>0</v>
      </c>
      <c r="Q1640" s="130" t="n">
        <v>0</v>
      </c>
      <c r="R1640" s="130" t="n">
        <v>0</v>
      </c>
      <c r="S1640" s="157" t="n">
        <v>3.3807829E-005</v>
      </c>
      <c r="T1640" s="130" t="n">
        <v>0</v>
      </c>
      <c r="U1640" s="130" t="n">
        <v>0.0072904848</v>
      </c>
      <c r="V1640" s="130" t="n">
        <v>0</v>
      </c>
      <c r="W1640" s="130" t="n">
        <v>0</v>
      </c>
      <c r="X1640" s="130" t="n">
        <v>0</v>
      </c>
      <c r="Z1640" s="151" t="n">
        <f aca="false">K1640/0.15</f>
        <v>0.126165353333333</v>
      </c>
      <c r="AB1640" s="133" t="n">
        <f aca="false">K1640</f>
        <v>0.018924803</v>
      </c>
      <c r="AC1640" s="133" t="n">
        <f aca="false">L1640+M1640+N1640+O1640+P1640+Q1640+R1640</f>
        <v>0.00293905679</v>
      </c>
      <c r="AD1640" s="133" t="n">
        <f aca="false">L1640+M1640+R1640+W1640</f>
        <v>0.00177830293</v>
      </c>
      <c r="AE1640" s="133" t="n">
        <f aca="false">V1640+L1640+M1640+R1640+T1640</f>
        <v>0.00177830293</v>
      </c>
      <c r="AF1640" s="133" t="n">
        <f aca="false">S1640+U1640+X1640</f>
        <v>0.007324292629</v>
      </c>
      <c r="AH1640" s="0" t="n">
        <v>2.7668257</v>
      </c>
      <c r="AI1640" s="96" t="n">
        <v>1.6096711</v>
      </c>
      <c r="AJ1640" s="96" t="n">
        <v>1.0100622</v>
      </c>
      <c r="AK1640" s="96" t="n">
        <v>0</v>
      </c>
      <c r="AL1640" s="96" t="n">
        <v>0.0061095878</v>
      </c>
      <c r="AM1640" s="96" t="n">
        <v>0.085237522</v>
      </c>
      <c r="AN1640" s="96" t="n">
        <v>0.055745227</v>
      </c>
      <c r="AP1640" s="95" t="n">
        <v>0.0023715985</v>
      </c>
      <c r="AQ1640" s="95" t="n">
        <v>0.0021959695</v>
      </c>
      <c r="AR1640" s="95" t="n">
        <v>0.00010118199</v>
      </c>
      <c r="AS1640" s="95" t="n">
        <v>7.4447084E-005</v>
      </c>
      <c r="AT1640" s="152" t="n">
        <f aca="false">AW1640+AZ1640+BA1640+BB1640+BC1640+BK1640+BL1640+BP1640</f>
        <v>1.31652845396E-007</v>
      </c>
      <c r="AU1640" s="152" t="n">
        <f aca="false">AX1640+AY1640+BD1640+BE1640+BF1640+BG1640+BH1640+BI1640+BJ1640+BM1640+BQ1640+BR1640</f>
        <v>3.741937542497E-010</v>
      </c>
      <c r="AV1640" s="153" t="n">
        <f aca="false">BN1640+BO1640</f>
        <v>0.010426762436</v>
      </c>
      <c r="AW1640" s="154" t="n">
        <v>1.1708145E-007</v>
      </c>
      <c r="AX1640" s="154" t="n">
        <v>3.5326299E-010</v>
      </c>
      <c r="AY1640" s="154" t="n">
        <v>9.6516497E-015</v>
      </c>
      <c r="AZ1640" s="154" t="n">
        <v>0</v>
      </c>
      <c r="BA1640" s="154" t="n">
        <v>0</v>
      </c>
      <c r="BB1640" s="154" t="n">
        <v>2.7683396E-011</v>
      </c>
      <c r="BC1640" s="154" t="n">
        <v>1.4543712E-008</v>
      </c>
      <c r="BD1640" s="154" t="n">
        <v>6.3131646E-012</v>
      </c>
      <c r="BE1640" s="154" t="n">
        <v>1.4607948E-011</v>
      </c>
      <c r="BF1640" s="154" t="n">
        <v>0</v>
      </c>
      <c r="BG1640" s="154" t="n">
        <v>0</v>
      </c>
      <c r="BH1640" s="154" t="n">
        <v>0</v>
      </c>
      <c r="BI1640" s="154" t="n">
        <v>0</v>
      </c>
      <c r="BJ1640" s="154" t="n">
        <v>0</v>
      </c>
      <c r="BK1640" s="154" t="n">
        <v>0</v>
      </c>
      <c r="BL1640" s="154" t="n">
        <v>0</v>
      </c>
      <c r="BM1640" s="154" t="n">
        <v>0</v>
      </c>
      <c r="BN1640" s="154" t="n">
        <v>1.1811436E-005</v>
      </c>
      <c r="BO1640" s="154" t="n">
        <v>0.010414951</v>
      </c>
      <c r="BP1640" s="154" t="n">
        <v>0</v>
      </c>
      <c r="BQ1640" s="154" t="n">
        <v>0</v>
      </c>
      <c r="BR1640" s="154" t="n">
        <v>0</v>
      </c>
      <c r="BT1640" s="96" t="n">
        <v>7.1909496E-006</v>
      </c>
      <c r="BU1640" s="96" t="n">
        <v>1.0071161E-007</v>
      </c>
      <c r="BV1640" s="96" t="n">
        <v>3.5178249E-006</v>
      </c>
      <c r="BW1640" s="96" t="n">
        <v>4.9182819E-010</v>
      </c>
      <c r="BX1640" s="96" t="n">
        <v>1.972529E-007</v>
      </c>
      <c r="BY1640" s="96" t="n">
        <v>0</v>
      </c>
      <c r="BZ1640" s="96" t="n">
        <v>0</v>
      </c>
      <c r="CA1640" s="96" t="n">
        <v>0</v>
      </c>
      <c r="CB1640" s="96" t="n">
        <v>0</v>
      </c>
      <c r="CC1640" s="96" t="n">
        <v>1.5003302E-009</v>
      </c>
      <c r="CD1640" s="96" t="n">
        <v>0</v>
      </c>
      <c r="CE1640" s="96" t="n">
        <v>0</v>
      </c>
      <c r="CF1640" s="96" t="n">
        <v>0</v>
      </c>
      <c r="CG1640" s="96" t="n">
        <v>2.0401317E-007</v>
      </c>
      <c r="CH1640" s="96" t="n">
        <v>3.1691549E-006</v>
      </c>
      <c r="CI1640" s="96" t="n">
        <v>4.2872523E-014</v>
      </c>
      <c r="CJ1640" s="96" t="n">
        <v>0</v>
      </c>
      <c r="CL1640" s="155" t="n">
        <v>0</v>
      </c>
      <c r="CM1640" s="155" t="n">
        <v>0.12616536</v>
      </c>
      <c r="CN1640" s="156" t="n">
        <v>0</v>
      </c>
      <c r="CO1640" s="155" t="n">
        <v>6.8905416E-005</v>
      </c>
      <c r="CP1640" s="155" t="n">
        <v>0</v>
      </c>
      <c r="CQ1640" s="155" t="n">
        <v>0</v>
      </c>
      <c r="CR1640" s="155" t="n">
        <v>7.395189E-006</v>
      </c>
      <c r="CS1640" s="155" t="n">
        <v>0</v>
      </c>
      <c r="CT1640" s="155" t="n">
        <v>0</v>
      </c>
      <c r="CU1640" s="155" t="n">
        <v>0</v>
      </c>
    </row>
    <row r="1641" customFormat="false" ht="13.8" hidden="false" customHeight="false" outlineLevel="0" collapsed="false">
      <c r="A1641" s="0" t="s">
        <v>2524</v>
      </c>
      <c r="B1641" s="26" t="s">
        <v>2521</v>
      </c>
      <c r="C1641" s="88" t="str">
        <f aca="false">MID(A1641,1,12)</f>
        <v>B.046.08.104</v>
      </c>
      <c r="D1641" s="2" t="s">
        <v>2519</v>
      </c>
      <c r="E1641" s="90" t="s">
        <v>1103</v>
      </c>
      <c r="F1641" s="91" t="str">
        <f aca="false">MID(A1641, 21,85)</f>
        <v>Electricity Arkansas production</v>
      </c>
      <c r="G1641" s="133" t="n">
        <f aca="false">H1641+I1641+J1641+K1641</f>
        <v>0.035448464336</v>
      </c>
      <c r="H1641" s="149" t="n">
        <f aca="false">N1641+O1641+P1641+Q1641</f>
        <v>0.00122030725</v>
      </c>
      <c r="I1641" s="149" t="n">
        <f aca="false">L1641+M1641+R1641+V1641+T1641</f>
        <v>0.0031149508</v>
      </c>
      <c r="J1641" s="150" t="n">
        <f aca="false">S1641+U1641+W1641+X1641</f>
        <v>0.006228697286</v>
      </c>
      <c r="K1641" s="149" t="n">
        <v>0.024884509</v>
      </c>
      <c r="L1641" s="157" t="n">
        <v>0.0019489165</v>
      </c>
      <c r="M1641" s="157" t="n">
        <v>0.0011660343</v>
      </c>
      <c r="N1641" s="157" t="n">
        <v>0.0010922154</v>
      </c>
      <c r="O1641" s="157" t="n">
        <v>0.00012809185</v>
      </c>
      <c r="P1641" s="130" t="n">
        <v>0</v>
      </c>
      <c r="Q1641" s="130" t="n">
        <v>0</v>
      </c>
      <c r="R1641" s="157" t="n">
        <v>0</v>
      </c>
      <c r="S1641" s="157" t="n">
        <v>1.3937486E-005</v>
      </c>
      <c r="T1641" s="130" t="n">
        <v>0</v>
      </c>
      <c r="U1641" s="130" t="n">
        <v>0.0062147598</v>
      </c>
      <c r="V1641" s="130" t="n">
        <v>0</v>
      </c>
      <c r="W1641" s="130" t="n">
        <v>0</v>
      </c>
      <c r="X1641" s="130" t="n">
        <v>0</v>
      </c>
      <c r="Z1641" s="151" t="n">
        <f aca="false">K1641/0.15</f>
        <v>0.165896726666667</v>
      </c>
      <c r="AB1641" s="133" t="n">
        <f aca="false">K1641</f>
        <v>0.024884509</v>
      </c>
      <c r="AC1641" s="133" t="n">
        <f aca="false">L1641+M1641+N1641+O1641+P1641+Q1641+R1641</f>
        <v>0.00433525805</v>
      </c>
      <c r="AD1641" s="133" t="n">
        <f aca="false">L1641+M1641+R1641+W1641</f>
        <v>0.0031149508</v>
      </c>
      <c r="AE1641" s="133" t="n">
        <f aca="false">V1641+L1641+M1641+R1641+T1641</f>
        <v>0.0031149508</v>
      </c>
      <c r="AF1641" s="133" t="n">
        <f aca="false">S1641+U1641+X1641</f>
        <v>0.006228697286</v>
      </c>
      <c r="AH1641" s="0" t="n">
        <v>2.9693384</v>
      </c>
      <c r="AI1641" s="96" t="n">
        <v>2.0392857</v>
      </c>
      <c r="AJ1641" s="96" t="n">
        <v>0.8610256</v>
      </c>
      <c r="AK1641" s="96" t="n">
        <v>0</v>
      </c>
      <c r="AL1641" s="96" t="n">
        <v>0.0015340306</v>
      </c>
      <c r="AM1641" s="96" t="n">
        <v>0.013077298</v>
      </c>
      <c r="AN1641" s="96" t="n">
        <v>0.054415715</v>
      </c>
      <c r="AP1641" s="95" t="n">
        <v>0.003405244</v>
      </c>
      <c r="AQ1641" s="95" t="n">
        <v>0.003192299</v>
      </c>
      <c r="AR1641" s="95" t="n">
        <v>0.00013856014</v>
      </c>
      <c r="AS1641" s="95" t="n">
        <v>7.438482E-005</v>
      </c>
      <c r="AT1641" s="152" t="n">
        <f aca="false">AW1641+AZ1641+BA1641+BB1641+BC1641+BK1641+BL1641+BP1641</f>
        <v>1.91384831516E-007</v>
      </c>
      <c r="AU1641" s="152" t="n">
        <f aca="false">AX1641+AY1641+BD1641+BE1641+BF1641+BG1641+BH1641+BI1641+BJ1641+BM1641+BQ1641+BR1641</f>
        <v>5.124265586E-010</v>
      </c>
      <c r="AV1641" s="153" t="n">
        <f aca="false">BN1641+BO1641</f>
        <v>0.0104180421618</v>
      </c>
      <c r="AW1641" s="154" t="n">
        <v>1.5395216E-007</v>
      </c>
      <c r="AX1641" s="154" t="n">
        <v>4.6451083E-010</v>
      </c>
      <c r="AY1641" s="154" t="n">
        <v>1.26911E-014</v>
      </c>
      <c r="AZ1641" s="154" t="n">
        <v>0</v>
      </c>
      <c r="BA1641" s="154" t="n">
        <v>0</v>
      </c>
      <c r="BB1641" s="154" t="n">
        <v>2.9268516E-011</v>
      </c>
      <c r="BC1641" s="154" t="n">
        <v>3.7403403E-008</v>
      </c>
      <c r="BD1641" s="154" t="n">
        <v>6.6746495E-012</v>
      </c>
      <c r="BE1641" s="154" t="n">
        <v>4.1228388E-011</v>
      </c>
      <c r="BF1641" s="154" t="n">
        <v>0</v>
      </c>
      <c r="BG1641" s="154" t="n">
        <v>0</v>
      </c>
      <c r="BH1641" s="154" t="n">
        <v>0</v>
      </c>
      <c r="BI1641" s="154" t="n">
        <v>0</v>
      </c>
      <c r="BJ1641" s="154" t="n">
        <v>0</v>
      </c>
      <c r="BK1641" s="154" t="n">
        <v>0</v>
      </c>
      <c r="BL1641" s="154" t="n">
        <v>0</v>
      </c>
      <c r="BM1641" s="154" t="n">
        <v>0</v>
      </c>
      <c r="BN1641" s="154" t="n">
        <v>9.4981618E-006</v>
      </c>
      <c r="BO1641" s="154" t="n">
        <v>0.010408544</v>
      </c>
      <c r="BP1641" s="154" t="n">
        <v>0</v>
      </c>
      <c r="BQ1641" s="154" t="n">
        <v>0</v>
      </c>
      <c r="BR1641" s="154" t="n">
        <v>0</v>
      </c>
      <c r="BT1641" s="96" t="n">
        <v>8.9922174E-006</v>
      </c>
      <c r="BU1641" s="96" t="n">
        <v>2.8424096E-007</v>
      </c>
      <c r="BV1641" s="96" t="n">
        <v>4.6256409E-006</v>
      </c>
      <c r="BW1641" s="96" t="n">
        <v>5.1998973E-010</v>
      </c>
      <c r="BX1641" s="96" t="n">
        <v>3.4879153E-007</v>
      </c>
      <c r="BY1641" s="96" t="n">
        <v>0</v>
      </c>
      <c r="BZ1641" s="96" t="n">
        <v>0</v>
      </c>
      <c r="CA1641" s="96" t="n">
        <v>0</v>
      </c>
      <c r="CB1641" s="96" t="n">
        <v>0</v>
      </c>
      <c r="CC1641" s="96" t="n">
        <v>1.5862374E-009</v>
      </c>
      <c r="CD1641" s="96" t="n">
        <v>0</v>
      </c>
      <c r="CE1641" s="96" t="n">
        <v>0</v>
      </c>
      <c r="CF1641" s="96" t="n">
        <v>0</v>
      </c>
      <c r="CG1641" s="96" t="n">
        <v>2.2723388E-007</v>
      </c>
      <c r="CH1641" s="96" t="n">
        <v>3.5042039E-006</v>
      </c>
      <c r="CI1641" s="96" t="n">
        <v>1.7674462E-014</v>
      </c>
      <c r="CJ1641" s="96" t="n">
        <v>0</v>
      </c>
      <c r="CL1641" s="155" t="n">
        <v>0</v>
      </c>
      <c r="CM1641" s="155" t="n">
        <v>0.16589673</v>
      </c>
      <c r="CN1641" s="156" t="n">
        <v>0</v>
      </c>
      <c r="CO1641" s="155" t="n">
        <v>0.00019447353</v>
      </c>
      <c r="CP1641" s="155" t="n">
        <v>0</v>
      </c>
      <c r="CQ1641" s="155" t="n">
        <v>0</v>
      </c>
      <c r="CR1641" s="155" t="n">
        <v>1.5078802E-005</v>
      </c>
      <c r="CS1641" s="155" t="n">
        <v>0</v>
      </c>
      <c r="CT1641" s="155" t="n">
        <v>0</v>
      </c>
      <c r="CU1641" s="155" t="n">
        <v>0</v>
      </c>
    </row>
    <row r="1642" customFormat="false" ht="13.8" hidden="false" customHeight="false" outlineLevel="0" collapsed="false">
      <c r="A1642" s="0" t="s">
        <v>2525</v>
      </c>
      <c r="B1642" s="26" t="s">
        <v>2521</v>
      </c>
      <c r="C1642" s="88" t="str">
        <f aca="false">MID(A1642,1,12)</f>
        <v>B.046.08.105</v>
      </c>
      <c r="D1642" s="2" t="s">
        <v>2519</v>
      </c>
      <c r="E1642" s="90" t="s">
        <v>1103</v>
      </c>
      <c r="F1642" s="91" t="str">
        <f aca="false">MID(A1642, 21,85)</f>
        <v>Electricity California production</v>
      </c>
      <c r="G1642" s="133" t="n">
        <f aca="false">H1642+I1642+J1642+K1642</f>
        <v>0.01844850692</v>
      </c>
      <c r="H1642" s="149" t="n">
        <f aca="false">N1642+O1642+P1642+Q1642</f>
        <v>0.00123409877</v>
      </c>
      <c r="I1642" s="149" t="n">
        <f aca="false">L1642+M1642+R1642+V1642+T1642</f>
        <v>0.0016455359</v>
      </c>
      <c r="J1642" s="150" t="n">
        <f aca="false">S1642+U1642+W1642+X1642</f>
        <v>0.00236161225</v>
      </c>
      <c r="K1642" s="149" t="n">
        <v>0.01320726</v>
      </c>
      <c r="L1642" s="130" t="n">
        <v>0.0004503305</v>
      </c>
      <c r="M1642" s="130" t="n">
        <v>0.0011952054</v>
      </c>
      <c r="N1642" s="130" t="n">
        <v>0.0011057001</v>
      </c>
      <c r="O1642" s="157" t="n">
        <v>0.00012839867</v>
      </c>
      <c r="P1642" s="130" t="n">
        <v>0</v>
      </c>
      <c r="Q1642" s="130" t="n">
        <v>0</v>
      </c>
      <c r="R1642" s="157" t="n">
        <v>0</v>
      </c>
      <c r="S1642" s="130" t="n">
        <v>0.00010862625</v>
      </c>
      <c r="T1642" s="130" t="n">
        <v>0</v>
      </c>
      <c r="U1642" s="130" t="n">
        <v>0.002252986</v>
      </c>
      <c r="V1642" s="130" t="n">
        <v>0</v>
      </c>
      <c r="W1642" s="130" t="n">
        <v>0</v>
      </c>
      <c r="X1642" s="130" t="n">
        <v>0</v>
      </c>
      <c r="Z1642" s="151" t="n">
        <f aca="false">K1642/0.15</f>
        <v>0.0880484</v>
      </c>
      <c r="AB1642" s="133" t="n">
        <f aca="false">K1642</f>
        <v>0.01320726</v>
      </c>
      <c r="AC1642" s="133" t="n">
        <f aca="false">L1642+M1642+N1642+O1642+P1642+Q1642+R1642</f>
        <v>0.00287963467</v>
      </c>
      <c r="AD1642" s="133" t="n">
        <f aca="false">L1642+M1642+R1642+W1642</f>
        <v>0.0016455359</v>
      </c>
      <c r="AE1642" s="133" t="n">
        <f aca="false">V1642+L1642+M1642+R1642+T1642</f>
        <v>0.0016455359</v>
      </c>
      <c r="AF1642" s="133" t="n">
        <f aca="false">S1642+U1642+X1642</f>
        <v>0.00236161225</v>
      </c>
      <c r="AH1642" s="0" t="n">
        <v>1.9629626</v>
      </c>
      <c r="AI1642" s="96" t="n">
        <v>1.0857915</v>
      </c>
      <c r="AJ1642" s="96" t="n">
        <v>0.31214056</v>
      </c>
      <c r="AK1642" s="96" t="n">
        <v>0</v>
      </c>
      <c r="AL1642" s="96" t="n">
        <v>0.062048181</v>
      </c>
      <c r="AM1642" s="96" t="n">
        <v>0.33588425</v>
      </c>
      <c r="AN1642" s="96" t="n">
        <v>0.16709807</v>
      </c>
      <c r="AP1642" s="95" t="n">
        <v>0.0016655833</v>
      </c>
      <c r="AQ1642" s="95" t="n">
        <v>0.0015334092</v>
      </c>
      <c r="AR1642" s="95" t="n">
        <v>7.1068104E-005</v>
      </c>
      <c r="AS1642" s="95" t="n">
        <v>6.1105931E-005</v>
      </c>
      <c r="AT1642" s="152" t="n">
        <f aca="false">AW1642+AZ1642+BA1642+BB1642+BC1642+BK1642+BL1642+BP1642</f>
        <v>9.1931008872E-008</v>
      </c>
      <c r="AU1642" s="152" t="n">
        <f aca="false">AX1642+AY1642+BD1642+BE1642+BF1642+BG1642+BH1642+BI1642+BJ1642+BM1642+BQ1642+BR1642</f>
        <v>2.628258264024E-010</v>
      </c>
      <c r="AV1642" s="153" t="n">
        <f aca="false">BN1642+BO1642</f>
        <v>0.0085582536123</v>
      </c>
      <c r="AW1642" s="154" t="n">
        <v>8.1708913E-008</v>
      </c>
      <c r="AX1642" s="154" t="n">
        <v>2.4653551E-010</v>
      </c>
      <c r="AY1642" s="154" t="n">
        <v>6.7357024E-015</v>
      </c>
      <c r="AZ1642" s="154" t="n">
        <v>0</v>
      </c>
      <c r="BA1642" s="154" t="n">
        <v>0</v>
      </c>
      <c r="BB1642" s="154" t="n">
        <v>2.9629872E-011</v>
      </c>
      <c r="BC1642" s="154" t="n">
        <v>1.0192466E-008</v>
      </c>
      <c r="BD1642" s="154" t="n">
        <v>6.7570561E-012</v>
      </c>
      <c r="BE1642" s="154" t="n">
        <v>9.5265246E-012</v>
      </c>
      <c r="BF1642" s="154" t="n">
        <v>0</v>
      </c>
      <c r="BG1642" s="154" t="n">
        <v>0</v>
      </c>
      <c r="BH1642" s="154" t="n">
        <v>0</v>
      </c>
      <c r="BI1642" s="154" t="n">
        <v>0</v>
      </c>
      <c r="BJ1642" s="154" t="n">
        <v>0</v>
      </c>
      <c r="BK1642" s="154" t="n">
        <v>0</v>
      </c>
      <c r="BL1642" s="154" t="n">
        <v>0</v>
      </c>
      <c r="BM1642" s="154" t="n">
        <v>0</v>
      </c>
      <c r="BN1642" s="154" t="n">
        <v>7.4136123E-006</v>
      </c>
      <c r="BO1642" s="154" t="n">
        <v>0.00855084</v>
      </c>
      <c r="BP1642" s="154" t="n">
        <v>0</v>
      </c>
      <c r="BQ1642" s="154" t="n">
        <v>0</v>
      </c>
      <c r="BR1642" s="154" t="n">
        <v>0</v>
      </c>
      <c r="BT1642" s="96" t="n">
        <v>4.5590398E-006</v>
      </c>
      <c r="BU1642" s="96" t="n">
        <v>6.5678739E-008</v>
      </c>
      <c r="BV1642" s="96" t="n">
        <v>2.455023E-006</v>
      </c>
      <c r="BW1642" s="96" t="n">
        <v>5.2640963E-010</v>
      </c>
      <c r="BX1642" s="96" t="n">
        <v>1.6902894E-007</v>
      </c>
      <c r="BY1642" s="96" t="n">
        <v>0</v>
      </c>
      <c r="BZ1642" s="96" t="n">
        <v>0</v>
      </c>
      <c r="CA1642" s="96" t="n">
        <v>0</v>
      </c>
      <c r="CB1642" s="96" t="n">
        <v>0</v>
      </c>
      <c r="CC1642" s="96" t="n">
        <v>1.6058214E-009</v>
      </c>
      <c r="CD1642" s="96" t="n">
        <v>0</v>
      </c>
      <c r="CE1642" s="96" t="n">
        <v>0</v>
      </c>
      <c r="CF1642" s="96" t="n">
        <v>0</v>
      </c>
      <c r="CG1642" s="96" t="n">
        <v>2.1562399E-007</v>
      </c>
      <c r="CH1642" s="96" t="n">
        <v>1.6515528E-006</v>
      </c>
      <c r="CI1642" s="96" t="n">
        <v>1.3775156E-013</v>
      </c>
      <c r="CJ1642" s="96" t="n">
        <v>0</v>
      </c>
      <c r="CL1642" s="155" t="n">
        <v>0</v>
      </c>
      <c r="CM1642" s="155" t="n">
        <v>0.088048398</v>
      </c>
      <c r="CN1642" s="156" t="n">
        <v>0</v>
      </c>
      <c r="CO1642" s="155" t="n">
        <v>4.4936437E-005</v>
      </c>
      <c r="CP1642" s="155" t="n">
        <v>0</v>
      </c>
      <c r="CQ1642" s="155" t="n">
        <v>0</v>
      </c>
      <c r="CR1642" s="155" t="n">
        <v>5.9480769E-006</v>
      </c>
      <c r="CS1642" s="155" t="n">
        <v>0</v>
      </c>
      <c r="CT1642" s="155" t="n">
        <v>0</v>
      </c>
      <c r="CU1642" s="155" t="n">
        <v>0</v>
      </c>
    </row>
    <row r="1643" customFormat="false" ht="13.8" hidden="false" customHeight="false" outlineLevel="0" collapsed="false">
      <c r="A1643" s="0" t="s">
        <v>2526</v>
      </c>
      <c r="B1643" s="26" t="s">
        <v>2521</v>
      </c>
      <c r="C1643" s="88" t="str">
        <f aca="false">MID(A1643,1,12)</f>
        <v>B.046.08.106</v>
      </c>
      <c r="D1643" s="2" t="s">
        <v>2519</v>
      </c>
      <c r="E1643" s="90" t="s">
        <v>1103</v>
      </c>
      <c r="F1643" s="91" t="str">
        <f aca="false">MID(A1643, 21,85)</f>
        <v>Electricity Colorado production</v>
      </c>
      <c r="G1643" s="133" t="n">
        <f aca="false">H1643+I1643+J1643+K1643</f>
        <v>0.02799087851</v>
      </c>
      <c r="H1643" s="149" t="n">
        <f aca="false">N1643+O1643+P1643+Q1643</f>
        <v>0.00100959592</v>
      </c>
      <c r="I1643" s="149" t="n">
        <f aca="false">L1643+M1643+R1643+V1643+T1643</f>
        <v>0.00170499032</v>
      </c>
      <c r="J1643" s="150" t="n">
        <f aca="false">S1643+U1643+W1643+X1643</f>
        <v>0.00010769827</v>
      </c>
      <c r="K1643" s="162" t="n">
        <v>0.025168594</v>
      </c>
      <c r="L1643" s="130" t="n">
        <v>0.00073221841</v>
      </c>
      <c r="M1643" s="130" t="n">
        <v>0.00097277191</v>
      </c>
      <c r="N1643" s="157" t="n">
        <v>0.00090354309</v>
      </c>
      <c r="O1643" s="130" t="n">
        <v>0.00010605283</v>
      </c>
      <c r="P1643" s="130" t="n">
        <v>0</v>
      </c>
      <c r="Q1643" s="130" t="n">
        <v>0</v>
      </c>
      <c r="R1643" s="130" t="n">
        <v>0</v>
      </c>
      <c r="S1643" s="157" t="n">
        <v>0.00010769827</v>
      </c>
      <c r="T1643" s="130" t="n">
        <v>0</v>
      </c>
      <c r="U1643" s="130" t="n">
        <v>0</v>
      </c>
      <c r="V1643" s="130" t="n">
        <v>0</v>
      </c>
      <c r="W1643" s="130" t="n">
        <v>0</v>
      </c>
      <c r="X1643" s="130" t="n">
        <v>0</v>
      </c>
      <c r="Z1643" s="151" t="n">
        <f aca="false">K1643/0.15</f>
        <v>0.167790626666667</v>
      </c>
      <c r="AB1643" s="163" t="n">
        <f aca="false">K1643</f>
        <v>0.025168594</v>
      </c>
      <c r="AC1643" s="133" t="n">
        <f aca="false">L1643+M1643+N1643+O1643+P1643+Q1643+R1643</f>
        <v>0.00271458624</v>
      </c>
      <c r="AD1643" s="133" t="n">
        <f aca="false">L1643+M1643+R1643+W1643</f>
        <v>0.00170499032</v>
      </c>
      <c r="AE1643" s="133" t="n">
        <f aca="false">V1643+L1643+M1643+R1643+T1643</f>
        <v>0.00170499032</v>
      </c>
      <c r="AF1643" s="133" t="n">
        <f aca="false">S1643+U1643+X1643</f>
        <v>0.00010769827</v>
      </c>
      <c r="AH1643" s="0" t="n">
        <v>2.3064175</v>
      </c>
      <c r="AI1643" s="96" t="n">
        <v>1.9095999</v>
      </c>
      <c r="AJ1643" s="96" t="n">
        <v>0</v>
      </c>
      <c r="AK1643" s="96" t="n">
        <v>0</v>
      </c>
      <c r="AL1643" s="96" t="n">
        <v>0.0082595129</v>
      </c>
      <c r="AM1643" s="96" t="n">
        <v>0.35961685</v>
      </c>
      <c r="AN1643" s="96" t="n">
        <v>0.028941204</v>
      </c>
      <c r="AP1643" s="95" t="n">
        <v>0.0030384048</v>
      </c>
      <c r="AQ1643" s="95" t="n">
        <v>0.0028471963</v>
      </c>
      <c r="AR1643" s="95" t="n">
        <v>0.00013272259</v>
      </c>
      <c r="AS1643" s="95" t="n">
        <v>5.8485965E-005</v>
      </c>
      <c r="AT1643" s="152" t="n">
        <f aca="false">AW1643+AZ1643+BA1643+BB1643+BC1643+BK1643+BL1643+BP1643</f>
        <v>1.70695219593E-007</v>
      </c>
      <c r="AU1643" s="152" t="n">
        <f aca="false">AX1643+AY1643+BD1643+BE1643+BF1643+BG1643+BH1643+BI1643+BJ1643+BM1643+BQ1643+BR1643</f>
        <v>4.90837965183E-010</v>
      </c>
      <c r="AV1643" s="153" t="n">
        <f aca="false">BN1643+BO1643</f>
        <v>0.0081913116338</v>
      </c>
      <c r="AW1643" s="154" t="n">
        <v>1.557097E-007</v>
      </c>
      <c r="AX1643" s="154" t="n">
        <v>4.6981375E-010</v>
      </c>
      <c r="AY1643" s="154" t="n">
        <v>1.2835983E-014</v>
      </c>
      <c r="AZ1643" s="154" t="n">
        <v>0</v>
      </c>
      <c r="BA1643" s="154" t="n">
        <v>0</v>
      </c>
      <c r="BB1643" s="154" t="n">
        <v>2.4212593E-011</v>
      </c>
      <c r="BC1643" s="154" t="n">
        <v>1.4961307E-008</v>
      </c>
      <c r="BD1643" s="154" t="n">
        <v>5.5216522E-012</v>
      </c>
      <c r="BE1643" s="154" t="n">
        <v>1.5489727E-011</v>
      </c>
      <c r="BF1643" s="154" t="n">
        <v>0</v>
      </c>
      <c r="BG1643" s="154" t="n">
        <v>0</v>
      </c>
      <c r="BH1643" s="154" t="n">
        <v>0</v>
      </c>
      <c r="BI1643" s="154" t="n">
        <v>0</v>
      </c>
      <c r="BJ1643" s="154" t="n">
        <v>0</v>
      </c>
      <c r="BK1643" s="154" t="n">
        <v>0</v>
      </c>
      <c r="BL1643" s="154" t="n">
        <v>0</v>
      </c>
      <c r="BM1643" s="154" t="n">
        <v>0</v>
      </c>
      <c r="BN1643" s="154" t="n">
        <v>4.1284338E-006</v>
      </c>
      <c r="BO1643" s="154" t="n">
        <v>0.0081871832</v>
      </c>
      <c r="BP1643" s="154" t="n">
        <v>0</v>
      </c>
      <c r="BQ1643" s="154" t="n">
        <v>0</v>
      </c>
      <c r="BR1643" s="154" t="n">
        <v>0</v>
      </c>
      <c r="BT1643" s="96" t="n">
        <v>7.4129185E-006</v>
      </c>
      <c r="BU1643" s="96" t="n">
        <v>1.0679086E-007</v>
      </c>
      <c r="BV1643" s="96" t="n">
        <v>4.6784479E-006</v>
      </c>
      <c r="BW1643" s="96" t="n">
        <v>4.3016527E-010</v>
      </c>
      <c r="BX1643" s="96" t="n">
        <v>1.8289309E-007</v>
      </c>
      <c r="BY1643" s="96" t="n">
        <v>0</v>
      </c>
      <c r="BZ1643" s="96" t="n">
        <v>0</v>
      </c>
      <c r="CA1643" s="96" t="n">
        <v>0</v>
      </c>
      <c r="CB1643" s="96" t="n">
        <v>0</v>
      </c>
      <c r="CC1643" s="96" t="n">
        <v>1.3122264E-009</v>
      </c>
      <c r="CD1643" s="96" t="n">
        <v>0</v>
      </c>
      <c r="CE1643" s="96" t="n">
        <v>0</v>
      </c>
      <c r="CF1643" s="96" t="n">
        <v>0</v>
      </c>
      <c r="CG1643" s="96" t="n">
        <v>1.796493E-007</v>
      </c>
      <c r="CH1643" s="96" t="n">
        <v>2.2633948E-006</v>
      </c>
      <c r="CI1643" s="96" t="n">
        <v>1.3657478E-013</v>
      </c>
      <c r="CJ1643" s="96" t="n">
        <v>0</v>
      </c>
      <c r="CL1643" s="155" t="n">
        <v>0</v>
      </c>
      <c r="CM1643" s="155" t="n">
        <v>0.16779063</v>
      </c>
      <c r="CN1643" s="156" t="n">
        <v>0</v>
      </c>
      <c r="CO1643" s="155" t="n">
        <v>7.3064752E-005</v>
      </c>
      <c r="CP1643" s="155" t="n">
        <v>0</v>
      </c>
      <c r="CQ1643" s="155" t="n">
        <v>0</v>
      </c>
      <c r="CR1643" s="155" t="n">
        <v>7.1097763E-006</v>
      </c>
      <c r="CS1643" s="155" t="n">
        <v>0</v>
      </c>
      <c r="CT1643" s="155" t="n">
        <v>0</v>
      </c>
      <c r="CU1643" s="155" t="n">
        <v>0</v>
      </c>
    </row>
    <row r="1644" customFormat="false" ht="13.8" hidden="false" customHeight="false" outlineLevel="0" collapsed="false">
      <c r="A1644" s="0" t="s">
        <v>2527</v>
      </c>
      <c r="B1644" s="26" t="s">
        <v>2521</v>
      </c>
      <c r="C1644" s="88" t="str">
        <f aca="false">MID(A1644,1,12)</f>
        <v>B.046.08.107</v>
      </c>
      <c r="D1644" s="2" t="s">
        <v>2519</v>
      </c>
      <c r="E1644" s="90" t="s">
        <v>1103</v>
      </c>
      <c r="F1644" s="91" t="str">
        <f aca="false">MID(A1644, 21,85)</f>
        <v>Electricity Connecticut production</v>
      </c>
      <c r="G1644" s="133" t="n">
        <f aca="false">H1644+I1644+J1644+K1644</f>
        <v>0.0297571707529</v>
      </c>
      <c r="H1644" s="149" t="n">
        <f aca="false">N1644+O1644+P1644+Q1644</f>
        <v>0.00125261181</v>
      </c>
      <c r="I1644" s="149" t="n">
        <f aca="false">L1644+M1644+R1644+V1644+T1644</f>
        <v>0.00183548232</v>
      </c>
      <c r="J1644" s="150" t="n">
        <f aca="false">S1644+U1644+W1644+X1644</f>
        <v>0.0088828516229</v>
      </c>
      <c r="K1644" s="149" t="n">
        <v>0.017786225</v>
      </c>
      <c r="L1644" s="130" t="n">
        <v>0.00072144452</v>
      </c>
      <c r="M1644" s="130" t="n">
        <v>0.0011140378</v>
      </c>
      <c r="N1644" s="130" t="n">
        <v>0.0010837445</v>
      </c>
      <c r="O1644" s="130" t="n">
        <v>0.00016886731</v>
      </c>
      <c r="P1644" s="130" t="n">
        <v>0</v>
      </c>
      <c r="Q1644" s="130" t="n">
        <v>0</v>
      </c>
      <c r="R1644" s="157" t="n">
        <v>0</v>
      </c>
      <c r="S1644" s="157" t="n">
        <v>5.3895229E-006</v>
      </c>
      <c r="T1644" s="130" t="n">
        <v>0</v>
      </c>
      <c r="U1644" s="130" t="n">
        <v>0.0088774621</v>
      </c>
      <c r="V1644" s="130" t="n">
        <v>0</v>
      </c>
      <c r="W1644" s="130" t="n">
        <v>0</v>
      </c>
      <c r="X1644" s="130" t="n">
        <v>0</v>
      </c>
      <c r="Z1644" s="151" t="n">
        <f aca="false">K1644/0.15</f>
        <v>0.118574833333333</v>
      </c>
      <c r="AB1644" s="133" t="n">
        <f aca="false">K1644</f>
        <v>0.017786225</v>
      </c>
      <c r="AC1644" s="133" t="n">
        <f aca="false">L1644+M1644+N1644+O1644+P1644+Q1644+R1644</f>
        <v>0.00308809413</v>
      </c>
      <c r="AD1644" s="133" t="n">
        <f aca="false">L1644+M1644+R1644+W1644</f>
        <v>0.00183548232</v>
      </c>
      <c r="AE1644" s="133" t="n">
        <f aca="false">V1644+L1644+M1644+R1644+T1644</f>
        <v>0.00183548232</v>
      </c>
      <c r="AF1644" s="133" t="n">
        <f aca="false">S1644+U1644+X1644</f>
        <v>0.0088828516229</v>
      </c>
      <c r="AH1644" s="0" t="n">
        <v>2.9112853</v>
      </c>
      <c r="AI1644" s="96" t="n">
        <v>1.5941187</v>
      </c>
      <c r="AJ1644" s="96" t="n">
        <v>1.2299304</v>
      </c>
      <c r="AK1644" s="96" t="n">
        <v>0</v>
      </c>
      <c r="AL1644" s="96" t="n">
        <v>0.052537003</v>
      </c>
      <c r="AM1644" s="96" t="n">
        <v>0.022438479</v>
      </c>
      <c r="AN1644" s="96" t="n">
        <v>0.012260743</v>
      </c>
      <c r="AP1644" s="95" t="n">
        <v>0.0022842109</v>
      </c>
      <c r="AQ1644" s="95" t="n">
        <v>0.0020986346</v>
      </c>
      <c r="AR1644" s="95" t="n">
        <v>9.569545E-005</v>
      </c>
      <c r="AS1644" s="95" t="n">
        <v>8.988087E-005</v>
      </c>
      <c r="AT1644" s="152" t="n">
        <f aca="false">AW1644+AZ1644+BA1644+BB1644+BC1644+BK1644+BL1644+BP1644</f>
        <v>1.2581741852E-007</v>
      </c>
      <c r="AU1644" s="152" t="n">
        <f aca="false">AX1644+AY1644+BD1644+BE1644+BF1644+BG1644+BH1644+BI1644+BJ1644+BM1644+BQ1644+BR1644</f>
        <v>3.539032951746E-010</v>
      </c>
      <c r="AV1644" s="153" t="n">
        <f aca="false">BN1644+BO1644</f>
        <v>0.012588357053</v>
      </c>
      <c r="AW1644" s="154" t="n">
        <v>1.1003744E-007</v>
      </c>
      <c r="AX1644" s="154" t="n">
        <v>3.3200953E-010</v>
      </c>
      <c r="AY1644" s="154" t="n">
        <v>9.0709746E-015</v>
      </c>
      <c r="AZ1644" s="154" t="n">
        <v>0</v>
      </c>
      <c r="BA1644" s="154" t="n">
        <v>0</v>
      </c>
      <c r="BB1644" s="154" t="n">
        <v>2.904152E-011</v>
      </c>
      <c r="BC1644" s="154" t="n">
        <v>1.5750937E-008</v>
      </c>
      <c r="BD1644" s="154" t="n">
        <v>6.6228832E-012</v>
      </c>
      <c r="BE1644" s="154" t="n">
        <v>1.5261811E-011</v>
      </c>
      <c r="BF1644" s="154" t="n">
        <v>0</v>
      </c>
      <c r="BG1644" s="154" t="n">
        <v>0</v>
      </c>
      <c r="BH1644" s="154" t="n">
        <v>0</v>
      </c>
      <c r="BI1644" s="154" t="n">
        <v>0</v>
      </c>
      <c r="BJ1644" s="154" t="n">
        <v>0</v>
      </c>
      <c r="BK1644" s="154" t="n">
        <v>0</v>
      </c>
      <c r="BL1644" s="154" t="n">
        <v>0</v>
      </c>
      <c r="BM1644" s="154" t="n">
        <v>0</v>
      </c>
      <c r="BN1644" s="154" t="n">
        <v>1.3011053E-005</v>
      </c>
      <c r="BO1644" s="154" t="n">
        <v>0.012575346</v>
      </c>
      <c r="BP1644" s="154" t="n">
        <v>0</v>
      </c>
      <c r="BQ1644" s="154" t="n">
        <v>0</v>
      </c>
      <c r="BR1644" s="154" t="n">
        <v>0</v>
      </c>
      <c r="BT1644" s="96" t="n">
        <v>7.2782572E-006</v>
      </c>
      <c r="BU1644" s="96" t="n">
        <v>1.0521954E-007</v>
      </c>
      <c r="BV1644" s="96" t="n">
        <v>3.3061809E-006</v>
      </c>
      <c r="BW1644" s="96" t="n">
        <v>5.1595686E-010</v>
      </c>
      <c r="BX1644" s="96" t="n">
        <v>2.3782272E-007</v>
      </c>
      <c r="BY1644" s="96" t="n">
        <v>0</v>
      </c>
      <c r="BZ1644" s="96" t="n">
        <v>0</v>
      </c>
      <c r="CA1644" s="96" t="n">
        <v>0</v>
      </c>
      <c r="CB1644" s="96" t="n">
        <v>0</v>
      </c>
      <c r="CC1644" s="96" t="n">
        <v>1.5739351E-009</v>
      </c>
      <c r="CD1644" s="96" t="n">
        <v>0</v>
      </c>
      <c r="CE1644" s="96" t="n">
        <v>0</v>
      </c>
      <c r="CF1644" s="96" t="n">
        <v>0</v>
      </c>
      <c r="CG1644" s="96" t="n">
        <v>2.1399378E-007</v>
      </c>
      <c r="CH1644" s="96" t="n">
        <v>3.4129504E-006</v>
      </c>
      <c r="CI1644" s="96" t="n">
        <v>6.8345839E-015</v>
      </c>
      <c r="CJ1644" s="96" t="n">
        <v>0</v>
      </c>
      <c r="CL1644" s="155" t="n">
        <v>0</v>
      </c>
      <c r="CM1644" s="155" t="n">
        <v>0.11857483</v>
      </c>
      <c r="CN1644" s="156" t="n">
        <v>0</v>
      </c>
      <c r="CO1644" s="155" t="n">
        <v>7.1989674E-005</v>
      </c>
      <c r="CP1644" s="155" t="n">
        <v>0</v>
      </c>
      <c r="CQ1644" s="155" t="n">
        <v>0</v>
      </c>
      <c r="CR1644" s="155" t="n">
        <v>8.6105229E-006</v>
      </c>
      <c r="CS1644" s="155" t="n">
        <v>0</v>
      </c>
      <c r="CT1644" s="155" t="n">
        <v>0</v>
      </c>
      <c r="CU1644" s="155" t="n">
        <v>0</v>
      </c>
    </row>
    <row r="1645" customFormat="false" ht="13.8" hidden="false" customHeight="false" outlineLevel="0" collapsed="false">
      <c r="A1645" s="0" t="s">
        <v>2528</v>
      </c>
      <c r="B1645" s="26" t="s">
        <v>2521</v>
      </c>
      <c r="C1645" s="88" t="str">
        <f aca="false">MID(A1645,1,12)</f>
        <v>B.046.08.108</v>
      </c>
      <c r="D1645" s="2" t="s">
        <v>2519</v>
      </c>
      <c r="E1645" s="90" t="s">
        <v>1103</v>
      </c>
      <c r="F1645" s="91" t="str">
        <f aca="false">MID(A1645, 21,85)</f>
        <v>Electricity Delaware production</v>
      </c>
      <c r="G1645" s="133" t="n">
        <f aca="false">H1645+I1645+J1645+K1645</f>
        <v>0.036275409862</v>
      </c>
      <c r="H1645" s="149" t="n">
        <f aca="false">N1645+O1645+P1645+Q1645</f>
        <v>0.00206765133</v>
      </c>
      <c r="I1645" s="149" t="n">
        <f aca="false">L1645+M1645+R1645+V1645+T1645</f>
        <v>0.00278794529</v>
      </c>
      <c r="J1645" s="150" t="n">
        <f aca="false">S1645+U1645+W1645+X1645</f>
        <v>1.2203242E-005</v>
      </c>
      <c r="K1645" s="149" t="n">
        <v>0.03140761</v>
      </c>
      <c r="L1645" s="157" t="n">
        <v>0.00089793879</v>
      </c>
      <c r="M1645" s="130" t="n">
        <v>0.0018900065</v>
      </c>
      <c r="N1645" s="130" t="n">
        <v>0.0018176641</v>
      </c>
      <c r="O1645" s="157" t="n">
        <v>0.00024998723</v>
      </c>
      <c r="P1645" s="130" t="n">
        <v>0</v>
      </c>
      <c r="Q1645" s="130" t="n">
        <v>0</v>
      </c>
      <c r="R1645" s="157" t="n">
        <v>0</v>
      </c>
      <c r="S1645" s="157" t="n">
        <v>1.2203242E-005</v>
      </c>
      <c r="T1645" s="130" t="n">
        <v>0</v>
      </c>
      <c r="U1645" s="130" t="n">
        <v>0</v>
      </c>
      <c r="V1645" s="130" t="n">
        <v>0</v>
      </c>
      <c r="W1645" s="130" t="n">
        <v>0</v>
      </c>
      <c r="X1645" s="130" t="n">
        <v>0</v>
      </c>
      <c r="Z1645" s="151" t="n">
        <f aca="false">K1645/0.15</f>
        <v>0.209384066666667</v>
      </c>
      <c r="AB1645" s="133" t="n">
        <f aca="false">K1645</f>
        <v>0.03140761</v>
      </c>
      <c r="AC1645" s="133" t="n">
        <f aca="false">L1645+M1645+N1645+O1645+P1645+Q1645+R1645</f>
        <v>0.00485559662</v>
      </c>
      <c r="AD1645" s="133" t="n">
        <f aca="false">L1645+M1645+R1645+W1645</f>
        <v>0.00278794529</v>
      </c>
      <c r="AE1645" s="133" t="n">
        <f aca="false">V1645+L1645+M1645+R1645+T1645</f>
        <v>0.00278794529</v>
      </c>
      <c r="AF1645" s="133" t="n">
        <f aca="false">S1645+U1645+X1645</f>
        <v>1.2203242E-005</v>
      </c>
      <c r="AH1645" s="0" t="n">
        <v>2.5609637</v>
      </c>
      <c r="AI1645" s="96" t="n">
        <v>2.4618467</v>
      </c>
      <c r="AJ1645" s="96" t="n">
        <v>0</v>
      </c>
      <c r="AK1645" s="96" t="n">
        <v>0</v>
      </c>
      <c r="AL1645" s="96" t="n">
        <v>0.053396322</v>
      </c>
      <c r="AM1645" s="96" t="n">
        <v>0.045720707</v>
      </c>
      <c r="AN1645" s="96" t="n">
        <v>0</v>
      </c>
      <c r="AP1645" s="95" t="n">
        <v>0.0038845951</v>
      </c>
      <c r="AQ1645" s="95" t="n">
        <v>0.0035792911</v>
      </c>
      <c r="AR1645" s="95" t="n">
        <v>0.00016667316</v>
      </c>
      <c r="AS1645" s="95" t="n">
        <v>0.00013863089</v>
      </c>
      <c r="AT1645" s="152" t="n">
        <f aca="false">AW1645+AZ1645+BA1645+BB1645+BC1645+BK1645+BL1645+BP1645</f>
        <v>2.14585799646E-007</v>
      </c>
      <c r="AU1645" s="152" t="n">
        <f aca="false">AX1645+AY1645+BD1645+BE1645+BF1645+BG1645+BH1645+BI1645+BJ1645+BM1645+BQ1645+BR1645</f>
        <v>6.16394816881E-010</v>
      </c>
      <c r="AV1645" s="153" t="n">
        <f aca="false">BN1645+BO1645</f>
        <v>0.01941609079096</v>
      </c>
      <c r="AW1645" s="154" t="n">
        <v>1.9430842E-007</v>
      </c>
      <c r="AX1645" s="154" t="n">
        <v>5.8627539E-010</v>
      </c>
      <c r="AY1645" s="154" t="n">
        <v>1.6017881E-014</v>
      </c>
      <c r="AZ1645" s="154" t="n">
        <v>0</v>
      </c>
      <c r="BA1645" s="154" t="n">
        <v>0</v>
      </c>
      <c r="BB1645" s="154" t="n">
        <v>4.8708646E-011</v>
      </c>
      <c r="BC1645" s="154" t="n">
        <v>2.0228671E-008</v>
      </c>
      <c r="BD1645" s="154" t="n">
        <v>1.1107947E-011</v>
      </c>
      <c r="BE1645" s="154" t="n">
        <v>1.8995462E-011</v>
      </c>
      <c r="BF1645" s="154" t="n">
        <v>0</v>
      </c>
      <c r="BG1645" s="154" t="n">
        <v>0</v>
      </c>
      <c r="BH1645" s="154" t="n">
        <v>0</v>
      </c>
      <c r="BI1645" s="154" t="n">
        <v>0</v>
      </c>
      <c r="BJ1645" s="154" t="n">
        <v>0</v>
      </c>
      <c r="BK1645" s="154" t="n">
        <v>0</v>
      </c>
      <c r="BL1645" s="154" t="n">
        <v>0</v>
      </c>
      <c r="BM1645" s="154" t="n">
        <v>0</v>
      </c>
      <c r="BN1645" s="154" t="n">
        <v>4.6779096E-007</v>
      </c>
      <c r="BO1645" s="154" t="n">
        <v>0.019415623</v>
      </c>
      <c r="BP1645" s="154" t="n">
        <v>0</v>
      </c>
      <c r="BQ1645" s="154" t="n">
        <v>0</v>
      </c>
      <c r="BR1645" s="154" t="n">
        <v>0</v>
      </c>
      <c r="BT1645" s="96" t="n">
        <v>9.4985086E-006</v>
      </c>
      <c r="BU1645" s="96" t="n">
        <v>1.3096046E-007</v>
      </c>
      <c r="BV1645" s="96" t="n">
        <v>5.8381834E-006</v>
      </c>
      <c r="BW1645" s="96" t="n">
        <v>8.6536656E-010</v>
      </c>
      <c r="BX1645" s="96" t="n">
        <v>3.3163524E-007</v>
      </c>
      <c r="BY1645" s="96" t="n">
        <v>0</v>
      </c>
      <c r="BZ1645" s="96" t="n">
        <v>0</v>
      </c>
      <c r="CA1645" s="96" t="n">
        <v>0</v>
      </c>
      <c r="CB1645" s="96" t="n">
        <v>0</v>
      </c>
      <c r="CC1645" s="96" t="n">
        <v>2.6398153E-009</v>
      </c>
      <c r="CD1645" s="96" t="n">
        <v>0</v>
      </c>
      <c r="CE1645" s="96" t="n">
        <v>0</v>
      </c>
      <c r="CF1645" s="96" t="n">
        <v>0</v>
      </c>
      <c r="CG1645" s="96" t="n">
        <v>3.5595742E-007</v>
      </c>
      <c r="CH1645" s="96" t="n">
        <v>2.8382669E-006</v>
      </c>
      <c r="CI1645" s="96" t="n">
        <v>1.5475226E-014</v>
      </c>
      <c r="CJ1645" s="96" t="n">
        <v>0</v>
      </c>
      <c r="CL1645" s="155" t="n">
        <v>0</v>
      </c>
      <c r="CM1645" s="155" t="n">
        <v>0.20938407</v>
      </c>
      <c r="CN1645" s="156" t="n">
        <v>0</v>
      </c>
      <c r="CO1645" s="155" t="n">
        <v>8.9601236E-005</v>
      </c>
      <c r="CP1645" s="155" t="n">
        <v>0</v>
      </c>
      <c r="CQ1645" s="155" t="n">
        <v>0</v>
      </c>
      <c r="CR1645" s="155" t="n">
        <v>1.1709726E-005</v>
      </c>
      <c r="CS1645" s="155" t="n">
        <v>0</v>
      </c>
      <c r="CT1645" s="155" t="n">
        <v>0</v>
      </c>
      <c r="CU1645" s="155" t="n">
        <v>0</v>
      </c>
    </row>
    <row r="1646" customFormat="false" ht="13.8" hidden="false" customHeight="false" outlineLevel="0" collapsed="false">
      <c r="A1646" s="0" t="s">
        <v>2529</v>
      </c>
      <c r="B1646" s="26" t="s">
        <v>2521</v>
      </c>
      <c r="C1646" s="88" t="str">
        <f aca="false">MID(A1646,1,12)</f>
        <v>B.046.08.109</v>
      </c>
      <c r="D1646" s="2" t="s">
        <v>2519</v>
      </c>
      <c r="E1646" s="90" t="s">
        <v>1103</v>
      </c>
      <c r="F1646" s="91" t="str">
        <f aca="false">MID(A1646, 21,85)</f>
        <v>Electricity District of Columbia production</v>
      </c>
      <c r="G1646" s="133" t="n">
        <f aca="false">H1646+I1646+J1646+K1646</f>
        <v>0.0296861889542</v>
      </c>
      <c r="H1646" s="149" t="n">
        <f aca="false">N1646+O1646+P1646+Q1646</f>
        <v>0.0046905361962</v>
      </c>
      <c r="I1646" s="149" t="n">
        <f aca="false">L1646+M1646+R1646+V1646+T1646</f>
        <v>0.005636844128</v>
      </c>
      <c r="J1646" s="150" t="n">
        <f aca="false">S1646+U1646+W1646+X1646</f>
        <v>0.00027776263</v>
      </c>
      <c r="K1646" s="149" t="n">
        <v>0.019081046</v>
      </c>
      <c r="L1646" s="157" t="n">
        <v>6.1433628E-005</v>
      </c>
      <c r="M1646" s="130" t="n">
        <v>0.0055754105</v>
      </c>
      <c r="N1646" s="157" t="n">
        <v>0.0046846459</v>
      </c>
      <c r="O1646" s="157" t="n">
        <v>5.8902962E-006</v>
      </c>
      <c r="P1646" s="130" t="n">
        <v>0</v>
      </c>
      <c r="Q1646" s="130" t="n">
        <v>0</v>
      </c>
      <c r="R1646" s="157" t="n">
        <v>0</v>
      </c>
      <c r="S1646" s="157" t="n">
        <v>0.00027776263</v>
      </c>
      <c r="T1646" s="130" t="n">
        <v>0</v>
      </c>
      <c r="U1646" s="130" t="n">
        <v>0</v>
      </c>
      <c r="V1646" s="130" t="n">
        <v>0</v>
      </c>
      <c r="W1646" s="130" t="n">
        <v>0</v>
      </c>
      <c r="X1646" s="130" t="n">
        <v>0</v>
      </c>
      <c r="Z1646" s="151" t="n">
        <f aca="false">K1646/0.15</f>
        <v>0.127206973333333</v>
      </c>
      <c r="AB1646" s="133" t="n">
        <f aca="false">K1646</f>
        <v>0.019081046</v>
      </c>
      <c r="AC1646" s="133" t="n">
        <f aca="false">L1646+M1646+N1646+O1646+P1646+Q1646+R1646</f>
        <v>0.0103273803242</v>
      </c>
      <c r="AD1646" s="133" t="n">
        <f aca="false">L1646+M1646+R1646+W1646</f>
        <v>0.005636844128</v>
      </c>
      <c r="AE1646" s="133" t="n">
        <f aca="false">V1646+L1646+M1646+R1646+T1646</f>
        <v>0.005636844128</v>
      </c>
      <c r="AF1646" s="133" t="n">
        <f aca="false">S1646+U1646+X1646</f>
        <v>0.00027776263</v>
      </c>
      <c r="AH1646" s="0" t="n">
        <v>1.0470938</v>
      </c>
      <c r="AI1646" s="96" t="n">
        <v>0</v>
      </c>
      <c r="AJ1646" s="96" t="n">
        <v>0</v>
      </c>
      <c r="AK1646" s="96" t="n">
        <v>0</v>
      </c>
      <c r="AL1646" s="96" t="n">
        <v>0</v>
      </c>
      <c r="AM1646" s="96" t="n">
        <v>1.0470938</v>
      </c>
      <c r="AN1646" s="96" t="n">
        <v>0</v>
      </c>
      <c r="AP1646" s="95" t="n">
        <v>0.0020957688</v>
      </c>
      <c r="AQ1646" s="95" t="n">
        <v>0.0019912866</v>
      </c>
      <c r="AR1646" s="95" t="n">
        <v>0.0001044061</v>
      </c>
      <c r="AS1646" s="95" t="n">
        <v>7.6023631E-008</v>
      </c>
      <c r="AT1646" s="152" t="n">
        <f aca="false">AW1646+AZ1646+BA1646+BB1646+BC1646+BK1646+BL1646+BP1646</f>
        <v>1.1938169346E-007</v>
      </c>
      <c r="AU1646" s="152" t="n">
        <f aca="false">AX1646+AY1646+BD1646+BE1646+BF1646+BG1646+BH1646+BI1646+BJ1646+BM1646+BQ1646+BR1646</f>
        <v>3.861172421333E-010</v>
      </c>
      <c r="AV1646" s="153" t="n">
        <f aca="false">BN1646+BO1646</f>
        <v>1.0647567E-005</v>
      </c>
      <c r="AW1646" s="154" t="n">
        <v>1.1804807E-007</v>
      </c>
      <c r="AX1646" s="154" t="n">
        <v>3.5617952E-010</v>
      </c>
      <c r="AY1646" s="154" t="n">
        <v>9.7313333E-015</v>
      </c>
      <c r="AZ1646" s="154" t="n">
        <v>0</v>
      </c>
      <c r="BA1646" s="154" t="n">
        <v>0</v>
      </c>
      <c r="BB1646" s="154" t="n">
        <v>1.2553626E-010</v>
      </c>
      <c r="BC1646" s="154" t="n">
        <v>1.2080872E-009</v>
      </c>
      <c r="BD1646" s="154" t="n">
        <v>2.8628392E-011</v>
      </c>
      <c r="BE1646" s="154" t="n">
        <v>1.2995988E-012</v>
      </c>
      <c r="BF1646" s="154" t="n">
        <v>0</v>
      </c>
      <c r="BG1646" s="154" t="n">
        <v>0</v>
      </c>
      <c r="BH1646" s="154" t="n">
        <v>0</v>
      </c>
      <c r="BI1646" s="154" t="n">
        <v>0</v>
      </c>
      <c r="BJ1646" s="154" t="n">
        <v>0</v>
      </c>
      <c r="BK1646" s="154" t="n">
        <v>0</v>
      </c>
      <c r="BL1646" s="154" t="n">
        <v>0</v>
      </c>
      <c r="BM1646" s="154" t="n">
        <v>0</v>
      </c>
      <c r="BN1646" s="154" t="n">
        <v>1.0647567E-005</v>
      </c>
      <c r="BO1646" s="154" t="n">
        <v>0</v>
      </c>
      <c r="BP1646" s="154" t="n">
        <v>0</v>
      </c>
      <c r="BQ1646" s="154" t="n">
        <v>0</v>
      </c>
      <c r="BR1646" s="154" t="n">
        <v>0</v>
      </c>
      <c r="BT1646" s="96" t="n">
        <v>4.4735918E-006</v>
      </c>
      <c r="BU1646" s="96" t="n">
        <v>8.9598266E-009</v>
      </c>
      <c r="BV1646" s="96" t="n">
        <v>3.5468679E-006</v>
      </c>
      <c r="BW1646" s="96" t="n">
        <v>2.2302998E-009</v>
      </c>
      <c r="BX1646" s="96" t="n">
        <v>1.2652804E-008</v>
      </c>
      <c r="BY1646" s="96" t="n">
        <v>0</v>
      </c>
      <c r="BZ1646" s="96" t="n">
        <v>0</v>
      </c>
      <c r="CA1646" s="96" t="n">
        <v>0</v>
      </c>
      <c r="CB1646" s="96" t="n">
        <v>0</v>
      </c>
      <c r="CC1646" s="96" t="n">
        <v>6.8035672E-009</v>
      </c>
      <c r="CD1646" s="96" t="n">
        <v>0</v>
      </c>
      <c r="CE1646" s="96" t="n">
        <v>0</v>
      </c>
      <c r="CF1646" s="96" t="n">
        <v>0</v>
      </c>
      <c r="CG1646" s="96" t="n">
        <v>8.9607712E-007</v>
      </c>
      <c r="CH1646" s="96" t="n">
        <v>0</v>
      </c>
      <c r="CI1646" s="96" t="n">
        <v>3.5223749E-013</v>
      </c>
      <c r="CJ1646" s="96" t="n">
        <v>0</v>
      </c>
      <c r="CL1646" s="155" t="n">
        <v>0</v>
      </c>
      <c r="CM1646" s="155" t="n">
        <v>0.12720697</v>
      </c>
      <c r="CN1646" s="156" t="n">
        <v>0</v>
      </c>
      <c r="CO1646" s="155" t="n">
        <v>6.1301829E-006</v>
      </c>
      <c r="CP1646" s="155" t="n">
        <v>0</v>
      </c>
      <c r="CQ1646" s="155" t="n">
        <v>0</v>
      </c>
      <c r="CR1646" s="155" t="n">
        <v>5.215124E-007</v>
      </c>
      <c r="CS1646" s="155" t="n">
        <v>0</v>
      </c>
      <c r="CT1646" s="155" t="n">
        <v>0</v>
      </c>
      <c r="CU1646" s="155" t="n">
        <v>0</v>
      </c>
    </row>
    <row r="1647" customFormat="false" ht="13.8" hidden="false" customHeight="false" outlineLevel="0" collapsed="false">
      <c r="A1647" s="0" t="s">
        <v>2530</v>
      </c>
      <c r="B1647" s="26" t="s">
        <v>2521</v>
      </c>
      <c r="C1647" s="88" t="str">
        <f aca="false">MID(A1647,1,12)</f>
        <v>B.046.08.110</v>
      </c>
      <c r="D1647" s="2" t="s">
        <v>2519</v>
      </c>
      <c r="E1647" s="90" t="s">
        <v>1103</v>
      </c>
      <c r="F1647" s="91" t="str">
        <f aca="false">MID(A1647, 21,85)</f>
        <v>Electricity Florida production</v>
      </c>
      <c r="G1647" s="133" t="n">
        <f aca="false">H1647+I1647+J1647+K1647</f>
        <v>0.030771559582</v>
      </c>
      <c r="H1647" s="149" t="n">
        <f aca="false">N1647+O1647+P1647+Q1647</f>
        <v>0.00155928513</v>
      </c>
      <c r="I1647" s="149" t="n">
        <f aca="false">L1647+M1647+R1647+V1647+T1647</f>
        <v>0.00232137471</v>
      </c>
      <c r="J1647" s="150" t="n">
        <f aca="false">S1647+U1647+W1647+X1647</f>
        <v>0.003043034742</v>
      </c>
      <c r="K1647" s="149" t="n">
        <v>0.023847865</v>
      </c>
      <c r="L1647" s="130" t="n">
        <v>0.00092603911</v>
      </c>
      <c r="M1647" s="130" t="n">
        <v>0.0013953356</v>
      </c>
      <c r="N1647" s="157" t="n">
        <v>0.0013609099</v>
      </c>
      <c r="O1647" s="157" t="n">
        <v>0.00019837523</v>
      </c>
      <c r="P1647" s="130" t="n">
        <v>0</v>
      </c>
      <c r="Q1647" s="130" t="n">
        <v>0</v>
      </c>
      <c r="R1647" s="130" t="n">
        <v>0</v>
      </c>
      <c r="S1647" s="157" t="n">
        <v>1.5505242E-005</v>
      </c>
      <c r="T1647" s="130" t="n">
        <v>0</v>
      </c>
      <c r="U1647" s="130" t="n">
        <v>0.0030275295</v>
      </c>
      <c r="V1647" s="130" t="n">
        <v>0</v>
      </c>
      <c r="W1647" s="130" t="n">
        <v>0</v>
      </c>
      <c r="X1647" s="130" t="n">
        <v>0</v>
      </c>
      <c r="Z1647" s="151" t="n">
        <f aca="false">K1647/0.15</f>
        <v>0.158985766666667</v>
      </c>
      <c r="AB1647" s="133" t="n">
        <f aca="false">K1647</f>
        <v>0.023847865</v>
      </c>
      <c r="AC1647" s="133" t="n">
        <f aca="false">L1647+M1647+N1647+O1647+P1647+Q1647+R1647</f>
        <v>0.00388065984</v>
      </c>
      <c r="AD1647" s="133" t="n">
        <f aca="false">L1647+M1647+R1647+W1647</f>
        <v>0.00232137471</v>
      </c>
      <c r="AE1647" s="133" t="n">
        <f aca="false">V1647+L1647+M1647+R1647+T1647</f>
        <v>0.00232137471</v>
      </c>
      <c r="AF1647" s="133" t="n">
        <f aca="false">S1647+U1647+X1647</f>
        <v>0.003043034742</v>
      </c>
      <c r="AH1647" s="0" t="n">
        <v>2.6839201</v>
      </c>
      <c r="AI1647" s="96" t="n">
        <v>2.1825558</v>
      </c>
      <c r="AJ1647" s="96" t="n">
        <v>0.41944991</v>
      </c>
      <c r="AK1647" s="96" t="n">
        <v>0</v>
      </c>
      <c r="AL1647" s="96" t="n">
        <v>0.019681669</v>
      </c>
      <c r="AM1647" s="96" t="n">
        <v>0.061313144</v>
      </c>
      <c r="AN1647" s="96" t="n">
        <v>0.00091959453</v>
      </c>
      <c r="AP1647" s="95" t="n">
        <v>0.0030380721</v>
      </c>
      <c r="AQ1647" s="95" t="n">
        <v>0.0027939781</v>
      </c>
      <c r="AR1647" s="95" t="n">
        <v>0.00012792053</v>
      </c>
      <c r="AS1647" s="95" t="n">
        <v>0.00011617341</v>
      </c>
      <c r="AT1647" s="152" t="n">
        <f aca="false">AW1647+AZ1647+BA1647+BB1647+BC1647+BK1647+BL1647+BP1647</f>
        <v>1.67504683826E-007</v>
      </c>
      <c r="AU1647" s="152" t="n">
        <f aca="false">AX1647+AY1647+BD1647+BE1647+BF1647+BG1647+BH1647+BI1647+BJ1647+BM1647+BQ1647+BR1647</f>
        <v>4.73078884711E-010</v>
      </c>
      <c r="AV1647" s="153" t="n">
        <f aca="false">BN1647+BO1647</f>
        <v>0.0162707861408</v>
      </c>
      <c r="AW1647" s="154" t="n">
        <v>1.4753879E-007</v>
      </c>
      <c r="AX1647" s="154" t="n">
        <v>4.4516014E-010</v>
      </c>
      <c r="AY1647" s="154" t="n">
        <v>1.2162411E-014</v>
      </c>
      <c r="AZ1647" s="154" t="n">
        <v>0</v>
      </c>
      <c r="BA1647" s="154" t="n">
        <v>0</v>
      </c>
      <c r="BB1647" s="154" t="n">
        <v>3.6468826E-011</v>
      </c>
      <c r="BC1647" s="154" t="n">
        <v>1.9929425E-008</v>
      </c>
      <c r="BD1647" s="154" t="n">
        <v>8.3166713E-012</v>
      </c>
      <c r="BE1647" s="154" t="n">
        <v>1.9589911E-011</v>
      </c>
      <c r="BF1647" s="154" t="n">
        <v>0</v>
      </c>
      <c r="BG1647" s="154" t="n">
        <v>0</v>
      </c>
      <c r="BH1647" s="154" t="n">
        <v>0</v>
      </c>
      <c r="BI1647" s="154" t="n">
        <v>0</v>
      </c>
      <c r="BJ1647" s="154" t="n">
        <v>0</v>
      </c>
      <c r="BK1647" s="154" t="n">
        <v>0</v>
      </c>
      <c r="BL1647" s="154" t="n">
        <v>0</v>
      </c>
      <c r="BM1647" s="154" t="n">
        <v>0</v>
      </c>
      <c r="BN1647" s="154" t="n">
        <v>4.9611408E-006</v>
      </c>
      <c r="BO1647" s="154" t="n">
        <v>0.016265825</v>
      </c>
      <c r="BP1647" s="154" t="n">
        <v>0</v>
      </c>
      <c r="BQ1647" s="154" t="n">
        <v>0</v>
      </c>
      <c r="BR1647" s="154" t="n">
        <v>0</v>
      </c>
      <c r="BT1647" s="96" t="n">
        <v>8.1913507E-006</v>
      </c>
      <c r="BU1647" s="96" t="n">
        <v>1.3505876E-007</v>
      </c>
      <c r="BV1647" s="96" t="n">
        <v>4.432945E-006</v>
      </c>
      <c r="BW1647" s="96" t="n">
        <v>6.4791173E-010</v>
      </c>
      <c r="BX1647" s="96" t="n">
        <v>2.8881428E-007</v>
      </c>
      <c r="BY1647" s="96" t="n">
        <v>0</v>
      </c>
      <c r="BZ1647" s="96" t="n">
        <v>0</v>
      </c>
      <c r="CA1647" s="96" t="n">
        <v>0</v>
      </c>
      <c r="CB1647" s="96" t="n">
        <v>0</v>
      </c>
      <c r="CC1647" s="96" t="n">
        <v>1.9764656E-009</v>
      </c>
      <c r="CD1647" s="96" t="n">
        <v>0</v>
      </c>
      <c r="CE1647" s="96" t="n">
        <v>0</v>
      </c>
      <c r="CF1647" s="96" t="n">
        <v>0</v>
      </c>
      <c r="CG1647" s="96" t="n">
        <v>2.689124E-007</v>
      </c>
      <c r="CH1647" s="96" t="n">
        <v>3.0629959E-006</v>
      </c>
      <c r="CI1647" s="96" t="n">
        <v>1.9662571E-014</v>
      </c>
      <c r="CJ1647" s="96" t="n">
        <v>0</v>
      </c>
      <c r="CL1647" s="155" t="n">
        <v>0</v>
      </c>
      <c r="CM1647" s="155" t="n">
        <v>0.15898576</v>
      </c>
      <c r="CN1647" s="156" t="n">
        <v>0</v>
      </c>
      <c r="CO1647" s="155" t="n">
        <v>9.240524E-005</v>
      </c>
      <c r="CP1647" s="155" t="n">
        <v>0</v>
      </c>
      <c r="CQ1647" s="155" t="n">
        <v>0</v>
      </c>
      <c r="CR1647" s="155" t="n">
        <v>1.0593999E-005</v>
      </c>
      <c r="CS1647" s="155" t="n">
        <v>0</v>
      </c>
      <c r="CT1647" s="155" t="n">
        <v>0</v>
      </c>
      <c r="CU1647" s="155" t="n">
        <v>0</v>
      </c>
    </row>
    <row r="1648" customFormat="false" ht="13.8" hidden="false" customHeight="false" outlineLevel="0" collapsed="false">
      <c r="A1648" s="0" t="s">
        <v>2531</v>
      </c>
      <c r="B1648" s="26" t="s">
        <v>2521</v>
      </c>
      <c r="C1648" s="88" t="str">
        <f aca="false">MID(A1648,1,12)</f>
        <v>B.046.08.111</v>
      </c>
      <c r="D1648" s="2" t="s">
        <v>2519</v>
      </c>
      <c r="E1648" s="90" t="s">
        <v>1103</v>
      </c>
      <c r="F1648" s="91" t="str">
        <f aca="false">MID(A1648, 21,85)</f>
        <v>Electricity Georgia production</v>
      </c>
      <c r="G1648" s="133" t="n">
        <f aca="false">H1648+I1648+J1648+K1648</f>
        <v>0.031749578239</v>
      </c>
      <c r="H1648" s="149" t="n">
        <f aca="false">N1648+O1648+P1648+Q1648</f>
        <v>0.00133124341</v>
      </c>
      <c r="I1648" s="149" t="n">
        <f aca="false">L1648+M1648+R1648+V1648+T1648</f>
        <v>0.0027728731</v>
      </c>
      <c r="J1648" s="150" t="n">
        <f aca="false">S1648+U1648+W1648+X1648</f>
        <v>0.007699293729</v>
      </c>
      <c r="K1648" s="149" t="n">
        <v>0.019946168</v>
      </c>
      <c r="L1648" s="130" t="n">
        <v>0.0015073179</v>
      </c>
      <c r="M1648" s="130" t="n">
        <v>0.0012655552</v>
      </c>
      <c r="N1648" s="157" t="n">
        <v>0.0011831416</v>
      </c>
      <c r="O1648" s="157" t="n">
        <v>0.00014810181</v>
      </c>
      <c r="P1648" s="130" t="n">
        <v>0</v>
      </c>
      <c r="Q1648" s="130" t="n">
        <v>0</v>
      </c>
      <c r="R1648" s="157" t="n">
        <v>0</v>
      </c>
      <c r="S1648" s="157" t="n">
        <v>2.1361629E-005</v>
      </c>
      <c r="T1648" s="130" t="n">
        <v>0</v>
      </c>
      <c r="U1648" s="130" t="n">
        <v>0.0076779321</v>
      </c>
      <c r="V1648" s="130" t="n">
        <v>0</v>
      </c>
      <c r="W1648" s="130" t="n">
        <v>0</v>
      </c>
      <c r="X1648" s="130" t="n">
        <v>0</v>
      </c>
      <c r="Z1648" s="151" t="n">
        <f aca="false">K1648/0.15</f>
        <v>0.132974453333333</v>
      </c>
      <c r="AB1648" s="133" t="n">
        <f aca="false">K1648</f>
        <v>0.019946168</v>
      </c>
      <c r="AC1648" s="133" t="n">
        <f aca="false">L1648+M1648+N1648+O1648+P1648+Q1648+R1648</f>
        <v>0.00410411651</v>
      </c>
      <c r="AD1648" s="133" t="n">
        <f aca="false">L1648+M1648+R1648+W1648</f>
        <v>0.0027728731</v>
      </c>
      <c r="AE1648" s="133" t="n">
        <f aca="false">V1648+L1648+M1648+R1648+T1648</f>
        <v>0.0027728731</v>
      </c>
      <c r="AF1648" s="133" t="n">
        <f aca="false">S1648+U1648+X1648</f>
        <v>0.007699293729</v>
      </c>
      <c r="AH1648" s="0" t="n">
        <v>2.8940033</v>
      </c>
      <c r="AI1648" s="96" t="n">
        <v>1.692925</v>
      </c>
      <c r="AJ1648" s="96" t="n">
        <v>1.0637412</v>
      </c>
      <c r="AK1648" s="96" t="n">
        <v>0</v>
      </c>
      <c r="AL1648" s="96" t="n">
        <v>0.050553968</v>
      </c>
      <c r="AM1648" s="96" t="n">
        <v>0.062906526</v>
      </c>
      <c r="AN1648" s="96" t="n">
        <v>0.023876625</v>
      </c>
      <c r="AP1648" s="95" t="n">
        <v>0.0027409283</v>
      </c>
      <c r="AQ1648" s="95" t="n">
        <v>0.0025541988</v>
      </c>
      <c r="AR1648" s="95" t="n">
        <v>0.00011125758</v>
      </c>
      <c r="AS1648" s="95" t="n">
        <v>7.5471958E-005</v>
      </c>
      <c r="AT1648" s="152" t="n">
        <f aca="false">AW1648+AZ1648+BA1648+BB1648+BC1648+BK1648+BL1648+BP1648</f>
        <v>1.53129420103E-007</v>
      </c>
      <c r="AU1648" s="152" t="n">
        <f aca="false">AX1648+AY1648+BD1648+BE1648+BF1648+BG1648+BH1648+BI1648+BJ1648+BM1648+BQ1648+BR1648</f>
        <v>4.11455536646E-010</v>
      </c>
      <c r="AV1648" s="153" t="n">
        <f aca="false">BN1648+BO1648</f>
        <v>0.010570302168</v>
      </c>
      <c r="AW1648" s="154" t="n">
        <v>1.2340029E-007</v>
      </c>
      <c r="AX1648" s="154" t="n">
        <v>3.7232847E-010</v>
      </c>
      <c r="AY1648" s="154" t="n">
        <v>1.0172546E-014</v>
      </c>
      <c r="AZ1648" s="154" t="n">
        <v>0</v>
      </c>
      <c r="BA1648" s="154" t="n">
        <v>0</v>
      </c>
      <c r="BB1648" s="154" t="n">
        <v>3.1705103E-011</v>
      </c>
      <c r="BC1648" s="154" t="n">
        <v>2.9697425E-008</v>
      </c>
      <c r="BD1648" s="154" t="n">
        <v>7.2303101E-012</v>
      </c>
      <c r="BE1648" s="154" t="n">
        <v>3.1886584E-011</v>
      </c>
      <c r="BF1648" s="154" t="n">
        <v>0</v>
      </c>
      <c r="BG1648" s="154" t="n">
        <v>0</v>
      </c>
      <c r="BH1648" s="154" t="n">
        <v>0</v>
      </c>
      <c r="BI1648" s="154" t="n">
        <v>0</v>
      </c>
      <c r="BJ1648" s="154" t="n">
        <v>0</v>
      </c>
      <c r="BK1648" s="154" t="n">
        <v>0</v>
      </c>
      <c r="BL1648" s="154" t="n">
        <v>0</v>
      </c>
      <c r="BM1648" s="154" t="n">
        <v>0</v>
      </c>
      <c r="BN1648" s="154" t="n">
        <v>1.1893168E-005</v>
      </c>
      <c r="BO1648" s="154" t="n">
        <v>0.010558409</v>
      </c>
      <c r="BP1648" s="154" t="n">
        <v>0</v>
      </c>
      <c r="BQ1648" s="154" t="n">
        <v>0</v>
      </c>
      <c r="BR1648" s="154" t="n">
        <v>0</v>
      </c>
      <c r="BT1648" s="96" t="n">
        <v>7.8223146E-006</v>
      </c>
      <c r="BU1648" s="96" t="n">
        <v>2.1983575E-007</v>
      </c>
      <c r="BV1648" s="96" t="n">
        <v>3.7076806E-006</v>
      </c>
      <c r="BW1648" s="96" t="n">
        <v>5.6327856E-010</v>
      </c>
      <c r="BX1648" s="96" t="n">
        <v>3.1364926E-007</v>
      </c>
      <c r="BY1648" s="96" t="n">
        <v>0</v>
      </c>
      <c r="BZ1648" s="96" t="n">
        <v>0</v>
      </c>
      <c r="CA1648" s="96" t="n">
        <v>0</v>
      </c>
      <c r="CB1648" s="96" t="n">
        <v>0</v>
      </c>
      <c r="CC1648" s="96" t="n">
        <v>1.7182907E-009</v>
      </c>
      <c r="CD1648" s="96" t="n">
        <v>0</v>
      </c>
      <c r="CE1648" s="96" t="n">
        <v>0</v>
      </c>
      <c r="CF1648" s="96" t="n">
        <v>0</v>
      </c>
      <c r="CG1648" s="96" t="n">
        <v>2.4043418E-007</v>
      </c>
      <c r="CH1648" s="96" t="n">
        <v>3.3384332E-006</v>
      </c>
      <c r="CI1648" s="96" t="n">
        <v>2.7089197E-014</v>
      </c>
      <c r="CJ1648" s="96" t="n">
        <v>0</v>
      </c>
      <c r="CL1648" s="155" t="n">
        <v>0</v>
      </c>
      <c r="CM1648" s="155" t="n">
        <v>0.13297445</v>
      </c>
      <c r="CN1648" s="156" t="n">
        <v>0</v>
      </c>
      <c r="CO1648" s="155" t="n">
        <v>0.00015040842</v>
      </c>
      <c r="CP1648" s="155" t="n">
        <v>0</v>
      </c>
      <c r="CQ1648" s="155" t="n">
        <v>0</v>
      </c>
      <c r="CR1648" s="155" t="n">
        <v>1.2884936E-005</v>
      </c>
      <c r="CS1648" s="155" t="n">
        <v>0</v>
      </c>
      <c r="CT1648" s="155" t="n">
        <v>0</v>
      </c>
      <c r="CU1648" s="155" t="n">
        <v>0</v>
      </c>
    </row>
    <row r="1649" customFormat="false" ht="13.8" hidden="false" customHeight="false" outlineLevel="0" collapsed="false">
      <c r="A1649" s="0" t="s">
        <v>2532</v>
      </c>
      <c r="B1649" s="26" t="s">
        <v>2521</v>
      </c>
      <c r="C1649" s="88" t="str">
        <f aca="false">MID(A1649,1,12)</f>
        <v>B.046.08.112</v>
      </c>
      <c r="D1649" s="2" t="s">
        <v>2519</v>
      </c>
      <c r="E1649" s="90" t="s">
        <v>1103</v>
      </c>
      <c r="F1649" s="91" t="str">
        <f aca="false">MID(A1649, 21,85)</f>
        <v>Electricity Hawaii production</v>
      </c>
      <c r="G1649" s="133" t="n">
        <f aca="false">H1649+I1649+J1649+K1649</f>
        <v>0.044107836053</v>
      </c>
      <c r="H1649" s="149" t="n">
        <f aca="false">N1649+O1649+P1649+Q1649</f>
        <v>0.003325904912</v>
      </c>
      <c r="I1649" s="149" t="n">
        <f aca="false">L1649+M1649+R1649+V1649+T1649</f>
        <v>0.0093606079</v>
      </c>
      <c r="J1649" s="150" t="n">
        <f aca="false">S1649+U1649+W1649+X1649</f>
        <v>4.3641241E-005</v>
      </c>
      <c r="K1649" s="149" t="n">
        <v>0.031377682</v>
      </c>
      <c r="L1649" s="130" t="n">
        <v>0.0055337581</v>
      </c>
      <c r="M1649" s="130" t="n">
        <v>0.0038268498</v>
      </c>
      <c r="N1649" s="130" t="n">
        <v>0.0032426838</v>
      </c>
      <c r="O1649" s="157" t="n">
        <v>8.3221112E-005</v>
      </c>
      <c r="P1649" s="130" t="n">
        <v>0</v>
      </c>
      <c r="Q1649" s="130" t="n">
        <v>0</v>
      </c>
      <c r="R1649" s="157" t="n">
        <v>0</v>
      </c>
      <c r="S1649" s="157" t="n">
        <v>4.3641241E-005</v>
      </c>
      <c r="T1649" s="130" t="n">
        <v>0</v>
      </c>
      <c r="U1649" s="130" t="n">
        <v>0</v>
      </c>
      <c r="V1649" s="130" t="n">
        <v>0</v>
      </c>
      <c r="W1649" s="130" t="n">
        <v>0</v>
      </c>
      <c r="X1649" s="130" t="n">
        <v>0</v>
      </c>
      <c r="Z1649" s="151" t="n">
        <f aca="false">K1649/0.15</f>
        <v>0.209184546666667</v>
      </c>
      <c r="AB1649" s="133" t="n">
        <f aca="false">K1649</f>
        <v>0.031377682</v>
      </c>
      <c r="AC1649" s="133" t="n">
        <f aca="false">L1649+M1649+N1649+O1649+P1649+Q1649+R1649</f>
        <v>0.012686512812</v>
      </c>
      <c r="AD1649" s="133" t="n">
        <f aca="false">L1649+M1649+R1649+W1649</f>
        <v>0.0093606079</v>
      </c>
      <c r="AE1649" s="133" t="n">
        <f aca="false">V1649+L1649+M1649+R1649+T1649</f>
        <v>0.0093606079</v>
      </c>
      <c r="AF1649" s="133" t="n">
        <f aca="false">S1649+U1649+X1649</f>
        <v>4.3641241E-005</v>
      </c>
      <c r="AH1649" s="0" t="n">
        <v>3.1977747</v>
      </c>
      <c r="AI1649" s="96" t="n">
        <v>2.958231</v>
      </c>
      <c r="AJ1649" s="96" t="n">
        <v>0</v>
      </c>
      <c r="AK1649" s="96" t="n">
        <v>0</v>
      </c>
      <c r="AL1649" s="96" t="n">
        <v>0.058073297</v>
      </c>
      <c r="AM1649" s="96" t="n">
        <v>0.17831649</v>
      </c>
      <c r="AN1649" s="96" t="n">
        <v>0.0031538971</v>
      </c>
      <c r="AP1649" s="95" t="n">
        <v>0.0053441356</v>
      </c>
      <c r="AQ1649" s="95" t="n">
        <v>0.0049375114</v>
      </c>
      <c r="AR1649" s="95" t="n">
        <v>0.00019539459</v>
      </c>
      <c r="AS1649" s="95" t="n">
        <v>0.00021122964</v>
      </c>
      <c r="AT1649" s="152" t="n">
        <f aca="false">AW1649+AZ1649+BA1649+BB1649+BC1649+BK1649+BL1649+BP1649</f>
        <v>2.96013865448E-007</v>
      </c>
      <c r="AU1649" s="152" t="n">
        <f aca="false">AX1649+AY1649+BD1649+BE1649+BF1649+BG1649+BH1649+BI1649+BJ1649+BM1649+BQ1649+BR1649</f>
        <v>7.22613123618E-010</v>
      </c>
      <c r="AV1649" s="153" t="n">
        <f aca="false">BN1649+BO1649</f>
        <v>0.0295839829142</v>
      </c>
      <c r="AW1649" s="154" t="n">
        <v>1.9412326E-007</v>
      </c>
      <c r="AX1649" s="154" t="n">
        <v>5.8571674E-010</v>
      </c>
      <c r="AY1649" s="154" t="n">
        <v>1.6002618E-014</v>
      </c>
      <c r="AZ1649" s="154" t="n">
        <v>0</v>
      </c>
      <c r="BA1649" s="154" t="n">
        <v>0</v>
      </c>
      <c r="BB1649" s="154" t="n">
        <v>8.6895448E-011</v>
      </c>
      <c r="BC1649" s="154" t="n">
        <v>1.0180371E-007</v>
      </c>
      <c r="BD1649" s="154" t="n">
        <v>1.9816401E-011</v>
      </c>
      <c r="BE1649" s="154" t="n">
        <v>1.1706398E-010</v>
      </c>
      <c r="BF1649" s="154" t="n">
        <v>0</v>
      </c>
      <c r="BG1649" s="154" t="n">
        <v>0</v>
      </c>
      <c r="BH1649" s="154" t="n">
        <v>0</v>
      </c>
      <c r="BI1649" s="154" t="n">
        <v>0</v>
      </c>
      <c r="BJ1649" s="154" t="n">
        <v>0</v>
      </c>
      <c r="BK1649" s="154" t="n">
        <v>0</v>
      </c>
      <c r="BL1649" s="154" t="n">
        <v>0</v>
      </c>
      <c r="BM1649" s="154" t="n">
        <v>0</v>
      </c>
      <c r="BN1649" s="154" t="n">
        <v>1.6729142E-006</v>
      </c>
      <c r="BO1649" s="154" t="n">
        <v>0.02958231</v>
      </c>
      <c r="BP1649" s="154" t="n">
        <v>0</v>
      </c>
      <c r="BQ1649" s="154" t="n">
        <v>0</v>
      </c>
      <c r="BR1649" s="154" t="n">
        <v>0</v>
      </c>
      <c r="BT1649" s="96" t="n">
        <v>1.1629468E-005</v>
      </c>
      <c r="BU1649" s="96" t="n">
        <v>8.0707447E-007</v>
      </c>
      <c r="BV1649" s="96" t="n">
        <v>5.8326203E-006</v>
      </c>
      <c r="BW1649" s="96" t="n">
        <v>1.5438002E-009</v>
      </c>
      <c r="BX1649" s="96" t="n">
        <v>7.3930456E-007</v>
      </c>
      <c r="BY1649" s="96" t="n">
        <v>0</v>
      </c>
      <c r="BZ1649" s="96" t="n">
        <v>0</v>
      </c>
      <c r="CA1649" s="96" t="n">
        <v>0</v>
      </c>
      <c r="CB1649" s="96" t="n">
        <v>0</v>
      </c>
      <c r="CC1649" s="96" t="n">
        <v>4.7093884E-009</v>
      </c>
      <c r="CD1649" s="96" t="n">
        <v>0</v>
      </c>
      <c r="CE1649" s="96" t="n">
        <v>0</v>
      </c>
      <c r="CF1649" s="96" t="n">
        <v>0</v>
      </c>
      <c r="CG1649" s="96" t="n">
        <v>6.7224637E-007</v>
      </c>
      <c r="CH1649" s="96" t="n">
        <v>3.5719694E-006</v>
      </c>
      <c r="CI1649" s="96" t="n">
        <v>5.534251E-014</v>
      </c>
      <c r="CJ1649" s="96" t="n">
        <v>0</v>
      </c>
      <c r="CL1649" s="155" t="n">
        <v>0</v>
      </c>
      <c r="CM1649" s="155" t="n">
        <v>0.20918455</v>
      </c>
      <c r="CN1649" s="156" t="n">
        <v>0</v>
      </c>
      <c r="CO1649" s="155" t="n">
        <v>0.0005521886</v>
      </c>
      <c r="CP1649" s="155" t="n">
        <v>0</v>
      </c>
      <c r="CQ1649" s="155" t="n">
        <v>0</v>
      </c>
      <c r="CR1649" s="155" t="n">
        <v>3.5820192E-005</v>
      </c>
      <c r="CS1649" s="155" t="n">
        <v>0</v>
      </c>
      <c r="CT1649" s="155" t="n">
        <v>0</v>
      </c>
      <c r="CU1649" s="155" t="n">
        <v>0</v>
      </c>
    </row>
    <row r="1650" customFormat="false" ht="13.8" hidden="false" customHeight="false" outlineLevel="0" collapsed="false">
      <c r="A1650" s="0" t="s">
        <v>2533</v>
      </c>
      <c r="B1650" s="26" t="s">
        <v>2521</v>
      </c>
      <c r="C1650" s="88" t="str">
        <f aca="false">MID(A1650,1,12)</f>
        <v>B.046.08.113</v>
      </c>
      <c r="D1650" s="2" t="s">
        <v>2519</v>
      </c>
      <c r="E1650" s="90" t="s">
        <v>1103</v>
      </c>
      <c r="F1650" s="91" t="str">
        <f aca="false">MID(A1650, 21,85)</f>
        <v>Electricity Idaho production</v>
      </c>
      <c r="G1650" s="133" t="n">
        <f aca="false">H1650+I1650+J1650+K1650</f>
        <v>0.013616441548</v>
      </c>
      <c r="H1650" s="149" t="n">
        <f aca="false">N1650+O1650+P1650+Q1650</f>
        <v>0.000913111898</v>
      </c>
      <c r="I1650" s="149" t="n">
        <f aca="false">L1650+M1650+R1650+V1650+T1650</f>
        <v>0.00168628177</v>
      </c>
      <c r="J1650" s="150" t="n">
        <f aca="false">S1650+U1650+W1650+X1650</f>
        <v>0.00015225688</v>
      </c>
      <c r="K1650" s="149" t="n">
        <v>0.010864791</v>
      </c>
      <c r="L1650" s="130" t="n">
        <v>0.00079815559</v>
      </c>
      <c r="M1650" s="130" t="n">
        <v>0.00088812618</v>
      </c>
      <c r="N1650" s="157" t="n">
        <v>0.00082534338</v>
      </c>
      <c r="O1650" s="157" t="n">
        <v>8.7768518E-005</v>
      </c>
      <c r="P1650" s="130" t="n">
        <v>0</v>
      </c>
      <c r="Q1650" s="130" t="n">
        <v>0</v>
      </c>
      <c r="R1650" s="130" t="n">
        <v>0</v>
      </c>
      <c r="S1650" s="157" t="n">
        <v>0.00015225688</v>
      </c>
      <c r="T1650" s="130" t="n">
        <v>0</v>
      </c>
      <c r="U1650" s="130" t="n">
        <v>0</v>
      </c>
      <c r="V1650" s="130" t="n">
        <v>0</v>
      </c>
      <c r="W1650" s="130" t="n">
        <v>0</v>
      </c>
      <c r="X1650" s="130" t="n">
        <v>0</v>
      </c>
      <c r="Z1650" s="151" t="n">
        <f aca="false">K1650/0.15</f>
        <v>0.07243194</v>
      </c>
      <c r="AB1650" s="133" t="n">
        <f aca="false">K1650</f>
        <v>0.010864791</v>
      </c>
      <c r="AC1650" s="133" t="n">
        <f aca="false">L1650+M1650+N1650+O1650+P1650+Q1650+R1650</f>
        <v>0.002599393668</v>
      </c>
      <c r="AD1650" s="133" t="n">
        <f aca="false">L1650+M1650+R1650+W1650</f>
        <v>0.00168628177</v>
      </c>
      <c r="AE1650" s="133" t="n">
        <f aca="false">V1650+L1650+M1650+R1650+T1650</f>
        <v>0.00168628177</v>
      </c>
      <c r="AF1650" s="133" t="n">
        <f aca="false">S1650+U1650+X1650</f>
        <v>0.00015225688</v>
      </c>
      <c r="AH1650" s="0" t="n">
        <v>1.5610739</v>
      </c>
      <c r="AI1650" s="96" t="n">
        <v>0.83717672</v>
      </c>
      <c r="AJ1650" s="96" t="n">
        <v>0</v>
      </c>
      <c r="AK1650" s="96" t="n">
        <v>0</v>
      </c>
      <c r="AL1650" s="96" t="n">
        <v>0.016596806</v>
      </c>
      <c r="AM1650" s="96" t="n">
        <v>0.19812676</v>
      </c>
      <c r="AN1650" s="96" t="n">
        <v>0.50917362</v>
      </c>
      <c r="AP1650" s="95" t="n">
        <v>0.0014941684</v>
      </c>
      <c r="AQ1650" s="95" t="n">
        <v>0.0013862905</v>
      </c>
      <c r="AR1650" s="95" t="n">
        <v>6.0770596E-005</v>
      </c>
      <c r="AS1650" s="95" t="n">
        <v>4.7107296E-005</v>
      </c>
      <c r="AT1650" s="152" t="n">
        <f aca="false">AW1650+AZ1650+BA1650+BB1650+BC1650+BK1650+BL1650+BP1650</f>
        <v>8.3110940045E-008</v>
      </c>
      <c r="AU1650" s="152" t="n">
        <f aca="false">AX1650+AY1650+BD1650+BE1650+BF1650+BG1650+BH1650+BI1650+BJ1650+BM1650+BQ1650+BR1650</f>
        <v>2.247433331432E-010</v>
      </c>
      <c r="AV1650" s="153" t="n">
        <f aca="false">BN1650+BO1650</f>
        <v>0.0065976604138</v>
      </c>
      <c r="AW1650" s="154" t="n">
        <v>6.7216838E-008</v>
      </c>
      <c r="AX1650" s="154" t="n">
        <v>2.0280943E-010</v>
      </c>
      <c r="AY1650" s="154" t="n">
        <v>5.5410432E-015</v>
      </c>
      <c r="AZ1650" s="154" t="n">
        <v>0</v>
      </c>
      <c r="BA1650" s="154" t="n">
        <v>0</v>
      </c>
      <c r="BB1650" s="154" t="n">
        <v>2.2117045E-011</v>
      </c>
      <c r="BC1650" s="154" t="n">
        <v>1.5871985E-008</v>
      </c>
      <c r="BD1650" s="154" t="n">
        <v>5.0437651E-012</v>
      </c>
      <c r="BE1650" s="154" t="n">
        <v>1.6884597E-011</v>
      </c>
      <c r="BF1650" s="154" t="n">
        <v>0</v>
      </c>
      <c r="BG1650" s="154" t="n">
        <v>0</v>
      </c>
      <c r="BH1650" s="154" t="n">
        <v>0</v>
      </c>
      <c r="BI1650" s="154" t="n">
        <v>0</v>
      </c>
      <c r="BJ1650" s="154" t="n">
        <v>0</v>
      </c>
      <c r="BK1650" s="154" t="n">
        <v>0</v>
      </c>
      <c r="BL1650" s="154" t="n">
        <v>0</v>
      </c>
      <c r="BM1650" s="154" t="n">
        <v>0</v>
      </c>
      <c r="BN1650" s="154" t="n">
        <v>5.8365138E-006</v>
      </c>
      <c r="BO1650" s="154" t="n">
        <v>0.0065918239</v>
      </c>
      <c r="BP1650" s="154" t="n">
        <v>0</v>
      </c>
      <c r="BQ1650" s="154" t="n">
        <v>0</v>
      </c>
      <c r="BR1650" s="154" t="n">
        <v>0</v>
      </c>
      <c r="BT1650" s="96" t="n">
        <v>3.4426976E-006</v>
      </c>
      <c r="BU1650" s="96" t="n">
        <v>1.1640751E-007</v>
      </c>
      <c r="BV1650" s="96" t="n">
        <v>2.0195946E-006</v>
      </c>
      <c r="BW1650" s="96" t="n">
        <v>3.929354E-010</v>
      </c>
      <c r="BX1650" s="96" t="n">
        <v>1.7444873E-007</v>
      </c>
      <c r="BY1650" s="96" t="n">
        <v>0</v>
      </c>
      <c r="BZ1650" s="96" t="n">
        <v>0</v>
      </c>
      <c r="CA1650" s="96" t="n">
        <v>0</v>
      </c>
      <c r="CB1650" s="96" t="n">
        <v>0</v>
      </c>
      <c r="CC1650" s="96" t="n">
        <v>1.198656E-009</v>
      </c>
      <c r="CD1650" s="96" t="n">
        <v>0</v>
      </c>
      <c r="CE1650" s="96" t="n">
        <v>0</v>
      </c>
      <c r="CF1650" s="96" t="n">
        <v>0</v>
      </c>
      <c r="CG1650" s="96" t="n">
        <v>1.6532525E-007</v>
      </c>
      <c r="CH1650" s="96" t="n">
        <v>9.6532972E-007</v>
      </c>
      <c r="CI1650" s="96" t="n">
        <v>1.9308062E-013</v>
      </c>
      <c r="CJ1650" s="96" t="n">
        <v>0</v>
      </c>
      <c r="CL1650" s="155" t="n">
        <v>0</v>
      </c>
      <c r="CM1650" s="155" t="n">
        <v>0.072431938</v>
      </c>
      <c r="CN1650" s="156" t="n">
        <v>0</v>
      </c>
      <c r="CO1650" s="155" t="n">
        <v>7.9644324E-005</v>
      </c>
      <c r="CP1650" s="155" t="n">
        <v>0</v>
      </c>
      <c r="CQ1650" s="155" t="n">
        <v>0</v>
      </c>
      <c r="CR1650" s="155" t="n">
        <v>7.0558934E-006</v>
      </c>
      <c r="CS1650" s="155" t="n">
        <v>0</v>
      </c>
      <c r="CT1650" s="155" t="n">
        <v>0</v>
      </c>
      <c r="CU1650" s="155" t="n">
        <v>0</v>
      </c>
    </row>
    <row r="1651" customFormat="false" ht="13.8" hidden="false" customHeight="false" outlineLevel="0" collapsed="false">
      <c r="A1651" s="0" t="s">
        <v>2534</v>
      </c>
      <c r="B1651" s="26" t="s">
        <v>2521</v>
      </c>
      <c r="C1651" s="88" t="str">
        <f aca="false">MID(A1651,1,12)</f>
        <v>B.046.08.114</v>
      </c>
      <c r="D1651" s="2" t="s">
        <v>2519</v>
      </c>
      <c r="E1651" s="90" t="s">
        <v>1103</v>
      </c>
      <c r="F1651" s="91" t="str">
        <f aca="false">MID(A1651, 21,85)</f>
        <v>Electricity Illinois production</v>
      </c>
      <c r="G1651" s="133" t="n">
        <f aca="false">H1651+I1651+J1651+K1651</f>
        <v>0.02899520915</v>
      </c>
      <c r="H1651" s="149" t="n">
        <f aca="false">N1651+O1651+P1651+Q1651</f>
        <v>0.000512215685</v>
      </c>
      <c r="I1651" s="149" t="n">
        <f aca="false">L1651+M1651+R1651+V1651+T1651</f>
        <v>0.00137607493</v>
      </c>
      <c r="J1651" s="150" t="n">
        <f aca="false">S1651+U1651+W1651+X1651</f>
        <v>0.014414071535</v>
      </c>
      <c r="K1651" s="149" t="n">
        <v>0.012692847</v>
      </c>
      <c r="L1651" s="130" t="n">
        <v>0.00088444765</v>
      </c>
      <c r="M1651" s="130" t="n">
        <v>0.00049162728</v>
      </c>
      <c r="N1651" s="157" t="n">
        <v>0.00045773538</v>
      </c>
      <c r="O1651" s="157" t="n">
        <v>5.4480305E-005</v>
      </c>
      <c r="P1651" s="130" t="n">
        <v>0</v>
      </c>
      <c r="Q1651" s="130" t="n">
        <v>0</v>
      </c>
      <c r="R1651" s="130" t="n">
        <v>0</v>
      </c>
      <c r="S1651" s="157" t="n">
        <v>4.0681535E-005</v>
      </c>
      <c r="T1651" s="130" t="n">
        <v>0</v>
      </c>
      <c r="U1651" s="130" t="n">
        <v>0.01437339</v>
      </c>
      <c r="V1651" s="130" t="n">
        <v>0</v>
      </c>
      <c r="W1651" s="130" t="n">
        <v>0</v>
      </c>
      <c r="X1651" s="130" t="n">
        <v>0</v>
      </c>
      <c r="Z1651" s="151" t="n">
        <f aca="false">K1651/0.15</f>
        <v>0.08461898</v>
      </c>
      <c r="AB1651" s="133" t="n">
        <f aca="false">K1651</f>
        <v>0.012692847</v>
      </c>
      <c r="AC1651" s="133" t="n">
        <f aca="false">L1651+M1651+N1651+O1651+P1651+Q1651+R1651</f>
        <v>0.001888290615</v>
      </c>
      <c r="AD1651" s="133" t="n">
        <f aca="false">L1651+M1651+R1651+W1651</f>
        <v>0.00137607493</v>
      </c>
      <c r="AE1651" s="133" t="n">
        <f aca="false">V1651+L1651+M1651+R1651+T1651</f>
        <v>0.00137607493</v>
      </c>
      <c r="AF1651" s="133" t="n">
        <f aca="false">S1651+U1651+X1651</f>
        <v>0.014414071535</v>
      </c>
      <c r="AH1651" s="0" t="n">
        <v>3.0608778</v>
      </c>
      <c r="AI1651" s="96" t="n">
        <v>0.92228075</v>
      </c>
      <c r="AJ1651" s="96" t="n">
        <v>1.9913653</v>
      </c>
      <c r="AK1651" s="96" t="n">
        <v>0</v>
      </c>
      <c r="AL1651" s="96" t="n">
        <v>0.0048801478</v>
      </c>
      <c r="AM1651" s="96" t="n">
        <v>0.14180131</v>
      </c>
      <c r="AN1651" s="96" t="n">
        <v>0.00055028981</v>
      </c>
      <c r="AP1651" s="95" t="n">
        <v>0.0016917282</v>
      </c>
      <c r="AQ1651" s="95" t="n">
        <v>0.0015922004</v>
      </c>
      <c r="AR1651" s="95" t="n">
        <v>6.9884057E-005</v>
      </c>
      <c r="AS1651" s="95" t="n">
        <v>2.9643724E-005</v>
      </c>
      <c r="AT1651" s="152" t="n">
        <f aca="false">AW1651+AZ1651+BA1651+BB1651+BC1651+BK1651+BL1651+BP1651</f>
        <v>9.5455659111E-008</v>
      </c>
      <c r="AU1651" s="152" t="n">
        <f aca="false">AX1651+AY1651+BD1651+BE1651+BF1651+BG1651+BH1651+BI1651+BJ1651+BM1651+BQ1651+BR1651</f>
        <v>2.584469580521E-010</v>
      </c>
      <c r="AV1651" s="153" t="n">
        <f aca="false">BN1651+BO1651</f>
        <v>0.004151781994</v>
      </c>
      <c r="AW1651" s="154" t="n">
        <v>7.8526414E-008</v>
      </c>
      <c r="AX1651" s="154" t="n">
        <v>2.3693315E-010</v>
      </c>
      <c r="AY1651" s="154" t="n">
        <v>6.4733521E-015</v>
      </c>
      <c r="AZ1651" s="154" t="n">
        <v>0</v>
      </c>
      <c r="BA1651" s="154" t="n">
        <v>0</v>
      </c>
      <c r="BB1651" s="154" t="n">
        <v>1.2266111E-011</v>
      </c>
      <c r="BC1651" s="154" t="n">
        <v>1.6916979E-008</v>
      </c>
      <c r="BD1651" s="154" t="n">
        <v>2.7972717E-012</v>
      </c>
      <c r="BE1651" s="154" t="n">
        <v>1.8710063E-011</v>
      </c>
      <c r="BF1651" s="154" t="n">
        <v>0</v>
      </c>
      <c r="BG1651" s="154" t="n">
        <v>0</v>
      </c>
      <c r="BH1651" s="154" t="n">
        <v>0</v>
      </c>
      <c r="BI1651" s="154" t="n">
        <v>0</v>
      </c>
      <c r="BJ1651" s="154" t="n">
        <v>0</v>
      </c>
      <c r="BK1651" s="154" t="n">
        <v>0</v>
      </c>
      <c r="BL1651" s="154" t="n">
        <v>0</v>
      </c>
      <c r="BM1651" s="154" t="n">
        <v>0</v>
      </c>
      <c r="BN1651" s="154" t="n">
        <v>2.2290994E-005</v>
      </c>
      <c r="BO1651" s="154" t="n">
        <v>0.004129491</v>
      </c>
      <c r="BP1651" s="154" t="n">
        <v>0</v>
      </c>
      <c r="BQ1651" s="154" t="n">
        <v>0</v>
      </c>
      <c r="BR1651" s="154" t="n">
        <v>0</v>
      </c>
      <c r="BT1651" s="96" t="n">
        <v>6.3804665E-006</v>
      </c>
      <c r="BU1651" s="96" t="n">
        <v>1.2899283E-007</v>
      </c>
      <c r="BV1651" s="96" t="n">
        <v>2.3594017E-006</v>
      </c>
      <c r="BW1651" s="96" t="n">
        <v>2.1792194E-010</v>
      </c>
      <c r="BX1651" s="96" t="n">
        <v>1.5502007E-007</v>
      </c>
      <c r="BY1651" s="96" t="n">
        <v>0</v>
      </c>
      <c r="BZ1651" s="96" t="n">
        <v>0</v>
      </c>
      <c r="CA1651" s="96" t="n">
        <v>0</v>
      </c>
      <c r="CB1651" s="96" t="n">
        <v>0</v>
      </c>
      <c r="CC1651" s="96" t="n">
        <v>6.6477455E-010</v>
      </c>
      <c r="CD1651" s="96" t="n">
        <v>0</v>
      </c>
      <c r="CE1651" s="96" t="n">
        <v>0</v>
      </c>
      <c r="CF1651" s="96" t="n">
        <v>0</v>
      </c>
      <c r="CG1651" s="96" t="n">
        <v>9.5871935E-008</v>
      </c>
      <c r="CH1651" s="96" t="n">
        <v>3.6402972E-006</v>
      </c>
      <c r="CI1651" s="96" t="n">
        <v>5.1589235E-014</v>
      </c>
      <c r="CJ1651" s="96" t="n">
        <v>0</v>
      </c>
      <c r="CL1651" s="155" t="n">
        <v>0</v>
      </c>
      <c r="CM1651" s="155" t="n">
        <v>0.084618981</v>
      </c>
      <c r="CN1651" s="156" t="n">
        <v>0</v>
      </c>
      <c r="CO1651" s="155" t="n">
        <v>8.8255016E-005</v>
      </c>
      <c r="CP1651" s="155" t="n">
        <v>0</v>
      </c>
      <c r="CQ1651" s="155" t="n">
        <v>0</v>
      </c>
      <c r="CR1651" s="155" t="n">
        <v>6.7519722E-006</v>
      </c>
      <c r="CS1651" s="155" t="n">
        <v>0</v>
      </c>
      <c r="CT1651" s="155" t="n">
        <v>0</v>
      </c>
      <c r="CU1651" s="155" t="n">
        <v>0</v>
      </c>
    </row>
    <row r="1652" customFormat="false" ht="13.8" hidden="false" customHeight="false" outlineLevel="0" collapsed="false">
      <c r="A1652" s="0" t="s">
        <v>2535</v>
      </c>
      <c r="B1652" s="26" t="s">
        <v>2521</v>
      </c>
      <c r="C1652" s="88" t="str">
        <f aca="false">MID(A1652,1,12)</f>
        <v>B.046.08.115</v>
      </c>
      <c r="D1652" s="2" t="s">
        <v>2519</v>
      </c>
      <c r="E1652" s="90" t="s">
        <v>1103</v>
      </c>
      <c r="F1652" s="91" t="str">
        <f aca="false">MID(A1652, 21,85)</f>
        <v>Electricity Indiana production</v>
      </c>
      <c r="G1652" s="133" t="n">
        <f aca="false">H1652+I1652+J1652+K1652</f>
        <v>0.039397777098</v>
      </c>
      <c r="H1652" s="149" t="n">
        <f aca="false">N1652+O1652+P1652+Q1652</f>
        <v>0.00154916899</v>
      </c>
      <c r="I1652" s="149" t="n">
        <f aca="false">L1652+M1652+R1652+V1652+T1652</f>
        <v>0.0026316992</v>
      </c>
      <c r="J1652" s="150" t="n">
        <f aca="false">S1652+U1652+W1652+X1652</f>
        <v>3.8594908E-005</v>
      </c>
      <c r="K1652" s="149" t="n">
        <v>0.035178314</v>
      </c>
      <c r="L1652" s="130" t="n">
        <v>0.0010862517</v>
      </c>
      <c r="M1652" s="130" t="n">
        <v>0.0015454475</v>
      </c>
      <c r="N1652" s="130" t="n">
        <v>0.0014091714</v>
      </c>
      <c r="O1652" s="157" t="n">
        <v>0.00013999759</v>
      </c>
      <c r="P1652" s="130" t="n">
        <v>0</v>
      </c>
      <c r="Q1652" s="130" t="n">
        <v>0</v>
      </c>
      <c r="R1652" s="157" t="n">
        <v>0</v>
      </c>
      <c r="S1652" s="157" t="n">
        <v>3.8594908E-005</v>
      </c>
      <c r="T1652" s="130" t="n">
        <v>0</v>
      </c>
      <c r="U1652" s="130" t="n">
        <v>0</v>
      </c>
      <c r="V1652" s="130" t="n">
        <v>0</v>
      </c>
      <c r="W1652" s="130" t="n">
        <v>0</v>
      </c>
      <c r="X1652" s="130" t="n">
        <v>0</v>
      </c>
      <c r="Z1652" s="151" t="n">
        <f aca="false">K1652/0.15</f>
        <v>0.234522093333333</v>
      </c>
      <c r="AB1652" s="133" t="n">
        <f aca="false">K1652</f>
        <v>0.035178314</v>
      </c>
      <c r="AC1652" s="133" t="n">
        <f aca="false">L1652+M1652+N1652+O1652+P1652+Q1652+R1652</f>
        <v>0.00418086819</v>
      </c>
      <c r="AD1652" s="133" t="n">
        <f aca="false">L1652+M1652+R1652+W1652</f>
        <v>0.0026316992</v>
      </c>
      <c r="AE1652" s="133" t="n">
        <f aca="false">V1652+L1652+M1652+R1652+T1652</f>
        <v>0.0026316992</v>
      </c>
      <c r="AF1652" s="133" t="n">
        <f aca="false">S1652+U1652+X1652</f>
        <v>3.8594908E-005</v>
      </c>
      <c r="AH1652" s="0" t="n">
        <v>2.8094346</v>
      </c>
      <c r="AI1652" s="96" t="n">
        <v>2.662925</v>
      </c>
      <c r="AJ1652" s="96" t="n">
        <v>0</v>
      </c>
      <c r="AK1652" s="96" t="n">
        <v>0</v>
      </c>
      <c r="AL1652" s="96" t="n">
        <v>0.008783772</v>
      </c>
      <c r="AM1652" s="96" t="n">
        <v>0.13207056</v>
      </c>
      <c r="AN1652" s="96" t="n">
        <v>0.0056552279</v>
      </c>
      <c r="AP1652" s="95" t="n">
        <v>0.0042604034</v>
      </c>
      <c r="AQ1652" s="95" t="n">
        <v>0.003996488</v>
      </c>
      <c r="AR1652" s="95" t="n">
        <v>0.00018610835</v>
      </c>
      <c r="AS1652" s="95" t="n">
        <v>7.7807078E-005</v>
      </c>
      <c r="AT1652" s="152" t="n">
        <f aca="false">AW1652+AZ1652+BA1652+BB1652+BC1652+BK1652+BL1652+BP1652</f>
        <v>2.39597600111E-007</v>
      </c>
      <c r="AU1652" s="152" t="n">
        <f aca="false">AX1652+AY1652+BD1652+BE1652+BF1652+BG1652+BH1652+BI1652+BJ1652+BM1652+BQ1652+BR1652</f>
        <v>6.8827053424E-010</v>
      </c>
      <c r="AV1652" s="153" t="n">
        <f aca="false">BN1652+BO1652</f>
        <v>0.0108973494715</v>
      </c>
      <c r="AW1652" s="154" t="n">
        <v>2.176365E-007</v>
      </c>
      <c r="AX1652" s="154" t="n">
        <v>6.5666186E-010</v>
      </c>
      <c r="AY1652" s="154" t="n">
        <v>1.794094E-014</v>
      </c>
      <c r="AZ1652" s="154" t="n">
        <v>0</v>
      </c>
      <c r="BA1652" s="154" t="n">
        <v>0</v>
      </c>
      <c r="BB1652" s="154" t="n">
        <v>3.7762111E-011</v>
      </c>
      <c r="BC1652" s="154" t="n">
        <v>2.1923338E-008</v>
      </c>
      <c r="BD1652" s="154" t="n">
        <v>8.6116033E-012</v>
      </c>
      <c r="BE1652" s="154" t="n">
        <v>2.297913E-011</v>
      </c>
      <c r="BF1652" s="154" t="n">
        <v>0</v>
      </c>
      <c r="BG1652" s="154" t="n">
        <v>0</v>
      </c>
      <c r="BH1652" s="154" t="n">
        <v>0</v>
      </c>
      <c r="BI1652" s="154" t="n">
        <v>0</v>
      </c>
      <c r="BJ1652" s="154" t="n">
        <v>0</v>
      </c>
      <c r="BK1652" s="154" t="n">
        <v>0</v>
      </c>
      <c r="BL1652" s="154" t="n">
        <v>0</v>
      </c>
      <c r="BM1652" s="154" t="n">
        <v>0</v>
      </c>
      <c r="BN1652" s="154" t="n">
        <v>1.4794715E-006</v>
      </c>
      <c r="BO1652" s="154" t="n">
        <v>0.01089587</v>
      </c>
      <c r="BP1652" s="154" t="n">
        <v>0</v>
      </c>
      <c r="BQ1652" s="154" t="n">
        <v>0</v>
      </c>
      <c r="BR1652" s="154" t="n">
        <v>0</v>
      </c>
      <c r="BT1652" s="96" t="n">
        <v>1.0396645E-005</v>
      </c>
      <c r="BU1652" s="96" t="n">
        <v>1.5842506E-007</v>
      </c>
      <c r="BV1652" s="96" t="n">
        <v>6.5390982E-006</v>
      </c>
      <c r="BW1652" s="96" t="n">
        <v>6.7088845E-010</v>
      </c>
      <c r="BX1652" s="96" t="n">
        <v>2.5580924E-007</v>
      </c>
      <c r="BY1652" s="96" t="n">
        <v>0</v>
      </c>
      <c r="BZ1652" s="96" t="n">
        <v>0</v>
      </c>
      <c r="CA1652" s="96" t="n">
        <v>0</v>
      </c>
      <c r="CB1652" s="96" t="n">
        <v>0</v>
      </c>
      <c r="CC1652" s="96" t="n">
        <v>2.0465565E-009</v>
      </c>
      <c r="CD1652" s="96" t="n">
        <v>0</v>
      </c>
      <c r="CE1652" s="96" t="n">
        <v>0</v>
      </c>
      <c r="CF1652" s="96" t="n">
        <v>0</v>
      </c>
      <c r="CG1652" s="96" t="n">
        <v>2.7965465E-007</v>
      </c>
      <c r="CH1652" s="96" t="n">
        <v>3.1609406E-006</v>
      </c>
      <c r="CI1652" s="96" t="n">
        <v>4.8943133E-014</v>
      </c>
      <c r="CJ1652" s="96" t="n">
        <v>0</v>
      </c>
      <c r="CL1652" s="155" t="n">
        <v>0</v>
      </c>
      <c r="CM1652" s="155" t="n">
        <v>0.23452209</v>
      </c>
      <c r="CN1652" s="156" t="n">
        <v>0</v>
      </c>
      <c r="CO1652" s="155" t="n">
        <v>0.00010839212</v>
      </c>
      <c r="CP1652" s="155" t="n">
        <v>0</v>
      </c>
      <c r="CQ1652" s="155" t="n">
        <v>0</v>
      </c>
      <c r="CR1652" s="155" t="n">
        <v>1.0115174E-005</v>
      </c>
      <c r="CS1652" s="155" t="n">
        <v>0</v>
      </c>
      <c r="CT1652" s="155" t="n">
        <v>0</v>
      </c>
      <c r="CU1652" s="155" t="n">
        <v>0</v>
      </c>
    </row>
    <row r="1653" customFormat="false" ht="13.8" hidden="false" customHeight="false" outlineLevel="0" collapsed="false">
      <c r="A1653" s="0" t="s">
        <v>2536</v>
      </c>
      <c r="B1653" s="26" t="s">
        <v>2521</v>
      </c>
      <c r="C1653" s="88" t="str">
        <f aca="false">MID(A1653,1,12)</f>
        <v>B.046.08.116</v>
      </c>
      <c r="D1653" s="2" t="s">
        <v>2519</v>
      </c>
      <c r="E1653" s="90" t="s">
        <v>1103</v>
      </c>
      <c r="F1653" s="91" t="str">
        <f aca="false">MID(A1653, 21,85)</f>
        <v>Electricity Iowa production</v>
      </c>
      <c r="G1653" s="133" t="n">
        <f aca="false">H1653+I1653+J1653+K1653</f>
        <v>0.020465751772</v>
      </c>
      <c r="H1653" s="149" t="n">
        <f aca="false">N1653+O1653+P1653+Q1653</f>
        <v>0.000766151662</v>
      </c>
      <c r="I1653" s="149" t="n">
        <f aca="false">L1653+M1653+R1653+V1653+T1653</f>
        <v>0.00171041803</v>
      </c>
      <c r="J1653" s="150" t="n">
        <f aca="false">S1653+U1653+W1653+X1653</f>
        <v>0.00018937808</v>
      </c>
      <c r="K1653" s="149" t="n">
        <v>0.017799804</v>
      </c>
      <c r="L1653" s="130" t="n">
        <v>0.00092434889</v>
      </c>
      <c r="M1653" s="130" t="n">
        <v>0.00078606914</v>
      </c>
      <c r="N1653" s="130" t="n">
        <v>0.00070795764</v>
      </c>
      <c r="O1653" s="157" t="n">
        <v>5.8194022E-005</v>
      </c>
      <c r="P1653" s="130" t="n">
        <v>0</v>
      </c>
      <c r="Q1653" s="130" t="n">
        <v>0</v>
      </c>
      <c r="R1653" s="157" t="n">
        <v>0</v>
      </c>
      <c r="S1653" s="130" t="n">
        <v>0.00018937808</v>
      </c>
      <c r="T1653" s="130" t="n">
        <v>0</v>
      </c>
      <c r="U1653" s="130" t="n">
        <v>0</v>
      </c>
      <c r="V1653" s="130" t="n">
        <v>0</v>
      </c>
      <c r="W1653" s="130" t="n">
        <v>0</v>
      </c>
      <c r="X1653" s="130" t="n">
        <v>0</v>
      </c>
      <c r="Z1653" s="151" t="n">
        <f aca="false">K1653/0.15</f>
        <v>0.11866536</v>
      </c>
      <c r="AB1653" s="133" t="n">
        <f aca="false">K1653</f>
        <v>0.017799804</v>
      </c>
      <c r="AC1653" s="133" t="n">
        <f aca="false">L1653+M1653+N1653+O1653+P1653+Q1653+R1653</f>
        <v>0.002476569692</v>
      </c>
      <c r="AD1653" s="133" t="n">
        <f aca="false">L1653+M1653+R1653+W1653</f>
        <v>0.00171041803</v>
      </c>
      <c r="AE1653" s="133" t="n">
        <f aca="false">V1653+L1653+M1653+R1653+T1653</f>
        <v>0.00171041803</v>
      </c>
      <c r="AF1653" s="133" t="n">
        <f aca="false">S1653+U1653+X1653</f>
        <v>0.00018937808</v>
      </c>
      <c r="AH1653" s="0" t="n">
        <v>1.8080178</v>
      </c>
      <c r="AI1653" s="96" t="n">
        <v>1.1376602</v>
      </c>
      <c r="AJ1653" s="96" t="n">
        <v>0</v>
      </c>
      <c r="AK1653" s="96" t="n">
        <v>0</v>
      </c>
      <c r="AL1653" s="96" t="n">
        <v>0.0068816889</v>
      </c>
      <c r="AM1653" s="96" t="n">
        <v>0.64881655</v>
      </c>
      <c r="AN1653" s="96" t="n">
        <v>0.014659376</v>
      </c>
      <c r="AP1653" s="95" t="n">
        <v>0.0022594211</v>
      </c>
      <c r="AQ1653" s="95" t="n">
        <v>0.0021323762</v>
      </c>
      <c r="AR1653" s="95" t="n">
        <v>9.6303674E-005</v>
      </c>
      <c r="AS1653" s="95" t="n">
        <v>3.0741228E-005</v>
      </c>
      <c r="AT1653" s="152" t="n">
        <f aca="false">AW1653+AZ1653+BA1653+BB1653+BC1653+BK1653+BL1653+BP1653</f>
        <v>1.27840298414E-007</v>
      </c>
      <c r="AU1653" s="152" t="n">
        <f aca="false">AX1653+AY1653+BD1653+BE1653+BF1653+BG1653+BH1653+BI1653+BJ1653+BM1653+BQ1653+BR1653</f>
        <v>3.561526406998E-010</v>
      </c>
      <c r="AV1653" s="153" t="n">
        <f aca="false">BN1653+BO1653</f>
        <v>0.0043054940932</v>
      </c>
      <c r="AW1653" s="154" t="n">
        <v>1.1012145E-007</v>
      </c>
      <c r="AX1653" s="154" t="n">
        <v>3.32263E-010</v>
      </c>
      <c r="AY1653" s="154" t="n">
        <v>9.0778998E-015</v>
      </c>
      <c r="AZ1653" s="154" t="n">
        <v>0</v>
      </c>
      <c r="BA1653" s="154" t="n">
        <v>0</v>
      </c>
      <c r="BB1653" s="154" t="n">
        <v>1.8971414E-011</v>
      </c>
      <c r="BC1653" s="154" t="n">
        <v>1.7699877E-008</v>
      </c>
      <c r="BD1653" s="154" t="n">
        <v>4.3264078E-012</v>
      </c>
      <c r="BE1653" s="154" t="n">
        <v>1.9554155E-011</v>
      </c>
      <c r="BF1653" s="154" t="n">
        <v>0</v>
      </c>
      <c r="BG1653" s="154" t="n">
        <v>0</v>
      </c>
      <c r="BH1653" s="154" t="n">
        <v>0</v>
      </c>
      <c r="BI1653" s="154" t="n">
        <v>0</v>
      </c>
      <c r="BJ1653" s="154" t="n">
        <v>0</v>
      </c>
      <c r="BK1653" s="154" t="n">
        <v>0</v>
      </c>
      <c r="BL1653" s="154" t="n">
        <v>0</v>
      </c>
      <c r="BM1653" s="154" t="n">
        <v>0</v>
      </c>
      <c r="BN1653" s="154" t="n">
        <v>7.2594932E-006</v>
      </c>
      <c r="BO1653" s="154" t="n">
        <v>0.0042982346</v>
      </c>
      <c r="BP1653" s="154" t="n">
        <v>0</v>
      </c>
      <c r="BQ1653" s="154" t="n">
        <v>0</v>
      </c>
      <c r="BR1653" s="154" t="n">
        <v>0</v>
      </c>
      <c r="BT1653" s="96" t="n">
        <v>5.1058273E-006</v>
      </c>
      <c r="BU1653" s="96" t="n">
        <v>1.3481225E-007</v>
      </c>
      <c r="BV1653" s="96" t="n">
        <v>3.308705E-006</v>
      </c>
      <c r="BW1653" s="96" t="n">
        <v>3.3704955E-010</v>
      </c>
      <c r="BX1653" s="96" t="n">
        <v>1.631378E-007</v>
      </c>
      <c r="BY1653" s="96" t="n">
        <v>0</v>
      </c>
      <c r="BZ1653" s="96" t="n">
        <v>0</v>
      </c>
      <c r="CA1653" s="96" t="n">
        <v>0</v>
      </c>
      <c r="CB1653" s="96" t="n">
        <v>0</v>
      </c>
      <c r="CC1653" s="96" t="n">
        <v>1.0281753E-009</v>
      </c>
      <c r="CD1653" s="96" t="n">
        <v>0</v>
      </c>
      <c r="CE1653" s="96" t="n">
        <v>0</v>
      </c>
      <c r="CF1653" s="96" t="n">
        <v>0</v>
      </c>
      <c r="CG1653" s="96" t="n">
        <v>1.4408104E-007</v>
      </c>
      <c r="CH1653" s="96" t="n">
        <v>1.3537257E-006</v>
      </c>
      <c r="CI1653" s="96" t="n">
        <v>2.4015491E-013</v>
      </c>
      <c r="CJ1653" s="96" t="n">
        <v>0</v>
      </c>
      <c r="CL1653" s="155" t="n">
        <v>0</v>
      </c>
      <c r="CM1653" s="155" t="n">
        <v>0.11866536</v>
      </c>
      <c r="CN1653" s="156" t="n">
        <v>0</v>
      </c>
      <c r="CO1653" s="155" t="n">
        <v>9.223658E-005</v>
      </c>
      <c r="CP1653" s="155" t="n">
        <v>0</v>
      </c>
      <c r="CQ1653" s="155" t="n">
        <v>0</v>
      </c>
      <c r="CR1653" s="155" t="n">
        <v>7.0879014E-006</v>
      </c>
      <c r="CS1653" s="155" t="n">
        <v>0</v>
      </c>
      <c r="CT1653" s="155" t="n">
        <v>0</v>
      </c>
      <c r="CU1653" s="155" t="n">
        <v>0</v>
      </c>
    </row>
    <row r="1654" customFormat="false" ht="13.8" hidden="false" customHeight="false" outlineLevel="0" collapsed="false">
      <c r="A1654" s="0" t="s">
        <v>2537</v>
      </c>
      <c r="B1654" s="26" t="s">
        <v>2521</v>
      </c>
      <c r="C1654" s="88" t="str">
        <f aca="false">MID(A1654,1,12)</f>
        <v>B.046.08.117</v>
      </c>
      <c r="D1654" s="2" t="s">
        <v>2519</v>
      </c>
      <c r="E1654" s="90" t="s">
        <v>1103</v>
      </c>
      <c r="F1654" s="91" t="str">
        <f aca="false">MID(A1654, 21,85)</f>
        <v>Electricity Kansas production</v>
      </c>
      <c r="G1654" s="133" t="n">
        <f aca="false">H1654+I1654+J1654+K1654</f>
        <v>0.023364067944</v>
      </c>
      <c r="H1654" s="149" t="n">
        <f aca="false">N1654+O1654+P1654+Q1654</f>
        <v>0.000631998334</v>
      </c>
      <c r="I1654" s="149" t="n">
        <f aca="false">L1654+M1654+R1654+V1654+T1654</f>
        <v>0.0010007555</v>
      </c>
      <c r="J1654" s="150" t="n">
        <f aca="false">S1654+U1654+W1654+X1654</f>
        <v>0.00471593811</v>
      </c>
      <c r="K1654" s="149" t="n">
        <v>0.017015376</v>
      </c>
      <c r="L1654" s="130" t="n">
        <v>0.00033913294</v>
      </c>
      <c r="M1654" s="130" t="n">
        <v>0.00066162256</v>
      </c>
      <c r="N1654" s="130" t="n">
        <v>0.00058695955</v>
      </c>
      <c r="O1654" s="157" t="n">
        <v>4.5038784E-005</v>
      </c>
      <c r="P1654" s="130" t="n">
        <v>0</v>
      </c>
      <c r="Q1654" s="130" t="n">
        <v>0</v>
      </c>
      <c r="R1654" s="130" t="n">
        <v>0</v>
      </c>
      <c r="S1654" s="157" t="n">
        <v>0.00014180331</v>
      </c>
      <c r="T1654" s="130" t="n">
        <v>0</v>
      </c>
      <c r="U1654" s="130" t="n">
        <v>0.0045741348</v>
      </c>
      <c r="V1654" s="130" t="n">
        <v>0</v>
      </c>
      <c r="W1654" s="130" t="n">
        <v>0</v>
      </c>
      <c r="X1654" s="130" t="n">
        <v>0</v>
      </c>
      <c r="Z1654" s="151" t="n">
        <f aca="false">K1654/0.15</f>
        <v>0.11343584</v>
      </c>
      <c r="AB1654" s="133" t="n">
        <f aca="false">K1654</f>
        <v>0.017015376</v>
      </c>
      <c r="AC1654" s="133" t="n">
        <f aca="false">L1654+M1654+N1654+O1654+P1654+Q1654+R1654</f>
        <v>0.001632753834</v>
      </c>
      <c r="AD1654" s="133" t="n">
        <f aca="false">L1654+M1654+R1654+W1654</f>
        <v>0.0010007555</v>
      </c>
      <c r="AE1654" s="133" t="n">
        <f aca="false">V1654+L1654+M1654+R1654+T1654</f>
        <v>0.0010007555</v>
      </c>
      <c r="AF1654" s="133" t="n">
        <f aca="false">S1654+U1654+X1654</f>
        <v>0.00471593811</v>
      </c>
      <c r="AH1654" s="0" t="n">
        <v>2.2795242</v>
      </c>
      <c r="AI1654" s="96" t="n">
        <v>1.1489037</v>
      </c>
      <c r="AJ1654" s="96" t="n">
        <v>0.63372477</v>
      </c>
      <c r="AK1654" s="96" t="n">
        <v>0</v>
      </c>
      <c r="AL1654" s="96" t="n">
        <v>0.0040110408</v>
      </c>
      <c r="AM1654" s="96" t="n">
        <v>0.49265037</v>
      </c>
      <c r="AN1654" s="96" t="n">
        <v>0.0002343379</v>
      </c>
      <c r="AP1654" s="95" t="n">
        <v>0.0019823396</v>
      </c>
      <c r="AQ1654" s="95" t="n">
        <v>0.0018706559</v>
      </c>
      <c r="AR1654" s="95" t="n">
        <v>8.8796711E-005</v>
      </c>
      <c r="AS1654" s="95" t="n">
        <v>2.2886997E-005</v>
      </c>
      <c r="AT1654" s="152" t="n">
        <f aca="false">AW1654+AZ1654+BA1654+BB1654+BC1654+BK1654+BL1654+BP1654</f>
        <v>1.12149635381E-007</v>
      </c>
      <c r="AU1654" s="152" t="n">
        <f aca="false">AX1654+AY1654+BD1654+BE1654+BF1654+BG1654+BH1654+BI1654+BJ1654+BM1654+BQ1654+BR1654</f>
        <v>3.283902066419E-010</v>
      </c>
      <c r="AV1654" s="153" t="n">
        <f aca="false">BN1654+BO1654</f>
        <v>0.003205461821</v>
      </c>
      <c r="AW1654" s="154" t="n">
        <v>1.0526846E-007</v>
      </c>
      <c r="AX1654" s="154" t="n">
        <v>3.1762036E-010</v>
      </c>
      <c r="AY1654" s="154" t="n">
        <v>8.6778419E-015</v>
      </c>
      <c r="AZ1654" s="154" t="n">
        <v>0</v>
      </c>
      <c r="BA1654" s="154" t="n">
        <v>0</v>
      </c>
      <c r="BB1654" s="154" t="n">
        <v>1.5728981E-011</v>
      </c>
      <c r="BC1654" s="154" t="n">
        <v>6.8654464E-009</v>
      </c>
      <c r="BD1654" s="154" t="n">
        <v>3.586975E-012</v>
      </c>
      <c r="BE1654" s="154" t="n">
        <v>7.1741938E-012</v>
      </c>
      <c r="BF1654" s="154" t="n">
        <v>0</v>
      </c>
      <c r="BG1654" s="154" t="n">
        <v>0</v>
      </c>
      <c r="BH1654" s="154" t="n">
        <v>0</v>
      </c>
      <c r="BI1654" s="154" t="n">
        <v>0</v>
      </c>
      <c r="BJ1654" s="154" t="n">
        <v>0</v>
      </c>
      <c r="BK1654" s="154" t="n">
        <v>0</v>
      </c>
      <c r="BL1654" s="154" t="n">
        <v>0</v>
      </c>
      <c r="BM1654" s="154" t="n">
        <v>0</v>
      </c>
      <c r="BN1654" s="154" t="n">
        <v>1.2033321E-005</v>
      </c>
      <c r="BO1654" s="154" t="n">
        <v>0.0031934285</v>
      </c>
      <c r="BP1654" s="154" t="n">
        <v>0</v>
      </c>
      <c r="BQ1654" s="154" t="n">
        <v>0</v>
      </c>
      <c r="BR1654" s="154" t="n">
        <v>0</v>
      </c>
      <c r="BT1654" s="96" t="n">
        <v>5.5984611E-006</v>
      </c>
      <c r="BU1654" s="96" t="n">
        <v>4.946106E-008</v>
      </c>
      <c r="BV1654" s="96" t="n">
        <v>3.1628922E-006</v>
      </c>
      <c r="BW1654" s="96" t="n">
        <v>2.7944391E-010</v>
      </c>
      <c r="BX1654" s="96" t="n">
        <v>8.1056097E-008</v>
      </c>
      <c r="BY1654" s="96" t="n">
        <v>0</v>
      </c>
      <c r="BZ1654" s="96" t="n">
        <v>0</v>
      </c>
      <c r="CA1654" s="96" t="n">
        <v>0</v>
      </c>
      <c r="CB1654" s="96" t="n">
        <v>0</v>
      </c>
      <c r="CC1654" s="96" t="n">
        <v>8.5244835E-010</v>
      </c>
      <c r="CD1654" s="96" t="n">
        <v>0</v>
      </c>
      <c r="CE1654" s="96" t="n">
        <v>0</v>
      </c>
      <c r="CF1654" s="96" t="n">
        <v>0</v>
      </c>
      <c r="CG1654" s="96" t="n">
        <v>1.1541118E-007</v>
      </c>
      <c r="CH1654" s="96" t="n">
        <v>2.1885085E-006</v>
      </c>
      <c r="CI1654" s="96" t="n">
        <v>1.798242E-013</v>
      </c>
      <c r="CJ1654" s="96" t="n">
        <v>0</v>
      </c>
      <c r="CL1654" s="155" t="n">
        <v>0</v>
      </c>
      <c r="CM1654" s="155" t="n">
        <v>0.11343584</v>
      </c>
      <c r="CN1654" s="156" t="n">
        <v>0</v>
      </c>
      <c r="CO1654" s="155" t="n">
        <v>3.3840537E-005</v>
      </c>
      <c r="CP1654" s="155" t="n">
        <v>0</v>
      </c>
      <c r="CQ1654" s="155" t="n">
        <v>0</v>
      </c>
      <c r="CR1654" s="155" t="n">
        <v>3.1911941E-006</v>
      </c>
      <c r="CS1654" s="155" t="n">
        <v>0</v>
      </c>
      <c r="CT1654" s="155" t="n">
        <v>0</v>
      </c>
      <c r="CU1654" s="155" t="n">
        <v>0</v>
      </c>
    </row>
    <row r="1655" customFormat="false" ht="13.8" hidden="false" customHeight="false" outlineLevel="0" collapsed="false">
      <c r="A1655" s="0" t="s">
        <v>2538</v>
      </c>
      <c r="B1655" s="26" t="s">
        <v>2521</v>
      </c>
      <c r="C1655" s="88" t="str">
        <f aca="false">MID(A1655,1,12)</f>
        <v>B.046.08.118</v>
      </c>
      <c r="D1655" s="2" t="s">
        <v>2519</v>
      </c>
      <c r="E1655" s="90" t="s">
        <v>1103</v>
      </c>
      <c r="F1655" s="91" t="str">
        <f aca="false">MID(A1655, 21,85)</f>
        <v>Electricity Kentucky production</v>
      </c>
      <c r="G1655" s="133" t="n">
        <f aca="false">H1655+I1655+J1655+K1655</f>
        <v>0.043593982422</v>
      </c>
      <c r="H1655" s="149" t="n">
        <f aca="false">N1655+O1655+P1655+Q1655</f>
        <v>0.00130669528</v>
      </c>
      <c r="I1655" s="149" t="n">
        <f aca="false">L1655+M1655+R1655+V1655+T1655</f>
        <v>0.0031093118</v>
      </c>
      <c r="J1655" s="150" t="n">
        <f aca="false">S1655+U1655+W1655+X1655</f>
        <v>1.3397342E-005</v>
      </c>
      <c r="K1655" s="149" t="n">
        <v>0.039164578</v>
      </c>
      <c r="L1655" s="130" t="n">
        <v>0.0017970241</v>
      </c>
      <c r="M1655" s="130" t="n">
        <v>0.0013122877</v>
      </c>
      <c r="N1655" s="157" t="n">
        <v>0.0011841541</v>
      </c>
      <c r="O1655" s="130" t="n">
        <v>0.00012254118</v>
      </c>
      <c r="P1655" s="130" t="n">
        <v>0</v>
      </c>
      <c r="Q1655" s="130" t="n">
        <v>0</v>
      </c>
      <c r="R1655" s="157" t="n">
        <v>0</v>
      </c>
      <c r="S1655" s="157" t="n">
        <v>1.3397342E-005</v>
      </c>
      <c r="T1655" s="130" t="n">
        <v>0</v>
      </c>
      <c r="U1655" s="130" t="n">
        <v>0</v>
      </c>
      <c r="V1655" s="130" t="n">
        <v>0</v>
      </c>
      <c r="W1655" s="130" t="n">
        <v>0</v>
      </c>
      <c r="X1655" s="130" t="n">
        <v>0</v>
      </c>
      <c r="Z1655" s="151" t="n">
        <f aca="false">K1655/0.15</f>
        <v>0.261097186666667</v>
      </c>
      <c r="AB1655" s="133" t="n">
        <f aca="false">K1655</f>
        <v>0.039164578</v>
      </c>
      <c r="AC1655" s="133" t="n">
        <f aca="false">L1655+M1655+N1655+O1655+P1655+Q1655+R1655</f>
        <v>0.00441600708</v>
      </c>
      <c r="AD1655" s="133" t="n">
        <f aca="false">L1655+M1655+R1655+W1655</f>
        <v>0.0031093118</v>
      </c>
      <c r="AE1655" s="133" t="n">
        <f aca="false">V1655+L1655+M1655+R1655+T1655</f>
        <v>0.0031093118</v>
      </c>
      <c r="AF1655" s="133" t="n">
        <f aca="false">S1655+U1655+X1655</f>
        <v>1.3397342E-005</v>
      </c>
      <c r="AH1655" s="0" t="n">
        <v>3.0821735</v>
      </c>
      <c r="AI1655" s="96" t="n">
        <v>3.0069983</v>
      </c>
      <c r="AJ1655" s="96" t="n">
        <v>0</v>
      </c>
      <c r="AK1655" s="96" t="n">
        <v>0</v>
      </c>
      <c r="AL1655" s="96" t="n">
        <v>0.0050125716</v>
      </c>
      <c r="AM1655" s="96" t="n">
        <v>0.0040928206</v>
      </c>
      <c r="AN1655" s="96" t="n">
        <v>0.066069818</v>
      </c>
      <c r="AP1655" s="95" t="n">
        <v>0.004894096</v>
      </c>
      <c r="AQ1655" s="95" t="n">
        <v>0.0046184877</v>
      </c>
      <c r="AR1655" s="95" t="n">
        <v>0.00020992336</v>
      </c>
      <c r="AS1655" s="95" t="n">
        <v>6.5685019E-005</v>
      </c>
      <c r="AT1655" s="152" t="n">
        <f aca="false">AW1655+AZ1655+BA1655+BB1655+BC1655+BK1655+BL1655+BP1655</f>
        <v>2.76887748235E-007</v>
      </c>
      <c r="AU1655" s="152" t="n">
        <f aca="false">AX1655+AY1655+BD1655+BE1655+BF1655+BG1655+BH1655+BI1655+BJ1655+BM1655+BQ1655+BR1655</f>
        <v>7.76343778335E-010</v>
      </c>
      <c r="AV1655" s="153" t="n">
        <f aca="false">BN1655+BO1655</f>
        <v>0.00919958256479</v>
      </c>
      <c r="AW1655" s="154" t="n">
        <v>2.4229819E-007</v>
      </c>
      <c r="AX1655" s="154" t="n">
        <v>7.3107213E-010</v>
      </c>
      <c r="AY1655" s="154" t="n">
        <v>1.9973935E-014</v>
      </c>
      <c r="AZ1655" s="154" t="n">
        <v>0</v>
      </c>
      <c r="BA1655" s="154" t="n">
        <v>0</v>
      </c>
      <c r="BB1655" s="154" t="n">
        <v>3.1732235E-011</v>
      </c>
      <c r="BC1655" s="154" t="n">
        <v>3.4557826E-008</v>
      </c>
      <c r="BD1655" s="154" t="n">
        <v>7.2364974E-012</v>
      </c>
      <c r="BE1655" s="154" t="n">
        <v>3.8015177E-011</v>
      </c>
      <c r="BF1655" s="154" t="n">
        <v>0</v>
      </c>
      <c r="BG1655" s="154" t="n">
        <v>0</v>
      </c>
      <c r="BH1655" s="154" t="n">
        <v>0</v>
      </c>
      <c r="BI1655" s="154" t="n">
        <v>0</v>
      </c>
      <c r="BJ1655" s="154" t="n">
        <v>0</v>
      </c>
      <c r="BK1655" s="154" t="n">
        <v>0</v>
      </c>
      <c r="BL1655" s="154" t="n">
        <v>0</v>
      </c>
      <c r="BM1655" s="154" t="n">
        <v>0</v>
      </c>
      <c r="BN1655" s="154" t="n">
        <v>5.1356479E-007</v>
      </c>
      <c r="BO1655" s="154" t="n">
        <v>0.009199069</v>
      </c>
      <c r="BP1655" s="154" t="n">
        <v>0</v>
      </c>
      <c r="BQ1655" s="154" t="n">
        <v>0</v>
      </c>
      <c r="BR1655" s="154" t="n">
        <v>0</v>
      </c>
      <c r="BT1655" s="96" t="n">
        <v>1.1710447E-005</v>
      </c>
      <c r="BU1655" s="96" t="n">
        <v>2.6208812E-007</v>
      </c>
      <c r="BV1655" s="96" t="n">
        <v>7.2800824E-006</v>
      </c>
      <c r="BW1655" s="96" t="n">
        <v>5.6376059E-010</v>
      </c>
      <c r="BX1655" s="96" t="n">
        <v>3.2557517E-007</v>
      </c>
      <c r="BY1655" s="96" t="n">
        <v>0</v>
      </c>
      <c r="BZ1655" s="96" t="n">
        <v>0</v>
      </c>
      <c r="CA1655" s="96" t="n">
        <v>0</v>
      </c>
      <c r="CB1655" s="96" t="n">
        <v>0</v>
      </c>
      <c r="CC1655" s="96" t="n">
        <v>1.7197612E-009</v>
      </c>
      <c r="CD1655" s="96" t="n">
        <v>0</v>
      </c>
      <c r="CE1655" s="96" t="n">
        <v>0</v>
      </c>
      <c r="CF1655" s="96" t="n">
        <v>0</v>
      </c>
      <c r="CG1655" s="96" t="n">
        <v>2.4337046E-007</v>
      </c>
      <c r="CH1655" s="96" t="n">
        <v>3.5970471E-006</v>
      </c>
      <c r="CI1655" s="96" t="n">
        <v>1.6989493E-014</v>
      </c>
      <c r="CJ1655" s="96" t="n">
        <v>0</v>
      </c>
      <c r="CL1655" s="155" t="n">
        <v>0</v>
      </c>
      <c r="CM1655" s="155" t="n">
        <v>0.26109719</v>
      </c>
      <c r="CN1655" s="156" t="n">
        <v>0</v>
      </c>
      <c r="CO1655" s="155" t="n">
        <v>0.00017931687</v>
      </c>
      <c r="CP1655" s="155" t="n">
        <v>0</v>
      </c>
      <c r="CQ1655" s="155" t="n">
        <v>0</v>
      </c>
      <c r="CR1655" s="155" t="n">
        <v>1.4014141E-005</v>
      </c>
      <c r="CS1655" s="155" t="n">
        <v>0</v>
      </c>
      <c r="CT1655" s="155" t="n">
        <v>0</v>
      </c>
      <c r="CU1655" s="155" t="n">
        <v>0</v>
      </c>
    </row>
    <row r="1656" customFormat="false" ht="13.8" hidden="false" customHeight="false" outlineLevel="0" collapsed="false">
      <c r="A1656" s="0" t="s">
        <v>2539</v>
      </c>
      <c r="B1656" s="26" t="s">
        <v>2521</v>
      </c>
      <c r="C1656" s="88" t="str">
        <f aca="false">MID(A1656,1,12)</f>
        <v>B.046.08.119</v>
      </c>
      <c r="D1656" s="2" t="s">
        <v>2519</v>
      </c>
      <c r="E1656" s="90" t="s">
        <v>1103</v>
      </c>
      <c r="F1656" s="91" t="str">
        <f aca="false">MID(A1656, 21,85)</f>
        <v>Electricity Louisiana production</v>
      </c>
      <c r="G1656" s="133" t="n">
        <f aca="false">H1656+I1656+J1656+K1656</f>
        <v>0.0370929274148</v>
      </c>
      <c r="H1656" s="149" t="n">
        <f aca="false">N1656+O1656+P1656+Q1656</f>
        <v>0.0021329172</v>
      </c>
      <c r="I1656" s="149" t="n">
        <f aca="false">L1656+M1656+R1656+V1656+T1656</f>
        <v>0.0034767924</v>
      </c>
      <c r="J1656" s="150" t="n">
        <f aca="false">S1656+U1656+W1656+X1656</f>
        <v>0.0046421098148</v>
      </c>
      <c r="K1656" s="149" t="n">
        <v>0.026841108</v>
      </c>
      <c r="L1656" s="130" t="n">
        <v>0.001366209</v>
      </c>
      <c r="M1656" s="130" t="n">
        <v>0.0021105834</v>
      </c>
      <c r="N1656" s="130" t="n">
        <v>0.0019506733</v>
      </c>
      <c r="O1656" s="130" t="n">
        <v>0.0001822439</v>
      </c>
      <c r="P1656" s="130" t="n">
        <v>0</v>
      </c>
      <c r="Q1656" s="130" t="n">
        <v>0</v>
      </c>
      <c r="R1656" s="157" t="n">
        <v>0</v>
      </c>
      <c r="S1656" s="157" t="n">
        <v>3.3010148E-006</v>
      </c>
      <c r="T1656" s="130" t="n">
        <v>0</v>
      </c>
      <c r="U1656" s="130" t="n">
        <v>0.0046388088</v>
      </c>
      <c r="V1656" s="130" t="n">
        <v>0</v>
      </c>
      <c r="W1656" s="130" t="n">
        <v>0</v>
      </c>
      <c r="X1656" s="130" t="n">
        <v>0</v>
      </c>
      <c r="Z1656" s="151" t="n">
        <f aca="false">K1656/0.15</f>
        <v>0.17894072</v>
      </c>
      <c r="AB1656" s="133" t="n">
        <f aca="false">K1656</f>
        <v>0.026841108</v>
      </c>
      <c r="AC1656" s="133" t="n">
        <f aca="false">L1656+M1656+N1656+O1656+P1656+Q1656+R1656</f>
        <v>0.0056097096</v>
      </c>
      <c r="AD1656" s="133" t="n">
        <f aca="false">L1656+M1656+R1656+W1656</f>
        <v>0.0034767924</v>
      </c>
      <c r="AE1656" s="133" t="n">
        <f aca="false">V1656+L1656+M1656+R1656+T1656</f>
        <v>0.0034767924</v>
      </c>
      <c r="AF1656" s="133" t="n">
        <f aca="false">S1656+U1656+X1656</f>
        <v>0.0046421098148</v>
      </c>
      <c r="AH1656" s="0" t="n">
        <v>2.8365129</v>
      </c>
      <c r="AI1656" s="96" t="n">
        <v>2.1706596</v>
      </c>
      <c r="AJ1656" s="96" t="n">
        <v>0.64268504</v>
      </c>
      <c r="AK1656" s="96" t="n">
        <v>0</v>
      </c>
      <c r="AL1656" s="96" t="n">
        <v>0.004367775</v>
      </c>
      <c r="AM1656" s="96" t="n">
        <v>0.0078811194</v>
      </c>
      <c r="AN1656" s="96" t="n">
        <v>0.010919437</v>
      </c>
      <c r="AP1656" s="95" t="n">
        <v>0.0034910654</v>
      </c>
      <c r="AQ1656" s="95" t="n">
        <v>0.003232243</v>
      </c>
      <c r="AR1656" s="95" t="n">
        <v>0.00014652164</v>
      </c>
      <c r="AS1656" s="95" t="n">
        <v>0.00011230067</v>
      </c>
      <c r="AT1656" s="152" t="n">
        <f aca="false">AW1656+AZ1656+BA1656+BB1656+BC1656+BK1656+BL1656+BP1656</f>
        <v>1.93779560944E-007</v>
      </c>
      <c r="AU1656" s="152" t="n">
        <f aca="false">AX1656+AY1656+BD1656+BE1656+BF1656+BG1656+BH1656+BI1656+BJ1656+BM1656+BQ1656+BR1656</f>
        <v>5.41869983965E-010</v>
      </c>
      <c r="AV1656" s="153" t="n">
        <f aca="false">BN1656+BO1656</f>
        <v>0.0157283843492</v>
      </c>
      <c r="AW1656" s="154" t="n">
        <v>1.6605699E-007</v>
      </c>
      <c r="AX1656" s="154" t="n">
        <v>5.0103402E-010</v>
      </c>
      <c r="AY1656" s="154" t="n">
        <v>1.3688965E-014</v>
      </c>
      <c r="AZ1656" s="154" t="n">
        <v>0</v>
      </c>
      <c r="BA1656" s="154" t="n">
        <v>0</v>
      </c>
      <c r="BB1656" s="154" t="n">
        <v>5.2272944E-011</v>
      </c>
      <c r="BC1656" s="154" t="n">
        <v>2.7670298E-008</v>
      </c>
      <c r="BD1656" s="154" t="n">
        <v>1.1920781E-011</v>
      </c>
      <c r="BE1656" s="154" t="n">
        <v>2.8901494E-011</v>
      </c>
      <c r="BF1656" s="154" t="n">
        <v>0</v>
      </c>
      <c r="BG1656" s="154" t="n">
        <v>0</v>
      </c>
      <c r="BH1656" s="154" t="n">
        <v>0</v>
      </c>
      <c r="BI1656" s="154" t="n">
        <v>0</v>
      </c>
      <c r="BJ1656" s="154" t="n">
        <v>0</v>
      </c>
      <c r="BK1656" s="154" t="n">
        <v>0</v>
      </c>
      <c r="BL1656" s="154" t="n">
        <v>0</v>
      </c>
      <c r="BM1656" s="154" t="n">
        <v>0</v>
      </c>
      <c r="BN1656" s="154" t="n">
        <v>6.8173492E-006</v>
      </c>
      <c r="BO1656" s="154" t="n">
        <v>0.015721567</v>
      </c>
      <c r="BP1656" s="154" t="n">
        <v>0</v>
      </c>
      <c r="BQ1656" s="154" t="n">
        <v>0</v>
      </c>
      <c r="BR1656" s="154" t="n">
        <v>0</v>
      </c>
      <c r="BT1656" s="96" t="n">
        <v>9.2472801E-006</v>
      </c>
      <c r="BU1656" s="96" t="n">
        <v>1.9925563E-007</v>
      </c>
      <c r="BV1656" s="96" t="n">
        <v>4.9893421E-006</v>
      </c>
      <c r="BW1656" s="96" t="n">
        <v>9.2869053E-010</v>
      </c>
      <c r="BX1656" s="96" t="n">
        <v>3.2725661E-007</v>
      </c>
      <c r="BY1656" s="96" t="n">
        <v>0</v>
      </c>
      <c r="BZ1656" s="96" t="n">
        <v>0</v>
      </c>
      <c r="CA1656" s="96" t="n">
        <v>0</v>
      </c>
      <c r="CB1656" s="96" t="n">
        <v>0</v>
      </c>
      <c r="CC1656" s="96" t="n">
        <v>2.8329861E-009</v>
      </c>
      <c r="CD1656" s="96" t="n">
        <v>0</v>
      </c>
      <c r="CE1656" s="96" t="n">
        <v>0</v>
      </c>
      <c r="CF1656" s="96" t="n">
        <v>0</v>
      </c>
      <c r="CG1656" s="96" t="n">
        <v>3.858161E-007</v>
      </c>
      <c r="CH1656" s="96" t="n">
        <v>3.341848E-006</v>
      </c>
      <c r="CI1656" s="96" t="n">
        <v>4.1860965E-015</v>
      </c>
      <c r="CJ1656" s="96" t="n">
        <v>0</v>
      </c>
      <c r="CL1656" s="155" t="n">
        <v>0</v>
      </c>
      <c r="CM1656" s="155" t="n">
        <v>0.17894072</v>
      </c>
      <c r="CN1656" s="156" t="n">
        <v>0</v>
      </c>
      <c r="CO1656" s="155" t="n">
        <v>0.0001363278</v>
      </c>
      <c r="CP1656" s="155" t="n">
        <v>0</v>
      </c>
      <c r="CQ1656" s="155" t="n">
        <v>0</v>
      </c>
      <c r="CR1656" s="155" t="n">
        <v>1.2875877E-005</v>
      </c>
      <c r="CS1656" s="155" t="n">
        <v>0</v>
      </c>
      <c r="CT1656" s="155" t="n">
        <v>0</v>
      </c>
      <c r="CU1656" s="155" t="n">
        <v>0</v>
      </c>
    </row>
    <row r="1657" customFormat="false" ht="13.8" hidden="false" customHeight="false" outlineLevel="0" collapsed="false">
      <c r="A1657" s="0" t="s">
        <v>2540</v>
      </c>
      <c r="B1657" s="26" t="s">
        <v>2521</v>
      </c>
      <c r="C1657" s="88" t="str">
        <f aca="false">MID(A1657,1,12)</f>
        <v>B.046.08.120</v>
      </c>
      <c r="D1657" s="2" t="s">
        <v>2519</v>
      </c>
      <c r="E1657" s="90" t="s">
        <v>1103</v>
      </c>
      <c r="F1657" s="91" t="str">
        <f aca="false">MID(A1657, 21,85)</f>
        <v>Electricity Maine production</v>
      </c>
      <c r="G1657" s="133" t="n">
        <f aca="false">H1657+I1657+J1657+K1657</f>
        <v>0.01633696251</v>
      </c>
      <c r="H1657" s="149" t="n">
        <f aca="false">N1657+O1657+P1657+Q1657</f>
        <v>0.00138001922</v>
      </c>
      <c r="I1657" s="149" t="n">
        <f aca="false">L1657+M1657+R1657+V1657+T1657</f>
        <v>0.0027235843</v>
      </c>
      <c r="J1657" s="150" t="n">
        <f aca="false">S1657+U1657+W1657+X1657</f>
        <v>0.00014132899</v>
      </c>
      <c r="K1657" s="149" t="n">
        <v>0.01209203</v>
      </c>
      <c r="L1657" s="157" t="n">
        <v>0.0014046015</v>
      </c>
      <c r="M1657" s="130" t="n">
        <v>0.0013189828</v>
      </c>
      <c r="N1657" s="130" t="n">
        <v>0.0011900736</v>
      </c>
      <c r="O1657" s="157" t="n">
        <v>0.00018994562</v>
      </c>
      <c r="P1657" s="130" t="n">
        <v>0</v>
      </c>
      <c r="Q1657" s="130" t="n">
        <v>0</v>
      </c>
      <c r="R1657" s="157" t="n">
        <v>0</v>
      </c>
      <c r="S1657" s="157" t="n">
        <v>0.00014132899</v>
      </c>
      <c r="T1657" s="130" t="n">
        <v>0</v>
      </c>
      <c r="U1657" s="130" t="n">
        <v>0</v>
      </c>
      <c r="V1657" s="130" t="n">
        <v>0</v>
      </c>
      <c r="W1657" s="130" t="n">
        <v>0</v>
      </c>
      <c r="X1657" s="130" t="n">
        <v>0</v>
      </c>
      <c r="Z1657" s="151" t="n">
        <f aca="false">K1657/0.15</f>
        <v>0.0806135333333333</v>
      </c>
      <c r="AB1657" s="133" t="n">
        <f aca="false">K1657</f>
        <v>0.01209203</v>
      </c>
      <c r="AC1657" s="133" t="n">
        <f aca="false">L1657+M1657+N1657+O1657+P1657+Q1657+R1657</f>
        <v>0.00410360352</v>
      </c>
      <c r="AD1657" s="133" t="n">
        <f aca="false">L1657+M1657+R1657+W1657</f>
        <v>0.0027235843</v>
      </c>
      <c r="AE1657" s="133" t="n">
        <f aca="false">V1657+L1657+M1657+R1657+T1657</f>
        <v>0.0027235843</v>
      </c>
      <c r="AF1657" s="133" t="n">
        <f aca="false">S1657+U1657+X1657</f>
        <v>0.00014132899</v>
      </c>
      <c r="AH1657" s="0" t="n">
        <v>1.7628721</v>
      </c>
      <c r="AI1657" s="96" t="n">
        <v>0.88440761</v>
      </c>
      <c r="AJ1657" s="96" t="n">
        <v>0</v>
      </c>
      <c r="AK1657" s="96" t="n">
        <v>0</v>
      </c>
      <c r="AL1657" s="96" t="n">
        <v>0.25870136</v>
      </c>
      <c r="AM1657" s="96" t="n">
        <v>0.27570616</v>
      </c>
      <c r="AN1657" s="96" t="n">
        <v>0.34405697</v>
      </c>
      <c r="AP1657" s="95" t="n">
        <v>0.0018440282</v>
      </c>
      <c r="AQ1657" s="95" t="n">
        <v>0.0017235377</v>
      </c>
      <c r="AR1657" s="95" t="n">
        <v>7.1036891E-005</v>
      </c>
      <c r="AS1657" s="95" t="n">
        <v>4.9453589E-005</v>
      </c>
      <c r="AT1657" s="152" t="n">
        <f aca="false">AW1657+AZ1657+BA1657+BB1657+BC1657+BK1657+BL1657+BP1657</f>
        <v>1.0332959886E-007</v>
      </c>
      <c r="AU1657" s="152" t="n">
        <f aca="false">AX1657+AY1657+BD1657+BE1657+BF1657+BG1657+BH1657+BI1657+BJ1657+BM1657+BQ1657+BR1657</f>
        <v>2.627103967352E-010</v>
      </c>
      <c r="AV1657" s="153" t="n">
        <f aca="false">BN1657+BO1657</f>
        <v>0.0069262729113</v>
      </c>
      <c r="AW1657" s="154" t="n">
        <v>7.4809358E-008</v>
      </c>
      <c r="AX1657" s="154" t="n">
        <v>2.2571789E-010</v>
      </c>
      <c r="AY1657" s="154" t="n">
        <v>6.1669352E-015</v>
      </c>
      <c r="AZ1657" s="154" t="n">
        <v>0</v>
      </c>
      <c r="BA1657" s="154" t="n">
        <v>0</v>
      </c>
      <c r="BB1657" s="154" t="n">
        <v>3.189086E-011</v>
      </c>
      <c r="BC1657" s="154" t="n">
        <v>2.848835E-008</v>
      </c>
      <c r="BD1657" s="154" t="n">
        <v>7.2726718E-012</v>
      </c>
      <c r="BE1657" s="154" t="n">
        <v>2.9713668E-011</v>
      </c>
      <c r="BF1657" s="154" t="n">
        <v>0</v>
      </c>
      <c r="BG1657" s="154" t="n">
        <v>0</v>
      </c>
      <c r="BH1657" s="154" t="n">
        <v>0</v>
      </c>
      <c r="BI1657" s="154" t="n">
        <v>0</v>
      </c>
      <c r="BJ1657" s="154" t="n">
        <v>0</v>
      </c>
      <c r="BK1657" s="154" t="n">
        <v>0</v>
      </c>
      <c r="BL1657" s="154" t="n">
        <v>0</v>
      </c>
      <c r="BM1657" s="154" t="n">
        <v>0</v>
      </c>
      <c r="BN1657" s="154" t="n">
        <v>5.4176113E-006</v>
      </c>
      <c r="BO1657" s="154" t="n">
        <v>0.0069208553</v>
      </c>
      <c r="BP1657" s="154" t="n">
        <v>0</v>
      </c>
      <c r="BQ1657" s="154" t="n">
        <v>0</v>
      </c>
      <c r="BR1657" s="154" t="n">
        <v>0</v>
      </c>
      <c r="BT1657" s="96" t="n">
        <v>4.0558423E-006</v>
      </c>
      <c r="BU1657" s="96" t="n">
        <v>2.0485501E-007</v>
      </c>
      <c r="BV1657" s="96" t="n">
        <v>2.2477192E-006</v>
      </c>
      <c r="BW1657" s="96" t="n">
        <v>5.6657876E-010</v>
      </c>
      <c r="BX1657" s="96" t="n">
        <v>3.3876267E-007</v>
      </c>
      <c r="BY1657" s="96" t="n">
        <v>0</v>
      </c>
      <c r="BZ1657" s="96" t="n">
        <v>0</v>
      </c>
      <c r="CA1657" s="96" t="n">
        <v>0</v>
      </c>
      <c r="CB1657" s="96" t="n">
        <v>0</v>
      </c>
      <c r="CC1657" s="96" t="n">
        <v>1.728358E-009</v>
      </c>
      <c r="CD1657" s="96" t="n">
        <v>0</v>
      </c>
      <c r="CE1657" s="96" t="n">
        <v>0</v>
      </c>
      <c r="CF1657" s="96" t="n">
        <v>0</v>
      </c>
      <c r="CG1657" s="96" t="n">
        <v>2.4078681E-007</v>
      </c>
      <c r="CH1657" s="96" t="n">
        <v>1.0214235E-006</v>
      </c>
      <c r="CI1657" s="96" t="n">
        <v>1.792227E-013</v>
      </c>
      <c r="CJ1657" s="96" t="n">
        <v>0</v>
      </c>
      <c r="CL1657" s="155" t="n">
        <v>0</v>
      </c>
      <c r="CM1657" s="155" t="n">
        <v>0.080613532</v>
      </c>
      <c r="CN1657" s="156" t="n">
        <v>0</v>
      </c>
      <c r="CO1657" s="155" t="n">
        <v>0.00014015881</v>
      </c>
      <c r="CP1657" s="155" t="n">
        <v>0</v>
      </c>
      <c r="CQ1657" s="155" t="n">
        <v>0</v>
      </c>
      <c r="CR1657" s="155" t="n">
        <v>1.3302058E-005</v>
      </c>
      <c r="CS1657" s="155" t="n">
        <v>0</v>
      </c>
      <c r="CT1657" s="155" t="n">
        <v>0</v>
      </c>
      <c r="CU1657" s="155" t="n">
        <v>0</v>
      </c>
    </row>
    <row r="1658" customFormat="false" ht="13.8" hidden="false" customHeight="false" outlineLevel="0" collapsed="false">
      <c r="A1658" s="0" t="s">
        <v>2541</v>
      </c>
      <c r="B1658" s="26" t="s">
        <v>2521</v>
      </c>
      <c r="C1658" s="88" t="str">
        <f aca="false">MID(A1658,1,12)</f>
        <v>B.046.08.121</v>
      </c>
      <c r="D1658" s="2" t="s">
        <v>2519</v>
      </c>
      <c r="E1658" s="90" t="s">
        <v>1103</v>
      </c>
      <c r="F1658" s="91" t="str">
        <f aca="false">MID(A1658, 21,85)</f>
        <v>Electricity Maryland production</v>
      </c>
      <c r="G1658" s="133" t="n">
        <f aca="false">H1658+I1658+J1658+K1658</f>
        <v>0.029182537612</v>
      </c>
      <c r="H1658" s="149" t="n">
        <f aca="false">N1658+O1658+P1658+Q1658</f>
        <v>0.00097641035</v>
      </c>
      <c r="I1658" s="149" t="n">
        <f aca="false">L1658+M1658+R1658+V1658+T1658</f>
        <v>0.0015895713</v>
      </c>
      <c r="J1658" s="150" t="n">
        <f aca="false">S1658+U1658+W1658+X1658</f>
        <v>0.010878544962</v>
      </c>
      <c r="K1658" s="149" t="n">
        <v>0.015738011</v>
      </c>
      <c r="L1658" s="130" t="n">
        <v>0.0006951959</v>
      </c>
      <c r="M1658" s="130" t="n">
        <v>0.0008943754</v>
      </c>
      <c r="N1658" s="157" t="n">
        <v>0.00085601984</v>
      </c>
      <c r="O1658" s="157" t="n">
        <v>0.00012039051</v>
      </c>
      <c r="P1658" s="130" t="n">
        <v>0</v>
      </c>
      <c r="Q1658" s="130" t="n">
        <v>0</v>
      </c>
      <c r="R1658" s="157" t="n">
        <v>0</v>
      </c>
      <c r="S1658" s="157" t="n">
        <v>2.1780962E-005</v>
      </c>
      <c r="T1658" s="130" t="n">
        <v>0</v>
      </c>
      <c r="U1658" s="130" t="n">
        <v>0.010856764</v>
      </c>
      <c r="V1658" s="130" t="n">
        <v>0</v>
      </c>
      <c r="W1658" s="130" t="n">
        <v>0</v>
      </c>
      <c r="X1658" s="130" t="n">
        <v>0</v>
      </c>
      <c r="Z1658" s="151" t="n">
        <f aca="false">K1658/0.15</f>
        <v>0.104920073333333</v>
      </c>
      <c r="AB1658" s="133" t="n">
        <f aca="false">K1658</f>
        <v>0.015738011</v>
      </c>
      <c r="AC1658" s="133" t="n">
        <f aca="false">L1658+M1658+N1658+O1658+P1658+Q1658+R1658</f>
        <v>0.00256598165</v>
      </c>
      <c r="AD1658" s="133" t="n">
        <f aca="false">L1658+M1658+R1658+W1658</f>
        <v>0.0015895713</v>
      </c>
      <c r="AE1658" s="133" t="n">
        <f aca="false">V1658+L1658+M1658+R1658+T1658</f>
        <v>0.0015895713</v>
      </c>
      <c r="AF1658" s="133" t="n">
        <f aca="false">S1658+U1658+X1658</f>
        <v>0.010878544962</v>
      </c>
      <c r="AH1658" s="0" t="n">
        <v>2.9119947</v>
      </c>
      <c r="AI1658" s="96" t="n">
        <v>1.2713366</v>
      </c>
      <c r="AJ1658" s="96" t="n">
        <v>1.5041534</v>
      </c>
      <c r="AK1658" s="96" t="n">
        <v>0</v>
      </c>
      <c r="AL1658" s="96" t="n">
        <v>0.031636546</v>
      </c>
      <c r="AM1658" s="96" t="n">
        <v>0.050477948</v>
      </c>
      <c r="AN1658" s="96" t="n">
        <v>0.054390283</v>
      </c>
      <c r="AP1658" s="95" t="n">
        <v>0.0020158936</v>
      </c>
      <c r="AQ1658" s="95" t="n">
        <v>0.0018665355</v>
      </c>
      <c r="AR1658" s="95" t="n">
        <v>8.4830428E-005</v>
      </c>
      <c r="AS1658" s="95" t="n">
        <v>6.4527646E-005</v>
      </c>
      <c r="AT1658" s="152" t="n">
        <f aca="false">AW1658+AZ1658+BA1658+BB1658+BC1658+BK1658+BL1658+BP1658</f>
        <v>1.11902607094E-007</v>
      </c>
      <c r="AU1658" s="152" t="n">
        <f aca="false">AX1658+AY1658+BD1658+BE1658+BF1658+BG1658+BH1658+BI1658+BJ1658+BM1658+BQ1658+BR1658</f>
        <v>3.137219926856E-010</v>
      </c>
      <c r="AV1658" s="153" t="n">
        <f aca="false">BN1658+BO1658</f>
        <v>0.009037485448</v>
      </c>
      <c r="AW1658" s="154" t="n">
        <v>9.7365828E-008</v>
      </c>
      <c r="AX1658" s="154" t="n">
        <v>2.937762E-010</v>
      </c>
      <c r="AY1658" s="154" t="n">
        <v>8.0263856E-015</v>
      </c>
      <c r="AZ1658" s="154" t="n">
        <v>0</v>
      </c>
      <c r="BA1658" s="154" t="n">
        <v>0</v>
      </c>
      <c r="BB1658" s="154" t="n">
        <v>2.2939094E-011</v>
      </c>
      <c r="BC1658" s="154" t="n">
        <v>1.451384E-008</v>
      </c>
      <c r="BD1658" s="154" t="n">
        <v>5.2312323E-012</v>
      </c>
      <c r="BE1658" s="154" t="n">
        <v>1.4706534E-011</v>
      </c>
      <c r="BF1658" s="154" t="n">
        <v>0</v>
      </c>
      <c r="BG1658" s="154" t="n">
        <v>0</v>
      </c>
      <c r="BH1658" s="154" t="n">
        <v>0</v>
      </c>
      <c r="BI1658" s="154" t="n">
        <v>0</v>
      </c>
      <c r="BJ1658" s="154" t="n">
        <v>0</v>
      </c>
      <c r="BK1658" s="154" t="n">
        <v>0</v>
      </c>
      <c r="BL1658" s="154" t="n">
        <v>0</v>
      </c>
      <c r="BM1658" s="154" t="n">
        <v>0</v>
      </c>
      <c r="BN1658" s="154" t="n">
        <v>1.6494248E-005</v>
      </c>
      <c r="BO1658" s="154" t="n">
        <v>0.0090209912</v>
      </c>
      <c r="BP1658" s="154" t="n">
        <v>0</v>
      </c>
      <c r="BQ1658" s="154" t="n">
        <v>0</v>
      </c>
      <c r="BR1658" s="154" t="n">
        <v>0</v>
      </c>
      <c r="BT1658" s="96" t="n">
        <v>6.7904554E-006</v>
      </c>
      <c r="BU1658" s="96" t="n">
        <v>1.0139129E-007</v>
      </c>
      <c r="BV1658" s="96" t="n">
        <v>2.92545E-006</v>
      </c>
      <c r="BW1658" s="96" t="n">
        <v>4.0754006E-010</v>
      </c>
      <c r="BX1658" s="96" t="n">
        <v>1.9127864E-007</v>
      </c>
      <c r="BY1658" s="96" t="n">
        <v>0</v>
      </c>
      <c r="BZ1658" s="96" t="n">
        <v>0</v>
      </c>
      <c r="CA1658" s="96" t="n">
        <v>0</v>
      </c>
      <c r="CB1658" s="96" t="n">
        <v>0</v>
      </c>
      <c r="CC1658" s="96" t="n">
        <v>1.2432078E-009</v>
      </c>
      <c r="CD1658" s="96" t="n">
        <v>0</v>
      </c>
      <c r="CE1658" s="96" t="n">
        <v>0</v>
      </c>
      <c r="CF1658" s="96" t="n">
        <v>0</v>
      </c>
      <c r="CG1658" s="96" t="n">
        <v>1.7021447E-007</v>
      </c>
      <c r="CH1658" s="96" t="n">
        <v>3.4004702E-006</v>
      </c>
      <c r="CI1658" s="96" t="n">
        <v>2.7620963E-014</v>
      </c>
      <c r="CJ1658" s="96" t="n">
        <v>0</v>
      </c>
      <c r="CL1658" s="155" t="n">
        <v>0</v>
      </c>
      <c r="CM1658" s="155" t="n">
        <v>0.10492007</v>
      </c>
      <c r="CN1658" s="156" t="n">
        <v>0</v>
      </c>
      <c r="CO1658" s="155" t="n">
        <v>6.9370443E-005</v>
      </c>
      <c r="CP1658" s="155" t="n">
        <v>0</v>
      </c>
      <c r="CQ1658" s="155" t="n">
        <v>0</v>
      </c>
      <c r="CR1658" s="155" t="n">
        <v>7.2415611E-006</v>
      </c>
      <c r="CS1658" s="155" t="n">
        <v>0</v>
      </c>
      <c r="CT1658" s="155" t="n">
        <v>0</v>
      </c>
      <c r="CU1658" s="155" t="n">
        <v>0</v>
      </c>
    </row>
    <row r="1659" customFormat="false" ht="13.8" hidden="false" customHeight="false" outlineLevel="0" collapsed="false">
      <c r="A1659" s="0" t="s">
        <v>2542</v>
      </c>
      <c r="B1659" s="26" t="s">
        <v>2521</v>
      </c>
      <c r="C1659" s="88" t="str">
        <f aca="false">MID(A1659,1,12)</f>
        <v>B.046.08.122</v>
      </c>
      <c r="D1659" s="2" t="s">
        <v>2519</v>
      </c>
      <c r="E1659" s="90" t="s">
        <v>1103</v>
      </c>
      <c r="F1659" s="91" t="str">
        <f aca="false">MID(A1659, 21,85)</f>
        <v>Electricity Massachusetts production</v>
      </c>
      <c r="G1659" s="133" t="n">
        <f aca="false">H1659+I1659+J1659+K1659</f>
        <v>0.031181459704</v>
      </c>
      <c r="H1659" s="149" t="n">
        <f aca="false">N1659+O1659+P1659+Q1659</f>
        <v>0.00202404393</v>
      </c>
      <c r="I1659" s="149" t="n">
        <f aca="false">L1659+M1659+R1659+V1659+T1659</f>
        <v>0.00286764953</v>
      </c>
      <c r="J1659" s="150" t="n">
        <f aca="false">S1659+U1659+W1659+X1659</f>
        <v>4.6122244E-005</v>
      </c>
      <c r="K1659" s="149" t="n">
        <v>0.026243644</v>
      </c>
      <c r="L1659" s="130" t="n">
        <v>0.00094667643</v>
      </c>
      <c r="M1659" s="130" t="n">
        <v>0.0019209731</v>
      </c>
      <c r="N1659" s="130" t="n">
        <v>0.001800279</v>
      </c>
      <c r="O1659" s="130" t="n">
        <v>0.00022376493</v>
      </c>
      <c r="P1659" s="130" t="n">
        <v>0</v>
      </c>
      <c r="Q1659" s="130" t="n">
        <v>0</v>
      </c>
      <c r="R1659" s="157" t="n">
        <v>0</v>
      </c>
      <c r="S1659" s="157" t="n">
        <v>4.6122244E-005</v>
      </c>
      <c r="T1659" s="130" t="n">
        <v>0</v>
      </c>
      <c r="U1659" s="130" t="n">
        <v>0</v>
      </c>
      <c r="V1659" s="130" t="n">
        <v>0</v>
      </c>
      <c r="W1659" s="130" t="n">
        <v>0</v>
      </c>
      <c r="X1659" s="130" t="n">
        <v>0</v>
      </c>
      <c r="Z1659" s="151" t="n">
        <f aca="false">K1659/0.15</f>
        <v>0.174957626666667</v>
      </c>
      <c r="AB1659" s="133" t="n">
        <f aca="false">K1659</f>
        <v>0.026243644</v>
      </c>
      <c r="AC1659" s="133" t="n">
        <f aca="false">L1659+M1659+N1659+O1659+P1659+Q1659+R1659</f>
        <v>0.00489169346</v>
      </c>
      <c r="AD1659" s="133" t="n">
        <f aca="false">L1659+M1659+R1659+W1659</f>
        <v>0.00286764953</v>
      </c>
      <c r="AE1659" s="133" t="n">
        <f aca="false">V1659+L1659+M1659+R1659+T1659</f>
        <v>0.00286764953</v>
      </c>
      <c r="AF1659" s="133" t="n">
        <f aca="false">S1659+U1659+X1659</f>
        <v>4.6122244E-005</v>
      </c>
      <c r="AH1659" s="0" t="n">
        <v>2.3239418</v>
      </c>
      <c r="AI1659" s="96" t="n">
        <v>2.0177601</v>
      </c>
      <c r="AJ1659" s="96" t="n">
        <v>0</v>
      </c>
      <c r="AK1659" s="96" t="n">
        <v>0</v>
      </c>
      <c r="AL1659" s="96" t="n">
        <v>0.091203181</v>
      </c>
      <c r="AM1659" s="96" t="n">
        <v>0.14835409</v>
      </c>
      <c r="AN1659" s="96" t="n">
        <v>0.066624369</v>
      </c>
      <c r="AP1659" s="95" t="n">
        <v>0.0033088792</v>
      </c>
      <c r="AQ1659" s="95" t="n">
        <v>0.0030542981</v>
      </c>
      <c r="AR1659" s="95" t="n">
        <v>0.00014085756</v>
      </c>
      <c r="AS1659" s="95" t="n">
        <v>0.00011372362</v>
      </c>
      <c r="AT1659" s="152" t="n">
        <f aca="false">AW1659+AZ1659+BA1659+BB1659+BC1659+BK1659+BL1659+BP1659</f>
        <v>1.83111398772E-007</v>
      </c>
      <c r="AU1659" s="152" t="n">
        <f aca="false">AX1659+AY1659+BD1659+BE1659+BF1659+BG1659+BH1659+BI1659+BJ1659+BM1659+BQ1659+BR1659</f>
        <v>5.20922922258E-010</v>
      </c>
      <c r="AV1659" s="153" t="n">
        <f aca="false">BN1659+BO1659</f>
        <v>0.0159276780194</v>
      </c>
      <c r="AW1659" s="154" t="n">
        <v>1.6236068E-007</v>
      </c>
      <c r="AX1659" s="154" t="n">
        <v>4.8988135E-010</v>
      </c>
      <c r="AY1659" s="154" t="n">
        <v>1.3384258E-014</v>
      </c>
      <c r="AZ1659" s="154" t="n">
        <v>0</v>
      </c>
      <c r="BA1659" s="154" t="n">
        <v>0</v>
      </c>
      <c r="BB1659" s="154" t="n">
        <v>4.8242772E-011</v>
      </c>
      <c r="BC1659" s="154" t="n">
        <v>2.0702476E-008</v>
      </c>
      <c r="BD1659" s="154" t="n">
        <v>1.1001705E-011</v>
      </c>
      <c r="BE1659" s="154" t="n">
        <v>2.0026483E-011</v>
      </c>
      <c r="BF1659" s="154" t="n">
        <v>0</v>
      </c>
      <c r="BG1659" s="154" t="n">
        <v>0</v>
      </c>
      <c r="BH1659" s="154" t="n">
        <v>0</v>
      </c>
      <c r="BI1659" s="154" t="n">
        <v>0</v>
      </c>
      <c r="BJ1659" s="154" t="n">
        <v>0</v>
      </c>
      <c r="BK1659" s="154" t="n">
        <v>0</v>
      </c>
      <c r="BL1659" s="154" t="n">
        <v>0</v>
      </c>
      <c r="BM1659" s="154" t="n">
        <v>0</v>
      </c>
      <c r="BN1659" s="154" t="n">
        <v>1.7680194E-006</v>
      </c>
      <c r="BO1659" s="154" t="n">
        <v>0.01592591</v>
      </c>
      <c r="BP1659" s="154" t="n">
        <v>0</v>
      </c>
      <c r="BQ1659" s="154" t="n">
        <v>0</v>
      </c>
      <c r="BR1659" s="154" t="n">
        <v>0</v>
      </c>
      <c r="BT1659" s="96" t="n">
        <v>8.0145525E-006</v>
      </c>
      <c r="BU1659" s="96" t="n">
        <v>1.3806863E-007</v>
      </c>
      <c r="BV1659" s="96" t="n">
        <v>4.8782828E-006</v>
      </c>
      <c r="BW1659" s="96" t="n">
        <v>8.5708976E-010</v>
      </c>
      <c r="BX1659" s="96" t="n">
        <v>3.1401943E-007</v>
      </c>
      <c r="BY1659" s="96" t="n">
        <v>0</v>
      </c>
      <c r="BZ1659" s="96" t="n">
        <v>0</v>
      </c>
      <c r="CA1659" s="96" t="n">
        <v>0</v>
      </c>
      <c r="CB1659" s="96" t="n">
        <v>0</v>
      </c>
      <c r="CC1659" s="96" t="n">
        <v>2.6145667E-009</v>
      </c>
      <c r="CD1659" s="96" t="n">
        <v>0</v>
      </c>
      <c r="CE1659" s="96" t="n">
        <v>0</v>
      </c>
      <c r="CF1659" s="96" t="n">
        <v>0</v>
      </c>
      <c r="CG1659" s="96" t="n">
        <v>3.5309559E-007</v>
      </c>
      <c r="CH1659" s="96" t="n">
        <v>2.3276143E-006</v>
      </c>
      <c r="CI1659" s="96" t="n">
        <v>5.848873E-014</v>
      </c>
      <c r="CJ1659" s="96" t="n">
        <v>0</v>
      </c>
      <c r="CL1659" s="155" t="n">
        <v>0</v>
      </c>
      <c r="CM1659" s="155" t="n">
        <v>0.17495763</v>
      </c>
      <c r="CN1659" s="156" t="n">
        <v>0</v>
      </c>
      <c r="CO1659" s="155" t="n">
        <v>9.4464545E-005</v>
      </c>
      <c r="CP1659" s="155" t="n">
        <v>0</v>
      </c>
      <c r="CQ1659" s="155" t="n">
        <v>0</v>
      </c>
      <c r="CR1659" s="155" t="n">
        <v>1.1353005E-005</v>
      </c>
      <c r="CS1659" s="155" t="n">
        <v>0</v>
      </c>
      <c r="CT1659" s="155" t="n">
        <v>0</v>
      </c>
      <c r="CU1659" s="155" t="n">
        <v>0</v>
      </c>
    </row>
    <row r="1660" customFormat="false" ht="13.8" hidden="false" customHeight="false" outlineLevel="0" collapsed="false">
      <c r="A1660" s="0" t="s">
        <v>2543</v>
      </c>
      <c r="B1660" s="26" t="s">
        <v>2521</v>
      </c>
      <c r="C1660" s="88" t="str">
        <f aca="false">MID(A1660,1,12)</f>
        <v>B.046.08.123</v>
      </c>
      <c r="D1660" s="2" t="s">
        <v>2519</v>
      </c>
      <c r="E1660" s="90" t="s">
        <v>1103</v>
      </c>
      <c r="F1660" s="91" t="str">
        <f aca="false">MID(A1660, 21,85)</f>
        <v>Electricity Michigan1 production</v>
      </c>
      <c r="G1660" s="133" t="n">
        <f aca="false">H1660+I1660+J1660+K1660</f>
        <v>0.033586472624</v>
      </c>
      <c r="H1660" s="149" t="n">
        <f aca="false">N1660+O1660+P1660+Q1660</f>
        <v>0.00143789546</v>
      </c>
      <c r="I1660" s="149" t="n">
        <f aca="false">L1660+M1660+R1660+V1660+T1660</f>
        <v>0.0026706859</v>
      </c>
      <c r="J1660" s="150" t="n">
        <f aca="false">S1660+U1660+W1660+X1660</f>
        <v>0.006068753264</v>
      </c>
      <c r="K1660" s="149" t="n">
        <v>0.023409138</v>
      </c>
      <c r="L1660" s="130" t="n">
        <v>0.0012686258</v>
      </c>
      <c r="M1660" s="130" t="n">
        <v>0.0014020601</v>
      </c>
      <c r="N1660" s="130" t="n">
        <v>0.0012938384</v>
      </c>
      <c r="O1660" s="157" t="n">
        <v>0.00014405706</v>
      </c>
      <c r="P1660" s="130" t="n">
        <v>0</v>
      </c>
      <c r="Q1660" s="130" t="n">
        <v>0</v>
      </c>
      <c r="R1660" s="157" t="n">
        <v>0</v>
      </c>
      <c r="S1660" s="157" t="n">
        <v>2.6256064E-005</v>
      </c>
      <c r="T1660" s="130" t="n">
        <v>0</v>
      </c>
      <c r="U1660" s="130" t="n">
        <v>0.0060424972</v>
      </c>
      <c r="V1660" s="130" t="n">
        <v>0</v>
      </c>
      <c r="W1660" s="130" t="n">
        <v>0</v>
      </c>
      <c r="X1660" s="130" t="n">
        <v>0</v>
      </c>
      <c r="Z1660" s="151" t="n">
        <f aca="false">K1660/0.15</f>
        <v>0.15606092</v>
      </c>
      <c r="AB1660" s="133" t="n">
        <f aca="false">K1660</f>
        <v>0.023409138</v>
      </c>
      <c r="AC1660" s="133" t="n">
        <f aca="false">L1660+M1660+N1660+O1660+P1660+Q1660+R1660</f>
        <v>0.00410858136</v>
      </c>
      <c r="AD1660" s="133" t="n">
        <f aca="false">L1660+M1660+R1660+W1660</f>
        <v>0.0026706859</v>
      </c>
      <c r="AE1660" s="133" t="n">
        <f aca="false">V1660+L1660+M1660+R1660+T1660</f>
        <v>0.0026706859</v>
      </c>
      <c r="AF1660" s="133" t="n">
        <f aca="false">S1660+U1660+X1660</f>
        <v>0.006068753264</v>
      </c>
      <c r="AH1660" s="0" t="n">
        <v>2.8612844</v>
      </c>
      <c r="AI1660" s="96" t="n">
        <v>1.8721902</v>
      </c>
      <c r="AJ1660" s="96" t="n">
        <v>0.83715943</v>
      </c>
      <c r="AK1660" s="96" t="n">
        <v>0</v>
      </c>
      <c r="AL1660" s="96" t="n">
        <v>0.043191031</v>
      </c>
      <c r="AM1660" s="96" t="n">
        <v>0.096607499</v>
      </c>
      <c r="AN1660" s="96" t="n">
        <v>0.01213618</v>
      </c>
      <c r="AP1660" s="95" t="n">
        <v>0.0030422598</v>
      </c>
      <c r="AQ1660" s="95" t="n">
        <v>0.0028382406</v>
      </c>
      <c r="AR1660" s="95" t="n">
        <v>0.00012755484</v>
      </c>
      <c r="AS1660" s="95" t="n">
        <v>7.6464309E-005</v>
      </c>
      <c r="AT1660" s="152" t="n">
        <f aca="false">AW1660+AZ1660+BA1660+BB1660+BC1660+BK1660+BL1660+BP1660</f>
        <v>1.70158314487E-007</v>
      </c>
      <c r="AU1660" s="152" t="n">
        <f aca="false">AX1660+AY1660+BD1660+BE1660+BF1660+BG1660+BH1660+BI1660+BJ1660+BM1660+BQ1660+BR1660</f>
        <v>4.71726475961E-010</v>
      </c>
      <c r="AV1660" s="153" t="n">
        <f aca="false">BN1660+BO1660</f>
        <v>0.0107092869101</v>
      </c>
      <c r="AW1660" s="154" t="n">
        <v>1.4482454E-007</v>
      </c>
      <c r="AX1660" s="154" t="n">
        <v>4.3697058E-010</v>
      </c>
      <c r="AY1660" s="154" t="n">
        <v>1.1938661E-014</v>
      </c>
      <c r="AZ1660" s="154" t="n">
        <v>0</v>
      </c>
      <c r="BA1660" s="154" t="n">
        <v>0</v>
      </c>
      <c r="BB1660" s="154" t="n">
        <v>3.4671487E-011</v>
      </c>
      <c r="BC1660" s="154" t="n">
        <v>2.5299103E-008</v>
      </c>
      <c r="BD1660" s="154" t="n">
        <v>7.9067903E-012</v>
      </c>
      <c r="BE1660" s="154" t="n">
        <v>2.6837167E-011</v>
      </c>
      <c r="BF1660" s="154" t="n">
        <v>0</v>
      </c>
      <c r="BG1660" s="154" t="n">
        <v>0</v>
      </c>
      <c r="BH1660" s="154" t="n">
        <v>0</v>
      </c>
      <c r="BI1660" s="154" t="n">
        <v>0</v>
      </c>
      <c r="BJ1660" s="154" t="n">
        <v>0</v>
      </c>
      <c r="BK1660" s="154" t="n">
        <v>0</v>
      </c>
      <c r="BL1660" s="154" t="n">
        <v>0</v>
      </c>
      <c r="BM1660" s="154" t="n">
        <v>0</v>
      </c>
      <c r="BN1660" s="154" t="n">
        <v>9.7219101E-006</v>
      </c>
      <c r="BO1660" s="154" t="n">
        <v>0.010699565</v>
      </c>
      <c r="BP1660" s="154" t="n">
        <v>0</v>
      </c>
      <c r="BQ1660" s="154" t="n">
        <v>0</v>
      </c>
      <c r="BR1660" s="154" t="n">
        <v>0</v>
      </c>
      <c r="BT1660" s="96" t="n">
        <v>8.3486911E-006</v>
      </c>
      <c r="BU1660" s="96" t="n">
        <v>1.8502354E-007</v>
      </c>
      <c r="BV1660" s="96" t="n">
        <v>4.3513926E-006</v>
      </c>
      <c r="BW1660" s="96" t="n">
        <v>6.1597987E-010</v>
      </c>
      <c r="BX1660" s="96" t="n">
        <v>2.8135286E-007</v>
      </c>
      <c r="BY1660" s="96" t="n">
        <v>0</v>
      </c>
      <c r="BZ1660" s="96" t="n">
        <v>0</v>
      </c>
      <c r="CA1660" s="96" t="n">
        <v>0</v>
      </c>
      <c r="CB1660" s="96" t="n">
        <v>0</v>
      </c>
      <c r="CC1660" s="96" t="n">
        <v>1.879057E-009</v>
      </c>
      <c r="CD1660" s="96" t="n">
        <v>0</v>
      </c>
      <c r="CE1660" s="96" t="n">
        <v>0</v>
      </c>
      <c r="CF1660" s="96" t="n">
        <v>0</v>
      </c>
      <c r="CG1660" s="96" t="n">
        <v>2.593347E-007</v>
      </c>
      <c r="CH1660" s="96" t="n">
        <v>3.2690923E-006</v>
      </c>
      <c r="CI1660" s="96" t="n">
        <v>3.3295947E-014</v>
      </c>
      <c r="CJ1660" s="96" t="n">
        <v>0</v>
      </c>
      <c r="CL1660" s="155" t="n">
        <v>0</v>
      </c>
      <c r="CM1660" s="155" t="n">
        <v>0.15606092</v>
      </c>
      <c r="CN1660" s="156" t="n">
        <v>0</v>
      </c>
      <c r="CO1660" s="155" t="n">
        <v>0.00012659041</v>
      </c>
      <c r="CP1660" s="155" t="n">
        <v>0</v>
      </c>
      <c r="CQ1660" s="155" t="n">
        <v>0</v>
      </c>
      <c r="CR1660" s="155" t="n">
        <v>1.1328525E-005</v>
      </c>
      <c r="CS1660" s="155" t="n">
        <v>0</v>
      </c>
      <c r="CT1660" s="155" t="n">
        <v>0</v>
      </c>
      <c r="CU1660" s="155" t="n">
        <v>0</v>
      </c>
    </row>
    <row r="1661" customFormat="false" ht="13.8" hidden="false" customHeight="false" outlineLevel="0" collapsed="false">
      <c r="A1661" s="0" t="s">
        <v>2544</v>
      </c>
      <c r="B1661" s="26" t="s">
        <v>2521</v>
      </c>
      <c r="C1661" s="88" t="str">
        <f aca="false">MID(A1661,1,12)</f>
        <v>B.046.08.124</v>
      </c>
      <c r="D1661" s="2" t="s">
        <v>2519</v>
      </c>
      <c r="E1661" s="90" t="s">
        <v>1103</v>
      </c>
      <c r="F1661" s="91" t="str">
        <f aca="false">MID(A1661, 21,85)</f>
        <v>Electricity Minnesota production</v>
      </c>
      <c r="G1661" s="133" t="n">
        <f aca="false">H1661+I1661+J1661+K1661</f>
        <v>0.027868380582</v>
      </c>
      <c r="H1661" s="149" t="n">
        <f aca="false">N1661+O1661+P1661+Q1661</f>
        <v>0.001032838623</v>
      </c>
      <c r="I1661" s="149" t="n">
        <f aca="false">L1661+M1661+R1661+V1661+T1661</f>
        <v>0.00196749552</v>
      </c>
      <c r="J1661" s="150" t="n">
        <f aca="false">S1661+U1661+W1661+X1661</f>
        <v>0.005601310439</v>
      </c>
      <c r="K1661" s="149" t="n">
        <v>0.019266736</v>
      </c>
      <c r="L1661" s="130" t="n">
        <v>0.00092745162</v>
      </c>
      <c r="M1661" s="130" t="n">
        <v>0.0010400439</v>
      </c>
      <c r="N1661" s="157" t="n">
        <v>0.00094249304</v>
      </c>
      <c r="O1661" s="157" t="n">
        <v>9.0345583E-005</v>
      </c>
      <c r="P1661" s="130" t="n">
        <v>0</v>
      </c>
      <c r="Q1661" s="130" t="n">
        <v>0</v>
      </c>
      <c r="R1661" s="130" t="n">
        <v>0</v>
      </c>
      <c r="S1661" s="157" t="n">
        <v>9.0605839E-005</v>
      </c>
      <c r="T1661" s="130" t="n">
        <v>0</v>
      </c>
      <c r="U1661" s="130" t="n">
        <v>0.0055107046</v>
      </c>
      <c r="V1661" s="130" t="n">
        <v>0</v>
      </c>
      <c r="W1661" s="130" t="n">
        <v>0</v>
      </c>
      <c r="X1661" s="130" t="n">
        <v>0</v>
      </c>
      <c r="Z1661" s="151" t="n">
        <f aca="false">K1661/0.15</f>
        <v>0.128444906666667</v>
      </c>
      <c r="AB1661" s="133" t="n">
        <f aca="false">K1661</f>
        <v>0.019266736</v>
      </c>
      <c r="AC1661" s="133" t="n">
        <f aca="false">L1661+M1661+N1661+O1661+P1661+Q1661+R1661</f>
        <v>0.003000334143</v>
      </c>
      <c r="AD1661" s="133" t="n">
        <f aca="false">L1661+M1661+R1661+W1661</f>
        <v>0.00196749552</v>
      </c>
      <c r="AE1661" s="133" t="n">
        <f aca="false">V1661+L1661+M1661+R1661+T1661</f>
        <v>0.00196749552</v>
      </c>
      <c r="AF1661" s="133" t="n">
        <f aca="false">S1661+U1661+X1661</f>
        <v>0.005601310439</v>
      </c>
      <c r="AH1661" s="0" t="n">
        <v>2.52434</v>
      </c>
      <c r="AI1661" s="96" t="n">
        <v>1.4075593</v>
      </c>
      <c r="AJ1661" s="96" t="n">
        <v>0.76348208</v>
      </c>
      <c r="AK1661" s="96" t="n">
        <v>0</v>
      </c>
      <c r="AL1661" s="96" t="n">
        <v>0.026188537</v>
      </c>
      <c r="AM1661" s="96" t="n">
        <v>0.31410752</v>
      </c>
      <c r="AN1661" s="96" t="n">
        <v>0.013002599</v>
      </c>
      <c r="AP1661" s="95" t="n">
        <v>0.0024427905</v>
      </c>
      <c r="AQ1661" s="95" t="n">
        <v>0.0022932111</v>
      </c>
      <c r="AR1661" s="95" t="n">
        <v>0.00010411348</v>
      </c>
      <c r="AS1661" s="95" t="n">
        <v>4.5465896E-005</v>
      </c>
      <c r="AT1661" s="152" t="n">
        <f aca="false">AW1661+AZ1661+BA1661+BB1661+BC1661+BK1661+BL1661+BP1661</f>
        <v>1.37482684349E-007</v>
      </c>
      <c r="AU1661" s="152" t="n">
        <f aca="false">AX1661+AY1661+BD1661+BE1661+BF1661+BG1661+BH1661+BI1661+BJ1661+BM1661+BQ1661+BR1661</f>
        <v>3.850350477355E-010</v>
      </c>
      <c r="AV1661" s="153" t="n">
        <f aca="false">BN1661+BO1661</f>
        <v>0.006367772618</v>
      </c>
      <c r="AW1661" s="154" t="n">
        <v>1.1919688E-007</v>
      </c>
      <c r="AX1661" s="154" t="n">
        <v>3.5964575E-010</v>
      </c>
      <c r="AY1661" s="154" t="n">
        <v>9.8260355E-015</v>
      </c>
      <c r="AZ1661" s="154" t="n">
        <v>0</v>
      </c>
      <c r="BA1661" s="154" t="n">
        <v>0</v>
      </c>
      <c r="BB1661" s="154" t="n">
        <v>2.5256349E-011</v>
      </c>
      <c r="BC1661" s="154" t="n">
        <v>1.8260548E-008</v>
      </c>
      <c r="BD1661" s="154" t="n">
        <v>5.7596797E-012</v>
      </c>
      <c r="BE1661" s="154" t="n">
        <v>1.9619792E-011</v>
      </c>
      <c r="BF1661" s="154" t="n">
        <v>0</v>
      </c>
      <c r="BG1661" s="154" t="n">
        <v>0</v>
      </c>
      <c r="BH1661" s="154" t="n">
        <v>0</v>
      </c>
      <c r="BI1661" s="154" t="n">
        <v>0</v>
      </c>
      <c r="BJ1661" s="154" t="n">
        <v>0</v>
      </c>
      <c r="BK1661" s="154" t="n">
        <v>0</v>
      </c>
      <c r="BL1661" s="154" t="n">
        <v>0</v>
      </c>
      <c r="BM1661" s="154" t="n">
        <v>0</v>
      </c>
      <c r="BN1661" s="154" t="n">
        <v>1.1421618E-005</v>
      </c>
      <c r="BO1661" s="154" t="n">
        <v>0.006356351</v>
      </c>
      <c r="BP1661" s="154" t="n">
        <v>0</v>
      </c>
      <c r="BQ1661" s="154" t="n">
        <v>0</v>
      </c>
      <c r="BR1661" s="154" t="n">
        <v>0</v>
      </c>
      <c r="BT1661" s="96" t="n">
        <v>6.7424306E-006</v>
      </c>
      <c r="BU1661" s="96" t="n">
        <v>1.3526477E-007</v>
      </c>
      <c r="BV1661" s="96" t="n">
        <v>3.5813849E-006</v>
      </c>
      <c r="BW1661" s="96" t="n">
        <v>4.4870884E-010</v>
      </c>
      <c r="BX1661" s="96" t="n">
        <v>1.9228878E-007</v>
      </c>
      <c r="BY1661" s="96" t="n">
        <v>0</v>
      </c>
      <c r="BZ1661" s="96" t="n">
        <v>0</v>
      </c>
      <c r="CA1661" s="96" t="n">
        <v>0</v>
      </c>
      <c r="CB1661" s="96" t="n">
        <v>0</v>
      </c>
      <c r="CC1661" s="96" t="n">
        <v>1.3687939E-009</v>
      </c>
      <c r="CD1661" s="96" t="n">
        <v>0</v>
      </c>
      <c r="CE1661" s="96" t="n">
        <v>0</v>
      </c>
      <c r="CF1661" s="96" t="n">
        <v>0</v>
      </c>
      <c r="CG1661" s="96" t="n">
        <v>1.8894313E-007</v>
      </c>
      <c r="CH1661" s="96" t="n">
        <v>2.6427314E-006</v>
      </c>
      <c r="CI1661" s="96" t="n">
        <v>1.1489945E-013</v>
      </c>
      <c r="CJ1661" s="96" t="n">
        <v>0</v>
      </c>
      <c r="CL1661" s="155" t="n">
        <v>0</v>
      </c>
      <c r="CM1661" s="155" t="n">
        <v>0.12844491</v>
      </c>
      <c r="CN1661" s="156" t="n">
        <v>0</v>
      </c>
      <c r="CO1661" s="155" t="n">
        <v>9.2546188E-005</v>
      </c>
      <c r="CP1661" s="155" t="n">
        <v>0</v>
      </c>
      <c r="CQ1661" s="155" t="n">
        <v>0</v>
      </c>
      <c r="CR1661" s="155" t="n">
        <v>7.9086064E-006</v>
      </c>
      <c r="CS1661" s="155" t="n">
        <v>0</v>
      </c>
      <c r="CT1661" s="155" t="n">
        <v>0</v>
      </c>
      <c r="CU1661" s="155" t="n">
        <v>0</v>
      </c>
    </row>
    <row r="1662" customFormat="false" ht="13.8" hidden="false" customHeight="false" outlineLevel="0" collapsed="false">
      <c r="A1662" s="0" t="s">
        <v>2545</v>
      </c>
      <c r="B1662" s="26" t="s">
        <v>2521</v>
      </c>
      <c r="C1662" s="88" t="str">
        <f aca="false">MID(A1662,1,12)</f>
        <v>B.046.08.125</v>
      </c>
      <c r="D1662" s="2" t="s">
        <v>2519</v>
      </c>
      <c r="E1662" s="90" t="s">
        <v>1103</v>
      </c>
      <c r="F1662" s="91" t="str">
        <f aca="false">MID(A1662, 21,85)</f>
        <v>Electricity Mississippi production</v>
      </c>
      <c r="G1662" s="133" t="n">
        <f aca="false">H1662+I1662+J1662+K1662</f>
        <v>0.0327886251629</v>
      </c>
      <c r="H1662" s="149" t="n">
        <f aca="false">N1662+O1662+P1662+Q1662</f>
        <v>0.00159439473</v>
      </c>
      <c r="I1662" s="149" t="n">
        <f aca="false">L1662+M1662+R1662+V1662+T1662</f>
        <v>0.00258149</v>
      </c>
      <c r="J1662" s="150" t="n">
        <f aca="false">S1662+U1662+W1662+X1662</f>
        <v>0.0042688374329</v>
      </c>
      <c r="K1662" s="149" t="n">
        <v>0.024343903</v>
      </c>
      <c r="L1662" s="130" t="n">
        <v>0.0011366874</v>
      </c>
      <c r="M1662" s="130" t="n">
        <v>0.0014448026</v>
      </c>
      <c r="N1662" s="157" t="n">
        <v>0.0014032062</v>
      </c>
      <c r="O1662" s="157" t="n">
        <v>0.00019118853</v>
      </c>
      <c r="P1662" s="130" t="n">
        <v>0</v>
      </c>
      <c r="Q1662" s="130" t="n">
        <v>0</v>
      </c>
      <c r="R1662" s="130" t="n">
        <v>0</v>
      </c>
      <c r="S1662" s="157" t="n">
        <v>2.4758329E-006</v>
      </c>
      <c r="T1662" s="130" t="n">
        <v>0</v>
      </c>
      <c r="U1662" s="130" t="n">
        <v>0.0042663616</v>
      </c>
      <c r="V1662" s="130" t="n">
        <v>0</v>
      </c>
      <c r="W1662" s="130" t="n">
        <v>0</v>
      </c>
      <c r="X1662" s="130" t="n">
        <v>0</v>
      </c>
      <c r="Z1662" s="151" t="n">
        <f aca="false">K1662/0.15</f>
        <v>0.162292686666667</v>
      </c>
      <c r="AB1662" s="133" t="n">
        <f aca="false">K1662</f>
        <v>0.024343903</v>
      </c>
      <c r="AC1662" s="133" t="n">
        <f aca="false">L1662+M1662+N1662+O1662+P1662+Q1662+R1662</f>
        <v>0.00417588473</v>
      </c>
      <c r="AD1662" s="133" t="n">
        <f aca="false">L1662+M1662+R1662+W1662</f>
        <v>0.00258149</v>
      </c>
      <c r="AE1662" s="133" t="n">
        <f aca="false">V1662+L1662+M1662+R1662+T1662</f>
        <v>0.00258149</v>
      </c>
      <c r="AF1662" s="133" t="n">
        <f aca="false">S1662+U1662+X1662</f>
        <v>0.0042688374329</v>
      </c>
      <c r="AH1662" s="0" t="n">
        <v>2.8084972</v>
      </c>
      <c r="AI1662" s="96" t="n">
        <v>2.2076842</v>
      </c>
      <c r="AJ1662" s="96" t="n">
        <v>0.59108424</v>
      </c>
      <c r="AK1662" s="96" t="n">
        <v>0</v>
      </c>
      <c r="AL1662" s="96" t="n">
        <v>0.00039759006</v>
      </c>
      <c r="AM1662" s="96" t="n">
        <v>0.0093311522</v>
      </c>
      <c r="AN1662" s="96" t="n">
        <v>0</v>
      </c>
      <c r="AP1662" s="95" t="n">
        <v>0.0031544977</v>
      </c>
      <c r="AQ1662" s="95" t="n">
        <v>0.0029071152</v>
      </c>
      <c r="AR1662" s="95" t="n">
        <v>0.00013169917</v>
      </c>
      <c r="AS1662" s="95" t="n">
        <v>0.00011568331</v>
      </c>
      <c r="AT1662" s="152" t="n">
        <f aca="false">AW1662+AZ1662+BA1662+BB1662+BC1662+BK1662+BL1662+BP1662</f>
        <v>1.74287482258E-007</v>
      </c>
      <c r="AU1662" s="152" t="n">
        <f aca="false">AX1662+AY1662+BD1662+BE1662+BF1662+BG1662+BH1662+BI1662+BJ1662+BM1662+BQ1662+BR1662</f>
        <v>4.8705315959E-010</v>
      </c>
      <c r="AV1662" s="153" t="n">
        <f aca="false">BN1662+BO1662</f>
        <v>0.0162021435161</v>
      </c>
      <c r="AW1662" s="154" t="n">
        <v>1.5060761E-007</v>
      </c>
      <c r="AX1662" s="154" t="n">
        <v>4.5441952E-010</v>
      </c>
      <c r="AY1662" s="154" t="n">
        <v>1.241539E-014</v>
      </c>
      <c r="AZ1662" s="154" t="n">
        <v>0</v>
      </c>
      <c r="BA1662" s="154" t="n">
        <v>0</v>
      </c>
      <c r="BB1662" s="154" t="n">
        <v>3.7602258E-011</v>
      </c>
      <c r="BC1662" s="154" t="n">
        <v>2.364227E-008</v>
      </c>
      <c r="BD1662" s="154" t="n">
        <v>8.5751492E-012</v>
      </c>
      <c r="BE1662" s="154" t="n">
        <v>2.4046075E-011</v>
      </c>
      <c r="BF1662" s="154" t="n">
        <v>0</v>
      </c>
      <c r="BG1662" s="154" t="n">
        <v>0</v>
      </c>
      <c r="BH1662" s="154" t="n">
        <v>0</v>
      </c>
      <c r="BI1662" s="154" t="n">
        <v>0</v>
      </c>
      <c r="BJ1662" s="154" t="n">
        <v>0</v>
      </c>
      <c r="BK1662" s="154" t="n">
        <v>0</v>
      </c>
      <c r="BL1662" s="154" t="n">
        <v>0</v>
      </c>
      <c r="BM1662" s="154" t="n">
        <v>0</v>
      </c>
      <c r="BN1662" s="154" t="n">
        <v>6.2485161E-006</v>
      </c>
      <c r="BO1662" s="154" t="n">
        <v>0.016195895</v>
      </c>
      <c r="BP1662" s="154" t="n">
        <v>0</v>
      </c>
      <c r="BQ1662" s="154" t="n">
        <v>0</v>
      </c>
      <c r="BR1662" s="154" t="n">
        <v>0</v>
      </c>
      <c r="BT1662" s="96" t="n">
        <v>8.5931235E-006</v>
      </c>
      <c r="BU1662" s="96" t="n">
        <v>1.657809E-007</v>
      </c>
      <c r="BV1662" s="96" t="n">
        <v>4.5251507E-006</v>
      </c>
      <c r="BW1662" s="96" t="n">
        <v>6.6804849E-010</v>
      </c>
      <c r="BX1662" s="96" t="n">
        <v>3.0768849E-007</v>
      </c>
      <c r="BY1662" s="96" t="n">
        <v>0</v>
      </c>
      <c r="BZ1662" s="96" t="n">
        <v>0</v>
      </c>
      <c r="CA1662" s="96" t="n">
        <v>0</v>
      </c>
      <c r="CB1662" s="96" t="n">
        <v>0</v>
      </c>
      <c r="CC1662" s="96" t="n">
        <v>2.0378932E-009</v>
      </c>
      <c r="CD1662" s="96" t="n">
        <v>0</v>
      </c>
      <c r="CE1662" s="96" t="n">
        <v>0</v>
      </c>
      <c r="CF1662" s="96" t="n">
        <v>0</v>
      </c>
      <c r="CG1662" s="96" t="n">
        <v>2.7899185E-007</v>
      </c>
      <c r="CH1662" s="96" t="n">
        <v>3.3128056E-006</v>
      </c>
      <c r="CI1662" s="96" t="n">
        <v>3.1396634E-015</v>
      </c>
      <c r="CJ1662" s="96" t="n">
        <v>0</v>
      </c>
      <c r="CL1662" s="155" t="n">
        <v>0</v>
      </c>
      <c r="CM1662" s="155" t="n">
        <v>0.16229269</v>
      </c>
      <c r="CN1662" s="156" t="n">
        <v>0</v>
      </c>
      <c r="CO1662" s="155" t="n">
        <v>0.00011342488</v>
      </c>
      <c r="CP1662" s="155" t="n">
        <v>0</v>
      </c>
      <c r="CQ1662" s="155" t="n">
        <v>0</v>
      </c>
      <c r="CR1662" s="155" t="n">
        <v>1.1699313E-005</v>
      </c>
      <c r="CS1662" s="155" t="n">
        <v>0</v>
      </c>
      <c r="CT1662" s="155" t="n">
        <v>0</v>
      </c>
      <c r="CU1662" s="155" t="n">
        <v>0</v>
      </c>
    </row>
    <row r="1663" customFormat="false" ht="13.8" hidden="false" customHeight="false" outlineLevel="0" collapsed="false">
      <c r="A1663" s="0" t="s">
        <v>2546</v>
      </c>
      <c r="B1663" s="26" t="s">
        <v>2521</v>
      </c>
      <c r="C1663" s="88" t="str">
        <f aca="false">MID(A1663,1,12)</f>
        <v>B.046.08.126</v>
      </c>
      <c r="D1663" s="2" t="s">
        <v>2519</v>
      </c>
      <c r="E1663" s="90" t="s">
        <v>1103</v>
      </c>
      <c r="F1663" s="91" t="str">
        <f aca="false">MID(A1663, 21,85)</f>
        <v>Electricity Missouri production</v>
      </c>
      <c r="G1663" s="133" t="n">
        <f aca="false">H1663+I1663+J1663+K1663</f>
        <v>0.042639622259</v>
      </c>
      <c r="H1663" s="149" t="n">
        <f aca="false">N1663+O1663+P1663+Q1663</f>
        <v>0.001225615254</v>
      </c>
      <c r="I1663" s="149" t="n">
        <f aca="false">L1663+M1663+R1663+V1663+T1663</f>
        <v>0.0043796075</v>
      </c>
      <c r="J1663" s="150" t="n">
        <f aca="false">S1663+U1663+W1663+X1663</f>
        <v>0.003592719505</v>
      </c>
      <c r="K1663" s="149" t="n">
        <v>0.03344168</v>
      </c>
      <c r="L1663" s="130" t="n">
        <v>0.0030933656</v>
      </c>
      <c r="M1663" s="130" t="n">
        <v>0.0012862419</v>
      </c>
      <c r="N1663" s="130" t="n">
        <v>0.0011359234</v>
      </c>
      <c r="O1663" s="157" t="n">
        <v>8.9691854E-005</v>
      </c>
      <c r="P1663" s="130" t="n">
        <v>0</v>
      </c>
      <c r="Q1663" s="130" t="n">
        <v>0</v>
      </c>
      <c r="R1663" s="157" t="n">
        <v>0</v>
      </c>
      <c r="S1663" s="157" t="n">
        <v>3.3796605E-005</v>
      </c>
      <c r="T1663" s="130" t="n">
        <v>0</v>
      </c>
      <c r="U1663" s="130" t="n">
        <v>0.0035589229</v>
      </c>
      <c r="V1663" s="130" t="n">
        <v>0</v>
      </c>
      <c r="W1663" s="130" t="n">
        <v>0</v>
      </c>
      <c r="X1663" s="130" t="n">
        <v>0</v>
      </c>
      <c r="Z1663" s="151" t="n">
        <f aca="false">K1663/0.15</f>
        <v>0.222944533333333</v>
      </c>
      <c r="AB1663" s="133" t="n">
        <f aca="false">K1663</f>
        <v>0.03344168</v>
      </c>
      <c r="AC1663" s="133" t="n">
        <f aca="false">L1663+M1663+N1663+O1663+P1663+Q1663+R1663</f>
        <v>0.005605222754</v>
      </c>
      <c r="AD1663" s="133" t="n">
        <f aca="false">L1663+M1663+R1663+W1663</f>
        <v>0.0043796075</v>
      </c>
      <c r="AE1663" s="133" t="n">
        <f aca="false">V1663+L1663+M1663+R1663+T1663</f>
        <v>0.0043796075</v>
      </c>
      <c r="AF1663" s="133" t="n">
        <f aca="false">S1663+U1663+X1663</f>
        <v>0.003592719505</v>
      </c>
      <c r="AH1663" s="0" t="n">
        <v>3.0662187</v>
      </c>
      <c r="AI1663" s="96" t="n">
        <v>2.4484467</v>
      </c>
      <c r="AJ1663" s="96" t="n">
        <v>0.49307195</v>
      </c>
      <c r="AK1663" s="96" t="n">
        <v>0</v>
      </c>
      <c r="AL1663" s="96" t="n">
        <v>0.0029715953</v>
      </c>
      <c r="AM1663" s="96" t="n">
        <v>0.10937296</v>
      </c>
      <c r="AN1663" s="96" t="n">
        <v>0.012355415</v>
      </c>
      <c r="AP1663" s="95" t="n">
        <v>0.0046476906</v>
      </c>
      <c r="AQ1663" s="95" t="n">
        <v>0.0044119989</v>
      </c>
      <c r="AR1663" s="95" t="n">
        <v>0.00018837204</v>
      </c>
      <c r="AS1663" s="95" t="n">
        <v>4.7319678E-005</v>
      </c>
      <c r="AT1663" s="152" t="n">
        <f aca="false">AW1663+AZ1663+BA1663+BB1663+BC1663+BK1663+BL1663+BP1663</f>
        <v>2.64508326778E-007</v>
      </c>
      <c r="AU1663" s="152" t="n">
        <f aca="false">AX1663+AY1663+BD1663+BE1663+BF1663+BG1663+BH1663+BI1663+BJ1663+BM1663+BQ1663+BR1663</f>
        <v>6.96642166457E-010</v>
      </c>
      <c r="AV1663" s="153" t="n">
        <f aca="false">BN1663+BO1663</f>
        <v>0.0066274058678</v>
      </c>
      <c r="AW1663" s="154" t="n">
        <v>2.0689253E-007</v>
      </c>
      <c r="AX1663" s="154" t="n">
        <v>6.242447E-010</v>
      </c>
      <c r="AY1663" s="154" t="n">
        <v>1.7055257E-014</v>
      </c>
      <c r="AZ1663" s="154" t="n">
        <v>0</v>
      </c>
      <c r="BA1663" s="154" t="n">
        <v>0</v>
      </c>
      <c r="BB1663" s="154" t="n">
        <v>3.0439778E-011</v>
      </c>
      <c r="BC1663" s="154" t="n">
        <v>5.7585357E-008</v>
      </c>
      <c r="BD1663" s="154" t="n">
        <v>6.9417542E-012</v>
      </c>
      <c r="BE1663" s="154" t="n">
        <v>6.5438657E-011</v>
      </c>
      <c r="BF1663" s="154" t="n">
        <v>0</v>
      </c>
      <c r="BG1663" s="154" t="n">
        <v>0</v>
      </c>
      <c r="BH1663" s="154" t="n">
        <v>0</v>
      </c>
      <c r="BI1663" s="154" t="n">
        <v>0</v>
      </c>
      <c r="BJ1663" s="154" t="n">
        <v>0</v>
      </c>
      <c r="BK1663" s="154" t="n">
        <v>0</v>
      </c>
      <c r="BL1663" s="154" t="n">
        <v>0</v>
      </c>
      <c r="BM1663" s="154" t="n">
        <v>0</v>
      </c>
      <c r="BN1663" s="154" t="n">
        <v>6.4287678E-006</v>
      </c>
      <c r="BO1663" s="154" t="n">
        <v>0.0066209771</v>
      </c>
      <c r="BP1663" s="154" t="n">
        <v>0</v>
      </c>
      <c r="BQ1663" s="154" t="n">
        <v>0</v>
      </c>
      <c r="BR1663" s="154" t="n">
        <v>0</v>
      </c>
      <c r="BT1663" s="96" t="n">
        <v>1.0936045E-005</v>
      </c>
      <c r="BU1663" s="96" t="n">
        <v>4.5115388E-007</v>
      </c>
      <c r="BV1663" s="96" t="n">
        <v>6.2162852E-006</v>
      </c>
      <c r="BW1663" s="96" t="n">
        <v>5.4079856E-010</v>
      </c>
      <c r="BX1663" s="96" t="n">
        <v>4.5191236E-007</v>
      </c>
      <c r="BY1663" s="96" t="n">
        <v>0</v>
      </c>
      <c r="BZ1663" s="96" t="n">
        <v>0</v>
      </c>
      <c r="CA1663" s="96" t="n">
        <v>0</v>
      </c>
      <c r="CB1663" s="96" t="n">
        <v>0</v>
      </c>
      <c r="CC1663" s="96" t="n">
        <v>1.6497151E-009</v>
      </c>
      <c r="CD1663" s="96" t="n">
        <v>0</v>
      </c>
      <c r="CE1663" s="96" t="n">
        <v>0</v>
      </c>
      <c r="CF1663" s="96" t="n">
        <v>0</v>
      </c>
      <c r="CG1663" s="96" t="n">
        <v>2.4642375E-007</v>
      </c>
      <c r="CH1663" s="96" t="n">
        <v>3.5680791E-006</v>
      </c>
      <c r="CI1663" s="96" t="n">
        <v>4.285829E-014</v>
      </c>
      <c r="CJ1663" s="96" t="n">
        <v>0</v>
      </c>
      <c r="CL1663" s="155" t="n">
        <v>0</v>
      </c>
      <c r="CM1663" s="155" t="n">
        <v>0.22294453</v>
      </c>
      <c r="CN1663" s="156" t="n">
        <v>0</v>
      </c>
      <c r="CO1663" s="155" t="n">
        <v>0.00030867291</v>
      </c>
      <c r="CP1663" s="155" t="n">
        <v>0</v>
      </c>
      <c r="CQ1663" s="155" t="n">
        <v>0</v>
      </c>
      <c r="CR1663" s="155" t="n">
        <v>2.1100046E-005</v>
      </c>
      <c r="CS1663" s="155" t="n">
        <v>0</v>
      </c>
      <c r="CT1663" s="155" t="n">
        <v>0</v>
      </c>
      <c r="CU1663" s="155" t="n">
        <v>0</v>
      </c>
    </row>
    <row r="1664" customFormat="false" ht="13.8" hidden="false" customHeight="false" outlineLevel="0" collapsed="false">
      <c r="A1664" s="0" t="s">
        <v>2547</v>
      </c>
      <c r="B1664" s="26" t="s">
        <v>2521</v>
      </c>
      <c r="C1664" s="88" t="str">
        <f aca="false">MID(A1664,1,12)</f>
        <v>B.046.08.127</v>
      </c>
      <c r="D1664" s="2" t="s">
        <v>2519</v>
      </c>
      <c r="E1664" s="90" t="s">
        <v>1103</v>
      </c>
      <c r="F1664" s="91" t="str">
        <f aca="false">MID(A1664, 21,85)</f>
        <v>Electricity Montana production</v>
      </c>
      <c r="G1664" s="133" t="n">
        <f aca="false">H1664+I1664+J1664+K1664</f>
        <v>0.027332754088</v>
      </c>
      <c r="H1664" s="149" t="n">
        <f aca="false">N1664+O1664+P1664+Q1664</f>
        <v>0.000918580308</v>
      </c>
      <c r="I1664" s="149" t="n">
        <f aca="false">L1664+M1664+R1664+V1664+T1664</f>
        <v>0.00197744022</v>
      </c>
      <c r="J1664" s="150" t="n">
        <f aca="false">S1664+U1664+W1664+X1664</f>
        <v>0.00011948456</v>
      </c>
      <c r="K1664" s="149" t="n">
        <v>0.024317249</v>
      </c>
      <c r="L1664" s="130" t="n">
        <v>0.00097710392</v>
      </c>
      <c r="M1664" s="130" t="n">
        <v>0.0010003363</v>
      </c>
      <c r="N1664" s="130" t="n">
        <v>0.00086651111</v>
      </c>
      <c r="O1664" s="157" t="n">
        <v>5.2069198E-005</v>
      </c>
      <c r="P1664" s="130" t="n">
        <v>0</v>
      </c>
      <c r="Q1664" s="130" t="n">
        <v>0</v>
      </c>
      <c r="R1664" s="157" t="n">
        <v>0</v>
      </c>
      <c r="S1664" s="130" t="n">
        <v>0.00011948456</v>
      </c>
      <c r="T1664" s="130" t="n">
        <v>0</v>
      </c>
      <c r="U1664" s="130" t="n">
        <v>0</v>
      </c>
      <c r="V1664" s="130" t="n">
        <v>0</v>
      </c>
      <c r="W1664" s="130" t="n">
        <v>0</v>
      </c>
      <c r="X1664" s="130" t="n">
        <v>0</v>
      </c>
      <c r="Z1664" s="151" t="n">
        <f aca="false">K1664/0.15</f>
        <v>0.162114993333333</v>
      </c>
      <c r="AB1664" s="133" t="n">
        <f aca="false">K1664</f>
        <v>0.024317249</v>
      </c>
      <c r="AC1664" s="133" t="n">
        <f aca="false">L1664+M1664+N1664+O1664+P1664+Q1664+R1664</f>
        <v>0.002896020528</v>
      </c>
      <c r="AD1664" s="133" t="n">
        <f aca="false">L1664+M1664+R1664+W1664</f>
        <v>0.00197744022</v>
      </c>
      <c r="AE1664" s="133" t="n">
        <f aca="false">V1664+L1664+M1664+R1664+T1664</f>
        <v>0.00197744022</v>
      </c>
      <c r="AF1664" s="133" t="n">
        <f aca="false">S1664+U1664+X1664</f>
        <v>0.00011948456</v>
      </c>
      <c r="AH1664" s="0" t="n">
        <v>2.1806943</v>
      </c>
      <c r="AI1664" s="96" t="n">
        <v>1.6409965</v>
      </c>
      <c r="AJ1664" s="96" t="n">
        <v>0</v>
      </c>
      <c r="AK1664" s="96" t="n">
        <v>0</v>
      </c>
      <c r="AL1664" s="96" t="n">
        <v>0.0010510073</v>
      </c>
      <c r="AM1664" s="96" t="n">
        <v>0.19604515</v>
      </c>
      <c r="AN1664" s="96" t="n">
        <v>0.34260166</v>
      </c>
      <c r="AP1664" s="95" t="n">
        <v>0.0029783271</v>
      </c>
      <c r="AQ1664" s="95" t="n">
        <v>0.002819384</v>
      </c>
      <c r="AR1664" s="95" t="n">
        <v>0.00012976493</v>
      </c>
      <c r="AS1664" s="95" t="n">
        <v>2.9178191E-005</v>
      </c>
      <c r="AT1664" s="152" t="n">
        <f aca="false">AW1664+AZ1664+BA1664+BB1664+BC1664+BK1664+BL1664+BP1664</f>
        <v>1.69027816232E-007</v>
      </c>
      <c r="AU1664" s="152" t="n">
        <f aca="false">AX1664+AY1664+BD1664+BE1664+BF1664+BG1664+BH1664+BI1664+BJ1664+BM1664+BQ1664+BR1664</f>
        <v>4.79899889497E-010</v>
      </c>
      <c r="AV1664" s="153" t="n">
        <f aca="false">BN1664+BO1664</f>
        <v>0.0040865814415</v>
      </c>
      <c r="AW1664" s="154" t="n">
        <v>1.5044271E-007</v>
      </c>
      <c r="AX1664" s="154" t="n">
        <v>4.5392198E-010</v>
      </c>
      <c r="AY1664" s="154" t="n">
        <v>1.2401797E-014</v>
      </c>
      <c r="AZ1664" s="154" t="n">
        <v>0</v>
      </c>
      <c r="BA1664" s="154" t="n">
        <v>0</v>
      </c>
      <c r="BB1664" s="154" t="n">
        <v>2.3220232E-011</v>
      </c>
      <c r="BC1664" s="154" t="n">
        <v>1.8561886E-008</v>
      </c>
      <c r="BD1664" s="154" t="n">
        <v>5.2953457E-012</v>
      </c>
      <c r="BE1664" s="154" t="n">
        <v>2.0670162E-011</v>
      </c>
      <c r="BF1664" s="154" t="n">
        <v>0</v>
      </c>
      <c r="BG1664" s="154" t="n">
        <v>0</v>
      </c>
      <c r="BH1664" s="154" t="n">
        <v>0</v>
      </c>
      <c r="BI1664" s="154" t="n">
        <v>0</v>
      </c>
      <c r="BJ1664" s="154" t="n">
        <v>0</v>
      </c>
      <c r="BK1664" s="154" t="n">
        <v>0</v>
      </c>
      <c r="BL1664" s="154" t="n">
        <v>0</v>
      </c>
      <c r="BM1664" s="154" t="n">
        <v>0</v>
      </c>
      <c r="BN1664" s="154" t="n">
        <v>4.5802415E-006</v>
      </c>
      <c r="BO1664" s="154" t="n">
        <v>0.0040820012</v>
      </c>
      <c r="BP1664" s="154" t="n">
        <v>0</v>
      </c>
      <c r="BQ1664" s="154" t="n">
        <v>0</v>
      </c>
      <c r="BR1664" s="154" t="n">
        <v>0</v>
      </c>
      <c r="BT1664" s="96" t="n">
        <v>6.9794028E-006</v>
      </c>
      <c r="BU1664" s="96" t="n">
        <v>1.4250634E-007</v>
      </c>
      <c r="BV1664" s="96" t="n">
        <v>4.5201961E-006</v>
      </c>
      <c r="BW1664" s="96" t="n">
        <v>4.1253482E-010</v>
      </c>
      <c r="BX1664" s="96" t="n">
        <v>1.6399348E-007</v>
      </c>
      <c r="BY1664" s="96" t="n">
        <v>0</v>
      </c>
      <c r="BZ1664" s="96" t="n">
        <v>0</v>
      </c>
      <c r="CA1664" s="96" t="n">
        <v>0</v>
      </c>
      <c r="CB1664" s="96" t="n">
        <v>0</v>
      </c>
      <c r="CC1664" s="96" t="n">
        <v>1.2584444E-009</v>
      </c>
      <c r="CD1664" s="96" t="n">
        <v>0</v>
      </c>
      <c r="CE1664" s="96" t="n">
        <v>0</v>
      </c>
      <c r="CF1664" s="96" t="n">
        <v>0</v>
      </c>
      <c r="CG1664" s="96" t="n">
        <v>1.7488884E-007</v>
      </c>
      <c r="CH1664" s="96" t="n">
        <v>1.9761469E-006</v>
      </c>
      <c r="CI1664" s="96" t="n">
        <v>1.5152125E-013</v>
      </c>
      <c r="CJ1664" s="96" t="n">
        <v>0</v>
      </c>
      <c r="CL1664" s="155" t="n">
        <v>0</v>
      </c>
      <c r="CM1664" s="155" t="n">
        <v>0.16211499</v>
      </c>
      <c r="CN1664" s="156" t="n">
        <v>0</v>
      </c>
      <c r="CO1664" s="155" t="n">
        <v>9.7500766E-005</v>
      </c>
      <c r="CP1664" s="155" t="n">
        <v>0</v>
      </c>
      <c r="CQ1664" s="155" t="n">
        <v>0</v>
      </c>
      <c r="CR1664" s="155" t="n">
        <v>7.2568628E-006</v>
      </c>
      <c r="CS1664" s="155" t="n">
        <v>0</v>
      </c>
      <c r="CT1664" s="155" t="n">
        <v>0</v>
      </c>
      <c r="CU1664" s="155" t="n">
        <v>0</v>
      </c>
    </row>
    <row r="1665" customFormat="false" ht="13.8" hidden="false" customHeight="false" outlineLevel="0" collapsed="false">
      <c r="A1665" s="0" t="s">
        <v>2548</v>
      </c>
      <c r="B1665" s="26" t="s">
        <v>2521</v>
      </c>
      <c r="C1665" s="88" t="str">
        <f aca="false">MID(A1665,1,12)</f>
        <v>B.046.08.128</v>
      </c>
      <c r="D1665" s="2" t="s">
        <v>2519</v>
      </c>
      <c r="E1665" s="90" t="s">
        <v>1103</v>
      </c>
      <c r="F1665" s="91" t="str">
        <f aca="false">MID(A1665, 21,85)</f>
        <v>Electricity Nebraska production</v>
      </c>
      <c r="G1665" s="133" t="n">
        <f aca="false">H1665+I1665+J1665+K1665</f>
        <v>0.033594904231</v>
      </c>
      <c r="H1665" s="149" t="n">
        <f aca="false">N1665+O1665+P1665+Q1665</f>
        <v>0.00099486587</v>
      </c>
      <c r="I1665" s="149" t="n">
        <f aca="false">L1665+M1665+R1665+V1665+T1665</f>
        <v>0.0040715291</v>
      </c>
      <c r="J1665" s="150" t="n">
        <f aca="false">S1665+U1665+W1665+X1665</f>
        <v>0.004663808261</v>
      </c>
      <c r="K1665" s="149" t="n">
        <v>0.023864701</v>
      </c>
      <c r="L1665" s="130" t="n">
        <v>0.0029832956</v>
      </c>
      <c r="M1665" s="130" t="n">
        <v>0.0010882335</v>
      </c>
      <c r="N1665" s="130" t="n">
        <v>0.00094162791</v>
      </c>
      <c r="O1665" s="157" t="n">
        <v>5.323796E-005</v>
      </c>
      <c r="P1665" s="130" t="n">
        <v>0</v>
      </c>
      <c r="Q1665" s="130" t="n">
        <v>0</v>
      </c>
      <c r="R1665" s="157" t="n">
        <v>0</v>
      </c>
      <c r="S1665" s="157" t="n">
        <v>9.7698161E-005</v>
      </c>
      <c r="T1665" s="130" t="n">
        <v>0</v>
      </c>
      <c r="U1665" s="130" t="n">
        <v>0.0045661101</v>
      </c>
      <c r="V1665" s="130" t="n">
        <v>0</v>
      </c>
      <c r="W1665" s="130" t="n">
        <v>0</v>
      </c>
      <c r="X1665" s="130" t="n">
        <v>0</v>
      </c>
      <c r="Z1665" s="151" t="n">
        <f aca="false">K1665/0.15</f>
        <v>0.159098006666667</v>
      </c>
      <c r="AB1665" s="133" t="n">
        <f aca="false">K1665</f>
        <v>0.023864701</v>
      </c>
      <c r="AC1665" s="133" t="n">
        <f aca="false">L1665+M1665+N1665+O1665+P1665+Q1665+R1665</f>
        <v>0.00506639497</v>
      </c>
      <c r="AD1665" s="133" t="n">
        <f aca="false">L1665+M1665+R1665+W1665</f>
        <v>0.0040715291</v>
      </c>
      <c r="AE1665" s="133" t="n">
        <f aca="false">V1665+L1665+M1665+R1665+T1665</f>
        <v>0.0040715291</v>
      </c>
      <c r="AF1665" s="133" t="n">
        <f aca="false">S1665+U1665+X1665</f>
        <v>0.004663808261</v>
      </c>
      <c r="AH1665" s="0" t="n">
        <v>2.6335193</v>
      </c>
      <c r="AI1665" s="96" t="n">
        <v>1.6446641</v>
      </c>
      <c r="AJ1665" s="96" t="n">
        <v>0.63261298</v>
      </c>
      <c r="AK1665" s="96" t="n">
        <v>0</v>
      </c>
      <c r="AL1665" s="96" t="n">
        <v>0.0064971384</v>
      </c>
      <c r="AM1665" s="96" t="n">
        <v>0.31915204</v>
      </c>
      <c r="AN1665" s="96" t="n">
        <v>0.030592988</v>
      </c>
      <c r="AP1665" s="95" t="n">
        <v>0.0035452191</v>
      </c>
      <c r="AQ1665" s="95" t="n">
        <v>0.0033807484</v>
      </c>
      <c r="AR1665" s="95" t="n">
        <v>0.00013908055</v>
      </c>
      <c r="AS1665" s="95" t="n">
        <v>2.539018E-005</v>
      </c>
      <c r="AT1665" s="152" t="n">
        <f aca="false">AW1665+AZ1665+BA1665+BB1665+BC1665+BK1665+BL1665+BP1665</f>
        <v>2.02682757166E-007</v>
      </c>
      <c r="AU1665" s="152" t="n">
        <f aca="false">AX1665+AY1665+BD1665+BE1665+BF1665+BG1665+BH1665+BI1665+BJ1665+BM1665+BQ1665+BR1665</f>
        <v>5.14351163798E-010</v>
      </c>
      <c r="AV1665" s="153" t="n">
        <f aca="false">BN1665+BO1665</f>
        <v>0.003556047649</v>
      </c>
      <c r="AW1665" s="154" t="n">
        <v>1.4764295E-007</v>
      </c>
      <c r="AX1665" s="154" t="n">
        <v>4.4547442E-010</v>
      </c>
      <c r="AY1665" s="154" t="n">
        <v>1.2170998E-014</v>
      </c>
      <c r="AZ1665" s="154" t="n">
        <v>0</v>
      </c>
      <c r="BA1665" s="154" t="n">
        <v>0</v>
      </c>
      <c r="BB1665" s="154" t="n">
        <v>2.5233166E-011</v>
      </c>
      <c r="BC1665" s="154" t="n">
        <v>5.5014574E-008</v>
      </c>
      <c r="BD1665" s="154" t="n">
        <v>5.7543928E-012</v>
      </c>
      <c r="BE1665" s="154" t="n">
        <v>6.311018E-011</v>
      </c>
      <c r="BF1665" s="154" t="n">
        <v>0</v>
      </c>
      <c r="BG1665" s="154" t="n">
        <v>0</v>
      </c>
      <c r="BH1665" s="154" t="n">
        <v>0</v>
      </c>
      <c r="BI1665" s="154" t="n">
        <v>0</v>
      </c>
      <c r="BJ1665" s="154" t="n">
        <v>0</v>
      </c>
      <c r="BK1665" s="154" t="n">
        <v>0</v>
      </c>
      <c r="BL1665" s="154" t="n">
        <v>0</v>
      </c>
      <c r="BM1665" s="154" t="n">
        <v>0</v>
      </c>
      <c r="BN1665" s="154" t="n">
        <v>1.0331049E-005</v>
      </c>
      <c r="BO1665" s="154" t="n">
        <v>0.0035457166</v>
      </c>
      <c r="BP1665" s="154" t="n">
        <v>0</v>
      </c>
      <c r="BQ1665" s="154" t="n">
        <v>0</v>
      </c>
      <c r="BR1665" s="154" t="n">
        <v>0</v>
      </c>
      <c r="BT1665" s="96" t="n">
        <v>8.2777566E-006</v>
      </c>
      <c r="BU1665" s="96" t="n">
        <v>4.3510065E-007</v>
      </c>
      <c r="BV1665" s="96" t="n">
        <v>4.4360746E-006</v>
      </c>
      <c r="BW1665" s="96" t="n">
        <v>4.4829697E-010</v>
      </c>
      <c r="BX1665" s="96" t="n">
        <v>4.0605961E-007</v>
      </c>
      <c r="BY1665" s="96" t="n">
        <v>0</v>
      </c>
      <c r="BZ1665" s="96" t="n">
        <v>0</v>
      </c>
      <c r="CA1665" s="96" t="n">
        <v>0</v>
      </c>
      <c r="CB1665" s="96" t="n">
        <v>0</v>
      </c>
      <c r="CC1665" s="96" t="n">
        <v>1.3675375E-009</v>
      </c>
      <c r="CD1665" s="96" t="n">
        <v>0</v>
      </c>
      <c r="CE1665" s="96" t="n">
        <v>0</v>
      </c>
      <c r="CF1665" s="96" t="n">
        <v>0</v>
      </c>
      <c r="CG1665" s="96" t="n">
        <v>2.0824105E-007</v>
      </c>
      <c r="CH1665" s="96" t="n">
        <v>2.7904648E-006</v>
      </c>
      <c r="CI1665" s="96" t="n">
        <v>1.2389339E-013</v>
      </c>
      <c r="CJ1665" s="96" t="n">
        <v>0</v>
      </c>
      <c r="CL1665" s="155" t="n">
        <v>0</v>
      </c>
      <c r="CM1665" s="155" t="n">
        <v>0.15909801</v>
      </c>
      <c r="CN1665" s="156" t="n">
        <v>0</v>
      </c>
      <c r="CO1665" s="155" t="n">
        <v>0.00029768953</v>
      </c>
      <c r="CP1665" s="155" t="n">
        <v>0</v>
      </c>
      <c r="CQ1665" s="155" t="n">
        <v>0</v>
      </c>
      <c r="CR1665" s="155" t="n">
        <v>1.9519765E-005</v>
      </c>
      <c r="CS1665" s="155" t="n">
        <v>0</v>
      </c>
      <c r="CT1665" s="155" t="n">
        <v>0</v>
      </c>
      <c r="CU1665" s="155" t="n">
        <v>0</v>
      </c>
    </row>
    <row r="1666" customFormat="false" ht="13.8" hidden="false" customHeight="false" outlineLevel="0" collapsed="false">
      <c r="A1666" s="0" t="s">
        <v>2549</v>
      </c>
      <c r="B1666" s="26" t="s">
        <v>2521</v>
      </c>
      <c r="C1666" s="88" t="str">
        <f aca="false">MID(A1666,1,12)</f>
        <v>B.046.08.129</v>
      </c>
      <c r="D1666" s="2" t="s">
        <v>2519</v>
      </c>
      <c r="E1666" s="90" t="s">
        <v>1103</v>
      </c>
      <c r="F1666" s="91" t="str">
        <f aca="false">MID(A1666, 21,85)</f>
        <v>Electricity Nevada production</v>
      </c>
      <c r="G1666" s="133" t="n">
        <f aca="false">H1666+I1666+J1666+K1666</f>
        <v>0.022555088531</v>
      </c>
      <c r="H1666" s="149" t="n">
        <f aca="false">N1666+O1666+P1666+Q1666</f>
        <v>0.00135222085</v>
      </c>
      <c r="I1666" s="149" t="n">
        <f aca="false">L1666+M1666+R1666+V1666+T1666</f>
        <v>0.00192602052</v>
      </c>
      <c r="J1666" s="150" t="n">
        <f aca="false">S1666+U1666+W1666+X1666</f>
        <v>7.2932161E-005</v>
      </c>
      <c r="K1666" s="149" t="n">
        <v>0.019203915</v>
      </c>
      <c r="L1666" s="130" t="n">
        <v>0.00066174162</v>
      </c>
      <c r="M1666" s="130" t="n">
        <v>0.0012642789</v>
      </c>
      <c r="N1666" s="157" t="n">
        <v>0.0012045786</v>
      </c>
      <c r="O1666" s="130" t="n">
        <v>0.00014764225</v>
      </c>
      <c r="P1666" s="130" t="n">
        <v>0</v>
      </c>
      <c r="Q1666" s="130" t="n">
        <v>0</v>
      </c>
      <c r="R1666" s="130" t="n">
        <v>0</v>
      </c>
      <c r="S1666" s="157" t="n">
        <v>7.2932161E-005</v>
      </c>
      <c r="T1666" s="130" t="n">
        <v>0</v>
      </c>
      <c r="U1666" s="130" t="n">
        <v>0</v>
      </c>
      <c r="V1666" s="130" t="n">
        <v>0</v>
      </c>
      <c r="W1666" s="130" t="n">
        <v>0</v>
      </c>
      <c r="X1666" s="130" t="n">
        <v>0</v>
      </c>
      <c r="Z1666" s="151" t="n">
        <f aca="false">K1666/0.15</f>
        <v>0.1280261</v>
      </c>
      <c r="AB1666" s="133" t="n">
        <f aca="false">K1666</f>
        <v>0.019203915</v>
      </c>
      <c r="AC1666" s="133" t="n">
        <f aca="false">L1666+M1666+N1666+O1666+P1666+Q1666+R1666</f>
        <v>0.00327824137</v>
      </c>
      <c r="AD1666" s="133" t="n">
        <f aca="false">L1666+M1666+R1666+W1666</f>
        <v>0.00192602052</v>
      </c>
      <c r="AE1666" s="133" t="n">
        <f aca="false">V1666+L1666+M1666+R1666+T1666</f>
        <v>0.00192602052</v>
      </c>
      <c r="AF1666" s="133" t="n">
        <f aca="false">S1666+U1666+X1666</f>
        <v>7.2932161E-005</v>
      </c>
      <c r="AH1666" s="0" t="n">
        <v>2.0781811</v>
      </c>
      <c r="AI1666" s="96" t="n">
        <v>1.6859132</v>
      </c>
      <c r="AJ1666" s="96" t="n">
        <v>0</v>
      </c>
      <c r="AK1666" s="96" t="n">
        <v>0</v>
      </c>
      <c r="AL1666" s="96" t="n">
        <v>0.0045878779</v>
      </c>
      <c r="AM1666" s="96" t="n">
        <v>0.35444093</v>
      </c>
      <c r="AN1666" s="96" t="n">
        <v>0.033239075</v>
      </c>
      <c r="AP1666" s="95" t="n">
        <v>0.0024114704</v>
      </c>
      <c r="AQ1666" s="95" t="n">
        <v>0.0022213464</v>
      </c>
      <c r="AR1666" s="95" t="n">
        <v>0.00010270955</v>
      </c>
      <c r="AS1666" s="95" t="n">
        <v>8.7414383E-005</v>
      </c>
      <c r="AT1666" s="152" t="n">
        <f aca="false">AW1666+AZ1666+BA1666+BB1666+BC1666+BK1666+BL1666+BP1666</f>
        <v>1.33174243558E-007</v>
      </c>
      <c r="AU1666" s="152" t="n">
        <f aca="false">AX1666+AY1666+BD1666+BE1666+BF1666+BG1666+BH1666+BI1666+BJ1666+BM1666+BQ1666+BR1666</f>
        <v>3.798430227969E-010</v>
      </c>
      <c r="AV1666" s="153" t="n">
        <f aca="false">BN1666+BO1666</f>
        <v>0.0122429107328</v>
      </c>
      <c r="AW1666" s="154" t="n">
        <v>1.1880822E-007</v>
      </c>
      <c r="AX1666" s="154" t="n">
        <v>3.5847309E-010</v>
      </c>
      <c r="AY1666" s="154" t="n">
        <v>9.7939969E-015</v>
      </c>
      <c r="AZ1666" s="154" t="n">
        <v>0</v>
      </c>
      <c r="BA1666" s="154" t="n">
        <v>0</v>
      </c>
      <c r="BB1666" s="154" t="n">
        <v>3.2279558E-011</v>
      </c>
      <c r="BC1666" s="154" t="n">
        <v>1.4333744E-008</v>
      </c>
      <c r="BD1666" s="154" t="n">
        <v>7.3613138E-012</v>
      </c>
      <c r="BE1666" s="154" t="n">
        <v>1.3998825E-011</v>
      </c>
      <c r="BF1666" s="154" t="n">
        <v>0</v>
      </c>
      <c r="BG1666" s="154" t="n">
        <v>0</v>
      </c>
      <c r="BH1666" s="154" t="n">
        <v>0</v>
      </c>
      <c r="BI1666" s="154" t="n">
        <v>0</v>
      </c>
      <c r="BJ1666" s="154" t="n">
        <v>0</v>
      </c>
      <c r="BK1666" s="154" t="n">
        <v>0</v>
      </c>
      <c r="BL1666" s="154" t="n">
        <v>0</v>
      </c>
      <c r="BM1666" s="154" t="n">
        <v>0</v>
      </c>
      <c r="BN1666" s="154" t="n">
        <v>2.7957328E-006</v>
      </c>
      <c r="BO1666" s="154" t="n">
        <v>0.012240115</v>
      </c>
      <c r="BP1666" s="154" t="n">
        <v>0</v>
      </c>
      <c r="BQ1666" s="154" t="n">
        <v>0</v>
      </c>
      <c r="BR1666" s="154" t="n">
        <v>0</v>
      </c>
      <c r="BT1666" s="96" t="n">
        <v>6.0700143E-006</v>
      </c>
      <c r="BU1666" s="96" t="n">
        <v>9.6512128E-008</v>
      </c>
      <c r="BV1666" s="96" t="n">
        <v>3.5697074E-006</v>
      </c>
      <c r="BW1666" s="96" t="n">
        <v>5.7348443E-010</v>
      </c>
      <c r="BX1666" s="96" t="n">
        <v>2.1165201E-007</v>
      </c>
      <c r="BY1666" s="96" t="n">
        <v>0</v>
      </c>
      <c r="BZ1666" s="96" t="n">
        <v>0</v>
      </c>
      <c r="CA1666" s="96" t="n">
        <v>0</v>
      </c>
      <c r="CB1666" s="96" t="n">
        <v>0</v>
      </c>
      <c r="CC1666" s="96" t="n">
        <v>1.7494239E-009</v>
      </c>
      <c r="CD1666" s="96" t="n">
        <v>0</v>
      </c>
      <c r="CE1666" s="96" t="n">
        <v>0</v>
      </c>
      <c r="CF1666" s="96" t="n">
        <v>0</v>
      </c>
      <c r="CG1666" s="96" t="n">
        <v>2.3652665E-007</v>
      </c>
      <c r="CH1666" s="96" t="n">
        <v>1.9532931E-006</v>
      </c>
      <c r="CI1666" s="96" t="n">
        <v>9.2487032E-014</v>
      </c>
      <c r="CJ1666" s="96" t="n">
        <v>0</v>
      </c>
      <c r="CL1666" s="155" t="n">
        <v>0</v>
      </c>
      <c r="CM1666" s="155" t="n">
        <v>0.1280261</v>
      </c>
      <c r="CN1666" s="156" t="n">
        <v>0</v>
      </c>
      <c r="CO1666" s="155" t="n">
        <v>6.6032192E-005</v>
      </c>
      <c r="CP1666" s="155" t="n">
        <v>0</v>
      </c>
      <c r="CQ1666" s="155" t="n">
        <v>0</v>
      </c>
      <c r="CR1666" s="155" t="n">
        <v>7.7171516E-006</v>
      </c>
      <c r="CS1666" s="155" t="n">
        <v>0</v>
      </c>
      <c r="CT1666" s="155" t="n">
        <v>0</v>
      </c>
      <c r="CU1666" s="155" t="n">
        <v>0</v>
      </c>
    </row>
    <row r="1667" customFormat="false" ht="13.8" hidden="false" customHeight="false" outlineLevel="0" collapsed="false">
      <c r="A1667" s="0" t="s">
        <v>2550</v>
      </c>
      <c r="B1667" s="26" t="s">
        <v>2521</v>
      </c>
      <c r="C1667" s="88" t="str">
        <f aca="false">MID(A1667,1,12)</f>
        <v>B.046.08.130</v>
      </c>
      <c r="D1667" s="2" t="s">
        <v>2519</v>
      </c>
      <c r="E1667" s="90" t="s">
        <v>1103</v>
      </c>
      <c r="F1667" s="91" t="str">
        <f aca="false">MID(A1667, 21,85)</f>
        <v>Electricity New Hampshire production</v>
      </c>
      <c r="G1667" s="133" t="n">
        <f aca="false">H1667+I1667+J1667+K1667</f>
        <v>0.025101523005</v>
      </c>
      <c r="H1667" s="149" t="n">
        <f aca="false">N1667+O1667+P1667+Q1667</f>
        <v>0.00079502724</v>
      </c>
      <c r="I1667" s="149" t="n">
        <f aca="false">L1667+M1667+R1667+V1667+T1667</f>
        <v>0.00137672823</v>
      </c>
      <c r="J1667" s="150" t="n">
        <f aca="false">S1667+U1667+W1667+X1667</f>
        <v>0.014720923835</v>
      </c>
      <c r="K1667" s="149" t="n">
        <v>0.0082088437</v>
      </c>
      <c r="L1667" s="130" t="n">
        <v>0.0006575055</v>
      </c>
      <c r="M1667" s="130" t="n">
        <v>0.00071922273</v>
      </c>
      <c r="N1667" s="157" t="n">
        <v>0.00066657864</v>
      </c>
      <c r="O1667" s="130" t="n">
        <v>0.0001284486</v>
      </c>
      <c r="P1667" s="130" t="n">
        <v>0</v>
      </c>
      <c r="Q1667" s="130" t="n">
        <v>0</v>
      </c>
      <c r="R1667" s="157" t="n">
        <v>0</v>
      </c>
      <c r="S1667" s="157" t="n">
        <v>2.6827835E-005</v>
      </c>
      <c r="T1667" s="130" t="n">
        <v>0</v>
      </c>
      <c r="U1667" s="130" t="n">
        <v>0.014694096</v>
      </c>
      <c r="V1667" s="130" t="n">
        <v>0</v>
      </c>
      <c r="W1667" s="130" t="n">
        <v>0</v>
      </c>
      <c r="X1667" s="130" t="n">
        <v>0</v>
      </c>
      <c r="Z1667" s="151" t="n">
        <f aca="false">K1667/0.15</f>
        <v>0.0547256246666667</v>
      </c>
      <c r="AB1667" s="133" t="n">
        <f aca="false">K1667</f>
        <v>0.0082088437</v>
      </c>
      <c r="AC1667" s="133" t="n">
        <f aca="false">L1667+M1667+N1667+O1667+P1667+Q1667+R1667</f>
        <v>0.00217175547</v>
      </c>
      <c r="AD1667" s="133" t="n">
        <f aca="false">L1667+M1667+R1667+W1667</f>
        <v>0.00137672823</v>
      </c>
      <c r="AE1667" s="133" t="n">
        <f aca="false">V1667+L1667+M1667+R1667+T1667</f>
        <v>0.00137672823</v>
      </c>
      <c r="AF1667" s="133" t="n">
        <f aca="false">S1667+U1667+X1667</f>
        <v>0.014720923835</v>
      </c>
      <c r="AH1667" s="0" t="n">
        <v>3.0208229</v>
      </c>
      <c r="AI1667" s="96" t="n">
        <v>0.69981485</v>
      </c>
      <c r="AJ1667" s="96" t="n">
        <v>2.0357976</v>
      </c>
      <c r="AK1667" s="96" t="n">
        <v>0</v>
      </c>
      <c r="AL1667" s="96" t="n">
        <v>0.1565135</v>
      </c>
      <c r="AM1667" s="96" t="n">
        <v>0.029092892</v>
      </c>
      <c r="AN1667" s="96" t="n">
        <v>0.099604051</v>
      </c>
      <c r="AP1667" s="95" t="n">
        <v>0.0011647383</v>
      </c>
      <c r="AQ1667" s="95" t="n">
        <v>0.0010801799</v>
      </c>
      <c r="AR1667" s="95" t="n">
        <v>4.6297532E-005</v>
      </c>
      <c r="AS1667" s="95" t="n">
        <v>3.8260874E-005</v>
      </c>
      <c r="AT1667" s="152" t="n">
        <f aca="false">AW1667+AZ1667+BA1667+BB1667+BC1667+BK1667+BL1667+BP1667</f>
        <v>6.4758985565E-008</v>
      </c>
      <c r="AU1667" s="152" t="n">
        <f aca="false">AX1667+AY1667+BD1667+BE1667+BF1667+BG1667+BH1667+BI1667+BJ1667+BM1667+BQ1667+BR1667</f>
        <v>1.712186846103E-010</v>
      </c>
      <c r="AV1667" s="153" t="n">
        <f aca="false">BN1667+BO1667</f>
        <v>0.005358665907</v>
      </c>
      <c r="AW1667" s="154" t="n">
        <v>5.0785379E-008</v>
      </c>
      <c r="AX1667" s="154" t="n">
        <v>1.5323175E-010</v>
      </c>
      <c r="AY1667" s="154" t="n">
        <v>4.1865103E-015</v>
      </c>
      <c r="AZ1667" s="154" t="n">
        <v>0</v>
      </c>
      <c r="BA1667" s="154" t="n">
        <v>0</v>
      </c>
      <c r="BB1667" s="154" t="n">
        <v>1.7862565E-011</v>
      </c>
      <c r="BC1667" s="154" t="n">
        <v>1.3955744E-008</v>
      </c>
      <c r="BD1667" s="154" t="n">
        <v>4.0735361E-012</v>
      </c>
      <c r="BE1667" s="154" t="n">
        <v>1.3909212E-011</v>
      </c>
      <c r="BF1667" s="154" t="n">
        <v>0</v>
      </c>
      <c r="BG1667" s="154" t="n">
        <v>0</v>
      </c>
      <c r="BH1667" s="154" t="n">
        <v>0</v>
      </c>
      <c r="BI1667" s="154" t="n">
        <v>0</v>
      </c>
      <c r="BJ1667" s="154" t="n">
        <v>0</v>
      </c>
      <c r="BK1667" s="154" t="n">
        <v>0</v>
      </c>
      <c r="BL1667" s="154" t="n">
        <v>0</v>
      </c>
      <c r="BM1667" s="154" t="n">
        <v>0</v>
      </c>
      <c r="BN1667" s="154" t="n">
        <v>2.2222507E-005</v>
      </c>
      <c r="BO1667" s="154" t="n">
        <v>0.0053364434</v>
      </c>
      <c r="BP1667" s="154" t="n">
        <v>0</v>
      </c>
      <c r="BQ1667" s="154" t="n">
        <v>0</v>
      </c>
      <c r="BR1667" s="154" t="n">
        <v>0</v>
      </c>
      <c r="BT1667" s="96" t="n">
        <v>5.3657258E-006</v>
      </c>
      <c r="BU1667" s="96" t="n">
        <v>9.5894309E-008</v>
      </c>
      <c r="BV1667" s="96" t="n">
        <v>1.5258956E-006</v>
      </c>
      <c r="BW1667" s="96" t="n">
        <v>3.1734954E-010</v>
      </c>
      <c r="BX1667" s="96" t="n">
        <v>1.9396323E-007</v>
      </c>
      <c r="BY1667" s="96" t="n">
        <v>0</v>
      </c>
      <c r="BZ1667" s="96" t="n">
        <v>0</v>
      </c>
      <c r="CA1667" s="96" t="n">
        <v>0</v>
      </c>
      <c r="CB1667" s="96" t="n">
        <v>0</v>
      </c>
      <c r="CC1667" s="96" t="n">
        <v>9.6808012E-010</v>
      </c>
      <c r="CD1667" s="96" t="n">
        <v>0</v>
      </c>
      <c r="CE1667" s="96" t="n">
        <v>0</v>
      </c>
      <c r="CF1667" s="96" t="n">
        <v>0</v>
      </c>
      <c r="CG1667" s="96" t="n">
        <v>1.3364493E-007</v>
      </c>
      <c r="CH1667" s="96" t="n">
        <v>3.4150422E-006</v>
      </c>
      <c r="CI1667" s="96" t="n">
        <v>3.4021024E-014</v>
      </c>
      <c r="CJ1667" s="96" t="n">
        <v>0</v>
      </c>
      <c r="CL1667" s="155" t="n">
        <v>0</v>
      </c>
      <c r="CM1667" s="155" t="n">
        <v>0.054725624</v>
      </c>
      <c r="CN1667" s="156" t="n">
        <v>0</v>
      </c>
      <c r="CO1667" s="155" t="n">
        <v>6.560949E-005</v>
      </c>
      <c r="CP1667" s="155" t="n">
        <v>0</v>
      </c>
      <c r="CQ1667" s="155" t="n">
        <v>0</v>
      </c>
      <c r="CR1667" s="155" t="n">
        <v>7.2126751E-006</v>
      </c>
      <c r="CS1667" s="155" t="n">
        <v>0</v>
      </c>
      <c r="CT1667" s="155" t="n">
        <v>0</v>
      </c>
      <c r="CU1667" s="155" t="n">
        <v>0</v>
      </c>
    </row>
    <row r="1668" customFormat="false" ht="13.8" hidden="false" customHeight="false" outlineLevel="0" collapsed="false">
      <c r="A1668" s="0" t="s">
        <v>2551</v>
      </c>
      <c r="B1668" s="26" t="s">
        <v>2521</v>
      </c>
      <c r="C1668" s="88" t="str">
        <f aca="false">MID(A1668,1,12)</f>
        <v>B.046.08.131</v>
      </c>
      <c r="D1668" s="2" t="s">
        <v>2519</v>
      </c>
      <c r="E1668" s="90" t="s">
        <v>1103</v>
      </c>
      <c r="F1668" s="91" t="str">
        <f aca="false">MID(A1668, 21,85)</f>
        <v>Electricity New Jersey production</v>
      </c>
      <c r="G1668" s="133" t="n">
        <f aca="false">H1668+I1668+J1668+K1668</f>
        <v>0.0301735610757</v>
      </c>
      <c r="H1668" s="149" t="n">
        <f aca="false">N1668+O1668+P1668+Q1668</f>
        <v>0.00109766056</v>
      </c>
      <c r="I1668" s="149" t="n">
        <f aca="false">L1668+M1668+R1668+V1668+T1668</f>
        <v>0.0016613316</v>
      </c>
      <c r="J1668" s="150" t="n">
        <f aca="false">S1668+U1668+W1668+X1668</f>
        <v>0.0116609259157</v>
      </c>
      <c r="K1668" s="149" t="n">
        <v>0.015753643</v>
      </c>
      <c r="L1668" s="130" t="n">
        <v>0.00066429456</v>
      </c>
      <c r="M1668" s="130" t="n">
        <v>0.00099703704</v>
      </c>
      <c r="N1668" s="130" t="n">
        <v>0.00096402556</v>
      </c>
      <c r="O1668" s="157" t="n">
        <v>0.000133635</v>
      </c>
      <c r="P1668" s="130" t="n">
        <v>0</v>
      </c>
      <c r="Q1668" s="130" t="n">
        <v>0</v>
      </c>
      <c r="R1668" s="157" t="n">
        <v>0</v>
      </c>
      <c r="S1668" s="157" t="n">
        <v>6.3929157E-006</v>
      </c>
      <c r="T1668" s="130" t="n">
        <v>0</v>
      </c>
      <c r="U1668" s="130" t="n">
        <v>0.011654533</v>
      </c>
      <c r="V1668" s="130" t="n">
        <v>0</v>
      </c>
      <c r="W1668" s="130" t="n">
        <v>0</v>
      </c>
      <c r="X1668" s="130" t="n">
        <v>0</v>
      </c>
      <c r="Z1668" s="151" t="n">
        <f aca="false">K1668/0.15</f>
        <v>0.105024286666667</v>
      </c>
      <c r="AB1668" s="133" t="n">
        <f aca="false">K1668</f>
        <v>0.015753643</v>
      </c>
      <c r="AC1668" s="133" t="n">
        <f aca="false">L1668+M1668+N1668+O1668+P1668+Q1668+R1668</f>
        <v>0.00275899216</v>
      </c>
      <c r="AD1668" s="133" t="n">
        <f aca="false">L1668+M1668+R1668+W1668</f>
        <v>0.0016613316</v>
      </c>
      <c r="AE1668" s="133" t="n">
        <f aca="false">V1668+L1668+M1668+R1668+T1668</f>
        <v>0.0016613316</v>
      </c>
      <c r="AF1668" s="133" t="n">
        <f aca="false">S1668+U1668+X1668</f>
        <v>0.0116609259157</v>
      </c>
      <c r="AH1668" s="0" t="n">
        <v>3.0151011</v>
      </c>
      <c r="AI1668" s="96" t="n">
        <v>1.3549261</v>
      </c>
      <c r="AJ1668" s="96" t="n">
        <v>1.6146805</v>
      </c>
      <c r="AK1668" s="96" t="n">
        <v>0</v>
      </c>
      <c r="AL1668" s="96" t="n">
        <v>0.018860022</v>
      </c>
      <c r="AM1668" s="96" t="n">
        <v>0.026434089</v>
      </c>
      <c r="AN1668" s="96" t="n">
        <v>0.00020038476</v>
      </c>
      <c r="AP1668" s="95" t="n">
        <v>0.0020235428</v>
      </c>
      <c r="AQ1668" s="95" t="n">
        <v>0.0018623014</v>
      </c>
      <c r="AR1668" s="95" t="n">
        <v>8.4911047E-005</v>
      </c>
      <c r="AS1668" s="95" t="n">
        <v>7.6330344E-005</v>
      </c>
      <c r="AT1668" s="152" t="n">
        <f aca="false">AW1668+AZ1668+BA1668+BB1668+BC1668+BK1668+BL1668+BP1668</f>
        <v>1.11648766365E-007</v>
      </c>
      <c r="AU1668" s="152" t="n">
        <f aca="false">AX1668+AY1668+BD1668+BE1668+BF1668+BG1668+BH1668+BI1668+BJ1668+BM1668+BQ1668+BR1668</f>
        <v>3.140201426581E-010</v>
      </c>
      <c r="AV1668" s="153" t="n">
        <f aca="false">BN1668+BO1668</f>
        <v>0.010690524039</v>
      </c>
      <c r="AW1668" s="154" t="n">
        <v>9.746254E-008</v>
      </c>
      <c r="AX1668" s="154" t="n">
        <v>2.9406801E-010</v>
      </c>
      <c r="AY1668" s="154" t="n">
        <v>8.0343581E-015</v>
      </c>
      <c r="AZ1668" s="154" t="n">
        <v>0</v>
      </c>
      <c r="BA1668" s="154" t="n">
        <v>0</v>
      </c>
      <c r="BB1668" s="154" t="n">
        <v>2.5833365E-011</v>
      </c>
      <c r="BC1668" s="154" t="n">
        <v>1.4160393E-008</v>
      </c>
      <c r="BD1668" s="154" t="n">
        <v>5.8912673E-012</v>
      </c>
      <c r="BE1668" s="154" t="n">
        <v>1.4052831E-011</v>
      </c>
      <c r="BF1668" s="154" t="n">
        <v>0</v>
      </c>
      <c r="BG1668" s="154" t="n">
        <v>0</v>
      </c>
      <c r="BH1668" s="154" t="n">
        <v>0</v>
      </c>
      <c r="BI1668" s="154" t="n">
        <v>0</v>
      </c>
      <c r="BJ1668" s="154" t="n">
        <v>0</v>
      </c>
      <c r="BK1668" s="154" t="n">
        <v>0</v>
      </c>
      <c r="BL1668" s="154" t="n">
        <v>0</v>
      </c>
      <c r="BM1668" s="154" t="n">
        <v>0</v>
      </c>
      <c r="BN1668" s="154" t="n">
        <v>1.7055039E-005</v>
      </c>
      <c r="BO1668" s="154" t="n">
        <v>0.010673469</v>
      </c>
      <c r="BP1668" s="154" t="n">
        <v>0</v>
      </c>
      <c r="BQ1668" s="154" t="n">
        <v>0</v>
      </c>
      <c r="BR1668" s="154" t="n">
        <v>0</v>
      </c>
      <c r="BT1668" s="96" t="n">
        <v>7.0462055E-006</v>
      </c>
      <c r="BU1668" s="96" t="n">
        <v>9.6884463E-008</v>
      </c>
      <c r="BV1668" s="96" t="n">
        <v>2.9283559E-006</v>
      </c>
      <c r="BW1668" s="96" t="n">
        <v>4.589602E-010</v>
      </c>
      <c r="BX1668" s="96" t="n">
        <v>1.994211E-007</v>
      </c>
      <c r="BY1668" s="96" t="n">
        <v>0</v>
      </c>
      <c r="BZ1668" s="96" t="n">
        <v>0</v>
      </c>
      <c r="CA1668" s="96" t="n">
        <v>0</v>
      </c>
      <c r="CB1668" s="96" t="n">
        <v>0</v>
      </c>
      <c r="CC1668" s="96" t="n">
        <v>1.4000658E-009</v>
      </c>
      <c r="CD1668" s="96" t="n">
        <v>0</v>
      </c>
      <c r="CE1668" s="96" t="n">
        <v>0</v>
      </c>
      <c r="CF1668" s="96" t="n">
        <v>0</v>
      </c>
      <c r="CG1668" s="96" t="n">
        <v>1.905678E-007</v>
      </c>
      <c r="CH1668" s="96" t="n">
        <v>3.6291173E-006</v>
      </c>
      <c r="CI1668" s="96" t="n">
        <v>8.1070106E-015</v>
      </c>
      <c r="CJ1668" s="96" t="n">
        <v>0</v>
      </c>
      <c r="CL1668" s="155" t="n">
        <v>0</v>
      </c>
      <c r="CM1668" s="155" t="n">
        <v>0.10502429</v>
      </c>
      <c r="CN1668" s="156" t="n">
        <v>0</v>
      </c>
      <c r="CO1668" s="155" t="n">
        <v>6.6286939E-005</v>
      </c>
      <c r="CP1668" s="155" t="n">
        <v>0</v>
      </c>
      <c r="CQ1668" s="155" t="n">
        <v>0</v>
      </c>
      <c r="CR1668" s="155" t="n">
        <v>7.3834114E-006</v>
      </c>
      <c r="CS1668" s="155" t="n">
        <v>0</v>
      </c>
      <c r="CT1668" s="155" t="n">
        <v>0</v>
      </c>
      <c r="CU1668" s="155" t="n">
        <v>0</v>
      </c>
    </row>
    <row r="1669" customFormat="false" ht="13.8" hidden="false" customHeight="false" outlineLevel="0" collapsed="false">
      <c r="A1669" s="0" t="s">
        <v>2552</v>
      </c>
      <c r="B1669" s="26" t="s">
        <v>2521</v>
      </c>
      <c r="C1669" s="88" t="str">
        <f aca="false">MID(A1669,1,12)</f>
        <v>B.046.08.132</v>
      </c>
      <c r="D1669" s="2" t="s">
        <v>2519</v>
      </c>
      <c r="E1669" s="90" t="s">
        <v>1103</v>
      </c>
      <c r="F1669" s="91" t="str">
        <f aca="false">MID(A1669, 21,85)</f>
        <v>Electricity New Mexico production</v>
      </c>
      <c r="G1669" s="133" t="n">
        <f aca="false">H1669+I1669+J1669+K1669</f>
        <v>0.02195845835</v>
      </c>
      <c r="H1669" s="149" t="n">
        <f aca="false">N1669+O1669+P1669+Q1669</f>
        <v>0.00094115346</v>
      </c>
      <c r="I1669" s="149" t="n">
        <f aca="false">L1669+M1669+R1669+V1669+T1669</f>
        <v>0.00134302744</v>
      </c>
      <c r="J1669" s="150" t="n">
        <f aca="false">S1669+U1669+W1669+X1669</f>
        <v>0.00013407645</v>
      </c>
      <c r="K1669" s="149" t="n">
        <v>0.019540201</v>
      </c>
      <c r="L1669" s="130" t="n">
        <v>0.00046425787</v>
      </c>
      <c r="M1669" s="130" t="n">
        <v>0.00087876957</v>
      </c>
      <c r="N1669" s="157" t="n">
        <v>0.00083573897</v>
      </c>
      <c r="O1669" s="157" t="n">
        <v>0.00010541449</v>
      </c>
      <c r="P1669" s="130" t="n">
        <v>0</v>
      </c>
      <c r="Q1669" s="130" t="n">
        <v>0</v>
      </c>
      <c r="R1669" s="130" t="n">
        <v>0</v>
      </c>
      <c r="S1669" s="157" t="n">
        <v>0.00013407645</v>
      </c>
      <c r="T1669" s="130" t="n">
        <v>0</v>
      </c>
      <c r="U1669" s="130" t="n">
        <v>0</v>
      </c>
      <c r="V1669" s="130" t="n">
        <v>0</v>
      </c>
      <c r="W1669" s="130" t="n">
        <v>0</v>
      </c>
      <c r="X1669" s="130" t="n">
        <v>0</v>
      </c>
      <c r="Z1669" s="151" t="n">
        <f aca="false">K1669/0.15</f>
        <v>0.130268006666667</v>
      </c>
      <c r="AB1669" s="133" t="n">
        <f aca="false">K1669</f>
        <v>0.019540201</v>
      </c>
      <c r="AC1669" s="133" t="n">
        <f aca="false">L1669+M1669+N1669+O1669+P1669+Q1669+R1669</f>
        <v>0.0022841809</v>
      </c>
      <c r="AD1669" s="133" t="n">
        <f aca="false">L1669+M1669+R1669+W1669</f>
        <v>0.00134302744</v>
      </c>
      <c r="AE1669" s="133" t="n">
        <f aca="false">V1669+L1669+M1669+R1669+T1669</f>
        <v>0.00134302744</v>
      </c>
      <c r="AF1669" s="133" t="n">
        <f aca="false">S1669+U1669+X1669</f>
        <v>0.00013407645</v>
      </c>
      <c r="AH1669" s="0" t="n">
        <v>2.0632866</v>
      </c>
      <c r="AI1669" s="96" t="n">
        <v>1.5893604</v>
      </c>
      <c r="AJ1669" s="96" t="n">
        <v>0</v>
      </c>
      <c r="AK1669" s="96" t="n">
        <v>0</v>
      </c>
      <c r="AL1669" s="96" t="n">
        <v>0.0011738746</v>
      </c>
      <c r="AM1669" s="96" t="n">
        <v>0.46985976</v>
      </c>
      <c r="AN1669" s="96" t="n">
        <v>0.0028925984</v>
      </c>
      <c r="AP1669" s="95" t="n">
        <v>0.0023489363</v>
      </c>
      <c r="AQ1669" s="95" t="n">
        <v>0.002185013</v>
      </c>
      <c r="AR1669" s="95" t="n">
        <v>0.00010266786</v>
      </c>
      <c r="AS1669" s="95" t="n">
        <v>6.1255486E-005</v>
      </c>
      <c r="AT1669" s="152" t="n">
        <f aca="false">AW1669+AZ1669+BA1669+BB1669+BC1669+BK1669+BL1669+BP1669</f>
        <v>1.30995980619E-007</v>
      </c>
      <c r="AU1669" s="152" t="n">
        <f aca="false">AX1669+AY1669+BD1669+BE1669+BF1669+BG1669+BH1669+BI1669+BJ1669+BM1669+BQ1669+BR1669</f>
        <v>3.796888305025E-010</v>
      </c>
      <c r="AV1669" s="153" t="n">
        <f aca="false">BN1669+BO1669</f>
        <v>0.0085791996972</v>
      </c>
      <c r="AW1669" s="154" t="n">
        <v>1.2088871E-007</v>
      </c>
      <c r="AX1669" s="154" t="n">
        <v>3.6475042E-010</v>
      </c>
      <c r="AY1669" s="154" t="n">
        <v>9.9655025E-015</v>
      </c>
      <c r="AZ1669" s="154" t="n">
        <v>0</v>
      </c>
      <c r="BA1669" s="154" t="n">
        <v>0</v>
      </c>
      <c r="BB1669" s="154" t="n">
        <v>2.2395619E-011</v>
      </c>
      <c r="BC1669" s="154" t="n">
        <v>1.0084875E-008</v>
      </c>
      <c r="BD1669" s="154" t="n">
        <v>5.1072937E-012</v>
      </c>
      <c r="BE1669" s="154" t="n">
        <v>9.8211513E-012</v>
      </c>
      <c r="BF1669" s="154" t="n">
        <v>0</v>
      </c>
      <c r="BG1669" s="154" t="n">
        <v>0</v>
      </c>
      <c r="BH1669" s="154" t="n">
        <v>0</v>
      </c>
      <c r="BI1669" s="154" t="n">
        <v>0</v>
      </c>
      <c r="BJ1669" s="154" t="n">
        <v>0</v>
      </c>
      <c r="BK1669" s="154" t="n">
        <v>0</v>
      </c>
      <c r="BL1669" s="154" t="n">
        <v>0</v>
      </c>
      <c r="BM1669" s="154" t="n">
        <v>0</v>
      </c>
      <c r="BN1669" s="154" t="n">
        <v>5.1395972E-006</v>
      </c>
      <c r="BO1669" s="154" t="n">
        <v>0.0085740601</v>
      </c>
      <c r="BP1669" s="154" t="n">
        <v>0</v>
      </c>
      <c r="BQ1669" s="154" t="n">
        <v>0</v>
      </c>
      <c r="BR1669" s="154" t="n">
        <v>0</v>
      </c>
      <c r="BT1669" s="96" t="n">
        <v>5.8837244E-006</v>
      </c>
      <c r="BU1669" s="96" t="n">
        <v>6.7709985E-008</v>
      </c>
      <c r="BV1669" s="96" t="n">
        <v>3.6322177E-006</v>
      </c>
      <c r="BW1669" s="96" t="n">
        <v>3.978846E-010</v>
      </c>
      <c r="BX1669" s="96" t="n">
        <v>1.5012946E-007</v>
      </c>
      <c r="BY1669" s="96" t="n">
        <v>0</v>
      </c>
      <c r="BZ1669" s="96" t="n">
        <v>0</v>
      </c>
      <c r="CA1669" s="96" t="n">
        <v>0</v>
      </c>
      <c r="CB1669" s="96" t="n">
        <v>0</v>
      </c>
      <c r="CC1669" s="96" t="n">
        <v>1.2137537E-009</v>
      </c>
      <c r="CD1669" s="96" t="n">
        <v>0</v>
      </c>
      <c r="CE1669" s="96" t="n">
        <v>0</v>
      </c>
      <c r="CF1669" s="96" t="n">
        <v>0</v>
      </c>
      <c r="CG1669" s="96" t="n">
        <v>1.6415131E-007</v>
      </c>
      <c r="CH1669" s="96" t="n">
        <v>1.8679041E-006</v>
      </c>
      <c r="CI1669" s="96" t="n">
        <v>1.7002558E-013</v>
      </c>
      <c r="CJ1669" s="96" t="n">
        <v>0</v>
      </c>
      <c r="CL1669" s="155" t="n">
        <v>0</v>
      </c>
      <c r="CM1669" s="155" t="n">
        <v>0.13026801</v>
      </c>
      <c r="CN1669" s="156" t="n">
        <v>0</v>
      </c>
      <c r="CO1669" s="155" t="n">
        <v>4.6326186E-005</v>
      </c>
      <c r="CP1669" s="155" t="n">
        <v>0</v>
      </c>
      <c r="CQ1669" s="155" t="n">
        <v>0</v>
      </c>
      <c r="CR1669" s="155" t="n">
        <v>5.4598343E-006</v>
      </c>
      <c r="CS1669" s="155" t="n">
        <v>0</v>
      </c>
      <c r="CT1669" s="155" t="n">
        <v>0</v>
      </c>
      <c r="CU1669" s="155" t="n">
        <v>0</v>
      </c>
    </row>
    <row r="1670" customFormat="false" ht="13.8" hidden="false" customHeight="false" outlineLevel="0" collapsed="false">
      <c r="A1670" s="0" t="s">
        <v>2553</v>
      </c>
      <c r="B1670" s="26" t="s">
        <v>2521</v>
      </c>
      <c r="C1670" s="88" t="str">
        <f aca="false">MID(A1670,1,12)</f>
        <v>B.046.08.133</v>
      </c>
      <c r="D1670" s="2" t="s">
        <v>2519</v>
      </c>
      <c r="E1670" s="90" t="s">
        <v>1103</v>
      </c>
      <c r="F1670" s="91" t="str">
        <f aca="false">MID(A1670, 21,85)</f>
        <v>Electricity New York2 production</v>
      </c>
      <c r="G1670" s="133" t="n">
        <f aca="false">H1670+I1670+J1670+K1670</f>
        <v>0.024177079761</v>
      </c>
      <c r="H1670" s="149" t="n">
        <f aca="false">N1670+O1670+P1670+Q1670</f>
        <v>0.00115624491</v>
      </c>
      <c r="I1670" s="149" t="n">
        <f aca="false">L1670+M1670+R1670+V1670+T1670</f>
        <v>0.00174208936</v>
      </c>
      <c r="J1670" s="150" t="n">
        <f aca="false">S1670+U1670+W1670+X1670</f>
        <v>0.005908624491</v>
      </c>
      <c r="K1670" s="149" t="n">
        <v>0.015370121</v>
      </c>
      <c r="L1670" s="130" t="n">
        <v>0.00065344816</v>
      </c>
      <c r="M1670" s="130" t="n">
        <v>0.0010886412</v>
      </c>
      <c r="N1670" s="130" t="n">
        <v>0.0010299105</v>
      </c>
      <c r="O1670" s="157" t="n">
        <v>0.00012633441</v>
      </c>
      <c r="P1670" s="130" t="n">
        <v>0</v>
      </c>
      <c r="Q1670" s="130" t="n">
        <v>0</v>
      </c>
      <c r="R1670" s="157" t="n">
        <v>0</v>
      </c>
      <c r="S1670" s="157" t="n">
        <v>6.4040691E-005</v>
      </c>
      <c r="T1670" s="130" t="n">
        <v>0</v>
      </c>
      <c r="U1670" s="130" t="n">
        <v>0.0058445838</v>
      </c>
      <c r="V1670" s="130" t="n">
        <v>0</v>
      </c>
      <c r="W1670" s="130" t="n">
        <v>0</v>
      </c>
      <c r="X1670" s="130" t="n">
        <v>0</v>
      </c>
      <c r="Z1670" s="151" t="n">
        <f aca="false">K1670/0.15</f>
        <v>0.102467473333333</v>
      </c>
      <c r="AB1670" s="133" t="n">
        <f aca="false">K1670</f>
        <v>0.015370121</v>
      </c>
      <c r="AC1670" s="133" t="n">
        <f aca="false">L1670+M1670+N1670+O1670+P1670+Q1670+R1670</f>
        <v>0.00289833427</v>
      </c>
      <c r="AD1670" s="133" t="n">
        <f aca="false">L1670+M1670+R1670+W1670</f>
        <v>0.00174208936</v>
      </c>
      <c r="AE1670" s="133" t="n">
        <f aca="false">V1670+L1670+M1670+R1670+T1670</f>
        <v>0.00174208936</v>
      </c>
      <c r="AF1670" s="133" t="n">
        <f aca="false">S1670+U1670+X1670</f>
        <v>0.005908624491</v>
      </c>
      <c r="AH1670" s="0" t="n">
        <v>2.3838907</v>
      </c>
      <c r="AI1670" s="96" t="n">
        <v>1.2421132</v>
      </c>
      <c r="AJ1670" s="96" t="n">
        <v>0.80973947</v>
      </c>
      <c r="AK1670" s="96" t="n">
        <v>0</v>
      </c>
      <c r="AL1670" s="96" t="n">
        <v>0.025256419</v>
      </c>
      <c r="AM1670" s="96" t="n">
        <v>0.062232188</v>
      </c>
      <c r="AN1670" s="96" t="n">
        <v>0.24454948</v>
      </c>
      <c r="AP1670" s="95" t="n">
        <v>0.0019706639</v>
      </c>
      <c r="AQ1670" s="95" t="n">
        <v>0.0018175581</v>
      </c>
      <c r="AR1670" s="95" t="n">
        <v>8.3022005E-005</v>
      </c>
      <c r="AS1670" s="95" t="n">
        <v>7.008387E-005</v>
      </c>
      <c r="AT1670" s="152" t="n">
        <f aca="false">AW1670+AZ1670+BA1670+BB1670+BC1670+BK1670+BL1670+BP1670</f>
        <v>1.08966309908E-007</v>
      </c>
      <c r="AU1670" s="152" t="n">
        <f aca="false">AX1670+AY1670+BD1670+BE1670+BF1670+BG1670+BH1670+BI1670+BJ1670+BM1670+BQ1670+BR1670</f>
        <v>3.070340370617E-010</v>
      </c>
      <c r="AV1670" s="153" t="n">
        <f aca="false">BN1670+BO1670</f>
        <v>0.009815668059</v>
      </c>
      <c r="AW1670" s="154" t="n">
        <v>9.5089815E-008</v>
      </c>
      <c r="AX1670" s="154" t="n">
        <v>2.8690892E-010</v>
      </c>
      <c r="AY1670" s="154" t="n">
        <v>7.8387617E-015</v>
      </c>
      <c r="AZ1670" s="154" t="n">
        <v>0</v>
      </c>
      <c r="BA1670" s="154" t="n">
        <v>0</v>
      </c>
      <c r="BB1670" s="154" t="n">
        <v>2.7598908E-011</v>
      </c>
      <c r="BC1670" s="154" t="n">
        <v>1.3848896E-008</v>
      </c>
      <c r="BD1670" s="154" t="n">
        <v>6.2938973E-012</v>
      </c>
      <c r="BE1670" s="154" t="n">
        <v>1.3823381E-011</v>
      </c>
      <c r="BF1670" s="154" t="n">
        <v>0</v>
      </c>
      <c r="BG1670" s="154" t="n">
        <v>0</v>
      </c>
      <c r="BH1670" s="154" t="n">
        <v>0</v>
      </c>
      <c r="BI1670" s="154" t="n">
        <v>0</v>
      </c>
      <c r="BJ1670" s="154" t="n">
        <v>0</v>
      </c>
      <c r="BK1670" s="154" t="n">
        <v>0</v>
      </c>
      <c r="BL1670" s="154" t="n">
        <v>0</v>
      </c>
      <c r="BM1670" s="154" t="n">
        <v>0</v>
      </c>
      <c r="BN1670" s="154" t="n">
        <v>1.0884859E-005</v>
      </c>
      <c r="BO1670" s="154" t="n">
        <v>0.0098047832</v>
      </c>
      <c r="BP1670" s="154" t="n">
        <v>0</v>
      </c>
      <c r="BQ1670" s="154" t="n">
        <v>0</v>
      </c>
      <c r="BR1670" s="154" t="n">
        <v>0</v>
      </c>
      <c r="BT1670" s="96" t="n">
        <v>5.8182758E-006</v>
      </c>
      <c r="BU1670" s="96" t="n">
        <v>9.5302564E-008</v>
      </c>
      <c r="BV1670" s="96" t="n">
        <v>2.857065E-006</v>
      </c>
      <c r="BW1670" s="96" t="n">
        <v>4.9032716E-010</v>
      </c>
      <c r="BX1670" s="96" t="n">
        <v>1.9158342E-007</v>
      </c>
      <c r="BY1670" s="96" t="n">
        <v>0</v>
      </c>
      <c r="BZ1670" s="96" t="n">
        <v>0</v>
      </c>
      <c r="CA1670" s="96" t="n">
        <v>0</v>
      </c>
      <c r="CB1670" s="96" t="n">
        <v>0</v>
      </c>
      <c r="CC1670" s="96" t="n">
        <v>1.4957513E-009</v>
      </c>
      <c r="CD1670" s="96" t="n">
        <v>0</v>
      </c>
      <c r="CE1670" s="96" t="n">
        <v>0</v>
      </c>
      <c r="CF1670" s="96" t="n">
        <v>0</v>
      </c>
      <c r="CG1670" s="96" t="n">
        <v>2.0305937E-007</v>
      </c>
      <c r="CH1670" s="96" t="n">
        <v>2.4692792E-006</v>
      </c>
      <c r="CI1670" s="96" t="n">
        <v>8.1211545E-014</v>
      </c>
      <c r="CJ1670" s="96" t="n">
        <v>0</v>
      </c>
      <c r="CL1670" s="155" t="n">
        <v>0</v>
      </c>
      <c r="CM1670" s="155" t="n">
        <v>0.10246747</v>
      </c>
      <c r="CN1670" s="156" t="n">
        <v>0</v>
      </c>
      <c r="CO1670" s="155" t="n">
        <v>6.5204626E-005</v>
      </c>
      <c r="CP1670" s="155" t="n">
        <v>0</v>
      </c>
      <c r="CQ1670" s="155" t="n">
        <v>0</v>
      </c>
      <c r="CR1670" s="155" t="n">
        <v>7.1352104E-006</v>
      </c>
      <c r="CS1670" s="155" t="n">
        <v>0</v>
      </c>
      <c r="CT1670" s="155" t="n">
        <v>0</v>
      </c>
      <c r="CU1670" s="155" t="n">
        <v>0</v>
      </c>
    </row>
    <row r="1671" customFormat="false" ht="13.8" hidden="false" customHeight="false" outlineLevel="0" collapsed="false">
      <c r="A1671" s="0" t="s">
        <v>2554</v>
      </c>
      <c r="B1671" s="26" t="s">
        <v>2521</v>
      </c>
      <c r="C1671" s="88" t="str">
        <f aca="false">MID(A1671,1,12)</f>
        <v>B.046.08.134</v>
      </c>
      <c r="D1671" s="2" t="s">
        <v>2519</v>
      </c>
      <c r="E1671" s="90" t="s">
        <v>1103</v>
      </c>
      <c r="F1671" s="91" t="str">
        <f aca="false">MID(A1671, 21,85)</f>
        <v>Electricity North Carolina production</v>
      </c>
      <c r="G1671" s="133" t="n">
        <f aca="false">H1671+I1671+J1671+K1671</f>
        <v>0.029618188624</v>
      </c>
      <c r="H1671" s="149" t="n">
        <f aca="false">N1671+O1671+P1671+Q1671</f>
        <v>0.00123825053</v>
      </c>
      <c r="I1671" s="149" t="n">
        <f aca="false">L1671+M1671+R1671+V1671+T1671</f>
        <v>0.00214267885</v>
      </c>
      <c r="J1671" s="150" t="n">
        <f aca="false">S1671+U1671+W1671+X1671</f>
        <v>0.008783505244</v>
      </c>
      <c r="K1671" s="149" t="n">
        <v>0.017453754</v>
      </c>
      <c r="L1671" s="130" t="n">
        <v>0.00093539865</v>
      </c>
      <c r="M1671" s="130" t="n">
        <v>0.0012072802</v>
      </c>
      <c r="N1671" s="130" t="n">
        <v>0.0011190853</v>
      </c>
      <c r="O1671" s="157" t="n">
        <v>0.00011916523</v>
      </c>
      <c r="P1671" s="130" t="n">
        <v>0</v>
      </c>
      <c r="Q1671" s="130" t="n">
        <v>0</v>
      </c>
      <c r="R1671" s="130" t="n">
        <v>0</v>
      </c>
      <c r="S1671" s="157" t="n">
        <v>3.3378944E-005</v>
      </c>
      <c r="T1671" s="130" t="n">
        <v>0</v>
      </c>
      <c r="U1671" s="130" t="n">
        <v>0.0087501263</v>
      </c>
      <c r="V1671" s="130" t="n">
        <v>0</v>
      </c>
      <c r="W1671" s="130" t="n">
        <v>0</v>
      </c>
      <c r="X1671" s="130" t="n">
        <v>0</v>
      </c>
      <c r="Z1671" s="151" t="n">
        <f aca="false">K1671/0.15</f>
        <v>0.11635836</v>
      </c>
      <c r="AB1671" s="133" t="n">
        <f aca="false">K1671</f>
        <v>0.017453754</v>
      </c>
      <c r="AC1671" s="133" t="n">
        <f aca="false">L1671+M1671+N1671+O1671+P1671+Q1671+R1671</f>
        <v>0.00338092938</v>
      </c>
      <c r="AD1671" s="133" t="n">
        <f aca="false">L1671+M1671+R1671+W1671</f>
        <v>0.00214267885</v>
      </c>
      <c r="AE1671" s="133" t="n">
        <f aca="false">V1671+L1671+M1671+R1671+T1671</f>
        <v>0.00214267885</v>
      </c>
      <c r="AF1671" s="133" t="n">
        <f aca="false">S1671+U1671+X1671</f>
        <v>0.008783505244</v>
      </c>
      <c r="AH1671" s="0" t="n">
        <v>2.8374166</v>
      </c>
      <c r="AI1671" s="96" t="n">
        <v>1.4711596</v>
      </c>
      <c r="AJ1671" s="96" t="n">
        <v>1.2122886</v>
      </c>
      <c r="AK1671" s="96" t="n">
        <v>0</v>
      </c>
      <c r="AL1671" s="96" t="n">
        <v>0.018897602</v>
      </c>
      <c r="AM1671" s="96" t="n">
        <v>0.099694055</v>
      </c>
      <c r="AN1671" s="96" t="n">
        <v>0.035376663</v>
      </c>
      <c r="AP1671" s="95" t="n">
        <v>0.0022773958</v>
      </c>
      <c r="AQ1671" s="95" t="n">
        <v>0.0021161495</v>
      </c>
      <c r="AR1671" s="95" t="n">
        <v>9.5299524E-005</v>
      </c>
      <c r="AS1671" s="95" t="n">
        <v>6.5946767E-005</v>
      </c>
      <c r="AT1671" s="152" t="n">
        <f aca="false">AW1671+AZ1671+BA1671+BB1671+BC1671+BK1671+BL1671+BP1671</f>
        <v>1.26867480561E-007</v>
      </c>
      <c r="AU1671" s="152" t="n">
        <f aca="false">AX1671+AY1671+BD1671+BE1671+BF1671+BG1671+BH1671+BI1671+BJ1671+BM1671+BQ1671+BR1671</f>
        <v>3.524390631144E-010</v>
      </c>
      <c r="AV1671" s="153" t="n">
        <f aca="false">BN1671+BO1671</f>
        <v>0.009236241917</v>
      </c>
      <c r="AW1671" s="154" t="n">
        <v>1.0798056E-007</v>
      </c>
      <c r="AX1671" s="154" t="n">
        <v>3.258034E-010</v>
      </c>
      <c r="AY1671" s="154" t="n">
        <v>8.9014144E-015</v>
      </c>
      <c r="AZ1671" s="154" t="n">
        <v>0</v>
      </c>
      <c r="BA1671" s="154" t="n">
        <v>0</v>
      </c>
      <c r="BB1671" s="154" t="n">
        <v>2.9988561E-011</v>
      </c>
      <c r="BC1671" s="154" t="n">
        <v>1.8856932E-008</v>
      </c>
      <c r="BD1671" s="154" t="n">
        <v>6.8388547E-012</v>
      </c>
      <c r="BE1671" s="154" t="n">
        <v>1.9787907E-011</v>
      </c>
      <c r="BF1671" s="154" t="n">
        <v>0</v>
      </c>
      <c r="BG1671" s="154" t="n">
        <v>0</v>
      </c>
      <c r="BH1671" s="154" t="n">
        <v>0</v>
      </c>
      <c r="BI1671" s="154" t="n">
        <v>0</v>
      </c>
      <c r="BJ1671" s="154" t="n">
        <v>0</v>
      </c>
      <c r="BK1671" s="154" t="n">
        <v>0</v>
      </c>
      <c r="BL1671" s="154" t="n">
        <v>0</v>
      </c>
      <c r="BM1671" s="154" t="n">
        <v>0</v>
      </c>
      <c r="BN1671" s="154" t="n">
        <v>1.3900317E-005</v>
      </c>
      <c r="BO1671" s="154" t="n">
        <v>0.0092223416</v>
      </c>
      <c r="BP1671" s="154" t="n">
        <v>0</v>
      </c>
      <c r="BQ1671" s="154" t="n">
        <v>0</v>
      </c>
      <c r="BR1671" s="154" t="n">
        <v>0</v>
      </c>
      <c r="BT1671" s="96" t="n">
        <v>7.0940306E-006</v>
      </c>
      <c r="BU1671" s="96" t="n">
        <v>1.3642381E-007</v>
      </c>
      <c r="BV1671" s="96" t="n">
        <v>3.2443798E-006</v>
      </c>
      <c r="BW1671" s="96" t="n">
        <v>5.3278216E-010</v>
      </c>
      <c r="BX1671" s="96" t="n">
        <v>2.1903942E-007</v>
      </c>
      <c r="BY1671" s="96" t="n">
        <v>0</v>
      </c>
      <c r="BZ1671" s="96" t="n">
        <v>0</v>
      </c>
      <c r="CA1671" s="96" t="n">
        <v>0</v>
      </c>
      <c r="CB1671" s="96" t="n">
        <v>0</v>
      </c>
      <c r="CC1671" s="96" t="n">
        <v>1.625261E-009</v>
      </c>
      <c r="CD1671" s="96" t="n">
        <v>0</v>
      </c>
      <c r="CE1671" s="96" t="n">
        <v>0</v>
      </c>
      <c r="CF1671" s="96" t="n">
        <v>0</v>
      </c>
      <c r="CG1671" s="96" t="n">
        <v>2.2277493E-007</v>
      </c>
      <c r="CH1671" s="96" t="n">
        <v>3.2692546E-006</v>
      </c>
      <c r="CI1671" s="96" t="n">
        <v>4.2328644E-014</v>
      </c>
      <c r="CJ1671" s="96" t="n">
        <v>0</v>
      </c>
      <c r="CL1671" s="155" t="n">
        <v>0</v>
      </c>
      <c r="CM1671" s="155" t="n">
        <v>0.11635836</v>
      </c>
      <c r="CN1671" s="156" t="n">
        <v>0</v>
      </c>
      <c r="CO1671" s="155" t="n">
        <v>9.3339186E-005</v>
      </c>
      <c r="CP1671" s="155" t="n">
        <v>0</v>
      </c>
      <c r="CQ1671" s="155" t="n">
        <v>0</v>
      </c>
      <c r="CR1671" s="155" t="n">
        <v>8.6757618E-006</v>
      </c>
      <c r="CS1671" s="155" t="n">
        <v>0</v>
      </c>
      <c r="CT1671" s="155" t="n">
        <v>0</v>
      </c>
      <c r="CU1671" s="155" t="n">
        <v>0</v>
      </c>
    </row>
    <row r="1672" customFormat="false" ht="13.8" hidden="false" customHeight="false" outlineLevel="0" collapsed="false">
      <c r="A1672" s="0" t="s">
        <v>2555</v>
      </c>
      <c r="B1672" s="26" t="s">
        <v>2521</v>
      </c>
      <c r="C1672" s="88" t="str">
        <f aca="false">MID(A1672,1,12)</f>
        <v>B.046.08.135</v>
      </c>
      <c r="D1672" s="2" t="s">
        <v>2519</v>
      </c>
      <c r="E1672" s="90" t="s">
        <v>1103</v>
      </c>
      <c r="F1672" s="91" t="str">
        <f aca="false">MID(A1672, 21,85)</f>
        <v>Electricity North Dakota production</v>
      </c>
      <c r="G1672" s="133" t="n">
        <f aca="false">H1672+I1672+J1672+K1672</f>
        <v>0.035923554539</v>
      </c>
      <c r="H1672" s="149" t="n">
        <f aca="false">N1672+O1672+P1672+Q1672</f>
        <v>0.001361869999</v>
      </c>
      <c r="I1672" s="149" t="n">
        <f aca="false">L1672+M1672+R1672+V1672+T1672</f>
        <v>0.0038592833</v>
      </c>
      <c r="J1672" s="150" t="n">
        <f aca="false">S1672+U1672+W1672+X1672</f>
        <v>0.00011429924</v>
      </c>
      <c r="K1672" s="149" t="n">
        <v>0.030588102</v>
      </c>
      <c r="L1672" s="130" t="n">
        <v>0.0023619165</v>
      </c>
      <c r="M1672" s="130" t="n">
        <v>0.0014973668</v>
      </c>
      <c r="N1672" s="157" t="n">
        <v>0.0012962503</v>
      </c>
      <c r="O1672" s="157" t="n">
        <v>6.5619699E-005</v>
      </c>
      <c r="P1672" s="130" t="n">
        <v>0</v>
      </c>
      <c r="Q1672" s="130" t="n">
        <v>0</v>
      </c>
      <c r="R1672" s="130" t="n">
        <v>0</v>
      </c>
      <c r="S1672" s="157" t="n">
        <v>0.00011429924</v>
      </c>
      <c r="T1672" s="130" t="n">
        <v>0</v>
      </c>
      <c r="U1672" s="130" t="n">
        <v>0</v>
      </c>
      <c r="V1672" s="130" t="n">
        <v>0</v>
      </c>
      <c r="W1672" s="130" t="n">
        <v>0</v>
      </c>
      <c r="X1672" s="130" t="n">
        <v>0</v>
      </c>
      <c r="Z1672" s="151" t="n">
        <f aca="false">K1672/0.15</f>
        <v>0.20392068</v>
      </c>
      <c r="AB1672" s="133" t="n">
        <f aca="false">K1672</f>
        <v>0.030588102</v>
      </c>
      <c r="AC1672" s="133" t="n">
        <f aca="false">L1672+M1672+N1672+O1672+P1672+Q1672+R1672</f>
        <v>0.005221153299</v>
      </c>
      <c r="AD1672" s="133" t="n">
        <f aca="false">L1672+M1672+R1672+W1672</f>
        <v>0.0038592833</v>
      </c>
      <c r="AE1672" s="133" t="n">
        <f aca="false">V1672+L1672+M1672+R1672+T1672</f>
        <v>0.0038592833</v>
      </c>
      <c r="AF1672" s="133" t="n">
        <f aca="false">S1672+U1672+X1672</f>
        <v>0.00011429924</v>
      </c>
      <c r="AH1672" s="0" t="n">
        <v>2.4329276</v>
      </c>
      <c r="AI1672" s="96" t="n">
        <v>2.0172686</v>
      </c>
      <c r="AJ1672" s="96" t="n">
        <v>0</v>
      </c>
      <c r="AK1672" s="96" t="n">
        <v>0</v>
      </c>
      <c r="AL1672" s="96" t="n">
        <v>0</v>
      </c>
      <c r="AM1672" s="96" t="n">
        <v>0.36270833</v>
      </c>
      <c r="AN1672" s="96" t="n">
        <v>0.052950669</v>
      </c>
      <c r="AP1672" s="95" t="n">
        <v>0.0040935614</v>
      </c>
      <c r="AQ1672" s="95" t="n">
        <v>0.0038897273</v>
      </c>
      <c r="AR1672" s="95" t="n">
        <v>0.00017004922</v>
      </c>
      <c r="AS1672" s="95" t="n">
        <v>3.3784908E-005</v>
      </c>
      <c r="AT1672" s="152" t="n">
        <f aca="false">AW1672+AZ1672+BA1672+BB1672+BC1672+BK1672+BL1672+BP1672</f>
        <v>2.3319708012E-007</v>
      </c>
      <c r="AU1672" s="152" t="n">
        <f aca="false">AX1672+AY1672+BD1672+BE1672+BF1672+BG1672+BH1672+BI1672+BJ1672+BM1672+BQ1672+BR1672</f>
        <v>6.28880234632E-010</v>
      </c>
      <c r="AV1672" s="153" t="n">
        <f aca="false">BN1672+BO1672</f>
        <v>0.004731779871</v>
      </c>
      <c r="AW1672" s="154" t="n">
        <v>1.8923839E-007</v>
      </c>
      <c r="AX1672" s="154" t="n">
        <v>5.709779E-010</v>
      </c>
      <c r="AY1672" s="154" t="n">
        <v>1.5599932E-014</v>
      </c>
      <c r="AZ1672" s="154" t="n">
        <v>0</v>
      </c>
      <c r="BA1672" s="154" t="n">
        <v>0</v>
      </c>
      <c r="BB1672" s="154" t="n">
        <v>3.473612E-011</v>
      </c>
      <c r="BC1672" s="154" t="n">
        <v>4.3923954E-008</v>
      </c>
      <c r="BD1672" s="154" t="n">
        <v>7.9215297E-012</v>
      </c>
      <c r="BE1672" s="154" t="n">
        <v>4.9965205E-011</v>
      </c>
      <c r="BF1672" s="154" t="n">
        <v>0</v>
      </c>
      <c r="BG1672" s="154" t="n">
        <v>0</v>
      </c>
      <c r="BH1672" s="154" t="n">
        <v>0</v>
      </c>
      <c r="BI1672" s="154" t="n">
        <v>0</v>
      </c>
      <c r="BJ1672" s="154" t="n">
        <v>0</v>
      </c>
      <c r="BK1672" s="154" t="n">
        <v>0</v>
      </c>
      <c r="BL1672" s="154" t="n">
        <v>0</v>
      </c>
      <c r="BM1672" s="154" t="n">
        <v>0</v>
      </c>
      <c r="BN1672" s="154" t="n">
        <v>4.381471E-006</v>
      </c>
      <c r="BO1672" s="154" t="n">
        <v>0.0047273984</v>
      </c>
      <c r="BP1672" s="154" t="n">
        <v>0</v>
      </c>
      <c r="BQ1672" s="154" t="n">
        <v>0</v>
      </c>
      <c r="BR1672" s="154" t="n">
        <v>0</v>
      </c>
      <c r="BT1672" s="96" t="n">
        <v>9.071647E-006</v>
      </c>
      <c r="BU1672" s="96" t="n">
        <v>3.4447522E-007</v>
      </c>
      <c r="BV1672" s="96" t="n">
        <v>5.6858497E-006</v>
      </c>
      <c r="BW1672" s="96" t="n">
        <v>6.1712815E-010</v>
      </c>
      <c r="BX1672" s="96" t="n">
        <v>3.4249097E-007</v>
      </c>
      <c r="BY1672" s="96" t="n">
        <v>0</v>
      </c>
      <c r="BZ1672" s="96" t="n">
        <v>0</v>
      </c>
      <c r="CA1672" s="96" t="n">
        <v>0</v>
      </c>
      <c r="CB1672" s="96" t="n">
        <v>0</v>
      </c>
      <c r="CC1672" s="96" t="n">
        <v>1.8825598E-009</v>
      </c>
      <c r="CD1672" s="96" t="n">
        <v>0</v>
      </c>
      <c r="CE1672" s="96" t="n">
        <v>0</v>
      </c>
      <c r="CF1672" s="96" t="n">
        <v>0</v>
      </c>
      <c r="CG1672" s="96" t="n">
        <v>2.7014626E-007</v>
      </c>
      <c r="CH1672" s="96" t="n">
        <v>2.426185E-006</v>
      </c>
      <c r="CI1672" s="96" t="n">
        <v>1.4494563E-013</v>
      </c>
      <c r="CJ1672" s="96" t="n">
        <v>0</v>
      </c>
      <c r="CL1672" s="155" t="n">
        <v>0</v>
      </c>
      <c r="CM1672" s="155" t="n">
        <v>0.20392068</v>
      </c>
      <c r="CN1672" s="156" t="n">
        <v>0</v>
      </c>
      <c r="CO1672" s="155" t="n">
        <v>0.00023568493</v>
      </c>
      <c r="CP1672" s="155" t="n">
        <v>0</v>
      </c>
      <c r="CQ1672" s="155" t="n">
        <v>0</v>
      </c>
      <c r="CR1672" s="155" t="n">
        <v>1.6039367E-005</v>
      </c>
      <c r="CS1672" s="155" t="n">
        <v>0</v>
      </c>
      <c r="CT1672" s="155" t="n">
        <v>0</v>
      </c>
      <c r="CU1672" s="155" t="n">
        <v>0</v>
      </c>
    </row>
    <row r="1673" customFormat="false" ht="13.8" hidden="false" customHeight="false" outlineLevel="0" collapsed="false">
      <c r="A1673" s="0" t="s">
        <v>2556</v>
      </c>
      <c r="B1673" s="26" t="s">
        <v>2521</v>
      </c>
      <c r="C1673" s="88" t="str">
        <f aca="false">MID(A1673,1,12)</f>
        <v>B.046.08.136</v>
      </c>
      <c r="D1673" s="2" t="s">
        <v>2519</v>
      </c>
      <c r="E1673" s="90" t="s">
        <v>1103</v>
      </c>
      <c r="F1673" s="91" t="str">
        <f aca="false">MID(A1673, 21,85)</f>
        <v>Electricity Ohio production</v>
      </c>
      <c r="G1673" s="133" t="n">
        <f aca="false">H1673+I1673+J1673+K1673</f>
        <v>0.0352972366121</v>
      </c>
      <c r="H1673" s="149" t="n">
        <f aca="false">N1673+O1673+P1673+Q1673</f>
        <v>0.00140274309</v>
      </c>
      <c r="I1673" s="149" t="n">
        <f aca="false">L1673+M1673+R1673+V1673+T1673</f>
        <v>0.0031210457</v>
      </c>
      <c r="J1673" s="150" t="n">
        <f aca="false">S1673+U1673+W1673+X1673</f>
        <v>0.0031697338221</v>
      </c>
      <c r="K1673" s="149" t="n">
        <v>0.027603714</v>
      </c>
      <c r="L1673" s="130" t="n">
        <v>0.0018315585</v>
      </c>
      <c r="M1673" s="130" t="n">
        <v>0.0012894872</v>
      </c>
      <c r="N1673" s="130" t="n">
        <v>0.001235994</v>
      </c>
      <c r="O1673" s="130" t="n">
        <v>0.00016674909</v>
      </c>
      <c r="P1673" s="130" t="n">
        <v>0</v>
      </c>
      <c r="Q1673" s="130" t="n">
        <v>0</v>
      </c>
      <c r="R1673" s="157" t="n">
        <v>0</v>
      </c>
      <c r="S1673" s="157" t="n">
        <v>9.8881221E-006</v>
      </c>
      <c r="T1673" s="130" t="n">
        <v>0</v>
      </c>
      <c r="U1673" s="130" t="n">
        <v>0.0031598457</v>
      </c>
      <c r="V1673" s="130" t="n">
        <v>0</v>
      </c>
      <c r="W1673" s="130" t="n">
        <v>0</v>
      </c>
      <c r="X1673" s="130" t="n">
        <v>0</v>
      </c>
      <c r="Z1673" s="151" t="n">
        <f aca="false">K1673/0.15</f>
        <v>0.18402476</v>
      </c>
      <c r="AB1673" s="133" t="n">
        <f aca="false">K1673</f>
        <v>0.027603714</v>
      </c>
      <c r="AC1673" s="133" t="n">
        <f aca="false">L1673+M1673+N1673+O1673+P1673+Q1673+R1673</f>
        <v>0.00452378879</v>
      </c>
      <c r="AD1673" s="133" t="n">
        <f aca="false">L1673+M1673+R1673+W1673</f>
        <v>0.0031210457</v>
      </c>
      <c r="AE1673" s="133" t="n">
        <f aca="false">V1673+L1673+M1673+R1673+T1673</f>
        <v>0.0031210457</v>
      </c>
      <c r="AF1673" s="133" t="n">
        <f aca="false">S1673+U1673+X1673</f>
        <v>0.0031697338221</v>
      </c>
      <c r="AH1673" s="0" t="n">
        <v>2.8760024</v>
      </c>
      <c r="AI1673" s="96" t="n">
        <v>2.3924204</v>
      </c>
      <c r="AJ1673" s="96" t="n">
        <v>0.43778169</v>
      </c>
      <c r="AK1673" s="96" t="n">
        <v>0</v>
      </c>
      <c r="AL1673" s="96" t="n">
        <v>0.0041096959</v>
      </c>
      <c r="AM1673" s="96" t="n">
        <v>0.03767749</v>
      </c>
      <c r="AN1673" s="96" t="n">
        <v>0.0040131276</v>
      </c>
      <c r="AP1673" s="95" t="n">
        <v>0.003698899</v>
      </c>
      <c r="AQ1673" s="95" t="n">
        <v>0.0034475314</v>
      </c>
      <c r="AR1673" s="95" t="n">
        <v>0.00015185189</v>
      </c>
      <c r="AS1673" s="95" t="n">
        <v>9.9515682E-005</v>
      </c>
      <c r="AT1673" s="152" t="n">
        <f aca="false">AW1673+AZ1673+BA1673+BB1673+BC1673+BK1673+BL1673+BP1673</f>
        <v>2.06686541408E-007</v>
      </c>
      <c r="AU1673" s="152" t="n">
        <f aca="false">AX1673+AY1673+BD1673+BE1673+BF1673+BG1673+BH1673+BI1673+BJ1673+BM1673+BQ1673+BR1673</f>
        <v>5.61582440494E-010</v>
      </c>
      <c r="AV1673" s="153" t="n">
        <f aca="false">BN1673+BO1673</f>
        <v>0.0139377706647</v>
      </c>
      <c r="AW1673" s="154" t="n">
        <v>1.7077498E-007</v>
      </c>
      <c r="AX1673" s="154" t="n">
        <v>5.1526933E-010</v>
      </c>
      <c r="AY1673" s="154" t="n">
        <v>1.4077894E-014</v>
      </c>
      <c r="AZ1673" s="154" t="n">
        <v>0</v>
      </c>
      <c r="BA1673" s="154" t="n">
        <v>0</v>
      </c>
      <c r="BB1673" s="154" t="n">
        <v>3.3121408E-011</v>
      </c>
      <c r="BC1673" s="154" t="n">
        <v>3.587844E-008</v>
      </c>
      <c r="BD1673" s="154" t="n">
        <v>7.5532966E-012</v>
      </c>
      <c r="BE1673" s="154" t="n">
        <v>3.8745736E-011</v>
      </c>
      <c r="BF1673" s="154" t="n">
        <v>0</v>
      </c>
      <c r="BG1673" s="154" t="n">
        <v>0</v>
      </c>
      <c r="BH1673" s="154" t="n">
        <v>0</v>
      </c>
      <c r="BI1673" s="154" t="n">
        <v>0</v>
      </c>
      <c r="BJ1673" s="154" t="n">
        <v>0</v>
      </c>
      <c r="BK1673" s="154" t="n">
        <v>0</v>
      </c>
      <c r="BL1673" s="154" t="n">
        <v>0</v>
      </c>
      <c r="BM1673" s="154" t="n">
        <v>0</v>
      </c>
      <c r="BN1673" s="154" t="n">
        <v>4.9366647E-006</v>
      </c>
      <c r="BO1673" s="154" t="n">
        <v>0.013932834</v>
      </c>
      <c r="BP1673" s="154" t="n">
        <v>0</v>
      </c>
      <c r="BQ1673" s="154" t="n">
        <v>0</v>
      </c>
      <c r="BR1673" s="154" t="n">
        <v>0</v>
      </c>
      <c r="BT1673" s="96" t="n">
        <v>9.3884598E-006</v>
      </c>
      <c r="BU1673" s="96" t="n">
        <v>2.6712481E-007</v>
      </c>
      <c r="BV1673" s="96" t="n">
        <v>5.1310986E-006</v>
      </c>
      <c r="BW1673" s="96" t="n">
        <v>5.8844089E-010</v>
      </c>
      <c r="BX1673" s="96" t="n">
        <v>3.692937E-007</v>
      </c>
      <c r="BY1673" s="96" t="n">
        <v>0</v>
      </c>
      <c r="BZ1673" s="96" t="n">
        <v>0</v>
      </c>
      <c r="CA1673" s="96" t="n">
        <v>0</v>
      </c>
      <c r="CB1673" s="96" t="n">
        <v>0</v>
      </c>
      <c r="CC1673" s="96" t="n">
        <v>1.7950488E-009</v>
      </c>
      <c r="CD1673" s="96" t="n">
        <v>0</v>
      </c>
      <c r="CE1673" s="96" t="n">
        <v>0</v>
      </c>
      <c r="CF1673" s="96" t="n">
        <v>0</v>
      </c>
      <c r="CG1673" s="96" t="n">
        <v>2.5360688E-007</v>
      </c>
      <c r="CH1673" s="96" t="n">
        <v>3.3649523E-006</v>
      </c>
      <c r="CI1673" s="96" t="n">
        <v>1.2539366E-014</v>
      </c>
      <c r="CJ1673" s="96" t="n">
        <v>0</v>
      </c>
      <c r="CL1673" s="155" t="n">
        <v>0</v>
      </c>
      <c r="CM1673" s="155" t="n">
        <v>0.18402476</v>
      </c>
      <c r="CN1673" s="156" t="n">
        <v>0</v>
      </c>
      <c r="CO1673" s="155" t="n">
        <v>0.00018276291</v>
      </c>
      <c r="CP1673" s="155" t="n">
        <v>0</v>
      </c>
      <c r="CQ1673" s="155" t="n">
        <v>0</v>
      </c>
      <c r="CR1673" s="155" t="n">
        <v>1.5327174E-005</v>
      </c>
      <c r="CS1673" s="155" t="n">
        <v>0</v>
      </c>
      <c r="CT1673" s="155" t="n">
        <v>0</v>
      </c>
      <c r="CU1673" s="155" t="n">
        <v>0</v>
      </c>
    </row>
    <row r="1674" customFormat="false" ht="13.8" hidden="false" customHeight="false" outlineLevel="0" collapsed="false">
      <c r="A1674" s="0" t="s">
        <v>2557</v>
      </c>
      <c r="B1674" s="26" t="s">
        <v>2521</v>
      </c>
      <c r="C1674" s="88" t="str">
        <f aca="false">MID(A1674,1,12)</f>
        <v>B.046.08.137</v>
      </c>
      <c r="D1674" s="2" t="s">
        <v>2519</v>
      </c>
      <c r="E1674" s="90" t="s">
        <v>1103</v>
      </c>
      <c r="F1674" s="91" t="str">
        <f aca="false">MID(A1674, 21,85)</f>
        <v>Electricity Oklahoma production</v>
      </c>
      <c r="G1674" s="133" t="n">
        <f aca="false">H1674+I1674+J1674+K1674</f>
        <v>0.02169983107</v>
      </c>
      <c r="H1674" s="149" t="n">
        <f aca="false">N1674+O1674+P1674+Q1674</f>
        <v>0.00124310222</v>
      </c>
      <c r="I1674" s="149" t="n">
        <f aca="false">L1674+M1674+R1674+V1674+T1674</f>
        <v>0.00189936307</v>
      </c>
      <c r="J1674" s="150" t="n">
        <f aca="false">S1674+U1674+W1674+X1674</f>
        <v>0.00012963878</v>
      </c>
      <c r="K1674" s="149" t="n">
        <v>0.018427727</v>
      </c>
      <c r="L1674" s="130" t="n">
        <v>0.00072593837</v>
      </c>
      <c r="M1674" s="130" t="n">
        <v>0.0011734247</v>
      </c>
      <c r="N1674" s="130" t="n">
        <v>0.0011147874</v>
      </c>
      <c r="O1674" s="157" t="n">
        <v>0.00012831482</v>
      </c>
      <c r="P1674" s="130" t="n">
        <v>0</v>
      </c>
      <c r="Q1674" s="130" t="n">
        <v>0</v>
      </c>
      <c r="R1674" s="157" t="n">
        <v>0</v>
      </c>
      <c r="S1674" s="157" t="n">
        <v>0.00012963878</v>
      </c>
      <c r="T1674" s="130" t="n">
        <v>0</v>
      </c>
      <c r="U1674" s="130" t="n">
        <v>0</v>
      </c>
      <c r="V1674" s="130" t="n">
        <v>0</v>
      </c>
      <c r="W1674" s="130" t="n">
        <v>0</v>
      </c>
      <c r="X1674" s="130" t="n">
        <v>0</v>
      </c>
      <c r="Z1674" s="151" t="n">
        <f aca="false">K1674/0.15</f>
        <v>0.122851513333333</v>
      </c>
      <c r="AB1674" s="133" t="n">
        <f aca="false">K1674</f>
        <v>0.018427727</v>
      </c>
      <c r="AC1674" s="133" t="n">
        <f aca="false">L1674+M1674+N1674+O1674+P1674+Q1674+R1674</f>
        <v>0.00314246529</v>
      </c>
      <c r="AD1674" s="133" t="n">
        <f aca="false">L1674+M1674+R1674+W1674</f>
        <v>0.00189936307</v>
      </c>
      <c r="AE1674" s="133" t="n">
        <f aca="false">V1674+L1674+M1674+R1674+T1674</f>
        <v>0.00189936307</v>
      </c>
      <c r="AF1674" s="133" t="n">
        <f aca="false">S1674+U1674+X1674</f>
        <v>0.00012963878</v>
      </c>
      <c r="AH1674" s="0" t="n">
        <v>1.9810264</v>
      </c>
      <c r="AI1674" s="96" t="n">
        <v>1.5236829</v>
      </c>
      <c r="AJ1674" s="96" t="n">
        <v>0</v>
      </c>
      <c r="AK1674" s="96" t="n">
        <v>0</v>
      </c>
      <c r="AL1674" s="96" t="n">
        <v>0.00067803365</v>
      </c>
      <c r="AM1674" s="96" t="n">
        <v>0.43912143</v>
      </c>
      <c r="AN1674" s="96" t="n">
        <v>0.017544036</v>
      </c>
      <c r="AP1674" s="95" t="n">
        <v>0.0023315843</v>
      </c>
      <c r="AQ1674" s="95" t="n">
        <v>0.0021555986</v>
      </c>
      <c r="AR1674" s="95" t="n">
        <v>9.9010502E-005</v>
      </c>
      <c r="AS1674" s="95" t="n">
        <v>7.6975161E-005</v>
      </c>
      <c r="AT1674" s="152" t="n">
        <f aca="false">AW1674+AZ1674+BA1674+BB1674+BC1674+BK1674+BL1674+BP1674</f>
        <v>1.29232525388E-007</v>
      </c>
      <c r="AU1674" s="152" t="n">
        <f aca="false">AX1674+AY1674+BD1674+BE1674+BF1674+BG1674+BH1674+BI1674+BJ1674+BM1674+BQ1674+BR1674</f>
        <v>3.661631037408E-010</v>
      </c>
      <c r="AV1674" s="153" t="n">
        <f aca="false">BN1674+BO1674</f>
        <v>0.0107808344867</v>
      </c>
      <c r="AW1674" s="154" t="n">
        <v>1.140062E-007</v>
      </c>
      <c r="AX1674" s="154" t="n">
        <v>3.4398424E-010</v>
      </c>
      <c r="AY1674" s="154" t="n">
        <v>9.3981408E-015</v>
      </c>
      <c r="AZ1674" s="154" t="n">
        <v>0</v>
      </c>
      <c r="BA1674" s="154" t="n">
        <v>0</v>
      </c>
      <c r="BB1674" s="154" t="n">
        <v>2.9873388E-011</v>
      </c>
      <c r="BC1674" s="154" t="n">
        <v>1.5196452E-008</v>
      </c>
      <c r="BD1674" s="154" t="n">
        <v>6.8125896E-012</v>
      </c>
      <c r="BE1674" s="154" t="n">
        <v>1.5356876E-011</v>
      </c>
      <c r="BF1674" s="154" t="n">
        <v>0</v>
      </c>
      <c r="BG1674" s="154" t="n">
        <v>0</v>
      </c>
      <c r="BH1674" s="154" t="n">
        <v>0</v>
      </c>
      <c r="BI1674" s="154" t="n">
        <v>0</v>
      </c>
      <c r="BJ1674" s="154" t="n">
        <v>0</v>
      </c>
      <c r="BK1674" s="154" t="n">
        <v>0</v>
      </c>
      <c r="BL1674" s="154" t="n">
        <v>0</v>
      </c>
      <c r="BM1674" s="154" t="n">
        <v>0</v>
      </c>
      <c r="BN1674" s="154" t="n">
        <v>4.9694867E-006</v>
      </c>
      <c r="BO1674" s="154" t="n">
        <v>0.010775865</v>
      </c>
      <c r="BP1674" s="154" t="n">
        <v>0</v>
      </c>
      <c r="BQ1674" s="154" t="n">
        <v>0</v>
      </c>
      <c r="BR1674" s="154" t="n">
        <v>0</v>
      </c>
      <c r="BT1674" s="96" t="n">
        <v>5.7233894E-006</v>
      </c>
      <c r="BU1674" s="96" t="n">
        <v>1.0587494E-007</v>
      </c>
      <c r="BV1674" s="96" t="n">
        <v>3.4254262E-006</v>
      </c>
      <c r="BW1674" s="96" t="n">
        <v>5.3073598E-010</v>
      </c>
      <c r="BX1674" s="96" t="n">
        <v>2.0206488E-007</v>
      </c>
      <c r="BY1674" s="96" t="n">
        <v>0</v>
      </c>
      <c r="BZ1674" s="96" t="n">
        <v>0</v>
      </c>
      <c r="CA1674" s="96" t="n">
        <v>0</v>
      </c>
      <c r="CB1674" s="96" t="n">
        <v>0</v>
      </c>
      <c r="CC1674" s="96" t="n">
        <v>1.619019E-009</v>
      </c>
      <c r="CD1674" s="96" t="n">
        <v>0</v>
      </c>
      <c r="CE1674" s="96" t="n">
        <v>0</v>
      </c>
      <c r="CF1674" s="96" t="n">
        <v>0</v>
      </c>
      <c r="CG1674" s="96" t="n">
        <v>2.1997034E-007</v>
      </c>
      <c r="CH1674" s="96" t="n">
        <v>1.7679031E-006</v>
      </c>
      <c r="CI1674" s="96" t="n">
        <v>1.6439807E-013</v>
      </c>
      <c r="CJ1674" s="96" t="n">
        <v>0</v>
      </c>
      <c r="CL1674" s="155" t="n">
        <v>0</v>
      </c>
      <c r="CM1674" s="155" t="n">
        <v>0.12285151</v>
      </c>
      <c r="CN1674" s="156" t="n">
        <v>0</v>
      </c>
      <c r="CO1674" s="155" t="n">
        <v>7.2438095E-005</v>
      </c>
      <c r="CP1674" s="155" t="n">
        <v>0</v>
      </c>
      <c r="CQ1674" s="155" t="n">
        <v>0</v>
      </c>
      <c r="CR1674" s="155" t="n">
        <v>7.6266426E-006</v>
      </c>
      <c r="CS1674" s="155" t="n">
        <v>0</v>
      </c>
      <c r="CT1674" s="155" t="n">
        <v>0</v>
      </c>
      <c r="CU1674" s="155" t="n">
        <v>0</v>
      </c>
    </row>
    <row r="1675" customFormat="false" ht="13.8" hidden="false" customHeight="false" outlineLevel="0" collapsed="false">
      <c r="A1675" s="0" t="s">
        <v>2558</v>
      </c>
      <c r="B1675" s="26" t="s">
        <v>2521</v>
      </c>
      <c r="C1675" s="88" t="str">
        <f aca="false">MID(A1675,1,12)</f>
        <v>B.046.08.138</v>
      </c>
      <c r="D1675" s="2" t="s">
        <v>2519</v>
      </c>
      <c r="E1675" s="90" t="s">
        <v>1103</v>
      </c>
      <c r="F1675" s="91" t="str">
        <f aca="false">MID(A1675, 21,85)</f>
        <v>Electricity Oregon production</v>
      </c>
      <c r="G1675" s="133" t="n">
        <f aca="false">H1675+I1675+J1675+K1675</f>
        <v>0.01413640716</v>
      </c>
      <c r="H1675" s="149" t="n">
        <f aca="false">N1675+O1675+P1675+Q1675</f>
        <v>0.00126802955</v>
      </c>
      <c r="I1675" s="149" t="n">
        <f aca="false">L1675+M1675+R1675+V1675+T1675</f>
        <v>0.00178168033</v>
      </c>
      <c r="J1675" s="150" t="n">
        <f aca="false">S1675+U1675+W1675+X1675</f>
        <v>0.00013987428</v>
      </c>
      <c r="K1675" s="149" t="n">
        <v>0.010946823</v>
      </c>
      <c r="L1675" s="130" t="n">
        <v>0.00050855283</v>
      </c>
      <c r="M1675" s="130" t="n">
        <v>0.0012731275</v>
      </c>
      <c r="N1675" s="157" t="n">
        <v>0.0011639688</v>
      </c>
      <c r="O1675" s="157" t="n">
        <v>0.00010406075</v>
      </c>
      <c r="P1675" s="130" t="n">
        <v>0</v>
      </c>
      <c r="Q1675" s="130" t="n">
        <v>0</v>
      </c>
      <c r="R1675" s="157" t="n">
        <v>0</v>
      </c>
      <c r="S1675" s="157" t="n">
        <v>0.00013987428</v>
      </c>
      <c r="T1675" s="130" t="n">
        <v>0</v>
      </c>
      <c r="U1675" s="130" t="n">
        <v>0</v>
      </c>
      <c r="V1675" s="130" t="n">
        <v>0</v>
      </c>
      <c r="W1675" s="130" t="n">
        <v>0</v>
      </c>
      <c r="X1675" s="130" t="n">
        <v>0</v>
      </c>
      <c r="Z1675" s="151" t="n">
        <f aca="false">K1675/0.15</f>
        <v>0.07297882</v>
      </c>
      <c r="AB1675" s="133" t="n">
        <f aca="false">K1675</f>
        <v>0.010946823</v>
      </c>
      <c r="AC1675" s="133" t="n">
        <f aca="false">L1675+M1675+N1675+O1675+P1675+Q1675+R1675</f>
        <v>0.00304970988</v>
      </c>
      <c r="AD1675" s="133" t="n">
        <f aca="false">L1675+M1675+R1675+W1675</f>
        <v>0.00178168033</v>
      </c>
      <c r="AE1675" s="133" t="n">
        <f aca="false">V1675+L1675+M1675+R1675+T1675</f>
        <v>0.00178168033</v>
      </c>
      <c r="AF1675" s="133" t="n">
        <f aca="false">S1675+U1675+X1675</f>
        <v>0.00013987428</v>
      </c>
      <c r="AH1675" s="0" t="n">
        <v>1.6605214</v>
      </c>
      <c r="AI1675" s="96" t="n">
        <v>0.99740801</v>
      </c>
      <c r="AJ1675" s="96" t="n">
        <v>0</v>
      </c>
      <c r="AK1675" s="96" t="n">
        <v>0</v>
      </c>
      <c r="AL1675" s="96" t="n">
        <v>0.021300798</v>
      </c>
      <c r="AM1675" s="96" t="n">
        <v>0.18978136</v>
      </c>
      <c r="AN1675" s="96" t="n">
        <v>0.45203125</v>
      </c>
      <c r="AP1675" s="95" t="n">
        <v>0.0014276416</v>
      </c>
      <c r="AQ1675" s="95" t="n">
        <v>0.0013114419</v>
      </c>
      <c r="AR1675" s="95" t="n">
        <v>6.0087642E-005</v>
      </c>
      <c r="AS1675" s="95" t="n">
        <v>5.6112023E-005</v>
      </c>
      <c r="AT1675" s="152" t="n">
        <f aca="false">AW1675+AZ1675+BA1675+BB1675+BC1675+BK1675+BL1675+BP1675</f>
        <v>7.8623615321E-008</v>
      </c>
      <c r="AU1675" s="152" t="n">
        <f aca="false">AX1675+AY1675+BD1675+BE1675+BF1675+BG1675+BH1675+BI1675+BJ1675+BM1675+BQ1675+BR1675</f>
        <v>2.222176155797E-010</v>
      </c>
      <c r="AV1675" s="153" t="n">
        <f aca="false">BN1675+BO1675</f>
        <v>0.0078588267472</v>
      </c>
      <c r="AW1675" s="154" t="n">
        <v>6.7724345E-008</v>
      </c>
      <c r="AX1675" s="154" t="n">
        <v>2.043407E-010</v>
      </c>
      <c r="AY1675" s="154" t="n">
        <v>5.5828797E-015</v>
      </c>
      <c r="AZ1675" s="154" t="n">
        <v>0</v>
      </c>
      <c r="BA1675" s="154" t="n">
        <v>0</v>
      </c>
      <c r="BB1675" s="154" t="n">
        <v>3.1191321E-011</v>
      </c>
      <c r="BC1675" s="154" t="n">
        <v>1.0868079E-008</v>
      </c>
      <c r="BD1675" s="154" t="n">
        <v>7.1131427E-012</v>
      </c>
      <c r="BE1675" s="154" t="n">
        <v>1.075819E-011</v>
      </c>
      <c r="BF1675" s="154" t="n">
        <v>0</v>
      </c>
      <c r="BG1675" s="154" t="n">
        <v>0</v>
      </c>
      <c r="BH1675" s="154" t="n">
        <v>0</v>
      </c>
      <c r="BI1675" s="154" t="n">
        <v>0</v>
      </c>
      <c r="BJ1675" s="154" t="n">
        <v>0</v>
      </c>
      <c r="BK1675" s="154" t="n">
        <v>0</v>
      </c>
      <c r="BL1675" s="154" t="n">
        <v>0</v>
      </c>
      <c r="BM1675" s="154" t="n">
        <v>0</v>
      </c>
      <c r="BN1675" s="154" t="n">
        <v>5.3618472E-006</v>
      </c>
      <c r="BO1675" s="154" t="n">
        <v>0.0078534649</v>
      </c>
      <c r="BP1675" s="154" t="n">
        <v>0</v>
      </c>
      <c r="BQ1675" s="154" t="n">
        <v>0</v>
      </c>
      <c r="BR1675" s="154" t="n">
        <v>0</v>
      </c>
      <c r="BT1675" s="96" t="n">
        <v>3.6428998E-006</v>
      </c>
      <c r="BU1675" s="96" t="n">
        <v>7.4170211E-008</v>
      </c>
      <c r="BV1675" s="96" t="n">
        <v>2.0348431E-006</v>
      </c>
      <c r="BW1675" s="96" t="n">
        <v>5.5415061E-010</v>
      </c>
      <c r="BX1675" s="96" t="n">
        <v>1.5423926E-007</v>
      </c>
      <c r="BY1675" s="96" t="n">
        <v>0</v>
      </c>
      <c r="BZ1675" s="96" t="n">
        <v>0</v>
      </c>
      <c r="CA1675" s="96" t="n">
        <v>0</v>
      </c>
      <c r="CB1675" s="96" t="n">
        <v>0</v>
      </c>
      <c r="CC1675" s="96" t="n">
        <v>1.6904458E-009</v>
      </c>
      <c r="CD1675" s="96" t="n">
        <v>0</v>
      </c>
      <c r="CE1675" s="96" t="n">
        <v>0</v>
      </c>
      <c r="CF1675" s="96" t="n">
        <v>0</v>
      </c>
      <c r="CG1675" s="96" t="n">
        <v>2.2731358E-007</v>
      </c>
      <c r="CH1675" s="96" t="n">
        <v>1.1500888E-006</v>
      </c>
      <c r="CI1675" s="96" t="n">
        <v>1.7737794E-013</v>
      </c>
      <c r="CJ1675" s="96" t="n">
        <v>0</v>
      </c>
      <c r="CL1675" s="155" t="n">
        <v>0</v>
      </c>
      <c r="CM1675" s="155" t="n">
        <v>0.07297882</v>
      </c>
      <c r="CN1675" s="156" t="n">
        <v>0</v>
      </c>
      <c r="CO1675" s="155" t="n">
        <v>5.0746179E-005</v>
      </c>
      <c r="CP1675" s="155" t="n">
        <v>0</v>
      </c>
      <c r="CQ1675" s="155" t="n">
        <v>0</v>
      </c>
      <c r="CR1675" s="155" t="n">
        <v>5.6961859E-006</v>
      </c>
      <c r="CS1675" s="155" t="n">
        <v>0</v>
      </c>
      <c r="CT1675" s="155" t="n">
        <v>0</v>
      </c>
      <c r="CU1675" s="155" t="n">
        <v>0</v>
      </c>
    </row>
    <row r="1676" customFormat="false" ht="13.8" hidden="false" customHeight="false" outlineLevel="0" collapsed="false">
      <c r="A1676" s="0" t="s">
        <v>2559</v>
      </c>
      <c r="B1676" s="26" t="s">
        <v>2521</v>
      </c>
      <c r="C1676" s="88" t="str">
        <f aca="false">MID(A1676,1,12)</f>
        <v>B.046.08.139</v>
      </c>
      <c r="D1676" s="2" t="s">
        <v>2519</v>
      </c>
      <c r="E1676" s="90" t="s">
        <v>1103</v>
      </c>
      <c r="F1676" s="91" t="str">
        <f aca="false">MID(A1676, 21,85)</f>
        <v>Electricity Pennsylvania production</v>
      </c>
      <c r="G1676" s="133" t="n">
        <f aca="false">H1676+I1676+J1676+K1676</f>
        <v>0.0309476308126</v>
      </c>
      <c r="H1676" s="149" t="n">
        <f aca="false">N1676+O1676+P1676+Q1676</f>
        <v>0.00122098153</v>
      </c>
      <c r="I1676" s="149" t="n">
        <f aca="false">L1676+M1676+R1676+V1676+T1676</f>
        <v>0.00205362102</v>
      </c>
      <c r="J1676" s="150" t="n">
        <f aca="false">S1676+U1676+W1676+X1676</f>
        <v>0.0083689682626</v>
      </c>
      <c r="K1676" s="149" t="n">
        <v>0.01930406</v>
      </c>
      <c r="L1676" s="130" t="n">
        <v>0.00095580332</v>
      </c>
      <c r="M1676" s="130" t="n">
        <v>0.0010978177</v>
      </c>
      <c r="N1676" s="157" t="n">
        <v>0.0010674322</v>
      </c>
      <c r="O1676" s="157" t="n">
        <v>0.00015354933</v>
      </c>
      <c r="P1676" s="130" t="n">
        <v>0</v>
      </c>
      <c r="Q1676" s="130" t="n">
        <v>0</v>
      </c>
      <c r="R1676" s="130" t="n">
        <v>0</v>
      </c>
      <c r="S1676" s="157" t="n">
        <v>7.0766626E-006</v>
      </c>
      <c r="T1676" s="130" t="n">
        <v>0</v>
      </c>
      <c r="U1676" s="130" t="n">
        <v>0.0083618916</v>
      </c>
      <c r="V1676" s="130" t="n">
        <v>0</v>
      </c>
      <c r="W1676" s="130" t="n">
        <v>0</v>
      </c>
      <c r="X1676" s="130" t="n">
        <v>0</v>
      </c>
      <c r="Z1676" s="151" t="n">
        <f aca="false">K1676/0.15</f>
        <v>0.128693733333333</v>
      </c>
      <c r="AB1676" s="133" t="n">
        <f aca="false">K1676</f>
        <v>0.01930406</v>
      </c>
      <c r="AC1676" s="133" t="n">
        <f aca="false">L1676+M1676+N1676+O1676+P1676+Q1676+R1676</f>
        <v>0.00327460255</v>
      </c>
      <c r="AD1676" s="133" t="n">
        <f aca="false">L1676+M1676+R1676+W1676</f>
        <v>0.00205362102</v>
      </c>
      <c r="AE1676" s="133" t="n">
        <f aca="false">V1676+L1676+M1676+R1676+T1676</f>
        <v>0.00205362102</v>
      </c>
      <c r="AF1676" s="133" t="n">
        <f aca="false">S1676+U1676+X1676</f>
        <v>0.0083689682626</v>
      </c>
      <c r="AH1676" s="0" t="n">
        <v>2.928855</v>
      </c>
      <c r="AI1676" s="96" t="n">
        <v>1.7231615</v>
      </c>
      <c r="AJ1676" s="96" t="n">
        <v>1.1585006</v>
      </c>
      <c r="AK1676" s="96" t="n">
        <v>0</v>
      </c>
      <c r="AL1676" s="96" t="n">
        <v>0.015365886</v>
      </c>
      <c r="AM1676" s="96" t="n">
        <v>0.019281097</v>
      </c>
      <c r="AN1676" s="96" t="n">
        <v>0.012546012</v>
      </c>
      <c r="AP1676" s="95" t="n">
        <v>0.0025156995</v>
      </c>
      <c r="AQ1676" s="95" t="n">
        <v>0.0023222434</v>
      </c>
      <c r="AR1676" s="95" t="n">
        <v>0.0001046705</v>
      </c>
      <c r="AS1676" s="95" t="n">
        <v>8.8785535E-005</v>
      </c>
      <c r="AT1676" s="152" t="n">
        <f aca="false">AW1676+AZ1676+BA1676+BB1676+BC1676+BK1676+BL1676+BP1676</f>
        <v>1.39223226392E-007</v>
      </c>
      <c r="AU1676" s="152" t="n">
        <f aca="false">AX1676+AY1676+BD1676+BE1676+BF1676+BG1676+BH1676+BI1676+BJ1676+BM1676+BQ1676+BR1676</f>
        <v>3.870950497704E-010</v>
      </c>
      <c r="AV1676" s="153" t="n">
        <f aca="false">BN1676+BO1676</f>
        <v>0.01243494909</v>
      </c>
      <c r="AW1676" s="154" t="n">
        <v>1.1942778E-007</v>
      </c>
      <c r="AX1676" s="154" t="n">
        <v>3.6034245E-010</v>
      </c>
      <c r="AY1676" s="154" t="n">
        <v>9.8450704E-015</v>
      </c>
      <c r="AZ1676" s="154" t="n">
        <v>0</v>
      </c>
      <c r="BA1676" s="154" t="n">
        <v>0</v>
      </c>
      <c r="BB1676" s="154" t="n">
        <v>2.8604392E-011</v>
      </c>
      <c r="BC1676" s="154" t="n">
        <v>1.9766842E-008</v>
      </c>
      <c r="BD1676" s="154" t="n">
        <v>6.5231967E-012</v>
      </c>
      <c r="BE1676" s="154" t="n">
        <v>2.0219558E-011</v>
      </c>
      <c r="BF1676" s="154" t="n">
        <v>0</v>
      </c>
      <c r="BG1676" s="154" t="n">
        <v>0</v>
      </c>
      <c r="BH1676" s="154" t="n">
        <v>0</v>
      </c>
      <c r="BI1676" s="154" t="n">
        <v>0</v>
      </c>
      <c r="BJ1676" s="154" t="n">
        <v>0</v>
      </c>
      <c r="BK1676" s="154" t="n">
        <v>0</v>
      </c>
      <c r="BL1676" s="154" t="n">
        <v>0</v>
      </c>
      <c r="BM1676" s="154" t="n">
        <v>0</v>
      </c>
      <c r="BN1676" s="154" t="n">
        <v>1.233209E-005</v>
      </c>
      <c r="BO1676" s="154" t="n">
        <v>0.012422617</v>
      </c>
      <c r="BP1676" s="154" t="n">
        <v>0</v>
      </c>
      <c r="BQ1676" s="154" t="n">
        <v>0</v>
      </c>
      <c r="BR1676" s="154" t="n">
        <v>0</v>
      </c>
      <c r="BT1676" s="96" t="n">
        <v>7.6751547E-006</v>
      </c>
      <c r="BU1676" s="96" t="n">
        <v>1.3939974E-007</v>
      </c>
      <c r="BV1676" s="96" t="n">
        <v>3.5883227E-006</v>
      </c>
      <c r="BW1676" s="96" t="n">
        <v>5.0819077E-010</v>
      </c>
      <c r="BX1676" s="96" t="n">
        <v>2.5226732E-007</v>
      </c>
      <c r="BY1676" s="96" t="n">
        <v>0</v>
      </c>
      <c r="BZ1676" s="96" t="n">
        <v>0</v>
      </c>
      <c r="CA1676" s="96" t="n">
        <v>0</v>
      </c>
      <c r="CB1676" s="96" t="n">
        <v>0</v>
      </c>
      <c r="CC1676" s="96" t="n">
        <v>1.5502445E-009</v>
      </c>
      <c r="CD1676" s="96" t="n">
        <v>0</v>
      </c>
      <c r="CE1676" s="96" t="n">
        <v>0</v>
      </c>
      <c r="CF1676" s="96" t="n">
        <v>0</v>
      </c>
      <c r="CG1676" s="96" t="n">
        <v>2.1309434E-007</v>
      </c>
      <c r="CH1676" s="96" t="n">
        <v>3.4800122E-006</v>
      </c>
      <c r="CI1676" s="96" t="n">
        <v>8.9740864E-015</v>
      </c>
      <c r="CJ1676" s="96" t="n">
        <v>0</v>
      </c>
      <c r="CL1676" s="155" t="n">
        <v>0</v>
      </c>
      <c r="CM1676" s="155" t="n">
        <v>0.12869373</v>
      </c>
      <c r="CN1676" s="156" t="n">
        <v>0</v>
      </c>
      <c r="CO1676" s="155" t="n">
        <v>9.5375275E-005</v>
      </c>
      <c r="CP1676" s="155" t="n">
        <v>0</v>
      </c>
      <c r="CQ1676" s="155" t="n">
        <v>0</v>
      </c>
      <c r="CR1676" s="155" t="n">
        <v>9.6576483E-006</v>
      </c>
      <c r="CS1676" s="155" t="n">
        <v>0</v>
      </c>
      <c r="CT1676" s="155" t="n">
        <v>0</v>
      </c>
      <c r="CU1676" s="155" t="n">
        <v>0</v>
      </c>
    </row>
    <row r="1677" customFormat="false" ht="13.8" hidden="false" customHeight="false" outlineLevel="0" collapsed="false">
      <c r="A1677" s="0" t="s">
        <v>2560</v>
      </c>
      <c r="B1677" s="26" t="s">
        <v>2521</v>
      </c>
      <c r="C1677" s="88" t="str">
        <f aca="false">MID(A1677,1,12)</f>
        <v>B.046.08.140</v>
      </c>
      <c r="D1677" s="2" t="s">
        <v>2519</v>
      </c>
      <c r="E1677" s="90" t="s">
        <v>1103</v>
      </c>
      <c r="F1677" s="91" t="str">
        <f aca="false">MID(A1677, 21,85)</f>
        <v>Electricity Rhode Island production</v>
      </c>
      <c r="G1677" s="133" t="n">
        <f aca="false">H1677+I1677+J1677+K1677</f>
        <v>0.030723651573</v>
      </c>
      <c r="H1677" s="149" t="n">
        <f aca="false">N1677+O1677+P1677+Q1677</f>
        <v>0.00193659872</v>
      </c>
      <c r="I1677" s="149" t="n">
        <f aca="false">L1677+M1677+R1677+V1677+T1677</f>
        <v>0.00255043021</v>
      </c>
      <c r="J1677" s="150" t="n">
        <f aca="false">S1677+U1677+W1677+X1677</f>
        <v>1.6573643E-005</v>
      </c>
      <c r="K1677" s="149" t="n">
        <v>0.026220049</v>
      </c>
      <c r="L1677" s="130" t="n">
        <v>0.00081655021</v>
      </c>
      <c r="M1677" s="130" t="n">
        <v>0.00173388</v>
      </c>
      <c r="N1677" s="157" t="n">
        <v>0.0016798092</v>
      </c>
      <c r="O1677" s="157" t="n">
        <v>0.00025678952</v>
      </c>
      <c r="P1677" s="130" t="n">
        <v>0</v>
      </c>
      <c r="Q1677" s="130" t="n">
        <v>0</v>
      </c>
      <c r="R1677" s="157" t="n">
        <v>0</v>
      </c>
      <c r="S1677" s="157" t="n">
        <v>1.6573643E-005</v>
      </c>
      <c r="T1677" s="130" t="n">
        <v>0</v>
      </c>
      <c r="U1677" s="130" t="n">
        <v>0</v>
      </c>
      <c r="V1677" s="130" t="n">
        <v>0</v>
      </c>
      <c r="W1677" s="130" t="n">
        <v>0</v>
      </c>
      <c r="X1677" s="130" t="n">
        <v>0</v>
      </c>
      <c r="Z1677" s="151" t="n">
        <f aca="false">K1677/0.15</f>
        <v>0.174800326666667</v>
      </c>
      <c r="AB1677" s="133" t="n">
        <f aca="false">K1677</f>
        <v>0.026220049</v>
      </c>
      <c r="AC1677" s="133" t="n">
        <f aca="false">L1677+M1677+N1677+O1677+P1677+Q1677+R1677</f>
        <v>0.00448702893</v>
      </c>
      <c r="AD1677" s="133" t="n">
        <f aca="false">L1677+M1677+R1677+W1677</f>
        <v>0.00255043021</v>
      </c>
      <c r="AE1677" s="133" t="n">
        <f aca="false">V1677+L1677+M1677+R1677+T1677</f>
        <v>0.00255043021</v>
      </c>
      <c r="AF1677" s="133" t="n">
        <f aca="false">S1677+U1677+X1677</f>
        <v>1.6573643E-005</v>
      </c>
      <c r="AH1677" s="0" t="n">
        <v>2.5514577</v>
      </c>
      <c r="AI1677" s="96" t="n">
        <v>2.4053375</v>
      </c>
      <c r="AJ1677" s="96" t="n">
        <v>0</v>
      </c>
      <c r="AK1677" s="96" t="n">
        <v>0</v>
      </c>
      <c r="AL1677" s="96" t="n">
        <v>0.085285595</v>
      </c>
      <c r="AM1677" s="96" t="n">
        <v>0.060015356</v>
      </c>
      <c r="AN1677" s="96" t="n">
        <v>0.00081932226</v>
      </c>
      <c r="AP1677" s="95" t="n">
        <v>0.003296215</v>
      </c>
      <c r="AQ1677" s="95" t="n">
        <v>0.0030210314</v>
      </c>
      <c r="AR1677" s="95" t="n">
        <v>0.00013979504</v>
      </c>
      <c r="AS1677" s="95" t="n">
        <v>0.00013538852</v>
      </c>
      <c r="AT1677" s="152" t="n">
        <f aca="false">AW1677+AZ1677+BA1677+BB1677+BC1677+BK1677+BL1677+BP1677</f>
        <v>1.81116990494E-007</v>
      </c>
      <c r="AU1677" s="152" t="n">
        <f aca="false">AX1677+AY1677+BD1677+BE1677+BF1677+BG1677+BH1677+BI1677+BJ1677+BM1677+BQ1677+BR1677</f>
        <v>5.16993508225E-010</v>
      </c>
      <c r="AV1677" s="153" t="n">
        <f aca="false">BN1677+BO1677</f>
        <v>0.01896197732296</v>
      </c>
      <c r="AW1677" s="154" t="n">
        <v>1.622147E-007</v>
      </c>
      <c r="AX1677" s="154" t="n">
        <v>4.8944091E-010</v>
      </c>
      <c r="AY1677" s="154" t="n">
        <v>1.3372225E-014</v>
      </c>
      <c r="AZ1677" s="154" t="n">
        <v>0</v>
      </c>
      <c r="BA1677" s="154" t="n">
        <v>0</v>
      </c>
      <c r="BB1677" s="154" t="n">
        <v>4.5014494E-011</v>
      </c>
      <c r="BC1677" s="154" t="n">
        <v>1.8857276E-008</v>
      </c>
      <c r="BD1677" s="154" t="n">
        <v>1.02655E-011</v>
      </c>
      <c r="BE1677" s="154" t="n">
        <v>1.7273726E-011</v>
      </c>
      <c r="BF1677" s="154" t="n">
        <v>0</v>
      </c>
      <c r="BG1677" s="154" t="n">
        <v>0</v>
      </c>
      <c r="BH1677" s="154" t="n">
        <v>0</v>
      </c>
      <c r="BI1677" s="154" t="n">
        <v>0</v>
      </c>
      <c r="BJ1677" s="154" t="n">
        <v>0</v>
      </c>
      <c r="BK1677" s="154" t="n">
        <v>0</v>
      </c>
      <c r="BL1677" s="154" t="n">
        <v>0</v>
      </c>
      <c r="BM1677" s="154" t="n">
        <v>0</v>
      </c>
      <c r="BN1677" s="154" t="n">
        <v>6.3532296E-007</v>
      </c>
      <c r="BO1677" s="154" t="n">
        <v>0.018961342</v>
      </c>
      <c r="BP1677" s="154" t="n">
        <v>0</v>
      </c>
      <c r="BQ1677" s="154" t="n">
        <v>0</v>
      </c>
      <c r="BR1677" s="154" t="n">
        <v>0</v>
      </c>
      <c r="BT1677" s="96" t="n">
        <v>8.4271116E-006</v>
      </c>
      <c r="BU1677" s="96" t="n">
        <v>1.1909029E-007</v>
      </c>
      <c r="BV1677" s="96" t="n">
        <v>4.8738968E-006</v>
      </c>
      <c r="BW1677" s="96" t="n">
        <v>7.997356E-010</v>
      </c>
      <c r="BX1677" s="96" t="n">
        <v>3.2794597E-007</v>
      </c>
      <c r="BY1677" s="96" t="n">
        <v>0</v>
      </c>
      <c r="BZ1677" s="96" t="n">
        <v>0</v>
      </c>
      <c r="CA1677" s="96" t="n">
        <v>0</v>
      </c>
      <c r="CB1677" s="96" t="n">
        <v>0</v>
      </c>
      <c r="CC1677" s="96" t="n">
        <v>2.4396069E-009</v>
      </c>
      <c r="CD1677" s="96" t="n">
        <v>0</v>
      </c>
      <c r="CE1677" s="96" t="n">
        <v>0</v>
      </c>
      <c r="CF1677" s="96" t="n">
        <v>0</v>
      </c>
      <c r="CG1677" s="96" t="n">
        <v>3.2883517E-007</v>
      </c>
      <c r="CH1677" s="96" t="n">
        <v>2.774104E-006</v>
      </c>
      <c r="CI1677" s="96" t="n">
        <v>2.1017436E-014</v>
      </c>
      <c r="CJ1677" s="96" t="n">
        <v>0</v>
      </c>
      <c r="CL1677" s="155" t="n">
        <v>0</v>
      </c>
      <c r="CM1677" s="155" t="n">
        <v>0.17480032</v>
      </c>
      <c r="CN1677" s="156" t="n">
        <v>0</v>
      </c>
      <c r="CO1677" s="155" t="n">
        <v>8.1479839E-005</v>
      </c>
      <c r="CP1677" s="155" t="n">
        <v>0</v>
      </c>
      <c r="CQ1677" s="155" t="n">
        <v>0</v>
      </c>
      <c r="CR1677" s="155" t="n">
        <v>1.1383051E-005</v>
      </c>
      <c r="CS1677" s="155" t="n">
        <v>0</v>
      </c>
      <c r="CT1677" s="155" t="n">
        <v>0</v>
      </c>
      <c r="CU1677" s="155" t="n">
        <v>0</v>
      </c>
    </row>
    <row r="1678" customFormat="false" ht="13.8" hidden="false" customHeight="false" outlineLevel="0" collapsed="false">
      <c r="A1678" s="0" t="s">
        <v>2561</v>
      </c>
      <c r="B1678" s="26" t="s">
        <v>2521</v>
      </c>
      <c r="C1678" s="88" t="str">
        <f aca="false">MID(A1678,1,12)</f>
        <v>B.046.08.141</v>
      </c>
      <c r="D1678" s="2" t="s">
        <v>2519</v>
      </c>
      <c r="E1678" s="90" t="s">
        <v>1103</v>
      </c>
      <c r="F1678" s="91" t="str">
        <f aca="false">MID(A1678, 21,85)</f>
        <v>Electricity South Carolina production</v>
      </c>
      <c r="G1678" s="133" t="n">
        <f aca="false">H1678+I1678+J1678+K1678</f>
        <v>0.031049357344</v>
      </c>
      <c r="H1678" s="149" t="n">
        <f aca="false">N1678+O1678+P1678+Q1678</f>
        <v>0.000738321445</v>
      </c>
      <c r="I1678" s="149" t="n">
        <f aca="false">L1678+M1678+R1678+V1678+T1678</f>
        <v>0.00172441882</v>
      </c>
      <c r="J1678" s="150" t="n">
        <f aca="false">S1678+U1678+W1678+X1678</f>
        <v>0.014383512079</v>
      </c>
      <c r="K1678" s="149" t="n">
        <v>0.014203105</v>
      </c>
      <c r="L1678" s="130" t="n">
        <v>0.0010151378</v>
      </c>
      <c r="M1678" s="130" t="n">
        <v>0.00070928102</v>
      </c>
      <c r="N1678" s="130" t="n">
        <v>0.00065916272</v>
      </c>
      <c r="O1678" s="157" t="n">
        <v>7.9158725E-005</v>
      </c>
      <c r="P1678" s="130" t="n">
        <v>0</v>
      </c>
      <c r="Q1678" s="130" t="n">
        <v>0</v>
      </c>
      <c r="R1678" s="157" t="n">
        <v>0</v>
      </c>
      <c r="S1678" s="157" t="n">
        <v>1.2130079E-005</v>
      </c>
      <c r="T1678" s="130" t="n">
        <v>0</v>
      </c>
      <c r="U1678" s="130" t="n">
        <v>0.014371382</v>
      </c>
      <c r="V1678" s="130" t="n">
        <v>0</v>
      </c>
      <c r="W1678" s="130" t="n">
        <v>0</v>
      </c>
      <c r="X1678" s="130" t="n">
        <v>0</v>
      </c>
      <c r="Z1678" s="151" t="n">
        <f aca="false">K1678/0.15</f>
        <v>0.0946873666666667</v>
      </c>
      <c r="AB1678" s="133" t="n">
        <f aca="false">K1678</f>
        <v>0.014203105</v>
      </c>
      <c r="AC1678" s="133" t="n">
        <f aca="false">L1678+M1678+N1678+O1678+P1678+Q1678+R1678</f>
        <v>0.002462740265</v>
      </c>
      <c r="AD1678" s="133" t="n">
        <f aca="false">L1678+M1678+R1678+W1678</f>
        <v>0.00172441882</v>
      </c>
      <c r="AE1678" s="133" t="n">
        <f aca="false">V1678+L1678+M1678+R1678+T1678</f>
        <v>0.00172441882</v>
      </c>
      <c r="AF1678" s="133" t="n">
        <f aca="false">S1678+U1678+X1678</f>
        <v>0.014383512079</v>
      </c>
      <c r="AH1678" s="0" t="n">
        <v>3.2014828</v>
      </c>
      <c r="AI1678" s="96" t="n">
        <v>1.1414268</v>
      </c>
      <c r="AJ1678" s="96" t="n">
        <v>1.991087</v>
      </c>
      <c r="AK1678" s="96" t="n">
        <v>0</v>
      </c>
      <c r="AL1678" s="96" t="n">
        <v>0.016939991</v>
      </c>
      <c r="AM1678" s="96" t="n">
        <v>0.028972593</v>
      </c>
      <c r="AN1678" s="96" t="n">
        <v>0.023056394</v>
      </c>
      <c r="AP1678" s="95" t="n">
        <v>0.0019145316</v>
      </c>
      <c r="AQ1678" s="95" t="n">
        <v>0.0017941855</v>
      </c>
      <c r="AR1678" s="95" t="n">
        <v>7.8587659E-005</v>
      </c>
      <c r="AS1678" s="95" t="n">
        <v>4.1758466E-005</v>
      </c>
      <c r="AT1678" s="152" t="n">
        <f aca="false">AW1678+AZ1678+BA1678+BB1678+BC1678+BK1678+BL1678+BP1678</f>
        <v>1.07565076838E-007</v>
      </c>
      <c r="AU1678" s="152" t="n">
        <f aca="false">AX1678+AY1678+BD1678+BE1678+BF1678+BG1678+BH1678+BI1678+BJ1678+BM1678+BQ1678+BR1678</f>
        <v>2.906348401835E-010</v>
      </c>
      <c r="AV1678" s="153" t="n">
        <f aca="false">BN1678+BO1678</f>
        <v>0.005848524625</v>
      </c>
      <c r="AW1678" s="154" t="n">
        <v>8.7869876E-008</v>
      </c>
      <c r="AX1678" s="154" t="n">
        <v>2.6512463E-010</v>
      </c>
      <c r="AY1678" s="154" t="n">
        <v>7.2435835E-015</v>
      </c>
      <c r="AZ1678" s="154" t="n">
        <v>0</v>
      </c>
      <c r="BA1678" s="154" t="n">
        <v>0</v>
      </c>
      <c r="BB1678" s="154" t="n">
        <v>1.7663838E-011</v>
      </c>
      <c r="BC1678" s="154" t="n">
        <v>1.9677537E-008</v>
      </c>
      <c r="BD1678" s="154" t="n">
        <v>4.0282166E-012</v>
      </c>
      <c r="BE1678" s="154" t="n">
        <v>2.147475E-011</v>
      </c>
      <c r="BF1678" s="154" t="n">
        <v>0</v>
      </c>
      <c r="BG1678" s="154" t="n">
        <v>0</v>
      </c>
      <c r="BH1678" s="154" t="n">
        <v>0</v>
      </c>
      <c r="BI1678" s="154" t="n">
        <v>0</v>
      </c>
      <c r="BJ1678" s="154" t="n">
        <v>0</v>
      </c>
      <c r="BK1678" s="154" t="n">
        <v>0</v>
      </c>
      <c r="BL1678" s="154" t="n">
        <v>0</v>
      </c>
      <c r="BM1678" s="154" t="n">
        <v>0</v>
      </c>
      <c r="BN1678" s="154" t="n">
        <v>2.1193625E-005</v>
      </c>
      <c r="BO1678" s="154" t="n">
        <v>0.005827331</v>
      </c>
      <c r="BP1678" s="154" t="n">
        <v>0</v>
      </c>
      <c r="BQ1678" s="154" t="n">
        <v>0</v>
      </c>
      <c r="BR1678" s="154" t="n">
        <v>0</v>
      </c>
      <c r="BT1678" s="96" t="n">
        <v>7.010963E-006</v>
      </c>
      <c r="BU1678" s="96" t="n">
        <v>1.4805341E-007</v>
      </c>
      <c r="BV1678" s="96" t="n">
        <v>2.640135E-006</v>
      </c>
      <c r="BW1678" s="96" t="n">
        <v>3.1381891E-010</v>
      </c>
      <c r="BX1678" s="96" t="n">
        <v>1.9281009E-007</v>
      </c>
      <c r="BY1678" s="96" t="n">
        <v>0</v>
      </c>
      <c r="BZ1678" s="96" t="n">
        <v>0</v>
      </c>
      <c r="CA1678" s="96" t="n">
        <v>0</v>
      </c>
      <c r="CB1678" s="96" t="n">
        <v>0</v>
      </c>
      <c r="CC1678" s="96" t="n">
        <v>9.5730988E-010</v>
      </c>
      <c r="CD1678" s="96" t="n">
        <v>0</v>
      </c>
      <c r="CE1678" s="96" t="n">
        <v>0</v>
      </c>
      <c r="CF1678" s="96" t="n">
        <v>0</v>
      </c>
      <c r="CG1678" s="96" t="n">
        <v>1.3561315E-007</v>
      </c>
      <c r="CH1678" s="96" t="n">
        <v>3.8930802E-006</v>
      </c>
      <c r="CI1678" s="96" t="n">
        <v>1.5382446E-014</v>
      </c>
      <c r="CJ1678" s="96" t="n">
        <v>0</v>
      </c>
      <c r="CL1678" s="155" t="n">
        <v>0</v>
      </c>
      <c r="CM1678" s="155" t="n">
        <v>0.094687366</v>
      </c>
      <c r="CN1678" s="156" t="n">
        <v>0</v>
      </c>
      <c r="CO1678" s="155" t="n">
        <v>0.00010129599</v>
      </c>
      <c r="CP1678" s="155" t="n">
        <v>0</v>
      </c>
      <c r="CQ1678" s="155" t="n">
        <v>0</v>
      </c>
      <c r="CR1678" s="155" t="n">
        <v>8.1643424E-006</v>
      </c>
      <c r="CS1678" s="155" t="n">
        <v>0</v>
      </c>
      <c r="CT1678" s="155" t="n">
        <v>0</v>
      </c>
      <c r="CU1678" s="155" t="n">
        <v>0</v>
      </c>
    </row>
    <row r="1679" customFormat="false" ht="13.8" hidden="false" customHeight="false" outlineLevel="0" collapsed="false">
      <c r="A1679" s="0" t="s">
        <v>2562</v>
      </c>
      <c r="B1679" s="26" t="s">
        <v>2521</v>
      </c>
      <c r="C1679" s="88" t="str">
        <f aca="false">MID(A1679,1,12)</f>
        <v>B.046.08.142</v>
      </c>
      <c r="D1679" s="2" t="s">
        <v>2519</v>
      </c>
      <c r="E1679" s="90" t="s">
        <v>1103</v>
      </c>
      <c r="F1679" s="91" t="str">
        <f aca="false">MID(A1679, 21,85)</f>
        <v>Electricity South Dakota production</v>
      </c>
      <c r="G1679" s="133" t="n">
        <f aca="false">H1679+I1679+J1679+K1679</f>
        <v>0.010619780339</v>
      </c>
      <c r="H1679" s="149" t="n">
        <f aca="false">N1679+O1679+P1679+Q1679</f>
        <v>0.000488911369</v>
      </c>
      <c r="I1679" s="149" t="n">
        <f aca="false">L1679+M1679+R1679+V1679+T1679</f>
        <v>0.0007531454</v>
      </c>
      <c r="J1679" s="150" t="n">
        <f aca="false">S1679+U1679+W1679+X1679</f>
        <v>0.00021311737</v>
      </c>
      <c r="K1679" s="149" t="n">
        <v>0.0091646062</v>
      </c>
      <c r="L1679" s="130" t="n">
        <v>0.00026264845</v>
      </c>
      <c r="M1679" s="130" t="n">
        <v>0.00049049695</v>
      </c>
      <c r="N1679" s="130" t="n">
        <v>0.00044929742</v>
      </c>
      <c r="O1679" s="157" t="n">
        <v>3.9613949E-005</v>
      </c>
      <c r="P1679" s="130" t="n">
        <v>0</v>
      </c>
      <c r="Q1679" s="130" t="n">
        <v>0</v>
      </c>
      <c r="R1679" s="157" t="n">
        <v>0</v>
      </c>
      <c r="S1679" s="157" t="n">
        <v>0.00021311737</v>
      </c>
      <c r="T1679" s="130" t="n">
        <v>0</v>
      </c>
      <c r="U1679" s="130" t="n">
        <v>0</v>
      </c>
      <c r="V1679" s="130" t="n">
        <v>0</v>
      </c>
      <c r="W1679" s="130" t="n">
        <v>0</v>
      </c>
      <c r="X1679" s="130" t="n">
        <v>0</v>
      </c>
      <c r="Z1679" s="151" t="n">
        <f aca="false">K1679/0.15</f>
        <v>0.0610973746666667</v>
      </c>
      <c r="AB1679" s="133" t="n">
        <f aca="false">K1679</f>
        <v>0.0091646062</v>
      </c>
      <c r="AC1679" s="133" t="n">
        <f aca="false">L1679+M1679+N1679+O1679+P1679+Q1679+R1679</f>
        <v>0.001242056769</v>
      </c>
      <c r="AD1679" s="133" t="n">
        <f aca="false">L1679+M1679+R1679+W1679</f>
        <v>0.0007531454</v>
      </c>
      <c r="AE1679" s="133" t="n">
        <f aca="false">V1679+L1679+M1679+R1679+T1679</f>
        <v>0.0007531454</v>
      </c>
      <c r="AF1679" s="133" t="n">
        <f aca="false">S1679+U1679+X1679</f>
        <v>0.00021311737</v>
      </c>
      <c r="AH1679" s="0" t="n">
        <v>1.4528538</v>
      </c>
      <c r="AI1679" s="96" t="n">
        <v>0.62627691</v>
      </c>
      <c r="AJ1679" s="96" t="n">
        <v>0</v>
      </c>
      <c r="AK1679" s="96" t="n">
        <v>0</v>
      </c>
      <c r="AL1679" s="96" t="n">
        <v>0</v>
      </c>
      <c r="AM1679" s="96" t="n">
        <v>0.56774068</v>
      </c>
      <c r="AN1679" s="96" t="n">
        <v>0.25883625</v>
      </c>
      <c r="AP1679" s="95" t="n">
        <v>0.0011062824</v>
      </c>
      <c r="AQ1679" s="95" t="n">
        <v>0.0010358568</v>
      </c>
      <c r="AR1679" s="95" t="n">
        <v>4.8504144E-005</v>
      </c>
      <c r="AS1679" s="95" t="n">
        <v>2.1921437E-005</v>
      </c>
      <c r="AT1679" s="152" t="n">
        <f aca="false">AW1679+AZ1679+BA1679+BB1679+BC1679+BK1679+BL1679+BP1679</f>
        <v>6.2101726296E-008</v>
      </c>
      <c r="AU1679" s="152" t="n">
        <f aca="false">AX1679+AY1679+BD1679+BE1679+BF1679+BG1679+BH1679+BI1679+BJ1679+BM1679+BQ1679+BR1679</f>
        <v>1.793792317492E-010</v>
      </c>
      <c r="AV1679" s="153" t="n">
        <f aca="false">BN1679+BO1679</f>
        <v>0.0030702292994</v>
      </c>
      <c r="AW1679" s="154" t="n">
        <v>5.6698364E-008</v>
      </c>
      <c r="AX1679" s="154" t="n">
        <v>1.7107265E-010</v>
      </c>
      <c r="AY1679" s="154" t="n">
        <v>4.6739492E-015</v>
      </c>
      <c r="AZ1679" s="154" t="n">
        <v>0</v>
      </c>
      <c r="BA1679" s="154" t="n">
        <v>0</v>
      </c>
      <c r="BB1679" s="154" t="n">
        <v>1.2039996E-011</v>
      </c>
      <c r="BC1679" s="154" t="n">
        <v>5.3913223E-009</v>
      </c>
      <c r="BD1679" s="154" t="n">
        <v>2.7457065E-012</v>
      </c>
      <c r="BE1679" s="154" t="n">
        <v>5.5562013E-012</v>
      </c>
      <c r="BF1679" s="154" t="n">
        <v>0</v>
      </c>
      <c r="BG1679" s="154" t="n">
        <v>0</v>
      </c>
      <c r="BH1679" s="154" t="n">
        <v>0</v>
      </c>
      <c r="BI1679" s="154" t="n">
        <v>0</v>
      </c>
      <c r="BJ1679" s="154" t="n">
        <v>0</v>
      </c>
      <c r="BK1679" s="154" t="n">
        <v>0</v>
      </c>
      <c r="BL1679" s="154" t="n">
        <v>0</v>
      </c>
      <c r="BM1679" s="154" t="n">
        <v>0</v>
      </c>
      <c r="BN1679" s="154" t="n">
        <v>8.1694994E-006</v>
      </c>
      <c r="BO1679" s="154" t="n">
        <v>0.0030620598</v>
      </c>
      <c r="BP1679" s="154" t="n">
        <v>0</v>
      </c>
      <c r="BQ1679" s="154" t="n">
        <v>0</v>
      </c>
      <c r="BR1679" s="154" t="n">
        <v>0</v>
      </c>
      <c r="BT1679" s="96" t="n">
        <v>2.6373315E-006</v>
      </c>
      <c r="BU1679" s="96" t="n">
        <v>3.830613E-008</v>
      </c>
      <c r="BV1679" s="96" t="n">
        <v>1.7035569E-006</v>
      </c>
      <c r="BW1679" s="96" t="n">
        <v>2.1390474E-010</v>
      </c>
      <c r="BX1679" s="96" t="n">
        <v>6.7011736E-008</v>
      </c>
      <c r="BY1679" s="96" t="n">
        <v>0</v>
      </c>
      <c r="BZ1679" s="96" t="n">
        <v>0</v>
      </c>
      <c r="CA1679" s="96" t="n">
        <v>0</v>
      </c>
      <c r="CB1679" s="96" t="n">
        <v>0</v>
      </c>
      <c r="CC1679" s="96" t="n">
        <v>6.5252001E-010</v>
      </c>
      <c r="CD1679" s="96" t="n">
        <v>0</v>
      </c>
      <c r="CE1679" s="96" t="n">
        <v>0</v>
      </c>
      <c r="CF1679" s="96" t="n">
        <v>0</v>
      </c>
      <c r="CG1679" s="96" t="n">
        <v>8.8372214E-008</v>
      </c>
      <c r="CH1679" s="96" t="n">
        <v>7.3921783E-007</v>
      </c>
      <c r="CI1679" s="96" t="n">
        <v>2.7025928E-013</v>
      </c>
      <c r="CJ1679" s="96" t="n">
        <v>0</v>
      </c>
      <c r="CL1679" s="155" t="n">
        <v>0</v>
      </c>
      <c r="CM1679" s="155" t="n">
        <v>0.061097375</v>
      </c>
      <c r="CN1679" s="156" t="n">
        <v>0</v>
      </c>
      <c r="CO1679" s="155" t="n">
        <v>2.6208497E-005</v>
      </c>
      <c r="CP1679" s="155" t="n">
        <v>0</v>
      </c>
      <c r="CQ1679" s="155" t="n">
        <v>0</v>
      </c>
      <c r="CR1679" s="155" t="n">
        <v>2.5895091E-006</v>
      </c>
      <c r="CS1679" s="155" t="n">
        <v>0</v>
      </c>
      <c r="CT1679" s="155" t="n">
        <v>0</v>
      </c>
      <c r="CU1679" s="155" t="n">
        <v>0</v>
      </c>
    </row>
    <row r="1680" customFormat="false" ht="13.8" hidden="false" customHeight="false" outlineLevel="0" collapsed="false">
      <c r="A1680" s="0" t="s">
        <v>2563</v>
      </c>
      <c r="B1680" s="26" t="s">
        <v>2521</v>
      </c>
      <c r="C1680" s="88" t="str">
        <f aca="false">MID(A1680,1,12)</f>
        <v>B.046.08.143</v>
      </c>
      <c r="D1680" s="2" t="s">
        <v>2519</v>
      </c>
      <c r="E1680" s="90" t="s">
        <v>1103</v>
      </c>
      <c r="F1680" s="91" t="str">
        <f aca="false">MID(A1680, 21,85)</f>
        <v>Electricity Tennessee production</v>
      </c>
      <c r="G1680" s="133" t="n">
        <f aca="false">H1680+I1680+J1680+K1680</f>
        <v>0.031947659442</v>
      </c>
      <c r="H1680" s="149" t="n">
        <f aca="false">N1680+O1680+P1680+Q1680</f>
        <v>0.000619187672</v>
      </c>
      <c r="I1680" s="149" t="n">
        <f aca="false">L1680+M1680+R1680+V1680+T1680</f>
        <v>0.00156915279</v>
      </c>
      <c r="J1680" s="150" t="n">
        <f aca="false">S1680+U1680+W1680+X1680</f>
        <v>0.01285618198</v>
      </c>
      <c r="K1680" s="149" t="n">
        <v>0.016903137</v>
      </c>
      <c r="L1680" s="130" t="n">
        <v>0.00097028252</v>
      </c>
      <c r="M1680" s="130" t="n">
        <v>0.00059887027</v>
      </c>
      <c r="N1680" s="130" t="n">
        <v>0.00055457696</v>
      </c>
      <c r="O1680" s="157" t="n">
        <v>6.4610712E-005</v>
      </c>
      <c r="P1680" s="130" t="n">
        <v>0</v>
      </c>
      <c r="Q1680" s="130" t="n">
        <v>0</v>
      </c>
      <c r="R1680" s="130" t="n">
        <v>0</v>
      </c>
      <c r="S1680" s="157" t="n">
        <v>2.477798E-005</v>
      </c>
      <c r="T1680" s="130" t="n">
        <v>0</v>
      </c>
      <c r="U1680" s="130" t="n">
        <v>0.012831404</v>
      </c>
      <c r="V1680" s="130" t="n">
        <v>0</v>
      </c>
      <c r="W1680" s="130" t="n">
        <v>0</v>
      </c>
      <c r="X1680" s="130" t="n">
        <v>0</v>
      </c>
      <c r="Z1680" s="151" t="n">
        <f aca="false">K1680/0.15</f>
        <v>0.11268758</v>
      </c>
      <c r="AB1680" s="133" t="n">
        <f aca="false">K1680</f>
        <v>0.016903137</v>
      </c>
      <c r="AC1680" s="133" t="n">
        <f aca="false">L1680+M1680+N1680+O1680+P1680+Q1680+R1680</f>
        <v>0.002188340462</v>
      </c>
      <c r="AD1680" s="133" t="n">
        <f aca="false">L1680+M1680+R1680+W1680</f>
        <v>0.00156915279</v>
      </c>
      <c r="AE1680" s="133" t="n">
        <f aca="false">V1680+L1680+M1680+R1680+T1680</f>
        <v>0.00156915279</v>
      </c>
      <c r="AF1680" s="133" t="n">
        <f aca="false">S1680+U1680+X1680</f>
        <v>0.01285618198</v>
      </c>
      <c r="AH1680" s="0" t="n">
        <v>3.0747438</v>
      </c>
      <c r="AI1680" s="96" t="n">
        <v>1.1709626</v>
      </c>
      <c r="AJ1680" s="96" t="n">
        <v>1.7777305</v>
      </c>
      <c r="AK1680" s="96" t="n">
        <v>0</v>
      </c>
      <c r="AL1680" s="96" t="n">
        <v>0.0023147652</v>
      </c>
      <c r="AM1680" s="96" t="n">
        <v>0.013305977</v>
      </c>
      <c r="AN1680" s="96" t="n">
        <v>0.11042999</v>
      </c>
      <c r="AP1680" s="95" t="n">
        <v>0.0021830798</v>
      </c>
      <c r="AQ1680" s="95" t="n">
        <v>0.0020553707</v>
      </c>
      <c r="AR1680" s="95" t="n">
        <v>9.1786952E-005</v>
      </c>
      <c r="AS1680" s="95" t="n">
        <v>3.5922134E-005</v>
      </c>
      <c r="AT1680" s="152" t="n">
        <f aca="false">AW1680+AZ1680+BA1680+BB1680+BC1680+BK1680+BL1680+BP1680</f>
        <v>1.23223657213E-007</v>
      </c>
      <c r="AU1680" s="152" t="n">
        <f aca="false">AX1680+AY1680+BD1680+BE1680+BF1680+BG1680+BH1680+BI1680+BJ1680+BM1680+BQ1680+BR1680</f>
        <v>3.394487909999E-010</v>
      </c>
      <c r="AV1680" s="153" t="n">
        <f aca="false">BN1680+BO1680</f>
        <v>0.005031111166</v>
      </c>
      <c r="AW1680" s="154" t="n">
        <v>1.0457407E-007</v>
      </c>
      <c r="AX1680" s="154" t="n">
        <v>3.1552523E-010</v>
      </c>
      <c r="AY1680" s="154" t="n">
        <v>8.6205999E-015</v>
      </c>
      <c r="AZ1680" s="154" t="n">
        <v>0</v>
      </c>
      <c r="BA1680" s="154" t="n">
        <v>0</v>
      </c>
      <c r="BB1680" s="154" t="n">
        <v>1.4861213E-011</v>
      </c>
      <c r="BC1680" s="154" t="n">
        <v>1.8634726E-008</v>
      </c>
      <c r="BD1680" s="154" t="n">
        <v>3.3890814E-012</v>
      </c>
      <c r="BE1680" s="154" t="n">
        <v>2.0525859E-011</v>
      </c>
      <c r="BF1680" s="154" t="n">
        <v>0</v>
      </c>
      <c r="BG1680" s="154" t="n">
        <v>0</v>
      </c>
      <c r="BH1680" s="154" t="n">
        <v>0</v>
      </c>
      <c r="BI1680" s="154" t="n">
        <v>0</v>
      </c>
      <c r="BJ1680" s="154" t="n">
        <v>0</v>
      </c>
      <c r="BK1680" s="154" t="n">
        <v>0</v>
      </c>
      <c r="BL1680" s="154" t="n">
        <v>0</v>
      </c>
      <c r="BM1680" s="154" t="n">
        <v>0</v>
      </c>
      <c r="BN1680" s="154" t="n">
        <v>1.9457266E-005</v>
      </c>
      <c r="BO1680" s="154" t="n">
        <v>0.0050116539</v>
      </c>
      <c r="BP1680" s="154" t="n">
        <v>0</v>
      </c>
      <c r="BQ1680" s="154" t="n">
        <v>0</v>
      </c>
      <c r="BR1680" s="154" t="n">
        <v>0</v>
      </c>
      <c r="BT1680" s="96" t="n">
        <v>7.2377591E-006</v>
      </c>
      <c r="BU1680" s="96" t="n">
        <v>1.4151147E-007</v>
      </c>
      <c r="BV1680" s="96" t="n">
        <v>3.1420288E-006</v>
      </c>
      <c r="BW1680" s="96" t="n">
        <v>2.6402698E-010</v>
      </c>
      <c r="BX1680" s="96" t="n">
        <v>1.7439963E-007</v>
      </c>
      <c r="BY1680" s="96" t="n">
        <v>0</v>
      </c>
      <c r="BZ1680" s="96" t="n">
        <v>0</v>
      </c>
      <c r="CA1680" s="96" t="n">
        <v>0</v>
      </c>
      <c r="CB1680" s="96" t="n">
        <v>0</v>
      </c>
      <c r="CC1680" s="96" t="n">
        <v>8.0541873E-010</v>
      </c>
      <c r="CD1680" s="96" t="n">
        <v>0</v>
      </c>
      <c r="CE1680" s="96" t="n">
        <v>0</v>
      </c>
      <c r="CF1680" s="96" t="n">
        <v>0</v>
      </c>
      <c r="CG1680" s="96" t="n">
        <v>1.1519635E-007</v>
      </c>
      <c r="CH1680" s="96" t="n">
        <v>3.6635534E-006</v>
      </c>
      <c r="CI1680" s="96" t="n">
        <v>3.1421553E-014</v>
      </c>
      <c r="CJ1680" s="96" t="n">
        <v>0</v>
      </c>
      <c r="CL1680" s="155" t="n">
        <v>0</v>
      </c>
      <c r="CM1680" s="155" t="n">
        <v>0.11268758</v>
      </c>
      <c r="CN1680" s="156" t="n">
        <v>0</v>
      </c>
      <c r="CO1680" s="155" t="n">
        <v>9.6820089E-005</v>
      </c>
      <c r="CP1680" s="155" t="n">
        <v>0</v>
      </c>
      <c r="CQ1680" s="155" t="n">
        <v>0</v>
      </c>
      <c r="CR1680" s="155" t="n">
        <v>7.5280218E-006</v>
      </c>
      <c r="CS1680" s="155" t="n">
        <v>0</v>
      </c>
      <c r="CT1680" s="155" t="n">
        <v>0</v>
      </c>
      <c r="CU1680" s="155" t="n">
        <v>0</v>
      </c>
    </row>
    <row r="1681" customFormat="false" ht="13.8" hidden="false" customHeight="false" outlineLevel="0" collapsed="false">
      <c r="A1681" s="0" t="s">
        <v>2564</v>
      </c>
      <c r="B1681" s="26" t="s">
        <v>2521</v>
      </c>
      <c r="C1681" s="88" t="str">
        <f aca="false">MID(A1681,1,12)</f>
        <v>B.046.08.144</v>
      </c>
      <c r="D1681" s="2" t="s">
        <v>2519</v>
      </c>
      <c r="E1681" s="90" t="s">
        <v>1103</v>
      </c>
      <c r="F1681" s="91" t="str">
        <f aca="false">MID(A1681, 21,85)</f>
        <v>Electricity Texas production</v>
      </c>
      <c r="G1681" s="133" t="n">
        <f aca="false">H1681+I1681+J1681+K1681</f>
        <v>0.028172671602</v>
      </c>
      <c r="H1681" s="149" t="n">
        <f aca="false">N1681+O1681+P1681+Q1681</f>
        <v>0.0012906442</v>
      </c>
      <c r="I1681" s="149" t="n">
        <f aca="false">L1681+M1681+R1681+V1681+T1681</f>
        <v>0.00222317003</v>
      </c>
      <c r="J1681" s="150" t="n">
        <f aca="false">S1681+U1681+W1681+X1681</f>
        <v>0.002169960372</v>
      </c>
      <c r="K1681" s="149" t="n">
        <v>0.022488897</v>
      </c>
      <c r="L1681" s="130" t="n">
        <v>0.00098949313</v>
      </c>
      <c r="M1681" s="130" t="n">
        <v>0.0012336769</v>
      </c>
      <c r="N1681" s="130" t="n">
        <v>0.0011601443</v>
      </c>
      <c r="O1681" s="157" t="n">
        <v>0.0001304999</v>
      </c>
      <c r="P1681" s="130" t="n">
        <v>0</v>
      </c>
      <c r="Q1681" s="130" t="n">
        <v>0</v>
      </c>
      <c r="R1681" s="157" t="n">
        <v>0</v>
      </c>
      <c r="S1681" s="157" t="n">
        <v>8.7491472E-005</v>
      </c>
      <c r="T1681" s="130" t="n">
        <v>0</v>
      </c>
      <c r="U1681" s="130" t="n">
        <v>0.0020824689</v>
      </c>
      <c r="V1681" s="130" t="n">
        <v>0</v>
      </c>
      <c r="W1681" s="130" t="n">
        <v>0</v>
      </c>
      <c r="X1681" s="130" t="n">
        <v>0</v>
      </c>
      <c r="Z1681" s="151" t="n">
        <f aca="false">K1681/0.15</f>
        <v>0.14992598</v>
      </c>
      <c r="AB1681" s="133" t="n">
        <f aca="false">K1681</f>
        <v>0.022488897</v>
      </c>
      <c r="AC1681" s="133" t="n">
        <f aca="false">L1681+M1681+N1681+O1681+P1681+Q1681+R1681</f>
        <v>0.00351381423</v>
      </c>
      <c r="AD1681" s="133" t="n">
        <f aca="false">L1681+M1681+R1681+W1681</f>
        <v>0.00222317003</v>
      </c>
      <c r="AE1681" s="133" t="n">
        <f aca="false">V1681+L1681+M1681+R1681+T1681</f>
        <v>0.00222317003</v>
      </c>
      <c r="AF1681" s="133" t="n">
        <f aca="false">S1681+U1681+X1681</f>
        <v>0.002169960372</v>
      </c>
      <c r="AH1681" s="0" t="n">
        <v>2.3450651</v>
      </c>
      <c r="AI1681" s="96" t="n">
        <v>1.7420211</v>
      </c>
      <c r="AJ1681" s="96" t="n">
        <v>0.28851622</v>
      </c>
      <c r="AK1681" s="96" t="n">
        <v>0</v>
      </c>
      <c r="AL1681" s="96" t="n">
        <v>0.0029919283</v>
      </c>
      <c r="AM1681" s="96" t="n">
        <v>0.30996053</v>
      </c>
      <c r="AN1681" s="96" t="n">
        <v>0.0015753554</v>
      </c>
      <c r="AP1681" s="95" t="n">
        <v>0.0028529979</v>
      </c>
      <c r="AQ1681" s="95" t="n">
        <v>0.0026551146</v>
      </c>
      <c r="AR1681" s="95" t="n">
        <v>0.00012109222</v>
      </c>
      <c r="AS1681" s="95" t="n">
        <v>7.6791029E-005</v>
      </c>
      <c r="AT1681" s="152" t="n">
        <f aca="false">AW1681+AZ1681+BA1681+BB1681+BC1681+BK1681+BL1681+BP1681</f>
        <v>1.59179531834E-007</v>
      </c>
      <c r="AU1681" s="152" t="n">
        <f aca="false">AX1681+AY1681+BD1681+BE1681+BF1681+BG1681+BH1681+BI1681+BJ1681+BM1681+BQ1681+BR1681</f>
        <v>4.47826240138E-010</v>
      </c>
      <c r="AV1681" s="153" t="n">
        <f aca="false">BN1681+BO1681</f>
        <v>0.0107550464997</v>
      </c>
      <c r="AW1681" s="154" t="n">
        <v>1.3913131E-007</v>
      </c>
      <c r="AX1681" s="154" t="n">
        <v>4.1979275E-010</v>
      </c>
      <c r="AY1681" s="154" t="n">
        <v>1.1469338E-014</v>
      </c>
      <c r="AZ1681" s="154" t="n">
        <v>0</v>
      </c>
      <c r="BA1681" s="154" t="n">
        <v>0</v>
      </c>
      <c r="BB1681" s="154" t="n">
        <v>3.1088834E-011</v>
      </c>
      <c r="BC1681" s="154" t="n">
        <v>2.0017133E-008</v>
      </c>
      <c r="BD1681" s="154" t="n">
        <v>7.0897708E-012</v>
      </c>
      <c r="BE1681" s="154" t="n">
        <v>2.093225E-011</v>
      </c>
      <c r="BF1681" s="154" t="n">
        <v>0</v>
      </c>
      <c r="BG1681" s="154" t="n">
        <v>0</v>
      </c>
      <c r="BH1681" s="154" t="n">
        <v>0</v>
      </c>
      <c r="BI1681" s="154" t="n">
        <v>0</v>
      </c>
      <c r="BJ1681" s="154" t="n">
        <v>0</v>
      </c>
      <c r="BK1681" s="154" t="n">
        <v>0</v>
      </c>
      <c r="BL1681" s="154" t="n">
        <v>0</v>
      </c>
      <c r="BM1681" s="154" t="n">
        <v>0</v>
      </c>
      <c r="BN1681" s="154" t="n">
        <v>6.3574997E-006</v>
      </c>
      <c r="BO1681" s="154" t="n">
        <v>0.010748689</v>
      </c>
      <c r="BP1681" s="154" t="n">
        <v>0</v>
      </c>
      <c r="BQ1681" s="154" t="n">
        <v>0</v>
      </c>
      <c r="BR1681" s="154" t="n">
        <v>0</v>
      </c>
      <c r="BT1681" s="96" t="n">
        <v>7.1983016E-006</v>
      </c>
      <c r="BU1681" s="96" t="n">
        <v>1.4431326E-007</v>
      </c>
      <c r="BV1681" s="96" t="n">
        <v>4.1803342E-006</v>
      </c>
      <c r="BW1681" s="96" t="n">
        <v>5.5232982E-010</v>
      </c>
      <c r="BX1681" s="96" t="n">
        <v>2.3568367E-007</v>
      </c>
      <c r="BY1681" s="96" t="n">
        <v>0</v>
      </c>
      <c r="BZ1681" s="96" t="n">
        <v>0</v>
      </c>
      <c r="CA1681" s="96" t="n">
        <v>0</v>
      </c>
      <c r="CB1681" s="96" t="n">
        <v>0</v>
      </c>
      <c r="CC1681" s="96" t="n">
        <v>1.6848914E-009</v>
      </c>
      <c r="CD1681" s="96" t="n">
        <v>0</v>
      </c>
      <c r="CE1681" s="96" t="n">
        <v>0</v>
      </c>
      <c r="CF1681" s="96" t="n">
        <v>0</v>
      </c>
      <c r="CG1681" s="96" t="n">
        <v>2.3113571E-007</v>
      </c>
      <c r="CH1681" s="96" t="n">
        <v>2.4045974E-006</v>
      </c>
      <c r="CI1681" s="96" t="n">
        <v>1.1095005E-013</v>
      </c>
      <c r="CJ1681" s="96" t="n">
        <v>0</v>
      </c>
      <c r="CL1681" s="155" t="n">
        <v>0</v>
      </c>
      <c r="CM1681" s="155" t="n">
        <v>0.14992598</v>
      </c>
      <c r="CN1681" s="156" t="n">
        <v>0</v>
      </c>
      <c r="CO1681" s="155" t="n">
        <v>9.8737028E-005</v>
      </c>
      <c r="CP1681" s="155" t="n">
        <v>0</v>
      </c>
      <c r="CQ1681" s="155" t="n">
        <v>0</v>
      </c>
      <c r="CR1681" s="155" t="n">
        <v>9.2882901E-006</v>
      </c>
      <c r="CS1681" s="155" t="n">
        <v>0</v>
      </c>
      <c r="CT1681" s="155" t="n">
        <v>0</v>
      </c>
      <c r="CU1681" s="155" t="n">
        <v>0</v>
      </c>
    </row>
    <row r="1682" customFormat="false" ht="13.8" hidden="false" customHeight="false" outlineLevel="0" collapsed="false">
      <c r="A1682" s="0" t="s">
        <v>2565</v>
      </c>
      <c r="B1682" s="26" t="s">
        <v>2521</v>
      </c>
      <c r="C1682" s="88" t="str">
        <f aca="false">MID(A1682,1,12)</f>
        <v>B.046.08.145</v>
      </c>
      <c r="D1682" s="2" t="s">
        <v>2519</v>
      </c>
      <c r="E1682" s="90" t="s">
        <v>1103</v>
      </c>
      <c r="F1682" s="91" t="str">
        <f aca="false">MID(A1682, 21,85)</f>
        <v>Electricity Utah production</v>
      </c>
      <c r="G1682" s="133" t="n">
        <f aca="false">H1682+I1682+J1682+K1682</f>
        <v>0.036259797295</v>
      </c>
      <c r="H1682" s="149" t="n">
        <f aca="false">N1682+O1682+P1682+Q1682</f>
        <v>0.00173442395</v>
      </c>
      <c r="I1682" s="149" t="n">
        <f aca="false">L1682+M1682+R1682+V1682+T1682</f>
        <v>0.00247919331</v>
      </c>
      <c r="J1682" s="150" t="n">
        <f aca="false">S1682+U1682+W1682+X1682</f>
        <v>4.3519035E-005</v>
      </c>
      <c r="K1682" s="149" t="n">
        <v>0.032002661</v>
      </c>
      <c r="L1682" s="130" t="n">
        <v>0.00069220641</v>
      </c>
      <c r="M1682" s="130" t="n">
        <v>0.0017869869</v>
      </c>
      <c r="N1682" s="157" t="n">
        <v>0.0016029681</v>
      </c>
      <c r="O1682" s="130" t="n">
        <v>0.00013145585</v>
      </c>
      <c r="P1682" s="130" t="n">
        <v>0</v>
      </c>
      <c r="Q1682" s="130" t="n">
        <v>0</v>
      </c>
      <c r="R1682" s="130" t="n">
        <v>0</v>
      </c>
      <c r="S1682" s="157" t="n">
        <v>4.3519035E-005</v>
      </c>
      <c r="T1682" s="130" t="n">
        <v>0</v>
      </c>
      <c r="U1682" s="130" t="n">
        <v>0</v>
      </c>
      <c r="V1682" s="130" t="n">
        <v>0</v>
      </c>
      <c r="W1682" s="130" t="n">
        <v>0</v>
      </c>
      <c r="X1682" s="130" t="n">
        <v>0</v>
      </c>
      <c r="Z1682" s="151" t="n">
        <f aca="false">K1682/0.15</f>
        <v>0.213351073333333</v>
      </c>
      <c r="AB1682" s="133" t="n">
        <f aca="false">K1682</f>
        <v>0.032002661</v>
      </c>
      <c r="AC1682" s="133" t="n">
        <f aca="false">L1682+M1682+N1682+O1682+P1682+Q1682+R1682</f>
        <v>0.00421361726</v>
      </c>
      <c r="AD1682" s="133" t="n">
        <f aca="false">L1682+M1682+R1682+W1682</f>
        <v>0.00247919331</v>
      </c>
      <c r="AE1682" s="133" t="n">
        <f aca="false">V1682+L1682+M1682+R1682+T1682</f>
        <v>0.00247919331</v>
      </c>
      <c r="AF1682" s="133" t="n">
        <f aca="false">S1682+U1682+X1682</f>
        <v>4.3519035E-005</v>
      </c>
      <c r="AH1682" s="0" t="n">
        <v>2.7295748</v>
      </c>
      <c r="AI1682" s="96" t="n">
        <v>2.5368138</v>
      </c>
      <c r="AJ1682" s="96" t="n">
        <v>0</v>
      </c>
      <c r="AK1682" s="96" t="n">
        <v>0</v>
      </c>
      <c r="AL1682" s="96" t="n">
        <v>0.0084146265</v>
      </c>
      <c r="AM1682" s="96" t="n">
        <v>0.16163088</v>
      </c>
      <c r="AN1682" s="96" t="n">
        <v>0.02271552</v>
      </c>
      <c r="AP1682" s="95" t="n">
        <v>0.0037878601</v>
      </c>
      <c r="AQ1682" s="95" t="n">
        <v>0.0035472667</v>
      </c>
      <c r="AR1682" s="95" t="n">
        <v>0.00016814514</v>
      </c>
      <c r="AS1682" s="95" t="n">
        <v>7.2448329E-005</v>
      </c>
      <c r="AT1682" s="152" t="n">
        <f aca="false">AW1682+AZ1682+BA1682+BB1682+BC1682+BK1682+BL1682+BP1682</f>
        <v>2.12665862354E-007</v>
      </c>
      <c r="AU1682" s="152" t="n">
        <f aca="false">AX1682+AY1682+BD1682+BE1682+BF1682+BG1682+BH1682+BI1682+BJ1682+BM1682+BQ1682+BR1682</f>
        <v>6.21838530357E-010</v>
      </c>
      <c r="AV1682" s="153" t="n">
        <f aca="false">BN1682+BO1682</f>
        <v>0.0101468252297</v>
      </c>
      <c r="AW1682" s="154" t="n">
        <v>1.9798979E-007</v>
      </c>
      <c r="AX1682" s="154" t="n">
        <v>5.97383E-010</v>
      </c>
      <c r="AY1682" s="154" t="n">
        <v>1.6321357E-014</v>
      </c>
      <c r="AZ1682" s="154" t="n">
        <v>0</v>
      </c>
      <c r="BA1682" s="154" t="n">
        <v>0</v>
      </c>
      <c r="BB1682" s="154" t="n">
        <v>4.2955354E-011</v>
      </c>
      <c r="BC1682" s="154" t="n">
        <v>1.4633117E-008</v>
      </c>
      <c r="BD1682" s="154" t="n">
        <v>9.795916E-012</v>
      </c>
      <c r="BE1682" s="154" t="n">
        <v>1.4643293E-011</v>
      </c>
      <c r="BF1682" s="154" t="n">
        <v>0</v>
      </c>
      <c r="BG1682" s="154" t="n">
        <v>0</v>
      </c>
      <c r="BH1682" s="154" t="n">
        <v>0</v>
      </c>
      <c r="BI1682" s="154" t="n">
        <v>0</v>
      </c>
      <c r="BJ1682" s="154" t="n">
        <v>0</v>
      </c>
      <c r="BK1682" s="154" t="n">
        <v>0</v>
      </c>
      <c r="BL1682" s="154" t="n">
        <v>0</v>
      </c>
      <c r="BM1682" s="154" t="n">
        <v>0</v>
      </c>
      <c r="BN1682" s="154" t="n">
        <v>1.6682297E-006</v>
      </c>
      <c r="BO1682" s="154" t="n">
        <v>0.010145157</v>
      </c>
      <c r="BP1682" s="154" t="n">
        <v>0</v>
      </c>
      <c r="BQ1682" s="154" t="n">
        <v>0</v>
      </c>
      <c r="BR1682" s="154" t="n">
        <v>0</v>
      </c>
      <c r="BT1682" s="96" t="n">
        <v>9.5799226E-006</v>
      </c>
      <c r="BU1682" s="96" t="n">
        <v>1.0095529E-007</v>
      </c>
      <c r="BV1682" s="96" t="n">
        <v>5.948794E-006</v>
      </c>
      <c r="BW1682" s="96" t="n">
        <v>7.6315254E-010</v>
      </c>
      <c r="BX1682" s="96" t="n">
        <v>2.0082386E-007</v>
      </c>
      <c r="BY1682" s="96" t="n">
        <v>0</v>
      </c>
      <c r="BZ1682" s="96" t="n">
        <v>0</v>
      </c>
      <c r="CA1682" s="96" t="n">
        <v>0</v>
      </c>
      <c r="CB1682" s="96" t="n">
        <v>0</v>
      </c>
      <c r="CC1682" s="96" t="n">
        <v>2.3280097E-009</v>
      </c>
      <c r="CD1682" s="96" t="n">
        <v>0</v>
      </c>
      <c r="CE1682" s="96" t="n">
        <v>0</v>
      </c>
      <c r="CF1682" s="96" t="n">
        <v>0</v>
      </c>
      <c r="CG1682" s="96" t="n">
        <v>3.1296938E-007</v>
      </c>
      <c r="CH1682" s="96" t="n">
        <v>3.0132889E-006</v>
      </c>
      <c r="CI1682" s="96" t="n">
        <v>5.5187537E-014</v>
      </c>
      <c r="CJ1682" s="96" t="n">
        <v>0</v>
      </c>
      <c r="CL1682" s="155" t="n">
        <v>0</v>
      </c>
      <c r="CM1682" s="155" t="n">
        <v>0.21335107</v>
      </c>
      <c r="CN1682" s="156" t="n">
        <v>0</v>
      </c>
      <c r="CO1682" s="155" t="n">
        <v>6.9072136E-005</v>
      </c>
      <c r="CP1682" s="155" t="n">
        <v>0</v>
      </c>
      <c r="CQ1682" s="155" t="n">
        <v>0</v>
      </c>
      <c r="CR1682" s="155" t="n">
        <v>7.4992749E-006</v>
      </c>
      <c r="CS1682" s="155" t="n">
        <v>0</v>
      </c>
      <c r="CT1682" s="155" t="n">
        <v>0</v>
      </c>
      <c r="CU1682" s="155" t="n">
        <v>0</v>
      </c>
    </row>
    <row r="1683" customFormat="false" ht="13.8" hidden="false" customHeight="false" outlineLevel="0" collapsed="false">
      <c r="A1683" s="0" t="s">
        <v>2566</v>
      </c>
      <c r="B1683" s="26" t="s">
        <v>2521</v>
      </c>
      <c r="C1683" s="88" t="str">
        <f aca="false">MID(A1683,1,12)</f>
        <v>B.046.08.146</v>
      </c>
      <c r="D1683" s="2" t="s">
        <v>2519</v>
      </c>
      <c r="E1683" s="90" t="s">
        <v>1103</v>
      </c>
      <c r="F1683" s="91" t="str">
        <f aca="false">MID(A1683, 21,85)</f>
        <v>Electricity Vermont production</v>
      </c>
      <c r="G1683" s="133" t="n">
        <f aca="false">H1683+I1683+J1683+K1683</f>
        <v>0.0037273468</v>
      </c>
      <c r="H1683" s="149" t="n">
        <f aca="false">N1683+O1683+P1683+Q1683</f>
        <v>0.00129719257</v>
      </c>
      <c r="I1683" s="149" t="n">
        <f aca="false">L1683+M1683+R1683+V1683+T1683</f>
        <v>0.00176766928</v>
      </c>
      <c r="J1683" s="150" t="n">
        <f aca="false">S1683+U1683+W1683+X1683</f>
        <v>0.00018867835</v>
      </c>
      <c r="K1683" s="149" t="n">
        <v>0.0004738066</v>
      </c>
      <c r="L1683" s="130" t="n">
        <v>0.00051524848</v>
      </c>
      <c r="M1683" s="130" t="n">
        <v>0.0012524208</v>
      </c>
      <c r="N1683" s="130" t="n">
        <v>0.001053986</v>
      </c>
      <c r="O1683" s="157" t="n">
        <v>0.00024320657</v>
      </c>
      <c r="P1683" s="130" t="n">
        <v>0</v>
      </c>
      <c r="Q1683" s="130" t="n">
        <v>0</v>
      </c>
      <c r="R1683" s="157" t="n">
        <v>0</v>
      </c>
      <c r="S1683" s="157" t="n">
        <v>0.00018867835</v>
      </c>
      <c r="T1683" s="130" t="n">
        <v>0</v>
      </c>
      <c r="U1683" s="130" t="n">
        <v>0</v>
      </c>
      <c r="V1683" s="130" t="n">
        <v>0</v>
      </c>
      <c r="W1683" s="130" t="n">
        <v>0</v>
      </c>
      <c r="X1683" s="130" t="n">
        <v>0</v>
      </c>
      <c r="Z1683" s="151" t="n">
        <f aca="false">K1683/0.15</f>
        <v>0.00315871066666667</v>
      </c>
      <c r="AB1683" s="133" t="n">
        <f aca="false">K1683</f>
        <v>0.0004738066</v>
      </c>
      <c r="AC1683" s="133" t="n">
        <f aca="false">L1683+M1683+N1683+O1683+P1683+Q1683+R1683</f>
        <v>0.00306486185</v>
      </c>
      <c r="AD1683" s="133" t="n">
        <f aca="false">L1683+M1683+R1683+W1683</f>
        <v>0.00176766928</v>
      </c>
      <c r="AE1683" s="133" t="n">
        <f aca="false">V1683+L1683+M1683+R1683+T1683</f>
        <v>0.00176766928</v>
      </c>
      <c r="AF1683" s="133" t="n">
        <f aca="false">S1683+U1683+X1683</f>
        <v>0.00018867835</v>
      </c>
      <c r="AH1683" s="0" t="n">
        <v>1.4529113</v>
      </c>
      <c r="AI1683" s="96" t="n">
        <v>0.0044183755</v>
      </c>
      <c r="AJ1683" s="96" t="n">
        <v>0</v>
      </c>
      <c r="AK1683" s="96" t="n">
        <v>0</v>
      </c>
      <c r="AL1683" s="96" t="n">
        <v>0.57246521</v>
      </c>
      <c r="AM1683" s="96" t="n">
        <v>0.22597628</v>
      </c>
      <c r="AN1683" s="96" t="n">
        <v>0.6500514</v>
      </c>
      <c r="AP1683" s="95" t="n">
        <v>0.00027652639</v>
      </c>
      <c r="AQ1683" s="95" t="n">
        <v>0.00026907872</v>
      </c>
      <c r="AR1683" s="95" t="n">
        <v>7.0805566E-006</v>
      </c>
      <c r="AS1683" s="95" t="n">
        <v>3.6711327E-007</v>
      </c>
      <c r="AT1683" s="152" t="n">
        <f aca="false">AW1683+AZ1683+BA1683+BB1683+BC1683+BK1683+BL1683+BP1683</f>
        <v>1.613181757E-008</v>
      </c>
      <c r="AU1683" s="152" t="n">
        <f aca="false">AX1683+AY1683+BD1683+BE1683+BF1683+BG1683+BH1683+BI1683+BJ1683+BM1683+BQ1683+BR1683</f>
        <v>2.618549024137E-011</v>
      </c>
      <c r="AV1683" s="153" t="n">
        <f aca="false">BN1683+BO1683</f>
        <v>5.14164251E-005</v>
      </c>
      <c r="AW1683" s="154" t="n">
        <v>2.9312835E-009</v>
      </c>
      <c r="AX1683" s="154" t="n">
        <v>8.8443899E-012</v>
      </c>
      <c r="AY1683" s="154" t="n">
        <v>2.4164137E-016</v>
      </c>
      <c r="AZ1683" s="154" t="n">
        <v>0</v>
      </c>
      <c r="BA1683" s="154" t="n">
        <v>0</v>
      </c>
      <c r="BB1683" s="154" t="n">
        <v>2.824407E-011</v>
      </c>
      <c r="BC1683" s="154" t="n">
        <v>1.317229E-008</v>
      </c>
      <c r="BD1683" s="154" t="n">
        <v>6.4410257E-012</v>
      </c>
      <c r="BE1683" s="154" t="n">
        <v>1.0899833E-011</v>
      </c>
      <c r="BF1683" s="154" t="n">
        <v>0</v>
      </c>
      <c r="BG1683" s="154" t="n">
        <v>0</v>
      </c>
      <c r="BH1683" s="154" t="n">
        <v>0</v>
      </c>
      <c r="BI1683" s="154" t="n">
        <v>0</v>
      </c>
      <c r="BJ1683" s="154" t="n">
        <v>0</v>
      </c>
      <c r="BK1683" s="154" t="n">
        <v>0</v>
      </c>
      <c r="BL1683" s="154" t="n">
        <v>0</v>
      </c>
      <c r="BM1683" s="154" t="n">
        <v>0</v>
      </c>
      <c r="BN1683" s="154" t="n">
        <v>7.2326701E-006</v>
      </c>
      <c r="BO1683" s="154" t="n">
        <v>4.4183755E-005</v>
      </c>
      <c r="BP1683" s="154" t="n">
        <v>0</v>
      </c>
      <c r="BQ1683" s="154" t="n">
        <v>0</v>
      </c>
      <c r="BR1683" s="154" t="n">
        <v>0</v>
      </c>
      <c r="BT1683" s="96" t="n">
        <v>6.5653127E-007</v>
      </c>
      <c r="BU1683" s="96" t="n">
        <v>7.5146742E-008</v>
      </c>
      <c r="BV1683" s="96" t="n">
        <v>8.8073235E-008</v>
      </c>
      <c r="BW1683" s="96" t="n">
        <v>5.0178923E-010</v>
      </c>
      <c r="BX1683" s="96" t="n">
        <v>2.7959033E-007</v>
      </c>
      <c r="BY1683" s="96" t="n">
        <v>0</v>
      </c>
      <c r="BZ1683" s="96" t="n">
        <v>0</v>
      </c>
      <c r="CA1683" s="96" t="n">
        <v>0</v>
      </c>
      <c r="CB1683" s="96" t="n">
        <v>0</v>
      </c>
      <c r="CC1683" s="96" t="n">
        <v>1.5307165E-009</v>
      </c>
      <c r="CD1683" s="96" t="n">
        <v>0</v>
      </c>
      <c r="CE1683" s="96" t="n">
        <v>0</v>
      </c>
      <c r="CF1683" s="96" t="n">
        <v>0</v>
      </c>
      <c r="CG1683" s="96" t="n">
        <v>2.0635316E-007</v>
      </c>
      <c r="CH1683" s="96" t="n">
        <v>5.3350472E-009</v>
      </c>
      <c r="CI1683" s="96" t="n">
        <v>2.3926757E-013</v>
      </c>
      <c r="CJ1683" s="96" t="n">
        <v>0</v>
      </c>
      <c r="CL1683" s="155" t="n">
        <v>0</v>
      </c>
      <c r="CM1683" s="155" t="n">
        <v>0.0031587107</v>
      </c>
      <c r="CN1683" s="156" t="n">
        <v>0</v>
      </c>
      <c r="CO1683" s="155" t="n">
        <v>5.1414307E-005</v>
      </c>
      <c r="CP1683" s="155" t="n">
        <v>0</v>
      </c>
      <c r="CQ1683" s="155" t="n">
        <v>0</v>
      </c>
      <c r="CR1683" s="155" t="n">
        <v>9.2069866E-006</v>
      </c>
      <c r="CS1683" s="155" t="n">
        <v>0</v>
      </c>
      <c r="CT1683" s="155" t="n">
        <v>0</v>
      </c>
      <c r="CU1683" s="155" t="n">
        <v>0</v>
      </c>
    </row>
    <row r="1684" customFormat="false" ht="13.8" hidden="false" customHeight="false" outlineLevel="0" collapsed="false">
      <c r="A1684" s="0" t="s">
        <v>2567</v>
      </c>
      <c r="B1684" s="26" t="s">
        <v>2521</v>
      </c>
      <c r="C1684" s="88" t="str">
        <f aca="false">MID(A1684,1,12)</f>
        <v>B.046.08.147</v>
      </c>
      <c r="D1684" s="2" t="s">
        <v>2519</v>
      </c>
      <c r="E1684" s="90" t="s">
        <v>1103</v>
      </c>
      <c r="F1684" s="91" t="str">
        <f aca="false">MID(A1684, 21,85)</f>
        <v>Electricity Virginia production</v>
      </c>
      <c r="G1684" s="133" t="n">
        <f aca="false">H1684+I1684+J1684+K1684</f>
        <v>0.029708615681</v>
      </c>
      <c r="H1684" s="149" t="n">
        <f aca="false">N1684+O1684+P1684+Q1684</f>
        <v>0.00128968834</v>
      </c>
      <c r="I1684" s="149" t="n">
        <f aca="false">L1684+M1684+R1684+V1684+T1684</f>
        <v>0.00215982078</v>
      </c>
      <c r="J1684" s="150" t="n">
        <f aca="false">S1684+U1684+W1684+X1684</f>
        <v>0.008562686561</v>
      </c>
      <c r="K1684" s="149" t="n">
        <v>0.01769642</v>
      </c>
      <c r="L1684" s="130" t="n">
        <v>0.00098545288</v>
      </c>
      <c r="M1684" s="130" t="n">
        <v>0.0011743679</v>
      </c>
      <c r="N1684" s="130" t="n">
        <v>0.0011228742</v>
      </c>
      <c r="O1684" s="157" t="n">
        <v>0.00016681414</v>
      </c>
      <c r="P1684" s="130" t="n">
        <v>0</v>
      </c>
      <c r="Q1684" s="130" t="n">
        <v>0</v>
      </c>
      <c r="R1684" s="157" t="n">
        <v>0</v>
      </c>
      <c r="S1684" s="157" t="n">
        <v>2.0195661E-005</v>
      </c>
      <c r="T1684" s="130" t="n">
        <v>0</v>
      </c>
      <c r="U1684" s="130" t="n">
        <v>0.0085424909</v>
      </c>
      <c r="V1684" s="130" t="n">
        <v>0</v>
      </c>
      <c r="W1684" s="130" t="n">
        <v>0</v>
      </c>
      <c r="X1684" s="130" t="n">
        <v>0</v>
      </c>
      <c r="Z1684" s="151" t="n">
        <f aca="false">K1684/0.15</f>
        <v>0.117976133333333</v>
      </c>
      <c r="AB1684" s="133" t="n">
        <f aca="false">K1684</f>
        <v>0.01769642</v>
      </c>
      <c r="AC1684" s="133" t="n">
        <f aca="false">L1684+M1684+N1684+O1684+P1684+Q1684+R1684</f>
        <v>0.00344950912</v>
      </c>
      <c r="AD1684" s="133" t="n">
        <f aca="false">L1684+M1684+R1684+W1684</f>
        <v>0.00215982078</v>
      </c>
      <c r="AE1684" s="133" t="n">
        <f aca="false">V1684+L1684+M1684+R1684+T1684</f>
        <v>0.00215982078</v>
      </c>
      <c r="AF1684" s="133" t="n">
        <f aca="false">S1684+U1684+X1684</f>
        <v>0.008562686561</v>
      </c>
      <c r="AH1684" s="0" t="n">
        <v>2.8461649</v>
      </c>
      <c r="AI1684" s="96" t="n">
        <v>1.5100455</v>
      </c>
      <c r="AJ1684" s="96" t="n">
        <v>1.1835218</v>
      </c>
      <c r="AK1684" s="96" t="n">
        <v>0</v>
      </c>
      <c r="AL1684" s="96" t="n">
        <v>0.072450384</v>
      </c>
      <c r="AM1684" s="96" t="n">
        <v>0.063895664</v>
      </c>
      <c r="AN1684" s="96" t="n">
        <v>0.016251596</v>
      </c>
      <c r="AP1684" s="95" t="n">
        <v>0.0023484904</v>
      </c>
      <c r="AQ1684" s="95" t="n">
        <v>0.0021688223</v>
      </c>
      <c r="AR1684" s="95" t="n">
        <v>9.6816988E-005</v>
      </c>
      <c r="AS1684" s="95" t="n">
        <v>8.2851099E-005</v>
      </c>
      <c r="AT1684" s="152" t="n">
        <f aca="false">AW1684+AZ1684+BA1684+BB1684+BC1684+BK1684+BL1684+BP1684</f>
        <v>1.30025315094E-007</v>
      </c>
      <c r="AU1684" s="152" t="n">
        <f aca="false">AX1684+AY1684+BD1684+BE1684+BF1684+BG1684+BH1684+BI1684+BJ1684+BM1684+BQ1684+BR1684</f>
        <v>3.580509942743E-010</v>
      </c>
      <c r="AV1684" s="153" t="n">
        <f aca="false">BN1684+BO1684</f>
        <v>0.011603795474</v>
      </c>
      <c r="AW1684" s="154" t="n">
        <v>1.0948185E-007</v>
      </c>
      <c r="AX1684" s="154" t="n">
        <v>3.3033318E-010</v>
      </c>
      <c r="AY1684" s="154" t="n">
        <v>9.0251743E-015</v>
      </c>
      <c r="AZ1684" s="154" t="n">
        <v>0</v>
      </c>
      <c r="BA1684" s="154" t="n">
        <v>0</v>
      </c>
      <c r="BB1684" s="154" t="n">
        <v>3.0090094E-011</v>
      </c>
      <c r="BC1684" s="154" t="n">
        <v>2.0513375E-008</v>
      </c>
      <c r="BD1684" s="154" t="n">
        <v>6.8620091E-012</v>
      </c>
      <c r="BE1684" s="154" t="n">
        <v>2.084678E-011</v>
      </c>
      <c r="BF1684" s="154" t="n">
        <v>0</v>
      </c>
      <c r="BG1684" s="154" t="n">
        <v>0</v>
      </c>
      <c r="BH1684" s="154" t="n">
        <v>0</v>
      </c>
      <c r="BI1684" s="154" t="n">
        <v>0</v>
      </c>
      <c r="BJ1684" s="154" t="n">
        <v>0</v>
      </c>
      <c r="BK1684" s="154" t="n">
        <v>0</v>
      </c>
      <c r="BL1684" s="154" t="n">
        <v>0</v>
      </c>
      <c r="BM1684" s="154" t="n">
        <v>0</v>
      </c>
      <c r="BN1684" s="154" t="n">
        <v>1.3095474E-005</v>
      </c>
      <c r="BO1684" s="154" t="n">
        <v>0.0115907</v>
      </c>
      <c r="BP1684" s="154" t="n">
        <v>0</v>
      </c>
      <c r="BQ1684" s="154" t="n">
        <v>0</v>
      </c>
      <c r="BR1684" s="154" t="n">
        <v>0</v>
      </c>
      <c r="BT1684" s="96" t="n">
        <v>7.186081E-006</v>
      </c>
      <c r="BU1684" s="96" t="n">
        <v>1.43724E-007</v>
      </c>
      <c r="BV1684" s="96" t="n">
        <v>3.2894877E-006</v>
      </c>
      <c r="BW1684" s="96" t="n">
        <v>5.3458601E-010</v>
      </c>
      <c r="BX1684" s="96" t="n">
        <v>2.6770243E-007</v>
      </c>
      <c r="BY1684" s="96" t="n">
        <v>0</v>
      </c>
      <c r="BZ1684" s="96" t="n">
        <v>0</v>
      </c>
      <c r="CA1684" s="96" t="n">
        <v>0</v>
      </c>
      <c r="CB1684" s="96" t="n">
        <v>0</v>
      </c>
      <c r="CC1684" s="96" t="n">
        <v>1.6307636E-009</v>
      </c>
      <c r="CD1684" s="96" t="n">
        <v>0</v>
      </c>
      <c r="CE1684" s="96" t="n">
        <v>0</v>
      </c>
      <c r="CF1684" s="96" t="n">
        <v>0</v>
      </c>
      <c r="CG1684" s="96" t="n">
        <v>2.2397308E-007</v>
      </c>
      <c r="CH1684" s="96" t="n">
        <v>3.2590284E-006</v>
      </c>
      <c r="CI1684" s="96" t="n">
        <v>2.5610604E-014</v>
      </c>
      <c r="CJ1684" s="96" t="n">
        <v>0</v>
      </c>
      <c r="CL1684" s="155" t="n">
        <v>0</v>
      </c>
      <c r="CM1684" s="155" t="n">
        <v>0.11797613</v>
      </c>
      <c r="CN1684" s="156" t="n">
        <v>0</v>
      </c>
      <c r="CO1684" s="155" t="n">
        <v>9.833387E-005</v>
      </c>
      <c r="CP1684" s="155" t="n">
        <v>0</v>
      </c>
      <c r="CQ1684" s="155" t="n">
        <v>0</v>
      </c>
      <c r="CR1684" s="155" t="n">
        <v>1.0169245E-005</v>
      </c>
      <c r="CS1684" s="155" t="n">
        <v>0</v>
      </c>
      <c r="CT1684" s="155" t="n">
        <v>0</v>
      </c>
      <c r="CU1684" s="155" t="n">
        <v>0</v>
      </c>
    </row>
    <row r="1685" customFormat="false" ht="13.8" hidden="false" customHeight="false" outlineLevel="0" collapsed="false">
      <c r="A1685" s="0" t="s">
        <v>2568</v>
      </c>
      <c r="B1685" s="26" t="s">
        <v>2521</v>
      </c>
      <c r="C1685" s="88" t="str">
        <f aca="false">MID(A1685,1,12)</f>
        <v>B.046.08.148</v>
      </c>
      <c r="D1685" s="2" t="s">
        <v>2519</v>
      </c>
      <c r="E1685" s="90" t="s">
        <v>1103</v>
      </c>
      <c r="F1685" s="91" t="str">
        <f aca="false">MID(A1685, 21,85)</f>
        <v>Electricity Washington production</v>
      </c>
      <c r="G1685" s="133" t="n">
        <f aca="false">H1685+I1685+J1685+K1685</f>
        <v>0.011946846785</v>
      </c>
      <c r="H1685" s="149" t="n">
        <f aca="false">N1685+O1685+P1685+Q1685</f>
        <v>0.000554771465</v>
      </c>
      <c r="I1685" s="149" t="n">
        <f aca="false">L1685+M1685+R1685+V1685+T1685</f>
        <v>0.00102056355</v>
      </c>
      <c r="J1685" s="150" t="n">
        <f aca="false">S1685+U1685+W1685+X1685</f>
        <v>0.00229980537</v>
      </c>
      <c r="K1685" s="149" t="n">
        <v>0.0080717064</v>
      </c>
      <c r="L1685" s="130" t="n">
        <v>0.00048553454</v>
      </c>
      <c r="M1685" s="130" t="n">
        <v>0.00053502901</v>
      </c>
      <c r="N1685" s="130" t="n">
        <v>0.00049657799</v>
      </c>
      <c r="O1685" s="157" t="n">
        <v>5.8193475E-005</v>
      </c>
      <c r="P1685" s="130" t="n">
        <v>0</v>
      </c>
      <c r="Q1685" s="130" t="n">
        <v>0</v>
      </c>
      <c r="R1685" s="157" t="n">
        <v>0</v>
      </c>
      <c r="S1685" s="157" t="n">
        <v>0.00014605897</v>
      </c>
      <c r="T1685" s="130" t="n">
        <v>0</v>
      </c>
      <c r="U1685" s="130" t="n">
        <v>0.0021537464</v>
      </c>
      <c r="V1685" s="130" t="n">
        <v>0</v>
      </c>
      <c r="W1685" s="130" t="n">
        <v>0</v>
      </c>
      <c r="X1685" s="130" t="n">
        <v>0</v>
      </c>
      <c r="Z1685" s="151" t="n">
        <f aca="false">K1685/0.15</f>
        <v>0.053811376</v>
      </c>
      <c r="AB1685" s="133" t="n">
        <f aca="false">K1685</f>
        <v>0.0080717064</v>
      </c>
      <c r="AC1685" s="133" t="n">
        <f aca="false">L1685+M1685+N1685+O1685+P1685+Q1685+R1685</f>
        <v>0.001575335015</v>
      </c>
      <c r="AD1685" s="133" t="n">
        <f aca="false">L1685+M1685+R1685+W1685</f>
        <v>0.00102056355</v>
      </c>
      <c r="AE1685" s="133" t="n">
        <f aca="false">V1685+L1685+M1685+R1685+T1685</f>
        <v>0.00102056355</v>
      </c>
      <c r="AF1685" s="133" t="n">
        <f aca="false">S1685+U1685+X1685</f>
        <v>0.00229980537</v>
      </c>
      <c r="AH1685" s="0" t="n">
        <v>1.6552933</v>
      </c>
      <c r="AI1685" s="96" t="n">
        <v>0.62323958</v>
      </c>
      <c r="AJ1685" s="96" t="n">
        <v>0.29839138</v>
      </c>
      <c r="AK1685" s="96" t="n">
        <v>0</v>
      </c>
      <c r="AL1685" s="96" t="n">
        <v>0.013944665</v>
      </c>
      <c r="AM1685" s="96" t="n">
        <v>0.08275369</v>
      </c>
      <c r="AN1685" s="96" t="n">
        <v>0.63696395</v>
      </c>
      <c r="AP1685" s="95" t="n">
        <v>0.001068816</v>
      </c>
      <c r="AQ1685" s="95" t="n">
        <v>0.00099547649</v>
      </c>
      <c r="AR1685" s="95" t="n">
        <v>4.4340695E-005</v>
      </c>
      <c r="AS1685" s="95" t="n">
        <v>2.899883E-005</v>
      </c>
      <c r="AT1685" s="152" t="n">
        <f aca="false">AW1685+AZ1685+BA1685+BB1685+BC1685+BK1685+BL1685+BP1685</f>
        <v>5.9680844792E-008</v>
      </c>
      <c r="AU1685" s="152" t="n">
        <f aca="false">AX1685+AY1685+BD1685+BE1685+BF1685+BG1685+BH1685+BI1685+BJ1685+BM1685+BQ1685+BR1685</f>
        <v>1.639818588703E-010</v>
      </c>
      <c r="AV1685" s="153" t="n">
        <f aca="false">BN1685+BO1685</f>
        <v>0.0040614607946</v>
      </c>
      <c r="AW1685" s="154" t="n">
        <v>4.9936957E-008</v>
      </c>
      <c r="AX1685" s="154" t="n">
        <v>1.5067185E-010</v>
      </c>
      <c r="AY1685" s="154" t="n">
        <v>4.1165703E-015</v>
      </c>
      <c r="AZ1685" s="154" t="n">
        <v>0</v>
      </c>
      <c r="BA1685" s="154" t="n">
        <v>0</v>
      </c>
      <c r="BB1685" s="154" t="n">
        <v>1.3306992E-011</v>
      </c>
      <c r="BC1685" s="154" t="n">
        <v>9.7305808E-009</v>
      </c>
      <c r="BD1685" s="154" t="n">
        <v>3.0346433E-012</v>
      </c>
      <c r="BE1685" s="154" t="n">
        <v>1.0271249E-011</v>
      </c>
      <c r="BF1685" s="154" t="n">
        <v>0</v>
      </c>
      <c r="BG1685" s="154" t="n">
        <v>0</v>
      </c>
      <c r="BH1685" s="154" t="n">
        <v>0</v>
      </c>
      <c r="BI1685" s="154" t="n">
        <v>0</v>
      </c>
      <c r="BJ1685" s="154" t="n">
        <v>0</v>
      </c>
      <c r="BK1685" s="154" t="n">
        <v>0</v>
      </c>
      <c r="BL1685" s="154" t="n">
        <v>0</v>
      </c>
      <c r="BM1685" s="154" t="n">
        <v>0</v>
      </c>
      <c r="BN1685" s="154" t="n">
        <v>8.7053946E-006</v>
      </c>
      <c r="BO1685" s="154" t="n">
        <v>0.0040527554</v>
      </c>
      <c r="BP1685" s="154" t="n">
        <v>0</v>
      </c>
      <c r="BQ1685" s="154" t="n">
        <v>0</v>
      </c>
      <c r="BR1685" s="154" t="n">
        <v>0</v>
      </c>
      <c r="BT1685" s="96" t="n">
        <v>2.8903696E-006</v>
      </c>
      <c r="BU1685" s="96" t="n">
        <v>7.0813094E-008</v>
      </c>
      <c r="BV1685" s="96" t="n">
        <v>1.5004039E-006</v>
      </c>
      <c r="BW1685" s="96" t="n">
        <v>2.3641441E-010</v>
      </c>
      <c r="BX1685" s="96" t="n">
        <v>1.1041901E-007</v>
      </c>
      <c r="BY1685" s="96" t="n">
        <v>0</v>
      </c>
      <c r="BZ1685" s="96" t="n">
        <v>0</v>
      </c>
      <c r="CA1685" s="96" t="n">
        <v>0</v>
      </c>
      <c r="CB1685" s="96" t="n">
        <v>0</v>
      </c>
      <c r="CC1685" s="96" t="n">
        <v>7.2118615E-010</v>
      </c>
      <c r="CD1685" s="96" t="n">
        <v>0</v>
      </c>
      <c r="CE1685" s="96" t="n">
        <v>0</v>
      </c>
      <c r="CF1685" s="96" t="n">
        <v>0</v>
      </c>
      <c r="CG1685" s="96" t="n">
        <v>9.9520281E-008</v>
      </c>
      <c r="CH1685" s="96" t="n">
        <v>1.1082555E-006</v>
      </c>
      <c r="CI1685" s="96" t="n">
        <v>1.852209E-013</v>
      </c>
      <c r="CJ1685" s="96" t="n">
        <v>0</v>
      </c>
      <c r="CL1685" s="155" t="n">
        <v>0</v>
      </c>
      <c r="CM1685" s="155" t="n">
        <v>0.053811376</v>
      </c>
      <c r="CN1685" s="156" t="n">
        <v>0</v>
      </c>
      <c r="CO1685" s="155" t="n">
        <v>4.8449288E-005</v>
      </c>
      <c r="CP1685" s="155" t="n">
        <v>0</v>
      </c>
      <c r="CQ1685" s="155" t="n">
        <v>0</v>
      </c>
      <c r="CR1685" s="155" t="n">
        <v>4.4119981E-006</v>
      </c>
      <c r="CS1685" s="155" t="n">
        <v>0</v>
      </c>
      <c r="CT1685" s="155" t="n">
        <v>0</v>
      </c>
      <c r="CU1685" s="155" t="n">
        <v>0</v>
      </c>
    </row>
    <row r="1686" customFormat="false" ht="13.8" hidden="false" customHeight="false" outlineLevel="0" collapsed="false">
      <c r="A1686" s="0" t="s">
        <v>2569</v>
      </c>
      <c r="B1686" s="26" t="s">
        <v>2521</v>
      </c>
      <c r="C1686" s="88" t="str">
        <f aca="false">MID(A1686,1,12)</f>
        <v>B.046.08.149</v>
      </c>
      <c r="D1686" s="2" t="s">
        <v>2519</v>
      </c>
      <c r="E1686" s="90" t="s">
        <v>1103</v>
      </c>
      <c r="F1686" s="91" t="str">
        <f aca="false">MID(A1686, 21,85)</f>
        <v>Electricity West Virginia production</v>
      </c>
      <c r="G1686" s="133" t="n">
        <f aca="false">H1686+I1686+J1686+K1686</f>
        <v>0.045871595082</v>
      </c>
      <c r="H1686" s="149" t="n">
        <f aca="false">N1686+O1686+P1686+Q1686</f>
        <v>0.001096580974</v>
      </c>
      <c r="I1686" s="149" t="n">
        <f aca="false">L1686+M1686+R1686+V1686+T1686</f>
        <v>0.003204273</v>
      </c>
      <c r="J1686" s="150" t="n">
        <f aca="false">S1686+U1686+W1686+X1686</f>
        <v>1.6569108E-005</v>
      </c>
      <c r="K1686" s="149" t="n">
        <v>0.041554172</v>
      </c>
      <c r="L1686" s="130" t="n">
        <v>0.0020646612</v>
      </c>
      <c r="M1686" s="130" t="n">
        <v>0.0011396118</v>
      </c>
      <c r="N1686" s="130" t="n">
        <v>0.0010023907</v>
      </c>
      <c r="O1686" s="157" t="n">
        <v>9.4190274E-005</v>
      </c>
      <c r="P1686" s="157" t="n">
        <v>0</v>
      </c>
      <c r="Q1686" s="130" t="n">
        <v>0</v>
      </c>
      <c r="R1686" s="157" t="n">
        <v>0</v>
      </c>
      <c r="S1686" s="157" t="n">
        <v>1.6569108E-005</v>
      </c>
      <c r="T1686" s="157" t="n">
        <v>0</v>
      </c>
      <c r="U1686" s="157" t="n">
        <v>0</v>
      </c>
      <c r="V1686" s="130" t="n">
        <v>0</v>
      </c>
      <c r="W1686" s="130" t="n">
        <v>0</v>
      </c>
      <c r="X1686" s="130" t="n">
        <v>0</v>
      </c>
      <c r="Z1686" s="151" t="n">
        <f aca="false">K1686/0.15</f>
        <v>0.277027813333333</v>
      </c>
      <c r="AB1686" s="133" t="n">
        <f aca="false">K1686</f>
        <v>0.041554172</v>
      </c>
      <c r="AC1686" s="133" t="n">
        <f aca="false">L1686+M1686+N1686+O1686+P1686+Q1686+R1686</f>
        <v>0.004300853974</v>
      </c>
      <c r="AD1686" s="133" t="n">
        <f aca="false">L1686+M1686+R1686+W1686</f>
        <v>0.003204273</v>
      </c>
      <c r="AE1686" s="133" t="n">
        <f aca="false">V1686+L1686+M1686+R1686+T1686</f>
        <v>0.003204273</v>
      </c>
      <c r="AF1686" s="133" t="n">
        <f aca="false">S1686+U1686+X1686</f>
        <v>1.6569108E-005</v>
      </c>
      <c r="AH1686" s="0" t="n">
        <v>3.240804</v>
      </c>
      <c r="AI1686" s="96" t="n">
        <v>3.1755442</v>
      </c>
      <c r="AJ1686" s="96" t="n">
        <v>0</v>
      </c>
      <c r="AK1686" s="96" t="n">
        <v>0</v>
      </c>
      <c r="AL1686" s="96" t="n">
        <v>0.00062087075</v>
      </c>
      <c r="AM1686" s="96" t="n">
        <v>0.042458322</v>
      </c>
      <c r="AN1686" s="96" t="n">
        <v>0.022180637</v>
      </c>
      <c r="AP1686" s="95" t="n">
        <v>0.0052099575</v>
      </c>
      <c r="AQ1686" s="95" t="n">
        <v>0.0049386534</v>
      </c>
      <c r="AR1686" s="95" t="n">
        <v>0.00022321566</v>
      </c>
      <c r="AS1686" s="95" t="n">
        <v>4.8088363E-005</v>
      </c>
      <c r="AT1686" s="152" t="n">
        <f aca="false">AW1686+AZ1686+BA1686+BB1686+BC1686+BK1686+BL1686+BP1686</f>
        <v>2.96082336451E-007</v>
      </c>
      <c r="AU1686" s="152" t="n">
        <f aca="false">AX1686+AY1686+BD1686+BE1686+BF1686+BG1686+BH1686+BI1686+BJ1686+BM1686+BQ1686+BR1686</f>
        <v>8.25501705828E-010</v>
      </c>
      <c r="AV1686" s="153" t="n">
        <f aca="false">BN1686+BO1686</f>
        <v>0.00673506484916</v>
      </c>
      <c r="AW1686" s="154" t="n">
        <v>2.5708181E-007</v>
      </c>
      <c r="AX1686" s="154" t="n">
        <v>7.7567788E-010</v>
      </c>
      <c r="AY1686" s="154" t="n">
        <v>2.1192628E-014</v>
      </c>
      <c r="AZ1686" s="154" t="n">
        <v>0</v>
      </c>
      <c r="BA1686" s="154" t="n">
        <v>0</v>
      </c>
      <c r="BB1686" s="154" t="n">
        <v>2.6861451E-011</v>
      </c>
      <c r="BC1686" s="154" t="n">
        <v>3.8973665E-008</v>
      </c>
      <c r="BD1686" s="154" t="n">
        <v>6.1257212E-012</v>
      </c>
      <c r="BE1686" s="154" t="n">
        <v>4.3676912E-011</v>
      </c>
      <c r="BF1686" s="154" t="n">
        <v>0</v>
      </c>
      <c r="BG1686" s="154" t="n">
        <v>0</v>
      </c>
      <c r="BH1686" s="154" t="n">
        <v>0</v>
      </c>
      <c r="BI1686" s="154" t="n">
        <v>0</v>
      </c>
      <c r="BJ1686" s="154" t="n">
        <v>0</v>
      </c>
      <c r="BK1686" s="154" t="n">
        <v>0</v>
      </c>
      <c r="BL1686" s="154" t="n">
        <v>0</v>
      </c>
      <c r="BM1686" s="154" t="n">
        <v>0</v>
      </c>
      <c r="BN1686" s="154" t="n">
        <v>6.3514916E-007</v>
      </c>
      <c r="BO1686" s="154" t="n">
        <v>0.0067344297</v>
      </c>
      <c r="BP1686" s="154" t="n">
        <v>0</v>
      </c>
      <c r="BQ1686" s="154" t="n">
        <v>0</v>
      </c>
      <c r="BR1686" s="154" t="n">
        <v>0</v>
      </c>
      <c r="BT1686" s="96" t="n">
        <v>1.2396736E-005</v>
      </c>
      <c r="BU1686" s="96" t="n">
        <v>3.0112183E-007</v>
      </c>
      <c r="BV1686" s="96" t="n">
        <v>7.7242706E-006</v>
      </c>
      <c r="BW1686" s="96" t="n">
        <v>4.7722538E-010</v>
      </c>
      <c r="BX1686" s="96" t="n">
        <v>3.3235225E-007</v>
      </c>
      <c r="BY1686" s="96" t="n">
        <v>0</v>
      </c>
      <c r="BZ1686" s="96" t="n">
        <v>0</v>
      </c>
      <c r="CA1686" s="96" t="n">
        <v>0</v>
      </c>
      <c r="CB1686" s="96" t="n">
        <v>0</v>
      </c>
      <c r="CC1686" s="96" t="n">
        <v>1.455784E-009</v>
      </c>
      <c r="CD1686" s="96" t="n">
        <v>0</v>
      </c>
      <c r="CE1686" s="96" t="n">
        <v>0</v>
      </c>
      <c r="CF1686" s="96" t="n">
        <v>0</v>
      </c>
      <c r="CG1686" s="96" t="n">
        <v>2.111592E-007</v>
      </c>
      <c r="CH1686" s="96" t="n">
        <v>3.8258987E-006</v>
      </c>
      <c r="CI1686" s="96" t="n">
        <v>2.1011686E-014</v>
      </c>
      <c r="CJ1686" s="96" t="n">
        <v>0</v>
      </c>
      <c r="CL1686" s="155" t="n">
        <v>0</v>
      </c>
      <c r="CM1686" s="155" t="n">
        <v>0.27702782</v>
      </c>
      <c r="CN1686" s="156" t="n">
        <v>0</v>
      </c>
      <c r="CO1686" s="155" t="n">
        <v>0.00020602317</v>
      </c>
      <c r="CP1686" s="155" t="n">
        <v>0</v>
      </c>
      <c r="CQ1686" s="155" t="n">
        <v>0</v>
      </c>
      <c r="CR1686" s="155" t="n">
        <v>1.4939187E-005</v>
      </c>
      <c r="CS1686" s="155" t="n">
        <v>0</v>
      </c>
      <c r="CT1686" s="155" t="n">
        <v>0</v>
      </c>
      <c r="CU1686" s="155" t="n">
        <v>0</v>
      </c>
    </row>
    <row r="1687" customFormat="false" ht="13.8" hidden="false" customHeight="false" outlineLevel="0" collapsed="false">
      <c r="A1687" s="0" t="s">
        <v>2570</v>
      </c>
      <c r="B1687" s="26" t="s">
        <v>2521</v>
      </c>
      <c r="C1687" s="88" t="str">
        <f aca="false">MID(A1687,1,12)</f>
        <v>B.046.08.150</v>
      </c>
      <c r="D1687" s="2" t="s">
        <v>2519</v>
      </c>
      <c r="E1687" s="90" t="s">
        <v>1103</v>
      </c>
      <c r="F1687" s="91" t="str">
        <f aca="false">MID(A1687, 21,85)</f>
        <v>Electricity Wisconsin production</v>
      </c>
      <c r="G1687" s="133" t="n">
        <f aca="false">H1687+I1687+J1687+K1687</f>
        <v>0.035591067937</v>
      </c>
      <c r="H1687" s="149" t="n">
        <f aca="false">N1687+O1687+P1687+Q1687</f>
        <v>0.0013290268</v>
      </c>
      <c r="I1687" s="149" t="n">
        <f aca="false">L1687+M1687+R1687+V1687+T1687</f>
        <v>0.00205421428</v>
      </c>
      <c r="J1687" s="150" t="n">
        <f aca="false">S1687+U1687+W1687+X1687</f>
        <v>0.004112657857</v>
      </c>
      <c r="K1687" s="149" t="n">
        <v>0.028095169</v>
      </c>
      <c r="L1687" s="130" t="n">
        <v>0.00077842108</v>
      </c>
      <c r="M1687" s="130" t="n">
        <v>0.0012757932</v>
      </c>
      <c r="N1687" s="157" t="n">
        <v>0.0011825809</v>
      </c>
      <c r="O1687" s="130" t="n">
        <v>0.0001464459</v>
      </c>
      <c r="P1687" s="130" t="n">
        <v>0</v>
      </c>
      <c r="Q1687" s="130" t="n">
        <v>0</v>
      </c>
      <c r="R1687" s="157" t="n">
        <v>0</v>
      </c>
      <c r="S1687" s="157" t="n">
        <v>2.0344657E-005</v>
      </c>
      <c r="T1687" s="130" t="n">
        <v>0</v>
      </c>
      <c r="U1687" s="130" t="n">
        <v>0.0040923132</v>
      </c>
      <c r="V1687" s="130" t="n">
        <v>0</v>
      </c>
      <c r="W1687" s="130" t="n">
        <v>0</v>
      </c>
      <c r="X1687" s="130" t="n">
        <v>0</v>
      </c>
      <c r="Z1687" s="151" t="n">
        <f aca="false">K1687/0.15</f>
        <v>0.187301126666667</v>
      </c>
      <c r="AB1687" s="133" t="n">
        <f aca="false">K1687</f>
        <v>0.028095169</v>
      </c>
      <c r="AC1687" s="133" t="n">
        <f aca="false">L1687+M1687+N1687+O1687+P1687+Q1687+R1687</f>
        <v>0.00338324108</v>
      </c>
      <c r="AD1687" s="133" t="n">
        <f aca="false">L1687+M1687+R1687+W1687</f>
        <v>0.00205421428</v>
      </c>
      <c r="AE1687" s="133" t="n">
        <f aca="false">V1687+L1687+M1687+R1687+T1687</f>
        <v>0.00205421428</v>
      </c>
      <c r="AF1687" s="133" t="n">
        <f aca="false">S1687+U1687+X1687</f>
        <v>0.004112657857</v>
      </c>
      <c r="AH1687" s="0" t="n">
        <v>2.9363722</v>
      </c>
      <c r="AI1687" s="96" t="n">
        <v>2.2441989</v>
      </c>
      <c r="AJ1687" s="96" t="n">
        <v>0.56697066</v>
      </c>
      <c r="AK1687" s="96" t="n">
        <v>0</v>
      </c>
      <c r="AL1687" s="96" t="n">
        <v>0.040956037</v>
      </c>
      <c r="AM1687" s="96" t="n">
        <v>0.052847132</v>
      </c>
      <c r="AN1687" s="96" t="n">
        <v>0.031399432</v>
      </c>
      <c r="AP1687" s="95" t="n">
        <v>0.0033971291</v>
      </c>
      <c r="AQ1687" s="95" t="n">
        <v>0.0031738891</v>
      </c>
      <c r="AR1687" s="95" t="n">
        <v>0.00014822016</v>
      </c>
      <c r="AS1687" s="95" t="n">
        <v>7.5019834E-005</v>
      </c>
      <c r="AT1687" s="152" t="n">
        <f aca="false">AW1687+AZ1687+BA1687+BB1687+BC1687+BK1687+BL1687+BP1687</f>
        <v>1.90281118076E-007</v>
      </c>
      <c r="AU1687" s="152" t="n">
        <f aca="false">AX1687+AY1687+BD1687+BE1687+BF1687+BG1687+BH1687+BI1687+BJ1687+BM1687+BQ1687+BR1687</f>
        <v>5.48151484736E-010</v>
      </c>
      <c r="AV1687" s="153" t="n">
        <f aca="false">BN1687+BO1687</f>
        <v>0.0105069794481</v>
      </c>
      <c r="AW1687" s="154" t="n">
        <v>1.7381544E-007</v>
      </c>
      <c r="AX1687" s="154" t="n">
        <v>5.2444315E-010</v>
      </c>
      <c r="AY1687" s="154" t="n">
        <v>1.4328536E-014</v>
      </c>
      <c r="AZ1687" s="154" t="n">
        <v>0</v>
      </c>
      <c r="BA1687" s="154" t="n">
        <v>0</v>
      </c>
      <c r="BB1687" s="154" t="n">
        <v>3.1690076E-011</v>
      </c>
      <c r="BC1687" s="154" t="n">
        <v>1.6433988E-008</v>
      </c>
      <c r="BD1687" s="154" t="n">
        <v>7.2268832E-012</v>
      </c>
      <c r="BE1687" s="154" t="n">
        <v>1.6467123E-011</v>
      </c>
      <c r="BF1687" s="154" t="n">
        <v>0</v>
      </c>
      <c r="BG1687" s="154" t="n">
        <v>0</v>
      </c>
      <c r="BH1687" s="154" t="n">
        <v>0</v>
      </c>
      <c r="BI1687" s="154" t="n">
        <v>0</v>
      </c>
      <c r="BJ1687" s="154" t="n">
        <v>0</v>
      </c>
      <c r="BK1687" s="154" t="n">
        <v>0</v>
      </c>
      <c r="BL1687" s="154" t="n">
        <v>0</v>
      </c>
      <c r="BM1687" s="154" t="n">
        <v>0</v>
      </c>
      <c r="BN1687" s="154" t="n">
        <v>6.6824481E-006</v>
      </c>
      <c r="BO1687" s="154" t="n">
        <v>0.010500297</v>
      </c>
      <c r="BP1687" s="154" t="n">
        <v>0</v>
      </c>
      <c r="BQ1687" s="154" t="n">
        <v>0</v>
      </c>
      <c r="BR1687" s="154" t="n">
        <v>0</v>
      </c>
      <c r="BT1687" s="96" t="n">
        <v>9.174217E-006</v>
      </c>
      <c r="BU1687" s="96" t="n">
        <v>1.1352932E-007</v>
      </c>
      <c r="BV1687" s="96" t="n">
        <v>5.2224523E-006</v>
      </c>
      <c r="BW1687" s="96" t="n">
        <v>5.6301159E-010</v>
      </c>
      <c r="BX1687" s="96" t="n">
        <v>2.2459883E-007</v>
      </c>
      <c r="BY1687" s="96" t="n">
        <v>0</v>
      </c>
      <c r="BZ1687" s="96" t="n">
        <v>0</v>
      </c>
      <c r="CA1687" s="96" t="n">
        <v>0</v>
      </c>
      <c r="CB1687" s="96" t="n">
        <v>0</v>
      </c>
      <c r="CC1687" s="96" t="n">
        <v>1.7174763E-009</v>
      </c>
      <c r="CD1687" s="96" t="n">
        <v>0</v>
      </c>
      <c r="CE1687" s="96" t="n">
        <v>0</v>
      </c>
      <c r="CF1687" s="96" t="n">
        <v>0</v>
      </c>
      <c r="CG1687" s="96" t="n">
        <v>2.3342631E-007</v>
      </c>
      <c r="CH1687" s="96" t="n">
        <v>3.3779298E-006</v>
      </c>
      <c r="CI1687" s="96" t="n">
        <v>2.5799549E-014</v>
      </c>
      <c r="CJ1687" s="96" t="n">
        <v>0</v>
      </c>
      <c r="CL1687" s="155" t="n">
        <v>0</v>
      </c>
      <c r="CM1687" s="155" t="n">
        <v>0.18730112</v>
      </c>
      <c r="CN1687" s="156" t="n">
        <v>0</v>
      </c>
      <c r="CO1687" s="155" t="n">
        <v>7.7675107E-005</v>
      </c>
      <c r="CP1687" s="155" t="n">
        <v>0</v>
      </c>
      <c r="CQ1687" s="155" t="n">
        <v>0</v>
      </c>
      <c r="CR1687" s="155" t="n">
        <v>8.3988287E-006</v>
      </c>
      <c r="CS1687" s="155" t="n">
        <v>0</v>
      </c>
      <c r="CT1687" s="155" t="n">
        <v>0</v>
      </c>
      <c r="CU1687" s="155" t="n">
        <v>0</v>
      </c>
    </row>
    <row r="1688" customFormat="false" ht="13.8" hidden="false" customHeight="false" outlineLevel="0" collapsed="false">
      <c r="A1688" s="0" t="s">
        <v>2571</v>
      </c>
      <c r="B1688" s="26" t="s">
        <v>2521</v>
      </c>
      <c r="C1688" s="88" t="str">
        <f aca="false">MID(A1688,1,12)</f>
        <v>B.046.08.151</v>
      </c>
      <c r="D1688" s="2" t="s">
        <v>2519</v>
      </c>
      <c r="E1688" s="90" t="s">
        <v>1103</v>
      </c>
      <c r="F1688" s="91" t="str">
        <f aca="false">MID(A1688, 21,85)</f>
        <v>Electricity Wyoming production</v>
      </c>
      <c r="G1688" s="133" t="n">
        <f aca="false">H1688+I1688+J1688+K1688</f>
        <v>0.044131032673</v>
      </c>
      <c r="H1688" s="149" t="n">
        <f aca="false">N1688+O1688+P1688+Q1688</f>
        <v>0.001338169333</v>
      </c>
      <c r="I1688" s="149" t="n">
        <f aca="false">L1688+M1688+R1688+V1688+T1688</f>
        <v>0.0030158596</v>
      </c>
      <c r="J1688" s="150" t="n">
        <f aca="false">S1688+U1688+W1688+X1688</f>
        <v>6.804274E-005</v>
      </c>
      <c r="K1688" s="149" t="n">
        <v>0.039708961</v>
      </c>
      <c r="L1688" s="130" t="n">
        <v>0.0015546792</v>
      </c>
      <c r="M1688" s="130" t="n">
        <v>0.0014611804</v>
      </c>
      <c r="N1688" s="157" t="n">
        <v>0.0012631641</v>
      </c>
      <c r="O1688" s="157" t="n">
        <v>7.5005233E-005</v>
      </c>
      <c r="P1688" s="157" t="n">
        <v>0</v>
      </c>
      <c r="Q1688" s="157" t="n">
        <v>0</v>
      </c>
      <c r="R1688" s="157" t="n">
        <v>0</v>
      </c>
      <c r="S1688" s="157" t="n">
        <v>6.804274E-005</v>
      </c>
      <c r="T1688" s="130" t="n">
        <v>0</v>
      </c>
      <c r="U1688" s="157" t="n">
        <v>0</v>
      </c>
      <c r="V1688" s="157" t="n">
        <v>0</v>
      </c>
      <c r="W1688" s="130" t="n">
        <v>0</v>
      </c>
      <c r="X1688" s="130" t="n">
        <v>0</v>
      </c>
      <c r="Z1688" s="151" t="n">
        <f aca="false">K1688/0.15</f>
        <v>0.264726406666667</v>
      </c>
      <c r="AB1688" s="133" t="n">
        <f aca="false">K1688</f>
        <v>0.039708961</v>
      </c>
      <c r="AC1688" s="133" t="n">
        <f aca="false">L1688+M1688+N1688+O1688+P1688+Q1688+R1688</f>
        <v>0.004354028933</v>
      </c>
      <c r="AD1688" s="133" t="n">
        <f aca="false">L1688+M1688+R1688+W1688</f>
        <v>0.0030158596</v>
      </c>
      <c r="AE1688" s="133" t="n">
        <f aca="false">V1688+L1688+M1688+R1688+T1688</f>
        <v>0.0030158596</v>
      </c>
      <c r="AF1688" s="133" t="n">
        <f aca="false">S1688+U1688+X1688</f>
        <v>6.804274E-005</v>
      </c>
      <c r="AH1688" s="0" t="n">
        <v>2.8507145</v>
      </c>
      <c r="AI1688" s="96" t="n">
        <v>2.6063081</v>
      </c>
      <c r="AJ1688" s="96" t="n">
        <v>0</v>
      </c>
      <c r="AK1688" s="96" t="n">
        <v>0</v>
      </c>
      <c r="AL1688" s="96" t="n">
        <v>0</v>
      </c>
      <c r="AM1688" s="96" t="n">
        <v>0.22136775</v>
      </c>
      <c r="AN1688" s="96" t="n">
        <v>0.023038728</v>
      </c>
      <c r="AP1688" s="95" t="n">
        <v>0.0048377716</v>
      </c>
      <c r="AQ1688" s="95" t="n">
        <v>0.0045888503</v>
      </c>
      <c r="AR1688" s="95" t="n">
        <v>0.00021141549</v>
      </c>
      <c r="AS1688" s="95" t="n">
        <v>3.7505822E-005</v>
      </c>
      <c r="AT1688" s="152" t="n">
        <f aca="false">AW1688+AZ1688+BA1688+BB1688+BC1688+BK1688+BL1688+BP1688</f>
        <v>2.75110933496E-007</v>
      </c>
      <c r="AU1688" s="152" t="n">
        <f aca="false">AX1688+AY1688+BD1688+BE1688+BF1688+BG1688+BH1688+BI1688+BJ1688+BM1688+BQ1688+BR1688</f>
        <v>7.8186201677E-010</v>
      </c>
      <c r="AV1688" s="153" t="n">
        <f aca="false">BN1688+BO1688</f>
        <v>0.005252916305</v>
      </c>
      <c r="AW1688" s="154" t="n">
        <v>2.4566611E-007</v>
      </c>
      <c r="AX1688" s="154" t="n">
        <v>7.4123394E-010</v>
      </c>
      <c r="AY1688" s="154" t="n">
        <v>2.025157E-014</v>
      </c>
      <c r="AZ1688" s="154" t="n">
        <v>0</v>
      </c>
      <c r="BA1688" s="154" t="n">
        <v>0</v>
      </c>
      <c r="BB1688" s="154" t="n">
        <v>3.3849496E-011</v>
      </c>
      <c r="BC1688" s="154" t="n">
        <v>2.9410974E-008</v>
      </c>
      <c r="BD1688" s="154" t="n">
        <v>7.7193362E-012</v>
      </c>
      <c r="BE1688" s="154" t="n">
        <v>3.2888489E-011</v>
      </c>
      <c r="BF1688" s="154" t="n">
        <v>0</v>
      </c>
      <c r="BG1688" s="154" t="n">
        <v>0</v>
      </c>
      <c r="BH1688" s="154" t="n">
        <v>0</v>
      </c>
      <c r="BI1688" s="154" t="n">
        <v>0</v>
      </c>
      <c r="BJ1688" s="154" t="n">
        <v>0</v>
      </c>
      <c r="BK1688" s="154" t="n">
        <v>0</v>
      </c>
      <c r="BL1688" s="154" t="n">
        <v>0</v>
      </c>
      <c r="BM1688" s="154" t="n">
        <v>0</v>
      </c>
      <c r="BN1688" s="154" t="n">
        <v>2.608305E-006</v>
      </c>
      <c r="BO1688" s="154" t="n">
        <v>0.005250308</v>
      </c>
      <c r="BP1688" s="154" t="n">
        <v>0</v>
      </c>
      <c r="BQ1688" s="154" t="n">
        <v>0</v>
      </c>
      <c r="BR1688" s="154" t="n">
        <v>0</v>
      </c>
      <c r="BT1688" s="96" t="n">
        <v>1.1262687E-005</v>
      </c>
      <c r="BU1688" s="96" t="n">
        <v>2.2674318E-007</v>
      </c>
      <c r="BV1688" s="96" t="n">
        <v>7.3812746E-006</v>
      </c>
      <c r="BW1688" s="96" t="n">
        <v>6.0137623E-010</v>
      </c>
      <c r="BX1688" s="96" t="n">
        <v>2.5391185E-007</v>
      </c>
      <c r="BY1688" s="96" t="n">
        <v>0</v>
      </c>
      <c r="BZ1688" s="96" t="n">
        <v>0</v>
      </c>
      <c r="CA1688" s="96" t="n">
        <v>0</v>
      </c>
      <c r="CB1688" s="96" t="n">
        <v>0</v>
      </c>
      <c r="CC1688" s="96" t="n">
        <v>1.8345083E-009</v>
      </c>
      <c r="CD1688" s="96" t="n">
        <v>0</v>
      </c>
      <c r="CE1688" s="96" t="n">
        <v>0</v>
      </c>
      <c r="CF1688" s="96" t="n">
        <v>0</v>
      </c>
      <c r="CG1688" s="96" t="n">
        <v>2.5617929E-007</v>
      </c>
      <c r="CH1688" s="96" t="n">
        <v>3.1421416E-006</v>
      </c>
      <c r="CI1688" s="96" t="n">
        <v>8.628664E-014</v>
      </c>
      <c r="CJ1688" s="96" t="n">
        <v>0</v>
      </c>
      <c r="CL1688" s="155" t="n">
        <v>0</v>
      </c>
      <c r="CM1688" s="155" t="n">
        <v>0.26472641</v>
      </c>
      <c r="CN1688" s="156" t="n">
        <v>0</v>
      </c>
      <c r="CO1688" s="155" t="n">
        <v>0.00015513438</v>
      </c>
      <c r="CP1688" s="155" t="n">
        <v>0</v>
      </c>
      <c r="CQ1688" s="155" t="n">
        <v>0</v>
      </c>
      <c r="CR1688" s="155" t="n">
        <v>1.1350887E-005</v>
      </c>
      <c r="CS1688" s="155" t="n">
        <v>0</v>
      </c>
      <c r="CT1688" s="155" t="n">
        <v>0</v>
      </c>
      <c r="CU1688" s="155" t="n">
        <v>0</v>
      </c>
    </row>
    <row r="1689" customFormat="false" ht="13.8" hidden="false" customHeight="false" outlineLevel="0" collapsed="false">
      <c r="B1689" s="26"/>
      <c r="C1689" s="88"/>
      <c r="D1689" s="2"/>
      <c r="E1689" s="90"/>
      <c r="J1689" s="158"/>
      <c r="N1689" s="102"/>
      <c r="O1689" s="102"/>
      <c r="P1689" s="102"/>
      <c r="Q1689" s="102"/>
      <c r="R1689" s="102"/>
      <c r="S1689" s="102"/>
      <c r="U1689" s="102"/>
      <c r="V1689" s="102"/>
      <c r="AT1689" s="102"/>
      <c r="AU1689" s="102"/>
      <c r="AV1689" s="159"/>
      <c r="CN1689" s="160"/>
    </row>
    <row r="1690" customFormat="false" ht="13.8" hidden="false" customHeight="false" outlineLevel="0" collapsed="false">
      <c r="B1690" s="26"/>
      <c r="C1690" s="88"/>
      <c r="D1690" s="3" t="s">
        <v>2572</v>
      </c>
      <c r="E1690" s="90"/>
      <c r="J1690" s="158"/>
      <c r="N1690" s="102"/>
      <c r="O1690" s="102"/>
      <c r="P1690" s="102"/>
      <c r="Q1690" s="102"/>
      <c r="R1690" s="102"/>
      <c r="S1690" s="102"/>
      <c r="U1690" s="102"/>
      <c r="V1690" s="102"/>
      <c r="AT1690" s="102"/>
      <c r="AU1690" s="102"/>
      <c r="AV1690" s="159"/>
      <c r="CN1690" s="160"/>
    </row>
    <row r="1691" customFormat="false" ht="13.8" hidden="false" customHeight="false" outlineLevel="0" collapsed="false">
      <c r="A1691" s="0" t="s">
        <v>2573</v>
      </c>
      <c r="B1691" s="26" t="s">
        <v>2574</v>
      </c>
      <c r="C1691" s="88" t="str">
        <f aca="false">MID(A1691,1,12)</f>
        <v>B.050.01.101</v>
      </c>
      <c r="D1691" s="2" t="s">
        <v>2572</v>
      </c>
      <c r="E1691" s="90" t="s">
        <v>1103</v>
      </c>
      <c r="F1691" s="91" t="str">
        <f aca="false">MID(A1691, 21,85)</f>
        <v>Heat - General Industry</v>
      </c>
      <c r="G1691" s="133" t="n">
        <f aca="false">H1691+I1691+J1691+K1691</f>
        <v>0.01874282724904</v>
      </c>
      <c r="H1691" s="149" t="n">
        <f aca="false">N1691+O1691+P1691+Q1691</f>
        <v>0.0011358769962</v>
      </c>
      <c r="I1691" s="149" t="n">
        <f aca="false">L1691+M1691+R1691+V1691+T1691</f>
        <v>0.00366011649484</v>
      </c>
      <c r="J1691" s="150" t="n">
        <f aca="false">S1691+U1691+W1691+X1691</f>
        <v>8.0609758E-005</v>
      </c>
      <c r="K1691" s="162" t="n">
        <v>0.013866224</v>
      </c>
      <c r="L1691" s="130" t="n">
        <v>0.0025912337</v>
      </c>
      <c r="M1691" s="130" t="n">
        <v>0.00092380048</v>
      </c>
      <c r="N1691" s="157" t="n">
        <v>0.000868428</v>
      </c>
      <c r="O1691" s="157" t="n">
        <v>0.00024237342</v>
      </c>
      <c r="P1691" s="157" t="n">
        <v>7.7376152E-006</v>
      </c>
      <c r="Q1691" s="157" t="n">
        <v>1.7337961E-005</v>
      </c>
      <c r="R1691" s="157" t="n">
        <v>0.00014482795</v>
      </c>
      <c r="S1691" s="157" t="n">
        <v>1.0905005E-005</v>
      </c>
      <c r="T1691" s="157" t="n">
        <v>0</v>
      </c>
      <c r="U1691" s="157" t="n">
        <v>6.9704753E-005</v>
      </c>
      <c r="V1691" s="157" t="n">
        <v>2.5436484E-007</v>
      </c>
      <c r="W1691" s="130" t="n">
        <v>0</v>
      </c>
      <c r="X1691" s="130" t="n">
        <v>0</v>
      </c>
      <c r="Z1691" s="151" t="n">
        <f aca="false">K1691/0.15</f>
        <v>0.0924414933333333</v>
      </c>
      <c r="AB1691" s="163" t="n">
        <f aca="false">K1691</f>
        <v>0.013866224</v>
      </c>
      <c r="AC1691" s="133" t="n">
        <f aca="false">L1691+M1691+N1691+O1691+P1691+Q1691+R1691</f>
        <v>0.0047957391262</v>
      </c>
      <c r="AD1691" s="133" t="n">
        <f aca="false">L1691+M1691+R1691+W1691</f>
        <v>0.00365986213</v>
      </c>
      <c r="AE1691" s="133" t="n">
        <f aca="false">V1691+L1691+M1691+R1691+T1691</f>
        <v>0.00366011649484</v>
      </c>
      <c r="AF1691" s="133" t="n">
        <f aca="false">S1691+U1691+X1691</f>
        <v>8.0609758E-005</v>
      </c>
      <c r="AH1691" s="0" t="n">
        <v>1.2196726</v>
      </c>
      <c r="AI1691" s="96" t="n">
        <v>1.2070594</v>
      </c>
      <c r="AJ1691" s="96" t="n">
        <v>0.0086589755</v>
      </c>
      <c r="AK1691" s="96" t="n">
        <v>0</v>
      </c>
      <c r="AL1691" s="96" t="n">
        <v>0</v>
      </c>
      <c r="AM1691" s="96" t="n">
        <v>0.002110908</v>
      </c>
      <c r="AN1691" s="96" t="n">
        <v>0.001843288</v>
      </c>
      <c r="AP1691" s="95" t="n">
        <v>0.0024525408</v>
      </c>
      <c r="AQ1691" s="95" t="n">
        <v>0.0022800987</v>
      </c>
      <c r="AR1691" s="95" t="n">
        <v>8.6251528E-005</v>
      </c>
      <c r="AS1691" s="95" t="n">
        <v>8.6190575E-005</v>
      </c>
      <c r="AT1691" s="152" t="n">
        <f aca="false">AW1691+AZ1691+BA1691+BB1691+BC1691+BK1691+BL1691+BP1691</f>
        <v>1.366965662617E-007</v>
      </c>
      <c r="AU1691" s="152" t="n">
        <f aca="false">AX1691+AY1691+BD1691+BE1691+BF1691+BG1691+BH1691+BI1691+BJ1691+BM1691+BQ1691+BR1691</f>
        <v>3.1897754469691E-010</v>
      </c>
      <c r="AV1691" s="153" t="n">
        <f aca="false">BN1691+BO1691</f>
        <v>0.01207150891147</v>
      </c>
      <c r="AW1691" s="154" t="n">
        <v>8.5785708E-008</v>
      </c>
      <c r="AX1691" s="154" t="n">
        <v>2.5883619E-010</v>
      </c>
      <c r="AY1691" s="154" t="n">
        <v>7.0717744E-015</v>
      </c>
      <c r="AZ1691" s="154" t="n">
        <v>0</v>
      </c>
      <c r="BA1691" s="154" t="n">
        <v>0</v>
      </c>
      <c r="BB1691" s="154" t="n">
        <v>2.32716E-011</v>
      </c>
      <c r="BC1691" s="154" t="n">
        <v>5.0861093E-008</v>
      </c>
      <c r="BD1691" s="154" t="n">
        <v>5.30706E-012</v>
      </c>
      <c r="BE1691" s="154" t="n">
        <v>5.4816299E-011</v>
      </c>
      <c r="BF1691" s="154" t="n">
        <v>0</v>
      </c>
      <c r="BG1691" s="154" t="n">
        <v>0</v>
      </c>
      <c r="BH1691" s="154" t="n">
        <v>9.878862E-015</v>
      </c>
      <c r="BI1691" s="154" t="n">
        <v>8.703147E-016</v>
      </c>
      <c r="BJ1691" s="154" t="n">
        <v>1.7474581E-016</v>
      </c>
      <c r="BK1691" s="154" t="n">
        <v>1.3928197E-012</v>
      </c>
      <c r="BL1691" s="154" t="n">
        <v>2.5100842E-011</v>
      </c>
      <c r="BM1691" s="154" t="n">
        <v>0</v>
      </c>
      <c r="BN1691" s="154" t="n">
        <v>9.1491147E-007</v>
      </c>
      <c r="BO1691" s="154" t="n">
        <v>0.012070594</v>
      </c>
      <c r="BP1691" s="154" t="n">
        <v>0</v>
      </c>
      <c r="BQ1691" s="154" t="n">
        <v>0</v>
      </c>
      <c r="BR1691" s="154" t="n">
        <v>0</v>
      </c>
      <c r="BT1691" s="96" t="n">
        <v>5.2031424E-006</v>
      </c>
      <c r="BU1691" s="96" t="n">
        <v>3.7792013E-007</v>
      </c>
      <c r="BV1691" s="96" t="n">
        <v>2.5775142E-006</v>
      </c>
      <c r="BW1691" s="96" t="n">
        <v>1.7381834E-008</v>
      </c>
      <c r="BX1691" s="96" t="n">
        <v>5.2824945E-007</v>
      </c>
      <c r="BY1691" s="96" t="n">
        <v>0</v>
      </c>
      <c r="BZ1691" s="96" t="n">
        <v>0</v>
      </c>
      <c r="CA1691" s="96" t="n">
        <v>0</v>
      </c>
      <c r="CB1691" s="96" t="n">
        <v>1.1380889E-008</v>
      </c>
      <c r="CC1691" s="96" t="n">
        <v>1.7709942E-008</v>
      </c>
      <c r="CD1691" s="96" t="n">
        <v>0</v>
      </c>
      <c r="CE1691" s="96" t="n">
        <v>0</v>
      </c>
      <c r="CF1691" s="96" t="n">
        <v>0</v>
      </c>
      <c r="CG1691" s="96" t="n">
        <v>1.9053672E-007</v>
      </c>
      <c r="CH1691" s="96" t="n">
        <v>1.4824493E-006</v>
      </c>
      <c r="CI1691" s="96" t="n">
        <v>1.5353498E-016</v>
      </c>
      <c r="CJ1691" s="96" t="n">
        <v>0</v>
      </c>
      <c r="CL1691" s="155" t="n">
        <v>0</v>
      </c>
      <c r="CM1691" s="155" t="n">
        <v>0.092441496</v>
      </c>
      <c r="CN1691" s="156" t="n">
        <v>0</v>
      </c>
      <c r="CO1691" s="155" t="n">
        <v>0.00025856745</v>
      </c>
      <c r="CP1691" s="155" t="n">
        <v>4.6316648E-012</v>
      </c>
      <c r="CQ1691" s="155" t="n">
        <v>5.5703326E-010</v>
      </c>
      <c r="CR1691" s="155" t="n">
        <v>2.1845566E-005</v>
      </c>
      <c r="CS1691" s="155" t="n">
        <v>0.00072932756</v>
      </c>
      <c r="CT1691" s="155" t="n">
        <v>0</v>
      </c>
      <c r="CU1691" s="155" t="n">
        <v>0</v>
      </c>
    </row>
    <row r="1692" customFormat="false" ht="13.8" hidden="false" customHeight="false" outlineLevel="0" collapsed="false">
      <c r="A1692" s="0" t="s">
        <v>2575</v>
      </c>
      <c r="B1692" s="26" t="s">
        <v>2574</v>
      </c>
      <c r="C1692" s="88" t="str">
        <f aca="false">MID(A1692,1,12)</f>
        <v>B.050.01.102</v>
      </c>
      <c r="D1692" s="2" t="s">
        <v>2572</v>
      </c>
      <c r="E1692" s="90" t="s">
        <v>1103</v>
      </c>
      <c r="F1692" s="91" t="str">
        <f aca="false">MID(A1692, 21,85)</f>
        <v>Heat - Domestic from heat pump</v>
      </c>
      <c r="G1692" s="133" t="n">
        <f aca="false">H1692+I1692+J1692+K1692</f>
        <v>0.00630798955</v>
      </c>
      <c r="H1692" s="149" t="n">
        <f aca="false">N1692+O1692+P1692+Q1692</f>
        <v>0.000199876655</v>
      </c>
      <c r="I1692" s="149" t="n">
        <f aca="false">L1692+M1692+R1692+V1692+T1692</f>
        <v>0.00041407466</v>
      </c>
      <c r="J1692" s="150" t="n">
        <f aca="false">S1692+U1692+W1692+X1692</f>
        <v>0.001000984935</v>
      </c>
      <c r="K1692" s="149" t="n">
        <v>0.0046930533</v>
      </c>
      <c r="L1692" s="130" t="n">
        <v>0.00022559705</v>
      </c>
      <c r="M1692" s="130" t="n">
        <v>0.00018847761</v>
      </c>
      <c r="N1692" s="157" t="n">
        <v>0.00017303588</v>
      </c>
      <c r="O1692" s="157" t="n">
        <v>2.6840775E-005</v>
      </c>
      <c r="P1692" s="157" t="n">
        <v>0</v>
      </c>
      <c r="Q1692" s="157" t="n">
        <v>0</v>
      </c>
      <c r="R1692" s="157" t="n">
        <v>0</v>
      </c>
      <c r="S1692" s="157" t="n">
        <v>2.0471765E-005</v>
      </c>
      <c r="T1692" s="130" t="n">
        <v>0</v>
      </c>
      <c r="U1692" s="157" t="n">
        <v>0.00098051317</v>
      </c>
      <c r="V1692" s="157" t="n">
        <v>0</v>
      </c>
      <c r="W1692" s="130" t="n">
        <v>0</v>
      </c>
      <c r="X1692" s="130" t="n">
        <v>0</v>
      </c>
      <c r="Z1692" s="151" t="n">
        <f aca="false">K1692/0.15</f>
        <v>0.031287022</v>
      </c>
      <c r="AB1692" s="133" t="n">
        <f aca="false">K1692</f>
        <v>0.0046930533</v>
      </c>
      <c r="AC1692" s="133" t="n">
        <f aca="false">L1692+M1692+N1692+O1692+P1692+Q1692+R1692</f>
        <v>0.000613951315</v>
      </c>
      <c r="AD1692" s="133" t="n">
        <f aca="false">L1692+M1692+R1692+W1692</f>
        <v>0.00041407466</v>
      </c>
      <c r="AE1692" s="133" t="n">
        <f aca="false">V1692+L1692+M1692+R1692+T1692</f>
        <v>0.00041407466</v>
      </c>
      <c r="AF1692" s="133" t="n">
        <f aca="false">S1692+U1692+X1692</f>
        <v>0.001000984935</v>
      </c>
      <c r="AH1692" s="0" t="n">
        <v>0.59716195</v>
      </c>
      <c r="AI1692" s="96" t="n">
        <v>0.35302771</v>
      </c>
      <c r="AJ1692" s="96" t="n">
        <v>0.13584547</v>
      </c>
      <c r="AK1692" s="96" t="n">
        <v>0</v>
      </c>
      <c r="AL1692" s="96" t="n">
        <v>0.026017621</v>
      </c>
      <c r="AM1692" s="96" t="n">
        <v>0.055085963</v>
      </c>
      <c r="AN1692" s="96" t="n">
        <v>0.027185194</v>
      </c>
      <c r="AP1692" s="95" t="n">
        <v>0.00059592626</v>
      </c>
      <c r="AQ1692" s="95" t="n">
        <v>0.00055973192</v>
      </c>
      <c r="AR1692" s="95" t="n">
        <v>2.5265066E-005</v>
      </c>
      <c r="AS1692" s="95" t="n">
        <v>1.0929274E-005</v>
      </c>
      <c r="AT1692" s="152" t="n">
        <f aca="false">AW1692+AZ1692+BA1692+BB1692+BC1692+BK1692+BL1692+BP1692</f>
        <v>3.35570701091E-008</v>
      </c>
      <c r="AU1692" s="152" t="n">
        <f aca="false">AX1692+AY1692+BD1692+BE1692+BF1692+BG1692+BH1692+BI1692+BJ1692+BM1692+BQ1692+BR1692</f>
        <v>9.34358936572E-011</v>
      </c>
      <c r="AV1692" s="153" t="n">
        <f aca="false">BN1692+BO1692</f>
        <v>0.0015307105993</v>
      </c>
      <c r="AW1692" s="154" t="n">
        <v>2.9034357E-008</v>
      </c>
      <c r="AX1692" s="154" t="n">
        <v>8.7603662E-011</v>
      </c>
      <c r="AY1692" s="154" t="n">
        <v>2.3934572E-015</v>
      </c>
      <c r="AZ1692" s="154" t="n">
        <v>0</v>
      </c>
      <c r="BA1692" s="154" t="n">
        <v>0</v>
      </c>
      <c r="BB1692" s="154" t="n">
        <v>4.6369091E-012</v>
      </c>
      <c r="BC1692" s="154" t="n">
        <v>4.5180762E-009</v>
      </c>
      <c r="BD1692" s="154" t="n">
        <v>1.0574415E-012</v>
      </c>
      <c r="BE1692" s="154" t="n">
        <v>4.7723967E-012</v>
      </c>
      <c r="BF1692" s="154" t="n">
        <v>0</v>
      </c>
      <c r="BG1692" s="154" t="n">
        <v>0</v>
      </c>
      <c r="BH1692" s="154" t="n">
        <v>0</v>
      </c>
      <c r="BI1692" s="154" t="n">
        <v>0</v>
      </c>
      <c r="BJ1692" s="154" t="n">
        <v>0</v>
      </c>
      <c r="BK1692" s="154" t="n">
        <v>0</v>
      </c>
      <c r="BL1692" s="154" t="n">
        <v>0</v>
      </c>
      <c r="BM1692" s="154" t="n">
        <v>0</v>
      </c>
      <c r="BN1692" s="154" t="n">
        <v>2.1989993E-006</v>
      </c>
      <c r="BO1692" s="154" t="n">
        <v>0.0015285116</v>
      </c>
      <c r="BP1692" s="154" t="n">
        <v>0</v>
      </c>
      <c r="BQ1692" s="154" t="n">
        <v>0</v>
      </c>
      <c r="BR1692" s="154" t="n">
        <v>0</v>
      </c>
      <c r="BT1692" s="96" t="n">
        <v>1.5849288E-006</v>
      </c>
      <c r="BU1692" s="96" t="n">
        <v>3.2902345E-008</v>
      </c>
      <c r="BV1692" s="96" t="n">
        <v>8.7236519E-007</v>
      </c>
      <c r="BW1692" s="96" t="n">
        <v>8.2380161E-011</v>
      </c>
      <c r="BX1692" s="96" t="n">
        <v>5.1127438E-008</v>
      </c>
      <c r="BY1692" s="96" t="n">
        <v>0</v>
      </c>
      <c r="BZ1692" s="96" t="n">
        <v>0</v>
      </c>
      <c r="CA1692" s="96" t="n">
        <v>0</v>
      </c>
      <c r="CB1692" s="96" t="n">
        <v>0</v>
      </c>
      <c r="CC1692" s="96" t="n">
        <v>2.5130207E-010</v>
      </c>
      <c r="CD1692" s="96" t="n">
        <v>0</v>
      </c>
      <c r="CE1692" s="96" t="n">
        <v>0</v>
      </c>
      <c r="CF1692" s="96" t="n">
        <v>0</v>
      </c>
      <c r="CG1692" s="96" t="n">
        <v>3.5212542E-008</v>
      </c>
      <c r="CH1692" s="96" t="n">
        <v>5.9298753E-007</v>
      </c>
      <c r="CI1692" s="96" t="n">
        <v>2.5960739E-014</v>
      </c>
      <c r="CJ1692" s="96" t="n">
        <v>0</v>
      </c>
      <c r="CL1692" s="155" t="n">
        <v>0</v>
      </c>
      <c r="CM1692" s="155" t="n">
        <v>0.031287022</v>
      </c>
      <c r="CN1692" s="156" t="n">
        <v>0</v>
      </c>
      <c r="CO1692" s="155" t="n">
        <v>2.2511305E-005</v>
      </c>
      <c r="CP1692" s="155" t="n">
        <v>0</v>
      </c>
      <c r="CQ1692" s="155" t="n">
        <v>0</v>
      </c>
      <c r="CR1692" s="155" t="n">
        <v>2.0450367E-006</v>
      </c>
      <c r="CS1692" s="155" t="n">
        <v>0</v>
      </c>
      <c r="CT1692" s="155" t="n">
        <v>0</v>
      </c>
      <c r="CU1692" s="155" t="n">
        <v>0</v>
      </c>
    </row>
    <row r="1693" customFormat="false" ht="13.8" hidden="false" customHeight="false" outlineLevel="0" collapsed="false">
      <c r="A1693" s="0" t="s">
        <v>2576</v>
      </c>
      <c r="B1693" s="26" t="s">
        <v>2574</v>
      </c>
      <c r="C1693" s="88" t="str">
        <f aca="false">MID(A1693,1,12)</f>
        <v>B.050.01.103</v>
      </c>
      <c r="D1693" s="2" t="s">
        <v>2572</v>
      </c>
      <c r="E1693" s="90" t="s">
        <v>1103</v>
      </c>
      <c r="F1693" s="91" t="str">
        <f aca="false">MID(A1693, 21,85)</f>
        <v>Heat from natural gas - condensing low NOx - incl. combustion CO2</v>
      </c>
      <c r="G1693" s="133" t="n">
        <f aca="false">H1693+I1693+J1693+K1693</f>
        <v>0.01387376118631</v>
      </c>
      <c r="H1693" s="149" t="n">
        <f aca="false">N1693+O1693+P1693+Q1693</f>
        <v>0.000558903901</v>
      </c>
      <c r="I1693" s="149" t="n">
        <f aca="false">L1693+M1693+R1693+V1693+T1693</f>
        <v>0.00080096903431</v>
      </c>
      <c r="J1693" s="150" t="n">
        <f aca="false">S1693+U1693+W1693+X1693</f>
        <v>0.000121815251</v>
      </c>
      <c r="K1693" s="149" t="n">
        <v>0.012392073</v>
      </c>
      <c r="L1693" s="157" t="n">
        <v>0.00028730358</v>
      </c>
      <c r="M1693" s="130" t="n">
        <v>0.00047079177</v>
      </c>
      <c r="N1693" s="130" t="n">
        <v>0.0004828019</v>
      </c>
      <c r="O1693" s="157" t="n">
        <v>6.2246504E-005</v>
      </c>
      <c r="P1693" s="157" t="n">
        <v>7.4084389E-006</v>
      </c>
      <c r="Q1693" s="157" t="n">
        <v>6.4470581E-006</v>
      </c>
      <c r="R1693" s="157" t="n">
        <v>4.2551022E-005</v>
      </c>
      <c r="S1693" s="157" t="n">
        <v>1.5255391E-005</v>
      </c>
      <c r="T1693" s="157" t="n">
        <v>0</v>
      </c>
      <c r="U1693" s="157" t="n">
        <v>0.00010655986</v>
      </c>
      <c r="V1693" s="157" t="n">
        <v>3.2266231E-007</v>
      </c>
      <c r="W1693" s="130" t="n">
        <v>0</v>
      </c>
      <c r="X1693" s="130" t="n">
        <v>0</v>
      </c>
      <c r="Z1693" s="151" t="n">
        <f aca="false">K1693/0.15</f>
        <v>0.08261382</v>
      </c>
      <c r="AB1693" s="133" t="n">
        <f aca="false">K1693</f>
        <v>0.012392073</v>
      </c>
      <c r="AC1693" s="133" t="n">
        <f aca="false">L1693+M1693+N1693+O1693+P1693+Q1693+R1693</f>
        <v>0.001359550273</v>
      </c>
      <c r="AD1693" s="133" t="n">
        <f aca="false">L1693+M1693+R1693+W1693</f>
        <v>0.000800646372</v>
      </c>
      <c r="AE1693" s="133" t="n">
        <f aca="false">V1693+L1693+M1693+R1693+T1693</f>
        <v>0.00080096903431</v>
      </c>
      <c r="AF1693" s="133" t="n">
        <f aca="false">S1693+U1693+X1693</f>
        <v>0.000121815251</v>
      </c>
      <c r="AH1693" s="0" t="n">
        <v>1.2240746</v>
      </c>
      <c r="AI1693" s="96" t="n">
        <v>1.2050362</v>
      </c>
      <c r="AJ1693" s="96" t="n">
        <v>0.01323725</v>
      </c>
      <c r="AK1693" s="96" t="n">
        <v>0</v>
      </c>
      <c r="AL1693" s="96" t="n">
        <v>0</v>
      </c>
      <c r="AM1693" s="96" t="n">
        <v>0.0032426361</v>
      </c>
      <c r="AN1693" s="96" t="n">
        <v>0.0025585238</v>
      </c>
      <c r="AP1693" s="95" t="n">
        <v>0.0015335018</v>
      </c>
      <c r="AQ1693" s="95" t="n">
        <v>0.0013824605</v>
      </c>
      <c r="AR1693" s="95" t="n">
        <v>6.4992592E-005</v>
      </c>
      <c r="AS1693" s="95" t="n">
        <v>8.6048723E-005</v>
      </c>
      <c r="AT1693" s="152" t="n">
        <f aca="false">AW1693+AZ1693+BA1693+BB1693+BC1693+BK1693+BL1693+BP1693</f>
        <v>8.28813261008E-008</v>
      </c>
      <c r="AU1693" s="152" t="n">
        <f aca="false">AX1693+AY1693+BD1693+BE1693+BF1693+BG1693+BH1693+BI1693+BJ1693+BM1693+BQ1693+BR1693</f>
        <v>2.40357221918005E-010</v>
      </c>
      <c r="AV1693" s="153" t="n">
        <f aca="false">BN1693+BO1693</f>
        <v>0.0120516419014</v>
      </c>
      <c r="AW1693" s="154" t="n">
        <v>7.6665622E-008</v>
      </c>
      <c r="AX1693" s="154" t="n">
        <v>2.3131869E-010</v>
      </c>
      <c r="AY1693" s="154" t="n">
        <v>6.319957E-015</v>
      </c>
      <c r="AZ1693" s="154" t="n">
        <v>0</v>
      </c>
      <c r="BA1693" s="154" t="n">
        <v>0</v>
      </c>
      <c r="BB1693" s="154" t="n">
        <v>1.2937829E-011</v>
      </c>
      <c r="BC1693" s="154" t="n">
        <v>6.1940925E-009</v>
      </c>
      <c r="BD1693" s="154" t="n">
        <v>2.9504561E-012</v>
      </c>
      <c r="BE1693" s="154" t="n">
        <v>6.0777688E-012</v>
      </c>
      <c r="BF1693" s="154" t="n">
        <v>0</v>
      </c>
      <c r="BG1693" s="154" t="n">
        <v>0</v>
      </c>
      <c r="BH1693" s="154" t="n">
        <v>3.67448E-015</v>
      </c>
      <c r="BI1693" s="154" t="n">
        <v>2.5612785E-016</v>
      </c>
      <c r="BJ1693" s="154" t="n">
        <v>5.6453155E-017</v>
      </c>
      <c r="BK1693" s="154" t="n">
        <v>1.0216452E-012</v>
      </c>
      <c r="BL1693" s="154" t="n">
        <v>7.6521266E-012</v>
      </c>
      <c r="BM1693" s="154" t="n">
        <v>0</v>
      </c>
      <c r="BN1693" s="154" t="n">
        <v>1.2799014E-006</v>
      </c>
      <c r="BO1693" s="154" t="n">
        <v>0.012050362</v>
      </c>
      <c r="BP1693" s="154" t="n">
        <v>0</v>
      </c>
      <c r="BQ1693" s="154" t="n">
        <v>0</v>
      </c>
      <c r="BR1693" s="154" t="n">
        <v>0</v>
      </c>
      <c r="BT1693" s="96" t="n">
        <v>4.0384241E-006</v>
      </c>
      <c r="BU1693" s="96" t="n">
        <v>4.1901974E-008</v>
      </c>
      <c r="BV1693" s="96" t="n">
        <v>2.3034924E-006</v>
      </c>
      <c r="BW1693" s="96" t="n">
        <v>5.2156986E-009</v>
      </c>
      <c r="BX1693" s="96" t="n">
        <v>9.0231708E-008</v>
      </c>
      <c r="BY1693" s="96" t="n">
        <v>0</v>
      </c>
      <c r="BZ1693" s="96" t="n">
        <v>0</v>
      </c>
      <c r="CA1693" s="96" t="n">
        <v>0</v>
      </c>
      <c r="CB1693" s="96" t="n">
        <v>1.0300037E-008</v>
      </c>
      <c r="CC1693" s="96" t="n">
        <v>6.4292279E-009</v>
      </c>
      <c r="CD1693" s="96" t="n">
        <v>0</v>
      </c>
      <c r="CE1693" s="96" t="n">
        <v>0</v>
      </c>
      <c r="CF1693" s="96" t="n">
        <v>0</v>
      </c>
      <c r="CG1693" s="96" t="n">
        <v>9.5010195E-008</v>
      </c>
      <c r="CH1693" s="96" t="n">
        <v>1.4858428E-006</v>
      </c>
      <c r="CI1693" s="96" t="n">
        <v>2.1478542E-016</v>
      </c>
      <c r="CJ1693" s="96" t="n">
        <v>0</v>
      </c>
      <c r="CL1693" s="155" t="n">
        <v>0</v>
      </c>
      <c r="CM1693" s="155" t="n">
        <v>0.082613817</v>
      </c>
      <c r="CN1693" s="156" t="n">
        <v>0</v>
      </c>
      <c r="CO1693" s="155" t="n">
        <v>2.8668721E-005</v>
      </c>
      <c r="CP1693" s="155" t="n">
        <v>1.7552148E-012</v>
      </c>
      <c r="CQ1693" s="155" t="n">
        <v>2.046549E-010</v>
      </c>
      <c r="CR1693" s="155" t="n">
        <v>3.304259E-006</v>
      </c>
      <c r="CS1693" s="155" t="n">
        <v>0.0002150248</v>
      </c>
      <c r="CT1693" s="155" t="n">
        <v>0</v>
      </c>
      <c r="CU1693" s="155" t="n">
        <v>0</v>
      </c>
    </row>
    <row r="1694" customFormat="false" ht="13.8" hidden="false" customHeight="false" outlineLevel="0" collapsed="false">
      <c r="A1694" s="0" t="s">
        <v>2577</v>
      </c>
      <c r="B1694" s="26" t="s">
        <v>2574</v>
      </c>
      <c r="C1694" s="88" t="str">
        <f aca="false">MID(A1694,1,12)</f>
        <v>B.050.01.104</v>
      </c>
      <c r="D1694" s="2" t="s">
        <v>2572</v>
      </c>
      <c r="E1694" s="90" t="s">
        <v>1103</v>
      </c>
      <c r="F1694" s="91" t="str">
        <f aca="false">MID(A1694, 21,85)</f>
        <v>Heat from anthracite coal 30.7 MJ/kg - incl. combustion CO2</v>
      </c>
      <c r="G1694" s="133" t="n">
        <f aca="false">H1694+I1694+J1694+K1694</f>
        <v>0.020323253031502</v>
      </c>
      <c r="H1694" s="149" t="n">
        <f aca="false">N1694+O1694+P1694+Q1694</f>
        <v>0.001286928637152</v>
      </c>
      <c r="I1694" s="149" t="n">
        <f aca="false">L1694+M1694+R1694+V1694+T1694</f>
        <v>0.00153463755175</v>
      </c>
      <c r="J1694" s="150" t="n">
        <f aca="false">S1694+U1694+W1694+X1694</f>
        <v>6.73878426E-005</v>
      </c>
      <c r="K1694" s="149" t="n">
        <v>0.017434299</v>
      </c>
      <c r="L1694" s="157" t="n">
        <v>5.9261266E-006</v>
      </c>
      <c r="M1694" s="130" t="n">
        <v>0.0015227545</v>
      </c>
      <c r="N1694" s="157" t="n">
        <v>0.0012844826</v>
      </c>
      <c r="O1694" s="157" t="n">
        <v>5.1953638E-007</v>
      </c>
      <c r="P1694" s="157" t="n">
        <v>4.4771972E-008</v>
      </c>
      <c r="Q1694" s="157" t="n">
        <v>1.8817288E-006</v>
      </c>
      <c r="R1694" s="157" t="n">
        <v>5.7161689E-006</v>
      </c>
      <c r="S1694" s="157" t="n">
        <v>2.542486E-007</v>
      </c>
      <c r="T1694" s="130" t="n">
        <v>0</v>
      </c>
      <c r="U1694" s="157" t="n">
        <v>6.7133594E-005</v>
      </c>
      <c r="V1694" s="157" t="n">
        <v>2.4075625E-007</v>
      </c>
      <c r="W1694" s="130" t="n">
        <v>0</v>
      </c>
      <c r="X1694" s="130" t="n">
        <v>0</v>
      </c>
      <c r="Z1694" s="151" t="n">
        <f aca="false">K1694/0.15</f>
        <v>0.11622866</v>
      </c>
      <c r="AB1694" s="133" t="n">
        <f aca="false">K1694</f>
        <v>0.017434299</v>
      </c>
      <c r="AC1694" s="133" t="n">
        <f aca="false">L1694+M1694+N1694+O1694+P1694+Q1694+R1694</f>
        <v>0.002821325432652</v>
      </c>
      <c r="AD1694" s="133" t="n">
        <f aca="false">L1694+M1694+R1694+W1694</f>
        <v>0.0015343967955</v>
      </c>
      <c r="AE1694" s="133" t="n">
        <f aca="false">V1694+L1694+M1694+R1694+T1694</f>
        <v>0.00153463755175</v>
      </c>
      <c r="AF1694" s="133" t="n">
        <f aca="false">S1694+U1694+X1694</f>
        <v>6.73878426E-005</v>
      </c>
      <c r="AH1694" s="0" t="n">
        <v>1.3524926</v>
      </c>
      <c r="AI1694" s="96" t="n">
        <v>1.349806</v>
      </c>
      <c r="AJ1694" s="96" t="n">
        <v>0.0013851919</v>
      </c>
      <c r="AK1694" s="96" t="n">
        <v>0</v>
      </c>
      <c r="AL1694" s="96" t="n">
        <v>0.00025871855</v>
      </c>
      <c r="AM1694" s="96" t="n">
        <v>0.00076369905</v>
      </c>
      <c r="AN1694" s="96" t="n">
        <v>0.00027906439</v>
      </c>
      <c r="AP1694" s="95" t="n">
        <v>0.0021675346</v>
      </c>
      <c r="AQ1694" s="95" t="n">
        <v>0.0020498032</v>
      </c>
      <c r="AR1694" s="95" t="n">
        <v>9.9860869E-005</v>
      </c>
      <c r="AS1694" s="95" t="n">
        <v>1.7870482E-005</v>
      </c>
      <c r="AT1694" s="152" t="n">
        <f aca="false">AW1694+AZ1694+BA1694+BB1694+BC1694+BK1694+BL1694+BP1694</f>
        <v>1.2288988380923E-007</v>
      </c>
      <c r="AU1694" s="152" t="n">
        <f aca="false">AX1694+AY1694+BD1694+BE1694+BF1694+BG1694+BH1694+BI1694+BJ1694+BM1694+BQ1694+BR1694</f>
        <v>3.69307944101231E-010</v>
      </c>
      <c r="AV1694" s="153" t="n">
        <f aca="false">BN1694+BO1694</f>
        <v>0.002502868591265</v>
      </c>
      <c r="AW1694" s="154" t="n">
        <v>1.0815777E-007</v>
      </c>
      <c r="AX1694" s="154" t="n">
        <v>3.263497E-010</v>
      </c>
      <c r="AY1694" s="154" t="n">
        <v>8.9158499E-015</v>
      </c>
      <c r="AZ1694" s="154" t="n">
        <v>0</v>
      </c>
      <c r="BA1694" s="154" t="n">
        <v>0</v>
      </c>
      <c r="BB1694" s="154" t="n">
        <v>1.8981298E-010</v>
      </c>
      <c r="BC1694" s="154" t="n">
        <v>1.4541832E-008</v>
      </c>
      <c r="BD1694" s="154" t="n">
        <v>2.6916714E-011</v>
      </c>
      <c r="BE1694" s="154" t="n">
        <v>1.6031553E-011</v>
      </c>
      <c r="BF1694" s="154" t="n">
        <v>0</v>
      </c>
      <c r="BG1694" s="154" t="n">
        <v>0</v>
      </c>
      <c r="BH1694" s="154" t="n">
        <v>7.5608329E-016</v>
      </c>
      <c r="BI1694" s="154" t="n">
        <v>2.5732422E-016</v>
      </c>
      <c r="BJ1694" s="154" t="n">
        <v>4.7843821E-017</v>
      </c>
      <c r="BK1694" s="154" t="n">
        <v>1.915885E-014</v>
      </c>
      <c r="BL1694" s="154" t="n">
        <v>4.4967038E-013</v>
      </c>
      <c r="BM1694" s="154" t="n">
        <v>0</v>
      </c>
      <c r="BN1694" s="154" t="n">
        <v>2.6191265E-008</v>
      </c>
      <c r="BO1694" s="154" t="n">
        <v>0.0025028424</v>
      </c>
      <c r="BP1694" s="154" t="n">
        <v>0</v>
      </c>
      <c r="BQ1694" s="154" t="n">
        <v>0</v>
      </c>
      <c r="BR1694" s="154" t="n">
        <v>0</v>
      </c>
      <c r="BT1694" s="96" t="n">
        <v>5.6657398E-006</v>
      </c>
      <c r="BU1694" s="96" t="n">
        <v>1.7298305E-007</v>
      </c>
      <c r="BV1694" s="96" t="n">
        <v>3.2407634E-006</v>
      </c>
      <c r="BW1694" s="96" t="n">
        <v>6.717212E-010</v>
      </c>
      <c r="BX1694" s="96" t="n">
        <v>5.1374812E-008</v>
      </c>
      <c r="BY1694" s="96" t="n">
        <v>1.2281268E-007</v>
      </c>
      <c r="BZ1694" s="96" t="n">
        <v>0</v>
      </c>
      <c r="CA1694" s="96" t="n">
        <v>1.8640322E-007</v>
      </c>
      <c r="CB1694" s="96" t="n">
        <v>1.2548784E-010</v>
      </c>
      <c r="CC1694" s="96" t="n">
        <v>1.2915789E-009</v>
      </c>
      <c r="CD1694" s="96" t="n">
        <v>0</v>
      </c>
      <c r="CE1694" s="96" t="n">
        <v>0</v>
      </c>
      <c r="CF1694" s="96" t="n">
        <v>0</v>
      </c>
      <c r="CG1694" s="96" t="n">
        <v>2.4559194E-007</v>
      </c>
      <c r="CH1694" s="96" t="n">
        <v>1.643722E-006</v>
      </c>
      <c r="CI1694" s="96" t="n">
        <v>2.5886642E-016</v>
      </c>
      <c r="CJ1694" s="96" t="n">
        <v>0</v>
      </c>
      <c r="CL1694" s="155" t="n">
        <v>0</v>
      </c>
      <c r="CM1694" s="155" t="n">
        <v>0.11598006</v>
      </c>
      <c r="CN1694" s="156" t="n">
        <v>0.0035161927</v>
      </c>
      <c r="CO1694" s="155" t="n">
        <v>0.00014651968</v>
      </c>
      <c r="CP1694" s="155" t="n">
        <v>3.4137426E-013</v>
      </c>
      <c r="CQ1694" s="155" t="n">
        <v>4.0472771E-011</v>
      </c>
      <c r="CR1694" s="155" t="n">
        <v>1.5547029E-006</v>
      </c>
      <c r="CS1694" s="155" t="n">
        <v>0.00012978961</v>
      </c>
      <c r="CT1694" s="155" t="n">
        <v>0</v>
      </c>
      <c r="CU1694" s="155" t="n">
        <v>4.3189993E-005</v>
      </c>
    </row>
    <row r="1695" customFormat="false" ht="13.8" hidden="false" customHeight="false" outlineLevel="0" collapsed="false">
      <c r="A1695" s="0" t="s">
        <v>2578</v>
      </c>
      <c r="B1695" s="26" t="s">
        <v>2574</v>
      </c>
      <c r="C1695" s="88" t="str">
        <f aca="false">MID(A1695,1,12)</f>
        <v>B.050.01.105</v>
      </c>
      <c r="D1695" s="2" t="s">
        <v>2572</v>
      </c>
      <c r="E1695" s="90" t="s">
        <v>1103</v>
      </c>
      <c r="F1695" s="91" t="str">
        <f aca="false">MID(A1695, 21,85)</f>
        <v>Heat from coal bituminous 26.4 MJ/kg  - incl. combustion CO2</v>
      </c>
      <c r="G1695" s="133" t="n">
        <f aca="false">H1695+I1695+J1695+K1695</f>
        <v>0.02150555644308</v>
      </c>
      <c r="H1695" s="149" t="n">
        <f aca="false">N1695+O1695+P1695+Q1695</f>
        <v>0.00151014461806</v>
      </c>
      <c r="I1695" s="149" t="n">
        <f aca="false">L1695+M1695+R1695+V1695+T1695</f>
        <v>0.00422639866222</v>
      </c>
      <c r="J1695" s="150" t="n">
        <f aca="false">S1695+U1695+W1695+X1695</f>
        <v>0.0001546981628</v>
      </c>
      <c r="K1695" s="149" t="n">
        <v>0.015614315</v>
      </c>
      <c r="L1695" s="130" t="n">
        <v>0.0024427223</v>
      </c>
      <c r="M1695" s="130" t="n">
        <v>0.0017771922</v>
      </c>
      <c r="N1695" s="130" t="n">
        <v>0.0015032653</v>
      </c>
      <c r="O1695" s="157" t="n">
        <v>1.1609735E-006</v>
      </c>
      <c r="P1695" s="157" t="n">
        <v>1.2518006E-007</v>
      </c>
      <c r="Q1695" s="157" t="n">
        <v>5.5931645E-006</v>
      </c>
      <c r="R1695" s="157" t="n">
        <v>5.7528945E-006</v>
      </c>
      <c r="S1695" s="157" t="n">
        <v>5.491628E-007</v>
      </c>
      <c r="T1695" s="130" t="n">
        <v>0</v>
      </c>
      <c r="U1695" s="157" t="n">
        <v>0.000154149</v>
      </c>
      <c r="V1695" s="157" t="n">
        <v>7.3126772E-007</v>
      </c>
      <c r="W1695" s="130" t="n">
        <v>0</v>
      </c>
      <c r="X1695" s="130" t="n">
        <v>0</v>
      </c>
      <c r="Z1695" s="151" t="n">
        <f aca="false">K1695/0.15</f>
        <v>0.104095433333333</v>
      </c>
      <c r="AB1695" s="133" t="n">
        <f aca="false">K1695</f>
        <v>0.015614315</v>
      </c>
      <c r="AC1695" s="133" t="n">
        <f aca="false">L1695+M1695+N1695+O1695+P1695+Q1695+R1695</f>
        <v>0.00573581201256</v>
      </c>
      <c r="AD1695" s="133" t="n">
        <f aca="false">L1695+M1695+R1695+W1695</f>
        <v>0.0042256673945</v>
      </c>
      <c r="AE1695" s="133" t="n">
        <f aca="false">V1695+L1695+M1695+R1695+T1695</f>
        <v>0.00422639866222</v>
      </c>
      <c r="AF1695" s="133" t="n">
        <f aca="false">S1695+U1695+X1695</f>
        <v>0.0001546981628</v>
      </c>
      <c r="AH1695" s="0" t="n">
        <v>1.3375956</v>
      </c>
      <c r="AI1695" s="96" t="n">
        <v>1.3316936</v>
      </c>
      <c r="AJ1695" s="96" t="n">
        <v>0.0029435438</v>
      </c>
      <c r="AK1695" s="96" t="n">
        <v>0</v>
      </c>
      <c r="AL1695" s="96" t="n">
        <v>0.00054947797</v>
      </c>
      <c r="AM1695" s="96" t="n">
        <v>0.0018151635</v>
      </c>
      <c r="AN1695" s="96" t="n">
        <v>0.00059381211</v>
      </c>
      <c r="AP1695" s="95" t="n">
        <v>0.0027750867</v>
      </c>
      <c r="AQ1695" s="95" t="n">
        <v>0.0026495813</v>
      </c>
      <c r="AR1695" s="95" t="n">
        <v>0.00010697877</v>
      </c>
      <c r="AS1695" s="95" t="n">
        <v>1.8526678E-005</v>
      </c>
      <c r="AT1695" s="152" t="n">
        <f aca="false">AW1695+AZ1695+BA1695+BB1695+BC1695+BK1695+BL1695+BP1695</f>
        <v>1.58847797647719E-007</v>
      </c>
      <c r="AU1695" s="152" t="n">
        <f aca="false">AX1695+AY1695+BD1695+BE1695+BF1695+BG1695+BH1695+BI1695+BJ1695+BM1695+BQ1695+BR1695</f>
        <v>3.95631549395016E-010</v>
      </c>
      <c r="AV1695" s="153" t="n">
        <f aca="false">BN1695+BO1695</f>
        <v>0.002594772941852</v>
      </c>
      <c r="AW1695" s="154" t="n">
        <v>9.746941E-008</v>
      </c>
      <c r="AX1695" s="154" t="n">
        <v>2.9412263E-010</v>
      </c>
      <c r="AY1695" s="154" t="n">
        <v>8.0344193E-015</v>
      </c>
      <c r="AZ1695" s="154" t="n">
        <v>0</v>
      </c>
      <c r="BA1695" s="154" t="n">
        <v>0</v>
      </c>
      <c r="BB1695" s="154" t="n">
        <v>2.2084403E-010</v>
      </c>
      <c r="BC1695" s="154" t="n">
        <v>6.1156135E-008</v>
      </c>
      <c r="BD1695" s="154" t="n">
        <v>3.1326997E-011</v>
      </c>
      <c r="BE1695" s="154" t="n">
        <v>7.0171582E-011</v>
      </c>
      <c r="BF1695" s="154" t="n">
        <v>0</v>
      </c>
      <c r="BG1695" s="154" t="n">
        <v>0</v>
      </c>
      <c r="BH1695" s="154" t="n">
        <v>2.2768422E-015</v>
      </c>
      <c r="BI1695" s="154" t="n">
        <v>2.1600877E-017</v>
      </c>
      <c r="BJ1695" s="154" t="n">
        <v>7.532639E-018</v>
      </c>
      <c r="BK1695" s="154" t="n">
        <v>5.6601519E-014</v>
      </c>
      <c r="BL1695" s="154" t="n">
        <v>1.3520162E-012</v>
      </c>
      <c r="BM1695" s="154" t="n">
        <v>0</v>
      </c>
      <c r="BN1695" s="154" t="n">
        <v>5.6241852E-008</v>
      </c>
      <c r="BO1695" s="154" t="n">
        <v>0.0025947167</v>
      </c>
      <c r="BP1695" s="154" t="n">
        <v>0</v>
      </c>
      <c r="BQ1695" s="154" t="n">
        <v>0</v>
      </c>
      <c r="BR1695" s="154" t="n">
        <v>0</v>
      </c>
      <c r="BT1695" s="96" t="n">
        <v>6.1089527E-006</v>
      </c>
      <c r="BU1695" s="96" t="n">
        <v>5.5641364E-007</v>
      </c>
      <c r="BV1695" s="96" t="n">
        <v>2.9024569E-006</v>
      </c>
      <c r="BW1695" s="96" t="n">
        <v>6.7889239E-010</v>
      </c>
      <c r="BX1695" s="96" t="n">
        <v>3.5287709E-007</v>
      </c>
      <c r="BY1695" s="96" t="n">
        <v>1.4281626E-007</v>
      </c>
      <c r="BZ1695" s="96" t="n">
        <v>0</v>
      </c>
      <c r="CA1695" s="96" t="n">
        <v>2.1676435E-007</v>
      </c>
      <c r="CB1695" s="96" t="n">
        <v>3.6496428E-010</v>
      </c>
      <c r="CC1695" s="96" t="n">
        <v>3.8369419E-009</v>
      </c>
      <c r="CD1695" s="96" t="n">
        <v>0</v>
      </c>
      <c r="CE1695" s="96" t="n">
        <v>0</v>
      </c>
      <c r="CF1695" s="96" t="n">
        <v>0</v>
      </c>
      <c r="CG1695" s="96" t="n">
        <v>3.1048332E-007</v>
      </c>
      <c r="CH1695" s="96" t="n">
        <v>1.6222603E-006</v>
      </c>
      <c r="CI1695" s="96" t="n">
        <v>5.4992125E-016</v>
      </c>
      <c r="CJ1695" s="96" t="n">
        <v>0</v>
      </c>
      <c r="CL1695" s="155" t="n">
        <v>0</v>
      </c>
      <c r="CM1695" s="155" t="n">
        <v>0.10336958</v>
      </c>
      <c r="CN1695" s="156" t="n">
        <v>0.0040893867</v>
      </c>
      <c r="CO1695" s="155" t="n">
        <v>0.00041344514</v>
      </c>
      <c r="CP1695" s="155" t="n">
        <v>1.027926E-012</v>
      </c>
      <c r="CQ1695" s="155" t="n">
        <v>1.2187593E-010</v>
      </c>
      <c r="CR1695" s="155" t="n">
        <v>1.6675512E-005</v>
      </c>
      <c r="CS1695" s="155" t="n">
        <v>1.9607526E-005</v>
      </c>
      <c r="CT1695" s="155" t="n">
        <v>0</v>
      </c>
      <c r="CU1695" s="155" t="n">
        <v>5.0224727E-005</v>
      </c>
    </row>
    <row r="1696" customFormat="false" ht="13.8" hidden="false" customHeight="false" outlineLevel="0" collapsed="false">
      <c r="A1696" s="0" t="s">
        <v>2579</v>
      </c>
      <c r="B1696" s="26" t="s">
        <v>2574</v>
      </c>
      <c r="C1696" s="88" t="str">
        <f aca="false">MID(A1696,1,12)</f>
        <v>B.050.01.106</v>
      </c>
      <c r="D1696" s="2" t="s">
        <v>2572</v>
      </c>
      <c r="E1696" s="90" t="s">
        <v>1103</v>
      </c>
      <c r="F1696" s="91" t="str">
        <f aca="false">MID(A1696, 21,85)</f>
        <v>Heat from heavy oil for chemical processes - incl. combustion CO2</v>
      </c>
      <c r="G1696" s="133" t="n">
        <f aca="false">H1696+I1696+J1696+K1696</f>
        <v>0.02380344552778</v>
      </c>
      <c r="H1696" s="149" t="n">
        <f aca="false">N1696+O1696+P1696+Q1696</f>
        <v>0.0017205667137</v>
      </c>
      <c r="I1696" s="149" t="n">
        <f aca="false">L1696+M1696+R1696+V1696+T1696</f>
        <v>0.00653032268228</v>
      </c>
      <c r="J1696" s="150" t="n">
        <f aca="false">S1696+U1696+W1696+X1696</f>
        <v>4.10861318E-005</v>
      </c>
      <c r="K1696" s="149" t="n">
        <v>0.01551147</v>
      </c>
      <c r="L1696" s="130" t="n">
        <v>0.0048991305</v>
      </c>
      <c r="M1696" s="130" t="n">
        <v>0.0013833093</v>
      </c>
      <c r="N1696" s="130" t="n">
        <v>0.00126072</v>
      </c>
      <c r="O1696" s="157" t="n">
        <v>0.00042335976</v>
      </c>
      <c r="P1696" s="157" t="n">
        <v>8.1690777E-006</v>
      </c>
      <c r="Q1696" s="157" t="n">
        <v>2.8317876E-005</v>
      </c>
      <c r="R1696" s="157" t="n">
        <v>0.00024769236</v>
      </c>
      <c r="S1696" s="157" t="n">
        <v>6.7652468E-006</v>
      </c>
      <c r="T1696" s="130" t="n">
        <v>0</v>
      </c>
      <c r="U1696" s="157" t="n">
        <v>3.4320885E-005</v>
      </c>
      <c r="V1696" s="157" t="n">
        <v>1.9052228E-007</v>
      </c>
      <c r="W1696" s="130" t="n">
        <v>0</v>
      </c>
      <c r="X1696" s="130" t="n">
        <v>0</v>
      </c>
      <c r="Z1696" s="151" t="n">
        <f aca="false">K1696/0.15</f>
        <v>0.1034098</v>
      </c>
      <c r="AB1696" s="133" t="n">
        <f aca="false">K1696</f>
        <v>0.01551147</v>
      </c>
      <c r="AC1696" s="133" t="n">
        <f aca="false">L1696+M1696+N1696+O1696+P1696+Q1696+R1696</f>
        <v>0.0082506988737</v>
      </c>
      <c r="AD1696" s="133" t="n">
        <f aca="false">L1696+M1696+R1696+W1696</f>
        <v>0.00653013216</v>
      </c>
      <c r="AE1696" s="133" t="n">
        <f aca="false">V1696+L1696+M1696+R1696+T1696</f>
        <v>0.00653032268228</v>
      </c>
      <c r="AF1696" s="133" t="n">
        <f aca="false">S1696+U1696+X1696</f>
        <v>4.10861318E-005</v>
      </c>
      <c r="AH1696" s="0" t="n">
        <v>1.232171</v>
      </c>
      <c r="AI1696" s="96" t="n">
        <v>1.2257202</v>
      </c>
      <c r="AJ1696" s="96" t="n">
        <v>0.004263464</v>
      </c>
      <c r="AK1696" s="96" t="n">
        <v>0</v>
      </c>
      <c r="AL1696" s="96" t="n">
        <v>0</v>
      </c>
      <c r="AM1696" s="96" t="n">
        <v>0.00102395</v>
      </c>
      <c r="AN1696" s="96" t="n">
        <v>0.001163377</v>
      </c>
      <c r="AP1696" s="95" t="n">
        <v>0.0033927525</v>
      </c>
      <c r="AQ1696" s="95" t="n">
        <v>0.0031968242</v>
      </c>
      <c r="AR1696" s="95" t="n">
        <v>0.0001084078</v>
      </c>
      <c r="AS1696" s="95" t="n">
        <v>8.7520477E-005</v>
      </c>
      <c r="AT1696" s="152" t="n">
        <f aca="false">AW1696+AZ1696+BA1696+BB1696+BC1696+BK1696+BL1696+BP1696</f>
        <v>1.916561253077E-007</v>
      </c>
      <c r="AU1696" s="152" t="n">
        <f aca="false">AX1696+AY1696+BD1696+BE1696+BF1696+BG1696+BH1696+BI1696+BJ1696+BM1696+BQ1696+BR1696</f>
        <v>4.0091640668139E-010</v>
      </c>
      <c r="AV1696" s="153" t="n">
        <f aca="false">BN1696+BO1696</f>
        <v>0.01225776959274</v>
      </c>
      <c r="AW1696" s="154" t="n">
        <v>9.5964294E-008</v>
      </c>
      <c r="AX1696" s="154" t="n">
        <v>2.8954744E-010</v>
      </c>
      <c r="AY1696" s="154" t="n">
        <v>7.9108497E-015</v>
      </c>
      <c r="AZ1696" s="154" t="n">
        <v>0</v>
      </c>
      <c r="BA1696" s="154" t="n">
        <v>0</v>
      </c>
      <c r="BB1696" s="154" t="n">
        <v>3.3784E-011</v>
      </c>
      <c r="BC1696" s="154" t="n">
        <v>9.5613614E-008</v>
      </c>
      <c r="BD1696" s="154" t="n">
        <v>7.7044E-012</v>
      </c>
      <c r="BE1696" s="154" t="n">
        <v>1.0363874E-010</v>
      </c>
      <c r="BF1696" s="154" t="n">
        <v>0</v>
      </c>
      <c r="BG1696" s="154" t="n">
        <v>0</v>
      </c>
      <c r="BH1696" s="154" t="n">
        <v>1.6133976E-014</v>
      </c>
      <c r="BI1696" s="154" t="n">
        <v>1.4880378E-015</v>
      </c>
      <c r="BJ1696" s="154" t="n">
        <v>2.9381789E-016</v>
      </c>
      <c r="BK1696" s="154" t="n">
        <v>1.7780997E-012</v>
      </c>
      <c r="BL1696" s="154" t="n">
        <v>4.2655208E-011</v>
      </c>
      <c r="BM1696" s="154" t="n">
        <v>0</v>
      </c>
      <c r="BN1696" s="154" t="n">
        <v>5.6759274E-007</v>
      </c>
      <c r="BO1696" s="154" t="n">
        <v>0.012257202</v>
      </c>
      <c r="BP1696" s="154" t="n">
        <v>0</v>
      </c>
      <c r="BQ1696" s="154" t="n">
        <v>0</v>
      </c>
      <c r="BR1696" s="154" t="n">
        <v>0</v>
      </c>
      <c r="BT1696" s="96" t="n">
        <v>6.4236181E-006</v>
      </c>
      <c r="BU1696" s="96" t="n">
        <v>7.1451682E-007</v>
      </c>
      <c r="BV1696" s="96" t="n">
        <v>2.8833396E-006</v>
      </c>
      <c r="BW1696" s="96" t="n">
        <v>2.9619982E-008</v>
      </c>
      <c r="BX1696" s="96" t="n">
        <v>9.6751299E-007</v>
      </c>
      <c r="BY1696" s="96" t="n">
        <v>0</v>
      </c>
      <c r="BZ1696" s="96" t="n">
        <v>0</v>
      </c>
      <c r="CA1696" s="96" t="n">
        <v>0</v>
      </c>
      <c r="CB1696" s="96" t="n">
        <v>1.260395E-008</v>
      </c>
      <c r="CC1696" s="96" t="n">
        <v>2.9079422E-008</v>
      </c>
      <c r="CD1696" s="96" t="n">
        <v>0</v>
      </c>
      <c r="CE1696" s="96" t="n">
        <v>0</v>
      </c>
      <c r="CF1696" s="96" t="n">
        <v>0</v>
      </c>
      <c r="CG1696" s="96" t="n">
        <v>2.8737502E-007</v>
      </c>
      <c r="CH1696" s="96" t="n">
        <v>1.4995703E-006</v>
      </c>
      <c r="CI1696" s="96" t="n">
        <v>9.5250027E-017</v>
      </c>
      <c r="CJ1696" s="96" t="n">
        <v>0</v>
      </c>
      <c r="CL1696" s="155" t="n">
        <v>0</v>
      </c>
      <c r="CM1696" s="155" t="n">
        <v>0.1034098</v>
      </c>
      <c r="CN1696" s="156" t="n">
        <v>0</v>
      </c>
      <c r="CO1696" s="155" t="n">
        <v>0.000488862</v>
      </c>
      <c r="CP1696" s="155" t="n">
        <v>7.5323485E-012</v>
      </c>
      <c r="CQ1696" s="155" t="n">
        <v>9.1223724E-010</v>
      </c>
      <c r="CR1696" s="155" t="n">
        <v>4.0432495E-005</v>
      </c>
      <c r="CS1696" s="155" t="n">
        <v>0.0012465991</v>
      </c>
      <c r="CT1696" s="155" t="n">
        <v>0</v>
      </c>
      <c r="CU1696" s="155" t="n">
        <v>0</v>
      </c>
    </row>
    <row r="1697" customFormat="false" ht="13.8" hidden="false" customHeight="false" outlineLevel="0" collapsed="false">
      <c r="A1697" s="0" t="s">
        <v>2580</v>
      </c>
      <c r="B1697" s="26" t="s">
        <v>2574</v>
      </c>
      <c r="C1697" s="88" t="str">
        <f aca="false">MID(A1697,1,12)</f>
        <v>B.050.01.107</v>
      </c>
      <c r="D1697" s="2" t="s">
        <v>2572</v>
      </c>
      <c r="E1697" s="90" t="s">
        <v>1103</v>
      </c>
      <c r="F1697" s="91" t="str">
        <f aca="false">MID(A1697, 21,85)</f>
        <v>Heat from natural gas for chemical processes - incl. combustion CO2</v>
      </c>
      <c r="G1697" s="133" t="n">
        <f aca="false">H1697+I1697+J1697+K1697</f>
        <v>0.01368220996671</v>
      </c>
      <c r="H1697" s="149" t="n">
        <f aca="false">N1697+O1697+P1697+Q1697</f>
        <v>0.0005511872833</v>
      </c>
      <c r="I1697" s="149" t="n">
        <f aca="false">L1697+M1697+R1697+V1697+T1697</f>
        <v>0.00078991029941</v>
      </c>
      <c r="J1697" s="150" t="n">
        <f aca="false">S1697+U1697+W1697+X1697</f>
        <v>0.000120133384</v>
      </c>
      <c r="K1697" s="149" t="n">
        <v>0.012220979</v>
      </c>
      <c r="L1697" s="130" t="n">
        <v>0.00028333687</v>
      </c>
      <c r="M1697" s="130" t="n">
        <v>0.00046429169</v>
      </c>
      <c r="N1697" s="157" t="n">
        <v>0.000476136</v>
      </c>
      <c r="O1697" s="157" t="n">
        <v>6.1387085E-005</v>
      </c>
      <c r="P1697" s="157" t="n">
        <v>7.3061528E-006</v>
      </c>
      <c r="Q1697" s="157" t="n">
        <v>6.3580455E-006</v>
      </c>
      <c r="R1697" s="157" t="n">
        <v>4.1963532E-005</v>
      </c>
      <c r="S1697" s="157" t="n">
        <v>1.5044764E-005</v>
      </c>
      <c r="T1697" s="130" t="n">
        <v>0</v>
      </c>
      <c r="U1697" s="157" t="n">
        <v>0.00010508862</v>
      </c>
      <c r="V1697" s="157" t="n">
        <v>3.1820741E-007</v>
      </c>
      <c r="W1697" s="130" t="n">
        <v>0</v>
      </c>
      <c r="X1697" s="130" t="n">
        <v>0</v>
      </c>
      <c r="Z1697" s="151" t="n">
        <f aca="false">K1697/0.15</f>
        <v>0.0814731933333333</v>
      </c>
      <c r="AB1697" s="133" t="n">
        <f aca="false">K1697</f>
        <v>0.012220979</v>
      </c>
      <c r="AC1697" s="133" t="n">
        <f aca="false">L1697+M1697+N1697+O1697+P1697+Q1697+R1697</f>
        <v>0.0013407793753</v>
      </c>
      <c r="AD1697" s="133" t="n">
        <f aca="false">L1697+M1697+R1697+W1697</f>
        <v>0.000789592092</v>
      </c>
      <c r="AE1697" s="133" t="n">
        <f aca="false">V1697+L1697+M1697+R1697+T1697</f>
        <v>0.00078991029941</v>
      </c>
      <c r="AF1697" s="133" t="n">
        <f aca="false">S1697+U1697+X1697</f>
        <v>0.000120133384</v>
      </c>
      <c r="AH1697" s="0" t="n">
        <v>1.2071742</v>
      </c>
      <c r="AI1697" s="96" t="n">
        <v>1.1883986</v>
      </c>
      <c r="AJ1697" s="96" t="n">
        <v>0.013054487</v>
      </c>
      <c r="AK1697" s="96" t="n">
        <v>0</v>
      </c>
      <c r="AL1697" s="96" t="n">
        <v>0</v>
      </c>
      <c r="AM1697" s="96" t="n">
        <v>0.003197866</v>
      </c>
      <c r="AN1697" s="96" t="n">
        <v>0.002523199</v>
      </c>
      <c r="AP1697" s="95" t="n">
        <v>0.0015123292</v>
      </c>
      <c r="AQ1697" s="95" t="n">
        <v>0.0013633733</v>
      </c>
      <c r="AR1697" s="95" t="n">
        <v>6.4095258E-005</v>
      </c>
      <c r="AS1697" s="95" t="n">
        <v>8.4860673E-005</v>
      </c>
      <c r="AT1697" s="152" t="n">
        <f aca="false">AW1697+AZ1697+BA1697+BB1697+BC1697+BK1697+BL1697+BP1697</f>
        <v>8.17370076156E-008</v>
      </c>
      <c r="AU1697" s="152" t="n">
        <f aca="false">AX1697+AY1697+BD1697+BE1697+BF1697+BG1697+BH1697+BI1697+BJ1697+BM1697+BQ1697+BR1697</f>
        <v>2.37038679511993E-010</v>
      </c>
      <c r="AV1697" s="153" t="n">
        <f aca="false">BN1697+BO1697</f>
        <v>0.0118852482302</v>
      </c>
      <c r="AW1697" s="154" t="n">
        <v>7.5607122E-008</v>
      </c>
      <c r="AX1697" s="154" t="n">
        <v>2.2812494E-010</v>
      </c>
      <c r="AY1697" s="154" t="n">
        <v>6.2326992E-015</v>
      </c>
      <c r="AZ1697" s="154" t="n">
        <v>0</v>
      </c>
      <c r="BA1697" s="154" t="n">
        <v>0</v>
      </c>
      <c r="BB1697" s="154" t="n">
        <v>1.27592E-011</v>
      </c>
      <c r="BC1697" s="154" t="n">
        <v>6.1085724E-009</v>
      </c>
      <c r="BD1697" s="154" t="n">
        <v>2.90972E-012</v>
      </c>
      <c r="BE1697" s="154" t="n">
        <v>5.9938548E-012</v>
      </c>
      <c r="BF1697" s="154" t="n">
        <v>0</v>
      </c>
      <c r="BG1697" s="154" t="n">
        <v>0</v>
      </c>
      <c r="BH1697" s="154" t="n">
        <v>3.6237475E-015</v>
      </c>
      <c r="BI1697" s="154" t="n">
        <v>2.5259157E-016</v>
      </c>
      <c r="BJ1697" s="154" t="n">
        <v>5.5673723E-017</v>
      </c>
      <c r="BK1697" s="154" t="n">
        <v>1.0075396E-012</v>
      </c>
      <c r="BL1697" s="154" t="n">
        <v>7.546476E-012</v>
      </c>
      <c r="BM1697" s="154" t="n">
        <v>0</v>
      </c>
      <c r="BN1697" s="154" t="n">
        <v>1.2622302E-006</v>
      </c>
      <c r="BO1697" s="154" t="n">
        <v>0.011883986</v>
      </c>
      <c r="BP1697" s="154" t="n">
        <v>0</v>
      </c>
      <c r="BQ1697" s="154" t="n">
        <v>0</v>
      </c>
      <c r="BR1697" s="154" t="n">
        <v>0</v>
      </c>
      <c r="BT1697" s="96" t="n">
        <v>3.9826667E-006</v>
      </c>
      <c r="BU1697" s="96" t="n">
        <v>4.1323446E-008</v>
      </c>
      <c r="BV1697" s="96" t="n">
        <v>2.2716888E-006</v>
      </c>
      <c r="BW1697" s="96" t="n">
        <v>5.143687E-009</v>
      </c>
      <c r="BX1697" s="96" t="n">
        <v>8.8985905E-008</v>
      </c>
      <c r="BY1697" s="96" t="n">
        <v>0</v>
      </c>
      <c r="BZ1697" s="96" t="n">
        <v>0</v>
      </c>
      <c r="CA1697" s="96" t="n">
        <v>0</v>
      </c>
      <c r="CB1697" s="96" t="n">
        <v>1.0157827E-008</v>
      </c>
      <c r="CC1697" s="96" t="n">
        <v>6.3404614E-009</v>
      </c>
      <c r="CD1697" s="96" t="n">
        <v>0</v>
      </c>
      <c r="CE1697" s="96" t="n">
        <v>0</v>
      </c>
      <c r="CF1697" s="96" t="n">
        <v>0</v>
      </c>
      <c r="CG1697" s="96" t="n">
        <v>9.3698417E-008</v>
      </c>
      <c r="CH1697" s="96" t="n">
        <v>1.4653282E-006</v>
      </c>
      <c r="CI1697" s="96" t="n">
        <v>2.1181994E-016</v>
      </c>
      <c r="CJ1697" s="96" t="n">
        <v>0</v>
      </c>
      <c r="CL1697" s="155" t="n">
        <v>0</v>
      </c>
      <c r="CM1697" s="155" t="n">
        <v>0.081473192</v>
      </c>
      <c r="CN1697" s="156" t="n">
        <v>0</v>
      </c>
      <c r="CO1697" s="155" t="n">
        <v>2.82729E-005</v>
      </c>
      <c r="CP1697" s="155" t="n">
        <v>1.7309811E-012</v>
      </c>
      <c r="CQ1697" s="155" t="n">
        <v>2.0182929E-010</v>
      </c>
      <c r="CR1697" s="155" t="n">
        <v>3.258638E-006</v>
      </c>
      <c r="CS1697" s="155" t="n">
        <v>0.00021205602</v>
      </c>
      <c r="CT1697" s="155" t="n">
        <v>0</v>
      </c>
      <c r="CU1697" s="155" t="n">
        <v>0</v>
      </c>
    </row>
    <row r="1698" customFormat="false" ht="13.8" hidden="false" customHeight="false" outlineLevel="0" collapsed="false">
      <c r="B1698" s="26"/>
      <c r="C1698" s="88"/>
      <c r="D1698" s="3" t="s">
        <v>2581</v>
      </c>
      <c r="E1698" s="90"/>
      <c r="J1698" s="158"/>
      <c r="N1698" s="102"/>
      <c r="O1698" s="102"/>
      <c r="P1698" s="102"/>
      <c r="Q1698" s="102"/>
      <c r="R1698" s="102"/>
      <c r="S1698" s="102"/>
      <c r="U1698" s="102"/>
      <c r="V1698" s="102"/>
      <c r="AT1698" s="102"/>
      <c r="AU1698" s="102"/>
      <c r="AV1698" s="159"/>
      <c r="CN1698" s="160"/>
    </row>
    <row r="1699" customFormat="false" ht="13.8" hidden="false" customHeight="false" outlineLevel="0" collapsed="false">
      <c r="B1699" s="26"/>
      <c r="C1699" s="88"/>
      <c r="D1699" s="3" t="s">
        <v>2582</v>
      </c>
      <c r="E1699" s="90"/>
      <c r="J1699" s="158"/>
      <c r="N1699" s="102"/>
      <c r="O1699" s="102"/>
      <c r="P1699" s="102"/>
      <c r="Q1699" s="102"/>
      <c r="R1699" s="102"/>
      <c r="S1699" s="102"/>
      <c r="U1699" s="102"/>
      <c r="V1699" s="102"/>
      <c r="AT1699" s="102"/>
      <c r="AU1699" s="102"/>
      <c r="AV1699" s="159"/>
      <c r="CN1699" s="160"/>
    </row>
    <row r="1700" customFormat="false" ht="13.8" hidden="false" customHeight="false" outlineLevel="0" collapsed="false">
      <c r="A1700" s="0" t="s">
        <v>2583</v>
      </c>
      <c r="B1700" s="26" t="s">
        <v>2584</v>
      </c>
      <c r="C1700" s="88" t="str">
        <f aca="false">MID(A1700,1,12)</f>
        <v>C.010.01.101</v>
      </c>
      <c r="D1700" s="2" t="s">
        <v>2582</v>
      </c>
      <c r="E1700" s="115" t="s">
        <v>2585</v>
      </c>
      <c r="F1700" s="91" t="str">
        <f aca="false">MID(A1700, 21,85)</f>
        <v>Air traffic continental (min weight/volume ratio 0.167 ton/m3) (tkm)</v>
      </c>
      <c r="G1700" s="133" t="n">
        <f aca="false">H1700+I1700+J1700+K1700</f>
        <v>0.358662341871</v>
      </c>
      <c r="H1700" s="149" t="n">
        <f aca="false">N1700+O1700+P1700+Q1700</f>
        <v>0.004724901951</v>
      </c>
      <c r="I1700" s="149" t="n">
        <f aca="false">L1700+M1700+R1700+V1700+T1700</f>
        <v>0.01720734792</v>
      </c>
      <c r="J1700" s="150" t="n">
        <f aca="false">S1700+U1700+W1700+X1700</f>
        <v>0.124450092</v>
      </c>
      <c r="K1700" s="149" t="n">
        <v>0.21228</v>
      </c>
      <c r="L1700" s="130" t="n">
        <v>0.011057055</v>
      </c>
      <c r="M1700" s="130" t="n">
        <v>0.003013183</v>
      </c>
      <c r="N1700" s="157" t="n">
        <v>0.0041616</v>
      </c>
      <c r="O1700" s="157" t="n">
        <v>0.000401</v>
      </c>
      <c r="P1700" s="157" t="n">
        <v>2.3402371E-005</v>
      </c>
      <c r="Q1700" s="157" t="n">
        <v>0.00013889958</v>
      </c>
      <c r="R1700" s="157" t="n">
        <v>0.0031344581</v>
      </c>
      <c r="S1700" s="157" t="n">
        <v>7.8352E-005</v>
      </c>
      <c r="T1700" s="130" t="n">
        <v>0</v>
      </c>
      <c r="U1700" s="157" t="n">
        <v>0.12437174</v>
      </c>
      <c r="V1700" s="157" t="n">
        <v>2.65182E-006</v>
      </c>
      <c r="W1700" s="130" t="n">
        <v>0</v>
      </c>
      <c r="X1700" s="130" t="n">
        <v>0</v>
      </c>
      <c r="Z1700" s="151" t="n">
        <f aca="false">K1700/0.15</f>
        <v>1.4152</v>
      </c>
      <c r="AB1700" s="133" t="n">
        <f aca="false">K1700</f>
        <v>0.21228</v>
      </c>
      <c r="AC1700" s="133" t="n">
        <f aca="false">L1700+M1700+N1700+O1700+P1700+Q1700+R1700</f>
        <v>0.021929598051</v>
      </c>
      <c r="AD1700" s="133" t="n">
        <f aca="false">L1700+M1700+R1700+W1700</f>
        <v>0.0172046961</v>
      </c>
      <c r="AE1700" s="133" t="n">
        <f aca="false">V1700+L1700+M1700+R1700+T1700</f>
        <v>0.01720734792</v>
      </c>
      <c r="AF1700" s="133" t="n">
        <f aca="false">S1700+U1700+X1700</f>
        <v>0.124450092</v>
      </c>
      <c r="AH1700" s="0" t="n">
        <v>22.245421</v>
      </c>
      <c r="AI1700" s="96" t="n">
        <v>22.174133</v>
      </c>
      <c r="AJ1700" s="96" t="n">
        <v>0.046179064</v>
      </c>
      <c r="AK1700" s="96" t="n">
        <v>0</v>
      </c>
      <c r="AL1700" s="96" t="n">
        <v>0</v>
      </c>
      <c r="AM1700" s="96" t="n">
        <v>0.010660014</v>
      </c>
      <c r="AN1700" s="96" t="n">
        <v>0.014448451</v>
      </c>
      <c r="AP1700" s="95" t="n">
        <v>0.02809555</v>
      </c>
      <c r="AQ1700" s="95" t="n">
        <v>0.025370612</v>
      </c>
      <c r="AR1700" s="95" t="n">
        <v>0.0011416581</v>
      </c>
      <c r="AS1700" s="95" t="n">
        <v>0.00158328</v>
      </c>
      <c r="AT1700" s="152" t="n">
        <f aca="false">AW1700+AZ1700+BA1700+BB1700+BC1700+BK1700+BL1700+BP1700</f>
        <v>1.5210198864E-006</v>
      </c>
      <c r="AU1700" s="152" t="n">
        <f aca="false">AX1700+AY1700+BD1700+BE1700+BF1700+BG1700+BH1700+BI1700+BJ1700+BM1700+BQ1700+BR1700</f>
        <v>4.2221083423392E-009</v>
      </c>
      <c r="AV1700" s="153" t="n">
        <f aca="false">BN1700+BO1700</f>
        <v>0.2217479036</v>
      </c>
      <c r="AW1700" s="154" t="n">
        <v>1.3133056E-006</v>
      </c>
      <c r="AX1700" s="154" t="n">
        <v>3.96256E-009</v>
      </c>
      <c r="AY1700" s="154" t="n">
        <v>1.082628E-013</v>
      </c>
      <c r="AZ1700" s="154" t="n">
        <v>0</v>
      </c>
      <c r="BA1700" s="154" t="n">
        <v>0</v>
      </c>
      <c r="BB1700" s="154" t="n">
        <v>1.1152E-010</v>
      </c>
      <c r="BC1700" s="154" t="n">
        <v>2.0709667E-007</v>
      </c>
      <c r="BD1700" s="154" t="n">
        <v>2.5432E-011</v>
      </c>
      <c r="BE1700" s="154" t="n">
        <v>2.3390667E-010</v>
      </c>
      <c r="BF1700" s="154" t="n">
        <v>0</v>
      </c>
      <c r="BG1700" s="154" t="n">
        <v>0</v>
      </c>
      <c r="BH1700" s="154" t="n">
        <v>7.9133479E-014</v>
      </c>
      <c r="BI1700" s="154" t="n">
        <v>1.8818913E-014</v>
      </c>
      <c r="BJ1700" s="154" t="n">
        <v>3.4571472E-015</v>
      </c>
      <c r="BK1700" s="154" t="n">
        <v>1.13004E-011</v>
      </c>
      <c r="BL1700" s="154" t="n">
        <v>4.94796E-010</v>
      </c>
      <c r="BM1700" s="154" t="n">
        <v>0</v>
      </c>
      <c r="BN1700" s="154" t="n">
        <v>6.5736E-006</v>
      </c>
      <c r="BO1700" s="154" t="n">
        <v>0.22174133</v>
      </c>
      <c r="BP1700" s="154" t="n">
        <v>0</v>
      </c>
      <c r="BQ1700" s="154" t="n">
        <v>0</v>
      </c>
      <c r="BR1700" s="154" t="n">
        <v>0</v>
      </c>
      <c r="BT1700" s="96" t="n">
        <v>7.1364706E-005</v>
      </c>
      <c r="BU1700" s="96" t="n">
        <v>1.6126232E-006</v>
      </c>
      <c r="BV1700" s="96" t="n">
        <v>3.9459531E-005</v>
      </c>
      <c r="BW1700" s="96" t="n">
        <v>3.6916992E-007</v>
      </c>
      <c r="BX1700" s="96" t="n">
        <v>1.6873003E-006</v>
      </c>
      <c r="BY1700" s="96" t="n">
        <v>0</v>
      </c>
      <c r="BZ1700" s="96" t="n">
        <v>0</v>
      </c>
      <c r="CA1700" s="96" t="n">
        <v>0</v>
      </c>
      <c r="CB1700" s="96" t="n">
        <v>4.1579897E-008</v>
      </c>
      <c r="CC1700" s="96" t="n">
        <v>2.0565015E-007</v>
      </c>
      <c r="CD1700" s="96" t="n">
        <v>0</v>
      </c>
      <c r="CE1700" s="96" t="n">
        <v>0</v>
      </c>
      <c r="CF1700" s="96" t="n">
        <v>0</v>
      </c>
      <c r="CG1700" s="96" t="n">
        <v>9.0019291E-007</v>
      </c>
      <c r="CH1700" s="96" t="n">
        <v>2.7088658E-005</v>
      </c>
      <c r="CI1700" s="96" t="n">
        <v>1.1031423E-015</v>
      </c>
      <c r="CJ1700" s="96" t="n">
        <v>0</v>
      </c>
      <c r="CL1700" s="155" t="n">
        <v>0</v>
      </c>
      <c r="CM1700" s="155" t="n">
        <v>1.4152</v>
      </c>
      <c r="CN1700" s="156" t="n">
        <v>0</v>
      </c>
      <c r="CO1700" s="155" t="n">
        <v>0.0011033333</v>
      </c>
      <c r="CP1700" s="155" t="n">
        <v>3.8356896E-011</v>
      </c>
      <c r="CQ1700" s="155" t="n">
        <v>4.895016E-009</v>
      </c>
      <c r="CR1700" s="155" t="n">
        <v>7.7425914E-005</v>
      </c>
      <c r="CS1700" s="155" t="n">
        <v>0.015675836</v>
      </c>
      <c r="CT1700" s="155" t="n">
        <v>0</v>
      </c>
      <c r="CU1700" s="155" t="n">
        <v>0</v>
      </c>
    </row>
    <row r="1701" customFormat="false" ht="13.8" hidden="false" customHeight="false" outlineLevel="0" collapsed="false">
      <c r="A1701" s="0" t="s">
        <v>2586</v>
      </c>
      <c r="B1701" s="26" t="s">
        <v>2584</v>
      </c>
      <c r="C1701" s="88" t="str">
        <f aca="false">MID(A1701,1,12)</f>
        <v>C.010.01.102</v>
      </c>
      <c r="D1701" s="2" t="s">
        <v>2582</v>
      </c>
      <c r="E1701" s="115" t="s">
        <v>2585</v>
      </c>
      <c r="F1701" s="91" t="str">
        <f aca="false">MID(A1701, 21,85)</f>
        <v>Air traffic intercontinental (min weight/volume ratio 0.167 ton/m3) (tkm)</v>
      </c>
      <c r="G1701" s="133" t="n">
        <f aca="false">H1701+I1701+J1701+K1701</f>
        <v>0.1605854973257</v>
      </c>
      <c r="H1701" s="149" t="n">
        <f aca="false">N1701+O1701+P1701+Q1701</f>
        <v>0.0019293349662</v>
      </c>
      <c r="I1701" s="149" t="n">
        <f aca="false">L1701+M1701+R1701+V1701+T1701</f>
        <v>0.0211580406265</v>
      </c>
      <c r="J1701" s="150" t="n">
        <f aca="false">S1701+U1701+W1701+X1701</f>
        <v>0.050817121733</v>
      </c>
      <c r="K1701" s="149" t="n">
        <v>0.086681</v>
      </c>
      <c r="L1701" s="130" t="n">
        <v>0.018646671</v>
      </c>
      <c r="M1701" s="130" t="n">
        <v>0.0012303831</v>
      </c>
      <c r="N1701" s="157" t="n">
        <v>0.00169932</v>
      </c>
      <c r="O1701" s="157" t="n">
        <v>0.00016374167</v>
      </c>
      <c r="P1701" s="157" t="n">
        <v>9.5559682E-006</v>
      </c>
      <c r="Q1701" s="157" t="n">
        <v>5.6717328E-005</v>
      </c>
      <c r="R1701" s="157" t="n">
        <v>0.0012799037</v>
      </c>
      <c r="S1701" s="157" t="n">
        <v>3.1993733E-005</v>
      </c>
      <c r="T1701" s="130" t="n">
        <v>0</v>
      </c>
      <c r="U1701" s="157" t="n">
        <v>0.050785128</v>
      </c>
      <c r="V1701" s="157" t="n">
        <v>1.0828265E-006</v>
      </c>
      <c r="W1701" s="130" t="n">
        <v>0</v>
      </c>
      <c r="X1701" s="130" t="n">
        <v>0</v>
      </c>
      <c r="Z1701" s="151" t="n">
        <f aca="false">K1701/0.15</f>
        <v>0.577873333333333</v>
      </c>
      <c r="AB1701" s="133" t="n">
        <f aca="false">K1701</f>
        <v>0.086681</v>
      </c>
      <c r="AC1701" s="133" t="n">
        <f aca="false">L1701+M1701+N1701+O1701+P1701+Q1701+R1701</f>
        <v>0.0230862927662</v>
      </c>
      <c r="AD1701" s="133" t="n">
        <f aca="false">L1701+M1701+R1701+W1701</f>
        <v>0.0211569578</v>
      </c>
      <c r="AE1701" s="133" t="n">
        <f aca="false">V1701+L1701+M1701+R1701+T1701</f>
        <v>0.0211580406265</v>
      </c>
      <c r="AF1701" s="133" t="n">
        <f aca="false">S1701+U1701+X1701</f>
        <v>0.050817121733</v>
      </c>
      <c r="AH1701" s="0" t="n">
        <v>9.0835468</v>
      </c>
      <c r="AI1701" s="96" t="n">
        <v>9.0544377</v>
      </c>
      <c r="AJ1701" s="96" t="n">
        <v>0.018856451</v>
      </c>
      <c r="AK1701" s="96" t="n">
        <v>0</v>
      </c>
      <c r="AL1701" s="96" t="n">
        <v>0</v>
      </c>
      <c r="AM1701" s="96" t="n">
        <v>0.004352839</v>
      </c>
      <c r="AN1701" s="96" t="n">
        <v>0.0058997842</v>
      </c>
      <c r="AP1701" s="95" t="n">
        <v>0.015834029</v>
      </c>
      <c r="AQ1701" s="95" t="n">
        <v>0.01464051</v>
      </c>
      <c r="AR1701" s="95" t="n">
        <v>0.00054701299</v>
      </c>
      <c r="AS1701" s="95" t="n">
        <v>0.00064650602</v>
      </c>
      <c r="AT1701" s="152" t="n">
        <f aca="false">AW1701+AZ1701+BA1701+BB1701+BC1701+BK1701+BL1701+BP1701</f>
        <v>8.77728393363E-007</v>
      </c>
      <c r="AU1701" s="152" t="n">
        <f aca="false">AX1701+AY1701+BD1701+BE1701+BF1701+BG1701+BH1701+BI1701+BJ1701+BM1701+BQ1701+BR1701</f>
        <v>2.0229769792047E-009</v>
      </c>
      <c r="AV1701" s="153" t="n">
        <f aca="false">BN1701+BO1701</f>
        <v>0.09054706122</v>
      </c>
      <c r="AW1701" s="154" t="n">
        <v>5.3626645E-007</v>
      </c>
      <c r="AX1701" s="154" t="n">
        <v>1.6180453E-009</v>
      </c>
      <c r="AY1701" s="154" t="n">
        <v>4.420731E-014</v>
      </c>
      <c r="AZ1701" s="154" t="n">
        <v>0</v>
      </c>
      <c r="BA1701" s="154" t="n">
        <v>0</v>
      </c>
      <c r="BB1701" s="154" t="n">
        <v>4.5537333E-011</v>
      </c>
      <c r="BC1701" s="154" t="n">
        <v>3.4120975E-007</v>
      </c>
      <c r="BD1701" s="154" t="n">
        <v>1.0384733E-011</v>
      </c>
      <c r="BE1701" s="154" t="n">
        <v>3.9446133E-010</v>
      </c>
      <c r="BF1701" s="154" t="n">
        <v>0</v>
      </c>
      <c r="BG1701" s="154" t="n">
        <v>0</v>
      </c>
      <c r="BH1701" s="154" t="n">
        <v>3.2312837E-014</v>
      </c>
      <c r="BI1701" s="154" t="n">
        <v>7.6843893E-015</v>
      </c>
      <c r="BJ1701" s="154" t="n">
        <v>1.4116684E-015</v>
      </c>
      <c r="BK1701" s="154" t="n">
        <v>4.61433E-012</v>
      </c>
      <c r="BL1701" s="154" t="n">
        <v>2.020417E-010</v>
      </c>
      <c r="BM1701" s="154" t="n">
        <v>0</v>
      </c>
      <c r="BN1701" s="154" t="n">
        <v>2.68422E-006</v>
      </c>
      <c r="BO1701" s="154" t="n">
        <v>0.090544377</v>
      </c>
      <c r="BP1701" s="154" t="n">
        <v>0</v>
      </c>
      <c r="BQ1701" s="154" t="n">
        <v>0</v>
      </c>
      <c r="BR1701" s="154" t="n">
        <v>0</v>
      </c>
      <c r="BT1701" s="96" t="n">
        <v>3.3033181E-005</v>
      </c>
      <c r="BU1701" s="96" t="n">
        <v>2.7195356E-006</v>
      </c>
      <c r="BV1701" s="96" t="n">
        <v>1.6112642E-005</v>
      </c>
      <c r="BW1701" s="96" t="n">
        <v>1.5074438E-007</v>
      </c>
      <c r="BX1701" s="96" t="n">
        <v>2.3867369E-006</v>
      </c>
      <c r="BY1701" s="96" t="n">
        <v>0</v>
      </c>
      <c r="BZ1701" s="96" t="n">
        <v>0</v>
      </c>
      <c r="CA1701" s="96" t="n">
        <v>0</v>
      </c>
      <c r="CB1701" s="96" t="n">
        <v>1.6978458E-008</v>
      </c>
      <c r="CC1701" s="96" t="n">
        <v>8.3973812E-008</v>
      </c>
      <c r="CD1701" s="96" t="n">
        <v>0</v>
      </c>
      <c r="CE1701" s="96" t="n">
        <v>0</v>
      </c>
      <c r="CF1701" s="96" t="n">
        <v>0</v>
      </c>
      <c r="CG1701" s="96" t="n">
        <v>5.0136789E-007</v>
      </c>
      <c r="CH1701" s="96" t="n">
        <v>1.1061202E-005</v>
      </c>
      <c r="CI1701" s="96" t="n">
        <v>4.5044978E-016</v>
      </c>
      <c r="CJ1701" s="96" t="n">
        <v>0</v>
      </c>
      <c r="CL1701" s="155" t="n">
        <v>0</v>
      </c>
      <c r="CM1701" s="155" t="n">
        <v>0.57787333</v>
      </c>
      <c r="CN1701" s="156" t="n">
        <v>0</v>
      </c>
      <c r="CO1701" s="155" t="n">
        <v>0.0018606667</v>
      </c>
      <c r="CP1701" s="155" t="n">
        <v>1.5662399E-011</v>
      </c>
      <c r="CQ1701" s="155" t="n">
        <v>1.9987982E-009</v>
      </c>
      <c r="CR1701" s="155" t="n">
        <v>0.00011779072</v>
      </c>
      <c r="CS1701" s="155" t="n">
        <v>0.0064009662</v>
      </c>
      <c r="CT1701" s="155" t="n">
        <v>0</v>
      </c>
      <c r="CU1701" s="155" t="n">
        <v>0</v>
      </c>
    </row>
    <row r="1702" customFormat="false" ht="13.8" hidden="false" customHeight="false" outlineLevel="0" collapsed="false">
      <c r="A1702" s="0" t="s">
        <v>2587</v>
      </c>
      <c r="B1702" s="26" t="s">
        <v>2584</v>
      </c>
      <c r="C1702" s="88" t="str">
        <f aca="false">MID(A1702,1,12)</f>
        <v>C.010.01.103</v>
      </c>
      <c r="D1702" s="2" t="s">
        <v>2582</v>
      </c>
      <c r="E1702" s="115" t="s">
        <v>2588</v>
      </c>
      <c r="F1702" s="91" t="str">
        <f aca="false">MID(A1702, 21,85)</f>
        <v>Air traffic continental (max weight/volume ratio 0.167 ton/m3) (m3km)*</v>
      </c>
      <c r="G1702" s="133" t="n">
        <f aca="false">H1702+I1702+J1702+K1702</f>
        <v>0.05994356715591</v>
      </c>
      <c r="H1702" s="149" t="n">
        <f aca="false">N1702+O1702+P1702+Q1702</f>
        <v>0.0007896772028</v>
      </c>
      <c r="I1702" s="149" t="n">
        <f aca="false">L1702+M1702+R1702+V1702+T1702</f>
        <v>0.00287587991111</v>
      </c>
      <c r="J1702" s="150" t="n">
        <f aca="false">S1702+U1702+W1702+X1702</f>
        <v>0.020799458042</v>
      </c>
      <c r="K1702" s="149" t="n">
        <v>0.035478552</v>
      </c>
      <c r="L1702" s="130" t="n">
        <v>0.0018479758</v>
      </c>
      <c r="M1702" s="130" t="n">
        <v>0.00050359605</v>
      </c>
      <c r="N1702" s="157" t="n">
        <v>0.00069553203</v>
      </c>
      <c r="O1702" s="157" t="n">
        <v>6.7019499E-005</v>
      </c>
      <c r="P1702" s="157" t="n">
        <v>3.9112598E-006</v>
      </c>
      <c r="Q1702" s="157" t="n">
        <v>2.3214414E-005</v>
      </c>
      <c r="R1702" s="157" t="n">
        <v>0.00052386486</v>
      </c>
      <c r="S1702" s="157" t="n">
        <v>1.3095042E-005</v>
      </c>
      <c r="T1702" s="130" t="n">
        <v>0</v>
      </c>
      <c r="U1702" s="157" t="n">
        <v>0.020786363</v>
      </c>
      <c r="V1702" s="157" t="n">
        <v>4.4320111E-007</v>
      </c>
      <c r="W1702" s="130" t="n">
        <v>0</v>
      </c>
      <c r="X1702" s="130" t="n">
        <v>0</v>
      </c>
      <c r="Z1702" s="151" t="n">
        <f aca="false">K1702/0.15</f>
        <v>0.23652368</v>
      </c>
      <c r="AB1702" s="133" t="n">
        <f aca="false">K1702</f>
        <v>0.035478552</v>
      </c>
      <c r="AC1702" s="133" t="n">
        <f aca="false">L1702+M1702+N1702+O1702+P1702+Q1702+R1702</f>
        <v>0.0036651139128</v>
      </c>
      <c r="AD1702" s="133" t="n">
        <f aca="false">L1702+M1702+R1702+W1702</f>
        <v>0.00287543671</v>
      </c>
      <c r="AE1702" s="133" t="n">
        <f aca="false">V1702+L1702+M1702+R1702+T1702</f>
        <v>0.00287587991111</v>
      </c>
      <c r="AF1702" s="133" t="n">
        <f aca="false">S1702+U1702+X1702</f>
        <v>0.020799458042</v>
      </c>
      <c r="AH1702" s="0" t="n">
        <v>3.7178976</v>
      </c>
      <c r="AI1702" s="96" t="n">
        <v>3.7059832</v>
      </c>
      <c r="AJ1702" s="96" t="n">
        <v>0.0077179494</v>
      </c>
      <c r="AK1702" s="96" t="n">
        <v>0</v>
      </c>
      <c r="AL1702" s="96" t="n">
        <v>0</v>
      </c>
      <c r="AM1702" s="96" t="n">
        <v>0.0017816179</v>
      </c>
      <c r="AN1702" s="96" t="n">
        <v>0.0024147829</v>
      </c>
      <c r="AP1702" s="95" t="n">
        <v>0.0046956351</v>
      </c>
      <c r="AQ1702" s="95" t="n">
        <v>0.0042402136</v>
      </c>
      <c r="AR1702" s="95" t="n">
        <v>0.00019080637</v>
      </c>
      <c r="AS1702" s="95" t="n">
        <v>0.00026461505</v>
      </c>
      <c r="AT1702" s="152" t="n">
        <f aca="false">AW1702+AZ1702+BA1702+BB1702+BC1702+BK1702+BL1702+BP1702</f>
        <v>2.542094487962E-007</v>
      </c>
      <c r="AU1702" s="152" t="n">
        <f aca="false">AX1702+AY1702+BD1702+BE1702+BF1702+BG1702+BH1702+BI1702+BJ1702+BM1702+BQ1702+BR1702</f>
        <v>7.0564485223039E-010</v>
      </c>
      <c r="AV1702" s="153" t="n">
        <f aca="false">BN1702+BO1702</f>
        <v>0.0370609306518</v>
      </c>
      <c r="AW1702" s="154" t="n">
        <v>2.1949397E-007</v>
      </c>
      <c r="AX1702" s="154" t="n">
        <v>6.622663E-010</v>
      </c>
      <c r="AY1702" s="154" t="n">
        <v>1.8094061E-014</v>
      </c>
      <c r="AZ1702" s="154" t="n">
        <v>0</v>
      </c>
      <c r="BA1702" s="154" t="n">
        <v>0</v>
      </c>
      <c r="BB1702" s="154" t="n">
        <v>1.863844E-011</v>
      </c>
      <c r="BC1702" s="154" t="n">
        <v>3.4612256E-008</v>
      </c>
      <c r="BD1702" s="154" t="n">
        <v>4.2504735E-012</v>
      </c>
      <c r="BE1702" s="154" t="n">
        <v>3.9093036E-011</v>
      </c>
      <c r="BF1702" s="154" t="n">
        <v>0</v>
      </c>
      <c r="BG1702" s="154" t="n">
        <v>0</v>
      </c>
      <c r="BH1702" s="154" t="n">
        <v>1.3225651E-014</v>
      </c>
      <c r="BI1702" s="154" t="n">
        <v>3.1452222E-015</v>
      </c>
      <c r="BJ1702" s="154" t="n">
        <v>5.7779619E-016</v>
      </c>
      <c r="BK1702" s="154" t="n">
        <v>1.8886462E-012</v>
      </c>
      <c r="BL1702" s="154" t="n">
        <v>8.269571E-011</v>
      </c>
      <c r="BM1702" s="154" t="n">
        <v>0</v>
      </c>
      <c r="BN1702" s="154" t="n">
        <v>1.0986518E-006</v>
      </c>
      <c r="BO1702" s="154" t="n">
        <v>0.037059832</v>
      </c>
      <c r="BP1702" s="154" t="n">
        <v>0</v>
      </c>
      <c r="BQ1702" s="154" t="n">
        <v>0</v>
      </c>
      <c r="BR1702" s="154" t="n">
        <v>0</v>
      </c>
      <c r="BT1702" s="96" t="n">
        <v>1.1927249E-005</v>
      </c>
      <c r="BU1702" s="96" t="n">
        <v>2.695192E-007</v>
      </c>
      <c r="BV1702" s="96" t="n">
        <v>6.5949077E-006</v>
      </c>
      <c r="BW1702" s="96" t="n">
        <v>6.1699708E-008</v>
      </c>
      <c r="BX1702" s="96" t="n">
        <v>2.8200006E-007</v>
      </c>
      <c r="BY1702" s="96" t="n">
        <v>0</v>
      </c>
      <c r="BZ1702" s="96" t="n">
        <v>0</v>
      </c>
      <c r="CA1702" s="96" t="n">
        <v>0</v>
      </c>
      <c r="CB1702" s="96" t="n">
        <v>6.9492864E-009</v>
      </c>
      <c r="CC1702" s="96" t="n">
        <v>3.4370499E-008</v>
      </c>
      <c r="CD1702" s="96" t="n">
        <v>0</v>
      </c>
      <c r="CE1702" s="96" t="n">
        <v>0</v>
      </c>
      <c r="CF1702" s="96" t="n">
        <v>0</v>
      </c>
      <c r="CG1702" s="96" t="n">
        <v>1.5045007E-007</v>
      </c>
      <c r="CH1702" s="96" t="n">
        <v>4.5273523E-006</v>
      </c>
      <c r="CI1702" s="96" t="n">
        <v>1.8436919E-016</v>
      </c>
      <c r="CJ1702" s="96" t="n">
        <v>0</v>
      </c>
      <c r="CL1702" s="155" t="n">
        <v>0</v>
      </c>
      <c r="CM1702" s="155" t="n">
        <v>0.23652368</v>
      </c>
      <c r="CN1702" s="156" t="n">
        <v>0</v>
      </c>
      <c r="CO1702" s="155" t="n">
        <v>0.00018440111</v>
      </c>
      <c r="CP1702" s="155" t="n">
        <v>6.4106233E-012</v>
      </c>
      <c r="CQ1702" s="155" t="n">
        <v>8.1810852E-010</v>
      </c>
      <c r="CR1702" s="155" t="n">
        <v>1.2940264E-005</v>
      </c>
      <c r="CS1702" s="155" t="n">
        <v>0.0026199168</v>
      </c>
      <c r="CT1702" s="155" t="n">
        <v>0</v>
      </c>
      <c r="CU1702" s="155" t="n">
        <v>0</v>
      </c>
    </row>
    <row r="1703" customFormat="false" ht="13.8" hidden="false" customHeight="false" outlineLevel="0" collapsed="false">
      <c r="A1703" s="0" t="s">
        <v>2589</v>
      </c>
      <c r="B1703" s="26" t="s">
        <v>2584</v>
      </c>
      <c r="C1703" s="88" t="str">
        <f aca="false">MID(A1703,1,12)</f>
        <v>C.010.01.104</v>
      </c>
      <c r="D1703" s="2" t="s">
        <v>2582</v>
      </c>
      <c r="E1703" s="115" t="s">
        <v>2588</v>
      </c>
      <c r="F1703" s="91" t="str">
        <f aca="false">MID(A1703, 21,85)</f>
        <v>Air traffic intercontinental (max weight/volume ratio 0.167 ton/m3) (m3km)*</v>
      </c>
      <c r="G1703" s="133" t="n">
        <f aca="false">H1703+I1703+J1703+K1703</f>
        <v>0.02683880157779</v>
      </c>
      <c r="H1703" s="149" t="n">
        <f aca="false">N1703+O1703+P1703+Q1703</f>
        <v>0.0003224515219</v>
      </c>
      <c r="I1703" s="149" t="n">
        <f aca="false">L1703+M1703+R1703+V1703+T1703</f>
        <v>0.00353616281379</v>
      </c>
      <c r="J1703" s="150" t="n">
        <f aca="false">S1703+U1703+W1703+X1703</f>
        <v>0.0084931122421</v>
      </c>
      <c r="K1703" s="149" t="n">
        <v>0.014487075</v>
      </c>
      <c r="L1703" s="130" t="n">
        <v>0.0031164353</v>
      </c>
      <c r="M1703" s="130" t="n">
        <v>0.00020563505</v>
      </c>
      <c r="N1703" s="157" t="n">
        <v>0.00028400891</v>
      </c>
      <c r="O1703" s="157" t="n">
        <v>2.7366295E-005</v>
      </c>
      <c r="P1703" s="157" t="n">
        <v>1.5970978E-006</v>
      </c>
      <c r="Q1703" s="157" t="n">
        <v>9.4792191E-006</v>
      </c>
      <c r="R1703" s="157" t="n">
        <v>0.00021391149</v>
      </c>
      <c r="S1703" s="157" t="n">
        <v>5.3471421E-006</v>
      </c>
      <c r="T1703" s="157" t="n">
        <v>0</v>
      </c>
      <c r="U1703" s="157" t="n">
        <v>0.0084877651</v>
      </c>
      <c r="V1703" s="157" t="n">
        <v>1.8097379E-007</v>
      </c>
      <c r="W1703" s="130" t="n">
        <v>0</v>
      </c>
      <c r="X1703" s="130" t="n">
        <v>0</v>
      </c>
      <c r="Z1703" s="151" t="n">
        <f aca="false">K1703/0.15</f>
        <v>0.0965805</v>
      </c>
      <c r="AB1703" s="133" t="n">
        <f aca="false">K1703</f>
        <v>0.014487075</v>
      </c>
      <c r="AC1703" s="133" t="n">
        <f aca="false">L1703+M1703+N1703+O1703+P1703+Q1703+R1703</f>
        <v>0.0038584333619</v>
      </c>
      <c r="AD1703" s="133" t="n">
        <f aca="false">L1703+M1703+R1703+W1703</f>
        <v>0.00353598184</v>
      </c>
      <c r="AE1703" s="133" t="n">
        <f aca="false">V1703+L1703+M1703+R1703+T1703</f>
        <v>0.00353616281379</v>
      </c>
      <c r="AF1703" s="133" t="n">
        <f aca="false">S1703+U1703+X1703</f>
        <v>0.0084931122421</v>
      </c>
      <c r="AH1703" s="0" t="n">
        <v>1.5181415</v>
      </c>
      <c r="AI1703" s="96" t="n">
        <v>1.5132765</v>
      </c>
      <c r="AJ1703" s="96" t="n">
        <v>0.003151496</v>
      </c>
      <c r="AK1703" s="96" t="n">
        <v>0</v>
      </c>
      <c r="AL1703" s="96" t="n">
        <v>0</v>
      </c>
      <c r="AM1703" s="96" t="n">
        <v>0.00072749399</v>
      </c>
      <c r="AN1703" s="96" t="n">
        <v>0.00098603636</v>
      </c>
      <c r="AP1703" s="95" t="n">
        <v>0.0026463558</v>
      </c>
      <c r="AQ1703" s="95" t="n">
        <v>0.0024468818</v>
      </c>
      <c r="AR1703" s="95" t="n">
        <v>9.1422783E-005</v>
      </c>
      <c r="AS1703" s="95" t="n">
        <v>0.00010805114</v>
      </c>
      <c r="AT1703" s="152" t="n">
        <f aca="false">AW1703+AZ1703+BA1703+BB1703+BC1703+BK1703+BL1703+BP1703</f>
        <v>1.4669555330861E-007</v>
      </c>
      <c r="AU1703" s="152" t="n">
        <f aca="false">AX1703+AY1703+BD1703+BE1703+BF1703+BG1703+BH1703+BI1703+BJ1703+BM1703+BQ1703+BR1703</f>
        <v>3.3810200411514E-010</v>
      </c>
      <c r="AV1703" s="153" t="n">
        <f aca="false">BN1703+BO1703</f>
        <v>0.01513321361616</v>
      </c>
      <c r="AW1703" s="154" t="n">
        <v>8.9626705E-008</v>
      </c>
      <c r="AX1703" s="154" t="n">
        <v>2.704254E-010</v>
      </c>
      <c r="AY1703" s="154" t="n">
        <v>7.3884084E-015</v>
      </c>
      <c r="AZ1703" s="154" t="n">
        <v>0</v>
      </c>
      <c r="BA1703" s="154" t="n">
        <v>0</v>
      </c>
      <c r="BB1703" s="154" t="n">
        <v>7.6106964E-012</v>
      </c>
      <c r="BC1703" s="154" t="n">
        <v>5.7026699E-008</v>
      </c>
      <c r="BD1703" s="154" t="n">
        <v>1.73561E-012</v>
      </c>
      <c r="BE1703" s="154" t="n">
        <v>6.5926685E-011</v>
      </c>
      <c r="BF1703" s="154" t="n">
        <v>0</v>
      </c>
      <c r="BG1703" s="154" t="n">
        <v>0</v>
      </c>
      <c r="BH1703" s="154" t="n">
        <v>5.4004742E-015</v>
      </c>
      <c r="BI1703" s="154" t="n">
        <v>1.2842991E-015</v>
      </c>
      <c r="BJ1703" s="154" t="n">
        <v>2.3593344E-016</v>
      </c>
      <c r="BK1703" s="154" t="n">
        <v>7.7119721E-013</v>
      </c>
      <c r="BL1703" s="154" t="n">
        <v>3.3767415E-011</v>
      </c>
      <c r="BM1703" s="154" t="n">
        <v>0</v>
      </c>
      <c r="BN1703" s="154" t="n">
        <v>4.4861616E-007</v>
      </c>
      <c r="BO1703" s="154" t="n">
        <v>0.015132765</v>
      </c>
      <c r="BP1703" s="154" t="n">
        <v>0</v>
      </c>
      <c r="BQ1703" s="154" t="n">
        <v>0</v>
      </c>
      <c r="BR1703" s="154" t="n">
        <v>0</v>
      </c>
      <c r="BT1703" s="96" t="n">
        <v>5.5208659E-006</v>
      </c>
      <c r="BU1703" s="96" t="n">
        <v>4.5451849E-007</v>
      </c>
      <c r="BV1703" s="96" t="n">
        <v>2.6929206E-006</v>
      </c>
      <c r="BW1703" s="96" t="n">
        <v>2.5194047E-008</v>
      </c>
      <c r="BX1703" s="96" t="n">
        <v>3.9889753E-007</v>
      </c>
      <c r="BY1703" s="96" t="n">
        <v>0</v>
      </c>
      <c r="BZ1703" s="96" t="n">
        <v>0</v>
      </c>
      <c r="CA1703" s="96" t="n">
        <v>0</v>
      </c>
      <c r="CB1703" s="96" t="n">
        <v>2.8376253E-009</v>
      </c>
      <c r="CC1703" s="96" t="n">
        <v>1.403462E-008</v>
      </c>
      <c r="CD1703" s="96" t="n">
        <v>0</v>
      </c>
      <c r="CE1703" s="96" t="n">
        <v>0</v>
      </c>
      <c r="CF1703" s="96" t="n">
        <v>0</v>
      </c>
      <c r="CG1703" s="96" t="n">
        <v>8.3794077E-008</v>
      </c>
      <c r="CH1703" s="96" t="n">
        <v>1.8486689E-006</v>
      </c>
      <c r="CI1703" s="96" t="n">
        <v>7.5284087E-017</v>
      </c>
      <c r="CJ1703" s="96" t="n">
        <v>0</v>
      </c>
      <c r="CL1703" s="155" t="n">
        <v>0</v>
      </c>
      <c r="CM1703" s="155" t="n">
        <v>0.096580501</v>
      </c>
      <c r="CN1703" s="156" t="n">
        <v>0</v>
      </c>
      <c r="CO1703" s="155" t="n">
        <v>0.00031097493</v>
      </c>
      <c r="CP1703" s="155" t="n">
        <v>2.6176712E-012</v>
      </c>
      <c r="CQ1703" s="155" t="n">
        <v>3.3406098E-010</v>
      </c>
      <c r="CR1703" s="155" t="n">
        <v>1.9686471E-005</v>
      </c>
      <c r="CS1703" s="155" t="n">
        <v>0.0010697994</v>
      </c>
      <c r="CT1703" s="155" t="n">
        <v>0</v>
      </c>
      <c r="CU1703" s="155" t="n">
        <v>0</v>
      </c>
    </row>
    <row r="1704" customFormat="false" ht="13.8" hidden="false" customHeight="false" outlineLevel="0" collapsed="false">
      <c r="A1704" s="0" t="s">
        <v>2590</v>
      </c>
      <c r="B1704" s="26" t="s">
        <v>2584</v>
      </c>
      <c r="C1704" s="88" t="str">
        <f aca="false">MID(A1704,1,12)</f>
        <v>C.010.01.105</v>
      </c>
      <c r="D1704" s="2" t="s">
        <v>2582</v>
      </c>
      <c r="E1704" s="115" t="s">
        <v>2591</v>
      </c>
      <c r="F1704" s="91" t="str">
        <f aca="false">MID(A1704, 21,85)</f>
        <v>Air passenger continental</v>
      </c>
      <c r="G1704" s="133" t="n">
        <f aca="false">H1704+I1704+J1704+K1704</f>
        <v>0.0358662341871</v>
      </c>
      <c r="H1704" s="149" t="n">
        <f aca="false">N1704+O1704+P1704+Q1704</f>
        <v>0.0004724901951</v>
      </c>
      <c r="I1704" s="149" t="n">
        <f aca="false">L1704+M1704+R1704+V1704+T1704</f>
        <v>0.001720734792</v>
      </c>
      <c r="J1704" s="150" t="n">
        <f aca="false">S1704+U1704+W1704+X1704</f>
        <v>0.0124450092</v>
      </c>
      <c r="K1704" s="162" t="n">
        <v>0.021228</v>
      </c>
      <c r="L1704" s="157" t="n">
        <v>0.0011057055</v>
      </c>
      <c r="M1704" s="157" t="n">
        <v>0.0003013183</v>
      </c>
      <c r="N1704" s="157" t="n">
        <v>0.00041616</v>
      </c>
      <c r="O1704" s="157" t="n">
        <v>4.01E-005</v>
      </c>
      <c r="P1704" s="157" t="n">
        <v>2.3402371E-006</v>
      </c>
      <c r="Q1704" s="157" t="n">
        <v>1.3889958E-005</v>
      </c>
      <c r="R1704" s="157" t="n">
        <v>0.00031344581</v>
      </c>
      <c r="S1704" s="157" t="n">
        <v>7.8352E-006</v>
      </c>
      <c r="T1704" s="130" t="n">
        <v>0</v>
      </c>
      <c r="U1704" s="157" t="n">
        <v>0.012437174</v>
      </c>
      <c r="V1704" s="157" t="n">
        <v>2.65182E-007</v>
      </c>
      <c r="W1704" s="130" t="n">
        <v>0</v>
      </c>
      <c r="X1704" s="130" t="n">
        <v>0</v>
      </c>
      <c r="Z1704" s="151" t="n">
        <f aca="false">K1704/0.15</f>
        <v>0.14152</v>
      </c>
      <c r="AB1704" s="163" t="n">
        <f aca="false">K1704</f>
        <v>0.021228</v>
      </c>
      <c r="AC1704" s="133" t="n">
        <f aca="false">L1704+M1704+N1704+O1704+P1704+Q1704+R1704</f>
        <v>0.0021929598051</v>
      </c>
      <c r="AD1704" s="133" t="n">
        <f aca="false">L1704+M1704+R1704+W1704</f>
        <v>0.00172046961</v>
      </c>
      <c r="AE1704" s="133" t="n">
        <f aca="false">V1704+L1704+M1704+R1704+T1704</f>
        <v>0.001720734792</v>
      </c>
      <c r="AF1704" s="133" t="n">
        <f aca="false">S1704+U1704+X1704</f>
        <v>0.0124450092</v>
      </c>
      <c r="AH1704" s="0" t="n">
        <v>2.2245421</v>
      </c>
      <c r="AI1704" s="96" t="n">
        <v>2.2174133</v>
      </c>
      <c r="AJ1704" s="96" t="n">
        <v>0.0046179064</v>
      </c>
      <c r="AK1704" s="96" t="n">
        <v>0</v>
      </c>
      <c r="AL1704" s="96" t="n">
        <v>0</v>
      </c>
      <c r="AM1704" s="96" t="n">
        <v>0.0010660014</v>
      </c>
      <c r="AN1704" s="96" t="n">
        <v>0.0014448451</v>
      </c>
      <c r="AP1704" s="95" t="n">
        <v>0.002809555</v>
      </c>
      <c r="AQ1704" s="95" t="n">
        <v>0.0025370612</v>
      </c>
      <c r="AR1704" s="95" t="n">
        <v>0.00011416581</v>
      </c>
      <c r="AS1704" s="95" t="n">
        <v>0.000158328</v>
      </c>
      <c r="AT1704" s="152" t="n">
        <f aca="false">AW1704+AZ1704+BA1704+BB1704+BC1704+BK1704+BL1704+BP1704</f>
        <v>1.5210198864E-007</v>
      </c>
      <c r="AU1704" s="152" t="n">
        <f aca="false">AX1704+AY1704+BD1704+BE1704+BF1704+BG1704+BH1704+BI1704+BJ1704+BM1704+BQ1704+BR1704</f>
        <v>4.2221083423392E-010</v>
      </c>
      <c r="AV1704" s="153" t="n">
        <f aca="false">BN1704+BO1704</f>
        <v>0.02217479036</v>
      </c>
      <c r="AW1704" s="154" t="n">
        <v>1.3133056E-007</v>
      </c>
      <c r="AX1704" s="154" t="n">
        <v>3.96256E-010</v>
      </c>
      <c r="AY1704" s="154" t="n">
        <v>1.082628E-014</v>
      </c>
      <c r="AZ1704" s="154" t="n">
        <v>0</v>
      </c>
      <c r="BA1704" s="154" t="n">
        <v>0</v>
      </c>
      <c r="BB1704" s="154" t="n">
        <v>1.1152E-011</v>
      </c>
      <c r="BC1704" s="154" t="n">
        <v>2.0709667E-008</v>
      </c>
      <c r="BD1704" s="154" t="n">
        <v>2.5432E-012</v>
      </c>
      <c r="BE1704" s="154" t="n">
        <v>2.3390667E-011</v>
      </c>
      <c r="BF1704" s="154" t="n">
        <v>0</v>
      </c>
      <c r="BG1704" s="154" t="n">
        <v>0</v>
      </c>
      <c r="BH1704" s="154" t="n">
        <v>7.9133479E-015</v>
      </c>
      <c r="BI1704" s="154" t="n">
        <v>1.8818913E-015</v>
      </c>
      <c r="BJ1704" s="154" t="n">
        <v>3.4571472E-016</v>
      </c>
      <c r="BK1704" s="154" t="n">
        <v>1.13004E-012</v>
      </c>
      <c r="BL1704" s="154" t="n">
        <v>4.94796E-011</v>
      </c>
      <c r="BM1704" s="154" t="n">
        <v>0</v>
      </c>
      <c r="BN1704" s="154" t="n">
        <v>6.5736E-007</v>
      </c>
      <c r="BO1704" s="154" t="n">
        <v>0.022174133</v>
      </c>
      <c r="BP1704" s="154" t="n">
        <v>0</v>
      </c>
      <c r="BQ1704" s="154" t="n">
        <v>0</v>
      </c>
      <c r="BR1704" s="154" t="n">
        <v>0</v>
      </c>
      <c r="BT1704" s="96" t="n">
        <v>7.1364706E-006</v>
      </c>
      <c r="BU1704" s="96" t="n">
        <v>1.6126232E-007</v>
      </c>
      <c r="BV1704" s="96" t="n">
        <v>3.9459531E-006</v>
      </c>
      <c r="BW1704" s="96" t="n">
        <v>3.6916992E-008</v>
      </c>
      <c r="BX1704" s="96" t="n">
        <v>1.6873003E-007</v>
      </c>
      <c r="BY1704" s="96" t="n">
        <v>0</v>
      </c>
      <c r="BZ1704" s="96" t="n">
        <v>0</v>
      </c>
      <c r="CA1704" s="96" t="n">
        <v>0</v>
      </c>
      <c r="CB1704" s="96" t="n">
        <v>4.1579897E-009</v>
      </c>
      <c r="CC1704" s="96" t="n">
        <v>2.0565015E-008</v>
      </c>
      <c r="CD1704" s="96" t="n">
        <v>0</v>
      </c>
      <c r="CE1704" s="96" t="n">
        <v>0</v>
      </c>
      <c r="CF1704" s="96" t="n">
        <v>0</v>
      </c>
      <c r="CG1704" s="96" t="n">
        <v>9.0019291E-008</v>
      </c>
      <c r="CH1704" s="96" t="n">
        <v>2.7088658E-006</v>
      </c>
      <c r="CI1704" s="96" t="n">
        <v>1.1031423E-016</v>
      </c>
      <c r="CJ1704" s="96" t="n">
        <v>0</v>
      </c>
      <c r="CL1704" s="155" t="n">
        <v>0</v>
      </c>
      <c r="CM1704" s="155" t="n">
        <v>0.14152</v>
      </c>
      <c r="CN1704" s="156" t="n">
        <v>0</v>
      </c>
      <c r="CO1704" s="155" t="n">
        <v>0.00011033333</v>
      </c>
      <c r="CP1704" s="155" t="n">
        <v>3.8356896E-012</v>
      </c>
      <c r="CQ1704" s="155" t="n">
        <v>4.895016E-010</v>
      </c>
      <c r="CR1704" s="155" t="n">
        <v>7.7425914E-006</v>
      </c>
      <c r="CS1704" s="155" t="n">
        <v>0.0015675836</v>
      </c>
      <c r="CT1704" s="155" t="n">
        <v>0</v>
      </c>
      <c r="CU1704" s="155" t="n">
        <v>0</v>
      </c>
    </row>
    <row r="1705" customFormat="false" ht="13.8" hidden="false" customHeight="false" outlineLevel="0" collapsed="false">
      <c r="A1705" s="0" t="s">
        <v>2592</v>
      </c>
      <c r="B1705" s="26" t="s">
        <v>2584</v>
      </c>
      <c r="C1705" s="88" t="str">
        <f aca="false">MID(A1705,1,12)</f>
        <v>C.010.01.106</v>
      </c>
      <c r="D1705" s="2" t="s">
        <v>2582</v>
      </c>
      <c r="E1705" s="115" t="s">
        <v>2591</v>
      </c>
      <c r="F1705" s="91" t="str">
        <f aca="false">MID(A1705, 21,85)</f>
        <v>Air passenger intercontinental</v>
      </c>
      <c r="G1705" s="133" t="n">
        <f aca="false">H1705+I1705+J1705+K1705</f>
        <v>0.01605854973257</v>
      </c>
      <c r="H1705" s="149" t="n">
        <f aca="false">N1705+O1705+P1705+Q1705</f>
        <v>0.00019293349662</v>
      </c>
      <c r="I1705" s="149" t="n">
        <f aca="false">L1705+M1705+R1705+V1705+T1705</f>
        <v>0.00211580406265</v>
      </c>
      <c r="J1705" s="150" t="n">
        <f aca="false">S1705+U1705+W1705+X1705</f>
        <v>0.0050817121733</v>
      </c>
      <c r="K1705" s="149" t="n">
        <v>0.0086681</v>
      </c>
      <c r="L1705" s="130" t="n">
        <v>0.0018646671</v>
      </c>
      <c r="M1705" s="157" t="n">
        <v>0.00012303831</v>
      </c>
      <c r="N1705" s="157" t="n">
        <v>0.000169932</v>
      </c>
      <c r="O1705" s="157" t="n">
        <v>1.6374167E-005</v>
      </c>
      <c r="P1705" s="157" t="n">
        <v>9.5559682E-007</v>
      </c>
      <c r="Q1705" s="157" t="n">
        <v>5.6717328E-006</v>
      </c>
      <c r="R1705" s="157" t="n">
        <v>0.00012799037</v>
      </c>
      <c r="S1705" s="157" t="n">
        <v>3.1993733E-006</v>
      </c>
      <c r="T1705" s="130" t="n">
        <v>0</v>
      </c>
      <c r="U1705" s="157" t="n">
        <v>0.0050785128</v>
      </c>
      <c r="V1705" s="157" t="n">
        <v>1.0828265E-007</v>
      </c>
      <c r="W1705" s="130" t="n">
        <v>0</v>
      </c>
      <c r="X1705" s="130" t="n">
        <v>0</v>
      </c>
      <c r="Z1705" s="151" t="n">
        <f aca="false">K1705/0.15</f>
        <v>0.0577873333333333</v>
      </c>
      <c r="AB1705" s="133" t="n">
        <f aca="false">K1705</f>
        <v>0.0086681</v>
      </c>
      <c r="AC1705" s="133" t="n">
        <f aca="false">L1705+M1705+N1705+O1705+P1705+Q1705+R1705</f>
        <v>0.00230862927662</v>
      </c>
      <c r="AD1705" s="133" t="n">
        <f aca="false">L1705+M1705+R1705+W1705</f>
        <v>0.00211569578</v>
      </c>
      <c r="AE1705" s="133" t="n">
        <f aca="false">V1705+L1705+M1705+R1705+T1705</f>
        <v>0.00211580406265</v>
      </c>
      <c r="AF1705" s="133" t="n">
        <f aca="false">S1705+U1705+X1705</f>
        <v>0.0050817121733</v>
      </c>
      <c r="AH1705" s="0" t="n">
        <v>0.90835468</v>
      </c>
      <c r="AI1705" s="96" t="n">
        <v>0.90544377</v>
      </c>
      <c r="AJ1705" s="96" t="n">
        <v>0.0018856451</v>
      </c>
      <c r="AK1705" s="96" t="n">
        <v>0</v>
      </c>
      <c r="AL1705" s="96" t="n">
        <v>0</v>
      </c>
      <c r="AM1705" s="96" t="n">
        <v>0.0004352839</v>
      </c>
      <c r="AN1705" s="96" t="n">
        <v>0.00058997842</v>
      </c>
      <c r="AP1705" s="95" t="n">
        <v>0.0015834029</v>
      </c>
      <c r="AQ1705" s="95" t="n">
        <v>0.001464051</v>
      </c>
      <c r="AR1705" s="95" t="n">
        <v>5.4701299E-005</v>
      </c>
      <c r="AS1705" s="95" t="n">
        <v>6.4650602E-005</v>
      </c>
      <c r="AT1705" s="152" t="n">
        <f aca="false">AW1705+AZ1705+BA1705+BB1705+BC1705+BK1705+BL1705+BP1705</f>
        <v>8.77728393363E-008</v>
      </c>
      <c r="AU1705" s="152" t="n">
        <f aca="false">AX1705+AY1705+BD1705+BE1705+BF1705+BG1705+BH1705+BI1705+BJ1705+BM1705+BQ1705+BR1705</f>
        <v>2.0229769792047E-010</v>
      </c>
      <c r="AV1705" s="153" t="n">
        <f aca="false">BN1705+BO1705</f>
        <v>0.009054706122</v>
      </c>
      <c r="AW1705" s="154" t="n">
        <v>5.3626645E-008</v>
      </c>
      <c r="AX1705" s="154" t="n">
        <v>1.6180453E-010</v>
      </c>
      <c r="AY1705" s="154" t="n">
        <v>4.420731E-015</v>
      </c>
      <c r="AZ1705" s="154" t="n">
        <v>0</v>
      </c>
      <c r="BA1705" s="154" t="n">
        <v>0</v>
      </c>
      <c r="BB1705" s="154" t="n">
        <v>4.5537333E-012</v>
      </c>
      <c r="BC1705" s="154" t="n">
        <v>3.4120975E-008</v>
      </c>
      <c r="BD1705" s="154" t="n">
        <v>1.0384733E-012</v>
      </c>
      <c r="BE1705" s="154" t="n">
        <v>3.9446133E-011</v>
      </c>
      <c r="BF1705" s="154" t="n">
        <v>0</v>
      </c>
      <c r="BG1705" s="154" t="n">
        <v>0</v>
      </c>
      <c r="BH1705" s="154" t="n">
        <v>3.2312837E-015</v>
      </c>
      <c r="BI1705" s="154" t="n">
        <v>7.6843893E-016</v>
      </c>
      <c r="BJ1705" s="154" t="n">
        <v>1.4116684E-016</v>
      </c>
      <c r="BK1705" s="154" t="n">
        <v>4.61433E-013</v>
      </c>
      <c r="BL1705" s="154" t="n">
        <v>2.020417E-011</v>
      </c>
      <c r="BM1705" s="154" t="n">
        <v>0</v>
      </c>
      <c r="BN1705" s="154" t="n">
        <v>2.68422E-007</v>
      </c>
      <c r="BO1705" s="154" t="n">
        <v>0.0090544377</v>
      </c>
      <c r="BP1705" s="154" t="n">
        <v>0</v>
      </c>
      <c r="BQ1705" s="154" t="n">
        <v>0</v>
      </c>
      <c r="BR1705" s="154" t="n">
        <v>0</v>
      </c>
      <c r="BT1705" s="96" t="n">
        <v>3.3033181E-006</v>
      </c>
      <c r="BU1705" s="96" t="n">
        <v>2.7195356E-007</v>
      </c>
      <c r="BV1705" s="96" t="n">
        <v>1.6112642E-006</v>
      </c>
      <c r="BW1705" s="96" t="n">
        <v>1.5074438E-008</v>
      </c>
      <c r="BX1705" s="96" t="n">
        <v>2.3867369E-007</v>
      </c>
      <c r="BY1705" s="96" t="n">
        <v>0</v>
      </c>
      <c r="BZ1705" s="96" t="n">
        <v>0</v>
      </c>
      <c r="CA1705" s="96" t="n">
        <v>0</v>
      </c>
      <c r="CB1705" s="96" t="n">
        <v>1.6978458E-009</v>
      </c>
      <c r="CC1705" s="96" t="n">
        <v>8.3973812E-009</v>
      </c>
      <c r="CD1705" s="96" t="n">
        <v>0</v>
      </c>
      <c r="CE1705" s="96" t="n">
        <v>0</v>
      </c>
      <c r="CF1705" s="96" t="n">
        <v>0</v>
      </c>
      <c r="CG1705" s="96" t="n">
        <v>5.0136789E-008</v>
      </c>
      <c r="CH1705" s="96" t="n">
        <v>1.1061202E-006</v>
      </c>
      <c r="CI1705" s="96" t="n">
        <v>4.5044978E-017</v>
      </c>
      <c r="CJ1705" s="96" t="n">
        <v>0</v>
      </c>
      <c r="CL1705" s="155" t="n">
        <v>0</v>
      </c>
      <c r="CM1705" s="155" t="n">
        <v>0.057787333</v>
      </c>
      <c r="CN1705" s="156" t="n">
        <v>0</v>
      </c>
      <c r="CO1705" s="155" t="n">
        <v>0.00018606667</v>
      </c>
      <c r="CP1705" s="155" t="n">
        <v>1.5662399E-012</v>
      </c>
      <c r="CQ1705" s="155" t="n">
        <v>1.9987982E-010</v>
      </c>
      <c r="CR1705" s="155" t="n">
        <v>1.1779072E-005</v>
      </c>
      <c r="CS1705" s="155" t="n">
        <v>0.00064009662</v>
      </c>
      <c r="CT1705" s="155" t="n">
        <v>0</v>
      </c>
      <c r="CU1705" s="155" t="n">
        <v>0</v>
      </c>
    </row>
    <row r="1706" customFormat="false" ht="13.8" hidden="false" customHeight="false" outlineLevel="0" collapsed="false">
      <c r="B1706" s="26"/>
      <c r="C1706" s="88"/>
      <c r="D1706" s="3" t="s">
        <v>2593</v>
      </c>
      <c r="E1706" s="115"/>
      <c r="J1706" s="158"/>
      <c r="M1706" s="102"/>
      <c r="N1706" s="102"/>
      <c r="O1706" s="102"/>
      <c r="P1706" s="102"/>
      <c r="Q1706" s="102"/>
      <c r="R1706" s="102"/>
      <c r="S1706" s="102"/>
      <c r="U1706" s="102"/>
      <c r="V1706" s="102"/>
      <c r="AT1706" s="102"/>
      <c r="AU1706" s="102"/>
      <c r="AV1706" s="159"/>
      <c r="CN1706" s="160"/>
    </row>
    <row r="1707" customFormat="false" ht="13.8" hidden="false" customHeight="false" outlineLevel="0" collapsed="false">
      <c r="A1707" s="0" t="s">
        <v>2594</v>
      </c>
      <c r="B1707" s="26" t="s">
        <v>2584</v>
      </c>
      <c r="C1707" s="88" t="str">
        <f aca="false">MID(A1707,1,12)</f>
        <v>C.030.01.101</v>
      </c>
      <c r="D1707" s="2" t="s">
        <v>2593</v>
      </c>
      <c r="E1707" s="115" t="s">
        <v>2585</v>
      </c>
      <c r="F1707" s="91" t="str">
        <f aca="false">MID(A1707, 21,85)</f>
        <v>Transport pipeline natural gas</v>
      </c>
      <c r="G1707" s="133" t="n">
        <f aca="false">H1707+I1707+J1707+K1707</f>
        <v>0.01247153405063</v>
      </c>
      <c r="H1707" s="149" t="n">
        <f aca="false">N1707+O1707+P1707+Q1707</f>
        <v>0.0004844079418</v>
      </c>
      <c r="I1707" s="149" t="n">
        <f aca="false">L1707+M1707+R1707+V1707+T1707</f>
        <v>0.00067750822983</v>
      </c>
      <c r="J1707" s="150" t="n">
        <f aca="false">S1707+U1707+W1707+X1707</f>
        <v>0.000103015879</v>
      </c>
      <c r="K1707" s="162" t="n">
        <v>0.011206602</v>
      </c>
      <c r="L1707" s="157" t="n">
        <v>0.00024296491</v>
      </c>
      <c r="M1707" s="157" t="n">
        <v>0.00039813592</v>
      </c>
      <c r="N1707" s="157" t="n">
        <v>0.00041834512</v>
      </c>
      <c r="O1707" s="157" t="n">
        <v>5.2640193E-005</v>
      </c>
      <c r="P1707" s="157" t="n">
        <v>6.2651173E-006</v>
      </c>
      <c r="Q1707" s="157" t="n">
        <v>7.1575115E-006</v>
      </c>
      <c r="R1707" s="157" t="n">
        <v>3.6134533E-005</v>
      </c>
      <c r="S1707" s="157" t="n">
        <v>1.2901073E-005</v>
      </c>
      <c r="T1707" s="130" t="n">
        <v>0</v>
      </c>
      <c r="U1707" s="157" t="n">
        <v>9.0114806E-005</v>
      </c>
      <c r="V1707" s="157" t="n">
        <v>2.7286683E-007</v>
      </c>
      <c r="W1707" s="130" t="n">
        <v>0</v>
      </c>
      <c r="X1707" s="130" t="n">
        <v>0</v>
      </c>
      <c r="Z1707" s="151" t="n">
        <f aca="false">K1707/0.15</f>
        <v>0.07471068</v>
      </c>
      <c r="AB1707" s="163" t="n">
        <f aca="false">K1707</f>
        <v>0.011206602</v>
      </c>
      <c r="AC1707" s="133" t="n">
        <f aca="false">L1707+M1707+N1707+O1707+P1707+Q1707+R1707</f>
        <v>0.0011616433048</v>
      </c>
      <c r="AD1707" s="133" t="n">
        <f aca="false">L1707+M1707+R1707+W1707</f>
        <v>0.000677235363</v>
      </c>
      <c r="AE1707" s="133" t="n">
        <f aca="false">V1707+L1707+M1707+R1707+T1707</f>
        <v>0.00067750822983</v>
      </c>
      <c r="AF1707" s="133" t="n">
        <f aca="false">S1707+U1707+X1707</f>
        <v>0.000103015879</v>
      </c>
      <c r="AH1707" s="0" t="n">
        <v>1.0351669</v>
      </c>
      <c r="AI1707" s="96" t="n">
        <v>1.0190667</v>
      </c>
      <c r="AJ1707" s="96" t="n">
        <v>0.011194386</v>
      </c>
      <c r="AK1707" s="96" t="n">
        <v>0</v>
      </c>
      <c r="AL1707" s="96" t="n">
        <v>0</v>
      </c>
      <c r="AM1707" s="96" t="n">
        <v>0.0027422101</v>
      </c>
      <c r="AN1707" s="96" t="n">
        <v>0.0021636747</v>
      </c>
      <c r="AP1707" s="95" t="n">
        <v>0.0013918865</v>
      </c>
      <c r="AQ1707" s="95" t="n">
        <v>0.0012597133</v>
      </c>
      <c r="AR1707" s="95" t="n">
        <v>5.9404122E-005</v>
      </c>
      <c r="AS1707" s="95" t="n">
        <v>7.2769088E-005</v>
      </c>
      <c r="AT1707" s="152" t="n">
        <f aca="false">AW1707+AZ1707+BA1707+BB1707+BC1707+BK1707+BL1707+BP1707</f>
        <v>7.552237954834E-008</v>
      </c>
      <c r="AU1707" s="152" t="n">
        <f aca="false">AX1707+AY1707+BD1707+BE1707+BF1707+BG1707+BH1707+BI1707+BJ1707+BM1707+BQ1707+BR1707</f>
        <v>2.19689800302743E-010</v>
      </c>
      <c r="AV1707" s="153" t="n">
        <f aca="false">BN1707+BO1707</f>
        <v>0.0101917493782</v>
      </c>
      <c r="AW1707" s="154" t="n">
        <v>7.0265926E-008</v>
      </c>
      <c r="AX1707" s="154" t="n">
        <v>2.1204571E-010</v>
      </c>
      <c r="AY1707" s="154" t="n">
        <v>5.7918526E-015</v>
      </c>
      <c r="AZ1707" s="154" t="n">
        <v>0</v>
      </c>
      <c r="BA1707" s="154" t="n">
        <v>0</v>
      </c>
      <c r="BB1707" s="154" t="n">
        <v>1.0941173E-011</v>
      </c>
      <c r="BC1707" s="154" t="n">
        <v>5.2381772E-009</v>
      </c>
      <c r="BD1707" s="154" t="n">
        <v>2.4951213E-012</v>
      </c>
      <c r="BE1707" s="154" t="n">
        <v>5.1398054E-012</v>
      </c>
      <c r="BF1707" s="154" t="n">
        <v>0</v>
      </c>
      <c r="BG1707" s="154" t="n">
        <v>0</v>
      </c>
      <c r="BH1707" s="154" t="n">
        <v>3.1074088E-015</v>
      </c>
      <c r="BI1707" s="154" t="n">
        <v>2.1660043E-016</v>
      </c>
      <c r="BJ1707" s="154" t="n">
        <v>4.7740913E-017</v>
      </c>
      <c r="BK1707" s="154" t="n">
        <v>8.6397784E-013</v>
      </c>
      <c r="BL1707" s="154" t="n">
        <v>6.4711975E-012</v>
      </c>
      <c r="BM1707" s="154" t="n">
        <v>0</v>
      </c>
      <c r="BN1707" s="154" t="n">
        <v>1.0823782E-006</v>
      </c>
      <c r="BO1707" s="154" t="n">
        <v>0.010190667</v>
      </c>
      <c r="BP1707" s="154" t="n">
        <v>0</v>
      </c>
      <c r="BQ1707" s="154" t="n">
        <v>0</v>
      </c>
      <c r="BR1707" s="154" t="n">
        <v>0</v>
      </c>
      <c r="BT1707" s="96" t="n">
        <v>3.5533847E-006</v>
      </c>
      <c r="BU1707" s="96" t="n">
        <v>3.5435372E-008</v>
      </c>
      <c r="BV1707" s="96" t="n">
        <v>2.0831321E-006</v>
      </c>
      <c r="BW1707" s="96" t="n">
        <v>4.4283791E-009</v>
      </c>
      <c r="BX1707" s="96" t="n">
        <v>7.6306526E-008</v>
      </c>
      <c r="BY1707" s="96" t="n">
        <v>0</v>
      </c>
      <c r="BZ1707" s="96" t="n">
        <v>0</v>
      </c>
      <c r="CA1707" s="96" t="n">
        <v>0</v>
      </c>
      <c r="CB1707" s="96" t="n">
        <v>8.710464E-009</v>
      </c>
      <c r="CC1707" s="96" t="n">
        <v>6.5655033E-009</v>
      </c>
      <c r="CD1707" s="96" t="n">
        <v>0</v>
      </c>
      <c r="CE1707" s="96" t="n">
        <v>0</v>
      </c>
      <c r="CF1707" s="96" t="n">
        <v>0</v>
      </c>
      <c r="CG1707" s="96" t="n">
        <v>8.2269162E-008</v>
      </c>
      <c r="CH1707" s="96" t="n">
        <v>1.2565373E-006</v>
      </c>
      <c r="CI1707" s="96" t="n">
        <v>1.8163825E-016</v>
      </c>
      <c r="CJ1707" s="96" t="n">
        <v>0</v>
      </c>
      <c r="CL1707" s="155" t="n">
        <v>0</v>
      </c>
      <c r="CM1707" s="155" t="n">
        <v>0.073930054</v>
      </c>
      <c r="CN1707" s="156" t="n">
        <v>2.3385518E-006</v>
      </c>
      <c r="CO1707" s="155" t="n">
        <v>2.4244365E-005</v>
      </c>
      <c r="CP1707" s="155" t="n">
        <v>1.4843379E-012</v>
      </c>
      <c r="CQ1707" s="155" t="n">
        <v>1.7307114E-010</v>
      </c>
      <c r="CR1707" s="155" t="n">
        <v>2.7943228E-006</v>
      </c>
      <c r="CS1707" s="155" t="n">
        <v>0.00018184069</v>
      </c>
      <c r="CT1707" s="155" t="n">
        <v>0</v>
      </c>
      <c r="CU1707" s="155" t="n">
        <v>0</v>
      </c>
    </row>
    <row r="1708" customFormat="false" ht="13.8" hidden="false" customHeight="false" outlineLevel="0" collapsed="false">
      <c r="A1708" s="0" t="s">
        <v>2595</v>
      </c>
      <c r="B1708" s="26" t="s">
        <v>2584</v>
      </c>
      <c r="C1708" s="88" t="str">
        <f aca="false">MID(A1708,1,12)</f>
        <v>C.030.01.102</v>
      </c>
      <c r="D1708" s="2" t="s">
        <v>2593</v>
      </c>
      <c r="E1708" s="115" t="s">
        <v>2585</v>
      </c>
      <c r="F1708" s="91" t="str">
        <f aca="false">MID(A1708, 21,85)</f>
        <v>Transport pipeline petroleum</v>
      </c>
      <c r="G1708" s="133" t="n">
        <f aca="false">H1708+I1708+J1708+K1708</f>
        <v>0.0013534422246</v>
      </c>
      <c r="H1708" s="149" t="n">
        <f aca="false">N1708+O1708+P1708+Q1708</f>
        <v>4.28855347E-005</v>
      </c>
      <c r="I1708" s="149" t="n">
        <f aca="false">L1708+M1708+R1708+V1708+T1708</f>
        <v>8.8843858E-005</v>
      </c>
      <c r="J1708" s="150" t="n">
        <f aca="false">S1708+U1708+W1708+X1708</f>
        <v>0.0002147713319</v>
      </c>
      <c r="K1708" s="149" t="n">
        <v>0.0010069415</v>
      </c>
      <c r="L1708" s="157" t="n">
        <v>4.8404102E-005</v>
      </c>
      <c r="M1708" s="157" t="n">
        <v>4.0439756E-005</v>
      </c>
      <c r="N1708" s="157" t="n">
        <v>3.7126578E-005</v>
      </c>
      <c r="O1708" s="157" t="n">
        <v>5.7589567E-006</v>
      </c>
      <c r="P1708" s="157" t="n">
        <v>0</v>
      </c>
      <c r="Q1708" s="157" t="n">
        <v>0</v>
      </c>
      <c r="R1708" s="157" t="n">
        <v>0</v>
      </c>
      <c r="S1708" s="157" t="n">
        <v>4.3924219E-006</v>
      </c>
      <c r="T1708" s="130" t="n">
        <v>0</v>
      </c>
      <c r="U1708" s="157" t="n">
        <v>0.00021037891</v>
      </c>
      <c r="V1708" s="157" t="n">
        <v>0</v>
      </c>
      <c r="W1708" s="130" t="n">
        <v>0</v>
      </c>
      <c r="X1708" s="130" t="n">
        <v>0</v>
      </c>
      <c r="Z1708" s="151" t="n">
        <f aca="false">K1708/0.15</f>
        <v>0.00671294333333333</v>
      </c>
      <c r="AB1708" s="133" t="n">
        <f aca="false">K1708</f>
        <v>0.0010069415</v>
      </c>
      <c r="AC1708" s="133" t="n">
        <f aca="false">L1708+M1708+N1708+O1708+P1708+Q1708+R1708</f>
        <v>0.0001317293927</v>
      </c>
      <c r="AD1708" s="133" t="n">
        <f aca="false">L1708+M1708+R1708+W1708</f>
        <v>8.8843858E-005</v>
      </c>
      <c r="AE1708" s="133" t="n">
        <f aca="false">V1708+L1708+M1708+R1708+T1708</f>
        <v>8.8843858E-005</v>
      </c>
      <c r="AF1708" s="133" t="n">
        <f aca="false">S1708+U1708+X1708</f>
        <v>0.0002147713319</v>
      </c>
      <c r="AH1708" s="0" t="n">
        <v>0.12812707</v>
      </c>
      <c r="AI1708" s="96" t="n">
        <v>0.075745625</v>
      </c>
      <c r="AJ1708" s="96" t="n">
        <v>0.029147003</v>
      </c>
      <c r="AK1708" s="96" t="n">
        <v>0</v>
      </c>
      <c r="AL1708" s="96" t="n">
        <v>0.0055823408</v>
      </c>
      <c r="AM1708" s="96" t="n">
        <v>0.011819244</v>
      </c>
      <c r="AN1708" s="96" t="n">
        <v>0.0058328553</v>
      </c>
      <c r="AP1708" s="95" t="n">
        <v>0.00012786194</v>
      </c>
      <c r="AQ1708" s="95" t="n">
        <v>0.00012009608</v>
      </c>
      <c r="AR1708" s="95" t="n">
        <v>5.4208725E-006</v>
      </c>
      <c r="AS1708" s="95" t="n">
        <v>2.344985E-006</v>
      </c>
      <c r="AT1708" s="152" t="n">
        <f aca="false">AW1708+AZ1708+BA1708+BB1708+BC1708+BK1708+BL1708+BP1708</f>
        <v>7.20000482521E-009</v>
      </c>
      <c r="AU1708" s="152" t="n">
        <f aca="false">AX1708+AY1708+BD1708+BE1708+BF1708+BG1708+BH1708+BI1708+BJ1708+BM1708+BQ1708+BR1708</f>
        <v>2.004760558018E-011</v>
      </c>
      <c r="AV1708" s="153" t="n">
        <f aca="false">BN1708+BO1708</f>
        <v>0.00032842927729</v>
      </c>
      <c r="AW1708" s="154" t="n">
        <v>6.2296115E-009</v>
      </c>
      <c r="AX1708" s="154" t="n">
        <v>1.8796242E-011</v>
      </c>
      <c r="AY1708" s="154" t="n">
        <v>5.1354018E-016</v>
      </c>
      <c r="AZ1708" s="154" t="n">
        <v>0</v>
      </c>
      <c r="BA1708" s="154" t="n">
        <v>0</v>
      </c>
      <c r="BB1708" s="154" t="n">
        <v>9.9489521E-013</v>
      </c>
      <c r="BC1708" s="154" t="n">
        <v>9.6939843E-010</v>
      </c>
      <c r="BD1708" s="154" t="n">
        <v>2.2688464E-013</v>
      </c>
      <c r="BE1708" s="154" t="n">
        <v>1.0239654E-012</v>
      </c>
      <c r="BF1708" s="154" t="n">
        <v>0</v>
      </c>
      <c r="BG1708" s="154" t="n">
        <v>0</v>
      </c>
      <c r="BH1708" s="154" t="n">
        <v>0</v>
      </c>
      <c r="BI1708" s="154" t="n">
        <v>0</v>
      </c>
      <c r="BJ1708" s="154" t="n">
        <v>0</v>
      </c>
      <c r="BK1708" s="154" t="n">
        <v>0</v>
      </c>
      <c r="BL1708" s="154" t="n">
        <v>0</v>
      </c>
      <c r="BM1708" s="154" t="n">
        <v>0</v>
      </c>
      <c r="BN1708" s="154" t="n">
        <v>4.7181729E-007</v>
      </c>
      <c r="BO1708" s="154" t="n">
        <v>0.00032795746</v>
      </c>
      <c r="BP1708" s="154" t="n">
        <v>0</v>
      </c>
      <c r="BQ1708" s="154" t="n">
        <v>0</v>
      </c>
      <c r="BR1708" s="154" t="n">
        <v>0</v>
      </c>
      <c r="BT1708" s="96" t="n">
        <v>3.4006231E-007</v>
      </c>
      <c r="BU1708" s="96" t="n">
        <v>7.0595272E-009</v>
      </c>
      <c r="BV1708" s="96" t="n">
        <v>1.8717468E-007</v>
      </c>
      <c r="BW1708" s="96" t="n">
        <v>1.7675487E-011</v>
      </c>
      <c r="BX1708" s="96" t="n">
        <v>1.0969903E-008</v>
      </c>
      <c r="BY1708" s="96" t="n">
        <v>0</v>
      </c>
      <c r="BZ1708" s="96" t="n">
        <v>0</v>
      </c>
      <c r="CA1708" s="96" t="n">
        <v>0</v>
      </c>
      <c r="CB1708" s="96" t="n">
        <v>0</v>
      </c>
      <c r="CC1708" s="96" t="n">
        <v>5.3919372E-011</v>
      </c>
      <c r="CD1708" s="96" t="n">
        <v>0</v>
      </c>
      <c r="CE1708" s="96" t="n">
        <v>0</v>
      </c>
      <c r="CF1708" s="96" t="n">
        <v>0</v>
      </c>
      <c r="CG1708" s="96" t="n">
        <v>7.5552031E-009</v>
      </c>
      <c r="CH1708" s="96" t="n">
        <v>1.272314E-007</v>
      </c>
      <c r="CI1708" s="96" t="n">
        <v>5.5701361E-015</v>
      </c>
      <c r="CJ1708" s="96" t="n">
        <v>0</v>
      </c>
      <c r="CL1708" s="155" t="n">
        <v>0</v>
      </c>
      <c r="CM1708" s="155" t="n">
        <v>0.0067129435</v>
      </c>
      <c r="CN1708" s="156" t="n">
        <v>0</v>
      </c>
      <c r="CO1708" s="155" t="n">
        <v>4.8300257E-006</v>
      </c>
      <c r="CP1708" s="155" t="n">
        <v>0</v>
      </c>
      <c r="CQ1708" s="155" t="n">
        <v>0</v>
      </c>
      <c r="CR1708" s="155" t="n">
        <v>4.3878306E-007</v>
      </c>
      <c r="CS1708" s="155" t="n">
        <v>0</v>
      </c>
      <c r="CT1708" s="155" t="n">
        <v>0</v>
      </c>
      <c r="CU1708" s="155" t="n">
        <v>0</v>
      </c>
    </row>
    <row r="1709" customFormat="false" ht="13.8" hidden="false" customHeight="false" outlineLevel="0" collapsed="false">
      <c r="B1709" s="26"/>
      <c r="C1709" s="88"/>
      <c r="D1709" s="3" t="s">
        <v>2596</v>
      </c>
      <c r="E1709" s="115"/>
      <c r="J1709" s="158"/>
      <c r="L1709" s="102"/>
      <c r="M1709" s="102"/>
      <c r="N1709" s="102"/>
      <c r="O1709" s="102"/>
      <c r="P1709" s="102"/>
      <c r="Q1709" s="102"/>
      <c r="R1709" s="102"/>
      <c r="S1709" s="102"/>
      <c r="U1709" s="102"/>
      <c r="V1709" s="102"/>
      <c r="AT1709" s="102"/>
      <c r="AU1709" s="102"/>
      <c r="AV1709" s="159"/>
      <c r="CN1709" s="160"/>
    </row>
    <row r="1710" customFormat="false" ht="13.8" hidden="false" customHeight="false" outlineLevel="0" collapsed="false">
      <c r="A1710" s="0" t="s">
        <v>2597</v>
      </c>
      <c r="B1710" s="26" t="s">
        <v>2584</v>
      </c>
      <c r="C1710" s="88" t="str">
        <f aca="false">MID(A1710,1,12)</f>
        <v>C.050.01.101</v>
      </c>
      <c r="D1710" s="2" t="s">
        <v>2596</v>
      </c>
      <c r="E1710" s="115" t="s">
        <v>2585</v>
      </c>
      <c r="F1710" s="91" t="str">
        <f aca="false">MID(A1710, 21,85)</f>
        <v>Train freight diesel (tkm)</v>
      </c>
      <c r="G1710" s="133" t="n">
        <f aca="false">H1710+I1710+J1710+K1710</f>
        <v>0.0049844304153</v>
      </c>
      <c r="H1710" s="149" t="n">
        <f aca="false">N1710+O1710+P1710+Q1710</f>
        <v>0.0001242016089</v>
      </c>
      <c r="I1710" s="149" t="n">
        <f aca="false">L1710+M1710+R1710+V1710+T1710</f>
        <v>0.0002609749616</v>
      </c>
      <c r="J1710" s="150" t="n">
        <f aca="false">S1710+U1710+W1710+X1710</f>
        <v>0.0016762998448</v>
      </c>
      <c r="K1710" s="149" t="n">
        <v>0.002922954</v>
      </c>
      <c r="L1710" s="157" t="n">
        <v>0.00010243977</v>
      </c>
      <c r="M1710" s="157" t="n">
        <v>0.00010421309</v>
      </c>
      <c r="N1710" s="157" t="n">
        <v>6.255864E-005</v>
      </c>
      <c r="O1710" s="157" t="n">
        <v>7.2487968E-006</v>
      </c>
      <c r="P1710" s="157" t="n">
        <v>1.6101281E-006</v>
      </c>
      <c r="Q1710" s="157" t="n">
        <v>5.2784044E-005</v>
      </c>
      <c r="R1710" s="157" t="n">
        <v>4.4675385E-005</v>
      </c>
      <c r="S1710" s="157" t="n">
        <v>1.4093448E-006</v>
      </c>
      <c r="T1710" s="130" t="n">
        <v>0</v>
      </c>
      <c r="U1710" s="130" t="n">
        <v>0.0016748905</v>
      </c>
      <c r="V1710" s="157" t="n">
        <v>9.6467166E-006</v>
      </c>
      <c r="W1710" s="130" t="n">
        <v>0</v>
      </c>
      <c r="X1710" s="130" t="n">
        <v>0</v>
      </c>
      <c r="Z1710" s="151" t="n">
        <f aca="false">K1710/0.15</f>
        <v>0.01948636</v>
      </c>
      <c r="AB1710" s="133" t="n">
        <f aca="false">K1710</f>
        <v>0.002922954</v>
      </c>
      <c r="AC1710" s="133" t="n">
        <f aca="false">L1710+M1710+N1710+O1710+P1710+Q1710+R1710</f>
        <v>0.0003755298539</v>
      </c>
      <c r="AD1710" s="133" t="n">
        <f aca="false">L1710+M1710+R1710+W1710</f>
        <v>0.000251328245</v>
      </c>
      <c r="AE1710" s="133" t="n">
        <f aca="false">V1710+L1710+M1710+R1710+T1710</f>
        <v>0.0002609749616</v>
      </c>
      <c r="AF1710" s="133" t="n">
        <f aca="false">S1710+U1710+X1710</f>
        <v>0.0016762998448</v>
      </c>
      <c r="AH1710" s="0" t="n">
        <v>0.30290106</v>
      </c>
      <c r="AI1710" s="96" t="n">
        <v>0.29359423</v>
      </c>
      <c r="AJ1710" s="96" t="n">
        <v>0.00088080983</v>
      </c>
      <c r="AK1710" s="96" t="n">
        <v>0</v>
      </c>
      <c r="AL1710" s="96" t="n">
        <v>0</v>
      </c>
      <c r="AM1710" s="96" t="n">
        <v>0.0081895511</v>
      </c>
      <c r="AN1710" s="96" t="n">
        <v>0.00023646921</v>
      </c>
      <c r="AP1710" s="95" t="n">
        <v>0.00037130483</v>
      </c>
      <c r="AQ1710" s="95" t="n">
        <v>0.00033488986</v>
      </c>
      <c r="AR1710" s="95" t="n">
        <v>1.5451495E-005</v>
      </c>
      <c r="AS1710" s="95" t="n">
        <v>2.0963472E-005</v>
      </c>
      <c r="AT1710" s="152" t="n">
        <f aca="false">AW1710+AZ1710+BA1710+BB1710+BC1710+BK1710+BL1710+BP1710</f>
        <v>2.00773296214E-008</v>
      </c>
      <c r="AU1710" s="152" t="n">
        <f aca="false">AX1710+AY1710+BD1710+BE1710+BF1710+BG1710+BH1710+BI1710+BJ1710+BM1710+BQ1710+BR1710</f>
        <v>5.7143102085711E-011</v>
      </c>
      <c r="AV1710" s="153" t="n">
        <f aca="false">BN1710+BO1710</f>
        <v>0.00293606054164</v>
      </c>
      <c r="AW1710" s="154" t="n">
        <v>1.8083342E-008</v>
      </c>
      <c r="AX1710" s="154" t="n">
        <v>5.4561808E-011</v>
      </c>
      <c r="AY1710" s="154" t="n">
        <v>1.4907065E-015</v>
      </c>
      <c r="AZ1710" s="154" t="n">
        <v>0</v>
      </c>
      <c r="BA1710" s="154" t="n">
        <v>0</v>
      </c>
      <c r="BB1710" s="154" t="n">
        <v>1.676408E-012</v>
      </c>
      <c r="BC1710" s="154" t="n">
        <v>1.9741071E-009</v>
      </c>
      <c r="BD1710" s="154" t="n">
        <v>3.823028E-013</v>
      </c>
      <c r="BE1710" s="154" t="n">
        <v>2.167064E-012</v>
      </c>
      <c r="BF1710" s="154" t="n">
        <v>0</v>
      </c>
      <c r="BG1710" s="154" t="n">
        <v>0</v>
      </c>
      <c r="BH1710" s="154" t="n">
        <v>3.0070273E-014</v>
      </c>
      <c r="BI1710" s="154" t="n">
        <v>2.6961344E-016</v>
      </c>
      <c r="BJ1710" s="154" t="n">
        <v>9.6692771E-017</v>
      </c>
      <c r="BK1710" s="154" t="n">
        <v>7.363294E-013</v>
      </c>
      <c r="BL1710" s="154" t="n">
        <v>1.7467784E-011</v>
      </c>
      <c r="BM1710" s="154" t="n">
        <v>0</v>
      </c>
      <c r="BN1710" s="154" t="n">
        <v>1.1824164E-007</v>
      </c>
      <c r="BO1710" s="154" t="n">
        <v>0.0029359423</v>
      </c>
      <c r="BP1710" s="154" t="n">
        <v>0</v>
      </c>
      <c r="BQ1710" s="154" t="n">
        <v>0</v>
      </c>
      <c r="BR1710" s="154" t="n">
        <v>0</v>
      </c>
      <c r="BT1710" s="96" t="n">
        <v>9.955905E-007</v>
      </c>
      <c r="BU1710" s="96" t="n">
        <v>1.4940394E-008</v>
      </c>
      <c r="BV1710" s="96" t="n">
        <v>5.4333142E-007</v>
      </c>
      <c r="BW1710" s="96" t="n">
        <v>5.2733346E-009</v>
      </c>
      <c r="BX1710" s="96" t="n">
        <v>1.879517E-008</v>
      </c>
      <c r="BY1710" s="96" t="n">
        <v>0</v>
      </c>
      <c r="BZ1710" s="96" t="n">
        <v>0</v>
      </c>
      <c r="CA1710" s="96" t="n">
        <v>0</v>
      </c>
      <c r="CB1710" s="96" t="n">
        <v>4.7593278E-009</v>
      </c>
      <c r="CC1710" s="96" t="n">
        <v>3.6553347E-008</v>
      </c>
      <c r="CD1710" s="96" t="n">
        <v>0</v>
      </c>
      <c r="CE1710" s="96" t="n">
        <v>0</v>
      </c>
      <c r="CF1710" s="96" t="n">
        <v>0</v>
      </c>
      <c r="CG1710" s="96" t="n">
        <v>1.2928252E-008</v>
      </c>
      <c r="CH1710" s="96" t="n">
        <v>3.5900925E-007</v>
      </c>
      <c r="CI1710" s="96" t="n">
        <v>1.9842607E-017</v>
      </c>
      <c r="CJ1710" s="96" t="n">
        <v>0</v>
      </c>
      <c r="CL1710" s="155" t="n">
        <v>0</v>
      </c>
      <c r="CM1710" s="155" t="n">
        <v>0.01948636</v>
      </c>
      <c r="CN1710" s="156" t="n">
        <v>0</v>
      </c>
      <c r="CO1710" s="155" t="n">
        <v>1.0222E-005</v>
      </c>
      <c r="CP1710" s="155" t="n">
        <v>1.3573301E-011</v>
      </c>
      <c r="CQ1710" s="155" t="n">
        <v>1.6090451E-009</v>
      </c>
      <c r="CR1710" s="155" t="n">
        <v>8.0544566E-007</v>
      </c>
      <c r="CS1710" s="155" t="n">
        <v>0.0002459539</v>
      </c>
      <c r="CT1710" s="155" t="n">
        <v>0</v>
      </c>
      <c r="CU1710" s="155" t="n">
        <v>0</v>
      </c>
    </row>
    <row r="1711" customFormat="false" ht="13.8" hidden="false" customHeight="false" outlineLevel="0" collapsed="false">
      <c r="A1711" s="0" t="s">
        <v>2598</v>
      </c>
      <c r="B1711" s="26" t="s">
        <v>2584</v>
      </c>
      <c r="C1711" s="88" t="str">
        <f aca="false">MID(A1711,1,12)</f>
        <v>C.050.01.102</v>
      </c>
      <c r="D1711" s="2" t="s">
        <v>2596</v>
      </c>
      <c r="E1711" s="115" t="s">
        <v>2585</v>
      </c>
      <c r="F1711" s="91" t="str">
        <f aca="false">MID(A1711, 21,85)</f>
        <v>Train freight electric (tkm)</v>
      </c>
      <c r="G1711" s="133" t="n">
        <f aca="false">H1711+I1711+J1711+K1711</f>
        <v>0.0018167010346</v>
      </c>
      <c r="H1711" s="149" t="n">
        <f aca="false">N1711+O1711+P1711+Q1711</f>
        <v>5.75644753E-005</v>
      </c>
      <c r="I1711" s="149" t="n">
        <f aca="false">L1711+M1711+R1711+V1711+T1711</f>
        <v>0.000119253501</v>
      </c>
      <c r="J1711" s="150" t="n">
        <f aca="false">S1711+U1711+W1711+X1711</f>
        <v>0.0002882836583</v>
      </c>
      <c r="K1711" s="162" t="n">
        <v>0.0013515994</v>
      </c>
      <c r="L1711" s="157" t="n">
        <v>6.497195E-005</v>
      </c>
      <c r="M1711" s="157" t="n">
        <v>5.4281551E-005</v>
      </c>
      <c r="N1711" s="157" t="n">
        <v>4.9834332E-005</v>
      </c>
      <c r="O1711" s="157" t="n">
        <v>7.7301433E-006</v>
      </c>
      <c r="P1711" s="157" t="n">
        <v>0</v>
      </c>
      <c r="Q1711" s="157" t="n">
        <v>0</v>
      </c>
      <c r="R1711" s="157" t="n">
        <v>0</v>
      </c>
      <c r="S1711" s="157" t="n">
        <v>5.8958683E-006</v>
      </c>
      <c r="T1711" s="157" t="n">
        <v>0</v>
      </c>
      <c r="U1711" s="157" t="n">
        <v>0.00028238779</v>
      </c>
      <c r="V1711" s="157" t="n">
        <v>0</v>
      </c>
      <c r="W1711" s="130" t="n">
        <v>0</v>
      </c>
      <c r="X1711" s="130" t="n">
        <v>0</v>
      </c>
      <c r="Z1711" s="151" t="n">
        <f aca="false">K1711/0.15</f>
        <v>0.00901066266666667</v>
      </c>
      <c r="AB1711" s="163" t="n">
        <f aca="false">K1711</f>
        <v>0.0013515994</v>
      </c>
      <c r="AC1711" s="133" t="n">
        <f aca="false">L1711+M1711+N1711+O1711+P1711+Q1711+R1711</f>
        <v>0.0001768179763</v>
      </c>
      <c r="AD1711" s="133" t="n">
        <f aca="false">L1711+M1711+R1711+W1711</f>
        <v>0.000119253501</v>
      </c>
      <c r="AE1711" s="133" t="n">
        <f aca="false">V1711+L1711+M1711+R1711+T1711</f>
        <v>0.000119253501</v>
      </c>
      <c r="AF1711" s="133" t="n">
        <f aca="false">S1711+U1711+X1711</f>
        <v>0.0002882836583</v>
      </c>
      <c r="AH1711" s="0" t="n">
        <v>0.17198264</v>
      </c>
      <c r="AI1711" s="96" t="n">
        <v>0.10167198</v>
      </c>
      <c r="AJ1711" s="96" t="n">
        <v>0.039123494</v>
      </c>
      <c r="AK1711" s="96" t="n">
        <v>0</v>
      </c>
      <c r="AL1711" s="96" t="n">
        <v>0.0074930749</v>
      </c>
      <c r="AM1711" s="96" t="n">
        <v>0.015864757</v>
      </c>
      <c r="AN1711" s="96" t="n">
        <v>0.0078293359</v>
      </c>
      <c r="AP1711" s="95" t="n">
        <v>0.00017162676</v>
      </c>
      <c r="AQ1711" s="95" t="n">
        <v>0.00016120279</v>
      </c>
      <c r="AR1711" s="95" t="n">
        <v>7.2763389E-006</v>
      </c>
      <c r="AS1711" s="95" t="n">
        <v>3.1476309E-006</v>
      </c>
      <c r="AT1711" s="152" t="n">
        <f aca="false">AW1711+AZ1711+BA1711+BB1711+BC1711+BK1711+BL1711+BP1711</f>
        <v>9.6644361298E-009</v>
      </c>
      <c r="AU1711" s="152" t="n">
        <f aca="false">AX1711+AY1711+BD1711+BE1711+BF1711+BG1711+BH1711+BI1711+BJ1711+BM1711+BQ1711+BR1711</f>
        <v>2.690953775567E-011</v>
      </c>
      <c r="AV1711" s="153" t="n">
        <f aca="false">BN1711+BO1711</f>
        <v>0.0004408446618</v>
      </c>
      <c r="AW1711" s="154" t="n">
        <v>8.3618947E-009</v>
      </c>
      <c r="AX1711" s="154" t="n">
        <v>2.5229855E-011</v>
      </c>
      <c r="AY1711" s="154" t="n">
        <v>6.8931567E-016</v>
      </c>
      <c r="AZ1711" s="154" t="n">
        <v>0</v>
      </c>
      <c r="BA1711" s="154" t="n">
        <v>0</v>
      </c>
      <c r="BB1711" s="154" t="n">
        <v>1.3354298E-012</v>
      </c>
      <c r="BC1711" s="154" t="n">
        <v>1.301206E-009</v>
      </c>
      <c r="BD1711" s="154" t="n">
        <v>3.0454314E-013</v>
      </c>
      <c r="BE1711" s="154" t="n">
        <v>1.3744503E-012</v>
      </c>
      <c r="BF1711" s="154" t="n">
        <v>0</v>
      </c>
      <c r="BG1711" s="154" t="n">
        <v>0</v>
      </c>
      <c r="BH1711" s="154" t="n">
        <v>0</v>
      </c>
      <c r="BI1711" s="154" t="n">
        <v>0</v>
      </c>
      <c r="BJ1711" s="154" t="n">
        <v>0</v>
      </c>
      <c r="BK1711" s="154" t="n">
        <v>0</v>
      </c>
      <c r="BL1711" s="154" t="n">
        <v>0</v>
      </c>
      <c r="BM1711" s="154" t="n">
        <v>0</v>
      </c>
      <c r="BN1711" s="154" t="n">
        <v>6.333118E-007</v>
      </c>
      <c r="BO1711" s="154" t="n">
        <v>0.00044021135</v>
      </c>
      <c r="BP1711" s="154" t="n">
        <v>0</v>
      </c>
      <c r="BQ1711" s="154" t="n">
        <v>0</v>
      </c>
      <c r="BR1711" s="154" t="n">
        <v>0</v>
      </c>
      <c r="BT1711" s="96" t="n">
        <v>4.5645948E-007</v>
      </c>
      <c r="BU1711" s="96" t="n">
        <v>9.4758754E-009</v>
      </c>
      <c r="BV1711" s="96" t="n">
        <v>2.5124118E-007</v>
      </c>
      <c r="BW1711" s="96" t="n">
        <v>2.3725486E-011</v>
      </c>
      <c r="BX1711" s="96" t="n">
        <v>1.4724702E-008</v>
      </c>
      <c r="BY1711" s="96" t="n">
        <v>0</v>
      </c>
      <c r="BZ1711" s="96" t="n">
        <v>0</v>
      </c>
      <c r="CA1711" s="96" t="n">
        <v>0</v>
      </c>
      <c r="CB1711" s="96" t="n">
        <v>0</v>
      </c>
      <c r="CC1711" s="96" t="n">
        <v>7.2374996E-011</v>
      </c>
      <c r="CD1711" s="96" t="n">
        <v>0</v>
      </c>
      <c r="CE1711" s="96" t="n">
        <v>0</v>
      </c>
      <c r="CF1711" s="96" t="n">
        <v>0</v>
      </c>
      <c r="CG1711" s="96" t="n">
        <v>1.0141212E-008</v>
      </c>
      <c r="CH1711" s="96" t="n">
        <v>1.7078041E-007</v>
      </c>
      <c r="CI1711" s="96" t="n">
        <v>7.4766927E-015</v>
      </c>
      <c r="CJ1711" s="96" t="n">
        <v>0</v>
      </c>
      <c r="CL1711" s="155" t="n">
        <v>0</v>
      </c>
      <c r="CM1711" s="155" t="n">
        <v>0.0090106624</v>
      </c>
      <c r="CN1711" s="156" t="n">
        <v>0</v>
      </c>
      <c r="CO1711" s="155" t="n">
        <v>6.4832559E-006</v>
      </c>
      <c r="CP1711" s="155" t="n">
        <v>0</v>
      </c>
      <c r="CQ1711" s="155" t="n">
        <v>0</v>
      </c>
      <c r="CR1711" s="155" t="n">
        <v>5.8897056E-007</v>
      </c>
      <c r="CS1711" s="155" t="n">
        <v>0</v>
      </c>
      <c r="CT1711" s="155" t="n">
        <v>0</v>
      </c>
      <c r="CU1711" s="155" t="n">
        <v>0</v>
      </c>
    </row>
    <row r="1712" customFormat="false" ht="13.8" hidden="false" customHeight="false" outlineLevel="0" collapsed="false">
      <c r="A1712" s="0" t="s">
        <v>2599</v>
      </c>
      <c r="B1712" s="26" t="s">
        <v>2584</v>
      </c>
      <c r="C1712" s="88" t="str">
        <f aca="false">MID(A1712,1,12)</f>
        <v>C.050.01.103</v>
      </c>
      <c r="D1712" s="2" t="s">
        <v>2596</v>
      </c>
      <c r="E1712" s="115" t="s">
        <v>2591</v>
      </c>
      <c r="F1712" s="91" t="str">
        <f aca="false">MID(A1712, 21,85)</f>
        <v>Passenger-kilometer per train</v>
      </c>
      <c r="G1712" s="133" t="n">
        <f aca="false">H1712+I1712+J1712+K1712</f>
        <v>0.008175154502</v>
      </c>
      <c r="H1712" s="149" t="n">
        <f aca="false">N1712+O1712+P1712+Q1712</f>
        <v>0.000259040145</v>
      </c>
      <c r="I1712" s="149" t="n">
        <f aca="false">L1712+M1712+R1712+V1712+T1712</f>
        <v>0.00053664075</v>
      </c>
      <c r="J1712" s="150" t="n">
        <f aca="false">S1712+U1712+W1712+X1712</f>
        <v>0.001297276507</v>
      </c>
      <c r="K1712" s="149" t="n">
        <v>0.0060821971</v>
      </c>
      <c r="L1712" s="130" t="n">
        <v>0.00029237377</v>
      </c>
      <c r="M1712" s="130" t="n">
        <v>0.00024426698</v>
      </c>
      <c r="N1712" s="130" t="n">
        <v>0.0002242545</v>
      </c>
      <c r="O1712" s="157" t="n">
        <v>3.4785645E-005</v>
      </c>
      <c r="P1712" s="157" t="n">
        <v>0</v>
      </c>
      <c r="Q1712" s="157" t="n">
        <v>0</v>
      </c>
      <c r="R1712" s="157" t="n">
        <v>0</v>
      </c>
      <c r="S1712" s="157" t="n">
        <v>2.6531407E-005</v>
      </c>
      <c r="T1712" s="130" t="n">
        <v>0</v>
      </c>
      <c r="U1712" s="157" t="n">
        <v>0.0012707451</v>
      </c>
      <c r="V1712" s="157" t="n">
        <v>0</v>
      </c>
      <c r="W1712" s="130" t="n">
        <v>0</v>
      </c>
      <c r="X1712" s="130" t="n">
        <v>0</v>
      </c>
      <c r="Z1712" s="151" t="n">
        <f aca="false">K1712/0.15</f>
        <v>0.0405479806666667</v>
      </c>
      <c r="AB1712" s="133" t="n">
        <f aca="false">K1712</f>
        <v>0.0060821971</v>
      </c>
      <c r="AC1712" s="133" t="n">
        <f aca="false">L1712+M1712+N1712+O1712+P1712+Q1712+R1712</f>
        <v>0.000795680895</v>
      </c>
      <c r="AD1712" s="133" t="n">
        <f aca="false">L1712+M1712+R1712+W1712</f>
        <v>0.00053664075</v>
      </c>
      <c r="AE1712" s="133" t="n">
        <f aca="false">V1712+L1712+M1712+R1712+T1712</f>
        <v>0.00053664075</v>
      </c>
      <c r="AF1712" s="133" t="n">
        <f aca="false">S1712+U1712+X1712</f>
        <v>0.001297276507</v>
      </c>
      <c r="AH1712" s="0" t="n">
        <v>0.77392189</v>
      </c>
      <c r="AI1712" s="96" t="n">
        <v>0.45752391</v>
      </c>
      <c r="AJ1712" s="96" t="n">
        <v>0.17605572</v>
      </c>
      <c r="AK1712" s="96" t="n">
        <v>0</v>
      </c>
      <c r="AL1712" s="96" t="n">
        <v>0.033718837</v>
      </c>
      <c r="AM1712" s="96" t="n">
        <v>0.071391408</v>
      </c>
      <c r="AN1712" s="96" t="n">
        <v>0.035232012</v>
      </c>
      <c r="AP1712" s="95" t="n">
        <v>0.00077232044</v>
      </c>
      <c r="AQ1712" s="95" t="n">
        <v>0.00072541257</v>
      </c>
      <c r="AR1712" s="95" t="n">
        <v>3.2743525E-005</v>
      </c>
      <c r="AS1712" s="95" t="n">
        <v>1.4164339E-005</v>
      </c>
      <c r="AT1712" s="152" t="n">
        <f aca="false">AW1712+AZ1712+BA1712+BB1712+BC1712+BK1712+BL1712+BP1712</f>
        <v>4.34899622342E-008</v>
      </c>
      <c r="AU1712" s="152" t="n">
        <f aca="false">AX1712+AY1712+BD1712+BE1712+BF1712+BG1712+BH1712+BI1712+BJ1712+BM1712+BQ1712+BR1712</f>
        <v>1.210929222205E-010</v>
      </c>
      <c r="AV1712" s="153" t="n">
        <f aca="false">BN1712+BO1712</f>
        <v>0.0019838010031</v>
      </c>
      <c r="AW1712" s="154" t="n">
        <v>3.7628526E-008</v>
      </c>
      <c r="AX1712" s="154" t="n">
        <v>1.1353435E-010</v>
      </c>
      <c r="AY1712" s="154" t="n">
        <v>3.1019205E-015</v>
      </c>
      <c r="AZ1712" s="154" t="n">
        <v>0</v>
      </c>
      <c r="BA1712" s="154" t="n">
        <v>0</v>
      </c>
      <c r="BB1712" s="154" t="n">
        <v>6.0094342E-012</v>
      </c>
      <c r="BC1712" s="154" t="n">
        <v>5.8554268E-009</v>
      </c>
      <c r="BD1712" s="154" t="n">
        <v>1.3704441E-012</v>
      </c>
      <c r="BE1712" s="154" t="n">
        <v>6.1850262E-012</v>
      </c>
      <c r="BF1712" s="154" t="n">
        <v>0</v>
      </c>
      <c r="BG1712" s="154" t="n">
        <v>0</v>
      </c>
      <c r="BH1712" s="154" t="n">
        <v>0</v>
      </c>
      <c r="BI1712" s="154" t="n">
        <v>0</v>
      </c>
      <c r="BJ1712" s="154" t="n">
        <v>0</v>
      </c>
      <c r="BK1712" s="154" t="n">
        <v>0</v>
      </c>
      <c r="BL1712" s="154" t="n">
        <v>0</v>
      </c>
      <c r="BM1712" s="154" t="n">
        <v>0</v>
      </c>
      <c r="BN1712" s="154" t="n">
        <v>2.8499031E-006</v>
      </c>
      <c r="BO1712" s="154" t="n">
        <v>0.0019809511</v>
      </c>
      <c r="BP1712" s="154" t="n">
        <v>0</v>
      </c>
      <c r="BQ1712" s="154" t="n">
        <v>0</v>
      </c>
      <c r="BR1712" s="154" t="n">
        <v>0</v>
      </c>
      <c r="BT1712" s="96" t="n">
        <v>2.0540677E-006</v>
      </c>
      <c r="BU1712" s="96" t="n">
        <v>4.2641439E-008</v>
      </c>
      <c r="BV1712" s="96" t="n">
        <v>1.1305853E-006</v>
      </c>
      <c r="BW1712" s="96" t="n">
        <v>1.0676469E-010</v>
      </c>
      <c r="BX1712" s="96" t="n">
        <v>6.626116E-008</v>
      </c>
      <c r="BY1712" s="96" t="n">
        <v>0</v>
      </c>
      <c r="BZ1712" s="96" t="n">
        <v>0</v>
      </c>
      <c r="CA1712" s="96" t="n">
        <v>0</v>
      </c>
      <c r="CB1712" s="96" t="n">
        <v>0</v>
      </c>
      <c r="CC1712" s="96" t="n">
        <v>3.2568748E-010</v>
      </c>
      <c r="CD1712" s="96" t="n">
        <v>0</v>
      </c>
      <c r="CE1712" s="96" t="n">
        <v>0</v>
      </c>
      <c r="CF1712" s="96" t="n">
        <v>0</v>
      </c>
      <c r="CG1712" s="96" t="n">
        <v>4.5635455E-008</v>
      </c>
      <c r="CH1712" s="96" t="n">
        <v>7.6851184E-007</v>
      </c>
      <c r="CI1712" s="96" t="n">
        <v>3.3645117E-014</v>
      </c>
      <c r="CJ1712" s="96" t="n">
        <v>0</v>
      </c>
      <c r="CL1712" s="155" t="n">
        <v>0</v>
      </c>
      <c r="CM1712" s="155" t="n">
        <v>0.040547981</v>
      </c>
      <c r="CN1712" s="156" t="n">
        <v>0</v>
      </c>
      <c r="CO1712" s="155" t="n">
        <v>2.9174652E-005</v>
      </c>
      <c r="CP1712" s="155" t="n">
        <v>0</v>
      </c>
      <c r="CQ1712" s="155" t="n">
        <v>0</v>
      </c>
      <c r="CR1712" s="155" t="n">
        <v>2.6503675E-006</v>
      </c>
      <c r="CS1712" s="155" t="n">
        <v>0</v>
      </c>
      <c r="CT1712" s="155" t="n">
        <v>0</v>
      </c>
      <c r="CU1712" s="155" t="n">
        <v>0</v>
      </c>
    </row>
    <row r="1713" customFormat="false" ht="13.8" hidden="false" customHeight="false" outlineLevel="0" collapsed="false">
      <c r="B1713" s="26"/>
      <c r="C1713" s="88"/>
      <c r="D1713" s="3" t="s">
        <v>2600</v>
      </c>
      <c r="E1713" s="115"/>
      <c r="J1713" s="158"/>
      <c r="O1713" s="102"/>
      <c r="P1713" s="102"/>
      <c r="Q1713" s="102"/>
      <c r="R1713" s="102"/>
      <c r="S1713" s="102"/>
      <c r="U1713" s="102"/>
      <c r="V1713" s="102"/>
      <c r="AT1713" s="102"/>
      <c r="AU1713" s="102"/>
      <c r="AV1713" s="159"/>
      <c r="CN1713" s="160"/>
    </row>
    <row r="1714" customFormat="false" ht="13.8" hidden="false" customHeight="false" outlineLevel="0" collapsed="false">
      <c r="A1714" s="0" t="s">
        <v>2601</v>
      </c>
      <c r="B1714" s="26" t="s">
        <v>2584</v>
      </c>
      <c r="C1714" s="88" t="str">
        <f aca="false">MID(A1714,1,12)</f>
        <v>C.060.01.103</v>
      </c>
      <c r="D1714" s="2" t="s">
        <v>2600</v>
      </c>
      <c r="E1714" s="115" t="s">
        <v>2585</v>
      </c>
      <c r="F1714" s="91" t="str">
        <f aca="false">MID(A1714, 21,85)</f>
        <v>Tractor (240 pk) - B7 diesel</v>
      </c>
      <c r="G1714" s="133" t="n">
        <f aca="false">H1714+I1714+J1714+K1714</f>
        <v>0.05651491725</v>
      </c>
      <c r="H1714" s="149" t="n">
        <f aca="false">N1714+O1714+P1714+Q1714</f>
        <v>0.00140823386</v>
      </c>
      <c r="I1714" s="149" t="n">
        <f aca="false">L1714+M1714+R1714+V1714+T1714</f>
        <v>0.00295900983</v>
      </c>
      <c r="J1714" s="150" t="n">
        <f aca="false">S1714+U1714+W1714+X1714</f>
        <v>0.01900637356</v>
      </c>
      <c r="K1714" s="149" t="n">
        <v>0.0331413</v>
      </c>
      <c r="L1714" s="157" t="n">
        <v>0.0011614919</v>
      </c>
      <c r="M1714" s="157" t="n">
        <v>0.0011815982</v>
      </c>
      <c r="N1714" s="157" t="n">
        <v>0.000709308</v>
      </c>
      <c r="O1714" s="157" t="n">
        <v>8.218896E-005</v>
      </c>
      <c r="P1714" s="157" t="n">
        <v>1.82561E-005</v>
      </c>
      <c r="Q1714" s="157" t="n">
        <v>0.0005984808</v>
      </c>
      <c r="R1714" s="157" t="n">
        <v>0.00050654246</v>
      </c>
      <c r="S1714" s="157" t="n">
        <v>1.597956E-005</v>
      </c>
      <c r="T1714" s="157" t="n">
        <v>0</v>
      </c>
      <c r="U1714" s="157" t="n">
        <v>0.018990394</v>
      </c>
      <c r="V1714" s="157" t="n">
        <v>0.00010937727</v>
      </c>
      <c r="W1714" s="157" t="n">
        <v>0</v>
      </c>
      <c r="X1714" s="130" t="n">
        <v>0</v>
      </c>
      <c r="Z1714" s="151" t="n">
        <f aca="false">K1714/0.15</f>
        <v>0.220942</v>
      </c>
      <c r="AB1714" s="133" t="n">
        <f aca="false">K1714</f>
        <v>0.0331413</v>
      </c>
      <c r="AC1714" s="133" t="n">
        <f aca="false">L1714+M1714+N1714+O1714+P1714+Q1714+R1714</f>
        <v>0.00425786642</v>
      </c>
      <c r="AD1714" s="133" t="n">
        <f aca="false">L1714+M1714+R1714+W1714</f>
        <v>0.00284963256</v>
      </c>
      <c r="AE1714" s="133" t="n">
        <f aca="false">V1714+L1714+M1714+R1714+T1714</f>
        <v>0.00295900983</v>
      </c>
      <c r="AF1714" s="133" t="n">
        <f aca="false">S1714+U1714+X1714</f>
        <v>0.01900637356</v>
      </c>
      <c r="AH1714" s="0" t="n">
        <v>3.43438</v>
      </c>
      <c r="AI1714" s="96" t="n">
        <v>3.3288565</v>
      </c>
      <c r="AJ1714" s="96" t="n">
        <v>0.0099868773</v>
      </c>
      <c r="AK1714" s="96" t="n">
        <v>0</v>
      </c>
      <c r="AL1714" s="96" t="n">
        <v>0</v>
      </c>
      <c r="AM1714" s="96" t="n">
        <v>0.092855505</v>
      </c>
      <c r="AN1714" s="96" t="n">
        <v>0.0026811565</v>
      </c>
      <c r="AP1714" s="95" t="n">
        <v>0.0042099618</v>
      </c>
      <c r="AQ1714" s="95" t="n">
        <v>0.0037970783</v>
      </c>
      <c r="AR1714" s="95" t="n">
        <v>0.00017519353</v>
      </c>
      <c r="AS1714" s="95" t="n">
        <v>0.00023768993</v>
      </c>
      <c r="AT1714" s="152" t="n">
        <f aca="false">AW1714+AZ1714+BA1714+BB1714+BC1714+BK1714+BL1714+BP1714</f>
        <v>2.276425891162E-007</v>
      </c>
      <c r="AU1714" s="152" t="n">
        <f aca="false">AX1714+AY1714+BD1714+BE1714+BF1714+BG1714+BH1714+BI1714+BJ1714+BM1714+BQ1714+BR1714</f>
        <v>6.479050608191E-010</v>
      </c>
      <c r="AV1714" s="153" t="n">
        <f aca="false">BN1714+BO1714</f>
        <v>0.033289905658</v>
      </c>
      <c r="AW1714" s="154" t="n">
        <v>2.0503418E-007</v>
      </c>
      <c r="AX1714" s="154" t="n">
        <v>6.186376E-010</v>
      </c>
      <c r="AY1714" s="154" t="n">
        <v>1.6902063E-014</v>
      </c>
      <c r="AZ1714" s="154" t="n">
        <v>0</v>
      </c>
      <c r="BA1714" s="154" t="n">
        <v>0</v>
      </c>
      <c r="BB1714" s="154" t="n">
        <v>1.90076E-011</v>
      </c>
      <c r="BC1714" s="154" t="n">
        <v>2.2382998E-008</v>
      </c>
      <c r="BD1714" s="154" t="n">
        <v>4.33466E-012</v>
      </c>
      <c r="BE1714" s="154" t="n">
        <v>2.45708E-011</v>
      </c>
      <c r="BF1714" s="154" t="n">
        <v>0</v>
      </c>
      <c r="BG1714" s="154" t="n">
        <v>0</v>
      </c>
      <c r="BH1714" s="154" t="n">
        <v>3.4094547E-013</v>
      </c>
      <c r="BI1714" s="154" t="n">
        <v>3.0569554E-015</v>
      </c>
      <c r="BJ1714" s="154" t="n">
        <v>1.0963307E-015</v>
      </c>
      <c r="BK1714" s="154" t="n">
        <v>8.3487162E-012</v>
      </c>
      <c r="BL1714" s="154" t="n">
        <v>1.980548E-010</v>
      </c>
      <c r="BM1714" s="154" t="n">
        <v>0</v>
      </c>
      <c r="BN1714" s="154" t="n">
        <v>1.340658E-006</v>
      </c>
      <c r="BO1714" s="154" t="n">
        <v>0.033288565</v>
      </c>
      <c r="BP1714" s="154" t="n">
        <v>0</v>
      </c>
      <c r="BQ1714" s="154" t="n">
        <v>0</v>
      </c>
      <c r="BR1714" s="154" t="n">
        <v>0</v>
      </c>
      <c r="BT1714" s="96" t="n">
        <v>1.1288294E-005</v>
      </c>
      <c r="BU1714" s="96" t="n">
        <v>1.6939852E-007</v>
      </c>
      <c r="BV1714" s="96" t="n">
        <v>6.1604492E-006</v>
      </c>
      <c r="BW1714" s="96" t="n">
        <v>5.9790597E-008</v>
      </c>
      <c r="BX1714" s="96" t="n">
        <v>2.1310509E-007</v>
      </c>
      <c r="BY1714" s="96" t="n">
        <v>0</v>
      </c>
      <c r="BZ1714" s="96" t="n">
        <v>0</v>
      </c>
      <c r="CA1714" s="96" t="n">
        <v>0</v>
      </c>
      <c r="CB1714" s="96" t="n">
        <v>5.3962638E-008</v>
      </c>
      <c r="CC1714" s="96" t="n">
        <v>4.1445245E-007</v>
      </c>
      <c r="CD1714" s="96" t="n">
        <v>0</v>
      </c>
      <c r="CE1714" s="96" t="n">
        <v>0</v>
      </c>
      <c r="CF1714" s="96" t="n">
        <v>0</v>
      </c>
      <c r="CG1714" s="96" t="n">
        <v>1.4658427E-007</v>
      </c>
      <c r="CH1714" s="96" t="n">
        <v>4.070551E-006</v>
      </c>
      <c r="CI1714" s="96" t="n">
        <v>2.2498123E-016</v>
      </c>
      <c r="CJ1714" s="96" t="n">
        <v>0</v>
      </c>
      <c r="CL1714" s="155" t="n">
        <v>0</v>
      </c>
      <c r="CM1714" s="155" t="n">
        <v>0.220942</v>
      </c>
      <c r="CN1714" s="156" t="n">
        <v>0</v>
      </c>
      <c r="CO1714" s="155" t="n">
        <v>0.0001159</v>
      </c>
      <c r="CP1714" s="155" t="n">
        <v>1.5389802E-010</v>
      </c>
      <c r="CQ1714" s="155" t="n">
        <v>1.824382E-008</v>
      </c>
      <c r="CR1714" s="155" t="n">
        <v>9.1323765E-006</v>
      </c>
      <c r="CS1714" s="155" t="n">
        <v>0.0027886967</v>
      </c>
      <c r="CT1714" s="155" t="n">
        <v>0</v>
      </c>
      <c r="CU1714" s="155" t="n">
        <v>0</v>
      </c>
    </row>
    <row r="1715" customFormat="false" ht="13.8" hidden="false" customHeight="false" outlineLevel="0" collapsed="false">
      <c r="A1715" s="0" t="s">
        <v>2602</v>
      </c>
      <c r="B1715" s="26" t="s">
        <v>2584</v>
      </c>
      <c r="C1715" s="88" t="str">
        <f aca="false">MID(A1715,1,12)</f>
        <v>C.060.01.104</v>
      </c>
      <c r="D1715" s="2" t="s">
        <v>2600</v>
      </c>
      <c r="E1715" s="115" t="s">
        <v>919</v>
      </c>
      <c r="F1715" s="91" t="str">
        <f aca="false">MID(A1715, 21,85)</f>
        <v>Truck +trailer  Euro 6 - B7 diesel (output per meter)</v>
      </c>
      <c r="G1715" s="133" t="n">
        <f aca="false">H1715+I1715+J1715+K1715</f>
        <v>0.000305141640686973</v>
      </c>
      <c r="H1715" s="149" t="n">
        <f aca="false">N1715+O1715+P1715+Q1715</f>
        <v>3.2653814205E-005</v>
      </c>
      <c r="I1715" s="149" t="n">
        <f aca="false">L1715+M1715+R1715+V1715+T1715</f>
        <v>4.278066761E-005</v>
      </c>
      <c r="J1715" s="150" t="n">
        <f aca="false">S1715+U1715+W1715+X1715</f>
        <v>7.48863288719733E-005</v>
      </c>
      <c r="K1715" s="149" t="n">
        <v>0.00015482083</v>
      </c>
      <c r="L1715" s="157" t="n">
        <v>8.445529E-006</v>
      </c>
      <c r="M1715" s="157" t="n">
        <v>1.5912864E-005</v>
      </c>
      <c r="N1715" s="157" t="n">
        <v>1.3546208E-005</v>
      </c>
      <c r="O1715" s="157" t="n">
        <v>1.6702961E-005</v>
      </c>
      <c r="P1715" s="157" t="n">
        <v>8.3680805E-008</v>
      </c>
      <c r="Q1715" s="157" t="n">
        <v>2.3209644E-006</v>
      </c>
      <c r="R1715" s="157" t="n">
        <v>2.1668276E-006</v>
      </c>
      <c r="S1715" s="157" t="n">
        <v>1.3398866E-006</v>
      </c>
      <c r="T1715" s="157" t="n">
        <v>1.5835339E-005</v>
      </c>
      <c r="U1715" s="157" t="n">
        <v>7.351717E-005</v>
      </c>
      <c r="V1715" s="157" t="n">
        <v>4.2010801E-007</v>
      </c>
      <c r="W1715" s="157" t="n">
        <v>2.9272002E-008</v>
      </c>
      <c r="X1715" s="130" t="n">
        <v>2.6997325E-013</v>
      </c>
      <c r="Z1715" s="151" t="n">
        <f aca="false">K1715/0.15</f>
        <v>0.00103213886666667</v>
      </c>
      <c r="AB1715" s="133" t="n">
        <f aca="false">K1715</f>
        <v>0.00015482083</v>
      </c>
      <c r="AC1715" s="133" t="n">
        <f aca="false">L1715+M1715+N1715+O1715+P1715+Q1715+R1715</f>
        <v>5.9179034805E-005</v>
      </c>
      <c r="AD1715" s="133" t="n">
        <f aca="false">L1715+M1715+R1715+W1715</f>
        <v>2.6554492602E-005</v>
      </c>
      <c r="AE1715" s="133" t="n">
        <f aca="false">V1715+L1715+M1715+R1715+T1715</f>
        <v>4.278066761E-005</v>
      </c>
      <c r="AF1715" s="133" t="n">
        <f aca="false">S1715+U1715+X1715</f>
        <v>7.48570568699733E-005</v>
      </c>
      <c r="AH1715" s="0" t="n">
        <v>0.017660325</v>
      </c>
      <c r="AI1715" s="96" t="n">
        <v>0.016452235</v>
      </c>
      <c r="AJ1715" s="96" t="n">
        <v>0.00011111114</v>
      </c>
      <c r="AK1715" s="96" t="n">
        <v>0</v>
      </c>
      <c r="AL1715" s="96" t="n">
        <v>0.00069807664</v>
      </c>
      <c r="AM1715" s="96" t="n">
        <v>0.00037136258</v>
      </c>
      <c r="AN1715" s="96" t="n">
        <v>2.7540297E-005</v>
      </c>
      <c r="AP1715" s="95" t="n">
        <v>2.2265616E-005</v>
      </c>
      <c r="AQ1715" s="95" t="n">
        <v>2.018729E-005</v>
      </c>
      <c r="AR1715" s="95" t="n">
        <v>9.1132643E-007</v>
      </c>
      <c r="AS1715" s="95" t="n">
        <v>1.1669986E-006</v>
      </c>
      <c r="AT1715" s="152" t="n">
        <f aca="false">AW1715+AZ1715+BA1715+BB1715+BC1715+BK1715+BL1715+BP1715</f>
        <v>1.210269217184E-009</v>
      </c>
      <c r="AU1715" s="152" t="n">
        <f aca="false">AX1715+AY1715+BD1715+BE1715+BF1715+BG1715+BH1715+BI1715+BJ1715+BM1715+BQ1715+BR1715</f>
        <v>3.37029006206592E-012</v>
      </c>
      <c r="AV1715" s="153" t="n">
        <f aca="false">BN1715+BO1715</f>
        <v>0.00016344517997</v>
      </c>
      <c r="AW1715" s="154" t="n">
        <v>9.5805207E-010</v>
      </c>
      <c r="AX1715" s="154" t="n">
        <v>2.8906656E-012</v>
      </c>
      <c r="AY1715" s="154" t="n">
        <v>7.8977084E-017</v>
      </c>
      <c r="AZ1715" s="154" t="n">
        <v>3.8144563E-014</v>
      </c>
      <c r="BA1715" s="154" t="n">
        <v>0</v>
      </c>
      <c r="BB1715" s="154" t="n">
        <v>1.3497083E-012</v>
      </c>
      <c r="BC1715" s="154" t="n">
        <v>2.4972206E-010</v>
      </c>
      <c r="BD1715" s="154" t="n">
        <v>2.0396068E-013</v>
      </c>
      <c r="BE1715" s="154" t="n">
        <v>2.7376063E-013</v>
      </c>
      <c r="BF1715" s="154" t="n">
        <v>4.3583581E-016</v>
      </c>
      <c r="BG1715" s="154" t="n">
        <v>6.4732632E-018</v>
      </c>
      <c r="BH1715" s="154" t="n">
        <v>1.3224327E-015</v>
      </c>
      <c r="BI1715" s="154" t="n">
        <v>4.8169178E-017</v>
      </c>
      <c r="BJ1715" s="154" t="n">
        <v>1.1263666E-017</v>
      </c>
      <c r="BK1715" s="154" t="n">
        <v>6.1467621E-014</v>
      </c>
      <c r="BL1715" s="154" t="n">
        <v>1.0457667E-012</v>
      </c>
      <c r="BM1715" s="154" t="n">
        <v>3.6472038E-022</v>
      </c>
      <c r="BN1715" s="154" t="n">
        <v>1.1123997E-007</v>
      </c>
      <c r="BO1715" s="154" t="n">
        <v>0.00016333394</v>
      </c>
      <c r="BP1715" s="154" t="n">
        <v>0</v>
      </c>
      <c r="BQ1715" s="154" t="n">
        <v>0</v>
      </c>
      <c r="BR1715" s="154" t="n">
        <v>0</v>
      </c>
      <c r="BT1715" s="96" t="n">
        <v>6.0011526E-008</v>
      </c>
      <c r="BU1715" s="96" t="n">
        <v>2.2835783E-009</v>
      </c>
      <c r="BV1715" s="96" t="n">
        <v>2.8778771E-008</v>
      </c>
      <c r="BW1715" s="96" t="n">
        <v>2.5682247E-010</v>
      </c>
      <c r="BX1715" s="96" t="n">
        <v>1.8630608E-009</v>
      </c>
      <c r="BY1715" s="96" t="n">
        <v>7.851101E-010</v>
      </c>
      <c r="BZ1715" s="96" t="n">
        <v>1.0711176E-011</v>
      </c>
      <c r="CA1715" s="96" t="n">
        <v>1.1824471E-009</v>
      </c>
      <c r="CB1715" s="96" t="n">
        <v>2.2663494E-010</v>
      </c>
      <c r="CC1715" s="96" t="n">
        <v>1.6166722E-009</v>
      </c>
      <c r="CD1715" s="96" t="n">
        <v>0</v>
      </c>
      <c r="CE1715" s="96" t="n">
        <v>8.065326E-019</v>
      </c>
      <c r="CF1715" s="96" t="n">
        <v>6.6038575E-015</v>
      </c>
      <c r="CG1715" s="96" t="n">
        <v>2.6667907E-009</v>
      </c>
      <c r="CH1715" s="96" t="n">
        <v>2.019232E-008</v>
      </c>
      <c r="CI1715" s="96" t="n">
        <v>1.48601E-010</v>
      </c>
      <c r="CJ1715" s="96" t="n">
        <v>0</v>
      </c>
      <c r="CL1715" s="155" t="n">
        <v>5.5895951E-015</v>
      </c>
      <c r="CM1715" s="155" t="n">
        <v>0.0010322414</v>
      </c>
      <c r="CN1715" s="156" t="n">
        <v>3.2533873E-005</v>
      </c>
      <c r="CO1715" s="155" t="n">
        <v>1.7410626E-006</v>
      </c>
      <c r="CP1715" s="155" t="n">
        <v>6.0623164E-013</v>
      </c>
      <c r="CQ1715" s="155" t="n">
        <v>7.0921676E-011</v>
      </c>
      <c r="CR1715" s="155" t="n">
        <v>7.4991759E-008</v>
      </c>
      <c r="CS1715" s="155" t="n">
        <v>2.639581E-005</v>
      </c>
      <c r="CT1715" s="155" t="n">
        <v>2.9202633E-010</v>
      </c>
      <c r="CU1715" s="155" t="n">
        <v>2.7618637E-007</v>
      </c>
    </row>
    <row r="1716" customFormat="false" ht="13.8" hidden="false" customHeight="false" outlineLevel="0" collapsed="false">
      <c r="A1716" s="0" t="s">
        <v>2603</v>
      </c>
      <c r="B1716" s="26" t="s">
        <v>2584</v>
      </c>
      <c r="C1716" s="88" t="str">
        <f aca="false">MID(A1716,1,12)</f>
        <v>C.060.01.105</v>
      </c>
      <c r="D1716" s="2" t="s">
        <v>2600</v>
      </c>
      <c r="E1716" s="115" t="s">
        <v>2585</v>
      </c>
      <c r="F1716" s="91" t="str">
        <f aca="false">MID(A1716, 21,85)</f>
        <v>Truck+container 28 tonne net B7(min weight/volume ratio 0.41 t/m3) (tkm)</v>
      </c>
      <c r="G1716" s="133" t="n">
        <f aca="false">H1716+I1716+J1716+K1716</f>
        <v>0.0217958317089838</v>
      </c>
      <c r="H1716" s="149" t="n">
        <f aca="false">N1716+O1716+P1716+Q1716</f>
        <v>0.0023324152604</v>
      </c>
      <c r="I1716" s="149" t="n">
        <f aca="false">L1716+M1716+R1716+V1716+T1716</f>
        <v>0.003055761885</v>
      </c>
      <c r="J1716" s="150" t="n">
        <f aca="false">S1716+U1716+W1716+X1716</f>
        <v>0.0053490235635838</v>
      </c>
      <c r="K1716" s="149" t="n">
        <v>0.011058631</v>
      </c>
      <c r="L1716" s="130" t="n">
        <v>0.00060325207</v>
      </c>
      <c r="M1716" s="130" t="n">
        <v>0.0011366331</v>
      </c>
      <c r="N1716" s="130" t="n">
        <v>0.00096758629</v>
      </c>
      <c r="O1716" s="157" t="n">
        <v>0.0011930686</v>
      </c>
      <c r="P1716" s="157" t="n">
        <v>5.9772004E-006</v>
      </c>
      <c r="Q1716" s="157" t="n">
        <v>0.00016578317</v>
      </c>
      <c r="R1716" s="157" t="n">
        <v>0.0001547734</v>
      </c>
      <c r="S1716" s="157" t="n">
        <v>9.5706187E-005</v>
      </c>
      <c r="T1716" s="130" t="n">
        <v>0.0011310956</v>
      </c>
      <c r="U1716" s="157" t="n">
        <v>0.0052512265</v>
      </c>
      <c r="V1716" s="157" t="n">
        <v>3.0007715E-005</v>
      </c>
      <c r="W1716" s="157" t="n">
        <v>2.0908573E-006</v>
      </c>
      <c r="X1716" s="130" t="n">
        <v>1.9283804E-011</v>
      </c>
      <c r="Z1716" s="151" t="n">
        <f aca="false">K1716/0.15</f>
        <v>0.0737242066666667</v>
      </c>
      <c r="AB1716" s="133" t="n">
        <f aca="false">K1716</f>
        <v>0.011058631</v>
      </c>
      <c r="AC1716" s="133" t="n">
        <f aca="false">L1716+M1716+N1716+O1716+P1716+Q1716+R1716</f>
        <v>0.0042270738304</v>
      </c>
      <c r="AD1716" s="133" t="n">
        <f aca="false">L1716+M1716+R1716+W1716</f>
        <v>0.0018967494273</v>
      </c>
      <c r="AE1716" s="133" t="n">
        <f aca="false">V1716+L1716+M1716+R1716+T1716</f>
        <v>0.003055761885</v>
      </c>
      <c r="AF1716" s="133" t="n">
        <f aca="false">S1716+U1716+X1716</f>
        <v>0.0053469327062838</v>
      </c>
      <c r="AH1716" s="0" t="n">
        <v>1.2614518</v>
      </c>
      <c r="AI1716" s="96" t="n">
        <v>1.1751596</v>
      </c>
      <c r="AJ1716" s="96" t="n">
        <v>0.0079365099</v>
      </c>
      <c r="AK1716" s="96" t="n">
        <v>0</v>
      </c>
      <c r="AL1716" s="96" t="n">
        <v>0.049862617</v>
      </c>
      <c r="AM1716" s="96" t="n">
        <v>0.026525899</v>
      </c>
      <c r="AN1716" s="96" t="n">
        <v>0.0019671641</v>
      </c>
      <c r="AP1716" s="95" t="n">
        <v>0.0015904011</v>
      </c>
      <c r="AQ1716" s="95" t="n">
        <v>0.0014419493</v>
      </c>
      <c r="AR1716" s="95" t="n">
        <v>6.5094745E-005</v>
      </c>
      <c r="AS1716" s="95" t="n">
        <v>8.3357043E-005</v>
      </c>
      <c r="AT1716" s="152" t="n">
        <f aca="false">AW1716+AZ1716+BA1716+BB1716+BC1716+BK1716+BL1716+BP1716</f>
        <v>8.6447801511E-008</v>
      </c>
      <c r="AU1716" s="152" t="n">
        <f aca="false">AX1716+AY1716+BD1716+BE1716+BF1716+BG1716+BH1716+BI1716+BJ1716+BM1716+BQ1716+BR1716</f>
        <v>2.40735000434472E-010</v>
      </c>
      <c r="AV1716" s="153" t="n">
        <f aca="false">BN1716+BO1716</f>
        <v>0.0116746557118</v>
      </c>
      <c r="AW1716" s="154" t="n">
        <v>6.8432291E-008</v>
      </c>
      <c r="AX1716" s="154" t="n">
        <v>2.0647611E-010</v>
      </c>
      <c r="AY1716" s="154" t="n">
        <v>5.6412203E-015</v>
      </c>
      <c r="AZ1716" s="154" t="n">
        <v>2.7246117E-012</v>
      </c>
      <c r="BA1716" s="154" t="n">
        <v>0</v>
      </c>
      <c r="BB1716" s="154" t="n">
        <v>9.6407734E-011</v>
      </c>
      <c r="BC1716" s="154" t="n">
        <v>1.783729E-008</v>
      </c>
      <c r="BD1716" s="154" t="n">
        <v>1.456862E-011</v>
      </c>
      <c r="BE1716" s="154" t="n">
        <v>1.9554331E-011</v>
      </c>
      <c r="BF1716" s="154" t="n">
        <v>3.1131129E-014</v>
      </c>
      <c r="BG1716" s="154" t="n">
        <v>4.6237594E-016</v>
      </c>
      <c r="BH1716" s="154" t="n">
        <v>9.445948E-014</v>
      </c>
      <c r="BI1716" s="154" t="n">
        <v>3.4406556E-015</v>
      </c>
      <c r="BJ1716" s="154" t="n">
        <v>8.0454758E-016</v>
      </c>
      <c r="BK1716" s="154" t="n">
        <v>4.3905443E-012</v>
      </c>
      <c r="BL1716" s="154" t="n">
        <v>7.4697621E-011</v>
      </c>
      <c r="BM1716" s="154" t="n">
        <v>2.6051456E-020</v>
      </c>
      <c r="BN1716" s="154" t="n">
        <v>7.9457118E-006</v>
      </c>
      <c r="BO1716" s="154" t="n">
        <v>0.01166671</v>
      </c>
      <c r="BP1716" s="154" t="n">
        <v>0</v>
      </c>
      <c r="BQ1716" s="154" t="n">
        <v>0</v>
      </c>
      <c r="BR1716" s="154" t="n">
        <v>0</v>
      </c>
      <c r="BT1716" s="96" t="n">
        <v>4.2865376E-006</v>
      </c>
      <c r="BU1716" s="96" t="n">
        <v>1.6311273E-007</v>
      </c>
      <c r="BV1716" s="96" t="n">
        <v>2.0556265E-006</v>
      </c>
      <c r="BW1716" s="96" t="n">
        <v>1.8344462E-008</v>
      </c>
      <c r="BX1716" s="96" t="n">
        <v>1.3307577E-007</v>
      </c>
      <c r="BY1716" s="96" t="n">
        <v>5.6079293E-008</v>
      </c>
      <c r="BZ1716" s="96" t="n">
        <v>7.6508397E-010</v>
      </c>
      <c r="CA1716" s="96" t="n">
        <v>8.4460509E-008</v>
      </c>
      <c r="CB1716" s="96" t="n">
        <v>1.618821E-008</v>
      </c>
      <c r="CC1716" s="96" t="n">
        <v>1.1547659E-007</v>
      </c>
      <c r="CD1716" s="96" t="n">
        <v>0</v>
      </c>
      <c r="CE1716" s="96" t="n">
        <v>5.7609472E-017</v>
      </c>
      <c r="CF1716" s="96" t="n">
        <v>4.7170411E-013</v>
      </c>
      <c r="CG1716" s="96" t="n">
        <v>1.9048505E-007</v>
      </c>
      <c r="CH1716" s="96" t="n">
        <v>1.4423086E-006</v>
      </c>
      <c r="CI1716" s="96" t="n">
        <v>1.0614357E-008</v>
      </c>
      <c r="CJ1716" s="96" t="n">
        <v>0</v>
      </c>
      <c r="CL1716" s="155" t="n">
        <v>3.9925679E-013</v>
      </c>
      <c r="CM1716" s="155" t="n">
        <v>0.07373153</v>
      </c>
      <c r="CN1716" s="156" t="n">
        <v>0.0023238481</v>
      </c>
      <c r="CO1716" s="155" t="n">
        <v>0.00012436161</v>
      </c>
      <c r="CP1716" s="155" t="n">
        <v>4.330226E-011</v>
      </c>
      <c r="CQ1716" s="155" t="n">
        <v>5.065834E-009</v>
      </c>
      <c r="CR1716" s="155" t="n">
        <v>5.3565543E-006</v>
      </c>
      <c r="CS1716" s="155" t="n">
        <v>0.001885415</v>
      </c>
      <c r="CT1716" s="155" t="n">
        <v>2.0859024E-008</v>
      </c>
      <c r="CU1716" s="155" t="n">
        <v>1.9727598E-005</v>
      </c>
    </row>
    <row r="1717" customFormat="false" ht="13.8" hidden="false" customHeight="false" outlineLevel="0" collapsed="false">
      <c r="A1717" s="0" t="s">
        <v>2604</v>
      </c>
      <c r="B1717" s="26" t="s">
        <v>2584</v>
      </c>
      <c r="C1717" s="88" t="str">
        <f aca="false">MID(A1717,1,12)</f>
        <v>C.060.01.106</v>
      </c>
      <c r="D1717" s="2" t="s">
        <v>2600</v>
      </c>
      <c r="E1717" s="115" t="s">
        <v>2585</v>
      </c>
      <c r="F1717" s="91" t="str">
        <f aca="false">MID(A1717, 21,85)</f>
        <v>Truck+trailer 24 tonne net B7 (min weight/volume ratio 0.32 t/m3) (tkm)</v>
      </c>
      <c r="G1717" s="133" t="n">
        <f aca="false">H1717+I1717+J1717+K1717</f>
        <v>0.0254284702273978</v>
      </c>
      <c r="H1717" s="149" t="n">
        <f aca="false">N1717+O1717+P1717+Q1717</f>
        <v>0.0027211512004</v>
      </c>
      <c r="I1717" s="149" t="n">
        <f aca="false">L1717+M1717+R1717+V1717+T1717</f>
        <v>0.003565055651</v>
      </c>
      <c r="J1717" s="150" t="n">
        <f aca="false">S1717+U1717+W1717+X1717</f>
        <v>0.00624052737599777</v>
      </c>
      <c r="K1717" s="162" t="n">
        <v>0.012901736</v>
      </c>
      <c r="L1717" s="157" t="n">
        <v>0.00070379408</v>
      </c>
      <c r="M1717" s="157" t="n">
        <v>0.001326072</v>
      </c>
      <c r="N1717" s="157" t="n">
        <v>0.0011288507</v>
      </c>
      <c r="O1717" s="157" t="n">
        <v>0.0013919134</v>
      </c>
      <c r="P1717" s="157" t="n">
        <v>6.9734004E-006</v>
      </c>
      <c r="Q1717" s="157" t="n">
        <v>0.0001934137</v>
      </c>
      <c r="R1717" s="157" t="n">
        <v>0.00018056897</v>
      </c>
      <c r="S1717" s="157" t="n">
        <v>0.00011165722</v>
      </c>
      <c r="T1717" s="157" t="n">
        <v>0.0013196116</v>
      </c>
      <c r="U1717" s="157" t="n">
        <v>0.0061264308</v>
      </c>
      <c r="V1717" s="157" t="n">
        <v>3.5009001E-005</v>
      </c>
      <c r="W1717" s="157" t="n">
        <v>2.4393335E-006</v>
      </c>
      <c r="X1717" s="130" t="n">
        <v>2.2497771E-011</v>
      </c>
      <c r="Z1717" s="151" t="n">
        <f aca="false">K1717/0.15</f>
        <v>0.0860115733333333</v>
      </c>
      <c r="AB1717" s="163" t="n">
        <f aca="false">K1717</f>
        <v>0.012901736</v>
      </c>
      <c r="AC1717" s="133" t="n">
        <f aca="false">L1717+M1717+N1717+O1717+P1717+Q1717+R1717</f>
        <v>0.0049315862504</v>
      </c>
      <c r="AD1717" s="133" t="n">
        <f aca="false">L1717+M1717+R1717+W1717</f>
        <v>0.0022128743835</v>
      </c>
      <c r="AE1717" s="133" t="n">
        <f aca="false">V1717+L1717+M1717+R1717+T1717</f>
        <v>0.003565055651</v>
      </c>
      <c r="AF1717" s="133" t="n">
        <f aca="false">S1717+U1717+X1717</f>
        <v>0.00623808804249777</v>
      </c>
      <c r="AH1717" s="0" t="n">
        <v>1.4716938</v>
      </c>
      <c r="AI1717" s="96" t="n">
        <v>1.3710195</v>
      </c>
      <c r="AJ1717" s="96" t="n">
        <v>0.0092592615</v>
      </c>
      <c r="AK1717" s="96" t="n">
        <v>0</v>
      </c>
      <c r="AL1717" s="96" t="n">
        <v>0.058173053</v>
      </c>
      <c r="AM1717" s="96" t="n">
        <v>0.030946882</v>
      </c>
      <c r="AN1717" s="96" t="n">
        <v>0.0022950248</v>
      </c>
      <c r="AP1717" s="95" t="n">
        <v>0.001855468</v>
      </c>
      <c r="AQ1717" s="95" t="n">
        <v>0.0016822742</v>
      </c>
      <c r="AR1717" s="95" t="n">
        <v>7.5943869E-005</v>
      </c>
      <c r="AS1717" s="95" t="n">
        <v>9.7249883E-005</v>
      </c>
      <c r="AT1717" s="152" t="n">
        <f aca="false">AW1717+AZ1717+BA1717+BB1717+BC1717+BK1717+BL1717+BP1717</f>
        <v>1.008557669293E-007</v>
      </c>
      <c r="AU1717" s="152" t="n">
        <f aca="false">AX1717+AY1717+BD1717+BE1717+BF1717+BG1717+BH1717+BI1717+BJ1717+BM1717+BQ1717+BR1717</f>
        <v>2.80857505010633E-010</v>
      </c>
      <c r="AV1717" s="153" t="n">
        <f aca="false">BN1717+BO1717</f>
        <v>0.0136204319971</v>
      </c>
      <c r="AW1717" s="154" t="n">
        <v>7.9837672E-008</v>
      </c>
      <c r="AX1717" s="154" t="n">
        <v>2.408888E-010</v>
      </c>
      <c r="AY1717" s="154" t="n">
        <v>6.5814237E-015</v>
      </c>
      <c r="AZ1717" s="154" t="n">
        <v>3.1787136E-012</v>
      </c>
      <c r="BA1717" s="154" t="n">
        <v>0</v>
      </c>
      <c r="BB1717" s="154" t="n">
        <v>1.1247569E-010</v>
      </c>
      <c r="BC1717" s="154" t="n">
        <v>2.0810171E-008</v>
      </c>
      <c r="BD1717" s="154" t="n">
        <v>1.6996723E-011</v>
      </c>
      <c r="BE1717" s="154" t="n">
        <v>2.2813386E-011</v>
      </c>
      <c r="BF1717" s="154" t="n">
        <v>3.6319651E-014</v>
      </c>
      <c r="BG1717" s="154" t="n">
        <v>5.394386E-016</v>
      </c>
      <c r="BH1717" s="154" t="n">
        <v>1.1020273E-013</v>
      </c>
      <c r="BI1717" s="154" t="n">
        <v>4.0140981E-015</v>
      </c>
      <c r="BJ1717" s="154" t="n">
        <v>9.3863884E-016</v>
      </c>
      <c r="BK1717" s="154" t="n">
        <v>5.1223017E-012</v>
      </c>
      <c r="BL1717" s="154" t="n">
        <v>8.7147224E-011</v>
      </c>
      <c r="BM1717" s="154" t="n">
        <v>3.0393365E-020</v>
      </c>
      <c r="BN1717" s="154" t="n">
        <v>9.2699971E-006</v>
      </c>
      <c r="BO1717" s="154" t="n">
        <v>0.013611162</v>
      </c>
      <c r="BP1717" s="154" t="n">
        <v>0</v>
      </c>
      <c r="BQ1717" s="154" t="n">
        <v>0</v>
      </c>
      <c r="BR1717" s="154" t="n">
        <v>0</v>
      </c>
      <c r="BT1717" s="96" t="n">
        <v>5.0009605E-006</v>
      </c>
      <c r="BU1717" s="96" t="n">
        <v>1.9029819E-007</v>
      </c>
      <c r="BV1717" s="96" t="n">
        <v>2.3982309E-006</v>
      </c>
      <c r="BW1717" s="96" t="n">
        <v>2.1401872E-008</v>
      </c>
      <c r="BX1717" s="96" t="n">
        <v>1.5525506E-007</v>
      </c>
      <c r="BY1717" s="96" t="n">
        <v>6.5425842E-008</v>
      </c>
      <c r="BZ1717" s="96" t="n">
        <v>8.9259796E-010</v>
      </c>
      <c r="CA1717" s="96" t="n">
        <v>9.853726E-008</v>
      </c>
      <c r="CB1717" s="96" t="n">
        <v>1.8886245E-008</v>
      </c>
      <c r="CC1717" s="96" t="n">
        <v>1.3472268E-007</v>
      </c>
      <c r="CD1717" s="96" t="n">
        <v>0</v>
      </c>
      <c r="CE1717" s="96" t="n">
        <v>6.721105E-017</v>
      </c>
      <c r="CF1717" s="96" t="n">
        <v>5.5032146E-013</v>
      </c>
      <c r="CG1717" s="96" t="n">
        <v>2.2223256E-007</v>
      </c>
      <c r="CH1717" s="96" t="n">
        <v>1.6826933E-006</v>
      </c>
      <c r="CI1717" s="96" t="n">
        <v>1.2383416E-008</v>
      </c>
      <c r="CJ1717" s="96" t="n">
        <v>0</v>
      </c>
      <c r="CL1717" s="155" t="n">
        <v>4.6579959E-013</v>
      </c>
      <c r="CM1717" s="155" t="n">
        <v>0.086020118</v>
      </c>
      <c r="CN1717" s="156" t="n">
        <v>0.0027111561</v>
      </c>
      <c r="CO1717" s="155" t="n">
        <v>0.00014508855</v>
      </c>
      <c r="CP1717" s="155" t="n">
        <v>5.0519303E-011</v>
      </c>
      <c r="CQ1717" s="155" t="n">
        <v>5.9101396E-009</v>
      </c>
      <c r="CR1717" s="155" t="n">
        <v>6.2493133E-006</v>
      </c>
      <c r="CS1717" s="155" t="n">
        <v>0.0021996508</v>
      </c>
      <c r="CT1717" s="155" t="n">
        <v>2.4335528E-008</v>
      </c>
      <c r="CU1717" s="155" t="n">
        <v>2.3015531E-005</v>
      </c>
    </row>
    <row r="1718" customFormat="false" ht="13.8" hidden="false" customHeight="false" outlineLevel="0" collapsed="false">
      <c r="A1718" s="0" t="s">
        <v>2605</v>
      </c>
      <c r="B1718" s="26" t="s">
        <v>2584</v>
      </c>
      <c r="C1718" s="88" t="str">
        <f aca="false">MID(A1718,1,12)</f>
        <v>C.060.01.107</v>
      </c>
      <c r="D1718" s="2" t="s">
        <v>2600</v>
      </c>
      <c r="E1718" s="115" t="s">
        <v>2588</v>
      </c>
      <c r="F1718" s="91" t="str">
        <f aca="false">MID(A1718, 21,85)</f>
        <v>Truck+container 28 tonne net B7 (max weight/volume ratio 0.41 t/m3) (m3km)</v>
      </c>
      <c r="G1718" s="133" t="n">
        <f aca="false">H1718+I1718+J1718+K1718</f>
        <v>0.00893533360015551</v>
      </c>
      <c r="H1718" s="149" t="n">
        <f aca="false">N1718+O1718+P1718+Q1718</f>
        <v>0.0009561878176</v>
      </c>
      <c r="I1718" s="149" t="n">
        <f aca="false">L1718+M1718+R1718+V1718+T1718</f>
        <v>0.001252728182</v>
      </c>
      <c r="J1718" s="150" t="n">
        <f aca="false">S1718+U1718+W1718+X1718</f>
        <v>0.00219286470055551</v>
      </c>
      <c r="K1718" s="149" t="n">
        <v>0.0045335529</v>
      </c>
      <c r="L1718" s="130" t="n">
        <v>0.00024730685</v>
      </c>
      <c r="M1718" s="130" t="n">
        <v>0.00046596966</v>
      </c>
      <c r="N1718" s="130" t="n">
        <v>0.00039666788</v>
      </c>
      <c r="O1718" s="157" t="n">
        <v>0.00048910573</v>
      </c>
      <c r="P1718" s="157" t="n">
        <v>2.4503896E-006</v>
      </c>
      <c r="Q1718" s="157" t="n">
        <v>6.7963818E-005</v>
      </c>
      <c r="R1718" s="157" t="n">
        <v>6.3450297E-005</v>
      </c>
      <c r="S1718" s="157" t="n">
        <v>3.9235333E-005</v>
      </c>
      <c r="T1718" s="130" t="n">
        <v>0.00046369953</v>
      </c>
      <c r="U1718" s="157" t="n">
        <v>0.0021527722</v>
      </c>
      <c r="V1718" s="157" t="n">
        <v>1.2301845E-005</v>
      </c>
      <c r="W1718" s="157" t="n">
        <v>8.5715965E-007</v>
      </c>
      <c r="X1718" s="130" t="n">
        <v>7.9055125E-012</v>
      </c>
      <c r="Z1718" s="151" t="n">
        <f aca="false">K1718/0.15</f>
        <v>0.030223686</v>
      </c>
      <c r="AB1718" s="133" t="n">
        <f aca="false">K1718</f>
        <v>0.0045335529</v>
      </c>
      <c r="AC1718" s="133" t="n">
        <f aca="false">L1718+M1718+N1718+O1718+P1718+Q1718+R1718</f>
        <v>0.0017329146246</v>
      </c>
      <c r="AD1718" s="133" t="n">
        <f aca="false">L1718+M1718+R1718+W1718</f>
        <v>0.00077758396665</v>
      </c>
      <c r="AE1718" s="133" t="n">
        <f aca="false">V1718+L1718+M1718+R1718+T1718</f>
        <v>0.001252728182</v>
      </c>
      <c r="AF1718" s="133" t="n">
        <f aca="false">S1718+U1718+X1718</f>
        <v>0.00219200754090551</v>
      </c>
      <c r="AH1718" s="0" t="n">
        <v>0.51713983</v>
      </c>
      <c r="AI1718" s="96" t="n">
        <v>0.48176382</v>
      </c>
      <c r="AJ1718" s="96" t="n">
        <v>0.0032536204</v>
      </c>
      <c r="AK1718" s="96" t="n">
        <v>0</v>
      </c>
      <c r="AL1718" s="96" t="n">
        <v>0.020441483</v>
      </c>
      <c r="AM1718" s="96" t="n">
        <v>0.010874453</v>
      </c>
      <c r="AN1718" s="96" t="n">
        <v>0.00080645087</v>
      </c>
      <c r="AP1718" s="95" t="n">
        <v>0.0006519946</v>
      </c>
      <c r="AQ1718" s="95" t="n">
        <v>0.00059113588</v>
      </c>
      <c r="AR1718" s="95" t="n">
        <v>2.6685986E-005</v>
      </c>
      <c r="AS1718" s="95" t="n">
        <v>3.4172726E-005</v>
      </c>
      <c r="AT1718" s="152" t="n">
        <f aca="false">AW1718+AZ1718+BA1718+BB1718+BC1718+BK1718+BL1718+BP1718</f>
        <v>3.54398009814E-008</v>
      </c>
      <c r="AU1718" s="152" t="n">
        <f aca="false">AX1718+AY1718+BD1718+BE1718+BF1718+BG1718+BH1718+BI1718+BJ1718+BM1718+BQ1718+BR1718</f>
        <v>9.869077719778E-011</v>
      </c>
      <c r="AV1718" s="153" t="n">
        <f aca="false">BN1718+BO1718</f>
        <v>0.0047860960928</v>
      </c>
      <c r="AW1718" s="154" t="n">
        <v>2.8054233E-008</v>
      </c>
      <c r="AX1718" s="154" t="n">
        <v>8.4646137E-011</v>
      </c>
      <c r="AY1718" s="154" t="n">
        <v>2.3126525E-015</v>
      </c>
      <c r="AZ1718" s="154" t="n">
        <v>1.1169711E-012</v>
      </c>
      <c r="BA1718" s="154" t="n">
        <v>0</v>
      </c>
      <c r="BB1718" s="154" t="n">
        <v>3.9522936E-011</v>
      </c>
      <c r="BC1718" s="154" t="n">
        <v>7.3125054E-009</v>
      </c>
      <c r="BD1718" s="154" t="n">
        <v>5.9724942E-012</v>
      </c>
      <c r="BE1718" s="154" t="n">
        <v>8.0164168E-012</v>
      </c>
      <c r="BF1718" s="154" t="n">
        <v>1.2762396E-014</v>
      </c>
      <c r="BG1718" s="154" t="n">
        <v>1.8955383E-016</v>
      </c>
      <c r="BH1718" s="154" t="n">
        <v>3.8724238E-014</v>
      </c>
      <c r="BI1718" s="154" t="n">
        <v>1.4105176E-015</v>
      </c>
      <c r="BJ1718" s="154" t="n">
        <v>3.2982917E-016</v>
      </c>
      <c r="BK1718" s="154" t="n">
        <v>1.7999303E-012</v>
      </c>
      <c r="BL1718" s="154" t="n">
        <v>3.0622744E-011</v>
      </c>
      <c r="BM1718" s="154" t="n">
        <v>1.0679953E-020</v>
      </c>
      <c r="BN1718" s="154" t="n">
        <v>3.2573928E-006</v>
      </c>
      <c r="BO1718" s="154" t="n">
        <v>0.0047828387</v>
      </c>
      <c r="BP1718" s="154" t="n">
        <v>0</v>
      </c>
      <c r="BQ1718" s="154" t="n">
        <v>0</v>
      </c>
      <c r="BR1718" s="154" t="n">
        <v>0</v>
      </c>
      <c r="BT1718" s="96" t="n">
        <v>1.7572921E-006</v>
      </c>
      <c r="BU1718" s="96" t="n">
        <v>6.6869057E-008</v>
      </c>
      <c r="BV1718" s="96" t="n">
        <v>8.4271656E-007</v>
      </c>
      <c r="BW1718" s="96" t="n">
        <v>7.5204236E-009</v>
      </c>
      <c r="BX1718" s="96" t="n">
        <v>5.455522E-008</v>
      </c>
      <c r="BY1718" s="96" t="n">
        <v>2.2990047E-008</v>
      </c>
      <c r="BZ1718" s="96" t="n">
        <v>3.1365082E-010</v>
      </c>
      <c r="CA1718" s="96" t="n">
        <v>3.4625099E-008</v>
      </c>
      <c r="CB1718" s="96" t="n">
        <v>6.6364551E-009</v>
      </c>
      <c r="CC1718" s="96" t="n">
        <v>4.7340329E-008</v>
      </c>
      <c r="CD1718" s="96" t="n">
        <v>0</v>
      </c>
      <c r="CE1718" s="96" t="n">
        <v>2.3617353E-017</v>
      </c>
      <c r="CF1718" s="96" t="n">
        <v>1.9337797E-013</v>
      </c>
      <c r="CG1718" s="96" t="n">
        <v>7.8090505E-008</v>
      </c>
      <c r="CH1718" s="96" t="n">
        <v>5.9128315E-007</v>
      </c>
      <c r="CI1718" s="96" t="n">
        <v>4.3514201E-009</v>
      </c>
      <c r="CJ1718" s="96" t="n">
        <v>0</v>
      </c>
      <c r="CL1718" s="155" t="n">
        <v>1.6367775E-013</v>
      </c>
      <c r="CM1718" s="155" t="n">
        <v>0.030226689</v>
      </c>
      <c r="CN1718" s="156" t="n">
        <v>0.00095267565</v>
      </c>
      <c r="CO1718" s="155" t="n">
        <v>5.0982798E-005</v>
      </c>
      <c r="CP1718" s="155" t="n">
        <v>1.7752024E-011</v>
      </c>
      <c r="CQ1718" s="155" t="n">
        <v>2.0767694E-009</v>
      </c>
      <c r="CR1718" s="155" t="n">
        <v>2.195952E-006</v>
      </c>
      <c r="CS1718" s="155" t="n">
        <v>0.00077293733</v>
      </c>
      <c r="CT1718" s="155" t="n">
        <v>8.5512835E-009</v>
      </c>
      <c r="CU1718" s="155" t="n">
        <v>8.0874487E-006</v>
      </c>
    </row>
    <row r="1719" customFormat="false" ht="13.8" hidden="false" customHeight="false" outlineLevel="0" collapsed="false">
      <c r="A1719" s="0" t="s">
        <v>2606</v>
      </c>
      <c r="B1719" s="26" t="s">
        <v>2584</v>
      </c>
      <c r="C1719" s="88" t="str">
        <f aca="false">MID(A1719,1,12)</f>
        <v>C.060.01.108</v>
      </c>
      <c r="D1719" s="2" t="s">
        <v>2600</v>
      </c>
      <c r="E1719" s="115" t="s">
        <v>2588</v>
      </c>
      <c r="F1719" s="91" t="str">
        <f aca="false">MID(A1719, 21,85)</f>
        <v>Truck+trailer 24 tonne net B7 (max weight/volume ratio 0.32 t/m3) (m3km)</v>
      </c>
      <c r="G1719" s="133" t="n">
        <f aca="false">H1719+I1719+J1719+K1719</f>
        <v>0.00813711047601929</v>
      </c>
      <c r="H1719" s="149" t="n">
        <f aca="false">N1719+O1719+P1719+Q1719</f>
        <v>0.0008707683721</v>
      </c>
      <c r="I1719" s="149" t="n">
        <f aca="false">L1719+M1719+R1719+V1719+T1719</f>
        <v>0.0011408178</v>
      </c>
      <c r="J1719" s="150" t="n">
        <f aca="false">S1719+U1719+W1719+X1719</f>
        <v>0.00199696880391929</v>
      </c>
      <c r="K1719" s="162" t="n">
        <v>0.0041285555</v>
      </c>
      <c r="L1719" s="157" t="n">
        <v>0.00022521411</v>
      </c>
      <c r="M1719" s="157" t="n">
        <v>0.00042434303</v>
      </c>
      <c r="N1719" s="157" t="n">
        <v>0.00036123222</v>
      </c>
      <c r="O1719" s="157" t="n">
        <v>0.00044541228</v>
      </c>
      <c r="P1719" s="157" t="n">
        <v>2.2314881E-006</v>
      </c>
      <c r="Q1719" s="157" t="n">
        <v>6.1892384E-005</v>
      </c>
      <c r="R1719" s="157" t="n">
        <v>5.778207E-005</v>
      </c>
      <c r="S1719" s="157" t="n">
        <v>3.573031E-005</v>
      </c>
      <c r="T1719" s="157" t="n">
        <v>0.00042227571</v>
      </c>
      <c r="U1719" s="157" t="n">
        <v>0.0019604579</v>
      </c>
      <c r="V1719" s="157" t="n">
        <v>1.120288E-005</v>
      </c>
      <c r="W1719" s="157" t="n">
        <v>7.8058672E-007</v>
      </c>
      <c r="X1719" s="130" t="n">
        <v>7.1992867E-012</v>
      </c>
      <c r="Z1719" s="151" t="n">
        <f aca="false">K1719/0.15</f>
        <v>0.0275237033333333</v>
      </c>
      <c r="AB1719" s="163" t="n">
        <f aca="false">K1719</f>
        <v>0.0041285555</v>
      </c>
      <c r="AC1719" s="133" t="n">
        <f aca="false">L1719+M1719+N1719+O1719+P1719+Q1719+R1719</f>
        <v>0.0015781075821</v>
      </c>
      <c r="AD1719" s="133" t="n">
        <f aca="false">L1719+M1719+R1719+W1719</f>
        <v>0.00070811979672</v>
      </c>
      <c r="AE1719" s="133" t="n">
        <f aca="false">V1719+L1719+M1719+R1719+T1719</f>
        <v>0.0011408178</v>
      </c>
      <c r="AF1719" s="133" t="n">
        <f aca="false">S1719+U1719+X1719</f>
        <v>0.00199618821719929</v>
      </c>
      <c r="AH1719" s="0" t="n">
        <v>0.47094201</v>
      </c>
      <c r="AI1719" s="96" t="n">
        <v>0.43872625</v>
      </c>
      <c r="AJ1719" s="96" t="n">
        <v>0.0029629637</v>
      </c>
      <c r="AK1719" s="96" t="n">
        <v>0</v>
      </c>
      <c r="AL1719" s="96" t="n">
        <v>0.018615377</v>
      </c>
      <c r="AM1719" s="96" t="n">
        <v>0.0099030022</v>
      </c>
      <c r="AN1719" s="96" t="n">
        <v>0.00073440792</v>
      </c>
      <c r="AP1719" s="95" t="n">
        <v>0.00059374975</v>
      </c>
      <c r="AQ1719" s="95" t="n">
        <v>0.00053832775</v>
      </c>
      <c r="AR1719" s="95" t="n">
        <v>2.4302038E-005</v>
      </c>
      <c r="AS1719" s="95" t="n">
        <v>3.1119963E-005</v>
      </c>
      <c r="AT1719" s="152" t="n">
        <f aca="false">AW1719+AZ1719+BA1719+BB1719+BC1719+BK1719+BL1719+BP1719</f>
        <v>3.22738455569E-008</v>
      </c>
      <c r="AU1719" s="152" t="n">
        <f aca="false">AX1719+AY1719+BD1719+BE1719+BF1719+BG1719+BH1719+BI1719+BJ1719+BM1719+BQ1719+BR1719</f>
        <v>8.98744007215059E-011</v>
      </c>
      <c r="AV1719" s="153" t="n">
        <f aca="false">BN1719+BO1719</f>
        <v>0.0043585381991</v>
      </c>
      <c r="AW1719" s="154" t="n">
        <v>2.5548055E-008</v>
      </c>
      <c r="AX1719" s="154" t="n">
        <v>7.7084415E-011</v>
      </c>
      <c r="AY1719" s="154" t="n">
        <v>2.1060556E-015</v>
      </c>
      <c r="AZ1719" s="154" t="n">
        <v>1.0171884E-012</v>
      </c>
      <c r="BA1719" s="154" t="n">
        <v>0</v>
      </c>
      <c r="BB1719" s="154" t="n">
        <v>3.599222E-011</v>
      </c>
      <c r="BC1719" s="154" t="n">
        <v>6.6592549E-009</v>
      </c>
      <c r="BD1719" s="154" t="n">
        <v>5.4389514E-012</v>
      </c>
      <c r="BE1719" s="154" t="n">
        <v>7.3002836E-012</v>
      </c>
      <c r="BF1719" s="154" t="n">
        <v>1.1622288E-014</v>
      </c>
      <c r="BG1719" s="154" t="n">
        <v>1.7262035E-016</v>
      </c>
      <c r="BH1719" s="154" t="n">
        <v>3.5264872E-014</v>
      </c>
      <c r="BI1719" s="154" t="n">
        <v>1.2845114E-015</v>
      </c>
      <c r="BJ1719" s="154" t="n">
        <v>3.0036443E-016</v>
      </c>
      <c r="BK1719" s="154" t="n">
        <v>1.6391365E-012</v>
      </c>
      <c r="BL1719" s="154" t="n">
        <v>2.7887112E-011</v>
      </c>
      <c r="BM1719" s="154" t="n">
        <v>9.7258769E-021</v>
      </c>
      <c r="BN1719" s="154" t="n">
        <v>2.9663991E-006</v>
      </c>
      <c r="BO1719" s="154" t="n">
        <v>0.0043555718</v>
      </c>
      <c r="BP1719" s="154" t="n">
        <v>0</v>
      </c>
      <c r="BQ1719" s="154" t="n">
        <v>0</v>
      </c>
      <c r="BR1719" s="154" t="n">
        <v>0</v>
      </c>
      <c r="BT1719" s="96" t="n">
        <v>1.6003074E-006</v>
      </c>
      <c r="BU1719" s="96" t="n">
        <v>6.0895421E-008</v>
      </c>
      <c r="BV1719" s="96" t="n">
        <v>7.6743389E-007</v>
      </c>
      <c r="BW1719" s="96" t="n">
        <v>6.8485991E-009</v>
      </c>
      <c r="BX1719" s="96" t="n">
        <v>4.968162E-008</v>
      </c>
      <c r="BY1719" s="96" t="n">
        <v>2.0936269E-008</v>
      </c>
      <c r="BZ1719" s="96" t="n">
        <v>2.8563135E-010</v>
      </c>
      <c r="CA1719" s="96" t="n">
        <v>3.1531923E-008</v>
      </c>
      <c r="CB1719" s="96" t="n">
        <v>6.0435985E-009</v>
      </c>
      <c r="CC1719" s="96" t="n">
        <v>4.3111259E-008</v>
      </c>
      <c r="CD1719" s="96" t="n">
        <v>0</v>
      </c>
      <c r="CE1719" s="96" t="n">
        <v>2.1507536E-017</v>
      </c>
      <c r="CF1719" s="96" t="n">
        <v>1.7610287E-013</v>
      </c>
      <c r="CG1719" s="96" t="n">
        <v>7.1114419E-008</v>
      </c>
      <c r="CH1719" s="96" t="n">
        <v>5.3846186E-007</v>
      </c>
      <c r="CI1719" s="96" t="n">
        <v>3.9626933E-009</v>
      </c>
      <c r="CJ1719" s="96" t="n">
        <v>0</v>
      </c>
      <c r="CL1719" s="155" t="n">
        <v>1.4905587E-013</v>
      </c>
      <c r="CM1719" s="155" t="n">
        <v>0.027526438</v>
      </c>
      <c r="CN1719" s="156" t="n">
        <v>0.00086756996</v>
      </c>
      <c r="CO1719" s="155" t="n">
        <v>4.6428335E-005</v>
      </c>
      <c r="CP1719" s="155" t="n">
        <v>1.6166177E-011</v>
      </c>
      <c r="CQ1719" s="155" t="n">
        <v>1.8912447E-009</v>
      </c>
      <c r="CR1719" s="155" t="n">
        <v>1.9997802E-006</v>
      </c>
      <c r="CS1719" s="155" t="n">
        <v>0.00070388826</v>
      </c>
      <c r="CT1719" s="155" t="n">
        <v>7.7873688E-009</v>
      </c>
      <c r="CU1719" s="155" t="n">
        <v>7.3649699E-006</v>
      </c>
    </row>
    <row r="1720" customFormat="false" ht="13.8" hidden="false" customHeight="false" outlineLevel="0" collapsed="false">
      <c r="B1720" s="26"/>
      <c r="C1720" s="88"/>
      <c r="D1720" s="3" t="s">
        <v>2607</v>
      </c>
      <c r="E1720" s="115"/>
      <c r="J1720" s="158"/>
      <c r="K1720" s="102"/>
      <c r="L1720" s="102"/>
      <c r="M1720" s="102"/>
      <c r="N1720" s="102"/>
      <c r="O1720" s="102"/>
      <c r="P1720" s="102"/>
      <c r="Q1720" s="102"/>
      <c r="R1720" s="102"/>
      <c r="S1720" s="102"/>
      <c r="T1720" s="102"/>
      <c r="U1720" s="102"/>
      <c r="V1720" s="102"/>
      <c r="W1720" s="102"/>
      <c r="AT1720" s="102"/>
      <c r="AU1720" s="102"/>
      <c r="AV1720" s="159"/>
      <c r="CN1720" s="160"/>
    </row>
    <row r="1721" customFormat="false" ht="13.8" hidden="false" customHeight="false" outlineLevel="0" collapsed="false">
      <c r="A1721" s="0" t="s">
        <v>2608</v>
      </c>
      <c r="B1721" s="26" t="s">
        <v>2584</v>
      </c>
      <c r="C1721" s="88" t="str">
        <f aca="false">MID(A1721,1,12)</f>
        <v>C.060.03.104</v>
      </c>
      <c r="D1721" s="2" t="s">
        <v>2607</v>
      </c>
      <c r="E1721" s="115" t="s">
        <v>919</v>
      </c>
      <c r="F1721" s="91" t="str">
        <f aca="false">MID(A1721, 21,85)</f>
        <v>Truck +trailer  Euro 6 - HVO diesel from tallow waste (output per meter)</v>
      </c>
      <c r="G1721" s="133" t="n">
        <f aca="false">H1721+I1721+J1721+K1721</f>
        <v>0.000105993741840345</v>
      </c>
      <c r="H1721" s="149" t="n">
        <f aca="false">N1721+O1721+P1721+Q1721</f>
        <v>2.8068765176E-005</v>
      </c>
      <c r="I1721" s="149" t="n">
        <f aca="false">L1721+M1721+R1721+V1721+T1721</f>
        <v>3.28406402071E-005</v>
      </c>
      <c r="J1721" s="150" t="n">
        <f aca="false">S1721+U1721+W1721+X1721</f>
        <v>4.83725945724465E-006</v>
      </c>
      <c r="K1721" s="162" t="n">
        <v>4.0247077E-005</v>
      </c>
      <c r="L1721" s="157" t="n">
        <v>4.7550678E-006</v>
      </c>
      <c r="M1721" s="157" t="n">
        <v>1.1877304E-005</v>
      </c>
      <c r="N1721" s="157" t="n">
        <v>1.1284322E-005</v>
      </c>
      <c r="O1721" s="157" t="n">
        <v>1.6691915E-005</v>
      </c>
      <c r="P1721" s="157" t="n">
        <v>1.8823808E-008</v>
      </c>
      <c r="Q1721" s="157" t="n">
        <v>7.3704368E-008</v>
      </c>
      <c r="R1721" s="157" t="n">
        <v>2.7927856E-007</v>
      </c>
      <c r="S1721" s="157" t="n">
        <v>1.3115508E-006</v>
      </c>
      <c r="T1721" s="157" t="n">
        <v>1.5920159E-005</v>
      </c>
      <c r="U1721" s="157" t="n">
        <v>3.4933753E-006</v>
      </c>
      <c r="V1721" s="157" t="n">
        <v>8.8308471E-009</v>
      </c>
      <c r="W1721" s="157" t="n">
        <v>3.2333083E-008</v>
      </c>
      <c r="X1721" s="130" t="n">
        <v>2.7424465E-013</v>
      </c>
      <c r="Z1721" s="151" t="n">
        <f aca="false">K1721/0.15</f>
        <v>0.000268313846666667</v>
      </c>
      <c r="AB1721" s="163" t="n">
        <f aca="false">K1721</f>
        <v>4.0247077E-005</v>
      </c>
      <c r="AC1721" s="133" t="n">
        <f aca="false">L1721+M1721+N1721+O1721+P1721+Q1721+R1721</f>
        <v>4.4980415536E-005</v>
      </c>
      <c r="AD1721" s="133" t="n">
        <f aca="false">L1721+M1721+R1721+W1721</f>
        <v>1.6943983443E-005</v>
      </c>
      <c r="AE1721" s="133" t="n">
        <f aca="false">V1721+L1721+M1721+R1721+T1721</f>
        <v>3.28406402071E-005</v>
      </c>
      <c r="AF1721" s="133" t="n">
        <f aca="false">S1721+U1721+X1721</f>
        <v>4.80492637424465E-006</v>
      </c>
      <c r="AH1721" s="0" t="n">
        <v>0.015348173</v>
      </c>
      <c r="AI1721" s="96" t="n">
        <v>0.0048765816</v>
      </c>
      <c r="AJ1721" s="96" t="n">
        <v>9.5993536E-005</v>
      </c>
      <c r="AK1721" s="96" t="n">
        <v>0</v>
      </c>
      <c r="AL1721" s="96" t="n">
        <v>0.010324894</v>
      </c>
      <c r="AM1721" s="96" t="n">
        <v>2.9429916E-005</v>
      </c>
      <c r="AN1721" s="96" t="n">
        <v>2.1274168E-005</v>
      </c>
      <c r="AP1721" s="95" t="n">
        <v>7.8237995E-006</v>
      </c>
      <c r="AQ1721" s="95" t="n">
        <v>7.1761751E-006</v>
      </c>
      <c r="AR1721" s="95" t="n">
        <v>3.0829128E-007</v>
      </c>
      <c r="AS1721" s="95" t="n">
        <v>3.3933315E-007</v>
      </c>
      <c r="AT1721" s="152" t="n">
        <f aca="false">AW1721+AZ1721+BA1721+BB1721+BC1721+BK1721+BL1721+BP1721</f>
        <v>4.3022631924264E-010</v>
      </c>
      <c r="AU1721" s="152" t="n">
        <f aca="false">AX1721+AY1721+BD1721+BE1721+BF1721+BG1721+BH1721+BI1721+BJ1721+BM1721+BQ1721+BR1721</f>
        <v>1.14013047864258E-012</v>
      </c>
      <c r="AV1721" s="153" t="n">
        <f aca="false">BN1721+BO1721</f>
        <v>4.752565038E-005</v>
      </c>
      <c r="AW1721" s="154" t="n">
        <v>2.4906546E-010</v>
      </c>
      <c r="AX1721" s="154" t="n">
        <v>7.5149301E-013</v>
      </c>
      <c r="AY1721" s="154" t="n">
        <v>2.0531754E-017</v>
      </c>
      <c r="AZ1721" s="154" t="n">
        <v>7.5473464E-016</v>
      </c>
      <c r="BA1721" s="154" t="n">
        <v>0</v>
      </c>
      <c r="BB1721" s="154" t="n">
        <v>1.299603E-012</v>
      </c>
      <c r="BC1721" s="154" t="n">
        <v>1.7947621E-010</v>
      </c>
      <c r="BD1721" s="154" t="n">
        <v>1.9142895E-013</v>
      </c>
      <c r="BE1721" s="154" t="n">
        <v>1.9667193E-013</v>
      </c>
      <c r="BF1721" s="154" t="n">
        <v>9.0071194E-017</v>
      </c>
      <c r="BG1721" s="154" t="n">
        <v>4.7196516E-018</v>
      </c>
      <c r="BH1721" s="154" t="n">
        <v>4.2395292E-017</v>
      </c>
      <c r="BI1721" s="154" t="n">
        <v>6.0987583E-017</v>
      </c>
      <c r="BJ1721" s="154" t="n">
        <v>1.1560203E-017</v>
      </c>
      <c r="BK1721" s="154" t="n">
        <v>3.0843332E-014</v>
      </c>
      <c r="BL1721" s="154" t="n">
        <v>3.0307738E-013</v>
      </c>
      <c r="BM1721" s="154" t="n">
        <v>3.7049082E-022</v>
      </c>
      <c r="BN1721" s="154" t="n">
        <v>1.0889738E-007</v>
      </c>
      <c r="BO1721" s="154" t="n">
        <v>4.7416753E-005</v>
      </c>
      <c r="BP1721" s="154" t="n">
        <v>5.0370796E-014</v>
      </c>
      <c r="BQ1721" s="154" t="n">
        <v>3.0630889E-016</v>
      </c>
      <c r="BR1721" s="154" t="n">
        <v>1.3704487E-020</v>
      </c>
      <c r="BT1721" s="96" t="n">
        <v>2.0943336E-008</v>
      </c>
      <c r="BU1721" s="96" t="n">
        <v>1.7563186E-009</v>
      </c>
      <c r="BV1721" s="96" t="n">
        <v>7.481302E-009</v>
      </c>
      <c r="BW1721" s="96" t="n">
        <v>3.4184425E-011</v>
      </c>
      <c r="BX1721" s="96" t="n">
        <v>1.1850224E-009</v>
      </c>
      <c r="BY1721" s="96" t="n">
        <v>7.8792454E-010</v>
      </c>
      <c r="BZ1721" s="96" t="n">
        <v>1.7246196E-012</v>
      </c>
      <c r="CA1721" s="96" t="n">
        <v>1.1950216E-009</v>
      </c>
      <c r="CB1721" s="96" t="n">
        <v>2.8999162E-011</v>
      </c>
      <c r="CC1721" s="96" t="n">
        <v>6.157879E-011</v>
      </c>
      <c r="CD1721" s="96" t="n">
        <v>0</v>
      </c>
      <c r="CE1721" s="96" t="n">
        <v>8.1929319E-019</v>
      </c>
      <c r="CF1721" s="96" t="n">
        <v>1.2529772E-016</v>
      </c>
      <c r="CG1721" s="96" t="n">
        <v>2.199439E-009</v>
      </c>
      <c r="CH1721" s="96" t="n">
        <v>6.0585922E-009</v>
      </c>
      <c r="CI1721" s="96" t="n">
        <v>1.4599744E-010</v>
      </c>
      <c r="CJ1721" s="96" t="n">
        <v>7.2310946E-012</v>
      </c>
      <c r="CL1721" s="155" t="n">
        <v>1.060537E-016</v>
      </c>
      <c r="CM1721" s="155" t="n">
        <v>0.00026826097</v>
      </c>
      <c r="CN1721" s="156" t="n">
        <v>3.2881744E-005</v>
      </c>
      <c r="CO1721" s="155" t="n">
        <v>1.382219E-006</v>
      </c>
      <c r="CP1721" s="155" t="n">
        <v>2.8618125E-014</v>
      </c>
      <c r="CQ1721" s="155" t="n">
        <v>2.4311644E-012</v>
      </c>
      <c r="CR1721" s="155" t="n">
        <v>4.6018911E-008</v>
      </c>
      <c r="CS1721" s="155" t="n">
        <v>2.78857E-005</v>
      </c>
      <c r="CT1721" s="155" t="n">
        <v>6.0015354E-011</v>
      </c>
      <c r="CU1721" s="155" t="n">
        <v>2.7850079E-007</v>
      </c>
    </row>
    <row r="1722" customFormat="false" ht="13.8" hidden="false" customHeight="false" outlineLevel="0" collapsed="false">
      <c r="A1722" s="0" t="s">
        <v>2609</v>
      </c>
      <c r="B1722" s="26" t="s">
        <v>2584</v>
      </c>
      <c r="C1722" s="88" t="str">
        <f aca="false">MID(A1722,1,12)</f>
        <v>C.060.03.105</v>
      </c>
      <c r="D1722" s="2" t="s">
        <v>2607</v>
      </c>
      <c r="E1722" s="115" t="s">
        <v>2585</v>
      </c>
      <c r="F1722" s="91" t="str">
        <f aca="false">MID(A1722, 21,85)</f>
        <v>Truck+container 28 tonne net HVO (min weight/volume ratio 0.41 t/m3) (tkm)</v>
      </c>
      <c r="G1722" s="133" t="n">
        <f aca="false">H1722+I1722+J1722+K1722</f>
        <v>0.0075709815467889</v>
      </c>
      <c r="H1722" s="149" t="n">
        <f aca="false">N1722+O1722+P1722+Q1722</f>
        <v>0.0020049118254</v>
      </c>
      <c r="I1722" s="149" t="n">
        <f aca="false">L1722+M1722+R1722+V1722+T1722</f>
        <v>0.0023457599928</v>
      </c>
      <c r="J1722" s="150" t="n">
        <f aca="false">S1722+U1722+W1722+X1722</f>
        <v>0.000345518528588903</v>
      </c>
      <c r="K1722" s="149" t="n">
        <v>0.0028747912</v>
      </c>
      <c r="L1722" s="157" t="n">
        <v>0.0003396477</v>
      </c>
      <c r="M1722" s="157" t="n">
        <v>0.00084837885</v>
      </c>
      <c r="N1722" s="157" t="n">
        <v>0.00080602297</v>
      </c>
      <c r="O1722" s="157" t="n">
        <v>0.0011922797</v>
      </c>
      <c r="P1722" s="157" t="n">
        <v>1.3445577E-006</v>
      </c>
      <c r="Q1722" s="157" t="n">
        <v>5.2645977E-006</v>
      </c>
      <c r="R1722" s="157" t="n">
        <v>1.9948468E-005</v>
      </c>
      <c r="S1722" s="157" t="n">
        <v>9.3682203E-005</v>
      </c>
      <c r="T1722" s="157" t="n">
        <v>0.0011371542</v>
      </c>
      <c r="U1722" s="157" t="n">
        <v>0.0002495268</v>
      </c>
      <c r="V1722" s="157" t="n">
        <v>6.307748E-007</v>
      </c>
      <c r="W1722" s="157" t="n">
        <v>2.309506E-006</v>
      </c>
      <c r="X1722" s="130" t="n">
        <v>1.9588903E-011</v>
      </c>
      <c r="Z1722" s="151" t="n">
        <f aca="false">K1722/0.15</f>
        <v>0.0191652746666667</v>
      </c>
      <c r="AB1722" s="133" t="n">
        <f aca="false">K1722</f>
        <v>0.0028747912</v>
      </c>
      <c r="AC1722" s="133" t="n">
        <f aca="false">L1722+M1722+N1722+O1722+P1722+Q1722+R1722</f>
        <v>0.0032128868434</v>
      </c>
      <c r="AD1722" s="133" t="n">
        <f aca="false">L1722+M1722+R1722+W1722</f>
        <v>0.001210284524</v>
      </c>
      <c r="AE1722" s="133" t="n">
        <f aca="false">V1722+L1722+M1722+R1722+T1722</f>
        <v>0.0023457599928</v>
      </c>
      <c r="AF1722" s="133" t="n">
        <f aca="false">S1722+U1722+X1722</f>
        <v>0.000343209022588903</v>
      </c>
      <c r="AH1722" s="0" t="n">
        <v>1.0962981</v>
      </c>
      <c r="AI1722" s="96" t="n">
        <v>0.34832726</v>
      </c>
      <c r="AJ1722" s="96" t="n">
        <v>0.0068566811</v>
      </c>
      <c r="AK1722" s="96" t="n">
        <v>0</v>
      </c>
      <c r="AL1722" s="96" t="n">
        <v>0.7374924</v>
      </c>
      <c r="AM1722" s="96" t="n">
        <v>0.0021021369</v>
      </c>
      <c r="AN1722" s="96" t="n">
        <v>0.0015195834</v>
      </c>
      <c r="AP1722" s="95" t="n">
        <v>0.00055884282</v>
      </c>
      <c r="AQ1722" s="95" t="n">
        <v>0.00051258394</v>
      </c>
      <c r="AR1722" s="95" t="n">
        <v>2.2020806E-005</v>
      </c>
      <c r="AS1722" s="95" t="n">
        <v>2.4238082E-005</v>
      </c>
      <c r="AT1722" s="152" t="n">
        <f aca="false">AW1722+AZ1722+BA1722+BB1722+BC1722+BK1722+BL1722+BP1722</f>
        <v>3.0730452084717E-008</v>
      </c>
      <c r="AU1722" s="152" t="n">
        <f aca="false">AX1722+AY1722+BD1722+BE1722+BF1722+BG1722+BH1722+BI1722+BJ1722+BM1722+BQ1722+BR1722</f>
        <v>8.14378917607856E-011</v>
      </c>
      <c r="AV1722" s="153" t="n">
        <f aca="false">BN1722+BO1722</f>
        <v>0.0033946892845</v>
      </c>
      <c r="AW1722" s="154" t="n">
        <v>1.779039E-008</v>
      </c>
      <c r="AX1722" s="154" t="n">
        <v>5.3678072E-011</v>
      </c>
      <c r="AY1722" s="154" t="n">
        <v>1.4665538E-015</v>
      </c>
      <c r="AZ1722" s="154" t="n">
        <v>5.3909617E-014</v>
      </c>
      <c r="BA1722" s="154" t="n">
        <v>0</v>
      </c>
      <c r="BB1722" s="154" t="n">
        <v>9.2828782E-011</v>
      </c>
      <c r="BC1722" s="154" t="n">
        <v>1.281973E-008</v>
      </c>
      <c r="BD1722" s="154" t="n">
        <v>1.3673497E-011</v>
      </c>
      <c r="BE1722" s="154" t="n">
        <v>1.4047995E-011</v>
      </c>
      <c r="BF1722" s="154" t="n">
        <v>6.4336567E-015</v>
      </c>
      <c r="BG1722" s="154" t="n">
        <v>3.3711797E-016</v>
      </c>
      <c r="BH1722" s="154" t="n">
        <v>3.0282352E-015</v>
      </c>
      <c r="BI1722" s="154" t="n">
        <v>4.356256E-015</v>
      </c>
      <c r="BJ1722" s="154" t="n">
        <v>8.2572876E-016</v>
      </c>
      <c r="BK1722" s="154" t="n">
        <v>2.2030951E-012</v>
      </c>
      <c r="BL1722" s="154" t="n">
        <v>2.1648384E-011</v>
      </c>
      <c r="BM1722" s="154" t="n">
        <v>2.646363E-020</v>
      </c>
      <c r="BN1722" s="154" t="n">
        <v>7.7783845E-006</v>
      </c>
      <c r="BO1722" s="154" t="n">
        <v>0.0033869109</v>
      </c>
      <c r="BP1722" s="154" t="n">
        <v>3.597914E-012</v>
      </c>
      <c r="BQ1722" s="154" t="n">
        <v>2.1879207E-014</v>
      </c>
      <c r="BR1722" s="154" t="n">
        <v>9.7889191E-019</v>
      </c>
      <c r="BT1722" s="96" t="n">
        <v>1.4959526E-006</v>
      </c>
      <c r="BU1722" s="96" t="n">
        <v>1.2545133E-007</v>
      </c>
      <c r="BV1722" s="96" t="n">
        <v>5.3437871E-007</v>
      </c>
      <c r="BW1722" s="96" t="n">
        <v>2.4417446E-009</v>
      </c>
      <c r="BX1722" s="96" t="n">
        <v>8.4644456E-008</v>
      </c>
      <c r="BY1722" s="96" t="n">
        <v>5.6280324E-008</v>
      </c>
      <c r="BZ1722" s="96" t="n">
        <v>1.2318712E-010</v>
      </c>
      <c r="CA1722" s="96" t="n">
        <v>8.5358687E-008</v>
      </c>
      <c r="CB1722" s="96" t="n">
        <v>2.0713687E-009</v>
      </c>
      <c r="CC1722" s="96" t="n">
        <v>4.398485E-009</v>
      </c>
      <c r="CD1722" s="96" t="n">
        <v>0</v>
      </c>
      <c r="CE1722" s="96" t="n">
        <v>5.8520942E-017</v>
      </c>
      <c r="CF1722" s="96" t="n">
        <v>8.9498368E-015</v>
      </c>
      <c r="CG1722" s="96" t="n">
        <v>1.5710279E-007</v>
      </c>
      <c r="CH1722" s="96" t="n">
        <v>4.3275658E-007</v>
      </c>
      <c r="CI1722" s="96" t="n">
        <v>1.0428388E-008</v>
      </c>
      <c r="CJ1722" s="96" t="n">
        <v>5.1650676E-010</v>
      </c>
      <c r="CL1722" s="155" t="n">
        <v>7.575264E-015</v>
      </c>
      <c r="CM1722" s="155" t="n">
        <v>0.019161498</v>
      </c>
      <c r="CN1722" s="156" t="n">
        <v>0.002348696</v>
      </c>
      <c r="CO1722" s="155" t="n">
        <v>9.8729931E-005</v>
      </c>
      <c r="CP1722" s="155" t="n">
        <v>2.0441518E-012</v>
      </c>
      <c r="CQ1722" s="155" t="n">
        <v>1.736546E-010</v>
      </c>
      <c r="CR1722" s="155" t="n">
        <v>3.2870651E-006</v>
      </c>
      <c r="CS1722" s="155" t="n">
        <v>0.0019918357</v>
      </c>
      <c r="CT1722" s="155" t="n">
        <v>4.286811E-009</v>
      </c>
      <c r="CU1722" s="155" t="n">
        <v>1.9892914E-005</v>
      </c>
    </row>
    <row r="1723" customFormat="false" ht="13.8" hidden="false" customHeight="false" outlineLevel="0" collapsed="false">
      <c r="A1723" s="0" t="s">
        <v>2610</v>
      </c>
      <c r="B1723" s="26" t="s">
        <v>2584</v>
      </c>
      <c r="C1723" s="88" t="str">
        <f aca="false">MID(A1723,1,12)</f>
        <v>C.060.03.106</v>
      </c>
      <c r="D1723" s="2" t="s">
        <v>2607</v>
      </c>
      <c r="E1723" s="115" t="s">
        <v>2585</v>
      </c>
      <c r="F1723" s="91" t="str">
        <f aca="false">MID(A1723, 21,85)</f>
        <v>Truck+trailer 24 tonne net HVO (min weight/volume ratio 0.32 t/m3) (tkm)</v>
      </c>
      <c r="G1723" s="133" t="n">
        <f aca="false">H1723+I1723+J1723+K1723</f>
        <v>0.00883281185478372</v>
      </c>
      <c r="H1723" s="149" t="n">
        <f aca="false">N1723+O1723+P1723+Q1723</f>
        <v>0.0023390638114</v>
      </c>
      <c r="I1723" s="149" t="n">
        <f aca="false">L1723+M1723+R1723+V1723+T1723</f>
        <v>0.00273671998693</v>
      </c>
      <c r="J1723" s="150" t="n">
        <f aca="false">S1723+U1723+W1723+X1723</f>
        <v>0.00040310495645372</v>
      </c>
      <c r="K1723" s="149" t="n">
        <v>0.0033539231</v>
      </c>
      <c r="L1723" s="130" t="n">
        <v>0.00039625565</v>
      </c>
      <c r="M1723" s="157" t="n">
        <v>0.00098977532</v>
      </c>
      <c r="N1723" s="157" t="n">
        <v>0.00094036013</v>
      </c>
      <c r="O1723" s="157" t="n">
        <v>0.001390993</v>
      </c>
      <c r="P1723" s="157" t="n">
        <v>1.5686507E-006</v>
      </c>
      <c r="Q1723" s="157" t="n">
        <v>6.1420307E-006</v>
      </c>
      <c r="R1723" s="157" t="n">
        <v>2.3273213E-005</v>
      </c>
      <c r="S1723" s="157" t="n">
        <v>0.0001092959</v>
      </c>
      <c r="T1723" s="130" t="n">
        <v>0.0013266799</v>
      </c>
      <c r="U1723" s="157" t="n">
        <v>0.00029111461</v>
      </c>
      <c r="V1723" s="157" t="n">
        <v>7.3590393E-007</v>
      </c>
      <c r="W1723" s="157" t="n">
        <v>2.6944236E-006</v>
      </c>
      <c r="X1723" s="130" t="n">
        <v>2.285372E-011</v>
      </c>
      <c r="Z1723" s="151" t="n">
        <f aca="false">K1723/0.15</f>
        <v>0.0223594873333333</v>
      </c>
      <c r="AB1723" s="133" t="n">
        <f aca="false">K1723</f>
        <v>0.0033539231</v>
      </c>
      <c r="AC1723" s="133" t="n">
        <f aca="false">L1723+M1723+N1723+O1723+P1723+Q1723+R1723</f>
        <v>0.0037483679944</v>
      </c>
      <c r="AD1723" s="133" t="n">
        <f aca="false">L1723+M1723+R1723+W1723</f>
        <v>0.0014119986066</v>
      </c>
      <c r="AE1723" s="133" t="n">
        <f aca="false">V1723+L1723+M1723+R1723+T1723</f>
        <v>0.00273671998693</v>
      </c>
      <c r="AF1723" s="133" t="n">
        <f aca="false">S1723+U1723+X1723</f>
        <v>0.00040041053285372</v>
      </c>
      <c r="AH1723" s="0" t="n">
        <v>1.2790144</v>
      </c>
      <c r="AI1723" s="96" t="n">
        <v>0.4063818</v>
      </c>
      <c r="AJ1723" s="96" t="n">
        <v>0.0079994613</v>
      </c>
      <c r="AK1723" s="96" t="n">
        <v>0</v>
      </c>
      <c r="AL1723" s="96" t="n">
        <v>0.8604078</v>
      </c>
      <c r="AM1723" s="96" t="n">
        <v>0.002452493</v>
      </c>
      <c r="AN1723" s="96" t="n">
        <v>0.0017728473</v>
      </c>
      <c r="AP1723" s="95" t="n">
        <v>0.00065198329</v>
      </c>
      <c r="AQ1723" s="95" t="n">
        <v>0.00059801459</v>
      </c>
      <c r="AR1723" s="95" t="n">
        <v>2.569094E-005</v>
      </c>
      <c r="AS1723" s="95" t="n">
        <v>2.8277762E-005</v>
      </c>
      <c r="AT1723" s="152" t="n">
        <f aca="false">AW1723+AZ1723+BA1723+BB1723+BC1723+BK1723+BL1723+BP1723</f>
        <v>3.5852193437554E-008</v>
      </c>
      <c r="AU1723" s="152" t="n">
        <f aca="false">AX1723+AY1723+BD1723+BE1723+BF1723+BG1723+BH1723+BI1723+BJ1723+BM1723+BQ1723+BR1723</f>
        <v>9.50108727203349E-011</v>
      </c>
      <c r="AV1723" s="153" t="n">
        <f aca="false">BN1723+BO1723</f>
        <v>0.0039604708819</v>
      </c>
      <c r="AW1723" s="154" t="n">
        <v>2.0755455E-008</v>
      </c>
      <c r="AX1723" s="154" t="n">
        <v>6.2624417E-011</v>
      </c>
      <c r="AY1723" s="154" t="n">
        <v>1.7109795E-015</v>
      </c>
      <c r="AZ1723" s="154" t="n">
        <v>6.2894554E-014</v>
      </c>
      <c r="BA1723" s="154" t="n">
        <v>0</v>
      </c>
      <c r="BB1723" s="154" t="n">
        <v>1.0830025E-010</v>
      </c>
      <c r="BC1723" s="154" t="n">
        <v>1.4956351E-008</v>
      </c>
      <c r="BD1723" s="154" t="n">
        <v>1.5952413E-011</v>
      </c>
      <c r="BE1723" s="154" t="n">
        <v>1.6389327E-011</v>
      </c>
      <c r="BF1723" s="154" t="n">
        <v>7.5059328E-015</v>
      </c>
      <c r="BG1723" s="154" t="n">
        <v>3.933043E-016</v>
      </c>
      <c r="BH1723" s="154" t="n">
        <v>3.532941E-015</v>
      </c>
      <c r="BI1723" s="154" t="n">
        <v>5.0822986E-015</v>
      </c>
      <c r="BJ1723" s="154" t="n">
        <v>9.6335022E-016</v>
      </c>
      <c r="BK1723" s="154" t="n">
        <v>2.5702777E-012</v>
      </c>
      <c r="BL1723" s="154" t="n">
        <v>2.5256449E-011</v>
      </c>
      <c r="BM1723" s="154" t="n">
        <v>3.0874235E-020</v>
      </c>
      <c r="BN1723" s="154" t="n">
        <v>9.0747819E-006</v>
      </c>
      <c r="BO1723" s="154" t="n">
        <v>0.0039513961</v>
      </c>
      <c r="BP1723" s="154" t="n">
        <v>4.1975663E-012</v>
      </c>
      <c r="BQ1723" s="154" t="n">
        <v>2.5525741E-014</v>
      </c>
      <c r="BR1723" s="154" t="n">
        <v>1.1420406E-018</v>
      </c>
      <c r="BT1723" s="96" t="n">
        <v>1.745278E-006</v>
      </c>
      <c r="BU1723" s="96" t="n">
        <v>1.4635989E-007</v>
      </c>
      <c r="BV1723" s="96" t="n">
        <v>6.2344183E-007</v>
      </c>
      <c r="BW1723" s="96" t="n">
        <v>2.8487021E-009</v>
      </c>
      <c r="BX1723" s="96" t="n">
        <v>9.8751865E-008</v>
      </c>
      <c r="BY1723" s="96" t="n">
        <v>6.5660378E-008</v>
      </c>
      <c r="BZ1723" s="96" t="n">
        <v>1.437183E-010</v>
      </c>
      <c r="CA1723" s="96" t="n">
        <v>9.9585134E-008</v>
      </c>
      <c r="CB1723" s="96" t="n">
        <v>2.4165968E-009</v>
      </c>
      <c r="CC1723" s="96" t="n">
        <v>5.1315659E-009</v>
      </c>
      <c r="CD1723" s="96" t="n">
        <v>0</v>
      </c>
      <c r="CE1723" s="96" t="n">
        <v>6.8274432E-017</v>
      </c>
      <c r="CF1723" s="96" t="n">
        <v>1.0441476E-014</v>
      </c>
      <c r="CG1723" s="96" t="n">
        <v>1.8328659E-007</v>
      </c>
      <c r="CH1723" s="96" t="n">
        <v>5.0488268E-007</v>
      </c>
      <c r="CI1723" s="96" t="n">
        <v>1.2166453E-008</v>
      </c>
      <c r="CJ1723" s="96" t="n">
        <v>6.0259122E-010</v>
      </c>
      <c r="CL1723" s="155" t="n">
        <v>8.8378079E-015</v>
      </c>
      <c r="CM1723" s="155" t="n">
        <v>0.022355081</v>
      </c>
      <c r="CN1723" s="156" t="n">
        <v>0.0027401453</v>
      </c>
      <c r="CO1723" s="155" t="n">
        <v>0.00011518492</v>
      </c>
      <c r="CP1723" s="155" t="n">
        <v>2.3848437E-012</v>
      </c>
      <c r="CQ1723" s="155" t="n">
        <v>2.0259703E-010</v>
      </c>
      <c r="CR1723" s="155" t="n">
        <v>3.8349092E-006</v>
      </c>
      <c r="CS1723" s="155" t="n">
        <v>0.0023238083</v>
      </c>
      <c r="CT1723" s="155" t="n">
        <v>5.0012795E-009</v>
      </c>
      <c r="CU1723" s="155" t="n">
        <v>2.3208399E-005</v>
      </c>
    </row>
    <row r="1724" customFormat="false" ht="13.8" hidden="false" customHeight="false" outlineLevel="0" collapsed="false">
      <c r="A1724" s="0" t="s">
        <v>2611</v>
      </c>
      <c r="B1724" s="26" t="s">
        <v>2584</v>
      </c>
      <c r="C1724" s="88" t="str">
        <f aca="false">MID(A1724,1,12)</f>
        <v>C.060.03.107</v>
      </c>
      <c r="D1724" s="2" t="s">
        <v>2607</v>
      </c>
      <c r="E1724" s="115" t="s">
        <v>2588</v>
      </c>
      <c r="F1724" s="91" t="str">
        <f aca="false">MID(A1724, 21,85)</f>
        <v>Truck+container 28 tonne net HVO (max weight/volume ratio 0.41 t/m3) (m3km)</v>
      </c>
      <c r="G1724" s="133" t="n">
        <f aca="false">H1724+I1724+J1724+K1724</f>
        <v>0.00310376986119059</v>
      </c>
      <c r="H1724" s="149" t="n">
        <f aca="false">N1724+O1724+P1724+Q1724</f>
        <v>0.0008219257734</v>
      </c>
      <c r="I1724" s="149" t="n">
        <f aca="false">L1724+M1724+R1724+V1724+T1724</f>
        <v>0.00096165856576</v>
      </c>
      <c r="J1724" s="150" t="n">
        <f aca="false">S1724+U1724+W1724+X1724</f>
        <v>0.00014164742203059</v>
      </c>
      <c r="K1724" s="149" t="n">
        <v>0.0011785381</v>
      </c>
      <c r="L1724" s="157" t="n">
        <v>0.00013924064</v>
      </c>
      <c r="M1724" s="157" t="n">
        <v>0.00034779806</v>
      </c>
      <c r="N1724" s="157" t="n">
        <v>0.00033043401</v>
      </c>
      <c r="O1724" s="157" t="n">
        <v>0.0004887823</v>
      </c>
      <c r="P1724" s="157" t="n">
        <v>5.512096E-007</v>
      </c>
      <c r="Q1724" s="157" t="n">
        <v>2.1582538E-006</v>
      </c>
      <c r="R1724" s="157" t="n">
        <v>8.1779958E-006</v>
      </c>
      <c r="S1724" s="157" t="n">
        <v>3.8405588E-005</v>
      </c>
      <c r="T1724" s="130" t="n">
        <v>0.00046618328</v>
      </c>
      <c r="U1724" s="157" t="n">
        <v>0.00010229503</v>
      </c>
      <c r="V1724" s="157" t="n">
        <v>2.5858996E-007</v>
      </c>
      <c r="W1724" s="157" t="n">
        <v>9.46796E-007</v>
      </c>
      <c r="X1724" s="130" t="n">
        <v>8.0305899E-012</v>
      </c>
      <c r="Z1724" s="151" t="n">
        <f aca="false">K1724/0.15</f>
        <v>0.00785692066666667</v>
      </c>
      <c r="AB1724" s="133" t="n">
        <f aca="false">K1724</f>
        <v>0.0011785381</v>
      </c>
      <c r="AC1724" s="133" t="n">
        <f aca="false">L1724+M1724+N1724+O1724+P1724+Q1724+R1724</f>
        <v>0.0013171424692</v>
      </c>
      <c r="AD1724" s="133" t="n">
        <f aca="false">L1724+M1724+R1724+W1724</f>
        <v>0.0004961634918</v>
      </c>
      <c r="AE1724" s="133" t="n">
        <f aca="false">V1724+L1724+M1724+R1724+T1724</f>
        <v>0.00096165856576</v>
      </c>
      <c r="AF1724" s="133" t="n">
        <f aca="false">S1724+U1724+X1724</f>
        <v>0.00014070062603059</v>
      </c>
      <c r="AH1724" s="0" t="n">
        <v>0.44943405</v>
      </c>
      <c r="AI1724" s="96" t="n">
        <v>0.14279887</v>
      </c>
      <c r="AJ1724" s="96" t="n">
        <v>0.0028109381</v>
      </c>
      <c r="AK1724" s="96" t="n">
        <v>0</v>
      </c>
      <c r="AL1724" s="96" t="n">
        <v>0.30233949</v>
      </c>
      <c r="AM1724" s="96" t="n">
        <v>0.00086178378</v>
      </c>
      <c r="AN1724" s="96" t="n">
        <v>0.00062296245</v>
      </c>
      <c r="AP1724" s="95" t="n">
        <v>0.00022910101</v>
      </c>
      <c r="AQ1724" s="95" t="n">
        <v>0.0002101369</v>
      </c>
      <c r="AR1724" s="95" t="n">
        <v>9.0275631E-006</v>
      </c>
      <c r="AS1724" s="95" t="n">
        <v>9.9365489E-006</v>
      </c>
      <c r="AT1724" s="152" t="n">
        <f aca="false">AW1724+AZ1724+BA1724+BB1724+BC1724+BK1724+BL1724+BP1724</f>
        <v>1.2598135369315E-008</v>
      </c>
      <c r="AU1724" s="152" t="n">
        <f aca="false">AX1724+AY1724+BD1724+BE1724+BF1724+BG1724+BH1724+BI1724+BJ1724+BM1724+BQ1724+BR1724</f>
        <v>3.33859585982916E-011</v>
      </c>
      <c r="AV1724" s="153" t="n">
        <f aca="false">BN1724+BO1724</f>
        <v>0.001391673496</v>
      </c>
      <c r="AW1724" s="154" t="n">
        <v>7.2932785E-009</v>
      </c>
      <c r="AX1724" s="154" t="n">
        <v>2.2005652E-011</v>
      </c>
      <c r="AY1724" s="154" t="n">
        <v>6.0122266E-016</v>
      </c>
      <c r="AZ1724" s="154" t="n">
        <v>2.2100575E-014</v>
      </c>
      <c r="BA1724" s="154" t="n">
        <v>0</v>
      </c>
      <c r="BB1724" s="154" t="n">
        <v>3.8055723E-011</v>
      </c>
      <c r="BC1724" s="154" t="n">
        <v>5.255526E-009</v>
      </c>
      <c r="BD1724" s="154" t="n">
        <v>5.605533E-012</v>
      </c>
      <c r="BE1724" s="154" t="n">
        <v>5.7590609E-012</v>
      </c>
      <c r="BF1724" s="154" t="n">
        <v>2.6375167E-015</v>
      </c>
      <c r="BG1724" s="154" t="n">
        <v>1.3820356E-016</v>
      </c>
      <c r="BH1724" s="154" t="n">
        <v>1.2414434E-015</v>
      </c>
      <c r="BI1724" s="154" t="n">
        <v>1.7858736E-015</v>
      </c>
      <c r="BJ1724" s="154" t="n">
        <v>3.3851252E-016</v>
      </c>
      <c r="BK1724" s="154" t="n">
        <v>9.0317224E-013</v>
      </c>
      <c r="BL1724" s="154" t="n">
        <v>8.8748868E-012</v>
      </c>
      <c r="BM1724" s="154" t="n">
        <v>1.0848926E-020</v>
      </c>
      <c r="BN1724" s="154" t="n">
        <v>3.188796E-006</v>
      </c>
      <c r="BO1724" s="154" t="n">
        <v>0.0013884847</v>
      </c>
      <c r="BP1724" s="154" t="n">
        <v>1.4749867E-012</v>
      </c>
      <c r="BQ1724" s="154" t="n">
        <v>8.9695137E-015</v>
      </c>
      <c r="BR1724" s="154" t="n">
        <v>4.0130269E-019</v>
      </c>
      <c r="BT1724" s="96" t="n">
        <v>6.1327485E-007</v>
      </c>
      <c r="BU1724" s="96" t="n">
        <v>5.1429536E-008</v>
      </c>
      <c r="BV1724" s="96" t="n">
        <v>2.190718E-007</v>
      </c>
      <c r="BW1724" s="96" t="n">
        <v>1.001008E-009</v>
      </c>
      <c r="BX1724" s="96" t="n">
        <v>3.4700509E-008</v>
      </c>
      <c r="BY1724" s="96" t="n">
        <v>2.3072461E-008</v>
      </c>
      <c r="BZ1724" s="96" t="n">
        <v>5.0501307E-011</v>
      </c>
      <c r="CA1724" s="96" t="n">
        <v>3.4993312E-008</v>
      </c>
      <c r="CB1724" s="96" t="n">
        <v>8.4917019E-010</v>
      </c>
      <c r="CC1724" s="96" t="n">
        <v>1.8031857E-009</v>
      </c>
      <c r="CD1724" s="96" t="n">
        <v>0</v>
      </c>
      <c r="CE1724" s="96" t="n">
        <v>2.3991016E-017</v>
      </c>
      <c r="CF1724" s="96" t="n">
        <v>3.66904E-015</v>
      </c>
      <c r="CG1724" s="96" t="n">
        <v>6.4405243E-008</v>
      </c>
      <c r="CH1724" s="96" t="n">
        <v>1.7741119E-007</v>
      </c>
      <c r="CI1724" s="96" t="n">
        <v>4.2751812E-009</v>
      </c>
      <c r="CJ1724" s="96" t="n">
        <v>2.1174508E-010</v>
      </c>
      <c r="CL1724" s="155" t="n">
        <v>3.1055255E-015</v>
      </c>
      <c r="CM1724" s="155" t="n">
        <v>0.0078553726</v>
      </c>
      <c r="CN1724" s="156" t="n">
        <v>0.00096286219</v>
      </c>
      <c r="CO1724" s="155" t="n">
        <v>4.0474935E-005</v>
      </c>
      <c r="CP1724" s="155" t="n">
        <v>8.3801243E-013</v>
      </c>
      <c r="CQ1724" s="155" t="n">
        <v>7.1190758E-011</v>
      </c>
      <c r="CR1724" s="155" t="n">
        <v>1.3475523E-006</v>
      </c>
      <c r="CS1724" s="155" t="n">
        <v>0.00081656514</v>
      </c>
      <c r="CT1724" s="155" t="n">
        <v>1.7574042E-009</v>
      </c>
      <c r="CU1724" s="155" t="n">
        <v>8.1552208E-006</v>
      </c>
    </row>
    <row r="1725" customFormat="false" ht="13.8" hidden="false" customHeight="false" outlineLevel="0" collapsed="false">
      <c r="A1725" s="0" t="s">
        <v>2612</v>
      </c>
      <c r="B1725" s="26" t="s">
        <v>2584</v>
      </c>
      <c r="C1725" s="88" t="str">
        <f aca="false">MID(A1725,1,12)</f>
        <v>C.060.03.108</v>
      </c>
      <c r="D1725" s="2" t="s">
        <v>2607</v>
      </c>
      <c r="E1725" s="115" t="s">
        <v>2588</v>
      </c>
      <c r="F1725" s="91" t="str">
        <f aca="false">MID(A1725, 21,85)</f>
        <v>Truck+trailer 24 tonne net HVO (max weight/volume ratio 0.32 t/m3) (m3km)</v>
      </c>
      <c r="G1725" s="133" t="n">
        <f aca="false">H1725+I1725+J1725+K1725</f>
        <v>0.00282649979124319</v>
      </c>
      <c r="H1725" s="149" t="n">
        <f aca="false">N1725+O1725+P1725+Q1725</f>
        <v>0.00074850040801</v>
      </c>
      <c r="I1725" s="149" t="n">
        <f aca="false">L1725+M1725+R1725+V1725+T1725</f>
        <v>0.00087575039736</v>
      </c>
      <c r="J1725" s="150" t="n">
        <f aca="false">S1725+U1725+W1725+X1725</f>
        <v>0.000128993585873191</v>
      </c>
      <c r="K1725" s="149" t="n">
        <v>0.0010732554</v>
      </c>
      <c r="L1725" s="157" t="n">
        <v>0.00012680181</v>
      </c>
      <c r="M1725" s="157" t="n">
        <v>0.0003167281</v>
      </c>
      <c r="N1725" s="157" t="n">
        <v>0.00030091524</v>
      </c>
      <c r="O1725" s="157" t="n">
        <v>0.00044511775</v>
      </c>
      <c r="P1725" s="157" t="n">
        <v>5.0196821E-007</v>
      </c>
      <c r="Q1725" s="157" t="n">
        <v>1.9654498E-006</v>
      </c>
      <c r="R1725" s="157" t="n">
        <v>7.4474281E-006</v>
      </c>
      <c r="S1725" s="157" t="n">
        <v>3.4974689E-005</v>
      </c>
      <c r="T1725" s="130" t="n">
        <v>0.00042453757</v>
      </c>
      <c r="U1725" s="157" t="n">
        <v>9.3156674E-005</v>
      </c>
      <c r="V1725" s="157" t="n">
        <v>2.3548926E-007</v>
      </c>
      <c r="W1725" s="157" t="n">
        <v>8.6221556E-007</v>
      </c>
      <c r="X1725" s="130" t="n">
        <v>7.3131905E-012</v>
      </c>
      <c r="Z1725" s="151" t="n">
        <f aca="false">K1725/0.15</f>
        <v>0.007155036</v>
      </c>
      <c r="AB1725" s="133" t="n">
        <f aca="false">K1725</f>
        <v>0.0010732554</v>
      </c>
      <c r="AC1725" s="133" t="n">
        <f aca="false">L1725+M1725+N1725+O1725+P1725+Q1725+R1725</f>
        <v>0.00119947774611</v>
      </c>
      <c r="AD1725" s="133" t="n">
        <f aca="false">L1725+M1725+R1725+W1725</f>
        <v>0.00045183955366</v>
      </c>
      <c r="AE1725" s="133" t="n">
        <f aca="false">V1725+L1725+M1725+R1725+T1725</f>
        <v>0.00087575039736</v>
      </c>
      <c r="AF1725" s="133" t="n">
        <f aca="false">S1725+U1725+X1725</f>
        <v>0.000128131370313191</v>
      </c>
      <c r="AH1725" s="0" t="n">
        <v>0.40928461</v>
      </c>
      <c r="AI1725" s="96" t="n">
        <v>0.13004218</v>
      </c>
      <c r="AJ1725" s="96" t="n">
        <v>0.0025598276</v>
      </c>
      <c r="AK1725" s="96" t="n">
        <v>0</v>
      </c>
      <c r="AL1725" s="96" t="n">
        <v>0.2753305</v>
      </c>
      <c r="AM1725" s="96" t="n">
        <v>0.00078479777</v>
      </c>
      <c r="AN1725" s="96" t="n">
        <v>0.00056731113</v>
      </c>
      <c r="AP1725" s="95" t="n">
        <v>0.00020863465</v>
      </c>
      <c r="AQ1725" s="95" t="n">
        <v>0.00019136467</v>
      </c>
      <c r="AR1725" s="95" t="n">
        <v>8.2211008E-006</v>
      </c>
      <c r="AS1725" s="95" t="n">
        <v>9.0488839E-006</v>
      </c>
      <c r="AT1725" s="152" t="n">
        <f aca="false">AW1725+AZ1725+BA1725+BB1725+BC1725+BK1725+BL1725+BP1725</f>
        <v>1.1472701978807E-008</v>
      </c>
      <c r="AU1725" s="152" t="n">
        <f aca="false">AX1725+AY1725+BD1725+BE1725+BF1725+BG1725+BH1725+BI1725+BJ1725+BM1725+BQ1725+BR1725</f>
        <v>3.04034799305127E-011</v>
      </c>
      <c r="AV1725" s="153" t="n">
        <f aca="false">BN1725+BO1725</f>
        <v>0.0012673507302</v>
      </c>
      <c r="AW1725" s="154" t="n">
        <v>6.6417456E-009</v>
      </c>
      <c r="AX1725" s="154" t="n">
        <v>2.0039814E-011</v>
      </c>
      <c r="AY1725" s="154" t="n">
        <v>5.4751343E-016</v>
      </c>
      <c r="AZ1725" s="154" t="n">
        <v>2.0126257E-014</v>
      </c>
      <c r="BA1725" s="154" t="n">
        <v>0</v>
      </c>
      <c r="BB1725" s="154" t="n">
        <v>3.4656079E-011</v>
      </c>
      <c r="BC1725" s="154" t="n">
        <v>4.7860324E-009</v>
      </c>
      <c r="BD1725" s="154" t="n">
        <v>5.1047721E-012</v>
      </c>
      <c r="BE1725" s="154" t="n">
        <v>5.2445848E-012</v>
      </c>
      <c r="BF1725" s="154" t="n">
        <v>2.4018985E-015</v>
      </c>
      <c r="BG1725" s="154" t="n">
        <v>1.2585738E-016</v>
      </c>
      <c r="BH1725" s="154" t="n">
        <v>1.1305411E-015</v>
      </c>
      <c r="BI1725" s="154" t="n">
        <v>1.6263356E-015</v>
      </c>
      <c r="BJ1725" s="154" t="n">
        <v>3.0827207E-016</v>
      </c>
      <c r="BK1725" s="154" t="n">
        <v>8.2248885E-013</v>
      </c>
      <c r="BL1725" s="154" t="n">
        <v>8.0820635E-012</v>
      </c>
      <c r="BM1725" s="154" t="n">
        <v>9.8797552E-021</v>
      </c>
      <c r="BN1725" s="154" t="n">
        <v>2.9039302E-006</v>
      </c>
      <c r="BO1725" s="154" t="n">
        <v>0.0012644468</v>
      </c>
      <c r="BP1725" s="154" t="n">
        <v>1.3432212E-012</v>
      </c>
      <c r="BQ1725" s="154" t="n">
        <v>8.1682371E-015</v>
      </c>
      <c r="BR1725" s="154" t="n">
        <v>3.6545298E-019</v>
      </c>
      <c r="BT1725" s="96" t="n">
        <v>5.5848896E-007</v>
      </c>
      <c r="BU1725" s="96" t="n">
        <v>4.6835164E-008</v>
      </c>
      <c r="BV1725" s="96" t="n">
        <v>1.9950139E-007</v>
      </c>
      <c r="BW1725" s="96" t="n">
        <v>9.1158466E-010</v>
      </c>
      <c r="BX1725" s="96" t="n">
        <v>3.1600597E-008</v>
      </c>
      <c r="BY1725" s="96" t="n">
        <v>2.1011321E-008</v>
      </c>
      <c r="BZ1725" s="96" t="n">
        <v>4.5989857E-011</v>
      </c>
      <c r="CA1725" s="96" t="n">
        <v>3.1867243E-008</v>
      </c>
      <c r="CB1725" s="96" t="n">
        <v>7.7331099E-010</v>
      </c>
      <c r="CC1725" s="96" t="n">
        <v>1.6421011E-009</v>
      </c>
      <c r="CD1725" s="96" t="n">
        <v>0</v>
      </c>
      <c r="CE1725" s="96" t="n">
        <v>2.1847818E-017</v>
      </c>
      <c r="CF1725" s="96" t="n">
        <v>3.3412724E-015</v>
      </c>
      <c r="CG1725" s="96" t="n">
        <v>5.8651708E-008</v>
      </c>
      <c r="CH1725" s="96" t="n">
        <v>1.6156246E-007</v>
      </c>
      <c r="CI1725" s="96" t="n">
        <v>3.893265E-009</v>
      </c>
      <c r="CJ1725" s="96" t="n">
        <v>1.9282919E-010</v>
      </c>
      <c r="CL1725" s="155" t="n">
        <v>2.8280985E-015</v>
      </c>
      <c r="CM1725" s="155" t="n">
        <v>0.0071536259</v>
      </c>
      <c r="CN1725" s="156" t="n">
        <v>0.0008768465</v>
      </c>
      <c r="CO1725" s="155" t="n">
        <v>3.6859174E-005</v>
      </c>
      <c r="CP1725" s="155" t="n">
        <v>7.6314999E-013</v>
      </c>
      <c r="CQ1725" s="155" t="n">
        <v>6.483105E-011</v>
      </c>
      <c r="CR1725" s="155" t="n">
        <v>1.227171E-006</v>
      </c>
      <c r="CS1725" s="155" t="n">
        <v>0.00074361865</v>
      </c>
      <c r="CT1725" s="155" t="n">
        <v>1.6004094E-009</v>
      </c>
      <c r="CU1725" s="155" t="n">
        <v>7.4266878E-006</v>
      </c>
    </row>
    <row r="1726" customFormat="false" ht="13.8" hidden="false" customHeight="false" outlineLevel="0" collapsed="false">
      <c r="B1726" s="26"/>
      <c r="C1726" s="88"/>
      <c r="D1726" s="3" t="s">
        <v>2613</v>
      </c>
      <c r="E1726" s="115"/>
      <c r="J1726" s="158"/>
      <c r="L1726" s="102"/>
      <c r="M1726" s="102"/>
      <c r="N1726" s="102"/>
      <c r="O1726" s="102"/>
      <c r="P1726" s="102"/>
      <c r="Q1726" s="102"/>
      <c r="R1726" s="102"/>
      <c r="S1726" s="102"/>
      <c r="U1726" s="102"/>
      <c r="V1726" s="102"/>
      <c r="W1726" s="102"/>
      <c r="AT1726" s="102"/>
      <c r="AU1726" s="102"/>
      <c r="AV1726" s="159"/>
      <c r="CN1726" s="160"/>
    </row>
    <row r="1727" customFormat="false" ht="13.8" hidden="false" customHeight="false" outlineLevel="0" collapsed="false">
      <c r="A1727" s="0" t="s">
        <v>2614</v>
      </c>
      <c r="B1727" s="26" t="s">
        <v>2584</v>
      </c>
      <c r="C1727" s="88" t="str">
        <f aca="false">MID(A1727,1,12)</f>
        <v>C.060.05.104</v>
      </c>
      <c r="D1727" s="2" t="s">
        <v>2613</v>
      </c>
      <c r="E1727" s="115" t="s">
        <v>919</v>
      </c>
      <c r="F1727" s="91" t="str">
        <f aca="false">MID(A1727, 21,85)</f>
        <v>Truck +trailer Electric EU (output per meter)</v>
      </c>
      <c r="G1727" s="133" t="n">
        <f aca="false">H1727+I1727+J1727+K1727</f>
        <v>0.000165218739630323</v>
      </c>
      <c r="H1727" s="149" t="n">
        <f aca="false">N1727+O1727+P1727+Q1727</f>
        <v>2.242884926E-005</v>
      </c>
      <c r="I1727" s="149" t="n">
        <f aca="false">L1727+M1727+R1727+V1727+T1727</f>
        <v>3.722380547159E-005</v>
      </c>
      <c r="J1727" s="150" t="n">
        <f aca="false">S1727+U1727+W1727+X1727</f>
        <v>4.17663408987326E-005</v>
      </c>
      <c r="K1727" s="149" t="n">
        <v>6.3799744E-005</v>
      </c>
      <c r="L1727" s="157" t="n">
        <v>1.60579E-005</v>
      </c>
      <c r="M1727" s="157" t="n">
        <v>4.6102069E-006</v>
      </c>
      <c r="N1727" s="157" t="n">
        <v>5.3642104E-006</v>
      </c>
      <c r="O1727" s="157" t="n">
        <v>1.6819545E-005</v>
      </c>
      <c r="P1727" s="157" t="n">
        <v>1.2351221E-007</v>
      </c>
      <c r="Q1727" s="157" t="n">
        <v>1.2158165E-007</v>
      </c>
      <c r="R1727" s="157" t="n">
        <v>6.4297814E-007</v>
      </c>
      <c r="S1727" s="157" t="n">
        <v>1.7139479E-005</v>
      </c>
      <c r="T1727" s="130" t="n">
        <v>1.5912375E-005</v>
      </c>
      <c r="U1727" s="157" t="n">
        <v>2.4597616E-005</v>
      </c>
      <c r="V1727" s="157" t="n">
        <v>3.4543159E-010</v>
      </c>
      <c r="W1727" s="157" t="n">
        <v>2.9245015E-008</v>
      </c>
      <c r="X1727" s="130" t="n">
        <v>8.8373257E-013</v>
      </c>
      <c r="Z1727" s="151" t="n">
        <f aca="false">K1727/0.15</f>
        <v>0.000425331626666667</v>
      </c>
      <c r="AB1727" s="133" t="n">
        <f aca="false">K1727</f>
        <v>6.3799744E-005</v>
      </c>
      <c r="AC1727" s="133" t="n">
        <f aca="false">L1727+M1727+N1727+O1727+P1727+Q1727+R1727</f>
        <v>4.37399343E-005</v>
      </c>
      <c r="AD1727" s="133" t="n">
        <f aca="false">L1727+M1727+R1727+W1727</f>
        <v>2.1340330055E-005</v>
      </c>
      <c r="AE1727" s="133" t="n">
        <f aca="false">V1727+L1727+M1727+R1727+T1727</f>
        <v>3.722380547159E-005</v>
      </c>
      <c r="AF1727" s="133" t="n">
        <f aca="false">S1727+U1727+X1727</f>
        <v>4.17370958837326E-005</v>
      </c>
      <c r="AH1727" s="0" t="n">
        <v>0.012476484</v>
      </c>
      <c r="AI1727" s="96" t="n">
        <v>0.0065610345</v>
      </c>
      <c r="AJ1727" s="96" t="n">
        <v>0.0033955943</v>
      </c>
      <c r="AK1727" s="96" t="n">
        <v>0</v>
      </c>
      <c r="AL1727" s="96" t="n">
        <v>0.00081357526</v>
      </c>
      <c r="AM1727" s="96" t="n">
        <v>0.001158995</v>
      </c>
      <c r="AN1727" s="96" t="n">
        <v>0.00054728511</v>
      </c>
      <c r="AP1727" s="95" t="n">
        <v>1.3073602E-005</v>
      </c>
      <c r="AQ1727" s="95" t="n">
        <v>1.2288949E-005</v>
      </c>
      <c r="AR1727" s="95" t="n">
        <v>4.2859364E-007</v>
      </c>
      <c r="AS1727" s="95" t="n">
        <v>3.5605948E-007</v>
      </c>
      <c r="AT1727" s="152" t="n">
        <f aca="false">AW1727+AZ1727+BA1727+BB1727+BC1727+BK1727+BL1727+BP1727</f>
        <v>7.367475111074E-010</v>
      </c>
      <c r="AU1727" s="152" t="n">
        <f aca="false">AX1727+AY1727+BD1727+BE1727+BF1727+BG1727+BH1727+BI1727+BJ1727+BM1727+BQ1727+BR1727</f>
        <v>1.58503568322598E-012</v>
      </c>
      <c r="AV1727" s="153" t="n">
        <f aca="false">BN1727+BO1727</f>
        <v>4.986827505E-005</v>
      </c>
      <c r="AW1727" s="154" t="n">
        <v>3.9484813E-010</v>
      </c>
      <c r="AX1727" s="154" t="n">
        <v>1.1913571E-012</v>
      </c>
      <c r="AY1727" s="154" t="n">
        <v>3.2549356E-017</v>
      </c>
      <c r="AZ1727" s="154" t="n">
        <v>1.1391774E-015</v>
      </c>
      <c r="BA1727" s="154" t="n">
        <v>0</v>
      </c>
      <c r="BB1727" s="154" t="n">
        <v>2.1753293E-013</v>
      </c>
      <c r="BC1727" s="154" t="n">
        <v>3.0521943E-010</v>
      </c>
      <c r="BD1727" s="154" t="n">
        <v>4.2058749E-014</v>
      </c>
      <c r="BE1727" s="154" t="n">
        <v>3.4122554E-013</v>
      </c>
      <c r="BF1727" s="154" t="n">
        <v>7.1713757E-015</v>
      </c>
      <c r="BG1727" s="154" t="n">
        <v>6.0674956E-018</v>
      </c>
      <c r="BH1727" s="154" t="n">
        <v>1.8183515E-015</v>
      </c>
      <c r="BI1727" s="154" t="n">
        <v>1.1332911E-015</v>
      </c>
      <c r="BJ1727" s="154" t="n">
        <v>2.3265871E-016</v>
      </c>
      <c r="BK1727" s="154" t="n">
        <v>2.5142118E-011</v>
      </c>
      <c r="BL1727" s="154" t="n">
        <v>1.1319161E-011</v>
      </c>
      <c r="BM1727" s="154" t="n">
        <v>3.6438414E-022</v>
      </c>
      <c r="BN1727" s="154" t="n">
        <v>9.5847505E-007</v>
      </c>
      <c r="BO1727" s="154" t="n">
        <v>4.89098E-005</v>
      </c>
      <c r="BP1727" s="154" t="n">
        <v>0</v>
      </c>
      <c r="BQ1727" s="154" t="n">
        <v>0</v>
      </c>
      <c r="BR1727" s="154" t="n">
        <v>0</v>
      </c>
      <c r="BT1727" s="96" t="n">
        <v>3.2073276E-008</v>
      </c>
      <c r="BU1727" s="96" t="n">
        <v>2.3813408E-009</v>
      </c>
      <c r="BV1727" s="96" t="n">
        <v>1.1859374E-008</v>
      </c>
      <c r="BW1727" s="96" t="n">
        <v>7.7402745E-011</v>
      </c>
      <c r="BX1727" s="96" t="n">
        <v>2.6032884E-009</v>
      </c>
      <c r="BY1727" s="96" t="n">
        <v>6.1334947E-011</v>
      </c>
      <c r="BZ1727" s="96" t="n">
        <v>1.7275878E-010</v>
      </c>
      <c r="CA1727" s="96" t="n">
        <v>8.6051339E-011</v>
      </c>
      <c r="CB1727" s="96" t="n">
        <v>1.6706916E-010</v>
      </c>
      <c r="CC1727" s="96" t="n">
        <v>9.2675569E-011</v>
      </c>
      <c r="CD1727" s="96" t="n">
        <v>0</v>
      </c>
      <c r="CE1727" s="96" t="n">
        <v>8.0578903E-019</v>
      </c>
      <c r="CF1727" s="96" t="n">
        <v>1.472619E-017</v>
      </c>
      <c r="CG1727" s="96" t="n">
        <v>1.1748201E-009</v>
      </c>
      <c r="CH1727" s="96" t="n">
        <v>1.2211973E-008</v>
      </c>
      <c r="CI1727" s="96" t="n">
        <v>1.1851868E-009</v>
      </c>
      <c r="CJ1727" s="96" t="n">
        <v>0</v>
      </c>
      <c r="CL1727" s="155" t="n">
        <v>1.2464448E-017</v>
      </c>
      <c r="CM1727" s="155" t="n">
        <v>0.00042522308</v>
      </c>
      <c r="CN1727" s="156" t="n">
        <v>2.230246E-006</v>
      </c>
      <c r="CO1727" s="155" t="n">
        <v>1.6422748E-006</v>
      </c>
      <c r="CP1727" s="155" t="n">
        <v>1.240262E-011</v>
      </c>
      <c r="CQ1727" s="155" t="n">
        <v>1.1819507E-011</v>
      </c>
      <c r="CR1727" s="155" t="n">
        <v>1.1599224E-007</v>
      </c>
      <c r="CS1727" s="155" t="n">
        <v>0.00053451532</v>
      </c>
      <c r="CT1727" s="155" t="n">
        <v>4.7662656E-009</v>
      </c>
      <c r="CU1727" s="155" t="n">
        <v>2.2005259E-008</v>
      </c>
    </row>
    <row r="1728" customFormat="false" ht="13.8" hidden="false" customHeight="false" outlineLevel="0" collapsed="false">
      <c r="A1728" s="0" t="s">
        <v>2615</v>
      </c>
      <c r="B1728" s="26" t="s">
        <v>2584</v>
      </c>
      <c r="C1728" s="88" t="str">
        <f aca="false">MID(A1728,1,12)</f>
        <v>C.060.05.105</v>
      </c>
      <c r="D1728" s="2" t="s">
        <v>2613</v>
      </c>
      <c r="E1728" s="115" t="s">
        <v>2585</v>
      </c>
      <c r="F1728" s="91" t="str">
        <f aca="false">MID(A1728, 21,85)</f>
        <v>Truck+container 28 tonne net Electric EU (min weight/volume ratio 0.41 t/m3) (tkm)</v>
      </c>
      <c r="G1728" s="133" t="n">
        <f aca="false">H1728+I1728+J1728+K1728</f>
        <v>0.0118013386609088</v>
      </c>
      <c r="H1728" s="149" t="n">
        <f aca="false">N1728+O1728+P1728+Q1728</f>
        <v>0.0016020606944</v>
      </c>
      <c r="I1728" s="149" t="n">
        <f aca="false">L1728+M1728+R1728+V1728+T1728</f>
        <v>0.002658843273685</v>
      </c>
      <c r="J1728" s="150" t="n">
        <f aca="false">S1728+U1728+W1728+X1728</f>
        <v>0.00298331009282376</v>
      </c>
      <c r="K1728" s="149" t="n">
        <v>0.0045571246</v>
      </c>
      <c r="L1728" s="157" t="n">
        <v>0.0011469929</v>
      </c>
      <c r="M1728" s="157" t="n">
        <v>0.00032930049</v>
      </c>
      <c r="N1728" s="157" t="n">
        <v>0.00038315789</v>
      </c>
      <c r="O1728" s="157" t="n">
        <v>0.0012013961</v>
      </c>
      <c r="P1728" s="157" t="n">
        <v>8.822301E-006</v>
      </c>
      <c r="Q1728" s="157" t="n">
        <v>8.6844034E-006</v>
      </c>
      <c r="R1728" s="157" t="n">
        <v>4.592701E-005</v>
      </c>
      <c r="S1728" s="157" t="n">
        <v>0.0012242485</v>
      </c>
      <c r="T1728" s="130" t="n">
        <v>0.0011365982</v>
      </c>
      <c r="U1728" s="157" t="n">
        <v>0.0017569726</v>
      </c>
      <c r="V1728" s="157" t="n">
        <v>2.4673685E-008</v>
      </c>
      <c r="W1728" s="157" t="n">
        <v>2.0889297E-006</v>
      </c>
      <c r="X1728" s="130" t="n">
        <v>6.3123755E-011</v>
      </c>
      <c r="Z1728" s="151" t="n">
        <f aca="false">K1728/0.15</f>
        <v>0.0303808306666667</v>
      </c>
      <c r="AB1728" s="133" t="n">
        <f aca="false">K1728</f>
        <v>0.0045571246</v>
      </c>
      <c r="AC1728" s="133" t="n">
        <f aca="false">L1728+M1728+N1728+O1728+P1728+Q1728+R1728</f>
        <v>0.0031242810944</v>
      </c>
      <c r="AD1728" s="133" t="n">
        <f aca="false">L1728+M1728+R1728+W1728</f>
        <v>0.0015243093297</v>
      </c>
      <c r="AE1728" s="133" t="n">
        <f aca="false">V1728+L1728+M1728+R1728+T1728</f>
        <v>0.002658843273685</v>
      </c>
      <c r="AF1728" s="133" t="n">
        <f aca="false">S1728+U1728+X1728</f>
        <v>0.00298122116312376</v>
      </c>
      <c r="AH1728" s="0" t="n">
        <v>0.89117744</v>
      </c>
      <c r="AI1728" s="96" t="n">
        <v>0.46864532</v>
      </c>
      <c r="AJ1728" s="96" t="n">
        <v>0.24254245</v>
      </c>
      <c r="AK1728" s="96" t="n">
        <v>0</v>
      </c>
      <c r="AL1728" s="96" t="n">
        <v>0.058112518</v>
      </c>
      <c r="AM1728" s="96" t="n">
        <v>0.082785356</v>
      </c>
      <c r="AN1728" s="96" t="n">
        <v>0.039091793</v>
      </c>
      <c r="AP1728" s="95" t="n">
        <v>0.00093382869</v>
      </c>
      <c r="AQ1728" s="95" t="n">
        <v>0.00087778204</v>
      </c>
      <c r="AR1728" s="95" t="n">
        <v>3.0613831E-005</v>
      </c>
      <c r="AS1728" s="95" t="n">
        <v>2.543282E-005</v>
      </c>
      <c r="AT1728" s="152" t="n">
        <f aca="false">AW1728+AZ1728+BA1728+BB1728+BC1728+BK1728+BL1728+BP1728</f>
        <v>5.2624822536817E-008</v>
      </c>
      <c r="AU1728" s="152" t="n">
        <f aca="false">AX1728+AY1728+BD1728+BE1728+BF1728+BG1728+BH1728+BI1728+BJ1728+BM1728+BQ1728+BR1728</f>
        <v>1.13216831883567E-010</v>
      </c>
      <c r="AV1728" s="153" t="n">
        <f aca="false">BN1728+BO1728</f>
        <v>0.003562019604</v>
      </c>
      <c r="AW1728" s="154" t="n">
        <v>2.8203438E-008</v>
      </c>
      <c r="AX1728" s="154" t="n">
        <v>8.5096933E-011</v>
      </c>
      <c r="AY1728" s="154" t="n">
        <v>2.324954E-015</v>
      </c>
      <c r="AZ1728" s="154" t="n">
        <v>8.1369817E-014</v>
      </c>
      <c r="BA1728" s="154" t="n">
        <v>0</v>
      </c>
      <c r="BB1728" s="154" t="n">
        <v>1.5538067E-011</v>
      </c>
      <c r="BC1728" s="154" t="n">
        <v>2.1801388E-008</v>
      </c>
      <c r="BD1728" s="154" t="n">
        <v>3.0041963E-012</v>
      </c>
      <c r="BE1728" s="154" t="n">
        <v>2.4373253E-011</v>
      </c>
      <c r="BF1728" s="154" t="n">
        <v>5.1224112E-013</v>
      </c>
      <c r="BG1728" s="154" t="n">
        <v>4.3339254E-016</v>
      </c>
      <c r="BH1728" s="154" t="n">
        <v>1.2988225E-013</v>
      </c>
      <c r="BI1728" s="154" t="n">
        <v>8.0949361E-014</v>
      </c>
      <c r="BJ1728" s="154" t="n">
        <v>1.661848E-014</v>
      </c>
      <c r="BK1728" s="154" t="n">
        <v>1.7958656E-009</v>
      </c>
      <c r="BL1728" s="154" t="n">
        <v>8.085115E-010</v>
      </c>
      <c r="BM1728" s="154" t="n">
        <v>2.6027438E-020</v>
      </c>
      <c r="BN1728" s="154" t="n">
        <v>6.8462504E-005</v>
      </c>
      <c r="BO1728" s="154" t="n">
        <v>0.0034935571</v>
      </c>
      <c r="BP1728" s="154" t="n">
        <v>0</v>
      </c>
      <c r="BQ1728" s="154" t="n">
        <v>0</v>
      </c>
      <c r="BR1728" s="154" t="n">
        <v>0</v>
      </c>
      <c r="BT1728" s="96" t="n">
        <v>2.2909483E-006</v>
      </c>
      <c r="BU1728" s="96" t="n">
        <v>1.7009577E-007</v>
      </c>
      <c r="BV1728" s="96" t="n">
        <v>8.4709817E-007</v>
      </c>
      <c r="BW1728" s="96" t="n">
        <v>5.5287675E-009</v>
      </c>
      <c r="BX1728" s="96" t="n">
        <v>1.8594917E-007</v>
      </c>
      <c r="BY1728" s="96" t="n">
        <v>4.3810676E-009</v>
      </c>
      <c r="BZ1728" s="96" t="n">
        <v>1.2339913E-008</v>
      </c>
      <c r="CA1728" s="96" t="n">
        <v>6.1465242E-009</v>
      </c>
      <c r="CB1728" s="96" t="n">
        <v>1.1933511E-008</v>
      </c>
      <c r="CC1728" s="96" t="n">
        <v>6.6196835E-009</v>
      </c>
      <c r="CD1728" s="96" t="n">
        <v>0</v>
      </c>
      <c r="CE1728" s="96" t="n">
        <v>5.755636E-017</v>
      </c>
      <c r="CF1728" s="96" t="n">
        <v>1.0518707E-015</v>
      </c>
      <c r="CG1728" s="96" t="n">
        <v>8.3915721E-008</v>
      </c>
      <c r="CH1728" s="96" t="n">
        <v>8.7228381E-007</v>
      </c>
      <c r="CI1728" s="96" t="n">
        <v>8.4656201E-008</v>
      </c>
      <c r="CJ1728" s="96" t="n">
        <v>0</v>
      </c>
      <c r="CL1728" s="155" t="n">
        <v>8.9031774E-016</v>
      </c>
      <c r="CM1728" s="155" t="n">
        <v>0.030373077</v>
      </c>
      <c r="CN1728" s="156" t="n">
        <v>0.00015930328</v>
      </c>
      <c r="CO1728" s="155" t="n">
        <v>0.00011730534</v>
      </c>
      <c r="CP1728" s="155" t="n">
        <v>8.8590143E-010</v>
      </c>
      <c r="CQ1728" s="155" t="n">
        <v>8.4425051E-010</v>
      </c>
      <c r="CR1728" s="155" t="n">
        <v>8.2851599E-006</v>
      </c>
      <c r="CS1728" s="155" t="n">
        <v>0.038179666</v>
      </c>
      <c r="CT1728" s="155" t="n">
        <v>3.4044755E-007</v>
      </c>
      <c r="CU1728" s="155" t="n">
        <v>1.5718042E-006</v>
      </c>
    </row>
    <row r="1729" customFormat="false" ht="13.8" hidden="false" customHeight="false" outlineLevel="0" collapsed="false">
      <c r="A1729" s="0" t="s">
        <v>2616</v>
      </c>
      <c r="B1729" s="26" t="s">
        <v>2584</v>
      </c>
      <c r="C1729" s="88" t="str">
        <f aca="false">MID(A1729,1,12)</f>
        <v>C.060.05.106</v>
      </c>
      <c r="D1729" s="2" t="s">
        <v>2613</v>
      </c>
      <c r="E1729" s="115" t="s">
        <v>2585</v>
      </c>
      <c r="F1729" s="91" t="str">
        <f aca="false">MID(A1729, 21,85)</f>
        <v>Truck+trailer 24 tonne net Electric EU (min weight/volume ratio 0.32 t/m3) (tkm)</v>
      </c>
      <c r="G1729" s="133" t="n">
        <f aca="false">H1729+I1729+J1729+K1729</f>
        <v>0.0137682283942104</v>
      </c>
      <c r="H1729" s="149" t="n">
        <f aca="false">N1729+O1729+P1729+Q1729</f>
        <v>0.001869070829</v>
      </c>
      <c r="I1729" s="149" t="n">
        <f aca="false">L1729+M1729+R1729+V1729+T1729</f>
        <v>0.003101983806966</v>
      </c>
      <c r="J1729" s="150" t="n">
        <f aca="false">S1729+U1729+W1729+X1729</f>
        <v>0.00348052835824438</v>
      </c>
      <c r="K1729" s="149" t="n">
        <v>0.0053166454</v>
      </c>
      <c r="L1729" s="157" t="n">
        <v>0.0013381584</v>
      </c>
      <c r="M1729" s="157" t="n">
        <v>0.00038418391</v>
      </c>
      <c r="N1729" s="157" t="n">
        <v>0.00044701754</v>
      </c>
      <c r="O1729" s="157" t="n">
        <v>0.0014016288</v>
      </c>
      <c r="P1729" s="157" t="n">
        <v>1.0292685E-005</v>
      </c>
      <c r="Q1729" s="157" t="n">
        <v>1.0131804E-005</v>
      </c>
      <c r="R1729" s="157" t="n">
        <v>5.3581511E-005</v>
      </c>
      <c r="S1729" s="157" t="n">
        <v>0.0014282899</v>
      </c>
      <c r="T1729" s="130" t="n">
        <v>0.0013260312</v>
      </c>
      <c r="U1729" s="157" t="n">
        <v>0.0020498013</v>
      </c>
      <c r="V1729" s="157" t="n">
        <v>2.8785966E-008</v>
      </c>
      <c r="W1729" s="157" t="n">
        <v>2.4370846E-006</v>
      </c>
      <c r="X1729" s="130" t="n">
        <v>7.3644381E-011</v>
      </c>
      <c r="Z1729" s="151" t="n">
        <f aca="false">K1729/0.15</f>
        <v>0.0354443026666667</v>
      </c>
      <c r="AB1729" s="133" t="n">
        <f aca="false">K1729</f>
        <v>0.0053166454</v>
      </c>
      <c r="AC1729" s="133" t="n">
        <f aca="false">L1729+M1729+N1729+O1729+P1729+Q1729+R1729</f>
        <v>0.00364499465</v>
      </c>
      <c r="AD1729" s="133" t="n">
        <f aca="false">L1729+M1729+R1729+W1729</f>
        <v>0.0017783609056</v>
      </c>
      <c r="AE1729" s="133" t="n">
        <f aca="false">V1729+L1729+M1729+R1729+T1729</f>
        <v>0.003101983806966</v>
      </c>
      <c r="AF1729" s="133" t="n">
        <f aca="false">S1729+U1729+X1729</f>
        <v>0.00347809127364438</v>
      </c>
      <c r="AH1729" s="0" t="n">
        <v>1.039707</v>
      </c>
      <c r="AI1729" s="96" t="n">
        <v>0.54675288</v>
      </c>
      <c r="AJ1729" s="96" t="n">
        <v>0.28296619</v>
      </c>
      <c r="AK1729" s="96" t="n">
        <v>0</v>
      </c>
      <c r="AL1729" s="96" t="n">
        <v>0.067797938</v>
      </c>
      <c r="AM1729" s="96" t="n">
        <v>0.096582916</v>
      </c>
      <c r="AN1729" s="96" t="n">
        <v>0.045607092</v>
      </c>
      <c r="AP1729" s="95" t="n">
        <v>0.0010894668</v>
      </c>
      <c r="AQ1729" s="95" t="n">
        <v>0.001024079</v>
      </c>
      <c r="AR1729" s="95" t="n">
        <v>3.5716137E-005</v>
      </c>
      <c r="AS1729" s="95" t="n">
        <v>2.9671624E-005</v>
      </c>
      <c r="AT1729" s="152" t="n">
        <f aca="false">AW1729+AZ1729+BA1729+BB1729+BC1729+BK1729+BL1729+BP1729</f>
        <v>6.1395626595453E-008</v>
      </c>
      <c r="AU1729" s="152" t="n">
        <f aca="false">AX1729+AY1729+BD1729+BE1729+BF1729+BG1729+BH1729+BI1729+BJ1729+BM1729+BQ1729+BR1729</f>
        <v>1.32086303878295E-010</v>
      </c>
      <c r="AV1729" s="153" t="n">
        <f aca="false">BN1729+BO1729</f>
        <v>0.004155689621</v>
      </c>
      <c r="AW1729" s="154" t="n">
        <v>3.2904011E-008</v>
      </c>
      <c r="AX1729" s="154" t="n">
        <v>9.9279756E-011</v>
      </c>
      <c r="AY1729" s="154" t="n">
        <v>2.7124463E-015</v>
      </c>
      <c r="AZ1729" s="154" t="n">
        <v>9.4931453E-014</v>
      </c>
      <c r="BA1729" s="154" t="n">
        <v>0</v>
      </c>
      <c r="BB1729" s="154" t="n">
        <v>1.8127744E-011</v>
      </c>
      <c r="BC1729" s="154" t="n">
        <v>2.5434953E-008</v>
      </c>
      <c r="BD1729" s="154" t="n">
        <v>3.5048957E-012</v>
      </c>
      <c r="BE1729" s="154" t="n">
        <v>2.8435461E-011</v>
      </c>
      <c r="BF1729" s="154" t="n">
        <v>5.9761464E-013</v>
      </c>
      <c r="BG1729" s="154" t="n">
        <v>5.0562463E-016</v>
      </c>
      <c r="BH1729" s="154" t="n">
        <v>1.5152929E-013</v>
      </c>
      <c r="BI1729" s="154" t="n">
        <v>9.4440921E-014</v>
      </c>
      <c r="BJ1729" s="154" t="n">
        <v>1.9388226E-014</v>
      </c>
      <c r="BK1729" s="154" t="n">
        <v>2.0951765E-009</v>
      </c>
      <c r="BL1729" s="154" t="n">
        <v>9.4326342E-010</v>
      </c>
      <c r="BM1729" s="154" t="n">
        <v>3.0365345E-020</v>
      </c>
      <c r="BN1729" s="154" t="n">
        <v>7.9872921E-005</v>
      </c>
      <c r="BO1729" s="154" t="n">
        <v>0.0040758167</v>
      </c>
      <c r="BP1729" s="154" t="n">
        <v>0</v>
      </c>
      <c r="BQ1729" s="154" t="n">
        <v>0</v>
      </c>
      <c r="BR1729" s="154" t="n">
        <v>0</v>
      </c>
      <c r="BT1729" s="96" t="n">
        <v>2.672773E-006</v>
      </c>
      <c r="BU1729" s="96" t="n">
        <v>1.9844507E-007</v>
      </c>
      <c r="BV1729" s="96" t="n">
        <v>9.882812E-007</v>
      </c>
      <c r="BW1729" s="96" t="n">
        <v>6.4502288E-009</v>
      </c>
      <c r="BX1729" s="96" t="n">
        <v>2.169407E-007</v>
      </c>
      <c r="BY1729" s="96" t="n">
        <v>5.1112456E-009</v>
      </c>
      <c r="BZ1729" s="96" t="n">
        <v>1.4396565E-008</v>
      </c>
      <c r="CA1729" s="96" t="n">
        <v>7.1709449E-009</v>
      </c>
      <c r="CB1729" s="96" t="n">
        <v>1.392243E-008</v>
      </c>
      <c r="CC1729" s="96" t="n">
        <v>7.7229641E-009</v>
      </c>
      <c r="CD1729" s="96" t="n">
        <v>0</v>
      </c>
      <c r="CE1729" s="96" t="n">
        <v>6.7149086E-017</v>
      </c>
      <c r="CF1729" s="96" t="n">
        <v>1.2271825E-015</v>
      </c>
      <c r="CG1729" s="96" t="n">
        <v>9.7901674E-008</v>
      </c>
      <c r="CH1729" s="96" t="n">
        <v>1.0176644E-006</v>
      </c>
      <c r="CI1729" s="96" t="n">
        <v>9.8765567E-008</v>
      </c>
      <c r="CJ1729" s="96" t="n">
        <v>0</v>
      </c>
      <c r="CL1729" s="155" t="n">
        <v>1.038704E-015</v>
      </c>
      <c r="CM1729" s="155" t="n">
        <v>0.035435257</v>
      </c>
      <c r="CN1729" s="156" t="n">
        <v>0.00018585383</v>
      </c>
      <c r="CO1729" s="155" t="n">
        <v>0.00013685624</v>
      </c>
      <c r="CP1729" s="155" t="n">
        <v>1.0335517E-009</v>
      </c>
      <c r="CQ1729" s="155" t="n">
        <v>9.8495893E-010</v>
      </c>
      <c r="CR1729" s="155" t="n">
        <v>9.6660199E-006</v>
      </c>
      <c r="CS1729" s="155" t="n">
        <v>0.044542943</v>
      </c>
      <c r="CT1729" s="155" t="n">
        <v>3.971888E-007</v>
      </c>
      <c r="CU1729" s="155" t="n">
        <v>1.8337716E-006</v>
      </c>
    </row>
    <row r="1730" customFormat="false" ht="13.8" hidden="false" customHeight="false" outlineLevel="0" collapsed="false">
      <c r="A1730" s="0" t="s">
        <v>2617</v>
      </c>
      <c r="B1730" s="26" t="s">
        <v>2584</v>
      </c>
      <c r="C1730" s="88" t="str">
        <f aca="false">MID(A1730,1,12)</f>
        <v>C.060.05.107</v>
      </c>
      <c r="D1730" s="2" t="s">
        <v>2613</v>
      </c>
      <c r="E1730" s="115" t="s">
        <v>2588</v>
      </c>
      <c r="F1730" s="91" t="str">
        <f aca="false">MID(A1730, 21,85)</f>
        <v>Truck+container 28 tonne net Electric EU (max weight/volume ratio 0.41 t/m3) (m3km)</v>
      </c>
      <c r="G1730" s="133" t="n">
        <f aca="false">H1730+I1730+J1730+K1730</f>
        <v>0.00483803041731497</v>
      </c>
      <c r="H1730" s="149" t="n">
        <f aca="false">N1730+O1730+P1730+Q1730</f>
        <v>0.0006567744999</v>
      </c>
      <c r="I1730" s="149" t="n">
        <f aca="false">L1730+M1730+R1730+V1730+T1730</f>
        <v>0.001090008952127</v>
      </c>
      <c r="J1730" s="150" t="n">
        <f aca="false">S1730+U1730+W1730+X1730</f>
        <v>0.00122302606528797</v>
      </c>
      <c r="K1730" s="149" t="n">
        <v>0.0018682209</v>
      </c>
      <c r="L1730" s="157" t="n">
        <v>0.0004702167</v>
      </c>
      <c r="M1730" s="157" t="n">
        <v>0.00013499874</v>
      </c>
      <c r="N1730" s="157" t="n">
        <v>0.0001570779</v>
      </c>
      <c r="O1730" s="157" t="n">
        <v>0.00049251962</v>
      </c>
      <c r="P1730" s="157" t="n">
        <v>3.6167559E-006</v>
      </c>
      <c r="Q1730" s="157" t="n">
        <v>3.560224E-006</v>
      </c>
      <c r="R1730" s="157" t="n">
        <v>1.8828057E-005</v>
      </c>
      <c r="S1730" s="157" t="n">
        <v>0.0005018881</v>
      </c>
      <c r="T1730" s="130" t="n">
        <v>0.00046595534</v>
      </c>
      <c r="U1730" s="157" t="n">
        <v>0.00072028157</v>
      </c>
      <c r="V1730" s="157" t="n">
        <v>1.0115127E-008</v>
      </c>
      <c r="W1730" s="157" t="n">
        <v>8.5636941E-007</v>
      </c>
      <c r="X1730" s="130" t="n">
        <v>2.5877967E-011</v>
      </c>
      <c r="Z1730" s="151" t="n">
        <f aca="false">K1730/0.15</f>
        <v>0.012454806</v>
      </c>
      <c r="AB1730" s="133" t="n">
        <f aca="false">K1730</f>
        <v>0.0018682209</v>
      </c>
      <c r="AC1730" s="133" t="n">
        <f aca="false">L1730+M1730+N1730+O1730+P1730+Q1730+R1730</f>
        <v>0.0012808179969</v>
      </c>
      <c r="AD1730" s="133" t="n">
        <f aca="false">L1730+M1730+R1730+W1730</f>
        <v>0.00062489986641</v>
      </c>
      <c r="AE1730" s="133" t="n">
        <f aca="false">V1730+L1730+M1730+R1730+T1730</f>
        <v>0.001090008952127</v>
      </c>
      <c r="AF1730" s="133" t="n">
        <f aca="false">S1730+U1730+X1730</f>
        <v>0.00122216969587797</v>
      </c>
      <c r="AH1730" s="0" t="n">
        <v>0.36534361</v>
      </c>
      <c r="AI1730" s="96" t="n">
        <v>0.192124</v>
      </c>
      <c r="AJ1730" s="96" t="n">
        <v>0.099431751</v>
      </c>
      <c r="AK1730" s="96" t="n">
        <v>0</v>
      </c>
      <c r="AL1730" s="96" t="n">
        <v>0.02382358</v>
      </c>
      <c r="AM1730" s="96" t="n">
        <v>0.03393836</v>
      </c>
      <c r="AN1730" s="96" t="n">
        <v>0.016025918</v>
      </c>
      <c r="AP1730" s="95" t="n">
        <v>0.00038282875</v>
      </c>
      <c r="AQ1730" s="95" t="n">
        <v>0.00035985208</v>
      </c>
      <c r="AR1730" s="95" t="n">
        <v>1.2550326E-005</v>
      </c>
      <c r="AS1730" s="95" t="n">
        <v>1.0426339E-005</v>
      </c>
      <c r="AT1730" s="152" t="n">
        <f aca="false">AW1730+AZ1730+BA1730+BB1730+BC1730+BK1730+BL1730+BP1730</f>
        <v>2.1573866082851E-008</v>
      </c>
      <c r="AU1730" s="152" t="n">
        <f aca="false">AX1730+AY1730+BD1730+BE1730+BF1730+BG1730+BH1730+BI1730+BJ1730+BM1730+BQ1730+BR1730</f>
        <v>4.64139282183001E-011</v>
      </c>
      <c r="AV1730" s="153" t="n">
        <f aca="false">BN1730+BO1730</f>
        <v>0.001460271619</v>
      </c>
      <c r="AW1730" s="154" t="n">
        <v>1.1562171E-008</v>
      </c>
      <c r="AX1730" s="154" t="n">
        <v>3.4886005E-011</v>
      </c>
      <c r="AY1730" s="154" t="n">
        <v>9.5312902E-016</v>
      </c>
      <c r="AZ1730" s="154" t="n">
        <v>3.3358051E-014</v>
      </c>
      <c r="BA1730" s="154" t="n">
        <v>0</v>
      </c>
      <c r="BB1730" s="154" t="n">
        <v>6.3699248E-012</v>
      </c>
      <c r="BC1730" s="154" t="n">
        <v>8.9376116E-009</v>
      </c>
      <c r="BD1730" s="154" t="n">
        <v>1.2315885E-012</v>
      </c>
      <c r="BE1730" s="154" t="n">
        <v>9.991963E-012</v>
      </c>
      <c r="BF1730" s="154" t="n">
        <v>2.0999636E-013</v>
      </c>
      <c r="BG1730" s="154" t="n">
        <v>1.7767191E-016</v>
      </c>
      <c r="BH1730" s="154" t="n">
        <v>5.3246018E-014</v>
      </c>
      <c r="BI1730" s="154" t="n">
        <v>3.3185682E-014</v>
      </c>
      <c r="BJ1730" s="154" t="n">
        <v>6.8128467E-015</v>
      </c>
      <c r="BK1730" s="154" t="n">
        <v>7.36226E-010</v>
      </c>
      <c r="BL1730" s="154" t="n">
        <v>3.314542E-010</v>
      </c>
      <c r="BM1730" s="154" t="n">
        <v>1.0670106E-020</v>
      </c>
      <c r="BN1730" s="154" t="n">
        <v>2.8066619E-005</v>
      </c>
      <c r="BO1730" s="154" t="n">
        <v>0.001432205</v>
      </c>
      <c r="BP1730" s="154" t="n">
        <v>0</v>
      </c>
      <c r="BQ1730" s="154" t="n">
        <v>0</v>
      </c>
      <c r="BR1730" s="154" t="n">
        <v>0</v>
      </c>
      <c r="BT1730" s="96" t="n">
        <v>9.3918818E-007</v>
      </c>
      <c r="BU1730" s="96" t="n">
        <v>6.9731795E-008</v>
      </c>
      <c r="BV1730" s="96" t="n">
        <v>3.4727304E-007</v>
      </c>
      <c r="BW1730" s="96" t="n">
        <v>2.2665518E-009</v>
      </c>
      <c r="BX1730" s="96" t="n">
        <v>7.6230993E-008</v>
      </c>
      <c r="BY1730" s="96" t="n">
        <v>1.7960453E-009</v>
      </c>
      <c r="BZ1730" s="96" t="n">
        <v>5.0588224E-009</v>
      </c>
      <c r="CA1730" s="96" t="n">
        <v>2.5198049E-009</v>
      </c>
      <c r="CB1730" s="96" t="n">
        <v>4.8922155E-009</v>
      </c>
      <c r="CC1730" s="96" t="n">
        <v>2.7137795E-009</v>
      </c>
      <c r="CD1730" s="96" t="n">
        <v>0</v>
      </c>
      <c r="CE1730" s="96" t="n">
        <v>2.3595579E-017</v>
      </c>
      <c r="CF1730" s="96" t="n">
        <v>4.312208E-016</v>
      </c>
      <c r="CG1730" s="96" t="n">
        <v>3.440176E-008</v>
      </c>
      <c r="CH1730" s="96" t="n">
        <v>3.5759805E-007</v>
      </c>
      <c r="CI1730" s="96" t="n">
        <v>3.4705324E-008</v>
      </c>
      <c r="CJ1730" s="96" t="n">
        <v>0</v>
      </c>
      <c r="CL1730" s="155" t="n">
        <v>3.6499117E-016</v>
      </c>
      <c r="CM1730" s="155" t="n">
        <v>0.012451628</v>
      </c>
      <c r="CN1730" s="156" t="n">
        <v>6.530735E-005</v>
      </c>
      <c r="CO1730" s="155" t="n">
        <v>4.8090039E-005</v>
      </c>
      <c r="CP1730" s="155" t="n">
        <v>3.6318067E-010</v>
      </c>
      <c r="CQ1730" s="155" t="n">
        <v>3.4610563E-010</v>
      </c>
      <c r="CR1730" s="155" t="n">
        <v>3.3965516E-006</v>
      </c>
      <c r="CS1730" s="155" t="n">
        <v>0.015651986</v>
      </c>
      <c r="CT1730" s="155" t="n">
        <v>1.3956854E-007</v>
      </c>
      <c r="CU1730" s="155" t="n">
        <v>6.4437069E-007</v>
      </c>
    </row>
    <row r="1731" customFormat="false" ht="13.8" hidden="false" customHeight="false" outlineLevel="0" collapsed="false">
      <c r="A1731" s="0" t="s">
        <v>2618</v>
      </c>
      <c r="B1731" s="26" t="s">
        <v>2584</v>
      </c>
      <c r="C1731" s="88" t="str">
        <f aca="false">MID(A1731,1,12)</f>
        <v>C.060.05.108</v>
      </c>
      <c r="D1731" s="2" t="s">
        <v>2613</v>
      </c>
      <c r="E1731" s="115" t="s">
        <v>2588</v>
      </c>
      <c r="F1731" s="91" t="str">
        <f aca="false">MID(A1731, 21,85)</f>
        <v>Truck+trailer 24 tonne net Electric EU (max weight/volume ratio 0.32 t/m3) (m3km)</v>
      </c>
      <c r="G1731" s="133" t="n">
        <f aca="false">H1731+I1731+J1731+K1731</f>
        <v>0.0044058330324454</v>
      </c>
      <c r="H1731" s="149" t="n">
        <f aca="false">N1731+O1731+P1731+Q1731</f>
        <v>0.0005981026463</v>
      </c>
      <c r="I1731" s="149" t="n">
        <f aca="false">L1731+M1731+R1731+V1731+T1731</f>
        <v>0.0009926348155092</v>
      </c>
      <c r="J1731" s="150" t="n">
        <f aca="false">S1731+U1731+W1731+X1731</f>
        <v>0.0011137690706362</v>
      </c>
      <c r="K1731" s="149" t="n">
        <v>0.0017013265</v>
      </c>
      <c r="L1731" s="157" t="n">
        <v>0.00042821068</v>
      </c>
      <c r="M1731" s="157" t="n">
        <v>0.00012293885</v>
      </c>
      <c r="N1731" s="157" t="n">
        <v>0.00014304561</v>
      </c>
      <c r="O1731" s="157" t="n">
        <v>0.0004485212</v>
      </c>
      <c r="P1731" s="157" t="n">
        <v>3.293659E-006</v>
      </c>
      <c r="Q1731" s="157" t="n">
        <v>3.2421773E-006</v>
      </c>
      <c r="R1731" s="157" t="n">
        <v>1.7146084E-005</v>
      </c>
      <c r="S1731" s="157" t="n">
        <v>0.00045705276</v>
      </c>
      <c r="T1731" s="130" t="n">
        <v>0.00042432999</v>
      </c>
      <c r="U1731" s="157" t="n">
        <v>0.00065593642</v>
      </c>
      <c r="V1731" s="157" t="n">
        <v>9.2115092E-009</v>
      </c>
      <c r="W1731" s="157" t="n">
        <v>7.7986707E-007</v>
      </c>
      <c r="X1731" s="130" t="n">
        <v>2.3566202E-011</v>
      </c>
      <c r="Z1731" s="151" t="n">
        <f aca="false">K1731/0.15</f>
        <v>0.0113421766666667</v>
      </c>
      <c r="AB1731" s="133" t="n">
        <f aca="false">K1731</f>
        <v>0.0017013265</v>
      </c>
      <c r="AC1731" s="133" t="n">
        <f aca="false">L1731+M1731+N1731+O1731+P1731+Q1731+R1731</f>
        <v>0.0011663982603</v>
      </c>
      <c r="AD1731" s="133" t="n">
        <f aca="false">L1731+M1731+R1731+W1731</f>
        <v>0.00056907548107</v>
      </c>
      <c r="AE1731" s="133" t="n">
        <f aca="false">V1731+L1731+M1731+R1731+T1731</f>
        <v>0.0009926348155092</v>
      </c>
      <c r="AF1731" s="133" t="n">
        <f aca="false">S1731+U1731+X1731</f>
        <v>0.0011129892035662</v>
      </c>
      <c r="AH1731" s="0" t="n">
        <v>0.33270624</v>
      </c>
      <c r="AI1731" s="96" t="n">
        <v>0.17496092</v>
      </c>
      <c r="AJ1731" s="96" t="n">
        <v>0.090549181</v>
      </c>
      <c r="AK1731" s="96" t="n">
        <v>0</v>
      </c>
      <c r="AL1731" s="96" t="n">
        <v>0.02169534</v>
      </c>
      <c r="AM1731" s="96" t="n">
        <v>0.030906533</v>
      </c>
      <c r="AN1731" s="96" t="n">
        <v>0.01459427</v>
      </c>
      <c r="AP1731" s="95" t="n">
        <v>0.00034862938</v>
      </c>
      <c r="AQ1731" s="95" t="n">
        <v>0.0003277053</v>
      </c>
      <c r="AR1731" s="95" t="n">
        <v>1.1429164E-005</v>
      </c>
      <c r="AS1731" s="95" t="n">
        <v>9.4949196E-006</v>
      </c>
      <c r="AT1731" s="152" t="n">
        <f aca="false">AW1731+AZ1731+BA1731+BB1731+BC1731+BK1731+BL1731+BP1731</f>
        <v>1.9646599926265E-008</v>
      </c>
      <c r="AU1731" s="152" t="n">
        <f aca="false">AX1731+AY1731+BD1731+BE1731+BF1731+BG1731+BH1731+BI1731+BJ1731+BM1731+BQ1731+BR1731</f>
        <v>4.22676173828269E-011</v>
      </c>
      <c r="AV1731" s="153" t="n">
        <f aca="false">BN1731+BO1731</f>
        <v>0.001329820635</v>
      </c>
      <c r="AW1731" s="154" t="n">
        <v>1.0529283E-008</v>
      </c>
      <c r="AX1731" s="154" t="n">
        <v>3.1769522E-011</v>
      </c>
      <c r="AY1731" s="154" t="n">
        <v>8.6798283E-016</v>
      </c>
      <c r="AZ1731" s="154" t="n">
        <v>3.0378065E-014</v>
      </c>
      <c r="BA1731" s="154" t="n">
        <v>0</v>
      </c>
      <c r="BB1731" s="154" t="n">
        <v>5.8008782E-012</v>
      </c>
      <c r="BC1731" s="154" t="n">
        <v>8.1391849E-009</v>
      </c>
      <c r="BD1731" s="154" t="n">
        <v>1.1215666E-012</v>
      </c>
      <c r="BE1731" s="154" t="n">
        <v>9.0993476E-012</v>
      </c>
      <c r="BF1731" s="154" t="n">
        <v>1.9123669E-013</v>
      </c>
      <c r="BG1731" s="154" t="n">
        <v>1.6179988E-016</v>
      </c>
      <c r="BH1731" s="154" t="n">
        <v>4.8489373E-014</v>
      </c>
      <c r="BI1731" s="154" t="n">
        <v>3.0221095E-014</v>
      </c>
      <c r="BJ1731" s="154" t="n">
        <v>6.2042324E-015</v>
      </c>
      <c r="BK1731" s="154" t="n">
        <v>6.7045648E-010</v>
      </c>
      <c r="BL1731" s="154" t="n">
        <v>3.0184429E-010</v>
      </c>
      <c r="BM1731" s="154" t="n">
        <v>9.7169103E-021</v>
      </c>
      <c r="BN1731" s="154" t="n">
        <v>2.5559335E-005</v>
      </c>
      <c r="BO1731" s="154" t="n">
        <v>0.0013042613</v>
      </c>
      <c r="BP1731" s="154" t="n">
        <v>0</v>
      </c>
      <c r="BQ1731" s="154" t="n">
        <v>0</v>
      </c>
      <c r="BR1731" s="154" t="n">
        <v>0</v>
      </c>
      <c r="BT1731" s="96" t="n">
        <v>8.5528737E-007</v>
      </c>
      <c r="BU1731" s="96" t="n">
        <v>6.3502421E-008</v>
      </c>
      <c r="BV1731" s="96" t="n">
        <v>3.1624998E-007</v>
      </c>
      <c r="BW1731" s="96" t="n">
        <v>2.0640732E-009</v>
      </c>
      <c r="BX1731" s="96" t="n">
        <v>6.9421025E-008</v>
      </c>
      <c r="BY1731" s="96" t="n">
        <v>1.6355986E-009</v>
      </c>
      <c r="BZ1731" s="96" t="n">
        <v>4.6069009E-009</v>
      </c>
      <c r="CA1731" s="96" t="n">
        <v>2.2947024E-009</v>
      </c>
      <c r="CB1731" s="96" t="n">
        <v>4.4551776E-009</v>
      </c>
      <c r="CC1731" s="96" t="n">
        <v>2.4713485E-009</v>
      </c>
      <c r="CD1731" s="96" t="n">
        <v>0</v>
      </c>
      <c r="CE1731" s="96" t="n">
        <v>2.1487708E-017</v>
      </c>
      <c r="CF1731" s="96" t="n">
        <v>3.9269841E-016</v>
      </c>
      <c r="CG1731" s="96" t="n">
        <v>3.1328536E-008</v>
      </c>
      <c r="CH1731" s="96" t="n">
        <v>3.2565262E-007</v>
      </c>
      <c r="CI1731" s="96" t="n">
        <v>3.1604982E-008</v>
      </c>
      <c r="CJ1731" s="96" t="n">
        <v>0</v>
      </c>
      <c r="CL1731" s="155" t="n">
        <v>3.3238529E-016</v>
      </c>
      <c r="CM1731" s="155" t="n">
        <v>0.011339282</v>
      </c>
      <c r="CN1731" s="156" t="n">
        <v>5.9473226E-005</v>
      </c>
      <c r="CO1731" s="155" t="n">
        <v>4.3793995E-005</v>
      </c>
      <c r="CP1731" s="155" t="n">
        <v>3.3073653E-010</v>
      </c>
      <c r="CQ1731" s="155" t="n">
        <v>3.1518686E-010</v>
      </c>
      <c r="CR1731" s="155" t="n">
        <v>3.0931264E-006</v>
      </c>
      <c r="CS1731" s="155" t="n">
        <v>0.014253742</v>
      </c>
      <c r="CT1731" s="155" t="n">
        <v>1.2710042E-007</v>
      </c>
      <c r="CU1731" s="155" t="n">
        <v>5.8680691E-007</v>
      </c>
    </row>
    <row r="1732" customFormat="false" ht="13.8" hidden="false" customHeight="false" outlineLevel="0" collapsed="false">
      <c r="B1732" s="26"/>
      <c r="C1732" s="88"/>
      <c r="D1732" s="3" t="s">
        <v>2619</v>
      </c>
      <c r="E1732" s="115"/>
      <c r="J1732" s="158"/>
      <c r="L1732" s="102"/>
      <c r="M1732" s="102"/>
      <c r="N1732" s="102"/>
      <c r="O1732" s="102"/>
      <c r="P1732" s="102"/>
      <c r="Q1732" s="102"/>
      <c r="R1732" s="102"/>
      <c r="S1732" s="102"/>
      <c r="U1732" s="102"/>
      <c r="V1732" s="102"/>
      <c r="W1732" s="102"/>
      <c r="AT1732" s="102"/>
      <c r="AU1732" s="102"/>
      <c r="AV1732" s="159"/>
      <c r="CN1732" s="160"/>
    </row>
    <row r="1733" customFormat="false" ht="13.8" hidden="false" customHeight="false" outlineLevel="0" collapsed="false">
      <c r="A1733" s="0" t="s">
        <v>2620</v>
      </c>
      <c r="B1733" s="26" t="s">
        <v>2584</v>
      </c>
      <c r="C1733" s="88" t="str">
        <f aca="false">MID(A1733,1,12)</f>
        <v>C.060.07.104</v>
      </c>
      <c r="D1733" s="2" t="s">
        <v>2619</v>
      </c>
      <c r="E1733" s="115" t="s">
        <v>919</v>
      </c>
      <c r="F1733" s="91" t="str">
        <f aca="false">MID(A1733, 21,85)</f>
        <v>Truck +trailer Electric Norway (output per meter)</v>
      </c>
      <c r="G1733" s="133" t="n">
        <f aca="false">H1733+I1733+J1733+K1733</f>
        <v>9.83553070403226E-005</v>
      </c>
      <c r="H1733" s="149" t="n">
        <f aca="false">N1733+O1733+P1733+Q1733</f>
        <v>1.998443256E-005</v>
      </c>
      <c r="I1733" s="149" t="n">
        <f aca="false">L1733+M1733+R1733+V1733+T1733</f>
        <v>3.221769827159E-005</v>
      </c>
      <c r="J1733" s="150" t="n">
        <f aca="false">S1733+U1733+W1733+X1733</f>
        <v>1.82468972087326E-005</v>
      </c>
      <c r="K1733" s="149" t="n">
        <v>2.7906279E-005</v>
      </c>
      <c r="L1733" s="157" t="n">
        <v>1.3233172E-005</v>
      </c>
      <c r="M1733" s="157" t="n">
        <v>2.4288277E-006</v>
      </c>
      <c r="N1733" s="157" t="n">
        <v>3.3751707E-006</v>
      </c>
      <c r="O1733" s="157" t="n">
        <v>1.6364168E-005</v>
      </c>
      <c r="P1733" s="157" t="n">
        <v>1.2351221E-007</v>
      </c>
      <c r="Q1733" s="157" t="n">
        <v>1.2158165E-007</v>
      </c>
      <c r="R1733" s="157" t="n">
        <v>6.4297814E-007</v>
      </c>
      <c r="S1733" s="157" t="n">
        <v>1.7546192E-005</v>
      </c>
      <c r="T1733" s="130" t="n">
        <v>1.5912375E-005</v>
      </c>
      <c r="U1733" s="157" t="n">
        <v>6.7145931E-007</v>
      </c>
      <c r="V1733" s="157" t="n">
        <v>3.4543159E-010</v>
      </c>
      <c r="W1733" s="157" t="n">
        <v>2.9245015E-008</v>
      </c>
      <c r="X1733" s="130" t="n">
        <v>8.8373257E-013</v>
      </c>
      <c r="Z1733" s="151" t="n">
        <f aca="false">K1733/0.15</f>
        <v>0.00018604186</v>
      </c>
      <c r="AB1733" s="133" t="n">
        <f aca="false">K1733</f>
        <v>2.7906279E-005</v>
      </c>
      <c r="AC1733" s="133" t="n">
        <f aca="false">L1733+M1733+N1733+O1733+P1733+Q1733+R1733</f>
        <v>3.62894104E-005</v>
      </c>
      <c r="AD1733" s="133" t="n">
        <f aca="false">L1733+M1733+R1733+W1733</f>
        <v>1.6334222855E-005</v>
      </c>
      <c r="AE1733" s="133" t="n">
        <f aca="false">V1733+L1733+M1733+R1733+T1733</f>
        <v>3.221769827159E-005</v>
      </c>
      <c r="AF1733" s="133" t="n">
        <f aca="false">S1733+U1733+X1733</f>
        <v>1.82176521937326E-005</v>
      </c>
      <c r="AH1733" s="0" t="n">
        <v>0.0076208052</v>
      </c>
      <c r="AI1733" s="96" t="n">
        <v>0.0033691037</v>
      </c>
      <c r="AJ1733" s="96" t="n">
        <v>8.0738385E-005</v>
      </c>
      <c r="AK1733" s="96" t="n">
        <v>0</v>
      </c>
      <c r="AL1733" s="96" t="n">
        <v>3.4505632E-005</v>
      </c>
      <c r="AM1733" s="96" t="n">
        <v>0.00041259438</v>
      </c>
      <c r="AN1733" s="96" t="n">
        <v>0.0037238631</v>
      </c>
      <c r="AP1733" s="95" t="n">
        <v>8.0693084E-006</v>
      </c>
      <c r="AQ1733" s="95" t="n">
        <v>7.6092591E-006</v>
      </c>
      <c r="AR1733" s="95" t="n">
        <v>2.2797288E-007</v>
      </c>
      <c r="AS1733" s="95" t="n">
        <v>2.3207647E-007</v>
      </c>
      <c r="AT1733" s="152" t="n">
        <f aca="false">AW1733+AZ1733+BA1733+BB1733+BC1733+BK1733+BL1733+BP1733</f>
        <v>4.561905900474E-010</v>
      </c>
      <c r="AU1733" s="152" t="n">
        <f aca="false">AX1733+AY1733+BD1733+BE1733+BF1733+BG1733+BH1733+BI1733+BJ1733+BM1733+BQ1733+BR1733</f>
        <v>8.43094964558984E-013</v>
      </c>
      <c r="AV1733" s="153" t="n">
        <f aca="false">BN1733+BO1733</f>
        <v>3.250370673E-005</v>
      </c>
      <c r="AW1733" s="154" t="n">
        <v>1.7278722E-010</v>
      </c>
      <c r="AX1733" s="154" t="n">
        <v>5.2134571E-013</v>
      </c>
      <c r="AY1733" s="154" t="n">
        <v>1.4243689E-017</v>
      </c>
      <c r="AZ1733" s="154" t="n">
        <v>1.1391774E-015</v>
      </c>
      <c r="BA1733" s="154" t="n">
        <v>0</v>
      </c>
      <c r="BB1733" s="154" t="n">
        <v>1.6423187E-013</v>
      </c>
      <c r="BC1733" s="154" t="n">
        <v>2.4677672E-010</v>
      </c>
      <c r="BD1733" s="154" t="n">
        <v>2.9903506E-014</v>
      </c>
      <c r="BE1733" s="154" t="n">
        <v>2.8146976E-013</v>
      </c>
      <c r="BF1733" s="154" t="n">
        <v>7.1713757E-015</v>
      </c>
      <c r="BG1733" s="154" t="n">
        <v>6.0674956E-018</v>
      </c>
      <c r="BH1733" s="154" t="n">
        <v>1.8183515E-015</v>
      </c>
      <c r="BI1733" s="154" t="n">
        <v>1.1332911E-015</v>
      </c>
      <c r="BJ1733" s="154" t="n">
        <v>2.3265871E-016</v>
      </c>
      <c r="BK1733" s="154" t="n">
        <v>2.5142118E-011</v>
      </c>
      <c r="BL1733" s="154" t="n">
        <v>1.1319161E-011</v>
      </c>
      <c r="BM1733" s="154" t="n">
        <v>3.6438414E-022</v>
      </c>
      <c r="BN1733" s="154" t="n">
        <v>9.3955573E-007</v>
      </c>
      <c r="BO1733" s="154" t="n">
        <v>3.1564151E-005</v>
      </c>
      <c r="BP1733" s="154" t="n">
        <v>0</v>
      </c>
      <c r="BQ1733" s="154" t="n">
        <v>0</v>
      </c>
      <c r="BR1733" s="154" t="n">
        <v>0</v>
      </c>
      <c r="BT1733" s="96" t="n">
        <v>1.5814871E-008</v>
      </c>
      <c r="BU1733" s="96" t="n">
        <v>1.9693665E-009</v>
      </c>
      <c r="BV1733" s="96" t="n">
        <v>5.1873406E-009</v>
      </c>
      <c r="BW1733" s="96" t="n">
        <v>7.6455789E-011</v>
      </c>
      <c r="BX1733" s="96" t="n">
        <v>1.8563319E-009</v>
      </c>
      <c r="BY1733" s="96" t="n">
        <v>6.1334947E-011</v>
      </c>
      <c r="BZ1733" s="96" t="n">
        <v>1.7275878E-010</v>
      </c>
      <c r="CA1733" s="96" t="n">
        <v>8.6051339E-011</v>
      </c>
      <c r="CB1733" s="96" t="n">
        <v>1.6706916E-010</v>
      </c>
      <c r="CC1733" s="96" t="n">
        <v>8.9786862E-011</v>
      </c>
      <c r="CD1733" s="96" t="n">
        <v>0</v>
      </c>
      <c r="CE1733" s="96" t="n">
        <v>8.0578903E-019</v>
      </c>
      <c r="CF1733" s="96" t="n">
        <v>1.472619E-017</v>
      </c>
      <c r="CG1733" s="96" t="n">
        <v>7.6786179E-010</v>
      </c>
      <c r="CH1733" s="96" t="n">
        <v>4.1953255E-009</v>
      </c>
      <c r="CI1733" s="96" t="n">
        <v>1.1851873E-009</v>
      </c>
      <c r="CJ1733" s="96" t="n">
        <v>0</v>
      </c>
      <c r="CL1733" s="155" t="n">
        <v>1.2464448E-017</v>
      </c>
      <c r="CM1733" s="155" t="n">
        <v>0.00018593331</v>
      </c>
      <c r="CN1733" s="156" t="n">
        <v>2.230246E-006</v>
      </c>
      <c r="CO1733" s="155" t="n">
        <v>1.360408E-006</v>
      </c>
      <c r="CP1733" s="155" t="n">
        <v>1.240262E-011</v>
      </c>
      <c r="CQ1733" s="155" t="n">
        <v>1.1819507E-011</v>
      </c>
      <c r="CR1733" s="155" t="n">
        <v>8.7411006E-008</v>
      </c>
      <c r="CS1733" s="155" t="n">
        <v>0.00053451532</v>
      </c>
      <c r="CT1733" s="155" t="n">
        <v>4.7662656E-009</v>
      </c>
      <c r="CU1733" s="155" t="n">
        <v>2.2005259E-008</v>
      </c>
    </row>
    <row r="1734" customFormat="false" ht="13.8" hidden="false" customHeight="false" outlineLevel="0" collapsed="false">
      <c r="A1734" s="0" t="s">
        <v>2621</v>
      </c>
      <c r="B1734" s="26" t="s">
        <v>2584</v>
      </c>
      <c r="C1734" s="88" t="str">
        <f aca="false">MID(A1734,1,12)</f>
        <v>C.060.07.105</v>
      </c>
      <c r="D1734" s="2" t="s">
        <v>2619</v>
      </c>
      <c r="E1734" s="115" t="s">
        <v>2585</v>
      </c>
      <c r="F1734" s="91" t="str">
        <f aca="false">MID(A1734, 21,85)</f>
        <v>Truck+container 28 tonne net Electric Norway (min weight/volume ratio 0.41 t/m3) (tkm</v>
      </c>
      <c r="G1734" s="133" t="n">
        <f aca="false">H1734+I1734+J1734+K1734</f>
        <v>0.00702537891990876</v>
      </c>
      <c r="H1734" s="149" t="n">
        <f aca="false">N1734+O1734+P1734+Q1734</f>
        <v>0.0014274594244</v>
      </c>
      <c r="I1734" s="149" t="n">
        <f aca="false">L1734+M1734+R1734+V1734+T1734</f>
        <v>0.002301264123685</v>
      </c>
      <c r="J1734" s="150" t="n">
        <f aca="false">S1734+U1734+W1734+X1734</f>
        <v>0.00130334977182376</v>
      </c>
      <c r="K1734" s="149" t="n">
        <v>0.0019933056</v>
      </c>
      <c r="L1734" s="157" t="n">
        <v>0.00094522655</v>
      </c>
      <c r="M1734" s="157" t="n">
        <v>0.00017348769</v>
      </c>
      <c r="N1734" s="157" t="n">
        <v>0.00024108362</v>
      </c>
      <c r="O1734" s="157" t="n">
        <v>0.0011688691</v>
      </c>
      <c r="P1734" s="157" t="n">
        <v>8.822301E-006</v>
      </c>
      <c r="Q1734" s="157" t="n">
        <v>8.6844034E-006</v>
      </c>
      <c r="R1734" s="157" t="n">
        <v>4.592701E-005</v>
      </c>
      <c r="S1734" s="157" t="n">
        <v>0.0012532994</v>
      </c>
      <c r="T1734" s="130" t="n">
        <v>0.0011365982</v>
      </c>
      <c r="U1734" s="157" t="n">
        <v>4.7961379E-005</v>
      </c>
      <c r="V1734" s="157" t="n">
        <v>2.4673685E-008</v>
      </c>
      <c r="W1734" s="157" t="n">
        <v>2.0889297E-006</v>
      </c>
      <c r="X1734" s="130" t="n">
        <v>6.3123755E-011</v>
      </c>
      <c r="Z1734" s="151" t="n">
        <f aca="false">K1734/0.15</f>
        <v>0.013288704</v>
      </c>
      <c r="AB1734" s="133" t="n">
        <f aca="false">K1734</f>
        <v>0.0019933056</v>
      </c>
      <c r="AC1734" s="133" t="n">
        <f aca="false">L1734+M1734+N1734+O1734+P1734+Q1734+R1734</f>
        <v>0.0025921006744</v>
      </c>
      <c r="AD1734" s="133" t="n">
        <f aca="false">L1734+M1734+R1734+W1734</f>
        <v>0.0011667301797</v>
      </c>
      <c r="AE1734" s="133" t="n">
        <f aca="false">V1734+L1734+M1734+R1734+T1734</f>
        <v>0.002301264123685</v>
      </c>
      <c r="AF1734" s="133" t="n">
        <f aca="false">S1734+U1734+X1734</f>
        <v>0.00130126084212375</v>
      </c>
      <c r="AH1734" s="0" t="n">
        <v>0.54434323</v>
      </c>
      <c r="AI1734" s="96" t="n">
        <v>0.24065026</v>
      </c>
      <c r="AJ1734" s="96" t="n">
        <v>0.0057670275</v>
      </c>
      <c r="AK1734" s="96" t="n">
        <v>0</v>
      </c>
      <c r="AL1734" s="96" t="n">
        <v>0.002464688</v>
      </c>
      <c r="AM1734" s="96" t="n">
        <v>0.029471027</v>
      </c>
      <c r="AN1734" s="96" t="n">
        <v>0.26599022</v>
      </c>
      <c r="AP1734" s="95" t="n">
        <v>0.00057637917</v>
      </c>
      <c r="AQ1734" s="95" t="n">
        <v>0.00054351851</v>
      </c>
      <c r="AR1734" s="95" t="n">
        <v>1.6283777E-005</v>
      </c>
      <c r="AS1734" s="95" t="n">
        <v>1.657689E-005</v>
      </c>
      <c r="AT1734" s="152" t="n">
        <f aca="false">AW1734+AZ1734+BA1734+BB1734+BC1734+BK1734+BL1734+BP1734</f>
        <v>3.2585041317817E-008</v>
      </c>
      <c r="AU1734" s="152" t="n">
        <f aca="false">AX1734+AY1734+BD1734+BE1734+BF1734+BG1734+BH1734+BI1734+BJ1734+BM1734+BQ1734+BR1734</f>
        <v>6.02210687358674E-011</v>
      </c>
      <c r="AV1734" s="153" t="n">
        <f aca="false">BN1734+BO1734</f>
        <v>0.002321693323</v>
      </c>
      <c r="AW1734" s="154" t="n">
        <v>1.2341944E-008</v>
      </c>
      <c r="AX1734" s="154" t="n">
        <v>3.7238979E-011</v>
      </c>
      <c r="AY1734" s="154" t="n">
        <v>1.0174063E-015</v>
      </c>
      <c r="AZ1734" s="154" t="n">
        <v>8.1369817E-014</v>
      </c>
      <c r="BA1734" s="154" t="n">
        <v>0</v>
      </c>
      <c r="BB1734" s="154" t="n">
        <v>1.1730848E-011</v>
      </c>
      <c r="BC1734" s="154" t="n">
        <v>1.7626908E-008</v>
      </c>
      <c r="BD1734" s="154" t="n">
        <v>2.1359647E-012</v>
      </c>
      <c r="BE1734" s="154" t="n">
        <v>2.0104983E-011</v>
      </c>
      <c r="BF1734" s="154" t="n">
        <v>5.1224112E-013</v>
      </c>
      <c r="BG1734" s="154" t="n">
        <v>4.3339254E-016</v>
      </c>
      <c r="BH1734" s="154" t="n">
        <v>1.2988225E-013</v>
      </c>
      <c r="BI1734" s="154" t="n">
        <v>8.0949361E-014</v>
      </c>
      <c r="BJ1734" s="154" t="n">
        <v>1.661848E-014</v>
      </c>
      <c r="BK1734" s="154" t="n">
        <v>1.7958656E-009</v>
      </c>
      <c r="BL1734" s="154" t="n">
        <v>8.085115E-010</v>
      </c>
      <c r="BM1734" s="154" t="n">
        <v>2.6027438E-020</v>
      </c>
      <c r="BN1734" s="154" t="n">
        <v>6.7111123E-005</v>
      </c>
      <c r="BO1734" s="154" t="n">
        <v>0.0022545822</v>
      </c>
      <c r="BP1734" s="154" t="n">
        <v>0</v>
      </c>
      <c r="BQ1734" s="154" t="n">
        <v>0</v>
      </c>
      <c r="BR1734" s="154" t="n">
        <v>0</v>
      </c>
      <c r="BT1734" s="96" t="n">
        <v>1.1296336E-006</v>
      </c>
      <c r="BU1734" s="96" t="n">
        <v>1.4066903E-007</v>
      </c>
      <c r="BV1734" s="96" t="n">
        <v>3.7052433E-007</v>
      </c>
      <c r="BW1734" s="96" t="n">
        <v>5.4611278E-009</v>
      </c>
      <c r="BX1734" s="96" t="n">
        <v>1.3259514E-007</v>
      </c>
      <c r="BY1734" s="96" t="n">
        <v>4.3810676E-009</v>
      </c>
      <c r="BZ1734" s="96" t="n">
        <v>1.2339913E-008</v>
      </c>
      <c r="CA1734" s="96" t="n">
        <v>6.1465242E-009</v>
      </c>
      <c r="CB1734" s="96" t="n">
        <v>1.1933511E-008</v>
      </c>
      <c r="CC1734" s="96" t="n">
        <v>6.4133473E-009</v>
      </c>
      <c r="CD1734" s="96" t="n">
        <v>0</v>
      </c>
      <c r="CE1734" s="96" t="n">
        <v>5.755636E-017</v>
      </c>
      <c r="CF1734" s="96" t="n">
        <v>1.0518707E-015</v>
      </c>
      <c r="CG1734" s="96" t="n">
        <v>5.484727E-008</v>
      </c>
      <c r="CH1734" s="96" t="n">
        <v>2.9966611E-007</v>
      </c>
      <c r="CI1734" s="96" t="n">
        <v>8.4656237E-008</v>
      </c>
      <c r="CJ1734" s="96" t="n">
        <v>0</v>
      </c>
      <c r="CL1734" s="155" t="n">
        <v>8.9031774E-016</v>
      </c>
      <c r="CM1734" s="155" t="n">
        <v>0.013280951</v>
      </c>
      <c r="CN1734" s="156" t="n">
        <v>0.00015930328</v>
      </c>
      <c r="CO1734" s="155" t="n">
        <v>9.7171998E-005</v>
      </c>
      <c r="CP1734" s="155" t="n">
        <v>8.8590143E-010</v>
      </c>
      <c r="CQ1734" s="155" t="n">
        <v>8.4425051E-010</v>
      </c>
      <c r="CR1734" s="155" t="n">
        <v>6.2436433E-006</v>
      </c>
      <c r="CS1734" s="155" t="n">
        <v>0.038179666</v>
      </c>
      <c r="CT1734" s="155" t="n">
        <v>3.4044755E-007</v>
      </c>
      <c r="CU1734" s="155" t="n">
        <v>1.5718042E-006</v>
      </c>
    </row>
    <row r="1735" customFormat="false" ht="13.8" hidden="false" customHeight="false" outlineLevel="0" collapsed="false">
      <c r="A1735" s="0" t="s">
        <v>2622</v>
      </c>
      <c r="B1735" s="26" t="s">
        <v>2584</v>
      </c>
      <c r="C1735" s="88" t="str">
        <f aca="false">MID(A1735,1,12)</f>
        <v>C.060.07.106</v>
      </c>
      <c r="D1735" s="2" t="s">
        <v>2619</v>
      </c>
      <c r="E1735" s="115" t="s">
        <v>2585</v>
      </c>
      <c r="F1735" s="91" t="str">
        <f aca="false">MID(A1735, 21,85)</f>
        <v>Truck+trailer 24 tonne net Electric Norway (min weight/volume ratio 0.32 t/m3) (tkm)</v>
      </c>
      <c r="G1735" s="133" t="n">
        <f aca="false">H1735+I1735+J1735+K1735</f>
        <v>0.00819627551621038</v>
      </c>
      <c r="H1735" s="149" t="n">
        <f aca="false">N1735+O1735+P1735+Q1735</f>
        <v>0.001665369409</v>
      </c>
      <c r="I1735" s="149" t="n">
        <f aca="false">L1735+M1735+R1735+V1735+T1735</f>
        <v>0.002684808106966</v>
      </c>
      <c r="J1735" s="150" t="n">
        <f aca="false">S1735+U1735+W1735+X1735</f>
        <v>0.00152057480024438</v>
      </c>
      <c r="K1735" s="149" t="n">
        <v>0.0023255232</v>
      </c>
      <c r="L1735" s="157" t="n">
        <v>0.0011027643</v>
      </c>
      <c r="M1735" s="157" t="n">
        <v>0.00020240231</v>
      </c>
      <c r="N1735" s="157" t="n">
        <v>0.00028126422</v>
      </c>
      <c r="O1735" s="157" t="n">
        <v>0.0013636807</v>
      </c>
      <c r="P1735" s="157" t="n">
        <v>1.0292685E-005</v>
      </c>
      <c r="Q1735" s="157" t="n">
        <v>1.0131804E-005</v>
      </c>
      <c r="R1735" s="157" t="n">
        <v>5.3581511E-005</v>
      </c>
      <c r="S1735" s="157" t="n">
        <v>0.0014621827</v>
      </c>
      <c r="T1735" s="130" t="n">
        <v>0.0013260312</v>
      </c>
      <c r="U1735" s="157" t="n">
        <v>5.5954942E-005</v>
      </c>
      <c r="V1735" s="157" t="n">
        <v>2.8785966E-008</v>
      </c>
      <c r="W1735" s="157" t="n">
        <v>2.4370846E-006</v>
      </c>
      <c r="X1735" s="130" t="n">
        <v>7.3644381E-011</v>
      </c>
      <c r="Z1735" s="151" t="n">
        <f aca="false">K1735/0.15</f>
        <v>0.015503488</v>
      </c>
      <c r="AB1735" s="133" t="n">
        <f aca="false">K1735</f>
        <v>0.0023255232</v>
      </c>
      <c r="AC1735" s="133" t="n">
        <f aca="false">L1735+M1735+N1735+O1735+P1735+Q1735+R1735</f>
        <v>0.00302411753</v>
      </c>
      <c r="AD1735" s="133" t="n">
        <f aca="false">L1735+M1735+R1735+W1735</f>
        <v>0.0013611852056</v>
      </c>
      <c r="AE1735" s="133" t="n">
        <f aca="false">V1735+L1735+M1735+R1735+T1735</f>
        <v>0.002684808106966</v>
      </c>
      <c r="AF1735" s="133" t="n">
        <f aca="false">S1735+U1735+X1735</f>
        <v>0.00151813771564438</v>
      </c>
      <c r="AH1735" s="0" t="n">
        <v>0.6350671</v>
      </c>
      <c r="AI1735" s="96" t="n">
        <v>0.28075864</v>
      </c>
      <c r="AJ1735" s="96" t="n">
        <v>0.0067281987</v>
      </c>
      <c r="AK1735" s="96" t="n">
        <v>0</v>
      </c>
      <c r="AL1735" s="96" t="n">
        <v>0.0028754693</v>
      </c>
      <c r="AM1735" s="96" t="n">
        <v>0.034382865</v>
      </c>
      <c r="AN1735" s="96" t="n">
        <v>0.31032193</v>
      </c>
      <c r="AP1735" s="95" t="n">
        <v>0.00067244237</v>
      </c>
      <c r="AQ1735" s="95" t="n">
        <v>0.00063410492</v>
      </c>
      <c r="AR1735" s="95" t="n">
        <v>1.899774E-005</v>
      </c>
      <c r="AS1735" s="95" t="n">
        <v>1.9339705E-005</v>
      </c>
      <c r="AT1735" s="152" t="n">
        <f aca="false">AW1735+AZ1735+BA1735+BB1735+BC1735+BK1735+BL1735+BP1735</f>
        <v>3.8015882840453E-008</v>
      </c>
      <c r="AU1735" s="152" t="n">
        <f aca="false">AX1735+AY1735+BD1735+BE1735+BF1735+BG1735+BH1735+BI1735+BJ1735+BM1735+BQ1735+BR1735</f>
        <v>7.02579145060953E-011</v>
      </c>
      <c r="AV1735" s="153" t="n">
        <f aca="false">BN1735+BO1735</f>
        <v>0.002708642211</v>
      </c>
      <c r="AW1735" s="154" t="n">
        <v>1.4398935E-008</v>
      </c>
      <c r="AX1735" s="154" t="n">
        <v>4.3445476E-011</v>
      </c>
      <c r="AY1735" s="154" t="n">
        <v>1.1869741E-015</v>
      </c>
      <c r="AZ1735" s="154" t="n">
        <v>9.4931453E-014</v>
      </c>
      <c r="BA1735" s="154" t="n">
        <v>0</v>
      </c>
      <c r="BB1735" s="154" t="n">
        <v>1.3685989E-011</v>
      </c>
      <c r="BC1735" s="154" t="n">
        <v>2.0564727E-008</v>
      </c>
      <c r="BD1735" s="154" t="n">
        <v>2.4919588E-012</v>
      </c>
      <c r="BE1735" s="154" t="n">
        <v>2.3455814E-011</v>
      </c>
      <c r="BF1735" s="154" t="n">
        <v>5.9761464E-013</v>
      </c>
      <c r="BG1735" s="154" t="n">
        <v>5.0562463E-016</v>
      </c>
      <c r="BH1735" s="154" t="n">
        <v>1.5152929E-013</v>
      </c>
      <c r="BI1735" s="154" t="n">
        <v>9.4440921E-014</v>
      </c>
      <c r="BJ1735" s="154" t="n">
        <v>1.9388226E-014</v>
      </c>
      <c r="BK1735" s="154" t="n">
        <v>2.0951765E-009</v>
      </c>
      <c r="BL1735" s="154" t="n">
        <v>9.4326342E-010</v>
      </c>
      <c r="BM1735" s="154" t="n">
        <v>3.0365345E-020</v>
      </c>
      <c r="BN1735" s="154" t="n">
        <v>7.8296311E-005</v>
      </c>
      <c r="BO1735" s="154" t="n">
        <v>0.0026303459</v>
      </c>
      <c r="BP1735" s="154" t="n">
        <v>0</v>
      </c>
      <c r="BQ1735" s="154" t="n">
        <v>0</v>
      </c>
      <c r="BR1735" s="154" t="n">
        <v>0</v>
      </c>
      <c r="BT1735" s="96" t="n">
        <v>1.3179059E-006</v>
      </c>
      <c r="BU1735" s="96" t="n">
        <v>1.6411387E-007</v>
      </c>
      <c r="BV1735" s="96" t="n">
        <v>4.3227839E-007</v>
      </c>
      <c r="BW1735" s="96" t="n">
        <v>6.3713157E-009</v>
      </c>
      <c r="BX1735" s="96" t="n">
        <v>1.5469433E-007</v>
      </c>
      <c r="BY1735" s="96" t="n">
        <v>5.1112456E-009</v>
      </c>
      <c r="BZ1735" s="96" t="n">
        <v>1.4396565E-008</v>
      </c>
      <c r="CA1735" s="96" t="n">
        <v>7.1709449E-009</v>
      </c>
      <c r="CB1735" s="96" t="n">
        <v>1.392243E-008</v>
      </c>
      <c r="CC1735" s="96" t="n">
        <v>7.4822385E-009</v>
      </c>
      <c r="CD1735" s="96" t="n">
        <v>0</v>
      </c>
      <c r="CE1735" s="96" t="n">
        <v>6.7149086E-017</v>
      </c>
      <c r="CF1735" s="96" t="n">
        <v>1.2271825E-015</v>
      </c>
      <c r="CG1735" s="96" t="n">
        <v>6.3988482E-008</v>
      </c>
      <c r="CH1735" s="96" t="n">
        <v>3.4961046E-007</v>
      </c>
      <c r="CI1735" s="96" t="n">
        <v>9.876561E-008</v>
      </c>
      <c r="CJ1735" s="96" t="n">
        <v>0</v>
      </c>
      <c r="CL1735" s="155" t="n">
        <v>1.038704E-015</v>
      </c>
      <c r="CM1735" s="155" t="n">
        <v>0.015494443</v>
      </c>
      <c r="CN1735" s="156" t="n">
        <v>0.00018585383</v>
      </c>
      <c r="CO1735" s="155" t="n">
        <v>0.00011336733</v>
      </c>
      <c r="CP1735" s="155" t="n">
        <v>1.0335517E-009</v>
      </c>
      <c r="CQ1735" s="155" t="n">
        <v>9.8495893E-010</v>
      </c>
      <c r="CR1735" s="155" t="n">
        <v>7.2842505E-006</v>
      </c>
      <c r="CS1735" s="155" t="n">
        <v>0.044542943</v>
      </c>
      <c r="CT1735" s="155" t="n">
        <v>3.971888E-007</v>
      </c>
      <c r="CU1735" s="155" t="n">
        <v>1.8337716E-006</v>
      </c>
    </row>
    <row r="1736" customFormat="false" ht="13.8" hidden="false" customHeight="false" outlineLevel="0" collapsed="false">
      <c r="A1736" s="0" t="s">
        <v>2623</v>
      </c>
      <c r="B1736" s="26" t="s">
        <v>2584</v>
      </c>
      <c r="C1736" s="88" t="str">
        <f aca="false">MID(A1736,1,12)</f>
        <v>C.060.07.107</v>
      </c>
      <c r="D1736" s="2" t="s">
        <v>2619</v>
      </c>
      <c r="E1736" s="115" t="s">
        <v>2588</v>
      </c>
      <c r="F1736" s="91" t="str">
        <f aca="false">MID(A1736, 21,85)</f>
        <v>Truck+container 28 tonne net Electric Norway (max weight/volume ratio 0.41 t/m3) (m3k</v>
      </c>
      <c r="G1736" s="133" t="n">
        <f aca="false">H1736+I1736+J1736+K1736</f>
        <v>0.00288009681531497</v>
      </c>
      <c r="H1736" s="149" t="n">
        <f aca="false">N1736+O1736+P1736+Q1736</f>
        <v>0.0005851956749</v>
      </c>
      <c r="I1736" s="149" t="n">
        <f aca="false">L1736+M1736+R1736+V1736+T1736</f>
        <v>0.000943417216127</v>
      </c>
      <c r="J1736" s="150" t="n">
        <f aca="false">S1736+U1736+W1736+X1736</f>
        <v>0.000534316174287967</v>
      </c>
      <c r="K1736" s="149" t="n">
        <v>0.00081716775</v>
      </c>
      <c r="L1736" s="157" t="n">
        <v>0.00038750137</v>
      </c>
      <c r="M1736" s="157" t="n">
        <v>7.1122334E-005</v>
      </c>
      <c r="N1736" s="157" t="n">
        <v>9.8833695E-005</v>
      </c>
      <c r="O1736" s="157" t="n">
        <v>0.000479185</v>
      </c>
      <c r="P1736" s="157" t="n">
        <v>3.6167559E-006</v>
      </c>
      <c r="Q1736" s="157" t="n">
        <v>3.560224E-006</v>
      </c>
      <c r="R1736" s="157" t="n">
        <v>1.8828057E-005</v>
      </c>
      <c r="S1736" s="157" t="n">
        <v>0.00051379772</v>
      </c>
      <c r="T1736" s="130" t="n">
        <v>0.00046595534</v>
      </c>
      <c r="U1736" s="157" t="n">
        <v>1.9662059E-005</v>
      </c>
      <c r="V1736" s="157" t="n">
        <v>1.0115127E-008</v>
      </c>
      <c r="W1736" s="157" t="n">
        <v>8.5636941E-007</v>
      </c>
      <c r="X1736" s="130" t="n">
        <v>2.5877967E-011</v>
      </c>
      <c r="Z1736" s="151" t="n">
        <f aca="false">K1736/0.15</f>
        <v>0.005447785</v>
      </c>
      <c r="AB1736" s="133" t="n">
        <f aca="false">K1736</f>
        <v>0.00081716775</v>
      </c>
      <c r="AC1736" s="133" t="n">
        <f aca="false">L1736+M1736+N1736+O1736+P1736+Q1736+R1736</f>
        <v>0.0010626474359</v>
      </c>
      <c r="AD1736" s="133" t="n">
        <f aca="false">L1736+M1736+R1736+W1736</f>
        <v>0.00047830813041</v>
      </c>
      <c r="AE1736" s="133" t="n">
        <f aca="false">V1736+L1736+M1736+R1736+T1736</f>
        <v>0.000943417216127</v>
      </c>
      <c r="AF1736" s="133" t="n">
        <f aca="false">S1736+U1736+X1736</f>
        <v>0.000533459804877967</v>
      </c>
      <c r="AH1736" s="0" t="n">
        <v>0.22315681</v>
      </c>
      <c r="AI1736" s="96" t="n">
        <v>0.098656037</v>
      </c>
      <c r="AJ1736" s="96" t="n">
        <v>0.002364228</v>
      </c>
      <c r="AK1736" s="96" t="n">
        <v>0</v>
      </c>
      <c r="AL1736" s="96" t="n">
        <v>0.0010104138</v>
      </c>
      <c r="AM1736" s="96" t="n">
        <v>0.012081827</v>
      </c>
      <c r="AN1736" s="96" t="n">
        <v>0.10904431</v>
      </c>
      <c r="AP1736" s="95" t="n">
        <v>0.00023629014</v>
      </c>
      <c r="AQ1736" s="95" t="n">
        <v>0.00022281871</v>
      </c>
      <c r="AR1736" s="95" t="n">
        <v>6.6756333E-006</v>
      </c>
      <c r="AS1736" s="95" t="n">
        <v>6.7957969E-006</v>
      </c>
      <c r="AT1736" s="152" t="n">
        <f aca="false">AW1736+AZ1736+BA1736+BB1736+BC1736+BK1736+BL1736+BP1736</f>
        <v>1.3358435990251E-008</v>
      </c>
      <c r="AU1736" s="152" t="n">
        <f aca="false">AX1736+AY1736+BD1736+BE1736+BF1736+BG1736+BH1736+BI1736+BJ1736+BM1736+BQ1736+BR1736</f>
        <v>2.46879933811901E-011</v>
      </c>
      <c r="AV1736" s="153" t="n">
        <f aca="false">BN1736+BO1736</f>
        <v>0.000951792293</v>
      </c>
      <c r="AW1736" s="154" t="n">
        <v>5.0596551E-009</v>
      </c>
      <c r="AX1736" s="154" t="n">
        <v>1.5266346E-011</v>
      </c>
      <c r="AY1736" s="154" t="n">
        <v>4.1709191E-016</v>
      </c>
      <c r="AZ1736" s="154" t="n">
        <v>3.3358051E-014</v>
      </c>
      <c r="BA1736" s="154" t="n">
        <v>0</v>
      </c>
      <c r="BB1736" s="154" t="n">
        <v>4.8091322E-012</v>
      </c>
      <c r="BC1736" s="154" t="n">
        <v>7.2262582E-009</v>
      </c>
      <c r="BD1736" s="154" t="n">
        <v>8.756517E-013</v>
      </c>
      <c r="BE1736" s="154" t="n">
        <v>8.24216E-012</v>
      </c>
      <c r="BF1736" s="154" t="n">
        <v>2.0999636E-013</v>
      </c>
      <c r="BG1736" s="154" t="n">
        <v>1.7767191E-016</v>
      </c>
      <c r="BH1736" s="154" t="n">
        <v>5.3246018E-014</v>
      </c>
      <c r="BI1736" s="154" t="n">
        <v>3.3185682E-014</v>
      </c>
      <c r="BJ1736" s="154" t="n">
        <v>6.8128467E-015</v>
      </c>
      <c r="BK1736" s="154" t="n">
        <v>7.36226E-010</v>
      </c>
      <c r="BL1736" s="154" t="n">
        <v>3.314542E-010</v>
      </c>
      <c r="BM1736" s="154" t="n">
        <v>1.0670106E-020</v>
      </c>
      <c r="BN1736" s="154" t="n">
        <v>2.7512613E-005</v>
      </c>
      <c r="BO1736" s="154" t="n">
        <v>0.00092427968</v>
      </c>
      <c r="BP1736" s="154" t="n">
        <v>0</v>
      </c>
      <c r="BQ1736" s="154" t="n">
        <v>0</v>
      </c>
      <c r="BR1736" s="154" t="n">
        <v>0</v>
      </c>
      <c r="BT1736" s="96" t="n">
        <v>4.6310016E-007</v>
      </c>
      <c r="BU1736" s="96" t="n">
        <v>5.7668124E-008</v>
      </c>
      <c r="BV1736" s="96" t="n">
        <v>1.518987E-007</v>
      </c>
      <c r="BW1736" s="96" t="n">
        <v>2.2388225E-009</v>
      </c>
      <c r="BX1736" s="96" t="n">
        <v>5.4358182E-008</v>
      </c>
      <c r="BY1736" s="96" t="n">
        <v>1.7960453E-009</v>
      </c>
      <c r="BZ1736" s="96" t="n">
        <v>5.0588224E-009</v>
      </c>
      <c r="CA1736" s="96" t="n">
        <v>2.5198049E-009</v>
      </c>
      <c r="CB1736" s="96" t="n">
        <v>4.8922155E-009</v>
      </c>
      <c r="CC1736" s="96" t="n">
        <v>2.6291907E-009</v>
      </c>
      <c r="CD1736" s="96" t="n">
        <v>0</v>
      </c>
      <c r="CE1736" s="96" t="n">
        <v>2.3595579E-017</v>
      </c>
      <c r="CF1736" s="96" t="n">
        <v>4.312208E-016</v>
      </c>
      <c r="CG1736" s="96" t="n">
        <v>2.2484972E-008</v>
      </c>
      <c r="CH1736" s="96" t="n">
        <v>1.2284994E-007</v>
      </c>
      <c r="CI1736" s="96" t="n">
        <v>3.4705339E-008</v>
      </c>
      <c r="CJ1736" s="96" t="n">
        <v>0</v>
      </c>
      <c r="CL1736" s="155" t="n">
        <v>3.6499117E-016</v>
      </c>
      <c r="CM1736" s="155" t="n">
        <v>0.0054446065</v>
      </c>
      <c r="CN1736" s="156" t="n">
        <v>6.530735E-005</v>
      </c>
      <c r="CO1736" s="155" t="n">
        <v>3.9836251E-005</v>
      </c>
      <c r="CP1736" s="155" t="n">
        <v>3.6318067E-010</v>
      </c>
      <c r="CQ1736" s="155" t="n">
        <v>3.4610563E-010</v>
      </c>
      <c r="CR1736" s="155" t="n">
        <v>2.5596195E-006</v>
      </c>
      <c r="CS1736" s="155" t="n">
        <v>0.015651986</v>
      </c>
      <c r="CT1736" s="155" t="n">
        <v>1.3956854E-007</v>
      </c>
      <c r="CU1736" s="155" t="n">
        <v>6.4437069E-007</v>
      </c>
    </row>
    <row r="1737" customFormat="false" ht="13.8" hidden="false" customHeight="false" outlineLevel="0" collapsed="false">
      <c r="A1737" s="0" t="s">
        <v>2624</v>
      </c>
      <c r="B1737" s="26" t="s">
        <v>2584</v>
      </c>
      <c r="C1737" s="88" t="str">
        <f aca="false">MID(A1737,1,12)</f>
        <v>C.060.07.108</v>
      </c>
      <c r="D1737" s="2" t="s">
        <v>2619</v>
      </c>
      <c r="E1737" s="115" t="s">
        <v>2588</v>
      </c>
      <c r="F1737" s="91" t="str">
        <f aca="false">MID(A1737, 21,85)</f>
        <v>Truck+trailer 24 tonne net Electric Norway (max weight/volume ratio 0.32 t/m3) (m3km)</v>
      </c>
      <c r="G1737" s="133" t="n">
        <f aca="false">H1737+I1737+J1737+K1737</f>
        <v>0.0026228081634454</v>
      </c>
      <c r="H1737" s="149" t="n">
        <f aca="false">N1737+O1737+P1737+Q1737</f>
        <v>0.0005329181973</v>
      </c>
      <c r="I1737" s="149" t="n">
        <f aca="false">L1737+M1737+R1737+V1737+T1737</f>
        <v>0.0008591386045092</v>
      </c>
      <c r="J1737" s="150" t="n">
        <f aca="false">S1737+U1737+W1737+X1737</f>
        <v>0.000486583931636202</v>
      </c>
      <c r="K1737" s="149" t="n">
        <v>0.00074416743</v>
      </c>
      <c r="L1737" s="157" t="n">
        <v>0.00035288458</v>
      </c>
      <c r="M1737" s="157" t="n">
        <v>6.4768739E-005</v>
      </c>
      <c r="N1737" s="157" t="n">
        <v>9.0004551E-005</v>
      </c>
      <c r="O1737" s="157" t="n">
        <v>0.00043637781</v>
      </c>
      <c r="P1737" s="157" t="n">
        <v>3.293659E-006</v>
      </c>
      <c r="Q1737" s="157" t="n">
        <v>3.2421773E-006</v>
      </c>
      <c r="R1737" s="157" t="n">
        <v>1.7146084E-005</v>
      </c>
      <c r="S1737" s="157" t="n">
        <v>0.00046789846</v>
      </c>
      <c r="T1737" s="130" t="n">
        <v>0.00042432999</v>
      </c>
      <c r="U1737" s="157" t="n">
        <v>1.7905581E-005</v>
      </c>
      <c r="V1737" s="157" t="n">
        <v>9.2115092E-009</v>
      </c>
      <c r="W1737" s="157" t="n">
        <v>7.7986707E-007</v>
      </c>
      <c r="X1737" s="130" t="n">
        <v>2.3566202E-011</v>
      </c>
      <c r="Z1737" s="151" t="n">
        <f aca="false">K1737/0.15</f>
        <v>0.0049611162</v>
      </c>
      <c r="AB1737" s="133" t="n">
        <f aca="false">K1737</f>
        <v>0.00074416743</v>
      </c>
      <c r="AC1737" s="133" t="n">
        <f aca="false">L1737+M1737+N1737+O1737+P1737+Q1737+R1737</f>
        <v>0.0009677176003</v>
      </c>
      <c r="AD1737" s="133" t="n">
        <f aca="false">L1737+M1737+R1737+W1737</f>
        <v>0.00043557927007</v>
      </c>
      <c r="AE1737" s="133" t="n">
        <f aca="false">V1737+L1737+M1737+R1737+T1737</f>
        <v>0.0008591386045092</v>
      </c>
      <c r="AF1737" s="133" t="n">
        <f aca="false">S1737+U1737+X1737</f>
        <v>0.000485804064566202</v>
      </c>
      <c r="AH1737" s="0" t="n">
        <v>0.20322147</v>
      </c>
      <c r="AI1737" s="96" t="n">
        <v>0.089842765</v>
      </c>
      <c r="AJ1737" s="96" t="n">
        <v>0.0021530236</v>
      </c>
      <c r="AK1737" s="96" t="n">
        <v>0</v>
      </c>
      <c r="AL1737" s="96" t="n">
        <v>0.00092015018</v>
      </c>
      <c r="AM1737" s="96" t="n">
        <v>0.011002517</v>
      </c>
      <c r="AN1737" s="96" t="n">
        <v>0.099303017</v>
      </c>
      <c r="AP1737" s="95" t="n">
        <v>0.00021518156</v>
      </c>
      <c r="AQ1737" s="95" t="n">
        <v>0.00020291358</v>
      </c>
      <c r="AR1737" s="95" t="n">
        <v>6.0792768E-006</v>
      </c>
      <c r="AS1737" s="95" t="n">
        <v>6.1887058E-006</v>
      </c>
      <c r="AT1737" s="152" t="n">
        <f aca="false">AW1737+AZ1737+BA1737+BB1737+BC1737+BK1737+BL1737+BP1737</f>
        <v>1.2165082464465E-008</v>
      </c>
      <c r="AU1737" s="152" t="n">
        <f aca="false">AX1737+AY1737+BD1737+BE1737+BF1737+BG1737+BH1737+BI1737+BJ1737+BM1737+BQ1737+BR1737</f>
        <v>2.24825321516969E-011</v>
      </c>
      <c r="AV1737" s="153" t="n">
        <f aca="false">BN1737+BO1737</f>
        <v>0.000866765509</v>
      </c>
      <c r="AW1737" s="154" t="n">
        <v>4.6076593E-009</v>
      </c>
      <c r="AX1737" s="154" t="n">
        <v>1.3902552E-011</v>
      </c>
      <c r="AY1737" s="154" t="n">
        <v>3.798317E-016</v>
      </c>
      <c r="AZ1737" s="154" t="n">
        <v>3.0378065E-014</v>
      </c>
      <c r="BA1737" s="154" t="n">
        <v>0</v>
      </c>
      <c r="BB1737" s="154" t="n">
        <v>4.3795164E-012</v>
      </c>
      <c r="BC1737" s="154" t="n">
        <v>6.5807125E-009</v>
      </c>
      <c r="BD1737" s="154" t="n">
        <v>7.9742682E-013</v>
      </c>
      <c r="BE1737" s="154" t="n">
        <v>7.5058603E-012</v>
      </c>
      <c r="BF1737" s="154" t="n">
        <v>1.9123669E-013</v>
      </c>
      <c r="BG1737" s="154" t="n">
        <v>1.6179988E-016</v>
      </c>
      <c r="BH1737" s="154" t="n">
        <v>4.8489373E-014</v>
      </c>
      <c r="BI1737" s="154" t="n">
        <v>3.0221095E-014</v>
      </c>
      <c r="BJ1737" s="154" t="n">
        <v>6.2042324E-015</v>
      </c>
      <c r="BK1737" s="154" t="n">
        <v>6.7045648E-010</v>
      </c>
      <c r="BL1737" s="154" t="n">
        <v>3.0184429E-010</v>
      </c>
      <c r="BM1737" s="154" t="n">
        <v>9.7169103E-021</v>
      </c>
      <c r="BN1737" s="154" t="n">
        <v>2.5054819E-005</v>
      </c>
      <c r="BO1737" s="154" t="n">
        <v>0.00084171069</v>
      </c>
      <c r="BP1737" s="154" t="n">
        <v>0</v>
      </c>
      <c r="BQ1737" s="154" t="n">
        <v>0</v>
      </c>
      <c r="BR1737" s="154" t="n">
        <v>0</v>
      </c>
      <c r="BT1737" s="96" t="n">
        <v>4.2172988E-007</v>
      </c>
      <c r="BU1737" s="96" t="n">
        <v>5.2516439E-008</v>
      </c>
      <c r="BV1737" s="96" t="n">
        <v>1.3832908E-007</v>
      </c>
      <c r="BW1737" s="96" t="n">
        <v>2.038821E-009</v>
      </c>
      <c r="BX1737" s="96" t="n">
        <v>4.9502184E-008</v>
      </c>
      <c r="BY1737" s="96" t="n">
        <v>1.6355986E-009</v>
      </c>
      <c r="BZ1737" s="96" t="n">
        <v>4.6069009E-009</v>
      </c>
      <c r="CA1737" s="96" t="n">
        <v>2.2947024E-009</v>
      </c>
      <c r="CB1737" s="96" t="n">
        <v>4.4551776E-009</v>
      </c>
      <c r="CC1737" s="96" t="n">
        <v>2.3943163E-009</v>
      </c>
      <c r="CD1737" s="96" t="n">
        <v>0</v>
      </c>
      <c r="CE1737" s="96" t="n">
        <v>2.1487708E-017</v>
      </c>
      <c r="CF1737" s="96" t="n">
        <v>3.9269841E-016</v>
      </c>
      <c r="CG1737" s="96" t="n">
        <v>2.0476314E-008</v>
      </c>
      <c r="CH1737" s="96" t="n">
        <v>1.1187535E-007</v>
      </c>
      <c r="CI1737" s="96" t="n">
        <v>3.1604995E-008</v>
      </c>
      <c r="CJ1737" s="96" t="n">
        <v>0</v>
      </c>
      <c r="CL1737" s="155" t="n">
        <v>3.3238529E-016</v>
      </c>
      <c r="CM1737" s="155" t="n">
        <v>0.0049582217</v>
      </c>
      <c r="CN1737" s="156" t="n">
        <v>5.9473226E-005</v>
      </c>
      <c r="CO1737" s="155" t="n">
        <v>3.6277546E-005</v>
      </c>
      <c r="CP1737" s="155" t="n">
        <v>3.3073653E-010</v>
      </c>
      <c r="CQ1737" s="155" t="n">
        <v>3.1518686E-010</v>
      </c>
      <c r="CR1737" s="155" t="n">
        <v>2.3309602E-006</v>
      </c>
      <c r="CS1737" s="155" t="n">
        <v>0.014253742</v>
      </c>
      <c r="CT1737" s="155" t="n">
        <v>1.2710042E-007</v>
      </c>
      <c r="CU1737" s="155" t="n">
        <v>5.8680691E-007</v>
      </c>
    </row>
    <row r="1738" customFormat="false" ht="13.8" hidden="false" customHeight="false" outlineLevel="0" collapsed="false">
      <c r="B1738" s="26"/>
      <c r="C1738" s="88"/>
      <c r="D1738" s="3" t="s">
        <v>2625</v>
      </c>
      <c r="E1738" s="115"/>
      <c r="J1738" s="158"/>
      <c r="L1738" s="102"/>
      <c r="M1738" s="102"/>
      <c r="N1738" s="102"/>
      <c r="O1738" s="102"/>
      <c r="P1738" s="102"/>
      <c r="Q1738" s="102"/>
      <c r="R1738" s="102"/>
      <c r="S1738" s="102"/>
      <c r="U1738" s="102"/>
      <c r="V1738" s="102"/>
      <c r="W1738" s="102"/>
      <c r="AT1738" s="102"/>
      <c r="AU1738" s="102"/>
      <c r="AV1738" s="159"/>
      <c r="CN1738" s="160"/>
    </row>
    <row r="1739" customFormat="false" ht="13.8" hidden="false" customHeight="false" outlineLevel="0" collapsed="false">
      <c r="A1739" s="0" t="s">
        <v>2626</v>
      </c>
      <c r="B1739" s="26" t="s">
        <v>2584</v>
      </c>
      <c r="C1739" s="88" t="str">
        <f aca="false">MID(A1739,1,12)</f>
        <v>C.060.10.101</v>
      </c>
      <c r="D1739" s="2" t="s">
        <v>2625</v>
      </c>
      <c r="E1739" s="115" t="s">
        <v>1047</v>
      </c>
      <c r="F1739" s="91" t="str">
        <f aca="false">MID(A1739, 21,85)</f>
        <v>Delivery Van petrol in city (per km) max. 3.1-3.9 m3 660-1000 kg WTW</v>
      </c>
      <c r="G1739" s="133" t="n">
        <f aca="false">H1739+I1739+J1739+K1739</f>
        <v>0.0606947455921049</v>
      </c>
      <c r="H1739" s="149" t="n">
        <f aca="false">N1739+O1739+P1739+Q1739</f>
        <v>0.002022953743</v>
      </c>
      <c r="I1739" s="149" t="n">
        <f aca="false">L1739+M1739+R1739+V1739+T1739</f>
        <v>0.0038702194415</v>
      </c>
      <c r="J1739" s="150" t="n">
        <f aca="false">S1739+U1739+W1739+X1739</f>
        <v>0.0184381064076049</v>
      </c>
      <c r="K1739" s="149" t="n">
        <v>0.036363466</v>
      </c>
      <c r="L1739" s="157" t="n">
        <v>0.0018674631</v>
      </c>
      <c r="M1739" s="157" t="n">
        <v>0.0014677014</v>
      </c>
      <c r="N1739" s="157" t="n">
        <v>0.0015860441</v>
      </c>
      <c r="O1739" s="157" t="n">
        <v>0.00039353631</v>
      </c>
      <c r="P1739" s="157" t="n">
        <v>5.742651E-006</v>
      </c>
      <c r="Q1739" s="157" t="n">
        <v>3.7630682E-005</v>
      </c>
      <c r="R1739" s="157" t="n">
        <v>0.00052331727</v>
      </c>
      <c r="S1739" s="157" t="n">
        <v>2.0050303E-005</v>
      </c>
      <c r="T1739" s="157" t="n">
        <v>2.2204566E-006</v>
      </c>
      <c r="U1739" s="157" t="n">
        <v>0.018418052</v>
      </c>
      <c r="V1739" s="157" t="n">
        <v>9.5172149E-006</v>
      </c>
      <c r="W1739" s="157" t="n">
        <v>4.104567E-009</v>
      </c>
      <c r="X1739" s="130" t="n">
        <v>3.7856082E-014</v>
      </c>
      <c r="Z1739" s="151" t="n">
        <f aca="false">K1739/0.15</f>
        <v>0.242423106666667</v>
      </c>
      <c r="AB1739" s="133" t="n">
        <f aca="false">K1739</f>
        <v>0.036363466</v>
      </c>
      <c r="AC1739" s="133" t="n">
        <f aca="false">L1739+M1739+N1739+O1739+P1739+Q1739+R1739</f>
        <v>0.005881435513</v>
      </c>
      <c r="AD1739" s="133" t="n">
        <f aca="false">L1739+M1739+R1739+W1739</f>
        <v>0.003858485874567</v>
      </c>
      <c r="AE1739" s="133" t="n">
        <f aca="false">V1739+L1739+M1739+R1739+T1739</f>
        <v>0.0038702194415</v>
      </c>
      <c r="AF1739" s="133" t="n">
        <f aca="false">S1739+U1739+X1739</f>
        <v>0.0184381023030379</v>
      </c>
      <c r="AH1739" s="0" t="n">
        <v>3.8221156</v>
      </c>
      <c r="AI1739" s="96" t="n">
        <v>3.5186735</v>
      </c>
      <c r="AJ1739" s="96" t="n">
        <v>0.019311129</v>
      </c>
      <c r="AK1739" s="96" t="n">
        <v>0</v>
      </c>
      <c r="AL1739" s="96" t="n">
        <v>0.19088596</v>
      </c>
      <c r="AM1739" s="96" t="n">
        <v>0.088777699</v>
      </c>
      <c r="AN1739" s="96" t="n">
        <v>0.0044673237</v>
      </c>
      <c r="AP1739" s="95" t="n">
        <v>0.004973752</v>
      </c>
      <c r="AQ1739" s="95" t="n">
        <v>0.0045223343</v>
      </c>
      <c r="AR1739" s="95" t="n">
        <v>0.00020073462</v>
      </c>
      <c r="AS1739" s="95" t="n">
        <v>0.00025068309</v>
      </c>
      <c r="AT1739" s="152" t="n">
        <f aca="false">AW1739+AZ1739+BA1739+BB1739+BC1739+BK1739+BL1739+BP1739</f>
        <v>2.71123154561992E-007</v>
      </c>
      <c r="AU1739" s="152" t="n">
        <f aca="false">AX1739+AY1739+BD1739+BE1739+BF1739+BG1739+BH1739+BI1739+BJ1739+BM1739+BQ1739+BR1739</f>
        <v>7.42361755224518E-010</v>
      </c>
      <c r="AV1739" s="153" t="n">
        <f aca="false">BN1739+BO1739</f>
        <v>0.0351096759246</v>
      </c>
      <c r="AW1739" s="154" t="n">
        <v>2.2496867E-007</v>
      </c>
      <c r="AX1739" s="154" t="n">
        <v>6.7878479E-010</v>
      </c>
      <c r="AY1739" s="154" t="n">
        <v>1.854537E-014</v>
      </c>
      <c r="AZ1739" s="154" t="n">
        <v>5.3486917E-015</v>
      </c>
      <c r="BA1739" s="154" t="n">
        <v>0</v>
      </c>
      <c r="BB1739" s="154" t="n">
        <v>1.0619939E-010</v>
      </c>
      <c r="BC1739" s="154" t="n">
        <v>4.5960449E-008</v>
      </c>
      <c r="BD1739" s="154" t="n">
        <v>1.7513803E-011</v>
      </c>
      <c r="BE1739" s="154" t="n">
        <v>4.6019376E-011</v>
      </c>
      <c r="BF1739" s="154" t="n">
        <v>6.1113595E-017</v>
      </c>
      <c r="BG1739" s="154" t="n">
        <v>9.0769133E-019</v>
      </c>
      <c r="BH1739" s="154" t="n">
        <v>2.1438737E-014</v>
      </c>
      <c r="BI1739" s="154" t="n">
        <v>3.1473628E-015</v>
      </c>
      <c r="BJ1739" s="154" t="n">
        <v>5.9273338E-016</v>
      </c>
      <c r="BK1739" s="154" t="n">
        <v>2.2263633E-012</v>
      </c>
      <c r="BL1739" s="154" t="n">
        <v>8.560446E-011</v>
      </c>
      <c r="BM1739" s="154" t="n">
        <v>5.1141676E-023</v>
      </c>
      <c r="BN1739" s="154" t="n">
        <v>1.7009246E-006</v>
      </c>
      <c r="BO1739" s="154" t="n">
        <v>0.035107975</v>
      </c>
      <c r="BP1739" s="154" t="n">
        <v>0</v>
      </c>
      <c r="BQ1739" s="154" t="n">
        <v>0</v>
      </c>
      <c r="BR1739" s="154" t="n">
        <v>0</v>
      </c>
      <c r="BT1739" s="96" t="n">
        <v>1.257469E-005</v>
      </c>
      <c r="BU1739" s="96" t="n">
        <v>3.4285269E-007</v>
      </c>
      <c r="BV1739" s="96" t="n">
        <v>6.7593994E-006</v>
      </c>
      <c r="BW1739" s="96" t="n">
        <v>6.1813635E-008</v>
      </c>
      <c r="BX1739" s="96" t="n">
        <v>5.9513807E-007</v>
      </c>
      <c r="BY1739" s="96" t="n">
        <v>5.0302863E-008</v>
      </c>
      <c r="BZ1739" s="96" t="n">
        <v>1.5019382E-012</v>
      </c>
      <c r="CA1739" s="96" t="n">
        <v>7.6347634E-008</v>
      </c>
      <c r="CB1739" s="96" t="n">
        <v>1.0102498E-008</v>
      </c>
      <c r="CC1739" s="96" t="n">
        <v>4.4425187E-008</v>
      </c>
      <c r="CD1739" s="96" t="n">
        <v>0</v>
      </c>
      <c r="CE1739" s="96" t="n">
        <v>1.1309329E-019</v>
      </c>
      <c r="CF1739" s="96" t="n">
        <v>9.2600347E-016</v>
      </c>
      <c r="CG1739" s="96" t="n">
        <v>3.2086041E-007</v>
      </c>
      <c r="CH1739" s="96" t="n">
        <v>4.3134253E-006</v>
      </c>
      <c r="CI1739" s="96" t="n">
        <v>2.0838357E-011</v>
      </c>
      <c r="CJ1739" s="96" t="n">
        <v>0</v>
      </c>
      <c r="CL1739" s="155" t="n">
        <v>7.8378197E-016</v>
      </c>
      <c r="CM1739" s="155" t="n">
        <v>0.24242312</v>
      </c>
      <c r="CN1739" s="156" t="n">
        <v>0.0021722923</v>
      </c>
      <c r="CO1739" s="155" t="n">
        <v>0.00024611163</v>
      </c>
      <c r="CP1739" s="155" t="n">
        <v>1.0121564E-011</v>
      </c>
      <c r="CQ1739" s="155" t="n">
        <v>1.2547925E-009</v>
      </c>
      <c r="CR1739" s="155" t="n">
        <v>2.2117438E-005</v>
      </c>
      <c r="CS1739" s="155" t="n">
        <v>0.0026256665</v>
      </c>
      <c r="CT1739" s="155" t="n">
        <v>4.09484E-011</v>
      </c>
      <c r="CU1739" s="155" t="n">
        <v>1.7690208E-005</v>
      </c>
    </row>
    <row r="1740" customFormat="false" ht="13.8" hidden="false" customHeight="false" outlineLevel="0" collapsed="false">
      <c r="A1740" s="0" t="s">
        <v>2627</v>
      </c>
      <c r="B1740" s="26" t="s">
        <v>2584</v>
      </c>
      <c r="C1740" s="88" t="str">
        <f aca="false">MID(A1740,1,12)</f>
        <v>C.060.10.102</v>
      </c>
      <c r="D1740" s="2" t="s">
        <v>2625</v>
      </c>
      <c r="E1740" s="115" t="s">
        <v>1047</v>
      </c>
      <c r="F1740" s="91" t="str">
        <f aca="false">MID(A1740, 21,85)</f>
        <v>Delivery Van diesel in city (per km) max. 6.6-9.3 m3 800-1400 kg WTW</v>
      </c>
      <c r="G1740" s="133" t="n">
        <f aca="false">H1740+I1740+J1740+K1740</f>
        <v>0.0692807693799613</v>
      </c>
      <c r="H1740" s="149" t="n">
        <f aca="false">N1740+O1740+P1740+Q1740</f>
        <v>0.003140701096</v>
      </c>
      <c r="I1740" s="149" t="n">
        <f aca="false">L1740+M1740+R1740+V1740+T1740</f>
        <v>0.004480083331</v>
      </c>
      <c r="J1740" s="150" t="n">
        <f aca="false">S1740+U1740+W1740+X1740</f>
        <v>0.0222308189529613</v>
      </c>
      <c r="K1740" s="149" t="n">
        <v>0.039429166</v>
      </c>
      <c r="L1740" s="157" t="n">
        <v>0.00140004</v>
      </c>
      <c r="M1740" s="157" t="n">
        <v>0.0022747183</v>
      </c>
      <c r="N1740" s="157" t="n">
        <v>0.0020119985</v>
      </c>
      <c r="O1740" s="157" t="n">
        <v>0.00040816462</v>
      </c>
      <c r="P1740" s="157" t="n">
        <v>2.1972216E-005</v>
      </c>
      <c r="Q1740" s="157" t="n">
        <v>0.00069856576</v>
      </c>
      <c r="R1740" s="157" t="n">
        <v>0.00059691222</v>
      </c>
      <c r="S1740" s="157" t="n">
        <v>2.0350101E-005</v>
      </c>
      <c r="T1740" s="157" t="n">
        <v>8.0855891E-005</v>
      </c>
      <c r="U1740" s="157" t="n">
        <v>0.022210457</v>
      </c>
      <c r="V1740" s="157" t="n">
        <v>0.00012755692</v>
      </c>
      <c r="W1740" s="157" t="n">
        <v>1.1851852E-008</v>
      </c>
      <c r="X1740" s="130" t="n">
        <v>1.0930865E-013</v>
      </c>
      <c r="Z1740" s="151" t="n">
        <f aca="false">K1740/0.15</f>
        <v>0.262861106666667</v>
      </c>
      <c r="AB1740" s="133" t="n">
        <f aca="false">K1740</f>
        <v>0.039429166</v>
      </c>
      <c r="AC1740" s="133" t="n">
        <f aca="false">L1740+M1740+N1740+O1740+P1740+Q1740+R1740</f>
        <v>0.007412371616</v>
      </c>
      <c r="AD1740" s="133" t="n">
        <f aca="false">L1740+M1740+R1740+W1740</f>
        <v>0.004271682371852</v>
      </c>
      <c r="AE1740" s="133" t="n">
        <f aca="false">V1740+L1740+M1740+R1740+T1740</f>
        <v>0.004480083331</v>
      </c>
      <c r="AF1740" s="133" t="n">
        <f aca="false">S1740+U1740+X1740</f>
        <v>0.0222308071011093</v>
      </c>
      <c r="AH1740" s="0" t="n">
        <v>4.3965063</v>
      </c>
      <c r="AI1740" s="96" t="n">
        <v>3.9584895</v>
      </c>
      <c r="AJ1740" s="96" t="n">
        <v>0.015903151</v>
      </c>
      <c r="AK1740" s="96" t="n">
        <v>0</v>
      </c>
      <c r="AL1740" s="96" t="n">
        <v>0.30786575</v>
      </c>
      <c r="AM1740" s="96" t="n">
        <v>0.10995984</v>
      </c>
      <c r="AN1740" s="96" t="n">
        <v>0.0042880511</v>
      </c>
      <c r="AP1740" s="95" t="n">
        <v>0.0052387528</v>
      </c>
      <c r="AQ1740" s="95" t="n">
        <v>0.0047408832</v>
      </c>
      <c r="AR1740" s="95" t="n">
        <v>0.00021588661</v>
      </c>
      <c r="AS1740" s="95" t="n">
        <v>0.00028198297</v>
      </c>
      <c r="AT1740" s="152" t="n">
        <f aca="false">AW1740+AZ1740+BA1740+BB1740+BC1740+BK1740+BL1740+BP1740</f>
        <v>2.842256127527E-007</v>
      </c>
      <c r="AU1740" s="152" t="n">
        <f aca="false">AX1740+AY1740+BD1740+BE1740+BF1740+BG1740+BH1740+BI1740+BJ1740+BM1740+BQ1740+BR1740</f>
        <v>7.98397214345988E-010</v>
      </c>
      <c r="AV1740" s="153" t="n">
        <f aca="false">BN1740+BO1740</f>
        <v>0.0394934129209</v>
      </c>
      <c r="AW1740" s="154" t="n">
        <v>2.4400742E-007</v>
      </c>
      <c r="AX1740" s="154" t="n">
        <v>7.3622421E-010</v>
      </c>
      <c r="AY1740" s="154" t="n">
        <v>2.0114733E-014</v>
      </c>
      <c r="AZ1740" s="154" t="n">
        <v>1.708278E-011</v>
      </c>
      <c r="BA1740" s="154" t="n">
        <v>0</v>
      </c>
      <c r="BB1740" s="154" t="n">
        <v>1.4135413E-010</v>
      </c>
      <c r="BC1740" s="154" t="n">
        <v>3.9815371E-008</v>
      </c>
      <c r="BD1740" s="154" t="n">
        <v>2.3031716E-011</v>
      </c>
      <c r="BE1740" s="154" t="n">
        <v>3.8558475E-011</v>
      </c>
      <c r="BF1740" s="154" t="n">
        <v>1.5859821E-013</v>
      </c>
      <c r="BG1740" s="154" t="n">
        <v>8.3638464E-016</v>
      </c>
      <c r="BH1740" s="154" t="n">
        <v>3.9787783E-013</v>
      </c>
      <c r="BI1740" s="154" t="n">
        <v>4.023617E-015</v>
      </c>
      <c r="BJ1740" s="154" t="n">
        <v>1.3625712E-015</v>
      </c>
      <c r="BK1740" s="154" t="n">
        <v>9.9235027E-012</v>
      </c>
      <c r="BL1740" s="154" t="n">
        <v>2.3446134E-010</v>
      </c>
      <c r="BM1740" s="154" t="n">
        <v>1.4767052E-022</v>
      </c>
      <c r="BN1740" s="154" t="n">
        <v>1.7199209E-006</v>
      </c>
      <c r="BO1740" s="154" t="n">
        <v>0.039491693</v>
      </c>
      <c r="BP1740" s="154" t="n">
        <v>0</v>
      </c>
      <c r="BQ1740" s="154" t="n">
        <v>0</v>
      </c>
      <c r="BR1740" s="154" t="n">
        <v>0</v>
      </c>
      <c r="BT1740" s="96" t="n">
        <v>1.4231071E-005</v>
      </c>
      <c r="BU1740" s="96" t="n">
        <v>3.0095161E-007</v>
      </c>
      <c r="BV1740" s="96" t="n">
        <v>7.3292651E-006</v>
      </c>
      <c r="BW1740" s="96" t="n">
        <v>7.0663208E-008</v>
      </c>
      <c r="BX1740" s="96" t="n">
        <v>5.5593308E-007</v>
      </c>
      <c r="BY1740" s="96" t="n">
        <v>7.1557324E-008</v>
      </c>
      <c r="BZ1740" s="96" t="n">
        <v>4.1173984E-009</v>
      </c>
      <c r="CA1740" s="96" t="n">
        <v>1.0480988E-007</v>
      </c>
      <c r="CB1740" s="96" t="n">
        <v>6.3873716E-008</v>
      </c>
      <c r="CC1740" s="96" t="n">
        <v>4.8453499E-007</v>
      </c>
      <c r="CD1740" s="96" t="n">
        <v>0</v>
      </c>
      <c r="CE1740" s="96" t="n">
        <v>3.2655452E-019</v>
      </c>
      <c r="CF1740" s="96" t="n">
        <v>2.9599033E-012</v>
      </c>
      <c r="CG1740" s="96" t="n">
        <v>3.9785799E-007</v>
      </c>
      <c r="CH1740" s="96" t="n">
        <v>4.8452177E-006</v>
      </c>
      <c r="CI1740" s="96" t="n">
        <v>2.2858956E-009</v>
      </c>
      <c r="CJ1740" s="96" t="n">
        <v>0</v>
      </c>
      <c r="CL1740" s="155" t="n">
        <v>2.5053025E-012</v>
      </c>
      <c r="CM1740" s="155" t="n">
        <v>0.26293161</v>
      </c>
      <c r="CN1740" s="156" t="n">
        <v>0.0029329023</v>
      </c>
      <c r="CO1740" s="155" t="n">
        <v>0.0002217445</v>
      </c>
      <c r="CP1740" s="155" t="n">
        <v>1.796158E-010</v>
      </c>
      <c r="CQ1740" s="155" t="n">
        <v>2.1292185E-008</v>
      </c>
      <c r="CR1740" s="155" t="n">
        <v>1.9545166E-005</v>
      </c>
      <c r="CS1740" s="155" t="n">
        <v>0.0034897744</v>
      </c>
      <c r="CT1740" s="155" t="n">
        <v>1.0641756E-007</v>
      </c>
      <c r="CU1740" s="155" t="n">
        <v>2.4570401E-005</v>
      </c>
    </row>
    <row r="1741" customFormat="false" ht="13.8" hidden="false" customHeight="false" outlineLevel="0" collapsed="false">
      <c r="A1741" s="0" t="s">
        <v>2628</v>
      </c>
      <c r="B1741" s="26" t="s">
        <v>2584</v>
      </c>
      <c r="C1741" s="88" t="str">
        <f aca="false">MID(A1741,1,12)</f>
        <v>C.060.10.103</v>
      </c>
      <c r="D1741" s="2" t="s">
        <v>2625</v>
      </c>
      <c r="E1741" s="115" t="s">
        <v>1047</v>
      </c>
      <c r="F1741" s="91" t="str">
        <f aca="false">MID(A1741, 21,85)</f>
        <v>Delivery Van diesel in city (per km) max. 13-18.5 m3 1350-2550 kg WTW</v>
      </c>
      <c r="G1741" s="133" t="n">
        <f aca="false">H1741+I1741+J1741+K1741</f>
        <v>0.0808937102899572</v>
      </c>
      <c r="H1741" s="149" t="n">
        <f aca="false">N1741+O1741+P1741+Q1741</f>
        <v>0.003440122113</v>
      </c>
      <c r="I1741" s="149" t="n">
        <f aca="false">L1741+M1741+R1741+V1741+T1741</f>
        <v>0.005112862127</v>
      </c>
      <c r="J1741" s="150" t="n">
        <f aca="false">S1741+U1741+W1741+X1741</f>
        <v>0.0260816410499572</v>
      </c>
      <c r="K1741" s="149" t="n">
        <v>0.046259085</v>
      </c>
      <c r="L1741" s="157" t="n">
        <v>0.0016425548</v>
      </c>
      <c r="M1741" s="157" t="n">
        <v>0.0025254839</v>
      </c>
      <c r="N1741" s="157" t="n">
        <v>0.0021680016</v>
      </c>
      <c r="O1741" s="157" t="n">
        <v>0.00042677097</v>
      </c>
      <c r="P1741" s="157" t="n">
        <v>2.5778243E-005</v>
      </c>
      <c r="Q1741" s="157" t="n">
        <v>0.0008195713</v>
      </c>
      <c r="R1741" s="157" t="n">
        <v>0.00070030935</v>
      </c>
      <c r="S1741" s="157" t="n">
        <v>2.3875145E-005</v>
      </c>
      <c r="T1741" s="157" t="n">
        <v>9.4861747E-005</v>
      </c>
      <c r="U1741" s="157" t="n">
        <v>0.026057752</v>
      </c>
      <c r="V1741" s="157" t="n">
        <v>0.00014965233</v>
      </c>
      <c r="W1741" s="157" t="n">
        <v>1.3904829E-008</v>
      </c>
      <c r="X1741" s="130" t="n">
        <v>1.2824309E-013</v>
      </c>
      <c r="Z1741" s="151" t="n">
        <f aca="false">K1741/0.15</f>
        <v>0.3083939</v>
      </c>
      <c r="AB1741" s="133" t="n">
        <f aca="false">K1741</f>
        <v>0.046259085</v>
      </c>
      <c r="AC1741" s="133" t="n">
        <f aca="false">L1741+M1741+N1741+O1741+P1741+Q1741+R1741</f>
        <v>0.008308470163</v>
      </c>
      <c r="AD1741" s="133" t="n">
        <f aca="false">L1741+M1741+R1741+W1741</f>
        <v>0.004868361954829</v>
      </c>
      <c r="AE1741" s="133" t="n">
        <f aca="false">V1741+L1741+M1741+R1741+T1741</f>
        <v>0.005112862127</v>
      </c>
      <c r="AF1741" s="133" t="n">
        <f aca="false">S1741+U1741+X1741</f>
        <v>0.0260816271451282</v>
      </c>
      <c r="AH1741" s="0" t="n">
        <v>5.1580691</v>
      </c>
      <c r="AI1741" s="96" t="n">
        <v>4.644179</v>
      </c>
      <c r="AJ1741" s="96" t="n">
        <v>0.018657895</v>
      </c>
      <c r="AK1741" s="96" t="n">
        <v>0</v>
      </c>
      <c r="AL1741" s="96" t="n">
        <v>0.36119425</v>
      </c>
      <c r="AM1741" s="96" t="n">
        <v>0.12900708</v>
      </c>
      <c r="AN1741" s="96" t="n">
        <v>0.0050308272</v>
      </c>
      <c r="AP1741" s="95" t="n">
        <v>0.0061083235</v>
      </c>
      <c r="AQ1741" s="95" t="n">
        <v>0.0055254245</v>
      </c>
      <c r="AR1741" s="95" t="n">
        <v>0.00025207099</v>
      </c>
      <c r="AS1741" s="95" t="n">
        <v>0.00033082805</v>
      </c>
      <c r="AT1741" s="152" t="n">
        <f aca="false">AW1741+AZ1741+BA1741+BB1741+BC1741+BK1741+BL1741+BP1741</f>
        <v>3.31260459991E-007</v>
      </c>
      <c r="AU1741" s="152" t="n">
        <f aca="false">AX1741+AY1741+BD1741+BE1741+BF1741+BG1741+BH1741+BI1741+BJ1741+BM1741+BQ1741+BR1741</f>
        <v>9.32215187262834E-010</v>
      </c>
      <c r="AV1741" s="153" t="n">
        <f aca="false">BN1741+BO1741</f>
        <v>0.0463344618456</v>
      </c>
      <c r="AW1741" s="154" t="n">
        <v>2.8627438E-007</v>
      </c>
      <c r="AX1741" s="154" t="n">
        <v>8.6375296E-010</v>
      </c>
      <c r="AY1741" s="154" t="n">
        <v>2.3599006E-014</v>
      </c>
      <c r="AZ1741" s="154" t="n">
        <v>2.0041859E-011</v>
      </c>
      <c r="BA1741" s="154" t="n">
        <v>0</v>
      </c>
      <c r="BB1741" s="154" t="n">
        <v>1.4600096E-010</v>
      </c>
      <c r="BC1741" s="154" t="n">
        <v>4.453332E-008</v>
      </c>
      <c r="BD1741" s="154" t="n">
        <v>2.4042301E-011</v>
      </c>
      <c r="BE1741" s="154" t="n">
        <v>4.3736158E-011</v>
      </c>
      <c r="BF1741" s="154" t="n">
        <v>1.8607059E-013</v>
      </c>
      <c r="BG1741" s="154" t="n">
        <v>9.8126316E-016</v>
      </c>
      <c r="BH1741" s="154" t="n">
        <v>4.6679822E-013</v>
      </c>
      <c r="BI1741" s="154" t="n">
        <v>4.7205878E-015</v>
      </c>
      <c r="BJ1741" s="154" t="n">
        <v>1.5985957E-015</v>
      </c>
      <c r="BK1741" s="154" t="n">
        <v>1.1642452E-011</v>
      </c>
      <c r="BL1741" s="154" t="n">
        <v>2.7507472E-010</v>
      </c>
      <c r="BM1741" s="154" t="n">
        <v>1.7325001E-022</v>
      </c>
      <c r="BN1741" s="154" t="n">
        <v>2.0178456E-006</v>
      </c>
      <c r="BO1741" s="154" t="n">
        <v>0.046332444</v>
      </c>
      <c r="BP1741" s="154" t="n">
        <v>0</v>
      </c>
      <c r="BQ1741" s="154" t="n">
        <v>0</v>
      </c>
      <c r="BR1741" s="154" t="n">
        <v>0</v>
      </c>
      <c r="BT1741" s="96" t="n">
        <v>1.6562435E-005</v>
      </c>
      <c r="BU1741" s="96" t="n">
        <v>3.3683583E-007</v>
      </c>
      <c r="BV1741" s="96" t="n">
        <v>8.5988402E-006</v>
      </c>
      <c r="BW1741" s="96" t="n">
        <v>8.2869168E-008</v>
      </c>
      <c r="BX1741" s="96" t="n">
        <v>6.0086351E-007</v>
      </c>
      <c r="BY1741" s="96" t="n">
        <v>7.2359961E-008</v>
      </c>
      <c r="BZ1741" s="96" t="n">
        <v>4.8306141E-009</v>
      </c>
      <c r="CA1741" s="96" t="n">
        <v>1.053701E-007</v>
      </c>
      <c r="CB1741" s="96" t="n">
        <v>7.493792E-008</v>
      </c>
      <c r="CC1741" s="96" t="n">
        <v>5.6836144E-007</v>
      </c>
      <c r="CD1741" s="96" t="n">
        <v>0</v>
      </c>
      <c r="CE1741" s="96" t="n">
        <v>3.8312029E-019</v>
      </c>
      <c r="CF1741" s="96" t="n">
        <v>3.4726177E-012</v>
      </c>
      <c r="CG1741" s="96" t="n">
        <v>4.299746E-007</v>
      </c>
      <c r="CH1741" s="96" t="n">
        <v>5.6845063E-006</v>
      </c>
      <c r="CI1741" s="96" t="n">
        <v>2.6818584E-009</v>
      </c>
      <c r="CJ1741" s="96" t="n">
        <v>0</v>
      </c>
      <c r="CL1741" s="155" t="n">
        <v>2.939271E-012</v>
      </c>
      <c r="CM1741" s="155" t="n">
        <v>0.30847662</v>
      </c>
      <c r="CN1741" s="156" t="n">
        <v>0.0029483097</v>
      </c>
      <c r="CO1741" s="155" t="n">
        <v>0.00024638062</v>
      </c>
      <c r="CP1741" s="155" t="n">
        <v>2.1072885E-010</v>
      </c>
      <c r="CQ1741" s="155" t="n">
        <v>2.4980417E-008</v>
      </c>
      <c r="CR1741" s="155" t="n">
        <v>2.1458717E-005</v>
      </c>
      <c r="CS1741" s="155" t="n">
        <v>0.0040942731</v>
      </c>
      <c r="CT1741" s="155" t="n">
        <v>1.2485121E-007</v>
      </c>
      <c r="CU1741" s="155" t="n">
        <v>2.47497E-005</v>
      </c>
    </row>
    <row r="1742" customFormat="false" ht="13.8" hidden="false" customHeight="false" outlineLevel="0" collapsed="false">
      <c r="A1742" s="0" t="s">
        <v>2629</v>
      </c>
      <c r="B1742" s="26" t="s">
        <v>2584</v>
      </c>
      <c r="C1742" s="88" t="str">
        <f aca="false">MID(A1742,1,12)</f>
        <v>C.060.10.201</v>
      </c>
      <c r="D1742" s="2" t="s">
        <v>2625</v>
      </c>
      <c r="E1742" s="115" t="s">
        <v>1047</v>
      </c>
      <c r="F1742" s="91" t="str">
        <f aca="false">MID(A1742, 21,85)</f>
        <v>Delivery Van petrol on road (per km) max. 3.1-3.9 m3 660-1000 kg WTW</v>
      </c>
      <c r="G1742" s="133" t="n">
        <f aca="false">H1742+I1742+J1742+K1742</f>
        <v>0.0446713995373139</v>
      </c>
      <c r="H1742" s="149" t="n">
        <f aca="false">N1742+O1742+P1742+Q1742</f>
        <v>0.0016982319661</v>
      </c>
      <c r="I1742" s="149" t="n">
        <f aca="false">L1742+M1742+R1742+V1742+T1742</f>
        <v>0.0029913533926</v>
      </c>
      <c r="J1742" s="150" t="n">
        <f aca="false">S1742+U1742+W1742+X1742</f>
        <v>0.0134519671786139</v>
      </c>
      <c r="K1742" s="162" t="n">
        <v>0.026529847</v>
      </c>
      <c r="L1742" s="157" t="n">
        <v>0.0013624529</v>
      </c>
      <c r="M1742" s="157" t="n">
        <v>0.0012385382</v>
      </c>
      <c r="N1742" s="157" t="n">
        <v>0.0012981434</v>
      </c>
      <c r="O1742" s="157" t="n">
        <v>0.0003684445</v>
      </c>
      <c r="P1742" s="157" t="n">
        <v>4.1896901E-006</v>
      </c>
      <c r="Q1742" s="157" t="n">
        <v>2.7454376E-005</v>
      </c>
      <c r="R1742" s="157" t="n">
        <v>0.00038179879</v>
      </c>
      <c r="S1742" s="157" t="n">
        <v>1.4628184E-005</v>
      </c>
      <c r="T1742" s="157" t="n">
        <v>1.6199879E-006</v>
      </c>
      <c r="U1742" s="157" t="n">
        <v>0.013437336</v>
      </c>
      <c r="V1742" s="157" t="n">
        <v>6.9435147E-006</v>
      </c>
      <c r="W1742" s="157" t="n">
        <v>2.9945863E-009</v>
      </c>
      <c r="X1742" s="130" t="n">
        <v>2.7618821E-014</v>
      </c>
      <c r="Z1742" s="151" t="n">
        <f aca="false">K1742/0.15</f>
        <v>0.176865646666667</v>
      </c>
      <c r="AB1742" s="163" t="n">
        <f aca="false">K1742</f>
        <v>0.026529847</v>
      </c>
      <c r="AC1742" s="133" t="n">
        <f aca="false">L1742+M1742+N1742+O1742+P1742+Q1742+R1742</f>
        <v>0.0046810218561</v>
      </c>
      <c r="AD1742" s="133" t="n">
        <f aca="false">L1742+M1742+R1742+W1742</f>
        <v>0.0029827928845863</v>
      </c>
      <c r="AE1742" s="133" t="n">
        <f aca="false">V1742+L1742+M1742+R1742+T1742</f>
        <v>0.0029913533926</v>
      </c>
      <c r="AF1742" s="133" t="n">
        <f aca="false">S1742+U1742+X1742</f>
        <v>0.0134519641840276</v>
      </c>
      <c r="AH1742" s="0" t="n">
        <v>2.7885171</v>
      </c>
      <c r="AI1742" s="96" t="n">
        <v>2.5671335</v>
      </c>
      <c r="AJ1742" s="96" t="n">
        <v>0.014088902</v>
      </c>
      <c r="AK1742" s="96" t="n">
        <v>0</v>
      </c>
      <c r="AL1742" s="96" t="n">
        <v>0.13926547</v>
      </c>
      <c r="AM1742" s="96" t="n">
        <v>0.064769921</v>
      </c>
      <c r="AN1742" s="96" t="n">
        <v>0.0032592442</v>
      </c>
      <c r="AP1742" s="95" t="n">
        <v>0.0036782236</v>
      </c>
      <c r="AQ1742" s="95" t="n">
        <v>0.0033476019</v>
      </c>
      <c r="AR1742" s="95" t="n">
        <v>0.00014772984</v>
      </c>
      <c r="AS1742" s="95" t="n">
        <v>0.00018289192</v>
      </c>
      <c r="AT1742" s="152" t="n">
        <f aca="false">AW1742+AZ1742+BA1742+BB1742+BC1742+BK1742+BL1742+BP1742</f>
        <v>2.00695558997568E-007</v>
      </c>
      <c r="AU1742" s="152" t="n">
        <f aca="false">AX1742+AY1742+BD1742+BE1742+BF1742+BG1742+BH1742+BI1742+BJ1742+BM1742+BQ1742+BR1742</f>
        <v>5.4633817330096E-010</v>
      </c>
      <c r="AV1742" s="153" t="n">
        <f aca="false">BN1742+BO1742</f>
        <v>0.0256151149507</v>
      </c>
      <c r="AW1742" s="154" t="n">
        <v>1.6413135E-007</v>
      </c>
      <c r="AX1742" s="154" t="n">
        <v>4.9522389E-010</v>
      </c>
      <c r="AY1742" s="154" t="n">
        <v>1.3530224E-014</v>
      </c>
      <c r="AZ1742" s="154" t="n">
        <v>3.9022676E-015</v>
      </c>
      <c r="BA1742" s="154" t="n">
        <v>0</v>
      </c>
      <c r="BB1742" s="154" t="n">
        <v>9.8446991E-011</v>
      </c>
      <c r="BC1742" s="154" t="n">
        <v>3.6401679E-008</v>
      </c>
      <c r="BD1742" s="154" t="n">
        <v>1.5749815E-011</v>
      </c>
      <c r="BE1742" s="154" t="n">
        <v>3.5332523E-011</v>
      </c>
      <c r="BF1742" s="154" t="n">
        <v>4.4586904E-017</v>
      </c>
      <c r="BG1742" s="154" t="n">
        <v>6.622282E-019</v>
      </c>
      <c r="BH1742" s="154" t="n">
        <v>1.564115E-014</v>
      </c>
      <c r="BI1742" s="154" t="n">
        <v>2.2962348E-015</v>
      </c>
      <c r="BJ1742" s="154" t="n">
        <v>4.3244299E-016</v>
      </c>
      <c r="BK1742" s="154" t="n">
        <v>1.6242973E-012</v>
      </c>
      <c r="BL1742" s="154" t="n">
        <v>6.2454807E-011</v>
      </c>
      <c r="BM1742" s="154" t="n">
        <v>3.7311649E-023</v>
      </c>
      <c r="BN1742" s="154" t="n">
        <v>1.2409507E-006</v>
      </c>
      <c r="BO1742" s="154" t="n">
        <v>0.025613874</v>
      </c>
      <c r="BP1742" s="154" t="n">
        <v>0</v>
      </c>
      <c r="BQ1742" s="154" t="n">
        <v>0</v>
      </c>
      <c r="BR1742" s="154" t="n">
        <v>0</v>
      </c>
      <c r="BT1742" s="96" t="n">
        <v>9.3326669E-006</v>
      </c>
      <c r="BU1742" s="96" t="n">
        <v>2.6915928E-007</v>
      </c>
      <c r="BV1742" s="96" t="n">
        <v>4.9314836E-006</v>
      </c>
      <c r="BW1742" s="96" t="n">
        <v>4.5097635E-008</v>
      </c>
      <c r="BX1742" s="96" t="n">
        <v>5.1254269E-007</v>
      </c>
      <c r="BY1742" s="96" t="n">
        <v>5.0273092E-008</v>
      </c>
      <c r="BZ1742" s="96" t="n">
        <v>1.0957754E-012</v>
      </c>
      <c r="CA1742" s="96" t="n">
        <v>7.6302796E-008</v>
      </c>
      <c r="CB1742" s="96" t="n">
        <v>7.3705222E-009</v>
      </c>
      <c r="CC1742" s="96" t="n">
        <v>3.2411471E-008</v>
      </c>
      <c r="CD1742" s="96" t="n">
        <v>0</v>
      </c>
      <c r="CE1742" s="96" t="n">
        <v>8.2509951E-020</v>
      </c>
      <c r="CF1742" s="96" t="n">
        <v>6.7558827E-016</v>
      </c>
      <c r="CG1742" s="96" t="n">
        <v>2.6104564E-007</v>
      </c>
      <c r="CH1742" s="96" t="n">
        <v>3.1469639E-006</v>
      </c>
      <c r="CI1742" s="96" t="n">
        <v>1.5203128E-011</v>
      </c>
      <c r="CJ1742" s="96" t="n">
        <v>0</v>
      </c>
      <c r="CL1742" s="155" t="n">
        <v>5.7182712E-016</v>
      </c>
      <c r="CM1742" s="155" t="n">
        <v>0.17686566</v>
      </c>
      <c r="CN1742" s="156" t="n">
        <v>0.0021710586</v>
      </c>
      <c r="CO1742" s="155" t="n">
        <v>0.00019568489</v>
      </c>
      <c r="CP1742" s="155" t="n">
        <v>7.3844322E-012</v>
      </c>
      <c r="CQ1742" s="155" t="n">
        <v>9.1546425E-010</v>
      </c>
      <c r="CR1742" s="155" t="n">
        <v>1.8427059E-005</v>
      </c>
      <c r="CS1742" s="155" t="n">
        <v>0.0019156186</v>
      </c>
      <c r="CT1742" s="155" t="n">
        <v>2.9874897E-011</v>
      </c>
      <c r="CU1742" s="155" t="n">
        <v>1.7679735E-005</v>
      </c>
    </row>
    <row r="1743" customFormat="false" ht="13.8" hidden="false" customHeight="false" outlineLevel="0" collapsed="false">
      <c r="A1743" s="0" t="s">
        <v>2630</v>
      </c>
      <c r="B1743" s="26" t="s">
        <v>2584</v>
      </c>
      <c r="C1743" s="88" t="str">
        <f aca="false">MID(A1743,1,12)</f>
        <v>C.060.10.202</v>
      </c>
      <c r="D1743" s="2" t="s">
        <v>2625</v>
      </c>
      <c r="E1743" s="115" t="s">
        <v>1047</v>
      </c>
      <c r="F1743" s="91" t="str">
        <f aca="false">MID(A1743, 21,85)</f>
        <v>Delivery Van diesel on road (per km) max 6.6-9.3 m3 800-1400 kg WTW</v>
      </c>
      <c r="G1743" s="133" t="n">
        <f aca="false">H1743+I1743+J1743+K1743</f>
        <v>0.0511845295088131</v>
      </c>
      <c r="H1743" s="149" t="n">
        <f aca="false">N1743+O1743+P1743+Q1743</f>
        <v>0.002674118682</v>
      </c>
      <c r="I1743" s="149" t="n">
        <f aca="false">L1743+M1743+R1743+V1743+T1743</f>
        <v>0.003494035087</v>
      </c>
      <c r="J1743" s="150" t="n">
        <f aca="false">S1743+U1743+W1743+X1743</f>
        <v>0.0162301517398131</v>
      </c>
      <c r="K1743" s="162" t="n">
        <v>0.028786224</v>
      </c>
      <c r="L1743" s="157" t="n">
        <v>0.0010221333</v>
      </c>
      <c r="M1743" s="157" t="n">
        <v>0.0018839546</v>
      </c>
      <c r="N1743" s="157" t="n">
        <v>0.0017689017</v>
      </c>
      <c r="O1743" s="157" t="n">
        <v>0.00037917066</v>
      </c>
      <c r="P1743" s="157" t="n">
        <v>1.6041352E-005</v>
      </c>
      <c r="Q1743" s="157" t="n">
        <v>0.00051000497</v>
      </c>
      <c r="R1743" s="157" t="n">
        <v>0.00043579033</v>
      </c>
      <c r="S1743" s="157" t="n">
        <v>1.4857087E-005</v>
      </c>
      <c r="T1743" s="157" t="n">
        <v>5.9030816E-005</v>
      </c>
      <c r="U1743" s="157" t="n">
        <v>0.016215286</v>
      </c>
      <c r="V1743" s="157" t="n">
        <v>9.3126041E-005</v>
      </c>
      <c r="W1743" s="157" t="n">
        <v>8.6527333E-009</v>
      </c>
      <c r="X1743" s="130" t="n">
        <v>7.9803443E-014</v>
      </c>
      <c r="Z1743" s="151" t="n">
        <f aca="false">K1743/0.15</f>
        <v>0.19190816</v>
      </c>
      <c r="AB1743" s="163" t="n">
        <f aca="false">K1743</f>
        <v>0.028786224</v>
      </c>
      <c r="AC1743" s="133" t="n">
        <f aca="false">L1743+M1743+N1743+O1743+P1743+Q1743+R1743</f>
        <v>0.006015996912</v>
      </c>
      <c r="AD1743" s="133" t="n">
        <f aca="false">L1743+M1743+R1743+W1743</f>
        <v>0.0033418868827333</v>
      </c>
      <c r="AE1743" s="133" t="n">
        <f aca="false">V1743+L1743+M1743+R1743+T1743</f>
        <v>0.003494035087</v>
      </c>
      <c r="AF1743" s="133" t="n">
        <f aca="false">S1743+U1743+X1743</f>
        <v>0.0162301430870798</v>
      </c>
      <c r="AH1743" s="0" t="n">
        <v>3.2097767</v>
      </c>
      <c r="AI1743" s="96" t="n">
        <v>2.8899918</v>
      </c>
      <c r="AJ1743" s="96" t="n">
        <v>0.011610483</v>
      </c>
      <c r="AK1743" s="96" t="n">
        <v>0</v>
      </c>
      <c r="AL1743" s="96" t="n">
        <v>0.2247649</v>
      </c>
      <c r="AM1743" s="96" t="n">
        <v>0.08027886</v>
      </c>
      <c r="AN1743" s="96" t="n">
        <v>0.0031305963</v>
      </c>
      <c r="AP1743" s="95" t="n">
        <v>0.0038837162</v>
      </c>
      <c r="AQ1743" s="95" t="n">
        <v>0.0035183465</v>
      </c>
      <c r="AR1743" s="95" t="n">
        <v>0.00015950114</v>
      </c>
      <c r="AS1743" s="95" t="n">
        <v>0.00020586854</v>
      </c>
      <c r="AT1743" s="152" t="n">
        <f aca="false">AW1743+AZ1743+BA1743+BB1743+BC1743+BK1743+BL1743+BP1743</f>
        <v>2.109320478862E-007</v>
      </c>
      <c r="AU1743" s="152" t="n">
        <f aca="false">AX1743+AY1743+BD1743+BE1743+BF1743+BG1743+BH1743+BI1743+BJ1743+BM1743+BQ1743+BR1743</f>
        <v>5.89871059092138E-010</v>
      </c>
      <c r="AV1743" s="153" t="n">
        <f aca="false">BN1743+BO1743</f>
        <v>0.0288331296702</v>
      </c>
      <c r="AW1743" s="154" t="n">
        <v>1.7814357E-007</v>
      </c>
      <c r="AX1743" s="154" t="n">
        <v>5.3749844E-010</v>
      </c>
      <c r="AY1743" s="154" t="n">
        <v>1.4685251E-014</v>
      </c>
      <c r="AZ1743" s="154" t="n">
        <v>1.2471701E-011</v>
      </c>
      <c r="BA1743" s="154" t="n">
        <v>0</v>
      </c>
      <c r="BB1743" s="154" t="n">
        <v>1.3411307E-010</v>
      </c>
      <c r="BC1743" s="154" t="n">
        <v>3.2463474E-008</v>
      </c>
      <c r="BD1743" s="154" t="n">
        <v>2.1456938E-011</v>
      </c>
      <c r="BE1743" s="154" t="n">
        <v>3.0490184E-011</v>
      </c>
      <c r="BF1743" s="154" t="n">
        <v>1.1578849E-013</v>
      </c>
      <c r="BG1743" s="154" t="n">
        <v>6.10623E-016</v>
      </c>
      <c r="BH1743" s="154" t="n">
        <v>2.9048041E-013</v>
      </c>
      <c r="BI1743" s="154" t="n">
        <v>2.9375397E-015</v>
      </c>
      <c r="BJ1743" s="154" t="n">
        <v>9.9477833E-016</v>
      </c>
      <c r="BK1743" s="154" t="n">
        <v>7.2448952E-012</v>
      </c>
      <c r="BL1743" s="154" t="n">
        <v>1.7117422E-010</v>
      </c>
      <c r="BM1743" s="154" t="n">
        <v>1.0781047E-022</v>
      </c>
      <c r="BN1743" s="154" t="n">
        <v>1.2556702E-006</v>
      </c>
      <c r="BO1743" s="154" t="n">
        <v>0.028831874</v>
      </c>
      <c r="BP1743" s="154" t="n">
        <v>0</v>
      </c>
      <c r="BQ1743" s="154" t="n">
        <v>0</v>
      </c>
      <c r="BR1743" s="154" t="n">
        <v>0</v>
      </c>
      <c r="BT1743" s="96" t="n">
        <v>1.0598148E-005</v>
      </c>
      <c r="BU1743" s="96" t="n">
        <v>2.4503388E-007</v>
      </c>
      <c r="BV1743" s="96" t="n">
        <v>5.3509087E-006</v>
      </c>
      <c r="BW1743" s="96" t="n">
        <v>5.1642878E-008</v>
      </c>
      <c r="BX1743" s="96" t="n">
        <v>4.8591878E-007</v>
      </c>
      <c r="BY1743" s="96" t="n">
        <v>7.030659E-008</v>
      </c>
      <c r="BZ1743" s="96" t="n">
        <v>3.0060071E-009</v>
      </c>
      <c r="CA1743" s="96" t="n">
        <v>1.0393691E-007</v>
      </c>
      <c r="CB1743" s="96" t="n">
        <v>4.6632564E-008</v>
      </c>
      <c r="CC1743" s="96" t="n">
        <v>3.5390973E-007</v>
      </c>
      <c r="CD1743" s="96" t="n">
        <v>0</v>
      </c>
      <c r="CE1743" s="96" t="n">
        <v>2.3840909E-019</v>
      </c>
      <c r="CF1743" s="96" t="n">
        <v>2.1609496E-012</v>
      </c>
      <c r="CG1743" s="96" t="n">
        <v>3.4781125E-007</v>
      </c>
      <c r="CH1743" s="96" t="n">
        <v>3.5373694E-006</v>
      </c>
      <c r="CI1743" s="96" t="n">
        <v>1.6688738E-009</v>
      </c>
      <c r="CJ1743" s="96" t="n">
        <v>0</v>
      </c>
      <c r="CL1743" s="155" t="n">
        <v>1.8290572E-012</v>
      </c>
      <c r="CM1743" s="155" t="n">
        <v>0.19195964</v>
      </c>
      <c r="CN1743" s="156" t="n">
        <v>0.0029088932</v>
      </c>
      <c r="CO1743" s="155" t="n">
        <v>0.00018335446</v>
      </c>
      <c r="CP1743" s="155" t="n">
        <v>1.311329E-010</v>
      </c>
      <c r="CQ1743" s="155" t="n">
        <v>1.5544879E-008</v>
      </c>
      <c r="CR1743" s="155" t="n">
        <v>1.6563313E-005</v>
      </c>
      <c r="CS1743" s="155" t="n">
        <v>0.0025477949</v>
      </c>
      <c r="CT1743" s="155" t="n">
        <v>7.7692735E-008</v>
      </c>
      <c r="CU1743" s="155" t="n">
        <v>2.4291003E-005</v>
      </c>
    </row>
    <row r="1744" customFormat="false" ht="13.8" hidden="false" customHeight="false" outlineLevel="0" collapsed="false">
      <c r="A1744" s="0" t="s">
        <v>2631</v>
      </c>
      <c r="B1744" s="26" t="s">
        <v>2584</v>
      </c>
      <c r="C1744" s="88" t="str">
        <f aca="false">MID(A1744,1,12)</f>
        <v>C.060.10.203</v>
      </c>
      <c r="D1744" s="2" t="s">
        <v>2625</v>
      </c>
      <c r="E1744" s="115" t="s">
        <v>1047</v>
      </c>
      <c r="F1744" s="91" t="str">
        <f aca="false">MID(A1744, 21,85)</f>
        <v>Delivery Van diesel on road (per km) max. 13-18.5 m3 1350-2550 kg WTW</v>
      </c>
      <c r="G1744" s="133" t="n">
        <f aca="false">H1744+I1744+J1744+K1744</f>
        <v>0.0596626886626266</v>
      </c>
      <c r="H1744" s="149" t="n">
        <f aca="false">N1744+O1744+P1744+Q1744</f>
        <v>0.002892714365</v>
      </c>
      <c r="I1744" s="149" t="n">
        <f aca="false">L1744+M1744+R1744+V1744+T1744</f>
        <v>0.00395600256</v>
      </c>
      <c r="J1744" s="150" t="n">
        <f aca="false">S1744+U1744+W1744+X1744</f>
        <v>0.0190414877376266</v>
      </c>
      <c r="K1744" s="149" t="n">
        <v>0.033772484</v>
      </c>
      <c r="L1744" s="157" t="n">
        <v>0.0011991841</v>
      </c>
      <c r="M1744" s="157" t="n">
        <v>0.0020670289</v>
      </c>
      <c r="N1744" s="157" t="n">
        <v>0.0018827935</v>
      </c>
      <c r="O1744" s="157" t="n">
        <v>0.00039275444</v>
      </c>
      <c r="P1744" s="157" t="n">
        <v>1.8819985E-005</v>
      </c>
      <c r="Q1744" s="157" t="n">
        <v>0.00059834644</v>
      </c>
      <c r="R1744" s="157" t="n">
        <v>0.00051127657</v>
      </c>
      <c r="S1744" s="157" t="n">
        <v>1.7430586E-005</v>
      </c>
      <c r="T1744" s="157" t="n">
        <v>6.925595E-005</v>
      </c>
      <c r="U1744" s="130" t="n">
        <v>0.019024047</v>
      </c>
      <c r="V1744" s="157" t="n">
        <v>0.00010925704</v>
      </c>
      <c r="W1744" s="157" t="n">
        <v>1.0151533E-008</v>
      </c>
      <c r="X1744" s="130" t="n">
        <v>9.3626747E-014</v>
      </c>
      <c r="Z1744" s="151" t="n">
        <f aca="false">K1744/0.15</f>
        <v>0.225149893333333</v>
      </c>
      <c r="AB1744" s="133" t="n">
        <f aca="false">K1744</f>
        <v>0.033772484</v>
      </c>
      <c r="AC1744" s="133" t="n">
        <f aca="false">L1744+M1744+N1744+O1744+P1744+Q1744+R1744</f>
        <v>0.006670203935</v>
      </c>
      <c r="AD1744" s="133" t="n">
        <f aca="false">L1744+M1744+R1744+W1744</f>
        <v>0.003777499721533</v>
      </c>
      <c r="AE1744" s="133" t="n">
        <f aca="false">V1744+L1744+M1744+R1744+T1744</f>
        <v>0.00395600256</v>
      </c>
      <c r="AF1744" s="133" t="n">
        <f aca="false">S1744+U1744+X1744</f>
        <v>0.0190414775860936</v>
      </c>
      <c r="AH1744" s="0" t="n">
        <v>3.7657642</v>
      </c>
      <c r="AI1744" s="96" t="n">
        <v>3.3905872</v>
      </c>
      <c r="AJ1744" s="96" t="n">
        <v>0.013621615</v>
      </c>
      <c r="AK1744" s="96" t="n">
        <v>0</v>
      </c>
      <c r="AL1744" s="96" t="n">
        <v>0.26369797</v>
      </c>
      <c r="AM1744" s="96" t="n">
        <v>0.094184514</v>
      </c>
      <c r="AN1744" s="96" t="n">
        <v>0.0036728684</v>
      </c>
      <c r="AP1744" s="95" t="n">
        <v>0.0045185562</v>
      </c>
      <c r="AQ1744" s="95" t="n">
        <v>0.0040911098</v>
      </c>
      <c r="AR1744" s="95" t="n">
        <v>0.00018591795</v>
      </c>
      <c r="AS1744" s="95" t="n">
        <v>0.00024152845</v>
      </c>
      <c r="AT1744" s="152" t="n">
        <f aca="false">AW1744+AZ1744+BA1744+BB1744+BC1744+BK1744+BL1744+BP1744</f>
        <v>2.452703688633E-007</v>
      </c>
      <c r="AU1744" s="152" t="n">
        <f aca="false">AX1744+AY1744+BD1744+BE1744+BF1744+BG1744+BH1744+BI1744+BJ1744+BM1744+BQ1744+BR1744</f>
        <v>6.87566388380246E-010</v>
      </c>
      <c r="AV1744" s="153" t="n">
        <f aca="false">BN1744+BO1744</f>
        <v>0.0338275141735</v>
      </c>
      <c r="AW1744" s="154" t="n">
        <v>2.0900104E-007</v>
      </c>
      <c r="AX1744" s="154" t="n">
        <v>6.3060225E-010</v>
      </c>
      <c r="AY1744" s="154" t="n">
        <v>1.7228985E-014</v>
      </c>
      <c r="AZ1744" s="154" t="n">
        <v>1.463201E-011</v>
      </c>
      <c r="BA1744" s="154" t="n">
        <v>0</v>
      </c>
      <c r="BB1744" s="154" t="n">
        <v>1.3750554E-010</v>
      </c>
      <c r="BC1744" s="154" t="n">
        <v>3.5907867E-008</v>
      </c>
      <c r="BD1744" s="154" t="n">
        <v>2.2194728E-011</v>
      </c>
      <c r="BE1744" s="154" t="n">
        <v>3.427021E-011</v>
      </c>
      <c r="BF1744" s="154" t="n">
        <v>1.3584501E-013</v>
      </c>
      <c r="BG1744" s="154" t="n">
        <v>7.1639322E-016</v>
      </c>
      <c r="BH1744" s="154" t="n">
        <v>3.4079653E-013</v>
      </c>
      <c r="BI1744" s="154" t="n">
        <v>3.4463712E-015</v>
      </c>
      <c r="BJ1744" s="154" t="n">
        <v>1.1670907E-015</v>
      </c>
      <c r="BK1744" s="154" t="n">
        <v>8.4998333E-012</v>
      </c>
      <c r="BL1744" s="154" t="n">
        <v>2.0082448E-010</v>
      </c>
      <c r="BM1744" s="154" t="n">
        <v>1.2648506E-022</v>
      </c>
      <c r="BN1744" s="154" t="n">
        <v>1.4731735E-006</v>
      </c>
      <c r="BO1744" s="154" t="n">
        <v>0.033826041</v>
      </c>
      <c r="BP1744" s="154" t="n">
        <v>0</v>
      </c>
      <c r="BQ1744" s="154" t="n">
        <v>0</v>
      </c>
      <c r="BR1744" s="154" t="n">
        <v>0</v>
      </c>
      <c r="BT1744" s="96" t="n">
        <v>1.2300187E-005</v>
      </c>
      <c r="BU1744" s="96" t="n">
        <v>2.7123156E-007</v>
      </c>
      <c r="BV1744" s="96" t="n">
        <v>6.2777765E-006</v>
      </c>
      <c r="BW1744" s="96" t="n">
        <v>6.0553978E-008</v>
      </c>
      <c r="BX1744" s="96" t="n">
        <v>5.1872075E-007</v>
      </c>
      <c r="BY1744" s="96" t="n">
        <v>7.0892564E-008</v>
      </c>
      <c r="BZ1744" s="96" t="n">
        <v>3.5266983E-009</v>
      </c>
      <c r="CA1744" s="96" t="n">
        <v>1.043459E-007</v>
      </c>
      <c r="CB1744" s="96" t="n">
        <v>5.4710112E-008</v>
      </c>
      <c r="CC1744" s="96" t="n">
        <v>4.1510818E-007</v>
      </c>
      <c r="CD1744" s="96" t="n">
        <v>0</v>
      </c>
      <c r="CE1744" s="96" t="n">
        <v>2.7970557E-019</v>
      </c>
      <c r="CF1744" s="96" t="n">
        <v>2.5352625E-012</v>
      </c>
      <c r="CG1744" s="96" t="n">
        <v>3.7125834E-007</v>
      </c>
      <c r="CH1744" s="96" t="n">
        <v>4.1501015E-006</v>
      </c>
      <c r="CI1744" s="96" t="n">
        <v>1.9579509E-009</v>
      </c>
      <c r="CJ1744" s="96" t="n">
        <v>0</v>
      </c>
      <c r="CL1744" s="155" t="n">
        <v>2.1458808E-012</v>
      </c>
      <c r="CM1744" s="155" t="n">
        <v>0.22521029</v>
      </c>
      <c r="CN1744" s="156" t="n">
        <v>0.0029201416</v>
      </c>
      <c r="CO1744" s="155" t="n">
        <v>0.00020134035</v>
      </c>
      <c r="CP1744" s="155" t="n">
        <v>1.5384733E-010</v>
      </c>
      <c r="CQ1744" s="155" t="n">
        <v>1.8237515E-008</v>
      </c>
      <c r="CR1744" s="155" t="n">
        <v>1.7960323E-005</v>
      </c>
      <c r="CS1744" s="155" t="n">
        <v>0.002989116</v>
      </c>
      <c r="CT1744" s="155" t="n">
        <v>9.1150428E-008</v>
      </c>
      <c r="CU1744" s="155" t="n">
        <v>2.4421902E-005</v>
      </c>
    </row>
    <row r="1745" customFormat="false" ht="13.8" hidden="false" customHeight="false" outlineLevel="0" collapsed="false">
      <c r="A1745" s="0" t="s">
        <v>2632</v>
      </c>
      <c r="B1745" s="26" t="s">
        <v>2584</v>
      </c>
      <c r="C1745" s="88" t="str">
        <f aca="false">MID(A1745,1,12)</f>
        <v>C.060.10.301</v>
      </c>
      <c r="D1745" s="2" t="s">
        <v>2625</v>
      </c>
      <c r="E1745" s="115" t="s">
        <v>1047</v>
      </c>
      <c r="F1745" s="91" t="str">
        <f aca="false">MID(A1745, 21,85)</f>
        <v>Delivery Van Electric in city (per km) max. 3.1-3.9 m3 660-1000 kg ex batteries</v>
      </c>
      <c r="G1745" s="133" t="n">
        <f aca="false">H1745+I1745+J1745+K1745</f>
        <v>0.011954162307</v>
      </c>
      <c r="H1745" s="149" t="n">
        <f aca="false">N1745+O1745+P1745+Q1745</f>
        <v>0.000437031146</v>
      </c>
      <c r="I1745" s="149" t="n">
        <f aca="false">L1745+M1745+R1745+V1745+T1745</f>
        <v>0.00089801345</v>
      </c>
      <c r="J1745" s="150" t="n">
        <f aca="false">S1745+U1745+W1745+X1745</f>
        <v>0.004072047811</v>
      </c>
      <c r="K1745" s="162" t="n">
        <v>0.0065470699</v>
      </c>
      <c r="L1745" s="157" t="n">
        <v>0.00051084989</v>
      </c>
      <c r="M1745" s="157" t="n">
        <v>0.00038716356</v>
      </c>
      <c r="N1745" s="157" t="n">
        <v>0.00035359529</v>
      </c>
      <c r="O1745" s="157" t="n">
        <v>8.3435856E-005</v>
      </c>
      <c r="P1745" s="157" t="n">
        <v>0</v>
      </c>
      <c r="Q1745" s="157" t="n">
        <v>0</v>
      </c>
      <c r="R1745" s="157" t="n">
        <v>0</v>
      </c>
      <c r="S1745" s="157" t="n">
        <v>6.9854411E-005</v>
      </c>
      <c r="T1745" s="157" t="n">
        <v>0</v>
      </c>
      <c r="U1745" s="157" t="n">
        <v>0.0040021934</v>
      </c>
      <c r="V1745" s="157" t="n">
        <v>0</v>
      </c>
      <c r="W1745" s="157" t="n">
        <v>0</v>
      </c>
      <c r="X1745" s="130" t="n">
        <v>0</v>
      </c>
      <c r="Z1745" s="151" t="n">
        <f aca="false">K1745/0.15</f>
        <v>0.0436471326666667</v>
      </c>
      <c r="AB1745" s="163" t="n">
        <f aca="false">K1745</f>
        <v>0.0065470699</v>
      </c>
      <c r="AC1745" s="133" t="n">
        <f aca="false">L1745+M1745+N1745+O1745+P1745+Q1745+R1745</f>
        <v>0.001335044596</v>
      </c>
      <c r="AD1745" s="133" t="n">
        <f aca="false">L1745+M1745+R1745+W1745</f>
        <v>0.00089801345</v>
      </c>
      <c r="AE1745" s="133" t="n">
        <f aca="false">V1745+L1745+M1745+R1745+T1745</f>
        <v>0.00089801345</v>
      </c>
      <c r="AF1745" s="133" t="n">
        <f aca="false">S1745+U1745+X1745</f>
        <v>0.004072047811</v>
      </c>
      <c r="AH1745" s="0" t="n">
        <v>1.5262106</v>
      </c>
      <c r="AI1745" s="96" t="n">
        <v>0.56000221</v>
      </c>
      <c r="AJ1745" s="96" t="n">
        <v>0.55448499</v>
      </c>
      <c r="AK1745" s="96" t="n">
        <v>0</v>
      </c>
      <c r="AL1745" s="96" t="n">
        <v>0.13407714</v>
      </c>
      <c r="AM1745" s="96" t="n">
        <v>0.19114386</v>
      </c>
      <c r="AN1745" s="96" t="n">
        <v>0.086502379</v>
      </c>
      <c r="AP1745" s="95" t="n">
        <v>0.00091126932</v>
      </c>
      <c r="AQ1745" s="95" t="n">
        <v>0.00085235289</v>
      </c>
      <c r="AR1745" s="95" t="n">
        <v>3.6553471E-005</v>
      </c>
      <c r="AS1745" s="95" t="n">
        <v>2.2362964E-005</v>
      </c>
      <c r="AT1745" s="152" t="n">
        <f aca="false">AW1745+AZ1745+BA1745+BB1745+BC1745+BK1745+BL1745+BP1745</f>
        <v>5.11002924293E-008</v>
      </c>
      <c r="AU1745" s="152" t="n">
        <f aca="false">AX1745+AY1745+BD1745+BE1745+BF1745+BG1745+BH1745+BI1745+BJ1745+BM1745+BQ1745+BR1745</f>
        <v>1.351829521057E-010</v>
      </c>
      <c r="AV1745" s="153" t="n">
        <f aca="false">BN1745+BO1745</f>
        <v>0.0031320677372</v>
      </c>
      <c r="AW1745" s="154" t="n">
        <v>4.0504539E-008</v>
      </c>
      <c r="AX1745" s="154" t="n">
        <v>1.2221197E-010</v>
      </c>
      <c r="AY1745" s="154" t="n">
        <v>3.3390057E-015</v>
      </c>
      <c r="AZ1745" s="154" t="n">
        <v>0</v>
      </c>
      <c r="BA1745" s="154" t="n">
        <v>0</v>
      </c>
      <c r="BB1745" s="154" t="n">
        <v>9.4754293E-012</v>
      </c>
      <c r="BC1745" s="154" t="n">
        <v>1.0586278E-008</v>
      </c>
      <c r="BD1745" s="154" t="n">
        <v>2.1608601E-012</v>
      </c>
      <c r="BE1745" s="154" t="n">
        <v>1.0806783E-011</v>
      </c>
      <c r="BF1745" s="154" t="n">
        <v>0</v>
      </c>
      <c r="BG1745" s="154" t="n">
        <v>0</v>
      </c>
      <c r="BH1745" s="154" t="n">
        <v>0</v>
      </c>
      <c r="BI1745" s="154" t="n">
        <v>0</v>
      </c>
      <c r="BJ1745" s="154" t="n">
        <v>0</v>
      </c>
      <c r="BK1745" s="154" t="n">
        <v>0</v>
      </c>
      <c r="BL1745" s="154" t="n">
        <v>0</v>
      </c>
      <c r="BM1745" s="154" t="n">
        <v>0</v>
      </c>
      <c r="BN1745" s="154" t="n">
        <v>8.4503372E-006</v>
      </c>
      <c r="BO1745" s="154" t="n">
        <v>0.0031236174</v>
      </c>
      <c r="BP1745" s="154" t="n">
        <v>0</v>
      </c>
      <c r="BQ1745" s="154" t="n">
        <v>0</v>
      </c>
      <c r="BR1745" s="154" t="n">
        <v>0</v>
      </c>
      <c r="BT1745" s="96" t="n">
        <v>2.872214E-006</v>
      </c>
      <c r="BU1745" s="96" t="n">
        <v>7.4505227E-008</v>
      </c>
      <c r="BV1745" s="96" t="n">
        <v>1.2169979E-006</v>
      </c>
      <c r="BW1745" s="96" t="n">
        <v>1.6834218E-010</v>
      </c>
      <c r="BX1745" s="96" t="n">
        <v>1.360543E-007</v>
      </c>
      <c r="BY1745" s="96" t="n">
        <v>0</v>
      </c>
      <c r="BZ1745" s="96" t="n">
        <v>0</v>
      </c>
      <c r="CA1745" s="96" t="n">
        <v>0</v>
      </c>
      <c r="CB1745" s="96" t="n">
        <v>0</v>
      </c>
      <c r="CC1745" s="96" t="n">
        <v>5.1353066E-010</v>
      </c>
      <c r="CD1745" s="96" t="n">
        <v>0</v>
      </c>
      <c r="CE1745" s="96" t="n">
        <v>0</v>
      </c>
      <c r="CF1745" s="96" t="n">
        <v>0</v>
      </c>
      <c r="CG1745" s="96" t="n">
        <v>7.2428029E-008</v>
      </c>
      <c r="CH1745" s="96" t="n">
        <v>1.3715466E-006</v>
      </c>
      <c r="CI1745" s="96" t="n">
        <v>8.8584063E-014</v>
      </c>
      <c r="CJ1745" s="96" t="n">
        <v>0</v>
      </c>
      <c r="CL1745" s="155" t="n">
        <v>0</v>
      </c>
      <c r="CM1745" s="155" t="n">
        <v>0.043647133</v>
      </c>
      <c r="CN1745" s="156" t="n">
        <v>0</v>
      </c>
      <c r="CO1745" s="155" t="n">
        <v>5.0975392E-005</v>
      </c>
      <c r="CP1745" s="155" t="n">
        <v>0</v>
      </c>
      <c r="CQ1745" s="155" t="n">
        <v>0</v>
      </c>
      <c r="CR1745" s="155" t="n">
        <v>5.1958569E-006</v>
      </c>
      <c r="CS1745" s="155" t="n">
        <v>0</v>
      </c>
      <c r="CT1745" s="155" t="n">
        <v>0</v>
      </c>
      <c r="CU1745" s="155" t="n">
        <v>0</v>
      </c>
    </row>
    <row r="1746" customFormat="false" ht="13.8" hidden="false" customHeight="false" outlineLevel="0" collapsed="false">
      <c r="A1746" s="0" t="s">
        <v>2633</v>
      </c>
      <c r="B1746" s="26" t="s">
        <v>2584</v>
      </c>
      <c r="C1746" s="88" t="str">
        <f aca="false">MID(A1746,1,12)</f>
        <v>C.060.10.302</v>
      </c>
      <c r="D1746" s="2" t="s">
        <v>2625</v>
      </c>
      <c r="E1746" s="115" t="s">
        <v>1047</v>
      </c>
      <c r="F1746" s="91" t="str">
        <f aca="false">MID(A1746, 21,85)</f>
        <v>Delivery Van Electric in city (per km) max. 6.6-9.3 m3 800-1400 kg ex batteries</v>
      </c>
      <c r="G1746" s="133" t="n">
        <f aca="false">H1746+I1746+J1746+K1746</f>
        <v>0.016047163704</v>
      </c>
      <c r="H1746" s="149" t="n">
        <f aca="false">N1746+O1746+P1746+Q1746</f>
        <v>0.00058666681</v>
      </c>
      <c r="I1746" s="149" t="n">
        <f aca="false">L1746+M1746+R1746+V1746+T1746</f>
        <v>0.00120548544</v>
      </c>
      <c r="J1746" s="150" t="n">
        <f aca="false">S1746+U1746+W1746+X1746</f>
        <v>0.005466281654</v>
      </c>
      <c r="K1746" s="162" t="n">
        <v>0.0087887298</v>
      </c>
      <c r="L1746" s="157" t="n">
        <v>0.00068576044</v>
      </c>
      <c r="M1746" s="157" t="n">
        <v>0.000519725</v>
      </c>
      <c r="N1746" s="157" t="n">
        <v>0.00047466324</v>
      </c>
      <c r="O1746" s="130" t="n">
        <v>0.00011200357</v>
      </c>
      <c r="P1746" s="157" t="n">
        <v>0</v>
      </c>
      <c r="Q1746" s="157" t="n">
        <v>0</v>
      </c>
      <c r="R1746" s="157" t="n">
        <v>0</v>
      </c>
      <c r="S1746" s="157" t="n">
        <v>9.3771954E-005</v>
      </c>
      <c r="T1746" s="157" t="n">
        <v>0</v>
      </c>
      <c r="U1746" s="130" t="n">
        <v>0.0053725097</v>
      </c>
      <c r="V1746" s="157" t="n">
        <v>0</v>
      </c>
      <c r="W1746" s="157" t="n">
        <v>0</v>
      </c>
      <c r="X1746" s="130" t="n">
        <v>0</v>
      </c>
      <c r="Z1746" s="151" t="n">
        <f aca="false">K1746/0.15</f>
        <v>0.058591532</v>
      </c>
      <c r="AB1746" s="163" t="n">
        <f aca="false">K1746</f>
        <v>0.0087887298</v>
      </c>
      <c r="AC1746" s="133" t="n">
        <f aca="false">L1746+M1746+N1746+O1746+P1746+Q1746+R1746</f>
        <v>0.00179215225</v>
      </c>
      <c r="AD1746" s="133" t="n">
        <f aca="false">L1746+M1746+R1746+W1746</f>
        <v>0.00120548544</v>
      </c>
      <c r="AE1746" s="133" t="n">
        <f aca="false">V1746+L1746+M1746+R1746+T1746</f>
        <v>0.00120548544</v>
      </c>
      <c r="AF1746" s="133" t="n">
        <f aca="false">S1746+U1746+X1746</f>
        <v>0.005466281654</v>
      </c>
      <c r="AH1746" s="0" t="n">
        <v>2.0487718</v>
      </c>
      <c r="AI1746" s="96" t="n">
        <v>0.75174209</v>
      </c>
      <c r="AJ1746" s="96" t="n">
        <v>0.74433583</v>
      </c>
      <c r="AK1746" s="96" t="n">
        <v>0</v>
      </c>
      <c r="AL1746" s="96" t="n">
        <v>0.17998399</v>
      </c>
      <c r="AM1746" s="96" t="n">
        <v>0.25658986</v>
      </c>
      <c r="AN1746" s="96" t="n">
        <v>0.11612004</v>
      </c>
      <c r="AP1746" s="95" t="n">
        <v>0.00122328</v>
      </c>
      <c r="AQ1746" s="95" t="n">
        <v>0.0011441911</v>
      </c>
      <c r="AR1746" s="95" t="n">
        <v>4.9069061E-005</v>
      </c>
      <c r="AS1746" s="95" t="n">
        <v>3.0019848E-005</v>
      </c>
      <c r="AT1746" s="152" t="n">
        <f aca="false">AW1746+AZ1746+BA1746+BB1746+BC1746+BK1746+BL1746+BP1746</f>
        <v>6.8596588734E-008</v>
      </c>
      <c r="AU1746" s="152" t="n">
        <f aca="false">AX1746+AY1746+BD1746+BE1746+BF1746+BG1746+BH1746+BI1746+BJ1746+BM1746+BQ1746+BR1746</f>
        <v>1.814684240522E-010</v>
      </c>
      <c r="AV1746" s="153" t="n">
        <f aca="false">BN1746+BO1746</f>
        <v>0.004204460459</v>
      </c>
      <c r="AW1746" s="154" t="n">
        <v>5.4372941E-008</v>
      </c>
      <c r="AX1746" s="154" t="n">
        <v>1.6405629E-010</v>
      </c>
      <c r="AY1746" s="154" t="n">
        <v>4.4822522E-015</v>
      </c>
      <c r="AZ1746" s="154" t="n">
        <v>0</v>
      </c>
      <c r="BA1746" s="154" t="n">
        <v>0</v>
      </c>
      <c r="BB1746" s="154" t="n">
        <v>1.2719734E-011</v>
      </c>
      <c r="BC1746" s="154" t="n">
        <v>1.4210928E-008</v>
      </c>
      <c r="BD1746" s="154" t="n">
        <v>2.9007198E-012</v>
      </c>
      <c r="BE1746" s="154" t="n">
        <v>1.4506932E-011</v>
      </c>
      <c r="BF1746" s="154" t="n">
        <v>0</v>
      </c>
      <c r="BG1746" s="154" t="n">
        <v>0</v>
      </c>
      <c r="BH1746" s="154" t="n">
        <v>0</v>
      </c>
      <c r="BI1746" s="154" t="n">
        <v>0</v>
      </c>
      <c r="BJ1746" s="154" t="n">
        <v>0</v>
      </c>
      <c r="BK1746" s="154" t="n">
        <v>0</v>
      </c>
      <c r="BL1746" s="154" t="n">
        <v>0</v>
      </c>
      <c r="BM1746" s="154" t="n">
        <v>0</v>
      </c>
      <c r="BN1746" s="154" t="n">
        <v>1.1343659E-005</v>
      </c>
      <c r="BO1746" s="154" t="n">
        <v>0.0041931168</v>
      </c>
      <c r="BP1746" s="154" t="n">
        <v>0</v>
      </c>
      <c r="BQ1746" s="154" t="n">
        <v>0</v>
      </c>
      <c r="BR1746" s="154" t="n">
        <v>0</v>
      </c>
      <c r="BT1746" s="96" t="n">
        <v>3.8556351E-006</v>
      </c>
      <c r="BU1746" s="96" t="n">
        <v>1.0001517E-007</v>
      </c>
      <c r="BV1746" s="96" t="n">
        <v>1.6336874E-006</v>
      </c>
      <c r="BW1746" s="96" t="n">
        <v>2.2598108E-010</v>
      </c>
      <c r="BX1746" s="96" t="n">
        <v>1.826381E-007</v>
      </c>
      <c r="BY1746" s="96" t="n">
        <v>0</v>
      </c>
      <c r="BZ1746" s="96" t="n">
        <v>0</v>
      </c>
      <c r="CA1746" s="96" t="n">
        <v>0</v>
      </c>
      <c r="CB1746" s="96" t="n">
        <v>0</v>
      </c>
      <c r="CC1746" s="96" t="n">
        <v>6.8935909E-010</v>
      </c>
      <c r="CD1746" s="96" t="n">
        <v>0</v>
      </c>
      <c r="CE1746" s="96" t="n">
        <v>0</v>
      </c>
      <c r="CF1746" s="96" t="n">
        <v>0</v>
      </c>
      <c r="CG1746" s="96" t="n">
        <v>9.7226757E-008</v>
      </c>
      <c r="CH1746" s="96" t="n">
        <v>1.8411522E-006</v>
      </c>
      <c r="CI1746" s="96" t="n">
        <v>1.1891448E-013</v>
      </c>
      <c r="CJ1746" s="96" t="n">
        <v>0</v>
      </c>
      <c r="CL1746" s="155" t="n">
        <v>0</v>
      </c>
      <c r="CM1746" s="155" t="n">
        <v>0.058591532</v>
      </c>
      <c r="CN1746" s="156" t="n">
        <v>0</v>
      </c>
      <c r="CO1746" s="155" t="n">
        <v>6.8428922E-005</v>
      </c>
      <c r="CP1746" s="155" t="n">
        <v>0</v>
      </c>
      <c r="CQ1746" s="155" t="n">
        <v>0</v>
      </c>
      <c r="CR1746" s="155" t="n">
        <v>6.9748731E-006</v>
      </c>
      <c r="CS1746" s="155" t="n">
        <v>0</v>
      </c>
      <c r="CT1746" s="155" t="n">
        <v>0</v>
      </c>
      <c r="CU1746" s="155" t="n">
        <v>0</v>
      </c>
    </row>
    <row r="1747" customFormat="false" ht="13.8" hidden="false" customHeight="false" outlineLevel="0" collapsed="false">
      <c r="A1747" s="0" t="s">
        <v>2634</v>
      </c>
      <c r="B1747" s="26" t="s">
        <v>2584</v>
      </c>
      <c r="C1747" s="88" t="str">
        <f aca="false">MID(A1747,1,12)</f>
        <v>C.060.10.303</v>
      </c>
      <c r="D1747" s="2" t="s">
        <v>2625</v>
      </c>
      <c r="E1747" s="115" t="s">
        <v>1047</v>
      </c>
      <c r="F1747" s="91" t="str">
        <f aca="false">MID(A1747, 21,85)</f>
        <v>Delivery Van Electric in city (per km) max. 13-18.5 m3 1350-2550 kg ex batteries</v>
      </c>
      <c r="G1747" s="133" t="n">
        <f aca="false">H1747+I1747+J1747+K1747</f>
        <v>0.01884079989</v>
      </c>
      <c r="H1747" s="149" t="n">
        <f aca="false">N1747+O1747+P1747+Q1747</f>
        <v>0.00068879908</v>
      </c>
      <c r="I1747" s="149" t="n">
        <f aca="false">L1747+M1747+R1747+V1747+T1747</f>
        <v>0.00141534728</v>
      </c>
      <c r="J1747" s="150" t="n">
        <f aca="false">S1747+U1747+W1747+X1747</f>
        <v>0.00641790153</v>
      </c>
      <c r="K1747" s="149" t="n">
        <v>0.010318752</v>
      </c>
      <c r="L1747" s="130" t="n">
        <v>0.00080514384</v>
      </c>
      <c r="M1747" s="130" t="n">
        <v>0.00061020344</v>
      </c>
      <c r="N1747" s="157" t="n">
        <v>0.00055729692</v>
      </c>
      <c r="O1747" s="130" t="n">
        <v>0.00013150216</v>
      </c>
      <c r="P1747" s="157" t="n">
        <v>0</v>
      </c>
      <c r="Q1747" s="157" t="n">
        <v>0</v>
      </c>
      <c r="R1747" s="157" t="n">
        <v>0</v>
      </c>
      <c r="S1747" s="157" t="n">
        <v>0.00011009663</v>
      </c>
      <c r="T1747" s="130" t="n">
        <v>0</v>
      </c>
      <c r="U1747" s="130" t="n">
        <v>0.0063078049</v>
      </c>
      <c r="V1747" s="157" t="n">
        <v>0</v>
      </c>
      <c r="W1747" s="157" t="n">
        <v>0</v>
      </c>
      <c r="X1747" s="130" t="n">
        <v>0</v>
      </c>
      <c r="Z1747" s="151" t="n">
        <f aca="false">K1747/0.15</f>
        <v>0.06879168</v>
      </c>
      <c r="AB1747" s="133" t="n">
        <f aca="false">K1747</f>
        <v>0.010318752</v>
      </c>
      <c r="AC1747" s="133" t="n">
        <f aca="false">L1747+M1747+N1747+O1747+P1747+Q1747+R1747</f>
        <v>0.00210414636</v>
      </c>
      <c r="AD1747" s="133" t="n">
        <f aca="false">L1747+M1747+R1747+W1747</f>
        <v>0.00141534728</v>
      </c>
      <c r="AE1747" s="133" t="n">
        <f aca="false">V1747+L1747+M1747+R1747+T1747</f>
        <v>0.00141534728</v>
      </c>
      <c r="AF1747" s="133" t="n">
        <f aca="false">S1747+U1747+X1747</f>
        <v>0.00641790153</v>
      </c>
      <c r="AH1747" s="0" t="n">
        <v>2.4054406</v>
      </c>
      <c r="AI1747" s="96" t="n">
        <v>0.88261218</v>
      </c>
      <c r="AJ1747" s="96" t="n">
        <v>0.87391656</v>
      </c>
      <c r="AK1747" s="96" t="n">
        <v>0</v>
      </c>
      <c r="AL1747" s="96" t="n">
        <v>0.21131723</v>
      </c>
      <c r="AM1747" s="96" t="n">
        <v>0.30125935</v>
      </c>
      <c r="AN1747" s="96" t="n">
        <v>0.13633527</v>
      </c>
      <c r="AP1747" s="95" t="n">
        <v>0.0014362397</v>
      </c>
      <c r="AQ1747" s="95" t="n">
        <v>0.0013433823</v>
      </c>
      <c r="AR1747" s="95" t="n">
        <v>5.7611449E-005</v>
      </c>
      <c r="AS1747" s="95" t="n">
        <v>3.5245975E-005</v>
      </c>
      <c r="AT1747" s="152" t="n">
        <f aca="false">AW1747+AZ1747+BA1747+BB1747+BC1747+BK1747+BL1747+BP1747</f>
        <v>8.0538505101E-008</v>
      </c>
      <c r="AU1747" s="152" t="n">
        <f aca="false">AX1747+AY1747+BD1747+BE1747+BF1747+BG1747+BH1747+BI1747+BJ1747+BM1747+BQ1747+BR1747</f>
        <v>2.130600959633E-010</v>
      </c>
      <c r="AV1747" s="153" t="n">
        <f aca="false">BN1747+BO1747</f>
        <v>0.004936411066</v>
      </c>
      <c r="AW1747" s="154" t="n">
        <v>6.3838676E-008</v>
      </c>
      <c r="AX1747" s="154" t="n">
        <v>1.926167E-010</v>
      </c>
      <c r="AY1747" s="154" t="n">
        <v>5.2625633E-015</v>
      </c>
      <c r="AZ1747" s="154" t="n">
        <v>0</v>
      </c>
      <c r="BA1747" s="154" t="n">
        <v>0</v>
      </c>
      <c r="BB1747" s="154" t="n">
        <v>1.4934101E-011</v>
      </c>
      <c r="BC1747" s="154" t="n">
        <v>1.6684895E-008</v>
      </c>
      <c r="BD1747" s="154" t="n">
        <v>3.4057034E-012</v>
      </c>
      <c r="BE1747" s="154" t="n">
        <v>1.703243E-011</v>
      </c>
      <c r="BF1747" s="154" t="n">
        <v>0</v>
      </c>
      <c r="BG1747" s="154" t="n">
        <v>0</v>
      </c>
      <c r="BH1747" s="154" t="n">
        <v>0</v>
      </c>
      <c r="BI1747" s="154" t="n">
        <v>0</v>
      </c>
      <c r="BJ1747" s="154" t="n">
        <v>0</v>
      </c>
      <c r="BK1747" s="154" t="n">
        <v>0</v>
      </c>
      <c r="BL1747" s="154" t="n">
        <v>0</v>
      </c>
      <c r="BM1747" s="154" t="n">
        <v>0</v>
      </c>
      <c r="BN1747" s="154" t="n">
        <v>1.3318466E-005</v>
      </c>
      <c r="BO1747" s="154" t="n">
        <v>0.0049230926</v>
      </c>
      <c r="BP1747" s="154" t="n">
        <v>0</v>
      </c>
      <c r="BQ1747" s="154" t="n">
        <v>0</v>
      </c>
      <c r="BR1747" s="154" t="n">
        <v>0</v>
      </c>
      <c r="BT1747" s="96" t="n">
        <v>4.526859E-006</v>
      </c>
      <c r="BU1747" s="96" t="n">
        <v>1.1742672E-007</v>
      </c>
      <c r="BV1747" s="96" t="n">
        <v>1.9180945E-006</v>
      </c>
      <c r="BW1747" s="96" t="n">
        <v>2.6532192E-010</v>
      </c>
      <c r="BX1747" s="96" t="n">
        <v>2.144334E-007</v>
      </c>
      <c r="BY1747" s="96" t="n">
        <v>0</v>
      </c>
      <c r="BZ1747" s="96" t="n">
        <v>0</v>
      </c>
      <c r="CA1747" s="96" t="n">
        <v>0</v>
      </c>
      <c r="CB1747" s="96" t="n">
        <v>0</v>
      </c>
      <c r="CC1747" s="96" t="n">
        <v>8.0936898E-010</v>
      </c>
      <c r="CD1747" s="96" t="n">
        <v>0</v>
      </c>
      <c r="CE1747" s="96" t="n">
        <v>0</v>
      </c>
      <c r="CF1747" s="96" t="n">
        <v>0</v>
      </c>
      <c r="CG1747" s="96" t="n">
        <v>1.1415287E-007</v>
      </c>
      <c r="CH1747" s="96" t="n">
        <v>2.1616767E-006</v>
      </c>
      <c r="CI1747" s="96" t="n">
        <v>1.3961619E-013</v>
      </c>
      <c r="CJ1747" s="96" t="n">
        <v>0</v>
      </c>
      <c r="CL1747" s="155" t="n">
        <v>0</v>
      </c>
      <c r="CM1747" s="155" t="n">
        <v>0.068791677</v>
      </c>
      <c r="CN1747" s="156" t="n">
        <v>0</v>
      </c>
      <c r="CO1747" s="155" t="n">
        <v>8.034165E-005</v>
      </c>
      <c r="CP1747" s="155" t="n">
        <v>0</v>
      </c>
      <c r="CQ1747" s="155" t="n">
        <v>0</v>
      </c>
      <c r="CR1747" s="155" t="n">
        <v>8.1891223E-006</v>
      </c>
      <c r="CS1747" s="155" t="n">
        <v>0</v>
      </c>
      <c r="CT1747" s="155" t="n">
        <v>0</v>
      </c>
      <c r="CU1747" s="155" t="n">
        <v>0</v>
      </c>
    </row>
    <row r="1748" customFormat="false" ht="13.8" hidden="false" customHeight="false" outlineLevel="0" collapsed="false">
      <c r="A1748" s="0" t="s">
        <v>2635</v>
      </c>
      <c r="B1748" s="26" t="s">
        <v>2584</v>
      </c>
      <c r="C1748" s="88" t="str">
        <f aca="false">MID(A1748,1,12)</f>
        <v>C.060.10.401</v>
      </c>
      <c r="D1748" s="2" t="s">
        <v>2625</v>
      </c>
      <c r="E1748" s="115" t="s">
        <v>1047</v>
      </c>
      <c r="F1748" s="91" t="str">
        <f aca="false">MID(A1748, 21,85)</f>
        <v>Delivery Van Electric on road (per km) max. 3.1-3.9 m3 660-1000 kg ex batteries</v>
      </c>
      <c r="G1748" s="133" t="n">
        <f aca="false">H1748+I1748+J1748+K1748</f>
        <v>0.011954162307</v>
      </c>
      <c r="H1748" s="149" t="n">
        <f aca="false">N1748+O1748+P1748+Q1748</f>
        <v>0.000437031146</v>
      </c>
      <c r="I1748" s="149" t="n">
        <f aca="false">L1748+M1748+R1748+V1748+T1748</f>
        <v>0.00089801345</v>
      </c>
      <c r="J1748" s="150" t="n">
        <f aca="false">S1748+U1748+W1748+X1748</f>
        <v>0.004072047811</v>
      </c>
      <c r="K1748" s="162" t="n">
        <v>0.0065470699</v>
      </c>
      <c r="L1748" s="157" t="n">
        <v>0.00051084989</v>
      </c>
      <c r="M1748" s="157" t="n">
        <v>0.00038716356</v>
      </c>
      <c r="N1748" s="157" t="n">
        <v>0.00035359529</v>
      </c>
      <c r="O1748" s="157" t="n">
        <v>8.3435856E-005</v>
      </c>
      <c r="P1748" s="157" t="n">
        <v>0</v>
      </c>
      <c r="Q1748" s="157" t="n">
        <v>0</v>
      </c>
      <c r="R1748" s="157" t="n">
        <v>0</v>
      </c>
      <c r="S1748" s="157" t="n">
        <v>6.9854411E-005</v>
      </c>
      <c r="T1748" s="130" t="n">
        <v>0</v>
      </c>
      <c r="U1748" s="157" t="n">
        <v>0.0040021934</v>
      </c>
      <c r="V1748" s="157" t="n">
        <v>0</v>
      </c>
      <c r="W1748" s="157" t="n">
        <v>0</v>
      </c>
      <c r="X1748" s="130" t="n">
        <v>0</v>
      </c>
      <c r="Z1748" s="151" t="n">
        <f aca="false">K1748/0.15</f>
        <v>0.0436471326666667</v>
      </c>
      <c r="AB1748" s="163" t="n">
        <f aca="false">K1748</f>
        <v>0.0065470699</v>
      </c>
      <c r="AC1748" s="133" t="n">
        <f aca="false">L1748+M1748+N1748+O1748+P1748+Q1748+R1748</f>
        <v>0.001335044596</v>
      </c>
      <c r="AD1748" s="133" t="n">
        <f aca="false">L1748+M1748+R1748+W1748</f>
        <v>0.00089801345</v>
      </c>
      <c r="AE1748" s="133" t="n">
        <f aca="false">V1748+L1748+M1748+R1748+T1748</f>
        <v>0.00089801345</v>
      </c>
      <c r="AF1748" s="133" t="n">
        <f aca="false">S1748+U1748+X1748</f>
        <v>0.004072047811</v>
      </c>
      <c r="AH1748" s="0" t="n">
        <v>1.5262106</v>
      </c>
      <c r="AI1748" s="96" t="n">
        <v>0.56000221</v>
      </c>
      <c r="AJ1748" s="96" t="n">
        <v>0.55448499</v>
      </c>
      <c r="AK1748" s="96" t="n">
        <v>0</v>
      </c>
      <c r="AL1748" s="96" t="n">
        <v>0.13407714</v>
      </c>
      <c r="AM1748" s="96" t="n">
        <v>0.19114386</v>
      </c>
      <c r="AN1748" s="96" t="n">
        <v>0.086502379</v>
      </c>
      <c r="AP1748" s="95" t="n">
        <v>0.00091126932</v>
      </c>
      <c r="AQ1748" s="95" t="n">
        <v>0.00085235289</v>
      </c>
      <c r="AR1748" s="95" t="n">
        <v>3.6553471E-005</v>
      </c>
      <c r="AS1748" s="95" t="n">
        <v>2.2362964E-005</v>
      </c>
      <c r="AT1748" s="152" t="n">
        <f aca="false">AW1748+AZ1748+BA1748+BB1748+BC1748+BK1748+BL1748+BP1748</f>
        <v>5.11002924293E-008</v>
      </c>
      <c r="AU1748" s="152" t="n">
        <f aca="false">AX1748+AY1748+BD1748+BE1748+BF1748+BG1748+BH1748+BI1748+BJ1748+BM1748+BQ1748+BR1748</f>
        <v>1.351829521057E-010</v>
      </c>
      <c r="AV1748" s="153" t="n">
        <f aca="false">BN1748+BO1748</f>
        <v>0.0031320677372</v>
      </c>
      <c r="AW1748" s="154" t="n">
        <v>4.0504539E-008</v>
      </c>
      <c r="AX1748" s="154" t="n">
        <v>1.2221197E-010</v>
      </c>
      <c r="AY1748" s="154" t="n">
        <v>3.3390057E-015</v>
      </c>
      <c r="AZ1748" s="154" t="n">
        <v>0</v>
      </c>
      <c r="BA1748" s="154" t="n">
        <v>0</v>
      </c>
      <c r="BB1748" s="154" t="n">
        <v>9.4754293E-012</v>
      </c>
      <c r="BC1748" s="154" t="n">
        <v>1.0586278E-008</v>
      </c>
      <c r="BD1748" s="154" t="n">
        <v>2.1608601E-012</v>
      </c>
      <c r="BE1748" s="154" t="n">
        <v>1.0806783E-011</v>
      </c>
      <c r="BF1748" s="154" t="n">
        <v>0</v>
      </c>
      <c r="BG1748" s="154" t="n">
        <v>0</v>
      </c>
      <c r="BH1748" s="154" t="n">
        <v>0</v>
      </c>
      <c r="BI1748" s="154" t="n">
        <v>0</v>
      </c>
      <c r="BJ1748" s="154" t="n">
        <v>0</v>
      </c>
      <c r="BK1748" s="154" t="n">
        <v>0</v>
      </c>
      <c r="BL1748" s="154" t="n">
        <v>0</v>
      </c>
      <c r="BM1748" s="154" t="n">
        <v>0</v>
      </c>
      <c r="BN1748" s="154" t="n">
        <v>8.4503372E-006</v>
      </c>
      <c r="BO1748" s="154" t="n">
        <v>0.0031236174</v>
      </c>
      <c r="BP1748" s="154" t="n">
        <v>0</v>
      </c>
      <c r="BQ1748" s="154" t="n">
        <v>0</v>
      </c>
      <c r="BR1748" s="154" t="n">
        <v>0</v>
      </c>
      <c r="BT1748" s="96" t="n">
        <v>2.872214E-006</v>
      </c>
      <c r="BU1748" s="96" t="n">
        <v>7.4505227E-008</v>
      </c>
      <c r="BV1748" s="96" t="n">
        <v>1.2169979E-006</v>
      </c>
      <c r="BW1748" s="96" t="n">
        <v>1.6834218E-010</v>
      </c>
      <c r="BX1748" s="96" t="n">
        <v>1.360543E-007</v>
      </c>
      <c r="BY1748" s="96" t="n">
        <v>0</v>
      </c>
      <c r="BZ1748" s="96" t="n">
        <v>0</v>
      </c>
      <c r="CA1748" s="96" t="n">
        <v>0</v>
      </c>
      <c r="CB1748" s="96" t="n">
        <v>0</v>
      </c>
      <c r="CC1748" s="96" t="n">
        <v>5.1353066E-010</v>
      </c>
      <c r="CD1748" s="96" t="n">
        <v>0</v>
      </c>
      <c r="CE1748" s="96" t="n">
        <v>0</v>
      </c>
      <c r="CF1748" s="96" t="n">
        <v>0</v>
      </c>
      <c r="CG1748" s="96" t="n">
        <v>7.2428029E-008</v>
      </c>
      <c r="CH1748" s="96" t="n">
        <v>1.3715466E-006</v>
      </c>
      <c r="CI1748" s="96" t="n">
        <v>8.8584063E-014</v>
      </c>
      <c r="CJ1748" s="96" t="n">
        <v>0</v>
      </c>
      <c r="CL1748" s="155" t="n">
        <v>0</v>
      </c>
      <c r="CM1748" s="155" t="n">
        <v>0.043647133</v>
      </c>
      <c r="CN1748" s="156" t="n">
        <v>0</v>
      </c>
      <c r="CO1748" s="155" t="n">
        <v>5.0975392E-005</v>
      </c>
      <c r="CP1748" s="155" t="n">
        <v>0</v>
      </c>
      <c r="CQ1748" s="155" t="n">
        <v>0</v>
      </c>
      <c r="CR1748" s="155" t="n">
        <v>5.1958569E-006</v>
      </c>
      <c r="CS1748" s="155" t="n">
        <v>0</v>
      </c>
      <c r="CT1748" s="155" t="n">
        <v>0</v>
      </c>
      <c r="CU1748" s="155" t="n">
        <v>0</v>
      </c>
    </row>
    <row r="1749" customFormat="false" ht="13.8" hidden="false" customHeight="false" outlineLevel="0" collapsed="false">
      <c r="A1749" s="0" t="s">
        <v>2636</v>
      </c>
      <c r="B1749" s="26" t="s">
        <v>2584</v>
      </c>
      <c r="C1749" s="88" t="str">
        <f aca="false">MID(A1749,1,12)</f>
        <v>C.060.10.402</v>
      </c>
      <c r="D1749" s="2" t="s">
        <v>2625</v>
      </c>
      <c r="E1749" s="115" t="s">
        <v>1047</v>
      </c>
      <c r="F1749" s="91" t="str">
        <f aca="false">MID(A1749, 21,85)</f>
        <v>Delivery Van Electric on road (per km) max 6.6-9.3 m3 800-1400 kg ex batteries</v>
      </c>
      <c r="G1749" s="133" t="n">
        <f aca="false">H1749+I1749+J1749+K1749</f>
        <v>0.016047163704</v>
      </c>
      <c r="H1749" s="149" t="n">
        <f aca="false">N1749+O1749+P1749+Q1749</f>
        <v>0.00058666681</v>
      </c>
      <c r="I1749" s="149" t="n">
        <f aca="false">L1749+M1749+R1749+V1749+T1749</f>
        <v>0.00120548544</v>
      </c>
      <c r="J1749" s="150" t="n">
        <f aca="false">S1749+U1749+W1749+X1749</f>
        <v>0.005466281654</v>
      </c>
      <c r="K1749" s="149" t="n">
        <v>0.0087887298</v>
      </c>
      <c r="L1749" s="130" t="n">
        <v>0.00068576044</v>
      </c>
      <c r="M1749" s="130" t="n">
        <v>0.000519725</v>
      </c>
      <c r="N1749" s="157" t="n">
        <v>0.00047466324</v>
      </c>
      <c r="O1749" s="157" t="n">
        <v>0.00011200357</v>
      </c>
      <c r="P1749" s="157" t="n">
        <v>0</v>
      </c>
      <c r="Q1749" s="157" t="n">
        <v>0</v>
      </c>
      <c r="R1749" s="157" t="n">
        <v>0</v>
      </c>
      <c r="S1749" s="157" t="n">
        <v>9.3771954E-005</v>
      </c>
      <c r="T1749" s="130" t="n">
        <v>0</v>
      </c>
      <c r="U1749" s="157" t="n">
        <v>0.0053725097</v>
      </c>
      <c r="V1749" s="157" t="n">
        <v>0</v>
      </c>
      <c r="W1749" s="157" t="n">
        <v>0</v>
      </c>
      <c r="X1749" s="130" t="n">
        <v>0</v>
      </c>
      <c r="Z1749" s="151" t="n">
        <f aca="false">K1749/0.15</f>
        <v>0.058591532</v>
      </c>
      <c r="AB1749" s="133" t="n">
        <f aca="false">K1749</f>
        <v>0.0087887298</v>
      </c>
      <c r="AC1749" s="133" t="n">
        <f aca="false">L1749+M1749+N1749+O1749+P1749+Q1749+R1749</f>
        <v>0.00179215225</v>
      </c>
      <c r="AD1749" s="133" t="n">
        <f aca="false">L1749+M1749+R1749+W1749</f>
        <v>0.00120548544</v>
      </c>
      <c r="AE1749" s="133" t="n">
        <f aca="false">V1749+L1749+M1749+R1749+T1749</f>
        <v>0.00120548544</v>
      </c>
      <c r="AF1749" s="133" t="n">
        <f aca="false">S1749+U1749+X1749</f>
        <v>0.005466281654</v>
      </c>
      <c r="AH1749" s="0" t="n">
        <v>2.0487718</v>
      </c>
      <c r="AI1749" s="96" t="n">
        <v>0.75174209</v>
      </c>
      <c r="AJ1749" s="96" t="n">
        <v>0.74433583</v>
      </c>
      <c r="AK1749" s="96" t="n">
        <v>0</v>
      </c>
      <c r="AL1749" s="96" t="n">
        <v>0.17998399</v>
      </c>
      <c r="AM1749" s="96" t="n">
        <v>0.25658986</v>
      </c>
      <c r="AN1749" s="96" t="n">
        <v>0.11612004</v>
      </c>
      <c r="AP1749" s="95" t="n">
        <v>0.00122328</v>
      </c>
      <c r="AQ1749" s="95" t="n">
        <v>0.0011441911</v>
      </c>
      <c r="AR1749" s="95" t="n">
        <v>4.9069061E-005</v>
      </c>
      <c r="AS1749" s="95" t="n">
        <v>3.0019848E-005</v>
      </c>
      <c r="AT1749" s="152" t="n">
        <f aca="false">AW1749+AZ1749+BA1749+BB1749+BC1749+BK1749+BL1749+BP1749</f>
        <v>6.8596588734E-008</v>
      </c>
      <c r="AU1749" s="152" t="n">
        <f aca="false">AX1749+AY1749+BD1749+BE1749+BF1749+BG1749+BH1749+BI1749+BJ1749+BM1749+BQ1749+BR1749</f>
        <v>1.814684240522E-010</v>
      </c>
      <c r="AV1749" s="153" t="n">
        <f aca="false">BN1749+BO1749</f>
        <v>0.004204460459</v>
      </c>
      <c r="AW1749" s="154" t="n">
        <v>5.4372941E-008</v>
      </c>
      <c r="AX1749" s="154" t="n">
        <v>1.6405629E-010</v>
      </c>
      <c r="AY1749" s="154" t="n">
        <v>4.4822522E-015</v>
      </c>
      <c r="AZ1749" s="154" t="n">
        <v>0</v>
      </c>
      <c r="BA1749" s="154" t="n">
        <v>0</v>
      </c>
      <c r="BB1749" s="154" t="n">
        <v>1.2719734E-011</v>
      </c>
      <c r="BC1749" s="154" t="n">
        <v>1.4210928E-008</v>
      </c>
      <c r="BD1749" s="154" t="n">
        <v>2.9007198E-012</v>
      </c>
      <c r="BE1749" s="154" t="n">
        <v>1.4506932E-011</v>
      </c>
      <c r="BF1749" s="154" t="n">
        <v>0</v>
      </c>
      <c r="BG1749" s="154" t="n">
        <v>0</v>
      </c>
      <c r="BH1749" s="154" t="n">
        <v>0</v>
      </c>
      <c r="BI1749" s="154" t="n">
        <v>0</v>
      </c>
      <c r="BJ1749" s="154" t="n">
        <v>0</v>
      </c>
      <c r="BK1749" s="154" t="n">
        <v>0</v>
      </c>
      <c r="BL1749" s="154" t="n">
        <v>0</v>
      </c>
      <c r="BM1749" s="154" t="n">
        <v>0</v>
      </c>
      <c r="BN1749" s="154" t="n">
        <v>1.1343659E-005</v>
      </c>
      <c r="BO1749" s="154" t="n">
        <v>0.0041931168</v>
      </c>
      <c r="BP1749" s="154" t="n">
        <v>0</v>
      </c>
      <c r="BQ1749" s="154" t="n">
        <v>0</v>
      </c>
      <c r="BR1749" s="154" t="n">
        <v>0</v>
      </c>
      <c r="BT1749" s="96" t="n">
        <v>3.8556351E-006</v>
      </c>
      <c r="BU1749" s="96" t="n">
        <v>1.0001517E-007</v>
      </c>
      <c r="BV1749" s="96" t="n">
        <v>1.6336874E-006</v>
      </c>
      <c r="BW1749" s="96" t="n">
        <v>2.2598108E-010</v>
      </c>
      <c r="BX1749" s="96" t="n">
        <v>1.826381E-007</v>
      </c>
      <c r="BY1749" s="96" t="n">
        <v>0</v>
      </c>
      <c r="BZ1749" s="96" t="n">
        <v>0</v>
      </c>
      <c r="CA1749" s="96" t="n">
        <v>0</v>
      </c>
      <c r="CB1749" s="96" t="n">
        <v>0</v>
      </c>
      <c r="CC1749" s="96" t="n">
        <v>6.8935909E-010</v>
      </c>
      <c r="CD1749" s="96" t="n">
        <v>0</v>
      </c>
      <c r="CE1749" s="96" t="n">
        <v>0</v>
      </c>
      <c r="CF1749" s="96" t="n">
        <v>0</v>
      </c>
      <c r="CG1749" s="96" t="n">
        <v>9.7226757E-008</v>
      </c>
      <c r="CH1749" s="96" t="n">
        <v>1.8411522E-006</v>
      </c>
      <c r="CI1749" s="96" t="n">
        <v>1.1891448E-013</v>
      </c>
      <c r="CJ1749" s="96" t="n">
        <v>0</v>
      </c>
      <c r="CL1749" s="155" t="n">
        <v>0</v>
      </c>
      <c r="CM1749" s="155" t="n">
        <v>0.058591532</v>
      </c>
      <c r="CN1749" s="156" t="n">
        <v>0</v>
      </c>
      <c r="CO1749" s="155" t="n">
        <v>6.8428922E-005</v>
      </c>
      <c r="CP1749" s="155" t="n">
        <v>0</v>
      </c>
      <c r="CQ1749" s="155" t="n">
        <v>0</v>
      </c>
      <c r="CR1749" s="155" t="n">
        <v>6.9748731E-006</v>
      </c>
      <c r="CS1749" s="155" t="n">
        <v>0</v>
      </c>
      <c r="CT1749" s="155" t="n">
        <v>0</v>
      </c>
      <c r="CU1749" s="155" t="n">
        <v>0</v>
      </c>
    </row>
    <row r="1750" customFormat="false" ht="13.8" hidden="false" customHeight="false" outlineLevel="0" collapsed="false">
      <c r="A1750" s="0" t="s">
        <v>2637</v>
      </c>
      <c r="B1750" s="26" t="s">
        <v>2584</v>
      </c>
      <c r="C1750" s="88" t="str">
        <f aca="false">MID(A1750,1,12)</f>
        <v>C.060.10.403</v>
      </c>
      <c r="D1750" s="2" t="s">
        <v>2625</v>
      </c>
      <c r="E1750" s="115" t="s">
        <v>1047</v>
      </c>
      <c r="F1750" s="91" t="str">
        <f aca="false">MID(A1750, 21,85)</f>
        <v>Delivery Van Electric on road (per km) max. 13-18.5 m3 1350-2550 kg ex batteries</v>
      </c>
      <c r="G1750" s="133" t="n">
        <f aca="false">H1750+I1750+J1750+K1750</f>
        <v>0.01884079989</v>
      </c>
      <c r="H1750" s="149" t="n">
        <f aca="false">N1750+O1750+P1750+Q1750</f>
        <v>0.00068879908</v>
      </c>
      <c r="I1750" s="149" t="n">
        <f aca="false">L1750+M1750+R1750+V1750+T1750</f>
        <v>0.00141534728</v>
      </c>
      <c r="J1750" s="150" t="n">
        <f aca="false">S1750+U1750+W1750+X1750</f>
        <v>0.00641790153</v>
      </c>
      <c r="K1750" s="149" t="n">
        <v>0.010318752</v>
      </c>
      <c r="L1750" s="130" t="n">
        <v>0.00080514384</v>
      </c>
      <c r="M1750" s="130" t="n">
        <v>0.00061020344</v>
      </c>
      <c r="N1750" s="157" t="n">
        <v>0.00055729692</v>
      </c>
      <c r="O1750" s="157" t="n">
        <v>0.00013150216</v>
      </c>
      <c r="P1750" s="157" t="n">
        <v>0</v>
      </c>
      <c r="Q1750" s="157" t="n">
        <v>0</v>
      </c>
      <c r="R1750" s="157" t="n">
        <v>0</v>
      </c>
      <c r="S1750" s="157" t="n">
        <v>0.00011009663</v>
      </c>
      <c r="T1750" s="157" t="n">
        <v>0</v>
      </c>
      <c r="U1750" s="130" t="n">
        <v>0.0063078049</v>
      </c>
      <c r="V1750" s="157" t="n">
        <v>0</v>
      </c>
      <c r="W1750" s="157" t="n">
        <v>0</v>
      </c>
      <c r="X1750" s="130" t="n">
        <v>0</v>
      </c>
      <c r="Z1750" s="151" t="n">
        <f aca="false">K1750/0.15</f>
        <v>0.06879168</v>
      </c>
      <c r="AB1750" s="133" t="n">
        <f aca="false">K1750</f>
        <v>0.010318752</v>
      </c>
      <c r="AC1750" s="133" t="n">
        <f aca="false">L1750+M1750+N1750+O1750+P1750+Q1750+R1750</f>
        <v>0.00210414636</v>
      </c>
      <c r="AD1750" s="133" t="n">
        <f aca="false">L1750+M1750+R1750+W1750</f>
        <v>0.00141534728</v>
      </c>
      <c r="AE1750" s="133" t="n">
        <f aca="false">V1750+L1750+M1750+R1750+T1750</f>
        <v>0.00141534728</v>
      </c>
      <c r="AF1750" s="133" t="n">
        <f aca="false">S1750+U1750+X1750</f>
        <v>0.00641790153</v>
      </c>
      <c r="AH1750" s="0" t="n">
        <v>2.4054406</v>
      </c>
      <c r="AI1750" s="96" t="n">
        <v>0.88261218</v>
      </c>
      <c r="AJ1750" s="96" t="n">
        <v>0.87391656</v>
      </c>
      <c r="AK1750" s="96" t="n">
        <v>0</v>
      </c>
      <c r="AL1750" s="96" t="n">
        <v>0.21131723</v>
      </c>
      <c r="AM1750" s="96" t="n">
        <v>0.30125935</v>
      </c>
      <c r="AN1750" s="96" t="n">
        <v>0.13633527</v>
      </c>
      <c r="AP1750" s="95" t="n">
        <v>0.0014362397</v>
      </c>
      <c r="AQ1750" s="95" t="n">
        <v>0.0013433823</v>
      </c>
      <c r="AR1750" s="95" t="n">
        <v>5.7611449E-005</v>
      </c>
      <c r="AS1750" s="95" t="n">
        <v>3.5245975E-005</v>
      </c>
      <c r="AT1750" s="152" t="n">
        <f aca="false">AW1750+AZ1750+BA1750+BB1750+BC1750+BK1750+BL1750+BP1750</f>
        <v>8.0538505101E-008</v>
      </c>
      <c r="AU1750" s="152" t="n">
        <f aca="false">AX1750+AY1750+BD1750+BE1750+BF1750+BG1750+BH1750+BI1750+BJ1750+BM1750+BQ1750+BR1750</f>
        <v>2.130600959633E-010</v>
      </c>
      <c r="AV1750" s="153" t="n">
        <f aca="false">BN1750+BO1750</f>
        <v>0.004936411066</v>
      </c>
      <c r="AW1750" s="154" t="n">
        <v>6.3838676E-008</v>
      </c>
      <c r="AX1750" s="154" t="n">
        <v>1.926167E-010</v>
      </c>
      <c r="AY1750" s="154" t="n">
        <v>5.2625633E-015</v>
      </c>
      <c r="AZ1750" s="154" t="n">
        <v>0</v>
      </c>
      <c r="BA1750" s="154" t="n">
        <v>0</v>
      </c>
      <c r="BB1750" s="154" t="n">
        <v>1.4934101E-011</v>
      </c>
      <c r="BC1750" s="154" t="n">
        <v>1.6684895E-008</v>
      </c>
      <c r="BD1750" s="154" t="n">
        <v>3.4057034E-012</v>
      </c>
      <c r="BE1750" s="154" t="n">
        <v>1.703243E-011</v>
      </c>
      <c r="BF1750" s="154" t="n">
        <v>0</v>
      </c>
      <c r="BG1750" s="154" t="n">
        <v>0</v>
      </c>
      <c r="BH1750" s="154" t="n">
        <v>0</v>
      </c>
      <c r="BI1750" s="154" t="n">
        <v>0</v>
      </c>
      <c r="BJ1750" s="154" t="n">
        <v>0</v>
      </c>
      <c r="BK1750" s="154" t="n">
        <v>0</v>
      </c>
      <c r="BL1750" s="154" t="n">
        <v>0</v>
      </c>
      <c r="BM1750" s="154" t="n">
        <v>0</v>
      </c>
      <c r="BN1750" s="154" t="n">
        <v>1.3318466E-005</v>
      </c>
      <c r="BO1750" s="154" t="n">
        <v>0.0049230926</v>
      </c>
      <c r="BP1750" s="154" t="n">
        <v>0</v>
      </c>
      <c r="BQ1750" s="154" t="n">
        <v>0</v>
      </c>
      <c r="BR1750" s="154" t="n">
        <v>0</v>
      </c>
      <c r="BT1750" s="96" t="n">
        <v>4.526859E-006</v>
      </c>
      <c r="BU1750" s="96" t="n">
        <v>1.1742672E-007</v>
      </c>
      <c r="BV1750" s="96" t="n">
        <v>1.9180945E-006</v>
      </c>
      <c r="BW1750" s="96" t="n">
        <v>2.6532192E-010</v>
      </c>
      <c r="BX1750" s="96" t="n">
        <v>2.144334E-007</v>
      </c>
      <c r="BY1750" s="96" t="n">
        <v>0</v>
      </c>
      <c r="BZ1750" s="96" t="n">
        <v>0</v>
      </c>
      <c r="CA1750" s="96" t="n">
        <v>0</v>
      </c>
      <c r="CB1750" s="96" t="n">
        <v>0</v>
      </c>
      <c r="CC1750" s="96" t="n">
        <v>8.0936898E-010</v>
      </c>
      <c r="CD1750" s="96" t="n">
        <v>0</v>
      </c>
      <c r="CE1750" s="96" t="n">
        <v>0</v>
      </c>
      <c r="CF1750" s="96" t="n">
        <v>0</v>
      </c>
      <c r="CG1750" s="96" t="n">
        <v>1.1415287E-007</v>
      </c>
      <c r="CH1750" s="96" t="n">
        <v>2.1616767E-006</v>
      </c>
      <c r="CI1750" s="96" t="n">
        <v>1.3961619E-013</v>
      </c>
      <c r="CJ1750" s="96" t="n">
        <v>0</v>
      </c>
      <c r="CL1750" s="155" t="n">
        <v>0</v>
      </c>
      <c r="CM1750" s="155" t="n">
        <v>0.068791677</v>
      </c>
      <c r="CN1750" s="156" t="n">
        <v>0</v>
      </c>
      <c r="CO1750" s="155" t="n">
        <v>8.034165E-005</v>
      </c>
      <c r="CP1750" s="155" t="n">
        <v>0</v>
      </c>
      <c r="CQ1750" s="155" t="n">
        <v>0</v>
      </c>
      <c r="CR1750" s="155" t="n">
        <v>8.1891223E-006</v>
      </c>
      <c r="CS1750" s="155" t="n">
        <v>0</v>
      </c>
      <c r="CT1750" s="155" t="n">
        <v>0</v>
      </c>
      <c r="CU1750" s="155" t="n">
        <v>0</v>
      </c>
    </row>
    <row r="1751" customFormat="false" ht="13.8" hidden="false" customHeight="false" outlineLevel="0" collapsed="false">
      <c r="B1751" s="26"/>
      <c r="C1751" s="88"/>
      <c r="D1751" s="3" t="s">
        <v>2638</v>
      </c>
      <c r="E1751" s="115"/>
      <c r="J1751" s="158"/>
      <c r="N1751" s="102"/>
      <c r="O1751" s="102"/>
      <c r="P1751" s="102"/>
      <c r="Q1751" s="102"/>
      <c r="R1751" s="102"/>
      <c r="S1751" s="102"/>
      <c r="T1751" s="102"/>
      <c r="V1751" s="102"/>
      <c r="W1751" s="102"/>
      <c r="AT1751" s="102"/>
      <c r="AU1751" s="102"/>
      <c r="AV1751" s="159"/>
      <c r="CN1751" s="160"/>
    </row>
    <row r="1752" customFormat="false" ht="13.8" hidden="false" customHeight="false" outlineLevel="0" collapsed="false">
      <c r="A1752" s="0" t="s">
        <v>2639</v>
      </c>
      <c r="B1752" s="26" t="s">
        <v>2584</v>
      </c>
      <c r="C1752" s="88" t="str">
        <f aca="false">MID(A1752,1,12)</f>
        <v>C.070.01.101</v>
      </c>
      <c r="D1752" s="2" t="s">
        <v>2638</v>
      </c>
      <c r="E1752" s="115" t="s">
        <v>2585</v>
      </c>
      <c r="F1752" s="91" t="str">
        <f aca="false">MID(A1752, 21,85)</f>
        <v>Barge 1475 dwt</v>
      </c>
      <c r="G1752" s="133" t="n">
        <f aca="false">H1752+I1752+J1752+K1752</f>
        <v>0.0052621965964</v>
      </c>
      <c r="H1752" s="149" t="n">
        <f aca="false">N1752+O1752+P1752+Q1752</f>
        <v>0.0001283414028</v>
      </c>
      <c r="I1752" s="149" t="n">
        <f aca="false">L1752+M1752+R1752+V1752+T1752</f>
        <v>0.0003810990736</v>
      </c>
      <c r="J1752" s="150" t="n">
        <f aca="false">S1752+U1752+W1752+X1752</f>
        <v>0.00173217302</v>
      </c>
      <c r="K1752" s="149" t="n">
        <v>0.0030205831</v>
      </c>
      <c r="L1752" s="130" t="n">
        <v>0.00021727971</v>
      </c>
      <c r="M1752" s="130" t="n">
        <v>0.00010768664</v>
      </c>
      <c r="N1752" s="157" t="n">
        <v>6.4643797E-005</v>
      </c>
      <c r="O1752" s="157" t="n">
        <v>7.4904081E-006</v>
      </c>
      <c r="P1752" s="157" t="n">
        <v>1.6637957E-006</v>
      </c>
      <c r="Q1752" s="157" t="n">
        <v>5.4543402E-005</v>
      </c>
      <c r="R1752" s="157" t="n">
        <v>4.616447E-005</v>
      </c>
      <c r="S1752" s="157" t="n">
        <v>1.45632E-006</v>
      </c>
      <c r="T1752" s="157" t="n">
        <v>0</v>
      </c>
      <c r="U1752" s="157" t="n">
        <v>0.0017307167</v>
      </c>
      <c r="V1752" s="157" t="n">
        <v>9.9682536E-006</v>
      </c>
      <c r="W1752" s="157" t="n">
        <v>0</v>
      </c>
      <c r="X1752" s="130" t="n">
        <v>0</v>
      </c>
      <c r="Z1752" s="151" t="n">
        <f aca="false">K1752/0.15</f>
        <v>0.0201372206666667</v>
      </c>
      <c r="AB1752" s="133" t="n">
        <f aca="false">K1752</f>
        <v>0.0030205831</v>
      </c>
      <c r="AC1752" s="133" t="n">
        <f aca="false">L1752+M1752+N1752+O1752+P1752+Q1752+R1752</f>
        <v>0.0004994722228</v>
      </c>
      <c r="AD1752" s="133" t="n">
        <f aca="false">L1752+M1752+R1752+W1752</f>
        <v>0.00037113082</v>
      </c>
      <c r="AE1752" s="133" t="n">
        <f aca="false">V1752+L1752+M1752+R1752+T1752</f>
        <v>0.0003810990736</v>
      </c>
      <c r="AF1752" s="133" t="n">
        <f aca="false">S1752+U1752+X1752</f>
        <v>0.00173217302</v>
      </c>
      <c r="AH1752" s="0" t="n">
        <v>0.31299712</v>
      </c>
      <c r="AI1752" s="96" t="n">
        <v>0.30338009</v>
      </c>
      <c r="AJ1752" s="96" t="n">
        <v>0.00091016831</v>
      </c>
      <c r="AK1752" s="96" t="n">
        <v>0</v>
      </c>
      <c r="AL1752" s="96" t="n">
        <v>0</v>
      </c>
      <c r="AM1752" s="96" t="n">
        <v>0.008462519</v>
      </c>
      <c r="AN1752" s="96" t="n">
        <v>0.00024435102</v>
      </c>
      <c r="AP1752" s="95" t="n">
        <v>0.0004180938</v>
      </c>
      <c r="AQ1752" s="95" t="n">
        <v>0.00037982667</v>
      </c>
      <c r="AR1752" s="95" t="n">
        <v>1.6604913E-005</v>
      </c>
      <c r="AS1752" s="95" t="n">
        <v>2.1662211E-005</v>
      </c>
      <c r="AT1752" s="152" t="n">
        <f aca="false">AW1752+AZ1752+BA1752+BB1752+BC1752+BK1752+BL1752+BP1752</f>
        <v>2.277138286386E-008</v>
      </c>
      <c r="AU1752" s="152" t="n">
        <f aca="false">AX1752+AY1752+BD1752+BE1752+BF1752+BG1752+BH1752+BI1752+BJ1752+BM1752+BQ1752+BR1752</f>
        <v>6.140870148505E-011</v>
      </c>
      <c r="AV1752" s="153" t="n">
        <f aca="false">BN1752+BO1752</f>
        <v>0.00303392308278</v>
      </c>
      <c r="AW1752" s="154" t="n">
        <v>1.868734E-008</v>
      </c>
      <c r="AX1752" s="154" t="n">
        <v>5.6384217E-011</v>
      </c>
      <c r="AY1752" s="154" t="n">
        <v>1.5404974E-015</v>
      </c>
      <c r="AZ1752" s="154" t="n">
        <v>0</v>
      </c>
      <c r="BA1752" s="154" t="n">
        <v>0</v>
      </c>
      <c r="BB1752" s="154" t="n">
        <v>1.7322847E-012</v>
      </c>
      <c r="BC1752" s="154" t="n">
        <v>4.0634997E-009</v>
      </c>
      <c r="BD1752" s="154" t="n">
        <v>3.9504542E-013</v>
      </c>
      <c r="BE1752" s="154" t="n">
        <v>4.5964475E-012</v>
      </c>
      <c r="BF1752" s="154" t="n">
        <v>0</v>
      </c>
      <c r="BG1752" s="154" t="n">
        <v>0</v>
      </c>
      <c r="BH1752" s="154" t="n">
        <v>3.1072552E-014</v>
      </c>
      <c r="BI1752" s="154" t="n">
        <v>2.7859999E-016</v>
      </c>
      <c r="BJ1752" s="154" t="n">
        <v>9.991566E-017</v>
      </c>
      <c r="BK1752" s="154" t="n">
        <v>7.6087216E-013</v>
      </c>
      <c r="BL1752" s="154" t="n">
        <v>1.8050007E-011</v>
      </c>
      <c r="BM1752" s="154" t="n">
        <v>0</v>
      </c>
      <c r="BN1752" s="154" t="n">
        <v>1.2218278E-007</v>
      </c>
      <c r="BO1752" s="154" t="n">
        <v>0.0030338009</v>
      </c>
      <c r="BP1752" s="154" t="n">
        <v>0</v>
      </c>
      <c r="BQ1752" s="154" t="n">
        <v>0</v>
      </c>
      <c r="BR1752" s="154" t="n">
        <v>0</v>
      </c>
      <c r="BT1752" s="96" t="n">
        <v>1.0595048E-006</v>
      </c>
      <c r="BU1752" s="96" t="n">
        <v>3.1689298E-008</v>
      </c>
      <c r="BV1752" s="96" t="n">
        <v>5.6147914E-007</v>
      </c>
      <c r="BW1752" s="96" t="n">
        <v>5.4491013E-009</v>
      </c>
      <c r="BX1752" s="96" t="n">
        <v>3.280808E-008</v>
      </c>
      <c r="BY1752" s="96" t="n">
        <v>0</v>
      </c>
      <c r="BZ1752" s="96" t="n">
        <v>0</v>
      </c>
      <c r="CA1752" s="96" t="n">
        <v>0</v>
      </c>
      <c r="CB1752" s="96" t="n">
        <v>4.917962E-009</v>
      </c>
      <c r="CC1752" s="96" t="n">
        <v>3.7771715E-008</v>
      </c>
      <c r="CD1752" s="96" t="n">
        <v>0</v>
      </c>
      <c r="CE1752" s="96" t="n">
        <v>0</v>
      </c>
      <c r="CF1752" s="96" t="n">
        <v>0</v>
      </c>
      <c r="CG1752" s="96" t="n">
        <v>1.4414065E-008</v>
      </c>
      <c r="CH1752" s="96" t="n">
        <v>3.7097548E-007</v>
      </c>
      <c r="CI1752" s="96" t="n">
        <v>2.0503985E-017</v>
      </c>
      <c r="CJ1752" s="96" t="n">
        <v>0</v>
      </c>
      <c r="CL1752" s="155" t="n">
        <v>0</v>
      </c>
      <c r="CM1752" s="155" t="n">
        <v>0.02013722</v>
      </c>
      <c r="CN1752" s="156" t="n">
        <v>0</v>
      </c>
      <c r="CO1752" s="155" t="n">
        <v>2.1681356E-005</v>
      </c>
      <c r="CP1752" s="155" t="n">
        <v>1.4025716E-011</v>
      </c>
      <c r="CQ1752" s="155" t="n">
        <v>1.6626766E-009</v>
      </c>
      <c r="CR1752" s="155" t="n">
        <v>1.5117647E-006</v>
      </c>
      <c r="CS1752" s="155" t="n">
        <v>0.00025415185</v>
      </c>
      <c r="CT1752" s="155" t="n">
        <v>0</v>
      </c>
      <c r="CU1752" s="155" t="n">
        <v>0</v>
      </c>
    </row>
    <row r="1753" customFormat="false" ht="13.8" hidden="false" customHeight="false" outlineLevel="0" collapsed="false">
      <c r="A1753" s="0" t="s">
        <v>2640</v>
      </c>
      <c r="B1753" s="26" t="s">
        <v>2584</v>
      </c>
      <c r="C1753" s="88" t="str">
        <f aca="false">MID(A1753,1,12)</f>
        <v>C.070.01.102</v>
      </c>
      <c r="D1753" s="2" t="s">
        <v>2638</v>
      </c>
      <c r="E1753" s="115" t="s">
        <v>2585</v>
      </c>
      <c r="F1753" s="91" t="str">
        <f aca="false">MID(A1753, 21,85)</f>
        <v>Bulk carrier Handysize dwt 16.383   12.5 knots</v>
      </c>
      <c r="G1753" s="133" t="n">
        <f aca="false">H1753+I1753+J1753+K1753</f>
        <v>0.0015085797216505</v>
      </c>
      <c r="H1753" s="149" t="n">
        <f aca="false">N1753+O1753+P1753+Q1753</f>
        <v>1.6736020056E-005</v>
      </c>
      <c r="I1753" s="149" t="n">
        <f aca="false">L1753+M1753+R1753+V1753+T1753</f>
        <v>0.0001936974059245</v>
      </c>
      <c r="J1753" s="150" t="n">
        <f aca="false">S1753+U1753+W1753+X1753</f>
        <v>0.00047512774567</v>
      </c>
      <c r="K1753" s="149" t="n">
        <v>0.00082301855</v>
      </c>
      <c r="L1753" s="130" t="n">
        <v>0.00018205974</v>
      </c>
      <c r="M1753" s="157" t="n">
        <v>1.1617374E-005</v>
      </c>
      <c r="N1753" s="157" t="n">
        <v>1.4715391E-005</v>
      </c>
      <c r="O1753" s="157" t="n">
        <v>1.5385312E-006</v>
      </c>
      <c r="P1753" s="157" t="n">
        <v>7.0072106E-008</v>
      </c>
      <c r="Q1753" s="157" t="n">
        <v>4.1202575E-007</v>
      </c>
      <c r="R1753" s="157" t="n">
        <v>1.0489217E-008</v>
      </c>
      <c r="S1753" s="157" t="n">
        <v>3.1467567E-007</v>
      </c>
      <c r="T1753" s="157" t="n">
        <v>0</v>
      </c>
      <c r="U1753" s="157" t="n">
        <v>0.00047481307</v>
      </c>
      <c r="V1753" s="157" t="n">
        <v>9.8027075E-009</v>
      </c>
      <c r="W1753" s="157" t="n">
        <v>0</v>
      </c>
      <c r="X1753" s="130" t="n">
        <v>0</v>
      </c>
      <c r="Z1753" s="151" t="n">
        <f aca="false">K1753/0.15</f>
        <v>0.00548679033333333</v>
      </c>
      <c r="AB1753" s="133" t="n">
        <f aca="false">K1753</f>
        <v>0.00082301855</v>
      </c>
      <c r="AC1753" s="133" t="n">
        <f aca="false">L1753+M1753+N1753+O1753+P1753+Q1753+R1753</f>
        <v>0.000210423623273</v>
      </c>
      <c r="AD1753" s="133" t="n">
        <f aca="false">L1753+M1753+R1753+W1753</f>
        <v>0.000193687603217</v>
      </c>
      <c r="AE1753" s="133" t="n">
        <f aca="false">V1753+L1753+M1753+R1753+T1753</f>
        <v>0.0001936974059245</v>
      </c>
      <c r="AF1753" s="133" t="n">
        <f aca="false">S1753+U1753+X1753</f>
        <v>0.00047512774567</v>
      </c>
      <c r="AH1753" s="0" t="n">
        <v>0.072066036</v>
      </c>
      <c r="AI1753" s="96" t="n">
        <v>0.071714288</v>
      </c>
      <c r="AJ1753" s="96" t="n">
        <v>0.00024408008</v>
      </c>
      <c r="AK1753" s="96" t="n">
        <v>0</v>
      </c>
      <c r="AL1753" s="96" t="n">
        <v>0</v>
      </c>
      <c r="AM1753" s="96" t="n">
        <v>4.7575255E-005</v>
      </c>
      <c r="AN1753" s="96" t="n">
        <v>6.0092563E-005</v>
      </c>
      <c r="AP1753" s="95" t="n">
        <v>0.0001507457</v>
      </c>
      <c r="AQ1753" s="95" t="n">
        <v>0.00014049221</v>
      </c>
      <c r="AR1753" s="95" t="n">
        <v>5.2228607E-006</v>
      </c>
      <c r="AS1753" s="95" t="n">
        <v>5.0306292E-006</v>
      </c>
      <c r="AT1753" s="152" t="n">
        <f aca="false">AW1753+AZ1753+BA1753+BB1753+BC1753+BK1753+BL1753+BP1753</f>
        <v>8.422794474248E-009</v>
      </c>
      <c r="AU1753" s="152" t="n">
        <f aca="false">AX1753+AY1753+BD1753+BE1753+BF1753+BG1753+BH1753+BI1753+BJ1753+BM1753+BQ1753+BR1753</f>
        <v>1.931531322979E-011</v>
      </c>
      <c r="AV1753" s="153" t="n">
        <f aca="false">BN1753+BO1753</f>
        <v>0.000704569911803</v>
      </c>
      <c r="AW1753" s="154" t="n">
        <v>5.0917414E-009</v>
      </c>
      <c r="AX1753" s="154" t="n">
        <v>1.5363013E-011</v>
      </c>
      <c r="AY1753" s="154" t="n">
        <v>4.1973946E-016</v>
      </c>
      <c r="AZ1753" s="154" t="n">
        <v>0</v>
      </c>
      <c r="BA1753" s="154" t="n">
        <v>0</v>
      </c>
      <c r="BB1753" s="154" t="n">
        <v>3.9433401E-013</v>
      </c>
      <c r="BC1753" s="154" t="n">
        <v>3.3305117E-009</v>
      </c>
      <c r="BD1753" s="154" t="n">
        <v>8.992739E-014</v>
      </c>
      <c r="BE1753" s="154" t="n">
        <v>3.8513861E-012</v>
      </c>
      <c r="BF1753" s="154" t="n">
        <v>0</v>
      </c>
      <c r="BG1753" s="154" t="n">
        <v>0</v>
      </c>
      <c r="BH1753" s="154" t="n">
        <v>2.3473083E-016</v>
      </c>
      <c r="BI1753" s="154" t="n">
        <v>8.7465335E-015</v>
      </c>
      <c r="BJ1753" s="154" t="n">
        <v>1.585736E-015</v>
      </c>
      <c r="BK1753" s="154" t="n">
        <v>1.1655718E-014</v>
      </c>
      <c r="BL1753" s="154" t="n">
        <v>1.3538452E-013</v>
      </c>
      <c r="BM1753" s="154" t="n">
        <v>0</v>
      </c>
      <c r="BN1753" s="154" t="n">
        <v>2.8941803E-008</v>
      </c>
      <c r="BO1753" s="154" t="n">
        <v>0.00070454097</v>
      </c>
      <c r="BP1753" s="154" t="n">
        <v>0</v>
      </c>
      <c r="BQ1753" s="154" t="n">
        <v>0</v>
      </c>
      <c r="BR1753" s="154" t="n">
        <v>0</v>
      </c>
      <c r="BT1753" s="96" t="n">
        <v>2.943638E-007</v>
      </c>
      <c r="BU1753" s="96" t="n">
        <v>2.6552619E-008</v>
      </c>
      <c r="BV1753" s="96" t="n">
        <v>1.5298627E-007</v>
      </c>
      <c r="BW1753" s="96" t="n">
        <v>8.3180255E-012</v>
      </c>
      <c r="BX1753" s="96" t="n">
        <v>2.3249414E-008</v>
      </c>
      <c r="BY1753" s="96" t="n">
        <v>0</v>
      </c>
      <c r="BZ1753" s="96" t="n">
        <v>0</v>
      </c>
      <c r="CA1753" s="96" t="n">
        <v>0</v>
      </c>
      <c r="CB1753" s="96" t="n">
        <v>1.1393017E-010</v>
      </c>
      <c r="CC1753" s="96" t="n">
        <v>2.9401118E-010</v>
      </c>
      <c r="CD1753" s="96" t="n">
        <v>0</v>
      </c>
      <c r="CE1753" s="96" t="n">
        <v>0</v>
      </c>
      <c r="CF1753" s="96" t="n">
        <v>0</v>
      </c>
      <c r="CG1753" s="96" t="n">
        <v>4.5365413E-009</v>
      </c>
      <c r="CH1753" s="96" t="n">
        <v>8.6622691E-008</v>
      </c>
      <c r="CI1753" s="96" t="n">
        <v>4.4304172E-018</v>
      </c>
      <c r="CJ1753" s="96" t="n">
        <v>0</v>
      </c>
      <c r="CL1753" s="155" t="n">
        <v>0</v>
      </c>
      <c r="CM1753" s="155" t="n">
        <v>0.0054867903</v>
      </c>
      <c r="CN1753" s="156" t="n">
        <v>0</v>
      </c>
      <c r="CO1753" s="155" t="n">
        <v>1.8166915E-005</v>
      </c>
      <c r="CP1753" s="155" t="n">
        <v>1.0619881E-013</v>
      </c>
      <c r="CQ1753" s="155" t="n">
        <v>1.2550614E-011</v>
      </c>
      <c r="CR1753" s="155" t="n">
        <v>1.1485675E-006</v>
      </c>
      <c r="CS1753" s="155" t="n">
        <v>0.0043109681</v>
      </c>
      <c r="CT1753" s="155" t="n">
        <v>0</v>
      </c>
      <c r="CU1753" s="155" t="n">
        <v>0</v>
      </c>
    </row>
    <row r="1754" customFormat="false" ht="13.8" hidden="false" customHeight="false" outlineLevel="0" collapsed="false">
      <c r="A1754" s="0" t="s">
        <v>2641</v>
      </c>
      <c r="B1754" s="26" t="s">
        <v>2584</v>
      </c>
      <c r="C1754" s="88" t="str">
        <f aca="false">MID(A1754,1,12)</f>
        <v>C.070.01.103</v>
      </c>
      <c r="D1754" s="2" t="s">
        <v>2638</v>
      </c>
      <c r="E1754" s="115" t="s">
        <v>2585</v>
      </c>
      <c r="F1754" s="91" t="str">
        <f aca="false">MID(A1754, 21,85)</f>
        <v>Bulk carrier Panamax</v>
      </c>
      <c r="G1754" s="133" t="n">
        <f aca="false">H1754+I1754+J1754+K1754</f>
        <v>0.0009038651036828</v>
      </c>
      <c r="H1754" s="149" t="n">
        <f aca="false">N1754+O1754+P1754+Q1754</f>
        <v>1.0027381742E-005</v>
      </c>
      <c r="I1754" s="149" t="n">
        <f aca="false">L1754+M1754+R1754+V1754+T1754</f>
        <v>0.0001160537441008</v>
      </c>
      <c r="J1754" s="150" t="n">
        <f aca="false">S1754+U1754+W1754+X1754</f>
        <v>0.00028467264784</v>
      </c>
      <c r="K1754" s="149" t="n">
        <v>0.00049311133</v>
      </c>
      <c r="L1754" s="130" t="n">
        <v>0.00010908104</v>
      </c>
      <c r="M1754" s="157" t="n">
        <v>6.9605462E-006</v>
      </c>
      <c r="N1754" s="157" t="n">
        <v>8.8167224E-006</v>
      </c>
      <c r="O1754" s="157" t="n">
        <v>9.2181055E-007</v>
      </c>
      <c r="P1754" s="157" t="n">
        <v>4.1983682E-008</v>
      </c>
      <c r="Q1754" s="157" t="n">
        <v>2.4686511E-007</v>
      </c>
      <c r="R1754" s="157" t="n">
        <v>6.2846114E-009</v>
      </c>
      <c r="S1754" s="157" t="n">
        <v>1.8853784E-007</v>
      </c>
      <c r="T1754" s="157" t="n">
        <v>0</v>
      </c>
      <c r="U1754" s="157" t="n">
        <v>0.00028448411</v>
      </c>
      <c r="V1754" s="157" t="n">
        <v>5.8732894E-009</v>
      </c>
      <c r="W1754" s="157" t="n">
        <v>0</v>
      </c>
      <c r="X1754" s="130" t="n">
        <v>0</v>
      </c>
      <c r="Z1754" s="151" t="n">
        <f aca="false">K1754/0.15</f>
        <v>0.00328740886666667</v>
      </c>
      <c r="AB1754" s="133" t="n">
        <f aca="false">K1754</f>
        <v>0.00049311133</v>
      </c>
      <c r="AC1754" s="133" t="n">
        <f aca="false">L1754+M1754+N1754+O1754+P1754+Q1754+R1754</f>
        <v>0.0001260752525534</v>
      </c>
      <c r="AD1754" s="133" t="n">
        <f aca="false">L1754+M1754+R1754+W1754</f>
        <v>0.0001160478708114</v>
      </c>
      <c r="AE1754" s="133" t="n">
        <f aca="false">V1754+L1754+M1754+R1754+T1754</f>
        <v>0.0001160537441008</v>
      </c>
      <c r="AF1754" s="133" t="n">
        <f aca="false">S1754+U1754+X1754</f>
        <v>0.00028467264784</v>
      </c>
      <c r="AH1754" s="0" t="n">
        <v>0.043178345</v>
      </c>
      <c r="AI1754" s="96" t="n">
        <v>0.042967595</v>
      </c>
      <c r="AJ1754" s="96" t="n">
        <v>0.00014624051</v>
      </c>
      <c r="AK1754" s="96" t="n">
        <v>0</v>
      </c>
      <c r="AL1754" s="96" t="n">
        <v>0</v>
      </c>
      <c r="AM1754" s="96" t="n">
        <v>2.8504701E-005</v>
      </c>
      <c r="AN1754" s="96" t="n">
        <v>3.6004442E-005</v>
      </c>
      <c r="AP1754" s="95" t="n">
        <v>9.0319244E-005</v>
      </c>
      <c r="AQ1754" s="95" t="n">
        <v>8.4175869E-005</v>
      </c>
      <c r="AR1754" s="95" t="n">
        <v>3.1292755E-006</v>
      </c>
      <c r="AS1754" s="95" t="n">
        <v>3.0141E-006</v>
      </c>
      <c r="AT1754" s="152" t="n">
        <f aca="false">AW1754+AZ1754+BA1754+BB1754+BC1754+BK1754+BL1754+BP1754</f>
        <v>5.0465148642273E-009</v>
      </c>
      <c r="AU1754" s="152" t="n">
        <f aca="false">AX1754+AY1754+BD1754+BE1754+BF1754+BG1754+BH1754+BI1754+BJ1754+BM1754+BQ1754+BR1754</f>
        <v>1.157276437203E-011</v>
      </c>
      <c r="AV1754" s="153" t="n">
        <f aca="false">BN1754+BO1754</f>
        <v>0.000422142860473</v>
      </c>
      <c r="AW1754" s="154" t="n">
        <v>3.0507154E-009</v>
      </c>
      <c r="AX1754" s="154" t="n">
        <v>9.2047448E-012</v>
      </c>
      <c r="AY1754" s="154" t="n">
        <v>2.5148678E-016</v>
      </c>
      <c r="AZ1754" s="154" t="n">
        <v>0</v>
      </c>
      <c r="BA1754" s="154" t="n">
        <v>0</v>
      </c>
      <c r="BB1754" s="154" t="n">
        <v>2.3626511E-013</v>
      </c>
      <c r="BC1754" s="154" t="n">
        <v>1.9954751E-009</v>
      </c>
      <c r="BD1754" s="154" t="n">
        <v>5.387997E-014</v>
      </c>
      <c r="BE1754" s="154" t="n">
        <v>2.3075569E-012</v>
      </c>
      <c r="BF1754" s="154" t="n">
        <v>0</v>
      </c>
      <c r="BG1754" s="154" t="n">
        <v>0</v>
      </c>
      <c r="BH1754" s="154" t="n">
        <v>1.4063891E-016</v>
      </c>
      <c r="BI1754" s="154" t="n">
        <v>5.2404831E-015</v>
      </c>
      <c r="BJ1754" s="154" t="n">
        <v>9.5009324E-016</v>
      </c>
      <c r="BK1754" s="154" t="n">
        <v>6.9835203E-015</v>
      </c>
      <c r="BL1754" s="154" t="n">
        <v>8.1115597E-014</v>
      </c>
      <c r="BM1754" s="154" t="n">
        <v>0</v>
      </c>
      <c r="BN1754" s="154" t="n">
        <v>1.7340473E-008</v>
      </c>
      <c r="BO1754" s="154" t="n">
        <v>0.00042212552</v>
      </c>
      <c r="BP1754" s="154" t="n">
        <v>0</v>
      </c>
      <c r="BQ1754" s="154" t="n">
        <v>0</v>
      </c>
      <c r="BR1754" s="154" t="n">
        <v>0</v>
      </c>
      <c r="BT1754" s="96" t="n">
        <v>1.7636799E-007</v>
      </c>
      <c r="BU1754" s="96" t="n">
        <v>1.5908994E-008</v>
      </c>
      <c r="BV1754" s="96" t="n">
        <v>9.1661682E-008</v>
      </c>
      <c r="BW1754" s="96" t="n">
        <v>4.9837426E-012</v>
      </c>
      <c r="BX1754" s="96" t="n">
        <v>1.392988E-008</v>
      </c>
      <c r="BY1754" s="96" t="n">
        <v>0</v>
      </c>
      <c r="BZ1754" s="96" t="n">
        <v>0</v>
      </c>
      <c r="CA1754" s="96" t="n">
        <v>0</v>
      </c>
      <c r="CB1754" s="96" t="n">
        <v>6.8261227E-011</v>
      </c>
      <c r="CC1754" s="96" t="n">
        <v>1.7615671E-010</v>
      </c>
      <c r="CD1754" s="96" t="n">
        <v>0</v>
      </c>
      <c r="CE1754" s="96" t="n">
        <v>0</v>
      </c>
      <c r="CF1754" s="96" t="n">
        <v>0</v>
      </c>
      <c r="CG1754" s="96" t="n">
        <v>2.7180674E-009</v>
      </c>
      <c r="CH1754" s="96" t="n">
        <v>5.189996E-008</v>
      </c>
      <c r="CI1754" s="96" t="n">
        <v>2.6544832E-018</v>
      </c>
      <c r="CJ1754" s="96" t="n">
        <v>0</v>
      </c>
      <c r="CL1754" s="155" t="n">
        <v>0</v>
      </c>
      <c r="CM1754" s="155" t="n">
        <v>0.0032874089</v>
      </c>
      <c r="CN1754" s="156" t="n">
        <v>0</v>
      </c>
      <c r="CO1754" s="155" t="n">
        <v>1.0884702E-005</v>
      </c>
      <c r="CP1754" s="155" t="n">
        <v>6.3628989E-014</v>
      </c>
      <c r="CQ1754" s="155" t="n">
        <v>7.5196971E-012</v>
      </c>
      <c r="CR1754" s="155" t="n">
        <v>6.8816392E-007</v>
      </c>
      <c r="CS1754" s="155" t="n">
        <v>0.0025829153</v>
      </c>
      <c r="CT1754" s="155" t="n">
        <v>0</v>
      </c>
      <c r="CU1754" s="155" t="n">
        <v>0</v>
      </c>
    </row>
    <row r="1755" customFormat="false" ht="13.8" hidden="false" customHeight="false" outlineLevel="0" collapsed="false">
      <c r="A1755" s="0" t="s">
        <v>2642</v>
      </c>
      <c r="B1755" s="26" t="s">
        <v>2584</v>
      </c>
      <c r="C1755" s="88" t="str">
        <f aca="false">MID(A1755,1,12)</f>
        <v>C.070.01.104</v>
      </c>
      <c r="D1755" s="2" t="s">
        <v>2638</v>
      </c>
      <c r="E1755" s="115" t="s">
        <v>2585</v>
      </c>
      <c r="F1755" s="91" t="str">
        <f aca="false">MID(A1755, 21,85)</f>
        <v>Coaster Class A (coast US and North and Baltic sea)</v>
      </c>
      <c r="G1755" s="133" t="n">
        <f aca="false">H1755+I1755+J1755+K1755</f>
        <v>0.003539149666545</v>
      </c>
      <c r="H1755" s="149" t="n">
        <f aca="false">N1755+O1755+P1755+Q1755</f>
        <v>3.926294277E-005</v>
      </c>
      <c r="I1755" s="149" t="n">
        <f aca="false">L1755+M1755+R1755+V1755+T1755</f>
        <v>0.000454416890145</v>
      </c>
      <c r="J1755" s="150" t="n">
        <f aca="false">S1755+U1755+W1755+X1755</f>
        <v>0.00111465653363</v>
      </c>
      <c r="K1755" s="149" t="n">
        <v>0.0019308133</v>
      </c>
      <c r="L1755" s="130" t="n">
        <v>0.00042711476</v>
      </c>
      <c r="M1755" s="157" t="n">
        <v>2.7254525E-005</v>
      </c>
      <c r="N1755" s="157" t="n">
        <v>3.4522518E-005</v>
      </c>
      <c r="O1755" s="157" t="n">
        <v>3.6094163E-006</v>
      </c>
      <c r="P1755" s="157" t="n">
        <v>1.6439016E-007</v>
      </c>
      <c r="Q1755" s="157" t="n">
        <v>9.6661831E-007</v>
      </c>
      <c r="R1755" s="157" t="n">
        <v>2.4607853E-008</v>
      </c>
      <c r="S1755" s="157" t="n">
        <v>7.3823363E-007</v>
      </c>
      <c r="T1755" s="157" t="n">
        <v>0</v>
      </c>
      <c r="U1755" s="157" t="n">
        <v>0.0011139183</v>
      </c>
      <c r="V1755" s="157" t="n">
        <v>2.2997292E-008</v>
      </c>
      <c r="W1755" s="157" t="n">
        <v>0</v>
      </c>
      <c r="X1755" s="130" t="n">
        <v>0</v>
      </c>
      <c r="Z1755" s="151" t="n">
        <f aca="false">K1755/0.15</f>
        <v>0.0128720886666667</v>
      </c>
      <c r="AB1755" s="133" t="n">
        <f aca="false">K1755</f>
        <v>0.0019308133</v>
      </c>
      <c r="AC1755" s="133" t="n">
        <f aca="false">L1755+M1755+N1755+O1755+P1755+Q1755+R1755</f>
        <v>0.000493656835623</v>
      </c>
      <c r="AD1755" s="133" t="n">
        <f aca="false">L1755+M1755+R1755+W1755</f>
        <v>0.000454393892853</v>
      </c>
      <c r="AE1755" s="133" t="n">
        <f aca="false">V1755+L1755+M1755+R1755+T1755</f>
        <v>0.000454416890145</v>
      </c>
      <c r="AF1755" s="133" t="n">
        <f aca="false">S1755+U1755+X1755</f>
        <v>0.00111465653363</v>
      </c>
      <c r="AH1755" s="0" t="n">
        <v>0.16906795</v>
      </c>
      <c r="AI1755" s="96" t="n">
        <v>0.16824275</v>
      </c>
      <c r="AJ1755" s="96" t="n">
        <v>0.00057261537</v>
      </c>
      <c r="AK1755" s="96" t="n">
        <v>0</v>
      </c>
      <c r="AL1755" s="96" t="n">
        <v>0</v>
      </c>
      <c r="AM1755" s="96" t="n">
        <v>0.00011161223</v>
      </c>
      <c r="AN1755" s="96" t="n">
        <v>0.00014097801</v>
      </c>
      <c r="AP1755" s="95" t="n">
        <v>0.00035365158</v>
      </c>
      <c r="AQ1755" s="95" t="n">
        <v>0.00032959674</v>
      </c>
      <c r="AR1755" s="95" t="n">
        <v>1.2252906E-005</v>
      </c>
      <c r="AS1755" s="95" t="n">
        <v>1.1801928E-005</v>
      </c>
      <c r="AT1755" s="152" t="n">
        <f aca="false">AW1755+AZ1755+BA1755+BB1755+BC1755+BK1755+BL1755+BP1755</f>
        <v>1.9759996171752E-008</v>
      </c>
      <c r="AU1755" s="152" t="n">
        <f aca="false">AX1755+AY1755+BD1755+BE1755+BF1755+BG1755+BH1755+BI1755+BJ1755+BM1755+BQ1755+BR1755</f>
        <v>4.531400089898E-011</v>
      </c>
      <c r="AV1755" s="153" t="n">
        <f aca="false">BN1755+BO1755</f>
        <v>0.001652931097885</v>
      </c>
      <c r="AW1755" s="154" t="n">
        <v>1.1945298E-008</v>
      </c>
      <c r="AX1755" s="154" t="n">
        <v>3.6041848E-011</v>
      </c>
      <c r="AY1755" s="154" t="n">
        <v>9.8471479E-016</v>
      </c>
      <c r="AZ1755" s="154" t="n">
        <v>0</v>
      </c>
      <c r="BA1755" s="154" t="n">
        <v>0</v>
      </c>
      <c r="BB1755" s="154" t="n">
        <v>9.2511324E-013</v>
      </c>
      <c r="BC1755" s="154" t="n">
        <v>7.8134281E-009</v>
      </c>
      <c r="BD1755" s="154" t="n">
        <v>2.1097095E-013</v>
      </c>
      <c r="BE1755" s="154" t="n">
        <v>9.0354069E-012</v>
      </c>
      <c r="BF1755" s="154" t="n">
        <v>0</v>
      </c>
      <c r="BG1755" s="154" t="n">
        <v>0</v>
      </c>
      <c r="BH1755" s="154" t="n">
        <v>5.5068189E-016</v>
      </c>
      <c r="BI1755" s="154" t="n">
        <v>2.0519493E-014</v>
      </c>
      <c r="BJ1755" s="154" t="n">
        <v>3.7201593E-015</v>
      </c>
      <c r="BK1755" s="154" t="n">
        <v>2.7344482E-014</v>
      </c>
      <c r="BL1755" s="154" t="n">
        <v>3.1761403E-013</v>
      </c>
      <c r="BM1755" s="154" t="n">
        <v>0</v>
      </c>
      <c r="BN1755" s="154" t="n">
        <v>6.7897885E-008</v>
      </c>
      <c r="BO1755" s="154" t="n">
        <v>0.0016528632</v>
      </c>
      <c r="BP1755" s="154" t="n">
        <v>0</v>
      </c>
      <c r="BQ1755" s="154" t="n">
        <v>0</v>
      </c>
      <c r="BR1755" s="154" t="n">
        <v>0</v>
      </c>
      <c r="BT1755" s="96" t="n">
        <v>6.9058169E-007</v>
      </c>
      <c r="BU1755" s="96" t="n">
        <v>6.2292825E-008</v>
      </c>
      <c r="BV1755" s="96" t="n">
        <v>3.5890799E-007</v>
      </c>
      <c r="BW1755" s="96" t="n">
        <v>1.9514207E-011</v>
      </c>
      <c r="BX1755" s="96" t="n">
        <v>5.4543459E-008</v>
      </c>
      <c r="BY1755" s="96" t="n">
        <v>0</v>
      </c>
      <c r="BZ1755" s="96" t="n">
        <v>0</v>
      </c>
      <c r="CA1755" s="96" t="n">
        <v>0</v>
      </c>
      <c r="CB1755" s="96" t="n">
        <v>2.6728181E-010</v>
      </c>
      <c r="CC1755" s="96" t="n">
        <v>6.8975443E-010</v>
      </c>
      <c r="CD1755" s="96" t="n">
        <v>0</v>
      </c>
      <c r="CE1755" s="96" t="n">
        <v>0</v>
      </c>
      <c r="CF1755" s="96" t="n">
        <v>0</v>
      </c>
      <c r="CG1755" s="96" t="n">
        <v>1.0642791E-008</v>
      </c>
      <c r="CH1755" s="96" t="n">
        <v>2.0321807E-007</v>
      </c>
      <c r="CI1755" s="96" t="n">
        <v>1.0393822E-017</v>
      </c>
      <c r="CJ1755" s="96" t="n">
        <v>0</v>
      </c>
      <c r="CL1755" s="155" t="n">
        <v>0</v>
      </c>
      <c r="CM1755" s="155" t="n">
        <v>0.012872089</v>
      </c>
      <c r="CN1755" s="156" t="n">
        <v>0</v>
      </c>
      <c r="CO1755" s="155" t="n">
        <v>4.2619844E-005</v>
      </c>
      <c r="CP1755" s="155" t="n">
        <v>2.4914394E-013</v>
      </c>
      <c r="CQ1755" s="155" t="n">
        <v>2.9443921E-011</v>
      </c>
      <c r="CR1755" s="155" t="n">
        <v>2.6945559E-006</v>
      </c>
      <c r="CS1755" s="155" t="n">
        <v>0.010113593</v>
      </c>
      <c r="CT1755" s="155" t="n">
        <v>0</v>
      </c>
      <c r="CU1755" s="155" t="n">
        <v>0</v>
      </c>
    </row>
    <row r="1756" customFormat="false" ht="13.8" hidden="false" customHeight="false" outlineLevel="0" collapsed="false">
      <c r="A1756" s="0" t="s">
        <v>2643</v>
      </c>
      <c r="B1756" s="26" t="s">
        <v>2584</v>
      </c>
      <c r="C1756" s="88" t="str">
        <f aca="false">MID(A1756,1,12)</f>
        <v>C.070.01.105</v>
      </c>
      <c r="D1756" s="2" t="s">
        <v>2638</v>
      </c>
      <c r="E1756" s="115" t="s">
        <v>2585</v>
      </c>
      <c r="F1756" s="91" t="str">
        <f aca="false">MID(A1756, 21,85)</f>
        <v>Container feeder Handysize 1577 TEU 13  knots</v>
      </c>
      <c r="G1756" s="133" t="n">
        <f aca="false">H1756+I1756+J1756+K1756</f>
        <v>0.003090824313616</v>
      </c>
      <c r="H1756" s="149" t="n">
        <f aca="false">N1756+O1756+P1756+Q1756</f>
        <v>3.428927075E-005</v>
      </c>
      <c r="I1756" s="149" t="n">
        <f aca="false">L1756+M1756+R1756+V1756+T1756</f>
        <v>0.000396853175716</v>
      </c>
      <c r="J1756" s="150" t="n">
        <f aca="false">S1756+U1756+W1756+X1756</f>
        <v>0.00097345626715</v>
      </c>
      <c r="K1756" s="149" t="n">
        <v>0.0016862256</v>
      </c>
      <c r="L1756" s="130" t="n">
        <v>0.00037300957</v>
      </c>
      <c r="M1756" s="157" t="n">
        <v>2.3802031E-005</v>
      </c>
      <c r="N1756" s="157" t="n">
        <v>3.0149344E-005</v>
      </c>
      <c r="O1756" s="157" t="n">
        <v>3.1521899E-006</v>
      </c>
      <c r="P1756" s="157" t="n">
        <v>1.4356588E-007</v>
      </c>
      <c r="Q1756" s="157" t="n">
        <v>8.4417097E-007</v>
      </c>
      <c r="R1756" s="157" t="n">
        <v>2.1490629E-008</v>
      </c>
      <c r="S1756" s="157" t="n">
        <v>6.4471715E-007</v>
      </c>
      <c r="T1756" s="157" t="n">
        <v>0</v>
      </c>
      <c r="U1756" s="157" t="n">
        <v>0.00097281155</v>
      </c>
      <c r="V1756" s="157" t="n">
        <v>2.0084087E-008</v>
      </c>
      <c r="W1756" s="157" t="n">
        <v>0</v>
      </c>
      <c r="X1756" s="130" t="n">
        <v>0</v>
      </c>
      <c r="Z1756" s="151" t="n">
        <f aca="false">K1756/0.15</f>
        <v>0.011241504</v>
      </c>
      <c r="AB1756" s="133" t="n">
        <f aca="false">K1756</f>
        <v>0.0016862256</v>
      </c>
      <c r="AC1756" s="133" t="n">
        <f aca="false">L1756+M1756+N1756+O1756+P1756+Q1756+R1756</f>
        <v>0.000431122362379</v>
      </c>
      <c r="AD1756" s="133" t="n">
        <f aca="false">L1756+M1756+R1756+W1756</f>
        <v>0.000396833091629</v>
      </c>
      <c r="AE1756" s="133" t="n">
        <f aca="false">V1756+L1756+M1756+R1756+T1756</f>
        <v>0.000396853175716</v>
      </c>
      <c r="AF1756" s="133" t="n">
        <f aca="false">S1756+U1756+X1756</f>
        <v>0.00097345626715</v>
      </c>
      <c r="AH1756" s="0" t="n">
        <v>0.1476511</v>
      </c>
      <c r="AI1756" s="96" t="n">
        <v>0.14693043</v>
      </c>
      <c r="AJ1756" s="96" t="n">
        <v>0.00050007875</v>
      </c>
      <c r="AK1756" s="96" t="n">
        <v>0</v>
      </c>
      <c r="AL1756" s="96" t="n">
        <v>0</v>
      </c>
      <c r="AM1756" s="96" t="n">
        <v>9.7473639E-005</v>
      </c>
      <c r="AN1756" s="96" t="n">
        <v>0.00012311948</v>
      </c>
      <c r="AP1756" s="95" t="n">
        <v>0.00030885241</v>
      </c>
      <c r="AQ1756" s="95" t="n">
        <v>0.00028784474</v>
      </c>
      <c r="AR1756" s="95" t="n">
        <v>1.0700757E-005</v>
      </c>
      <c r="AS1756" s="95" t="n">
        <v>1.0306907E-005</v>
      </c>
      <c r="AT1756" s="152" t="n">
        <f aca="false">AW1756+AZ1756+BA1756+BB1756+BC1756+BK1756+BL1756+BP1756</f>
        <v>1.7256879484132E-008</v>
      </c>
      <c r="AU1756" s="152" t="n">
        <f aca="false">AX1756+AY1756+BD1756+BE1756+BF1756+BG1756+BH1756+BI1756+BJ1756+BM1756+BQ1756+BR1756</f>
        <v>3.957380465917E-011</v>
      </c>
      <c r="AV1756" s="153" t="n">
        <f aca="false">BN1756+BO1756</f>
        <v>0.001443544396853</v>
      </c>
      <c r="AW1756" s="154" t="n">
        <v>1.0432116E-008</v>
      </c>
      <c r="AX1756" s="154" t="n">
        <v>3.1476211E-011</v>
      </c>
      <c r="AY1756" s="154" t="n">
        <v>8.5997506E-016</v>
      </c>
      <c r="AZ1756" s="154" t="n">
        <v>0</v>
      </c>
      <c r="BA1756" s="154" t="n">
        <v>0</v>
      </c>
      <c r="BB1756" s="154" t="n">
        <v>8.0792359E-013</v>
      </c>
      <c r="BC1756" s="154" t="n">
        <v>6.8236543E-009</v>
      </c>
      <c r="BD1756" s="154" t="n">
        <v>1.8424599E-013</v>
      </c>
      <c r="BE1756" s="154" t="n">
        <v>7.8908377E-012</v>
      </c>
      <c r="BF1756" s="154" t="n">
        <v>0</v>
      </c>
      <c r="BG1756" s="154" t="n">
        <v>0</v>
      </c>
      <c r="BH1756" s="154" t="n">
        <v>4.8092371E-016</v>
      </c>
      <c r="BI1756" s="154" t="n">
        <v>1.7920166E-014</v>
      </c>
      <c r="BJ1756" s="154" t="n">
        <v>3.2489044E-015</v>
      </c>
      <c r="BK1756" s="154" t="n">
        <v>2.3880592E-014</v>
      </c>
      <c r="BL1756" s="154" t="n">
        <v>2.7737995E-013</v>
      </c>
      <c r="BM1756" s="154" t="n">
        <v>0</v>
      </c>
      <c r="BN1756" s="154" t="n">
        <v>5.9296853E-008</v>
      </c>
      <c r="BO1756" s="154" t="n">
        <v>0.0014434851</v>
      </c>
      <c r="BP1756" s="154" t="n">
        <v>0</v>
      </c>
      <c r="BQ1756" s="154" t="n">
        <v>0</v>
      </c>
      <c r="BR1756" s="154" t="n">
        <v>0</v>
      </c>
      <c r="BT1756" s="96" t="n">
        <v>6.0310156E-007</v>
      </c>
      <c r="BU1756" s="96" t="n">
        <v>5.4401819E-008</v>
      </c>
      <c r="BV1756" s="96" t="n">
        <v>3.1344296E-007</v>
      </c>
      <c r="BW1756" s="96" t="n">
        <v>1.7042225E-011</v>
      </c>
      <c r="BX1756" s="96" t="n">
        <v>4.7634112E-008</v>
      </c>
      <c r="BY1756" s="96" t="n">
        <v>0</v>
      </c>
      <c r="BZ1756" s="96" t="n">
        <v>0</v>
      </c>
      <c r="CA1756" s="96" t="n">
        <v>0</v>
      </c>
      <c r="CB1756" s="96" t="n">
        <v>2.3342362E-010</v>
      </c>
      <c r="CC1756" s="96" t="n">
        <v>6.023791E-010</v>
      </c>
      <c r="CD1756" s="96" t="n">
        <v>0</v>
      </c>
      <c r="CE1756" s="96" t="n">
        <v>0</v>
      </c>
      <c r="CF1756" s="96" t="n">
        <v>0</v>
      </c>
      <c r="CG1756" s="96" t="n">
        <v>9.2946047E-009</v>
      </c>
      <c r="CH1756" s="96" t="n">
        <v>1.7747522E-007</v>
      </c>
      <c r="CI1756" s="96" t="n">
        <v>9.0771745E-018</v>
      </c>
      <c r="CJ1756" s="96" t="n">
        <v>0</v>
      </c>
      <c r="CL1756" s="155" t="n">
        <v>0</v>
      </c>
      <c r="CM1756" s="155" t="n">
        <v>0.011241504</v>
      </c>
      <c r="CN1756" s="156" t="n">
        <v>0</v>
      </c>
      <c r="CO1756" s="155" t="n">
        <v>3.7220932E-005</v>
      </c>
      <c r="CP1756" s="155" t="n">
        <v>2.1758338E-013</v>
      </c>
      <c r="CQ1756" s="155" t="n">
        <v>2.5714083E-011</v>
      </c>
      <c r="CR1756" s="155" t="n">
        <v>2.3532203E-006</v>
      </c>
      <c r="CS1756" s="155" t="n">
        <v>0.0088324435</v>
      </c>
      <c r="CT1756" s="155" t="n">
        <v>0</v>
      </c>
      <c r="CU1756" s="155" t="n">
        <v>0</v>
      </c>
    </row>
    <row r="1757" customFormat="false" ht="13.8" hidden="false" customHeight="false" outlineLevel="0" collapsed="false">
      <c r="A1757" s="0" t="s">
        <v>2644</v>
      </c>
      <c r="B1757" s="26" t="s">
        <v>2584</v>
      </c>
      <c r="C1757" s="88" t="str">
        <f aca="false">MID(A1757,1,12)</f>
        <v>C.070.01.106</v>
      </c>
      <c r="D1757" s="2" t="s">
        <v>2638</v>
      </c>
      <c r="E1757" s="115" t="s">
        <v>2585</v>
      </c>
      <c r="F1757" s="91" t="str">
        <f aca="false">MID(A1757, 21,85)</f>
        <v>Container ship (min weight/volume ratio 0.41 ton/m3)</v>
      </c>
      <c r="G1757" s="133" t="n">
        <f aca="false">H1757+I1757+J1757+K1757</f>
        <v>0.0013129876462722</v>
      </c>
      <c r="H1757" s="149" t="n">
        <f aca="false">N1757+O1757+P1757+Q1757</f>
        <v>1.4566143269E-005</v>
      </c>
      <c r="I1757" s="149" t="n">
        <f aca="false">L1757+M1757+R1757+V1757+T1757</f>
        <v>0.0001685839360132</v>
      </c>
      <c r="J1757" s="150" t="n">
        <f aca="false">S1757+U1757+W1757+X1757</f>
        <v>0.00041352594699</v>
      </c>
      <c r="K1757" s="149" t="n">
        <v>0.00071631162</v>
      </c>
      <c r="L1757" s="130" t="n">
        <v>0.00015845513</v>
      </c>
      <c r="M1757" s="157" t="n">
        <v>1.0111145E-005</v>
      </c>
      <c r="N1757" s="157" t="n">
        <v>1.2807495E-005</v>
      </c>
      <c r="O1757" s="157" t="n">
        <v>1.3390559E-006</v>
      </c>
      <c r="P1757" s="157" t="n">
        <v>6.0987039E-008</v>
      </c>
      <c r="Q1757" s="157" t="n">
        <v>3.5860533E-007</v>
      </c>
      <c r="R1757" s="157" t="n">
        <v>9.1292573E-009</v>
      </c>
      <c r="S1757" s="157" t="n">
        <v>2.7387699E-007</v>
      </c>
      <c r="T1757" s="157" t="n">
        <v>0</v>
      </c>
      <c r="U1757" s="157" t="n">
        <v>0.00041325207</v>
      </c>
      <c r="V1757" s="157" t="n">
        <v>8.5317559E-009</v>
      </c>
      <c r="W1757" s="157" t="n">
        <v>0</v>
      </c>
      <c r="X1757" s="130" t="n">
        <v>0</v>
      </c>
      <c r="Z1757" s="151" t="n">
        <f aca="false">K1757/0.15</f>
        <v>0.0047754108</v>
      </c>
      <c r="AB1757" s="133" t="n">
        <f aca="false">K1757</f>
        <v>0.00071631162</v>
      </c>
      <c r="AC1757" s="133" t="n">
        <f aca="false">L1757+M1757+N1757+O1757+P1757+Q1757+R1757</f>
        <v>0.0001831415475263</v>
      </c>
      <c r="AD1757" s="133" t="n">
        <f aca="false">L1757+M1757+R1757+W1757</f>
        <v>0.0001685754042573</v>
      </c>
      <c r="AE1757" s="133" t="n">
        <f aca="false">V1757+L1757+M1757+R1757+T1757</f>
        <v>0.0001685839360132</v>
      </c>
      <c r="AF1757" s="133" t="n">
        <f aca="false">S1757+U1757+X1757</f>
        <v>0.00041352594699</v>
      </c>
      <c r="AH1757" s="0" t="n">
        <v>0.062722449</v>
      </c>
      <c r="AI1757" s="96" t="n">
        <v>0.062416306</v>
      </c>
      <c r="AJ1757" s="96" t="n">
        <v>0.00021243434</v>
      </c>
      <c r="AK1757" s="96" t="n">
        <v>0</v>
      </c>
      <c r="AL1757" s="96" t="n">
        <v>0</v>
      </c>
      <c r="AM1757" s="96" t="n">
        <v>4.1406975E-005</v>
      </c>
      <c r="AN1757" s="96" t="n">
        <v>5.2301375E-005</v>
      </c>
      <c r="AP1757" s="95" t="n">
        <v>0.00013120105</v>
      </c>
      <c r="AQ1757" s="95" t="n">
        <v>0.00012227696</v>
      </c>
      <c r="AR1757" s="95" t="n">
        <v>4.5457005E-006</v>
      </c>
      <c r="AS1757" s="95" t="n">
        <v>4.3783924E-006</v>
      </c>
      <c r="AT1757" s="152" t="n">
        <f aca="false">AW1757+AZ1757+BA1757+BB1757+BC1757+BK1757+BL1757+BP1757</f>
        <v>7.330752783388E-009</v>
      </c>
      <c r="AU1757" s="152" t="n">
        <f aca="false">AX1757+AY1757+BD1757+BE1757+BF1757+BG1757+BH1757+BI1757+BJ1757+BM1757+BQ1757+BR1757</f>
        <v>1.681102209757E-011</v>
      </c>
      <c r="AV1757" s="153" t="n">
        <f aca="false">BN1757+BO1757</f>
        <v>0.000613220219408</v>
      </c>
      <c r="AW1757" s="154" t="n">
        <v>4.4315812E-009</v>
      </c>
      <c r="AX1757" s="154" t="n">
        <v>1.337115E-011</v>
      </c>
      <c r="AY1757" s="154" t="n">
        <v>3.6531893E-016</v>
      </c>
      <c r="AZ1757" s="154" t="n">
        <v>0</v>
      </c>
      <c r="BA1757" s="154" t="n">
        <v>0</v>
      </c>
      <c r="BB1757" s="154" t="n">
        <v>3.4320737E-013</v>
      </c>
      <c r="BC1757" s="154" t="n">
        <v>2.8987004E-009</v>
      </c>
      <c r="BD1757" s="154" t="n">
        <v>7.8268023E-014</v>
      </c>
      <c r="BE1757" s="154" t="n">
        <v>3.3520418E-012</v>
      </c>
      <c r="BF1757" s="154" t="n">
        <v>0</v>
      </c>
      <c r="BG1757" s="154" t="n">
        <v>0</v>
      </c>
      <c r="BH1757" s="154" t="n">
        <v>2.0429724E-016</v>
      </c>
      <c r="BI1757" s="154" t="n">
        <v>7.6125181E-015</v>
      </c>
      <c r="BJ1757" s="154" t="n">
        <v>1.3801403E-015</v>
      </c>
      <c r="BK1757" s="154" t="n">
        <v>1.0144518E-014</v>
      </c>
      <c r="BL1757" s="154" t="n">
        <v>1.178315E-013</v>
      </c>
      <c r="BM1757" s="154" t="n">
        <v>0</v>
      </c>
      <c r="BN1757" s="154" t="n">
        <v>2.5189408E-008</v>
      </c>
      <c r="BO1757" s="154" t="n">
        <v>0.00061319503</v>
      </c>
      <c r="BP1757" s="154" t="n">
        <v>0</v>
      </c>
      <c r="BQ1757" s="154" t="n">
        <v>0</v>
      </c>
      <c r="BR1757" s="154" t="n">
        <v>0</v>
      </c>
      <c r="BT1757" s="96" t="n">
        <v>2.5619861E-007</v>
      </c>
      <c r="BU1757" s="96" t="n">
        <v>2.3109989E-008</v>
      </c>
      <c r="BV1757" s="96" t="n">
        <v>1.3315113E-007</v>
      </c>
      <c r="BW1757" s="96" t="n">
        <v>7.2395675E-012</v>
      </c>
      <c r="BX1757" s="96" t="n">
        <v>2.0235055E-008</v>
      </c>
      <c r="BY1757" s="96" t="n">
        <v>0</v>
      </c>
      <c r="BZ1757" s="96" t="n">
        <v>0</v>
      </c>
      <c r="CA1757" s="96" t="n">
        <v>0</v>
      </c>
      <c r="CB1757" s="96" t="n">
        <v>9.9158766E-011</v>
      </c>
      <c r="CC1757" s="96" t="n">
        <v>2.5589171E-010</v>
      </c>
      <c r="CD1757" s="96" t="n">
        <v>0</v>
      </c>
      <c r="CE1757" s="96" t="n">
        <v>0</v>
      </c>
      <c r="CF1757" s="96" t="n">
        <v>0</v>
      </c>
      <c r="CG1757" s="96" t="n">
        <v>3.9483645E-009</v>
      </c>
      <c r="CH1757" s="96" t="n">
        <v>7.5391788E-008</v>
      </c>
      <c r="CI1757" s="96" t="n">
        <v>3.8559998E-018</v>
      </c>
      <c r="CJ1757" s="96" t="n">
        <v>0</v>
      </c>
      <c r="CL1757" s="155" t="n">
        <v>0</v>
      </c>
      <c r="CM1757" s="155" t="n">
        <v>0.0047754108</v>
      </c>
      <c r="CN1757" s="156" t="n">
        <v>0</v>
      </c>
      <c r="CO1757" s="155" t="n">
        <v>1.5811518E-005</v>
      </c>
      <c r="CP1757" s="155" t="n">
        <v>9.2429805E-014</v>
      </c>
      <c r="CQ1757" s="155" t="n">
        <v>1.0923388E-011</v>
      </c>
      <c r="CR1757" s="155" t="n">
        <v>9.9965217E-007</v>
      </c>
      <c r="CS1757" s="155" t="n">
        <v>0.0037520376</v>
      </c>
      <c r="CT1757" s="155" t="n">
        <v>0</v>
      </c>
      <c r="CU1757" s="155" t="n">
        <v>0</v>
      </c>
    </row>
    <row r="1758" customFormat="false" ht="13.8" hidden="false" customHeight="false" outlineLevel="0" collapsed="false">
      <c r="A1758" s="0" t="s">
        <v>2645</v>
      </c>
      <c r="B1758" s="26" t="s">
        <v>2584</v>
      </c>
      <c r="C1758" s="88" t="str">
        <f aca="false">MID(A1758,1,12)</f>
        <v>C.070.01.107</v>
      </c>
      <c r="D1758" s="2" t="s">
        <v>2638</v>
      </c>
      <c r="E1758" s="115" t="s">
        <v>2585</v>
      </c>
      <c r="F1758" s="91" t="str">
        <f aca="false">MID(A1758, 21,85)</f>
        <v>Oil Supertanker</v>
      </c>
      <c r="G1758" s="133" t="n">
        <f aca="false">H1758+I1758+J1758+K1758</f>
        <v>0.000792663240773</v>
      </c>
      <c r="H1758" s="149" t="n">
        <f aca="false">N1758+O1758+P1758+Q1758</f>
        <v>8.79372019E-006</v>
      </c>
      <c r="I1758" s="149" t="n">
        <f aca="false">L1758+M1758+R1758+V1758+T1758</f>
        <v>0.000101775738423</v>
      </c>
      <c r="J1758" s="150" t="n">
        <f aca="false">S1758+U1758+W1758+X1758</f>
        <v>0.00024964958216</v>
      </c>
      <c r="K1758" s="149" t="n">
        <v>0.0004324442</v>
      </c>
      <c r="L1758" s="157" t="n">
        <v>9.5660881E-005</v>
      </c>
      <c r="M1758" s="157" t="n">
        <v>6.1041953E-006</v>
      </c>
      <c r="N1758" s="157" t="n">
        <v>7.7320074E-006</v>
      </c>
      <c r="O1758" s="157" t="n">
        <v>8.0840086E-007</v>
      </c>
      <c r="P1758" s="157" t="n">
        <v>3.681846E-008</v>
      </c>
      <c r="Q1758" s="157" t="n">
        <v>2.1649347E-007</v>
      </c>
      <c r="R1758" s="157" t="n">
        <v>5.5114202E-009</v>
      </c>
      <c r="S1758" s="157" t="n">
        <v>1.6534216E-007</v>
      </c>
      <c r="T1758" s="157" t="n">
        <v>0</v>
      </c>
      <c r="U1758" s="157" t="n">
        <v>0.00024948424</v>
      </c>
      <c r="V1758" s="157" t="n">
        <v>5.1507028E-009</v>
      </c>
      <c r="W1758" s="157" t="n">
        <v>0</v>
      </c>
      <c r="X1758" s="130" t="n">
        <v>0</v>
      </c>
      <c r="Z1758" s="151" t="n">
        <f aca="false">K1758/0.15</f>
        <v>0.00288296133333333</v>
      </c>
      <c r="AB1758" s="133" t="n">
        <f aca="false">K1758</f>
        <v>0.0004324442</v>
      </c>
      <c r="AC1758" s="133" t="n">
        <f aca="false">L1758+M1758+N1758+O1758+P1758+Q1758+R1758</f>
        <v>0.0001105643079102</v>
      </c>
      <c r="AD1758" s="133" t="n">
        <f aca="false">L1758+M1758+R1758+W1758</f>
        <v>0.0001017705877202</v>
      </c>
      <c r="AE1758" s="133" t="n">
        <f aca="false">V1758+L1758+M1758+R1758+T1758</f>
        <v>0.000101775738423</v>
      </c>
      <c r="AF1758" s="133" t="n">
        <f aca="false">S1758+U1758+X1758</f>
        <v>0.00024964958216</v>
      </c>
      <c r="AH1758" s="0" t="n">
        <v>0.037866144</v>
      </c>
      <c r="AI1758" s="96" t="n">
        <v>0.037681323</v>
      </c>
      <c r="AJ1758" s="96" t="n">
        <v>0.00012824865</v>
      </c>
      <c r="AK1758" s="96" t="n">
        <v>0</v>
      </c>
      <c r="AL1758" s="96" t="n">
        <v>0</v>
      </c>
      <c r="AM1758" s="96" t="n">
        <v>2.4997788E-005</v>
      </c>
      <c r="AN1758" s="96" t="n">
        <v>3.1574842E-005</v>
      </c>
      <c r="AP1758" s="95" t="n">
        <v>7.9207333E-005</v>
      </c>
      <c r="AQ1758" s="95" t="n">
        <v>7.3819772E-005</v>
      </c>
      <c r="AR1758" s="95" t="n">
        <v>2.744283E-006</v>
      </c>
      <c r="AS1758" s="95" t="n">
        <v>2.6432775E-006</v>
      </c>
      <c r="AT1758" s="152" t="n">
        <f aca="false">AW1758+AZ1758+BA1758+BB1758+BC1758+BK1758+BL1758+BP1758</f>
        <v>4.4256458579268E-009</v>
      </c>
      <c r="AU1758" s="152" t="n">
        <f aca="false">AX1758+AY1758+BD1758+BE1758+BF1758+BG1758+BH1758+BI1758+BJ1758+BM1758+BQ1758+BR1758</f>
        <v>1.014897549291E-011</v>
      </c>
      <c r="AV1758" s="153" t="n">
        <f aca="false">BN1758+BO1758</f>
        <v>0.000370206927087</v>
      </c>
      <c r="AW1758" s="154" t="n">
        <v>2.6753881E-009</v>
      </c>
      <c r="AX1758" s="154" t="n">
        <v>8.0722917E-012</v>
      </c>
      <c r="AY1758" s="154" t="n">
        <v>2.2054654E-016</v>
      </c>
      <c r="AZ1758" s="154" t="n">
        <v>0</v>
      </c>
      <c r="BA1758" s="154" t="n">
        <v>0</v>
      </c>
      <c r="BB1758" s="154" t="n">
        <v>2.0719758E-013</v>
      </c>
      <c r="BC1758" s="154" t="n">
        <v>1.7499733E-009</v>
      </c>
      <c r="BD1758" s="154" t="n">
        <v>4.7251156E-014</v>
      </c>
      <c r="BE1758" s="154" t="n">
        <v>2.0236598E-012</v>
      </c>
      <c r="BF1758" s="154" t="n">
        <v>0</v>
      </c>
      <c r="BG1758" s="154" t="n">
        <v>0</v>
      </c>
      <c r="BH1758" s="154" t="n">
        <v>1.2333621E-016</v>
      </c>
      <c r="BI1758" s="154" t="n">
        <v>4.5957502E-015</v>
      </c>
      <c r="BJ1758" s="154" t="n">
        <v>8.3320396E-016</v>
      </c>
      <c r="BK1758" s="154" t="n">
        <v>6.1243428E-015</v>
      </c>
      <c r="BL1758" s="154" t="n">
        <v>7.1136004E-014</v>
      </c>
      <c r="BM1758" s="154" t="n">
        <v>0</v>
      </c>
      <c r="BN1758" s="154" t="n">
        <v>1.5207087E-008</v>
      </c>
      <c r="BO1758" s="154" t="n">
        <v>0.00037019172</v>
      </c>
      <c r="BP1758" s="154" t="n">
        <v>0</v>
      </c>
      <c r="BQ1758" s="154" t="n">
        <v>0</v>
      </c>
      <c r="BR1758" s="154" t="n">
        <v>0</v>
      </c>
      <c r="BT1758" s="96" t="n">
        <v>1.5466956E-007</v>
      </c>
      <c r="BU1758" s="96" t="n">
        <v>1.3951722E-008</v>
      </c>
      <c r="BV1758" s="96" t="n">
        <v>8.0384611E-008</v>
      </c>
      <c r="BW1758" s="96" t="n">
        <v>4.3705963E-012</v>
      </c>
      <c r="BX1758" s="96" t="n">
        <v>1.2216097E-008</v>
      </c>
      <c r="BY1758" s="96" t="n">
        <v>0</v>
      </c>
      <c r="BZ1758" s="96" t="n">
        <v>0</v>
      </c>
      <c r="CA1758" s="96" t="n">
        <v>0</v>
      </c>
      <c r="CB1758" s="96" t="n">
        <v>5.9863098E-011</v>
      </c>
      <c r="CC1758" s="96" t="n">
        <v>1.5448428E-010</v>
      </c>
      <c r="CD1758" s="96" t="n">
        <v>0</v>
      </c>
      <c r="CE1758" s="96" t="n">
        <v>0</v>
      </c>
      <c r="CF1758" s="96" t="n">
        <v>0</v>
      </c>
      <c r="CG1758" s="96" t="n">
        <v>2.3836656E-009</v>
      </c>
      <c r="CH1758" s="96" t="n">
        <v>4.5514746E-008</v>
      </c>
      <c r="CI1758" s="96" t="n">
        <v>2.3279041E-018</v>
      </c>
      <c r="CJ1758" s="96" t="n">
        <v>0</v>
      </c>
      <c r="CL1758" s="155" t="n">
        <v>0</v>
      </c>
      <c r="CM1758" s="155" t="n">
        <v>0.0028829613</v>
      </c>
      <c r="CN1758" s="156" t="n">
        <v>0</v>
      </c>
      <c r="CO1758" s="155" t="n">
        <v>9.5455651E-006</v>
      </c>
      <c r="CP1758" s="155" t="n">
        <v>5.580076E-014</v>
      </c>
      <c r="CQ1758" s="155" t="n">
        <v>6.5945542E-012</v>
      </c>
      <c r="CR1758" s="155" t="n">
        <v>6.0349961E-007</v>
      </c>
      <c r="CS1758" s="155" t="n">
        <v>0.0022651411</v>
      </c>
      <c r="CT1758" s="155" t="n">
        <v>0</v>
      </c>
      <c r="CU1758" s="155" t="n">
        <v>0</v>
      </c>
    </row>
    <row r="1759" customFormat="false" ht="13.8" hidden="false" customHeight="false" outlineLevel="0" collapsed="false">
      <c r="A1759" s="0" t="s">
        <v>2646</v>
      </c>
      <c r="B1759" s="26" t="s">
        <v>2584</v>
      </c>
      <c r="C1759" s="88" t="str">
        <f aca="false">MID(A1759,1,12)</f>
        <v>C.070.01.108</v>
      </c>
      <c r="D1759" s="2" t="s">
        <v>2638</v>
      </c>
      <c r="E1759" s="115" t="s">
        <v>2588</v>
      </c>
      <c r="F1759" s="91" t="str">
        <f aca="false">MID(A1759, 21,85)</f>
        <v>Container ship (max weight/volume ratio 0.41 ton/m3) (m3km)*</v>
      </c>
      <c r="G1759" s="133" t="n">
        <f aca="false">H1759+I1759+J1759+K1759</f>
        <v>0.0005386616029378</v>
      </c>
      <c r="H1759" s="149" t="n">
        <f aca="false">N1759+O1759+P1759+Q1759</f>
        <v>5.975853504E-006</v>
      </c>
      <c r="I1759" s="149" t="n">
        <f aca="false">L1759+M1759+R1759+V1759+T1759</f>
        <v>6.91626396438E-005</v>
      </c>
      <c r="J1759" s="150" t="n">
        <f aca="false">S1759+U1759+W1759+X1759</f>
        <v>0.00016965166979</v>
      </c>
      <c r="K1759" s="149" t="n">
        <v>0.00029387144</v>
      </c>
      <c r="L1759" s="157" t="n">
        <v>6.5007232E-005</v>
      </c>
      <c r="M1759" s="157" t="n">
        <v>4.1481621E-006</v>
      </c>
      <c r="N1759" s="157" t="n">
        <v>5.2543568E-006</v>
      </c>
      <c r="O1759" s="157" t="n">
        <v>5.4935625E-007</v>
      </c>
      <c r="P1759" s="157" t="n">
        <v>2.5020324E-008</v>
      </c>
      <c r="Q1759" s="157" t="n">
        <v>1.4712013E-007</v>
      </c>
      <c r="R1759" s="157" t="n">
        <v>3.7453363E-009</v>
      </c>
      <c r="S1759" s="157" t="n">
        <v>1.1235979E-007</v>
      </c>
      <c r="T1759" s="157" t="n">
        <v>0</v>
      </c>
      <c r="U1759" s="157" t="n">
        <v>0.00016953931</v>
      </c>
      <c r="V1759" s="157" t="n">
        <v>3.5002075E-009</v>
      </c>
      <c r="W1759" s="130" t="n">
        <v>0</v>
      </c>
      <c r="X1759" s="130" t="n">
        <v>0</v>
      </c>
      <c r="Z1759" s="151" t="n">
        <f aca="false">K1759/0.15</f>
        <v>0.00195914293333333</v>
      </c>
      <c r="AB1759" s="133" t="n">
        <f aca="false">K1759</f>
        <v>0.00029387144</v>
      </c>
      <c r="AC1759" s="133" t="n">
        <f aca="false">L1759+M1759+N1759+O1759+P1759+Q1759+R1759</f>
        <v>7.51349929403E-005</v>
      </c>
      <c r="AD1759" s="133" t="n">
        <f aca="false">L1759+M1759+R1759+W1759</f>
        <v>6.91591394363E-005</v>
      </c>
      <c r="AE1759" s="133" t="n">
        <f aca="false">V1759+L1759+M1759+R1759+T1759</f>
        <v>6.91626396438E-005</v>
      </c>
      <c r="AF1759" s="133" t="n">
        <f aca="false">S1759+U1759+X1759</f>
        <v>0.00016965166979</v>
      </c>
      <c r="AH1759" s="0" t="n">
        <v>0.025732287</v>
      </c>
      <c r="AI1759" s="96" t="n">
        <v>0.02560669</v>
      </c>
      <c r="AJ1759" s="96" t="n">
        <v>8.7152549E-005</v>
      </c>
      <c r="AK1759" s="96" t="n">
        <v>0</v>
      </c>
      <c r="AL1759" s="96" t="n">
        <v>0</v>
      </c>
      <c r="AM1759" s="96" t="n">
        <v>1.6987477E-005</v>
      </c>
      <c r="AN1759" s="96" t="n">
        <v>2.1456974E-005</v>
      </c>
      <c r="AP1759" s="95" t="n">
        <v>5.3826072E-005</v>
      </c>
      <c r="AQ1759" s="95" t="n">
        <v>5.0164906E-005</v>
      </c>
      <c r="AR1759" s="95" t="n">
        <v>1.8649028E-006</v>
      </c>
      <c r="AS1759" s="95" t="n">
        <v>1.7962635E-006</v>
      </c>
      <c r="AT1759" s="152" t="n">
        <f aca="false">AW1759+AZ1759+BA1759+BB1759+BC1759+BK1759+BL1759+BP1759</f>
        <v>3.0074883060095E-009</v>
      </c>
      <c r="AU1759" s="152" t="n">
        <f aca="false">AX1759+AY1759+BD1759+BE1759+BF1759+BG1759+BH1759+BI1759+BJ1759+BM1759+BQ1759+BR1759</f>
        <v>6.896829642504E-012</v>
      </c>
      <c r="AV1759" s="153" t="n">
        <f aca="false">BN1759+BO1759</f>
        <v>0.000251577524116</v>
      </c>
      <c r="AW1759" s="154" t="n">
        <v>1.8180846E-009</v>
      </c>
      <c r="AX1759" s="154" t="n">
        <v>5.4856001E-012</v>
      </c>
      <c r="AY1759" s="154" t="n">
        <v>1.4987443E-016</v>
      </c>
      <c r="AZ1759" s="154" t="n">
        <v>0</v>
      </c>
      <c r="BA1759" s="154" t="n">
        <v>0</v>
      </c>
      <c r="BB1759" s="154" t="n">
        <v>1.4080303E-013</v>
      </c>
      <c r="BC1759" s="154" t="n">
        <v>1.1892104E-009</v>
      </c>
      <c r="BD1759" s="154" t="n">
        <v>3.2109958E-014</v>
      </c>
      <c r="BE1759" s="154" t="n">
        <v>1.3751966E-012</v>
      </c>
      <c r="BF1759" s="154" t="n">
        <v>0</v>
      </c>
      <c r="BG1759" s="154" t="n">
        <v>0</v>
      </c>
      <c r="BH1759" s="154" t="n">
        <v>8.3814254E-017</v>
      </c>
      <c r="BI1759" s="154" t="n">
        <v>3.1230844E-015</v>
      </c>
      <c r="BJ1759" s="154" t="n">
        <v>5.6621142E-016</v>
      </c>
      <c r="BK1759" s="154" t="n">
        <v>4.1618535E-015</v>
      </c>
      <c r="BL1759" s="154" t="n">
        <v>4.8341126E-014</v>
      </c>
      <c r="BM1759" s="154" t="n">
        <v>0</v>
      </c>
      <c r="BN1759" s="154" t="n">
        <v>1.0334116E-008</v>
      </c>
      <c r="BO1759" s="154" t="n">
        <v>0.00025156719</v>
      </c>
      <c r="BP1759" s="154" t="n">
        <v>0</v>
      </c>
      <c r="BQ1759" s="154" t="n">
        <v>0</v>
      </c>
      <c r="BR1759" s="154" t="n">
        <v>0</v>
      </c>
      <c r="BT1759" s="96" t="n">
        <v>1.0510712E-007</v>
      </c>
      <c r="BU1759" s="96" t="n">
        <v>9.4810212E-009</v>
      </c>
      <c r="BV1759" s="96" t="n">
        <v>5.4626103E-008</v>
      </c>
      <c r="BW1759" s="96" t="n">
        <v>2.970079E-012</v>
      </c>
      <c r="BX1759" s="96" t="n">
        <v>8.301561E-009</v>
      </c>
      <c r="BY1759" s="96" t="n">
        <v>0</v>
      </c>
      <c r="BZ1759" s="96" t="n">
        <v>0</v>
      </c>
      <c r="CA1759" s="96" t="n">
        <v>0</v>
      </c>
      <c r="CB1759" s="96" t="n">
        <v>4.0680519E-011</v>
      </c>
      <c r="CC1759" s="96" t="n">
        <v>1.0498121E-010</v>
      </c>
      <c r="CD1759" s="96" t="n">
        <v>0</v>
      </c>
      <c r="CE1759" s="96" t="n">
        <v>0</v>
      </c>
      <c r="CF1759" s="96" t="n">
        <v>0</v>
      </c>
      <c r="CG1759" s="96" t="n">
        <v>1.6198419E-009</v>
      </c>
      <c r="CH1759" s="96" t="n">
        <v>3.0929964E-008</v>
      </c>
      <c r="CI1759" s="96" t="n">
        <v>1.5819486E-018</v>
      </c>
      <c r="CJ1759" s="96" t="n">
        <v>0</v>
      </c>
      <c r="CL1759" s="155" t="n">
        <v>0</v>
      </c>
      <c r="CM1759" s="155" t="n">
        <v>0.0019591429</v>
      </c>
      <c r="CN1759" s="156" t="n">
        <v>0</v>
      </c>
      <c r="CO1759" s="155" t="n">
        <v>6.4867766E-006</v>
      </c>
      <c r="CP1759" s="155" t="n">
        <v>3.791992E-014</v>
      </c>
      <c r="CQ1759" s="155" t="n">
        <v>4.48139E-012</v>
      </c>
      <c r="CR1759" s="155" t="n">
        <v>4.1011371E-007</v>
      </c>
      <c r="CS1759" s="155" t="n">
        <v>0.0015392975</v>
      </c>
      <c r="CT1759" s="155" t="n">
        <v>0</v>
      </c>
      <c r="CU1759" s="155" t="n">
        <v>0</v>
      </c>
    </row>
    <row r="1760" customFormat="false" ht="13.8" hidden="false" customHeight="false" outlineLevel="0" collapsed="false">
      <c r="B1760" s="26"/>
      <c r="C1760" s="88"/>
      <c r="D1760" s="3" t="s">
        <v>2647</v>
      </c>
      <c r="E1760" s="115"/>
      <c r="J1760" s="158"/>
      <c r="L1760" s="102"/>
      <c r="M1760" s="102"/>
      <c r="N1760" s="102"/>
      <c r="O1760" s="102"/>
      <c r="P1760" s="102"/>
      <c r="Q1760" s="102"/>
      <c r="R1760" s="102"/>
      <c r="S1760" s="102"/>
      <c r="T1760" s="102"/>
      <c r="U1760" s="102"/>
      <c r="V1760" s="102"/>
      <c r="AT1760" s="102"/>
      <c r="AU1760" s="102"/>
      <c r="AV1760" s="159"/>
      <c r="CN1760" s="160"/>
    </row>
    <row r="1761" customFormat="false" ht="13.8" hidden="false" customHeight="false" outlineLevel="0" collapsed="false">
      <c r="B1761" s="26"/>
      <c r="C1761" s="88"/>
      <c r="D1761" s="3" t="s">
        <v>2648</v>
      </c>
      <c r="E1761" s="115"/>
      <c r="J1761" s="158"/>
      <c r="L1761" s="102"/>
      <c r="M1761" s="102"/>
      <c r="N1761" s="102"/>
      <c r="O1761" s="102"/>
      <c r="P1761" s="102"/>
      <c r="Q1761" s="102"/>
      <c r="R1761" s="102"/>
      <c r="S1761" s="102"/>
      <c r="T1761" s="102"/>
      <c r="U1761" s="102"/>
      <c r="V1761" s="102"/>
      <c r="AT1761" s="102"/>
      <c r="AU1761" s="102"/>
      <c r="AV1761" s="159"/>
      <c r="CN1761" s="160"/>
    </row>
    <row r="1762" customFormat="false" ht="13.8" hidden="false" customHeight="false" outlineLevel="0" collapsed="false">
      <c r="A1762" s="0" t="s">
        <v>2649</v>
      </c>
      <c r="B1762" s="26" t="s">
        <v>2650</v>
      </c>
      <c r="C1762" s="88" t="str">
        <f aca="false">MID(A1762,1,12)</f>
        <v>D.050.01.101</v>
      </c>
      <c r="D1762" s="2" t="s">
        <v>2648</v>
      </c>
      <c r="E1762" s="90" t="s">
        <v>255</v>
      </c>
      <c r="F1762" s="91" t="str">
        <f aca="false">MID(A1762, 21,85)</f>
        <v>Deep drawing steel</v>
      </c>
      <c r="G1762" s="133" t="n">
        <f aca="false">H1762+I1762+J1762+K1762</f>
        <v>0.09260128669</v>
      </c>
      <c r="H1762" s="149" t="n">
        <f aca="false">N1762+O1762+P1762+Q1762</f>
        <v>0.00293418928</v>
      </c>
      <c r="I1762" s="149" t="n">
        <f aca="false">L1762+M1762+R1762+V1762+T1762</f>
        <v>0.0060786159</v>
      </c>
      <c r="J1762" s="150" t="n">
        <f aca="false">S1762+U1762+W1762+X1762</f>
        <v>0.01469445851</v>
      </c>
      <c r="K1762" s="149" t="n">
        <v>0.068894023</v>
      </c>
      <c r="L1762" s="130" t="n">
        <v>0.0033117646</v>
      </c>
      <c r="M1762" s="130" t="n">
        <v>0.0027668513</v>
      </c>
      <c r="N1762" s="130" t="n">
        <v>0.0025401667</v>
      </c>
      <c r="O1762" s="157" t="n">
        <v>0.00039402258</v>
      </c>
      <c r="P1762" s="157" t="n">
        <v>0</v>
      </c>
      <c r="Q1762" s="130" t="n">
        <v>0</v>
      </c>
      <c r="R1762" s="130" t="n">
        <v>0</v>
      </c>
      <c r="S1762" s="157" t="n">
        <v>0.00030052551</v>
      </c>
      <c r="T1762" s="157" t="n">
        <v>0</v>
      </c>
      <c r="U1762" s="157" t="n">
        <v>0.014393933</v>
      </c>
      <c r="V1762" s="157" t="n">
        <v>0</v>
      </c>
      <c r="W1762" s="157" t="n">
        <v>0</v>
      </c>
      <c r="X1762" s="130" t="n">
        <v>0</v>
      </c>
      <c r="Z1762" s="151" t="n">
        <f aca="false">K1762/0.15</f>
        <v>0.459293486666667</v>
      </c>
      <c r="AB1762" s="133" t="n">
        <f aca="false">K1762</f>
        <v>0.068894023</v>
      </c>
      <c r="AC1762" s="133" t="n">
        <f aca="false">L1762+M1762+N1762+O1762+P1762+Q1762+R1762</f>
        <v>0.00901280518</v>
      </c>
      <c r="AD1762" s="133" t="n">
        <f aca="false">L1762+M1762+R1762+W1762</f>
        <v>0.0060786159</v>
      </c>
      <c r="AE1762" s="133" t="n">
        <f aca="false">V1762+L1762+M1762+R1762+T1762</f>
        <v>0.0060786159</v>
      </c>
      <c r="AF1762" s="133" t="n">
        <f aca="false">S1762+U1762+X1762</f>
        <v>0.01469445851</v>
      </c>
      <c r="AH1762" s="0" t="n">
        <v>8.7663375</v>
      </c>
      <c r="AI1762" s="96" t="n">
        <v>5.1824468</v>
      </c>
      <c r="AJ1762" s="96" t="n">
        <v>1.9942114</v>
      </c>
      <c r="AK1762" s="96" t="n">
        <v>0</v>
      </c>
      <c r="AL1762" s="96" t="n">
        <v>0.38193868</v>
      </c>
      <c r="AM1762" s="96" t="n">
        <v>0.80866193</v>
      </c>
      <c r="AN1762" s="96" t="n">
        <v>0.39907865</v>
      </c>
      <c r="AP1762" s="95" t="n">
        <v>0.0087481975</v>
      </c>
      <c r="AQ1762" s="95" t="n">
        <v>0.0082168646</v>
      </c>
      <c r="AR1762" s="95" t="n">
        <v>0.00037089116</v>
      </c>
      <c r="AS1762" s="95" t="n">
        <v>0.00016044174</v>
      </c>
      <c r="AT1762" s="152" t="n">
        <f aca="false">AW1762+AZ1762+BA1762+BB1762+BC1762+BK1762+BL1762+BP1762</f>
        <v>4.92617778825E-007</v>
      </c>
      <c r="AU1762" s="152" t="n">
        <f aca="false">AX1762+AY1762+BD1762+BE1762+BF1762+BG1762+BH1762+BI1762+BJ1762+BM1762+BQ1762+BR1762</f>
        <v>1.371638960952E-009</v>
      </c>
      <c r="AV1762" s="153" t="n">
        <f aca="false">BN1762+BO1762</f>
        <v>0.02247083231</v>
      </c>
      <c r="AW1762" s="154" t="n">
        <v>4.2622435E-007</v>
      </c>
      <c r="AX1762" s="154" t="n">
        <v>1.2860218E-009</v>
      </c>
      <c r="AY1762" s="154" t="n">
        <v>3.5135952E-014</v>
      </c>
      <c r="AZ1762" s="154" t="n">
        <v>0</v>
      </c>
      <c r="BA1762" s="154" t="n">
        <v>0</v>
      </c>
      <c r="BB1762" s="154" t="n">
        <v>6.8069825E-011</v>
      </c>
      <c r="BC1762" s="154" t="n">
        <v>6.6325359E-008</v>
      </c>
      <c r="BD1762" s="154" t="n">
        <v>1.5523241E-011</v>
      </c>
      <c r="BE1762" s="154" t="n">
        <v>7.0058784E-011</v>
      </c>
      <c r="BF1762" s="154" t="n">
        <v>0</v>
      </c>
      <c r="BG1762" s="154" t="n">
        <v>0</v>
      </c>
      <c r="BH1762" s="154" t="n">
        <v>0</v>
      </c>
      <c r="BI1762" s="154" t="n">
        <v>0</v>
      </c>
      <c r="BJ1762" s="154" t="n">
        <v>0</v>
      </c>
      <c r="BK1762" s="154" t="n">
        <v>0</v>
      </c>
      <c r="BL1762" s="154" t="n">
        <v>0</v>
      </c>
      <c r="BM1762" s="154" t="n">
        <v>0</v>
      </c>
      <c r="BN1762" s="154" t="n">
        <v>3.228131E-005</v>
      </c>
      <c r="BO1762" s="154" t="n">
        <v>0.022438551</v>
      </c>
      <c r="BP1762" s="154" t="n">
        <v>0</v>
      </c>
      <c r="BQ1762" s="154" t="n">
        <v>0</v>
      </c>
      <c r="BR1762" s="154" t="n">
        <v>0</v>
      </c>
      <c r="BT1762" s="96" t="n">
        <v>2.3266754E-005</v>
      </c>
      <c r="BU1762" s="96" t="n">
        <v>4.8300643E-007</v>
      </c>
      <c r="BV1762" s="96" t="n">
        <v>1.2806321E-005</v>
      </c>
      <c r="BW1762" s="96" t="n">
        <v>1.2093408E-009</v>
      </c>
      <c r="BX1762" s="96" t="n">
        <v>7.5055079E-007</v>
      </c>
      <c r="BY1762" s="96" t="n">
        <v>0</v>
      </c>
      <c r="BZ1762" s="96" t="n">
        <v>0</v>
      </c>
      <c r="CA1762" s="96" t="n">
        <v>0</v>
      </c>
      <c r="CB1762" s="96" t="n">
        <v>0</v>
      </c>
      <c r="CC1762" s="96" t="n">
        <v>3.6891144E-009</v>
      </c>
      <c r="CD1762" s="96" t="n">
        <v>0</v>
      </c>
      <c r="CE1762" s="96" t="n">
        <v>0</v>
      </c>
      <c r="CF1762" s="96" t="n">
        <v>0</v>
      </c>
      <c r="CG1762" s="96" t="n">
        <v>5.1692012E-007</v>
      </c>
      <c r="CH1762" s="96" t="n">
        <v>8.705057E-006</v>
      </c>
      <c r="CI1762" s="96" t="n">
        <v>3.8110364E-013</v>
      </c>
      <c r="CJ1762" s="96" t="n">
        <v>0</v>
      </c>
      <c r="CL1762" s="155" t="n">
        <v>0</v>
      </c>
      <c r="CM1762" s="155" t="n">
        <v>0.45929348</v>
      </c>
      <c r="CN1762" s="156" t="n">
        <v>0</v>
      </c>
      <c r="CO1762" s="155" t="n">
        <v>0.00033046596</v>
      </c>
      <c r="CP1762" s="155" t="n">
        <v>0</v>
      </c>
      <c r="CQ1762" s="155" t="n">
        <v>0</v>
      </c>
      <c r="CR1762" s="155" t="n">
        <v>3.0021138E-005</v>
      </c>
      <c r="CS1762" s="155" t="n">
        <v>0</v>
      </c>
      <c r="CT1762" s="155" t="n">
        <v>0</v>
      </c>
      <c r="CU1762" s="155" t="n">
        <v>0</v>
      </c>
    </row>
    <row r="1763" customFormat="false" ht="13.8" hidden="false" customHeight="false" outlineLevel="0" collapsed="false">
      <c r="A1763" s="0" t="s">
        <v>2651</v>
      </c>
      <c r="B1763" s="26" t="s">
        <v>2650</v>
      </c>
      <c r="C1763" s="88" t="str">
        <f aca="false">MID(A1763,1,12)</f>
        <v>D.050.01.102</v>
      </c>
      <c r="D1763" s="2" t="s">
        <v>2648</v>
      </c>
      <c r="E1763" s="90" t="s">
        <v>255</v>
      </c>
      <c r="F1763" s="91" t="str">
        <f aca="false">MID(A1763, 21,85)</f>
        <v>Rolling steel</v>
      </c>
      <c r="G1763" s="133" t="n">
        <f aca="false">H1763+I1763+J1763+K1763</f>
        <v>0.0262680424863528</v>
      </c>
      <c r="H1763" s="149" t="n">
        <f aca="false">N1763+O1763+P1763+Q1763</f>
        <v>0.0003102882542496</v>
      </c>
      <c r="I1763" s="149" t="n">
        <f aca="false">L1763+M1763+R1763+V1763+T1763</f>
        <v>0.00345775423210317</v>
      </c>
      <c r="J1763" s="150" t="n">
        <f aca="false">S1763+U1763+W1763+X1763</f>
        <v>1.3877788E-017</v>
      </c>
      <c r="K1763" s="149" t="n">
        <v>0.0225</v>
      </c>
      <c r="L1763" s="130" t="n">
        <v>0.003307095</v>
      </c>
      <c r="M1763" s="130" t="n">
        <v>0.00015065915</v>
      </c>
      <c r="N1763" s="130" t="n">
        <v>0.000310284</v>
      </c>
      <c r="O1763" s="157" t="n">
        <v>0</v>
      </c>
      <c r="P1763" s="157" t="n">
        <v>0</v>
      </c>
      <c r="Q1763" s="157" t="n">
        <v>4.2542496E-009</v>
      </c>
      <c r="R1763" s="157" t="n">
        <v>8.2103166E-011</v>
      </c>
      <c r="S1763" s="157" t="n">
        <v>1.3877788E-017</v>
      </c>
      <c r="T1763" s="157" t="n">
        <v>0</v>
      </c>
      <c r="U1763" s="157" t="n">
        <v>0</v>
      </c>
      <c r="V1763" s="157" t="n">
        <v>0</v>
      </c>
      <c r="W1763" s="157" t="n">
        <v>0</v>
      </c>
      <c r="X1763" s="130" t="n">
        <v>0</v>
      </c>
      <c r="Z1763" s="151" t="n">
        <f aca="false">K1763/0.15</f>
        <v>0.15</v>
      </c>
      <c r="AB1763" s="133" t="n">
        <f aca="false">K1763</f>
        <v>0.0225</v>
      </c>
      <c r="AC1763" s="133" t="n">
        <f aca="false">L1763+M1763+N1763+O1763+P1763+Q1763+R1763</f>
        <v>0.00376804248635277</v>
      </c>
      <c r="AD1763" s="133" t="n">
        <f aca="false">L1763+M1763+R1763+W1763</f>
        <v>0.00345775423210317</v>
      </c>
      <c r="AE1763" s="133" t="n">
        <f aca="false">V1763+L1763+M1763+R1763+T1763</f>
        <v>0.00345775423210317</v>
      </c>
      <c r="AF1763" s="133" t="n">
        <f aca="false">S1763+U1763+X1763</f>
        <v>1.3877788E-017</v>
      </c>
      <c r="AH1763" s="0" t="n">
        <v>1.785</v>
      </c>
      <c r="AI1763" s="96" t="n">
        <v>1.785</v>
      </c>
      <c r="AJ1763" s="96" t="n">
        <v>0</v>
      </c>
      <c r="AK1763" s="96" t="n">
        <v>0</v>
      </c>
      <c r="AL1763" s="96" t="n">
        <v>0</v>
      </c>
      <c r="AM1763" s="96" t="n">
        <v>0</v>
      </c>
      <c r="AN1763" s="96" t="n">
        <v>0</v>
      </c>
      <c r="AP1763" s="95" t="n">
        <v>0.0035843709</v>
      </c>
      <c r="AQ1763" s="95" t="n">
        <v>0.0033238219</v>
      </c>
      <c r="AR1763" s="95" t="n">
        <v>0.00013309993</v>
      </c>
      <c r="AS1763" s="95" t="n">
        <v>0.000127449</v>
      </c>
      <c r="AT1763" s="152" t="n">
        <f aca="false">AW1763+AZ1763+BA1763+BB1763+BC1763+BK1763+BL1763+BP1763</f>
        <v>1.992699E-007</v>
      </c>
      <c r="AU1763" s="152" t="n">
        <f aca="false">AX1763+AY1763+BD1763+BE1763+BF1763+BG1763+BH1763+BI1763+BJ1763+BM1763+BQ1763+BR1763</f>
        <v>4.92233475E-010</v>
      </c>
      <c r="AV1763" s="153" t="n">
        <f aca="false">BN1763+BO1763</f>
        <v>0.01785</v>
      </c>
      <c r="AW1763" s="154" t="n">
        <v>1.392E-007</v>
      </c>
      <c r="AX1763" s="154" t="n">
        <v>4.2E-010</v>
      </c>
      <c r="AY1763" s="154" t="n">
        <v>1.1475E-014</v>
      </c>
      <c r="AZ1763" s="154" t="n">
        <v>0</v>
      </c>
      <c r="BA1763" s="154" t="n">
        <v>0</v>
      </c>
      <c r="BB1763" s="154" t="n">
        <v>9.9E-012</v>
      </c>
      <c r="BC1763" s="154" t="n">
        <v>6.006E-008</v>
      </c>
      <c r="BD1763" s="154" t="n">
        <v>2.262E-012</v>
      </c>
      <c r="BE1763" s="154" t="n">
        <v>6.996E-011</v>
      </c>
      <c r="BF1763" s="154" t="n">
        <v>0</v>
      </c>
      <c r="BG1763" s="154" t="n">
        <v>0</v>
      </c>
      <c r="BH1763" s="154" t="n">
        <v>0</v>
      </c>
      <c r="BI1763" s="154" t="n">
        <v>0</v>
      </c>
      <c r="BJ1763" s="154" t="n">
        <v>0</v>
      </c>
      <c r="BK1763" s="154" t="n">
        <v>0</v>
      </c>
      <c r="BL1763" s="154" t="n">
        <v>0</v>
      </c>
      <c r="BM1763" s="154" t="n">
        <v>0</v>
      </c>
      <c r="BN1763" s="154" t="n">
        <v>0</v>
      </c>
      <c r="BO1763" s="154" t="n">
        <v>0.01785</v>
      </c>
      <c r="BP1763" s="154" t="n">
        <v>0</v>
      </c>
      <c r="BQ1763" s="154" t="n">
        <v>0</v>
      </c>
      <c r="BR1763" s="154" t="n">
        <v>0</v>
      </c>
      <c r="BT1763" s="96" t="n">
        <v>7.3285134E-006</v>
      </c>
      <c r="BU1763" s="96" t="n">
        <v>4.8232538E-007</v>
      </c>
      <c r="BV1763" s="96" t="n">
        <v>4.182398E-006</v>
      </c>
      <c r="BW1763" s="96" t="n">
        <v>9.617301E-015</v>
      </c>
      <c r="BX1763" s="96" t="n">
        <v>3.97308E-007</v>
      </c>
      <c r="BY1763" s="96" t="n">
        <v>0</v>
      </c>
      <c r="BZ1763" s="96" t="n">
        <v>0</v>
      </c>
      <c r="CA1763" s="96" t="n">
        <v>0</v>
      </c>
      <c r="CB1763" s="96" t="n">
        <v>0</v>
      </c>
      <c r="CC1763" s="96" t="n">
        <v>2.8150617E-012</v>
      </c>
      <c r="CD1763" s="96" t="n">
        <v>0</v>
      </c>
      <c r="CE1763" s="96" t="n">
        <v>0</v>
      </c>
      <c r="CF1763" s="96" t="n">
        <v>0</v>
      </c>
      <c r="CG1763" s="96" t="n">
        <v>9.0621735E-008</v>
      </c>
      <c r="CH1763" s="96" t="n">
        <v>2.1758574E-006</v>
      </c>
      <c r="CI1763" s="96" t="n">
        <v>0</v>
      </c>
      <c r="CJ1763" s="96" t="n">
        <v>0</v>
      </c>
      <c r="CL1763" s="155" t="n">
        <v>0</v>
      </c>
      <c r="CM1763" s="155" t="n">
        <v>0.15</v>
      </c>
      <c r="CN1763" s="156" t="n">
        <v>0.0002698509</v>
      </c>
      <c r="CO1763" s="155" t="n">
        <v>0.00033</v>
      </c>
      <c r="CP1763" s="155" t="n">
        <v>0</v>
      </c>
      <c r="CQ1763" s="155" t="n">
        <v>0</v>
      </c>
      <c r="CR1763" s="155" t="n">
        <v>2.0166663E-005</v>
      </c>
      <c r="CS1763" s="155" t="n">
        <v>0</v>
      </c>
      <c r="CT1763" s="155" t="n">
        <v>0</v>
      </c>
      <c r="CU1763" s="155" t="n">
        <v>0</v>
      </c>
    </row>
    <row r="1764" customFormat="false" ht="13.8" hidden="false" customHeight="false" outlineLevel="0" collapsed="false">
      <c r="A1764" s="0" t="s">
        <v>2652</v>
      </c>
      <c r="B1764" s="26" t="s">
        <v>2650</v>
      </c>
      <c r="C1764" s="88" t="str">
        <f aca="false">MID(A1764,1,12)</f>
        <v>D.050.01.103</v>
      </c>
      <c r="D1764" s="2" t="s">
        <v>2648</v>
      </c>
      <c r="E1764" s="90" t="s">
        <v>2653</v>
      </c>
      <c r="F1764" s="91" t="str">
        <f aca="false">MID(A1764, 21,85)</f>
        <v>Fiber Laser cutting 1000 W  Steel 1mm thick  1 meter</v>
      </c>
      <c r="G1764" s="133" t="n">
        <f aca="false">H1764+I1764+J1764+K1764</f>
        <v>0.00010092783314</v>
      </c>
      <c r="H1764" s="149" t="n">
        <f aca="false">N1764+O1764+P1764+Q1764</f>
        <v>3.1980264E-006</v>
      </c>
      <c r="I1764" s="149" t="n">
        <f aca="false">L1764+M1764+R1764+V1764+T1764</f>
        <v>6.6251945E-006</v>
      </c>
      <c r="J1764" s="150" t="n">
        <f aca="false">S1764+U1764+W1764+X1764</f>
        <v>1.601575924E-005</v>
      </c>
      <c r="K1764" s="162" t="n">
        <v>7.5088853E-005</v>
      </c>
      <c r="L1764" s="157" t="n">
        <v>3.6095528E-006</v>
      </c>
      <c r="M1764" s="157" t="n">
        <v>3.0156417E-006</v>
      </c>
      <c r="N1764" s="157" t="n">
        <v>2.768574E-006</v>
      </c>
      <c r="O1764" s="157" t="n">
        <v>4.294524E-007</v>
      </c>
      <c r="P1764" s="157" t="n">
        <v>0</v>
      </c>
      <c r="Q1764" s="157" t="n">
        <v>0</v>
      </c>
      <c r="R1764" s="130" t="n">
        <v>0</v>
      </c>
      <c r="S1764" s="157" t="n">
        <v>3.2754824E-007</v>
      </c>
      <c r="T1764" s="130" t="n">
        <v>0</v>
      </c>
      <c r="U1764" s="157" t="n">
        <v>1.5688211E-005</v>
      </c>
      <c r="V1764" s="157" t="n">
        <v>0</v>
      </c>
      <c r="W1764" s="130" t="n">
        <v>0</v>
      </c>
      <c r="X1764" s="130" t="n">
        <v>0</v>
      </c>
      <c r="Z1764" s="151" t="n">
        <f aca="false">K1764/0.15</f>
        <v>0.000500592353333333</v>
      </c>
      <c r="AB1764" s="163" t="n">
        <f aca="false">K1764</f>
        <v>7.5088853E-005</v>
      </c>
      <c r="AC1764" s="133" t="n">
        <f aca="false">L1764+M1764+N1764+O1764+P1764+Q1764+R1764</f>
        <v>9.8232209E-006</v>
      </c>
      <c r="AD1764" s="133" t="n">
        <f aca="false">L1764+M1764+R1764+W1764</f>
        <v>6.6251945E-006</v>
      </c>
      <c r="AE1764" s="133" t="n">
        <f aca="false">V1764+L1764+M1764+R1764+T1764</f>
        <v>6.6251945E-006</v>
      </c>
      <c r="AF1764" s="133" t="n">
        <f aca="false">S1764+U1764+X1764</f>
        <v>1.601575924E-005</v>
      </c>
      <c r="AH1764" s="0" t="n">
        <v>0.0095545913</v>
      </c>
      <c r="AI1764" s="96" t="n">
        <v>0.0056484434</v>
      </c>
      <c r="AJ1764" s="96" t="n">
        <v>0.0021735275</v>
      </c>
      <c r="AK1764" s="96" t="n">
        <v>0</v>
      </c>
      <c r="AL1764" s="96" t="n">
        <v>0.00041628194</v>
      </c>
      <c r="AM1764" s="96" t="n">
        <v>0.0008813754</v>
      </c>
      <c r="AN1764" s="96" t="n">
        <v>0.00043496311</v>
      </c>
      <c r="AP1764" s="95" t="n">
        <v>9.5348202E-006</v>
      </c>
      <c r="AQ1764" s="95" t="n">
        <v>8.9557108E-006</v>
      </c>
      <c r="AR1764" s="95" t="n">
        <v>4.0424105E-007</v>
      </c>
      <c r="AS1764" s="95" t="n">
        <v>1.7486838E-007</v>
      </c>
      <c r="AT1764" s="152" t="n">
        <f aca="false">AW1764+AZ1764+BA1764+BB1764+BC1764+BK1764+BL1764+BP1764</f>
        <v>5.36913110545E-010</v>
      </c>
      <c r="AU1764" s="152" t="n">
        <f aca="false">AX1764+AY1764+BD1764+BE1764+BF1764+BG1764+BH1764+BI1764+BJ1764+BM1764+BQ1764+BR1764</f>
        <v>1.494974306315E-012</v>
      </c>
      <c r="AV1764" s="153" t="n">
        <f aca="false">BN1764+BO1764</f>
        <v>2.4491369989E-005</v>
      </c>
      <c r="AW1764" s="154" t="n">
        <v>4.645497E-010</v>
      </c>
      <c r="AX1764" s="154" t="n">
        <v>1.4016586E-012</v>
      </c>
      <c r="AY1764" s="154" t="n">
        <v>3.8295315E-017</v>
      </c>
      <c r="AZ1764" s="154" t="n">
        <v>0</v>
      </c>
      <c r="BA1764" s="154" t="n">
        <v>0</v>
      </c>
      <c r="BB1764" s="154" t="n">
        <v>7.4190545E-014</v>
      </c>
      <c r="BC1764" s="154" t="n">
        <v>7.228922E-011</v>
      </c>
      <c r="BD1764" s="154" t="n">
        <v>1.6919063E-014</v>
      </c>
      <c r="BE1764" s="154" t="n">
        <v>7.6358348E-014</v>
      </c>
      <c r="BF1764" s="154" t="n">
        <v>0</v>
      </c>
      <c r="BG1764" s="154" t="n">
        <v>0</v>
      </c>
      <c r="BH1764" s="154" t="n">
        <v>0</v>
      </c>
      <c r="BI1764" s="154" t="n">
        <v>0</v>
      </c>
      <c r="BJ1764" s="154" t="n">
        <v>0</v>
      </c>
      <c r="BK1764" s="154" t="n">
        <v>0</v>
      </c>
      <c r="BL1764" s="154" t="n">
        <v>0</v>
      </c>
      <c r="BM1764" s="154" t="n">
        <v>0</v>
      </c>
      <c r="BN1764" s="154" t="n">
        <v>3.5183989E-008</v>
      </c>
      <c r="BO1764" s="154" t="n">
        <v>2.4456186E-005</v>
      </c>
      <c r="BP1764" s="154" t="n">
        <v>0</v>
      </c>
      <c r="BQ1764" s="154" t="n">
        <v>0</v>
      </c>
      <c r="BR1764" s="154" t="n">
        <v>0</v>
      </c>
      <c r="BT1764" s="96" t="n">
        <v>2.535886E-008</v>
      </c>
      <c r="BU1764" s="96" t="n">
        <v>5.2643752E-010</v>
      </c>
      <c r="BV1764" s="96" t="n">
        <v>1.3957843E-008</v>
      </c>
      <c r="BW1764" s="96" t="n">
        <v>1.3180826E-012</v>
      </c>
      <c r="BX1764" s="96" t="n">
        <v>8.1803901E-010</v>
      </c>
      <c r="BY1764" s="96" t="n">
        <v>0</v>
      </c>
      <c r="BZ1764" s="96" t="n">
        <v>0</v>
      </c>
      <c r="CA1764" s="96" t="n">
        <v>0</v>
      </c>
      <c r="CB1764" s="96" t="n">
        <v>0</v>
      </c>
      <c r="CC1764" s="96" t="n">
        <v>4.0208331E-012</v>
      </c>
      <c r="CD1764" s="96" t="n">
        <v>0</v>
      </c>
      <c r="CE1764" s="96" t="n">
        <v>0</v>
      </c>
      <c r="CF1764" s="96" t="n">
        <v>0</v>
      </c>
      <c r="CG1764" s="96" t="n">
        <v>5.6340068E-010</v>
      </c>
      <c r="CH1764" s="96" t="n">
        <v>9.4878005E-009</v>
      </c>
      <c r="CI1764" s="96" t="n">
        <v>4.1537182E-016</v>
      </c>
      <c r="CJ1764" s="96" t="n">
        <v>0</v>
      </c>
      <c r="CL1764" s="155" t="n">
        <v>0</v>
      </c>
      <c r="CM1764" s="155" t="n">
        <v>0.00050059235</v>
      </c>
      <c r="CN1764" s="156" t="n">
        <v>0</v>
      </c>
      <c r="CO1764" s="155" t="n">
        <v>3.6018089E-007</v>
      </c>
      <c r="CP1764" s="155" t="n">
        <v>0</v>
      </c>
      <c r="CQ1764" s="155" t="n">
        <v>0</v>
      </c>
      <c r="CR1764" s="155" t="n">
        <v>3.2720586E-008</v>
      </c>
      <c r="CS1764" s="155" t="n">
        <v>0</v>
      </c>
      <c r="CT1764" s="155" t="n">
        <v>0</v>
      </c>
      <c r="CU1764" s="155" t="n">
        <v>0</v>
      </c>
    </row>
    <row r="1765" customFormat="false" ht="13.8" hidden="false" customHeight="false" outlineLevel="0" collapsed="false">
      <c r="A1765" s="0" t="s">
        <v>2654</v>
      </c>
      <c r="B1765" s="26" t="s">
        <v>2650</v>
      </c>
      <c r="C1765" s="88" t="str">
        <f aca="false">MID(A1765,1,12)</f>
        <v>D.050.01.104</v>
      </c>
      <c r="D1765" s="2" t="s">
        <v>2648</v>
      </c>
      <c r="E1765" s="90" t="s">
        <v>2653</v>
      </c>
      <c r="F1765" s="91" t="str">
        <f aca="false">MID(A1765, 21,85)</f>
        <v>Fiber Laser cutting 6000 W  Steel 10mm thick per 1 meter</v>
      </c>
      <c r="G1765" s="133" t="n">
        <f aca="false">H1765+I1765+J1765+K1765</f>
        <v>0.005046391692</v>
      </c>
      <c r="H1765" s="149" t="n">
        <f aca="false">N1765+O1765+P1765+Q1765</f>
        <v>0.00015990132</v>
      </c>
      <c r="I1765" s="149" t="n">
        <f aca="false">L1765+M1765+R1765+V1765+T1765</f>
        <v>0.00033125973</v>
      </c>
      <c r="J1765" s="150" t="n">
        <f aca="false">S1765+U1765+W1765+X1765</f>
        <v>0.000800787942</v>
      </c>
      <c r="K1765" s="149" t="n">
        <v>0.0037544427</v>
      </c>
      <c r="L1765" s="130" t="n">
        <v>0.00018047764</v>
      </c>
      <c r="M1765" s="130" t="n">
        <v>0.00015078209</v>
      </c>
      <c r="N1765" s="157" t="n">
        <v>0.0001384287</v>
      </c>
      <c r="O1765" s="157" t="n">
        <v>2.147262E-005</v>
      </c>
      <c r="P1765" s="157" t="n">
        <v>0</v>
      </c>
      <c r="Q1765" s="157" t="n">
        <v>0</v>
      </c>
      <c r="R1765" s="157" t="n">
        <v>0</v>
      </c>
      <c r="S1765" s="157" t="n">
        <v>1.6377412E-005</v>
      </c>
      <c r="T1765" s="130" t="n">
        <v>0</v>
      </c>
      <c r="U1765" s="130" t="n">
        <v>0.00078441053</v>
      </c>
      <c r="V1765" s="157" t="n">
        <v>0</v>
      </c>
      <c r="W1765" s="130" t="n">
        <v>0</v>
      </c>
      <c r="X1765" s="130" t="n">
        <v>0</v>
      </c>
      <c r="Z1765" s="151" t="n">
        <f aca="false">K1765/0.15</f>
        <v>0.025029618</v>
      </c>
      <c r="AB1765" s="133" t="n">
        <f aca="false">K1765</f>
        <v>0.0037544427</v>
      </c>
      <c r="AC1765" s="133" t="n">
        <f aca="false">L1765+M1765+N1765+O1765+P1765+Q1765+R1765</f>
        <v>0.00049116105</v>
      </c>
      <c r="AD1765" s="133" t="n">
        <f aca="false">L1765+M1765+R1765+W1765</f>
        <v>0.00033125973</v>
      </c>
      <c r="AE1765" s="133" t="n">
        <f aca="false">V1765+L1765+M1765+R1765+T1765</f>
        <v>0.00033125973</v>
      </c>
      <c r="AF1765" s="133" t="n">
        <f aca="false">S1765+U1765+X1765</f>
        <v>0.000800787942</v>
      </c>
      <c r="AH1765" s="0" t="n">
        <v>0.47772956</v>
      </c>
      <c r="AI1765" s="96" t="n">
        <v>0.28242217</v>
      </c>
      <c r="AJ1765" s="96" t="n">
        <v>0.10867637</v>
      </c>
      <c r="AK1765" s="96" t="n">
        <v>0</v>
      </c>
      <c r="AL1765" s="96" t="n">
        <v>0.020814097</v>
      </c>
      <c r="AM1765" s="96" t="n">
        <v>0.04406877</v>
      </c>
      <c r="AN1765" s="96" t="n">
        <v>0.021748155</v>
      </c>
      <c r="AP1765" s="95" t="n">
        <v>0.00047674101</v>
      </c>
      <c r="AQ1765" s="95" t="n">
        <v>0.00044778554</v>
      </c>
      <c r="AR1765" s="95" t="n">
        <v>2.0212053E-005</v>
      </c>
      <c r="AS1765" s="95" t="n">
        <v>8.7434192E-006</v>
      </c>
      <c r="AT1765" s="152" t="n">
        <f aca="false">AW1765+AZ1765+BA1765+BB1765+BC1765+BK1765+BL1765+BP1765</f>
        <v>2.68456555273E-008</v>
      </c>
      <c r="AU1765" s="152" t="n">
        <f aca="false">AX1765+AY1765+BD1765+BE1765+BF1765+BG1765+BH1765+BI1765+BJ1765+BM1765+BQ1765+BR1765</f>
        <v>7.47487153358E-011</v>
      </c>
      <c r="AV1765" s="153" t="n">
        <f aca="false">BN1765+BO1765</f>
        <v>0.0012245684995</v>
      </c>
      <c r="AW1765" s="154" t="n">
        <v>2.3227485E-008</v>
      </c>
      <c r="AX1765" s="154" t="n">
        <v>7.008293E-011</v>
      </c>
      <c r="AY1765" s="154" t="n">
        <v>1.9147658E-015</v>
      </c>
      <c r="AZ1765" s="154" t="n">
        <v>0</v>
      </c>
      <c r="BA1765" s="154" t="n">
        <v>0</v>
      </c>
      <c r="BB1765" s="154" t="n">
        <v>3.7095273E-012</v>
      </c>
      <c r="BC1765" s="154" t="n">
        <v>3.614461E-009</v>
      </c>
      <c r="BD1765" s="154" t="n">
        <v>8.4595317E-013</v>
      </c>
      <c r="BE1765" s="154" t="n">
        <v>3.8179174E-012</v>
      </c>
      <c r="BF1765" s="154" t="n">
        <v>0</v>
      </c>
      <c r="BG1765" s="154" t="n">
        <v>0</v>
      </c>
      <c r="BH1765" s="154" t="n">
        <v>0</v>
      </c>
      <c r="BI1765" s="154" t="n">
        <v>0</v>
      </c>
      <c r="BJ1765" s="154" t="n">
        <v>0</v>
      </c>
      <c r="BK1765" s="154" t="n">
        <v>0</v>
      </c>
      <c r="BL1765" s="154" t="n">
        <v>0</v>
      </c>
      <c r="BM1765" s="154" t="n">
        <v>0</v>
      </c>
      <c r="BN1765" s="154" t="n">
        <v>1.7591995E-006</v>
      </c>
      <c r="BO1765" s="154" t="n">
        <v>0.0012228093</v>
      </c>
      <c r="BP1765" s="154" t="n">
        <v>0</v>
      </c>
      <c r="BQ1765" s="154" t="n">
        <v>0</v>
      </c>
      <c r="BR1765" s="154" t="n">
        <v>0</v>
      </c>
      <c r="BT1765" s="96" t="n">
        <v>1.267943E-006</v>
      </c>
      <c r="BU1765" s="96" t="n">
        <v>2.6321876E-008</v>
      </c>
      <c r="BV1765" s="96" t="n">
        <v>6.9789216E-007</v>
      </c>
      <c r="BW1765" s="96" t="n">
        <v>6.5904129E-011</v>
      </c>
      <c r="BX1765" s="96" t="n">
        <v>4.0901951E-008</v>
      </c>
      <c r="BY1765" s="96" t="n">
        <v>0</v>
      </c>
      <c r="BZ1765" s="96" t="n">
        <v>0</v>
      </c>
      <c r="CA1765" s="96" t="n">
        <v>0</v>
      </c>
      <c r="CB1765" s="96" t="n">
        <v>0</v>
      </c>
      <c r="CC1765" s="96" t="n">
        <v>2.0104165E-010</v>
      </c>
      <c r="CD1765" s="96" t="n">
        <v>0</v>
      </c>
      <c r="CE1765" s="96" t="n">
        <v>0</v>
      </c>
      <c r="CF1765" s="96" t="n">
        <v>0</v>
      </c>
      <c r="CG1765" s="96" t="n">
        <v>2.8170034E-008</v>
      </c>
      <c r="CH1765" s="96" t="n">
        <v>4.7439003E-007</v>
      </c>
      <c r="CI1765" s="96" t="n">
        <v>2.0768591E-014</v>
      </c>
      <c r="CJ1765" s="96" t="n">
        <v>0</v>
      </c>
      <c r="CL1765" s="155" t="n">
        <v>0</v>
      </c>
      <c r="CM1765" s="155" t="n">
        <v>0.025029618</v>
      </c>
      <c r="CN1765" s="156" t="n">
        <v>0</v>
      </c>
      <c r="CO1765" s="155" t="n">
        <v>1.8009044E-005</v>
      </c>
      <c r="CP1765" s="155" t="n">
        <v>0</v>
      </c>
      <c r="CQ1765" s="155" t="n">
        <v>0</v>
      </c>
      <c r="CR1765" s="155" t="n">
        <v>1.6360293E-006</v>
      </c>
      <c r="CS1765" s="155" t="n">
        <v>0</v>
      </c>
      <c r="CT1765" s="155" t="n">
        <v>0</v>
      </c>
      <c r="CU1765" s="155" t="n">
        <v>0</v>
      </c>
    </row>
    <row r="1766" customFormat="false" ht="13.8" hidden="false" customHeight="false" outlineLevel="0" collapsed="false">
      <c r="B1766" s="26"/>
      <c r="C1766" s="88"/>
      <c r="D1766" s="3" t="s">
        <v>2655</v>
      </c>
      <c r="E1766" s="90"/>
      <c r="J1766" s="158"/>
      <c r="N1766" s="102"/>
      <c r="O1766" s="102"/>
      <c r="P1766" s="102"/>
      <c r="Q1766" s="102"/>
      <c r="R1766" s="102"/>
      <c r="S1766" s="102"/>
      <c r="V1766" s="102"/>
      <c r="AT1766" s="102"/>
      <c r="AU1766" s="102"/>
      <c r="AV1766" s="159"/>
      <c r="CN1766" s="160"/>
    </row>
    <row r="1767" customFormat="false" ht="13.8" hidden="false" customHeight="false" outlineLevel="0" collapsed="false">
      <c r="A1767" s="0" t="s">
        <v>2656</v>
      </c>
      <c r="B1767" s="26" t="s">
        <v>2650</v>
      </c>
      <c r="C1767" s="88" t="str">
        <f aca="false">MID(A1767,1,12)</f>
        <v>D.060.01.101</v>
      </c>
      <c r="D1767" s="2" t="s">
        <v>2655</v>
      </c>
      <c r="E1767" s="90" t="s">
        <v>255</v>
      </c>
      <c r="F1767" s="91" t="str">
        <f aca="false">MID(A1767, 21,85)</f>
        <v>Drilling steel (per kg removed - the removed steel not counted)</v>
      </c>
      <c r="G1767" s="133" t="n">
        <f aca="false">H1767+I1767+J1767+K1767</f>
        <v>0.019428607664</v>
      </c>
      <c r="H1767" s="149" t="n">
        <f aca="false">N1767+O1767+P1767+Q1767</f>
        <v>0.000615620088</v>
      </c>
      <c r="I1767" s="149" t="n">
        <f aca="false">L1767+M1767+R1767+V1767+T1767</f>
        <v>0.00127534994</v>
      </c>
      <c r="J1767" s="150" t="n">
        <f aca="false">S1767+U1767+W1767+X1767</f>
        <v>0.003083033636</v>
      </c>
      <c r="K1767" s="149" t="n">
        <v>0.014454604</v>
      </c>
      <c r="L1767" s="130" t="n">
        <v>0.0006948389</v>
      </c>
      <c r="M1767" s="157" t="n">
        <v>0.00058051104</v>
      </c>
      <c r="N1767" s="157" t="n">
        <v>0.0005329505</v>
      </c>
      <c r="O1767" s="157" t="n">
        <v>8.2669588E-005</v>
      </c>
      <c r="P1767" s="157" t="n">
        <v>0</v>
      </c>
      <c r="Q1767" s="157" t="n">
        <v>0</v>
      </c>
      <c r="R1767" s="157" t="n">
        <v>0</v>
      </c>
      <c r="S1767" s="157" t="n">
        <v>6.3053036E-005</v>
      </c>
      <c r="T1767" s="157" t="n">
        <v>0</v>
      </c>
      <c r="U1767" s="157" t="n">
        <v>0.0030199806</v>
      </c>
      <c r="V1767" s="157" t="n">
        <v>0</v>
      </c>
      <c r="W1767" s="157" t="n">
        <v>0</v>
      </c>
      <c r="X1767" s="130" t="n">
        <v>0</v>
      </c>
      <c r="Z1767" s="151" t="n">
        <f aca="false">K1767/0.15</f>
        <v>0.0963640266666667</v>
      </c>
      <c r="AB1767" s="133" t="n">
        <f aca="false">K1767</f>
        <v>0.014454604</v>
      </c>
      <c r="AC1767" s="133" t="n">
        <f aca="false">L1767+M1767+N1767+O1767+P1767+Q1767+R1767</f>
        <v>0.001890970028</v>
      </c>
      <c r="AD1767" s="133" t="n">
        <f aca="false">L1767+M1767+R1767+W1767</f>
        <v>0.00127534994</v>
      </c>
      <c r="AE1767" s="133" t="n">
        <f aca="false">V1767+L1767+M1767+R1767+T1767</f>
        <v>0.00127534994</v>
      </c>
      <c r="AF1767" s="133" t="n">
        <f aca="false">S1767+U1767+X1767</f>
        <v>0.003083033636</v>
      </c>
      <c r="AH1767" s="0" t="n">
        <v>1.8392588</v>
      </c>
      <c r="AI1767" s="96" t="n">
        <v>1.0873253</v>
      </c>
      <c r="AJ1767" s="96" t="n">
        <v>0.41840404</v>
      </c>
      <c r="AK1767" s="96" t="n">
        <v>0</v>
      </c>
      <c r="AL1767" s="96" t="n">
        <v>0.080134273</v>
      </c>
      <c r="AM1767" s="96" t="n">
        <v>0.16966477</v>
      </c>
      <c r="AN1767" s="96" t="n">
        <v>0.083730398</v>
      </c>
      <c r="AP1767" s="95" t="n">
        <v>0.0018354529</v>
      </c>
      <c r="AQ1767" s="95" t="n">
        <v>0.0017239743</v>
      </c>
      <c r="AR1767" s="95" t="n">
        <v>7.7816402E-005</v>
      </c>
      <c r="AS1767" s="95" t="n">
        <v>3.3662164E-005</v>
      </c>
      <c r="AT1767" s="152" t="n">
        <f aca="false">AW1767+AZ1767+BA1767+BB1767+BC1767+BK1767+BL1767+BP1767</f>
        <v>1.0335577468E-007</v>
      </c>
      <c r="AU1767" s="152" t="n">
        <f aca="false">AX1767+AY1767+BD1767+BE1767+BF1767+BG1767+BH1767+BI1767+BJ1767+BM1767+BQ1767+BR1767</f>
        <v>2.877825535482E-010</v>
      </c>
      <c r="AV1767" s="153" t="n">
        <f aca="false">BN1767+BO1767</f>
        <v>0.0047145888179</v>
      </c>
      <c r="AW1767" s="154" t="n">
        <v>8.9425818E-008</v>
      </c>
      <c r="AX1767" s="154" t="n">
        <v>2.6981928E-010</v>
      </c>
      <c r="AY1767" s="154" t="n">
        <v>7.3718482E-015</v>
      </c>
      <c r="AZ1767" s="154" t="n">
        <v>0</v>
      </c>
      <c r="BA1767" s="154" t="n">
        <v>0</v>
      </c>
      <c r="BB1767" s="154" t="n">
        <v>1.428168E-011</v>
      </c>
      <c r="BC1767" s="154" t="n">
        <v>1.3915675E-008</v>
      </c>
      <c r="BD1767" s="154" t="n">
        <v>3.2569197E-012</v>
      </c>
      <c r="BE1767" s="154" t="n">
        <v>1.4698982E-011</v>
      </c>
      <c r="BF1767" s="154" t="n">
        <v>0</v>
      </c>
      <c r="BG1767" s="154" t="n">
        <v>0</v>
      </c>
      <c r="BH1767" s="154" t="n">
        <v>0</v>
      </c>
      <c r="BI1767" s="154" t="n">
        <v>0</v>
      </c>
      <c r="BJ1767" s="154" t="n">
        <v>0</v>
      </c>
      <c r="BK1767" s="154" t="n">
        <v>0</v>
      </c>
      <c r="BL1767" s="154" t="n">
        <v>0</v>
      </c>
      <c r="BM1767" s="154" t="n">
        <v>0</v>
      </c>
      <c r="BN1767" s="154" t="n">
        <v>6.7729179E-006</v>
      </c>
      <c r="BO1767" s="154" t="n">
        <v>0.0047078159</v>
      </c>
      <c r="BP1767" s="154" t="n">
        <v>0</v>
      </c>
      <c r="BQ1767" s="154" t="n">
        <v>0</v>
      </c>
      <c r="BR1767" s="154" t="n">
        <v>0</v>
      </c>
      <c r="BT1767" s="96" t="n">
        <v>4.8815806E-006</v>
      </c>
      <c r="BU1767" s="96" t="n">
        <v>1.0133922E-007</v>
      </c>
      <c r="BV1767" s="96" t="n">
        <v>2.6868848E-006</v>
      </c>
      <c r="BW1767" s="96" t="n">
        <v>2.537309E-010</v>
      </c>
      <c r="BX1767" s="96" t="n">
        <v>1.5747251E-007</v>
      </c>
      <c r="BY1767" s="96" t="n">
        <v>0</v>
      </c>
      <c r="BZ1767" s="96" t="n">
        <v>0</v>
      </c>
      <c r="CA1767" s="96" t="n">
        <v>0</v>
      </c>
      <c r="CB1767" s="96" t="n">
        <v>0</v>
      </c>
      <c r="CC1767" s="96" t="n">
        <v>7.7401037E-010</v>
      </c>
      <c r="CD1767" s="96" t="n">
        <v>0</v>
      </c>
      <c r="CE1767" s="96" t="n">
        <v>0</v>
      </c>
      <c r="CF1767" s="96" t="n">
        <v>0</v>
      </c>
      <c r="CG1767" s="96" t="n">
        <v>1.0845463E-007</v>
      </c>
      <c r="CH1767" s="96" t="n">
        <v>1.8264016E-006</v>
      </c>
      <c r="CI1767" s="96" t="n">
        <v>7.9959075E-014</v>
      </c>
      <c r="CJ1767" s="96" t="n">
        <v>0</v>
      </c>
      <c r="CL1767" s="155" t="n">
        <v>0</v>
      </c>
      <c r="CM1767" s="155" t="n">
        <v>0.096364028</v>
      </c>
      <c r="CN1767" s="156" t="n">
        <v>0</v>
      </c>
      <c r="CO1767" s="155" t="n">
        <v>6.9334821E-005</v>
      </c>
      <c r="CP1767" s="155" t="n">
        <v>0</v>
      </c>
      <c r="CQ1767" s="155" t="n">
        <v>0</v>
      </c>
      <c r="CR1767" s="155" t="n">
        <v>6.2987129E-006</v>
      </c>
      <c r="CS1767" s="155" t="n">
        <v>0</v>
      </c>
      <c r="CT1767" s="155" t="n">
        <v>0</v>
      </c>
      <c r="CU1767" s="155" t="n">
        <v>0</v>
      </c>
    </row>
    <row r="1768" customFormat="false" ht="13.8" hidden="false" customHeight="false" outlineLevel="0" collapsed="false">
      <c r="A1768" s="0" t="s">
        <v>2657</v>
      </c>
      <c r="B1768" s="26" t="s">
        <v>2650</v>
      </c>
      <c r="C1768" s="88" t="str">
        <f aca="false">MID(A1768,1,12)</f>
        <v>D.060.01.102</v>
      </c>
      <c r="D1768" s="2" t="s">
        <v>2655</v>
      </c>
      <c r="E1768" s="90" t="s">
        <v>255</v>
      </c>
      <c r="F1768" s="91" t="str">
        <f aca="false">MID(A1768, 21,85)</f>
        <v>Milling steel (per kg removed - revomed steel not counted)</v>
      </c>
      <c r="G1768" s="133" t="n">
        <f aca="false">H1768+I1768+J1768+K1768</f>
        <v>0.019428607664</v>
      </c>
      <c r="H1768" s="149" t="n">
        <f aca="false">N1768+O1768+P1768+Q1768</f>
        <v>0.000615620088</v>
      </c>
      <c r="I1768" s="149" t="n">
        <f aca="false">L1768+M1768+R1768+V1768+T1768</f>
        <v>0.00127534994</v>
      </c>
      <c r="J1768" s="150" t="n">
        <f aca="false">S1768+U1768+W1768+X1768</f>
        <v>0.003083033636</v>
      </c>
      <c r="K1768" s="149" t="n">
        <v>0.014454604</v>
      </c>
      <c r="L1768" s="130" t="n">
        <v>0.0006948389</v>
      </c>
      <c r="M1768" s="157" t="n">
        <v>0.00058051104</v>
      </c>
      <c r="N1768" s="157" t="n">
        <v>0.0005329505</v>
      </c>
      <c r="O1768" s="157" t="n">
        <v>8.2669588E-005</v>
      </c>
      <c r="P1768" s="157" t="n">
        <v>0</v>
      </c>
      <c r="Q1768" s="157" t="n">
        <v>0</v>
      </c>
      <c r="R1768" s="157" t="n">
        <v>0</v>
      </c>
      <c r="S1768" s="157" t="n">
        <v>6.3053036E-005</v>
      </c>
      <c r="T1768" s="130" t="n">
        <v>0</v>
      </c>
      <c r="U1768" s="157" t="n">
        <v>0.0030199806</v>
      </c>
      <c r="V1768" s="157" t="n">
        <v>0</v>
      </c>
      <c r="W1768" s="157" t="n">
        <v>0</v>
      </c>
      <c r="X1768" s="130" t="n">
        <v>0</v>
      </c>
      <c r="Z1768" s="151" t="n">
        <f aca="false">K1768/0.15</f>
        <v>0.0963640266666667</v>
      </c>
      <c r="AB1768" s="133" t="n">
        <f aca="false">K1768</f>
        <v>0.014454604</v>
      </c>
      <c r="AC1768" s="133" t="n">
        <f aca="false">L1768+M1768+N1768+O1768+P1768+Q1768+R1768</f>
        <v>0.001890970028</v>
      </c>
      <c r="AD1768" s="133" t="n">
        <f aca="false">L1768+M1768+R1768+W1768</f>
        <v>0.00127534994</v>
      </c>
      <c r="AE1768" s="133" t="n">
        <f aca="false">V1768+L1768+M1768+R1768+T1768</f>
        <v>0.00127534994</v>
      </c>
      <c r="AF1768" s="133" t="n">
        <f aca="false">S1768+U1768+X1768</f>
        <v>0.003083033636</v>
      </c>
      <c r="AH1768" s="0" t="n">
        <v>1.8392588</v>
      </c>
      <c r="AI1768" s="96" t="n">
        <v>1.0873253</v>
      </c>
      <c r="AJ1768" s="96" t="n">
        <v>0.41840404</v>
      </c>
      <c r="AK1768" s="96" t="n">
        <v>0</v>
      </c>
      <c r="AL1768" s="96" t="n">
        <v>0.080134273</v>
      </c>
      <c r="AM1768" s="96" t="n">
        <v>0.16966477</v>
      </c>
      <c r="AN1768" s="96" t="n">
        <v>0.083730398</v>
      </c>
      <c r="AP1768" s="95" t="n">
        <v>0.0018354529</v>
      </c>
      <c r="AQ1768" s="95" t="n">
        <v>0.0017239743</v>
      </c>
      <c r="AR1768" s="95" t="n">
        <v>7.7816402E-005</v>
      </c>
      <c r="AS1768" s="95" t="n">
        <v>3.3662164E-005</v>
      </c>
      <c r="AT1768" s="152" t="n">
        <f aca="false">AW1768+AZ1768+BA1768+BB1768+BC1768+BK1768+BL1768+BP1768</f>
        <v>1.0335577468E-007</v>
      </c>
      <c r="AU1768" s="152" t="n">
        <f aca="false">AX1768+AY1768+BD1768+BE1768+BF1768+BG1768+BH1768+BI1768+BJ1768+BM1768+BQ1768+BR1768</f>
        <v>2.877825535482E-010</v>
      </c>
      <c r="AV1768" s="153" t="n">
        <f aca="false">BN1768+BO1768</f>
        <v>0.0047145888179</v>
      </c>
      <c r="AW1768" s="154" t="n">
        <v>8.9425818E-008</v>
      </c>
      <c r="AX1768" s="154" t="n">
        <v>2.6981928E-010</v>
      </c>
      <c r="AY1768" s="154" t="n">
        <v>7.3718482E-015</v>
      </c>
      <c r="AZ1768" s="154" t="n">
        <v>0</v>
      </c>
      <c r="BA1768" s="154" t="n">
        <v>0</v>
      </c>
      <c r="BB1768" s="154" t="n">
        <v>1.428168E-011</v>
      </c>
      <c r="BC1768" s="154" t="n">
        <v>1.3915675E-008</v>
      </c>
      <c r="BD1768" s="154" t="n">
        <v>3.2569197E-012</v>
      </c>
      <c r="BE1768" s="154" t="n">
        <v>1.4698982E-011</v>
      </c>
      <c r="BF1768" s="154" t="n">
        <v>0</v>
      </c>
      <c r="BG1768" s="154" t="n">
        <v>0</v>
      </c>
      <c r="BH1768" s="154" t="n">
        <v>0</v>
      </c>
      <c r="BI1768" s="154" t="n">
        <v>0</v>
      </c>
      <c r="BJ1768" s="154" t="n">
        <v>0</v>
      </c>
      <c r="BK1768" s="154" t="n">
        <v>0</v>
      </c>
      <c r="BL1768" s="154" t="n">
        <v>0</v>
      </c>
      <c r="BM1768" s="154" t="n">
        <v>0</v>
      </c>
      <c r="BN1768" s="154" t="n">
        <v>6.7729179E-006</v>
      </c>
      <c r="BO1768" s="154" t="n">
        <v>0.0047078159</v>
      </c>
      <c r="BP1768" s="154" t="n">
        <v>0</v>
      </c>
      <c r="BQ1768" s="154" t="n">
        <v>0</v>
      </c>
      <c r="BR1768" s="154" t="n">
        <v>0</v>
      </c>
      <c r="BT1768" s="96" t="n">
        <v>4.8815806E-006</v>
      </c>
      <c r="BU1768" s="96" t="n">
        <v>1.0133922E-007</v>
      </c>
      <c r="BV1768" s="96" t="n">
        <v>2.6868848E-006</v>
      </c>
      <c r="BW1768" s="96" t="n">
        <v>2.537309E-010</v>
      </c>
      <c r="BX1768" s="96" t="n">
        <v>1.5747251E-007</v>
      </c>
      <c r="BY1768" s="96" t="n">
        <v>0</v>
      </c>
      <c r="BZ1768" s="96" t="n">
        <v>0</v>
      </c>
      <c r="CA1768" s="96" t="n">
        <v>0</v>
      </c>
      <c r="CB1768" s="96" t="n">
        <v>0</v>
      </c>
      <c r="CC1768" s="96" t="n">
        <v>7.7401037E-010</v>
      </c>
      <c r="CD1768" s="96" t="n">
        <v>0</v>
      </c>
      <c r="CE1768" s="96" t="n">
        <v>0</v>
      </c>
      <c r="CF1768" s="96" t="n">
        <v>0</v>
      </c>
      <c r="CG1768" s="96" t="n">
        <v>1.0845463E-007</v>
      </c>
      <c r="CH1768" s="96" t="n">
        <v>1.8264016E-006</v>
      </c>
      <c r="CI1768" s="96" t="n">
        <v>7.9959075E-014</v>
      </c>
      <c r="CJ1768" s="96" t="n">
        <v>0</v>
      </c>
      <c r="CL1768" s="155" t="n">
        <v>0</v>
      </c>
      <c r="CM1768" s="155" t="n">
        <v>0.096364028</v>
      </c>
      <c r="CN1768" s="156" t="n">
        <v>0</v>
      </c>
      <c r="CO1768" s="155" t="n">
        <v>6.9334821E-005</v>
      </c>
      <c r="CP1768" s="155" t="n">
        <v>0</v>
      </c>
      <c r="CQ1768" s="155" t="n">
        <v>0</v>
      </c>
      <c r="CR1768" s="155" t="n">
        <v>6.2987129E-006</v>
      </c>
      <c r="CS1768" s="155" t="n">
        <v>0</v>
      </c>
      <c r="CT1768" s="155" t="n">
        <v>0</v>
      </c>
      <c r="CU1768" s="155" t="n">
        <v>0</v>
      </c>
    </row>
    <row r="1769" customFormat="false" ht="13.8" hidden="false" customHeight="false" outlineLevel="0" collapsed="false">
      <c r="A1769" s="0" t="s">
        <v>2658</v>
      </c>
      <c r="B1769" s="26" t="s">
        <v>2650</v>
      </c>
      <c r="C1769" s="88" t="str">
        <f aca="false">MID(A1769,1,12)</f>
        <v>D.060.01.103</v>
      </c>
      <c r="D1769" s="2" t="s">
        <v>2655</v>
      </c>
      <c r="E1769" s="90" t="s">
        <v>255</v>
      </c>
      <c r="F1769" s="91" t="str">
        <f aca="false">MID(A1769, 21,85)</f>
        <v>Turrning steel (per kg removed - steel removed not counted)</v>
      </c>
      <c r="G1769" s="133" t="n">
        <f aca="false">H1769+I1769+J1769+K1769</f>
        <v>0.019428607664</v>
      </c>
      <c r="H1769" s="149" t="n">
        <f aca="false">N1769+O1769+P1769+Q1769</f>
        <v>0.000615620088</v>
      </c>
      <c r="I1769" s="149" t="n">
        <f aca="false">L1769+M1769+R1769+V1769+T1769</f>
        <v>0.00127534994</v>
      </c>
      <c r="J1769" s="150" t="n">
        <f aca="false">S1769+U1769+W1769+X1769</f>
        <v>0.003083033636</v>
      </c>
      <c r="K1769" s="149" t="n">
        <v>0.014454604</v>
      </c>
      <c r="L1769" s="130" t="n">
        <v>0.0006948389</v>
      </c>
      <c r="M1769" s="157" t="n">
        <v>0.00058051104</v>
      </c>
      <c r="N1769" s="157" t="n">
        <v>0.0005329505</v>
      </c>
      <c r="O1769" s="157" t="n">
        <v>8.2669588E-005</v>
      </c>
      <c r="P1769" s="157" t="n">
        <v>0</v>
      </c>
      <c r="Q1769" s="157" t="n">
        <v>0</v>
      </c>
      <c r="R1769" s="157" t="n">
        <v>0</v>
      </c>
      <c r="S1769" s="157" t="n">
        <v>6.3053036E-005</v>
      </c>
      <c r="T1769" s="157" t="n">
        <v>0</v>
      </c>
      <c r="U1769" s="157" t="n">
        <v>0.0030199806</v>
      </c>
      <c r="V1769" s="157" t="n">
        <v>0</v>
      </c>
      <c r="W1769" s="157" t="n">
        <v>0</v>
      </c>
      <c r="X1769" s="130" t="n">
        <v>0</v>
      </c>
      <c r="Z1769" s="151" t="n">
        <f aca="false">K1769/0.15</f>
        <v>0.0963640266666667</v>
      </c>
      <c r="AB1769" s="133" t="n">
        <f aca="false">K1769</f>
        <v>0.014454604</v>
      </c>
      <c r="AC1769" s="133" t="n">
        <f aca="false">L1769+M1769+N1769+O1769+P1769+Q1769+R1769</f>
        <v>0.001890970028</v>
      </c>
      <c r="AD1769" s="133" t="n">
        <f aca="false">L1769+M1769+R1769+W1769</f>
        <v>0.00127534994</v>
      </c>
      <c r="AE1769" s="133" t="n">
        <f aca="false">V1769+L1769+M1769+R1769+T1769</f>
        <v>0.00127534994</v>
      </c>
      <c r="AF1769" s="133" t="n">
        <f aca="false">S1769+U1769+X1769</f>
        <v>0.003083033636</v>
      </c>
      <c r="AH1769" s="0" t="n">
        <v>1.8392588</v>
      </c>
      <c r="AI1769" s="96" t="n">
        <v>1.0873253</v>
      </c>
      <c r="AJ1769" s="96" t="n">
        <v>0.41840404</v>
      </c>
      <c r="AK1769" s="96" t="n">
        <v>0</v>
      </c>
      <c r="AL1769" s="96" t="n">
        <v>0.080134273</v>
      </c>
      <c r="AM1769" s="96" t="n">
        <v>0.16966477</v>
      </c>
      <c r="AN1769" s="96" t="n">
        <v>0.083730398</v>
      </c>
      <c r="AP1769" s="95" t="n">
        <v>0.0018354529</v>
      </c>
      <c r="AQ1769" s="95" t="n">
        <v>0.0017239743</v>
      </c>
      <c r="AR1769" s="95" t="n">
        <v>7.7816402E-005</v>
      </c>
      <c r="AS1769" s="95" t="n">
        <v>3.3662164E-005</v>
      </c>
      <c r="AT1769" s="152" t="n">
        <f aca="false">AW1769+AZ1769+BA1769+BB1769+BC1769+BK1769+BL1769+BP1769</f>
        <v>1.0335577468E-007</v>
      </c>
      <c r="AU1769" s="152" t="n">
        <f aca="false">AX1769+AY1769+BD1769+BE1769+BF1769+BG1769+BH1769+BI1769+BJ1769+BM1769+BQ1769+BR1769</f>
        <v>2.877825535482E-010</v>
      </c>
      <c r="AV1769" s="153" t="n">
        <f aca="false">BN1769+BO1769</f>
        <v>0.0047145888179</v>
      </c>
      <c r="AW1769" s="154" t="n">
        <v>8.9425818E-008</v>
      </c>
      <c r="AX1769" s="154" t="n">
        <v>2.6981928E-010</v>
      </c>
      <c r="AY1769" s="154" t="n">
        <v>7.3718482E-015</v>
      </c>
      <c r="AZ1769" s="154" t="n">
        <v>0</v>
      </c>
      <c r="BA1769" s="154" t="n">
        <v>0</v>
      </c>
      <c r="BB1769" s="154" t="n">
        <v>1.428168E-011</v>
      </c>
      <c r="BC1769" s="154" t="n">
        <v>1.3915675E-008</v>
      </c>
      <c r="BD1769" s="154" t="n">
        <v>3.2569197E-012</v>
      </c>
      <c r="BE1769" s="154" t="n">
        <v>1.4698982E-011</v>
      </c>
      <c r="BF1769" s="154" t="n">
        <v>0</v>
      </c>
      <c r="BG1769" s="154" t="n">
        <v>0</v>
      </c>
      <c r="BH1769" s="154" t="n">
        <v>0</v>
      </c>
      <c r="BI1769" s="154" t="n">
        <v>0</v>
      </c>
      <c r="BJ1769" s="154" t="n">
        <v>0</v>
      </c>
      <c r="BK1769" s="154" t="n">
        <v>0</v>
      </c>
      <c r="BL1769" s="154" t="n">
        <v>0</v>
      </c>
      <c r="BM1769" s="154" t="n">
        <v>0</v>
      </c>
      <c r="BN1769" s="154" t="n">
        <v>6.7729179E-006</v>
      </c>
      <c r="BO1769" s="154" t="n">
        <v>0.0047078159</v>
      </c>
      <c r="BP1769" s="154" t="n">
        <v>0</v>
      </c>
      <c r="BQ1769" s="154" t="n">
        <v>0</v>
      </c>
      <c r="BR1769" s="154" t="n">
        <v>0</v>
      </c>
      <c r="BT1769" s="96" t="n">
        <v>4.8815806E-006</v>
      </c>
      <c r="BU1769" s="96" t="n">
        <v>1.0133922E-007</v>
      </c>
      <c r="BV1769" s="96" t="n">
        <v>2.6868848E-006</v>
      </c>
      <c r="BW1769" s="96" t="n">
        <v>2.537309E-010</v>
      </c>
      <c r="BX1769" s="96" t="n">
        <v>1.5747251E-007</v>
      </c>
      <c r="BY1769" s="96" t="n">
        <v>0</v>
      </c>
      <c r="BZ1769" s="96" t="n">
        <v>0</v>
      </c>
      <c r="CA1769" s="96" t="n">
        <v>0</v>
      </c>
      <c r="CB1769" s="96" t="n">
        <v>0</v>
      </c>
      <c r="CC1769" s="96" t="n">
        <v>7.7401037E-010</v>
      </c>
      <c r="CD1769" s="96" t="n">
        <v>0</v>
      </c>
      <c r="CE1769" s="96" t="n">
        <v>0</v>
      </c>
      <c r="CF1769" s="96" t="n">
        <v>0</v>
      </c>
      <c r="CG1769" s="96" t="n">
        <v>1.0845463E-007</v>
      </c>
      <c r="CH1769" s="96" t="n">
        <v>1.8264016E-006</v>
      </c>
      <c r="CI1769" s="96" t="n">
        <v>7.9959075E-014</v>
      </c>
      <c r="CJ1769" s="96" t="n">
        <v>0</v>
      </c>
      <c r="CL1769" s="155" t="n">
        <v>0</v>
      </c>
      <c r="CM1769" s="155" t="n">
        <v>0.096364028</v>
      </c>
      <c r="CN1769" s="156" t="n">
        <v>0</v>
      </c>
      <c r="CO1769" s="155" t="n">
        <v>6.9334821E-005</v>
      </c>
      <c r="CP1769" s="155" t="n">
        <v>0</v>
      </c>
      <c r="CQ1769" s="155" t="n">
        <v>0</v>
      </c>
      <c r="CR1769" s="155" t="n">
        <v>6.2987129E-006</v>
      </c>
      <c r="CS1769" s="155" t="n">
        <v>0</v>
      </c>
      <c r="CT1769" s="155" t="n">
        <v>0</v>
      </c>
      <c r="CU1769" s="155" t="n">
        <v>0</v>
      </c>
    </row>
    <row r="1770" customFormat="false" ht="13.8" hidden="false" customHeight="false" outlineLevel="0" collapsed="false">
      <c r="B1770" s="26"/>
      <c r="C1770" s="88"/>
      <c r="D1770" s="3" t="s">
        <v>2659</v>
      </c>
      <c r="E1770" s="90"/>
      <c r="J1770" s="158"/>
      <c r="M1770" s="102"/>
      <c r="N1770" s="102"/>
      <c r="O1770" s="102"/>
      <c r="P1770" s="102"/>
      <c r="Q1770" s="102"/>
      <c r="R1770" s="102"/>
      <c r="S1770" s="102"/>
      <c r="T1770" s="102"/>
      <c r="U1770" s="102"/>
      <c r="V1770" s="102"/>
      <c r="W1770" s="102"/>
      <c r="AT1770" s="102"/>
      <c r="AU1770" s="102"/>
      <c r="AV1770" s="159"/>
      <c r="CN1770" s="160"/>
    </row>
    <row r="1771" customFormat="false" ht="13.8" hidden="false" customHeight="false" outlineLevel="0" collapsed="false">
      <c r="A1771" s="0" t="s">
        <v>2660</v>
      </c>
      <c r="B1771" s="26" t="s">
        <v>2650</v>
      </c>
      <c r="C1771" s="88" t="str">
        <f aca="false">MID(A1771,1,12)</f>
        <v>D.070.01.101</v>
      </c>
      <c r="D1771" s="2" t="s">
        <v>2659</v>
      </c>
      <c r="E1771" s="90" t="s">
        <v>936</v>
      </c>
      <c r="F1771" s="91" t="str">
        <f aca="false">MID(A1771, 21,85)</f>
        <v>Electroplating Chrome (single side)</v>
      </c>
      <c r="G1771" s="133" t="n">
        <f aca="false">H1771+I1771+J1771+K1771</f>
        <v>1.37039506751807</v>
      </c>
      <c r="H1771" s="149" t="n">
        <f aca="false">N1771+O1771+P1771+Q1771</f>
        <v>0.08038244268</v>
      </c>
      <c r="I1771" s="149" t="n">
        <f aca="false">L1771+M1771+R1771+V1771+T1771</f>
        <v>0.568291812371953</v>
      </c>
      <c r="J1771" s="150" t="n">
        <f aca="false">S1771+U1771+W1771+X1771</f>
        <v>0.396803242466112</v>
      </c>
      <c r="K1771" s="149" t="n">
        <v>0.32491757</v>
      </c>
      <c r="L1771" s="130" t="n">
        <v>0.38568117</v>
      </c>
      <c r="M1771" s="157" t="n">
        <v>0.11639387</v>
      </c>
      <c r="N1771" s="157" t="n">
        <v>0.036086598</v>
      </c>
      <c r="O1771" s="157" t="n">
        <v>0.00026835138</v>
      </c>
      <c r="P1771" s="157" t="n">
        <v>0.041559348</v>
      </c>
      <c r="Q1771" s="157" t="n">
        <v>0.0024681453</v>
      </c>
      <c r="R1771" s="157" t="n">
        <v>0.06621428</v>
      </c>
      <c r="S1771" s="157" t="n">
        <v>0.36571403</v>
      </c>
      <c r="T1771" s="157" t="n">
        <v>2.4160203E-006</v>
      </c>
      <c r="U1771" s="130" t="n">
        <v>0.031089208</v>
      </c>
      <c r="V1771" s="157" t="n">
        <v>7.6351653E-008</v>
      </c>
      <c r="W1771" s="157" t="n">
        <v>4.4660712E-009</v>
      </c>
      <c r="X1771" s="130" t="n">
        <v>4.1190205E-014</v>
      </c>
      <c r="Z1771" s="151" t="n">
        <f aca="false">K1771/0.15</f>
        <v>2.16611713333333</v>
      </c>
      <c r="AB1771" s="133" t="n">
        <f aca="false">K1771</f>
        <v>0.32491757</v>
      </c>
      <c r="AC1771" s="133" t="n">
        <f aca="false">L1771+M1771+N1771+O1771+P1771+Q1771+R1771</f>
        <v>0.64867176268</v>
      </c>
      <c r="AD1771" s="133" t="n">
        <f aca="false">L1771+M1771+R1771+W1771</f>
        <v>0.568289324466071</v>
      </c>
      <c r="AE1771" s="133" t="n">
        <f aca="false">V1771+L1771+M1771+R1771+T1771</f>
        <v>0.568291812371953</v>
      </c>
      <c r="AF1771" s="133" t="n">
        <f aca="false">S1771+U1771+X1771</f>
        <v>0.396803238000041</v>
      </c>
      <c r="AH1771" s="0" t="n">
        <v>14.178665</v>
      </c>
      <c r="AI1771" s="96" t="n">
        <v>9.1393046</v>
      </c>
      <c r="AJ1771" s="96" t="n">
        <v>3.9756033</v>
      </c>
      <c r="AK1771" s="96" t="n">
        <v>0</v>
      </c>
      <c r="AL1771" s="96" t="n">
        <v>0.25559955</v>
      </c>
      <c r="AM1771" s="96" t="n">
        <v>0.54110409</v>
      </c>
      <c r="AN1771" s="96" t="n">
        <v>0.2670531</v>
      </c>
      <c r="AP1771" s="95" t="n">
        <v>0.16442659</v>
      </c>
      <c r="AQ1771" s="95" t="n">
        <v>0.1587516</v>
      </c>
      <c r="AR1771" s="95" t="n">
        <v>0.0050467308</v>
      </c>
      <c r="AS1771" s="95" t="n">
        <v>0.00062825796</v>
      </c>
      <c r="AT1771" s="152" t="n">
        <f aca="false">AW1771+AZ1771+BA1771+BB1771+BC1771+BK1771+BL1771+BP1771</f>
        <v>9.51748186571977E-006</v>
      </c>
      <c r="AU1771" s="152" t="n">
        <f aca="false">AX1771+AY1771+BD1771+BE1771+BF1771+BG1771+BH1771+BI1771+BJ1771+BM1771+BQ1771+BR1771</f>
        <v>1.86639452098201E-008</v>
      </c>
      <c r="AV1771" s="153" t="n">
        <f aca="false">BN1771+BO1771</f>
        <v>0.087991311</v>
      </c>
      <c r="AW1771" s="154" t="n">
        <v>2.0101568E-006</v>
      </c>
      <c r="AX1771" s="154" t="n">
        <v>6.0651282E-009</v>
      </c>
      <c r="AY1771" s="154" t="n">
        <v>1.6570797E-013</v>
      </c>
      <c r="AZ1771" s="154" t="n">
        <v>5.8197705E-015</v>
      </c>
      <c r="BA1771" s="154" t="n">
        <v>0</v>
      </c>
      <c r="BB1771" s="154" t="n">
        <v>3.5945759E-009</v>
      </c>
      <c r="BC1771" s="154" t="n">
        <v>7.2459057E-006</v>
      </c>
      <c r="BD1771" s="154" t="n">
        <v>5.505388E-010</v>
      </c>
      <c r="BE1771" s="154" t="n">
        <v>8.4206533E-009</v>
      </c>
      <c r="BF1771" s="154" t="n">
        <v>3.5283366E-009</v>
      </c>
      <c r="BG1771" s="154" t="n">
        <v>6.851785E-014</v>
      </c>
      <c r="BH1771" s="154" t="n">
        <v>2.9586255E-011</v>
      </c>
      <c r="BI1771" s="154" t="n">
        <v>5.8508554E-011</v>
      </c>
      <c r="BJ1771" s="154" t="n">
        <v>1.0959275E-011</v>
      </c>
      <c r="BK1771" s="154" t="n">
        <v>3.4546704E-008</v>
      </c>
      <c r="BL1771" s="154" t="n">
        <v>2.2327808E-007</v>
      </c>
      <c r="BM1771" s="154" t="n">
        <v>5.564591E-023</v>
      </c>
      <c r="BN1771" s="154" t="n">
        <v>0.016260703</v>
      </c>
      <c r="BO1771" s="154" t="n">
        <v>0.071730608</v>
      </c>
      <c r="BP1771" s="154" t="n">
        <v>0</v>
      </c>
      <c r="BQ1771" s="154" t="n">
        <v>0</v>
      </c>
      <c r="BR1771" s="154" t="n">
        <v>0</v>
      </c>
      <c r="BT1771" s="96" t="n">
        <v>0.00038728899</v>
      </c>
      <c r="BU1771" s="96" t="n">
        <v>5.9082326E-005</v>
      </c>
      <c r="BV1771" s="96" t="n">
        <v>6.0397094E-005</v>
      </c>
      <c r="BW1771" s="96" t="n">
        <v>7.7569604E-006</v>
      </c>
      <c r="BX1771" s="96" t="n">
        <v>4.739905E-005</v>
      </c>
      <c r="BY1771" s="96" t="n">
        <v>2.2250313E-006</v>
      </c>
      <c r="BZ1771" s="96" t="n">
        <v>9.1547829E-005</v>
      </c>
      <c r="CA1771" s="96" t="n">
        <v>3.0674826E-006</v>
      </c>
      <c r="CB1771" s="96" t="n">
        <v>5.5773253E-005</v>
      </c>
      <c r="CC1771" s="96" t="n">
        <v>1.6584963E-006</v>
      </c>
      <c r="CD1771" s="96" t="n">
        <v>0</v>
      </c>
      <c r="CE1771" s="96" t="n">
        <v>1.2305383E-019</v>
      </c>
      <c r="CF1771" s="96" t="n">
        <v>1.00756E-015</v>
      </c>
      <c r="CG1771" s="96" t="n">
        <v>1.0549509E-005</v>
      </c>
      <c r="CH1771" s="96" t="n">
        <v>1.6053895E-005</v>
      </c>
      <c r="CI1771" s="96" t="n">
        <v>3.1778062E-005</v>
      </c>
      <c r="CJ1771" s="96" t="n">
        <v>0</v>
      </c>
      <c r="CL1771" s="155" t="n">
        <v>8.5281251E-016</v>
      </c>
      <c r="CM1771" s="155" t="n">
        <v>2.1661172</v>
      </c>
      <c r="CN1771" s="156" t="n">
        <v>0.096674871</v>
      </c>
      <c r="CO1771" s="155" t="n">
        <v>0.040886791</v>
      </c>
      <c r="CP1771" s="155" t="n">
        <v>3.9748292E-006</v>
      </c>
      <c r="CQ1771" s="155" t="n">
        <v>2.7422647E-007</v>
      </c>
      <c r="CR1771" s="155" t="n">
        <v>0.0023832907</v>
      </c>
      <c r="CS1771" s="155" t="n">
        <v>65.942771</v>
      </c>
      <c r="CT1771" s="155" t="n">
        <v>0.002343357</v>
      </c>
      <c r="CU1771" s="155" t="n">
        <v>0.00073417595</v>
      </c>
    </row>
    <row r="1772" customFormat="false" ht="13.8" hidden="false" customHeight="false" outlineLevel="0" collapsed="false">
      <c r="A1772" s="0" t="s">
        <v>2661</v>
      </c>
      <c r="B1772" s="26" t="s">
        <v>2650</v>
      </c>
      <c r="C1772" s="88" t="str">
        <f aca="false">MID(A1772,1,12)</f>
        <v>D.070.01.102</v>
      </c>
      <c r="D1772" s="2" t="s">
        <v>2659</v>
      </c>
      <c r="E1772" s="90" t="s">
        <v>936</v>
      </c>
      <c r="F1772" s="91" t="str">
        <f aca="false">MID(A1772, 21,85)</f>
        <v>Electroplating Nickel (single side)</v>
      </c>
      <c r="G1772" s="133" t="n">
        <f aca="false">H1772+I1772+J1772+K1772</f>
        <v>1.57512006633013</v>
      </c>
      <c r="H1772" s="149" t="n">
        <f aca="false">N1772+O1772+P1772+Q1772</f>
        <v>0.031144339654</v>
      </c>
      <c r="I1772" s="149" t="n">
        <f aca="false">L1772+M1772+R1772+V1772+T1772</f>
        <v>0.73639395374391</v>
      </c>
      <c r="J1772" s="150" t="n">
        <f aca="false">S1772+U1772+W1772+X1772</f>
        <v>0.626528672932225</v>
      </c>
      <c r="K1772" s="149" t="n">
        <v>0.1810531</v>
      </c>
      <c r="L1772" s="130" t="n">
        <v>0.63392824</v>
      </c>
      <c r="M1772" s="157" t="n">
        <v>0.080327864</v>
      </c>
      <c r="N1772" s="157" t="n">
        <v>0.028958554</v>
      </c>
      <c r="O1772" s="157" t="n">
        <v>0.00053713221</v>
      </c>
      <c r="P1772" s="157" t="n">
        <v>0.0016111113</v>
      </c>
      <c r="Q1772" s="157" t="n">
        <v>3.7542144E-005</v>
      </c>
      <c r="R1772" s="157" t="n">
        <v>0.022132865</v>
      </c>
      <c r="S1772" s="157" t="n">
        <v>0.60685696</v>
      </c>
      <c r="T1772" s="157" t="n">
        <v>4.8320406E-006</v>
      </c>
      <c r="U1772" s="130" t="n">
        <v>0.019671704</v>
      </c>
      <c r="V1772" s="157" t="n">
        <v>1.5270331E-007</v>
      </c>
      <c r="W1772" s="157" t="n">
        <v>8.9321424E-009</v>
      </c>
      <c r="X1772" s="130" t="n">
        <v>8.238041E-014</v>
      </c>
      <c r="Z1772" s="151" t="n">
        <f aca="false">K1772/0.15</f>
        <v>1.20702066666667</v>
      </c>
      <c r="AB1772" s="133" t="n">
        <f aca="false">K1772</f>
        <v>0.1810531</v>
      </c>
      <c r="AC1772" s="133" t="n">
        <f aca="false">L1772+M1772+N1772+O1772+P1772+Q1772+R1772</f>
        <v>0.767533308654</v>
      </c>
      <c r="AD1772" s="133" t="n">
        <f aca="false">L1772+M1772+R1772+W1772</f>
        <v>0.736388977932142</v>
      </c>
      <c r="AE1772" s="133" t="n">
        <f aca="false">V1772+L1772+M1772+R1772+T1772</f>
        <v>0.73639395374391</v>
      </c>
      <c r="AF1772" s="133" t="n">
        <f aca="false">S1772+U1772+X1772</f>
        <v>0.626528664000082</v>
      </c>
      <c r="AH1772" s="0" t="n">
        <v>23.084598</v>
      </c>
      <c r="AI1772" s="96" t="n">
        <v>18.284258</v>
      </c>
      <c r="AJ1772" s="96" t="n">
        <v>2.6710945</v>
      </c>
      <c r="AK1772" s="96" t="n">
        <v>0</v>
      </c>
      <c r="AL1772" s="96" t="n">
        <v>0.51161538</v>
      </c>
      <c r="AM1772" s="96" t="n">
        <v>1.0830895</v>
      </c>
      <c r="AN1772" s="96" t="n">
        <v>0.53454116</v>
      </c>
      <c r="AP1772" s="95" t="n">
        <v>0.21938558</v>
      </c>
      <c r="AQ1772" s="95" t="n">
        <v>0.21270472</v>
      </c>
      <c r="AR1772" s="95" t="n">
        <v>0.0054421185</v>
      </c>
      <c r="AS1772" s="95" t="n">
        <v>0.0012387388</v>
      </c>
      <c r="AT1772" s="152" t="n">
        <f aca="false">AW1772+AZ1772+BA1772+BB1772+BC1772+BK1772+BL1772+BP1772</f>
        <v>1.27520810327695E-005</v>
      </c>
      <c r="AU1772" s="152" t="n">
        <f aca="false">AX1772+AY1772+BD1772+BE1772+BF1772+BG1772+BH1772+BI1772+BJ1772+BM1772+BQ1772+BR1772</f>
        <v>2.01261776093295E-008</v>
      </c>
      <c r="AV1772" s="153" t="n">
        <f aca="false">BN1772+BO1772</f>
        <v>0.173492825</v>
      </c>
      <c r="AW1772" s="154" t="n">
        <v>1.1201152E-006</v>
      </c>
      <c r="AX1772" s="154" t="n">
        <v>3.379658E-009</v>
      </c>
      <c r="AY1772" s="154" t="n">
        <v>9.2337084E-014</v>
      </c>
      <c r="AZ1772" s="154" t="n">
        <v>1.1639541E-014</v>
      </c>
      <c r="BA1772" s="154" t="n">
        <v>0</v>
      </c>
      <c r="BB1772" s="154" t="n">
        <v>9.0667513E-010</v>
      </c>
      <c r="BC1772" s="154" t="n">
        <v>1.1521116E-005</v>
      </c>
      <c r="BD1772" s="154" t="n">
        <v>2.0708949E-010</v>
      </c>
      <c r="BE1772" s="154" t="n">
        <v>1.3410475E-008</v>
      </c>
      <c r="BF1772" s="154" t="n">
        <v>3.0940001E-009</v>
      </c>
      <c r="BG1772" s="154" t="n">
        <v>1.97527E-018</v>
      </c>
      <c r="BH1772" s="154" t="n">
        <v>7.7877009E-016</v>
      </c>
      <c r="BI1772" s="154" t="n">
        <v>2.9268857E-011</v>
      </c>
      <c r="BJ1772" s="154" t="n">
        <v>5.5930445E-012</v>
      </c>
      <c r="BK1772" s="154" t="n">
        <v>2.1224081E-008</v>
      </c>
      <c r="BL1772" s="154" t="n">
        <v>8.8719065E-008</v>
      </c>
      <c r="BM1772" s="154" t="n">
        <v>1.1129182E-022</v>
      </c>
      <c r="BN1772" s="154" t="n">
        <v>0.030007155</v>
      </c>
      <c r="BO1772" s="154" t="n">
        <v>0.14348567</v>
      </c>
      <c r="BP1772" s="154" t="n">
        <v>0</v>
      </c>
      <c r="BQ1772" s="154" t="n">
        <v>0</v>
      </c>
      <c r="BR1772" s="154" t="n">
        <v>0</v>
      </c>
      <c r="BT1772" s="96" t="n">
        <v>0.00032840789</v>
      </c>
      <c r="BU1772" s="96" t="n">
        <v>9.2455989E-005</v>
      </c>
      <c r="BV1772" s="96" t="n">
        <v>3.3654938E-005</v>
      </c>
      <c r="BW1772" s="96" t="n">
        <v>2.5942126E-006</v>
      </c>
      <c r="BX1772" s="96" t="n">
        <v>7.6635386E-005</v>
      </c>
      <c r="BY1772" s="96" t="n">
        <v>2.3957074E-010</v>
      </c>
      <c r="BZ1772" s="96" t="n">
        <v>8.0505233E-005</v>
      </c>
      <c r="CA1772" s="96" t="n">
        <v>3.6081529E-010</v>
      </c>
      <c r="CB1772" s="96" t="n">
        <v>2.162067E-006</v>
      </c>
      <c r="CC1772" s="96" t="n">
        <v>2.9935822E-008</v>
      </c>
      <c r="CD1772" s="96" t="n">
        <v>0</v>
      </c>
      <c r="CE1772" s="96" t="n">
        <v>2.4610766E-019</v>
      </c>
      <c r="CF1772" s="96" t="n">
        <v>2.01512E-015</v>
      </c>
      <c r="CG1772" s="96" t="n">
        <v>1.1537173E-005</v>
      </c>
      <c r="CH1772" s="96" t="n">
        <v>2.5356395E-005</v>
      </c>
      <c r="CI1772" s="96" t="n">
        <v>3.4759609E-006</v>
      </c>
      <c r="CJ1772" s="96" t="n">
        <v>0</v>
      </c>
      <c r="CL1772" s="155" t="n">
        <v>1.705625E-015</v>
      </c>
      <c r="CM1772" s="155" t="n">
        <v>1.2070207</v>
      </c>
      <c r="CN1772" s="156" t="n">
        <v>0.022201386</v>
      </c>
      <c r="CO1772" s="155" t="n">
        <v>0.063257096</v>
      </c>
      <c r="CP1772" s="155" t="n">
        <v>1.072436E-008</v>
      </c>
      <c r="CQ1772" s="155" t="n">
        <v>6.0907692E-008</v>
      </c>
      <c r="CR1772" s="155" t="n">
        <v>0.0038789689</v>
      </c>
      <c r="CS1772" s="155" t="n">
        <v>12.613585</v>
      </c>
      <c r="CT1772" s="155" t="n">
        <v>0.0020548641</v>
      </c>
      <c r="CU1772" s="155" t="n">
        <v>8.4276299E-008</v>
      </c>
    </row>
    <row r="1773" customFormat="false" ht="13.8" hidden="false" customHeight="false" outlineLevel="0" collapsed="false">
      <c r="A1773" s="0" t="s">
        <v>2662</v>
      </c>
      <c r="B1773" s="26" t="s">
        <v>2650</v>
      </c>
      <c r="C1773" s="88" t="str">
        <f aca="false">MID(A1773,1,12)</f>
        <v>D.070.01.103</v>
      </c>
      <c r="D1773" s="2" t="s">
        <v>2659</v>
      </c>
      <c r="E1773" s="90" t="s">
        <v>936</v>
      </c>
      <c r="F1773" s="91" t="str">
        <f aca="false">MID(A1773, 21,85)</f>
        <v>Electroplating Zinc incl. outside use per 10 years (10  micron single side)</v>
      </c>
      <c r="G1773" s="133" t="n">
        <f aca="false">H1773+I1773+J1773+K1773</f>
        <v>1.51253698316076</v>
      </c>
      <c r="H1773" s="149" t="n">
        <f aca="false">N1773+O1773+P1773+Q1773</f>
        <v>0.0791860452</v>
      </c>
      <c r="I1773" s="149" t="n">
        <f aca="false">L1773+M1773+R1773+V1773+T1773</f>
        <v>0.62411117731525</v>
      </c>
      <c r="J1773" s="150" t="n">
        <f aca="false">S1773+U1773+W1773+X1773</f>
        <v>0.404433170645505</v>
      </c>
      <c r="K1773" s="149" t="n">
        <v>0.40480659</v>
      </c>
      <c r="L1773" s="157" t="n">
        <v>0.03819912</v>
      </c>
      <c r="M1773" s="157" t="n">
        <v>0.20359159</v>
      </c>
      <c r="N1773" s="157" t="n">
        <v>0.013624179</v>
      </c>
      <c r="O1773" s="157" t="n">
        <v>0.0021182772</v>
      </c>
      <c r="P1773" s="157" t="n">
        <v>0.040704988</v>
      </c>
      <c r="Q1773" s="157" t="n">
        <v>0.022738601</v>
      </c>
      <c r="R1773" s="157" t="n">
        <v>0.38231341</v>
      </c>
      <c r="S1773" s="157" t="n">
        <v>0.10191762</v>
      </c>
      <c r="T1773" s="157" t="n">
        <v>6.8408665E-006</v>
      </c>
      <c r="U1773" s="130" t="n">
        <v>0.076915538</v>
      </c>
      <c r="V1773" s="157" t="n">
        <v>2.1644875E-007</v>
      </c>
      <c r="W1773" s="157" t="n">
        <v>1.2645505E-008</v>
      </c>
      <c r="X1773" s="130" t="n">
        <v>0.2256</v>
      </c>
      <c r="Z1773" s="151" t="n">
        <f aca="false">K1773/0.15</f>
        <v>2.6987106</v>
      </c>
      <c r="AB1773" s="133" t="n">
        <f aca="false">K1773</f>
        <v>0.40480659</v>
      </c>
      <c r="AC1773" s="133" t="n">
        <f aca="false">L1773+M1773+N1773+O1773+P1773+Q1773+R1773</f>
        <v>0.7032901652</v>
      </c>
      <c r="AD1773" s="133" t="n">
        <f aca="false">L1773+M1773+R1773+W1773</f>
        <v>0.624104132645505</v>
      </c>
      <c r="AE1773" s="133" t="n">
        <f aca="false">V1773+L1773+M1773+R1773+T1773</f>
        <v>0.62411117731525</v>
      </c>
      <c r="AF1773" s="133" t="n">
        <f aca="false">S1773+U1773+X1773</f>
        <v>0.404433158</v>
      </c>
      <c r="AH1773" s="0" t="n">
        <v>51.805159</v>
      </c>
      <c r="AI1773" s="96" t="n">
        <v>32.662449</v>
      </c>
      <c r="AJ1773" s="96" t="n">
        <v>10.651767</v>
      </c>
      <c r="AK1773" s="96" t="n">
        <v>0</v>
      </c>
      <c r="AL1773" s="96" t="n">
        <v>2.0400831</v>
      </c>
      <c r="AM1773" s="96" t="n">
        <v>4.3192512</v>
      </c>
      <c r="AN1773" s="96" t="n">
        <v>2.1316083</v>
      </c>
      <c r="AP1773" s="95" t="n">
        <v>2.3678791</v>
      </c>
      <c r="AQ1773" s="95" t="n">
        <v>2.358747</v>
      </c>
      <c r="AR1773" s="95" t="n">
        <v>0.0079036788</v>
      </c>
      <c r="AS1773" s="95" t="n">
        <v>0.0012284821</v>
      </c>
      <c r="AT1773" s="152" t="n">
        <f aca="false">AW1773+AZ1773+BA1773+BB1773+BC1773+BK1773+BL1773+BP1773</f>
        <v>0.000141411686912353</v>
      </c>
      <c r="AU1773" s="152" t="n">
        <f aca="false">AX1773+AY1773+BD1773+BE1773+BF1773+BG1773+BH1773+BI1773+BJ1773+BM1773+BQ1773+BR1773</f>
        <v>2.92295812816059E-008</v>
      </c>
      <c r="AV1773" s="153" t="n">
        <f aca="false">BN1773+BO1773</f>
        <v>0.1720563183</v>
      </c>
      <c r="AW1773" s="154" t="n">
        <v>2.5044035E-006</v>
      </c>
      <c r="AX1773" s="154" t="n">
        <v>7.55639E-009</v>
      </c>
      <c r="AY1773" s="154" t="n">
        <v>2.0645137E-013</v>
      </c>
      <c r="AZ1773" s="154" t="n">
        <v>1.6478451E-014</v>
      </c>
      <c r="BA1773" s="154" t="n">
        <v>0</v>
      </c>
      <c r="BB1773" s="154" t="n">
        <v>3.6551862E-010</v>
      </c>
      <c r="BC1773" s="154" t="n">
        <v>7.2688774E-007</v>
      </c>
      <c r="BD1773" s="154" t="n">
        <v>8.3311218E-011</v>
      </c>
      <c r="BE1773" s="154" t="n">
        <v>8.0812504E-010</v>
      </c>
      <c r="BF1773" s="154" t="n">
        <v>7.7350002E-009</v>
      </c>
      <c r="BG1773" s="154" t="n">
        <v>2.7964497E-018</v>
      </c>
      <c r="BH1773" s="154" t="n">
        <v>9.6943932E-016</v>
      </c>
      <c r="BI1773" s="154" t="n">
        <v>1.0737496E-008</v>
      </c>
      <c r="BJ1773" s="154" t="n">
        <v>2.3090514E-009</v>
      </c>
      <c r="BK1773" s="154" t="n">
        <v>1.3725441E-013</v>
      </c>
      <c r="BL1773" s="154" t="n">
        <v>0.00013818003</v>
      </c>
      <c r="BM1773" s="154" t="n">
        <v>1.5755921E-022</v>
      </c>
      <c r="BN1773" s="154" t="n">
        <v>0.0023707483</v>
      </c>
      <c r="BO1773" s="154" t="n">
        <v>0.16968557</v>
      </c>
      <c r="BP1773" s="154" t="n">
        <v>0</v>
      </c>
      <c r="BQ1773" s="154" t="n">
        <v>0</v>
      </c>
      <c r="BR1773" s="154" t="n">
        <v>0</v>
      </c>
      <c r="BT1773" s="96" t="n">
        <v>0.00049810761</v>
      </c>
      <c r="BU1773" s="96" t="n">
        <v>5.5716294E-006</v>
      </c>
      <c r="BV1773" s="96" t="n">
        <v>7.5247212E-005</v>
      </c>
      <c r="BW1773" s="96" t="n">
        <v>4.478939E-005</v>
      </c>
      <c r="BX1773" s="96" t="n">
        <v>6.4791042E-006</v>
      </c>
      <c r="BY1773" s="96" t="n">
        <v>3.3916756E-010</v>
      </c>
      <c r="BZ1773" s="96" t="n">
        <v>0.00020126308</v>
      </c>
      <c r="CA1773" s="96" t="n">
        <v>5.1081716E-010</v>
      </c>
      <c r="CB1773" s="96" t="n">
        <v>5.4623316E-005</v>
      </c>
      <c r="CC1773" s="96" t="n">
        <v>1.5066236E-005</v>
      </c>
      <c r="CD1773" s="96" t="n">
        <v>0</v>
      </c>
      <c r="CE1773" s="96" t="n">
        <v>3.4842208E-019</v>
      </c>
      <c r="CF1773" s="96" t="n">
        <v>2.8528665E-015</v>
      </c>
      <c r="CG1773" s="96" t="n">
        <v>2.9659772E-006</v>
      </c>
      <c r="CH1773" s="96" t="n">
        <v>5.2568766E-005</v>
      </c>
      <c r="CI1773" s="96" t="n">
        <v>3.9532055E-005</v>
      </c>
      <c r="CJ1773" s="96" t="n">
        <v>0</v>
      </c>
      <c r="CL1773" s="155" t="n">
        <v>2.4147051E-015</v>
      </c>
      <c r="CM1773" s="155" t="n">
        <v>2.6987106</v>
      </c>
      <c r="CN1773" s="156" t="n">
        <v>1.4054633E-005</v>
      </c>
      <c r="CO1773" s="155" t="n">
        <v>0.0038121049</v>
      </c>
      <c r="CP1773" s="155" t="n">
        <v>4.4688005E-006</v>
      </c>
      <c r="CQ1773" s="155" t="n">
        <v>9.4090173E-005</v>
      </c>
      <c r="CR1773" s="155" t="n">
        <v>0.00028559328</v>
      </c>
      <c r="CS1773" s="155" t="n">
        <v>2884.1592</v>
      </c>
      <c r="CT1773" s="155" t="n">
        <v>0.0051371601</v>
      </c>
      <c r="CU1773" s="155" t="n">
        <v>1.1931251E-007</v>
      </c>
    </row>
    <row r="1774" customFormat="false" ht="13.8" hidden="false" customHeight="false" outlineLevel="0" collapsed="false">
      <c r="A1774" s="0" t="s">
        <v>2663</v>
      </c>
      <c r="B1774" s="26" t="s">
        <v>2650</v>
      </c>
      <c r="C1774" s="88" t="str">
        <f aca="false">MID(A1774,1,12)</f>
        <v>D.070.01.104</v>
      </c>
      <c r="D1774" s="2" t="s">
        <v>2659</v>
      </c>
      <c r="E1774" s="90" t="s">
        <v>936</v>
      </c>
      <c r="F1774" s="91" t="str">
        <f aca="false">MID(A1774, 21,85)</f>
        <v>Electroplating Zinc inside use or painted (5 micron)</v>
      </c>
      <c r="G1774" s="133" t="n">
        <f aca="false">H1774+I1774+J1774+K1774</f>
        <v>0.578410440930323</v>
      </c>
      <c r="H1774" s="149" t="n">
        <f aca="false">N1774+O1774+P1774+Q1774</f>
        <v>0.02848950795</v>
      </c>
      <c r="I1774" s="149" t="n">
        <f aca="false">L1774+M1774+R1774+V1774+T1774</f>
        <v>0.13944631865757</v>
      </c>
      <c r="J1774" s="150" t="n">
        <f aca="false">S1774+U1774+W1774+X1774</f>
        <v>0.207545694322753</v>
      </c>
      <c r="K1774" s="149" t="n">
        <v>0.20292892</v>
      </c>
      <c r="L1774" s="157" t="n">
        <v>0.019124827</v>
      </c>
      <c r="M1774" s="157" t="n">
        <v>0.10181691</v>
      </c>
      <c r="N1774" s="157" t="n">
        <v>0.0068314693</v>
      </c>
      <c r="O1774" s="157" t="n">
        <v>0.0010621448</v>
      </c>
      <c r="P1774" s="157" t="n">
        <v>0.020352494</v>
      </c>
      <c r="Q1774" s="157" t="n">
        <v>0.00024339985</v>
      </c>
      <c r="R1774" s="157" t="n">
        <v>0.018501053</v>
      </c>
      <c r="S1774" s="157" t="n">
        <v>0.050961102</v>
      </c>
      <c r="T1774" s="157" t="n">
        <v>3.4204332E-006</v>
      </c>
      <c r="U1774" s="130" t="n">
        <v>0.038567586</v>
      </c>
      <c r="V1774" s="157" t="n">
        <v>1.0822437E-007</v>
      </c>
      <c r="W1774" s="157" t="n">
        <v>6.3227525E-009</v>
      </c>
      <c r="X1774" s="130" t="n">
        <v>0.118017</v>
      </c>
      <c r="Z1774" s="151" t="n">
        <f aca="false">K1774/0.15</f>
        <v>1.35285946666667</v>
      </c>
      <c r="AB1774" s="133" t="n">
        <f aca="false">K1774</f>
        <v>0.20292892</v>
      </c>
      <c r="AC1774" s="133" t="n">
        <f aca="false">L1774+M1774+N1774+O1774+P1774+Q1774+R1774</f>
        <v>0.16793229795</v>
      </c>
      <c r="AD1774" s="133" t="n">
        <f aca="false">L1774+M1774+R1774+W1774</f>
        <v>0.139442796322752</v>
      </c>
      <c r="AE1774" s="133" t="n">
        <f aca="false">V1774+L1774+M1774+R1774+T1774</f>
        <v>0.13944631865757</v>
      </c>
      <c r="AF1774" s="133" t="n">
        <f aca="false">S1774+U1774+X1774</f>
        <v>0.207545688</v>
      </c>
      <c r="AH1774" s="0" t="n">
        <v>25.969462</v>
      </c>
      <c r="AI1774" s="96" t="n">
        <v>16.370764</v>
      </c>
      <c r="AJ1774" s="96" t="n">
        <v>5.3410981</v>
      </c>
      <c r="AK1774" s="96" t="n">
        <v>0</v>
      </c>
      <c r="AL1774" s="96" t="n">
        <v>1.0229555</v>
      </c>
      <c r="AM1774" s="96" t="n">
        <v>2.1657953</v>
      </c>
      <c r="AN1774" s="96" t="n">
        <v>1.0688489</v>
      </c>
      <c r="AP1774" s="95" t="n">
        <v>0.053377035</v>
      </c>
      <c r="AQ1774" s="95" t="n">
        <v>0.050533784</v>
      </c>
      <c r="AR1774" s="95" t="n">
        <v>0.0022277865</v>
      </c>
      <c r="AS1774" s="95" t="n">
        <v>0.00061546513</v>
      </c>
      <c r="AT1774" s="152" t="n">
        <f aca="false">AW1774+AZ1774+BA1774+BB1774+BC1774+BK1774+BL1774+BP1774</f>
        <v>3.02960334551643E-006</v>
      </c>
      <c r="AU1774" s="152" t="n">
        <f aca="false">AX1774+AY1774+BD1774+BE1774+BF1774+BG1774+BH1774+BI1774+BJ1774+BM1774+BQ1774+BR1774</f>
        <v>8.23885545786797E-009</v>
      </c>
      <c r="AV1774" s="153" t="n">
        <f aca="false">BN1774+BO1774</f>
        <v>0.0861995984</v>
      </c>
      <c r="AW1774" s="154" t="n">
        <v>1.2554536E-006</v>
      </c>
      <c r="AX1774" s="154" t="n">
        <v>3.7880066E-009</v>
      </c>
      <c r="AY1774" s="154" t="n">
        <v>1.0349375E-013</v>
      </c>
      <c r="AZ1774" s="154" t="n">
        <v>8.2392257E-015</v>
      </c>
      <c r="BA1774" s="154" t="n">
        <v>0</v>
      </c>
      <c r="BB1774" s="154" t="n">
        <v>1.8327865E-010</v>
      </c>
      <c r="BC1774" s="154" t="n">
        <v>3.6394989E-007</v>
      </c>
      <c r="BD1774" s="154" t="n">
        <v>4.1774043E-011</v>
      </c>
      <c r="BE1774" s="154" t="n">
        <v>4.0459703E-010</v>
      </c>
      <c r="BF1774" s="154" t="n">
        <v>3.8675001E-009</v>
      </c>
      <c r="BG1774" s="154" t="n">
        <v>1.3982249E-018</v>
      </c>
      <c r="BH1774" s="154" t="n">
        <v>4.8471966E-016</v>
      </c>
      <c r="BI1774" s="154" t="n">
        <v>1.1274802E-010</v>
      </c>
      <c r="BJ1774" s="154" t="n">
        <v>2.4125685E-011</v>
      </c>
      <c r="BK1774" s="154" t="n">
        <v>6.8627204E-014</v>
      </c>
      <c r="BL1774" s="154" t="n">
        <v>1.4100165E-006</v>
      </c>
      <c r="BM1774" s="154" t="n">
        <v>7.8779603E-023</v>
      </c>
      <c r="BN1774" s="154" t="n">
        <v>0.0011856204</v>
      </c>
      <c r="BO1774" s="154" t="n">
        <v>0.085013978</v>
      </c>
      <c r="BP1774" s="154" t="n">
        <v>0</v>
      </c>
      <c r="BQ1774" s="154" t="n">
        <v>0</v>
      </c>
      <c r="BR1774" s="154" t="n">
        <v>0</v>
      </c>
      <c r="BT1774" s="96" t="n">
        <v>0.00022164494</v>
      </c>
      <c r="BU1774" s="96" t="n">
        <v>2.7894998E-006</v>
      </c>
      <c r="BV1774" s="96" t="n">
        <v>3.7721311E-005</v>
      </c>
      <c r="BW1774" s="96" t="n">
        <v>2.1704031E-006</v>
      </c>
      <c r="BX1774" s="96" t="n">
        <v>3.2452784E-006</v>
      </c>
      <c r="BY1774" s="96" t="n">
        <v>1.6958378E-010</v>
      </c>
      <c r="BZ1774" s="96" t="n">
        <v>0.00010063154</v>
      </c>
      <c r="CA1774" s="96" t="n">
        <v>2.5540858E-010</v>
      </c>
      <c r="CB1774" s="96" t="n">
        <v>2.7311658E-005</v>
      </c>
      <c r="CC1774" s="96" t="n">
        <v>1.7107295E-007</v>
      </c>
      <c r="CD1774" s="96" t="n">
        <v>0</v>
      </c>
      <c r="CE1774" s="96" t="n">
        <v>1.7421104E-019</v>
      </c>
      <c r="CF1774" s="96" t="n">
        <v>1.4264332E-015</v>
      </c>
      <c r="CG1774" s="96" t="n">
        <v>1.4869324E-006</v>
      </c>
      <c r="CH1774" s="96" t="n">
        <v>2.6350797E-005</v>
      </c>
      <c r="CI1774" s="96" t="n">
        <v>1.9766027E-005</v>
      </c>
      <c r="CJ1774" s="96" t="n">
        <v>0</v>
      </c>
      <c r="CL1774" s="155" t="n">
        <v>1.2073525E-015</v>
      </c>
      <c r="CM1774" s="155" t="n">
        <v>1.3528595</v>
      </c>
      <c r="CN1774" s="156" t="n">
        <v>7.0273167E-006</v>
      </c>
      <c r="CO1774" s="155" t="n">
        <v>0.0019085737</v>
      </c>
      <c r="CP1774" s="155" t="n">
        <v>2.2344002E-006</v>
      </c>
      <c r="CQ1774" s="155" t="n">
        <v>9.6508626E-007</v>
      </c>
      <c r="CR1774" s="155" t="n">
        <v>0.00014302568</v>
      </c>
      <c r="CS1774" s="155" t="n">
        <v>52.479617</v>
      </c>
      <c r="CT1774" s="155" t="n">
        <v>0.0025685801</v>
      </c>
      <c r="CU1774" s="155" t="n">
        <v>5.9656257E-008</v>
      </c>
    </row>
    <row r="1775" customFormat="false" ht="13.8" hidden="false" customHeight="false" outlineLevel="0" collapsed="false">
      <c r="A1775" s="0" t="s">
        <v>2664</v>
      </c>
      <c r="B1775" s="26" t="s">
        <v>2650</v>
      </c>
      <c r="C1775" s="88" t="str">
        <f aca="false">MID(A1775,1,12)</f>
        <v>D.070.01.105</v>
      </c>
      <c r="D1775" s="2" t="s">
        <v>2659</v>
      </c>
      <c r="E1775" s="90" t="s">
        <v>936</v>
      </c>
      <c r="F1775" s="91" t="str">
        <f aca="false">MID(A1775, 21,85)</f>
        <v>Hot-dip Zinc plating pieces outside use single side</v>
      </c>
      <c r="G1775" s="133" t="n">
        <f aca="false">H1775+I1775+J1775+K1775</f>
        <v>4.21741437015423</v>
      </c>
      <c r="H1775" s="149" t="n">
        <f aca="false">N1775+O1775+P1775+Q1775</f>
        <v>0.064997562938</v>
      </c>
      <c r="I1775" s="149" t="n">
        <f aca="false">L1775+M1775+R1775+V1775+T1775</f>
        <v>0.4243917515826</v>
      </c>
      <c r="J1775" s="150" t="n">
        <f aca="false">S1775+U1775+W1775+X1775</f>
        <v>1.71414785563363</v>
      </c>
      <c r="K1775" s="162" t="n">
        <v>2.0138772</v>
      </c>
      <c r="L1775" s="157" t="n">
        <v>0.35708427</v>
      </c>
      <c r="M1775" s="157" t="n">
        <v>0.067132426</v>
      </c>
      <c r="N1775" s="157" t="n">
        <v>0.056179341</v>
      </c>
      <c r="O1775" s="130" t="n">
        <v>0.0087829425</v>
      </c>
      <c r="P1775" s="157" t="n">
        <v>1.1651274E-005</v>
      </c>
      <c r="Q1775" s="157" t="n">
        <v>2.3628164E-005</v>
      </c>
      <c r="R1775" s="157" t="n">
        <v>7.7037316E-005</v>
      </c>
      <c r="S1775" s="130" t="n">
        <v>1.399782</v>
      </c>
      <c r="T1775" s="157" t="n">
        <v>9.5012034E-005</v>
      </c>
      <c r="U1775" s="130" t="n">
        <v>0.31436568</v>
      </c>
      <c r="V1775" s="157" t="n">
        <v>3.0062326E-006</v>
      </c>
      <c r="W1775" s="157" t="n">
        <v>1.7563201E-007</v>
      </c>
      <c r="X1775" s="130" t="n">
        <v>1.6198395E-012</v>
      </c>
      <c r="Z1775" s="151" t="n">
        <f aca="false">K1775/0.15</f>
        <v>13.425848</v>
      </c>
      <c r="AB1775" s="163" t="n">
        <f aca="false">K1775</f>
        <v>2.0138772</v>
      </c>
      <c r="AC1775" s="133" t="n">
        <f aca="false">L1775+M1775+N1775+O1775+P1775+Q1775+R1775</f>
        <v>0.489291296254</v>
      </c>
      <c r="AD1775" s="133" t="n">
        <f aca="false">L1775+M1775+R1775+W1775</f>
        <v>0.42429390894801</v>
      </c>
      <c r="AE1775" s="133" t="n">
        <f aca="false">V1775+L1775+M1775+R1775+T1775</f>
        <v>0.4243917515826</v>
      </c>
      <c r="AF1775" s="133" t="n">
        <f aca="false">S1775+U1775+X1775</f>
        <v>1.71414768000162</v>
      </c>
      <c r="AH1775" s="0" t="n">
        <v>260.36491</v>
      </c>
      <c r="AI1775" s="96" t="n">
        <v>182.20605</v>
      </c>
      <c r="AJ1775" s="96" t="n">
        <v>43.491137</v>
      </c>
      <c r="AK1775" s="96" t="n">
        <v>0</v>
      </c>
      <c r="AL1775" s="96" t="n">
        <v>8.3298273</v>
      </c>
      <c r="AM1775" s="96" t="n">
        <v>17.634616</v>
      </c>
      <c r="AN1775" s="96" t="n">
        <v>8.7032778</v>
      </c>
      <c r="AP1775" s="95" t="n">
        <v>0.33925572</v>
      </c>
      <c r="AQ1775" s="95" t="n">
        <v>0.31829583</v>
      </c>
      <c r="AR1775" s="95" t="n">
        <v>0.012301032</v>
      </c>
      <c r="AS1775" s="95" t="n">
        <v>0.0086588542</v>
      </c>
      <c r="AT1775" s="152" t="n">
        <f aca="false">AW1775+AZ1775+BA1775+BB1775+BC1775+BK1775+BL1775+BP1775</f>
        <v>1.90824837054006E-005</v>
      </c>
      <c r="AU1775" s="152" t="n">
        <f aca="false">AX1775+AY1775+BD1775+BE1775+BF1775+BG1775+BH1775+BI1775+BJ1775+BM1775+BQ1775+BR1775</f>
        <v>4.54919833928016E-008</v>
      </c>
      <c r="AV1775" s="153" t="n">
        <f aca="false">BN1775+BO1775</f>
        <v>1.212724673</v>
      </c>
      <c r="AW1775" s="154" t="n">
        <v>1.2459188E-005</v>
      </c>
      <c r="AX1775" s="154" t="n">
        <v>3.7592378E-008</v>
      </c>
      <c r="AY1775" s="154" t="n">
        <v>1.0270775E-012</v>
      </c>
      <c r="AZ1775" s="154" t="n">
        <v>2.2886738E-013</v>
      </c>
      <c r="BA1775" s="154" t="n">
        <v>0</v>
      </c>
      <c r="BB1775" s="154" t="n">
        <v>1.5113797E-009</v>
      </c>
      <c r="BC1775" s="154" t="n">
        <v>6.6217644E-006</v>
      </c>
      <c r="BD1775" s="154" t="n">
        <v>3.4404527E-010</v>
      </c>
      <c r="BE1775" s="154" t="n">
        <v>7.5545161E-009</v>
      </c>
      <c r="BF1775" s="154" t="n">
        <v>2.6150149E-015</v>
      </c>
      <c r="BG1775" s="154" t="n">
        <v>3.8839579E-017</v>
      </c>
      <c r="BH1775" s="154" t="n">
        <v>1.3464435E-014</v>
      </c>
      <c r="BI1775" s="154" t="n">
        <v>6.744698E-016</v>
      </c>
      <c r="BJ1775" s="154" t="n">
        <v>1.525401E-016</v>
      </c>
      <c r="BK1775" s="154" t="n">
        <v>1.9063112E-012</v>
      </c>
      <c r="BL1775" s="154" t="n">
        <v>1.7790522E-011</v>
      </c>
      <c r="BM1775" s="154" t="n">
        <v>2.1883223E-021</v>
      </c>
      <c r="BN1775" s="154" t="n">
        <v>0.031236273</v>
      </c>
      <c r="BO1775" s="154" t="n">
        <v>1.1814884</v>
      </c>
      <c r="BP1775" s="154" t="n">
        <v>0</v>
      </c>
      <c r="BQ1775" s="154" t="n">
        <v>0</v>
      </c>
      <c r="BR1775" s="154" t="n">
        <v>0</v>
      </c>
      <c r="BT1775" s="96" t="n">
        <v>0.0013146304</v>
      </c>
      <c r="BU1775" s="96" t="n">
        <v>5.2085494E-005</v>
      </c>
      <c r="BV1775" s="96" t="n">
        <v>0.00037434827</v>
      </c>
      <c r="BW1775" s="96" t="n">
        <v>3.5751853E-008</v>
      </c>
      <c r="BX1775" s="96" t="n">
        <v>5.0676239E-005</v>
      </c>
      <c r="BY1775" s="96" t="n">
        <v>4.7106606E-009</v>
      </c>
      <c r="BZ1775" s="96" t="n">
        <v>6.4267053E-011</v>
      </c>
      <c r="CA1775" s="96" t="n">
        <v>7.0946828E-009</v>
      </c>
      <c r="CB1775" s="96" t="n">
        <v>1.6860654E-008</v>
      </c>
      <c r="CC1775" s="96" t="n">
        <v>9.9792239E-008</v>
      </c>
      <c r="CD1775" s="96" t="n">
        <v>0</v>
      </c>
      <c r="CE1775" s="96" t="n">
        <v>4.8391956E-018</v>
      </c>
      <c r="CF1775" s="96" t="n">
        <v>3.9623145E-014</v>
      </c>
      <c r="CG1775" s="96" t="n">
        <v>1.4119595E-005</v>
      </c>
      <c r="CH1775" s="96" t="n">
        <v>0.00027418022</v>
      </c>
      <c r="CI1775" s="96" t="n">
        <v>0.00054905629</v>
      </c>
      <c r="CJ1775" s="96" t="n">
        <v>0</v>
      </c>
      <c r="CL1775" s="155" t="n">
        <v>3.3537571E-014</v>
      </c>
      <c r="CM1775" s="155" t="n">
        <v>13.425849</v>
      </c>
      <c r="CN1775" s="156" t="n">
        <v>0.00019520324</v>
      </c>
      <c r="CO1775" s="155" t="n">
        <v>0.035637209</v>
      </c>
      <c r="CP1775" s="155" t="n">
        <v>6.278867E-012</v>
      </c>
      <c r="CQ1775" s="155" t="n">
        <v>7.3352155E-010</v>
      </c>
      <c r="CR1775" s="155" t="n">
        <v>0.0023941674</v>
      </c>
      <c r="CS1775" s="155" t="n">
        <v>0.00048197235</v>
      </c>
      <c r="CT1775" s="155" t="n">
        <v>1.752158E-009</v>
      </c>
      <c r="CU1775" s="155" t="n">
        <v>1.6571182E-006</v>
      </c>
    </row>
    <row r="1776" customFormat="false" ht="13.8" hidden="false" customHeight="false" outlineLevel="0" collapsed="false">
      <c r="A1776" s="0" t="s">
        <v>2665</v>
      </c>
      <c r="B1776" s="26" t="s">
        <v>2650</v>
      </c>
      <c r="C1776" s="88" t="str">
        <f aca="false">MID(A1776,1,12)</f>
        <v>D.070.01.106</v>
      </c>
      <c r="D1776" s="2" t="s">
        <v>2659</v>
      </c>
      <c r="E1776" s="90" t="s">
        <v>936</v>
      </c>
      <c r="F1776" s="91" t="str">
        <f aca="false">MID(A1776, 21,85)</f>
        <v>Phosphating (Fe s)</v>
      </c>
      <c r="G1776" s="133" t="n">
        <f aca="false">H1776+I1776+J1776+K1776</f>
        <v>0.135519852224011</v>
      </c>
      <c r="H1776" s="149" t="n">
        <f aca="false">N1776+O1776+P1776+Q1776</f>
        <v>0.00405391154559</v>
      </c>
      <c r="I1776" s="149" t="n">
        <f aca="false">L1776+M1776+R1776+V1776+T1776</f>
        <v>0.0196642032284213</v>
      </c>
      <c r="J1776" s="150" t="n">
        <f aca="false">S1776+U1776+W1776+X1776</f>
        <v>0.01963638845</v>
      </c>
      <c r="K1776" s="149" t="n">
        <v>0.092165349</v>
      </c>
      <c r="L1776" s="130" t="n">
        <v>0.0044251518</v>
      </c>
      <c r="M1776" s="130" t="n">
        <v>0.014998508</v>
      </c>
      <c r="N1776" s="157" t="n">
        <v>0.0034166847</v>
      </c>
      <c r="O1776" s="157" t="n">
        <v>0.00052673417</v>
      </c>
      <c r="P1776" s="157" t="n">
        <v>6.838559E-008</v>
      </c>
      <c r="Q1776" s="157" t="n">
        <v>0.00011042429</v>
      </c>
      <c r="R1776" s="157" t="n">
        <v>0.00024054045</v>
      </c>
      <c r="S1776" s="157" t="n">
        <v>0.00041440945</v>
      </c>
      <c r="T1776" s="130" t="n">
        <v>0</v>
      </c>
      <c r="U1776" s="130" t="n">
        <v>0.019221979</v>
      </c>
      <c r="V1776" s="157" t="n">
        <v>2.9784213E-009</v>
      </c>
      <c r="W1776" s="130" t="n">
        <v>0</v>
      </c>
      <c r="X1776" s="130" t="n">
        <v>0</v>
      </c>
      <c r="Z1776" s="151" t="n">
        <f aca="false">K1776/0.15</f>
        <v>0.61443566</v>
      </c>
      <c r="AB1776" s="133" t="n">
        <f aca="false">K1776</f>
        <v>0.092165349</v>
      </c>
      <c r="AC1776" s="133" t="n">
        <f aca="false">L1776+M1776+N1776+O1776+P1776+Q1776+R1776</f>
        <v>0.02371811179559</v>
      </c>
      <c r="AD1776" s="133" t="n">
        <f aca="false">L1776+M1776+R1776+W1776</f>
        <v>0.01966420025</v>
      </c>
      <c r="AE1776" s="133" t="n">
        <f aca="false">V1776+L1776+M1776+R1776+T1776</f>
        <v>0.0196642032284213</v>
      </c>
      <c r="AF1776" s="133" t="n">
        <f aca="false">S1776+U1776+X1776</f>
        <v>0.01963638845</v>
      </c>
      <c r="AH1776" s="0" t="n">
        <v>11.72367</v>
      </c>
      <c r="AI1776" s="96" t="n">
        <v>6.9377322</v>
      </c>
      <c r="AJ1776" s="96" t="n">
        <v>2.6631002</v>
      </c>
      <c r="AK1776" s="96" t="n">
        <v>0</v>
      </c>
      <c r="AL1776" s="96" t="n">
        <v>0.5100233</v>
      </c>
      <c r="AM1776" s="96" t="n">
        <v>1.0798798</v>
      </c>
      <c r="AN1776" s="96" t="n">
        <v>0.53293485</v>
      </c>
      <c r="AP1776" s="95" t="n">
        <v>0.013398082</v>
      </c>
      <c r="AQ1776" s="95" t="n">
        <v>0.012558625</v>
      </c>
      <c r="AR1776" s="95" t="n">
        <v>0.00062406389</v>
      </c>
      <c r="AS1776" s="95" t="n">
        <v>0.0002153934</v>
      </c>
      <c r="AT1776" s="152" t="n">
        <f aca="false">AW1776+AZ1776+BA1776+BB1776+BC1776+BK1776+BL1776+BP1776</f>
        <v>7.52915146648571E-007</v>
      </c>
      <c r="AU1776" s="152" t="n">
        <f aca="false">AX1776+AY1776+BD1776+BE1776+BF1776+BG1776+BH1776+BI1776+BJ1776+BM1776+BQ1776+BR1776</f>
        <v>2.30792853414628E-009</v>
      </c>
      <c r="AV1776" s="153" t="n">
        <f aca="false">BN1776+BO1776</f>
        <v>0.030167142281</v>
      </c>
      <c r="AW1776" s="154" t="n">
        <v>5.7019629E-007</v>
      </c>
      <c r="AX1776" s="154" t="n">
        <v>1.7204198E-009</v>
      </c>
      <c r="AY1776" s="154" t="n">
        <v>4.7004328E-014</v>
      </c>
      <c r="AZ1776" s="154" t="n">
        <v>0</v>
      </c>
      <c r="BA1776" s="154" t="n">
        <v>0</v>
      </c>
      <c r="BB1776" s="154" t="n">
        <v>9.1558218E-011</v>
      </c>
      <c r="BC1776" s="154" t="n">
        <v>8.8627218E-008</v>
      </c>
      <c r="BD1776" s="154" t="n">
        <v>2.087974E-011</v>
      </c>
      <c r="BE1776" s="154" t="n">
        <v>9.3611953E-011</v>
      </c>
      <c r="BF1776" s="154" t="n">
        <v>4.641E-010</v>
      </c>
      <c r="BG1776" s="154" t="n">
        <v>0</v>
      </c>
      <c r="BH1776" s="154" t="n">
        <v>3.3918277E-017</v>
      </c>
      <c r="BI1776" s="154" t="n">
        <v>7.3000024E-012</v>
      </c>
      <c r="BJ1776" s="154" t="n">
        <v>1.5700005E-012</v>
      </c>
      <c r="BK1776" s="154" t="n">
        <v>9.4305711E-015</v>
      </c>
      <c r="BL1776" s="154" t="n">
        <v>9.4000071E-008</v>
      </c>
      <c r="BM1776" s="154" t="n">
        <v>0</v>
      </c>
      <c r="BN1776" s="154" t="n">
        <v>4.3618281E-005</v>
      </c>
      <c r="BO1776" s="154" t="n">
        <v>0.030123524</v>
      </c>
      <c r="BP1776" s="154" t="n">
        <v>0</v>
      </c>
      <c r="BQ1776" s="154" t="n">
        <v>0</v>
      </c>
      <c r="BR1776" s="154" t="n">
        <v>0</v>
      </c>
      <c r="BT1776" s="96" t="n">
        <v>4.3304529E-005</v>
      </c>
      <c r="BU1776" s="96" t="n">
        <v>6.4538909E-007</v>
      </c>
      <c r="BV1776" s="96" t="n">
        <v>1.7132096E-005</v>
      </c>
      <c r="BW1776" s="96" t="n">
        <v>2.9802752E-008</v>
      </c>
      <c r="BX1776" s="96" t="n">
        <v>1.0030985E-006</v>
      </c>
      <c r="BY1776" s="96" t="n">
        <v>0</v>
      </c>
      <c r="BZ1776" s="96" t="n">
        <v>1.2075784E-005</v>
      </c>
      <c r="CA1776" s="96" t="n">
        <v>0</v>
      </c>
      <c r="CB1776" s="96" t="n">
        <v>9.5077265E-011</v>
      </c>
      <c r="CC1776" s="96" t="n">
        <v>7.8043984E-008</v>
      </c>
      <c r="CD1776" s="96" t="n">
        <v>0</v>
      </c>
      <c r="CE1776" s="96" t="n">
        <v>0</v>
      </c>
      <c r="CF1776" s="96" t="n">
        <v>0</v>
      </c>
      <c r="CG1776" s="96" t="n">
        <v>6.9501208E-007</v>
      </c>
      <c r="CH1776" s="96" t="n">
        <v>1.1645206E-005</v>
      </c>
      <c r="CI1776" s="96" t="n">
        <v>1.0060901E-012</v>
      </c>
      <c r="CJ1776" s="96" t="n">
        <v>0</v>
      </c>
      <c r="CL1776" s="155" t="n">
        <v>0</v>
      </c>
      <c r="CM1776" s="155" t="n">
        <v>0.61443566</v>
      </c>
      <c r="CN1776" s="156" t="n">
        <v>0</v>
      </c>
      <c r="CO1776" s="155" t="n">
        <v>0.00044156582</v>
      </c>
      <c r="CP1776" s="155" t="n">
        <v>1.6201983E-014</v>
      </c>
      <c r="CQ1776" s="155" t="n">
        <v>6.4001889E-008</v>
      </c>
      <c r="CR1776" s="155" t="n">
        <v>4.0120088E-005</v>
      </c>
      <c r="CS1776" s="155" t="n">
        <v>1.930002</v>
      </c>
      <c r="CT1776" s="155" t="n">
        <v>0.0003082296</v>
      </c>
      <c r="CU1776" s="155" t="n">
        <v>0</v>
      </c>
    </row>
    <row r="1777" customFormat="false" ht="13.8" hidden="false" customHeight="false" outlineLevel="0" collapsed="false">
      <c r="A1777" s="0" t="s">
        <v>2666</v>
      </c>
      <c r="B1777" s="26" t="s">
        <v>2650</v>
      </c>
      <c r="C1777" s="88" t="str">
        <f aca="false">MID(A1777,1,12)</f>
        <v>D.070.01.107</v>
      </c>
      <c r="D1777" s="2" t="s">
        <v>2659</v>
      </c>
      <c r="E1777" s="90" t="s">
        <v>936</v>
      </c>
      <c r="F1777" s="91" t="str">
        <f aca="false">MID(A1777, 21,85)</f>
        <v>Phosphating (Zn i)</v>
      </c>
      <c r="G1777" s="133" t="n">
        <f aca="false">H1777+I1777+J1777+K1777</f>
        <v>0.0339421873781692</v>
      </c>
      <c r="H1777" s="149" t="n">
        <f aca="false">N1777+O1777+P1777+Q1777</f>
        <v>0.00255082739787</v>
      </c>
      <c r="I1777" s="149" t="n">
        <f aca="false">L1777+M1777+R1777+V1777+T1777</f>
        <v>0.025443711615525</v>
      </c>
      <c r="J1777" s="150" t="n">
        <f aca="false">S1777+U1777+W1777+X1777</f>
        <v>0.00395529546477418</v>
      </c>
      <c r="K1777" s="162" t="n">
        <v>0.0019923529</v>
      </c>
      <c r="L1777" s="157" t="n">
        <v>0.00080831556</v>
      </c>
      <c r="M1777" s="157" t="n">
        <v>0.024105058</v>
      </c>
      <c r="N1777" s="157" t="n">
        <v>0.0022217437</v>
      </c>
      <c r="O1777" s="157" t="n">
        <v>2.5582171E-006</v>
      </c>
      <c r="P1777" s="157" t="n">
        <v>2.4304077E-007</v>
      </c>
      <c r="Q1777" s="130" t="n">
        <v>0.00032628244</v>
      </c>
      <c r="R1777" s="157" t="n">
        <v>0.00053005444</v>
      </c>
      <c r="S1777" s="157" t="n">
        <v>0.0039415479</v>
      </c>
      <c r="T1777" s="157" t="n">
        <v>2.660337E-007</v>
      </c>
      <c r="U1777" s="157" t="n">
        <v>1.3747073E-005</v>
      </c>
      <c r="V1777" s="157" t="n">
        <v>1.7581825E-008</v>
      </c>
      <c r="W1777" s="157" t="n">
        <v>4.9176964E-010</v>
      </c>
      <c r="X1777" s="130" t="n">
        <v>4.5355507E-015</v>
      </c>
      <c r="Z1777" s="151" t="n">
        <f aca="false">K1777/0.15</f>
        <v>0.0132823526666667</v>
      </c>
      <c r="AB1777" s="163" t="n">
        <f aca="false">K1777</f>
        <v>0.0019923529</v>
      </c>
      <c r="AC1777" s="133" t="n">
        <f aca="false">L1777+M1777+N1777+O1777+P1777+Q1777+R1777</f>
        <v>0.02799425539787</v>
      </c>
      <c r="AD1777" s="133" t="n">
        <f aca="false">L1777+M1777+R1777+W1777</f>
        <v>0.0254434284917696</v>
      </c>
      <c r="AE1777" s="133" t="n">
        <f aca="false">V1777+L1777+M1777+R1777+T1777</f>
        <v>0.025443711615525</v>
      </c>
      <c r="AF1777" s="133" t="n">
        <f aca="false">S1777+U1777+X1777</f>
        <v>0.00395529497300454</v>
      </c>
      <c r="AH1777" s="0" t="n">
        <v>0.25333716</v>
      </c>
      <c r="AI1777" s="96" t="n">
        <v>0.25044597</v>
      </c>
      <c r="AJ1777" s="96" t="n">
        <v>0.0016855669</v>
      </c>
      <c r="AK1777" s="96" t="n">
        <v>0</v>
      </c>
      <c r="AL1777" s="96" t="n">
        <v>0.00025150608</v>
      </c>
      <c r="AM1777" s="96" t="n">
        <v>0.0006196735</v>
      </c>
      <c r="AN1777" s="96" t="n">
        <v>0.00033445068</v>
      </c>
      <c r="AP1777" s="95" t="n">
        <v>0.0046064816</v>
      </c>
      <c r="AQ1777" s="95" t="n">
        <v>0.0043098469</v>
      </c>
      <c r="AR1777" s="95" t="n">
        <v>0.0002785529</v>
      </c>
      <c r="AS1777" s="95" t="n">
        <v>1.8081778E-005</v>
      </c>
      <c r="AT1777" s="152" t="n">
        <f aca="false">AW1777+AZ1777+BA1777+BB1777+BC1777+BK1777+BL1777+BP1777</f>
        <v>2.58384111495642E-007</v>
      </c>
      <c r="AU1777" s="152" t="n">
        <f aca="false">AX1777+AY1777+BD1777+BE1777+BF1777+BG1777+BH1777+BI1777+BJ1777+BM1777+BQ1777+BR1777</f>
        <v>1.03015125927341E-009</v>
      </c>
      <c r="AV1777" s="153" t="n">
        <f aca="false">BN1777+BO1777</f>
        <v>0.002532461984</v>
      </c>
      <c r="AW1777" s="154" t="n">
        <v>1.2326027E-008</v>
      </c>
      <c r="AX1777" s="154" t="n">
        <v>3.7190598E-011</v>
      </c>
      <c r="AY1777" s="154" t="n">
        <v>1.0161003E-015</v>
      </c>
      <c r="AZ1777" s="154" t="n">
        <v>6.4082867E-016</v>
      </c>
      <c r="BA1777" s="154" t="n">
        <v>0</v>
      </c>
      <c r="BB1777" s="154" t="n">
        <v>3.206535E-010</v>
      </c>
      <c r="BC1777" s="154" t="n">
        <v>3.8937126E-008</v>
      </c>
      <c r="BD1777" s="154" t="n">
        <v>4.5639359E-011</v>
      </c>
      <c r="BE1777" s="154" t="n">
        <v>4.3806123E-011</v>
      </c>
      <c r="BF1777" s="154" t="n">
        <v>8.8400001E-010</v>
      </c>
      <c r="BG1777" s="154" t="n">
        <v>1.0875082E-019</v>
      </c>
      <c r="BH1777" s="154" t="n">
        <v>1.4206435E-016</v>
      </c>
      <c r="BI1777" s="154" t="n">
        <v>1.6060009E-011</v>
      </c>
      <c r="BJ1777" s="154" t="n">
        <v>3.454002E-012</v>
      </c>
      <c r="BK1777" s="154" t="n">
        <v>3.4354813E-014</v>
      </c>
      <c r="BL1777" s="154" t="n">
        <v>2.0680027E-007</v>
      </c>
      <c r="BM1777" s="154" t="n">
        <v>6.1273025E-024</v>
      </c>
      <c r="BN1777" s="154" t="n">
        <v>8.7084784E-005</v>
      </c>
      <c r="BO1777" s="154" t="n">
        <v>0.0024453772</v>
      </c>
      <c r="BP1777" s="154" t="n">
        <v>0</v>
      </c>
      <c r="BQ1777" s="154" t="n">
        <v>0</v>
      </c>
      <c r="BR1777" s="154" t="n">
        <v>0</v>
      </c>
      <c r="BT1777" s="96" t="n">
        <v>2.7035662E-005</v>
      </c>
      <c r="BU1777" s="96" t="n">
        <v>4.0687822E-007</v>
      </c>
      <c r="BV1777" s="96" t="n">
        <v>3.7034723E-007</v>
      </c>
      <c r="BW1777" s="96" t="n">
        <v>6.2126749E-008</v>
      </c>
      <c r="BX1777" s="96" t="n">
        <v>1.8343982E-007</v>
      </c>
      <c r="BY1777" s="96" t="n">
        <v>2.0620416E-007</v>
      </c>
      <c r="BZ1777" s="96" t="n">
        <v>2.3001494E-005</v>
      </c>
      <c r="CA1777" s="96" t="n">
        <v>3.1297339E-007</v>
      </c>
      <c r="CB1777" s="96" t="n">
        <v>3.3975526E-010</v>
      </c>
      <c r="CC1777" s="96" t="n">
        <v>2.1606751E-007</v>
      </c>
      <c r="CD1777" s="96" t="n">
        <v>0</v>
      </c>
      <c r="CE1777" s="96" t="n">
        <v>1.3549748E-020</v>
      </c>
      <c r="CF1777" s="96" t="n">
        <v>1.1094481E-016</v>
      </c>
      <c r="CG1777" s="96" t="n">
        <v>4.323509E-007</v>
      </c>
      <c r="CH1777" s="96" t="n">
        <v>3.0608086E-007</v>
      </c>
      <c r="CI1777" s="96" t="n">
        <v>1.5373591E-006</v>
      </c>
      <c r="CJ1777" s="96" t="n">
        <v>0</v>
      </c>
      <c r="CL1777" s="155" t="n">
        <v>9.3905198E-017</v>
      </c>
      <c r="CM1777" s="155" t="n">
        <v>0.013282354</v>
      </c>
      <c r="CN1777" s="156" t="n">
        <v>0.0086770466</v>
      </c>
      <c r="CO1777" s="155" t="n">
        <v>0.00032567323</v>
      </c>
      <c r="CP1777" s="155" t="n">
        <v>6.7433083E-014</v>
      </c>
      <c r="CQ1777" s="155" t="n">
        <v>1.4080787E-007</v>
      </c>
      <c r="CR1777" s="155" t="n">
        <v>7.5140775E-006</v>
      </c>
      <c r="CS1777" s="155" t="n">
        <v>4.2460075</v>
      </c>
      <c r="CT1777" s="155" t="n">
        <v>0.000587104</v>
      </c>
      <c r="CU1777" s="155" t="n">
        <v>7.251659E-005</v>
      </c>
    </row>
    <row r="1778" customFormat="false" ht="13.8" hidden="false" customHeight="false" outlineLevel="0" collapsed="false">
      <c r="A1778" s="0" t="s">
        <v>2667</v>
      </c>
      <c r="B1778" s="26" t="s">
        <v>2650</v>
      </c>
      <c r="C1778" s="88" t="str">
        <f aca="false">MID(A1778,1,12)</f>
        <v>D.070.01.108</v>
      </c>
      <c r="D1778" s="2" t="s">
        <v>2659</v>
      </c>
      <c r="E1778" s="90" t="s">
        <v>936</v>
      </c>
      <c r="F1778" s="91" t="str">
        <f aca="false">MID(A1778, 21,85)</f>
        <v>Phosphating (Zn s)</v>
      </c>
      <c r="G1778" s="133" t="n">
        <f aca="false">H1778+I1778+J1778+K1778</f>
        <v>0.0153898371356647</v>
      </c>
      <c r="H1778" s="149" t="n">
        <f aca="false">N1778+O1778+P1778+Q1778</f>
        <v>0.00081021934727</v>
      </c>
      <c r="I1778" s="149" t="n">
        <f aca="false">L1778+M1778+R1778+V1778+T1778</f>
        <v>0.0116134315632076</v>
      </c>
      <c r="J1778" s="150" t="n">
        <f aca="false">S1778+U1778+W1778+X1778</f>
        <v>0.00197699069518709</v>
      </c>
      <c r="K1778" s="149" t="n">
        <v>0.00098919553</v>
      </c>
      <c r="L1778" s="130" t="n">
        <v>0.0004040251</v>
      </c>
      <c r="M1778" s="130" t="n">
        <v>0.010968246</v>
      </c>
      <c r="N1778" s="130" t="n">
        <v>0.00065090334</v>
      </c>
      <c r="O1778" s="157" t="n">
        <v>1.2539171E-006</v>
      </c>
      <c r="P1778" s="157" t="n">
        <v>1.1889017E-007</v>
      </c>
      <c r="Q1778" s="130" t="n">
        <v>0.0001579432</v>
      </c>
      <c r="R1778" s="130" t="n">
        <v>0.00024101877</v>
      </c>
      <c r="S1778" s="157" t="n">
        <v>0.0019702677</v>
      </c>
      <c r="T1778" s="157" t="n">
        <v>1.3301685E-007</v>
      </c>
      <c r="U1778" s="157" t="n">
        <v>6.7227493E-006</v>
      </c>
      <c r="V1778" s="157" t="n">
        <v>8.6763576E-009</v>
      </c>
      <c r="W1778" s="157" t="n">
        <v>2.4588482E-010</v>
      </c>
      <c r="X1778" s="130" t="n">
        <v>2.2677753E-015</v>
      </c>
      <c r="Z1778" s="151" t="n">
        <f aca="false">K1778/0.15</f>
        <v>0.00659463686666667</v>
      </c>
      <c r="AB1778" s="133" t="n">
        <f aca="false">K1778</f>
        <v>0.00098919553</v>
      </c>
      <c r="AC1778" s="133" t="n">
        <f aca="false">L1778+M1778+N1778+O1778+P1778+Q1778+R1778</f>
        <v>0.01242350921727</v>
      </c>
      <c r="AD1778" s="133" t="n">
        <f aca="false">L1778+M1778+R1778+W1778</f>
        <v>0.0116132901158848</v>
      </c>
      <c r="AE1778" s="133" t="n">
        <f aca="false">V1778+L1778+M1778+R1778+T1778</f>
        <v>0.0116134315632076</v>
      </c>
      <c r="AF1778" s="133" t="n">
        <f aca="false">S1778+U1778+X1778</f>
        <v>0.00197699044930227</v>
      </c>
      <c r="AH1778" s="0" t="n">
        <v>0.12592643</v>
      </c>
      <c r="AI1778" s="96" t="n">
        <v>0.12451571</v>
      </c>
      <c r="AJ1778" s="96" t="n">
        <v>0.00082243444</v>
      </c>
      <c r="AK1778" s="96" t="n">
        <v>0</v>
      </c>
      <c r="AL1778" s="96" t="n">
        <v>0.00012275581</v>
      </c>
      <c r="AM1778" s="96" t="n">
        <v>0.00030233962</v>
      </c>
      <c r="AN1778" s="96" t="n">
        <v>0.00016318525</v>
      </c>
      <c r="AP1778" s="95" t="n">
        <v>0.0020475114</v>
      </c>
      <c r="AQ1778" s="95" t="n">
        <v>0.0019096562</v>
      </c>
      <c r="AR1778" s="95" t="n">
        <v>0.00012885968</v>
      </c>
      <c r="AS1778" s="95" t="n">
        <v>8.9955189E-006</v>
      </c>
      <c r="AT1778" s="152" t="n">
        <f aca="false">AW1778+AZ1778+BA1778+BB1778+BC1778+BK1778+BL1778+BP1778</f>
        <v>1.14487781831106E-007</v>
      </c>
      <c r="AU1778" s="152" t="n">
        <f aca="false">AX1778+AY1778+BD1778+BE1778+BF1778+BG1778+BH1778+BI1778+BJ1778+BM1778+BQ1778+BR1778</f>
        <v>4.76552084771884E-010</v>
      </c>
      <c r="AV1778" s="153" t="n">
        <f aca="false">BN1778+BO1778</f>
        <v>0.001259876573</v>
      </c>
      <c r="AW1778" s="154" t="n">
        <v>6.1198249E-009</v>
      </c>
      <c r="AX1778" s="154" t="n">
        <v>1.8464989E-011</v>
      </c>
      <c r="AY1778" s="154" t="n">
        <v>5.0448988E-016</v>
      </c>
      <c r="AZ1778" s="154" t="n">
        <v>3.2041433E-016</v>
      </c>
      <c r="BA1778" s="154" t="n">
        <v>0</v>
      </c>
      <c r="BB1778" s="154" t="n">
        <v>9.2050796E-011</v>
      </c>
      <c r="BC1778" s="154" t="n">
        <v>1.4275758E-008</v>
      </c>
      <c r="BD1778" s="154" t="n">
        <v>1.3138761E-011</v>
      </c>
      <c r="BE1778" s="154" t="n">
        <v>1.6177755E-011</v>
      </c>
      <c r="BF1778" s="154" t="n">
        <v>4.199E-010</v>
      </c>
      <c r="BG1778" s="154" t="n">
        <v>5.4375411E-020</v>
      </c>
      <c r="BH1778" s="154" t="n">
        <v>6.9727625E-017</v>
      </c>
      <c r="BI1778" s="154" t="n">
        <v>7.3000045E-012</v>
      </c>
      <c r="BJ1778" s="154" t="n">
        <v>1.570001E-012</v>
      </c>
      <c r="BK1778" s="154" t="n">
        <v>1.6814692E-014</v>
      </c>
      <c r="BL1778" s="154" t="n">
        <v>9.4000131E-008</v>
      </c>
      <c r="BM1778" s="154" t="n">
        <v>3.0636512E-024</v>
      </c>
      <c r="BN1778" s="154" t="n">
        <v>4.3522473E-005</v>
      </c>
      <c r="BO1778" s="154" t="n">
        <v>0.0012163541</v>
      </c>
      <c r="BP1778" s="154" t="n">
        <v>0</v>
      </c>
      <c r="BQ1778" s="154" t="n">
        <v>0</v>
      </c>
      <c r="BR1778" s="154" t="n">
        <v>0</v>
      </c>
      <c r="BT1778" s="96" t="n">
        <v>1.2655155E-005</v>
      </c>
      <c r="BU1778" s="96" t="n">
        <v>1.4149735E-007</v>
      </c>
      <c r="BV1778" s="96" t="n">
        <v>1.8387597E-007</v>
      </c>
      <c r="BW1778" s="96" t="n">
        <v>2.8250644E-008</v>
      </c>
      <c r="BX1778" s="96" t="n">
        <v>7.3621965E-008</v>
      </c>
      <c r="BY1778" s="96" t="n">
        <v>5.8918301E-008</v>
      </c>
      <c r="BZ1778" s="96" t="n">
        <v>1.092571E-005</v>
      </c>
      <c r="CA1778" s="96" t="n">
        <v>8.9425225E-008</v>
      </c>
      <c r="CB1778" s="96" t="n">
        <v>1.6622081E-010</v>
      </c>
      <c r="CC1778" s="96" t="n">
        <v>1.0459227E-007</v>
      </c>
      <c r="CD1778" s="96" t="n">
        <v>0</v>
      </c>
      <c r="CE1778" s="96" t="n">
        <v>6.7748739E-021</v>
      </c>
      <c r="CF1778" s="96" t="n">
        <v>5.5472403E-017</v>
      </c>
      <c r="CG1778" s="96" t="n">
        <v>1.2824871E-007</v>
      </c>
      <c r="CH1778" s="96" t="n">
        <v>1.5216927E-007</v>
      </c>
      <c r="CI1778" s="96" t="n">
        <v>7.6867954E-007</v>
      </c>
      <c r="CJ1778" s="96" t="n">
        <v>0</v>
      </c>
      <c r="CL1778" s="155" t="n">
        <v>4.6952599E-017</v>
      </c>
      <c r="CM1778" s="155" t="n">
        <v>0.0065946377</v>
      </c>
      <c r="CN1778" s="156" t="n">
        <v>0.0024792733</v>
      </c>
      <c r="CO1778" s="155" t="n">
        <v>0.00011032338</v>
      </c>
      <c r="CP1778" s="155" t="n">
        <v>3.3093388E-014</v>
      </c>
      <c r="CQ1778" s="155" t="n">
        <v>6.4003861E-008</v>
      </c>
      <c r="CR1778" s="155" t="n">
        <v>3.213935E-006</v>
      </c>
      <c r="CS1778" s="155" t="n">
        <v>1.9300037</v>
      </c>
      <c r="CT1778" s="155" t="n">
        <v>0.0002788744</v>
      </c>
      <c r="CU1778" s="155" t="n">
        <v>2.072002E-005</v>
      </c>
    </row>
    <row r="1779" customFormat="false" ht="13.8" hidden="false" customHeight="false" outlineLevel="0" collapsed="false">
      <c r="A1779" s="0" t="s">
        <v>2668</v>
      </c>
      <c r="B1779" s="26" t="s">
        <v>2650</v>
      </c>
      <c r="C1779" s="88" t="str">
        <f aca="false">MID(A1779,1,12)</f>
        <v>D.070.01.109</v>
      </c>
      <c r="D1779" s="2" t="s">
        <v>2659</v>
      </c>
      <c r="E1779" s="90" t="s">
        <v>936</v>
      </c>
      <c r="F1779" s="91" t="str">
        <f aca="false">MID(A1779, 21,85)</f>
        <v>Powder coating aluminium</v>
      </c>
      <c r="G1779" s="133" t="n">
        <f aca="false">H1779+I1779+J1779+K1779</f>
        <v>1.020001147262</v>
      </c>
      <c r="H1779" s="149" t="n">
        <f aca="false">N1779+O1779+P1779+Q1779</f>
        <v>0.04854772735</v>
      </c>
      <c r="I1779" s="149" t="n">
        <f aca="false">L1779+M1779+R1779+V1779+T1779</f>
        <v>0.156475588712</v>
      </c>
      <c r="J1779" s="150" t="n">
        <f aca="false">S1779+U1779+W1779+X1779</f>
        <v>0.2186720412</v>
      </c>
      <c r="K1779" s="149" t="n">
        <v>0.59630579</v>
      </c>
      <c r="L1779" s="130" t="n">
        <v>0.10883406</v>
      </c>
      <c r="M1779" s="130" t="n">
        <v>0.040511978</v>
      </c>
      <c r="N1779" s="130" t="n">
        <v>0.037191775</v>
      </c>
      <c r="O1779" s="157" t="n">
        <v>0.0098256791</v>
      </c>
      <c r="P1779" s="130" t="n">
        <v>0.00066234526</v>
      </c>
      <c r="Q1779" s="130" t="n">
        <v>0.00086792799</v>
      </c>
      <c r="R1779" s="130" t="n">
        <v>0.0071186984</v>
      </c>
      <c r="S1779" s="157" t="n">
        <v>0.21424262</v>
      </c>
      <c r="T1779" s="130" t="n">
        <v>0</v>
      </c>
      <c r="U1779" s="130" t="n">
        <v>0.0044294212</v>
      </c>
      <c r="V1779" s="157" t="n">
        <v>1.0852312E-005</v>
      </c>
      <c r="W1779" s="130" t="n">
        <v>0</v>
      </c>
      <c r="X1779" s="130" t="n">
        <v>0</v>
      </c>
      <c r="Z1779" s="151" t="n">
        <f aca="false">K1779/0.15</f>
        <v>3.97537193333333</v>
      </c>
      <c r="AB1779" s="133" t="n">
        <f aca="false">K1779</f>
        <v>0.59630579</v>
      </c>
      <c r="AC1779" s="133" t="n">
        <f aca="false">L1779+M1779+N1779+O1779+P1779+Q1779+R1779</f>
        <v>0.20501246375</v>
      </c>
      <c r="AD1779" s="133" t="n">
        <f aca="false">L1779+M1779+R1779+W1779</f>
        <v>0.1564647364</v>
      </c>
      <c r="AE1779" s="133" t="n">
        <f aca="false">V1779+L1779+M1779+R1779+T1779</f>
        <v>0.156475588712</v>
      </c>
      <c r="AF1779" s="133" t="n">
        <f aca="false">S1779+U1779+X1779</f>
        <v>0.2186720412</v>
      </c>
      <c r="AH1779" s="0" t="n">
        <v>51.534019</v>
      </c>
      <c r="AI1779" s="96" t="n">
        <v>50.813428</v>
      </c>
      <c r="AJ1779" s="96" t="n">
        <v>0.55023866</v>
      </c>
      <c r="AK1779" s="96" t="n">
        <v>0</v>
      </c>
      <c r="AL1779" s="96" t="n">
        <v>0</v>
      </c>
      <c r="AM1779" s="96" t="n">
        <v>0.091247135</v>
      </c>
      <c r="AN1779" s="96" t="n">
        <v>0.079105429</v>
      </c>
      <c r="AP1779" s="95" t="n">
        <v>0.10490248</v>
      </c>
      <c r="AQ1779" s="95" t="n">
        <v>0.097540114</v>
      </c>
      <c r="AR1779" s="95" t="n">
        <v>0.0037134039</v>
      </c>
      <c r="AS1779" s="95" t="n">
        <v>0.0036489597</v>
      </c>
      <c r="AT1779" s="152" t="n">
        <f aca="false">AW1779+AZ1779+BA1779+BB1779+BC1779+BK1779+BL1779+BP1779</f>
        <v>5.84772863212E-006</v>
      </c>
      <c r="AU1779" s="152" t="n">
        <f aca="false">AX1779+AY1779+BD1779+BE1779+BF1779+BG1779+BH1779+BI1779+BJ1779+BM1779+BQ1779+BR1779</f>
        <v>1.37330022628208E-008</v>
      </c>
      <c r="AV1779" s="153" t="n">
        <f aca="false">BN1779+BO1779</f>
        <v>0.5110587743</v>
      </c>
      <c r="AW1779" s="154" t="n">
        <v>3.6891451E-006</v>
      </c>
      <c r="AX1779" s="154" t="n">
        <v>1.1131041E-008</v>
      </c>
      <c r="AY1779" s="154" t="n">
        <v>3.0411595E-013</v>
      </c>
      <c r="AZ1779" s="154" t="n">
        <v>0</v>
      </c>
      <c r="BA1779" s="154" t="n">
        <v>0</v>
      </c>
      <c r="BB1779" s="154" t="n">
        <v>1.1674569E-009</v>
      </c>
      <c r="BC1779" s="154" t="n">
        <v>2.1464794E-006</v>
      </c>
      <c r="BD1779" s="154" t="n">
        <v>2.4827969E-010</v>
      </c>
      <c r="BE1779" s="154" t="n">
        <v>2.3197813E-009</v>
      </c>
      <c r="BF1779" s="154" t="n">
        <v>2.8955767E-011</v>
      </c>
      <c r="BG1779" s="154" t="n">
        <v>4.5677908E-015</v>
      </c>
      <c r="BH1779" s="154" t="n">
        <v>2.3752633E-012</v>
      </c>
      <c r="BI1779" s="154" t="n">
        <v>1.9080922E-012</v>
      </c>
      <c r="BJ1779" s="154" t="n">
        <v>3.5246658E-013</v>
      </c>
      <c r="BK1779" s="154" t="n">
        <v>9.4603622E-010</v>
      </c>
      <c r="BL1779" s="154" t="n">
        <v>9.990639E-009</v>
      </c>
      <c r="BM1779" s="154" t="n">
        <v>0</v>
      </c>
      <c r="BN1779" s="154" t="n">
        <v>0.0029244943</v>
      </c>
      <c r="BO1779" s="154" t="n">
        <v>0.50813428</v>
      </c>
      <c r="BP1779" s="154" t="n">
        <v>0</v>
      </c>
      <c r="BQ1779" s="154" t="n">
        <v>0</v>
      </c>
      <c r="BR1779" s="154" t="n">
        <v>0</v>
      </c>
      <c r="BT1779" s="96" t="n">
        <v>0.00022531735</v>
      </c>
      <c r="BU1779" s="96" t="n">
        <v>1.6061789E-005</v>
      </c>
      <c r="BV1779" s="96" t="n">
        <v>0.00011084392</v>
      </c>
      <c r="BW1779" s="96" t="n">
        <v>8.5103468E-007</v>
      </c>
      <c r="BX1779" s="96" t="n">
        <v>2.1924951E-005</v>
      </c>
      <c r="BY1779" s="96" t="n">
        <v>1.4832743E-007</v>
      </c>
      <c r="BZ1779" s="96" t="n">
        <v>7.3617315E-007</v>
      </c>
      <c r="CA1779" s="96" t="n">
        <v>2.0448681E-007</v>
      </c>
      <c r="CB1779" s="96" t="n">
        <v>9.2970896E-007</v>
      </c>
      <c r="CC1779" s="96" t="n">
        <v>8.2986668E-007</v>
      </c>
      <c r="CD1779" s="96" t="n">
        <v>0</v>
      </c>
      <c r="CE1779" s="96" t="n">
        <v>0</v>
      </c>
      <c r="CF1779" s="96" t="n">
        <v>0</v>
      </c>
      <c r="CG1779" s="96" t="n">
        <v>8.1397745E-006</v>
      </c>
      <c r="CH1779" s="96" t="n">
        <v>6.2644189E-005</v>
      </c>
      <c r="CI1779" s="96" t="n">
        <v>2.003129E-006</v>
      </c>
      <c r="CJ1779" s="96" t="n">
        <v>0</v>
      </c>
      <c r="CL1779" s="155" t="n">
        <v>0</v>
      </c>
      <c r="CM1779" s="155" t="n">
        <v>3.9753719</v>
      </c>
      <c r="CN1779" s="156" t="n">
        <v>0.0057049452</v>
      </c>
      <c r="CO1779" s="155" t="n">
        <v>0.011020142</v>
      </c>
      <c r="CP1779" s="155" t="n">
        <v>9.102618E-009</v>
      </c>
      <c r="CQ1779" s="155" t="n">
        <v>3.6357843E-008</v>
      </c>
      <c r="CR1779" s="155" t="n">
        <v>0.00091035108</v>
      </c>
      <c r="CS1779" s="155" t="n">
        <v>1.0410166</v>
      </c>
      <c r="CT1779" s="155" t="n">
        <v>1.9232862E-005</v>
      </c>
      <c r="CU1779" s="155" t="n">
        <v>4.8942254E-005</v>
      </c>
    </row>
    <row r="1780" customFormat="false" ht="13.8" hidden="false" customHeight="false" outlineLevel="0" collapsed="false">
      <c r="A1780" s="0" t="s">
        <v>2669</v>
      </c>
      <c r="B1780" s="26" t="s">
        <v>2650</v>
      </c>
      <c r="C1780" s="88" t="str">
        <f aca="false">MID(A1780,1,12)</f>
        <v>D.070.01.110</v>
      </c>
      <c r="D1780" s="2" t="s">
        <v>2659</v>
      </c>
      <c r="E1780" s="90" t="s">
        <v>936</v>
      </c>
      <c r="F1780" s="91" t="str">
        <f aca="false">MID(A1780, 21,85)</f>
        <v>Powder coating steel</v>
      </c>
      <c r="G1780" s="133" t="n">
        <f aca="false">H1780+I1780+J1780+K1780</f>
        <v>1.104742373191</v>
      </c>
      <c r="H1780" s="149" t="n">
        <f aca="false">N1780+O1780+P1780+Q1780</f>
        <v>0.04718064636</v>
      </c>
      <c r="I1780" s="149" t="n">
        <f aca="false">L1780+M1780+R1780+V1780+T1780</f>
        <v>0.148906239431</v>
      </c>
      <c r="J1780" s="150" t="n">
        <f aca="false">S1780+U1780+W1780+X1780</f>
        <v>0.3153036474</v>
      </c>
      <c r="K1780" s="149" t="n">
        <v>0.59335184</v>
      </c>
      <c r="L1780" s="130" t="n">
        <v>0.10454665</v>
      </c>
      <c r="M1780" s="130" t="n">
        <v>0.038422394</v>
      </c>
      <c r="N1780" s="157" t="n">
        <v>0.036245005</v>
      </c>
      <c r="O1780" s="157" t="n">
        <v>0.0098893449</v>
      </c>
      <c r="P1780" s="157" t="n">
        <v>0.00033264261</v>
      </c>
      <c r="Q1780" s="157" t="n">
        <v>0.00071365385</v>
      </c>
      <c r="R1780" s="157" t="n">
        <v>0.0059260131</v>
      </c>
      <c r="S1780" s="157" t="n">
        <v>0.31218265</v>
      </c>
      <c r="T1780" s="130" t="n">
        <v>0</v>
      </c>
      <c r="U1780" s="130" t="n">
        <v>0.0031209974</v>
      </c>
      <c r="V1780" s="157" t="n">
        <v>1.1182331E-005</v>
      </c>
      <c r="W1780" s="130" t="n">
        <v>0</v>
      </c>
      <c r="X1780" s="130" t="n">
        <v>0</v>
      </c>
      <c r="Z1780" s="151" t="n">
        <f aca="false">K1780/0.15</f>
        <v>3.95567893333333</v>
      </c>
      <c r="AB1780" s="133" t="n">
        <f aca="false">K1780</f>
        <v>0.59335184</v>
      </c>
      <c r="AC1780" s="133" t="n">
        <f aca="false">L1780+M1780+N1780+O1780+P1780+Q1780+R1780</f>
        <v>0.19607570346</v>
      </c>
      <c r="AD1780" s="133" t="n">
        <f aca="false">L1780+M1780+R1780+W1780</f>
        <v>0.1488950571</v>
      </c>
      <c r="AE1780" s="133" t="n">
        <f aca="false">V1780+L1780+M1780+R1780+T1780</f>
        <v>0.148906239431</v>
      </c>
      <c r="AF1780" s="133" t="n">
        <f aca="false">S1780+U1780+X1780</f>
        <v>0.3153036474</v>
      </c>
      <c r="AH1780" s="0" t="n">
        <v>52.609928</v>
      </c>
      <c r="AI1780" s="96" t="n">
        <v>52.04594</v>
      </c>
      <c r="AJ1780" s="96" t="n">
        <v>0.38770154</v>
      </c>
      <c r="AK1780" s="96" t="n">
        <v>0</v>
      </c>
      <c r="AL1780" s="96" t="n">
        <v>0</v>
      </c>
      <c r="AM1780" s="96" t="n">
        <v>0.094563706</v>
      </c>
      <c r="AN1780" s="96" t="n">
        <v>0.081722289</v>
      </c>
      <c r="AP1780" s="95" t="n">
        <v>0.1029208</v>
      </c>
      <c r="AQ1780" s="95" t="n">
        <v>0.095521644</v>
      </c>
      <c r="AR1780" s="95" t="n">
        <v>0.0036530457</v>
      </c>
      <c r="AS1780" s="95" t="n">
        <v>0.0037461121</v>
      </c>
      <c r="AT1780" s="152" t="n">
        <f aca="false">AW1780+AZ1780+BA1780+BB1780+BC1780+BK1780+BL1780+BP1780</f>
        <v>5.726717207755E-006</v>
      </c>
      <c r="AU1780" s="152" t="n">
        <f aca="false">AX1780+AY1780+BD1780+BE1780+BF1780+BG1780+BH1780+BI1780+BJ1780+BM1780+BQ1780+BR1780</f>
        <v>1.35097842687115E-008</v>
      </c>
      <c r="AV1780" s="153" t="n">
        <f aca="false">BN1780+BO1780</f>
        <v>0.5246655538</v>
      </c>
      <c r="AW1780" s="154" t="n">
        <v>3.67087E-006</v>
      </c>
      <c r="AX1780" s="154" t="n">
        <v>1.1075901E-008</v>
      </c>
      <c r="AY1780" s="154" t="n">
        <v>3.0260944E-013</v>
      </c>
      <c r="AZ1780" s="154" t="n">
        <v>0</v>
      </c>
      <c r="BA1780" s="154" t="n">
        <v>0</v>
      </c>
      <c r="BB1780" s="154" t="n">
        <v>9.7127137E-010</v>
      </c>
      <c r="BC1780" s="154" t="n">
        <v>2.0537891E-006</v>
      </c>
      <c r="BD1780" s="154" t="n">
        <v>2.2149725E-010</v>
      </c>
      <c r="BE1780" s="154" t="n">
        <v>2.211634E-009</v>
      </c>
      <c r="BF1780" s="154" t="n">
        <v>0</v>
      </c>
      <c r="BG1780" s="154" t="n">
        <v>0</v>
      </c>
      <c r="BH1780" s="154" t="n">
        <v>4.066306E-013</v>
      </c>
      <c r="BI1780" s="154" t="n">
        <v>3.5612525E-014</v>
      </c>
      <c r="BJ1780" s="154" t="n">
        <v>7.1661465E-015</v>
      </c>
      <c r="BK1780" s="154" t="n">
        <v>5.8903585E-011</v>
      </c>
      <c r="BL1780" s="154" t="n">
        <v>1.0279328E-009</v>
      </c>
      <c r="BM1780" s="154" t="n">
        <v>0</v>
      </c>
      <c r="BN1780" s="154" t="n">
        <v>0.0042061538</v>
      </c>
      <c r="BO1780" s="154" t="n">
        <v>0.5204594</v>
      </c>
      <c r="BP1780" s="154" t="n">
        <v>0</v>
      </c>
      <c r="BQ1780" s="154" t="n">
        <v>0</v>
      </c>
      <c r="BR1780" s="154" t="n">
        <v>0</v>
      </c>
      <c r="BT1780" s="96" t="n">
        <v>0.00022073916</v>
      </c>
      <c r="BU1780" s="96" t="n">
        <v>1.5247673E-005</v>
      </c>
      <c r="BV1780" s="96" t="n">
        <v>0.00011029482</v>
      </c>
      <c r="BW1780" s="96" t="n">
        <v>7.1156302E-007</v>
      </c>
      <c r="BX1780" s="96" t="n">
        <v>2.1411789E-005</v>
      </c>
      <c r="BY1780" s="96" t="n">
        <v>0</v>
      </c>
      <c r="BZ1780" s="96" t="n">
        <v>0</v>
      </c>
      <c r="CA1780" s="96" t="n">
        <v>0</v>
      </c>
      <c r="CB1780" s="96" t="n">
        <v>4.8740457E-007</v>
      </c>
      <c r="CC1780" s="96" t="n">
        <v>7.2847739E-007</v>
      </c>
      <c r="CD1780" s="96" t="n">
        <v>0</v>
      </c>
      <c r="CE1780" s="96" t="n">
        <v>0</v>
      </c>
      <c r="CF1780" s="96" t="n">
        <v>0</v>
      </c>
      <c r="CG1780" s="96" t="n">
        <v>7.9182041E-006</v>
      </c>
      <c r="CH1780" s="96" t="n">
        <v>6.3938547E-005</v>
      </c>
      <c r="CI1780" s="96" t="n">
        <v>6.7939344E-010</v>
      </c>
      <c r="CJ1780" s="96" t="n">
        <v>0</v>
      </c>
      <c r="CL1780" s="155" t="n">
        <v>0</v>
      </c>
      <c r="CM1780" s="155" t="n">
        <v>3.9556789</v>
      </c>
      <c r="CN1780" s="156" t="n">
        <v>0</v>
      </c>
      <c r="CO1780" s="155" t="n">
        <v>0.010432236</v>
      </c>
      <c r="CP1780" s="155" t="n">
        <v>1.9074847E-010</v>
      </c>
      <c r="CQ1780" s="155" t="n">
        <v>2.2920508E-008</v>
      </c>
      <c r="CR1780" s="155" t="n">
        <v>0.0008841425</v>
      </c>
      <c r="CS1780" s="155" t="n">
        <v>0.029844667</v>
      </c>
      <c r="CT1780" s="155" t="n">
        <v>0</v>
      </c>
      <c r="CU1780" s="155" t="n">
        <v>0</v>
      </c>
    </row>
    <row r="1781" customFormat="false" ht="13.8" hidden="false" customHeight="false" outlineLevel="0" collapsed="false">
      <c r="B1781" s="26"/>
      <c r="C1781" s="88"/>
      <c r="D1781" s="3" t="s">
        <v>2670</v>
      </c>
      <c r="E1781" s="90"/>
      <c r="J1781" s="158"/>
      <c r="N1781" s="102"/>
      <c r="O1781" s="102"/>
      <c r="P1781" s="102"/>
      <c r="Q1781" s="102"/>
      <c r="R1781" s="102"/>
      <c r="S1781" s="102"/>
      <c r="V1781" s="102"/>
      <c r="AT1781" s="102"/>
      <c r="AU1781" s="102"/>
      <c r="AV1781" s="159"/>
      <c r="CN1781" s="160"/>
    </row>
    <row r="1782" customFormat="false" ht="13.8" hidden="false" customHeight="false" outlineLevel="0" collapsed="false">
      <c r="A1782" s="0" t="s">
        <v>2671</v>
      </c>
      <c r="B1782" s="26" t="s">
        <v>2650</v>
      </c>
      <c r="C1782" s="88" t="str">
        <f aca="false">MID(A1782,1,12)</f>
        <v>D.090.01.101</v>
      </c>
      <c r="D1782" s="2" t="s">
        <v>2670</v>
      </c>
      <c r="E1782" s="90" t="s">
        <v>2653</v>
      </c>
      <c r="F1782" s="91" t="str">
        <f aca="false">MID(A1782, 21,85)</f>
        <v>Electric MIG welding 4mm steel   0.125 kg electrode</v>
      </c>
      <c r="G1782" s="133" t="n">
        <f aca="false">H1782+I1782+J1782+K1782</f>
        <v>0.253184136511841</v>
      </c>
      <c r="H1782" s="149" t="n">
        <f aca="false">N1782+O1782+P1782+Q1782</f>
        <v>0.00992502512895685</v>
      </c>
      <c r="I1782" s="149" t="n">
        <f aca="false">L1782+M1782+R1782+V1782+T1782</f>
        <v>0.0245445864828792</v>
      </c>
      <c r="J1782" s="150" t="n">
        <f aca="false">S1782+U1782+W1782+X1782</f>
        <v>0.0358314949000046</v>
      </c>
      <c r="K1782" s="149" t="n">
        <v>0.18288303</v>
      </c>
      <c r="L1782" s="130" t="n">
        <v>0.01654235</v>
      </c>
      <c r="M1782" s="130" t="n">
        <v>0.0080022358</v>
      </c>
      <c r="N1782" s="130" t="n">
        <v>0.0087181589</v>
      </c>
      <c r="O1782" s="157" t="n">
        <v>0.0012068506</v>
      </c>
      <c r="P1782" s="157" t="n">
        <v>6.3838464E-012</v>
      </c>
      <c r="Q1782" s="157" t="n">
        <v>1.5622573E-008</v>
      </c>
      <c r="R1782" s="157" t="n">
        <v>6.8031552E-010</v>
      </c>
      <c r="S1782" s="157" t="n">
        <v>0.0094753009</v>
      </c>
      <c r="T1782" s="157" t="n">
        <v>2.4974592E-012</v>
      </c>
      <c r="U1782" s="130" t="n">
        <v>0.026356194</v>
      </c>
      <c r="V1782" s="157" t="n">
        <v>6.6257035E-014</v>
      </c>
      <c r="W1782" s="157" t="n">
        <v>4.6166129E-015</v>
      </c>
      <c r="X1782" s="130" t="n">
        <v>4.2578639E-020</v>
      </c>
      <c r="Z1782" s="151" t="n">
        <f aca="false">K1782/0.15</f>
        <v>1.2192202</v>
      </c>
      <c r="AB1782" s="133" t="n">
        <f aca="false">K1782</f>
        <v>0.18288303</v>
      </c>
      <c r="AC1782" s="133" t="n">
        <f aca="false">L1782+M1782+N1782+O1782+P1782+Q1782+R1782</f>
        <v>0.0344696116092724</v>
      </c>
      <c r="AD1782" s="133" t="n">
        <f aca="false">L1782+M1782+R1782+W1782</f>
        <v>0.0245445864803201</v>
      </c>
      <c r="AE1782" s="133" t="n">
        <f aca="false">V1782+L1782+M1782+R1782+T1782</f>
        <v>0.0245445864828792</v>
      </c>
      <c r="AF1782" s="133" t="n">
        <f aca="false">S1782+U1782+X1782</f>
        <v>0.0358314949</v>
      </c>
      <c r="AH1782" s="0" t="n">
        <v>19.046707</v>
      </c>
      <c r="AI1782" s="96" t="n">
        <v>12.484379</v>
      </c>
      <c r="AJ1782" s="96" t="n">
        <v>3.6515261</v>
      </c>
      <c r="AK1782" s="96" t="n">
        <v>0</v>
      </c>
      <c r="AL1782" s="96" t="n">
        <v>0.69935366</v>
      </c>
      <c r="AM1782" s="96" t="n">
        <v>1.4807107</v>
      </c>
      <c r="AN1782" s="96" t="n">
        <v>0.73073804</v>
      </c>
      <c r="AP1782" s="95" t="n">
        <v>0.024214473</v>
      </c>
      <c r="AQ1782" s="95" t="n">
        <v>0.022689355</v>
      </c>
      <c r="AR1782" s="95" t="n">
        <v>0.0010066485</v>
      </c>
      <c r="AS1782" s="95" t="n">
        <v>0.00051846979</v>
      </c>
      <c r="AT1782" s="152" t="n">
        <f aca="false">AW1782+AZ1782+BA1782+BB1782+BC1782+BK1782+BL1782+BP1782</f>
        <v>1.36027304861261E-006</v>
      </c>
      <c r="AU1782" s="152" t="n">
        <f aca="false">AX1782+AY1782+BD1782+BE1782+BF1782+BG1782+BH1782+BI1782+BJ1782+BM1782+BQ1782+BR1782</f>
        <v>3.7228124311208E-009</v>
      </c>
      <c r="AV1782" s="153" t="n">
        <f aca="false">BN1782+BO1782</f>
        <v>0.0726148172</v>
      </c>
      <c r="AW1782" s="154" t="n">
        <v>1.1314363E-006</v>
      </c>
      <c r="AX1782" s="154" t="n">
        <v>3.4138165E-009</v>
      </c>
      <c r="AY1782" s="154" t="n">
        <v>9.3270343E-014</v>
      </c>
      <c r="AZ1782" s="154" t="n">
        <v>7.8838839E-018</v>
      </c>
      <c r="BA1782" s="154" t="n">
        <v>0</v>
      </c>
      <c r="BB1782" s="154" t="n">
        <v>2.4868517E-010</v>
      </c>
      <c r="BC1782" s="154" t="n">
        <v>2.2858801E-007</v>
      </c>
      <c r="BD1782" s="154" t="n">
        <v>5.5706134E-011</v>
      </c>
      <c r="BE1782" s="154" t="n">
        <v>2.5302895E-010</v>
      </c>
      <c r="BF1782" s="154" t="n">
        <v>1.4378567E-019</v>
      </c>
      <c r="BG1782" s="154" t="n">
        <v>7.1962501E-014</v>
      </c>
      <c r="BH1782" s="154" t="n">
        <v>9.5220072E-014</v>
      </c>
      <c r="BI1782" s="154" t="n">
        <v>2.629028E-017</v>
      </c>
      <c r="BJ1782" s="154" t="n">
        <v>3.6777073E-016</v>
      </c>
      <c r="BK1782" s="154" t="n">
        <v>4.4089592E-016</v>
      </c>
      <c r="BL1782" s="154" t="n">
        <v>5.2993833E-014</v>
      </c>
      <c r="BM1782" s="154" t="n">
        <v>5.7521615E-029</v>
      </c>
      <c r="BN1782" s="154" t="n">
        <v>0.0015784852</v>
      </c>
      <c r="BO1782" s="154" t="n">
        <v>0.071036332</v>
      </c>
      <c r="BP1782" s="154" t="n">
        <v>0</v>
      </c>
      <c r="BQ1782" s="154" t="n">
        <v>0</v>
      </c>
      <c r="BR1782" s="154" t="n">
        <v>0</v>
      </c>
      <c r="BT1782" s="96" t="n">
        <v>5.9233862E-005</v>
      </c>
      <c r="BU1782" s="96" t="n">
        <v>1.7483528E-006</v>
      </c>
      <c r="BV1782" s="96" t="n">
        <v>3.3995093E-005</v>
      </c>
      <c r="BW1782" s="96" t="n">
        <v>3.6130121E-009</v>
      </c>
      <c r="BX1782" s="96" t="n">
        <v>2.0802499E-006</v>
      </c>
      <c r="BY1782" s="96" t="n">
        <v>7.6585579E-009</v>
      </c>
      <c r="BZ1782" s="96" t="n">
        <v>5.0757842E-016</v>
      </c>
      <c r="CA1782" s="96" t="n">
        <v>1.162404E-008</v>
      </c>
      <c r="CB1782" s="96" t="n">
        <v>8.5847057E-015</v>
      </c>
      <c r="CC1782" s="96" t="n">
        <v>1.1031649E-008</v>
      </c>
      <c r="CD1782" s="96" t="n">
        <v>0</v>
      </c>
      <c r="CE1782" s="96" t="n">
        <v>1.2720171E-025</v>
      </c>
      <c r="CF1782" s="96" t="n">
        <v>1.0415227E-021</v>
      </c>
      <c r="CG1782" s="96" t="n">
        <v>1.7793178E-006</v>
      </c>
      <c r="CH1782" s="96" t="n">
        <v>1.9590306E-005</v>
      </c>
      <c r="CI1782" s="96" t="n">
        <v>6.6151944E-009</v>
      </c>
      <c r="CJ1782" s="96" t="n">
        <v>0</v>
      </c>
      <c r="CL1782" s="155" t="n">
        <v>8.81559E-022</v>
      </c>
      <c r="CM1782" s="155" t="n">
        <v>1.2192202</v>
      </c>
      <c r="CN1782" s="156" t="n">
        <v>0.0012992322</v>
      </c>
      <c r="CO1782" s="155" t="n">
        <v>0.001197954</v>
      </c>
      <c r="CP1782" s="155" t="n">
        <v>6.0808693E-017</v>
      </c>
      <c r="CQ1782" s="155" t="n">
        <v>9.6047478E-014</v>
      </c>
      <c r="CR1782" s="155" t="n">
        <v>9.114698E-005</v>
      </c>
      <c r="CS1782" s="155" t="n">
        <v>0.00016008173</v>
      </c>
      <c r="CT1782" s="155" t="n">
        <v>9.629237E-014</v>
      </c>
      <c r="CU1782" s="155" t="n">
        <v>2.7278696E-005</v>
      </c>
    </row>
    <row r="1783" customFormat="false" ht="13.8" hidden="false" customHeight="false" outlineLevel="0" collapsed="false">
      <c r="A1783" s="0" t="s">
        <v>2672</v>
      </c>
      <c r="B1783" s="26" t="s">
        <v>2650</v>
      </c>
      <c r="C1783" s="88" t="str">
        <f aca="false">MID(A1783,1,12)</f>
        <v>D.090.01.102</v>
      </c>
      <c r="D1783" s="2" t="s">
        <v>2670</v>
      </c>
      <c r="E1783" s="90" t="s">
        <v>255</v>
      </c>
      <c r="F1783" s="91" t="str">
        <f aca="false">MID(A1783, 21,85)</f>
        <v>welding shipbuilding (FCAW) per kg electrode</v>
      </c>
      <c r="G1783" s="133" t="n">
        <f aca="false">H1783+I1783+J1783+K1783</f>
        <v>35.4992166834671</v>
      </c>
      <c r="H1783" s="149" t="n">
        <f aca="false">N1783+O1783+P1783+Q1783</f>
        <v>1.443013959</v>
      </c>
      <c r="I1783" s="149" t="n">
        <f aca="false">L1783+M1783+R1783+V1783+T1783</f>
        <v>2.10994500234</v>
      </c>
      <c r="J1783" s="150" t="n">
        <f aca="false">S1783+U1783+W1783+X1783</f>
        <v>0.503360722127091</v>
      </c>
      <c r="K1783" s="149" t="n">
        <v>31.442897</v>
      </c>
      <c r="L1783" s="130" t="n">
        <v>0.79064769</v>
      </c>
      <c r="M1783" s="130" t="n">
        <v>1.2062041</v>
      </c>
      <c r="N1783" s="130" t="n">
        <v>1.2370173</v>
      </c>
      <c r="O1783" s="157" t="n">
        <v>0.16895743</v>
      </c>
      <c r="P1783" s="130" t="n">
        <v>0.020412016</v>
      </c>
      <c r="Q1783" s="130" t="n">
        <v>0.016627213</v>
      </c>
      <c r="R1783" s="130" t="n">
        <v>0.10709786</v>
      </c>
      <c r="S1783" s="157" t="n">
        <v>0.076737045</v>
      </c>
      <c r="T1783" s="157" t="n">
        <v>0.0050673085</v>
      </c>
      <c r="U1783" s="130" t="n">
        <v>0.42661431</v>
      </c>
      <c r="V1783" s="157" t="n">
        <v>0.00092804384</v>
      </c>
      <c r="W1783" s="157" t="n">
        <v>9.3670407E-006</v>
      </c>
      <c r="X1783" s="130" t="n">
        <v>8.6391441E-011</v>
      </c>
      <c r="Z1783" s="151" t="n">
        <f aca="false">K1783/0.15</f>
        <v>209.619313333333</v>
      </c>
      <c r="AB1783" s="133" t="n">
        <f aca="false">K1783</f>
        <v>31.442897</v>
      </c>
      <c r="AC1783" s="133" t="n">
        <f aca="false">L1783+M1783+N1783+O1783+P1783+Q1783+R1783</f>
        <v>3.546963609</v>
      </c>
      <c r="AD1783" s="133" t="n">
        <f aca="false">L1783+M1783+R1783+W1783</f>
        <v>2.1039590170407</v>
      </c>
      <c r="AE1783" s="133" t="n">
        <f aca="false">V1783+L1783+M1783+R1783+T1783</f>
        <v>2.10994500234</v>
      </c>
      <c r="AF1783" s="133" t="n">
        <f aca="false">S1783+U1783+X1783</f>
        <v>0.503351355086391</v>
      </c>
      <c r="AH1783" s="0" t="n">
        <v>3119.3449</v>
      </c>
      <c r="AI1783" s="96" t="n">
        <v>3037.0255</v>
      </c>
      <c r="AJ1783" s="96" t="n">
        <v>52.128024</v>
      </c>
      <c r="AK1783" s="96" t="n">
        <v>0</v>
      </c>
      <c r="AL1783" s="96" t="n">
        <v>3.9647184</v>
      </c>
      <c r="AM1783" s="96" t="n">
        <v>16.015675</v>
      </c>
      <c r="AN1783" s="96" t="n">
        <v>10.210902</v>
      </c>
      <c r="AP1783" s="95" t="n">
        <v>3.8999045</v>
      </c>
      <c r="AQ1783" s="95" t="n">
        <v>3.5198686</v>
      </c>
      <c r="AR1783" s="95" t="n">
        <v>0.16518176</v>
      </c>
      <c r="AS1783" s="95" t="n">
        <v>0.21485419</v>
      </c>
      <c r="AT1783" s="152" t="n">
        <f aca="false">AW1783+AZ1783+BA1783+BB1783+BC1783+BK1783+BL1783+BP1783</f>
        <v>0.00021102329943526</v>
      </c>
      <c r="AU1783" s="152" t="n">
        <f aca="false">AX1783+AY1783+BD1783+BE1783+BF1783+BG1783+BH1783+BI1783+BJ1783+BM1783+BQ1783+BR1783</f>
        <v>6.10879270383697E-007</v>
      </c>
      <c r="AV1783" s="153" t="n">
        <f aca="false">BN1783+BO1783</f>
        <v>30.091622625</v>
      </c>
      <c r="AW1783" s="154" t="n">
        <v>0.0001945268</v>
      </c>
      <c r="AX1783" s="154" t="n">
        <v>5.869343E-007</v>
      </c>
      <c r="AY1783" s="154" t="n">
        <v>1.6035884E-011</v>
      </c>
      <c r="AZ1783" s="154" t="n">
        <v>1.220626E-011</v>
      </c>
      <c r="BA1783" s="154" t="n">
        <v>0</v>
      </c>
      <c r="BB1783" s="154" t="n">
        <v>3.3486115E-008</v>
      </c>
      <c r="BC1783" s="154" t="n">
        <v>1.639106E-005</v>
      </c>
      <c r="BD1783" s="154" t="n">
        <v>7.603298E-009</v>
      </c>
      <c r="BE1783" s="154" t="n">
        <v>1.6219548E-008</v>
      </c>
      <c r="BF1783" s="154" t="n">
        <v>1.3946746E-013</v>
      </c>
      <c r="BG1783" s="154" t="n">
        <v>4.1379996E-013</v>
      </c>
      <c r="BH1783" s="154" t="n">
        <v>1.042208E-010</v>
      </c>
      <c r="BI1783" s="154" t="n">
        <v>7.1097752E-013</v>
      </c>
      <c r="BJ1783" s="154" t="n">
        <v>6.0345464E-013</v>
      </c>
      <c r="BK1783" s="154" t="n">
        <v>5.2132474E-008</v>
      </c>
      <c r="BL1783" s="154" t="n">
        <v>1.980864E-008</v>
      </c>
      <c r="BM1783" s="154" t="n">
        <v>1.1671052E-019</v>
      </c>
      <c r="BN1783" s="154" t="n">
        <v>0.009601625</v>
      </c>
      <c r="BO1783" s="154" t="n">
        <v>30.082021</v>
      </c>
      <c r="BP1783" s="154" t="n">
        <v>0</v>
      </c>
      <c r="BQ1783" s="154" t="n">
        <v>0</v>
      </c>
      <c r="BR1783" s="154" t="n">
        <v>0</v>
      </c>
      <c r="BT1783" s="96" t="n">
        <v>0.010258802</v>
      </c>
      <c r="BU1783" s="96" t="n">
        <v>0.00011194925</v>
      </c>
      <c r="BV1783" s="96" t="n">
        <v>0.0058447427</v>
      </c>
      <c r="BW1783" s="96" t="n">
        <v>1.3134738E-005</v>
      </c>
      <c r="BX1783" s="96" t="n">
        <v>0.00023270165</v>
      </c>
      <c r="BY1783" s="96" t="n">
        <v>2.5123523E-007</v>
      </c>
      <c r="BZ1783" s="96" t="n">
        <v>3.4275762E-009</v>
      </c>
      <c r="CA1783" s="96" t="n">
        <v>3.7838308E-007</v>
      </c>
      <c r="CB1783" s="96" t="n">
        <v>2.8309668E-005</v>
      </c>
      <c r="CC1783" s="96" t="n">
        <v>1.6408189E-005</v>
      </c>
      <c r="CD1783" s="96" t="n">
        <v>0</v>
      </c>
      <c r="CE1783" s="96" t="n">
        <v>2.5809043E-016</v>
      </c>
      <c r="CF1783" s="96" t="n">
        <v>2.1132344E-012</v>
      </c>
      <c r="CG1783" s="96" t="n">
        <v>0.00024370688</v>
      </c>
      <c r="CH1783" s="96" t="n">
        <v>0.0037671418</v>
      </c>
      <c r="CI1783" s="96" t="n">
        <v>7.4089764E-008</v>
      </c>
      <c r="CJ1783" s="96" t="n">
        <v>0</v>
      </c>
      <c r="CL1783" s="155" t="n">
        <v>1.7886704E-012</v>
      </c>
      <c r="CM1783" s="155" t="n">
        <v>209.61935</v>
      </c>
      <c r="CN1783" s="156" t="n">
        <v>0.01407743</v>
      </c>
      <c r="CO1783" s="155" t="n">
        <v>0.076651218</v>
      </c>
      <c r="CP1783" s="155" t="n">
        <v>5.1183061E-008</v>
      </c>
      <c r="CQ1783" s="155" t="n">
        <v>5.3033359E-007</v>
      </c>
      <c r="CR1783" s="155" t="n">
        <v>0.008588382</v>
      </c>
      <c r="CS1783" s="155" t="n">
        <v>1.2057144</v>
      </c>
      <c r="CT1783" s="155" t="n">
        <v>9.3448426E-008</v>
      </c>
      <c r="CU1783" s="155" t="n">
        <v>0.00022904322</v>
      </c>
    </row>
    <row r="1784" customFormat="false" ht="13.8" hidden="false" customHeight="false" outlineLevel="0" collapsed="false">
      <c r="A1784" s="0" t="s">
        <v>2673</v>
      </c>
      <c r="B1784" s="26" t="s">
        <v>2650</v>
      </c>
      <c r="C1784" s="88" t="str">
        <f aca="false">MID(A1784,1,12)</f>
        <v>D.090.01.103</v>
      </c>
      <c r="D1784" s="2" t="s">
        <v>2670</v>
      </c>
      <c r="E1784" s="90" t="s">
        <v>2653</v>
      </c>
      <c r="F1784" s="91" t="str">
        <f aca="false">MID(A1784, 21,85)</f>
        <v>welding steel arc (MAG) 0.0536 kg electrode</v>
      </c>
      <c r="G1784" s="133" t="n">
        <f aca="false">H1784+I1784+J1784+K1784</f>
        <v>0.0934675177084463</v>
      </c>
      <c r="H1784" s="149" t="n">
        <f aca="false">N1784+O1784+P1784+Q1784</f>
        <v>0.003424259412</v>
      </c>
      <c r="I1784" s="149" t="n">
        <f aca="false">L1784+M1784+R1784+V1784+T1784</f>
        <v>0.02981682836254</v>
      </c>
      <c r="J1784" s="150" t="n">
        <f aca="false">S1784+U1784+W1784+X1784</f>
        <v>0.0263730019339063</v>
      </c>
      <c r="K1784" s="149" t="n">
        <v>0.033853428</v>
      </c>
      <c r="L1784" s="130" t="n">
        <v>0.027420863</v>
      </c>
      <c r="M1784" s="130" t="n">
        <v>0.0020202832</v>
      </c>
      <c r="N1784" s="130" t="n">
        <v>0.0031289724</v>
      </c>
      <c r="O1784" s="157" t="n">
        <v>4.6787079E-005</v>
      </c>
      <c r="P1784" s="130" t="n">
        <v>0.00021310615</v>
      </c>
      <c r="Q1784" s="157" t="n">
        <v>3.5393783E-005</v>
      </c>
      <c r="R1784" s="130" t="n">
        <v>0.00037374069</v>
      </c>
      <c r="S1784" s="130" t="n">
        <v>0.02591729</v>
      </c>
      <c r="T1784" s="157" t="n">
        <v>1.6791115E-006</v>
      </c>
      <c r="U1784" s="130" t="n">
        <v>0.00045570883</v>
      </c>
      <c r="V1784" s="157" t="n">
        <v>2.6236104E-007</v>
      </c>
      <c r="W1784" s="157" t="n">
        <v>3.1038777E-009</v>
      </c>
      <c r="X1784" s="130" t="n">
        <v>2.8626807E-014</v>
      </c>
      <c r="Z1784" s="151" t="n">
        <f aca="false">K1784/0.15</f>
        <v>0.22568952</v>
      </c>
      <c r="AB1784" s="133" t="n">
        <f aca="false">K1784</f>
        <v>0.033853428</v>
      </c>
      <c r="AC1784" s="133" t="n">
        <f aca="false">L1784+M1784+N1784+O1784+P1784+Q1784+R1784</f>
        <v>0.033239146302</v>
      </c>
      <c r="AD1784" s="133" t="n">
        <f aca="false">L1784+M1784+R1784+W1784</f>
        <v>0.0298148899938777</v>
      </c>
      <c r="AE1784" s="133" t="n">
        <f aca="false">V1784+L1784+M1784+R1784+T1784</f>
        <v>0.02981682836254</v>
      </c>
      <c r="AF1784" s="133" t="n">
        <f aca="false">S1784+U1784+X1784</f>
        <v>0.0263729988300286</v>
      </c>
      <c r="AH1784" s="0" t="n">
        <v>2.531829</v>
      </c>
      <c r="AI1784" s="96" t="n">
        <v>2.4601053</v>
      </c>
      <c r="AJ1784" s="96" t="n">
        <v>0.055564812</v>
      </c>
      <c r="AK1784" s="96" t="n">
        <v>0</v>
      </c>
      <c r="AL1784" s="96" t="n">
        <v>0.0029879946</v>
      </c>
      <c r="AM1784" s="96" t="n">
        <v>0.0083965205</v>
      </c>
      <c r="AN1784" s="96" t="n">
        <v>0.0047743058</v>
      </c>
      <c r="AP1784" s="95" t="n">
        <v>0.013118014</v>
      </c>
      <c r="AQ1784" s="95" t="n">
        <v>0.012605498</v>
      </c>
      <c r="AR1784" s="95" t="n">
        <v>0.0003263254</v>
      </c>
      <c r="AS1784" s="95" t="n">
        <v>0.00018619025</v>
      </c>
      <c r="AT1784" s="152" t="n">
        <f aca="false">AW1784+AZ1784+BA1784+BB1784+BC1784+BK1784+BL1784+BP1784</f>
        <v>7.55725298404686E-007</v>
      </c>
      <c r="AU1784" s="152" t="n">
        <f aca="false">AX1784+AY1784+BD1784+BE1784+BF1784+BG1784+BH1784+BI1784+BJ1784+BM1784+BQ1784+BR1784</f>
        <v>1.20682471802504E-009</v>
      </c>
      <c r="AV1784" s="153" t="n">
        <f aca="false">BN1784+BO1784</f>
        <v>0.0260770664</v>
      </c>
      <c r="AW1784" s="154" t="n">
        <v>2.094399E-007</v>
      </c>
      <c r="AX1784" s="154" t="n">
        <v>6.3193073E-010</v>
      </c>
      <c r="AY1784" s="154" t="n">
        <v>1.726525E-014</v>
      </c>
      <c r="AZ1784" s="154" t="n">
        <v>4.044686E-015</v>
      </c>
      <c r="BA1784" s="154" t="n">
        <v>0</v>
      </c>
      <c r="BB1784" s="154" t="n">
        <v>1.2336486E-010</v>
      </c>
      <c r="BC1784" s="154" t="n">
        <v>4.6776963E-007</v>
      </c>
      <c r="BD1784" s="154" t="n">
        <v>2.470607E-011</v>
      </c>
      <c r="BE1784" s="154" t="n">
        <v>5.4386182E-010</v>
      </c>
      <c r="BF1784" s="154" t="n">
        <v>5.2944623E-012</v>
      </c>
      <c r="BG1784" s="154" t="n">
        <v>2.9898225E-014</v>
      </c>
      <c r="BH1784" s="154" t="n">
        <v>3.5222615E-013</v>
      </c>
      <c r="BI1784" s="154" t="n">
        <v>5.2670769E-013</v>
      </c>
      <c r="BJ1784" s="154" t="n">
        <v>1.0553841E-013</v>
      </c>
      <c r="BK1784" s="154" t="n">
        <v>7.6603348E-008</v>
      </c>
      <c r="BL1784" s="154" t="n">
        <v>1.7890515E-009</v>
      </c>
      <c r="BM1784" s="154" t="n">
        <v>3.8673386E-023</v>
      </c>
      <c r="BN1784" s="154" t="n">
        <v>0.0017006934</v>
      </c>
      <c r="BO1784" s="154" t="n">
        <v>0.024376373</v>
      </c>
      <c r="BP1784" s="154" t="n">
        <v>0</v>
      </c>
      <c r="BQ1784" s="154" t="n">
        <v>0</v>
      </c>
      <c r="BR1784" s="154" t="n">
        <v>0</v>
      </c>
      <c r="BT1784" s="96" t="n">
        <v>1.8100986E-005</v>
      </c>
      <c r="BU1784" s="96" t="n">
        <v>3.7626939E-006</v>
      </c>
      <c r="BV1784" s="96" t="n">
        <v>6.2928227E-006</v>
      </c>
      <c r="BW1784" s="96" t="n">
        <v>4.4509989E-008</v>
      </c>
      <c r="BX1784" s="96" t="n">
        <v>3.1205363E-006</v>
      </c>
      <c r="BY1784" s="96" t="n">
        <v>2.8292261E-008</v>
      </c>
      <c r="BZ1784" s="96" t="n">
        <v>1.3458713E-007</v>
      </c>
      <c r="CA1784" s="96" t="n">
        <v>3.9234937E-008</v>
      </c>
      <c r="CB1784" s="96" t="n">
        <v>2.8631321E-007</v>
      </c>
      <c r="CC1784" s="96" t="n">
        <v>2.6912334E-008</v>
      </c>
      <c r="CD1784" s="96" t="n">
        <v>0</v>
      </c>
      <c r="CE1784" s="96" t="n">
        <v>8.5521261E-020</v>
      </c>
      <c r="CF1784" s="96" t="n">
        <v>7.0024475E-016</v>
      </c>
      <c r="CG1784" s="96" t="n">
        <v>8.4001671E-007</v>
      </c>
      <c r="CH1784" s="96" t="n">
        <v>3.0640864E-006</v>
      </c>
      <c r="CI1784" s="96" t="n">
        <v>4.6097994E-007</v>
      </c>
      <c r="CJ1784" s="96" t="n">
        <v>0</v>
      </c>
      <c r="CL1784" s="155" t="n">
        <v>5.9269671E-016</v>
      </c>
      <c r="CM1784" s="155" t="n">
        <v>0.22568953</v>
      </c>
      <c r="CN1784" s="156" t="n">
        <v>0.0022423383</v>
      </c>
      <c r="CO1784" s="155" t="n">
        <v>0.0025803091</v>
      </c>
      <c r="CP1784" s="155" t="n">
        <v>3.4306198E-008</v>
      </c>
      <c r="CQ1784" s="155" t="n">
        <v>2.7947338E-009</v>
      </c>
      <c r="CR1784" s="155" t="n">
        <v>0.00015724962</v>
      </c>
      <c r="CS1784" s="155" t="n">
        <v>0.5042873</v>
      </c>
      <c r="CT1784" s="155" t="n">
        <v>3.5167024E-006</v>
      </c>
      <c r="CU1784" s="155" t="n">
        <v>1.9305596E-005</v>
      </c>
    </row>
    <row r="1785" customFormat="false" ht="13.8" hidden="false" customHeight="false" outlineLevel="0" collapsed="false">
      <c r="A1785" s="0" t="s">
        <v>2674</v>
      </c>
      <c r="B1785" s="26" t="s">
        <v>2650</v>
      </c>
      <c r="C1785" s="88" t="str">
        <f aca="false">MID(A1785,1,12)</f>
        <v>D.090.01.104</v>
      </c>
      <c r="D1785" s="2" t="s">
        <v>2670</v>
      </c>
      <c r="E1785" s="90" t="s">
        <v>2653</v>
      </c>
      <c r="F1785" s="91" t="str">
        <f aca="false">MID(A1785, 21,85)</f>
        <v>welding steel autogenious 0.0536 kg electrode</v>
      </c>
      <c r="G1785" s="133" t="n">
        <f aca="false">H1785+I1785+J1785+K1785</f>
        <v>0.0870128565586406</v>
      </c>
      <c r="H1785" s="149" t="n">
        <f aca="false">N1785+O1785+P1785+Q1785</f>
        <v>0.003092963615</v>
      </c>
      <c r="I1785" s="149" t="n">
        <f aca="false">L1785+M1785+R1785+V1785+T1785</f>
        <v>0.02989195595333</v>
      </c>
      <c r="J1785" s="150" t="n">
        <f aca="false">S1785+U1785+W1785+X1785</f>
        <v>0.0261731149903106</v>
      </c>
      <c r="K1785" s="149" t="n">
        <v>0.027854822</v>
      </c>
      <c r="L1785" s="130" t="n">
        <v>0.027816905</v>
      </c>
      <c r="M1785" s="130" t="n">
        <v>0.0017295538</v>
      </c>
      <c r="N1785" s="130" t="n">
        <v>0.0028283623</v>
      </c>
      <c r="O1785" s="157" t="n">
        <v>2.5538854E-005</v>
      </c>
      <c r="P1785" s="130" t="n">
        <v>0.00020816702</v>
      </c>
      <c r="Q1785" s="157" t="n">
        <v>3.0895441E-005</v>
      </c>
      <c r="R1785" s="130" t="n">
        <v>0.00034522185</v>
      </c>
      <c r="S1785" s="130" t="n">
        <v>0.025904722</v>
      </c>
      <c r="T1785" s="157" t="n">
        <v>2.6524193E-007</v>
      </c>
      <c r="U1785" s="130" t="n">
        <v>0.0002683925</v>
      </c>
      <c r="V1785" s="157" t="n">
        <v>1.00614E-008</v>
      </c>
      <c r="W1785" s="157" t="n">
        <v>4.9030603E-010</v>
      </c>
      <c r="X1785" s="130" t="n">
        <v>4.522052E-015</v>
      </c>
      <c r="Z1785" s="151" t="n">
        <f aca="false">K1785/0.15</f>
        <v>0.185698813333333</v>
      </c>
      <c r="AB1785" s="133" t="n">
        <f aca="false">K1785</f>
        <v>0.027854822</v>
      </c>
      <c r="AC1785" s="133" t="n">
        <f aca="false">L1785+M1785+N1785+O1785+P1785+Q1785+R1785</f>
        <v>0.032984644265</v>
      </c>
      <c r="AD1785" s="133" t="n">
        <f aca="false">L1785+M1785+R1785+W1785</f>
        <v>0.029891681140306</v>
      </c>
      <c r="AE1785" s="133" t="n">
        <f aca="false">V1785+L1785+M1785+R1785+T1785</f>
        <v>0.02989195595333</v>
      </c>
      <c r="AF1785" s="133" t="n">
        <f aca="false">S1785+U1785+X1785</f>
        <v>0.0261731145000045</v>
      </c>
      <c r="AH1785" s="0" t="n">
        <v>2.1905474</v>
      </c>
      <c r="AI1785" s="96" t="n">
        <v>2.1554082</v>
      </c>
      <c r="AJ1785" s="96" t="n">
        <v>0.03152842</v>
      </c>
      <c r="AK1785" s="96" t="n">
        <v>0</v>
      </c>
      <c r="AL1785" s="96" t="n">
        <v>0.0035516928</v>
      </c>
      <c r="AM1785" s="96" t="n">
        <v>3.5175782E-005</v>
      </c>
      <c r="AN1785" s="96" t="n">
        <v>2.3945753E-005</v>
      </c>
      <c r="AP1785" s="95" t="n">
        <v>0.0125583</v>
      </c>
      <c r="AQ1785" s="95" t="n">
        <v>0.012094449</v>
      </c>
      <c r="AR1785" s="95" t="n">
        <v>0.0002978227</v>
      </c>
      <c r="AS1785" s="95" t="n">
        <v>0.0001660285</v>
      </c>
      <c r="AT1785" s="152" t="n">
        <f aca="false">AW1785+AZ1785+BA1785+BB1785+BC1785+BK1785+BL1785+BP1785</f>
        <v>7.25086879488921E-007</v>
      </c>
      <c r="AU1785" s="152" t="n">
        <f aca="false">AX1785+AY1785+BD1785+BE1785+BF1785+BG1785+BH1785+BI1785+BJ1785+BM1785+BQ1785+BR1785</f>
        <v>1.10141529575701E-009</v>
      </c>
      <c r="AV1785" s="153" t="n">
        <f aca="false">BN1785+BO1785</f>
        <v>0.0232532912</v>
      </c>
      <c r="AW1785" s="154" t="n">
        <v>1.723285E-007</v>
      </c>
      <c r="AX1785" s="154" t="n">
        <v>5.1995669E-010</v>
      </c>
      <c r="AY1785" s="154" t="n">
        <v>1.420596E-014</v>
      </c>
      <c r="AZ1785" s="154" t="n">
        <v>6.3892144E-016</v>
      </c>
      <c r="BA1785" s="154" t="n">
        <v>0</v>
      </c>
      <c r="BB1785" s="154" t="n">
        <v>1.1543255E-010</v>
      </c>
      <c r="BC1785" s="154" t="n">
        <v>4.7425642E-007</v>
      </c>
      <c r="BD1785" s="154" t="n">
        <v>2.2906964E-011</v>
      </c>
      <c r="BE1785" s="154" t="n">
        <v>5.5223142E-010</v>
      </c>
      <c r="BF1785" s="154" t="n">
        <v>5.2944234E-012</v>
      </c>
      <c r="BG1785" s="154" t="n">
        <v>2.9897647E-014</v>
      </c>
      <c r="BH1785" s="154" t="n">
        <v>3.4966204E-013</v>
      </c>
      <c r="BI1785" s="154" t="n">
        <v>5.2653289E-013</v>
      </c>
      <c r="BJ1785" s="154" t="n">
        <v>1.0549982E-013</v>
      </c>
      <c r="BK1785" s="154" t="n">
        <v>7.6602662E-008</v>
      </c>
      <c r="BL1785" s="154" t="n">
        <v>1.7838643E-009</v>
      </c>
      <c r="BM1785" s="154" t="n">
        <v>6.1090664E-024</v>
      </c>
      <c r="BN1785" s="154" t="n">
        <v>0.0016995852</v>
      </c>
      <c r="BO1785" s="154" t="n">
        <v>0.021553706</v>
      </c>
      <c r="BP1785" s="154" t="n">
        <v>0</v>
      </c>
      <c r="BQ1785" s="154" t="n">
        <v>0</v>
      </c>
      <c r="BR1785" s="154" t="n">
        <v>0</v>
      </c>
      <c r="BT1785" s="96" t="n">
        <v>1.6597767E-005</v>
      </c>
      <c r="BU1785" s="96" t="n">
        <v>3.820361E-006</v>
      </c>
      <c r="BV1785" s="96" t="n">
        <v>5.1777757E-006</v>
      </c>
      <c r="BW1785" s="96" t="n">
        <v>4.1005844E-008</v>
      </c>
      <c r="BX1785" s="96" t="n">
        <v>3.1505502E-006</v>
      </c>
      <c r="BY1785" s="96" t="n">
        <v>2.8222162E-008</v>
      </c>
      <c r="BZ1785" s="96" t="n">
        <v>1.3458618E-007</v>
      </c>
      <c r="CA1785" s="96" t="n">
        <v>3.9129361E-008</v>
      </c>
      <c r="CB1785" s="96" t="n">
        <v>2.7943644E-007</v>
      </c>
      <c r="CC1785" s="96" t="n">
        <v>2.2460406E-008</v>
      </c>
      <c r="CD1785" s="96" t="n">
        <v>0</v>
      </c>
      <c r="CE1785" s="96" t="n">
        <v>1.3509421E-020</v>
      </c>
      <c r="CF1785" s="96" t="n">
        <v>1.1061461E-016</v>
      </c>
      <c r="CG1785" s="96" t="n">
        <v>7.8630314E-007</v>
      </c>
      <c r="CH1785" s="96" t="n">
        <v>2.6569697E-006</v>
      </c>
      <c r="CI1785" s="96" t="n">
        <v>4.6096667E-007</v>
      </c>
      <c r="CJ1785" s="96" t="n">
        <v>0</v>
      </c>
      <c r="CL1785" s="155" t="n">
        <v>9.3625718E-017</v>
      </c>
      <c r="CM1785" s="155" t="n">
        <v>0.18569882</v>
      </c>
      <c r="CN1785" s="156" t="n">
        <v>0.0022754136</v>
      </c>
      <c r="CO1785" s="155" t="n">
        <v>0.0026197482</v>
      </c>
      <c r="CP1785" s="155" t="n">
        <v>3.4304976E-008</v>
      </c>
      <c r="CQ1785" s="155" t="n">
        <v>2.6521668E-009</v>
      </c>
      <c r="CR1785" s="155" t="n">
        <v>0.0001585543</v>
      </c>
      <c r="CS1785" s="155" t="n">
        <v>0.5041418</v>
      </c>
      <c r="CT1785" s="155" t="n">
        <v>3.5166763E-006</v>
      </c>
      <c r="CU1785" s="155" t="n">
        <v>1.9280936E-005</v>
      </c>
    </row>
    <row r="1786" customFormat="false" ht="13.8" hidden="false" customHeight="false" outlineLevel="0" collapsed="false">
      <c r="B1786" s="26"/>
      <c r="C1786" s="88"/>
      <c r="D1786" s="3" t="s">
        <v>2675</v>
      </c>
      <c r="E1786" s="90"/>
      <c r="J1786" s="158"/>
      <c r="O1786" s="102"/>
      <c r="Q1786" s="102"/>
      <c r="T1786" s="102"/>
      <c r="V1786" s="102"/>
      <c r="W1786" s="102"/>
      <c r="AT1786" s="102"/>
      <c r="AU1786" s="102"/>
      <c r="AV1786" s="159"/>
      <c r="CN1786" s="160"/>
    </row>
    <row r="1787" customFormat="false" ht="13.8" hidden="false" customHeight="false" outlineLevel="0" collapsed="false">
      <c r="A1787" s="0" t="s">
        <v>2676</v>
      </c>
      <c r="B1787" s="26" t="s">
        <v>2650</v>
      </c>
      <c r="C1787" s="88" t="str">
        <f aca="false">MID(A1787,1,12)</f>
        <v>D.100.01.101</v>
      </c>
      <c r="D1787" s="2" t="s">
        <v>2675</v>
      </c>
      <c r="E1787" s="90" t="s">
        <v>936</v>
      </c>
      <c r="F1787" s="91" t="str">
        <f aca="false">MID(A1787, 21,85)</f>
        <v>Anodising</v>
      </c>
      <c r="G1787" s="133" t="n">
        <f aca="false">H1787+I1787+J1787+K1787</f>
        <v>0.3878764483543</v>
      </c>
      <c r="H1787" s="149" t="n">
        <f aca="false">N1787+O1787+P1787+Q1787</f>
        <v>0.014167259271</v>
      </c>
      <c r="I1787" s="149" t="n">
        <f aca="false">L1787+M1787+R1787+V1787+T1787</f>
        <v>0.0292321225833</v>
      </c>
      <c r="J1787" s="150" t="n">
        <f aca="false">S1787+U1787+W1787+X1787</f>
        <v>0.0305853165</v>
      </c>
      <c r="K1787" s="149" t="n">
        <v>0.31389175</v>
      </c>
      <c r="L1787" s="130" t="n">
        <v>0.010640997</v>
      </c>
      <c r="M1787" s="130" t="n">
        <v>0.012218421</v>
      </c>
      <c r="N1787" s="130" t="n">
        <v>0.011946922</v>
      </c>
      <c r="O1787" s="130" t="n">
        <v>0.0016708004</v>
      </c>
      <c r="P1787" s="130" t="n">
        <v>0.00045199048</v>
      </c>
      <c r="Q1787" s="157" t="n">
        <v>9.7546391E-005</v>
      </c>
      <c r="R1787" s="130" t="n">
        <v>0.0063680508</v>
      </c>
      <c r="S1787" s="130" t="n">
        <v>0.0008096165</v>
      </c>
      <c r="T1787" s="157" t="n">
        <v>0</v>
      </c>
      <c r="U1787" s="130" t="n">
        <v>0.0297757</v>
      </c>
      <c r="V1787" s="157" t="n">
        <v>4.6537833E-006</v>
      </c>
      <c r="W1787" s="157" t="n">
        <v>0</v>
      </c>
      <c r="X1787" s="130" t="n">
        <v>0</v>
      </c>
      <c r="Z1787" s="151" t="n">
        <f aca="false">K1787/0.15</f>
        <v>2.09261166666667</v>
      </c>
      <c r="AB1787" s="133" t="n">
        <f aca="false">K1787</f>
        <v>0.31389175</v>
      </c>
      <c r="AC1787" s="133" t="n">
        <f aca="false">L1787+M1787+N1787+O1787+P1787+Q1787+R1787</f>
        <v>0.043394728071</v>
      </c>
      <c r="AD1787" s="133" t="n">
        <f aca="false">L1787+M1787+R1787+W1787</f>
        <v>0.0292274688</v>
      </c>
      <c r="AE1787" s="133" t="n">
        <f aca="false">V1787+L1787+M1787+R1787+T1787</f>
        <v>0.0292321225833</v>
      </c>
      <c r="AF1787" s="133" t="n">
        <f aca="false">S1787+U1787+X1787</f>
        <v>0.0305853165</v>
      </c>
      <c r="AH1787" s="0" t="n">
        <v>44.933186</v>
      </c>
      <c r="AI1787" s="96" t="n">
        <v>37.627528</v>
      </c>
      <c r="AJ1787" s="96" t="n">
        <v>4.1032713</v>
      </c>
      <c r="AK1787" s="96" t="n">
        <v>0</v>
      </c>
      <c r="AL1787" s="96" t="n">
        <v>0.74930749</v>
      </c>
      <c r="AM1787" s="96" t="n">
        <v>1.6332445</v>
      </c>
      <c r="AN1787" s="96" t="n">
        <v>0.81983538</v>
      </c>
      <c r="AP1787" s="95" t="n">
        <v>0.039924088</v>
      </c>
      <c r="AQ1787" s="95" t="n">
        <v>0.036136475</v>
      </c>
      <c r="AR1787" s="95" t="n">
        <v>0.0016662747</v>
      </c>
      <c r="AS1787" s="95" t="n">
        <v>0.0021213384</v>
      </c>
      <c r="AT1787" s="152" t="n">
        <f aca="false">AW1787+AZ1787+BA1787+BB1787+BC1787+BK1787+BL1787+BP1787</f>
        <v>2.16645531879E-006</v>
      </c>
      <c r="AU1787" s="152" t="n">
        <f aca="false">AX1787+AY1787+BD1787+BE1787+BF1787+BG1787+BH1787+BI1787+BJ1787+BM1787+BQ1787+BR1787</f>
        <v>6.162258409528E-009</v>
      </c>
      <c r="AV1787" s="153" t="n">
        <f aca="false">BN1787+BO1787</f>
        <v>0.297106221297</v>
      </c>
      <c r="AW1787" s="154" t="n">
        <v>1.9419436E-006</v>
      </c>
      <c r="AX1787" s="154" t="n">
        <v>5.8593127E-009</v>
      </c>
      <c r="AY1787" s="154" t="n">
        <v>1.6008479E-013</v>
      </c>
      <c r="AZ1787" s="154" t="n">
        <v>0</v>
      </c>
      <c r="BA1787" s="154" t="n">
        <v>0</v>
      </c>
      <c r="BB1787" s="154" t="n">
        <v>3.2014628E-010</v>
      </c>
      <c r="BC1787" s="154" t="n">
        <v>2.1945847E-007</v>
      </c>
      <c r="BD1787" s="154" t="n">
        <v>7.3008969E-011</v>
      </c>
      <c r="BE1787" s="154" t="n">
        <v>2.2510515E-010</v>
      </c>
      <c r="BF1787" s="154" t="n">
        <v>0</v>
      </c>
      <c r="BG1787" s="154" t="n">
        <v>0</v>
      </c>
      <c r="BH1787" s="154" t="n">
        <v>5.2997308E-014</v>
      </c>
      <c r="BI1787" s="154" t="n">
        <v>3.9156942E-012</v>
      </c>
      <c r="BJ1787" s="154" t="n">
        <v>7.0281423E-013</v>
      </c>
      <c r="BK1787" s="154" t="n">
        <v>4.5627353E-009</v>
      </c>
      <c r="BL1787" s="154" t="n">
        <v>1.7036721E-010</v>
      </c>
      <c r="BM1787" s="154" t="n">
        <v>0</v>
      </c>
      <c r="BN1787" s="154" t="n">
        <v>8.1791297E-005</v>
      </c>
      <c r="BO1787" s="154" t="n">
        <v>0.29702443</v>
      </c>
      <c r="BP1787" s="154" t="n">
        <v>0</v>
      </c>
      <c r="BQ1787" s="154" t="n">
        <v>0</v>
      </c>
      <c r="BR1787" s="154" t="n">
        <v>0</v>
      </c>
      <c r="BT1787" s="96" t="n">
        <v>0.0001166671</v>
      </c>
      <c r="BU1787" s="96" t="n">
        <v>1.5519429E-006</v>
      </c>
      <c r="BV1787" s="96" t="n">
        <v>5.8347566E-005</v>
      </c>
      <c r="BW1787" s="96" t="n">
        <v>7.5164362E-007</v>
      </c>
      <c r="BX1787" s="96" t="n">
        <v>2.7738891E-006</v>
      </c>
      <c r="BY1787" s="96" t="n">
        <v>0</v>
      </c>
      <c r="BZ1787" s="96" t="n">
        <v>0</v>
      </c>
      <c r="CA1787" s="96" t="n">
        <v>0</v>
      </c>
      <c r="CB1787" s="96" t="n">
        <v>6.1170912E-007</v>
      </c>
      <c r="CC1787" s="96" t="n">
        <v>1.0298411E-007</v>
      </c>
      <c r="CD1787" s="96" t="n">
        <v>0</v>
      </c>
      <c r="CE1787" s="96" t="n">
        <v>0</v>
      </c>
      <c r="CF1787" s="96" t="n">
        <v>0</v>
      </c>
      <c r="CG1787" s="96" t="n">
        <v>2.3844606E-006</v>
      </c>
      <c r="CH1787" s="96" t="n">
        <v>5.0142904E-005</v>
      </c>
      <c r="CI1787" s="96" t="n">
        <v>7.5076714E-013</v>
      </c>
      <c r="CJ1787" s="96" t="n">
        <v>0</v>
      </c>
      <c r="CL1787" s="155" t="n">
        <v>0</v>
      </c>
      <c r="CM1787" s="155" t="n">
        <v>2.0926117</v>
      </c>
      <c r="CN1787" s="156" t="n">
        <v>0</v>
      </c>
      <c r="CO1787" s="155" t="n">
        <v>0.0010618168</v>
      </c>
      <c r="CP1787" s="155" t="n">
        <v>2.3233156E-009</v>
      </c>
      <c r="CQ1787" s="155" t="n">
        <v>3.0807534E-009</v>
      </c>
      <c r="CR1787" s="155" t="n">
        <v>0.00010655464</v>
      </c>
      <c r="CS1787" s="155" t="n">
        <v>2.6851013</v>
      </c>
      <c r="CT1787" s="155" t="n">
        <v>0</v>
      </c>
      <c r="CU1787" s="155" t="n">
        <v>0</v>
      </c>
    </row>
    <row r="1788" customFormat="false" ht="13.8" hidden="false" customHeight="false" outlineLevel="0" collapsed="false">
      <c r="A1788" s="0" t="s">
        <v>2677</v>
      </c>
      <c r="B1788" s="26" t="s">
        <v>2650</v>
      </c>
      <c r="C1788" s="88" t="str">
        <f aca="false">MID(A1788,1,12)</f>
        <v>D.100.01.102</v>
      </c>
      <c r="D1788" s="2" t="s">
        <v>2675</v>
      </c>
      <c r="E1788" s="90" t="s">
        <v>2653</v>
      </c>
      <c r="F1788" s="91" t="str">
        <f aca="false">MID(A1788, 21,85)</f>
        <v>Autogenuous welding Al 1</v>
      </c>
      <c r="G1788" s="133" t="n">
        <f aca="false">H1788+I1788+J1788+K1788</f>
        <v>0.10970855409</v>
      </c>
      <c r="H1788" s="149" t="n">
        <f aca="false">N1788+O1788+P1788+Q1788</f>
        <v>0.00347625476</v>
      </c>
      <c r="I1788" s="149" t="n">
        <f aca="false">L1788+M1788+R1788+V1788+T1788</f>
        <v>0.0072015864</v>
      </c>
      <c r="J1788" s="150" t="n">
        <f aca="false">S1788+U1788+W1788+X1788</f>
        <v>0.01740912993</v>
      </c>
      <c r="K1788" s="149" t="n">
        <v>0.081621583</v>
      </c>
      <c r="L1788" s="130" t="n">
        <v>0.0039235838</v>
      </c>
      <c r="M1788" s="130" t="n">
        <v>0.0032780026</v>
      </c>
      <c r="N1788" s="130" t="n">
        <v>0.00300944</v>
      </c>
      <c r="O1788" s="130" t="n">
        <v>0.00046681476</v>
      </c>
      <c r="P1788" s="157" t="n">
        <v>0</v>
      </c>
      <c r="Q1788" s="157" t="n">
        <v>0</v>
      </c>
      <c r="R1788" s="157" t="n">
        <v>0</v>
      </c>
      <c r="S1788" s="130" t="n">
        <v>0.00035604493</v>
      </c>
      <c r="T1788" s="157" t="n">
        <v>0</v>
      </c>
      <c r="U1788" s="130" t="n">
        <v>0.017053085</v>
      </c>
      <c r="V1788" s="157" t="n">
        <v>0</v>
      </c>
      <c r="W1788" s="157" t="n">
        <v>0</v>
      </c>
      <c r="X1788" s="130" t="n">
        <v>0</v>
      </c>
      <c r="Z1788" s="151" t="n">
        <f aca="false">K1788/0.15</f>
        <v>0.544143886666667</v>
      </c>
      <c r="AB1788" s="133" t="n">
        <f aca="false">K1788</f>
        <v>0.081621583</v>
      </c>
      <c r="AC1788" s="133" t="n">
        <f aca="false">L1788+M1788+N1788+O1788+P1788+Q1788+R1788</f>
        <v>0.01067784116</v>
      </c>
      <c r="AD1788" s="133" t="n">
        <f aca="false">L1788+M1788+R1788+W1788</f>
        <v>0.0072015864</v>
      </c>
      <c r="AE1788" s="133" t="n">
        <f aca="false">V1788+L1788+M1788+R1788+T1788</f>
        <v>0.0072015864</v>
      </c>
      <c r="AF1788" s="133" t="n">
        <f aca="false">S1788+U1788+X1788</f>
        <v>0.01740912993</v>
      </c>
      <c r="AH1788" s="0" t="n">
        <v>10.385841</v>
      </c>
      <c r="AI1788" s="96" t="n">
        <v>6.1398579</v>
      </c>
      <c r="AJ1788" s="96" t="n">
        <v>2.3626243</v>
      </c>
      <c r="AK1788" s="96" t="n">
        <v>0</v>
      </c>
      <c r="AL1788" s="96" t="n">
        <v>0.45249847</v>
      </c>
      <c r="AM1788" s="96" t="n">
        <v>0.95805506</v>
      </c>
      <c r="AN1788" s="96" t="n">
        <v>0.4728049</v>
      </c>
      <c r="AP1788" s="95" t="n">
        <v>0.01036435</v>
      </c>
      <c r="AQ1788" s="95" t="n">
        <v>0.0097348576</v>
      </c>
      <c r="AR1788" s="95" t="n">
        <v>0.00043941002</v>
      </c>
      <c r="AS1788" s="95" t="n">
        <v>0.00019008193</v>
      </c>
      <c r="AT1788" s="152" t="n">
        <f aca="false">AW1788+AZ1788+BA1788+BB1788+BC1788+BK1788+BL1788+BP1788</f>
        <v>5.83624557123E-007</v>
      </c>
      <c r="AU1788" s="152" t="n">
        <f aca="false">AX1788+AY1788+BD1788+BE1788+BF1788+BG1788+BH1788+BI1788+BJ1788+BM1788+BQ1788+BR1788</f>
        <v>1.625037073008E-009</v>
      </c>
      <c r="AV1788" s="153" t="n">
        <f aca="false">BN1788+BO1788</f>
        <v>0.026622119996</v>
      </c>
      <c r="AW1788" s="154" t="n">
        <v>5.0496553E-007</v>
      </c>
      <c r="AX1788" s="154" t="n">
        <v>1.5236029E-009</v>
      </c>
      <c r="AY1788" s="154" t="n">
        <v>4.1627008E-014</v>
      </c>
      <c r="AZ1788" s="154" t="n">
        <v>0</v>
      </c>
      <c r="BA1788" s="154" t="n">
        <v>0</v>
      </c>
      <c r="BB1788" s="154" t="n">
        <v>8.0645123E-011</v>
      </c>
      <c r="BC1788" s="154" t="n">
        <v>7.8578382E-008</v>
      </c>
      <c r="BD1788" s="154" t="n">
        <v>1.8391022E-011</v>
      </c>
      <c r="BE1788" s="154" t="n">
        <v>8.3001524E-011</v>
      </c>
      <c r="BF1788" s="154" t="n">
        <v>0</v>
      </c>
      <c r="BG1788" s="154" t="n">
        <v>0</v>
      </c>
      <c r="BH1788" s="154" t="n">
        <v>0</v>
      </c>
      <c r="BI1788" s="154" t="n">
        <v>0</v>
      </c>
      <c r="BJ1788" s="154" t="n">
        <v>0</v>
      </c>
      <c r="BK1788" s="154" t="n">
        <v>0</v>
      </c>
      <c r="BL1788" s="154" t="n">
        <v>0</v>
      </c>
      <c r="BM1788" s="154" t="n">
        <v>0</v>
      </c>
      <c r="BN1788" s="154" t="n">
        <v>3.8244996E-005</v>
      </c>
      <c r="BO1788" s="154" t="n">
        <v>0.026583875</v>
      </c>
      <c r="BP1788" s="154" t="n">
        <v>0</v>
      </c>
      <c r="BQ1788" s="154" t="n">
        <v>0</v>
      </c>
      <c r="BR1788" s="154" t="n">
        <v>0</v>
      </c>
      <c r="BT1788" s="96" t="n">
        <v>2.7565081E-005</v>
      </c>
      <c r="BU1788" s="96" t="n">
        <v>5.7223759E-007</v>
      </c>
      <c r="BV1788" s="96" t="n">
        <v>1.5172175E-005</v>
      </c>
      <c r="BW1788" s="96" t="n">
        <v>1.4327558E-009</v>
      </c>
      <c r="BX1788" s="96" t="n">
        <v>8.8920841E-007</v>
      </c>
      <c r="BY1788" s="96" t="n">
        <v>0</v>
      </c>
      <c r="BZ1788" s="96" t="n">
        <v>0</v>
      </c>
      <c r="CA1788" s="96" t="n">
        <v>0</v>
      </c>
      <c r="CB1788" s="96" t="n">
        <v>0</v>
      </c>
      <c r="CC1788" s="96" t="n">
        <v>4.3706456E-009</v>
      </c>
      <c r="CD1788" s="96" t="n">
        <v>0</v>
      </c>
      <c r="CE1788" s="96" t="n">
        <v>0</v>
      </c>
      <c r="CF1788" s="96" t="n">
        <v>0</v>
      </c>
      <c r="CG1788" s="96" t="n">
        <v>6.1241654E-007</v>
      </c>
      <c r="CH1788" s="96" t="n">
        <v>1.0313239E-005</v>
      </c>
      <c r="CI1788" s="96" t="n">
        <v>4.5150917E-013</v>
      </c>
      <c r="CJ1788" s="96" t="n">
        <v>0</v>
      </c>
      <c r="CL1788" s="155" t="n">
        <v>0</v>
      </c>
      <c r="CM1788" s="155" t="n">
        <v>0.54414389</v>
      </c>
      <c r="CN1788" s="156" t="n">
        <v>0</v>
      </c>
      <c r="CO1788" s="155" t="n">
        <v>0.00039151662</v>
      </c>
      <c r="CP1788" s="155" t="n">
        <v>0</v>
      </c>
      <c r="CQ1788" s="155" t="n">
        <v>0</v>
      </c>
      <c r="CR1788" s="155" t="n">
        <v>3.5567277E-005</v>
      </c>
      <c r="CS1788" s="155" t="n">
        <v>0</v>
      </c>
      <c r="CT1788" s="155" t="n">
        <v>0</v>
      </c>
      <c r="CU1788" s="155" t="n">
        <v>0</v>
      </c>
    </row>
    <row r="1789" customFormat="false" ht="13.8" hidden="false" customHeight="false" outlineLevel="0" collapsed="false">
      <c r="A1789" s="0" t="s">
        <v>2678</v>
      </c>
      <c r="B1789" s="26" t="s">
        <v>2650</v>
      </c>
      <c r="C1789" s="88" t="str">
        <f aca="false">MID(A1789,1,12)</f>
        <v>D.100.01.103</v>
      </c>
      <c r="D1789" s="2" t="s">
        <v>2675</v>
      </c>
      <c r="E1789" s="90" t="s">
        <v>2653</v>
      </c>
      <c r="F1789" s="91" t="str">
        <f aca="false">MID(A1789, 21,85)</f>
        <v>Autogenuous welding Al 2</v>
      </c>
      <c r="G1789" s="133" t="n">
        <f aca="false">H1789+I1789+J1789+K1789</f>
        <v>0.29922579634</v>
      </c>
      <c r="H1789" s="149" t="n">
        <f aca="false">N1789+O1789+P1789+Q1789</f>
        <v>0.0094813488</v>
      </c>
      <c r="I1789" s="149" t="n">
        <f aca="false">L1789+M1789+R1789+V1789+T1789</f>
        <v>0.0196420459</v>
      </c>
      <c r="J1789" s="150" t="n">
        <f aca="false">S1789+U1789+W1789+X1789</f>
        <v>0.04748272164</v>
      </c>
      <c r="K1789" s="149" t="n">
        <v>0.22261968</v>
      </c>
      <c r="L1789" s="130" t="n">
        <v>0.010701422</v>
      </c>
      <c r="M1789" s="130" t="n">
        <v>0.0089406239</v>
      </c>
      <c r="N1789" s="130" t="n">
        <v>0.0082081298</v>
      </c>
      <c r="O1789" s="130" t="n">
        <v>0.001273219</v>
      </c>
      <c r="P1789" s="157" t="n">
        <v>0</v>
      </c>
      <c r="Q1789" s="130" t="n">
        <v>0</v>
      </c>
      <c r="R1789" s="130" t="n">
        <v>0</v>
      </c>
      <c r="S1789" s="130" t="n">
        <v>0.00097109864</v>
      </c>
      <c r="T1789" s="130" t="n">
        <v>0</v>
      </c>
      <c r="U1789" s="130" t="n">
        <v>0.046511623</v>
      </c>
      <c r="V1789" s="157" t="n">
        <v>0</v>
      </c>
      <c r="W1789" s="130" t="n">
        <v>0</v>
      </c>
      <c r="X1789" s="130" t="n">
        <v>0</v>
      </c>
      <c r="Z1789" s="151" t="n">
        <f aca="false">K1789/0.15</f>
        <v>1.4841312</v>
      </c>
      <c r="AB1789" s="133" t="n">
        <f aca="false">K1789</f>
        <v>0.22261968</v>
      </c>
      <c r="AC1789" s="133" t="n">
        <f aca="false">L1789+M1789+N1789+O1789+P1789+Q1789+R1789</f>
        <v>0.0291233947</v>
      </c>
      <c r="AD1789" s="133" t="n">
        <f aca="false">L1789+M1789+R1789+W1789</f>
        <v>0.0196420459</v>
      </c>
      <c r="AE1789" s="133" t="n">
        <f aca="false">V1789+L1789+M1789+R1789+T1789</f>
        <v>0.0196420459</v>
      </c>
      <c r="AF1789" s="133" t="n">
        <f aca="false">S1789+U1789+X1789</f>
        <v>0.04748272164</v>
      </c>
      <c r="AH1789" s="0" t="n">
        <v>28.326974</v>
      </c>
      <c r="AI1789" s="96" t="n">
        <v>16.746222</v>
      </c>
      <c r="AJ1789" s="96" t="n">
        <v>6.4439655</v>
      </c>
      <c r="AK1789" s="96" t="n">
        <v>0</v>
      </c>
      <c r="AL1789" s="96" t="n">
        <v>1.2341719</v>
      </c>
      <c r="AM1789" s="96" t="n">
        <v>2.6130577</v>
      </c>
      <c r="AN1789" s="96" t="n">
        <v>1.2895569</v>
      </c>
      <c r="AP1789" s="95" t="n">
        <v>0.028268358</v>
      </c>
      <c r="AQ1789" s="95" t="n">
        <v>0.026551443</v>
      </c>
      <c r="AR1789" s="95" t="n">
        <v>0.0011984737</v>
      </c>
      <c r="AS1789" s="95" t="n">
        <v>0.00051844104</v>
      </c>
      <c r="AT1789" s="152" t="n">
        <f aca="false">AW1789+AZ1789+BA1789+BB1789+BC1789+BK1789+BL1789+BP1789</f>
        <v>1.59181311642E-006</v>
      </c>
      <c r="AU1789" s="152" t="n">
        <f aca="false">AX1789+AY1789+BD1789+BE1789+BF1789+BG1789+BH1789+BI1789+BJ1789+BM1789+BQ1789+BR1789</f>
        <v>4.43222503904E-009</v>
      </c>
      <c r="AV1789" s="153" t="n">
        <f aca="false">BN1789+BO1789</f>
        <v>0.07261078973</v>
      </c>
      <c r="AW1789" s="154" t="n">
        <v>1.3772737E-006</v>
      </c>
      <c r="AX1789" s="154" t="n">
        <v>4.1555673E-009</v>
      </c>
      <c r="AY1789" s="154" t="n">
        <v>1.1353604E-013</v>
      </c>
      <c r="AZ1789" s="154" t="n">
        <v>0</v>
      </c>
      <c r="BA1789" s="154" t="n">
        <v>0</v>
      </c>
      <c r="BB1789" s="154" t="n">
        <v>2.1995642E-010</v>
      </c>
      <c r="BC1789" s="154" t="n">
        <v>2.1431946E-007</v>
      </c>
      <c r="BD1789" s="154" t="n">
        <v>5.0160793E-011</v>
      </c>
      <c r="BE1789" s="154" t="n">
        <v>2.2638341E-010</v>
      </c>
      <c r="BF1789" s="154" t="n">
        <v>0</v>
      </c>
      <c r="BG1789" s="154" t="n">
        <v>0</v>
      </c>
      <c r="BH1789" s="154" t="n">
        <v>0</v>
      </c>
      <c r="BI1789" s="154" t="n">
        <v>0</v>
      </c>
      <c r="BJ1789" s="154" t="n">
        <v>0</v>
      </c>
      <c r="BK1789" s="154" t="n">
        <v>0</v>
      </c>
      <c r="BL1789" s="154" t="n">
        <v>0</v>
      </c>
      <c r="BM1789" s="154" t="n">
        <v>0</v>
      </c>
      <c r="BN1789" s="154" t="n">
        <v>0.00010431173</v>
      </c>
      <c r="BO1789" s="154" t="n">
        <v>0.072506478</v>
      </c>
      <c r="BP1789" s="154" t="n">
        <v>0</v>
      </c>
      <c r="BQ1789" s="154" t="n">
        <v>0</v>
      </c>
      <c r="BR1789" s="154" t="n">
        <v>0</v>
      </c>
      <c r="BT1789" s="96" t="n">
        <v>7.5182681E-005</v>
      </c>
      <c r="BU1789" s="96" t="n">
        <v>1.5607556E-006</v>
      </c>
      <c r="BV1789" s="96" t="n">
        <v>4.1381515E-005</v>
      </c>
      <c r="BW1789" s="96" t="n">
        <v>3.9077853E-009</v>
      </c>
      <c r="BX1789" s="96" t="n">
        <v>2.4252812E-006</v>
      </c>
      <c r="BY1789" s="96" t="n">
        <v>0</v>
      </c>
      <c r="BZ1789" s="96" t="n">
        <v>0</v>
      </c>
      <c r="CA1789" s="96" t="n">
        <v>0</v>
      </c>
      <c r="CB1789" s="96" t="n">
        <v>0</v>
      </c>
      <c r="CC1789" s="96" t="n">
        <v>1.1920765E-008</v>
      </c>
      <c r="CD1789" s="96" t="n">
        <v>0</v>
      </c>
      <c r="CE1789" s="96" t="n">
        <v>0</v>
      </c>
      <c r="CF1789" s="96" t="n">
        <v>0</v>
      </c>
      <c r="CG1789" s="96" t="n">
        <v>1.6703422E-006</v>
      </c>
      <c r="CH1789" s="96" t="n">
        <v>2.8128957E-005</v>
      </c>
      <c r="CI1789" s="96" t="n">
        <v>1.2314736E-012</v>
      </c>
      <c r="CJ1789" s="96" t="n">
        <v>0</v>
      </c>
      <c r="CL1789" s="155" t="n">
        <v>0</v>
      </c>
      <c r="CM1789" s="155" t="n">
        <v>1.4841312</v>
      </c>
      <c r="CN1789" s="156" t="n">
        <v>0</v>
      </c>
      <c r="CO1789" s="155" t="n">
        <v>0.0010678463</v>
      </c>
      <c r="CP1789" s="155" t="n">
        <v>0</v>
      </c>
      <c r="CQ1789" s="155" t="n">
        <v>0</v>
      </c>
      <c r="CR1789" s="155" t="n">
        <v>9.7008359E-005</v>
      </c>
      <c r="CS1789" s="155" t="n">
        <v>0</v>
      </c>
      <c r="CT1789" s="155" t="n">
        <v>0</v>
      </c>
      <c r="CU1789" s="155" t="n">
        <v>0</v>
      </c>
    </row>
    <row r="1790" customFormat="false" ht="13.8" hidden="false" customHeight="false" outlineLevel="0" collapsed="false">
      <c r="A1790" s="0" t="s">
        <v>2679</v>
      </c>
      <c r="B1790" s="26" t="s">
        <v>2650</v>
      </c>
      <c r="C1790" s="88" t="str">
        <f aca="false">MID(A1790,1,12)</f>
        <v>D.100.01.104</v>
      </c>
      <c r="D1790" s="2" t="s">
        <v>2675</v>
      </c>
      <c r="E1790" s="90" t="s">
        <v>2653</v>
      </c>
      <c r="F1790" s="91" t="str">
        <f aca="false">MID(A1790, 21,85)</f>
        <v>Autogenuous welding Al 3</v>
      </c>
      <c r="G1790" s="133" t="n">
        <f aca="false">H1790+I1790+J1790+K1790</f>
        <v>0.4687845518</v>
      </c>
      <c r="H1790" s="149" t="n">
        <f aca="false">N1790+O1790+P1790+Q1790</f>
        <v>0.0148540331</v>
      </c>
      <c r="I1790" s="149" t="n">
        <f aca="false">L1790+M1790+R1790+V1790+T1790</f>
        <v>0.030772372</v>
      </c>
      <c r="J1790" s="150" t="n">
        <f aca="false">S1790+U1790+W1790+X1790</f>
        <v>0.0743891967</v>
      </c>
      <c r="K1790" s="149" t="n">
        <v>0.34876895</v>
      </c>
      <c r="L1790" s="130" t="n">
        <v>0.01676547</v>
      </c>
      <c r="M1790" s="130" t="n">
        <v>0.014006902</v>
      </c>
      <c r="N1790" s="157" t="n">
        <v>0.012859334</v>
      </c>
      <c r="O1790" s="157" t="n">
        <v>0.0019946991</v>
      </c>
      <c r="P1790" s="157" t="n">
        <v>0</v>
      </c>
      <c r="Q1790" s="130" t="n">
        <v>0</v>
      </c>
      <c r="R1790" s="157" t="n">
        <v>0</v>
      </c>
      <c r="S1790" s="130" t="n">
        <v>0.0015213797</v>
      </c>
      <c r="T1790" s="157" t="n">
        <v>0</v>
      </c>
      <c r="U1790" s="157" t="n">
        <v>0.072867817</v>
      </c>
      <c r="V1790" s="157" t="n">
        <v>0</v>
      </c>
      <c r="W1790" s="157" t="n">
        <v>0</v>
      </c>
      <c r="X1790" s="130" t="n">
        <v>0</v>
      </c>
      <c r="Z1790" s="151" t="n">
        <f aca="false">K1790/0.15</f>
        <v>2.32512633333333</v>
      </c>
      <c r="AB1790" s="133" t="n">
        <f aca="false">K1790</f>
        <v>0.34876895</v>
      </c>
      <c r="AC1790" s="133" t="n">
        <f aca="false">L1790+M1790+N1790+O1790+P1790+Q1790+R1790</f>
        <v>0.0456264051</v>
      </c>
      <c r="AD1790" s="133" t="n">
        <f aca="false">L1790+M1790+R1790+W1790</f>
        <v>0.030772372</v>
      </c>
      <c r="AE1790" s="133" t="n">
        <f aca="false">V1790+L1790+M1790+R1790+T1790</f>
        <v>0.030772372</v>
      </c>
      <c r="AF1790" s="133" t="n">
        <f aca="false">S1790+U1790+X1790</f>
        <v>0.0743891967</v>
      </c>
      <c r="AH1790" s="0" t="n">
        <v>44.378688</v>
      </c>
      <c r="AI1790" s="96" t="n">
        <v>26.235607</v>
      </c>
      <c r="AJ1790" s="96" t="n">
        <v>10.095492</v>
      </c>
      <c r="AK1790" s="96" t="n">
        <v>0</v>
      </c>
      <c r="AL1790" s="96" t="n">
        <v>1.9335255</v>
      </c>
      <c r="AM1790" s="96" t="n">
        <v>4.0937684</v>
      </c>
      <c r="AN1790" s="96" t="n">
        <v>2.0202949</v>
      </c>
      <c r="AP1790" s="95" t="n">
        <v>0.044286856</v>
      </c>
      <c r="AQ1790" s="95" t="n">
        <v>0.041597038</v>
      </c>
      <c r="AR1790" s="95" t="n">
        <v>0.0018775986</v>
      </c>
      <c r="AS1790" s="95" t="n">
        <v>0.00081221993</v>
      </c>
      <c r="AT1790" s="152" t="n">
        <f aca="false">AW1790+AZ1790+BA1790+BB1790+BC1790+BK1790+BL1790+BP1790</f>
        <v>2.49382714654E-006</v>
      </c>
      <c r="AU1790" s="152" t="n">
        <f aca="false">AX1790+AY1790+BD1790+BE1790+BF1790+BG1790+BH1790+BI1790+BJ1790+BM1790+BQ1790+BR1790</f>
        <v>6.94378183216E-009</v>
      </c>
      <c r="AV1790" s="153" t="n">
        <f aca="false">BN1790+BO1790</f>
        <v>0.11375629083</v>
      </c>
      <c r="AW1790" s="154" t="n">
        <v>2.1577172E-006</v>
      </c>
      <c r="AX1790" s="154" t="n">
        <v>6.5103537E-009</v>
      </c>
      <c r="AY1790" s="154" t="n">
        <v>1.7787216E-013</v>
      </c>
      <c r="AZ1790" s="154" t="n">
        <v>0</v>
      </c>
      <c r="BA1790" s="154" t="n">
        <v>0</v>
      </c>
      <c r="BB1790" s="154" t="n">
        <v>3.4459654E-010</v>
      </c>
      <c r="BC1790" s="154" t="n">
        <v>3.3576535E-007</v>
      </c>
      <c r="BD1790" s="154" t="n">
        <v>7.858482E-011</v>
      </c>
      <c r="BE1790" s="154" t="n">
        <v>3.5466544E-010</v>
      </c>
      <c r="BF1790" s="154" t="n">
        <v>0</v>
      </c>
      <c r="BG1790" s="154" t="n">
        <v>0</v>
      </c>
      <c r="BH1790" s="154" t="n">
        <v>0</v>
      </c>
      <c r="BI1790" s="154" t="n">
        <v>0</v>
      </c>
      <c r="BJ1790" s="154" t="n">
        <v>0</v>
      </c>
      <c r="BK1790" s="154" t="n">
        <v>0</v>
      </c>
      <c r="BL1790" s="154" t="n">
        <v>0</v>
      </c>
      <c r="BM1790" s="154" t="n">
        <v>0</v>
      </c>
      <c r="BN1790" s="154" t="n">
        <v>0.00016342083</v>
      </c>
      <c r="BO1790" s="154" t="n">
        <v>0.11359287</v>
      </c>
      <c r="BP1790" s="154" t="n">
        <v>0</v>
      </c>
      <c r="BQ1790" s="154" t="n">
        <v>0</v>
      </c>
      <c r="BR1790" s="154" t="n">
        <v>0</v>
      </c>
      <c r="BT1790" s="96" t="n">
        <v>0.00011778557</v>
      </c>
      <c r="BU1790" s="96" t="n">
        <v>2.4451707E-006</v>
      </c>
      <c r="BV1790" s="96" t="n">
        <v>6.4830692E-005</v>
      </c>
      <c r="BW1790" s="96" t="n">
        <v>6.122164E-009</v>
      </c>
      <c r="BX1790" s="96" t="n">
        <v>3.7995867E-006</v>
      </c>
      <c r="BY1790" s="96" t="n">
        <v>0</v>
      </c>
      <c r="BZ1790" s="96" t="n">
        <v>0</v>
      </c>
      <c r="CA1790" s="96" t="n">
        <v>0</v>
      </c>
      <c r="CB1790" s="96" t="n">
        <v>0</v>
      </c>
      <c r="CC1790" s="96" t="n">
        <v>1.8675764E-008</v>
      </c>
      <c r="CD1790" s="96" t="n">
        <v>0</v>
      </c>
      <c r="CE1790" s="96" t="n">
        <v>0</v>
      </c>
      <c r="CF1790" s="96" t="n">
        <v>0</v>
      </c>
      <c r="CG1790" s="96" t="n">
        <v>2.6168553E-006</v>
      </c>
      <c r="CH1790" s="96" t="n">
        <v>4.4068461E-005</v>
      </c>
      <c r="CI1790" s="96" t="n">
        <v>1.9292983E-012</v>
      </c>
      <c r="CJ1790" s="96" t="n">
        <v>0</v>
      </c>
      <c r="CL1790" s="155" t="n">
        <v>0</v>
      </c>
      <c r="CM1790" s="155" t="n">
        <v>2.3251263</v>
      </c>
      <c r="CN1790" s="156" t="n">
        <v>0</v>
      </c>
      <c r="CO1790" s="155" t="n">
        <v>0.0016729502</v>
      </c>
      <c r="CP1790" s="155" t="n">
        <v>0</v>
      </c>
      <c r="CQ1790" s="155" t="n">
        <v>0</v>
      </c>
      <c r="CR1790" s="155" t="n">
        <v>0.00015197894</v>
      </c>
      <c r="CS1790" s="155" t="n">
        <v>0</v>
      </c>
      <c r="CT1790" s="155" t="n">
        <v>0</v>
      </c>
      <c r="CU1790" s="155" t="n">
        <v>0</v>
      </c>
    </row>
    <row r="1791" customFormat="false" ht="13.8" hidden="false" customHeight="false" outlineLevel="0" collapsed="false">
      <c r="A1791" s="0" t="s">
        <v>2680</v>
      </c>
      <c r="B1791" s="26" t="s">
        <v>2650</v>
      </c>
      <c r="C1791" s="88" t="str">
        <f aca="false">MID(A1791,1,12)</f>
        <v>D.100.01.105</v>
      </c>
      <c r="D1791" s="2" t="s">
        <v>2675</v>
      </c>
      <c r="E1791" s="90" t="s">
        <v>255</v>
      </c>
      <c r="F1791" s="91" t="str">
        <f aca="false">MID(A1791, 21,85)</f>
        <v>Cold transforming Al</v>
      </c>
      <c r="G1791" s="133" t="n">
        <f aca="false">H1791+I1791+J1791+K1791</f>
        <v>0.018469793348</v>
      </c>
      <c r="H1791" s="149" t="n">
        <f aca="false">N1791+O1791+P1791+Q1791</f>
        <v>0.00058523883</v>
      </c>
      <c r="I1791" s="149" t="n">
        <f aca="false">L1791+M1791+R1791+V1791+T1791</f>
        <v>0.00121241059</v>
      </c>
      <c r="J1791" s="150" t="n">
        <f aca="false">S1791+U1791+W1791+X1791</f>
        <v>0.002930883928</v>
      </c>
      <c r="K1791" s="149" t="n">
        <v>0.01374126</v>
      </c>
      <c r="L1791" s="130" t="n">
        <v>0.00066054815</v>
      </c>
      <c r="M1791" s="130" t="n">
        <v>0.00055186244</v>
      </c>
      <c r="N1791" s="130" t="n">
        <v>0.00050664904</v>
      </c>
      <c r="O1791" s="157" t="n">
        <v>7.858979E-005</v>
      </c>
      <c r="P1791" s="157" t="n">
        <v>0</v>
      </c>
      <c r="Q1791" s="130" t="n">
        <v>0</v>
      </c>
      <c r="R1791" s="130" t="n">
        <v>0</v>
      </c>
      <c r="S1791" s="157" t="n">
        <v>5.9941328E-005</v>
      </c>
      <c r="T1791" s="157" t="n">
        <v>0</v>
      </c>
      <c r="U1791" s="157" t="n">
        <v>0.0028709426</v>
      </c>
      <c r="V1791" s="157" t="n">
        <v>0</v>
      </c>
      <c r="W1791" s="157" t="n">
        <v>0</v>
      </c>
      <c r="X1791" s="130" t="n">
        <v>0</v>
      </c>
      <c r="Z1791" s="151" t="n">
        <f aca="false">K1791/0.15</f>
        <v>0.0916084</v>
      </c>
      <c r="AB1791" s="133" t="n">
        <f aca="false">K1791</f>
        <v>0.01374126</v>
      </c>
      <c r="AC1791" s="133" t="n">
        <f aca="false">L1791+M1791+N1791+O1791+P1791+Q1791+R1791</f>
        <v>0.00179764942</v>
      </c>
      <c r="AD1791" s="133" t="n">
        <f aca="false">L1791+M1791+R1791+W1791</f>
        <v>0.00121241059</v>
      </c>
      <c r="AE1791" s="133" t="n">
        <f aca="false">V1791+L1791+M1791+R1791+T1791</f>
        <v>0.00121241059</v>
      </c>
      <c r="AF1791" s="133" t="n">
        <f aca="false">S1791+U1791+X1791</f>
        <v>0.002930883928</v>
      </c>
      <c r="AH1791" s="0" t="n">
        <v>1.7484902</v>
      </c>
      <c r="AI1791" s="96" t="n">
        <v>1.0336651</v>
      </c>
      <c r="AJ1791" s="96" t="n">
        <v>0.39775552</v>
      </c>
      <c r="AK1791" s="96" t="n">
        <v>0</v>
      </c>
      <c r="AL1791" s="96" t="n">
        <v>0.076179595</v>
      </c>
      <c r="AM1791" s="96" t="n">
        <v>0.1612917</v>
      </c>
      <c r="AN1791" s="96" t="n">
        <v>0.079598249</v>
      </c>
      <c r="AP1791" s="95" t="n">
        <v>0.0017448721</v>
      </c>
      <c r="AQ1791" s="95" t="n">
        <v>0.0016388951</v>
      </c>
      <c r="AR1791" s="95" t="n">
        <v>7.3976112E-005</v>
      </c>
      <c r="AS1791" s="95" t="n">
        <v>3.2000914E-005</v>
      </c>
      <c r="AT1791" s="152" t="n">
        <f aca="false">AW1791+AZ1791+BA1791+BB1791+BC1791+BK1791+BL1791+BP1791</f>
        <v>9.825509987E-008</v>
      </c>
      <c r="AU1791" s="152" t="n">
        <f aca="false">AX1791+AY1791+BD1791+BE1791+BF1791+BG1791+BH1791+BI1791+BJ1791+BM1791+BQ1791+BR1791</f>
        <v>2.735802946427E-010</v>
      </c>
      <c r="AV1791" s="153" t="n">
        <f aca="false">BN1791+BO1791</f>
        <v>0.00448192077</v>
      </c>
      <c r="AW1791" s="154" t="n">
        <v>8.5012596E-008</v>
      </c>
      <c r="AX1791" s="154" t="n">
        <v>2.5650352E-010</v>
      </c>
      <c r="AY1791" s="154" t="n">
        <v>7.0080427E-015</v>
      </c>
      <c r="AZ1791" s="154" t="n">
        <v>0</v>
      </c>
      <c r="BA1791" s="154" t="n">
        <v>0</v>
      </c>
      <c r="BB1791" s="154" t="n">
        <v>1.357687E-011</v>
      </c>
      <c r="BC1791" s="154" t="n">
        <v>1.3228927E-008</v>
      </c>
      <c r="BD1791" s="154" t="n">
        <v>3.0961886E-012</v>
      </c>
      <c r="BE1791" s="154" t="n">
        <v>1.3973578E-011</v>
      </c>
      <c r="BF1791" s="154" t="n">
        <v>0</v>
      </c>
      <c r="BG1791" s="154" t="n">
        <v>0</v>
      </c>
      <c r="BH1791" s="154" t="n">
        <v>0</v>
      </c>
      <c r="BI1791" s="154" t="n">
        <v>0</v>
      </c>
      <c r="BJ1791" s="154" t="n">
        <v>0</v>
      </c>
      <c r="BK1791" s="154" t="n">
        <v>0</v>
      </c>
      <c r="BL1791" s="154" t="n">
        <v>0</v>
      </c>
      <c r="BM1791" s="154" t="n">
        <v>0</v>
      </c>
      <c r="BN1791" s="154" t="n">
        <v>6.43867E-006</v>
      </c>
      <c r="BO1791" s="154" t="n">
        <v>0.0044754821</v>
      </c>
      <c r="BP1791" s="154" t="n">
        <v>0</v>
      </c>
      <c r="BQ1791" s="154" t="n">
        <v>0</v>
      </c>
      <c r="BR1791" s="154" t="n">
        <v>0</v>
      </c>
      <c r="BT1791" s="96" t="n">
        <v>4.6406714E-006</v>
      </c>
      <c r="BU1791" s="96" t="n">
        <v>9.6338066E-008</v>
      </c>
      <c r="BV1791" s="96" t="n">
        <v>2.5542853E-006</v>
      </c>
      <c r="BW1791" s="96" t="n">
        <v>2.4120911E-010</v>
      </c>
      <c r="BX1791" s="96" t="n">
        <v>1.4970114E-007</v>
      </c>
      <c r="BY1791" s="96" t="n">
        <v>0</v>
      </c>
      <c r="BZ1791" s="96" t="n">
        <v>0</v>
      </c>
      <c r="CA1791" s="96" t="n">
        <v>0</v>
      </c>
      <c r="CB1791" s="96" t="n">
        <v>0</v>
      </c>
      <c r="CC1791" s="96" t="n">
        <v>7.3581245E-010</v>
      </c>
      <c r="CD1791" s="96" t="n">
        <v>0</v>
      </c>
      <c r="CE1791" s="96" t="n">
        <v>0</v>
      </c>
      <c r="CF1791" s="96" t="n">
        <v>0</v>
      </c>
      <c r="CG1791" s="96" t="n">
        <v>1.0310232E-007</v>
      </c>
      <c r="CH1791" s="96" t="n">
        <v>1.7362675E-006</v>
      </c>
      <c r="CI1791" s="96" t="n">
        <v>7.6013043E-014</v>
      </c>
      <c r="CJ1791" s="96" t="n">
        <v>0</v>
      </c>
      <c r="CL1791" s="155" t="n">
        <v>0</v>
      </c>
      <c r="CM1791" s="155" t="n">
        <v>0.091608401</v>
      </c>
      <c r="CN1791" s="156" t="n">
        <v>0</v>
      </c>
      <c r="CO1791" s="155" t="n">
        <v>6.5913102E-005</v>
      </c>
      <c r="CP1791" s="155" t="n">
        <v>0</v>
      </c>
      <c r="CQ1791" s="155" t="n">
        <v>0</v>
      </c>
      <c r="CR1791" s="155" t="n">
        <v>5.9878673E-006</v>
      </c>
      <c r="CS1791" s="155" t="n">
        <v>0</v>
      </c>
      <c r="CT1791" s="155" t="n">
        <v>0</v>
      </c>
      <c r="CU1791" s="155" t="n">
        <v>0</v>
      </c>
    </row>
    <row r="1792" customFormat="false" ht="13.8" hidden="false" customHeight="false" outlineLevel="0" collapsed="false">
      <c r="A1792" s="0" t="s">
        <v>2681</v>
      </c>
      <c r="B1792" s="26" t="s">
        <v>2650</v>
      </c>
      <c r="C1792" s="88" t="str">
        <f aca="false">MID(A1792,1,12)</f>
        <v>D.100.01.106</v>
      </c>
      <c r="D1792" s="2" t="s">
        <v>2675</v>
      </c>
      <c r="E1792" s="90" t="s">
        <v>2653</v>
      </c>
      <c r="F1792" s="91" t="str">
        <f aca="false">MID(A1792, 21,85)</f>
        <v>Fiber Laser cutting 1000 W  Aluminium 1mm thick, 1 meter</v>
      </c>
      <c r="G1792" s="133" t="n">
        <f aca="false">H1792+I1792+J1792+K1792</f>
        <v>0.00015139174967</v>
      </c>
      <c r="H1792" s="149" t="n">
        <f aca="false">N1792+O1792+P1792+Q1792</f>
        <v>4.79703961E-006</v>
      </c>
      <c r="I1792" s="149" t="n">
        <f aca="false">L1792+M1792+R1792+V1792+T1792</f>
        <v>9.9377917E-006</v>
      </c>
      <c r="J1792" s="150" t="n">
        <f aca="false">S1792+U1792+W1792+X1792</f>
        <v>2.402363836E-005</v>
      </c>
      <c r="K1792" s="149" t="n">
        <v>0.00011263328</v>
      </c>
      <c r="L1792" s="157" t="n">
        <v>5.4143291E-006</v>
      </c>
      <c r="M1792" s="157" t="n">
        <v>4.5234626E-006</v>
      </c>
      <c r="N1792" s="157" t="n">
        <v>4.152861E-006</v>
      </c>
      <c r="O1792" s="157" t="n">
        <v>6.4417861E-007</v>
      </c>
      <c r="P1792" s="157" t="n">
        <v>0</v>
      </c>
      <c r="Q1792" s="130" t="n">
        <v>0</v>
      </c>
      <c r="R1792" s="130" t="n">
        <v>0</v>
      </c>
      <c r="S1792" s="157" t="n">
        <v>4.9132236E-007</v>
      </c>
      <c r="T1792" s="130" t="n">
        <v>0</v>
      </c>
      <c r="U1792" s="157" t="n">
        <v>2.3532316E-005</v>
      </c>
      <c r="V1792" s="157" t="n">
        <v>0</v>
      </c>
      <c r="W1792" s="130" t="n">
        <v>0</v>
      </c>
      <c r="X1792" s="130" t="n">
        <v>0</v>
      </c>
      <c r="Z1792" s="151" t="n">
        <f aca="false">K1792/0.15</f>
        <v>0.000750888533333333</v>
      </c>
      <c r="AB1792" s="133" t="n">
        <f aca="false">K1792</f>
        <v>0.00011263328</v>
      </c>
      <c r="AC1792" s="133" t="n">
        <f aca="false">L1792+M1792+N1792+O1792+P1792+Q1792+R1792</f>
        <v>1.473483131E-005</v>
      </c>
      <c r="AD1792" s="133" t="n">
        <f aca="false">L1792+M1792+R1792+W1792</f>
        <v>9.9377917E-006</v>
      </c>
      <c r="AE1792" s="133" t="n">
        <f aca="false">V1792+L1792+M1792+R1792+T1792</f>
        <v>9.9377917E-006</v>
      </c>
      <c r="AF1792" s="133" t="n">
        <f aca="false">S1792+U1792+X1792</f>
        <v>2.402363836E-005</v>
      </c>
      <c r="AH1792" s="0" t="n">
        <v>0.014331887</v>
      </c>
      <c r="AI1792" s="96" t="n">
        <v>0.008472665</v>
      </c>
      <c r="AJ1792" s="96" t="n">
        <v>0.0032602912</v>
      </c>
      <c r="AK1792" s="96" t="n">
        <v>0</v>
      </c>
      <c r="AL1792" s="96" t="n">
        <v>0.00062442291</v>
      </c>
      <c r="AM1792" s="96" t="n">
        <v>0.0013220631</v>
      </c>
      <c r="AN1792" s="96" t="n">
        <v>0.00065244466</v>
      </c>
      <c r="AP1792" s="95" t="n">
        <v>1.430223E-005</v>
      </c>
      <c r="AQ1792" s="95" t="n">
        <v>1.3433566E-005</v>
      </c>
      <c r="AR1792" s="95" t="n">
        <v>6.0636158E-007</v>
      </c>
      <c r="AS1792" s="95" t="n">
        <v>2.6230258E-007</v>
      </c>
      <c r="AT1792" s="152" t="n">
        <f aca="false">AW1792+AZ1792+BA1792+BB1792+BC1792+BK1792+BL1792+BP1792</f>
        <v>8.0536967582E-010</v>
      </c>
      <c r="AU1792" s="152" t="n">
        <f aca="false">AX1792+AY1792+BD1792+BE1792+BF1792+BG1792+BH1792+BI1792+BJ1792+BM1792+BQ1792+BR1792</f>
        <v>2.242461457973E-012</v>
      </c>
      <c r="AV1792" s="153" t="n">
        <f aca="false">BN1792+BO1792</f>
        <v>3.6737055984E-005</v>
      </c>
      <c r="AW1792" s="154" t="n">
        <v>6.9682456E-010</v>
      </c>
      <c r="AX1792" s="154" t="n">
        <v>2.1024879E-012</v>
      </c>
      <c r="AY1792" s="154" t="n">
        <v>5.7442973E-017</v>
      </c>
      <c r="AZ1792" s="154" t="n">
        <v>0</v>
      </c>
      <c r="BA1792" s="154" t="n">
        <v>0</v>
      </c>
      <c r="BB1792" s="154" t="n">
        <v>1.1128582E-013</v>
      </c>
      <c r="BC1792" s="154" t="n">
        <v>1.0843383E-010</v>
      </c>
      <c r="BD1792" s="154" t="n">
        <v>2.5378595E-014</v>
      </c>
      <c r="BE1792" s="154" t="n">
        <v>1.1453752E-013</v>
      </c>
      <c r="BF1792" s="154" t="n">
        <v>0</v>
      </c>
      <c r="BG1792" s="154" t="n">
        <v>0</v>
      </c>
      <c r="BH1792" s="154" t="n">
        <v>0</v>
      </c>
      <c r="BI1792" s="154" t="n">
        <v>0</v>
      </c>
      <c r="BJ1792" s="154" t="n">
        <v>0</v>
      </c>
      <c r="BK1792" s="154" t="n">
        <v>0</v>
      </c>
      <c r="BL1792" s="154" t="n">
        <v>0</v>
      </c>
      <c r="BM1792" s="154" t="n">
        <v>0</v>
      </c>
      <c r="BN1792" s="154" t="n">
        <v>5.2775984E-008</v>
      </c>
      <c r="BO1792" s="154" t="n">
        <v>3.668428E-005</v>
      </c>
      <c r="BP1792" s="154" t="n">
        <v>0</v>
      </c>
      <c r="BQ1792" s="154" t="n">
        <v>0</v>
      </c>
      <c r="BR1792" s="154" t="n">
        <v>0</v>
      </c>
      <c r="BT1792" s="96" t="n">
        <v>3.803829E-008</v>
      </c>
      <c r="BU1792" s="96" t="n">
        <v>7.8965628E-010</v>
      </c>
      <c r="BV1792" s="96" t="n">
        <v>2.0936765E-008</v>
      </c>
      <c r="BW1792" s="96" t="n">
        <v>1.9771239E-012</v>
      </c>
      <c r="BX1792" s="96" t="n">
        <v>1.2270585E-009</v>
      </c>
      <c r="BY1792" s="96" t="n">
        <v>0</v>
      </c>
      <c r="BZ1792" s="96" t="n">
        <v>0</v>
      </c>
      <c r="CA1792" s="96" t="n">
        <v>0</v>
      </c>
      <c r="CB1792" s="96" t="n">
        <v>0</v>
      </c>
      <c r="CC1792" s="96" t="n">
        <v>6.0312496E-012</v>
      </c>
      <c r="CD1792" s="96" t="n">
        <v>0</v>
      </c>
      <c r="CE1792" s="96" t="n">
        <v>0</v>
      </c>
      <c r="CF1792" s="96" t="n">
        <v>0</v>
      </c>
      <c r="CG1792" s="96" t="n">
        <v>8.4510102E-010</v>
      </c>
      <c r="CH1792" s="96" t="n">
        <v>1.4231701E-008</v>
      </c>
      <c r="CI1792" s="96" t="n">
        <v>6.2305773E-016</v>
      </c>
      <c r="CJ1792" s="96" t="n">
        <v>0</v>
      </c>
      <c r="CL1792" s="155" t="n">
        <v>0</v>
      </c>
      <c r="CM1792" s="155" t="n">
        <v>0.00075088853</v>
      </c>
      <c r="CN1792" s="156" t="n">
        <v>0</v>
      </c>
      <c r="CO1792" s="155" t="n">
        <v>5.4027133E-007</v>
      </c>
      <c r="CP1792" s="155" t="n">
        <v>0</v>
      </c>
      <c r="CQ1792" s="155" t="n">
        <v>0</v>
      </c>
      <c r="CR1792" s="155" t="n">
        <v>4.908088E-008</v>
      </c>
      <c r="CS1792" s="155" t="n">
        <v>0</v>
      </c>
      <c r="CT1792" s="155" t="n">
        <v>0</v>
      </c>
      <c r="CU1792" s="155" t="n">
        <v>0</v>
      </c>
    </row>
    <row r="1793" customFormat="false" ht="13.8" hidden="false" customHeight="false" outlineLevel="0" collapsed="false">
      <c r="A1793" s="0" t="s">
        <v>2682</v>
      </c>
      <c r="B1793" s="26" t="s">
        <v>2650</v>
      </c>
      <c r="C1793" s="88" t="str">
        <f aca="false">MID(A1793,1,12)</f>
        <v>D.100.01.107</v>
      </c>
      <c r="D1793" s="2" t="s">
        <v>2675</v>
      </c>
      <c r="E1793" s="90" t="s">
        <v>2653</v>
      </c>
      <c r="F1793" s="91" t="str">
        <f aca="false">MID(A1793, 21,85)</f>
        <v>Fiber Laser cutting 6000 W  Aluminium 10mm thick, 1 meter</v>
      </c>
      <c r="G1793" s="133" t="n">
        <f aca="false">H1793+I1793+J1793+K1793</f>
        <v>0.009083505027</v>
      </c>
      <c r="H1793" s="149" t="n">
        <f aca="false">N1793+O1793+P1793+Q1793</f>
        <v>0.000287822376</v>
      </c>
      <c r="I1793" s="149" t="n">
        <f aca="false">L1793+M1793+R1793+V1793+T1793</f>
        <v>0.00059626751</v>
      </c>
      <c r="J1793" s="150" t="n">
        <f aca="false">S1793+U1793+W1793+X1793</f>
        <v>0.001441418341</v>
      </c>
      <c r="K1793" s="149" t="n">
        <v>0.0067579968</v>
      </c>
      <c r="L1793" s="130" t="n">
        <v>0.00032485975</v>
      </c>
      <c r="M1793" s="130" t="n">
        <v>0.00027140776</v>
      </c>
      <c r="N1793" s="130" t="n">
        <v>0.00024917166</v>
      </c>
      <c r="O1793" s="157" t="n">
        <v>3.8650716E-005</v>
      </c>
      <c r="P1793" s="157" t="n">
        <v>0</v>
      </c>
      <c r="Q1793" s="130" t="n">
        <v>0</v>
      </c>
      <c r="R1793" s="157" t="n">
        <v>0</v>
      </c>
      <c r="S1793" s="157" t="n">
        <v>2.9479341E-005</v>
      </c>
      <c r="T1793" s="130" t="n">
        <v>0</v>
      </c>
      <c r="U1793" s="157" t="n">
        <v>0.001411939</v>
      </c>
      <c r="V1793" s="157" t="n">
        <v>0</v>
      </c>
      <c r="W1793" s="130" t="n">
        <v>0</v>
      </c>
      <c r="X1793" s="130" t="n">
        <v>0</v>
      </c>
      <c r="Z1793" s="151" t="n">
        <f aca="false">K1793/0.15</f>
        <v>0.045053312</v>
      </c>
      <c r="AB1793" s="133" t="n">
        <f aca="false">K1793</f>
        <v>0.0067579968</v>
      </c>
      <c r="AC1793" s="133" t="n">
        <f aca="false">L1793+M1793+N1793+O1793+P1793+Q1793+R1793</f>
        <v>0.000884089886</v>
      </c>
      <c r="AD1793" s="133" t="n">
        <f aca="false">L1793+M1793+R1793+W1793</f>
        <v>0.00059626751</v>
      </c>
      <c r="AE1793" s="133" t="n">
        <f aca="false">V1793+L1793+M1793+R1793+T1793</f>
        <v>0.00059626751</v>
      </c>
      <c r="AF1793" s="133" t="n">
        <f aca="false">S1793+U1793+X1793</f>
        <v>0.001441418341</v>
      </c>
      <c r="AH1793" s="0" t="n">
        <v>0.85991321</v>
      </c>
      <c r="AI1793" s="96" t="n">
        <v>0.5083599</v>
      </c>
      <c r="AJ1793" s="96" t="n">
        <v>0.19561747</v>
      </c>
      <c r="AK1793" s="96" t="n">
        <v>0</v>
      </c>
      <c r="AL1793" s="96" t="n">
        <v>0.037465375</v>
      </c>
      <c r="AM1793" s="96" t="n">
        <v>0.079323786</v>
      </c>
      <c r="AN1793" s="96" t="n">
        <v>0.03914668</v>
      </c>
      <c r="AP1793" s="95" t="n">
        <v>0.00085813382</v>
      </c>
      <c r="AQ1793" s="95" t="n">
        <v>0.00080601397</v>
      </c>
      <c r="AR1793" s="95" t="n">
        <v>3.6381695E-005</v>
      </c>
      <c r="AS1793" s="95" t="n">
        <v>1.5738155E-005</v>
      </c>
      <c r="AT1793" s="152" t="n">
        <f aca="false">AW1793+AZ1793+BA1793+BB1793+BC1793+BK1793+BL1793+BP1793</f>
        <v>4.83221799491E-008</v>
      </c>
      <c r="AU1793" s="152" t="n">
        <f aca="false">AX1793+AY1793+BD1793+BE1793+BF1793+BG1793+BH1793+BI1793+BJ1793+BM1793+BQ1793+BR1793</f>
        <v>1.345476835784E-010</v>
      </c>
      <c r="AV1793" s="153" t="n">
        <f aca="false">BN1793+BO1793</f>
        <v>0.002204223359</v>
      </c>
      <c r="AW1793" s="154" t="n">
        <v>4.1809473E-008</v>
      </c>
      <c r="AX1793" s="154" t="n">
        <v>1.2614927E-010</v>
      </c>
      <c r="AY1793" s="154" t="n">
        <v>3.4465784E-015</v>
      </c>
      <c r="AZ1793" s="154" t="n">
        <v>0</v>
      </c>
      <c r="BA1793" s="154" t="n">
        <v>0</v>
      </c>
      <c r="BB1793" s="154" t="n">
        <v>6.6771491E-012</v>
      </c>
      <c r="BC1793" s="154" t="n">
        <v>6.5060298E-009</v>
      </c>
      <c r="BD1793" s="154" t="n">
        <v>1.5227157E-012</v>
      </c>
      <c r="BE1793" s="154" t="n">
        <v>6.8722513E-012</v>
      </c>
      <c r="BF1793" s="154" t="n">
        <v>0</v>
      </c>
      <c r="BG1793" s="154" t="n">
        <v>0</v>
      </c>
      <c r="BH1793" s="154" t="n">
        <v>0</v>
      </c>
      <c r="BI1793" s="154" t="n">
        <v>0</v>
      </c>
      <c r="BJ1793" s="154" t="n">
        <v>0</v>
      </c>
      <c r="BK1793" s="154" t="n">
        <v>0</v>
      </c>
      <c r="BL1793" s="154" t="n">
        <v>0</v>
      </c>
      <c r="BM1793" s="154" t="n">
        <v>0</v>
      </c>
      <c r="BN1793" s="154" t="n">
        <v>3.166559E-006</v>
      </c>
      <c r="BO1793" s="154" t="n">
        <v>0.0022010568</v>
      </c>
      <c r="BP1793" s="154" t="n">
        <v>0</v>
      </c>
      <c r="BQ1793" s="154" t="n">
        <v>0</v>
      </c>
      <c r="BR1793" s="154" t="n">
        <v>0</v>
      </c>
      <c r="BT1793" s="96" t="n">
        <v>2.2822974E-006</v>
      </c>
      <c r="BU1793" s="96" t="n">
        <v>4.7379377E-008</v>
      </c>
      <c r="BV1793" s="96" t="n">
        <v>1.2562059E-006</v>
      </c>
      <c r="BW1793" s="96" t="n">
        <v>1.1862743E-010</v>
      </c>
      <c r="BX1793" s="96" t="n">
        <v>7.3623511E-008</v>
      </c>
      <c r="BY1793" s="96" t="n">
        <v>0</v>
      </c>
      <c r="BZ1793" s="96" t="n">
        <v>0</v>
      </c>
      <c r="CA1793" s="96" t="n">
        <v>0</v>
      </c>
      <c r="CB1793" s="96" t="n">
        <v>0</v>
      </c>
      <c r="CC1793" s="96" t="n">
        <v>3.6187498E-010</v>
      </c>
      <c r="CD1793" s="96" t="n">
        <v>0</v>
      </c>
      <c r="CE1793" s="96" t="n">
        <v>0</v>
      </c>
      <c r="CF1793" s="96" t="n">
        <v>0</v>
      </c>
      <c r="CG1793" s="96" t="n">
        <v>5.0706061E-008</v>
      </c>
      <c r="CH1793" s="96" t="n">
        <v>8.5390205E-007</v>
      </c>
      <c r="CI1793" s="96" t="n">
        <v>3.7383464E-014</v>
      </c>
      <c r="CJ1793" s="96" t="n">
        <v>0</v>
      </c>
      <c r="CL1793" s="155" t="n">
        <v>0</v>
      </c>
      <c r="CM1793" s="155" t="n">
        <v>0.045053312</v>
      </c>
      <c r="CN1793" s="156" t="n">
        <v>0</v>
      </c>
      <c r="CO1793" s="155" t="n">
        <v>3.241628E-005</v>
      </c>
      <c r="CP1793" s="155" t="n">
        <v>0</v>
      </c>
      <c r="CQ1793" s="155" t="n">
        <v>0</v>
      </c>
      <c r="CR1793" s="155" t="n">
        <v>2.9448528E-006</v>
      </c>
      <c r="CS1793" s="155" t="n">
        <v>0</v>
      </c>
      <c r="CT1793" s="155" t="n">
        <v>0</v>
      </c>
      <c r="CU1793" s="155" t="n">
        <v>0</v>
      </c>
    </row>
    <row r="1794" customFormat="false" ht="13.8" hidden="false" customHeight="false" outlineLevel="0" collapsed="false">
      <c r="A1794" s="0" t="s">
        <v>2683</v>
      </c>
      <c r="B1794" s="26" t="s">
        <v>2650</v>
      </c>
      <c r="C1794" s="88" t="str">
        <f aca="false">MID(A1794,1,12)</f>
        <v>D.100.01.108</v>
      </c>
      <c r="D1794" s="2" t="s">
        <v>2675</v>
      </c>
      <c r="E1794" s="90" t="s">
        <v>255</v>
      </c>
      <c r="F1794" s="91" t="str">
        <f aca="false">MID(A1794, 21,85)</f>
        <v>Drilling Al (per kg removed, removed Al not counted)</v>
      </c>
      <c r="G1794" s="133" t="n">
        <f aca="false">H1794+I1794+J1794+K1794</f>
        <v>0.012111339997</v>
      </c>
      <c r="H1794" s="149" t="n">
        <f aca="false">N1794+O1794+P1794+Q1794</f>
        <v>0.000383763168</v>
      </c>
      <c r="I1794" s="149" t="n">
        <f aca="false">L1794+M1794+R1794+V1794+T1794</f>
        <v>0.00079502334</v>
      </c>
      <c r="J1794" s="150" t="n">
        <f aca="false">S1794+U1794+W1794+X1794</f>
        <v>0.001921891089</v>
      </c>
      <c r="K1794" s="149" t="n">
        <v>0.0090106624</v>
      </c>
      <c r="L1794" s="130" t="n">
        <v>0.00043314633</v>
      </c>
      <c r="M1794" s="130" t="n">
        <v>0.00036187701</v>
      </c>
      <c r="N1794" s="130" t="n">
        <v>0.00033222888</v>
      </c>
      <c r="O1794" s="157" t="n">
        <v>5.1534288E-005</v>
      </c>
      <c r="P1794" s="157" t="n">
        <v>0</v>
      </c>
      <c r="Q1794" s="157" t="n">
        <v>0</v>
      </c>
      <c r="R1794" s="157" t="n">
        <v>0</v>
      </c>
      <c r="S1794" s="157" t="n">
        <v>3.9305789E-005</v>
      </c>
      <c r="T1794" s="157" t="n">
        <v>0</v>
      </c>
      <c r="U1794" s="130" t="n">
        <v>0.0018825853</v>
      </c>
      <c r="V1794" s="157" t="n">
        <v>0</v>
      </c>
      <c r="W1794" s="157" t="n">
        <v>0</v>
      </c>
      <c r="X1794" s="130" t="n">
        <v>0</v>
      </c>
      <c r="Z1794" s="151" t="n">
        <f aca="false">K1794/0.15</f>
        <v>0.0600710826666667</v>
      </c>
      <c r="AB1794" s="133" t="n">
        <f aca="false">K1794</f>
        <v>0.0090106624</v>
      </c>
      <c r="AC1794" s="133" t="n">
        <f aca="false">L1794+M1794+N1794+O1794+P1794+Q1794+R1794</f>
        <v>0.001178786508</v>
      </c>
      <c r="AD1794" s="133" t="n">
        <f aca="false">L1794+M1794+R1794+W1794</f>
        <v>0.00079502334</v>
      </c>
      <c r="AE1794" s="133" t="n">
        <f aca="false">V1794+L1794+M1794+R1794+T1794</f>
        <v>0.00079502334</v>
      </c>
      <c r="AF1794" s="133" t="n">
        <f aca="false">S1794+U1794+X1794</f>
        <v>0.001921891089</v>
      </c>
      <c r="AH1794" s="0" t="n">
        <v>1.146551</v>
      </c>
      <c r="AI1794" s="96" t="n">
        <v>0.6778132</v>
      </c>
      <c r="AJ1794" s="96" t="n">
        <v>0.2608233</v>
      </c>
      <c r="AK1794" s="96" t="n">
        <v>0</v>
      </c>
      <c r="AL1794" s="96" t="n">
        <v>0.049953833</v>
      </c>
      <c r="AM1794" s="96" t="n">
        <v>0.10576505</v>
      </c>
      <c r="AN1794" s="96" t="n">
        <v>0.052195573</v>
      </c>
      <c r="AP1794" s="95" t="n">
        <v>0.0011441784</v>
      </c>
      <c r="AQ1794" s="95" t="n">
        <v>0.0010746853</v>
      </c>
      <c r="AR1794" s="95" t="n">
        <v>4.8508926E-005</v>
      </c>
      <c r="AS1794" s="95" t="n">
        <v>2.0984206E-005</v>
      </c>
      <c r="AT1794" s="152" t="n">
        <f aca="false">AW1794+AZ1794+BA1794+BB1794+BC1794+BK1794+BL1794+BP1794</f>
        <v>6.44295741655E-008</v>
      </c>
      <c r="AU1794" s="152" t="n">
        <f aca="false">AX1794+AY1794+BD1794+BE1794+BF1794+BG1794+BH1794+BI1794+BJ1794+BM1794+BQ1794+BR1794</f>
        <v>1.793969147378E-010</v>
      </c>
      <c r="AV1794" s="153" t="n">
        <f aca="false">BN1794+BO1794</f>
        <v>0.0029389644787</v>
      </c>
      <c r="AW1794" s="154" t="n">
        <v>5.5745965E-008</v>
      </c>
      <c r="AX1794" s="154" t="n">
        <v>1.6819903E-010</v>
      </c>
      <c r="AY1794" s="154" t="n">
        <v>4.5954378E-015</v>
      </c>
      <c r="AZ1794" s="154" t="n">
        <v>0</v>
      </c>
      <c r="BA1794" s="154" t="n">
        <v>0</v>
      </c>
      <c r="BB1794" s="154" t="n">
        <v>8.9028655E-012</v>
      </c>
      <c r="BC1794" s="154" t="n">
        <v>8.6747063E-009</v>
      </c>
      <c r="BD1794" s="154" t="n">
        <v>2.0302876E-012</v>
      </c>
      <c r="BE1794" s="154" t="n">
        <v>9.1630017E-012</v>
      </c>
      <c r="BF1794" s="154" t="n">
        <v>0</v>
      </c>
      <c r="BG1794" s="154" t="n">
        <v>0</v>
      </c>
      <c r="BH1794" s="154" t="n">
        <v>0</v>
      </c>
      <c r="BI1794" s="154" t="n">
        <v>0</v>
      </c>
      <c r="BJ1794" s="154" t="n">
        <v>0</v>
      </c>
      <c r="BK1794" s="154" t="n">
        <v>0</v>
      </c>
      <c r="BL1794" s="154" t="n">
        <v>0</v>
      </c>
      <c r="BM1794" s="154" t="n">
        <v>0</v>
      </c>
      <c r="BN1794" s="154" t="n">
        <v>4.2220787E-006</v>
      </c>
      <c r="BO1794" s="154" t="n">
        <v>0.0029347424</v>
      </c>
      <c r="BP1794" s="154" t="n">
        <v>0</v>
      </c>
      <c r="BQ1794" s="154" t="n">
        <v>0</v>
      </c>
      <c r="BR1794" s="154" t="n">
        <v>0</v>
      </c>
      <c r="BT1794" s="96" t="n">
        <v>3.0430632E-006</v>
      </c>
      <c r="BU1794" s="96" t="n">
        <v>6.3172503E-008</v>
      </c>
      <c r="BV1794" s="96" t="n">
        <v>1.6749412E-006</v>
      </c>
      <c r="BW1794" s="96" t="n">
        <v>1.5816991E-010</v>
      </c>
      <c r="BX1794" s="96" t="n">
        <v>9.8164682E-008</v>
      </c>
      <c r="BY1794" s="96" t="n">
        <v>0</v>
      </c>
      <c r="BZ1794" s="96" t="n">
        <v>0</v>
      </c>
      <c r="CA1794" s="96" t="n">
        <v>0</v>
      </c>
      <c r="CB1794" s="96" t="n">
        <v>0</v>
      </c>
      <c r="CC1794" s="96" t="n">
        <v>4.8249997E-010</v>
      </c>
      <c r="CD1794" s="96" t="n">
        <v>0</v>
      </c>
      <c r="CE1794" s="96" t="n">
        <v>0</v>
      </c>
      <c r="CF1794" s="96" t="n">
        <v>0</v>
      </c>
      <c r="CG1794" s="96" t="n">
        <v>6.7608081E-008</v>
      </c>
      <c r="CH1794" s="96" t="n">
        <v>1.1385361E-006</v>
      </c>
      <c r="CI1794" s="96" t="n">
        <v>4.9844618E-014</v>
      </c>
      <c r="CJ1794" s="96" t="n">
        <v>0</v>
      </c>
      <c r="CL1794" s="155" t="n">
        <v>0</v>
      </c>
      <c r="CM1794" s="155" t="n">
        <v>0.060071083</v>
      </c>
      <c r="CN1794" s="156" t="n">
        <v>0</v>
      </c>
      <c r="CO1794" s="155" t="n">
        <v>4.3221706E-005</v>
      </c>
      <c r="CP1794" s="155" t="n">
        <v>0</v>
      </c>
      <c r="CQ1794" s="155" t="n">
        <v>0</v>
      </c>
      <c r="CR1794" s="155" t="n">
        <v>3.9264704E-006</v>
      </c>
      <c r="CS1794" s="155" t="n">
        <v>0</v>
      </c>
      <c r="CT1794" s="155" t="n">
        <v>0</v>
      </c>
      <c r="CU1794" s="155" t="n">
        <v>0</v>
      </c>
    </row>
    <row r="1795" customFormat="false" ht="13.8" hidden="false" customHeight="false" outlineLevel="0" collapsed="false">
      <c r="A1795" s="0" t="s">
        <v>2684</v>
      </c>
      <c r="B1795" s="26" t="s">
        <v>2650</v>
      </c>
      <c r="C1795" s="88" t="str">
        <f aca="false">MID(A1795,1,12)</f>
        <v>D.100.01.109</v>
      </c>
      <c r="D1795" s="2" t="s">
        <v>2675</v>
      </c>
      <c r="E1795" s="90" t="s">
        <v>255</v>
      </c>
      <c r="F1795" s="91" t="str">
        <f aca="false">MID(A1795, 21,85)</f>
        <v>Extruding alum</v>
      </c>
      <c r="G1795" s="133" t="n">
        <f aca="false">H1795+I1795+J1795+K1795</f>
        <v>0.1674113568775</v>
      </c>
      <c r="H1795" s="149" t="n">
        <f aca="false">N1795+O1795+P1795+Q1795</f>
        <v>0.008774587769</v>
      </c>
      <c r="I1795" s="149" t="n">
        <f aca="false">L1795+M1795+R1795+V1795+T1795</f>
        <v>0.0363448368385</v>
      </c>
      <c r="J1795" s="150" t="n">
        <f aca="false">S1795+U1795+W1795+X1795</f>
        <v>0.00785862227</v>
      </c>
      <c r="K1795" s="149" t="n">
        <v>0.11443331</v>
      </c>
      <c r="L1795" s="130" t="n">
        <v>0.027022549</v>
      </c>
      <c r="M1795" s="130" t="n">
        <v>0.0091077851</v>
      </c>
      <c r="N1795" s="130" t="n">
        <v>0.0081973904</v>
      </c>
      <c r="O1795" s="130" t="n">
        <v>0.00050580123</v>
      </c>
      <c r="P1795" s="157" t="n">
        <v>3.7064395E-005</v>
      </c>
      <c r="Q1795" s="157" t="n">
        <v>3.4331744E-005</v>
      </c>
      <c r="R1795" s="130" t="n">
        <v>0.00021288846</v>
      </c>
      <c r="S1795" s="157" t="n">
        <v>0.00022458017</v>
      </c>
      <c r="T1795" s="130" t="n">
        <v>0</v>
      </c>
      <c r="U1795" s="130" t="n">
        <v>0.0076340421</v>
      </c>
      <c r="V1795" s="157" t="n">
        <v>1.6142785E-006</v>
      </c>
      <c r="W1795" s="157" t="n">
        <v>0</v>
      </c>
      <c r="X1795" s="130" t="n">
        <v>0</v>
      </c>
      <c r="Z1795" s="151" t="n">
        <f aca="false">K1795/0.15</f>
        <v>0.762888733333333</v>
      </c>
      <c r="AB1795" s="133" t="n">
        <f aca="false">K1795</f>
        <v>0.11443331</v>
      </c>
      <c r="AC1795" s="133" t="n">
        <f aca="false">L1795+M1795+N1795+O1795+P1795+Q1795+R1795</f>
        <v>0.045117810329</v>
      </c>
      <c r="AD1795" s="133" t="n">
        <f aca="false">L1795+M1795+R1795+W1795</f>
        <v>0.03634322256</v>
      </c>
      <c r="AE1795" s="133" t="n">
        <f aca="false">V1795+L1795+M1795+R1795+T1795</f>
        <v>0.0363448368385</v>
      </c>
      <c r="AF1795" s="133" t="n">
        <f aca="false">S1795+U1795+X1795</f>
        <v>0.00785862227</v>
      </c>
      <c r="AH1795" s="0" t="n">
        <v>10.448717</v>
      </c>
      <c r="AI1795" s="96" t="n">
        <v>8.5854356</v>
      </c>
      <c r="AJ1795" s="96" t="n">
        <v>1.0500253</v>
      </c>
      <c r="AK1795" s="96" t="n">
        <v>0</v>
      </c>
      <c r="AL1795" s="96" t="n">
        <v>0.18842086</v>
      </c>
      <c r="AM1795" s="96" t="n">
        <v>0.41515808</v>
      </c>
      <c r="AN1795" s="96" t="n">
        <v>0.20967677</v>
      </c>
      <c r="AP1795" s="95" t="n">
        <v>0.022355167</v>
      </c>
      <c r="AQ1795" s="95" t="n">
        <v>0.021063545</v>
      </c>
      <c r="AR1795" s="95" t="n">
        <v>0.0007819701</v>
      </c>
      <c r="AS1795" s="95" t="n">
        <v>0.0005096518</v>
      </c>
      <c r="AT1795" s="152" t="n">
        <f aca="false">AW1795+AZ1795+BA1795+BB1795+BC1795+BK1795+BL1795+BP1795</f>
        <v>1.2628024634815E-006</v>
      </c>
      <c r="AU1795" s="152" t="n">
        <f aca="false">AX1795+AY1795+BD1795+BE1795+BF1795+BG1795+BH1795+BI1795+BJ1795+BM1795+BQ1795+BR1795</f>
        <v>2.89190121641274E-009</v>
      </c>
      <c r="AV1795" s="153" t="n">
        <f aca="false">BN1795+BO1795</f>
        <v>0.071379803601</v>
      </c>
      <c r="AW1795" s="154" t="n">
        <v>7.1127261E-007</v>
      </c>
      <c r="AX1795" s="154" t="n">
        <v>2.1458325E-009</v>
      </c>
      <c r="AY1795" s="154" t="n">
        <v>5.862916E-014</v>
      </c>
      <c r="AZ1795" s="154" t="n">
        <v>8.176E-010</v>
      </c>
      <c r="BA1795" s="154" t="n">
        <v>0</v>
      </c>
      <c r="BB1795" s="154" t="n">
        <v>7.7170863E-010</v>
      </c>
      <c r="BC1795" s="154" t="n">
        <v>5.4989715E-007</v>
      </c>
      <c r="BD1795" s="154" t="n">
        <v>1.1787916E-010</v>
      </c>
      <c r="BE1795" s="154" t="n">
        <v>6.2811098E-010</v>
      </c>
      <c r="BF1795" s="154" t="n">
        <v>0</v>
      </c>
      <c r="BG1795" s="154" t="n">
        <v>0</v>
      </c>
      <c r="BH1795" s="154" t="n">
        <v>1.8383411E-014</v>
      </c>
      <c r="BI1795" s="154" t="n">
        <v>1.2814068E-015</v>
      </c>
      <c r="BJ1795" s="154" t="n">
        <v>2.8243494E-016</v>
      </c>
      <c r="BK1795" s="154" t="n">
        <v>5.1112875E-012</v>
      </c>
      <c r="BL1795" s="154" t="n">
        <v>3.8283564E-011</v>
      </c>
      <c r="BM1795" s="154" t="n">
        <v>0</v>
      </c>
      <c r="BN1795" s="154" t="n">
        <v>2.2328601E-005</v>
      </c>
      <c r="BO1795" s="154" t="n">
        <v>0.071357475</v>
      </c>
      <c r="BP1795" s="154" t="n">
        <v>0</v>
      </c>
      <c r="BQ1795" s="154" t="n">
        <v>0</v>
      </c>
      <c r="BR1795" s="154" t="n">
        <v>0</v>
      </c>
      <c r="BT1795" s="96" t="n">
        <v>4.4462927E-005</v>
      </c>
      <c r="BU1795" s="96" t="n">
        <v>4.5520886E-006</v>
      </c>
      <c r="BV1795" s="96" t="n">
        <v>2.1271363E-005</v>
      </c>
      <c r="BW1795" s="96" t="n">
        <v>2.6691408E-008</v>
      </c>
      <c r="BX1795" s="96" t="n">
        <v>3.877356E-006</v>
      </c>
      <c r="BY1795" s="96" t="n">
        <v>4.3594663E-007</v>
      </c>
      <c r="BZ1795" s="96" t="n">
        <v>0</v>
      </c>
      <c r="CA1795" s="96" t="n">
        <v>6.6167316E-007</v>
      </c>
      <c r="CB1795" s="96" t="n">
        <v>5.1531051E-008</v>
      </c>
      <c r="CC1795" s="96" t="n">
        <v>3.5359798E-008</v>
      </c>
      <c r="CD1795" s="96" t="n">
        <v>0</v>
      </c>
      <c r="CE1795" s="96" t="n">
        <v>0</v>
      </c>
      <c r="CF1795" s="96" t="n">
        <v>0</v>
      </c>
      <c r="CG1795" s="96" t="n">
        <v>1.8228063E-006</v>
      </c>
      <c r="CH1795" s="96" t="n">
        <v>1.1728111E-005</v>
      </c>
      <c r="CI1795" s="96" t="n">
        <v>1.8908349E-013</v>
      </c>
      <c r="CJ1795" s="96" t="n">
        <v>0</v>
      </c>
      <c r="CL1795" s="155" t="n">
        <v>0</v>
      </c>
      <c r="CM1795" s="155" t="n">
        <v>0.76638876</v>
      </c>
      <c r="CN1795" s="156" t="n">
        <v>0.018346547</v>
      </c>
      <c r="CO1795" s="155" t="n">
        <v>0.0032237375</v>
      </c>
      <c r="CP1795" s="155" t="n">
        <v>8.7813339E-012</v>
      </c>
      <c r="CQ1795" s="155" t="n">
        <v>1.0238878E-009</v>
      </c>
      <c r="CR1795" s="155" t="n">
        <v>0.00018275387</v>
      </c>
      <c r="CS1795" s="155" t="n">
        <v>0.0010757684</v>
      </c>
      <c r="CT1795" s="155" t="n">
        <v>0</v>
      </c>
      <c r="CU1795" s="155" t="n">
        <v>0.00015331098</v>
      </c>
    </row>
    <row r="1796" customFormat="false" ht="13.8" hidden="false" customHeight="false" outlineLevel="0" collapsed="false">
      <c r="A1796" s="0" t="s">
        <v>2685</v>
      </c>
      <c r="B1796" s="26" t="s">
        <v>2650</v>
      </c>
      <c r="C1796" s="88" t="str">
        <f aca="false">MID(A1796,1,12)</f>
        <v>D.100.01.110</v>
      </c>
      <c r="D1796" s="2" t="s">
        <v>2675</v>
      </c>
      <c r="E1796" s="90" t="s">
        <v>255</v>
      </c>
      <c r="F1796" s="91" t="str">
        <f aca="false">MID(A1796, 21,85)</f>
        <v>Forging aluminium</v>
      </c>
      <c r="G1796" s="133" t="n">
        <f aca="false">H1796+I1796+J1796+K1796</f>
        <v>0.04062345236</v>
      </c>
      <c r="H1796" s="149" t="n">
        <f aca="false">N1796+O1796+P1796+Q1796</f>
        <v>0.00128720559</v>
      </c>
      <c r="I1796" s="149" t="n">
        <f aca="false">L1796+M1796+R1796+V1796+T1796</f>
        <v>0.0026666408</v>
      </c>
      <c r="J1796" s="150" t="n">
        <f aca="false">S1796+U1796+W1796+X1796</f>
        <v>0.00644634297</v>
      </c>
      <c r="K1796" s="149" t="n">
        <v>0.030223263</v>
      </c>
      <c r="L1796" s="130" t="n">
        <v>0.001452845</v>
      </c>
      <c r="M1796" s="130" t="n">
        <v>0.0012137958</v>
      </c>
      <c r="N1796" s="130" t="n">
        <v>0.001114351</v>
      </c>
      <c r="O1796" s="157" t="n">
        <v>0.00017285459</v>
      </c>
      <c r="P1796" s="130" t="n">
        <v>0</v>
      </c>
      <c r="Q1796" s="157" t="n">
        <v>0</v>
      </c>
      <c r="R1796" s="130" t="n">
        <v>0</v>
      </c>
      <c r="S1796" s="130" t="n">
        <v>0.00013183817</v>
      </c>
      <c r="T1796" s="157" t="n">
        <v>0</v>
      </c>
      <c r="U1796" s="130" t="n">
        <v>0.0063145048</v>
      </c>
      <c r="V1796" s="157" t="n">
        <v>0</v>
      </c>
      <c r="W1796" s="157" t="n">
        <v>0</v>
      </c>
      <c r="X1796" s="130" t="n">
        <v>0</v>
      </c>
      <c r="Z1796" s="151" t="n">
        <f aca="false">K1796/0.15</f>
        <v>0.20148842</v>
      </c>
      <c r="AB1796" s="133" t="n">
        <f aca="false">K1796</f>
        <v>0.030223263</v>
      </c>
      <c r="AC1796" s="133" t="n">
        <f aca="false">L1796+M1796+N1796+O1796+P1796+Q1796+R1796</f>
        <v>0.00395384639</v>
      </c>
      <c r="AD1796" s="133" t="n">
        <f aca="false">L1796+M1796+R1796+W1796</f>
        <v>0.0026666408</v>
      </c>
      <c r="AE1796" s="133" t="n">
        <f aca="false">V1796+L1796+M1796+R1796+T1796</f>
        <v>0.0026666408</v>
      </c>
      <c r="AF1796" s="133" t="n">
        <f aca="false">S1796+U1796+X1796</f>
        <v>0.00644634297</v>
      </c>
      <c r="AH1796" s="0" t="n">
        <v>3.845723</v>
      </c>
      <c r="AI1796" s="96" t="n">
        <v>2.2734984</v>
      </c>
      <c r="AJ1796" s="96" t="n">
        <v>0.8748448</v>
      </c>
      <c r="AK1796" s="96" t="n">
        <v>0</v>
      </c>
      <c r="AL1796" s="96" t="n">
        <v>0.16755348</v>
      </c>
      <c r="AM1796" s="96" t="n">
        <v>0.3547536</v>
      </c>
      <c r="AN1796" s="96" t="n">
        <v>0.17507265</v>
      </c>
      <c r="AP1796" s="95" t="n">
        <v>0.0038377651</v>
      </c>
      <c r="AQ1796" s="95" t="n">
        <v>0.0036046736</v>
      </c>
      <c r="AR1796" s="95" t="n">
        <v>0.00016270702</v>
      </c>
      <c r="AS1796" s="95" t="n">
        <v>7.0384525E-005</v>
      </c>
      <c r="AT1796" s="152" t="n">
        <f aca="false">AW1796+AZ1796+BA1796+BB1796+BC1796+BK1796+BL1796+BP1796</f>
        <v>2.16107532695E-007</v>
      </c>
      <c r="AU1796" s="152" t="n">
        <f aca="false">AX1796+AY1796+BD1796+BE1796+BF1796+BG1796+BH1796+BI1796+BJ1796+BM1796+BQ1796+BR1796</f>
        <v>6.01727151864E-010</v>
      </c>
      <c r="AV1796" s="153" t="n">
        <f aca="false">BN1796+BO1796</f>
        <v>0.009857776556</v>
      </c>
      <c r="AW1796" s="154" t="n">
        <v>1.8698126E-007</v>
      </c>
      <c r="AX1796" s="154" t="n">
        <v>5.6416758E-010</v>
      </c>
      <c r="AY1796" s="154" t="n">
        <v>1.5413864E-014</v>
      </c>
      <c r="AZ1796" s="154" t="n">
        <v>0</v>
      </c>
      <c r="BA1796" s="154" t="n">
        <v>0</v>
      </c>
      <c r="BB1796" s="154" t="n">
        <v>2.9861695E-011</v>
      </c>
      <c r="BC1796" s="154" t="n">
        <v>2.9096411E-008</v>
      </c>
      <c r="BD1796" s="154" t="n">
        <v>6.809923E-012</v>
      </c>
      <c r="BE1796" s="154" t="n">
        <v>3.0734235E-011</v>
      </c>
      <c r="BF1796" s="154" t="n">
        <v>0</v>
      </c>
      <c r="BG1796" s="154" t="n">
        <v>0</v>
      </c>
      <c r="BH1796" s="154" t="n">
        <v>0</v>
      </c>
      <c r="BI1796" s="154" t="n">
        <v>0</v>
      </c>
      <c r="BJ1796" s="154" t="n">
        <v>0</v>
      </c>
      <c r="BK1796" s="154" t="n">
        <v>0</v>
      </c>
      <c r="BL1796" s="154" t="n">
        <v>0</v>
      </c>
      <c r="BM1796" s="154" t="n">
        <v>0</v>
      </c>
      <c r="BN1796" s="154" t="n">
        <v>1.4161556E-005</v>
      </c>
      <c r="BO1796" s="154" t="n">
        <v>0.009843615</v>
      </c>
      <c r="BP1796" s="154" t="n">
        <v>0</v>
      </c>
      <c r="BQ1796" s="154" t="n">
        <v>0</v>
      </c>
      <c r="BR1796" s="154" t="n">
        <v>0</v>
      </c>
      <c r="BT1796" s="96" t="n">
        <v>1.0206941E-005</v>
      </c>
      <c r="BU1796" s="96" t="n">
        <v>2.118911E-007</v>
      </c>
      <c r="BV1796" s="96" t="n">
        <v>5.6180319E-006</v>
      </c>
      <c r="BW1796" s="96" t="n">
        <v>5.3052824E-010</v>
      </c>
      <c r="BX1796" s="96" t="n">
        <v>3.292607E-007</v>
      </c>
      <c r="BY1796" s="96" t="n">
        <v>0</v>
      </c>
      <c r="BZ1796" s="96" t="n">
        <v>0</v>
      </c>
      <c r="CA1796" s="96" t="n">
        <v>0</v>
      </c>
      <c r="CB1796" s="96" t="n">
        <v>0</v>
      </c>
      <c r="CC1796" s="96" t="n">
        <v>1.6183853E-009</v>
      </c>
      <c r="CD1796" s="96" t="n">
        <v>0</v>
      </c>
      <c r="CE1796" s="96" t="n">
        <v>0</v>
      </c>
      <c r="CF1796" s="96" t="n">
        <v>0</v>
      </c>
      <c r="CG1796" s="96" t="n">
        <v>2.2676877E-007</v>
      </c>
      <c r="CH1796" s="96" t="n">
        <v>3.8188397E-006</v>
      </c>
      <c r="CI1796" s="96" t="n">
        <v>1.6718716E-013</v>
      </c>
      <c r="CJ1796" s="96" t="n">
        <v>0</v>
      </c>
      <c r="CL1796" s="155" t="n">
        <v>0</v>
      </c>
      <c r="CM1796" s="155" t="n">
        <v>0.20148842</v>
      </c>
      <c r="CN1796" s="156" t="n">
        <v>0</v>
      </c>
      <c r="CO1796" s="155" t="n">
        <v>0.00014497281</v>
      </c>
      <c r="CP1796" s="155" t="n">
        <v>0</v>
      </c>
      <c r="CQ1796" s="155" t="n">
        <v>0</v>
      </c>
      <c r="CR1796" s="155" t="n">
        <v>1.3170036E-005</v>
      </c>
      <c r="CS1796" s="155" t="n">
        <v>0</v>
      </c>
      <c r="CT1796" s="155" t="n">
        <v>0</v>
      </c>
      <c r="CU1796" s="155" t="n">
        <v>0</v>
      </c>
    </row>
    <row r="1797" customFormat="false" ht="13.8" hidden="false" customHeight="false" outlineLevel="0" collapsed="false">
      <c r="A1797" s="0" t="s">
        <v>2686</v>
      </c>
      <c r="B1797" s="26" t="s">
        <v>2650</v>
      </c>
      <c r="C1797" s="88" t="str">
        <f aca="false">MID(A1797,1,12)</f>
        <v>D.100.01.111</v>
      </c>
      <c r="D1797" s="2" t="s">
        <v>2675</v>
      </c>
      <c r="E1797" s="90" t="s">
        <v>255</v>
      </c>
      <c r="F1797" s="91" t="str">
        <f aca="false">MID(A1797, 21,85)</f>
        <v>Machining aluminium</v>
      </c>
      <c r="G1797" s="133" t="n">
        <f aca="false">H1797+I1797+J1797+K1797</f>
        <v>0.012111339997</v>
      </c>
      <c r="H1797" s="149" t="n">
        <f aca="false">N1797+O1797+P1797+Q1797</f>
        <v>0.000383763168</v>
      </c>
      <c r="I1797" s="149" t="n">
        <f aca="false">L1797+M1797+R1797+V1797+T1797</f>
        <v>0.00079502334</v>
      </c>
      <c r="J1797" s="150" t="n">
        <f aca="false">S1797+U1797+W1797+X1797</f>
        <v>0.001921891089</v>
      </c>
      <c r="K1797" s="149" t="n">
        <v>0.0090106624</v>
      </c>
      <c r="L1797" s="130" t="n">
        <v>0.00043314633</v>
      </c>
      <c r="M1797" s="130" t="n">
        <v>0.00036187701</v>
      </c>
      <c r="N1797" s="130" t="n">
        <v>0.00033222888</v>
      </c>
      <c r="O1797" s="157" t="n">
        <v>5.1534288E-005</v>
      </c>
      <c r="P1797" s="130" t="n">
        <v>0</v>
      </c>
      <c r="Q1797" s="157" t="n">
        <v>0</v>
      </c>
      <c r="R1797" s="130" t="n">
        <v>0</v>
      </c>
      <c r="S1797" s="157" t="n">
        <v>3.9305789E-005</v>
      </c>
      <c r="T1797" s="157" t="n">
        <v>0</v>
      </c>
      <c r="U1797" s="130" t="n">
        <v>0.0018825853</v>
      </c>
      <c r="V1797" s="157" t="n">
        <v>0</v>
      </c>
      <c r="W1797" s="157" t="n">
        <v>0</v>
      </c>
      <c r="X1797" s="130" t="n">
        <v>0</v>
      </c>
      <c r="Z1797" s="151" t="n">
        <f aca="false">K1797/0.15</f>
        <v>0.0600710826666667</v>
      </c>
      <c r="AB1797" s="133" t="n">
        <f aca="false">K1797</f>
        <v>0.0090106624</v>
      </c>
      <c r="AC1797" s="133" t="n">
        <f aca="false">L1797+M1797+N1797+O1797+P1797+Q1797+R1797</f>
        <v>0.001178786508</v>
      </c>
      <c r="AD1797" s="133" t="n">
        <f aca="false">L1797+M1797+R1797+W1797</f>
        <v>0.00079502334</v>
      </c>
      <c r="AE1797" s="133" t="n">
        <f aca="false">V1797+L1797+M1797+R1797+T1797</f>
        <v>0.00079502334</v>
      </c>
      <c r="AF1797" s="133" t="n">
        <f aca="false">S1797+U1797+X1797</f>
        <v>0.001921891089</v>
      </c>
      <c r="AH1797" s="0" t="n">
        <v>1.146551</v>
      </c>
      <c r="AI1797" s="96" t="n">
        <v>0.6778132</v>
      </c>
      <c r="AJ1797" s="96" t="n">
        <v>0.2608233</v>
      </c>
      <c r="AK1797" s="96" t="n">
        <v>0</v>
      </c>
      <c r="AL1797" s="96" t="n">
        <v>0.049953833</v>
      </c>
      <c r="AM1797" s="96" t="n">
        <v>0.10576505</v>
      </c>
      <c r="AN1797" s="96" t="n">
        <v>0.052195573</v>
      </c>
      <c r="AP1797" s="95" t="n">
        <v>0.0011441784</v>
      </c>
      <c r="AQ1797" s="95" t="n">
        <v>0.0010746853</v>
      </c>
      <c r="AR1797" s="95" t="n">
        <v>4.8508926E-005</v>
      </c>
      <c r="AS1797" s="95" t="n">
        <v>2.0984206E-005</v>
      </c>
      <c r="AT1797" s="152" t="n">
        <f aca="false">AW1797+AZ1797+BA1797+BB1797+BC1797+BK1797+BL1797+BP1797</f>
        <v>6.44295741655E-008</v>
      </c>
      <c r="AU1797" s="152" t="n">
        <f aca="false">AX1797+AY1797+BD1797+BE1797+BF1797+BG1797+BH1797+BI1797+BJ1797+BM1797+BQ1797+BR1797</f>
        <v>1.793969147378E-010</v>
      </c>
      <c r="AV1797" s="153" t="n">
        <f aca="false">BN1797+BO1797</f>
        <v>0.0029389644787</v>
      </c>
      <c r="AW1797" s="154" t="n">
        <v>5.5745965E-008</v>
      </c>
      <c r="AX1797" s="154" t="n">
        <v>1.6819903E-010</v>
      </c>
      <c r="AY1797" s="154" t="n">
        <v>4.5954378E-015</v>
      </c>
      <c r="AZ1797" s="154" t="n">
        <v>0</v>
      </c>
      <c r="BA1797" s="154" t="n">
        <v>0</v>
      </c>
      <c r="BB1797" s="154" t="n">
        <v>8.9028655E-012</v>
      </c>
      <c r="BC1797" s="154" t="n">
        <v>8.6747063E-009</v>
      </c>
      <c r="BD1797" s="154" t="n">
        <v>2.0302876E-012</v>
      </c>
      <c r="BE1797" s="154" t="n">
        <v>9.1630017E-012</v>
      </c>
      <c r="BF1797" s="154" t="n">
        <v>0</v>
      </c>
      <c r="BG1797" s="154" t="n">
        <v>0</v>
      </c>
      <c r="BH1797" s="154" t="n">
        <v>0</v>
      </c>
      <c r="BI1797" s="154" t="n">
        <v>0</v>
      </c>
      <c r="BJ1797" s="154" t="n">
        <v>0</v>
      </c>
      <c r="BK1797" s="154" t="n">
        <v>0</v>
      </c>
      <c r="BL1797" s="154" t="n">
        <v>0</v>
      </c>
      <c r="BM1797" s="154" t="n">
        <v>0</v>
      </c>
      <c r="BN1797" s="154" t="n">
        <v>4.2220787E-006</v>
      </c>
      <c r="BO1797" s="154" t="n">
        <v>0.0029347424</v>
      </c>
      <c r="BP1797" s="154" t="n">
        <v>0</v>
      </c>
      <c r="BQ1797" s="154" t="n">
        <v>0</v>
      </c>
      <c r="BR1797" s="154" t="n">
        <v>0</v>
      </c>
      <c r="BT1797" s="96" t="n">
        <v>3.0430632E-006</v>
      </c>
      <c r="BU1797" s="96" t="n">
        <v>6.3172503E-008</v>
      </c>
      <c r="BV1797" s="96" t="n">
        <v>1.6749412E-006</v>
      </c>
      <c r="BW1797" s="96" t="n">
        <v>1.5816991E-010</v>
      </c>
      <c r="BX1797" s="96" t="n">
        <v>9.8164682E-008</v>
      </c>
      <c r="BY1797" s="96" t="n">
        <v>0</v>
      </c>
      <c r="BZ1797" s="96" t="n">
        <v>0</v>
      </c>
      <c r="CA1797" s="96" t="n">
        <v>0</v>
      </c>
      <c r="CB1797" s="96" t="n">
        <v>0</v>
      </c>
      <c r="CC1797" s="96" t="n">
        <v>4.8249997E-010</v>
      </c>
      <c r="CD1797" s="96" t="n">
        <v>0</v>
      </c>
      <c r="CE1797" s="96" t="n">
        <v>0</v>
      </c>
      <c r="CF1797" s="96" t="n">
        <v>0</v>
      </c>
      <c r="CG1797" s="96" t="n">
        <v>6.7608081E-008</v>
      </c>
      <c r="CH1797" s="96" t="n">
        <v>1.1385361E-006</v>
      </c>
      <c r="CI1797" s="96" t="n">
        <v>4.9844618E-014</v>
      </c>
      <c r="CJ1797" s="96" t="n">
        <v>0</v>
      </c>
      <c r="CL1797" s="155" t="n">
        <v>0</v>
      </c>
      <c r="CM1797" s="155" t="n">
        <v>0.060071083</v>
      </c>
      <c r="CN1797" s="156" t="n">
        <v>0</v>
      </c>
      <c r="CO1797" s="155" t="n">
        <v>4.3221706E-005</v>
      </c>
      <c r="CP1797" s="155" t="n">
        <v>0</v>
      </c>
      <c r="CQ1797" s="155" t="n">
        <v>0</v>
      </c>
      <c r="CR1797" s="155" t="n">
        <v>3.9264704E-006</v>
      </c>
      <c r="CS1797" s="155" t="n">
        <v>0</v>
      </c>
      <c r="CT1797" s="155" t="n">
        <v>0</v>
      </c>
      <c r="CU1797" s="155" t="n">
        <v>0</v>
      </c>
    </row>
    <row r="1798" customFormat="false" ht="13.8" hidden="false" customHeight="false" outlineLevel="0" collapsed="false">
      <c r="A1798" s="0" t="s">
        <v>2687</v>
      </c>
      <c r="B1798" s="26" t="s">
        <v>2650</v>
      </c>
      <c r="C1798" s="88" t="str">
        <f aca="false">MID(A1798,1,12)</f>
        <v>D.100.01.112</v>
      </c>
      <c r="D1798" s="2" t="s">
        <v>2675</v>
      </c>
      <c r="E1798" s="90" t="s">
        <v>2653</v>
      </c>
      <c r="F1798" s="91" t="str">
        <f aca="false">MID(A1798, 21,85)</f>
        <v>MIG-arc welding Al 10</v>
      </c>
      <c r="G1798" s="133" t="n">
        <f aca="false">H1798+I1798+J1798+K1798</f>
        <v>0.61838483</v>
      </c>
      <c r="H1798" s="149" t="n">
        <f aca="false">N1798+O1798+P1798+Q1798</f>
        <v>0.0195943079</v>
      </c>
      <c r="I1798" s="149" t="n">
        <f aca="false">L1798+M1798+R1798+V1798+T1798</f>
        <v>0.040592567</v>
      </c>
      <c r="J1798" s="150" t="n">
        <f aca="false">S1798+U1798+W1798+X1798</f>
        <v>0.0981285551</v>
      </c>
      <c r="K1798" s="149" t="n">
        <v>0.4600694</v>
      </c>
      <c r="L1798" s="130" t="n">
        <v>0.02211573</v>
      </c>
      <c r="M1798" s="130" t="n">
        <v>0.018476837</v>
      </c>
      <c r="N1798" s="130" t="n">
        <v>0.016963053</v>
      </c>
      <c r="O1798" s="130" t="n">
        <v>0.0026312549</v>
      </c>
      <c r="P1798" s="130" t="n">
        <v>0</v>
      </c>
      <c r="Q1798" s="157" t="n">
        <v>0</v>
      </c>
      <c r="R1798" s="130" t="n">
        <v>0</v>
      </c>
      <c r="S1798" s="130" t="n">
        <v>0.0020068881</v>
      </c>
      <c r="T1798" s="130" t="n">
        <v>0</v>
      </c>
      <c r="U1798" s="130" t="n">
        <v>0.096121667</v>
      </c>
      <c r="V1798" s="157" t="n">
        <v>0</v>
      </c>
      <c r="W1798" s="130" t="n">
        <v>0</v>
      </c>
      <c r="X1798" s="130" t="n">
        <v>0</v>
      </c>
      <c r="Z1798" s="151" t="n">
        <f aca="false">K1798/0.15</f>
        <v>3.06712933333333</v>
      </c>
      <c r="AB1798" s="133" t="n">
        <f aca="false">K1798</f>
        <v>0.4600694</v>
      </c>
      <c r="AC1798" s="133" t="n">
        <f aca="false">L1798+M1798+N1798+O1798+P1798+Q1798+R1798</f>
        <v>0.0601868749</v>
      </c>
      <c r="AD1798" s="133" t="n">
        <f aca="false">L1798+M1798+R1798+W1798</f>
        <v>0.040592567</v>
      </c>
      <c r="AE1798" s="133" t="n">
        <f aca="false">V1798+L1798+M1798+R1798+T1798</f>
        <v>0.040592567</v>
      </c>
      <c r="AF1798" s="133" t="n">
        <f aca="false">S1798+U1798+X1798</f>
        <v>0.0981285551</v>
      </c>
      <c r="AH1798" s="0" t="n">
        <v>58.540981</v>
      </c>
      <c r="AI1798" s="96" t="n">
        <v>34.608012</v>
      </c>
      <c r="AJ1798" s="96" t="n">
        <v>13.317203</v>
      </c>
      <c r="AK1798" s="96" t="n">
        <v>0</v>
      </c>
      <c r="AL1798" s="96" t="n">
        <v>2.5505594</v>
      </c>
      <c r="AM1798" s="96" t="n">
        <v>5.4001871</v>
      </c>
      <c r="AN1798" s="96" t="n">
        <v>2.665019</v>
      </c>
      <c r="AP1798" s="95" t="n">
        <v>0.058419843</v>
      </c>
      <c r="AQ1798" s="95" t="n">
        <v>0.05487164</v>
      </c>
      <c r="AR1798" s="95" t="n">
        <v>0.0024767849</v>
      </c>
      <c r="AS1798" s="95" t="n">
        <v>0.0010714186</v>
      </c>
      <c r="AT1798" s="152" t="n">
        <f aca="false">AW1798+AZ1798+BA1798+BB1798+BC1798+BK1798+BL1798+BP1798</f>
        <v>3.28966661547E-006</v>
      </c>
      <c r="AU1798" s="152" t="n">
        <f aca="false">AX1798+AY1798+BD1798+BE1798+BF1798+BG1798+BH1798+BI1798+BJ1798+BM1798+BQ1798+BR1798</f>
        <v>9.1597075354E-009</v>
      </c>
      <c r="AV1798" s="153" t="n">
        <f aca="false">BN1798+BO1798</f>
        <v>0.1500586223</v>
      </c>
      <c r="AW1798" s="154" t="n">
        <v>2.846296E-006</v>
      </c>
      <c r="AX1798" s="154" t="n">
        <v>8.5879622E-009</v>
      </c>
      <c r="AY1798" s="154" t="n">
        <v>2.346354E-013</v>
      </c>
      <c r="AZ1798" s="154" t="n">
        <v>0</v>
      </c>
      <c r="BA1798" s="154" t="n">
        <v>0</v>
      </c>
      <c r="BB1798" s="154" t="n">
        <v>4.5456547E-010</v>
      </c>
      <c r="BC1798" s="154" t="n">
        <v>4.4291605E-007</v>
      </c>
      <c r="BD1798" s="154" t="n">
        <v>1.036631E-010</v>
      </c>
      <c r="BE1798" s="154" t="n">
        <v>4.678476E-010</v>
      </c>
      <c r="BF1798" s="154" t="n">
        <v>0</v>
      </c>
      <c r="BG1798" s="154" t="n">
        <v>0</v>
      </c>
      <c r="BH1798" s="154" t="n">
        <v>0</v>
      </c>
      <c r="BI1798" s="154" t="n">
        <v>0</v>
      </c>
      <c r="BJ1798" s="154" t="n">
        <v>0</v>
      </c>
      <c r="BK1798" s="154" t="n">
        <v>0</v>
      </c>
      <c r="BL1798" s="154" t="n">
        <v>0</v>
      </c>
      <c r="BM1798" s="154" t="n">
        <v>0</v>
      </c>
      <c r="BN1798" s="154" t="n">
        <v>0.0002155723</v>
      </c>
      <c r="BO1798" s="154" t="n">
        <v>0.14984305</v>
      </c>
      <c r="BP1798" s="154" t="n">
        <v>0</v>
      </c>
      <c r="BQ1798" s="154" t="n">
        <v>0</v>
      </c>
      <c r="BR1798" s="154" t="n">
        <v>0</v>
      </c>
      <c r="BT1798" s="96" t="n">
        <v>0.00015537374</v>
      </c>
      <c r="BU1798" s="96" t="n">
        <v>3.2254827E-006</v>
      </c>
      <c r="BV1798" s="96" t="n">
        <v>8.5519705E-005</v>
      </c>
      <c r="BW1798" s="96" t="n">
        <v>8.0758919E-009</v>
      </c>
      <c r="BX1798" s="96" t="n">
        <v>5.012125E-006</v>
      </c>
      <c r="BY1798" s="96" t="n">
        <v>0</v>
      </c>
      <c r="BZ1798" s="96" t="n">
        <v>0</v>
      </c>
      <c r="CA1798" s="96" t="n">
        <v>0</v>
      </c>
      <c r="CB1798" s="96" t="n">
        <v>0</v>
      </c>
      <c r="CC1798" s="96" t="n">
        <v>2.4635644E-008</v>
      </c>
      <c r="CD1798" s="96" t="n">
        <v>0</v>
      </c>
      <c r="CE1798" s="96" t="n">
        <v>0</v>
      </c>
      <c r="CF1798" s="96" t="n">
        <v>0</v>
      </c>
      <c r="CG1798" s="96" t="n">
        <v>3.451956E-006</v>
      </c>
      <c r="CH1798" s="96" t="n">
        <v>5.8131754E-005</v>
      </c>
      <c r="CI1798" s="96" t="n">
        <v>2.5449831E-012</v>
      </c>
      <c r="CJ1798" s="96" t="n">
        <v>0</v>
      </c>
      <c r="CL1798" s="155" t="n">
        <v>0</v>
      </c>
      <c r="CM1798" s="155" t="n">
        <v>3.0671294</v>
      </c>
      <c r="CN1798" s="156" t="n">
        <v>0</v>
      </c>
      <c r="CO1798" s="155" t="n">
        <v>0.0022068283</v>
      </c>
      <c r="CP1798" s="155" t="n">
        <v>0</v>
      </c>
      <c r="CQ1798" s="155" t="n">
        <v>0</v>
      </c>
      <c r="CR1798" s="155" t="n">
        <v>0.00020047903</v>
      </c>
      <c r="CS1798" s="155" t="n">
        <v>0</v>
      </c>
      <c r="CT1798" s="155" t="n">
        <v>0</v>
      </c>
      <c r="CU1798" s="155" t="n">
        <v>0</v>
      </c>
    </row>
    <row r="1799" customFormat="false" ht="13.8" hidden="false" customHeight="false" outlineLevel="0" collapsed="false">
      <c r="A1799" s="0" t="s">
        <v>2688</v>
      </c>
      <c r="B1799" s="26" t="s">
        <v>2650</v>
      </c>
      <c r="C1799" s="88" t="str">
        <f aca="false">MID(A1799,1,12)</f>
        <v>D.100.01.113</v>
      </c>
      <c r="D1799" s="2" t="s">
        <v>2675</v>
      </c>
      <c r="E1799" s="90" t="s">
        <v>2653</v>
      </c>
      <c r="F1799" s="91" t="str">
        <f aca="false">MID(A1799, 21,85)</f>
        <v>MIG-arc welding Al 12</v>
      </c>
      <c r="G1799" s="133" t="n">
        <f aca="false">H1799+I1799+J1799+K1799</f>
        <v>1.0872450814</v>
      </c>
      <c r="H1799" s="149" t="n">
        <f aca="false">N1799+O1799+P1799+Q1799</f>
        <v>0.03445074</v>
      </c>
      <c r="I1799" s="149" t="n">
        <f aca="false">L1799+M1799+R1799+V1799+T1799</f>
        <v>0.071369908</v>
      </c>
      <c r="J1799" s="150" t="n">
        <f aca="false">S1799+U1799+W1799+X1799</f>
        <v>0.1725297634</v>
      </c>
      <c r="K1799" s="149" t="n">
        <v>0.80889467</v>
      </c>
      <c r="L1799" s="130" t="n">
        <v>0.038883907</v>
      </c>
      <c r="M1799" s="130" t="n">
        <v>0.032486001</v>
      </c>
      <c r="N1799" s="130" t="n">
        <v>0.029824464</v>
      </c>
      <c r="O1799" s="130" t="n">
        <v>0.004626276</v>
      </c>
      <c r="P1799" s="130" t="n">
        <v>0</v>
      </c>
      <c r="Q1799" s="130" t="n">
        <v>0</v>
      </c>
      <c r="R1799" s="130" t="n">
        <v>0</v>
      </c>
      <c r="S1799" s="130" t="n">
        <v>0.0035285134</v>
      </c>
      <c r="T1799" s="130" t="n">
        <v>0</v>
      </c>
      <c r="U1799" s="130" t="n">
        <v>0.16900125</v>
      </c>
      <c r="V1799" s="130" t="n">
        <v>0</v>
      </c>
      <c r="W1799" s="130" t="n">
        <v>0</v>
      </c>
      <c r="X1799" s="130" t="n">
        <v>0</v>
      </c>
      <c r="Z1799" s="151" t="n">
        <f aca="false">K1799/0.15</f>
        <v>5.39263113333333</v>
      </c>
      <c r="AB1799" s="133" t="n">
        <f aca="false">K1799</f>
        <v>0.80889467</v>
      </c>
      <c r="AC1799" s="133" t="n">
        <f aca="false">L1799+M1799+N1799+O1799+P1799+Q1799+R1799</f>
        <v>0.105820648</v>
      </c>
      <c r="AD1799" s="133" t="n">
        <f aca="false">L1799+M1799+R1799+W1799</f>
        <v>0.071369908</v>
      </c>
      <c r="AE1799" s="133" t="n">
        <f aca="false">V1799+L1799+M1799+R1799+T1799</f>
        <v>0.071369908</v>
      </c>
      <c r="AF1799" s="133" t="n">
        <f aca="false">S1799+U1799+X1799</f>
        <v>0.1725297634</v>
      </c>
      <c r="AH1799" s="0" t="n">
        <v>102.92683</v>
      </c>
      <c r="AI1799" s="96" t="n">
        <v>60.847856</v>
      </c>
      <c r="AJ1799" s="96" t="n">
        <v>23.414325</v>
      </c>
      <c r="AK1799" s="96" t="n">
        <v>0</v>
      </c>
      <c r="AL1799" s="96" t="n">
        <v>4.4843972</v>
      </c>
      <c r="AM1799" s="96" t="n">
        <v>9.4946165</v>
      </c>
      <c r="AN1799" s="96" t="n">
        <v>4.6856401</v>
      </c>
      <c r="AP1799" s="95" t="n">
        <v>0.10271385</v>
      </c>
      <c r="AQ1799" s="95" t="n">
        <v>0.096475394</v>
      </c>
      <c r="AR1799" s="95" t="n">
        <v>0.0043546867</v>
      </c>
      <c r="AS1799" s="95" t="n">
        <v>0.0018837697</v>
      </c>
      <c r="AT1799" s="152" t="n">
        <f aca="false">AW1799+AZ1799+BA1799+BB1799+BC1799+BK1799+BL1799+BP1799</f>
        <v>5.78389653765E-006</v>
      </c>
      <c r="AU1799" s="152" t="n">
        <f aca="false">AX1799+AY1799+BD1799+BE1799+BF1799+BG1799+BH1799+BI1799+BJ1799+BM1799+BQ1799+BR1799</f>
        <v>1.610461044628E-008</v>
      </c>
      <c r="AV1799" s="153" t="n">
        <f aca="false">BN1799+BO1799</f>
        <v>0.26383328952</v>
      </c>
      <c r="AW1799" s="154" t="n">
        <v>5.0043617E-006</v>
      </c>
      <c r="AX1799" s="154" t="n">
        <v>1.5099367E-008</v>
      </c>
      <c r="AY1799" s="154" t="n">
        <v>4.1253628E-013</v>
      </c>
      <c r="AZ1799" s="154" t="n">
        <v>0</v>
      </c>
      <c r="BA1799" s="154" t="n">
        <v>0</v>
      </c>
      <c r="BB1799" s="154" t="n">
        <v>7.9921765E-010</v>
      </c>
      <c r="BC1799" s="154" t="n">
        <v>7.7873562E-007</v>
      </c>
      <c r="BD1799" s="154" t="n">
        <v>1.8226061E-010</v>
      </c>
      <c r="BE1799" s="154" t="n">
        <v>8.225703E-010</v>
      </c>
      <c r="BF1799" s="154" t="n">
        <v>0</v>
      </c>
      <c r="BG1799" s="154" t="n">
        <v>0</v>
      </c>
      <c r="BH1799" s="154" t="n">
        <v>0</v>
      </c>
      <c r="BI1799" s="154" t="n">
        <v>0</v>
      </c>
      <c r="BJ1799" s="154" t="n">
        <v>0</v>
      </c>
      <c r="BK1799" s="154" t="n">
        <v>0</v>
      </c>
      <c r="BL1799" s="154" t="n">
        <v>0</v>
      </c>
      <c r="BM1799" s="154" t="n">
        <v>0</v>
      </c>
      <c r="BN1799" s="154" t="n">
        <v>0.00037901952</v>
      </c>
      <c r="BO1799" s="154" t="n">
        <v>0.26345427</v>
      </c>
      <c r="BP1799" s="154" t="n">
        <v>0</v>
      </c>
      <c r="BQ1799" s="154" t="n">
        <v>0</v>
      </c>
      <c r="BR1799" s="154" t="n">
        <v>0</v>
      </c>
      <c r="BT1799" s="96" t="n">
        <v>0.00027317832</v>
      </c>
      <c r="BU1799" s="96" t="n">
        <v>5.6710482E-006</v>
      </c>
      <c r="BV1799" s="96" t="n">
        <v>0.00015036086</v>
      </c>
      <c r="BW1799" s="96" t="n">
        <v>1.4199045E-008</v>
      </c>
      <c r="BX1799" s="96" t="n">
        <v>8.8123253E-006</v>
      </c>
      <c r="BY1799" s="96" t="n">
        <v>0</v>
      </c>
      <c r="BZ1799" s="96" t="n">
        <v>0</v>
      </c>
      <c r="CA1799" s="96" t="n">
        <v>0</v>
      </c>
      <c r="CB1799" s="96" t="n">
        <v>0</v>
      </c>
      <c r="CC1799" s="96" t="n">
        <v>4.3314424E-008</v>
      </c>
      <c r="CD1799" s="96" t="n">
        <v>0</v>
      </c>
      <c r="CE1799" s="96" t="n">
        <v>0</v>
      </c>
      <c r="CF1799" s="96" t="n">
        <v>0</v>
      </c>
      <c r="CG1799" s="96" t="n">
        <v>6.0692338E-006</v>
      </c>
      <c r="CH1799" s="96" t="n">
        <v>0.00010220733</v>
      </c>
      <c r="CI1799" s="96" t="n">
        <v>4.4745929E-012</v>
      </c>
      <c r="CJ1799" s="96" t="n">
        <v>0</v>
      </c>
      <c r="CL1799" s="155" t="n">
        <v>0</v>
      </c>
      <c r="CM1799" s="155" t="n">
        <v>5.3926311</v>
      </c>
      <c r="CN1799" s="156" t="n">
        <v>0</v>
      </c>
      <c r="CO1799" s="155" t="n">
        <v>0.0038800486</v>
      </c>
      <c r="CP1799" s="155" t="n">
        <v>0</v>
      </c>
      <c r="CQ1799" s="155" t="n">
        <v>0</v>
      </c>
      <c r="CR1799" s="155" t="n">
        <v>0.00035248252</v>
      </c>
      <c r="CS1799" s="155" t="n">
        <v>0</v>
      </c>
      <c r="CT1799" s="155" t="n">
        <v>0</v>
      </c>
      <c r="CU1799" s="155" t="n">
        <v>0</v>
      </c>
    </row>
    <row r="1800" customFormat="false" ht="13.8" hidden="false" customHeight="false" outlineLevel="0" collapsed="false">
      <c r="A1800" s="0" t="s">
        <v>2689</v>
      </c>
      <c r="B1800" s="26" t="s">
        <v>2650</v>
      </c>
      <c r="C1800" s="88" t="str">
        <f aca="false">MID(A1800,1,12)</f>
        <v>D.100.01.114</v>
      </c>
      <c r="D1800" s="2" t="s">
        <v>2675</v>
      </c>
      <c r="E1800" s="90" t="s">
        <v>2653</v>
      </c>
      <c r="F1800" s="91" t="str">
        <f aca="false">MID(A1800, 21,85)</f>
        <v>MIG-arc welding Al 4</v>
      </c>
      <c r="G1800" s="133" t="n">
        <f aca="false">H1800+I1800+J1800+K1800</f>
        <v>0.11970041026</v>
      </c>
      <c r="H1800" s="149" t="n">
        <f aca="false">N1800+O1800+P1800+Q1800</f>
        <v>0.00379285935</v>
      </c>
      <c r="I1800" s="149" t="n">
        <f aca="false">L1800+M1800+R1800+V1800+T1800</f>
        <v>0.0078574807</v>
      </c>
      <c r="J1800" s="150" t="n">
        <f aca="false">S1800+U1800+W1800+X1800</f>
        <v>0.01899469021</v>
      </c>
      <c r="K1800" s="149" t="n">
        <v>0.08905538</v>
      </c>
      <c r="L1800" s="130" t="n">
        <v>0.0042809296</v>
      </c>
      <c r="M1800" s="130" t="n">
        <v>0.0035765511</v>
      </c>
      <c r="N1800" s="157" t="n">
        <v>0.0032835288</v>
      </c>
      <c r="O1800" s="130" t="n">
        <v>0.00050933055</v>
      </c>
      <c r="P1800" s="130" t="n">
        <v>0</v>
      </c>
      <c r="Q1800" s="130" t="n">
        <v>0</v>
      </c>
      <c r="R1800" s="157" t="n">
        <v>0</v>
      </c>
      <c r="S1800" s="130" t="n">
        <v>0.00038847221</v>
      </c>
      <c r="T1800" s="130" t="n">
        <v>0</v>
      </c>
      <c r="U1800" s="130" t="n">
        <v>0.018606218</v>
      </c>
      <c r="V1800" s="130" t="n">
        <v>0</v>
      </c>
      <c r="W1800" s="130" t="n">
        <v>0</v>
      </c>
      <c r="X1800" s="130" t="n">
        <v>0</v>
      </c>
      <c r="Z1800" s="151" t="n">
        <f aca="false">K1800/0.15</f>
        <v>0.593702533333333</v>
      </c>
      <c r="AB1800" s="133" t="n">
        <f aca="false">K1800</f>
        <v>0.08905538</v>
      </c>
      <c r="AC1800" s="133" t="n">
        <f aca="false">L1800+M1800+N1800+O1800+P1800+Q1800+R1800</f>
        <v>0.01165034005</v>
      </c>
      <c r="AD1800" s="133" t="n">
        <f aca="false">L1800+M1800+R1800+W1800</f>
        <v>0.0078574807</v>
      </c>
      <c r="AE1800" s="133" t="n">
        <f aca="false">V1800+L1800+M1800+R1800+T1800</f>
        <v>0.0078574807</v>
      </c>
      <c r="AF1800" s="133" t="n">
        <f aca="false">S1800+U1800+X1800</f>
        <v>0.01899469021</v>
      </c>
      <c r="AH1800" s="0" t="n">
        <v>11.331745</v>
      </c>
      <c r="AI1800" s="96" t="n">
        <v>6.6990538</v>
      </c>
      <c r="AJ1800" s="96" t="n">
        <v>2.5778036</v>
      </c>
      <c r="AK1800" s="96" t="n">
        <v>0</v>
      </c>
      <c r="AL1800" s="96" t="n">
        <v>0.49371038</v>
      </c>
      <c r="AM1800" s="96" t="n">
        <v>1.0453112</v>
      </c>
      <c r="AN1800" s="96" t="n">
        <v>0.51586625</v>
      </c>
      <c r="AP1800" s="95" t="n">
        <v>0.011308297</v>
      </c>
      <c r="AQ1800" s="95" t="n">
        <v>0.010621473</v>
      </c>
      <c r="AR1800" s="95" t="n">
        <v>0.00047942989</v>
      </c>
      <c r="AS1800" s="95" t="n">
        <v>0.0002073939</v>
      </c>
      <c r="AT1800" s="152" t="n">
        <f aca="false">AW1800+AZ1800+BA1800+BB1800+BC1800+BK1800+BL1800+BP1800</f>
        <v>6.36778953987E-007</v>
      </c>
      <c r="AU1800" s="152" t="n">
        <f aca="false">AX1800+AY1800+BD1800+BE1800+BF1800+BG1800+BH1800+BI1800+BJ1800+BM1800+BQ1800+BR1800</f>
        <v>1.773039528244E-009</v>
      </c>
      <c r="AV1800" s="153" t="n">
        <f aca="false">BN1800+BO1800</f>
        <v>0.029046765211</v>
      </c>
      <c r="AW1800" s="154" t="n">
        <v>5.5095595E-007</v>
      </c>
      <c r="AX1800" s="154" t="n">
        <v>1.6623671E-009</v>
      </c>
      <c r="AY1800" s="154" t="n">
        <v>4.5418244E-014</v>
      </c>
      <c r="AZ1800" s="154" t="n">
        <v>0</v>
      </c>
      <c r="BA1800" s="154" t="n">
        <v>0</v>
      </c>
      <c r="BB1800" s="154" t="n">
        <v>8.7989987E-011</v>
      </c>
      <c r="BC1800" s="154" t="n">
        <v>8.5735014E-008</v>
      </c>
      <c r="BD1800" s="154" t="n">
        <v>2.0066009E-011</v>
      </c>
      <c r="BE1800" s="154" t="n">
        <v>9.0561001E-011</v>
      </c>
      <c r="BF1800" s="154" t="n">
        <v>0</v>
      </c>
      <c r="BG1800" s="154" t="n">
        <v>0</v>
      </c>
      <c r="BH1800" s="154" t="n">
        <v>0</v>
      </c>
      <c r="BI1800" s="154" t="n">
        <v>0</v>
      </c>
      <c r="BJ1800" s="154" t="n">
        <v>0</v>
      </c>
      <c r="BK1800" s="154" t="n">
        <v>0</v>
      </c>
      <c r="BL1800" s="154" t="n">
        <v>0</v>
      </c>
      <c r="BM1800" s="154" t="n">
        <v>0</v>
      </c>
      <c r="BN1800" s="154" t="n">
        <v>4.1728211E-005</v>
      </c>
      <c r="BO1800" s="154" t="n">
        <v>0.029005037</v>
      </c>
      <c r="BP1800" s="154" t="n">
        <v>0</v>
      </c>
      <c r="BQ1800" s="154" t="n">
        <v>0</v>
      </c>
      <c r="BR1800" s="154" t="n">
        <v>0</v>
      </c>
      <c r="BT1800" s="96" t="n">
        <v>3.0075608E-005</v>
      </c>
      <c r="BU1800" s="96" t="n">
        <v>6.243549E-007</v>
      </c>
      <c r="BV1800" s="96" t="n">
        <v>1.6554002E-005</v>
      </c>
      <c r="BW1800" s="96" t="n">
        <v>1.5632459E-009</v>
      </c>
      <c r="BX1800" s="96" t="n">
        <v>9.7019427E-007</v>
      </c>
      <c r="BY1800" s="96" t="n">
        <v>0</v>
      </c>
      <c r="BZ1800" s="96" t="n">
        <v>0</v>
      </c>
      <c r="CA1800" s="96" t="n">
        <v>0</v>
      </c>
      <c r="CB1800" s="96" t="n">
        <v>0</v>
      </c>
      <c r="CC1800" s="96" t="n">
        <v>4.768708E-009</v>
      </c>
      <c r="CD1800" s="96" t="n">
        <v>0</v>
      </c>
      <c r="CE1800" s="96" t="n">
        <v>0</v>
      </c>
      <c r="CF1800" s="96" t="n">
        <v>0</v>
      </c>
      <c r="CG1800" s="96" t="n">
        <v>6.681932E-007</v>
      </c>
      <c r="CH1800" s="96" t="n">
        <v>1.1252531E-005</v>
      </c>
      <c r="CI1800" s="96" t="n">
        <v>4.9263098E-013</v>
      </c>
      <c r="CJ1800" s="96" t="n">
        <v>0</v>
      </c>
      <c r="CL1800" s="155" t="n">
        <v>0</v>
      </c>
      <c r="CM1800" s="155" t="n">
        <v>0.59370253</v>
      </c>
      <c r="CN1800" s="156" t="n">
        <v>0</v>
      </c>
      <c r="CO1800" s="155" t="n">
        <v>0.00042717453</v>
      </c>
      <c r="CP1800" s="155" t="n">
        <v>0</v>
      </c>
      <c r="CQ1800" s="155" t="n">
        <v>0</v>
      </c>
      <c r="CR1800" s="155" t="n">
        <v>3.8806615E-005</v>
      </c>
      <c r="CS1800" s="155" t="n">
        <v>0</v>
      </c>
      <c r="CT1800" s="155" t="n">
        <v>0</v>
      </c>
      <c r="CU1800" s="155" t="n">
        <v>0</v>
      </c>
    </row>
    <row r="1801" customFormat="false" ht="13.8" hidden="false" customHeight="false" outlineLevel="0" collapsed="false">
      <c r="A1801" s="0" t="s">
        <v>2690</v>
      </c>
      <c r="B1801" s="26" t="s">
        <v>2650</v>
      </c>
      <c r="C1801" s="88" t="str">
        <f aca="false">MID(A1801,1,12)</f>
        <v>D.100.01.115</v>
      </c>
      <c r="D1801" s="2" t="s">
        <v>2675</v>
      </c>
      <c r="E1801" s="90" t="s">
        <v>2653</v>
      </c>
      <c r="F1801" s="91" t="str">
        <f aca="false">MID(A1801, 21,85)</f>
        <v>MIG-arc welding Al 5 I-jnt</v>
      </c>
      <c r="G1801" s="133" t="n">
        <f aca="false">H1801+I1801+J1801+K1801</f>
        <v>0.25938452777</v>
      </c>
      <c r="H1801" s="149" t="n">
        <f aca="false">N1801+O1801+P1801+Q1801</f>
        <v>0.0082189279</v>
      </c>
      <c r="I1801" s="149" t="n">
        <f aca="false">L1801+M1801+R1801+V1801+T1801</f>
        <v>0.0170267499</v>
      </c>
      <c r="J1801" s="150" t="n">
        <f aca="false">S1801+U1801+W1801+X1801</f>
        <v>0.04116049997</v>
      </c>
      <c r="K1801" s="149" t="n">
        <v>0.19297835</v>
      </c>
      <c r="L1801" s="130" t="n">
        <v>0.0092765506</v>
      </c>
      <c r="M1801" s="130" t="n">
        <v>0.0077501993</v>
      </c>
      <c r="N1801" s="157" t="n">
        <v>0.0071152352</v>
      </c>
      <c r="O1801" s="130" t="n">
        <v>0.0011036927</v>
      </c>
      <c r="P1801" s="130" t="n">
        <v>0</v>
      </c>
      <c r="Q1801" s="130" t="n">
        <v>0</v>
      </c>
      <c r="R1801" s="157" t="n">
        <v>0</v>
      </c>
      <c r="S1801" s="130" t="n">
        <v>0.00084179897</v>
      </c>
      <c r="T1801" s="130" t="n">
        <v>0</v>
      </c>
      <c r="U1801" s="130" t="n">
        <v>0.040318701</v>
      </c>
      <c r="V1801" s="130" t="n">
        <v>0</v>
      </c>
      <c r="W1801" s="130" t="n">
        <v>0</v>
      </c>
      <c r="X1801" s="130" t="n">
        <v>0</v>
      </c>
      <c r="Z1801" s="151" t="n">
        <f aca="false">K1801/0.15</f>
        <v>1.28652233333333</v>
      </c>
      <c r="AB1801" s="133" t="n">
        <f aca="false">K1801</f>
        <v>0.19297835</v>
      </c>
      <c r="AC1801" s="133" t="n">
        <f aca="false">L1801+M1801+N1801+O1801+P1801+Q1801+R1801</f>
        <v>0.0252456778</v>
      </c>
      <c r="AD1801" s="133" t="n">
        <f aca="false">L1801+M1801+R1801+W1801</f>
        <v>0.0170267499</v>
      </c>
      <c r="AE1801" s="133" t="n">
        <f aca="false">V1801+L1801+M1801+R1801+T1801</f>
        <v>0.0170267499</v>
      </c>
      <c r="AF1801" s="133" t="n">
        <f aca="false">S1801+U1801+X1801</f>
        <v>0.04116049997</v>
      </c>
      <c r="AH1801" s="0" t="n">
        <v>24.5553</v>
      </c>
      <c r="AI1801" s="96" t="n">
        <v>14.516499</v>
      </c>
      <c r="AJ1801" s="96" t="n">
        <v>5.5859656</v>
      </c>
      <c r="AK1801" s="96" t="n">
        <v>0</v>
      </c>
      <c r="AL1801" s="96" t="n">
        <v>1.0698446</v>
      </c>
      <c r="AM1801" s="96" t="n">
        <v>2.2651348</v>
      </c>
      <c r="AN1801" s="96" t="n">
        <v>1.1178552</v>
      </c>
      <c r="AP1801" s="95" t="n">
        <v>0.024504488</v>
      </c>
      <c r="AQ1801" s="95" t="n">
        <v>0.023016177</v>
      </c>
      <c r="AR1801" s="95" t="n">
        <v>0.0010388995</v>
      </c>
      <c r="AS1801" s="95" t="n">
        <v>0.00044941175</v>
      </c>
      <c r="AT1801" s="152" t="n">
        <f aca="false">AW1801+AZ1801+BA1801+BB1801+BC1801+BK1801+BL1801+BP1801</f>
        <v>1.3798666597E-006</v>
      </c>
      <c r="AU1801" s="152" t="n">
        <f aca="false">AX1801+AY1801+BD1801+BE1801+BF1801+BG1801+BH1801+BI1801+BJ1801+BM1801+BQ1801+BR1801</f>
        <v>3.84208396196E-009</v>
      </c>
      <c r="AV1801" s="153" t="n">
        <f aca="false">BN1801+BO1801</f>
        <v>0.062942821852</v>
      </c>
      <c r="AW1801" s="154" t="n">
        <v>1.1938927E-006</v>
      </c>
      <c r="AX1801" s="154" t="n">
        <v>3.6022626E-009</v>
      </c>
      <c r="AY1801" s="154" t="n">
        <v>9.841896E-014</v>
      </c>
      <c r="AZ1801" s="154" t="n">
        <v>0</v>
      </c>
      <c r="BA1801" s="154" t="n">
        <v>0</v>
      </c>
      <c r="BB1801" s="154" t="n">
        <v>1.906697E-010</v>
      </c>
      <c r="BC1801" s="154" t="n">
        <v>1.8578329E-007</v>
      </c>
      <c r="BD1801" s="154" t="n">
        <v>4.3481993E-011</v>
      </c>
      <c r="BE1801" s="154" t="n">
        <v>1.9624095E-010</v>
      </c>
      <c r="BF1801" s="154" t="n">
        <v>0</v>
      </c>
      <c r="BG1801" s="154" t="n">
        <v>0</v>
      </c>
      <c r="BH1801" s="154" t="n">
        <v>0</v>
      </c>
      <c r="BI1801" s="154" t="n">
        <v>0</v>
      </c>
      <c r="BJ1801" s="154" t="n">
        <v>0</v>
      </c>
      <c r="BK1801" s="154" t="n">
        <v>0</v>
      </c>
      <c r="BL1801" s="154" t="n">
        <v>0</v>
      </c>
      <c r="BM1801" s="154" t="n">
        <v>0</v>
      </c>
      <c r="BN1801" s="154" t="n">
        <v>9.0422852E-005</v>
      </c>
      <c r="BO1801" s="154" t="n">
        <v>0.062852399</v>
      </c>
      <c r="BP1801" s="154" t="n">
        <v>0</v>
      </c>
      <c r="BQ1801" s="154" t="n">
        <v>0</v>
      </c>
      <c r="BR1801" s="154" t="n">
        <v>0</v>
      </c>
      <c r="BT1801" s="96" t="n">
        <v>6.5172271E-005</v>
      </c>
      <c r="BU1801" s="96" t="n">
        <v>1.3529444E-006</v>
      </c>
      <c r="BV1801" s="96" t="n">
        <v>3.5871657E-005</v>
      </c>
      <c r="BW1801" s="96" t="n">
        <v>3.3874722E-009</v>
      </c>
      <c r="BX1801" s="96" t="n">
        <v>2.1023603E-006</v>
      </c>
      <c r="BY1801" s="96" t="n">
        <v>0</v>
      </c>
      <c r="BZ1801" s="96" t="n">
        <v>0</v>
      </c>
      <c r="CA1801" s="96" t="n">
        <v>0</v>
      </c>
      <c r="CB1801" s="96" t="n">
        <v>0</v>
      </c>
      <c r="CC1801" s="96" t="n">
        <v>1.0333541E-008</v>
      </c>
      <c r="CD1801" s="96" t="n">
        <v>0</v>
      </c>
      <c r="CE1801" s="96" t="n">
        <v>0</v>
      </c>
      <c r="CF1801" s="96" t="n">
        <v>0</v>
      </c>
      <c r="CG1801" s="96" t="n">
        <v>1.4479397E-006</v>
      </c>
      <c r="CH1801" s="96" t="n">
        <v>2.4383647E-005</v>
      </c>
      <c r="CI1801" s="96" t="n">
        <v>1.0675056E-012</v>
      </c>
      <c r="CJ1801" s="96" t="n">
        <v>0</v>
      </c>
      <c r="CL1801" s="155" t="n">
        <v>0</v>
      </c>
      <c r="CM1801" s="155" t="n">
        <v>1.2865224</v>
      </c>
      <c r="CN1801" s="156" t="n">
        <v>0</v>
      </c>
      <c r="CO1801" s="155" t="n">
        <v>0.00092566488</v>
      </c>
      <c r="CP1801" s="155" t="n">
        <v>0</v>
      </c>
      <c r="CQ1801" s="155" t="n">
        <v>0</v>
      </c>
      <c r="CR1801" s="155" t="n">
        <v>8.4091907E-005</v>
      </c>
      <c r="CS1801" s="155" t="n">
        <v>0</v>
      </c>
      <c r="CT1801" s="155" t="n">
        <v>0</v>
      </c>
      <c r="CU1801" s="155" t="n">
        <v>0</v>
      </c>
    </row>
    <row r="1802" customFormat="false" ht="13.8" hidden="false" customHeight="false" outlineLevel="0" collapsed="false">
      <c r="A1802" s="0" t="s">
        <v>2691</v>
      </c>
      <c r="B1802" s="26" t="s">
        <v>2650</v>
      </c>
      <c r="C1802" s="88" t="str">
        <f aca="false">MID(A1802,1,12)</f>
        <v>D.100.01.116</v>
      </c>
      <c r="D1802" s="2" t="s">
        <v>2675</v>
      </c>
      <c r="E1802" s="90" t="s">
        <v>2653</v>
      </c>
      <c r="F1802" s="91" t="str">
        <f aca="false">MID(A1802, 21,85)</f>
        <v>MIG-arc welding Al 5 V-jnt</v>
      </c>
      <c r="G1802" s="133" t="n">
        <f aca="false">H1802+I1802+J1802+K1802</f>
        <v>0.3890767975</v>
      </c>
      <c r="H1802" s="149" t="n">
        <f aca="false">N1802+O1802+P1802+Q1802</f>
        <v>0.012328392</v>
      </c>
      <c r="I1802" s="149" t="n">
        <f aca="false">L1802+M1802+R1802+V1802+T1802</f>
        <v>0.025540125</v>
      </c>
      <c r="J1802" s="150" t="n">
        <f aca="false">S1802+U1802+W1802+X1802</f>
        <v>0.0617407505</v>
      </c>
      <c r="K1802" s="149" t="n">
        <v>0.28946753</v>
      </c>
      <c r="L1802" s="130" t="n">
        <v>0.013914826</v>
      </c>
      <c r="M1802" s="130" t="n">
        <v>0.011625299</v>
      </c>
      <c r="N1802" s="157" t="n">
        <v>0.010672853</v>
      </c>
      <c r="O1802" s="157" t="n">
        <v>0.001655539</v>
      </c>
      <c r="P1802" s="130" t="n">
        <v>0</v>
      </c>
      <c r="Q1802" s="130" t="n">
        <v>0</v>
      </c>
      <c r="R1802" s="157" t="n">
        <v>0</v>
      </c>
      <c r="S1802" s="157" t="n">
        <v>0.0012626985</v>
      </c>
      <c r="T1802" s="130" t="n">
        <v>0</v>
      </c>
      <c r="U1802" s="130" t="n">
        <v>0.060478052</v>
      </c>
      <c r="V1802" s="130" t="n">
        <v>0</v>
      </c>
      <c r="W1802" s="130" t="n">
        <v>0</v>
      </c>
      <c r="X1802" s="130" t="n">
        <v>0</v>
      </c>
      <c r="Z1802" s="151" t="n">
        <f aca="false">K1802/0.15</f>
        <v>1.92978353333333</v>
      </c>
      <c r="AB1802" s="133" t="n">
        <f aca="false">K1802</f>
        <v>0.28946753</v>
      </c>
      <c r="AC1802" s="133" t="n">
        <f aca="false">L1802+M1802+N1802+O1802+P1802+Q1802+R1802</f>
        <v>0.037868517</v>
      </c>
      <c r="AD1802" s="133" t="n">
        <f aca="false">L1802+M1802+R1802+W1802</f>
        <v>0.025540125</v>
      </c>
      <c r="AE1802" s="133" t="n">
        <f aca="false">V1802+L1802+M1802+R1802+T1802</f>
        <v>0.025540125</v>
      </c>
      <c r="AF1802" s="133" t="n">
        <f aca="false">S1802+U1802+X1802</f>
        <v>0.0617407505</v>
      </c>
      <c r="AH1802" s="0" t="n">
        <v>36.832949</v>
      </c>
      <c r="AI1802" s="96" t="n">
        <v>21.774749</v>
      </c>
      <c r="AJ1802" s="96" t="n">
        <v>8.3789484</v>
      </c>
      <c r="AK1802" s="96" t="n">
        <v>0</v>
      </c>
      <c r="AL1802" s="96" t="n">
        <v>1.6047669</v>
      </c>
      <c r="AM1802" s="96" t="n">
        <v>3.3977022</v>
      </c>
      <c r="AN1802" s="96" t="n">
        <v>1.6767828</v>
      </c>
      <c r="AP1802" s="95" t="n">
        <v>0.036756732</v>
      </c>
      <c r="AQ1802" s="95" t="n">
        <v>0.034524265</v>
      </c>
      <c r="AR1802" s="95" t="n">
        <v>0.0015583492</v>
      </c>
      <c r="AS1802" s="95" t="n">
        <v>0.00067411762</v>
      </c>
      <c r="AT1802" s="152" t="n">
        <f aca="false">AW1802+AZ1802+BA1802+BB1802+BC1802+BK1802+BL1802+BP1802</f>
        <v>2.06980004455E-006</v>
      </c>
      <c r="AU1802" s="152" t="n">
        <f aca="false">AX1802+AY1802+BD1802+BE1802+BF1802+BG1802+BH1802+BI1802+BJ1802+BM1802+BQ1802+BR1802</f>
        <v>5.76312594744E-009</v>
      </c>
      <c r="AV1802" s="153" t="n">
        <f aca="false">BN1802+BO1802</f>
        <v>0.09441423228</v>
      </c>
      <c r="AW1802" s="154" t="n">
        <v>1.7908391E-006</v>
      </c>
      <c r="AX1802" s="154" t="n">
        <v>5.4033939E-009</v>
      </c>
      <c r="AY1802" s="154" t="n">
        <v>1.4762844E-013</v>
      </c>
      <c r="AZ1802" s="154" t="n">
        <v>0</v>
      </c>
      <c r="BA1802" s="154" t="n">
        <v>0</v>
      </c>
      <c r="BB1802" s="154" t="n">
        <v>2.8600455E-010</v>
      </c>
      <c r="BC1802" s="154" t="n">
        <v>2.7867494E-007</v>
      </c>
      <c r="BD1802" s="154" t="n">
        <v>6.5222989E-011</v>
      </c>
      <c r="BE1802" s="154" t="n">
        <v>2.9436143E-010</v>
      </c>
      <c r="BF1802" s="154" t="n">
        <v>0</v>
      </c>
      <c r="BG1802" s="154" t="n">
        <v>0</v>
      </c>
      <c r="BH1802" s="154" t="n">
        <v>0</v>
      </c>
      <c r="BI1802" s="154" t="n">
        <v>0</v>
      </c>
      <c r="BJ1802" s="154" t="n">
        <v>0</v>
      </c>
      <c r="BK1802" s="154" t="n">
        <v>0</v>
      </c>
      <c r="BL1802" s="154" t="n">
        <v>0</v>
      </c>
      <c r="BM1802" s="154" t="n">
        <v>0</v>
      </c>
      <c r="BN1802" s="154" t="n">
        <v>0.00013563428</v>
      </c>
      <c r="BO1802" s="154" t="n">
        <v>0.094278598</v>
      </c>
      <c r="BP1802" s="154" t="n">
        <v>0</v>
      </c>
      <c r="BQ1802" s="154" t="n">
        <v>0</v>
      </c>
      <c r="BR1802" s="154" t="n">
        <v>0</v>
      </c>
      <c r="BT1802" s="96" t="n">
        <v>9.7758406E-005</v>
      </c>
      <c r="BU1802" s="96" t="n">
        <v>2.0294166E-006</v>
      </c>
      <c r="BV1802" s="96" t="n">
        <v>5.3807485E-005</v>
      </c>
      <c r="BW1802" s="96" t="n">
        <v>5.0812083E-009</v>
      </c>
      <c r="BX1802" s="96" t="n">
        <v>3.1535404E-006</v>
      </c>
      <c r="BY1802" s="96" t="n">
        <v>0</v>
      </c>
      <c r="BZ1802" s="96" t="n">
        <v>0</v>
      </c>
      <c r="CA1802" s="96" t="n">
        <v>0</v>
      </c>
      <c r="CB1802" s="96" t="n">
        <v>0</v>
      </c>
      <c r="CC1802" s="96" t="n">
        <v>1.5500312E-008</v>
      </c>
      <c r="CD1802" s="96" t="n">
        <v>0</v>
      </c>
      <c r="CE1802" s="96" t="n">
        <v>0</v>
      </c>
      <c r="CF1802" s="96" t="n">
        <v>0</v>
      </c>
      <c r="CG1802" s="96" t="n">
        <v>2.1719096E-006</v>
      </c>
      <c r="CH1802" s="96" t="n">
        <v>3.6575471E-005</v>
      </c>
      <c r="CI1802" s="96" t="n">
        <v>1.6012584E-012</v>
      </c>
      <c r="CJ1802" s="96" t="n">
        <v>0</v>
      </c>
      <c r="CL1802" s="155" t="n">
        <v>0</v>
      </c>
      <c r="CM1802" s="155" t="n">
        <v>1.9297835</v>
      </c>
      <c r="CN1802" s="156" t="n">
        <v>0</v>
      </c>
      <c r="CO1802" s="155" t="n">
        <v>0.0013884973</v>
      </c>
      <c r="CP1802" s="155" t="n">
        <v>0</v>
      </c>
      <c r="CQ1802" s="155" t="n">
        <v>0</v>
      </c>
      <c r="CR1802" s="155" t="n">
        <v>0.00012613786</v>
      </c>
      <c r="CS1802" s="155" t="n">
        <v>0</v>
      </c>
      <c r="CT1802" s="155" t="n">
        <v>0</v>
      </c>
      <c r="CU1802" s="155" t="n">
        <v>0</v>
      </c>
    </row>
    <row r="1803" customFormat="false" ht="13.8" hidden="false" customHeight="false" outlineLevel="0" collapsed="false">
      <c r="A1803" s="0" t="s">
        <v>2692</v>
      </c>
      <c r="B1803" s="26" t="s">
        <v>2650</v>
      </c>
      <c r="C1803" s="88" t="str">
        <f aca="false">MID(A1803,1,12)</f>
        <v>D.100.01.117</v>
      </c>
      <c r="D1803" s="2" t="s">
        <v>2675</v>
      </c>
      <c r="E1803" s="90" t="s">
        <v>2653</v>
      </c>
      <c r="F1803" s="91" t="str">
        <f aca="false">MID(A1803, 21,85)</f>
        <v>MIG-arc welding Al 6 V-jnt</v>
      </c>
      <c r="G1803" s="133" t="n">
        <f aca="false">H1803+I1803+J1803+K1803</f>
        <v>0.4617448329</v>
      </c>
      <c r="H1803" s="149" t="n">
        <f aca="false">N1803+O1803+P1803+Q1803</f>
        <v>0.0146309707</v>
      </c>
      <c r="I1803" s="149" t="n">
        <f aca="false">L1803+M1803+R1803+V1803+T1803</f>
        <v>0.030310265</v>
      </c>
      <c r="J1803" s="150" t="n">
        <f aca="false">S1803+U1803+W1803+X1803</f>
        <v>0.0732720972</v>
      </c>
      <c r="K1803" s="149" t="n">
        <v>0.3435315</v>
      </c>
      <c r="L1803" s="157" t="n">
        <v>0.016513704</v>
      </c>
      <c r="M1803" s="157" t="n">
        <v>0.013796561</v>
      </c>
      <c r="N1803" s="157" t="n">
        <v>0.012666226</v>
      </c>
      <c r="O1803" s="157" t="n">
        <v>0.0019647447</v>
      </c>
      <c r="P1803" s="130" t="n">
        <v>0</v>
      </c>
      <c r="Q1803" s="130" t="n">
        <v>0</v>
      </c>
      <c r="R1803" s="130" t="n">
        <v>0</v>
      </c>
      <c r="S1803" s="157" t="n">
        <v>0.0014985332</v>
      </c>
      <c r="T1803" s="130" t="n">
        <v>0</v>
      </c>
      <c r="U1803" s="157" t="n">
        <v>0.071773564</v>
      </c>
      <c r="V1803" s="130" t="n">
        <v>0</v>
      </c>
      <c r="W1803" s="130" t="n">
        <v>0</v>
      </c>
      <c r="X1803" s="130" t="n">
        <v>0</v>
      </c>
      <c r="Z1803" s="151" t="n">
        <f aca="false">K1803/0.15</f>
        <v>2.29021</v>
      </c>
      <c r="AB1803" s="133" t="n">
        <f aca="false">K1803</f>
        <v>0.3435315</v>
      </c>
      <c r="AC1803" s="133" t="n">
        <f aca="false">L1803+M1803+N1803+O1803+P1803+Q1803+R1803</f>
        <v>0.0449412357</v>
      </c>
      <c r="AD1803" s="133" t="n">
        <f aca="false">L1803+M1803+R1803+W1803</f>
        <v>0.030310265</v>
      </c>
      <c r="AE1803" s="133" t="n">
        <f aca="false">V1803+L1803+M1803+R1803+T1803</f>
        <v>0.030310265</v>
      </c>
      <c r="AF1803" s="133" t="n">
        <f aca="false">S1803+U1803+X1803</f>
        <v>0.0732720972</v>
      </c>
      <c r="AH1803" s="0" t="n">
        <v>43.712255</v>
      </c>
      <c r="AI1803" s="96" t="n">
        <v>25.841628</v>
      </c>
      <c r="AJ1803" s="96" t="n">
        <v>9.9438881</v>
      </c>
      <c r="AK1803" s="96" t="n">
        <v>0</v>
      </c>
      <c r="AL1803" s="96" t="n">
        <v>1.9044899</v>
      </c>
      <c r="AM1803" s="96" t="n">
        <v>4.0322925</v>
      </c>
      <c r="AN1803" s="96" t="n">
        <v>1.9899562</v>
      </c>
      <c r="AP1803" s="95" t="n">
        <v>0.043621802</v>
      </c>
      <c r="AQ1803" s="95" t="n">
        <v>0.040972377</v>
      </c>
      <c r="AR1803" s="95" t="n">
        <v>0.0018494028</v>
      </c>
      <c r="AS1803" s="95" t="n">
        <v>0.00080002286</v>
      </c>
      <c r="AT1803" s="152" t="n">
        <f aca="false">AW1803+AZ1803+BA1803+BB1803+BC1803+BK1803+BL1803+BP1803</f>
        <v>2.45637750175E-006</v>
      </c>
      <c r="AU1803" s="152" t="n">
        <f aca="false">AX1803+AY1803+BD1803+BE1803+BF1803+BG1803+BH1803+BI1803+BJ1803+BM1803+BQ1803+BR1803</f>
        <v>6.83950745607E-009</v>
      </c>
      <c r="AV1803" s="153" t="n">
        <f aca="false">BN1803+BO1803</f>
        <v>0.11204801675</v>
      </c>
      <c r="AW1803" s="154" t="n">
        <v>2.1253149E-006</v>
      </c>
      <c r="AX1803" s="154" t="n">
        <v>6.4125881E-009</v>
      </c>
      <c r="AY1803" s="154" t="n">
        <v>1.7520107E-013</v>
      </c>
      <c r="AZ1803" s="154" t="n">
        <v>0</v>
      </c>
      <c r="BA1803" s="154" t="n">
        <v>0</v>
      </c>
      <c r="BB1803" s="154" t="n">
        <v>3.3942175E-010</v>
      </c>
      <c r="BC1803" s="154" t="n">
        <v>3.3072318E-007</v>
      </c>
      <c r="BD1803" s="154" t="n">
        <v>7.7404715E-011</v>
      </c>
      <c r="BE1803" s="154" t="n">
        <v>3.4933944E-010</v>
      </c>
      <c r="BF1803" s="154" t="n">
        <v>0</v>
      </c>
      <c r="BG1803" s="154" t="n">
        <v>0</v>
      </c>
      <c r="BH1803" s="154" t="n">
        <v>0</v>
      </c>
      <c r="BI1803" s="154" t="n">
        <v>0</v>
      </c>
      <c r="BJ1803" s="154" t="n">
        <v>0</v>
      </c>
      <c r="BK1803" s="154" t="n">
        <v>0</v>
      </c>
      <c r="BL1803" s="154" t="n">
        <v>0</v>
      </c>
      <c r="BM1803" s="154" t="n">
        <v>0</v>
      </c>
      <c r="BN1803" s="154" t="n">
        <v>0.00016096675</v>
      </c>
      <c r="BO1803" s="154" t="n">
        <v>0.11188705</v>
      </c>
      <c r="BP1803" s="154" t="n">
        <v>0</v>
      </c>
      <c r="BQ1803" s="154" t="n">
        <v>0</v>
      </c>
      <c r="BR1803" s="154" t="n">
        <v>0</v>
      </c>
      <c r="BT1803" s="96" t="n">
        <v>0.00011601679</v>
      </c>
      <c r="BU1803" s="96" t="n">
        <v>2.4084517E-006</v>
      </c>
      <c r="BV1803" s="96" t="n">
        <v>6.3857132E-005</v>
      </c>
      <c r="BW1803" s="96" t="n">
        <v>6.0302278E-009</v>
      </c>
      <c r="BX1803" s="96" t="n">
        <v>3.7425285E-006</v>
      </c>
      <c r="BY1803" s="96" t="n">
        <v>0</v>
      </c>
      <c r="BZ1803" s="96" t="n">
        <v>0</v>
      </c>
      <c r="CA1803" s="96" t="n">
        <v>0</v>
      </c>
      <c r="CB1803" s="96" t="n">
        <v>0</v>
      </c>
      <c r="CC1803" s="96" t="n">
        <v>1.8395311E-008</v>
      </c>
      <c r="CD1803" s="96" t="n">
        <v>0</v>
      </c>
      <c r="CE1803" s="96" t="n">
        <v>0</v>
      </c>
      <c r="CF1803" s="96" t="n">
        <v>0</v>
      </c>
      <c r="CG1803" s="96" t="n">
        <v>2.5775581E-006</v>
      </c>
      <c r="CH1803" s="96" t="n">
        <v>4.3406687E-005</v>
      </c>
      <c r="CI1803" s="96" t="n">
        <v>1.9003261E-012</v>
      </c>
      <c r="CJ1803" s="96" t="n">
        <v>0</v>
      </c>
      <c r="CL1803" s="155" t="n">
        <v>0</v>
      </c>
      <c r="CM1803" s="155" t="n">
        <v>2.29021</v>
      </c>
      <c r="CN1803" s="156" t="n">
        <v>0</v>
      </c>
      <c r="CO1803" s="155" t="n">
        <v>0.0016478276</v>
      </c>
      <c r="CP1803" s="155" t="n">
        <v>0</v>
      </c>
      <c r="CQ1803" s="155" t="n">
        <v>0</v>
      </c>
      <c r="CR1803" s="155" t="n">
        <v>0.00014969668</v>
      </c>
      <c r="CS1803" s="155" t="n">
        <v>0</v>
      </c>
      <c r="CT1803" s="155" t="n">
        <v>0</v>
      </c>
      <c r="CU1803" s="155" t="n">
        <v>0</v>
      </c>
    </row>
    <row r="1804" customFormat="false" ht="13.8" hidden="false" customHeight="false" outlineLevel="0" collapsed="false">
      <c r="A1804" s="0" t="s">
        <v>2693</v>
      </c>
      <c r="B1804" s="26" t="s">
        <v>2650</v>
      </c>
      <c r="C1804" s="88" t="str">
        <f aca="false">MID(A1804,1,12)</f>
        <v>D.100.01.118</v>
      </c>
      <c r="D1804" s="2" t="s">
        <v>2675</v>
      </c>
      <c r="E1804" s="90" t="s">
        <v>2653</v>
      </c>
      <c r="F1804" s="91" t="str">
        <f aca="false">MID(A1804, 21,85)</f>
        <v>MIG-arc welding Al 8</v>
      </c>
      <c r="G1804" s="133" t="n">
        <f aca="false">H1804+I1804+J1804+K1804</f>
        <v>0.5884092627</v>
      </c>
      <c r="H1804" s="149" t="n">
        <f aca="false">N1804+O1804+P1804+Q1804</f>
        <v>0.0186444945</v>
      </c>
      <c r="I1804" s="149" t="n">
        <f aca="false">L1804+M1804+R1804+V1804+T1804</f>
        <v>0.038624884</v>
      </c>
      <c r="J1804" s="150" t="n">
        <f aca="false">S1804+U1804+W1804+X1804</f>
        <v>0.0933718742</v>
      </c>
      <c r="K1804" s="149" t="n">
        <v>0.43776801</v>
      </c>
      <c r="L1804" s="130" t="n">
        <v>0.021043693</v>
      </c>
      <c r="M1804" s="130" t="n">
        <v>0.017581191</v>
      </c>
      <c r="N1804" s="157" t="n">
        <v>0.016140787</v>
      </c>
      <c r="O1804" s="157" t="n">
        <v>0.0025037075</v>
      </c>
      <c r="P1804" s="130" t="n">
        <v>0</v>
      </c>
      <c r="Q1804" s="130" t="n">
        <v>0</v>
      </c>
      <c r="R1804" s="157" t="n">
        <v>0</v>
      </c>
      <c r="S1804" s="157" t="n">
        <v>0.0019096062</v>
      </c>
      <c r="T1804" s="130" t="n">
        <v>0</v>
      </c>
      <c r="U1804" s="130" t="n">
        <v>0.091462268</v>
      </c>
      <c r="V1804" s="130" t="n">
        <v>0</v>
      </c>
      <c r="W1804" s="130" t="n">
        <v>0</v>
      </c>
      <c r="X1804" s="130" t="n">
        <v>0</v>
      </c>
      <c r="Z1804" s="151" t="n">
        <f aca="false">K1804/0.15</f>
        <v>2.9184534</v>
      </c>
      <c r="AB1804" s="133" t="n">
        <f aca="false">K1804</f>
        <v>0.43776801</v>
      </c>
      <c r="AC1804" s="133" t="n">
        <f aca="false">L1804+M1804+N1804+O1804+P1804+Q1804+R1804</f>
        <v>0.0572693785</v>
      </c>
      <c r="AD1804" s="133" t="n">
        <f aca="false">L1804+M1804+R1804+W1804</f>
        <v>0.038624884</v>
      </c>
      <c r="AE1804" s="133" t="n">
        <f aca="false">V1804+L1804+M1804+R1804+T1804</f>
        <v>0.038624884</v>
      </c>
      <c r="AF1804" s="133" t="n">
        <f aca="false">S1804+U1804+X1804</f>
        <v>0.0933718742</v>
      </c>
      <c r="AH1804" s="0" t="n">
        <v>55.703267</v>
      </c>
      <c r="AI1804" s="96" t="n">
        <v>32.930425</v>
      </c>
      <c r="AJ1804" s="96" t="n">
        <v>12.671665</v>
      </c>
      <c r="AK1804" s="96" t="n">
        <v>0</v>
      </c>
      <c r="AL1804" s="96" t="n">
        <v>2.4269237</v>
      </c>
      <c r="AM1804" s="96" t="n">
        <v>5.1384186</v>
      </c>
      <c r="AN1804" s="96" t="n">
        <v>2.5358349</v>
      </c>
      <c r="AP1804" s="95" t="n">
        <v>0.055588002</v>
      </c>
      <c r="AQ1804" s="95" t="n">
        <v>0.052211794</v>
      </c>
      <c r="AR1804" s="95" t="n">
        <v>0.0023567253</v>
      </c>
      <c r="AS1804" s="95" t="n">
        <v>0.0010194827</v>
      </c>
      <c r="AT1804" s="152" t="n">
        <f aca="false">AW1804+AZ1804+BA1804+BB1804+BC1804+BK1804+BL1804+BP1804</f>
        <v>3.13020348088E-006</v>
      </c>
      <c r="AU1804" s="152" t="n">
        <f aca="false">AX1804+AY1804+BD1804+BE1804+BF1804+BG1804+BH1804+BI1804+BJ1804+BM1804+BQ1804+BR1804</f>
        <v>8.71570017169E-009</v>
      </c>
      <c r="AV1804" s="153" t="n">
        <f aca="false">BN1804+BO1804</f>
        <v>0.14278469266</v>
      </c>
      <c r="AW1804" s="154" t="n">
        <v>2.7083248E-006</v>
      </c>
      <c r="AX1804" s="154" t="n">
        <v>8.1716696E-009</v>
      </c>
      <c r="AY1804" s="154" t="n">
        <v>2.2326169E-013</v>
      </c>
      <c r="AZ1804" s="154" t="n">
        <v>0</v>
      </c>
      <c r="BA1804" s="154" t="n">
        <v>0</v>
      </c>
      <c r="BB1804" s="154" t="n">
        <v>4.3253088E-010</v>
      </c>
      <c r="BC1804" s="154" t="n">
        <v>4.2144615E-007</v>
      </c>
      <c r="BD1804" s="154" t="n">
        <v>9.863814E-011</v>
      </c>
      <c r="BE1804" s="154" t="n">
        <v>4.4516917E-010</v>
      </c>
      <c r="BF1804" s="154" t="n">
        <v>0</v>
      </c>
      <c r="BG1804" s="154" t="n">
        <v>0</v>
      </c>
      <c r="BH1804" s="154" t="n">
        <v>0</v>
      </c>
      <c r="BI1804" s="154" t="n">
        <v>0</v>
      </c>
      <c r="BJ1804" s="154" t="n">
        <v>0</v>
      </c>
      <c r="BK1804" s="154" t="n">
        <v>0</v>
      </c>
      <c r="BL1804" s="154" t="n">
        <v>0</v>
      </c>
      <c r="BM1804" s="154" t="n">
        <v>0</v>
      </c>
      <c r="BN1804" s="154" t="n">
        <v>0.00020512266</v>
      </c>
      <c r="BO1804" s="154" t="n">
        <v>0.14257957</v>
      </c>
      <c r="BP1804" s="154" t="n">
        <v>0</v>
      </c>
      <c r="BQ1804" s="154" t="n">
        <v>0</v>
      </c>
      <c r="BR1804" s="154" t="n">
        <v>0</v>
      </c>
      <c r="BT1804" s="96" t="n">
        <v>0.00014784215</v>
      </c>
      <c r="BU1804" s="96" t="n">
        <v>3.0691308E-006</v>
      </c>
      <c r="BV1804" s="96" t="n">
        <v>8.1374225E-005</v>
      </c>
      <c r="BW1804" s="96" t="n">
        <v>7.6844214E-009</v>
      </c>
      <c r="BX1804" s="96" t="n">
        <v>4.7691674E-006</v>
      </c>
      <c r="BY1804" s="96" t="n">
        <v>0</v>
      </c>
      <c r="BZ1804" s="96" t="n">
        <v>0</v>
      </c>
      <c r="CA1804" s="96" t="n">
        <v>0</v>
      </c>
      <c r="CB1804" s="96" t="n">
        <v>0</v>
      </c>
      <c r="CC1804" s="96" t="n">
        <v>2.3441457E-008</v>
      </c>
      <c r="CD1804" s="96" t="n">
        <v>0</v>
      </c>
      <c r="CE1804" s="96" t="n">
        <v>0</v>
      </c>
      <c r="CF1804" s="96" t="n">
        <v>0</v>
      </c>
      <c r="CG1804" s="96" t="n">
        <v>3.284626E-006</v>
      </c>
      <c r="CH1804" s="96" t="n">
        <v>5.5313877E-005</v>
      </c>
      <c r="CI1804" s="96" t="n">
        <v>2.4216177E-012</v>
      </c>
      <c r="CJ1804" s="96" t="n">
        <v>0</v>
      </c>
      <c r="CL1804" s="155" t="n">
        <v>0</v>
      </c>
      <c r="CM1804" s="155" t="n">
        <v>2.9184534</v>
      </c>
      <c r="CN1804" s="156" t="n">
        <v>0</v>
      </c>
      <c r="CO1804" s="155" t="n">
        <v>0.0020998546</v>
      </c>
      <c r="CP1804" s="155" t="n">
        <v>0</v>
      </c>
      <c r="CQ1804" s="155" t="n">
        <v>0</v>
      </c>
      <c r="CR1804" s="155" t="n">
        <v>0.00019076102</v>
      </c>
      <c r="CS1804" s="155" t="n">
        <v>0</v>
      </c>
      <c r="CT1804" s="155" t="n">
        <v>0</v>
      </c>
      <c r="CU1804" s="155" t="n">
        <v>0</v>
      </c>
    </row>
    <row r="1805" customFormat="false" ht="13.8" hidden="false" customHeight="false" outlineLevel="0" collapsed="false">
      <c r="A1805" s="0" t="s">
        <v>2694</v>
      </c>
      <c r="B1805" s="26" t="s">
        <v>2650</v>
      </c>
      <c r="C1805" s="88" t="str">
        <f aca="false">MID(A1805,1,12)</f>
        <v>D.100.01.119</v>
      </c>
      <c r="D1805" s="2" t="s">
        <v>2675</v>
      </c>
      <c r="E1805" s="90" t="s">
        <v>255</v>
      </c>
      <c r="F1805" s="91" t="str">
        <f aca="false">MID(A1805, 21,85)</f>
        <v>Milling Al (per kg removed, removed Al not counted)</v>
      </c>
      <c r="G1805" s="133" t="n">
        <f aca="false">H1805+I1805+J1805+K1805</f>
        <v>0.012111339997</v>
      </c>
      <c r="H1805" s="149" t="n">
        <f aca="false">N1805+O1805+P1805+Q1805</f>
        <v>0.000383763168</v>
      </c>
      <c r="I1805" s="149" t="n">
        <f aca="false">L1805+M1805+R1805+V1805+T1805</f>
        <v>0.00079502334</v>
      </c>
      <c r="J1805" s="150" t="n">
        <f aca="false">S1805+U1805+W1805+X1805</f>
        <v>0.001921891089</v>
      </c>
      <c r="K1805" s="149" t="n">
        <v>0.0090106624</v>
      </c>
      <c r="L1805" s="130" t="n">
        <v>0.00043314633</v>
      </c>
      <c r="M1805" s="130" t="n">
        <v>0.00036187701</v>
      </c>
      <c r="N1805" s="130" t="n">
        <v>0.00033222888</v>
      </c>
      <c r="O1805" s="157" t="n">
        <v>5.1534288E-005</v>
      </c>
      <c r="P1805" s="157" t="n">
        <v>0</v>
      </c>
      <c r="Q1805" s="157" t="n">
        <v>0</v>
      </c>
      <c r="R1805" s="130" t="n">
        <v>0</v>
      </c>
      <c r="S1805" s="157" t="n">
        <v>3.9305789E-005</v>
      </c>
      <c r="T1805" s="130" t="n">
        <v>0</v>
      </c>
      <c r="U1805" s="157" t="n">
        <v>0.0018825853</v>
      </c>
      <c r="V1805" s="157" t="n">
        <v>0</v>
      </c>
      <c r="W1805" s="130" t="n">
        <v>0</v>
      </c>
      <c r="X1805" s="130" t="n">
        <v>0</v>
      </c>
      <c r="Z1805" s="151" t="n">
        <f aca="false">K1805/0.15</f>
        <v>0.0600710826666667</v>
      </c>
      <c r="AB1805" s="133" t="n">
        <f aca="false">K1805</f>
        <v>0.0090106624</v>
      </c>
      <c r="AC1805" s="133" t="n">
        <f aca="false">L1805+M1805+N1805+O1805+P1805+Q1805+R1805</f>
        <v>0.001178786508</v>
      </c>
      <c r="AD1805" s="133" t="n">
        <f aca="false">L1805+M1805+R1805+W1805</f>
        <v>0.00079502334</v>
      </c>
      <c r="AE1805" s="133" t="n">
        <f aca="false">V1805+L1805+M1805+R1805+T1805</f>
        <v>0.00079502334</v>
      </c>
      <c r="AF1805" s="133" t="n">
        <f aca="false">S1805+U1805+X1805</f>
        <v>0.001921891089</v>
      </c>
      <c r="AH1805" s="0" t="n">
        <v>1.146551</v>
      </c>
      <c r="AI1805" s="96" t="n">
        <v>0.6778132</v>
      </c>
      <c r="AJ1805" s="96" t="n">
        <v>0.2608233</v>
      </c>
      <c r="AK1805" s="96" t="n">
        <v>0</v>
      </c>
      <c r="AL1805" s="96" t="n">
        <v>0.049953833</v>
      </c>
      <c r="AM1805" s="96" t="n">
        <v>0.10576505</v>
      </c>
      <c r="AN1805" s="96" t="n">
        <v>0.052195573</v>
      </c>
      <c r="AP1805" s="95" t="n">
        <v>0.0011441784</v>
      </c>
      <c r="AQ1805" s="95" t="n">
        <v>0.0010746853</v>
      </c>
      <c r="AR1805" s="95" t="n">
        <v>4.8508926E-005</v>
      </c>
      <c r="AS1805" s="95" t="n">
        <v>2.0984206E-005</v>
      </c>
      <c r="AT1805" s="152" t="n">
        <f aca="false">AW1805+AZ1805+BA1805+BB1805+BC1805+BK1805+BL1805+BP1805</f>
        <v>6.44295741655E-008</v>
      </c>
      <c r="AU1805" s="152" t="n">
        <f aca="false">AX1805+AY1805+BD1805+BE1805+BF1805+BG1805+BH1805+BI1805+BJ1805+BM1805+BQ1805+BR1805</f>
        <v>1.793969147378E-010</v>
      </c>
      <c r="AV1805" s="153" t="n">
        <f aca="false">BN1805+BO1805</f>
        <v>0.0029389644787</v>
      </c>
      <c r="AW1805" s="154" t="n">
        <v>5.5745965E-008</v>
      </c>
      <c r="AX1805" s="154" t="n">
        <v>1.6819903E-010</v>
      </c>
      <c r="AY1805" s="154" t="n">
        <v>4.5954378E-015</v>
      </c>
      <c r="AZ1805" s="154" t="n">
        <v>0</v>
      </c>
      <c r="BA1805" s="154" t="n">
        <v>0</v>
      </c>
      <c r="BB1805" s="154" t="n">
        <v>8.9028655E-012</v>
      </c>
      <c r="BC1805" s="154" t="n">
        <v>8.6747063E-009</v>
      </c>
      <c r="BD1805" s="154" t="n">
        <v>2.0302876E-012</v>
      </c>
      <c r="BE1805" s="154" t="n">
        <v>9.1630017E-012</v>
      </c>
      <c r="BF1805" s="154" t="n">
        <v>0</v>
      </c>
      <c r="BG1805" s="154" t="n">
        <v>0</v>
      </c>
      <c r="BH1805" s="154" t="n">
        <v>0</v>
      </c>
      <c r="BI1805" s="154" t="n">
        <v>0</v>
      </c>
      <c r="BJ1805" s="154" t="n">
        <v>0</v>
      </c>
      <c r="BK1805" s="154" t="n">
        <v>0</v>
      </c>
      <c r="BL1805" s="154" t="n">
        <v>0</v>
      </c>
      <c r="BM1805" s="154" t="n">
        <v>0</v>
      </c>
      <c r="BN1805" s="154" t="n">
        <v>4.2220787E-006</v>
      </c>
      <c r="BO1805" s="154" t="n">
        <v>0.0029347424</v>
      </c>
      <c r="BP1805" s="154" t="n">
        <v>0</v>
      </c>
      <c r="BQ1805" s="154" t="n">
        <v>0</v>
      </c>
      <c r="BR1805" s="154" t="n">
        <v>0</v>
      </c>
      <c r="BT1805" s="96" t="n">
        <v>3.0430632E-006</v>
      </c>
      <c r="BU1805" s="96" t="n">
        <v>6.3172503E-008</v>
      </c>
      <c r="BV1805" s="96" t="n">
        <v>1.6749412E-006</v>
      </c>
      <c r="BW1805" s="96" t="n">
        <v>1.5816991E-010</v>
      </c>
      <c r="BX1805" s="96" t="n">
        <v>9.8164682E-008</v>
      </c>
      <c r="BY1805" s="96" t="n">
        <v>0</v>
      </c>
      <c r="BZ1805" s="96" t="n">
        <v>0</v>
      </c>
      <c r="CA1805" s="96" t="n">
        <v>0</v>
      </c>
      <c r="CB1805" s="96" t="n">
        <v>0</v>
      </c>
      <c r="CC1805" s="96" t="n">
        <v>4.8249997E-010</v>
      </c>
      <c r="CD1805" s="96" t="n">
        <v>0</v>
      </c>
      <c r="CE1805" s="96" t="n">
        <v>0</v>
      </c>
      <c r="CF1805" s="96" t="n">
        <v>0</v>
      </c>
      <c r="CG1805" s="96" t="n">
        <v>6.7608081E-008</v>
      </c>
      <c r="CH1805" s="96" t="n">
        <v>1.1385361E-006</v>
      </c>
      <c r="CI1805" s="96" t="n">
        <v>4.9844618E-014</v>
      </c>
      <c r="CJ1805" s="96" t="n">
        <v>0</v>
      </c>
      <c r="CL1805" s="155" t="n">
        <v>0</v>
      </c>
      <c r="CM1805" s="155" t="n">
        <v>0.060071083</v>
      </c>
      <c r="CN1805" s="156" t="n">
        <v>0</v>
      </c>
      <c r="CO1805" s="155" t="n">
        <v>4.3221706E-005</v>
      </c>
      <c r="CP1805" s="155" t="n">
        <v>0</v>
      </c>
      <c r="CQ1805" s="155" t="n">
        <v>0</v>
      </c>
      <c r="CR1805" s="155" t="n">
        <v>3.9264704E-006</v>
      </c>
      <c r="CS1805" s="155" t="n">
        <v>0</v>
      </c>
      <c r="CT1805" s="155" t="n">
        <v>0</v>
      </c>
      <c r="CU1805" s="155" t="n">
        <v>0</v>
      </c>
    </row>
    <row r="1806" customFormat="false" ht="13.8" hidden="false" customHeight="false" outlineLevel="0" collapsed="false">
      <c r="A1806" s="0" t="s">
        <v>2695</v>
      </c>
      <c r="B1806" s="26" t="s">
        <v>2650</v>
      </c>
      <c r="C1806" s="88" t="str">
        <f aca="false">MID(A1806,1,12)</f>
        <v>D.100.01.120</v>
      </c>
      <c r="D1806" s="2" t="s">
        <v>2675</v>
      </c>
      <c r="E1806" s="90" t="s">
        <v>255</v>
      </c>
      <c r="F1806" s="91" t="str">
        <f aca="false">MID(A1806, 21,85)</f>
        <v>Rolling aluminium foil </v>
      </c>
      <c r="G1806" s="133" t="n">
        <f aca="false">H1806+I1806+J1806+K1806</f>
        <v>0.274555108836308</v>
      </c>
      <c r="H1806" s="149" t="n">
        <f aca="false">N1806+O1806+P1806+Q1806</f>
        <v>0.012437389885</v>
      </c>
      <c r="I1806" s="149" t="n">
        <f aca="false">L1806+M1806+R1806+V1806+T1806</f>
        <v>0.02557772655</v>
      </c>
      <c r="J1806" s="150" t="n">
        <f aca="false">S1806+U1806+W1806+X1806</f>
        <v>0.0253532324013077</v>
      </c>
      <c r="K1806" s="149" t="n">
        <v>0.21118676</v>
      </c>
      <c r="L1806" s="130" t="n">
        <v>0.014364293</v>
      </c>
      <c r="M1806" s="130" t="n">
        <v>0.0087636645</v>
      </c>
      <c r="N1806" s="130" t="n">
        <v>0.010207907</v>
      </c>
      <c r="O1806" s="157" t="n">
        <v>0.0020717816</v>
      </c>
      <c r="P1806" s="157" t="n">
        <v>7.212472E-005</v>
      </c>
      <c r="Q1806" s="157" t="n">
        <v>8.5576565E-005</v>
      </c>
      <c r="R1806" s="157" t="n">
        <v>0.00044452763</v>
      </c>
      <c r="S1806" s="157" t="n">
        <v>0.00099880889</v>
      </c>
      <c r="T1806" s="130" t="n">
        <v>0.0022020474</v>
      </c>
      <c r="U1806" s="157" t="n">
        <v>0.024315838</v>
      </c>
      <c r="V1806" s="157" t="n">
        <v>-0.00019680598</v>
      </c>
      <c r="W1806" s="130" t="n">
        <v>3.8585511E-005</v>
      </c>
      <c r="X1806" s="130" t="n">
        <v>3.0768681E-013</v>
      </c>
      <c r="Z1806" s="151" t="n">
        <f aca="false">K1806/0.15</f>
        <v>1.40791173333333</v>
      </c>
      <c r="AB1806" s="133" t="n">
        <f aca="false">K1806</f>
        <v>0.21118676</v>
      </c>
      <c r="AC1806" s="133" t="n">
        <f aca="false">L1806+M1806+N1806+O1806+P1806+Q1806+R1806</f>
        <v>0.036009875015</v>
      </c>
      <c r="AD1806" s="133" t="n">
        <f aca="false">L1806+M1806+R1806+W1806</f>
        <v>0.023611070641</v>
      </c>
      <c r="AE1806" s="133" t="n">
        <f aca="false">V1806+L1806+M1806+R1806+T1806</f>
        <v>0.02557772655</v>
      </c>
      <c r="AF1806" s="133" t="n">
        <f aca="false">S1806+U1806+X1806</f>
        <v>0.0253146468903077</v>
      </c>
      <c r="AH1806" s="0" t="n">
        <v>25.666771</v>
      </c>
      <c r="AI1806" s="96" t="n">
        <v>18.558664</v>
      </c>
      <c r="AJ1806" s="96" t="n">
        <v>3.2848059</v>
      </c>
      <c r="AK1806" s="96" t="n">
        <v>0</v>
      </c>
      <c r="AL1806" s="96" t="n">
        <v>1.8500853</v>
      </c>
      <c r="AM1806" s="96" t="n">
        <v>1.3164165</v>
      </c>
      <c r="AN1806" s="96" t="n">
        <v>0.6567994</v>
      </c>
      <c r="AP1806" s="95" t="n">
        <v>0.028581444</v>
      </c>
      <c r="AQ1806" s="95" t="n">
        <v>0.02642689</v>
      </c>
      <c r="AR1806" s="95" t="n">
        <v>0.0011631622</v>
      </c>
      <c r="AS1806" s="95" t="n">
        <v>0.00099139149</v>
      </c>
      <c r="AT1806" s="152" t="n">
        <f aca="false">AW1806+AZ1806+BA1806+BB1806+BC1806+BK1806+BL1806+BP1806</f>
        <v>1.58434594221846E-006</v>
      </c>
      <c r="AU1806" s="152" t="n">
        <f aca="false">AX1806+AY1806+BD1806+BE1806+BF1806+BG1806+BH1806+BI1806+BJ1806+BM1806+BQ1806+BR1806</f>
        <v>4.30163516486352E-009</v>
      </c>
      <c r="AV1806" s="153" t="n">
        <f aca="false">BN1806+BO1806</f>
        <v>0.13885034585</v>
      </c>
      <c r="AW1806" s="154" t="n">
        <v>1.3065432E-006</v>
      </c>
      <c r="AX1806" s="154" t="n">
        <v>3.9421562E-009</v>
      </c>
      <c r="AY1806" s="154" t="n">
        <v>1.0770534E-013</v>
      </c>
      <c r="AZ1806" s="154" t="n">
        <v>4.6422464E-014</v>
      </c>
      <c r="BA1806" s="154" t="n">
        <v>0</v>
      </c>
      <c r="BB1806" s="154" t="n">
        <v>2.6931982E-010</v>
      </c>
      <c r="BC1806" s="154" t="n">
        <v>2.7744275E-007</v>
      </c>
      <c r="BD1806" s="154" t="n">
        <v>5.7099602E-011</v>
      </c>
      <c r="BE1806" s="154" t="n">
        <v>3.0210323E-010</v>
      </c>
      <c r="BF1806" s="154" t="n">
        <v>7.8277359E-014</v>
      </c>
      <c r="BG1806" s="154" t="n">
        <v>4.8199641E-015</v>
      </c>
      <c r="BH1806" s="154" t="n">
        <v>5.8173497E-014</v>
      </c>
      <c r="BI1806" s="154" t="n">
        <v>2.4283639E-014</v>
      </c>
      <c r="BJ1806" s="154" t="n">
        <v>2.873064E-015</v>
      </c>
      <c r="BK1806" s="154" t="n">
        <v>1.0113087E-011</v>
      </c>
      <c r="BL1806" s="154" t="n">
        <v>8.0512889E-011</v>
      </c>
      <c r="BM1806" s="154" t="n">
        <v>4.1566951E-022</v>
      </c>
      <c r="BN1806" s="154" t="n">
        <v>0.00012941585</v>
      </c>
      <c r="BO1806" s="154" t="n">
        <v>0.13872093</v>
      </c>
      <c r="BP1806" s="154" t="n">
        <v>0</v>
      </c>
      <c r="BQ1806" s="154" t="n">
        <v>0</v>
      </c>
      <c r="BR1806" s="154" t="n">
        <v>0</v>
      </c>
      <c r="BT1806" s="96" t="n">
        <v>7.3876793E-005</v>
      </c>
      <c r="BU1806" s="96" t="n">
        <v>2.0992708E-006</v>
      </c>
      <c r="BV1806" s="96" t="n">
        <v>3.9256315E-005</v>
      </c>
      <c r="BW1806" s="96" t="n">
        <v>5.5945836E-008</v>
      </c>
      <c r="BX1806" s="96" t="n">
        <v>3.5502609E-006</v>
      </c>
      <c r="BY1806" s="96" t="n">
        <v>3.3139194E-008</v>
      </c>
      <c r="BZ1806" s="96" t="n">
        <v>7.9007617E-010</v>
      </c>
      <c r="CA1806" s="96" t="n">
        <v>4.9184376E-008</v>
      </c>
      <c r="CB1806" s="96" t="n">
        <v>1.0068576E-007</v>
      </c>
      <c r="CC1806" s="96" t="n">
        <v>8.2733237E-008</v>
      </c>
      <c r="CD1806" s="96" t="n">
        <v>0</v>
      </c>
      <c r="CE1806" s="96" t="n">
        <v>9.192001E-019</v>
      </c>
      <c r="CF1806" s="96" t="n">
        <v>5.4003061E-012</v>
      </c>
      <c r="CG1806" s="96" t="n">
        <v>2.0846191E-006</v>
      </c>
      <c r="CH1806" s="96" t="n">
        <v>2.6562317E-005</v>
      </c>
      <c r="CI1806" s="96" t="n">
        <v>1.5257395E-009</v>
      </c>
      <c r="CJ1806" s="96" t="n">
        <v>0</v>
      </c>
      <c r="CL1806" s="155" t="n">
        <v>4.5708928E-012</v>
      </c>
      <c r="CM1806" s="155" t="n">
        <v>1.4079112</v>
      </c>
      <c r="CN1806" s="156" t="n">
        <v>0.0058970281</v>
      </c>
      <c r="CO1806" s="155" t="n">
        <v>0.0014514027</v>
      </c>
      <c r="CP1806" s="155" t="n">
        <v>2.1826394E-011</v>
      </c>
      <c r="CQ1806" s="155" t="n">
        <v>2.2526005E-009</v>
      </c>
      <c r="CR1806" s="155" t="n">
        <v>0.00011510265</v>
      </c>
      <c r="CS1806" s="155" t="n">
        <v>0.012884362</v>
      </c>
      <c r="CT1806" s="155" t="n">
        <v>5.2502355E-008</v>
      </c>
      <c r="CU1806" s="155" t="n">
        <v>1.3042817E-005</v>
      </c>
    </row>
    <row r="1807" customFormat="false" ht="13.8" hidden="false" customHeight="false" outlineLevel="0" collapsed="false">
      <c r="A1807" s="0" t="s">
        <v>2696</v>
      </c>
      <c r="B1807" s="26" t="s">
        <v>2650</v>
      </c>
      <c r="C1807" s="88" t="str">
        <f aca="false">MID(A1807,1,12)</f>
        <v>D.100.01.121</v>
      </c>
      <c r="D1807" s="2" t="s">
        <v>2675</v>
      </c>
      <c r="E1807" s="90" t="s">
        <v>255</v>
      </c>
      <c r="F1807" s="91" t="str">
        <f aca="false">MID(A1807, 21,85)</f>
        <v>Rolling aluminium sheet</v>
      </c>
      <c r="G1807" s="133" t="n">
        <f aca="false">H1807+I1807+J1807+K1807</f>
        <v>0.0921554685568285</v>
      </c>
      <c r="H1807" s="149" t="n">
        <f aca="false">N1807+O1807+P1807+Q1807</f>
        <v>0.003908692546</v>
      </c>
      <c r="I1807" s="149" t="n">
        <f aca="false">L1807+M1807+R1807+V1807+T1807</f>
        <v>0.00624237158</v>
      </c>
      <c r="J1807" s="150" t="n">
        <f aca="false">S1807+U1807+W1807+X1807</f>
        <v>0.00959359343082851</v>
      </c>
      <c r="K1807" s="149" t="n">
        <v>0.072410811</v>
      </c>
      <c r="L1807" s="130" t="n">
        <v>0.002905008</v>
      </c>
      <c r="M1807" s="130" t="n">
        <v>0.0036007611</v>
      </c>
      <c r="N1807" s="157" t="n">
        <v>0.0033554391</v>
      </c>
      <c r="O1807" s="157" t="n">
        <v>0.00049984312</v>
      </c>
      <c r="P1807" s="157" t="n">
        <v>1.8948666E-005</v>
      </c>
      <c r="Q1807" s="157" t="n">
        <v>3.446166E-005</v>
      </c>
      <c r="R1807" s="157" t="n">
        <v>0.00012584982</v>
      </c>
      <c r="S1807" s="130" t="n">
        <v>0.00023686347</v>
      </c>
      <c r="T1807" s="157" t="n">
        <v>1.398986E-005</v>
      </c>
      <c r="U1807" s="157" t="n">
        <v>0.0093567041</v>
      </c>
      <c r="V1807" s="157" t="n">
        <v>-0.0004032372</v>
      </c>
      <c r="W1807" s="157" t="n">
        <v>2.586059E-008</v>
      </c>
      <c r="X1807" s="130" t="n">
        <v>2.3851009E-013</v>
      </c>
      <c r="Z1807" s="151" t="n">
        <f aca="false">K1807/0.15</f>
        <v>0.48273874</v>
      </c>
      <c r="AB1807" s="133" t="n">
        <f aca="false">K1807</f>
        <v>0.072410811</v>
      </c>
      <c r="AC1807" s="133" t="n">
        <f aca="false">L1807+M1807+N1807+O1807+P1807+Q1807+R1807</f>
        <v>0.010540311466</v>
      </c>
      <c r="AD1807" s="133" t="n">
        <f aca="false">L1807+M1807+R1807+W1807</f>
        <v>0.00663164478059</v>
      </c>
      <c r="AE1807" s="133" t="n">
        <f aca="false">V1807+L1807+M1807+R1807+T1807</f>
        <v>0.00624237158</v>
      </c>
      <c r="AF1807" s="133" t="n">
        <f aca="false">S1807+U1807+X1807</f>
        <v>0.00959356757023851</v>
      </c>
      <c r="AH1807" s="0" t="n">
        <v>9.1047824</v>
      </c>
      <c r="AI1807" s="96" t="n">
        <v>6.1453169</v>
      </c>
      <c r="AJ1807" s="96" t="n">
        <v>1.2008215</v>
      </c>
      <c r="AK1807" s="96" t="n">
        <v>0</v>
      </c>
      <c r="AL1807" s="96" t="n">
        <v>1.0341473</v>
      </c>
      <c r="AM1807" s="96" t="n">
        <v>0.48438924</v>
      </c>
      <c r="AN1807" s="96" t="n">
        <v>0.24010746</v>
      </c>
      <c r="AP1807" s="95" t="n">
        <v>0.0092807387</v>
      </c>
      <c r="AQ1807" s="95" t="n">
        <v>0.0085724919</v>
      </c>
      <c r="AR1807" s="95" t="n">
        <v>0.00039236005</v>
      </c>
      <c r="AS1807" s="95" t="n">
        <v>0.00031588675</v>
      </c>
      <c r="AT1807" s="152" t="n">
        <f aca="false">AW1807+AZ1807+BA1807+BB1807+BC1807+BK1807+BL1807+BP1807</f>
        <v>5.13938361273828E-007</v>
      </c>
      <c r="AU1807" s="152" t="n">
        <f aca="false">AX1807+AY1807+BD1807+BE1807+BF1807+BG1807+BH1807+BI1807+BJ1807+BM1807+BQ1807+BR1807</f>
        <v>1.45103566047229E-009</v>
      </c>
      <c r="AV1807" s="153" t="n">
        <f aca="false">BN1807+BO1807</f>
        <v>0.044241842021</v>
      </c>
      <c r="AW1807" s="154" t="n">
        <v>4.4798343E-007</v>
      </c>
      <c r="AX1807" s="154" t="n">
        <v>1.3516742E-009</v>
      </c>
      <c r="AY1807" s="154" t="n">
        <v>3.6929668E-014</v>
      </c>
      <c r="AZ1807" s="154" t="n">
        <v>3.3699128E-014</v>
      </c>
      <c r="BA1807" s="154" t="n">
        <v>0</v>
      </c>
      <c r="BB1807" s="154" t="n">
        <v>1.6737655E-010</v>
      </c>
      <c r="BC1807" s="154" t="n">
        <v>6.5756921E-008</v>
      </c>
      <c r="BD1807" s="154" t="n">
        <v>3.0017937E-011</v>
      </c>
      <c r="BE1807" s="154" t="n">
        <v>6.9048117E-011</v>
      </c>
      <c r="BF1807" s="154" t="n">
        <v>1.5756675E-013</v>
      </c>
      <c r="BG1807" s="154" t="n">
        <v>7.4260597E-016</v>
      </c>
      <c r="BH1807" s="154" t="n">
        <v>5.5188404E-014</v>
      </c>
      <c r="BI1807" s="154" t="n">
        <v>4.0836597E-014</v>
      </c>
      <c r="BJ1807" s="154" t="n">
        <v>4.142447E-015</v>
      </c>
      <c r="BK1807" s="154" t="n">
        <v>2.8489427E-012</v>
      </c>
      <c r="BL1807" s="154" t="n">
        <v>2.7751082E-011</v>
      </c>
      <c r="BM1807" s="154" t="n">
        <v>3.2221522E-022</v>
      </c>
      <c r="BN1807" s="154" t="n">
        <v>2.5867021E-005</v>
      </c>
      <c r="BO1807" s="154" t="n">
        <v>0.044215975</v>
      </c>
      <c r="BP1807" s="154" t="n">
        <v>0</v>
      </c>
      <c r="BQ1807" s="154" t="n">
        <v>0</v>
      </c>
      <c r="BR1807" s="154" t="n">
        <v>0</v>
      </c>
      <c r="BT1807" s="96" t="n">
        <v>2.4606214E-005</v>
      </c>
      <c r="BU1807" s="96" t="n">
        <v>5.0714164E-007</v>
      </c>
      <c r="BV1807" s="96" t="n">
        <v>1.3460037E-005</v>
      </c>
      <c r="BW1807" s="96" t="n">
        <v>1.6042873E-008</v>
      </c>
      <c r="BX1807" s="96" t="n">
        <v>8.0759325E-007</v>
      </c>
      <c r="BY1807" s="96" t="n">
        <v>6.2634357E-008</v>
      </c>
      <c r="BZ1807" s="96" t="n">
        <v>1.5814059E-009</v>
      </c>
      <c r="CA1807" s="96" t="n">
        <v>9.2827728E-008</v>
      </c>
      <c r="CB1807" s="96" t="n">
        <v>2.7224103E-008</v>
      </c>
      <c r="CC1807" s="96" t="n">
        <v>3.0905878E-008</v>
      </c>
      <c r="CD1807" s="96" t="n">
        <v>0</v>
      </c>
      <c r="CE1807" s="96" t="n">
        <v>7.1253785E-019</v>
      </c>
      <c r="CF1807" s="96" t="n">
        <v>5.8342321E-015</v>
      </c>
      <c r="CG1807" s="96" t="n">
        <v>6.687666E-007</v>
      </c>
      <c r="CH1807" s="96" t="n">
        <v>8.9313118E-006</v>
      </c>
      <c r="CI1807" s="96" t="n">
        <v>1.4742637E-010</v>
      </c>
      <c r="CJ1807" s="96" t="n">
        <v>0</v>
      </c>
      <c r="CL1807" s="155" t="n">
        <v>4.9381737E-015</v>
      </c>
      <c r="CM1807" s="155" t="n">
        <v>0.48273742</v>
      </c>
      <c r="CN1807" s="156" t="n">
        <v>0.001824685</v>
      </c>
      <c r="CO1807" s="155" t="n">
        <v>0.00036100602</v>
      </c>
      <c r="CP1807" s="155" t="n">
        <v>1.4265776E-011</v>
      </c>
      <c r="CQ1807" s="155" t="n">
        <v>1.0712458E-009</v>
      </c>
      <c r="CR1807" s="155" t="n">
        <v>2.8016963E-005</v>
      </c>
      <c r="CS1807" s="155" t="n">
        <v>0.020410745</v>
      </c>
      <c r="CT1807" s="155" t="n">
        <v>1.0568393E-007</v>
      </c>
      <c r="CU1807" s="155" t="n">
        <v>2.1762073E-005</v>
      </c>
    </row>
    <row r="1808" customFormat="false" ht="13.8" hidden="false" customHeight="false" outlineLevel="0" collapsed="false">
      <c r="A1808" s="0" t="s">
        <v>2697</v>
      </c>
      <c r="B1808" s="26" t="s">
        <v>2650</v>
      </c>
      <c r="C1808" s="88" t="str">
        <f aca="false">MID(A1808,1,12)</f>
        <v>D.100.01.122</v>
      </c>
      <c r="D1808" s="2" t="s">
        <v>2675</v>
      </c>
      <c r="E1808" s="90" t="s">
        <v>255</v>
      </c>
      <c r="F1808" s="91" t="str">
        <f aca="false">MID(A1808, 21,85)</f>
        <v>Rolling brass</v>
      </c>
      <c r="G1808" s="133" t="n">
        <f aca="false">H1808+I1808+J1808+K1808</f>
        <v>0.0918194001579</v>
      </c>
      <c r="H1808" s="149" t="n">
        <f aca="false">N1808+O1808+P1808+Q1808</f>
        <v>0.011573501886</v>
      </c>
      <c r="I1808" s="149" t="n">
        <f aca="false">L1808+M1808+R1808+V1808+T1808</f>
        <v>0.0134475472439</v>
      </c>
      <c r="J1808" s="150" t="n">
        <f aca="false">S1808+U1808+W1808+X1808</f>
        <v>0.000530509028</v>
      </c>
      <c r="K1808" s="149" t="n">
        <v>0.066267842</v>
      </c>
      <c r="L1808" s="130" t="n">
        <v>0.0012512156</v>
      </c>
      <c r="M1808" s="130" t="n">
        <v>0.011514754</v>
      </c>
      <c r="N1808" s="130" t="n">
        <v>0.011197549</v>
      </c>
      <c r="O1808" s="157" t="n">
        <v>0.00027108537</v>
      </c>
      <c r="P1808" s="157" t="n">
        <v>3.377557E-005</v>
      </c>
      <c r="Q1808" s="157" t="n">
        <v>7.1091946E-005</v>
      </c>
      <c r="R1808" s="157" t="n">
        <v>0.00068017244</v>
      </c>
      <c r="S1808" s="157" t="n">
        <v>6.6437678E-005</v>
      </c>
      <c r="T1808" s="130" t="n">
        <v>0</v>
      </c>
      <c r="U1808" s="130" t="n">
        <v>0.00046407135</v>
      </c>
      <c r="V1808" s="157" t="n">
        <v>1.4052039E-006</v>
      </c>
      <c r="W1808" s="130" t="n">
        <v>0</v>
      </c>
      <c r="X1808" s="130" t="n">
        <v>0</v>
      </c>
      <c r="Z1808" s="151" t="n">
        <f aca="false">K1808/0.15</f>
        <v>0.441785613333333</v>
      </c>
      <c r="AB1808" s="133" t="n">
        <f aca="false">K1808</f>
        <v>0.066267842</v>
      </c>
      <c r="AC1808" s="133" t="n">
        <f aca="false">L1808+M1808+N1808+O1808+P1808+Q1808+R1808</f>
        <v>0.025019643926</v>
      </c>
      <c r="AD1808" s="133" t="n">
        <f aca="false">L1808+M1808+R1808+W1808</f>
        <v>0.01344614204</v>
      </c>
      <c r="AE1808" s="133" t="n">
        <f aca="false">V1808+L1808+M1808+R1808+T1808</f>
        <v>0.0134475472439</v>
      </c>
      <c r="AF1808" s="133" t="n">
        <f aca="false">S1808+U1808+X1808</f>
        <v>0.000530509028</v>
      </c>
      <c r="AH1808" s="0" t="n">
        <v>5.3308811</v>
      </c>
      <c r="AI1808" s="96" t="n">
        <v>5.2479683</v>
      </c>
      <c r="AJ1808" s="96" t="n">
        <v>0.057648615</v>
      </c>
      <c r="AK1808" s="96" t="n">
        <v>0</v>
      </c>
      <c r="AL1808" s="96" t="n">
        <v>0</v>
      </c>
      <c r="AM1808" s="96" t="n">
        <v>0.014121776</v>
      </c>
      <c r="AN1808" s="96" t="n">
        <v>0.011142447</v>
      </c>
      <c r="AP1808" s="95" t="n">
        <v>0.010055937</v>
      </c>
      <c r="AQ1808" s="95" t="n">
        <v>0.0092633022</v>
      </c>
      <c r="AR1808" s="95" t="n">
        <v>0.00041788962</v>
      </c>
      <c r="AS1808" s="95" t="n">
        <v>0.00037474473</v>
      </c>
      <c r="AT1808" s="152" t="n">
        <f aca="false">AW1808+AZ1808+BA1808+BB1808+BC1808+BK1808+BL1808+BP1808</f>
        <v>5.553538536E-007</v>
      </c>
      <c r="AU1808" s="152" t="n">
        <f aca="false">AX1808+AY1808+BD1808+BE1808+BF1808+BG1808+BH1808+BI1808+BJ1808+BM1808+BQ1808+BR1808</f>
        <v>1.545449757959E-009</v>
      </c>
      <c r="AV1808" s="153" t="n">
        <f aca="false">BN1808+BO1808</f>
        <v>0.0524852570086</v>
      </c>
      <c r="AW1808" s="154" t="n">
        <v>4.0997705E-007</v>
      </c>
      <c r="AX1808" s="154" t="n">
        <v>1.2369997E-009</v>
      </c>
      <c r="AY1808" s="154" t="n">
        <v>3.37966E-014</v>
      </c>
      <c r="AZ1808" s="154" t="n">
        <v>0</v>
      </c>
      <c r="BA1808" s="154" t="n">
        <v>0</v>
      </c>
      <c r="BB1808" s="154" t="n">
        <v>1.2422446E-009</v>
      </c>
      <c r="BC1808" s="154" t="n">
        <v>1.1693546E-007</v>
      </c>
      <c r="BD1808" s="154" t="n">
        <v>1.8121332E-010</v>
      </c>
      <c r="BE1808" s="154" t="n">
        <v>1.2565886E-010</v>
      </c>
      <c r="BF1808" s="154" t="n">
        <v>0</v>
      </c>
      <c r="BG1808" s="154" t="n">
        <v>0</v>
      </c>
      <c r="BH1808" s="154" t="n">
        <v>6.7668869E-014</v>
      </c>
      <c r="BI1808" s="154" t="n">
        <v>1.1212363E-012</v>
      </c>
      <c r="BJ1808" s="154" t="n">
        <v>3.5517619E-013</v>
      </c>
      <c r="BK1808" s="154" t="n">
        <v>1.5686127E-008</v>
      </c>
      <c r="BL1808" s="154" t="n">
        <v>1.1512972E-008</v>
      </c>
      <c r="BM1808" s="154" t="n">
        <v>0</v>
      </c>
      <c r="BN1808" s="154" t="n">
        <v>5.5740086E-006</v>
      </c>
      <c r="BO1808" s="154" t="n">
        <v>0.052479683</v>
      </c>
      <c r="BP1808" s="154" t="n">
        <v>0</v>
      </c>
      <c r="BQ1808" s="154" t="n">
        <v>0</v>
      </c>
      <c r="BR1808" s="154" t="n">
        <v>0</v>
      </c>
      <c r="BT1808" s="96" t="n">
        <v>2.5015441E-005</v>
      </c>
      <c r="BU1808" s="96" t="n">
        <v>1.2558061E-006</v>
      </c>
      <c r="BV1808" s="96" t="n">
        <v>1.2318155E-005</v>
      </c>
      <c r="BW1808" s="96" t="n">
        <v>8.0681E-008</v>
      </c>
      <c r="BX1808" s="96" t="n">
        <v>7.059923E-007</v>
      </c>
      <c r="BY1808" s="96" t="n">
        <v>7.6585219E-007</v>
      </c>
      <c r="BZ1808" s="96" t="n">
        <v>0</v>
      </c>
      <c r="CA1808" s="96" t="n">
        <v>1.1623988E-006</v>
      </c>
      <c r="CB1808" s="96" t="n">
        <v>4.6885426E-008</v>
      </c>
      <c r="CC1808" s="96" t="n">
        <v>5.6462633E-008</v>
      </c>
      <c r="CD1808" s="96" t="n">
        <v>0</v>
      </c>
      <c r="CE1808" s="96" t="n">
        <v>0</v>
      </c>
      <c r="CF1808" s="96" t="n">
        <v>0</v>
      </c>
      <c r="CG1808" s="96" t="n">
        <v>2.1523178E-006</v>
      </c>
      <c r="CH1808" s="96" t="n">
        <v>6.4708894E-006</v>
      </c>
      <c r="CI1808" s="96" t="n">
        <v>9.3539686E-016</v>
      </c>
      <c r="CJ1808" s="96" t="n">
        <v>0</v>
      </c>
      <c r="CL1808" s="155" t="n">
        <v>0</v>
      </c>
      <c r="CM1808" s="155" t="n">
        <v>0.44178562</v>
      </c>
      <c r="CN1808" s="156" t="n">
        <v>0.034846095</v>
      </c>
      <c r="CO1808" s="155" t="n">
        <v>0.0010348531</v>
      </c>
      <c r="CP1808" s="155" t="n">
        <v>1.3002373E-009</v>
      </c>
      <c r="CQ1808" s="155" t="n">
        <v>8.5780456E-009</v>
      </c>
      <c r="CR1808" s="155" t="n">
        <v>2.3921254E-005</v>
      </c>
      <c r="CS1808" s="155" t="n">
        <v>0.34898345</v>
      </c>
      <c r="CT1808" s="155" t="n">
        <v>0</v>
      </c>
      <c r="CU1808" s="155" t="n">
        <v>0.0002693301</v>
      </c>
    </row>
    <row r="1809" customFormat="false" ht="13.8" hidden="false" customHeight="false" outlineLevel="0" collapsed="false">
      <c r="A1809" s="0" t="s">
        <v>2698</v>
      </c>
      <c r="B1809" s="26" t="s">
        <v>2650</v>
      </c>
      <c r="C1809" s="88" t="str">
        <f aca="false">MID(A1809,1,12)</f>
        <v>D.100.01.123</v>
      </c>
      <c r="D1809" s="2" t="s">
        <v>2675</v>
      </c>
      <c r="E1809" s="90" t="s">
        <v>2653</v>
      </c>
      <c r="F1809" s="91" t="str">
        <f aca="false">MID(A1809, 21,85)</f>
        <v>Sawing Al band saw</v>
      </c>
      <c r="G1809" s="133" t="n">
        <f aca="false">H1809+I1809+J1809+K1809</f>
        <v>0.07481275562</v>
      </c>
      <c r="H1809" s="149" t="n">
        <f aca="false">N1809+O1809+P1809+Q1809</f>
        <v>0.00237053709</v>
      </c>
      <c r="I1809" s="149" t="n">
        <f aca="false">L1809+M1809+R1809+V1809+T1809</f>
        <v>0.0049109254</v>
      </c>
      <c r="J1809" s="150" t="n">
        <f aca="false">S1809+U1809+W1809+X1809</f>
        <v>0.01187168113</v>
      </c>
      <c r="K1809" s="162" t="n">
        <v>0.055659612</v>
      </c>
      <c r="L1809" s="157" t="n">
        <v>0.002675581</v>
      </c>
      <c r="M1809" s="157" t="n">
        <v>0.0022353444</v>
      </c>
      <c r="N1809" s="157" t="n">
        <v>0.0020522055</v>
      </c>
      <c r="O1809" s="157" t="n">
        <v>0.00031833159</v>
      </c>
      <c r="P1809" s="157" t="n">
        <v>0</v>
      </c>
      <c r="Q1809" s="157" t="n">
        <v>0</v>
      </c>
      <c r="R1809" s="157" t="n">
        <v>0</v>
      </c>
      <c r="S1809" s="157" t="n">
        <v>0.00024279513</v>
      </c>
      <c r="T1809" s="130" t="n">
        <v>0</v>
      </c>
      <c r="U1809" s="130" t="n">
        <v>0.011628886</v>
      </c>
      <c r="V1809" s="157" t="n">
        <v>0</v>
      </c>
      <c r="W1809" s="157" t="n">
        <v>0</v>
      </c>
      <c r="X1809" s="130" t="n">
        <v>0</v>
      </c>
      <c r="Z1809" s="151" t="n">
        <f aca="false">K1809/0.15</f>
        <v>0.37106408</v>
      </c>
      <c r="AB1809" s="163" t="n">
        <f aca="false">K1809</f>
        <v>0.055659612</v>
      </c>
      <c r="AC1809" s="133" t="n">
        <f aca="false">L1809+M1809+N1809+O1809+P1809+Q1809+R1809</f>
        <v>0.00728146249</v>
      </c>
      <c r="AD1809" s="133" t="n">
        <f aca="false">L1809+M1809+R1809+W1809</f>
        <v>0.0049109254</v>
      </c>
      <c r="AE1809" s="133" t="n">
        <f aca="false">V1809+L1809+M1809+R1809+T1809</f>
        <v>0.0049109254</v>
      </c>
      <c r="AF1809" s="133" t="n">
        <f aca="false">S1809+U1809+X1809</f>
        <v>0.01187168113</v>
      </c>
      <c r="AH1809" s="0" t="n">
        <v>7.0823408</v>
      </c>
      <c r="AI1809" s="96" t="n">
        <v>4.1869086</v>
      </c>
      <c r="AJ1809" s="96" t="n">
        <v>1.6111272</v>
      </c>
      <c r="AK1809" s="96" t="n">
        <v>0</v>
      </c>
      <c r="AL1809" s="96" t="n">
        <v>0.30856899</v>
      </c>
      <c r="AM1809" s="96" t="n">
        <v>0.65331952</v>
      </c>
      <c r="AN1809" s="96" t="n">
        <v>0.3224164</v>
      </c>
      <c r="AP1809" s="95" t="n">
        <v>0.0070676855</v>
      </c>
      <c r="AQ1809" s="95" t="n">
        <v>0.0066384206</v>
      </c>
      <c r="AR1809" s="95" t="n">
        <v>0.00029964368</v>
      </c>
      <c r="AS1809" s="95" t="n">
        <v>0.00012962119</v>
      </c>
      <c r="AT1809" s="152" t="n">
        <f aca="false">AW1809+AZ1809+BA1809+BB1809+BC1809+BK1809+BL1809+BP1809</f>
        <v>3.97986847742E-007</v>
      </c>
      <c r="AU1809" s="152" t="n">
        <f aca="false">AX1809+AY1809+BD1809+BE1809+BF1809+BG1809+BH1809+BI1809+BJ1809+BM1809+BQ1809+BR1809</f>
        <v>1.108149667402E-009</v>
      </c>
      <c r="AV1809" s="153" t="n">
        <f aca="false">BN1809+BO1809</f>
        <v>0.018154228132</v>
      </c>
      <c r="AW1809" s="154" t="n">
        <v>3.4434747E-007</v>
      </c>
      <c r="AX1809" s="154" t="n">
        <v>1.0389794E-009</v>
      </c>
      <c r="AY1809" s="154" t="n">
        <v>2.8386402E-014</v>
      </c>
      <c r="AZ1809" s="154" t="n">
        <v>0</v>
      </c>
      <c r="BA1809" s="154" t="n">
        <v>0</v>
      </c>
      <c r="BB1809" s="154" t="n">
        <v>5.4993742E-011</v>
      </c>
      <c r="BC1809" s="154" t="n">
        <v>5.3584384E-008</v>
      </c>
      <c r="BD1809" s="154" t="n">
        <v>1.2541256E-011</v>
      </c>
      <c r="BE1809" s="154" t="n">
        <v>5.6600625E-011</v>
      </c>
      <c r="BF1809" s="154" t="n">
        <v>0</v>
      </c>
      <c r="BG1809" s="154" t="n">
        <v>0</v>
      </c>
      <c r="BH1809" s="154" t="n">
        <v>0</v>
      </c>
      <c r="BI1809" s="154" t="n">
        <v>0</v>
      </c>
      <c r="BJ1809" s="154" t="n">
        <v>0</v>
      </c>
      <c r="BK1809" s="154" t="n">
        <v>0</v>
      </c>
      <c r="BL1809" s="154" t="n">
        <v>0</v>
      </c>
      <c r="BM1809" s="154" t="n">
        <v>0</v>
      </c>
      <c r="BN1809" s="154" t="n">
        <v>2.6080132E-005</v>
      </c>
      <c r="BO1809" s="154" t="n">
        <v>0.018128148</v>
      </c>
      <c r="BP1809" s="154" t="n">
        <v>0</v>
      </c>
      <c r="BQ1809" s="154" t="n">
        <v>0</v>
      </c>
      <c r="BR1809" s="154" t="n">
        <v>0</v>
      </c>
      <c r="BT1809" s="96" t="n">
        <v>1.8797255E-005</v>
      </c>
      <c r="BU1809" s="96" t="n">
        <v>3.9022181E-007</v>
      </c>
      <c r="BV1809" s="96" t="n">
        <v>1.0346251E-005</v>
      </c>
      <c r="BW1809" s="96" t="n">
        <v>9.7702871E-010</v>
      </c>
      <c r="BX1809" s="96" t="n">
        <v>6.0637142E-007</v>
      </c>
      <c r="BY1809" s="96" t="n">
        <v>0</v>
      </c>
      <c r="BZ1809" s="96" t="n">
        <v>0</v>
      </c>
      <c r="CA1809" s="96" t="n">
        <v>0</v>
      </c>
      <c r="CB1809" s="96" t="n">
        <v>0</v>
      </c>
      <c r="CC1809" s="96" t="n">
        <v>2.9804425E-009</v>
      </c>
      <c r="CD1809" s="96" t="n">
        <v>0</v>
      </c>
      <c r="CE1809" s="96" t="n">
        <v>0</v>
      </c>
      <c r="CF1809" s="96" t="n">
        <v>0</v>
      </c>
      <c r="CG1809" s="96" t="n">
        <v>4.1762075E-007</v>
      </c>
      <c r="CH1809" s="96" t="n">
        <v>7.0328321E-006</v>
      </c>
      <c r="CI1809" s="96" t="n">
        <v>3.0789436E-013</v>
      </c>
      <c r="CJ1809" s="96" t="n">
        <v>0</v>
      </c>
      <c r="CL1809" s="155" t="n">
        <v>0</v>
      </c>
      <c r="CM1809" s="155" t="n">
        <v>0.37106408</v>
      </c>
      <c r="CN1809" s="156" t="n">
        <v>0</v>
      </c>
      <c r="CO1809" s="155" t="n">
        <v>0.00026698408</v>
      </c>
      <c r="CP1809" s="155" t="n">
        <v>0</v>
      </c>
      <c r="CQ1809" s="155" t="n">
        <v>0</v>
      </c>
      <c r="CR1809" s="155" t="n">
        <v>2.4254135E-005</v>
      </c>
      <c r="CS1809" s="155" t="n">
        <v>0</v>
      </c>
      <c r="CT1809" s="155" t="n">
        <v>0</v>
      </c>
      <c r="CU1809" s="155" t="n">
        <v>0</v>
      </c>
    </row>
    <row r="1810" customFormat="false" ht="13.8" hidden="false" customHeight="false" outlineLevel="0" collapsed="false">
      <c r="A1810" s="0" t="s">
        <v>2699</v>
      </c>
      <c r="B1810" s="26" t="s">
        <v>2650</v>
      </c>
      <c r="C1810" s="88" t="str">
        <f aca="false">MID(A1810,1,12)</f>
        <v>D.100.01.124</v>
      </c>
      <c r="D1810" s="2" t="s">
        <v>2675</v>
      </c>
      <c r="E1810" s="90" t="s">
        <v>2653</v>
      </c>
      <c r="F1810" s="91" t="str">
        <f aca="false">MID(A1810, 21,85)</f>
        <v>Sawing Al circular saw</v>
      </c>
      <c r="G1810" s="133" t="n">
        <f aca="false">H1810+I1810+J1810+K1810</f>
        <v>0.14962550735</v>
      </c>
      <c r="H1810" s="149" t="n">
        <f aca="false">N1810+O1810+P1810+Q1810</f>
        <v>0.00474107419</v>
      </c>
      <c r="I1810" s="149" t="n">
        <f aca="false">L1810+M1810+R1810+V1810+T1810</f>
        <v>0.0098218509</v>
      </c>
      <c r="J1810" s="150" t="n">
        <f aca="false">S1810+U1810+W1810+X1810</f>
        <v>0.02374336226</v>
      </c>
      <c r="K1810" s="162" t="n">
        <v>0.11131922</v>
      </c>
      <c r="L1810" s="157" t="n">
        <v>0.005351162</v>
      </c>
      <c r="M1810" s="157" t="n">
        <v>0.0044706889</v>
      </c>
      <c r="N1810" s="157" t="n">
        <v>0.004104411</v>
      </c>
      <c r="O1810" s="130" t="n">
        <v>0.00063666319</v>
      </c>
      <c r="P1810" s="157" t="n">
        <v>0</v>
      </c>
      <c r="Q1810" s="157" t="n">
        <v>0</v>
      </c>
      <c r="R1810" s="157" t="n">
        <v>0</v>
      </c>
      <c r="S1810" s="130" t="n">
        <v>0.00048559026</v>
      </c>
      <c r="T1810" s="130" t="n">
        <v>0</v>
      </c>
      <c r="U1810" s="130" t="n">
        <v>0.023257772</v>
      </c>
      <c r="V1810" s="130" t="n">
        <v>0</v>
      </c>
      <c r="W1810" s="130" t="n">
        <v>0</v>
      </c>
      <c r="X1810" s="130" t="n">
        <v>0</v>
      </c>
      <c r="Z1810" s="151" t="n">
        <f aca="false">K1810/0.15</f>
        <v>0.742128133333333</v>
      </c>
      <c r="AB1810" s="163" t="n">
        <f aca="false">K1810</f>
        <v>0.11131922</v>
      </c>
      <c r="AC1810" s="133" t="n">
        <f aca="false">L1810+M1810+N1810+O1810+P1810+Q1810+R1810</f>
        <v>0.01456292509</v>
      </c>
      <c r="AD1810" s="133" t="n">
        <f aca="false">L1810+M1810+R1810+W1810</f>
        <v>0.0098218509</v>
      </c>
      <c r="AE1810" s="133" t="n">
        <f aca="false">V1810+L1810+M1810+R1810+T1810</f>
        <v>0.0098218509</v>
      </c>
      <c r="AF1810" s="133" t="n">
        <f aca="false">S1810+U1810+X1810</f>
        <v>0.02374336226</v>
      </c>
      <c r="AH1810" s="0" t="n">
        <v>14.164682</v>
      </c>
      <c r="AI1810" s="96" t="n">
        <v>8.3738173</v>
      </c>
      <c r="AJ1810" s="96" t="n">
        <v>3.2222545</v>
      </c>
      <c r="AK1810" s="96" t="n">
        <v>0</v>
      </c>
      <c r="AL1810" s="96" t="n">
        <v>0.61713798</v>
      </c>
      <c r="AM1810" s="96" t="n">
        <v>1.306639</v>
      </c>
      <c r="AN1810" s="96" t="n">
        <v>0.64483281</v>
      </c>
      <c r="AP1810" s="95" t="n">
        <v>0.014135371</v>
      </c>
      <c r="AQ1810" s="95" t="n">
        <v>0.013276841</v>
      </c>
      <c r="AR1810" s="95" t="n">
        <v>0.00059928736</v>
      </c>
      <c r="AS1810" s="95" t="n">
        <v>0.00025924238</v>
      </c>
      <c r="AT1810" s="152" t="n">
        <f aca="false">AW1810+AZ1810+BA1810+BB1810+BC1810+BK1810+BL1810+BP1810</f>
        <v>7.9597369748E-007</v>
      </c>
      <c r="AU1810" s="152" t="n">
        <f aca="false">AX1810+AY1810+BD1810+BE1810+BF1810+BG1810+BH1810+BI1810+BJ1810+BM1810+BQ1810+BR1810</f>
        <v>2.216299434805E-009</v>
      </c>
      <c r="AV1810" s="153" t="n">
        <f aca="false">BN1810+BO1810</f>
        <v>0.036308456264</v>
      </c>
      <c r="AW1810" s="154" t="n">
        <v>6.8869494E-007</v>
      </c>
      <c r="AX1810" s="154" t="n">
        <v>2.0779589E-009</v>
      </c>
      <c r="AY1810" s="154" t="n">
        <v>5.6772805E-014</v>
      </c>
      <c r="AZ1810" s="154" t="n">
        <v>0</v>
      </c>
      <c r="BA1810" s="154" t="n">
        <v>0</v>
      </c>
      <c r="BB1810" s="154" t="n">
        <v>1.0998748E-010</v>
      </c>
      <c r="BC1810" s="154" t="n">
        <v>1.0716877E-007</v>
      </c>
      <c r="BD1810" s="154" t="n">
        <v>2.5082512E-011</v>
      </c>
      <c r="BE1810" s="154" t="n">
        <v>1.1320125E-010</v>
      </c>
      <c r="BF1810" s="154" t="n">
        <v>0</v>
      </c>
      <c r="BG1810" s="154" t="n">
        <v>0</v>
      </c>
      <c r="BH1810" s="154" t="n">
        <v>0</v>
      </c>
      <c r="BI1810" s="154" t="n">
        <v>0</v>
      </c>
      <c r="BJ1810" s="154" t="n">
        <v>0</v>
      </c>
      <c r="BK1810" s="154" t="n">
        <v>0</v>
      </c>
      <c r="BL1810" s="154" t="n">
        <v>0</v>
      </c>
      <c r="BM1810" s="154" t="n">
        <v>0</v>
      </c>
      <c r="BN1810" s="154" t="n">
        <v>5.2160264E-005</v>
      </c>
      <c r="BO1810" s="154" t="n">
        <v>0.036256296</v>
      </c>
      <c r="BP1810" s="154" t="n">
        <v>0</v>
      </c>
      <c r="BQ1810" s="154" t="n">
        <v>0</v>
      </c>
      <c r="BR1810" s="154" t="n">
        <v>0</v>
      </c>
      <c r="BT1810" s="96" t="n">
        <v>3.759451E-005</v>
      </c>
      <c r="BU1810" s="96" t="n">
        <v>7.8044363E-007</v>
      </c>
      <c r="BV1810" s="96" t="n">
        <v>2.0692502E-005</v>
      </c>
      <c r="BW1810" s="96" t="n">
        <v>1.9540574E-009</v>
      </c>
      <c r="BX1810" s="96" t="n">
        <v>1.2127428E-006</v>
      </c>
      <c r="BY1810" s="96" t="n">
        <v>0</v>
      </c>
      <c r="BZ1810" s="96" t="n">
        <v>0</v>
      </c>
      <c r="CA1810" s="96" t="n">
        <v>0</v>
      </c>
      <c r="CB1810" s="96" t="n">
        <v>0</v>
      </c>
      <c r="CC1810" s="96" t="n">
        <v>5.960885E-009</v>
      </c>
      <c r="CD1810" s="96" t="n">
        <v>0</v>
      </c>
      <c r="CE1810" s="96" t="n">
        <v>0</v>
      </c>
      <c r="CF1810" s="96" t="n">
        <v>0</v>
      </c>
      <c r="CG1810" s="96" t="n">
        <v>8.3524151E-007</v>
      </c>
      <c r="CH1810" s="96" t="n">
        <v>1.4065664E-005</v>
      </c>
      <c r="CI1810" s="96" t="n">
        <v>6.1578872E-013</v>
      </c>
      <c r="CJ1810" s="96" t="n">
        <v>0</v>
      </c>
      <c r="CL1810" s="155" t="n">
        <v>0</v>
      </c>
      <c r="CM1810" s="155" t="n">
        <v>0.74212817</v>
      </c>
      <c r="CN1810" s="156" t="n">
        <v>0</v>
      </c>
      <c r="CO1810" s="155" t="n">
        <v>0.00053396816</v>
      </c>
      <c r="CP1810" s="155" t="n">
        <v>0</v>
      </c>
      <c r="CQ1810" s="155" t="n">
        <v>0</v>
      </c>
      <c r="CR1810" s="155" t="n">
        <v>4.8508269E-005</v>
      </c>
      <c r="CS1810" s="155" t="n">
        <v>0</v>
      </c>
      <c r="CT1810" s="155" t="n">
        <v>0</v>
      </c>
      <c r="CU1810" s="155" t="n">
        <v>0</v>
      </c>
    </row>
    <row r="1811" customFormat="false" ht="13.8" hidden="false" customHeight="false" outlineLevel="0" collapsed="false">
      <c r="A1811" s="0" t="s">
        <v>2700</v>
      </c>
      <c r="B1811" s="26" t="s">
        <v>2650</v>
      </c>
      <c r="C1811" s="88" t="str">
        <f aca="false">MID(A1811,1,12)</f>
        <v>D.100.01.125</v>
      </c>
      <c r="D1811" s="2" t="s">
        <v>2675</v>
      </c>
      <c r="E1811" s="90" t="s">
        <v>255</v>
      </c>
      <c r="F1811" s="91" t="str">
        <f aca="false">MID(A1811, 21,85)</f>
        <v>Scouring aluminium</v>
      </c>
      <c r="G1811" s="133" t="n">
        <f aca="false">H1811+I1811+J1811+K1811</f>
        <v>0.156942784</v>
      </c>
      <c r="H1811" s="149" t="n">
        <f aca="false">N1811+O1811+P1811+Q1811</f>
        <v>0.00497293109</v>
      </c>
      <c r="I1811" s="149" t="n">
        <f aca="false">L1811+M1811+R1811+V1811+T1811</f>
        <v>0.0103021774</v>
      </c>
      <c r="J1811" s="150" t="n">
        <f aca="false">S1811+U1811+W1811+X1811</f>
        <v>0.02490450551</v>
      </c>
      <c r="K1811" s="149" t="n">
        <v>0.11676317</v>
      </c>
      <c r="L1811" s="157" t="n">
        <v>0.0056128545</v>
      </c>
      <c r="M1811" s="157" t="n">
        <v>0.0046893229</v>
      </c>
      <c r="N1811" s="157" t="n">
        <v>0.0043051326</v>
      </c>
      <c r="O1811" s="157" t="n">
        <v>0.00066779849</v>
      </c>
      <c r="P1811" s="157" t="n">
        <v>0</v>
      </c>
      <c r="Q1811" s="157" t="n">
        <v>0</v>
      </c>
      <c r="R1811" s="157" t="n">
        <v>0</v>
      </c>
      <c r="S1811" s="157" t="n">
        <v>0.00050933751</v>
      </c>
      <c r="T1811" s="157" t="n">
        <v>0</v>
      </c>
      <c r="U1811" s="157" t="n">
        <v>0.024395168</v>
      </c>
      <c r="V1811" s="157" t="n">
        <v>0</v>
      </c>
      <c r="W1811" s="130" t="n">
        <v>0</v>
      </c>
      <c r="X1811" s="130" t="n">
        <v>0</v>
      </c>
      <c r="Z1811" s="151" t="n">
        <f aca="false">K1811/0.15</f>
        <v>0.778421133333333</v>
      </c>
      <c r="AB1811" s="133" t="n">
        <f aca="false">K1811</f>
        <v>0.11676317</v>
      </c>
      <c r="AC1811" s="133" t="n">
        <f aca="false">L1811+M1811+N1811+O1811+P1811+Q1811+R1811</f>
        <v>0.01527510849</v>
      </c>
      <c r="AD1811" s="133" t="n">
        <f aca="false">L1811+M1811+R1811+W1811</f>
        <v>0.0103021774</v>
      </c>
      <c r="AE1811" s="133" t="n">
        <f aca="false">V1811+L1811+M1811+R1811+T1811</f>
        <v>0.0103021774</v>
      </c>
      <c r="AF1811" s="133" t="n">
        <f aca="false">S1811+U1811+X1811</f>
        <v>0.02490450551</v>
      </c>
      <c r="AH1811" s="0" t="n">
        <v>14.857389</v>
      </c>
      <c r="AI1811" s="96" t="n">
        <v>8.7833294</v>
      </c>
      <c r="AJ1811" s="96" t="n">
        <v>3.3798352</v>
      </c>
      <c r="AK1811" s="96" t="n">
        <v>0</v>
      </c>
      <c r="AL1811" s="96" t="n">
        <v>0.64731842</v>
      </c>
      <c r="AM1811" s="96" t="n">
        <v>1.3705388</v>
      </c>
      <c r="AN1811" s="96" t="n">
        <v>0.67636763</v>
      </c>
      <c r="AP1811" s="95" t="n">
        <v>0.014826645</v>
      </c>
      <c r="AQ1811" s="95" t="n">
        <v>0.01392613</v>
      </c>
      <c r="AR1811" s="95" t="n">
        <v>0.00062859483</v>
      </c>
      <c r="AS1811" s="95" t="n">
        <v>0.00027192034</v>
      </c>
      <c r="AT1811" s="152" t="n">
        <f aca="false">AW1811+AZ1811+BA1811+BB1811+BC1811+BK1811+BL1811+BP1811</f>
        <v>8.348998963E-007</v>
      </c>
      <c r="AU1811" s="152" t="n">
        <f aca="false">AX1811+AY1811+BD1811+BE1811+BF1811+BG1811+BH1811+BI1811+BJ1811+BM1811+BQ1811+BR1811</f>
        <v>2.324685023215E-009</v>
      </c>
      <c r="AV1811" s="153" t="n">
        <f aca="false">BN1811+BO1811</f>
        <v>0.038084081103</v>
      </c>
      <c r="AW1811" s="154" t="n">
        <v>7.2237479E-007</v>
      </c>
      <c r="AX1811" s="154" t="n">
        <v>2.1795791E-009</v>
      </c>
      <c r="AY1811" s="154" t="n">
        <v>5.9549215E-014</v>
      </c>
      <c r="AZ1811" s="154" t="n">
        <v>0</v>
      </c>
      <c r="BA1811" s="154" t="n">
        <v>0</v>
      </c>
      <c r="BB1811" s="154" t="n">
        <v>1.153663E-010</v>
      </c>
      <c r="BC1811" s="154" t="n">
        <v>1.1240974E-007</v>
      </c>
      <c r="BD1811" s="154" t="n">
        <v>2.6309144E-011</v>
      </c>
      <c r="BE1811" s="154" t="n">
        <v>1.1873723E-010</v>
      </c>
      <c r="BF1811" s="154" t="n">
        <v>0</v>
      </c>
      <c r="BG1811" s="154" t="n">
        <v>0</v>
      </c>
      <c r="BH1811" s="154" t="n">
        <v>0</v>
      </c>
      <c r="BI1811" s="154" t="n">
        <v>0</v>
      </c>
      <c r="BJ1811" s="154" t="n">
        <v>0</v>
      </c>
      <c r="BK1811" s="154" t="n">
        <v>0</v>
      </c>
      <c r="BL1811" s="154" t="n">
        <v>0</v>
      </c>
      <c r="BM1811" s="154" t="n">
        <v>0</v>
      </c>
      <c r="BN1811" s="154" t="n">
        <v>5.4711103E-005</v>
      </c>
      <c r="BO1811" s="154" t="n">
        <v>0.03802937</v>
      </c>
      <c r="BP1811" s="154" t="n">
        <v>0</v>
      </c>
      <c r="BQ1811" s="154" t="n">
        <v>0</v>
      </c>
      <c r="BR1811" s="154" t="n">
        <v>0</v>
      </c>
      <c r="BT1811" s="96" t="n">
        <v>3.9433028E-005</v>
      </c>
      <c r="BU1811" s="96" t="n">
        <v>8.1861035E-007</v>
      </c>
      <c r="BV1811" s="96" t="n">
        <v>2.1704446E-005</v>
      </c>
      <c r="BW1811" s="96" t="n">
        <v>2.0496184E-009</v>
      </c>
      <c r="BX1811" s="96" t="n">
        <v>1.2720507E-006</v>
      </c>
      <c r="BY1811" s="96" t="n">
        <v>0</v>
      </c>
      <c r="BZ1811" s="96" t="n">
        <v>0</v>
      </c>
      <c r="CA1811" s="96" t="n">
        <v>0</v>
      </c>
      <c r="CB1811" s="96" t="n">
        <v>0</v>
      </c>
      <c r="CC1811" s="96" t="n">
        <v>6.2523954E-009</v>
      </c>
      <c r="CD1811" s="96" t="n">
        <v>0</v>
      </c>
      <c r="CE1811" s="96" t="n">
        <v>0</v>
      </c>
      <c r="CF1811" s="96" t="n">
        <v>0</v>
      </c>
      <c r="CG1811" s="96" t="n">
        <v>8.7608806E-007</v>
      </c>
      <c r="CH1811" s="96" t="n">
        <v>1.475353E-005</v>
      </c>
      <c r="CI1811" s="96" t="n">
        <v>6.4590318E-013</v>
      </c>
      <c r="CJ1811" s="96" t="n">
        <v>0</v>
      </c>
      <c r="CL1811" s="155" t="n">
        <v>0</v>
      </c>
      <c r="CM1811" s="155" t="n">
        <v>0.77842111</v>
      </c>
      <c r="CN1811" s="156" t="n">
        <v>0</v>
      </c>
      <c r="CO1811" s="155" t="n">
        <v>0.00056008128</v>
      </c>
      <c r="CP1811" s="155" t="n">
        <v>0</v>
      </c>
      <c r="CQ1811" s="155" t="n">
        <v>0</v>
      </c>
      <c r="CR1811" s="155" t="n">
        <v>5.0880512E-005</v>
      </c>
      <c r="CS1811" s="155" t="n">
        <v>0</v>
      </c>
      <c r="CT1811" s="155" t="n">
        <v>0</v>
      </c>
      <c r="CU1811" s="155" t="n">
        <v>0</v>
      </c>
    </row>
    <row r="1812" customFormat="false" ht="13.8" hidden="false" customHeight="false" outlineLevel="0" collapsed="false">
      <c r="A1812" s="0" t="s">
        <v>2701</v>
      </c>
      <c r="B1812" s="26" t="s">
        <v>2650</v>
      </c>
      <c r="C1812" s="88" t="str">
        <f aca="false">MID(A1812,1,12)</f>
        <v>D.100.01.126</v>
      </c>
      <c r="D1812" s="2" t="s">
        <v>2675</v>
      </c>
      <c r="E1812" s="90" t="s">
        <v>2653</v>
      </c>
      <c r="F1812" s="91" t="str">
        <f aca="false">MID(A1812, 21,85)</f>
        <v>Seam welding Al. 0.25</v>
      </c>
      <c r="G1812" s="133" t="n">
        <f aca="false">H1812+I1812+J1812+K1812</f>
        <v>0.4987096594</v>
      </c>
      <c r="H1812" s="149" t="n">
        <f aca="false">N1812+O1812+P1812+Q1812</f>
        <v>0.0158022477</v>
      </c>
      <c r="I1812" s="149" t="n">
        <f aca="false">L1812+M1812+R1812+V1812+T1812</f>
        <v>0.032736743</v>
      </c>
      <c r="J1812" s="150" t="n">
        <f aca="false">S1812+U1812+W1812+X1812</f>
        <v>0.0791378687</v>
      </c>
      <c r="K1812" s="149" t="n">
        <v>0.3710328</v>
      </c>
      <c r="L1812" s="157" t="n">
        <v>0.017835703</v>
      </c>
      <c r="M1812" s="157" t="n">
        <v>0.01490104</v>
      </c>
      <c r="N1812" s="157" t="n">
        <v>0.013680216</v>
      </c>
      <c r="O1812" s="157" t="n">
        <v>0.0021220317</v>
      </c>
      <c r="P1812" s="130" t="n">
        <v>0</v>
      </c>
      <c r="Q1812" s="130" t="n">
        <v>0</v>
      </c>
      <c r="R1812" s="130" t="n">
        <v>0</v>
      </c>
      <c r="S1812" s="157" t="n">
        <v>0.0016184977</v>
      </c>
      <c r="T1812" s="130" t="n">
        <v>0</v>
      </c>
      <c r="U1812" s="130" t="n">
        <v>0.077519371</v>
      </c>
      <c r="V1812" s="130" t="n">
        <v>0</v>
      </c>
      <c r="W1812" s="130" t="n">
        <v>0</v>
      </c>
      <c r="X1812" s="130" t="n">
        <v>0</v>
      </c>
      <c r="Z1812" s="151" t="n">
        <f aca="false">K1812/0.15</f>
        <v>2.473552</v>
      </c>
      <c r="AB1812" s="133" t="n">
        <f aca="false">K1812</f>
        <v>0.3710328</v>
      </c>
      <c r="AC1812" s="133" t="n">
        <f aca="false">L1812+M1812+N1812+O1812+P1812+Q1812+R1812</f>
        <v>0.0485389907</v>
      </c>
      <c r="AD1812" s="133" t="n">
        <f aca="false">L1812+M1812+R1812+W1812</f>
        <v>0.032736743</v>
      </c>
      <c r="AE1812" s="133" t="n">
        <f aca="false">V1812+L1812+M1812+R1812+T1812</f>
        <v>0.032736743</v>
      </c>
      <c r="AF1812" s="133" t="n">
        <f aca="false">S1812+U1812+X1812</f>
        <v>0.0791378687</v>
      </c>
      <c r="AH1812" s="0" t="n">
        <v>47.211624</v>
      </c>
      <c r="AI1812" s="96" t="n">
        <v>27.910371</v>
      </c>
      <c r="AJ1812" s="96" t="n">
        <v>10.739943</v>
      </c>
      <c r="AK1812" s="96" t="n">
        <v>0</v>
      </c>
      <c r="AL1812" s="96" t="n">
        <v>2.0569531</v>
      </c>
      <c r="AM1812" s="96" t="n">
        <v>4.3550962</v>
      </c>
      <c r="AN1812" s="96" t="n">
        <v>2.1492615</v>
      </c>
      <c r="AP1812" s="95" t="n">
        <v>0.04711393</v>
      </c>
      <c r="AQ1812" s="95" t="n">
        <v>0.044252406</v>
      </c>
      <c r="AR1812" s="95" t="n">
        <v>0.0019974561</v>
      </c>
      <c r="AS1812" s="95" t="n">
        <v>0.0008640684</v>
      </c>
      <c r="AT1812" s="152" t="n">
        <f aca="false">AW1812+AZ1812+BA1812+BB1812+BC1812+BK1812+BL1812+BP1812</f>
        <v>2.65302190403E-006</v>
      </c>
      <c r="AU1812" s="152" t="n">
        <f aca="false">AX1812+AY1812+BD1812+BE1812+BF1812+BG1812+BH1812+BI1812+BJ1812+BM1812+BQ1812+BR1812</f>
        <v>7.38704173873E-009</v>
      </c>
      <c r="AV1812" s="153" t="n">
        <f aca="false">BN1812+BO1812</f>
        <v>0.12101798289</v>
      </c>
      <c r="AW1812" s="154" t="n">
        <v>2.2954562E-006</v>
      </c>
      <c r="AX1812" s="154" t="n">
        <v>6.9259455E-009</v>
      </c>
      <c r="AY1812" s="154" t="n">
        <v>1.8922673E-013</v>
      </c>
      <c r="AZ1812" s="154" t="n">
        <v>0</v>
      </c>
      <c r="BA1812" s="154" t="n">
        <v>0</v>
      </c>
      <c r="BB1812" s="154" t="n">
        <v>3.6659403E-010</v>
      </c>
      <c r="BC1812" s="154" t="n">
        <v>3.5719911E-007</v>
      </c>
      <c r="BD1812" s="154" t="n">
        <v>8.3601322E-011</v>
      </c>
      <c r="BE1812" s="154" t="n">
        <v>3.7730569E-010</v>
      </c>
      <c r="BF1812" s="154" t="n">
        <v>0</v>
      </c>
      <c r="BG1812" s="154" t="n">
        <v>0</v>
      </c>
      <c r="BH1812" s="154" t="n">
        <v>0</v>
      </c>
      <c r="BI1812" s="154" t="n">
        <v>0</v>
      </c>
      <c r="BJ1812" s="154" t="n">
        <v>0</v>
      </c>
      <c r="BK1812" s="154" t="n">
        <v>0</v>
      </c>
      <c r="BL1812" s="154" t="n">
        <v>0</v>
      </c>
      <c r="BM1812" s="154" t="n">
        <v>0</v>
      </c>
      <c r="BN1812" s="154" t="n">
        <v>0.00017385289</v>
      </c>
      <c r="BO1812" s="154" t="n">
        <v>0.12084413</v>
      </c>
      <c r="BP1812" s="154" t="n">
        <v>0</v>
      </c>
      <c r="BQ1812" s="154" t="n">
        <v>0</v>
      </c>
      <c r="BR1812" s="154" t="n">
        <v>0</v>
      </c>
      <c r="BT1812" s="96" t="n">
        <v>0.00012530447</v>
      </c>
      <c r="BU1812" s="96" t="n">
        <v>2.6012594E-006</v>
      </c>
      <c r="BV1812" s="96" t="n">
        <v>6.8969192E-005</v>
      </c>
      <c r="BW1812" s="96" t="n">
        <v>6.5129755E-009</v>
      </c>
      <c r="BX1812" s="96" t="n">
        <v>4.0421353E-006</v>
      </c>
      <c r="BY1812" s="96" t="n">
        <v>0</v>
      </c>
      <c r="BZ1812" s="96" t="n">
        <v>0</v>
      </c>
      <c r="CA1812" s="96" t="n">
        <v>0</v>
      </c>
      <c r="CB1812" s="96" t="n">
        <v>0</v>
      </c>
      <c r="CC1812" s="96" t="n">
        <v>1.9867941E-008</v>
      </c>
      <c r="CD1812" s="96" t="n">
        <v>0</v>
      </c>
      <c r="CE1812" s="96" t="n">
        <v>0</v>
      </c>
      <c r="CF1812" s="96" t="n">
        <v>0</v>
      </c>
      <c r="CG1812" s="96" t="n">
        <v>2.7839036E-006</v>
      </c>
      <c r="CH1812" s="96" t="n">
        <v>4.6881594E-005</v>
      </c>
      <c r="CI1812" s="96" t="n">
        <v>2.052456E-012</v>
      </c>
      <c r="CJ1812" s="96" t="n">
        <v>0</v>
      </c>
      <c r="CL1812" s="155" t="n">
        <v>0</v>
      </c>
      <c r="CM1812" s="155" t="n">
        <v>2.473552</v>
      </c>
      <c r="CN1812" s="156" t="n">
        <v>0</v>
      </c>
      <c r="CO1812" s="155" t="n">
        <v>0.0017797438</v>
      </c>
      <c r="CP1812" s="155" t="n">
        <v>0</v>
      </c>
      <c r="CQ1812" s="155" t="n">
        <v>0</v>
      </c>
      <c r="CR1812" s="155" t="n">
        <v>0.0001616806</v>
      </c>
      <c r="CS1812" s="155" t="n">
        <v>0</v>
      </c>
      <c r="CT1812" s="155" t="n">
        <v>0</v>
      </c>
      <c r="CU1812" s="155" t="n">
        <v>0</v>
      </c>
    </row>
    <row r="1813" customFormat="false" ht="13.8" hidden="false" customHeight="false" outlineLevel="0" collapsed="false">
      <c r="A1813" s="0" t="s">
        <v>2702</v>
      </c>
      <c r="B1813" s="26" t="s">
        <v>2650</v>
      </c>
      <c r="C1813" s="88" t="str">
        <f aca="false">MID(A1813,1,12)</f>
        <v>D.100.01.127</v>
      </c>
      <c r="D1813" s="2" t="s">
        <v>2675</v>
      </c>
      <c r="E1813" s="90" t="s">
        <v>2653</v>
      </c>
      <c r="F1813" s="91" t="str">
        <f aca="false">MID(A1813, 21,85)</f>
        <v>Seam welding Al. 1.5</v>
      </c>
      <c r="G1813" s="133" t="n">
        <f aca="false">H1813+I1813+J1813+K1813</f>
        <v>1.5958708511</v>
      </c>
      <c r="H1813" s="149" t="n">
        <f aca="false">N1813+O1813+P1813+Q1813</f>
        <v>0.0505671934</v>
      </c>
      <c r="I1813" s="149" t="n">
        <f aca="false">L1813+M1813+R1813+V1813+T1813</f>
        <v>0.104757575</v>
      </c>
      <c r="J1813" s="150" t="n">
        <f aca="false">S1813+U1813+W1813+X1813</f>
        <v>0.2532411827</v>
      </c>
      <c r="K1813" s="149" t="n">
        <v>1.1873049</v>
      </c>
      <c r="L1813" s="130" t="n">
        <v>0.057074248</v>
      </c>
      <c r="M1813" s="130" t="n">
        <v>0.047683327</v>
      </c>
      <c r="N1813" s="130" t="n">
        <v>0.043776692</v>
      </c>
      <c r="O1813" s="157" t="n">
        <v>0.0067905014</v>
      </c>
      <c r="P1813" s="157" t="n">
        <v>0</v>
      </c>
      <c r="Q1813" s="157" t="n">
        <v>0</v>
      </c>
      <c r="R1813" s="157" t="n">
        <v>0</v>
      </c>
      <c r="S1813" s="157" t="n">
        <v>0.0051791927</v>
      </c>
      <c r="T1813" s="130" t="n">
        <v>0</v>
      </c>
      <c r="U1813" s="157" t="n">
        <v>0.24806199</v>
      </c>
      <c r="V1813" s="157" t="n">
        <v>0</v>
      </c>
      <c r="W1813" s="157" t="n">
        <v>0</v>
      </c>
      <c r="X1813" s="130" t="n">
        <v>0</v>
      </c>
      <c r="Z1813" s="151" t="n">
        <f aca="false">K1813/0.15</f>
        <v>7.915366</v>
      </c>
      <c r="AB1813" s="133" t="n">
        <f aca="false">K1813</f>
        <v>1.1873049</v>
      </c>
      <c r="AC1813" s="133" t="n">
        <f aca="false">L1813+M1813+N1813+O1813+P1813+Q1813+R1813</f>
        <v>0.1553247684</v>
      </c>
      <c r="AD1813" s="133" t="n">
        <f aca="false">L1813+M1813+R1813+W1813</f>
        <v>0.104757575</v>
      </c>
      <c r="AE1813" s="133" t="n">
        <f aca="false">V1813+L1813+M1813+R1813+T1813</f>
        <v>0.104757575</v>
      </c>
      <c r="AF1813" s="133" t="n">
        <f aca="false">S1813+U1813+X1813</f>
        <v>0.2532411827</v>
      </c>
      <c r="AH1813" s="0" t="n">
        <v>151.0772</v>
      </c>
      <c r="AI1813" s="96" t="n">
        <v>89.313186</v>
      </c>
      <c r="AJ1813" s="96" t="n">
        <v>34.367816</v>
      </c>
      <c r="AK1813" s="96" t="n">
        <v>0</v>
      </c>
      <c r="AL1813" s="96" t="n">
        <v>6.58225</v>
      </c>
      <c r="AM1813" s="96" t="n">
        <v>13.936308</v>
      </c>
      <c r="AN1813" s="96" t="n">
        <v>6.8776367</v>
      </c>
      <c r="AP1813" s="95" t="n">
        <v>0.15076458</v>
      </c>
      <c r="AQ1813" s="95" t="n">
        <v>0.1416077</v>
      </c>
      <c r="AR1813" s="95" t="n">
        <v>0.0063918595</v>
      </c>
      <c r="AS1813" s="95" t="n">
        <v>0.0027650189</v>
      </c>
      <c r="AT1813" s="152" t="n">
        <f aca="false">AW1813+AZ1813+BA1813+BB1813+BC1813+BK1813+BL1813+BP1813</f>
        <v>8.4896701009E-006</v>
      </c>
      <c r="AU1813" s="152" t="n">
        <f aca="false">AX1813+AY1813+BD1813+BE1813+BF1813+BG1813+BH1813+BI1813+BJ1813+BM1813+BQ1813+BR1813</f>
        <v>2.363853395552E-008</v>
      </c>
      <c r="AV1813" s="153" t="n">
        <f aca="false">BN1813+BO1813</f>
        <v>0.38725754924</v>
      </c>
      <c r="AW1813" s="154" t="n">
        <v>7.3454599E-006</v>
      </c>
      <c r="AX1813" s="154" t="n">
        <v>2.2163026E-008</v>
      </c>
      <c r="AY1813" s="154" t="n">
        <v>6.0552552E-013</v>
      </c>
      <c r="AZ1813" s="154" t="n">
        <v>0</v>
      </c>
      <c r="BA1813" s="154" t="n">
        <v>0</v>
      </c>
      <c r="BB1813" s="154" t="n">
        <v>1.1731009E-009</v>
      </c>
      <c r="BC1813" s="154" t="n">
        <v>1.1430371E-006</v>
      </c>
      <c r="BD1813" s="154" t="n">
        <v>2.6752423E-010</v>
      </c>
      <c r="BE1813" s="154" t="n">
        <v>1.2073782E-009</v>
      </c>
      <c r="BF1813" s="154" t="n">
        <v>0</v>
      </c>
      <c r="BG1813" s="154" t="n">
        <v>0</v>
      </c>
      <c r="BH1813" s="154" t="n">
        <v>0</v>
      </c>
      <c r="BI1813" s="154" t="n">
        <v>0</v>
      </c>
      <c r="BJ1813" s="154" t="n">
        <v>0</v>
      </c>
      <c r="BK1813" s="154" t="n">
        <v>0</v>
      </c>
      <c r="BL1813" s="154" t="n">
        <v>0</v>
      </c>
      <c r="BM1813" s="154" t="n">
        <v>0</v>
      </c>
      <c r="BN1813" s="154" t="n">
        <v>0.00055632924</v>
      </c>
      <c r="BO1813" s="154" t="n">
        <v>0.38670122</v>
      </c>
      <c r="BP1813" s="154" t="n">
        <v>0</v>
      </c>
      <c r="BQ1813" s="154" t="n">
        <v>0</v>
      </c>
      <c r="BR1813" s="154" t="n">
        <v>0</v>
      </c>
      <c r="BT1813" s="96" t="n">
        <v>0.0004009743</v>
      </c>
      <c r="BU1813" s="96" t="n">
        <v>8.3240301E-006</v>
      </c>
      <c r="BV1813" s="96" t="n">
        <v>0.00022070142</v>
      </c>
      <c r="BW1813" s="96" t="n">
        <v>2.0841522E-008</v>
      </c>
      <c r="BX1813" s="96" t="n">
        <v>1.2934833E-005</v>
      </c>
      <c r="BY1813" s="96" t="n">
        <v>0</v>
      </c>
      <c r="BZ1813" s="96" t="n">
        <v>0</v>
      </c>
      <c r="CA1813" s="96" t="n">
        <v>0</v>
      </c>
      <c r="CB1813" s="96" t="n">
        <v>0</v>
      </c>
      <c r="CC1813" s="96" t="n">
        <v>6.3577413E-008</v>
      </c>
      <c r="CD1813" s="96" t="n">
        <v>0</v>
      </c>
      <c r="CE1813" s="96" t="n">
        <v>0</v>
      </c>
      <c r="CF1813" s="96" t="n">
        <v>0</v>
      </c>
      <c r="CG1813" s="96" t="n">
        <v>8.9084915E-006</v>
      </c>
      <c r="CH1813" s="96" t="n">
        <v>0.0001500211</v>
      </c>
      <c r="CI1813" s="96" t="n">
        <v>6.5678592E-012</v>
      </c>
      <c r="CJ1813" s="96" t="n">
        <v>0</v>
      </c>
      <c r="CL1813" s="155" t="n">
        <v>0</v>
      </c>
      <c r="CM1813" s="155" t="n">
        <v>7.9153663</v>
      </c>
      <c r="CN1813" s="156" t="n">
        <v>0</v>
      </c>
      <c r="CO1813" s="155" t="n">
        <v>0.0056951802</v>
      </c>
      <c r="CP1813" s="155" t="n">
        <v>0</v>
      </c>
      <c r="CQ1813" s="155" t="n">
        <v>0</v>
      </c>
      <c r="CR1813" s="155" t="n">
        <v>0.00051737791</v>
      </c>
      <c r="CS1813" s="155" t="n">
        <v>0</v>
      </c>
      <c r="CT1813" s="155" t="n">
        <v>0</v>
      </c>
      <c r="CU1813" s="155" t="n">
        <v>0</v>
      </c>
    </row>
    <row r="1814" customFormat="false" ht="13.8" hidden="false" customHeight="false" outlineLevel="0" collapsed="false">
      <c r="A1814" s="0" t="s">
        <v>2703</v>
      </c>
      <c r="B1814" s="26" t="s">
        <v>2650</v>
      </c>
      <c r="C1814" s="88" t="str">
        <f aca="false">MID(A1814,1,12)</f>
        <v>D.100.01.128</v>
      </c>
      <c r="D1814" s="2" t="s">
        <v>2675</v>
      </c>
      <c r="E1814" s="90" t="s">
        <v>2653</v>
      </c>
      <c r="F1814" s="91" t="str">
        <f aca="false">MID(A1814, 21,85)</f>
        <v>Seam welding Al. 2.5</v>
      </c>
      <c r="G1814" s="133" t="n">
        <f aca="false">H1814+I1814+J1814+K1814</f>
        <v>2.2940896125</v>
      </c>
      <c r="H1814" s="149" t="n">
        <f aca="false">N1814+O1814+P1814+Q1814</f>
        <v>0.0726911401</v>
      </c>
      <c r="I1814" s="149" t="n">
        <f aca="false">L1814+M1814+R1814+V1814+T1814</f>
        <v>0.150590671</v>
      </c>
      <c r="J1814" s="150" t="n">
        <f aca="false">S1814+U1814+W1814+X1814</f>
        <v>0.3640382014</v>
      </c>
      <c r="K1814" s="149" t="n">
        <v>1.7067696</v>
      </c>
      <c r="L1814" s="130" t="n">
        <v>0.082045134</v>
      </c>
      <c r="M1814" s="130" t="n">
        <v>0.068545537</v>
      </c>
      <c r="N1814" s="130" t="n">
        <v>0.062929687</v>
      </c>
      <c r="O1814" s="130" t="n">
        <v>0.0097614531</v>
      </c>
      <c r="P1814" s="130" t="n">
        <v>0</v>
      </c>
      <c r="Q1814" s="130" t="n">
        <v>0</v>
      </c>
      <c r="R1814" s="157" t="n">
        <v>0</v>
      </c>
      <c r="S1814" s="130" t="n">
        <v>0.0074451714</v>
      </c>
      <c r="T1814" s="130" t="n">
        <v>0</v>
      </c>
      <c r="U1814" s="130" t="n">
        <v>0.35659303</v>
      </c>
      <c r="V1814" s="130" t="n">
        <v>0</v>
      </c>
      <c r="W1814" s="130" t="n">
        <v>0</v>
      </c>
      <c r="X1814" s="130" t="n">
        <v>0</v>
      </c>
      <c r="Z1814" s="151" t="n">
        <f aca="false">K1814/0.15</f>
        <v>11.378464</v>
      </c>
      <c r="AB1814" s="133" t="n">
        <f aca="false">K1814</f>
        <v>1.7067696</v>
      </c>
      <c r="AC1814" s="133" t="n">
        <f aca="false">L1814+M1814+N1814+O1814+P1814+Q1814+R1814</f>
        <v>0.2232818111</v>
      </c>
      <c r="AD1814" s="133" t="n">
        <f aca="false">L1814+M1814+R1814+W1814</f>
        <v>0.150590671</v>
      </c>
      <c r="AE1814" s="133" t="n">
        <f aca="false">V1814+L1814+M1814+R1814+T1814</f>
        <v>0.150590671</v>
      </c>
      <c r="AF1814" s="133" t="n">
        <f aca="false">S1814+U1814+X1814</f>
        <v>0.3640382014</v>
      </c>
      <c r="AH1814" s="0" t="n">
        <v>217.17586</v>
      </c>
      <c r="AI1814" s="96" t="n">
        <v>128.38912</v>
      </c>
      <c r="AJ1814" s="96" t="n">
        <v>49.404279</v>
      </c>
      <c r="AK1814" s="96" t="n">
        <v>0</v>
      </c>
      <c r="AL1814" s="96" t="n">
        <v>9.4620885</v>
      </c>
      <c r="AM1814" s="96" t="n">
        <v>20.033663</v>
      </c>
      <c r="AN1814" s="96" t="n">
        <v>9.8867114</v>
      </c>
      <c r="AP1814" s="95" t="n">
        <v>0.21672646</v>
      </c>
      <c r="AQ1814" s="95" t="n">
        <v>0.20356331</v>
      </c>
      <c r="AR1814" s="95" t="n">
        <v>0.0091883991</v>
      </c>
      <c r="AS1814" s="95" t="n">
        <v>0.0039747584</v>
      </c>
      <c r="AT1814" s="152" t="n">
        <f aca="false">AW1814+AZ1814+BA1814+BB1814+BC1814+BK1814+BL1814+BP1814</f>
        <v>1.22040353511E-005</v>
      </c>
      <c r="AU1814" s="152" t="n">
        <f aca="false">AX1814+AY1814+BD1814+BE1814+BF1814+BG1814+BH1814+BI1814+BJ1814+BM1814+BQ1814+BR1814</f>
        <v>3.398076596251E-008</v>
      </c>
      <c r="AV1814" s="153" t="n">
        <f aca="false">BN1814+BO1814</f>
        <v>0.55668885207</v>
      </c>
      <c r="AW1814" s="154" t="n">
        <v>1.0559215E-005</v>
      </c>
      <c r="AX1814" s="154" t="n">
        <v>3.18597E-008</v>
      </c>
      <c r="AY1814" s="154" t="n">
        <v>8.7045251E-013</v>
      </c>
      <c r="AZ1814" s="154" t="n">
        <v>0</v>
      </c>
      <c r="BA1814" s="154" t="n">
        <v>0</v>
      </c>
      <c r="BB1814" s="154" t="n">
        <v>1.6863511E-009</v>
      </c>
      <c r="BC1814" s="154" t="n">
        <v>1.643134E-006</v>
      </c>
      <c r="BD1814" s="154" t="n">
        <v>3.8457031E-010</v>
      </c>
      <c r="BE1814" s="154" t="n">
        <v>1.7356252E-009</v>
      </c>
      <c r="BF1814" s="154" t="n">
        <v>0</v>
      </c>
      <c r="BG1814" s="154" t="n">
        <v>0</v>
      </c>
      <c r="BH1814" s="154" t="n">
        <v>0</v>
      </c>
      <c r="BI1814" s="154" t="n">
        <v>0</v>
      </c>
      <c r="BJ1814" s="154" t="n">
        <v>0</v>
      </c>
      <c r="BK1814" s="154" t="n">
        <v>0</v>
      </c>
      <c r="BL1814" s="154" t="n">
        <v>0</v>
      </c>
      <c r="BM1814" s="154" t="n">
        <v>0</v>
      </c>
      <c r="BN1814" s="154" t="n">
        <v>0.00079973207</v>
      </c>
      <c r="BO1814" s="154" t="n">
        <v>0.55588912</v>
      </c>
      <c r="BP1814" s="154" t="n">
        <v>0</v>
      </c>
      <c r="BQ1814" s="154" t="n">
        <v>0</v>
      </c>
      <c r="BR1814" s="154" t="n">
        <v>0</v>
      </c>
      <c r="BT1814" s="96" t="n">
        <v>0.00057640689</v>
      </c>
      <c r="BU1814" s="96" t="n">
        <v>1.1965925E-005</v>
      </c>
      <c r="BV1814" s="96" t="n">
        <v>0.00031726177</v>
      </c>
      <c r="BW1814" s="96" t="n">
        <v>2.9960017E-008</v>
      </c>
      <c r="BX1814" s="96" t="n">
        <v>1.8594027E-005</v>
      </c>
      <c r="BY1814" s="96" t="n">
        <v>0</v>
      </c>
      <c r="BZ1814" s="96" t="n">
        <v>0</v>
      </c>
      <c r="CA1814" s="96" t="n">
        <v>0</v>
      </c>
      <c r="CB1814" s="96" t="n">
        <v>0</v>
      </c>
      <c r="CC1814" s="96" t="n">
        <v>9.1393536E-008</v>
      </c>
      <c r="CD1814" s="96" t="n">
        <v>0</v>
      </c>
      <c r="CE1814" s="96" t="n">
        <v>0</v>
      </c>
      <c r="CF1814" s="96" t="n">
        <v>0</v>
      </c>
      <c r="CG1814" s="96" t="n">
        <v>1.2806097E-005</v>
      </c>
      <c r="CH1814" s="96" t="n">
        <v>0.00021565771</v>
      </c>
      <c r="CI1814" s="96" t="n">
        <v>9.4414014E-012</v>
      </c>
      <c r="CJ1814" s="96" t="n">
        <v>0</v>
      </c>
      <c r="CL1814" s="155" t="n">
        <v>0</v>
      </c>
      <c r="CM1814" s="155" t="n">
        <v>11.378464</v>
      </c>
      <c r="CN1814" s="156" t="n">
        <v>0</v>
      </c>
      <c r="CO1814" s="155" t="n">
        <v>0.0081869115</v>
      </c>
      <c r="CP1814" s="155" t="n">
        <v>0</v>
      </c>
      <c r="CQ1814" s="155" t="n">
        <v>0</v>
      </c>
      <c r="CR1814" s="155" t="n">
        <v>0.00074373893</v>
      </c>
      <c r="CS1814" s="155" t="n">
        <v>0</v>
      </c>
      <c r="CT1814" s="155" t="n">
        <v>0</v>
      </c>
      <c r="CU1814" s="155" t="n">
        <v>0</v>
      </c>
    </row>
    <row r="1815" customFormat="false" ht="13.8" hidden="false" customHeight="false" outlineLevel="0" collapsed="false">
      <c r="A1815" s="0" t="s">
        <v>2704</v>
      </c>
      <c r="B1815" s="26" t="s">
        <v>2650</v>
      </c>
      <c r="C1815" s="88" t="str">
        <f aca="false">MID(A1815,1,12)</f>
        <v>D.100.01.129</v>
      </c>
      <c r="D1815" s="2" t="s">
        <v>2675</v>
      </c>
      <c r="E1815" s="90" t="s">
        <v>914</v>
      </c>
      <c r="F1815" s="91" t="str">
        <f aca="false">MID(A1815, 21,85)</f>
        <v>Spot welding Al. 0.5</v>
      </c>
      <c r="G1815" s="133" t="n">
        <f aca="false">H1815+I1815+J1815+K1815</f>
        <v>0.004995927702</v>
      </c>
      <c r="H1815" s="149" t="n">
        <f aca="false">N1815+O1815+P1815+Q1815</f>
        <v>0.000158302304</v>
      </c>
      <c r="I1815" s="149" t="n">
        <f aca="false">L1815+M1815+R1815+V1815+T1815</f>
        <v>0.00032794713</v>
      </c>
      <c r="J1815" s="150" t="n">
        <f aca="false">S1815+U1815+W1815+X1815</f>
        <v>0.000792780068</v>
      </c>
      <c r="K1815" s="149" t="n">
        <v>0.0037168982</v>
      </c>
      <c r="L1815" s="130" t="n">
        <v>0.00017867286</v>
      </c>
      <c r="M1815" s="130" t="n">
        <v>0.00014927427</v>
      </c>
      <c r="N1815" s="130" t="n">
        <v>0.00013704441</v>
      </c>
      <c r="O1815" s="157" t="n">
        <v>2.1257894E-005</v>
      </c>
      <c r="P1815" s="130" t="n">
        <v>0</v>
      </c>
      <c r="Q1815" s="130" t="n">
        <v>0</v>
      </c>
      <c r="R1815" s="130" t="n">
        <v>0</v>
      </c>
      <c r="S1815" s="157" t="n">
        <v>1.6213638E-005</v>
      </c>
      <c r="T1815" s="130" t="n">
        <v>0</v>
      </c>
      <c r="U1815" s="130" t="n">
        <v>0.00077656643</v>
      </c>
      <c r="V1815" s="130" t="n">
        <v>0</v>
      </c>
      <c r="W1815" s="130" t="n">
        <v>0</v>
      </c>
      <c r="X1815" s="130" t="n">
        <v>0</v>
      </c>
      <c r="Z1815" s="151" t="n">
        <f aca="false">K1815/0.15</f>
        <v>0.0247793213333333</v>
      </c>
      <c r="AB1815" s="133" t="n">
        <f aca="false">K1815</f>
        <v>0.0037168982</v>
      </c>
      <c r="AC1815" s="133" t="n">
        <f aca="false">L1815+M1815+N1815+O1815+P1815+Q1815+R1815</f>
        <v>0.000486249434</v>
      </c>
      <c r="AD1815" s="133" t="n">
        <f aca="false">L1815+M1815+R1815+W1815</f>
        <v>0.00032794713</v>
      </c>
      <c r="AE1815" s="133" t="n">
        <f aca="false">V1815+L1815+M1815+R1815+T1815</f>
        <v>0.00032794713</v>
      </c>
      <c r="AF1815" s="133" t="n">
        <f aca="false">S1815+U1815+X1815</f>
        <v>0.000792780068</v>
      </c>
      <c r="AH1815" s="0" t="n">
        <v>0.47295227</v>
      </c>
      <c r="AI1815" s="96" t="n">
        <v>0.27959795</v>
      </c>
      <c r="AJ1815" s="96" t="n">
        <v>0.10758961</v>
      </c>
      <c r="AK1815" s="96" t="n">
        <v>0</v>
      </c>
      <c r="AL1815" s="96" t="n">
        <v>0.020605956</v>
      </c>
      <c r="AM1815" s="96" t="n">
        <v>0.043628083</v>
      </c>
      <c r="AN1815" s="96" t="n">
        <v>0.021530674</v>
      </c>
      <c r="AP1815" s="95" t="n">
        <v>0.0004719736</v>
      </c>
      <c r="AQ1815" s="95" t="n">
        <v>0.00044330768</v>
      </c>
      <c r="AR1815" s="95" t="n">
        <v>2.0009932E-005</v>
      </c>
      <c r="AS1815" s="95" t="n">
        <v>8.655985E-006</v>
      </c>
      <c r="AT1815" s="152" t="n">
        <f aca="false">AW1815+AZ1815+BA1815+BB1815+BC1815+BK1815+BL1815+BP1815</f>
        <v>2.6577198832E-008</v>
      </c>
      <c r="AU1815" s="152" t="n">
        <f aca="false">AX1815+AY1815+BD1815+BE1815+BF1815+BG1815+BH1815+BI1815+BJ1815+BM1815+BQ1815+BR1815</f>
        <v>7.40012274581E-011</v>
      </c>
      <c r="AV1815" s="153" t="n">
        <f aca="false">BN1815+BO1815</f>
        <v>0.0012123228075</v>
      </c>
      <c r="AW1815" s="154" t="n">
        <v>2.299521E-008</v>
      </c>
      <c r="AX1815" s="154" t="n">
        <v>6.93821E-011</v>
      </c>
      <c r="AY1815" s="154" t="n">
        <v>1.8956181E-015</v>
      </c>
      <c r="AZ1815" s="154" t="n">
        <v>0</v>
      </c>
      <c r="BA1815" s="154" t="n">
        <v>0</v>
      </c>
      <c r="BB1815" s="154" t="n">
        <v>3.672432E-012</v>
      </c>
      <c r="BC1815" s="154" t="n">
        <v>3.5783164E-009</v>
      </c>
      <c r="BD1815" s="154" t="n">
        <v>8.3749364E-013</v>
      </c>
      <c r="BE1815" s="154" t="n">
        <v>3.7797382E-012</v>
      </c>
      <c r="BF1815" s="154" t="n">
        <v>0</v>
      </c>
      <c r="BG1815" s="154" t="n">
        <v>0</v>
      </c>
      <c r="BH1815" s="154" t="n">
        <v>0</v>
      </c>
      <c r="BI1815" s="154" t="n">
        <v>0</v>
      </c>
      <c r="BJ1815" s="154" t="n">
        <v>0</v>
      </c>
      <c r="BK1815" s="154" t="n">
        <v>0</v>
      </c>
      <c r="BL1815" s="154" t="n">
        <v>0</v>
      </c>
      <c r="BM1815" s="154" t="n">
        <v>0</v>
      </c>
      <c r="BN1815" s="154" t="n">
        <v>1.7416075E-006</v>
      </c>
      <c r="BO1815" s="154" t="n">
        <v>0.0012105812</v>
      </c>
      <c r="BP1815" s="154" t="n">
        <v>0</v>
      </c>
      <c r="BQ1815" s="154" t="n">
        <v>0</v>
      </c>
      <c r="BR1815" s="154" t="n">
        <v>0</v>
      </c>
      <c r="BT1815" s="96" t="n">
        <v>1.2552636E-006</v>
      </c>
      <c r="BU1815" s="96" t="n">
        <v>2.6058657E-008</v>
      </c>
      <c r="BV1815" s="96" t="n">
        <v>6.9091323E-007</v>
      </c>
      <c r="BW1815" s="96" t="n">
        <v>6.5245087E-011</v>
      </c>
      <c r="BX1815" s="96" t="n">
        <v>4.0492931E-008</v>
      </c>
      <c r="BY1815" s="96" t="n">
        <v>0</v>
      </c>
      <c r="BZ1815" s="96" t="n">
        <v>0</v>
      </c>
      <c r="CA1815" s="96" t="n">
        <v>0</v>
      </c>
      <c r="CB1815" s="96" t="n">
        <v>0</v>
      </c>
      <c r="CC1815" s="96" t="n">
        <v>1.9903124E-010</v>
      </c>
      <c r="CD1815" s="96" t="n">
        <v>0</v>
      </c>
      <c r="CE1815" s="96" t="n">
        <v>0</v>
      </c>
      <c r="CF1815" s="96" t="n">
        <v>0</v>
      </c>
      <c r="CG1815" s="96" t="n">
        <v>2.7888334E-008</v>
      </c>
      <c r="CH1815" s="96" t="n">
        <v>4.6964613E-007</v>
      </c>
      <c r="CI1815" s="96" t="n">
        <v>2.0560905E-014</v>
      </c>
      <c r="CJ1815" s="96" t="n">
        <v>0</v>
      </c>
      <c r="CL1815" s="155" t="n">
        <v>0</v>
      </c>
      <c r="CM1815" s="155" t="n">
        <v>0.024779322</v>
      </c>
      <c r="CN1815" s="156" t="n">
        <v>0</v>
      </c>
      <c r="CO1815" s="155" t="n">
        <v>1.7828954E-005</v>
      </c>
      <c r="CP1815" s="155" t="n">
        <v>0</v>
      </c>
      <c r="CQ1815" s="155" t="n">
        <v>0</v>
      </c>
      <c r="CR1815" s="155" t="n">
        <v>1.619669E-006</v>
      </c>
      <c r="CS1815" s="155" t="n">
        <v>0</v>
      </c>
      <c r="CT1815" s="155" t="n">
        <v>0</v>
      </c>
      <c r="CU1815" s="155" t="n">
        <v>0</v>
      </c>
    </row>
    <row r="1816" customFormat="false" ht="13.8" hidden="false" customHeight="false" outlineLevel="0" collapsed="false">
      <c r="A1816" s="0" t="s">
        <v>2705</v>
      </c>
      <c r="B1816" s="26" t="s">
        <v>2650</v>
      </c>
      <c r="C1816" s="88" t="str">
        <f aca="false">MID(A1816,1,12)</f>
        <v>D.100.01.130</v>
      </c>
      <c r="D1816" s="2" t="s">
        <v>2675</v>
      </c>
      <c r="E1816" s="90" t="s">
        <v>914</v>
      </c>
      <c r="F1816" s="91" t="str">
        <f aca="false">MID(A1816, 21,85)</f>
        <v>Spot welding Al. 1</v>
      </c>
      <c r="G1816" s="133" t="n">
        <f aca="false">H1816+I1816+J1816+K1816</f>
        <v>0.009974193069</v>
      </c>
      <c r="H1816" s="149" t="n">
        <f aca="false">N1816+O1816+P1816+Q1816</f>
        <v>0.000316044964</v>
      </c>
      <c r="I1816" s="149" t="n">
        <f aca="false">L1816+M1816+R1816+V1816+T1816</f>
        <v>0.00065473485</v>
      </c>
      <c r="J1816" s="150" t="n">
        <f aca="false">S1816+U1816+W1816+X1816</f>
        <v>0.001582757355</v>
      </c>
      <c r="K1816" s="149" t="n">
        <v>0.0074206559</v>
      </c>
      <c r="L1816" s="130" t="n">
        <v>0.00035671405</v>
      </c>
      <c r="M1816" s="130" t="n">
        <v>0.0002980208</v>
      </c>
      <c r="N1816" s="130" t="n">
        <v>0.00027360433</v>
      </c>
      <c r="O1816" s="157" t="n">
        <v>4.2440634E-005</v>
      </c>
      <c r="P1816" s="130" t="n">
        <v>0</v>
      </c>
      <c r="Q1816" s="130" t="n">
        <v>0</v>
      </c>
      <c r="R1816" s="130" t="n">
        <v>0</v>
      </c>
      <c r="S1816" s="157" t="n">
        <v>3.2369955E-005</v>
      </c>
      <c r="T1816" s="130" t="n">
        <v>0</v>
      </c>
      <c r="U1816" s="130" t="n">
        <v>0.0015503874</v>
      </c>
      <c r="V1816" s="130" t="n">
        <v>0</v>
      </c>
      <c r="W1816" s="130" t="n">
        <v>0</v>
      </c>
      <c r="X1816" s="130" t="n">
        <v>0</v>
      </c>
      <c r="Z1816" s="151" t="n">
        <f aca="false">K1816/0.15</f>
        <v>0.0494710393333333</v>
      </c>
      <c r="AB1816" s="133" t="n">
        <f aca="false">K1816</f>
        <v>0.0074206559</v>
      </c>
      <c r="AC1816" s="133" t="n">
        <f aca="false">L1816+M1816+N1816+O1816+P1816+Q1816+R1816</f>
        <v>0.000970779814</v>
      </c>
      <c r="AD1816" s="133" t="n">
        <f aca="false">L1816+M1816+R1816+W1816</f>
        <v>0.00065473485</v>
      </c>
      <c r="AE1816" s="133" t="n">
        <f aca="false">V1816+L1816+M1816+R1816+T1816</f>
        <v>0.00065473485</v>
      </c>
      <c r="AF1816" s="133" t="n">
        <f aca="false">S1816+U1816+X1816</f>
        <v>0.001582757355</v>
      </c>
      <c r="AH1816" s="0" t="n">
        <v>0.94423248</v>
      </c>
      <c r="AI1816" s="96" t="n">
        <v>0.55820741</v>
      </c>
      <c r="AJ1816" s="96" t="n">
        <v>0.21479885</v>
      </c>
      <c r="AK1816" s="96" t="n">
        <v>0</v>
      </c>
      <c r="AL1816" s="96" t="n">
        <v>0.041139063</v>
      </c>
      <c r="AM1816" s="96" t="n">
        <v>0.087101924</v>
      </c>
      <c r="AN1816" s="96" t="n">
        <v>0.042985229</v>
      </c>
      <c r="AP1816" s="95" t="n">
        <v>0.00094227861</v>
      </c>
      <c r="AQ1816" s="95" t="n">
        <v>0.00088504812</v>
      </c>
      <c r="AR1816" s="95" t="n">
        <v>3.9949122E-005</v>
      </c>
      <c r="AS1816" s="95" t="n">
        <v>1.7281368E-005</v>
      </c>
      <c r="AT1816" s="152" t="n">
        <f aca="false">AW1816+AZ1816+BA1816+BB1816+BC1816+BK1816+BL1816+BP1816</f>
        <v>5.30604389807E-008</v>
      </c>
      <c r="AU1816" s="152" t="n">
        <f aca="false">AX1816+AY1816+BD1816+BE1816+BF1816+BG1816+BH1816+BI1816+BJ1816+BM1816+BQ1816+BR1816</f>
        <v>1.477408346345E-010</v>
      </c>
      <c r="AV1816" s="153" t="n">
        <f aca="false">BN1816+BO1816</f>
        <v>0.0024203596577</v>
      </c>
      <c r="AW1816" s="154" t="n">
        <v>4.5909125E-008</v>
      </c>
      <c r="AX1816" s="154" t="n">
        <v>1.3851891E-010</v>
      </c>
      <c r="AY1816" s="154" t="n">
        <v>3.7845345E-015</v>
      </c>
      <c r="AZ1816" s="154" t="n">
        <v>0</v>
      </c>
      <c r="BA1816" s="154" t="n">
        <v>0</v>
      </c>
      <c r="BB1816" s="154" t="n">
        <v>7.3318807E-012</v>
      </c>
      <c r="BC1816" s="154" t="n">
        <v>7.1439821E-009</v>
      </c>
      <c r="BD1816" s="154" t="n">
        <v>1.6720264E-012</v>
      </c>
      <c r="BE1816" s="154" t="n">
        <v>7.5461137E-012</v>
      </c>
      <c r="BF1816" s="154" t="n">
        <v>0</v>
      </c>
      <c r="BG1816" s="154" t="n">
        <v>0</v>
      </c>
      <c r="BH1816" s="154" t="n">
        <v>0</v>
      </c>
      <c r="BI1816" s="154" t="n">
        <v>0</v>
      </c>
      <c r="BJ1816" s="154" t="n">
        <v>0</v>
      </c>
      <c r="BK1816" s="154" t="n">
        <v>0</v>
      </c>
      <c r="BL1816" s="154" t="n">
        <v>0</v>
      </c>
      <c r="BM1816" s="154" t="n">
        <v>0</v>
      </c>
      <c r="BN1816" s="154" t="n">
        <v>3.4770577E-006</v>
      </c>
      <c r="BO1816" s="154" t="n">
        <v>0.0024168826</v>
      </c>
      <c r="BP1816" s="154" t="n">
        <v>0</v>
      </c>
      <c r="BQ1816" s="154" t="n">
        <v>0</v>
      </c>
      <c r="BR1816" s="154" t="n">
        <v>0</v>
      </c>
      <c r="BT1816" s="96" t="n">
        <v>2.5060894E-006</v>
      </c>
      <c r="BU1816" s="96" t="n">
        <v>5.2025188E-008</v>
      </c>
      <c r="BV1816" s="96" t="n">
        <v>1.3793838E-006</v>
      </c>
      <c r="BW1816" s="96" t="n">
        <v>1.3025951E-010</v>
      </c>
      <c r="BX1816" s="96" t="n">
        <v>8.0842705E-008</v>
      </c>
      <c r="BY1816" s="96" t="n">
        <v>0</v>
      </c>
      <c r="BZ1816" s="96" t="n">
        <v>0</v>
      </c>
      <c r="CA1816" s="96" t="n">
        <v>0</v>
      </c>
      <c r="CB1816" s="96" t="n">
        <v>0</v>
      </c>
      <c r="CC1816" s="96" t="n">
        <v>3.9735883E-010</v>
      </c>
      <c r="CD1816" s="96" t="n">
        <v>0</v>
      </c>
      <c r="CE1816" s="96" t="n">
        <v>0</v>
      </c>
      <c r="CF1816" s="96" t="n">
        <v>0</v>
      </c>
      <c r="CG1816" s="96" t="n">
        <v>5.5678072E-008</v>
      </c>
      <c r="CH1816" s="96" t="n">
        <v>9.3763188E-007</v>
      </c>
      <c r="CI1816" s="96" t="n">
        <v>4.104912E-014</v>
      </c>
      <c r="CJ1816" s="96" t="n">
        <v>0</v>
      </c>
      <c r="CL1816" s="155" t="n">
        <v>0</v>
      </c>
      <c r="CM1816" s="155" t="n">
        <v>0.049471039</v>
      </c>
      <c r="CN1816" s="156" t="n">
        <v>0</v>
      </c>
      <c r="CO1816" s="155" t="n">
        <v>3.5594876E-005</v>
      </c>
      <c r="CP1816" s="155" t="n">
        <v>0</v>
      </c>
      <c r="CQ1816" s="155" t="n">
        <v>0</v>
      </c>
      <c r="CR1816" s="155" t="n">
        <v>3.233612E-006</v>
      </c>
      <c r="CS1816" s="155" t="n">
        <v>0</v>
      </c>
      <c r="CT1816" s="155" t="n">
        <v>0</v>
      </c>
      <c r="CU1816" s="155" t="n">
        <v>0</v>
      </c>
    </row>
    <row r="1817" customFormat="false" ht="13.8" hidden="false" customHeight="false" outlineLevel="0" collapsed="false">
      <c r="A1817" s="0" t="s">
        <v>2706</v>
      </c>
      <c r="B1817" s="26" t="s">
        <v>2650</v>
      </c>
      <c r="C1817" s="88" t="str">
        <f aca="false">MID(A1817,1,12)</f>
        <v>D.100.01.131</v>
      </c>
      <c r="D1817" s="2" t="s">
        <v>2675</v>
      </c>
      <c r="E1817" s="90" t="s">
        <v>914</v>
      </c>
      <c r="F1817" s="91" t="str">
        <f aca="false">MID(A1817, 21,85)</f>
        <v>Spot welding Al. 1.5</v>
      </c>
      <c r="G1817" s="133" t="n">
        <f aca="false">H1817+I1817+J1817+K1817</f>
        <v>0.019958479297</v>
      </c>
      <c r="H1817" s="149" t="n">
        <f aca="false">N1817+O1817+P1817+Q1817</f>
        <v>0.000632409723</v>
      </c>
      <c r="I1817" s="149" t="n">
        <f aca="false">L1817+M1817+R1817+V1817+T1817</f>
        <v>0.00131013221</v>
      </c>
      <c r="J1817" s="150" t="n">
        <f aca="false">S1817+U1817+W1817+X1817</f>
        <v>0.003167116364</v>
      </c>
      <c r="K1817" s="149" t="n">
        <v>0.014848821</v>
      </c>
      <c r="L1817" s="130" t="n">
        <v>0.00071378906</v>
      </c>
      <c r="M1817" s="130" t="n">
        <v>0.00059634315</v>
      </c>
      <c r="N1817" s="130" t="n">
        <v>0.00054748551</v>
      </c>
      <c r="O1817" s="157" t="n">
        <v>8.4924213E-005</v>
      </c>
      <c r="P1817" s="157" t="n">
        <v>0</v>
      </c>
      <c r="Q1817" s="130" t="n">
        <v>0</v>
      </c>
      <c r="R1817" s="130" t="n">
        <v>0</v>
      </c>
      <c r="S1817" s="157" t="n">
        <v>6.4772664E-005</v>
      </c>
      <c r="T1817" s="130" t="n">
        <v>0</v>
      </c>
      <c r="U1817" s="130" t="n">
        <v>0.0031023437</v>
      </c>
      <c r="V1817" s="157" t="n">
        <v>0</v>
      </c>
      <c r="W1817" s="130" t="n">
        <v>0</v>
      </c>
      <c r="X1817" s="130" t="n">
        <v>0</v>
      </c>
      <c r="Z1817" s="151" t="n">
        <f aca="false">K1817/0.15</f>
        <v>0.09899214</v>
      </c>
      <c r="AB1817" s="133" t="n">
        <f aca="false">K1817</f>
        <v>0.014848821</v>
      </c>
      <c r="AC1817" s="133" t="n">
        <f aca="false">L1817+M1817+N1817+O1817+P1817+Q1817+R1817</f>
        <v>0.001942541933</v>
      </c>
      <c r="AD1817" s="133" t="n">
        <f aca="false">L1817+M1817+R1817+W1817</f>
        <v>0.00131013221</v>
      </c>
      <c r="AE1817" s="133" t="n">
        <f aca="false">V1817+L1817+M1817+R1817+T1817</f>
        <v>0.00131013221</v>
      </c>
      <c r="AF1817" s="133" t="n">
        <f aca="false">S1817+U1817+X1817</f>
        <v>0.003167116364</v>
      </c>
      <c r="AH1817" s="0" t="n">
        <v>1.8894204</v>
      </c>
      <c r="AI1817" s="96" t="n">
        <v>1.1169797</v>
      </c>
      <c r="AJ1817" s="96" t="n">
        <v>0.42981506</v>
      </c>
      <c r="AK1817" s="96" t="n">
        <v>0</v>
      </c>
      <c r="AL1817" s="96" t="n">
        <v>0.082319754</v>
      </c>
      <c r="AM1817" s="96" t="n">
        <v>0.17429199</v>
      </c>
      <c r="AN1817" s="96" t="n">
        <v>0.086013955</v>
      </c>
      <c r="AP1817" s="95" t="n">
        <v>0.0018855107</v>
      </c>
      <c r="AQ1817" s="95" t="n">
        <v>0.0017709918</v>
      </c>
      <c r="AR1817" s="95" t="n">
        <v>7.9938668E-005</v>
      </c>
      <c r="AS1817" s="95" t="n">
        <v>3.4580223E-005</v>
      </c>
      <c r="AT1817" s="152" t="n">
        <f aca="false">AW1817+AZ1817+BA1817+BB1817+BC1817+BK1817+BL1817+BP1817</f>
        <v>1.0617456818E-007</v>
      </c>
      <c r="AU1817" s="152" t="n">
        <f aca="false">AX1817+AY1817+BD1817+BE1817+BF1817+BG1817+BH1817+BI1817+BJ1817+BM1817+BQ1817+BR1817</f>
        <v>2.956311706986E-010</v>
      </c>
      <c r="AV1817" s="153" t="n">
        <f aca="false">BN1817+BO1817</f>
        <v>0.0048431684339</v>
      </c>
      <c r="AW1817" s="154" t="n">
        <v>9.1864704E-008</v>
      </c>
      <c r="AX1817" s="154" t="n">
        <v>2.7717799E-010</v>
      </c>
      <c r="AY1817" s="154" t="n">
        <v>7.5728986E-015</v>
      </c>
      <c r="AZ1817" s="154" t="n">
        <v>0</v>
      </c>
      <c r="BA1817" s="154" t="n">
        <v>0</v>
      </c>
      <c r="BB1817" s="154" t="n">
        <v>1.467118E-011</v>
      </c>
      <c r="BC1817" s="154" t="n">
        <v>1.4295193E-008</v>
      </c>
      <c r="BD1817" s="154" t="n">
        <v>3.3457448E-012</v>
      </c>
      <c r="BE1817" s="154" t="n">
        <v>1.5099863E-011</v>
      </c>
      <c r="BF1817" s="154" t="n">
        <v>0</v>
      </c>
      <c r="BG1817" s="154" t="n">
        <v>0</v>
      </c>
      <c r="BH1817" s="154" t="n">
        <v>0</v>
      </c>
      <c r="BI1817" s="154" t="n">
        <v>0</v>
      </c>
      <c r="BJ1817" s="154" t="n">
        <v>0</v>
      </c>
      <c r="BK1817" s="154" t="n">
        <v>0</v>
      </c>
      <c r="BL1817" s="154" t="n">
        <v>0</v>
      </c>
      <c r="BM1817" s="154" t="n">
        <v>0</v>
      </c>
      <c r="BN1817" s="154" t="n">
        <v>6.9576339E-006</v>
      </c>
      <c r="BO1817" s="154" t="n">
        <v>0.0048362108</v>
      </c>
      <c r="BP1817" s="154" t="n">
        <v>0</v>
      </c>
      <c r="BQ1817" s="154" t="n">
        <v>0</v>
      </c>
      <c r="BR1817" s="154" t="n">
        <v>0</v>
      </c>
      <c r="BT1817" s="96" t="n">
        <v>5.0147146E-006</v>
      </c>
      <c r="BU1817" s="96" t="n">
        <v>1.0410302E-007</v>
      </c>
      <c r="BV1817" s="96" t="n">
        <v>2.7601635E-006</v>
      </c>
      <c r="BW1817" s="96" t="n">
        <v>2.6065083E-010</v>
      </c>
      <c r="BX1817" s="96" t="n">
        <v>1.6176721E-007</v>
      </c>
      <c r="BY1817" s="96" t="n">
        <v>0</v>
      </c>
      <c r="BZ1817" s="96" t="n">
        <v>0</v>
      </c>
      <c r="CA1817" s="96" t="n">
        <v>0</v>
      </c>
      <c r="CB1817" s="96" t="n">
        <v>0</v>
      </c>
      <c r="CC1817" s="96" t="n">
        <v>7.9511974E-010</v>
      </c>
      <c r="CD1817" s="96" t="n">
        <v>0</v>
      </c>
      <c r="CE1817" s="96" t="n">
        <v>0</v>
      </c>
      <c r="CF1817" s="96" t="n">
        <v>0</v>
      </c>
      <c r="CG1817" s="96" t="n">
        <v>1.1141248E-007</v>
      </c>
      <c r="CH1817" s="96" t="n">
        <v>1.8762125E-006</v>
      </c>
      <c r="CI1817" s="96" t="n">
        <v>8.2139777E-014</v>
      </c>
      <c r="CJ1817" s="96" t="n">
        <v>0</v>
      </c>
      <c r="CL1817" s="155" t="n">
        <v>0</v>
      </c>
      <c r="CM1817" s="155" t="n">
        <v>0.098992138</v>
      </c>
      <c r="CN1817" s="156" t="n">
        <v>0</v>
      </c>
      <c r="CO1817" s="155" t="n">
        <v>7.122577E-005</v>
      </c>
      <c r="CP1817" s="155" t="n">
        <v>0</v>
      </c>
      <c r="CQ1817" s="155" t="n">
        <v>0</v>
      </c>
      <c r="CR1817" s="155" t="n">
        <v>6.470496E-006</v>
      </c>
      <c r="CS1817" s="155" t="n">
        <v>0</v>
      </c>
      <c r="CT1817" s="155" t="n">
        <v>0</v>
      </c>
      <c r="CU1817" s="155" t="n">
        <v>0</v>
      </c>
    </row>
    <row r="1818" customFormat="false" ht="13.8" hidden="false" customHeight="false" outlineLevel="0" collapsed="false">
      <c r="A1818" s="0" t="s">
        <v>2707</v>
      </c>
      <c r="B1818" s="26" t="s">
        <v>2650</v>
      </c>
      <c r="C1818" s="88" t="str">
        <f aca="false">MID(A1818,1,12)</f>
        <v>D.100.01.132</v>
      </c>
      <c r="D1818" s="2" t="s">
        <v>2675</v>
      </c>
      <c r="E1818" s="90" t="s">
        <v>914</v>
      </c>
      <c r="F1818" s="91" t="str">
        <f aca="false">MID(A1818, 21,85)</f>
        <v>Spot welding Al. 3</v>
      </c>
      <c r="G1818" s="133" t="n">
        <f aca="false">H1818+I1818+J1818+K1818</f>
        <v>0.0468809782</v>
      </c>
      <c r="H1818" s="149" t="n">
        <f aca="false">N1818+O1818+P1818+Q1818</f>
        <v>0.00148548324</v>
      </c>
      <c r="I1818" s="149" t="n">
        <f aca="false">L1818+M1818+R1818+V1818+T1818</f>
        <v>0.0030774029</v>
      </c>
      <c r="J1818" s="150" t="n">
        <f aca="false">S1818+U1818+W1818+X1818</f>
        <v>0.00743932006</v>
      </c>
      <c r="K1818" s="149" t="n">
        <v>0.034878772</v>
      </c>
      <c r="L1818" s="130" t="n">
        <v>0.0016766373</v>
      </c>
      <c r="M1818" s="130" t="n">
        <v>0.0014007656</v>
      </c>
      <c r="N1818" s="130" t="n">
        <v>0.0012860026</v>
      </c>
      <c r="O1818" s="157" t="n">
        <v>0.00019948064</v>
      </c>
      <c r="P1818" s="157" t="n">
        <v>0</v>
      </c>
      <c r="Q1818" s="157" t="n">
        <v>0</v>
      </c>
      <c r="R1818" s="130" t="n">
        <v>0</v>
      </c>
      <c r="S1818" s="157" t="n">
        <v>0.00015214616</v>
      </c>
      <c r="T1818" s="130" t="n">
        <v>0</v>
      </c>
      <c r="U1818" s="157" t="n">
        <v>0.0072871739</v>
      </c>
      <c r="V1818" s="157" t="n">
        <v>0</v>
      </c>
      <c r="W1818" s="130" t="n">
        <v>0</v>
      </c>
      <c r="X1818" s="130" t="n">
        <v>0</v>
      </c>
      <c r="Z1818" s="151" t="n">
        <f aca="false">K1818/0.15</f>
        <v>0.232525146666667</v>
      </c>
      <c r="AB1818" s="133" t="n">
        <f aca="false">K1818</f>
        <v>0.034878772</v>
      </c>
      <c r="AC1818" s="133" t="n">
        <f aca="false">L1818+M1818+N1818+O1818+P1818+Q1818+R1818</f>
        <v>0.00456288614</v>
      </c>
      <c r="AD1818" s="133" t="n">
        <f aca="false">L1818+M1818+R1818+W1818</f>
        <v>0.0030774029</v>
      </c>
      <c r="AE1818" s="133" t="n">
        <f aca="false">V1818+L1818+M1818+R1818+T1818</f>
        <v>0.0030774029</v>
      </c>
      <c r="AF1818" s="133" t="n">
        <f aca="false">S1818+U1818+X1818</f>
        <v>0.00743932006</v>
      </c>
      <c r="AH1818" s="0" t="n">
        <v>4.4381076</v>
      </c>
      <c r="AI1818" s="96" t="n">
        <v>2.6237019</v>
      </c>
      <c r="AJ1818" s="96" t="n">
        <v>1.0096035</v>
      </c>
      <c r="AK1818" s="96" t="n">
        <v>0</v>
      </c>
      <c r="AL1818" s="96" t="n">
        <v>0.19336296</v>
      </c>
      <c r="AM1818" s="96" t="n">
        <v>0.40939888</v>
      </c>
      <c r="AN1818" s="96" t="n">
        <v>0.20204036</v>
      </c>
      <c r="AP1818" s="95" t="n">
        <v>0.004428924</v>
      </c>
      <c r="AQ1818" s="95" t="n">
        <v>0.0041599276</v>
      </c>
      <c r="AR1818" s="95" t="n">
        <v>0.00018776997</v>
      </c>
      <c r="AS1818" s="95" t="n">
        <v>8.1226364E-005</v>
      </c>
      <c r="AT1818" s="152" t="n">
        <f aca="false">AW1818+AZ1818+BA1818+BB1818+BC1818+BK1818+BL1818+BP1818</f>
        <v>2.49396143508E-007</v>
      </c>
      <c r="AU1818" s="152" t="n">
        <f aca="false">AX1818+AY1818+BD1818+BE1818+BF1818+BG1818+BH1818+BI1818+BJ1818+BM1818+BQ1818+BR1818</f>
        <v>6.94415566174E-010</v>
      </c>
      <c r="AV1818" s="153" t="n">
        <f aca="false">BN1818+BO1818</f>
        <v>0.011376241963</v>
      </c>
      <c r="AW1818" s="154" t="n">
        <v>2.1578334E-007</v>
      </c>
      <c r="AX1818" s="154" t="n">
        <v>6.5107042E-010</v>
      </c>
      <c r="AY1818" s="154" t="n">
        <v>1.7788174E-014</v>
      </c>
      <c r="AZ1818" s="154" t="n">
        <v>0</v>
      </c>
      <c r="BA1818" s="154" t="n">
        <v>0</v>
      </c>
      <c r="BB1818" s="154" t="n">
        <v>3.4461508E-011</v>
      </c>
      <c r="BC1818" s="154" t="n">
        <v>3.3578342E-008</v>
      </c>
      <c r="BD1818" s="154" t="n">
        <v>7.858905E-012</v>
      </c>
      <c r="BE1818" s="154" t="n">
        <v>3.5468453E-011</v>
      </c>
      <c r="BF1818" s="154" t="n">
        <v>0</v>
      </c>
      <c r="BG1818" s="154" t="n">
        <v>0</v>
      </c>
      <c r="BH1818" s="154" t="n">
        <v>0</v>
      </c>
      <c r="BI1818" s="154" t="n">
        <v>0</v>
      </c>
      <c r="BJ1818" s="154" t="n">
        <v>0</v>
      </c>
      <c r="BK1818" s="154" t="n">
        <v>0</v>
      </c>
      <c r="BL1818" s="154" t="n">
        <v>0</v>
      </c>
      <c r="BM1818" s="154" t="n">
        <v>0</v>
      </c>
      <c r="BN1818" s="154" t="n">
        <v>1.6342963E-005</v>
      </c>
      <c r="BO1818" s="154" t="n">
        <v>0.011359899</v>
      </c>
      <c r="BP1818" s="154" t="n">
        <v>0</v>
      </c>
      <c r="BQ1818" s="154" t="n">
        <v>0</v>
      </c>
      <c r="BR1818" s="154" t="n">
        <v>0</v>
      </c>
      <c r="BT1818" s="96" t="n">
        <v>1.1779191E-005</v>
      </c>
      <c r="BU1818" s="96" t="n">
        <v>2.4453023E-007</v>
      </c>
      <c r="BV1818" s="96" t="n">
        <v>6.4834181E-006</v>
      </c>
      <c r="BW1818" s="96" t="n">
        <v>6.1224936E-010</v>
      </c>
      <c r="BX1818" s="96" t="n">
        <v>3.7997912E-007</v>
      </c>
      <c r="BY1818" s="96" t="n">
        <v>0</v>
      </c>
      <c r="BZ1818" s="96" t="n">
        <v>0</v>
      </c>
      <c r="CA1818" s="96" t="n">
        <v>0</v>
      </c>
      <c r="CB1818" s="96" t="n">
        <v>0</v>
      </c>
      <c r="CC1818" s="96" t="n">
        <v>1.867677E-009</v>
      </c>
      <c r="CD1818" s="96" t="n">
        <v>0</v>
      </c>
      <c r="CE1818" s="96" t="n">
        <v>0</v>
      </c>
      <c r="CF1818" s="96" t="n">
        <v>0</v>
      </c>
      <c r="CG1818" s="96" t="n">
        <v>2.6169962E-007</v>
      </c>
      <c r="CH1818" s="96" t="n">
        <v>4.4070833E-006</v>
      </c>
      <c r="CI1818" s="96" t="n">
        <v>1.9294021E-013</v>
      </c>
      <c r="CJ1818" s="96" t="n">
        <v>0</v>
      </c>
      <c r="CL1818" s="155" t="n">
        <v>0</v>
      </c>
      <c r="CM1818" s="155" t="n">
        <v>0.23252515</v>
      </c>
      <c r="CN1818" s="156" t="n">
        <v>0</v>
      </c>
      <c r="CO1818" s="155" t="n">
        <v>0.00016730402</v>
      </c>
      <c r="CP1818" s="155" t="n">
        <v>0</v>
      </c>
      <c r="CQ1818" s="155" t="n">
        <v>0</v>
      </c>
      <c r="CR1818" s="155" t="n">
        <v>1.5198712E-005</v>
      </c>
      <c r="CS1818" s="155" t="n">
        <v>0</v>
      </c>
      <c r="CT1818" s="155" t="n">
        <v>0</v>
      </c>
      <c r="CU1818" s="155" t="n">
        <v>0</v>
      </c>
    </row>
    <row r="1819" customFormat="false" ht="13.8" hidden="false" customHeight="false" outlineLevel="0" collapsed="false">
      <c r="A1819" s="0" t="s">
        <v>2708</v>
      </c>
      <c r="B1819" s="26" t="s">
        <v>2650</v>
      </c>
      <c r="C1819" s="88" t="str">
        <f aca="false">MID(A1819,1,12)</f>
        <v>D.100.01.133</v>
      </c>
      <c r="D1819" s="2" t="s">
        <v>2675</v>
      </c>
      <c r="E1819" s="90" t="s">
        <v>255</v>
      </c>
      <c r="F1819" s="91" t="str">
        <f aca="false">MID(A1819, 21,85)</f>
        <v>Turning Al (per kg removed  removed Al not counted)</v>
      </c>
      <c r="G1819" s="133" t="n">
        <f aca="false">H1819+I1819+J1819+K1819</f>
        <v>0.012111339997</v>
      </c>
      <c r="H1819" s="149" t="n">
        <f aca="false">N1819+O1819+P1819+Q1819</f>
        <v>0.000383763168</v>
      </c>
      <c r="I1819" s="149" t="n">
        <f aca="false">L1819+M1819+R1819+V1819+T1819</f>
        <v>0.00079502334</v>
      </c>
      <c r="J1819" s="150" t="n">
        <f aca="false">S1819+U1819+W1819+X1819</f>
        <v>0.001921891089</v>
      </c>
      <c r="K1819" s="149" t="n">
        <v>0.0090106624</v>
      </c>
      <c r="L1819" s="130" t="n">
        <v>0.00043314633</v>
      </c>
      <c r="M1819" s="130" t="n">
        <v>0.00036187701</v>
      </c>
      <c r="N1819" s="130" t="n">
        <v>0.00033222888</v>
      </c>
      <c r="O1819" s="157" t="n">
        <v>5.1534288E-005</v>
      </c>
      <c r="P1819" s="157" t="n">
        <v>0</v>
      </c>
      <c r="Q1819" s="157" t="n">
        <v>0</v>
      </c>
      <c r="R1819" s="130" t="n">
        <v>0</v>
      </c>
      <c r="S1819" s="157" t="n">
        <v>3.9305789E-005</v>
      </c>
      <c r="T1819" s="130" t="n">
        <v>0</v>
      </c>
      <c r="U1819" s="130" t="n">
        <v>0.0018825853</v>
      </c>
      <c r="V1819" s="157" t="n">
        <v>0</v>
      </c>
      <c r="W1819" s="130" t="n">
        <v>0</v>
      </c>
      <c r="X1819" s="130" t="n">
        <v>0</v>
      </c>
      <c r="Z1819" s="151" t="n">
        <f aca="false">K1819/0.15</f>
        <v>0.0600710826666667</v>
      </c>
      <c r="AB1819" s="133" t="n">
        <f aca="false">K1819</f>
        <v>0.0090106624</v>
      </c>
      <c r="AC1819" s="133" t="n">
        <f aca="false">L1819+M1819+N1819+O1819+P1819+Q1819+R1819</f>
        <v>0.001178786508</v>
      </c>
      <c r="AD1819" s="133" t="n">
        <f aca="false">L1819+M1819+R1819+W1819</f>
        <v>0.00079502334</v>
      </c>
      <c r="AE1819" s="133" t="n">
        <f aca="false">V1819+L1819+M1819+R1819+T1819</f>
        <v>0.00079502334</v>
      </c>
      <c r="AF1819" s="133" t="n">
        <f aca="false">S1819+U1819+X1819</f>
        <v>0.001921891089</v>
      </c>
      <c r="AH1819" s="0" t="n">
        <v>1.146551</v>
      </c>
      <c r="AI1819" s="96" t="n">
        <v>0.6778132</v>
      </c>
      <c r="AJ1819" s="96" t="n">
        <v>0.2608233</v>
      </c>
      <c r="AK1819" s="96" t="n">
        <v>0</v>
      </c>
      <c r="AL1819" s="96" t="n">
        <v>0.049953833</v>
      </c>
      <c r="AM1819" s="96" t="n">
        <v>0.10576505</v>
      </c>
      <c r="AN1819" s="96" t="n">
        <v>0.052195573</v>
      </c>
      <c r="AP1819" s="95" t="n">
        <v>0.0011441784</v>
      </c>
      <c r="AQ1819" s="95" t="n">
        <v>0.0010746853</v>
      </c>
      <c r="AR1819" s="95" t="n">
        <v>4.8508926E-005</v>
      </c>
      <c r="AS1819" s="95" t="n">
        <v>2.0984206E-005</v>
      </c>
      <c r="AT1819" s="152" t="n">
        <f aca="false">AW1819+AZ1819+BA1819+BB1819+BC1819+BK1819+BL1819+BP1819</f>
        <v>6.44295741655E-008</v>
      </c>
      <c r="AU1819" s="152" t="n">
        <f aca="false">AX1819+AY1819+BD1819+BE1819+BF1819+BG1819+BH1819+BI1819+BJ1819+BM1819+BQ1819+BR1819</f>
        <v>1.793969147378E-010</v>
      </c>
      <c r="AV1819" s="153" t="n">
        <f aca="false">BN1819+BO1819</f>
        <v>0.0029389644787</v>
      </c>
      <c r="AW1819" s="154" t="n">
        <v>5.5745965E-008</v>
      </c>
      <c r="AX1819" s="154" t="n">
        <v>1.6819903E-010</v>
      </c>
      <c r="AY1819" s="154" t="n">
        <v>4.5954378E-015</v>
      </c>
      <c r="AZ1819" s="154" t="n">
        <v>0</v>
      </c>
      <c r="BA1819" s="154" t="n">
        <v>0</v>
      </c>
      <c r="BB1819" s="154" t="n">
        <v>8.9028655E-012</v>
      </c>
      <c r="BC1819" s="154" t="n">
        <v>8.6747063E-009</v>
      </c>
      <c r="BD1819" s="154" t="n">
        <v>2.0302876E-012</v>
      </c>
      <c r="BE1819" s="154" t="n">
        <v>9.1630017E-012</v>
      </c>
      <c r="BF1819" s="154" t="n">
        <v>0</v>
      </c>
      <c r="BG1819" s="154" t="n">
        <v>0</v>
      </c>
      <c r="BH1819" s="154" t="n">
        <v>0</v>
      </c>
      <c r="BI1819" s="154" t="n">
        <v>0</v>
      </c>
      <c r="BJ1819" s="154" t="n">
        <v>0</v>
      </c>
      <c r="BK1819" s="154" t="n">
        <v>0</v>
      </c>
      <c r="BL1819" s="154" t="n">
        <v>0</v>
      </c>
      <c r="BM1819" s="154" t="n">
        <v>0</v>
      </c>
      <c r="BN1819" s="154" t="n">
        <v>4.2220787E-006</v>
      </c>
      <c r="BO1819" s="154" t="n">
        <v>0.0029347424</v>
      </c>
      <c r="BP1819" s="154" t="n">
        <v>0</v>
      </c>
      <c r="BQ1819" s="154" t="n">
        <v>0</v>
      </c>
      <c r="BR1819" s="154" t="n">
        <v>0</v>
      </c>
      <c r="BT1819" s="96" t="n">
        <v>3.0430632E-006</v>
      </c>
      <c r="BU1819" s="96" t="n">
        <v>6.3172503E-008</v>
      </c>
      <c r="BV1819" s="96" t="n">
        <v>1.6749412E-006</v>
      </c>
      <c r="BW1819" s="96" t="n">
        <v>1.5816991E-010</v>
      </c>
      <c r="BX1819" s="96" t="n">
        <v>9.8164682E-008</v>
      </c>
      <c r="BY1819" s="96" t="n">
        <v>0</v>
      </c>
      <c r="BZ1819" s="96" t="n">
        <v>0</v>
      </c>
      <c r="CA1819" s="96" t="n">
        <v>0</v>
      </c>
      <c r="CB1819" s="96" t="n">
        <v>0</v>
      </c>
      <c r="CC1819" s="96" t="n">
        <v>4.8249997E-010</v>
      </c>
      <c r="CD1819" s="96" t="n">
        <v>0</v>
      </c>
      <c r="CE1819" s="96" t="n">
        <v>0</v>
      </c>
      <c r="CF1819" s="96" t="n">
        <v>0</v>
      </c>
      <c r="CG1819" s="96" t="n">
        <v>6.7608081E-008</v>
      </c>
      <c r="CH1819" s="96" t="n">
        <v>1.1385361E-006</v>
      </c>
      <c r="CI1819" s="96" t="n">
        <v>4.9844618E-014</v>
      </c>
      <c r="CJ1819" s="96" t="n">
        <v>0</v>
      </c>
      <c r="CL1819" s="155" t="n">
        <v>0</v>
      </c>
      <c r="CM1819" s="155" t="n">
        <v>0.060071083</v>
      </c>
      <c r="CN1819" s="156" t="n">
        <v>0</v>
      </c>
      <c r="CO1819" s="155" t="n">
        <v>4.3221706E-005</v>
      </c>
      <c r="CP1819" s="155" t="n">
        <v>0</v>
      </c>
      <c r="CQ1819" s="155" t="n">
        <v>0</v>
      </c>
      <c r="CR1819" s="155" t="n">
        <v>3.9264704E-006</v>
      </c>
      <c r="CS1819" s="155" t="n">
        <v>0</v>
      </c>
      <c r="CT1819" s="155" t="n">
        <v>0</v>
      </c>
      <c r="CU1819" s="155" t="n">
        <v>0</v>
      </c>
    </row>
    <row r="1820" customFormat="false" ht="13.8" hidden="false" customHeight="false" outlineLevel="0" collapsed="false">
      <c r="A1820" s="0" t="s">
        <v>2709</v>
      </c>
      <c r="B1820" s="26" t="s">
        <v>2650</v>
      </c>
      <c r="C1820" s="88" t="str">
        <f aca="false">MID(A1820,1,12)</f>
        <v>D.100.01.134</v>
      </c>
      <c r="D1820" s="2" t="s">
        <v>2675</v>
      </c>
      <c r="E1820" s="90" t="s">
        <v>2653</v>
      </c>
      <c r="F1820" s="91" t="str">
        <f aca="false">MID(A1820, 21,85)</f>
        <v>Welding aluminium arc (0.0183 kg electrode)</v>
      </c>
      <c r="G1820" s="133" t="n">
        <f aca="false">H1820+I1820+J1820+K1820</f>
        <v>0.0646702447600015</v>
      </c>
      <c r="H1820" s="149" t="n">
        <f aca="false">N1820+O1820+P1820+Q1820</f>
        <v>0.0024436918701</v>
      </c>
      <c r="I1820" s="149" t="n">
        <f aca="false">L1820+M1820+R1820+V1820+T1820</f>
        <v>0.0060420714839</v>
      </c>
      <c r="J1820" s="150" t="n">
        <f aca="false">S1820+U1820+W1820+X1820</f>
        <v>0.0197901014060015</v>
      </c>
      <c r="K1820" s="149" t="n">
        <v>0.03639438</v>
      </c>
      <c r="L1820" s="130" t="n">
        <v>0.0033394444</v>
      </c>
      <c r="M1820" s="130" t="n">
        <v>0.0026810205</v>
      </c>
      <c r="N1820" s="130" t="n">
        <v>0.0022924471</v>
      </c>
      <c r="O1820" s="130" t="n">
        <v>0.00013815374</v>
      </c>
      <c r="P1820" s="157" t="n">
        <v>1.7978931E-006</v>
      </c>
      <c r="Q1820" s="157" t="n">
        <v>1.1293137E-005</v>
      </c>
      <c r="R1820" s="157" t="n">
        <v>1.8375349E-005</v>
      </c>
      <c r="S1820" s="130" t="n">
        <v>0.018743025</v>
      </c>
      <c r="T1820" s="157" t="n">
        <v>2.1903899E-006</v>
      </c>
      <c r="U1820" s="130" t="n">
        <v>0.0010470663</v>
      </c>
      <c r="V1820" s="157" t="n">
        <v>1.040845E-006</v>
      </c>
      <c r="W1820" s="157" t="n">
        <v>1.0330913E-009</v>
      </c>
      <c r="X1820" s="130" t="n">
        <v>9.0729102E-009</v>
      </c>
      <c r="Z1820" s="151" t="n">
        <f aca="false">K1820/0.15</f>
        <v>0.2426292</v>
      </c>
      <c r="AB1820" s="133" t="n">
        <f aca="false">K1820</f>
        <v>0.03639438</v>
      </c>
      <c r="AC1820" s="133" t="n">
        <f aca="false">L1820+M1820+N1820+O1820+P1820+Q1820+R1820</f>
        <v>0.0084825321191</v>
      </c>
      <c r="AD1820" s="133" t="n">
        <f aca="false">L1820+M1820+R1820+W1820</f>
        <v>0.0060388412820913</v>
      </c>
      <c r="AE1820" s="133" t="n">
        <f aca="false">V1820+L1820+M1820+R1820+T1820</f>
        <v>0.0060420714839</v>
      </c>
      <c r="AF1820" s="133" t="n">
        <f aca="false">S1820+U1820+X1820</f>
        <v>0.0197901003729102</v>
      </c>
      <c r="AH1820" s="0" t="n">
        <v>2.6501751</v>
      </c>
      <c r="AI1820" s="96" t="n">
        <v>2.1727803</v>
      </c>
      <c r="AJ1820" s="96" t="n">
        <v>0.1162268</v>
      </c>
      <c r="AK1820" s="96" t="n">
        <v>0</v>
      </c>
      <c r="AL1820" s="96" t="n">
        <v>0.017097711</v>
      </c>
      <c r="AM1820" s="96" t="n">
        <v>0.097057058</v>
      </c>
      <c r="AN1820" s="96" t="n">
        <v>0.24701326</v>
      </c>
      <c r="AP1820" s="95" t="n">
        <v>0.0054934126</v>
      </c>
      <c r="AQ1820" s="95" t="n">
        <v>0.0052173493</v>
      </c>
      <c r="AR1820" s="95" t="n">
        <v>0.00022277598</v>
      </c>
      <c r="AS1820" s="95" t="n">
        <v>5.3287281E-005</v>
      </c>
      <c r="AT1820" s="152" t="n">
        <f aca="false">AW1820+AZ1820+BA1820+BB1820+BC1820+BK1820+BL1820+BP1820</f>
        <v>3.1279072784375E-007</v>
      </c>
      <c r="AU1820" s="152" t="n">
        <f aca="false">AX1820+AY1820+BD1820+BE1820+BF1820+BG1820+BH1820+BI1820+BJ1820+BM1820+BQ1820+BR1820</f>
        <v>8.23875647574662E-010</v>
      </c>
      <c r="AV1820" s="153" t="n">
        <f aca="false">BN1820+BO1820</f>
        <v>0.00746320461</v>
      </c>
      <c r="AW1820" s="154" t="n">
        <v>2.2627221E-007</v>
      </c>
      <c r="AX1820" s="154" t="n">
        <v>6.8276126E-010</v>
      </c>
      <c r="AY1820" s="154" t="n">
        <v>1.8652181E-014</v>
      </c>
      <c r="AZ1820" s="154" t="n">
        <v>2.53575E-015</v>
      </c>
      <c r="BA1820" s="154" t="n">
        <v>0</v>
      </c>
      <c r="BB1820" s="154" t="n">
        <v>3.1223771E-010</v>
      </c>
      <c r="BC1820" s="154" t="n">
        <v>8.6086239E-008</v>
      </c>
      <c r="BD1820" s="154" t="n">
        <v>4.4766721E-011</v>
      </c>
      <c r="BE1820" s="154" t="n">
        <v>9.6312848E-011</v>
      </c>
      <c r="BF1820" s="154" t="n">
        <v>6.4033453E-015</v>
      </c>
      <c r="BG1820" s="154" t="n">
        <v>1.8232709E-017</v>
      </c>
      <c r="BH1820" s="154" t="n">
        <v>4.3539987E-015</v>
      </c>
      <c r="BI1820" s="154" t="n">
        <v>4.5087559E-015</v>
      </c>
      <c r="BJ1820" s="154" t="n">
        <v>8.8206104E-016</v>
      </c>
      <c r="BK1820" s="154" t="n">
        <v>1.8327538E-011</v>
      </c>
      <c r="BL1820" s="154" t="n">
        <v>1.0171106E-010</v>
      </c>
      <c r="BM1820" s="154" t="n">
        <v>1.2872008E-023</v>
      </c>
      <c r="BN1820" s="154" t="n">
        <v>0.00072177241</v>
      </c>
      <c r="BO1820" s="154" t="n">
        <v>0.0067414322</v>
      </c>
      <c r="BP1820" s="154" t="n">
        <v>0</v>
      </c>
      <c r="BQ1820" s="154" t="n">
        <v>0</v>
      </c>
      <c r="BR1820" s="154" t="n">
        <v>0</v>
      </c>
      <c r="BT1820" s="96" t="n">
        <v>1.1911397E-005</v>
      </c>
      <c r="BU1820" s="96" t="n">
        <v>7.6488276E-007</v>
      </c>
      <c r="BV1820" s="96" t="n">
        <v>6.765146E-006</v>
      </c>
      <c r="BW1820" s="96" t="n">
        <v>2.2576753E-009</v>
      </c>
      <c r="BX1820" s="96" t="n">
        <v>6.0529887E-007</v>
      </c>
      <c r="BY1820" s="96" t="n">
        <v>1.9835788E-007</v>
      </c>
      <c r="BZ1820" s="96" t="n">
        <v>1.6134137E-010</v>
      </c>
      <c r="CA1820" s="96" t="n">
        <v>3.010593E-007</v>
      </c>
      <c r="CB1820" s="96" t="n">
        <v>2.7670569E-009</v>
      </c>
      <c r="CC1820" s="96" t="n">
        <v>8.2818268E-009</v>
      </c>
      <c r="CD1820" s="96" t="n">
        <v>0</v>
      </c>
      <c r="CE1820" s="96" t="n">
        <v>2.8464803E-020</v>
      </c>
      <c r="CF1820" s="96" t="n">
        <v>2.330687E-016</v>
      </c>
      <c r="CG1820" s="96" t="n">
        <v>4.6981951E-007</v>
      </c>
      <c r="CH1820" s="96" t="n">
        <v>2.7840711E-006</v>
      </c>
      <c r="CI1820" s="96" t="n">
        <v>9.2932077E-009</v>
      </c>
      <c r="CJ1820" s="96" t="n">
        <v>0</v>
      </c>
      <c r="CL1820" s="155" t="n">
        <v>1.9727253E-016</v>
      </c>
      <c r="CM1820" s="155" t="n">
        <v>0.24169998</v>
      </c>
      <c r="CN1820" s="156" t="n">
        <v>0.0056805274</v>
      </c>
      <c r="CO1820" s="155" t="n">
        <v>0.00056881358</v>
      </c>
      <c r="CP1820" s="155" t="n">
        <v>9.3227582E-012</v>
      </c>
      <c r="CQ1820" s="155" t="n">
        <v>3.1653023E-010</v>
      </c>
      <c r="CR1820" s="155" t="n">
        <v>2.622032E-005</v>
      </c>
      <c r="CS1820" s="155" t="n">
        <v>0.0019375296</v>
      </c>
      <c r="CT1820" s="155" t="n">
        <v>4.2552979E-009</v>
      </c>
      <c r="CU1820" s="155" t="n">
        <v>6.9762197E-005</v>
      </c>
    </row>
    <row r="1821" customFormat="false" ht="13.8" hidden="false" customHeight="false" outlineLevel="0" collapsed="false">
      <c r="B1821" s="26"/>
      <c r="C1821" s="88"/>
      <c r="D1821" s="3" t="s">
        <v>2710</v>
      </c>
      <c r="E1821" s="90"/>
      <c r="J1821" s="158"/>
      <c r="P1821" s="102"/>
      <c r="Q1821" s="102"/>
      <c r="R1821" s="102"/>
      <c r="T1821" s="102"/>
      <c r="V1821" s="102"/>
      <c r="W1821" s="102"/>
      <c r="AT1821" s="102"/>
      <c r="AU1821" s="102"/>
      <c r="AV1821" s="159"/>
      <c r="CN1821" s="160"/>
    </row>
    <row r="1822" customFormat="false" ht="13.8" hidden="false" customHeight="false" outlineLevel="0" collapsed="false">
      <c r="A1822" s="0" t="s">
        <v>2711</v>
      </c>
      <c r="B1822" s="26" t="s">
        <v>1523</v>
      </c>
      <c r="C1822" s="88" t="str">
        <f aca="false">MID(A1822,1,12)</f>
        <v>D.110.01.101</v>
      </c>
      <c r="D1822" s="2" t="s">
        <v>2710</v>
      </c>
      <c r="E1822" s="90" t="s">
        <v>255</v>
      </c>
      <c r="F1822" s="91" t="str">
        <f aca="false">MID(A1822, 21,85)</f>
        <v>Corrugated board making  (excl the paper)</v>
      </c>
      <c r="G1822" s="133" t="n">
        <f aca="false">H1822+I1822+J1822+K1822</f>
        <v>0.02389100082563</v>
      </c>
      <c r="H1822" s="149" t="n">
        <f aca="false">N1822+O1822+P1822+Q1822</f>
        <v>0.0010204308372</v>
      </c>
      <c r="I1822" s="149" t="n">
        <f aca="false">L1822+M1822+R1822+V1822+T1822</f>
        <v>0.00178177916643</v>
      </c>
      <c r="J1822" s="150" t="n">
        <f aca="false">S1822+U1822+W1822+X1822</f>
        <v>0.001892846822</v>
      </c>
      <c r="K1822" s="162" t="n">
        <v>0.019195944</v>
      </c>
      <c r="L1822" s="157" t="n">
        <v>0.00078046087</v>
      </c>
      <c r="M1822" s="157" t="n">
        <v>0.00096135296</v>
      </c>
      <c r="N1822" s="157" t="n">
        <v>0.00086806938</v>
      </c>
      <c r="O1822" s="130" t="n">
        <v>0.0001394166</v>
      </c>
      <c r="P1822" s="157" t="n">
        <v>6.8977832E-006</v>
      </c>
      <c r="Q1822" s="157" t="n">
        <v>6.047074E-006</v>
      </c>
      <c r="R1822" s="157" t="n">
        <v>3.9660604E-005</v>
      </c>
      <c r="S1822" s="157" t="n">
        <v>5.0564422E-005</v>
      </c>
      <c r="T1822" s="157" t="n">
        <v>0</v>
      </c>
      <c r="U1822" s="130" t="n">
        <v>0.0018422824</v>
      </c>
      <c r="V1822" s="157" t="n">
        <v>3.0473243E-007</v>
      </c>
      <c r="W1822" s="130" t="n">
        <v>0</v>
      </c>
      <c r="X1822" s="130" t="n">
        <v>0</v>
      </c>
      <c r="Z1822" s="151" t="n">
        <f aca="false">K1822/0.15</f>
        <v>0.12797296</v>
      </c>
      <c r="AB1822" s="163" t="n">
        <f aca="false">K1822</f>
        <v>0.019195944</v>
      </c>
      <c r="AC1822" s="133" t="n">
        <f aca="false">L1822+M1822+N1822+O1822+P1822+Q1822+R1822</f>
        <v>0.0028019052712</v>
      </c>
      <c r="AD1822" s="133" t="n">
        <f aca="false">L1822+M1822+R1822+W1822</f>
        <v>0.001781474434</v>
      </c>
      <c r="AE1822" s="133" t="n">
        <f aca="false">V1822+L1822+M1822+R1822+T1822</f>
        <v>0.00178177916643</v>
      </c>
      <c r="AF1822" s="133" t="n">
        <f aca="false">S1822+U1822+X1822</f>
        <v>0.001892846822</v>
      </c>
      <c r="AH1822" s="0" t="n">
        <v>2.2317786</v>
      </c>
      <c r="AI1822" s="96" t="n">
        <v>1.780327</v>
      </c>
      <c r="AJ1822" s="96" t="n">
        <v>0.25369732</v>
      </c>
      <c r="AK1822" s="96" t="n">
        <v>0</v>
      </c>
      <c r="AL1822" s="96" t="n">
        <v>0.046219533</v>
      </c>
      <c r="AM1822" s="96" t="n">
        <v>0.10086492</v>
      </c>
      <c r="AN1822" s="96" t="n">
        <v>0.050669793</v>
      </c>
      <c r="AP1822" s="95" t="n">
        <v>0.0024802738</v>
      </c>
      <c r="AQ1822" s="95" t="n">
        <v>0.0022748842</v>
      </c>
      <c r="AR1822" s="95" t="n">
        <v>0.0001042278</v>
      </c>
      <c r="AS1822" s="95" t="n">
        <v>0.00010116175</v>
      </c>
      <c r="AT1822" s="152" t="n">
        <f aca="false">AW1822+AZ1822+BA1822+BB1822+BC1822+BK1822+BL1822+BP1822</f>
        <v>1.3638395109284E-007</v>
      </c>
      <c r="AU1822" s="152" t="n">
        <f aca="false">AX1822+AY1822+BD1822+BE1822+BF1822+BG1822+BH1822+BI1822+BJ1822+BM1822+BQ1822+BR1822</f>
        <v>3.85457852019986E-010</v>
      </c>
      <c r="AV1822" s="153" t="n">
        <f aca="false">BN1822+BO1822</f>
        <v>0.0141683124103</v>
      </c>
      <c r="AW1822" s="154" t="n">
        <v>1.1876579E-007</v>
      </c>
      <c r="AX1822" s="154" t="n">
        <v>3.5834531E-010</v>
      </c>
      <c r="AY1822" s="154" t="n">
        <v>9.7904945E-015</v>
      </c>
      <c r="AZ1822" s="154" t="n">
        <v>0</v>
      </c>
      <c r="BA1822" s="154" t="n">
        <v>0</v>
      </c>
      <c r="BB1822" s="154" t="n">
        <v>3.6687709E-011</v>
      </c>
      <c r="BC1822" s="154" t="n">
        <v>1.7573388E-008</v>
      </c>
      <c r="BD1822" s="154" t="n">
        <v>6.9531482E-012</v>
      </c>
      <c r="BE1822" s="154" t="n">
        <v>1.7883673E-011</v>
      </c>
      <c r="BF1822" s="154" t="n">
        <v>2.2622E-012</v>
      </c>
      <c r="BG1822" s="154" t="n">
        <v>0</v>
      </c>
      <c r="BH1822" s="154" t="n">
        <v>3.4391314E-015</v>
      </c>
      <c r="BI1822" s="154" t="n">
        <v>2.3858404E-016</v>
      </c>
      <c r="BJ1822" s="154" t="n">
        <v>5.2610046E-017</v>
      </c>
      <c r="BK1822" s="154" t="n">
        <v>9.5153134E-013</v>
      </c>
      <c r="BL1822" s="154" t="n">
        <v>7.1338525E-012</v>
      </c>
      <c r="BM1822" s="154" t="n">
        <v>0</v>
      </c>
      <c r="BN1822" s="154" t="n">
        <v>5.0974103E-006</v>
      </c>
      <c r="BO1822" s="154" t="n">
        <v>0.014163215</v>
      </c>
      <c r="BP1822" s="154" t="n">
        <v>0</v>
      </c>
      <c r="BQ1822" s="154" t="n">
        <v>0</v>
      </c>
      <c r="BR1822" s="154" t="n">
        <v>0</v>
      </c>
      <c r="BT1822" s="96" t="n">
        <v>6.6367353E-006</v>
      </c>
      <c r="BU1822" s="96" t="n">
        <v>1.2868819E-007</v>
      </c>
      <c r="BV1822" s="96" t="n">
        <v>3.5682256E-006</v>
      </c>
      <c r="BW1822" s="96" t="n">
        <v>5.0079581E-009</v>
      </c>
      <c r="BX1822" s="96" t="n">
        <v>2.2290287E-007</v>
      </c>
      <c r="BY1822" s="96" t="n">
        <v>1.0604107E-008</v>
      </c>
      <c r="BZ1822" s="96" t="n">
        <v>2.0910449E-008</v>
      </c>
      <c r="CA1822" s="96" t="n">
        <v>1.6094753E-008</v>
      </c>
      <c r="CB1822" s="96" t="n">
        <v>9.5916068E-009</v>
      </c>
      <c r="CC1822" s="96" t="n">
        <v>6.4638303E-009</v>
      </c>
      <c r="CD1822" s="96" t="n">
        <v>0</v>
      </c>
      <c r="CE1822" s="96" t="n">
        <v>0</v>
      </c>
      <c r="CF1822" s="96" t="n">
        <v>0</v>
      </c>
      <c r="CG1822" s="96" t="n">
        <v>1.7332503E-007</v>
      </c>
      <c r="CH1822" s="96" t="n">
        <v>2.4749208E-006</v>
      </c>
      <c r="CI1822" s="96" t="n">
        <v>4.6310585E-014</v>
      </c>
      <c r="CJ1822" s="96" t="n">
        <v>0</v>
      </c>
      <c r="CL1822" s="155" t="n">
        <v>0</v>
      </c>
      <c r="CM1822" s="155" t="n">
        <v>0.12796721</v>
      </c>
      <c r="CN1822" s="156" t="n">
        <v>0.00030326037</v>
      </c>
      <c r="CO1822" s="155" t="n">
        <v>9.0478648E-005</v>
      </c>
      <c r="CP1822" s="155" t="n">
        <v>1.6423072E-012</v>
      </c>
      <c r="CQ1822" s="155" t="n">
        <v>1.9150584E-010</v>
      </c>
      <c r="CR1822" s="155" t="n">
        <v>8.3659219E-006</v>
      </c>
      <c r="CS1822" s="155" t="n">
        <v>0.0002003086</v>
      </c>
      <c r="CT1822" s="155" t="n">
        <v>1.5172892E-006</v>
      </c>
      <c r="CU1822" s="155" t="n">
        <v>3.729186E-006</v>
      </c>
    </row>
    <row r="1823" customFormat="false" ht="13.8" hidden="false" customHeight="false" outlineLevel="0" collapsed="false">
      <c r="A1823" s="0" t="s">
        <v>2712</v>
      </c>
      <c r="B1823" s="26" t="s">
        <v>1523</v>
      </c>
      <c r="C1823" s="88" t="str">
        <f aca="false">MID(A1823,1,12)</f>
        <v>D.110.01.102</v>
      </c>
      <c r="D1823" s="2" t="s">
        <v>2710</v>
      </c>
      <c r="E1823" s="90" t="s">
        <v>936</v>
      </c>
      <c r="F1823" s="91" t="str">
        <f aca="false">MID(A1823, 21,85)</f>
        <v>Printing per m2  100%  offset conventional (incl ink)</v>
      </c>
      <c r="G1823" s="133" t="n">
        <f aca="false">H1823+I1823+J1823+K1823</f>
        <v>0.0041742222615</v>
      </c>
      <c r="H1823" s="149" t="n">
        <f aca="false">N1823+O1823+P1823+Q1823</f>
        <v>0.0001877345305</v>
      </c>
      <c r="I1823" s="149" t="n">
        <f aca="false">L1823+M1823+R1823+V1823+T1823</f>
        <v>0.001905922838</v>
      </c>
      <c r="J1823" s="150" t="n">
        <f aca="false">S1823+U1823+W1823+X1823</f>
        <v>0.000329699893</v>
      </c>
      <c r="K1823" s="162" t="n">
        <v>0.001750865</v>
      </c>
      <c r="L1823" s="157" t="n">
        <v>0.00019292836</v>
      </c>
      <c r="M1823" s="157" t="n">
        <v>0.00062201008</v>
      </c>
      <c r="N1823" s="157" t="n">
        <v>0.00011610419</v>
      </c>
      <c r="O1823" s="157" t="n">
        <v>5.3071824E-005</v>
      </c>
      <c r="P1823" s="157" t="n">
        <v>4.9345125E-006</v>
      </c>
      <c r="Q1823" s="157" t="n">
        <v>1.3624004E-005</v>
      </c>
      <c r="R1823" s="157" t="n">
        <v>3.5491378E-005</v>
      </c>
      <c r="S1823" s="157" t="n">
        <v>6.5642517E-005</v>
      </c>
      <c r="T1823" s="157" t="n">
        <v>0.0010097397</v>
      </c>
      <c r="U1823" s="157" t="n">
        <v>0.0002536998</v>
      </c>
      <c r="V1823" s="157" t="n">
        <v>4.575332E-005</v>
      </c>
      <c r="W1823" s="157" t="n">
        <v>1.0357576E-005</v>
      </c>
      <c r="X1823" s="130" t="n">
        <v>0</v>
      </c>
      <c r="Z1823" s="151" t="n">
        <f aca="false">K1823/0.15</f>
        <v>0.0116724333333333</v>
      </c>
      <c r="AB1823" s="163" t="n">
        <f aca="false">K1823</f>
        <v>0.001750865</v>
      </c>
      <c r="AC1823" s="133" t="n">
        <f aca="false">L1823+M1823+N1823+O1823+P1823+Q1823+R1823</f>
        <v>0.0010381643485</v>
      </c>
      <c r="AD1823" s="133" t="n">
        <f aca="false">L1823+M1823+R1823+W1823</f>
        <v>0.000860787394</v>
      </c>
      <c r="AE1823" s="133" t="n">
        <f aca="false">V1823+L1823+M1823+R1823+T1823</f>
        <v>0.001905922838</v>
      </c>
      <c r="AF1823" s="133" t="n">
        <f aca="false">S1823+U1823+X1823</f>
        <v>0.000319342317</v>
      </c>
      <c r="AH1823" s="0" t="n">
        <v>0.2807861</v>
      </c>
      <c r="AI1823" s="96" t="n">
        <v>0.18233171</v>
      </c>
      <c r="AJ1823" s="96" t="n">
        <v>0.0345218</v>
      </c>
      <c r="AK1823" s="96" t="n">
        <v>0</v>
      </c>
      <c r="AL1823" s="96" t="n">
        <v>0.044005491</v>
      </c>
      <c r="AM1823" s="96" t="n">
        <v>0.012488265</v>
      </c>
      <c r="AN1823" s="96" t="n">
        <v>0.0074388267</v>
      </c>
      <c r="AP1823" s="95" t="n">
        <v>0.00027380361</v>
      </c>
      <c r="AQ1823" s="95" t="n">
        <v>0.00025369288</v>
      </c>
      <c r="AR1823" s="95" t="n">
        <v>1.0139878E-005</v>
      </c>
      <c r="AS1823" s="95" t="n">
        <v>9.9708527E-006</v>
      </c>
      <c r="AT1823" s="152" t="n">
        <f aca="false">AW1823+AZ1823+BA1823+BB1823+BC1823+BK1823+BL1823+BP1823</f>
        <v>1.52094055309E-008</v>
      </c>
      <c r="AU1823" s="152" t="n">
        <f aca="false">AX1823+AY1823+BD1823+BE1823+BF1823+BG1823+BH1823+BI1823+BJ1823+BM1823+BQ1823+BR1823</f>
        <v>3.749954731074E-011</v>
      </c>
      <c r="AV1823" s="153" t="n">
        <f aca="false">BN1823+BO1823</f>
        <v>0.0013964780081</v>
      </c>
      <c r="AW1823" s="154" t="n">
        <v>1.0832018E-008</v>
      </c>
      <c r="AX1823" s="154" t="n">
        <v>3.2682813E-011</v>
      </c>
      <c r="AY1823" s="154" t="n">
        <v>8.9294114E-016</v>
      </c>
      <c r="AZ1823" s="154" t="n">
        <v>0</v>
      </c>
      <c r="BA1823" s="154" t="n">
        <v>0</v>
      </c>
      <c r="BB1823" s="154" t="n">
        <v>3.1112886E-012</v>
      </c>
      <c r="BC1823" s="154" t="n">
        <v>4.3362364E-009</v>
      </c>
      <c r="BD1823" s="154" t="n">
        <v>7.0952558E-013</v>
      </c>
      <c r="BE1823" s="154" t="n">
        <v>4.0813065E-012</v>
      </c>
      <c r="BF1823" s="154" t="n">
        <v>0</v>
      </c>
      <c r="BG1823" s="154" t="n">
        <v>0</v>
      </c>
      <c r="BH1823" s="154" t="n">
        <v>7.7421791E-015</v>
      </c>
      <c r="BI1823" s="154" t="n">
        <v>1.4528867E-014</v>
      </c>
      <c r="BJ1823" s="154" t="n">
        <v>2.7382435E-015</v>
      </c>
      <c r="BK1823" s="154" t="n">
        <v>3.4799829E-011</v>
      </c>
      <c r="BL1823" s="154" t="n">
        <v>3.2400133E-012</v>
      </c>
      <c r="BM1823" s="154" t="n">
        <v>0</v>
      </c>
      <c r="BN1823" s="154" t="n">
        <v>1.7072081E-006</v>
      </c>
      <c r="BO1823" s="154" t="n">
        <v>0.0013947708</v>
      </c>
      <c r="BP1823" s="154" t="n">
        <v>0</v>
      </c>
      <c r="BQ1823" s="154" t="n">
        <v>0</v>
      </c>
      <c r="BR1823" s="154" t="n">
        <v>0</v>
      </c>
      <c r="BT1823" s="96" t="n">
        <v>7.6133407E-007</v>
      </c>
      <c r="BU1823" s="96" t="n">
        <v>2.813776E-008</v>
      </c>
      <c r="BV1823" s="96" t="n">
        <v>3.2545841E-007</v>
      </c>
      <c r="BW1823" s="96" t="n">
        <v>4.2153813E-009</v>
      </c>
      <c r="BX1823" s="96" t="n">
        <v>7.0681577E-008</v>
      </c>
      <c r="BY1823" s="96" t="n">
        <v>0</v>
      </c>
      <c r="BZ1823" s="96" t="n">
        <v>0</v>
      </c>
      <c r="CA1823" s="96" t="n">
        <v>0</v>
      </c>
      <c r="CB1823" s="96" t="n">
        <v>7.2780793E-009</v>
      </c>
      <c r="CC1823" s="96" t="n">
        <v>9.183702E-009</v>
      </c>
      <c r="CD1823" s="96" t="n">
        <v>0</v>
      </c>
      <c r="CE1823" s="96" t="n">
        <v>0</v>
      </c>
      <c r="CF1823" s="96" t="n">
        <v>0</v>
      </c>
      <c r="CG1823" s="96" t="n">
        <v>2.4020456E-008</v>
      </c>
      <c r="CH1823" s="96" t="n">
        <v>2.6281339E-007</v>
      </c>
      <c r="CI1823" s="96" t="n">
        <v>2.9545311E-008</v>
      </c>
      <c r="CJ1823" s="96" t="n">
        <v>0</v>
      </c>
      <c r="CL1823" s="155" t="n">
        <v>0</v>
      </c>
      <c r="CM1823" s="155" t="n">
        <v>0.011672433</v>
      </c>
      <c r="CN1823" s="156" t="n">
        <v>0</v>
      </c>
      <c r="CO1823" s="155" t="n">
        <v>1.9251446E-005</v>
      </c>
      <c r="CP1823" s="155" t="n">
        <v>2.0891499E-011</v>
      </c>
      <c r="CQ1823" s="155" t="n">
        <v>4.1271278E-010</v>
      </c>
      <c r="CR1823" s="155" t="n">
        <v>2.4999639E-006</v>
      </c>
      <c r="CS1823" s="155" t="n">
        <v>0.0067708426</v>
      </c>
      <c r="CT1823" s="155" t="n">
        <v>0</v>
      </c>
      <c r="CU1823" s="155" t="n">
        <v>0</v>
      </c>
    </row>
    <row r="1824" customFormat="false" ht="13.8" hidden="false" customHeight="false" outlineLevel="0" collapsed="false">
      <c r="A1824" s="0" t="s">
        <v>2713</v>
      </c>
      <c r="B1824" s="26" t="s">
        <v>1523</v>
      </c>
      <c r="C1824" s="88" t="str">
        <f aca="false">MID(A1824,1,12)</f>
        <v>D.110.01.103</v>
      </c>
      <c r="D1824" s="2" t="s">
        <v>2710</v>
      </c>
      <c r="E1824" s="90" t="s">
        <v>936</v>
      </c>
      <c r="F1824" s="91" t="str">
        <f aca="false">MID(A1824, 21,85)</f>
        <v>Printing per m2  100%  UV inkjet  (incl ink)</v>
      </c>
      <c r="G1824" s="133" t="n">
        <f aca="false">H1824+I1824+J1824+K1824</f>
        <v>0.02299923341</v>
      </c>
      <c r="H1824" s="149" t="n">
        <f aca="false">N1824+O1824+P1824+Q1824</f>
        <v>0.0019123436</v>
      </c>
      <c r="I1824" s="149" t="n">
        <f aca="false">L1824+M1824+R1824+V1824+T1824</f>
        <v>0.01170484035</v>
      </c>
      <c r="J1824" s="150" t="n">
        <f aca="false">S1824+U1824+W1824+X1824</f>
        <v>0.00180473996</v>
      </c>
      <c r="K1824" s="162" t="n">
        <v>0.0075773095</v>
      </c>
      <c r="L1824" s="157" t="n">
        <v>0.0012653613</v>
      </c>
      <c r="M1824" s="157" t="n">
        <v>0.0023860841</v>
      </c>
      <c r="N1824" s="157" t="n">
        <v>0.0010985594</v>
      </c>
      <c r="O1824" s="157" t="n">
        <v>0.0004974802</v>
      </c>
      <c r="P1824" s="157" t="n">
        <v>0.00015877536</v>
      </c>
      <c r="Q1824" s="157" t="n">
        <v>0.00015752864</v>
      </c>
      <c r="R1824" s="157" t="n">
        <v>0.0015869057</v>
      </c>
      <c r="S1824" s="157" t="n">
        <v>0.0005134378</v>
      </c>
      <c r="T1824" s="130" t="n">
        <v>0.0060683405</v>
      </c>
      <c r="U1824" s="157" t="n">
        <v>0.00059971642</v>
      </c>
      <c r="V1824" s="130" t="n">
        <v>0.00039814875</v>
      </c>
      <c r="W1824" s="130" t="n">
        <v>0.00069158574</v>
      </c>
      <c r="X1824" s="130" t="n">
        <v>0</v>
      </c>
      <c r="Z1824" s="151" t="n">
        <f aca="false">K1824/0.15</f>
        <v>0.0505153966666667</v>
      </c>
      <c r="AB1824" s="163" t="n">
        <f aca="false">K1824</f>
        <v>0.0075773095</v>
      </c>
      <c r="AC1824" s="133" t="n">
        <f aca="false">L1824+M1824+N1824+O1824+P1824+Q1824+R1824</f>
        <v>0.0071506947</v>
      </c>
      <c r="AD1824" s="133" t="n">
        <f aca="false">L1824+M1824+R1824+W1824</f>
        <v>0.00592993684</v>
      </c>
      <c r="AE1824" s="133" t="n">
        <f aca="false">V1824+L1824+M1824+R1824+T1824</f>
        <v>0.01170484035</v>
      </c>
      <c r="AF1824" s="133" t="n">
        <f aca="false">S1824+U1824+X1824</f>
        <v>0.00111315422</v>
      </c>
      <c r="AH1824" s="0" t="n">
        <v>1.2585137</v>
      </c>
      <c r="AI1824" s="96" t="n">
        <v>0.92224585</v>
      </c>
      <c r="AJ1824" s="96" t="n">
        <v>0.07840712</v>
      </c>
      <c r="AK1824" s="96" t="n">
        <v>0</v>
      </c>
      <c r="AL1824" s="96" t="n">
        <v>0.21769879</v>
      </c>
      <c r="AM1824" s="96" t="n">
        <v>0.019863916</v>
      </c>
      <c r="AN1824" s="96" t="n">
        <v>0.020298071</v>
      </c>
      <c r="AP1824" s="95" t="n">
        <v>0.0014320136</v>
      </c>
      <c r="AQ1824" s="95" t="n">
        <v>0.0013225322</v>
      </c>
      <c r="AR1824" s="95" t="n">
        <v>4.7533333E-005</v>
      </c>
      <c r="AS1824" s="95" t="n">
        <v>6.1948126E-005</v>
      </c>
      <c r="AT1824" s="152" t="n">
        <f aca="false">AW1824+AZ1824+BA1824+BB1824+BC1824+BK1824+BL1824+BP1824</f>
        <v>7.9288499826E-008</v>
      </c>
      <c r="AU1824" s="152" t="n">
        <f aca="false">AX1824+AY1824+BD1824+BE1824+BF1824+BG1824+BH1824+BI1824+BJ1824+BM1824+BQ1824+BR1824</f>
        <v>1.757889520508E-010</v>
      </c>
      <c r="AV1824" s="153" t="n">
        <f aca="false">BN1824+BO1824</f>
        <v>0.008676208172</v>
      </c>
      <c r="AW1824" s="154" t="n">
        <v>4.6878288E-008</v>
      </c>
      <c r="AX1824" s="154" t="n">
        <v>1.4144311E-010</v>
      </c>
      <c r="AY1824" s="154" t="n">
        <v>3.8644278E-015</v>
      </c>
      <c r="AZ1824" s="154" t="n">
        <v>0</v>
      </c>
      <c r="BA1824" s="154" t="n">
        <v>0</v>
      </c>
      <c r="BB1824" s="154" t="n">
        <v>2.943852E-011</v>
      </c>
      <c r="BC1824" s="154" t="n">
        <v>3.0783536E-008</v>
      </c>
      <c r="BD1824" s="154" t="n">
        <v>6.7134185E-012</v>
      </c>
      <c r="BE1824" s="154" t="n">
        <v>2.6768109E-011</v>
      </c>
      <c r="BF1824" s="154" t="n">
        <v>0</v>
      </c>
      <c r="BG1824" s="154" t="n">
        <v>0</v>
      </c>
      <c r="BH1824" s="154" t="n">
        <v>8.8871503E-014</v>
      </c>
      <c r="BI1824" s="154" t="n">
        <v>6.4960475E-013</v>
      </c>
      <c r="BJ1824" s="154" t="n">
        <v>1.2197387E-013</v>
      </c>
      <c r="BK1824" s="154" t="n">
        <v>1.5449585E-009</v>
      </c>
      <c r="BL1824" s="154" t="n">
        <v>5.2278806E-011</v>
      </c>
      <c r="BM1824" s="154" t="n">
        <v>0</v>
      </c>
      <c r="BN1824" s="154" t="n">
        <v>1.0859972E-005</v>
      </c>
      <c r="BO1824" s="154" t="n">
        <v>0.0086653482</v>
      </c>
      <c r="BP1824" s="154" t="n">
        <v>0</v>
      </c>
      <c r="BQ1824" s="154" t="n">
        <v>0</v>
      </c>
      <c r="BR1824" s="154" t="n">
        <v>0</v>
      </c>
      <c r="BT1824" s="96" t="n">
        <v>4.3820276E-006</v>
      </c>
      <c r="BU1824" s="96" t="n">
        <v>1.8454743E-007</v>
      </c>
      <c r="BV1824" s="96" t="n">
        <v>1.4085033E-006</v>
      </c>
      <c r="BW1824" s="96" t="n">
        <v>1.8644044E-007</v>
      </c>
      <c r="BX1824" s="96" t="n">
        <v>5.9730271E-007</v>
      </c>
      <c r="BY1824" s="96" t="n">
        <v>0</v>
      </c>
      <c r="BZ1824" s="96" t="n">
        <v>0</v>
      </c>
      <c r="CA1824" s="96" t="n">
        <v>0</v>
      </c>
      <c r="CB1824" s="96" t="n">
        <v>2.2059876E-007</v>
      </c>
      <c r="CC1824" s="96" t="n">
        <v>1.0583307E-007</v>
      </c>
      <c r="CD1824" s="96" t="n">
        <v>0</v>
      </c>
      <c r="CE1824" s="96" t="n">
        <v>0</v>
      </c>
      <c r="CF1824" s="96" t="n">
        <v>0</v>
      </c>
      <c r="CG1824" s="96" t="n">
        <v>2.2197515E-007</v>
      </c>
      <c r="CH1824" s="96" t="n">
        <v>1.2119462E-006</v>
      </c>
      <c r="CI1824" s="96" t="n">
        <v>2.4488057E-007</v>
      </c>
      <c r="CJ1824" s="96" t="n">
        <v>0</v>
      </c>
      <c r="CL1824" s="155" t="n">
        <v>0</v>
      </c>
      <c r="CM1824" s="155" t="n">
        <v>0.050515396</v>
      </c>
      <c r="CN1824" s="156" t="n">
        <v>0</v>
      </c>
      <c r="CO1824" s="155" t="n">
        <v>0.00012626466</v>
      </c>
      <c r="CP1824" s="155" t="n">
        <v>8.1783744E-010</v>
      </c>
      <c r="CQ1824" s="155" t="n">
        <v>4.7697273E-009</v>
      </c>
      <c r="CR1824" s="155" t="n">
        <v>2.0122162E-005</v>
      </c>
      <c r="CS1824" s="155" t="n">
        <v>0.30253913</v>
      </c>
      <c r="CT1824" s="155" t="n">
        <v>0</v>
      </c>
      <c r="CU1824" s="155" t="n">
        <v>0</v>
      </c>
    </row>
    <row r="1825" customFormat="false" ht="13.8" hidden="false" customHeight="false" outlineLevel="0" collapsed="false">
      <c r="A1825" s="0" t="s">
        <v>2714</v>
      </c>
      <c r="B1825" s="26" t="s">
        <v>1523</v>
      </c>
      <c r="C1825" s="88" t="str">
        <f aca="false">MID(A1825,1,12)</f>
        <v>D.110.01.106</v>
      </c>
      <c r="D1825" s="2" t="s">
        <v>2710</v>
      </c>
      <c r="E1825" s="90" t="s">
        <v>936</v>
      </c>
      <c r="F1825" s="91" t="str">
        <f aca="false">MID(A1825, 21,85)</f>
        <v>Printing per m2  100% extra paint varnish layer (incl paint)</v>
      </c>
      <c r="G1825" s="133" t="n">
        <f aca="false">H1825+I1825+J1825+K1825</f>
        <v>0.0030104546495</v>
      </c>
      <c r="H1825" s="149" t="n">
        <f aca="false">N1825+O1825+P1825+Q1825</f>
        <v>0.0002933750178</v>
      </c>
      <c r="I1825" s="149" t="n">
        <f aca="false">L1825+M1825+R1825+V1825+T1825</f>
        <v>0.0015013176944</v>
      </c>
      <c r="J1825" s="150" t="n">
        <f aca="false">S1825+U1825+W1825+X1825</f>
        <v>2.34513373E-005</v>
      </c>
      <c r="K1825" s="149" t="n">
        <v>0.0011923106</v>
      </c>
      <c r="L1825" s="130" t="n">
        <v>0.00030799074</v>
      </c>
      <c r="M1825" s="130" t="n">
        <v>0.00022174829</v>
      </c>
      <c r="N1825" s="130" t="n">
        <v>0.00024552501</v>
      </c>
      <c r="O1825" s="157" t="n">
        <v>2.0962904E-005</v>
      </c>
      <c r="P1825" s="157" t="n">
        <v>9.0452148E-006</v>
      </c>
      <c r="Q1825" s="157" t="n">
        <v>1.7841889E-005</v>
      </c>
      <c r="R1825" s="157" t="n">
        <v>-1.9638382E-005</v>
      </c>
      <c r="S1825" s="157" t="n">
        <v>9.3546356E-006</v>
      </c>
      <c r="T1825" s="130" t="n">
        <v>0.00098727789</v>
      </c>
      <c r="U1825" s="157" t="n">
        <v>1.2249761E-005</v>
      </c>
      <c r="V1825" s="157" t="n">
        <v>3.9391564E-006</v>
      </c>
      <c r="W1825" s="157" t="n">
        <v>1.8469407E-006</v>
      </c>
      <c r="X1825" s="130" t="n">
        <v>0</v>
      </c>
      <c r="Z1825" s="151" t="n">
        <f aca="false">K1825/0.15</f>
        <v>0.00794873733333333</v>
      </c>
      <c r="AB1825" s="133" t="n">
        <f aca="false">K1825</f>
        <v>0.0011923106</v>
      </c>
      <c r="AC1825" s="133" t="n">
        <f aca="false">L1825+M1825+N1825+O1825+P1825+Q1825+R1825</f>
        <v>0.0008034756658</v>
      </c>
      <c r="AD1825" s="133" t="n">
        <f aca="false">L1825+M1825+R1825+W1825</f>
        <v>0.0005119475887</v>
      </c>
      <c r="AE1825" s="133" t="n">
        <f aca="false">V1825+L1825+M1825+R1825+T1825</f>
        <v>0.0015013176944</v>
      </c>
      <c r="AF1825" s="133" t="n">
        <f aca="false">S1825+U1825+X1825</f>
        <v>2.16043966E-005</v>
      </c>
      <c r="AH1825" s="0" t="n">
        <v>0.20521385</v>
      </c>
      <c r="AI1825" s="96" t="n">
        <v>0.20258101</v>
      </c>
      <c r="AJ1825" s="96" t="n">
        <v>0.0015217094</v>
      </c>
      <c r="AK1825" s="96" t="n">
        <v>0</v>
      </c>
      <c r="AL1825" s="96" t="n">
        <v>0.0005680788</v>
      </c>
      <c r="AM1825" s="96" t="n">
        <v>0.00017199188</v>
      </c>
      <c r="AN1825" s="96" t="n">
        <v>0.00037106935</v>
      </c>
      <c r="AP1825" s="95" t="n">
        <v>0.0002648423</v>
      </c>
      <c r="AQ1825" s="95" t="n">
        <v>0.00024185355</v>
      </c>
      <c r="AR1825" s="95" t="n">
        <v>9.0443355E-006</v>
      </c>
      <c r="AS1825" s="95" t="n">
        <v>1.3944408E-005</v>
      </c>
      <c r="AT1825" s="152" t="n">
        <f aca="false">AW1825+AZ1825+BA1825+BB1825+BC1825+BK1825+BL1825+BP1825</f>
        <v>1.44996135737E-008</v>
      </c>
      <c r="AU1825" s="152" t="n">
        <f aca="false">AX1825+AY1825+BD1825+BE1825+BF1825+BG1825+BH1825+BI1825+BJ1825+BM1825+BQ1825+BR1825</f>
        <v>3.344798645529E-011</v>
      </c>
      <c r="AV1825" s="153" t="n">
        <f aca="false">BN1825+BO1825</f>
        <v>0.00195299838374</v>
      </c>
      <c r="AW1825" s="154" t="n">
        <v>7.3764281E-009</v>
      </c>
      <c r="AX1825" s="154" t="n">
        <v>2.2256464E-011</v>
      </c>
      <c r="AY1825" s="154" t="n">
        <v>6.0807839E-016</v>
      </c>
      <c r="AZ1825" s="154" t="n">
        <v>0</v>
      </c>
      <c r="BA1825" s="154" t="n">
        <v>0</v>
      </c>
      <c r="BB1825" s="154" t="n">
        <v>6.5953318E-012</v>
      </c>
      <c r="BC1825" s="154" t="n">
        <v>7.0572522E-009</v>
      </c>
      <c r="BD1825" s="154" t="n">
        <v>1.5041007E-012</v>
      </c>
      <c r="BE1825" s="154" t="n">
        <v>9.6423572E-012</v>
      </c>
      <c r="BF1825" s="154" t="n">
        <v>0</v>
      </c>
      <c r="BG1825" s="154" t="n">
        <v>0</v>
      </c>
      <c r="BH1825" s="154" t="n">
        <v>1.0987806E-014</v>
      </c>
      <c r="BI1825" s="154" t="n">
        <v>2.815826E-014</v>
      </c>
      <c r="BJ1825" s="154" t="n">
        <v>5.3104109E-015</v>
      </c>
      <c r="BK1825" s="154" t="n">
        <v>6.8199252E-011</v>
      </c>
      <c r="BL1825" s="154" t="n">
        <v>-8.8613101E-012</v>
      </c>
      <c r="BM1825" s="154" t="n">
        <v>0</v>
      </c>
      <c r="BN1825" s="154" t="n">
        <v>1.8888374E-007</v>
      </c>
      <c r="BO1825" s="154" t="n">
        <v>0.0019528095</v>
      </c>
      <c r="BP1825" s="154" t="n">
        <v>0</v>
      </c>
      <c r="BQ1825" s="154" t="n">
        <v>0</v>
      </c>
      <c r="BR1825" s="154" t="n">
        <v>0</v>
      </c>
      <c r="BT1825" s="96" t="n">
        <v>7.1638045E-007</v>
      </c>
      <c r="BU1825" s="96" t="n">
        <v>7.0246531E-008</v>
      </c>
      <c r="BV1825" s="96" t="n">
        <v>2.2163188E-007</v>
      </c>
      <c r="BW1825" s="96" t="n">
        <v>-1.8393049E-009</v>
      </c>
      <c r="BX1825" s="96" t="n">
        <v>7.9520814E-008</v>
      </c>
      <c r="BY1825" s="96" t="n">
        <v>1.047295E-009</v>
      </c>
      <c r="BZ1825" s="96" t="n">
        <v>0</v>
      </c>
      <c r="CA1825" s="96" t="n">
        <v>2.1251961E-008</v>
      </c>
      <c r="CB1825" s="96" t="n">
        <v>1.295356E-008</v>
      </c>
      <c r="CC1825" s="96" t="n">
        <v>1.1027797E-008</v>
      </c>
      <c r="CD1825" s="96" t="n">
        <v>0</v>
      </c>
      <c r="CE1825" s="96" t="n">
        <v>0</v>
      </c>
      <c r="CF1825" s="96" t="n">
        <v>0</v>
      </c>
      <c r="CG1825" s="96" t="n">
        <v>4.9849281E-008</v>
      </c>
      <c r="CH1825" s="96" t="n">
        <v>2.461795E-007</v>
      </c>
      <c r="CI1825" s="96" t="n">
        <v>4.5111284E-009</v>
      </c>
      <c r="CJ1825" s="96" t="n">
        <v>0</v>
      </c>
      <c r="CL1825" s="155" t="n">
        <v>0</v>
      </c>
      <c r="CM1825" s="155" t="n">
        <v>0.0079487372</v>
      </c>
      <c r="CN1825" s="156" t="n">
        <v>2.7072347E-006</v>
      </c>
      <c r="CO1825" s="155" t="n">
        <v>4.4864459E-005</v>
      </c>
      <c r="CP1825" s="155" t="n">
        <v>3.8745498E-011</v>
      </c>
      <c r="CQ1825" s="155" t="n">
        <v>5.1696371E-010</v>
      </c>
      <c r="CR1825" s="155" t="n">
        <v>2.9020089E-006</v>
      </c>
      <c r="CS1825" s="155" t="n">
        <v>0.012926078</v>
      </c>
      <c r="CT1825" s="155" t="n">
        <v>0</v>
      </c>
      <c r="CU1825" s="155" t="n">
        <v>4.4629334E-006</v>
      </c>
    </row>
    <row r="1826" customFormat="false" ht="13.8" hidden="false" customHeight="false" outlineLevel="0" collapsed="false">
      <c r="A1826" s="0" t="s">
        <v>2715</v>
      </c>
      <c r="B1826" s="26" t="s">
        <v>1523</v>
      </c>
      <c r="C1826" s="88" t="str">
        <f aca="false">MID(A1826,1,12)</f>
        <v>D.110.01.107</v>
      </c>
      <c r="D1826" s="2" t="s">
        <v>2710</v>
      </c>
      <c r="E1826" s="90" t="s">
        <v>936</v>
      </c>
      <c r="F1826" s="91" t="str">
        <f aca="false">MID(A1826, 21,85)</f>
        <v>Printing per m2  100% flexographic print (incl ink)</v>
      </c>
      <c r="G1826" s="133" t="n">
        <f aca="false">H1826+I1826+J1826+K1826</f>
        <v>0.0036257658054</v>
      </c>
      <c r="H1826" s="149" t="n">
        <f aca="false">N1826+O1826+P1826+Q1826</f>
        <v>0.0001646979441</v>
      </c>
      <c r="I1826" s="149" t="n">
        <f aca="false">L1826+M1826+R1826+V1826+T1826</f>
        <v>0.001703459259</v>
      </c>
      <c r="J1826" s="150" t="n">
        <f aca="false">S1826+U1826+W1826+X1826</f>
        <v>0.0002766033023</v>
      </c>
      <c r="K1826" s="149" t="n">
        <v>0.0014810053</v>
      </c>
      <c r="L1826" s="130" t="n">
        <v>0.00016886181</v>
      </c>
      <c r="M1826" s="130" t="n">
        <v>0.00055489746</v>
      </c>
      <c r="N1826" s="130" t="n">
        <v>0.00010089613</v>
      </c>
      <c r="O1826" s="157" t="n">
        <v>4.7136335E-005</v>
      </c>
      <c r="P1826" s="157" t="n">
        <v>4.4311741E-006</v>
      </c>
      <c r="Q1826" s="157" t="n">
        <v>1.2234305E-005</v>
      </c>
      <c r="R1826" s="157" t="n">
        <v>3.1871126E-005</v>
      </c>
      <c r="S1826" s="157" t="n">
        <v>5.8548627E-005</v>
      </c>
      <c r="T1826" s="130" t="n">
        <v>0.00090674255</v>
      </c>
      <c r="U1826" s="157" t="n">
        <v>0.00020875361</v>
      </c>
      <c r="V1826" s="157" t="n">
        <v>4.1086313E-005</v>
      </c>
      <c r="W1826" s="157" t="n">
        <v>9.3010653E-006</v>
      </c>
      <c r="X1826" s="130" t="n">
        <v>0</v>
      </c>
      <c r="Z1826" s="151" t="n">
        <f aca="false">K1826/0.15</f>
        <v>0.00987336866666667</v>
      </c>
      <c r="AB1826" s="133" t="n">
        <f aca="false">K1826</f>
        <v>0.0014810053</v>
      </c>
      <c r="AC1826" s="133" t="n">
        <f aca="false">L1826+M1826+N1826+O1826+P1826+Q1826+R1826</f>
        <v>0.0009203283401</v>
      </c>
      <c r="AD1826" s="133" t="n">
        <f aca="false">L1826+M1826+R1826+W1826</f>
        <v>0.0007649314613</v>
      </c>
      <c r="AE1826" s="133" t="n">
        <f aca="false">V1826+L1826+M1826+R1826+T1826</f>
        <v>0.001703459259</v>
      </c>
      <c r="AF1826" s="133" t="n">
        <f aca="false">S1826+U1826+X1826</f>
        <v>0.000267302237</v>
      </c>
      <c r="AH1826" s="0" t="n">
        <v>0.24053197</v>
      </c>
      <c r="AI1826" s="96" t="n">
        <v>0.15686794</v>
      </c>
      <c r="AJ1826" s="96" t="n">
        <v>0.028358685</v>
      </c>
      <c r="AK1826" s="96" t="n">
        <v>0</v>
      </c>
      <c r="AL1826" s="96" t="n">
        <v>0.039010809</v>
      </c>
      <c r="AM1826" s="96" t="n">
        <v>0.010143169</v>
      </c>
      <c r="AN1826" s="96" t="n">
        <v>0.006151373</v>
      </c>
      <c r="AP1826" s="95" t="n">
        <v>0.00023428576</v>
      </c>
      <c r="AQ1826" s="95" t="n">
        <v>0.00021693026</v>
      </c>
      <c r="AR1826" s="95" t="n">
        <v>8.6142471E-006</v>
      </c>
      <c r="AS1826" s="95" t="n">
        <v>8.7412492E-006</v>
      </c>
      <c r="AT1826" s="152" t="n">
        <f aca="false">AW1826+AZ1826+BA1826+BB1826+BC1826+BK1826+BL1826+BP1826</f>
        <v>1.30054112915E-008</v>
      </c>
      <c r="AU1826" s="152" t="n">
        <f aca="false">AX1826+AY1826+BD1826+BE1826+BF1826+BG1826+BH1826+BI1826+BJ1826+BM1826+BQ1826+BR1826</f>
        <v>3.185742322258E-011</v>
      </c>
      <c r="AV1826" s="153" t="n">
        <f aca="false">BN1826+BO1826</f>
        <v>0.001224264603</v>
      </c>
      <c r="AW1826" s="154" t="n">
        <v>9.1624859E-009</v>
      </c>
      <c r="AX1826" s="154" t="n">
        <v>2.7645432E-011</v>
      </c>
      <c r="AY1826" s="154" t="n">
        <v>7.5531268E-016</v>
      </c>
      <c r="AZ1826" s="154" t="n">
        <v>0</v>
      </c>
      <c r="BA1826" s="154" t="n">
        <v>0</v>
      </c>
      <c r="BB1826" s="154" t="n">
        <v>2.7037525E-012</v>
      </c>
      <c r="BC1826" s="154" t="n">
        <v>3.806062E-009</v>
      </c>
      <c r="BD1826" s="154" t="n">
        <v>6.1658746E-013</v>
      </c>
      <c r="BE1826" s="154" t="n">
        <v>3.5721902E-012</v>
      </c>
      <c r="BF1826" s="154" t="n">
        <v>0</v>
      </c>
      <c r="BG1826" s="154" t="n">
        <v>0</v>
      </c>
      <c r="BH1826" s="154" t="n">
        <v>6.9524483E-015</v>
      </c>
      <c r="BI1826" s="154" t="n">
        <v>1.3046869E-014</v>
      </c>
      <c r="BJ1826" s="154" t="n">
        <v>2.4589326E-015</v>
      </c>
      <c r="BK1826" s="154" t="n">
        <v>3.1250119E-011</v>
      </c>
      <c r="BL1826" s="154" t="n">
        <v>2.90952E-012</v>
      </c>
      <c r="BM1826" s="154" t="n">
        <v>0</v>
      </c>
      <c r="BN1826" s="154" t="n">
        <v>1.490303E-006</v>
      </c>
      <c r="BO1826" s="154" t="n">
        <v>0.0012227743</v>
      </c>
      <c r="BP1826" s="154" t="n">
        <v>0</v>
      </c>
      <c r="BQ1826" s="154" t="n">
        <v>0</v>
      </c>
      <c r="BR1826" s="154" t="n">
        <v>0</v>
      </c>
      <c r="BT1826" s="96" t="n">
        <v>6.5285334E-007</v>
      </c>
      <c r="BU1826" s="96" t="n">
        <v>2.4627758E-008</v>
      </c>
      <c r="BV1826" s="96" t="n">
        <v>2.7529571E-007</v>
      </c>
      <c r="BW1826" s="96" t="n">
        <v>3.7837948E-009</v>
      </c>
      <c r="BX1826" s="96" t="n">
        <v>6.2477529E-008</v>
      </c>
      <c r="BY1826" s="96" t="n">
        <v>0</v>
      </c>
      <c r="BZ1826" s="96" t="n">
        <v>0</v>
      </c>
      <c r="CA1826" s="96" t="n">
        <v>0</v>
      </c>
      <c r="CB1826" s="96" t="n">
        <v>6.5356884E-009</v>
      </c>
      <c r="CC1826" s="96" t="n">
        <v>8.2420435E-009</v>
      </c>
      <c r="CD1826" s="96" t="n">
        <v>0</v>
      </c>
      <c r="CE1826" s="96" t="n">
        <v>0</v>
      </c>
      <c r="CF1826" s="96" t="n">
        <v>0</v>
      </c>
      <c r="CG1826" s="96" t="n">
        <v>2.0885509E-008</v>
      </c>
      <c r="CH1826" s="96" t="n">
        <v>2.2447373E-007</v>
      </c>
      <c r="CI1826" s="96" t="n">
        <v>2.653158E-008</v>
      </c>
      <c r="CJ1826" s="96" t="n">
        <v>0</v>
      </c>
      <c r="CL1826" s="155" t="n">
        <v>0</v>
      </c>
      <c r="CM1826" s="155" t="n">
        <v>0.0098733684</v>
      </c>
      <c r="CN1826" s="156" t="n">
        <v>0</v>
      </c>
      <c r="CO1826" s="155" t="n">
        <v>1.6849954E-005</v>
      </c>
      <c r="CP1826" s="155" t="n">
        <v>1.8760489E-011</v>
      </c>
      <c r="CQ1826" s="155" t="n">
        <v>3.7061455E-010</v>
      </c>
      <c r="CR1826" s="155" t="n">
        <v>2.2051889E-006</v>
      </c>
      <c r="CS1826" s="155" t="n">
        <v>0.0060801917</v>
      </c>
      <c r="CT1826" s="155" t="n">
        <v>0</v>
      </c>
      <c r="CU1826" s="155" t="n">
        <v>0</v>
      </c>
    </row>
    <row r="1827" customFormat="false" ht="13.8" hidden="false" customHeight="false" outlineLevel="0" collapsed="false">
      <c r="A1827" s="0" t="s">
        <v>2716</v>
      </c>
      <c r="B1827" s="26" t="s">
        <v>1523</v>
      </c>
      <c r="C1827" s="88" t="str">
        <f aca="false">MID(A1827,1,12)</f>
        <v>D.110.01.108</v>
      </c>
      <c r="D1827" s="2" t="s">
        <v>2710</v>
      </c>
      <c r="E1827" s="90" t="s">
        <v>936</v>
      </c>
      <c r="F1827" s="91" t="str">
        <f aca="false">MID(A1827, 21,85)</f>
        <v>Printing per m2  100% rotogravure print (incl ink)</v>
      </c>
      <c r="G1827" s="133" t="n">
        <f aca="false">H1827+I1827+J1827+K1827</f>
        <v>0.0054794440158</v>
      </c>
      <c r="H1827" s="149" t="n">
        <f aca="false">N1827+O1827+P1827+Q1827</f>
        <v>0.0002455722908</v>
      </c>
      <c r="I1827" s="149" t="n">
        <f aca="false">L1827+M1827+R1827+V1827+T1827</f>
        <v>0.002476452698</v>
      </c>
      <c r="J1827" s="150" t="n">
        <f aca="false">S1827+U1827+W1827+X1827</f>
        <v>0.000437975927</v>
      </c>
      <c r="K1827" s="149" t="n">
        <v>0.0023194431</v>
      </c>
      <c r="L1827" s="130" t="n">
        <v>0.00025257443</v>
      </c>
      <c r="M1827" s="130" t="n">
        <v>0.0008087561</v>
      </c>
      <c r="N1827" s="130" t="n">
        <v>0.00015238343</v>
      </c>
      <c r="O1827" s="157" t="n">
        <v>6.9116502E-005</v>
      </c>
      <c r="P1827" s="157" t="n">
        <v>6.4005848E-006</v>
      </c>
      <c r="Q1827" s="157" t="n">
        <v>1.7671774E-005</v>
      </c>
      <c r="R1827" s="157" t="n">
        <v>4.6036071E-005</v>
      </c>
      <c r="S1827" s="157" t="n">
        <v>8.5356355E-005</v>
      </c>
      <c r="T1827" s="130" t="n">
        <v>0.0013097392</v>
      </c>
      <c r="U1827" s="157" t="n">
        <v>0.0003391847</v>
      </c>
      <c r="V1827" s="157" t="n">
        <v>5.9346897E-005</v>
      </c>
      <c r="W1827" s="157" t="n">
        <v>1.3434872E-005</v>
      </c>
      <c r="X1827" s="130" t="n">
        <v>0</v>
      </c>
      <c r="Z1827" s="151" t="n">
        <f aca="false">K1827/0.15</f>
        <v>0.015462954</v>
      </c>
      <c r="AB1827" s="133" t="n">
        <f aca="false">K1827</f>
        <v>0.0023194431</v>
      </c>
      <c r="AC1827" s="133" t="n">
        <f aca="false">L1827+M1827+N1827+O1827+P1827+Q1827+R1827</f>
        <v>0.0013529388918</v>
      </c>
      <c r="AD1827" s="133" t="n">
        <f aca="false">L1827+M1827+R1827+W1827</f>
        <v>0.001120801473</v>
      </c>
      <c r="AE1827" s="133" t="n">
        <f aca="false">V1827+L1827+M1827+R1827+T1827</f>
        <v>0.002476452698</v>
      </c>
      <c r="AF1827" s="133" t="n">
        <f aca="false">S1827+U1827+X1827</f>
        <v>0.000424541055</v>
      </c>
      <c r="AH1827" s="0" t="n">
        <v>0.37036609</v>
      </c>
      <c r="AI1827" s="96" t="n">
        <v>0.24014328</v>
      </c>
      <c r="AJ1827" s="96" t="n">
        <v>0.04617901</v>
      </c>
      <c r="AK1827" s="96" t="n">
        <v>0</v>
      </c>
      <c r="AL1827" s="96" t="n">
        <v>0.057348023</v>
      </c>
      <c r="AM1827" s="96" t="n">
        <v>0.016766544</v>
      </c>
      <c r="AN1827" s="96" t="n">
        <v>0.009929228</v>
      </c>
      <c r="AP1827" s="95" t="n">
        <v>0.00036129633</v>
      </c>
      <c r="AQ1827" s="95" t="n">
        <v>0.00033483741</v>
      </c>
      <c r="AR1827" s="95" t="n">
        <v>1.341298E-005</v>
      </c>
      <c r="AS1827" s="95" t="n">
        <v>1.3045933E-005</v>
      </c>
      <c r="AT1827" s="152" t="n">
        <f aca="false">AW1827+AZ1827+BA1827+BB1827+BC1827+BK1827+BL1827+BP1827</f>
        <v>2.00741853776E-008</v>
      </c>
      <c r="AU1827" s="152" t="n">
        <f aca="false">AX1827+AY1827+BD1827+BE1827+BF1827+BG1827+BH1827+BI1827+BJ1827+BM1827+BQ1827+BR1827</f>
        <v>4.96042159995E-011</v>
      </c>
      <c r="AV1827" s="153" t="n">
        <f aca="false">BN1827+BO1827</f>
        <v>0.0018271615014</v>
      </c>
      <c r="AW1827" s="154" t="n">
        <v>1.4349621E-008</v>
      </c>
      <c r="AX1827" s="154" t="n">
        <v>4.3296271E-011</v>
      </c>
      <c r="AY1827" s="154" t="n">
        <v>1.182916E-015</v>
      </c>
      <c r="AZ1827" s="154" t="n">
        <v>0</v>
      </c>
      <c r="BA1827" s="154" t="n">
        <v>0</v>
      </c>
      <c r="BB1827" s="154" t="n">
        <v>4.0834776E-012</v>
      </c>
      <c r="BC1827" s="154" t="n">
        <v>5.6711392E-009</v>
      </c>
      <c r="BD1827" s="154" t="n">
        <v>9.3123209E-013</v>
      </c>
      <c r="BE1827" s="154" t="n">
        <v>5.3430903E-012</v>
      </c>
      <c r="BF1827" s="154" t="n">
        <v>0</v>
      </c>
      <c r="BG1827" s="154" t="n">
        <v>0</v>
      </c>
      <c r="BH1827" s="154" t="n">
        <v>1.0042425E-014</v>
      </c>
      <c r="BI1827" s="154" t="n">
        <v>1.8845477E-014</v>
      </c>
      <c r="BJ1827" s="154" t="n">
        <v>3.5517915E-015</v>
      </c>
      <c r="BK1827" s="154" t="n">
        <v>4.513906E-011</v>
      </c>
      <c r="BL1827" s="154" t="n">
        <v>4.20264E-012</v>
      </c>
      <c r="BM1827" s="154" t="n">
        <v>0</v>
      </c>
      <c r="BN1827" s="154" t="n">
        <v>2.2371014E-006</v>
      </c>
      <c r="BO1827" s="154" t="n">
        <v>0.0018249244</v>
      </c>
      <c r="BP1827" s="154" t="n">
        <v>0</v>
      </c>
      <c r="BQ1827" s="154" t="n">
        <v>0</v>
      </c>
      <c r="BR1827" s="154" t="n">
        <v>0</v>
      </c>
      <c r="BT1827" s="96" t="n">
        <v>1.0038716E-006</v>
      </c>
      <c r="BU1827" s="96" t="n">
        <v>3.6836879E-008</v>
      </c>
      <c r="BV1827" s="96" t="n">
        <v>4.3114818E-007</v>
      </c>
      <c r="BW1827" s="96" t="n">
        <v>5.4686448E-009</v>
      </c>
      <c r="BX1827" s="96" t="n">
        <v>9.2208613E-008</v>
      </c>
      <c r="BY1827" s="96" t="n">
        <v>0</v>
      </c>
      <c r="BZ1827" s="96" t="n">
        <v>0</v>
      </c>
      <c r="CA1827" s="96" t="n">
        <v>0</v>
      </c>
      <c r="CB1827" s="96" t="n">
        <v>9.4404389E-009</v>
      </c>
      <c r="CC1827" s="96" t="n">
        <v>1.1914824E-008</v>
      </c>
      <c r="CD1827" s="96" t="n">
        <v>0</v>
      </c>
      <c r="CE1827" s="96" t="n">
        <v>0</v>
      </c>
      <c r="CF1827" s="96" t="n">
        <v>0</v>
      </c>
      <c r="CG1827" s="96" t="n">
        <v>3.1520119E-008</v>
      </c>
      <c r="CH1827" s="96" t="n">
        <v>3.4701055E-007</v>
      </c>
      <c r="CI1827" s="96" t="n">
        <v>3.8323394E-008</v>
      </c>
      <c r="CJ1827" s="96" t="n">
        <v>0</v>
      </c>
      <c r="CL1827" s="155" t="n">
        <v>0</v>
      </c>
      <c r="CM1827" s="155" t="n">
        <v>0.015462954</v>
      </c>
      <c r="CN1827" s="156" t="n">
        <v>0</v>
      </c>
      <c r="CO1827" s="155" t="n">
        <v>2.5203256E-005</v>
      </c>
      <c r="CP1827" s="155" t="n">
        <v>2.7098485E-011</v>
      </c>
      <c r="CQ1827" s="155" t="n">
        <v>5.3533213E-010</v>
      </c>
      <c r="CR1827" s="155" t="n">
        <v>3.2638022E-006</v>
      </c>
      <c r="CS1827" s="155" t="n">
        <v>0.0087824991</v>
      </c>
      <c r="CT1827" s="155" t="n">
        <v>0</v>
      </c>
      <c r="CU1827" s="155" t="n">
        <v>0</v>
      </c>
    </row>
    <row r="1828" customFormat="false" ht="13.8" hidden="false" customHeight="false" outlineLevel="0" collapsed="false">
      <c r="A1828" s="0" t="s">
        <v>2717</v>
      </c>
      <c r="B1828" s="26" t="s">
        <v>1523</v>
      </c>
      <c r="C1828" s="88" t="str">
        <f aca="false">MID(A1828,1,12)</f>
        <v>D.110.01.202</v>
      </c>
      <c r="D1828" s="2" t="s">
        <v>2710</v>
      </c>
      <c r="E1828" s="90" t="s">
        <v>936</v>
      </c>
      <c r="F1828" s="91" t="str">
        <f aca="false">MID(A1828, 21,85)</f>
        <v>Printing per m2  offset  conventional  electricity only</v>
      </c>
      <c r="G1828" s="133" t="n">
        <f aca="false">H1828+I1828+J1828+K1828</f>
        <v>0.001350440954</v>
      </c>
      <c r="H1828" s="149" t="n">
        <f aca="false">N1828+O1828+P1828+Q1828</f>
        <v>4.27904353E-005</v>
      </c>
      <c r="I1828" s="149" t="n">
        <f aca="false">L1828+M1828+R1828+V1828+T1828</f>
        <v>8.8646847E-005</v>
      </c>
      <c r="J1828" s="150" t="n">
        <f aca="false">S1828+U1828+W1828+X1828</f>
        <v>0.0002142950717</v>
      </c>
      <c r="K1828" s="149" t="n">
        <v>0.0010047086</v>
      </c>
      <c r="L1828" s="130" t="n">
        <v>4.8296766E-005</v>
      </c>
      <c r="M1828" s="130" t="n">
        <v>4.0350081E-005</v>
      </c>
      <c r="N1828" s="130" t="n">
        <v>3.7044249E-005</v>
      </c>
      <c r="O1828" s="157" t="n">
        <v>5.7461863E-006</v>
      </c>
      <c r="P1828" s="157" t="n">
        <v>0</v>
      </c>
      <c r="Q1828" s="157" t="n">
        <v>0</v>
      </c>
      <c r="R1828" s="157" t="n">
        <v>0</v>
      </c>
      <c r="S1828" s="157" t="n">
        <v>4.3826817E-006</v>
      </c>
      <c r="T1828" s="130" t="n">
        <v>0</v>
      </c>
      <c r="U1828" s="157" t="n">
        <v>0.00020991239</v>
      </c>
      <c r="V1828" s="157" t="n">
        <v>0</v>
      </c>
      <c r="W1828" s="157" t="n">
        <v>0</v>
      </c>
      <c r="X1828" s="130" t="n">
        <v>0</v>
      </c>
      <c r="Z1828" s="151" t="n">
        <f aca="false">K1828/0.15</f>
        <v>0.00669805733333333</v>
      </c>
      <c r="AB1828" s="133" t="n">
        <f aca="false">K1828</f>
        <v>0.0010047086</v>
      </c>
      <c r="AC1828" s="133" t="n">
        <f aca="false">L1828+M1828+N1828+O1828+P1828+Q1828+R1828</f>
        <v>0.0001314372823</v>
      </c>
      <c r="AD1828" s="133" t="n">
        <f aca="false">L1828+M1828+R1828+W1828</f>
        <v>8.8646847E-005</v>
      </c>
      <c r="AE1828" s="133" t="n">
        <f aca="false">V1828+L1828+M1828+R1828+T1828</f>
        <v>8.8646847E-005</v>
      </c>
      <c r="AF1828" s="133" t="n">
        <f aca="false">S1828+U1828+X1828</f>
        <v>0.0002142950717</v>
      </c>
      <c r="AH1828" s="0" t="n">
        <v>0.12784295</v>
      </c>
      <c r="AI1828" s="96" t="n">
        <v>0.07557766</v>
      </c>
      <c r="AJ1828" s="96" t="n">
        <v>0.02908237</v>
      </c>
      <c r="AK1828" s="96" t="n">
        <v>0</v>
      </c>
      <c r="AL1828" s="96" t="n">
        <v>0.005569962</v>
      </c>
      <c r="AM1828" s="96" t="n">
        <v>0.011793035</v>
      </c>
      <c r="AN1828" s="96" t="n">
        <v>0.0058199209</v>
      </c>
      <c r="AP1828" s="95" t="n">
        <v>0.00012757841</v>
      </c>
      <c r="AQ1828" s="95" t="n">
        <v>0.00011982977</v>
      </c>
      <c r="AR1828" s="95" t="n">
        <v>5.4088517E-006</v>
      </c>
      <c r="AS1828" s="95" t="n">
        <v>2.339785E-006</v>
      </c>
      <c r="AT1828" s="152" t="n">
        <f aca="false">AW1828+AZ1828+BA1828+BB1828+BC1828+BK1828+BL1828+BP1828</f>
        <v>7.18403888904E-009</v>
      </c>
      <c r="AU1828" s="152" t="n">
        <f aca="false">AX1828+AY1828+BD1828+BE1828+BF1828+BG1828+BH1828+BI1828+BJ1828+BM1828+BQ1828+BR1828</f>
        <v>2.00031497214E-011</v>
      </c>
      <c r="AV1828" s="153" t="n">
        <f aca="false">BN1828+BO1828</f>
        <v>0.00032770098104</v>
      </c>
      <c r="AW1828" s="154" t="n">
        <v>6.2157974E-009</v>
      </c>
      <c r="AX1828" s="154" t="n">
        <v>1.8754561E-011</v>
      </c>
      <c r="AY1828" s="154" t="n">
        <v>5.124014E-016</v>
      </c>
      <c r="AZ1828" s="154" t="n">
        <v>0</v>
      </c>
      <c r="BA1828" s="154" t="n">
        <v>0</v>
      </c>
      <c r="BB1828" s="154" t="n">
        <v>9.9268904E-013</v>
      </c>
      <c r="BC1828" s="154" t="n">
        <v>9.672488E-010</v>
      </c>
      <c r="BD1828" s="154" t="n">
        <v>2.2638152E-013</v>
      </c>
      <c r="BE1828" s="154" t="n">
        <v>1.0216948E-012</v>
      </c>
      <c r="BF1828" s="154" t="n">
        <v>0</v>
      </c>
      <c r="BG1828" s="154" t="n">
        <v>0</v>
      </c>
      <c r="BH1828" s="154" t="n">
        <v>0</v>
      </c>
      <c r="BI1828" s="154" t="n">
        <v>0</v>
      </c>
      <c r="BJ1828" s="154" t="n">
        <v>0</v>
      </c>
      <c r="BK1828" s="154" t="n">
        <v>0</v>
      </c>
      <c r="BL1828" s="154" t="n">
        <v>0</v>
      </c>
      <c r="BM1828" s="154" t="n">
        <v>0</v>
      </c>
      <c r="BN1828" s="154" t="n">
        <v>4.7077104E-007</v>
      </c>
      <c r="BO1828" s="154" t="n">
        <v>0.00032723021</v>
      </c>
      <c r="BP1828" s="154" t="n">
        <v>0</v>
      </c>
      <c r="BQ1828" s="154" t="n">
        <v>0</v>
      </c>
      <c r="BR1828" s="154" t="n">
        <v>0</v>
      </c>
      <c r="BT1828" s="96" t="n">
        <v>3.3930823E-007</v>
      </c>
      <c r="BU1828" s="96" t="n">
        <v>7.0438727E-009</v>
      </c>
      <c r="BV1828" s="96" t="n">
        <v>1.8675962E-007</v>
      </c>
      <c r="BW1828" s="96" t="n">
        <v>1.7636292E-011</v>
      </c>
      <c r="BX1828" s="96" t="n">
        <v>1.0945577E-008</v>
      </c>
      <c r="BY1828" s="96" t="n">
        <v>0</v>
      </c>
      <c r="BZ1828" s="96" t="n">
        <v>0</v>
      </c>
      <c r="CA1828" s="96" t="n">
        <v>0</v>
      </c>
      <c r="CB1828" s="96" t="n">
        <v>0</v>
      </c>
      <c r="CC1828" s="96" t="n">
        <v>5.3799806E-011</v>
      </c>
      <c r="CD1828" s="96" t="n">
        <v>0</v>
      </c>
      <c r="CE1828" s="96" t="n">
        <v>0</v>
      </c>
      <c r="CF1828" s="96" t="n">
        <v>0</v>
      </c>
      <c r="CG1828" s="96" t="n">
        <v>7.5384495E-009</v>
      </c>
      <c r="CH1828" s="96" t="n">
        <v>1.2694927E-007</v>
      </c>
      <c r="CI1828" s="96" t="n">
        <v>5.5577843E-015</v>
      </c>
      <c r="CJ1828" s="96" t="n">
        <v>0</v>
      </c>
      <c r="CL1828" s="155" t="n">
        <v>0</v>
      </c>
      <c r="CM1828" s="155" t="n">
        <v>0.0066980575</v>
      </c>
      <c r="CN1828" s="156" t="n">
        <v>0</v>
      </c>
      <c r="CO1828" s="155" t="n">
        <v>4.8193151E-006</v>
      </c>
      <c r="CP1828" s="155" t="n">
        <v>0</v>
      </c>
      <c r="CQ1828" s="155" t="n">
        <v>0</v>
      </c>
      <c r="CR1828" s="155" t="n">
        <v>4.3781006E-007</v>
      </c>
      <c r="CS1828" s="155" t="n">
        <v>0</v>
      </c>
      <c r="CT1828" s="155" t="n">
        <v>0</v>
      </c>
      <c r="CU1828" s="155" t="n">
        <v>0</v>
      </c>
    </row>
    <row r="1829" customFormat="false" ht="13.8" hidden="false" customHeight="false" outlineLevel="0" collapsed="false">
      <c r="A1829" s="0" t="s">
        <v>2718</v>
      </c>
      <c r="B1829" s="26" t="s">
        <v>1523</v>
      </c>
      <c r="C1829" s="88" t="str">
        <f aca="false">MID(A1829,1,12)</f>
        <v>D.110.01.203</v>
      </c>
      <c r="D1829" s="2" t="s">
        <v>2710</v>
      </c>
      <c r="E1829" s="90" t="s">
        <v>936</v>
      </c>
      <c r="F1829" s="91" t="str">
        <f aca="false">MID(A1829, 21,85)</f>
        <v>Printing per m2  UV inkjet  electricity only</v>
      </c>
      <c r="G1829" s="133" t="n">
        <f aca="false">H1829+I1829+J1829+K1829</f>
        <v>0.0017555732634</v>
      </c>
      <c r="H1829" s="149" t="n">
        <f aca="false">N1829+O1829+P1829+Q1829</f>
        <v>5.56275662E-005</v>
      </c>
      <c r="I1829" s="149" t="n">
        <f aca="false">L1829+M1829+R1829+V1829+T1829</f>
        <v>0.000115240901</v>
      </c>
      <c r="J1829" s="150" t="n">
        <f aca="false">S1829+U1829+W1829+X1829</f>
        <v>0.0002785835962</v>
      </c>
      <c r="K1829" s="149" t="n">
        <v>0.0013061212</v>
      </c>
      <c r="L1829" s="130" t="n">
        <v>6.2785796E-005</v>
      </c>
      <c r="M1829" s="130" t="n">
        <v>5.2455105E-005</v>
      </c>
      <c r="N1829" s="130" t="n">
        <v>4.8157524E-005</v>
      </c>
      <c r="O1829" s="157" t="n">
        <v>7.4700422E-006</v>
      </c>
      <c r="P1829" s="157" t="n">
        <v>0</v>
      </c>
      <c r="Q1829" s="157" t="n">
        <v>0</v>
      </c>
      <c r="R1829" s="157" t="n">
        <v>0</v>
      </c>
      <c r="S1829" s="157" t="n">
        <v>5.6974862E-006</v>
      </c>
      <c r="T1829" s="130" t="n">
        <v>0</v>
      </c>
      <c r="U1829" s="157" t="n">
        <v>0.00027288611</v>
      </c>
      <c r="V1829" s="157" t="n">
        <v>0</v>
      </c>
      <c r="W1829" s="157" t="n">
        <v>0</v>
      </c>
      <c r="X1829" s="130" t="n">
        <v>0</v>
      </c>
      <c r="Z1829" s="151" t="n">
        <f aca="false">K1829/0.15</f>
        <v>0.00870747466666667</v>
      </c>
      <c r="AB1829" s="133" t="n">
        <f aca="false">K1829</f>
        <v>0.0013061212</v>
      </c>
      <c r="AC1829" s="133" t="n">
        <f aca="false">L1829+M1829+N1829+O1829+P1829+Q1829+R1829</f>
        <v>0.0001708684672</v>
      </c>
      <c r="AD1829" s="133" t="n">
        <f aca="false">L1829+M1829+R1829+W1829</f>
        <v>0.000115240901</v>
      </c>
      <c r="AE1829" s="133" t="n">
        <f aca="false">V1829+L1829+M1829+R1829+T1829</f>
        <v>0.000115240901</v>
      </c>
      <c r="AF1829" s="133" t="n">
        <f aca="false">S1829+U1829+X1829</f>
        <v>0.0002785835962</v>
      </c>
      <c r="AH1829" s="0" t="n">
        <v>0.16619583</v>
      </c>
      <c r="AI1829" s="96" t="n">
        <v>0.098250958</v>
      </c>
      <c r="AJ1829" s="96" t="n">
        <v>0.037807081</v>
      </c>
      <c r="AK1829" s="96" t="n">
        <v>0</v>
      </c>
      <c r="AL1829" s="96" t="n">
        <v>0.0072409506</v>
      </c>
      <c r="AM1829" s="96" t="n">
        <v>0.015330946</v>
      </c>
      <c r="AN1829" s="96" t="n">
        <v>0.0075658972</v>
      </c>
      <c r="AP1829" s="95" t="n">
        <v>0.00016585193</v>
      </c>
      <c r="AQ1829" s="95" t="n">
        <v>0.0001557787</v>
      </c>
      <c r="AR1829" s="95" t="n">
        <v>7.0315072E-006</v>
      </c>
      <c r="AS1829" s="95" t="n">
        <v>3.0417205E-006</v>
      </c>
      <c r="AT1829" s="152" t="n">
        <f aca="false">AW1829+AZ1829+BA1829+BB1829+BC1829+BK1829+BL1829+BP1829</f>
        <v>9.3392504957E-009</v>
      </c>
      <c r="AU1829" s="152" t="n">
        <f aca="false">AX1829+AY1829+BD1829+BE1829+BF1829+BG1829+BH1829+BI1829+BJ1829+BM1829+BQ1829+BR1829</f>
        <v>2.600409430182E-011</v>
      </c>
      <c r="AV1829" s="153" t="n">
        <f aca="false">BN1829+BO1829</f>
        <v>0.00042601128235</v>
      </c>
      <c r="AW1829" s="154" t="n">
        <v>8.0805366E-009</v>
      </c>
      <c r="AX1829" s="154" t="n">
        <v>2.4380929E-011</v>
      </c>
      <c r="AY1829" s="154" t="n">
        <v>6.6612182E-016</v>
      </c>
      <c r="AZ1829" s="154" t="n">
        <v>0</v>
      </c>
      <c r="BA1829" s="154" t="n">
        <v>0</v>
      </c>
      <c r="BB1829" s="154" t="n">
        <v>1.2904957E-012</v>
      </c>
      <c r="BC1829" s="154" t="n">
        <v>1.2574234E-009</v>
      </c>
      <c r="BD1829" s="154" t="n">
        <v>2.9429598E-013</v>
      </c>
      <c r="BE1829" s="154" t="n">
        <v>1.3282032E-012</v>
      </c>
      <c r="BF1829" s="154" t="n">
        <v>0</v>
      </c>
      <c r="BG1829" s="154" t="n">
        <v>0</v>
      </c>
      <c r="BH1829" s="154" t="n">
        <v>0</v>
      </c>
      <c r="BI1829" s="154" t="n">
        <v>0</v>
      </c>
      <c r="BJ1829" s="154" t="n">
        <v>0</v>
      </c>
      <c r="BK1829" s="154" t="n">
        <v>0</v>
      </c>
      <c r="BL1829" s="154" t="n">
        <v>0</v>
      </c>
      <c r="BM1829" s="154" t="n">
        <v>0</v>
      </c>
      <c r="BN1829" s="154" t="n">
        <v>6.1200235E-007</v>
      </c>
      <c r="BO1829" s="154" t="n">
        <v>0.00042539928</v>
      </c>
      <c r="BP1829" s="154" t="n">
        <v>0</v>
      </c>
      <c r="BQ1829" s="154" t="n">
        <v>0</v>
      </c>
      <c r="BR1829" s="154" t="n">
        <v>0</v>
      </c>
      <c r="BT1829" s="96" t="n">
        <v>4.411007E-007</v>
      </c>
      <c r="BU1829" s="96" t="n">
        <v>9.1570345E-009</v>
      </c>
      <c r="BV1829" s="96" t="n">
        <v>2.427875E-007</v>
      </c>
      <c r="BW1829" s="96" t="n">
        <v>2.292718E-011</v>
      </c>
      <c r="BX1829" s="96" t="n">
        <v>1.4229251E-008</v>
      </c>
      <c r="BY1829" s="96" t="n">
        <v>0</v>
      </c>
      <c r="BZ1829" s="96" t="n">
        <v>0</v>
      </c>
      <c r="CA1829" s="96" t="n">
        <v>0</v>
      </c>
      <c r="CB1829" s="96" t="n">
        <v>0</v>
      </c>
      <c r="CC1829" s="96" t="n">
        <v>6.9939747E-011</v>
      </c>
      <c r="CD1829" s="96" t="n">
        <v>0</v>
      </c>
      <c r="CE1829" s="96" t="n">
        <v>0</v>
      </c>
      <c r="CF1829" s="96" t="n">
        <v>0</v>
      </c>
      <c r="CG1829" s="96" t="n">
        <v>9.7999843E-009</v>
      </c>
      <c r="CH1829" s="96" t="n">
        <v>1.6503405E-007</v>
      </c>
      <c r="CI1829" s="96" t="n">
        <v>7.2251196E-015</v>
      </c>
      <c r="CJ1829" s="96" t="n">
        <v>0</v>
      </c>
      <c r="CL1829" s="155" t="n">
        <v>0</v>
      </c>
      <c r="CM1829" s="155" t="n">
        <v>0.0087074748</v>
      </c>
      <c r="CN1829" s="156" t="n">
        <v>0</v>
      </c>
      <c r="CO1829" s="155" t="n">
        <v>6.2651097E-006</v>
      </c>
      <c r="CP1829" s="155" t="n">
        <v>0</v>
      </c>
      <c r="CQ1829" s="155" t="n">
        <v>0</v>
      </c>
      <c r="CR1829" s="155" t="n">
        <v>5.6915308E-007</v>
      </c>
      <c r="CS1829" s="155" t="n">
        <v>0</v>
      </c>
      <c r="CT1829" s="155" t="n">
        <v>0</v>
      </c>
      <c r="CU1829" s="155" t="n">
        <v>0</v>
      </c>
    </row>
    <row r="1830" customFormat="false" ht="13.8" hidden="false" customHeight="false" outlineLevel="0" collapsed="false">
      <c r="A1830" s="0" t="s">
        <v>2719</v>
      </c>
      <c r="B1830" s="26" t="s">
        <v>1523</v>
      </c>
      <c r="C1830" s="88" t="str">
        <f aca="false">MID(A1830,1,12)</f>
        <v>D.110.01.204</v>
      </c>
      <c r="D1830" s="2" t="s">
        <v>2710</v>
      </c>
      <c r="E1830" s="90" t="s">
        <v>936</v>
      </c>
      <c r="F1830" s="91" t="str">
        <f aca="false">MID(A1830, 21,85)</f>
        <v>Printing per m2  flexographic print  electricity only</v>
      </c>
      <c r="G1830" s="133" t="n">
        <f aca="false">H1830+I1830+J1830+K1830</f>
        <v>0.001090020597</v>
      </c>
      <c r="H1830" s="149" t="n">
        <f aca="false">N1830+O1830+P1830+Q1830</f>
        <v>3.4538685E-005</v>
      </c>
      <c r="I1830" s="149" t="n">
        <f aca="false">L1830+M1830+R1830+V1830+T1830</f>
        <v>7.1552101E-005</v>
      </c>
      <c r="J1830" s="150" t="n">
        <f aca="false">S1830+U1830+W1830+X1830</f>
        <v>0.000172970201</v>
      </c>
      <c r="K1830" s="149" t="n">
        <v>0.00081095961</v>
      </c>
      <c r="L1830" s="130" t="n">
        <v>3.898317E-005</v>
      </c>
      <c r="M1830" s="130" t="n">
        <v>3.2568931E-005</v>
      </c>
      <c r="N1830" s="130" t="n">
        <v>2.9900599E-005</v>
      </c>
      <c r="O1830" s="157" t="n">
        <v>4.638086E-006</v>
      </c>
      <c r="P1830" s="157" t="n">
        <v>0</v>
      </c>
      <c r="Q1830" s="157" t="n">
        <v>0</v>
      </c>
      <c r="R1830" s="157" t="n">
        <v>0</v>
      </c>
      <c r="S1830" s="157" t="n">
        <v>3.537521E-006</v>
      </c>
      <c r="T1830" s="130" t="n">
        <v>0</v>
      </c>
      <c r="U1830" s="157" t="n">
        <v>0.00016943268</v>
      </c>
      <c r="V1830" s="157" t="n">
        <v>0</v>
      </c>
      <c r="W1830" s="157" t="n">
        <v>0</v>
      </c>
      <c r="X1830" s="130" t="n">
        <v>0</v>
      </c>
      <c r="Z1830" s="151" t="n">
        <f aca="false">K1830/0.15</f>
        <v>0.0054063974</v>
      </c>
      <c r="AB1830" s="133" t="n">
        <f aca="false">K1830</f>
        <v>0.00081095961</v>
      </c>
      <c r="AC1830" s="133" t="n">
        <f aca="false">L1830+M1830+N1830+O1830+P1830+Q1830+R1830</f>
        <v>0.000106090786</v>
      </c>
      <c r="AD1830" s="133" t="n">
        <f aca="false">L1830+M1830+R1830+W1830</f>
        <v>7.1552101E-005</v>
      </c>
      <c r="AE1830" s="133" t="n">
        <f aca="false">V1830+L1830+M1830+R1830+T1830</f>
        <v>7.1552101E-005</v>
      </c>
      <c r="AF1830" s="133" t="n">
        <f aca="false">S1830+U1830+X1830</f>
        <v>0.000172970201</v>
      </c>
      <c r="AH1830" s="0" t="n">
        <v>0.10318959</v>
      </c>
      <c r="AI1830" s="96" t="n">
        <v>0.061003188</v>
      </c>
      <c r="AJ1830" s="96" t="n">
        <v>0.023474097</v>
      </c>
      <c r="AK1830" s="96" t="n">
        <v>0</v>
      </c>
      <c r="AL1830" s="96" t="n">
        <v>0.004495845</v>
      </c>
      <c r="AM1830" s="96" t="n">
        <v>0.0095188544</v>
      </c>
      <c r="AN1830" s="96" t="n">
        <v>0.0046976016</v>
      </c>
      <c r="AP1830" s="95" t="n">
        <v>0.00010297606</v>
      </c>
      <c r="AQ1830" s="95" t="n">
        <v>9.6721676E-005</v>
      </c>
      <c r="AR1830" s="95" t="n">
        <v>4.3658033E-006</v>
      </c>
      <c r="AS1830" s="95" t="n">
        <v>1.8885785E-006</v>
      </c>
      <c r="AT1830" s="152" t="n">
        <f aca="false">AW1830+AZ1830+BA1830+BB1830+BC1830+BK1830+BL1830+BP1830</f>
        <v>5.79866162789E-009</v>
      </c>
      <c r="AU1830" s="152" t="n">
        <f aca="false">AX1830+AY1830+BD1830+BE1830+BF1830+BG1830+BH1830+BI1830+BJ1830+BM1830+BQ1830+BR1830</f>
        <v>1.61457226294E-011</v>
      </c>
      <c r="AV1830" s="153" t="n">
        <f aca="false">BN1830+BO1830</f>
        <v>0.00026450679708</v>
      </c>
      <c r="AW1830" s="154" t="n">
        <v>5.0171368E-009</v>
      </c>
      <c r="AX1830" s="154" t="n">
        <v>1.5137913E-011</v>
      </c>
      <c r="AY1830" s="154" t="n">
        <v>4.135894E-016</v>
      </c>
      <c r="AZ1830" s="154" t="n">
        <v>0</v>
      </c>
      <c r="BA1830" s="154" t="n">
        <v>0</v>
      </c>
      <c r="BB1830" s="154" t="n">
        <v>8.0125789E-013</v>
      </c>
      <c r="BC1830" s="154" t="n">
        <v>7.8072357E-010</v>
      </c>
      <c r="BD1830" s="154" t="n">
        <v>1.8272588E-013</v>
      </c>
      <c r="BE1830" s="154" t="n">
        <v>8.2467016E-013</v>
      </c>
      <c r="BF1830" s="154" t="n">
        <v>0</v>
      </c>
      <c r="BG1830" s="154" t="n">
        <v>0</v>
      </c>
      <c r="BH1830" s="154" t="n">
        <v>0</v>
      </c>
      <c r="BI1830" s="154" t="n">
        <v>0</v>
      </c>
      <c r="BJ1830" s="154" t="n">
        <v>0</v>
      </c>
      <c r="BK1830" s="154" t="n">
        <v>0</v>
      </c>
      <c r="BL1830" s="154" t="n">
        <v>0</v>
      </c>
      <c r="BM1830" s="154" t="n">
        <v>0</v>
      </c>
      <c r="BN1830" s="154" t="n">
        <v>3.7998708E-007</v>
      </c>
      <c r="BO1830" s="154" t="n">
        <v>0.00026412681</v>
      </c>
      <c r="BP1830" s="154" t="n">
        <v>0</v>
      </c>
      <c r="BQ1830" s="154" t="n">
        <v>0</v>
      </c>
      <c r="BR1830" s="154" t="n">
        <v>0</v>
      </c>
      <c r="BT1830" s="96" t="n">
        <v>2.7387569E-007</v>
      </c>
      <c r="BU1830" s="96" t="n">
        <v>5.6855252E-009</v>
      </c>
      <c r="BV1830" s="96" t="n">
        <v>1.5074471E-007</v>
      </c>
      <c r="BW1830" s="96" t="n">
        <v>1.4235292E-011</v>
      </c>
      <c r="BX1830" s="96" t="n">
        <v>8.8348213E-009</v>
      </c>
      <c r="BY1830" s="96" t="n">
        <v>0</v>
      </c>
      <c r="BZ1830" s="96" t="n">
        <v>0</v>
      </c>
      <c r="CA1830" s="96" t="n">
        <v>0</v>
      </c>
      <c r="CB1830" s="96" t="n">
        <v>0</v>
      </c>
      <c r="CC1830" s="96" t="n">
        <v>4.3424997E-011</v>
      </c>
      <c r="CD1830" s="96" t="n">
        <v>0</v>
      </c>
      <c r="CE1830" s="96" t="n">
        <v>0</v>
      </c>
      <c r="CF1830" s="96" t="n">
        <v>0</v>
      </c>
      <c r="CG1830" s="96" t="n">
        <v>6.0847273E-009</v>
      </c>
      <c r="CH1830" s="96" t="n">
        <v>1.0246825E-007</v>
      </c>
      <c r="CI1830" s="96" t="n">
        <v>4.4860156E-015</v>
      </c>
      <c r="CJ1830" s="96" t="n">
        <v>0</v>
      </c>
      <c r="CL1830" s="155" t="n">
        <v>0</v>
      </c>
      <c r="CM1830" s="155" t="n">
        <v>0.0054063974</v>
      </c>
      <c r="CN1830" s="156" t="n">
        <v>0</v>
      </c>
      <c r="CO1830" s="155" t="n">
        <v>3.8899536E-006</v>
      </c>
      <c r="CP1830" s="155" t="n">
        <v>0</v>
      </c>
      <c r="CQ1830" s="155" t="n">
        <v>0</v>
      </c>
      <c r="CR1830" s="155" t="n">
        <v>3.5338233E-007</v>
      </c>
      <c r="CS1830" s="155" t="n">
        <v>0</v>
      </c>
      <c r="CT1830" s="155" t="n">
        <v>0</v>
      </c>
      <c r="CU1830" s="155" t="n">
        <v>0</v>
      </c>
    </row>
    <row r="1831" customFormat="false" ht="13.8" hidden="false" customHeight="false" outlineLevel="0" collapsed="false">
      <c r="A1831" s="0" t="s">
        <v>2720</v>
      </c>
      <c r="B1831" s="26" t="s">
        <v>1523</v>
      </c>
      <c r="C1831" s="88" t="str">
        <f aca="false">MID(A1831,1,12)</f>
        <v>D.110.01.205</v>
      </c>
      <c r="D1831" s="2" t="s">
        <v>2710</v>
      </c>
      <c r="E1831" s="90" t="s">
        <v>936</v>
      </c>
      <c r="F1831" s="91" t="str">
        <f aca="false">MID(A1831, 21,85)</f>
        <v>Printing per m2  rotogravure print  electricity only</v>
      </c>
      <c r="G1831" s="133" t="n">
        <f aca="false">H1831+I1831+J1831+K1831</f>
        <v>0.0018167010346</v>
      </c>
      <c r="H1831" s="149" t="n">
        <f aca="false">N1831+O1831+P1831+Q1831</f>
        <v>5.75644753E-005</v>
      </c>
      <c r="I1831" s="149" t="n">
        <f aca="false">L1831+M1831+R1831+V1831+T1831</f>
        <v>0.000119253501</v>
      </c>
      <c r="J1831" s="150" t="n">
        <f aca="false">S1831+U1831+W1831+X1831</f>
        <v>0.0002882836583</v>
      </c>
      <c r="K1831" s="149" t="n">
        <v>0.0013515994</v>
      </c>
      <c r="L1831" s="130" t="n">
        <v>6.497195E-005</v>
      </c>
      <c r="M1831" s="130" t="n">
        <v>5.4281551E-005</v>
      </c>
      <c r="N1831" s="130" t="n">
        <v>4.9834332E-005</v>
      </c>
      <c r="O1831" s="157" t="n">
        <v>7.7301433E-006</v>
      </c>
      <c r="P1831" s="157" t="n">
        <v>0</v>
      </c>
      <c r="Q1831" s="157" t="n">
        <v>0</v>
      </c>
      <c r="R1831" s="157" t="n">
        <v>0</v>
      </c>
      <c r="S1831" s="157" t="n">
        <v>5.8958683E-006</v>
      </c>
      <c r="T1831" s="130" t="n">
        <v>0</v>
      </c>
      <c r="U1831" s="157" t="n">
        <v>0.00028238779</v>
      </c>
      <c r="V1831" s="157" t="n">
        <v>0</v>
      </c>
      <c r="W1831" s="157" t="n">
        <v>0</v>
      </c>
      <c r="X1831" s="130" t="n">
        <v>0</v>
      </c>
      <c r="Z1831" s="151" t="n">
        <f aca="false">K1831/0.15</f>
        <v>0.00901066266666667</v>
      </c>
      <c r="AB1831" s="133" t="n">
        <f aca="false">K1831</f>
        <v>0.0013515994</v>
      </c>
      <c r="AC1831" s="133" t="n">
        <f aca="false">L1831+M1831+N1831+O1831+P1831+Q1831+R1831</f>
        <v>0.0001768179763</v>
      </c>
      <c r="AD1831" s="133" t="n">
        <f aca="false">L1831+M1831+R1831+W1831</f>
        <v>0.000119253501</v>
      </c>
      <c r="AE1831" s="133" t="n">
        <f aca="false">V1831+L1831+M1831+R1831+T1831</f>
        <v>0.000119253501</v>
      </c>
      <c r="AF1831" s="133" t="n">
        <f aca="false">S1831+U1831+X1831</f>
        <v>0.0002882836583</v>
      </c>
      <c r="AH1831" s="0" t="n">
        <v>0.17198264</v>
      </c>
      <c r="AI1831" s="96" t="n">
        <v>0.10167198</v>
      </c>
      <c r="AJ1831" s="96" t="n">
        <v>0.039123494</v>
      </c>
      <c r="AK1831" s="96" t="n">
        <v>0</v>
      </c>
      <c r="AL1831" s="96" t="n">
        <v>0.0074930749</v>
      </c>
      <c r="AM1831" s="96" t="n">
        <v>0.015864757</v>
      </c>
      <c r="AN1831" s="96" t="n">
        <v>0.0078293359</v>
      </c>
      <c r="AP1831" s="95" t="n">
        <v>0.00017162676</v>
      </c>
      <c r="AQ1831" s="95" t="n">
        <v>0.00016120279</v>
      </c>
      <c r="AR1831" s="95" t="n">
        <v>7.2763389E-006</v>
      </c>
      <c r="AS1831" s="95" t="n">
        <v>3.1476309E-006</v>
      </c>
      <c r="AT1831" s="152" t="n">
        <f aca="false">AW1831+AZ1831+BA1831+BB1831+BC1831+BK1831+BL1831+BP1831</f>
        <v>9.6644361298E-009</v>
      </c>
      <c r="AU1831" s="152" t="n">
        <f aca="false">AX1831+AY1831+BD1831+BE1831+BF1831+BG1831+BH1831+BI1831+BJ1831+BM1831+BQ1831+BR1831</f>
        <v>2.690953775567E-011</v>
      </c>
      <c r="AV1831" s="153" t="n">
        <f aca="false">BN1831+BO1831</f>
        <v>0.0004408446618</v>
      </c>
      <c r="AW1831" s="154" t="n">
        <v>8.3618947E-009</v>
      </c>
      <c r="AX1831" s="154" t="n">
        <v>2.5229855E-011</v>
      </c>
      <c r="AY1831" s="154" t="n">
        <v>6.8931567E-016</v>
      </c>
      <c r="AZ1831" s="154" t="n">
        <v>0</v>
      </c>
      <c r="BA1831" s="154" t="n">
        <v>0</v>
      </c>
      <c r="BB1831" s="154" t="n">
        <v>1.3354298E-012</v>
      </c>
      <c r="BC1831" s="154" t="n">
        <v>1.301206E-009</v>
      </c>
      <c r="BD1831" s="154" t="n">
        <v>3.0454314E-013</v>
      </c>
      <c r="BE1831" s="154" t="n">
        <v>1.3744503E-012</v>
      </c>
      <c r="BF1831" s="154" t="n">
        <v>0</v>
      </c>
      <c r="BG1831" s="154" t="n">
        <v>0</v>
      </c>
      <c r="BH1831" s="154" t="n">
        <v>0</v>
      </c>
      <c r="BI1831" s="154" t="n">
        <v>0</v>
      </c>
      <c r="BJ1831" s="154" t="n">
        <v>0</v>
      </c>
      <c r="BK1831" s="154" t="n">
        <v>0</v>
      </c>
      <c r="BL1831" s="154" t="n">
        <v>0</v>
      </c>
      <c r="BM1831" s="154" t="n">
        <v>0</v>
      </c>
      <c r="BN1831" s="154" t="n">
        <v>6.333118E-007</v>
      </c>
      <c r="BO1831" s="154" t="n">
        <v>0.00044021135</v>
      </c>
      <c r="BP1831" s="154" t="n">
        <v>0</v>
      </c>
      <c r="BQ1831" s="154" t="n">
        <v>0</v>
      </c>
      <c r="BR1831" s="154" t="n">
        <v>0</v>
      </c>
      <c r="BT1831" s="96" t="n">
        <v>4.5645948E-007</v>
      </c>
      <c r="BU1831" s="96" t="n">
        <v>9.4758754E-009</v>
      </c>
      <c r="BV1831" s="96" t="n">
        <v>2.5124118E-007</v>
      </c>
      <c r="BW1831" s="96" t="n">
        <v>2.3725486E-011</v>
      </c>
      <c r="BX1831" s="96" t="n">
        <v>1.4724702E-008</v>
      </c>
      <c r="BY1831" s="96" t="n">
        <v>0</v>
      </c>
      <c r="BZ1831" s="96" t="n">
        <v>0</v>
      </c>
      <c r="CA1831" s="96" t="n">
        <v>0</v>
      </c>
      <c r="CB1831" s="96" t="n">
        <v>0</v>
      </c>
      <c r="CC1831" s="96" t="n">
        <v>7.2374996E-011</v>
      </c>
      <c r="CD1831" s="96" t="n">
        <v>0</v>
      </c>
      <c r="CE1831" s="96" t="n">
        <v>0</v>
      </c>
      <c r="CF1831" s="96" t="n">
        <v>0</v>
      </c>
      <c r="CG1831" s="96" t="n">
        <v>1.0141212E-008</v>
      </c>
      <c r="CH1831" s="96" t="n">
        <v>1.7078041E-007</v>
      </c>
      <c r="CI1831" s="96" t="n">
        <v>7.4766927E-015</v>
      </c>
      <c r="CJ1831" s="96" t="n">
        <v>0</v>
      </c>
      <c r="CL1831" s="155" t="n">
        <v>0</v>
      </c>
      <c r="CM1831" s="155" t="n">
        <v>0.0090106624</v>
      </c>
      <c r="CN1831" s="156" t="n">
        <v>0</v>
      </c>
      <c r="CO1831" s="155" t="n">
        <v>6.4832559E-006</v>
      </c>
      <c r="CP1831" s="155" t="n">
        <v>0</v>
      </c>
      <c r="CQ1831" s="155" t="n">
        <v>0</v>
      </c>
      <c r="CR1831" s="155" t="n">
        <v>5.8897056E-007</v>
      </c>
      <c r="CS1831" s="155" t="n">
        <v>0</v>
      </c>
      <c r="CT1831" s="155" t="n">
        <v>0</v>
      </c>
      <c r="CU1831" s="155" t="n">
        <v>0</v>
      </c>
    </row>
    <row r="1832" customFormat="false" ht="13.8" hidden="false" customHeight="false" outlineLevel="0" collapsed="false">
      <c r="A1832" s="0" t="s">
        <v>2721</v>
      </c>
      <c r="B1832" s="26" t="s">
        <v>1523</v>
      </c>
      <c r="C1832" s="88" t="str">
        <f aca="false">MID(A1832,1,12)</f>
        <v>D.110.01.301</v>
      </c>
      <c r="D1832" s="2" t="s">
        <v>2710</v>
      </c>
      <c r="E1832" s="90" t="s">
        <v>936</v>
      </c>
      <c r="F1832" s="91" t="str">
        <f aca="false">MID(A1832, 21,85)</f>
        <v>printing plate offset</v>
      </c>
      <c r="G1832" s="133" t="n">
        <f aca="false">H1832+I1832+J1832+K1832</f>
        <v>1.38204650085711</v>
      </c>
      <c r="H1832" s="149" t="n">
        <f aca="false">N1832+O1832+P1832+Q1832</f>
        <v>0.053076892254</v>
      </c>
      <c r="I1832" s="149" t="n">
        <f aca="false">L1832+M1832+R1832+V1832+T1832</f>
        <v>0.131998138112</v>
      </c>
      <c r="J1832" s="150" t="n">
        <f aca="false">S1832+U1832+W1832+X1832</f>
        <v>0.43738631049111</v>
      </c>
      <c r="K1832" s="149" t="n">
        <v>0.75958516</v>
      </c>
      <c r="L1832" s="130" t="n">
        <v>0.072829156</v>
      </c>
      <c r="M1832" s="130" t="n">
        <v>0.058397569</v>
      </c>
      <c r="N1832" s="130" t="n">
        <v>0.049730178</v>
      </c>
      <c r="O1832" s="157" t="n">
        <v>0.0030167229</v>
      </c>
      <c r="P1832" s="157" t="n">
        <v>3.8494434E-005</v>
      </c>
      <c r="Q1832" s="157" t="n">
        <v>0.00029149692</v>
      </c>
      <c r="R1832" s="157" t="n">
        <v>0.00043170382</v>
      </c>
      <c r="S1832" s="157" t="n">
        <v>0.42580598</v>
      </c>
      <c r="T1832" s="130" t="n">
        <v>0.00030932638</v>
      </c>
      <c r="U1832" s="157" t="n">
        <v>0.011579621</v>
      </c>
      <c r="V1832" s="157" t="n">
        <v>3.0382912E-005</v>
      </c>
      <c r="W1832" s="157" t="n">
        <v>5.0323911E-007</v>
      </c>
      <c r="X1832" s="130" t="n">
        <v>2.06252E-007</v>
      </c>
      <c r="Z1832" s="151" t="n">
        <f aca="false">K1832/0.15</f>
        <v>5.06390106666667</v>
      </c>
      <c r="AB1832" s="133" t="n">
        <f aca="false">K1832</f>
        <v>0.75958516</v>
      </c>
      <c r="AC1832" s="133" t="n">
        <f aca="false">L1832+M1832+N1832+O1832+P1832+Q1832+R1832</f>
        <v>0.184735321074</v>
      </c>
      <c r="AD1832" s="133" t="n">
        <f aca="false">L1832+M1832+R1832+W1832</f>
        <v>0.13165893205911</v>
      </c>
      <c r="AE1832" s="133" t="n">
        <f aca="false">V1832+L1832+M1832+R1832+T1832</f>
        <v>0.131998138112</v>
      </c>
      <c r="AF1832" s="133" t="n">
        <f aca="false">S1832+U1832+X1832</f>
        <v>0.437385807252</v>
      </c>
      <c r="AH1832" s="0" t="n">
        <v>51.769827</v>
      </c>
      <c r="AI1832" s="96" t="n">
        <v>44.237234</v>
      </c>
      <c r="AJ1832" s="96" t="n">
        <v>0.78437822</v>
      </c>
      <c r="AK1832" s="96" t="n">
        <v>0</v>
      </c>
      <c r="AL1832" s="96" t="n">
        <v>0.045247138</v>
      </c>
      <c r="AM1832" s="96" t="n">
        <v>1.4594343</v>
      </c>
      <c r="AN1832" s="96" t="n">
        <v>5.2435339</v>
      </c>
      <c r="AP1832" s="95" t="n">
        <v>0.11633881</v>
      </c>
      <c r="AQ1832" s="95" t="n">
        <v>0.11059927</v>
      </c>
      <c r="AR1832" s="95" t="n">
        <v>0.004701661</v>
      </c>
      <c r="AS1832" s="95" t="n">
        <v>0.0010378742</v>
      </c>
      <c r="AT1832" s="152" t="n">
        <f aca="false">AW1832+AZ1832+BA1832+BB1832+BC1832+BK1832+BL1832+BP1832</f>
        <v>6.6306518844851E-006</v>
      </c>
      <c r="AU1832" s="152" t="n">
        <f aca="false">AX1832+AY1832+BD1832+BE1832+BF1832+BG1832+BH1832+BI1832+BJ1832+BM1832+BQ1832+BR1832</f>
        <v>1.73877994374964E-008</v>
      </c>
      <c r="AV1832" s="153" t="n">
        <f aca="false">BN1832+BO1832</f>
        <v>0.145360537</v>
      </c>
      <c r="AW1832" s="154" t="n">
        <v>4.7245892E-006</v>
      </c>
      <c r="AX1832" s="154" t="n">
        <v>1.4256212E-008</v>
      </c>
      <c r="AY1832" s="154" t="n">
        <v>3.8945843E-013</v>
      </c>
      <c r="AZ1832" s="154" t="n">
        <v>6.828151E-013</v>
      </c>
      <c r="BA1832" s="154" t="n">
        <v>0</v>
      </c>
      <c r="BB1832" s="154" t="n">
        <v>7.0501954E-009</v>
      </c>
      <c r="BC1832" s="154" t="n">
        <v>1.8962693E-006</v>
      </c>
      <c r="BD1832" s="154" t="n">
        <v>1.0050755E-009</v>
      </c>
      <c r="BE1832" s="154" t="n">
        <v>2.1257271E-009</v>
      </c>
      <c r="BF1832" s="154" t="n">
        <v>1.5270553E-013</v>
      </c>
      <c r="BG1832" s="154" t="n">
        <v>5.2056412E-016</v>
      </c>
      <c r="BH1832" s="154" t="n">
        <v>1.1879165E-013</v>
      </c>
      <c r="BI1832" s="154" t="n">
        <v>1.0315404E-013</v>
      </c>
      <c r="BJ1832" s="154" t="n">
        <v>2.0207276E-014</v>
      </c>
      <c r="BK1832" s="154" t="n">
        <v>4.1711667E-010</v>
      </c>
      <c r="BL1832" s="154" t="n">
        <v>2.3253896E-009</v>
      </c>
      <c r="BM1832" s="154" t="n">
        <v>6.2702087E-021</v>
      </c>
      <c r="BN1832" s="154" t="n">
        <v>0.016378687</v>
      </c>
      <c r="BO1832" s="154" t="n">
        <v>0.12898185</v>
      </c>
      <c r="BP1832" s="154" t="n">
        <v>0</v>
      </c>
      <c r="BQ1832" s="154" t="n">
        <v>0</v>
      </c>
      <c r="BR1832" s="154" t="n">
        <v>0</v>
      </c>
      <c r="BT1832" s="96" t="n">
        <v>0.00024809626</v>
      </c>
      <c r="BU1832" s="96" t="n">
        <v>1.6954965E-005</v>
      </c>
      <c r="BV1832" s="96" t="n">
        <v>0.000141195</v>
      </c>
      <c r="BW1832" s="96" t="n">
        <v>5.1769505E-008</v>
      </c>
      <c r="BX1832" s="96" t="n">
        <v>1.304735E-005</v>
      </c>
      <c r="BY1832" s="96" t="n">
        <v>4.5219866E-006</v>
      </c>
      <c r="BZ1832" s="96" t="n">
        <v>3.8432021E-009</v>
      </c>
      <c r="CA1832" s="96" t="n">
        <v>6.8631323E-006</v>
      </c>
      <c r="CB1832" s="96" t="n">
        <v>6.1406078E-008</v>
      </c>
      <c r="CC1832" s="96" t="n">
        <v>2.0808149E-007</v>
      </c>
      <c r="CD1832" s="96" t="n">
        <v>0</v>
      </c>
      <c r="CE1832" s="96" t="n">
        <v>1.3865767E-017</v>
      </c>
      <c r="CF1832" s="96" t="n">
        <v>1.1353236E-013</v>
      </c>
      <c r="CG1832" s="96" t="n">
        <v>1.0195425E-005</v>
      </c>
      <c r="CH1832" s="96" t="n">
        <v>5.4779616E-005</v>
      </c>
      <c r="CI1832" s="96" t="n">
        <v>2.1369058E-007</v>
      </c>
      <c r="CJ1832" s="96" t="n">
        <v>0</v>
      </c>
      <c r="CL1832" s="155" t="n">
        <v>9.6095336E-014</v>
      </c>
      <c r="CM1832" s="155" t="n">
        <v>5.0427793</v>
      </c>
      <c r="CN1832" s="156" t="n">
        <v>0.12966433</v>
      </c>
      <c r="CO1832" s="155" t="n">
        <v>0.012637402</v>
      </c>
      <c r="CP1832" s="155" t="n">
        <v>2.2097525E-010</v>
      </c>
      <c r="CQ1832" s="155" t="n">
        <v>8.2543004E-009</v>
      </c>
      <c r="CR1832" s="155" t="n">
        <v>0.00056771145</v>
      </c>
      <c r="CS1832" s="155" t="n">
        <v>0.044368243</v>
      </c>
      <c r="CT1832" s="155" t="n">
        <v>1.0151863E-007</v>
      </c>
      <c r="CU1832" s="155" t="n">
        <v>0.0015903776</v>
      </c>
    </row>
    <row r="1833" customFormat="false" ht="13.8" hidden="false" customHeight="false" outlineLevel="0" collapsed="false">
      <c r="A1833" s="0" t="s">
        <v>2722</v>
      </c>
      <c r="B1833" s="26" t="s">
        <v>1523</v>
      </c>
      <c r="C1833" s="88" t="str">
        <f aca="false">MID(A1833,1,12)</f>
        <v>D.110.01.302</v>
      </c>
      <c r="D1833" s="2" t="s">
        <v>2710</v>
      </c>
      <c r="E1833" s="90" t="s">
        <v>936</v>
      </c>
      <c r="F1833" s="91" t="str">
        <f aca="false">MID(A1833, 21,85)</f>
        <v>printing plate flexo</v>
      </c>
      <c r="G1833" s="133" t="n">
        <f aca="false">H1833+I1833+J1833+K1833</f>
        <v>4.93930206972</v>
      </c>
      <c r="H1833" s="149" t="n">
        <f aca="false">N1833+O1833+P1833+Q1833</f>
        <v>0.1605603304</v>
      </c>
      <c r="I1833" s="149" t="n">
        <f aca="false">L1833+M1833+R1833+V1833+T1833</f>
        <v>3.14074173932</v>
      </c>
      <c r="J1833" s="150" t="n">
        <f aca="false">S1833+U1833+W1833+X1833</f>
        <v>0</v>
      </c>
      <c r="K1833" s="149" t="n">
        <v>1.638</v>
      </c>
      <c r="L1833" s="130" t="n">
        <v>0.13882584</v>
      </c>
      <c r="M1833" s="130" t="n">
        <v>0.00021874932</v>
      </c>
      <c r="N1833" s="130" t="n">
        <v>0.1050192</v>
      </c>
      <c r="O1833" s="157" t="n">
        <v>0.021494242</v>
      </c>
      <c r="P1833" s="157" t="n">
        <v>0.0031522994</v>
      </c>
      <c r="Q1833" s="157" t="n">
        <v>0.030894589</v>
      </c>
      <c r="R1833" s="157" t="n">
        <v>0.40747955</v>
      </c>
      <c r="S1833" s="157" t="n">
        <v>0</v>
      </c>
      <c r="T1833" s="130" t="n">
        <v>2.5942176</v>
      </c>
      <c r="U1833" s="157" t="n">
        <v>0</v>
      </c>
      <c r="V1833" s="157" t="n">
        <v>0</v>
      </c>
      <c r="W1833" s="157" t="n">
        <v>0</v>
      </c>
      <c r="X1833" s="130" t="n">
        <v>0</v>
      </c>
      <c r="Z1833" s="151" t="n">
        <f aca="false">K1833/0.15</f>
        <v>10.92</v>
      </c>
      <c r="AB1833" s="133" t="n">
        <f aca="false">K1833</f>
        <v>1.638</v>
      </c>
      <c r="AC1833" s="133" t="n">
        <f aca="false">L1833+M1833+N1833+O1833+P1833+Q1833+R1833</f>
        <v>0.70708446972</v>
      </c>
      <c r="AD1833" s="133" t="n">
        <f aca="false">L1833+M1833+R1833+W1833</f>
        <v>0.54652413932</v>
      </c>
      <c r="AE1833" s="133" t="n">
        <f aca="false">V1833+L1833+M1833+R1833+T1833</f>
        <v>3.14074173932</v>
      </c>
      <c r="AF1833" s="133" t="n">
        <f aca="false">S1833+U1833+X1833</f>
        <v>0</v>
      </c>
      <c r="AH1833" s="0" t="n">
        <v>292.8744</v>
      </c>
      <c r="AI1833" s="96" t="n">
        <v>292.8744</v>
      </c>
      <c r="AJ1833" s="96" t="n">
        <v>0</v>
      </c>
      <c r="AK1833" s="96" t="n">
        <v>0</v>
      </c>
      <c r="AL1833" s="96" t="n">
        <v>0</v>
      </c>
      <c r="AM1833" s="96" t="n">
        <v>0</v>
      </c>
      <c r="AN1833" s="96" t="n">
        <v>0</v>
      </c>
      <c r="AP1833" s="95" t="n">
        <v>0.24584322</v>
      </c>
      <c r="AQ1833" s="95" t="n">
        <v>0.21789889</v>
      </c>
      <c r="AR1833" s="95" t="n">
        <v>0.0092411692</v>
      </c>
      <c r="AS1833" s="95" t="n">
        <v>0.018703156</v>
      </c>
      <c r="AT1833" s="152" t="n">
        <f aca="false">AW1833+AZ1833+BA1833+BB1833+BC1833+BK1833+BL1833+BP1833</f>
        <v>1.30634828105E-005</v>
      </c>
      <c r="AU1833" s="152" t="n">
        <f aca="false">AX1833+AY1833+BD1833+BE1833+BF1833+BG1833+BH1833+BI1833+BJ1833+BM1833+BQ1833+BR1833</f>
        <v>3.41759217128E-008</v>
      </c>
      <c r="AV1833" s="153" t="n">
        <f aca="false">BN1833+BO1833</f>
        <v>2.6194896</v>
      </c>
      <c r="AW1833" s="154" t="n">
        <v>1.013376E-005</v>
      </c>
      <c r="AX1833" s="154" t="n">
        <v>3.0576E-008</v>
      </c>
      <c r="AY1833" s="154" t="n">
        <v>8.3538E-013</v>
      </c>
      <c r="AZ1833" s="154" t="n">
        <v>0</v>
      </c>
      <c r="BA1833" s="154" t="n">
        <v>0</v>
      </c>
      <c r="BB1833" s="154" t="n">
        <v>2.81424E-009</v>
      </c>
      <c r="BC1833" s="154" t="n">
        <v>2.8583637E-006</v>
      </c>
      <c r="BD1833" s="154" t="n">
        <v>6.41784E-010</v>
      </c>
      <c r="BE1833" s="154" t="n">
        <v>2.9367936E-009</v>
      </c>
      <c r="BF1833" s="154" t="n">
        <v>0</v>
      </c>
      <c r="BG1833" s="154" t="n">
        <v>0</v>
      </c>
      <c r="BH1833" s="154" t="n">
        <v>1.7600689E-011</v>
      </c>
      <c r="BI1833" s="154" t="n">
        <v>2.4467931E-012</v>
      </c>
      <c r="BJ1833" s="154" t="n">
        <v>4.612507E-013</v>
      </c>
      <c r="BK1833" s="154" t="n">
        <v>1.5895305E-009</v>
      </c>
      <c r="BL1833" s="154" t="n">
        <v>6.695534E-008</v>
      </c>
      <c r="BM1833" s="154" t="n">
        <v>0</v>
      </c>
      <c r="BN1833" s="154" t="n">
        <v>0</v>
      </c>
      <c r="BO1833" s="154" t="n">
        <v>2.6194896</v>
      </c>
      <c r="BP1833" s="154" t="n">
        <v>0</v>
      </c>
      <c r="BQ1833" s="154" t="n">
        <v>0</v>
      </c>
      <c r="BR1833" s="154" t="n">
        <v>0</v>
      </c>
      <c r="BT1833" s="96" t="n">
        <v>0.00081800888</v>
      </c>
      <c r="BU1833" s="96" t="n">
        <v>2.0247142E-005</v>
      </c>
      <c r="BV1833" s="96" t="n">
        <v>0.00030447858</v>
      </c>
      <c r="BW1833" s="96" t="n">
        <v>4.7787044E-005</v>
      </c>
      <c r="BX1833" s="96" t="n">
        <v>3.5917337E-005</v>
      </c>
      <c r="BY1833" s="96" t="n">
        <v>0</v>
      </c>
      <c r="BZ1833" s="96" t="n">
        <v>0</v>
      </c>
      <c r="CA1833" s="96" t="n">
        <v>0</v>
      </c>
      <c r="CB1833" s="96" t="n">
        <v>6.172986E-006</v>
      </c>
      <c r="CC1833" s="96" t="n">
        <v>3.4596071E-005</v>
      </c>
      <c r="CD1833" s="96" t="n">
        <v>0</v>
      </c>
      <c r="CE1833" s="96" t="n">
        <v>0</v>
      </c>
      <c r="CF1833" s="96" t="n">
        <v>0</v>
      </c>
      <c r="CG1833" s="96" t="n">
        <v>2.1389296E-005</v>
      </c>
      <c r="CH1833" s="96" t="n">
        <v>0.00034742043</v>
      </c>
      <c r="CI1833" s="96" t="n">
        <v>0</v>
      </c>
      <c r="CJ1833" s="96" t="n">
        <v>0</v>
      </c>
      <c r="CL1833" s="155" t="n">
        <v>0</v>
      </c>
      <c r="CM1833" s="155" t="n">
        <v>10.92</v>
      </c>
      <c r="CN1833" s="156" t="n">
        <v>0</v>
      </c>
      <c r="CO1833" s="155" t="n">
        <v>0.0138528</v>
      </c>
      <c r="CP1833" s="155" t="n">
        <v>8.276081E-009</v>
      </c>
      <c r="CQ1833" s="155" t="n">
        <v>1.0253084E-006</v>
      </c>
      <c r="CR1833" s="155" t="n">
        <v>0.0013825758</v>
      </c>
      <c r="CS1833" s="155" t="n">
        <v>2.0435447</v>
      </c>
      <c r="CT1833" s="155" t="n">
        <v>0</v>
      </c>
      <c r="CU1833" s="155" t="n">
        <v>0</v>
      </c>
    </row>
    <row r="1834" customFormat="false" ht="13.8" hidden="false" customHeight="false" outlineLevel="0" collapsed="false">
      <c r="A1834" s="0" t="s">
        <v>2723</v>
      </c>
      <c r="B1834" s="26" t="s">
        <v>1523</v>
      </c>
      <c r="C1834" s="88" t="str">
        <f aca="false">MID(A1834,1,12)</f>
        <v>D.110.01.303</v>
      </c>
      <c r="D1834" s="2" t="s">
        <v>2710</v>
      </c>
      <c r="E1834" s="90" t="s">
        <v>936</v>
      </c>
      <c r="F1834" s="91" t="str">
        <f aca="false">MID(A1834, 21,85)</f>
        <v>printing plate rotogravure</v>
      </c>
      <c r="G1834" s="133" t="n">
        <f aca="false">H1834+I1834+J1834+K1834</f>
        <v>1.93735761086239</v>
      </c>
      <c r="H1834" s="149" t="n">
        <f aca="false">N1834+O1834+P1834+Q1834</f>
        <v>0.09488008259</v>
      </c>
      <c r="I1834" s="149" t="n">
        <f aca="false">L1834+M1834+R1834+V1834+T1834</f>
        <v>0.16032416979</v>
      </c>
      <c r="J1834" s="150" t="n">
        <f aca="false">S1834+U1834+W1834+X1834</f>
        <v>0.34599315848239</v>
      </c>
      <c r="K1834" s="149" t="n">
        <v>1.3361602</v>
      </c>
      <c r="L1834" s="130" t="n">
        <v>0.065691627</v>
      </c>
      <c r="M1834" s="130" t="n">
        <v>0.067788657</v>
      </c>
      <c r="N1834" s="130" t="n">
        <v>0.06068597</v>
      </c>
      <c r="O1834" s="157" t="n">
        <v>0.030690201</v>
      </c>
      <c r="P1834" s="157" t="n">
        <v>0.00012193489</v>
      </c>
      <c r="Q1834" s="157" t="n">
        <v>0.0033819767</v>
      </c>
      <c r="R1834" s="157" t="n">
        <v>0.0031573774</v>
      </c>
      <c r="S1834" s="157" t="n">
        <v>0.0067968446</v>
      </c>
      <c r="T1834" s="130" t="n">
        <v>0.023074351</v>
      </c>
      <c r="U1834" s="157" t="n">
        <v>0.33915366</v>
      </c>
      <c r="V1834" s="157" t="n">
        <v>0.00061215739</v>
      </c>
      <c r="W1834" s="157" t="n">
        <v>4.2653489E-005</v>
      </c>
      <c r="X1834" s="130" t="n">
        <v>3.933896E-010</v>
      </c>
      <c r="Z1834" s="151" t="n">
        <f aca="false">K1834/0.15</f>
        <v>8.90773466666667</v>
      </c>
      <c r="AB1834" s="133" t="n">
        <f aca="false">K1834</f>
        <v>1.3361602</v>
      </c>
      <c r="AC1834" s="133" t="n">
        <f aca="false">L1834+M1834+N1834+O1834+P1834+Q1834+R1834</f>
        <v>0.23151774399</v>
      </c>
      <c r="AD1834" s="133" t="n">
        <f aca="false">L1834+M1834+R1834+W1834</f>
        <v>0.136680314889</v>
      </c>
      <c r="AE1834" s="133" t="n">
        <f aca="false">V1834+L1834+M1834+R1834+T1834</f>
        <v>0.16032416979</v>
      </c>
      <c r="AF1834" s="133" t="n">
        <f aca="false">S1834+U1834+X1834</f>
        <v>0.34595050499339</v>
      </c>
      <c r="AH1834" s="0" t="n">
        <v>167.04602</v>
      </c>
      <c r="AI1834" s="96" t="n">
        <v>107.51373</v>
      </c>
      <c r="AJ1834" s="96" t="n">
        <v>32.308376</v>
      </c>
      <c r="AK1834" s="96" t="n">
        <v>0</v>
      </c>
      <c r="AL1834" s="96" t="n">
        <v>7.1740073</v>
      </c>
      <c r="AM1834" s="96" t="n">
        <v>13.576671</v>
      </c>
      <c r="AN1834" s="96" t="n">
        <v>6.4732345</v>
      </c>
      <c r="AP1834" s="95" t="n">
        <v>0.17346417</v>
      </c>
      <c r="AQ1834" s="95" t="n">
        <v>0.16187073</v>
      </c>
      <c r="AR1834" s="95" t="n">
        <v>0.0073066579</v>
      </c>
      <c r="AS1834" s="95" t="n">
        <v>0.0042867871</v>
      </c>
      <c r="AT1834" s="152" t="n">
        <f aca="false">AW1834+AZ1834+BA1834+BB1834+BC1834+BK1834+BL1834+BP1834</f>
        <v>9.704480176583E-006</v>
      </c>
      <c r="AU1834" s="152" t="n">
        <f aca="false">AX1834+AY1834+BD1834+BE1834+BF1834+BG1834+BH1834+BI1834+BJ1834+BM1834+BQ1834+BR1834</f>
        <v>2.70216636421847E-008</v>
      </c>
      <c r="AV1834" s="153" t="n">
        <f aca="false">BN1834+BO1834</f>
        <v>0.60039034372</v>
      </c>
      <c r="AW1834" s="154" t="n">
        <v>8.2667089E-006</v>
      </c>
      <c r="AX1834" s="154" t="n">
        <v>2.4942643E-008</v>
      </c>
      <c r="AY1834" s="154" t="n">
        <v>6.814686E-013</v>
      </c>
      <c r="AZ1834" s="154" t="n">
        <v>5.5582078E-011</v>
      </c>
      <c r="BA1834" s="154" t="n">
        <v>0</v>
      </c>
      <c r="BB1834" s="154" t="n">
        <v>3.0639959E-009</v>
      </c>
      <c r="BC1834" s="154" t="n">
        <v>1.4330383E-006</v>
      </c>
      <c r="BD1834" s="154" t="n">
        <v>5.4743279E-010</v>
      </c>
      <c r="BE1834" s="154" t="n">
        <v>1.5282483E-009</v>
      </c>
      <c r="BF1834" s="154" t="n">
        <v>6.3507504E-013</v>
      </c>
      <c r="BG1834" s="154" t="n">
        <v>9.4324692E-015</v>
      </c>
      <c r="BH1834" s="154" t="n">
        <v>1.9269734E-012</v>
      </c>
      <c r="BI1834" s="154" t="n">
        <v>7.0189373E-014</v>
      </c>
      <c r="BJ1834" s="154" t="n">
        <v>1.6412771E-014</v>
      </c>
      <c r="BK1834" s="154" t="n">
        <v>8.9567105E-011</v>
      </c>
      <c r="BL1834" s="154" t="n">
        <v>1.5238315E-009</v>
      </c>
      <c r="BM1834" s="154" t="n">
        <v>5.314497E-019</v>
      </c>
      <c r="BN1834" s="154" t="n">
        <v>0.00068246372</v>
      </c>
      <c r="BO1834" s="154" t="n">
        <v>0.59970788</v>
      </c>
      <c r="BP1834" s="154" t="n">
        <v>0</v>
      </c>
      <c r="BQ1834" s="154" t="n">
        <v>0</v>
      </c>
      <c r="BR1834" s="154" t="n">
        <v>0</v>
      </c>
      <c r="BT1834" s="96" t="n">
        <v>0.00046250291</v>
      </c>
      <c r="BU1834" s="96" t="n">
        <v>1.1113511E-005</v>
      </c>
      <c r="BV1834" s="96" t="n">
        <v>0.00024837128</v>
      </c>
      <c r="BW1834" s="96" t="n">
        <v>3.9372147E-007</v>
      </c>
      <c r="BX1834" s="96" t="n">
        <v>1.4813543E-005</v>
      </c>
      <c r="BY1834" s="96" t="n">
        <v>1.1440176E-006</v>
      </c>
      <c r="BZ1834" s="96" t="n">
        <v>1.5607713E-008</v>
      </c>
      <c r="CA1834" s="96" t="n">
        <v>1.7229944E-006</v>
      </c>
      <c r="CB1834" s="96" t="n">
        <v>3.3023949E-007</v>
      </c>
      <c r="CC1834" s="96" t="n">
        <v>2.4151905E-006</v>
      </c>
      <c r="CD1834" s="96" t="n">
        <v>0</v>
      </c>
      <c r="CE1834" s="96" t="n">
        <v>1.1752332E-015</v>
      </c>
      <c r="CF1834" s="96" t="n">
        <v>9.6227638E-012</v>
      </c>
      <c r="CG1834" s="96" t="n">
        <v>1.2218591E-005</v>
      </c>
      <c r="CH1834" s="96" t="n">
        <v>0.00016974766</v>
      </c>
      <c r="CI1834" s="96" t="n">
        <v>2.1653903E-007</v>
      </c>
      <c r="CJ1834" s="96" t="n">
        <v>0</v>
      </c>
      <c r="CL1834" s="155" t="n">
        <v>8.1448386E-012</v>
      </c>
      <c r="CM1834" s="155" t="n">
        <v>8.9078841</v>
      </c>
      <c r="CN1834" s="156" t="n">
        <v>0.047406501</v>
      </c>
      <c r="CO1834" s="155" t="n">
        <v>0.0078640522</v>
      </c>
      <c r="CP1834" s="155" t="n">
        <v>8.833661E-010</v>
      </c>
      <c r="CQ1834" s="155" t="n">
        <v>1.0334301E-007</v>
      </c>
      <c r="CR1834" s="155" t="n">
        <v>0.00059321118</v>
      </c>
      <c r="CS1834" s="155" t="n">
        <v>0.038462466</v>
      </c>
      <c r="CT1834" s="155" t="n">
        <v>4.2552408E-007</v>
      </c>
      <c r="CU1834" s="155" t="n">
        <v>0.000402443</v>
      </c>
    </row>
    <row r="1835" customFormat="false" ht="13.8" hidden="false" customHeight="false" outlineLevel="0" collapsed="false">
      <c r="A1835" s="0" t="s">
        <v>2724</v>
      </c>
      <c r="B1835" s="26" t="s">
        <v>1523</v>
      </c>
      <c r="C1835" s="88" t="str">
        <f aca="false">MID(A1835,1,12)</f>
        <v>D.110.01.400</v>
      </c>
      <c r="D1835" s="2" t="s">
        <v>2710</v>
      </c>
      <c r="E1835" s="90" t="s">
        <v>255</v>
      </c>
      <c r="F1835" s="91" t="str">
        <f aca="false">MID(A1835, 21,85)</f>
        <v>negligible extra converting (e.g. a bag from paper - etc)</v>
      </c>
      <c r="G1835" s="133" t="n">
        <f aca="false">H1835+I1835+J1835+K1835</f>
        <v>0.00011445216213</v>
      </c>
      <c r="H1835" s="149" t="n">
        <f aca="false">N1835+O1835+P1835+Q1835</f>
        <v>3.62656193E-006</v>
      </c>
      <c r="I1835" s="149" t="n">
        <f aca="false">L1835+M1835+R1835+V1835+T1835</f>
        <v>7.5129705E-006</v>
      </c>
      <c r="J1835" s="150" t="n">
        <f aca="false">S1835+U1835+W1835+X1835</f>
        <v>1.81618707E-005</v>
      </c>
      <c r="K1835" s="162" t="n">
        <v>8.5150759E-005</v>
      </c>
      <c r="L1835" s="157" t="n">
        <v>4.0932328E-006</v>
      </c>
      <c r="M1835" s="157" t="n">
        <v>3.4197377E-006</v>
      </c>
      <c r="N1835" s="157" t="n">
        <v>3.1395629E-006</v>
      </c>
      <c r="O1835" s="157" t="n">
        <v>4.8699903E-007</v>
      </c>
      <c r="P1835" s="130" t="n">
        <v>0</v>
      </c>
      <c r="Q1835" s="130" t="n">
        <v>0</v>
      </c>
      <c r="R1835" s="130" t="n">
        <v>0</v>
      </c>
      <c r="S1835" s="157" t="n">
        <v>3.714397E-007</v>
      </c>
      <c r="T1835" s="130" t="n">
        <v>0</v>
      </c>
      <c r="U1835" s="157" t="n">
        <v>1.7790431E-005</v>
      </c>
      <c r="V1835" s="157" t="n">
        <v>0</v>
      </c>
      <c r="W1835" s="130" t="n">
        <v>0</v>
      </c>
      <c r="X1835" s="130" t="n">
        <v>0</v>
      </c>
      <c r="Z1835" s="151" t="n">
        <f aca="false">K1835/0.15</f>
        <v>0.000567671726666667</v>
      </c>
      <c r="AB1835" s="163" t="n">
        <f aca="false">K1835</f>
        <v>8.5150759E-005</v>
      </c>
      <c r="AC1835" s="133" t="n">
        <f aca="false">L1835+M1835+N1835+O1835+P1835+Q1835+R1835</f>
        <v>1.113953243E-005</v>
      </c>
      <c r="AD1835" s="133" t="n">
        <f aca="false">L1835+M1835+R1835+W1835</f>
        <v>7.5129705E-006</v>
      </c>
      <c r="AE1835" s="133" t="n">
        <f aca="false">V1835+L1835+M1835+R1835+T1835</f>
        <v>7.5129705E-006</v>
      </c>
      <c r="AF1835" s="133" t="n">
        <f aca="false">S1835+U1835+X1835</f>
        <v>1.81618707E-005</v>
      </c>
      <c r="AH1835" s="0" t="n">
        <v>0.010834906</v>
      </c>
      <c r="AI1835" s="96" t="n">
        <v>0.0064053348</v>
      </c>
      <c r="AJ1835" s="96" t="n">
        <v>0.0024647801</v>
      </c>
      <c r="AK1835" s="96" t="n">
        <v>0</v>
      </c>
      <c r="AL1835" s="96" t="n">
        <v>0.00047206372</v>
      </c>
      <c r="AM1835" s="96" t="n">
        <v>0.00099947971</v>
      </c>
      <c r="AN1835" s="96" t="n">
        <v>0.00049324816</v>
      </c>
      <c r="AP1835" s="95" t="n">
        <v>1.0812486E-005</v>
      </c>
      <c r="AQ1835" s="95" t="n">
        <v>1.0155776E-005</v>
      </c>
      <c r="AR1835" s="95" t="n">
        <v>4.5840935E-007</v>
      </c>
      <c r="AS1835" s="95" t="n">
        <v>1.9830075E-007</v>
      </c>
      <c r="AT1835" s="152" t="n">
        <f aca="false">AW1835+AZ1835+BA1835+BB1835+BC1835+BK1835+BL1835+BP1835</f>
        <v>6.08859477079E-010</v>
      </c>
      <c r="AU1835" s="152" t="n">
        <f aca="false">AX1835+AY1835+BD1835+BE1835+BF1835+BG1835+BH1835+BI1835+BJ1835+BM1835+BQ1835+BR1835</f>
        <v>1.695300810887E-012</v>
      </c>
      <c r="AV1835" s="153" t="n">
        <f aca="false">BN1835+BO1835</f>
        <v>2.7773213644E-005</v>
      </c>
      <c r="AW1835" s="154" t="n">
        <v>5.2679937E-010</v>
      </c>
      <c r="AX1835" s="154" t="n">
        <v>1.5894808E-012</v>
      </c>
      <c r="AY1835" s="154" t="n">
        <v>4.3426887E-017</v>
      </c>
      <c r="AZ1835" s="154" t="n">
        <v>0</v>
      </c>
      <c r="BA1835" s="154" t="n">
        <v>0</v>
      </c>
      <c r="BB1835" s="154" t="n">
        <v>8.4132079E-014</v>
      </c>
      <c r="BC1835" s="154" t="n">
        <v>8.1975975E-011</v>
      </c>
      <c r="BD1835" s="154" t="n">
        <v>1.9186218E-014</v>
      </c>
      <c r="BE1835" s="154" t="n">
        <v>8.6590366E-014</v>
      </c>
      <c r="BF1835" s="154" t="n">
        <v>0</v>
      </c>
      <c r="BG1835" s="154" t="n">
        <v>0</v>
      </c>
      <c r="BH1835" s="154" t="n">
        <v>0</v>
      </c>
      <c r="BI1835" s="154" t="n">
        <v>0</v>
      </c>
      <c r="BJ1835" s="154" t="n">
        <v>0</v>
      </c>
      <c r="BK1835" s="154" t="n">
        <v>0</v>
      </c>
      <c r="BL1835" s="154" t="n">
        <v>0</v>
      </c>
      <c r="BM1835" s="154" t="n">
        <v>0</v>
      </c>
      <c r="BN1835" s="154" t="n">
        <v>3.9898644E-008</v>
      </c>
      <c r="BO1835" s="154" t="n">
        <v>2.7733315E-005</v>
      </c>
      <c r="BP1835" s="154" t="n">
        <v>0</v>
      </c>
      <c r="BQ1835" s="154" t="n">
        <v>0</v>
      </c>
      <c r="BR1835" s="154" t="n">
        <v>0</v>
      </c>
      <c r="BT1835" s="96" t="n">
        <v>2.8756947E-008</v>
      </c>
      <c r="BU1835" s="96" t="n">
        <v>5.9698015E-010</v>
      </c>
      <c r="BV1835" s="96" t="n">
        <v>1.5828194E-008</v>
      </c>
      <c r="BW1835" s="96" t="n">
        <v>1.4947056E-012</v>
      </c>
      <c r="BX1835" s="96" t="n">
        <v>9.2765624E-010</v>
      </c>
      <c r="BY1835" s="96" t="n">
        <v>0</v>
      </c>
      <c r="BZ1835" s="96" t="n">
        <v>0</v>
      </c>
      <c r="CA1835" s="96" t="n">
        <v>0</v>
      </c>
      <c r="CB1835" s="96" t="n">
        <v>0</v>
      </c>
      <c r="CC1835" s="96" t="n">
        <v>4.5596247E-012</v>
      </c>
      <c r="CD1835" s="96" t="n">
        <v>0</v>
      </c>
      <c r="CE1835" s="96" t="n">
        <v>0</v>
      </c>
      <c r="CF1835" s="96" t="n">
        <v>0</v>
      </c>
      <c r="CG1835" s="96" t="n">
        <v>6.3889637E-010</v>
      </c>
      <c r="CH1835" s="96" t="n">
        <v>1.0759166E-008</v>
      </c>
      <c r="CI1835" s="96" t="n">
        <v>4.7103164E-016</v>
      </c>
      <c r="CJ1835" s="96" t="n">
        <v>0</v>
      </c>
      <c r="CL1835" s="155" t="n">
        <v>0</v>
      </c>
      <c r="CM1835" s="155" t="n">
        <v>0.00056767173</v>
      </c>
      <c r="CN1835" s="156" t="n">
        <v>0</v>
      </c>
      <c r="CO1835" s="155" t="n">
        <v>4.0844512E-007</v>
      </c>
      <c r="CP1835" s="155" t="n">
        <v>0</v>
      </c>
      <c r="CQ1835" s="155" t="n">
        <v>0</v>
      </c>
      <c r="CR1835" s="155" t="n">
        <v>3.7105145E-008</v>
      </c>
      <c r="CS1835" s="155" t="n">
        <v>0</v>
      </c>
      <c r="CT1835" s="155" t="n">
        <v>0</v>
      </c>
      <c r="CU1835" s="155" t="n">
        <v>0</v>
      </c>
    </row>
    <row r="1836" customFormat="false" ht="13.8" hidden="false" customHeight="false" outlineLevel="0" collapsed="false">
      <c r="B1836" s="26"/>
      <c r="C1836" s="88"/>
      <c r="D1836" s="3" t="s">
        <v>2725</v>
      </c>
      <c r="E1836" s="90"/>
      <c r="J1836" s="158"/>
      <c r="K1836" s="102"/>
      <c r="L1836" s="102"/>
      <c r="M1836" s="102"/>
      <c r="N1836" s="102"/>
      <c r="O1836" s="102"/>
      <c r="S1836" s="102"/>
      <c r="U1836" s="102"/>
      <c r="V1836" s="102"/>
      <c r="AT1836" s="102"/>
      <c r="AU1836" s="102"/>
      <c r="AV1836" s="159"/>
      <c r="CN1836" s="160"/>
    </row>
    <row r="1837" customFormat="false" ht="13.8" hidden="false" customHeight="false" outlineLevel="0" collapsed="false">
      <c r="A1837" s="0" t="s">
        <v>2726</v>
      </c>
      <c r="B1837" s="26" t="s">
        <v>1567</v>
      </c>
      <c r="C1837" s="88" t="str">
        <f aca="false">MID(A1837,1,12)</f>
        <v>D.120.01.101</v>
      </c>
      <c r="D1837" s="2" t="s">
        <v>2725</v>
      </c>
      <c r="E1837" s="90" t="s">
        <v>255</v>
      </c>
      <c r="F1837" s="91" t="str">
        <f aca="false">MID(A1837, 21,85)</f>
        <v>blow moulding - machine only</v>
      </c>
      <c r="G1837" s="133" t="n">
        <f aca="false">H1837+I1837+J1837+K1837</f>
        <v>0.03905907115</v>
      </c>
      <c r="H1837" s="149" t="n">
        <f aca="false">N1837+O1837+P1837+Q1837</f>
        <v>0.00123763618</v>
      </c>
      <c r="I1837" s="149" t="n">
        <f aca="false">L1837+M1837+R1837+V1837+T1837</f>
        <v>0.0025639503</v>
      </c>
      <c r="J1837" s="150" t="n">
        <f aca="false">S1837+U1837+W1837+X1837</f>
        <v>0.00619809867</v>
      </c>
      <c r="K1837" s="149" t="n">
        <v>0.029059386</v>
      </c>
      <c r="L1837" s="130" t="n">
        <v>0.0013968969</v>
      </c>
      <c r="M1837" s="130" t="n">
        <v>0.0011670534</v>
      </c>
      <c r="N1837" s="130" t="n">
        <v>0.0010714381</v>
      </c>
      <c r="O1837" s="157" t="n">
        <v>0.00016619808</v>
      </c>
      <c r="P1837" s="130" t="n">
        <v>0</v>
      </c>
      <c r="Q1837" s="130" t="n">
        <v>0</v>
      </c>
      <c r="R1837" s="130" t="n">
        <v>0</v>
      </c>
      <c r="S1837" s="157" t="n">
        <v>0.00012676117</v>
      </c>
      <c r="T1837" s="130" t="n">
        <v>0</v>
      </c>
      <c r="U1837" s="157" t="n">
        <v>0.0060713375</v>
      </c>
      <c r="V1837" s="130" t="n">
        <v>0</v>
      </c>
      <c r="W1837" s="130" t="n">
        <v>0</v>
      </c>
      <c r="X1837" s="130" t="n">
        <v>0</v>
      </c>
      <c r="Z1837" s="151" t="n">
        <f aca="false">K1837/0.15</f>
        <v>0.19372924</v>
      </c>
      <c r="AB1837" s="133" t="n">
        <f aca="false">K1837</f>
        <v>0.029059386</v>
      </c>
      <c r="AC1837" s="133" t="n">
        <f aca="false">L1837+M1837+N1837+O1837+P1837+Q1837+R1837</f>
        <v>0.00380158648</v>
      </c>
      <c r="AD1837" s="133" t="n">
        <f aca="false">L1837+M1837+R1837+W1837</f>
        <v>0.0025639503</v>
      </c>
      <c r="AE1837" s="133" t="n">
        <f aca="false">V1837+L1837+M1837+R1837+T1837</f>
        <v>0.0025639503</v>
      </c>
      <c r="AF1837" s="133" t="n">
        <f aca="false">S1837+U1837+X1837</f>
        <v>0.00619809867</v>
      </c>
      <c r="AH1837" s="0" t="n">
        <v>3.6976268</v>
      </c>
      <c r="AI1837" s="96" t="n">
        <v>2.1859476</v>
      </c>
      <c r="AJ1837" s="96" t="n">
        <v>0.84115513</v>
      </c>
      <c r="AK1837" s="96" t="n">
        <v>0</v>
      </c>
      <c r="AL1837" s="96" t="n">
        <v>0.16110111</v>
      </c>
      <c r="AM1837" s="96" t="n">
        <v>0.34109228</v>
      </c>
      <c r="AN1837" s="96" t="n">
        <v>0.16833072</v>
      </c>
      <c r="AP1837" s="95" t="n">
        <v>0.0036899754</v>
      </c>
      <c r="AQ1837" s="95" t="n">
        <v>0.0034658601</v>
      </c>
      <c r="AR1837" s="95" t="n">
        <v>0.00015644129</v>
      </c>
      <c r="AS1837" s="95" t="n">
        <v>6.7674065E-005</v>
      </c>
      <c r="AT1837" s="152" t="n">
        <f aca="false">AW1837+AZ1837+BA1837+BB1837+BC1837+BK1837+BL1837+BP1837</f>
        <v>2.07785379741E-007</v>
      </c>
      <c r="AU1837" s="152" t="n">
        <f aca="false">AX1837+AY1837+BD1837+BE1837+BF1837+BG1837+BH1837+BI1837+BJ1837+BM1837+BQ1837+BR1837</f>
        <v>5.78555058787E-010</v>
      </c>
      <c r="AV1837" s="153" t="n">
        <f aca="false">BN1837+BO1837</f>
        <v>0.009478160304</v>
      </c>
      <c r="AW1837" s="154" t="n">
        <v>1.7978074E-007</v>
      </c>
      <c r="AX1837" s="154" t="n">
        <v>5.4244188E-010</v>
      </c>
      <c r="AY1837" s="154" t="n">
        <v>1.4820287E-014</v>
      </c>
      <c r="AZ1837" s="154" t="n">
        <v>0</v>
      </c>
      <c r="BA1837" s="154" t="n">
        <v>0</v>
      </c>
      <c r="BB1837" s="154" t="n">
        <v>2.8711741E-011</v>
      </c>
      <c r="BC1837" s="154" t="n">
        <v>2.7975928E-008</v>
      </c>
      <c r="BD1837" s="154" t="n">
        <v>6.5476775E-012</v>
      </c>
      <c r="BE1837" s="154" t="n">
        <v>2.9550681E-011</v>
      </c>
      <c r="BF1837" s="154" t="n">
        <v>0</v>
      </c>
      <c r="BG1837" s="154" t="n">
        <v>0</v>
      </c>
      <c r="BH1837" s="154" t="n">
        <v>0</v>
      </c>
      <c r="BI1837" s="154" t="n">
        <v>0</v>
      </c>
      <c r="BJ1837" s="154" t="n">
        <v>0</v>
      </c>
      <c r="BK1837" s="154" t="n">
        <v>0</v>
      </c>
      <c r="BL1837" s="154" t="n">
        <v>0</v>
      </c>
      <c r="BM1837" s="154" t="n">
        <v>0</v>
      </c>
      <c r="BN1837" s="154" t="n">
        <v>1.3616204E-005</v>
      </c>
      <c r="BO1837" s="154" t="n">
        <v>0.0094645441</v>
      </c>
      <c r="BP1837" s="154" t="n">
        <v>0</v>
      </c>
      <c r="BQ1837" s="154" t="n">
        <v>0</v>
      </c>
      <c r="BR1837" s="154" t="n">
        <v>0</v>
      </c>
      <c r="BT1837" s="96" t="n">
        <v>9.8138789E-006</v>
      </c>
      <c r="BU1837" s="96" t="n">
        <v>2.0373132E-007</v>
      </c>
      <c r="BV1837" s="96" t="n">
        <v>5.4016853E-006</v>
      </c>
      <c r="BW1837" s="96" t="n">
        <v>5.1009796E-010</v>
      </c>
      <c r="BX1837" s="96" t="n">
        <v>3.165811E-007</v>
      </c>
      <c r="BY1837" s="96" t="n">
        <v>0</v>
      </c>
      <c r="BZ1837" s="96" t="n">
        <v>0</v>
      </c>
      <c r="CA1837" s="96" t="n">
        <v>0</v>
      </c>
      <c r="CB1837" s="96" t="n">
        <v>0</v>
      </c>
      <c r="CC1837" s="96" t="n">
        <v>1.5560624E-009</v>
      </c>
      <c r="CD1837" s="96" t="n">
        <v>0</v>
      </c>
      <c r="CE1837" s="96" t="n">
        <v>0</v>
      </c>
      <c r="CF1837" s="96" t="n">
        <v>0</v>
      </c>
      <c r="CG1837" s="96" t="n">
        <v>2.1803606E-007</v>
      </c>
      <c r="CH1837" s="96" t="n">
        <v>3.6717788E-006</v>
      </c>
      <c r="CI1837" s="96" t="n">
        <v>1.6074889E-013</v>
      </c>
      <c r="CJ1837" s="96" t="n">
        <v>0</v>
      </c>
      <c r="CL1837" s="155" t="n">
        <v>0</v>
      </c>
      <c r="CM1837" s="155" t="n">
        <v>0.19372924</v>
      </c>
      <c r="CN1837" s="156" t="n">
        <v>0</v>
      </c>
      <c r="CO1837" s="155" t="n">
        <v>0.00013939</v>
      </c>
      <c r="CP1837" s="155" t="n">
        <v>0</v>
      </c>
      <c r="CQ1837" s="155" t="n">
        <v>0</v>
      </c>
      <c r="CR1837" s="155" t="n">
        <v>1.2662867E-005</v>
      </c>
      <c r="CS1837" s="155" t="n">
        <v>0</v>
      </c>
      <c r="CT1837" s="155" t="n">
        <v>0</v>
      </c>
      <c r="CU1837" s="155" t="n">
        <v>0</v>
      </c>
    </row>
    <row r="1838" customFormat="false" ht="13.8" hidden="false" customHeight="false" outlineLevel="0" collapsed="false">
      <c r="A1838" s="0" t="s">
        <v>2727</v>
      </c>
      <c r="B1838" s="26" t="s">
        <v>1567</v>
      </c>
      <c r="C1838" s="88" t="str">
        <f aca="false">MID(A1838,1,12)</f>
        <v>D.120.01.102</v>
      </c>
      <c r="D1838" s="2" t="s">
        <v>2725</v>
      </c>
      <c r="E1838" s="90" t="s">
        <v>255</v>
      </c>
      <c r="F1838" s="91" t="str">
        <f aca="false">MID(A1838, 21,85)</f>
        <v>blow moulding - production site</v>
      </c>
      <c r="G1838" s="133" t="n">
        <f aca="false">H1838+I1838+J1838+K1838</f>
        <v>0.20256216268</v>
      </c>
      <c r="H1838" s="149" t="n">
        <f aca="false">N1838+O1838+P1838+Q1838</f>
        <v>0.00641843897</v>
      </c>
      <c r="I1838" s="149" t="n">
        <f aca="false">L1838+M1838+R1838+V1838+T1838</f>
        <v>0.0132967654</v>
      </c>
      <c r="J1838" s="150" t="n">
        <f aca="false">S1838+U1838+W1838+X1838</f>
        <v>0.03214362831</v>
      </c>
      <c r="K1838" s="149" t="n">
        <v>0.15070333</v>
      </c>
      <c r="L1838" s="130" t="n">
        <v>0.0072443724</v>
      </c>
      <c r="M1838" s="130" t="n">
        <v>0.006052393</v>
      </c>
      <c r="N1838" s="130" t="n">
        <v>0.005556528</v>
      </c>
      <c r="O1838" s="157" t="n">
        <v>0.00086191097</v>
      </c>
      <c r="P1838" s="130" t="n">
        <v>0</v>
      </c>
      <c r="Q1838" s="130" t="n">
        <v>0</v>
      </c>
      <c r="R1838" s="130" t="n">
        <v>0</v>
      </c>
      <c r="S1838" s="157" t="n">
        <v>0.00065738931</v>
      </c>
      <c r="T1838" s="130" t="n">
        <v>0</v>
      </c>
      <c r="U1838" s="157" t="n">
        <v>0.031486239</v>
      </c>
      <c r="V1838" s="157" t="n">
        <v>0</v>
      </c>
      <c r="W1838" s="130" t="n">
        <v>0</v>
      </c>
      <c r="X1838" s="130" t="n">
        <v>0</v>
      </c>
      <c r="Z1838" s="151" t="n">
        <f aca="false">K1838/0.15</f>
        <v>1.00468886666667</v>
      </c>
      <c r="AB1838" s="133" t="n">
        <f aca="false">K1838</f>
        <v>0.15070333</v>
      </c>
      <c r="AC1838" s="133" t="n">
        <f aca="false">L1838+M1838+N1838+O1838+P1838+Q1838+R1838</f>
        <v>0.01971520437</v>
      </c>
      <c r="AD1838" s="133" t="n">
        <f aca="false">L1838+M1838+R1838+W1838</f>
        <v>0.0132967654</v>
      </c>
      <c r="AE1838" s="133" t="n">
        <f aca="false">V1838+L1838+M1838+R1838+T1838</f>
        <v>0.0132967654</v>
      </c>
      <c r="AF1838" s="133" t="n">
        <f aca="false">S1838+U1838+X1838</f>
        <v>0.03214362831</v>
      </c>
      <c r="AH1838" s="0" t="n">
        <v>19.176065</v>
      </c>
      <c r="AI1838" s="96" t="n">
        <v>11.336426</v>
      </c>
      <c r="AJ1838" s="96" t="n">
        <v>4.3622696</v>
      </c>
      <c r="AK1838" s="96" t="n">
        <v>0</v>
      </c>
      <c r="AL1838" s="96" t="n">
        <v>0.83547785</v>
      </c>
      <c r="AM1838" s="96" t="n">
        <v>1.7689204</v>
      </c>
      <c r="AN1838" s="96" t="n">
        <v>0.87297096</v>
      </c>
      <c r="AP1838" s="95" t="n">
        <v>0.019136384</v>
      </c>
      <c r="AQ1838" s="95" t="n">
        <v>0.017974111</v>
      </c>
      <c r="AR1838" s="95" t="n">
        <v>0.00081131179</v>
      </c>
      <c r="AS1838" s="95" t="n">
        <v>0.00035096085</v>
      </c>
      <c r="AT1838" s="152" t="n">
        <f aca="false">AW1838+AZ1838+BA1838+BB1838+BC1838+BK1838+BL1838+BP1838</f>
        <v>1.07758462042E-006</v>
      </c>
      <c r="AU1838" s="152" t="n">
        <f aca="false">AX1838+AY1838+BD1838+BE1838+BF1838+BG1838+BH1838+BI1838+BJ1838+BM1838+BQ1838+BR1838</f>
        <v>3.000413418697E-009</v>
      </c>
      <c r="AV1838" s="153" t="n">
        <f aca="false">BN1838+BO1838</f>
        <v>0.049154180266</v>
      </c>
      <c r="AW1838" s="154" t="n">
        <v>9.3235126E-007</v>
      </c>
      <c r="AX1838" s="154" t="n">
        <v>2.8131288E-009</v>
      </c>
      <c r="AY1838" s="154" t="n">
        <v>7.6858697E-014</v>
      </c>
      <c r="AZ1838" s="154" t="n">
        <v>0</v>
      </c>
      <c r="BA1838" s="154" t="n">
        <v>0</v>
      </c>
      <c r="BB1838" s="154" t="n">
        <v>1.4890042E-010</v>
      </c>
      <c r="BC1838" s="154" t="n">
        <v>1.4508446E-007</v>
      </c>
      <c r="BD1838" s="154" t="n">
        <v>3.395656E-011</v>
      </c>
      <c r="BE1838" s="154" t="n">
        <v>1.532512E-010</v>
      </c>
      <c r="BF1838" s="154" t="n">
        <v>0</v>
      </c>
      <c r="BG1838" s="154" t="n">
        <v>0</v>
      </c>
      <c r="BH1838" s="154" t="n">
        <v>0</v>
      </c>
      <c r="BI1838" s="154" t="n">
        <v>0</v>
      </c>
      <c r="BJ1838" s="154" t="n">
        <v>0</v>
      </c>
      <c r="BK1838" s="154" t="n">
        <v>0</v>
      </c>
      <c r="BL1838" s="154" t="n">
        <v>0</v>
      </c>
      <c r="BM1838" s="154" t="n">
        <v>0</v>
      </c>
      <c r="BN1838" s="154" t="n">
        <v>7.0614266E-005</v>
      </c>
      <c r="BO1838" s="154" t="n">
        <v>0.049083566</v>
      </c>
      <c r="BP1838" s="154" t="n">
        <v>0</v>
      </c>
      <c r="BQ1838" s="154" t="n">
        <v>0</v>
      </c>
      <c r="BR1838" s="154" t="n">
        <v>0</v>
      </c>
      <c r="BT1838" s="96" t="n">
        <v>5.0895232E-005</v>
      </c>
      <c r="BU1838" s="96" t="n">
        <v>1.0565601E-006</v>
      </c>
      <c r="BV1838" s="96" t="n">
        <v>2.8013391E-005</v>
      </c>
      <c r="BW1838" s="96" t="n">
        <v>2.6453917E-009</v>
      </c>
      <c r="BX1838" s="96" t="n">
        <v>1.6418043E-006</v>
      </c>
      <c r="BY1838" s="96" t="n">
        <v>0</v>
      </c>
      <c r="BZ1838" s="96" t="n">
        <v>0</v>
      </c>
      <c r="CA1838" s="96" t="n">
        <v>0</v>
      </c>
      <c r="CB1838" s="96" t="n">
        <v>0</v>
      </c>
      <c r="CC1838" s="96" t="n">
        <v>8.069812E-009</v>
      </c>
      <c r="CD1838" s="96" t="n">
        <v>0</v>
      </c>
      <c r="CE1838" s="96" t="n">
        <v>0</v>
      </c>
      <c r="CF1838" s="96" t="n">
        <v>0</v>
      </c>
      <c r="CG1838" s="96" t="n">
        <v>1.1307452E-006</v>
      </c>
      <c r="CH1838" s="96" t="n">
        <v>1.9042016E-005</v>
      </c>
      <c r="CI1838" s="96" t="n">
        <v>8.3365124E-013</v>
      </c>
      <c r="CJ1838" s="96" t="n">
        <v>0</v>
      </c>
      <c r="CL1838" s="155" t="n">
        <v>0</v>
      </c>
      <c r="CM1838" s="155" t="n">
        <v>1.0046889</v>
      </c>
      <c r="CN1838" s="156" t="n">
        <v>0</v>
      </c>
      <c r="CO1838" s="155" t="n">
        <v>0.00072288304</v>
      </c>
      <c r="CP1838" s="155" t="n">
        <v>0</v>
      </c>
      <c r="CQ1838" s="155" t="n">
        <v>0</v>
      </c>
      <c r="CR1838" s="155" t="n">
        <v>6.5670217E-005</v>
      </c>
      <c r="CS1838" s="155" t="n">
        <v>0</v>
      </c>
      <c r="CT1838" s="155" t="n">
        <v>0</v>
      </c>
      <c r="CU1838" s="155" t="n">
        <v>0</v>
      </c>
    </row>
    <row r="1839" customFormat="false" ht="13.8" hidden="false" customHeight="false" outlineLevel="0" collapsed="false">
      <c r="A1839" s="0" t="s">
        <v>2728</v>
      </c>
      <c r="B1839" s="26" t="s">
        <v>1567</v>
      </c>
      <c r="C1839" s="88" t="str">
        <f aca="false">MID(A1839,1,12)</f>
        <v>D.120.01.103</v>
      </c>
      <c r="D1839" s="2" t="s">
        <v>2725</v>
      </c>
      <c r="E1839" s="90" t="s">
        <v>255</v>
      </c>
      <c r="F1839" s="91" t="str">
        <f aca="false">MID(A1839, 21,85)</f>
        <v>extrusion - machine only</v>
      </c>
      <c r="G1839" s="133" t="n">
        <f aca="false">H1839+I1839+J1839+K1839</f>
        <v>0.022708762455</v>
      </c>
      <c r="H1839" s="149" t="n">
        <f aca="false">N1839+O1839+P1839+Q1839</f>
        <v>0.000719555941</v>
      </c>
      <c r="I1839" s="149" t="n">
        <f aca="false">L1839+M1839+R1839+V1839+T1839</f>
        <v>0.00149066876</v>
      </c>
      <c r="J1839" s="150" t="n">
        <f aca="false">S1839+U1839+W1839+X1839</f>
        <v>0.003603545754</v>
      </c>
      <c r="K1839" s="149" t="n">
        <v>0.016894992</v>
      </c>
      <c r="L1839" s="130" t="n">
        <v>0.00081214937</v>
      </c>
      <c r="M1839" s="130" t="n">
        <v>0.00067851939</v>
      </c>
      <c r="N1839" s="157" t="n">
        <v>0.00062292915</v>
      </c>
      <c r="O1839" s="130" t="n">
        <v>9.6626791E-005</v>
      </c>
      <c r="P1839" s="130" t="n">
        <v>0</v>
      </c>
      <c r="Q1839" s="130" t="n">
        <v>0</v>
      </c>
      <c r="R1839" s="130" t="n">
        <v>0</v>
      </c>
      <c r="S1839" s="157" t="n">
        <v>7.3698354E-005</v>
      </c>
      <c r="T1839" s="130" t="n">
        <v>0</v>
      </c>
      <c r="U1839" s="157" t="n">
        <v>0.0035298474</v>
      </c>
      <c r="V1839" s="157" t="n">
        <v>0</v>
      </c>
      <c r="W1839" s="130" t="n">
        <v>0</v>
      </c>
      <c r="X1839" s="130" t="n">
        <v>0</v>
      </c>
      <c r="Z1839" s="151" t="n">
        <f aca="false">K1839/0.15</f>
        <v>0.11263328</v>
      </c>
      <c r="AB1839" s="133" t="n">
        <f aca="false">K1839</f>
        <v>0.016894992</v>
      </c>
      <c r="AC1839" s="133" t="n">
        <f aca="false">L1839+M1839+N1839+O1839+P1839+Q1839+R1839</f>
        <v>0.002210224701</v>
      </c>
      <c r="AD1839" s="133" t="n">
        <f aca="false">L1839+M1839+R1839+W1839</f>
        <v>0.00149066876</v>
      </c>
      <c r="AE1839" s="133" t="n">
        <f aca="false">V1839+L1839+M1839+R1839+T1839</f>
        <v>0.00149066876</v>
      </c>
      <c r="AF1839" s="133" t="n">
        <f aca="false">S1839+U1839+X1839</f>
        <v>0.003603545754</v>
      </c>
      <c r="AH1839" s="0" t="n">
        <v>2.149783</v>
      </c>
      <c r="AI1839" s="96" t="n">
        <v>1.2708998</v>
      </c>
      <c r="AJ1839" s="96" t="n">
        <v>0.48904368</v>
      </c>
      <c r="AK1839" s="96" t="n">
        <v>0</v>
      </c>
      <c r="AL1839" s="96" t="n">
        <v>0.093663437</v>
      </c>
      <c r="AM1839" s="96" t="n">
        <v>0.19830947</v>
      </c>
      <c r="AN1839" s="96" t="n">
        <v>0.097866699</v>
      </c>
      <c r="AP1839" s="95" t="n">
        <v>0.0021453345</v>
      </c>
      <c r="AQ1839" s="95" t="n">
        <v>0.0020150349</v>
      </c>
      <c r="AR1839" s="95" t="n">
        <v>9.0954236E-005</v>
      </c>
      <c r="AS1839" s="95" t="n">
        <v>3.9345386E-005</v>
      </c>
      <c r="AT1839" s="152" t="n">
        <f aca="false">AW1839+AZ1839+BA1839+BB1839+BC1839+BK1839+BL1839+BP1839</f>
        <v>1.20805446873E-007</v>
      </c>
      <c r="AU1839" s="152" t="n">
        <f aca="false">AX1839+AY1839+BD1839+BE1839+BF1839+BG1839+BH1839+BI1839+BJ1839+BM1839+BQ1839+BR1839</f>
        <v>3.363692137459E-010</v>
      </c>
      <c r="AV1839" s="153" t="n">
        <f aca="false">BN1839+BO1839</f>
        <v>0.0055105582976</v>
      </c>
      <c r="AW1839" s="154" t="n">
        <v>1.0452368E-007</v>
      </c>
      <c r="AX1839" s="154" t="n">
        <v>3.1537318E-010</v>
      </c>
      <c r="AY1839" s="154" t="n">
        <v>8.6164459E-015</v>
      </c>
      <c r="AZ1839" s="154" t="n">
        <v>0</v>
      </c>
      <c r="BA1839" s="154" t="n">
        <v>0</v>
      </c>
      <c r="BB1839" s="154" t="n">
        <v>1.6692873E-011</v>
      </c>
      <c r="BC1839" s="154" t="n">
        <v>1.6265074E-008</v>
      </c>
      <c r="BD1839" s="154" t="n">
        <v>3.8067893E-012</v>
      </c>
      <c r="BE1839" s="154" t="n">
        <v>1.7180628E-011</v>
      </c>
      <c r="BF1839" s="154" t="n">
        <v>0</v>
      </c>
      <c r="BG1839" s="154" t="n">
        <v>0</v>
      </c>
      <c r="BH1839" s="154" t="n">
        <v>0</v>
      </c>
      <c r="BI1839" s="154" t="n">
        <v>0</v>
      </c>
      <c r="BJ1839" s="154" t="n">
        <v>0</v>
      </c>
      <c r="BK1839" s="154" t="n">
        <v>0</v>
      </c>
      <c r="BL1839" s="154" t="n">
        <v>0</v>
      </c>
      <c r="BM1839" s="154" t="n">
        <v>0</v>
      </c>
      <c r="BN1839" s="154" t="n">
        <v>7.9163976E-006</v>
      </c>
      <c r="BO1839" s="154" t="n">
        <v>0.0055026419</v>
      </c>
      <c r="BP1839" s="154" t="n">
        <v>0</v>
      </c>
      <c r="BQ1839" s="154" t="n">
        <v>0</v>
      </c>
      <c r="BR1839" s="154" t="n">
        <v>0</v>
      </c>
      <c r="BT1839" s="96" t="n">
        <v>5.7057435E-006</v>
      </c>
      <c r="BU1839" s="96" t="n">
        <v>1.1844844E-007</v>
      </c>
      <c r="BV1839" s="96" t="n">
        <v>3.1405147E-006</v>
      </c>
      <c r="BW1839" s="96" t="n">
        <v>2.9656858E-010</v>
      </c>
      <c r="BX1839" s="96" t="n">
        <v>1.8405878E-007</v>
      </c>
      <c r="BY1839" s="96" t="n">
        <v>0</v>
      </c>
      <c r="BZ1839" s="96" t="n">
        <v>0</v>
      </c>
      <c r="CA1839" s="96" t="n">
        <v>0</v>
      </c>
      <c r="CB1839" s="96" t="n">
        <v>0</v>
      </c>
      <c r="CC1839" s="96" t="n">
        <v>9.0468744E-010</v>
      </c>
      <c r="CD1839" s="96" t="n">
        <v>0</v>
      </c>
      <c r="CE1839" s="96" t="n">
        <v>0</v>
      </c>
      <c r="CF1839" s="96" t="n">
        <v>0</v>
      </c>
      <c r="CG1839" s="96" t="n">
        <v>1.2676515E-007</v>
      </c>
      <c r="CH1839" s="96" t="n">
        <v>2.1347551E-006</v>
      </c>
      <c r="CI1839" s="96" t="n">
        <v>9.3458659E-014</v>
      </c>
      <c r="CJ1839" s="96" t="n">
        <v>0</v>
      </c>
      <c r="CL1839" s="155" t="n">
        <v>0</v>
      </c>
      <c r="CM1839" s="155" t="n">
        <v>0.11263328</v>
      </c>
      <c r="CN1839" s="156" t="n">
        <v>0</v>
      </c>
      <c r="CO1839" s="155" t="n">
        <v>8.1040699E-005</v>
      </c>
      <c r="CP1839" s="155" t="n">
        <v>0</v>
      </c>
      <c r="CQ1839" s="155" t="n">
        <v>0</v>
      </c>
      <c r="CR1839" s="155" t="n">
        <v>7.3621319E-006</v>
      </c>
      <c r="CS1839" s="155" t="n">
        <v>0</v>
      </c>
      <c r="CT1839" s="155" t="n">
        <v>0</v>
      </c>
      <c r="CU1839" s="155" t="n">
        <v>0</v>
      </c>
    </row>
    <row r="1840" customFormat="false" ht="13.8" hidden="false" customHeight="false" outlineLevel="0" collapsed="false">
      <c r="A1840" s="0" t="s">
        <v>2729</v>
      </c>
      <c r="B1840" s="26" t="s">
        <v>1567</v>
      </c>
      <c r="C1840" s="88" t="str">
        <f aca="false">MID(A1840,1,12)</f>
        <v>D.120.01.104</v>
      </c>
      <c r="D1840" s="2" t="s">
        <v>2725</v>
      </c>
      <c r="E1840" s="90" t="s">
        <v>255</v>
      </c>
      <c r="F1840" s="91" t="str">
        <f aca="false">MID(A1840, 21,85)</f>
        <v>extrusion - production site</v>
      </c>
      <c r="G1840" s="133" t="n">
        <f aca="false">H1840+I1840+J1840+K1840</f>
        <v>0.06176783359</v>
      </c>
      <c r="H1840" s="149" t="n">
        <f aca="false">N1840+O1840+P1840+Q1840</f>
        <v>0.00195719217</v>
      </c>
      <c r="I1840" s="149" t="n">
        <f aca="false">L1840+M1840+R1840+V1840+T1840</f>
        <v>0.004054619</v>
      </c>
      <c r="J1840" s="150" t="n">
        <f aca="false">S1840+U1840+W1840+X1840</f>
        <v>0.00980164442</v>
      </c>
      <c r="K1840" s="149" t="n">
        <v>0.045954378</v>
      </c>
      <c r="L1840" s="130" t="n">
        <v>0.0022090463</v>
      </c>
      <c r="M1840" s="130" t="n">
        <v>0.0018455727</v>
      </c>
      <c r="N1840" s="130" t="n">
        <v>0.0016943673</v>
      </c>
      <c r="O1840" s="157" t="n">
        <v>0.00026282487</v>
      </c>
      <c r="P1840" s="130" t="n">
        <v>0</v>
      </c>
      <c r="Q1840" s="130" t="n">
        <v>0</v>
      </c>
      <c r="R1840" s="130" t="n">
        <v>0</v>
      </c>
      <c r="S1840" s="157" t="n">
        <v>0.00020045952</v>
      </c>
      <c r="T1840" s="130" t="n">
        <v>0</v>
      </c>
      <c r="U1840" s="157" t="n">
        <v>0.0096011849</v>
      </c>
      <c r="V1840" s="157" t="n">
        <v>0</v>
      </c>
      <c r="W1840" s="130" t="n">
        <v>0</v>
      </c>
      <c r="X1840" s="130" t="n">
        <v>0</v>
      </c>
      <c r="Z1840" s="151" t="n">
        <f aca="false">K1840/0.15</f>
        <v>0.30636252</v>
      </c>
      <c r="AB1840" s="133" t="n">
        <f aca="false">K1840</f>
        <v>0.045954378</v>
      </c>
      <c r="AC1840" s="133" t="n">
        <f aca="false">L1840+M1840+N1840+O1840+P1840+Q1840+R1840</f>
        <v>0.00601181117</v>
      </c>
      <c r="AD1840" s="133" t="n">
        <f aca="false">L1840+M1840+R1840+W1840</f>
        <v>0.004054619</v>
      </c>
      <c r="AE1840" s="133" t="n">
        <f aca="false">V1840+L1840+M1840+R1840+T1840</f>
        <v>0.004054619</v>
      </c>
      <c r="AF1840" s="133" t="n">
        <f aca="false">S1840+U1840+X1840</f>
        <v>0.00980164442</v>
      </c>
      <c r="AH1840" s="0" t="n">
        <v>5.8474099</v>
      </c>
      <c r="AI1840" s="96" t="n">
        <v>3.4568473</v>
      </c>
      <c r="AJ1840" s="96" t="n">
        <v>1.3301988</v>
      </c>
      <c r="AK1840" s="96" t="n">
        <v>0</v>
      </c>
      <c r="AL1840" s="96" t="n">
        <v>0.25476455</v>
      </c>
      <c r="AM1840" s="96" t="n">
        <v>0.53940175</v>
      </c>
      <c r="AN1840" s="96" t="n">
        <v>0.26619742</v>
      </c>
      <c r="AP1840" s="95" t="n">
        <v>0.00583531</v>
      </c>
      <c r="AQ1840" s="95" t="n">
        <v>0.005480895</v>
      </c>
      <c r="AR1840" s="95" t="n">
        <v>0.00024739552</v>
      </c>
      <c r="AS1840" s="95" t="n">
        <v>0.00010701945</v>
      </c>
      <c r="AT1840" s="152" t="n">
        <f aca="false">AW1840+AZ1840+BA1840+BB1840+BC1840+BK1840+BL1840+BP1840</f>
        <v>3.28590826614E-007</v>
      </c>
      <c r="AU1840" s="152" t="n">
        <f aca="false">AX1840+AY1840+BD1840+BE1840+BF1840+BG1840+BH1840+BI1840+BJ1840+BM1840+BQ1840+BR1840</f>
        <v>9.14924272733E-010</v>
      </c>
      <c r="AV1840" s="153" t="n">
        <f aca="false">BN1840+BO1840</f>
        <v>0.014988718601</v>
      </c>
      <c r="AW1840" s="154" t="n">
        <v>2.8430442E-007</v>
      </c>
      <c r="AX1840" s="154" t="n">
        <v>8.5781506E-010</v>
      </c>
      <c r="AY1840" s="154" t="n">
        <v>2.3436733E-014</v>
      </c>
      <c r="AZ1840" s="154" t="n">
        <v>0</v>
      </c>
      <c r="BA1840" s="154" t="n">
        <v>0</v>
      </c>
      <c r="BB1840" s="154" t="n">
        <v>4.5404614E-011</v>
      </c>
      <c r="BC1840" s="154" t="n">
        <v>4.4241002E-008</v>
      </c>
      <c r="BD1840" s="154" t="n">
        <v>1.0354467E-011</v>
      </c>
      <c r="BE1840" s="154" t="n">
        <v>4.6731309E-011</v>
      </c>
      <c r="BF1840" s="154" t="n">
        <v>0</v>
      </c>
      <c r="BG1840" s="154" t="n">
        <v>0</v>
      </c>
      <c r="BH1840" s="154" t="n">
        <v>0</v>
      </c>
      <c r="BI1840" s="154" t="n">
        <v>0</v>
      </c>
      <c r="BJ1840" s="154" t="n">
        <v>0</v>
      </c>
      <c r="BK1840" s="154" t="n">
        <v>0</v>
      </c>
      <c r="BL1840" s="154" t="n">
        <v>0</v>
      </c>
      <c r="BM1840" s="154" t="n">
        <v>0</v>
      </c>
      <c r="BN1840" s="154" t="n">
        <v>2.1532601E-005</v>
      </c>
      <c r="BO1840" s="154" t="n">
        <v>0.014967186</v>
      </c>
      <c r="BP1840" s="154" t="n">
        <v>0</v>
      </c>
      <c r="BQ1840" s="154" t="n">
        <v>0</v>
      </c>
      <c r="BR1840" s="154" t="n">
        <v>0</v>
      </c>
      <c r="BT1840" s="96" t="n">
        <v>1.5519622E-005</v>
      </c>
      <c r="BU1840" s="96" t="n">
        <v>3.2217976E-007</v>
      </c>
      <c r="BV1840" s="96" t="n">
        <v>8.5422E-006</v>
      </c>
      <c r="BW1840" s="96" t="n">
        <v>8.0666654E-010</v>
      </c>
      <c r="BX1840" s="96" t="n">
        <v>5.0063988E-007</v>
      </c>
      <c r="BY1840" s="96" t="n">
        <v>0</v>
      </c>
      <c r="BZ1840" s="96" t="n">
        <v>0</v>
      </c>
      <c r="CA1840" s="96" t="n">
        <v>0</v>
      </c>
      <c r="CB1840" s="96" t="n">
        <v>0</v>
      </c>
      <c r="CC1840" s="96" t="n">
        <v>2.4607498E-009</v>
      </c>
      <c r="CD1840" s="96" t="n">
        <v>0</v>
      </c>
      <c r="CE1840" s="96" t="n">
        <v>0</v>
      </c>
      <c r="CF1840" s="96" t="n">
        <v>0</v>
      </c>
      <c r="CG1840" s="96" t="n">
        <v>3.4480122E-007</v>
      </c>
      <c r="CH1840" s="96" t="n">
        <v>5.8065339E-006</v>
      </c>
      <c r="CI1840" s="96" t="n">
        <v>2.5420755E-013</v>
      </c>
      <c r="CJ1840" s="96" t="n">
        <v>0</v>
      </c>
      <c r="CL1840" s="155" t="n">
        <v>0</v>
      </c>
      <c r="CM1840" s="155" t="n">
        <v>0.30636252</v>
      </c>
      <c r="CN1840" s="156" t="n">
        <v>0</v>
      </c>
      <c r="CO1840" s="155" t="n">
        <v>0.0002204307</v>
      </c>
      <c r="CP1840" s="155" t="n">
        <v>0</v>
      </c>
      <c r="CQ1840" s="155" t="n">
        <v>0</v>
      </c>
      <c r="CR1840" s="155" t="n">
        <v>2.0024999E-005</v>
      </c>
      <c r="CS1840" s="155" t="n">
        <v>0</v>
      </c>
      <c r="CT1840" s="155" t="n">
        <v>0</v>
      </c>
      <c r="CU1840" s="155" t="n">
        <v>0</v>
      </c>
    </row>
    <row r="1841" customFormat="false" ht="13.8" hidden="false" customHeight="false" outlineLevel="0" collapsed="false">
      <c r="A1841" s="0" t="s">
        <v>2730</v>
      </c>
      <c r="B1841" s="26" t="s">
        <v>1567</v>
      </c>
      <c r="C1841" s="88" t="str">
        <f aca="false">MID(A1841,1,12)</f>
        <v>D.120.01.105</v>
      </c>
      <c r="D1841" s="2" t="s">
        <v>2725</v>
      </c>
      <c r="E1841" s="90" t="s">
        <v>255</v>
      </c>
      <c r="F1841" s="91" t="str">
        <f aca="false">MID(A1841, 21,85)</f>
        <v>injection moulding - machine only</v>
      </c>
      <c r="G1841" s="133" t="n">
        <f aca="false">H1841+I1841+J1841+K1841</f>
        <v>0.08447659574</v>
      </c>
      <c r="H1841" s="149" t="n">
        <f aca="false">N1841+O1841+P1841+Q1841</f>
        <v>0.00267674806</v>
      </c>
      <c r="I1841" s="149" t="n">
        <f aca="false">L1841+M1841+R1841+V1841+T1841</f>
        <v>0.0055452878</v>
      </c>
      <c r="J1841" s="150" t="n">
        <f aca="false">S1841+U1841+W1841+X1841</f>
        <v>0.01340518988</v>
      </c>
      <c r="K1841" s="149" t="n">
        <v>0.06284937</v>
      </c>
      <c r="L1841" s="130" t="n">
        <v>0.0030211957</v>
      </c>
      <c r="M1841" s="130" t="n">
        <v>0.0025240921</v>
      </c>
      <c r="N1841" s="130" t="n">
        <v>0.0023172964</v>
      </c>
      <c r="O1841" s="130" t="n">
        <v>0.00035945166</v>
      </c>
      <c r="P1841" s="157" t="n">
        <v>0</v>
      </c>
      <c r="Q1841" s="157" t="n">
        <v>0</v>
      </c>
      <c r="R1841" s="157" t="n">
        <v>0</v>
      </c>
      <c r="S1841" s="130" t="n">
        <v>0.00027415788</v>
      </c>
      <c r="T1841" s="157" t="n">
        <v>0</v>
      </c>
      <c r="U1841" s="157" t="n">
        <v>0.013131032</v>
      </c>
      <c r="V1841" s="157" t="n">
        <v>0</v>
      </c>
      <c r="W1841" s="157" t="n">
        <v>0</v>
      </c>
      <c r="X1841" s="130" t="n">
        <v>0</v>
      </c>
      <c r="Z1841" s="151" t="n">
        <f aca="false">K1841/0.15</f>
        <v>0.4189958</v>
      </c>
      <c r="AB1841" s="133" t="n">
        <f aca="false">K1841</f>
        <v>0.06284937</v>
      </c>
      <c r="AC1841" s="133" t="n">
        <f aca="false">L1841+M1841+N1841+O1841+P1841+Q1841+R1841</f>
        <v>0.00822203586</v>
      </c>
      <c r="AD1841" s="133" t="n">
        <f aca="false">L1841+M1841+R1841+W1841</f>
        <v>0.0055452878</v>
      </c>
      <c r="AE1841" s="133" t="n">
        <f aca="false">V1841+L1841+M1841+R1841+T1841</f>
        <v>0.0055452878</v>
      </c>
      <c r="AF1841" s="133" t="n">
        <f aca="false">S1841+U1841+X1841</f>
        <v>0.01340518988</v>
      </c>
      <c r="AH1841" s="0" t="n">
        <v>7.9971929</v>
      </c>
      <c r="AI1841" s="96" t="n">
        <v>4.7277471</v>
      </c>
      <c r="AJ1841" s="96" t="n">
        <v>1.8192425</v>
      </c>
      <c r="AK1841" s="96" t="n">
        <v>0</v>
      </c>
      <c r="AL1841" s="96" t="n">
        <v>0.34842798</v>
      </c>
      <c r="AM1841" s="96" t="n">
        <v>0.73771121</v>
      </c>
      <c r="AN1841" s="96" t="n">
        <v>0.36406412</v>
      </c>
      <c r="AP1841" s="95" t="n">
        <v>0.0079806445</v>
      </c>
      <c r="AQ1841" s="95" t="n">
        <v>0.0074959299</v>
      </c>
      <c r="AR1841" s="95" t="n">
        <v>0.00033834976</v>
      </c>
      <c r="AS1841" s="95" t="n">
        <v>0.00014636484</v>
      </c>
      <c r="AT1841" s="152" t="n">
        <f aca="false">AW1841+AZ1841+BA1841+BB1841+BC1841+BK1841+BL1841+BP1841</f>
        <v>4.49396274487E-007</v>
      </c>
      <c r="AU1841" s="152" t="n">
        <f aca="false">AX1841+AY1841+BD1841+BE1841+BF1841+BG1841+BH1841+BI1841+BJ1841+BM1841+BQ1841+BR1841</f>
        <v>1.251293446179E-009</v>
      </c>
      <c r="AV1841" s="153" t="n">
        <f aca="false">BN1841+BO1841</f>
        <v>0.020499276999</v>
      </c>
      <c r="AW1841" s="154" t="n">
        <v>3.888281E-007</v>
      </c>
      <c r="AX1841" s="154" t="n">
        <v>1.1731882E-009</v>
      </c>
      <c r="AY1841" s="154" t="n">
        <v>3.2053179E-014</v>
      </c>
      <c r="AZ1841" s="154" t="n">
        <v>0</v>
      </c>
      <c r="BA1841" s="154" t="n">
        <v>0</v>
      </c>
      <c r="BB1841" s="154" t="n">
        <v>6.2097487E-011</v>
      </c>
      <c r="BC1841" s="154" t="n">
        <v>6.0506077E-008</v>
      </c>
      <c r="BD1841" s="154" t="n">
        <v>1.4161256E-011</v>
      </c>
      <c r="BE1841" s="154" t="n">
        <v>6.3911937E-011</v>
      </c>
      <c r="BF1841" s="154" t="n">
        <v>0</v>
      </c>
      <c r="BG1841" s="154" t="n">
        <v>0</v>
      </c>
      <c r="BH1841" s="154" t="n">
        <v>0</v>
      </c>
      <c r="BI1841" s="154" t="n">
        <v>0</v>
      </c>
      <c r="BJ1841" s="154" t="n">
        <v>0</v>
      </c>
      <c r="BK1841" s="154" t="n">
        <v>0</v>
      </c>
      <c r="BL1841" s="154" t="n">
        <v>0</v>
      </c>
      <c r="BM1841" s="154" t="n">
        <v>0</v>
      </c>
      <c r="BN1841" s="154" t="n">
        <v>2.9448999E-005</v>
      </c>
      <c r="BO1841" s="154" t="n">
        <v>0.020469828</v>
      </c>
      <c r="BP1841" s="154" t="n">
        <v>0</v>
      </c>
      <c r="BQ1841" s="154" t="n">
        <v>0</v>
      </c>
      <c r="BR1841" s="154" t="n">
        <v>0</v>
      </c>
      <c r="BT1841" s="96" t="n">
        <v>2.1225366E-005</v>
      </c>
      <c r="BU1841" s="96" t="n">
        <v>4.4062821E-007</v>
      </c>
      <c r="BV1841" s="96" t="n">
        <v>1.1682715E-005</v>
      </c>
      <c r="BW1841" s="96" t="n">
        <v>1.1032351E-009</v>
      </c>
      <c r="BX1841" s="96" t="n">
        <v>6.8469865E-007</v>
      </c>
      <c r="BY1841" s="96" t="n">
        <v>0</v>
      </c>
      <c r="BZ1841" s="96" t="n">
        <v>0</v>
      </c>
      <c r="CA1841" s="96" t="n">
        <v>0</v>
      </c>
      <c r="CB1841" s="96" t="n">
        <v>0</v>
      </c>
      <c r="CC1841" s="96" t="n">
        <v>3.3654373E-009</v>
      </c>
      <c r="CD1841" s="96" t="n">
        <v>0</v>
      </c>
      <c r="CE1841" s="96" t="n">
        <v>0</v>
      </c>
      <c r="CF1841" s="96" t="n">
        <v>0</v>
      </c>
      <c r="CG1841" s="96" t="n">
        <v>4.7156637E-007</v>
      </c>
      <c r="CH1841" s="96" t="n">
        <v>7.941289E-006</v>
      </c>
      <c r="CI1841" s="96" t="n">
        <v>3.4766621E-013</v>
      </c>
      <c r="CJ1841" s="96" t="n">
        <v>0</v>
      </c>
      <c r="CL1841" s="155" t="n">
        <v>0</v>
      </c>
      <c r="CM1841" s="155" t="n">
        <v>0.4189958</v>
      </c>
      <c r="CN1841" s="156" t="n">
        <v>0</v>
      </c>
      <c r="CO1841" s="155" t="n">
        <v>0.0003014714</v>
      </c>
      <c r="CP1841" s="155" t="n">
        <v>0</v>
      </c>
      <c r="CQ1841" s="155" t="n">
        <v>0</v>
      </c>
      <c r="CR1841" s="155" t="n">
        <v>2.7387131E-005</v>
      </c>
      <c r="CS1841" s="155" t="n">
        <v>0</v>
      </c>
      <c r="CT1841" s="155" t="n">
        <v>0</v>
      </c>
      <c r="CU1841" s="155" t="n">
        <v>0</v>
      </c>
    </row>
    <row r="1842" customFormat="false" ht="13.8" hidden="false" customHeight="false" outlineLevel="0" collapsed="false">
      <c r="A1842" s="0" t="s">
        <v>2731</v>
      </c>
      <c r="B1842" s="26" t="s">
        <v>1567</v>
      </c>
      <c r="C1842" s="88" t="str">
        <f aca="false">MID(A1842,1,12)</f>
        <v>D.120.01.106</v>
      </c>
      <c r="D1842" s="2" t="s">
        <v>2725</v>
      </c>
      <c r="E1842" s="90" t="s">
        <v>255</v>
      </c>
      <c r="F1842" s="91" t="str">
        <f aca="false">MID(A1842, 21,85)</f>
        <v>injection moulding - production site</v>
      </c>
      <c r="G1842" s="133" t="n">
        <f aca="false">H1842+I1842+J1842+K1842</f>
        <v>0.21527906357</v>
      </c>
      <c r="H1842" s="149" t="n">
        <f aca="false">N1842+O1842+P1842+Q1842</f>
        <v>0.00682139038</v>
      </c>
      <c r="I1842" s="149" t="n">
        <f aca="false">L1842+M1842+R1842+V1842+T1842</f>
        <v>0.0141315398</v>
      </c>
      <c r="J1842" s="150" t="n">
        <f aca="false">S1842+U1842+W1842+X1842</f>
        <v>0.03416161339</v>
      </c>
      <c r="K1842" s="149" t="n">
        <v>0.16016452</v>
      </c>
      <c r="L1842" s="130" t="n">
        <v>0.007699176</v>
      </c>
      <c r="M1842" s="130" t="n">
        <v>0.0064323638</v>
      </c>
      <c r="N1842" s="130" t="n">
        <v>0.0059053684</v>
      </c>
      <c r="O1842" s="130" t="n">
        <v>0.00091602198</v>
      </c>
      <c r="P1842" s="157" t="n">
        <v>0</v>
      </c>
      <c r="Q1842" s="157" t="n">
        <v>0</v>
      </c>
      <c r="R1842" s="157" t="n">
        <v>0</v>
      </c>
      <c r="S1842" s="157" t="n">
        <v>0.00069866039</v>
      </c>
      <c r="T1842" s="130" t="n">
        <v>0</v>
      </c>
      <c r="U1842" s="157" t="n">
        <v>0.033462953</v>
      </c>
      <c r="V1842" s="157" t="n">
        <v>0</v>
      </c>
      <c r="W1842" s="130" t="n">
        <v>0</v>
      </c>
      <c r="X1842" s="130" t="n">
        <v>0</v>
      </c>
      <c r="Z1842" s="151" t="n">
        <f aca="false">K1842/0.15</f>
        <v>1.06776346666667</v>
      </c>
      <c r="AB1842" s="133" t="n">
        <f aca="false">K1842</f>
        <v>0.16016452</v>
      </c>
      <c r="AC1842" s="133" t="n">
        <f aca="false">L1842+M1842+N1842+O1842+P1842+Q1842+R1842</f>
        <v>0.02095293018</v>
      </c>
      <c r="AD1842" s="133" t="n">
        <f aca="false">L1842+M1842+R1842+W1842</f>
        <v>0.0141315398</v>
      </c>
      <c r="AE1842" s="133" t="n">
        <f aca="false">V1842+L1842+M1842+R1842+T1842</f>
        <v>0.0141315398</v>
      </c>
      <c r="AF1842" s="133" t="n">
        <f aca="false">S1842+U1842+X1842</f>
        <v>0.03416161339</v>
      </c>
      <c r="AH1842" s="0" t="n">
        <v>20.379943</v>
      </c>
      <c r="AI1842" s="96" t="n">
        <v>12.04813</v>
      </c>
      <c r="AJ1842" s="96" t="n">
        <v>4.6361341</v>
      </c>
      <c r="AK1842" s="96" t="n">
        <v>0</v>
      </c>
      <c r="AL1842" s="96" t="n">
        <v>0.88792938</v>
      </c>
      <c r="AM1842" s="96" t="n">
        <v>1.8799737</v>
      </c>
      <c r="AN1842" s="96" t="n">
        <v>0.92777631</v>
      </c>
      <c r="AP1842" s="95" t="n">
        <v>0.020337771</v>
      </c>
      <c r="AQ1842" s="95" t="n">
        <v>0.019102531</v>
      </c>
      <c r="AR1842" s="95" t="n">
        <v>0.00086224616</v>
      </c>
      <c r="AS1842" s="95" t="n">
        <v>0.00037299426</v>
      </c>
      <c r="AT1842" s="152" t="n">
        <f aca="false">AW1842+AZ1842+BA1842+BB1842+BC1842+BK1842+BL1842+BP1842</f>
        <v>1.14523567843E-006</v>
      </c>
      <c r="AU1842" s="152" t="n">
        <f aca="false">AX1842+AY1842+BD1842+BE1842+BF1842+BG1842+BH1842+BI1842+BJ1842+BM1842+BQ1842+BR1842</f>
        <v>3.188780205907E-009</v>
      </c>
      <c r="AV1842" s="153" t="n">
        <f aca="false">BN1842+BO1842</f>
        <v>0.052240092449</v>
      </c>
      <c r="AW1842" s="154" t="n">
        <v>9.9088452E-007</v>
      </c>
      <c r="AX1842" s="154" t="n">
        <v>2.9897378E-009</v>
      </c>
      <c r="AY1842" s="154" t="n">
        <v>8.1683907E-014</v>
      </c>
      <c r="AZ1842" s="154" t="n">
        <v>0</v>
      </c>
      <c r="BA1842" s="154" t="n">
        <v>0</v>
      </c>
      <c r="BB1842" s="154" t="n">
        <v>1.5824843E-010</v>
      </c>
      <c r="BC1842" s="154" t="n">
        <v>1.5419291E-007</v>
      </c>
      <c r="BD1842" s="154" t="n">
        <v>3.6088362E-011</v>
      </c>
      <c r="BE1842" s="154" t="n">
        <v>1.6287236E-010</v>
      </c>
      <c r="BF1842" s="154" t="n">
        <v>0</v>
      </c>
      <c r="BG1842" s="154" t="n">
        <v>0</v>
      </c>
      <c r="BH1842" s="154" t="n">
        <v>0</v>
      </c>
      <c r="BI1842" s="154" t="n">
        <v>0</v>
      </c>
      <c r="BJ1842" s="154" t="n">
        <v>0</v>
      </c>
      <c r="BK1842" s="154" t="n">
        <v>0</v>
      </c>
      <c r="BL1842" s="154" t="n">
        <v>0</v>
      </c>
      <c r="BM1842" s="154" t="n">
        <v>0</v>
      </c>
      <c r="BN1842" s="154" t="n">
        <v>7.5047449E-005</v>
      </c>
      <c r="BO1842" s="154" t="n">
        <v>0.052165045</v>
      </c>
      <c r="BP1842" s="154" t="n">
        <v>0</v>
      </c>
      <c r="BQ1842" s="154" t="n">
        <v>0</v>
      </c>
      <c r="BR1842" s="154" t="n">
        <v>0</v>
      </c>
      <c r="BT1842" s="96" t="n">
        <v>5.4090449E-005</v>
      </c>
      <c r="BU1842" s="96" t="n">
        <v>1.1228912E-006</v>
      </c>
      <c r="BV1842" s="96" t="n">
        <v>2.9772079E-005</v>
      </c>
      <c r="BW1842" s="96" t="n">
        <v>2.8114701E-009</v>
      </c>
      <c r="BX1842" s="96" t="n">
        <v>1.7448772E-006</v>
      </c>
      <c r="BY1842" s="96" t="n">
        <v>0</v>
      </c>
      <c r="BZ1842" s="96" t="n">
        <v>0</v>
      </c>
      <c r="CA1842" s="96" t="n">
        <v>0</v>
      </c>
      <c r="CB1842" s="96" t="n">
        <v>0</v>
      </c>
      <c r="CC1842" s="96" t="n">
        <v>8.576437E-009</v>
      </c>
      <c r="CD1842" s="96" t="n">
        <v>0</v>
      </c>
      <c r="CE1842" s="96" t="n">
        <v>0</v>
      </c>
      <c r="CF1842" s="96" t="n">
        <v>0</v>
      </c>
      <c r="CG1842" s="96" t="n">
        <v>1.2017336E-006</v>
      </c>
      <c r="CH1842" s="96" t="n">
        <v>2.0237478E-005</v>
      </c>
      <c r="CI1842" s="96" t="n">
        <v>8.8598809E-013</v>
      </c>
      <c r="CJ1842" s="96" t="n">
        <v>0</v>
      </c>
      <c r="CL1842" s="155" t="n">
        <v>0</v>
      </c>
      <c r="CM1842" s="155" t="n">
        <v>1.0677635</v>
      </c>
      <c r="CN1842" s="156" t="n">
        <v>0</v>
      </c>
      <c r="CO1842" s="155" t="n">
        <v>0.00076826583</v>
      </c>
      <c r="CP1842" s="155" t="n">
        <v>0</v>
      </c>
      <c r="CQ1842" s="155" t="n">
        <v>0</v>
      </c>
      <c r="CR1842" s="155" t="n">
        <v>6.9793011E-005</v>
      </c>
      <c r="CS1842" s="155" t="n">
        <v>0</v>
      </c>
      <c r="CT1842" s="155" t="n">
        <v>0</v>
      </c>
      <c r="CU1842" s="155" t="n">
        <v>0</v>
      </c>
    </row>
    <row r="1843" customFormat="false" ht="13.8" hidden="false" customHeight="false" outlineLevel="0" collapsed="false">
      <c r="A1843" s="0" t="s">
        <v>2732</v>
      </c>
      <c r="B1843" s="26" t="s">
        <v>1567</v>
      </c>
      <c r="C1843" s="88" t="str">
        <f aca="false">MID(A1843,1,12)</f>
        <v>D.120.01.107</v>
      </c>
      <c r="D1843" s="2" t="s">
        <v>2725</v>
      </c>
      <c r="E1843" s="90" t="s">
        <v>255</v>
      </c>
      <c r="F1843" s="91" t="str">
        <f aca="false">MID(A1843, 21,85)</f>
        <v>Recycling mixed polymer</v>
      </c>
      <c r="G1843" s="133" t="n">
        <f aca="false">H1843+I1843+J1843+K1843</f>
        <v>0.0710229631874779</v>
      </c>
      <c r="H1843" s="149" t="n">
        <f aca="false">N1843+O1843+P1843+Q1843</f>
        <v>0.002554441531</v>
      </c>
      <c r="I1843" s="149" t="n">
        <f aca="false">L1843+M1843+R1843+V1843+T1843</f>
        <v>0.0044618270873</v>
      </c>
      <c r="J1843" s="150" t="n">
        <f aca="false">S1843+U1843+W1843+X1843</f>
        <v>0.00674268156917788</v>
      </c>
      <c r="K1843" s="149" t="n">
        <v>0.057264013</v>
      </c>
      <c r="L1843" s="130" t="n">
        <v>0.0020760633</v>
      </c>
      <c r="M1843" s="130" t="n">
        <v>0.00225815</v>
      </c>
      <c r="N1843" s="130" t="n">
        <v>0.0021825011</v>
      </c>
      <c r="O1843" s="157" t="n">
        <v>0.0003371128</v>
      </c>
      <c r="P1843" s="157" t="n">
        <v>1.6449789E-005</v>
      </c>
      <c r="Q1843" s="157" t="n">
        <v>1.8377842E-005</v>
      </c>
      <c r="R1843" s="157" t="n">
        <v>9.7528015E-005</v>
      </c>
      <c r="S1843" s="157" t="n">
        <v>0.00016563337</v>
      </c>
      <c r="T1843" s="157" t="n">
        <v>2.861672E-005</v>
      </c>
      <c r="U1843" s="157" t="n">
        <v>0.0065769953</v>
      </c>
      <c r="V1843" s="157" t="n">
        <v>1.4690523E-006</v>
      </c>
      <c r="W1843" s="157" t="n">
        <v>5.289869E-008</v>
      </c>
      <c r="X1843" s="130" t="n">
        <v>4.8788024E-013</v>
      </c>
      <c r="Z1843" s="151" t="n">
        <f aca="false">K1843/0.15</f>
        <v>0.381760086666667</v>
      </c>
      <c r="AB1843" s="133" t="n">
        <f aca="false">K1843</f>
        <v>0.057264013</v>
      </c>
      <c r="AC1843" s="133" t="n">
        <f aca="false">L1843+M1843+N1843+O1843+P1843+Q1843+R1843</f>
        <v>0.006986182846</v>
      </c>
      <c r="AD1843" s="133" t="n">
        <f aca="false">L1843+M1843+R1843+W1843</f>
        <v>0.00443179421369</v>
      </c>
      <c r="AE1843" s="133" t="n">
        <f aca="false">V1843+L1843+M1843+R1843+T1843</f>
        <v>0.0044618270873</v>
      </c>
      <c r="AF1843" s="133" t="n">
        <f aca="false">S1843+U1843+X1843</f>
        <v>0.00674262867048788</v>
      </c>
      <c r="AH1843" s="0" t="n">
        <v>6.5067772</v>
      </c>
      <c r="AI1843" s="96" t="n">
        <v>4.916578</v>
      </c>
      <c r="AJ1843" s="96" t="n">
        <v>0.88964838</v>
      </c>
      <c r="AK1843" s="96" t="n">
        <v>0</v>
      </c>
      <c r="AL1843" s="96" t="n">
        <v>0.16603424</v>
      </c>
      <c r="AM1843" s="96" t="n">
        <v>0.35667092</v>
      </c>
      <c r="AN1843" s="96" t="n">
        <v>0.17784562</v>
      </c>
      <c r="AP1843" s="95" t="n">
        <v>0.0071880137</v>
      </c>
      <c r="AQ1843" s="95" t="n">
        <v>0.0066227439</v>
      </c>
      <c r="AR1843" s="95" t="n">
        <v>0.00030463729</v>
      </c>
      <c r="AS1843" s="95" t="n">
        <v>0.00026063253</v>
      </c>
      <c r="AT1843" s="152" t="n">
        <f aca="false">AW1843+AZ1843+BA1843+BB1843+BC1843+BK1843+BL1843+BP1843</f>
        <v>3.97046996601875E-007</v>
      </c>
      <c r="AU1843" s="152" t="n">
        <f aca="false">AX1843+AY1843+BD1843+BE1843+BF1843+BG1843+BH1843+BI1843+BJ1843+BM1843+BQ1843+BR1843</f>
        <v>1.12661724275919E-009</v>
      </c>
      <c r="AV1843" s="153" t="n">
        <f aca="false">BN1843+BO1843</f>
        <v>0.036503155336</v>
      </c>
      <c r="AW1843" s="154" t="n">
        <v>3.5427377E-007</v>
      </c>
      <c r="AX1843" s="154" t="n">
        <v>1.0689295E-009</v>
      </c>
      <c r="AY1843" s="154" t="n">
        <v>2.920468E-014</v>
      </c>
      <c r="AZ1843" s="154" t="n">
        <v>6.8932675E-014</v>
      </c>
      <c r="BA1843" s="154" t="n">
        <v>0</v>
      </c>
      <c r="BB1843" s="154" t="n">
        <v>6.0268441E-011</v>
      </c>
      <c r="BC1843" s="154" t="n">
        <v>4.2691806E-008</v>
      </c>
      <c r="BD1843" s="154" t="n">
        <v>1.3556493E-011</v>
      </c>
      <c r="BE1843" s="154" t="n">
        <v>4.4089977E-011</v>
      </c>
      <c r="BF1843" s="154" t="n">
        <v>7.8761757E-016</v>
      </c>
      <c r="BG1843" s="154" t="n">
        <v>1.1698111E-017</v>
      </c>
      <c r="BH1843" s="154" t="n">
        <v>1.0473681E-014</v>
      </c>
      <c r="BI1843" s="154" t="n">
        <v>6.5052986E-016</v>
      </c>
      <c r="BJ1843" s="154" t="n">
        <v>1.4455199E-016</v>
      </c>
      <c r="BK1843" s="154" t="n">
        <v>2.3587002E-012</v>
      </c>
      <c r="BL1843" s="154" t="n">
        <v>1.8724528E-011</v>
      </c>
      <c r="BM1843" s="154" t="n">
        <v>6.5910184E-022</v>
      </c>
      <c r="BN1843" s="154" t="n">
        <v>1.6943336E-005</v>
      </c>
      <c r="BO1843" s="154" t="n">
        <v>0.036486212</v>
      </c>
      <c r="BP1843" s="154" t="n">
        <v>0</v>
      </c>
      <c r="BQ1843" s="154" t="n">
        <v>0</v>
      </c>
      <c r="BR1843" s="154" t="n">
        <v>0</v>
      </c>
      <c r="BT1843" s="96" t="n">
        <v>1.9030526E-005</v>
      </c>
      <c r="BU1843" s="96" t="n">
        <v>3.046856E-007</v>
      </c>
      <c r="BV1843" s="96" t="n">
        <v>1.0644484E-005</v>
      </c>
      <c r="BW1843" s="96" t="n">
        <v>1.2460375E-008</v>
      </c>
      <c r="BX1843" s="96" t="n">
        <v>5.2567278E-007</v>
      </c>
      <c r="BY1843" s="96" t="n">
        <v>1.4188061E-009</v>
      </c>
      <c r="BZ1843" s="96" t="n">
        <v>1.9356624E-011</v>
      </c>
      <c r="CA1843" s="96" t="n">
        <v>2.1368509E-009</v>
      </c>
      <c r="CB1843" s="96" t="n">
        <v>2.3069643E-008</v>
      </c>
      <c r="CC1843" s="96" t="n">
        <v>1.8657385E-008</v>
      </c>
      <c r="CD1843" s="96" t="n">
        <v>0</v>
      </c>
      <c r="CE1843" s="96" t="n">
        <v>1.4575196E-018</v>
      </c>
      <c r="CF1843" s="96" t="n">
        <v>1.1934114E-014</v>
      </c>
      <c r="CG1843" s="96" t="n">
        <v>4.3684696E-007</v>
      </c>
      <c r="CH1843" s="96" t="n">
        <v>7.0608058E-006</v>
      </c>
      <c r="CI1843" s="96" t="n">
        <v>2.6870812E-010</v>
      </c>
      <c r="CJ1843" s="96" t="n">
        <v>0</v>
      </c>
      <c r="CL1843" s="155" t="n">
        <v>1.0101197E-014</v>
      </c>
      <c r="CM1843" s="155" t="n">
        <v>0.38176027</v>
      </c>
      <c r="CN1843" s="156" t="n">
        <v>5.8793357E-005</v>
      </c>
      <c r="CO1843" s="155" t="n">
        <v>0.00020878433</v>
      </c>
      <c r="CP1843" s="155" t="n">
        <v>4.9570198E-012</v>
      </c>
      <c r="CQ1843" s="155" t="n">
        <v>5.7840638E-010</v>
      </c>
      <c r="CR1843" s="155" t="n">
        <v>2.0356353E-005</v>
      </c>
      <c r="CS1843" s="155" t="n">
        <v>0.00052075557</v>
      </c>
      <c r="CT1843" s="155" t="n">
        <v>5.277333E-010</v>
      </c>
      <c r="CU1843" s="155" t="n">
        <v>4.9910823E-007</v>
      </c>
    </row>
    <row r="1844" customFormat="false" ht="13.8" hidden="false" customHeight="false" outlineLevel="0" collapsed="false">
      <c r="A1844" s="0" t="s">
        <v>2733</v>
      </c>
      <c r="B1844" s="26" t="s">
        <v>1567</v>
      </c>
      <c r="C1844" s="88" t="str">
        <f aca="false">MID(A1844,1,12)</f>
        <v>D.120.01.108</v>
      </c>
      <c r="D1844" s="2" t="s">
        <v>2725</v>
      </c>
      <c r="E1844" s="90" t="s">
        <v>255</v>
      </c>
      <c r="F1844" s="91" t="str">
        <f aca="false">MID(A1844, 21,85)</f>
        <v>thermo forming - machine only</v>
      </c>
      <c r="G1844" s="133" t="n">
        <f aca="false">H1844+I1844+J1844+K1844</f>
        <v>0.03996742195</v>
      </c>
      <c r="H1844" s="149" t="n">
        <f aca="false">N1844+O1844+P1844+Q1844</f>
        <v>0.00126641845</v>
      </c>
      <c r="I1844" s="149" t="n">
        <f aca="false">L1844+M1844+R1844+V1844+T1844</f>
        <v>0.002623577</v>
      </c>
      <c r="J1844" s="150" t="n">
        <f aca="false">S1844+U1844+W1844+X1844</f>
        <v>0.0063422405</v>
      </c>
      <c r="K1844" s="149" t="n">
        <v>0.029735186</v>
      </c>
      <c r="L1844" s="130" t="n">
        <v>0.0014293829</v>
      </c>
      <c r="M1844" s="130" t="n">
        <v>0.0011941941</v>
      </c>
      <c r="N1844" s="130" t="n">
        <v>0.0010963553</v>
      </c>
      <c r="O1844" s="130" t="n">
        <v>0.00017006315</v>
      </c>
      <c r="P1844" s="157" t="n">
        <v>0</v>
      </c>
      <c r="Q1844" s="157" t="n">
        <v>0</v>
      </c>
      <c r="R1844" s="130" t="n">
        <v>0</v>
      </c>
      <c r="S1844" s="130" t="n">
        <v>0.0001297091</v>
      </c>
      <c r="T1844" s="130" t="n">
        <v>0</v>
      </c>
      <c r="U1844" s="157" t="n">
        <v>0.0062125314</v>
      </c>
      <c r="V1844" s="157" t="n">
        <v>0</v>
      </c>
      <c r="W1844" s="130" t="n">
        <v>0</v>
      </c>
      <c r="X1844" s="130" t="n">
        <v>0</v>
      </c>
      <c r="Z1844" s="151" t="n">
        <f aca="false">K1844/0.15</f>
        <v>0.198234573333333</v>
      </c>
      <c r="AB1844" s="133" t="n">
        <f aca="false">K1844</f>
        <v>0.029735186</v>
      </c>
      <c r="AC1844" s="133" t="n">
        <f aca="false">L1844+M1844+N1844+O1844+P1844+Q1844+R1844</f>
        <v>0.00388999545</v>
      </c>
      <c r="AD1844" s="133" t="n">
        <f aca="false">L1844+M1844+R1844+W1844</f>
        <v>0.002623577</v>
      </c>
      <c r="AE1844" s="133" t="n">
        <f aca="false">V1844+L1844+M1844+R1844+T1844</f>
        <v>0.002623577</v>
      </c>
      <c r="AF1844" s="133" t="n">
        <f aca="false">S1844+U1844+X1844</f>
        <v>0.0063422405</v>
      </c>
      <c r="AH1844" s="0" t="n">
        <v>3.7836181</v>
      </c>
      <c r="AI1844" s="96" t="n">
        <v>2.2367836</v>
      </c>
      <c r="AJ1844" s="96" t="n">
        <v>0.86071687</v>
      </c>
      <c r="AK1844" s="96" t="n">
        <v>0</v>
      </c>
      <c r="AL1844" s="96" t="n">
        <v>0.16484765</v>
      </c>
      <c r="AM1844" s="96" t="n">
        <v>0.34902466</v>
      </c>
      <c r="AN1844" s="96" t="n">
        <v>0.17224539</v>
      </c>
      <c r="AP1844" s="95" t="n">
        <v>0.0037757888</v>
      </c>
      <c r="AQ1844" s="95" t="n">
        <v>0.0035464615</v>
      </c>
      <c r="AR1844" s="95" t="n">
        <v>0.00016007946</v>
      </c>
      <c r="AS1844" s="95" t="n">
        <v>6.924788E-005</v>
      </c>
      <c r="AT1844" s="152" t="n">
        <f aca="false">AW1844+AZ1844+BA1844+BB1844+BC1844+BK1844+BL1844+BP1844</f>
        <v>2.12617590456E-007</v>
      </c>
      <c r="AU1844" s="152" t="n">
        <f aca="false">AX1844+AY1844+BD1844+BE1844+BF1844+BG1844+BH1844+BI1844+BJ1844+BM1844+BQ1844+BR1844</f>
        <v>5.92009820045E-010</v>
      </c>
      <c r="AV1844" s="153" t="n">
        <f aca="false">BN1844+BO1844</f>
        <v>0.00969858266</v>
      </c>
      <c r="AW1844" s="154" t="n">
        <v>1.8396168E-007</v>
      </c>
      <c r="AX1844" s="154" t="n">
        <v>5.550568E-010</v>
      </c>
      <c r="AY1844" s="154" t="n">
        <v>1.5164945E-014</v>
      </c>
      <c r="AZ1844" s="154" t="n">
        <v>0</v>
      </c>
      <c r="BA1844" s="154" t="n">
        <v>0</v>
      </c>
      <c r="BB1844" s="154" t="n">
        <v>2.9379456E-011</v>
      </c>
      <c r="BC1844" s="154" t="n">
        <v>2.8626531E-008</v>
      </c>
      <c r="BD1844" s="154" t="n">
        <v>6.6999491E-012</v>
      </c>
      <c r="BE1844" s="154" t="n">
        <v>3.0237906E-011</v>
      </c>
      <c r="BF1844" s="154" t="n">
        <v>0</v>
      </c>
      <c r="BG1844" s="154" t="n">
        <v>0</v>
      </c>
      <c r="BH1844" s="154" t="n">
        <v>0</v>
      </c>
      <c r="BI1844" s="154" t="n">
        <v>0</v>
      </c>
      <c r="BJ1844" s="154" t="n">
        <v>0</v>
      </c>
      <c r="BK1844" s="154" t="n">
        <v>0</v>
      </c>
      <c r="BL1844" s="154" t="n">
        <v>0</v>
      </c>
      <c r="BM1844" s="154" t="n">
        <v>0</v>
      </c>
      <c r="BN1844" s="154" t="n">
        <v>1.393286E-005</v>
      </c>
      <c r="BO1844" s="154" t="n">
        <v>0.0096846498</v>
      </c>
      <c r="BP1844" s="154" t="n">
        <v>0</v>
      </c>
      <c r="BQ1844" s="154" t="n">
        <v>0</v>
      </c>
      <c r="BR1844" s="154" t="n">
        <v>0</v>
      </c>
      <c r="BT1844" s="96" t="n">
        <v>1.0042109E-005</v>
      </c>
      <c r="BU1844" s="96" t="n">
        <v>2.0846926E-007</v>
      </c>
      <c r="BV1844" s="96" t="n">
        <v>5.5273059E-006</v>
      </c>
      <c r="BW1844" s="96" t="n">
        <v>5.219607E-010</v>
      </c>
      <c r="BX1844" s="96" t="n">
        <v>3.2394345E-007</v>
      </c>
      <c r="BY1844" s="96" t="n">
        <v>0</v>
      </c>
      <c r="BZ1844" s="96" t="n">
        <v>0</v>
      </c>
      <c r="CA1844" s="96" t="n">
        <v>0</v>
      </c>
      <c r="CB1844" s="96" t="n">
        <v>0</v>
      </c>
      <c r="CC1844" s="96" t="n">
        <v>1.5922499E-009</v>
      </c>
      <c r="CD1844" s="96" t="n">
        <v>0</v>
      </c>
      <c r="CE1844" s="96" t="n">
        <v>0</v>
      </c>
      <c r="CF1844" s="96" t="n">
        <v>0</v>
      </c>
      <c r="CG1844" s="96" t="n">
        <v>2.2310667E-007</v>
      </c>
      <c r="CH1844" s="96" t="n">
        <v>3.757169E-006</v>
      </c>
      <c r="CI1844" s="96" t="n">
        <v>1.6448724E-013</v>
      </c>
      <c r="CJ1844" s="96" t="n">
        <v>0</v>
      </c>
      <c r="CL1844" s="155" t="n">
        <v>0</v>
      </c>
      <c r="CM1844" s="155" t="n">
        <v>0.19823457</v>
      </c>
      <c r="CN1844" s="156" t="n">
        <v>0</v>
      </c>
      <c r="CO1844" s="155" t="n">
        <v>0.00014263163</v>
      </c>
      <c r="CP1844" s="155" t="n">
        <v>0</v>
      </c>
      <c r="CQ1844" s="155" t="n">
        <v>0</v>
      </c>
      <c r="CR1844" s="155" t="n">
        <v>1.2957352E-005</v>
      </c>
      <c r="CS1844" s="155" t="n">
        <v>0</v>
      </c>
      <c r="CT1844" s="155" t="n">
        <v>0</v>
      </c>
      <c r="CU1844" s="155" t="n">
        <v>0</v>
      </c>
    </row>
    <row r="1845" customFormat="false" ht="13.8" hidden="false" customHeight="false" outlineLevel="0" collapsed="false">
      <c r="A1845" s="0" t="s">
        <v>2734</v>
      </c>
      <c r="B1845" s="26" t="s">
        <v>1567</v>
      </c>
      <c r="C1845" s="88" t="str">
        <f aca="false">MID(A1845,1,12)</f>
        <v>D.120.01.109</v>
      </c>
      <c r="D1845" s="2" t="s">
        <v>2725</v>
      </c>
      <c r="E1845" s="90" t="s">
        <v>255</v>
      </c>
      <c r="F1845" s="91" t="str">
        <f aca="false">MID(A1845, 21,85)</f>
        <v>thermo forming - production site</v>
      </c>
      <c r="G1845" s="133" t="n">
        <f aca="false">H1845+I1845+J1845+K1845</f>
        <v>0.08175154502</v>
      </c>
      <c r="H1845" s="149" t="n">
        <f aca="false">N1845+O1845+P1845+Q1845</f>
        <v>0.00259040145</v>
      </c>
      <c r="I1845" s="149" t="n">
        <f aca="false">L1845+M1845+R1845+V1845+T1845</f>
        <v>0.0053664075</v>
      </c>
      <c r="J1845" s="150" t="n">
        <f aca="false">S1845+U1845+W1845+X1845</f>
        <v>0.01297276507</v>
      </c>
      <c r="K1845" s="149" t="n">
        <v>0.060821971</v>
      </c>
      <c r="L1845" s="157" t="n">
        <v>0.0029237377</v>
      </c>
      <c r="M1845" s="157" t="n">
        <v>0.0024426698</v>
      </c>
      <c r="N1845" s="157" t="n">
        <v>0.002242545</v>
      </c>
      <c r="O1845" s="157" t="n">
        <v>0.00034785645</v>
      </c>
      <c r="P1845" s="157" t="n">
        <v>0</v>
      </c>
      <c r="Q1845" s="130" t="n">
        <v>0</v>
      </c>
      <c r="R1845" s="130" t="n">
        <v>0</v>
      </c>
      <c r="S1845" s="157" t="n">
        <v>0.00026531407</v>
      </c>
      <c r="T1845" s="130" t="n">
        <v>0</v>
      </c>
      <c r="U1845" s="157" t="n">
        <v>0.012707451</v>
      </c>
      <c r="V1845" s="157" t="n">
        <v>0</v>
      </c>
      <c r="W1845" s="130" t="n">
        <v>0</v>
      </c>
      <c r="X1845" s="130" t="n">
        <v>0</v>
      </c>
      <c r="Z1845" s="151" t="n">
        <f aca="false">K1845/0.15</f>
        <v>0.405479806666667</v>
      </c>
      <c r="AB1845" s="133" t="n">
        <f aca="false">K1845</f>
        <v>0.060821971</v>
      </c>
      <c r="AC1845" s="133" t="n">
        <f aca="false">L1845+M1845+N1845+O1845+P1845+Q1845+R1845</f>
        <v>0.00795680895</v>
      </c>
      <c r="AD1845" s="133" t="n">
        <f aca="false">L1845+M1845+R1845+W1845</f>
        <v>0.0053664075</v>
      </c>
      <c r="AE1845" s="133" t="n">
        <f aca="false">V1845+L1845+M1845+R1845+T1845</f>
        <v>0.0053664075</v>
      </c>
      <c r="AF1845" s="133" t="n">
        <f aca="false">S1845+U1845+X1845</f>
        <v>0.01297276507</v>
      </c>
      <c r="AH1845" s="0" t="n">
        <v>7.7392189</v>
      </c>
      <c r="AI1845" s="96" t="n">
        <v>4.5752391</v>
      </c>
      <c r="AJ1845" s="96" t="n">
        <v>1.7605572</v>
      </c>
      <c r="AK1845" s="96" t="n">
        <v>0</v>
      </c>
      <c r="AL1845" s="96" t="n">
        <v>0.33718837</v>
      </c>
      <c r="AM1845" s="96" t="n">
        <v>0.71391408</v>
      </c>
      <c r="AN1845" s="96" t="n">
        <v>0.35232012</v>
      </c>
      <c r="AP1845" s="95" t="n">
        <v>0.0077232044</v>
      </c>
      <c r="AQ1845" s="95" t="n">
        <v>0.0072541257</v>
      </c>
      <c r="AR1845" s="95" t="n">
        <v>0.00032743525</v>
      </c>
      <c r="AS1845" s="95" t="n">
        <v>0.00014164339</v>
      </c>
      <c r="AT1845" s="152" t="n">
        <f aca="false">AW1845+AZ1845+BA1845+BB1845+BC1845+BK1845+BL1845+BP1845</f>
        <v>4.34899622342E-007</v>
      </c>
      <c r="AU1845" s="152" t="n">
        <f aca="false">AX1845+AY1845+BD1845+BE1845+BF1845+BG1845+BH1845+BI1845+BJ1845+BM1845+BQ1845+BR1845</f>
        <v>1.210929222205E-009</v>
      </c>
      <c r="AV1845" s="153" t="n">
        <f aca="false">BN1845+BO1845</f>
        <v>0.019838010031</v>
      </c>
      <c r="AW1845" s="154" t="n">
        <v>3.7628526E-007</v>
      </c>
      <c r="AX1845" s="154" t="n">
        <v>1.1353435E-009</v>
      </c>
      <c r="AY1845" s="154" t="n">
        <v>3.1019205E-014</v>
      </c>
      <c r="AZ1845" s="154" t="n">
        <v>0</v>
      </c>
      <c r="BA1845" s="154" t="n">
        <v>0</v>
      </c>
      <c r="BB1845" s="154" t="n">
        <v>6.0094342E-011</v>
      </c>
      <c r="BC1845" s="154" t="n">
        <v>5.8554268E-008</v>
      </c>
      <c r="BD1845" s="154" t="n">
        <v>1.3704441E-011</v>
      </c>
      <c r="BE1845" s="154" t="n">
        <v>6.1850262E-011</v>
      </c>
      <c r="BF1845" s="154" t="n">
        <v>0</v>
      </c>
      <c r="BG1845" s="154" t="n">
        <v>0</v>
      </c>
      <c r="BH1845" s="154" t="n">
        <v>0</v>
      </c>
      <c r="BI1845" s="154" t="n">
        <v>0</v>
      </c>
      <c r="BJ1845" s="154" t="n">
        <v>0</v>
      </c>
      <c r="BK1845" s="154" t="n">
        <v>0</v>
      </c>
      <c r="BL1845" s="154" t="n">
        <v>0</v>
      </c>
      <c r="BM1845" s="154" t="n">
        <v>0</v>
      </c>
      <c r="BN1845" s="154" t="n">
        <v>2.8499031E-005</v>
      </c>
      <c r="BO1845" s="154" t="n">
        <v>0.019809511</v>
      </c>
      <c r="BP1845" s="154" t="n">
        <v>0</v>
      </c>
      <c r="BQ1845" s="154" t="n">
        <v>0</v>
      </c>
      <c r="BR1845" s="154" t="n">
        <v>0</v>
      </c>
      <c r="BT1845" s="96" t="n">
        <v>2.0540677E-005</v>
      </c>
      <c r="BU1845" s="96" t="n">
        <v>4.2641439E-007</v>
      </c>
      <c r="BV1845" s="96" t="n">
        <v>1.1305853E-005</v>
      </c>
      <c r="BW1845" s="96" t="n">
        <v>1.0676469E-009</v>
      </c>
      <c r="BX1845" s="96" t="n">
        <v>6.626116E-007</v>
      </c>
      <c r="BY1845" s="96" t="n">
        <v>0</v>
      </c>
      <c r="BZ1845" s="96" t="n">
        <v>0</v>
      </c>
      <c r="CA1845" s="96" t="n">
        <v>0</v>
      </c>
      <c r="CB1845" s="96" t="n">
        <v>0</v>
      </c>
      <c r="CC1845" s="96" t="n">
        <v>3.2568748E-009</v>
      </c>
      <c r="CD1845" s="96" t="n">
        <v>0</v>
      </c>
      <c r="CE1845" s="96" t="n">
        <v>0</v>
      </c>
      <c r="CF1845" s="96" t="n">
        <v>0</v>
      </c>
      <c r="CG1845" s="96" t="n">
        <v>4.5635455E-007</v>
      </c>
      <c r="CH1845" s="96" t="n">
        <v>7.6851184E-006</v>
      </c>
      <c r="CI1845" s="96" t="n">
        <v>3.3645117E-013</v>
      </c>
      <c r="CJ1845" s="96" t="n">
        <v>0</v>
      </c>
      <c r="CL1845" s="155" t="n">
        <v>0</v>
      </c>
      <c r="CM1845" s="155" t="n">
        <v>0.40547981</v>
      </c>
      <c r="CN1845" s="156" t="n">
        <v>0</v>
      </c>
      <c r="CO1845" s="155" t="n">
        <v>0.00029174652</v>
      </c>
      <c r="CP1845" s="155" t="n">
        <v>0</v>
      </c>
      <c r="CQ1845" s="155" t="n">
        <v>0</v>
      </c>
      <c r="CR1845" s="155" t="n">
        <v>2.6503675E-005</v>
      </c>
      <c r="CS1845" s="155" t="n">
        <v>0</v>
      </c>
      <c r="CT1845" s="155" t="n">
        <v>0</v>
      </c>
      <c r="CU1845" s="155" t="n">
        <v>0</v>
      </c>
    </row>
    <row r="1846" customFormat="false" ht="13.8" hidden="false" customHeight="false" outlineLevel="0" collapsed="false">
      <c r="B1846" s="26"/>
      <c r="C1846" s="88"/>
      <c r="D1846" s="3" t="s">
        <v>2735</v>
      </c>
      <c r="E1846" s="90"/>
      <c r="J1846" s="158"/>
      <c r="L1846" s="102"/>
      <c r="M1846" s="102"/>
      <c r="N1846" s="102"/>
      <c r="O1846" s="102"/>
      <c r="P1846" s="102"/>
      <c r="S1846" s="102"/>
      <c r="U1846" s="102"/>
      <c r="V1846" s="102"/>
      <c r="AT1846" s="102"/>
      <c r="AU1846" s="102"/>
      <c r="AV1846" s="159"/>
      <c r="CN1846" s="160"/>
    </row>
    <row r="1847" customFormat="false" ht="13.8" hidden="false" customHeight="false" outlineLevel="0" collapsed="false">
      <c r="A1847" s="0" t="s">
        <v>2736</v>
      </c>
      <c r="B1847" s="26" t="s">
        <v>1849</v>
      </c>
      <c r="C1847" s="88" t="str">
        <f aca="false">MID(A1847,1,12)</f>
        <v>D.140.01.101</v>
      </c>
      <c r="D1847" s="2" t="s">
        <v>2735</v>
      </c>
      <c r="E1847" s="90" t="s">
        <v>2737</v>
      </c>
      <c r="F1847" s="91" t="str">
        <f aca="false">MID(A1847, 21,85)</f>
        <v>Chain sawing</v>
      </c>
      <c r="G1847" s="133" t="n">
        <f aca="false">H1847+I1847+J1847+K1847</f>
        <v>0.000190504069009</v>
      </c>
      <c r="H1847" s="149" t="n">
        <f aca="false">N1847+O1847+P1847+Q1847</f>
        <v>6.985765451E-006</v>
      </c>
      <c r="I1847" s="149" t="n">
        <f aca="false">L1847+M1847+R1847+V1847+T1847</f>
        <v>1.4858574307E-005</v>
      </c>
      <c r="J1847" s="150" t="n">
        <f aca="false">S1847+U1847+W1847+X1847</f>
        <v>5.7565899251E-005</v>
      </c>
      <c r="K1847" s="149" t="n">
        <v>0.00011109383</v>
      </c>
      <c r="L1847" s="157" t="n">
        <v>6.6581733E-006</v>
      </c>
      <c r="M1847" s="157" t="n">
        <v>6.5457546E-006</v>
      </c>
      <c r="N1847" s="157" t="n">
        <v>6.578864E-006</v>
      </c>
      <c r="O1847" s="157" t="n">
        <v>2.7616202E-007</v>
      </c>
      <c r="P1847" s="157" t="n">
        <v>1.5702891E-008</v>
      </c>
      <c r="Q1847" s="157" t="n">
        <v>1.1503654E-007</v>
      </c>
      <c r="R1847" s="157" t="n">
        <v>1.6251222E-006</v>
      </c>
      <c r="S1847" s="157" t="n">
        <v>5.5067251E-008</v>
      </c>
      <c r="T1847" s="130" t="n">
        <v>0</v>
      </c>
      <c r="U1847" s="157" t="n">
        <v>5.7510832E-005</v>
      </c>
      <c r="V1847" s="157" t="n">
        <v>2.9524207E-008</v>
      </c>
      <c r="W1847" s="157" t="n">
        <v>0</v>
      </c>
      <c r="X1847" s="130" t="n">
        <v>0</v>
      </c>
      <c r="Z1847" s="151" t="n">
        <f aca="false">K1847/0.15</f>
        <v>0.000740625533333333</v>
      </c>
      <c r="AB1847" s="133" t="n">
        <f aca="false">K1847</f>
        <v>0.00011109383</v>
      </c>
      <c r="AC1847" s="133" t="n">
        <f aca="false">L1847+M1847+N1847+O1847+P1847+Q1847+R1847</f>
        <v>2.1814815551E-005</v>
      </c>
      <c r="AD1847" s="133" t="n">
        <f aca="false">L1847+M1847+R1847+W1847</f>
        <v>1.48290501E-005</v>
      </c>
      <c r="AE1847" s="133" t="n">
        <f aca="false">V1847+L1847+M1847+R1847+T1847</f>
        <v>1.4858574307E-005</v>
      </c>
      <c r="AF1847" s="133" t="n">
        <f aca="false">S1847+U1847+X1847</f>
        <v>5.7565899251E-005</v>
      </c>
      <c r="AH1847" s="0" t="n">
        <v>0.011316366</v>
      </c>
      <c r="AI1847" s="96" t="n">
        <v>0.010994818</v>
      </c>
      <c r="AJ1847" s="96" t="n">
        <v>4.1373175E-005</v>
      </c>
      <c r="AK1847" s="96" t="n">
        <v>0</v>
      </c>
      <c r="AL1847" s="96" t="n">
        <v>1.4676612E-007</v>
      </c>
      <c r="AM1847" s="96" t="n">
        <v>0.00027012491</v>
      </c>
      <c r="AN1847" s="96" t="n">
        <v>9.9036774E-006</v>
      </c>
      <c r="AP1847" s="95" t="n">
        <v>1.5629017E-005</v>
      </c>
      <c r="AQ1847" s="95" t="n">
        <v>1.4208996E-005</v>
      </c>
      <c r="AR1847" s="95" t="n">
        <v>6.3495808E-007</v>
      </c>
      <c r="AS1847" s="95" t="n">
        <v>7.8506299E-007</v>
      </c>
      <c r="AT1847" s="152" t="n">
        <f aca="false">AW1847+AZ1847+BA1847+BB1847+BC1847+BK1847+BL1847+BP1847</f>
        <v>8.518582948298E-010</v>
      </c>
      <c r="AU1847" s="152" t="n">
        <f aca="false">AX1847+AY1847+BD1847+BE1847+BF1847+BG1847+BH1847+BI1847+BJ1847+BM1847+BQ1847+BR1847</f>
        <v>2.3482177761502E-012</v>
      </c>
      <c r="AV1847" s="153" t="n">
        <f aca="false">BN1847+BO1847</f>
        <v>0.000109952800049</v>
      </c>
      <c r="AW1847" s="154" t="n">
        <v>6.8730052E-010</v>
      </c>
      <c r="AX1847" s="154" t="n">
        <v>2.0737516E-012</v>
      </c>
      <c r="AY1847" s="154" t="n">
        <v>5.6657855E-017</v>
      </c>
      <c r="AZ1847" s="154" t="n">
        <v>0</v>
      </c>
      <c r="BA1847" s="154" t="n">
        <v>0</v>
      </c>
      <c r="BB1847" s="154" t="n">
        <v>5.907408E-013</v>
      </c>
      <c r="BC1847" s="154" t="n">
        <v>1.6369504E-010</v>
      </c>
      <c r="BD1847" s="154" t="n">
        <v>9.1093058E-014</v>
      </c>
      <c r="BE1847" s="154" t="n">
        <v>1.8323933E-013</v>
      </c>
      <c r="BF1847" s="154" t="n">
        <v>0</v>
      </c>
      <c r="BG1847" s="154" t="n">
        <v>0</v>
      </c>
      <c r="BH1847" s="154" t="n">
        <v>6.5537432E-017</v>
      </c>
      <c r="BI1847" s="154" t="n">
        <v>9.7584048E-018</v>
      </c>
      <c r="BJ1847" s="154" t="n">
        <v>1.8344584E-018</v>
      </c>
      <c r="BK1847" s="154" t="n">
        <v>6.6373398E-015</v>
      </c>
      <c r="BL1847" s="154" t="n">
        <v>2.6535669E-013</v>
      </c>
      <c r="BM1847" s="154" t="n">
        <v>0</v>
      </c>
      <c r="BN1847" s="154" t="n">
        <v>4.620049E-009</v>
      </c>
      <c r="BO1847" s="154" t="n">
        <v>0.00010994818</v>
      </c>
      <c r="BP1847" s="154" t="n">
        <v>0</v>
      </c>
      <c r="BQ1847" s="154" t="n">
        <v>0</v>
      </c>
      <c r="BR1847" s="154" t="n">
        <v>0</v>
      </c>
      <c r="BT1847" s="96" t="n">
        <v>3.9218056E-008</v>
      </c>
      <c r="BU1847" s="96" t="n">
        <v>1.4297501E-009</v>
      </c>
      <c r="BV1847" s="96" t="n">
        <v>2.0650606E-008</v>
      </c>
      <c r="BW1847" s="96" t="n">
        <v>1.9189825E-010</v>
      </c>
      <c r="BX1847" s="96" t="n">
        <v>1.1808609E-009</v>
      </c>
      <c r="BY1847" s="96" t="n">
        <v>3.2728726E-010</v>
      </c>
      <c r="BZ1847" s="96" t="n">
        <v>0</v>
      </c>
      <c r="CA1847" s="96" t="n">
        <v>4.9675162E-010</v>
      </c>
      <c r="CB1847" s="96" t="n">
        <v>2.8425629E-011</v>
      </c>
      <c r="CC1847" s="96" t="n">
        <v>1.3657395E-010</v>
      </c>
      <c r="CD1847" s="96" t="n">
        <v>0</v>
      </c>
      <c r="CE1847" s="96" t="n">
        <v>0</v>
      </c>
      <c r="CF1847" s="96" t="n">
        <v>0</v>
      </c>
      <c r="CG1847" s="96" t="n">
        <v>1.3206205E-009</v>
      </c>
      <c r="CH1847" s="96" t="n">
        <v>1.3455283E-008</v>
      </c>
      <c r="CI1847" s="96" t="n">
        <v>7.7530906E-019</v>
      </c>
      <c r="CJ1847" s="96" t="n">
        <v>0</v>
      </c>
      <c r="CL1847" s="155" t="n">
        <v>0</v>
      </c>
      <c r="CM1847" s="155" t="n">
        <v>0.00074062556</v>
      </c>
      <c r="CN1847" s="156" t="n">
        <v>1.9952478E-005</v>
      </c>
      <c r="CO1847" s="155" t="n">
        <v>1.0532778E-006</v>
      </c>
      <c r="CP1847" s="155" t="n">
        <v>3.0941029E-014</v>
      </c>
      <c r="CQ1847" s="155" t="n">
        <v>3.8413837E-012</v>
      </c>
      <c r="CR1847" s="155" t="n">
        <v>9.1006936E-008</v>
      </c>
      <c r="CS1847" s="155" t="n">
        <v>8.1465955E-006</v>
      </c>
      <c r="CT1847" s="155" t="n">
        <v>0</v>
      </c>
      <c r="CU1847" s="155" t="n">
        <v>1.1509833E-007</v>
      </c>
    </row>
    <row r="1848" customFormat="false" ht="13.8" hidden="false" customHeight="false" outlineLevel="0" collapsed="false">
      <c r="A1848" s="0" t="s">
        <v>2738</v>
      </c>
      <c r="B1848" s="26" t="s">
        <v>1849</v>
      </c>
      <c r="C1848" s="88" t="str">
        <f aca="false">MID(A1848,1,12)</f>
        <v>D.140.01.102</v>
      </c>
      <c r="D1848" s="2" t="s">
        <v>2735</v>
      </c>
      <c r="E1848" s="90" t="s">
        <v>2737</v>
      </c>
      <c r="F1848" s="91" t="str">
        <f aca="false">MID(A1848, 21,85)</f>
        <v>Power sawing (petrol)</v>
      </c>
      <c r="G1848" s="133" t="n">
        <f aca="false">H1848+I1848+J1848+K1848</f>
        <v>0.000585234912853</v>
      </c>
      <c r="H1848" s="149" t="n">
        <f aca="false">N1848+O1848+P1848+Q1848</f>
        <v>1.061802401E-005</v>
      </c>
      <c r="I1848" s="149" t="n">
        <f aca="false">L1848+M1848+R1848+V1848+T1848</f>
        <v>2.8969740893E-005</v>
      </c>
      <c r="J1848" s="150" t="n">
        <f aca="false">S1848+U1848+W1848+X1848</f>
        <v>0.00019059290795</v>
      </c>
      <c r="K1848" s="149" t="n">
        <v>0.00035505424</v>
      </c>
      <c r="L1848" s="157" t="n">
        <v>1.7322083E-005</v>
      </c>
      <c r="M1848" s="157" t="n">
        <v>7.409571E-006</v>
      </c>
      <c r="N1848" s="157" t="n">
        <v>9.4313459E-006</v>
      </c>
      <c r="O1848" s="157" t="n">
        <v>8.0847671E-007</v>
      </c>
      <c r="P1848" s="157" t="n">
        <v>4.657972E-008</v>
      </c>
      <c r="Q1848" s="157" t="n">
        <v>3.3162168E-007</v>
      </c>
      <c r="R1848" s="157" t="n">
        <v>4.1616056E-006</v>
      </c>
      <c r="S1848" s="157" t="n">
        <v>1.6961795E-007</v>
      </c>
      <c r="T1848" s="130" t="n">
        <v>0</v>
      </c>
      <c r="U1848" s="157" t="n">
        <v>0.00019042329</v>
      </c>
      <c r="V1848" s="157" t="n">
        <v>7.6481293E-008</v>
      </c>
      <c r="W1848" s="130" t="n">
        <v>0</v>
      </c>
      <c r="X1848" s="130" t="n">
        <v>0</v>
      </c>
      <c r="Z1848" s="151" t="n">
        <f aca="false">K1848/0.15</f>
        <v>0.00236702826666667</v>
      </c>
      <c r="AB1848" s="133" t="n">
        <f aca="false">K1848</f>
        <v>0.00035505424</v>
      </c>
      <c r="AC1848" s="133" t="n">
        <f aca="false">L1848+M1848+N1848+O1848+P1848+Q1848+R1848</f>
        <v>3.951128361E-005</v>
      </c>
      <c r="AD1848" s="133" t="n">
        <f aca="false">L1848+M1848+R1848+W1848</f>
        <v>2.88932596E-005</v>
      </c>
      <c r="AE1848" s="133" t="n">
        <f aca="false">V1848+L1848+M1848+R1848+T1848</f>
        <v>2.8969740893E-005</v>
      </c>
      <c r="AF1848" s="133" t="n">
        <f aca="false">S1848+U1848+X1848</f>
        <v>0.00019059290795</v>
      </c>
      <c r="AH1848" s="0" t="n">
        <v>0.034526526</v>
      </c>
      <c r="AI1848" s="96" t="n">
        <v>0.03367602</v>
      </c>
      <c r="AJ1848" s="96" t="n">
        <v>0.00012389229</v>
      </c>
      <c r="AK1848" s="96" t="n">
        <v>0</v>
      </c>
      <c r="AL1848" s="96" t="n">
        <v>0</v>
      </c>
      <c r="AM1848" s="96" t="n">
        <v>0.00069589996</v>
      </c>
      <c r="AN1848" s="96" t="n">
        <v>3.0714641E-005</v>
      </c>
      <c r="AP1848" s="95" t="n">
        <v>4.6417733E-005</v>
      </c>
      <c r="AQ1848" s="95" t="n">
        <v>4.2114194E-005</v>
      </c>
      <c r="AR1848" s="95" t="n">
        <v>1.907157E-006</v>
      </c>
      <c r="AS1848" s="95" t="n">
        <v>2.3963816E-006</v>
      </c>
      <c r="AT1848" s="152" t="n">
        <f aca="false">AW1848+AZ1848+BA1848+BB1848+BC1848+BK1848+BL1848+BP1848</f>
        <v>2.524831745029E-009</v>
      </c>
      <c r="AU1848" s="152" t="n">
        <f aca="false">AX1848+AY1848+BD1848+BE1848+BF1848+BG1848+BH1848+BI1848+BJ1848+BM1848+BQ1848+BR1848</f>
        <v>7.05309551587E-012</v>
      </c>
      <c r="AV1848" s="153" t="n">
        <f aca="false">BN1848+BO1848</f>
        <v>0.000335627671936</v>
      </c>
      <c r="AW1848" s="154" t="n">
        <v>2.1966022E-009</v>
      </c>
      <c r="AX1848" s="154" t="n">
        <v>6.6276791E-012</v>
      </c>
      <c r="AY1848" s="154" t="n">
        <v>1.8107766E-016</v>
      </c>
      <c r="AZ1848" s="154" t="n">
        <v>0</v>
      </c>
      <c r="BA1848" s="154" t="n">
        <v>0</v>
      </c>
      <c r="BB1848" s="154" t="n">
        <v>2.5273541E-013</v>
      </c>
      <c r="BC1848" s="154" t="n">
        <v>3.2726715E-010</v>
      </c>
      <c r="BD1848" s="154" t="n">
        <v>5.7636002E-014</v>
      </c>
      <c r="BE1848" s="154" t="n">
        <v>3.6644032E-013</v>
      </c>
      <c r="BF1848" s="154" t="n">
        <v>0</v>
      </c>
      <c r="BG1848" s="154" t="n">
        <v>0</v>
      </c>
      <c r="BH1848" s="154" t="n">
        <v>1.8892772E-016</v>
      </c>
      <c r="BI1848" s="154" t="n">
        <v>8.2106386E-016</v>
      </c>
      <c r="BJ1848" s="154" t="n">
        <v>1.4902463E-016</v>
      </c>
      <c r="BK1848" s="154" t="n">
        <v>1.8050429E-014</v>
      </c>
      <c r="BL1848" s="154" t="n">
        <v>6.9160919E-013</v>
      </c>
      <c r="BM1848" s="154" t="n">
        <v>0</v>
      </c>
      <c r="BN1848" s="154" t="n">
        <v>1.4461936E-008</v>
      </c>
      <c r="BO1848" s="154" t="n">
        <v>0.00033561321</v>
      </c>
      <c r="BP1848" s="154" t="n">
        <v>0</v>
      </c>
      <c r="BQ1848" s="154" t="n">
        <v>0</v>
      </c>
      <c r="BR1848" s="154" t="n">
        <v>0</v>
      </c>
      <c r="BT1848" s="96" t="n">
        <v>1.1535595E-007</v>
      </c>
      <c r="BU1848" s="96" t="n">
        <v>2.5263503E-009</v>
      </c>
      <c r="BV1848" s="96" t="n">
        <v>6.5999028E-008</v>
      </c>
      <c r="BW1848" s="96" t="n">
        <v>4.9203428E-010</v>
      </c>
      <c r="BX1848" s="96" t="n">
        <v>2.8046931E-009</v>
      </c>
      <c r="BY1848" s="96" t="n">
        <v>0</v>
      </c>
      <c r="BZ1848" s="96" t="n">
        <v>0</v>
      </c>
      <c r="CA1848" s="96" t="n">
        <v>0</v>
      </c>
      <c r="CB1848" s="96" t="n">
        <v>8.3124986E-011</v>
      </c>
      <c r="CC1848" s="96" t="n">
        <v>3.7608734E-010</v>
      </c>
      <c r="CD1848" s="96" t="n">
        <v>0</v>
      </c>
      <c r="CE1848" s="96" t="n">
        <v>0</v>
      </c>
      <c r="CF1848" s="96" t="n">
        <v>0</v>
      </c>
      <c r="CG1848" s="96" t="n">
        <v>1.9668463E-009</v>
      </c>
      <c r="CH1848" s="96" t="n">
        <v>4.1107787E-008</v>
      </c>
      <c r="CI1848" s="96" t="n">
        <v>2.3881042E-018</v>
      </c>
      <c r="CJ1848" s="96" t="n">
        <v>0</v>
      </c>
      <c r="CL1848" s="155" t="n">
        <v>0</v>
      </c>
      <c r="CM1848" s="155" t="n">
        <v>0.0023670283</v>
      </c>
      <c r="CN1848" s="156" t="n">
        <v>0</v>
      </c>
      <c r="CO1848" s="155" t="n">
        <v>1.7284921E-006</v>
      </c>
      <c r="CP1848" s="155" t="n">
        <v>8.8779626E-014</v>
      </c>
      <c r="CQ1848" s="155" t="n">
        <v>1.0965028E-011</v>
      </c>
      <c r="CR1848" s="155" t="n">
        <v>1.2579157E-007</v>
      </c>
      <c r="CS1848" s="155" t="n">
        <v>0.00041322675</v>
      </c>
      <c r="CT1848" s="155" t="n">
        <v>0</v>
      </c>
      <c r="CU1848" s="155" t="n">
        <v>0</v>
      </c>
    </row>
    <row r="1849" customFormat="false" ht="13.8" hidden="false" customHeight="false" outlineLevel="0" collapsed="false">
      <c r="A1849" s="0" t="s">
        <v>2739</v>
      </c>
      <c r="B1849" s="26" t="s">
        <v>1849</v>
      </c>
      <c r="C1849" s="88" t="str">
        <f aca="false">MID(A1849,1,12)</f>
        <v>D.140.01.103</v>
      </c>
      <c r="D1849" s="2" t="s">
        <v>2735</v>
      </c>
      <c r="E1849" s="90" t="s">
        <v>255</v>
      </c>
      <c r="F1849" s="91" t="str">
        <f aca="false">MID(A1849, 21,85)</f>
        <v>Shaving hardwood per kg dry mass removed</v>
      </c>
      <c r="G1849" s="133" t="n">
        <f aca="false">H1849+I1849+J1849+K1849</f>
        <v>0.15139174967</v>
      </c>
      <c r="H1849" s="149" t="n">
        <f aca="false">N1849+O1849+P1849+Q1849</f>
        <v>0.00479703961</v>
      </c>
      <c r="I1849" s="149" t="n">
        <f aca="false">L1849+M1849+R1849+V1849+T1849</f>
        <v>0.0099377917</v>
      </c>
      <c r="J1849" s="150" t="n">
        <f aca="false">S1849+U1849+W1849+X1849</f>
        <v>0.02402363836</v>
      </c>
      <c r="K1849" s="149" t="n">
        <v>0.11263328</v>
      </c>
      <c r="L1849" s="130" t="n">
        <v>0.0054143291</v>
      </c>
      <c r="M1849" s="130" t="n">
        <v>0.0045234626</v>
      </c>
      <c r="N1849" s="130" t="n">
        <v>0.004152861</v>
      </c>
      <c r="O1849" s="130" t="n">
        <v>0.00064417861</v>
      </c>
      <c r="P1849" s="157" t="n">
        <v>0</v>
      </c>
      <c r="Q1849" s="157" t="n">
        <v>0</v>
      </c>
      <c r="R1849" s="130" t="n">
        <v>0</v>
      </c>
      <c r="S1849" s="130" t="n">
        <v>0.00049132236</v>
      </c>
      <c r="T1849" s="130" t="n">
        <v>0</v>
      </c>
      <c r="U1849" s="157" t="n">
        <v>0.023532316</v>
      </c>
      <c r="V1849" s="157" t="n">
        <v>0</v>
      </c>
      <c r="W1849" s="130" t="n">
        <v>0</v>
      </c>
      <c r="X1849" s="130" t="n">
        <v>0</v>
      </c>
      <c r="Z1849" s="151" t="n">
        <f aca="false">K1849/0.15</f>
        <v>0.750888533333333</v>
      </c>
      <c r="AB1849" s="133" t="n">
        <f aca="false">K1849</f>
        <v>0.11263328</v>
      </c>
      <c r="AC1849" s="133" t="n">
        <f aca="false">L1849+M1849+N1849+O1849+P1849+Q1849+R1849</f>
        <v>0.01473483131</v>
      </c>
      <c r="AD1849" s="133" t="n">
        <f aca="false">L1849+M1849+R1849+W1849</f>
        <v>0.0099377917</v>
      </c>
      <c r="AE1849" s="133" t="n">
        <f aca="false">V1849+L1849+M1849+R1849+T1849</f>
        <v>0.0099377917</v>
      </c>
      <c r="AF1849" s="133" t="n">
        <f aca="false">S1849+U1849+X1849</f>
        <v>0.02402363836</v>
      </c>
      <c r="AH1849" s="0" t="n">
        <v>14.331887</v>
      </c>
      <c r="AI1849" s="96" t="n">
        <v>8.472665</v>
      </c>
      <c r="AJ1849" s="96" t="n">
        <v>3.2602912</v>
      </c>
      <c r="AK1849" s="96" t="n">
        <v>0</v>
      </c>
      <c r="AL1849" s="96" t="n">
        <v>0.62442291</v>
      </c>
      <c r="AM1849" s="96" t="n">
        <v>1.3220631</v>
      </c>
      <c r="AN1849" s="96" t="n">
        <v>0.65244466</v>
      </c>
      <c r="AP1849" s="95" t="n">
        <v>0.01430223</v>
      </c>
      <c r="AQ1849" s="95" t="n">
        <v>0.013433566</v>
      </c>
      <c r="AR1849" s="95" t="n">
        <v>0.00060636158</v>
      </c>
      <c r="AS1849" s="95" t="n">
        <v>0.00026230258</v>
      </c>
      <c r="AT1849" s="152" t="n">
        <f aca="false">AW1849+AZ1849+BA1849+BB1849+BC1849+BK1849+BL1849+BP1849</f>
        <v>8.0536967582E-007</v>
      </c>
      <c r="AU1849" s="152" t="n">
        <f aca="false">AX1849+AY1849+BD1849+BE1849+BF1849+BG1849+BH1849+BI1849+BJ1849+BM1849+BQ1849+BR1849</f>
        <v>2.242461457973E-009</v>
      </c>
      <c r="AV1849" s="153" t="n">
        <f aca="false">BN1849+BO1849</f>
        <v>0.036737055984</v>
      </c>
      <c r="AW1849" s="154" t="n">
        <v>6.9682456E-007</v>
      </c>
      <c r="AX1849" s="154" t="n">
        <v>2.1024879E-009</v>
      </c>
      <c r="AY1849" s="154" t="n">
        <v>5.7442973E-014</v>
      </c>
      <c r="AZ1849" s="154" t="n">
        <v>0</v>
      </c>
      <c r="BA1849" s="154" t="n">
        <v>0</v>
      </c>
      <c r="BB1849" s="154" t="n">
        <v>1.1128582E-010</v>
      </c>
      <c r="BC1849" s="154" t="n">
        <v>1.0843383E-007</v>
      </c>
      <c r="BD1849" s="154" t="n">
        <v>2.5378595E-011</v>
      </c>
      <c r="BE1849" s="154" t="n">
        <v>1.1453752E-010</v>
      </c>
      <c r="BF1849" s="154" t="n">
        <v>0</v>
      </c>
      <c r="BG1849" s="154" t="n">
        <v>0</v>
      </c>
      <c r="BH1849" s="154" t="n">
        <v>0</v>
      </c>
      <c r="BI1849" s="154" t="n">
        <v>0</v>
      </c>
      <c r="BJ1849" s="154" t="n">
        <v>0</v>
      </c>
      <c r="BK1849" s="154" t="n">
        <v>0</v>
      </c>
      <c r="BL1849" s="154" t="n">
        <v>0</v>
      </c>
      <c r="BM1849" s="154" t="n">
        <v>0</v>
      </c>
      <c r="BN1849" s="154" t="n">
        <v>5.2775984E-005</v>
      </c>
      <c r="BO1849" s="154" t="n">
        <v>0.03668428</v>
      </c>
      <c r="BP1849" s="154" t="n">
        <v>0</v>
      </c>
      <c r="BQ1849" s="154" t="n">
        <v>0</v>
      </c>
      <c r="BR1849" s="154" t="n">
        <v>0</v>
      </c>
      <c r="BT1849" s="96" t="n">
        <v>3.803829E-005</v>
      </c>
      <c r="BU1849" s="96" t="n">
        <v>7.8965628E-007</v>
      </c>
      <c r="BV1849" s="96" t="n">
        <v>2.0936765E-005</v>
      </c>
      <c r="BW1849" s="96" t="n">
        <v>1.9771239E-009</v>
      </c>
      <c r="BX1849" s="96" t="n">
        <v>1.2270585E-006</v>
      </c>
      <c r="BY1849" s="96" t="n">
        <v>0</v>
      </c>
      <c r="BZ1849" s="96" t="n">
        <v>0</v>
      </c>
      <c r="CA1849" s="96" t="n">
        <v>0</v>
      </c>
      <c r="CB1849" s="96" t="n">
        <v>0</v>
      </c>
      <c r="CC1849" s="96" t="n">
        <v>6.0312496E-009</v>
      </c>
      <c r="CD1849" s="96" t="n">
        <v>0</v>
      </c>
      <c r="CE1849" s="96" t="n">
        <v>0</v>
      </c>
      <c r="CF1849" s="96" t="n">
        <v>0</v>
      </c>
      <c r="CG1849" s="96" t="n">
        <v>8.4510102E-007</v>
      </c>
      <c r="CH1849" s="96" t="n">
        <v>1.4231701E-005</v>
      </c>
      <c r="CI1849" s="96" t="n">
        <v>6.2305773E-013</v>
      </c>
      <c r="CJ1849" s="96" t="n">
        <v>0</v>
      </c>
      <c r="CL1849" s="155" t="n">
        <v>0</v>
      </c>
      <c r="CM1849" s="155" t="n">
        <v>0.75088853</v>
      </c>
      <c r="CN1849" s="156" t="n">
        <v>0</v>
      </c>
      <c r="CO1849" s="155" t="n">
        <v>0.00054027133</v>
      </c>
      <c r="CP1849" s="155" t="n">
        <v>0</v>
      </c>
      <c r="CQ1849" s="155" t="n">
        <v>0</v>
      </c>
      <c r="CR1849" s="155" t="n">
        <v>4.908088E-005</v>
      </c>
      <c r="CS1849" s="155" t="n">
        <v>0</v>
      </c>
      <c r="CT1849" s="155" t="n">
        <v>0</v>
      </c>
      <c r="CU1849" s="155" t="n">
        <v>0</v>
      </c>
    </row>
    <row r="1850" customFormat="false" ht="13.8" hidden="false" customHeight="false" outlineLevel="0" collapsed="false">
      <c r="A1850" s="0" t="s">
        <v>2740</v>
      </c>
      <c r="B1850" s="26" t="s">
        <v>1849</v>
      </c>
      <c r="C1850" s="88" t="str">
        <f aca="false">MID(A1850,1,12)</f>
        <v>D.140.01.104</v>
      </c>
      <c r="D1850" s="2" t="s">
        <v>2735</v>
      </c>
      <c r="E1850" s="90" t="s">
        <v>255</v>
      </c>
      <c r="F1850" s="91" t="str">
        <f aca="false">MID(A1850, 21,85)</f>
        <v>Shaving softwood per kg dry mass removed</v>
      </c>
      <c r="G1850" s="133" t="n">
        <f aca="false">H1850+I1850+J1850+K1850</f>
        <v>0.11354381232</v>
      </c>
      <c r="H1850" s="149" t="n">
        <f aca="false">N1850+O1850+P1850+Q1850</f>
        <v>0.00359777975</v>
      </c>
      <c r="I1850" s="149" t="n">
        <f aca="false">L1850+M1850+R1850+V1850+T1850</f>
        <v>0.0074533438</v>
      </c>
      <c r="J1850" s="150" t="n">
        <f aca="false">S1850+U1850+W1850+X1850</f>
        <v>0.01801772877</v>
      </c>
      <c r="K1850" s="149" t="n">
        <v>0.08447496</v>
      </c>
      <c r="L1850" s="130" t="n">
        <v>0.0040607468</v>
      </c>
      <c r="M1850" s="130" t="n">
        <v>0.003392597</v>
      </c>
      <c r="N1850" s="130" t="n">
        <v>0.0031146458</v>
      </c>
      <c r="O1850" s="157" t="n">
        <v>0.00048313395</v>
      </c>
      <c r="P1850" s="157" t="n">
        <v>0</v>
      </c>
      <c r="Q1850" s="130" t="n">
        <v>0</v>
      </c>
      <c r="R1850" s="130" t="n">
        <v>0</v>
      </c>
      <c r="S1850" s="157" t="n">
        <v>0.00036849177</v>
      </c>
      <c r="T1850" s="130" t="n">
        <v>0</v>
      </c>
      <c r="U1850" s="157" t="n">
        <v>0.017649237</v>
      </c>
      <c r="V1850" s="157" t="n">
        <v>0</v>
      </c>
      <c r="W1850" s="130" t="n">
        <v>0</v>
      </c>
      <c r="X1850" s="130" t="n">
        <v>0</v>
      </c>
      <c r="Z1850" s="151" t="n">
        <f aca="false">K1850/0.15</f>
        <v>0.5631664</v>
      </c>
      <c r="AB1850" s="133" t="n">
        <f aca="false">K1850</f>
        <v>0.08447496</v>
      </c>
      <c r="AC1850" s="133" t="n">
        <f aca="false">L1850+M1850+N1850+O1850+P1850+Q1850+R1850</f>
        <v>0.01105112355</v>
      </c>
      <c r="AD1850" s="133" t="n">
        <f aca="false">L1850+M1850+R1850+W1850</f>
        <v>0.0074533438</v>
      </c>
      <c r="AE1850" s="133" t="n">
        <f aca="false">V1850+L1850+M1850+R1850+T1850</f>
        <v>0.0074533438</v>
      </c>
      <c r="AF1850" s="133" t="n">
        <f aca="false">S1850+U1850+X1850</f>
        <v>0.01801772877</v>
      </c>
      <c r="AH1850" s="0" t="n">
        <v>10.748915</v>
      </c>
      <c r="AI1850" s="96" t="n">
        <v>6.3544988</v>
      </c>
      <c r="AJ1850" s="96" t="n">
        <v>2.4452184</v>
      </c>
      <c r="AK1850" s="96" t="n">
        <v>0</v>
      </c>
      <c r="AL1850" s="96" t="n">
        <v>0.46831718</v>
      </c>
      <c r="AM1850" s="96" t="n">
        <v>0.99154733</v>
      </c>
      <c r="AN1850" s="96" t="n">
        <v>0.4893335</v>
      </c>
      <c r="AP1850" s="95" t="n">
        <v>0.010726673</v>
      </c>
      <c r="AQ1850" s="95" t="n">
        <v>0.010075175</v>
      </c>
      <c r="AR1850" s="95" t="n">
        <v>0.00045477118</v>
      </c>
      <c r="AS1850" s="95" t="n">
        <v>0.00019672693</v>
      </c>
      <c r="AT1850" s="152" t="n">
        <f aca="false">AW1850+AZ1850+BA1850+BB1850+BC1850+BK1850+BL1850+BP1850</f>
        <v>6.04027256364E-007</v>
      </c>
      <c r="AU1850" s="152" t="n">
        <f aca="false">AX1850+AY1850+BD1850+BE1850+BF1850+BG1850+BH1850+BI1850+BJ1850+BM1850+BQ1850+BR1850</f>
        <v>1.681846069229E-009</v>
      </c>
      <c r="AV1850" s="153" t="n">
        <f aca="false">BN1850+BO1850</f>
        <v>0.027552791988</v>
      </c>
      <c r="AW1850" s="154" t="n">
        <v>5.2261842E-007</v>
      </c>
      <c r="AX1850" s="154" t="n">
        <v>1.5768659E-009</v>
      </c>
      <c r="AY1850" s="154" t="n">
        <v>4.3082229E-014</v>
      </c>
      <c r="AZ1850" s="154" t="n">
        <v>0</v>
      </c>
      <c r="BA1850" s="154" t="n">
        <v>0</v>
      </c>
      <c r="BB1850" s="154" t="n">
        <v>8.3464364E-011</v>
      </c>
      <c r="BC1850" s="154" t="n">
        <v>8.1325372E-008</v>
      </c>
      <c r="BD1850" s="154" t="n">
        <v>1.9033946E-011</v>
      </c>
      <c r="BE1850" s="154" t="n">
        <v>8.5903141E-011</v>
      </c>
      <c r="BF1850" s="154" t="n">
        <v>0</v>
      </c>
      <c r="BG1850" s="154" t="n">
        <v>0</v>
      </c>
      <c r="BH1850" s="154" t="n">
        <v>0</v>
      </c>
      <c r="BI1850" s="154" t="n">
        <v>0</v>
      </c>
      <c r="BJ1850" s="154" t="n">
        <v>0</v>
      </c>
      <c r="BK1850" s="154" t="n">
        <v>0</v>
      </c>
      <c r="BL1850" s="154" t="n">
        <v>0</v>
      </c>
      <c r="BM1850" s="154" t="n">
        <v>0</v>
      </c>
      <c r="BN1850" s="154" t="n">
        <v>3.9581988E-005</v>
      </c>
      <c r="BO1850" s="154" t="n">
        <v>0.02751321</v>
      </c>
      <c r="BP1850" s="154" t="n">
        <v>0</v>
      </c>
      <c r="BQ1850" s="154" t="n">
        <v>0</v>
      </c>
      <c r="BR1850" s="154" t="n">
        <v>0</v>
      </c>
      <c r="BT1850" s="96" t="n">
        <v>2.8528718E-005</v>
      </c>
      <c r="BU1850" s="96" t="n">
        <v>5.9224221E-007</v>
      </c>
      <c r="BV1850" s="96" t="n">
        <v>1.5702574E-005</v>
      </c>
      <c r="BW1850" s="96" t="n">
        <v>1.4828429E-009</v>
      </c>
      <c r="BX1850" s="96" t="n">
        <v>9.2029389E-007</v>
      </c>
      <c r="BY1850" s="96" t="n">
        <v>0</v>
      </c>
      <c r="BZ1850" s="96" t="n">
        <v>0</v>
      </c>
      <c r="CA1850" s="96" t="n">
        <v>0</v>
      </c>
      <c r="CB1850" s="96" t="n">
        <v>0</v>
      </c>
      <c r="CC1850" s="96" t="n">
        <v>4.5234372E-009</v>
      </c>
      <c r="CD1850" s="96" t="n">
        <v>0</v>
      </c>
      <c r="CE1850" s="96" t="n">
        <v>0</v>
      </c>
      <c r="CF1850" s="96" t="n">
        <v>0</v>
      </c>
      <c r="CG1850" s="96" t="n">
        <v>6.3382576E-007</v>
      </c>
      <c r="CH1850" s="96" t="n">
        <v>1.0673776E-005</v>
      </c>
      <c r="CI1850" s="96" t="n">
        <v>4.672933E-013</v>
      </c>
      <c r="CJ1850" s="96" t="n">
        <v>0</v>
      </c>
      <c r="CL1850" s="155" t="n">
        <v>0</v>
      </c>
      <c r="CM1850" s="155" t="n">
        <v>0.5631664</v>
      </c>
      <c r="CN1850" s="156" t="n">
        <v>0</v>
      </c>
      <c r="CO1850" s="155" t="n">
        <v>0.0004052035</v>
      </c>
      <c r="CP1850" s="155" t="n">
        <v>0</v>
      </c>
      <c r="CQ1850" s="155" t="n">
        <v>0</v>
      </c>
      <c r="CR1850" s="155" t="n">
        <v>3.681066E-005</v>
      </c>
      <c r="CS1850" s="155" t="n">
        <v>0</v>
      </c>
      <c r="CT1850" s="155" t="n">
        <v>0</v>
      </c>
      <c r="CU1850" s="155" t="n">
        <v>0</v>
      </c>
    </row>
    <row r="1851" customFormat="false" ht="13.8" hidden="false" customHeight="false" outlineLevel="0" collapsed="false">
      <c r="B1851" s="26"/>
      <c r="C1851" s="88"/>
      <c r="D1851" s="3" t="s">
        <v>2741</v>
      </c>
      <c r="E1851" s="90"/>
      <c r="J1851" s="158"/>
      <c r="O1851" s="102"/>
      <c r="P1851" s="102"/>
      <c r="S1851" s="102"/>
      <c r="U1851" s="102"/>
      <c r="V1851" s="102"/>
      <c r="AT1851" s="102"/>
      <c r="AU1851" s="102"/>
      <c r="AV1851" s="159"/>
      <c r="CN1851" s="160"/>
    </row>
    <row r="1852" customFormat="false" ht="13.8" hidden="false" customHeight="false" outlineLevel="0" collapsed="false">
      <c r="B1852" s="26"/>
      <c r="C1852" s="88"/>
      <c r="D1852" s="3" t="s">
        <v>2742</v>
      </c>
      <c r="E1852" s="90"/>
      <c r="J1852" s="158"/>
      <c r="O1852" s="102"/>
      <c r="P1852" s="102"/>
      <c r="S1852" s="102"/>
      <c r="U1852" s="102"/>
      <c r="V1852" s="102"/>
      <c r="AT1852" s="102"/>
      <c r="AU1852" s="102"/>
      <c r="AV1852" s="159"/>
      <c r="CN1852" s="160"/>
    </row>
    <row r="1853" customFormat="false" ht="13.8" hidden="false" customHeight="false" outlineLevel="0" collapsed="false">
      <c r="A1853" s="0" t="s">
        <v>2743</v>
      </c>
      <c r="B1853" s="26" t="s">
        <v>2744</v>
      </c>
      <c r="C1853" s="88" t="str">
        <f aca="false">MID(A1853,1,12)</f>
        <v>F.010.01.101</v>
      </c>
      <c r="D1853" s="2" t="s">
        <v>2742</v>
      </c>
      <c r="E1853" s="90" t="s">
        <v>255</v>
      </c>
      <c r="F1853" s="91" t="str">
        <f aca="false">MID(A1853, 21,85)</f>
        <v>BR and IIR (Butyl rubber) co-firing in electrical power plant</v>
      </c>
      <c r="G1853" s="133" t="n">
        <f aca="false">H1853+I1853+J1853+K1853</f>
        <v>-0.062850728994</v>
      </c>
      <c r="H1853" s="149" t="n">
        <f aca="false">N1853+O1853+P1853+Q1853</f>
        <v>-0.00808974644</v>
      </c>
      <c r="I1853" s="149" t="n">
        <f aca="false">L1853+M1853+R1853+V1853+T1853</f>
        <v>-0.015676822894</v>
      </c>
      <c r="J1853" s="150" t="n">
        <f aca="false">S1853+U1853+W1853+X1853</f>
        <v>-0.00541801566</v>
      </c>
      <c r="K1853" s="149" t="n">
        <v>-0.033666144</v>
      </c>
      <c r="L1853" s="130" t="n">
        <v>-0.012778493</v>
      </c>
      <c r="M1853" s="130" t="n">
        <v>-0.00099142344</v>
      </c>
      <c r="N1853" s="130" t="n">
        <v>-0.0047049336</v>
      </c>
      <c r="O1853" s="130" t="n">
        <v>-0.0027685575</v>
      </c>
      <c r="P1853" s="157" t="n">
        <v>-0.00032950749</v>
      </c>
      <c r="Q1853" s="157" t="n">
        <v>-0.00028674785</v>
      </c>
      <c r="R1853" s="130" t="n">
        <v>-0.0018925553</v>
      </c>
      <c r="S1853" s="130" t="n">
        <v>-0.00067851886</v>
      </c>
      <c r="T1853" s="130" t="n">
        <v>0</v>
      </c>
      <c r="U1853" s="157" t="n">
        <v>-0.0047394968</v>
      </c>
      <c r="V1853" s="157" t="n">
        <v>-1.4351154E-005</v>
      </c>
      <c r="W1853" s="130" t="n">
        <v>0</v>
      </c>
      <c r="X1853" s="130" t="n">
        <v>0</v>
      </c>
      <c r="Z1853" s="151" t="n">
        <f aca="false">K1853/0.15</f>
        <v>-0.22444096</v>
      </c>
      <c r="AB1853" s="133" t="n">
        <f aca="false">K1853</f>
        <v>-0.033666144</v>
      </c>
      <c r="AC1853" s="133" t="n">
        <f aca="false">L1853+M1853+N1853+O1853+P1853+Q1853+R1853</f>
        <v>-0.02375221818</v>
      </c>
      <c r="AD1853" s="133" t="n">
        <f aca="false">L1853+M1853+R1853+W1853</f>
        <v>-0.01566247174</v>
      </c>
      <c r="AE1853" s="133" t="n">
        <f aca="false">V1853+L1853+M1853+R1853+T1853</f>
        <v>-0.015676822894</v>
      </c>
      <c r="AF1853" s="133" t="n">
        <f aca="false">S1853+U1853+X1853</f>
        <v>-0.00541801566</v>
      </c>
      <c r="AH1853" s="0" t="n">
        <v>-54.443555</v>
      </c>
      <c r="AI1853" s="96" t="n">
        <v>-53.596777</v>
      </c>
      <c r="AJ1853" s="96" t="n">
        <v>-0.58875736</v>
      </c>
      <c r="AK1853" s="96" t="n">
        <v>0</v>
      </c>
      <c r="AL1853" s="96" t="n">
        <v>0</v>
      </c>
      <c r="AM1853" s="96" t="n">
        <v>-0.14422376</v>
      </c>
      <c r="AN1853" s="96" t="n">
        <v>-0.11379627</v>
      </c>
      <c r="AP1853" s="95" t="n">
        <v>-0.0088348673</v>
      </c>
      <c r="AQ1853" s="95" t="n">
        <v>-0.0048811961</v>
      </c>
      <c r="AR1853" s="95" t="n">
        <v>-0.00012645483</v>
      </c>
      <c r="AS1853" s="95" t="n">
        <v>-0.0038272164</v>
      </c>
      <c r="AT1853" s="152" t="n">
        <f aca="false">AW1853+AZ1853+BA1853+BB1853+BC1853+BK1853+BL1853+BP1853</f>
        <v>-2.92637653008E-007</v>
      </c>
      <c r="AU1853" s="152" t="n">
        <f aca="false">AX1853+AY1853+BD1853+BE1853+BF1853+BG1853+BH1853+BI1853+BJ1853+BM1853+BQ1853+BR1853</f>
        <v>-4.676584145079E-010</v>
      </c>
      <c r="AV1853" s="153" t="n">
        <f aca="false">BN1853+BO1853</f>
        <v>-0.536024696582</v>
      </c>
      <c r="AW1853" s="154" t="n">
        <v>-2.0828121E-007</v>
      </c>
      <c r="AX1853" s="154" t="n">
        <v>-6.2843469E-010</v>
      </c>
      <c r="AY1853" s="154" t="n">
        <v>-1.7169733E-014</v>
      </c>
      <c r="AZ1853" s="154" t="n">
        <v>0</v>
      </c>
      <c r="BA1853" s="154" t="n">
        <v>0</v>
      </c>
      <c r="BB1853" s="154" t="n">
        <v>1.9179601E-009</v>
      </c>
      <c r="BC1853" s="154" t="n">
        <v>-8.5888617E-008</v>
      </c>
      <c r="BD1853" s="154" t="n">
        <v>2.2223163E-010</v>
      </c>
      <c r="BE1853" s="154" t="n">
        <v>-6.1260851E-011</v>
      </c>
      <c r="BF1853" s="154" t="n">
        <v>0</v>
      </c>
      <c r="BG1853" s="154" t="n">
        <v>0</v>
      </c>
      <c r="BH1853" s="154" t="n">
        <v>-1.6343101E-013</v>
      </c>
      <c r="BI1853" s="154" t="n">
        <v>-1.139188E-014</v>
      </c>
      <c r="BJ1853" s="154" t="n">
        <v>-2.5108849E-015</v>
      </c>
      <c r="BK1853" s="154" t="n">
        <v>-4.5440038E-011</v>
      </c>
      <c r="BL1853" s="154" t="n">
        <v>-3.4034607E-010</v>
      </c>
      <c r="BM1853" s="154" t="n">
        <v>0</v>
      </c>
      <c r="BN1853" s="154" t="n">
        <v>-5.6926582E-005</v>
      </c>
      <c r="BO1853" s="154" t="n">
        <v>-0.53596777</v>
      </c>
      <c r="BP1853" s="154" t="n">
        <v>0</v>
      </c>
      <c r="BQ1853" s="154" t="n">
        <v>0</v>
      </c>
      <c r="BR1853" s="154" t="n">
        <v>0</v>
      </c>
      <c r="BT1853" s="96" t="n">
        <v>-7.3231504E-005</v>
      </c>
      <c r="BU1853" s="96" t="n">
        <v>3.9854468E-007</v>
      </c>
      <c r="BV1853" s="96" t="n">
        <v>-6.2580095E-006</v>
      </c>
      <c r="BW1853" s="96" t="n">
        <v>-2.3198028E-007</v>
      </c>
      <c r="BX1853" s="96" t="n">
        <v>-3.3534922E-006</v>
      </c>
      <c r="BY1853" s="96" t="n">
        <v>1.6141808E-006</v>
      </c>
      <c r="BZ1853" s="96" t="n">
        <v>0</v>
      </c>
      <c r="CA1853" s="96" t="n">
        <v>2.449979E-006</v>
      </c>
      <c r="CB1853" s="96" t="n">
        <v>-4.5811802E-007</v>
      </c>
      <c r="CC1853" s="96" t="n">
        <v>-2.8595481E-007</v>
      </c>
      <c r="CD1853" s="96" t="n">
        <v>0</v>
      </c>
      <c r="CE1853" s="96" t="n">
        <v>0</v>
      </c>
      <c r="CF1853" s="96" t="n">
        <v>0</v>
      </c>
      <c r="CG1853" s="96" t="n">
        <v>-1.0203514E-006</v>
      </c>
      <c r="CH1853" s="96" t="n">
        <v>-6.6086302E-005</v>
      </c>
      <c r="CI1853" s="96" t="n">
        <v>-9.5530793E-015</v>
      </c>
      <c r="CJ1853" s="96" t="n">
        <v>0</v>
      </c>
      <c r="CL1853" s="155" t="n">
        <v>0</v>
      </c>
      <c r="CM1853" s="155" t="n">
        <v>-0.22444096</v>
      </c>
      <c r="CN1853" s="156" t="n">
        <v>0.046156122</v>
      </c>
      <c r="CO1853" s="155" t="n">
        <v>0.00064289221</v>
      </c>
      <c r="CP1853" s="155" t="n">
        <v>-7.8067248E-011</v>
      </c>
      <c r="CQ1853" s="155" t="n">
        <v>-9.102501E-009</v>
      </c>
      <c r="CR1853" s="155" t="n">
        <v>-0.00012717569</v>
      </c>
      <c r="CS1853" s="155" t="n">
        <v>-0.0095637265</v>
      </c>
      <c r="CT1853" s="155" t="n">
        <v>0</v>
      </c>
      <c r="CU1853" s="155" t="n">
        <v>0.00056766498</v>
      </c>
    </row>
    <row r="1854" customFormat="false" ht="13.8" hidden="false" customHeight="false" outlineLevel="0" collapsed="false">
      <c r="A1854" s="0" t="s">
        <v>2745</v>
      </c>
      <c r="B1854" s="26" t="s">
        <v>2744</v>
      </c>
      <c r="C1854" s="88" t="str">
        <f aca="false">MID(A1854,1,12)</f>
        <v>F.010.01.102</v>
      </c>
      <c r="D1854" s="2" t="s">
        <v>2742</v>
      </c>
      <c r="E1854" s="90" t="s">
        <v>255</v>
      </c>
      <c r="F1854" s="91" t="str">
        <f aca="false">MID(A1854, 21,85)</f>
        <v>EVA (Ethylene vinyl acetate) co-firing in electrical power plant</v>
      </c>
      <c r="G1854" s="133" t="n">
        <f aca="false">H1854+I1854+J1854+K1854</f>
        <v>-0.053727423906</v>
      </c>
      <c r="H1854" s="149" t="n">
        <f aca="false">N1854+O1854+P1854+Q1854</f>
        <v>-0.00228895561</v>
      </c>
      <c r="I1854" s="149" t="n">
        <f aca="false">L1854+M1854+R1854+V1854+T1854</f>
        <v>-0.006991100696</v>
      </c>
      <c r="J1854" s="150" t="n">
        <f aca="false">S1854+U1854+W1854+X1854</f>
        <v>-0.0038202416</v>
      </c>
      <c r="K1854" s="149" t="n">
        <v>-0.040627126</v>
      </c>
      <c r="L1854" s="130" t="n">
        <v>-0.0090101124</v>
      </c>
      <c r="M1854" s="130" t="n">
        <v>0.003363571</v>
      </c>
      <c r="N1854" s="157" t="n">
        <v>9.76752E-005</v>
      </c>
      <c r="O1854" s="130" t="n">
        <v>-0.0019521093</v>
      </c>
      <c r="P1854" s="157" t="n">
        <v>-0.00023233566</v>
      </c>
      <c r="Q1854" s="157" t="n">
        <v>-0.00020218585</v>
      </c>
      <c r="R1854" s="130" t="n">
        <v>-0.0013344403</v>
      </c>
      <c r="S1854" s="130" t="n">
        <v>-0.0004784235</v>
      </c>
      <c r="T1854" s="130" t="n">
        <v>0</v>
      </c>
      <c r="U1854" s="157" t="n">
        <v>-0.0033418181</v>
      </c>
      <c r="V1854" s="157" t="n">
        <v>-1.0118996E-005</v>
      </c>
      <c r="W1854" s="130" t="n">
        <v>0</v>
      </c>
      <c r="X1854" s="130" t="n">
        <v>0</v>
      </c>
      <c r="Z1854" s="151" t="n">
        <f aca="false">K1854/0.15</f>
        <v>-0.270847506666667</v>
      </c>
      <c r="AB1854" s="133" t="n">
        <f aca="false">K1854</f>
        <v>-0.040627126</v>
      </c>
      <c r="AC1854" s="133" t="n">
        <f aca="false">L1854+M1854+N1854+O1854+P1854+Q1854+R1854</f>
        <v>-0.00926993731</v>
      </c>
      <c r="AD1854" s="133" t="n">
        <f aca="false">L1854+M1854+R1854+W1854</f>
        <v>-0.0069809817</v>
      </c>
      <c r="AE1854" s="133" t="n">
        <f aca="false">V1854+L1854+M1854+R1854+T1854</f>
        <v>-0.006991100696</v>
      </c>
      <c r="AF1854" s="133" t="n">
        <f aca="false">S1854+U1854+X1854</f>
        <v>-0.0038202416</v>
      </c>
      <c r="AH1854" s="0" t="n">
        <v>-38.388138</v>
      </c>
      <c r="AI1854" s="96" t="n">
        <v>-37.791076</v>
      </c>
      <c r="AJ1854" s="96" t="n">
        <v>-0.41513269</v>
      </c>
      <c r="AK1854" s="96" t="n">
        <v>0</v>
      </c>
      <c r="AL1854" s="96" t="n">
        <v>0</v>
      </c>
      <c r="AM1854" s="96" t="n">
        <v>-0.10169214</v>
      </c>
      <c r="AN1854" s="96" t="n">
        <v>-0.080237728</v>
      </c>
      <c r="AP1854" s="95" t="n">
        <v>-0.0073740098</v>
      </c>
      <c r="AQ1854" s="95" t="n">
        <v>-0.0045320052</v>
      </c>
      <c r="AR1854" s="95" t="n">
        <v>-0.00014343515</v>
      </c>
      <c r="AS1854" s="95" t="n">
        <v>-0.0026985694</v>
      </c>
      <c r="AT1854" s="152" t="n">
        <f aca="false">AW1854+AZ1854+BA1854+BB1854+BC1854+BK1854+BL1854+BP1854</f>
        <v>-2.71702954301E-007</v>
      </c>
      <c r="AU1854" s="152" t="n">
        <f aca="false">AX1854+AY1854+BD1854+BE1854+BF1854+BG1854+BH1854+BI1854+BJ1854+BM1854+BQ1854+BR1854</f>
        <v>-5.304554604804E-010</v>
      </c>
      <c r="AV1854" s="153" t="n">
        <f aca="false">BN1854+BO1854</f>
        <v>-0.37795089892</v>
      </c>
      <c r="AW1854" s="154" t="n">
        <v>-2.5134649E-007</v>
      </c>
      <c r="AX1854" s="154" t="n">
        <v>-7.5837302E-010</v>
      </c>
      <c r="AY1854" s="154" t="n">
        <v>-2.0719834E-014</v>
      </c>
      <c r="AZ1854" s="154" t="n">
        <v>0</v>
      </c>
      <c r="BA1854" s="154" t="n">
        <v>0</v>
      </c>
      <c r="BB1854" s="154" t="n">
        <v>1.8601574E-009</v>
      </c>
      <c r="BC1854" s="154" t="n">
        <v>-2.1944604E-008</v>
      </c>
      <c r="BD1854" s="154" t="n">
        <v>2.286809E-010</v>
      </c>
      <c r="BE1854" s="154" t="n">
        <v>-6.1758264E-013</v>
      </c>
      <c r="BF1854" s="154" t="n">
        <v>0</v>
      </c>
      <c r="BG1854" s="154" t="n">
        <v>0</v>
      </c>
      <c r="BH1854" s="154" t="n">
        <v>-1.1523517E-013</v>
      </c>
      <c r="BI1854" s="154" t="n">
        <v>-8.032412E-015</v>
      </c>
      <c r="BJ1854" s="154" t="n">
        <v>-1.7704244E-015</v>
      </c>
      <c r="BK1854" s="154" t="n">
        <v>-3.2039761E-011</v>
      </c>
      <c r="BL1854" s="154" t="n">
        <v>-2.3997794E-010</v>
      </c>
      <c r="BM1854" s="154" t="n">
        <v>0</v>
      </c>
      <c r="BN1854" s="154" t="n">
        <v>-4.013892E-005</v>
      </c>
      <c r="BO1854" s="154" t="n">
        <v>-0.37791076</v>
      </c>
      <c r="BP1854" s="154" t="n">
        <v>0</v>
      </c>
      <c r="BQ1854" s="154" t="n">
        <v>0</v>
      </c>
      <c r="BR1854" s="154" t="n">
        <v>0</v>
      </c>
      <c r="BT1854" s="96" t="n">
        <v>-5.2699327E-005</v>
      </c>
      <c r="BU1854" s="96" t="n">
        <v>7.4173848E-007</v>
      </c>
      <c r="BV1854" s="96" t="n">
        <v>-7.5519471E-006</v>
      </c>
      <c r="BW1854" s="96" t="n">
        <v>-1.6356925E-007</v>
      </c>
      <c r="BX1854" s="96" t="n">
        <v>-2.2301779E-006</v>
      </c>
      <c r="BY1854" s="96" t="n">
        <v>1.4669015E-006</v>
      </c>
      <c r="BZ1854" s="96" t="n">
        <v>0</v>
      </c>
      <c r="CA1854" s="96" t="n">
        <v>2.2264408E-006</v>
      </c>
      <c r="CB1854" s="96" t="n">
        <v>-3.2301891E-007</v>
      </c>
      <c r="CC1854" s="96" t="n">
        <v>-2.0162667E-007</v>
      </c>
      <c r="CD1854" s="96" t="n">
        <v>0</v>
      </c>
      <c r="CE1854" s="96" t="n">
        <v>0</v>
      </c>
      <c r="CF1854" s="96" t="n">
        <v>0</v>
      </c>
      <c r="CG1854" s="96" t="n">
        <v>-6.6630301E-008</v>
      </c>
      <c r="CH1854" s="96" t="n">
        <v>-4.6597437E-005</v>
      </c>
      <c r="CI1854" s="96" t="n">
        <v>-6.7358741E-015</v>
      </c>
      <c r="CJ1854" s="96" t="n">
        <v>0</v>
      </c>
      <c r="CL1854" s="155" t="n">
        <v>0</v>
      </c>
      <c r="CM1854" s="155" t="n">
        <v>-0.27084751</v>
      </c>
      <c r="CN1854" s="156" t="n">
        <v>0.041944797</v>
      </c>
      <c r="CO1854" s="155" t="n">
        <v>0.00084392178</v>
      </c>
      <c r="CP1854" s="155" t="n">
        <v>-5.5045199E-011</v>
      </c>
      <c r="CQ1854" s="155" t="n">
        <v>-6.4181714E-009</v>
      </c>
      <c r="CR1854" s="155" t="n">
        <v>-8.5641361E-005</v>
      </c>
      <c r="CS1854" s="155" t="n">
        <v>-0.0067433814</v>
      </c>
      <c r="CT1854" s="155" t="n">
        <v>0</v>
      </c>
      <c r="CU1854" s="155" t="n">
        <v>0.00051587073</v>
      </c>
    </row>
    <row r="1855" customFormat="false" ht="13.8" hidden="false" customHeight="false" outlineLevel="0" collapsed="false">
      <c r="A1855" s="0" t="s">
        <v>2746</v>
      </c>
      <c r="B1855" s="26" t="s">
        <v>2744</v>
      </c>
      <c r="C1855" s="88" t="str">
        <f aca="false">MID(A1855,1,12)</f>
        <v>F.010.01.103</v>
      </c>
      <c r="D1855" s="2" t="s">
        <v>2742</v>
      </c>
      <c r="E1855" s="90" t="s">
        <v>255</v>
      </c>
      <c r="F1855" s="91" t="str">
        <f aca="false">MID(A1855, 21,85)</f>
        <v>IR (Polyisoprene rubber) co-firing in electrical power plant</v>
      </c>
      <c r="G1855" s="133" t="n">
        <f aca="false">H1855+I1855+J1855+K1855</f>
        <v>-0.083940974418</v>
      </c>
      <c r="H1855" s="149" t="n">
        <f aca="false">N1855+O1855+P1855+Q1855</f>
        <v>-0.00789359669</v>
      </c>
      <c r="I1855" s="149" t="n">
        <f aca="false">L1855+M1855+R1855+V1855+T1855</f>
        <v>-0.015336107778</v>
      </c>
      <c r="J1855" s="150" t="n">
        <f aca="false">S1855+U1855+W1855+X1855</f>
        <v>-0.00532190895</v>
      </c>
      <c r="K1855" s="149" t="n">
        <v>-0.055389361</v>
      </c>
      <c r="L1855" s="130" t="n">
        <v>-0.012551823</v>
      </c>
      <c r="M1855" s="130" t="n">
        <v>-0.00091120369</v>
      </c>
      <c r="N1855" s="130" t="n">
        <v>-0.0045688248</v>
      </c>
      <c r="O1855" s="130" t="n">
        <v>-0.0027194479</v>
      </c>
      <c r="P1855" s="157" t="n">
        <v>-0.00032366257</v>
      </c>
      <c r="Q1855" s="157" t="n">
        <v>-0.00028166142</v>
      </c>
      <c r="R1855" s="130" t="n">
        <v>-0.0018589845</v>
      </c>
      <c r="S1855" s="130" t="n">
        <v>-0.00066648305</v>
      </c>
      <c r="T1855" s="130" t="n">
        <v>0</v>
      </c>
      <c r="U1855" s="157" t="n">
        <v>-0.0046554259</v>
      </c>
      <c r="V1855" s="157" t="n">
        <v>-1.4096588E-005</v>
      </c>
      <c r="W1855" s="130" t="n">
        <v>0</v>
      </c>
      <c r="X1855" s="130" t="n">
        <v>0</v>
      </c>
      <c r="Z1855" s="151" t="n">
        <f aca="false">K1855/0.15</f>
        <v>-0.369262406666667</v>
      </c>
      <c r="AB1855" s="133" t="n">
        <f aca="false">K1855</f>
        <v>-0.055389361</v>
      </c>
      <c r="AC1855" s="133" t="n">
        <f aca="false">L1855+M1855+N1855+O1855+P1855+Q1855+R1855</f>
        <v>-0.02321560788</v>
      </c>
      <c r="AD1855" s="133" t="n">
        <f aca="false">L1855+M1855+R1855+W1855</f>
        <v>-0.01532201119</v>
      </c>
      <c r="AE1855" s="133" t="n">
        <f aca="false">V1855+L1855+M1855+R1855+T1855</f>
        <v>-0.015336107778</v>
      </c>
      <c r="AF1855" s="133" t="n">
        <f aca="false">S1855+U1855+X1855</f>
        <v>-0.00532190895</v>
      </c>
      <c r="AH1855" s="0" t="n">
        <v>-53.477815</v>
      </c>
      <c r="AI1855" s="96" t="n">
        <v>-52.646058</v>
      </c>
      <c r="AJ1855" s="96" t="n">
        <v>-0.57831377</v>
      </c>
      <c r="AK1855" s="96" t="n">
        <v>0</v>
      </c>
      <c r="AL1855" s="96" t="n">
        <v>0</v>
      </c>
      <c r="AM1855" s="96" t="n">
        <v>-0.14166546</v>
      </c>
      <c r="AN1855" s="96" t="n">
        <v>-0.11177772</v>
      </c>
      <c r="AP1855" s="95" t="n">
        <v>-0.0110836</v>
      </c>
      <c r="AQ1855" s="95" t="n">
        <v>-0.0070878732</v>
      </c>
      <c r="AR1855" s="95" t="n">
        <v>-0.0002363987</v>
      </c>
      <c r="AS1855" s="95" t="n">
        <v>-0.0037593278</v>
      </c>
      <c r="AT1855" s="152" t="n">
        <f aca="false">AW1855+AZ1855+BA1855+BB1855+BC1855+BK1855+BL1855+BP1855</f>
        <v>-4.24932445486E-007</v>
      </c>
      <c r="AU1855" s="152" t="n">
        <f aca="false">AX1855+AY1855+BD1855+BE1855+BF1855+BG1855+BH1855+BI1855+BJ1855+BM1855+BQ1855+BR1855</f>
        <v>-8.742555047469E-010</v>
      </c>
      <c r="AV1855" s="153" t="n">
        <f aca="false">BN1855+BO1855</f>
        <v>-0.526516496798</v>
      </c>
      <c r="AW1855" s="154" t="n">
        <v>-3.4267551E-007</v>
      </c>
      <c r="AX1855" s="154" t="n">
        <v>-1.0339347E-009</v>
      </c>
      <c r="AY1855" s="154" t="n">
        <v>-2.8248574E-014</v>
      </c>
      <c r="AZ1855" s="154" t="n">
        <v>0</v>
      </c>
      <c r="BA1855" s="154" t="n">
        <v>0</v>
      </c>
      <c r="BB1855" s="154" t="n">
        <v>1.8917674E-009</v>
      </c>
      <c r="BC1855" s="154" t="n">
        <v>-8.376976E-008</v>
      </c>
      <c r="BD1855" s="154" t="n">
        <v>2.193994E-010</v>
      </c>
      <c r="BE1855" s="154" t="n">
        <v>-5.9517768E-011</v>
      </c>
      <c r="BF1855" s="154" t="n">
        <v>0</v>
      </c>
      <c r="BG1855" s="154" t="n">
        <v>0</v>
      </c>
      <c r="BH1855" s="154" t="n">
        <v>-1.6053202E-013</v>
      </c>
      <c r="BI1855" s="154" t="n">
        <v>-1.1189807E-014</v>
      </c>
      <c r="BJ1855" s="154" t="n">
        <v>-2.4663459E-015</v>
      </c>
      <c r="BK1855" s="154" t="n">
        <v>-4.4634006E-011</v>
      </c>
      <c r="BL1855" s="154" t="n">
        <v>-3.3430888E-010</v>
      </c>
      <c r="BM1855" s="154" t="n">
        <v>0</v>
      </c>
      <c r="BN1855" s="154" t="n">
        <v>-5.5916798E-005</v>
      </c>
      <c r="BO1855" s="154" t="n">
        <v>-0.52646058</v>
      </c>
      <c r="BP1855" s="154" t="n">
        <v>0</v>
      </c>
      <c r="BQ1855" s="154" t="n">
        <v>0</v>
      </c>
      <c r="BR1855" s="154" t="n">
        <v>0</v>
      </c>
      <c r="BT1855" s="96" t="n">
        <v>-7.6049511E-005</v>
      </c>
      <c r="BU1855" s="96" t="n">
        <v>3.9857816E-007</v>
      </c>
      <c r="BV1855" s="96" t="n">
        <v>-1.0296016E-005</v>
      </c>
      <c r="BW1855" s="96" t="n">
        <v>-2.2786533E-007</v>
      </c>
      <c r="BX1855" s="96" t="n">
        <v>-3.2919352E-006</v>
      </c>
      <c r="BY1855" s="96" t="n">
        <v>1.5906161E-006</v>
      </c>
      <c r="BZ1855" s="96" t="n">
        <v>0</v>
      </c>
      <c r="CA1855" s="96" t="n">
        <v>2.4142129E-006</v>
      </c>
      <c r="CB1855" s="96" t="n">
        <v>-4.4999176E-007</v>
      </c>
      <c r="CC1855" s="96" t="n">
        <v>-2.8088244E-007</v>
      </c>
      <c r="CD1855" s="96" t="n">
        <v>0</v>
      </c>
      <c r="CE1855" s="96" t="n">
        <v>0</v>
      </c>
      <c r="CF1855" s="96" t="n">
        <v>0</v>
      </c>
      <c r="CG1855" s="96" t="n">
        <v>-9.9218756E-007</v>
      </c>
      <c r="CH1855" s="96" t="n">
        <v>-6.491404E-005</v>
      </c>
      <c r="CI1855" s="96" t="n">
        <v>-9.3836234E-015</v>
      </c>
      <c r="CJ1855" s="96" t="n">
        <v>0</v>
      </c>
      <c r="CL1855" s="155" t="n">
        <v>0</v>
      </c>
      <c r="CM1855" s="155" t="n">
        <v>-0.36926241</v>
      </c>
      <c r="CN1855" s="156" t="n">
        <v>0.04548231</v>
      </c>
      <c r="CO1855" s="155" t="n">
        <v>0.00063751053</v>
      </c>
      <c r="CP1855" s="155" t="n">
        <v>-7.6682463E-011</v>
      </c>
      <c r="CQ1855" s="155" t="n">
        <v>-8.9410376E-009</v>
      </c>
      <c r="CR1855" s="155" t="n">
        <v>-0.00012485767</v>
      </c>
      <c r="CS1855" s="155" t="n">
        <v>-0.0093940817</v>
      </c>
      <c r="CT1855" s="155" t="n">
        <v>0</v>
      </c>
      <c r="CU1855" s="155" t="n">
        <v>0.0005593779</v>
      </c>
    </row>
    <row r="1856" customFormat="false" ht="13.8" hidden="false" customHeight="false" outlineLevel="0" collapsed="false">
      <c r="A1856" s="0" t="s">
        <v>2747</v>
      </c>
      <c r="B1856" s="26" t="s">
        <v>2744</v>
      </c>
      <c r="C1856" s="88" t="str">
        <f aca="false">MID(A1856,1,12)</f>
        <v>F.010.01.104</v>
      </c>
      <c r="D1856" s="2" t="s">
        <v>2742</v>
      </c>
      <c r="E1856" s="90" t="s">
        <v>255</v>
      </c>
      <c r="F1856" s="91" t="str">
        <f aca="false">MID(A1856, 21,85)</f>
        <v>Natural rubber co-firing in electrical power plant</v>
      </c>
      <c r="G1856" s="133" t="n">
        <f aca="false">H1856+I1856+J1856+K1856</f>
        <v>-0.532999010198</v>
      </c>
      <c r="H1856" s="149" t="n">
        <f aca="false">N1856+O1856+P1856+Q1856</f>
        <v>-0.00640539095</v>
      </c>
      <c r="I1856" s="149" t="n">
        <f aca="false">L1856+M1856+R1856+V1856+T1856</f>
        <v>-0.013203350468</v>
      </c>
      <c r="J1856" s="150" t="n">
        <f aca="false">S1856+U1856+W1856+X1856</f>
        <v>-0.00499754878</v>
      </c>
      <c r="K1856" s="149" t="n">
        <v>-0.50839272</v>
      </c>
      <c r="L1856" s="130" t="n">
        <v>-0.011786814</v>
      </c>
      <c r="M1856" s="130" t="n">
        <v>0.00034238386</v>
      </c>
      <c r="N1856" s="130" t="n">
        <v>-0.0032832576</v>
      </c>
      <c r="O1856" s="130" t="n">
        <v>-0.0025537027</v>
      </c>
      <c r="P1856" s="157" t="n">
        <v>-0.00030393596</v>
      </c>
      <c r="Q1856" s="157" t="n">
        <v>-0.00026449469</v>
      </c>
      <c r="R1856" s="157" t="n">
        <v>-0.0017456829</v>
      </c>
      <c r="S1856" s="130" t="n">
        <v>-0.00062586218</v>
      </c>
      <c r="T1856" s="157" t="n">
        <v>0</v>
      </c>
      <c r="U1856" s="157" t="n">
        <v>-0.0043716866</v>
      </c>
      <c r="V1856" s="157" t="n">
        <v>-1.3237428E-005</v>
      </c>
      <c r="W1856" s="157" t="n">
        <v>0</v>
      </c>
      <c r="X1856" s="130" t="n">
        <v>0</v>
      </c>
      <c r="Z1856" s="151" t="n">
        <f aca="false">K1856/0.15</f>
        <v>-3.3892848</v>
      </c>
      <c r="AB1856" s="133" t="n">
        <f aca="false">K1856</f>
        <v>-0.50839272</v>
      </c>
      <c r="AC1856" s="133" t="n">
        <f aca="false">L1856+M1856+N1856+O1856+P1856+Q1856+R1856</f>
        <v>-0.01959550399</v>
      </c>
      <c r="AD1856" s="133" t="n">
        <f aca="false">L1856+M1856+R1856+W1856</f>
        <v>-0.01319011304</v>
      </c>
      <c r="AE1856" s="133" t="n">
        <f aca="false">V1856+L1856+M1856+R1856+T1856</f>
        <v>-0.013203350468</v>
      </c>
      <c r="AF1856" s="133" t="n">
        <f aca="false">S1856+U1856+X1856</f>
        <v>-0.00499754878</v>
      </c>
      <c r="AH1856" s="0" t="n">
        <v>-50.218445</v>
      </c>
      <c r="AI1856" s="96" t="n">
        <v>-49.437382</v>
      </c>
      <c r="AJ1856" s="96" t="n">
        <v>-0.54306666</v>
      </c>
      <c r="AK1856" s="96" t="n">
        <v>0</v>
      </c>
      <c r="AL1856" s="96" t="n">
        <v>0</v>
      </c>
      <c r="AM1856" s="96" t="n">
        <v>-0.13303123</v>
      </c>
      <c r="AN1856" s="96" t="n">
        <v>-0.10496508</v>
      </c>
      <c r="AP1856" s="95" t="n">
        <v>-0.059605536</v>
      </c>
      <c r="AQ1856" s="95" t="n">
        <v>-0.053558855</v>
      </c>
      <c r="AR1856" s="95" t="n">
        <v>-0.0025164773</v>
      </c>
      <c r="AS1856" s="95" t="n">
        <v>-0.003530204</v>
      </c>
      <c r="AT1856" s="152" t="n">
        <f aca="false">AW1856+AZ1856+BA1856+BB1856+BC1856+BK1856+BL1856+BP1856</f>
        <v>-3.210962543749E-006</v>
      </c>
      <c r="AU1856" s="152" t="n">
        <f aca="false">AX1856+AY1856+BD1856+BE1856+BF1856+BG1856+BH1856+BI1856+BJ1856+BM1856+BQ1856+BR1856</f>
        <v>-9.3064989620259E-009</v>
      </c>
      <c r="AV1856" s="153" t="n">
        <f aca="false">BN1856+BO1856</f>
        <v>-0.494426328776</v>
      </c>
      <c r="AW1856" s="154" t="n">
        <v>-3.1452563E-006</v>
      </c>
      <c r="AX1856" s="154" t="n">
        <v>-9.4899974E-009</v>
      </c>
      <c r="AY1856" s="154" t="n">
        <v>-2.5928029E-013</v>
      </c>
      <c r="AZ1856" s="154" t="n">
        <v>0</v>
      </c>
      <c r="BA1856" s="154" t="n">
        <v>0</v>
      </c>
      <c r="BB1856" s="154" t="n">
        <v>1.9262173E-009</v>
      </c>
      <c r="BC1856" s="154" t="n">
        <v>-6.7276614E-008</v>
      </c>
      <c r="BD1856" s="154" t="n">
        <v>2.2725565E-010</v>
      </c>
      <c r="BE1856" s="154" t="n">
        <v>-4.333436E-011</v>
      </c>
      <c r="BF1856" s="154" t="n">
        <v>0</v>
      </c>
      <c r="BG1856" s="154" t="n">
        <v>0</v>
      </c>
      <c r="BH1856" s="154" t="n">
        <v>-1.507479E-013</v>
      </c>
      <c r="BI1856" s="154" t="n">
        <v>-1.0507809E-014</v>
      </c>
      <c r="BJ1856" s="154" t="n">
        <v>-2.3160269E-015</v>
      </c>
      <c r="BK1856" s="154" t="n">
        <v>-4.1913649E-011</v>
      </c>
      <c r="BL1856" s="154" t="n">
        <v>-3.139334E-010</v>
      </c>
      <c r="BM1856" s="154" t="n">
        <v>0</v>
      </c>
      <c r="BN1856" s="154" t="n">
        <v>-5.2508776E-005</v>
      </c>
      <c r="BO1856" s="154" t="n">
        <v>-0.49437382</v>
      </c>
      <c r="BP1856" s="154" t="n">
        <v>0</v>
      </c>
      <c r="BQ1856" s="154" t="n">
        <v>0</v>
      </c>
      <c r="BR1856" s="154" t="n">
        <v>0</v>
      </c>
      <c r="BT1856" s="96" t="n">
        <v>-0.00015563611</v>
      </c>
      <c r="BU1856" s="96" t="n">
        <v>5.1015146E-007</v>
      </c>
      <c r="BV1856" s="96" t="n">
        <v>-9.4502253E-005</v>
      </c>
      <c r="BW1856" s="96" t="n">
        <v>-2.1397738E-007</v>
      </c>
      <c r="BX1856" s="96" t="n">
        <v>-3.0516733E-006</v>
      </c>
      <c r="BY1856" s="96" t="n">
        <v>1.5906161E-006</v>
      </c>
      <c r="BZ1856" s="96" t="n">
        <v>0</v>
      </c>
      <c r="CA1856" s="96" t="n">
        <v>2.4142129E-006</v>
      </c>
      <c r="CB1856" s="96" t="n">
        <v>-4.2256562E-007</v>
      </c>
      <c r="CC1856" s="96" t="n">
        <v>-2.6376319E-007</v>
      </c>
      <c r="CD1856" s="96" t="n">
        <v>0</v>
      </c>
      <c r="CE1856" s="96" t="n">
        <v>0</v>
      </c>
      <c r="CF1856" s="96" t="n">
        <v>0</v>
      </c>
      <c r="CG1856" s="96" t="n">
        <v>-7.3920183E-007</v>
      </c>
      <c r="CH1856" s="96" t="n">
        <v>-6.0957654E-005</v>
      </c>
      <c r="CI1856" s="96" t="n">
        <v>-8.8117095E-015</v>
      </c>
      <c r="CJ1856" s="96" t="n">
        <v>0</v>
      </c>
      <c r="CL1856" s="155" t="n">
        <v>0</v>
      </c>
      <c r="CM1856" s="155" t="n">
        <v>-3.3892848</v>
      </c>
      <c r="CN1856" s="156" t="n">
        <v>0.04548231</v>
      </c>
      <c r="CO1856" s="155" t="n">
        <v>0.00071384736</v>
      </c>
      <c r="CP1856" s="155" t="n">
        <v>-7.2008814E-011</v>
      </c>
      <c r="CQ1856" s="155" t="n">
        <v>-8.3960985E-009</v>
      </c>
      <c r="CR1856" s="155" t="n">
        <v>-0.00011605935</v>
      </c>
      <c r="CS1856" s="155" t="n">
        <v>-0.0088215304</v>
      </c>
      <c r="CT1856" s="155" t="n">
        <v>0</v>
      </c>
      <c r="CU1856" s="155" t="n">
        <v>0.0005593779</v>
      </c>
    </row>
    <row r="1857" customFormat="false" ht="13.8" hidden="false" customHeight="false" outlineLevel="0" collapsed="false">
      <c r="A1857" s="0" t="s">
        <v>2748</v>
      </c>
      <c r="B1857" s="26" t="s">
        <v>2744</v>
      </c>
      <c r="C1857" s="88" t="str">
        <f aca="false">MID(A1857,1,12)</f>
        <v>F.010.01.105</v>
      </c>
      <c r="D1857" s="2" t="s">
        <v>2742</v>
      </c>
      <c r="E1857" s="90" t="s">
        <v>255</v>
      </c>
      <c r="F1857" s="91" t="str">
        <f aca="false">MID(A1857, 21,85)</f>
        <v>Polychloroprene (Neoprene, CR) co-firing in electrical power plant</v>
      </c>
      <c r="G1857" s="133" t="n">
        <f aca="false">H1857+I1857+J1857+K1857</f>
        <v>0.4969487134478</v>
      </c>
      <c r="H1857" s="149" t="n">
        <f aca="false">N1857+O1857+P1857+Q1857</f>
        <v>0.05360198974</v>
      </c>
      <c r="I1857" s="149" t="n">
        <f aca="false">L1857+M1857+R1857+V1857+T1857</f>
        <v>0.4484380834978</v>
      </c>
      <c r="J1857" s="150" t="n">
        <f aca="false">S1857+U1857+W1857+X1857</f>
        <v>-0.00295528129</v>
      </c>
      <c r="K1857" s="149" t="n">
        <v>-0.0021360785</v>
      </c>
      <c r="L1857" s="130" t="n">
        <v>-0.0069700869</v>
      </c>
      <c r="M1857" s="130" t="n">
        <v>-0.0036316117</v>
      </c>
      <c r="N1857" s="130" t="n">
        <v>-0.0051645456</v>
      </c>
      <c r="O1857" s="130" t="n">
        <v>-0.0015101223</v>
      </c>
      <c r="P1857" s="157" t="n">
        <v>-0.00017973136</v>
      </c>
      <c r="Q1857" s="157" t="n">
        <v>0.060456389</v>
      </c>
      <c r="R1857" s="130" t="n">
        <v>0.45904761</v>
      </c>
      <c r="S1857" s="130" t="n">
        <v>-0.00037010119</v>
      </c>
      <c r="T1857" s="130" t="n">
        <v>0</v>
      </c>
      <c r="U1857" s="157" t="n">
        <v>-0.0025851801</v>
      </c>
      <c r="V1857" s="157" t="n">
        <v>-7.8279022E-006</v>
      </c>
      <c r="W1857" s="130" t="n">
        <v>0</v>
      </c>
      <c r="X1857" s="130" t="n">
        <v>0</v>
      </c>
      <c r="Z1857" s="151" t="n">
        <f aca="false">K1857/0.15</f>
        <v>-0.0142405233333333</v>
      </c>
      <c r="AB1857" s="133" t="n">
        <f aca="false">K1857</f>
        <v>-0.0021360785</v>
      </c>
      <c r="AC1857" s="133" t="n">
        <f aca="false">L1857+M1857+N1857+O1857+P1857+Q1857+R1857</f>
        <v>0.50204790114</v>
      </c>
      <c r="AD1857" s="133" t="n">
        <f aca="false">L1857+M1857+R1857+W1857</f>
        <v>0.4484459114</v>
      </c>
      <c r="AE1857" s="133" t="n">
        <f aca="false">V1857+L1857+M1857+R1857+T1857</f>
        <v>0.4484380834978</v>
      </c>
      <c r="AF1857" s="133" t="n">
        <f aca="false">S1857+U1857+X1857</f>
        <v>-0.00295528129</v>
      </c>
      <c r="AH1857" s="0" t="n">
        <v>-29.696484</v>
      </c>
      <c r="AI1857" s="96" t="n">
        <v>-29.234606</v>
      </c>
      <c r="AJ1857" s="96" t="n">
        <v>-0.32114038</v>
      </c>
      <c r="AK1857" s="96" t="n">
        <v>0</v>
      </c>
      <c r="AL1857" s="96" t="n">
        <v>0</v>
      </c>
      <c r="AM1857" s="96" t="n">
        <v>-0.078667504</v>
      </c>
      <c r="AN1857" s="96" t="n">
        <v>-0.062070695</v>
      </c>
      <c r="AP1857" s="95" t="n">
        <v>-0.003582605</v>
      </c>
      <c r="AQ1857" s="95" t="n">
        <v>-0.0014843981</v>
      </c>
      <c r="AR1857" s="95" t="n">
        <v>-1.0634351E-005</v>
      </c>
      <c r="AS1857" s="95" t="n">
        <v>-0.0020875726</v>
      </c>
      <c r="AT1857" s="152" t="n">
        <f aca="false">AW1857+AZ1857+BA1857+BB1857+BC1857+BK1857+BL1857+BP1857</f>
        <v>-8.8992693105E-008</v>
      </c>
      <c r="AU1857" s="152" t="n">
        <f aca="false">AX1857+AY1857+BD1857+BE1857+BF1857+BG1857+BH1857+BI1857+BJ1857+BM1857+BQ1857+BR1857</f>
        <v>-3.93282219153E-011</v>
      </c>
      <c r="AV1857" s="153" t="n">
        <f aca="false">BN1857+BO1857</f>
        <v>-0.292377110863</v>
      </c>
      <c r="AW1857" s="154" t="n">
        <v>-1.3215206E-008</v>
      </c>
      <c r="AX1857" s="154" t="n">
        <v>-3.9873465E-011</v>
      </c>
      <c r="AY1857" s="154" t="n">
        <v>-1.0894E-015</v>
      </c>
      <c r="AZ1857" s="154" t="n">
        <v>0</v>
      </c>
      <c r="BA1857" s="154" t="n">
        <v>0</v>
      </c>
      <c r="BB1857" s="154" t="n">
        <v>6.5982368E-010</v>
      </c>
      <c r="BC1857" s="154" t="n">
        <v>-7.6226882E-008</v>
      </c>
      <c r="BD1857" s="154" t="n">
        <v>6.6450888E-011</v>
      </c>
      <c r="BE1857" s="154" t="n">
        <v>-6.5807828E-011</v>
      </c>
      <c r="BF1857" s="154" t="n">
        <v>0</v>
      </c>
      <c r="BG1857" s="154" t="n">
        <v>0</v>
      </c>
      <c r="BH1857" s="154" t="n">
        <v>-8.9144189E-014</v>
      </c>
      <c r="BI1857" s="154" t="n">
        <v>-6.2137527E-015</v>
      </c>
      <c r="BJ1857" s="154" t="n">
        <v>-1.3695736E-015</v>
      </c>
      <c r="BK1857" s="154" t="n">
        <v>-2.4785475E-011</v>
      </c>
      <c r="BL1857" s="154" t="n">
        <v>-1.8564331E-010</v>
      </c>
      <c r="BM1857" s="154" t="n">
        <v>0</v>
      </c>
      <c r="BN1857" s="154" t="n">
        <v>-3.1050863E-005</v>
      </c>
      <c r="BO1857" s="154" t="n">
        <v>-0.29234606</v>
      </c>
      <c r="BP1857" s="154" t="n">
        <v>0</v>
      </c>
      <c r="BQ1857" s="154" t="n">
        <v>0</v>
      </c>
      <c r="BR1857" s="154" t="n">
        <v>0</v>
      </c>
      <c r="BT1857" s="96" t="n">
        <v>5.5492936E-005</v>
      </c>
      <c r="BU1857" s="96" t="n">
        <v>-1.3313037E-007</v>
      </c>
      <c r="BV1857" s="96" t="n">
        <v>-3.9706357E-007</v>
      </c>
      <c r="BW1857" s="96" t="n">
        <v>5.3765747E-005</v>
      </c>
      <c r="BX1857" s="96" t="n">
        <v>-1.931405E-006</v>
      </c>
      <c r="BY1857" s="96" t="n">
        <v>6.3035526E-007</v>
      </c>
      <c r="BZ1857" s="96" t="n">
        <v>0</v>
      </c>
      <c r="CA1857" s="96" t="n">
        <v>9.5674363E-007</v>
      </c>
      <c r="CB1857" s="96" t="n">
        <v>-2.4988256E-007</v>
      </c>
      <c r="CC1857" s="96" t="n">
        <v>3.9951865E-005</v>
      </c>
      <c r="CD1857" s="96" t="n">
        <v>0</v>
      </c>
      <c r="CE1857" s="96" t="n">
        <v>0</v>
      </c>
      <c r="CF1857" s="96" t="n">
        <v>0</v>
      </c>
      <c r="CG1857" s="96" t="n">
        <v>-1.0532188E-006</v>
      </c>
      <c r="CH1857" s="96" t="n">
        <v>-3.6047074E-005</v>
      </c>
      <c r="CI1857" s="96" t="n">
        <v>-5.2107705E-015</v>
      </c>
      <c r="CJ1857" s="96" t="n">
        <v>0</v>
      </c>
      <c r="CL1857" s="155" t="n">
        <v>0</v>
      </c>
      <c r="CM1857" s="155" t="n">
        <v>-0.014240523</v>
      </c>
      <c r="CN1857" s="156" t="n">
        <v>0.018024471</v>
      </c>
      <c r="CO1857" s="155" t="n">
        <v>5.348666E-005</v>
      </c>
      <c r="CP1857" s="155" t="n">
        <v>-4.2582135E-011</v>
      </c>
      <c r="CQ1857" s="155" t="n">
        <v>-4.9650005E-009</v>
      </c>
      <c r="CR1857" s="155" t="n">
        <v>-7.243472E-005</v>
      </c>
      <c r="CS1857" s="155" t="n">
        <v>-0.0052165781</v>
      </c>
      <c r="CT1857" s="155" t="n">
        <v>0</v>
      </c>
      <c r="CU1857" s="155" t="n">
        <v>0.00022167939</v>
      </c>
    </row>
    <row r="1858" customFormat="false" ht="13.8" hidden="false" customHeight="false" outlineLevel="0" collapsed="false">
      <c r="A1858" s="0" t="s">
        <v>2749</v>
      </c>
      <c r="B1858" s="26" t="s">
        <v>2744</v>
      </c>
      <c r="C1858" s="88" t="str">
        <f aca="false">MID(A1858,1,12)</f>
        <v>F.010.01.106</v>
      </c>
      <c r="D1858" s="2" t="s">
        <v>2742</v>
      </c>
      <c r="E1858" s="90" t="s">
        <v>255</v>
      </c>
      <c r="F1858" s="91" t="str">
        <f aca="false">MID(A1858, 21,85)</f>
        <v>PU (Polyurethane) co-firing in electrical power plant</v>
      </c>
      <c r="G1858" s="133" t="n">
        <f aca="false">H1858+I1858+J1858+K1858</f>
        <v>-0.004737216364</v>
      </c>
      <c r="H1858" s="149" t="n">
        <f aca="false">N1858+O1858+P1858+Q1858</f>
        <v>-0.00640151817</v>
      </c>
      <c r="I1858" s="149" t="n">
        <f aca="false">L1858+M1858+R1858+V1858+T1858</f>
        <v>-0.011856553254</v>
      </c>
      <c r="J1858" s="150" t="n">
        <f aca="false">S1858+U1858+W1858+X1858</f>
        <v>-0.00379621494</v>
      </c>
      <c r="K1858" s="149" t="n">
        <v>0.01731707</v>
      </c>
      <c r="L1858" s="130" t="n">
        <v>-0.008953445</v>
      </c>
      <c r="M1858" s="130" t="n">
        <v>-0.0015670053</v>
      </c>
      <c r="N1858" s="130" t="n">
        <v>-0.0040298976</v>
      </c>
      <c r="O1858" s="157" t="n">
        <v>-0.0019398319</v>
      </c>
      <c r="P1858" s="157" t="n">
        <v>-0.00023087443</v>
      </c>
      <c r="Q1858" s="130" t="n">
        <v>-0.00020091424</v>
      </c>
      <c r="R1858" s="130" t="n">
        <v>-0.0013260476</v>
      </c>
      <c r="S1858" s="130" t="n">
        <v>-0.00047541454</v>
      </c>
      <c r="T1858" s="130" t="n">
        <v>0</v>
      </c>
      <c r="U1858" s="157" t="n">
        <v>-0.0033208004</v>
      </c>
      <c r="V1858" s="157" t="n">
        <v>-1.0055354E-005</v>
      </c>
      <c r="W1858" s="130" t="n">
        <v>0</v>
      </c>
      <c r="X1858" s="130" t="n">
        <v>0</v>
      </c>
      <c r="Z1858" s="151" t="n">
        <f aca="false">K1858/0.15</f>
        <v>0.115447133333333</v>
      </c>
      <c r="AB1858" s="133" t="n">
        <f aca="false">K1858</f>
        <v>0.01731707</v>
      </c>
      <c r="AC1858" s="133" t="n">
        <f aca="false">L1858+M1858+N1858+O1858+P1858+Q1858+R1858</f>
        <v>-0.01824801607</v>
      </c>
      <c r="AD1858" s="133" t="n">
        <f aca="false">L1858+M1858+R1858+W1858</f>
        <v>-0.0118464979</v>
      </c>
      <c r="AE1858" s="133" t="n">
        <f aca="false">V1858+L1858+M1858+R1858+T1858</f>
        <v>-0.011856553254</v>
      </c>
      <c r="AF1858" s="133" t="n">
        <f aca="false">S1858+U1858+X1858</f>
        <v>-0.00379621494</v>
      </c>
      <c r="AH1858" s="0" t="n">
        <v>-38.146704</v>
      </c>
      <c r="AI1858" s="96" t="n">
        <v>-37.553396</v>
      </c>
      <c r="AJ1858" s="96" t="n">
        <v>-0.41252179</v>
      </c>
      <c r="AK1858" s="96" t="n">
        <v>0</v>
      </c>
      <c r="AL1858" s="96" t="n">
        <v>0</v>
      </c>
      <c r="AM1858" s="96" t="n">
        <v>-0.10105257</v>
      </c>
      <c r="AN1858" s="96" t="n">
        <v>-0.079733088</v>
      </c>
      <c r="AP1858" s="95" t="n">
        <v>-0.0019093711</v>
      </c>
      <c r="AQ1858" s="95" t="n">
        <v>0.00066100425</v>
      </c>
      <c r="AR1858" s="95" t="n">
        <v>0.0001112219</v>
      </c>
      <c r="AS1858" s="95" t="n">
        <v>-0.0026815973</v>
      </c>
      <c r="AT1858" s="152" t="n">
        <f aca="false">AW1858+AZ1858+BA1858+BB1858+BC1858+BK1858+BL1858+BP1858</f>
        <v>3.9628553407E-008</v>
      </c>
      <c r="AU1858" s="152" t="n">
        <f aca="false">AX1858+AY1858+BD1858+BE1858+BF1858+BG1858+BH1858+BI1858+BJ1858+BM1858+BQ1858+BR1858</f>
        <v>4.113235881024E-010</v>
      </c>
      <c r="AV1858" s="153" t="n">
        <f aca="false">BN1858+BO1858</f>
        <v>-0.375573846474</v>
      </c>
      <c r="AW1858" s="154" t="n">
        <v>1.0713494E-007</v>
      </c>
      <c r="AX1858" s="154" t="n">
        <v>3.2325197E-010</v>
      </c>
      <c r="AY1858" s="154" t="n">
        <v>8.8317057E-015</v>
      </c>
      <c r="AZ1858" s="154" t="n">
        <v>0</v>
      </c>
      <c r="BA1858" s="154" t="n">
        <v>0</v>
      </c>
      <c r="BB1858" s="154" t="n">
        <v>1.2348093E-009</v>
      </c>
      <c r="BC1858" s="154" t="n">
        <v>-6.8470889E-008</v>
      </c>
      <c r="BD1858" s="154" t="n">
        <v>1.4025285E-010</v>
      </c>
      <c r="BE1858" s="154" t="n">
        <v>-5.2065812E-011</v>
      </c>
      <c r="BF1858" s="154" t="n">
        <v>0</v>
      </c>
      <c r="BG1858" s="154" t="n">
        <v>0</v>
      </c>
      <c r="BH1858" s="154" t="n">
        <v>-1.1451042E-013</v>
      </c>
      <c r="BI1858" s="154" t="n">
        <v>-7.9818937E-015</v>
      </c>
      <c r="BJ1858" s="154" t="n">
        <v>-1.7592896E-015</v>
      </c>
      <c r="BK1858" s="154" t="n">
        <v>-3.1838253E-011</v>
      </c>
      <c r="BL1858" s="154" t="n">
        <v>-2.3846864E-010</v>
      </c>
      <c r="BM1858" s="154" t="n">
        <v>0</v>
      </c>
      <c r="BN1858" s="154" t="n">
        <v>-3.9886474E-005</v>
      </c>
      <c r="BO1858" s="154" t="n">
        <v>-0.37553396</v>
      </c>
      <c r="BP1858" s="154" t="n">
        <v>0</v>
      </c>
      <c r="BQ1858" s="154" t="n">
        <v>0</v>
      </c>
      <c r="BR1858" s="154" t="n">
        <v>0</v>
      </c>
      <c r="BT1858" s="96" t="n">
        <v>-4.4152712E-005</v>
      </c>
      <c r="BU1858" s="96" t="n">
        <v>1.8031698E-007</v>
      </c>
      <c r="BV1858" s="96" t="n">
        <v>3.2189724E-006</v>
      </c>
      <c r="BW1858" s="96" t="n">
        <v>-1.6254051E-007</v>
      </c>
      <c r="BX1858" s="96" t="n">
        <v>-2.3785277E-006</v>
      </c>
      <c r="BY1858" s="96" t="n">
        <v>1.0604107E-006</v>
      </c>
      <c r="BZ1858" s="96" t="n">
        <v>0</v>
      </c>
      <c r="CA1858" s="96" t="n">
        <v>1.6094753E-006</v>
      </c>
      <c r="CB1858" s="96" t="n">
        <v>-3.2098735E-007</v>
      </c>
      <c r="CC1858" s="96" t="n">
        <v>-2.0035858E-007</v>
      </c>
      <c r="CD1858" s="96" t="n">
        <v>0</v>
      </c>
      <c r="CE1858" s="96" t="n">
        <v>0</v>
      </c>
      <c r="CF1858" s="96" t="n">
        <v>0</v>
      </c>
      <c r="CG1858" s="96" t="n">
        <v>-8.5510177E-007</v>
      </c>
      <c r="CH1858" s="96" t="n">
        <v>-4.6304371E-005</v>
      </c>
      <c r="CI1858" s="96" t="n">
        <v>-6.6935101E-015</v>
      </c>
      <c r="CJ1858" s="96" t="n">
        <v>0</v>
      </c>
      <c r="CL1858" s="155" t="n">
        <v>0</v>
      </c>
      <c r="CM1858" s="155" t="n">
        <v>0.11544713</v>
      </c>
      <c r="CN1858" s="156" t="n">
        <v>0.03032154</v>
      </c>
      <c r="CO1858" s="155" t="n">
        <v>0.00036657636</v>
      </c>
      <c r="CP1858" s="155" t="n">
        <v>-5.4699003E-011</v>
      </c>
      <c r="CQ1858" s="155" t="n">
        <v>-6.3778056E-009</v>
      </c>
      <c r="CR1858" s="155" t="n">
        <v>-8.9972965E-005</v>
      </c>
      <c r="CS1858" s="155" t="n">
        <v>-0.0067009702</v>
      </c>
      <c r="CT1858" s="155" t="n">
        <v>0</v>
      </c>
      <c r="CU1858" s="155" t="n">
        <v>0.0003729186</v>
      </c>
    </row>
    <row r="1859" customFormat="false" ht="13.8" hidden="false" customHeight="false" outlineLevel="0" collapsed="false">
      <c r="A1859" s="0" t="s">
        <v>2750</v>
      </c>
      <c r="B1859" s="26" t="s">
        <v>2744</v>
      </c>
      <c r="C1859" s="88" t="str">
        <f aca="false">MID(A1859,1,12)</f>
        <v>F.010.01.107</v>
      </c>
      <c r="D1859" s="2" t="s">
        <v>2742</v>
      </c>
      <c r="E1859" s="90" t="s">
        <v>255</v>
      </c>
      <c r="F1859" s="91" t="str">
        <f aca="false">MID(A1859, 21,85)</f>
        <v>SBR (Styrene butadiene rubber) co-firing in electrical power plant</v>
      </c>
      <c r="G1859" s="133" t="n">
        <f aca="false">H1859+I1859+J1859+K1859</f>
        <v>0.001455657241</v>
      </c>
      <c r="H1859" s="149" t="n">
        <f aca="false">N1859+O1859+P1859+Q1859</f>
        <v>-0.00549916621</v>
      </c>
      <c r="I1859" s="149" t="n">
        <f aca="false">L1859+M1859+R1859+V1859+T1859</f>
        <v>-0.011964243779</v>
      </c>
      <c r="J1859" s="150" t="n">
        <f aca="false">S1859+U1859+W1859+X1859</f>
        <v>-0.00485338877</v>
      </c>
      <c r="K1859" s="162" t="n">
        <v>0.023772456</v>
      </c>
      <c r="L1859" s="157" t="n">
        <v>-0.011446809</v>
      </c>
      <c r="M1859" s="157" t="n">
        <v>0.0011907475</v>
      </c>
      <c r="N1859" s="157" t="n">
        <v>-0.0024670944</v>
      </c>
      <c r="O1859" s="157" t="n">
        <v>-0.0024800382</v>
      </c>
      <c r="P1859" s="130" t="n">
        <v>-0.00029516857</v>
      </c>
      <c r="Q1859" s="157" t="n">
        <v>-0.00025686504</v>
      </c>
      <c r="R1859" s="130" t="n">
        <v>-0.0016953267</v>
      </c>
      <c r="S1859" s="157" t="n">
        <v>-0.00060780847</v>
      </c>
      <c r="T1859" s="130" t="n">
        <v>0</v>
      </c>
      <c r="U1859" s="157" t="n">
        <v>-0.0042455803</v>
      </c>
      <c r="V1859" s="157" t="n">
        <v>-1.2855579E-005</v>
      </c>
      <c r="W1859" s="130" t="n">
        <v>0</v>
      </c>
      <c r="X1859" s="130" t="n">
        <v>0</v>
      </c>
      <c r="Z1859" s="151" t="n">
        <f aca="false">K1859/0.15</f>
        <v>0.15848304</v>
      </c>
      <c r="AB1859" s="163" t="n">
        <f aca="false">K1859</f>
        <v>0.023772456</v>
      </c>
      <c r="AC1859" s="133" t="n">
        <f aca="false">L1859+M1859+N1859+O1859+P1859+Q1859+R1859</f>
        <v>-0.01745055441</v>
      </c>
      <c r="AD1859" s="133" t="n">
        <f aca="false">L1859+M1859+R1859+W1859</f>
        <v>-0.0119513882</v>
      </c>
      <c r="AE1859" s="133" t="n">
        <f aca="false">V1859+L1859+M1859+R1859+T1859</f>
        <v>-0.011964243779</v>
      </c>
      <c r="AF1859" s="133" t="n">
        <f aca="false">S1859+U1859+X1859</f>
        <v>-0.00485338877</v>
      </c>
      <c r="AH1859" s="0" t="n">
        <v>-48.769836</v>
      </c>
      <c r="AI1859" s="96" t="n">
        <v>-48.011304</v>
      </c>
      <c r="AJ1859" s="96" t="n">
        <v>-0.52740127</v>
      </c>
      <c r="AK1859" s="96" t="n">
        <v>0</v>
      </c>
      <c r="AL1859" s="96" t="n">
        <v>0</v>
      </c>
      <c r="AM1859" s="96" t="n">
        <v>-0.12919379</v>
      </c>
      <c r="AN1859" s="96" t="n">
        <v>-0.10193724</v>
      </c>
      <c r="AP1859" s="95" t="n">
        <v>-0.0017269199</v>
      </c>
      <c r="AQ1859" s="95" t="n">
        <v>0.0015266584</v>
      </c>
      <c r="AR1859" s="95" t="n">
        <v>0.00017479288</v>
      </c>
      <c r="AS1859" s="95" t="n">
        <v>-0.0034283712</v>
      </c>
      <c r="AT1859" s="152" t="n">
        <f aca="false">AW1859+AZ1859+BA1859+BB1859+BC1859+BK1859+BL1859+BP1859</f>
        <v>9.1526279068E-008</v>
      </c>
      <c r="AU1859" s="152" t="n">
        <f aca="false">AX1859+AY1859+BD1859+BE1859+BF1859+BG1859+BH1859+BI1859+BJ1859+BM1859+BQ1859+BR1859</f>
        <v>6.464233666356E-010</v>
      </c>
      <c r="AV1859" s="153" t="n">
        <f aca="false">BN1859+BO1859</f>
        <v>-0.4801640341</v>
      </c>
      <c r="AW1859" s="154" t="n">
        <v>1.4707226E-007</v>
      </c>
      <c r="AX1859" s="154" t="n">
        <v>4.4375252E-010</v>
      </c>
      <c r="AY1859" s="154" t="n">
        <v>1.2123953E-014</v>
      </c>
      <c r="AZ1859" s="154" t="n">
        <v>0</v>
      </c>
      <c r="BA1859" s="154" t="n">
        <v>0</v>
      </c>
      <c r="BB1859" s="154" t="n">
        <v>1.9779283E-009</v>
      </c>
      <c r="BC1859" s="154" t="n">
        <v>-5.7178327E-008</v>
      </c>
      <c r="BD1859" s="154" t="n">
        <v>2.3590731E-010</v>
      </c>
      <c r="BE1859" s="154" t="n">
        <v>-3.3089734E-011</v>
      </c>
      <c r="BF1859" s="154" t="n">
        <v>0</v>
      </c>
      <c r="BG1859" s="154" t="n">
        <v>0</v>
      </c>
      <c r="BH1859" s="154" t="n">
        <v>-1.463994E-013</v>
      </c>
      <c r="BI1859" s="154" t="n">
        <v>-1.0204699E-014</v>
      </c>
      <c r="BJ1859" s="154" t="n">
        <v>-2.2492184E-015</v>
      </c>
      <c r="BK1859" s="154" t="n">
        <v>-4.0704602E-011</v>
      </c>
      <c r="BL1859" s="154" t="n">
        <v>-3.0487763E-010</v>
      </c>
      <c r="BM1859" s="154" t="n">
        <v>0</v>
      </c>
      <c r="BN1859" s="154" t="n">
        <v>-5.09941E-005</v>
      </c>
      <c r="BO1859" s="154" t="n">
        <v>-0.48011304</v>
      </c>
      <c r="BP1859" s="154" t="n">
        <v>0</v>
      </c>
      <c r="BQ1859" s="154" t="n">
        <v>0</v>
      </c>
      <c r="BR1859" s="154" t="n">
        <v>0</v>
      </c>
      <c r="BT1859" s="96" t="n">
        <v>-5.4512971E-005</v>
      </c>
      <c r="BU1859" s="96" t="n">
        <v>5.9276488E-007</v>
      </c>
      <c r="BV1859" s="96" t="n">
        <v>4.4189278E-006</v>
      </c>
      <c r="BW1859" s="96" t="n">
        <v>-2.0780495E-007</v>
      </c>
      <c r="BX1859" s="96" t="n">
        <v>-2.9352585E-006</v>
      </c>
      <c r="BY1859" s="96" t="n">
        <v>1.6141808E-006</v>
      </c>
      <c r="BZ1859" s="96" t="n">
        <v>0</v>
      </c>
      <c r="CA1859" s="96" t="n">
        <v>2.449979E-006</v>
      </c>
      <c r="CB1859" s="96" t="n">
        <v>-4.1037623E-007</v>
      </c>
      <c r="CC1859" s="96" t="n">
        <v>-2.5615464E-007</v>
      </c>
      <c r="CD1859" s="96" t="n">
        <v>0</v>
      </c>
      <c r="CE1859" s="96" t="n">
        <v>0</v>
      </c>
      <c r="CF1859" s="96" t="n">
        <v>0</v>
      </c>
      <c r="CG1859" s="96" t="n">
        <v>-5.7996888E-007</v>
      </c>
      <c r="CH1859" s="96" t="n">
        <v>-5.919926E-005</v>
      </c>
      <c r="CI1859" s="96" t="n">
        <v>-8.5575256E-015</v>
      </c>
      <c r="CJ1859" s="96" t="n">
        <v>0</v>
      </c>
      <c r="CL1859" s="155" t="n">
        <v>0</v>
      </c>
      <c r="CM1859" s="155" t="n">
        <v>0.15848304</v>
      </c>
      <c r="CN1859" s="156" t="n">
        <v>0.046156122</v>
      </c>
      <c r="CO1859" s="155" t="n">
        <v>0.00077577484</v>
      </c>
      <c r="CP1859" s="155" t="n">
        <v>-6.9931637E-011</v>
      </c>
      <c r="CQ1859" s="155" t="n">
        <v>-8.1539033E-009</v>
      </c>
      <c r="CR1859" s="155" t="n">
        <v>-0.00011186009</v>
      </c>
      <c r="CS1859" s="155" t="n">
        <v>-0.0085670632</v>
      </c>
      <c r="CT1859" s="155" t="n">
        <v>0</v>
      </c>
      <c r="CU1859" s="155" t="n">
        <v>0.00056766498</v>
      </c>
    </row>
    <row r="1860" customFormat="false" ht="13.8" hidden="false" customHeight="false" outlineLevel="0" collapsed="false">
      <c r="A1860" s="0" t="s">
        <v>2751</v>
      </c>
      <c r="B1860" s="26" t="s">
        <v>2744</v>
      </c>
      <c r="C1860" s="88" t="str">
        <f aca="false">MID(A1860,1,12)</f>
        <v>F.010.01.108</v>
      </c>
      <c r="D1860" s="2" t="s">
        <v>2742</v>
      </c>
      <c r="E1860" s="90" t="s">
        <v>255</v>
      </c>
      <c r="F1860" s="91" t="str">
        <f aca="false">MID(A1860, 21,85)</f>
        <v>Silicone rubber co-firing in electrical power plant</v>
      </c>
      <c r="G1860" s="133" t="n">
        <f aca="false">H1860+I1860+J1860+K1860</f>
        <v>0.0186392059689</v>
      </c>
      <c r="H1860" s="149" t="n">
        <f aca="false">N1860+O1860+P1860+Q1860</f>
        <v>-0.00610342055</v>
      </c>
      <c r="I1860" s="149" t="n">
        <f aca="false">L1860+M1860+R1860+V1860+T1860</f>
        <v>-0.0099986843911</v>
      </c>
      <c r="J1860" s="150" t="n">
        <f aca="false">S1860+U1860+W1860+X1860</f>
        <v>-0.00245072109</v>
      </c>
      <c r="K1860" s="149" t="n">
        <v>0.037192032</v>
      </c>
      <c r="L1860" s="157" t="n">
        <v>-0.0057800721</v>
      </c>
      <c r="M1860" s="157" t="n">
        <v>-0.0033560648</v>
      </c>
      <c r="N1860" s="157" t="n">
        <v>-0.0045723744</v>
      </c>
      <c r="O1860" s="157" t="n">
        <v>-0.0012522965</v>
      </c>
      <c r="P1860" s="157" t="n">
        <v>-0.00014904552</v>
      </c>
      <c r="Q1860" s="157" t="n">
        <v>-0.00012970413</v>
      </c>
      <c r="R1860" s="157" t="n">
        <v>-0.00085605606</v>
      </c>
      <c r="S1860" s="157" t="n">
        <v>-0.00030691319</v>
      </c>
      <c r="T1860" s="130" t="n">
        <v>0</v>
      </c>
      <c r="U1860" s="157" t="n">
        <v>-0.0021438079</v>
      </c>
      <c r="V1860" s="157" t="n">
        <v>-6.4914311E-006</v>
      </c>
      <c r="W1860" s="130" t="n">
        <v>0</v>
      </c>
      <c r="X1860" s="130" t="n">
        <v>0</v>
      </c>
      <c r="Z1860" s="151" t="n">
        <f aca="false">K1860/0.15</f>
        <v>0.24794688</v>
      </c>
      <c r="AB1860" s="133" t="n">
        <f aca="false">K1860</f>
        <v>0.037192032</v>
      </c>
      <c r="AC1860" s="133" t="n">
        <f aca="false">L1860+M1860+N1860+O1860+P1860+Q1860+R1860</f>
        <v>-0.01609561351</v>
      </c>
      <c r="AD1860" s="133" t="n">
        <f aca="false">L1860+M1860+R1860+W1860</f>
        <v>-0.00999219296</v>
      </c>
      <c r="AE1860" s="133" t="n">
        <f aca="false">V1860+L1860+M1860+R1860+T1860</f>
        <v>-0.0099986843911</v>
      </c>
      <c r="AF1860" s="133" t="n">
        <f aca="false">S1860+U1860+X1860</f>
        <v>-0.00245072109</v>
      </c>
      <c r="AH1860" s="0" t="n">
        <v>-24.626353</v>
      </c>
      <c r="AI1860" s="96" t="n">
        <v>-24.243332</v>
      </c>
      <c r="AJ1860" s="96" t="n">
        <v>-0.26631153</v>
      </c>
      <c r="AK1860" s="96" t="n">
        <v>0</v>
      </c>
      <c r="AL1860" s="96" t="n">
        <v>0</v>
      </c>
      <c r="AM1860" s="96" t="n">
        <v>-0.065236466</v>
      </c>
      <c r="AN1860" s="96" t="n">
        <v>-0.05147326</v>
      </c>
      <c r="AP1860" s="95" t="n">
        <v>0.0011885452</v>
      </c>
      <c r="AQ1860" s="95" t="n">
        <v>0.0027344765</v>
      </c>
      <c r="AR1860" s="95" t="n">
        <v>0.00018522646</v>
      </c>
      <c r="AS1860" s="95" t="n">
        <v>-0.0017311577</v>
      </c>
      <c r="AT1860" s="152" t="n">
        <f aca="false">AW1860+AZ1860+BA1860+BB1860+BC1860+BK1860+BL1860+BP1860</f>
        <v>1.63937442401E-007</v>
      </c>
      <c r="AU1860" s="152" t="n">
        <f aca="false">AX1860+AY1860+BD1860+BE1860+BF1860+BG1860+BH1860+BI1860+BJ1860+BM1860+BQ1860+BR1860</f>
        <v>6.85009098875E-010</v>
      </c>
      <c r="AV1860" s="153" t="n">
        <f aca="false">BN1860+BO1860</f>
        <v>-0.242459069496</v>
      </c>
      <c r="AW1860" s="154" t="n">
        <v>2.3009471E-007</v>
      </c>
      <c r="AX1860" s="154" t="n">
        <v>6.9425127E-010</v>
      </c>
      <c r="AY1860" s="154" t="n">
        <v>1.8967937E-014</v>
      </c>
      <c r="AZ1860" s="154" t="n">
        <v>0</v>
      </c>
      <c r="BA1860" s="154" t="n">
        <v>0</v>
      </c>
      <c r="BB1860" s="154" t="n">
        <v>5.0411232E-010</v>
      </c>
      <c r="BC1860" s="154" t="n">
        <v>-6.6486878E-008</v>
      </c>
      <c r="BD1860" s="154" t="n">
        <v>4.9001712E-011</v>
      </c>
      <c r="BE1860" s="154" t="n">
        <v>-5.8182638E-011</v>
      </c>
      <c r="BF1860" s="154" t="n">
        <v>0</v>
      </c>
      <c r="BG1860" s="154" t="n">
        <v>0</v>
      </c>
      <c r="BH1860" s="154" t="n">
        <v>-7.392445E-014</v>
      </c>
      <c r="BI1860" s="154" t="n">
        <v>-5.1528681E-015</v>
      </c>
      <c r="BJ1860" s="154" t="n">
        <v>-1.1357439E-015</v>
      </c>
      <c r="BK1860" s="154" t="n">
        <v>-2.0553809E-011</v>
      </c>
      <c r="BL1860" s="154" t="n">
        <v>-1.5394811E-010</v>
      </c>
      <c r="BM1860" s="154" t="n">
        <v>0</v>
      </c>
      <c r="BN1860" s="154" t="n">
        <v>-2.5749496E-005</v>
      </c>
      <c r="BO1860" s="154" t="n">
        <v>-0.24243332</v>
      </c>
      <c r="BP1860" s="154" t="n">
        <v>0</v>
      </c>
      <c r="BQ1860" s="154" t="n">
        <v>0</v>
      </c>
      <c r="BR1860" s="154" t="n">
        <v>0</v>
      </c>
      <c r="BT1860" s="96" t="n">
        <v>-2.4866098E-005</v>
      </c>
      <c r="BU1860" s="96" t="n">
        <v>-1.4946729E-007</v>
      </c>
      <c r="BV1860" s="96" t="n">
        <v>6.913417E-006</v>
      </c>
      <c r="BW1860" s="96" t="n">
        <v>-1.0493121E-007</v>
      </c>
      <c r="BX1860" s="96" t="n">
        <v>-1.6130466E-006</v>
      </c>
      <c r="BY1860" s="96" t="n">
        <v>4.9485833E-007</v>
      </c>
      <c r="BZ1860" s="96" t="n">
        <v>0</v>
      </c>
      <c r="CA1860" s="96" t="n">
        <v>7.5108846E-007</v>
      </c>
      <c r="CB1860" s="96" t="n">
        <v>-2.0721968E-007</v>
      </c>
      <c r="CC1860" s="96" t="n">
        <v>-1.2934541E-007</v>
      </c>
      <c r="CD1860" s="96" t="n">
        <v>0</v>
      </c>
      <c r="CE1860" s="96" t="n">
        <v>0</v>
      </c>
      <c r="CF1860" s="96" t="n">
        <v>0</v>
      </c>
      <c r="CG1860" s="96" t="n">
        <v>-9.2875588E-007</v>
      </c>
      <c r="CH1860" s="96" t="n">
        <v>-2.9892696E-005</v>
      </c>
      <c r="CI1860" s="96" t="n">
        <v>-4.3211268E-015</v>
      </c>
      <c r="CJ1860" s="96" t="n">
        <v>0</v>
      </c>
      <c r="CL1860" s="155" t="n">
        <v>0</v>
      </c>
      <c r="CM1860" s="155" t="n">
        <v>0.24794688</v>
      </c>
      <c r="CN1860" s="156" t="n">
        <v>0.014150052</v>
      </c>
      <c r="CO1860" s="155" t="n">
        <v>1.123284E-005</v>
      </c>
      <c r="CP1860" s="155" t="n">
        <v>-3.5312015E-011</v>
      </c>
      <c r="CQ1860" s="155" t="n">
        <v>-4.1173175E-009</v>
      </c>
      <c r="CR1860" s="155" t="n">
        <v>-6.0409551E-005</v>
      </c>
      <c r="CS1860" s="155" t="n">
        <v>-0.0043259428</v>
      </c>
      <c r="CT1860" s="155" t="n">
        <v>0</v>
      </c>
      <c r="CU1860" s="155" t="n">
        <v>0.00017402868</v>
      </c>
    </row>
    <row r="1861" customFormat="false" ht="13.8" hidden="false" customHeight="false" outlineLevel="0" collapsed="false">
      <c r="B1861" s="26"/>
      <c r="C1861" s="88"/>
      <c r="D1861" s="3" t="s">
        <v>2752</v>
      </c>
      <c r="E1861" s="90"/>
      <c r="J1861" s="158"/>
      <c r="L1861" s="102"/>
      <c r="M1861" s="102"/>
      <c r="N1861" s="102"/>
      <c r="O1861" s="102"/>
      <c r="P1861" s="102"/>
      <c r="Q1861" s="102"/>
      <c r="R1861" s="102"/>
      <c r="S1861" s="102"/>
      <c r="U1861" s="102"/>
      <c r="V1861" s="102"/>
      <c r="AT1861" s="102"/>
      <c r="AU1861" s="102"/>
      <c r="AV1861" s="159"/>
      <c r="CN1861" s="160"/>
    </row>
    <row r="1862" customFormat="false" ht="13.8" hidden="false" customHeight="false" outlineLevel="0" collapsed="false">
      <c r="A1862" s="0" t="s">
        <v>2753</v>
      </c>
      <c r="B1862" s="26" t="s">
        <v>2744</v>
      </c>
      <c r="C1862" s="88" t="str">
        <f aca="false">MID(A1862,1,12)</f>
        <v>F.020.01.101</v>
      </c>
      <c r="D1862" s="2" t="s">
        <v>2752</v>
      </c>
      <c r="E1862" s="90" t="s">
        <v>255</v>
      </c>
      <c r="F1862" s="91" t="str">
        <f aca="false">MID(A1862, 21,85)</f>
        <v>CFRP (50%) co-firing in electrical power plant</v>
      </c>
      <c r="G1862" s="133" t="n">
        <f aca="false">H1862+I1862+J1862+K1862</f>
        <v>-0.0068538966715</v>
      </c>
      <c r="H1862" s="149" t="n">
        <f aca="false">N1862+O1862+P1862+Q1862</f>
        <v>-0.00285827146</v>
      </c>
      <c r="I1862" s="149" t="n">
        <f aca="false">L1862+M1862+R1862+V1862+T1862</f>
        <v>-0.0056013853815</v>
      </c>
      <c r="J1862" s="150" t="n">
        <f aca="false">S1862+U1862+W1862+X1862</f>
        <v>-0.00197018753</v>
      </c>
      <c r="K1862" s="149" t="n">
        <v>0.0035759477</v>
      </c>
      <c r="L1862" s="157" t="n">
        <v>-0.0046467246</v>
      </c>
      <c r="M1862" s="157" t="n">
        <v>-0.00026124025</v>
      </c>
      <c r="N1862" s="157" t="n">
        <v>-0.0016274304</v>
      </c>
      <c r="O1862" s="157" t="n">
        <v>-0.0010067482</v>
      </c>
      <c r="P1862" s="157" t="n">
        <v>-0.00011982091</v>
      </c>
      <c r="Q1862" s="157" t="n">
        <v>-0.00010427195</v>
      </c>
      <c r="R1862" s="157" t="n">
        <v>-0.00068820193</v>
      </c>
      <c r="S1862" s="157" t="n">
        <v>-0.00024673413</v>
      </c>
      <c r="T1862" s="130" t="n">
        <v>0</v>
      </c>
      <c r="U1862" s="157" t="n">
        <v>-0.0017234534</v>
      </c>
      <c r="V1862" s="157" t="n">
        <v>-5.2186015E-006</v>
      </c>
      <c r="W1862" s="130" t="n">
        <v>0</v>
      </c>
      <c r="X1862" s="130" t="n">
        <v>0</v>
      </c>
      <c r="Z1862" s="151" t="n">
        <f aca="false">K1862/0.15</f>
        <v>0.0238396513333333</v>
      </c>
      <c r="AB1862" s="133" t="n">
        <f aca="false">K1862</f>
        <v>0.0035759477</v>
      </c>
      <c r="AC1862" s="133" t="n">
        <f aca="false">L1862+M1862+N1862+O1862+P1862+Q1862+R1862</f>
        <v>-0.00845443824</v>
      </c>
      <c r="AD1862" s="133" t="n">
        <f aca="false">L1862+M1862+R1862+W1862</f>
        <v>-0.00559616678</v>
      </c>
      <c r="AE1862" s="133" t="n">
        <f aca="false">V1862+L1862+M1862+R1862+T1862</f>
        <v>-0.0056013853815</v>
      </c>
      <c r="AF1862" s="133" t="n">
        <f aca="false">S1862+U1862+X1862</f>
        <v>-0.00197018753</v>
      </c>
      <c r="AH1862" s="0" t="n">
        <v>-19.797656</v>
      </c>
      <c r="AI1862" s="96" t="n">
        <v>-19.489737</v>
      </c>
      <c r="AJ1862" s="96" t="n">
        <v>-0.21409359</v>
      </c>
      <c r="AK1862" s="96" t="n">
        <v>0</v>
      </c>
      <c r="AL1862" s="96" t="n">
        <v>0</v>
      </c>
      <c r="AM1862" s="96" t="n">
        <v>-0.052445002</v>
      </c>
      <c r="AN1862" s="96" t="n">
        <v>-0.041380464</v>
      </c>
      <c r="AP1862" s="95" t="n">
        <v>-0.0014837961</v>
      </c>
      <c r="AQ1862" s="95" t="n">
        <v>-0.00012669842</v>
      </c>
      <c r="AR1862" s="95" t="n">
        <v>3.4617348E-005</v>
      </c>
      <c r="AS1862" s="95" t="n">
        <v>-0.001391715</v>
      </c>
      <c r="AT1862" s="152" t="n">
        <f aca="false">AW1862+AZ1862+BA1862+BB1862+BC1862+BK1862+BL1862+BP1862</f>
        <v>-7.59582874E-009</v>
      </c>
      <c r="AU1862" s="152" t="n">
        <f aca="false">AX1862+AY1862+BD1862+BE1862+BF1862+BG1862+BH1862+BI1862+BJ1862+BM1862+BQ1862+BR1862</f>
        <v>1.2802273472244E-010</v>
      </c>
      <c r="AV1862" s="153" t="n">
        <f aca="false">BN1862+BO1862</f>
        <v>-0.194918070575</v>
      </c>
      <c r="AW1862" s="154" t="n">
        <v>2.2123196E-008</v>
      </c>
      <c r="AX1862" s="154" t="n">
        <v>6.6751023E-011</v>
      </c>
      <c r="AY1862" s="154" t="n">
        <v>1.8237333E-015</v>
      </c>
      <c r="AZ1862" s="154" t="n">
        <v>0</v>
      </c>
      <c r="BA1862" s="154" t="n">
        <v>0</v>
      </c>
      <c r="BB1862" s="154" t="n">
        <v>7.0984912E-010</v>
      </c>
      <c r="BC1862" s="154" t="n">
        <v>-3.0288588E-008</v>
      </c>
      <c r="BD1862" s="154" t="n">
        <v>8.2570592E-011</v>
      </c>
      <c r="BE1862" s="154" t="n">
        <v>-2.1236219E-011</v>
      </c>
      <c r="BF1862" s="154" t="n">
        <v>0</v>
      </c>
      <c r="BG1862" s="154" t="n">
        <v>0</v>
      </c>
      <c r="BH1862" s="154" t="n">
        <v>-5.942946E-014</v>
      </c>
      <c r="BI1862" s="154" t="n">
        <v>-4.1425018E-015</v>
      </c>
      <c r="BJ1862" s="154" t="n">
        <v>-9.1304906E-016</v>
      </c>
      <c r="BK1862" s="154" t="n">
        <v>-1.652365E-011</v>
      </c>
      <c r="BL1862" s="154" t="n">
        <v>-1.2376221E-010</v>
      </c>
      <c r="BM1862" s="154" t="n">
        <v>0</v>
      </c>
      <c r="BN1862" s="154" t="n">
        <v>-2.0700575E-005</v>
      </c>
      <c r="BO1862" s="154" t="n">
        <v>-0.19489737</v>
      </c>
      <c r="BP1862" s="154" t="n">
        <v>0</v>
      </c>
      <c r="BQ1862" s="154" t="n">
        <v>0</v>
      </c>
      <c r="BR1862" s="154" t="n">
        <v>0</v>
      </c>
      <c r="BT1862" s="96" t="n">
        <v>-2.3638564E-005</v>
      </c>
      <c r="BU1862" s="96" t="n">
        <v>1.5618396E-007</v>
      </c>
      <c r="BV1862" s="96" t="n">
        <v>6.6471273E-007</v>
      </c>
      <c r="BW1862" s="96" t="n">
        <v>-8.4356467E-008</v>
      </c>
      <c r="BX1862" s="96" t="n">
        <v>-1.2161682E-006</v>
      </c>
      <c r="BY1862" s="96" t="n">
        <v>5.9500824E-007</v>
      </c>
      <c r="BZ1862" s="96" t="n">
        <v>0</v>
      </c>
      <c r="CA1862" s="96" t="n">
        <v>9.0309445E-007</v>
      </c>
      <c r="CB1862" s="96" t="n">
        <v>-1.6658837E-007</v>
      </c>
      <c r="CC1862" s="96" t="n">
        <v>-1.0398357E-007</v>
      </c>
      <c r="CD1862" s="96" t="n">
        <v>0</v>
      </c>
      <c r="CE1862" s="96" t="n">
        <v>0</v>
      </c>
      <c r="CF1862" s="96" t="n">
        <v>0</v>
      </c>
      <c r="CG1862" s="96" t="n">
        <v>-3.550841E-007</v>
      </c>
      <c r="CH1862" s="96" t="n">
        <v>-2.4031383E-005</v>
      </c>
      <c r="CI1862" s="96" t="n">
        <v>-3.473847E-015</v>
      </c>
      <c r="CJ1862" s="96" t="n">
        <v>0</v>
      </c>
      <c r="CL1862" s="155" t="n">
        <v>0</v>
      </c>
      <c r="CM1862" s="155" t="n">
        <v>0.023839651</v>
      </c>
      <c r="CN1862" s="156" t="n">
        <v>0.017013753</v>
      </c>
      <c r="CO1862" s="155" t="n">
        <v>0.00024332444</v>
      </c>
      <c r="CP1862" s="155" t="n">
        <v>-2.838809E-011</v>
      </c>
      <c r="CQ1862" s="155" t="n">
        <v>-3.3100004E-009</v>
      </c>
      <c r="CR1862" s="155" t="n">
        <v>-4.6147221E-005</v>
      </c>
      <c r="CS1862" s="155" t="n">
        <v>-0.0034777187</v>
      </c>
      <c r="CT1862" s="155" t="n">
        <v>0</v>
      </c>
      <c r="CU1862" s="155" t="n">
        <v>0.00020924877</v>
      </c>
    </row>
    <row r="1863" customFormat="false" ht="13.8" hidden="false" customHeight="false" outlineLevel="0" collapsed="false">
      <c r="A1863" s="0" t="s">
        <v>2754</v>
      </c>
      <c r="B1863" s="26" t="s">
        <v>2744</v>
      </c>
      <c r="C1863" s="88" t="str">
        <f aca="false">MID(A1863,1,12)</f>
        <v>F.020.01.102</v>
      </c>
      <c r="D1863" s="2" t="s">
        <v>2752</v>
      </c>
      <c r="E1863" s="90" t="s">
        <v>255</v>
      </c>
      <c r="F1863" s="91" t="str">
        <f aca="false">MID(A1863, 21,85)</f>
        <v>DMC (50%) co-firing in electrical power plant</v>
      </c>
      <c r="G1863" s="133" t="n">
        <f aca="false">H1863+I1863+J1863+K1863</f>
        <v>0.0068283125159</v>
      </c>
      <c r="H1863" s="149" t="n">
        <f aca="false">N1863+O1863+P1863+Q1863</f>
        <v>-0.00230708416</v>
      </c>
      <c r="I1863" s="149" t="n">
        <f aca="false">L1863+M1863+R1863+V1863+T1863</f>
        <v>-0.0048114751541</v>
      </c>
      <c r="J1863" s="150" t="n">
        <f aca="false">S1863+U1863+W1863+X1863</f>
        <v>-0.00185005417</v>
      </c>
      <c r="K1863" s="149" t="n">
        <v>0.015796926</v>
      </c>
      <c r="L1863" s="130" t="n">
        <v>-0.0043633878</v>
      </c>
      <c r="M1863" s="130" t="n">
        <v>0.00020305144</v>
      </c>
      <c r="N1863" s="130" t="n">
        <v>-0.0011512944</v>
      </c>
      <c r="O1863" s="130" t="n">
        <v>-0.00094536111</v>
      </c>
      <c r="P1863" s="130" t="n">
        <v>-0.00011251475</v>
      </c>
      <c r="Q1863" s="157" t="n">
        <v>-9.79139E-005</v>
      </c>
      <c r="R1863" s="130" t="n">
        <v>-0.0006462384</v>
      </c>
      <c r="S1863" s="130" t="n">
        <v>-0.00023168937</v>
      </c>
      <c r="T1863" s="130" t="n">
        <v>0</v>
      </c>
      <c r="U1863" s="157" t="n">
        <v>-0.0016183648</v>
      </c>
      <c r="V1863" s="157" t="n">
        <v>-4.9003941E-006</v>
      </c>
      <c r="W1863" s="130" t="n">
        <v>0</v>
      </c>
      <c r="X1863" s="130" t="n">
        <v>0</v>
      </c>
      <c r="Z1863" s="151" t="n">
        <f aca="false">K1863/0.15</f>
        <v>0.10531284</v>
      </c>
      <c r="AB1863" s="133" t="n">
        <f aca="false">K1863</f>
        <v>0.015796926</v>
      </c>
      <c r="AC1863" s="133" t="n">
        <f aca="false">L1863+M1863+N1863+O1863+P1863+Q1863+R1863</f>
        <v>-0.00711365892</v>
      </c>
      <c r="AD1863" s="133" t="n">
        <f aca="false">L1863+M1863+R1863+W1863</f>
        <v>-0.00480657476</v>
      </c>
      <c r="AE1863" s="133" t="n">
        <f aca="false">V1863+L1863+M1863+R1863+T1863</f>
        <v>-0.0048114751541</v>
      </c>
      <c r="AF1863" s="133" t="n">
        <f aca="false">S1863+U1863+X1863</f>
        <v>-0.00185005417</v>
      </c>
      <c r="AH1863" s="0" t="n">
        <v>-18.590482</v>
      </c>
      <c r="AI1863" s="96" t="n">
        <v>-18.301339</v>
      </c>
      <c r="AJ1863" s="96" t="n">
        <v>-0.2010391</v>
      </c>
      <c r="AK1863" s="96" t="n">
        <v>0</v>
      </c>
      <c r="AL1863" s="96" t="n">
        <v>0</v>
      </c>
      <c r="AM1863" s="96" t="n">
        <v>-0.049247136</v>
      </c>
      <c r="AN1863" s="96" t="n">
        <v>-0.038857265</v>
      </c>
      <c r="AP1863" s="95" t="n">
        <v>2.853311E-005</v>
      </c>
      <c r="AQ1863" s="95" t="n">
        <v>0.0012366749</v>
      </c>
      <c r="AR1863" s="95" t="n">
        <v>9.8712606E-005</v>
      </c>
      <c r="AS1863" s="95" t="n">
        <v>-0.0013068544</v>
      </c>
      <c r="AT1863" s="152" t="n">
        <f aca="false">AW1863+AZ1863+BA1863+BB1863+BC1863+BK1863+BL1863+BP1863</f>
        <v>7.4141178479E-008</v>
      </c>
      <c r="AU1863" s="152" t="n">
        <f aca="false">AX1863+AY1863+BD1863+BE1863+BF1863+BG1863+BH1863+BI1863+BJ1863+BM1863+BQ1863+BR1863</f>
        <v>3.6506141143497E-010</v>
      </c>
      <c r="AV1863" s="153" t="n">
        <f aca="false">BN1863+BO1863</f>
        <v>-0.183032828345</v>
      </c>
      <c r="AW1863" s="154" t="n">
        <v>9.7730318E-008</v>
      </c>
      <c r="AX1863" s="154" t="n">
        <v>2.9487596E-010</v>
      </c>
      <c r="AY1863" s="154" t="n">
        <v>8.0564325E-015</v>
      </c>
      <c r="AZ1863" s="154" t="n">
        <v>0</v>
      </c>
      <c r="BA1863" s="154" t="n">
        <v>0</v>
      </c>
      <c r="BB1863" s="154" t="n">
        <v>7.2260832E-010</v>
      </c>
      <c r="BC1863" s="154" t="n">
        <v>-2.4180016E-008</v>
      </c>
      <c r="BD1863" s="154" t="n">
        <v>8.5480312E-011</v>
      </c>
      <c r="BE1863" s="154" t="n">
        <v>-1.5242364E-011</v>
      </c>
      <c r="BF1863" s="154" t="n">
        <v>0</v>
      </c>
      <c r="BG1863" s="154" t="n">
        <v>0</v>
      </c>
      <c r="BH1863" s="154" t="n">
        <v>-5.5805712E-014</v>
      </c>
      <c r="BI1863" s="154" t="n">
        <v>-3.8899102E-015</v>
      </c>
      <c r="BJ1863" s="154" t="n">
        <v>-8.5737533E-016</v>
      </c>
      <c r="BK1863" s="154" t="n">
        <v>-1.5516111E-011</v>
      </c>
      <c r="BL1863" s="154" t="n">
        <v>-1.1621573E-010</v>
      </c>
      <c r="BM1863" s="154" t="n">
        <v>0</v>
      </c>
      <c r="BN1863" s="154" t="n">
        <v>-1.9438345E-005</v>
      </c>
      <c r="BO1863" s="154" t="n">
        <v>-0.18301339</v>
      </c>
      <c r="BP1863" s="154" t="n">
        <v>0</v>
      </c>
      <c r="BQ1863" s="154" t="n">
        <v>0</v>
      </c>
      <c r="BR1863" s="154" t="n">
        <v>0</v>
      </c>
      <c r="BT1863" s="96" t="n">
        <v>-1.9655897E-005</v>
      </c>
      <c r="BU1863" s="96" t="n">
        <v>1.9750741E-007</v>
      </c>
      <c r="BV1863" s="96" t="n">
        <v>2.9364015E-006</v>
      </c>
      <c r="BW1863" s="96" t="n">
        <v>-7.921278E-008</v>
      </c>
      <c r="BX1863" s="96" t="n">
        <v>-1.1271823E-006</v>
      </c>
      <c r="BY1863" s="96" t="n">
        <v>5.9500824E-007</v>
      </c>
      <c r="BZ1863" s="96" t="n">
        <v>0</v>
      </c>
      <c r="CA1863" s="96" t="n">
        <v>9.0309445E-007</v>
      </c>
      <c r="CB1863" s="96" t="n">
        <v>-1.5643054E-007</v>
      </c>
      <c r="CC1863" s="96" t="n">
        <v>-9.7643105E-008</v>
      </c>
      <c r="CD1863" s="96" t="n">
        <v>0</v>
      </c>
      <c r="CE1863" s="96" t="n">
        <v>0</v>
      </c>
      <c r="CF1863" s="96" t="n">
        <v>0</v>
      </c>
      <c r="CG1863" s="96" t="n">
        <v>-2.6138568E-007</v>
      </c>
      <c r="CH1863" s="96" t="n">
        <v>-2.2566054E-005</v>
      </c>
      <c r="CI1863" s="96" t="n">
        <v>-3.2620271E-015</v>
      </c>
      <c r="CJ1863" s="96" t="n">
        <v>0</v>
      </c>
      <c r="CL1863" s="155" t="n">
        <v>0</v>
      </c>
      <c r="CM1863" s="155" t="n">
        <v>0.10531284</v>
      </c>
      <c r="CN1863" s="156" t="n">
        <v>0.017013753</v>
      </c>
      <c r="CO1863" s="155" t="n">
        <v>0.00027159734</v>
      </c>
      <c r="CP1863" s="155" t="n">
        <v>-2.6657109E-011</v>
      </c>
      <c r="CQ1863" s="155" t="n">
        <v>-3.1081711E-009</v>
      </c>
      <c r="CR1863" s="155" t="n">
        <v>-4.2888583E-005</v>
      </c>
      <c r="CS1863" s="155" t="n">
        <v>-0.0032656627</v>
      </c>
      <c r="CT1863" s="155" t="n">
        <v>0</v>
      </c>
      <c r="CU1863" s="155" t="n">
        <v>0.00020924877</v>
      </c>
    </row>
    <row r="1864" customFormat="false" ht="13.8" hidden="false" customHeight="false" outlineLevel="0" collapsed="false">
      <c r="A1864" s="0" t="s">
        <v>2755</v>
      </c>
      <c r="B1864" s="26" t="s">
        <v>2744</v>
      </c>
      <c r="C1864" s="88" t="str">
        <f aca="false">MID(A1864,1,12)</f>
        <v>F.020.01.103</v>
      </c>
      <c r="D1864" s="2" t="s">
        <v>2752</v>
      </c>
      <c r="E1864" s="90" t="s">
        <v>255</v>
      </c>
      <c r="F1864" s="91" t="str">
        <f aca="false">MID(A1864, 21,85)</f>
        <v>Flexible Polymer Foam co-firing in electrical power plant</v>
      </c>
      <c r="G1864" s="133" t="n">
        <f aca="false">H1864+I1864+J1864+K1864</f>
        <v>0.0238401651644</v>
      </c>
      <c r="H1864" s="149" t="n">
        <f aca="false">N1864+O1864+P1864+Q1864</f>
        <v>-0.00759394997</v>
      </c>
      <c r="I1864" s="149" t="n">
        <f aca="false">L1864+M1864+R1864+V1864+T1864</f>
        <v>-0.0129395203356</v>
      </c>
      <c r="J1864" s="150" t="n">
        <f aca="false">S1864+U1864+W1864+X1864</f>
        <v>-0.00349588153</v>
      </c>
      <c r="K1864" s="149" t="n">
        <v>0.047869517</v>
      </c>
      <c r="L1864" s="130" t="n">
        <v>-0.0082451028</v>
      </c>
      <c r="M1864" s="130" t="n">
        <v>-0.0034640189</v>
      </c>
      <c r="N1864" s="157" t="n">
        <v>-0.0054099576</v>
      </c>
      <c r="O1864" s="130" t="n">
        <v>-0.0017863642</v>
      </c>
      <c r="P1864" s="130" t="n">
        <v>-0.00021260905</v>
      </c>
      <c r="Q1864" s="157" t="n">
        <v>-0.00018501912</v>
      </c>
      <c r="R1864" s="130" t="n">
        <v>-0.0012211388</v>
      </c>
      <c r="S1864" s="130" t="n">
        <v>-0.00043780263</v>
      </c>
      <c r="T1864" s="130" t="n">
        <v>0</v>
      </c>
      <c r="U1864" s="157" t="n">
        <v>-0.0030580789</v>
      </c>
      <c r="V1864" s="157" t="n">
        <v>-9.2598356E-006</v>
      </c>
      <c r="W1864" s="130" t="n">
        <v>0</v>
      </c>
      <c r="X1864" s="130" t="n">
        <v>0</v>
      </c>
      <c r="Z1864" s="151" t="n">
        <f aca="false">K1864/0.15</f>
        <v>0.319130113333333</v>
      </c>
      <c r="AB1864" s="133" t="n">
        <f aca="false">K1864</f>
        <v>0.047869517</v>
      </c>
      <c r="AC1864" s="133" t="n">
        <f aca="false">L1864+M1864+N1864+O1864+P1864+Q1864+R1864</f>
        <v>-0.02052421047</v>
      </c>
      <c r="AD1864" s="133" t="n">
        <f aca="false">L1864+M1864+R1864+W1864</f>
        <v>-0.0129302605</v>
      </c>
      <c r="AE1864" s="133" t="n">
        <f aca="false">V1864+L1864+M1864+R1864+T1864</f>
        <v>-0.0129395203356</v>
      </c>
      <c r="AF1864" s="133" t="n">
        <f aca="false">S1864+U1864+X1864</f>
        <v>-0.00349588153</v>
      </c>
      <c r="AH1864" s="0" t="n">
        <v>-35.128768</v>
      </c>
      <c r="AI1864" s="96" t="n">
        <v>-34.5824</v>
      </c>
      <c r="AJ1864" s="96" t="n">
        <v>-0.37988557</v>
      </c>
      <c r="AK1864" s="96" t="n">
        <v>0</v>
      </c>
      <c r="AL1864" s="96" t="n">
        <v>0</v>
      </c>
      <c r="AM1864" s="96" t="n">
        <v>-0.093057901</v>
      </c>
      <c r="AN1864" s="96" t="n">
        <v>-0.073425091</v>
      </c>
      <c r="AP1864" s="95" t="n">
        <v>0.0013569738</v>
      </c>
      <c r="AQ1864" s="95" t="n">
        <v>0.0035782749</v>
      </c>
      <c r="AR1864" s="95" t="n">
        <v>0.00024814453</v>
      </c>
      <c r="AS1864" s="95" t="n">
        <v>-0.0024694456</v>
      </c>
      <c r="AT1864" s="152" t="n">
        <f aca="false">AW1864+AZ1864+BA1864+BB1864+BC1864+BK1864+BL1864+BP1864</f>
        <v>2.14524867426E-007</v>
      </c>
      <c r="AU1864" s="152" t="n">
        <f aca="false">AX1864+AY1864+BD1864+BE1864+BF1864+BG1864+BH1864+BI1864+BJ1864+BM1864+BQ1864+BR1864</f>
        <v>9.17694284884E-010</v>
      </c>
      <c r="AV1864" s="153" t="n">
        <f aca="false">BN1864+BO1864</f>
        <v>-0.345860730899</v>
      </c>
      <c r="AW1864" s="154" t="n">
        <v>2.9615274E-007</v>
      </c>
      <c r="AX1864" s="154" t="n">
        <v>8.9356432E-010</v>
      </c>
      <c r="AY1864" s="154" t="n">
        <v>2.4413454E-014</v>
      </c>
      <c r="AZ1864" s="154" t="n">
        <v>0</v>
      </c>
      <c r="BA1864" s="154" t="n">
        <v>0</v>
      </c>
      <c r="BB1864" s="154" t="n">
        <v>8.8450728E-010</v>
      </c>
      <c r="BC1864" s="154" t="n">
        <v>-8.2263458E-008</v>
      </c>
      <c r="BD1864" s="154" t="n">
        <v>9.3347148E-011</v>
      </c>
      <c r="BE1864" s="154" t="n">
        <v>-6.9127175E-011</v>
      </c>
      <c r="BF1864" s="154" t="n">
        <v>0</v>
      </c>
      <c r="BG1864" s="154" t="n">
        <v>0</v>
      </c>
      <c r="BH1864" s="154" t="n">
        <v>-1.0545105E-013</v>
      </c>
      <c r="BI1864" s="154" t="n">
        <v>-7.3504147E-015</v>
      </c>
      <c r="BJ1864" s="154" t="n">
        <v>-1.6201053E-015</v>
      </c>
      <c r="BK1864" s="154" t="n">
        <v>-2.9319404E-011</v>
      </c>
      <c r="BL1864" s="154" t="n">
        <v>-2.1960245E-010</v>
      </c>
      <c r="BM1864" s="154" t="n">
        <v>0</v>
      </c>
      <c r="BN1864" s="154" t="n">
        <v>-3.6730899E-005</v>
      </c>
      <c r="BO1864" s="154" t="n">
        <v>-0.345824</v>
      </c>
      <c r="BP1864" s="154" t="n">
        <v>0</v>
      </c>
      <c r="BQ1864" s="154" t="n">
        <v>0</v>
      </c>
      <c r="BR1864" s="154" t="n">
        <v>0</v>
      </c>
      <c r="BT1864" s="96" t="n">
        <v>-3.5758263E-005</v>
      </c>
      <c r="BU1864" s="96" t="n">
        <v>-6.3139908E-008</v>
      </c>
      <c r="BV1864" s="96" t="n">
        <v>8.8981943E-006</v>
      </c>
      <c r="BW1864" s="96" t="n">
        <v>-1.4968129E-007</v>
      </c>
      <c r="BX1864" s="96" t="n">
        <v>-2.2571959E-006</v>
      </c>
      <c r="BY1864" s="96" t="n">
        <v>8.1298155E-007</v>
      </c>
      <c r="BZ1864" s="96" t="n">
        <v>0</v>
      </c>
      <c r="CA1864" s="96" t="n">
        <v>1.233931E-006</v>
      </c>
      <c r="CB1864" s="96" t="n">
        <v>-2.9559278E-007</v>
      </c>
      <c r="CC1864" s="96" t="n">
        <v>-1.8450743E-007</v>
      </c>
      <c r="CD1864" s="96" t="n">
        <v>0</v>
      </c>
      <c r="CE1864" s="96" t="n">
        <v>0</v>
      </c>
      <c r="CF1864" s="96" t="n">
        <v>0</v>
      </c>
      <c r="CG1864" s="96" t="n">
        <v>-1.1122016E-006</v>
      </c>
      <c r="CH1864" s="96" t="n">
        <v>-4.2641051E-005</v>
      </c>
      <c r="CI1864" s="96" t="n">
        <v>-6.1639603E-015</v>
      </c>
      <c r="CJ1864" s="96" t="n">
        <v>0</v>
      </c>
      <c r="CL1864" s="155" t="n">
        <v>0</v>
      </c>
      <c r="CM1864" s="155" t="n">
        <v>0.31913011</v>
      </c>
      <c r="CN1864" s="156" t="n">
        <v>0.023246514</v>
      </c>
      <c r="CO1864" s="155" t="n">
        <v>0.00014325861</v>
      </c>
      <c r="CP1864" s="155" t="n">
        <v>-5.037155E-011</v>
      </c>
      <c r="CQ1864" s="155" t="n">
        <v>-5.8732323E-009</v>
      </c>
      <c r="CR1864" s="155" t="n">
        <v>-8.4859703E-005</v>
      </c>
      <c r="CS1864" s="155" t="n">
        <v>-0.0061708302</v>
      </c>
      <c r="CT1864" s="155" t="n">
        <v>0</v>
      </c>
      <c r="CU1864" s="155" t="n">
        <v>0.00028590426</v>
      </c>
    </row>
    <row r="1865" customFormat="false" ht="13.8" hidden="false" customHeight="false" outlineLevel="0" collapsed="false">
      <c r="A1865" s="0" t="s">
        <v>2756</v>
      </c>
      <c r="B1865" s="26" t="s">
        <v>2744</v>
      </c>
      <c r="C1865" s="88" t="str">
        <f aca="false">MID(A1865,1,12)</f>
        <v>F.020.01.104</v>
      </c>
      <c r="D1865" s="2" t="s">
        <v>2752</v>
      </c>
      <c r="E1865" s="90" t="s">
        <v>255</v>
      </c>
      <c r="F1865" s="91" t="str">
        <f aca="false">MID(A1865, 21,85)</f>
        <v>GFRP (50%) co-firing in electrical power plant</v>
      </c>
      <c r="G1865" s="133" t="n">
        <f aca="false">H1865+I1865+J1865+K1865</f>
        <v>0.0068283125159</v>
      </c>
      <c r="H1865" s="149" t="n">
        <f aca="false">N1865+O1865+P1865+Q1865</f>
        <v>-0.00230708416</v>
      </c>
      <c r="I1865" s="149" t="n">
        <f aca="false">L1865+M1865+R1865+V1865+T1865</f>
        <v>-0.0048114751541</v>
      </c>
      <c r="J1865" s="150" t="n">
        <f aca="false">S1865+U1865+W1865+X1865</f>
        <v>-0.00185005417</v>
      </c>
      <c r="K1865" s="149" t="n">
        <v>0.015796926</v>
      </c>
      <c r="L1865" s="130" t="n">
        <v>-0.0043633878</v>
      </c>
      <c r="M1865" s="130" t="n">
        <v>0.00020305144</v>
      </c>
      <c r="N1865" s="130" t="n">
        <v>-0.0011512944</v>
      </c>
      <c r="O1865" s="130" t="n">
        <v>-0.00094536111</v>
      </c>
      <c r="P1865" s="130" t="n">
        <v>-0.00011251475</v>
      </c>
      <c r="Q1865" s="157" t="n">
        <v>-9.79139E-005</v>
      </c>
      <c r="R1865" s="130" t="n">
        <v>-0.0006462384</v>
      </c>
      <c r="S1865" s="130" t="n">
        <v>-0.00023168937</v>
      </c>
      <c r="T1865" s="130" t="n">
        <v>0</v>
      </c>
      <c r="U1865" s="157" t="n">
        <v>-0.0016183648</v>
      </c>
      <c r="V1865" s="157" t="n">
        <v>-4.9003941E-006</v>
      </c>
      <c r="W1865" s="130" t="n">
        <v>0</v>
      </c>
      <c r="X1865" s="130" t="n">
        <v>0</v>
      </c>
      <c r="Z1865" s="151" t="n">
        <f aca="false">K1865/0.15</f>
        <v>0.10531284</v>
      </c>
      <c r="AB1865" s="133" t="n">
        <f aca="false">K1865</f>
        <v>0.015796926</v>
      </c>
      <c r="AC1865" s="133" t="n">
        <f aca="false">L1865+M1865+N1865+O1865+P1865+Q1865+R1865</f>
        <v>-0.00711365892</v>
      </c>
      <c r="AD1865" s="133" t="n">
        <f aca="false">L1865+M1865+R1865+W1865</f>
        <v>-0.00480657476</v>
      </c>
      <c r="AE1865" s="133" t="n">
        <f aca="false">V1865+L1865+M1865+R1865+T1865</f>
        <v>-0.0048114751541</v>
      </c>
      <c r="AF1865" s="133" t="n">
        <f aca="false">S1865+U1865+X1865</f>
        <v>-0.00185005417</v>
      </c>
      <c r="AH1865" s="0" t="n">
        <v>-18.590482</v>
      </c>
      <c r="AI1865" s="96" t="n">
        <v>-18.301339</v>
      </c>
      <c r="AJ1865" s="96" t="n">
        <v>-0.2010391</v>
      </c>
      <c r="AK1865" s="96" t="n">
        <v>0</v>
      </c>
      <c r="AL1865" s="96" t="n">
        <v>0</v>
      </c>
      <c r="AM1865" s="96" t="n">
        <v>-0.049247136</v>
      </c>
      <c r="AN1865" s="96" t="n">
        <v>-0.038857265</v>
      </c>
      <c r="AP1865" s="95" t="n">
        <v>2.853311E-005</v>
      </c>
      <c r="AQ1865" s="95" t="n">
        <v>0.0012366749</v>
      </c>
      <c r="AR1865" s="95" t="n">
        <v>9.8712606E-005</v>
      </c>
      <c r="AS1865" s="95" t="n">
        <v>-0.0013068544</v>
      </c>
      <c r="AT1865" s="152" t="n">
        <f aca="false">AW1865+AZ1865+BA1865+BB1865+BC1865+BK1865+BL1865+BP1865</f>
        <v>7.4141178479E-008</v>
      </c>
      <c r="AU1865" s="152" t="n">
        <f aca="false">AX1865+AY1865+BD1865+BE1865+BF1865+BG1865+BH1865+BI1865+BJ1865+BM1865+BQ1865+BR1865</f>
        <v>3.6506141143497E-010</v>
      </c>
      <c r="AV1865" s="153" t="n">
        <f aca="false">BN1865+BO1865</f>
        <v>-0.183032828345</v>
      </c>
      <c r="AW1865" s="154" t="n">
        <v>9.7730318E-008</v>
      </c>
      <c r="AX1865" s="154" t="n">
        <v>2.9487596E-010</v>
      </c>
      <c r="AY1865" s="154" t="n">
        <v>8.0564325E-015</v>
      </c>
      <c r="AZ1865" s="154" t="n">
        <v>0</v>
      </c>
      <c r="BA1865" s="154" t="n">
        <v>0</v>
      </c>
      <c r="BB1865" s="154" t="n">
        <v>7.2260832E-010</v>
      </c>
      <c r="BC1865" s="154" t="n">
        <v>-2.4180016E-008</v>
      </c>
      <c r="BD1865" s="154" t="n">
        <v>8.5480312E-011</v>
      </c>
      <c r="BE1865" s="154" t="n">
        <v>-1.5242364E-011</v>
      </c>
      <c r="BF1865" s="154" t="n">
        <v>0</v>
      </c>
      <c r="BG1865" s="154" t="n">
        <v>0</v>
      </c>
      <c r="BH1865" s="154" t="n">
        <v>-5.5805712E-014</v>
      </c>
      <c r="BI1865" s="154" t="n">
        <v>-3.8899102E-015</v>
      </c>
      <c r="BJ1865" s="154" t="n">
        <v>-8.5737533E-016</v>
      </c>
      <c r="BK1865" s="154" t="n">
        <v>-1.5516111E-011</v>
      </c>
      <c r="BL1865" s="154" t="n">
        <v>-1.1621573E-010</v>
      </c>
      <c r="BM1865" s="154" t="n">
        <v>0</v>
      </c>
      <c r="BN1865" s="154" t="n">
        <v>-1.9438345E-005</v>
      </c>
      <c r="BO1865" s="154" t="n">
        <v>-0.18301339</v>
      </c>
      <c r="BP1865" s="154" t="n">
        <v>0</v>
      </c>
      <c r="BQ1865" s="154" t="n">
        <v>0</v>
      </c>
      <c r="BR1865" s="154" t="n">
        <v>0</v>
      </c>
      <c r="BT1865" s="96" t="n">
        <v>-1.9655897E-005</v>
      </c>
      <c r="BU1865" s="96" t="n">
        <v>1.9750741E-007</v>
      </c>
      <c r="BV1865" s="96" t="n">
        <v>2.9364015E-006</v>
      </c>
      <c r="BW1865" s="96" t="n">
        <v>-7.921278E-008</v>
      </c>
      <c r="BX1865" s="96" t="n">
        <v>-1.1271823E-006</v>
      </c>
      <c r="BY1865" s="96" t="n">
        <v>5.9500824E-007</v>
      </c>
      <c r="BZ1865" s="96" t="n">
        <v>0</v>
      </c>
      <c r="CA1865" s="96" t="n">
        <v>9.0309445E-007</v>
      </c>
      <c r="CB1865" s="96" t="n">
        <v>-1.5643054E-007</v>
      </c>
      <c r="CC1865" s="96" t="n">
        <v>-9.7643105E-008</v>
      </c>
      <c r="CD1865" s="96" t="n">
        <v>0</v>
      </c>
      <c r="CE1865" s="96" t="n">
        <v>0</v>
      </c>
      <c r="CF1865" s="96" t="n">
        <v>0</v>
      </c>
      <c r="CG1865" s="96" t="n">
        <v>-2.6138568E-007</v>
      </c>
      <c r="CH1865" s="96" t="n">
        <v>-2.2566054E-005</v>
      </c>
      <c r="CI1865" s="96" t="n">
        <v>-3.2620271E-015</v>
      </c>
      <c r="CJ1865" s="96" t="n">
        <v>0</v>
      </c>
      <c r="CL1865" s="155" t="n">
        <v>0</v>
      </c>
      <c r="CM1865" s="155" t="n">
        <v>0.10531284</v>
      </c>
      <c r="CN1865" s="156" t="n">
        <v>0.017013753</v>
      </c>
      <c r="CO1865" s="155" t="n">
        <v>0.00027159734</v>
      </c>
      <c r="CP1865" s="155" t="n">
        <v>-2.6657109E-011</v>
      </c>
      <c r="CQ1865" s="155" t="n">
        <v>-3.1081711E-009</v>
      </c>
      <c r="CR1865" s="155" t="n">
        <v>-4.2888583E-005</v>
      </c>
      <c r="CS1865" s="155" t="n">
        <v>-0.0032656627</v>
      </c>
      <c r="CT1865" s="155" t="n">
        <v>0</v>
      </c>
      <c r="CU1865" s="155" t="n">
        <v>0.00020924877</v>
      </c>
    </row>
    <row r="1866" customFormat="false" ht="13.8" hidden="false" customHeight="false" outlineLevel="0" collapsed="false">
      <c r="A1866" s="0" t="s">
        <v>2757</v>
      </c>
      <c r="B1866" s="26" t="s">
        <v>2744</v>
      </c>
      <c r="C1866" s="88" t="str">
        <f aca="false">MID(A1866,1,12)</f>
        <v>F.020.01.105</v>
      </c>
      <c r="D1866" s="2" t="s">
        <v>2752</v>
      </c>
      <c r="E1866" s="90" t="s">
        <v>255</v>
      </c>
      <c r="F1866" s="91" t="str">
        <f aca="false">MID(A1866, 21,85)</f>
        <v>Hardwood 0% MC  Bamboo &amp; Cork  co-firing in electrical power plant</v>
      </c>
      <c r="G1866" s="133" t="n">
        <f aca="false">H1866+I1866+J1866+K1866</f>
        <v>-0.2265248992119</v>
      </c>
      <c r="H1866" s="149" t="n">
        <f aca="false">N1866+O1866+P1866+Q1866</f>
        <v>-0.00203873363</v>
      </c>
      <c r="I1866" s="149" t="n">
        <f aca="false">L1866+M1866+R1866+V1866+T1866</f>
        <v>-0.0048143713819</v>
      </c>
      <c r="J1866" s="150" t="n">
        <f aca="false">S1866+U1866+W1866+X1866</f>
        <v>-0.0021383742</v>
      </c>
      <c r="K1866" s="149" t="n">
        <v>-0.21753342</v>
      </c>
      <c r="L1866" s="130" t="n">
        <v>-0.0050433962</v>
      </c>
      <c r="M1866" s="130" t="n">
        <v>0.00098163979</v>
      </c>
      <c r="N1866" s="157" t="n">
        <v>-0.0007028208</v>
      </c>
      <c r="O1866" s="130" t="n">
        <v>-0.0010926901</v>
      </c>
      <c r="P1866" s="130" t="n">
        <v>-0.00013004952</v>
      </c>
      <c r="Q1866" s="130" t="n">
        <v>-0.00011317321</v>
      </c>
      <c r="R1866" s="130" t="n">
        <v>-0.00074695088</v>
      </c>
      <c r="S1866" s="130" t="n">
        <v>-0.0002677968</v>
      </c>
      <c r="T1866" s="130" t="n">
        <v>0</v>
      </c>
      <c r="U1866" s="157" t="n">
        <v>-0.0018705774</v>
      </c>
      <c r="V1866" s="157" t="n">
        <v>-5.6640919E-006</v>
      </c>
      <c r="W1866" s="130" t="n">
        <v>0</v>
      </c>
      <c r="X1866" s="130" t="n">
        <v>0</v>
      </c>
      <c r="Z1866" s="151" t="n">
        <f aca="false">K1866/0.15</f>
        <v>-1.4502228</v>
      </c>
      <c r="AB1866" s="133" t="n">
        <f aca="false">K1866</f>
        <v>-0.21753342</v>
      </c>
      <c r="AC1866" s="133" t="n">
        <f aca="false">L1866+M1866+N1866+O1866+P1866+Q1866+R1866</f>
        <v>-0.00684744092</v>
      </c>
      <c r="AD1866" s="133" t="n">
        <f aca="false">L1866+M1866+R1866+W1866</f>
        <v>-0.00480870729</v>
      </c>
      <c r="AE1866" s="133" t="n">
        <f aca="false">V1866+L1866+M1866+R1866+T1866</f>
        <v>-0.0048143713819</v>
      </c>
      <c r="AF1866" s="133" t="n">
        <f aca="false">S1866+U1866+X1866</f>
        <v>-0.0021383742</v>
      </c>
      <c r="AH1866" s="0" t="n">
        <v>-21.4877</v>
      </c>
      <c r="AI1866" s="96" t="n">
        <v>-21.153495</v>
      </c>
      <c r="AJ1866" s="96" t="n">
        <v>-0.23236987</v>
      </c>
      <c r="AK1866" s="96" t="n">
        <v>0</v>
      </c>
      <c r="AL1866" s="96" t="n">
        <v>0</v>
      </c>
      <c r="AM1866" s="96" t="n">
        <v>-0.056922015</v>
      </c>
      <c r="AN1866" s="96" t="n">
        <v>-0.044912942</v>
      </c>
      <c r="AP1866" s="95" t="n">
        <v>-0.025363776</v>
      </c>
      <c r="AQ1866" s="95" t="n">
        <v>-0.022782862</v>
      </c>
      <c r="AR1866" s="95" t="n">
        <v>-0.0010703939</v>
      </c>
      <c r="AS1866" s="95" t="n">
        <v>-0.00151052</v>
      </c>
      <c r="AT1866" s="152" t="n">
        <f aca="false">AW1866+AZ1866+BA1866+BB1866+BC1866+BK1866+BL1866+BP1866</f>
        <v>-1.365879065236E-006</v>
      </c>
      <c r="AU1866" s="152" t="n">
        <f aca="false">AX1866+AY1866+BD1866+BE1866+BF1866+BG1866+BH1866+BI1866+BJ1866+BM1866+BQ1866+BR1866</f>
        <v>-3.95855746727827E-009</v>
      </c>
      <c r="AV1866" s="153" t="n">
        <f aca="false">BN1866+BO1866</f>
        <v>-0.211557417698</v>
      </c>
      <c r="AW1866" s="154" t="n">
        <v>-1.3458068E-006</v>
      </c>
      <c r="AX1866" s="154" t="n">
        <v>-4.0606239E-009</v>
      </c>
      <c r="AY1866" s="154" t="n">
        <v>-1.1094205E-013</v>
      </c>
      <c r="AZ1866" s="154" t="n">
        <v>0</v>
      </c>
      <c r="BA1866" s="154" t="n">
        <v>0</v>
      </c>
      <c r="BB1866" s="154" t="n">
        <v>9.2858624E-010</v>
      </c>
      <c r="BC1866" s="154" t="n">
        <v>-2.084859E-008</v>
      </c>
      <c r="BD1866" s="154" t="n">
        <v>1.1203698E-010</v>
      </c>
      <c r="BE1866" s="154" t="n">
        <v>-9.7896154E-012</v>
      </c>
      <c r="BF1866" s="154" t="n">
        <v>0</v>
      </c>
      <c r="BG1866" s="154" t="n">
        <v>0</v>
      </c>
      <c r="BH1866" s="154" t="n">
        <v>-6.4502706E-014</v>
      </c>
      <c r="BI1866" s="154" t="n">
        <v>-4.49613E-015</v>
      </c>
      <c r="BJ1866" s="154" t="n">
        <v>-9.9099227E-016</v>
      </c>
      <c r="BK1866" s="154" t="n">
        <v>-1.7934206E-011</v>
      </c>
      <c r="BL1866" s="154" t="n">
        <v>-1.3432727E-010</v>
      </c>
      <c r="BM1866" s="154" t="n">
        <v>0</v>
      </c>
      <c r="BN1866" s="154" t="n">
        <v>-2.2467698E-005</v>
      </c>
      <c r="BO1866" s="154" t="n">
        <v>-0.21153495</v>
      </c>
      <c r="BP1866" s="154" t="n">
        <v>0</v>
      </c>
      <c r="BQ1866" s="154" t="n">
        <v>0</v>
      </c>
      <c r="BR1866" s="154" t="n">
        <v>0</v>
      </c>
      <c r="BT1866" s="96" t="n">
        <v>-6.6167619E-005</v>
      </c>
      <c r="BU1866" s="96" t="n">
        <v>3.129955E-007</v>
      </c>
      <c r="BV1866" s="96" t="n">
        <v>-4.043606E-005</v>
      </c>
      <c r="BW1866" s="96" t="n">
        <v>-9.1557629E-008</v>
      </c>
      <c r="BX1866" s="96" t="n">
        <v>-1.2781423E-006</v>
      </c>
      <c r="BY1866" s="96" t="n">
        <v>7.4817867E-007</v>
      </c>
      <c r="BZ1866" s="96" t="n">
        <v>0</v>
      </c>
      <c r="CA1866" s="96" t="n">
        <v>1.1355742E-006</v>
      </c>
      <c r="CB1866" s="96" t="n">
        <v>-1.8080933E-007</v>
      </c>
      <c r="CC1866" s="96" t="n">
        <v>-1.1286021E-007</v>
      </c>
      <c r="CD1866" s="96" t="n">
        <v>0</v>
      </c>
      <c r="CE1866" s="96" t="n">
        <v>0</v>
      </c>
      <c r="CF1866" s="96" t="n">
        <v>0</v>
      </c>
      <c r="CG1866" s="96" t="n">
        <v>-1.8209536E-007</v>
      </c>
      <c r="CH1866" s="96" t="n">
        <v>-2.6082842E-005</v>
      </c>
      <c r="CI1866" s="96" t="n">
        <v>-3.7703949E-015</v>
      </c>
      <c r="CJ1866" s="96" t="n">
        <v>0</v>
      </c>
      <c r="CL1866" s="155" t="n">
        <v>0</v>
      </c>
      <c r="CM1866" s="155" t="n">
        <v>-1.4502228</v>
      </c>
      <c r="CN1866" s="156" t="n">
        <v>0.021393531</v>
      </c>
      <c r="CO1866" s="155" t="n">
        <v>0.00038574238</v>
      </c>
      <c r="CP1866" s="155" t="n">
        <v>-3.0811464E-011</v>
      </c>
      <c r="CQ1866" s="155" t="n">
        <v>-3.5925614E-009</v>
      </c>
      <c r="CR1866" s="155" t="n">
        <v>-4.8831537E-005</v>
      </c>
      <c r="CS1866" s="155" t="n">
        <v>-0.0037745972</v>
      </c>
      <c r="CT1866" s="155" t="n">
        <v>0</v>
      </c>
      <c r="CU1866" s="155" t="n">
        <v>0.00026311479</v>
      </c>
    </row>
    <row r="1867" customFormat="false" ht="13.8" hidden="false" customHeight="false" outlineLevel="0" collapsed="false">
      <c r="A1867" s="0" t="s">
        <v>2758</v>
      </c>
      <c r="B1867" s="26" t="s">
        <v>2744</v>
      </c>
      <c r="C1867" s="88" t="str">
        <f aca="false">MID(A1867,1,12)</f>
        <v>F.020.01.106</v>
      </c>
      <c r="D1867" s="2" t="s">
        <v>2752</v>
      </c>
      <c r="E1867" s="90" t="s">
        <v>255</v>
      </c>
      <c r="F1867" s="91" t="str">
        <f aca="false">MID(A1867, 21,85)</f>
        <v>Hardwood 12% MC  Bamboo &amp; Cork  co-firing in electrical power plant</v>
      </c>
      <c r="G1867" s="133" t="n">
        <f aca="false">H1867+I1867+J1867+K1867</f>
        <v>-0.1932771281069</v>
      </c>
      <c r="H1867" s="149" t="n">
        <f aca="false">N1867+O1867+P1867+Q1867</f>
        <v>-0.000699348549</v>
      </c>
      <c r="I1867" s="149" t="n">
        <f aca="false">L1867+M1867+R1867+V1867+T1867</f>
        <v>-0.0028948894379</v>
      </c>
      <c r="J1867" s="150" t="n">
        <f aca="false">S1867+U1867+W1867+X1867</f>
        <v>-0.00184645012</v>
      </c>
      <c r="K1867" s="149" t="n">
        <v>-0.18783644</v>
      </c>
      <c r="L1867" s="130" t="n">
        <v>-0.0043548877</v>
      </c>
      <c r="M1867" s="130" t="n">
        <v>0.0021098686</v>
      </c>
      <c r="N1867" s="130" t="n">
        <v>0.00045418968</v>
      </c>
      <c r="O1867" s="130" t="n">
        <v>-0.0009435195</v>
      </c>
      <c r="P1867" s="130" t="n">
        <v>-0.00011229557</v>
      </c>
      <c r="Q1867" s="157" t="n">
        <v>-9.7723159E-005</v>
      </c>
      <c r="R1867" s="130" t="n">
        <v>-0.00064497949</v>
      </c>
      <c r="S1867" s="130" t="n">
        <v>-0.00023123802</v>
      </c>
      <c r="T1867" s="130" t="n">
        <v>0</v>
      </c>
      <c r="U1867" s="157" t="n">
        <v>-0.0016152121</v>
      </c>
      <c r="V1867" s="157" t="n">
        <v>-4.8908479E-006</v>
      </c>
      <c r="W1867" s="130" t="n">
        <v>0</v>
      </c>
      <c r="X1867" s="130" t="n">
        <v>0</v>
      </c>
      <c r="Z1867" s="151" t="n">
        <f aca="false">K1867/0.15</f>
        <v>-1.25224293333333</v>
      </c>
      <c r="AB1867" s="133" t="n">
        <f aca="false">K1867</f>
        <v>-0.18783644</v>
      </c>
      <c r="AC1867" s="133" t="n">
        <f aca="false">L1867+M1867+N1867+O1867+P1867+Q1867+R1867</f>
        <v>-0.003589347139</v>
      </c>
      <c r="AD1867" s="133" t="n">
        <f aca="false">L1867+M1867+R1867+W1867</f>
        <v>-0.00288999859</v>
      </c>
      <c r="AE1867" s="133" t="n">
        <f aca="false">V1867+L1867+M1867+R1867+T1867</f>
        <v>-0.0028948894379</v>
      </c>
      <c r="AF1867" s="133" t="n">
        <f aca="false">S1867+U1867+X1867</f>
        <v>-0.00184645012</v>
      </c>
      <c r="AH1867" s="0" t="n">
        <v>-18.554267</v>
      </c>
      <c r="AI1867" s="96" t="n">
        <v>-18.265687</v>
      </c>
      <c r="AJ1867" s="96" t="n">
        <v>-0.20064747</v>
      </c>
      <c r="AK1867" s="96" t="n">
        <v>0</v>
      </c>
      <c r="AL1867" s="96" t="n">
        <v>0</v>
      </c>
      <c r="AM1867" s="96" t="n">
        <v>-0.0491512</v>
      </c>
      <c r="AN1867" s="96" t="n">
        <v>-0.038781569</v>
      </c>
      <c r="AP1867" s="95" t="n">
        <v>-0.021688816</v>
      </c>
      <c r="AQ1867" s="95" t="n">
        <v>-0.019469865</v>
      </c>
      <c r="AR1867" s="95" t="n">
        <v>-0.00091464246</v>
      </c>
      <c r="AS1867" s="95" t="n">
        <v>-0.0013043085</v>
      </c>
      <c r="AT1867" s="152" t="n">
        <f aca="false">AW1867+AZ1867+BA1867+BB1867+BC1867+BK1867+BL1867+BP1867</f>
        <v>-1.167258142724E-006</v>
      </c>
      <c r="AU1867" s="152" t="n">
        <f aca="false">AX1867+AY1867+BD1867+BE1867+BF1867+BG1867+BH1867+BI1867+BJ1867+BM1867+BQ1867+BR1867</f>
        <v>-3.38255347992462E-009</v>
      </c>
      <c r="AV1867" s="153" t="n">
        <f aca="false">BN1867+BO1867</f>
        <v>-0.182676270478</v>
      </c>
      <c r="AW1867" s="154" t="n">
        <v>-1.1620815E-006</v>
      </c>
      <c r="AX1867" s="154" t="n">
        <v>-3.5062803E-009</v>
      </c>
      <c r="AY1867" s="154" t="n">
        <v>-9.5796587E-014</v>
      </c>
      <c r="AZ1867" s="154" t="n">
        <v>0</v>
      </c>
      <c r="BA1867" s="154" t="n">
        <v>0</v>
      </c>
      <c r="BB1867" s="154" t="n">
        <v>9.595911E-010</v>
      </c>
      <c r="BC1867" s="154" t="n">
        <v>-6.0047586E-009</v>
      </c>
      <c r="BD1867" s="154" t="n">
        <v>1.191076E-010</v>
      </c>
      <c r="BE1867" s="154" t="n">
        <v>4.7754517E-012</v>
      </c>
      <c r="BF1867" s="154" t="n">
        <v>0</v>
      </c>
      <c r="BG1867" s="154" t="n">
        <v>0</v>
      </c>
      <c r="BH1867" s="154" t="n">
        <v>-5.5697E-014</v>
      </c>
      <c r="BI1867" s="154" t="n">
        <v>-3.8823325E-015</v>
      </c>
      <c r="BJ1867" s="154" t="n">
        <v>-8.5570512E-016</v>
      </c>
      <c r="BK1867" s="154" t="n">
        <v>-1.5485884E-011</v>
      </c>
      <c r="BL1867" s="154" t="n">
        <v>-1.1598934E-010</v>
      </c>
      <c r="BM1867" s="154" t="n">
        <v>0</v>
      </c>
      <c r="BN1867" s="154" t="n">
        <v>-1.9400478E-005</v>
      </c>
      <c r="BO1867" s="154" t="n">
        <v>-0.18265687</v>
      </c>
      <c r="BP1867" s="154" t="n">
        <v>0</v>
      </c>
      <c r="BQ1867" s="154" t="n">
        <v>0</v>
      </c>
      <c r="BR1867" s="154" t="n">
        <v>0</v>
      </c>
      <c r="BT1867" s="96" t="n">
        <v>-5.6489739E-005</v>
      </c>
      <c r="BU1867" s="96" t="n">
        <v>4.1341147E-007</v>
      </c>
      <c r="BV1867" s="96" t="n">
        <v>-3.4915856E-005</v>
      </c>
      <c r="BW1867" s="96" t="n">
        <v>-7.9058469E-008</v>
      </c>
      <c r="BX1867" s="96" t="n">
        <v>-1.0619066E-006</v>
      </c>
      <c r="BY1867" s="96" t="n">
        <v>7.4817867E-007</v>
      </c>
      <c r="BZ1867" s="96" t="n">
        <v>0</v>
      </c>
      <c r="CA1867" s="96" t="n">
        <v>1.1355742E-006</v>
      </c>
      <c r="CB1867" s="96" t="n">
        <v>-1.5612581E-007</v>
      </c>
      <c r="CC1867" s="96" t="n">
        <v>-9.7452892E-008</v>
      </c>
      <c r="CD1867" s="96" t="n">
        <v>0</v>
      </c>
      <c r="CE1867" s="96" t="n">
        <v>0</v>
      </c>
      <c r="CF1867" s="96" t="n">
        <v>0</v>
      </c>
      <c r="CG1867" s="96" t="n">
        <v>4.5591791E-008</v>
      </c>
      <c r="CH1867" s="96" t="n">
        <v>-2.2522095E-005</v>
      </c>
      <c r="CI1867" s="96" t="n">
        <v>-3.2556725E-015</v>
      </c>
      <c r="CJ1867" s="96" t="n">
        <v>0</v>
      </c>
      <c r="CL1867" s="155" t="n">
        <v>0</v>
      </c>
      <c r="CM1867" s="155" t="n">
        <v>-1.252243</v>
      </c>
      <c r="CN1867" s="156" t="n">
        <v>0.021393531</v>
      </c>
      <c r="CO1867" s="155" t="n">
        <v>0.00045444553</v>
      </c>
      <c r="CP1867" s="155" t="n">
        <v>-2.660518E-011</v>
      </c>
      <c r="CQ1867" s="155" t="n">
        <v>-3.1021162E-009</v>
      </c>
      <c r="CR1867" s="155" t="n">
        <v>-4.0913047E-005</v>
      </c>
      <c r="CS1867" s="155" t="n">
        <v>-0.003259301</v>
      </c>
      <c r="CT1867" s="155" t="n">
        <v>0</v>
      </c>
      <c r="CU1867" s="155" t="n">
        <v>0.00026311479</v>
      </c>
    </row>
    <row r="1868" customFormat="false" ht="13.8" hidden="false" customHeight="false" outlineLevel="0" collapsed="false">
      <c r="A1868" s="0" t="s">
        <v>2759</v>
      </c>
      <c r="B1868" s="26" t="s">
        <v>2744</v>
      </c>
      <c r="C1868" s="88" t="str">
        <f aca="false">MID(A1868,1,12)</f>
        <v>F.020.01.107</v>
      </c>
      <c r="D1868" s="2" t="s">
        <v>2752</v>
      </c>
      <c r="E1868" s="90" t="s">
        <v>255</v>
      </c>
      <c r="F1868" s="91" t="str">
        <f aca="false">MID(A1868, 21,85)</f>
        <v>Hardwood fresh 50% MC  Bamboo &amp; Cork,  co-firing in electrical power plant</v>
      </c>
      <c r="G1868" s="133" t="n">
        <f aca="false">H1868+I1868+J1868+K1868</f>
        <v>-0.088334583633</v>
      </c>
      <c r="H1868" s="149" t="n">
        <f aca="false">N1868+O1868+P1868+Q1868</f>
        <v>0.003528257924</v>
      </c>
      <c r="I1868" s="149" t="n">
        <f aca="false">L1868+M1868+R1868+V1868+T1868</f>
        <v>0.003163722503</v>
      </c>
      <c r="J1868" s="150" t="n">
        <f aca="false">S1868+U1868+W1868+X1868</f>
        <v>-0.00092502706</v>
      </c>
      <c r="K1868" s="149" t="n">
        <v>-0.094101537</v>
      </c>
      <c r="L1868" s="130" t="n">
        <v>-0.0021816939</v>
      </c>
      <c r="M1868" s="130" t="n">
        <v>0.0056709858</v>
      </c>
      <c r="N1868" s="130" t="n">
        <v>0.0041061528</v>
      </c>
      <c r="O1868" s="130" t="n">
        <v>-0.00047268055</v>
      </c>
      <c r="P1868" s="157" t="n">
        <v>-5.6257376E-005</v>
      </c>
      <c r="Q1868" s="157" t="n">
        <v>-4.895695E-005</v>
      </c>
      <c r="R1868" s="130" t="n">
        <v>-0.0003231192</v>
      </c>
      <c r="S1868" s="130" t="n">
        <v>-0.00011584468</v>
      </c>
      <c r="T1868" s="130" t="n">
        <v>0</v>
      </c>
      <c r="U1868" s="157" t="n">
        <v>-0.00080918238</v>
      </c>
      <c r="V1868" s="157" t="n">
        <v>-2.450197E-006</v>
      </c>
      <c r="W1868" s="130" t="n">
        <v>0</v>
      </c>
      <c r="X1868" s="130" t="n">
        <v>0</v>
      </c>
      <c r="Z1868" s="151" t="n">
        <f aca="false">K1868/0.15</f>
        <v>-0.62734358</v>
      </c>
      <c r="AB1868" s="133" t="n">
        <f aca="false">K1868</f>
        <v>-0.094101537</v>
      </c>
      <c r="AC1868" s="133" t="n">
        <f aca="false">L1868+M1868+N1868+O1868+P1868+Q1868+R1868</f>
        <v>0.006694430624</v>
      </c>
      <c r="AD1868" s="133" t="n">
        <f aca="false">L1868+M1868+R1868+W1868</f>
        <v>0.0031661727</v>
      </c>
      <c r="AE1868" s="133" t="n">
        <f aca="false">V1868+L1868+M1868+R1868+T1868</f>
        <v>0.003163722503</v>
      </c>
      <c r="AF1868" s="133" t="n">
        <f aca="false">S1868+U1868+X1868</f>
        <v>-0.00092502706</v>
      </c>
      <c r="AH1868" s="0" t="n">
        <v>-9.295241</v>
      </c>
      <c r="AI1868" s="96" t="n">
        <v>-9.1506693</v>
      </c>
      <c r="AJ1868" s="96" t="n">
        <v>-0.10051955</v>
      </c>
      <c r="AK1868" s="96" t="n">
        <v>0</v>
      </c>
      <c r="AL1868" s="96" t="n">
        <v>0</v>
      </c>
      <c r="AM1868" s="96" t="n">
        <v>-0.024623568</v>
      </c>
      <c r="AN1868" s="96" t="n">
        <v>-0.019428632</v>
      </c>
      <c r="AP1868" s="95" t="n">
        <v>-0.010089251</v>
      </c>
      <c r="AQ1868" s="95" t="n">
        <v>-0.0090127921</v>
      </c>
      <c r="AR1868" s="95" t="n">
        <v>-0.00042303183</v>
      </c>
      <c r="AS1868" s="95" t="n">
        <v>-0.00065342718</v>
      </c>
      <c r="AT1868" s="152" t="n">
        <f aca="false">AW1868+AZ1868+BA1868+BB1868+BC1868+BK1868+BL1868+BP1868</f>
        <v>-5.403352597203E-007</v>
      </c>
      <c r="AU1868" s="152" t="n">
        <f aca="false">AX1868+AY1868+BD1868+BE1868+BF1868+BG1868+BH1868+BI1868+BJ1868+BM1868+BQ1868+BR1868</f>
        <v>-1.56446679028277E-009</v>
      </c>
      <c r="AV1868" s="153" t="n">
        <f aca="false">BN1868+BO1868</f>
        <v>-0.0915164121725</v>
      </c>
      <c r="AW1868" s="154" t="n">
        <v>-5.8217484E-007</v>
      </c>
      <c r="AX1868" s="154" t="n">
        <v>-1.756562E-009</v>
      </c>
      <c r="AY1868" s="154" t="n">
        <v>-4.7991784E-014</v>
      </c>
      <c r="AZ1868" s="154" t="n">
        <v>0</v>
      </c>
      <c r="BA1868" s="154" t="n">
        <v>0</v>
      </c>
      <c r="BB1868" s="154" t="n">
        <v>1.0574542E-009</v>
      </c>
      <c r="BC1868" s="154" t="n">
        <v>4.0847992E-008</v>
      </c>
      <c r="BD1868" s="154" t="n">
        <v>1.4142516E-010</v>
      </c>
      <c r="BE1868" s="154" t="n">
        <v>5.0748318E-011</v>
      </c>
      <c r="BF1868" s="154" t="n">
        <v>0</v>
      </c>
      <c r="BG1868" s="154" t="n">
        <v>0</v>
      </c>
      <c r="BH1868" s="154" t="n">
        <v>-2.7902856E-014</v>
      </c>
      <c r="BI1868" s="154" t="n">
        <v>-1.9449551E-015</v>
      </c>
      <c r="BJ1868" s="154" t="n">
        <v>-4.2868767E-016</v>
      </c>
      <c r="BK1868" s="154" t="n">
        <v>-7.7580553E-012</v>
      </c>
      <c r="BL1868" s="154" t="n">
        <v>-5.8107865E-011</v>
      </c>
      <c r="BM1868" s="154" t="n">
        <v>0</v>
      </c>
      <c r="BN1868" s="154" t="n">
        <v>-9.7191725E-006</v>
      </c>
      <c r="BO1868" s="154" t="n">
        <v>-0.091506693</v>
      </c>
      <c r="BP1868" s="154" t="n">
        <v>0</v>
      </c>
      <c r="BQ1868" s="154" t="n">
        <v>0</v>
      </c>
      <c r="BR1868" s="154" t="n">
        <v>0</v>
      </c>
      <c r="BT1868" s="96" t="n">
        <v>-2.5942685E-005</v>
      </c>
      <c r="BU1868" s="96" t="n">
        <v>7.303623E-007</v>
      </c>
      <c r="BV1868" s="96" t="n">
        <v>-1.7492004E-005</v>
      </c>
      <c r="BW1868" s="96" t="n">
        <v>-3.960639E-008</v>
      </c>
      <c r="BX1868" s="96" t="n">
        <v>-3.7938471E-007</v>
      </c>
      <c r="BY1868" s="96" t="n">
        <v>7.4817867E-007</v>
      </c>
      <c r="BZ1868" s="96" t="n">
        <v>0</v>
      </c>
      <c r="CA1868" s="96" t="n">
        <v>1.1355742E-006</v>
      </c>
      <c r="CB1868" s="96" t="n">
        <v>-7.8215271E-008</v>
      </c>
      <c r="CC1868" s="96" t="n">
        <v>-4.8821553E-008</v>
      </c>
      <c r="CD1868" s="96" t="n">
        <v>0</v>
      </c>
      <c r="CE1868" s="96" t="n">
        <v>0</v>
      </c>
      <c r="CF1868" s="96" t="n">
        <v>0</v>
      </c>
      <c r="CG1868" s="96" t="n">
        <v>7.6425865E-007</v>
      </c>
      <c r="CH1868" s="96" t="n">
        <v>-1.1283027E-005</v>
      </c>
      <c r="CI1868" s="96" t="n">
        <v>-1.6310135E-015</v>
      </c>
      <c r="CJ1868" s="96" t="n">
        <v>0</v>
      </c>
      <c r="CL1868" s="155" t="n">
        <v>0</v>
      </c>
      <c r="CM1868" s="155" t="n">
        <v>-0.62734358</v>
      </c>
      <c r="CN1868" s="156" t="n">
        <v>0.021393531</v>
      </c>
      <c r="CO1868" s="155" t="n">
        <v>0.00067129867</v>
      </c>
      <c r="CP1868" s="155" t="n">
        <v>-1.3328554E-011</v>
      </c>
      <c r="CQ1868" s="155" t="n">
        <v>-1.5540855E-009</v>
      </c>
      <c r="CR1868" s="155" t="n">
        <v>-1.5919293E-005</v>
      </c>
      <c r="CS1868" s="155" t="n">
        <v>-0.0016328314</v>
      </c>
      <c r="CT1868" s="155" t="n">
        <v>0</v>
      </c>
      <c r="CU1868" s="155" t="n">
        <v>0.00026311479</v>
      </c>
    </row>
    <row r="1869" customFormat="false" ht="13.8" hidden="false" customHeight="false" outlineLevel="0" collapsed="false">
      <c r="A1869" s="0" t="s">
        <v>2760</v>
      </c>
      <c r="B1869" s="26" t="s">
        <v>2744</v>
      </c>
      <c r="C1869" s="88" t="str">
        <f aca="false">MID(A1869,1,12)</f>
        <v>F.020.01.108</v>
      </c>
      <c r="D1869" s="2" t="s">
        <v>2752</v>
      </c>
      <c r="E1869" s="90" t="s">
        <v>255</v>
      </c>
      <c r="F1869" s="91" t="str">
        <f aca="false">MID(A1869, 21,85)</f>
        <v>Paper Cardboard Leather Cotton Wool co-firing in electrical power plant</v>
      </c>
      <c r="G1869" s="133" t="n">
        <f aca="false">H1869+I1869+J1869+K1869</f>
        <v>-0.1882147126131</v>
      </c>
      <c r="H1869" s="149" t="n">
        <f aca="false">N1869+O1869+P1869+Q1869</f>
        <v>-0.000495409252</v>
      </c>
      <c r="I1869" s="149" t="n">
        <f aca="false">L1869+M1869+R1869+V1869+T1869</f>
        <v>-0.0026026226011</v>
      </c>
      <c r="J1869" s="150" t="n">
        <f aca="false">S1869+U1869+W1869+X1869</f>
        <v>-0.00180200076</v>
      </c>
      <c r="K1869" s="149" t="n">
        <v>-0.18331468</v>
      </c>
      <c r="L1869" s="130" t="n">
        <v>-0.004250053</v>
      </c>
      <c r="M1869" s="130" t="n">
        <v>0.0022816565</v>
      </c>
      <c r="N1869" s="130" t="n">
        <v>0.00063036</v>
      </c>
      <c r="O1869" s="130" t="n">
        <v>-0.00092080628</v>
      </c>
      <c r="P1869" s="130" t="n">
        <v>-0.00010959229</v>
      </c>
      <c r="Q1869" s="157" t="n">
        <v>-9.5370682E-005</v>
      </c>
      <c r="R1869" s="130" t="n">
        <v>-0.00062945299</v>
      </c>
      <c r="S1869" s="130" t="n">
        <v>-0.00022567146</v>
      </c>
      <c r="T1869" s="130" t="n">
        <v>0</v>
      </c>
      <c r="U1869" s="157" t="n">
        <v>-0.0015763293</v>
      </c>
      <c r="V1869" s="157" t="n">
        <v>-4.7731111E-006</v>
      </c>
      <c r="W1869" s="130" t="n">
        <v>0</v>
      </c>
      <c r="X1869" s="130" t="n">
        <v>0</v>
      </c>
      <c r="Z1869" s="151" t="n">
        <f aca="false">K1869/0.15</f>
        <v>-1.22209786666667</v>
      </c>
      <c r="AB1869" s="133" t="n">
        <f aca="false">K1869</f>
        <v>-0.18331468</v>
      </c>
      <c r="AC1869" s="133" t="n">
        <f aca="false">L1869+M1869+N1869+O1869+P1869+Q1869+R1869</f>
        <v>-0.003093258742</v>
      </c>
      <c r="AD1869" s="133" t="n">
        <f aca="false">L1869+M1869+R1869+W1869</f>
        <v>-0.00259784949</v>
      </c>
      <c r="AE1869" s="133" t="n">
        <f aca="false">V1869+L1869+M1869+R1869+T1869</f>
        <v>-0.0026026226011</v>
      </c>
      <c r="AF1869" s="133" t="n">
        <f aca="false">S1869+U1869+X1869</f>
        <v>-0.00180200076</v>
      </c>
      <c r="AH1869" s="0" t="n">
        <v>-18.107612</v>
      </c>
      <c r="AI1869" s="96" t="n">
        <v>-17.825979</v>
      </c>
      <c r="AJ1869" s="96" t="n">
        <v>-0.1958173</v>
      </c>
      <c r="AK1869" s="96" t="n">
        <v>0</v>
      </c>
      <c r="AL1869" s="96" t="n">
        <v>0</v>
      </c>
      <c r="AM1869" s="96" t="n">
        <v>-0.04796799</v>
      </c>
      <c r="AN1869" s="96" t="n">
        <v>-0.037847985</v>
      </c>
      <c r="AP1869" s="95" t="n">
        <v>-0.021129254</v>
      </c>
      <c r="AQ1869" s="95" t="n">
        <v>-0.018965417</v>
      </c>
      <c r="AR1869" s="95" t="n">
        <v>-0.00089092721</v>
      </c>
      <c r="AS1869" s="95" t="n">
        <v>-0.0012729101</v>
      </c>
      <c r="AT1869" s="152" t="n">
        <f aca="false">AW1869+AZ1869+BA1869+BB1869+BC1869+BK1869+BL1869+BP1869</f>
        <v>-1.137015384935E-006</v>
      </c>
      <c r="AU1869" s="152" t="n">
        <f aca="false">AX1869+AY1869+BD1869+BE1869+BF1869+BG1869+BH1869+BI1869+BJ1869+BM1869+BQ1869+BR1869</f>
        <v>-3.29484919268044E-009</v>
      </c>
      <c r="AV1869" s="153" t="n">
        <f aca="false">BN1869+BO1869</f>
        <v>-0.178278723453</v>
      </c>
      <c r="AW1869" s="154" t="n">
        <v>-1.1341068E-006</v>
      </c>
      <c r="AX1869" s="154" t="n">
        <v>-3.4218741E-009</v>
      </c>
      <c r="AY1869" s="154" t="n">
        <v>-9.3490488E-014</v>
      </c>
      <c r="AZ1869" s="154" t="n">
        <v>0</v>
      </c>
      <c r="BA1869" s="154" t="n">
        <v>0</v>
      </c>
      <c r="BB1869" s="154" t="n">
        <v>9.64312E-010</v>
      </c>
      <c r="BC1869" s="154" t="n">
        <v>-3.7445867E-009</v>
      </c>
      <c r="BD1869" s="154" t="n">
        <v>1.201842E-010</v>
      </c>
      <c r="BE1869" s="154" t="n">
        <v>6.993178E-012</v>
      </c>
      <c r="BF1869" s="154" t="n">
        <v>0</v>
      </c>
      <c r="BG1869" s="154" t="n">
        <v>0</v>
      </c>
      <c r="BH1869" s="154" t="n">
        <v>-5.4356213E-014</v>
      </c>
      <c r="BI1869" s="154" t="n">
        <v>-3.7888736E-015</v>
      </c>
      <c r="BJ1869" s="154" t="n">
        <v>-8.3510584E-016</v>
      </c>
      <c r="BK1869" s="154" t="n">
        <v>-1.5113095E-011</v>
      </c>
      <c r="BL1869" s="154" t="n">
        <v>-1.1319714E-010</v>
      </c>
      <c r="BM1869" s="154" t="n">
        <v>0</v>
      </c>
      <c r="BN1869" s="154" t="n">
        <v>-1.8933453E-005</v>
      </c>
      <c r="BO1869" s="154" t="n">
        <v>-0.17825979</v>
      </c>
      <c r="BP1869" s="154" t="n">
        <v>0</v>
      </c>
      <c r="BQ1869" s="154" t="n">
        <v>0</v>
      </c>
      <c r="BR1869" s="154" t="n">
        <v>0</v>
      </c>
      <c r="BT1869" s="96" t="n">
        <v>-5.5016152E-005</v>
      </c>
      <c r="BU1869" s="96" t="n">
        <v>4.2870114E-007</v>
      </c>
      <c r="BV1869" s="96" t="n">
        <v>-3.4075332E-005</v>
      </c>
      <c r="BW1869" s="96" t="n">
        <v>-7.7155305E-008</v>
      </c>
      <c r="BX1869" s="96" t="n">
        <v>-1.0289818E-006</v>
      </c>
      <c r="BY1869" s="96" t="n">
        <v>7.4817867E-007</v>
      </c>
      <c r="BZ1869" s="96" t="n">
        <v>0</v>
      </c>
      <c r="CA1869" s="96" t="n">
        <v>1.1355742E-006</v>
      </c>
      <c r="CB1869" s="96" t="n">
        <v>-1.5236741E-007</v>
      </c>
      <c r="CC1869" s="96" t="n">
        <v>-9.5106921E-008</v>
      </c>
      <c r="CD1869" s="96" t="n">
        <v>0</v>
      </c>
      <c r="CE1869" s="96" t="n">
        <v>0</v>
      </c>
      <c r="CF1869" s="96" t="n">
        <v>0</v>
      </c>
      <c r="CG1869" s="96" t="n">
        <v>8.0260206E-008</v>
      </c>
      <c r="CH1869" s="96" t="n">
        <v>-2.1979923E-005</v>
      </c>
      <c r="CI1869" s="96" t="n">
        <v>-3.1772991E-015</v>
      </c>
      <c r="CJ1869" s="96" t="n">
        <v>0</v>
      </c>
      <c r="CL1869" s="155" t="n">
        <v>0</v>
      </c>
      <c r="CM1869" s="155" t="n">
        <v>-1.2220979</v>
      </c>
      <c r="CN1869" s="156" t="n">
        <v>0.021393531</v>
      </c>
      <c r="CO1869" s="155" t="n">
        <v>0.0004649065</v>
      </c>
      <c r="CP1869" s="155" t="n">
        <v>-2.5964717E-011</v>
      </c>
      <c r="CQ1869" s="155" t="n">
        <v>-3.0274394E-009</v>
      </c>
      <c r="CR1869" s="155" t="n">
        <v>-3.9707351E-005</v>
      </c>
      <c r="CS1869" s="155" t="n">
        <v>-0.0031808403</v>
      </c>
      <c r="CT1869" s="155" t="n">
        <v>0</v>
      </c>
      <c r="CU1869" s="155" t="n">
        <v>0.00026311479</v>
      </c>
    </row>
    <row r="1870" customFormat="false" ht="13.8" hidden="false" customHeight="false" outlineLevel="0" collapsed="false">
      <c r="A1870" s="0" t="s">
        <v>2761</v>
      </c>
      <c r="B1870" s="26" t="s">
        <v>2744</v>
      </c>
      <c r="C1870" s="88" t="str">
        <f aca="false">MID(A1870,1,12)</f>
        <v>F.020.01.109</v>
      </c>
      <c r="D1870" s="2" t="s">
        <v>2752</v>
      </c>
      <c r="E1870" s="90" t="s">
        <v>255</v>
      </c>
      <c r="F1870" s="91" t="str">
        <f aca="false">MID(A1870, 21,85)</f>
        <v>Rigid Polymer Foam co-firing in electrical power plant</v>
      </c>
      <c r="G1870" s="133" t="n">
        <f aca="false">H1870+I1870+J1870+K1870</f>
        <v>0.0238401651644</v>
      </c>
      <c r="H1870" s="149" t="n">
        <f aca="false">N1870+O1870+P1870+Q1870</f>
        <v>-0.00759394997</v>
      </c>
      <c r="I1870" s="149" t="n">
        <f aca="false">L1870+M1870+R1870+V1870+T1870</f>
        <v>-0.0129395203356</v>
      </c>
      <c r="J1870" s="150" t="n">
        <f aca="false">S1870+U1870+W1870+X1870</f>
        <v>-0.00349588153</v>
      </c>
      <c r="K1870" s="149" t="n">
        <v>0.047869517</v>
      </c>
      <c r="L1870" s="130" t="n">
        <v>-0.0082451028</v>
      </c>
      <c r="M1870" s="130" t="n">
        <v>-0.0034640189</v>
      </c>
      <c r="N1870" s="130" t="n">
        <v>-0.0054099576</v>
      </c>
      <c r="O1870" s="130" t="n">
        <v>-0.0017863642</v>
      </c>
      <c r="P1870" s="130" t="n">
        <v>-0.00021260905</v>
      </c>
      <c r="Q1870" s="130" t="n">
        <v>-0.00018501912</v>
      </c>
      <c r="R1870" s="130" t="n">
        <v>-0.0012211388</v>
      </c>
      <c r="S1870" s="130" t="n">
        <v>-0.00043780263</v>
      </c>
      <c r="T1870" s="130" t="n">
        <v>0</v>
      </c>
      <c r="U1870" s="157" t="n">
        <v>-0.0030580789</v>
      </c>
      <c r="V1870" s="157" t="n">
        <v>-9.2598356E-006</v>
      </c>
      <c r="W1870" s="130" t="n">
        <v>0</v>
      </c>
      <c r="X1870" s="130" t="n">
        <v>0</v>
      </c>
      <c r="Z1870" s="151" t="n">
        <f aca="false">K1870/0.15</f>
        <v>0.319130113333333</v>
      </c>
      <c r="AB1870" s="133" t="n">
        <f aca="false">K1870</f>
        <v>0.047869517</v>
      </c>
      <c r="AC1870" s="133" t="n">
        <f aca="false">L1870+M1870+N1870+O1870+P1870+Q1870+R1870</f>
        <v>-0.02052421047</v>
      </c>
      <c r="AD1870" s="133" t="n">
        <f aca="false">L1870+M1870+R1870+W1870</f>
        <v>-0.0129302605</v>
      </c>
      <c r="AE1870" s="133" t="n">
        <f aca="false">V1870+L1870+M1870+R1870+T1870</f>
        <v>-0.0129395203356</v>
      </c>
      <c r="AF1870" s="133" t="n">
        <f aca="false">S1870+U1870+X1870</f>
        <v>-0.00349588153</v>
      </c>
      <c r="AH1870" s="0" t="n">
        <v>-35.128768</v>
      </c>
      <c r="AI1870" s="96" t="n">
        <v>-34.5824</v>
      </c>
      <c r="AJ1870" s="96" t="n">
        <v>-0.37988557</v>
      </c>
      <c r="AK1870" s="96" t="n">
        <v>0</v>
      </c>
      <c r="AL1870" s="96" t="n">
        <v>0</v>
      </c>
      <c r="AM1870" s="96" t="n">
        <v>-0.093057901</v>
      </c>
      <c r="AN1870" s="96" t="n">
        <v>-0.073425091</v>
      </c>
      <c r="AP1870" s="95" t="n">
        <v>0.0013569738</v>
      </c>
      <c r="AQ1870" s="95" t="n">
        <v>0.0035782749</v>
      </c>
      <c r="AR1870" s="95" t="n">
        <v>0.00024814453</v>
      </c>
      <c r="AS1870" s="95" t="n">
        <v>-0.0024694456</v>
      </c>
      <c r="AT1870" s="152" t="n">
        <f aca="false">AW1870+AZ1870+BA1870+BB1870+BC1870+BK1870+BL1870+BP1870</f>
        <v>2.14524867426E-007</v>
      </c>
      <c r="AU1870" s="152" t="n">
        <f aca="false">AX1870+AY1870+BD1870+BE1870+BF1870+BG1870+BH1870+BI1870+BJ1870+BM1870+BQ1870+BR1870</f>
        <v>9.17694284884E-010</v>
      </c>
      <c r="AV1870" s="153" t="n">
        <f aca="false">BN1870+BO1870</f>
        <v>-0.345860730899</v>
      </c>
      <c r="AW1870" s="154" t="n">
        <v>2.9615274E-007</v>
      </c>
      <c r="AX1870" s="154" t="n">
        <v>8.9356432E-010</v>
      </c>
      <c r="AY1870" s="154" t="n">
        <v>2.4413454E-014</v>
      </c>
      <c r="AZ1870" s="154" t="n">
        <v>0</v>
      </c>
      <c r="BA1870" s="154" t="n">
        <v>0</v>
      </c>
      <c r="BB1870" s="154" t="n">
        <v>8.8450728E-010</v>
      </c>
      <c r="BC1870" s="154" t="n">
        <v>-8.2263458E-008</v>
      </c>
      <c r="BD1870" s="154" t="n">
        <v>9.3347148E-011</v>
      </c>
      <c r="BE1870" s="154" t="n">
        <v>-6.9127175E-011</v>
      </c>
      <c r="BF1870" s="154" t="n">
        <v>0</v>
      </c>
      <c r="BG1870" s="154" t="n">
        <v>0</v>
      </c>
      <c r="BH1870" s="154" t="n">
        <v>-1.0545105E-013</v>
      </c>
      <c r="BI1870" s="154" t="n">
        <v>-7.3504147E-015</v>
      </c>
      <c r="BJ1870" s="154" t="n">
        <v>-1.6201053E-015</v>
      </c>
      <c r="BK1870" s="154" t="n">
        <v>-2.9319404E-011</v>
      </c>
      <c r="BL1870" s="154" t="n">
        <v>-2.1960245E-010</v>
      </c>
      <c r="BM1870" s="154" t="n">
        <v>0</v>
      </c>
      <c r="BN1870" s="154" t="n">
        <v>-3.6730899E-005</v>
      </c>
      <c r="BO1870" s="154" t="n">
        <v>-0.345824</v>
      </c>
      <c r="BP1870" s="154" t="n">
        <v>0</v>
      </c>
      <c r="BQ1870" s="154" t="n">
        <v>0</v>
      </c>
      <c r="BR1870" s="154" t="n">
        <v>0</v>
      </c>
      <c r="BT1870" s="96" t="n">
        <v>-3.5758263E-005</v>
      </c>
      <c r="BU1870" s="96" t="n">
        <v>-6.3139908E-008</v>
      </c>
      <c r="BV1870" s="96" t="n">
        <v>8.8981943E-006</v>
      </c>
      <c r="BW1870" s="96" t="n">
        <v>-1.4968129E-007</v>
      </c>
      <c r="BX1870" s="96" t="n">
        <v>-2.2571959E-006</v>
      </c>
      <c r="BY1870" s="96" t="n">
        <v>8.1298155E-007</v>
      </c>
      <c r="BZ1870" s="96" t="n">
        <v>0</v>
      </c>
      <c r="CA1870" s="96" t="n">
        <v>1.233931E-006</v>
      </c>
      <c r="CB1870" s="96" t="n">
        <v>-2.9559278E-007</v>
      </c>
      <c r="CC1870" s="96" t="n">
        <v>-1.8450743E-007</v>
      </c>
      <c r="CD1870" s="96" t="n">
        <v>0</v>
      </c>
      <c r="CE1870" s="96" t="n">
        <v>0</v>
      </c>
      <c r="CF1870" s="96" t="n">
        <v>0</v>
      </c>
      <c r="CG1870" s="96" t="n">
        <v>-1.1122016E-006</v>
      </c>
      <c r="CH1870" s="96" t="n">
        <v>-4.2641051E-005</v>
      </c>
      <c r="CI1870" s="96" t="n">
        <v>-6.1639603E-015</v>
      </c>
      <c r="CJ1870" s="96" t="n">
        <v>0</v>
      </c>
      <c r="CL1870" s="155" t="n">
        <v>0</v>
      </c>
      <c r="CM1870" s="155" t="n">
        <v>0.31913011</v>
      </c>
      <c r="CN1870" s="156" t="n">
        <v>0.023246514</v>
      </c>
      <c r="CO1870" s="155" t="n">
        <v>0.00014325861</v>
      </c>
      <c r="CP1870" s="155" t="n">
        <v>-5.037155E-011</v>
      </c>
      <c r="CQ1870" s="155" t="n">
        <v>-5.8732323E-009</v>
      </c>
      <c r="CR1870" s="155" t="n">
        <v>-8.4859703E-005</v>
      </c>
      <c r="CS1870" s="155" t="n">
        <v>-0.0061708302</v>
      </c>
      <c r="CT1870" s="155" t="n">
        <v>0</v>
      </c>
      <c r="CU1870" s="155" t="n">
        <v>0.00028590426</v>
      </c>
    </row>
    <row r="1871" customFormat="false" ht="13.8" hidden="false" customHeight="false" outlineLevel="0" collapsed="false">
      <c r="A1871" s="0" t="s">
        <v>2762</v>
      </c>
      <c r="B1871" s="26" t="s">
        <v>2744</v>
      </c>
      <c r="C1871" s="88" t="str">
        <f aca="false">MID(A1871,1,12)</f>
        <v>F.020.01.110</v>
      </c>
      <c r="D1871" s="2" t="s">
        <v>2752</v>
      </c>
      <c r="E1871" s="90" t="s">
        <v>255</v>
      </c>
      <c r="F1871" s="91" t="str">
        <f aca="false">MID(A1871, 21,85)</f>
        <v>SMC (50%) co-firing in electrical power plant</v>
      </c>
      <c r="G1871" s="133" t="n">
        <f aca="false">H1871+I1871+J1871+K1871</f>
        <v>0.0614983295159</v>
      </c>
      <c r="H1871" s="149" t="n">
        <f aca="false">N1871+O1871+P1871+Q1871</f>
        <v>-0.00200108416</v>
      </c>
      <c r="I1871" s="149" t="n">
        <f aca="false">L1871+M1871+R1871+V1871+T1871</f>
        <v>-0.0044474581541</v>
      </c>
      <c r="J1871" s="150" t="n">
        <f aca="false">S1871+U1871+W1871+X1871</f>
        <v>-0.00185005417</v>
      </c>
      <c r="K1871" s="149" t="n">
        <v>0.069796926</v>
      </c>
      <c r="L1871" s="130" t="n">
        <v>-0.0043633878</v>
      </c>
      <c r="M1871" s="130" t="n">
        <v>0.00056706844</v>
      </c>
      <c r="N1871" s="130" t="n">
        <v>-0.0008452944</v>
      </c>
      <c r="O1871" s="130" t="n">
        <v>-0.00094536111</v>
      </c>
      <c r="P1871" s="130" t="n">
        <v>-0.00011251475</v>
      </c>
      <c r="Q1871" s="157" t="n">
        <v>-9.79139E-005</v>
      </c>
      <c r="R1871" s="130" t="n">
        <v>-0.0006462384</v>
      </c>
      <c r="S1871" s="130" t="n">
        <v>-0.00023168937</v>
      </c>
      <c r="T1871" s="130" t="n">
        <v>0</v>
      </c>
      <c r="U1871" s="157" t="n">
        <v>-0.0016183648</v>
      </c>
      <c r="V1871" s="157" t="n">
        <v>-4.9003941E-006</v>
      </c>
      <c r="W1871" s="130" t="n">
        <v>0</v>
      </c>
      <c r="X1871" s="130" t="n">
        <v>0</v>
      </c>
      <c r="Z1871" s="151" t="n">
        <f aca="false">K1871/0.15</f>
        <v>0.46531284</v>
      </c>
      <c r="AB1871" s="133" t="n">
        <f aca="false">K1871</f>
        <v>0.069796926</v>
      </c>
      <c r="AC1871" s="133" t="n">
        <f aca="false">L1871+M1871+N1871+O1871+P1871+Q1871+R1871</f>
        <v>-0.00644364192</v>
      </c>
      <c r="AD1871" s="133" t="n">
        <f aca="false">L1871+M1871+R1871+W1871</f>
        <v>-0.00444255776</v>
      </c>
      <c r="AE1871" s="133" t="n">
        <f aca="false">V1871+L1871+M1871+R1871+T1871</f>
        <v>-0.0044474581541</v>
      </c>
      <c r="AF1871" s="133" t="n">
        <f aca="false">S1871+U1871+X1871</f>
        <v>-0.00185005417</v>
      </c>
      <c r="AH1871" s="0" t="n">
        <v>-18.590482</v>
      </c>
      <c r="AI1871" s="96" t="n">
        <v>-18.301339</v>
      </c>
      <c r="AJ1871" s="96" t="n">
        <v>-0.2010391</v>
      </c>
      <c r="AK1871" s="96" t="n">
        <v>0</v>
      </c>
      <c r="AL1871" s="96" t="n">
        <v>0</v>
      </c>
      <c r="AM1871" s="96" t="n">
        <v>-0.049247136</v>
      </c>
      <c r="AN1871" s="96" t="n">
        <v>-0.038857265</v>
      </c>
      <c r="AP1871" s="95" t="n">
        <v>0.0059348056</v>
      </c>
      <c r="AQ1871" s="95" t="n">
        <v>0.006867601</v>
      </c>
      <c r="AR1871" s="95" t="n">
        <v>0.00037405891</v>
      </c>
      <c r="AS1871" s="95" t="n">
        <v>-0.0013068544</v>
      </c>
      <c r="AT1871" s="152" t="n">
        <f aca="false">AW1871+AZ1871+BA1871+BB1871+BC1871+BK1871+BL1871+BP1871</f>
        <v>4.11726680479E-007</v>
      </c>
      <c r="AU1871" s="152" t="n">
        <f aca="false">AX1871+AY1871+BD1871+BE1871+BF1871+BG1871+BH1871+BI1871+BJ1871+BM1871+BQ1871+BR1871</f>
        <v>1.38335399143547E-009</v>
      </c>
      <c r="AV1871" s="153" t="n">
        <f aca="false">BN1871+BO1871</f>
        <v>-0.183032828345</v>
      </c>
      <c r="AW1871" s="154" t="n">
        <v>4.3181032E-007</v>
      </c>
      <c r="AX1871" s="154" t="n">
        <v>1.302876E-009</v>
      </c>
      <c r="AY1871" s="154" t="n">
        <v>3.5596433E-014</v>
      </c>
      <c r="AZ1871" s="154" t="n">
        <v>0</v>
      </c>
      <c r="BA1871" s="154" t="n">
        <v>0</v>
      </c>
      <c r="BB1871" s="154" t="n">
        <v>7.6810832E-010</v>
      </c>
      <c r="BC1871" s="154" t="n">
        <v>-2.0720016E-008</v>
      </c>
      <c r="BD1871" s="154" t="n">
        <v>9.1930312E-011</v>
      </c>
      <c r="BE1871" s="154" t="n">
        <v>-1.1427364E-011</v>
      </c>
      <c r="BF1871" s="154" t="n">
        <v>0</v>
      </c>
      <c r="BG1871" s="154" t="n">
        <v>0</v>
      </c>
      <c r="BH1871" s="154" t="n">
        <v>-5.5805712E-014</v>
      </c>
      <c r="BI1871" s="154" t="n">
        <v>-3.8899102E-015</v>
      </c>
      <c r="BJ1871" s="154" t="n">
        <v>-8.5737533E-016</v>
      </c>
      <c r="BK1871" s="154" t="n">
        <v>-1.5516111E-011</v>
      </c>
      <c r="BL1871" s="154" t="n">
        <v>-1.1621573E-010</v>
      </c>
      <c r="BM1871" s="154" t="n">
        <v>0</v>
      </c>
      <c r="BN1871" s="154" t="n">
        <v>-1.9438345E-005</v>
      </c>
      <c r="BO1871" s="154" t="n">
        <v>-0.18301339</v>
      </c>
      <c r="BP1871" s="154" t="n">
        <v>0</v>
      </c>
      <c r="BQ1871" s="154" t="n">
        <v>0</v>
      </c>
      <c r="BR1871" s="154" t="n">
        <v>0</v>
      </c>
      <c r="BT1871" s="96" t="n">
        <v>-9.4321637E-006</v>
      </c>
      <c r="BU1871" s="96" t="n">
        <v>2.3878901E-007</v>
      </c>
      <c r="BV1871" s="96" t="n">
        <v>1.2974157E-005</v>
      </c>
      <c r="BW1871" s="96" t="n">
        <v>-7.921278E-008</v>
      </c>
      <c r="BX1871" s="96" t="n">
        <v>-1.1151426E-006</v>
      </c>
      <c r="BY1871" s="96" t="n">
        <v>6.2446409E-007</v>
      </c>
      <c r="BZ1871" s="96" t="n">
        <v>0</v>
      </c>
      <c r="CA1871" s="96" t="n">
        <v>9.478021E-007</v>
      </c>
      <c r="CB1871" s="96" t="n">
        <v>-1.5643054E-007</v>
      </c>
      <c r="CC1871" s="96" t="n">
        <v>-9.7643105E-008</v>
      </c>
      <c r="CD1871" s="96" t="n">
        <v>0</v>
      </c>
      <c r="CE1871" s="96" t="n">
        <v>0</v>
      </c>
      <c r="CF1871" s="96" t="n">
        <v>0</v>
      </c>
      <c r="CG1871" s="96" t="n">
        <v>-2.0289212E-007</v>
      </c>
      <c r="CH1871" s="96" t="n">
        <v>-2.2566054E-005</v>
      </c>
      <c r="CI1871" s="96" t="n">
        <v>-3.2620271E-015</v>
      </c>
      <c r="CJ1871" s="96" t="n">
        <v>0</v>
      </c>
      <c r="CL1871" s="155" t="n">
        <v>0</v>
      </c>
      <c r="CM1871" s="155" t="n">
        <v>0.46531284</v>
      </c>
      <c r="CN1871" s="156" t="n">
        <v>0.017856018</v>
      </c>
      <c r="CO1871" s="155" t="n">
        <v>0.00030659734</v>
      </c>
      <c r="CP1871" s="155" t="n">
        <v>-2.6657109E-011</v>
      </c>
      <c r="CQ1871" s="155" t="n">
        <v>-3.1081711E-009</v>
      </c>
      <c r="CR1871" s="155" t="n">
        <v>-4.2527472E-005</v>
      </c>
      <c r="CS1871" s="155" t="n">
        <v>-0.0032656627</v>
      </c>
      <c r="CT1871" s="155" t="n">
        <v>0</v>
      </c>
      <c r="CU1871" s="155" t="n">
        <v>0.00021960762</v>
      </c>
    </row>
    <row r="1872" customFormat="false" ht="13.8" hidden="false" customHeight="false" outlineLevel="0" collapsed="false">
      <c r="A1872" s="0" t="s">
        <v>2763</v>
      </c>
      <c r="B1872" s="26" t="s">
        <v>2744</v>
      </c>
      <c r="C1872" s="88" t="str">
        <f aca="false">MID(A1872,1,12)</f>
        <v>F.020.01.111</v>
      </c>
      <c r="D1872" s="2" t="s">
        <v>2752</v>
      </c>
      <c r="E1872" s="90" t="s">
        <v>255</v>
      </c>
      <c r="F1872" s="91" t="str">
        <f aca="false">MID(A1872, 21,85)</f>
        <v>Softwood 0% MC co-firing in electrical power plant</v>
      </c>
      <c r="G1872" s="133" t="n">
        <f aca="false">H1872+I1872+J1872+K1872</f>
        <v>-0.2299595515141</v>
      </c>
      <c r="H1872" s="149" t="n">
        <f aca="false">N1872+O1872+P1872+Q1872</f>
        <v>-0.00189808979</v>
      </c>
      <c r="I1872" s="149" t="n">
        <f aca="false">L1872+M1872+R1872+V1872+T1872</f>
        <v>-0.0046873274941</v>
      </c>
      <c r="J1872" s="150" t="n">
        <f aca="false">S1872+U1872+W1872+X1872</f>
        <v>-0.00217441423</v>
      </c>
      <c r="K1872" s="149" t="n">
        <v>-0.22119972</v>
      </c>
      <c r="L1872" s="130" t="n">
        <v>-0.0051283973</v>
      </c>
      <c r="M1872" s="130" t="n">
        <v>0.0012063693</v>
      </c>
      <c r="N1872" s="130" t="n">
        <v>-0.0005396616</v>
      </c>
      <c r="O1872" s="130" t="n">
        <v>-0.0011111062</v>
      </c>
      <c r="P1872" s="130" t="n">
        <v>-0.00013224137</v>
      </c>
      <c r="Q1872" s="130" t="n">
        <v>-0.00011508062</v>
      </c>
      <c r="R1872" s="130" t="n">
        <v>-0.00075953994</v>
      </c>
      <c r="S1872" s="130" t="n">
        <v>-0.00027231023</v>
      </c>
      <c r="T1872" s="130" t="n">
        <v>0</v>
      </c>
      <c r="U1872" s="157" t="n">
        <v>-0.001902104</v>
      </c>
      <c r="V1872" s="157" t="n">
        <v>-5.7595541E-006</v>
      </c>
      <c r="W1872" s="130" t="n">
        <v>0</v>
      </c>
      <c r="X1872" s="130" t="n">
        <v>0</v>
      </c>
      <c r="Z1872" s="151" t="n">
        <f aca="false">K1872/0.15</f>
        <v>-1.4746648</v>
      </c>
      <c r="AB1872" s="133" t="n">
        <f aca="false">K1872</f>
        <v>-0.22119972</v>
      </c>
      <c r="AC1872" s="133" t="n">
        <f aca="false">L1872+M1872+N1872+O1872+P1872+Q1872+R1872</f>
        <v>-0.00657965773</v>
      </c>
      <c r="AD1872" s="133" t="n">
        <f aca="false">L1872+M1872+R1872+W1872</f>
        <v>-0.00468156794</v>
      </c>
      <c r="AE1872" s="133" t="n">
        <f aca="false">V1872+L1872+M1872+R1872+T1872</f>
        <v>-0.0046873274941</v>
      </c>
      <c r="AF1872" s="133" t="n">
        <f aca="false">S1872+U1872+X1872</f>
        <v>-0.00217441423</v>
      </c>
      <c r="AH1872" s="0" t="n">
        <v>-21.849852</v>
      </c>
      <c r="AI1872" s="96" t="n">
        <v>-21.510015</v>
      </c>
      <c r="AJ1872" s="96" t="n">
        <v>-0.23628621</v>
      </c>
      <c r="AK1872" s="96" t="n">
        <v>0</v>
      </c>
      <c r="AL1872" s="96" t="n">
        <v>0</v>
      </c>
      <c r="AM1872" s="96" t="n">
        <v>-0.057881375</v>
      </c>
      <c r="AN1872" s="96" t="n">
        <v>-0.045669902</v>
      </c>
      <c r="AP1872" s="95" t="n">
        <v>-0.025756228</v>
      </c>
      <c r="AQ1872" s="95" t="n">
        <v>-0.023133403</v>
      </c>
      <c r="AR1872" s="95" t="n">
        <v>-0.0010868469</v>
      </c>
      <c r="AS1872" s="95" t="n">
        <v>-0.0015359782</v>
      </c>
      <c r="AT1872" s="152" t="n">
        <f aca="false">AW1872+AZ1872+BA1872+BB1872+BC1872+BK1872+BL1872+BP1872</f>
        <v>-1.386894630198E-006</v>
      </c>
      <c r="AU1872" s="152" t="n">
        <f aca="false">AX1872+AY1872+BD1872+BE1872+BF1872+BG1872+BH1872+BI1872+BJ1872+BM1872+BQ1872+BR1872</f>
        <v>-4.0194040831918E-009</v>
      </c>
      <c r="AV1872" s="153" t="n">
        <f aca="false">BN1872+BO1872</f>
        <v>-0.215122996367</v>
      </c>
      <c r="AW1872" s="154" t="n">
        <v>-1.3684889E-006</v>
      </c>
      <c r="AX1872" s="154" t="n">
        <v>-4.1290614E-009</v>
      </c>
      <c r="AY1872" s="154" t="n">
        <v>-1.1281186E-013</v>
      </c>
      <c r="AZ1872" s="154" t="n">
        <v>0</v>
      </c>
      <c r="BA1872" s="154" t="n">
        <v>0</v>
      </c>
      <c r="BB1872" s="154" t="n">
        <v>9.7025848E-010</v>
      </c>
      <c r="BC1872" s="154" t="n">
        <v>-1.9221161E-008</v>
      </c>
      <c r="BD1872" s="154" t="n">
        <v>1.1761407E-010</v>
      </c>
      <c r="BE1872" s="154" t="n">
        <v>-7.7727719E-012</v>
      </c>
      <c r="BF1872" s="154" t="n">
        <v>0</v>
      </c>
      <c r="BG1872" s="154" t="n">
        <v>0</v>
      </c>
      <c r="BH1872" s="154" t="n">
        <v>-6.558983E-014</v>
      </c>
      <c r="BI1872" s="154" t="n">
        <v>-4.5719074E-015</v>
      </c>
      <c r="BJ1872" s="154" t="n">
        <v>-1.0076944E-015</v>
      </c>
      <c r="BK1872" s="154" t="n">
        <v>-1.8236468E-011</v>
      </c>
      <c r="BL1872" s="154" t="n">
        <v>-1.3659121E-010</v>
      </c>
      <c r="BM1872" s="154" t="n">
        <v>0</v>
      </c>
      <c r="BN1872" s="154" t="n">
        <v>-2.2846367E-005</v>
      </c>
      <c r="BO1872" s="154" t="n">
        <v>-0.21510015</v>
      </c>
      <c r="BP1872" s="154" t="n">
        <v>0</v>
      </c>
      <c r="BQ1872" s="154" t="n">
        <v>0</v>
      </c>
      <c r="BR1872" s="154" t="n">
        <v>0</v>
      </c>
      <c r="BT1872" s="96" t="n">
        <v>-6.7176441E-005</v>
      </c>
      <c r="BU1872" s="96" t="n">
        <v>3.4188007E-007</v>
      </c>
      <c r="BV1872" s="96" t="n">
        <v>-4.1117567E-005</v>
      </c>
      <c r="BW1872" s="96" t="n">
        <v>-9.3100735E-008</v>
      </c>
      <c r="BX1872" s="96" t="n">
        <v>-1.2927985E-006</v>
      </c>
      <c r="BY1872" s="96" t="n">
        <v>7.7763453E-007</v>
      </c>
      <c r="BZ1872" s="96" t="n">
        <v>0</v>
      </c>
      <c r="CA1872" s="96" t="n">
        <v>1.1802819E-006</v>
      </c>
      <c r="CB1872" s="96" t="n">
        <v>-1.8385668E-007</v>
      </c>
      <c r="CC1872" s="96" t="n">
        <v>-1.1476235E-007</v>
      </c>
      <c r="CD1872" s="96" t="n">
        <v>0</v>
      </c>
      <c r="CE1872" s="96" t="n">
        <v>0</v>
      </c>
      <c r="CF1872" s="96" t="n">
        <v>0</v>
      </c>
      <c r="CG1872" s="96" t="n">
        <v>-1.5171133E-007</v>
      </c>
      <c r="CH1872" s="96" t="n">
        <v>-2.6522441E-005</v>
      </c>
      <c r="CI1872" s="96" t="n">
        <v>-3.8339409E-015</v>
      </c>
      <c r="CJ1872" s="96" t="n">
        <v>0</v>
      </c>
      <c r="CL1872" s="155" t="n">
        <v>0</v>
      </c>
      <c r="CM1872" s="155" t="n">
        <v>-1.4746648</v>
      </c>
      <c r="CN1872" s="156" t="n">
        <v>0.022235796</v>
      </c>
      <c r="CO1872" s="155" t="n">
        <v>0.00041226051</v>
      </c>
      <c r="CP1872" s="155" t="n">
        <v>-3.1330758E-011</v>
      </c>
      <c r="CQ1872" s="155" t="n">
        <v>-3.6531102E-009</v>
      </c>
      <c r="CR1872" s="155" t="n">
        <v>-4.9448018E-005</v>
      </c>
      <c r="CS1872" s="155" t="n">
        <v>-0.003838214</v>
      </c>
      <c r="CT1872" s="155" t="n">
        <v>0</v>
      </c>
      <c r="CU1872" s="155" t="n">
        <v>0.00027347364</v>
      </c>
    </row>
    <row r="1873" customFormat="false" ht="13.8" hidden="false" customHeight="false" outlineLevel="0" collapsed="false">
      <c r="A1873" s="0" t="s">
        <v>2764</v>
      </c>
      <c r="B1873" s="26" t="s">
        <v>2744</v>
      </c>
      <c r="C1873" s="88" t="str">
        <f aca="false">MID(A1873,1,12)</f>
        <v>F.020.01.112</v>
      </c>
      <c r="D1873" s="2" t="s">
        <v>2752</v>
      </c>
      <c r="E1873" s="90" t="s">
        <v>255</v>
      </c>
      <c r="F1873" s="91" t="str">
        <f aca="false">MID(A1873, 21,85)</f>
        <v>Softwood 12% MC co-firing in electrical power plant</v>
      </c>
      <c r="G1873" s="133" t="n">
        <f aca="false">H1873+I1873+J1873+K1873</f>
        <v>-0.1957540241856</v>
      </c>
      <c r="H1873" s="149" t="n">
        <f aca="false">N1873+O1873+P1873+Q1873</f>
        <v>-0.00052012162</v>
      </c>
      <c r="I1873" s="149" t="n">
        <f aca="false">L1873+M1873+R1873+V1873+T1873</f>
        <v>-0.0027125517456</v>
      </c>
      <c r="J1873" s="150" t="n">
        <f aca="false">S1873+U1873+W1873+X1873</f>
        <v>-0.00187408082</v>
      </c>
      <c r="K1873" s="149" t="n">
        <v>-0.19064727</v>
      </c>
      <c r="L1873" s="130" t="n">
        <v>-0.0044200551</v>
      </c>
      <c r="M1873" s="130" t="n">
        <v>0.0023670985</v>
      </c>
      <c r="N1873" s="130" t="n">
        <v>0.0006506784</v>
      </c>
      <c r="O1873" s="130" t="n">
        <v>-0.00095763853</v>
      </c>
      <c r="P1873" s="130" t="n">
        <v>-0.00011397598</v>
      </c>
      <c r="Q1873" s="157" t="n">
        <v>-9.918551E-005</v>
      </c>
      <c r="R1873" s="130" t="n">
        <v>-0.00065463111</v>
      </c>
      <c r="S1873" s="130" t="n">
        <v>-0.00023469832</v>
      </c>
      <c r="T1873" s="130" t="n">
        <v>0</v>
      </c>
      <c r="U1873" s="157" t="n">
        <v>-0.0016393825</v>
      </c>
      <c r="V1873" s="157" t="n">
        <v>-4.9640356E-006</v>
      </c>
      <c r="W1873" s="130" t="n">
        <v>0</v>
      </c>
      <c r="X1873" s="130" t="n">
        <v>0</v>
      </c>
      <c r="Z1873" s="151" t="n">
        <f aca="false">K1873/0.15</f>
        <v>-1.2709818</v>
      </c>
      <c r="AB1873" s="133" t="n">
        <f aca="false">K1873</f>
        <v>-0.19064727</v>
      </c>
      <c r="AC1873" s="133" t="n">
        <f aca="false">L1873+M1873+N1873+O1873+P1873+Q1873+R1873</f>
        <v>-0.00322770933</v>
      </c>
      <c r="AD1873" s="133" t="n">
        <f aca="false">L1873+M1873+R1873+W1873</f>
        <v>-0.00270758771</v>
      </c>
      <c r="AE1873" s="133" t="n">
        <f aca="false">V1873+L1873+M1873+R1873+T1873</f>
        <v>-0.0027125517456</v>
      </c>
      <c r="AF1873" s="133" t="n">
        <f aca="false">S1873+U1873+X1873</f>
        <v>-0.00187408082</v>
      </c>
      <c r="AH1873" s="0" t="n">
        <v>-18.831917</v>
      </c>
      <c r="AI1873" s="96" t="n">
        <v>-18.539018</v>
      </c>
      <c r="AJ1873" s="96" t="n">
        <v>-0.20365</v>
      </c>
      <c r="AK1873" s="96" t="n">
        <v>0</v>
      </c>
      <c r="AL1873" s="96" t="n">
        <v>0</v>
      </c>
      <c r="AM1873" s="96" t="n">
        <v>-0.04988671</v>
      </c>
      <c r="AN1873" s="96" t="n">
        <v>-0.039361904</v>
      </c>
      <c r="AP1873" s="95" t="n">
        <v>-0.021975405</v>
      </c>
      <c r="AQ1873" s="95" t="n">
        <v>-0.019724969</v>
      </c>
      <c r="AR1873" s="95" t="n">
        <v>-0.00092660871</v>
      </c>
      <c r="AS1873" s="95" t="n">
        <v>-0.0013238265</v>
      </c>
      <c r="AT1873" s="152" t="n">
        <f aca="false">AW1873+AZ1873+BA1873+BB1873+BC1873+BK1873+BL1873+BP1873</f>
        <v>-1.182552116338E-006</v>
      </c>
      <c r="AU1873" s="152" t="n">
        <f aca="false">AX1873+AY1873+BD1873+BE1873+BF1873+BG1873+BH1873+BI1873+BJ1873+BM1873+BQ1873+BR1873</f>
        <v>-3.42680733440758E-009</v>
      </c>
      <c r="AV1873" s="153" t="n">
        <f aca="false">BN1873+BO1873</f>
        <v>-0.185409870791</v>
      </c>
      <c r="AW1873" s="154" t="n">
        <v>-1.1794711E-006</v>
      </c>
      <c r="AX1873" s="154" t="n">
        <v>-3.558749E-009</v>
      </c>
      <c r="AY1873" s="154" t="n">
        <v>-9.7230107E-014</v>
      </c>
      <c r="AZ1873" s="154" t="n">
        <v>0</v>
      </c>
      <c r="BA1873" s="154" t="n">
        <v>0</v>
      </c>
      <c r="BB1873" s="154" t="n">
        <v>1.0021565E-009</v>
      </c>
      <c r="BC1873" s="154" t="n">
        <v>-3.9497302E-009</v>
      </c>
      <c r="BD1873" s="154" t="n">
        <v>1.2488837E-010</v>
      </c>
      <c r="BE1873" s="154" t="n">
        <v>7.2118651E-012</v>
      </c>
      <c r="BF1873" s="154" t="n">
        <v>0</v>
      </c>
      <c r="BG1873" s="154" t="n">
        <v>0</v>
      </c>
      <c r="BH1873" s="154" t="n">
        <v>-5.6530462E-014</v>
      </c>
      <c r="BI1873" s="154" t="n">
        <v>-3.9404285E-015</v>
      </c>
      <c r="BJ1873" s="154" t="n">
        <v>-8.6851008E-016</v>
      </c>
      <c r="BK1873" s="154" t="n">
        <v>-1.5717618E-011</v>
      </c>
      <c r="BL1873" s="154" t="n">
        <v>-1.1772502E-010</v>
      </c>
      <c r="BM1873" s="154" t="n">
        <v>0</v>
      </c>
      <c r="BN1873" s="154" t="n">
        <v>-1.9690791E-005</v>
      </c>
      <c r="BO1873" s="154" t="n">
        <v>-0.18539018</v>
      </c>
      <c r="BP1873" s="154" t="n">
        <v>0</v>
      </c>
      <c r="BQ1873" s="154" t="n">
        <v>0</v>
      </c>
      <c r="BR1873" s="154" t="n">
        <v>0</v>
      </c>
      <c r="BT1873" s="96" t="n">
        <v>-5.7219774E-005</v>
      </c>
      <c r="BU1873" s="96" t="n">
        <v>4.4518868E-007</v>
      </c>
      <c r="BV1873" s="96" t="n">
        <v>-3.5438345E-005</v>
      </c>
      <c r="BW1873" s="96" t="n">
        <v>-8.0241517E-008</v>
      </c>
      <c r="BX1873" s="96" t="n">
        <v>-1.0703337E-006</v>
      </c>
      <c r="BY1873" s="96" t="n">
        <v>7.7763453E-007</v>
      </c>
      <c r="BZ1873" s="96" t="n">
        <v>0</v>
      </c>
      <c r="CA1873" s="96" t="n">
        <v>1.1802819E-006</v>
      </c>
      <c r="CB1873" s="96" t="n">
        <v>-1.5846211E-007</v>
      </c>
      <c r="CC1873" s="96" t="n">
        <v>-9.8911198E-008</v>
      </c>
      <c r="CD1873" s="96" t="n">
        <v>0</v>
      </c>
      <c r="CE1873" s="96" t="n">
        <v>0</v>
      </c>
      <c r="CF1873" s="96" t="n">
        <v>0</v>
      </c>
      <c r="CG1873" s="96" t="n">
        <v>8.2534717E-008</v>
      </c>
      <c r="CH1873" s="96" t="n">
        <v>-2.285912E-005</v>
      </c>
      <c r="CI1873" s="96" t="n">
        <v>-3.3043911E-015</v>
      </c>
      <c r="CJ1873" s="96" t="n">
        <v>0</v>
      </c>
      <c r="CL1873" s="155" t="n">
        <v>0</v>
      </c>
      <c r="CM1873" s="155" t="n">
        <v>-1.2709818</v>
      </c>
      <c r="CN1873" s="156" t="n">
        <v>0.022235796</v>
      </c>
      <c r="CO1873" s="155" t="n">
        <v>0.00048294276</v>
      </c>
      <c r="CP1873" s="155" t="n">
        <v>-2.7003305E-011</v>
      </c>
      <c r="CQ1873" s="155" t="n">
        <v>-3.1485369E-009</v>
      </c>
      <c r="CR1873" s="155" t="n">
        <v>-4.1301423E-005</v>
      </c>
      <c r="CS1873" s="155" t="n">
        <v>-0.0033080739</v>
      </c>
      <c r="CT1873" s="155" t="n">
        <v>0</v>
      </c>
      <c r="CU1873" s="155" t="n">
        <v>0.00027347364</v>
      </c>
    </row>
    <row r="1874" customFormat="false" ht="13.8" hidden="false" customHeight="false" outlineLevel="0" collapsed="false">
      <c r="A1874" s="0" t="s">
        <v>2765</v>
      </c>
      <c r="B1874" s="26" t="s">
        <v>2744</v>
      </c>
      <c r="C1874" s="88" t="str">
        <f aca="false">MID(A1874,1,12)</f>
        <v>F.020.01.113</v>
      </c>
      <c r="D1874" s="2" t="s">
        <v>2752</v>
      </c>
      <c r="E1874" s="90" t="s">
        <v>255</v>
      </c>
      <c r="F1874" s="91" t="str">
        <f aca="false">MID(A1874, 21,85)</f>
        <v>Softwood fresh 50% MC co-firing in electrical power plant</v>
      </c>
      <c r="G1874" s="133" t="n">
        <f aca="false">H1874+I1874+J1874+K1874</f>
        <v>-0.0890327877748</v>
      </c>
      <c r="H1874" s="149" t="n">
        <f aca="false">N1874+O1874+P1874+Q1874</f>
        <v>0.003779139193</v>
      </c>
      <c r="I1874" s="149" t="n">
        <f aca="false">L1874+M1874+R1874+V1874+T1874</f>
        <v>0.0034487484322</v>
      </c>
      <c r="J1874" s="150" t="n">
        <f aca="false">S1874+U1874+W1874+X1874</f>
        <v>-0.0009370404</v>
      </c>
      <c r="K1874" s="149" t="n">
        <v>-0.095323635</v>
      </c>
      <c r="L1874" s="130" t="n">
        <v>-0.0022100276</v>
      </c>
      <c r="M1874" s="130" t="n">
        <v>0.0059885736</v>
      </c>
      <c r="N1874" s="130" t="n">
        <v>0.0043645392</v>
      </c>
      <c r="O1874" s="130" t="n">
        <v>-0.00047881926</v>
      </c>
      <c r="P1874" s="157" t="n">
        <v>-5.6987992E-005</v>
      </c>
      <c r="Q1874" s="157" t="n">
        <v>-4.9592755E-005</v>
      </c>
      <c r="R1874" s="130" t="n">
        <v>-0.00032731555</v>
      </c>
      <c r="S1874" s="130" t="n">
        <v>-0.00011734916</v>
      </c>
      <c r="T1874" s="130" t="n">
        <v>0</v>
      </c>
      <c r="U1874" s="157" t="n">
        <v>-0.00081969124</v>
      </c>
      <c r="V1874" s="157" t="n">
        <v>-2.4820178E-006</v>
      </c>
      <c r="W1874" s="130" t="n">
        <v>0</v>
      </c>
      <c r="X1874" s="130" t="n">
        <v>0</v>
      </c>
      <c r="Z1874" s="151" t="n">
        <f aca="false">K1874/0.15</f>
        <v>-0.6354909</v>
      </c>
      <c r="AB1874" s="133" t="n">
        <f aca="false">K1874</f>
        <v>-0.095323635</v>
      </c>
      <c r="AC1874" s="133" t="n">
        <f aca="false">L1874+M1874+N1874+O1874+P1874+Q1874+R1874</f>
        <v>0.007230369643</v>
      </c>
      <c r="AD1874" s="133" t="n">
        <f aca="false">L1874+M1874+R1874+W1874</f>
        <v>0.00345123045</v>
      </c>
      <c r="AE1874" s="133" t="n">
        <f aca="false">V1874+L1874+M1874+R1874+T1874</f>
        <v>0.0034487484322</v>
      </c>
      <c r="AF1874" s="133" t="n">
        <f aca="false">S1874+U1874+X1874</f>
        <v>-0.0009370404</v>
      </c>
      <c r="AH1874" s="0" t="n">
        <v>-9.4159585</v>
      </c>
      <c r="AI1874" s="96" t="n">
        <v>-9.2695092</v>
      </c>
      <c r="AJ1874" s="96" t="n">
        <v>-0.101825</v>
      </c>
      <c r="AK1874" s="96" t="n">
        <v>0</v>
      </c>
      <c r="AL1874" s="96" t="n">
        <v>0</v>
      </c>
      <c r="AM1874" s="96" t="n">
        <v>-0.024943355</v>
      </c>
      <c r="AN1874" s="96" t="n">
        <v>-0.019680952</v>
      </c>
      <c r="AP1874" s="95" t="n">
        <v>-0.010179237</v>
      </c>
      <c r="AQ1874" s="95" t="n">
        <v>-0.0090906577</v>
      </c>
      <c r="AR1874" s="95" t="n">
        <v>-0.0004266657</v>
      </c>
      <c r="AS1874" s="95" t="n">
        <v>-0.00066191325</v>
      </c>
      <c r="AT1874" s="152" t="n">
        <f aca="false">AW1874+AZ1874+BA1874+BB1874+BC1874+BK1874+BL1874+BP1874</f>
        <v>-5.450034581212E-007</v>
      </c>
      <c r="AU1874" s="152" t="n">
        <f aca="false">AX1874+AY1874+BD1874+BE1874+BF1874+BG1874+BH1874+BI1874+BJ1874+BM1874+BQ1874+BR1874</f>
        <v>-1.57790567175434E-009</v>
      </c>
      <c r="AV1874" s="153" t="n">
        <f aca="false">BN1874+BO1874</f>
        <v>-0.0927049373956</v>
      </c>
      <c r="AW1874" s="154" t="n">
        <v>-5.8973555E-007</v>
      </c>
      <c r="AX1874" s="154" t="n">
        <v>-1.7793745E-009</v>
      </c>
      <c r="AY1874" s="154" t="n">
        <v>-4.8615054E-014</v>
      </c>
      <c r="AZ1874" s="154" t="n">
        <v>0</v>
      </c>
      <c r="BA1874" s="154" t="n">
        <v>0</v>
      </c>
      <c r="BB1874" s="154" t="n">
        <v>1.1016782E-009</v>
      </c>
      <c r="BC1874" s="154" t="n">
        <v>4.3697135E-008</v>
      </c>
      <c r="BD1874" s="154" t="n">
        <v>1.4758418E-010</v>
      </c>
      <c r="BE1874" s="154" t="n">
        <v>5.3963933E-011</v>
      </c>
      <c r="BF1874" s="154" t="n">
        <v>0</v>
      </c>
      <c r="BG1874" s="154" t="n">
        <v>0</v>
      </c>
      <c r="BH1874" s="154" t="n">
        <v>-2.8265231E-014</v>
      </c>
      <c r="BI1874" s="154" t="n">
        <v>-1.9702143E-015</v>
      </c>
      <c r="BJ1874" s="154" t="n">
        <v>-4.3425504E-016</v>
      </c>
      <c r="BK1874" s="154" t="n">
        <v>-7.8588092E-012</v>
      </c>
      <c r="BL1874" s="154" t="n">
        <v>-5.8862512E-011</v>
      </c>
      <c r="BM1874" s="154" t="n">
        <v>0</v>
      </c>
      <c r="BN1874" s="154" t="n">
        <v>-9.8453956E-006</v>
      </c>
      <c r="BO1874" s="154" t="n">
        <v>-0.092695092</v>
      </c>
      <c r="BP1874" s="154" t="n">
        <v>0</v>
      </c>
      <c r="BQ1874" s="154" t="n">
        <v>0</v>
      </c>
      <c r="BR1874" s="154" t="n">
        <v>0</v>
      </c>
      <c r="BT1874" s="96" t="n">
        <v>-2.6154973E-005</v>
      </c>
      <c r="BU1874" s="96" t="n">
        <v>7.6751156E-007</v>
      </c>
      <c r="BV1874" s="96" t="n">
        <v>-1.7719172E-005</v>
      </c>
      <c r="BW1874" s="96" t="n">
        <v>-4.0120759E-008</v>
      </c>
      <c r="BX1874" s="96" t="n">
        <v>-3.7624366E-007</v>
      </c>
      <c r="BY1874" s="96" t="n">
        <v>7.7763453E-007</v>
      </c>
      <c r="BZ1874" s="96" t="n">
        <v>0</v>
      </c>
      <c r="CA1874" s="96" t="n">
        <v>1.1802819E-006</v>
      </c>
      <c r="CB1874" s="96" t="n">
        <v>-7.9231054E-008</v>
      </c>
      <c r="CC1874" s="96" t="n">
        <v>-4.9455599E-008</v>
      </c>
      <c r="CD1874" s="96" t="n">
        <v>0</v>
      </c>
      <c r="CE1874" s="96" t="n">
        <v>0</v>
      </c>
      <c r="CF1874" s="96" t="n">
        <v>0</v>
      </c>
      <c r="CG1874" s="96" t="n">
        <v>8.1338237E-007</v>
      </c>
      <c r="CH1874" s="96" t="n">
        <v>-1.142956E-005</v>
      </c>
      <c r="CI1874" s="96" t="n">
        <v>-1.6521955E-015</v>
      </c>
      <c r="CJ1874" s="96" t="n">
        <v>0</v>
      </c>
      <c r="CL1874" s="155" t="n">
        <v>0</v>
      </c>
      <c r="CM1874" s="155" t="n">
        <v>-0.6354909</v>
      </c>
      <c r="CN1874" s="156" t="n">
        <v>0.022235796</v>
      </c>
      <c r="CO1874" s="155" t="n">
        <v>0.00070347138</v>
      </c>
      <c r="CP1874" s="155" t="n">
        <v>-1.3501653E-011</v>
      </c>
      <c r="CQ1874" s="155" t="n">
        <v>-1.5742685E-009</v>
      </c>
      <c r="CR1874" s="155" t="n">
        <v>-1.5884046E-005</v>
      </c>
      <c r="CS1874" s="155" t="n">
        <v>-0.001654037</v>
      </c>
      <c r="CT1874" s="155" t="n">
        <v>0</v>
      </c>
      <c r="CU1874" s="155" t="n">
        <v>0.00027347364</v>
      </c>
    </row>
    <row r="1875" customFormat="false" ht="13.8" hidden="false" customHeight="false" outlineLevel="0" collapsed="false">
      <c r="B1875" s="26"/>
      <c r="C1875" s="88"/>
      <c r="D1875" s="3" t="s">
        <v>2766</v>
      </c>
      <c r="E1875" s="90"/>
      <c r="J1875" s="158"/>
      <c r="P1875" s="102"/>
      <c r="Q1875" s="102"/>
      <c r="U1875" s="102"/>
      <c r="V1875" s="102"/>
      <c r="AT1875" s="102"/>
      <c r="AU1875" s="102"/>
      <c r="AV1875" s="159"/>
      <c r="CN1875" s="160"/>
    </row>
    <row r="1876" customFormat="false" ht="13.8" hidden="false" customHeight="false" outlineLevel="0" collapsed="false">
      <c r="A1876" s="0" t="s">
        <v>2767</v>
      </c>
      <c r="B1876" s="26" t="s">
        <v>2744</v>
      </c>
      <c r="C1876" s="88" t="str">
        <f aca="false">MID(A1876,1,12)</f>
        <v>F.030.01.101</v>
      </c>
      <c r="D1876" s="2" t="s">
        <v>2766</v>
      </c>
      <c r="E1876" s="90" t="s">
        <v>255</v>
      </c>
      <c r="F1876" s="91" t="str">
        <f aca="false">MID(A1876, 21,85)</f>
        <v>ABS (Acrylonitrile butadiene styrene) co-firing in electrical power plant</v>
      </c>
      <c r="G1876" s="133" t="n">
        <f aca="false">H1876+I1876+J1876+K1876</f>
        <v>-0.019354913436</v>
      </c>
      <c r="H1876" s="149" t="n">
        <f aca="false">N1876+O1876+P1876+Q1876</f>
        <v>-0.00635689983</v>
      </c>
      <c r="I1876" s="149" t="n">
        <f aca="false">L1876+M1876+R1876+V1876+T1876</f>
        <v>-0.012671872736</v>
      </c>
      <c r="J1876" s="150" t="n">
        <f aca="false">S1876+U1876+W1876+X1876</f>
        <v>-0.00457347797</v>
      </c>
      <c r="K1876" s="149" t="n">
        <v>0.0042473371</v>
      </c>
      <c r="L1876" s="130" t="n">
        <v>-0.010786635</v>
      </c>
      <c r="M1876" s="130" t="n">
        <v>-0.00027557188</v>
      </c>
      <c r="N1876" s="130" t="n">
        <v>-0.0034996975</v>
      </c>
      <c r="O1876" s="157" t="n">
        <v>-0.0023370063</v>
      </c>
      <c r="P1876" s="157" t="n">
        <v>-0.00027814524</v>
      </c>
      <c r="Q1876" s="130" t="n">
        <v>-0.00024205079</v>
      </c>
      <c r="R1876" s="130" t="n">
        <v>-0.0015975517</v>
      </c>
      <c r="S1876" s="130" t="n">
        <v>-0.00057275417</v>
      </c>
      <c r="T1876" s="130" t="n">
        <v>0</v>
      </c>
      <c r="U1876" s="157" t="n">
        <v>-0.0040007238</v>
      </c>
      <c r="V1876" s="157" t="n">
        <v>-1.2114156E-005</v>
      </c>
      <c r="W1876" s="130" t="n">
        <v>0</v>
      </c>
      <c r="X1876" s="130" t="n">
        <v>0</v>
      </c>
      <c r="Z1876" s="151" t="n">
        <f aca="false">K1876/0.15</f>
        <v>0.0283155806666667</v>
      </c>
      <c r="AB1876" s="133" t="n">
        <f aca="false">K1876</f>
        <v>0.0042473371</v>
      </c>
      <c r="AC1876" s="133" t="n">
        <f aca="false">L1876+M1876+N1876+O1876+P1876+Q1876+R1876</f>
        <v>-0.01901665841</v>
      </c>
      <c r="AD1876" s="133" t="n">
        <f aca="false">L1876+M1876+R1876+W1876</f>
        <v>-0.01265975858</v>
      </c>
      <c r="AE1876" s="133" t="n">
        <f aca="false">V1876+L1876+M1876+R1876+T1876</f>
        <v>-0.012671872736</v>
      </c>
      <c r="AF1876" s="133" t="n">
        <f aca="false">S1876+U1876+X1876</f>
        <v>-0.00457347797</v>
      </c>
      <c r="AH1876" s="0" t="n">
        <v>-45.95712</v>
      </c>
      <c r="AI1876" s="96" t="n">
        <v>-45.242335</v>
      </c>
      <c r="AJ1876" s="96" t="n">
        <v>-0.49698432</v>
      </c>
      <c r="AK1876" s="96" t="n">
        <v>0</v>
      </c>
      <c r="AL1876" s="96" t="n">
        <v>0</v>
      </c>
      <c r="AM1876" s="96" t="n">
        <v>-0.12174276</v>
      </c>
      <c r="AN1876" s="96" t="n">
        <v>-0.096058186</v>
      </c>
      <c r="AP1876" s="95" t="n">
        <v>-0.0038275024</v>
      </c>
      <c r="AQ1876" s="95" t="n">
        <v>-0.00065927681</v>
      </c>
      <c r="AR1876" s="95" t="n">
        <v>6.242022E-005</v>
      </c>
      <c r="AS1876" s="95" t="n">
        <v>-0.0032306458</v>
      </c>
      <c r="AT1876" s="152" t="n">
        <f aca="false">AW1876+AZ1876+BA1876+BB1876+BC1876+BK1876+BL1876+BP1876</f>
        <v>-3.9524988074E-008</v>
      </c>
      <c r="AU1876" s="152" t="n">
        <f aca="false">AX1876+AY1876+BD1876+BE1876+BF1876+BG1876+BH1876+BI1876+BJ1876+BM1876+BQ1876+BR1876</f>
        <v>2.308440084122E-010</v>
      </c>
      <c r="AV1876" s="153" t="n">
        <f aca="false">BN1876+BO1876</f>
        <v>-0.452471403104</v>
      </c>
      <c r="AW1876" s="154" t="n">
        <v>2.6276859E-008</v>
      </c>
      <c r="AX1876" s="154" t="n">
        <v>7.9283626E-011</v>
      </c>
      <c r="AY1876" s="154" t="n">
        <v>2.1661419E-015</v>
      </c>
      <c r="AZ1876" s="154" t="n">
        <v>0</v>
      </c>
      <c r="BA1876" s="154" t="n">
        <v>0</v>
      </c>
      <c r="BB1876" s="154" t="n">
        <v>1.6891573E-009</v>
      </c>
      <c r="BC1876" s="154" t="n">
        <v>-6.7165353E-008</v>
      </c>
      <c r="BD1876" s="154" t="n">
        <v>1.9753696E-010</v>
      </c>
      <c r="BE1876" s="154" t="n">
        <v>-4.5829052E-011</v>
      </c>
      <c r="BF1876" s="154" t="n">
        <v>0</v>
      </c>
      <c r="BG1876" s="154" t="n">
        <v>0</v>
      </c>
      <c r="BH1876" s="154" t="n">
        <v>-1.3795607E-013</v>
      </c>
      <c r="BI1876" s="154" t="n">
        <v>-9.6161611E-015</v>
      </c>
      <c r="BJ1876" s="154" t="n">
        <v>-2.1194986E-015</v>
      </c>
      <c r="BK1876" s="154" t="n">
        <v>-3.8357034E-011</v>
      </c>
      <c r="BL1876" s="154" t="n">
        <v>-2.8729434E-010</v>
      </c>
      <c r="BM1876" s="154" t="n">
        <v>0</v>
      </c>
      <c r="BN1876" s="154" t="n">
        <v>-4.8053104E-005</v>
      </c>
      <c r="BO1876" s="154" t="n">
        <v>-0.45242335</v>
      </c>
      <c r="BP1876" s="154" t="n">
        <v>0</v>
      </c>
      <c r="BQ1876" s="154" t="n">
        <v>0</v>
      </c>
      <c r="BR1876" s="154" t="n">
        <v>0</v>
      </c>
      <c r="BT1876" s="96" t="n">
        <v>-5.5457654E-005</v>
      </c>
      <c r="BU1876" s="96" t="n">
        <v>4.0007726E-007</v>
      </c>
      <c r="BV1876" s="96" t="n">
        <v>7.8951352E-007</v>
      </c>
      <c r="BW1876" s="96" t="n">
        <v>-1.9582016E-007</v>
      </c>
      <c r="BX1876" s="96" t="n">
        <v>-2.8121988E-006</v>
      </c>
      <c r="BY1876" s="96" t="n">
        <v>1.4079898E-006</v>
      </c>
      <c r="BZ1876" s="96" t="n">
        <v>0</v>
      </c>
      <c r="CA1876" s="96" t="n">
        <v>2.1370255E-006</v>
      </c>
      <c r="CB1876" s="96" t="n">
        <v>-3.8670849E-007</v>
      </c>
      <c r="CC1876" s="96" t="n">
        <v>-2.4138137E-007</v>
      </c>
      <c r="CD1876" s="96" t="n">
        <v>0</v>
      </c>
      <c r="CE1876" s="96" t="n">
        <v>0</v>
      </c>
      <c r="CF1876" s="96" t="n">
        <v>0</v>
      </c>
      <c r="CG1876" s="96" t="n">
        <v>-7.711065E-007</v>
      </c>
      <c r="CH1876" s="96" t="n">
        <v>-5.5785045E-005</v>
      </c>
      <c r="CI1876" s="96" t="n">
        <v>-8.0639852E-015</v>
      </c>
      <c r="CJ1876" s="96" t="n">
        <v>0</v>
      </c>
      <c r="CL1876" s="155" t="n">
        <v>0</v>
      </c>
      <c r="CM1876" s="155" t="n">
        <v>0.028315581</v>
      </c>
      <c r="CN1876" s="156" t="n">
        <v>0.040260267</v>
      </c>
      <c r="CO1876" s="155" t="n">
        <v>0.0005966507</v>
      </c>
      <c r="CP1876" s="155" t="n">
        <v>-6.5898451E-011</v>
      </c>
      <c r="CQ1876" s="155" t="n">
        <v>-7.6836411E-009</v>
      </c>
      <c r="CR1876" s="155" t="n">
        <v>-0.00010679524</v>
      </c>
      <c r="CS1876" s="155" t="n">
        <v>-0.0080729727</v>
      </c>
      <c r="CT1876" s="155" t="n">
        <v>0</v>
      </c>
      <c r="CU1876" s="155" t="n">
        <v>0.00049515303</v>
      </c>
    </row>
    <row r="1877" customFormat="false" ht="13.8" hidden="false" customHeight="false" outlineLevel="0" collapsed="false">
      <c r="A1877" s="0" t="s">
        <v>2768</v>
      </c>
      <c r="B1877" s="26" t="s">
        <v>2744</v>
      </c>
      <c r="C1877" s="88" t="str">
        <f aca="false">MID(A1877,1,12)</f>
        <v>F.030.01.102</v>
      </c>
      <c r="D1877" s="2" t="s">
        <v>2766</v>
      </c>
      <c r="E1877" s="90" t="s">
        <v>255</v>
      </c>
      <c r="F1877" s="91" t="str">
        <f aca="false">MID(A1877, 21,85)</f>
        <v>bio-PE (Polyethylene) co-firing in electrical power plant</v>
      </c>
      <c r="G1877" s="133" t="n">
        <f aca="false">H1877+I1877+J1877+K1877</f>
        <v>-0.57283960195</v>
      </c>
      <c r="H1877" s="149" t="n">
        <f aca="false">N1877+O1877+P1877+Q1877</f>
        <v>-0.00750815284</v>
      </c>
      <c r="I1877" s="149" t="n">
        <f aca="false">L1877+M1877+R1877+V1877+T1877</f>
        <v>-0.01491785014</v>
      </c>
      <c r="J1877" s="150" t="n">
        <f aca="false">S1877+U1877+W1877+X1877</f>
        <v>-0.00535794897</v>
      </c>
      <c r="K1877" s="149" t="n">
        <v>-0.54505565</v>
      </c>
      <c r="L1877" s="130" t="n">
        <v>-0.012636824</v>
      </c>
      <c r="M1877" s="130" t="n">
        <v>-0.00039526059</v>
      </c>
      <c r="N1877" s="130" t="n">
        <v>-0.0041608656</v>
      </c>
      <c r="O1877" s="130" t="n">
        <v>-0.002737864</v>
      </c>
      <c r="P1877" s="130" t="n">
        <v>-0.00032585441</v>
      </c>
      <c r="Q1877" s="157" t="n">
        <v>-0.00028356883</v>
      </c>
      <c r="R1877" s="130" t="n">
        <v>-0.0018715735</v>
      </c>
      <c r="S1877" s="130" t="n">
        <v>-0.00067099647</v>
      </c>
      <c r="T1877" s="130" t="n">
        <v>0</v>
      </c>
      <c r="U1877" s="157" t="n">
        <v>-0.0046869525</v>
      </c>
      <c r="V1877" s="157" t="n">
        <v>-1.419205E-005</v>
      </c>
      <c r="W1877" s="130" t="n">
        <v>0</v>
      </c>
      <c r="X1877" s="130" t="n">
        <v>0</v>
      </c>
      <c r="Z1877" s="151" t="n">
        <f aca="false">K1877/0.15</f>
        <v>-3.63370433333333</v>
      </c>
      <c r="AB1877" s="133" t="n">
        <f aca="false">K1877</f>
        <v>-0.54505565</v>
      </c>
      <c r="AC1877" s="133" t="n">
        <f aca="false">L1877+M1877+N1877+O1877+P1877+Q1877+R1877</f>
        <v>-0.02241181093</v>
      </c>
      <c r="AD1877" s="133" t="n">
        <f aca="false">L1877+M1877+R1877+W1877</f>
        <v>-0.01490365809</v>
      </c>
      <c r="AE1877" s="133" t="n">
        <f aca="false">V1877+L1877+M1877+R1877+T1877</f>
        <v>-0.01491785014</v>
      </c>
      <c r="AF1877" s="133" t="n">
        <f aca="false">S1877+U1877+X1877</f>
        <v>-0.00535794897</v>
      </c>
      <c r="AH1877" s="0" t="n">
        <v>-53.839968</v>
      </c>
      <c r="AI1877" s="96" t="n">
        <v>-53.002578</v>
      </c>
      <c r="AJ1877" s="96" t="n">
        <v>-0.58223012</v>
      </c>
      <c r="AK1877" s="96" t="n">
        <v>0</v>
      </c>
      <c r="AL1877" s="96" t="n">
        <v>0</v>
      </c>
      <c r="AM1877" s="96" t="n">
        <v>-0.14262482</v>
      </c>
      <c r="AN1877" s="96" t="n">
        <v>-0.11253468</v>
      </c>
      <c r="AP1877" s="95" t="n">
        <v>-0.064032279</v>
      </c>
      <c r="AQ1877" s="95" t="n">
        <v>-0.057543726</v>
      </c>
      <c r="AR1877" s="95" t="n">
        <v>-0.0027037669</v>
      </c>
      <c r="AS1877" s="95" t="n">
        <v>-0.003784786</v>
      </c>
      <c r="AT1877" s="152" t="n">
        <f aca="false">AW1877+AZ1877+BA1877+BB1877+BC1877+BK1877+BL1877+BP1877</f>
        <v>-3.449863600398E-006</v>
      </c>
      <c r="AU1877" s="152" t="n">
        <f aca="false">AX1877+AY1877+BD1877+BE1877+BF1877+BG1877+BH1877+BI1877+BJ1877+BM1877+BQ1877+BR1877</f>
        <v>-9.999137780152E-009</v>
      </c>
      <c r="AV1877" s="153" t="n">
        <f aca="false">BN1877+BO1877</f>
        <v>-0.530082075467</v>
      </c>
      <c r="AW1877" s="154" t="n">
        <v>-3.3720776E-006</v>
      </c>
      <c r="AX1877" s="154" t="n">
        <v>-1.0174372E-008</v>
      </c>
      <c r="AY1877" s="154" t="n">
        <v>-2.7797838E-013</v>
      </c>
      <c r="AZ1877" s="154" t="n">
        <v>0</v>
      </c>
      <c r="BA1877" s="154" t="n">
        <v>0</v>
      </c>
      <c r="BB1877" s="154" t="n">
        <v>1.9698397E-009</v>
      </c>
      <c r="BC1877" s="154" t="n">
        <v>-7.9374331E-008</v>
      </c>
      <c r="BD1877" s="154" t="n">
        <v>2.3013649E-010</v>
      </c>
      <c r="BE1877" s="154" t="n">
        <v>-5.4448924E-011</v>
      </c>
      <c r="BF1877" s="154" t="n">
        <v>0</v>
      </c>
      <c r="BG1877" s="154" t="n">
        <v>0</v>
      </c>
      <c r="BH1877" s="154" t="n">
        <v>-1.6161914E-013</v>
      </c>
      <c r="BI1877" s="154" t="n">
        <v>-1.1265584E-014</v>
      </c>
      <c r="BJ1877" s="154" t="n">
        <v>-2.483048E-015</v>
      </c>
      <c r="BK1877" s="154" t="n">
        <v>-4.4936268E-011</v>
      </c>
      <c r="BL1877" s="154" t="n">
        <v>-3.3657283E-010</v>
      </c>
      <c r="BM1877" s="154" t="n">
        <v>0</v>
      </c>
      <c r="BN1877" s="154" t="n">
        <v>-5.6295467E-005</v>
      </c>
      <c r="BO1877" s="154" t="n">
        <v>-0.53002578</v>
      </c>
      <c r="BP1877" s="154" t="n">
        <v>0</v>
      </c>
      <c r="BQ1877" s="154" t="n">
        <v>0</v>
      </c>
      <c r="BR1877" s="154" t="n">
        <v>0</v>
      </c>
      <c r="BT1877" s="96" t="n">
        <v>-0.00016724935</v>
      </c>
      <c r="BU1877" s="96" t="n">
        <v>4.6048802E-007</v>
      </c>
      <c r="BV1877" s="96" t="n">
        <v>-0.00010131732</v>
      </c>
      <c r="BW1877" s="96" t="n">
        <v>-2.2940844E-007</v>
      </c>
      <c r="BX1877" s="96" t="n">
        <v>-3.2969597E-006</v>
      </c>
      <c r="BY1877" s="96" t="n">
        <v>1.6436366E-006</v>
      </c>
      <c r="BZ1877" s="96" t="n">
        <v>0</v>
      </c>
      <c r="CA1877" s="96" t="n">
        <v>2.4946867E-006</v>
      </c>
      <c r="CB1877" s="96" t="n">
        <v>-4.530391E-007</v>
      </c>
      <c r="CC1877" s="96" t="n">
        <v>-2.8278458E-007</v>
      </c>
      <c r="CD1877" s="96" t="n">
        <v>0</v>
      </c>
      <c r="CE1877" s="96" t="n">
        <v>0</v>
      </c>
      <c r="CF1877" s="96" t="n">
        <v>0</v>
      </c>
      <c r="CG1877" s="96" t="n">
        <v>-9.1500867E-007</v>
      </c>
      <c r="CH1877" s="96" t="n">
        <v>-6.5353638E-005</v>
      </c>
      <c r="CI1877" s="96" t="n">
        <v>-9.4471694E-015</v>
      </c>
      <c r="CJ1877" s="96" t="n">
        <v>0</v>
      </c>
      <c r="CL1877" s="155" t="n">
        <v>0</v>
      </c>
      <c r="CM1877" s="155" t="n">
        <v>-3.6337044</v>
      </c>
      <c r="CN1877" s="156" t="n">
        <v>0.046998387</v>
      </c>
      <c r="CO1877" s="155" t="n">
        <v>0.00069202866</v>
      </c>
      <c r="CP1877" s="155" t="n">
        <v>-7.7201757E-011</v>
      </c>
      <c r="CQ1877" s="155" t="n">
        <v>-9.0015863E-009</v>
      </c>
      <c r="CR1877" s="155" t="n">
        <v>-0.00012518526</v>
      </c>
      <c r="CS1877" s="155" t="n">
        <v>-0.0094576985</v>
      </c>
      <c r="CT1877" s="155" t="n">
        <v>0</v>
      </c>
      <c r="CU1877" s="155" t="n">
        <v>0.00057802383</v>
      </c>
    </row>
    <row r="1878" customFormat="false" ht="13.8" hidden="false" customHeight="false" outlineLevel="0" collapsed="false">
      <c r="A1878" s="0" t="s">
        <v>2769</v>
      </c>
      <c r="B1878" s="26" t="s">
        <v>2744</v>
      </c>
      <c r="C1878" s="88" t="str">
        <f aca="false">MID(A1878,1,12)</f>
        <v>F.030.01.103</v>
      </c>
      <c r="D1878" s="2" t="s">
        <v>2766</v>
      </c>
      <c r="E1878" s="90" t="s">
        <v>255</v>
      </c>
      <c r="F1878" s="91" t="str">
        <f aca="false">MID(A1878, 21,85)</f>
        <v>CA (Cellulose polymers) co-firing in electrical power plant</v>
      </c>
      <c r="G1878" s="133" t="n">
        <f aca="false">H1878+I1878+J1878+K1878</f>
        <v>-0.1881865234284</v>
      </c>
      <c r="H1878" s="149" t="n">
        <f aca="false">N1878+O1878+P1878+Q1878</f>
        <v>-0.001052290528</v>
      </c>
      <c r="I1878" s="149" t="n">
        <f aca="false">L1878+M1878+R1878+V1878+T1878</f>
        <v>-0.0032516655204</v>
      </c>
      <c r="J1878" s="150" t="n">
        <f aca="false">S1878+U1878+W1878+X1878</f>
        <v>-0.00178998738</v>
      </c>
      <c r="K1878" s="149" t="n">
        <v>-0.18209258</v>
      </c>
      <c r="L1878" s="130" t="n">
        <v>-0.0042217193</v>
      </c>
      <c r="M1878" s="130" t="n">
        <v>0.0016000517</v>
      </c>
      <c r="N1878" s="157" t="n">
        <v>6.59736E-005</v>
      </c>
      <c r="O1878" s="130" t="n">
        <v>-0.00091466757</v>
      </c>
      <c r="P1878" s="157" t="n">
        <v>-0.00010886168</v>
      </c>
      <c r="Q1878" s="157" t="n">
        <v>-9.4734878E-005</v>
      </c>
      <c r="R1878" s="130" t="n">
        <v>-0.00062525663</v>
      </c>
      <c r="S1878" s="130" t="n">
        <v>-0.00022416698</v>
      </c>
      <c r="T1878" s="130" t="n">
        <v>0</v>
      </c>
      <c r="U1878" s="157" t="n">
        <v>-0.0015658204</v>
      </c>
      <c r="V1878" s="157" t="n">
        <v>-4.7412904E-006</v>
      </c>
      <c r="W1878" s="130" t="n">
        <v>0</v>
      </c>
      <c r="X1878" s="130" t="n">
        <v>0</v>
      </c>
      <c r="Z1878" s="151" t="n">
        <f aca="false">K1878/0.15</f>
        <v>-1.21395053333333</v>
      </c>
      <c r="AB1878" s="133" t="n">
        <f aca="false">K1878</f>
        <v>-0.18209258</v>
      </c>
      <c r="AC1878" s="133" t="n">
        <f aca="false">L1878+M1878+N1878+O1878+P1878+Q1878+R1878</f>
        <v>-0.004299214758</v>
      </c>
      <c r="AD1878" s="133" t="n">
        <f aca="false">L1878+M1878+R1878+W1878</f>
        <v>-0.00324692423</v>
      </c>
      <c r="AE1878" s="133" t="n">
        <f aca="false">V1878+L1878+M1878+R1878+T1878</f>
        <v>-0.0032516655204</v>
      </c>
      <c r="AF1878" s="133" t="n">
        <f aca="false">S1878+U1878+X1878</f>
        <v>-0.00178998738</v>
      </c>
      <c r="AH1878" s="0" t="n">
        <v>-17.986895</v>
      </c>
      <c r="AI1878" s="96" t="n">
        <v>-17.707139</v>
      </c>
      <c r="AJ1878" s="96" t="n">
        <v>-0.19451186</v>
      </c>
      <c r="AK1878" s="96" t="n">
        <v>0</v>
      </c>
      <c r="AL1878" s="96" t="n">
        <v>0</v>
      </c>
      <c r="AM1878" s="96" t="n">
        <v>-0.047648203</v>
      </c>
      <c r="AN1878" s="96" t="n">
        <v>-0.037595665</v>
      </c>
      <c r="AP1878" s="95" t="n">
        <v>-0.021100516</v>
      </c>
      <c r="AQ1878" s="95" t="n">
        <v>-0.018946023</v>
      </c>
      <c r="AR1878" s="95" t="n">
        <v>-0.000890069</v>
      </c>
      <c r="AS1878" s="95" t="n">
        <v>-0.001264424</v>
      </c>
      <c r="AT1878" s="152" t="n">
        <f aca="false">AW1878+AZ1878+BA1878+BB1878+BC1878+BK1878+BL1878+BP1878</f>
        <v>-1.135852696911E-006</v>
      </c>
      <c r="AU1878" s="152" t="n">
        <f aca="false">AX1878+AY1878+BD1878+BE1878+BF1878+BG1878+BH1878+BI1878+BJ1878+BM1878+BQ1878+BR1878</f>
        <v>-3.29167532072887E-009</v>
      </c>
      <c r="AV1878" s="153" t="n">
        <f aca="false">BN1878+BO1878</f>
        <v>-0.17709019723</v>
      </c>
      <c r="AW1878" s="154" t="n">
        <v>-1.1265461E-006</v>
      </c>
      <c r="AX1878" s="154" t="n">
        <v>-3.3990616E-009</v>
      </c>
      <c r="AY1878" s="154" t="n">
        <v>-9.2867218E-014</v>
      </c>
      <c r="AZ1878" s="154" t="n">
        <v>0</v>
      </c>
      <c r="BA1878" s="154" t="n">
        <v>0</v>
      </c>
      <c r="BB1878" s="154" t="n">
        <v>8.7458792E-010</v>
      </c>
      <c r="BC1878" s="154" t="n">
        <v>-1.005373E-008</v>
      </c>
      <c r="BD1878" s="154" t="n">
        <v>1.0757517E-010</v>
      </c>
      <c r="BE1878" s="154" t="n">
        <v>-3.743652E-014</v>
      </c>
      <c r="BF1878" s="154" t="n">
        <v>0</v>
      </c>
      <c r="BG1878" s="154" t="n">
        <v>0</v>
      </c>
      <c r="BH1878" s="154" t="n">
        <v>-5.3993838E-014</v>
      </c>
      <c r="BI1878" s="154" t="n">
        <v>-3.7636144E-015</v>
      </c>
      <c r="BJ1878" s="154" t="n">
        <v>-8.2953847E-016</v>
      </c>
      <c r="BK1878" s="154" t="n">
        <v>-1.5012341E-011</v>
      </c>
      <c r="BL1878" s="154" t="n">
        <v>-1.1244249E-010</v>
      </c>
      <c r="BM1878" s="154" t="n">
        <v>0</v>
      </c>
      <c r="BN1878" s="154" t="n">
        <v>-1.880723E-005</v>
      </c>
      <c r="BO1878" s="154" t="n">
        <v>-0.17707139</v>
      </c>
      <c r="BP1878" s="154" t="n">
        <v>0</v>
      </c>
      <c r="BQ1878" s="154" t="n">
        <v>0</v>
      </c>
      <c r="BR1878" s="154" t="n">
        <v>0</v>
      </c>
      <c r="BT1878" s="96" t="n">
        <v>-5.4989842E-005</v>
      </c>
      <c r="BU1878" s="96" t="n">
        <v>3.5027027E-007</v>
      </c>
      <c r="BV1878" s="96" t="n">
        <v>-3.3848163E-005</v>
      </c>
      <c r="BW1878" s="96" t="n">
        <v>-7.6640936E-008</v>
      </c>
      <c r="BX1878" s="96" t="n">
        <v>-1.0441625E-006</v>
      </c>
      <c r="BY1878" s="96" t="n">
        <v>6.8926697E-007</v>
      </c>
      <c r="BZ1878" s="96" t="n">
        <v>0</v>
      </c>
      <c r="CA1878" s="96" t="n">
        <v>1.0461589E-006</v>
      </c>
      <c r="CB1878" s="96" t="n">
        <v>-1.5135163E-007</v>
      </c>
      <c r="CC1878" s="96" t="n">
        <v>-9.4472875E-008</v>
      </c>
      <c r="CD1878" s="96" t="n">
        <v>0</v>
      </c>
      <c r="CE1878" s="96" t="n">
        <v>0</v>
      </c>
      <c r="CF1878" s="96" t="n">
        <v>0</v>
      </c>
      <c r="CG1878" s="96" t="n">
        <v>-2.7357076E-008</v>
      </c>
      <c r="CH1878" s="96" t="n">
        <v>-2.183339E-005</v>
      </c>
      <c r="CI1878" s="96" t="n">
        <v>-3.1561171E-015</v>
      </c>
      <c r="CJ1878" s="96" t="n">
        <v>0</v>
      </c>
      <c r="CL1878" s="155" t="n">
        <v>0</v>
      </c>
      <c r="CM1878" s="155" t="n">
        <v>-1.2139506</v>
      </c>
      <c r="CN1878" s="156" t="n">
        <v>0.019709001</v>
      </c>
      <c r="CO1878" s="155" t="n">
        <v>0.00039773379</v>
      </c>
      <c r="CP1878" s="155" t="n">
        <v>-2.5791618E-011</v>
      </c>
      <c r="CQ1878" s="155" t="n">
        <v>-3.0072564E-009</v>
      </c>
      <c r="CR1878" s="155" t="n">
        <v>-4.0103709E-005</v>
      </c>
      <c r="CS1878" s="155" t="n">
        <v>-0.0031596347</v>
      </c>
      <c r="CT1878" s="155" t="n">
        <v>0</v>
      </c>
      <c r="CU1878" s="155" t="n">
        <v>0.00024239709</v>
      </c>
    </row>
    <row r="1879" customFormat="false" ht="13.8" hidden="false" customHeight="false" outlineLevel="0" collapsed="false">
      <c r="A1879" s="0" t="s">
        <v>2770</v>
      </c>
      <c r="B1879" s="26" t="s">
        <v>2744</v>
      </c>
      <c r="C1879" s="88" t="str">
        <f aca="false">MID(A1879,1,12)</f>
        <v>F.030.01.104</v>
      </c>
      <c r="D1879" s="2" t="s">
        <v>2766</v>
      </c>
      <c r="E1879" s="90" t="s">
        <v>255</v>
      </c>
      <c r="F1879" s="91" t="str">
        <f aca="false">MID(A1879, 21,85)</f>
        <v>Ionomer co-firing in electrical power plant</v>
      </c>
      <c r="G1879" s="133" t="n">
        <f aca="false">H1879+I1879+J1879+K1879</f>
        <v>-0.009075748967</v>
      </c>
      <c r="H1879" s="149" t="n">
        <f aca="false">N1879+O1879+P1879+Q1879</f>
        <v>-0.00644964501</v>
      </c>
      <c r="I1879" s="149" t="n">
        <f aca="false">L1879+M1879+R1879+V1879+T1879</f>
        <v>-0.012685564017</v>
      </c>
      <c r="J1879" s="150" t="n">
        <f aca="false">S1879+U1879+W1879+X1879</f>
        <v>-0.00448698194</v>
      </c>
      <c r="K1879" s="149" t="n">
        <v>0.014546442</v>
      </c>
      <c r="L1879" s="130" t="n">
        <v>-0.010582632</v>
      </c>
      <c r="M1879" s="130" t="n">
        <v>-0.00052370907</v>
      </c>
      <c r="N1879" s="130" t="n">
        <v>-0.0036464796</v>
      </c>
      <c r="O1879" s="130" t="n">
        <v>-0.0022928076</v>
      </c>
      <c r="P1879" s="130" t="n">
        <v>-0.00027288481</v>
      </c>
      <c r="Q1879" s="157" t="n">
        <v>-0.000237473</v>
      </c>
      <c r="R1879" s="130" t="n">
        <v>-0.0015673379</v>
      </c>
      <c r="S1879" s="130" t="n">
        <v>-0.00056192194</v>
      </c>
      <c r="T1879" s="130" t="n">
        <v>0</v>
      </c>
      <c r="U1879" s="157" t="n">
        <v>-0.00392506</v>
      </c>
      <c r="V1879" s="157" t="n">
        <v>-1.1885047E-005</v>
      </c>
      <c r="W1879" s="130" t="n">
        <v>0</v>
      </c>
      <c r="X1879" s="130" t="n">
        <v>0</v>
      </c>
      <c r="Z1879" s="151" t="n">
        <f aca="false">K1879/0.15</f>
        <v>0.09697628</v>
      </c>
      <c r="AB1879" s="133" t="n">
        <f aca="false">K1879</f>
        <v>0.014546442</v>
      </c>
      <c r="AC1879" s="133" t="n">
        <f aca="false">L1879+M1879+N1879+O1879+P1879+Q1879+R1879</f>
        <v>-0.01912332398</v>
      </c>
      <c r="AD1879" s="133" t="n">
        <f aca="false">L1879+M1879+R1879+W1879</f>
        <v>-0.01267367897</v>
      </c>
      <c r="AE1879" s="133" t="n">
        <f aca="false">V1879+L1879+M1879+R1879+T1879</f>
        <v>-0.012685564017</v>
      </c>
      <c r="AF1879" s="133" t="n">
        <f aca="false">S1879+U1879+X1879</f>
        <v>-0.00448698194</v>
      </c>
      <c r="AH1879" s="0" t="n">
        <v>-45.087955</v>
      </c>
      <c r="AI1879" s="96" t="n">
        <v>-44.386688</v>
      </c>
      <c r="AJ1879" s="96" t="n">
        <v>-0.48758509</v>
      </c>
      <c r="AK1879" s="96" t="n">
        <v>0</v>
      </c>
      <c r="AL1879" s="96" t="n">
        <v>0</v>
      </c>
      <c r="AM1879" s="96" t="n">
        <v>-0.1194403</v>
      </c>
      <c r="AN1879" s="96" t="n">
        <v>-0.094241483</v>
      </c>
      <c r="AP1879" s="95" t="n">
        <v>-0.0026742594</v>
      </c>
      <c r="AQ1879" s="95" t="n">
        <v>0.00038358758</v>
      </c>
      <c r="AR1879" s="95" t="n">
        <v>0.00011169916</v>
      </c>
      <c r="AS1879" s="95" t="n">
        <v>-0.0031695461</v>
      </c>
      <c r="AT1879" s="152" t="n">
        <f aca="false">AW1879+AZ1879+BA1879+BB1879+BC1879+BK1879+BL1879+BP1879</f>
        <v>2.2996857414E-008</v>
      </c>
      <c r="AU1879" s="152" t="n">
        <f aca="false">AX1879+AY1879+BD1879+BE1879+BF1879+BG1879+BH1879+BI1879+BJ1879+BM1879+BQ1879+BR1879</f>
        <v>4.130886210065E-010</v>
      </c>
      <c r="AV1879" s="153" t="n">
        <f aca="false">BN1879+BO1879</f>
        <v>-0.443914024298</v>
      </c>
      <c r="AW1879" s="154" t="n">
        <v>8.9993987E-008</v>
      </c>
      <c r="AX1879" s="154" t="n">
        <v>2.7153358E-010</v>
      </c>
      <c r="AY1879" s="154" t="n">
        <v>7.4186853E-015</v>
      </c>
      <c r="AZ1879" s="154" t="n">
        <v>0</v>
      </c>
      <c r="BA1879" s="154" t="n">
        <v>0</v>
      </c>
      <c r="BB1879" s="154" t="n">
        <v>1.6255439E-009</v>
      </c>
      <c r="BC1879" s="154" t="n">
        <v>-6.8303181E-008</v>
      </c>
      <c r="BD1879" s="154" t="n">
        <v>1.8931196E-010</v>
      </c>
      <c r="BE1879" s="154" t="n">
        <v>-4.7617477E-011</v>
      </c>
      <c r="BF1879" s="154" t="n">
        <v>0</v>
      </c>
      <c r="BG1879" s="154" t="n">
        <v>0</v>
      </c>
      <c r="BH1879" s="154" t="n">
        <v>-1.3534697E-013</v>
      </c>
      <c r="BI1879" s="154" t="n">
        <v>-9.4342952E-015</v>
      </c>
      <c r="BJ1879" s="154" t="n">
        <v>-2.0794136E-015</v>
      </c>
      <c r="BK1879" s="154" t="n">
        <v>-3.7631606E-011</v>
      </c>
      <c r="BL1879" s="154" t="n">
        <v>-2.8186088E-010</v>
      </c>
      <c r="BM1879" s="154" t="n">
        <v>0</v>
      </c>
      <c r="BN1879" s="154" t="n">
        <v>-4.7144298E-005</v>
      </c>
      <c r="BO1879" s="154" t="n">
        <v>-0.44386688</v>
      </c>
      <c r="BP1879" s="154" t="n">
        <v>0</v>
      </c>
      <c r="BQ1879" s="154" t="n">
        <v>0</v>
      </c>
      <c r="BR1879" s="154" t="n">
        <v>0</v>
      </c>
      <c r="BT1879" s="96" t="n">
        <v>-5.2608873E-005</v>
      </c>
      <c r="BU1879" s="96" t="n">
        <v>3.6377957E-007</v>
      </c>
      <c r="BV1879" s="96" t="n">
        <v>2.703956E-006</v>
      </c>
      <c r="BW1879" s="96" t="n">
        <v>-1.9211671E-007</v>
      </c>
      <c r="BX1879" s="96" t="n">
        <v>-2.7673924E-006</v>
      </c>
      <c r="BY1879" s="96" t="n">
        <v>1.3608604E-006</v>
      </c>
      <c r="BZ1879" s="96" t="n">
        <v>0</v>
      </c>
      <c r="CA1879" s="96" t="n">
        <v>2.0654933E-006</v>
      </c>
      <c r="CB1879" s="96" t="n">
        <v>-3.7939486E-007</v>
      </c>
      <c r="CC1879" s="96" t="n">
        <v>-2.3681623E-007</v>
      </c>
      <c r="CD1879" s="96" t="n">
        <v>0</v>
      </c>
      <c r="CE1879" s="96" t="n">
        <v>0</v>
      </c>
      <c r="CF1879" s="96" t="n">
        <v>0</v>
      </c>
      <c r="CG1879" s="96" t="n">
        <v>-7.9723334E-007</v>
      </c>
      <c r="CH1879" s="96" t="n">
        <v>-5.4730009E-005</v>
      </c>
      <c r="CI1879" s="96" t="n">
        <v>-7.9114748E-015</v>
      </c>
      <c r="CJ1879" s="96" t="n">
        <v>0</v>
      </c>
      <c r="CL1879" s="155" t="n">
        <v>0</v>
      </c>
      <c r="CM1879" s="155" t="n">
        <v>0.096976279</v>
      </c>
      <c r="CN1879" s="156" t="n">
        <v>0.038912643</v>
      </c>
      <c r="CO1879" s="155" t="n">
        <v>0.00056100718</v>
      </c>
      <c r="CP1879" s="155" t="n">
        <v>-6.4652144E-011</v>
      </c>
      <c r="CQ1879" s="155" t="n">
        <v>-7.538324E-009</v>
      </c>
      <c r="CR1879" s="155" t="n">
        <v>-0.0001050268</v>
      </c>
      <c r="CS1879" s="155" t="n">
        <v>-0.0079202924</v>
      </c>
      <c r="CT1879" s="155" t="n">
        <v>0</v>
      </c>
      <c r="CU1879" s="155" t="n">
        <v>0.00047857887</v>
      </c>
    </row>
    <row r="1880" customFormat="false" ht="13.8" hidden="false" customHeight="false" outlineLevel="0" collapsed="false">
      <c r="A1880" s="0" t="s">
        <v>2771</v>
      </c>
      <c r="B1880" s="26" t="s">
        <v>2744</v>
      </c>
      <c r="C1880" s="88" t="str">
        <f aca="false">MID(A1880,1,12)</f>
        <v>F.030.01.105</v>
      </c>
      <c r="D1880" s="2" t="s">
        <v>2766</v>
      </c>
      <c r="E1880" s="90" t="s">
        <v>255</v>
      </c>
      <c r="F1880" s="91" t="str">
        <f aca="false">MID(A1880, 21,85)</f>
        <v>PA-11 (Nylon-11) co-firing in electrical power plant</v>
      </c>
      <c r="G1880" s="133" t="n">
        <f aca="false">H1880+I1880+J1880+K1880</f>
        <v>-0.481563883087</v>
      </c>
      <c r="H1880" s="149" t="n">
        <f aca="false">N1880+O1880+P1880+Q1880</f>
        <v>-0.00684440441</v>
      </c>
      <c r="I1880" s="149" t="n">
        <f aca="false">L1880+M1880+R1880+V1880+T1880</f>
        <v>-0.013161880107</v>
      </c>
      <c r="J1880" s="150" t="n">
        <f aca="false">S1880+U1880+W1880+X1880</f>
        <v>-0.00449298857</v>
      </c>
      <c r="K1880" s="149" t="n">
        <v>-0.45706461</v>
      </c>
      <c r="L1880" s="130" t="n">
        <v>-0.010596799</v>
      </c>
      <c r="M1880" s="130" t="n">
        <v>-0.00098374405</v>
      </c>
      <c r="N1880" s="157" t="n">
        <v>-0.0040374864</v>
      </c>
      <c r="O1880" s="157" t="n">
        <v>-0.002295877</v>
      </c>
      <c r="P1880" s="157" t="n">
        <v>-0.00027325011</v>
      </c>
      <c r="Q1880" s="157" t="n">
        <v>-0.0002377909</v>
      </c>
      <c r="R1880" s="130" t="n">
        <v>-0.0015694361</v>
      </c>
      <c r="S1880" s="130" t="n">
        <v>-0.00056267417</v>
      </c>
      <c r="T1880" s="130" t="n">
        <v>0</v>
      </c>
      <c r="U1880" s="157" t="n">
        <v>-0.0039303144</v>
      </c>
      <c r="V1880" s="157" t="n">
        <v>-1.1900957E-005</v>
      </c>
      <c r="W1880" s="130" t="n">
        <v>0</v>
      </c>
      <c r="X1880" s="130" t="n">
        <v>0</v>
      </c>
      <c r="Z1880" s="151" t="n">
        <f aca="false">K1880/0.15</f>
        <v>-3.0470974</v>
      </c>
      <c r="AB1880" s="133" t="n">
        <f aca="false">K1880</f>
        <v>-0.45706461</v>
      </c>
      <c r="AC1880" s="133" t="n">
        <f aca="false">L1880+M1880+N1880+O1880+P1880+Q1880+R1880</f>
        <v>-0.01999438356</v>
      </c>
      <c r="AD1880" s="133" t="n">
        <f aca="false">L1880+M1880+R1880+W1880</f>
        <v>-0.01314997915</v>
      </c>
      <c r="AE1880" s="133" t="n">
        <f aca="false">V1880+L1880+M1880+R1880+T1880</f>
        <v>-0.013161880107</v>
      </c>
      <c r="AF1880" s="133" t="n">
        <f aca="false">S1880+U1880+X1880</f>
        <v>-0.00449298857</v>
      </c>
      <c r="AH1880" s="0" t="n">
        <v>-45.148314</v>
      </c>
      <c r="AI1880" s="96" t="n">
        <v>-44.446108</v>
      </c>
      <c r="AJ1880" s="96" t="n">
        <v>-0.48823781</v>
      </c>
      <c r="AK1880" s="96" t="n">
        <v>0</v>
      </c>
      <c r="AL1880" s="96" t="n">
        <v>0</v>
      </c>
      <c r="AM1880" s="96" t="n">
        <v>-0.11960019</v>
      </c>
      <c r="AN1880" s="96" t="n">
        <v>-0.094367643</v>
      </c>
      <c r="AP1880" s="95" t="n">
        <v>-0.05380498</v>
      </c>
      <c r="AQ1880" s="95" t="n">
        <v>-0.048358933</v>
      </c>
      <c r="AR1880" s="95" t="n">
        <v>-0.0022722581</v>
      </c>
      <c r="AS1880" s="95" t="n">
        <v>-0.0031737892</v>
      </c>
      <c r="AT1880" s="152" t="n">
        <f aca="false">AW1880+AZ1880+BA1880+BB1880+BC1880+BK1880+BL1880+BP1880</f>
        <v>-2.899216624283E-006</v>
      </c>
      <c r="AU1880" s="152" t="n">
        <f aca="false">AX1880+AY1880+BD1880+BE1880+BF1880+BG1880+BH1880+BI1880+BJ1880+BM1880+BQ1880+BR1880</f>
        <v>-8.403321560232E-009</v>
      </c>
      <c r="AV1880" s="153" t="n">
        <f aca="false">BN1880+BO1880</f>
        <v>-0.444508287409</v>
      </c>
      <c r="AW1880" s="154" t="n">
        <v>-2.8277064E-006</v>
      </c>
      <c r="AX1880" s="154" t="n">
        <v>-8.5318727E-009</v>
      </c>
      <c r="AY1880" s="154" t="n">
        <v>-2.3310295E-013</v>
      </c>
      <c r="AZ1880" s="154" t="n">
        <v>0</v>
      </c>
      <c r="BA1880" s="154" t="n">
        <v>0</v>
      </c>
      <c r="BB1880" s="154" t="n">
        <v>1.5703059E-009</v>
      </c>
      <c r="BC1880" s="154" t="n">
        <v>-7.276061E-008</v>
      </c>
      <c r="BD1880" s="154" t="n">
        <v>1.8142647E-010</v>
      </c>
      <c r="BE1880" s="154" t="n">
        <v>-5.249517E-011</v>
      </c>
      <c r="BF1880" s="154" t="n">
        <v>0</v>
      </c>
      <c r="BG1880" s="154" t="n">
        <v>0</v>
      </c>
      <c r="BH1880" s="154" t="n">
        <v>-1.3552816E-013</v>
      </c>
      <c r="BI1880" s="154" t="n">
        <v>-9.4469248E-015</v>
      </c>
      <c r="BJ1880" s="154" t="n">
        <v>-2.0821972E-015</v>
      </c>
      <c r="BK1880" s="154" t="n">
        <v>-3.7681983E-011</v>
      </c>
      <c r="BL1880" s="154" t="n">
        <v>-2.822382E-010</v>
      </c>
      <c r="BM1880" s="154" t="n">
        <v>0</v>
      </c>
      <c r="BN1880" s="154" t="n">
        <v>-4.7207409E-005</v>
      </c>
      <c r="BO1880" s="154" t="n">
        <v>-0.44446108</v>
      </c>
      <c r="BP1880" s="154" t="n">
        <v>0</v>
      </c>
      <c r="BQ1880" s="154" t="n">
        <v>0</v>
      </c>
      <c r="BR1880" s="154" t="n">
        <v>0</v>
      </c>
      <c r="BT1880" s="96" t="n">
        <v>-0.00014058271</v>
      </c>
      <c r="BU1880" s="96" t="n">
        <v>3.1217546E-007</v>
      </c>
      <c r="BV1880" s="96" t="n">
        <v>-8.496116E-005</v>
      </c>
      <c r="BW1880" s="96" t="n">
        <v>-1.9237389E-007</v>
      </c>
      <c r="BX1880" s="96" t="n">
        <v>-2.7862892E-006</v>
      </c>
      <c r="BY1880" s="96" t="n">
        <v>1.3255134E-006</v>
      </c>
      <c r="BZ1880" s="96" t="n">
        <v>0</v>
      </c>
      <c r="CA1880" s="96" t="n">
        <v>2.0118441E-006</v>
      </c>
      <c r="CB1880" s="96" t="n">
        <v>-3.7990275E-007</v>
      </c>
      <c r="CC1880" s="96" t="n">
        <v>-2.3713326E-007</v>
      </c>
      <c r="CD1880" s="96" t="n">
        <v>0</v>
      </c>
      <c r="CE1880" s="96" t="n">
        <v>0</v>
      </c>
      <c r="CF1880" s="96" t="n">
        <v>0</v>
      </c>
      <c r="CG1880" s="96" t="n">
        <v>-8.7211053E-007</v>
      </c>
      <c r="CH1880" s="96" t="n">
        <v>-5.4803275E-005</v>
      </c>
      <c r="CI1880" s="96" t="n">
        <v>-7.9220658E-015</v>
      </c>
      <c r="CJ1880" s="96" t="n">
        <v>0</v>
      </c>
      <c r="CL1880" s="155" t="n">
        <v>0</v>
      </c>
      <c r="CM1880" s="155" t="n">
        <v>-3.0470974</v>
      </c>
      <c r="CN1880" s="156" t="n">
        <v>0.037901925</v>
      </c>
      <c r="CO1880" s="155" t="n">
        <v>0.00051759354</v>
      </c>
      <c r="CP1880" s="155" t="n">
        <v>-6.4738693E-011</v>
      </c>
      <c r="CQ1880" s="155" t="n">
        <v>-7.5484155E-009</v>
      </c>
      <c r="CR1880" s="155" t="n">
        <v>-0.00010562307</v>
      </c>
      <c r="CS1880" s="155" t="n">
        <v>-0.0079308952</v>
      </c>
      <c r="CT1880" s="155" t="n">
        <v>0</v>
      </c>
      <c r="CU1880" s="155" t="n">
        <v>0.00046614825</v>
      </c>
    </row>
    <row r="1881" customFormat="false" ht="13.8" hidden="false" customHeight="false" outlineLevel="0" collapsed="false">
      <c r="A1881" s="0" t="s">
        <v>2772</v>
      </c>
      <c r="B1881" s="26" t="s">
        <v>2744</v>
      </c>
      <c r="C1881" s="88" t="str">
        <f aca="false">MID(A1881,1,12)</f>
        <v>F.030.01.106</v>
      </c>
      <c r="D1881" s="2" t="s">
        <v>2766</v>
      </c>
      <c r="E1881" s="90" t="s">
        <v>255</v>
      </c>
      <c r="F1881" s="91" t="str">
        <f aca="false">MID(A1881, 21,85)</f>
        <v>PA (Nylons, Polyamides) co-firing in electrical power plant</v>
      </c>
      <c r="G1881" s="133" t="n">
        <f aca="false">H1881+I1881+J1881+K1881</f>
        <v>0.000852252714899998</v>
      </c>
      <c r="H1881" s="149" t="n">
        <f aca="false">N1881+O1881+P1881+Q1881</f>
        <v>-0.00495854634</v>
      </c>
      <c r="I1881" s="149" t="n">
        <f aca="false">L1881+M1881+R1881+V1881+T1881</f>
        <v>-0.0097588148351</v>
      </c>
      <c r="J1881" s="150" t="n">
        <f aca="false">S1881+U1881+W1881+X1881</f>
        <v>-0.00345503611</v>
      </c>
      <c r="K1881" s="149" t="n">
        <v>0.01902465</v>
      </c>
      <c r="L1881" s="130" t="n">
        <v>-0.0081487683</v>
      </c>
      <c r="M1881" s="130" t="n">
        <v>-0.00039402369</v>
      </c>
      <c r="N1881" s="130" t="n">
        <v>-0.0028000714</v>
      </c>
      <c r="O1881" s="130" t="n">
        <v>-0.0017654926</v>
      </c>
      <c r="P1881" s="130" t="n">
        <v>-0.00021012495</v>
      </c>
      <c r="Q1881" s="157" t="n">
        <v>-0.00018285739</v>
      </c>
      <c r="R1881" s="130" t="n">
        <v>-0.0012068712</v>
      </c>
      <c r="S1881" s="130" t="n">
        <v>-0.00043268741</v>
      </c>
      <c r="T1881" s="130" t="n">
        <v>0</v>
      </c>
      <c r="U1881" s="157" t="n">
        <v>-0.0030223487</v>
      </c>
      <c r="V1881" s="157" t="n">
        <v>-9.1516451E-006</v>
      </c>
      <c r="W1881" s="130" t="n">
        <v>0</v>
      </c>
      <c r="X1881" s="130" t="n">
        <v>0</v>
      </c>
      <c r="Z1881" s="151" t="n">
        <f aca="false">K1881/0.15</f>
        <v>0.126831</v>
      </c>
      <c r="AB1881" s="133" t="n">
        <f aca="false">K1881</f>
        <v>0.01902465</v>
      </c>
      <c r="AC1881" s="133" t="n">
        <f aca="false">L1881+M1881+N1881+O1881+P1881+Q1881+R1881</f>
        <v>-0.01470820953</v>
      </c>
      <c r="AD1881" s="133" t="n">
        <f aca="false">L1881+M1881+R1881+W1881</f>
        <v>-0.00974966319</v>
      </c>
      <c r="AE1881" s="133" t="n">
        <f aca="false">V1881+L1881+M1881+R1881+T1881</f>
        <v>-0.0097588148351</v>
      </c>
      <c r="AF1881" s="133" t="n">
        <f aca="false">S1881+U1881+X1881</f>
        <v>-0.00345503611</v>
      </c>
      <c r="AH1881" s="0" t="n">
        <v>-34.718329</v>
      </c>
      <c r="AI1881" s="96" t="n">
        <v>-34.178344</v>
      </c>
      <c r="AJ1881" s="96" t="n">
        <v>-0.37544705</v>
      </c>
      <c r="AK1881" s="96" t="n">
        <v>0</v>
      </c>
      <c r="AL1881" s="96" t="n">
        <v>0</v>
      </c>
      <c r="AM1881" s="96" t="n">
        <v>-0.091970626</v>
      </c>
      <c r="AN1881" s="96" t="n">
        <v>-0.072567203</v>
      </c>
      <c r="AP1881" s="95" t="n">
        <v>-0.0012108148</v>
      </c>
      <c r="AQ1881" s="95" t="n">
        <v>0.0011042069</v>
      </c>
      <c r="AR1881" s="95" t="n">
        <v>0.00012557122</v>
      </c>
      <c r="AS1881" s="95" t="n">
        <v>-0.002440593</v>
      </c>
      <c r="AT1881" s="152" t="n">
        <f aca="false">AW1881+AZ1881+BA1881+BB1881+BC1881+BK1881+BL1881+BP1881</f>
        <v>6.619945791E-008</v>
      </c>
      <c r="AU1881" s="152" t="n">
        <f aca="false">AX1881+AY1881+BD1881+BE1881+BF1881+BG1881+BH1881+BI1881+BJ1881+BM1881+BQ1881+BR1881</f>
        <v>4.643905938815E-010</v>
      </c>
      <c r="AV1881" s="153" t="n">
        <f aca="false">BN1881+BO1881</f>
        <v>-0.341819741741</v>
      </c>
      <c r="AW1881" s="154" t="n">
        <v>1.1769917E-007</v>
      </c>
      <c r="AX1881" s="154" t="n">
        <v>3.5512679E-010</v>
      </c>
      <c r="AY1881" s="154" t="n">
        <v>9.7025714E-015</v>
      </c>
      <c r="AZ1881" s="154" t="n">
        <v>0</v>
      </c>
      <c r="BA1881" s="154" t="n">
        <v>0</v>
      </c>
      <c r="BB1881" s="154" t="n">
        <v>1.2528454E-009</v>
      </c>
      <c r="BC1881" s="154" t="n">
        <v>-5.2506544E-008</v>
      </c>
      <c r="BD1881" s="154" t="n">
        <v>1.4593645E-010</v>
      </c>
      <c r="BE1881" s="154" t="n">
        <v>-3.6569264E-011</v>
      </c>
      <c r="BF1881" s="154" t="n">
        <v>0</v>
      </c>
      <c r="BG1881" s="154" t="n">
        <v>0</v>
      </c>
      <c r="BH1881" s="154" t="n">
        <v>-1.0421898E-013</v>
      </c>
      <c r="BI1881" s="154" t="n">
        <v>-7.2645336E-015</v>
      </c>
      <c r="BJ1881" s="154" t="n">
        <v>-1.6011763E-015</v>
      </c>
      <c r="BK1881" s="154" t="n">
        <v>-2.897684E-011</v>
      </c>
      <c r="BL1881" s="154" t="n">
        <v>-2.1703665E-010</v>
      </c>
      <c r="BM1881" s="154" t="n">
        <v>0</v>
      </c>
      <c r="BN1881" s="154" t="n">
        <v>-3.6301741E-005</v>
      </c>
      <c r="BO1881" s="154" t="n">
        <v>-0.34178344</v>
      </c>
      <c r="BP1881" s="154" t="n">
        <v>0</v>
      </c>
      <c r="BQ1881" s="154" t="n">
        <v>0</v>
      </c>
      <c r="BR1881" s="154" t="n">
        <v>0</v>
      </c>
      <c r="BT1881" s="96" t="n">
        <v>-3.9050514E-005</v>
      </c>
      <c r="BU1881" s="96" t="n">
        <v>2.8116293E-007</v>
      </c>
      <c r="BV1881" s="96" t="n">
        <v>3.5363848E-006</v>
      </c>
      <c r="BW1881" s="96" t="n">
        <v>-1.4793244E-007</v>
      </c>
      <c r="BX1881" s="96" t="n">
        <v>-2.1306236E-006</v>
      </c>
      <c r="BY1881" s="96" t="n">
        <v>1.0486284E-006</v>
      </c>
      <c r="BZ1881" s="96" t="n">
        <v>0</v>
      </c>
      <c r="CA1881" s="96" t="n">
        <v>1.5915922E-006</v>
      </c>
      <c r="CB1881" s="96" t="n">
        <v>-2.9213912E-007</v>
      </c>
      <c r="CC1881" s="96" t="n">
        <v>-1.8235167E-007</v>
      </c>
      <c r="CD1881" s="96" t="n">
        <v>0</v>
      </c>
      <c r="CE1881" s="96" t="n">
        <v>0</v>
      </c>
      <c r="CF1881" s="96" t="n">
        <v>0</v>
      </c>
      <c r="CG1881" s="96" t="n">
        <v>-6.1239569E-007</v>
      </c>
      <c r="CH1881" s="96" t="n">
        <v>-4.2142839E-005</v>
      </c>
      <c r="CI1881" s="96" t="n">
        <v>-6.0919415E-015</v>
      </c>
      <c r="CJ1881" s="96" t="n">
        <v>0</v>
      </c>
      <c r="CL1881" s="155" t="n">
        <v>0</v>
      </c>
      <c r="CM1881" s="155" t="n">
        <v>0.126831</v>
      </c>
      <c r="CN1881" s="156" t="n">
        <v>0.029984634</v>
      </c>
      <c r="CO1881" s="155" t="n">
        <v>0.0004328714</v>
      </c>
      <c r="CP1881" s="155" t="n">
        <v>-4.9783017E-011</v>
      </c>
      <c r="CQ1881" s="155" t="n">
        <v>-5.8046104E-009</v>
      </c>
      <c r="CR1881" s="155" t="n">
        <v>-8.0862878E-005</v>
      </c>
      <c r="CS1881" s="155" t="n">
        <v>-0.0060987311</v>
      </c>
      <c r="CT1881" s="155" t="n">
        <v>0</v>
      </c>
      <c r="CU1881" s="155" t="n">
        <v>0.00036877506</v>
      </c>
    </row>
    <row r="1882" customFormat="false" ht="13.8" hidden="false" customHeight="false" outlineLevel="0" collapsed="false">
      <c r="A1882" s="0" t="s">
        <v>2773</v>
      </c>
      <c r="B1882" s="26" t="s">
        <v>2744</v>
      </c>
      <c r="C1882" s="88" t="str">
        <f aca="false">MID(A1882,1,12)</f>
        <v>F.030.01.107</v>
      </c>
      <c r="D1882" s="2" t="s">
        <v>2766</v>
      </c>
      <c r="E1882" s="90" t="s">
        <v>255</v>
      </c>
      <c r="F1882" s="91" t="str">
        <f aca="false">MID(A1882, 21,85)</f>
        <v>PC (Polycarbonate) co-firing in electrical power plant</v>
      </c>
      <c r="G1882" s="133" t="n">
        <f aca="false">H1882+I1882+J1882+K1882</f>
        <v>0.054090118437</v>
      </c>
      <c r="H1882" s="149" t="n">
        <f aca="false">N1882+O1882+P1882+Q1882</f>
        <v>-0.00520753727</v>
      </c>
      <c r="I1882" s="149" t="n">
        <f aca="false">L1882+M1882+R1882+V1882+T1882</f>
        <v>-0.010234867393</v>
      </c>
      <c r="J1882" s="150" t="n">
        <f aca="false">S1882+U1882+W1882+X1882</f>
        <v>-0.0036160149</v>
      </c>
      <c r="K1882" s="149" t="n">
        <v>0.073148538</v>
      </c>
      <c r="L1882" s="130" t="n">
        <v>-0.0085284397</v>
      </c>
      <c r="M1882" s="130" t="n">
        <v>-0.00043374735</v>
      </c>
      <c r="N1882" s="130" t="n">
        <v>-0.0029484936</v>
      </c>
      <c r="O1882" s="130" t="n">
        <v>-0.0018477513</v>
      </c>
      <c r="P1882" s="157" t="n">
        <v>-0.0002199152</v>
      </c>
      <c r="Q1882" s="157" t="n">
        <v>-0.00019137717</v>
      </c>
      <c r="R1882" s="130" t="n">
        <v>-0.0012631023</v>
      </c>
      <c r="S1882" s="130" t="n">
        <v>-0.0004528474</v>
      </c>
      <c r="T1882" s="130" t="n">
        <v>0</v>
      </c>
      <c r="U1882" s="157" t="n">
        <v>-0.0031631675</v>
      </c>
      <c r="V1882" s="157" t="n">
        <v>-9.578043E-006</v>
      </c>
      <c r="W1882" s="130" t="n">
        <v>0</v>
      </c>
      <c r="X1882" s="130" t="n">
        <v>0</v>
      </c>
      <c r="Z1882" s="151" t="n">
        <f aca="false">K1882/0.15</f>
        <v>0.48765692</v>
      </c>
      <c r="AB1882" s="133" t="n">
        <f aca="false">K1882</f>
        <v>0.073148538</v>
      </c>
      <c r="AC1882" s="133" t="n">
        <f aca="false">L1882+M1882+N1882+O1882+P1882+Q1882+R1882</f>
        <v>-0.01543282662</v>
      </c>
      <c r="AD1882" s="133" t="n">
        <f aca="false">L1882+M1882+R1882+W1882</f>
        <v>-0.01022528935</v>
      </c>
      <c r="AE1882" s="133" t="n">
        <f aca="false">V1882+L1882+M1882+R1882+T1882</f>
        <v>-0.010234867393</v>
      </c>
      <c r="AF1882" s="133" t="n">
        <f aca="false">S1882+U1882+X1882</f>
        <v>-0.0036160149</v>
      </c>
      <c r="AH1882" s="0" t="n">
        <v>-36.335942</v>
      </c>
      <c r="AI1882" s="96" t="n">
        <v>-35.770798</v>
      </c>
      <c r="AJ1882" s="96" t="n">
        <v>-0.39294006</v>
      </c>
      <c r="AK1882" s="96" t="n">
        <v>0</v>
      </c>
      <c r="AL1882" s="96" t="n">
        <v>0</v>
      </c>
      <c r="AM1882" s="96" t="n">
        <v>-0.096255767</v>
      </c>
      <c r="AN1882" s="96" t="n">
        <v>-0.07594829</v>
      </c>
      <c r="AP1882" s="95" t="n">
        <v>0.0044916648</v>
      </c>
      <c r="AQ1882" s="95" t="n">
        <v>0.0066459903</v>
      </c>
      <c r="AR1882" s="95" t="n">
        <v>0.00039998074</v>
      </c>
      <c r="AS1882" s="95" t="n">
        <v>-0.0025543063</v>
      </c>
      <c r="AT1882" s="152" t="n">
        <f aca="false">AW1882+AZ1882+BA1882+BB1882+BC1882+BK1882+BL1882+BP1882</f>
        <v>3.98440661227E-007</v>
      </c>
      <c r="AU1882" s="152" t="n">
        <f aca="false">AX1882+AY1882+BD1882+BE1882+BF1882+BG1882+BH1882+BI1882+BJ1882+BM1882+BQ1882+BR1882</f>
        <v>1.4792187531686E-009</v>
      </c>
      <c r="AV1882" s="153" t="n">
        <f aca="false">BN1882+BO1882</f>
        <v>-0.357745973129</v>
      </c>
      <c r="AW1882" s="154" t="n">
        <v>4.5254562E-007</v>
      </c>
      <c r="AX1882" s="154" t="n">
        <v>1.3654394E-009</v>
      </c>
      <c r="AY1882" s="154" t="n">
        <v>3.7305754E-014</v>
      </c>
      <c r="AZ1882" s="154" t="n">
        <v>0</v>
      </c>
      <c r="BA1882" s="154" t="n">
        <v>0</v>
      </c>
      <c r="BB1882" s="154" t="n">
        <v>1.3085481E-009</v>
      </c>
      <c r="BC1882" s="154" t="n">
        <v>-5.5156031E-008</v>
      </c>
      <c r="BD1882" s="154" t="n">
        <v>1.5235743E-010</v>
      </c>
      <c r="BE1882" s="154" t="n">
        <v>-3.8497029E-011</v>
      </c>
      <c r="BF1882" s="154" t="n">
        <v>0</v>
      </c>
      <c r="BG1882" s="154" t="n">
        <v>0</v>
      </c>
      <c r="BH1882" s="154" t="n">
        <v>-1.090748E-013</v>
      </c>
      <c r="BI1882" s="154" t="n">
        <v>-7.6030063E-015</v>
      </c>
      <c r="BJ1882" s="154" t="n">
        <v>-1.6757791E-015</v>
      </c>
      <c r="BK1882" s="154" t="n">
        <v>-3.0326943E-011</v>
      </c>
      <c r="BL1882" s="154" t="n">
        <v>-2.2714893E-010</v>
      </c>
      <c r="BM1882" s="154" t="n">
        <v>0</v>
      </c>
      <c r="BN1882" s="154" t="n">
        <v>-3.7993129E-005</v>
      </c>
      <c r="BO1882" s="154" t="n">
        <v>-0.35770798</v>
      </c>
      <c r="BP1882" s="154" t="n">
        <v>0</v>
      </c>
      <c r="BQ1882" s="154" t="n">
        <v>0</v>
      </c>
      <c r="BR1882" s="154" t="n">
        <v>0</v>
      </c>
      <c r="BT1882" s="96" t="n">
        <v>-3.0984875E-005</v>
      </c>
      <c r="BU1882" s="96" t="n">
        <v>2.9184008E-007</v>
      </c>
      <c r="BV1882" s="96" t="n">
        <v>1.3597169E-005</v>
      </c>
      <c r="BW1882" s="96" t="n">
        <v>-1.5482498E-007</v>
      </c>
      <c r="BX1882" s="96" t="n">
        <v>-2.2306013E-006</v>
      </c>
      <c r="BY1882" s="96" t="n">
        <v>1.0957577E-006</v>
      </c>
      <c r="BZ1882" s="96" t="n">
        <v>0</v>
      </c>
      <c r="CA1882" s="96" t="n">
        <v>1.6631244E-006</v>
      </c>
      <c r="CB1882" s="96" t="n">
        <v>-3.0575061E-007</v>
      </c>
      <c r="CC1882" s="96" t="n">
        <v>-1.9084789E-007</v>
      </c>
      <c r="CD1882" s="96" t="n">
        <v>0</v>
      </c>
      <c r="CE1882" s="96" t="n">
        <v>0</v>
      </c>
      <c r="CF1882" s="96" t="n">
        <v>0</v>
      </c>
      <c r="CG1882" s="96" t="n">
        <v>-6.4436187E-007</v>
      </c>
      <c r="CH1882" s="96" t="n">
        <v>-4.4106379E-005</v>
      </c>
      <c r="CI1882" s="96" t="n">
        <v>-6.3757802E-015</v>
      </c>
      <c r="CJ1882" s="96" t="n">
        <v>0</v>
      </c>
      <c r="CL1882" s="155" t="n">
        <v>0</v>
      </c>
      <c r="CM1882" s="155" t="n">
        <v>0.48765692</v>
      </c>
      <c r="CN1882" s="156" t="n">
        <v>0.031332258</v>
      </c>
      <c r="CO1882" s="155" t="n">
        <v>0.00045098571</v>
      </c>
      <c r="CP1882" s="155" t="n">
        <v>-5.2102531E-011</v>
      </c>
      <c r="CQ1882" s="155" t="n">
        <v>-6.0750616E-009</v>
      </c>
      <c r="CR1882" s="155" t="n">
        <v>-8.4651675E-005</v>
      </c>
      <c r="CS1882" s="155" t="n">
        <v>-0.0063828862</v>
      </c>
      <c r="CT1882" s="155" t="n">
        <v>0</v>
      </c>
      <c r="CU1882" s="155" t="n">
        <v>0.00038534922</v>
      </c>
    </row>
    <row r="1883" customFormat="false" ht="13.8" hidden="false" customHeight="false" outlineLevel="0" collapsed="false">
      <c r="A1883" s="0" t="s">
        <v>2774</v>
      </c>
      <c r="B1883" s="26" t="s">
        <v>2744</v>
      </c>
      <c r="C1883" s="88" t="str">
        <f aca="false">MID(A1883,1,12)</f>
        <v>F.030.01.108</v>
      </c>
      <c r="D1883" s="2" t="s">
        <v>2766</v>
      </c>
      <c r="E1883" s="90" t="s">
        <v>255</v>
      </c>
      <c r="F1883" s="91" t="str">
        <f aca="false">MID(A1883, 21,85)</f>
        <v>PE (Polyethylene) co-firing in electrical power plant</v>
      </c>
      <c r="G1883" s="133" t="n">
        <f aca="false">H1883+I1883+J1883+K1883</f>
        <v>-0.10224161615</v>
      </c>
      <c r="H1883" s="149" t="n">
        <f aca="false">N1883+O1883+P1883+Q1883</f>
        <v>-0.00769175284</v>
      </c>
      <c r="I1883" s="149" t="n">
        <f aca="false">L1883+M1883+R1883+V1883+T1883</f>
        <v>-0.01513626034</v>
      </c>
      <c r="J1883" s="150" t="n">
        <f aca="false">S1883+U1883+W1883+X1883</f>
        <v>-0.00535794897</v>
      </c>
      <c r="K1883" s="149" t="n">
        <v>-0.074055654</v>
      </c>
      <c r="L1883" s="130" t="n">
        <v>-0.012636824</v>
      </c>
      <c r="M1883" s="130" t="n">
        <v>-0.00061367079</v>
      </c>
      <c r="N1883" s="130" t="n">
        <v>-0.0043444656</v>
      </c>
      <c r="O1883" s="130" t="n">
        <v>-0.002737864</v>
      </c>
      <c r="P1883" s="130" t="n">
        <v>-0.00032585441</v>
      </c>
      <c r="Q1883" s="157" t="n">
        <v>-0.00028356883</v>
      </c>
      <c r="R1883" s="130" t="n">
        <v>-0.0018715735</v>
      </c>
      <c r="S1883" s="130" t="n">
        <v>-0.00067099647</v>
      </c>
      <c r="T1883" s="130" t="n">
        <v>0</v>
      </c>
      <c r="U1883" s="157" t="n">
        <v>-0.0046869525</v>
      </c>
      <c r="V1883" s="157" t="n">
        <v>-1.419205E-005</v>
      </c>
      <c r="W1883" s="130" t="n">
        <v>0</v>
      </c>
      <c r="X1883" s="130" t="n">
        <v>0</v>
      </c>
      <c r="Z1883" s="151" t="n">
        <f aca="false">K1883/0.15</f>
        <v>-0.49370436</v>
      </c>
      <c r="AB1883" s="133" t="n">
        <f aca="false">K1883</f>
        <v>-0.074055654</v>
      </c>
      <c r="AC1883" s="133" t="n">
        <f aca="false">L1883+M1883+N1883+O1883+P1883+Q1883+R1883</f>
        <v>-0.02281382113</v>
      </c>
      <c r="AD1883" s="133" t="n">
        <f aca="false">L1883+M1883+R1883+W1883</f>
        <v>-0.01512206829</v>
      </c>
      <c r="AE1883" s="133" t="n">
        <f aca="false">V1883+L1883+M1883+R1883+T1883</f>
        <v>-0.01513626034</v>
      </c>
      <c r="AF1883" s="133" t="n">
        <f aca="false">S1883+U1883+X1883</f>
        <v>-0.00535794897</v>
      </c>
      <c r="AH1883" s="0" t="n">
        <v>-53.839968</v>
      </c>
      <c r="AI1883" s="96" t="n">
        <v>-53.002578</v>
      </c>
      <c r="AJ1883" s="96" t="n">
        <v>-0.58223012</v>
      </c>
      <c r="AK1883" s="96" t="n">
        <v>0</v>
      </c>
      <c r="AL1883" s="96" t="n">
        <v>0</v>
      </c>
      <c r="AM1883" s="96" t="n">
        <v>-0.14262482</v>
      </c>
      <c r="AN1883" s="96" t="n">
        <v>-0.11253468</v>
      </c>
      <c r="AP1883" s="95" t="n">
        <v>-0.01308742</v>
      </c>
      <c r="AQ1883" s="95" t="n">
        <v>-0.0089746231</v>
      </c>
      <c r="AR1883" s="95" t="n">
        <v>-0.00032801056</v>
      </c>
      <c r="AS1883" s="95" t="n">
        <v>-0.003784786</v>
      </c>
      <c r="AT1883" s="152" t="n">
        <f aca="false">AW1883+AZ1883+BA1883+BB1883+BC1883+BK1883+BL1883+BP1883</f>
        <v>-5.38046950398E-007</v>
      </c>
      <c r="AU1883" s="152" t="n">
        <f aca="false">AX1883+AY1883+BD1883+BE1883+BF1883+BG1883+BH1883+BI1883+BJ1883+BM1883+BQ1883+BR1883</f>
        <v>-1.213056770156E-009</v>
      </c>
      <c r="AV1883" s="153" t="n">
        <f aca="false">BN1883+BO1883</f>
        <v>-0.530082075467</v>
      </c>
      <c r="AW1883" s="154" t="n">
        <v>-4.5815765E-007</v>
      </c>
      <c r="AX1883" s="154" t="n">
        <v>-1.3823722E-009</v>
      </c>
      <c r="AY1883" s="154" t="n">
        <v>-3.7768384E-014</v>
      </c>
      <c r="AZ1883" s="154" t="n">
        <v>0</v>
      </c>
      <c r="BA1883" s="154" t="n">
        <v>0</v>
      </c>
      <c r="BB1883" s="154" t="n">
        <v>1.9425397E-009</v>
      </c>
      <c r="BC1883" s="154" t="n">
        <v>-8.1450331E-008</v>
      </c>
      <c r="BD1883" s="154" t="n">
        <v>2.2626649E-010</v>
      </c>
      <c r="BE1883" s="154" t="n">
        <v>-5.6737924E-011</v>
      </c>
      <c r="BF1883" s="154" t="n">
        <v>0</v>
      </c>
      <c r="BG1883" s="154" t="n">
        <v>0</v>
      </c>
      <c r="BH1883" s="154" t="n">
        <v>-1.6161914E-013</v>
      </c>
      <c r="BI1883" s="154" t="n">
        <v>-1.1265584E-014</v>
      </c>
      <c r="BJ1883" s="154" t="n">
        <v>-2.483048E-015</v>
      </c>
      <c r="BK1883" s="154" t="n">
        <v>-4.4936268E-011</v>
      </c>
      <c r="BL1883" s="154" t="n">
        <v>-3.3657283E-010</v>
      </c>
      <c r="BM1883" s="154" t="n">
        <v>0</v>
      </c>
      <c r="BN1883" s="154" t="n">
        <v>-5.6295467E-005</v>
      </c>
      <c r="BO1883" s="154" t="n">
        <v>-0.53002578</v>
      </c>
      <c r="BP1883" s="154" t="n">
        <v>0</v>
      </c>
      <c r="BQ1883" s="154" t="n">
        <v>0</v>
      </c>
      <c r="BR1883" s="154" t="n">
        <v>0</v>
      </c>
      <c r="BT1883" s="96" t="n">
        <v>-7.9809402E-005</v>
      </c>
      <c r="BU1883" s="96" t="n">
        <v>4.3571905E-007</v>
      </c>
      <c r="BV1883" s="96" t="n">
        <v>-1.3765788E-005</v>
      </c>
      <c r="BW1883" s="96" t="n">
        <v>-2.2940844E-007</v>
      </c>
      <c r="BX1883" s="96" t="n">
        <v>-3.3041834E-006</v>
      </c>
      <c r="BY1883" s="96" t="n">
        <v>1.6259631E-006</v>
      </c>
      <c r="BZ1883" s="96" t="n">
        <v>0</v>
      </c>
      <c r="CA1883" s="96" t="n">
        <v>2.4678621E-006</v>
      </c>
      <c r="CB1883" s="96" t="n">
        <v>-4.530391E-007</v>
      </c>
      <c r="CC1883" s="96" t="n">
        <v>-2.8278458E-007</v>
      </c>
      <c r="CD1883" s="96" t="n">
        <v>0</v>
      </c>
      <c r="CE1883" s="96" t="n">
        <v>0</v>
      </c>
      <c r="CF1883" s="96" t="n">
        <v>0</v>
      </c>
      <c r="CG1883" s="96" t="n">
        <v>-9.5010481E-007</v>
      </c>
      <c r="CH1883" s="96" t="n">
        <v>-6.5353638E-005</v>
      </c>
      <c r="CI1883" s="96" t="n">
        <v>-9.4471694E-015</v>
      </c>
      <c r="CJ1883" s="96" t="n">
        <v>0</v>
      </c>
      <c r="CL1883" s="155" t="n">
        <v>0</v>
      </c>
      <c r="CM1883" s="155" t="n">
        <v>-0.49370436</v>
      </c>
      <c r="CN1883" s="156" t="n">
        <v>0.046493028</v>
      </c>
      <c r="CO1883" s="155" t="n">
        <v>0.00067102866</v>
      </c>
      <c r="CP1883" s="155" t="n">
        <v>-7.7201757E-011</v>
      </c>
      <c r="CQ1883" s="155" t="n">
        <v>-9.0015863E-009</v>
      </c>
      <c r="CR1883" s="155" t="n">
        <v>-0.00012540193</v>
      </c>
      <c r="CS1883" s="155" t="n">
        <v>-0.0094576985</v>
      </c>
      <c r="CT1883" s="155" t="n">
        <v>0</v>
      </c>
      <c r="CU1883" s="155" t="n">
        <v>0.00057180852</v>
      </c>
    </row>
    <row r="1884" customFormat="false" ht="13.8" hidden="false" customHeight="false" outlineLevel="0" collapsed="false">
      <c r="A1884" s="0" t="s">
        <v>2775</v>
      </c>
      <c r="B1884" s="26" t="s">
        <v>2744</v>
      </c>
      <c r="C1884" s="88" t="str">
        <f aca="false">MID(A1884,1,12)</f>
        <v>F.030.01.111</v>
      </c>
      <c r="D1884" s="2" t="s">
        <v>2766</v>
      </c>
      <c r="E1884" s="90" t="s">
        <v>255</v>
      </c>
      <c r="F1884" s="91" t="str">
        <f aca="false">MID(A1884, 21,85)</f>
        <v>PET (Polyethylene terephthalate) co-firing in electrical power plant</v>
      </c>
      <c r="G1884" s="133" t="n">
        <f aca="false">H1884+I1884+J1884+K1884</f>
        <v>0.050991728274</v>
      </c>
      <c r="H1884" s="149" t="n">
        <f aca="false">N1884+O1884+P1884+Q1884</f>
        <v>-0.00129296871</v>
      </c>
      <c r="I1884" s="149" t="n">
        <f aca="false">L1884+M1884+R1884+V1884+T1884</f>
        <v>-0.004654677796</v>
      </c>
      <c r="J1884" s="150" t="n">
        <f aca="false">S1884+U1884+W1884+X1884</f>
        <v>-0.00278949722</v>
      </c>
      <c r="K1884" s="149" t="n">
        <v>0.059728872</v>
      </c>
      <c r="L1884" s="130" t="n">
        <v>-0.0065790821</v>
      </c>
      <c r="M1884" s="130" t="n">
        <v>0.0029061863</v>
      </c>
      <c r="N1884" s="130" t="n">
        <v>0.00044972208</v>
      </c>
      <c r="O1884" s="130" t="n">
        <v>-0.0014254081</v>
      </c>
      <c r="P1884" s="130" t="n">
        <v>-0.00016964887</v>
      </c>
      <c r="Q1884" s="130" t="n">
        <v>-0.00014763382</v>
      </c>
      <c r="R1884" s="130" t="n">
        <v>-0.00097439322</v>
      </c>
      <c r="S1884" s="130" t="n">
        <v>-0.00034933942</v>
      </c>
      <c r="T1884" s="130" t="n">
        <v>0</v>
      </c>
      <c r="U1884" s="157" t="n">
        <v>-0.0024401578</v>
      </c>
      <c r="V1884" s="157" t="n">
        <v>-7.388776E-006</v>
      </c>
      <c r="W1884" s="130" t="n">
        <v>0</v>
      </c>
      <c r="X1884" s="130" t="n">
        <v>0</v>
      </c>
      <c r="Z1884" s="151" t="n">
        <f aca="false">K1884/0.15</f>
        <v>0.39819248</v>
      </c>
      <c r="AB1884" s="133" t="n">
        <f aca="false">K1884</f>
        <v>0.059728872</v>
      </c>
      <c r="AC1884" s="133" t="n">
        <f aca="false">L1884+M1884+N1884+O1884+P1884+Q1884+R1884</f>
        <v>-0.00594025773</v>
      </c>
      <c r="AD1884" s="133" t="n">
        <f aca="false">L1884+M1884+R1884+W1884</f>
        <v>-0.00464728902</v>
      </c>
      <c r="AE1884" s="133" t="n">
        <f aca="false">V1884+L1884+M1884+R1884+T1884</f>
        <v>-0.004654677796</v>
      </c>
      <c r="AF1884" s="133" t="n">
        <f aca="false">S1884+U1884+X1884</f>
        <v>-0.00278949722</v>
      </c>
      <c r="AH1884" s="0" t="n">
        <v>-28.030584</v>
      </c>
      <c r="AI1884" s="96" t="n">
        <v>-27.594616</v>
      </c>
      <c r="AJ1884" s="96" t="n">
        <v>-0.30312519</v>
      </c>
      <c r="AK1884" s="96" t="n">
        <v>0</v>
      </c>
      <c r="AL1884" s="96" t="n">
        <v>0</v>
      </c>
      <c r="AM1884" s="96" t="n">
        <v>-0.074254449</v>
      </c>
      <c r="AN1884" s="96" t="n">
        <v>-0.058588681</v>
      </c>
      <c r="AP1884" s="95" t="n">
        <v>0.0043674713</v>
      </c>
      <c r="AQ1884" s="95" t="n">
        <v>0.0059880112</v>
      </c>
      <c r="AR1884" s="95" t="n">
        <v>0.00034992494</v>
      </c>
      <c r="AS1884" s="95" t="n">
        <v>-0.0019704648</v>
      </c>
      <c r="AT1884" s="152" t="n">
        <f aca="false">AW1884+AZ1884+BA1884+BB1884+BC1884+BK1884+BL1884+BP1884</f>
        <v>3.58993475159E-007</v>
      </c>
      <c r="AU1884" s="152" t="n">
        <f aca="false">AX1884+AY1884+BD1884+BE1884+BF1884+BG1884+BH1884+BI1884+BJ1884+BM1884+BQ1884+BR1884</f>
        <v>1.2941010518869E-009</v>
      </c>
      <c r="AV1884" s="153" t="n">
        <f aca="false">BN1884+BO1884</f>
        <v>-0.275975468985</v>
      </c>
      <c r="AW1884" s="154" t="n">
        <v>3.6952262E-007</v>
      </c>
      <c r="AX1884" s="154" t="n">
        <v>1.1149389E-009</v>
      </c>
      <c r="AY1884" s="154" t="n">
        <v>3.0461725E-014</v>
      </c>
      <c r="AZ1884" s="154" t="n">
        <v>0</v>
      </c>
      <c r="BA1884" s="154" t="n">
        <v>0</v>
      </c>
      <c r="BB1884" s="154" t="n">
        <v>1.4145314E-009</v>
      </c>
      <c r="BC1884" s="154" t="n">
        <v>-1.1745052E-008</v>
      </c>
      <c r="BD1884" s="154" t="n">
        <v>1.749563E-010</v>
      </c>
      <c r="BE1884" s="154" t="n">
        <v>4.2666915E-012</v>
      </c>
      <c r="BF1884" s="154" t="n">
        <v>0</v>
      </c>
      <c r="BG1884" s="154" t="n">
        <v>0</v>
      </c>
      <c r="BH1884" s="154" t="n">
        <v>-8.4143418E-014</v>
      </c>
      <c r="BI1884" s="154" t="n">
        <v>-5.8651763E-015</v>
      </c>
      <c r="BJ1884" s="154" t="n">
        <v>-1.2927438E-015</v>
      </c>
      <c r="BK1884" s="154" t="n">
        <v>-2.3395071E-011</v>
      </c>
      <c r="BL1884" s="154" t="n">
        <v>-1.7522917E-010</v>
      </c>
      <c r="BM1884" s="154" t="n">
        <v>0</v>
      </c>
      <c r="BN1884" s="154" t="n">
        <v>-2.9308985E-005</v>
      </c>
      <c r="BO1884" s="154" t="n">
        <v>-0.27594616</v>
      </c>
      <c r="BP1884" s="154" t="n">
        <v>0</v>
      </c>
      <c r="BQ1884" s="154" t="n">
        <v>0</v>
      </c>
      <c r="BR1884" s="154" t="n">
        <v>0</v>
      </c>
      <c r="BT1884" s="96" t="n">
        <v>-2.1633461E-005</v>
      </c>
      <c r="BU1884" s="96" t="n">
        <v>5.9265803E-007</v>
      </c>
      <c r="BV1884" s="96" t="n">
        <v>1.1102663E-005</v>
      </c>
      <c r="BW1884" s="96" t="n">
        <v>-1.1943641E-007</v>
      </c>
      <c r="BX1884" s="96" t="n">
        <v>-1.6135624E-006</v>
      </c>
      <c r="BY1884" s="96" t="n">
        <v>1.1075401E-006</v>
      </c>
      <c r="BZ1884" s="96" t="n">
        <v>0</v>
      </c>
      <c r="CA1884" s="96" t="n">
        <v>1.6810075E-006</v>
      </c>
      <c r="CB1884" s="96" t="n">
        <v>-2.3586475E-007</v>
      </c>
      <c r="CC1884" s="96" t="n">
        <v>-1.4722551E-007</v>
      </c>
      <c r="CD1884" s="96" t="n">
        <v>0</v>
      </c>
      <c r="CE1884" s="96" t="n">
        <v>0</v>
      </c>
      <c r="CF1884" s="96" t="n">
        <v>0</v>
      </c>
      <c r="CG1884" s="96" t="n">
        <v>2.3680667E-008</v>
      </c>
      <c r="CH1884" s="96" t="n">
        <v>-3.4024921E-005</v>
      </c>
      <c r="CI1884" s="96" t="n">
        <v>-4.918459E-015</v>
      </c>
      <c r="CJ1884" s="96" t="n">
        <v>0</v>
      </c>
      <c r="CL1884" s="155" t="n">
        <v>0</v>
      </c>
      <c r="CM1884" s="155" t="n">
        <v>0.39819248</v>
      </c>
      <c r="CN1884" s="156" t="n">
        <v>0.031669164</v>
      </c>
      <c r="CO1884" s="155" t="n">
        <v>0.00065950326</v>
      </c>
      <c r="CP1884" s="155" t="n">
        <v>-4.0193381E-011</v>
      </c>
      <c r="CQ1884" s="155" t="n">
        <v>-4.6864761E-009</v>
      </c>
      <c r="CR1884" s="155" t="n">
        <v>-6.2087801E-005</v>
      </c>
      <c r="CS1884" s="155" t="n">
        <v>-0.0049239408</v>
      </c>
      <c r="CT1884" s="155" t="n">
        <v>0</v>
      </c>
      <c r="CU1884" s="155" t="n">
        <v>0.00038949276</v>
      </c>
    </row>
    <row r="1885" customFormat="false" ht="13.8" hidden="false" customHeight="false" outlineLevel="0" collapsed="false">
      <c r="A1885" s="0" t="s">
        <v>2776</v>
      </c>
      <c r="B1885" s="26" t="s">
        <v>2744</v>
      </c>
      <c r="C1885" s="88" t="str">
        <f aca="false">MID(A1885,1,12)</f>
        <v>F.030.01.112</v>
      </c>
      <c r="D1885" s="2" t="s">
        <v>2766</v>
      </c>
      <c r="E1885" s="90" t="s">
        <v>255</v>
      </c>
      <c r="F1885" s="91" t="str">
        <f aca="false">MID(A1885, 21,85)</f>
        <v>PHA (Polyhydroxyalkanoates) co-firing in electrical power plant</v>
      </c>
      <c r="G1885" s="133" t="n">
        <f aca="false">H1885+I1885+J1885+K1885</f>
        <v>-0.3404116211648</v>
      </c>
      <c r="H1885" s="149" t="n">
        <f aca="false">N1885+O1885+P1885+Q1885</f>
        <v>-0.00562222552</v>
      </c>
      <c r="I1885" s="149" t="n">
        <f aca="false">L1885+M1885+R1885+V1885+T1885</f>
        <v>-0.0102181476548</v>
      </c>
      <c r="J1885" s="150" t="n">
        <f aca="false">S1885+U1885+W1885+X1885</f>
        <v>-0.00315950799</v>
      </c>
      <c r="K1885" s="149" t="n">
        <v>-0.32141174</v>
      </c>
      <c r="L1885" s="130" t="n">
        <v>-0.0074517596</v>
      </c>
      <c r="M1885" s="130" t="n">
        <v>-0.0016543783</v>
      </c>
      <c r="N1885" s="130" t="n">
        <v>-0.0036483768</v>
      </c>
      <c r="O1885" s="130" t="n">
        <v>-0.0016144803</v>
      </c>
      <c r="P1885" s="130" t="n">
        <v>-0.00019215182</v>
      </c>
      <c r="Q1885" s="157" t="n">
        <v>-0.0001672166</v>
      </c>
      <c r="R1885" s="130" t="n">
        <v>-0.0011036409</v>
      </c>
      <c r="S1885" s="130" t="n">
        <v>-0.00039567729</v>
      </c>
      <c r="T1885" s="130" t="n">
        <v>0</v>
      </c>
      <c r="U1885" s="157" t="n">
        <v>-0.0027638307</v>
      </c>
      <c r="V1885" s="157" t="n">
        <v>-8.3688548E-006</v>
      </c>
      <c r="W1885" s="130" t="n">
        <v>0</v>
      </c>
      <c r="X1885" s="130" t="n">
        <v>0</v>
      </c>
      <c r="Z1885" s="151" t="n">
        <f aca="false">K1885/0.15</f>
        <v>-2.14274493333333</v>
      </c>
      <c r="AB1885" s="133" t="n">
        <f aca="false">K1885</f>
        <v>-0.32141174</v>
      </c>
      <c r="AC1885" s="133" t="n">
        <f aca="false">L1885+M1885+N1885+O1885+P1885+Q1885+R1885</f>
        <v>-0.01583200432</v>
      </c>
      <c r="AD1885" s="133" t="n">
        <f aca="false">L1885+M1885+R1885+W1885</f>
        <v>-0.0102097788</v>
      </c>
      <c r="AE1885" s="133" t="n">
        <f aca="false">V1885+L1885+M1885+R1885+T1885</f>
        <v>-0.0102181476548</v>
      </c>
      <c r="AF1885" s="133" t="n">
        <f aca="false">S1885+U1885+X1885</f>
        <v>-0.00315950799</v>
      </c>
      <c r="AH1885" s="0" t="n">
        <v>-31.74868</v>
      </c>
      <c r="AI1885" s="96" t="n">
        <v>-31.254883</v>
      </c>
      <c r="AJ1885" s="96" t="n">
        <v>-0.34333301</v>
      </c>
      <c r="AK1885" s="96" t="n">
        <v>0</v>
      </c>
      <c r="AL1885" s="96" t="n">
        <v>0</v>
      </c>
      <c r="AM1885" s="96" t="n">
        <v>-0.084103876</v>
      </c>
      <c r="AN1885" s="96" t="n">
        <v>-0.066360134</v>
      </c>
      <c r="AP1885" s="95" t="n">
        <v>-0.037998084</v>
      </c>
      <c r="AQ1885" s="95" t="n">
        <v>-0.034161037</v>
      </c>
      <c r="AR1885" s="95" t="n">
        <v>-0.0016052113</v>
      </c>
      <c r="AS1885" s="95" t="n">
        <v>-0.0022318357</v>
      </c>
      <c r="AT1885" s="152" t="n">
        <f aca="false">AW1885+AZ1885+BA1885+BB1885+BC1885+BK1885+BL1885+BP1885</f>
        <v>-2.048023792573E-006</v>
      </c>
      <c r="AU1885" s="152" t="n">
        <f aca="false">AX1885+AY1885+BD1885+BE1885+BF1885+BG1885+BH1885+BI1885+BJ1885+BM1885+BQ1885+BR1885</f>
        <v>-5.9364322529272E-009</v>
      </c>
      <c r="AV1885" s="153" t="n">
        <f aca="false">BN1885+BO1885</f>
        <v>-0.312582026654</v>
      </c>
      <c r="AW1885" s="154" t="n">
        <v>-1.9884673E-006</v>
      </c>
      <c r="AX1885" s="154" t="n">
        <v>-5.9996859E-009</v>
      </c>
      <c r="AY1885" s="154" t="n">
        <v>-1.6391999E-013</v>
      </c>
      <c r="AZ1885" s="154" t="n">
        <v>0</v>
      </c>
      <c r="BA1885" s="154" t="n">
        <v>0</v>
      </c>
      <c r="BB1885" s="154" t="n">
        <v>9.8393304E-010</v>
      </c>
      <c r="BC1885" s="154" t="n">
        <v>-6.0315455E-008</v>
      </c>
      <c r="BD1885" s="154" t="n">
        <v>1.1052436E-010</v>
      </c>
      <c r="BE1885" s="154" t="n">
        <v>-4.7003381E-011</v>
      </c>
      <c r="BF1885" s="154" t="n">
        <v>0</v>
      </c>
      <c r="BG1885" s="154" t="n">
        <v>0</v>
      </c>
      <c r="BH1885" s="154" t="n">
        <v>-9.530456E-014</v>
      </c>
      <c r="BI1885" s="154" t="n">
        <v>-6.6431583E-015</v>
      </c>
      <c r="BJ1885" s="154" t="n">
        <v>-1.4642189E-015</v>
      </c>
      <c r="BK1885" s="154" t="n">
        <v>-2.6498293E-011</v>
      </c>
      <c r="BL1885" s="154" t="n">
        <v>-1.9847232E-010</v>
      </c>
      <c r="BM1885" s="154" t="n">
        <v>0</v>
      </c>
      <c r="BN1885" s="154" t="n">
        <v>-3.3196654E-005</v>
      </c>
      <c r="BO1885" s="154" t="n">
        <v>-0.31254883</v>
      </c>
      <c r="BP1885" s="154" t="n">
        <v>0</v>
      </c>
      <c r="BQ1885" s="154" t="n">
        <v>0</v>
      </c>
      <c r="BR1885" s="154" t="n">
        <v>0</v>
      </c>
      <c r="BT1885" s="96" t="n">
        <v>-9.9350764E-005</v>
      </c>
      <c r="BU1885" s="96" t="n">
        <v>1.1035999E-007</v>
      </c>
      <c r="BV1885" s="96" t="n">
        <v>-5.9745415E-005</v>
      </c>
      <c r="BW1885" s="96" t="n">
        <v>-1.3527897E-007</v>
      </c>
      <c r="BX1885" s="96" t="n">
        <v>-1.9911798E-006</v>
      </c>
      <c r="BY1885" s="96" t="n">
        <v>8.5421974E-007</v>
      </c>
      <c r="BZ1885" s="96" t="n">
        <v>0</v>
      </c>
      <c r="CA1885" s="96" t="n">
        <v>1.2965217E-006</v>
      </c>
      <c r="CB1885" s="96" t="n">
        <v>-2.6715086E-007</v>
      </c>
      <c r="CC1885" s="96" t="n">
        <v>-1.6675413E-007</v>
      </c>
      <c r="CD1885" s="96" t="n">
        <v>0</v>
      </c>
      <c r="CE1885" s="96" t="n">
        <v>0</v>
      </c>
      <c r="CF1885" s="96" t="n">
        <v>0</v>
      </c>
      <c r="CG1885" s="96" t="n">
        <v>-7.6795509E-007</v>
      </c>
      <c r="CH1885" s="96" t="n">
        <v>-3.8538132E-005</v>
      </c>
      <c r="CI1885" s="96" t="n">
        <v>-5.5708644E-015</v>
      </c>
      <c r="CJ1885" s="96" t="n">
        <v>0</v>
      </c>
      <c r="CL1885" s="155" t="n">
        <v>0</v>
      </c>
      <c r="CM1885" s="155" t="n">
        <v>-2.1427449</v>
      </c>
      <c r="CN1885" s="156" t="n">
        <v>0.024425685</v>
      </c>
      <c r="CO1885" s="155" t="n">
        <v>0.00027142273</v>
      </c>
      <c r="CP1885" s="155" t="n">
        <v>-4.5524803E-011</v>
      </c>
      <c r="CQ1885" s="155" t="n">
        <v>-5.3081103E-009</v>
      </c>
      <c r="CR1885" s="155" t="n">
        <v>-7.5229961E-005</v>
      </c>
      <c r="CS1885" s="155" t="n">
        <v>-0.0055770733</v>
      </c>
      <c r="CT1885" s="155" t="n">
        <v>0</v>
      </c>
      <c r="CU1885" s="155" t="n">
        <v>0.00030040665</v>
      </c>
    </row>
    <row r="1886" customFormat="false" ht="13.8" hidden="false" customHeight="false" outlineLevel="0" collapsed="false">
      <c r="A1886" s="0" t="s">
        <v>2777</v>
      </c>
      <c r="B1886" s="26" t="s">
        <v>2744</v>
      </c>
      <c r="C1886" s="88" t="str">
        <f aca="false">MID(A1886,1,12)</f>
        <v>F.030.01.113</v>
      </c>
      <c r="D1886" s="2" t="s">
        <v>2766</v>
      </c>
      <c r="E1886" s="90" t="s">
        <v>255</v>
      </c>
      <c r="F1886" s="91" t="str">
        <f aca="false">MID(A1886, 21,85)</f>
        <v>PLA (Polylactide) co-firing in electrical power plant</v>
      </c>
      <c r="G1886" s="133" t="n">
        <f aca="false">H1886+I1886+J1886+K1886</f>
        <v>-0.2234922672896</v>
      </c>
      <c r="H1886" s="149" t="n">
        <f aca="false">N1886+O1886+P1886+Q1886</f>
        <v>-0.00236297747</v>
      </c>
      <c r="I1886" s="149" t="n">
        <f aca="false">L1886+M1886+R1886+V1886+T1886</f>
        <v>-0.0051598255496</v>
      </c>
      <c r="J1886" s="150" t="n">
        <f aca="false">S1886+U1886+W1886+X1886</f>
        <v>-0.00210233427</v>
      </c>
      <c r="K1886" s="149" t="n">
        <v>-0.21386713</v>
      </c>
      <c r="L1886" s="130" t="n">
        <v>-0.0049583952</v>
      </c>
      <c r="M1886" s="130" t="n">
        <v>0.0005385001</v>
      </c>
      <c r="N1886" s="130" t="n">
        <v>-0.00104958</v>
      </c>
      <c r="O1886" s="130" t="n">
        <v>-0.001074274</v>
      </c>
      <c r="P1886" s="157" t="n">
        <v>-0.00012785767</v>
      </c>
      <c r="Q1886" s="157" t="n">
        <v>-0.0001112658</v>
      </c>
      <c r="R1886" s="130" t="n">
        <v>-0.00073436182</v>
      </c>
      <c r="S1886" s="130" t="n">
        <v>-0.00026328337</v>
      </c>
      <c r="T1886" s="130" t="n">
        <v>0</v>
      </c>
      <c r="U1886" s="157" t="n">
        <v>-0.0018390509</v>
      </c>
      <c r="V1886" s="157" t="n">
        <v>-5.5686296E-006</v>
      </c>
      <c r="W1886" s="130" t="n">
        <v>0</v>
      </c>
      <c r="X1886" s="130" t="n">
        <v>0</v>
      </c>
      <c r="Z1886" s="151" t="n">
        <f aca="false">K1886/0.15</f>
        <v>-1.42578086666667</v>
      </c>
      <c r="AB1886" s="133" t="n">
        <f aca="false">K1886</f>
        <v>-0.21386713</v>
      </c>
      <c r="AC1886" s="133" t="n">
        <f aca="false">L1886+M1886+N1886+O1886+P1886+Q1886+R1886</f>
        <v>-0.00751723439</v>
      </c>
      <c r="AD1886" s="133" t="n">
        <f aca="false">L1886+M1886+R1886+W1886</f>
        <v>-0.00515425692</v>
      </c>
      <c r="AE1886" s="133" t="n">
        <f aca="false">V1886+L1886+M1886+R1886+T1886</f>
        <v>-0.0051598255496</v>
      </c>
      <c r="AF1886" s="133" t="n">
        <f aca="false">S1886+U1886+X1886</f>
        <v>-0.00210233427</v>
      </c>
      <c r="AH1886" s="0" t="n">
        <v>-21.125548</v>
      </c>
      <c r="AI1886" s="96" t="n">
        <v>-20.796976</v>
      </c>
      <c r="AJ1886" s="96" t="n">
        <v>-0.22845352</v>
      </c>
      <c r="AK1886" s="96" t="n">
        <v>0</v>
      </c>
      <c r="AL1886" s="96" t="n">
        <v>0</v>
      </c>
      <c r="AM1886" s="96" t="n">
        <v>-0.055962655</v>
      </c>
      <c r="AN1886" s="96" t="n">
        <v>-0.044155983</v>
      </c>
      <c r="AP1886" s="95" t="n">
        <v>-0.025008073</v>
      </c>
      <c r="AQ1886" s="95" t="n">
        <v>-0.022467405</v>
      </c>
      <c r="AR1886" s="95" t="n">
        <v>-0.0010556064</v>
      </c>
      <c r="AS1886" s="95" t="n">
        <v>-0.0014850618</v>
      </c>
      <c r="AT1886" s="152" t="n">
        <f aca="false">AW1886+AZ1886+BA1886+BB1886+BC1886+BK1886+BL1886+BP1886</f>
        <v>-1.346966699274E-006</v>
      </c>
      <c r="AU1886" s="152" t="n">
        <f aca="false">AX1886+AY1886+BD1886+BE1886+BF1886+BG1886+BH1886+BI1886+BJ1886+BM1886+BQ1886+BR1886</f>
        <v>-3.90386984146465E-009</v>
      </c>
      <c r="AV1886" s="153" t="n">
        <f aca="false">BN1886+BO1886</f>
        <v>-0.207991849028</v>
      </c>
      <c r="AW1886" s="154" t="n">
        <v>-1.3231246E-006</v>
      </c>
      <c r="AX1886" s="154" t="n">
        <v>-3.9921864E-009</v>
      </c>
      <c r="AY1886" s="154" t="n">
        <v>-1.0907224E-013</v>
      </c>
      <c r="AZ1886" s="154" t="n">
        <v>0</v>
      </c>
      <c r="BA1886" s="154" t="n">
        <v>0</v>
      </c>
      <c r="BB1886" s="154" t="n">
        <v>8.59614E-010</v>
      </c>
      <c r="BC1886" s="154" t="n">
        <v>-2.4552018E-008</v>
      </c>
      <c r="BD1886" s="154" t="n">
        <v>1.025899E-010</v>
      </c>
      <c r="BE1886" s="154" t="n">
        <v>-1.4095459E-011</v>
      </c>
      <c r="BF1886" s="154" t="n">
        <v>0</v>
      </c>
      <c r="BG1886" s="154" t="n">
        <v>0</v>
      </c>
      <c r="BH1886" s="154" t="n">
        <v>-6.3415582E-014</v>
      </c>
      <c r="BI1886" s="154" t="n">
        <v>-4.4203525E-015</v>
      </c>
      <c r="BJ1886" s="154" t="n">
        <v>-9.7429015E-016</v>
      </c>
      <c r="BK1886" s="154" t="n">
        <v>-1.7631944E-011</v>
      </c>
      <c r="BL1886" s="154" t="n">
        <v>-1.3206333E-010</v>
      </c>
      <c r="BM1886" s="154" t="n">
        <v>0</v>
      </c>
      <c r="BN1886" s="154" t="n">
        <v>-2.2089028E-005</v>
      </c>
      <c r="BO1886" s="154" t="n">
        <v>-0.20796976</v>
      </c>
      <c r="BP1886" s="154" t="n">
        <v>0</v>
      </c>
      <c r="BQ1886" s="154" t="n">
        <v>0</v>
      </c>
      <c r="BR1886" s="154" t="n">
        <v>0</v>
      </c>
      <c r="BT1886" s="96" t="n">
        <v>-6.5270384E-005</v>
      </c>
      <c r="BU1886" s="96" t="n">
        <v>2.5934196E-007</v>
      </c>
      <c r="BV1886" s="96" t="n">
        <v>-3.9754554E-005</v>
      </c>
      <c r="BW1886" s="96" t="n">
        <v>-9.0014523E-008</v>
      </c>
      <c r="BX1886" s="96" t="n">
        <v>-1.27071E-006</v>
      </c>
      <c r="BY1886" s="96" t="n">
        <v>7.0104931E-007</v>
      </c>
      <c r="BZ1886" s="96" t="n">
        <v>0</v>
      </c>
      <c r="CA1886" s="96" t="n">
        <v>1.064042E-006</v>
      </c>
      <c r="CB1886" s="96" t="n">
        <v>-1.7776198E-007</v>
      </c>
      <c r="CC1886" s="96" t="n">
        <v>-1.1095807E-007</v>
      </c>
      <c r="CD1886" s="96" t="n">
        <v>0</v>
      </c>
      <c r="CE1886" s="96" t="n">
        <v>0</v>
      </c>
      <c r="CF1886" s="96" t="n">
        <v>0</v>
      </c>
      <c r="CG1886" s="96" t="n">
        <v>-2.4757554E-007</v>
      </c>
      <c r="CH1886" s="96" t="n">
        <v>-2.5643244E-005</v>
      </c>
      <c r="CI1886" s="96" t="n">
        <v>-3.706849E-015</v>
      </c>
      <c r="CJ1886" s="96" t="n">
        <v>0</v>
      </c>
      <c r="CL1886" s="155" t="n">
        <v>0</v>
      </c>
      <c r="CM1886" s="155" t="n">
        <v>-1.4257809</v>
      </c>
      <c r="CN1886" s="156" t="n">
        <v>0.020045907</v>
      </c>
      <c r="CO1886" s="155" t="n">
        <v>0.00033822425</v>
      </c>
      <c r="CP1886" s="155" t="n">
        <v>-3.0292169E-011</v>
      </c>
      <c r="CQ1886" s="155" t="n">
        <v>-3.5320126E-009</v>
      </c>
      <c r="CR1886" s="155" t="n">
        <v>-4.8431724E-005</v>
      </c>
      <c r="CS1886" s="155" t="n">
        <v>-0.0037109804</v>
      </c>
      <c r="CT1886" s="155" t="n">
        <v>0</v>
      </c>
      <c r="CU1886" s="155" t="n">
        <v>0.00024654063</v>
      </c>
    </row>
    <row r="1887" customFormat="false" ht="13.8" hidden="false" customHeight="false" outlineLevel="0" collapsed="false">
      <c r="A1887" s="0" t="s">
        <v>2778</v>
      </c>
      <c r="B1887" s="26" t="s">
        <v>2744</v>
      </c>
      <c r="C1887" s="88" t="str">
        <f aca="false">MID(A1887,1,12)</f>
        <v>F.030.01.114</v>
      </c>
      <c r="D1887" s="2" t="s">
        <v>2766</v>
      </c>
      <c r="E1887" s="90" t="s">
        <v>255</v>
      </c>
      <c r="F1887" s="91" t="str">
        <f aca="false">MID(A1887, 21,85)</f>
        <v>PMMA (Polymethyl methacrylate) co-firing in electrical power plant</v>
      </c>
      <c r="G1887" s="133" t="n">
        <f aca="false">H1887+I1887+J1887+K1887</f>
        <v>0.0073470618241</v>
      </c>
      <c r="H1887" s="149" t="n">
        <f aca="false">N1887+O1887+P1887+Q1887</f>
        <v>-0.00434880077</v>
      </c>
      <c r="I1887" s="149" t="n">
        <f aca="false">L1887+M1887+R1887+V1887+T1887</f>
        <v>-0.0085422214259</v>
      </c>
      <c r="J1887" s="150" t="n">
        <f aca="false">S1887+U1887+W1887+X1887</f>
        <v>-0.00301534798</v>
      </c>
      <c r="K1887" s="149" t="n">
        <v>0.023253432</v>
      </c>
      <c r="L1887" s="130" t="n">
        <v>-0.0071117554</v>
      </c>
      <c r="M1887" s="130" t="n">
        <v>-0.00036919432</v>
      </c>
      <c r="N1887" s="130" t="n">
        <v>-0.0024650136</v>
      </c>
      <c r="O1887" s="130" t="n">
        <v>-0.0015408158</v>
      </c>
      <c r="P1887" s="130" t="n">
        <v>-0.00018338443</v>
      </c>
      <c r="Q1887" s="130" t="n">
        <v>-0.00015958694</v>
      </c>
      <c r="R1887" s="130" t="n">
        <v>-0.0010532847</v>
      </c>
      <c r="S1887" s="130" t="n">
        <v>-0.00037762358</v>
      </c>
      <c r="T1887" s="130" t="n">
        <v>0</v>
      </c>
      <c r="U1887" s="157" t="n">
        <v>-0.0026377244</v>
      </c>
      <c r="V1887" s="157" t="n">
        <v>-7.9870059E-006</v>
      </c>
      <c r="W1887" s="130" t="n">
        <v>0</v>
      </c>
      <c r="X1887" s="130" t="n">
        <v>0</v>
      </c>
      <c r="Z1887" s="151" t="n">
        <f aca="false">K1887/0.15</f>
        <v>0.15502288</v>
      </c>
      <c r="AB1887" s="133" t="n">
        <f aca="false">K1887</f>
        <v>0.023253432</v>
      </c>
      <c r="AC1887" s="133" t="n">
        <f aca="false">L1887+M1887+N1887+O1887+P1887+Q1887+R1887</f>
        <v>-0.01288303519</v>
      </c>
      <c r="AD1887" s="133" t="n">
        <f aca="false">L1887+M1887+R1887+W1887</f>
        <v>-0.00853423442</v>
      </c>
      <c r="AE1887" s="133" t="n">
        <f aca="false">V1887+L1887+M1887+R1887+T1887</f>
        <v>-0.0085422214259</v>
      </c>
      <c r="AF1887" s="133" t="n">
        <f aca="false">S1887+U1887+X1887</f>
        <v>-0.00301534798</v>
      </c>
      <c r="AH1887" s="0" t="n">
        <v>-30.300071</v>
      </c>
      <c r="AI1887" s="96" t="n">
        <v>-29.828805</v>
      </c>
      <c r="AJ1887" s="96" t="n">
        <v>-0.32766762</v>
      </c>
      <c r="AK1887" s="96" t="n">
        <v>0</v>
      </c>
      <c r="AL1887" s="96" t="n">
        <v>0</v>
      </c>
      <c r="AM1887" s="96" t="n">
        <v>-0.080266437</v>
      </c>
      <c r="AN1887" s="96" t="n">
        <v>-0.063332295</v>
      </c>
      <c r="AP1887" s="95" t="n">
        <v>-0.00034119669</v>
      </c>
      <c r="AQ1887" s="95" t="n">
        <v>0.0016458423</v>
      </c>
      <c r="AR1887" s="95" t="n">
        <v>0.00014296386</v>
      </c>
      <c r="AS1887" s="95" t="n">
        <v>-0.0021300029</v>
      </c>
      <c r="AT1887" s="152" t="n">
        <f aca="false">AW1887+AZ1887+BA1887+BB1887+BC1887+BK1887+BL1887+BP1887</f>
        <v>9.8671600305E-008</v>
      </c>
      <c r="AU1887" s="152" t="n">
        <f aca="false">AX1887+AY1887+BD1887+BE1887+BF1887+BG1887+BH1887+BI1887+BJ1887+BM1887+BQ1887+BR1887</f>
        <v>5.287125107282E-010</v>
      </c>
      <c r="AV1887" s="153" t="n">
        <f aca="false">BN1887+BO1887</f>
        <v>-0.298319731978</v>
      </c>
      <c r="AW1887" s="154" t="n">
        <v>1.4386123E-007</v>
      </c>
      <c r="AX1887" s="154" t="n">
        <v>4.3406407E-010</v>
      </c>
      <c r="AY1887" s="154" t="n">
        <v>1.185925E-014</v>
      </c>
      <c r="AZ1887" s="154" t="n">
        <v>0</v>
      </c>
      <c r="BA1887" s="154" t="n">
        <v>0</v>
      </c>
      <c r="BB1887" s="154" t="n">
        <v>1.0902441E-009</v>
      </c>
      <c r="BC1887" s="154" t="n">
        <v>-4.6065168E-008</v>
      </c>
      <c r="BD1887" s="154" t="n">
        <v>1.2691603E-010</v>
      </c>
      <c r="BE1887" s="154" t="n">
        <v>-3.2180755E-011</v>
      </c>
      <c r="BF1887" s="154" t="n">
        <v>0</v>
      </c>
      <c r="BG1887" s="154" t="n">
        <v>0</v>
      </c>
      <c r="BH1887" s="154" t="n">
        <v>-9.0956063E-014</v>
      </c>
      <c r="BI1887" s="154" t="n">
        <v>-6.3400484E-015</v>
      </c>
      <c r="BJ1887" s="154" t="n">
        <v>-1.3974104E-015</v>
      </c>
      <c r="BK1887" s="154" t="n">
        <v>-2.5289245E-011</v>
      </c>
      <c r="BL1887" s="154" t="n">
        <v>-1.8941655E-010</v>
      </c>
      <c r="BM1887" s="154" t="n">
        <v>0</v>
      </c>
      <c r="BN1887" s="154" t="n">
        <v>-3.1681978E-005</v>
      </c>
      <c r="BO1887" s="154" t="n">
        <v>-0.29828805</v>
      </c>
      <c r="BP1887" s="154" t="n">
        <v>0</v>
      </c>
      <c r="BQ1887" s="154" t="n">
        <v>0</v>
      </c>
      <c r="BR1887" s="154" t="n">
        <v>0</v>
      </c>
      <c r="BT1887" s="96" t="n">
        <v>-3.285777E-005</v>
      </c>
      <c r="BU1887" s="96" t="n">
        <v>2.4251134E-007</v>
      </c>
      <c r="BV1887" s="96" t="n">
        <v>4.3224493E-006</v>
      </c>
      <c r="BW1887" s="96" t="n">
        <v>-1.2910654E-007</v>
      </c>
      <c r="BX1887" s="96" t="n">
        <v>-1.8603175E-006</v>
      </c>
      <c r="BY1887" s="96" t="n">
        <v>9.1313145E-007</v>
      </c>
      <c r="BZ1887" s="96" t="n">
        <v>0</v>
      </c>
      <c r="CA1887" s="96" t="n">
        <v>1.385937E-006</v>
      </c>
      <c r="CB1887" s="96" t="n">
        <v>-2.5496147E-007</v>
      </c>
      <c r="CC1887" s="96" t="n">
        <v>-1.5914558E-007</v>
      </c>
      <c r="CD1887" s="96" t="n">
        <v>0</v>
      </c>
      <c r="CE1887" s="96" t="n">
        <v>0</v>
      </c>
      <c r="CF1887" s="96" t="n">
        <v>0</v>
      </c>
      <c r="CG1887" s="96" t="n">
        <v>-5.3852986E-007</v>
      </c>
      <c r="CH1887" s="96" t="n">
        <v>-3.6779738E-005</v>
      </c>
      <c r="CI1887" s="96" t="n">
        <v>-5.3166805E-015</v>
      </c>
      <c r="CJ1887" s="96" t="n">
        <v>0</v>
      </c>
      <c r="CL1887" s="155" t="n">
        <v>0</v>
      </c>
      <c r="CM1887" s="155" t="n">
        <v>0.15502288</v>
      </c>
      <c r="CN1887" s="156" t="n">
        <v>0.026110215</v>
      </c>
      <c r="CO1887" s="155" t="n">
        <v>0.00037535021</v>
      </c>
      <c r="CP1887" s="155" t="n">
        <v>-4.3447626E-011</v>
      </c>
      <c r="CQ1887" s="155" t="n">
        <v>-5.0659152E-009</v>
      </c>
      <c r="CR1887" s="155" t="n">
        <v>-7.0597373E-005</v>
      </c>
      <c r="CS1887" s="155" t="n">
        <v>-0.0053226061</v>
      </c>
      <c r="CT1887" s="155" t="n">
        <v>0</v>
      </c>
      <c r="CU1887" s="155" t="n">
        <v>0.00032112435</v>
      </c>
    </row>
    <row r="1888" customFormat="false" ht="13.8" hidden="false" customHeight="false" outlineLevel="0" collapsed="false">
      <c r="A1888" s="0" t="s">
        <v>2779</v>
      </c>
      <c r="B1888" s="26" t="s">
        <v>2744</v>
      </c>
      <c r="C1888" s="88" t="str">
        <f aca="false">MID(A1888,1,12)</f>
        <v>F.030.01.115</v>
      </c>
      <c r="D1888" s="2" t="s">
        <v>2766</v>
      </c>
      <c r="E1888" s="90" t="s">
        <v>255</v>
      </c>
      <c r="F1888" s="91" t="str">
        <f aca="false">MID(A1888, 21,85)</f>
        <v>POM (Polyoxymethylene, polyacetaal) co-firing in electrical power plant</v>
      </c>
      <c r="G1888" s="133" t="n">
        <f aca="false">H1888+I1888+J1888+K1888</f>
        <v>0.0160851978722</v>
      </c>
      <c r="H1888" s="149" t="n">
        <f aca="false">N1888+O1888+P1888+Q1888</f>
        <v>-0.0027662778</v>
      </c>
      <c r="I1888" s="149" t="n">
        <f aca="false">L1888+M1888+R1888+V1888+T1888</f>
        <v>-0.0054248404778</v>
      </c>
      <c r="J1888" s="150" t="n">
        <f aca="false">S1888+U1888+W1888+X1888</f>
        <v>-0.00191012085</v>
      </c>
      <c r="K1888" s="149" t="n">
        <v>0.026186437</v>
      </c>
      <c r="L1888" s="130" t="n">
        <v>-0.0045050562</v>
      </c>
      <c r="M1888" s="130" t="n">
        <v>-0.00024750461</v>
      </c>
      <c r="N1888" s="130" t="n">
        <v>-0.0015729624</v>
      </c>
      <c r="O1888" s="130" t="n">
        <v>-0.00097605465</v>
      </c>
      <c r="P1888" s="130" t="n">
        <v>-0.00011616783</v>
      </c>
      <c r="Q1888" s="130" t="n">
        <v>-0.00010109292</v>
      </c>
      <c r="R1888" s="130" t="n">
        <v>-0.00066722017</v>
      </c>
      <c r="S1888" s="130" t="n">
        <v>-0.00023921175</v>
      </c>
      <c r="T1888" s="130" t="n">
        <v>0</v>
      </c>
      <c r="U1888" s="157" t="n">
        <v>-0.0016709091</v>
      </c>
      <c r="V1888" s="157" t="n">
        <v>-5.0594978E-006</v>
      </c>
      <c r="W1888" s="130" t="n">
        <v>0</v>
      </c>
      <c r="X1888" s="130" t="n">
        <v>0</v>
      </c>
      <c r="Z1888" s="151" t="n">
        <f aca="false">K1888/0.15</f>
        <v>0.174576246666667</v>
      </c>
      <c r="AB1888" s="133" t="n">
        <f aca="false">K1888</f>
        <v>0.026186437</v>
      </c>
      <c r="AC1888" s="133" t="n">
        <f aca="false">L1888+M1888+N1888+O1888+P1888+Q1888+R1888</f>
        <v>-0.00818605878</v>
      </c>
      <c r="AD1888" s="133" t="n">
        <f aca="false">L1888+M1888+R1888+W1888</f>
        <v>-0.00541978098</v>
      </c>
      <c r="AE1888" s="133" t="n">
        <f aca="false">V1888+L1888+M1888+R1888+T1888</f>
        <v>-0.0054248404778</v>
      </c>
      <c r="AF1888" s="133" t="n">
        <f aca="false">S1888+U1888+X1888</f>
        <v>-0.00191012085</v>
      </c>
      <c r="AH1888" s="0" t="n">
        <v>-19.194069</v>
      </c>
      <c r="AI1888" s="96" t="n">
        <v>-18.895538</v>
      </c>
      <c r="AJ1888" s="96" t="n">
        <v>-0.20756634</v>
      </c>
      <c r="AK1888" s="96" t="n">
        <v>0</v>
      </c>
      <c r="AL1888" s="96" t="n">
        <v>0</v>
      </c>
      <c r="AM1888" s="96" t="n">
        <v>-0.050846069</v>
      </c>
      <c r="AN1888" s="96" t="n">
        <v>-0.040118864</v>
      </c>
      <c r="AP1888" s="95" t="n">
        <v>0.0010215999</v>
      </c>
      <c r="AQ1888" s="95" t="n">
        <v>0.0022225996</v>
      </c>
      <c r="AR1888" s="95" t="n">
        <v>0.00014828506</v>
      </c>
      <c r="AS1888" s="95" t="n">
        <v>-0.0013492847</v>
      </c>
      <c r="AT1888" s="152" t="n">
        <f aca="false">AW1888+AZ1888+BA1888+BB1888+BC1888+BK1888+BL1888+BP1888</f>
        <v>1.3324937787E-007</v>
      </c>
      <c r="AU1888" s="152" t="n">
        <f aca="false">AX1888+AY1888+BD1888+BE1888+BF1888+BG1888+BH1888+BI1888+BJ1888+BM1888+BQ1888+BR1888</f>
        <v>5.4839148707881E-010</v>
      </c>
      <c r="AV1888" s="153" t="n">
        <f aca="false">BN1888+BO1888</f>
        <v>-0.18897544946</v>
      </c>
      <c r="AW1888" s="154" t="n">
        <v>1.6200676E-007</v>
      </c>
      <c r="AX1888" s="154" t="n">
        <v>4.8881349E-010</v>
      </c>
      <c r="AY1888" s="154" t="n">
        <v>1.3355083E-014</v>
      </c>
      <c r="AZ1888" s="154" t="n">
        <v>0</v>
      </c>
      <c r="BA1888" s="154" t="n">
        <v>0</v>
      </c>
      <c r="BB1888" s="154" t="n">
        <v>6.8892872E-010</v>
      </c>
      <c r="BC1888" s="154" t="n">
        <v>-2.9310302E-008</v>
      </c>
      <c r="BD1888" s="154" t="n">
        <v>8.0155452E-011</v>
      </c>
      <c r="BE1888" s="154" t="n">
        <v>-2.0528291E-011</v>
      </c>
      <c r="BF1888" s="154" t="n">
        <v>0</v>
      </c>
      <c r="BG1888" s="154" t="n">
        <v>0</v>
      </c>
      <c r="BH1888" s="154" t="n">
        <v>-5.7617586E-014</v>
      </c>
      <c r="BI1888" s="154" t="n">
        <v>-4.016206E-015</v>
      </c>
      <c r="BJ1888" s="154" t="n">
        <v>-8.8521219E-016</v>
      </c>
      <c r="BK1888" s="154" t="n">
        <v>-1.601988E-011</v>
      </c>
      <c r="BL1888" s="154" t="n">
        <v>-1.1998897E-010</v>
      </c>
      <c r="BM1888" s="154" t="n">
        <v>0</v>
      </c>
      <c r="BN1888" s="154" t="n">
        <v>-2.006946E-005</v>
      </c>
      <c r="BO1888" s="154" t="n">
        <v>-0.18895538</v>
      </c>
      <c r="BP1888" s="154" t="n">
        <v>0</v>
      </c>
      <c r="BQ1888" s="154" t="n">
        <v>0</v>
      </c>
      <c r="BR1888" s="154" t="n">
        <v>0</v>
      </c>
      <c r="BT1888" s="96" t="n">
        <v>-1.8691726E-005</v>
      </c>
      <c r="BU1888" s="96" t="n">
        <v>1.5207672E-007</v>
      </c>
      <c r="BV1888" s="96" t="n">
        <v>4.867649E-006</v>
      </c>
      <c r="BW1888" s="96" t="n">
        <v>-8.1784623E-008</v>
      </c>
      <c r="BX1888" s="96" t="n">
        <v>-1.178899E-006</v>
      </c>
      <c r="BY1888" s="96" t="n">
        <v>5.7733472E-007</v>
      </c>
      <c r="BZ1888" s="96" t="n">
        <v>0</v>
      </c>
      <c r="CA1888" s="96" t="n">
        <v>8.7626987E-007</v>
      </c>
      <c r="CB1888" s="96" t="n">
        <v>-1.6150946E-007</v>
      </c>
      <c r="CC1888" s="96" t="n">
        <v>-1.0081334E-007</v>
      </c>
      <c r="CD1888" s="96" t="n">
        <v>0</v>
      </c>
      <c r="CE1888" s="96" t="n">
        <v>0</v>
      </c>
      <c r="CF1888" s="96" t="n">
        <v>0</v>
      </c>
      <c r="CG1888" s="96" t="n">
        <v>-3.4333103E-007</v>
      </c>
      <c r="CH1888" s="96" t="n">
        <v>-2.3298719E-005</v>
      </c>
      <c r="CI1888" s="96" t="n">
        <v>-3.3679371E-015</v>
      </c>
      <c r="CJ1888" s="96" t="n">
        <v>0</v>
      </c>
      <c r="CL1888" s="155" t="n">
        <v>0</v>
      </c>
      <c r="CM1888" s="155" t="n">
        <v>0.17457625</v>
      </c>
      <c r="CN1888" s="156" t="n">
        <v>0.016508394</v>
      </c>
      <c r="CO1888" s="155" t="n">
        <v>0.00023646089</v>
      </c>
      <c r="CP1888" s="155" t="n">
        <v>-2.75226E-011</v>
      </c>
      <c r="CQ1888" s="155" t="n">
        <v>-3.2090857E-009</v>
      </c>
      <c r="CR1888" s="155" t="n">
        <v>-4.4734569E-005</v>
      </c>
      <c r="CS1888" s="155" t="n">
        <v>-0.0033716907</v>
      </c>
      <c r="CT1888" s="155" t="n">
        <v>0</v>
      </c>
      <c r="CU1888" s="155" t="n">
        <v>0.00020303346</v>
      </c>
    </row>
    <row r="1889" customFormat="false" ht="13.8" hidden="false" customHeight="false" outlineLevel="0" collapsed="false">
      <c r="A1889" s="0" t="s">
        <v>2780</v>
      </c>
      <c r="B1889" s="26" t="s">
        <v>2744</v>
      </c>
      <c r="C1889" s="88" t="str">
        <f aca="false">MID(A1889,1,12)</f>
        <v>F.030.01.116</v>
      </c>
      <c r="D1889" s="2" t="s">
        <v>2766</v>
      </c>
      <c r="E1889" s="90" t="s">
        <v>255</v>
      </c>
      <c r="F1889" s="91" t="str">
        <f aca="false">MID(A1889, 21,85)</f>
        <v>PP (Polypropylene) co-firing in electrical power plant</v>
      </c>
      <c r="G1889" s="133" t="n">
        <f aca="false">H1889+I1889+J1889+K1889</f>
        <v>-0.077716637244</v>
      </c>
      <c r="H1889" s="149" t="n">
        <f aca="false">N1889+O1889+P1889+Q1889</f>
        <v>-0.00737338512</v>
      </c>
      <c r="I1889" s="149" t="n">
        <f aca="false">L1889+M1889+R1889+V1889+T1889</f>
        <v>-0.014501172944</v>
      </c>
      <c r="J1889" s="150" t="n">
        <f aca="false">S1889+U1889+W1889+X1889</f>
        <v>-0.00512849418</v>
      </c>
      <c r="K1889" s="149" t="n">
        <v>-0.050713585</v>
      </c>
      <c r="L1889" s="130" t="n">
        <v>-0.012095651</v>
      </c>
      <c r="M1889" s="130" t="n">
        <v>-0.00060051447</v>
      </c>
      <c r="N1889" s="157" t="n">
        <v>-0.0041694458</v>
      </c>
      <c r="O1889" s="130" t="n">
        <v>-0.0026206147</v>
      </c>
      <c r="P1889" s="130" t="n">
        <v>-0.00031189966</v>
      </c>
      <c r="Q1889" s="157" t="n">
        <v>-0.00027142496</v>
      </c>
      <c r="R1889" s="130" t="n">
        <v>-0.0017914232</v>
      </c>
      <c r="S1889" s="130" t="n">
        <v>-0.00064226098</v>
      </c>
      <c r="T1889" s="130" t="n">
        <v>0</v>
      </c>
      <c r="U1889" s="157" t="n">
        <v>-0.0044862332</v>
      </c>
      <c r="V1889" s="157" t="n">
        <v>-1.3584274E-005</v>
      </c>
      <c r="W1889" s="130" t="n">
        <v>0</v>
      </c>
      <c r="X1889" s="130" t="n">
        <v>0</v>
      </c>
      <c r="Z1889" s="151" t="n">
        <f aca="false">K1889/0.15</f>
        <v>-0.338090566666667</v>
      </c>
      <c r="AB1889" s="133" t="n">
        <f aca="false">K1889</f>
        <v>-0.050713585</v>
      </c>
      <c r="AC1889" s="133" t="n">
        <f aca="false">L1889+M1889+N1889+O1889+P1889+Q1889+R1889</f>
        <v>-0.02186097379</v>
      </c>
      <c r="AD1889" s="133" t="n">
        <f aca="false">L1889+M1889+R1889+W1889</f>
        <v>-0.01448758867</v>
      </c>
      <c r="AE1889" s="133" t="n">
        <f aca="false">V1889+L1889+M1889+R1889+T1889</f>
        <v>-0.014501172944</v>
      </c>
      <c r="AF1889" s="133" t="n">
        <f aca="false">S1889+U1889+X1889</f>
        <v>-0.00512849418</v>
      </c>
      <c r="AH1889" s="0" t="n">
        <v>-51.534265</v>
      </c>
      <c r="AI1889" s="96" t="n">
        <v>-50.732737</v>
      </c>
      <c r="AJ1889" s="96" t="n">
        <v>-0.55729605</v>
      </c>
      <c r="AK1889" s="96" t="n">
        <v>0</v>
      </c>
      <c r="AL1889" s="96" t="n">
        <v>0</v>
      </c>
      <c r="AM1889" s="96" t="n">
        <v>-0.1365169</v>
      </c>
      <c r="AN1889" s="96" t="n">
        <v>-0.10771537</v>
      </c>
      <c r="AP1889" s="95" t="n">
        <v>-0.010345865</v>
      </c>
      <c r="AQ1889" s="95" t="n">
        <v>-0.0065109123</v>
      </c>
      <c r="AR1889" s="95" t="n">
        <v>-0.00021225019</v>
      </c>
      <c r="AS1889" s="95" t="n">
        <v>-0.0036227021</v>
      </c>
      <c r="AT1889" s="152" t="n">
        <f aca="false">AW1889+AZ1889+BA1889+BB1889+BC1889+BK1889+BL1889+BP1889</f>
        <v>-3.90342469127E-007</v>
      </c>
      <c r="AU1889" s="152" t="n">
        <f aca="false">AX1889+AY1889+BD1889+BE1889+BF1889+BG1889+BH1889+BI1889+BJ1889+BM1889+BQ1889+BR1889</f>
        <v>-7.849489225532E-010</v>
      </c>
      <c r="AV1889" s="153" t="n">
        <f aca="false">BN1889+BO1889</f>
        <v>-0.507381254607</v>
      </c>
      <c r="AW1889" s="154" t="n">
        <v>-3.1374805E-007</v>
      </c>
      <c r="AX1889" s="154" t="n">
        <v>-9.4665359E-010</v>
      </c>
      <c r="AY1889" s="154" t="n">
        <v>-2.5863928E-014</v>
      </c>
      <c r="AZ1889" s="154" t="n">
        <v>0</v>
      </c>
      <c r="BA1889" s="154" t="n">
        <v>0</v>
      </c>
      <c r="BB1889" s="154" t="n">
        <v>1.8577098E-009</v>
      </c>
      <c r="BC1889" s="154" t="n">
        <v>-7.8086958E-008</v>
      </c>
      <c r="BD1889" s="154" t="n">
        <v>2.1634405E-010</v>
      </c>
      <c r="BE1889" s="154" t="n">
        <v>-5.4445661E-011</v>
      </c>
      <c r="BF1889" s="154" t="n">
        <v>0</v>
      </c>
      <c r="BG1889" s="154" t="n">
        <v>0</v>
      </c>
      <c r="BH1889" s="154" t="n">
        <v>-1.5469778E-013</v>
      </c>
      <c r="BI1889" s="154" t="n">
        <v>-1.0783134E-014</v>
      </c>
      <c r="BJ1889" s="154" t="n">
        <v>-2.3767112E-015</v>
      </c>
      <c r="BK1889" s="154" t="n">
        <v>-4.3011867E-011</v>
      </c>
      <c r="BL1889" s="154" t="n">
        <v>-3.2215906E-010</v>
      </c>
      <c r="BM1889" s="154" t="n">
        <v>0</v>
      </c>
      <c r="BN1889" s="154" t="n">
        <v>-5.3884607E-005</v>
      </c>
      <c r="BO1889" s="154" t="n">
        <v>-0.50732737</v>
      </c>
      <c r="BP1889" s="154" t="n">
        <v>0</v>
      </c>
      <c r="BQ1889" s="154" t="n">
        <v>0</v>
      </c>
      <c r="BR1889" s="154" t="n">
        <v>0</v>
      </c>
      <c r="BT1889" s="96" t="n">
        <v>-7.2648857E-005</v>
      </c>
      <c r="BU1889" s="96" t="n">
        <v>4.1557097E-007</v>
      </c>
      <c r="BV1889" s="96" t="n">
        <v>-9.4268621E-006</v>
      </c>
      <c r="BW1889" s="96" t="n">
        <v>-2.19584E-007</v>
      </c>
      <c r="BX1889" s="96" t="n">
        <v>-3.1631155E-006</v>
      </c>
      <c r="BY1889" s="96" t="n">
        <v>1.5552691E-006</v>
      </c>
      <c r="BZ1889" s="96" t="n">
        <v>0</v>
      </c>
      <c r="CA1889" s="96" t="n">
        <v>2.3605637E-006</v>
      </c>
      <c r="CB1889" s="96" t="n">
        <v>-4.3363765E-007</v>
      </c>
      <c r="CC1889" s="96" t="n">
        <v>-2.706743E-007</v>
      </c>
      <c r="CD1889" s="96" t="n">
        <v>0</v>
      </c>
      <c r="CE1889" s="96" t="n">
        <v>0</v>
      </c>
      <c r="CF1889" s="96" t="n">
        <v>0</v>
      </c>
      <c r="CG1889" s="96" t="n">
        <v>-9.1152538E-007</v>
      </c>
      <c r="CH1889" s="96" t="n">
        <v>-6.2554861E-005</v>
      </c>
      <c r="CI1889" s="96" t="n">
        <v>-9.0425933E-015</v>
      </c>
      <c r="CJ1889" s="96" t="n">
        <v>0</v>
      </c>
      <c r="CL1889" s="155" t="n">
        <v>0</v>
      </c>
      <c r="CM1889" s="155" t="n">
        <v>-0.33809057</v>
      </c>
      <c r="CN1889" s="156" t="n">
        <v>0.044471592</v>
      </c>
      <c r="CO1889" s="155" t="n">
        <v>0.0006410299</v>
      </c>
      <c r="CP1889" s="155" t="n">
        <v>-7.3895583E-011</v>
      </c>
      <c r="CQ1889" s="155" t="n">
        <v>-8.6160924E-009</v>
      </c>
      <c r="CR1889" s="155" t="n">
        <v>-0.0001200446</v>
      </c>
      <c r="CS1889" s="155" t="n">
        <v>-0.0090526715</v>
      </c>
      <c r="CT1889" s="155" t="n">
        <v>0</v>
      </c>
      <c r="CU1889" s="155" t="n">
        <v>0.00054694728</v>
      </c>
    </row>
    <row r="1890" customFormat="false" ht="13.8" hidden="false" customHeight="false" outlineLevel="0" collapsed="false">
      <c r="A1890" s="0" t="s">
        <v>2781</v>
      </c>
      <c r="B1890" s="26" t="s">
        <v>2744</v>
      </c>
      <c r="C1890" s="88" t="str">
        <f aca="false">MID(A1890,1,12)</f>
        <v>F.030.01.117</v>
      </c>
      <c r="D1890" s="2" t="s">
        <v>2766</v>
      </c>
      <c r="E1890" s="90" t="s">
        <v>255</v>
      </c>
      <c r="F1890" s="91" t="str">
        <f aca="false">MID(A1890, 21,85)</f>
        <v>PS (Polystyrene) co-firing in electrical power plant</v>
      </c>
      <c r="G1890" s="133" t="n">
        <f aca="false">H1890+I1890+J1890+K1890</f>
        <v>-0.032811925641</v>
      </c>
      <c r="H1890" s="149" t="n">
        <f aca="false">N1890+O1890+P1890+Q1890</f>
        <v>-0.00723786593</v>
      </c>
      <c r="I1890" s="149" t="n">
        <f aca="false">L1890+M1890+R1890+V1890+T1890</f>
        <v>-0.014247347921</v>
      </c>
      <c r="J1890" s="150" t="n">
        <f aca="false">S1890+U1890+W1890+X1890</f>
        <v>-0.00504560219</v>
      </c>
      <c r="K1890" s="149" t="n">
        <v>-0.0062811096</v>
      </c>
      <c r="L1890" s="130" t="n">
        <v>-0.011900148</v>
      </c>
      <c r="M1890" s="130" t="n">
        <v>-0.00057136681</v>
      </c>
      <c r="N1890" s="130" t="n">
        <v>-0.004085712</v>
      </c>
      <c r="O1890" s="130" t="n">
        <v>-0.0025782576</v>
      </c>
      <c r="P1890" s="130" t="n">
        <v>-0.00030685842</v>
      </c>
      <c r="Q1890" s="130" t="n">
        <v>-0.00026703791</v>
      </c>
      <c r="R1890" s="130" t="n">
        <v>-0.0017624684</v>
      </c>
      <c r="S1890" s="130" t="n">
        <v>-0.00063188009</v>
      </c>
      <c r="T1890" s="130" t="n">
        <v>0</v>
      </c>
      <c r="U1890" s="157" t="n">
        <v>-0.0044137221</v>
      </c>
      <c r="V1890" s="157" t="n">
        <v>-1.3364711E-005</v>
      </c>
      <c r="W1890" s="130" t="n">
        <v>0</v>
      </c>
      <c r="X1890" s="130" t="n">
        <v>0</v>
      </c>
      <c r="Z1890" s="151" t="n">
        <f aca="false">K1890/0.15</f>
        <v>-0.041874064</v>
      </c>
      <c r="AB1890" s="133" t="n">
        <f aca="false">K1890</f>
        <v>-0.0062811096</v>
      </c>
      <c r="AC1890" s="133" t="n">
        <f aca="false">L1890+M1890+N1890+O1890+P1890+Q1890+R1890</f>
        <v>-0.02147184914</v>
      </c>
      <c r="AD1890" s="133" t="n">
        <f aca="false">L1890+M1890+R1890+W1890</f>
        <v>-0.01423398321</v>
      </c>
      <c r="AE1890" s="133" t="n">
        <f aca="false">V1890+L1890+M1890+R1890+T1890</f>
        <v>-0.014247347921</v>
      </c>
      <c r="AF1890" s="133" t="n">
        <f aca="false">S1890+U1890+X1890</f>
        <v>-0.00504560219</v>
      </c>
      <c r="AH1890" s="0" t="n">
        <v>-50.701315</v>
      </c>
      <c r="AI1890" s="96" t="n">
        <v>-49.912742</v>
      </c>
      <c r="AJ1890" s="96" t="n">
        <v>-0.54828845</v>
      </c>
      <c r="AK1890" s="96" t="n">
        <v>0</v>
      </c>
      <c r="AL1890" s="96" t="n">
        <v>0</v>
      </c>
      <c r="AM1890" s="96" t="n">
        <v>-0.13431037</v>
      </c>
      <c r="AN1890" s="96" t="n">
        <v>-0.10597436</v>
      </c>
      <c r="AP1890" s="95" t="n">
        <v>-0.005454672</v>
      </c>
      <c r="AQ1890" s="95" t="n">
        <v>-0.0019019925</v>
      </c>
      <c r="AR1890" s="95" t="n">
        <v>1.1468781E-005</v>
      </c>
      <c r="AS1890" s="95" t="n">
        <v>-0.0035641483</v>
      </c>
      <c r="AT1890" s="152" t="n">
        <f aca="false">AW1890+AZ1890+BA1890+BB1890+BC1890+BK1890+BL1890+BP1890</f>
        <v>-1.14028329055E-007</v>
      </c>
      <c r="AU1890" s="152" t="n">
        <f aca="false">AX1890+AY1890+BD1890+BE1890+BF1890+BG1890+BH1890+BI1890+BJ1890+BM1890+BQ1890+BR1890</f>
        <v>4.24141300917E-011</v>
      </c>
      <c r="AV1890" s="153" t="n">
        <f aca="false">BN1890+BO1890</f>
        <v>-0.499180433668</v>
      </c>
      <c r="AW1890" s="154" t="n">
        <v>-3.8859131E-008</v>
      </c>
      <c r="AX1890" s="154" t="n">
        <v>-1.1724738E-010</v>
      </c>
      <c r="AY1890" s="154" t="n">
        <v>-3.2033659E-015</v>
      </c>
      <c r="AZ1890" s="154" t="n">
        <v>0</v>
      </c>
      <c r="BA1890" s="154" t="n">
        <v>0</v>
      </c>
      <c r="BB1890" s="154" t="n">
        <v>1.8301136E-009</v>
      </c>
      <c r="BC1890" s="154" t="n">
        <v>-7.6640043E-008</v>
      </c>
      <c r="BD1890" s="154" t="n">
        <v>2.1319176E-010</v>
      </c>
      <c r="BE1890" s="154" t="n">
        <v>-5.3361902E-011</v>
      </c>
      <c r="BF1890" s="154" t="n">
        <v>0</v>
      </c>
      <c r="BG1890" s="154" t="n">
        <v>0</v>
      </c>
      <c r="BH1890" s="154" t="n">
        <v>-1.521974E-013</v>
      </c>
      <c r="BI1890" s="154" t="n">
        <v>-1.0608846E-014</v>
      </c>
      <c r="BJ1890" s="154" t="n">
        <v>-2.3382964E-015</v>
      </c>
      <c r="BK1890" s="154" t="n">
        <v>-4.2316665E-011</v>
      </c>
      <c r="BL1890" s="154" t="n">
        <v>-3.1695199E-010</v>
      </c>
      <c r="BM1890" s="154" t="n">
        <v>0</v>
      </c>
      <c r="BN1890" s="154" t="n">
        <v>-5.3013668E-005</v>
      </c>
      <c r="BO1890" s="154" t="n">
        <v>-0.49912742</v>
      </c>
      <c r="BP1890" s="154" t="n">
        <v>0</v>
      </c>
      <c r="BQ1890" s="154" t="n">
        <v>0</v>
      </c>
      <c r="BR1890" s="154" t="n">
        <v>0</v>
      </c>
      <c r="BT1890" s="96" t="n">
        <v>-6.3357762E-005</v>
      </c>
      <c r="BU1890" s="96" t="n">
        <v>4.1105887E-007</v>
      </c>
      <c r="BV1890" s="96" t="n">
        <v>-1.16756E-006</v>
      </c>
      <c r="BW1890" s="96" t="n">
        <v>-2.1603485E-007</v>
      </c>
      <c r="BX1890" s="96" t="n">
        <v>-3.1113469E-006</v>
      </c>
      <c r="BY1890" s="96" t="n">
        <v>1.5317044E-006</v>
      </c>
      <c r="BZ1890" s="96" t="n">
        <v>0</v>
      </c>
      <c r="CA1890" s="96" t="n">
        <v>2.3247976E-006</v>
      </c>
      <c r="CB1890" s="96" t="n">
        <v>-4.2662875E-007</v>
      </c>
      <c r="CC1890" s="96" t="n">
        <v>-2.6629938E-007</v>
      </c>
      <c r="CD1890" s="96" t="n">
        <v>0</v>
      </c>
      <c r="CE1890" s="96" t="n">
        <v>0</v>
      </c>
      <c r="CF1890" s="96" t="n">
        <v>0</v>
      </c>
      <c r="CG1890" s="96" t="n">
        <v>-8.9366832E-007</v>
      </c>
      <c r="CH1890" s="96" t="n">
        <v>-6.1543785E-005</v>
      </c>
      <c r="CI1890" s="96" t="n">
        <v>-8.8964375E-015</v>
      </c>
      <c r="CJ1890" s="96" t="n">
        <v>0</v>
      </c>
      <c r="CL1890" s="155" t="n">
        <v>0</v>
      </c>
      <c r="CM1890" s="155" t="n">
        <v>-0.041874064</v>
      </c>
      <c r="CN1890" s="156" t="n">
        <v>0.04379778</v>
      </c>
      <c r="CO1890" s="155" t="n">
        <v>0.0006325382</v>
      </c>
      <c r="CP1890" s="155" t="n">
        <v>-7.2701206E-011</v>
      </c>
      <c r="CQ1890" s="155" t="n">
        <v>-8.4768302E-009</v>
      </c>
      <c r="CR1890" s="155" t="n">
        <v>-0.00011808502</v>
      </c>
      <c r="CS1890" s="155" t="n">
        <v>-0.0089063529</v>
      </c>
      <c r="CT1890" s="155" t="n">
        <v>0</v>
      </c>
      <c r="CU1890" s="155" t="n">
        <v>0.0005386602</v>
      </c>
    </row>
    <row r="1891" customFormat="false" ht="13.8" hidden="false" customHeight="false" outlineLevel="0" collapsed="false">
      <c r="A1891" s="0" t="s">
        <v>2782</v>
      </c>
      <c r="B1891" s="26" t="s">
        <v>2744</v>
      </c>
      <c r="C1891" s="88" t="str">
        <f aca="false">MID(A1891,1,12)</f>
        <v>F.030.01.118</v>
      </c>
      <c r="D1891" s="2" t="s">
        <v>2766</v>
      </c>
      <c r="E1891" s="90" t="s">
        <v>255</v>
      </c>
      <c r="F1891" s="91" t="str">
        <f aca="false">MID(A1891, 21,85)</f>
        <v>PTFE (Teflon  Polytetrafluoroethylene) co-firing in electrical power plant</v>
      </c>
      <c r="G1891" s="133" t="n">
        <f aca="false">H1891+I1891+J1891+K1891</f>
        <v>0.0458233339614</v>
      </c>
      <c r="H1891" s="149" t="n">
        <f aca="false">N1891+O1891+P1891+Q1891</f>
        <v>-0.001183754799</v>
      </c>
      <c r="I1891" s="149" t="n">
        <f aca="false">L1891+M1891+R1891+V1891+T1891</f>
        <v>-0.0023074595596</v>
      </c>
      <c r="J1891" s="150" t="n">
        <f aca="false">S1891+U1891+W1891+X1891</f>
        <v>-0.00080489368</v>
      </c>
      <c r="K1891" s="149" t="n">
        <v>0.050119442</v>
      </c>
      <c r="L1891" s="130" t="n">
        <v>-0.001898357</v>
      </c>
      <c r="M1891" s="130" t="n">
        <v>-0.0001258149</v>
      </c>
      <c r="N1891" s="157" t="n">
        <v>-0.0006809112</v>
      </c>
      <c r="O1891" s="130" t="n">
        <v>-0.00041129347</v>
      </c>
      <c r="P1891" s="157" t="n">
        <v>-4.8951224E-005</v>
      </c>
      <c r="Q1891" s="157" t="n">
        <v>-4.2598905E-005</v>
      </c>
      <c r="R1891" s="130" t="n">
        <v>-0.00028115567</v>
      </c>
      <c r="S1891" s="130" t="n">
        <v>-0.00010079992</v>
      </c>
      <c r="T1891" s="130" t="n">
        <v>0</v>
      </c>
      <c r="U1891" s="157" t="n">
        <v>-0.00070409376</v>
      </c>
      <c r="V1891" s="157" t="n">
        <v>-2.1319896E-006</v>
      </c>
      <c r="W1891" s="130" t="n">
        <v>0</v>
      </c>
      <c r="X1891" s="130" t="n">
        <v>0</v>
      </c>
      <c r="Z1891" s="151" t="n">
        <f aca="false">K1891/0.15</f>
        <v>0.334129613333333</v>
      </c>
      <c r="AB1891" s="133" t="n">
        <f aca="false">K1891</f>
        <v>0.050119442</v>
      </c>
      <c r="AC1891" s="133" t="n">
        <f aca="false">L1891+M1891+N1891+O1891+P1891+Q1891+R1891</f>
        <v>-0.003489082369</v>
      </c>
      <c r="AD1891" s="133" t="n">
        <f aca="false">L1891+M1891+R1891+W1891</f>
        <v>-0.00230532757</v>
      </c>
      <c r="AE1891" s="133" t="n">
        <f aca="false">V1891+L1891+M1891+R1891+T1891</f>
        <v>-0.0023074595596</v>
      </c>
      <c r="AF1891" s="133" t="n">
        <f aca="false">S1891+U1891+X1891</f>
        <v>-0.00080489368</v>
      </c>
      <c r="AH1891" s="0" t="n">
        <v>-8.0880669</v>
      </c>
      <c r="AI1891" s="96" t="n">
        <v>-7.9622707</v>
      </c>
      <c r="AJ1891" s="96" t="n">
        <v>-0.087465063</v>
      </c>
      <c r="AK1891" s="96" t="n">
        <v>0</v>
      </c>
      <c r="AL1891" s="96" t="n">
        <v>0</v>
      </c>
      <c r="AM1891" s="96" t="n">
        <v>-0.021425702</v>
      </c>
      <c r="AN1891" s="96" t="n">
        <v>-0.016905433</v>
      </c>
      <c r="AP1891" s="95" t="n">
        <v>0.0046574619</v>
      </c>
      <c r="AQ1891" s="95" t="n">
        <v>0.0049664224</v>
      </c>
      <c r="AR1891" s="95" t="n">
        <v>0.00025960595</v>
      </c>
      <c r="AS1891" s="95" t="n">
        <v>-0.00056856651</v>
      </c>
      <c r="AT1891" s="152" t="n">
        <f aca="false">AW1891+AZ1891+BA1891+BB1891+BC1891+BK1891+BL1891+BP1891</f>
        <v>2.977471464554E-007</v>
      </c>
      <c r="AU1891" s="152" t="n">
        <f aca="false">AX1891+AY1891+BD1891+BE1891+BF1891+BG1891+BH1891+BI1891+BJ1891+BM1891+BQ1891+BR1891</f>
        <v>9.6008118522856E-010</v>
      </c>
      <c r="AV1891" s="153" t="n">
        <f aca="false">BN1891+BO1891</f>
        <v>-0.0796311639423</v>
      </c>
      <c r="AW1891" s="154" t="n">
        <v>3.1007228E-007</v>
      </c>
      <c r="AX1891" s="154" t="n">
        <v>9.3556292E-010</v>
      </c>
      <c r="AY1891" s="154" t="n">
        <v>2.5560915E-014</v>
      </c>
      <c r="AZ1891" s="154" t="n">
        <v>0</v>
      </c>
      <c r="BA1891" s="154" t="n">
        <v>0</v>
      </c>
      <c r="BB1891" s="154" t="n">
        <v>2.8761336E-010</v>
      </c>
      <c r="BC1891" s="154" t="n">
        <v>-1.2555435E-008</v>
      </c>
      <c r="BD1891" s="154" t="n">
        <v>3.3394876E-011</v>
      </c>
      <c r="BE1891" s="154" t="n">
        <v>-8.8758272E-012</v>
      </c>
      <c r="BF1891" s="154" t="n">
        <v>0</v>
      </c>
      <c r="BG1891" s="154" t="n">
        <v>0</v>
      </c>
      <c r="BH1891" s="154" t="n">
        <v>-2.4279109E-014</v>
      </c>
      <c r="BI1891" s="154" t="n">
        <v>-1.6923635E-015</v>
      </c>
      <c r="BJ1891" s="154" t="n">
        <v>-3.7301394E-016</v>
      </c>
      <c r="BK1891" s="154" t="n">
        <v>-6.7505156E-012</v>
      </c>
      <c r="BL1891" s="154" t="n">
        <v>-5.0561389E-011</v>
      </c>
      <c r="BM1891" s="154" t="n">
        <v>0</v>
      </c>
      <c r="BN1891" s="154" t="n">
        <v>-8.4569423E-006</v>
      </c>
      <c r="BO1891" s="154" t="n">
        <v>-0.079622707</v>
      </c>
      <c r="BP1891" s="154" t="n">
        <v>0</v>
      </c>
      <c r="BQ1891" s="154" t="n">
        <v>0</v>
      </c>
      <c r="BR1891" s="154" t="n">
        <v>0</v>
      </c>
      <c r="BT1891" s="96" t="n">
        <v>-6.2210999E-007</v>
      </c>
      <c r="BU1891" s="96" t="n">
        <v>6.1642095E-008</v>
      </c>
      <c r="BV1891" s="96" t="n">
        <v>9.3164202E-006</v>
      </c>
      <c r="BW1891" s="96" t="n">
        <v>-3.4462703E-008</v>
      </c>
      <c r="BX1891" s="96" t="n">
        <v>-4.9748055E-007</v>
      </c>
      <c r="BY1891" s="96" t="n">
        <v>2.41538E-007</v>
      </c>
      <c r="BZ1891" s="96" t="n">
        <v>0</v>
      </c>
      <c r="CA1891" s="96" t="n">
        <v>3.666027E-007</v>
      </c>
      <c r="CB1891" s="96" t="n">
        <v>-6.8057444E-008</v>
      </c>
      <c r="CC1891" s="96" t="n">
        <v>-4.2481091E-008</v>
      </c>
      <c r="CD1891" s="96" t="n">
        <v>0</v>
      </c>
      <c r="CE1891" s="96" t="n">
        <v>0</v>
      </c>
      <c r="CF1891" s="96" t="n">
        <v>0</v>
      </c>
      <c r="CG1891" s="96" t="n">
        <v>-1.4813219E-007</v>
      </c>
      <c r="CH1891" s="96" t="n">
        <v>-9.817699E-006</v>
      </c>
      <c r="CI1891" s="96" t="n">
        <v>-1.4191936E-015</v>
      </c>
      <c r="CJ1891" s="96" t="n">
        <v>0</v>
      </c>
      <c r="CL1891" s="155" t="n">
        <v>0</v>
      </c>
      <c r="CM1891" s="155" t="n">
        <v>0.33412961</v>
      </c>
      <c r="CN1891" s="156" t="n">
        <v>0.006906573</v>
      </c>
      <c r="CO1891" s="155" t="n">
        <v>9.757157E-005</v>
      </c>
      <c r="CP1891" s="155" t="n">
        <v>-1.1597573E-011</v>
      </c>
      <c r="CQ1891" s="155" t="n">
        <v>-1.3522562E-009</v>
      </c>
      <c r="CR1891" s="155" t="n">
        <v>-1.8871765E-005</v>
      </c>
      <c r="CS1891" s="155" t="n">
        <v>-0.0014207753</v>
      </c>
      <c r="CT1891" s="155" t="n">
        <v>0</v>
      </c>
      <c r="CU1891" s="155" t="n">
        <v>8.494257E-005</v>
      </c>
    </row>
    <row r="1892" customFormat="false" ht="13.8" hidden="false" customHeight="false" outlineLevel="0" collapsed="false">
      <c r="A1892" s="0" t="s">
        <v>2783</v>
      </c>
      <c r="B1892" s="26" t="s">
        <v>2744</v>
      </c>
      <c r="C1892" s="88" t="str">
        <f aca="false">MID(A1892,1,12)</f>
        <v>F.030.01.119</v>
      </c>
      <c r="D1892" s="2" t="s">
        <v>2766</v>
      </c>
      <c r="E1892" s="90" t="s">
        <v>255</v>
      </c>
      <c r="F1892" s="91" t="str">
        <f aca="false">MID(A1892, 21,85)</f>
        <v>PTT (Polyltrimethylene terephthalate) co-firing in electrical power plant</v>
      </c>
      <c r="G1892" s="133" t="n">
        <f aca="false">H1892+I1892+J1892+K1892</f>
        <v>-0.0451148650819</v>
      </c>
      <c r="H1892" s="149" t="n">
        <f aca="false">N1892+O1892+P1892+Q1892</f>
        <v>-0.005565945</v>
      </c>
      <c r="I1892" s="149" t="n">
        <f aca="false">L1892+M1892+R1892+V1892+T1892</f>
        <v>-0.0097351175619</v>
      </c>
      <c r="J1892" s="150" t="n">
        <f aca="false">S1892+U1892+W1892+X1892</f>
        <v>-0.00278709452</v>
      </c>
      <c r="K1892" s="149" t="n">
        <v>-0.027026708</v>
      </c>
      <c r="L1892" s="130" t="n">
        <v>-0.0065734153</v>
      </c>
      <c r="M1892" s="130" t="n">
        <v>-0.0021807659</v>
      </c>
      <c r="N1892" s="130" t="n">
        <v>-0.0038247552</v>
      </c>
      <c r="O1892" s="130" t="n">
        <v>-0.0014241804</v>
      </c>
      <c r="P1892" s="130" t="n">
        <v>-0.00016950274</v>
      </c>
      <c r="Q1892" s="130" t="n">
        <v>-0.00014750666</v>
      </c>
      <c r="R1892" s="130" t="n">
        <v>-0.00097355395</v>
      </c>
      <c r="S1892" s="130" t="n">
        <v>-0.00034903852</v>
      </c>
      <c r="T1892" s="130" t="n">
        <v>0</v>
      </c>
      <c r="U1892" s="157" t="n">
        <v>-0.002438056</v>
      </c>
      <c r="V1892" s="157" t="n">
        <v>-7.3824119E-006</v>
      </c>
      <c r="W1892" s="130" t="n">
        <v>0</v>
      </c>
      <c r="X1892" s="130" t="n">
        <v>0</v>
      </c>
      <c r="Z1892" s="151" t="n">
        <f aca="false">K1892/0.15</f>
        <v>-0.180178053333333</v>
      </c>
      <c r="AB1892" s="133" t="n">
        <f aca="false">K1892</f>
        <v>-0.027026708</v>
      </c>
      <c r="AC1892" s="133" t="n">
        <f aca="false">L1892+M1892+N1892+O1892+P1892+Q1892+R1892</f>
        <v>-0.01529368015</v>
      </c>
      <c r="AD1892" s="133" t="n">
        <f aca="false">L1892+M1892+R1892+W1892</f>
        <v>-0.00972773515</v>
      </c>
      <c r="AE1892" s="133" t="n">
        <f aca="false">V1892+L1892+M1892+R1892+T1892</f>
        <v>-0.0097351175619</v>
      </c>
      <c r="AF1892" s="133" t="n">
        <f aca="false">S1892+U1892+X1892</f>
        <v>-0.00278709452</v>
      </c>
      <c r="AH1892" s="0" t="n">
        <v>-28.006441</v>
      </c>
      <c r="AI1892" s="96" t="n">
        <v>-27.570848</v>
      </c>
      <c r="AJ1892" s="96" t="n">
        <v>-0.3028641</v>
      </c>
      <c r="AK1892" s="96" t="n">
        <v>0</v>
      </c>
      <c r="AL1892" s="96" t="n">
        <v>0</v>
      </c>
      <c r="AM1892" s="96" t="n">
        <v>-0.074190491</v>
      </c>
      <c r="AN1892" s="96" t="n">
        <v>-0.058538217</v>
      </c>
      <c r="AP1892" s="95" t="n">
        <v>-0.0058767304</v>
      </c>
      <c r="AQ1892" s="95" t="n">
        <v>-0.0037811689</v>
      </c>
      <c r="AR1892" s="95" t="n">
        <v>-0.00012679394</v>
      </c>
      <c r="AS1892" s="95" t="n">
        <v>-0.0019687676</v>
      </c>
      <c r="AT1892" s="152" t="n">
        <f aca="false">AW1892+AZ1892+BA1892+BB1892+BC1892+BK1892+BL1892+BP1892</f>
        <v>-2.266887776E-007</v>
      </c>
      <c r="AU1892" s="152" t="n">
        <f aca="false">AX1892+AY1892+BD1892+BE1892+BF1892+BG1892+BH1892+BI1892+BJ1892+BM1892+BQ1892+BR1892</f>
        <v>-4.689124913189E-010</v>
      </c>
      <c r="AV1892" s="153" t="n">
        <f aca="false">BN1892+BO1892</f>
        <v>-0.275737763741</v>
      </c>
      <c r="AW1892" s="154" t="n">
        <v>-1.6720523E-007</v>
      </c>
      <c r="AX1892" s="154" t="n">
        <v>-5.0449855E-010</v>
      </c>
      <c r="AY1892" s="154" t="n">
        <v>-1.3783621E-014</v>
      </c>
      <c r="AZ1892" s="154" t="n">
        <v>0</v>
      </c>
      <c r="BA1892" s="154" t="n">
        <v>0</v>
      </c>
      <c r="BB1892" s="154" t="n">
        <v>7.7778656E-010</v>
      </c>
      <c r="BC1892" s="154" t="n">
        <v>-6.0062881E-008</v>
      </c>
      <c r="BD1892" s="154" t="n">
        <v>8.4714496E-011</v>
      </c>
      <c r="BE1892" s="154" t="n">
        <v>-4.9023431E-011</v>
      </c>
      <c r="BF1892" s="154" t="n">
        <v>0</v>
      </c>
      <c r="BG1892" s="154" t="n">
        <v>0</v>
      </c>
      <c r="BH1892" s="154" t="n">
        <v>-8.4070943E-014</v>
      </c>
      <c r="BI1892" s="154" t="n">
        <v>-5.8601245E-015</v>
      </c>
      <c r="BJ1892" s="154" t="n">
        <v>-1.2916304E-015</v>
      </c>
      <c r="BK1892" s="154" t="n">
        <v>-2.337492E-011</v>
      </c>
      <c r="BL1892" s="154" t="n">
        <v>-1.7507824E-010</v>
      </c>
      <c r="BM1892" s="154" t="n">
        <v>0</v>
      </c>
      <c r="BN1892" s="154" t="n">
        <v>-2.9283741E-005</v>
      </c>
      <c r="BO1892" s="154" t="n">
        <v>-0.27570848</v>
      </c>
      <c r="BP1892" s="154" t="n">
        <v>0</v>
      </c>
      <c r="BQ1892" s="154" t="n">
        <v>0</v>
      </c>
      <c r="BR1892" s="154" t="n">
        <v>0</v>
      </c>
      <c r="BT1892" s="96" t="n">
        <v>-4.0329443E-005</v>
      </c>
      <c r="BU1892" s="96" t="n">
        <v>1.5541993E-008</v>
      </c>
      <c r="BV1892" s="96" t="n">
        <v>-5.0238422E-006</v>
      </c>
      <c r="BW1892" s="96" t="n">
        <v>-1.1933354E-007</v>
      </c>
      <c r="BX1892" s="96" t="n">
        <v>-1.7803376E-006</v>
      </c>
      <c r="BY1892" s="96" t="n">
        <v>6.9515814E-007</v>
      </c>
      <c r="BZ1892" s="96" t="n">
        <v>0</v>
      </c>
      <c r="CA1892" s="96" t="n">
        <v>1.0551005E-006</v>
      </c>
      <c r="CB1892" s="96" t="n">
        <v>-2.356616E-007</v>
      </c>
      <c r="CC1892" s="96" t="n">
        <v>-1.470987E-007</v>
      </c>
      <c r="CD1892" s="96" t="n">
        <v>0</v>
      </c>
      <c r="CE1892" s="96" t="n">
        <v>0</v>
      </c>
      <c r="CF1892" s="96" t="n">
        <v>0</v>
      </c>
      <c r="CG1892" s="96" t="n">
        <v>-7.9335523E-007</v>
      </c>
      <c r="CH1892" s="96" t="n">
        <v>-3.3995615E-005</v>
      </c>
      <c r="CI1892" s="96" t="n">
        <v>-4.9142226E-015</v>
      </c>
      <c r="CJ1892" s="96" t="n">
        <v>0</v>
      </c>
      <c r="CL1892" s="155" t="n">
        <v>0</v>
      </c>
      <c r="CM1892" s="155" t="n">
        <v>-0.18017805</v>
      </c>
      <c r="CN1892" s="156" t="n">
        <v>0.019877454</v>
      </c>
      <c r="CO1892" s="155" t="n">
        <v>0.00017006872</v>
      </c>
      <c r="CP1892" s="155" t="n">
        <v>-4.0158762E-011</v>
      </c>
      <c r="CQ1892" s="155" t="n">
        <v>-4.6824395E-009</v>
      </c>
      <c r="CR1892" s="155" t="n">
        <v>-6.7078182E-005</v>
      </c>
      <c r="CS1892" s="155" t="n">
        <v>-0.0049196997</v>
      </c>
      <c r="CT1892" s="155" t="n">
        <v>0</v>
      </c>
      <c r="CU1892" s="155" t="n">
        <v>0.00024446886</v>
      </c>
    </row>
    <row r="1893" customFormat="false" ht="13.8" hidden="false" customHeight="false" outlineLevel="0" collapsed="false">
      <c r="A1893" s="0" t="s">
        <v>2784</v>
      </c>
      <c r="B1893" s="26" t="s">
        <v>2744</v>
      </c>
      <c r="C1893" s="88" t="str">
        <f aca="false">MID(A1893,1,12)</f>
        <v>F.030.01.120</v>
      </c>
      <c r="D1893" s="2" t="s">
        <v>2766</v>
      </c>
      <c r="E1893" s="90" t="s">
        <v>255</v>
      </c>
      <c r="F1893" s="91" t="str">
        <f aca="false">MID(A1893, 21,85)</f>
        <v>PUR (Polyurethane) co-firing in electrical power plant</v>
      </c>
      <c r="G1893" s="133" t="n">
        <f aca="false">H1893+I1893+J1893+K1893</f>
        <v>0.0238401651644</v>
      </c>
      <c r="H1893" s="149" t="n">
        <f aca="false">N1893+O1893+P1893+Q1893</f>
        <v>-0.00759394997</v>
      </c>
      <c r="I1893" s="149" t="n">
        <f aca="false">L1893+M1893+R1893+V1893+T1893</f>
        <v>-0.0129395203356</v>
      </c>
      <c r="J1893" s="150" t="n">
        <f aca="false">S1893+U1893+W1893+X1893</f>
        <v>-0.00349588153</v>
      </c>
      <c r="K1893" s="149" t="n">
        <v>0.047869517</v>
      </c>
      <c r="L1893" s="130" t="n">
        <v>-0.0082451028</v>
      </c>
      <c r="M1893" s="130" t="n">
        <v>-0.0034640189</v>
      </c>
      <c r="N1893" s="130" t="n">
        <v>-0.0054099576</v>
      </c>
      <c r="O1893" s="130" t="n">
        <v>-0.0017863642</v>
      </c>
      <c r="P1893" s="130" t="n">
        <v>-0.00021260905</v>
      </c>
      <c r="Q1893" s="130" t="n">
        <v>-0.00018501912</v>
      </c>
      <c r="R1893" s="130" t="n">
        <v>-0.0012211388</v>
      </c>
      <c r="S1893" s="130" t="n">
        <v>-0.00043780263</v>
      </c>
      <c r="T1893" s="130" t="n">
        <v>0</v>
      </c>
      <c r="U1893" s="157" t="n">
        <v>-0.0030580789</v>
      </c>
      <c r="V1893" s="157" t="n">
        <v>-9.2598356E-006</v>
      </c>
      <c r="W1893" s="130" t="n">
        <v>0</v>
      </c>
      <c r="X1893" s="130" t="n">
        <v>0</v>
      </c>
      <c r="Z1893" s="151" t="n">
        <f aca="false">K1893/0.15</f>
        <v>0.319130113333333</v>
      </c>
      <c r="AB1893" s="133" t="n">
        <f aca="false">K1893</f>
        <v>0.047869517</v>
      </c>
      <c r="AC1893" s="133" t="n">
        <f aca="false">L1893+M1893+N1893+O1893+P1893+Q1893+R1893</f>
        <v>-0.02052421047</v>
      </c>
      <c r="AD1893" s="133" t="n">
        <f aca="false">L1893+M1893+R1893+W1893</f>
        <v>-0.0129302605</v>
      </c>
      <c r="AE1893" s="133" t="n">
        <f aca="false">V1893+L1893+M1893+R1893+T1893</f>
        <v>-0.0129395203356</v>
      </c>
      <c r="AF1893" s="133" t="n">
        <f aca="false">S1893+U1893+X1893</f>
        <v>-0.00349588153</v>
      </c>
      <c r="AH1893" s="0" t="n">
        <v>-35.128768</v>
      </c>
      <c r="AI1893" s="96" t="n">
        <v>-34.5824</v>
      </c>
      <c r="AJ1893" s="96" t="n">
        <v>-0.37988557</v>
      </c>
      <c r="AK1893" s="96" t="n">
        <v>0</v>
      </c>
      <c r="AL1893" s="96" t="n">
        <v>0</v>
      </c>
      <c r="AM1893" s="96" t="n">
        <v>-0.093057901</v>
      </c>
      <c r="AN1893" s="96" t="n">
        <v>-0.073425091</v>
      </c>
      <c r="AP1893" s="95" t="n">
        <v>0.0013569738</v>
      </c>
      <c r="AQ1893" s="95" t="n">
        <v>0.0035782749</v>
      </c>
      <c r="AR1893" s="95" t="n">
        <v>0.00024814453</v>
      </c>
      <c r="AS1893" s="95" t="n">
        <v>-0.0024694456</v>
      </c>
      <c r="AT1893" s="152" t="n">
        <f aca="false">AW1893+AZ1893+BA1893+BB1893+BC1893+BK1893+BL1893+BP1893</f>
        <v>2.14524867426E-007</v>
      </c>
      <c r="AU1893" s="152" t="n">
        <f aca="false">AX1893+AY1893+BD1893+BE1893+BF1893+BG1893+BH1893+BI1893+BJ1893+BM1893+BQ1893+BR1893</f>
        <v>9.17694284884E-010</v>
      </c>
      <c r="AV1893" s="153" t="n">
        <f aca="false">BN1893+BO1893</f>
        <v>-0.345860730899</v>
      </c>
      <c r="AW1893" s="154" t="n">
        <v>2.9615274E-007</v>
      </c>
      <c r="AX1893" s="154" t="n">
        <v>8.9356432E-010</v>
      </c>
      <c r="AY1893" s="154" t="n">
        <v>2.4413454E-014</v>
      </c>
      <c r="AZ1893" s="154" t="n">
        <v>0</v>
      </c>
      <c r="BA1893" s="154" t="n">
        <v>0</v>
      </c>
      <c r="BB1893" s="154" t="n">
        <v>8.8450728E-010</v>
      </c>
      <c r="BC1893" s="154" t="n">
        <v>-8.2263458E-008</v>
      </c>
      <c r="BD1893" s="154" t="n">
        <v>9.3347148E-011</v>
      </c>
      <c r="BE1893" s="154" t="n">
        <v>-6.9127175E-011</v>
      </c>
      <c r="BF1893" s="154" t="n">
        <v>0</v>
      </c>
      <c r="BG1893" s="154" t="n">
        <v>0</v>
      </c>
      <c r="BH1893" s="154" t="n">
        <v>-1.0545105E-013</v>
      </c>
      <c r="BI1893" s="154" t="n">
        <v>-7.3504147E-015</v>
      </c>
      <c r="BJ1893" s="154" t="n">
        <v>-1.6201053E-015</v>
      </c>
      <c r="BK1893" s="154" t="n">
        <v>-2.9319404E-011</v>
      </c>
      <c r="BL1893" s="154" t="n">
        <v>-2.1960245E-010</v>
      </c>
      <c r="BM1893" s="154" t="n">
        <v>0</v>
      </c>
      <c r="BN1893" s="154" t="n">
        <v>-3.6730899E-005</v>
      </c>
      <c r="BO1893" s="154" t="n">
        <v>-0.345824</v>
      </c>
      <c r="BP1893" s="154" t="n">
        <v>0</v>
      </c>
      <c r="BQ1893" s="154" t="n">
        <v>0</v>
      </c>
      <c r="BR1893" s="154" t="n">
        <v>0</v>
      </c>
      <c r="BT1893" s="96" t="n">
        <v>-3.5758263E-005</v>
      </c>
      <c r="BU1893" s="96" t="n">
        <v>-6.3139908E-008</v>
      </c>
      <c r="BV1893" s="96" t="n">
        <v>8.8981943E-006</v>
      </c>
      <c r="BW1893" s="96" t="n">
        <v>-1.4968129E-007</v>
      </c>
      <c r="BX1893" s="96" t="n">
        <v>-2.2571959E-006</v>
      </c>
      <c r="BY1893" s="96" t="n">
        <v>8.1298155E-007</v>
      </c>
      <c r="BZ1893" s="96" t="n">
        <v>0</v>
      </c>
      <c r="CA1893" s="96" t="n">
        <v>1.233931E-006</v>
      </c>
      <c r="CB1893" s="96" t="n">
        <v>-2.9559278E-007</v>
      </c>
      <c r="CC1893" s="96" t="n">
        <v>-1.8450743E-007</v>
      </c>
      <c r="CD1893" s="96" t="n">
        <v>0</v>
      </c>
      <c r="CE1893" s="96" t="n">
        <v>0</v>
      </c>
      <c r="CF1893" s="96" t="n">
        <v>0</v>
      </c>
      <c r="CG1893" s="96" t="n">
        <v>-1.1122016E-006</v>
      </c>
      <c r="CH1893" s="96" t="n">
        <v>-4.2641051E-005</v>
      </c>
      <c r="CI1893" s="96" t="n">
        <v>-6.1639603E-015</v>
      </c>
      <c r="CJ1893" s="96" t="n">
        <v>0</v>
      </c>
      <c r="CL1893" s="155" t="n">
        <v>0</v>
      </c>
      <c r="CM1893" s="155" t="n">
        <v>0.31913011</v>
      </c>
      <c r="CN1893" s="156" t="n">
        <v>0.023246514</v>
      </c>
      <c r="CO1893" s="155" t="n">
        <v>0.00014325861</v>
      </c>
      <c r="CP1893" s="155" t="n">
        <v>-5.037155E-011</v>
      </c>
      <c r="CQ1893" s="155" t="n">
        <v>-5.8732323E-009</v>
      </c>
      <c r="CR1893" s="155" t="n">
        <v>-8.4859703E-005</v>
      </c>
      <c r="CS1893" s="155" t="n">
        <v>-0.0061708302</v>
      </c>
      <c r="CT1893" s="155" t="n">
        <v>0</v>
      </c>
      <c r="CU1893" s="155" t="n">
        <v>0.00028590426</v>
      </c>
    </row>
    <row r="1894" customFormat="false" ht="13.8" hidden="false" customHeight="false" outlineLevel="0" collapsed="false">
      <c r="A1894" s="0" t="s">
        <v>2785</v>
      </c>
      <c r="B1894" s="26" t="s">
        <v>2744</v>
      </c>
      <c r="C1894" s="88" t="str">
        <f aca="false">MID(A1894,1,12)</f>
        <v>F.030.01.121</v>
      </c>
      <c r="D1894" s="2" t="s">
        <v>2766</v>
      </c>
      <c r="E1894" s="90" t="s">
        <v>255</v>
      </c>
      <c r="F1894" s="91" t="str">
        <f aca="false">MID(A1894, 21,85)</f>
        <v>PVC (Polyvinylchloride) co-firing in electrical power plant</v>
      </c>
      <c r="G1894" s="133" t="n">
        <f aca="false">H1894+I1894+J1894+K1894</f>
        <v>-0.0134662690696</v>
      </c>
      <c r="H1894" s="149" t="n">
        <f aca="false">N1894+O1894+P1894+Q1894</f>
        <v>-0.00303614285</v>
      </c>
      <c r="I1894" s="149" t="n">
        <f aca="false">L1894+M1894+R1894+V1894+T1894</f>
        <v>-0.0059606629496</v>
      </c>
      <c r="J1894" s="150" t="n">
        <f aca="false">S1894+U1894+W1894+X1894</f>
        <v>-0.00210233427</v>
      </c>
      <c r="K1894" s="149" t="n">
        <v>-0.002367129</v>
      </c>
      <c r="L1894" s="130" t="n">
        <v>-0.0049583952</v>
      </c>
      <c r="M1894" s="130" t="n">
        <v>-0.0002623373</v>
      </c>
      <c r="N1894" s="130" t="n">
        <v>-0.00172278</v>
      </c>
      <c r="O1894" s="130" t="n">
        <v>-0.001074274</v>
      </c>
      <c r="P1894" s="130" t="n">
        <v>-0.00012785767</v>
      </c>
      <c r="Q1894" s="130" t="n">
        <v>-0.00011123118</v>
      </c>
      <c r="R1894" s="130" t="n">
        <v>-0.00073436182</v>
      </c>
      <c r="S1894" s="130" t="n">
        <v>-0.00026328337</v>
      </c>
      <c r="T1894" s="130" t="n">
        <v>0</v>
      </c>
      <c r="U1894" s="157" t="n">
        <v>-0.0018390509</v>
      </c>
      <c r="V1894" s="157" t="n">
        <v>-5.5686296E-006</v>
      </c>
      <c r="W1894" s="130" t="n">
        <v>0</v>
      </c>
      <c r="X1894" s="130" t="n">
        <v>0</v>
      </c>
      <c r="Z1894" s="151" t="n">
        <f aca="false">K1894/0.15</f>
        <v>-0.01578086</v>
      </c>
      <c r="AB1894" s="133" t="n">
        <f aca="false">K1894</f>
        <v>-0.002367129</v>
      </c>
      <c r="AC1894" s="133" t="n">
        <f aca="false">L1894+M1894+N1894+O1894+P1894+Q1894+R1894</f>
        <v>-0.00899123717</v>
      </c>
      <c r="AD1894" s="133" t="n">
        <f aca="false">L1894+M1894+R1894+W1894</f>
        <v>-0.00595509432</v>
      </c>
      <c r="AE1894" s="133" t="n">
        <f aca="false">V1894+L1894+M1894+R1894+T1894</f>
        <v>-0.0059606629496</v>
      </c>
      <c r="AF1894" s="133" t="n">
        <f aca="false">S1894+U1894+X1894</f>
        <v>-0.00210233427</v>
      </c>
      <c r="AH1894" s="0" t="n">
        <v>-21.125548</v>
      </c>
      <c r="AI1894" s="96" t="n">
        <v>-20.796976</v>
      </c>
      <c r="AJ1894" s="96" t="n">
        <v>-0.22845352</v>
      </c>
      <c r="AK1894" s="96" t="n">
        <v>0</v>
      </c>
      <c r="AL1894" s="96" t="n">
        <v>0</v>
      </c>
      <c r="AM1894" s="96" t="n">
        <v>-0.055962655</v>
      </c>
      <c r="AN1894" s="96" t="n">
        <v>-0.044155983</v>
      </c>
      <c r="AP1894" s="95" t="n">
        <v>-0.0022494715</v>
      </c>
      <c r="AQ1894" s="95" t="n">
        <v>-0.00077052612</v>
      </c>
      <c r="AR1894" s="95" t="n">
        <v>6.1163603E-006</v>
      </c>
      <c r="AS1894" s="95" t="n">
        <v>-0.0014850618</v>
      </c>
      <c r="AT1894" s="152" t="n">
        <f aca="false">AW1894+AZ1894+BA1894+BB1894+BC1894+BK1894+BL1894+BP1894</f>
        <v>-4.6194611674E-008</v>
      </c>
      <c r="AU1894" s="152" t="n">
        <f aca="false">AX1894+AY1894+BD1894+BE1894+BF1894+BG1894+BH1894+BI1894+BJ1894+BM1894+BQ1894+BR1894</f>
        <v>2.261967553955E-011</v>
      </c>
      <c r="AV1894" s="153" t="n">
        <f aca="false">BN1894+BO1894</f>
        <v>-0.207991849028</v>
      </c>
      <c r="AW1894" s="154" t="n">
        <v>-1.4644638E-008</v>
      </c>
      <c r="AX1894" s="154" t="n">
        <v>-4.4186408E-011</v>
      </c>
      <c r="AY1894" s="154" t="n">
        <v>-1.2072358E-015</v>
      </c>
      <c r="AZ1894" s="154" t="n">
        <v>0</v>
      </c>
      <c r="BA1894" s="154" t="n">
        <v>0</v>
      </c>
      <c r="BB1894" s="154" t="n">
        <v>7.637396E-010</v>
      </c>
      <c r="BC1894" s="154" t="n">
        <v>-3.2164018E-008</v>
      </c>
      <c r="BD1894" s="154" t="n">
        <v>8.936456E-011</v>
      </c>
      <c r="BE1894" s="154" t="n">
        <v>-2.2488459E-011</v>
      </c>
      <c r="BF1894" s="154" t="n">
        <v>0</v>
      </c>
      <c r="BG1894" s="154" t="n">
        <v>0</v>
      </c>
      <c r="BH1894" s="154" t="n">
        <v>-6.3415582E-014</v>
      </c>
      <c r="BI1894" s="154" t="n">
        <v>-4.4203525E-015</v>
      </c>
      <c r="BJ1894" s="154" t="n">
        <v>-9.7429015E-016</v>
      </c>
      <c r="BK1894" s="154" t="n">
        <v>-1.7631944E-011</v>
      </c>
      <c r="BL1894" s="154" t="n">
        <v>-1.3206333E-010</v>
      </c>
      <c r="BM1894" s="154" t="n">
        <v>0</v>
      </c>
      <c r="BN1894" s="154" t="n">
        <v>-2.2089028E-005</v>
      </c>
      <c r="BO1894" s="154" t="n">
        <v>-0.20796976</v>
      </c>
      <c r="BP1894" s="154" t="n">
        <v>0</v>
      </c>
      <c r="BQ1894" s="154" t="n">
        <v>0</v>
      </c>
      <c r="BR1894" s="154" t="n">
        <v>0</v>
      </c>
      <c r="BT1894" s="96" t="n">
        <v>-2.6364972E-005</v>
      </c>
      <c r="BU1894" s="96" t="n">
        <v>1.6852242E-007</v>
      </c>
      <c r="BV1894" s="96" t="n">
        <v>-4.4001225E-007</v>
      </c>
      <c r="BW1894" s="96" t="n">
        <v>-9.0014522E-008</v>
      </c>
      <c r="BX1894" s="96" t="n">
        <v>-1.2971972E-006</v>
      </c>
      <c r="BY1894" s="96" t="n">
        <v>6.3624643E-007</v>
      </c>
      <c r="BZ1894" s="96" t="n">
        <v>0</v>
      </c>
      <c r="CA1894" s="96" t="n">
        <v>9.6568516E-007</v>
      </c>
      <c r="CB1894" s="96" t="n">
        <v>-1.7776198E-007</v>
      </c>
      <c r="CC1894" s="96" t="n">
        <v>-1.1093517E-007</v>
      </c>
      <c r="CD1894" s="96" t="n">
        <v>0</v>
      </c>
      <c r="CE1894" s="96" t="n">
        <v>0</v>
      </c>
      <c r="CF1894" s="96" t="n">
        <v>0</v>
      </c>
      <c r="CG1894" s="96" t="n">
        <v>-3.7626137E-007</v>
      </c>
      <c r="CH1894" s="96" t="n">
        <v>-2.5643244E-005</v>
      </c>
      <c r="CI1894" s="96" t="n">
        <v>-3.706849E-015</v>
      </c>
      <c r="CJ1894" s="96" t="n">
        <v>0</v>
      </c>
      <c r="CL1894" s="155" t="n">
        <v>0</v>
      </c>
      <c r="CM1894" s="155" t="n">
        <v>-0.01578086</v>
      </c>
      <c r="CN1894" s="156" t="n">
        <v>0.018215766</v>
      </c>
      <c r="CO1894" s="155" t="n">
        <v>0.00026122425</v>
      </c>
      <c r="CP1894" s="155" t="n">
        <v>-3.0292169E-011</v>
      </c>
      <c r="CQ1894" s="155" t="n">
        <v>-3.5320126E-009</v>
      </c>
      <c r="CR1894" s="155" t="n">
        <v>-4.9226168E-005</v>
      </c>
      <c r="CS1894" s="155" t="n">
        <v>-0.0037109804</v>
      </c>
      <c r="CT1894" s="155" t="n">
        <v>0</v>
      </c>
      <c r="CU1894" s="155" t="n">
        <v>0.00022375116</v>
      </c>
    </row>
    <row r="1895" customFormat="false" ht="13.8" hidden="false" customHeight="false" outlineLevel="0" collapsed="false">
      <c r="A1895" s="0" t="s">
        <v>2786</v>
      </c>
      <c r="B1895" s="26" t="s">
        <v>2744</v>
      </c>
      <c r="C1895" s="88" t="str">
        <f aca="false">MID(A1895,1,12)</f>
        <v>F.030.01.122</v>
      </c>
      <c r="D1895" s="2" t="s">
        <v>2766</v>
      </c>
      <c r="E1895" s="90" t="s">
        <v>255</v>
      </c>
      <c r="F1895" s="91" t="str">
        <f aca="false">MID(A1895, 21,85)</f>
        <v>PVDC (Polyvinyliden chloride) co-firing in electrical power plant</v>
      </c>
      <c r="G1895" s="133" t="n">
        <f aca="false">H1895+I1895+J1895+K1895</f>
        <v>0.002781236081</v>
      </c>
      <c r="H1895" s="149" t="n">
        <f aca="false">N1895+O1895+P1895+Q1895</f>
        <v>-0.001815547742</v>
      </c>
      <c r="I1895" s="149" t="n">
        <f aca="false">L1895+M1895+R1895+V1895+T1895</f>
        <v>-0.003555649427</v>
      </c>
      <c r="J1895" s="150" t="n">
        <f aca="false">S1895+U1895+W1895+X1895</f>
        <v>-0.00124938725</v>
      </c>
      <c r="K1895" s="149" t="n">
        <v>0.0094018205</v>
      </c>
      <c r="L1895" s="130" t="n">
        <v>-0.0029467034</v>
      </c>
      <c r="M1895" s="130" t="n">
        <v>-0.00016921593</v>
      </c>
      <c r="N1895" s="130" t="n">
        <v>-0.0010350144</v>
      </c>
      <c r="O1895" s="130" t="n">
        <v>-0.00063842568</v>
      </c>
      <c r="P1895" s="157" t="n">
        <v>-7.5983989E-005</v>
      </c>
      <c r="Q1895" s="157" t="n">
        <v>-6.6123673E-005</v>
      </c>
      <c r="R1895" s="130" t="n">
        <v>-0.00043642074</v>
      </c>
      <c r="S1895" s="130" t="n">
        <v>-0.00015646555</v>
      </c>
      <c r="T1895" s="130" t="n">
        <v>0</v>
      </c>
      <c r="U1895" s="157" t="n">
        <v>-0.0010929217</v>
      </c>
      <c r="V1895" s="157" t="n">
        <v>-3.309357E-006</v>
      </c>
      <c r="W1895" s="130" t="n">
        <v>0</v>
      </c>
      <c r="X1895" s="130" t="n">
        <v>0</v>
      </c>
      <c r="Z1895" s="151" t="n">
        <f aca="false">K1895/0.15</f>
        <v>0.0626788033333333</v>
      </c>
      <c r="AB1895" s="133" t="n">
        <f aca="false">K1895</f>
        <v>0.0094018205</v>
      </c>
      <c r="AC1895" s="133" t="n">
        <f aca="false">L1895+M1895+N1895+O1895+P1895+Q1895+R1895</f>
        <v>-0.005367887812</v>
      </c>
      <c r="AD1895" s="133" t="n">
        <f aca="false">L1895+M1895+R1895+W1895</f>
        <v>-0.00355234007</v>
      </c>
      <c r="AE1895" s="133" t="n">
        <f aca="false">V1895+L1895+M1895+R1895+T1895</f>
        <v>-0.003555649427</v>
      </c>
      <c r="AF1895" s="133" t="n">
        <f aca="false">S1895+U1895+X1895</f>
        <v>-0.00124938725</v>
      </c>
      <c r="AH1895" s="0" t="n">
        <v>-12.554611</v>
      </c>
      <c r="AI1895" s="96" t="n">
        <v>-12.359346</v>
      </c>
      <c r="AJ1895" s="96" t="n">
        <v>-0.13576666</v>
      </c>
      <c r="AK1895" s="96" t="n">
        <v>0</v>
      </c>
      <c r="AL1895" s="96" t="n">
        <v>0</v>
      </c>
      <c r="AM1895" s="96" t="n">
        <v>-0.033257806</v>
      </c>
      <c r="AN1895" s="96" t="n">
        <v>-0.02624127</v>
      </c>
      <c r="AP1895" s="95" t="n">
        <v>-0.00016933282</v>
      </c>
      <c r="AQ1895" s="95" t="n">
        <v>0.00065528245</v>
      </c>
      <c r="AR1895" s="95" t="n">
        <v>5.7935734E-005</v>
      </c>
      <c r="AS1895" s="95" t="n">
        <v>-0.000882551</v>
      </c>
      <c r="AT1895" s="152" t="n">
        <f aca="false">AW1895+AZ1895+BA1895+BB1895+BC1895+BK1895+BL1895+BP1895</f>
        <v>3.9285518558E-008</v>
      </c>
      <c r="AU1895" s="152" t="n">
        <f aca="false">AX1895+AY1895+BD1895+BE1895+BF1895+BG1895+BH1895+BI1895+BJ1895+BM1895+BQ1895+BR1895</f>
        <v>2.1425937399538E-010</v>
      </c>
      <c r="AV1895" s="153" t="n">
        <f aca="false">BN1895+BO1895</f>
        <v>-0.123606587194</v>
      </c>
      <c r="AW1895" s="154" t="n">
        <v>5.8165929E-008</v>
      </c>
      <c r="AX1895" s="154" t="n">
        <v>1.7550065E-010</v>
      </c>
      <c r="AY1895" s="154" t="n">
        <v>4.7949284E-015</v>
      </c>
      <c r="AZ1895" s="154" t="n">
        <v>0</v>
      </c>
      <c r="BA1895" s="154" t="n">
        <v>0</v>
      </c>
      <c r="BB1895" s="154" t="n">
        <v>4.4970432E-010</v>
      </c>
      <c r="BC1895" s="154" t="n">
        <v>-1.9241153E-008</v>
      </c>
      <c r="BD1895" s="154" t="n">
        <v>5.2298912E-011</v>
      </c>
      <c r="BE1895" s="154" t="n">
        <v>-1.350409E-011</v>
      </c>
      <c r="BF1895" s="154" t="n">
        <v>0</v>
      </c>
      <c r="BG1895" s="154" t="n">
        <v>0</v>
      </c>
      <c r="BH1895" s="154" t="n">
        <v>-3.7686974E-014</v>
      </c>
      <c r="BI1895" s="154" t="n">
        <v>-2.6269523E-015</v>
      </c>
      <c r="BJ1895" s="154" t="n">
        <v>-5.7900672E-016</v>
      </c>
      <c r="BK1895" s="154" t="n">
        <v>-1.0478412E-011</v>
      </c>
      <c r="BL1895" s="154" t="n">
        <v>-7.848335E-011</v>
      </c>
      <c r="BM1895" s="154" t="n">
        <v>0</v>
      </c>
      <c r="BN1895" s="154" t="n">
        <v>-1.3127194E-005</v>
      </c>
      <c r="BO1895" s="154" t="n">
        <v>-0.12359346</v>
      </c>
      <c r="BP1895" s="154" t="n">
        <v>0</v>
      </c>
      <c r="BQ1895" s="154" t="n">
        <v>0</v>
      </c>
      <c r="BR1895" s="154" t="n">
        <v>0</v>
      </c>
      <c r="BT1895" s="96" t="n">
        <v>-1.3665997E-005</v>
      </c>
      <c r="BU1895" s="96" t="n">
        <v>9.864074E-008</v>
      </c>
      <c r="BV1895" s="96" t="n">
        <v>1.7476513E-006</v>
      </c>
      <c r="BW1895" s="96" t="n">
        <v>-5.3494345E-008</v>
      </c>
      <c r="BX1895" s="96" t="n">
        <v>-7.7134607E-007</v>
      </c>
      <c r="BY1895" s="96" t="n">
        <v>3.7703492E-007</v>
      </c>
      <c r="BZ1895" s="96" t="n">
        <v>0</v>
      </c>
      <c r="CA1895" s="96" t="n">
        <v>5.7225787E-007</v>
      </c>
      <c r="CB1895" s="96" t="n">
        <v>-1.0564141E-007</v>
      </c>
      <c r="CC1895" s="96" t="n">
        <v>-6.5940798E-008</v>
      </c>
      <c r="CD1895" s="96" t="n">
        <v>0</v>
      </c>
      <c r="CE1895" s="96" t="n">
        <v>0</v>
      </c>
      <c r="CF1895" s="96" t="n">
        <v>0</v>
      </c>
      <c r="CG1895" s="96" t="n">
        <v>-2.2574595E-007</v>
      </c>
      <c r="CH1895" s="96" t="n">
        <v>-1.5239413E-005</v>
      </c>
      <c r="CI1895" s="96" t="n">
        <v>-2.2029274E-015</v>
      </c>
      <c r="CJ1895" s="96" t="n">
        <v>0</v>
      </c>
      <c r="CL1895" s="155" t="n">
        <v>0</v>
      </c>
      <c r="CM1895" s="155" t="n">
        <v>0.062678803</v>
      </c>
      <c r="CN1895" s="156" t="n">
        <v>0.010780992</v>
      </c>
      <c r="CO1895" s="155" t="n">
        <v>0.00015396184</v>
      </c>
      <c r="CP1895" s="155" t="n">
        <v>-1.8002203E-011</v>
      </c>
      <c r="CQ1895" s="155" t="n">
        <v>-2.0990246E-009</v>
      </c>
      <c r="CR1895" s="155" t="n">
        <v>-2.9267615E-005</v>
      </c>
      <c r="CS1895" s="155" t="n">
        <v>-0.0022053826</v>
      </c>
      <c r="CT1895" s="155" t="n">
        <v>0</v>
      </c>
      <c r="CU1895" s="155" t="n">
        <v>0.00013259328</v>
      </c>
    </row>
    <row r="1896" customFormat="false" ht="13.8" hidden="false" customHeight="false" outlineLevel="0" collapsed="false">
      <c r="A1896" s="0" t="s">
        <v>2787</v>
      </c>
      <c r="B1896" s="26" t="s">
        <v>2744</v>
      </c>
      <c r="C1896" s="88" t="str">
        <f aca="false">MID(A1896,1,12)</f>
        <v>F.030.01.123</v>
      </c>
      <c r="D1896" s="2" t="s">
        <v>2766</v>
      </c>
      <c r="E1896" s="90" t="s">
        <v>255</v>
      </c>
      <c r="F1896" s="91" t="str">
        <f aca="false">MID(A1896, 21,85)</f>
        <v>Starch PBS 50%-50% (Polybutylene succinate) co-firing in electrical power plant</v>
      </c>
      <c r="G1896" s="133" t="n">
        <f aca="false">H1896+I1896+J1896+K1896</f>
        <v>-0.2068832385093</v>
      </c>
      <c r="H1896" s="149" t="n">
        <f aca="false">N1896+O1896+P1896+Q1896</f>
        <v>-0.00275411526</v>
      </c>
      <c r="I1896" s="149" t="n">
        <f aca="false">L1896+M1896+R1896+V1896+T1896</f>
        <v>-0.0054372157493</v>
      </c>
      <c r="J1896" s="150" t="n">
        <f aca="false">S1896+U1896+W1896+X1896</f>
        <v>-0.0019341475</v>
      </c>
      <c r="K1896" s="149" t="n">
        <v>-0.19675776</v>
      </c>
      <c r="L1896" s="130" t="n">
        <v>-0.0045617236</v>
      </c>
      <c r="M1896" s="130" t="n">
        <v>-0.00019475614</v>
      </c>
      <c r="N1896" s="130" t="n">
        <v>-0.0015457896</v>
      </c>
      <c r="O1896" s="130" t="n">
        <v>-0.00098833207</v>
      </c>
      <c r="P1896" s="130" t="n">
        <v>-0.00011762906</v>
      </c>
      <c r="Q1896" s="130" t="n">
        <v>-0.00010236453</v>
      </c>
      <c r="R1896" s="130" t="n">
        <v>-0.00067561287</v>
      </c>
      <c r="S1896" s="130" t="n">
        <v>-0.0002422207</v>
      </c>
      <c r="T1896" s="130" t="n">
        <v>0</v>
      </c>
      <c r="U1896" s="157" t="n">
        <v>-0.0016919268</v>
      </c>
      <c r="V1896" s="157" t="n">
        <v>-5.1231393E-006</v>
      </c>
      <c r="W1896" s="130" t="n">
        <v>0</v>
      </c>
      <c r="X1896" s="130" t="n">
        <v>0</v>
      </c>
      <c r="Z1896" s="151" t="n">
        <f aca="false">K1896/0.15</f>
        <v>-1.3117184</v>
      </c>
      <c r="AB1896" s="133" t="n">
        <f aca="false">K1896</f>
        <v>-0.19675776</v>
      </c>
      <c r="AC1896" s="133" t="n">
        <f aca="false">L1896+M1896+N1896+O1896+P1896+Q1896+R1896</f>
        <v>-0.00818620787</v>
      </c>
      <c r="AD1896" s="133" t="n">
        <f aca="false">L1896+M1896+R1896+W1896</f>
        <v>-0.00543209261</v>
      </c>
      <c r="AE1896" s="133" t="n">
        <f aca="false">V1896+L1896+M1896+R1896+T1896</f>
        <v>-0.0054372157493</v>
      </c>
      <c r="AF1896" s="133" t="n">
        <f aca="false">S1896+U1896+X1896</f>
        <v>-0.0019341475</v>
      </c>
      <c r="AH1896" s="0" t="n">
        <v>-19.435504</v>
      </c>
      <c r="AI1896" s="96" t="n">
        <v>-19.133218</v>
      </c>
      <c r="AJ1896" s="96" t="n">
        <v>-0.21017724</v>
      </c>
      <c r="AK1896" s="96" t="n">
        <v>0</v>
      </c>
      <c r="AL1896" s="96" t="n">
        <v>0</v>
      </c>
      <c r="AM1896" s="96" t="n">
        <v>-0.051485643</v>
      </c>
      <c r="AN1896" s="96" t="n">
        <v>-0.040623504</v>
      </c>
      <c r="AP1896" s="95" t="n">
        <v>-0.023123553</v>
      </c>
      <c r="AQ1896" s="95" t="n">
        <v>-0.020780875</v>
      </c>
      <c r="AR1896" s="95" t="n">
        <v>-0.00097642054</v>
      </c>
      <c r="AS1896" s="95" t="n">
        <v>-0.0013662568</v>
      </c>
      <c r="AT1896" s="152" t="n">
        <f aca="false">AW1896+AZ1896+BA1896+BB1896+BC1896+BK1896+BL1896+BP1896</f>
        <v>-1.245855858768E-006</v>
      </c>
      <c r="AU1896" s="152" t="n">
        <f aca="false">AX1896+AY1896+BD1896+BE1896+BF1896+BG1896+BH1896+BI1896+BJ1896+BM1896+BQ1896+BR1896</f>
        <v>-3.61102270586624E-009</v>
      </c>
      <c r="AV1896" s="153" t="n">
        <f aca="false">BN1896+BO1896</f>
        <v>-0.191352501906</v>
      </c>
      <c r="AW1896" s="154" t="n">
        <v>-1.2172747E-006</v>
      </c>
      <c r="AX1896" s="154" t="n">
        <v>-3.6728115E-009</v>
      </c>
      <c r="AY1896" s="154" t="n">
        <v>-1.0034646E-013</v>
      </c>
      <c r="AZ1896" s="154" t="n">
        <v>0</v>
      </c>
      <c r="BA1896" s="154" t="n">
        <v>0</v>
      </c>
      <c r="BB1896" s="154" t="n">
        <v>7.0457688E-010</v>
      </c>
      <c r="BC1896" s="154" t="n">
        <v>-2.9148016E-008</v>
      </c>
      <c r="BD1896" s="154" t="n">
        <v>8.2153508E-011</v>
      </c>
      <c r="BE1896" s="154" t="n">
        <v>-2.0201062E-011</v>
      </c>
      <c r="BF1896" s="154" t="n">
        <v>0</v>
      </c>
      <c r="BG1896" s="154" t="n">
        <v>0</v>
      </c>
      <c r="BH1896" s="154" t="n">
        <v>-5.8342335E-014</v>
      </c>
      <c r="BI1896" s="154" t="n">
        <v>-4.0667243E-015</v>
      </c>
      <c r="BJ1896" s="154" t="n">
        <v>-8.9634694E-016</v>
      </c>
      <c r="BK1896" s="154" t="n">
        <v>-1.6221388E-011</v>
      </c>
      <c r="BL1896" s="154" t="n">
        <v>-1.2149826E-010</v>
      </c>
      <c r="BM1896" s="154" t="n">
        <v>0</v>
      </c>
      <c r="BN1896" s="154" t="n">
        <v>-2.0321906E-005</v>
      </c>
      <c r="BO1896" s="154" t="n">
        <v>-0.19133218</v>
      </c>
      <c r="BP1896" s="154" t="n">
        <v>0</v>
      </c>
      <c r="BQ1896" s="154" t="n">
        <v>0</v>
      </c>
      <c r="BR1896" s="154" t="n">
        <v>0</v>
      </c>
      <c r="BT1896" s="96" t="n">
        <v>-6.0401368E-005</v>
      </c>
      <c r="BU1896" s="96" t="n">
        <v>1.6032467E-007</v>
      </c>
      <c r="BV1896" s="96" t="n">
        <v>-3.6574189E-005</v>
      </c>
      <c r="BW1896" s="96" t="n">
        <v>-8.2813361E-008</v>
      </c>
      <c r="BX1896" s="96" t="n">
        <v>-1.1918803E-006</v>
      </c>
      <c r="BY1896" s="96" t="n">
        <v>5.8911707E-007</v>
      </c>
      <c r="BZ1896" s="96" t="n">
        <v>0</v>
      </c>
      <c r="CA1896" s="96" t="n">
        <v>8.9415292E-007</v>
      </c>
      <c r="CB1896" s="96" t="n">
        <v>-1.6354102E-007</v>
      </c>
      <c r="CC1896" s="96" t="n">
        <v>-1.0208143E-007</v>
      </c>
      <c r="CD1896" s="96" t="n">
        <v>0</v>
      </c>
      <c r="CE1896" s="96" t="n">
        <v>0</v>
      </c>
      <c r="CF1896" s="96" t="n">
        <v>0</v>
      </c>
      <c r="CG1896" s="96" t="n">
        <v>-3.3867329E-007</v>
      </c>
      <c r="CH1896" s="96" t="n">
        <v>-2.3591784E-005</v>
      </c>
      <c r="CI1896" s="96" t="n">
        <v>-3.410301E-015</v>
      </c>
      <c r="CJ1896" s="96" t="n">
        <v>0</v>
      </c>
      <c r="CL1896" s="155" t="n">
        <v>0</v>
      </c>
      <c r="CM1896" s="155" t="n">
        <v>-1.3117184</v>
      </c>
      <c r="CN1896" s="156" t="n">
        <v>0.0168453</v>
      </c>
      <c r="CO1896" s="155" t="n">
        <v>0.00024480631</v>
      </c>
      <c r="CP1896" s="155" t="n">
        <v>-2.7868796E-011</v>
      </c>
      <c r="CQ1896" s="155" t="n">
        <v>-3.2494516E-009</v>
      </c>
      <c r="CR1896" s="155" t="n">
        <v>-4.5241852E-005</v>
      </c>
      <c r="CS1896" s="155" t="n">
        <v>-0.0034141019</v>
      </c>
      <c r="CT1896" s="155" t="n">
        <v>0</v>
      </c>
      <c r="CU1896" s="155" t="n">
        <v>0.000207177</v>
      </c>
    </row>
    <row r="1897" customFormat="false" ht="13.8" hidden="false" customHeight="false" outlineLevel="0" collapsed="false">
      <c r="A1897" s="0" t="s">
        <v>2788</v>
      </c>
      <c r="B1897" s="26" t="s">
        <v>2744</v>
      </c>
      <c r="C1897" s="88" t="str">
        <f aca="false">MID(A1897,1,12)</f>
        <v>F.030.01.124</v>
      </c>
      <c r="D1897" s="2" t="s">
        <v>2766</v>
      </c>
      <c r="E1897" s="90" t="s">
        <v>255</v>
      </c>
      <c r="F1897" s="91" t="str">
        <f aca="false">MID(A1897, 21,85)</f>
        <v>PBS (Polybutylene succinate) co-firing in electrical power plant</v>
      </c>
      <c r="G1897" s="133" t="n">
        <f aca="false">H1897+I1897+J1897+K1897</f>
        <v>-0.3432044357378</v>
      </c>
      <c r="H1897" s="149" t="n">
        <f aca="false">N1897+O1897+P1897+Q1897</f>
        <v>-0.00461870049</v>
      </c>
      <c r="I1897" s="149" t="n">
        <f aca="false">L1897+M1897+R1897+V1897+T1897</f>
        <v>-0.0090780438478</v>
      </c>
      <c r="J1897" s="150" t="n">
        <f aca="false">S1897+U1897+W1897+X1897</f>
        <v>-0.0032075614</v>
      </c>
      <c r="K1897" s="149" t="n">
        <v>-0.32630013</v>
      </c>
      <c r="L1897" s="130" t="n">
        <v>-0.0075650944</v>
      </c>
      <c r="M1897" s="130" t="n">
        <v>-0.00038402701</v>
      </c>
      <c r="N1897" s="130" t="n">
        <v>-0.0026148312</v>
      </c>
      <c r="O1897" s="130" t="n">
        <v>-0.0016390352</v>
      </c>
      <c r="P1897" s="130" t="n">
        <v>-0.00019507428</v>
      </c>
      <c r="Q1897" s="130" t="n">
        <v>-0.00016975981</v>
      </c>
      <c r="R1897" s="130" t="n">
        <v>-0.0011204263</v>
      </c>
      <c r="S1897" s="130" t="n">
        <v>-0.0004016952</v>
      </c>
      <c r="T1897" s="130" t="n">
        <v>0</v>
      </c>
      <c r="U1897" s="157" t="n">
        <v>-0.0028058662</v>
      </c>
      <c r="V1897" s="157" t="n">
        <v>-8.4961378E-006</v>
      </c>
      <c r="W1897" s="130" t="n">
        <v>0</v>
      </c>
      <c r="X1897" s="130" t="n">
        <v>0</v>
      </c>
      <c r="Z1897" s="151" t="n">
        <f aca="false">K1897/0.15</f>
        <v>-2.1753342</v>
      </c>
      <c r="AB1897" s="133" t="n">
        <f aca="false">K1897</f>
        <v>-0.32630013</v>
      </c>
      <c r="AC1897" s="133" t="n">
        <f aca="false">L1897+M1897+N1897+O1897+P1897+Q1897+R1897</f>
        <v>-0.0136882482</v>
      </c>
      <c r="AD1897" s="133" t="n">
        <f aca="false">L1897+M1897+R1897+W1897</f>
        <v>-0.00906954771</v>
      </c>
      <c r="AE1897" s="133" t="n">
        <f aca="false">V1897+L1897+M1897+R1897+T1897</f>
        <v>-0.0090780438478</v>
      </c>
      <c r="AF1897" s="133" t="n">
        <f aca="false">S1897+U1897+X1897</f>
        <v>-0.0032075614</v>
      </c>
      <c r="AH1897" s="0" t="n">
        <v>-32.23155</v>
      </c>
      <c r="AI1897" s="96" t="n">
        <v>-31.730243</v>
      </c>
      <c r="AJ1897" s="96" t="n">
        <v>-0.3485548</v>
      </c>
      <c r="AK1897" s="96" t="n">
        <v>0</v>
      </c>
      <c r="AL1897" s="96" t="n">
        <v>0</v>
      </c>
      <c r="AM1897" s="96" t="n">
        <v>-0.085383022</v>
      </c>
      <c r="AN1897" s="96" t="n">
        <v>-0.067369413</v>
      </c>
      <c r="AP1897" s="95" t="n">
        <v>-0.038358026</v>
      </c>
      <c r="AQ1897" s="95" t="n">
        <v>-0.034472499</v>
      </c>
      <c r="AR1897" s="95" t="n">
        <v>-0.0016197467</v>
      </c>
      <c r="AS1897" s="95" t="n">
        <v>-0.00226578</v>
      </c>
      <c r="AT1897" s="152" t="n">
        <f aca="false">AW1897+AZ1897+BA1897+BB1897+BC1897+BK1897+BL1897+BP1897</f>
        <v>-2.066696646818E-006</v>
      </c>
      <c r="AU1897" s="152" t="n">
        <f aca="false">AX1897+AY1897+BD1897+BE1897+BF1897+BG1897+BH1897+BI1897+BJ1897+BM1897+BQ1897+BR1897</f>
        <v>-5.9901876408124E-009</v>
      </c>
      <c r="AV1897" s="153" t="n">
        <f aca="false">BN1897+BO1897</f>
        <v>-0.317336131546</v>
      </c>
      <c r="AW1897" s="154" t="n">
        <v>-2.0187102E-006</v>
      </c>
      <c r="AX1897" s="154" t="n">
        <v>-6.0909358E-009</v>
      </c>
      <c r="AY1897" s="154" t="n">
        <v>-1.6641307E-013</v>
      </c>
      <c r="AZ1897" s="154" t="n">
        <v>0</v>
      </c>
      <c r="BA1897" s="154" t="n">
        <v>0</v>
      </c>
      <c r="BB1897" s="154" t="n">
        <v>1.1608294E-009</v>
      </c>
      <c r="BC1897" s="154" t="n">
        <v>-4.8918884E-008</v>
      </c>
      <c r="BD1897" s="154" t="n">
        <v>1.3516048E-010</v>
      </c>
      <c r="BE1897" s="154" t="n">
        <v>-3.4140923E-011</v>
      </c>
      <c r="BF1897" s="154" t="n">
        <v>0</v>
      </c>
      <c r="BG1897" s="154" t="n">
        <v>0</v>
      </c>
      <c r="BH1897" s="154" t="n">
        <v>-9.6754059E-014</v>
      </c>
      <c r="BI1897" s="154" t="n">
        <v>-6.744195E-015</v>
      </c>
      <c r="BJ1897" s="154" t="n">
        <v>-1.4864884E-015</v>
      </c>
      <c r="BK1897" s="154" t="n">
        <v>-2.6901308E-011</v>
      </c>
      <c r="BL1897" s="154" t="n">
        <v>-2.0149091E-010</v>
      </c>
      <c r="BM1897" s="154" t="n">
        <v>0</v>
      </c>
      <c r="BN1897" s="154" t="n">
        <v>-3.3701546E-005</v>
      </c>
      <c r="BO1897" s="154" t="n">
        <v>-0.31730243</v>
      </c>
      <c r="BP1897" s="154" t="n">
        <v>0</v>
      </c>
      <c r="BQ1897" s="154" t="n">
        <v>0</v>
      </c>
      <c r="BR1897" s="154" t="n">
        <v>0</v>
      </c>
      <c r="BT1897" s="96" t="n">
        <v>-0.00010019992</v>
      </c>
      <c r="BU1897" s="96" t="n">
        <v>2.5895704E-007</v>
      </c>
      <c r="BV1897" s="96" t="n">
        <v>-6.065409E-005</v>
      </c>
      <c r="BW1897" s="96" t="n">
        <v>-1.3733644E-007</v>
      </c>
      <c r="BX1897" s="96" t="n">
        <v>-1.9786157E-006</v>
      </c>
      <c r="BY1897" s="96" t="n">
        <v>9.7204316E-007</v>
      </c>
      <c r="BZ1897" s="96" t="n">
        <v>0</v>
      </c>
      <c r="CA1897" s="96" t="n">
        <v>1.4753523E-006</v>
      </c>
      <c r="CB1897" s="96" t="n">
        <v>-2.7121399E-007</v>
      </c>
      <c r="CC1897" s="96" t="n">
        <v>-1.6929032E-007</v>
      </c>
      <c r="CD1897" s="96" t="n">
        <v>0</v>
      </c>
      <c r="CE1897" s="96" t="n">
        <v>0</v>
      </c>
      <c r="CF1897" s="96" t="n">
        <v>0</v>
      </c>
      <c r="CG1897" s="96" t="n">
        <v>-5.7146021E-007</v>
      </c>
      <c r="CH1897" s="96" t="n">
        <v>-3.9124263E-005</v>
      </c>
      <c r="CI1897" s="96" t="n">
        <v>-5.6555924E-015</v>
      </c>
      <c r="CJ1897" s="96" t="n">
        <v>0</v>
      </c>
      <c r="CL1897" s="155" t="n">
        <v>0</v>
      </c>
      <c r="CM1897" s="155" t="n">
        <v>-2.1753342</v>
      </c>
      <c r="CN1897" s="156" t="n">
        <v>0.027794745</v>
      </c>
      <c r="CO1897" s="155" t="n">
        <v>0.00040011357</v>
      </c>
      <c r="CP1897" s="155" t="n">
        <v>-4.6217195E-011</v>
      </c>
      <c r="CQ1897" s="155" t="n">
        <v>-5.388842E-009</v>
      </c>
      <c r="CR1897" s="155" t="n">
        <v>-7.5088972E-005</v>
      </c>
      <c r="CS1897" s="155" t="n">
        <v>-0.0056618957</v>
      </c>
      <c r="CT1897" s="155" t="n">
        <v>0</v>
      </c>
      <c r="CU1897" s="155" t="n">
        <v>0.00034184205</v>
      </c>
    </row>
    <row r="1898" customFormat="false" ht="13.8" hidden="false" customHeight="false" outlineLevel="0" collapsed="false">
      <c r="A1898" s="0" t="s">
        <v>2789</v>
      </c>
      <c r="B1898" s="26" t="s">
        <v>2744</v>
      </c>
      <c r="C1898" s="88" t="str">
        <f aca="false">MID(A1898,1,12)</f>
        <v>F.030.01.125</v>
      </c>
      <c r="D1898" s="2" t="s">
        <v>2766</v>
      </c>
      <c r="E1898" s="90" t="s">
        <v>255</v>
      </c>
      <c r="F1898" s="91" t="str">
        <f aca="false">MID(A1898, 21,85)</f>
        <v>PBAT (Polybutylene adipate terephthalate) co-firing in electrical power plant</v>
      </c>
      <c r="G1898" s="133" t="n">
        <f aca="false">H1898+I1898+J1898+K1898</f>
        <v>-0.3393677831856</v>
      </c>
      <c r="H1898" s="149" t="n">
        <f aca="false">N1898+O1898+P1898+Q1898</f>
        <v>-0.00457574423</v>
      </c>
      <c r="I1898" s="149" t="n">
        <f aca="false">L1898+M1898+R1898+V1898+T1898</f>
        <v>-0.0089866775856</v>
      </c>
      <c r="J1898" s="150" t="n">
        <f aca="false">S1898+U1898+W1898+X1898</f>
        <v>-0.00317152137</v>
      </c>
      <c r="K1898" s="149" t="n">
        <v>-0.32263384</v>
      </c>
      <c r="L1898" s="130" t="n">
        <v>-0.0074800933</v>
      </c>
      <c r="M1898" s="130" t="n">
        <v>-0.00039034631</v>
      </c>
      <c r="N1898" s="130" t="n">
        <v>-0.0025943904</v>
      </c>
      <c r="O1898" s="130" t="n">
        <v>-0.001620619</v>
      </c>
      <c r="P1898" s="130" t="n">
        <v>-0.00019288243</v>
      </c>
      <c r="Q1898" s="130" t="n">
        <v>-0.0001678524</v>
      </c>
      <c r="R1898" s="130" t="n">
        <v>-0.0011078373</v>
      </c>
      <c r="S1898" s="130" t="n">
        <v>-0.00039718177</v>
      </c>
      <c r="T1898" s="130" t="n">
        <v>0</v>
      </c>
      <c r="U1898" s="157" t="n">
        <v>-0.0027743396</v>
      </c>
      <c r="V1898" s="157" t="n">
        <v>-8.4006756E-006</v>
      </c>
      <c r="W1898" s="130" t="n">
        <v>0</v>
      </c>
      <c r="X1898" s="130" t="n">
        <v>0</v>
      </c>
      <c r="Z1898" s="151" t="n">
        <f aca="false">K1898/0.15</f>
        <v>-2.15089226666667</v>
      </c>
      <c r="AB1898" s="133" t="n">
        <f aca="false">K1898</f>
        <v>-0.32263384</v>
      </c>
      <c r="AC1898" s="133" t="n">
        <f aca="false">L1898+M1898+N1898+O1898+P1898+Q1898+R1898</f>
        <v>-0.01355402114</v>
      </c>
      <c r="AD1898" s="133" t="n">
        <f aca="false">L1898+M1898+R1898+W1898</f>
        <v>-0.00897827691</v>
      </c>
      <c r="AE1898" s="133" t="n">
        <f aca="false">V1898+L1898+M1898+R1898+T1898</f>
        <v>-0.0089866775856</v>
      </c>
      <c r="AF1898" s="133" t="n">
        <f aca="false">S1898+U1898+X1898</f>
        <v>-0.00317152137</v>
      </c>
      <c r="AH1898" s="0" t="n">
        <v>-31.869398</v>
      </c>
      <c r="AI1898" s="96" t="n">
        <v>-31.373723</v>
      </c>
      <c r="AJ1898" s="96" t="n">
        <v>-0.34463846</v>
      </c>
      <c r="AK1898" s="96" t="n">
        <v>0</v>
      </c>
      <c r="AL1898" s="96" t="n">
        <v>0</v>
      </c>
      <c r="AM1898" s="96" t="n">
        <v>-0.084423662</v>
      </c>
      <c r="AN1898" s="96" t="n">
        <v>-0.066612454</v>
      </c>
      <c r="AP1898" s="95" t="n">
        <v>-0.037928826</v>
      </c>
      <c r="AQ1898" s="95" t="n">
        <v>-0.034086876</v>
      </c>
      <c r="AR1898" s="95" t="n">
        <v>-0.0016016284</v>
      </c>
      <c r="AS1898" s="95" t="n">
        <v>-0.0022403218</v>
      </c>
      <c r="AT1898" s="152" t="n">
        <f aca="false">AW1898+AZ1898+BA1898+BB1898+BC1898+BK1898+BL1898+BP1898</f>
        <v>-2.043577681917E-006</v>
      </c>
      <c r="AU1898" s="152" t="n">
        <f aca="false">AX1898+AY1898+BD1898+BE1898+BF1898+BG1898+BH1898+BI1898+BJ1898+BM1898+BQ1898+BR1898</f>
        <v>-5.9231821253988E-009</v>
      </c>
      <c r="AV1898" s="153" t="n">
        <f aca="false">BN1898+BO1898</f>
        <v>-0.313770552877</v>
      </c>
      <c r="AW1898" s="154" t="n">
        <v>-1.996028E-006</v>
      </c>
      <c r="AX1898" s="154" t="n">
        <v>-6.0224984E-009</v>
      </c>
      <c r="AY1898" s="154" t="n">
        <v>-1.6454326E-013</v>
      </c>
      <c r="AZ1898" s="154" t="n">
        <v>0</v>
      </c>
      <c r="BA1898" s="154" t="n">
        <v>0</v>
      </c>
      <c r="BB1898" s="154" t="n">
        <v>1.1464571E-009</v>
      </c>
      <c r="BC1898" s="154" t="n">
        <v>-4.8470313E-008</v>
      </c>
      <c r="BD1898" s="154" t="n">
        <v>1.3345339E-010</v>
      </c>
      <c r="BE1898" s="154" t="n">
        <v>-3.3868767E-011</v>
      </c>
      <c r="BF1898" s="154" t="n">
        <v>0</v>
      </c>
      <c r="BG1898" s="154" t="n">
        <v>0</v>
      </c>
      <c r="BH1898" s="154" t="n">
        <v>-9.5666935E-014</v>
      </c>
      <c r="BI1898" s="154" t="n">
        <v>-6.6684175E-015</v>
      </c>
      <c r="BJ1898" s="154" t="n">
        <v>-1.4697863E-015</v>
      </c>
      <c r="BK1898" s="154" t="n">
        <v>-2.6599047E-011</v>
      </c>
      <c r="BL1898" s="154" t="n">
        <v>-1.9922697E-010</v>
      </c>
      <c r="BM1898" s="154" t="n">
        <v>0</v>
      </c>
      <c r="BN1898" s="154" t="n">
        <v>-3.3322877E-005</v>
      </c>
      <c r="BO1898" s="154" t="n">
        <v>-0.31373723</v>
      </c>
      <c r="BP1898" s="154" t="n">
        <v>0</v>
      </c>
      <c r="BQ1898" s="154" t="n">
        <v>0</v>
      </c>
      <c r="BR1898" s="154" t="n">
        <v>0</v>
      </c>
      <c r="BT1898" s="96" t="n">
        <v>-9.9079509E-005</v>
      </c>
      <c r="BU1898" s="96" t="n">
        <v>2.5484144E-007</v>
      </c>
      <c r="BV1898" s="96" t="n">
        <v>-5.9972584E-005</v>
      </c>
      <c r="BW1898" s="96" t="n">
        <v>-1.3579334E-007</v>
      </c>
      <c r="BX1898" s="96" t="n">
        <v>-1.9567357E-006</v>
      </c>
      <c r="BY1898" s="96" t="n">
        <v>9.6026082E-007</v>
      </c>
      <c r="BZ1898" s="96" t="n">
        <v>0</v>
      </c>
      <c r="CA1898" s="96" t="n">
        <v>1.4574693E-006</v>
      </c>
      <c r="CB1898" s="96" t="n">
        <v>-2.6816664E-007</v>
      </c>
      <c r="CC1898" s="96" t="n">
        <v>-1.6738818E-007</v>
      </c>
      <c r="CD1898" s="96" t="n">
        <v>0</v>
      </c>
      <c r="CE1898" s="96" t="n">
        <v>0</v>
      </c>
      <c r="CF1898" s="96" t="n">
        <v>0</v>
      </c>
      <c r="CG1898" s="96" t="n">
        <v>-5.6674811E-007</v>
      </c>
      <c r="CH1898" s="96" t="n">
        <v>-3.8684665E-005</v>
      </c>
      <c r="CI1898" s="96" t="n">
        <v>-5.5920464E-015</v>
      </c>
      <c r="CJ1898" s="96" t="n">
        <v>0</v>
      </c>
      <c r="CL1898" s="155" t="n">
        <v>0</v>
      </c>
      <c r="CM1898" s="155" t="n">
        <v>-2.1508923</v>
      </c>
      <c r="CN1898" s="156" t="n">
        <v>0.027457839</v>
      </c>
      <c r="CO1898" s="155" t="n">
        <v>0.00039459544</v>
      </c>
      <c r="CP1898" s="155" t="n">
        <v>-4.5697901E-011</v>
      </c>
      <c r="CQ1898" s="155" t="n">
        <v>-5.3282933E-009</v>
      </c>
      <c r="CR1898" s="155" t="n">
        <v>-7.4255825E-005</v>
      </c>
      <c r="CS1898" s="155" t="n">
        <v>-0.0055982789</v>
      </c>
      <c r="CT1898" s="155" t="n">
        <v>0</v>
      </c>
      <c r="CU1898" s="155" t="n">
        <v>0.00033769851</v>
      </c>
    </row>
    <row r="1899" customFormat="false" ht="13.8" hidden="false" customHeight="false" outlineLevel="0" collapsed="false">
      <c r="A1899" s="0" t="s">
        <v>2790</v>
      </c>
      <c r="B1899" s="26" t="s">
        <v>2744</v>
      </c>
      <c r="C1899" s="88" t="str">
        <f aca="false">MID(A1899,1,12)</f>
        <v>F.030.01.126</v>
      </c>
      <c r="D1899" s="2" t="s">
        <v>2766</v>
      </c>
      <c r="E1899" s="90" t="s">
        <v>255</v>
      </c>
      <c r="F1899" s="91" t="str">
        <f aca="false">MID(A1899, 21,85)</f>
        <v>PHB (Polyhydroxybutyrate) co-firing in electrical power plant</v>
      </c>
      <c r="G1899" s="133" t="n">
        <f aca="false">H1899+I1899+J1899+K1899</f>
        <v>-0.3240211631667</v>
      </c>
      <c r="H1899" s="149" t="n">
        <f aca="false">N1899+O1899+P1899+Q1899</f>
        <v>-0.0044039195</v>
      </c>
      <c r="I1899" s="149" t="n">
        <f aca="false">L1899+M1899+R1899+V1899+T1899</f>
        <v>-0.0086212124167</v>
      </c>
      <c r="J1899" s="150" t="n">
        <f aca="false">S1899+U1899+W1899+X1899</f>
        <v>-0.00302736125</v>
      </c>
      <c r="K1899" s="149" t="n">
        <v>-0.30796867</v>
      </c>
      <c r="L1899" s="130" t="n">
        <v>-0.0071400891</v>
      </c>
      <c r="M1899" s="130" t="n">
        <v>-0.00041562349</v>
      </c>
      <c r="N1899" s="130" t="n">
        <v>-0.0025126272</v>
      </c>
      <c r="O1899" s="130" t="n">
        <v>-0.0015469545</v>
      </c>
      <c r="P1899" s="130" t="n">
        <v>-0.00018411505</v>
      </c>
      <c r="Q1899" s="130" t="n">
        <v>-0.00016022275</v>
      </c>
      <c r="R1899" s="130" t="n">
        <v>-0.001057481</v>
      </c>
      <c r="S1899" s="130" t="n">
        <v>-0.00037912805</v>
      </c>
      <c r="T1899" s="130" t="n">
        <v>0</v>
      </c>
      <c r="U1899" s="157" t="n">
        <v>-0.0026482332</v>
      </c>
      <c r="V1899" s="157" t="n">
        <v>-8.0188267E-006</v>
      </c>
      <c r="W1899" s="130" t="n">
        <v>0</v>
      </c>
      <c r="X1899" s="130" t="n">
        <v>0</v>
      </c>
      <c r="Z1899" s="151" t="n">
        <f aca="false">K1899/0.15</f>
        <v>-2.05312446666667</v>
      </c>
      <c r="AB1899" s="133" t="n">
        <f aca="false">K1899</f>
        <v>-0.30796867</v>
      </c>
      <c r="AC1899" s="133" t="n">
        <f aca="false">L1899+M1899+N1899+O1899+P1899+Q1899+R1899</f>
        <v>-0.01301711309</v>
      </c>
      <c r="AD1899" s="133" t="n">
        <f aca="false">L1899+M1899+R1899+W1899</f>
        <v>-0.00861319359</v>
      </c>
      <c r="AE1899" s="133" t="n">
        <f aca="false">V1899+L1899+M1899+R1899+T1899</f>
        <v>-0.0086212124167</v>
      </c>
      <c r="AF1899" s="133" t="n">
        <f aca="false">S1899+U1899+X1899</f>
        <v>-0.00302736125</v>
      </c>
      <c r="AH1899" s="0" t="n">
        <v>-30.420789</v>
      </c>
      <c r="AI1899" s="96" t="n">
        <v>-29.947645</v>
      </c>
      <c r="AJ1899" s="96" t="n">
        <v>-0.32897307</v>
      </c>
      <c r="AK1899" s="96" t="n">
        <v>0</v>
      </c>
      <c r="AL1899" s="96" t="n">
        <v>0</v>
      </c>
      <c r="AM1899" s="96" t="n">
        <v>-0.080586223</v>
      </c>
      <c r="AN1899" s="96" t="n">
        <v>-0.063584615</v>
      </c>
      <c r="AP1899" s="95" t="n">
        <v>-0.036212027</v>
      </c>
      <c r="AQ1899" s="95" t="n">
        <v>-0.032544383</v>
      </c>
      <c r="AR1899" s="95" t="n">
        <v>-0.0015291552</v>
      </c>
      <c r="AS1899" s="95" t="n">
        <v>-0.002138489</v>
      </c>
      <c r="AT1899" s="152" t="n">
        <f aca="false">AW1899+AZ1899+BA1899+BB1899+BC1899+BK1899+BL1899+BP1899</f>
        <v>-1.951102118989E-006</v>
      </c>
      <c r="AU1899" s="152" t="n">
        <f aca="false">AX1899+AY1899+BD1899+BE1899+BF1899+BG1899+BH1899+BI1899+BJ1899+BM1899+BQ1899+BR1899</f>
        <v>-5.6551596317434E-009</v>
      </c>
      <c r="AV1899" s="153" t="n">
        <f aca="false">BN1899+BO1899</f>
        <v>-0.299508258201</v>
      </c>
      <c r="AW1899" s="154" t="n">
        <v>-1.9052995E-006</v>
      </c>
      <c r="AX1899" s="154" t="n">
        <v>-5.7487484E-009</v>
      </c>
      <c r="AY1899" s="154" t="n">
        <v>-1.5706402E-013</v>
      </c>
      <c r="AZ1899" s="154" t="n">
        <v>0</v>
      </c>
      <c r="BA1899" s="154" t="n">
        <v>0</v>
      </c>
      <c r="BB1899" s="154" t="n">
        <v>1.0889682E-009</v>
      </c>
      <c r="BC1899" s="154" t="n">
        <v>-4.6676026E-008</v>
      </c>
      <c r="BD1899" s="154" t="n">
        <v>1.2662506E-010</v>
      </c>
      <c r="BE1899" s="154" t="n">
        <v>-3.2780141E-011</v>
      </c>
      <c r="BF1899" s="154" t="n">
        <v>0</v>
      </c>
      <c r="BG1899" s="154" t="n">
        <v>0</v>
      </c>
      <c r="BH1899" s="154" t="n">
        <v>-9.1318438E-014</v>
      </c>
      <c r="BI1899" s="154" t="n">
        <v>-6.3653076E-015</v>
      </c>
      <c r="BJ1899" s="154" t="n">
        <v>-1.4029778E-015</v>
      </c>
      <c r="BK1899" s="154" t="n">
        <v>-2.5389999E-011</v>
      </c>
      <c r="BL1899" s="154" t="n">
        <v>-1.9017119E-010</v>
      </c>
      <c r="BM1899" s="154" t="n">
        <v>0</v>
      </c>
      <c r="BN1899" s="154" t="n">
        <v>-3.1808201E-005</v>
      </c>
      <c r="BO1899" s="154" t="n">
        <v>-0.29947645</v>
      </c>
      <c r="BP1899" s="154" t="n">
        <v>0</v>
      </c>
      <c r="BQ1899" s="154" t="n">
        <v>0</v>
      </c>
      <c r="BR1899" s="154" t="n">
        <v>0</v>
      </c>
      <c r="BT1899" s="96" t="n">
        <v>-9.4597874E-005</v>
      </c>
      <c r="BU1899" s="96" t="n">
        <v>2.38379E-007</v>
      </c>
      <c r="BV1899" s="96" t="n">
        <v>-5.7246557E-005</v>
      </c>
      <c r="BW1899" s="96" t="n">
        <v>-1.2962091E-007</v>
      </c>
      <c r="BX1899" s="96" t="n">
        <v>-1.8692161E-006</v>
      </c>
      <c r="BY1899" s="96" t="n">
        <v>9.1313145E-007</v>
      </c>
      <c r="BZ1899" s="96" t="n">
        <v>0</v>
      </c>
      <c r="CA1899" s="96" t="n">
        <v>1.385937E-006</v>
      </c>
      <c r="CB1899" s="96" t="n">
        <v>-2.5597725E-007</v>
      </c>
      <c r="CC1899" s="96" t="n">
        <v>-1.5977963E-007</v>
      </c>
      <c r="CD1899" s="96" t="n">
        <v>0</v>
      </c>
      <c r="CE1899" s="96" t="n">
        <v>0</v>
      </c>
      <c r="CF1899" s="96" t="n">
        <v>0</v>
      </c>
      <c r="CG1899" s="96" t="n">
        <v>-5.4789971E-007</v>
      </c>
      <c r="CH1899" s="96" t="n">
        <v>-3.6926271E-005</v>
      </c>
      <c r="CI1899" s="96" t="n">
        <v>-5.3378625E-015</v>
      </c>
      <c r="CJ1899" s="96" t="n">
        <v>0</v>
      </c>
      <c r="CL1899" s="155" t="n">
        <v>0</v>
      </c>
      <c r="CM1899" s="155" t="n">
        <v>-2.0531244</v>
      </c>
      <c r="CN1899" s="156" t="n">
        <v>0.026110215</v>
      </c>
      <c r="CO1899" s="155" t="n">
        <v>0.00037252292</v>
      </c>
      <c r="CP1899" s="155" t="n">
        <v>-4.3620724E-011</v>
      </c>
      <c r="CQ1899" s="155" t="n">
        <v>-5.0860981E-009</v>
      </c>
      <c r="CR1899" s="155" t="n">
        <v>-7.0923237E-005</v>
      </c>
      <c r="CS1899" s="155" t="n">
        <v>-0.0053438117</v>
      </c>
      <c r="CT1899" s="155" t="n">
        <v>0</v>
      </c>
      <c r="CU1899" s="155" t="n">
        <v>0.00032112435</v>
      </c>
    </row>
    <row r="1900" customFormat="false" ht="13.8" hidden="false" customHeight="false" outlineLevel="0" collapsed="false">
      <c r="A1900" s="0" t="s">
        <v>2791</v>
      </c>
      <c r="B1900" s="26" t="s">
        <v>2744</v>
      </c>
      <c r="C1900" s="88" t="str">
        <f aca="false">MID(A1900,1,12)</f>
        <v>F.030.01.127</v>
      </c>
      <c r="D1900" s="2" t="s">
        <v>2766</v>
      </c>
      <c r="E1900" s="90" t="s">
        <v>255</v>
      </c>
      <c r="F1900" s="91" t="str">
        <f aca="false">MID(A1900, 21,85)</f>
        <v>PAN (Polyacrylonitrile fibres) co-firing in electrical power plant</v>
      </c>
      <c r="G1900" s="133" t="n">
        <f aca="false">H1900+I1900+J1900+K1900</f>
        <v>-0.00833900731</v>
      </c>
      <c r="H1900" s="149" t="n">
        <f aca="false">N1900+O1900+P1900+Q1900</f>
        <v>-0.00517066229</v>
      </c>
      <c r="I1900" s="149" t="n">
        <f aca="false">L1900+M1900+R1900+V1900+T1900</f>
        <v>-0.01013731353</v>
      </c>
      <c r="J1900" s="150" t="n">
        <f aca="false">S1900+U1900+W1900+X1900</f>
        <v>-0.00356796149</v>
      </c>
      <c r="K1900" s="149" t="n">
        <v>0.01053693</v>
      </c>
      <c r="L1900" s="130" t="n">
        <v>-0.008415105</v>
      </c>
      <c r="M1900" s="130" t="n">
        <v>-0.00046644087</v>
      </c>
      <c r="N1900" s="130" t="n">
        <v>-0.0029416392</v>
      </c>
      <c r="O1900" s="157" t="n">
        <v>-0.0018231964</v>
      </c>
      <c r="P1900" s="157" t="n">
        <v>-0.00021699274</v>
      </c>
      <c r="Q1900" s="130" t="n">
        <v>-0.00018883395</v>
      </c>
      <c r="R1900" s="130" t="n">
        <v>-0.0012463169</v>
      </c>
      <c r="S1900" s="130" t="n">
        <v>-0.00044682949</v>
      </c>
      <c r="T1900" s="130" t="n">
        <v>0</v>
      </c>
      <c r="U1900" s="157" t="n">
        <v>-0.003121132</v>
      </c>
      <c r="V1900" s="157" t="n">
        <v>-9.45076E-006</v>
      </c>
      <c r="W1900" s="130" t="n">
        <v>0</v>
      </c>
      <c r="X1900" s="130" t="n">
        <v>0</v>
      </c>
      <c r="Z1900" s="151" t="n">
        <f aca="false">K1900/0.15</f>
        <v>0.0702462</v>
      </c>
      <c r="AB1900" s="133" t="n">
        <f aca="false">K1900</f>
        <v>0.01053693</v>
      </c>
      <c r="AC1900" s="133" t="n">
        <f aca="false">L1900+M1900+N1900+O1900+P1900+Q1900+R1900</f>
        <v>-0.01529852506</v>
      </c>
      <c r="AD1900" s="133" t="n">
        <f aca="false">L1900+M1900+R1900+W1900</f>
        <v>-0.01012786277</v>
      </c>
      <c r="AE1900" s="133" t="n">
        <f aca="false">V1900+L1900+M1900+R1900+T1900</f>
        <v>-0.01013731353</v>
      </c>
      <c r="AF1900" s="133" t="n">
        <f aca="false">S1900+U1900+X1900</f>
        <v>-0.00356796149</v>
      </c>
      <c r="AH1900" s="0" t="n">
        <v>-35.853073</v>
      </c>
      <c r="AI1900" s="96" t="n">
        <v>-35.295439</v>
      </c>
      <c r="AJ1900" s="96" t="n">
        <v>-0.38771826</v>
      </c>
      <c r="AK1900" s="96" t="n">
        <v>0</v>
      </c>
      <c r="AL1900" s="96" t="n">
        <v>0</v>
      </c>
      <c r="AM1900" s="96" t="n">
        <v>-0.09497662</v>
      </c>
      <c r="AN1900" s="96" t="n">
        <v>-0.07493901</v>
      </c>
      <c r="AP1900" s="95" t="n">
        <v>-0.0022464333</v>
      </c>
      <c r="AQ1900" s="95" t="n">
        <v>0.00019068855</v>
      </c>
      <c r="AR1900" s="95" t="n">
        <v>8.3240145E-005</v>
      </c>
      <c r="AS1900" s="95" t="n">
        <v>-0.002520362</v>
      </c>
      <c r="AT1900" s="152" t="n">
        <f aca="false">AW1900+AZ1900+BA1900+BB1900+BC1900+BK1900+BL1900+BP1900</f>
        <v>1.1432166533E-008</v>
      </c>
      <c r="AU1900" s="152" t="n">
        <f aca="false">AX1900+AY1900+BD1900+BE1900+BF1900+BG1900+BH1900+BI1900+BJ1900+BM1900+BQ1900+BR1900</f>
        <v>3.078407750548E-010</v>
      </c>
      <c r="AV1900" s="153" t="n">
        <f aca="false">BN1900+BO1900</f>
        <v>-0.352991878237</v>
      </c>
      <c r="AW1900" s="154" t="n">
        <v>6.5188471E-008</v>
      </c>
      <c r="AX1900" s="154" t="n">
        <v>1.9668935E-010</v>
      </c>
      <c r="AY1900" s="154" t="n">
        <v>5.3738341E-015</v>
      </c>
      <c r="AZ1900" s="154" t="n">
        <v>0</v>
      </c>
      <c r="BA1900" s="154" t="n">
        <v>0</v>
      </c>
      <c r="BB1900" s="154" t="n">
        <v>1.2863518E-009</v>
      </c>
      <c r="BC1900" s="154" t="n">
        <v>-5.4788602E-008</v>
      </c>
      <c r="BD1900" s="154" t="n">
        <v>1.4965132E-010</v>
      </c>
      <c r="BE1900" s="154" t="n">
        <v>-3.8388488E-011</v>
      </c>
      <c r="BF1900" s="154" t="n">
        <v>0</v>
      </c>
      <c r="BG1900" s="154" t="n">
        <v>0</v>
      </c>
      <c r="BH1900" s="154" t="n">
        <v>-1.076253E-013</v>
      </c>
      <c r="BI1900" s="154" t="n">
        <v>-7.5019697E-015</v>
      </c>
      <c r="BJ1900" s="154" t="n">
        <v>-1.6535096E-015</v>
      </c>
      <c r="BK1900" s="154" t="n">
        <v>-2.9923927E-011</v>
      </c>
      <c r="BL1900" s="154" t="n">
        <v>-2.2413034E-010</v>
      </c>
      <c r="BM1900" s="154" t="n">
        <v>0</v>
      </c>
      <c r="BN1900" s="154" t="n">
        <v>-3.7488237E-005</v>
      </c>
      <c r="BO1900" s="154" t="n">
        <v>-0.35295439</v>
      </c>
      <c r="BP1900" s="154" t="n">
        <v>0</v>
      </c>
      <c r="BQ1900" s="154" t="n">
        <v>0</v>
      </c>
      <c r="BR1900" s="154" t="n">
        <v>0</v>
      </c>
      <c r="BT1900" s="96" t="n">
        <v>-4.2050589E-005</v>
      </c>
      <c r="BU1900" s="96" t="n">
        <v>2.8360049E-007</v>
      </c>
      <c r="BV1900" s="96" t="n">
        <v>1.9586504E-006</v>
      </c>
      <c r="BW1900" s="96" t="n">
        <v>-1.527675E-007</v>
      </c>
      <c r="BX1900" s="96" t="n">
        <v>-2.2022307E-006</v>
      </c>
      <c r="BY1900" s="96" t="n">
        <v>1.0780842E-006</v>
      </c>
      <c r="BZ1900" s="96" t="n">
        <v>0</v>
      </c>
      <c r="CA1900" s="96" t="n">
        <v>1.6362999E-006</v>
      </c>
      <c r="CB1900" s="96" t="n">
        <v>-3.0168748E-007</v>
      </c>
      <c r="CC1900" s="96" t="n">
        <v>-1.883117E-007</v>
      </c>
      <c r="CD1900" s="96" t="n">
        <v>0</v>
      </c>
      <c r="CE1900" s="96" t="n">
        <v>0</v>
      </c>
      <c r="CF1900" s="96" t="n">
        <v>0</v>
      </c>
      <c r="CG1900" s="96" t="n">
        <v>-6.4197864E-007</v>
      </c>
      <c r="CH1900" s="96" t="n">
        <v>-4.3520248E-005</v>
      </c>
      <c r="CI1900" s="96" t="n">
        <v>-6.2910522E-015</v>
      </c>
      <c r="CJ1900" s="96" t="n">
        <v>0</v>
      </c>
      <c r="CL1900" s="155" t="n">
        <v>0</v>
      </c>
      <c r="CM1900" s="155" t="n">
        <v>0.070246198</v>
      </c>
      <c r="CN1900" s="156" t="n">
        <v>0.030826899</v>
      </c>
      <c r="CO1900" s="155" t="n">
        <v>0.00044129487</v>
      </c>
      <c r="CP1900" s="155" t="n">
        <v>-5.1410139E-011</v>
      </c>
      <c r="CQ1900" s="155" t="n">
        <v>-5.9943299E-009</v>
      </c>
      <c r="CR1900" s="155" t="n">
        <v>-8.3564887E-005</v>
      </c>
      <c r="CS1900" s="155" t="n">
        <v>-0.0062980638</v>
      </c>
      <c r="CT1900" s="155" t="n">
        <v>0</v>
      </c>
      <c r="CU1900" s="155" t="n">
        <v>0.00037913391</v>
      </c>
    </row>
    <row r="1901" customFormat="false" ht="13.8" hidden="false" customHeight="false" outlineLevel="0" collapsed="false">
      <c r="A1901" s="0" t="s">
        <v>2792</v>
      </c>
      <c r="B1901" s="26" t="s">
        <v>2744</v>
      </c>
      <c r="C1901" s="88" t="str">
        <f aca="false">MID(A1901,1,12)</f>
        <v>F.030.01.128</v>
      </c>
      <c r="D1901" s="2" t="s">
        <v>2766</v>
      </c>
      <c r="E1901" s="90" t="s">
        <v>255</v>
      </c>
      <c r="F1901" s="91" t="str">
        <f aca="false">MID(A1901, 21,85)</f>
        <v>bio-PP (Polypropylene) co-firing in electrical power plant</v>
      </c>
      <c r="G1901" s="133" t="n">
        <f aca="false">H1901+I1901+J1901+K1901</f>
        <v>-0.548853454126</v>
      </c>
      <c r="H1901" s="149" t="n">
        <f aca="false">N1901+O1901+P1901+Q1901</f>
        <v>-0.00737889696</v>
      </c>
      <c r="I1901" s="149" t="n">
        <f aca="false">L1901+M1901+R1901+V1901+T1901</f>
        <v>-0.014509071646</v>
      </c>
      <c r="J1901" s="150" t="n">
        <f aca="false">S1901+U1901+W1901+X1901</f>
        <v>-0.00512969552</v>
      </c>
      <c r="K1901" s="149" t="n">
        <v>-0.52183579</v>
      </c>
      <c r="L1901" s="130" t="n">
        <v>-0.012098484</v>
      </c>
      <c r="M1901" s="130" t="n">
        <v>-0.00060515739</v>
      </c>
      <c r="N1901" s="130" t="n">
        <v>-0.0041742072</v>
      </c>
      <c r="O1901" s="130" t="n">
        <v>-0.0026212285</v>
      </c>
      <c r="P1901" s="130" t="n">
        <v>-0.00031197272</v>
      </c>
      <c r="Q1901" s="130" t="n">
        <v>-0.00027148854</v>
      </c>
      <c r="R1901" s="130" t="n">
        <v>-0.0017918428</v>
      </c>
      <c r="S1901" s="130" t="n">
        <v>-0.00064241142</v>
      </c>
      <c r="T1901" s="130" t="n">
        <v>0</v>
      </c>
      <c r="U1901" s="157" t="n">
        <v>-0.0044872841</v>
      </c>
      <c r="V1901" s="157" t="n">
        <v>-1.3587456E-005</v>
      </c>
      <c r="W1901" s="130" t="n">
        <v>0</v>
      </c>
      <c r="X1901" s="130" t="n">
        <v>0</v>
      </c>
      <c r="Z1901" s="151" t="n">
        <f aca="false">K1901/0.15</f>
        <v>-3.47890526666667</v>
      </c>
      <c r="AB1901" s="133" t="n">
        <f aca="false">K1901</f>
        <v>-0.52183579</v>
      </c>
      <c r="AC1901" s="133" t="n">
        <f aca="false">L1901+M1901+N1901+O1901+P1901+Q1901+R1901</f>
        <v>-0.02187438115</v>
      </c>
      <c r="AD1901" s="133" t="n">
        <f aca="false">L1901+M1901+R1901+W1901</f>
        <v>-0.01449548419</v>
      </c>
      <c r="AE1901" s="133" t="n">
        <f aca="false">V1901+L1901+M1901+R1901+T1901</f>
        <v>-0.014509071646</v>
      </c>
      <c r="AF1901" s="133" t="n">
        <f aca="false">S1901+U1901+X1901</f>
        <v>-0.00512969552</v>
      </c>
      <c r="AH1901" s="0" t="n">
        <v>-51.546337</v>
      </c>
      <c r="AI1901" s="96" t="n">
        <v>-50.744621</v>
      </c>
      <c r="AJ1901" s="96" t="n">
        <v>-0.55742659</v>
      </c>
      <c r="AK1901" s="96" t="n">
        <v>0</v>
      </c>
      <c r="AL1901" s="96" t="n">
        <v>0</v>
      </c>
      <c r="AM1901" s="96" t="n">
        <v>-0.13654888</v>
      </c>
      <c r="AN1901" s="96" t="n">
        <v>-0.1077406</v>
      </c>
      <c r="AP1901" s="95" t="n">
        <v>-0.061342595</v>
      </c>
      <c r="AQ1901" s="95" t="n">
        <v>-0.055128732</v>
      </c>
      <c r="AR1901" s="95" t="n">
        <v>-0.0025903129</v>
      </c>
      <c r="AS1901" s="95" t="n">
        <v>-0.0036235507</v>
      </c>
      <c r="AT1901" s="152" t="n">
        <f aca="false">AW1901+AZ1901+BA1901+BB1901+BC1901+BK1901+BL1901+BP1901</f>
        <v>-3.305079818263E-006</v>
      </c>
      <c r="AU1901" s="152" t="n">
        <f aca="false">AX1901+AY1901+BD1901+BE1901+BF1901+BG1901+BH1901+BI1901+BJ1901+BM1901+BQ1901+BR1901</f>
        <v>-9.579559473208E-009</v>
      </c>
      <c r="AV1901" s="153" t="n">
        <f aca="false">BN1901+BO1901</f>
        <v>-0.50750010723</v>
      </c>
      <c r="AW1901" s="154" t="n">
        <v>-3.2284241E-006</v>
      </c>
      <c r="AX1901" s="154" t="n">
        <v>-9.7409348E-009</v>
      </c>
      <c r="AY1901" s="154" t="n">
        <v>-2.6613626E-013</v>
      </c>
      <c r="AZ1901" s="154" t="n">
        <v>0</v>
      </c>
      <c r="BA1901" s="154" t="n">
        <v>0</v>
      </c>
      <c r="BB1901" s="154" t="n">
        <v>1.8575822E-009</v>
      </c>
      <c r="BC1901" s="154" t="n">
        <v>-7.8148044E-008</v>
      </c>
      <c r="BD1901" s="154" t="n">
        <v>2.1631496E-010</v>
      </c>
      <c r="BE1901" s="154" t="n">
        <v>-5.45056E-011</v>
      </c>
      <c r="BF1901" s="154" t="n">
        <v>0</v>
      </c>
      <c r="BG1901" s="154" t="n">
        <v>0</v>
      </c>
      <c r="BH1901" s="154" t="n">
        <v>-1.5473402E-013</v>
      </c>
      <c r="BI1901" s="154" t="n">
        <v>-1.078566E-014</v>
      </c>
      <c r="BJ1901" s="154" t="n">
        <v>-2.377268E-015</v>
      </c>
      <c r="BK1901" s="154" t="n">
        <v>-4.3021943E-011</v>
      </c>
      <c r="BL1901" s="154" t="n">
        <v>-3.2223452E-010</v>
      </c>
      <c r="BM1901" s="154" t="n">
        <v>0</v>
      </c>
      <c r="BN1901" s="154" t="n">
        <v>-5.389723E-005</v>
      </c>
      <c r="BO1901" s="154" t="n">
        <v>-0.50744621</v>
      </c>
      <c r="BP1901" s="154" t="n">
        <v>0</v>
      </c>
      <c r="BQ1901" s="154" t="n">
        <v>0</v>
      </c>
      <c r="BR1901" s="154" t="n">
        <v>0</v>
      </c>
      <c r="BT1901" s="96" t="n">
        <v>-0.00016024021</v>
      </c>
      <c r="BU1901" s="96" t="n">
        <v>4.1515774E-007</v>
      </c>
      <c r="BV1901" s="96" t="n">
        <v>-9.7001111E-005</v>
      </c>
      <c r="BW1901" s="96" t="n">
        <v>-2.1963543E-007</v>
      </c>
      <c r="BX1901" s="96" t="n">
        <v>-3.1640053E-006</v>
      </c>
      <c r="BY1901" s="96" t="n">
        <v>1.5552691E-006</v>
      </c>
      <c r="BZ1901" s="96" t="n">
        <v>0</v>
      </c>
      <c r="CA1901" s="96" t="n">
        <v>2.3605637E-006</v>
      </c>
      <c r="CB1901" s="96" t="n">
        <v>-4.3373923E-007</v>
      </c>
      <c r="CC1901" s="96" t="n">
        <v>-2.707377E-007</v>
      </c>
      <c r="CD1901" s="96" t="n">
        <v>0</v>
      </c>
      <c r="CE1901" s="96" t="n">
        <v>0</v>
      </c>
      <c r="CF1901" s="96" t="n">
        <v>0</v>
      </c>
      <c r="CG1901" s="96" t="n">
        <v>-9.1246236E-007</v>
      </c>
      <c r="CH1901" s="96" t="n">
        <v>-6.2569515E-005</v>
      </c>
      <c r="CI1901" s="96" t="n">
        <v>-9.0447115E-015</v>
      </c>
      <c r="CJ1901" s="96" t="n">
        <v>0</v>
      </c>
      <c r="CL1901" s="155" t="n">
        <v>0</v>
      </c>
      <c r="CM1901" s="155" t="n">
        <v>-3.4789053</v>
      </c>
      <c r="CN1901" s="156" t="n">
        <v>0.044471592</v>
      </c>
      <c r="CO1901" s="155" t="n">
        <v>0.00064074717</v>
      </c>
      <c r="CP1901" s="155" t="n">
        <v>-7.3912893E-011</v>
      </c>
      <c r="CQ1901" s="155" t="n">
        <v>-8.6181107E-009</v>
      </c>
      <c r="CR1901" s="155" t="n">
        <v>-0.00012007718</v>
      </c>
      <c r="CS1901" s="155" t="n">
        <v>-0.0090547921</v>
      </c>
      <c r="CT1901" s="155" t="n">
        <v>0</v>
      </c>
      <c r="CU1901" s="155" t="n">
        <v>0.00054694728</v>
      </c>
    </row>
    <row r="1902" customFormat="false" ht="13.8" hidden="false" customHeight="false" outlineLevel="0" collapsed="false">
      <c r="A1902" s="0" t="s">
        <v>2793</v>
      </c>
      <c r="B1902" s="26" t="s">
        <v>2744</v>
      </c>
      <c r="C1902" s="88" t="str">
        <f aca="false">MID(A1902,1,12)</f>
        <v>F.030.01.129</v>
      </c>
      <c r="D1902" s="2" t="s">
        <v>2766</v>
      </c>
      <c r="E1902" s="90" t="s">
        <v>255</v>
      </c>
      <c r="F1902" s="91" t="str">
        <f aca="false">MID(A1902, 21,85)</f>
        <v>bio-PET (Polyethylene terephthalate) co-firing in electrical power plant</v>
      </c>
      <c r="G1902" s="133" t="n">
        <f aca="false">H1902+I1902+J1902+K1902</f>
        <v>-0.0236307768919</v>
      </c>
      <c r="H1902" s="149" t="n">
        <f aca="false">N1902+O1902+P1902+Q1902</f>
        <v>-0.003974745</v>
      </c>
      <c r="I1902" s="149" t="n">
        <f aca="false">L1902+M1902+R1902+V1902+T1902</f>
        <v>-0.0078422291719</v>
      </c>
      <c r="J1902" s="150" t="n">
        <f aca="false">S1902+U1902+W1902+X1902</f>
        <v>-0.00278709452</v>
      </c>
      <c r="K1902" s="149" t="n">
        <v>-0.0090267082</v>
      </c>
      <c r="L1902" s="130" t="n">
        <v>-0.0065734153</v>
      </c>
      <c r="M1902" s="130" t="n">
        <v>-0.00028787751</v>
      </c>
      <c r="N1902" s="130" t="n">
        <v>-0.0022335552</v>
      </c>
      <c r="O1902" s="130" t="n">
        <v>-0.0014241804</v>
      </c>
      <c r="P1902" s="157" t="n">
        <v>-0.00016950274</v>
      </c>
      <c r="Q1902" s="157" t="n">
        <v>-0.00014750666</v>
      </c>
      <c r="R1902" s="130" t="n">
        <v>-0.00097355395</v>
      </c>
      <c r="S1902" s="130" t="n">
        <v>-0.00034903852</v>
      </c>
      <c r="T1902" s="130" t="n">
        <v>0</v>
      </c>
      <c r="U1902" s="157" t="n">
        <v>-0.002438056</v>
      </c>
      <c r="V1902" s="157" t="n">
        <v>-7.3824119E-006</v>
      </c>
      <c r="W1902" s="130" t="n">
        <v>0</v>
      </c>
      <c r="X1902" s="130" t="n">
        <v>0</v>
      </c>
      <c r="Z1902" s="151" t="n">
        <f aca="false">K1902/0.15</f>
        <v>-0.0601780546666667</v>
      </c>
      <c r="AB1902" s="133" t="n">
        <f aca="false">K1902</f>
        <v>-0.0090267082</v>
      </c>
      <c r="AC1902" s="133" t="n">
        <f aca="false">L1902+M1902+N1902+O1902+P1902+Q1902+R1902</f>
        <v>-0.01180959176</v>
      </c>
      <c r="AD1902" s="133" t="n">
        <f aca="false">L1902+M1902+R1902+W1902</f>
        <v>-0.00783484676</v>
      </c>
      <c r="AE1902" s="133" t="n">
        <f aca="false">V1902+L1902+M1902+R1902+T1902</f>
        <v>-0.0078422291719</v>
      </c>
      <c r="AF1902" s="133" t="n">
        <f aca="false">S1902+U1902+X1902</f>
        <v>-0.00278709452</v>
      </c>
      <c r="AH1902" s="0" t="n">
        <v>-28.006441</v>
      </c>
      <c r="AI1902" s="96" t="n">
        <v>-27.570848</v>
      </c>
      <c r="AJ1902" s="96" t="n">
        <v>-0.3028641</v>
      </c>
      <c r="AK1902" s="96" t="n">
        <v>0</v>
      </c>
      <c r="AL1902" s="96" t="n">
        <v>0</v>
      </c>
      <c r="AM1902" s="96" t="n">
        <v>-0.074190491</v>
      </c>
      <c r="AN1902" s="96" t="n">
        <v>-0.058538217</v>
      </c>
      <c r="AP1902" s="95" t="n">
        <v>-0.0036099023</v>
      </c>
      <c r="AQ1902" s="95" t="n">
        <v>-0.001619631</v>
      </c>
      <c r="AR1902" s="95" t="n">
        <v>-2.1503645E-005</v>
      </c>
      <c r="AS1902" s="95" t="n">
        <v>-0.0019687676</v>
      </c>
      <c r="AT1902" s="152" t="n">
        <f aca="false">AW1902+AZ1902+BA1902+BB1902+BC1902+BK1902+BL1902+BP1902</f>
        <v>-9.710018156E-008</v>
      </c>
      <c r="AU1902" s="152" t="n">
        <f aca="false">AX1902+AY1902+BD1902+BE1902+BF1902+BG1902+BH1902+BI1902+BJ1902+BM1902+BQ1902+BR1902</f>
        <v>-7.95253073191E-011</v>
      </c>
      <c r="AV1902" s="153" t="n">
        <f aca="false">BN1902+BO1902</f>
        <v>-0.275737763741</v>
      </c>
      <c r="AW1902" s="154" t="n">
        <v>-5.5845234E-008</v>
      </c>
      <c r="AX1902" s="154" t="n">
        <v>-1.6849855E-010</v>
      </c>
      <c r="AY1902" s="154" t="n">
        <v>-4.6036212E-015</v>
      </c>
      <c r="AZ1902" s="154" t="n">
        <v>0</v>
      </c>
      <c r="BA1902" s="154" t="n">
        <v>0</v>
      </c>
      <c r="BB1902" s="154" t="n">
        <v>1.0143866E-009</v>
      </c>
      <c r="BC1902" s="154" t="n">
        <v>-4.2070881E-008</v>
      </c>
      <c r="BD1902" s="154" t="n">
        <v>1.182545E-010</v>
      </c>
      <c r="BE1902" s="154" t="n">
        <v>-2.9185431E-011</v>
      </c>
      <c r="BF1902" s="154" t="n">
        <v>0</v>
      </c>
      <c r="BG1902" s="154" t="n">
        <v>0</v>
      </c>
      <c r="BH1902" s="154" t="n">
        <v>-8.4070943E-014</v>
      </c>
      <c r="BI1902" s="154" t="n">
        <v>-5.8601245E-015</v>
      </c>
      <c r="BJ1902" s="154" t="n">
        <v>-1.2916304E-015</v>
      </c>
      <c r="BK1902" s="154" t="n">
        <v>-2.337492E-011</v>
      </c>
      <c r="BL1902" s="154" t="n">
        <v>-1.7507824E-010</v>
      </c>
      <c r="BM1902" s="154" t="n">
        <v>0</v>
      </c>
      <c r="BN1902" s="154" t="n">
        <v>-2.9283741E-005</v>
      </c>
      <c r="BO1902" s="154" t="n">
        <v>-0.27570848</v>
      </c>
      <c r="BP1902" s="154" t="n">
        <v>0</v>
      </c>
      <c r="BQ1902" s="154" t="n">
        <v>0</v>
      </c>
      <c r="BR1902" s="154" t="n">
        <v>0</v>
      </c>
      <c r="BT1902" s="96" t="n">
        <v>-3.6016437E-005</v>
      </c>
      <c r="BU1902" s="96" t="n">
        <v>2.3020635E-007</v>
      </c>
      <c r="BV1902" s="96" t="n">
        <v>-1.6779238E-006</v>
      </c>
      <c r="BW1902" s="96" t="n">
        <v>-1.1933354E-007</v>
      </c>
      <c r="BX1902" s="96" t="n">
        <v>-1.7177315E-006</v>
      </c>
      <c r="BY1902" s="96" t="n">
        <v>8.4832857E-007</v>
      </c>
      <c r="BZ1902" s="96" t="n">
        <v>0</v>
      </c>
      <c r="CA1902" s="96" t="n">
        <v>1.2875802E-006</v>
      </c>
      <c r="CB1902" s="96" t="n">
        <v>-2.356616E-007</v>
      </c>
      <c r="CC1902" s="96" t="n">
        <v>-1.470987E-007</v>
      </c>
      <c r="CD1902" s="96" t="n">
        <v>0</v>
      </c>
      <c r="CE1902" s="96" t="n">
        <v>0</v>
      </c>
      <c r="CF1902" s="96" t="n">
        <v>0</v>
      </c>
      <c r="CG1902" s="96" t="n">
        <v>-4.8918871E-007</v>
      </c>
      <c r="CH1902" s="96" t="n">
        <v>-3.3995615E-005</v>
      </c>
      <c r="CI1902" s="96" t="n">
        <v>-4.9142226E-015</v>
      </c>
      <c r="CJ1902" s="96" t="n">
        <v>0</v>
      </c>
      <c r="CL1902" s="155" t="n">
        <v>0</v>
      </c>
      <c r="CM1902" s="155" t="n">
        <v>-0.060178054</v>
      </c>
      <c r="CN1902" s="156" t="n">
        <v>0.024257232</v>
      </c>
      <c r="CO1902" s="155" t="n">
        <v>0.00035206872</v>
      </c>
      <c r="CP1902" s="155" t="n">
        <v>-4.0158762E-011</v>
      </c>
      <c r="CQ1902" s="155" t="n">
        <v>-4.6824395E-009</v>
      </c>
      <c r="CR1902" s="155" t="n">
        <v>-6.5200405E-005</v>
      </c>
      <c r="CS1902" s="155" t="n">
        <v>-0.0049196997</v>
      </c>
      <c r="CT1902" s="155" t="n">
        <v>0</v>
      </c>
      <c r="CU1902" s="155" t="n">
        <v>0.00029833488</v>
      </c>
    </row>
    <row r="1903" customFormat="false" ht="13.8" hidden="false" customHeight="false" outlineLevel="0" collapsed="false">
      <c r="A1903" s="0" t="s">
        <v>2794</v>
      </c>
      <c r="B1903" s="26" t="s">
        <v>2744</v>
      </c>
      <c r="C1903" s="88" t="str">
        <f aca="false">MID(A1903,1,12)</f>
        <v>F.030.01.130</v>
      </c>
      <c r="D1903" s="2" t="s">
        <v>2766</v>
      </c>
      <c r="E1903" s="90" t="s">
        <v>255</v>
      </c>
      <c r="F1903" s="91" t="str">
        <f aca="false">MID(A1903, 21,85)</f>
        <v>PEF (Polyethylene furan-2.5-dicarboxylate) co-firing in electrical power plant</v>
      </c>
      <c r="G1903" s="133" t="n">
        <f aca="false">H1903+I1903+J1903+K1903</f>
        <v>-0.282784148733</v>
      </c>
      <c r="H1903" s="149" t="n">
        <f aca="false">N1903+O1903+P1903+Q1903</f>
        <v>-0.00380292026</v>
      </c>
      <c r="I1903" s="149" t="n">
        <f aca="false">L1903+M1903+R1903+V1903+T1903</f>
        <v>-0.007476764063</v>
      </c>
      <c r="J1903" s="150" t="n">
        <f aca="false">S1903+U1903+W1903+X1903</f>
        <v>-0.00264293441</v>
      </c>
      <c r="K1903" s="149" t="n">
        <v>-0.26886153</v>
      </c>
      <c r="L1903" s="130" t="n">
        <v>-0.0062334111</v>
      </c>
      <c r="M1903" s="130" t="n">
        <v>-0.00031315469</v>
      </c>
      <c r="N1903" s="130" t="n">
        <v>-0.002151792</v>
      </c>
      <c r="O1903" s="130" t="n">
        <v>-0.0013505159</v>
      </c>
      <c r="P1903" s="130" t="n">
        <v>-0.00016073536</v>
      </c>
      <c r="Q1903" s="130" t="n">
        <v>-0.000139877</v>
      </c>
      <c r="R1903" s="130" t="n">
        <v>-0.00092319771</v>
      </c>
      <c r="S1903" s="130" t="n">
        <v>-0.00033098481</v>
      </c>
      <c r="T1903" s="130" t="n">
        <v>0</v>
      </c>
      <c r="U1903" s="157" t="n">
        <v>-0.0023119496</v>
      </c>
      <c r="V1903" s="157" t="n">
        <v>-7.000563E-006</v>
      </c>
      <c r="W1903" s="130" t="n">
        <v>0</v>
      </c>
      <c r="X1903" s="130" t="n">
        <v>0</v>
      </c>
      <c r="Z1903" s="151" t="n">
        <f aca="false">K1903/0.15</f>
        <v>-1.7924102</v>
      </c>
      <c r="AB1903" s="133" t="n">
        <f aca="false">K1903</f>
        <v>-0.26886153</v>
      </c>
      <c r="AC1903" s="133" t="n">
        <f aca="false">L1903+M1903+N1903+O1903+P1903+Q1903+R1903</f>
        <v>-0.01127268376</v>
      </c>
      <c r="AD1903" s="133" t="n">
        <f aca="false">L1903+M1903+R1903+W1903</f>
        <v>-0.0074697635</v>
      </c>
      <c r="AE1903" s="133" t="n">
        <f aca="false">V1903+L1903+M1903+R1903+T1903</f>
        <v>-0.007476764063</v>
      </c>
      <c r="AF1903" s="133" t="n">
        <f aca="false">S1903+U1903+X1903</f>
        <v>-0.00264293441</v>
      </c>
      <c r="AH1903" s="0" t="n">
        <v>-26.557832</v>
      </c>
      <c r="AI1903" s="96" t="n">
        <v>-26.144769</v>
      </c>
      <c r="AJ1903" s="96" t="n">
        <v>-0.28719871</v>
      </c>
      <c r="AK1903" s="96" t="n">
        <v>0</v>
      </c>
      <c r="AL1903" s="96" t="n">
        <v>0</v>
      </c>
      <c r="AM1903" s="96" t="n">
        <v>-0.070353052</v>
      </c>
      <c r="AN1903" s="96" t="n">
        <v>-0.055510378</v>
      </c>
      <c r="AP1903" s="95" t="n">
        <v>-0.031605314</v>
      </c>
      <c r="AQ1903" s="95" t="n">
        <v>-0.028403781</v>
      </c>
      <c r="AR1903" s="95" t="n">
        <v>-0.0013345978</v>
      </c>
      <c r="AS1903" s="95" t="n">
        <v>-0.0018669348</v>
      </c>
      <c r="AT1903" s="152" t="n">
        <f aca="false">AW1903+AZ1903+BA1903+BB1903+BC1903+BK1903+BL1903+BP1903</f>
        <v>-1.702864584742E-006</v>
      </c>
      <c r="AU1903" s="152" t="n">
        <f aca="false">AX1903+AY1903+BD1903+BE1903+BF1903+BG1903+BH1903+BI1903+BJ1903+BM1903+BQ1903+BR1903</f>
        <v>-4.9356428696625E-009</v>
      </c>
      <c r="AV1903" s="153" t="n">
        <f aca="false">BN1903+BO1903</f>
        <v>-0.261475459064</v>
      </c>
      <c r="AW1903" s="154" t="n">
        <v>-1.6633567E-006</v>
      </c>
      <c r="AX1903" s="154" t="n">
        <v>-5.0187486E-009</v>
      </c>
      <c r="AY1903" s="154" t="n">
        <v>-1.3711938E-013</v>
      </c>
      <c r="AZ1903" s="154" t="n">
        <v>0</v>
      </c>
      <c r="BA1903" s="154" t="n">
        <v>0</v>
      </c>
      <c r="BB1903" s="154" t="n">
        <v>9.568976E-010</v>
      </c>
      <c r="BC1903" s="154" t="n">
        <v>-4.0276594E-008</v>
      </c>
      <c r="BD1903" s="154" t="n">
        <v>1.1142616E-010</v>
      </c>
      <c r="BE1903" s="154" t="n">
        <v>-2.8096806E-011</v>
      </c>
      <c r="BF1903" s="154" t="n">
        <v>0</v>
      </c>
      <c r="BG1903" s="154" t="n">
        <v>0</v>
      </c>
      <c r="BH1903" s="154" t="n">
        <v>-7.9722446E-014</v>
      </c>
      <c r="BI1903" s="154" t="n">
        <v>-5.5570146E-015</v>
      </c>
      <c r="BJ1903" s="154" t="n">
        <v>-1.2248219E-015</v>
      </c>
      <c r="BK1903" s="154" t="n">
        <v>-2.2165872E-011</v>
      </c>
      <c r="BL1903" s="154" t="n">
        <v>-1.6602247E-010</v>
      </c>
      <c r="BM1903" s="154" t="n">
        <v>0</v>
      </c>
      <c r="BN1903" s="154" t="n">
        <v>-2.7769064E-005</v>
      </c>
      <c r="BO1903" s="154" t="n">
        <v>-0.26144769</v>
      </c>
      <c r="BP1903" s="154" t="n">
        <v>0</v>
      </c>
      <c r="BQ1903" s="154" t="n">
        <v>0</v>
      </c>
      <c r="BR1903" s="154" t="n">
        <v>0</v>
      </c>
      <c r="BT1903" s="96" t="n">
        <v>-8.2560058E-005</v>
      </c>
      <c r="BU1903" s="96" t="n">
        <v>2.1374392E-007</v>
      </c>
      <c r="BV1903" s="96" t="n">
        <v>-4.9977153E-005</v>
      </c>
      <c r="BW1903" s="96" t="n">
        <v>-1.1316111E-007</v>
      </c>
      <c r="BX1903" s="96" t="n">
        <v>-1.6302118E-006</v>
      </c>
      <c r="BY1903" s="96" t="n">
        <v>8.0119921E-007</v>
      </c>
      <c r="BZ1903" s="96" t="n">
        <v>0</v>
      </c>
      <c r="CA1903" s="96" t="n">
        <v>1.216048E-006</v>
      </c>
      <c r="CB1903" s="96" t="n">
        <v>-2.234722E-007</v>
      </c>
      <c r="CC1903" s="96" t="n">
        <v>-1.3949015E-007</v>
      </c>
      <c r="CD1903" s="96" t="n">
        <v>0</v>
      </c>
      <c r="CE1903" s="96" t="n">
        <v>0</v>
      </c>
      <c r="CF1903" s="96" t="n">
        <v>0</v>
      </c>
      <c r="CG1903" s="96" t="n">
        <v>-4.703403E-007</v>
      </c>
      <c r="CH1903" s="96" t="n">
        <v>-3.2237221E-005</v>
      </c>
      <c r="CI1903" s="96" t="n">
        <v>-4.6600387E-015</v>
      </c>
      <c r="CJ1903" s="96" t="n">
        <v>0</v>
      </c>
      <c r="CL1903" s="155" t="n">
        <v>0</v>
      </c>
      <c r="CM1903" s="155" t="n">
        <v>-1.7924102</v>
      </c>
      <c r="CN1903" s="156" t="n">
        <v>0.022909608</v>
      </c>
      <c r="CO1903" s="155" t="n">
        <v>0.0003299962</v>
      </c>
      <c r="CP1903" s="155" t="n">
        <v>-3.8081584E-011</v>
      </c>
      <c r="CQ1903" s="155" t="n">
        <v>-4.4402444E-009</v>
      </c>
      <c r="CR1903" s="155" t="n">
        <v>-6.1867817E-005</v>
      </c>
      <c r="CS1903" s="155" t="n">
        <v>-0.0046652324</v>
      </c>
      <c r="CT1903" s="155" t="n">
        <v>0</v>
      </c>
      <c r="CU1903" s="155" t="n">
        <v>0.00028176072</v>
      </c>
    </row>
    <row r="1904" customFormat="false" ht="13.8" hidden="false" customHeight="false" outlineLevel="0" collapsed="false">
      <c r="B1904" s="26"/>
      <c r="C1904" s="88"/>
      <c r="D1904" s="3" t="s">
        <v>2795</v>
      </c>
      <c r="E1904" s="90"/>
      <c r="J1904" s="158"/>
      <c r="U1904" s="102"/>
      <c r="V1904" s="102"/>
      <c r="AT1904" s="102"/>
      <c r="AU1904" s="102"/>
      <c r="AV1904" s="159"/>
      <c r="CN1904" s="160"/>
    </row>
    <row r="1905" customFormat="false" ht="13.8" hidden="false" customHeight="false" outlineLevel="0" collapsed="false">
      <c r="A1905" s="0" t="s">
        <v>2796</v>
      </c>
      <c r="B1905" s="26" t="s">
        <v>2744</v>
      </c>
      <c r="C1905" s="88" t="str">
        <f aca="false">MID(A1905,1,12)</f>
        <v>F.040.01.101</v>
      </c>
      <c r="D1905" s="2" t="s">
        <v>2795</v>
      </c>
      <c r="E1905" s="90" t="s">
        <v>255</v>
      </c>
      <c r="F1905" s="91" t="str">
        <f aca="false">MID(A1905, 21,85)</f>
        <v>Epoxies co-firing in electrical power plant</v>
      </c>
      <c r="G1905" s="133" t="n">
        <f aca="false">H1905+I1905+J1905+K1905</f>
        <v>-0.013707793263</v>
      </c>
      <c r="H1905" s="149" t="n">
        <f aca="false">N1905+O1905+P1905+Q1905</f>
        <v>-0.0057165429</v>
      </c>
      <c r="I1905" s="149" t="n">
        <f aca="false">L1905+M1905+R1905+V1905+T1905</f>
        <v>-0.011202770803</v>
      </c>
      <c r="J1905" s="150" t="n">
        <f aca="false">S1905+U1905+W1905+X1905</f>
        <v>-0.00394037496</v>
      </c>
      <c r="K1905" s="149" t="n">
        <v>0.0071518954</v>
      </c>
      <c r="L1905" s="130" t="n">
        <v>-0.0092934492</v>
      </c>
      <c r="M1905" s="130" t="n">
        <v>-0.0005224805</v>
      </c>
      <c r="N1905" s="130" t="n">
        <v>-0.0032548608</v>
      </c>
      <c r="O1905" s="130" t="n">
        <v>-0.0020134964</v>
      </c>
      <c r="P1905" s="130" t="n">
        <v>-0.00023964181</v>
      </c>
      <c r="Q1905" s="130" t="n">
        <v>-0.00020854389</v>
      </c>
      <c r="R1905" s="130" t="n">
        <v>-0.0013764039</v>
      </c>
      <c r="S1905" s="130" t="n">
        <v>-0.00049346826</v>
      </c>
      <c r="T1905" s="130" t="n">
        <v>0</v>
      </c>
      <c r="U1905" s="157" t="n">
        <v>-0.0034469067</v>
      </c>
      <c r="V1905" s="157" t="n">
        <v>-1.0437203E-005</v>
      </c>
      <c r="W1905" s="130" t="n">
        <v>0</v>
      </c>
      <c r="X1905" s="130" t="n">
        <v>0</v>
      </c>
      <c r="Z1905" s="151" t="n">
        <f aca="false">K1905/0.15</f>
        <v>0.0476793026666667</v>
      </c>
      <c r="AB1905" s="133" t="n">
        <f aca="false">K1905</f>
        <v>0.0071518954</v>
      </c>
      <c r="AC1905" s="133" t="n">
        <f aca="false">L1905+M1905+N1905+O1905+P1905+Q1905+R1905</f>
        <v>-0.0169088765</v>
      </c>
      <c r="AD1905" s="133" t="n">
        <f aca="false">L1905+M1905+R1905+W1905</f>
        <v>-0.0111923336</v>
      </c>
      <c r="AE1905" s="133" t="n">
        <f aca="false">V1905+L1905+M1905+R1905+T1905</f>
        <v>-0.011202770803</v>
      </c>
      <c r="AF1905" s="133" t="n">
        <f aca="false">S1905+U1905+X1905</f>
        <v>-0.00394037496</v>
      </c>
      <c r="AH1905" s="0" t="n">
        <v>-39.595313</v>
      </c>
      <c r="AI1905" s="96" t="n">
        <v>-38.979474</v>
      </c>
      <c r="AJ1905" s="96" t="n">
        <v>-0.42818717</v>
      </c>
      <c r="AK1905" s="96" t="n">
        <v>0</v>
      </c>
      <c r="AL1905" s="96" t="n">
        <v>0</v>
      </c>
      <c r="AM1905" s="96" t="n">
        <v>-0.10489</v>
      </c>
      <c r="AN1905" s="96" t="n">
        <v>-0.082760927</v>
      </c>
      <c r="AP1905" s="95" t="n">
        <v>-0.0029675922</v>
      </c>
      <c r="AQ1905" s="95" t="n">
        <v>-0.00025339684</v>
      </c>
      <c r="AR1905" s="95" t="n">
        <v>6.9234695E-005</v>
      </c>
      <c r="AS1905" s="95" t="n">
        <v>-0.0027834301</v>
      </c>
      <c r="AT1905" s="152" t="n">
        <f aca="false">AW1905+AZ1905+BA1905+BB1905+BC1905+BK1905+BL1905+BP1905</f>
        <v>-1.519165651E-008</v>
      </c>
      <c r="AU1905" s="152" t="n">
        <f aca="false">AX1905+AY1905+BD1905+BE1905+BF1905+BG1905+BH1905+BI1905+BJ1905+BM1905+BQ1905+BR1905</f>
        <v>2.56045470445E-010</v>
      </c>
      <c r="AV1905" s="153" t="n">
        <f aca="false">BN1905+BO1905</f>
        <v>-0.389836141151</v>
      </c>
      <c r="AW1905" s="154" t="n">
        <v>4.4246393E-008</v>
      </c>
      <c r="AX1905" s="154" t="n">
        <v>1.3350205E-010</v>
      </c>
      <c r="AY1905" s="154" t="n">
        <v>3.6474666E-015</v>
      </c>
      <c r="AZ1905" s="154" t="n">
        <v>0</v>
      </c>
      <c r="BA1905" s="154" t="n">
        <v>0</v>
      </c>
      <c r="BB1905" s="154" t="n">
        <v>1.4196982E-009</v>
      </c>
      <c r="BC1905" s="154" t="n">
        <v>-6.0577176E-008</v>
      </c>
      <c r="BD1905" s="154" t="n">
        <v>1.6514118E-010</v>
      </c>
      <c r="BE1905" s="154" t="n">
        <v>-4.2472437E-011</v>
      </c>
      <c r="BF1905" s="154" t="n">
        <v>0</v>
      </c>
      <c r="BG1905" s="154" t="n">
        <v>0</v>
      </c>
      <c r="BH1905" s="154" t="n">
        <v>-1.1885892E-013</v>
      </c>
      <c r="BI1905" s="154" t="n">
        <v>-8.2850035E-015</v>
      </c>
      <c r="BJ1905" s="154" t="n">
        <v>-1.8260981E-015</v>
      </c>
      <c r="BK1905" s="154" t="n">
        <v>-3.30473E-011</v>
      </c>
      <c r="BL1905" s="154" t="n">
        <v>-2.4752441E-010</v>
      </c>
      <c r="BM1905" s="154" t="n">
        <v>0</v>
      </c>
      <c r="BN1905" s="154" t="n">
        <v>-4.1401151E-005</v>
      </c>
      <c r="BO1905" s="154" t="n">
        <v>-0.38979474</v>
      </c>
      <c r="BP1905" s="154" t="n">
        <v>0</v>
      </c>
      <c r="BQ1905" s="154" t="n">
        <v>0</v>
      </c>
      <c r="BR1905" s="154" t="n">
        <v>0</v>
      </c>
      <c r="BT1905" s="96" t="n">
        <v>-4.7277128E-005</v>
      </c>
      <c r="BU1905" s="96" t="n">
        <v>3.1236792E-007</v>
      </c>
      <c r="BV1905" s="96" t="n">
        <v>1.3294255E-006</v>
      </c>
      <c r="BW1905" s="96" t="n">
        <v>-1.6871293E-007</v>
      </c>
      <c r="BX1905" s="96" t="n">
        <v>-2.4323364E-006</v>
      </c>
      <c r="BY1905" s="96" t="n">
        <v>1.1900165E-006</v>
      </c>
      <c r="BZ1905" s="96" t="n">
        <v>0</v>
      </c>
      <c r="CA1905" s="96" t="n">
        <v>1.8061889E-006</v>
      </c>
      <c r="CB1905" s="96" t="n">
        <v>-3.3317674E-007</v>
      </c>
      <c r="CC1905" s="96" t="n">
        <v>-2.0796713E-007</v>
      </c>
      <c r="CD1905" s="96" t="n">
        <v>0</v>
      </c>
      <c r="CE1905" s="96" t="n">
        <v>0</v>
      </c>
      <c r="CF1905" s="96" t="n">
        <v>0</v>
      </c>
      <c r="CG1905" s="96" t="n">
        <v>-7.101682E-007</v>
      </c>
      <c r="CH1905" s="96" t="n">
        <v>-4.8062765E-005</v>
      </c>
      <c r="CI1905" s="96" t="n">
        <v>-6.9476941E-015</v>
      </c>
      <c r="CJ1905" s="96" t="n">
        <v>0</v>
      </c>
      <c r="CL1905" s="155" t="n">
        <v>0</v>
      </c>
      <c r="CM1905" s="155" t="n">
        <v>0.047679302</v>
      </c>
      <c r="CN1905" s="156" t="n">
        <v>0.034027506</v>
      </c>
      <c r="CO1905" s="155" t="n">
        <v>0.00048664888</v>
      </c>
      <c r="CP1905" s="155" t="n">
        <v>-5.677618E-011</v>
      </c>
      <c r="CQ1905" s="155" t="n">
        <v>-6.6200007E-009</v>
      </c>
      <c r="CR1905" s="155" t="n">
        <v>-9.2294443E-005</v>
      </c>
      <c r="CS1905" s="155" t="n">
        <v>-0.0069554375</v>
      </c>
      <c r="CT1905" s="155" t="n">
        <v>0</v>
      </c>
      <c r="CU1905" s="155" t="n">
        <v>0.00041849754</v>
      </c>
    </row>
    <row r="1906" customFormat="false" ht="13.8" hidden="false" customHeight="false" outlineLevel="0" collapsed="false">
      <c r="A1906" s="0" t="s">
        <v>2797</v>
      </c>
      <c r="B1906" s="26" t="s">
        <v>2744</v>
      </c>
      <c r="C1906" s="88" t="str">
        <f aca="false">MID(A1906,1,12)</f>
        <v>F.040.01.102</v>
      </c>
      <c r="D1906" s="2" t="s">
        <v>2795</v>
      </c>
      <c r="E1906" s="90" t="s">
        <v>255</v>
      </c>
      <c r="F1906" s="91" t="str">
        <f aca="false">MID(A1906, 21,85)</f>
        <v>Phenolics (Bakelite) co-firing in electrical power plant</v>
      </c>
      <c r="G1906" s="133" t="n">
        <f aca="false">H1906+I1906+J1906+K1906</f>
        <v>0.006365305061</v>
      </c>
      <c r="H1906" s="149" t="n">
        <f aca="false">N1906+O1906+P1906+Q1906</f>
        <v>-0.0055633492</v>
      </c>
      <c r="I1906" s="149" t="n">
        <f aca="false">L1906+M1906+R1906+V1906+T1906</f>
        <v>-0.010953422459</v>
      </c>
      <c r="J1906" s="150" t="n">
        <f aca="false">S1906+U1906+W1906+X1906</f>
        <v>-0.00388030828</v>
      </c>
      <c r="K1906" s="149" t="n">
        <v>0.026762385</v>
      </c>
      <c r="L1906" s="130" t="n">
        <v>-0.0091517808</v>
      </c>
      <c r="M1906" s="130" t="n">
        <v>-0.00043594146</v>
      </c>
      <c r="N1906" s="130" t="n">
        <v>-0.0031391928</v>
      </c>
      <c r="O1906" s="130" t="n">
        <v>-0.0019828028</v>
      </c>
      <c r="P1906" s="130" t="n">
        <v>-0.00023598873</v>
      </c>
      <c r="Q1906" s="130" t="n">
        <v>-0.00020536487</v>
      </c>
      <c r="R1906" s="130" t="n">
        <v>-0.0013554221</v>
      </c>
      <c r="S1906" s="130" t="n">
        <v>-0.00048594588</v>
      </c>
      <c r="T1906" s="130" t="n">
        <v>0</v>
      </c>
      <c r="U1906" s="157" t="n">
        <v>-0.0033943624</v>
      </c>
      <c r="V1906" s="157" t="n">
        <v>-1.0278099E-005</v>
      </c>
      <c r="W1906" s="130" t="n">
        <v>0</v>
      </c>
      <c r="X1906" s="130" t="n">
        <v>0</v>
      </c>
      <c r="Z1906" s="151" t="n">
        <f aca="false">K1906/0.15</f>
        <v>0.1784159</v>
      </c>
      <c r="AB1906" s="133" t="n">
        <f aca="false">K1906</f>
        <v>0.026762385</v>
      </c>
      <c r="AC1906" s="133" t="n">
        <f aca="false">L1906+M1906+N1906+O1906+P1906+Q1906+R1906</f>
        <v>-0.01650649356</v>
      </c>
      <c r="AD1906" s="133" t="n">
        <f aca="false">L1906+M1906+R1906+W1906</f>
        <v>-0.01094314436</v>
      </c>
      <c r="AE1906" s="133" t="n">
        <f aca="false">V1906+L1906+M1906+R1906+T1906</f>
        <v>-0.010953422459</v>
      </c>
      <c r="AF1906" s="133" t="n">
        <f aca="false">S1906+U1906+X1906</f>
        <v>-0.00388030828</v>
      </c>
      <c r="AH1906" s="0" t="n">
        <v>-38.991725</v>
      </c>
      <c r="AI1906" s="96" t="n">
        <v>-38.385275</v>
      </c>
      <c r="AJ1906" s="96" t="n">
        <v>-0.42165993</v>
      </c>
      <c r="AK1906" s="96" t="n">
        <v>0</v>
      </c>
      <c r="AL1906" s="96" t="n">
        <v>0</v>
      </c>
      <c r="AM1906" s="96" t="n">
        <v>-0.10329107</v>
      </c>
      <c r="AN1906" s="96" t="n">
        <v>-0.081499328</v>
      </c>
      <c r="AP1906" s="95" t="n">
        <v>-0.00077467031</v>
      </c>
      <c r="AQ1906" s="95" t="n">
        <v>0.0017980147</v>
      </c>
      <c r="AR1906" s="95" t="n">
        <v>0.00016831472</v>
      </c>
      <c r="AS1906" s="95" t="n">
        <v>-0.0027409997</v>
      </c>
      <c r="AT1906" s="152" t="n">
        <f aca="false">AW1906+AZ1906+BA1906+BB1906+BC1906+BK1906+BL1906+BP1906</f>
        <v>1.077946431E-007</v>
      </c>
      <c r="AU1906" s="152" t="n">
        <f aca="false">AX1906+AY1906+BD1906+BE1906+BF1906+BG1906+BH1906+BI1906+BJ1906+BM1906+BQ1906+BR1906</f>
        <v>6.22465694797E-010</v>
      </c>
      <c r="AV1906" s="153" t="n">
        <f aca="false">BN1906+BO1906</f>
        <v>-0.383893520035</v>
      </c>
      <c r="AW1906" s="154" t="n">
        <v>1.6556995E-007</v>
      </c>
      <c r="AX1906" s="154" t="n">
        <v>4.9956452E-010</v>
      </c>
      <c r="AY1906" s="154" t="n">
        <v>1.3648816E-014</v>
      </c>
      <c r="AZ1906" s="154" t="n">
        <v>0</v>
      </c>
      <c r="BA1906" s="154" t="n">
        <v>0</v>
      </c>
      <c r="BB1906" s="154" t="n">
        <v>1.4078778E-009</v>
      </c>
      <c r="BC1906" s="154" t="n">
        <v>-5.890689E-008</v>
      </c>
      <c r="BD1906" s="154" t="n">
        <v>1.6401604E-010</v>
      </c>
      <c r="BE1906" s="154" t="n">
        <v>-4.100151E-011</v>
      </c>
      <c r="BF1906" s="154" t="n">
        <v>0</v>
      </c>
      <c r="BG1906" s="154" t="n">
        <v>0</v>
      </c>
      <c r="BH1906" s="154" t="n">
        <v>-1.1704705E-013</v>
      </c>
      <c r="BI1906" s="154" t="n">
        <v>-8.1587078E-015</v>
      </c>
      <c r="BJ1906" s="154" t="n">
        <v>-1.7982612E-015</v>
      </c>
      <c r="BK1906" s="154" t="n">
        <v>-3.254353E-011</v>
      </c>
      <c r="BL1906" s="154" t="n">
        <v>-2.4375117E-010</v>
      </c>
      <c r="BM1906" s="154" t="n">
        <v>0</v>
      </c>
      <c r="BN1906" s="154" t="n">
        <v>-4.0770035E-005</v>
      </c>
      <c r="BO1906" s="154" t="n">
        <v>-0.38385275</v>
      </c>
      <c r="BP1906" s="154" t="n">
        <v>0</v>
      </c>
      <c r="BQ1906" s="154" t="n">
        <v>0</v>
      </c>
      <c r="BR1906" s="154" t="n">
        <v>0</v>
      </c>
      <c r="BT1906" s="96" t="n">
        <v>-4.2850747E-005</v>
      </c>
      <c r="BU1906" s="96" t="n">
        <v>3.16517E-007</v>
      </c>
      <c r="BV1906" s="96" t="n">
        <v>4.9747087E-006</v>
      </c>
      <c r="BW1906" s="96" t="n">
        <v>-1.6614109E-007</v>
      </c>
      <c r="BX1906" s="96" t="n">
        <v>-2.3926593E-006</v>
      </c>
      <c r="BY1906" s="96" t="n">
        <v>1.1782341E-006</v>
      </c>
      <c r="BZ1906" s="96" t="n">
        <v>0</v>
      </c>
      <c r="CA1906" s="96" t="n">
        <v>1.7883058E-006</v>
      </c>
      <c r="CB1906" s="96" t="n">
        <v>-3.2809783E-007</v>
      </c>
      <c r="CC1906" s="96" t="n">
        <v>-2.047969E-007</v>
      </c>
      <c r="CD1906" s="96" t="n">
        <v>0</v>
      </c>
      <c r="CE1906" s="96" t="n">
        <v>0</v>
      </c>
      <c r="CF1906" s="96" t="n">
        <v>0</v>
      </c>
      <c r="CG1906" s="96" t="n">
        <v>-6.8671641E-007</v>
      </c>
      <c r="CH1906" s="96" t="n">
        <v>-4.7330101E-005</v>
      </c>
      <c r="CI1906" s="96" t="n">
        <v>-6.8417841E-015</v>
      </c>
      <c r="CJ1906" s="96" t="n">
        <v>0</v>
      </c>
      <c r="CL1906" s="155" t="n">
        <v>0</v>
      </c>
      <c r="CM1906" s="155" t="n">
        <v>0.1784159</v>
      </c>
      <c r="CN1906" s="156" t="n">
        <v>0.0336906</v>
      </c>
      <c r="CO1906" s="155" t="n">
        <v>0.00048678533</v>
      </c>
      <c r="CP1906" s="155" t="n">
        <v>-5.591069E-011</v>
      </c>
      <c r="CQ1906" s="155" t="n">
        <v>-6.5190861E-009</v>
      </c>
      <c r="CR1906" s="155" t="n">
        <v>-9.0809568E-005</v>
      </c>
      <c r="CS1906" s="155" t="n">
        <v>-0.0068494095</v>
      </c>
      <c r="CT1906" s="155" t="n">
        <v>0</v>
      </c>
      <c r="CU1906" s="155" t="n">
        <v>0.000414354</v>
      </c>
    </row>
    <row r="1907" customFormat="false" ht="13.8" hidden="false" customHeight="false" outlineLevel="0" collapsed="false">
      <c r="A1907" s="0" t="s">
        <v>2798</v>
      </c>
      <c r="B1907" s="26" t="s">
        <v>2744</v>
      </c>
      <c r="C1907" s="88" t="str">
        <f aca="false">MID(A1907,1,12)</f>
        <v>F.040.01.103</v>
      </c>
      <c r="D1907" s="2" t="s">
        <v>2795</v>
      </c>
      <c r="E1907" s="90" t="s">
        <v>255</v>
      </c>
      <c r="F1907" s="91" t="str">
        <f aca="false">MID(A1907, 21,85)</f>
        <v>Polyester co-firing in electrical power plant</v>
      </c>
      <c r="G1907" s="133" t="n">
        <f aca="false">H1907+I1907+J1907+K1907</f>
        <v>-0.0253268149626</v>
      </c>
      <c r="H1907" s="149" t="n">
        <f aca="false">N1907+O1907+P1907+Q1907</f>
        <v>-0.00492547499</v>
      </c>
      <c r="I1907" s="149" t="n">
        <f aca="false">L1907+M1907+R1907+V1907+T1907</f>
        <v>-0.0097114202426</v>
      </c>
      <c r="J1907" s="150" t="n">
        <f aca="false">S1907+U1907+W1907+X1907</f>
        <v>-0.00344782813</v>
      </c>
      <c r="K1907" s="149" t="n">
        <v>-0.0072420916</v>
      </c>
      <c r="L1907" s="130" t="n">
        <v>-0.0081317681</v>
      </c>
      <c r="M1907" s="130" t="n">
        <v>-0.00036616619</v>
      </c>
      <c r="N1907" s="130" t="n">
        <v>-0.0027715032</v>
      </c>
      <c r="O1907" s="130" t="n">
        <v>-0.0017618093</v>
      </c>
      <c r="P1907" s="157" t="n">
        <v>-0.00020968658</v>
      </c>
      <c r="Q1907" s="157" t="n">
        <v>-0.00018247591</v>
      </c>
      <c r="R1907" s="130" t="n">
        <v>-0.0012043534</v>
      </c>
      <c r="S1907" s="130" t="n">
        <v>-0.00043178473</v>
      </c>
      <c r="T1907" s="130" t="n">
        <v>0</v>
      </c>
      <c r="U1907" s="157" t="n">
        <v>-0.0030160434</v>
      </c>
      <c r="V1907" s="157" t="n">
        <v>-9.1325526E-006</v>
      </c>
      <c r="W1907" s="130" t="n">
        <v>0</v>
      </c>
      <c r="X1907" s="130" t="n">
        <v>0</v>
      </c>
      <c r="Z1907" s="151" t="n">
        <f aca="false">K1907/0.15</f>
        <v>-0.0482806106666667</v>
      </c>
      <c r="AB1907" s="133" t="n">
        <f aca="false">K1907</f>
        <v>-0.0072420916</v>
      </c>
      <c r="AC1907" s="133" t="n">
        <f aca="false">L1907+M1907+N1907+O1907+P1907+Q1907+R1907</f>
        <v>-0.01462776268</v>
      </c>
      <c r="AD1907" s="133" t="n">
        <f aca="false">L1907+M1907+R1907+W1907</f>
        <v>-0.00970228769</v>
      </c>
      <c r="AE1907" s="133" t="n">
        <f aca="false">V1907+L1907+M1907+R1907+T1907</f>
        <v>-0.0097114202426</v>
      </c>
      <c r="AF1907" s="133" t="n">
        <f aca="false">S1907+U1907+X1907</f>
        <v>-0.00344782813</v>
      </c>
      <c r="AH1907" s="0" t="n">
        <v>-34.645898</v>
      </c>
      <c r="AI1907" s="96" t="n">
        <v>-34.10704</v>
      </c>
      <c r="AJ1907" s="96" t="n">
        <v>-0.37466378</v>
      </c>
      <c r="AK1907" s="96" t="n">
        <v>0</v>
      </c>
      <c r="AL1907" s="96" t="n">
        <v>0</v>
      </c>
      <c r="AM1907" s="96" t="n">
        <v>-0.091778754</v>
      </c>
      <c r="AN1907" s="96" t="n">
        <v>-0.072415811</v>
      </c>
      <c r="AP1907" s="95" t="n">
        <v>-0.0040425876</v>
      </c>
      <c r="AQ1907" s="95" t="n">
        <v>-0.0016002179</v>
      </c>
      <c r="AR1907" s="95" t="n">
        <v>-6.8683893E-006</v>
      </c>
      <c r="AS1907" s="95" t="n">
        <v>-0.0024355013</v>
      </c>
      <c r="AT1907" s="152" t="n">
        <f aca="false">AW1907+AZ1907+BA1907+BB1907+BC1907+BK1907+BL1907+BP1907</f>
        <v>-9.5936324248E-008</v>
      </c>
      <c r="AU1907" s="152" t="n">
        <f aca="false">AX1907+AY1907+BD1907+BE1907+BF1907+BG1907+BH1907+BI1907+BJ1907+BM1907+BQ1907+BR1907</f>
        <v>-2.54008452306E-011</v>
      </c>
      <c r="AV1907" s="153" t="n">
        <f aca="false">BN1907+BO1907</f>
        <v>-0.341106626007</v>
      </c>
      <c r="AW1907" s="154" t="n">
        <v>-4.4804406E-008</v>
      </c>
      <c r="AX1907" s="154" t="n">
        <v>-1.3518571E-010</v>
      </c>
      <c r="AY1907" s="154" t="n">
        <v>-3.6934667E-015</v>
      </c>
      <c r="AZ1907" s="154" t="n">
        <v>0</v>
      </c>
      <c r="BA1907" s="154" t="n">
        <v>0</v>
      </c>
      <c r="BB1907" s="154" t="n">
        <v>1.253611E-009</v>
      </c>
      <c r="BC1907" s="154" t="n">
        <v>-5.2140029E-008</v>
      </c>
      <c r="BD1907" s="154" t="n">
        <v>1.4611104E-010</v>
      </c>
      <c r="BE1907" s="154" t="n">
        <v>-3.6209633E-011</v>
      </c>
      <c r="BF1907" s="154" t="n">
        <v>0</v>
      </c>
      <c r="BG1907" s="154" t="n">
        <v>0</v>
      </c>
      <c r="BH1907" s="154" t="n">
        <v>-1.0400155E-013</v>
      </c>
      <c r="BI1907" s="154" t="n">
        <v>-7.2493781E-015</v>
      </c>
      <c r="BJ1907" s="154" t="n">
        <v>-1.5978358E-015</v>
      </c>
      <c r="BK1907" s="154" t="n">
        <v>-2.8916388E-011</v>
      </c>
      <c r="BL1907" s="154" t="n">
        <v>-2.1658386E-010</v>
      </c>
      <c r="BM1907" s="154" t="n">
        <v>0</v>
      </c>
      <c r="BN1907" s="154" t="n">
        <v>-3.6226007E-005</v>
      </c>
      <c r="BO1907" s="154" t="n">
        <v>-0.3410704</v>
      </c>
      <c r="BP1907" s="154" t="n">
        <v>0</v>
      </c>
      <c r="BQ1907" s="154" t="n">
        <v>0</v>
      </c>
      <c r="BR1907" s="154" t="n">
        <v>0</v>
      </c>
      <c r="BT1907" s="96" t="n">
        <v>-4.3830431E-005</v>
      </c>
      <c r="BU1907" s="96" t="n">
        <v>2.8364233E-007</v>
      </c>
      <c r="BV1907" s="96" t="n">
        <v>-1.3461915E-006</v>
      </c>
      <c r="BW1907" s="96" t="n">
        <v>-1.4762382E-007</v>
      </c>
      <c r="BX1907" s="96" t="n">
        <v>-2.1252844E-006</v>
      </c>
      <c r="BY1907" s="96" t="n">
        <v>1.0486284E-006</v>
      </c>
      <c r="BZ1907" s="96" t="n">
        <v>0</v>
      </c>
      <c r="CA1907" s="96" t="n">
        <v>1.5915922E-006</v>
      </c>
      <c r="CB1907" s="96" t="n">
        <v>-2.9152965E-007</v>
      </c>
      <c r="CC1907" s="96" t="n">
        <v>-1.8197124E-007</v>
      </c>
      <c r="CD1907" s="96" t="n">
        <v>0</v>
      </c>
      <c r="CE1907" s="96" t="n">
        <v>0</v>
      </c>
      <c r="CF1907" s="96" t="n">
        <v>0</v>
      </c>
      <c r="CG1907" s="96" t="n">
        <v>-6.0677378E-007</v>
      </c>
      <c r="CH1907" s="96" t="n">
        <v>-4.205492E-005</v>
      </c>
      <c r="CI1907" s="96" t="n">
        <v>-6.0792323E-015</v>
      </c>
      <c r="CJ1907" s="96" t="n">
        <v>0</v>
      </c>
      <c r="CL1907" s="155" t="n">
        <v>0</v>
      </c>
      <c r="CM1907" s="155" t="n">
        <v>-0.04828061</v>
      </c>
      <c r="CN1907" s="156" t="n">
        <v>0.029984634</v>
      </c>
      <c r="CO1907" s="155" t="n">
        <v>0.00043456777</v>
      </c>
      <c r="CP1907" s="155" t="n">
        <v>-4.9679158E-011</v>
      </c>
      <c r="CQ1907" s="155" t="n">
        <v>-5.7925006E-009</v>
      </c>
      <c r="CR1907" s="155" t="n">
        <v>-8.066736E-005</v>
      </c>
      <c r="CS1907" s="155" t="n">
        <v>-0.0060860078</v>
      </c>
      <c r="CT1907" s="155" t="n">
        <v>0</v>
      </c>
      <c r="CU1907" s="155" t="n">
        <v>0.00036877506</v>
      </c>
    </row>
    <row r="1908" customFormat="false" ht="13.8" hidden="false" customHeight="false" outlineLevel="0" collapsed="false">
      <c r="B1908" s="26"/>
      <c r="C1908" s="88"/>
      <c r="D1908" s="3" t="s">
        <v>2799</v>
      </c>
      <c r="E1908" s="90"/>
      <c r="J1908" s="158"/>
      <c r="P1908" s="102"/>
      <c r="Q1908" s="102"/>
      <c r="U1908" s="102"/>
      <c r="V1908" s="102"/>
      <c r="AT1908" s="102"/>
      <c r="AU1908" s="102"/>
      <c r="AV1908" s="159"/>
      <c r="CN1908" s="160"/>
    </row>
    <row r="1909" customFormat="false" ht="13.8" hidden="false" customHeight="false" outlineLevel="0" collapsed="false">
      <c r="A1909" s="0" t="s">
        <v>2800</v>
      </c>
      <c r="B1909" s="26" t="s">
        <v>2744</v>
      </c>
      <c r="C1909" s="88" t="str">
        <f aca="false">MID(A1909,1,12)</f>
        <v>F.044.01.101</v>
      </c>
      <c r="D1909" s="2" t="s">
        <v>2799</v>
      </c>
      <c r="E1909" s="90" t="s">
        <v>255</v>
      </c>
      <c r="F1909" s="91" t="str">
        <f aca="false">MID(A1909, 21,85)</f>
        <v>Bisphenol A  co-firing in electrical power plant</v>
      </c>
      <c r="G1909" s="133" t="n">
        <f aca="false">H1909+I1909+J1909+K1909</f>
        <v>0.011926209737</v>
      </c>
      <c r="H1909" s="149" t="n">
        <f aca="false">N1909+O1909+P1909+Q1909</f>
        <v>-0.0056553429</v>
      </c>
      <c r="I1909" s="149" t="n">
        <f aca="false">L1909+M1909+R1909+V1909+T1909</f>
        <v>-0.011129967403</v>
      </c>
      <c r="J1909" s="150" t="n">
        <f aca="false">S1909+U1909+W1909+X1909</f>
        <v>-0.00394037496</v>
      </c>
      <c r="K1909" s="149" t="n">
        <v>0.032651895</v>
      </c>
      <c r="L1909" s="130" t="n">
        <v>-0.0092934492</v>
      </c>
      <c r="M1909" s="130" t="n">
        <v>-0.0004496771</v>
      </c>
      <c r="N1909" s="130" t="n">
        <v>-0.0031936608</v>
      </c>
      <c r="O1909" s="130" t="n">
        <v>-0.0020134964</v>
      </c>
      <c r="P1909" s="130" t="n">
        <v>-0.00023964181</v>
      </c>
      <c r="Q1909" s="130" t="n">
        <v>-0.00020854389</v>
      </c>
      <c r="R1909" s="130" t="n">
        <v>-0.0013764039</v>
      </c>
      <c r="S1909" s="130" t="n">
        <v>-0.00049346826</v>
      </c>
      <c r="T1909" s="130" t="n">
        <v>0</v>
      </c>
      <c r="U1909" s="157" t="n">
        <v>-0.0034469067</v>
      </c>
      <c r="V1909" s="157" t="n">
        <v>-1.0437203E-005</v>
      </c>
      <c r="W1909" s="130" t="n">
        <v>0</v>
      </c>
      <c r="X1909" s="130" t="n">
        <v>0</v>
      </c>
      <c r="Z1909" s="151" t="n">
        <f aca="false">K1909/0.15</f>
        <v>0.2176793</v>
      </c>
      <c r="AB1909" s="133" t="n">
        <f aca="false">K1909</f>
        <v>0.032651895</v>
      </c>
      <c r="AC1909" s="133" t="n">
        <f aca="false">L1909+M1909+N1909+O1909+P1909+Q1909+R1909</f>
        <v>-0.0167748731</v>
      </c>
      <c r="AD1909" s="133" t="n">
        <f aca="false">L1909+M1909+R1909+W1909</f>
        <v>-0.0111195302</v>
      </c>
      <c r="AE1909" s="133" t="n">
        <f aca="false">V1909+L1909+M1909+R1909+T1909</f>
        <v>-0.011129967403</v>
      </c>
      <c r="AF1909" s="133" t="n">
        <f aca="false">S1909+U1909+X1909</f>
        <v>-0.00394037496</v>
      </c>
      <c r="AH1909" s="0" t="n">
        <v>-39.595313</v>
      </c>
      <c r="AI1909" s="96" t="n">
        <v>-38.979474</v>
      </c>
      <c r="AJ1909" s="96" t="n">
        <v>-0.42818717</v>
      </c>
      <c r="AK1909" s="96" t="n">
        <v>0</v>
      </c>
      <c r="AL1909" s="96" t="n">
        <v>0</v>
      </c>
      <c r="AM1909" s="96" t="n">
        <v>-0.10489</v>
      </c>
      <c r="AN1909" s="96" t="n">
        <v>-0.082760927</v>
      </c>
      <c r="AP1909" s="95" t="n">
        <v>-0.00019519203</v>
      </c>
      <c r="AQ1909" s="95" t="n">
        <v>0.0023897343</v>
      </c>
      <c r="AR1909" s="95" t="n">
        <v>0.00019850374</v>
      </c>
      <c r="AS1909" s="95" t="n">
        <v>-0.0027834301</v>
      </c>
      <c r="AT1909" s="152" t="n">
        <f aca="false">AW1909+AZ1909+BA1909+BB1909+BC1909+BK1909+BL1909+BP1909</f>
        <v>1.4326944049E-007</v>
      </c>
      <c r="AU1909" s="152" t="n">
        <f aca="false">AX1909+AY1909+BD1909+BE1909+BF1909+BG1909+BH1909+BI1909+BJ1909+BM1909+BQ1909+BR1909</f>
        <v>7.341114754454E-010</v>
      </c>
      <c r="AV1909" s="153" t="n">
        <f aca="false">BN1909+BO1909</f>
        <v>-0.389836141151</v>
      </c>
      <c r="AW1909" s="154" t="n">
        <v>2.0200639E-007</v>
      </c>
      <c r="AX1909" s="154" t="n">
        <v>6.0950205E-010</v>
      </c>
      <c r="AY1909" s="154" t="n">
        <v>1.6652467E-014</v>
      </c>
      <c r="AZ1909" s="154" t="n">
        <v>0</v>
      </c>
      <c r="BA1909" s="154" t="n">
        <v>0</v>
      </c>
      <c r="BB1909" s="154" t="n">
        <v>1.4287982E-009</v>
      </c>
      <c r="BC1909" s="154" t="n">
        <v>-5.9885176E-008</v>
      </c>
      <c r="BD1909" s="154" t="n">
        <v>1.6643118E-010</v>
      </c>
      <c r="BE1909" s="154" t="n">
        <v>-4.1709437E-011</v>
      </c>
      <c r="BF1909" s="154" t="n">
        <v>0</v>
      </c>
      <c r="BG1909" s="154" t="n">
        <v>0</v>
      </c>
      <c r="BH1909" s="154" t="n">
        <v>-1.1885892E-013</v>
      </c>
      <c r="BI1909" s="154" t="n">
        <v>-8.2850035E-015</v>
      </c>
      <c r="BJ1909" s="154" t="n">
        <v>-1.8260981E-015</v>
      </c>
      <c r="BK1909" s="154" t="n">
        <v>-3.30473E-011</v>
      </c>
      <c r="BL1909" s="154" t="n">
        <v>-2.4752441E-010</v>
      </c>
      <c r="BM1909" s="154" t="n">
        <v>0</v>
      </c>
      <c r="BN1909" s="154" t="n">
        <v>-4.1401151E-005</v>
      </c>
      <c r="BO1909" s="154" t="n">
        <v>-0.38979474</v>
      </c>
      <c r="BP1909" s="154" t="n">
        <v>0</v>
      </c>
      <c r="BQ1909" s="154" t="n">
        <v>0</v>
      </c>
      <c r="BR1909" s="154" t="n">
        <v>0</v>
      </c>
      <c r="BT1909" s="96" t="n">
        <v>-4.2499881E-005</v>
      </c>
      <c r="BU1909" s="96" t="n">
        <v>3.2062424E-007</v>
      </c>
      <c r="BV1909" s="96" t="n">
        <v>6.0694765E-006</v>
      </c>
      <c r="BW1909" s="96" t="n">
        <v>-1.6871293E-007</v>
      </c>
      <c r="BX1909" s="96" t="n">
        <v>-2.4299284E-006</v>
      </c>
      <c r="BY1909" s="96" t="n">
        <v>1.1959076E-006</v>
      </c>
      <c r="BZ1909" s="96" t="n">
        <v>0</v>
      </c>
      <c r="CA1909" s="96" t="n">
        <v>1.8151304E-006</v>
      </c>
      <c r="CB1909" s="96" t="n">
        <v>-3.3317674E-007</v>
      </c>
      <c r="CC1909" s="96" t="n">
        <v>-2.0796713E-007</v>
      </c>
      <c r="CD1909" s="96" t="n">
        <v>0</v>
      </c>
      <c r="CE1909" s="96" t="n">
        <v>0</v>
      </c>
      <c r="CF1909" s="96" t="n">
        <v>0</v>
      </c>
      <c r="CG1909" s="96" t="n">
        <v>-6.9846949E-007</v>
      </c>
      <c r="CH1909" s="96" t="n">
        <v>-4.8062765E-005</v>
      </c>
      <c r="CI1909" s="96" t="n">
        <v>-6.9476941E-015</v>
      </c>
      <c r="CJ1909" s="96" t="n">
        <v>0</v>
      </c>
      <c r="CL1909" s="155" t="n">
        <v>0</v>
      </c>
      <c r="CM1909" s="155" t="n">
        <v>0.2176793</v>
      </c>
      <c r="CN1909" s="156" t="n">
        <v>0.034195959</v>
      </c>
      <c r="CO1909" s="155" t="n">
        <v>0.00049364888</v>
      </c>
      <c r="CP1909" s="155" t="n">
        <v>-5.677618E-011</v>
      </c>
      <c r="CQ1909" s="155" t="n">
        <v>-6.6200007E-009</v>
      </c>
      <c r="CR1909" s="155" t="n">
        <v>-9.222222E-005</v>
      </c>
      <c r="CS1909" s="155" t="n">
        <v>-0.0069554375</v>
      </c>
      <c r="CT1909" s="155" t="n">
        <v>0</v>
      </c>
      <c r="CU1909" s="155" t="n">
        <v>0.00042056931</v>
      </c>
    </row>
    <row r="1910" customFormat="false" ht="13.8" hidden="false" customHeight="false" outlineLevel="0" collapsed="false">
      <c r="A1910" s="0" t="s">
        <v>2801</v>
      </c>
      <c r="B1910" s="26" t="s">
        <v>2744</v>
      </c>
      <c r="C1910" s="88" t="str">
        <f aca="false">MID(A1910,1,12)</f>
        <v>F.044.01.102</v>
      </c>
      <c r="D1910" s="2" t="s">
        <v>2799</v>
      </c>
      <c r="E1910" s="90" t="s">
        <v>255</v>
      </c>
      <c r="F1910" s="91" t="str">
        <f aca="false">MID(A1910, 21,85)</f>
        <v>DEHP co-firing in electrical power plant</v>
      </c>
      <c r="G1910" s="133" t="n">
        <f aca="false">H1910+I1910+J1910+K1910</f>
        <v>-0.058454851007</v>
      </c>
      <c r="H1910" s="149" t="n">
        <f aca="false">N1910+O1910+P1910+Q1910</f>
        <v>-0.00723554224</v>
      </c>
      <c r="I1910" s="149" t="n">
        <f aca="false">L1910+M1910+R1910+V1910+T1910</f>
        <v>-0.013439269967</v>
      </c>
      <c r="J1910" s="150" t="n">
        <f aca="false">S1910+U1910+W1910+X1910</f>
        <v>-0.0043248018</v>
      </c>
      <c r="K1910" s="149" t="n">
        <v>-0.033455237</v>
      </c>
      <c r="L1910" s="130" t="n">
        <v>-0.010200127</v>
      </c>
      <c r="M1910" s="130" t="n">
        <v>-0.0017170003</v>
      </c>
      <c r="N1910" s="130" t="n">
        <v>-0.004533696</v>
      </c>
      <c r="O1910" s="130" t="n">
        <v>-0.0022099351</v>
      </c>
      <c r="P1910" s="130" t="n">
        <v>-0.0002630215</v>
      </c>
      <c r="Q1910" s="130" t="n">
        <v>-0.00022888964</v>
      </c>
      <c r="R1910" s="130" t="n">
        <v>-0.0015106872</v>
      </c>
      <c r="S1910" s="130" t="n">
        <v>-0.0005416115</v>
      </c>
      <c r="T1910" s="130" t="n">
        <v>0</v>
      </c>
      <c r="U1910" s="157" t="n">
        <v>-0.0037831903</v>
      </c>
      <c r="V1910" s="157" t="n">
        <v>-1.1455467E-005</v>
      </c>
      <c r="W1910" s="130" t="n">
        <v>0</v>
      </c>
      <c r="X1910" s="130" t="n">
        <v>0</v>
      </c>
      <c r="Z1910" s="151" t="n">
        <f aca="false">K1910/0.15</f>
        <v>-0.223034913333333</v>
      </c>
      <c r="AB1910" s="133" t="n">
        <f aca="false">K1910</f>
        <v>-0.033455237</v>
      </c>
      <c r="AC1910" s="133" t="n">
        <f aca="false">L1910+M1910+N1910+O1910+P1910+Q1910+R1910</f>
        <v>-0.02066335674</v>
      </c>
      <c r="AD1910" s="133" t="n">
        <f aca="false">L1910+M1910+R1910+W1910</f>
        <v>-0.0134278145</v>
      </c>
      <c r="AE1910" s="133" t="n">
        <f aca="false">V1910+L1910+M1910+R1910+T1910</f>
        <v>-0.013439269967</v>
      </c>
      <c r="AF1910" s="133" t="n">
        <f aca="false">S1910+U1910+X1910</f>
        <v>-0.0043248018</v>
      </c>
      <c r="AH1910" s="0" t="n">
        <v>-43.45827</v>
      </c>
      <c r="AI1910" s="96" t="n">
        <v>-42.78235</v>
      </c>
      <c r="AJ1910" s="96" t="n">
        <v>-0.46996153</v>
      </c>
      <c r="AK1910" s="96" t="n">
        <v>0</v>
      </c>
      <c r="AL1910" s="96" t="n">
        <v>0</v>
      </c>
      <c r="AM1910" s="96" t="n">
        <v>-0.11512318</v>
      </c>
      <c r="AN1910" s="96" t="n">
        <v>-0.090835164</v>
      </c>
      <c r="AP1910" s="95" t="n">
        <v>-0.0079204096</v>
      </c>
      <c r="AQ1910" s="95" t="n">
        <v>-0.0047242044</v>
      </c>
      <c r="AR1910" s="95" t="n">
        <v>-0.00014122101</v>
      </c>
      <c r="AS1910" s="95" t="n">
        <v>-0.0030549842</v>
      </c>
      <c r="AT1910" s="152" t="n">
        <f aca="false">AW1910+AZ1910+BA1910+BB1910+BC1910+BK1910+BL1910+BP1910</f>
        <v>-2.83225683757E-007</v>
      </c>
      <c r="AU1910" s="152" t="n">
        <f aca="false">AX1910+AY1910+BD1910+BE1910+BF1910+BG1910+BH1910+BI1910+BJ1910+BM1910+BQ1910+BR1910</f>
        <v>-5.222670576316E-010</v>
      </c>
      <c r="AV1910" s="153" t="n">
        <f aca="false">BN1910+BO1910</f>
        <v>-0.427868940287</v>
      </c>
      <c r="AW1910" s="154" t="n">
        <v>-2.069764E-007</v>
      </c>
      <c r="AX1910" s="154" t="n">
        <v>-6.2449775E-010</v>
      </c>
      <c r="AY1910" s="154" t="n">
        <v>-1.7062171E-014</v>
      </c>
      <c r="AZ1910" s="154" t="n">
        <v>0</v>
      </c>
      <c r="BA1910" s="154" t="n">
        <v>0</v>
      </c>
      <c r="BB1910" s="154" t="n">
        <v>1.4152688E-009</v>
      </c>
      <c r="BC1910" s="154" t="n">
        <v>-7.7356608E-008</v>
      </c>
      <c r="BD1910" s="154" t="n">
        <v>1.6099008E-010</v>
      </c>
      <c r="BE1910" s="154" t="n">
        <v>-5.8600773E-011</v>
      </c>
      <c r="BF1910" s="154" t="n">
        <v>0</v>
      </c>
      <c r="BG1910" s="154" t="n">
        <v>0</v>
      </c>
      <c r="BH1910" s="154" t="n">
        <v>-1.3045491E-013</v>
      </c>
      <c r="BI1910" s="154" t="n">
        <v>-9.0932966E-015</v>
      </c>
      <c r="BJ1910" s="154" t="n">
        <v>-2.004254E-015</v>
      </c>
      <c r="BK1910" s="154" t="n">
        <v>-3.6271427E-011</v>
      </c>
      <c r="BL1910" s="154" t="n">
        <v>-2.7167313E-010</v>
      </c>
      <c r="BM1910" s="154" t="n">
        <v>0</v>
      </c>
      <c r="BN1910" s="154" t="n">
        <v>-4.5440287E-005</v>
      </c>
      <c r="BO1910" s="154" t="n">
        <v>-0.4278235</v>
      </c>
      <c r="BP1910" s="154" t="n">
        <v>0</v>
      </c>
      <c r="BQ1910" s="154" t="n">
        <v>0</v>
      </c>
      <c r="BR1910" s="154" t="n">
        <v>0</v>
      </c>
      <c r="BT1910" s="96" t="n">
        <v>-6.0151705E-005</v>
      </c>
      <c r="BU1910" s="96" t="n">
        <v>2.1315818E-007</v>
      </c>
      <c r="BV1910" s="96" t="n">
        <v>-6.2188051E-006</v>
      </c>
      <c r="BW1910" s="96" t="n">
        <v>-1.8517273E-007</v>
      </c>
      <c r="BX1910" s="96" t="n">
        <v>-2.7074596E-006</v>
      </c>
      <c r="BY1910" s="96" t="n">
        <v>1.2135812E-006</v>
      </c>
      <c r="BZ1910" s="96" t="n">
        <v>0</v>
      </c>
      <c r="CA1910" s="96" t="n">
        <v>1.841955E-006</v>
      </c>
      <c r="CB1910" s="96" t="n">
        <v>-3.6568179E-007</v>
      </c>
      <c r="CC1910" s="96" t="n">
        <v>-2.2825661E-007</v>
      </c>
      <c r="CD1910" s="96" t="n">
        <v>0</v>
      </c>
      <c r="CE1910" s="96" t="n">
        <v>0</v>
      </c>
      <c r="CF1910" s="96" t="n">
        <v>0</v>
      </c>
      <c r="CG1910" s="96" t="n">
        <v>-9.6320828E-007</v>
      </c>
      <c r="CH1910" s="96" t="n">
        <v>-5.2751816E-005</v>
      </c>
      <c r="CI1910" s="96" t="n">
        <v>-7.6255179E-015</v>
      </c>
      <c r="CJ1910" s="96" t="n">
        <v>0</v>
      </c>
      <c r="CL1910" s="155" t="n">
        <v>0</v>
      </c>
      <c r="CM1910" s="155" t="n">
        <v>-0.22303491</v>
      </c>
      <c r="CN1910" s="156" t="n">
        <v>0.034701318</v>
      </c>
      <c r="CO1910" s="155" t="n">
        <v>0.0004241756</v>
      </c>
      <c r="CP1910" s="155" t="n">
        <v>-6.231532E-011</v>
      </c>
      <c r="CQ1910" s="155" t="n">
        <v>-7.2658544E-009</v>
      </c>
      <c r="CR1910" s="155" t="n">
        <v>-0.0001024332</v>
      </c>
      <c r="CS1910" s="155" t="n">
        <v>-0.0076340167</v>
      </c>
      <c r="CT1910" s="155" t="n">
        <v>0</v>
      </c>
      <c r="CU1910" s="155" t="n">
        <v>0.00042678462</v>
      </c>
    </row>
    <row r="1911" customFormat="false" ht="13.8" hidden="false" customHeight="false" outlineLevel="0" collapsed="false">
      <c r="A1911" s="0" t="s">
        <v>2802</v>
      </c>
      <c r="B1911" s="26" t="s">
        <v>2744</v>
      </c>
      <c r="C1911" s="88" t="str">
        <f aca="false">MID(A1911,1,12)</f>
        <v>F.044.01.103</v>
      </c>
      <c r="D1911" s="2" t="s">
        <v>2799</v>
      </c>
      <c r="E1911" s="90" t="s">
        <v>255</v>
      </c>
      <c r="F1911" s="91" t="str">
        <f aca="false">MID(A1911, 21,85)</f>
        <v>DINP co-firing in electrical power plant</v>
      </c>
      <c r="G1911" s="133" t="n">
        <f aca="false">H1911+I1911+J1911+K1911</f>
        <v>-0.061494159401</v>
      </c>
      <c r="H1911" s="149" t="n">
        <f aca="false">N1911+O1911+P1911+Q1911</f>
        <v>-0.00726025455</v>
      </c>
      <c r="I1911" s="149" t="n">
        <f aca="false">L1911+M1911+R1911+V1911+T1911</f>
        <v>-0.013549198991</v>
      </c>
      <c r="J1911" s="150" t="n">
        <f aca="false">S1911+U1911+W1911+X1911</f>
        <v>-0.00439688186</v>
      </c>
      <c r="K1911" s="149" t="n">
        <v>-0.036287824</v>
      </c>
      <c r="L1911" s="130" t="n">
        <v>-0.010370129</v>
      </c>
      <c r="M1911" s="130" t="n">
        <v>-0.0016315583</v>
      </c>
      <c r="N1911" s="130" t="n">
        <v>-0.0045133776</v>
      </c>
      <c r="O1911" s="157" t="n">
        <v>-0.0022467673</v>
      </c>
      <c r="P1911" s="157" t="n">
        <v>-0.00026740519</v>
      </c>
      <c r="Q1911" s="130" t="n">
        <v>-0.00023270446</v>
      </c>
      <c r="R1911" s="130" t="n">
        <v>-0.0015358653</v>
      </c>
      <c r="S1911" s="130" t="n">
        <v>-0.00055063836</v>
      </c>
      <c r="T1911" s="130" t="n">
        <v>0</v>
      </c>
      <c r="U1911" s="157" t="n">
        <v>-0.0038462435</v>
      </c>
      <c r="V1911" s="157" t="n">
        <v>-1.1646391E-005</v>
      </c>
      <c r="W1911" s="130" t="n">
        <v>0</v>
      </c>
      <c r="X1911" s="130" t="n">
        <v>0</v>
      </c>
      <c r="Z1911" s="151" t="n">
        <f aca="false">K1911/0.15</f>
        <v>-0.241918826666667</v>
      </c>
      <c r="AB1911" s="133" t="n">
        <f aca="false">K1911</f>
        <v>-0.036287824</v>
      </c>
      <c r="AC1911" s="133" t="n">
        <f aca="false">L1911+M1911+N1911+O1911+P1911+Q1911+R1911</f>
        <v>-0.02079780715</v>
      </c>
      <c r="AD1911" s="133" t="n">
        <f aca="false">L1911+M1911+R1911+W1911</f>
        <v>-0.0135375526</v>
      </c>
      <c r="AE1911" s="133" t="n">
        <f aca="false">V1911+L1911+M1911+R1911+T1911</f>
        <v>-0.013549198991</v>
      </c>
      <c r="AF1911" s="133" t="n">
        <f aca="false">S1911+U1911+X1911</f>
        <v>-0.00439688186</v>
      </c>
      <c r="AH1911" s="0" t="n">
        <v>-44.182574</v>
      </c>
      <c r="AI1911" s="96" t="n">
        <v>-43.495389</v>
      </c>
      <c r="AJ1911" s="96" t="n">
        <v>-0.47779422</v>
      </c>
      <c r="AK1911" s="96" t="n">
        <v>0</v>
      </c>
      <c r="AL1911" s="96" t="n">
        <v>0</v>
      </c>
      <c r="AM1911" s="96" t="n">
        <v>-0.1170419</v>
      </c>
      <c r="AN1911" s="96" t="n">
        <v>-0.092349083</v>
      </c>
      <c r="AP1911" s="95" t="n">
        <v>-0.0082794743</v>
      </c>
      <c r="AQ1911" s="95" t="n">
        <v>-0.0050193854</v>
      </c>
      <c r="AR1911" s="95" t="n">
        <v>-0.00015418829</v>
      </c>
      <c r="AS1911" s="95" t="n">
        <v>-0.0031059006</v>
      </c>
      <c r="AT1911" s="152" t="n">
        <f aca="false">AW1911+AZ1911+BA1911+BB1911+BC1911+BK1911+BL1911+BP1911</f>
        <v>-3.00922385671E-007</v>
      </c>
      <c r="AU1911" s="152" t="n">
        <f aca="false">AX1911+AY1911+BD1911+BE1911+BF1911+BG1911+BH1911+BI1911+BJ1911+BM1911+BQ1911+BR1911</f>
        <v>-5.702229744598E-010</v>
      </c>
      <c r="AV1911" s="153" t="n">
        <f aca="false">BN1911+BO1911</f>
        <v>-0.435000087625</v>
      </c>
      <c r="AW1911" s="154" t="n">
        <v>-2.2450067E-007</v>
      </c>
      <c r="AX1911" s="154" t="n">
        <v>-6.7737272E-010</v>
      </c>
      <c r="AY1911" s="154" t="n">
        <v>-1.850679E-014</v>
      </c>
      <c r="AZ1911" s="154" t="n">
        <v>0</v>
      </c>
      <c r="BA1911" s="154" t="n">
        <v>0</v>
      </c>
      <c r="BB1911" s="154" t="n">
        <v>1.4531133E-009</v>
      </c>
      <c r="BC1911" s="154" t="n">
        <v>-7.7561752E-008</v>
      </c>
      <c r="BD1911" s="154" t="n">
        <v>1.6569425E-010</v>
      </c>
      <c r="BE1911" s="154" t="n">
        <v>-5.8382086E-011</v>
      </c>
      <c r="BF1911" s="154" t="n">
        <v>0</v>
      </c>
      <c r="BG1911" s="154" t="n">
        <v>0</v>
      </c>
      <c r="BH1911" s="154" t="n">
        <v>-1.3262916E-013</v>
      </c>
      <c r="BI1911" s="154" t="n">
        <v>-9.2448515E-015</v>
      </c>
      <c r="BJ1911" s="154" t="n">
        <v>-2.0376583E-015</v>
      </c>
      <c r="BK1911" s="154" t="n">
        <v>-3.6875951E-011</v>
      </c>
      <c r="BL1911" s="154" t="n">
        <v>-2.7620102E-010</v>
      </c>
      <c r="BM1911" s="154" t="n">
        <v>0</v>
      </c>
      <c r="BN1911" s="154" t="n">
        <v>-4.6197625E-005</v>
      </c>
      <c r="BO1911" s="154" t="n">
        <v>-0.43495389</v>
      </c>
      <c r="BP1911" s="154" t="n">
        <v>0</v>
      </c>
      <c r="BQ1911" s="154" t="n">
        <v>0</v>
      </c>
      <c r="BR1911" s="154" t="n">
        <v>0</v>
      </c>
      <c r="BT1911" s="96" t="n">
        <v>-6.1518848E-005</v>
      </c>
      <c r="BU1911" s="96" t="n">
        <v>2.2964572E-007</v>
      </c>
      <c r="BV1911" s="96" t="n">
        <v>-6.7453388E-006</v>
      </c>
      <c r="BW1911" s="96" t="n">
        <v>-1.8825894E-007</v>
      </c>
      <c r="BX1911" s="96" t="n">
        <v>-2.7488115E-006</v>
      </c>
      <c r="BY1911" s="96" t="n">
        <v>1.243037E-006</v>
      </c>
      <c r="BZ1911" s="96" t="n">
        <v>0</v>
      </c>
      <c r="CA1911" s="96" t="n">
        <v>1.8866627E-006</v>
      </c>
      <c r="CB1911" s="96" t="n">
        <v>-3.7177648E-007</v>
      </c>
      <c r="CC1911" s="96" t="n">
        <v>-2.3206089E-007</v>
      </c>
      <c r="CD1911" s="96" t="n">
        <v>0</v>
      </c>
      <c r="CE1911" s="96" t="n">
        <v>0</v>
      </c>
      <c r="CF1911" s="96" t="n">
        <v>0</v>
      </c>
      <c r="CG1911" s="96" t="n">
        <v>-9.6093377E-007</v>
      </c>
      <c r="CH1911" s="96" t="n">
        <v>-5.3631013E-005</v>
      </c>
      <c r="CI1911" s="96" t="n">
        <v>-7.7526098E-015</v>
      </c>
      <c r="CJ1911" s="96" t="n">
        <v>0</v>
      </c>
      <c r="CL1911" s="155" t="n">
        <v>0</v>
      </c>
      <c r="CM1911" s="155" t="n">
        <v>-0.24191883</v>
      </c>
      <c r="CN1911" s="156" t="n">
        <v>0.035543583</v>
      </c>
      <c r="CO1911" s="155" t="n">
        <v>0.00044221186</v>
      </c>
      <c r="CP1911" s="155" t="n">
        <v>-6.3353908E-011</v>
      </c>
      <c r="CQ1911" s="155" t="n">
        <v>-7.386952E-009</v>
      </c>
      <c r="CR1911" s="155" t="n">
        <v>-0.00010402727</v>
      </c>
      <c r="CS1911" s="155" t="n">
        <v>-0.0077612503</v>
      </c>
      <c r="CT1911" s="155" t="n">
        <v>0</v>
      </c>
      <c r="CU1911" s="155" t="n">
        <v>0.00043714347</v>
      </c>
    </row>
    <row r="1912" customFormat="false" ht="13.8" hidden="false" customHeight="false" outlineLevel="0" collapsed="false">
      <c r="A1912" s="0" t="s">
        <v>2803</v>
      </c>
      <c r="B1912" s="26" t="s">
        <v>2744</v>
      </c>
      <c r="C1912" s="88" t="str">
        <f aca="false">MID(A1912,1,12)</f>
        <v>F.044.01.104</v>
      </c>
      <c r="D1912" s="2" t="s">
        <v>2799</v>
      </c>
      <c r="E1912" s="90" t="s">
        <v>255</v>
      </c>
      <c r="F1912" s="91" t="str">
        <f aca="false">MID(A1912, 21,85)</f>
        <v>Epichlorohydrin  co-firing in electrical power plant</v>
      </c>
      <c r="G1912" s="133" t="n">
        <f aca="false">H1912+I1912+J1912+K1912</f>
        <v>-0.0129347388611</v>
      </c>
      <c r="H1912" s="149" t="n">
        <f aca="false">N1912+O1912+P1912+Q1912</f>
        <v>-0.00302401491</v>
      </c>
      <c r="I1912" s="149" t="n">
        <f aca="false">L1912+M1912+R1912+V1912+T1912</f>
        <v>-0.0059730382311</v>
      </c>
      <c r="J1912" s="150" t="n">
        <f aca="false">S1912+U1912+W1912+X1912</f>
        <v>-0.00212636092</v>
      </c>
      <c r="K1912" s="149" t="n">
        <v>-0.0018113248</v>
      </c>
      <c r="L1912" s="130" t="n">
        <v>-0.0050150626</v>
      </c>
      <c r="M1912" s="130" t="n">
        <v>-0.00020958884</v>
      </c>
      <c r="N1912" s="130" t="n">
        <v>-0.0016956072</v>
      </c>
      <c r="O1912" s="157" t="n">
        <v>-0.0010865514</v>
      </c>
      <c r="P1912" s="157" t="n">
        <v>-0.0001293189</v>
      </c>
      <c r="Q1912" s="130" t="n">
        <v>-0.00011253741</v>
      </c>
      <c r="R1912" s="130" t="n">
        <v>-0.00074275452</v>
      </c>
      <c r="S1912" s="130" t="n">
        <v>-0.00026629232</v>
      </c>
      <c r="T1912" s="130" t="n">
        <v>0</v>
      </c>
      <c r="U1912" s="157" t="n">
        <v>-0.0018600686</v>
      </c>
      <c r="V1912" s="157" t="n">
        <v>-5.6322711E-006</v>
      </c>
      <c r="W1912" s="130" t="n">
        <v>0</v>
      </c>
      <c r="X1912" s="130" t="n">
        <v>0</v>
      </c>
      <c r="Z1912" s="151" t="n">
        <f aca="false">K1912/0.15</f>
        <v>-0.0120754986666667</v>
      </c>
      <c r="AB1912" s="133" t="n">
        <f aca="false">K1912</f>
        <v>-0.0018113248</v>
      </c>
      <c r="AC1912" s="133" t="n">
        <f aca="false">L1912+M1912+N1912+O1912+P1912+Q1912+R1912</f>
        <v>-0.00899142087</v>
      </c>
      <c r="AD1912" s="133" t="n">
        <f aca="false">L1912+M1912+R1912+W1912</f>
        <v>-0.00596740596</v>
      </c>
      <c r="AE1912" s="133" t="n">
        <f aca="false">V1912+L1912+M1912+R1912+T1912</f>
        <v>-0.0059730382311</v>
      </c>
      <c r="AF1912" s="133" t="n">
        <f aca="false">S1912+U1912+X1912</f>
        <v>-0.00212636092</v>
      </c>
      <c r="AH1912" s="0" t="n">
        <v>-21.366983</v>
      </c>
      <c r="AI1912" s="96" t="n">
        <v>-21.034655</v>
      </c>
      <c r="AJ1912" s="96" t="n">
        <v>-0.23106442</v>
      </c>
      <c r="AK1912" s="96" t="n">
        <v>0</v>
      </c>
      <c r="AL1912" s="96" t="n">
        <v>0</v>
      </c>
      <c r="AM1912" s="96" t="n">
        <v>-0.056602228</v>
      </c>
      <c r="AN1912" s="96" t="n">
        <v>-0.044660622</v>
      </c>
      <c r="AP1912" s="95" t="n">
        <v>-0.0022030461</v>
      </c>
      <c r="AQ1912" s="95" t="n">
        <v>-0.00071030177</v>
      </c>
      <c r="AR1912" s="95" t="n">
        <v>9.2895407E-006</v>
      </c>
      <c r="AS1912" s="95" t="n">
        <v>-0.0015020339</v>
      </c>
      <c r="AT1912" s="152" t="n">
        <f aca="false">AW1912+AZ1912+BA1912+BB1912+BC1912+BK1912+BL1912+BP1912</f>
        <v>-4.2584038912E-008</v>
      </c>
      <c r="AU1912" s="152" t="n">
        <f aca="false">AX1912+AY1912+BD1912+BE1912+BF1912+BG1912+BH1912+BI1912+BJ1912+BM1912+BQ1912+BR1912</f>
        <v>3.435480959767E-011</v>
      </c>
      <c r="AV1912" s="153" t="n">
        <f aca="false">BN1912+BO1912</f>
        <v>-0.210368891475</v>
      </c>
      <c r="AW1912" s="154" t="n">
        <v>-1.1206063E-008</v>
      </c>
      <c r="AX1912" s="154" t="n">
        <v>-3.3811396E-011</v>
      </c>
      <c r="AY1912" s="154" t="n">
        <v>-9.2377563E-016</v>
      </c>
      <c r="AZ1912" s="154" t="n">
        <v>0</v>
      </c>
      <c r="BA1912" s="154" t="n">
        <v>0</v>
      </c>
      <c r="BB1912" s="154" t="n">
        <v>7.7516216E-010</v>
      </c>
      <c r="BC1912" s="154" t="n">
        <v>-3.2001732E-008</v>
      </c>
      <c r="BD1912" s="154" t="n">
        <v>9.0397956E-011</v>
      </c>
      <c r="BE1912" s="154" t="n">
        <v>-2.216123E-011</v>
      </c>
      <c r="BF1912" s="154" t="n">
        <v>0</v>
      </c>
      <c r="BG1912" s="154" t="n">
        <v>0</v>
      </c>
      <c r="BH1912" s="154" t="n">
        <v>-6.4140331E-014</v>
      </c>
      <c r="BI1912" s="154" t="n">
        <v>-4.4708708E-015</v>
      </c>
      <c r="BJ1912" s="154" t="n">
        <v>-9.854249E-016</v>
      </c>
      <c r="BK1912" s="154" t="n">
        <v>-1.7833452E-011</v>
      </c>
      <c r="BL1912" s="154" t="n">
        <v>-1.3357262E-010</v>
      </c>
      <c r="BM1912" s="154" t="n">
        <v>0</v>
      </c>
      <c r="BN1912" s="154" t="n">
        <v>-2.2341475E-005</v>
      </c>
      <c r="BO1912" s="154" t="n">
        <v>-0.21034655</v>
      </c>
      <c r="BP1912" s="154" t="n">
        <v>0</v>
      </c>
      <c r="BQ1912" s="154" t="n">
        <v>0</v>
      </c>
      <c r="BR1912" s="154" t="n">
        <v>0</v>
      </c>
      <c r="BT1912" s="96" t="n">
        <v>-2.6529484E-005</v>
      </c>
      <c r="BU1912" s="96" t="n">
        <v>1.7677037E-007</v>
      </c>
      <c r="BV1912" s="96" t="n">
        <v>-3.3669694E-007</v>
      </c>
      <c r="BW1912" s="96" t="n">
        <v>-9.104326E-008</v>
      </c>
      <c r="BX1912" s="96" t="n">
        <v>-1.3101785E-006</v>
      </c>
      <c r="BY1912" s="96" t="n">
        <v>6.4802877E-007</v>
      </c>
      <c r="BZ1912" s="96" t="n">
        <v>0</v>
      </c>
      <c r="CA1912" s="96" t="n">
        <v>9.8356822E-007</v>
      </c>
      <c r="CB1912" s="96" t="n">
        <v>-1.7979355E-007</v>
      </c>
      <c r="CC1912" s="96" t="n">
        <v>-1.1222617E-007</v>
      </c>
      <c r="CD1912" s="96" t="n">
        <v>0</v>
      </c>
      <c r="CE1912" s="96" t="n">
        <v>0</v>
      </c>
      <c r="CF1912" s="96" t="n">
        <v>0</v>
      </c>
      <c r="CG1912" s="96" t="n">
        <v>-3.7160363E-007</v>
      </c>
      <c r="CH1912" s="96" t="n">
        <v>-2.5936309E-005</v>
      </c>
      <c r="CI1912" s="96" t="n">
        <v>-3.749213E-015</v>
      </c>
      <c r="CJ1912" s="96" t="n">
        <v>0</v>
      </c>
      <c r="CL1912" s="155" t="n">
        <v>0</v>
      </c>
      <c r="CM1912" s="155" t="n">
        <v>-0.012075498</v>
      </c>
      <c r="CN1912" s="156" t="n">
        <v>0.01852983</v>
      </c>
      <c r="CO1912" s="155" t="n">
        <v>0.00026956967</v>
      </c>
      <c r="CP1912" s="155" t="n">
        <v>-3.0638366E-011</v>
      </c>
      <c r="CQ1912" s="155" t="n">
        <v>-3.5723784E-009</v>
      </c>
      <c r="CR1912" s="155" t="n">
        <v>-4.9733451E-005</v>
      </c>
      <c r="CS1912" s="155" t="n">
        <v>-0.0037533916</v>
      </c>
      <c r="CT1912" s="155" t="n">
        <v>0</v>
      </c>
      <c r="CU1912" s="155" t="n">
        <v>0.0002278947</v>
      </c>
    </row>
    <row r="1913" customFormat="false" ht="13.8" hidden="false" customHeight="false" outlineLevel="0" collapsed="false">
      <c r="A1913" s="0" t="s">
        <v>2804</v>
      </c>
      <c r="B1913" s="26" t="s">
        <v>2744</v>
      </c>
      <c r="C1913" s="88" t="str">
        <f aca="false">MID(A1913,1,12)</f>
        <v>F.044.01.105</v>
      </c>
      <c r="D1913" s="2" t="s">
        <v>2799</v>
      </c>
      <c r="E1913" s="90" t="s">
        <v>255</v>
      </c>
      <c r="F1913" s="91" t="str">
        <f aca="false">MID(A1913, 21,85)</f>
        <v>EVOH  co-firing in electrical power plant</v>
      </c>
      <c r="G1913" s="133" t="n">
        <f aca="false">H1913+I1913+J1913+K1913</f>
        <v>-0.090449331292</v>
      </c>
      <c r="H1913" s="149" t="n">
        <f aca="false">N1913+O1913+P1913+Q1913</f>
        <v>-0.0073393111</v>
      </c>
      <c r="I1913" s="149" t="n">
        <f aca="false">L1913+M1913+R1913+V1913+T1913</f>
        <v>-0.013468759722</v>
      </c>
      <c r="J1913" s="150" t="n">
        <f aca="false">S1913+U1913+W1913+X1913</f>
        <v>-0.00424070847</v>
      </c>
      <c r="K1913" s="149" t="n">
        <v>-0.065400552</v>
      </c>
      <c r="L1913" s="130" t="n">
        <v>-0.010001791</v>
      </c>
      <c r="M1913" s="130" t="n">
        <v>-0.0019744233</v>
      </c>
      <c r="N1913" s="130" t="n">
        <v>-0.0046900008</v>
      </c>
      <c r="O1913" s="157" t="n">
        <v>-0.0021669641</v>
      </c>
      <c r="P1913" s="157" t="n">
        <v>-0.00025790719</v>
      </c>
      <c r="Q1913" s="157" t="n">
        <v>-0.00022443901</v>
      </c>
      <c r="R1913" s="157" t="n">
        <v>-0.0014813127</v>
      </c>
      <c r="S1913" s="130" t="n">
        <v>-0.00053108017</v>
      </c>
      <c r="T1913" s="130" t="n">
        <v>0</v>
      </c>
      <c r="U1913" s="157" t="n">
        <v>-0.0037096283</v>
      </c>
      <c r="V1913" s="157" t="n">
        <v>-1.1232722E-005</v>
      </c>
      <c r="W1913" s="130" t="n">
        <v>0</v>
      </c>
      <c r="X1913" s="130" t="n">
        <v>0</v>
      </c>
      <c r="Z1913" s="151" t="n">
        <f aca="false">K1913/0.15</f>
        <v>-0.43600368</v>
      </c>
      <c r="AB1913" s="133" t="n">
        <f aca="false">K1913</f>
        <v>-0.065400552</v>
      </c>
      <c r="AC1913" s="133" t="n">
        <f aca="false">L1913+M1913+N1913+O1913+P1913+Q1913+R1913</f>
        <v>-0.0207968381</v>
      </c>
      <c r="AD1913" s="133" t="n">
        <f aca="false">L1913+M1913+R1913+W1913</f>
        <v>-0.013457527</v>
      </c>
      <c r="AE1913" s="133" t="n">
        <f aca="false">V1913+L1913+M1913+R1913+T1913</f>
        <v>-0.013468759722</v>
      </c>
      <c r="AF1913" s="133" t="n">
        <f aca="false">S1913+U1913+X1913</f>
        <v>-0.00424070847</v>
      </c>
      <c r="AH1913" s="0" t="n">
        <v>-42.613248</v>
      </c>
      <c r="AI1913" s="96" t="n">
        <v>-41.950471</v>
      </c>
      <c r="AJ1913" s="96" t="n">
        <v>-0.46082339</v>
      </c>
      <c r="AK1913" s="96" t="n">
        <v>0</v>
      </c>
      <c r="AL1913" s="96" t="n">
        <v>0</v>
      </c>
      <c r="AM1913" s="96" t="n">
        <v>-0.11288467</v>
      </c>
      <c r="AN1913" s="96" t="n">
        <v>-0.089068925</v>
      </c>
      <c r="AP1913" s="95" t="n">
        <v>-0.011343544</v>
      </c>
      <c r="AQ1913" s="95" t="n">
        <v>-0.0080427387</v>
      </c>
      <c r="AR1913" s="95" t="n">
        <v>-0.00030522337</v>
      </c>
      <c r="AS1913" s="95" t="n">
        <v>-0.0029955818</v>
      </c>
      <c r="AT1913" s="152" t="n">
        <f aca="false">AW1913+AZ1913+BA1913+BB1913+BC1913+BK1913+BL1913+BP1913</f>
        <v>-4.82178573549E-007</v>
      </c>
      <c r="AU1913" s="152" t="n">
        <f aca="false">AX1913+AY1913+BD1913+BE1913+BF1913+BG1913+BH1913+BI1913+BJ1913+BM1913+BQ1913+BR1913</f>
        <v>-1.1287846483359E-009</v>
      </c>
      <c r="AV1913" s="153" t="n">
        <f aca="false">BN1913+BO1913</f>
        <v>-0.419549266726</v>
      </c>
      <c r="AW1913" s="154" t="n">
        <v>-4.0461141E-007</v>
      </c>
      <c r="AX1913" s="154" t="n">
        <v>-1.2208103E-009</v>
      </c>
      <c r="AY1913" s="154" t="n">
        <v>-3.3354281E-014</v>
      </c>
      <c r="AZ1913" s="154" t="n">
        <v>0</v>
      </c>
      <c r="BA1913" s="154" t="n">
        <v>0</v>
      </c>
      <c r="BB1913" s="154" t="n">
        <v>1.3514002E-009</v>
      </c>
      <c r="BC1913" s="154" t="n">
        <v>-7.8616607E-008</v>
      </c>
      <c r="BD1913" s="154" t="n">
        <v>1.5270688E-010</v>
      </c>
      <c r="BE1913" s="154" t="n">
        <v>-6.0509074E-011</v>
      </c>
      <c r="BF1913" s="154" t="n">
        <v>0</v>
      </c>
      <c r="BG1913" s="154" t="n">
        <v>0</v>
      </c>
      <c r="BH1913" s="154" t="n">
        <v>-1.2791829E-013</v>
      </c>
      <c r="BI1913" s="154" t="n">
        <v>-8.9164825E-015</v>
      </c>
      <c r="BJ1913" s="154" t="n">
        <v>-1.9652824E-015</v>
      </c>
      <c r="BK1913" s="154" t="n">
        <v>-3.5566149E-011</v>
      </c>
      <c r="BL1913" s="154" t="n">
        <v>-2.663906E-010</v>
      </c>
      <c r="BM1913" s="154" t="n">
        <v>0</v>
      </c>
      <c r="BN1913" s="154" t="n">
        <v>-4.4556726E-005</v>
      </c>
      <c r="BO1913" s="154" t="n">
        <v>-0.41950471</v>
      </c>
      <c r="BP1913" s="154" t="n">
        <v>0</v>
      </c>
      <c r="BQ1913" s="154" t="n">
        <v>0</v>
      </c>
      <c r="BR1913" s="154" t="n">
        <v>0</v>
      </c>
      <c r="BT1913" s="96" t="n">
        <v>-6.518972E-005</v>
      </c>
      <c r="BU1913" s="96" t="n">
        <v>1.7603402E-007</v>
      </c>
      <c r="BV1913" s="96" t="n">
        <v>-1.2156939E-005</v>
      </c>
      <c r="BW1913" s="96" t="n">
        <v>-1.8157215E-007</v>
      </c>
      <c r="BX1913" s="96" t="n">
        <v>-2.6644328E-006</v>
      </c>
      <c r="BY1913" s="96" t="n">
        <v>1.1664518E-006</v>
      </c>
      <c r="BZ1913" s="96" t="n">
        <v>0</v>
      </c>
      <c r="CA1913" s="96" t="n">
        <v>1.7704228E-006</v>
      </c>
      <c r="CB1913" s="96" t="n">
        <v>-3.5857131E-007</v>
      </c>
      <c r="CC1913" s="96" t="n">
        <v>-2.2381829E-007</v>
      </c>
      <c r="CD1913" s="96" t="n">
        <v>0</v>
      </c>
      <c r="CE1913" s="96" t="n">
        <v>0</v>
      </c>
      <c r="CF1913" s="96" t="n">
        <v>0</v>
      </c>
      <c r="CG1913" s="96" t="n">
        <v>-9.9120909E-007</v>
      </c>
      <c r="CH1913" s="96" t="n">
        <v>-5.1726086E-005</v>
      </c>
      <c r="CI1913" s="96" t="n">
        <v>-7.4772439E-015</v>
      </c>
      <c r="CJ1913" s="96" t="n">
        <v>0</v>
      </c>
      <c r="CL1913" s="155" t="n">
        <v>0</v>
      </c>
      <c r="CM1913" s="155" t="n">
        <v>-0.43600368</v>
      </c>
      <c r="CN1913" s="156" t="n">
        <v>0.033353694</v>
      </c>
      <c r="CO1913" s="155" t="n">
        <v>0.00038796663</v>
      </c>
      <c r="CP1913" s="155" t="n">
        <v>-6.1103633E-011</v>
      </c>
      <c r="CQ1913" s="155" t="n">
        <v>-7.1245739E-009</v>
      </c>
      <c r="CR1913" s="155" t="n">
        <v>-0.00010072993</v>
      </c>
      <c r="CS1913" s="155" t="n">
        <v>-0.0074855775</v>
      </c>
      <c r="CT1913" s="155" t="n">
        <v>0</v>
      </c>
      <c r="CU1913" s="155" t="n">
        <v>0.00041021046</v>
      </c>
    </row>
    <row r="1914" customFormat="false" ht="13.8" hidden="false" customHeight="false" outlineLevel="0" collapsed="false">
      <c r="A1914" s="0" t="s">
        <v>2805</v>
      </c>
      <c r="B1914" s="26" t="s">
        <v>2744</v>
      </c>
      <c r="C1914" s="88" t="str">
        <f aca="false">MID(A1914,1,12)</f>
        <v>F.044.01.106</v>
      </c>
      <c r="D1914" s="2" t="s">
        <v>2799</v>
      </c>
      <c r="E1914" s="90" t="s">
        <v>255</v>
      </c>
      <c r="F1914" s="91" t="str">
        <f aca="false">MID(A1914, 21,85)</f>
        <v>Formaldehyde  co-firing in electrical power plant</v>
      </c>
      <c r="G1914" s="133" t="n">
        <f aca="false">H1914+I1914+J1914+K1914</f>
        <v>-0.0057005212304</v>
      </c>
      <c r="H1914" s="149" t="n">
        <f aca="false">N1914+O1914+P1914+Q1914</f>
        <v>-0.00303009619</v>
      </c>
      <c r="I1914" s="149" t="n">
        <f aca="false">L1914+M1914+R1914+V1914+T1914</f>
        <v>-0.0059668505904</v>
      </c>
      <c r="J1914" s="150" t="n">
        <f aca="false">S1914+U1914+W1914+X1914</f>
        <v>-0.00211434755</v>
      </c>
      <c r="K1914" s="149" t="n">
        <v>0.0054107731</v>
      </c>
      <c r="L1914" s="130" t="n">
        <v>-0.0049867289</v>
      </c>
      <c r="M1914" s="130" t="n">
        <v>-0.00023596307</v>
      </c>
      <c r="N1914" s="130" t="n">
        <v>-0.0017091936</v>
      </c>
      <c r="O1914" s="157" t="n">
        <v>-0.0010804127</v>
      </c>
      <c r="P1914" s="157" t="n">
        <v>-0.00012858829</v>
      </c>
      <c r="Q1914" s="157" t="n">
        <v>-0.0001119016</v>
      </c>
      <c r="R1914" s="130" t="n">
        <v>-0.00073855817</v>
      </c>
      <c r="S1914" s="130" t="n">
        <v>-0.00026478785</v>
      </c>
      <c r="T1914" s="130" t="n">
        <v>0</v>
      </c>
      <c r="U1914" s="157" t="n">
        <v>-0.0018495597</v>
      </c>
      <c r="V1914" s="157" t="n">
        <v>-5.6004504E-006</v>
      </c>
      <c r="W1914" s="130" t="n">
        <v>0</v>
      </c>
      <c r="X1914" s="130" t="n">
        <v>0</v>
      </c>
      <c r="Z1914" s="151" t="n">
        <f aca="false">K1914/0.15</f>
        <v>0.0360718206666667</v>
      </c>
      <c r="AB1914" s="133" t="n">
        <f aca="false">K1914</f>
        <v>0.0054107731</v>
      </c>
      <c r="AC1914" s="133" t="n">
        <f aca="false">L1914+M1914+N1914+O1914+P1914+Q1914+R1914</f>
        <v>-0.00899134633</v>
      </c>
      <c r="AD1914" s="133" t="n">
        <f aca="false">L1914+M1914+R1914+W1914</f>
        <v>-0.00596125014</v>
      </c>
      <c r="AE1914" s="133" t="n">
        <f aca="false">V1914+L1914+M1914+R1914+T1914</f>
        <v>-0.0059668505904</v>
      </c>
      <c r="AF1914" s="133" t="n">
        <f aca="false">S1914+U1914+X1914</f>
        <v>-0.00211434755</v>
      </c>
      <c r="AH1914" s="0" t="n">
        <v>-21.246265</v>
      </c>
      <c r="AI1914" s="96" t="n">
        <v>-20.915816</v>
      </c>
      <c r="AJ1914" s="96" t="n">
        <v>-0.22975897</v>
      </c>
      <c r="AK1914" s="96" t="n">
        <v>0</v>
      </c>
      <c r="AL1914" s="96" t="n">
        <v>0</v>
      </c>
      <c r="AM1914" s="96" t="n">
        <v>-0.056282442</v>
      </c>
      <c r="AN1914" s="96" t="n">
        <v>-0.044408302</v>
      </c>
      <c r="AP1914" s="95" t="n">
        <v>-0.0014146155</v>
      </c>
      <c r="AQ1914" s="95" t="n">
        <v>3.3502814E-005</v>
      </c>
      <c r="AR1914" s="95" t="n">
        <v>4.5429563E-005</v>
      </c>
      <c r="AS1914" s="95" t="n">
        <v>-0.0014935478</v>
      </c>
      <c r="AT1914" s="152" t="n">
        <f aca="false">AW1914+AZ1914+BA1914+BB1914+BC1914+BK1914+BL1914+BP1914</f>
        <v>2.008562402E-009</v>
      </c>
      <c r="AU1914" s="152" t="n">
        <f aca="false">AX1914+AY1914+BD1914+BE1914+BF1914+BG1914+BH1914+BI1914+BJ1914+BM1914+BQ1914+BR1914</f>
        <v>1.6800874006808E-010</v>
      </c>
      <c r="AV1914" s="153" t="n">
        <f aca="false">BN1914+BO1914</f>
        <v>-0.209180375252</v>
      </c>
      <c r="AW1914" s="154" t="n">
        <v>3.347465E-008</v>
      </c>
      <c r="AX1914" s="154" t="n">
        <v>1.010011E-010</v>
      </c>
      <c r="AY1914" s="154" t="n">
        <v>2.7594943E-015</v>
      </c>
      <c r="AZ1914" s="154" t="n">
        <v>0</v>
      </c>
      <c r="BA1914" s="154" t="n">
        <v>0</v>
      </c>
      <c r="BB1914" s="154" t="n">
        <v>7.6733808E-010</v>
      </c>
      <c r="BC1914" s="154" t="n">
        <v>-3.2082875E-008</v>
      </c>
      <c r="BD1914" s="154" t="n">
        <v>8.9398928E-011</v>
      </c>
      <c r="BE1914" s="154" t="n">
        <v>-2.2324844E-011</v>
      </c>
      <c r="BF1914" s="154" t="n">
        <v>0</v>
      </c>
      <c r="BG1914" s="154" t="n">
        <v>0</v>
      </c>
      <c r="BH1914" s="154" t="n">
        <v>-6.3777957E-014</v>
      </c>
      <c r="BI1914" s="154" t="n">
        <v>-4.4456117E-015</v>
      </c>
      <c r="BJ1914" s="154" t="n">
        <v>-9.7985752E-016</v>
      </c>
      <c r="BK1914" s="154" t="n">
        <v>-1.7732698E-011</v>
      </c>
      <c r="BL1914" s="154" t="n">
        <v>-1.3281798E-010</v>
      </c>
      <c r="BM1914" s="154" t="n">
        <v>0</v>
      </c>
      <c r="BN1914" s="154" t="n">
        <v>-2.2215252E-005</v>
      </c>
      <c r="BO1914" s="154" t="n">
        <v>-0.20915816</v>
      </c>
      <c r="BP1914" s="154" t="n">
        <v>0</v>
      </c>
      <c r="BQ1914" s="154" t="n">
        <v>0</v>
      </c>
      <c r="BR1914" s="154" t="n">
        <v>0</v>
      </c>
      <c r="BT1914" s="96" t="n">
        <v>-2.5053107E-005</v>
      </c>
      <c r="BU1914" s="96" t="n">
        <v>1.726464E-007</v>
      </c>
      <c r="BV1914" s="96" t="n">
        <v>1.0057781E-006</v>
      </c>
      <c r="BW1914" s="96" t="n">
        <v>-9.0528891E-008</v>
      </c>
      <c r="BX1914" s="96" t="n">
        <v>-1.3036879E-006</v>
      </c>
      <c r="BY1914" s="96" t="n">
        <v>6.421376E-007</v>
      </c>
      <c r="BZ1914" s="96" t="n">
        <v>0</v>
      </c>
      <c r="CA1914" s="96" t="n">
        <v>9.7462669E-007</v>
      </c>
      <c r="CB1914" s="96" t="n">
        <v>-1.7877776E-007</v>
      </c>
      <c r="CC1914" s="96" t="n">
        <v>-1.1159212E-007</v>
      </c>
      <c r="CD1914" s="96" t="n">
        <v>0</v>
      </c>
      <c r="CE1914" s="96" t="n">
        <v>0</v>
      </c>
      <c r="CF1914" s="96" t="n">
        <v>0</v>
      </c>
      <c r="CG1914" s="96" t="n">
        <v>-3.739325E-007</v>
      </c>
      <c r="CH1914" s="96" t="n">
        <v>-2.5789777E-005</v>
      </c>
      <c r="CI1914" s="96" t="n">
        <v>-3.728031E-015</v>
      </c>
      <c r="CJ1914" s="96" t="n">
        <v>0</v>
      </c>
      <c r="CL1914" s="155" t="n">
        <v>0</v>
      </c>
      <c r="CM1914" s="155" t="n">
        <v>0.036071821</v>
      </c>
      <c r="CN1914" s="156" t="n">
        <v>0.018361377</v>
      </c>
      <c r="CO1914" s="155" t="n">
        <v>0.00026539696</v>
      </c>
      <c r="CP1914" s="155" t="n">
        <v>-3.0465267E-011</v>
      </c>
      <c r="CQ1914" s="155" t="n">
        <v>-3.5521955E-009</v>
      </c>
      <c r="CR1914" s="155" t="n">
        <v>-4.9479809E-005</v>
      </c>
      <c r="CS1914" s="155" t="n">
        <v>-0.003732186</v>
      </c>
      <c r="CT1914" s="155" t="n">
        <v>0</v>
      </c>
      <c r="CU1914" s="155" t="n">
        <v>0.00022582293</v>
      </c>
    </row>
    <row r="1915" customFormat="false" ht="13.8" hidden="false" customHeight="false" outlineLevel="0" collapsed="false">
      <c r="A1915" s="0" t="s">
        <v>2806</v>
      </c>
      <c r="B1915" s="26" t="s">
        <v>2744</v>
      </c>
      <c r="C1915" s="88" t="str">
        <f aca="false">MID(A1915,1,12)</f>
        <v>F.044.01.107</v>
      </c>
      <c r="D1915" s="2" t="s">
        <v>2799</v>
      </c>
      <c r="E1915" s="90" t="s">
        <v>255</v>
      </c>
      <c r="F1915" s="91" t="str">
        <f aca="false">MID(A1915, 21,85)</f>
        <v>MDI  co-firing in electrical power plant</v>
      </c>
      <c r="G1915" s="133" t="n">
        <f aca="false">H1915+I1915+J1915+K1915</f>
        <v>0.0360807152426</v>
      </c>
      <c r="H1915" s="149" t="n">
        <f aca="false">N1915+O1915+P1915+Q1915</f>
        <v>-0.00484564395</v>
      </c>
      <c r="I1915" s="149" t="n">
        <f aca="false">L1915+M1915+R1915+V1915+T1915</f>
        <v>-0.0095225000174</v>
      </c>
      <c r="J1915" s="150" t="n">
        <f aca="false">S1915+U1915+W1915+X1915</f>
        <v>-0.00336373479</v>
      </c>
      <c r="K1915" s="149" t="n">
        <v>0.053812594</v>
      </c>
      <c r="L1915" s="130" t="n">
        <v>-0.0079334323</v>
      </c>
      <c r="M1915" s="130" t="n">
        <v>-0.00040517901</v>
      </c>
      <c r="N1915" s="130" t="n">
        <v>-0.002744208</v>
      </c>
      <c r="O1915" s="157" t="n">
        <v>-0.0017188384</v>
      </c>
      <c r="P1915" s="157" t="n">
        <v>-0.00020457228</v>
      </c>
      <c r="Q1915" s="157" t="n">
        <v>-0.00017802527</v>
      </c>
      <c r="R1915" s="130" t="n">
        <v>-0.0011749789</v>
      </c>
      <c r="S1915" s="157" t="n">
        <v>-0.00042125339</v>
      </c>
      <c r="T1915" s="130" t="n">
        <v>0</v>
      </c>
      <c r="U1915" s="157" t="n">
        <v>-0.0029424814</v>
      </c>
      <c r="V1915" s="157" t="n">
        <v>-8.9098074E-006</v>
      </c>
      <c r="W1915" s="130" t="n">
        <v>0</v>
      </c>
      <c r="X1915" s="130" t="n">
        <v>0</v>
      </c>
      <c r="Z1915" s="151" t="n">
        <f aca="false">K1915/0.15</f>
        <v>0.358750626666667</v>
      </c>
      <c r="AB1915" s="133" t="n">
        <f aca="false">K1915</f>
        <v>0.053812594</v>
      </c>
      <c r="AC1915" s="133" t="n">
        <f aca="false">L1915+M1915+N1915+O1915+P1915+Q1915+R1915</f>
        <v>-0.01435923416</v>
      </c>
      <c r="AD1915" s="133" t="n">
        <f aca="false">L1915+M1915+R1915+W1915</f>
        <v>-0.00951359021</v>
      </c>
      <c r="AE1915" s="133" t="n">
        <f aca="false">V1915+L1915+M1915+R1915+T1915</f>
        <v>-0.0095225000174</v>
      </c>
      <c r="AF1915" s="133" t="n">
        <f aca="false">S1915+U1915+X1915</f>
        <v>-0.00336373479</v>
      </c>
      <c r="AH1915" s="0" t="n">
        <v>-33.800877</v>
      </c>
      <c r="AI1915" s="96" t="n">
        <v>-33.275161</v>
      </c>
      <c r="AJ1915" s="96" t="n">
        <v>-0.36552564</v>
      </c>
      <c r="AK1915" s="96" t="n">
        <v>0</v>
      </c>
      <c r="AL1915" s="96" t="n">
        <v>0</v>
      </c>
      <c r="AM1915" s="96" t="n">
        <v>-0.089540248</v>
      </c>
      <c r="AN1915" s="96" t="n">
        <v>-0.070649572</v>
      </c>
      <c r="AP1915" s="95" t="n">
        <v>0.0026374587</v>
      </c>
      <c r="AQ1915" s="95" t="n">
        <v>0.0047133357</v>
      </c>
      <c r="AR1915" s="95" t="n">
        <v>0.00030022188</v>
      </c>
      <c r="AS1915" s="95" t="n">
        <v>-0.0023760988</v>
      </c>
      <c r="AT1915" s="152" t="n">
        <f aca="false">AW1915+AZ1915+BA1915+BB1915+BC1915+BK1915+BL1915+BP1915</f>
        <v>2.8257408096E-007</v>
      </c>
      <c r="AU1915" s="152" t="n">
        <f aca="false">AX1915+AY1915+BD1915+BE1915+BF1915+BG1915+BH1915+BI1915+BJ1915+BM1915+BQ1915+BR1915</f>
        <v>1.1102879540648E-009</v>
      </c>
      <c r="AV1915" s="153" t="n">
        <f aca="false">BN1915+BO1915</f>
        <v>-0.332786952446</v>
      </c>
      <c r="AW1915" s="154" t="n">
        <v>3.3292058E-007</v>
      </c>
      <c r="AX1915" s="154" t="n">
        <v>1.0045017E-009</v>
      </c>
      <c r="AY1915" s="154" t="n">
        <v>2.7444423E-014</v>
      </c>
      <c r="AZ1915" s="154" t="n">
        <v>0</v>
      </c>
      <c r="BA1915" s="154" t="n">
        <v>0</v>
      </c>
      <c r="BB1915" s="154" t="n">
        <v>1.2170424E-009</v>
      </c>
      <c r="BC1915" s="154" t="n">
        <v>-5.1324029E-008</v>
      </c>
      <c r="BD1915" s="154" t="n">
        <v>1.4169784E-010</v>
      </c>
      <c r="BE1915" s="154" t="n">
        <v>-3.5828934E-011</v>
      </c>
      <c r="BF1915" s="154" t="n">
        <v>0</v>
      </c>
      <c r="BG1915" s="154" t="n">
        <v>0</v>
      </c>
      <c r="BH1915" s="154" t="n">
        <v>-1.0146493E-013</v>
      </c>
      <c r="BI1915" s="154" t="n">
        <v>-7.072564E-015</v>
      </c>
      <c r="BJ1915" s="154" t="n">
        <v>-1.5588642E-015</v>
      </c>
      <c r="BK1915" s="154" t="n">
        <v>-2.821111E-011</v>
      </c>
      <c r="BL1915" s="154" t="n">
        <v>-2.1130133E-010</v>
      </c>
      <c r="BM1915" s="154" t="n">
        <v>0</v>
      </c>
      <c r="BN1915" s="154" t="n">
        <v>-3.5342446E-005</v>
      </c>
      <c r="BO1915" s="154" t="n">
        <v>-0.33275161</v>
      </c>
      <c r="BP1915" s="154" t="n">
        <v>0</v>
      </c>
      <c r="BQ1915" s="154" t="n">
        <v>0</v>
      </c>
      <c r="BR1915" s="154" t="n">
        <v>0</v>
      </c>
      <c r="BT1915" s="96" t="n">
        <v>-3.1469614E-005</v>
      </c>
      <c r="BU1915" s="96" t="n">
        <v>2.7128714E-007</v>
      </c>
      <c r="BV1915" s="96" t="n">
        <v>1.0002919E-005</v>
      </c>
      <c r="BW1915" s="96" t="n">
        <v>-1.4402324E-007</v>
      </c>
      <c r="BX1915" s="96" t="n">
        <v>-2.0750339E-006</v>
      </c>
      <c r="BY1915" s="96" t="n">
        <v>1.0191725E-006</v>
      </c>
      <c r="BZ1915" s="96" t="n">
        <v>0</v>
      </c>
      <c r="CA1915" s="96" t="n">
        <v>1.5468846E-006</v>
      </c>
      <c r="CB1915" s="96" t="n">
        <v>-2.8441917E-007</v>
      </c>
      <c r="CC1915" s="96" t="n">
        <v>-1.7753292E-007</v>
      </c>
      <c r="CD1915" s="96" t="n">
        <v>0</v>
      </c>
      <c r="CE1915" s="96" t="n">
        <v>0</v>
      </c>
      <c r="CF1915" s="96" t="n">
        <v>0</v>
      </c>
      <c r="CG1915" s="96" t="n">
        <v>-5.9967845E-007</v>
      </c>
      <c r="CH1915" s="96" t="n">
        <v>-4.102919E-005</v>
      </c>
      <c r="CI1915" s="96" t="n">
        <v>-5.9309583E-015</v>
      </c>
      <c r="CJ1915" s="96" t="n">
        <v>0</v>
      </c>
      <c r="CL1915" s="155" t="n">
        <v>0</v>
      </c>
      <c r="CM1915" s="155" t="n">
        <v>0.35875062</v>
      </c>
      <c r="CN1915" s="156" t="n">
        <v>0.029142369</v>
      </c>
      <c r="CO1915" s="155" t="n">
        <v>0.0004193588</v>
      </c>
      <c r="CP1915" s="155" t="n">
        <v>-4.8467471E-011</v>
      </c>
      <c r="CQ1915" s="155" t="n">
        <v>-5.6512201E-009</v>
      </c>
      <c r="CR1915" s="155" t="n">
        <v>-7.8747424E-005</v>
      </c>
      <c r="CS1915" s="155" t="n">
        <v>-0.0059375686</v>
      </c>
      <c r="CT1915" s="155" t="n">
        <v>0</v>
      </c>
      <c r="CU1915" s="155" t="n">
        <v>0.00035841621</v>
      </c>
    </row>
    <row r="1916" customFormat="false" ht="13.8" hidden="false" customHeight="false" outlineLevel="0" collapsed="false">
      <c r="A1916" s="0" t="s">
        <v>2807</v>
      </c>
      <c r="B1916" s="26" t="s">
        <v>2744</v>
      </c>
      <c r="C1916" s="88" t="str">
        <f aca="false">MID(A1916,1,12)</f>
        <v>F.044.01.108</v>
      </c>
      <c r="D1916" s="2" t="s">
        <v>2799</v>
      </c>
      <c r="E1916" s="90" t="s">
        <v>255</v>
      </c>
      <c r="F1916" s="91" t="str">
        <f aca="false">MID(A1916, 21,85)</f>
        <v>MMA monomer  co-firing in electrical power plant</v>
      </c>
      <c r="G1916" s="133" t="n">
        <f aca="false">H1916+I1916+J1916+K1916</f>
        <v>0.0022761886811</v>
      </c>
      <c r="H1916" s="149" t="n">
        <f aca="false">N1916+O1916+P1916+Q1916</f>
        <v>-0.00438567576</v>
      </c>
      <c r="I1916" s="149" t="n">
        <f aca="false">L1916+M1916+R1916+V1916+T1916</f>
        <v>-0.0086397752789</v>
      </c>
      <c r="J1916" s="150" t="n">
        <f aca="false">S1916+U1916+W1916+X1916</f>
        <v>-0.00306340128</v>
      </c>
      <c r="K1916" s="149" t="n">
        <v>0.018365041</v>
      </c>
      <c r="L1916" s="130" t="n">
        <v>-0.0072250901</v>
      </c>
      <c r="M1916" s="130" t="n">
        <v>-0.00033650079</v>
      </c>
      <c r="N1916" s="130" t="n">
        <v>-0.002471868</v>
      </c>
      <c r="O1916" s="157" t="n">
        <v>-0.0015653707</v>
      </c>
      <c r="P1916" s="157" t="n">
        <v>-0.0001863069</v>
      </c>
      <c r="Q1916" s="157" t="n">
        <v>-0.00016213016</v>
      </c>
      <c r="R1916" s="130" t="n">
        <v>-0.0010700701</v>
      </c>
      <c r="S1916" s="130" t="n">
        <v>-0.00038364148</v>
      </c>
      <c r="T1916" s="130" t="n">
        <v>0</v>
      </c>
      <c r="U1916" s="157" t="n">
        <v>-0.0026797598</v>
      </c>
      <c r="V1916" s="157" t="n">
        <v>-8.1142889E-006</v>
      </c>
      <c r="W1916" s="130" t="n">
        <v>0</v>
      </c>
      <c r="X1916" s="130" t="n">
        <v>0</v>
      </c>
      <c r="Z1916" s="151" t="n">
        <f aca="false">K1916/0.15</f>
        <v>0.122433606666667</v>
      </c>
      <c r="AB1916" s="133" t="n">
        <f aca="false">K1916</f>
        <v>0.018365041</v>
      </c>
      <c r="AC1916" s="133" t="n">
        <f aca="false">L1916+M1916+N1916+O1916+P1916+Q1916+R1916</f>
        <v>-0.01301733675</v>
      </c>
      <c r="AD1916" s="133" t="n">
        <f aca="false">L1916+M1916+R1916+W1916</f>
        <v>-0.00863166099</v>
      </c>
      <c r="AE1916" s="133" t="n">
        <f aca="false">V1916+L1916+M1916+R1916+T1916</f>
        <v>-0.0086397752789</v>
      </c>
      <c r="AF1916" s="133" t="n">
        <f aca="false">S1916+U1916+X1916</f>
        <v>-0.00306340128</v>
      </c>
      <c r="AH1916" s="0" t="n">
        <v>-30.782941</v>
      </c>
      <c r="AI1916" s="96" t="n">
        <v>-30.304165</v>
      </c>
      <c r="AJ1916" s="96" t="n">
        <v>-0.33288942</v>
      </c>
      <c r="AK1916" s="96" t="n">
        <v>0</v>
      </c>
      <c r="AL1916" s="96" t="n">
        <v>0</v>
      </c>
      <c r="AM1916" s="96" t="n">
        <v>-0.081545583</v>
      </c>
      <c r="AN1916" s="96" t="n">
        <v>-0.064341574</v>
      </c>
      <c r="AP1916" s="95" t="n">
        <v>-0.00090937994</v>
      </c>
      <c r="AQ1916" s="95" t="n">
        <v>0.0011355761</v>
      </c>
      <c r="AR1916" s="95" t="n">
        <v>0.00011899115</v>
      </c>
      <c r="AS1916" s="95" t="n">
        <v>-0.0021639472</v>
      </c>
      <c r="AT1916" s="152" t="n">
        <f aca="false">AW1916+AZ1916+BA1916+BB1916+BC1916+BK1916+BL1916+BP1916</f>
        <v>6.8080095999E-008</v>
      </c>
      <c r="AU1916" s="152" t="n">
        <f aca="false">AX1916+AY1916+BD1916+BE1916+BF1916+BG1916+BH1916+BI1916+BJ1916+BM1916+BQ1916+BR1916</f>
        <v>4.400560328437E-010</v>
      </c>
      <c r="AV1916" s="153" t="n">
        <f aca="false">BN1916+BO1916</f>
        <v>-0.30307383687</v>
      </c>
      <c r="AW1916" s="154" t="n">
        <v>1.1361838E-007</v>
      </c>
      <c r="AX1916" s="154" t="n">
        <v>3.4281409E-010</v>
      </c>
      <c r="AY1916" s="154" t="n">
        <v>9.3661707E-015</v>
      </c>
      <c r="AZ1916" s="154" t="n">
        <v>0</v>
      </c>
      <c r="BA1916" s="154" t="n">
        <v>0</v>
      </c>
      <c r="BB1916" s="154" t="n">
        <v>1.1124404E-009</v>
      </c>
      <c r="BC1916" s="154" t="n">
        <v>-4.6432597E-008</v>
      </c>
      <c r="BD1916" s="154" t="n">
        <v>1.2962214E-010</v>
      </c>
      <c r="BE1916" s="154" t="n">
        <v>-3.2289297E-011</v>
      </c>
      <c r="BF1916" s="154" t="n">
        <v>0</v>
      </c>
      <c r="BG1916" s="154" t="n">
        <v>0</v>
      </c>
      <c r="BH1916" s="154" t="n">
        <v>-9.2405562E-014</v>
      </c>
      <c r="BI1916" s="154" t="n">
        <v>-6.4410851E-015</v>
      </c>
      <c r="BJ1916" s="154" t="n">
        <v>-1.4196799E-015</v>
      </c>
      <c r="BK1916" s="154" t="n">
        <v>-2.5692261E-011</v>
      </c>
      <c r="BL1916" s="154" t="n">
        <v>-1.9243514E-010</v>
      </c>
      <c r="BM1916" s="154" t="n">
        <v>0</v>
      </c>
      <c r="BN1916" s="154" t="n">
        <v>-3.218687E-005</v>
      </c>
      <c r="BO1916" s="154" t="n">
        <v>-0.30304165</v>
      </c>
      <c r="BP1916" s="154" t="n">
        <v>0</v>
      </c>
      <c r="BQ1916" s="154" t="n">
        <v>0</v>
      </c>
      <c r="BR1916" s="154" t="n">
        <v>0</v>
      </c>
      <c r="BT1916" s="96" t="n">
        <v>-3.433925E-005</v>
      </c>
      <c r="BU1916" s="96" t="n">
        <v>2.5075093E-007</v>
      </c>
      <c r="BV1916" s="96" t="n">
        <v>3.4137737E-006</v>
      </c>
      <c r="BW1916" s="96" t="n">
        <v>-1.3116402E-007</v>
      </c>
      <c r="BX1916" s="96" t="n">
        <v>-1.8886881E-006</v>
      </c>
      <c r="BY1916" s="96" t="n">
        <v>9.3080496E-007</v>
      </c>
      <c r="BZ1916" s="96" t="n">
        <v>0</v>
      </c>
      <c r="CA1916" s="96" t="n">
        <v>1.4127616E-006</v>
      </c>
      <c r="CB1916" s="96" t="n">
        <v>-2.590246E-007</v>
      </c>
      <c r="CC1916" s="96" t="n">
        <v>-1.6168177E-007</v>
      </c>
      <c r="CD1916" s="96" t="n">
        <v>0</v>
      </c>
      <c r="CE1916" s="96" t="n">
        <v>0</v>
      </c>
      <c r="CF1916" s="96" t="n">
        <v>0</v>
      </c>
      <c r="CG1916" s="96" t="n">
        <v>-5.4091309E-007</v>
      </c>
      <c r="CH1916" s="96" t="n">
        <v>-3.7365869E-005</v>
      </c>
      <c r="CI1916" s="96" t="n">
        <v>-5.4014085E-015</v>
      </c>
      <c r="CJ1916" s="96" t="n">
        <v>0</v>
      </c>
      <c r="CL1916" s="155" t="n">
        <v>0</v>
      </c>
      <c r="CM1916" s="155" t="n">
        <v>0.1224336</v>
      </c>
      <c r="CN1916" s="156" t="n">
        <v>0.026615574</v>
      </c>
      <c r="CO1916" s="155" t="n">
        <v>0.00038504105</v>
      </c>
      <c r="CP1916" s="155" t="n">
        <v>-4.4140018E-011</v>
      </c>
      <c r="CQ1916" s="155" t="n">
        <v>-5.1466469E-009</v>
      </c>
      <c r="CR1916" s="155" t="n">
        <v>-7.1684162E-005</v>
      </c>
      <c r="CS1916" s="155" t="n">
        <v>-0.0054074285</v>
      </c>
      <c r="CT1916" s="155" t="n">
        <v>0</v>
      </c>
      <c r="CU1916" s="155" t="n">
        <v>0.00032733966</v>
      </c>
    </row>
    <row r="1917" customFormat="false" ht="13.8" hidden="false" customHeight="false" outlineLevel="0" collapsed="false">
      <c r="A1917" s="0" t="s">
        <v>2808</v>
      </c>
      <c r="B1917" s="26" t="s">
        <v>2744</v>
      </c>
      <c r="C1917" s="88" t="str">
        <f aca="false">MID(A1917,1,12)</f>
        <v>F.044.01.109</v>
      </c>
      <c r="D1917" s="2" t="s">
        <v>2799</v>
      </c>
      <c r="E1917" s="90" t="s">
        <v>255</v>
      </c>
      <c r="F1917" s="91" t="str">
        <f aca="false">MID(A1917, 21,85)</f>
        <v>Nafion co-firing in electrical power plant</v>
      </c>
      <c r="G1917" s="133" t="n">
        <f aca="false">H1917+I1917+J1917+K1917</f>
        <v>0.0163200390089</v>
      </c>
      <c r="H1917" s="149" t="n">
        <f aca="false">N1917+O1917+P1917+Q1917</f>
        <v>-0.000963667167</v>
      </c>
      <c r="I1917" s="149" t="n">
        <f aca="false">L1917+M1917+R1917+V1917+T1917</f>
        <v>-0.0021261751141</v>
      </c>
      <c r="J1917" s="150" t="n">
        <f aca="false">S1917+U1917+W1917+X1917</f>
        <v>-0.00087697371</v>
      </c>
      <c r="K1917" s="149" t="n">
        <v>0.020286855</v>
      </c>
      <c r="L1917" s="130" t="n">
        <v>-0.0020683591</v>
      </c>
      <c r="M1917" s="130" t="n">
        <v>0.00025084069</v>
      </c>
      <c r="N1917" s="130" t="n">
        <v>-0.0004157928</v>
      </c>
      <c r="O1917" s="157" t="n">
        <v>-0.00044812572</v>
      </c>
      <c r="P1917" s="157" t="n">
        <v>-5.3334915E-005</v>
      </c>
      <c r="Q1917" s="157" t="n">
        <v>-4.6413732E-005</v>
      </c>
      <c r="R1917" s="157" t="n">
        <v>-0.00030633379</v>
      </c>
      <c r="S1917" s="130" t="n">
        <v>-0.00010982678</v>
      </c>
      <c r="T1917" s="130" t="n">
        <v>0</v>
      </c>
      <c r="U1917" s="157" t="n">
        <v>-0.00076714693</v>
      </c>
      <c r="V1917" s="157" t="n">
        <v>-2.3229141E-006</v>
      </c>
      <c r="W1917" s="130" t="n">
        <v>0</v>
      </c>
      <c r="X1917" s="130" t="n">
        <v>0</v>
      </c>
      <c r="Z1917" s="151" t="n">
        <f aca="false">K1917/0.15</f>
        <v>0.1352457</v>
      </c>
      <c r="AB1917" s="133" t="n">
        <f aca="false">K1917</f>
        <v>0.020286855</v>
      </c>
      <c r="AC1917" s="133" t="n">
        <f aca="false">L1917+M1917+N1917+O1917+P1917+Q1917+R1917</f>
        <v>-0.003087519367</v>
      </c>
      <c r="AD1917" s="133" t="n">
        <f aca="false">L1917+M1917+R1917+W1917</f>
        <v>-0.0021238522</v>
      </c>
      <c r="AE1917" s="133" t="n">
        <f aca="false">V1917+L1917+M1917+R1917+T1917</f>
        <v>-0.0021261751141</v>
      </c>
      <c r="AF1917" s="133" t="n">
        <f aca="false">S1917+U1917+X1917</f>
        <v>-0.00087697371</v>
      </c>
      <c r="AH1917" s="0" t="n">
        <v>-8.8123714</v>
      </c>
      <c r="AI1917" s="96" t="n">
        <v>-8.6753099</v>
      </c>
      <c r="AJ1917" s="96" t="n">
        <v>-0.095297755</v>
      </c>
      <c r="AK1917" s="96" t="n">
        <v>0</v>
      </c>
      <c r="AL1917" s="96" t="n">
        <v>0</v>
      </c>
      <c r="AM1917" s="96" t="n">
        <v>-0.023344422</v>
      </c>
      <c r="AN1917" s="96" t="n">
        <v>-0.018419353</v>
      </c>
      <c r="AP1917" s="95" t="n">
        <v>0.0014248825</v>
      </c>
      <c r="AQ1917" s="95" t="n">
        <v>0.0019317916</v>
      </c>
      <c r="AR1917" s="95" t="n">
        <v>0.00011257387</v>
      </c>
      <c r="AS1917" s="95" t="n">
        <v>-0.00061948291</v>
      </c>
      <c r="AT1917" s="152" t="n">
        <f aca="false">AW1917+AZ1917+BA1917+BB1917+BC1917+BK1917+BL1917+BP1917</f>
        <v>1.158148446266E-007</v>
      </c>
      <c r="AU1917" s="152" t="n">
        <f aca="false">AX1917+AY1917+BD1917+BE1917+BF1917+BG1917+BH1917+BI1917+BJ1917+BM1917+BQ1917+BR1917</f>
        <v>4.1632350660232E-010</v>
      </c>
      <c r="AV1917" s="153" t="n">
        <f aca="false">BN1917+BO1917</f>
        <v>-0.0867623132805</v>
      </c>
      <c r="AW1917" s="154" t="n">
        <v>1.2550801E-007</v>
      </c>
      <c r="AX1917" s="154" t="n">
        <v>3.7868796E-010</v>
      </c>
      <c r="AY1917" s="154" t="n">
        <v>1.0346296E-014</v>
      </c>
      <c r="AZ1917" s="154" t="n">
        <v>0</v>
      </c>
      <c r="BA1917" s="154" t="n">
        <v>0</v>
      </c>
      <c r="BB1917" s="154" t="n">
        <v>3.6185784E-010</v>
      </c>
      <c r="BC1917" s="154" t="n">
        <v>-9.9925789E-009</v>
      </c>
      <c r="BD1917" s="154" t="n">
        <v>4.3259044E-011</v>
      </c>
      <c r="BE1917" s="154" t="n">
        <v>-5.60514E-012</v>
      </c>
      <c r="BF1917" s="154" t="n">
        <v>0</v>
      </c>
      <c r="BG1917" s="154" t="n">
        <v>0</v>
      </c>
      <c r="BH1917" s="154" t="n">
        <v>-2.6453357E-014</v>
      </c>
      <c r="BI1917" s="154" t="n">
        <v>-1.8439185E-015</v>
      </c>
      <c r="BJ1917" s="154" t="n">
        <v>-4.0641818E-016</v>
      </c>
      <c r="BK1917" s="154" t="n">
        <v>-7.3550394E-012</v>
      </c>
      <c r="BL1917" s="154" t="n">
        <v>-5.5089274E-011</v>
      </c>
      <c r="BM1917" s="154" t="n">
        <v>0</v>
      </c>
      <c r="BN1917" s="154" t="n">
        <v>-9.2142805E-006</v>
      </c>
      <c r="BO1917" s="154" t="n">
        <v>-0.086753099</v>
      </c>
      <c r="BP1917" s="154" t="n">
        <v>0</v>
      </c>
      <c r="BQ1917" s="154" t="n">
        <v>0</v>
      </c>
      <c r="BR1917" s="154" t="n">
        <v>0</v>
      </c>
      <c r="BT1917" s="96" t="n">
        <v>-6.8593471E-006</v>
      </c>
      <c r="BU1917" s="96" t="n">
        <v>1.1115492E-007</v>
      </c>
      <c r="BV1917" s="96" t="n">
        <v>3.7710089E-006</v>
      </c>
      <c r="BW1917" s="96" t="n">
        <v>-3.7548915E-008</v>
      </c>
      <c r="BX1917" s="96" t="n">
        <v>-5.2920074E-007</v>
      </c>
      <c r="BY1917" s="96" t="n">
        <v>2.9455853E-007</v>
      </c>
      <c r="BZ1917" s="96" t="n">
        <v>0</v>
      </c>
      <c r="CA1917" s="96" t="n">
        <v>4.4707646E-007</v>
      </c>
      <c r="CB1917" s="96" t="n">
        <v>-7.415214E-008</v>
      </c>
      <c r="CC1917" s="96" t="n">
        <v>-4.6285368E-008</v>
      </c>
      <c r="CD1917" s="96" t="n">
        <v>0</v>
      </c>
      <c r="CE1917" s="96" t="n">
        <v>0</v>
      </c>
      <c r="CF1917" s="96" t="n">
        <v>0</v>
      </c>
      <c r="CG1917" s="96" t="n">
        <v>-9.906283E-008</v>
      </c>
      <c r="CH1917" s="96" t="n">
        <v>-1.0696896E-005</v>
      </c>
      <c r="CI1917" s="96" t="n">
        <v>-1.5462856E-015</v>
      </c>
      <c r="CJ1917" s="96" t="n">
        <v>0</v>
      </c>
      <c r="CL1917" s="155" t="n">
        <v>0</v>
      </c>
      <c r="CM1917" s="155" t="n">
        <v>0.1352457</v>
      </c>
      <c r="CN1917" s="156" t="n">
        <v>0.00842265</v>
      </c>
      <c r="CO1917" s="155" t="n">
        <v>0.00014360783</v>
      </c>
      <c r="CP1917" s="155" t="n">
        <v>-1.2636162E-011</v>
      </c>
      <c r="CQ1917" s="155" t="n">
        <v>-1.4733538E-009</v>
      </c>
      <c r="CR1917" s="155" t="n">
        <v>-2.0176948E-005</v>
      </c>
      <c r="CS1917" s="155" t="n">
        <v>-0.0015480089</v>
      </c>
      <c r="CT1917" s="155" t="n">
        <v>0</v>
      </c>
      <c r="CU1917" s="155" t="n">
        <v>0.0001035885</v>
      </c>
    </row>
    <row r="1918" customFormat="false" ht="13.8" hidden="false" customHeight="false" outlineLevel="0" collapsed="false">
      <c r="A1918" s="0" t="s">
        <v>2809</v>
      </c>
      <c r="B1918" s="26" t="s">
        <v>2744</v>
      </c>
      <c r="C1918" s="88" t="str">
        <f aca="false">MID(A1918,1,12)</f>
        <v>F.044.01.110</v>
      </c>
      <c r="D1918" s="2" t="s">
        <v>2799</v>
      </c>
      <c r="E1918" s="90" t="s">
        <v>255</v>
      </c>
      <c r="F1918" s="91" t="str">
        <f aca="false">MID(A1918, 21,85)</f>
        <v>Paperfoam  co-firing in electrical power plant</v>
      </c>
      <c r="G1918" s="133" t="n">
        <f aca="false">H1918+I1918+J1918+K1918</f>
        <v>-0.2068832385093</v>
      </c>
      <c r="H1918" s="149" t="n">
        <f aca="false">N1918+O1918+P1918+Q1918</f>
        <v>-0.00275411526</v>
      </c>
      <c r="I1918" s="149" t="n">
        <f aca="false">L1918+M1918+R1918+V1918+T1918</f>
        <v>-0.0054372157493</v>
      </c>
      <c r="J1918" s="150" t="n">
        <f aca="false">S1918+U1918+W1918+X1918</f>
        <v>-0.0019341475</v>
      </c>
      <c r="K1918" s="149" t="n">
        <v>-0.19675776</v>
      </c>
      <c r="L1918" s="130" t="n">
        <v>-0.0045617236</v>
      </c>
      <c r="M1918" s="130" t="n">
        <v>-0.00019475614</v>
      </c>
      <c r="N1918" s="130" t="n">
        <v>-0.0015457896</v>
      </c>
      <c r="O1918" s="130" t="n">
        <v>-0.00098833207</v>
      </c>
      <c r="P1918" s="157" t="n">
        <v>-0.00011762906</v>
      </c>
      <c r="Q1918" s="157" t="n">
        <v>-0.00010236453</v>
      </c>
      <c r="R1918" s="130" t="n">
        <v>-0.00067561287</v>
      </c>
      <c r="S1918" s="130" t="n">
        <v>-0.0002422207</v>
      </c>
      <c r="T1918" s="130" t="n">
        <v>0</v>
      </c>
      <c r="U1918" s="157" t="n">
        <v>-0.0016919268</v>
      </c>
      <c r="V1918" s="157" t="n">
        <v>-5.1231393E-006</v>
      </c>
      <c r="W1918" s="130" t="n">
        <v>0</v>
      </c>
      <c r="X1918" s="130" t="n">
        <v>0</v>
      </c>
      <c r="Z1918" s="151" t="n">
        <f aca="false">K1918/0.15</f>
        <v>-1.3117184</v>
      </c>
      <c r="AB1918" s="133" t="n">
        <f aca="false">K1918</f>
        <v>-0.19675776</v>
      </c>
      <c r="AC1918" s="133" t="n">
        <f aca="false">L1918+M1918+N1918+O1918+P1918+Q1918+R1918</f>
        <v>-0.00818620787</v>
      </c>
      <c r="AD1918" s="133" t="n">
        <f aca="false">L1918+M1918+R1918+W1918</f>
        <v>-0.00543209261</v>
      </c>
      <c r="AE1918" s="133" t="n">
        <f aca="false">V1918+L1918+M1918+R1918+T1918</f>
        <v>-0.0054372157493</v>
      </c>
      <c r="AF1918" s="133" t="n">
        <f aca="false">S1918+U1918+X1918</f>
        <v>-0.0019341475</v>
      </c>
      <c r="AH1918" s="0" t="n">
        <v>-19.435504</v>
      </c>
      <c r="AI1918" s="96" t="n">
        <v>-19.133218</v>
      </c>
      <c r="AJ1918" s="96" t="n">
        <v>-0.21017724</v>
      </c>
      <c r="AK1918" s="96" t="n">
        <v>0</v>
      </c>
      <c r="AL1918" s="96" t="n">
        <v>0</v>
      </c>
      <c r="AM1918" s="96" t="n">
        <v>-0.051485643</v>
      </c>
      <c r="AN1918" s="96" t="n">
        <v>-0.040623504</v>
      </c>
      <c r="AP1918" s="95" t="n">
        <v>-0.023123553</v>
      </c>
      <c r="AQ1918" s="95" t="n">
        <v>-0.020780875</v>
      </c>
      <c r="AR1918" s="95" t="n">
        <v>-0.00097642054</v>
      </c>
      <c r="AS1918" s="95" t="n">
        <v>-0.0013662568</v>
      </c>
      <c r="AT1918" s="152" t="n">
        <f aca="false">AW1918+AZ1918+BA1918+BB1918+BC1918+BK1918+BL1918+BP1918</f>
        <v>-1.245855858768E-006</v>
      </c>
      <c r="AU1918" s="152" t="n">
        <f aca="false">AX1918+AY1918+BD1918+BE1918+BF1918+BG1918+BH1918+BI1918+BJ1918+BM1918+BQ1918+BR1918</f>
        <v>-3.61102270586624E-009</v>
      </c>
      <c r="AV1918" s="153" t="n">
        <f aca="false">BN1918+BO1918</f>
        <v>-0.191352501906</v>
      </c>
      <c r="AW1918" s="154" t="n">
        <v>-1.2172747E-006</v>
      </c>
      <c r="AX1918" s="154" t="n">
        <v>-3.6728115E-009</v>
      </c>
      <c r="AY1918" s="154" t="n">
        <v>-1.0034646E-013</v>
      </c>
      <c r="AZ1918" s="154" t="n">
        <v>0</v>
      </c>
      <c r="BA1918" s="154" t="n">
        <v>0</v>
      </c>
      <c r="BB1918" s="154" t="n">
        <v>7.0457688E-010</v>
      </c>
      <c r="BC1918" s="154" t="n">
        <v>-2.9148016E-008</v>
      </c>
      <c r="BD1918" s="154" t="n">
        <v>8.2153508E-011</v>
      </c>
      <c r="BE1918" s="154" t="n">
        <v>-2.0201062E-011</v>
      </c>
      <c r="BF1918" s="154" t="n">
        <v>0</v>
      </c>
      <c r="BG1918" s="154" t="n">
        <v>0</v>
      </c>
      <c r="BH1918" s="154" t="n">
        <v>-5.8342335E-014</v>
      </c>
      <c r="BI1918" s="154" t="n">
        <v>-4.0667243E-015</v>
      </c>
      <c r="BJ1918" s="154" t="n">
        <v>-8.9634694E-016</v>
      </c>
      <c r="BK1918" s="154" t="n">
        <v>-1.6221388E-011</v>
      </c>
      <c r="BL1918" s="154" t="n">
        <v>-1.2149826E-010</v>
      </c>
      <c r="BM1918" s="154" t="n">
        <v>0</v>
      </c>
      <c r="BN1918" s="154" t="n">
        <v>-2.0321906E-005</v>
      </c>
      <c r="BO1918" s="154" t="n">
        <v>-0.19133218</v>
      </c>
      <c r="BP1918" s="154" t="n">
        <v>0</v>
      </c>
      <c r="BQ1918" s="154" t="n">
        <v>0</v>
      </c>
      <c r="BR1918" s="154" t="n">
        <v>0</v>
      </c>
      <c r="BT1918" s="96" t="n">
        <v>-6.0401368E-005</v>
      </c>
      <c r="BU1918" s="96" t="n">
        <v>1.6032467E-007</v>
      </c>
      <c r="BV1918" s="96" t="n">
        <v>-3.6574189E-005</v>
      </c>
      <c r="BW1918" s="96" t="n">
        <v>-8.2813361E-008</v>
      </c>
      <c r="BX1918" s="96" t="n">
        <v>-1.1918803E-006</v>
      </c>
      <c r="BY1918" s="96" t="n">
        <v>5.8911707E-007</v>
      </c>
      <c r="BZ1918" s="96" t="n">
        <v>0</v>
      </c>
      <c r="CA1918" s="96" t="n">
        <v>8.9415292E-007</v>
      </c>
      <c r="CB1918" s="96" t="n">
        <v>-1.6354102E-007</v>
      </c>
      <c r="CC1918" s="96" t="n">
        <v>-1.0208143E-007</v>
      </c>
      <c r="CD1918" s="96" t="n">
        <v>0</v>
      </c>
      <c r="CE1918" s="96" t="n">
        <v>0</v>
      </c>
      <c r="CF1918" s="96" t="n">
        <v>0</v>
      </c>
      <c r="CG1918" s="96" t="n">
        <v>-3.3867329E-007</v>
      </c>
      <c r="CH1918" s="96" t="n">
        <v>-2.3591784E-005</v>
      </c>
      <c r="CI1918" s="96" t="n">
        <v>-3.410301E-015</v>
      </c>
      <c r="CJ1918" s="96" t="n">
        <v>0</v>
      </c>
      <c r="CL1918" s="155" t="n">
        <v>0</v>
      </c>
      <c r="CM1918" s="155" t="n">
        <v>-1.3117184</v>
      </c>
      <c r="CN1918" s="156" t="n">
        <v>0.0168453</v>
      </c>
      <c r="CO1918" s="155" t="n">
        <v>0.00024480631</v>
      </c>
      <c r="CP1918" s="155" t="n">
        <v>-2.7868796E-011</v>
      </c>
      <c r="CQ1918" s="155" t="n">
        <v>-3.2494516E-009</v>
      </c>
      <c r="CR1918" s="155" t="n">
        <v>-4.5241852E-005</v>
      </c>
      <c r="CS1918" s="155" t="n">
        <v>-0.0034141019</v>
      </c>
      <c r="CT1918" s="155" t="n">
        <v>0</v>
      </c>
      <c r="CU1918" s="155" t="n">
        <v>0.000207177</v>
      </c>
    </row>
    <row r="1919" customFormat="false" ht="13.8" hidden="false" customHeight="false" outlineLevel="0" collapsed="false">
      <c r="A1919" s="0" t="s">
        <v>2810</v>
      </c>
      <c r="B1919" s="26" t="s">
        <v>2744</v>
      </c>
      <c r="C1919" s="88" t="str">
        <f aca="false">MID(A1919,1,12)</f>
        <v>F.044.01.111</v>
      </c>
      <c r="D1919" s="2" t="s">
        <v>2799</v>
      </c>
      <c r="E1919" s="90" t="s">
        <v>255</v>
      </c>
      <c r="F1919" s="91" t="str">
        <f aca="false">MID(A1919, 21,85)</f>
        <v>PEEK (Polyetheretherketone)  co-firing in electrical power plant</v>
      </c>
      <c r="G1919" s="133" t="n">
        <f aca="false">H1919+I1919+J1919+K1919</f>
        <v>0.0284274867795</v>
      </c>
      <c r="H1919" s="149" t="n">
        <f aca="false">N1919+O1919+P1919+Q1919</f>
        <v>-0.00534419524</v>
      </c>
      <c r="I1919" s="149" t="n">
        <f aca="false">L1919+M1919+R1919+V1919+T1919</f>
        <v>-0.0104605184405</v>
      </c>
      <c r="J1919" s="150" t="n">
        <f aca="false">S1919+U1919+W1919+X1919</f>
        <v>-0.00367247754</v>
      </c>
      <c r="K1919" s="149" t="n">
        <v>0.047904678</v>
      </c>
      <c r="L1919" s="130" t="n">
        <v>-0.008661608</v>
      </c>
      <c r="M1919" s="130" t="n">
        <v>-0.00050635764</v>
      </c>
      <c r="N1919" s="130" t="n">
        <v>-0.0030498775</v>
      </c>
      <c r="O1919" s="130" t="n">
        <v>-0.0018766032</v>
      </c>
      <c r="P1919" s="157" t="n">
        <v>-0.00022334909</v>
      </c>
      <c r="Q1919" s="157" t="n">
        <v>-0.00019436545</v>
      </c>
      <c r="R1919" s="130" t="n">
        <v>-0.0012828252</v>
      </c>
      <c r="S1919" s="157" t="n">
        <v>-0.00045991844</v>
      </c>
      <c r="T1919" s="130" t="n">
        <v>0</v>
      </c>
      <c r="U1919" s="157" t="n">
        <v>-0.0032125591</v>
      </c>
      <c r="V1919" s="157" t="n">
        <v>-9.7276005E-006</v>
      </c>
      <c r="W1919" s="130" t="n">
        <v>0</v>
      </c>
      <c r="X1919" s="130" t="n">
        <v>0</v>
      </c>
      <c r="Z1919" s="151" t="n">
        <f aca="false">K1919/0.15</f>
        <v>0.31936452</v>
      </c>
      <c r="AB1919" s="133" t="n">
        <f aca="false">K1919</f>
        <v>0.047904678</v>
      </c>
      <c r="AC1919" s="133" t="n">
        <f aca="false">L1919+M1919+N1919+O1919+P1919+Q1919+R1919</f>
        <v>-0.01579498608</v>
      </c>
      <c r="AD1919" s="133" t="n">
        <f aca="false">L1919+M1919+R1919+W1919</f>
        <v>-0.01045079084</v>
      </c>
      <c r="AE1919" s="133" t="n">
        <f aca="false">V1919+L1919+M1919+R1919+T1919</f>
        <v>-0.0104605184405</v>
      </c>
      <c r="AF1919" s="133" t="n">
        <f aca="false">S1919+U1919+X1919</f>
        <v>-0.00367247754</v>
      </c>
      <c r="AH1919" s="0" t="n">
        <v>-36.903314</v>
      </c>
      <c r="AI1919" s="96" t="n">
        <v>-36.329346</v>
      </c>
      <c r="AJ1919" s="96" t="n">
        <v>-0.39907567</v>
      </c>
      <c r="AK1919" s="96" t="n">
        <v>0</v>
      </c>
      <c r="AL1919" s="96" t="n">
        <v>0</v>
      </c>
      <c r="AM1919" s="96" t="n">
        <v>-0.097758764</v>
      </c>
      <c r="AN1919" s="96" t="n">
        <v>-0.077134193</v>
      </c>
      <c r="AP1919" s="95" t="n">
        <v>0.0016946655</v>
      </c>
      <c r="AQ1919" s="95" t="n">
        <v>0.0040163183</v>
      </c>
      <c r="AR1919" s="95" t="n">
        <v>0.00027253795</v>
      </c>
      <c r="AS1919" s="95" t="n">
        <v>-0.0025941908</v>
      </c>
      <c r="AT1919" s="152" t="n">
        <f aca="false">AW1919+AZ1919+BA1919+BB1919+BC1919+BK1919+BL1919+BP1919</f>
        <v>2.40786475043E-007</v>
      </c>
      <c r="AU1919" s="152" t="n">
        <f aca="false">AX1919+AY1919+BD1919+BE1919+BF1919+BG1919+BH1919+BI1919+BJ1919+BM1919+BQ1919+BR1919</f>
        <v>1.007906608756E-009</v>
      </c>
      <c r="AV1919" s="153" t="n">
        <f aca="false">BN1919+BO1919</f>
        <v>-0.363332046377</v>
      </c>
      <c r="AW1919" s="154" t="n">
        <v>2.9637028E-007</v>
      </c>
      <c r="AX1919" s="154" t="n">
        <v>8.9422066E-010</v>
      </c>
      <c r="AY1919" s="154" t="n">
        <v>2.4431386E-014</v>
      </c>
      <c r="AZ1919" s="154" t="n">
        <v>0</v>
      </c>
      <c r="BA1919" s="154" t="n">
        <v>0</v>
      </c>
      <c r="BB1919" s="154" t="n">
        <v>1.3207513E-009</v>
      </c>
      <c r="BC1919" s="154" t="n">
        <v>-5.664306E-008</v>
      </c>
      <c r="BD1919" s="154" t="n">
        <v>1.5356986E-010</v>
      </c>
      <c r="BE1919" s="154" t="n">
        <v>-3.9788141E-011</v>
      </c>
      <c r="BF1919" s="154" t="n">
        <v>0</v>
      </c>
      <c r="BG1919" s="154" t="n">
        <v>0</v>
      </c>
      <c r="BH1919" s="154" t="n">
        <v>-1.1077796E-013</v>
      </c>
      <c r="BI1919" s="154" t="n">
        <v>-7.7217243E-015</v>
      </c>
      <c r="BJ1919" s="154" t="n">
        <v>-1.7019457E-015</v>
      </c>
      <c r="BK1919" s="154" t="n">
        <v>-3.0800487E-011</v>
      </c>
      <c r="BL1919" s="154" t="n">
        <v>-2.3069577E-010</v>
      </c>
      <c r="BM1919" s="154" t="n">
        <v>0</v>
      </c>
      <c r="BN1919" s="154" t="n">
        <v>-3.8586377E-005</v>
      </c>
      <c r="BO1919" s="154" t="n">
        <v>-0.36329346</v>
      </c>
      <c r="BP1919" s="154" t="n">
        <v>0</v>
      </c>
      <c r="BQ1919" s="154" t="n">
        <v>0</v>
      </c>
      <c r="BR1919" s="154" t="n">
        <v>0</v>
      </c>
      <c r="BT1919" s="96" t="n">
        <v>-3.6407082E-005</v>
      </c>
      <c r="BU1919" s="96" t="n">
        <v>2.889307E-007</v>
      </c>
      <c r="BV1919" s="96" t="n">
        <v>8.9047302E-006</v>
      </c>
      <c r="BW1919" s="96" t="n">
        <v>-1.5724251E-007</v>
      </c>
      <c r="BX1919" s="96" t="n">
        <v>-2.2676088E-006</v>
      </c>
      <c r="BY1919" s="96" t="n">
        <v>1.1075401E-006</v>
      </c>
      <c r="BZ1919" s="96" t="n">
        <v>0</v>
      </c>
      <c r="CA1919" s="96" t="n">
        <v>1.6810075E-006</v>
      </c>
      <c r="CB1919" s="96" t="n">
        <v>-3.1052479E-007</v>
      </c>
      <c r="CC1919" s="96" t="n">
        <v>-1.938279E-007</v>
      </c>
      <c r="CD1919" s="96" t="n">
        <v>0</v>
      </c>
      <c r="CE1919" s="96" t="n">
        <v>0</v>
      </c>
      <c r="CF1919" s="96" t="n">
        <v>0</v>
      </c>
      <c r="CG1919" s="96" t="n">
        <v>-6.650027E-007</v>
      </c>
      <c r="CH1919" s="96" t="n">
        <v>-4.4795083E-005</v>
      </c>
      <c r="CI1919" s="96" t="n">
        <v>-6.4753356E-015</v>
      </c>
      <c r="CJ1919" s="96" t="n">
        <v>0</v>
      </c>
      <c r="CL1919" s="155" t="n">
        <v>0</v>
      </c>
      <c r="CM1919" s="155" t="n">
        <v>0.31936452</v>
      </c>
      <c r="CN1919" s="156" t="n">
        <v>0.031669164</v>
      </c>
      <c r="CO1919" s="155" t="n">
        <v>0.00045169745</v>
      </c>
      <c r="CP1919" s="155" t="n">
        <v>-5.2916092E-011</v>
      </c>
      <c r="CQ1919" s="155" t="n">
        <v>-6.1699214E-009</v>
      </c>
      <c r="CR1919" s="155" t="n">
        <v>-8.6038791E-005</v>
      </c>
      <c r="CS1919" s="155" t="n">
        <v>-0.0064825525</v>
      </c>
      <c r="CT1919" s="155" t="n">
        <v>0</v>
      </c>
      <c r="CU1919" s="155" t="n">
        <v>0.00038949276</v>
      </c>
    </row>
    <row r="1920" customFormat="false" ht="13.8" hidden="false" customHeight="false" outlineLevel="0" collapsed="false">
      <c r="A1920" s="0" t="s">
        <v>2811</v>
      </c>
      <c r="B1920" s="26" t="s">
        <v>2744</v>
      </c>
      <c r="C1920" s="88" t="str">
        <f aca="false">MID(A1920,1,12)</f>
        <v>F.044.01.112</v>
      </c>
      <c r="D1920" s="2" t="s">
        <v>2799</v>
      </c>
      <c r="E1920" s="90" t="s">
        <v>255</v>
      </c>
      <c r="F1920" s="91" t="str">
        <f aca="false">MID(A1920, 21,85)</f>
        <v>PEI (Polyether Imide) co-firing in electrical power plant</v>
      </c>
      <c r="G1920" s="133" t="n">
        <f aca="false">H1920+I1920+J1920+K1920</f>
        <v>0.0476616846211</v>
      </c>
      <c r="H1920" s="149" t="n">
        <f aca="false">N1920+O1920+P1920+Q1920</f>
        <v>-0.01554348119</v>
      </c>
      <c r="I1920" s="149" t="n">
        <f aca="false">L1920+M1920+R1920+V1920+T1920</f>
        <v>-0.0222754707489</v>
      </c>
      <c r="J1920" s="150" t="n">
        <f aca="false">S1920+U1920+W1920+X1920</f>
        <v>-0.00338776144</v>
      </c>
      <c r="K1920" s="149" t="n">
        <v>0.088868398</v>
      </c>
      <c r="L1920" s="130" t="n">
        <v>-0.0079900997</v>
      </c>
      <c r="M1920" s="130" t="n">
        <v>-0.013093026</v>
      </c>
      <c r="N1920" s="130" t="n">
        <v>-0.013427035</v>
      </c>
      <c r="O1920" s="130" t="n">
        <v>-0.0017311158</v>
      </c>
      <c r="P1920" s="130" t="n">
        <v>-0.00020603351</v>
      </c>
      <c r="Q1920" s="130" t="n">
        <v>-0.00017929688</v>
      </c>
      <c r="R1920" s="130" t="n">
        <v>-0.0011833716</v>
      </c>
      <c r="S1920" s="130" t="n">
        <v>-0.00042426234</v>
      </c>
      <c r="T1920" s="130" t="n">
        <v>0</v>
      </c>
      <c r="U1920" s="157" t="n">
        <v>-0.0029634991</v>
      </c>
      <c r="V1920" s="157" t="n">
        <v>-8.9734489E-006</v>
      </c>
      <c r="W1920" s="130" t="n">
        <v>0</v>
      </c>
      <c r="X1920" s="130" t="n">
        <v>0</v>
      </c>
      <c r="Z1920" s="151" t="n">
        <f aca="false">K1920/0.15</f>
        <v>0.592455986666667</v>
      </c>
      <c r="AB1920" s="133" t="n">
        <f aca="false">K1920</f>
        <v>0.088868398</v>
      </c>
      <c r="AC1920" s="133" t="n">
        <f aca="false">L1920+M1920+N1920+O1920+P1920+Q1920+R1920</f>
        <v>-0.03780997849</v>
      </c>
      <c r="AD1920" s="133" t="n">
        <f aca="false">L1920+M1920+R1920+W1920</f>
        <v>-0.0222664973</v>
      </c>
      <c r="AE1920" s="133" t="n">
        <f aca="false">V1920+L1920+M1920+R1920+T1920</f>
        <v>-0.0222754707489</v>
      </c>
      <c r="AF1920" s="133" t="n">
        <f aca="false">S1920+U1920+X1920</f>
        <v>-0.00338776144</v>
      </c>
      <c r="AH1920" s="0" t="n">
        <v>-34.042311</v>
      </c>
      <c r="AI1920" s="96" t="n">
        <v>-33.512841</v>
      </c>
      <c r="AJ1920" s="96" t="n">
        <v>-0.36813653</v>
      </c>
      <c r="AK1920" s="96" t="n">
        <v>0</v>
      </c>
      <c r="AL1920" s="96" t="n">
        <v>0</v>
      </c>
      <c r="AM1920" s="96" t="n">
        <v>-0.090179821</v>
      </c>
      <c r="AN1920" s="96" t="n">
        <v>-0.071154212</v>
      </c>
      <c r="AP1920" s="95" t="n">
        <v>0.0042748781</v>
      </c>
      <c r="AQ1920" s="95" t="n">
        <v>0.0062872988</v>
      </c>
      <c r="AR1920" s="95" t="n">
        <v>0.0003806503</v>
      </c>
      <c r="AS1920" s="95" t="n">
        <v>-0.002393071</v>
      </c>
      <c r="AT1920" s="152" t="n">
        <f aca="false">AW1920+AZ1920+BA1920+BB1920+BC1920+BK1920+BL1920+BP1920</f>
        <v>3.76936377322E-007</v>
      </c>
      <c r="AU1920" s="152" t="n">
        <f aca="false">AX1920+AY1920+BD1920+BE1920+BF1920+BG1920+BH1920+BI1920+BJ1920+BM1920+BQ1920+BR1920</f>
        <v>1.4077304261217E-009</v>
      </c>
      <c r="AV1920" s="153" t="n">
        <f aca="false">BN1920+BO1920</f>
        <v>-0.335164004892</v>
      </c>
      <c r="AW1920" s="154" t="n">
        <v>5.4979915E-007</v>
      </c>
      <c r="AX1920" s="154" t="n">
        <v>1.6588768E-009</v>
      </c>
      <c r="AY1920" s="154" t="n">
        <v>4.5322883E-014</v>
      </c>
      <c r="AZ1920" s="154" t="n">
        <v>0</v>
      </c>
      <c r="BA1920" s="154" t="n">
        <v>0</v>
      </c>
      <c r="BB1920" s="154" t="n">
        <v>-3.5980944E-010</v>
      </c>
      <c r="BC1920" s="154" t="n">
        <v>-1.7226174E-007</v>
      </c>
      <c r="BD1920" s="154" t="n">
        <v>-8.2054104E-011</v>
      </c>
      <c r="BE1920" s="154" t="n">
        <v>-1.6902671E-010</v>
      </c>
      <c r="BF1920" s="154" t="n">
        <v>0</v>
      </c>
      <c r="BG1920" s="154" t="n">
        <v>0</v>
      </c>
      <c r="BH1920" s="154" t="n">
        <v>-1.0218968E-013</v>
      </c>
      <c r="BI1920" s="154" t="n">
        <v>-7.1230823E-015</v>
      </c>
      <c r="BJ1920" s="154" t="n">
        <v>-1.569999E-015</v>
      </c>
      <c r="BK1920" s="154" t="n">
        <v>-2.8412618E-011</v>
      </c>
      <c r="BL1920" s="154" t="n">
        <v>-2.1281062E-010</v>
      </c>
      <c r="BM1920" s="154" t="n">
        <v>0</v>
      </c>
      <c r="BN1920" s="154" t="n">
        <v>-3.5594892E-005</v>
      </c>
      <c r="BO1920" s="154" t="n">
        <v>-0.33512841</v>
      </c>
      <c r="BP1920" s="154" t="n">
        <v>0</v>
      </c>
      <c r="BQ1920" s="154" t="n">
        <v>0</v>
      </c>
      <c r="BR1920" s="154" t="n">
        <v>0</v>
      </c>
      <c r="BT1920" s="96" t="n">
        <v>-3.1730333E-005</v>
      </c>
      <c r="BU1920" s="96" t="n">
        <v>-1.1653212E-006</v>
      </c>
      <c r="BV1920" s="96" t="n">
        <v>1.6519245E-005</v>
      </c>
      <c r="BW1920" s="96" t="n">
        <v>-1.4505197E-007</v>
      </c>
      <c r="BX1920" s="96" t="n">
        <v>-2.5094025E-006</v>
      </c>
      <c r="BY1920" s="96" t="n">
        <v>0</v>
      </c>
      <c r="BZ1920" s="96" t="n">
        <v>0</v>
      </c>
      <c r="CA1920" s="96" t="n">
        <v>0</v>
      </c>
      <c r="CB1920" s="96" t="n">
        <v>-2.8645073E-007</v>
      </c>
      <c r="CC1920" s="96" t="n">
        <v>-1.7880101E-007</v>
      </c>
      <c r="CD1920" s="96" t="n">
        <v>0</v>
      </c>
      <c r="CE1920" s="96" t="n">
        <v>0</v>
      </c>
      <c r="CF1920" s="96" t="n">
        <v>0</v>
      </c>
      <c r="CG1920" s="96" t="n">
        <v>-2.6422954E-006</v>
      </c>
      <c r="CH1920" s="96" t="n">
        <v>-4.1322256E-005</v>
      </c>
      <c r="CI1920" s="96" t="n">
        <v>-5.9733223E-015</v>
      </c>
      <c r="CJ1920" s="96" t="n">
        <v>0</v>
      </c>
      <c r="CL1920" s="155" t="n">
        <v>0</v>
      </c>
      <c r="CM1920" s="155" t="n">
        <v>0.59245599</v>
      </c>
      <c r="CN1920" s="156" t="n">
        <v>0</v>
      </c>
      <c r="CO1920" s="155" t="n">
        <v>-0.00079729578</v>
      </c>
      <c r="CP1920" s="155" t="n">
        <v>-4.8813667E-011</v>
      </c>
      <c r="CQ1920" s="155" t="n">
        <v>-5.691586E-009</v>
      </c>
      <c r="CR1920" s="155" t="n">
        <v>-9.1893592E-005</v>
      </c>
      <c r="CS1920" s="155" t="n">
        <v>-0.0059799798</v>
      </c>
      <c r="CT1920" s="155" t="n">
        <v>0</v>
      </c>
      <c r="CU1920" s="155" t="n">
        <v>0</v>
      </c>
    </row>
    <row r="1921" customFormat="false" ht="13.8" hidden="false" customHeight="false" outlineLevel="0" collapsed="false">
      <c r="A1921" s="0" t="s">
        <v>2812</v>
      </c>
      <c r="B1921" s="26" t="s">
        <v>2744</v>
      </c>
      <c r="C1921" s="88" t="str">
        <f aca="false">MID(A1921,1,12)</f>
        <v>F.044.01.113</v>
      </c>
      <c r="D1921" s="2" t="s">
        <v>2799</v>
      </c>
      <c r="E1921" s="90" t="s">
        <v>255</v>
      </c>
      <c r="F1921" s="91" t="str">
        <f aca="false">MID(A1921, 21,85)</f>
        <v>Phthalic anhydride co-firing in electrical power plant</v>
      </c>
      <c r="G1921" s="133" t="n">
        <f aca="false">H1921+I1921+J1921+K1921</f>
        <v>0.0818891602015</v>
      </c>
      <c r="H1921" s="149" t="n">
        <f aca="false">N1921+O1921+P1921+Q1921</f>
        <v>-0.00371700784</v>
      </c>
      <c r="I1921" s="149" t="n">
        <f aca="false">L1921+M1921+R1921+V1921+T1921</f>
        <v>-0.0072940315085</v>
      </c>
      <c r="J1921" s="150" t="n">
        <f aca="false">S1921+U1921+W1921+X1921</f>
        <v>-0.00257085445</v>
      </c>
      <c r="K1921" s="149" t="n">
        <v>0.095471054</v>
      </c>
      <c r="L1921" s="130" t="n">
        <v>-0.006063409</v>
      </c>
      <c r="M1921" s="130" t="n">
        <v>-0.00032579328</v>
      </c>
      <c r="N1921" s="130" t="n">
        <v>-0.0021109104</v>
      </c>
      <c r="O1921" s="130" t="n">
        <v>-0.0013136836</v>
      </c>
      <c r="P1921" s="130" t="n">
        <v>-0.00015635167</v>
      </c>
      <c r="Q1921" s="130" t="n">
        <v>-0.00013606217</v>
      </c>
      <c r="R1921" s="130" t="n">
        <v>-0.00089801959</v>
      </c>
      <c r="S1921" s="130" t="n">
        <v>-0.00032195795</v>
      </c>
      <c r="T1921" s="130" t="n">
        <v>0</v>
      </c>
      <c r="U1921" s="157" t="n">
        <v>-0.0022488965</v>
      </c>
      <c r="V1921" s="157" t="n">
        <v>-6.8096385E-006</v>
      </c>
      <c r="W1921" s="130" t="n">
        <v>0</v>
      </c>
      <c r="X1921" s="130" t="n">
        <v>0</v>
      </c>
      <c r="Z1921" s="151" t="n">
        <f aca="false">K1921/0.15</f>
        <v>0.636473693333333</v>
      </c>
      <c r="AB1921" s="133" t="n">
        <f aca="false">K1921</f>
        <v>0.095471054</v>
      </c>
      <c r="AC1921" s="133" t="n">
        <f aca="false">L1921+M1921+N1921+O1921+P1921+Q1921+R1921</f>
        <v>-0.01100422971</v>
      </c>
      <c r="AD1921" s="133" t="n">
        <f aca="false">L1921+M1921+R1921+W1921</f>
        <v>-0.00728722187</v>
      </c>
      <c r="AE1921" s="133" t="n">
        <f aca="false">V1921+L1921+M1921+R1921+T1921</f>
        <v>-0.0072940315085</v>
      </c>
      <c r="AF1921" s="133" t="n">
        <f aca="false">S1921+U1921+X1921</f>
        <v>-0.00257085445</v>
      </c>
      <c r="AH1921" s="0" t="n">
        <v>-25.833527</v>
      </c>
      <c r="AI1921" s="96" t="n">
        <v>-25.43173</v>
      </c>
      <c r="AJ1921" s="96" t="n">
        <v>-0.27936602</v>
      </c>
      <c r="AK1921" s="96" t="n">
        <v>0</v>
      </c>
      <c r="AL1921" s="96" t="n">
        <v>0</v>
      </c>
      <c r="AM1921" s="96" t="n">
        <v>-0.068434332</v>
      </c>
      <c r="AN1921" s="96" t="n">
        <v>-0.053996459</v>
      </c>
      <c r="AP1921" s="95" t="n">
        <v>0.0078951959</v>
      </c>
      <c r="AQ1921" s="95" t="n">
        <v>0.0092075807</v>
      </c>
      <c r="AR1921" s="95" t="n">
        <v>0.00050363362</v>
      </c>
      <c r="AS1921" s="95" t="n">
        <v>-0.0018160184</v>
      </c>
      <c r="AT1921" s="152" t="n">
        <f aca="false">AW1921+AZ1921+BA1921+BB1921+BC1921+BK1921+BL1921+BP1921</f>
        <v>5.52013237182E-007</v>
      </c>
      <c r="AU1921" s="152" t="n">
        <f aca="false">AX1921+AY1921+BD1921+BE1921+BF1921+BG1921+BH1921+BI1921+BJ1921+BM1921+BQ1921+BR1921</f>
        <v>1.8625503421627E-009</v>
      </c>
      <c r="AV1921" s="153" t="n">
        <f aca="false">BN1921+BO1921</f>
        <v>-0.254344311726</v>
      </c>
      <c r="AW1921" s="154" t="n">
        <v>5.9064759E-007</v>
      </c>
      <c r="AX1921" s="154" t="n">
        <v>1.7821263E-009</v>
      </c>
      <c r="AY1921" s="154" t="n">
        <v>4.8690237E-014</v>
      </c>
      <c r="AZ1921" s="154" t="n">
        <v>0</v>
      </c>
      <c r="BA1921" s="154" t="n">
        <v>0</v>
      </c>
      <c r="BB1921" s="154" t="n">
        <v>9.2815312E-010</v>
      </c>
      <c r="BC1921" s="154" t="n">
        <v>-3.937945E-008</v>
      </c>
      <c r="BD1921" s="154" t="n">
        <v>1.0801199E-010</v>
      </c>
      <c r="BE1921" s="154" t="n">
        <v>-2.7552493E-011</v>
      </c>
      <c r="BF1921" s="154" t="n">
        <v>0</v>
      </c>
      <c r="BG1921" s="154" t="n">
        <v>0</v>
      </c>
      <c r="BH1921" s="154" t="n">
        <v>-7.7548197E-014</v>
      </c>
      <c r="BI1921" s="154" t="n">
        <v>-5.4054596E-015</v>
      </c>
      <c r="BJ1921" s="154" t="n">
        <v>-1.1914177E-015</v>
      </c>
      <c r="BK1921" s="154" t="n">
        <v>-2.1561348E-011</v>
      </c>
      <c r="BL1921" s="154" t="n">
        <v>-1.6149459E-010</v>
      </c>
      <c r="BM1921" s="154" t="n">
        <v>0</v>
      </c>
      <c r="BN1921" s="154" t="n">
        <v>-2.7011726E-005</v>
      </c>
      <c r="BO1921" s="154" t="n">
        <v>-0.2543173</v>
      </c>
      <c r="BP1921" s="154" t="n">
        <v>0</v>
      </c>
      <c r="BQ1921" s="154" t="n">
        <v>0</v>
      </c>
      <c r="BR1921" s="154" t="n">
        <v>0</v>
      </c>
      <c r="BT1921" s="96" t="n">
        <v>-1.3958526E-005</v>
      </c>
      <c r="BU1921" s="96" t="n">
        <v>2.055127E-007</v>
      </c>
      <c r="BV1921" s="96" t="n">
        <v>1.7746575E-005</v>
      </c>
      <c r="BW1921" s="96" t="n">
        <v>-1.100749E-007</v>
      </c>
      <c r="BX1921" s="96" t="n">
        <v>-1.586452E-006</v>
      </c>
      <c r="BY1921" s="96" t="n">
        <v>7.7763453E-007</v>
      </c>
      <c r="BZ1921" s="96" t="n">
        <v>0</v>
      </c>
      <c r="CA1921" s="96" t="n">
        <v>1.1802819E-006</v>
      </c>
      <c r="CB1921" s="96" t="n">
        <v>-2.1737751E-007</v>
      </c>
      <c r="CC1921" s="96" t="n">
        <v>-1.3568587E-007</v>
      </c>
      <c r="CD1921" s="96" t="n">
        <v>0</v>
      </c>
      <c r="CE1921" s="96" t="n">
        <v>0</v>
      </c>
      <c r="CF1921" s="96" t="n">
        <v>0</v>
      </c>
      <c r="CG1921" s="96" t="n">
        <v>-4.609161E-007</v>
      </c>
      <c r="CH1921" s="96" t="n">
        <v>-3.1358024E-005</v>
      </c>
      <c r="CI1921" s="96" t="n">
        <v>-4.5329467E-015</v>
      </c>
      <c r="CJ1921" s="96" t="n">
        <v>0</v>
      </c>
      <c r="CL1921" s="155" t="n">
        <v>0</v>
      </c>
      <c r="CM1921" s="155" t="n">
        <v>0.63647369</v>
      </c>
      <c r="CN1921" s="156" t="n">
        <v>0.022235796</v>
      </c>
      <c r="CO1921" s="155" t="n">
        <v>0.00031895994</v>
      </c>
      <c r="CP1921" s="155" t="n">
        <v>-3.7042996E-011</v>
      </c>
      <c r="CQ1921" s="155" t="n">
        <v>-4.3191468E-009</v>
      </c>
      <c r="CR1921" s="155" t="n">
        <v>-6.0201523E-005</v>
      </c>
      <c r="CS1921" s="155" t="n">
        <v>-0.0045379988</v>
      </c>
      <c r="CT1921" s="155" t="n">
        <v>0</v>
      </c>
      <c r="CU1921" s="155" t="n">
        <v>0.00027347364</v>
      </c>
    </row>
    <row r="1922" customFormat="false" ht="13.8" hidden="false" customHeight="false" outlineLevel="0" collapsed="false">
      <c r="A1922" s="0" t="s">
        <v>2813</v>
      </c>
      <c r="B1922" s="26" t="s">
        <v>2744</v>
      </c>
      <c r="C1922" s="88" t="str">
        <f aca="false">MID(A1922,1,12)</f>
        <v>F.044.01.114</v>
      </c>
      <c r="D1922" s="2" t="s">
        <v>2799</v>
      </c>
      <c r="E1922" s="90" t="s">
        <v>255</v>
      </c>
      <c r="F1922" s="91" t="str">
        <f aca="false">MID(A1922, 21,85)</f>
        <v>Polyether-polyols co-firing in electrical power plant</v>
      </c>
      <c r="G1922" s="133" t="n">
        <f aca="false">H1922+I1922+J1922+K1922</f>
        <v>0.015936178114</v>
      </c>
      <c r="H1922" s="149" t="n">
        <f aca="false">N1922+O1922+P1922+Q1922</f>
        <v>-0.00552647432</v>
      </c>
      <c r="I1922" s="149" t="n">
        <f aca="false">L1922+M1922+R1922+V1922+T1922</f>
        <v>-0.010855868596</v>
      </c>
      <c r="J1922" s="150" t="n">
        <f aca="false">S1922+U1922+W1922+X1922</f>
        <v>-0.00383225497</v>
      </c>
      <c r="K1922" s="149" t="n">
        <v>0.036150776</v>
      </c>
      <c r="L1922" s="130" t="n">
        <v>-0.0090384461</v>
      </c>
      <c r="M1922" s="157" t="n">
        <v>-0.00046863498</v>
      </c>
      <c r="N1922" s="130" t="n">
        <v>-0.0031323384</v>
      </c>
      <c r="O1922" s="157" t="n">
        <v>-0.001958248</v>
      </c>
      <c r="P1922" s="130" t="n">
        <v>-0.00023306627</v>
      </c>
      <c r="Q1922" s="130" t="n">
        <v>-0.00020282165</v>
      </c>
      <c r="R1922" s="130" t="n">
        <v>-0.0013386367</v>
      </c>
      <c r="S1922" s="130" t="n">
        <v>-0.00047992797</v>
      </c>
      <c r="T1922" s="130" t="n">
        <v>0</v>
      </c>
      <c r="U1922" s="157" t="n">
        <v>-0.003352327</v>
      </c>
      <c r="V1922" s="157" t="n">
        <v>-1.0150816E-005</v>
      </c>
      <c r="W1922" s="130" t="n">
        <v>0</v>
      </c>
      <c r="X1922" s="130" t="n">
        <v>0</v>
      </c>
      <c r="Z1922" s="151" t="n">
        <f aca="false">K1922/0.15</f>
        <v>0.241005173333333</v>
      </c>
      <c r="AB1922" s="133" t="n">
        <f aca="false">K1922</f>
        <v>0.036150776</v>
      </c>
      <c r="AC1922" s="133" t="n">
        <f aca="false">L1922+M1922+N1922+O1922+P1922+Q1922+R1922</f>
        <v>-0.0163721921</v>
      </c>
      <c r="AD1922" s="133" t="n">
        <f aca="false">L1922+M1922+R1922+W1922</f>
        <v>-0.01084571778</v>
      </c>
      <c r="AE1922" s="133" t="n">
        <f aca="false">V1922+L1922+M1922+R1922+T1922</f>
        <v>-0.010855868596</v>
      </c>
      <c r="AF1922" s="133" t="n">
        <f aca="false">S1922+U1922+X1922</f>
        <v>-0.00383225497</v>
      </c>
      <c r="AH1922" s="0" t="n">
        <v>-38.508856</v>
      </c>
      <c r="AI1922" s="96" t="n">
        <v>-37.909916</v>
      </c>
      <c r="AJ1922" s="96" t="n">
        <v>-0.41643814</v>
      </c>
      <c r="AK1922" s="96" t="n">
        <v>0</v>
      </c>
      <c r="AL1922" s="96" t="n">
        <v>0</v>
      </c>
      <c r="AM1922" s="96" t="n">
        <v>-0.10201193</v>
      </c>
      <c r="AN1922" s="96" t="n">
        <v>-0.080490048</v>
      </c>
      <c r="AP1922" s="95" t="n">
        <v>0.00028059836</v>
      </c>
      <c r="AQ1922" s="95" t="n">
        <v>0.0027726522</v>
      </c>
      <c r="AR1922" s="95" t="n">
        <v>0.00021500165</v>
      </c>
      <c r="AS1922" s="95" t="n">
        <v>-0.0027070555</v>
      </c>
      <c r="AT1922" s="152" t="n">
        <f aca="false">AW1922+AZ1922+BA1922+BB1922+BC1922+BK1922+BL1922+BP1922</f>
        <v>1.66226147405E-007</v>
      </c>
      <c r="AU1922" s="152" t="n">
        <f aca="false">AX1922+AY1922+BD1922+BE1922+BF1922+BG1922+BH1922+BI1922+BJ1922+BM1922+BQ1922+BR1922</f>
        <v>7.951244576831E-010</v>
      </c>
      <c r="AV1922" s="153" t="n">
        <f aca="false">BN1922+BO1922</f>
        <v>-0.379139425143</v>
      </c>
      <c r="AW1922" s="154" t="n">
        <v>2.236528E-007</v>
      </c>
      <c r="AX1922" s="154" t="n">
        <v>6.7481449E-010</v>
      </c>
      <c r="AY1922" s="154" t="n">
        <v>1.8436896E-014</v>
      </c>
      <c r="AZ1922" s="154" t="n">
        <v>0</v>
      </c>
      <c r="BA1922" s="154" t="n">
        <v>0</v>
      </c>
      <c r="BB1922" s="154" t="n">
        <v>1.3856815E-009</v>
      </c>
      <c r="BC1922" s="154" t="n">
        <v>-5.8539461E-008</v>
      </c>
      <c r="BD1922" s="154" t="n">
        <v>1.6130993E-010</v>
      </c>
      <c r="BE1922" s="154" t="n">
        <v>-4.0892968E-011</v>
      </c>
      <c r="BF1922" s="154" t="n">
        <v>0</v>
      </c>
      <c r="BG1922" s="154" t="n">
        <v>0</v>
      </c>
      <c r="BH1922" s="154" t="n">
        <v>-1.1559755E-013</v>
      </c>
      <c r="BI1922" s="154" t="n">
        <v>-8.0576711E-015</v>
      </c>
      <c r="BJ1922" s="154" t="n">
        <v>-1.7759918E-015</v>
      </c>
      <c r="BK1922" s="154" t="n">
        <v>-3.2140515E-011</v>
      </c>
      <c r="BL1922" s="154" t="n">
        <v>-2.4073258E-010</v>
      </c>
      <c r="BM1922" s="154" t="n">
        <v>0</v>
      </c>
      <c r="BN1922" s="154" t="n">
        <v>-4.0265143E-005</v>
      </c>
      <c r="BO1922" s="154" t="n">
        <v>-0.37909916</v>
      </c>
      <c r="BP1922" s="154" t="n">
        <v>0</v>
      </c>
      <c r="BQ1922" s="154" t="n">
        <v>0</v>
      </c>
      <c r="BR1922" s="154" t="n">
        <v>0</v>
      </c>
      <c r="BT1922" s="96" t="n">
        <v>-4.0532788E-005</v>
      </c>
      <c r="BU1922" s="96" t="n">
        <v>3.0827741E-007</v>
      </c>
      <c r="BV1922" s="96" t="n">
        <v>6.7198638E-006</v>
      </c>
      <c r="BW1922" s="96" t="n">
        <v>-1.6408362E-007</v>
      </c>
      <c r="BX1922" s="96" t="n">
        <v>-2.3642887E-006</v>
      </c>
      <c r="BY1922" s="96" t="n">
        <v>1.1605606E-006</v>
      </c>
      <c r="BZ1922" s="96" t="n">
        <v>0</v>
      </c>
      <c r="CA1922" s="96" t="n">
        <v>1.7614813E-006</v>
      </c>
      <c r="CB1922" s="96" t="n">
        <v>-3.240347E-007</v>
      </c>
      <c r="CC1922" s="96" t="n">
        <v>-2.0226072E-007</v>
      </c>
      <c r="CD1922" s="96" t="n">
        <v>0</v>
      </c>
      <c r="CE1922" s="96" t="n">
        <v>0</v>
      </c>
      <c r="CF1922" s="96" t="n">
        <v>0</v>
      </c>
      <c r="CG1922" s="96" t="n">
        <v>-6.8433318E-007</v>
      </c>
      <c r="CH1922" s="96" t="n">
        <v>-4.674397E-005</v>
      </c>
      <c r="CI1922" s="96" t="n">
        <v>-6.7570561E-015</v>
      </c>
      <c r="CJ1922" s="96" t="n">
        <v>0</v>
      </c>
      <c r="CL1922" s="155" t="n">
        <v>0</v>
      </c>
      <c r="CM1922" s="155" t="n">
        <v>0.24100518</v>
      </c>
      <c r="CN1922" s="156" t="n">
        <v>0.033185241</v>
      </c>
      <c r="CO1922" s="155" t="n">
        <v>0.00047709449</v>
      </c>
      <c r="CP1922" s="155" t="n">
        <v>-5.5218297E-011</v>
      </c>
      <c r="CQ1922" s="155" t="n">
        <v>-6.4383544E-009</v>
      </c>
      <c r="CR1922" s="155" t="n">
        <v>-8.9722779E-005</v>
      </c>
      <c r="CS1922" s="155" t="n">
        <v>-0.006764587</v>
      </c>
      <c r="CT1922" s="155" t="n">
        <v>0</v>
      </c>
      <c r="CU1922" s="155" t="n">
        <v>0.00040813869</v>
      </c>
    </row>
    <row r="1923" customFormat="false" ht="13.8" hidden="false" customHeight="false" outlineLevel="0" collapsed="false">
      <c r="A1923" s="0" t="s">
        <v>2814</v>
      </c>
      <c r="B1923" s="26" t="s">
        <v>2744</v>
      </c>
      <c r="C1923" s="88" t="str">
        <f aca="false">MID(A1923,1,12)</f>
        <v>F.044.01.115</v>
      </c>
      <c r="D1923" s="2" t="s">
        <v>2799</v>
      </c>
      <c r="E1923" s="90" t="s">
        <v>255</v>
      </c>
      <c r="F1923" s="91" t="str">
        <f aca="false">MID(A1923, 21,85)</f>
        <v>PPS  co-firing in electrical power plant</v>
      </c>
      <c r="G1923" s="133" t="n">
        <f aca="false">H1923+I1923+J1923+K1923</f>
        <v>0.0060807152426</v>
      </c>
      <c r="H1923" s="149" t="n">
        <f aca="false">N1923+O1923+P1923+Q1923</f>
        <v>-0.00484564395</v>
      </c>
      <c r="I1923" s="149" t="n">
        <f aca="false">L1923+M1923+R1923+V1923+T1923</f>
        <v>-0.0095225000174</v>
      </c>
      <c r="J1923" s="150" t="n">
        <f aca="false">S1923+U1923+W1923+X1923</f>
        <v>-0.00336373479</v>
      </c>
      <c r="K1923" s="149" t="n">
        <v>0.023812594</v>
      </c>
      <c r="L1923" s="130" t="n">
        <v>-0.0079334323</v>
      </c>
      <c r="M1923" s="130" t="n">
        <v>-0.00040517901</v>
      </c>
      <c r="N1923" s="130" t="n">
        <v>-0.002744208</v>
      </c>
      <c r="O1923" s="130" t="n">
        <v>-0.0017188384</v>
      </c>
      <c r="P1923" s="130" t="n">
        <v>-0.00020457228</v>
      </c>
      <c r="Q1923" s="130" t="n">
        <v>-0.00017802527</v>
      </c>
      <c r="R1923" s="130" t="n">
        <v>-0.0011749789</v>
      </c>
      <c r="S1923" s="130" t="n">
        <v>-0.00042125339</v>
      </c>
      <c r="T1923" s="130" t="n">
        <v>0</v>
      </c>
      <c r="U1923" s="157" t="n">
        <v>-0.0029424814</v>
      </c>
      <c r="V1923" s="157" t="n">
        <v>-8.9098074E-006</v>
      </c>
      <c r="W1923" s="130" t="n">
        <v>0</v>
      </c>
      <c r="X1923" s="130" t="n">
        <v>0</v>
      </c>
      <c r="Z1923" s="151" t="n">
        <f aca="false">K1923/0.15</f>
        <v>0.158750626666667</v>
      </c>
      <c r="AB1923" s="133" t="n">
        <f aca="false">K1923</f>
        <v>0.023812594</v>
      </c>
      <c r="AC1923" s="133" t="n">
        <f aca="false">L1923+M1923+N1923+O1923+P1923+Q1923+R1923</f>
        <v>-0.01435923416</v>
      </c>
      <c r="AD1923" s="133" t="n">
        <f aca="false">L1923+M1923+R1923+W1923</f>
        <v>-0.00951359021</v>
      </c>
      <c r="AE1923" s="133" t="n">
        <f aca="false">V1923+L1923+M1923+R1923+T1923</f>
        <v>-0.0095225000174</v>
      </c>
      <c r="AF1923" s="133" t="n">
        <f aca="false">S1923+U1923+X1923</f>
        <v>-0.00336373479</v>
      </c>
      <c r="AH1923" s="0" t="n">
        <v>-33.800877</v>
      </c>
      <c r="AI1923" s="96" t="n">
        <v>-33.275161</v>
      </c>
      <c r="AJ1923" s="96" t="n">
        <v>-0.36552564</v>
      </c>
      <c r="AK1923" s="96" t="n">
        <v>0</v>
      </c>
      <c r="AL1923" s="96" t="n">
        <v>0</v>
      </c>
      <c r="AM1923" s="96" t="n">
        <v>-0.089540248</v>
      </c>
      <c r="AN1923" s="96" t="n">
        <v>-0.070649572</v>
      </c>
      <c r="AP1923" s="95" t="n">
        <v>-0.00060977745</v>
      </c>
      <c r="AQ1923" s="95" t="n">
        <v>0.0016175277</v>
      </c>
      <c r="AR1923" s="95" t="n">
        <v>0.00014879374</v>
      </c>
      <c r="AS1923" s="95" t="n">
        <v>-0.0023760988</v>
      </c>
      <c r="AT1923" s="152" t="n">
        <f aca="false">AW1923+AZ1923+BA1923+BB1923+BC1923+BK1923+BL1923+BP1923</f>
        <v>9.697408096E-008</v>
      </c>
      <c r="AU1923" s="152" t="n">
        <f aca="false">AX1923+AY1923+BD1923+BE1923+BF1923+BG1923+BH1923+BI1923+BJ1923+BM1923+BQ1923+BR1923</f>
        <v>5.502727040648E-010</v>
      </c>
      <c r="AV1923" s="153" t="n">
        <f aca="false">BN1923+BO1923</f>
        <v>-0.332786952446</v>
      </c>
      <c r="AW1923" s="154" t="n">
        <v>1.4732058E-007</v>
      </c>
      <c r="AX1923" s="154" t="n">
        <v>4.4450175E-010</v>
      </c>
      <c r="AY1923" s="154" t="n">
        <v>1.2144423E-014</v>
      </c>
      <c r="AZ1923" s="154" t="n">
        <v>0</v>
      </c>
      <c r="BA1923" s="154" t="n">
        <v>0</v>
      </c>
      <c r="BB1923" s="154" t="n">
        <v>1.2170424E-009</v>
      </c>
      <c r="BC1923" s="154" t="n">
        <v>-5.1324029E-008</v>
      </c>
      <c r="BD1923" s="154" t="n">
        <v>1.4169784E-010</v>
      </c>
      <c r="BE1923" s="154" t="n">
        <v>-3.5828934E-011</v>
      </c>
      <c r="BF1923" s="154" t="n">
        <v>0</v>
      </c>
      <c r="BG1923" s="154" t="n">
        <v>0</v>
      </c>
      <c r="BH1923" s="154" t="n">
        <v>-1.0146493E-013</v>
      </c>
      <c r="BI1923" s="154" t="n">
        <v>-7.072564E-015</v>
      </c>
      <c r="BJ1923" s="154" t="n">
        <v>-1.5588642E-015</v>
      </c>
      <c r="BK1923" s="154" t="n">
        <v>-2.821111E-011</v>
      </c>
      <c r="BL1923" s="154" t="n">
        <v>-2.1130133E-010</v>
      </c>
      <c r="BM1923" s="154" t="n">
        <v>0</v>
      </c>
      <c r="BN1923" s="154" t="n">
        <v>-3.5342446E-005</v>
      </c>
      <c r="BO1923" s="154" t="n">
        <v>-0.33275161</v>
      </c>
      <c r="BP1923" s="154" t="n">
        <v>0</v>
      </c>
      <c r="BQ1923" s="154" t="n">
        <v>0</v>
      </c>
      <c r="BR1923" s="154" t="n">
        <v>0</v>
      </c>
      <c r="BT1923" s="96" t="n">
        <v>-3.7046145E-005</v>
      </c>
      <c r="BU1923" s="96" t="n">
        <v>2.7128714E-007</v>
      </c>
      <c r="BV1923" s="96" t="n">
        <v>4.4263886E-006</v>
      </c>
      <c r="BW1923" s="96" t="n">
        <v>-1.4402324E-007</v>
      </c>
      <c r="BX1923" s="96" t="n">
        <v>-2.0750339E-006</v>
      </c>
      <c r="BY1923" s="96" t="n">
        <v>1.0191725E-006</v>
      </c>
      <c r="BZ1923" s="96" t="n">
        <v>0</v>
      </c>
      <c r="CA1923" s="96" t="n">
        <v>1.5468846E-006</v>
      </c>
      <c r="CB1923" s="96" t="n">
        <v>-2.8441917E-007</v>
      </c>
      <c r="CC1923" s="96" t="n">
        <v>-1.7753292E-007</v>
      </c>
      <c r="CD1923" s="96" t="n">
        <v>0</v>
      </c>
      <c r="CE1923" s="96" t="n">
        <v>0</v>
      </c>
      <c r="CF1923" s="96" t="n">
        <v>0</v>
      </c>
      <c r="CG1923" s="96" t="n">
        <v>-5.9967845E-007</v>
      </c>
      <c r="CH1923" s="96" t="n">
        <v>-4.102919E-005</v>
      </c>
      <c r="CI1923" s="96" t="n">
        <v>-5.9309583E-015</v>
      </c>
      <c r="CJ1923" s="96" t="n">
        <v>0</v>
      </c>
      <c r="CL1923" s="155" t="n">
        <v>0</v>
      </c>
      <c r="CM1923" s="155" t="n">
        <v>0.15875062</v>
      </c>
      <c r="CN1923" s="156" t="n">
        <v>0.029142369</v>
      </c>
      <c r="CO1923" s="155" t="n">
        <v>0.0004193588</v>
      </c>
      <c r="CP1923" s="155" t="n">
        <v>-4.8467471E-011</v>
      </c>
      <c r="CQ1923" s="155" t="n">
        <v>-5.6512201E-009</v>
      </c>
      <c r="CR1923" s="155" t="n">
        <v>-7.8747424E-005</v>
      </c>
      <c r="CS1923" s="155" t="n">
        <v>-0.0059375686</v>
      </c>
      <c r="CT1923" s="155" t="n">
        <v>0</v>
      </c>
      <c r="CU1923" s="155" t="n">
        <v>0.00035841621</v>
      </c>
    </row>
    <row r="1924" customFormat="false" ht="13.8" hidden="false" customHeight="false" outlineLevel="0" collapsed="false">
      <c r="A1924" s="0" t="s">
        <v>2815</v>
      </c>
      <c r="B1924" s="26" t="s">
        <v>2744</v>
      </c>
      <c r="C1924" s="88" t="str">
        <f aca="false">MID(A1924,1,12)</f>
        <v>F.044.01.116</v>
      </c>
      <c r="D1924" s="2" t="s">
        <v>2799</v>
      </c>
      <c r="E1924" s="90" t="s">
        <v>255</v>
      </c>
      <c r="F1924" s="91" t="str">
        <f aca="false">MID(A1924, 21,85)</f>
        <v>PVOH (PVA) co-firing in electrical power plant</v>
      </c>
      <c r="G1924" s="133" t="n">
        <f aca="false">H1924+I1924+J1924+K1924</f>
        <v>0.0262573813422</v>
      </c>
      <c r="H1924" s="149" t="n">
        <f aca="false">N1924+O1924+P1924+Q1924</f>
        <v>-0.00366188912</v>
      </c>
      <c r="I1924" s="149" t="n">
        <f aca="false">L1924+M1924+R1924+V1924+T1924</f>
        <v>-0.0072150404678</v>
      </c>
      <c r="J1924" s="150" t="n">
        <f aca="false">S1924+U1924+W1924+X1924</f>
        <v>-0.00255884107</v>
      </c>
      <c r="K1924" s="149" t="n">
        <v>0.039693152</v>
      </c>
      <c r="L1924" s="130" t="n">
        <v>-0.0060350753</v>
      </c>
      <c r="M1924" s="130" t="n">
        <v>-0.00027936411</v>
      </c>
      <c r="N1924" s="130" t="n">
        <v>-0.0020632968</v>
      </c>
      <c r="O1924" s="130" t="n">
        <v>-0.0013075449</v>
      </c>
      <c r="P1924" s="157" t="n">
        <v>-0.00015562105</v>
      </c>
      <c r="Q1924" s="130" t="n">
        <v>-0.00013542637</v>
      </c>
      <c r="R1924" s="130" t="n">
        <v>-0.00089382324</v>
      </c>
      <c r="S1924" s="130" t="n">
        <v>-0.00032045347</v>
      </c>
      <c r="T1924" s="130" t="n">
        <v>0</v>
      </c>
      <c r="U1924" s="157" t="n">
        <v>-0.0022383876</v>
      </c>
      <c r="V1924" s="157" t="n">
        <v>-6.7778178E-006</v>
      </c>
      <c r="W1924" s="130" t="n">
        <v>0</v>
      </c>
      <c r="X1924" s="130" t="n">
        <v>0</v>
      </c>
      <c r="Z1924" s="151" t="n">
        <f aca="false">K1924/0.15</f>
        <v>0.264621013333333</v>
      </c>
      <c r="AB1924" s="133" t="n">
        <f aca="false">K1924</f>
        <v>0.039693152</v>
      </c>
      <c r="AC1924" s="133" t="n">
        <f aca="false">L1924+M1924+N1924+O1924+P1924+Q1924+R1924</f>
        <v>-0.01087015177</v>
      </c>
      <c r="AD1924" s="133" t="n">
        <f aca="false">L1924+M1924+R1924+W1924</f>
        <v>-0.00720826265</v>
      </c>
      <c r="AE1924" s="133" t="n">
        <f aca="false">V1924+L1924+M1924+R1924+T1924</f>
        <v>-0.0072150404678</v>
      </c>
      <c r="AF1924" s="133" t="n">
        <f aca="false">S1924+U1924+X1924</f>
        <v>-0.00255884107</v>
      </c>
      <c r="AH1924" s="0" t="n">
        <v>-25.71281</v>
      </c>
      <c r="AI1924" s="96" t="n">
        <v>-25.31289</v>
      </c>
      <c r="AJ1924" s="96" t="n">
        <v>-0.27806057</v>
      </c>
      <c r="AK1924" s="96" t="n">
        <v>0</v>
      </c>
      <c r="AL1924" s="96" t="n">
        <v>0</v>
      </c>
      <c r="AM1924" s="96" t="n">
        <v>-0.068114546</v>
      </c>
      <c r="AN1924" s="96" t="n">
        <v>-0.053744139</v>
      </c>
      <c r="AP1924" s="95" t="n">
        <v>0.0018766802</v>
      </c>
      <c r="AQ1924" s="95" t="n">
        <v>0.0034618828</v>
      </c>
      <c r="AR1924" s="95" t="n">
        <v>0.00022232969</v>
      </c>
      <c r="AS1924" s="95" t="n">
        <v>-0.0018075323</v>
      </c>
      <c r="AT1924" s="152" t="n">
        <f aca="false">AW1924+AZ1924+BA1924+BB1924+BC1924+BK1924+BL1924+BP1924</f>
        <v>2.07546935506E-007</v>
      </c>
      <c r="AU1924" s="152" t="n">
        <f aca="false">AX1924+AY1924+BD1924+BE1924+BF1924+BG1924+BH1924+BI1924+BJ1924+BM1924+BQ1924+BR1924</f>
        <v>8.222251746332E-010</v>
      </c>
      <c r="AV1924" s="153" t="n">
        <f aca="false">BN1924+BO1924</f>
        <v>-0.253155785503</v>
      </c>
      <c r="AW1924" s="154" t="n">
        <v>2.455683E-007</v>
      </c>
      <c r="AX1924" s="154" t="n">
        <v>7.4093883E-010</v>
      </c>
      <c r="AY1924" s="154" t="n">
        <v>2.0243507E-014</v>
      </c>
      <c r="AZ1924" s="154" t="n">
        <v>0</v>
      </c>
      <c r="BA1924" s="154" t="n">
        <v>0</v>
      </c>
      <c r="BB1924" s="154" t="n">
        <v>9.2942904E-010</v>
      </c>
      <c r="BC1924" s="154" t="n">
        <v>-3.8768593E-008</v>
      </c>
      <c r="BD1924" s="154" t="n">
        <v>1.0830296E-010</v>
      </c>
      <c r="BE1924" s="154" t="n">
        <v>-2.6953107E-011</v>
      </c>
      <c r="BF1924" s="154" t="n">
        <v>0</v>
      </c>
      <c r="BG1924" s="154" t="n">
        <v>0</v>
      </c>
      <c r="BH1924" s="154" t="n">
        <v>-7.7185823E-014</v>
      </c>
      <c r="BI1924" s="154" t="n">
        <v>-5.3802005E-015</v>
      </c>
      <c r="BJ1924" s="154" t="n">
        <v>-1.1858503E-015</v>
      </c>
      <c r="BK1924" s="154" t="n">
        <v>-2.1460594E-011</v>
      </c>
      <c r="BL1924" s="154" t="n">
        <v>-1.6073994E-010</v>
      </c>
      <c r="BM1924" s="154" t="n">
        <v>0</v>
      </c>
      <c r="BN1924" s="154" t="n">
        <v>-2.6885503E-005</v>
      </c>
      <c r="BO1924" s="154" t="n">
        <v>-0.2531289</v>
      </c>
      <c r="BP1924" s="154" t="n">
        <v>0</v>
      </c>
      <c r="BQ1924" s="154" t="n">
        <v>0</v>
      </c>
      <c r="BR1924" s="154" t="n">
        <v>0</v>
      </c>
      <c r="BT1924" s="96" t="n">
        <v>-2.4155667E-005</v>
      </c>
      <c r="BU1924" s="96" t="n">
        <v>2.0964504E-007</v>
      </c>
      <c r="BV1924" s="96" t="n">
        <v>7.3783359E-006</v>
      </c>
      <c r="BW1924" s="96" t="n">
        <v>-1.0956053E-007</v>
      </c>
      <c r="BX1924" s="96" t="n">
        <v>-1.5775534E-006</v>
      </c>
      <c r="BY1924" s="96" t="n">
        <v>7.7763453E-007</v>
      </c>
      <c r="BZ1924" s="96" t="n">
        <v>0</v>
      </c>
      <c r="CA1924" s="96" t="n">
        <v>1.1802819E-006</v>
      </c>
      <c r="CB1924" s="96" t="n">
        <v>-2.1636172E-007</v>
      </c>
      <c r="CC1924" s="96" t="n">
        <v>-1.3505183E-007</v>
      </c>
      <c r="CD1924" s="96" t="n">
        <v>0</v>
      </c>
      <c r="CE1924" s="96" t="n">
        <v>0</v>
      </c>
      <c r="CF1924" s="96" t="n">
        <v>0</v>
      </c>
      <c r="CG1924" s="96" t="n">
        <v>-4.5154626E-007</v>
      </c>
      <c r="CH1924" s="96" t="n">
        <v>-3.1211491E-005</v>
      </c>
      <c r="CI1924" s="96" t="n">
        <v>-4.5117647E-015</v>
      </c>
      <c r="CJ1924" s="96" t="n">
        <v>0</v>
      </c>
      <c r="CL1924" s="155" t="n">
        <v>0</v>
      </c>
      <c r="CM1924" s="155" t="n">
        <v>0.26462101</v>
      </c>
      <c r="CN1924" s="156" t="n">
        <v>0.022235796</v>
      </c>
      <c r="CO1924" s="155" t="n">
        <v>0.00032178723</v>
      </c>
      <c r="CP1924" s="155" t="n">
        <v>-3.6869897E-011</v>
      </c>
      <c r="CQ1924" s="155" t="n">
        <v>-4.2989639E-009</v>
      </c>
      <c r="CR1924" s="155" t="n">
        <v>-5.9875659E-005</v>
      </c>
      <c r="CS1924" s="155" t="n">
        <v>-0.0045167932</v>
      </c>
      <c r="CT1924" s="155" t="n">
        <v>0</v>
      </c>
      <c r="CU1924" s="155" t="n">
        <v>0.00027347364</v>
      </c>
    </row>
    <row r="1925" customFormat="false" ht="13.8" hidden="false" customHeight="false" outlineLevel="0" collapsed="false">
      <c r="A1925" s="0" t="s">
        <v>2816</v>
      </c>
      <c r="B1925" s="26" t="s">
        <v>2744</v>
      </c>
      <c r="C1925" s="88" t="str">
        <f aca="false">MID(A1925,1,12)</f>
        <v>F.044.01.117</v>
      </c>
      <c r="D1925" s="2" t="s">
        <v>2799</v>
      </c>
      <c r="E1925" s="90" t="s">
        <v>255</v>
      </c>
      <c r="F1925" s="91" t="str">
        <f aca="false">MID(A1925, 21,85)</f>
        <v>TDI co-firing in electrical power plant</v>
      </c>
      <c r="G1925" s="133" t="n">
        <f aca="false">H1925+I1925+J1925+K1925</f>
        <v>0.0322252514815</v>
      </c>
      <c r="H1925" s="149" t="n">
        <f aca="false">N1925+O1925+P1925+Q1925</f>
        <v>-0.00416481348</v>
      </c>
      <c r="I1925" s="149" t="n">
        <f aca="false">L1925+M1925+R1925+V1925+T1925</f>
        <v>-0.0081891314285</v>
      </c>
      <c r="J1925" s="150" t="n">
        <f aca="false">S1925+U1925+W1925+X1925</f>
        <v>-0.00289521461</v>
      </c>
      <c r="K1925" s="149" t="n">
        <v>0.047474411</v>
      </c>
      <c r="L1925" s="130" t="n">
        <v>-0.0068284185</v>
      </c>
      <c r="M1925" s="130" t="n">
        <v>-0.00034172303</v>
      </c>
      <c r="N1925" s="130" t="n">
        <v>-0.0023560776</v>
      </c>
      <c r="O1925" s="157" t="n">
        <v>-0.0014794287</v>
      </c>
      <c r="P1925" s="157" t="n">
        <v>-0.00017607828</v>
      </c>
      <c r="Q1925" s="130" t="n">
        <v>-0.0001532289</v>
      </c>
      <c r="R1925" s="130" t="n">
        <v>-0.0010113211</v>
      </c>
      <c r="S1925" s="130" t="n">
        <v>-0.00036257881</v>
      </c>
      <c r="T1925" s="130" t="n">
        <v>0</v>
      </c>
      <c r="U1925" s="157" t="n">
        <v>-0.0025326358</v>
      </c>
      <c r="V1925" s="157" t="n">
        <v>-7.6687985E-006</v>
      </c>
      <c r="W1925" s="130" t="n">
        <v>0</v>
      </c>
      <c r="X1925" s="130" t="n">
        <v>0</v>
      </c>
      <c r="Z1925" s="151" t="n">
        <f aca="false">K1925/0.15</f>
        <v>0.316496073333333</v>
      </c>
      <c r="AB1925" s="133" t="n">
        <f aca="false">K1925</f>
        <v>0.047474411</v>
      </c>
      <c r="AC1925" s="133" t="n">
        <f aca="false">L1925+M1925+N1925+O1925+P1925+Q1925+R1925</f>
        <v>-0.01234627611</v>
      </c>
      <c r="AD1925" s="133" t="n">
        <f aca="false">L1925+M1925+R1925+W1925</f>
        <v>-0.00818146263</v>
      </c>
      <c r="AE1925" s="133" t="n">
        <f aca="false">V1925+L1925+M1925+R1925+T1925</f>
        <v>-0.0081891314285</v>
      </c>
      <c r="AF1925" s="133" t="n">
        <f aca="false">S1925+U1925+X1925</f>
        <v>-0.00289521461</v>
      </c>
      <c r="AH1925" s="0" t="n">
        <v>-29.092897</v>
      </c>
      <c r="AI1925" s="96" t="n">
        <v>-28.640407</v>
      </c>
      <c r="AJ1925" s="96" t="n">
        <v>-0.31461314</v>
      </c>
      <c r="AK1925" s="96" t="n">
        <v>0</v>
      </c>
      <c r="AL1925" s="96" t="n">
        <v>0</v>
      </c>
      <c r="AM1925" s="96" t="n">
        <v>-0.077068571</v>
      </c>
      <c r="AN1925" s="96" t="n">
        <v>-0.060809096</v>
      </c>
      <c r="AP1925" s="95" t="n">
        <v>0.0023965301</v>
      </c>
      <c r="AQ1925" s="95" t="n">
        <v>0.0041773727</v>
      </c>
      <c r="AR1925" s="95" t="n">
        <v>0.00026429959</v>
      </c>
      <c r="AS1925" s="95" t="n">
        <v>-0.0020451422</v>
      </c>
      <c r="AT1925" s="152" t="n">
        <f aca="false">AW1925+AZ1925+BA1925+BB1925+BC1925+BK1925+BL1925+BP1925</f>
        <v>2.50442015525E-007</v>
      </c>
      <c r="AU1925" s="152" t="n">
        <f aca="false">AX1925+AY1925+BD1925+BE1925+BF1925+BG1925+BH1925+BI1925+BJ1925+BM1925+BQ1925+BR1925</f>
        <v>9.774392994404E-010</v>
      </c>
      <c r="AV1925" s="153" t="n">
        <f aca="false">BN1925+BO1925</f>
        <v>-0.286434489748</v>
      </c>
      <c r="AW1925" s="154" t="n">
        <v>2.9370836E-007</v>
      </c>
      <c r="AX1925" s="154" t="n">
        <v>8.86189E-010</v>
      </c>
      <c r="AY1925" s="154" t="n">
        <v>2.421195E-014</v>
      </c>
      <c r="AZ1925" s="154" t="n">
        <v>0</v>
      </c>
      <c r="BA1925" s="154" t="n">
        <v>0</v>
      </c>
      <c r="BB1925" s="154" t="n">
        <v>1.0484033E-009</v>
      </c>
      <c r="BC1925" s="154" t="n">
        <v>-4.4108596E-008</v>
      </c>
      <c r="BD1925" s="154" t="n">
        <v>1.2208575E-010</v>
      </c>
      <c r="BE1925" s="154" t="n">
        <v>-3.0764901E-011</v>
      </c>
      <c r="BF1925" s="154" t="n">
        <v>0</v>
      </c>
      <c r="BG1925" s="154" t="n">
        <v>0</v>
      </c>
      <c r="BH1925" s="154" t="n">
        <v>-8.7332316E-014</v>
      </c>
      <c r="BI1925" s="154" t="n">
        <v>-6.0874569E-015</v>
      </c>
      <c r="BJ1925" s="154" t="n">
        <v>-1.3417367E-015</v>
      </c>
      <c r="BK1925" s="154" t="n">
        <v>-2.4281705E-011</v>
      </c>
      <c r="BL1925" s="154" t="n">
        <v>-1.8187007E-010</v>
      </c>
      <c r="BM1925" s="154" t="n">
        <v>0</v>
      </c>
      <c r="BN1925" s="154" t="n">
        <v>-3.0419748E-005</v>
      </c>
      <c r="BO1925" s="154" t="n">
        <v>-0.28640407</v>
      </c>
      <c r="BP1925" s="154" t="n">
        <v>0</v>
      </c>
      <c r="BQ1925" s="154" t="n">
        <v>0</v>
      </c>
      <c r="BR1925" s="154" t="n">
        <v>0</v>
      </c>
      <c r="BT1925" s="96" t="n">
        <v>-2.6867665E-005</v>
      </c>
      <c r="BU1925" s="96" t="n">
        <v>2.3429686E-007</v>
      </c>
      <c r="BV1925" s="96" t="n">
        <v>8.8247503E-006</v>
      </c>
      <c r="BW1925" s="96" t="n">
        <v>-1.2396286E-007</v>
      </c>
      <c r="BX1925" s="96" t="n">
        <v>-1.7857791E-006</v>
      </c>
      <c r="BY1925" s="96" t="n">
        <v>8.7778443E-007</v>
      </c>
      <c r="BZ1925" s="96" t="n">
        <v>0</v>
      </c>
      <c r="CA1925" s="96" t="n">
        <v>1.3322879E-006</v>
      </c>
      <c r="CB1925" s="96" t="n">
        <v>-2.4480364E-007</v>
      </c>
      <c r="CC1925" s="96" t="n">
        <v>-1.5280512E-007</v>
      </c>
      <c r="CD1925" s="96" t="n">
        <v>0</v>
      </c>
      <c r="CE1925" s="96" t="n">
        <v>0</v>
      </c>
      <c r="CF1925" s="96" t="n">
        <v>0</v>
      </c>
      <c r="CG1925" s="96" t="n">
        <v>-5.1502372E-007</v>
      </c>
      <c r="CH1925" s="96" t="n">
        <v>-3.531441E-005</v>
      </c>
      <c r="CI1925" s="96" t="n">
        <v>-5.1048606E-015</v>
      </c>
      <c r="CJ1925" s="96" t="n">
        <v>0</v>
      </c>
      <c r="CL1925" s="155" t="n">
        <v>0</v>
      </c>
      <c r="CM1925" s="155" t="n">
        <v>0.31649607</v>
      </c>
      <c r="CN1925" s="156" t="n">
        <v>0.025099497</v>
      </c>
      <c r="CO1925" s="155" t="n">
        <v>0.00036162311</v>
      </c>
      <c r="CP1925" s="155" t="n">
        <v>-4.1716645E-011</v>
      </c>
      <c r="CQ1925" s="155" t="n">
        <v>-4.8640859E-009</v>
      </c>
      <c r="CR1925" s="155" t="n">
        <v>-6.7772068E-005</v>
      </c>
      <c r="CS1925" s="155" t="n">
        <v>-0.0051105501</v>
      </c>
      <c r="CT1925" s="155" t="n">
        <v>0</v>
      </c>
      <c r="CU1925" s="155" t="n">
        <v>0.00030869373</v>
      </c>
    </row>
    <row r="1926" customFormat="false" ht="13.8" hidden="false" customHeight="false" outlineLevel="0" collapsed="false">
      <c r="B1926" s="26"/>
      <c r="C1926" s="88"/>
      <c r="D1926" s="2"/>
      <c r="E1926" s="90"/>
      <c r="J1926" s="158"/>
      <c r="O1926" s="102"/>
      <c r="P1926" s="102"/>
      <c r="U1926" s="102"/>
      <c r="V1926" s="102"/>
      <c r="AT1926" s="102"/>
      <c r="AU1926" s="102"/>
      <c r="AV1926" s="159"/>
      <c r="CN1926" s="160"/>
    </row>
    <row r="1927" customFormat="false" ht="13.8" hidden="false" customHeight="false" outlineLevel="0" collapsed="false">
      <c r="B1927" s="26"/>
      <c r="C1927" s="88"/>
      <c r="D1927" s="3" t="s">
        <v>2817</v>
      </c>
      <c r="E1927" s="90"/>
      <c r="J1927" s="158"/>
      <c r="O1927" s="102"/>
      <c r="P1927" s="102"/>
      <c r="U1927" s="102"/>
      <c r="V1927" s="102"/>
      <c r="AT1927" s="102"/>
      <c r="AU1927" s="102"/>
      <c r="AV1927" s="159"/>
      <c r="CN1927" s="160"/>
    </row>
    <row r="1928" customFormat="false" ht="13.8" hidden="false" customHeight="false" outlineLevel="0" collapsed="false">
      <c r="A1928" s="0" t="s">
        <v>2818</v>
      </c>
      <c r="B1928" s="26" t="s">
        <v>2744</v>
      </c>
      <c r="C1928" s="88" t="str">
        <f aca="false">MID(A1928,1,12)</f>
        <v>F.050.01.101</v>
      </c>
      <c r="D1928" s="2" t="s">
        <v>2817</v>
      </c>
      <c r="E1928" s="90" t="s">
        <v>255</v>
      </c>
      <c r="F1928" s="91" t="str">
        <f aca="false">MID(A1928, 21,85)</f>
        <v>Hardwood 0% MC  Bamboo and Cork  combustion in small elec. power plant</v>
      </c>
      <c r="G1928" s="133" t="n">
        <f aca="false">H1928+I1928+J1928+K1928</f>
        <v>-0.1534619060253</v>
      </c>
      <c r="H1928" s="149" t="n">
        <f aca="false">N1928+O1928+P1928+Q1928</f>
        <v>0.000904606409</v>
      </c>
      <c r="I1928" s="149" t="n">
        <f aca="false">L1928+M1928+R1928+V1928+T1928</f>
        <v>-0.0005962504743</v>
      </c>
      <c r="J1928" s="150" t="n">
        <f aca="false">S1928+U1928+W1928+X1928</f>
        <v>-0.00149686196</v>
      </c>
      <c r="K1928" s="149" t="n">
        <v>-0.1522734</v>
      </c>
      <c r="L1928" s="130" t="n">
        <v>-0.0035303774</v>
      </c>
      <c r="M1928" s="130" t="n">
        <v>0.0034609574</v>
      </c>
      <c r="N1928" s="130" t="n">
        <v>0.0018397454</v>
      </c>
      <c r="O1928" s="157" t="n">
        <v>-0.00076488308</v>
      </c>
      <c r="P1928" s="157" t="n">
        <v>-9.1034664E-005</v>
      </c>
      <c r="Q1928" s="157" t="n">
        <v>-7.9221247E-005</v>
      </c>
      <c r="R1928" s="130" t="n">
        <v>-0.00052286561</v>
      </c>
      <c r="S1928" s="130" t="n">
        <v>-0.00018745776</v>
      </c>
      <c r="T1928" s="130" t="n">
        <v>0</v>
      </c>
      <c r="U1928" s="157" t="n">
        <v>-0.0013094042</v>
      </c>
      <c r="V1928" s="157" t="n">
        <v>-3.9648643E-006</v>
      </c>
      <c r="W1928" s="130" t="n">
        <v>0</v>
      </c>
      <c r="X1928" s="130" t="n">
        <v>0</v>
      </c>
      <c r="Z1928" s="151" t="n">
        <f aca="false">K1928/0.15</f>
        <v>-1.015156</v>
      </c>
      <c r="AB1928" s="133" t="n">
        <f aca="false">K1928</f>
        <v>-0.1522734</v>
      </c>
      <c r="AC1928" s="133" t="n">
        <f aca="false">L1928+M1928+N1928+O1928+P1928+Q1928+R1928</f>
        <v>0.000312320799</v>
      </c>
      <c r="AD1928" s="133" t="n">
        <f aca="false">L1928+M1928+R1928+W1928</f>
        <v>-0.00059228561</v>
      </c>
      <c r="AE1928" s="133" t="n">
        <f aca="false">V1928+L1928+M1928+R1928+T1928</f>
        <v>-0.0005962504743</v>
      </c>
      <c r="AF1928" s="133" t="n">
        <f aca="false">S1928+U1928+X1928</f>
        <v>-0.00149686196</v>
      </c>
      <c r="AH1928" s="0" t="n">
        <v>-15.04139</v>
      </c>
      <c r="AI1928" s="96" t="n">
        <v>-14.807447</v>
      </c>
      <c r="AJ1928" s="96" t="n">
        <v>-0.16265891</v>
      </c>
      <c r="AK1928" s="96" t="n">
        <v>0</v>
      </c>
      <c r="AL1928" s="96" t="n">
        <v>0</v>
      </c>
      <c r="AM1928" s="96" t="n">
        <v>-0.03984541</v>
      </c>
      <c r="AN1928" s="96" t="n">
        <v>-0.03143906</v>
      </c>
      <c r="AP1928" s="95" t="n">
        <v>-0.017287938</v>
      </c>
      <c r="AQ1928" s="95" t="n">
        <v>-0.015502449</v>
      </c>
      <c r="AR1928" s="95" t="n">
        <v>-0.00072812526</v>
      </c>
      <c r="AS1928" s="95" t="n">
        <v>-0.001057364</v>
      </c>
      <c r="AT1928" s="152" t="n">
        <f aca="false">AW1928+AZ1928+BA1928+BB1928+BC1928+BK1928+BL1928+BP1928</f>
        <v>-9.29403415664E-007</v>
      </c>
      <c r="AU1928" s="152" t="n">
        <f aca="false">AX1928+AY1928+BD1928+BE1928+BF1928+BG1928+BH1928+BI1928+BJ1928+BM1928+BQ1928+BR1928</f>
        <v>-2.69277089331159E-009</v>
      </c>
      <c r="AV1928" s="153" t="n">
        <f aca="false">BN1928+BO1928</f>
        <v>-0.148090197388</v>
      </c>
      <c r="AW1928" s="154" t="n">
        <v>-9.4206474E-007</v>
      </c>
      <c r="AX1928" s="154" t="n">
        <v>-2.8424367E-009</v>
      </c>
      <c r="AY1928" s="154" t="n">
        <v>-7.7659432E-014</v>
      </c>
      <c r="AZ1928" s="154" t="n">
        <v>0</v>
      </c>
      <c r="BA1928" s="154" t="n">
        <v>0</v>
      </c>
      <c r="BB1928" s="154" t="n">
        <v>9.9672037E-010</v>
      </c>
      <c r="BC1928" s="154" t="n">
        <v>1.1771187E-008</v>
      </c>
      <c r="BD1928" s="154" t="n">
        <v>1.2757489E-010</v>
      </c>
      <c r="BE1928" s="154" t="n">
        <v>2.2217569E-011</v>
      </c>
      <c r="BF1928" s="154" t="n">
        <v>0</v>
      </c>
      <c r="BG1928" s="154" t="n">
        <v>0</v>
      </c>
      <c r="BH1928" s="154" t="n">
        <v>-4.5151894E-014</v>
      </c>
      <c r="BI1928" s="154" t="n">
        <v>-3.147291E-015</v>
      </c>
      <c r="BJ1928" s="154" t="n">
        <v>-6.9369459E-016</v>
      </c>
      <c r="BK1928" s="154" t="n">
        <v>-1.2553944E-011</v>
      </c>
      <c r="BL1928" s="154" t="n">
        <v>-9.402909E-011</v>
      </c>
      <c r="BM1928" s="154" t="n">
        <v>0</v>
      </c>
      <c r="BN1928" s="154" t="n">
        <v>-1.5727388E-005</v>
      </c>
      <c r="BO1928" s="154" t="n">
        <v>-0.14807447</v>
      </c>
      <c r="BP1928" s="154" t="n">
        <v>0</v>
      </c>
      <c r="BQ1928" s="154" t="n">
        <v>0</v>
      </c>
      <c r="BR1928" s="154" t="n">
        <v>0</v>
      </c>
      <c r="BT1928" s="96" t="n">
        <v>-4.4900179E-005</v>
      </c>
      <c r="BU1928" s="96" t="n">
        <v>5.336627E-007</v>
      </c>
      <c r="BV1928" s="96" t="n">
        <v>-2.8305242E-005</v>
      </c>
      <c r="BW1928" s="96" t="n">
        <v>-6.409034E-008</v>
      </c>
      <c r="BX1928" s="96" t="n">
        <v>-8.0295761E-007</v>
      </c>
      <c r="BY1928" s="96" t="n">
        <v>7.4817867E-007</v>
      </c>
      <c r="BZ1928" s="96" t="n">
        <v>0</v>
      </c>
      <c r="CA1928" s="96" t="n">
        <v>1.1355742E-006</v>
      </c>
      <c r="CB1928" s="96" t="n">
        <v>-1.2656653E-007</v>
      </c>
      <c r="CC1928" s="96" t="n">
        <v>-7.9002149E-008</v>
      </c>
      <c r="CD1928" s="96" t="n">
        <v>0</v>
      </c>
      <c r="CE1928" s="96" t="n">
        <v>0</v>
      </c>
      <c r="CF1928" s="96" t="n">
        <v>0</v>
      </c>
      <c r="CG1928" s="96" t="n">
        <v>3.1825419E-007</v>
      </c>
      <c r="CH1928" s="96" t="n">
        <v>-1.825799E-005</v>
      </c>
      <c r="CI1928" s="96" t="n">
        <v>-2.6392765E-015</v>
      </c>
      <c r="CJ1928" s="96" t="n">
        <v>0</v>
      </c>
      <c r="CL1928" s="155" t="n">
        <v>0</v>
      </c>
      <c r="CM1928" s="155" t="n">
        <v>-1.015156</v>
      </c>
      <c r="CN1928" s="156" t="n">
        <v>0.021393531</v>
      </c>
      <c r="CO1928" s="155" t="n">
        <v>0.00053671967</v>
      </c>
      <c r="CP1928" s="155" t="n">
        <v>-2.1568025E-011</v>
      </c>
      <c r="CQ1928" s="155" t="n">
        <v>-2.514793E-009</v>
      </c>
      <c r="CR1928" s="155" t="n">
        <v>-3.143041E-005</v>
      </c>
      <c r="CS1928" s="155" t="n">
        <v>-0.002642218</v>
      </c>
      <c r="CT1928" s="155" t="n">
        <v>0</v>
      </c>
      <c r="CU1928" s="155" t="n">
        <v>0.00026311479</v>
      </c>
    </row>
    <row r="1929" customFormat="false" ht="13.8" hidden="false" customHeight="false" outlineLevel="0" collapsed="false">
      <c r="A1929" s="0" t="s">
        <v>2819</v>
      </c>
      <c r="B1929" s="26" t="s">
        <v>2744</v>
      </c>
      <c r="C1929" s="88" t="str">
        <f aca="false">MID(A1929,1,12)</f>
        <v>F.050.01.102</v>
      </c>
      <c r="D1929" s="2" t="s">
        <v>2817</v>
      </c>
      <c r="E1929" s="90" t="s">
        <v>255</v>
      </c>
      <c r="F1929" s="91" t="str">
        <f aca="false">MID(A1929, 21,85)</f>
        <v>Hardwood 12% MC  Bamboo and Cork  combustion in small elec. power plant</v>
      </c>
      <c r="G1929" s="133" t="n">
        <f aca="false">H1929+I1929+J1929+K1929</f>
        <v>-0.130749432601</v>
      </c>
      <c r="H1929" s="149" t="n">
        <f aca="false">N1929+O1929+P1929+Q1929</f>
        <v>0.001819577339</v>
      </c>
      <c r="I1929" s="149" t="n">
        <f aca="false">L1929+M1929+R1929+V1929+T1929</f>
        <v>0.000715000610000001</v>
      </c>
      <c r="J1929" s="150" t="n">
        <f aca="false">S1929+U1929+W1929+X1929</f>
        <v>-0.00129744055</v>
      </c>
      <c r="K1929" s="149" t="n">
        <v>-0.13198657</v>
      </c>
      <c r="L1929" s="130" t="n">
        <v>-0.0030600382</v>
      </c>
      <c r="M1929" s="130" t="n">
        <v>0.0042316816</v>
      </c>
      <c r="N1929" s="130" t="n">
        <v>0.0026301312</v>
      </c>
      <c r="O1929" s="157" t="n">
        <v>-0.00066298052</v>
      </c>
      <c r="P1929" s="157" t="n">
        <v>-7.890645E-005</v>
      </c>
      <c r="Q1929" s="157" t="n">
        <v>-6.8666891E-005</v>
      </c>
      <c r="R1929" s="130" t="n">
        <v>-0.00045320615</v>
      </c>
      <c r="S1929" s="130" t="n">
        <v>-0.00016248345</v>
      </c>
      <c r="T1929" s="130" t="n">
        <v>0</v>
      </c>
      <c r="U1929" s="157" t="n">
        <v>-0.0011349571</v>
      </c>
      <c r="V1929" s="157" t="n">
        <v>-3.43664E-006</v>
      </c>
      <c r="W1929" s="130" t="n">
        <v>0</v>
      </c>
      <c r="X1929" s="130" t="n">
        <v>0</v>
      </c>
      <c r="Z1929" s="151" t="n">
        <f aca="false">K1929/0.15</f>
        <v>-0.879910466666667</v>
      </c>
      <c r="AB1929" s="133" t="n">
        <f aca="false">K1929</f>
        <v>-0.13198657</v>
      </c>
      <c r="AC1929" s="133" t="n">
        <f aca="false">L1929+M1929+N1929+O1929+P1929+Q1929+R1929</f>
        <v>0.002538014589</v>
      </c>
      <c r="AD1929" s="133" t="n">
        <f aca="false">L1929+M1929+R1929+W1929</f>
        <v>0.000718437250000001</v>
      </c>
      <c r="AE1929" s="133" t="n">
        <f aca="false">V1929+L1929+M1929+R1929+T1929</f>
        <v>0.000715000610000001</v>
      </c>
      <c r="AF1929" s="133" t="n">
        <f aca="false">S1929+U1929+X1929</f>
        <v>-0.00129744055</v>
      </c>
      <c r="AH1929" s="0" t="n">
        <v>-13.037481</v>
      </c>
      <c r="AI1929" s="96" t="n">
        <v>-12.834705</v>
      </c>
      <c r="AJ1929" s="96" t="n">
        <v>-0.14098846</v>
      </c>
      <c r="AK1929" s="96" t="n">
        <v>0</v>
      </c>
      <c r="AL1929" s="96" t="n">
        <v>0</v>
      </c>
      <c r="AM1929" s="96" t="n">
        <v>-0.034536953</v>
      </c>
      <c r="AN1929" s="96" t="n">
        <v>-0.027250549</v>
      </c>
      <c r="AP1929" s="95" t="n">
        <v>-0.014777472</v>
      </c>
      <c r="AQ1929" s="95" t="n">
        <v>-0.013239249</v>
      </c>
      <c r="AR1929" s="95" t="n">
        <v>-0.00062172713</v>
      </c>
      <c r="AS1929" s="95" t="n">
        <v>-0.00091649527</v>
      </c>
      <c r="AT1929" s="152" t="n">
        <f aca="false">AW1929+AZ1929+BA1929+BB1929+BC1929+BK1929+BL1929+BP1929</f>
        <v>-7.93719984768E-007</v>
      </c>
      <c r="AU1929" s="152" t="n">
        <f aca="false">AX1929+AY1929+BD1929+BE1929+BF1929+BG1929+BH1929+BI1929+BJ1929+BM1929+BQ1929+BR1929</f>
        <v>-2.29928669088921E-009</v>
      </c>
      <c r="AV1929" s="153" t="n">
        <f aca="false">BN1929+BO1929</f>
        <v>-0.128360682086</v>
      </c>
      <c r="AW1929" s="154" t="n">
        <v>-8.1655692E-007</v>
      </c>
      <c r="AX1929" s="154" t="n">
        <v>-2.4637493E-009</v>
      </c>
      <c r="AY1929" s="154" t="n">
        <v>-6.7313151E-014</v>
      </c>
      <c r="AZ1929" s="154" t="n">
        <v>0</v>
      </c>
      <c r="BA1929" s="154" t="n">
        <v>0</v>
      </c>
      <c r="BB1929" s="154" t="n">
        <v>1.0179006E-009</v>
      </c>
      <c r="BC1929" s="154" t="n">
        <v>2.1911418E-008</v>
      </c>
      <c r="BD1929" s="154" t="n">
        <v>1.3240502E-010</v>
      </c>
      <c r="BE1929" s="154" t="n">
        <v>3.2167368E-011</v>
      </c>
      <c r="BF1929" s="154" t="n">
        <v>0</v>
      </c>
      <c r="BG1929" s="154" t="n">
        <v>0</v>
      </c>
      <c r="BH1929" s="154" t="n">
        <v>-3.9136473E-014</v>
      </c>
      <c r="BI1929" s="154" t="n">
        <v>-2.727989E-015</v>
      </c>
      <c r="BJ1929" s="154" t="n">
        <v>-6.0127621E-016</v>
      </c>
      <c r="BK1929" s="154" t="n">
        <v>-1.0881428E-011</v>
      </c>
      <c r="BL1929" s="154" t="n">
        <v>-8.150194E-011</v>
      </c>
      <c r="BM1929" s="154" t="n">
        <v>0</v>
      </c>
      <c r="BN1929" s="154" t="n">
        <v>-1.3632086E-005</v>
      </c>
      <c r="BO1929" s="154" t="n">
        <v>-0.12834705</v>
      </c>
      <c r="BP1929" s="154" t="n">
        <v>0</v>
      </c>
      <c r="BQ1929" s="154" t="n">
        <v>0</v>
      </c>
      <c r="BR1929" s="154" t="n">
        <v>0</v>
      </c>
      <c r="BT1929" s="96" t="n">
        <v>-3.8288952E-005</v>
      </c>
      <c r="BU1929" s="96" t="n">
        <v>6.0225962E-007</v>
      </c>
      <c r="BV1929" s="96" t="n">
        <v>-2.4534239E-005</v>
      </c>
      <c r="BW1929" s="96" t="n">
        <v>-5.555182E-008</v>
      </c>
      <c r="BX1929" s="96" t="n">
        <v>-6.5524101E-007</v>
      </c>
      <c r="BY1929" s="96" t="n">
        <v>7.4817867E-007</v>
      </c>
      <c r="BZ1929" s="96" t="n">
        <v>0</v>
      </c>
      <c r="CA1929" s="96" t="n">
        <v>1.1355742E-006</v>
      </c>
      <c r="CB1929" s="96" t="n">
        <v>-1.0970454E-007</v>
      </c>
      <c r="CC1929" s="96" t="n">
        <v>-6.8476983E-008</v>
      </c>
      <c r="CD1929" s="96" t="n">
        <v>0</v>
      </c>
      <c r="CE1929" s="96" t="n">
        <v>0</v>
      </c>
      <c r="CF1929" s="96" t="n">
        <v>0</v>
      </c>
      <c r="CG1929" s="96" t="n">
        <v>4.7379356E-007</v>
      </c>
      <c r="CH1929" s="96" t="n">
        <v>-1.5825545E-005</v>
      </c>
      <c r="CI1929" s="96" t="n">
        <v>-2.2876554E-015</v>
      </c>
      <c r="CJ1929" s="96" t="n">
        <v>0</v>
      </c>
      <c r="CL1929" s="155" t="n">
        <v>0</v>
      </c>
      <c r="CM1929" s="155" t="n">
        <v>-0.87991047</v>
      </c>
      <c r="CN1929" s="156" t="n">
        <v>0.021393531</v>
      </c>
      <c r="CO1929" s="155" t="n">
        <v>0.00058365268</v>
      </c>
      <c r="CP1929" s="155" t="n">
        <v>-1.8694596E-011</v>
      </c>
      <c r="CQ1929" s="155" t="n">
        <v>-2.1797563E-009</v>
      </c>
      <c r="CR1929" s="155" t="n">
        <v>-2.6021071E-005</v>
      </c>
      <c r="CS1929" s="155" t="n">
        <v>-0.002290205</v>
      </c>
      <c r="CT1929" s="155" t="n">
        <v>0</v>
      </c>
      <c r="CU1929" s="155" t="n">
        <v>0.00026311479</v>
      </c>
    </row>
    <row r="1930" customFormat="false" ht="13.8" hidden="false" customHeight="false" outlineLevel="0" collapsed="false">
      <c r="A1930" s="0" t="s">
        <v>2820</v>
      </c>
      <c r="B1930" s="26" t="s">
        <v>2744</v>
      </c>
      <c r="C1930" s="88" t="str">
        <f aca="false">MID(A1930,1,12)</f>
        <v>F.050.01.103</v>
      </c>
      <c r="D1930" s="2" t="s">
        <v>2817</v>
      </c>
      <c r="E1930" s="90" t="s">
        <v>255</v>
      </c>
      <c r="F1930" s="91" t="str">
        <f aca="false">MID(A1930, 21,85)</f>
        <v>Hardwood fresh 50% MC  Bamboo and Cork  combustion in small elec. power plant</v>
      </c>
      <c r="G1930" s="133" t="n">
        <f aca="false">H1930+I1930+J1930+K1930</f>
        <v>-0.056865501407</v>
      </c>
      <c r="H1930" s="149" t="n">
        <f aca="false">N1930+O1930+P1930+Q1930</f>
        <v>0.004795988669</v>
      </c>
      <c r="I1930" s="149" t="n">
        <f aca="false">L1930+M1930+R1930+V1930+T1930</f>
        <v>0.0049805162</v>
      </c>
      <c r="J1930" s="150" t="n">
        <f aca="false">S1930+U1930+W1930+X1930</f>
        <v>-0.000648720276</v>
      </c>
      <c r="K1930" s="149" t="n">
        <v>-0.065993286</v>
      </c>
      <c r="L1930" s="130" t="n">
        <v>-0.0015300191</v>
      </c>
      <c r="M1930" s="130" t="n">
        <v>0.0067388567</v>
      </c>
      <c r="N1930" s="130" t="n">
        <v>0.0052012656</v>
      </c>
      <c r="O1930" s="130" t="n">
        <v>-0.00033149026</v>
      </c>
      <c r="P1930" s="157" t="n">
        <v>-3.9453225E-005</v>
      </c>
      <c r="Q1930" s="157" t="n">
        <v>-3.4333446E-005</v>
      </c>
      <c r="R1930" s="130" t="n">
        <v>-0.00022660308</v>
      </c>
      <c r="S1930" s="157" t="n">
        <v>-8.1241726E-005</v>
      </c>
      <c r="T1930" s="130" t="n">
        <v>0</v>
      </c>
      <c r="U1930" s="157" t="n">
        <v>-0.00056747855</v>
      </c>
      <c r="V1930" s="157" t="n">
        <v>-1.71832E-006</v>
      </c>
      <c r="W1930" s="130" t="n">
        <v>0</v>
      </c>
      <c r="X1930" s="130" t="n">
        <v>0</v>
      </c>
      <c r="Z1930" s="151" t="n">
        <f aca="false">K1930/0.15</f>
        <v>-0.43995524</v>
      </c>
      <c r="AB1930" s="133" t="n">
        <f aca="false">K1930</f>
        <v>-0.065993286</v>
      </c>
      <c r="AC1930" s="133" t="n">
        <f aca="false">L1930+M1930+N1930+O1930+P1930+Q1930+R1930</f>
        <v>0.009778223189</v>
      </c>
      <c r="AD1930" s="133" t="n">
        <f aca="false">L1930+M1930+R1930+W1930</f>
        <v>0.00498223452</v>
      </c>
      <c r="AE1930" s="133" t="n">
        <f aca="false">V1930+L1930+M1930+R1930+T1930</f>
        <v>0.0049805162</v>
      </c>
      <c r="AF1930" s="133" t="n">
        <f aca="false">S1930+U1930+X1930</f>
        <v>-0.000648720276</v>
      </c>
      <c r="AH1930" s="0" t="n">
        <v>-6.5187405</v>
      </c>
      <c r="AI1930" s="96" t="n">
        <v>-6.4173525</v>
      </c>
      <c r="AJ1930" s="96" t="n">
        <v>-0.07049423</v>
      </c>
      <c r="AK1930" s="96" t="n">
        <v>0</v>
      </c>
      <c r="AL1930" s="96" t="n">
        <v>0</v>
      </c>
      <c r="AM1930" s="96" t="n">
        <v>-0.017268476</v>
      </c>
      <c r="AN1930" s="96" t="n">
        <v>-0.013625275</v>
      </c>
      <c r="AP1930" s="95" t="n">
        <v>-0.0066108939</v>
      </c>
      <c r="AQ1930" s="95" t="n">
        <v>-0.0058770336</v>
      </c>
      <c r="AR1930" s="95" t="n">
        <v>-0.00027561273</v>
      </c>
      <c r="AS1930" s="95" t="n">
        <v>-0.00045824763</v>
      </c>
      <c r="AT1930" s="152" t="n">
        <f aca="false">AW1930+AZ1930+BA1930+BB1930+BC1930+BK1930+BL1930+BP1930</f>
        <v>-3.523401423841E-007</v>
      </c>
      <c r="AU1930" s="152" t="n">
        <f aca="false">AX1930+AY1930+BD1930+BE1930+BF1930+BG1930+BH1930+BI1930+BJ1930+BM1930+BQ1930+BR1930</f>
        <v>-1.0192778954456E-009</v>
      </c>
      <c r="AV1930" s="153" t="n">
        <f aca="false">BN1930+BO1930</f>
        <v>-0.0641803410431</v>
      </c>
      <c r="AW1930" s="154" t="n">
        <v>-4.0827846E-007</v>
      </c>
      <c r="AX1930" s="154" t="n">
        <v>-1.2318747E-009</v>
      </c>
      <c r="AY1930" s="154" t="n">
        <v>-3.3656576E-014</v>
      </c>
      <c r="AZ1930" s="154" t="n">
        <v>0</v>
      </c>
      <c r="BA1930" s="154" t="n">
        <v>0</v>
      </c>
      <c r="BB1930" s="154" t="n">
        <v>1.0868003E-009</v>
      </c>
      <c r="BC1930" s="154" t="n">
        <v>5.4897709E-008</v>
      </c>
      <c r="BD1930" s="154" t="n">
        <v>1.4811751E-010</v>
      </c>
      <c r="BE1930" s="154" t="n">
        <v>6.4534184E-011</v>
      </c>
      <c r="BF1930" s="154" t="n">
        <v>0</v>
      </c>
      <c r="BG1930" s="154" t="n">
        <v>0</v>
      </c>
      <c r="BH1930" s="154" t="n">
        <v>-1.9568237E-014</v>
      </c>
      <c r="BI1930" s="154" t="n">
        <v>-1.3639945E-015</v>
      </c>
      <c r="BJ1930" s="154" t="n">
        <v>-3.006381E-016</v>
      </c>
      <c r="BK1930" s="154" t="n">
        <v>-5.4407141E-012</v>
      </c>
      <c r="BL1930" s="154" t="n">
        <v>-4.075097E-011</v>
      </c>
      <c r="BM1930" s="154" t="n">
        <v>0</v>
      </c>
      <c r="BN1930" s="154" t="n">
        <v>-6.8160431E-006</v>
      </c>
      <c r="BO1930" s="154" t="n">
        <v>-0.064173525</v>
      </c>
      <c r="BP1930" s="154" t="n">
        <v>0</v>
      </c>
      <c r="BQ1930" s="154" t="n">
        <v>0</v>
      </c>
      <c r="BR1930" s="154" t="n">
        <v>0</v>
      </c>
      <c r="BT1930" s="96" t="n">
        <v>-1.6782551E-005</v>
      </c>
      <c r="BU1930" s="96" t="n">
        <v>8.2540623E-007</v>
      </c>
      <c r="BV1930" s="96" t="n">
        <v>-1.2267119E-005</v>
      </c>
      <c r="BW1930" s="96" t="n">
        <v>-2.777591E-008</v>
      </c>
      <c r="BX1930" s="96" t="n">
        <v>-1.7471712E-007</v>
      </c>
      <c r="BY1930" s="96" t="n">
        <v>7.4817867E-007</v>
      </c>
      <c r="BZ1930" s="96" t="n">
        <v>0</v>
      </c>
      <c r="CA1930" s="96" t="n">
        <v>1.1355742E-006</v>
      </c>
      <c r="CB1930" s="96" t="n">
        <v>-5.4852268E-008</v>
      </c>
      <c r="CC1930" s="96" t="n">
        <v>-3.4238492E-008</v>
      </c>
      <c r="CD1930" s="96" t="n">
        <v>0</v>
      </c>
      <c r="CE1930" s="96" t="n">
        <v>0</v>
      </c>
      <c r="CF1930" s="96" t="n">
        <v>0</v>
      </c>
      <c r="CG1930" s="96" t="n">
        <v>9.7976501E-007</v>
      </c>
      <c r="CH1930" s="96" t="n">
        <v>-7.9127723E-006</v>
      </c>
      <c r="CI1930" s="96" t="n">
        <v>-1.1438277E-015</v>
      </c>
      <c r="CJ1930" s="96" t="n">
        <v>0</v>
      </c>
      <c r="CL1930" s="155" t="n">
        <v>0</v>
      </c>
      <c r="CM1930" s="155" t="n">
        <v>-0.43995524</v>
      </c>
      <c r="CN1930" s="156" t="n">
        <v>0.021393531</v>
      </c>
      <c r="CO1930" s="155" t="n">
        <v>0.00073632634</v>
      </c>
      <c r="CP1930" s="155" t="n">
        <v>-9.347298E-012</v>
      </c>
      <c r="CQ1930" s="155" t="n">
        <v>-1.0898782E-009</v>
      </c>
      <c r="CR1930" s="155" t="n">
        <v>-8.4244259E-006</v>
      </c>
      <c r="CS1930" s="155" t="n">
        <v>-0.0011451025</v>
      </c>
      <c r="CT1930" s="155" t="n">
        <v>0</v>
      </c>
      <c r="CU1930" s="155" t="n">
        <v>0.00026311479</v>
      </c>
    </row>
    <row r="1931" customFormat="false" ht="13.8" hidden="false" customHeight="false" outlineLevel="0" collapsed="false">
      <c r="A1931" s="0" t="s">
        <v>2821</v>
      </c>
      <c r="B1931" s="26" t="s">
        <v>2744</v>
      </c>
      <c r="C1931" s="88" t="str">
        <f aca="false">MID(A1931,1,12)</f>
        <v>F.050.01.104</v>
      </c>
      <c r="D1931" s="2" t="s">
        <v>2817</v>
      </c>
      <c r="E1931" s="90" t="s">
        <v>255</v>
      </c>
      <c r="F1931" s="91" t="str">
        <f aca="false">MID(A1931, 21,85)</f>
        <v>Paper Cardboard Leather Cotton Wool  combustion in small elec. power plant</v>
      </c>
      <c r="G1931" s="133" t="n">
        <f aca="false">H1931+I1931+J1931+K1931</f>
        <v>-0.1266447732598</v>
      </c>
      <c r="H1931" s="149" t="n">
        <f aca="false">N1931+O1931+P1931+Q1931</f>
        <v>0.001984933528</v>
      </c>
      <c r="I1931" s="149" t="n">
        <f aca="false">L1931+M1931+R1931+V1931+T1931</f>
        <v>0.0009519737322</v>
      </c>
      <c r="J1931" s="150" t="n">
        <f aca="false">S1931+U1931+W1931+X1931</f>
        <v>-0.00126140052</v>
      </c>
      <c r="K1931" s="149" t="n">
        <v>-0.12832028</v>
      </c>
      <c r="L1931" s="130" t="n">
        <v>-0.0029750371</v>
      </c>
      <c r="M1931" s="130" t="n">
        <v>0.0043709691</v>
      </c>
      <c r="N1931" s="130" t="n">
        <v>0.002772972</v>
      </c>
      <c r="O1931" s="157" t="n">
        <v>-0.00064456439</v>
      </c>
      <c r="P1931" s="157" t="n">
        <v>-7.6714604E-005</v>
      </c>
      <c r="Q1931" s="157" t="n">
        <v>-6.6759478E-005</v>
      </c>
      <c r="R1931" s="130" t="n">
        <v>-0.00044061709</v>
      </c>
      <c r="S1931" s="130" t="n">
        <v>-0.00015797002</v>
      </c>
      <c r="T1931" s="130" t="n">
        <v>0</v>
      </c>
      <c r="U1931" s="157" t="n">
        <v>-0.0011034305</v>
      </c>
      <c r="V1931" s="157" t="n">
        <v>-3.3411778E-006</v>
      </c>
      <c r="W1931" s="130" t="n">
        <v>0</v>
      </c>
      <c r="X1931" s="130" t="n">
        <v>0</v>
      </c>
      <c r="Z1931" s="151" t="n">
        <f aca="false">K1931/0.15</f>
        <v>-0.855468533333333</v>
      </c>
      <c r="AB1931" s="133" t="n">
        <f aca="false">K1931</f>
        <v>-0.12832028</v>
      </c>
      <c r="AC1931" s="133" t="n">
        <f aca="false">L1931+M1931+N1931+O1931+P1931+Q1931+R1931</f>
        <v>0.002940248438</v>
      </c>
      <c r="AD1931" s="133" t="n">
        <f aca="false">L1931+M1931+R1931+W1931</f>
        <v>0.00095531491</v>
      </c>
      <c r="AE1931" s="133" t="n">
        <f aca="false">V1931+L1931+M1931+R1931+T1931</f>
        <v>0.0009519737322</v>
      </c>
      <c r="AF1931" s="133" t="n">
        <f aca="false">S1931+U1931+X1931</f>
        <v>-0.00126140052</v>
      </c>
      <c r="AH1931" s="0" t="n">
        <v>-12.675329</v>
      </c>
      <c r="AI1931" s="96" t="n">
        <v>-12.478185</v>
      </c>
      <c r="AJ1931" s="96" t="n">
        <v>-0.13707211</v>
      </c>
      <c r="AK1931" s="96" t="n">
        <v>0</v>
      </c>
      <c r="AL1931" s="96" t="n">
        <v>0</v>
      </c>
      <c r="AM1931" s="96" t="n">
        <v>-0.033577593</v>
      </c>
      <c r="AN1931" s="96" t="n">
        <v>-0.02649359</v>
      </c>
      <c r="AP1931" s="95" t="n">
        <v>-0.014323773</v>
      </c>
      <c r="AQ1931" s="95" t="n">
        <v>-0.012830237</v>
      </c>
      <c r="AR1931" s="95" t="n">
        <v>-0.00060249855</v>
      </c>
      <c r="AS1931" s="95" t="n">
        <v>-0.00089103707</v>
      </c>
      <c r="AT1931" s="152" t="n">
        <f aca="false">AW1931+AZ1931+BA1931+BB1931+BC1931+BK1931+BL1931+BP1931</f>
        <v>-7.69198879763E-007</v>
      </c>
      <c r="AU1931" s="152" t="n">
        <f aca="false">AX1931+AY1931+BD1931+BE1931+BF1931+BG1931+BH1931+BI1931+BJ1931+BM1931+BQ1931+BR1931</f>
        <v>-2.22817506447559E-009</v>
      </c>
      <c r="AV1931" s="153" t="n">
        <f aca="false">BN1931+BO1931</f>
        <v>-0.124795103417</v>
      </c>
      <c r="AW1931" s="154" t="n">
        <v>-7.9387478E-007</v>
      </c>
      <c r="AX1931" s="154" t="n">
        <v>-2.3953118E-009</v>
      </c>
      <c r="AY1931" s="154" t="n">
        <v>-6.5443341E-014</v>
      </c>
      <c r="AZ1931" s="154" t="n">
        <v>0</v>
      </c>
      <c r="BA1931" s="154" t="n">
        <v>0</v>
      </c>
      <c r="BB1931" s="154" t="n">
        <v>1.0217284E-009</v>
      </c>
      <c r="BC1931" s="154" t="n">
        <v>2.3743989E-008</v>
      </c>
      <c r="BD1931" s="154" t="n">
        <v>1.3327794E-010</v>
      </c>
      <c r="BE1931" s="154" t="n">
        <v>3.3965525E-011</v>
      </c>
      <c r="BF1931" s="154" t="n">
        <v>0</v>
      </c>
      <c r="BG1931" s="154" t="n">
        <v>0</v>
      </c>
      <c r="BH1931" s="154" t="n">
        <v>-3.8049349E-014</v>
      </c>
      <c r="BI1931" s="154" t="n">
        <v>-2.6522115E-015</v>
      </c>
      <c r="BJ1931" s="154" t="n">
        <v>-5.8457409E-016</v>
      </c>
      <c r="BK1931" s="154" t="n">
        <v>-1.0579166E-011</v>
      </c>
      <c r="BL1931" s="154" t="n">
        <v>-7.9237997E-011</v>
      </c>
      <c r="BM1931" s="154" t="n">
        <v>0</v>
      </c>
      <c r="BN1931" s="154" t="n">
        <v>-1.3253417E-005</v>
      </c>
      <c r="BO1931" s="154" t="n">
        <v>-0.12478185</v>
      </c>
      <c r="BP1931" s="154" t="n">
        <v>0</v>
      </c>
      <c r="BQ1931" s="154" t="n">
        <v>0</v>
      </c>
      <c r="BR1931" s="154" t="n">
        <v>0</v>
      </c>
      <c r="BT1931" s="96" t="n">
        <v>-3.7094152E-005</v>
      </c>
      <c r="BU1931" s="96" t="n">
        <v>6.1465665E-007</v>
      </c>
      <c r="BV1931" s="96" t="n">
        <v>-2.3852732E-005</v>
      </c>
      <c r="BW1931" s="96" t="n">
        <v>-5.4008714E-008</v>
      </c>
      <c r="BX1931" s="96" t="n">
        <v>-6.2854524E-007</v>
      </c>
      <c r="BY1931" s="96" t="n">
        <v>7.4817867E-007</v>
      </c>
      <c r="BZ1931" s="96" t="n">
        <v>0</v>
      </c>
      <c r="CA1931" s="96" t="n">
        <v>1.1355742E-006</v>
      </c>
      <c r="CB1931" s="96" t="n">
        <v>-1.0665719E-007</v>
      </c>
      <c r="CC1931" s="96" t="n">
        <v>-6.6574845E-008</v>
      </c>
      <c r="CD1931" s="96" t="n">
        <v>0</v>
      </c>
      <c r="CE1931" s="96" t="n">
        <v>0</v>
      </c>
      <c r="CF1931" s="96" t="n">
        <v>0</v>
      </c>
      <c r="CG1931" s="96" t="n">
        <v>5.0190308E-007</v>
      </c>
      <c r="CH1931" s="96" t="n">
        <v>-1.5385946E-005</v>
      </c>
      <c r="CI1931" s="96" t="n">
        <v>-2.2241094E-015</v>
      </c>
      <c r="CJ1931" s="96" t="n">
        <v>0</v>
      </c>
      <c r="CL1931" s="155" t="n">
        <v>0</v>
      </c>
      <c r="CM1931" s="155" t="n">
        <v>-0.85546852</v>
      </c>
      <c r="CN1931" s="156" t="n">
        <v>0.021393531</v>
      </c>
      <c r="CO1931" s="155" t="n">
        <v>0.00059213455</v>
      </c>
      <c r="CP1931" s="155" t="n">
        <v>-1.8175302E-011</v>
      </c>
      <c r="CQ1931" s="155" t="n">
        <v>-2.1192075E-009</v>
      </c>
      <c r="CR1931" s="155" t="n">
        <v>-2.504348E-005</v>
      </c>
      <c r="CS1931" s="155" t="n">
        <v>-0.0022265882</v>
      </c>
      <c r="CT1931" s="155" t="n">
        <v>0</v>
      </c>
      <c r="CU1931" s="155" t="n">
        <v>0.00026311479</v>
      </c>
    </row>
    <row r="1932" customFormat="false" ht="13.8" hidden="false" customHeight="false" outlineLevel="0" collapsed="false">
      <c r="A1932" s="0" t="s">
        <v>2822</v>
      </c>
      <c r="B1932" s="26" t="s">
        <v>2744</v>
      </c>
      <c r="C1932" s="88" t="str">
        <f aca="false">MID(A1932,1,12)</f>
        <v>F.050.01.105</v>
      </c>
      <c r="D1932" s="2" t="s">
        <v>2817</v>
      </c>
      <c r="E1932" s="90" t="s">
        <v>255</v>
      </c>
      <c r="F1932" s="91" t="str">
        <f aca="false">MID(A1932, 21,85)</f>
        <v>Softwood 0% MC  combustion in small elec. power plant</v>
      </c>
      <c r="G1932" s="133" t="n">
        <f aca="false">H1932+I1932+J1932+K1932</f>
        <v>-0.1560756143921</v>
      </c>
      <c r="H1932" s="149" t="n">
        <f aca="false">N1932+O1932+P1932+Q1932</f>
        <v>0.001078321502</v>
      </c>
      <c r="I1932" s="149" t="n">
        <f aca="false">L1932+M1932+R1932+V1932+T1932</f>
        <v>-0.0004218118941</v>
      </c>
      <c r="J1932" s="150" t="n">
        <f aca="false">S1932+U1932+W1932+X1932</f>
        <v>-0.001525694</v>
      </c>
      <c r="K1932" s="149" t="n">
        <v>-0.15520643</v>
      </c>
      <c r="L1932" s="130" t="n">
        <v>-0.0035983782</v>
      </c>
      <c r="M1932" s="130" t="n">
        <v>0.0037135444</v>
      </c>
      <c r="N1932" s="130" t="n">
        <v>0.0020314728</v>
      </c>
      <c r="O1932" s="157" t="n">
        <v>-0.00077961598</v>
      </c>
      <c r="P1932" s="157" t="n">
        <v>-9.278814E-005</v>
      </c>
      <c r="Q1932" s="157" t="n">
        <v>-8.0747178E-005</v>
      </c>
      <c r="R1932" s="130" t="n">
        <v>-0.00053293686</v>
      </c>
      <c r="S1932" s="130" t="n">
        <v>-0.0001910685</v>
      </c>
      <c r="T1932" s="130" t="n">
        <v>0</v>
      </c>
      <c r="U1932" s="157" t="n">
        <v>-0.0013346255</v>
      </c>
      <c r="V1932" s="157" t="n">
        <v>-4.0412341E-006</v>
      </c>
      <c r="W1932" s="130" t="n">
        <v>0</v>
      </c>
      <c r="X1932" s="130" t="n">
        <v>0</v>
      </c>
      <c r="Z1932" s="151" t="n">
        <f aca="false">K1932/0.15</f>
        <v>-1.03470953333333</v>
      </c>
      <c r="AB1932" s="133" t="n">
        <f aca="false">K1932</f>
        <v>-0.15520643</v>
      </c>
      <c r="AC1932" s="133" t="n">
        <f aca="false">L1932+M1932+N1932+O1932+P1932+Q1932+R1932</f>
        <v>0.000660550842000001</v>
      </c>
      <c r="AD1932" s="133" t="n">
        <f aca="false">L1932+M1932+R1932+W1932</f>
        <v>-0.00041777066</v>
      </c>
      <c r="AE1932" s="133" t="n">
        <f aca="false">V1932+L1932+M1932+R1932+T1932</f>
        <v>-0.0004218118941</v>
      </c>
      <c r="AF1932" s="133" t="n">
        <f aca="false">S1932+U1932+X1932</f>
        <v>-0.001525694</v>
      </c>
      <c r="AH1932" s="0" t="n">
        <v>-15.331112</v>
      </c>
      <c r="AI1932" s="96" t="n">
        <v>-15.092662</v>
      </c>
      <c r="AJ1932" s="96" t="n">
        <v>-0.16579198</v>
      </c>
      <c r="AK1932" s="96" t="n">
        <v>0</v>
      </c>
      <c r="AL1932" s="96" t="n">
        <v>0</v>
      </c>
      <c r="AM1932" s="96" t="n">
        <v>-0.040612898</v>
      </c>
      <c r="AN1932" s="96" t="n">
        <v>-0.032044627</v>
      </c>
      <c r="AP1932" s="95" t="n">
        <v>-0.01758965</v>
      </c>
      <c r="AQ1932" s="95" t="n">
        <v>-0.015771187</v>
      </c>
      <c r="AR1932" s="95" t="n">
        <v>-0.00074073246</v>
      </c>
      <c r="AS1932" s="95" t="n">
        <v>-0.0010777305</v>
      </c>
      <c r="AT1932" s="152" t="n">
        <f aca="false">AW1932+AZ1932+BA1932+BB1932+BC1932+BK1932+BL1932+BP1932</f>
        <v>-9.45514797798E-007</v>
      </c>
      <c r="AU1932" s="152" t="n">
        <f aca="false">AX1932+AY1932+BD1932+BE1932+BF1932+BG1932+BH1932+BI1932+BJ1932+BM1932+BQ1932+BR1932</f>
        <v>-2.73939518784328E-009</v>
      </c>
      <c r="AV1932" s="153" t="n">
        <f aca="false">BN1932+BO1932</f>
        <v>-0.150942650324</v>
      </c>
      <c r="AW1932" s="154" t="n">
        <v>-9.6021045E-007</v>
      </c>
      <c r="AX1932" s="154" t="n">
        <v>-2.8971867E-009</v>
      </c>
      <c r="AY1932" s="154" t="n">
        <v>-7.915528E-014</v>
      </c>
      <c r="AZ1932" s="154" t="n">
        <v>0</v>
      </c>
      <c r="BA1932" s="154" t="n">
        <v>0</v>
      </c>
      <c r="BB1932" s="154" t="n">
        <v>1.0391582E-009</v>
      </c>
      <c r="BC1932" s="154" t="n">
        <v>1.376513E-008</v>
      </c>
      <c r="BD1932" s="154" t="n">
        <v>1.3332656E-010</v>
      </c>
      <c r="BE1932" s="154" t="n">
        <v>2.4594044E-011</v>
      </c>
      <c r="BF1932" s="154" t="n">
        <v>0</v>
      </c>
      <c r="BG1932" s="154" t="n">
        <v>0</v>
      </c>
      <c r="BH1932" s="154" t="n">
        <v>-4.6021594E-014</v>
      </c>
      <c r="BI1932" s="154" t="n">
        <v>-3.207913E-015</v>
      </c>
      <c r="BJ1932" s="154" t="n">
        <v>-7.0705628E-016</v>
      </c>
      <c r="BK1932" s="154" t="n">
        <v>-1.2795753E-011</v>
      </c>
      <c r="BL1932" s="154" t="n">
        <v>-9.5840245E-011</v>
      </c>
      <c r="BM1932" s="154" t="n">
        <v>0</v>
      </c>
      <c r="BN1932" s="154" t="n">
        <v>-1.6030324E-005</v>
      </c>
      <c r="BO1932" s="154" t="n">
        <v>-0.15092662</v>
      </c>
      <c r="BP1932" s="154" t="n">
        <v>0</v>
      </c>
      <c r="BQ1932" s="154" t="n">
        <v>0</v>
      </c>
      <c r="BR1932" s="154" t="n">
        <v>0</v>
      </c>
      <c r="BT1932" s="96" t="n">
        <v>-4.567004E-005</v>
      </c>
      <c r="BU1932" s="96" t="n">
        <v>5.6502668E-007</v>
      </c>
      <c r="BV1932" s="96" t="n">
        <v>-2.8850447E-005</v>
      </c>
      <c r="BW1932" s="96" t="n">
        <v>-6.5324825E-008</v>
      </c>
      <c r="BX1932" s="96" t="n">
        <v>-8.1227459E-007</v>
      </c>
      <c r="BY1932" s="96" t="n">
        <v>7.7763453E-007</v>
      </c>
      <c r="BZ1932" s="96" t="n">
        <v>0</v>
      </c>
      <c r="CA1932" s="96" t="n">
        <v>1.1802819E-006</v>
      </c>
      <c r="CB1932" s="96" t="n">
        <v>-1.2900441E-007</v>
      </c>
      <c r="CC1932" s="96" t="n">
        <v>-8.052386E-008</v>
      </c>
      <c r="CD1932" s="96" t="n">
        <v>0</v>
      </c>
      <c r="CE1932" s="96" t="n">
        <v>0</v>
      </c>
      <c r="CF1932" s="96" t="n">
        <v>0</v>
      </c>
      <c r="CG1932" s="96" t="n">
        <v>3.5426013E-007</v>
      </c>
      <c r="CH1932" s="96" t="n">
        <v>-1.8609668E-005</v>
      </c>
      <c r="CI1932" s="96" t="n">
        <v>-2.6901132E-015</v>
      </c>
      <c r="CJ1932" s="96" t="n">
        <v>0</v>
      </c>
      <c r="CL1932" s="155" t="n">
        <v>0</v>
      </c>
      <c r="CM1932" s="155" t="n">
        <v>-1.0347095</v>
      </c>
      <c r="CN1932" s="156" t="n">
        <v>0.022235796</v>
      </c>
      <c r="CO1932" s="155" t="n">
        <v>0.00056493417</v>
      </c>
      <c r="CP1932" s="155" t="n">
        <v>-2.198346E-011</v>
      </c>
      <c r="CQ1932" s="155" t="n">
        <v>-2.563232E-009</v>
      </c>
      <c r="CR1932" s="155" t="n">
        <v>-3.1851372E-005</v>
      </c>
      <c r="CS1932" s="155" t="n">
        <v>-0.0026931115</v>
      </c>
      <c r="CT1932" s="155" t="n">
        <v>0</v>
      </c>
      <c r="CU1932" s="155" t="n">
        <v>0.00027347364</v>
      </c>
    </row>
    <row r="1933" customFormat="false" ht="13.8" hidden="false" customHeight="false" outlineLevel="0" collapsed="false">
      <c r="A1933" s="0" t="s">
        <v>2823</v>
      </c>
      <c r="B1933" s="26" t="s">
        <v>2744</v>
      </c>
      <c r="C1933" s="88" t="str">
        <f aca="false">MID(A1933,1,12)</f>
        <v>F.050.01.106</v>
      </c>
      <c r="D1933" s="2" t="s">
        <v>2817</v>
      </c>
      <c r="E1933" s="90" t="s">
        <v>255</v>
      </c>
      <c r="F1933" s="91" t="str">
        <f aca="false">MID(A1933, 21,85)</f>
        <v>Softwood 12% MC  combustion in small elec. power plant</v>
      </c>
      <c r="G1933" s="133" t="n">
        <f aca="false">H1933+I1933+J1933+K1933</f>
        <v>-0.1314476387817</v>
      </c>
      <c r="H1933" s="149" t="n">
        <f aca="false">N1933+O1933+P1933+Q1933</f>
        <v>0.002070458609</v>
      </c>
      <c r="I1933" s="149" t="n">
        <f aca="false">L1933+M1933+R1933+V1933+T1933</f>
        <v>0.0010000265393</v>
      </c>
      <c r="J1933" s="150" t="n">
        <f aca="false">S1933+U1933+W1933+X1933</f>
        <v>-0.00130945393</v>
      </c>
      <c r="K1933" s="149" t="n">
        <v>-0.13320867</v>
      </c>
      <c r="L1933" s="130" t="n">
        <v>-0.0030883719</v>
      </c>
      <c r="M1933" s="130" t="n">
        <v>0.0045492694</v>
      </c>
      <c r="N1933" s="130" t="n">
        <v>0.0028885176</v>
      </c>
      <c r="O1933" s="157" t="n">
        <v>-0.00066911923</v>
      </c>
      <c r="P1933" s="157" t="n">
        <v>-7.9637065E-005</v>
      </c>
      <c r="Q1933" s="157" t="n">
        <v>-6.9302696E-005</v>
      </c>
      <c r="R1933" s="130" t="n">
        <v>-0.0004574025</v>
      </c>
      <c r="S1933" s="130" t="n">
        <v>-0.00016398793</v>
      </c>
      <c r="T1933" s="130" t="n">
        <v>0</v>
      </c>
      <c r="U1933" s="157" t="n">
        <v>-0.001145466</v>
      </c>
      <c r="V1933" s="157" t="n">
        <v>-3.4684607E-006</v>
      </c>
      <c r="W1933" s="130" t="n">
        <v>0</v>
      </c>
      <c r="X1933" s="130" t="n">
        <v>0</v>
      </c>
      <c r="Z1933" s="151" t="n">
        <f aca="false">K1933/0.15</f>
        <v>-0.8880578</v>
      </c>
      <c r="AB1933" s="133" t="n">
        <f aca="false">K1933</f>
        <v>-0.13320867</v>
      </c>
      <c r="AC1933" s="133" t="n">
        <f aca="false">L1933+M1933+N1933+O1933+P1933+Q1933+R1933</f>
        <v>0.003073953609</v>
      </c>
      <c r="AD1933" s="133" t="n">
        <f aca="false">L1933+M1933+R1933+W1933</f>
        <v>0.001003495</v>
      </c>
      <c r="AE1933" s="133" t="n">
        <f aca="false">V1933+L1933+M1933+R1933+T1933</f>
        <v>0.0010000265393</v>
      </c>
      <c r="AF1933" s="133" t="n">
        <f aca="false">S1933+U1933+X1933</f>
        <v>-0.00130945393</v>
      </c>
      <c r="AH1933" s="0" t="n">
        <v>-13.158198</v>
      </c>
      <c r="AI1933" s="96" t="n">
        <v>-12.953545</v>
      </c>
      <c r="AJ1933" s="96" t="n">
        <v>-0.14229391</v>
      </c>
      <c r="AK1933" s="96" t="n">
        <v>0</v>
      </c>
      <c r="AL1933" s="96" t="n">
        <v>0</v>
      </c>
      <c r="AM1933" s="96" t="n">
        <v>-0.034856739</v>
      </c>
      <c r="AN1933" s="96" t="n">
        <v>-0.027502869</v>
      </c>
      <c r="AP1933" s="95" t="n">
        <v>-0.014867457</v>
      </c>
      <c r="AQ1933" s="95" t="n">
        <v>-0.013317115</v>
      </c>
      <c r="AR1933" s="95" t="n">
        <v>-0.000625361</v>
      </c>
      <c r="AS1933" s="95" t="n">
        <v>-0.00092498134</v>
      </c>
      <c r="AT1933" s="152" t="n">
        <f aca="false">AW1933+AZ1933+BA1933+BB1933+BC1933+BK1933+BL1933+BP1933</f>
        <v>-7.9838818407E-007</v>
      </c>
      <c r="AU1933" s="152" t="n">
        <f aca="false">AX1933+AY1933+BD1933+BE1933+BF1933+BG1933+BH1933+BI1933+BJ1933+BM1933+BQ1933+BR1933</f>
        <v>-2.31272556236068E-009</v>
      </c>
      <c r="AV1933" s="153" t="n">
        <f aca="false">BN1933+BO1933</f>
        <v>-0.129549208309</v>
      </c>
      <c r="AW1933" s="154" t="n">
        <v>-8.2411763E-007</v>
      </c>
      <c r="AX1933" s="154" t="n">
        <v>-2.4865618E-009</v>
      </c>
      <c r="AY1933" s="154" t="n">
        <v>-6.7936421E-014</v>
      </c>
      <c r="AZ1933" s="154" t="n">
        <v>0</v>
      </c>
      <c r="BA1933" s="154" t="n">
        <v>0</v>
      </c>
      <c r="BB1933" s="154" t="n">
        <v>1.0621247E-009</v>
      </c>
      <c r="BC1933" s="154" t="n">
        <v>2.476056E-008</v>
      </c>
      <c r="BD1933" s="154" t="n">
        <v>1.3856405E-010</v>
      </c>
      <c r="BE1933" s="154" t="n">
        <v>3.5382983E-011</v>
      </c>
      <c r="BF1933" s="154" t="n">
        <v>0</v>
      </c>
      <c r="BG1933" s="154" t="n">
        <v>0</v>
      </c>
      <c r="BH1933" s="154" t="n">
        <v>-3.9498848E-014</v>
      </c>
      <c r="BI1933" s="154" t="n">
        <v>-2.7532481E-015</v>
      </c>
      <c r="BJ1933" s="154" t="n">
        <v>-6.0684358E-016</v>
      </c>
      <c r="BK1933" s="154" t="n">
        <v>-1.0982182E-011</v>
      </c>
      <c r="BL1933" s="154" t="n">
        <v>-8.2256588E-011</v>
      </c>
      <c r="BM1933" s="154" t="n">
        <v>0</v>
      </c>
      <c r="BN1933" s="154" t="n">
        <v>-1.3758309E-005</v>
      </c>
      <c r="BO1933" s="154" t="n">
        <v>-0.12953545</v>
      </c>
      <c r="BP1933" s="154" t="n">
        <v>0</v>
      </c>
      <c r="BQ1933" s="154" t="n">
        <v>0</v>
      </c>
      <c r="BR1933" s="154" t="n">
        <v>0</v>
      </c>
      <c r="BT1933" s="96" t="n">
        <v>-3.850124E-005</v>
      </c>
      <c r="BU1933" s="96" t="n">
        <v>6.3940888E-007</v>
      </c>
      <c r="BV1933" s="96" t="n">
        <v>-2.4761408E-005</v>
      </c>
      <c r="BW1933" s="96" t="n">
        <v>-5.6066188E-008</v>
      </c>
      <c r="BX1933" s="96" t="n">
        <v>-6.5209997E-007</v>
      </c>
      <c r="BY1933" s="96" t="n">
        <v>7.7763453E-007</v>
      </c>
      <c r="BZ1933" s="96" t="n">
        <v>0</v>
      </c>
      <c r="CA1933" s="96" t="n">
        <v>1.1802819E-006</v>
      </c>
      <c r="CB1933" s="96" t="n">
        <v>-1.1072032E-007</v>
      </c>
      <c r="CC1933" s="96" t="n">
        <v>-6.9111029E-008</v>
      </c>
      <c r="CD1933" s="96" t="n">
        <v>0</v>
      </c>
      <c r="CE1933" s="96" t="n">
        <v>0</v>
      </c>
      <c r="CF1933" s="96" t="n">
        <v>0</v>
      </c>
      <c r="CG1933" s="96" t="n">
        <v>5.2291728E-007</v>
      </c>
      <c r="CH1933" s="96" t="n">
        <v>-1.5972078E-005</v>
      </c>
      <c r="CI1933" s="96" t="n">
        <v>-2.3088374E-015</v>
      </c>
      <c r="CJ1933" s="96" t="n">
        <v>0</v>
      </c>
      <c r="CL1933" s="155" t="n">
        <v>0</v>
      </c>
      <c r="CM1933" s="155" t="n">
        <v>-0.88805779</v>
      </c>
      <c r="CN1933" s="156" t="n">
        <v>0.022235796</v>
      </c>
      <c r="CO1933" s="155" t="n">
        <v>0.00061582539</v>
      </c>
      <c r="CP1933" s="155" t="n">
        <v>-1.8867694E-011</v>
      </c>
      <c r="CQ1933" s="155" t="n">
        <v>-2.1999393E-009</v>
      </c>
      <c r="CR1933" s="155" t="n">
        <v>-2.5985824E-005</v>
      </c>
      <c r="CS1933" s="155" t="n">
        <v>-0.0023114106</v>
      </c>
      <c r="CT1933" s="155" t="n">
        <v>0</v>
      </c>
      <c r="CU1933" s="155" t="n">
        <v>0.00027347364</v>
      </c>
    </row>
    <row r="1934" customFormat="false" ht="13.8" hidden="false" customHeight="false" outlineLevel="0" collapsed="false">
      <c r="A1934" s="0" t="s">
        <v>2824</v>
      </c>
      <c r="B1934" s="26" t="s">
        <v>2744</v>
      </c>
      <c r="C1934" s="88" t="str">
        <f aca="false">MID(A1934,1,12)</f>
        <v>F.050.01.107</v>
      </c>
      <c r="D1934" s="2" t="s">
        <v>2817</v>
      </c>
      <c r="E1934" s="90" t="s">
        <v>255</v>
      </c>
      <c r="F1934" s="91" t="str">
        <f aca="false">MID(A1934, 21,85)</f>
        <v>Softwood fresh  50% MC  combustion in small elec. power plant</v>
      </c>
      <c r="G1934" s="133" t="n">
        <f aca="false">H1934+I1934+J1934+K1934</f>
        <v>-0.0570164162854</v>
      </c>
      <c r="H1934" s="149" t="n">
        <f aca="false">N1934+O1934+P1934+Q1934</f>
        <v>0.005068917398</v>
      </c>
      <c r="I1934" s="149" t="n">
        <f aca="false">L1934+M1934+R1934+V1934+T1934</f>
        <v>0.0052971385976</v>
      </c>
      <c r="J1934" s="150" t="n">
        <f aca="false">S1934+U1934+W1934+X1934</f>
        <v>-0.000655928281</v>
      </c>
      <c r="K1934" s="149" t="n">
        <v>-0.066726544</v>
      </c>
      <c r="L1934" s="130" t="n">
        <v>-0.0015470193</v>
      </c>
      <c r="M1934" s="130" t="n">
        <v>0.0070750162</v>
      </c>
      <c r="N1934" s="130" t="n">
        <v>0.0054786974</v>
      </c>
      <c r="O1934" s="157" t="n">
        <v>-0.00033517348</v>
      </c>
      <c r="P1934" s="157" t="n">
        <v>-3.9891594E-005</v>
      </c>
      <c r="Q1934" s="157" t="n">
        <v>-3.4714928E-005</v>
      </c>
      <c r="R1934" s="157" t="n">
        <v>-0.00022912089</v>
      </c>
      <c r="S1934" s="157" t="n">
        <v>-8.2144411E-005</v>
      </c>
      <c r="T1934" s="130" t="n">
        <v>0</v>
      </c>
      <c r="U1934" s="157" t="n">
        <v>-0.00057378387</v>
      </c>
      <c r="V1934" s="157" t="n">
        <v>-1.7374124E-006</v>
      </c>
      <c r="W1934" s="130" t="n">
        <v>0</v>
      </c>
      <c r="X1934" s="130" t="n">
        <v>0</v>
      </c>
      <c r="Z1934" s="151" t="n">
        <f aca="false">K1934/0.15</f>
        <v>-0.444843626666667</v>
      </c>
      <c r="AB1934" s="133" t="n">
        <f aca="false">K1934</f>
        <v>-0.066726544</v>
      </c>
      <c r="AC1934" s="133" t="n">
        <f aca="false">L1934+M1934+N1934+O1934+P1934+Q1934+R1934</f>
        <v>0.010367793408</v>
      </c>
      <c r="AD1934" s="133" t="n">
        <f aca="false">L1934+M1934+R1934+W1934</f>
        <v>0.00529887601</v>
      </c>
      <c r="AE1934" s="133" t="n">
        <f aca="false">V1934+L1934+M1934+R1934+T1934</f>
        <v>0.0052971385976</v>
      </c>
      <c r="AF1934" s="133" t="n">
        <f aca="false">S1934+U1934+X1934</f>
        <v>-0.000655928281</v>
      </c>
      <c r="AH1934" s="0" t="n">
        <v>-6.5911709</v>
      </c>
      <c r="AI1934" s="96" t="n">
        <v>-6.4886564</v>
      </c>
      <c r="AJ1934" s="96" t="n">
        <v>-0.071277499</v>
      </c>
      <c r="AK1934" s="96" t="n">
        <v>0</v>
      </c>
      <c r="AL1934" s="96" t="n">
        <v>0</v>
      </c>
      <c r="AM1934" s="96" t="n">
        <v>-0.017460348</v>
      </c>
      <c r="AN1934" s="96" t="n">
        <v>-0.013776667</v>
      </c>
      <c r="AP1934" s="95" t="n">
        <v>-0.0066403863</v>
      </c>
      <c r="AQ1934" s="95" t="n">
        <v>-0.0059003642</v>
      </c>
      <c r="AR1934" s="95" t="n">
        <v>-0.00027668279</v>
      </c>
      <c r="AS1934" s="95" t="n">
        <v>-0.00046333928</v>
      </c>
      <c r="AT1934" s="152" t="n">
        <f aca="false">AW1934+AZ1934+BA1934+BB1934+BC1934+BK1934+BL1934+BP1934</f>
        <v>-3.537388661255E-007</v>
      </c>
      <c r="AU1934" s="152" t="n">
        <f aca="false">AX1934+AY1934+BD1934+BE1934+BF1934+BG1934+BH1934+BI1934+BJ1934+BM1934+BQ1934+BR1934</f>
        <v>-1.02323521632853E-009</v>
      </c>
      <c r="AV1934" s="153" t="n">
        <f aca="false">BN1934+BO1934</f>
        <v>-0.0648934557769</v>
      </c>
      <c r="AW1934" s="154" t="n">
        <v>-4.1281489E-007</v>
      </c>
      <c r="AX1934" s="154" t="n">
        <v>-1.2455622E-009</v>
      </c>
      <c r="AY1934" s="154" t="n">
        <v>-3.4030538E-014</v>
      </c>
      <c r="AZ1934" s="154" t="n">
        <v>0</v>
      </c>
      <c r="BA1934" s="154" t="n">
        <v>0</v>
      </c>
      <c r="BB1934" s="154" t="n">
        <v>1.1315348E-009</v>
      </c>
      <c r="BC1934" s="154" t="n">
        <v>5.7991194E-008</v>
      </c>
      <c r="BD1934" s="154" t="n">
        <v>1.5439293E-010</v>
      </c>
      <c r="BE1934" s="154" t="n">
        <v>6.7989553E-011</v>
      </c>
      <c r="BF1934" s="154" t="n">
        <v>0</v>
      </c>
      <c r="BG1934" s="154" t="n">
        <v>0</v>
      </c>
      <c r="BH1934" s="154" t="n">
        <v>-1.9785662E-014</v>
      </c>
      <c r="BI1934" s="154" t="n">
        <v>-1.37915E-015</v>
      </c>
      <c r="BJ1934" s="154" t="n">
        <v>-3.0397853E-016</v>
      </c>
      <c r="BK1934" s="154" t="n">
        <v>-5.5011665E-012</v>
      </c>
      <c r="BL1934" s="154" t="n">
        <v>-4.1203759E-011</v>
      </c>
      <c r="BM1934" s="154" t="n">
        <v>0</v>
      </c>
      <c r="BN1934" s="154" t="n">
        <v>-6.8917769E-006</v>
      </c>
      <c r="BO1934" s="154" t="n">
        <v>-0.064886564</v>
      </c>
      <c r="BP1934" s="154" t="n">
        <v>0</v>
      </c>
      <c r="BQ1934" s="154" t="n">
        <v>0</v>
      </c>
      <c r="BR1934" s="154" t="n">
        <v>0</v>
      </c>
      <c r="BT1934" s="96" t="n">
        <v>-1.6835533E-005</v>
      </c>
      <c r="BU1934" s="96" t="n">
        <v>8.6420843E-007</v>
      </c>
      <c r="BV1934" s="96" t="n">
        <v>-1.2403421E-005</v>
      </c>
      <c r="BW1934" s="96" t="n">
        <v>-2.8084531E-008</v>
      </c>
      <c r="BX1934" s="96" t="n">
        <v>-1.6801664E-007</v>
      </c>
      <c r="BY1934" s="96" t="n">
        <v>7.7763453E-007</v>
      </c>
      <c r="BZ1934" s="96" t="n">
        <v>0</v>
      </c>
      <c r="CA1934" s="96" t="n">
        <v>1.1802819E-006</v>
      </c>
      <c r="CB1934" s="96" t="n">
        <v>-5.5461738E-008</v>
      </c>
      <c r="CC1934" s="96" t="n">
        <v>-3.4618919E-008</v>
      </c>
      <c r="CD1934" s="96" t="n">
        <v>0</v>
      </c>
      <c r="CE1934" s="96" t="n">
        <v>0</v>
      </c>
      <c r="CF1934" s="96" t="n">
        <v>0</v>
      </c>
      <c r="CG1934" s="96" t="n">
        <v>1.0326367E-006</v>
      </c>
      <c r="CH1934" s="96" t="n">
        <v>-8.000692E-006</v>
      </c>
      <c r="CI1934" s="96" t="n">
        <v>-1.1565369E-015</v>
      </c>
      <c r="CJ1934" s="96" t="n">
        <v>0</v>
      </c>
      <c r="CL1934" s="155" t="n">
        <v>0</v>
      </c>
      <c r="CM1934" s="155" t="n">
        <v>-0.44484363</v>
      </c>
      <c r="CN1934" s="156" t="n">
        <v>0.022235796</v>
      </c>
      <c r="CO1934" s="155" t="n">
        <v>0.00076962997</v>
      </c>
      <c r="CP1934" s="155" t="n">
        <v>-9.4511568E-012</v>
      </c>
      <c r="CQ1934" s="155" t="n">
        <v>-1.1019879E-009</v>
      </c>
      <c r="CR1934" s="155" t="n">
        <v>-8.2588332E-006</v>
      </c>
      <c r="CS1934" s="155" t="n">
        <v>-0.0011578259</v>
      </c>
      <c r="CT1934" s="155" t="n">
        <v>0</v>
      </c>
      <c r="CU1934" s="155" t="n">
        <v>0.00027347364</v>
      </c>
    </row>
    <row r="1935" customFormat="false" ht="13.8" hidden="false" customHeight="false" outlineLevel="0" collapsed="false">
      <c r="B1935" s="26"/>
      <c r="C1935" s="88"/>
      <c r="D1935" s="2"/>
      <c r="E1935" s="90"/>
      <c r="J1935" s="158"/>
      <c r="O1935" s="102"/>
      <c r="P1935" s="102"/>
      <c r="Q1935" s="102"/>
      <c r="R1935" s="102"/>
      <c r="S1935" s="102"/>
      <c r="U1935" s="102"/>
      <c r="V1935" s="102"/>
      <c r="AT1935" s="102"/>
      <c r="AU1935" s="102"/>
      <c r="AV1935" s="159"/>
      <c r="CN1935" s="160"/>
    </row>
    <row r="1936" customFormat="false" ht="13.8" hidden="false" customHeight="false" outlineLevel="0" collapsed="false">
      <c r="B1936" s="26"/>
      <c r="C1936" s="88"/>
      <c r="D1936" s="3" t="s">
        <v>2825</v>
      </c>
      <c r="E1936" s="90"/>
      <c r="J1936" s="158"/>
      <c r="O1936" s="102"/>
      <c r="P1936" s="102"/>
      <c r="Q1936" s="102"/>
      <c r="R1936" s="102"/>
      <c r="S1936" s="102"/>
      <c r="U1936" s="102"/>
      <c r="V1936" s="102"/>
      <c r="AT1936" s="102"/>
      <c r="AU1936" s="102"/>
      <c r="AV1936" s="159"/>
      <c r="CN1936" s="160"/>
    </row>
    <row r="1937" customFormat="false" ht="13.8" hidden="false" customHeight="false" outlineLevel="0" collapsed="false">
      <c r="A1937" s="0" t="s">
        <v>2826</v>
      </c>
      <c r="B1937" s="26" t="s">
        <v>2744</v>
      </c>
      <c r="C1937" s="88" t="str">
        <f aca="false">MID(A1937,1,12)</f>
        <v>F.070.01.101</v>
      </c>
      <c r="D1937" s="2" t="s">
        <v>2825</v>
      </c>
      <c r="E1937" s="90" t="s">
        <v>255</v>
      </c>
      <c r="F1937" s="91" t="str">
        <f aca="false">MID(A1937, 21,85)</f>
        <v>BR and IIR (Butyl rubber) waste incineration with electricity</v>
      </c>
      <c r="G1937" s="133" t="n">
        <f aca="false">H1937+I1937+J1937+K1937</f>
        <v>0.2147613114242</v>
      </c>
      <c r="H1937" s="149" t="n">
        <f aca="false">N1937+O1937+P1937+Q1937</f>
        <v>0.00309384344</v>
      </c>
      <c r="I1937" s="149" t="n">
        <f aca="false">L1937+M1937+R1937+V1937+T1937</f>
        <v>0.0003504572742</v>
      </c>
      <c r="J1937" s="150" t="n">
        <f aca="false">S1937+U1937+W1937+X1937</f>
        <v>-0.00298050929</v>
      </c>
      <c r="K1937" s="149" t="n">
        <v>0.21429752</v>
      </c>
      <c r="L1937" s="130" t="n">
        <v>-0.0070295877</v>
      </c>
      <c r="M1937" s="130" t="n">
        <v>0.0084290549</v>
      </c>
      <c r="N1937" s="130" t="n">
        <v>0.0049558658</v>
      </c>
      <c r="O1937" s="157" t="n">
        <v>-0.0015230136</v>
      </c>
      <c r="P1937" s="157" t="n">
        <v>-0.00018126565</v>
      </c>
      <c r="Q1937" s="157" t="n">
        <v>-0.00015774311</v>
      </c>
      <c r="R1937" s="130" t="n">
        <v>-0.0010411152</v>
      </c>
      <c r="S1937" s="130" t="n">
        <v>-0.00037326059</v>
      </c>
      <c r="T1937" s="130" t="n">
        <v>0</v>
      </c>
      <c r="U1937" s="157" t="n">
        <v>-0.0026072487</v>
      </c>
      <c r="V1937" s="157" t="n">
        <v>-7.8947258E-006</v>
      </c>
      <c r="W1937" s="130" t="n">
        <v>0</v>
      </c>
      <c r="X1937" s="130" t="n">
        <v>0</v>
      </c>
      <c r="Z1937" s="151" t="n">
        <f aca="false">K1937/0.15</f>
        <v>1.42865013333333</v>
      </c>
      <c r="AB1937" s="133" t="n">
        <f aca="false">K1937</f>
        <v>0.21429752</v>
      </c>
      <c r="AC1937" s="133" t="n">
        <f aca="false">L1937+M1937+N1937+O1937+P1937+Q1937+R1937</f>
        <v>0.00345219544</v>
      </c>
      <c r="AD1937" s="133" t="n">
        <f aca="false">L1937+M1937+R1937+W1937</f>
        <v>0.000358352</v>
      </c>
      <c r="AE1937" s="133" t="n">
        <f aca="false">V1937+L1937+M1937+R1937+T1937</f>
        <v>0.0003504572742</v>
      </c>
      <c r="AF1937" s="133" t="n">
        <f aca="false">S1937+U1937+X1937</f>
        <v>-0.00298050929</v>
      </c>
      <c r="AH1937" s="0" t="n">
        <v>-29.949991</v>
      </c>
      <c r="AI1937" s="96" t="n">
        <v>-29.48417</v>
      </c>
      <c r="AJ1937" s="96" t="n">
        <v>-0.32388182</v>
      </c>
      <c r="AK1937" s="96" t="n">
        <v>0</v>
      </c>
      <c r="AL1937" s="96" t="n">
        <v>0</v>
      </c>
      <c r="AM1937" s="96" t="n">
        <v>-0.079339055</v>
      </c>
      <c r="AN1937" s="96" t="n">
        <v>-0.062600567</v>
      </c>
      <c r="AP1937" s="95" t="n">
        <v>0.021850293</v>
      </c>
      <c r="AQ1937" s="95" t="n">
        <v>0.022781648</v>
      </c>
      <c r="AR1937" s="95" t="n">
        <v>0.001174038</v>
      </c>
      <c r="AS1937" s="95" t="n">
        <v>-0.0021053933</v>
      </c>
      <c r="AT1937" s="152" t="n">
        <f aca="false">AW1937+AZ1937+BA1937+BB1937+BC1937+BK1937+BL1937+BP1937</f>
        <v>1.365806237071E-006</v>
      </c>
      <c r="AU1937" s="152" t="n">
        <f aca="false">AX1937+AY1937+BD1937+BE1937+BF1937+BG1937+BH1937+BI1937+BJ1937+BM1937+BQ1937+BR1937</f>
        <v>4.341856350492E-009</v>
      </c>
      <c r="AV1937" s="153" t="n">
        <f aca="false">BN1937+BO1937</f>
        <v>-0.294873015931</v>
      </c>
      <c r="AW1937" s="154" t="n">
        <v>1.3257873E-006</v>
      </c>
      <c r="AX1937" s="154" t="n">
        <v>4.0002203E-009</v>
      </c>
      <c r="AY1937" s="154" t="n">
        <v>1.0929173E-013</v>
      </c>
      <c r="AZ1937" s="154" t="n">
        <v>0</v>
      </c>
      <c r="BA1937" s="154" t="n">
        <v>0</v>
      </c>
      <c r="BB1937" s="154" t="n">
        <v>2.1768442E-009</v>
      </c>
      <c r="BC1937" s="154" t="n">
        <v>3.8054318E-008</v>
      </c>
      <c r="BD1937" s="154" t="n">
        <v>2.8126985E-010</v>
      </c>
      <c r="BE1937" s="154" t="n">
        <v>6.0354462E-011</v>
      </c>
      <c r="BF1937" s="154" t="n">
        <v>0</v>
      </c>
      <c r="BG1937" s="154" t="n">
        <v>0</v>
      </c>
      <c r="BH1937" s="154" t="n">
        <v>-8.9905176E-014</v>
      </c>
      <c r="BI1937" s="154" t="n">
        <v>-6.2667969E-015</v>
      </c>
      <c r="BJ1937" s="154" t="n">
        <v>-1.3812651E-015</v>
      </c>
      <c r="BK1937" s="154" t="n">
        <v>-2.4997059E-011</v>
      </c>
      <c r="BL1937" s="154" t="n">
        <v>-1.8722807E-010</v>
      </c>
      <c r="BM1937" s="154" t="n">
        <v>0</v>
      </c>
      <c r="BN1937" s="154" t="n">
        <v>-3.1315931E-005</v>
      </c>
      <c r="BO1937" s="154" t="n">
        <v>-0.2948417</v>
      </c>
      <c r="BP1937" s="154" t="n">
        <v>0</v>
      </c>
      <c r="BQ1937" s="154" t="n">
        <v>0</v>
      </c>
      <c r="BR1937" s="154" t="n">
        <v>0</v>
      </c>
      <c r="BT1937" s="96" t="n">
        <v>7.5768038E-006</v>
      </c>
      <c r="BU1937" s="96" t="n">
        <v>1.2369974E-006</v>
      </c>
      <c r="BV1937" s="96" t="n">
        <v>3.9834556E-005</v>
      </c>
      <c r="BW1937" s="96" t="n">
        <v>-1.2761487E-007</v>
      </c>
      <c r="BX1937" s="96" t="n">
        <v>-1.5479682E-006</v>
      </c>
      <c r="BY1937" s="96" t="n">
        <v>1.6141808E-006</v>
      </c>
      <c r="BZ1937" s="96" t="n">
        <v>0</v>
      </c>
      <c r="CA1937" s="96" t="n">
        <v>2.449979E-006</v>
      </c>
      <c r="CB1937" s="96" t="n">
        <v>-2.520157E-007</v>
      </c>
      <c r="CC1937" s="96" t="n">
        <v>-1.5730685E-007</v>
      </c>
      <c r="CD1937" s="96" t="n">
        <v>0</v>
      </c>
      <c r="CE1937" s="96" t="n">
        <v>0</v>
      </c>
      <c r="CF1937" s="96" t="n">
        <v>0</v>
      </c>
      <c r="CG1937" s="96" t="n">
        <v>8.8078944E-007</v>
      </c>
      <c r="CH1937" s="96" t="n">
        <v>-3.6354793E-005</v>
      </c>
      <c r="CI1937" s="96" t="n">
        <v>-5.2552527E-015</v>
      </c>
      <c r="CJ1937" s="96" t="n">
        <v>0</v>
      </c>
      <c r="CL1937" s="155" t="n">
        <v>0</v>
      </c>
      <c r="CM1937" s="155" t="n">
        <v>1.4286501</v>
      </c>
      <c r="CN1937" s="156" t="n">
        <v>0.046156122</v>
      </c>
      <c r="CO1937" s="155" t="n">
        <v>0.0012165494</v>
      </c>
      <c r="CP1937" s="155" t="n">
        <v>-4.2945641E-011</v>
      </c>
      <c r="CQ1937" s="155" t="n">
        <v>-5.0073847E-009</v>
      </c>
      <c r="CR1937" s="155" t="n">
        <v>-6.1057926E-005</v>
      </c>
      <c r="CS1937" s="155" t="n">
        <v>-0.0052611099</v>
      </c>
      <c r="CT1937" s="155" t="n">
        <v>0</v>
      </c>
      <c r="CU1937" s="155" t="n">
        <v>0.00056766498</v>
      </c>
    </row>
    <row r="1938" customFormat="false" ht="13.8" hidden="false" customHeight="false" outlineLevel="0" collapsed="false">
      <c r="A1938" s="0" t="s">
        <v>2827</v>
      </c>
      <c r="B1938" s="26" t="s">
        <v>2744</v>
      </c>
      <c r="C1938" s="88" t="str">
        <f aca="false">MID(A1938,1,12)</f>
        <v>F.070.01.102</v>
      </c>
      <c r="D1938" s="2" t="s">
        <v>2825</v>
      </c>
      <c r="E1938" s="90" t="s">
        <v>255</v>
      </c>
      <c r="F1938" s="91" t="str">
        <f aca="false">MID(A1938, 21,85)</f>
        <v>EVA (Ethylene vinyl acetate) waste incineration with electricity</v>
      </c>
      <c r="G1938" s="133" t="n">
        <f aca="false">H1938+I1938+J1938+K1938</f>
        <v>0.1419281746104</v>
      </c>
      <c r="H1938" s="149" t="n">
        <f aca="false">N1938+O1938+P1938+Q1938</f>
        <v>0.00559302253</v>
      </c>
      <c r="I1938" s="149" t="n">
        <f aca="false">L1938+M1938+R1938+V1938+T1938</f>
        <v>0.0043046163504</v>
      </c>
      <c r="J1938" s="150" t="n">
        <f aca="false">S1938+U1938+W1938+X1938</f>
        <v>-0.00210233427</v>
      </c>
      <c r="K1938" s="149" t="n">
        <v>0.13413287</v>
      </c>
      <c r="L1938" s="130" t="n">
        <v>-0.0049583952</v>
      </c>
      <c r="M1938" s="130" t="n">
        <v>0.010002942</v>
      </c>
      <c r="N1938" s="130" t="n">
        <v>0.00690642</v>
      </c>
      <c r="O1938" s="130" t="n">
        <v>-0.001074274</v>
      </c>
      <c r="P1938" s="157" t="n">
        <v>-0.00012785767</v>
      </c>
      <c r="Q1938" s="157" t="n">
        <v>-0.0001112658</v>
      </c>
      <c r="R1938" s="130" t="n">
        <v>-0.00073436182</v>
      </c>
      <c r="S1938" s="157" t="n">
        <v>-0.00026328337</v>
      </c>
      <c r="T1938" s="130" t="n">
        <v>0</v>
      </c>
      <c r="U1938" s="157" t="n">
        <v>-0.0018390509</v>
      </c>
      <c r="V1938" s="157" t="n">
        <v>-5.5686296E-006</v>
      </c>
      <c r="W1938" s="130" t="n">
        <v>0</v>
      </c>
      <c r="X1938" s="130" t="n">
        <v>0</v>
      </c>
      <c r="Z1938" s="151" t="n">
        <f aca="false">K1938/0.15</f>
        <v>0.894219133333333</v>
      </c>
      <c r="AB1938" s="133" t="n">
        <f aca="false">K1938</f>
        <v>0.13413287</v>
      </c>
      <c r="AC1938" s="133" t="n">
        <f aca="false">L1938+M1938+N1938+O1938+P1938+Q1938+R1938</f>
        <v>0.00990320751</v>
      </c>
      <c r="AD1938" s="133" t="n">
        <f aca="false">L1938+M1938+R1938+W1938</f>
        <v>0.00431018498</v>
      </c>
      <c r="AE1938" s="133" t="n">
        <f aca="false">V1938+L1938+M1938+R1938+T1938</f>
        <v>0.0043046163504</v>
      </c>
      <c r="AF1938" s="133" t="n">
        <f aca="false">S1938+U1938+X1938</f>
        <v>-0.00210233427</v>
      </c>
      <c r="AH1938" s="0" t="n">
        <v>-21.125548</v>
      </c>
      <c r="AI1938" s="96" t="n">
        <v>-20.796976</v>
      </c>
      <c r="AJ1938" s="96" t="n">
        <v>-0.22845352</v>
      </c>
      <c r="AK1938" s="96" t="n">
        <v>0</v>
      </c>
      <c r="AL1938" s="96" t="n">
        <v>0</v>
      </c>
      <c r="AM1938" s="96" t="n">
        <v>-0.055962655</v>
      </c>
      <c r="AN1938" s="96" t="n">
        <v>-0.044155983</v>
      </c>
      <c r="AP1938" s="95" t="n">
        <v>0.014252298</v>
      </c>
      <c r="AQ1938" s="95" t="n">
        <v>0.014964233</v>
      </c>
      <c r="AR1938" s="95" t="n">
        <v>0.00077312704</v>
      </c>
      <c r="AS1938" s="95" t="n">
        <v>-0.0014850618</v>
      </c>
      <c r="AT1938" s="152" t="n">
        <f aca="false">AW1938+AZ1938+BA1938+BB1938+BC1938+BK1938+BL1938+BP1938</f>
        <v>8.97136260726E-007</v>
      </c>
      <c r="AU1938" s="152" t="n">
        <f aca="false">AX1938+AY1938+BD1938+BE1938+BF1938+BG1938+BH1938+BI1938+BJ1938+BM1938+BQ1938+BR1938</f>
        <v>2.85919763853935E-009</v>
      </c>
      <c r="AV1938" s="153" t="n">
        <f aca="false">BN1938+BO1938</f>
        <v>-0.207991849028</v>
      </c>
      <c r="AW1938" s="154" t="n">
        <v>8.2983536E-007</v>
      </c>
      <c r="AX1938" s="154" t="n">
        <v>2.5038136E-009</v>
      </c>
      <c r="AY1938" s="154" t="n">
        <v>6.8407764E-014</v>
      </c>
      <c r="AZ1938" s="154" t="n">
        <v>0</v>
      </c>
      <c r="BA1938" s="154" t="n">
        <v>0</v>
      </c>
      <c r="BB1938" s="154" t="n">
        <v>2.042614E-009</v>
      </c>
      <c r="BC1938" s="154" t="n">
        <v>6.5407982E-008</v>
      </c>
      <c r="BD1938" s="154" t="n">
        <v>2.702899E-010</v>
      </c>
      <c r="BE1938" s="154" t="n">
        <v>8.5094541E-011</v>
      </c>
      <c r="BF1938" s="154" t="n">
        <v>0</v>
      </c>
      <c r="BG1938" s="154" t="n">
        <v>0</v>
      </c>
      <c r="BH1938" s="154" t="n">
        <v>-6.3415582E-014</v>
      </c>
      <c r="BI1938" s="154" t="n">
        <v>-4.4203525E-015</v>
      </c>
      <c r="BJ1938" s="154" t="n">
        <v>-9.7429015E-016</v>
      </c>
      <c r="BK1938" s="154" t="n">
        <v>-1.7631944E-011</v>
      </c>
      <c r="BL1938" s="154" t="n">
        <v>-1.3206333E-010</v>
      </c>
      <c r="BM1938" s="154" t="n">
        <v>0</v>
      </c>
      <c r="BN1938" s="154" t="n">
        <v>-2.2089028E-005</v>
      </c>
      <c r="BO1938" s="154" t="n">
        <v>-0.20796976</v>
      </c>
      <c r="BP1938" s="154" t="n">
        <v>0</v>
      </c>
      <c r="BQ1938" s="154" t="n">
        <v>0</v>
      </c>
      <c r="BR1938" s="154" t="n">
        <v>0</v>
      </c>
      <c r="BT1938" s="96" t="n">
        <v>4.2528077E-006</v>
      </c>
      <c r="BU1938" s="96" t="n">
        <v>1.3326638E-006</v>
      </c>
      <c r="BV1938" s="96" t="n">
        <v>2.4933202E-005</v>
      </c>
      <c r="BW1938" s="96" t="n">
        <v>-9.0014523E-008</v>
      </c>
      <c r="BX1938" s="96" t="n">
        <v>-9.5767945E-007</v>
      </c>
      <c r="BY1938" s="96" t="n">
        <v>1.4669015E-006</v>
      </c>
      <c r="BZ1938" s="96" t="n">
        <v>0</v>
      </c>
      <c r="CA1938" s="96" t="n">
        <v>2.2264408E-006</v>
      </c>
      <c r="CB1938" s="96" t="n">
        <v>-1.7776198E-007</v>
      </c>
      <c r="CC1938" s="96" t="n">
        <v>-1.1095807E-007</v>
      </c>
      <c r="CD1938" s="96" t="n">
        <v>0</v>
      </c>
      <c r="CE1938" s="96" t="n">
        <v>0</v>
      </c>
      <c r="CF1938" s="96" t="n">
        <v>0</v>
      </c>
      <c r="CG1938" s="96" t="n">
        <v>1.2732571E-006</v>
      </c>
      <c r="CH1938" s="96" t="n">
        <v>-2.5643244E-005</v>
      </c>
      <c r="CI1938" s="96" t="n">
        <v>-3.706849E-015</v>
      </c>
      <c r="CJ1938" s="96" t="n">
        <v>0</v>
      </c>
      <c r="CL1938" s="155" t="n">
        <v>0</v>
      </c>
      <c r="CM1938" s="155" t="n">
        <v>0.89421914</v>
      </c>
      <c r="CN1938" s="156" t="n">
        <v>0.041944797</v>
      </c>
      <c r="CO1938" s="155" t="n">
        <v>0.0012482242</v>
      </c>
      <c r="CP1938" s="155" t="n">
        <v>-3.0292169E-011</v>
      </c>
      <c r="CQ1938" s="155" t="n">
        <v>-3.5320126E-009</v>
      </c>
      <c r="CR1938" s="155" t="n">
        <v>-3.9042838E-005</v>
      </c>
      <c r="CS1938" s="155" t="n">
        <v>-0.0037109804</v>
      </c>
      <c r="CT1938" s="155" t="n">
        <v>0</v>
      </c>
      <c r="CU1938" s="155" t="n">
        <v>0.00051587073</v>
      </c>
    </row>
    <row r="1939" customFormat="false" ht="13.8" hidden="false" customHeight="false" outlineLevel="0" collapsed="false">
      <c r="A1939" s="0" t="s">
        <v>2828</v>
      </c>
      <c r="B1939" s="26" t="s">
        <v>2744</v>
      </c>
      <c r="C1939" s="88" t="str">
        <f aca="false">MID(A1939,1,12)</f>
        <v>F.070.01.103</v>
      </c>
      <c r="D1939" s="2" t="s">
        <v>2825</v>
      </c>
      <c r="E1939" s="90" t="s">
        <v>255</v>
      </c>
      <c r="F1939" s="91" t="str">
        <f aca="false">MID(A1939, 21,85)</f>
        <v>IR (Polyisoprene rubber) waste incineration with electricity</v>
      </c>
      <c r="G1939" s="133" t="n">
        <f aca="false">H1939+I1939+J1939+K1939</f>
        <v>0.1887454693755</v>
      </c>
      <c r="H1939" s="149" t="n">
        <f aca="false">N1939+O1939+P1939+Q1939</f>
        <v>0.00309156589</v>
      </c>
      <c r="I1939" s="149" t="n">
        <f aca="false">L1939+M1939+R1939+V1939+T1939</f>
        <v>0.000406804085499999</v>
      </c>
      <c r="J1939" s="150" t="n">
        <f aca="false">S1939+U1939+W1939+X1939</f>
        <v>-0.0029276506</v>
      </c>
      <c r="K1939" s="149" t="n">
        <v>0.18817475</v>
      </c>
      <c r="L1939" s="130" t="n">
        <v>-0.0069049195</v>
      </c>
      <c r="M1939" s="130" t="n">
        <v>0.0083421296</v>
      </c>
      <c r="N1939" s="130" t="n">
        <v>0.0049205657</v>
      </c>
      <c r="O1939" s="157" t="n">
        <v>-0.0014960033</v>
      </c>
      <c r="P1939" s="157" t="n">
        <v>-0.00017805094</v>
      </c>
      <c r="Q1939" s="157" t="n">
        <v>-0.00015494557</v>
      </c>
      <c r="R1939" s="130" t="n">
        <v>-0.0010226513</v>
      </c>
      <c r="S1939" s="130" t="n">
        <v>-0.0003666409</v>
      </c>
      <c r="T1939" s="130" t="n">
        <v>0</v>
      </c>
      <c r="U1939" s="157" t="n">
        <v>-0.0025610097</v>
      </c>
      <c r="V1939" s="157" t="n">
        <v>-7.7547145E-006</v>
      </c>
      <c r="W1939" s="130" t="n">
        <v>0</v>
      </c>
      <c r="X1939" s="130" t="n">
        <v>0</v>
      </c>
      <c r="Z1939" s="151" t="n">
        <f aca="false">K1939/0.15</f>
        <v>1.25449833333333</v>
      </c>
      <c r="AB1939" s="133" t="n">
        <f aca="false">K1939</f>
        <v>0.18817475</v>
      </c>
      <c r="AC1939" s="133" t="n">
        <f aca="false">L1939+M1939+N1939+O1939+P1939+Q1939+R1939</f>
        <v>0.00350612469</v>
      </c>
      <c r="AD1939" s="133" t="n">
        <f aca="false">L1939+M1939+R1939+W1939</f>
        <v>0.000414558799999999</v>
      </c>
      <c r="AE1939" s="133" t="n">
        <f aca="false">V1939+L1939+M1939+R1939+T1939</f>
        <v>0.000406804085499999</v>
      </c>
      <c r="AF1939" s="133" t="n">
        <f aca="false">S1939+U1939+X1939</f>
        <v>-0.0029276506</v>
      </c>
      <c r="AH1939" s="0" t="n">
        <v>-29.418834</v>
      </c>
      <c r="AI1939" s="96" t="n">
        <v>-28.961274</v>
      </c>
      <c r="AJ1939" s="96" t="n">
        <v>-0.31813785</v>
      </c>
      <c r="AK1939" s="96" t="n">
        <v>0</v>
      </c>
      <c r="AL1939" s="96" t="n">
        <v>0</v>
      </c>
      <c r="AM1939" s="96" t="n">
        <v>-0.077931994</v>
      </c>
      <c r="AN1939" s="96" t="n">
        <v>-0.06149036</v>
      </c>
      <c r="AP1939" s="95" t="n">
        <v>0.019057122</v>
      </c>
      <c r="AQ1939" s="95" t="n">
        <v>0.020084156</v>
      </c>
      <c r="AR1939" s="95" t="n">
        <v>0.0010410198</v>
      </c>
      <c r="AS1939" s="95" t="n">
        <v>-0.0020680546</v>
      </c>
      <c r="AT1939" s="152" t="n">
        <f aca="false">AW1939+AZ1939+BA1939+BB1939+BC1939+BK1939+BL1939+BP1939</f>
        <v>1.204086085939E-006</v>
      </c>
      <c r="AU1939" s="152" t="n">
        <f aca="false">AX1939+AY1939+BD1939+BE1939+BF1939+BG1939+BH1939+BI1939+BJ1939+BM1939+BQ1939+BR1939</f>
        <v>3.8499253249678E-009</v>
      </c>
      <c r="AV1939" s="153" t="n">
        <f aca="false">BN1939+BO1939</f>
        <v>-0.28964350055</v>
      </c>
      <c r="AW1939" s="154" t="n">
        <v>1.1641744E-006</v>
      </c>
      <c r="AX1939" s="154" t="n">
        <v>3.5125953E-009</v>
      </c>
      <c r="AY1939" s="154" t="n">
        <v>9.5969121E-014</v>
      </c>
      <c r="AZ1939" s="154" t="n">
        <v>0</v>
      </c>
      <c r="BA1939" s="154" t="n">
        <v>0</v>
      </c>
      <c r="BB1939" s="154" t="n">
        <v>2.1460583E-009</v>
      </c>
      <c r="BC1939" s="154" t="n">
        <v>3.7974089E-008</v>
      </c>
      <c r="BD1939" s="154" t="n">
        <v>2.7739012E-010</v>
      </c>
      <c r="BE1939" s="154" t="n">
        <v>5.9939759E-011</v>
      </c>
      <c r="BF1939" s="154" t="n">
        <v>0</v>
      </c>
      <c r="BG1939" s="154" t="n">
        <v>0</v>
      </c>
      <c r="BH1939" s="154" t="n">
        <v>-8.8310728E-014</v>
      </c>
      <c r="BI1939" s="154" t="n">
        <v>-6.1556566E-015</v>
      </c>
      <c r="BJ1939" s="154" t="n">
        <v>-1.3567686E-015</v>
      </c>
      <c r="BK1939" s="154" t="n">
        <v>-2.4553741E-011</v>
      </c>
      <c r="BL1939" s="154" t="n">
        <v>-1.8390762E-010</v>
      </c>
      <c r="BM1939" s="154" t="n">
        <v>0</v>
      </c>
      <c r="BN1939" s="154" t="n">
        <v>-3.076055E-005</v>
      </c>
      <c r="BO1939" s="154" t="n">
        <v>-0.28961274</v>
      </c>
      <c r="BP1939" s="154" t="n">
        <v>0</v>
      </c>
      <c r="BQ1939" s="154" t="n">
        <v>0</v>
      </c>
      <c r="BR1939" s="154" t="n">
        <v>0</v>
      </c>
      <c r="BT1939" s="96" t="n">
        <v>3.3250373E-006</v>
      </c>
      <c r="BU1939" s="96" t="n">
        <v>1.2221544E-006</v>
      </c>
      <c r="BV1939" s="96" t="n">
        <v>3.4978742E-005</v>
      </c>
      <c r="BW1939" s="96" t="n">
        <v>-1.2535165E-007</v>
      </c>
      <c r="BX1939" s="96" t="n">
        <v>-1.5184461E-006</v>
      </c>
      <c r="BY1939" s="96" t="n">
        <v>1.5906161E-006</v>
      </c>
      <c r="BZ1939" s="96" t="n">
        <v>0</v>
      </c>
      <c r="CA1939" s="96" t="n">
        <v>2.4142129E-006</v>
      </c>
      <c r="CB1939" s="96" t="n">
        <v>-2.4754625E-007</v>
      </c>
      <c r="CC1939" s="96" t="n">
        <v>-1.5451704E-007</v>
      </c>
      <c r="CD1939" s="96" t="n">
        <v>0</v>
      </c>
      <c r="CE1939" s="96" t="n">
        <v>0</v>
      </c>
      <c r="CF1939" s="96" t="n">
        <v>0</v>
      </c>
      <c r="CG1939" s="96" t="n">
        <v>8.752219E-007</v>
      </c>
      <c r="CH1939" s="96" t="n">
        <v>-3.5710049E-005</v>
      </c>
      <c r="CI1939" s="96" t="n">
        <v>-5.162052E-015</v>
      </c>
      <c r="CJ1939" s="96" t="n">
        <v>0</v>
      </c>
      <c r="CL1939" s="155" t="n">
        <v>0</v>
      </c>
      <c r="CM1939" s="155" t="n">
        <v>1.2544983</v>
      </c>
      <c r="CN1939" s="156" t="n">
        <v>0.04548231</v>
      </c>
      <c r="CO1939" s="155" t="n">
        <v>0.0012009894</v>
      </c>
      <c r="CP1939" s="155" t="n">
        <v>-4.2184009E-011</v>
      </c>
      <c r="CQ1939" s="155" t="n">
        <v>-4.9185798E-009</v>
      </c>
      <c r="CR1939" s="155" t="n">
        <v>-5.9913015E-005</v>
      </c>
      <c r="CS1939" s="155" t="n">
        <v>-0.0051678052</v>
      </c>
      <c r="CT1939" s="155" t="n">
        <v>0</v>
      </c>
      <c r="CU1939" s="155" t="n">
        <v>0.0005593779</v>
      </c>
    </row>
    <row r="1940" customFormat="false" ht="13.8" hidden="false" customHeight="false" outlineLevel="0" collapsed="false">
      <c r="A1940" s="0" t="s">
        <v>2829</v>
      </c>
      <c r="B1940" s="26" t="s">
        <v>2744</v>
      </c>
      <c r="C1940" s="88" t="str">
        <f aca="false">MID(A1940,1,12)</f>
        <v>F.070.01.104</v>
      </c>
      <c r="D1940" s="2" t="s">
        <v>2825</v>
      </c>
      <c r="E1940" s="90" t="s">
        <v>255</v>
      </c>
      <c r="F1940" s="91" t="str">
        <f aca="false">MID(A1940, 21,85)</f>
        <v>Natural rubber waste incineration with electricity</v>
      </c>
      <c r="G1940" s="133" t="n">
        <f aca="false">H1940+I1940+J1940+K1940</f>
        <v>-0.2768680363655</v>
      </c>
      <c r="H1940" s="149" t="n">
        <f aca="false">N1940+O1940+P1940+Q1940</f>
        <v>0.00391283494</v>
      </c>
      <c r="I1940" s="149" t="n">
        <f aca="false">L1940+M1940+R1940+V1940+T1940</f>
        <v>0.0015837704945</v>
      </c>
      <c r="J1940" s="150" t="n">
        <f aca="false">S1940+U1940+W1940+X1940</f>
        <v>-0.0027486518</v>
      </c>
      <c r="K1940" s="149" t="n">
        <v>-0.27961599</v>
      </c>
      <c r="L1940" s="130" t="n">
        <v>-0.0064827475</v>
      </c>
      <c r="M1940" s="130" t="n">
        <v>0.0090339242</v>
      </c>
      <c r="N1940" s="130" t="n">
        <v>0.0056300083</v>
      </c>
      <c r="O1940" s="157" t="n">
        <v>-0.0014045365</v>
      </c>
      <c r="P1940" s="157" t="n">
        <v>-0.00016716478</v>
      </c>
      <c r="Q1940" s="130" t="n">
        <v>-0.00014547208</v>
      </c>
      <c r="R1940" s="130" t="n">
        <v>-0.00096012562</v>
      </c>
      <c r="S1940" s="130" t="n">
        <v>-0.0003442242</v>
      </c>
      <c r="T1940" s="130" t="n">
        <v>0</v>
      </c>
      <c r="U1940" s="157" t="n">
        <v>-0.0024044276</v>
      </c>
      <c r="V1940" s="157" t="n">
        <v>-7.2805855E-006</v>
      </c>
      <c r="W1940" s="130" t="n">
        <v>0</v>
      </c>
      <c r="X1940" s="130" t="n">
        <v>0</v>
      </c>
      <c r="Z1940" s="151" t="n">
        <f aca="false">K1940/0.15</f>
        <v>-1.8641066</v>
      </c>
      <c r="AB1940" s="133" t="n">
        <f aca="false">K1940</f>
        <v>-0.27961599</v>
      </c>
      <c r="AC1940" s="133" t="n">
        <f aca="false">L1940+M1940+N1940+O1940+P1940+Q1940+R1940</f>
        <v>0.00550388602</v>
      </c>
      <c r="AD1940" s="133" t="n">
        <f aca="false">L1940+M1940+R1940+W1940</f>
        <v>0.00159105108</v>
      </c>
      <c r="AE1940" s="133" t="n">
        <f aca="false">V1940+L1940+M1940+R1940+T1940</f>
        <v>0.0015837704945</v>
      </c>
      <c r="AF1940" s="133" t="n">
        <f aca="false">S1940+U1940+X1940</f>
        <v>-0.0027486518</v>
      </c>
      <c r="AH1940" s="0" t="n">
        <v>-27.620145</v>
      </c>
      <c r="AI1940" s="96" t="n">
        <v>-27.19056</v>
      </c>
      <c r="AJ1940" s="96" t="n">
        <v>-0.29868666</v>
      </c>
      <c r="AK1940" s="96" t="n">
        <v>0</v>
      </c>
      <c r="AL1940" s="96" t="n">
        <v>0</v>
      </c>
      <c r="AM1940" s="96" t="n">
        <v>-0.073167174</v>
      </c>
      <c r="AN1940" s="96" t="n">
        <v>-0.057730793</v>
      </c>
      <c r="AP1940" s="95" t="n">
        <v>-0.031294733</v>
      </c>
      <c r="AQ1940" s="95" t="n">
        <v>-0.028036507</v>
      </c>
      <c r="AR1940" s="95" t="n">
        <v>-0.0013166141</v>
      </c>
      <c r="AS1940" s="95" t="n">
        <v>-0.0019416122</v>
      </c>
      <c r="AT1940" s="152" t="n">
        <f aca="false">AW1940+AZ1940+BA1940+BB1940+BC1940+BK1940+BL1940+BP1940</f>
        <v>-1.680845784377E-006</v>
      </c>
      <c r="AU1940" s="152" t="n">
        <f aca="false">AX1940+AY1940+BD1940+BE1940+BF1940+BG1940+BH1940+BI1940+BJ1940+BM1940+BQ1940+BR1940</f>
        <v>-4.869134956614E-009</v>
      </c>
      <c r="AV1940" s="153" t="n">
        <f aca="false">BN1940+BO1940</f>
        <v>-0.271934479827</v>
      </c>
      <c r="AW1940" s="154" t="n">
        <v>-1.729891E-006</v>
      </c>
      <c r="AX1940" s="154" t="n">
        <v>-5.2194986E-009</v>
      </c>
      <c r="AY1940" s="154" t="n">
        <v>-1.4260416E-013</v>
      </c>
      <c r="AZ1940" s="154" t="n">
        <v>0</v>
      </c>
      <c r="BA1940" s="154" t="n">
        <v>0</v>
      </c>
      <c r="BB1940" s="154" t="n">
        <v>2.1650695E-009</v>
      </c>
      <c r="BC1940" s="154" t="n">
        <v>4.7075862E-008</v>
      </c>
      <c r="BD1940" s="154" t="n">
        <v>2.8172561E-010</v>
      </c>
      <c r="BE1940" s="154" t="n">
        <v>6.8870602E-011</v>
      </c>
      <c r="BF1940" s="154" t="n">
        <v>0</v>
      </c>
      <c r="BG1940" s="154" t="n">
        <v>0</v>
      </c>
      <c r="BH1940" s="154" t="n">
        <v>-8.2911344E-014</v>
      </c>
      <c r="BI1940" s="154" t="n">
        <v>-5.7792952E-015</v>
      </c>
      <c r="BJ1940" s="154" t="n">
        <v>-1.2738148E-015</v>
      </c>
      <c r="BK1940" s="154" t="n">
        <v>-2.3052507E-011</v>
      </c>
      <c r="BL1940" s="154" t="n">
        <v>-1.7266337E-010</v>
      </c>
      <c r="BM1940" s="154" t="n">
        <v>0</v>
      </c>
      <c r="BN1940" s="154" t="n">
        <v>-2.8879827E-005</v>
      </c>
      <c r="BO1940" s="154" t="n">
        <v>-0.2719056</v>
      </c>
      <c r="BP1940" s="154" t="n">
        <v>0</v>
      </c>
      <c r="BQ1940" s="154" t="n">
        <v>0</v>
      </c>
      <c r="BR1940" s="154" t="n">
        <v>0</v>
      </c>
      <c r="BT1940" s="96" t="n">
        <v>-8.1080586E-005</v>
      </c>
      <c r="BU1940" s="96" t="n">
        <v>1.2837264E-006</v>
      </c>
      <c r="BV1940" s="96" t="n">
        <v>-5.1976239E-005</v>
      </c>
      <c r="BW1940" s="96" t="n">
        <v>-1.1768756E-007</v>
      </c>
      <c r="BX1940" s="96" t="n">
        <v>-1.3858571E-006</v>
      </c>
      <c r="BY1940" s="96" t="n">
        <v>1.5906161E-006</v>
      </c>
      <c r="BZ1940" s="96" t="n">
        <v>0</v>
      </c>
      <c r="CA1940" s="96" t="n">
        <v>2.4142129E-006</v>
      </c>
      <c r="CB1940" s="96" t="n">
        <v>-2.3241109E-007</v>
      </c>
      <c r="CC1940" s="96" t="n">
        <v>-1.4506976E-007</v>
      </c>
      <c r="CD1940" s="96" t="n">
        <v>0</v>
      </c>
      <c r="CE1940" s="96" t="n">
        <v>0</v>
      </c>
      <c r="CF1940" s="96" t="n">
        <v>0</v>
      </c>
      <c r="CG1940" s="96" t="n">
        <v>1.0148325E-006</v>
      </c>
      <c r="CH1940" s="96" t="n">
        <v>-3.3526709E-005</v>
      </c>
      <c r="CI1940" s="96" t="n">
        <v>-4.8464402E-015</v>
      </c>
      <c r="CJ1940" s="96" t="n">
        <v>0</v>
      </c>
      <c r="CL1940" s="155" t="n">
        <v>0</v>
      </c>
      <c r="CM1940" s="155" t="n">
        <v>-1.8641066</v>
      </c>
      <c r="CN1940" s="156" t="n">
        <v>0.04548231</v>
      </c>
      <c r="CO1940" s="155" t="n">
        <v>0.001243116</v>
      </c>
      <c r="CP1940" s="155" t="n">
        <v>-3.9604848E-011</v>
      </c>
      <c r="CQ1940" s="155" t="n">
        <v>-4.6178542E-009</v>
      </c>
      <c r="CR1940" s="155" t="n">
        <v>-5.5057644E-005</v>
      </c>
      <c r="CS1940" s="155" t="n">
        <v>-0.0048518417</v>
      </c>
      <c r="CT1940" s="155" t="n">
        <v>0</v>
      </c>
      <c r="CU1940" s="155" t="n">
        <v>0.0005593779</v>
      </c>
    </row>
    <row r="1941" customFormat="false" ht="13.8" hidden="false" customHeight="false" outlineLevel="0" collapsed="false">
      <c r="A1941" s="0" t="s">
        <v>2830</v>
      </c>
      <c r="B1941" s="26" t="s">
        <v>2744</v>
      </c>
      <c r="C1941" s="88" t="str">
        <f aca="false">MID(A1941,1,12)</f>
        <v>F.070.01.105</v>
      </c>
      <c r="D1941" s="2" t="s">
        <v>2825</v>
      </c>
      <c r="E1941" s="90" t="s">
        <v>255</v>
      </c>
      <c r="F1941" s="91" t="str">
        <f aca="false">MID(A1941, 21,85)</f>
        <v>Polychloroprene (Neoprene  CR) waste incineration with electricity</v>
      </c>
      <c r="G1941" s="133" t="n">
        <f aca="false">H1941+I1941+J1941+K1941</f>
        <v>0.6484107719068</v>
      </c>
      <c r="H1941" s="149" t="n">
        <f aca="false">N1941+O1941+P1941+Q1941</f>
        <v>0.059703632413</v>
      </c>
      <c r="I1941" s="149" t="n">
        <f aca="false">L1941+M1941+R1941+V1941+T1941</f>
        <v>0.4571823841538</v>
      </c>
      <c r="J1941" s="150" t="n">
        <f aca="false">S1941+U1941+W1941+X1941</f>
        <v>-0.00162540466</v>
      </c>
      <c r="K1941" s="149" t="n">
        <v>0.13315016</v>
      </c>
      <c r="L1941" s="130" t="n">
        <v>-0.0038335478</v>
      </c>
      <c r="M1941" s="130" t="n">
        <v>0.0015080973</v>
      </c>
      <c r="N1941" s="130" t="n">
        <v>0.00010627992</v>
      </c>
      <c r="O1941" s="157" t="n">
        <v>-0.00083056726</v>
      </c>
      <c r="P1941" s="157" t="n">
        <v>-9.8852247E-005</v>
      </c>
      <c r="Q1941" s="157" t="n">
        <v>0.060526772</v>
      </c>
      <c r="R1941" s="130" t="n">
        <v>0.45951214</v>
      </c>
      <c r="S1941" s="130" t="n">
        <v>-0.00020355566</v>
      </c>
      <c r="T1941" s="130" t="n">
        <v>0</v>
      </c>
      <c r="U1941" s="157" t="n">
        <v>-0.001421849</v>
      </c>
      <c r="V1941" s="157" t="n">
        <v>-4.3053462E-006</v>
      </c>
      <c r="W1941" s="130" t="n">
        <v>0</v>
      </c>
      <c r="X1941" s="130" t="n">
        <v>0</v>
      </c>
      <c r="Z1941" s="151" t="n">
        <f aca="false">K1941/0.15</f>
        <v>0.887667733333333</v>
      </c>
      <c r="AB1941" s="133" t="n">
        <f aca="false">K1941</f>
        <v>0.13315016</v>
      </c>
      <c r="AC1941" s="133" t="n">
        <f aca="false">L1941+M1941+N1941+O1941+P1941+Q1941+R1941</f>
        <v>0.516890321913</v>
      </c>
      <c r="AD1941" s="133" t="n">
        <f aca="false">L1941+M1941+R1941+W1941</f>
        <v>0.4571866895</v>
      </c>
      <c r="AE1941" s="133" t="n">
        <f aca="false">V1941+L1941+M1941+R1941+T1941</f>
        <v>0.4571823841538</v>
      </c>
      <c r="AF1941" s="133" t="n">
        <f aca="false">S1941+U1941+X1941</f>
        <v>-0.00162540466</v>
      </c>
      <c r="AH1941" s="0" t="n">
        <v>-16.333066</v>
      </c>
      <c r="AI1941" s="96" t="n">
        <v>-16.079033</v>
      </c>
      <c r="AJ1941" s="96" t="n">
        <v>-0.17662721</v>
      </c>
      <c r="AK1941" s="96" t="n">
        <v>0</v>
      </c>
      <c r="AL1941" s="96" t="n">
        <v>0</v>
      </c>
      <c r="AM1941" s="96" t="n">
        <v>-0.043267127</v>
      </c>
      <c r="AN1941" s="96" t="n">
        <v>-0.034138882</v>
      </c>
      <c r="AP1941" s="95" t="n">
        <v>0.013158879</v>
      </c>
      <c r="AQ1941" s="95" t="n">
        <v>0.013608144</v>
      </c>
      <c r="AR1941" s="95" t="n">
        <v>0.00069890016</v>
      </c>
      <c r="AS1941" s="95" t="n">
        <v>-0.0011481649</v>
      </c>
      <c r="AT1941" s="152" t="n">
        <f aca="false">AW1941+AZ1941+BA1941+BB1941+BC1941+BK1941+BL1941+BP1941</f>
        <v>8.15835986989E-007</v>
      </c>
      <c r="AU1941" s="152" t="n">
        <f aca="false">AX1941+AY1941+BD1941+BE1941+BF1941+BG1941+BH1941+BI1941+BJ1941+BM1941+BQ1941+BR1941</f>
        <v>2.58468993900653E-009</v>
      </c>
      <c r="AV1941" s="153" t="n">
        <f aca="false">BN1941+BO1941</f>
        <v>-0.160807407975</v>
      </c>
      <c r="AW1941" s="154" t="n">
        <v>8.2375564E-007</v>
      </c>
      <c r="AX1941" s="154" t="n">
        <v>2.4854696E-009</v>
      </c>
      <c r="AY1941" s="154" t="n">
        <v>6.790658E-014</v>
      </c>
      <c r="AZ1941" s="154" t="n">
        <v>0</v>
      </c>
      <c r="BA1941" s="154" t="n">
        <v>0</v>
      </c>
      <c r="BB1941" s="154" t="n">
        <v>8.0106802E-010</v>
      </c>
      <c r="BC1941" s="154" t="n">
        <v>-8.6049852E-009</v>
      </c>
      <c r="BD1941" s="154" t="n">
        <v>9.8661488E-011</v>
      </c>
      <c r="BE1941" s="154" t="n">
        <v>5.4414456E-013</v>
      </c>
      <c r="BF1941" s="154" t="n">
        <v>0</v>
      </c>
      <c r="BG1941" s="154" t="n">
        <v>0</v>
      </c>
      <c r="BH1941" s="154" t="n">
        <v>-4.9029304E-014</v>
      </c>
      <c r="BI1941" s="154" t="n">
        <v>-3.417564E-015</v>
      </c>
      <c r="BJ1941" s="154" t="n">
        <v>-7.5326547E-016</v>
      </c>
      <c r="BK1941" s="154" t="n">
        <v>-1.3632011E-011</v>
      </c>
      <c r="BL1941" s="154" t="n">
        <v>-1.0210382E-010</v>
      </c>
      <c r="BM1941" s="154" t="n">
        <v>0</v>
      </c>
      <c r="BN1941" s="154" t="n">
        <v>-1.7077975E-005</v>
      </c>
      <c r="BO1941" s="154" t="n">
        <v>-0.16079033</v>
      </c>
      <c r="BP1941" s="154" t="n">
        <v>0</v>
      </c>
      <c r="BQ1941" s="154" t="n">
        <v>0</v>
      </c>
      <c r="BR1941" s="154" t="n">
        <v>0</v>
      </c>
      <c r="BT1941" s="96" t="n">
        <v>9.9581057E-005</v>
      </c>
      <c r="BU1941" s="96" t="n">
        <v>3.2432018E-007</v>
      </c>
      <c r="BV1941" s="96" t="n">
        <v>2.4750531E-005</v>
      </c>
      <c r="BW1941" s="96" t="n">
        <v>5.3822687E-005</v>
      </c>
      <c r="BX1941" s="96" t="n">
        <v>-9.4633108E-007</v>
      </c>
      <c r="BY1941" s="96" t="n">
        <v>6.3035526E-007</v>
      </c>
      <c r="BZ1941" s="96" t="n">
        <v>0</v>
      </c>
      <c r="CA1941" s="96" t="n">
        <v>9.5674363E-007</v>
      </c>
      <c r="CB1941" s="96" t="n">
        <v>-1.3743541E-007</v>
      </c>
      <c r="CC1941" s="96" t="n">
        <v>4.0022054E-005</v>
      </c>
      <c r="CD1941" s="96" t="n">
        <v>0</v>
      </c>
      <c r="CE1941" s="96" t="n">
        <v>0</v>
      </c>
      <c r="CF1941" s="96" t="n">
        <v>0</v>
      </c>
      <c r="CG1941" s="96" t="n">
        <v>-1.5977367E-008</v>
      </c>
      <c r="CH1941" s="96" t="n">
        <v>-1.9825891E-005</v>
      </c>
      <c r="CI1941" s="96" t="n">
        <v>-2.8659238E-015</v>
      </c>
      <c r="CJ1941" s="96" t="n">
        <v>0</v>
      </c>
      <c r="CL1941" s="155" t="n">
        <v>0</v>
      </c>
      <c r="CM1941" s="155" t="n">
        <v>0.88766771</v>
      </c>
      <c r="CN1941" s="156" t="n">
        <v>0.018024471</v>
      </c>
      <c r="CO1941" s="155" t="n">
        <v>0.00036646766</v>
      </c>
      <c r="CP1941" s="155" t="n">
        <v>-2.3420174E-011</v>
      </c>
      <c r="CQ1941" s="155" t="n">
        <v>-2.7307503E-009</v>
      </c>
      <c r="CR1941" s="155" t="n">
        <v>-3.6361597E-005</v>
      </c>
      <c r="CS1941" s="155" t="n">
        <v>-0.002869118</v>
      </c>
      <c r="CT1941" s="155" t="n">
        <v>0</v>
      </c>
      <c r="CU1941" s="155" t="n">
        <v>0.00022167939</v>
      </c>
    </row>
    <row r="1942" customFormat="false" ht="13.8" hidden="false" customHeight="false" outlineLevel="0" collapsed="false">
      <c r="A1942" s="0" t="s">
        <v>2831</v>
      </c>
      <c r="B1942" s="26" t="s">
        <v>2744</v>
      </c>
      <c r="C1942" s="88" t="str">
        <f aca="false">MID(A1942,1,12)</f>
        <v>F.070.01.106</v>
      </c>
      <c r="D1942" s="2" t="s">
        <v>2825</v>
      </c>
      <c r="E1942" s="90" t="s">
        <v>255</v>
      </c>
      <c r="F1942" s="91" t="str">
        <f aca="false">MID(A1942, 21,85)</f>
        <v>PU (Polyurethane) waste incineration with electricity</v>
      </c>
      <c r="G1942" s="133" t="n">
        <f aca="false">H1942+I1942+J1942+K1942</f>
        <v>0.1898238078952</v>
      </c>
      <c r="H1942" s="149" t="n">
        <f aca="false">N1942+O1942+P1942+Q1942</f>
        <v>0.00143636503</v>
      </c>
      <c r="I1942" s="149" t="n">
        <f aca="false">L1942+M1942+R1942+V1942+T1942</f>
        <v>-0.000624028934799999</v>
      </c>
      <c r="J1942" s="150" t="n">
        <f aca="false">S1942+U1942+W1942+X1942</f>
        <v>-0.0020879182</v>
      </c>
      <c r="K1942" s="149" t="n">
        <v>0.19109939</v>
      </c>
      <c r="L1942" s="130" t="n">
        <v>-0.0049243948</v>
      </c>
      <c r="M1942" s="130" t="n">
        <v>0.0050352225</v>
      </c>
      <c r="N1942" s="130" t="n">
        <v>0.0027407563</v>
      </c>
      <c r="O1942" s="157" t="n">
        <v>-0.0010669075</v>
      </c>
      <c r="P1942" s="157" t="n">
        <v>-0.00012698094</v>
      </c>
      <c r="Q1942" s="157" t="n">
        <v>-0.00011050283</v>
      </c>
      <c r="R1942" s="157" t="n">
        <v>-0.00072932619</v>
      </c>
      <c r="S1942" s="130" t="n">
        <v>-0.000261478</v>
      </c>
      <c r="T1942" s="130" t="n">
        <v>0</v>
      </c>
      <c r="U1942" s="157" t="n">
        <v>-0.0018264402</v>
      </c>
      <c r="V1942" s="157" t="n">
        <v>-5.5304448E-006</v>
      </c>
      <c r="W1942" s="130" t="n">
        <v>0</v>
      </c>
      <c r="X1942" s="130" t="n">
        <v>0</v>
      </c>
      <c r="Z1942" s="151" t="n">
        <f aca="false">K1942/0.15</f>
        <v>1.27399593333333</v>
      </c>
      <c r="AB1942" s="133" t="n">
        <f aca="false">K1942</f>
        <v>0.19109939</v>
      </c>
      <c r="AC1942" s="133" t="n">
        <f aca="false">L1942+M1942+N1942+O1942+P1942+Q1942+R1942</f>
        <v>0.000817866540000001</v>
      </c>
      <c r="AD1942" s="133" t="n">
        <f aca="false">L1942+M1942+R1942+W1942</f>
        <v>-0.000618498489999999</v>
      </c>
      <c r="AE1942" s="133" t="n">
        <f aca="false">V1942+L1942+M1942+R1942+T1942</f>
        <v>-0.000624028934799999</v>
      </c>
      <c r="AF1942" s="133" t="n">
        <f aca="false">S1942+U1942+X1942</f>
        <v>-0.0020879182</v>
      </c>
      <c r="AH1942" s="0" t="n">
        <v>-20.980687</v>
      </c>
      <c r="AI1942" s="96" t="n">
        <v>-20.654368</v>
      </c>
      <c r="AJ1942" s="96" t="n">
        <v>-0.22688698</v>
      </c>
      <c r="AK1942" s="96" t="n">
        <v>0</v>
      </c>
      <c r="AL1942" s="96" t="n">
        <v>0</v>
      </c>
      <c r="AM1942" s="96" t="n">
        <v>-0.055578911</v>
      </c>
      <c r="AN1942" s="96" t="n">
        <v>-0.043853199</v>
      </c>
      <c r="AP1942" s="95" t="n">
        <v>0.01959595</v>
      </c>
      <c r="AQ1942" s="95" t="n">
        <v>0.020048172</v>
      </c>
      <c r="AR1942" s="95" t="n">
        <v>0.0010226565</v>
      </c>
      <c r="AS1942" s="95" t="n">
        <v>-0.0014748785</v>
      </c>
      <c r="AT1942" s="152" t="n">
        <f aca="false">AW1942+AZ1942+BA1942+BB1942+BC1942+BK1942+BL1942+BP1942</f>
        <v>1.201928787311E-006</v>
      </c>
      <c r="AU1942" s="152" t="n">
        <f aca="false">AX1942+AY1942+BD1942+BE1942+BF1942+BG1942+BH1942+BI1942+BJ1942+BM1942+BQ1942+BR1942</f>
        <v>3.7820135963052E-009</v>
      </c>
      <c r="AV1942" s="153" t="n">
        <f aca="false">BN1942+BO1942</f>
        <v>-0.206565617561</v>
      </c>
      <c r="AW1942" s="154" t="n">
        <v>1.1822682E-006</v>
      </c>
      <c r="AX1942" s="154" t="n">
        <v>3.5671886E-009</v>
      </c>
      <c r="AY1942" s="154" t="n">
        <v>9.7460688E-014</v>
      </c>
      <c r="AZ1942" s="154" t="n">
        <v>0</v>
      </c>
      <c r="BA1942" s="154" t="n">
        <v>0</v>
      </c>
      <c r="BB1942" s="154" t="n">
        <v>1.4162451E-009</v>
      </c>
      <c r="BC1942" s="154" t="n">
        <v>1.8393011E-008</v>
      </c>
      <c r="BD1942" s="154" t="n">
        <v>1.8162907E-010</v>
      </c>
      <c r="BE1942" s="154" t="n">
        <v>3.3166804E-011</v>
      </c>
      <c r="BF1942" s="154" t="n">
        <v>0</v>
      </c>
      <c r="BG1942" s="154" t="n">
        <v>0</v>
      </c>
      <c r="BH1942" s="154" t="n">
        <v>-6.2980732E-014</v>
      </c>
      <c r="BI1942" s="154" t="n">
        <v>-4.3900415E-015</v>
      </c>
      <c r="BJ1942" s="154" t="n">
        <v>-9.676093E-016</v>
      </c>
      <c r="BK1942" s="154" t="n">
        <v>-1.7511039E-011</v>
      </c>
      <c r="BL1942" s="154" t="n">
        <v>-1.3115775E-010</v>
      </c>
      <c r="BM1942" s="154" t="n">
        <v>0</v>
      </c>
      <c r="BN1942" s="154" t="n">
        <v>-2.1937561E-005</v>
      </c>
      <c r="BO1942" s="154" t="n">
        <v>-0.20654368</v>
      </c>
      <c r="BP1942" s="154" t="n">
        <v>0</v>
      </c>
      <c r="BQ1942" s="154" t="n">
        <v>0</v>
      </c>
      <c r="BR1942" s="154" t="n">
        <v>0</v>
      </c>
      <c r="BT1942" s="96" t="n">
        <v>1.2480809E-005</v>
      </c>
      <c r="BU1942" s="96" t="n">
        <v>7.6793638E-007</v>
      </c>
      <c r="BV1942" s="96" t="n">
        <v>3.5522387E-005</v>
      </c>
      <c r="BW1942" s="96" t="n">
        <v>-8.939728E-008</v>
      </c>
      <c r="BX1942" s="96" t="n">
        <v>-1.1131481E-006</v>
      </c>
      <c r="BY1942" s="96" t="n">
        <v>1.0604107E-006</v>
      </c>
      <c r="BZ1942" s="96" t="n">
        <v>0</v>
      </c>
      <c r="CA1942" s="96" t="n">
        <v>1.6094753E-006</v>
      </c>
      <c r="CB1942" s="96" t="n">
        <v>-1.7654304E-007</v>
      </c>
      <c r="CC1942" s="96" t="n">
        <v>-1.1019722E-007</v>
      </c>
      <c r="CD1942" s="96" t="n">
        <v>0</v>
      </c>
      <c r="CE1942" s="96" t="n">
        <v>0</v>
      </c>
      <c r="CF1942" s="96" t="n">
        <v>0</v>
      </c>
      <c r="CG1942" s="96" t="n">
        <v>4.7728973E-007</v>
      </c>
      <c r="CH1942" s="96" t="n">
        <v>-2.5467404E-005</v>
      </c>
      <c r="CI1942" s="96" t="n">
        <v>-3.6814306E-015</v>
      </c>
      <c r="CJ1942" s="96" t="n">
        <v>0</v>
      </c>
      <c r="CL1942" s="155" t="n">
        <v>0</v>
      </c>
      <c r="CM1942" s="155" t="n">
        <v>1.2739959</v>
      </c>
      <c r="CN1942" s="156" t="n">
        <v>0.03032154</v>
      </c>
      <c r="CO1942" s="155" t="n">
        <v>0.000768617</v>
      </c>
      <c r="CP1942" s="155" t="n">
        <v>-3.0084452E-011</v>
      </c>
      <c r="CQ1942" s="155" t="n">
        <v>-3.5077931E-009</v>
      </c>
      <c r="CR1942" s="155" t="n">
        <v>-4.3635133E-005</v>
      </c>
      <c r="CS1942" s="155" t="n">
        <v>-0.0036855336</v>
      </c>
      <c r="CT1942" s="155" t="n">
        <v>0</v>
      </c>
      <c r="CU1942" s="155" t="n">
        <v>0.0003729186</v>
      </c>
    </row>
    <row r="1943" customFormat="false" ht="13.8" hidden="false" customHeight="false" outlineLevel="0" collapsed="false">
      <c r="A1943" s="0" t="s">
        <v>2832</v>
      </c>
      <c r="B1943" s="26" t="s">
        <v>2744</v>
      </c>
      <c r="C1943" s="88" t="str">
        <f aca="false">MID(A1943,1,12)</f>
        <v>F.070.01.107</v>
      </c>
      <c r="D1943" s="2" t="s">
        <v>2825</v>
      </c>
      <c r="E1943" s="90" t="s">
        <v>255</v>
      </c>
      <c r="F1943" s="91" t="str">
        <f aca="false">MID(A1943, 21,85)</f>
        <v>SBR (Styrene butadiene rubber) waste incineration with electricity</v>
      </c>
      <c r="G1943" s="133" t="n">
        <f aca="false">H1943+I1943+J1943+K1943</f>
        <v>0.2501982297014</v>
      </c>
      <c r="H1943" s="149" t="n">
        <f aca="false">N1943+O1943+P1943+Q1943</f>
        <v>0.00452141862</v>
      </c>
      <c r="I1943" s="149" t="n">
        <f aca="false">L1943+M1943+R1943+V1943+T1943</f>
        <v>0.0023963248414</v>
      </c>
      <c r="J1943" s="150" t="n">
        <f aca="false">S1943+U1943+W1943+X1943</f>
        <v>-0.00266936376</v>
      </c>
      <c r="K1943" s="149" t="n">
        <v>0.24594985</v>
      </c>
      <c r="L1943" s="130" t="n">
        <v>-0.0062957452</v>
      </c>
      <c r="M1943" s="130" t="n">
        <v>0.0096315703</v>
      </c>
      <c r="N1943" s="130" t="n">
        <v>0.0061890581</v>
      </c>
      <c r="O1943" s="130" t="n">
        <v>-0.001364021</v>
      </c>
      <c r="P1943" s="157" t="n">
        <v>-0.00016234271</v>
      </c>
      <c r="Q1943" s="157" t="n">
        <v>-0.00014127577</v>
      </c>
      <c r="R1943" s="130" t="n">
        <v>-0.00093242969</v>
      </c>
      <c r="S1943" s="157" t="n">
        <v>-0.00033429466</v>
      </c>
      <c r="T1943" s="130" t="n">
        <v>0</v>
      </c>
      <c r="U1943" s="130" t="n">
        <v>-0.0023350691</v>
      </c>
      <c r="V1943" s="157" t="n">
        <v>-7.0705686E-006</v>
      </c>
      <c r="W1943" s="130" t="n">
        <v>0</v>
      </c>
      <c r="X1943" s="130" t="n">
        <v>0</v>
      </c>
      <c r="Z1943" s="151" t="n">
        <f aca="false">K1943/0.15</f>
        <v>1.63966566666667</v>
      </c>
      <c r="AB1943" s="133" t="n">
        <f aca="false">K1943</f>
        <v>0.24594985</v>
      </c>
      <c r="AC1943" s="133" t="n">
        <f aca="false">L1943+M1943+N1943+O1943+P1943+Q1943+R1943</f>
        <v>0.00692481403</v>
      </c>
      <c r="AD1943" s="133" t="n">
        <f aca="false">L1943+M1943+R1943+W1943</f>
        <v>0.00240339541</v>
      </c>
      <c r="AE1943" s="133" t="n">
        <f aca="false">V1943+L1943+M1943+R1943+T1943</f>
        <v>0.0023963248414</v>
      </c>
      <c r="AF1943" s="133" t="n">
        <f aca="false">S1943+U1943+X1943</f>
        <v>-0.00266936376</v>
      </c>
      <c r="AH1943" s="0" t="n">
        <v>-26.82341</v>
      </c>
      <c r="AI1943" s="96" t="n">
        <v>-26.406217</v>
      </c>
      <c r="AJ1943" s="96" t="n">
        <v>-0.2900707</v>
      </c>
      <c r="AK1943" s="96" t="n">
        <v>0</v>
      </c>
      <c r="AL1943" s="96" t="n">
        <v>0</v>
      </c>
      <c r="AM1943" s="96" t="n">
        <v>-0.071056583</v>
      </c>
      <c r="AN1943" s="96" t="n">
        <v>-0.056065482</v>
      </c>
      <c r="AP1943" s="95" t="n">
        <v>0.025767225</v>
      </c>
      <c r="AQ1943" s="95" t="n">
        <v>0.026312785</v>
      </c>
      <c r="AR1943" s="95" t="n">
        <v>0.0013400447</v>
      </c>
      <c r="AS1943" s="95" t="n">
        <v>-0.0018856042</v>
      </c>
      <c r="AT1943" s="152" t="n">
        <f aca="false">AW1943+AZ1943+BA1943+BB1943+BC1943+BK1943+BL1943+BP1943</f>
        <v>1.577505040369E-006</v>
      </c>
      <c r="AU1943" s="152" t="n">
        <f aca="false">AX1943+AY1943+BD1943+BE1943+BF1943+BG1943+BH1943+BI1943+BJ1943+BM1943+BQ1943+BR1943</f>
        <v>4.9557865310952E-009</v>
      </c>
      <c r="AV1943" s="153" t="n">
        <f aca="false">BN1943+BO1943</f>
        <v>-0.264090216755</v>
      </c>
      <c r="AW1943" s="154" t="n">
        <v>1.5216097E-006</v>
      </c>
      <c r="AX1943" s="154" t="n">
        <v>4.5910639E-009</v>
      </c>
      <c r="AY1943" s="154" t="n">
        <v>1.2543442E-013</v>
      </c>
      <c r="AZ1943" s="154" t="n">
        <v>0</v>
      </c>
      <c r="BA1943" s="154" t="n">
        <v>0</v>
      </c>
      <c r="BB1943" s="154" t="n">
        <v>2.2098906E-009</v>
      </c>
      <c r="BC1943" s="154" t="n">
        <v>5.387552E-008</v>
      </c>
      <c r="BD1943" s="154" t="n">
        <v>2.8880602E-010</v>
      </c>
      <c r="BE1943" s="154" t="n">
        <v>7.5878546E-011</v>
      </c>
      <c r="BF1943" s="154" t="n">
        <v>0</v>
      </c>
      <c r="BG1943" s="154" t="n">
        <v>0</v>
      </c>
      <c r="BH1943" s="154" t="n">
        <v>-8.051967E-014</v>
      </c>
      <c r="BI1943" s="154" t="n">
        <v>-5.6125847E-015</v>
      </c>
      <c r="BJ1943" s="154" t="n">
        <v>-1.2370701E-015</v>
      </c>
      <c r="BK1943" s="154" t="n">
        <v>-2.2387531E-011</v>
      </c>
      <c r="BL1943" s="154" t="n">
        <v>-1.676827E-010</v>
      </c>
      <c r="BM1943" s="154" t="n">
        <v>0</v>
      </c>
      <c r="BN1943" s="154" t="n">
        <v>-2.8046755E-005</v>
      </c>
      <c r="BO1943" s="154" t="n">
        <v>-0.26406217</v>
      </c>
      <c r="BP1943" s="154" t="n">
        <v>0</v>
      </c>
      <c r="BQ1943" s="154" t="n">
        <v>0</v>
      </c>
      <c r="BR1943" s="154" t="n">
        <v>0</v>
      </c>
      <c r="BT1943" s="96" t="n">
        <v>1.7891911E-005</v>
      </c>
      <c r="BU1943" s="96" t="n">
        <v>1.3440251E-006</v>
      </c>
      <c r="BV1943" s="96" t="n">
        <v>4.571823E-005</v>
      </c>
      <c r="BW1943" s="96" t="n">
        <v>-1.1429273E-007</v>
      </c>
      <c r="BX1943" s="96" t="n">
        <v>-1.3174947E-006</v>
      </c>
      <c r="BY1943" s="96" t="n">
        <v>1.6141808E-006</v>
      </c>
      <c r="BZ1943" s="96" t="n">
        <v>0</v>
      </c>
      <c r="CA1943" s="96" t="n">
        <v>2.449979E-006</v>
      </c>
      <c r="CB1943" s="96" t="n">
        <v>-2.2570693E-007</v>
      </c>
      <c r="CC1943" s="96" t="n">
        <v>-1.4088505E-007</v>
      </c>
      <c r="CD1943" s="96" t="n">
        <v>0</v>
      </c>
      <c r="CE1943" s="96" t="n">
        <v>0</v>
      </c>
      <c r="CF1943" s="96" t="n">
        <v>0</v>
      </c>
      <c r="CG1943" s="96" t="n">
        <v>1.1234683E-006</v>
      </c>
      <c r="CH1943" s="96" t="n">
        <v>-3.2559593E-005</v>
      </c>
      <c r="CI1943" s="96" t="n">
        <v>-4.7066391E-015</v>
      </c>
      <c r="CJ1943" s="96" t="n">
        <v>0</v>
      </c>
      <c r="CL1943" s="155" t="n">
        <v>0</v>
      </c>
      <c r="CM1943" s="155" t="n">
        <v>1.6396657</v>
      </c>
      <c r="CN1943" s="156" t="n">
        <v>0.046156122</v>
      </c>
      <c r="CO1943" s="155" t="n">
        <v>0.0012897762</v>
      </c>
      <c r="CP1943" s="155" t="n">
        <v>-3.84624E-011</v>
      </c>
      <c r="CQ1943" s="155" t="n">
        <v>-4.4846468E-009</v>
      </c>
      <c r="CR1943" s="155" t="n">
        <v>-5.2618054E-005</v>
      </c>
      <c r="CS1943" s="155" t="n">
        <v>-0.0047118848</v>
      </c>
      <c r="CT1943" s="155" t="n">
        <v>0</v>
      </c>
      <c r="CU1943" s="155" t="n">
        <v>0.00056766498</v>
      </c>
    </row>
    <row r="1944" customFormat="false" ht="13.8" hidden="false" customHeight="false" outlineLevel="0" collapsed="false">
      <c r="A1944" s="0" t="s">
        <v>2833</v>
      </c>
      <c r="B1944" s="26" t="s">
        <v>2744</v>
      </c>
      <c r="C1944" s="88" t="str">
        <f aca="false">MID(A1944,1,12)</f>
        <v>F.070.01.108</v>
      </c>
      <c r="D1944" s="2" t="s">
        <v>2825</v>
      </c>
      <c r="E1944" s="90" t="s">
        <v>255</v>
      </c>
      <c r="F1944" s="91" t="str">
        <f aca="false">MID(A1944, 21,85)</f>
        <v>Silicone rubbers waste incineration with electricity</v>
      </c>
      <c r="G1944" s="133" t="n">
        <f aca="false">H1944+I1944+J1944+K1944</f>
        <v>0.1442418941989</v>
      </c>
      <c r="H1944" s="149" t="n">
        <f aca="false">N1944+O1944+P1944+Q1944</f>
        <v>-0.001043521314</v>
      </c>
      <c r="I1944" s="149" t="n">
        <f aca="false">L1944+M1944+R1944+V1944+T1944</f>
        <v>-0.0027473079371</v>
      </c>
      <c r="J1944" s="150" t="n">
        <f aca="false">S1944+U1944+W1944+X1944</f>
        <v>-0.00134789655</v>
      </c>
      <c r="K1944" s="149" t="n">
        <v>0.14938062</v>
      </c>
      <c r="L1944" s="130" t="n">
        <v>-0.0031790397</v>
      </c>
      <c r="M1944" s="130" t="n">
        <v>0.00090613288</v>
      </c>
      <c r="N1944" s="130" t="n">
        <v>-0.00020144592</v>
      </c>
      <c r="O1944" s="130" t="n">
        <v>-0.00068876309</v>
      </c>
      <c r="P1944" s="157" t="n">
        <v>-8.1975034E-005</v>
      </c>
      <c r="Q1944" s="157" t="n">
        <v>-7.133727E-005</v>
      </c>
      <c r="R1944" s="130" t="n">
        <v>-0.00047083083</v>
      </c>
      <c r="S1944" s="157" t="n">
        <v>-0.00016880225</v>
      </c>
      <c r="T1944" s="130" t="n">
        <v>0</v>
      </c>
      <c r="U1944" s="157" t="n">
        <v>-0.0011790943</v>
      </c>
      <c r="V1944" s="157" t="n">
        <v>-3.5702871E-006</v>
      </c>
      <c r="W1944" s="130" t="n">
        <v>0</v>
      </c>
      <c r="X1944" s="130" t="n">
        <v>0</v>
      </c>
      <c r="Z1944" s="151" t="n">
        <f aca="false">K1944/0.15</f>
        <v>0.9958708</v>
      </c>
      <c r="AB1944" s="133" t="n">
        <f aca="false">K1944</f>
        <v>0.14938062</v>
      </c>
      <c r="AC1944" s="133" t="n">
        <f aca="false">L1944+M1944+N1944+O1944+P1944+Q1944+R1944</f>
        <v>-0.003787258964</v>
      </c>
      <c r="AD1944" s="133" t="n">
        <f aca="false">L1944+M1944+R1944+W1944</f>
        <v>-0.00274373765</v>
      </c>
      <c r="AE1944" s="133" t="n">
        <f aca="false">V1944+L1944+M1944+R1944+T1944</f>
        <v>-0.0027473079371</v>
      </c>
      <c r="AF1944" s="133" t="n">
        <f aca="false">S1944+U1944+X1944</f>
        <v>-0.00134789655</v>
      </c>
      <c r="AH1944" s="0" t="n">
        <v>-13.544494</v>
      </c>
      <c r="AI1944" s="96" t="n">
        <v>-13.333832</v>
      </c>
      <c r="AJ1944" s="96" t="n">
        <v>-0.14647134</v>
      </c>
      <c r="AK1944" s="96" t="n">
        <v>0</v>
      </c>
      <c r="AL1944" s="96" t="n">
        <v>0</v>
      </c>
      <c r="AM1944" s="96" t="n">
        <v>-0.035880057</v>
      </c>
      <c r="AN1944" s="96" t="n">
        <v>-0.028310293</v>
      </c>
      <c r="AP1944" s="95" t="n">
        <v>0.015071727</v>
      </c>
      <c r="AQ1944" s="95" t="n">
        <v>0.015250243</v>
      </c>
      <c r="AR1944" s="95" t="n">
        <v>0.00077362093</v>
      </c>
      <c r="AS1944" s="95" t="n">
        <v>-0.00095213675</v>
      </c>
      <c r="AT1944" s="152" t="n">
        <f aca="false">AW1944+AZ1944+BA1944+BB1944+BC1944+BK1944+BL1944+BP1944</f>
        <v>9.14283172725E-007</v>
      </c>
      <c r="AU1944" s="152" t="n">
        <f aca="false">AX1944+AY1944+BD1944+BE1944+BF1944+BG1944+BH1944+BI1944+BJ1944+BM1944+BQ1944+BR1944</f>
        <v>2.86102415803143E-009</v>
      </c>
      <c r="AV1944" s="153" t="n">
        <f aca="false">BN1944+BO1944</f>
        <v>-0.133352482223</v>
      </c>
      <c r="AW1944" s="154" t="n">
        <v>9.2416809E-007</v>
      </c>
      <c r="AX1944" s="154" t="n">
        <v>2.7884382E-009</v>
      </c>
      <c r="AY1944" s="154" t="n">
        <v>7.6184115E-014</v>
      </c>
      <c r="AZ1944" s="154" t="n">
        <v>0</v>
      </c>
      <c r="BA1944" s="154" t="n">
        <v>0</v>
      </c>
      <c r="BB1944" s="154" t="n">
        <v>6.2124178E-010</v>
      </c>
      <c r="BC1944" s="154" t="n">
        <v>-1.0410183E-008</v>
      </c>
      <c r="BD1944" s="154" t="n">
        <v>7.5712942E-011</v>
      </c>
      <c r="BE1944" s="154" t="n">
        <v>-3.1590509E-012</v>
      </c>
      <c r="BF1944" s="154" t="n">
        <v>0</v>
      </c>
      <c r="BG1944" s="154" t="n">
        <v>0</v>
      </c>
      <c r="BH1944" s="154" t="n">
        <v>-4.0658447E-014</v>
      </c>
      <c r="BI1944" s="154" t="n">
        <v>-2.8340774E-015</v>
      </c>
      <c r="BJ1944" s="154" t="n">
        <v>-6.2465917E-016</v>
      </c>
      <c r="BK1944" s="154" t="n">
        <v>-1.1304595E-011</v>
      </c>
      <c r="BL1944" s="154" t="n">
        <v>-8.467146E-011</v>
      </c>
      <c r="BM1944" s="154" t="n">
        <v>0</v>
      </c>
      <c r="BN1944" s="154" t="n">
        <v>-1.4162223E-005</v>
      </c>
      <c r="BO1944" s="154" t="n">
        <v>-0.13333832</v>
      </c>
      <c r="BP1944" s="154" t="n">
        <v>0</v>
      </c>
      <c r="BQ1944" s="154" t="n">
        <v>0</v>
      </c>
      <c r="BR1944" s="154" t="n">
        <v>0</v>
      </c>
      <c r="BT1944" s="96" t="n">
        <v>1.1694783E-005</v>
      </c>
      <c r="BU1944" s="96" t="n">
        <v>2.2988194E-007</v>
      </c>
      <c r="BV1944" s="96" t="n">
        <v>2.776752E-005</v>
      </c>
      <c r="BW1944" s="96" t="n">
        <v>-5.7712168E-008</v>
      </c>
      <c r="BX1944" s="96" t="n">
        <v>-7.9615596E-007</v>
      </c>
      <c r="BY1944" s="96" t="n">
        <v>4.9485833E-007</v>
      </c>
      <c r="BZ1944" s="96" t="n">
        <v>0</v>
      </c>
      <c r="CA1944" s="96" t="n">
        <v>7.5108846E-007</v>
      </c>
      <c r="CB1944" s="96" t="n">
        <v>-1.1397082E-007</v>
      </c>
      <c r="CC1944" s="96" t="n">
        <v>-7.1139977E-008</v>
      </c>
      <c r="CD1944" s="96" t="n">
        <v>0</v>
      </c>
      <c r="CE1944" s="96" t="n">
        <v>0</v>
      </c>
      <c r="CF1944" s="96" t="n">
        <v>0</v>
      </c>
      <c r="CG1944" s="96" t="n">
        <v>-6.8604407E-008</v>
      </c>
      <c r="CH1944" s="96" t="n">
        <v>-1.6440983E-005</v>
      </c>
      <c r="CI1944" s="96" t="n">
        <v>-2.3766197E-015</v>
      </c>
      <c r="CJ1944" s="96" t="n">
        <v>0</v>
      </c>
      <c r="CL1944" s="155" t="n">
        <v>0</v>
      </c>
      <c r="CM1944" s="155" t="n">
        <v>0.99587079</v>
      </c>
      <c r="CN1944" s="156" t="n">
        <v>0.014150052</v>
      </c>
      <c r="CO1944" s="155" t="n">
        <v>0.00027077806</v>
      </c>
      <c r="CP1944" s="155" t="n">
        <v>-1.9421608E-011</v>
      </c>
      <c r="CQ1944" s="155" t="n">
        <v>-2.2645246E-009</v>
      </c>
      <c r="CR1944" s="155" t="n">
        <v>-3.0495254E-005</v>
      </c>
      <c r="CS1944" s="155" t="n">
        <v>-0.0023792685</v>
      </c>
      <c r="CT1944" s="155" t="n">
        <v>0</v>
      </c>
      <c r="CU1944" s="155" t="n">
        <v>0.00017402868</v>
      </c>
    </row>
    <row r="1945" customFormat="false" ht="13.8" hidden="false" customHeight="false" outlineLevel="0" collapsed="false">
      <c r="B1945" s="26"/>
      <c r="C1945" s="88"/>
      <c r="D1945" s="3" t="s">
        <v>2834</v>
      </c>
      <c r="E1945" s="90"/>
      <c r="J1945" s="158"/>
      <c r="P1945" s="102"/>
      <c r="Q1945" s="102"/>
      <c r="S1945" s="102"/>
      <c r="U1945" s="102"/>
      <c r="V1945" s="102"/>
      <c r="AT1945" s="102"/>
      <c r="AU1945" s="102"/>
      <c r="AV1945" s="159"/>
      <c r="CN1945" s="160"/>
    </row>
    <row r="1946" customFormat="false" ht="13.8" hidden="false" customHeight="false" outlineLevel="0" collapsed="false">
      <c r="A1946" s="0" t="s">
        <v>2835</v>
      </c>
      <c r="B1946" s="26" t="s">
        <v>2744</v>
      </c>
      <c r="C1946" s="88" t="str">
        <f aca="false">MID(A1946,1,12)</f>
        <v>F.080.01.101</v>
      </c>
      <c r="D1946" s="2" t="s">
        <v>2834</v>
      </c>
      <c r="E1946" s="90" t="s">
        <v>255</v>
      </c>
      <c r="F1946" s="91" t="str">
        <f aca="false">MID(A1946, 21,85)</f>
        <v>CFRP (50%) waste incineration with electricity</v>
      </c>
      <c r="G1946" s="133" t="n">
        <f aca="false">H1946+I1946+J1946+K1946</f>
        <v>0.1019196718524</v>
      </c>
      <c r="H1946" s="149" t="n">
        <f aca="false">N1946+O1946+P1946+Q1946</f>
        <v>0.001523667455</v>
      </c>
      <c r="I1946" s="149" t="n">
        <f aca="false">L1946+M1946+R1946+V1946+T1946</f>
        <v>0.0006784014974</v>
      </c>
      <c r="J1946" s="150" t="n">
        <f aca="false">S1946+U1946+W1946+X1946</f>
        <v>-0.0010151271</v>
      </c>
      <c r="K1946" s="149" t="n">
        <v>0.10073273</v>
      </c>
      <c r="L1946" s="130" t="n">
        <v>-0.0023941965</v>
      </c>
      <c r="M1946" s="130" t="n">
        <v>0.0034298787</v>
      </c>
      <c r="N1946" s="130" t="n">
        <v>0.0021578508</v>
      </c>
      <c r="O1946" s="130" t="n">
        <v>-0.00051872087</v>
      </c>
      <c r="P1946" s="157" t="n">
        <v>-6.1736991E-005</v>
      </c>
      <c r="Q1946" s="157" t="n">
        <v>-5.3725484E-005</v>
      </c>
      <c r="R1946" s="130" t="n">
        <v>-0.00035459185</v>
      </c>
      <c r="S1946" s="130" t="n">
        <v>-0.00012712826</v>
      </c>
      <c r="T1946" s="130" t="n">
        <v>0</v>
      </c>
      <c r="U1946" s="157" t="n">
        <v>-0.00088799884</v>
      </c>
      <c r="V1946" s="157" t="n">
        <v>-2.6888526E-006</v>
      </c>
      <c r="W1946" s="130" t="n">
        <v>0</v>
      </c>
      <c r="X1946" s="130" t="n">
        <v>0</v>
      </c>
      <c r="Z1946" s="151" t="n">
        <f aca="false">K1946/0.15</f>
        <v>0.671551533333333</v>
      </c>
      <c r="AB1946" s="133" t="n">
        <f aca="false">K1946</f>
        <v>0.10073273</v>
      </c>
      <c r="AC1946" s="133" t="n">
        <f aca="false">L1946+M1946+N1946+O1946+P1946+Q1946+R1946</f>
        <v>0.002204757805</v>
      </c>
      <c r="AD1946" s="133" t="n">
        <f aca="false">L1946+M1946+R1946+W1946</f>
        <v>0.00068109035</v>
      </c>
      <c r="AE1946" s="133" t="n">
        <f aca="false">V1946+L1946+M1946+R1946+T1946</f>
        <v>0.0006784014974</v>
      </c>
      <c r="AF1946" s="133" t="n">
        <f aca="false">S1946+U1946+X1946</f>
        <v>-0.0010151271</v>
      </c>
      <c r="AH1946" s="0" t="n">
        <v>-10.200622</v>
      </c>
      <c r="AI1946" s="96" t="n">
        <v>-10.041968</v>
      </c>
      <c r="AJ1946" s="96" t="n">
        <v>-0.11031042</v>
      </c>
      <c r="AK1946" s="96" t="n">
        <v>0</v>
      </c>
      <c r="AL1946" s="96" t="n">
        <v>0</v>
      </c>
      <c r="AM1946" s="96" t="n">
        <v>-0.027021968</v>
      </c>
      <c r="AN1946" s="96" t="n">
        <v>-0.021321032</v>
      </c>
      <c r="AP1946" s="95" t="n">
        <v>0.010539221</v>
      </c>
      <c r="AQ1946" s="95" t="n">
        <v>0.010712119</v>
      </c>
      <c r="AR1946" s="95" t="n">
        <v>0.00054417465</v>
      </c>
      <c r="AS1946" s="95" t="n">
        <v>-0.00071707269</v>
      </c>
      <c r="AT1946" s="152" t="n">
        <f aca="false">AW1946+AZ1946+BA1946+BB1946+BC1946+BK1946+BL1946+BP1946</f>
        <v>6.42213386328E-007</v>
      </c>
      <c r="AU1946" s="152" t="n">
        <f aca="false">AX1946+AY1946+BD1946+BE1946+BF1946+BG1946+BH1946+BI1946+BJ1946+BM1946+BQ1946+BR1946</f>
        <v>2.01248024518324E-009</v>
      </c>
      <c r="AV1946" s="153" t="n">
        <f aca="false">BN1946+BO1946</f>
        <v>-0.100430345845</v>
      </c>
      <c r="AW1946" s="154" t="n">
        <v>6.2319982E-007</v>
      </c>
      <c r="AX1946" s="154" t="n">
        <v>1.8803443E-009</v>
      </c>
      <c r="AY1946" s="154" t="n">
        <v>5.1373692E-014</v>
      </c>
      <c r="AZ1946" s="154" t="n">
        <v>0</v>
      </c>
      <c r="BA1946" s="154" t="n">
        <v>0</v>
      </c>
      <c r="BB1946" s="154" t="n">
        <v>8.1128476E-010</v>
      </c>
      <c r="BC1946" s="154" t="n">
        <v>1.8274563E-008</v>
      </c>
      <c r="BD1946" s="154" t="n">
        <v>1.0570287E-010</v>
      </c>
      <c r="BE1946" s="154" t="n">
        <v>2.6414927E-011</v>
      </c>
      <c r="BF1946" s="154" t="n">
        <v>0</v>
      </c>
      <c r="BG1946" s="154" t="n">
        <v>0</v>
      </c>
      <c r="BH1946" s="154" t="n">
        <v>-3.0620667E-014</v>
      </c>
      <c r="BI1946" s="154" t="n">
        <v>-2.1343988E-015</v>
      </c>
      <c r="BJ1946" s="154" t="n">
        <v>-4.7044296E-016</v>
      </c>
      <c r="BK1946" s="154" t="n">
        <v>-8.51371E-012</v>
      </c>
      <c r="BL1946" s="154" t="n">
        <v>-6.3767722E-011</v>
      </c>
      <c r="BM1946" s="154" t="n">
        <v>0</v>
      </c>
      <c r="BN1946" s="154" t="n">
        <v>-1.0665845E-005</v>
      </c>
      <c r="BO1946" s="154" t="n">
        <v>-0.10041968</v>
      </c>
      <c r="BP1946" s="154" t="n">
        <v>0</v>
      </c>
      <c r="BQ1946" s="154" t="n">
        <v>0</v>
      </c>
      <c r="BR1946" s="154" t="n">
        <v>0</v>
      </c>
      <c r="BT1946" s="96" t="n">
        <v>8.0236365E-006</v>
      </c>
      <c r="BU1946" s="96" t="n">
        <v>4.8470536E-007</v>
      </c>
      <c r="BV1946" s="96" t="n">
        <v>1.8724638E-005</v>
      </c>
      <c r="BW1946" s="96" t="n">
        <v>-4.3464155E-008</v>
      </c>
      <c r="BX1946" s="96" t="n">
        <v>-5.0873024E-007</v>
      </c>
      <c r="BY1946" s="96" t="n">
        <v>5.9500824E-007</v>
      </c>
      <c r="BZ1946" s="96" t="n">
        <v>0</v>
      </c>
      <c r="CA1946" s="96" t="n">
        <v>9.0309445E-007</v>
      </c>
      <c r="CB1946" s="96" t="n">
        <v>-8.5833642E-008</v>
      </c>
      <c r="CC1946" s="96" t="n">
        <v>-5.3576899E-008</v>
      </c>
      <c r="CD1946" s="96" t="n">
        <v>0</v>
      </c>
      <c r="CE1946" s="96" t="n">
        <v>0</v>
      </c>
      <c r="CF1946" s="96" t="n">
        <v>0</v>
      </c>
      <c r="CG1946" s="96" t="n">
        <v>3.8981832E-007</v>
      </c>
      <c r="CH1946" s="96" t="n">
        <v>-1.2382023E-005</v>
      </c>
      <c r="CI1946" s="96" t="n">
        <v>-1.7898785E-015</v>
      </c>
      <c r="CJ1946" s="96" t="n">
        <v>0</v>
      </c>
      <c r="CL1946" s="155" t="n">
        <v>0</v>
      </c>
      <c r="CM1946" s="155" t="n">
        <v>0.67155153</v>
      </c>
      <c r="CN1946" s="156" t="n">
        <v>0.017013753</v>
      </c>
      <c r="CO1946" s="155" t="n">
        <v>0.00046809399</v>
      </c>
      <c r="CP1946" s="155" t="n">
        <v>-1.462679E-011</v>
      </c>
      <c r="CQ1946" s="155" t="n">
        <v>-1.7054575E-009</v>
      </c>
      <c r="CR1946" s="155" t="n">
        <v>-2.0241049E-005</v>
      </c>
      <c r="CS1946" s="155" t="n">
        <v>-0.0017918734</v>
      </c>
      <c r="CT1946" s="155" t="n">
        <v>0</v>
      </c>
      <c r="CU1946" s="155" t="n">
        <v>0.00020924877</v>
      </c>
    </row>
    <row r="1947" customFormat="false" ht="13.8" hidden="false" customHeight="false" outlineLevel="0" collapsed="false">
      <c r="A1947" s="0" t="s">
        <v>2836</v>
      </c>
      <c r="B1947" s="26" t="s">
        <v>2744</v>
      </c>
      <c r="C1947" s="88" t="str">
        <f aca="false">MID(A1947,1,12)</f>
        <v>F.080.01.102</v>
      </c>
      <c r="D1947" s="2" t="s">
        <v>2834</v>
      </c>
      <c r="E1947" s="90" t="s">
        <v>255</v>
      </c>
      <c r="F1947" s="91" t="str">
        <f aca="false">MID(A1947, 21,85)</f>
        <v>DMC (50%) waste incineration with electricity</v>
      </c>
      <c r="G1947" s="133" t="n">
        <f aca="false">H1947+I1947+J1947+K1947</f>
        <v>0.1019196718524</v>
      </c>
      <c r="H1947" s="149" t="n">
        <f aca="false">N1947+O1947+P1947+Q1947</f>
        <v>0.001523667455</v>
      </c>
      <c r="I1947" s="149" t="n">
        <f aca="false">L1947+M1947+R1947+V1947+T1947</f>
        <v>0.0006784014974</v>
      </c>
      <c r="J1947" s="150" t="n">
        <f aca="false">S1947+U1947+W1947+X1947</f>
        <v>-0.0010151271</v>
      </c>
      <c r="K1947" s="149" t="n">
        <v>0.10073273</v>
      </c>
      <c r="L1947" s="130" t="n">
        <v>-0.0023941965</v>
      </c>
      <c r="M1947" s="130" t="n">
        <v>0.0034298787</v>
      </c>
      <c r="N1947" s="130" t="n">
        <v>0.0021578508</v>
      </c>
      <c r="O1947" s="157" t="n">
        <v>-0.00051872087</v>
      </c>
      <c r="P1947" s="157" t="n">
        <v>-6.1736991E-005</v>
      </c>
      <c r="Q1947" s="157" t="n">
        <v>-5.3725484E-005</v>
      </c>
      <c r="R1947" s="130" t="n">
        <v>-0.00035459185</v>
      </c>
      <c r="S1947" s="130" t="n">
        <v>-0.00012712826</v>
      </c>
      <c r="T1947" s="130" t="n">
        <v>0</v>
      </c>
      <c r="U1947" s="157" t="n">
        <v>-0.00088799884</v>
      </c>
      <c r="V1947" s="157" t="n">
        <v>-2.6888526E-006</v>
      </c>
      <c r="W1947" s="130" t="n">
        <v>0</v>
      </c>
      <c r="X1947" s="130" t="n">
        <v>0</v>
      </c>
      <c r="Z1947" s="151" t="n">
        <f aca="false">K1947/0.15</f>
        <v>0.671551533333333</v>
      </c>
      <c r="AB1947" s="133" t="n">
        <f aca="false">K1947</f>
        <v>0.10073273</v>
      </c>
      <c r="AC1947" s="133" t="n">
        <f aca="false">L1947+M1947+N1947+O1947+P1947+Q1947+R1947</f>
        <v>0.002204757805</v>
      </c>
      <c r="AD1947" s="133" t="n">
        <f aca="false">L1947+M1947+R1947+W1947</f>
        <v>0.00068109035</v>
      </c>
      <c r="AE1947" s="133" t="n">
        <f aca="false">V1947+L1947+M1947+R1947+T1947</f>
        <v>0.0006784014974</v>
      </c>
      <c r="AF1947" s="133" t="n">
        <f aca="false">S1947+U1947+X1947</f>
        <v>-0.0010151271</v>
      </c>
      <c r="AH1947" s="0" t="n">
        <v>-10.200622</v>
      </c>
      <c r="AI1947" s="96" t="n">
        <v>-10.041968</v>
      </c>
      <c r="AJ1947" s="96" t="n">
        <v>-0.11031042</v>
      </c>
      <c r="AK1947" s="96" t="n">
        <v>0</v>
      </c>
      <c r="AL1947" s="96" t="n">
        <v>0</v>
      </c>
      <c r="AM1947" s="96" t="n">
        <v>-0.027021968</v>
      </c>
      <c r="AN1947" s="96" t="n">
        <v>-0.021321032</v>
      </c>
      <c r="AP1947" s="95" t="n">
        <v>0.010539221</v>
      </c>
      <c r="AQ1947" s="95" t="n">
        <v>0.010712119</v>
      </c>
      <c r="AR1947" s="95" t="n">
        <v>0.00054417465</v>
      </c>
      <c r="AS1947" s="95" t="n">
        <v>-0.00071707269</v>
      </c>
      <c r="AT1947" s="152" t="n">
        <f aca="false">AW1947+AZ1947+BA1947+BB1947+BC1947+BK1947+BL1947+BP1947</f>
        <v>6.42213386328E-007</v>
      </c>
      <c r="AU1947" s="152" t="n">
        <f aca="false">AX1947+AY1947+BD1947+BE1947+BF1947+BG1947+BH1947+BI1947+BJ1947+BM1947+BQ1947+BR1947</f>
        <v>2.01248024518324E-009</v>
      </c>
      <c r="AV1947" s="153" t="n">
        <f aca="false">BN1947+BO1947</f>
        <v>-0.100430345845</v>
      </c>
      <c r="AW1947" s="154" t="n">
        <v>6.2319982E-007</v>
      </c>
      <c r="AX1947" s="154" t="n">
        <v>1.8803443E-009</v>
      </c>
      <c r="AY1947" s="154" t="n">
        <v>5.1373692E-014</v>
      </c>
      <c r="AZ1947" s="154" t="n">
        <v>0</v>
      </c>
      <c r="BA1947" s="154" t="n">
        <v>0</v>
      </c>
      <c r="BB1947" s="154" t="n">
        <v>8.1128476E-010</v>
      </c>
      <c r="BC1947" s="154" t="n">
        <v>1.8274563E-008</v>
      </c>
      <c r="BD1947" s="154" t="n">
        <v>1.0570287E-010</v>
      </c>
      <c r="BE1947" s="154" t="n">
        <v>2.6414927E-011</v>
      </c>
      <c r="BF1947" s="154" t="n">
        <v>0</v>
      </c>
      <c r="BG1947" s="154" t="n">
        <v>0</v>
      </c>
      <c r="BH1947" s="154" t="n">
        <v>-3.0620667E-014</v>
      </c>
      <c r="BI1947" s="154" t="n">
        <v>-2.1343988E-015</v>
      </c>
      <c r="BJ1947" s="154" t="n">
        <v>-4.7044296E-016</v>
      </c>
      <c r="BK1947" s="154" t="n">
        <v>-8.51371E-012</v>
      </c>
      <c r="BL1947" s="154" t="n">
        <v>-6.3767722E-011</v>
      </c>
      <c r="BM1947" s="154" t="n">
        <v>0</v>
      </c>
      <c r="BN1947" s="154" t="n">
        <v>-1.0665845E-005</v>
      </c>
      <c r="BO1947" s="154" t="n">
        <v>-0.10041968</v>
      </c>
      <c r="BP1947" s="154" t="n">
        <v>0</v>
      </c>
      <c r="BQ1947" s="154" t="n">
        <v>0</v>
      </c>
      <c r="BR1947" s="154" t="n">
        <v>0</v>
      </c>
      <c r="BT1947" s="96" t="n">
        <v>8.0236365E-006</v>
      </c>
      <c r="BU1947" s="96" t="n">
        <v>4.8470536E-007</v>
      </c>
      <c r="BV1947" s="96" t="n">
        <v>1.8724638E-005</v>
      </c>
      <c r="BW1947" s="96" t="n">
        <v>-4.3464155E-008</v>
      </c>
      <c r="BX1947" s="96" t="n">
        <v>-5.0873024E-007</v>
      </c>
      <c r="BY1947" s="96" t="n">
        <v>5.9500824E-007</v>
      </c>
      <c r="BZ1947" s="96" t="n">
        <v>0</v>
      </c>
      <c r="CA1947" s="96" t="n">
        <v>9.0309445E-007</v>
      </c>
      <c r="CB1947" s="96" t="n">
        <v>-8.5833642E-008</v>
      </c>
      <c r="CC1947" s="96" t="n">
        <v>-5.3576899E-008</v>
      </c>
      <c r="CD1947" s="96" t="n">
        <v>0</v>
      </c>
      <c r="CE1947" s="96" t="n">
        <v>0</v>
      </c>
      <c r="CF1947" s="96" t="n">
        <v>0</v>
      </c>
      <c r="CG1947" s="96" t="n">
        <v>3.8981832E-007</v>
      </c>
      <c r="CH1947" s="96" t="n">
        <v>-1.2382023E-005</v>
      </c>
      <c r="CI1947" s="96" t="n">
        <v>-1.7898785E-015</v>
      </c>
      <c r="CJ1947" s="96" t="n">
        <v>0</v>
      </c>
      <c r="CL1947" s="155" t="n">
        <v>0</v>
      </c>
      <c r="CM1947" s="155" t="n">
        <v>0.67155153</v>
      </c>
      <c r="CN1947" s="156" t="n">
        <v>0.017013753</v>
      </c>
      <c r="CO1947" s="155" t="n">
        <v>0.00046809399</v>
      </c>
      <c r="CP1947" s="155" t="n">
        <v>-1.462679E-011</v>
      </c>
      <c r="CQ1947" s="155" t="n">
        <v>-1.7054575E-009</v>
      </c>
      <c r="CR1947" s="155" t="n">
        <v>-2.0241049E-005</v>
      </c>
      <c r="CS1947" s="155" t="n">
        <v>-0.0017918734</v>
      </c>
      <c r="CT1947" s="155" t="n">
        <v>0</v>
      </c>
      <c r="CU1947" s="155" t="n">
        <v>0.00020924877</v>
      </c>
    </row>
    <row r="1948" customFormat="false" ht="13.8" hidden="false" customHeight="false" outlineLevel="0" collapsed="false">
      <c r="A1948" s="0" t="s">
        <v>2837</v>
      </c>
      <c r="B1948" s="26" t="s">
        <v>2744</v>
      </c>
      <c r="C1948" s="88" t="str">
        <f aca="false">MID(A1948,1,12)</f>
        <v>F.080.01.103</v>
      </c>
      <c r="D1948" s="2" t="s">
        <v>2834</v>
      </c>
      <c r="E1948" s="90" t="s">
        <v>255</v>
      </c>
      <c r="F1948" s="91" t="str">
        <f aca="false">MID(A1948, 21,85)</f>
        <v>Flexible Polymer Foam waste incineration with electricity</v>
      </c>
      <c r="G1948" s="133" t="n">
        <f aca="false">H1948+I1948+J1948+K1948</f>
        <v>0.2030771138115</v>
      </c>
      <c r="H1948" s="149" t="n">
        <f aca="false">N1948+O1948+P1948+Q1948</f>
        <v>-0.00037339653</v>
      </c>
      <c r="I1948" s="149" t="n">
        <f aca="false">L1948+M1948+R1948+V1948+T1948</f>
        <v>-0.0025916955385</v>
      </c>
      <c r="J1948" s="150" t="n">
        <f aca="false">S1948+U1948+W1948+X1948</f>
        <v>-0.00192213412</v>
      </c>
      <c r="K1948" s="149" t="n">
        <v>0.20796434</v>
      </c>
      <c r="L1948" s="130" t="n">
        <v>-0.0045333899</v>
      </c>
      <c r="M1948" s="130" t="n">
        <v>0.0026182022</v>
      </c>
      <c r="N1948" s="130" t="n">
        <v>0.000827424</v>
      </c>
      <c r="O1948" s="130" t="n">
        <v>-0.00098219336</v>
      </c>
      <c r="P1948" s="157" t="n">
        <v>-0.00011689844</v>
      </c>
      <c r="Q1948" s="157" t="n">
        <v>-0.00010172873</v>
      </c>
      <c r="R1948" s="130" t="n">
        <v>-0.00067141652</v>
      </c>
      <c r="S1948" s="157" t="n">
        <v>-0.00024071622</v>
      </c>
      <c r="T1948" s="130" t="n">
        <v>0</v>
      </c>
      <c r="U1948" s="157" t="n">
        <v>-0.0016814179</v>
      </c>
      <c r="V1948" s="157" t="n">
        <v>-5.0913185E-006</v>
      </c>
      <c r="W1948" s="130" t="n">
        <v>0</v>
      </c>
      <c r="X1948" s="130" t="n">
        <v>0</v>
      </c>
      <c r="Z1948" s="151" t="n">
        <f aca="false">K1948/0.15</f>
        <v>1.38642893333333</v>
      </c>
      <c r="AB1948" s="133" t="n">
        <f aca="false">K1948</f>
        <v>0.20796434</v>
      </c>
      <c r="AC1948" s="133" t="n">
        <f aca="false">L1948+M1948+N1948+O1948+P1948+Q1948+R1948</f>
        <v>-0.00296000075</v>
      </c>
      <c r="AD1948" s="133" t="n">
        <f aca="false">L1948+M1948+R1948+W1948</f>
        <v>-0.00258660422</v>
      </c>
      <c r="AE1948" s="133" t="n">
        <f aca="false">V1948+L1948+M1948+R1948+T1948</f>
        <v>-0.0025916955385</v>
      </c>
      <c r="AF1948" s="133" t="n">
        <f aca="false">S1948+U1948+X1948</f>
        <v>-0.00192213412</v>
      </c>
      <c r="AH1948" s="0" t="n">
        <v>-19.314787</v>
      </c>
      <c r="AI1948" s="96" t="n">
        <v>-19.014378</v>
      </c>
      <c r="AJ1948" s="96" t="n">
        <v>-0.20887179</v>
      </c>
      <c r="AK1948" s="96" t="n">
        <v>0</v>
      </c>
      <c r="AL1948" s="96" t="n">
        <v>0</v>
      </c>
      <c r="AM1948" s="96" t="n">
        <v>-0.051165856</v>
      </c>
      <c r="AN1948" s="96" t="n">
        <v>-0.040371184</v>
      </c>
      <c r="AP1948" s="95" t="n">
        <v>0.021168487</v>
      </c>
      <c r="AQ1948" s="95" t="n">
        <v>0.021438465</v>
      </c>
      <c r="AR1948" s="95" t="n">
        <v>0.0010877924</v>
      </c>
      <c r="AS1948" s="95" t="n">
        <v>-0.0013577708</v>
      </c>
      <c r="AT1948" s="152" t="n">
        <f aca="false">AW1948+AZ1948+BA1948+BB1948+BC1948+BK1948+BL1948+BP1948</f>
        <v>1.285279629346E-006</v>
      </c>
      <c r="AU1948" s="152" t="n">
        <f aca="false">AX1948+AY1948+BD1948+BE1948+BF1948+BG1948+BH1948+BI1948+BJ1948+BM1948+BQ1948+BR1948</f>
        <v>4.02290095280433E-009</v>
      </c>
      <c r="AV1948" s="153" t="n">
        <f aca="false">BN1948+BO1948</f>
        <v>-0.190163975683</v>
      </c>
      <c r="AW1948" s="154" t="n">
        <v>1.286606E-006</v>
      </c>
      <c r="AX1948" s="154" t="n">
        <v>3.882001E-009</v>
      </c>
      <c r="AY1948" s="154" t="n">
        <v>1.0606181E-013</v>
      </c>
      <c r="AZ1948" s="154" t="n">
        <v>0</v>
      </c>
      <c r="BA1948" s="154" t="n">
        <v>0</v>
      </c>
      <c r="BB1948" s="154" t="n">
        <v>1.0516528E-009</v>
      </c>
      <c r="BC1948" s="154" t="n">
        <v>-2.2411592E-009</v>
      </c>
      <c r="BD1948" s="154" t="n">
        <v>1.3146448E-010</v>
      </c>
      <c r="BE1948" s="154" t="n">
        <v>9.3923232E-012</v>
      </c>
      <c r="BF1948" s="154" t="n">
        <v>0</v>
      </c>
      <c r="BG1948" s="154" t="n">
        <v>0</v>
      </c>
      <c r="BH1948" s="154" t="n">
        <v>-5.7979961E-014</v>
      </c>
      <c r="BI1948" s="154" t="n">
        <v>-4.0414651E-015</v>
      </c>
      <c r="BJ1948" s="154" t="n">
        <v>-8.9077957E-016</v>
      </c>
      <c r="BK1948" s="154" t="n">
        <v>-1.6120634E-011</v>
      </c>
      <c r="BL1948" s="154" t="n">
        <v>-1.2074362E-010</v>
      </c>
      <c r="BM1948" s="154" t="n">
        <v>0</v>
      </c>
      <c r="BN1948" s="154" t="n">
        <v>-2.0195683E-005</v>
      </c>
      <c r="BO1948" s="154" t="n">
        <v>-0.19014378</v>
      </c>
      <c r="BP1948" s="154" t="n">
        <v>0</v>
      </c>
      <c r="BQ1948" s="154" t="n">
        <v>0</v>
      </c>
      <c r="BR1948" s="154" t="n">
        <v>0</v>
      </c>
      <c r="BT1948" s="96" t="n">
        <v>1.6414671E-005</v>
      </c>
      <c r="BU1948" s="96" t="n">
        <v>4.7819724E-007</v>
      </c>
      <c r="BV1948" s="96" t="n">
        <v>3.8657317E-005</v>
      </c>
      <c r="BW1948" s="96" t="n">
        <v>-8.2298992E-008</v>
      </c>
      <c r="BX1948" s="96" t="n">
        <v>-1.0914805E-006</v>
      </c>
      <c r="BY1948" s="96" t="n">
        <v>8.1298155E-007</v>
      </c>
      <c r="BZ1948" s="96" t="n">
        <v>0</v>
      </c>
      <c r="CA1948" s="96" t="n">
        <v>1.233931E-006</v>
      </c>
      <c r="CB1948" s="96" t="n">
        <v>-1.6252524E-007</v>
      </c>
      <c r="CC1948" s="96" t="n">
        <v>-1.0144738E-007</v>
      </c>
      <c r="CD1948" s="96" t="n">
        <v>0</v>
      </c>
      <c r="CE1948" s="96" t="n">
        <v>0</v>
      </c>
      <c r="CF1948" s="96" t="n">
        <v>0</v>
      </c>
      <c r="CG1948" s="96" t="n">
        <v>1.1524762E-007</v>
      </c>
      <c r="CH1948" s="96" t="n">
        <v>-2.3445251E-005</v>
      </c>
      <c r="CI1948" s="96" t="n">
        <v>-3.3891191E-015</v>
      </c>
      <c r="CJ1948" s="96" t="n">
        <v>0</v>
      </c>
      <c r="CL1948" s="155" t="n">
        <v>0</v>
      </c>
      <c r="CM1948" s="155" t="n">
        <v>1.3864289</v>
      </c>
      <c r="CN1948" s="156" t="n">
        <v>0.023246514</v>
      </c>
      <c r="CO1948" s="155" t="n">
        <v>0.0005136336</v>
      </c>
      <c r="CP1948" s="155" t="n">
        <v>-2.7695698E-011</v>
      </c>
      <c r="CQ1948" s="155" t="n">
        <v>-3.2292686E-009</v>
      </c>
      <c r="CR1948" s="155" t="n">
        <v>-4.2171545E-005</v>
      </c>
      <c r="CS1948" s="155" t="n">
        <v>-0.0033928963</v>
      </c>
      <c r="CT1948" s="155" t="n">
        <v>0</v>
      </c>
      <c r="CU1948" s="155" t="n">
        <v>0.00028590426</v>
      </c>
    </row>
    <row r="1949" customFormat="false" ht="13.8" hidden="false" customHeight="false" outlineLevel="0" collapsed="false">
      <c r="A1949" s="0" t="s">
        <v>2838</v>
      </c>
      <c r="B1949" s="26" t="s">
        <v>2744</v>
      </c>
      <c r="C1949" s="88" t="str">
        <f aca="false">MID(A1949,1,12)</f>
        <v>F.080.01.104</v>
      </c>
      <c r="D1949" s="2" t="s">
        <v>2834</v>
      </c>
      <c r="E1949" s="90" t="s">
        <v>255</v>
      </c>
      <c r="F1949" s="91" t="str">
        <f aca="false">MID(A1949, 21,85)</f>
        <v>GFRP (50%) waste incineration with electricity</v>
      </c>
      <c r="G1949" s="133" t="n">
        <f aca="false">H1949+I1949+J1949+K1949</f>
        <v>0.1019196718524</v>
      </c>
      <c r="H1949" s="149" t="n">
        <f aca="false">N1949+O1949+P1949+Q1949</f>
        <v>0.001523667455</v>
      </c>
      <c r="I1949" s="149" t="n">
        <f aca="false">L1949+M1949+R1949+V1949+T1949</f>
        <v>0.0006784014974</v>
      </c>
      <c r="J1949" s="150" t="n">
        <f aca="false">S1949+U1949+W1949+X1949</f>
        <v>-0.0010151271</v>
      </c>
      <c r="K1949" s="149" t="n">
        <v>0.10073273</v>
      </c>
      <c r="L1949" s="130" t="n">
        <v>-0.0023941965</v>
      </c>
      <c r="M1949" s="130" t="n">
        <v>0.0034298787</v>
      </c>
      <c r="N1949" s="130" t="n">
        <v>0.0021578508</v>
      </c>
      <c r="O1949" s="130" t="n">
        <v>-0.00051872087</v>
      </c>
      <c r="P1949" s="157" t="n">
        <v>-6.1736991E-005</v>
      </c>
      <c r="Q1949" s="157" t="n">
        <v>-5.3725484E-005</v>
      </c>
      <c r="R1949" s="130" t="n">
        <v>-0.00035459185</v>
      </c>
      <c r="S1949" s="130" t="n">
        <v>-0.00012712826</v>
      </c>
      <c r="T1949" s="130" t="n">
        <v>0</v>
      </c>
      <c r="U1949" s="157" t="n">
        <v>-0.00088799884</v>
      </c>
      <c r="V1949" s="157" t="n">
        <v>-2.6888526E-006</v>
      </c>
      <c r="W1949" s="130" t="n">
        <v>0</v>
      </c>
      <c r="X1949" s="130" t="n">
        <v>0</v>
      </c>
      <c r="Z1949" s="151" t="n">
        <f aca="false">K1949/0.15</f>
        <v>0.671551533333333</v>
      </c>
      <c r="AB1949" s="133" t="n">
        <f aca="false">K1949</f>
        <v>0.10073273</v>
      </c>
      <c r="AC1949" s="133" t="n">
        <f aca="false">L1949+M1949+N1949+O1949+P1949+Q1949+R1949</f>
        <v>0.002204757805</v>
      </c>
      <c r="AD1949" s="133" t="n">
        <f aca="false">L1949+M1949+R1949+W1949</f>
        <v>0.00068109035</v>
      </c>
      <c r="AE1949" s="133" t="n">
        <f aca="false">V1949+L1949+M1949+R1949+T1949</f>
        <v>0.0006784014974</v>
      </c>
      <c r="AF1949" s="133" t="n">
        <f aca="false">S1949+U1949+X1949</f>
        <v>-0.0010151271</v>
      </c>
      <c r="AH1949" s="0" t="n">
        <v>-10.200622</v>
      </c>
      <c r="AI1949" s="96" t="n">
        <v>-10.041968</v>
      </c>
      <c r="AJ1949" s="96" t="n">
        <v>-0.11031042</v>
      </c>
      <c r="AK1949" s="96" t="n">
        <v>0</v>
      </c>
      <c r="AL1949" s="96" t="n">
        <v>0</v>
      </c>
      <c r="AM1949" s="96" t="n">
        <v>-0.027021968</v>
      </c>
      <c r="AN1949" s="96" t="n">
        <v>-0.021321032</v>
      </c>
      <c r="AP1949" s="95" t="n">
        <v>0.010539221</v>
      </c>
      <c r="AQ1949" s="95" t="n">
        <v>0.010712119</v>
      </c>
      <c r="AR1949" s="95" t="n">
        <v>0.00054417465</v>
      </c>
      <c r="AS1949" s="95" t="n">
        <v>-0.00071707269</v>
      </c>
      <c r="AT1949" s="152" t="n">
        <f aca="false">AW1949+AZ1949+BA1949+BB1949+BC1949+BK1949+BL1949+BP1949</f>
        <v>6.42213386328E-007</v>
      </c>
      <c r="AU1949" s="152" t="n">
        <f aca="false">AX1949+AY1949+BD1949+BE1949+BF1949+BG1949+BH1949+BI1949+BJ1949+BM1949+BQ1949+BR1949</f>
        <v>2.01248024518324E-009</v>
      </c>
      <c r="AV1949" s="153" t="n">
        <f aca="false">BN1949+BO1949</f>
        <v>-0.100430345845</v>
      </c>
      <c r="AW1949" s="154" t="n">
        <v>6.2319982E-007</v>
      </c>
      <c r="AX1949" s="154" t="n">
        <v>1.8803443E-009</v>
      </c>
      <c r="AY1949" s="154" t="n">
        <v>5.1373692E-014</v>
      </c>
      <c r="AZ1949" s="154" t="n">
        <v>0</v>
      </c>
      <c r="BA1949" s="154" t="n">
        <v>0</v>
      </c>
      <c r="BB1949" s="154" t="n">
        <v>8.1128476E-010</v>
      </c>
      <c r="BC1949" s="154" t="n">
        <v>1.8274563E-008</v>
      </c>
      <c r="BD1949" s="154" t="n">
        <v>1.0570287E-010</v>
      </c>
      <c r="BE1949" s="154" t="n">
        <v>2.6414927E-011</v>
      </c>
      <c r="BF1949" s="154" t="n">
        <v>0</v>
      </c>
      <c r="BG1949" s="154" t="n">
        <v>0</v>
      </c>
      <c r="BH1949" s="154" t="n">
        <v>-3.0620667E-014</v>
      </c>
      <c r="BI1949" s="154" t="n">
        <v>-2.1343988E-015</v>
      </c>
      <c r="BJ1949" s="154" t="n">
        <v>-4.7044296E-016</v>
      </c>
      <c r="BK1949" s="154" t="n">
        <v>-8.51371E-012</v>
      </c>
      <c r="BL1949" s="154" t="n">
        <v>-6.3767722E-011</v>
      </c>
      <c r="BM1949" s="154" t="n">
        <v>0</v>
      </c>
      <c r="BN1949" s="154" t="n">
        <v>-1.0665845E-005</v>
      </c>
      <c r="BO1949" s="154" t="n">
        <v>-0.10041968</v>
      </c>
      <c r="BP1949" s="154" t="n">
        <v>0</v>
      </c>
      <c r="BQ1949" s="154" t="n">
        <v>0</v>
      </c>
      <c r="BR1949" s="154" t="n">
        <v>0</v>
      </c>
      <c r="BT1949" s="96" t="n">
        <v>8.0236365E-006</v>
      </c>
      <c r="BU1949" s="96" t="n">
        <v>4.8470536E-007</v>
      </c>
      <c r="BV1949" s="96" t="n">
        <v>1.8724638E-005</v>
      </c>
      <c r="BW1949" s="96" t="n">
        <v>-4.3464155E-008</v>
      </c>
      <c r="BX1949" s="96" t="n">
        <v>-5.0873024E-007</v>
      </c>
      <c r="BY1949" s="96" t="n">
        <v>5.9500824E-007</v>
      </c>
      <c r="BZ1949" s="96" t="n">
        <v>0</v>
      </c>
      <c r="CA1949" s="96" t="n">
        <v>9.0309445E-007</v>
      </c>
      <c r="CB1949" s="96" t="n">
        <v>-8.5833642E-008</v>
      </c>
      <c r="CC1949" s="96" t="n">
        <v>-5.3576899E-008</v>
      </c>
      <c r="CD1949" s="96" t="n">
        <v>0</v>
      </c>
      <c r="CE1949" s="96" t="n">
        <v>0</v>
      </c>
      <c r="CF1949" s="96" t="n">
        <v>0</v>
      </c>
      <c r="CG1949" s="96" t="n">
        <v>3.8981832E-007</v>
      </c>
      <c r="CH1949" s="96" t="n">
        <v>-1.2382023E-005</v>
      </c>
      <c r="CI1949" s="96" t="n">
        <v>-1.7898785E-015</v>
      </c>
      <c r="CJ1949" s="96" t="n">
        <v>0</v>
      </c>
      <c r="CL1949" s="155" t="n">
        <v>0</v>
      </c>
      <c r="CM1949" s="155" t="n">
        <v>0.67155153</v>
      </c>
      <c r="CN1949" s="156" t="n">
        <v>0.017013753</v>
      </c>
      <c r="CO1949" s="155" t="n">
        <v>0.00046809399</v>
      </c>
      <c r="CP1949" s="155" t="n">
        <v>-1.462679E-011</v>
      </c>
      <c r="CQ1949" s="155" t="n">
        <v>-1.7054575E-009</v>
      </c>
      <c r="CR1949" s="155" t="n">
        <v>-2.0241049E-005</v>
      </c>
      <c r="CS1949" s="155" t="n">
        <v>-0.0017918734</v>
      </c>
      <c r="CT1949" s="155" t="n">
        <v>0</v>
      </c>
      <c r="CU1949" s="155" t="n">
        <v>0.00020924877</v>
      </c>
    </row>
    <row r="1950" customFormat="false" ht="13.8" hidden="false" customHeight="false" outlineLevel="0" collapsed="false">
      <c r="A1950" s="0" t="s">
        <v>2839</v>
      </c>
      <c r="B1950" s="26" t="s">
        <v>2744</v>
      </c>
      <c r="C1950" s="88" t="str">
        <f aca="false">MID(A1950,1,12)</f>
        <v>F.080.01.105</v>
      </c>
      <c r="D1950" s="2" t="s">
        <v>2834</v>
      </c>
      <c r="E1950" s="90" t="s">
        <v>255</v>
      </c>
      <c r="F1950" s="91" t="str">
        <f aca="false">MID(A1950, 21,85)</f>
        <v>Hardwood 0%MC  Bamboo and Cork  waste incineration with electricity</v>
      </c>
      <c r="G1950" s="133" t="n">
        <f aca="false">H1950+I1950+J1950+K1950</f>
        <v>-0.1169303992315</v>
      </c>
      <c r="H1950" s="149" t="n">
        <f aca="false">N1950+O1950+P1950+Q1950</f>
        <v>0.002376276539</v>
      </c>
      <c r="I1950" s="149" t="n">
        <f aca="false">L1950+M1950+R1950+V1950+T1950</f>
        <v>0.0015128100695</v>
      </c>
      <c r="J1950" s="150" t="n">
        <f aca="false">S1950+U1950+W1950+X1950</f>
        <v>-0.00117610584</v>
      </c>
      <c r="K1950" s="149" t="n">
        <v>-0.11964338</v>
      </c>
      <c r="L1950" s="130" t="n">
        <v>-0.0027738679</v>
      </c>
      <c r="M1950" s="130" t="n">
        <v>0.0047006162</v>
      </c>
      <c r="N1950" s="130" t="n">
        <v>0.0031110286</v>
      </c>
      <c r="O1950" s="130" t="n">
        <v>-0.00060097956</v>
      </c>
      <c r="P1950" s="157" t="n">
        <v>-7.1527236E-005</v>
      </c>
      <c r="Q1950" s="157" t="n">
        <v>-6.2245265E-005</v>
      </c>
      <c r="R1950" s="130" t="n">
        <v>-0.00041082298</v>
      </c>
      <c r="S1950" s="130" t="n">
        <v>-0.00014728824</v>
      </c>
      <c r="T1950" s="130" t="n">
        <v>0</v>
      </c>
      <c r="U1950" s="157" t="n">
        <v>-0.0010288176</v>
      </c>
      <c r="V1950" s="157" t="n">
        <v>-3.1152505E-006</v>
      </c>
      <c r="W1950" s="130" t="n">
        <v>0</v>
      </c>
      <c r="X1950" s="130" t="n">
        <v>0</v>
      </c>
      <c r="Z1950" s="151" t="n">
        <f aca="false">K1950/0.15</f>
        <v>-0.797622533333333</v>
      </c>
      <c r="AB1950" s="133" t="n">
        <f aca="false">K1950</f>
        <v>-0.11964338</v>
      </c>
      <c r="AC1950" s="133" t="n">
        <f aca="false">L1950+M1950+N1950+O1950+P1950+Q1950+R1950</f>
        <v>0.003892201859</v>
      </c>
      <c r="AD1950" s="133" t="n">
        <f aca="false">L1950+M1950+R1950+W1950</f>
        <v>0.00151592532</v>
      </c>
      <c r="AE1950" s="133" t="n">
        <f aca="false">V1950+L1950+M1950+R1950+T1950</f>
        <v>0.0015128100695</v>
      </c>
      <c r="AF1950" s="133" t="n">
        <f aca="false">S1950+U1950+X1950</f>
        <v>-0.00117610584</v>
      </c>
      <c r="AH1950" s="0" t="n">
        <v>-11.818235</v>
      </c>
      <c r="AI1950" s="96" t="n">
        <v>-11.634422</v>
      </c>
      <c r="AJ1950" s="96" t="n">
        <v>-0.12780343</v>
      </c>
      <c r="AK1950" s="96" t="n">
        <v>0</v>
      </c>
      <c r="AL1950" s="96" t="n">
        <v>0</v>
      </c>
      <c r="AM1950" s="96" t="n">
        <v>-0.031307108</v>
      </c>
      <c r="AN1950" s="96" t="n">
        <v>-0.024702118</v>
      </c>
      <c r="AP1950" s="95" t="n">
        <v>-0.013250019</v>
      </c>
      <c r="AQ1950" s="95" t="n">
        <v>-0.011862242</v>
      </c>
      <c r="AR1950" s="95" t="n">
        <v>-0.00055699092</v>
      </c>
      <c r="AS1950" s="95" t="n">
        <v>-0.00083078599</v>
      </c>
      <c r="AT1950" s="152" t="n">
        <f aca="false">AW1950+AZ1950+BA1950+BB1950+BC1950+BK1950+BL1950+BP1950</f>
        <v>-7.111656104131E-007</v>
      </c>
      <c r="AU1950" s="152" t="n">
        <f aca="false">AX1950+AY1950+BD1950+BE1950+BF1950+BG1950+BH1950+BI1950+BJ1950+BM1950+BQ1950+BR1950</f>
        <v>-2.05987761053025E-009</v>
      </c>
      <c r="AV1950" s="153" t="n">
        <f aca="false">BN1950+BO1950</f>
        <v>-0.116356577234</v>
      </c>
      <c r="AW1950" s="154" t="n">
        <v>-7.4019373E-007</v>
      </c>
      <c r="AX1950" s="154" t="n">
        <v>-2.2333431E-009</v>
      </c>
      <c r="AY1950" s="154" t="n">
        <v>-6.1018125E-014</v>
      </c>
      <c r="AZ1950" s="154" t="n">
        <v>0</v>
      </c>
      <c r="BA1950" s="154" t="n">
        <v>0</v>
      </c>
      <c r="BB1950" s="154" t="n">
        <v>1.0307874E-009</v>
      </c>
      <c r="BC1950" s="154" t="n">
        <v>2.8081076E-008</v>
      </c>
      <c r="BD1950" s="154" t="n">
        <v>1.3534384E-010</v>
      </c>
      <c r="BE1950" s="154" t="n">
        <v>3.8221162E-011</v>
      </c>
      <c r="BF1950" s="154" t="n">
        <v>0</v>
      </c>
      <c r="BG1950" s="154" t="n">
        <v>0</v>
      </c>
      <c r="BH1950" s="154" t="n">
        <v>-3.5476488E-014</v>
      </c>
      <c r="BI1950" s="154" t="n">
        <v>-2.4728715E-015</v>
      </c>
      <c r="BJ1950" s="154" t="n">
        <v>-5.4504575E-016</v>
      </c>
      <c r="BK1950" s="154" t="n">
        <v>-9.8638131E-012</v>
      </c>
      <c r="BL1950" s="154" t="n">
        <v>-7.388E-011</v>
      </c>
      <c r="BM1950" s="154" t="n">
        <v>0</v>
      </c>
      <c r="BN1950" s="154" t="n">
        <v>-1.2357234E-005</v>
      </c>
      <c r="BO1950" s="154" t="n">
        <v>-0.11634422</v>
      </c>
      <c r="BP1950" s="154" t="n">
        <v>0</v>
      </c>
      <c r="BQ1950" s="154" t="n">
        <v>0</v>
      </c>
      <c r="BR1950" s="154" t="n">
        <v>0</v>
      </c>
      <c r="BT1950" s="96" t="n">
        <v>-3.4266458E-005</v>
      </c>
      <c r="BU1950" s="96" t="n">
        <v>6.439963E-007</v>
      </c>
      <c r="BV1950" s="96" t="n">
        <v>-2.2239833E-005</v>
      </c>
      <c r="BW1950" s="96" t="n">
        <v>-5.0356696E-008</v>
      </c>
      <c r="BX1950" s="96" t="n">
        <v>-5.6536525E-007</v>
      </c>
      <c r="BY1950" s="96" t="n">
        <v>7.4817867E-007</v>
      </c>
      <c r="BZ1950" s="96" t="n">
        <v>0</v>
      </c>
      <c r="CA1950" s="96" t="n">
        <v>1.1355742E-006</v>
      </c>
      <c r="CB1950" s="96" t="n">
        <v>-9.9445131E-008</v>
      </c>
      <c r="CC1950" s="96" t="n">
        <v>-6.2073117E-008</v>
      </c>
      <c r="CD1950" s="96" t="n">
        <v>0</v>
      </c>
      <c r="CE1950" s="96" t="n">
        <v>0</v>
      </c>
      <c r="CF1950" s="96" t="n">
        <v>0</v>
      </c>
      <c r="CG1950" s="96" t="n">
        <v>5.6842896E-007</v>
      </c>
      <c r="CH1950" s="96" t="n">
        <v>-1.4345563E-005</v>
      </c>
      <c r="CI1950" s="96" t="n">
        <v>-2.0737172E-015</v>
      </c>
      <c r="CJ1950" s="96" t="n">
        <v>0</v>
      </c>
      <c r="CL1950" s="155" t="n">
        <v>0</v>
      </c>
      <c r="CM1950" s="155" t="n">
        <v>-0.79762255</v>
      </c>
      <c r="CN1950" s="156" t="n">
        <v>0.021393531</v>
      </c>
      <c r="CO1950" s="155" t="n">
        <v>0.00061220831</v>
      </c>
      <c r="CP1950" s="155" t="n">
        <v>-1.6946305E-011</v>
      </c>
      <c r="CQ1950" s="155" t="n">
        <v>-1.9759088E-009</v>
      </c>
      <c r="CR1950" s="155" t="n">
        <v>-2.2729847E-005</v>
      </c>
      <c r="CS1950" s="155" t="n">
        <v>-0.0020760284</v>
      </c>
      <c r="CT1950" s="155" t="n">
        <v>0</v>
      </c>
      <c r="CU1950" s="155" t="n">
        <v>0.00026311479</v>
      </c>
    </row>
    <row r="1951" customFormat="false" ht="13.8" hidden="false" customHeight="false" outlineLevel="0" collapsed="false">
      <c r="A1951" s="0" t="s">
        <v>2840</v>
      </c>
      <c r="B1951" s="26" t="s">
        <v>2744</v>
      </c>
      <c r="C1951" s="88" t="str">
        <f aca="false">MID(A1951,1,12)</f>
        <v>F.080.01.106</v>
      </c>
      <c r="D1951" s="2" t="s">
        <v>2834</v>
      </c>
      <c r="E1951" s="90" t="s">
        <v>255</v>
      </c>
      <c r="F1951" s="91" t="str">
        <f aca="false">MID(A1951, 21,85)</f>
        <v>Hardwood 12%MC  Bamboo and Cork  waste incineration with electricity</v>
      </c>
      <c r="G1951" s="133" t="n">
        <f aca="false">H1951+I1951+J1951+K1951</f>
        <v>-0.0985962397476</v>
      </c>
      <c r="H1951" s="149" t="n">
        <f aca="false">N1951+O1951+P1951+Q1951</f>
        <v>0.003114867455</v>
      </c>
      <c r="I1951" s="149" t="n">
        <f aca="false">L1951+M1951+R1951+V1951+T1951</f>
        <v>0.0025712898974</v>
      </c>
      <c r="J1951" s="150" t="n">
        <f aca="false">S1951+U1951+W1951+X1951</f>
        <v>-0.0010151271</v>
      </c>
      <c r="K1951" s="149" t="n">
        <v>-0.10326727</v>
      </c>
      <c r="L1951" s="130" t="n">
        <v>-0.0023941965</v>
      </c>
      <c r="M1951" s="130" t="n">
        <v>0.0053227671</v>
      </c>
      <c r="N1951" s="130" t="n">
        <v>0.0037490508</v>
      </c>
      <c r="O1951" s="130" t="n">
        <v>-0.00051872087</v>
      </c>
      <c r="P1951" s="157" t="n">
        <v>-6.1736991E-005</v>
      </c>
      <c r="Q1951" s="157" t="n">
        <v>-5.3725484E-005</v>
      </c>
      <c r="R1951" s="130" t="n">
        <v>-0.00035459185</v>
      </c>
      <c r="S1951" s="130" t="n">
        <v>-0.00012712826</v>
      </c>
      <c r="T1951" s="130" t="n">
        <v>0</v>
      </c>
      <c r="U1951" s="157" t="n">
        <v>-0.00088799884</v>
      </c>
      <c r="V1951" s="157" t="n">
        <v>-2.6888526E-006</v>
      </c>
      <c r="W1951" s="130" t="n">
        <v>0</v>
      </c>
      <c r="X1951" s="130" t="n">
        <v>0</v>
      </c>
      <c r="Z1951" s="151" t="n">
        <f aca="false">K1951/0.15</f>
        <v>-0.688448466666667</v>
      </c>
      <c r="AB1951" s="133" t="n">
        <f aca="false">K1951</f>
        <v>-0.10326727</v>
      </c>
      <c r="AC1951" s="133" t="n">
        <f aca="false">L1951+M1951+N1951+O1951+P1951+Q1951+R1951</f>
        <v>0.005688846205</v>
      </c>
      <c r="AD1951" s="133" t="n">
        <f aca="false">L1951+M1951+R1951+W1951</f>
        <v>0.00257397875</v>
      </c>
      <c r="AE1951" s="133" t="n">
        <f aca="false">V1951+L1951+M1951+R1951+T1951</f>
        <v>0.0025712898974</v>
      </c>
      <c r="AF1951" s="133" t="n">
        <f aca="false">S1951+U1951+X1951</f>
        <v>-0.0010151271</v>
      </c>
      <c r="AH1951" s="0" t="n">
        <v>-10.200622</v>
      </c>
      <c r="AI1951" s="96" t="n">
        <v>-10.041968</v>
      </c>
      <c r="AJ1951" s="96" t="n">
        <v>-0.11031042</v>
      </c>
      <c r="AK1951" s="96" t="n">
        <v>0</v>
      </c>
      <c r="AL1951" s="96" t="n">
        <v>0</v>
      </c>
      <c r="AM1951" s="96" t="n">
        <v>-0.027021968</v>
      </c>
      <c r="AN1951" s="96" t="n">
        <v>-0.021321032</v>
      </c>
      <c r="AP1951" s="95" t="n">
        <v>-0.011223498</v>
      </c>
      <c r="AQ1951" s="95" t="n">
        <v>-0.010035322</v>
      </c>
      <c r="AR1951" s="95" t="n">
        <v>-0.00047110327</v>
      </c>
      <c r="AS1951" s="95" t="n">
        <v>-0.00071707269</v>
      </c>
      <c r="AT1951" s="152" t="n">
        <f aca="false">AW1951+AZ1951+BA1951+BB1951+BC1951+BK1951+BL1951+BP1951</f>
        <v>-6.01638013632E-007</v>
      </c>
      <c r="AU1951" s="152" t="n">
        <f aca="false">AX1951+AY1951+BD1951+BE1951+BF1951+BG1951+BH1951+BI1951+BJ1951+BM1951+BQ1951+BR1951</f>
        <v>-1.74224579481676E-009</v>
      </c>
      <c r="AV1951" s="153" t="n">
        <f aca="false">BN1951+BO1951</f>
        <v>-0.100430345845</v>
      </c>
      <c r="AW1951" s="154" t="n">
        <v>-6.3888018E-007</v>
      </c>
      <c r="AX1951" s="154" t="n">
        <v>-1.9276557E-009</v>
      </c>
      <c r="AY1951" s="154" t="n">
        <v>-5.2666308E-014</v>
      </c>
      <c r="AZ1951" s="154" t="n">
        <v>0</v>
      </c>
      <c r="BA1951" s="154" t="n">
        <v>0</v>
      </c>
      <c r="BB1951" s="154" t="n">
        <v>1.0478848E-009</v>
      </c>
      <c r="BC1951" s="154" t="n">
        <v>3.6266563E-008</v>
      </c>
      <c r="BD1951" s="154" t="n">
        <v>1.3924287E-010</v>
      </c>
      <c r="BE1951" s="154" t="n">
        <v>4.6252927E-011</v>
      </c>
      <c r="BF1951" s="154" t="n">
        <v>0</v>
      </c>
      <c r="BG1951" s="154" t="n">
        <v>0</v>
      </c>
      <c r="BH1951" s="154" t="n">
        <v>-3.0620667E-014</v>
      </c>
      <c r="BI1951" s="154" t="n">
        <v>-2.1343988E-015</v>
      </c>
      <c r="BJ1951" s="154" t="n">
        <v>-4.7044296E-016</v>
      </c>
      <c r="BK1951" s="154" t="n">
        <v>-8.51371E-012</v>
      </c>
      <c r="BL1951" s="154" t="n">
        <v>-6.3767722E-011</v>
      </c>
      <c r="BM1951" s="154" t="n">
        <v>0</v>
      </c>
      <c r="BN1951" s="154" t="n">
        <v>-1.0665845E-005</v>
      </c>
      <c r="BO1951" s="154" t="n">
        <v>-0.10041968</v>
      </c>
      <c r="BP1951" s="154" t="n">
        <v>0</v>
      </c>
      <c r="BQ1951" s="154" t="n">
        <v>0</v>
      </c>
      <c r="BR1951" s="154" t="n">
        <v>0</v>
      </c>
      <c r="BT1951" s="96" t="n">
        <v>-2.8929685E-005</v>
      </c>
      <c r="BU1951" s="96" t="n">
        <v>6.9936972E-007</v>
      </c>
      <c r="BV1951" s="96" t="n">
        <v>-1.919577E-005</v>
      </c>
      <c r="BW1951" s="96" t="n">
        <v>-4.3464155E-008</v>
      </c>
      <c r="BX1951" s="96" t="n">
        <v>-4.4612413E-007</v>
      </c>
      <c r="BY1951" s="96" t="n">
        <v>7.4817867E-007</v>
      </c>
      <c r="BZ1951" s="96" t="n">
        <v>0</v>
      </c>
      <c r="CA1951" s="96" t="n">
        <v>1.1355742E-006</v>
      </c>
      <c r="CB1951" s="96" t="n">
        <v>-8.5833642E-008</v>
      </c>
      <c r="CC1951" s="96" t="n">
        <v>-5.3576899E-008</v>
      </c>
      <c r="CD1951" s="96" t="n">
        <v>0</v>
      </c>
      <c r="CE1951" s="96" t="n">
        <v>0</v>
      </c>
      <c r="CF1951" s="96" t="n">
        <v>0</v>
      </c>
      <c r="CG1951" s="96" t="n">
        <v>6.9398484E-007</v>
      </c>
      <c r="CH1951" s="96" t="n">
        <v>-1.2382023E-005</v>
      </c>
      <c r="CI1951" s="96" t="n">
        <v>-1.7898785E-015</v>
      </c>
      <c r="CJ1951" s="96" t="n">
        <v>0</v>
      </c>
      <c r="CL1951" s="155" t="n">
        <v>0</v>
      </c>
      <c r="CM1951" s="155" t="n">
        <v>-0.68844847</v>
      </c>
      <c r="CN1951" s="156" t="n">
        <v>0.021393531</v>
      </c>
      <c r="CO1951" s="155" t="n">
        <v>0.00065009399</v>
      </c>
      <c r="CP1951" s="155" t="n">
        <v>-1.462679E-011</v>
      </c>
      <c r="CQ1951" s="155" t="n">
        <v>-1.7054575E-009</v>
      </c>
      <c r="CR1951" s="155" t="n">
        <v>-1.8363272E-005</v>
      </c>
      <c r="CS1951" s="155" t="n">
        <v>-0.0017918734</v>
      </c>
      <c r="CT1951" s="155" t="n">
        <v>0</v>
      </c>
      <c r="CU1951" s="155" t="n">
        <v>0.00026311479</v>
      </c>
    </row>
    <row r="1952" customFormat="false" ht="13.8" hidden="false" customHeight="false" outlineLevel="0" collapsed="false">
      <c r="A1952" s="0" t="s">
        <v>2841</v>
      </c>
      <c r="B1952" s="26" t="s">
        <v>2744</v>
      </c>
      <c r="C1952" s="88" t="str">
        <f aca="false">MID(A1952,1,12)</f>
        <v>F.080.01.107</v>
      </c>
      <c r="D1952" s="2" t="s">
        <v>2834</v>
      </c>
      <c r="E1952" s="90" t="s">
        <v>255</v>
      </c>
      <c r="F1952" s="91" t="str">
        <f aca="false">MID(A1952, 21,85)</f>
        <v>Hardwood fresh  50%MC  Bamboo and Cork  waste incineration with electricity</v>
      </c>
      <c r="G1952" s="133" t="n">
        <f aca="false">H1952+I1952+J1952+K1952</f>
        <v>-0.0409941373694</v>
      </c>
      <c r="H1952" s="149" t="n">
        <f aca="false">N1952+O1952+P1952+Q1952</f>
        <v>0.005435365959</v>
      </c>
      <c r="I1952" s="149" t="n">
        <f aca="false">L1952+M1952+R1952+V1952+T1952</f>
        <v>0.0058968122206</v>
      </c>
      <c r="J1952" s="150" t="n">
        <f aca="false">S1952+U1952+W1952+X1952</f>
        <v>-0.000509365549</v>
      </c>
      <c r="K1952" s="149" t="n">
        <v>-0.05181695</v>
      </c>
      <c r="L1952" s="130" t="n">
        <v>-0.0012013483</v>
      </c>
      <c r="M1952" s="130" t="n">
        <v>0.0072774351</v>
      </c>
      <c r="N1952" s="130" t="n">
        <v>0.0057535834</v>
      </c>
      <c r="O1952" s="130" t="n">
        <v>-0.00026028124</v>
      </c>
      <c r="P1952" s="157" t="n">
        <v>-3.0978088E-005</v>
      </c>
      <c r="Q1952" s="157" t="n">
        <v>-2.6958113E-005</v>
      </c>
      <c r="R1952" s="130" t="n">
        <v>-0.00017792538</v>
      </c>
      <c r="S1952" s="157" t="n">
        <v>-6.3789799E-005</v>
      </c>
      <c r="T1952" s="130" t="n">
        <v>0</v>
      </c>
      <c r="U1952" s="157" t="n">
        <v>-0.00044557575</v>
      </c>
      <c r="V1952" s="157" t="n">
        <v>-1.3491994E-006</v>
      </c>
      <c r="W1952" s="130" t="n">
        <v>0</v>
      </c>
      <c r="X1952" s="130" t="n">
        <v>0</v>
      </c>
      <c r="Z1952" s="151" t="n">
        <f aca="false">K1952/0.15</f>
        <v>-0.345446333333333</v>
      </c>
      <c r="AB1952" s="133" t="n">
        <f aca="false">K1952</f>
        <v>-0.05181695</v>
      </c>
      <c r="AC1952" s="133" t="n">
        <f aca="false">L1952+M1952+N1952+O1952+P1952+Q1952+R1952</f>
        <v>0.011333527379</v>
      </c>
      <c r="AD1952" s="133" t="n">
        <f aca="false">L1952+M1952+R1952+W1952</f>
        <v>0.00589816142</v>
      </c>
      <c r="AE1952" s="133" t="n">
        <f aca="false">V1952+L1952+M1952+R1952+T1952</f>
        <v>0.0058968122206</v>
      </c>
      <c r="AF1952" s="133" t="n">
        <f aca="false">S1952+U1952+X1952</f>
        <v>-0.000509365549</v>
      </c>
      <c r="AH1952" s="0" t="n">
        <v>-5.1184184</v>
      </c>
      <c r="AI1952" s="96" t="n">
        <v>-5.0388101</v>
      </c>
      <c r="AJ1952" s="96" t="n">
        <v>-0.055351025</v>
      </c>
      <c r="AK1952" s="96" t="n">
        <v>0</v>
      </c>
      <c r="AL1952" s="96" t="n">
        <v>0</v>
      </c>
      <c r="AM1952" s="96" t="n">
        <v>-0.013558952</v>
      </c>
      <c r="AN1952" s="96" t="n">
        <v>-0.010698364</v>
      </c>
      <c r="AP1952" s="95" t="n">
        <v>-0.004856592</v>
      </c>
      <c r="AQ1952" s="95" t="n">
        <v>-0.0042955206</v>
      </c>
      <c r="AR1952" s="95" t="n">
        <v>-0.00020126223</v>
      </c>
      <c r="AS1952" s="95" t="n">
        <v>-0.00035980925</v>
      </c>
      <c r="AT1952" s="152" t="n">
        <f aca="false">AW1952+AZ1952+BA1952+BB1952+BC1952+BK1952+BL1952+BP1952</f>
        <v>-2.575252150261E-007</v>
      </c>
      <c r="AU1952" s="152" t="n">
        <f aca="false">AX1952+AY1952+BD1952+BE1952+BF1952+BG1952+BH1952+BI1952+BJ1952+BM1952+BQ1952+BR1952</f>
        <v>-7.4431299237989E-010</v>
      </c>
      <c r="AV1952" s="153" t="n">
        <f aca="false">BN1952+BO1952</f>
        <v>-0.050393452856</v>
      </c>
      <c r="AW1952" s="154" t="n">
        <v>-3.205742E-007</v>
      </c>
      <c r="AX1952" s="154" t="n">
        <v>-9.6724974E-010</v>
      </c>
      <c r="AY1952" s="154" t="n">
        <v>-2.6426645E-014</v>
      </c>
      <c r="AZ1952" s="154" t="n">
        <v>0</v>
      </c>
      <c r="BA1952" s="154" t="n">
        <v>0</v>
      </c>
      <c r="BB1952" s="154" t="n">
        <v>1.101601E-009</v>
      </c>
      <c r="BC1952" s="154" t="n">
        <v>6.1983653E-008</v>
      </c>
      <c r="BD1952" s="154" t="n">
        <v>1.5149279E-010</v>
      </c>
      <c r="BE1952" s="154" t="n">
        <v>7.1487056E-011</v>
      </c>
      <c r="BF1952" s="154" t="n">
        <v>0</v>
      </c>
      <c r="BG1952" s="154" t="n">
        <v>0</v>
      </c>
      <c r="BH1952" s="154" t="n">
        <v>-1.536469E-014</v>
      </c>
      <c r="BI1952" s="154" t="n">
        <v>-1.0709883E-015</v>
      </c>
      <c r="BJ1952" s="154" t="n">
        <v>-2.3605659E-016</v>
      </c>
      <c r="BK1952" s="154" t="n">
        <v>-4.2719681E-012</v>
      </c>
      <c r="BL1952" s="154" t="n">
        <v>-3.1997058E-011</v>
      </c>
      <c r="BM1952" s="154" t="n">
        <v>0</v>
      </c>
      <c r="BN1952" s="154" t="n">
        <v>-5.351856E-006</v>
      </c>
      <c r="BO1952" s="154" t="n">
        <v>-0.050388101</v>
      </c>
      <c r="BP1952" s="154" t="n">
        <v>0</v>
      </c>
      <c r="BQ1952" s="154" t="n">
        <v>0</v>
      </c>
      <c r="BR1952" s="154" t="n">
        <v>0</v>
      </c>
      <c r="BT1952" s="96" t="n">
        <v>-1.2162658E-005</v>
      </c>
      <c r="BU1952" s="96" t="n">
        <v>8.7334142E-007</v>
      </c>
      <c r="BV1952" s="96" t="n">
        <v>-9.6319604E-006</v>
      </c>
      <c r="BW1952" s="96" t="n">
        <v>-2.1809233E-008</v>
      </c>
      <c r="BX1952" s="96" t="n">
        <v>-7.1493475E-008</v>
      </c>
      <c r="BY1952" s="96" t="n">
        <v>7.4817867E-007</v>
      </c>
      <c r="BZ1952" s="96" t="n">
        <v>0</v>
      </c>
      <c r="CA1952" s="96" t="n">
        <v>1.1355742E-006</v>
      </c>
      <c r="CB1952" s="96" t="n">
        <v>-4.3069188E-008</v>
      </c>
      <c r="CC1952" s="96" t="n">
        <v>-2.6883556E-008</v>
      </c>
      <c r="CD1952" s="96" t="n">
        <v>0</v>
      </c>
      <c r="CE1952" s="96" t="n">
        <v>0</v>
      </c>
      <c r="CF1952" s="96" t="n">
        <v>0</v>
      </c>
      <c r="CG1952" s="96" t="n">
        <v>1.0884552E-006</v>
      </c>
      <c r="CH1952" s="96" t="n">
        <v>-6.2129916E-006</v>
      </c>
      <c r="CI1952" s="96" t="n">
        <v>-8.9811655E-016</v>
      </c>
      <c r="CJ1952" s="96" t="n">
        <v>0</v>
      </c>
      <c r="CL1952" s="155" t="n">
        <v>0</v>
      </c>
      <c r="CM1952" s="155" t="n">
        <v>-0.34544633</v>
      </c>
      <c r="CN1952" s="156" t="n">
        <v>0.021393531</v>
      </c>
      <c r="CO1952" s="155" t="n">
        <v>0.0007691229</v>
      </c>
      <c r="CP1952" s="155" t="n">
        <v>-7.3393599E-012</v>
      </c>
      <c r="CQ1952" s="155" t="n">
        <v>-8.5575619E-010</v>
      </c>
      <c r="CR1952" s="155" t="n">
        <v>-4.6444058E-006</v>
      </c>
      <c r="CS1952" s="155" t="n">
        <v>-0.00089911753</v>
      </c>
      <c r="CT1952" s="155" t="n">
        <v>0</v>
      </c>
      <c r="CU1952" s="155" t="n">
        <v>0.00026311479</v>
      </c>
    </row>
    <row r="1953" customFormat="false" ht="13.8" hidden="false" customHeight="false" outlineLevel="0" collapsed="false">
      <c r="A1953" s="0" t="s">
        <v>2842</v>
      </c>
      <c r="B1953" s="26" t="s">
        <v>2744</v>
      </c>
      <c r="C1953" s="88" t="str">
        <f aca="false">MID(A1953,1,12)</f>
        <v>F.080.01.108</v>
      </c>
      <c r="D1953" s="2" t="s">
        <v>2834</v>
      </c>
      <c r="E1953" s="90" t="s">
        <v>255</v>
      </c>
      <c r="F1953" s="91" t="str">
        <f aca="false">MID(A1953, 21,85)</f>
        <v>Paper Cardboard Leather Cotton Wool waste incineration with electricity</v>
      </c>
      <c r="G1953" s="133" t="n">
        <f aca="false">H1953+I1953+J1953+K1953</f>
        <v>-0.0958598036561</v>
      </c>
      <c r="H1953" s="149" t="n">
        <f aca="false">N1953+O1953+P1953+Q1953</f>
        <v>0.003225104915</v>
      </c>
      <c r="I1953" s="149" t="n">
        <f aca="false">L1953+M1953+R1953+V1953+T1953</f>
        <v>0.0027292718489</v>
      </c>
      <c r="J1953" s="150" t="n">
        <f aca="false">S1953+U1953+W1953+X1953</f>
        <v>-0.00099110042</v>
      </c>
      <c r="K1953" s="149" t="n">
        <v>-0.10082308</v>
      </c>
      <c r="L1953" s="130" t="n">
        <v>-0.0023375292</v>
      </c>
      <c r="M1953" s="130" t="n">
        <v>0.0054156254</v>
      </c>
      <c r="N1953" s="130" t="n">
        <v>0.003844278</v>
      </c>
      <c r="O1953" s="157" t="n">
        <v>-0.00050644345</v>
      </c>
      <c r="P1953" s="157" t="n">
        <v>-6.027576E-005</v>
      </c>
      <c r="Q1953" s="157" t="n">
        <v>-5.2453875E-005</v>
      </c>
      <c r="R1953" s="130" t="n">
        <v>-0.00034619914</v>
      </c>
      <c r="S1953" s="130" t="n">
        <v>-0.0001241193</v>
      </c>
      <c r="T1953" s="130" t="n">
        <v>0</v>
      </c>
      <c r="U1953" s="157" t="n">
        <v>-0.00086698112</v>
      </c>
      <c r="V1953" s="157" t="n">
        <v>-2.6252111E-006</v>
      </c>
      <c r="W1953" s="130" t="n">
        <v>0</v>
      </c>
      <c r="X1953" s="130" t="n">
        <v>0</v>
      </c>
      <c r="Z1953" s="151" t="n">
        <f aca="false">K1953/0.15</f>
        <v>-0.672153866666667</v>
      </c>
      <c r="AB1953" s="133" t="n">
        <f aca="false">K1953</f>
        <v>-0.10082308</v>
      </c>
      <c r="AC1953" s="133" t="n">
        <f aca="false">L1953+M1953+N1953+O1953+P1953+Q1953+R1953</f>
        <v>0.005957001975</v>
      </c>
      <c r="AD1953" s="133" t="n">
        <f aca="false">L1953+M1953+R1953+W1953</f>
        <v>0.00273189706</v>
      </c>
      <c r="AE1953" s="133" t="n">
        <f aca="false">V1953+L1953+M1953+R1953+T1953</f>
        <v>0.0027292718489</v>
      </c>
      <c r="AF1953" s="133" t="n">
        <f aca="false">S1953+U1953+X1953</f>
        <v>-0.00099110042</v>
      </c>
      <c r="AH1953" s="0" t="n">
        <v>-9.9591868</v>
      </c>
      <c r="AI1953" s="96" t="n">
        <v>-9.8042885</v>
      </c>
      <c r="AJ1953" s="96" t="n">
        <v>-0.10769952</v>
      </c>
      <c r="AK1953" s="96" t="n">
        <v>0</v>
      </c>
      <c r="AL1953" s="96" t="n">
        <v>0</v>
      </c>
      <c r="AM1953" s="96" t="n">
        <v>-0.026382394</v>
      </c>
      <c r="AN1953" s="96" t="n">
        <v>-0.020816392</v>
      </c>
      <c r="AP1953" s="95" t="n">
        <v>-0.010921032</v>
      </c>
      <c r="AQ1953" s="95" t="n">
        <v>-0.0097626475</v>
      </c>
      <c r="AR1953" s="95" t="n">
        <v>-0.00045828422</v>
      </c>
      <c r="AS1953" s="95" t="n">
        <v>-0.00070010055</v>
      </c>
      <c r="AT1953" s="152" t="n">
        <f aca="false">AW1953+AZ1953+BA1953+BB1953+BC1953+BK1953+BL1953+BP1953</f>
        <v>-5.852906170291E-007</v>
      </c>
      <c r="AU1953" s="152" t="n">
        <f aca="false">AX1953+AY1953+BD1953+BE1953+BF1953+BG1953+BH1953+BI1953+BJ1953+BM1953+BQ1953+BR1953</f>
        <v>-1.69483805087371E-009</v>
      </c>
      <c r="AV1953" s="153" t="n">
        <f aca="false">BN1953+BO1953</f>
        <v>-0.098053298399</v>
      </c>
      <c r="AW1953" s="154" t="n">
        <v>-6.2375876E-007</v>
      </c>
      <c r="AX1953" s="154" t="n">
        <v>-1.8820307E-009</v>
      </c>
      <c r="AY1953" s="154" t="n">
        <v>-5.1419768E-014</v>
      </c>
      <c r="AZ1953" s="154" t="n">
        <v>0</v>
      </c>
      <c r="BA1953" s="154" t="n">
        <v>0</v>
      </c>
      <c r="BB1953" s="154" t="n">
        <v>1.0504366E-009</v>
      </c>
      <c r="BC1953" s="154" t="n">
        <v>3.7488277E-008</v>
      </c>
      <c r="BD1953" s="154" t="n">
        <v>1.3982481E-010</v>
      </c>
      <c r="BE1953" s="154" t="n">
        <v>4.7451698E-011</v>
      </c>
      <c r="BF1953" s="154" t="n">
        <v>0</v>
      </c>
      <c r="BG1953" s="154" t="n">
        <v>0</v>
      </c>
      <c r="BH1953" s="154" t="n">
        <v>-2.9895917E-014</v>
      </c>
      <c r="BI1953" s="154" t="n">
        <v>-2.0838805E-015</v>
      </c>
      <c r="BJ1953" s="154" t="n">
        <v>-4.5930821E-016</v>
      </c>
      <c r="BK1953" s="154" t="n">
        <v>-8.3122021E-012</v>
      </c>
      <c r="BL1953" s="154" t="n">
        <v>-6.2258427E-011</v>
      </c>
      <c r="BM1953" s="154" t="n">
        <v>0</v>
      </c>
      <c r="BN1953" s="154" t="n">
        <v>-1.0413399E-005</v>
      </c>
      <c r="BO1953" s="154" t="n">
        <v>-0.098042885</v>
      </c>
      <c r="BP1953" s="154" t="n">
        <v>0</v>
      </c>
      <c r="BQ1953" s="154" t="n">
        <v>0</v>
      </c>
      <c r="BR1953" s="154" t="n">
        <v>0</v>
      </c>
      <c r="BT1953" s="96" t="n">
        <v>-2.8133152E-005</v>
      </c>
      <c r="BU1953" s="96" t="n">
        <v>7.0763441E-007</v>
      </c>
      <c r="BV1953" s="96" t="n">
        <v>-1.8741432E-005</v>
      </c>
      <c r="BW1953" s="96" t="n">
        <v>-4.2435418E-008</v>
      </c>
      <c r="BX1953" s="96" t="n">
        <v>-4.2832695E-007</v>
      </c>
      <c r="BY1953" s="96" t="n">
        <v>7.4817867E-007</v>
      </c>
      <c r="BZ1953" s="96" t="n">
        <v>0</v>
      </c>
      <c r="CA1953" s="96" t="n">
        <v>1.1355742E-006</v>
      </c>
      <c r="CB1953" s="96" t="n">
        <v>-8.3802076E-008</v>
      </c>
      <c r="CC1953" s="96" t="n">
        <v>-5.2308806E-008</v>
      </c>
      <c r="CD1953" s="96" t="n">
        <v>0</v>
      </c>
      <c r="CE1953" s="96" t="n">
        <v>0</v>
      </c>
      <c r="CF1953" s="96" t="n">
        <v>0</v>
      </c>
      <c r="CG1953" s="96" t="n">
        <v>7.1272452E-007</v>
      </c>
      <c r="CH1953" s="96" t="n">
        <v>-1.2088958E-005</v>
      </c>
      <c r="CI1953" s="96" t="n">
        <v>-1.7475145E-015</v>
      </c>
      <c r="CJ1953" s="96" t="n">
        <v>0</v>
      </c>
      <c r="CL1953" s="155" t="n">
        <v>0</v>
      </c>
      <c r="CM1953" s="155" t="n">
        <v>-0.67215383</v>
      </c>
      <c r="CN1953" s="156" t="n">
        <v>0.021393531</v>
      </c>
      <c r="CO1953" s="155" t="n">
        <v>0.00065574858</v>
      </c>
      <c r="CP1953" s="155" t="n">
        <v>-1.4280594E-011</v>
      </c>
      <c r="CQ1953" s="155" t="n">
        <v>-1.6650916E-009</v>
      </c>
      <c r="CR1953" s="155" t="n">
        <v>-1.7711544E-005</v>
      </c>
      <c r="CS1953" s="155" t="n">
        <v>-0.0017494622</v>
      </c>
      <c r="CT1953" s="155" t="n">
        <v>0</v>
      </c>
      <c r="CU1953" s="155" t="n">
        <v>0.00026311479</v>
      </c>
    </row>
    <row r="1954" customFormat="false" ht="13.8" hidden="false" customHeight="false" outlineLevel="0" collapsed="false">
      <c r="A1954" s="0" t="s">
        <v>2843</v>
      </c>
      <c r="B1954" s="26" t="s">
        <v>2744</v>
      </c>
      <c r="C1954" s="88" t="str">
        <f aca="false">MID(A1954,1,12)</f>
        <v>F.080.01.109</v>
      </c>
      <c r="D1954" s="2" t="s">
        <v>2834</v>
      </c>
      <c r="E1954" s="90" t="s">
        <v>255</v>
      </c>
      <c r="F1954" s="91" t="str">
        <f aca="false">MID(A1954, 21,85)</f>
        <v>Rigid Polymer Foam waste incineration with electricity</v>
      </c>
      <c r="G1954" s="133" t="n">
        <f aca="false">H1954+I1954+J1954+K1954</f>
        <v>0.2030771138115</v>
      </c>
      <c r="H1954" s="149" t="n">
        <f aca="false">N1954+O1954+P1954+Q1954</f>
        <v>-0.00037339653</v>
      </c>
      <c r="I1954" s="149" t="n">
        <f aca="false">L1954+M1954+R1954+V1954+T1954</f>
        <v>-0.0025916955385</v>
      </c>
      <c r="J1954" s="150" t="n">
        <f aca="false">S1954+U1954+W1954+X1954</f>
        <v>-0.00192213412</v>
      </c>
      <c r="K1954" s="149" t="n">
        <v>0.20796434</v>
      </c>
      <c r="L1954" s="130" t="n">
        <v>-0.0045333899</v>
      </c>
      <c r="M1954" s="130" t="n">
        <v>0.0026182022</v>
      </c>
      <c r="N1954" s="130" t="n">
        <v>0.000827424</v>
      </c>
      <c r="O1954" s="130" t="n">
        <v>-0.00098219336</v>
      </c>
      <c r="P1954" s="157" t="n">
        <v>-0.00011689844</v>
      </c>
      <c r="Q1954" s="130" t="n">
        <v>-0.00010172873</v>
      </c>
      <c r="R1954" s="130" t="n">
        <v>-0.00067141652</v>
      </c>
      <c r="S1954" s="130" t="n">
        <v>-0.00024071622</v>
      </c>
      <c r="T1954" s="130" t="n">
        <v>0</v>
      </c>
      <c r="U1954" s="157" t="n">
        <v>-0.0016814179</v>
      </c>
      <c r="V1954" s="157" t="n">
        <v>-5.0913185E-006</v>
      </c>
      <c r="W1954" s="130" t="n">
        <v>0</v>
      </c>
      <c r="X1954" s="130" t="n">
        <v>0</v>
      </c>
      <c r="Z1954" s="151" t="n">
        <f aca="false">K1954/0.15</f>
        <v>1.38642893333333</v>
      </c>
      <c r="AB1954" s="133" t="n">
        <f aca="false">K1954</f>
        <v>0.20796434</v>
      </c>
      <c r="AC1954" s="133" t="n">
        <f aca="false">L1954+M1954+N1954+O1954+P1954+Q1954+R1954</f>
        <v>-0.00296000075</v>
      </c>
      <c r="AD1954" s="133" t="n">
        <f aca="false">L1954+M1954+R1954+W1954</f>
        <v>-0.00258660422</v>
      </c>
      <c r="AE1954" s="133" t="n">
        <f aca="false">V1954+L1954+M1954+R1954+T1954</f>
        <v>-0.0025916955385</v>
      </c>
      <c r="AF1954" s="133" t="n">
        <f aca="false">S1954+U1954+X1954</f>
        <v>-0.00192213412</v>
      </c>
      <c r="AH1954" s="0" t="n">
        <v>-19.314787</v>
      </c>
      <c r="AI1954" s="96" t="n">
        <v>-19.014378</v>
      </c>
      <c r="AJ1954" s="96" t="n">
        <v>-0.20887179</v>
      </c>
      <c r="AK1954" s="96" t="n">
        <v>0</v>
      </c>
      <c r="AL1954" s="96" t="n">
        <v>0</v>
      </c>
      <c r="AM1954" s="96" t="n">
        <v>-0.051165856</v>
      </c>
      <c r="AN1954" s="96" t="n">
        <v>-0.040371184</v>
      </c>
      <c r="AP1954" s="95" t="n">
        <v>0.021168487</v>
      </c>
      <c r="AQ1954" s="95" t="n">
        <v>0.021438465</v>
      </c>
      <c r="AR1954" s="95" t="n">
        <v>0.0010877924</v>
      </c>
      <c r="AS1954" s="95" t="n">
        <v>-0.0013577708</v>
      </c>
      <c r="AT1954" s="152" t="n">
        <f aca="false">AW1954+AZ1954+BA1954+BB1954+BC1954+BK1954+BL1954+BP1954</f>
        <v>1.285279629346E-006</v>
      </c>
      <c r="AU1954" s="152" t="n">
        <f aca="false">AX1954+AY1954+BD1954+BE1954+BF1954+BG1954+BH1954+BI1954+BJ1954+BM1954+BQ1954+BR1954</f>
        <v>4.02290095280433E-009</v>
      </c>
      <c r="AV1954" s="153" t="n">
        <f aca="false">BN1954+BO1954</f>
        <v>-0.190163975683</v>
      </c>
      <c r="AW1954" s="154" t="n">
        <v>1.286606E-006</v>
      </c>
      <c r="AX1954" s="154" t="n">
        <v>3.882001E-009</v>
      </c>
      <c r="AY1954" s="154" t="n">
        <v>1.0606181E-013</v>
      </c>
      <c r="AZ1954" s="154" t="n">
        <v>0</v>
      </c>
      <c r="BA1954" s="154" t="n">
        <v>0</v>
      </c>
      <c r="BB1954" s="154" t="n">
        <v>1.0516528E-009</v>
      </c>
      <c r="BC1954" s="154" t="n">
        <v>-2.2411592E-009</v>
      </c>
      <c r="BD1954" s="154" t="n">
        <v>1.3146448E-010</v>
      </c>
      <c r="BE1954" s="154" t="n">
        <v>9.3923232E-012</v>
      </c>
      <c r="BF1954" s="154" t="n">
        <v>0</v>
      </c>
      <c r="BG1954" s="154" t="n">
        <v>0</v>
      </c>
      <c r="BH1954" s="154" t="n">
        <v>-5.7979961E-014</v>
      </c>
      <c r="BI1954" s="154" t="n">
        <v>-4.0414651E-015</v>
      </c>
      <c r="BJ1954" s="154" t="n">
        <v>-8.9077957E-016</v>
      </c>
      <c r="BK1954" s="154" t="n">
        <v>-1.6120634E-011</v>
      </c>
      <c r="BL1954" s="154" t="n">
        <v>-1.2074362E-010</v>
      </c>
      <c r="BM1954" s="154" t="n">
        <v>0</v>
      </c>
      <c r="BN1954" s="154" t="n">
        <v>-2.0195683E-005</v>
      </c>
      <c r="BO1954" s="154" t="n">
        <v>-0.19014378</v>
      </c>
      <c r="BP1954" s="154" t="n">
        <v>0</v>
      </c>
      <c r="BQ1954" s="154" t="n">
        <v>0</v>
      </c>
      <c r="BR1954" s="154" t="n">
        <v>0</v>
      </c>
      <c r="BT1954" s="96" t="n">
        <v>1.6414671E-005</v>
      </c>
      <c r="BU1954" s="96" t="n">
        <v>4.7819724E-007</v>
      </c>
      <c r="BV1954" s="96" t="n">
        <v>3.8657317E-005</v>
      </c>
      <c r="BW1954" s="96" t="n">
        <v>-8.2298992E-008</v>
      </c>
      <c r="BX1954" s="96" t="n">
        <v>-1.0914805E-006</v>
      </c>
      <c r="BY1954" s="96" t="n">
        <v>8.1298155E-007</v>
      </c>
      <c r="BZ1954" s="96" t="n">
        <v>0</v>
      </c>
      <c r="CA1954" s="96" t="n">
        <v>1.233931E-006</v>
      </c>
      <c r="CB1954" s="96" t="n">
        <v>-1.6252524E-007</v>
      </c>
      <c r="CC1954" s="96" t="n">
        <v>-1.0144738E-007</v>
      </c>
      <c r="CD1954" s="96" t="n">
        <v>0</v>
      </c>
      <c r="CE1954" s="96" t="n">
        <v>0</v>
      </c>
      <c r="CF1954" s="96" t="n">
        <v>0</v>
      </c>
      <c r="CG1954" s="96" t="n">
        <v>1.1524762E-007</v>
      </c>
      <c r="CH1954" s="96" t="n">
        <v>-2.3445251E-005</v>
      </c>
      <c r="CI1954" s="96" t="n">
        <v>-3.3891191E-015</v>
      </c>
      <c r="CJ1954" s="96" t="n">
        <v>0</v>
      </c>
      <c r="CL1954" s="155" t="n">
        <v>0</v>
      </c>
      <c r="CM1954" s="155" t="n">
        <v>1.3864289</v>
      </c>
      <c r="CN1954" s="156" t="n">
        <v>0.023246514</v>
      </c>
      <c r="CO1954" s="155" t="n">
        <v>0.0005136336</v>
      </c>
      <c r="CP1954" s="155" t="n">
        <v>-2.7695698E-011</v>
      </c>
      <c r="CQ1954" s="155" t="n">
        <v>-3.2292686E-009</v>
      </c>
      <c r="CR1954" s="155" t="n">
        <v>-4.2171545E-005</v>
      </c>
      <c r="CS1954" s="155" t="n">
        <v>-0.0033928963</v>
      </c>
      <c r="CT1954" s="155" t="n">
        <v>0</v>
      </c>
      <c r="CU1954" s="155" t="n">
        <v>0.00028590426</v>
      </c>
    </row>
    <row r="1955" customFormat="false" ht="13.8" hidden="false" customHeight="false" outlineLevel="0" collapsed="false">
      <c r="A1955" s="0" t="s">
        <v>2844</v>
      </c>
      <c r="B1955" s="26" t="s">
        <v>2744</v>
      </c>
      <c r="C1955" s="88" t="str">
        <f aca="false">MID(A1955,1,12)</f>
        <v>F.080.01.110</v>
      </c>
      <c r="D1955" s="2" t="s">
        <v>2834</v>
      </c>
      <c r="E1955" s="90" t="s">
        <v>255</v>
      </c>
      <c r="F1955" s="91" t="str">
        <f aca="false">MID(A1955, 21,85)</f>
        <v>SMC (50%) waste incineration with electricity</v>
      </c>
      <c r="G1955" s="133" t="n">
        <f aca="false">H1955+I1955+J1955+K1955</f>
        <v>0.1620625711244</v>
      </c>
      <c r="H1955" s="149" t="n">
        <f aca="false">N1955+O1955+P1955+Q1955</f>
        <v>0.002050142374</v>
      </c>
      <c r="I1955" s="149" t="n">
        <f aca="false">L1955+M1955+R1955+V1955+T1955</f>
        <v>0.0013583824904</v>
      </c>
      <c r="J1955" s="150" t="n">
        <f aca="false">S1955+U1955+W1955+X1955</f>
        <v>-0.00096707374</v>
      </c>
      <c r="K1955" s="149" t="n">
        <v>0.15962112</v>
      </c>
      <c r="L1955" s="130" t="n">
        <v>-0.0022808618</v>
      </c>
      <c r="M1955" s="130" t="n">
        <v>0.0039796123</v>
      </c>
      <c r="N1955" s="130" t="n">
        <v>0.0026543052</v>
      </c>
      <c r="O1955" s="157" t="n">
        <v>-0.00049416603</v>
      </c>
      <c r="P1955" s="157" t="n">
        <v>-5.881453E-005</v>
      </c>
      <c r="Q1955" s="157" t="n">
        <v>-5.1182266E-005</v>
      </c>
      <c r="R1955" s="130" t="n">
        <v>-0.00033780644</v>
      </c>
      <c r="S1955" s="130" t="n">
        <v>-0.00012111035</v>
      </c>
      <c r="T1955" s="130" t="n">
        <v>0</v>
      </c>
      <c r="U1955" s="157" t="n">
        <v>-0.00084596339</v>
      </c>
      <c r="V1955" s="157" t="n">
        <v>-2.5615696E-006</v>
      </c>
      <c r="W1955" s="130" t="n">
        <v>0</v>
      </c>
      <c r="X1955" s="130" t="n">
        <v>0</v>
      </c>
      <c r="Z1955" s="151" t="n">
        <f aca="false">K1955/0.15</f>
        <v>1.0641408</v>
      </c>
      <c r="AB1955" s="133" t="n">
        <f aca="false">K1955</f>
        <v>0.15962112</v>
      </c>
      <c r="AC1955" s="133" t="n">
        <f aca="false">L1955+M1955+N1955+O1955+P1955+Q1955+R1955</f>
        <v>0.003411086434</v>
      </c>
      <c r="AD1955" s="133" t="n">
        <f aca="false">L1955+M1955+R1955+W1955</f>
        <v>0.00136094406</v>
      </c>
      <c r="AE1955" s="133" t="n">
        <f aca="false">V1955+L1955+M1955+R1955+T1955</f>
        <v>0.0013583824904</v>
      </c>
      <c r="AF1955" s="133" t="n">
        <f aca="false">S1955+U1955+X1955</f>
        <v>-0.00096707374</v>
      </c>
      <c r="AH1955" s="0" t="n">
        <v>-9.717752</v>
      </c>
      <c r="AI1955" s="96" t="n">
        <v>-9.5666088</v>
      </c>
      <c r="AJ1955" s="96" t="n">
        <v>-0.10508862</v>
      </c>
      <c r="AK1955" s="96" t="n">
        <v>0</v>
      </c>
      <c r="AL1955" s="96" t="n">
        <v>0</v>
      </c>
      <c r="AM1955" s="96" t="n">
        <v>-0.025742821</v>
      </c>
      <c r="AN1955" s="96" t="n">
        <v>-0.020311752</v>
      </c>
      <c r="AP1955" s="95" t="n">
        <v>0.017050425</v>
      </c>
      <c r="AQ1955" s="95" t="n">
        <v>0.016888395</v>
      </c>
      <c r="AR1955" s="95" t="n">
        <v>0.00084515906</v>
      </c>
      <c r="AS1955" s="95" t="n">
        <v>-0.00068312842</v>
      </c>
      <c r="AT1955" s="152" t="n">
        <f aca="false">AW1955+AZ1955+BA1955+BB1955+BC1955+BK1955+BL1955+BP1955</f>
        <v>1.0124936906149E-006</v>
      </c>
      <c r="AU1955" s="152" t="n">
        <f aca="false">AX1955+AY1955+BD1955+BE1955+BF1955+BG1955+BH1955+BI1955+BJ1955+BM1955+BQ1955+BR1955</f>
        <v>3.12558827306833E-009</v>
      </c>
      <c r="AV1955" s="153" t="n">
        <f aca="false">BN1955+BO1955</f>
        <v>-0.095676248953</v>
      </c>
      <c r="AW1955" s="154" t="n">
        <v>9.8752267E-007</v>
      </c>
      <c r="AX1955" s="154" t="n">
        <v>2.9795943E-009</v>
      </c>
      <c r="AY1955" s="154" t="n">
        <v>8.1406772E-014</v>
      </c>
      <c r="AZ1955" s="154" t="n">
        <v>0</v>
      </c>
      <c r="BA1955" s="154" t="n">
        <v>0</v>
      </c>
      <c r="BB1955" s="154" t="n">
        <v>8.6188844E-010</v>
      </c>
      <c r="BC1955" s="154" t="n">
        <v>2.4177992E-008</v>
      </c>
      <c r="BD1955" s="154" t="n">
        <v>1.1331675E-010</v>
      </c>
      <c r="BE1955" s="154" t="n">
        <v>3.2627469E-011</v>
      </c>
      <c r="BF1955" s="154" t="n">
        <v>0</v>
      </c>
      <c r="BG1955" s="154" t="n">
        <v>0</v>
      </c>
      <c r="BH1955" s="154" t="n">
        <v>-2.9171168E-014</v>
      </c>
      <c r="BI1955" s="154" t="n">
        <v>-2.0333622E-015</v>
      </c>
      <c r="BJ1955" s="154" t="n">
        <v>-4.4817347E-016</v>
      </c>
      <c r="BK1955" s="154" t="n">
        <v>-8.1106941E-012</v>
      </c>
      <c r="BL1955" s="154" t="n">
        <v>-6.0749131E-011</v>
      </c>
      <c r="BM1955" s="154" t="n">
        <v>0</v>
      </c>
      <c r="BN1955" s="154" t="n">
        <v>-1.0160953E-005</v>
      </c>
      <c r="BO1955" s="154" t="n">
        <v>-0.095666088</v>
      </c>
      <c r="BP1955" s="154" t="n">
        <v>0</v>
      </c>
      <c r="BQ1955" s="154" t="n">
        <v>0</v>
      </c>
      <c r="BR1955" s="154" t="n">
        <v>0</v>
      </c>
      <c r="BT1955" s="96" t="n">
        <v>1.9840437E-005</v>
      </c>
      <c r="BU1955" s="96" t="n">
        <v>5.4251634E-007</v>
      </c>
      <c r="BV1955" s="96" t="n">
        <v>2.9671069E-005</v>
      </c>
      <c r="BW1955" s="96" t="n">
        <v>-4.140668E-008</v>
      </c>
      <c r="BX1955" s="96" t="n">
        <v>-4.6109625E-007</v>
      </c>
      <c r="BY1955" s="96" t="n">
        <v>6.2446409E-007</v>
      </c>
      <c r="BZ1955" s="96" t="n">
        <v>0</v>
      </c>
      <c r="CA1955" s="96" t="n">
        <v>9.478021E-007</v>
      </c>
      <c r="CB1955" s="96" t="n">
        <v>-8.1770511E-008</v>
      </c>
      <c r="CC1955" s="96" t="n">
        <v>-5.1040714E-008</v>
      </c>
      <c r="CD1955" s="96" t="n">
        <v>0</v>
      </c>
      <c r="CE1955" s="96" t="n">
        <v>0</v>
      </c>
      <c r="CF1955" s="96" t="n">
        <v>0</v>
      </c>
      <c r="CG1955" s="96" t="n">
        <v>4.8579125E-007</v>
      </c>
      <c r="CH1955" s="96" t="n">
        <v>-1.1795892E-005</v>
      </c>
      <c r="CI1955" s="96" t="n">
        <v>-1.7051505E-015</v>
      </c>
      <c r="CJ1955" s="96" t="n">
        <v>0</v>
      </c>
      <c r="CL1955" s="155" t="n">
        <v>0</v>
      </c>
      <c r="CM1955" s="155" t="n">
        <v>1.0641408</v>
      </c>
      <c r="CN1955" s="156" t="n">
        <v>0.017856018</v>
      </c>
      <c r="CO1955" s="155" t="n">
        <v>0.00051440316</v>
      </c>
      <c r="CP1955" s="155" t="n">
        <v>-1.3934398E-011</v>
      </c>
      <c r="CQ1955" s="155" t="n">
        <v>-1.6247258E-009</v>
      </c>
      <c r="CR1955" s="155" t="n">
        <v>-1.8576483E-005</v>
      </c>
      <c r="CS1955" s="155" t="n">
        <v>-0.001707051</v>
      </c>
      <c r="CT1955" s="155" t="n">
        <v>0</v>
      </c>
      <c r="CU1955" s="155" t="n">
        <v>0.00021960762</v>
      </c>
    </row>
    <row r="1956" customFormat="false" ht="13.8" hidden="false" customHeight="false" outlineLevel="0" collapsed="false">
      <c r="A1956" s="0" t="s">
        <v>2845</v>
      </c>
      <c r="B1956" s="26" t="s">
        <v>2744</v>
      </c>
      <c r="C1956" s="88" t="str">
        <f aca="false">MID(A1956,1,12)</f>
        <v>F.080.01.111</v>
      </c>
      <c r="D1956" s="2" t="s">
        <v>2834</v>
      </c>
      <c r="E1956" s="90" t="s">
        <v>255</v>
      </c>
      <c r="F1956" s="91" t="str">
        <f aca="false">MID(A1956, 21,85)</f>
        <v>Softwood 0%MC  waste incineration with electricity</v>
      </c>
      <c r="G1956" s="133" t="n">
        <f aca="false">H1956+I1956+J1956+K1956</f>
        <v>-0.1191336508671</v>
      </c>
      <c r="H1956" s="149" t="n">
        <f aca="false">N1956+O1956+P1956+Q1956</f>
        <v>0.002566527167</v>
      </c>
      <c r="I1956" s="149" t="n">
        <f aca="false">L1956+M1956+R1956+V1956+T1956</f>
        <v>0.0017109458059</v>
      </c>
      <c r="J1956" s="150" t="n">
        <f aca="false">S1956+U1956+W1956+X1956</f>
        <v>-0.00120133384</v>
      </c>
      <c r="K1956" s="149" t="n">
        <v>-0.12220979</v>
      </c>
      <c r="L1956" s="130" t="n">
        <v>-0.0028333687</v>
      </c>
      <c r="M1956" s="130" t="n">
        <v>0.0049671319</v>
      </c>
      <c r="N1956" s="130" t="n">
        <v>0.00331704</v>
      </c>
      <c r="O1956" s="130" t="n">
        <v>-0.00061387085</v>
      </c>
      <c r="P1956" s="157" t="n">
        <v>-7.3061528E-005</v>
      </c>
      <c r="Q1956" s="157" t="n">
        <v>-6.3580455E-005</v>
      </c>
      <c r="R1956" s="130" t="n">
        <v>-0.00041963532</v>
      </c>
      <c r="S1956" s="130" t="n">
        <v>-0.00015044764</v>
      </c>
      <c r="T1956" s="130" t="n">
        <v>0</v>
      </c>
      <c r="U1956" s="157" t="n">
        <v>-0.0010508862</v>
      </c>
      <c r="V1956" s="157" t="n">
        <v>-3.1820741E-006</v>
      </c>
      <c r="W1956" s="130" t="n">
        <v>0</v>
      </c>
      <c r="X1956" s="130" t="n">
        <v>0</v>
      </c>
      <c r="Z1956" s="151" t="n">
        <f aca="false">K1956/0.15</f>
        <v>-0.814731933333333</v>
      </c>
      <c r="AB1956" s="133" t="n">
        <f aca="false">K1956</f>
        <v>-0.12220979</v>
      </c>
      <c r="AC1956" s="133" t="n">
        <f aca="false">L1956+M1956+N1956+O1956+P1956+Q1956+R1956</f>
        <v>0.004280655047</v>
      </c>
      <c r="AD1956" s="133" t="n">
        <f aca="false">L1956+M1956+R1956+W1956</f>
        <v>0.00171412788</v>
      </c>
      <c r="AE1956" s="133" t="n">
        <f aca="false">V1956+L1956+M1956+R1956+T1956</f>
        <v>0.0017109458059</v>
      </c>
      <c r="AF1956" s="133" t="n">
        <f aca="false">S1956+U1956+X1956</f>
        <v>-0.00120133384</v>
      </c>
      <c r="AH1956" s="0" t="n">
        <v>-12.071742</v>
      </c>
      <c r="AI1956" s="96" t="n">
        <v>-11.883986</v>
      </c>
      <c r="AJ1956" s="96" t="n">
        <v>-0.13054487</v>
      </c>
      <c r="AK1956" s="96" t="n">
        <v>0</v>
      </c>
      <c r="AL1956" s="96" t="n">
        <v>0</v>
      </c>
      <c r="AM1956" s="96" t="n">
        <v>-0.03197866</v>
      </c>
      <c r="AN1956" s="96" t="n">
        <v>-0.02523199</v>
      </c>
      <c r="AP1956" s="95" t="n">
        <v>-0.013506361</v>
      </c>
      <c r="AQ1956" s="95" t="n">
        <v>-0.012090079</v>
      </c>
      <c r="AR1956" s="95" t="n">
        <v>-0.00056767526</v>
      </c>
      <c r="AS1956" s="95" t="n">
        <v>-0.00084860673</v>
      </c>
      <c r="AT1956" s="152" t="n">
        <f aca="false">AW1956+AZ1956+BA1956+BB1956+BC1956+BK1956+BL1956+BP1956</f>
        <v>-7.24824877156E-007</v>
      </c>
      <c r="AU1956" s="152" t="n">
        <f aca="false">AX1956+AY1956+BD1956+BE1956+BF1956+BG1956+BH1956+BI1956+BJ1956+BM1956+BQ1956+BR1956</f>
        <v>-2.09939079511993E-009</v>
      </c>
      <c r="AV1956" s="153" t="n">
        <f aca="false">BN1956+BO1956</f>
        <v>-0.118852482302</v>
      </c>
      <c r="AW1956" s="154" t="n">
        <v>-7.5607122E-007</v>
      </c>
      <c r="AX1956" s="154" t="n">
        <v>-2.2812494E-009</v>
      </c>
      <c r="AY1956" s="154" t="n">
        <v>-6.2326992E-014</v>
      </c>
      <c r="AZ1956" s="154" t="n">
        <v>0</v>
      </c>
      <c r="BA1956" s="154" t="n">
        <v>0</v>
      </c>
      <c r="BB1956" s="154" t="n">
        <v>1.073608E-009</v>
      </c>
      <c r="BC1956" s="154" t="n">
        <v>3.0258275E-008</v>
      </c>
      <c r="BD1956" s="154" t="n">
        <v>1.411828E-010</v>
      </c>
      <c r="BE1956" s="154" t="n">
        <v>4.0777452E-011</v>
      </c>
      <c r="BF1956" s="154" t="n">
        <v>0</v>
      </c>
      <c r="BG1956" s="154" t="n">
        <v>0</v>
      </c>
      <c r="BH1956" s="154" t="n">
        <v>-3.6237475E-014</v>
      </c>
      <c r="BI1956" s="154" t="n">
        <v>-2.5259157E-015</v>
      </c>
      <c r="BJ1956" s="154" t="n">
        <v>-5.5673723E-016</v>
      </c>
      <c r="BK1956" s="154" t="n">
        <v>-1.0075396E-011</v>
      </c>
      <c r="BL1956" s="154" t="n">
        <v>-7.546476E-011</v>
      </c>
      <c r="BM1956" s="154" t="n">
        <v>0</v>
      </c>
      <c r="BN1956" s="154" t="n">
        <v>-1.2622302E-005</v>
      </c>
      <c r="BO1956" s="154" t="n">
        <v>-0.11883986</v>
      </c>
      <c r="BP1956" s="154" t="n">
        <v>0</v>
      </c>
      <c r="BQ1956" s="154" t="n">
        <v>0</v>
      </c>
      <c r="BR1956" s="154" t="n">
        <v>0</v>
      </c>
      <c r="BT1956" s="96" t="n">
        <v>-3.491684E-005</v>
      </c>
      <c r="BU1956" s="96" t="n">
        <v>6.7659998E-007</v>
      </c>
      <c r="BV1956" s="96" t="n">
        <v>-2.2716888E-005</v>
      </c>
      <c r="BW1956" s="96" t="n">
        <v>-5.143687E-008</v>
      </c>
      <c r="BX1956" s="96" t="n">
        <v>-5.7201265E-007</v>
      </c>
      <c r="BY1956" s="96" t="n">
        <v>7.7763453E-007</v>
      </c>
      <c r="BZ1956" s="96" t="n">
        <v>0</v>
      </c>
      <c r="CA1956" s="96" t="n">
        <v>1.1802819E-006</v>
      </c>
      <c r="CB1956" s="96" t="n">
        <v>-1.0157827E-007</v>
      </c>
      <c r="CC1956" s="96" t="n">
        <v>-6.3404614E-008</v>
      </c>
      <c r="CD1956" s="96" t="n">
        <v>0</v>
      </c>
      <c r="CE1956" s="96" t="n">
        <v>0</v>
      </c>
      <c r="CF1956" s="96" t="n">
        <v>0</v>
      </c>
      <c r="CG1956" s="96" t="n">
        <v>6.0724585E-007</v>
      </c>
      <c r="CH1956" s="96" t="n">
        <v>-1.4653282E-005</v>
      </c>
      <c r="CI1956" s="96" t="n">
        <v>-2.1181994E-015</v>
      </c>
      <c r="CJ1956" s="96" t="n">
        <v>0</v>
      </c>
      <c r="CL1956" s="155" t="n">
        <v>0</v>
      </c>
      <c r="CM1956" s="155" t="n">
        <v>-0.81473192</v>
      </c>
      <c r="CN1956" s="156" t="n">
        <v>0.022235796</v>
      </c>
      <c r="CO1956" s="155" t="n">
        <v>0.000641271</v>
      </c>
      <c r="CP1956" s="155" t="n">
        <v>-1.7309811E-011</v>
      </c>
      <c r="CQ1956" s="155" t="n">
        <v>-2.0182929E-009</v>
      </c>
      <c r="CR1956" s="155" t="n">
        <v>-2.305305E-005</v>
      </c>
      <c r="CS1956" s="155" t="n">
        <v>-0.0021205602</v>
      </c>
      <c r="CT1956" s="155" t="n">
        <v>0</v>
      </c>
      <c r="CU1956" s="155" t="n">
        <v>0.00027347364</v>
      </c>
    </row>
    <row r="1957" customFormat="false" ht="13.8" hidden="false" customHeight="false" outlineLevel="0" collapsed="false">
      <c r="A1957" s="0" t="s">
        <v>2846</v>
      </c>
      <c r="B1957" s="26" t="s">
        <v>2744</v>
      </c>
      <c r="C1957" s="88" t="str">
        <f aca="false">MID(A1957,1,12)</f>
        <v>F.080.01.112</v>
      </c>
      <c r="D1957" s="2" t="s">
        <v>2834</v>
      </c>
      <c r="E1957" s="90" t="s">
        <v>255</v>
      </c>
      <c r="F1957" s="91" t="str">
        <f aca="false">MID(A1957, 21,85)</f>
        <v>Softwood 12%MC  waste incineration with electricity</v>
      </c>
      <c r="G1957" s="133" t="n">
        <f aca="false">H1957+I1957+J1957+K1957</f>
        <v>-0.0999785575087</v>
      </c>
      <c r="H1957" s="149" t="n">
        <f aca="false">N1957+O1957+P1957+Q1957</f>
        <v>0.003338189365</v>
      </c>
      <c r="I1957" s="149" t="n">
        <f aca="false">L1957+M1957+R1957+V1957+T1957</f>
        <v>0.0028168202363</v>
      </c>
      <c r="J1957" s="150" t="n">
        <f aca="false">S1957+U1957+W1957+X1957</f>
        <v>-0.00103314711</v>
      </c>
      <c r="K1957" s="149" t="n">
        <v>-0.10510042</v>
      </c>
      <c r="L1957" s="130" t="n">
        <v>-0.0024366971</v>
      </c>
      <c r="M1957" s="130" t="n">
        <v>0.0056171403</v>
      </c>
      <c r="N1957" s="130" t="n">
        <v>0.0039836304</v>
      </c>
      <c r="O1957" s="157" t="n">
        <v>-0.00052792893</v>
      </c>
      <c r="P1957" s="157" t="n">
        <v>-6.2832914E-005</v>
      </c>
      <c r="Q1957" s="157" t="n">
        <v>-5.4679191E-005</v>
      </c>
      <c r="R1957" s="130" t="n">
        <v>-0.00036088638</v>
      </c>
      <c r="S1957" s="130" t="n">
        <v>-0.00012938497</v>
      </c>
      <c r="T1957" s="130" t="n">
        <v>0</v>
      </c>
      <c r="U1957" s="157" t="n">
        <v>-0.00090376214</v>
      </c>
      <c r="V1957" s="157" t="n">
        <v>-2.7365837E-006</v>
      </c>
      <c r="W1957" s="130" t="n">
        <v>0</v>
      </c>
      <c r="X1957" s="130" t="n">
        <v>0</v>
      </c>
      <c r="Z1957" s="151" t="n">
        <f aca="false">K1957/0.15</f>
        <v>-0.700669466666667</v>
      </c>
      <c r="AB1957" s="133" t="n">
        <f aca="false">K1957</f>
        <v>-0.10510042</v>
      </c>
      <c r="AC1957" s="133" t="n">
        <f aca="false">L1957+M1957+N1957+O1957+P1957+Q1957+R1957</f>
        <v>0.006157746185</v>
      </c>
      <c r="AD1957" s="133" t="n">
        <f aca="false">L1957+M1957+R1957+W1957</f>
        <v>0.00281955682</v>
      </c>
      <c r="AE1957" s="133" t="n">
        <f aca="false">V1957+L1957+M1957+R1957+T1957</f>
        <v>0.0028168202363</v>
      </c>
      <c r="AF1957" s="133" t="n">
        <f aca="false">S1957+U1957+X1957</f>
        <v>-0.00103314711</v>
      </c>
      <c r="AH1957" s="0" t="n">
        <v>-10.381698</v>
      </c>
      <c r="AI1957" s="96" t="n">
        <v>-10.220228</v>
      </c>
      <c r="AJ1957" s="96" t="n">
        <v>-0.11226859</v>
      </c>
      <c r="AK1957" s="96" t="n">
        <v>0</v>
      </c>
      <c r="AL1957" s="96" t="n">
        <v>0</v>
      </c>
      <c r="AM1957" s="96" t="n">
        <v>-0.027501648</v>
      </c>
      <c r="AN1957" s="96" t="n">
        <v>-0.021699511</v>
      </c>
      <c r="AP1957" s="95" t="n">
        <v>-0.0113891</v>
      </c>
      <c r="AQ1957" s="95" t="n">
        <v>-0.010181356</v>
      </c>
      <c r="AR1957" s="95" t="n">
        <v>-0.0004779419</v>
      </c>
      <c r="AS1957" s="95" t="n">
        <v>-0.00072980179</v>
      </c>
      <c r="AT1957" s="152" t="n">
        <f aca="false">AW1957+AZ1957+BA1957+BB1957+BC1957+BK1957+BL1957+BP1957</f>
        <v>-6.103930666339E-007</v>
      </c>
      <c r="AU1957" s="152" t="n">
        <f aca="false">AX1957+AY1957+BD1957+BE1957+BF1957+BG1957+BH1957+BI1957+BJ1957+BM1957+BQ1957+BR1957</f>
        <v>-1.76753665752352E-009</v>
      </c>
      <c r="AV1957" s="153" t="n">
        <f aca="false">BN1957+BO1957</f>
        <v>-0.10221313518</v>
      </c>
      <c r="AW1957" s="154" t="n">
        <v>-6.5022125E-007</v>
      </c>
      <c r="AX1957" s="154" t="n">
        <v>-1.9618745E-009</v>
      </c>
      <c r="AY1957" s="154" t="n">
        <v>-5.3601213E-014</v>
      </c>
      <c r="AZ1957" s="154" t="n">
        <v>0</v>
      </c>
      <c r="BA1957" s="154" t="n">
        <v>0</v>
      </c>
      <c r="BB1957" s="154" t="n">
        <v>1.0914709E-009</v>
      </c>
      <c r="BC1957" s="154" t="n">
        <v>3.8810277E-008</v>
      </c>
      <c r="BD1957" s="154" t="n">
        <v>1.4525641E-010</v>
      </c>
      <c r="BE1957" s="154" t="n">
        <v>4.9168849E-011</v>
      </c>
      <c r="BF1957" s="154" t="n">
        <v>0</v>
      </c>
      <c r="BG1957" s="154" t="n">
        <v>0</v>
      </c>
      <c r="BH1957" s="154" t="n">
        <v>-3.1164229E-014</v>
      </c>
      <c r="BI1957" s="154" t="n">
        <v>-2.1722875E-015</v>
      </c>
      <c r="BJ1957" s="154" t="n">
        <v>-4.7879402E-016</v>
      </c>
      <c r="BK1957" s="154" t="n">
        <v>-8.6648409E-012</v>
      </c>
      <c r="BL1957" s="154" t="n">
        <v>-6.4899693E-011</v>
      </c>
      <c r="BM1957" s="154" t="n">
        <v>0</v>
      </c>
      <c r="BN1957" s="154" t="n">
        <v>-1.085518E-005</v>
      </c>
      <c r="BO1957" s="154" t="n">
        <v>-0.10220228</v>
      </c>
      <c r="BP1957" s="154" t="n">
        <v>0</v>
      </c>
      <c r="BQ1957" s="154" t="n">
        <v>0</v>
      </c>
      <c r="BR1957" s="154" t="n">
        <v>0</v>
      </c>
      <c r="BT1957" s="96" t="n">
        <v>-2.9341107E-005</v>
      </c>
      <c r="BU1957" s="96" t="n">
        <v>7.3445281E-007</v>
      </c>
      <c r="BV1957" s="96" t="n">
        <v>-1.9536523E-005</v>
      </c>
      <c r="BW1957" s="96" t="n">
        <v>-4.4235708E-008</v>
      </c>
      <c r="BX1957" s="96" t="n">
        <v>-4.4743238E-007</v>
      </c>
      <c r="BY1957" s="96" t="n">
        <v>7.7763453E-007</v>
      </c>
      <c r="BZ1957" s="96" t="n">
        <v>0</v>
      </c>
      <c r="CA1957" s="96" t="n">
        <v>1.1802819E-006</v>
      </c>
      <c r="CB1957" s="96" t="n">
        <v>-8.7357316E-008</v>
      </c>
      <c r="CC1957" s="96" t="n">
        <v>-5.4527968E-008</v>
      </c>
      <c r="CD1957" s="96" t="n">
        <v>0</v>
      </c>
      <c r="CE1957" s="96" t="n">
        <v>0</v>
      </c>
      <c r="CF1957" s="96" t="n">
        <v>0</v>
      </c>
      <c r="CG1957" s="96" t="n">
        <v>7.3842364E-007</v>
      </c>
      <c r="CH1957" s="96" t="n">
        <v>-1.2601823E-005</v>
      </c>
      <c r="CI1957" s="96" t="n">
        <v>-1.8216515E-015</v>
      </c>
      <c r="CJ1957" s="96" t="n">
        <v>0</v>
      </c>
      <c r="CL1957" s="155" t="n">
        <v>0</v>
      </c>
      <c r="CM1957" s="155" t="n">
        <v>-0.70066945</v>
      </c>
      <c r="CN1957" s="156" t="n">
        <v>0.022235796</v>
      </c>
      <c r="CO1957" s="155" t="n">
        <v>0.00068085306</v>
      </c>
      <c r="CP1957" s="155" t="n">
        <v>-1.4886437E-011</v>
      </c>
      <c r="CQ1957" s="155" t="n">
        <v>-1.7357319E-009</v>
      </c>
      <c r="CR1957" s="155" t="n">
        <v>-1.8490957E-005</v>
      </c>
      <c r="CS1957" s="155" t="n">
        <v>-0.0018236818</v>
      </c>
      <c r="CT1957" s="155" t="n">
        <v>0</v>
      </c>
      <c r="CU1957" s="155" t="n">
        <v>0.00027347364</v>
      </c>
    </row>
    <row r="1958" customFormat="false" ht="13.8" hidden="false" customHeight="false" outlineLevel="0" collapsed="false">
      <c r="A1958" s="0" t="s">
        <v>2847</v>
      </c>
      <c r="B1958" s="26" t="s">
        <v>2744</v>
      </c>
      <c r="C1958" s="88" t="str">
        <f aca="false">MID(A1958,1,12)</f>
        <v>F.080.01.113</v>
      </c>
      <c r="D1958" s="2" t="s">
        <v>2834</v>
      </c>
      <c r="E1958" s="90" t="s">
        <v>255</v>
      </c>
      <c r="F1958" s="91" t="str">
        <f aca="false">MID(A1958, 21,85)</f>
        <v>Softwood fresh  50%MC  waste incineration with electricity</v>
      </c>
      <c r="G1958" s="133" t="n">
        <f aca="false">H1958+I1958+J1958+K1958</f>
        <v>-0.0411450532599</v>
      </c>
      <c r="H1958" s="149" t="n">
        <f aca="false">N1958+O1958+P1958+Q1958</f>
        <v>0.005708294677</v>
      </c>
      <c r="I1958" s="149" t="n">
        <f aca="false">L1958+M1958+R1958+V1958+T1958</f>
        <v>0.0062134346181</v>
      </c>
      <c r="J1958" s="150" t="n">
        <f aca="false">S1958+U1958+W1958+X1958</f>
        <v>-0.000516573555</v>
      </c>
      <c r="K1958" s="149" t="n">
        <v>-0.052550209</v>
      </c>
      <c r="L1958" s="130" t="n">
        <v>-0.0012183485</v>
      </c>
      <c r="M1958" s="130" t="n">
        <v>0.0076135946</v>
      </c>
      <c r="N1958" s="130" t="n">
        <v>0.0060310152</v>
      </c>
      <c r="O1958" s="130" t="n">
        <v>-0.00026396447</v>
      </c>
      <c r="P1958" s="157" t="n">
        <v>-3.1416457E-005</v>
      </c>
      <c r="Q1958" s="157" t="n">
        <v>-2.7339596E-005</v>
      </c>
      <c r="R1958" s="130" t="n">
        <v>-0.00018044319</v>
      </c>
      <c r="S1958" s="157" t="n">
        <v>-6.4692485E-005</v>
      </c>
      <c r="T1958" s="130" t="n">
        <v>0</v>
      </c>
      <c r="U1958" s="157" t="n">
        <v>-0.00045188107</v>
      </c>
      <c r="V1958" s="157" t="n">
        <v>-1.3682919E-006</v>
      </c>
      <c r="W1958" s="130" t="n">
        <v>0</v>
      </c>
      <c r="X1958" s="130" t="n">
        <v>0</v>
      </c>
      <c r="Z1958" s="151" t="n">
        <f aca="false">K1958/0.15</f>
        <v>-0.350334726666667</v>
      </c>
      <c r="AB1958" s="133" t="n">
        <f aca="false">K1958</f>
        <v>-0.052550209</v>
      </c>
      <c r="AC1958" s="133" t="n">
        <f aca="false">L1958+M1958+N1958+O1958+P1958+Q1958+R1958</f>
        <v>0.011923097587</v>
      </c>
      <c r="AD1958" s="133" t="n">
        <f aca="false">L1958+M1958+R1958+W1958</f>
        <v>0.00621480291</v>
      </c>
      <c r="AE1958" s="133" t="n">
        <f aca="false">V1958+L1958+M1958+R1958+T1958</f>
        <v>0.0062134346181</v>
      </c>
      <c r="AF1958" s="133" t="n">
        <f aca="false">S1958+U1958+X1958</f>
        <v>-0.000516573555</v>
      </c>
      <c r="AH1958" s="0" t="n">
        <v>-5.1908489</v>
      </c>
      <c r="AI1958" s="96" t="n">
        <v>-5.110114</v>
      </c>
      <c r="AJ1958" s="96" t="n">
        <v>-0.056134294</v>
      </c>
      <c r="AK1958" s="96" t="n">
        <v>0</v>
      </c>
      <c r="AL1958" s="96" t="n">
        <v>0</v>
      </c>
      <c r="AM1958" s="96" t="n">
        <v>-0.013750824</v>
      </c>
      <c r="AN1958" s="96" t="n">
        <v>-0.010849756</v>
      </c>
      <c r="AP1958" s="95" t="n">
        <v>-0.0048860844</v>
      </c>
      <c r="AQ1958" s="95" t="n">
        <v>-0.0043188512</v>
      </c>
      <c r="AR1958" s="95" t="n">
        <v>-0.00020233229</v>
      </c>
      <c r="AS1958" s="95" t="n">
        <v>-0.00036490089</v>
      </c>
      <c r="AT1958" s="152" t="n">
        <f aca="false">AW1958+AZ1958+BA1958+BB1958+BC1958+BK1958+BL1958+BP1958</f>
        <v>-2.589239388675E-007</v>
      </c>
      <c r="AU1958" s="152" t="n">
        <f aca="false">AX1958+AY1958+BD1958+BE1958+BF1958+BG1958+BH1958+BI1958+BJ1958+BM1958+BQ1958+BR1958</f>
        <v>-7.4827031426181E-010</v>
      </c>
      <c r="AV1958" s="153" t="n">
        <f aca="false">BN1958+BO1958</f>
        <v>-0.0511065675899</v>
      </c>
      <c r="AW1958" s="154" t="n">
        <v>-3.2511063E-007</v>
      </c>
      <c r="AX1958" s="154" t="n">
        <v>-9.8093723E-010</v>
      </c>
      <c r="AY1958" s="154" t="n">
        <v>-2.6800607E-014</v>
      </c>
      <c r="AZ1958" s="154" t="n">
        <v>0</v>
      </c>
      <c r="BA1958" s="154" t="n">
        <v>0</v>
      </c>
      <c r="BB1958" s="154" t="n">
        <v>1.1463354E-009</v>
      </c>
      <c r="BC1958" s="154" t="n">
        <v>6.5077138E-008</v>
      </c>
      <c r="BD1958" s="154" t="n">
        <v>1.577682E-010</v>
      </c>
      <c r="BE1958" s="154" t="n">
        <v>7.4942424E-011</v>
      </c>
      <c r="BF1958" s="154" t="n">
        <v>0</v>
      </c>
      <c r="BG1958" s="154" t="n">
        <v>0</v>
      </c>
      <c r="BH1958" s="154" t="n">
        <v>-1.5582114E-014</v>
      </c>
      <c r="BI1958" s="154" t="n">
        <v>-1.0861438E-015</v>
      </c>
      <c r="BJ1958" s="154" t="n">
        <v>-2.3939701E-016</v>
      </c>
      <c r="BK1958" s="154" t="n">
        <v>-4.3324205E-012</v>
      </c>
      <c r="BL1958" s="154" t="n">
        <v>-3.2449847E-011</v>
      </c>
      <c r="BM1958" s="154" t="n">
        <v>0</v>
      </c>
      <c r="BN1958" s="154" t="n">
        <v>-5.4275899E-006</v>
      </c>
      <c r="BO1958" s="154" t="n">
        <v>-0.05110114</v>
      </c>
      <c r="BP1958" s="154" t="n">
        <v>0</v>
      </c>
      <c r="BQ1958" s="154" t="n">
        <v>0</v>
      </c>
      <c r="BR1958" s="154" t="n">
        <v>0</v>
      </c>
      <c r="BT1958" s="96" t="n">
        <v>-1.221564E-005</v>
      </c>
      <c r="BU1958" s="96" t="n">
        <v>9.1214362E-007</v>
      </c>
      <c r="BV1958" s="96" t="n">
        <v>-9.7682617E-006</v>
      </c>
      <c r="BW1958" s="96" t="n">
        <v>-2.2117854E-008</v>
      </c>
      <c r="BX1958" s="96" t="n">
        <v>-6.4792993E-008</v>
      </c>
      <c r="BY1958" s="96" t="n">
        <v>7.7763453E-007</v>
      </c>
      <c r="BZ1958" s="96" t="n">
        <v>0</v>
      </c>
      <c r="CA1958" s="96" t="n">
        <v>1.1802819E-006</v>
      </c>
      <c r="CB1958" s="96" t="n">
        <v>-4.3678658E-008</v>
      </c>
      <c r="CC1958" s="96" t="n">
        <v>-2.7263984E-008</v>
      </c>
      <c r="CD1958" s="96" t="n">
        <v>0</v>
      </c>
      <c r="CE1958" s="96" t="n">
        <v>0</v>
      </c>
      <c r="CF1958" s="96" t="n">
        <v>0</v>
      </c>
      <c r="CG1958" s="96" t="n">
        <v>1.1413268E-006</v>
      </c>
      <c r="CH1958" s="96" t="n">
        <v>-6.3009113E-006</v>
      </c>
      <c r="CI1958" s="96" t="n">
        <v>-9.1082575E-016</v>
      </c>
      <c r="CJ1958" s="96" t="n">
        <v>0</v>
      </c>
      <c r="CL1958" s="155" t="n">
        <v>0</v>
      </c>
      <c r="CM1958" s="155" t="n">
        <v>-0.35033473</v>
      </c>
      <c r="CN1958" s="156" t="n">
        <v>0.022235796</v>
      </c>
      <c r="CO1958" s="155" t="n">
        <v>0.00080242653</v>
      </c>
      <c r="CP1958" s="155" t="n">
        <v>-7.4432187E-012</v>
      </c>
      <c r="CQ1958" s="155" t="n">
        <v>-8.6786595E-010</v>
      </c>
      <c r="CR1958" s="155" t="n">
        <v>-4.4788131E-006</v>
      </c>
      <c r="CS1958" s="155" t="n">
        <v>-0.00091184089</v>
      </c>
      <c r="CT1958" s="155" t="n">
        <v>0</v>
      </c>
      <c r="CU1958" s="155" t="n">
        <v>0.00027347364</v>
      </c>
    </row>
    <row r="1959" customFormat="false" ht="13.8" hidden="false" customHeight="false" outlineLevel="0" collapsed="false">
      <c r="A1959" s="0" t="s">
        <v>2848</v>
      </c>
      <c r="B1959" s="26" t="s">
        <v>2744</v>
      </c>
      <c r="C1959" s="88" t="str">
        <f aca="false">MID(A1959,1,12)</f>
        <v>F.080.01.114</v>
      </c>
      <c r="D1959" s="2" t="s">
        <v>2834</v>
      </c>
      <c r="E1959" s="90" t="s">
        <v>255</v>
      </c>
      <c r="F1959" s="91" t="str">
        <f aca="false">MID(A1959, 21,85)</f>
        <v>Paper and Cardboard, as wet household waste   waste incineration with electricity</v>
      </c>
      <c r="G1959" s="133" t="n">
        <f aca="false">H1959+I1959+J1959+K1959</f>
        <v>0.0176884488</v>
      </c>
      <c r="H1959" s="149" t="n">
        <f aca="false">N1959+O1959+P1959+Q1959</f>
        <v>0.0080784</v>
      </c>
      <c r="I1959" s="149" t="n">
        <f aca="false">L1959+M1959+R1959+V1959+T1959</f>
        <v>0.0096100488</v>
      </c>
      <c r="J1959" s="150" t="n">
        <f aca="false">S1959+U1959+W1959+X1959</f>
        <v>0</v>
      </c>
      <c r="K1959" s="149" t="n">
        <v>0</v>
      </c>
      <c r="L1959" s="130" t="n">
        <v>0</v>
      </c>
      <c r="M1959" s="130" t="n">
        <v>0.0096100488</v>
      </c>
      <c r="N1959" s="130" t="n">
        <v>0.0080784</v>
      </c>
      <c r="O1959" s="130" t="n">
        <v>0</v>
      </c>
      <c r="P1959" s="157" t="n">
        <v>0</v>
      </c>
      <c r="Q1959" s="157" t="n">
        <v>0</v>
      </c>
      <c r="R1959" s="130" t="n">
        <v>0</v>
      </c>
      <c r="S1959" s="130" t="n">
        <v>0</v>
      </c>
      <c r="T1959" s="130" t="n">
        <v>0</v>
      </c>
      <c r="U1959" s="157" t="n">
        <v>0</v>
      </c>
      <c r="V1959" s="157" t="n">
        <v>0</v>
      </c>
      <c r="W1959" s="130" t="n">
        <v>0</v>
      </c>
      <c r="X1959" s="130" t="n">
        <v>0</v>
      </c>
      <c r="Z1959" s="151" t="n">
        <f aca="false">K1959/0.15</f>
        <v>0</v>
      </c>
      <c r="AB1959" s="133" t="n">
        <f aca="false">K1959</f>
        <v>0</v>
      </c>
      <c r="AC1959" s="133" t="n">
        <f aca="false">L1959+M1959+N1959+O1959+P1959+Q1959+R1959</f>
        <v>0.0176884488</v>
      </c>
      <c r="AD1959" s="133" t="n">
        <f aca="false">L1959+M1959+R1959+W1959</f>
        <v>0.0096100488</v>
      </c>
      <c r="AE1959" s="133" t="n">
        <f aca="false">V1959+L1959+M1959+R1959+T1959</f>
        <v>0.0096100488</v>
      </c>
      <c r="AF1959" s="133" t="n">
        <f aca="false">S1959+U1959+X1959</f>
        <v>0</v>
      </c>
      <c r="AH1959" s="0" t="n">
        <v>0</v>
      </c>
      <c r="AI1959" s="96" t="n">
        <v>0</v>
      </c>
      <c r="AJ1959" s="96" t="n">
        <v>0</v>
      </c>
      <c r="AK1959" s="96" t="n">
        <v>0</v>
      </c>
      <c r="AL1959" s="96" t="n">
        <v>0</v>
      </c>
      <c r="AM1959" s="96" t="n">
        <v>0</v>
      </c>
      <c r="AN1959" s="96" t="n">
        <v>0</v>
      </c>
      <c r="AP1959" s="95" t="n">
        <v>0.0016169313</v>
      </c>
      <c r="AQ1959" s="95" t="n">
        <v>0.0015436539</v>
      </c>
      <c r="AR1959" s="95" t="n">
        <v>7.3277318E-005</v>
      </c>
      <c r="AS1959" s="95" t="n">
        <v>0</v>
      </c>
      <c r="AT1959" s="152" t="n">
        <f aca="false">AW1959+AZ1959+BA1959+BB1959+BC1959+BK1959+BL1959+BP1959</f>
        <v>9.25452E-008</v>
      </c>
      <c r="AU1959" s="152" t="n">
        <f aca="false">AX1959+AY1959+BD1959+BE1959+BF1959+BG1959+BH1959+BI1959+BJ1959+BM1959+BQ1959+BR1959</f>
        <v>2.70996E-010</v>
      </c>
      <c r="AV1959" s="153" t="n">
        <f aca="false">BN1959+BO1959</f>
        <v>0</v>
      </c>
      <c r="AW1959" s="154" t="n">
        <v>0</v>
      </c>
      <c r="AX1959" s="154" t="n">
        <v>0</v>
      </c>
      <c r="AY1959" s="154" t="n">
        <v>0</v>
      </c>
      <c r="AZ1959" s="154" t="n">
        <v>0</v>
      </c>
      <c r="BA1959" s="154" t="n">
        <v>0</v>
      </c>
      <c r="BB1959" s="154" t="n">
        <v>1.2012E-009</v>
      </c>
      <c r="BC1959" s="154" t="n">
        <v>9.1344E-008</v>
      </c>
      <c r="BD1959" s="154" t="n">
        <v>1.7028E-010</v>
      </c>
      <c r="BE1959" s="154" t="n">
        <v>1.00716E-010</v>
      </c>
      <c r="BF1959" s="154" t="n">
        <v>0</v>
      </c>
      <c r="BG1959" s="154" t="n">
        <v>0</v>
      </c>
      <c r="BH1959" s="154" t="n">
        <v>0</v>
      </c>
      <c r="BI1959" s="154" t="n">
        <v>0</v>
      </c>
      <c r="BJ1959" s="154" t="n">
        <v>0</v>
      </c>
      <c r="BK1959" s="154" t="n">
        <v>0</v>
      </c>
      <c r="BL1959" s="154" t="n">
        <v>0</v>
      </c>
      <c r="BM1959" s="154" t="n">
        <v>0</v>
      </c>
      <c r="BN1959" s="154" t="n">
        <v>0</v>
      </c>
      <c r="BO1959" s="154" t="n">
        <v>0</v>
      </c>
      <c r="BP1959" s="154" t="n">
        <v>0</v>
      </c>
      <c r="BQ1959" s="154" t="n">
        <v>0</v>
      </c>
      <c r="BR1959" s="154" t="n">
        <v>0</v>
      </c>
      <c r="BT1959" s="96" t="n">
        <v>4.9098273E-006</v>
      </c>
      <c r="BU1959" s="96" t="n">
        <v>1.0898344E-006</v>
      </c>
      <c r="BV1959" s="96" t="n">
        <v>0</v>
      </c>
      <c r="BW1959" s="96" t="n">
        <v>0</v>
      </c>
      <c r="BX1959" s="96" t="n">
        <v>3.178464E-007</v>
      </c>
      <c r="BY1959" s="96" t="n">
        <v>7.7763453E-007</v>
      </c>
      <c r="BZ1959" s="96" t="n">
        <v>0</v>
      </c>
      <c r="CA1959" s="96" t="n">
        <v>1.1802819E-006</v>
      </c>
      <c r="CB1959" s="96" t="n">
        <v>0</v>
      </c>
      <c r="CC1959" s="96" t="n">
        <v>0</v>
      </c>
      <c r="CD1959" s="96" t="n">
        <v>0</v>
      </c>
      <c r="CE1959" s="96" t="n">
        <v>0</v>
      </c>
      <c r="CF1959" s="96" t="n">
        <v>0</v>
      </c>
      <c r="CG1959" s="96" t="n">
        <v>1.54423E-006</v>
      </c>
      <c r="CH1959" s="96" t="n">
        <v>0</v>
      </c>
      <c r="CI1959" s="96" t="n">
        <v>0</v>
      </c>
      <c r="CJ1959" s="96" t="n">
        <v>0</v>
      </c>
      <c r="CL1959" s="155" t="n">
        <v>0</v>
      </c>
      <c r="CM1959" s="155" t="n">
        <v>0</v>
      </c>
      <c r="CN1959" s="156" t="n">
        <v>0.022235796</v>
      </c>
      <c r="CO1959" s="155" t="n">
        <v>0.000924</v>
      </c>
      <c r="CP1959" s="155" t="n">
        <v>0</v>
      </c>
      <c r="CQ1959" s="155" t="n">
        <v>0</v>
      </c>
      <c r="CR1959" s="155" t="n">
        <v>9.5333304E-006</v>
      </c>
      <c r="CS1959" s="155" t="n">
        <v>0</v>
      </c>
      <c r="CT1959" s="155" t="n">
        <v>0</v>
      </c>
      <c r="CU1959" s="155" t="n">
        <v>0.00027347364</v>
      </c>
    </row>
    <row r="1960" customFormat="false" ht="13.8" hidden="false" customHeight="false" outlineLevel="0" collapsed="false">
      <c r="B1960" s="26"/>
      <c r="C1960" s="88"/>
      <c r="D1960" s="3" t="s">
        <v>2849</v>
      </c>
      <c r="E1960" s="90"/>
      <c r="J1960" s="158"/>
      <c r="P1960" s="102"/>
      <c r="Q1960" s="102"/>
      <c r="U1960" s="102"/>
      <c r="V1960" s="102"/>
      <c r="AT1960" s="102"/>
      <c r="AU1960" s="102"/>
      <c r="AV1960" s="159"/>
      <c r="CN1960" s="160"/>
    </row>
    <row r="1961" customFormat="false" ht="13.8" hidden="false" customHeight="false" outlineLevel="0" collapsed="false">
      <c r="A1961" s="0" t="s">
        <v>2850</v>
      </c>
      <c r="B1961" s="26" t="s">
        <v>2744</v>
      </c>
      <c r="C1961" s="88" t="str">
        <f aca="false">MID(A1961,1,12)</f>
        <v>F.090.01.101</v>
      </c>
      <c r="D1961" s="2" t="s">
        <v>2849</v>
      </c>
      <c r="E1961" s="90" t="s">
        <v>255</v>
      </c>
      <c r="F1961" s="91" t="str">
        <f aca="false">MID(A1961, 21,85)</f>
        <v>ABS (Acrylonitrile butadiene styrene) waste incineration with electricity</v>
      </c>
      <c r="G1961" s="133" t="n">
        <f aca="false">H1961+I1961+J1961+K1961</f>
        <v>0.2150213362969</v>
      </c>
      <c r="H1961" s="149" t="n">
        <f aca="false">N1961+O1961+P1961+Q1961</f>
        <v>0.00308493829</v>
      </c>
      <c r="I1961" s="149" t="n">
        <f aca="false">L1961+M1961+R1961+V1961+T1961</f>
        <v>0.0008592910669</v>
      </c>
      <c r="J1961" s="150" t="n">
        <f aca="false">S1961+U1961+W1961+X1961</f>
        <v>-0.00251559306</v>
      </c>
      <c r="K1961" s="149" t="n">
        <v>0.2135927</v>
      </c>
      <c r="L1961" s="130" t="n">
        <v>-0.005933074</v>
      </c>
      <c r="M1961" s="130" t="n">
        <v>0.0076777447</v>
      </c>
      <c r="N1961" s="130" t="n">
        <v>0.0046565122</v>
      </c>
      <c r="O1961" s="157" t="n">
        <v>-0.0012854456</v>
      </c>
      <c r="P1961" s="157" t="n">
        <v>-0.00015299084</v>
      </c>
      <c r="Q1961" s="157" t="n">
        <v>-0.00013313747</v>
      </c>
      <c r="R1961" s="157" t="n">
        <v>-0.00087871637</v>
      </c>
      <c r="S1961" s="130" t="n">
        <v>-0.00031503736</v>
      </c>
      <c r="T1961" s="130" t="n">
        <v>0</v>
      </c>
      <c r="U1961" s="157" t="n">
        <v>-0.0022005557</v>
      </c>
      <c r="V1961" s="157" t="n">
        <v>-6.6632631E-006</v>
      </c>
      <c r="W1961" s="130" t="n">
        <v>0</v>
      </c>
      <c r="X1961" s="130" t="n">
        <v>0</v>
      </c>
      <c r="Z1961" s="151" t="n">
        <f aca="false">K1961/0.15</f>
        <v>1.42395133333333</v>
      </c>
      <c r="AB1961" s="133" t="n">
        <f aca="false">K1961</f>
        <v>0.2135927</v>
      </c>
      <c r="AC1961" s="133" t="n">
        <f aca="false">L1961+M1961+N1961+O1961+P1961+Q1961+R1961</f>
        <v>0.00395089262</v>
      </c>
      <c r="AD1961" s="133" t="n">
        <f aca="false">L1961+M1961+R1961+W1961</f>
        <v>0.00086595433</v>
      </c>
      <c r="AE1961" s="133" t="n">
        <f aca="false">V1961+L1961+M1961+R1961+T1961</f>
        <v>0.0008592910669</v>
      </c>
      <c r="AF1961" s="133" t="n">
        <f aca="false">S1961+U1961+X1961</f>
        <v>-0.00251559306</v>
      </c>
      <c r="AH1961" s="0" t="n">
        <v>-25.278227</v>
      </c>
      <c r="AI1961" s="96" t="n">
        <v>-24.885067</v>
      </c>
      <c r="AJ1961" s="96" t="n">
        <v>-0.27336096</v>
      </c>
      <c r="AK1961" s="96" t="n">
        <v>0</v>
      </c>
      <c r="AL1961" s="96" t="n">
        <v>0</v>
      </c>
      <c r="AM1961" s="96" t="n">
        <v>-0.066963314</v>
      </c>
      <c r="AN1961" s="96" t="n">
        <v>-0.052835787</v>
      </c>
      <c r="AP1961" s="95" t="n">
        <v>0.022078697</v>
      </c>
      <c r="AQ1961" s="95" t="n">
        <v>0.022695308</v>
      </c>
      <c r="AR1961" s="95" t="n">
        <v>0.001160372</v>
      </c>
      <c r="AS1961" s="95" t="n">
        <v>-0.0017769825</v>
      </c>
      <c r="AT1961" s="152" t="n">
        <f aca="false">AW1961+AZ1961+BA1961+BB1961+BC1961+BK1961+BL1961+BP1961</f>
        <v>1.36062999431E-006</v>
      </c>
      <c r="AU1961" s="152" t="n">
        <f aca="false">AX1961+AY1961+BD1961+BE1961+BF1961+BG1961+BH1961+BI1961+BJ1961+BM1961+BQ1961+BR1961</f>
        <v>4.2913165359317E-009</v>
      </c>
      <c r="AV1961" s="153" t="n">
        <f aca="false">BN1961+BO1961</f>
        <v>-0.2488771011</v>
      </c>
      <c r="AW1961" s="154" t="n">
        <v>1.3214269E-006</v>
      </c>
      <c r="AX1961" s="154" t="n">
        <v>3.9870638E-009</v>
      </c>
      <c r="AY1961" s="154" t="n">
        <v>1.0893228E-013</v>
      </c>
      <c r="AZ1961" s="154" t="n">
        <v>0</v>
      </c>
      <c r="BA1961" s="154" t="n">
        <v>0</v>
      </c>
      <c r="BB1961" s="154" t="n">
        <v>1.9077224E-009</v>
      </c>
      <c r="BC1961" s="154" t="n">
        <v>3.7474493E-008</v>
      </c>
      <c r="BD1961" s="154" t="n">
        <v>2.4738046E-010</v>
      </c>
      <c r="BE1961" s="154" t="n">
        <v>5.684568E-011</v>
      </c>
      <c r="BF1961" s="154" t="n">
        <v>0</v>
      </c>
      <c r="BG1961" s="154" t="n">
        <v>0</v>
      </c>
      <c r="BH1961" s="154" t="n">
        <v>-7.5881273E-014</v>
      </c>
      <c r="BI1961" s="154" t="n">
        <v>-5.2892675E-015</v>
      </c>
      <c r="BJ1961" s="154" t="n">
        <v>-1.1658078E-015</v>
      </c>
      <c r="BK1961" s="154" t="n">
        <v>-2.109788E-011</v>
      </c>
      <c r="BL1961" s="154" t="n">
        <v>-1.5802321E-010</v>
      </c>
      <c r="BM1961" s="154" t="n">
        <v>0</v>
      </c>
      <c r="BN1961" s="154" t="n">
        <v>-2.64311E-005</v>
      </c>
      <c r="BO1961" s="154" t="n">
        <v>-0.24885067</v>
      </c>
      <c r="BP1961" s="154" t="n">
        <v>0</v>
      </c>
      <c r="BQ1961" s="154" t="n">
        <v>0</v>
      </c>
      <c r="BR1961" s="154" t="n">
        <v>0</v>
      </c>
      <c r="BT1961" s="96" t="n">
        <v>1.2765427E-005</v>
      </c>
      <c r="BU1961" s="96" t="n">
        <v>1.1079479E-006</v>
      </c>
      <c r="BV1961" s="96" t="n">
        <v>3.9703542E-005</v>
      </c>
      <c r="BW1961" s="96" t="n">
        <v>-1.0770881E-007</v>
      </c>
      <c r="BX1961" s="96" t="n">
        <v>-1.2878702E-006</v>
      </c>
      <c r="BY1961" s="96" t="n">
        <v>1.4079898E-006</v>
      </c>
      <c r="BZ1961" s="96" t="n">
        <v>0</v>
      </c>
      <c r="CA1961" s="96" t="n">
        <v>2.1370255E-006</v>
      </c>
      <c r="CB1961" s="96" t="n">
        <v>-2.1270491E-007</v>
      </c>
      <c r="CC1961" s="96" t="n">
        <v>-1.3276926E-007</v>
      </c>
      <c r="CD1961" s="96" t="n">
        <v>0</v>
      </c>
      <c r="CE1961" s="96" t="n">
        <v>0</v>
      </c>
      <c r="CF1961" s="96" t="n">
        <v>0</v>
      </c>
      <c r="CG1961" s="96" t="n">
        <v>8.3394739E-007</v>
      </c>
      <c r="CH1961" s="96" t="n">
        <v>-3.0683973E-005</v>
      </c>
      <c r="CI1961" s="96" t="n">
        <v>-4.4355096E-015</v>
      </c>
      <c r="CJ1961" s="96" t="n">
        <v>0</v>
      </c>
      <c r="CL1961" s="155" t="n">
        <v>0</v>
      </c>
      <c r="CM1961" s="155" t="n">
        <v>1.4239514</v>
      </c>
      <c r="CN1961" s="156" t="n">
        <v>0.040260267</v>
      </c>
      <c r="CO1961" s="155" t="n">
        <v>0.0010809655</v>
      </c>
      <c r="CP1961" s="155" t="n">
        <v>-3.6246744E-011</v>
      </c>
      <c r="CQ1961" s="155" t="n">
        <v>-4.2263053E-009</v>
      </c>
      <c r="CR1961" s="155" t="n">
        <v>-5.0974774E-005</v>
      </c>
      <c r="CS1961" s="155" t="n">
        <v>-0.0044404531</v>
      </c>
      <c r="CT1961" s="155" t="n">
        <v>0</v>
      </c>
      <c r="CU1961" s="155" t="n">
        <v>0.00049515303</v>
      </c>
    </row>
    <row r="1962" customFormat="false" ht="13.8" hidden="false" customHeight="false" outlineLevel="0" collapsed="false">
      <c r="A1962" s="0" t="s">
        <v>2851</v>
      </c>
      <c r="B1962" s="26" t="s">
        <v>2744</v>
      </c>
      <c r="C1962" s="88" t="str">
        <f aca="false">MID(A1962,1,12)</f>
        <v>F.090.01.102</v>
      </c>
      <c r="D1962" s="2" t="s">
        <v>2849</v>
      </c>
      <c r="E1962" s="90" t="s">
        <v>255</v>
      </c>
      <c r="F1962" s="91" t="str">
        <f aca="false">MID(A1962, 21,85)</f>
        <v>bio-PE (Polyethylene) waste incineration with electricity</v>
      </c>
      <c r="G1962" s="133" t="n">
        <f aca="false">H1962+I1962+J1962+K1962</f>
        <v>-0.2982376570777</v>
      </c>
      <c r="H1962" s="149" t="n">
        <f aca="false">N1962+O1962+P1962+Q1962</f>
        <v>0.00355417591</v>
      </c>
      <c r="I1962" s="149" t="n">
        <f aca="false">L1962+M1962+R1962+V1962+T1962</f>
        <v>0.0009356489723</v>
      </c>
      <c r="J1962" s="150" t="n">
        <f aca="false">S1962+U1962+W1962+X1962</f>
        <v>-0.00294687196</v>
      </c>
      <c r="K1962" s="149" t="n">
        <v>-0.29978061</v>
      </c>
      <c r="L1962" s="130" t="n">
        <v>-0.0069502534</v>
      </c>
      <c r="M1962" s="130" t="n">
        <v>0.0089230735</v>
      </c>
      <c r="N1962" s="130" t="n">
        <v>0.0053951839</v>
      </c>
      <c r="O1962" s="157" t="n">
        <v>-0.0015058252</v>
      </c>
      <c r="P1962" s="157" t="n">
        <v>-0.00017921993</v>
      </c>
      <c r="Q1962" s="157" t="n">
        <v>-0.00015596286</v>
      </c>
      <c r="R1962" s="130" t="n">
        <v>-0.0010293655</v>
      </c>
      <c r="S1962" s="130" t="n">
        <v>-0.00036904806</v>
      </c>
      <c r="T1962" s="130" t="n">
        <v>0</v>
      </c>
      <c r="U1962" s="157" t="n">
        <v>-0.0025778239</v>
      </c>
      <c r="V1962" s="157" t="n">
        <v>-7.8056277E-006</v>
      </c>
      <c r="W1962" s="130" t="n">
        <v>0</v>
      </c>
      <c r="X1962" s="130" t="n">
        <v>0</v>
      </c>
      <c r="Z1962" s="151" t="n">
        <f aca="false">K1962/0.15</f>
        <v>-1.9985374</v>
      </c>
      <c r="AB1962" s="133" t="n">
        <f aca="false">K1962</f>
        <v>-0.29978061</v>
      </c>
      <c r="AC1962" s="133" t="n">
        <f aca="false">L1962+M1962+N1962+O1962+P1962+Q1962+R1962</f>
        <v>0.00449763051</v>
      </c>
      <c r="AD1962" s="133" t="n">
        <f aca="false">L1962+M1962+R1962+W1962</f>
        <v>0.0009434546</v>
      </c>
      <c r="AE1962" s="133" t="n">
        <f aca="false">V1962+L1962+M1962+R1962+T1962</f>
        <v>0.0009356489723</v>
      </c>
      <c r="AF1962" s="133" t="n">
        <f aca="false">S1962+U1962+X1962</f>
        <v>-0.00294687196</v>
      </c>
      <c r="AH1962" s="0" t="n">
        <v>-29.611982</v>
      </c>
      <c r="AI1962" s="96" t="n">
        <v>-29.151418</v>
      </c>
      <c r="AJ1962" s="96" t="n">
        <v>-0.32022657</v>
      </c>
      <c r="AK1962" s="96" t="n">
        <v>0</v>
      </c>
      <c r="AL1962" s="96" t="n">
        <v>0</v>
      </c>
      <c r="AM1962" s="96" t="n">
        <v>-0.078443653</v>
      </c>
      <c r="AN1962" s="96" t="n">
        <v>-0.061894071</v>
      </c>
      <c r="AP1962" s="95" t="n">
        <v>-0.033679831</v>
      </c>
      <c r="AQ1962" s="95" t="n">
        <v>-0.030180824</v>
      </c>
      <c r="AR1962" s="95" t="n">
        <v>-0.0014173751</v>
      </c>
      <c r="AS1962" s="95" t="n">
        <v>-0.0020816323</v>
      </c>
      <c r="AT1962" s="152" t="n">
        <f aca="false">AW1962+AZ1962+BA1962+BB1962+BC1962+BK1962+BL1962+BP1962</f>
        <v>-1.809401895207E-006</v>
      </c>
      <c r="AU1962" s="152" t="n">
        <f aca="false">AX1962+AY1962+BD1962+BE1962+BF1962+BG1962+BH1962+BI1962+BJ1962+BM1962+BQ1962+BR1962</f>
        <v>-5.2417717283847E-009</v>
      </c>
      <c r="AV1962" s="153" t="n">
        <f aca="false">BN1962+BO1962</f>
        <v>-0.291545142507</v>
      </c>
      <c r="AW1962" s="154" t="n">
        <v>-1.8546427E-006</v>
      </c>
      <c r="AX1962" s="154" t="n">
        <v>-5.5959047E-009</v>
      </c>
      <c r="AY1962" s="154" t="n">
        <v>-1.5288811E-013</v>
      </c>
      <c r="AZ1962" s="154" t="n">
        <v>0</v>
      </c>
      <c r="BA1962" s="154" t="n">
        <v>0</v>
      </c>
      <c r="BB1962" s="154" t="n">
        <v>2.2259168E-009</v>
      </c>
      <c r="BC1962" s="154" t="n">
        <v>4.3224718E-008</v>
      </c>
      <c r="BD1962" s="154" t="n">
        <v>2.8853457E-010</v>
      </c>
      <c r="BE1962" s="154" t="n">
        <v>6.5847742E-011</v>
      </c>
      <c r="BF1962" s="154" t="n">
        <v>0</v>
      </c>
      <c r="BG1962" s="154" t="n">
        <v>0</v>
      </c>
      <c r="BH1962" s="154" t="n">
        <v>-8.8890527E-014</v>
      </c>
      <c r="BI1962" s="154" t="n">
        <v>-6.1960713E-015</v>
      </c>
      <c r="BJ1962" s="154" t="n">
        <v>-1.3656764E-015</v>
      </c>
      <c r="BK1962" s="154" t="n">
        <v>-2.4714947E-011</v>
      </c>
      <c r="BL1962" s="154" t="n">
        <v>-1.8511506E-010</v>
      </c>
      <c r="BM1962" s="154" t="n">
        <v>0</v>
      </c>
      <c r="BN1962" s="154" t="n">
        <v>-3.0962507E-005</v>
      </c>
      <c r="BO1962" s="154" t="n">
        <v>-0.29151418</v>
      </c>
      <c r="BP1962" s="154" t="n">
        <v>0</v>
      </c>
      <c r="BQ1962" s="154" t="n">
        <v>0</v>
      </c>
      <c r="BR1962" s="154" t="n">
        <v>0</v>
      </c>
      <c r="BT1962" s="96" t="n">
        <v>-8.7317225E-005</v>
      </c>
      <c r="BU1962" s="96" t="n">
        <v>1.2898496E-006</v>
      </c>
      <c r="BV1962" s="96" t="n">
        <v>-5.5724526E-005</v>
      </c>
      <c r="BW1962" s="96" t="n">
        <v>-1.2617464E-007</v>
      </c>
      <c r="BX1962" s="96" t="n">
        <v>-1.5110125E-006</v>
      </c>
      <c r="BY1962" s="96" t="n">
        <v>1.6436366E-006</v>
      </c>
      <c r="BZ1962" s="96" t="n">
        <v>0</v>
      </c>
      <c r="CA1962" s="96" t="n">
        <v>2.4946867E-006</v>
      </c>
      <c r="CB1962" s="96" t="n">
        <v>-2.4917151E-007</v>
      </c>
      <c r="CC1962" s="96" t="n">
        <v>-1.5553152E-007</v>
      </c>
      <c r="CD1962" s="96" t="n">
        <v>0</v>
      </c>
      <c r="CE1962" s="96" t="n">
        <v>0</v>
      </c>
      <c r="CF1962" s="96" t="n">
        <v>0</v>
      </c>
      <c r="CG1962" s="96" t="n">
        <v>9.6551856E-007</v>
      </c>
      <c r="CH1962" s="96" t="n">
        <v>-3.5944501E-005</v>
      </c>
      <c r="CI1962" s="96" t="n">
        <v>-5.1959432E-015</v>
      </c>
      <c r="CJ1962" s="96" t="n">
        <v>0</v>
      </c>
      <c r="CL1962" s="155" t="n">
        <v>0</v>
      </c>
      <c r="CM1962" s="155" t="n">
        <v>-1.9985374</v>
      </c>
      <c r="CN1962" s="156" t="n">
        <v>0.046998387</v>
      </c>
      <c r="CO1962" s="155" t="n">
        <v>0.0012594658</v>
      </c>
      <c r="CP1962" s="155" t="n">
        <v>-4.2460966E-011</v>
      </c>
      <c r="CQ1962" s="155" t="n">
        <v>-4.9508725E-009</v>
      </c>
      <c r="CR1962" s="155" t="n">
        <v>-5.9784397E-005</v>
      </c>
      <c r="CS1962" s="155" t="n">
        <v>-0.0052017342</v>
      </c>
      <c r="CT1962" s="155" t="n">
        <v>0</v>
      </c>
      <c r="CU1962" s="155" t="n">
        <v>0.00057802383</v>
      </c>
    </row>
    <row r="1963" customFormat="false" ht="13.8" hidden="false" customHeight="false" outlineLevel="0" collapsed="false">
      <c r="A1963" s="0" t="s">
        <v>2852</v>
      </c>
      <c r="B1963" s="26" t="s">
        <v>2744</v>
      </c>
      <c r="C1963" s="88" t="str">
        <f aca="false">MID(A1963,1,12)</f>
        <v>F.090.01.103</v>
      </c>
      <c r="D1963" s="2" t="s">
        <v>2849</v>
      </c>
      <c r="E1963" s="90" t="s">
        <v>255</v>
      </c>
      <c r="F1963" s="91" t="str">
        <f aca="false">MID(A1963, 21,85)</f>
        <v>CA (Cellulose polymers) waste incineration with electricity</v>
      </c>
      <c r="G1963" s="133" t="n">
        <f aca="false">H1963+I1963+J1963+K1963</f>
        <v>-0.0964473099047</v>
      </c>
      <c r="H1963" s="149" t="n">
        <f aca="false">N1963+O1963+P1963+Q1963</f>
        <v>0.002643420235</v>
      </c>
      <c r="I1963" s="149" t="n">
        <f aca="false">L1963+M1963+R1963+V1963+T1963</f>
        <v>0.0020446829403</v>
      </c>
      <c r="J1963" s="150" t="n">
        <f aca="false">S1963+U1963+W1963+X1963</f>
        <v>-0.00098449308</v>
      </c>
      <c r="K1963" s="149" t="n">
        <v>-0.10015092</v>
      </c>
      <c r="L1963" s="130" t="n">
        <v>-0.0023219456</v>
      </c>
      <c r="M1963" s="130" t="n">
        <v>0.0047131274</v>
      </c>
      <c r="N1963" s="130" t="n">
        <v>0.0032584655</v>
      </c>
      <c r="O1963" s="130" t="n">
        <v>-0.00050306716</v>
      </c>
      <c r="P1963" s="157" t="n">
        <v>-5.9873922E-005</v>
      </c>
      <c r="Q1963" s="157" t="n">
        <v>-5.2104183E-005</v>
      </c>
      <c r="R1963" s="130" t="n">
        <v>-0.00034389115</v>
      </c>
      <c r="S1963" s="157" t="n">
        <v>-0.00012329184</v>
      </c>
      <c r="T1963" s="130" t="n">
        <v>0</v>
      </c>
      <c r="U1963" s="157" t="n">
        <v>-0.00086120124</v>
      </c>
      <c r="V1963" s="157" t="n">
        <v>-2.6077097E-006</v>
      </c>
      <c r="W1963" s="130" t="n">
        <v>0</v>
      </c>
      <c r="X1963" s="130" t="n">
        <v>0</v>
      </c>
      <c r="Z1963" s="151" t="n">
        <f aca="false">K1963/0.15</f>
        <v>-0.6676728</v>
      </c>
      <c r="AB1963" s="133" t="n">
        <f aca="false">K1963</f>
        <v>-0.10015092</v>
      </c>
      <c r="AC1963" s="133" t="n">
        <f aca="false">L1963+M1963+N1963+O1963+P1963+Q1963+R1963</f>
        <v>0.004690710885</v>
      </c>
      <c r="AD1963" s="133" t="n">
        <f aca="false">L1963+M1963+R1963+W1963</f>
        <v>0.00204729065</v>
      </c>
      <c r="AE1963" s="133" t="n">
        <f aca="false">V1963+L1963+M1963+R1963+T1963</f>
        <v>0.0020446829403</v>
      </c>
      <c r="AF1963" s="133" t="n">
        <f aca="false">S1963+U1963+X1963</f>
        <v>-0.00098449308</v>
      </c>
      <c r="AH1963" s="0" t="n">
        <v>-9.8927923</v>
      </c>
      <c r="AI1963" s="96" t="n">
        <v>-9.7389266</v>
      </c>
      <c r="AJ1963" s="96" t="n">
        <v>-0.10698152</v>
      </c>
      <c r="AK1963" s="96" t="n">
        <v>0</v>
      </c>
      <c r="AL1963" s="96" t="n">
        <v>0</v>
      </c>
      <c r="AM1963" s="96" t="n">
        <v>-0.026206512</v>
      </c>
      <c r="AN1963" s="96" t="n">
        <v>-0.020677616</v>
      </c>
      <c r="AP1963" s="95" t="n">
        <v>-0.010960349</v>
      </c>
      <c r="AQ1963" s="95" t="n">
        <v>-0.0098046054</v>
      </c>
      <c r="AR1963" s="95" t="n">
        <v>-0.00046031029</v>
      </c>
      <c r="AS1963" s="95" t="n">
        <v>-0.00069543322</v>
      </c>
      <c r="AT1963" s="152" t="n">
        <f aca="false">AW1963+AZ1963+BA1963+BB1963+BC1963+BK1963+BL1963+BP1963</f>
        <v>-5.878060827974E-007</v>
      </c>
      <c r="AU1963" s="152" t="n">
        <f aca="false">AX1963+AY1963+BD1963+BE1963+BF1963+BG1963+BH1963+BI1963+BJ1963+BM1963+BQ1963+BR1963</f>
        <v>-1.70233099981506E-009</v>
      </c>
      <c r="AV1963" s="153" t="n">
        <f aca="false">BN1963+BO1963</f>
        <v>-0.097399609976</v>
      </c>
      <c r="AW1963" s="154" t="n">
        <v>-6.1960037E-007</v>
      </c>
      <c r="AX1963" s="154" t="n">
        <v>-1.8694839E-009</v>
      </c>
      <c r="AY1963" s="154" t="n">
        <v>-5.107697E-014</v>
      </c>
      <c r="AZ1963" s="154" t="n">
        <v>0</v>
      </c>
      <c r="BA1963" s="154" t="n">
        <v>0</v>
      </c>
      <c r="BB1963" s="154" t="n">
        <v>9.6013836E-010</v>
      </c>
      <c r="BC1963" s="154" t="n">
        <v>3.0904249E-008</v>
      </c>
      <c r="BD1963" s="154" t="n">
        <v>1.2708484E-010</v>
      </c>
      <c r="BE1963" s="154" t="n">
        <v>4.015136E-011</v>
      </c>
      <c r="BF1963" s="154" t="n">
        <v>0</v>
      </c>
      <c r="BG1963" s="154" t="n">
        <v>0</v>
      </c>
      <c r="BH1963" s="154" t="n">
        <v>-2.9696611E-014</v>
      </c>
      <c r="BI1963" s="154" t="n">
        <v>-2.0699879E-015</v>
      </c>
      <c r="BJ1963" s="154" t="n">
        <v>-4.5624616E-016</v>
      </c>
      <c r="BK1963" s="154" t="n">
        <v>-8.2567874E-012</v>
      </c>
      <c r="BL1963" s="154" t="n">
        <v>-6.184337E-011</v>
      </c>
      <c r="BM1963" s="154" t="n">
        <v>0</v>
      </c>
      <c r="BN1963" s="154" t="n">
        <v>-1.0343976E-005</v>
      </c>
      <c r="BO1963" s="154" t="n">
        <v>-0.097389266</v>
      </c>
      <c r="BP1963" s="154" t="n">
        <v>0</v>
      </c>
      <c r="BQ1963" s="154" t="n">
        <v>0</v>
      </c>
      <c r="BR1963" s="154" t="n">
        <v>0</v>
      </c>
      <c r="BT1963" s="96" t="n">
        <v>-2.8286062E-005</v>
      </c>
      <c r="BU1963" s="96" t="n">
        <v>6.2734398E-007</v>
      </c>
      <c r="BV1963" s="96" t="n">
        <v>-1.861649E-005</v>
      </c>
      <c r="BW1963" s="96" t="n">
        <v>-4.2152515E-008</v>
      </c>
      <c r="BX1963" s="96" t="n">
        <v>-4.47512E-007</v>
      </c>
      <c r="BY1963" s="96" t="n">
        <v>6.8926697E-007</v>
      </c>
      <c r="BZ1963" s="96" t="n">
        <v>0</v>
      </c>
      <c r="CA1963" s="96" t="n">
        <v>1.0461589E-006</v>
      </c>
      <c r="CB1963" s="96" t="n">
        <v>-8.3243396E-008</v>
      </c>
      <c r="CC1963" s="96" t="n">
        <v>-5.1960081E-008</v>
      </c>
      <c r="CD1963" s="96" t="n">
        <v>0</v>
      </c>
      <c r="CE1963" s="96" t="n">
        <v>0</v>
      </c>
      <c r="CF1963" s="96" t="n">
        <v>0</v>
      </c>
      <c r="CG1963" s="96" t="n">
        <v>6.0089081E-007</v>
      </c>
      <c r="CH1963" s="96" t="n">
        <v>-1.2008365E-005</v>
      </c>
      <c r="CI1963" s="96" t="n">
        <v>-1.7358644E-015</v>
      </c>
      <c r="CJ1963" s="96" t="n">
        <v>0</v>
      </c>
      <c r="CL1963" s="155" t="n">
        <v>0</v>
      </c>
      <c r="CM1963" s="155" t="n">
        <v>-0.66767281</v>
      </c>
      <c r="CN1963" s="156" t="n">
        <v>0.019709001</v>
      </c>
      <c r="CO1963" s="155" t="n">
        <v>0.00058730358</v>
      </c>
      <c r="CP1963" s="155" t="n">
        <v>-1.418539E-011</v>
      </c>
      <c r="CQ1963" s="155" t="n">
        <v>-1.653991E-009</v>
      </c>
      <c r="CR1963" s="155" t="n">
        <v>-1.8254541E-005</v>
      </c>
      <c r="CS1963" s="155" t="n">
        <v>-0.0017377991</v>
      </c>
      <c r="CT1963" s="155" t="n">
        <v>0</v>
      </c>
      <c r="CU1963" s="155" t="n">
        <v>0.00024239709</v>
      </c>
    </row>
    <row r="1964" customFormat="false" ht="13.8" hidden="false" customHeight="false" outlineLevel="0" collapsed="false">
      <c r="A1964" s="0" t="s">
        <v>2853</v>
      </c>
      <c r="B1964" s="26" t="s">
        <v>2744</v>
      </c>
      <c r="C1964" s="88" t="str">
        <f aca="false">MID(A1964,1,12)</f>
        <v>F.090.01.104</v>
      </c>
      <c r="D1964" s="2" t="s">
        <v>2849</v>
      </c>
      <c r="E1964" s="90" t="s">
        <v>255</v>
      </c>
      <c r="F1964" s="91" t="str">
        <f aca="false">MID(A1964, 21,85)</f>
        <v>Ionomer waste incineration with electricity</v>
      </c>
      <c r="G1964" s="133" t="n">
        <f aca="false">H1964+I1964+J1964+K1964</f>
        <v>0.2209222014798</v>
      </c>
      <c r="H1964" s="149" t="n">
        <f aca="false">N1964+O1964+P1964+Q1964</f>
        <v>0.00281581327</v>
      </c>
      <c r="I1964" s="149" t="n">
        <f aca="false">L1964+M1964+R1964+V1964+T1964</f>
        <v>0.0005928279598</v>
      </c>
      <c r="J1964" s="150" t="n">
        <f aca="false">S1964+U1964+W1964+X1964</f>
        <v>-0.00246753975</v>
      </c>
      <c r="K1964" s="149" t="n">
        <v>0.2199811</v>
      </c>
      <c r="L1964" s="130" t="n">
        <v>-0.0058197393</v>
      </c>
      <c r="M1964" s="130" t="n">
        <v>0.0072810342</v>
      </c>
      <c r="N1964" s="130" t="n">
        <v>0.0043573666</v>
      </c>
      <c r="O1964" s="157" t="n">
        <v>-0.0012608907</v>
      </c>
      <c r="P1964" s="157" t="n">
        <v>-0.00015006838</v>
      </c>
      <c r="Q1964" s="157" t="n">
        <v>-0.00013059425</v>
      </c>
      <c r="R1964" s="130" t="n">
        <v>-0.00086193096</v>
      </c>
      <c r="S1964" s="157" t="n">
        <v>-0.00030901945</v>
      </c>
      <c r="T1964" s="130" t="n">
        <v>0</v>
      </c>
      <c r="U1964" s="157" t="n">
        <v>-0.0021585203</v>
      </c>
      <c r="V1964" s="157" t="n">
        <v>-6.5359802E-006</v>
      </c>
      <c r="W1964" s="130" t="n">
        <v>0</v>
      </c>
      <c r="X1964" s="130" t="n">
        <v>0</v>
      </c>
      <c r="Z1964" s="151" t="n">
        <f aca="false">K1964/0.15</f>
        <v>1.46654066666667</v>
      </c>
      <c r="AB1964" s="133" t="n">
        <f aca="false">K1964</f>
        <v>0.2199811</v>
      </c>
      <c r="AC1964" s="133" t="n">
        <f aca="false">L1964+M1964+N1964+O1964+P1964+Q1964+R1964</f>
        <v>0.00341517721</v>
      </c>
      <c r="AD1964" s="133" t="n">
        <f aca="false">L1964+M1964+R1964+W1964</f>
        <v>0.00059936394</v>
      </c>
      <c r="AE1964" s="133" t="n">
        <f aca="false">V1964+L1964+M1964+R1964+T1964</f>
        <v>0.0005928279598</v>
      </c>
      <c r="AF1964" s="133" t="n">
        <f aca="false">S1964+U1964+X1964</f>
        <v>-0.00246753975</v>
      </c>
      <c r="AH1964" s="0" t="n">
        <v>-24.795357</v>
      </c>
      <c r="AI1964" s="96" t="n">
        <v>-24.409707</v>
      </c>
      <c r="AJ1964" s="96" t="n">
        <v>-0.26813916</v>
      </c>
      <c r="AK1964" s="96" t="n">
        <v>0</v>
      </c>
      <c r="AL1964" s="96" t="n">
        <v>0</v>
      </c>
      <c r="AM1964" s="96" t="n">
        <v>-0.065684168</v>
      </c>
      <c r="AN1964" s="96" t="n">
        <v>-0.051826507</v>
      </c>
      <c r="AP1964" s="95" t="n">
        <v>0.022747995</v>
      </c>
      <c r="AQ1964" s="95" t="n">
        <v>0.023301893</v>
      </c>
      <c r="AR1964" s="95" t="n">
        <v>0.0011891405</v>
      </c>
      <c r="AS1964" s="95" t="n">
        <v>-0.0017430382</v>
      </c>
      <c r="AT1964" s="152" t="n">
        <f aca="false">AW1964+AZ1964+BA1964+BB1964+BC1964+BK1964+BL1964+BP1964</f>
        <v>1.396995948516E-006</v>
      </c>
      <c r="AU1964" s="152" t="n">
        <f aca="false">AX1964+AY1964+BD1964+BE1964+BF1964+BG1964+BH1964+BI1964+BJ1964+BM1964+BQ1964+BR1964</f>
        <v>4.3977087988168E-009</v>
      </c>
      <c r="AV1964" s="153" t="n">
        <f aca="false">BN1964+BO1964</f>
        <v>-0.244122996208</v>
      </c>
      <c r="AW1964" s="154" t="n">
        <v>1.3609497E-006</v>
      </c>
      <c r="AX1964" s="154" t="n">
        <v>4.1063138E-009</v>
      </c>
      <c r="AY1964" s="154" t="n">
        <v>1.1219036E-013</v>
      </c>
      <c r="AZ1964" s="154" t="n">
        <v>0</v>
      </c>
      <c r="BA1964" s="154" t="n">
        <v>0</v>
      </c>
      <c r="BB1964" s="154" t="n">
        <v>1.840026E-009</v>
      </c>
      <c r="BC1964" s="154" t="n">
        <v>3.4381922E-008</v>
      </c>
      <c r="BD1964" s="154" t="n">
        <v>2.3822435E-010</v>
      </c>
      <c r="BE1964" s="154" t="n">
        <v>5.3139222E-011</v>
      </c>
      <c r="BF1964" s="154" t="n">
        <v>0</v>
      </c>
      <c r="BG1964" s="154" t="n">
        <v>0</v>
      </c>
      <c r="BH1964" s="154" t="n">
        <v>-7.4431774E-014</v>
      </c>
      <c r="BI1964" s="154" t="n">
        <v>-5.1882309E-015</v>
      </c>
      <c r="BJ1964" s="154" t="n">
        <v>-1.1435383E-015</v>
      </c>
      <c r="BK1964" s="154" t="n">
        <v>-2.0694864E-011</v>
      </c>
      <c r="BL1964" s="154" t="n">
        <v>-1.5500462E-010</v>
      </c>
      <c r="BM1964" s="154" t="n">
        <v>0</v>
      </c>
      <c r="BN1964" s="154" t="n">
        <v>-2.5926208E-005</v>
      </c>
      <c r="BO1964" s="154" t="n">
        <v>-0.24409707</v>
      </c>
      <c r="BP1964" s="154" t="n">
        <v>0</v>
      </c>
      <c r="BQ1964" s="154" t="n">
        <v>0</v>
      </c>
      <c r="BR1964" s="154" t="n">
        <v>0</v>
      </c>
      <c r="BT1964" s="96" t="n">
        <v>1.4339755E-005</v>
      </c>
      <c r="BU1964" s="96" t="n">
        <v>1.0584267E-006</v>
      </c>
      <c r="BV1964" s="96" t="n">
        <v>4.0891044E-005</v>
      </c>
      <c r="BW1964" s="96" t="n">
        <v>-1.0565133E-007</v>
      </c>
      <c r="BX1964" s="96" t="n">
        <v>-1.2715393E-006</v>
      </c>
      <c r="BY1964" s="96" t="n">
        <v>1.3608604E-006</v>
      </c>
      <c r="BZ1964" s="96" t="n">
        <v>0</v>
      </c>
      <c r="CA1964" s="96" t="n">
        <v>2.0654933E-006</v>
      </c>
      <c r="CB1964" s="96" t="n">
        <v>-2.0864178E-007</v>
      </c>
      <c r="CC1964" s="96" t="n">
        <v>-1.3023308E-007</v>
      </c>
      <c r="CD1964" s="96" t="n">
        <v>0</v>
      </c>
      <c r="CE1964" s="96" t="n">
        <v>0</v>
      </c>
      <c r="CF1964" s="96" t="n">
        <v>0</v>
      </c>
      <c r="CG1964" s="96" t="n">
        <v>7.7783706E-007</v>
      </c>
      <c r="CH1964" s="96" t="n">
        <v>-3.0097841E-005</v>
      </c>
      <c r="CI1964" s="96" t="n">
        <v>-4.3507816E-015</v>
      </c>
      <c r="CJ1964" s="96" t="n">
        <v>0</v>
      </c>
      <c r="CL1964" s="155" t="n">
        <v>0</v>
      </c>
      <c r="CM1964" s="155" t="n">
        <v>1.4665406</v>
      </c>
      <c r="CN1964" s="156" t="n">
        <v>0.038912643</v>
      </c>
      <c r="CO1964" s="155" t="n">
        <v>0.0010362746</v>
      </c>
      <c r="CP1964" s="155" t="n">
        <v>-3.5554352E-011</v>
      </c>
      <c r="CQ1964" s="155" t="n">
        <v>-4.1455736E-009</v>
      </c>
      <c r="CR1964" s="155" t="n">
        <v>-5.0249097E-005</v>
      </c>
      <c r="CS1964" s="155" t="n">
        <v>-0.0043556307</v>
      </c>
      <c r="CT1964" s="155" t="n">
        <v>0</v>
      </c>
      <c r="CU1964" s="155" t="n">
        <v>0.00047857887</v>
      </c>
    </row>
    <row r="1965" customFormat="false" ht="13.8" hidden="false" customHeight="false" outlineLevel="0" collapsed="false">
      <c r="A1965" s="0" t="s">
        <v>2854</v>
      </c>
      <c r="B1965" s="26" t="s">
        <v>2744</v>
      </c>
      <c r="C1965" s="88" t="str">
        <f aca="false">MID(A1965,1,12)</f>
        <v>F.090.01.105</v>
      </c>
      <c r="D1965" s="2" t="s">
        <v>2849</v>
      </c>
      <c r="E1965" s="90" t="s">
        <v>255</v>
      </c>
      <c r="F1965" s="91" t="str">
        <f aca="false">MID(A1965, 21,85)</f>
        <v>PA-11 (Nylon-11) waste incineration with electricity</v>
      </c>
      <c r="G1965" s="133" t="n">
        <f aca="false">H1965+I1965+J1965+K1965</f>
        <v>-0.2512922858464</v>
      </c>
      <c r="H1965" s="149" t="n">
        <f aca="false">N1965+O1965+P1965+Q1965</f>
        <v>0.00243207764</v>
      </c>
      <c r="I1965" s="149" t="n">
        <f aca="false">L1965+M1965+R1965+V1965+T1965</f>
        <v>0.0001323102136</v>
      </c>
      <c r="J1965" s="150" t="n">
        <f aca="false">S1965+U1965+W1965+X1965</f>
        <v>-0.0024711437</v>
      </c>
      <c r="K1965" s="149" t="n">
        <v>-0.25138553</v>
      </c>
      <c r="L1965" s="130" t="n">
        <v>-0.0058282394</v>
      </c>
      <c r="M1965" s="130" t="n">
        <v>0.006830285</v>
      </c>
      <c r="N1965" s="130" t="n">
        <v>0.0039758825</v>
      </c>
      <c r="O1965" s="157" t="n">
        <v>-0.0012627323</v>
      </c>
      <c r="P1965" s="157" t="n">
        <v>-0.00015028756</v>
      </c>
      <c r="Q1965" s="157" t="n">
        <v>-0.000130785</v>
      </c>
      <c r="R1965" s="157" t="n">
        <v>-0.00086318986</v>
      </c>
      <c r="S1965" s="130" t="n">
        <v>-0.0003094708</v>
      </c>
      <c r="T1965" s="130" t="n">
        <v>0</v>
      </c>
      <c r="U1965" s="157" t="n">
        <v>-0.0021616729</v>
      </c>
      <c r="V1965" s="157" t="n">
        <v>-6.5455264E-006</v>
      </c>
      <c r="W1965" s="130" t="n">
        <v>0</v>
      </c>
      <c r="X1965" s="130" t="n">
        <v>0</v>
      </c>
      <c r="Z1965" s="151" t="n">
        <f aca="false">K1965/0.15</f>
        <v>-1.67590353333333</v>
      </c>
      <c r="AB1965" s="133" t="n">
        <f aca="false">K1965</f>
        <v>-0.25138553</v>
      </c>
      <c r="AC1965" s="133" t="n">
        <f aca="false">L1965+M1965+N1965+O1965+P1965+Q1965+R1965</f>
        <v>0.00257093338</v>
      </c>
      <c r="AD1965" s="133" t="n">
        <f aca="false">L1965+M1965+R1965+W1965</f>
        <v>0.00013885574</v>
      </c>
      <c r="AE1965" s="133" t="n">
        <f aca="false">V1965+L1965+M1965+R1965+T1965</f>
        <v>0.0001323102136</v>
      </c>
      <c r="AF1965" s="133" t="n">
        <f aca="false">S1965+U1965+X1965</f>
        <v>-0.0024711437</v>
      </c>
      <c r="AH1965" s="0" t="n">
        <v>-24.831573</v>
      </c>
      <c r="AI1965" s="96" t="n">
        <v>-24.445359</v>
      </c>
      <c r="AJ1965" s="96" t="n">
        <v>-0.2685308</v>
      </c>
      <c r="AK1965" s="96" t="n">
        <v>0</v>
      </c>
      <c r="AL1965" s="96" t="n">
        <v>0</v>
      </c>
      <c r="AM1965" s="96" t="n">
        <v>-0.065780104</v>
      </c>
      <c r="AN1965" s="96" t="n">
        <v>-0.051902203</v>
      </c>
      <c r="AP1965" s="95" t="n">
        <v>-0.028352479</v>
      </c>
      <c r="AQ1965" s="95" t="n">
        <v>-0.02541336</v>
      </c>
      <c r="AR1965" s="95" t="n">
        <v>-0.0011935349</v>
      </c>
      <c r="AS1965" s="95" t="n">
        <v>-0.001745584</v>
      </c>
      <c r="AT1965" s="152" t="n">
        <f aca="false">AW1965+AZ1965+BA1965+BB1965+BC1965+BK1965+BL1965+BP1965</f>
        <v>-1.5235827478E-006</v>
      </c>
      <c r="AU1965" s="152" t="n">
        <f aca="false">AX1965+AY1965+BD1965+BE1965+BF1965+BG1965+BH1965+BI1965+BJ1965+BM1965+BQ1965+BR1965</f>
        <v>-4.4139606211241E-009</v>
      </c>
      <c r="AV1965" s="153" t="n">
        <f aca="false">BN1965+BO1965</f>
        <v>-0.244479554075</v>
      </c>
      <c r="AW1965" s="154" t="n">
        <v>-1.5552385E-006</v>
      </c>
      <c r="AX1965" s="154" t="n">
        <v>-4.69253E-009</v>
      </c>
      <c r="AY1965" s="154" t="n">
        <v>-1.2820662E-013</v>
      </c>
      <c r="AZ1965" s="154" t="n">
        <v>0</v>
      </c>
      <c r="BA1965" s="154" t="n">
        <v>0</v>
      </c>
      <c r="BB1965" s="154" t="n">
        <v>1.7850433E-009</v>
      </c>
      <c r="BC1965" s="154" t="n">
        <v>3.0046665E-008</v>
      </c>
      <c r="BD1965" s="154" t="n">
        <v>2.3039706E-010</v>
      </c>
      <c r="BE1965" s="154" t="n">
        <v>4.8381407E-011</v>
      </c>
      <c r="BF1965" s="154" t="n">
        <v>0</v>
      </c>
      <c r="BG1965" s="154" t="n">
        <v>0</v>
      </c>
      <c r="BH1965" s="154" t="n">
        <v>-7.4540487E-014</v>
      </c>
      <c r="BI1965" s="154" t="n">
        <v>-5.1958086E-015</v>
      </c>
      <c r="BJ1965" s="154" t="n">
        <v>-1.1452085E-015</v>
      </c>
      <c r="BK1965" s="154" t="n">
        <v>-2.072509E-011</v>
      </c>
      <c r="BL1965" s="154" t="n">
        <v>-1.5523101E-010</v>
      </c>
      <c r="BM1965" s="154" t="n">
        <v>0</v>
      </c>
      <c r="BN1965" s="154" t="n">
        <v>-2.5964075E-005</v>
      </c>
      <c r="BO1965" s="154" t="n">
        <v>-0.24445359</v>
      </c>
      <c r="BP1965" s="154" t="n">
        <v>0</v>
      </c>
      <c r="BQ1965" s="154" t="n">
        <v>0</v>
      </c>
      <c r="BR1965" s="154" t="n">
        <v>0</v>
      </c>
      <c r="BT1965" s="96" t="n">
        <v>-7.3554431E-005</v>
      </c>
      <c r="BU1965" s="96" t="n">
        <v>1.0076491E-006</v>
      </c>
      <c r="BV1965" s="96" t="n">
        <v>-4.6728638E-005</v>
      </c>
      <c r="BW1965" s="96" t="n">
        <v>-1.0580564E-007</v>
      </c>
      <c r="BX1965" s="96" t="n">
        <v>-1.2886564E-006</v>
      </c>
      <c r="BY1965" s="96" t="n">
        <v>1.3255134E-006</v>
      </c>
      <c r="BZ1965" s="96" t="n">
        <v>0</v>
      </c>
      <c r="CA1965" s="96" t="n">
        <v>2.0118441E-006</v>
      </c>
      <c r="CB1965" s="96" t="n">
        <v>-2.0894651E-007</v>
      </c>
      <c r="CC1965" s="96" t="n">
        <v>-1.3042329E-007</v>
      </c>
      <c r="CD1965" s="96" t="n">
        <v>0</v>
      </c>
      <c r="CE1965" s="96" t="n">
        <v>0</v>
      </c>
      <c r="CF1965" s="96" t="n">
        <v>0</v>
      </c>
      <c r="CG1965" s="96" t="n">
        <v>7.0483383E-007</v>
      </c>
      <c r="CH1965" s="96" t="n">
        <v>-3.0141801E-005</v>
      </c>
      <c r="CI1965" s="96" t="n">
        <v>-4.3571362E-015</v>
      </c>
      <c r="CJ1965" s="96" t="n">
        <v>0</v>
      </c>
      <c r="CL1965" s="155" t="n">
        <v>0</v>
      </c>
      <c r="CM1965" s="155" t="n">
        <v>-1.6759036</v>
      </c>
      <c r="CN1965" s="156" t="n">
        <v>0.037901925</v>
      </c>
      <c r="CO1965" s="155" t="n">
        <v>0.00099342645</v>
      </c>
      <c r="CP1965" s="155" t="n">
        <v>-3.5606281E-011</v>
      </c>
      <c r="CQ1965" s="155" t="n">
        <v>-4.1516285E-009</v>
      </c>
      <c r="CR1965" s="155" t="n">
        <v>-5.0780189E-005</v>
      </c>
      <c r="CS1965" s="155" t="n">
        <v>-0.0043619923</v>
      </c>
      <c r="CT1965" s="155" t="n">
        <v>0</v>
      </c>
      <c r="CU1965" s="155" t="n">
        <v>0.00046614825</v>
      </c>
    </row>
    <row r="1966" customFormat="false" ht="13.8" hidden="false" customHeight="false" outlineLevel="0" collapsed="false">
      <c r="A1966" s="0" t="s">
        <v>2855</v>
      </c>
      <c r="B1966" s="26" t="s">
        <v>2744</v>
      </c>
      <c r="C1966" s="88" t="str">
        <f aca="false">MID(A1966,1,12)</f>
        <v>F.090.01.106</v>
      </c>
      <c r="D1966" s="2" t="s">
        <v>2849</v>
      </c>
      <c r="E1966" s="90" t="s">
        <v>255</v>
      </c>
      <c r="F1966" s="91" t="str">
        <f aca="false">MID(A1966, 21,85)</f>
        <v>PA (Nylons, Polyamides) waste incineration with electricity</v>
      </c>
      <c r="G1966" s="133" t="n">
        <f aca="false">H1966+I1966+J1966+K1966</f>
        <v>0.1779000514088</v>
      </c>
      <c r="H1966" s="149" t="n">
        <f aca="false">N1966+O1966+P1966+Q1966</f>
        <v>0.0021738172</v>
      </c>
      <c r="I1966" s="149" t="n">
        <f aca="false">L1966+M1966+R1966+V1966+T1966</f>
        <v>0.000462624378800001</v>
      </c>
      <c r="J1966" s="150" t="n">
        <f aca="false">S1966+U1966+W1966+X1966</f>
        <v>-0.00190051017</v>
      </c>
      <c r="K1966" s="149" t="n">
        <v>0.17716412</v>
      </c>
      <c r="L1966" s="130" t="n">
        <v>-0.0044823892</v>
      </c>
      <c r="M1966" s="130" t="n">
        <v>0.0056139107</v>
      </c>
      <c r="N1966" s="130" t="n">
        <v>0.0033611285</v>
      </c>
      <c r="O1966" s="157" t="n">
        <v>-0.00097114368</v>
      </c>
      <c r="P1966" s="157" t="n">
        <v>-0.00011558334</v>
      </c>
      <c r="Q1966" s="157" t="n">
        <v>-0.00010058428</v>
      </c>
      <c r="R1966" s="130" t="n">
        <v>-0.00066386308</v>
      </c>
      <c r="S1966" s="130" t="n">
        <v>-0.00023800817</v>
      </c>
      <c r="T1966" s="130" t="n">
        <v>0</v>
      </c>
      <c r="U1966" s="157" t="n">
        <v>-0.001662502</v>
      </c>
      <c r="V1966" s="157" t="n">
        <v>-5.0340412E-006</v>
      </c>
      <c r="W1966" s="130" t="n">
        <v>0</v>
      </c>
      <c r="X1966" s="130" t="n">
        <v>0</v>
      </c>
      <c r="Z1966" s="151" t="n">
        <f aca="false">K1966/0.15</f>
        <v>1.18109413333333</v>
      </c>
      <c r="AB1966" s="133" t="n">
        <f aca="false">K1966</f>
        <v>0.17716412</v>
      </c>
      <c r="AC1966" s="133" t="n">
        <f aca="false">L1966+M1966+N1966+O1966+P1966+Q1966+R1966</f>
        <v>0.00264147562</v>
      </c>
      <c r="AD1966" s="133" t="n">
        <f aca="false">L1966+M1966+R1966+W1966</f>
        <v>0.000467658420000001</v>
      </c>
      <c r="AE1966" s="133" t="n">
        <f aca="false">V1966+L1966+M1966+R1966+T1966</f>
        <v>0.0004626243788</v>
      </c>
      <c r="AF1966" s="133" t="n">
        <f aca="false">S1966+U1966+X1966</f>
        <v>-0.00190051017</v>
      </c>
      <c r="AH1966" s="0" t="n">
        <v>-19.097495</v>
      </c>
      <c r="AI1966" s="96" t="n">
        <v>-18.800466</v>
      </c>
      <c r="AJ1966" s="96" t="n">
        <v>-0.20652198</v>
      </c>
      <c r="AK1966" s="96" t="n">
        <v>0</v>
      </c>
      <c r="AL1966" s="96" t="n">
        <v>0</v>
      </c>
      <c r="AM1966" s="96" t="n">
        <v>-0.05059024</v>
      </c>
      <c r="AN1966" s="96" t="n">
        <v>-0.039917008</v>
      </c>
      <c r="AP1966" s="95" t="n">
        <v>0.018358725</v>
      </c>
      <c r="AQ1966" s="95" t="n">
        <v>0.018746257</v>
      </c>
      <c r="AR1966" s="95" t="n">
        <v>0.00095496386</v>
      </c>
      <c r="AS1966" s="95" t="n">
        <v>-0.0013424958</v>
      </c>
      <c r="AT1966" s="152" t="n">
        <f aca="false">AW1966+AZ1966+BA1966+BB1966+BC1966+BK1966+BL1966+BP1966</f>
        <v>1.123876308973E-006</v>
      </c>
      <c r="AU1966" s="152" t="n">
        <f aca="false">AX1966+AY1966+BD1966+BE1966+BF1966+BG1966+BH1966+BI1966+BJ1966+BM1966+BQ1966+BR1966</f>
        <v>3.531671096256E-009</v>
      </c>
      <c r="AV1966" s="153" t="n">
        <f aca="false">BN1966+BO1966</f>
        <v>-0.188024628482</v>
      </c>
      <c r="AW1966" s="154" t="n">
        <v>1.0960553E-006</v>
      </c>
      <c r="AX1966" s="154" t="n">
        <v>3.3070635E-009</v>
      </c>
      <c r="AY1966" s="154" t="n">
        <v>9.0353699E-014</v>
      </c>
      <c r="AZ1966" s="154" t="n">
        <v>0</v>
      </c>
      <c r="BA1966" s="154" t="n">
        <v>0</v>
      </c>
      <c r="BB1966" s="154" t="n">
        <v>1.4179495E-009</v>
      </c>
      <c r="BC1966" s="154" t="n">
        <v>2.6538384E-008</v>
      </c>
      <c r="BD1966" s="154" t="n">
        <v>1.8358823E-010</v>
      </c>
      <c r="BE1966" s="154" t="n">
        <v>4.0991217E-011</v>
      </c>
      <c r="BF1966" s="154" t="n">
        <v>0</v>
      </c>
      <c r="BG1966" s="154" t="n">
        <v>0</v>
      </c>
      <c r="BH1966" s="154" t="n">
        <v>-5.7327686E-014</v>
      </c>
      <c r="BI1966" s="154" t="n">
        <v>-3.9959987E-015</v>
      </c>
      <c r="BJ1966" s="154" t="n">
        <v>-8.807583E-016</v>
      </c>
      <c r="BK1966" s="154" t="n">
        <v>-1.5939277E-011</v>
      </c>
      <c r="BL1966" s="154" t="n">
        <v>-1.1938525E-010</v>
      </c>
      <c r="BM1966" s="154" t="n">
        <v>0</v>
      </c>
      <c r="BN1966" s="154" t="n">
        <v>-1.9968482E-005</v>
      </c>
      <c r="BO1966" s="154" t="n">
        <v>-0.18800466</v>
      </c>
      <c r="BP1966" s="154" t="n">
        <v>0</v>
      </c>
      <c r="BQ1966" s="154" t="n">
        <v>0</v>
      </c>
      <c r="BR1966" s="154" t="n">
        <v>0</v>
      </c>
      <c r="BT1966" s="96" t="n">
        <v>1.2485194E-005</v>
      </c>
      <c r="BU1966" s="96" t="n">
        <v>8.1588832E-007</v>
      </c>
      <c r="BV1966" s="96" t="n">
        <v>3.2932038E-005</v>
      </c>
      <c r="BW1966" s="96" t="n">
        <v>-8.1373128E-008</v>
      </c>
      <c r="BX1966" s="96" t="n">
        <v>-9.7914596E-007</v>
      </c>
      <c r="BY1966" s="96" t="n">
        <v>1.0486284E-006</v>
      </c>
      <c r="BZ1966" s="96" t="n">
        <v>0</v>
      </c>
      <c r="CA1966" s="96" t="n">
        <v>1.5915922E-006</v>
      </c>
      <c r="CB1966" s="96" t="n">
        <v>-1.6069683E-007</v>
      </c>
      <c r="CC1966" s="96" t="n">
        <v>-1.003061E-007</v>
      </c>
      <c r="CD1966" s="96" t="n">
        <v>0</v>
      </c>
      <c r="CE1966" s="96" t="n">
        <v>0</v>
      </c>
      <c r="CF1966" s="96" t="n">
        <v>0</v>
      </c>
      <c r="CG1966" s="96" t="n">
        <v>6.0006183E-007</v>
      </c>
      <c r="CH1966" s="96" t="n">
        <v>-2.3181492E-005</v>
      </c>
      <c r="CI1966" s="96" t="n">
        <v>-3.3509915E-015</v>
      </c>
      <c r="CJ1966" s="96" t="n">
        <v>0</v>
      </c>
      <c r="CL1966" s="155" t="n">
        <v>0</v>
      </c>
      <c r="CM1966" s="155" t="n">
        <v>1.1810941</v>
      </c>
      <c r="CN1966" s="156" t="n">
        <v>0.029984634</v>
      </c>
      <c r="CO1966" s="155" t="n">
        <v>0.00079872272</v>
      </c>
      <c r="CP1966" s="155" t="n">
        <v>-2.7384121E-011</v>
      </c>
      <c r="CQ1966" s="155" t="n">
        <v>-3.1929394E-009</v>
      </c>
      <c r="CR1966" s="155" t="n">
        <v>-3.8696102E-005</v>
      </c>
      <c r="CS1966" s="155" t="n">
        <v>-0.0033547262</v>
      </c>
      <c r="CT1966" s="155" t="n">
        <v>0</v>
      </c>
      <c r="CU1966" s="155" t="n">
        <v>0.00036877506</v>
      </c>
    </row>
    <row r="1967" customFormat="false" ht="13.8" hidden="false" customHeight="false" outlineLevel="0" collapsed="false">
      <c r="A1967" s="0" t="s">
        <v>2856</v>
      </c>
      <c r="B1967" s="26" t="s">
        <v>2744</v>
      </c>
      <c r="C1967" s="88" t="str">
        <f aca="false">MID(A1967,1,12)</f>
        <v>F.090.01.107</v>
      </c>
      <c r="D1967" s="2" t="s">
        <v>2849</v>
      </c>
      <c r="E1967" s="90" t="s">
        <v>255</v>
      </c>
      <c r="F1967" s="91" t="str">
        <f aca="false">MID(A1967, 21,85)</f>
        <v>PC (Polycarbonate) waste incineration with electricity</v>
      </c>
      <c r="G1967" s="133" t="n">
        <f aca="false">H1967+I1967+J1967+K1967</f>
        <v>0.2394840598874</v>
      </c>
      <c r="H1967" s="149" t="n">
        <f aca="false">N1967+O1967+P1967+Q1967</f>
        <v>0.00226105042</v>
      </c>
      <c r="I1967" s="149" t="n">
        <f aca="false">L1967+M1967+R1967+V1967+T1967</f>
        <v>0.0004684170074</v>
      </c>
      <c r="J1967" s="150" t="n">
        <f aca="false">S1967+U1967+W1967+X1967</f>
        <v>-0.00198820754</v>
      </c>
      <c r="K1967" s="149" t="n">
        <v>0.2387428</v>
      </c>
      <c r="L1967" s="130" t="n">
        <v>-0.0046892252</v>
      </c>
      <c r="M1967" s="130" t="n">
        <v>0.005857405</v>
      </c>
      <c r="N1967" s="130" t="n">
        <v>0.0035031492</v>
      </c>
      <c r="O1967" s="130" t="n">
        <v>-0.0010159563</v>
      </c>
      <c r="P1967" s="157" t="n">
        <v>-0.00012091683</v>
      </c>
      <c r="Q1967" s="157" t="n">
        <v>-0.00010522565</v>
      </c>
      <c r="R1967" s="130" t="n">
        <v>-0.00069449646</v>
      </c>
      <c r="S1967" s="157" t="n">
        <v>-0.00024899084</v>
      </c>
      <c r="T1967" s="130" t="n">
        <v>0</v>
      </c>
      <c r="U1967" s="157" t="n">
        <v>-0.0017392167</v>
      </c>
      <c r="V1967" s="157" t="n">
        <v>-5.2663326E-006</v>
      </c>
      <c r="W1967" s="130" t="n">
        <v>0</v>
      </c>
      <c r="X1967" s="130" t="n">
        <v>0</v>
      </c>
      <c r="Z1967" s="151" t="n">
        <f aca="false">K1967/0.15</f>
        <v>1.59161866666667</v>
      </c>
      <c r="AB1967" s="133" t="n">
        <f aca="false">K1967</f>
        <v>0.2387428</v>
      </c>
      <c r="AC1967" s="133" t="n">
        <f aca="false">L1967+M1967+N1967+O1967+P1967+Q1967+R1967</f>
        <v>0.00273473376</v>
      </c>
      <c r="AD1967" s="133" t="n">
        <f aca="false">L1967+M1967+R1967+W1967</f>
        <v>0.00047368334</v>
      </c>
      <c r="AE1967" s="133" t="n">
        <f aca="false">V1967+L1967+M1967+R1967+T1967</f>
        <v>0.000468417007400001</v>
      </c>
      <c r="AF1967" s="133" t="n">
        <f aca="false">S1967+U1967+X1967</f>
        <v>-0.00198820754</v>
      </c>
      <c r="AH1967" s="0" t="n">
        <v>-19.978732</v>
      </c>
      <c r="AI1967" s="96" t="n">
        <v>-19.667997</v>
      </c>
      <c r="AJ1967" s="96" t="n">
        <v>-0.21605176</v>
      </c>
      <c r="AK1967" s="96" t="n">
        <v>0</v>
      </c>
      <c r="AL1967" s="96" t="n">
        <v>0</v>
      </c>
      <c r="AM1967" s="96" t="n">
        <v>-0.052924682</v>
      </c>
      <c r="AN1967" s="96" t="n">
        <v>-0.041758943</v>
      </c>
      <c r="AP1967" s="95" t="n">
        <v>0.024983726</v>
      </c>
      <c r="AQ1967" s="95" t="n">
        <v>0.025119698</v>
      </c>
      <c r="AR1967" s="95" t="n">
        <v>0.0012684715</v>
      </c>
      <c r="AS1967" s="95" t="n">
        <v>-0.0014044441</v>
      </c>
      <c r="AT1967" s="152" t="n">
        <f aca="false">AW1967+AZ1967+BA1967+BB1967+BC1967+BK1967+BL1967+BP1967</f>
        <v>1.505977092239E-006</v>
      </c>
      <c r="AU1967" s="152" t="n">
        <f aca="false">AX1967+AY1967+BD1967+BE1967+BF1967+BG1967+BH1967+BI1967+BJ1967+BM1967+BQ1967+BR1967</f>
        <v>4.69109281701739E-009</v>
      </c>
      <c r="AV1967" s="153" t="n">
        <f aca="false">BN1967+BO1967</f>
        <v>-0.19670085991</v>
      </c>
      <c r="AW1967" s="154" t="n">
        <v>1.4770221E-006</v>
      </c>
      <c r="AX1967" s="154" t="n">
        <v>4.4565323E-009</v>
      </c>
      <c r="AY1967" s="154" t="n">
        <v>1.2175883E-013</v>
      </c>
      <c r="AZ1967" s="154" t="n">
        <v>0</v>
      </c>
      <c r="BA1967" s="154" t="n">
        <v>0</v>
      </c>
      <c r="BB1967" s="154" t="n">
        <v>1.4814352E-009</v>
      </c>
      <c r="BC1967" s="154" t="n">
        <v>2.7615126E-008</v>
      </c>
      <c r="BD1967" s="154" t="n">
        <v>1.9178413E-010</v>
      </c>
      <c r="BE1967" s="154" t="n">
        <v>4.2719703E-011</v>
      </c>
      <c r="BF1967" s="154" t="n">
        <v>0</v>
      </c>
      <c r="BG1967" s="154" t="n">
        <v>0</v>
      </c>
      <c r="BH1967" s="154" t="n">
        <v>-5.9973022E-014</v>
      </c>
      <c r="BI1967" s="154" t="n">
        <v>-4.1803905E-015</v>
      </c>
      <c r="BJ1967" s="154" t="n">
        <v>-9.2140011E-016</v>
      </c>
      <c r="BK1967" s="154" t="n">
        <v>-1.6674781E-011</v>
      </c>
      <c r="BL1967" s="154" t="n">
        <v>-1.2489418E-010</v>
      </c>
      <c r="BM1967" s="154" t="n">
        <v>0</v>
      </c>
      <c r="BN1967" s="154" t="n">
        <v>-2.088991E-005</v>
      </c>
      <c r="BO1967" s="154" t="n">
        <v>-0.19667997</v>
      </c>
      <c r="BP1967" s="154" t="n">
        <v>0</v>
      </c>
      <c r="BQ1967" s="154" t="n">
        <v>0</v>
      </c>
      <c r="BR1967" s="154" t="n">
        <v>0</v>
      </c>
      <c r="BT1967" s="96" t="n">
        <v>2.298026E-005</v>
      </c>
      <c r="BU1967" s="96" t="n">
        <v>8.5177277E-007</v>
      </c>
      <c r="BV1967" s="96" t="n">
        <v>4.4378552E-005</v>
      </c>
      <c r="BW1967" s="96" t="n">
        <v>-8.512802E-008</v>
      </c>
      <c r="BX1967" s="96" t="n">
        <v>-1.0248423E-006</v>
      </c>
      <c r="BY1967" s="96" t="n">
        <v>1.0957577E-006</v>
      </c>
      <c r="BZ1967" s="96" t="n">
        <v>0</v>
      </c>
      <c r="CA1967" s="96" t="n">
        <v>1.6631244E-006</v>
      </c>
      <c r="CB1967" s="96" t="n">
        <v>-1.6811204E-007</v>
      </c>
      <c r="CC1967" s="96" t="n">
        <v>-1.0493464E-007</v>
      </c>
      <c r="CD1967" s="96" t="n">
        <v>0</v>
      </c>
      <c r="CE1967" s="96" t="n">
        <v>0</v>
      </c>
      <c r="CF1967" s="96" t="n">
        <v>0</v>
      </c>
      <c r="CG1967" s="96" t="n">
        <v>6.2525169E-007</v>
      </c>
      <c r="CH1967" s="96" t="n">
        <v>-2.4251182E-005</v>
      </c>
      <c r="CI1967" s="96" t="n">
        <v>-3.50562E-015</v>
      </c>
      <c r="CJ1967" s="96" t="n">
        <v>0</v>
      </c>
      <c r="CL1967" s="155" t="n">
        <v>0</v>
      </c>
      <c r="CM1967" s="155" t="n">
        <v>1.5916187</v>
      </c>
      <c r="CN1967" s="156" t="n">
        <v>0.031332258</v>
      </c>
      <c r="CO1967" s="155" t="n">
        <v>0.00083408351</v>
      </c>
      <c r="CP1967" s="155" t="n">
        <v>-2.8647737E-011</v>
      </c>
      <c r="CQ1967" s="155" t="n">
        <v>-3.3402748E-009</v>
      </c>
      <c r="CR1967" s="155" t="n">
        <v>-4.049713E-005</v>
      </c>
      <c r="CS1967" s="155" t="n">
        <v>-0.0035095271</v>
      </c>
      <c r="CT1967" s="155" t="n">
        <v>0</v>
      </c>
      <c r="CU1967" s="155" t="n">
        <v>0.00038534922</v>
      </c>
    </row>
    <row r="1968" customFormat="false" ht="13.8" hidden="false" customHeight="false" outlineLevel="0" collapsed="false">
      <c r="A1968" s="0" t="s">
        <v>2857</v>
      </c>
      <c r="B1968" s="26" t="s">
        <v>2744</v>
      </c>
      <c r="C1968" s="88" t="str">
        <f aca="false">MID(A1968,1,12)</f>
        <v>F.090.01.108</v>
      </c>
      <c r="D1968" s="2" t="s">
        <v>2849</v>
      </c>
      <c r="E1968" s="90" t="s">
        <v>255</v>
      </c>
      <c r="F1968" s="91" t="str">
        <f aca="false">MID(A1968, 21,85)</f>
        <v>PE (Polyethylene) waste incineration with electricity</v>
      </c>
      <c r="G1968" s="133" t="n">
        <f aca="false">H1968+I1968+J1968+K1968</f>
        <v>0.1723603327223</v>
      </c>
      <c r="H1968" s="149" t="n">
        <f aca="false">N1968+O1968+P1968+Q1968</f>
        <v>0.00337057591</v>
      </c>
      <c r="I1968" s="149" t="n">
        <f aca="false">L1968+M1968+R1968+V1968+T1968</f>
        <v>0.0007172387723</v>
      </c>
      <c r="J1968" s="150" t="n">
        <f aca="false">S1968+U1968+W1968+X1968</f>
        <v>-0.00294687196</v>
      </c>
      <c r="K1968" s="149" t="n">
        <v>0.17121939</v>
      </c>
      <c r="L1968" s="130" t="n">
        <v>-0.0069502534</v>
      </c>
      <c r="M1968" s="130" t="n">
        <v>0.0087046633</v>
      </c>
      <c r="N1968" s="130" t="n">
        <v>0.0052115839</v>
      </c>
      <c r="O1968" s="130" t="n">
        <v>-0.0015058252</v>
      </c>
      <c r="P1968" s="157" t="n">
        <v>-0.00017921993</v>
      </c>
      <c r="Q1968" s="157" t="n">
        <v>-0.00015596286</v>
      </c>
      <c r="R1968" s="130" t="n">
        <v>-0.0010293655</v>
      </c>
      <c r="S1968" s="130" t="n">
        <v>-0.00036904806</v>
      </c>
      <c r="T1968" s="130" t="n">
        <v>0</v>
      </c>
      <c r="U1968" s="157" t="n">
        <v>-0.0025778239</v>
      </c>
      <c r="V1968" s="157" t="n">
        <v>-7.8056277E-006</v>
      </c>
      <c r="W1968" s="130" t="n">
        <v>0</v>
      </c>
      <c r="X1968" s="130" t="n">
        <v>0</v>
      </c>
      <c r="Z1968" s="151" t="n">
        <f aca="false">K1968/0.15</f>
        <v>1.1414626</v>
      </c>
      <c r="AB1968" s="133" t="n">
        <f aca="false">K1968</f>
        <v>0.17121939</v>
      </c>
      <c r="AC1968" s="133" t="n">
        <f aca="false">L1968+M1968+N1968+O1968+P1968+Q1968+R1968</f>
        <v>0.00409562031</v>
      </c>
      <c r="AD1968" s="133" t="n">
        <f aca="false">L1968+M1968+R1968+W1968</f>
        <v>0.0007250444</v>
      </c>
      <c r="AE1968" s="133" t="n">
        <f aca="false">V1968+L1968+M1968+R1968+T1968</f>
        <v>0.0007172387723</v>
      </c>
      <c r="AF1968" s="133" t="n">
        <f aca="false">S1968+U1968+X1968</f>
        <v>-0.00294687196</v>
      </c>
      <c r="AH1968" s="0" t="n">
        <v>-29.611982</v>
      </c>
      <c r="AI1968" s="96" t="n">
        <v>-29.151418</v>
      </c>
      <c r="AJ1968" s="96" t="n">
        <v>-0.32022657</v>
      </c>
      <c r="AK1968" s="96" t="n">
        <v>0</v>
      </c>
      <c r="AL1968" s="96" t="n">
        <v>0</v>
      </c>
      <c r="AM1968" s="96" t="n">
        <v>-0.078443653</v>
      </c>
      <c r="AN1968" s="96" t="n">
        <v>-0.061894071</v>
      </c>
      <c r="AP1968" s="95" t="n">
        <v>0.017265028</v>
      </c>
      <c r="AQ1968" s="95" t="n">
        <v>0.018388279</v>
      </c>
      <c r="AR1968" s="95" t="n">
        <v>0.00095838128</v>
      </c>
      <c r="AS1968" s="95" t="n">
        <v>-0.0020816323</v>
      </c>
      <c r="AT1968" s="152" t="n">
        <f aca="false">AW1968+AZ1968+BA1968+BB1968+BC1968+BK1968+BL1968+BP1968</f>
        <v>1.102414804793E-006</v>
      </c>
      <c r="AU1968" s="152" t="n">
        <f aca="false">AX1968+AY1968+BD1968+BE1968+BF1968+BG1968+BH1968+BI1968+BJ1968+BM1968+BQ1968+BR1968</f>
        <v>3.5443094816143E-009</v>
      </c>
      <c r="AV1968" s="153" t="n">
        <f aca="false">BN1968+BO1968</f>
        <v>-0.291545142507</v>
      </c>
      <c r="AW1968" s="154" t="n">
        <v>1.0592773E-006</v>
      </c>
      <c r="AX1968" s="154" t="n">
        <v>3.1960953E-009</v>
      </c>
      <c r="AY1968" s="154" t="n">
        <v>8.7321889E-014</v>
      </c>
      <c r="AZ1968" s="154" t="n">
        <v>0</v>
      </c>
      <c r="BA1968" s="154" t="n">
        <v>0</v>
      </c>
      <c r="BB1968" s="154" t="n">
        <v>2.1986168E-009</v>
      </c>
      <c r="BC1968" s="154" t="n">
        <v>4.1148718E-008</v>
      </c>
      <c r="BD1968" s="154" t="n">
        <v>2.8466457E-010</v>
      </c>
      <c r="BE1968" s="154" t="n">
        <v>6.3558742E-011</v>
      </c>
      <c r="BF1968" s="154" t="n">
        <v>0</v>
      </c>
      <c r="BG1968" s="154" t="n">
        <v>0</v>
      </c>
      <c r="BH1968" s="154" t="n">
        <v>-8.8890527E-014</v>
      </c>
      <c r="BI1968" s="154" t="n">
        <v>-6.1960713E-015</v>
      </c>
      <c r="BJ1968" s="154" t="n">
        <v>-1.3656764E-015</v>
      </c>
      <c r="BK1968" s="154" t="n">
        <v>-2.4714947E-011</v>
      </c>
      <c r="BL1968" s="154" t="n">
        <v>-1.8511506E-010</v>
      </c>
      <c r="BM1968" s="154" t="n">
        <v>0</v>
      </c>
      <c r="BN1968" s="154" t="n">
        <v>-3.0962507E-005</v>
      </c>
      <c r="BO1968" s="154" t="n">
        <v>-0.29151418</v>
      </c>
      <c r="BP1968" s="154" t="n">
        <v>0</v>
      </c>
      <c r="BQ1968" s="154" t="n">
        <v>0</v>
      </c>
      <c r="BR1968" s="154" t="n">
        <v>0</v>
      </c>
      <c r="BT1968" s="96" t="n">
        <v>1.2271924E-007</v>
      </c>
      <c r="BU1968" s="96" t="n">
        <v>1.2650806E-006</v>
      </c>
      <c r="BV1968" s="96" t="n">
        <v>3.1827006E-005</v>
      </c>
      <c r="BW1968" s="96" t="n">
        <v>-1.2617464E-007</v>
      </c>
      <c r="BX1968" s="96" t="n">
        <v>-1.5182363E-006</v>
      </c>
      <c r="BY1968" s="96" t="n">
        <v>1.6259631E-006</v>
      </c>
      <c r="BZ1968" s="96" t="n">
        <v>0</v>
      </c>
      <c r="CA1968" s="96" t="n">
        <v>2.4678621E-006</v>
      </c>
      <c r="CB1968" s="96" t="n">
        <v>-2.4917151E-007</v>
      </c>
      <c r="CC1968" s="96" t="n">
        <v>-1.5553152E-007</v>
      </c>
      <c r="CD1968" s="96" t="n">
        <v>0</v>
      </c>
      <c r="CE1968" s="96" t="n">
        <v>0</v>
      </c>
      <c r="CF1968" s="96" t="n">
        <v>0</v>
      </c>
      <c r="CG1968" s="96" t="n">
        <v>9.3042243E-007</v>
      </c>
      <c r="CH1968" s="96" t="n">
        <v>-3.5944501E-005</v>
      </c>
      <c r="CI1968" s="96" t="n">
        <v>-5.1959432E-015</v>
      </c>
      <c r="CJ1968" s="96" t="n">
        <v>0</v>
      </c>
      <c r="CL1968" s="155" t="n">
        <v>0</v>
      </c>
      <c r="CM1968" s="155" t="n">
        <v>1.1414626</v>
      </c>
      <c r="CN1968" s="156" t="n">
        <v>0.046493028</v>
      </c>
      <c r="CO1968" s="155" t="n">
        <v>0.0012384658</v>
      </c>
      <c r="CP1968" s="155" t="n">
        <v>-4.2460966E-011</v>
      </c>
      <c r="CQ1968" s="155" t="n">
        <v>-4.9508725E-009</v>
      </c>
      <c r="CR1968" s="155" t="n">
        <v>-6.0001063E-005</v>
      </c>
      <c r="CS1968" s="155" t="n">
        <v>-0.0052017342</v>
      </c>
      <c r="CT1968" s="155" t="n">
        <v>0</v>
      </c>
      <c r="CU1968" s="155" t="n">
        <v>0.00057180852</v>
      </c>
    </row>
    <row r="1969" customFormat="false" ht="13.8" hidden="false" customHeight="false" outlineLevel="0" collapsed="false">
      <c r="A1969" s="0" t="s">
        <v>2858</v>
      </c>
      <c r="B1969" s="26" t="s">
        <v>2744</v>
      </c>
      <c r="C1969" s="88" t="str">
        <f aca="false">MID(A1969,1,12)</f>
        <v>F.090.01.111</v>
      </c>
      <c r="D1969" s="2" t="s">
        <v>2849</v>
      </c>
      <c r="E1969" s="90" t="s">
        <v>255</v>
      </c>
      <c r="F1969" s="91" t="str">
        <f aca="false">MID(A1969, 21,85)</f>
        <v>PET (Polyethylene terephthalate) waste incineration with electricity</v>
      </c>
      <c r="G1969" s="133" t="n">
        <f aca="false">H1969+I1969+J1969+K1969</f>
        <v>0.1939708198494</v>
      </c>
      <c r="H1969" s="149" t="n">
        <f aca="false">N1969+O1969+P1969+Q1969</f>
        <v>0.004466938408</v>
      </c>
      <c r="I1969" s="149" t="n">
        <f aca="false">L1969+M1969+R1969+V1969+T1969</f>
        <v>0.0035998847814</v>
      </c>
      <c r="J1969" s="150" t="n">
        <f aca="false">S1969+U1969+W1969+X1969</f>
        <v>-0.00153410334</v>
      </c>
      <c r="K1969" s="149" t="n">
        <v>0.1874381</v>
      </c>
      <c r="L1969" s="130" t="n">
        <v>-0.0036182118</v>
      </c>
      <c r="M1969" s="130" t="n">
        <v>0.0077580344</v>
      </c>
      <c r="N1969" s="130" t="n">
        <v>0.0054253433</v>
      </c>
      <c r="O1969" s="130" t="n">
        <v>-0.00078391308</v>
      </c>
      <c r="P1969" s="157" t="n">
        <v>-9.3299571E-005</v>
      </c>
      <c r="Q1969" s="157" t="n">
        <v>-8.1192241E-005</v>
      </c>
      <c r="R1969" s="130" t="n">
        <v>-0.00053587431</v>
      </c>
      <c r="S1969" s="130" t="n">
        <v>-0.00019212164</v>
      </c>
      <c r="T1969" s="130" t="n">
        <v>0</v>
      </c>
      <c r="U1969" s="157" t="n">
        <v>-0.0013419817</v>
      </c>
      <c r="V1969" s="157" t="n">
        <v>-4.0635086E-006</v>
      </c>
      <c r="W1969" s="130" t="n">
        <v>0</v>
      </c>
      <c r="X1969" s="130" t="n">
        <v>0</v>
      </c>
      <c r="Z1969" s="151" t="n">
        <f aca="false">K1969/0.15</f>
        <v>1.24958733333333</v>
      </c>
      <c r="AB1969" s="133" t="n">
        <f aca="false">K1969</f>
        <v>0.1874381</v>
      </c>
      <c r="AC1969" s="133" t="n">
        <f aca="false">L1969+M1969+N1969+O1969+P1969+Q1969+R1969</f>
        <v>0.008070886698</v>
      </c>
      <c r="AD1969" s="133" t="n">
        <f aca="false">L1969+M1969+R1969+W1969</f>
        <v>0.00360394829</v>
      </c>
      <c r="AE1969" s="133" t="n">
        <f aca="false">V1969+L1969+M1969+R1969+T1969</f>
        <v>0.0035998847814</v>
      </c>
      <c r="AF1969" s="133" t="n">
        <f aca="false">S1969+U1969+X1969</f>
        <v>-0.00153410334</v>
      </c>
      <c r="AH1969" s="0" t="n">
        <v>-15.415614</v>
      </c>
      <c r="AI1969" s="96" t="n">
        <v>-15.17585</v>
      </c>
      <c r="AJ1969" s="96" t="n">
        <v>-0.1667058</v>
      </c>
      <c r="AK1969" s="96" t="n">
        <v>0</v>
      </c>
      <c r="AL1969" s="96" t="n">
        <v>0</v>
      </c>
      <c r="AM1969" s="96" t="n">
        <v>-0.040836749</v>
      </c>
      <c r="AN1969" s="96" t="n">
        <v>-0.032221251</v>
      </c>
      <c r="AP1969" s="95" t="n">
        <v>0.020171312</v>
      </c>
      <c r="AQ1969" s="95" t="n">
        <v>0.020235262</v>
      </c>
      <c r="AR1969" s="95" t="n">
        <v>0.0010197204</v>
      </c>
      <c r="AS1969" s="95" t="n">
        <v>-0.0010836708</v>
      </c>
      <c r="AT1969" s="152" t="n">
        <f aca="false">AW1969+AZ1969+BA1969+BB1969+BC1969+BK1969+BL1969+BP1969</f>
        <v>1.213145160221E-006</v>
      </c>
      <c r="AU1969" s="152" t="n">
        <f aca="false">AX1969+AY1969+BD1969+BE1969+BF1969+BG1969+BH1969+BI1969+BJ1969+BM1969+BQ1969+BR1969</f>
        <v>3.77115523562716E-009</v>
      </c>
      <c r="AV1969" s="153" t="n">
        <f aca="false">BN1969+BO1969</f>
        <v>-0.15177461868</v>
      </c>
      <c r="AW1969" s="154" t="n">
        <v>1.159617E-006</v>
      </c>
      <c r="AX1969" s="154" t="n">
        <v>3.4988445E-009</v>
      </c>
      <c r="AY1969" s="154" t="n">
        <v>9.5593431E-014</v>
      </c>
      <c r="AZ1969" s="154" t="n">
        <v>0</v>
      </c>
      <c r="BA1969" s="154" t="n">
        <v>0</v>
      </c>
      <c r="BB1969" s="154" t="n">
        <v>1.547865E-009</v>
      </c>
      <c r="BC1969" s="154" t="n">
        <v>5.208953E-008</v>
      </c>
      <c r="BD1969" s="154" t="n">
        <v>2.0536288E-010</v>
      </c>
      <c r="BE1969" s="154" t="n">
        <v>6.6902474E-011</v>
      </c>
      <c r="BF1969" s="154" t="n">
        <v>0</v>
      </c>
      <c r="BG1969" s="154" t="n">
        <v>0</v>
      </c>
      <c r="BH1969" s="154" t="n">
        <v>-4.6275256E-014</v>
      </c>
      <c r="BI1969" s="154" t="n">
        <v>-3.2255944E-015</v>
      </c>
      <c r="BJ1969" s="154" t="n">
        <v>-7.1095344E-016</v>
      </c>
      <c r="BK1969" s="154" t="n">
        <v>-1.2866281E-011</v>
      </c>
      <c r="BL1969" s="154" t="n">
        <v>-9.6368498E-011</v>
      </c>
      <c r="BM1969" s="154" t="n">
        <v>0</v>
      </c>
      <c r="BN1969" s="154" t="n">
        <v>-1.611868E-005</v>
      </c>
      <c r="BO1969" s="154" t="n">
        <v>-0.1517585</v>
      </c>
      <c r="BP1969" s="154" t="n">
        <v>0</v>
      </c>
      <c r="BQ1969" s="154" t="n">
        <v>0</v>
      </c>
      <c r="BR1969" s="154" t="n">
        <v>0</v>
      </c>
      <c r="BT1969" s="96" t="n">
        <v>1.9985406E-005</v>
      </c>
      <c r="BU1969" s="96" t="n">
        <v>1.024488E-006</v>
      </c>
      <c r="BV1969" s="96" t="n">
        <v>3.4841811E-005</v>
      </c>
      <c r="BW1969" s="96" t="n">
        <v>-6.5684883E-008</v>
      </c>
      <c r="BX1969" s="96" t="n">
        <v>-6.8365968E-007</v>
      </c>
      <c r="BY1969" s="96" t="n">
        <v>1.1075401E-006</v>
      </c>
      <c r="BZ1969" s="96" t="n">
        <v>0</v>
      </c>
      <c r="CA1969" s="96" t="n">
        <v>1.6810075E-006</v>
      </c>
      <c r="CB1969" s="96" t="n">
        <v>-1.2971546E-007</v>
      </c>
      <c r="CC1969" s="96" t="n">
        <v>-8.0967692E-008</v>
      </c>
      <c r="CD1969" s="96" t="n">
        <v>0</v>
      </c>
      <c r="CE1969" s="96" t="n">
        <v>0</v>
      </c>
      <c r="CF1969" s="96" t="n">
        <v>0</v>
      </c>
      <c r="CG1969" s="96" t="n">
        <v>1.0028291E-006</v>
      </c>
      <c r="CH1969" s="96" t="n">
        <v>-1.8712241E-005</v>
      </c>
      <c r="CI1969" s="96" t="n">
        <v>-2.7049406E-015</v>
      </c>
      <c r="CJ1969" s="96" t="n">
        <v>0</v>
      </c>
      <c r="CL1969" s="155" t="n">
        <v>0</v>
      </c>
      <c r="CM1969" s="155" t="n">
        <v>1.2495873</v>
      </c>
      <c r="CN1969" s="156" t="n">
        <v>0.031669164</v>
      </c>
      <c r="CO1969" s="155" t="n">
        <v>0.00095495507</v>
      </c>
      <c r="CP1969" s="155" t="n">
        <v>-2.2104629E-011</v>
      </c>
      <c r="CQ1969" s="155" t="n">
        <v>-2.57736E-009</v>
      </c>
      <c r="CR1969" s="155" t="n">
        <v>-2.8035034E-005</v>
      </c>
      <c r="CS1969" s="155" t="n">
        <v>-0.0027079554</v>
      </c>
      <c r="CT1969" s="155" t="n">
        <v>0</v>
      </c>
      <c r="CU1969" s="155" t="n">
        <v>0.00038949276</v>
      </c>
    </row>
    <row r="1970" customFormat="false" ht="13.8" hidden="false" customHeight="false" outlineLevel="0" collapsed="false">
      <c r="A1970" s="0" t="s">
        <v>2859</v>
      </c>
      <c r="B1970" s="26" t="s">
        <v>2744</v>
      </c>
      <c r="C1970" s="88" t="str">
        <f aca="false">MID(A1970,1,12)</f>
        <v>F.090.01.112</v>
      </c>
      <c r="D1970" s="2" t="s">
        <v>2849</v>
      </c>
      <c r="E1970" s="90" t="s">
        <v>255</v>
      </c>
      <c r="F1970" s="91" t="str">
        <f aca="false">MID(A1970, 21,85)</f>
        <v>PHA (Polyhydroxyalkanoates) waste incineration with electricity</v>
      </c>
      <c r="G1970" s="133" t="n">
        <f aca="false">H1970+I1970+J1970+K1970</f>
        <v>-0.1789615459174</v>
      </c>
      <c r="H1970" s="149" t="n">
        <f aca="false">N1970+O1970+P1970+Q1970</f>
        <v>0.00088178439</v>
      </c>
      <c r="I1970" s="149" t="n">
        <f aca="false">L1970+M1970+R1970+V1970+T1970</f>
        <v>-0.0008972062274</v>
      </c>
      <c r="J1970" s="150" t="n">
        <f aca="false">S1970+U1970+W1970+X1970</f>
        <v>-0.00174193408</v>
      </c>
      <c r="K1970" s="149" t="n">
        <v>-0.17720419</v>
      </c>
      <c r="L1970" s="130" t="n">
        <v>-0.0041083846</v>
      </c>
      <c r="M1970" s="130" t="n">
        <v>0.0038242636</v>
      </c>
      <c r="N1970" s="130" t="n">
        <v>0.001970028</v>
      </c>
      <c r="O1970" s="130" t="n">
        <v>-0.00089011273</v>
      </c>
      <c r="P1970" s="157" t="n">
        <v>-0.00010593922</v>
      </c>
      <c r="Q1970" s="157" t="n">
        <v>-9.219166E-005</v>
      </c>
      <c r="R1970" s="130" t="n">
        <v>-0.00060847122</v>
      </c>
      <c r="S1970" s="157" t="n">
        <v>-0.00021814908</v>
      </c>
      <c r="T1970" s="130" t="n">
        <v>0</v>
      </c>
      <c r="U1970" s="157" t="n">
        <v>-0.001523785</v>
      </c>
      <c r="V1970" s="157" t="n">
        <v>-4.6140074E-006</v>
      </c>
      <c r="W1970" s="130" t="n">
        <v>0</v>
      </c>
      <c r="X1970" s="130" t="n">
        <v>0</v>
      </c>
      <c r="Z1970" s="151" t="n">
        <f aca="false">K1970/0.15</f>
        <v>-1.18136126666667</v>
      </c>
      <c r="AB1970" s="133" t="n">
        <f aca="false">K1970</f>
        <v>-0.17720419</v>
      </c>
      <c r="AC1970" s="133" t="n">
        <f aca="false">L1970+M1970+N1970+O1970+P1970+Q1970+R1970</f>
        <v>-1.080783E-005</v>
      </c>
      <c r="AD1970" s="133" t="n">
        <f aca="false">L1970+M1970+R1970+W1970</f>
        <v>-0.00089259222</v>
      </c>
      <c r="AE1970" s="133" t="n">
        <f aca="false">V1970+L1970+M1970+R1970+T1970</f>
        <v>-0.0008972062274</v>
      </c>
      <c r="AF1970" s="133" t="n">
        <f aca="false">S1970+U1970+X1970</f>
        <v>-0.00174193408</v>
      </c>
      <c r="AH1970" s="0" t="n">
        <v>-17.504025</v>
      </c>
      <c r="AI1970" s="96" t="n">
        <v>-17.23178</v>
      </c>
      <c r="AJ1970" s="96" t="n">
        <v>-0.18929006</v>
      </c>
      <c r="AK1970" s="96" t="n">
        <v>0</v>
      </c>
      <c r="AL1970" s="96" t="n">
        <v>0</v>
      </c>
      <c r="AM1970" s="96" t="n">
        <v>-0.046369057</v>
      </c>
      <c r="AN1970" s="96" t="n">
        <v>-0.036586385</v>
      </c>
      <c r="AP1970" s="95" t="n">
        <v>-0.020152599</v>
      </c>
      <c r="AQ1970" s="95" t="n">
        <v>-0.018073232</v>
      </c>
      <c r="AR1970" s="95" t="n">
        <v>-0.00084888722</v>
      </c>
      <c r="AS1970" s="95" t="n">
        <v>-0.0012304798</v>
      </c>
      <c r="AT1970" s="152" t="n">
        <f aca="false">AW1970+AZ1970+BA1970+BB1970+BC1970+BK1970+BL1970+BP1970</f>
        <v>-1.083527142625E-006</v>
      </c>
      <c r="AU1970" s="152" t="n">
        <f aca="false">AX1970+AY1970+BD1970+BE1970+BF1970+BG1970+BH1970+BI1970+BJ1970+BM1970+BQ1970+BR1970</f>
        <v>-3.13937582332378E-009</v>
      </c>
      <c r="AV1970" s="153" t="n">
        <f aca="false">BN1970+BO1970</f>
        <v>-0.172336102338</v>
      </c>
      <c r="AW1970" s="154" t="n">
        <v>-1.0963033E-006</v>
      </c>
      <c r="AX1970" s="154" t="n">
        <v>-3.3078116E-009</v>
      </c>
      <c r="AY1970" s="154" t="n">
        <v>-9.0374138E-014</v>
      </c>
      <c r="AZ1970" s="154" t="n">
        <v>0</v>
      </c>
      <c r="BA1970" s="154" t="n">
        <v>0</v>
      </c>
      <c r="BB1970" s="154" t="n">
        <v>1.1344916E-009</v>
      </c>
      <c r="BC1970" s="154" t="n">
        <v>1.1765699E-008</v>
      </c>
      <c r="BD1970" s="154" t="n">
        <v>1.4485906E-010</v>
      </c>
      <c r="BE1970" s="154" t="n">
        <v>2.3724105E-011</v>
      </c>
      <c r="BF1970" s="154" t="n">
        <v>0</v>
      </c>
      <c r="BG1970" s="154" t="n">
        <v>0</v>
      </c>
      <c r="BH1970" s="154" t="n">
        <v>-5.2544339E-014</v>
      </c>
      <c r="BI1970" s="154" t="n">
        <v>-3.6625778E-015</v>
      </c>
      <c r="BJ1970" s="154" t="n">
        <v>-8.0726898E-016</v>
      </c>
      <c r="BK1970" s="154" t="n">
        <v>-1.4609325E-011</v>
      </c>
      <c r="BL1970" s="154" t="n">
        <v>-1.094239E-010</v>
      </c>
      <c r="BM1970" s="154" t="n">
        <v>0</v>
      </c>
      <c r="BN1970" s="154" t="n">
        <v>-1.8302338E-005</v>
      </c>
      <c r="BO1970" s="154" t="n">
        <v>-0.1723178</v>
      </c>
      <c r="BP1970" s="154" t="n">
        <v>0</v>
      </c>
      <c r="BQ1970" s="154" t="n">
        <v>0</v>
      </c>
      <c r="BR1970" s="154" t="n">
        <v>0</v>
      </c>
      <c r="BT1970" s="96" t="n">
        <v>-5.2355297E-005</v>
      </c>
      <c r="BU1970" s="96" t="n">
        <v>5.9797666E-007</v>
      </c>
      <c r="BV1970" s="96" t="n">
        <v>-3.2939487E-005</v>
      </c>
      <c r="BW1970" s="96" t="n">
        <v>-7.4583462E-008</v>
      </c>
      <c r="BX1970" s="96" t="n">
        <v>-9.4114617E-007</v>
      </c>
      <c r="BY1970" s="96" t="n">
        <v>8.5421974E-007</v>
      </c>
      <c r="BZ1970" s="96" t="n">
        <v>0</v>
      </c>
      <c r="CA1970" s="96" t="n">
        <v>1.2965217E-006</v>
      </c>
      <c r="CB1970" s="96" t="n">
        <v>-1.472885E-007</v>
      </c>
      <c r="CC1970" s="96" t="n">
        <v>-9.193669E-008</v>
      </c>
      <c r="CD1970" s="96" t="n">
        <v>0</v>
      </c>
      <c r="CE1970" s="96" t="n">
        <v>0</v>
      </c>
      <c r="CF1970" s="96" t="n">
        <v>0</v>
      </c>
      <c r="CG1970" s="96" t="n">
        <v>3.3768624E-007</v>
      </c>
      <c r="CH1970" s="96" t="n">
        <v>-2.1247259E-005</v>
      </c>
      <c r="CI1970" s="96" t="n">
        <v>-3.0713891E-015</v>
      </c>
      <c r="CJ1970" s="96" t="n">
        <v>0</v>
      </c>
      <c r="CL1970" s="155" t="n">
        <v>0</v>
      </c>
      <c r="CM1970" s="155" t="n">
        <v>-1.1813613</v>
      </c>
      <c r="CN1970" s="156" t="n">
        <v>0.024425685</v>
      </c>
      <c r="CO1970" s="155" t="n">
        <v>0.00060504295</v>
      </c>
      <c r="CP1970" s="155" t="n">
        <v>-2.5099226E-011</v>
      </c>
      <c r="CQ1970" s="155" t="n">
        <v>-2.9265247E-009</v>
      </c>
      <c r="CR1970" s="155" t="n">
        <v>-3.6778032E-005</v>
      </c>
      <c r="CS1970" s="155" t="n">
        <v>-0.0030748123</v>
      </c>
      <c r="CT1970" s="155" t="n">
        <v>0</v>
      </c>
      <c r="CU1970" s="155" t="n">
        <v>0.00030040665</v>
      </c>
    </row>
    <row r="1971" customFormat="false" ht="13.8" hidden="false" customHeight="false" outlineLevel="0" collapsed="false">
      <c r="A1971" s="0" t="s">
        <v>2860</v>
      </c>
      <c r="B1971" s="26" t="s">
        <v>2744</v>
      </c>
      <c r="C1971" s="88" t="str">
        <f aca="false">MID(A1971,1,12)</f>
        <v>F.090.01.113</v>
      </c>
      <c r="D1971" s="2" t="s">
        <v>2849</v>
      </c>
      <c r="E1971" s="90" t="s">
        <v>255</v>
      </c>
      <c r="F1971" s="91" t="str">
        <f aca="false">MID(A1971, 21,85)</f>
        <v>PLA (Polylactide) waste incineration with electricity</v>
      </c>
      <c r="G1971" s="133" t="n">
        <f aca="false">H1971+I1971+J1971+K1971</f>
        <v>-0.1157448633953</v>
      </c>
      <c r="H1971" s="149" t="n">
        <f aca="false">N1971+O1971+P1971+Q1971</f>
        <v>0.001977622401</v>
      </c>
      <c r="I1971" s="149" t="n">
        <f aca="false">L1971+M1971+R1971+V1971+T1971</f>
        <v>0.0010607180537</v>
      </c>
      <c r="J1971" s="150" t="n">
        <f aca="false">S1971+U1971+W1971+X1971</f>
        <v>-0.00115628385</v>
      </c>
      <c r="K1971" s="149" t="n">
        <v>-0.11762692</v>
      </c>
      <c r="L1971" s="130" t="n">
        <v>-0.0027271173</v>
      </c>
      <c r="M1971" s="130" t="n">
        <v>0.0041947971</v>
      </c>
      <c r="N1971" s="130" t="n">
        <v>0.002699991</v>
      </c>
      <c r="O1971" s="130" t="n">
        <v>-0.00059085069</v>
      </c>
      <c r="P1971" s="157" t="n">
        <v>-7.0321721E-005</v>
      </c>
      <c r="Q1971" s="157" t="n">
        <v>-6.1196188E-005</v>
      </c>
      <c r="R1971" s="130" t="n">
        <v>-0.000403899</v>
      </c>
      <c r="S1971" s="130" t="n">
        <v>-0.00014480585</v>
      </c>
      <c r="T1971" s="130" t="n">
        <v>0</v>
      </c>
      <c r="U1971" s="157" t="n">
        <v>-0.001011478</v>
      </c>
      <c r="V1971" s="157" t="n">
        <v>-3.0627463E-006</v>
      </c>
      <c r="W1971" s="130" t="n">
        <v>0</v>
      </c>
      <c r="X1971" s="130" t="n">
        <v>0</v>
      </c>
      <c r="Z1971" s="151" t="n">
        <f aca="false">K1971/0.15</f>
        <v>-0.784179466666667</v>
      </c>
      <c r="AB1971" s="133" t="n">
        <f aca="false">K1971</f>
        <v>-0.11762692</v>
      </c>
      <c r="AC1971" s="133" t="n">
        <f aca="false">L1971+M1971+N1971+O1971+P1971+Q1971+R1971</f>
        <v>0.003041403201</v>
      </c>
      <c r="AD1971" s="133" t="n">
        <f aca="false">L1971+M1971+R1971+W1971</f>
        <v>0.0010637808</v>
      </c>
      <c r="AE1971" s="133" t="n">
        <f aca="false">V1971+L1971+M1971+R1971+T1971</f>
        <v>0.0010607180537</v>
      </c>
      <c r="AF1971" s="133" t="n">
        <f aca="false">S1971+U1971+X1971</f>
        <v>-0.00115628385</v>
      </c>
      <c r="AH1971" s="0" t="n">
        <v>-11.619051</v>
      </c>
      <c r="AI1971" s="96" t="n">
        <v>-11.438337</v>
      </c>
      <c r="AJ1971" s="96" t="n">
        <v>-0.12564944</v>
      </c>
      <c r="AK1971" s="96" t="n">
        <v>0</v>
      </c>
      <c r="AL1971" s="96" t="n">
        <v>0</v>
      </c>
      <c r="AM1971" s="96" t="n">
        <v>-0.03077946</v>
      </c>
      <c r="AN1971" s="96" t="n">
        <v>-0.02428579</v>
      </c>
      <c r="AP1971" s="95" t="n">
        <v>-0.013098481</v>
      </c>
      <c r="AQ1971" s="95" t="n">
        <v>-0.011730841</v>
      </c>
      <c r="AR1971" s="95" t="n">
        <v>-0.00055085625</v>
      </c>
      <c r="AS1971" s="95" t="n">
        <v>-0.00081678398</v>
      </c>
      <c r="AT1971" s="152" t="n">
        <f aca="false">AW1971+AZ1971+BA1971+BB1971+BC1971+BK1971+BL1971+BP1971</f>
        <v>-7.032877997001E-007</v>
      </c>
      <c r="AU1971" s="152" t="n">
        <f aca="false">AX1971+AY1971+BD1971+BE1971+BF1971+BG1971+BH1971+BI1971+BJ1971+BM1971+BQ1971+BR1971</f>
        <v>-2.03719023735348E-009</v>
      </c>
      <c r="AV1971" s="153" t="n">
        <f aca="false">BN1971+BO1971</f>
        <v>-0.114395518966</v>
      </c>
      <c r="AW1971" s="154" t="n">
        <v>-7.2771855E-007</v>
      </c>
      <c r="AX1971" s="154" t="n">
        <v>-2.1957025E-009</v>
      </c>
      <c r="AY1971" s="154" t="n">
        <v>-5.998973E-014</v>
      </c>
      <c r="AZ1971" s="154" t="n">
        <v>0</v>
      </c>
      <c r="BA1971" s="154" t="n">
        <v>0</v>
      </c>
      <c r="BB1971" s="154" t="n">
        <v>9.600927E-010</v>
      </c>
      <c r="BC1971" s="154" t="n">
        <v>2.355299E-008</v>
      </c>
      <c r="BD1971" s="154" t="n">
        <v>1.2550395E-010</v>
      </c>
      <c r="BE1971" s="154" t="n">
        <v>3.3106148E-011</v>
      </c>
      <c r="BF1971" s="154" t="n">
        <v>0</v>
      </c>
      <c r="BG1971" s="154" t="n">
        <v>0</v>
      </c>
      <c r="BH1971" s="154" t="n">
        <v>-3.487857E-014</v>
      </c>
      <c r="BI1971" s="154" t="n">
        <v>-2.4311939E-015</v>
      </c>
      <c r="BJ1971" s="154" t="n">
        <v>-5.3585958E-016</v>
      </c>
      <c r="BK1971" s="154" t="n">
        <v>-9.6975691E-012</v>
      </c>
      <c r="BL1971" s="154" t="n">
        <v>-7.2634831E-011</v>
      </c>
      <c r="BM1971" s="154" t="n">
        <v>0</v>
      </c>
      <c r="BN1971" s="154" t="n">
        <v>-1.2148966E-005</v>
      </c>
      <c r="BO1971" s="154" t="n">
        <v>-0.11438337</v>
      </c>
      <c r="BP1971" s="154" t="n">
        <v>0</v>
      </c>
      <c r="BQ1971" s="154" t="n">
        <v>0</v>
      </c>
      <c r="BR1971" s="154" t="n">
        <v>0</v>
      </c>
      <c r="BT1971" s="96" t="n">
        <v>-3.3906884E-005</v>
      </c>
      <c r="BU1971" s="96" t="n">
        <v>5.8476409E-007</v>
      </c>
      <c r="BV1971" s="96" t="n">
        <v>-2.1865004E-005</v>
      </c>
      <c r="BW1971" s="96" t="n">
        <v>-4.9507987E-008</v>
      </c>
      <c r="BX1971" s="96" t="n">
        <v>-5.6994599E-007</v>
      </c>
      <c r="BY1971" s="96" t="n">
        <v>7.0104931E-007</v>
      </c>
      <c r="BZ1971" s="96" t="n">
        <v>0</v>
      </c>
      <c r="CA1971" s="96" t="n">
        <v>1.064042E-006</v>
      </c>
      <c r="CB1971" s="96" t="n">
        <v>-9.7769089E-008</v>
      </c>
      <c r="CC1971" s="96" t="n">
        <v>-6.1026941E-008</v>
      </c>
      <c r="CD1971" s="96" t="n">
        <v>0</v>
      </c>
      <c r="CE1971" s="96" t="n">
        <v>0</v>
      </c>
      <c r="CF1971" s="96" t="n">
        <v>0</v>
      </c>
      <c r="CG1971" s="96" t="n">
        <v>4.902995E-007</v>
      </c>
      <c r="CH1971" s="96" t="n">
        <v>-1.4103784E-005</v>
      </c>
      <c r="CI1971" s="96" t="n">
        <v>-2.0387669E-015</v>
      </c>
      <c r="CJ1971" s="96" t="n">
        <v>0</v>
      </c>
      <c r="CL1971" s="155" t="n">
        <v>0</v>
      </c>
      <c r="CM1971" s="155" t="n">
        <v>-0.78417947</v>
      </c>
      <c r="CN1971" s="156" t="n">
        <v>0.020045907</v>
      </c>
      <c r="CO1971" s="155" t="n">
        <v>0.00056087334</v>
      </c>
      <c r="CP1971" s="155" t="n">
        <v>-1.6660693E-011</v>
      </c>
      <c r="CQ1971" s="155" t="n">
        <v>-1.9426069E-009</v>
      </c>
      <c r="CR1971" s="155" t="n">
        <v>-2.2769949E-005</v>
      </c>
      <c r="CS1971" s="155" t="n">
        <v>-0.0020410392</v>
      </c>
      <c r="CT1971" s="155" t="n">
        <v>0</v>
      </c>
      <c r="CU1971" s="155" t="n">
        <v>0.00024654063</v>
      </c>
    </row>
    <row r="1972" customFormat="false" ht="13.8" hidden="false" customHeight="false" outlineLevel="0" collapsed="false">
      <c r="A1972" s="0" t="s">
        <v>2861</v>
      </c>
      <c r="B1972" s="26" t="s">
        <v>2744</v>
      </c>
      <c r="C1972" s="88" t="str">
        <f aca="false">MID(A1972,1,12)</f>
        <v>F.090.01.114</v>
      </c>
      <c r="D1972" s="2" t="s">
        <v>2849</v>
      </c>
      <c r="E1972" s="90" t="s">
        <v>255</v>
      </c>
      <c r="F1972" s="91" t="str">
        <f aca="false">MID(A1972, 21,85)</f>
        <v>PMMA (Polymethyl methacrylate) waste incineration with electricity</v>
      </c>
      <c r="G1972" s="133" t="n">
        <f aca="false">H1972+I1972+J1972+K1972</f>
        <v>0.1618192074677</v>
      </c>
      <c r="H1972" s="149" t="n">
        <f aca="false">N1972+O1972+P1972+Q1972</f>
        <v>0.001874103582</v>
      </c>
      <c r="I1972" s="149" t="n">
        <f aca="false">L1972+M1972+R1972+V1972+T1972</f>
        <v>0.0003758658757</v>
      </c>
      <c r="J1972" s="150" t="n">
        <f aca="false">S1972+U1972+W1972+X1972</f>
        <v>-0.00165904199</v>
      </c>
      <c r="K1972" s="149" t="n">
        <v>0.16122828</v>
      </c>
      <c r="L1972" s="130" t="n">
        <v>-0.0039128821</v>
      </c>
      <c r="M1972" s="130" t="n">
        <v>0.0048726588</v>
      </c>
      <c r="N1972" s="130" t="n">
        <v>0.0029105618</v>
      </c>
      <c r="O1972" s="157" t="n">
        <v>-0.00084775564</v>
      </c>
      <c r="P1972" s="157" t="n">
        <v>-0.00010089797</v>
      </c>
      <c r="Q1972" s="157" t="n">
        <v>-8.7804608E-005</v>
      </c>
      <c r="R1972" s="130" t="n">
        <v>-0.00057951638</v>
      </c>
      <c r="S1972" s="130" t="n">
        <v>-0.00020776819</v>
      </c>
      <c r="T1972" s="130" t="n">
        <v>0</v>
      </c>
      <c r="U1972" s="157" t="n">
        <v>-0.0014512738</v>
      </c>
      <c r="V1972" s="157" t="n">
        <v>-4.3944443E-006</v>
      </c>
      <c r="W1972" s="130" t="n">
        <v>0</v>
      </c>
      <c r="X1972" s="130" t="n">
        <v>0</v>
      </c>
      <c r="Z1972" s="151" t="n">
        <f aca="false">K1972/0.15</f>
        <v>1.0748552</v>
      </c>
      <c r="AB1972" s="133" t="n">
        <f aca="false">K1972</f>
        <v>0.16122828</v>
      </c>
      <c r="AC1972" s="133" t="n">
        <f aca="false">L1972+M1972+N1972+O1972+P1972+Q1972+R1972</f>
        <v>0.002254363902</v>
      </c>
      <c r="AD1972" s="133" t="n">
        <f aca="false">L1972+M1972+R1972+W1972</f>
        <v>0.00038026032</v>
      </c>
      <c r="AE1972" s="133" t="n">
        <f aca="false">V1972+L1972+M1972+R1972+T1972</f>
        <v>0.0003758658757</v>
      </c>
      <c r="AF1972" s="133" t="n">
        <f aca="false">S1972+U1972+X1972</f>
        <v>-0.00165904199</v>
      </c>
      <c r="AH1972" s="0" t="n">
        <v>-16.671075</v>
      </c>
      <c r="AI1972" s="96" t="n">
        <v>-16.411785</v>
      </c>
      <c r="AJ1972" s="96" t="n">
        <v>-0.18028247</v>
      </c>
      <c r="AK1972" s="96" t="n">
        <v>0</v>
      </c>
      <c r="AL1972" s="96" t="n">
        <v>0</v>
      </c>
      <c r="AM1972" s="96" t="n">
        <v>-0.044162529</v>
      </c>
      <c r="AN1972" s="96" t="n">
        <v>-0.034845378</v>
      </c>
      <c r="AP1972" s="95" t="n">
        <v>0.016733</v>
      </c>
      <c r="AQ1972" s="95" t="n">
        <v>0.017038327</v>
      </c>
      <c r="AR1972" s="95" t="n">
        <v>0.00086659933</v>
      </c>
      <c r="AS1972" s="95" t="n">
        <v>-0.0011719259</v>
      </c>
      <c r="AT1972" s="152" t="n">
        <f aca="false">AW1972+AZ1972+BA1972+BB1972+BC1972+BK1972+BL1972+BP1972</f>
        <v>1.021482418448E-006</v>
      </c>
      <c r="AU1972" s="152" t="n">
        <f aca="false">AX1972+AY1972+BD1972+BE1972+BF1972+BG1972+BH1972+BI1972+BJ1972+BM1972+BQ1972+BR1972</f>
        <v>3.20487916032629E-009</v>
      </c>
      <c r="AV1972" s="153" t="n">
        <f aca="false">BN1972+BO1972</f>
        <v>-0.164135281399</v>
      </c>
      <c r="AW1972" s="154" t="n">
        <v>9.9746564E-007</v>
      </c>
      <c r="AX1972" s="154" t="n">
        <v>3.0095946E-009</v>
      </c>
      <c r="AY1972" s="154" t="n">
        <v>8.2226424E-014</v>
      </c>
      <c r="AZ1972" s="154" t="n">
        <v>0</v>
      </c>
      <c r="BA1972" s="154" t="n">
        <v>0</v>
      </c>
      <c r="BB1972" s="154" t="n">
        <v>1.2342954E-009</v>
      </c>
      <c r="BC1972" s="154" t="n">
        <v>2.2900614E-008</v>
      </c>
      <c r="BD1972" s="154" t="n">
        <v>1.5976677E-010</v>
      </c>
      <c r="BE1972" s="154" t="n">
        <v>3.5489865E-011</v>
      </c>
      <c r="BF1972" s="154" t="n">
        <v>0</v>
      </c>
      <c r="BG1972" s="154" t="n">
        <v>0</v>
      </c>
      <c r="BH1972" s="154" t="n">
        <v>-5.0043954E-014</v>
      </c>
      <c r="BI1972" s="154" t="n">
        <v>-3.4882896E-015</v>
      </c>
      <c r="BJ1972" s="154" t="n">
        <v>-7.6885411E-016</v>
      </c>
      <c r="BK1972" s="154" t="n">
        <v>-1.3914122E-011</v>
      </c>
      <c r="BL1972" s="154" t="n">
        <v>-1.0421683E-010</v>
      </c>
      <c r="BM1972" s="154" t="n">
        <v>0</v>
      </c>
      <c r="BN1972" s="154" t="n">
        <v>-1.7431399E-005</v>
      </c>
      <c r="BO1972" s="154" t="n">
        <v>-0.16411785</v>
      </c>
      <c r="BP1972" s="154" t="n">
        <v>0</v>
      </c>
      <c r="BQ1972" s="154" t="n">
        <v>0</v>
      </c>
      <c r="BR1972" s="154" t="n">
        <v>0</v>
      </c>
      <c r="BT1972" s="96" t="n">
        <v>1.2106537E-005</v>
      </c>
      <c r="BU1972" s="96" t="n">
        <v>7.0905305E-007</v>
      </c>
      <c r="BV1972" s="96" t="n">
        <v>2.9969816E-005</v>
      </c>
      <c r="BW1972" s="96" t="n">
        <v>-7.1034317E-008</v>
      </c>
      <c r="BX1972" s="96" t="n">
        <v>-8.5566662E-007</v>
      </c>
      <c r="BY1972" s="96" t="n">
        <v>9.1313145E-007</v>
      </c>
      <c r="BZ1972" s="96" t="n">
        <v>0</v>
      </c>
      <c r="CA1972" s="96" t="n">
        <v>1.385937E-006</v>
      </c>
      <c r="CB1972" s="96" t="n">
        <v>-1.402796E-007</v>
      </c>
      <c r="CC1972" s="96" t="n">
        <v>-8.7561772E-008</v>
      </c>
      <c r="CD1972" s="96" t="n">
        <v>0</v>
      </c>
      <c r="CE1972" s="96" t="n">
        <v>0</v>
      </c>
      <c r="CF1972" s="96" t="n">
        <v>0</v>
      </c>
      <c r="CG1972" s="96" t="n">
        <v>5.1932527E-007</v>
      </c>
      <c r="CH1972" s="96" t="n">
        <v>-2.0236183E-005</v>
      </c>
      <c r="CI1972" s="96" t="n">
        <v>-2.9252334E-015</v>
      </c>
      <c r="CJ1972" s="96" t="n">
        <v>0</v>
      </c>
      <c r="CL1972" s="155" t="n">
        <v>0</v>
      </c>
      <c r="CM1972" s="155" t="n">
        <v>1.0748552</v>
      </c>
      <c r="CN1972" s="156" t="n">
        <v>0.026110215</v>
      </c>
      <c r="CO1972" s="155" t="n">
        <v>0.00069455125</v>
      </c>
      <c r="CP1972" s="155" t="n">
        <v>-2.3904849E-011</v>
      </c>
      <c r="CQ1972" s="155" t="n">
        <v>-2.7872625E-009</v>
      </c>
      <c r="CR1972" s="155" t="n">
        <v>-3.380735E-005</v>
      </c>
      <c r="CS1972" s="155" t="n">
        <v>-0.0029284936</v>
      </c>
      <c r="CT1972" s="155" t="n">
        <v>0</v>
      </c>
      <c r="CU1972" s="155" t="n">
        <v>0.00032112435</v>
      </c>
    </row>
    <row r="1973" customFormat="false" ht="13.8" hidden="false" customHeight="false" outlineLevel="0" collapsed="false">
      <c r="A1973" s="0" t="s">
        <v>2862</v>
      </c>
      <c r="B1973" s="26" t="s">
        <v>2744</v>
      </c>
      <c r="C1973" s="88" t="str">
        <f aca="false">MID(A1973,1,12)</f>
        <v>F.090.01.115</v>
      </c>
      <c r="D1973" s="2" t="s">
        <v>2849</v>
      </c>
      <c r="E1973" s="90" t="s">
        <v>255</v>
      </c>
      <c r="F1973" s="91" t="str">
        <f aca="false">MID(A1973, 21,85)</f>
        <v>POM (Polyoxymethylene, Polyacetaal) waste incineration with electricity</v>
      </c>
      <c r="G1973" s="133" t="n">
        <f aca="false">H1973+I1973+J1973+K1973</f>
        <v>0.1139130022402</v>
      </c>
      <c r="H1973" s="149" t="n">
        <f aca="false">N1973+O1973+P1973+Q1973</f>
        <v>0.001174711275</v>
      </c>
      <c r="I1973" s="149" t="n">
        <f aca="false">L1973+M1973+R1973+V1973+T1973</f>
        <v>0.0002230180752</v>
      </c>
      <c r="J1973" s="150" t="n">
        <f aca="false">S1973+U1973+W1973+X1973</f>
        <v>-0.00105116711</v>
      </c>
      <c r="K1973" s="149" t="n">
        <v>0.11356644</v>
      </c>
      <c r="L1973" s="130" t="n">
        <v>-0.0024791976</v>
      </c>
      <c r="M1973" s="130" t="n">
        <v>0.0030721809</v>
      </c>
      <c r="N1973" s="130" t="n">
        <v>0.00183141</v>
      </c>
      <c r="O1973" s="157" t="n">
        <v>-0.00053713699</v>
      </c>
      <c r="P1973" s="157" t="n">
        <v>-6.3928837E-005</v>
      </c>
      <c r="Q1973" s="157" t="n">
        <v>-5.5632898E-005</v>
      </c>
      <c r="R1973" s="130" t="n">
        <v>-0.00036718091</v>
      </c>
      <c r="S1973" s="130" t="n">
        <v>-0.00013164168</v>
      </c>
      <c r="T1973" s="130" t="n">
        <v>0</v>
      </c>
      <c r="U1973" s="157" t="n">
        <v>-0.00091952543</v>
      </c>
      <c r="V1973" s="157" t="n">
        <v>-2.7843148E-006</v>
      </c>
      <c r="W1973" s="130" t="n">
        <v>0</v>
      </c>
      <c r="X1973" s="130" t="n">
        <v>0</v>
      </c>
      <c r="Z1973" s="151" t="n">
        <f aca="false">K1973/0.15</f>
        <v>0.7571096</v>
      </c>
      <c r="AB1973" s="133" t="n">
        <f aca="false">K1973</f>
        <v>0.11356644</v>
      </c>
      <c r="AC1973" s="133" t="n">
        <f aca="false">L1973+M1973+N1973+O1973+P1973+Q1973+R1973</f>
        <v>0.001400513665</v>
      </c>
      <c r="AD1973" s="133" t="n">
        <f aca="false">L1973+M1973+R1973+W1973</f>
        <v>0.00022580239</v>
      </c>
      <c r="AE1973" s="133" t="n">
        <f aca="false">V1973+L1973+M1973+R1973+T1973</f>
        <v>0.0002230180752</v>
      </c>
      <c r="AF1973" s="133" t="n">
        <f aca="false">S1973+U1973+X1973</f>
        <v>-0.00105116711</v>
      </c>
      <c r="AH1973" s="0" t="n">
        <v>-10.562774</v>
      </c>
      <c r="AI1973" s="96" t="n">
        <v>-10.398488</v>
      </c>
      <c r="AJ1973" s="96" t="n">
        <v>-0.11422676</v>
      </c>
      <c r="AK1973" s="96" t="n">
        <v>0</v>
      </c>
      <c r="AL1973" s="96" t="n">
        <v>0</v>
      </c>
      <c r="AM1973" s="96" t="n">
        <v>-0.027981328</v>
      </c>
      <c r="AN1973" s="96" t="n">
        <v>-0.022077991</v>
      </c>
      <c r="AP1973" s="95" t="n">
        <v>0.011834754</v>
      </c>
      <c r="AQ1973" s="95" t="n">
        <v>0.011970719</v>
      </c>
      <c r="AR1973" s="95" t="n">
        <v>0.00060656616</v>
      </c>
      <c r="AS1973" s="95" t="n">
        <v>-0.00074253089</v>
      </c>
      <c r="AT1973" s="152" t="n">
        <f aca="false">AW1973+AZ1973+BA1973+BB1973+BC1973+BK1973+BL1973+BP1973</f>
        <v>7.176689803631E-007</v>
      </c>
      <c r="AU1973" s="152" t="n">
        <f aca="false">AX1973+AY1973+BD1973+BE1973+BF1973+BG1973+BH1973+BI1973+BJ1973+BM1973+BQ1973+BR1973</f>
        <v>2.24321803476962E-009</v>
      </c>
      <c r="AV1973" s="153" t="n">
        <f aca="false">BN1973+BO1973</f>
        <v>-0.103995924514</v>
      </c>
      <c r="AW1973" s="154" t="n">
        <v>7.0259768E-007</v>
      </c>
      <c r="AX1973" s="154" t="n">
        <v>2.1199068E-009</v>
      </c>
      <c r="AY1973" s="154" t="n">
        <v>5.7918882E-014</v>
      </c>
      <c r="AZ1973" s="154" t="n">
        <v>0</v>
      </c>
      <c r="BA1973" s="154" t="n">
        <v>0</v>
      </c>
      <c r="BB1973" s="154" t="n">
        <v>7.80157E-010</v>
      </c>
      <c r="BC1973" s="154" t="n">
        <v>1.4365991E-008</v>
      </c>
      <c r="BD1973" s="154" t="n">
        <v>1.0095995E-010</v>
      </c>
      <c r="BE1973" s="154" t="n">
        <v>2.2327771E-011</v>
      </c>
      <c r="BF1973" s="154" t="n">
        <v>0</v>
      </c>
      <c r="BG1973" s="154" t="n">
        <v>0</v>
      </c>
      <c r="BH1973" s="154" t="n">
        <v>-3.1707791E-014</v>
      </c>
      <c r="BI1973" s="154" t="n">
        <v>-2.2101763E-015</v>
      </c>
      <c r="BJ1973" s="154" t="n">
        <v>-4.8714508E-016</v>
      </c>
      <c r="BK1973" s="154" t="n">
        <v>-8.8159719E-012</v>
      </c>
      <c r="BL1973" s="154" t="n">
        <v>-6.6031665E-011</v>
      </c>
      <c r="BM1973" s="154" t="n">
        <v>0</v>
      </c>
      <c r="BN1973" s="154" t="n">
        <v>-1.1044514E-005</v>
      </c>
      <c r="BO1973" s="154" t="n">
        <v>-0.10398488</v>
      </c>
      <c r="BP1973" s="154" t="n">
        <v>0</v>
      </c>
      <c r="BQ1973" s="154" t="n">
        <v>0</v>
      </c>
      <c r="BR1973" s="154" t="n">
        <v>0</v>
      </c>
      <c r="BT1973" s="96" t="n">
        <v>9.7843414E-006</v>
      </c>
      <c r="BU1973" s="96" t="n">
        <v>4.4753936E-007</v>
      </c>
      <c r="BV1973" s="96" t="n">
        <v>2.1110224E-005</v>
      </c>
      <c r="BW1973" s="96" t="n">
        <v>-4.5007261E-008</v>
      </c>
      <c r="BX1973" s="96" t="n">
        <v>-5.426498E-007</v>
      </c>
      <c r="BY1973" s="96" t="n">
        <v>5.7733472E-007</v>
      </c>
      <c r="BZ1973" s="96" t="n">
        <v>0</v>
      </c>
      <c r="CA1973" s="96" t="n">
        <v>8.7626987E-007</v>
      </c>
      <c r="CB1973" s="96" t="n">
        <v>-8.888099E-008</v>
      </c>
      <c r="CC1973" s="96" t="n">
        <v>-5.5479037E-008</v>
      </c>
      <c r="CD1973" s="96" t="n">
        <v>0</v>
      </c>
      <c r="CE1973" s="96" t="n">
        <v>0</v>
      </c>
      <c r="CF1973" s="96" t="n">
        <v>0</v>
      </c>
      <c r="CG1973" s="96" t="n">
        <v>3.2661266E-007</v>
      </c>
      <c r="CH1973" s="96" t="n">
        <v>-1.2821622E-005</v>
      </c>
      <c r="CI1973" s="96" t="n">
        <v>-1.8534245E-015</v>
      </c>
      <c r="CJ1973" s="96" t="n">
        <v>0</v>
      </c>
      <c r="CL1973" s="155" t="n">
        <v>0</v>
      </c>
      <c r="CM1973" s="155" t="n">
        <v>0.75710957</v>
      </c>
      <c r="CN1973" s="156" t="n">
        <v>0.016508394</v>
      </c>
      <c r="CO1973" s="155" t="n">
        <v>0.00043861212</v>
      </c>
      <c r="CP1973" s="155" t="n">
        <v>-1.5146085E-011</v>
      </c>
      <c r="CQ1973" s="155" t="n">
        <v>-1.7660063E-009</v>
      </c>
      <c r="CR1973" s="155" t="n">
        <v>-2.1435307E-005</v>
      </c>
      <c r="CS1973" s="155" t="n">
        <v>-0.0018554902</v>
      </c>
      <c r="CT1973" s="155" t="n">
        <v>0</v>
      </c>
      <c r="CU1973" s="155" t="n">
        <v>0.00020303346</v>
      </c>
    </row>
    <row r="1974" customFormat="false" ht="13.8" hidden="false" customHeight="false" outlineLevel="0" collapsed="false">
      <c r="A1974" s="0" t="s">
        <v>2863</v>
      </c>
      <c r="B1974" s="26" t="s">
        <v>2744</v>
      </c>
      <c r="C1974" s="88" t="str">
        <f aca="false">MID(A1974,1,12)</f>
        <v>F.090.01.116</v>
      </c>
      <c r="D1974" s="2" t="s">
        <v>2849</v>
      </c>
      <c r="E1974" s="90" t="s">
        <v>255</v>
      </c>
      <c r="F1974" s="91" t="str">
        <f aca="false">MID(A1974, 21,85)</f>
        <v>PP (Polypropylene) waste incineration with electricity</v>
      </c>
      <c r="G1974" s="133" t="n">
        <f aca="false">H1974+I1974+J1974+K1974</f>
        <v>0.1851186146101</v>
      </c>
      <c r="H1974" s="149" t="n">
        <f aca="false">N1974+O1974+P1974+Q1974</f>
        <v>0.00321492252</v>
      </c>
      <c r="I1974" s="149" t="n">
        <f aca="false">L1974+M1974+R1974+V1974+T1974</f>
        <v>0.000673003950100001</v>
      </c>
      <c r="J1974" s="150" t="n">
        <f aca="false">S1974+U1974+W1974+X1974</f>
        <v>-0.00282073186</v>
      </c>
      <c r="K1974" s="149" t="n">
        <v>0.18405142</v>
      </c>
      <c r="L1974" s="130" t="n">
        <v>-0.0066527496</v>
      </c>
      <c r="M1974" s="130" t="n">
        <v>0.0083185288</v>
      </c>
      <c r="N1974" s="130" t="n">
        <v>0.0049771267</v>
      </c>
      <c r="O1974" s="130" t="n">
        <v>-0.0014413688</v>
      </c>
      <c r="P1974" s="157" t="n">
        <v>-0.00017154847</v>
      </c>
      <c r="Q1974" s="157" t="n">
        <v>-0.00014928691</v>
      </c>
      <c r="R1974" s="130" t="n">
        <v>-0.00098530374</v>
      </c>
      <c r="S1974" s="130" t="n">
        <v>-0.00035325106</v>
      </c>
      <c r="T1974" s="130" t="n">
        <v>0</v>
      </c>
      <c r="U1974" s="157" t="n">
        <v>-0.0024674808</v>
      </c>
      <c r="V1974" s="157" t="n">
        <v>-7.4715099E-006</v>
      </c>
      <c r="W1974" s="130" t="n">
        <v>0</v>
      </c>
      <c r="X1974" s="130" t="n">
        <v>0</v>
      </c>
      <c r="Z1974" s="151" t="n">
        <f aca="false">K1974/0.15</f>
        <v>1.22700946666667</v>
      </c>
      <c r="AB1974" s="133" t="n">
        <f aca="false">K1974</f>
        <v>0.18405142</v>
      </c>
      <c r="AC1974" s="133" t="n">
        <f aca="false">L1974+M1974+N1974+O1974+P1974+Q1974+R1974</f>
        <v>0.00389539798</v>
      </c>
      <c r="AD1974" s="133" t="n">
        <f aca="false">L1974+M1974+R1974+W1974</f>
        <v>0.000680475460000001</v>
      </c>
      <c r="AE1974" s="133" t="n">
        <f aca="false">V1974+L1974+M1974+R1974+T1974</f>
        <v>0.000673003950100001</v>
      </c>
      <c r="AF1974" s="133" t="n">
        <f aca="false">S1974+U1974+X1974</f>
        <v>-0.00282073186</v>
      </c>
      <c r="AH1974" s="0" t="n">
        <v>-28.344449</v>
      </c>
      <c r="AI1974" s="96" t="n">
        <v>-27.903599</v>
      </c>
      <c r="AJ1974" s="96" t="n">
        <v>-0.30651935</v>
      </c>
      <c r="AK1974" s="96" t="n">
        <v>0</v>
      </c>
      <c r="AL1974" s="96" t="n">
        <v>0</v>
      </c>
      <c r="AM1974" s="96" t="n">
        <v>-0.075085894</v>
      </c>
      <c r="AN1974" s="96" t="n">
        <v>-0.059244713</v>
      </c>
      <c r="AP1974" s="95" t="n">
        <v>0.01870598</v>
      </c>
      <c r="AQ1974" s="95" t="n">
        <v>0.019679489</v>
      </c>
      <c r="AR1974" s="95" t="n">
        <v>0.0010190197</v>
      </c>
      <c r="AS1974" s="95" t="n">
        <v>-0.0019925286</v>
      </c>
      <c r="AT1974" s="152" t="n">
        <f aca="false">AW1974+AZ1974+BA1974+BB1974+BC1974+BK1974+BL1974+BP1974</f>
        <v>1.179825484709E-006</v>
      </c>
      <c r="AU1974" s="152" t="n">
        <f aca="false">AX1974+AY1974+BD1974+BE1974+BF1974+BG1974+BH1974+BI1974+BJ1974+BM1974+BQ1974+BR1974</f>
        <v>3.7685641015619E-009</v>
      </c>
      <c r="AV1974" s="153" t="n">
        <f aca="false">BN1974+BO1974</f>
        <v>-0.279065627165</v>
      </c>
      <c r="AW1974" s="154" t="n">
        <v>1.1386648E-006</v>
      </c>
      <c r="AX1974" s="154" t="n">
        <v>3.4356265E-009</v>
      </c>
      <c r="AY1974" s="154" t="n">
        <v>9.3866223E-014</v>
      </c>
      <c r="AZ1974" s="154" t="n">
        <v>0</v>
      </c>
      <c r="BA1974" s="154" t="n">
        <v>0</v>
      </c>
      <c r="BB1974" s="154" t="n">
        <v>2.102814E-009</v>
      </c>
      <c r="BC1974" s="154" t="n">
        <v>3.9258719E-008</v>
      </c>
      <c r="BD1974" s="154" t="n">
        <v>2.7223977E-010</v>
      </c>
      <c r="BE1974" s="154" t="n">
        <v>6.0696289E-011</v>
      </c>
      <c r="BF1974" s="154" t="n">
        <v>0</v>
      </c>
      <c r="BG1974" s="154" t="n">
        <v>0</v>
      </c>
      <c r="BH1974" s="154" t="n">
        <v>-8.5085592E-014</v>
      </c>
      <c r="BI1974" s="154" t="n">
        <v>-5.9308501E-015</v>
      </c>
      <c r="BJ1974" s="154" t="n">
        <v>-1.307219E-015</v>
      </c>
      <c r="BK1974" s="154" t="n">
        <v>-2.3657031E-011</v>
      </c>
      <c r="BL1974" s="154" t="n">
        <v>-1.7719126E-010</v>
      </c>
      <c r="BM1974" s="154" t="n">
        <v>0</v>
      </c>
      <c r="BN1974" s="154" t="n">
        <v>-2.9637165E-005</v>
      </c>
      <c r="BO1974" s="154" t="n">
        <v>-0.27903599</v>
      </c>
      <c r="BP1974" s="154" t="n">
        <v>0</v>
      </c>
      <c r="BQ1974" s="154" t="n">
        <v>0</v>
      </c>
      <c r="BR1974" s="154" t="n">
        <v>0</v>
      </c>
      <c r="BT1974" s="96" t="n">
        <v>3.8581714E-006</v>
      </c>
      <c r="BU1974" s="96" t="n">
        <v>1.2093944E-006</v>
      </c>
      <c r="BV1974" s="96" t="n">
        <v>3.4212279E-005</v>
      </c>
      <c r="BW1974" s="96" t="n">
        <v>-1.2077377E-007</v>
      </c>
      <c r="BX1974" s="96" t="n">
        <v>-1.4536963E-006</v>
      </c>
      <c r="BY1974" s="96" t="n">
        <v>1.5552691E-006</v>
      </c>
      <c r="BZ1974" s="96" t="n">
        <v>0</v>
      </c>
      <c r="CA1974" s="96" t="n">
        <v>2.3605637E-006</v>
      </c>
      <c r="CB1974" s="96" t="n">
        <v>-2.3850579E-007</v>
      </c>
      <c r="CC1974" s="96" t="n">
        <v>-1.4887403E-007</v>
      </c>
      <c r="CD1974" s="96" t="n">
        <v>0</v>
      </c>
      <c r="CE1974" s="96" t="n">
        <v>0</v>
      </c>
      <c r="CF1974" s="96" t="n">
        <v>0</v>
      </c>
      <c r="CG1974" s="96" t="n">
        <v>8.8842122E-007</v>
      </c>
      <c r="CH1974" s="96" t="n">
        <v>-3.4405906E-005</v>
      </c>
      <c r="CI1974" s="96" t="n">
        <v>-4.9735322E-015</v>
      </c>
      <c r="CJ1974" s="96" t="n">
        <v>0</v>
      </c>
      <c r="CL1974" s="155" t="n">
        <v>0</v>
      </c>
      <c r="CM1974" s="155" t="n">
        <v>1.2270095</v>
      </c>
      <c r="CN1974" s="156" t="n">
        <v>0.044471592</v>
      </c>
      <c r="CO1974" s="155" t="n">
        <v>0.0011841523</v>
      </c>
      <c r="CP1974" s="155" t="n">
        <v>-4.0643436E-011</v>
      </c>
      <c r="CQ1974" s="155" t="n">
        <v>-4.7389517E-009</v>
      </c>
      <c r="CR1974" s="155" t="n">
        <v>-5.744616E-005</v>
      </c>
      <c r="CS1974" s="155" t="n">
        <v>-0.0049790754</v>
      </c>
      <c r="CT1974" s="155" t="n">
        <v>0</v>
      </c>
      <c r="CU1974" s="155" t="n">
        <v>0.00054694728</v>
      </c>
    </row>
    <row r="1975" customFormat="false" ht="13.8" hidden="false" customHeight="false" outlineLevel="0" collapsed="false">
      <c r="A1975" s="0" t="s">
        <v>2864</v>
      </c>
      <c r="B1975" s="26" t="s">
        <v>2744</v>
      </c>
      <c r="C1975" s="88" t="str">
        <f aca="false">MID(A1975,1,12)</f>
        <v>F.090.01.117</v>
      </c>
      <c r="D1975" s="2" t="s">
        <v>2849</v>
      </c>
      <c r="E1975" s="90" t="s">
        <v>255</v>
      </c>
      <c r="F1975" s="91" t="str">
        <f aca="false">MID(A1975, 21,85)</f>
        <v>PS (Polystyrene) waste incineration with electricity</v>
      </c>
      <c r="G1975" s="133" t="n">
        <f aca="false">H1975+I1975+J1975+K1975</f>
        <v>0.2257818388789</v>
      </c>
      <c r="H1975" s="149" t="n">
        <f aca="false">N1975+O1975+P1975+Q1975</f>
        <v>0.00317957372</v>
      </c>
      <c r="I1975" s="149" t="n">
        <f aca="false">L1975+M1975+R1975+V1975+T1975</f>
        <v>0.0006819563089</v>
      </c>
      <c r="J1975" s="150" t="n">
        <f aca="false">S1975+U1975+W1975+X1975</f>
        <v>-0.00277508115</v>
      </c>
      <c r="K1975" s="149" t="n">
        <v>0.22469539</v>
      </c>
      <c r="L1975" s="130" t="n">
        <v>-0.0065450816</v>
      </c>
      <c r="M1975" s="130" t="n">
        <v>0.0082037461</v>
      </c>
      <c r="N1975" s="130" t="n">
        <v>0.0049132584</v>
      </c>
      <c r="O1975" s="130" t="n">
        <v>-0.0014180417</v>
      </c>
      <c r="P1975" s="157" t="n">
        <v>-0.00016877213</v>
      </c>
      <c r="Q1975" s="157" t="n">
        <v>-0.00014687085</v>
      </c>
      <c r="R1975" s="130" t="n">
        <v>-0.0009693576</v>
      </c>
      <c r="S1975" s="130" t="n">
        <v>-0.00034753405</v>
      </c>
      <c r="T1975" s="130" t="n">
        <v>0</v>
      </c>
      <c r="U1975" s="157" t="n">
        <v>-0.0024275471</v>
      </c>
      <c r="V1975" s="157" t="n">
        <v>-7.3505911E-006</v>
      </c>
      <c r="W1975" s="130" t="n">
        <v>0</v>
      </c>
      <c r="X1975" s="130" t="n">
        <v>0</v>
      </c>
      <c r="Z1975" s="151" t="n">
        <f aca="false">K1975/0.15</f>
        <v>1.49796926666667</v>
      </c>
      <c r="AB1975" s="133" t="n">
        <f aca="false">K1975</f>
        <v>0.22469539</v>
      </c>
      <c r="AC1975" s="133" t="n">
        <f aca="false">L1975+M1975+N1975+O1975+P1975+Q1975+R1975</f>
        <v>0.00386888062</v>
      </c>
      <c r="AD1975" s="133" t="n">
        <f aca="false">L1975+M1975+R1975+W1975</f>
        <v>0.0006893069</v>
      </c>
      <c r="AE1975" s="133" t="n">
        <f aca="false">V1975+L1975+M1975+R1975+T1975</f>
        <v>0.000681956308899999</v>
      </c>
      <c r="AF1975" s="133" t="n">
        <f aca="false">S1975+U1975+X1975</f>
        <v>-0.00277508115</v>
      </c>
      <c r="AH1975" s="0" t="n">
        <v>-27.885723</v>
      </c>
      <c r="AI1975" s="96" t="n">
        <v>-27.452008</v>
      </c>
      <c r="AJ1975" s="96" t="n">
        <v>-0.30155865</v>
      </c>
      <c r="AK1975" s="96" t="n">
        <v>0</v>
      </c>
      <c r="AL1975" s="96" t="n">
        <v>0</v>
      </c>
      <c r="AM1975" s="96" t="n">
        <v>-0.073870705</v>
      </c>
      <c r="AN1975" s="96" t="n">
        <v>-0.058285897</v>
      </c>
      <c r="AP1975" s="95" t="n">
        <v>0.02312835</v>
      </c>
      <c r="AQ1975" s="95" t="n">
        <v>0.023865763</v>
      </c>
      <c r="AR1975" s="95" t="n">
        <v>0.0012228692</v>
      </c>
      <c r="AS1975" s="95" t="n">
        <v>-0.0019602815</v>
      </c>
      <c r="AT1975" s="152" t="n">
        <f aca="false">AW1975+AZ1975+BA1975+BB1975+BC1975+BK1975+BL1975+BP1975</f>
        <v>1.430801140744E-006</v>
      </c>
      <c r="AU1975" s="152" t="n">
        <f aca="false">AX1975+AY1975+BD1975+BE1975+BF1975+BG1975+BH1975+BI1975+BJ1975+BM1975+BQ1975+BR1975</f>
        <v>4.5224450891537E-009</v>
      </c>
      <c r="AV1975" s="153" t="n">
        <f aca="false">BN1975+BO1975</f>
        <v>-0.274549237518</v>
      </c>
      <c r="AW1975" s="154" t="n">
        <v>1.3901155E-006</v>
      </c>
      <c r="AX1975" s="154" t="n">
        <v>4.1943139E-009</v>
      </c>
      <c r="AY1975" s="154" t="n">
        <v>1.1459465E-013</v>
      </c>
      <c r="AZ1975" s="154" t="n">
        <v>0</v>
      </c>
      <c r="BA1975" s="154" t="n">
        <v>0</v>
      </c>
      <c r="BB1975" s="154" t="n">
        <v>2.0712625E-009</v>
      </c>
      <c r="BC1975" s="154" t="n">
        <v>3.8811976E-008</v>
      </c>
      <c r="BD1975" s="154" t="n">
        <v>2.6818547E-010</v>
      </c>
      <c r="BE1975" s="154" t="n">
        <v>5.9921954E-011</v>
      </c>
      <c r="BF1975" s="154" t="n">
        <v>0</v>
      </c>
      <c r="BG1975" s="154" t="n">
        <v>0</v>
      </c>
      <c r="BH1975" s="154" t="n">
        <v>-8.3708568E-014</v>
      </c>
      <c r="BI1975" s="154" t="n">
        <v>-5.8348653E-015</v>
      </c>
      <c r="BJ1975" s="154" t="n">
        <v>-1.286063E-015</v>
      </c>
      <c r="BK1975" s="154" t="n">
        <v>-2.3274166E-011</v>
      </c>
      <c r="BL1975" s="154" t="n">
        <v>-1.7432359E-010</v>
      </c>
      <c r="BM1975" s="154" t="n">
        <v>0</v>
      </c>
      <c r="BN1975" s="154" t="n">
        <v>-2.9157518E-005</v>
      </c>
      <c r="BO1975" s="154" t="n">
        <v>-0.27452008</v>
      </c>
      <c r="BP1975" s="154" t="n">
        <v>0</v>
      </c>
      <c r="BQ1975" s="154" t="n">
        <v>0</v>
      </c>
      <c r="BR1975" s="154" t="n">
        <v>0</v>
      </c>
      <c r="BT1975" s="96" t="n">
        <v>1.1914639E-005</v>
      </c>
      <c r="BU1975" s="96" t="n">
        <v>1.192072E-006</v>
      </c>
      <c r="BV1975" s="96" t="n">
        <v>4.1767358E-005</v>
      </c>
      <c r="BW1975" s="96" t="n">
        <v>-1.1881917E-007</v>
      </c>
      <c r="BX1975" s="96" t="n">
        <v>-1.4295133E-006</v>
      </c>
      <c r="BY1975" s="96" t="n">
        <v>1.5317044E-006</v>
      </c>
      <c r="BZ1975" s="96" t="n">
        <v>0</v>
      </c>
      <c r="CA1975" s="96" t="n">
        <v>2.3247976E-006</v>
      </c>
      <c r="CB1975" s="96" t="n">
        <v>-2.3464581E-007</v>
      </c>
      <c r="CC1975" s="96" t="n">
        <v>-1.4646466E-007</v>
      </c>
      <c r="CD1975" s="96" t="n">
        <v>0</v>
      </c>
      <c r="CE1975" s="96" t="n">
        <v>0</v>
      </c>
      <c r="CF1975" s="96" t="n">
        <v>0</v>
      </c>
      <c r="CG1975" s="96" t="n">
        <v>8.7723176E-007</v>
      </c>
      <c r="CH1975" s="96" t="n">
        <v>-3.3849082E-005</v>
      </c>
      <c r="CI1975" s="96" t="n">
        <v>-4.8930406E-015</v>
      </c>
      <c r="CJ1975" s="96" t="n">
        <v>0</v>
      </c>
      <c r="CL1975" s="155" t="n">
        <v>0</v>
      </c>
      <c r="CM1975" s="155" t="n">
        <v>1.4979693</v>
      </c>
      <c r="CN1975" s="156" t="n">
        <v>0.04379778</v>
      </c>
      <c r="CO1975" s="155" t="n">
        <v>0.001166896</v>
      </c>
      <c r="CP1975" s="155" t="n">
        <v>-3.9985663E-011</v>
      </c>
      <c r="CQ1975" s="155" t="n">
        <v>-4.6622566E-009</v>
      </c>
      <c r="CR1975" s="155" t="n">
        <v>-5.6496766E-005</v>
      </c>
      <c r="CS1975" s="155" t="n">
        <v>-0.0048984941</v>
      </c>
      <c r="CT1975" s="155" t="n">
        <v>0</v>
      </c>
      <c r="CU1975" s="155" t="n">
        <v>0.0005386602</v>
      </c>
    </row>
    <row r="1976" customFormat="false" ht="13.8" hidden="false" customHeight="false" outlineLevel="0" collapsed="false">
      <c r="A1976" s="0" t="s">
        <v>2865</v>
      </c>
      <c r="B1976" s="26" t="s">
        <v>2744</v>
      </c>
      <c r="C1976" s="88" t="str">
        <f aca="false">MID(A1976,1,12)</f>
        <v>F.090.01.118</v>
      </c>
      <c r="D1976" s="2" t="s">
        <v>2849</v>
      </c>
      <c r="E1976" s="90" t="s">
        <v>255</v>
      </c>
      <c r="F1976" s="91" t="str">
        <f aca="false">MID(A1976, 21,85)</f>
        <v>PTFE (Teflon, Polytetrafluoroethylene) waste incineration with electricity</v>
      </c>
      <c r="G1976" s="133" t="n">
        <f aca="false">H1976+I1976+J1976+K1976</f>
        <v>0.0871436074457</v>
      </c>
      <c r="H1976" s="149" t="n">
        <f aca="false">N1976+O1976+P1976+Q1976</f>
        <v>0.000480830801</v>
      </c>
      <c r="I1976" s="149" t="n">
        <f aca="false">L1976+M1976+R1976+V1976+T1976</f>
        <v>7.80694967000001E-005</v>
      </c>
      <c r="J1976" s="150" t="n">
        <f aca="false">S1976+U1976+W1976+X1976</f>
        <v>-0.000442090852</v>
      </c>
      <c r="K1976" s="149" t="n">
        <v>0.087026798</v>
      </c>
      <c r="L1976" s="130" t="n">
        <v>-0.0010426797</v>
      </c>
      <c r="M1976" s="130" t="n">
        <v>0.001276346</v>
      </c>
      <c r="N1976" s="130" t="n">
        <v>0.00075701952</v>
      </c>
      <c r="O1976" s="130" t="n">
        <v>-0.00022590447</v>
      </c>
      <c r="P1976" s="157" t="n">
        <v>-2.6886642E-005</v>
      </c>
      <c r="Q1976" s="157" t="n">
        <v>-2.3397607E-005</v>
      </c>
      <c r="R1976" s="130" t="n">
        <v>-0.0001544258</v>
      </c>
      <c r="S1976" s="157" t="n">
        <v>-5.5364732E-005</v>
      </c>
      <c r="T1976" s="130" t="n">
        <v>0</v>
      </c>
      <c r="U1976" s="157" t="n">
        <v>-0.00038672612</v>
      </c>
      <c r="V1976" s="157" t="n">
        <v>-1.1710033E-006</v>
      </c>
      <c r="W1976" s="130" t="n">
        <v>0</v>
      </c>
      <c r="X1976" s="130" t="n">
        <v>0</v>
      </c>
      <c r="Z1976" s="151" t="n">
        <f aca="false">K1976/0.15</f>
        <v>0.580178653333333</v>
      </c>
      <c r="AB1976" s="133" t="n">
        <f aca="false">K1976</f>
        <v>0.087026798</v>
      </c>
      <c r="AC1976" s="133" t="n">
        <f aca="false">L1976+M1976+N1976+O1976+P1976+Q1976+R1976</f>
        <v>0.000560071301</v>
      </c>
      <c r="AD1976" s="133" t="n">
        <f aca="false">L1976+M1976+R1976+W1976</f>
        <v>7.92405000000001E-005</v>
      </c>
      <c r="AE1976" s="133" t="n">
        <f aca="false">V1976+L1976+M1976+R1976+T1976</f>
        <v>7.80694967000002E-005</v>
      </c>
      <c r="AF1976" s="133" t="n">
        <f aca="false">S1976+U1976+X1976</f>
        <v>-0.000442090852</v>
      </c>
      <c r="AH1976" s="0" t="n">
        <v>-4.4424009</v>
      </c>
      <c r="AI1976" s="96" t="n">
        <v>-4.3733069</v>
      </c>
      <c r="AJ1976" s="96" t="n">
        <v>-0.048040512</v>
      </c>
      <c r="AK1976" s="96" t="n">
        <v>0</v>
      </c>
      <c r="AL1976" s="96" t="n">
        <v>0</v>
      </c>
      <c r="AM1976" s="96" t="n">
        <v>-0.011768147</v>
      </c>
      <c r="AN1976" s="96" t="n">
        <v>-0.0092853723</v>
      </c>
      <c r="AP1976" s="95" t="n">
        <v>0.0092246961</v>
      </c>
      <c r="AQ1976" s="95" t="n">
        <v>0.0090838098</v>
      </c>
      <c r="AR1976" s="95" t="n">
        <v>0.00045317363</v>
      </c>
      <c r="AS1976" s="95" t="n">
        <v>-0.00031228728</v>
      </c>
      <c r="AT1976" s="152" t="n">
        <f aca="false">AW1976+AZ1976+BA1976+BB1976+BC1976+BK1976+BL1976+BP1976</f>
        <v>5.445929107631E-007</v>
      </c>
      <c r="AU1976" s="152" t="n">
        <f aca="false">AX1976+AY1976+BD1976+BE1976+BF1976+BG1976+BH1976+BI1976+BJ1976+BM1976+BQ1976+BR1976</f>
        <v>1.67593795815972E-009</v>
      </c>
      <c r="AV1976" s="153" t="n">
        <f aca="false">BN1976+BO1976</f>
        <v>-0.0437377140071</v>
      </c>
      <c r="AW1976" s="154" t="n">
        <v>5.3840579E-007</v>
      </c>
      <c r="AX1976" s="154" t="n">
        <v>1.6245002E-009</v>
      </c>
      <c r="AY1976" s="154" t="n">
        <v>4.4383667E-014</v>
      </c>
      <c r="AZ1976" s="154" t="n">
        <v>0</v>
      </c>
      <c r="BA1976" s="154" t="n">
        <v>0</v>
      </c>
      <c r="BB1976" s="154" t="n">
        <v>3.2614614E-010</v>
      </c>
      <c r="BC1976" s="154" t="n">
        <v>5.8924534E-009</v>
      </c>
      <c r="BD1976" s="154" t="n">
        <v>4.218223E-011</v>
      </c>
      <c r="BE1976" s="154" t="n">
        <v>9.2256143E-012</v>
      </c>
      <c r="BF1976" s="154" t="n">
        <v>0</v>
      </c>
      <c r="BG1976" s="154" t="n">
        <v>0</v>
      </c>
      <c r="BH1976" s="154" t="n">
        <v>-1.3335391E-014</v>
      </c>
      <c r="BI1976" s="154" t="n">
        <v>-9.2953698E-016</v>
      </c>
      <c r="BJ1976" s="154" t="n">
        <v>-2.048793E-016</v>
      </c>
      <c r="BK1976" s="154" t="n">
        <v>-3.7077459E-012</v>
      </c>
      <c r="BL1976" s="154" t="n">
        <v>-2.7771031E-011</v>
      </c>
      <c r="BM1976" s="154" t="n">
        <v>0</v>
      </c>
      <c r="BN1976" s="154" t="n">
        <v>-4.6450071E-006</v>
      </c>
      <c r="BO1976" s="154" t="n">
        <v>-0.043733069</v>
      </c>
      <c r="BP1976" s="154" t="n">
        <v>0</v>
      </c>
      <c r="BQ1976" s="154" t="n">
        <v>0</v>
      </c>
      <c r="BR1976" s="154" t="n">
        <v>0</v>
      </c>
      <c r="BT1976" s="96" t="n">
        <v>1.1405544E-005</v>
      </c>
      <c r="BU1976" s="96" t="n">
        <v>1.864389E-007</v>
      </c>
      <c r="BV1976" s="96" t="n">
        <v>1.617692E-005</v>
      </c>
      <c r="BW1976" s="96" t="n">
        <v>-1.8928768E-008</v>
      </c>
      <c r="BX1976" s="96" t="n">
        <v>-2.2874311E-007</v>
      </c>
      <c r="BY1976" s="96" t="n">
        <v>2.41538E-007</v>
      </c>
      <c r="BZ1976" s="96" t="n">
        <v>0</v>
      </c>
      <c r="CA1976" s="96" t="n">
        <v>3.666027E-007</v>
      </c>
      <c r="CB1976" s="96" t="n">
        <v>-3.7380805E-008</v>
      </c>
      <c r="CC1976" s="96" t="n">
        <v>-2.3332898E-008</v>
      </c>
      <c r="CD1976" s="96" t="n">
        <v>0</v>
      </c>
      <c r="CE1976" s="96" t="n">
        <v>0</v>
      </c>
      <c r="CF1976" s="96" t="n">
        <v>0</v>
      </c>
      <c r="CG1976" s="96" t="n">
        <v>1.3483703E-007</v>
      </c>
      <c r="CH1976" s="96" t="n">
        <v>-5.3924078E-006</v>
      </c>
      <c r="CI1976" s="96" t="n">
        <v>-7.7949738E-016</v>
      </c>
      <c r="CJ1976" s="96" t="n">
        <v>0</v>
      </c>
      <c r="CL1976" s="155" t="n">
        <v>0</v>
      </c>
      <c r="CM1976" s="155" t="n">
        <v>0.58017865</v>
      </c>
      <c r="CN1976" s="156" t="n">
        <v>0.006906573</v>
      </c>
      <c r="CO1976" s="155" t="n">
        <v>0.00018295573</v>
      </c>
      <c r="CP1976" s="155" t="n">
        <v>-6.3700105E-012</v>
      </c>
      <c r="CQ1976" s="155" t="n">
        <v>-7.4273179E-010</v>
      </c>
      <c r="CR1976" s="155" t="n">
        <v>-9.0306777E-006</v>
      </c>
      <c r="CS1976" s="155" t="n">
        <v>-0.00078036615</v>
      </c>
      <c r="CT1976" s="155" t="n">
        <v>0</v>
      </c>
      <c r="CU1976" s="155" t="n">
        <v>8.494257E-005</v>
      </c>
    </row>
    <row r="1977" customFormat="false" ht="13.8" hidden="false" customHeight="false" outlineLevel="0" collapsed="false">
      <c r="A1977" s="0" t="s">
        <v>2866</v>
      </c>
      <c r="B1977" s="26" t="s">
        <v>2744</v>
      </c>
      <c r="C1977" s="88" t="str">
        <f aca="false">MID(A1977,1,12)</f>
        <v>F.090.01.119</v>
      </c>
      <c r="D1977" s="2" t="s">
        <v>2849</v>
      </c>
      <c r="E1977" s="90" t="s">
        <v>255</v>
      </c>
      <c r="F1977" s="91" t="str">
        <f aca="false">MID(A1977, 21,85)</f>
        <v>PTT (Polyltrimethylene terephthalate) waste incineration with electricity</v>
      </c>
      <c r="G1977" s="133" t="n">
        <f aca="false">H1977+I1977+J1977+K1977</f>
        <v>0.0977274041445</v>
      </c>
      <c r="H1977" s="149" t="n">
        <f aca="false">N1977+O1977+P1977+Q1977</f>
        <v>0.000188450231</v>
      </c>
      <c r="I1977" s="149" t="n">
        <f aca="false">L1977+M1977+R1977+V1977+T1977</f>
        <v>-0.0014884540965</v>
      </c>
      <c r="J1977" s="150" t="n">
        <f aca="false">S1977+U1977+W1977+X1977</f>
        <v>-0.00153290199</v>
      </c>
      <c r="K1977" s="149" t="n">
        <v>0.10056031</v>
      </c>
      <c r="L1977" s="130" t="n">
        <v>-0.0036153784</v>
      </c>
      <c r="M1977" s="130" t="n">
        <v>0.0026664393</v>
      </c>
      <c r="N1977" s="130" t="n">
        <v>0.0011461046</v>
      </c>
      <c r="O1977" s="130" t="n">
        <v>-0.0007832992</v>
      </c>
      <c r="P1977" s="157" t="n">
        <v>-9.3226509E-005</v>
      </c>
      <c r="Q1977" s="157" t="n">
        <v>-8.112866E-005</v>
      </c>
      <c r="R1977" s="130" t="n">
        <v>-0.00053545467</v>
      </c>
      <c r="S1977" s="130" t="n">
        <v>-0.00019197119</v>
      </c>
      <c r="T1977" s="130" t="n">
        <v>0</v>
      </c>
      <c r="U1977" s="157" t="n">
        <v>-0.0013409308</v>
      </c>
      <c r="V1977" s="157" t="n">
        <v>-4.0603265E-006</v>
      </c>
      <c r="W1977" s="130" t="n">
        <v>0</v>
      </c>
      <c r="X1977" s="130" t="n">
        <v>0</v>
      </c>
      <c r="Z1977" s="151" t="n">
        <f aca="false">K1977/0.15</f>
        <v>0.670402066666667</v>
      </c>
      <c r="AB1977" s="133" t="n">
        <f aca="false">K1977</f>
        <v>0.10056031</v>
      </c>
      <c r="AC1977" s="133" t="n">
        <f aca="false">L1977+M1977+N1977+O1977+P1977+Q1977+R1977</f>
        <v>-0.001295943539</v>
      </c>
      <c r="AD1977" s="133" t="n">
        <f aca="false">L1977+M1977+R1977+W1977</f>
        <v>-0.00148439377</v>
      </c>
      <c r="AE1977" s="133" t="n">
        <f aca="false">V1977+L1977+M1977+R1977+T1977</f>
        <v>-0.0014884540965</v>
      </c>
      <c r="AF1977" s="133" t="n">
        <f aca="false">S1977+U1977+X1977</f>
        <v>-0.00153290199</v>
      </c>
      <c r="AH1977" s="0" t="n">
        <v>-15.403542</v>
      </c>
      <c r="AI1977" s="96" t="n">
        <v>-15.163966</v>
      </c>
      <c r="AJ1977" s="96" t="n">
        <v>-0.16657525</v>
      </c>
      <c r="AK1977" s="96" t="n">
        <v>0</v>
      </c>
      <c r="AL1977" s="96" t="n">
        <v>0</v>
      </c>
      <c r="AM1977" s="96" t="n">
        <v>-0.04080477</v>
      </c>
      <c r="AN1977" s="96" t="n">
        <v>-0.032196019</v>
      </c>
      <c r="AP1977" s="95" t="n">
        <v>0.0099119866</v>
      </c>
      <c r="AQ1977" s="95" t="n">
        <v>0.010452448</v>
      </c>
      <c r="AR1977" s="95" t="n">
        <v>0.00054236056</v>
      </c>
      <c r="AS1977" s="95" t="n">
        <v>-0.0010828222</v>
      </c>
      <c r="AT1977" s="152" t="n">
        <f aca="false">AW1977+AZ1977+BA1977+BB1977+BC1977+BK1977+BL1977+BP1977</f>
        <v>6.26645578871E-007</v>
      </c>
      <c r="AU1977" s="152" t="n">
        <f aca="false">AX1977+AY1977+BD1977+BE1977+BF1977+BG1977+BH1977+BI1977+BJ1977+BM1977+BQ1977+BR1977</f>
        <v>2.0057712962738E-009</v>
      </c>
      <c r="AV1977" s="153" t="n">
        <f aca="false">BN1977+BO1977</f>
        <v>-0.151655766057</v>
      </c>
      <c r="AW1977" s="154" t="n">
        <v>6.2213312E-007</v>
      </c>
      <c r="AX1977" s="154" t="n">
        <v>1.8771258E-009</v>
      </c>
      <c r="AY1977" s="154" t="n">
        <v>5.1285758E-014</v>
      </c>
      <c r="AZ1977" s="154" t="n">
        <v>0</v>
      </c>
      <c r="BA1977" s="154" t="n">
        <v>0</v>
      </c>
      <c r="BB1977" s="154" t="n">
        <v>9.1099261E-010</v>
      </c>
      <c r="BC1977" s="154" t="n">
        <v>3.7106155E-009</v>
      </c>
      <c r="BD1977" s="154" t="n">
        <v>1.1509197E-010</v>
      </c>
      <c r="BE1977" s="154" t="n">
        <v>1.3552413E-011</v>
      </c>
      <c r="BF1977" s="154" t="n">
        <v>0</v>
      </c>
      <c r="BG1977" s="154" t="n">
        <v>0</v>
      </c>
      <c r="BH1977" s="154" t="n">
        <v>-4.6239019E-014</v>
      </c>
      <c r="BI1977" s="154" t="n">
        <v>-3.2230685E-015</v>
      </c>
      <c r="BJ1977" s="154" t="n">
        <v>-7.103967E-016</v>
      </c>
      <c r="BK1977" s="154" t="n">
        <v>-1.2856206E-011</v>
      </c>
      <c r="BL1977" s="154" t="n">
        <v>-9.6293033E-011</v>
      </c>
      <c r="BM1977" s="154" t="n">
        <v>0</v>
      </c>
      <c r="BN1977" s="154" t="n">
        <v>-1.6106057E-005</v>
      </c>
      <c r="BO1977" s="154" t="n">
        <v>-0.15163966</v>
      </c>
      <c r="BP1977" s="154" t="n">
        <v>0</v>
      </c>
      <c r="BQ1977" s="154" t="n">
        <v>0</v>
      </c>
      <c r="BR1977" s="154" t="n">
        <v>0</v>
      </c>
      <c r="BT1977" s="96" t="n">
        <v>1.2495978E-006</v>
      </c>
      <c r="BU1977" s="96" t="n">
        <v>4.4695877E-007</v>
      </c>
      <c r="BV1977" s="96" t="n">
        <v>1.8692589E-005</v>
      </c>
      <c r="BW1977" s="96" t="n">
        <v>-6.5633446E-008</v>
      </c>
      <c r="BX1977" s="96" t="n">
        <v>-8.5132473E-007</v>
      </c>
      <c r="BY1977" s="96" t="n">
        <v>6.9515814E-007</v>
      </c>
      <c r="BZ1977" s="96" t="n">
        <v>0</v>
      </c>
      <c r="CA1977" s="96" t="n">
        <v>1.0551005E-006</v>
      </c>
      <c r="CB1977" s="96" t="n">
        <v>-1.2961388E-007</v>
      </c>
      <c r="CC1977" s="96" t="n">
        <v>-8.0904287E-008</v>
      </c>
      <c r="CD1977" s="96" t="n">
        <v>0</v>
      </c>
      <c r="CE1977" s="96" t="n">
        <v>0</v>
      </c>
      <c r="CF1977" s="96" t="n">
        <v>0</v>
      </c>
      <c r="CG1977" s="96" t="n">
        <v>1.8485625E-007</v>
      </c>
      <c r="CH1977" s="96" t="n">
        <v>-1.8697588E-005</v>
      </c>
      <c r="CI1977" s="96" t="n">
        <v>-2.7028224E-015</v>
      </c>
      <c r="CJ1977" s="96" t="n">
        <v>0</v>
      </c>
      <c r="CL1977" s="155" t="n">
        <v>0</v>
      </c>
      <c r="CM1977" s="155" t="n">
        <v>0.67040207</v>
      </c>
      <c r="CN1977" s="156" t="n">
        <v>0.019877454</v>
      </c>
      <c r="CO1977" s="155" t="n">
        <v>0.0004652378</v>
      </c>
      <c r="CP1977" s="155" t="n">
        <v>-2.2087319E-011</v>
      </c>
      <c r="CQ1977" s="155" t="n">
        <v>-2.5753417E-009</v>
      </c>
      <c r="CR1977" s="155" t="n">
        <v>-3.3058002E-005</v>
      </c>
      <c r="CS1977" s="155" t="n">
        <v>-0.0027058348</v>
      </c>
      <c r="CT1977" s="155" t="n">
        <v>0</v>
      </c>
      <c r="CU1977" s="155" t="n">
        <v>0.00024446886</v>
      </c>
    </row>
    <row r="1978" customFormat="false" ht="13.8" hidden="false" customHeight="false" outlineLevel="0" collapsed="false">
      <c r="A1978" s="0" t="s">
        <v>2867</v>
      </c>
      <c r="B1978" s="26" t="s">
        <v>2744</v>
      </c>
      <c r="C1978" s="88" t="str">
        <f aca="false">MID(A1978,1,12)</f>
        <v>F.090.01.120</v>
      </c>
      <c r="D1978" s="2" t="s">
        <v>2849</v>
      </c>
      <c r="E1978" s="90" t="s">
        <v>255</v>
      </c>
      <c r="F1978" s="91" t="str">
        <f aca="false">MID(A1978, 21,85)</f>
        <v>PUR (Polyurethane) waste incineration with electricity</v>
      </c>
      <c r="G1978" s="133" t="n">
        <f aca="false">H1978+I1978+J1978+K1978</f>
        <v>0.2030771138115</v>
      </c>
      <c r="H1978" s="149" t="n">
        <f aca="false">N1978+O1978+P1978+Q1978</f>
        <v>-0.00037339653</v>
      </c>
      <c r="I1978" s="149" t="n">
        <f aca="false">L1978+M1978+R1978+V1978+T1978</f>
        <v>-0.0025916955385</v>
      </c>
      <c r="J1978" s="150" t="n">
        <f aca="false">S1978+U1978+W1978+X1978</f>
        <v>-0.00192213412</v>
      </c>
      <c r="K1978" s="149" t="n">
        <v>0.20796434</v>
      </c>
      <c r="L1978" s="130" t="n">
        <v>-0.0045333899</v>
      </c>
      <c r="M1978" s="130" t="n">
        <v>0.0026182022</v>
      </c>
      <c r="N1978" s="130" t="n">
        <v>0.000827424</v>
      </c>
      <c r="O1978" s="130" t="n">
        <v>-0.00098219336</v>
      </c>
      <c r="P1978" s="130" t="n">
        <v>-0.00011689844</v>
      </c>
      <c r="Q1978" s="130" t="n">
        <v>-0.00010172873</v>
      </c>
      <c r="R1978" s="130" t="n">
        <v>-0.00067141652</v>
      </c>
      <c r="S1978" s="130" t="n">
        <v>-0.00024071622</v>
      </c>
      <c r="T1978" s="130" t="n">
        <v>0</v>
      </c>
      <c r="U1978" s="157" t="n">
        <v>-0.0016814179</v>
      </c>
      <c r="V1978" s="157" t="n">
        <v>-5.0913185E-006</v>
      </c>
      <c r="W1978" s="130" t="n">
        <v>0</v>
      </c>
      <c r="X1978" s="130" t="n">
        <v>0</v>
      </c>
      <c r="Z1978" s="151" t="n">
        <f aca="false">K1978/0.15</f>
        <v>1.38642893333333</v>
      </c>
      <c r="AB1978" s="133" t="n">
        <f aca="false">K1978</f>
        <v>0.20796434</v>
      </c>
      <c r="AC1978" s="133" t="n">
        <f aca="false">L1978+M1978+N1978+O1978+P1978+Q1978+R1978</f>
        <v>-0.00296000075</v>
      </c>
      <c r="AD1978" s="133" t="n">
        <f aca="false">L1978+M1978+R1978+W1978</f>
        <v>-0.00258660422</v>
      </c>
      <c r="AE1978" s="133" t="n">
        <f aca="false">V1978+L1978+M1978+R1978+T1978</f>
        <v>-0.0025916955385</v>
      </c>
      <c r="AF1978" s="133" t="n">
        <f aca="false">S1978+U1978+X1978</f>
        <v>-0.00192213412</v>
      </c>
      <c r="AH1978" s="0" t="n">
        <v>-19.314787</v>
      </c>
      <c r="AI1978" s="96" t="n">
        <v>-19.014378</v>
      </c>
      <c r="AJ1978" s="96" t="n">
        <v>-0.20887179</v>
      </c>
      <c r="AK1978" s="96" t="n">
        <v>0</v>
      </c>
      <c r="AL1978" s="96" t="n">
        <v>0</v>
      </c>
      <c r="AM1978" s="96" t="n">
        <v>-0.051165856</v>
      </c>
      <c r="AN1978" s="96" t="n">
        <v>-0.040371184</v>
      </c>
      <c r="AP1978" s="95" t="n">
        <v>0.021168487</v>
      </c>
      <c r="AQ1978" s="95" t="n">
        <v>0.021438465</v>
      </c>
      <c r="AR1978" s="95" t="n">
        <v>0.0010877924</v>
      </c>
      <c r="AS1978" s="95" t="n">
        <v>-0.0013577708</v>
      </c>
      <c r="AT1978" s="152" t="n">
        <f aca="false">AW1978+AZ1978+BA1978+BB1978+BC1978+BK1978+BL1978+BP1978</f>
        <v>1.285279629346E-006</v>
      </c>
      <c r="AU1978" s="152" t="n">
        <f aca="false">AX1978+AY1978+BD1978+BE1978+BF1978+BG1978+BH1978+BI1978+BJ1978+BM1978+BQ1978+BR1978</f>
        <v>4.02290095280433E-009</v>
      </c>
      <c r="AV1978" s="153" t="n">
        <f aca="false">BN1978+BO1978</f>
        <v>-0.190163975683</v>
      </c>
      <c r="AW1978" s="154" t="n">
        <v>1.286606E-006</v>
      </c>
      <c r="AX1978" s="154" t="n">
        <v>3.882001E-009</v>
      </c>
      <c r="AY1978" s="154" t="n">
        <v>1.0606181E-013</v>
      </c>
      <c r="AZ1978" s="154" t="n">
        <v>0</v>
      </c>
      <c r="BA1978" s="154" t="n">
        <v>0</v>
      </c>
      <c r="BB1978" s="154" t="n">
        <v>1.0516528E-009</v>
      </c>
      <c r="BC1978" s="154" t="n">
        <v>-2.2411592E-009</v>
      </c>
      <c r="BD1978" s="154" t="n">
        <v>1.3146448E-010</v>
      </c>
      <c r="BE1978" s="154" t="n">
        <v>9.3923232E-012</v>
      </c>
      <c r="BF1978" s="154" t="n">
        <v>0</v>
      </c>
      <c r="BG1978" s="154" t="n">
        <v>0</v>
      </c>
      <c r="BH1978" s="154" t="n">
        <v>-5.7979961E-014</v>
      </c>
      <c r="BI1978" s="154" t="n">
        <v>-4.0414651E-015</v>
      </c>
      <c r="BJ1978" s="154" t="n">
        <v>-8.9077957E-016</v>
      </c>
      <c r="BK1978" s="154" t="n">
        <v>-1.6120634E-011</v>
      </c>
      <c r="BL1978" s="154" t="n">
        <v>-1.2074362E-010</v>
      </c>
      <c r="BM1978" s="154" t="n">
        <v>0</v>
      </c>
      <c r="BN1978" s="154" t="n">
        <v>-2.0195683E-005</v>
      </c>
      <c r="BO1978" s="154" t="n">
        <v>-0.19014378</v>
      </c>
      <c r="BP1978" s="154" t="n">
        <v>0</v>
      </c>
      <c r="BQ1978" s="154" t="n">
        <v>0</v>
      </c>
      <c r="BR1978" s="154" t="n">
        <v>0</v>
      </c>
      <c r="BT1978" s="96" t="n">
        <v>1.6414671E-005</v>
      </c>
      <c r="BU1978" s="96" t="n">
        <v>4.7819724E-007</v>
      </c>
      <c r="BV1978" s="96" t="n">
        <v>3.8657317E-005</v>
      </c>
      <c r="BW1978" s="96" t="n">
        <v>-8.2298992E-008</v>
      </c>
      <c r="BX1978" s="96" t="n">
        <v>-1.0914805E-006</v>
      </c>
      <c r="BY1978" s="96" t="n">
        <v>8.1298155E-007</v>
      </c>
      <c r="BZ1978" s="96" t="n">
        <v>0</v>
      </c>
      <c r="CA1978" s="96" t="n">
        <v>1.233931E-006</v>
      </c>
      <c r="CB1978" s="96" t="n">
        <v>-1.6252524E-007</v>
      </c>
      <c r="CC1978" s="96" t="n">
        <v>-1.0144738E-007</v>
      </c>
      <c r="CD1978" s="96" t="n">
        <v>0</v>
      </c>
      <c r="CE1978" s="96" t="n">
        <v>0</v>
      </c>
      <c r="CF1978" s="96" t="n">
        <v>0</v>
      </c>
      <c r="CG1978" s="96" t="n">
        <v>1.1524762E-007</v>
      </c>
      <c r="CH1978" s="96" t="n">
        <v>-2.3445251E-005</v>
      </c>
      <c r="CI1978" s="96" t="n">
        <v>-3.3891191E-015</v>
      </c>
      <c r="CJ1978" s="96" t="n">
        <v>0</v>
      </c>
      <c r="CL1978" s="155" t="n">
        <v>0</v>
      </c>
      <c r="CM1978" s="155" t="n">
        <v>1.3864289</v>
      </c>
      <c r="CN1978" s="156" t="n">
        <v>0.023246514</v>
      </c>
      <c r="CO1978" s="155" t="n">
        <v>0.0005136336</v>
      </c>
      <c r="CP1978" s="155" t="n">
        <v>-2.7695698E-011</v>
      </c>
      <c r="CQ1978" s="155" t="n">
        <v>-3.2292686E-009</v>
      </c>
      <c r="CR1978" s="155" t="n">
        <v>-4.2171545E-005</v>
      </c>
      <c r="CS1978" s="155" t="n">
        <v>-0.0033928963</v>
      </c>
      <c r="CT1978" s="155" t="n">
        <v>0</v>
      </c>
      <c r="CU1978" s="155" t="n">
        <v>0.00028590426</v>
      </c>
    </row>
    <row r="1979" customFormat="false" ht="13.8" hidden="false" customHeight="false" outlineLevel="0" collapsed="false">
      <c r="A1979" s="0" t="s">
        <v>2868</v>
      </c>
      <c r="B1979" s="26" t="s">
        <v>2744</v>
      </c>
      <c r="C1979" s="88" t="str">
        <f aca="false">MID(A1979,1,12)</f>
        <v>F.090.01.121</v>
      </c>
      <c r="D1979" s="2" t="s">
        <v>2849</v>
      </c>
      <c r="E1979" s="90" t="s">
        <v>255</v>
      </c>
      <c r="F1979" s="91" t="str">
        <f aca="false">MID(A1979, 21,85)</f>
        <v>PVC (Polyvinylchloride) waste incineration with electricity</v>
      </c>
      <c r="G1979" s="133" t="n">
        <f aca="false">H1979+I1979+J1979+K1979</f>
        <v>0.0946930393637</v>
      </c>
      <c r="H1979" s="149" t="n">
        <f aca="false">N1979+O1979+P1979+Q1979</f>
        <v>0.00149792852</v>
      </c>
      <c r="I1979" s="149" t="n">
        <f aca="false">L1979+M1979+R1979+V1979+T1979</f>
        <v>0.0004783156937</v>
      </c>
      <c r="J1979" s="150" t="n">
        <f aca="false">S1979+U1979+W1979+X1979</f>
        <v>-0.00115628385</v>
      </c>
      <c r="K1979" s="149" t="n">
        <v>0.093873079</v>
      </c>
      <c r="L1979" s="130" t="n">
        <v>-0.0027271173</v>
      </c>
      <c r="M1979" s="130" t="n">
        <v>0.0036123699</v>
      </c>
      <c r="N1979" s="130" t="n">
        <v>0.002210391</v>
      </c>
      <c r="O1979" s="130" t="n">
        <v>-0.00059085069</v>
      </c>
      <c r="P1979" s="157" t="n">
        <v>-7.0321721E-005</v>
      </c>
      <c r="Q1979" s="157" t="n">
        <v>-5.1290069E-005</v>
      </c>
      <c r="R1979" s="130" t="n">
        <v>-0.00040387416</v>
      </c>
      <c r="S1979" s="130" t="n">
        <v>-0.00014480585</v>
      </c>
      <c r="T1979" s="130" t="n">
        <v>0</v>
      </c>
      <c r="U1979" s="157" t="n">
        <v>-0.001011478</v>
      </c>
      <c r="V1979" s="157" t="n">
        <v>-3.0627463E-006</v>
      </c>
      <c r="W1979" s="130" t="n">
        <v>0</v>
      </c>
      <c r="X1979" s="130" t="n">
        <v>0</v>
      </c>
      <c r="Z1979" s="151" t="n">
        <f aca="false">K1979/0.15</f>
        <v>0.625820526666667</v>
      </c>
      <c r="AB1979" s="133" t="n">
        <f aca="false">K1979</f>
        <v>0.093873079</v>
      </c>
      <c r="AC1979" s="133" t="n">
        <f aca="false">L1979+M1979+N1979+O1979+P1979+Q1979+R1979</f>
        <v>0.00197930696</v>
      </c>
      <c r="AD1979" s="133" t="n">
        <f aca="false">L1979+M1979+R1979+W1979</f>
        <v>0.00048137844</v>
      </c>
      <c r="AE1979" s="133" t="n">
        <f aca="false">V1979+L1979+M1979+R1979+T1979</f>
        <v>0.0004783156937</v>
      </c>
      <c r="AF1979" s="133" t="n">
        <f aca="false">S1979+U1979+X1979</f>
        <v>-0.00115628385</v>
      </c>
      <c r="AH1979" s="0" t="n">
        <v>-11.619051</v>
      </c>
      <c r="AI1979" s="96" t="n">
        <v>-11.438337</v>
      </c>
      <c r="AJ1979" s="96" t="n">
        <v>-0.12564944</v>
      </c>
      <c r="AK1979" s="96" t="n">
        <v>0</v>
      </c>
      <c r="AL1979" s="96" t="n">
        <v>0</v>
      </c>
      <c r="AM1979" s="96" t="n">
        <v>-0.03077946</v>
      </c>
      <c r="AN1979" s="96" t="n">
        <v>-0.02428579</v>
      </c>
      <c r="AP1979" s="95" t="n">
        <v>0.0096965382</v>
      </c>
      <c r="AQ1979" s="95" t="n">
        <v>0.010001051</v>
      </c>
      <c r="AR1979" s="95" t="n">
        <v>0.00051227107</v>
      </c>
      <c r="AS1979" s="95" t="n">
        <v>-0.00081678398</v>
      </c>
      <c r="AT1979" s="152" t="n">
        <f aca="false">AW1979+AZ1979+BA1979+BB1979+BC1979+BK1979+BL1979+BP1979</f>
        <v>5.995834002999E-007</v>
      </c>
      <c r="AU1979" s="152" t="n">
        <f aca="false">AX1979+AY1979+BD1979+BE1979+BF1979+BG1979+BH1979+BI1979+BJ1979+BM1979+BQ1979+BR1979</f>
        <v>1.89449362764652E-009</v>
      </c>
      <c r="AV1979" s="153" t="n">
        <f aca="false">BN1979+BO1979</f>
        <v>-0.114395518966</v>
      </c>
      <c r="AW1979" s="154" t="n">
        <v>5.8076145E-007</v>
      </c>
      <c r="AX1979" s="154" t="n">
        <v>1.7522975E-009</v>
      </c>
      <c r="AY1979" s="154" t="n">
        <v>4.787527E-014</v>
      </c>
      <c r="AZ1979" s="154" t="n">
        <v>0</v>
      </c>
      <c r="BA1979" s="154" t="n">
        <v>0</v>
      </c>
      <c r="BB1979" s="154" t="n">
        <v>8.872927E-010</v>
      </c>
      <c r="BC1979" s="154" t="n">
        <v>1.801699E-008</v>
      </c>
      <c r="BD1979" s="154" t="n">
        <v>1.1518395E-010</v>
      </c>
      <c r="BE1979" s="154" t="n">
        <v>2.7002148E-011</v>
      </c>
      <c r="BF1979" s="154" t="n">
        <v>0</v>
      </c>
      <c r="BG1979" s="154" t="n">
        <v>0</v>
      </c>
      <c r="BH1979" s="154" t="n">
        <v>-3.487857E-014</v>
      </c>
      <c r="BI1979" s="154" t="n">
        <v>-2.4311939E-015</v>
      </c>
      <c r="BJ1979" s="154" t="n">
        <v>-5.3585958E-016</v>
      </c>
      <c r="BK1979" s="154" t="n">
        <v>-9.6975691E-012</v>
      </c>
      <c r="BL1979" s="154" t="n">
        <v>-7.2634831E-011</v>
      </c>
      <c r="BM1979" s="154" t="n">
        <v>0</v>
      </c>
      <c r="BN1979" s="154" t="n">
        <v>-1.2148966E-005</v>
      </c>
      <c r="BO1979" s="154" t="n">
        <v>-0.11438337</v>
      </c>
      <c r="BP1979" s="154" t="n">
        <v>0</v>
      </c>
      <c r="BQ1979" s="154" t="n">
        <v>0</v>
      </c>
      <c r="BR1979" s="154" t="n">
        <v>0</v>
      </c>
      <c r="BT1979" s="96" t="n">
        <v>5.1166502E-006</v>
      </c>
      <c r="BU1979" s="96" t="n">
        <v>5.1871352E-007</v>
      </c>
      <c r="BV1979" s="96" t="n">
        <v>1.7449537E-005</v>
      </c>
      <c r="BW1979" s="96" t="n">
        <v>-4.9505078E-008</v>
      </c>
      <c r="BX1979" s="96" t="n">
        <v>-5.8920941E-007</v>
      </c>
      <c r="BY1979" s="96" t="n">
        <v>6.5391994E-007</v>
      </c>
      <c r="BZ1979" s="96" t="n">
        <v>0</v>
      </c>
      <c r="CA1979" s="96" t="n">
        <v>9.9250975E-007</v>
      </c>
      <c r="CB1979" s="96" t="n">
        <v>-9.7769089E-008</v>
      </c>
      <c r="CC1979" s="96" t="n">
        <v>-5.4472005E-008</v>
      </c>
      <c r="CD1979" s="96" t="n">
        <v>0</v>
      </c>
      <c r="CE1979" s="96" t="n">
        <v>0</v>
      </c>
      <c r="CF1979" s="96" t="n">
        <v>0</v>
      </c>
      <c r="CG1979" s="96" t="n">
        <v>3.967098E-007</v>
      </c>
      <c r="CH1979" s="96" t="n">
        <v>-1.4103784E-005</v>
      </c>
      <c r="CI1979" s="96" t="n">
        <v>-2.0387669E-015</v>
      </c>
      <c r="CJ1979" s="96" t="n">
        <v>0</v>
      </c>
      <c r="CL1979" s="155" t="n">
        <v>0</v>
      </c>
      <c r="CM1979" s="155" t="n">
        <v>0.62582053</v>
      </c>
      <c r="CN1979" s="156" t="n">
        <v>0.018698283</v>
      </c>
      <c r="CO1979" s="155" t="n">
        <v>0.00050487334</v>
      </c>
      <c r="CP1979" s="155" t="n">
        <v>-1.6660693E-011</v>
      </c>
      <c r="CQ1979" s="155" t="n">
        <v>-1.9426069E-009</v>
      </c>
      <c r="CR1979" s="155" t="n">
        <v>-2.3347727E-005</v>
      </c>
      <c r="CS1979" s="155" t="n">
        <v>-0.0020410392</v>
      </c>
      <c r="CT1979" s="155" t="n">
        <v>0</v>
      </c>
      <c r="CU1979" s="155" t="n">
        <v>0.00022996647</v>
      </c>
    </row>
    <row r="1980" customFormat="false" ht="13.8" hidden="false" customHeight="false" outlineLevel="0" collapsed="false">
      <c r="A1980" s="0" t="s">
        <v>2869</v>
      </c>
      <c r="B1980" s="26" t="s">
        <v>2744</v>
      </c>
      <c r="C1980" s="88" t="str">
        <f aca="false">MID(A1980,1,12)</f>
        <v>F.090.01.122</v>
      </c>
      <c r="D1980" s="2" t="s">
        <v>2849</v>
      </c>
      <c r="E1980" s="90" t="s">
        <v>255</v>
      </c>
      <c r="F1980" s="91" t="str">
        <f aca="false">MID(A1980, 21,85)</f>
        <v>PVDC (Polyvinyliden chloride) waste incineration with electricity</v>
      </c>
      <c r="G1980" s="133" t="n">
        <f aca="false">H1980+I1980+J1980+K1980</f>
        <v>0.0668139775396</v>
      </c>
      <c r="H1980" s="149" t="n">
        <f aca="false">N1980+O1980+P1980+Q1980</f>
        <v>0.000764008756</v>
      </c>
      <c r="I1980" s="149" t="n">
        <f aca="false">L1980+M1980+R1980+V1980+T1980</f>
        <v>0.0001411307436</v>
      </c>
      <c r="J1980" s="150" t="n">
        <f aca="false">S1980+U1980+W1980+X1980</f>
        <v>-0.00068716296</v>
      </c>
      <c r="K1980" s="149" t="n">
        <v>0.066596001</v>
      </c>
      <c r="L1980" s="130" t="n">
        <v>-0.0016206869</v>
      </c>
      <c r="M1980" s="130" t="n">
        <v>0.0020036692</v>
      </c>
      <c r="N1980" s="130" t="n">
        <v>0.0011933021</v>
      </c>
      <c r="O1980" s="157" t="n">
        <v>-0.00035113413</v>
      </c>
      <c r="P1980" s="157" t="n">
        <v>-4.1791194E-005</v>
      </c>
      <c r="Q1980" s="157" t="n">
        <v>-3.636802E-005</v>
      </c>
      <c r="R1980" s="130" t="n">
        <v>-0.00024003141</v>
      </c>
      <c r="S1980" s="157" t="n">
        <v>-8.605605E-005</v>
      </c>
      <c r="T1980" s="130" t="n">
        <v>0</v>
      </c>
      <c r="U1980" s="157" t="n">
        <v>-0.00060110691</v>
      </c>
      <c r="V1980" s="157" t="n">
        <v>-1.8201464E-006</v>
      </c>
      <c r="W1980" s="130" t="n">
        <v>0</v>
      </c>
      <c r="X1980" s="130" t="n">
        <v>0</v>
      </c>
      <c r="Z1980" s="151" t="n">
        <f aca="false">K1980/0.15</f>
        <v>0.44397334</v>
      </c>
      <c r="AB1980" s="133" t="n">
        <f aca="false">K1980</f>
        <v>0.066596001</v>
      </c>
      <c r="AC1980" s="133" t="n">
        <f aca="false">L1980+M1980+N1980+O1980+P1980+Q1980+R1980</f>
        <v>0.000906959646</v>
      </c>
      <c r="AD1980" s="133" t="n">
        <f aca="false">L1980+M1980+R1980+W1980</f>
        <v>0.00014295089</v>
      </c>
      <c r="AE1980" s="133" t="n">
        <f aca="false">V1980+L1980+M1980+R1980+T1980</f>
        <v>0.0001411307436</v>
      </c>
      <c r="AF1980" s="133" t="n">
        <f aca="false">S1980+U1980+X1980</f>
        <v>-0.00068716296</v>
      </c>
      <c r="AH1980" s="0" t="n">
        <v>-6.9050362</v>
      </c>
      <c r="AI1980" s="96" t="n">
        <v>-6.79764</v>
      </c>
      <c r="AJ1980" s="96" t="n">
        <v>-0.074671666</v>
      </c>
      <c r="AK1980" s="96" t="n">
        <v>0</v>
      </c>
      <c r="AL1980" s="96" t="n">
        <v>0</v>
      </c>
      <c r="AM1980" s="96" t="n">
        <v>-0.018291794</v>
      </c>
      <c r="AN1980" s="96" t="n">
        <v>-0.014432698</v>
      </c>
      <c r="AP1980" s="95" t="n">
        <v>0.0069083679</v>
      </c>
      <c r="AQ1980" s="95" t="n">
        <v>0.0070358694</v>
      </c>
      <c r="AR1980" s="95" t="n">
        <v>0.00035790154</v>
      </c>
      <c r="AS1980" s="95" t="n">
        <v>-0.00048540305</v>
      </c>
      <c r="AT1980" s="152" t="n">
        <f aca="false">AW1980+AZ1980+BA1980+BB1980+BC1980+BK1980+BL1980+BP1980</f>
        <v>4.218147140112E-007</v>
      </c>
      <c r="AU1980" s="152" t="n">
        <f aca="false">AX1980+AY1980+BD1980+BE1980+BF1980+BG1980+BH1980+BI1980+BJ1980+BM1980+BQ1980+BR1980</f>
        <v>1.32360042584751E-009</v>
      </c>
      <c r="AV1980" s="153" t="n">
        <f aca="false">BN1980+BO1980</f>
        <v>-0.0679836199567</v>
      </c>
      <c r="AW1980" s="154" t="n">
        <v>4.1200726E-007</v>
      </c>
      <c r="AX1980" s="154" t="n">
        <v>1.2431254E-009</v>
      </c>
      <c r="AY1980" s="154" t="n">
        <v>3.3963961E-014</v>
      </c>
      <c r="AZ1980" s="154" t="n">
        <v>0</v>
      </c>
      <c r="BA1980" s="154" t="n">
        <v>0</v>
      </c>
      <c r="BB1980" s="154" t="n">
        <v>5.0941738E-010</v>
      </c>
      <c r="BC1980" s="154" t="n">
        <v>9.3469656E-009</v>
      </c>
      <c r="BD1980" s="154" t="n">
        <v>6.5916402E-011</v>
      </c>
      <c r="BE1980" s="154" t="n">
        <v>1.4547151E-011</v>
      </c>
      <c r="BF1980" s="154" t="n">
        <v>0</v>
      </c>
      <c r="BG1980" s="154" t="n">
        <v>0</v>
      </c>
      <c r="BH1980" s="154" t="n">
        <v>-2.0727836E-014</v>
      </c>
      <c r="BI1980" s="154" t="n">
        <v>-1.4448238E-015</v>
      </c>
      <c r="BJ1980" s="154" t="n">
        <v>-3.1845369E-016</v>
      </c>
      <c r="BK1980" s="154" t="n">
        <v>-5.7631268E-012</v>
      </c>
      <c r="BL1980" s="154" t="n">
        <v>-4.3165842E-011</v>
      </c>
      <c r="BM1980" s="154" t="n">
        <v>0</v>
      </c>
      <c r="BN1980" s="154" t="n">
        <v>-7.2199567E-006</v>
      </c>
      <c r="BO1980" s="154" t="n">
        <v>-0.0679764</v>
      </c>
      <c r="BP1980" s="154" t="n">
        <v>0</v>
      </c>
      <c r="BQ1980" s="154" t="n">
        <v>0</v>
      </c>
      <c r="BR1980" s="154" t="n">
        <v>0</v>
      </c>
      <c r="BT1980" s="96" t="n">
        <v>4.9728832E-006</v>
      </c>
      <c r="BU1980" s="96" t="n">
        <v>2.9203447E-007</v>
      </c>
      <c r="BV1980" s="96" t="n">
        <v>1.2379155E-005</v>
      </c>
      <c r="BW1980" s="96" t="n">
        <v>-2.942189E-008</v>
      </c>
      <c r="BX1980" s="96" t="n">
        <v>-3.5489203E-007</v>
      </c>
      <c r="BY1980" s="96" t="n">
        <v>3.7703492E-007</v>
      </c>
      <c r="BZ1980" s="96" t="n">
        <v>0</v>
      </c>
      <c r="CA1980" s="96" t="n">
        <v>5.7225787E-007</v>
      </c>
      <c r="CB1980" s="96" t="n">
        <v>-5.8102773E-008</v>
      </c>
      <c r="CC1980" s="96" t="n">
        <v>-3.6267439E-008</v>
      </c>
      <c r="CD1980" s="96" t="n">
        <v>0</v>
      </c>
      <c r="CE1980" s="96" t="n">
        <v>0</v>
      </c>
      <c r="CF1980" s="96" t="n">
        <v>0</v>
      </c>
      <c r="CG1980" s="96" t="n">
        <v>2.1276264E-007</v>
      </c>
      <c r="CH1980" s="96" t="n">
        <v>-8.3816774E-006</v>
      </c>
      <c r="CI1980" s="96" t="n">
        <v>-1.2116101E-015</v>
      </c>
      <c r="CJ1980" s="96" t="n">
        <v>0</v>
      </c>
      <c r="CL1980" s="155" t="n">
        <v>0</v>
      </c>
      <c r="CM1980" s="155" t="n">
        <v>0.44397334</v>
      </c>
      <c r="CN1980" s="156" t="n">
        <v>0.010780992</v>
      </c>
      <c r="CO1980" s="155" t="n">
        <v>0.00028627901</v>
      </c>
      <c r="CP1980" s="155" t="n">
        <v>-9.9012119E-012</v>
      </c>
      <c r="CQ1980" s="155" t="n">
        <v>-1.1544635E-009</v>
      </c>
      <c r="CR1980" s="155" t="n">
        <v>-1.4017189E-005</v>
      </c>
      <c r="CS1980" s="155" t="n">
        <v>-0.0012129604</v>
      </c>
      <c r="CT1980" s="155" t="n">
        <v>0</v>
      </c>
      <c r="CU1980" s="155" t="n">
        <v>0.00013259328</v>
      </c>
    </row>
    <row r="1981" customFormat="false" ht="13.8" hidden="false" customHeight="false" outlineLevel="0" collapsed="false">
      <c r="A1981" s="0" t="s">
        <v>2870</v>
      </c>
      <c r="B1981" s="26" t="s">
        <v>2744</v>
      </c>
      <c r="C1981" s="88" t="str">
        <f aca="false">MID(A1981,1,12)</f>
        <v>F.090.01.123</v>
      </c>
      <c r="D1981" s="2" t="s">
        <v>2849</v>
      </c>
      <c r="E1981" s="90" t="s">
        <v>255</v>
      </c>
      <c r="F1981" s="91" t="str">
        <f aca="false">MID(A1981, 21,85)</f>
        <v>Starch PBS 50%-50% (Polybutylene succinate) waste incineration with electricity</v>
      </c>
      <c r="G1981" s="133" t="n">
        <f aca="false">H1981+I1981+J1981+K1981</f>
        <v>-0.1070171970006</v>
      </c>
      <c r="H1981" s="149" t="n">
        <f aca="false">N1981+O1981+P1981+Q1981</f>
        <v>0.001547992545</v>
      </c>
      <c r="I1981" s="149" t="n">
        <f aca="false">L1981+M1981+R1981+V1981+T1981</f>
        <v>0.0006536509044</v>
      </c>
      <c r="J1981" s="150" t="n">
        <f aca="false">S1981+U1981+W1981+X1981</f>
        <v>-0.00106318045</v>
      </c>
      <c r="K1981" s="149" t="n">
        <v>-0.10815566</v>
      </c>
      <c r="L1981" s="130" t="n">
        <v>-0.0025075313</v>
      </c>
      <c r="M1981" s="130" t="n">
        <v>0.0035353756</v>
      </c>
      <c r="N1981" s="130" t="n">
        <v>0.0022121964</v>
      </c>
      <c r="O1981" s="130" t="n">
        <v>-0.0005432757</v>
      </c>
      <c r="P1981" s="157" t="n">
        <v>-6.4659452E-005</v>
      </c>
      <c r="Q1981" s="157" t="n">
        <v>-5.6268703E-005</v>
      </c>
      <c r="R1981" s="130" t="n">
        <v>-0.00037137726</v>
      </c>
      <c r="S1981" s="130" t="n">
        <v>-0.00013314616</v>
      </c>
      <c r="T1981" s="130" t="n">
        <v>0</v>
      </c>
      <c r="U1981" s="157" t="n">
        <v>-0.00093003429</v>
      </c>
      <c r="V1981" s="157" t="n">
        <v>-2.8161356E-006</v>
      </c>
      <c r="W1981" s="130" t="n">
        <v>0</v>
      </c>
      <c r="X1981" s="130" t="n">
        <v>0</v>
      </c>
      <c r="Z1981" s="151" t="n">
        <f aca="false">K1981/0.15</f>
        <v>-0.721037733333333</v>
      </c>
      <c r="AB1981" s="133" t="n">
        <f aca="false">K1981</f>
        <v>-0.10815566</v>
      </c>
      <c r="AC1981" s="133" t="n">
        <f aca="false">L1981+M1981+N1981+O1981+P1981+Q1981+R1981</f>
        <v>0.002204459585</v>
      </c>
      <c r="AD1981" s="133" t="n">
        <f aca="false">L1981+M1981+R1981+W1981</f>
        <v>0.00065646704</v>
      </c>
      <c r="AE1981" s="133" t="n">
        <f aca="false">V1981+L1981+M1981+R1981+T1981</f>
        <v>0.0006536509044</v>
      </c>
      <c r="AF1981" s="133" t="n">
        <f aca="false">S1981+U1981+X1981</f>
        <v>-0.00106318045</v>
      </c>
      <c r="AH1981" s="0" t="n">
        <v>-10.683491</v>
      </c>
      <c r="AI1981" s="96" t="n">
        <v>-10.517328</v>
      </c>
      <c r="AJ1981" s="96" t="n">
        <v>-0.11553221</v>
      </c>
      <c r="AK1981" s="96" t="n">
        <v>0</v>
      </c>
      <c r="AL1981" s="96" t="n">
        <v>0</v>
      </c>
      <c r="AM1981" s="96" t="n">
        <v>-0.028301114</v>
      </c>
      <c r="AN1981" s="96" t="n">
        <v>-0.022330311</v>
      </c>
      <c r="AP1981" s="95" t="n">
        <v>-0.012097918</v>
      </c>
      <c r="AQ1981" s="95" t="n">
        <v>-0.010837947</v>
      </c>
      <c r="AR1981" s="95" t="n">
        <v>-0.00050895426</v>
      </c>
      <c r="AS1981" s="95" t="n">
        <v>-0.00075101696</v>
      </c>
      <c r="AT1981" s="152" t="n">
        <f aca="false">AW1981+AZ1981+BA1981+BB1981+BC1981+BK1981+BL1981+BP1981</f>
        <v>-6.497570179578E-007</v>
      </c>
      <c r="AU1981" s="152" t="n">
        <f aca="false">AX1981+AY1981+BD1981+BE1981+BF1981+BG1981+BH1981+BI1981+BJ1981+BM1981+BQ1981+BR1981</f>
        <v>-1.88222729270185E-009</v>
      </c>
      <c r="AV1981" s="153" t="n">
        <f aca="false">BN1981+BO1981</f>
        <v>-0.105184450737</v>
      </c>
      <c r="AW1981" s="154" t="n">
        <v>-6.6912303E-007</v>
      </c>
      <c r="AX1981" s="154" t="n">
        <v>-2.0189057E-009</v>
      </c>
      <c r="AY1981" s="154" t="n">
        <v>-5.5159388E-014</v>
      </c>
      <c r="AZ1981" s="154" t="n">
        <v>0</v>
      </c>
      <c r="BA1981" s="154" t="n">
        <v>0</v>
      </c>
      <c r="BB1981" s="154" t="n">
        <v>8.4258108E-010</v>
      </c>
      <c r="BC1981" s="154" t="n">
        <v>1.8599134E-008</v>
      </c>
      <c r="BD1981" s="154" t="n">
        <v>1.0969898E-010</v>
      </c>
      <c r="BE1981" s="154" t="n">
        <v>2.7069385E-011</v>
      </c>
      <c r="BF1981" s="154" t="n">
        <v>0</v>
      </c>
      <c r="BG1981" s="154" t="n">
        <v>0</v>
      </c>
      <c r="BH1981" s="154" t="n">
        <v>-3.2070166E-014</v>
      </c>
      <c r="BI1981" s="154" t="n">
        <v>-2.2354354E-015</v>
      </c>
      <c r="BJ1981" s="154" t="n">
        <v>-4.9271245E-016</v>
      </c>
      <c r="BK1981" s="154" t="n">
        <v>-8.9167258E-012</v>
      </c>
      <c r="BL1981" s="154" t="n">
        <v>-6.6786312E-011</v>
      </c>
      <c r="BM1981" s="154" t="n">
        <v>0</v>
      </c>
      <c r="BN1981" s="154" t="n">
        <v>-1.1170737E-005</v>
      </c>
      <c r="BO1981" s="154" t="n">
        <v>-0.10517328</v>
      </c>
      <c r="BP1981" s="154" t="n">
        <v>0</v>
      </c>
      <c r="BQ1981" s="154" t="n">
        <v>0</v>
      </c>
      <c r="BR1981" s="154" t="n">
        <v>0</v>
      </c>
      <c r="BT1981" s="96" t="n">
        <v>-3.1341056E-005</v>
      </c>
      <c r="BU1981" s="96" t="n">
        <v>5.0120126E-007</v>
      </c>
      <c r="BV1981" s="96" t="n">
        <v>-2.0104446E-005</v>
      </c>
      <c r="BW1981" s="96" t="n">
        <v>-4.552163E-008</v>
      </c>
      <c r="BX1981" s="96" t="n">
        <v>-5.346929E-007</v>
      </c>
      <c r="BY1981" s="96" t="n">
        <v>6.1857292E-007</v>
      </c>
      <c r="BZ1981" s="96" t="n">
        <v>0</v>
      </c>
      <c r="CA1981" s="96" t="n">
        <v>9.3886057E-007</v>
      </c>
      <c r="CB1981" s="96" t="n">
        <v>-8.9896773E-008</v>
      </c>
      <c r="CC1981" s="96" t="n">
        <v>-5.6113083E-008</v>
      </c>
      <c r="CD1981" s="96" t="n">
        <v>0</v>
      </c>
      <c r="CE1981" s="96" t="n">
        <v>0</v>
      </c>
      <c r="CF1981" s="96" t="n">
        <v>0</v>
      </c>
      <c r="CG1981" s="96" t="n">
        <v>3.991338E-007</v>
      </c>
      <c r="CH1981" s="96" t="n">
        <v>-1.2968155E-005</v>
      </c>
      <c r="CI1981" s="96" t="n">
        <v>-1.8746065E-015</v>
      </c>
      <c r="CJ1981" s="96" t="n">
        <v>0</v>
      </c>
      <c r="CL1981" s="155" t="n">
        <v>0</v>
      </c>
      <c r="CM1981" s="155" t="n">
        <v>-0.72103775</v>
      </c>
      <c r="CN1981" s="156" t="n">
        <v>0.017687565</v>
      </c>
      <c r="CO1981" s="155" t="n">
        <v>0.00048478484</v>
      </c>
      <c r="CP1981" s="155" t="n">
        <v>-1.5319183E-011</v>
      </c>
      <c r="CQ1981" s="155" t="n">
        <v>-1.7861892E-009</v>
      </c>
      <c r="CR1981" s="155" t="n">
        <v>-2.1255615E-005</v>
      </c>
      <c r="CS1981" s="155" t="n">
        <v>-0.0018766958</v>
      </c>
      <c r="CT1981" s="155" t="n">
        <v>0</v>
      </c>
      <c r="CU1981" s="155" t="n">
        <v>0.00021753585</v>
      </c>
    </row>
    <row r="1982" customFormat="false" ht="13.8" hidden="false" customHeight="false" outlineLevel="0" collapsed="false">
      <c r="A1982" s="0" t="s">
        <v>2871</v>
      </c>
      <c r="B1982" s="26" t="s">
        <v>2744</v>
      </c>
      <c r="C1982" s="88" t="str">
        <f aca="false">MID(A1982,1,12)</f>
        <v>F.090.01.124</v>
      </c>
      <c r="D1982" s="2" t="s">
        <v>2849</v>
      </c>
      <c r="E1982" s="90" t="s">
        <v>255</v>
      </c>
      <c r="F1982" s="91" t="str">
        <f aca="false">MID(A1982, 21,85)</f>
        <v>PBS (Polybutylene succinate)  incineration with electricity</v>
      </c>
      <c r="G1982" s="133" t="n">
        <f aca="false">H1982+I1982+J1982+K1982</f>
        <v>-0.1856899050922</v>
      </c>
      <c r="H1982" s="149" t="n">
        <f aca="false">N1982+O1982+P1982+Q1982</f>
        <v>-0.001621334334</v>
      </c>
      <c r="I1982" s="149" t="n">
        <f aca="false">L1982+M1982+R1982+V1982+T1982</f>
        <v>-0.0038883333082</v>
      </c>
      <c r="J1982" s="150" t="n">
        <f aca="false">S1982+U1982+W1982+X1982</f>
        <v>-0.00175394745</v>
      </c>
      <c r="K1982" s="149" t="n">
        <v>-0.17842629</v>
      </c>
      <c r="L1982" s="130" t="n">
        <v>-0.0041367183</v>
      </c>
      <c r="M1982" s="130" t="n">
        <v>0.00086569839</v>
      </c>
      <c r="N1982" s="130" t="n">
        <v>-0.0005255856</v>
      </c>
      <c r="O1982" s="157" t="n">
        <v>-0.00089625144</v>
      </c>
      <c r="P1982" s="157" t="n">
        <v>-0.00010666983</v>
      </c>
      <c r="Q1982" s="157" t="n">
        <v>-9.2827464E-005</v>
      </c>
      <c r="R1982" s="130" t="n">
        <v>-0.00061266757</v>
      </c>
      <c r="S1982" s="130" t="n">
        <v>-0.00021965355</v>
      </c>
      <c r="T1982" s="130" t="n">
        <v>0</v>
      </c>
      <c r="U1982" s="157" t="n">
        <v>-0.0015342939</v>
      </c>
      <c r="V1982" s="157" t="n">
        <v>-4.6458282E-006</v>
      </c>
      <c r="W1982" s="130" t="n">
        <v>0</v>
      </c>
      <c r="X1982" s="130" t="n">
        <v>0</v>
      </c>
      <c r="Z1982" s="151" t="n">
        <f aca="false">K1982/0.15</f>
        <v>-1.1895086</v>
      </c>
      <c r="AB1982" s="133" t="n">
        <f aca="false">K1982</f>
        <v>-0.17842629</v>
      </c>
      <c r="AC1982" s="133" t="n">
        <f aca="false">L1982+M1982+N1982+O1982+P1982+Q1982+R1982</f>
        <v>-0.005505021814</v>
      </c>
      <c r="AD1982" s="133" t="n">
        <f aca="false">L1982+M1982+R1982+W1982</f>
        <v>-0.00388368748</v>
      </c>
      <c r="AE1982" s="133" t="n">
        <f aca="false">V1982+L1982+M1982+R1982+T1982</f>
        <v>-0.0038883333082</v>
      </c>
      <c r="AF1982" s="133" t="n">
        <f aca="false">S1982+U1982+X1982</f>
        <v>-0.00175394745</v>
      </c>
      <c r="AH1982" s="0" t="n">
        <v>-17.624743</v>
      </c>
      <c r="AI1982" s="96" t="n">
        <v>-17.35062</v>
      </c>
      <c r="AJ1982" s="96" t="n">
        <v>-0.19059551</v>
      </c>
      <c r="AK1982" s="96" t="n">
        <v>0</v>
      </c>
      <c r="AL1982" s="96" t="n">
        <v>0</v>
      </c>
      <c r="AM1982" s="96" t="n">
        <v>-0.046688844</v>
      </c>
      <c r="AN1982" s="96" t="n">
        <v>-0.036838705</v>
      </c>
      <c r="AP1982" s="95" t="n">
        <v>-0.020793811</v>
      </c>
      <c r="AQ1982" s="95" t="n">
        <v>-0.018677344</v>
      </c>
      <c r="AR1982" s="95" t="n">
        <v>-0.000877502</v>
      </c>
      <c r="AS1982" s="95" t="n">
        <v>-0.0012389658</v>
      </c>
      <c r="AT1982" s="152" t="n">
        <f aca="false">AW1982+AZ1982+BA1982+BB1982+BC1982+BK1982+BL1982+BP1982</f>
        <v>-1.119744830949E-006</v>
      </c>
      <c r="AU1982" s="152" t="n">
        <f aca="false">AX1982+AY1982+BD1982+BE1982+BF1982+BG1982+BH1982+BI1982+BJ1982+BM1982+BQ1982+BR1982</f>
        <v>-3.24519969689525E-009</v>
      </c>
      <c r="AV1982" s="153" t="n">
        <f aca="false">BN1982+BO1982</f>
        <v>-0.173524628561</v>
      </c>
      <c r="AW1982" s="154" t="n">
        <v>-1.103864E-006</v>
      </c>
      <c r="AX1982" s="154" t="n">
        <v>-3.3306241E-009</v>
      </c>
      <c r="AY1982" s="154" t="n">
        <v>-9.0997408E-014</v>
      </c>
      <c r="AZ1982" s="154" t="n">
        <v>0</v>
      </c>
      <c r="BA1982" s="154" t="n">
        <v>0</v>
      </c>
      <c r="BB1982" s="154" t="n">
        <v>7.6921568E-010</v>
      </c>
      <c r="BC1982" s="154" t="n">
        <v>-1.6525158E-008</v>
      </c>
      <c r="BD1982" s="154" t="n">
        <v>9.2968088E-011</v>
      </c>
      <c r="BE1982" s="154" t="n">
        <v>-7.3952801E-012</v>
      </c>
      <c r="BF1982" s="154" t="n">
        <v>0</v>
      </c>
      <c r="BG1982" s="154" t="n">
        <v>0</v>
      </c>
      <c r="BH1982" s="154" t="n">
        <v>-5.2906714E-014</v>
      </c>
      <c r="BI1982" s="154" t="n">
        <v>-3.6878369E-015</v>
      </c>
      <c r="BJ1982" s="154" t="n">
        <v>-8.1283635E-016</v>
      </c>
      <c r="BK1982" s="154" t="n">
        <v>-1.4710079E-011</v>
      </c>
      <c r="BL1982" s="154" t="n">
        <v>-1.1017855E-010</v>
      </c>
      <c r="BM1982" s="154" t="n">
        <v>0</v>
      </c>
      <c r="BN1982" s="154" t="n">
        <v>-1.8428561E-005</v>
      </c>
      <c r="BO1982" s="154" t="n">
        <v>-0.1735062</v>
      </c>
      <c r="BP1982" s="154" t="n">
        <v>0</v>
      </c>
      <c r="BQ1982" s="154" t="n">
        <v>0</v>
      </c>
      <c r="BR1982" s="154" t="n">
        <v>0</v>
      </c>
      <c r="BT1982" s="96" t="n">
        <v>-5.424139E-005</v>
      </c>
      <c r="BU1982" s="96" t="n">
        <v>2.6359145E-007</v>
      </c>
      <c r="BV1982" s="96" t="n">
        <v>-3.3166656E-005</v>
      </c>
      <c r="BW1982" s="96" t="n">
        <v>-7.509783E-008</v>
      </c>
      <c r="BX1982" s="96" t="n">
        <v>-1.0463619E-006</v>
      </c>
      <c r="BY1982" s="96" t="n">
        <v>6.1857292E-007</v>
      </c>
      <c r="BZ1982" s="96" t="n">
        <v>0</v>
      </c>
      <c r="CA1982" s="96" t="n">
        <v>9.3886057E-007</v>
      </c>
      <c r="CB1982" s="96" t="n">
        <v>-1.4830428E-007</v>
      </c>
      <c r="CC1982" s="96" t="n">
        <v>-9.2570736E-008</v>
      </c>
      <c r="CD1982" s="96" t="n">
        <v>0</v>
      </c>
      <c r="CE1982" s="96" t="n">
        <v>0</v>
      </c>
      <c r="CF1982" s="96" t="n">
        <v>0</v>
      </c>
      <c r="CG1982" s="96" t="n">
        <v>-1.396321E-007</v>
      </c>
      <c r="CH1982" s="96" t="n">
        <v>-2.1393792E-005</v>
      </c>
      <c r="CI1982" s="96" t="n">
        <v>-3.0925711E-015</v>
      </c>
      <c r="CJ1982" s="96" t="n">
        <v>0</v>
      </c>
      <c r="CL1982" s="155" t="n">
        <v>0</v>
      </c>
      <c r="CM1982" s="155" t="n">
        <v>-1.1895086</v>
      </c>
      <c r="CN1982" s="156" t="n">
        <v>0.017687565</v>
      </c>
      <c r="CO1982" s="155" t="n">
        <v>0.00032221566</v>
      </c>
      <c r="CP1982" s="155" t="n">
        <v>-2.5272324E-011</v>
      </c>
      <c r="CQ1982" s="155" t="n">
        <v>-2.9467076E-009</v>
      </c>
      <c r="CR1982" s="155" t="n">
        <v>-3.9992784E-005</v>
      </c>
      <c r="CS1982" s="155" t="n">
        <v>-0.0030960179</v>
      </c>
      <c r="CT1982" s="155" t="n">
        <v>0</v>
      </c>
      <c r="CU1982" s="155" t="n">
        <v>0.00021753585</v>
      </c>
    </row>
    <row r="1983" customFormat="false" ht="13.8" hidden="false" customHeight="false" outlineLevel="0" collapsed="false">
      <c r="A1983" s="0" t="s">
        <v>2872</v>
      </c>
      <c r="B1983" s="26" t="s">
        <v>2744</v>
      </c>
      <c r="C1983" s="88" t="str">
        <f aca="false">MID(A1983,1,12)</f>
        <v>F.090.01.125</v>
      </c>
      <c r="D1983" s="2" t="s">
        <v>2849</v>
      </c>
      <c r="E1983" s="90" t="s">
        <v>255</v>
      </c>
      <c r="F1983" s="91" t="str">
        <f aca="false">MID(A1983, 21,85)</f>
        <v>PBAT (Polybutylene adipate terephthalate) waste incineration with electricity</v>
      </c>
      <c r="G1983" s="133" t="n">
        <f aca="false">H1983+I1983+J1983+K1983</f>
        <v>-0.1843216819674</v>
      </c>
      <c r="H1983" s="149" t="n">
        <f aca="false">N1983+O1983+P1983+Q1983</f>
        <v>-0.00156621561</v>
      </c>
      <c r="I1983" s="149" t="n">
        <f aca="false">L1983+M1983+R1983+V1983+T1983</f>
        <v>-0.0038093422774</v>
      </c>
      <c r="J1983" s="150" t="n">
        <f aca="false">S1983+U1983+W1983+X1983</f>
        <v>-0.00174193408</v>
      </c>
      <c r="K1983" s="149" t="n">
        <v>-0.17720419</v>
      </c>
      <c r="L1983" s="130" t="n">
        <v>-0.0041083846</v>
      </c>
      <c r="M1983" s="130" t="n">
        <v>0.00091212755</v>
      </c>
      <c r="N1983" s="130" t="n">
        <v>-0.000477972</v>
      </c>
      <c r="O1983" s="130" t="n">
        <v>-0.00089011273</v>
      </c>
      <c r="P1983" s="157" t="n">
        <v>-0.00010593922</v>
      </c>
      <c r="Q1983" s="157" t="n">
        <v>-9.219166E-005</v>
      </c>
      <c r="R1983" s="130" t="n">
        <v>-0.00060847122</v>
      </c>
      <c r="S1983" s="130" t="n">
        <v>-0.00021814908</v>
      </c>
      <c r="T1983" s="130" t="n">
        <v>0</v>
      </c>
      <c r="U1983" s="157" t="n">
        <v>-0.001523785</v>
      </c>
      <c r="V1983" s="157" t="n">
        <v>-4.6140074E-006</v>
      </c>
      <c r="W1983" s="130" t="n">
        <v>0</v>
      </c>
      <c r="X1983" s="130" t="n">
        <v>0</v>
      </c>
      <c r="Z1983" s="151" t="n">
        <f aca="false">K1983/0.15</f>
        <v>-1.18136126666667</v>
      </c>
      <c r="AB1983" s="133" t="n">
        <f aca="false">K1983</f>
        <v>-0.17720419</v>
      </c>
      <c r="AC1983" s="133" t="n">
        <f aca="false">L1983+M1983+N1983+O1983+P1983+Q1983+R1983</f>
        <v>-0.00537094388</v>
      </c>
      <c r="AD1983" s="133" t="n">
        <f aca="false">L1983+M1983+R1983+W1983</f>
        <v>-0.00380472827</v>
      </c>
      <c r="AE1983" s="133" t="n">
        <f aca="false">V1983+L1983+M1983+R1983+T1983</f>
        <v>-0.0038093422774</v>
      </c>
      <c r="AF1983" s="133" t="n">
        <f aca="false">S1983+U1983+X1983</f>
        <v>-0.00174193408</v>
      </c>
      <c r="AH1983" s="0" t="n">
        <v>-17.504025</v>
      </c>
      <c r="AI1983" s="96" t="n">
        <v>-17.23178</v>
      </c>
      <c r="AJ1983" s="96" t="n">
        <v>-0.18929006</v>
      </c>
      <c r="AK1983" s="96" t="n">
        <v>0</v>
      </c>
      <c r="AL1983" s="96" t="n">
        <v>0</v>
      </c>
      <c r="AM1983" s="96" t="n">
        <v>-0.046369057</v>
      </c>
      <c r="AN1983" s="96" t="n">
        <v>-0.036586385</v>
      </c>
      <c r="AP1983" s="95" t="n">
        <v>-0.020642578</v>
      </c>
      <c r="AQ1983" s="95" t="n">
        <v>-0.018541006</v>
      </c>
      <c r="AR1983" s="95" t="n">
        <v>-0.00087109247</v>
      </c>
      <c r="AS1983" s="95" t="n">
        <v>-0.0012304798</v>
      </c>
      <c r="AT1983" s="152" t="n">
        <f aca="false">AW1983+AZ1983+BA1983+BB1983+BC1983+BK1983+BL1983+BP1983</f>
        <v>-1.111571142625E-006</v>
      </c>
      <c r="AU1983" s="152" t="n">
        <f aca="false">AX1983+AY1983+BD1983+BE1983+BF1983+BG1983+BH1983+BI1983+BJ1983+BM1983+BQ1983+BR1983</f>
        <v>-3.22149582292378E-009</v>
      </c>
      <c r="AV1983" s="153" t="n">
        <f aca="false">BN1983+BO1983</f>
        <v>-0.172336102338</v>
      </c>
      <c r="AW1983" s="154" t="n">
        <v>-1.0963033E-006</v>
      </c>
      <c r="AX1983" s="154" t="n">
        <v>-3.3078116E-009</v>
      </c>
      <c r="AY1983" s="154" t="n">
        <v>-9.0374138E-014</v>
      </c>
      <c r="AZ1983" s="154" t="n">
        <v>0</v>
      </c>
      <c r="BA1983" s="154" t="n">
        <v>0</v>
      </c>
      <c r="BB1983" s="154" t="n">
        <v>7.704916E-010</v>
      </c>
      <c r="BC1983" s="154" t="n">
        <v>-1.5914301E-008</v>
      </c>
      <c r="BD1983" s="154" t="n">
        <v>9.325906E-011</v>
      </c>
      <c r="BE1983" s="154" t="n">
        <v>-6.7958946E-012</v>
      </c>
      <c r="BF1983" s="154" t="n">
        <v>0</v>
      </c>
      <c r="BG1983" s="154" t="n">
        <v>0</v>
      </c>
      <c r="BH1983" s="154" t="n">
        <v>-5.2544339E-014</v>
      </c>
      <c r="BI1983" s="154" t="n">
        <v>-3.6625778E-015</v>
      </c>
      <c r="BJ1983" s="154" t="n">
        <v>-8.0726898E-016</v>
      </c>
      <c r="BK1983" s="154" t="n">
        <v>-1.4609325E-011</v>
      </c>
      <c r="BL1983" s="154" t="n">
        <v>-1.094239E-010</v>
      </c>
      <c r="BM1983" s="154" t="n">
        <v>0</v>
      </c>
      <c r="BN1983" s="154" t="n">
        <v>-1.8302338E-005</v>
      </c>
      <c r="BO1983" s="154" t="n">
        <v>-0.1723178</v>
      </c>
      <c r="BP1983" s="154" t="n">
        <v>0</v>
      </c>
      <c r="BQ1983" s="154" t="n">
        <v>0</v>
      </c>
      <c r="BR1983" s="154" t="n">
        <v>0</v>
      </c>
      <c r="BT1983" s="96" t="n">
        <v>-5.3843123E-005</v>
      </c>
      <c r="BU1983" s="96" t="n">
        <v>2.6772379E-007</v>
      </c>
      <c r="BV1983" s="96" t="n">
        <v>-3.2939487E-005</v>
      </c>
      <c r="BW1983" s="96" t="n">
        <v>-7.4583462E-008</v>
      </c>
      <c r="BX1983" s="96" t="n">
        <v>-1.0374633E-006</v>
      </c>
      <c r="BY1983" s="96" t="n">
        <v>6.1857292E-007</v>
      </c>
      <c r="BZ1983" s="96" t="n">
        <v>0</v>
      </c>
      <c r="CA1983" s="96" t="n">
        <v>9.3886057E-007</v>
      </c>
      <c r="CB1983" s="96" t="n">
        <v>-1.472885E-007</v>
      </c>
      <c r="CC1983" s="96" t="n">
        <v>-9.193669E-008</v>
      </c>
      <c r="CD1983" s="96" t="n">
        <v>0</v>
      </c>
      <c r="CE1983" s="96" t="n">
        <v>0</v>
      </c>
      <c r="CF1983" s="96" t="n">
        <v>0</v>
      </c>
      <c r="CG1983" s="96" t="n">
        <v>-1.3026226E-007</v>
      </c>
      <c r="CH1983" s="96" t="n">
        <v>-2.1247259E-005</v>
      </c>
      <c r="CI1983" s="96" t="n">
        <v>-3.0713891E-015</v>
      </c>
      <c r="CJ1983" s="96" t="n">
        <v>0</v>
      </c>
      <c r="CL1983" s="155" t="n">
        <v>0</v>
      </c>
      <c r="CM1983" s="155" t="n">
        <v>-1.1813613</v>
      </c>
      <c r="CN1983" s="156" t="n">
        <v>0.017687565</v>
      </c>
      <c r="CO1983" s="155" t="n">
        <v>0.00032504295</v>
      </c>
      <c r="CP1983" s="155" t="n">
        <v>-2.5099226E-011</v>
      </c>
      <c r="CQ1983" s="155" t="n">
        <v>-2.9265247E-009</v>
      </c>
      <c r="CR1983" s="155" t="n">
        <v>-3.966692E-005</v>
      </c>
      <c r="CS1983" s="155" t="n">
        <v>-0.0030748123</v>
      </c>
      <c r="CT1983" s="155" t="n">
        <v>0</v>
      </c>
      <c r="CU1983" s="155" t="n">
        <v>0.00021753585</v>
      </c>
    </row>
    <row r="1984" customFormat="false" ht="13.8" hidden="false" customHeight="false" outlineLevel="0" collapsed="false">
      <c r="A1984" s="0" t="s">
        <v>2873</v>
      </c>
      <c r="B1984" s="26" t="s">
        <v>2744</v>
      </c>
      <c r="C1984" s="88" t="str">
        <f aca="false">MID(A1984,1,12)</f>
        <v>F.090.01.126</v>
      </c>
      <c r="D1984" s="2" t="s">
        <v>2849</v>
      </c>
      <c r="E1984" s="90" t="s">
        <v>255</v>
      </c>
      <c r="F1984" s="91" t="str">
        <f aca="false">MID(A1984, 21,85)</f>
        <v>PHB (Polyhydroxybutyrate) waste incineration with electricity</v>
      </c>
      <c r="G1984" s="133" t="n">
        <f aca="false">H1984+I1984+J1984+K1984</f>
        <v>-0.1747441403602</v>
      </c>
      <c r="H1984" s="149" t="n">
        <f aca="false">N1984+O1984+P1984+Q1984</f>
        <v>-0.001180384508</v>
      </c>
      <c r="I1984" s="149" t="n">
        <f aca="false">L1984+M1984+R1984+V1984+T1984</f>
        <v>-0.0032564051122</v>
      </c>
      <c r="J1984" s="150" t="n">
        <f aca="false">S1984+U1984+W1984+X1984</f>
        <v>-0.00165784074</v>
      </c>
      <c r="K1984" s="149" t="n">
        <v>-0.16864951</v>
      </c>
      <c r="L1984" s="130" t="n">
        <v>-0.0039100488</v>
      </c>
      <c r="M1984" s="130" t="n">
        <v>0.0012371317</v>
      </c>
      <c r="N1984" s="130" t="n">
        <v>-0.0001446768</v>
      </c>
      <c r="O1984" s="130" t="n">
        <v>-0.00084714177</v>
      </c>
      <c r="P1984" s="157" t="n">
        <v>-0.00010082491</v>
      </c>
      <c r="Q1984" s="157" t="n">
        <v>-8.7741028E-005</v>
      </c>
      <c r="R1984" s="130" t="n">
        <v>-0.00057909675</v>
      </c>
      <c r="S1984" s="130" t="n">
        <v>-0.00020761774</v>
      </c>
      <c r="T1984" s="130" t="n">
        <v>0</v>
      </c>
      <c r="U1984" s="157" t="n">
        <v>-0.001450223</v>
      </c>
      <c r="V1984" s="157" t="n">
        <v>-4.3912622E-006</v>
      </c>
      <c r="W1984" s="130" t="n">
        <v>0</v>
      </c>
      <c r="X1984" s="130" t="n">
        <v>0</v>
      </c>
      <c r="Z1984" s="151" t="n">
        <f aca="false">K1984/0.15</f>
        <v>-1.12433006666667</v>
      </c>
      <c r="AB1984" s="133" t="n">
        <f aca="false">K1984</f>
        <v>-0.16864951</v>
      </c>
      <c r="AC1984" s="133" t="n">
        <f aca="false">L1984+M1984+N1984+O1984+P1984+Q1984+R1984</f>
        <v>-0.004432398358</v>
      </c>
      <c r="AD1984" s="133" t="n">
        <f aca="false">L1984+M1984+R1984+W1984</f>
        <v>-0.00325201385</v>
      </c>
      <c r="AE1984" s="133" t="n">
        <f aca="false">V1984+L1984+M1984+R1984+T1984</f>
        <v>-0.0032564051122</v>
      </c>
      <c r="AF1984" s="133" t="n">
        <f aca="false">S1984+U1984+X1984</f>
        <v>-0.00165784074</v>
      </c>
      <c r="AH1984" s="0" t="n">
        <v>-16.659003</v>
      </c>
      <c r="AI1984" s="96" t="n">
        <v>-16.399901</v>
      </c>
      <c r="AJ1984" s="96" t="n">
        <v>-0.18015192</v>
      </c>
      <c r="AK1984" s="96" t="n">
        <v>0</v>
      </c>
      <c r="AL1984" s="96" t="n">
        <v>0</v>
      </c>
      <c r="AM1984" s="96" t="n">
        <v>-0.044130551</v>
      </c>
      <c r="AN1984" s="96" t="n">
        <v>-0.034820146</v>
      </c>
      <c r="AP1984" s="95" t="n">
        <v>-0.019583948</v>
      </c>
      <c r="AQ1984" s="95" t="n">
        <v>-0.017586645</v>
      </c>
      <c r="AR1984" s="95" t="n">
        <v>-0.00082622579</v>
      </c>
      <c r="AS1984" s="95" t="n">
        <v>-0.0011710773</v>
      </c>
      <c r="AT1984" s="152" t="n">
        <f aca="false">AW1984+AZ1984+BA1984+BB1984+BC1984+BK1984+BL1984+BP1984</f>
        <v>-1.054355222377E-006</v>
      </c>
      <c r="AU1984" s="152" t="n">
        <f aca="false">AX1984+AY1984+BD1984+BE1984+BF1984+BG1984+BH1984+BI1984+BJ1984+BM1984+BQ1984+BR1984</f>
        <v>-3.05556870522608E-009</v>
      </c>
      <c r="AV1984" s="153" t="n">
        <f aca="false">BN1984+BO1984</f>
        <v>-0.164016428777</v>
      </c>
      <c r="AW1984" s="154" t="n">
        <v>-1.0433783E-006</v>
      </c>
      <c r="AX1984" s="154" t="n">
        <v>-3.1481241E-009</v>
      </c>
      <c r="AY1984" s="154" t="n">
        <v>-8.6011249E-014</v>
      </c>
      <c r="AZ1984" s="154" t="n">
        <v>0</v>
      </c>
      <c r="BA1984" s="154" t="n">
        <v>0</v>
      </c>
      <c r="BB1984" s="154" t="n">
        <v>7.7942304E-010</v>
      </c>
      <c r="BC1984" s="154" t="n">
        <v>-1.16383E-008</v>
      </c>
      <c r="BD1984" s="154" t="n">
        <v>9.5295864E-011</v>
      </c>
      <c r="BE1984" s="154" t="n">
        <v>-2.6001962E-012</v>
      </c>
      <c r="BF1984" s="154" t="n">
        <v>0</v>
      </c>
      <c r="BG1984" s="154" t="n">
        <v>0</v>
      </c>
      <c r="BH1984" s="154" t="n">
        <v>-5.0007716E-014</v>
      </c>
      <c r="BI1984" s="154" t="n">
        <v>-3.4857637E-015</v>
      </c>
      <c r="BJ1984" s="154" t="n">
        <v>-7.6829738E-016</v>
      </c>
      <c r="BK1984" s="154" t="n">
        <v>-1.3904047E-011</v>
      </c>
      <c r="BL1984" s="154" t="n">
        <v>-1.0414137E-010</v>
      </c>
      <c r="BM1984" s="154" t="n">
        <v>0</v>
      </c>
      <c r="BN1984" s="154" t="n">
        <v>-1.7418777E-005</v>
      </c>
      <c r="BO1984" s="154" t="n">
        <v>-0.16399901</v>
      </c>
      <c r="BP1984" s="154" t="n">
        <v>0</v>
      </c>
      <c r="BQ1984" s="154" t="n">
        <v>0</v>
      </c>
      <c r="BR1984" s="154" t="n">
        <v>0</v>
      </c>
      <c r="BT1984" s="96" t="n">
        <v>-5.1055256E-005</v>
      </c>
      <c r="BU1984" s="96" t="n">
        <v>2.9665021E-007</v>
      </c>
      <c r="BV1984" s="96" t="n">
        <v>-3.1349305E-005</v>
      </c>
      <c r="BW1984" s="96" t="n">
        <v>-7.0982881E-008</v>
      </c>
      <c r="BX1984" s="96" t="n">
        <v>-9.7517313E-007</v>
      </c>
      <c r="BY1984" s="96" t="n">
        <v>6.1857292E-007</v>
      </c>
      <c r="BZ1984" s="96" t="n">
        <v>0</v>
      </c>
      <c r="CA1984" s="96" t="n">
        <v>9.3886057E-007</v>
      </c>
      <c r="CB1984" s="96" t="n">
        <v>-1.4017802E-007</v>
      </c>
      <c r="CC1984" s="96" t="n">
        <v>-8.7498367E-008</v>
      </c>
      <c r="CD1984" s="96" t="n">
        <v>0</v>
      </c>
      <c r="CE1984" s="96" t="n">
        <v>0</v>
      </c>
      <c r="CF1984" s="96" t="n">
        <v>0</v>
      </c>
      <c r="CG1984" s="96" t="n">
        <v>-6.4673365E-008</v>
      </c>
      <c r="CH1984" s="96" t="n">
        <v>-2.0221529E-005</v>
      </c>
      <c r="CI1984" s="96" t="n">
        <v>-2.9231152E-015</v>
      </c>
      <c r="CJ1984" s="96" t="n">
        <v>0</v>
      </c>
      <c r="CL1984" s="155" t="n">
        <v>0</v>
      </c>
      <c r="CM1984" s="155" t="n">
        <v>-1.12433</v>
      </c>
      <c r="CN1984" s="156" t="n">
        <v>0.017687565</v>
      </c>
      <c r="CO1984" s="155" t="n">
        <v>0.00034483398</v>
      </c>
      <c r="CP1984" s="155" t="n">
        <v>-2.3887539E-011</v>
      </c>
      <c r="CQ1984" s="155" t="n">
        <v>-2.7852442E-009</v>
      </c>
      <c r="CR1984" s="155" t="n">
        <v>-3.7385874E-005</v>
      </c>
      <c r="CS1984" s="155" t="n">
        <v>-0.0029263731</v>
      </c>
      <c r="CT1984" s="155" t="n">
        <v>0</v>
      </c>
      <c r="CU1984" s="155" t="n">
        <v>0.00021753585</v>
      </c>
    </row>
    <row r="1985" customFormat="false" ht="13.8" hidden="false" customHeight="false" outlineLevel="0" collapsed="false">
      <c r="A1985" s="0" t="s">
        <v>2874</v>
      </c>
      <c r="B1985" s="26" t="s">
        <v>2744</v>
      </c>
      <c r="C1985" s="88" t="str">
        <f aca="false">MID(A1985,1,12)</f>
        <v>F.090.01.127</v>
      </c>
      <c r="D1985" s="2" t="s">
        <v>2849</v>
      </c>
      <c r="E1985" s="90" t="s">
        <v>255</v>
      </c>
      <c r="F1985" s="91" t="str">
        <f aca="false">MID(A1985, 21,85)</f>
        <v>PAN (Polyacrylonitrile fibres) waste incineration with electricity</v>
      </c>
      <c r="G1985" s="133" t="n">
        <f aca="false">H1985+I1985+J1985+K1985</f>
        <v>0.1750026075592</v>
      </c>
      <c r="H1985" s="149" t="n">
        <f aca="false">N1985+O1985+P1985+Q1985</f>
        <v>0.00221524727</v>
      </c>
      <c r="I1985" s="149" t="n">
        <f aca="false">L1985+M1985+R1985+V1985+T1985</f>
        <v>0.0004474844392</v>
      </c>
      <c r="J1985" s="150" t="n">
        <f aca="false">S1985+U1985+W1985+X1985</f>
        <v>-0.00195817415</v>
      </c>
      <c r="K1985" s="149" t="n">
        <v>0.17429805</v>
      </c>
      <c r="L1985" s="130" t="n">
        <v>-0.0046183909</v>
      </c>
      <c r="M1985" s="130" t="n">
        <v>0.0057550677</v>
      </c>
      <c r="N1985" s="130" t="n">
        <v>0.0034385832</v>
      </c>
      <c r="O1985" s="157" t="n">
        <v>-0.0010006095</v>
      </c>
      <c r="P1985" s="157" t="n">
        <v>-0.00011909029</v>
      </c>
      <c r="Q1985" s="157" t="n">
        <v>-0.00010363614</v>
      </c>
      <c r="R1985" s="157" t="n">
        <v>-0.00068400558</v>
      </c>
      <c r="S1985" s="130" t="n">
        <v>-0.00024522965</v>
      </c>
      <c r="T1985" s="130" t="n">
        <v>0</v>
      </c>
      <c r="U1985" s="157" t="n">
        <v>-0.0017129445</v>
      </c>
      <c r="V1985" s="157" t="n">
        <v>-5.1867808E-006</v>
      </c>
      <c r="W1985" s="130" t="n">
        <v>0</v>
      </c>
      <c r="X1985" s="130" t="n">
        <v>0</v>
      </c>
      <c r="Z1985" s="151" t="n">
        <f aca="false">K1985/0.15</f>
        <v>1.161987</v>
      </c>
      <c r="AB1985" s="133" t="n">
        <f aca="false">K1985</f>
        <v>0.17429805</v>
      </c>
      <c r="AC1985" s="133" t="n">
        <f aca="false">L1985+M1985+N1985+O1985+P1985+Q1985+R1985</f>
        <v>0.00266791849</v>
      </c>
      <c r="AD1985" s="133" t="n">
        <f aca="false">L1985+M1985+R1985+W1985</f>
        <v>0.00045267122</v>
      </c>
      <c r="AE1985" s="133" t="n">
        <f aca="false">V1985+L1985+M1985+R1985+T1985</f>
        <v>0.0004474844392</v>
      </c>
      <c r="AF1985" s="133" t="n">
        <f aca="false">S1985+U1985+X1985</f>
        <v>-0.00195817415</v>
      </c>
      <c r="AH1985" s="0" t="n">
        <v>-19.676939</v>
      </c>
      <c r="AI1985" s="96" t="n">
        <v>-19.370897</v>
      </c>
      <c r="AJ1985" s="96" t="n">
        <v>-0.21278814</v>
      </c>
      <c r="AK1985" s="96" t="n">
        <v>0</v>
      </c>
      <c r="AL1985" s="96" t="n">
        <v>0</v>
      </c>
      <c r="AM1985" s="96" t="n">
        <v>-0.052125216</v>
      </c>
      <c r="AN1985" s="96" t="n">
        <v>-0.041128144</v>
      </c>
      <c r="AP1985" s="95" t="n">
        <v>0.018018778</v>
      </c>
      <c r="AQ1985" s="95" t="n">
        <v>0.018459891</v>
      </c>
      <c r="AR1985" s="95" t="n">
        <v>0.00094211661</v>
      </c>
      <c r="AS1985" s="95" t="n">
        <v>-0.001383229</v>
      </c>
      <c r="AT1985" s="152" t="n">
        <f aca="false">AW1985+AZ1985+BA1985+BB1985+BC1985+BK1985+BL1985+BP1985</f>
        <v>1.106708063544E-006</v>
      </c>
      <c r="AU1985" s="152" t="n">
        <f aca="false">AX1985+AY1985+BD1985+BE1985+BF1985+BG1985+BH1985+BI1985+BJ1985+BM1985+BQ1985+BR1985</f>
        <v>3.48415902719372E-009</v>
      </c>
      <c r="AV1985" s="153" t="n">
        <f aca="false">BN1985+BO1985</f>
        <v>-0.193729544352</v>
      </c>
      <c r="AW1985" s="154" t="n">
        <v>1.0783239E-006</v>
      </c>
      <c r="AX1985" s="154" t="n">
        <v>3.2535635E-009</v>
      </c>
      <c r="AY1985" s="154" t="n">
        <v>8.8892003E-014</v>
      </c>
      <c r="AZ1985" s="154" t="n">
        <v>0</v>
      </c>
      <c r="BA1985" s="154" t="n">
        <v>0</v>
      </c>
      <c r="BB1985" s="154" t="n">
        <v>1.457325E-009</v>
      </c>
      <c r="BC1985" s="154" t="n">
        <v>2.7066269E-008</v>
      </c>
      <c r="BD1985" s="154" t="n">
        <v>1.8864156E-010</v>
      </c>
      <c r="BE1985" s="154" t="n">
        <v>4.1929167E-011</v>
      </c>
      <c r="BF1985" s="154" t="n">
        <v>0</v>
      </c>
      <c r="BG1985" s="154" t="n">
        <v>0</v>
      </c>
      <c r="BH1985" s="154" t="n">
        <v>-5.9067085E-014</v>
      </c>
      <c r="BI1985" s="154" t="n">
        <v>-4.1172426E-015</v>
      </c>
      <c r="BJ1985" s="154" t="n">
        <v>-9.0748168E-016</v>
      </c>
      <c r="BK1985" s="154" t="n">
        <v>-1.6422896E-011</v>
      </c>
      <c r="BL1985" s="154" t="n">
        <v>-1.2300756E-010</v>
      </c>
      <c r="BM1985" s="154" t="n">
        <v>0</v>
      </c>
      <c r="BN1985" s="154" t="n">
        <v>-2.0574352E-005</v>
      </c>
      <c r="BO1985" s="154" t="n">
        <v>-0.19370897</v>
      </c>
      <c r="BP1985" s="154" t="n">
        <v>0</v>
      </c>
      <c r="BQ1985" s="154" t="n">
        <v>0</v>
      </c>
      <c r="BR1985" s="154" t="n">
        <v>0</v>
      </c>
      <c r="BT1985" s="96" t="n">
        <v>1.1317145E-005</v>
      </c>
      <c r="BU1985" s="96" t="n">
        <v>8.3733467E-007</v>
      </c>
      <c r="BV1985" s="96" t="n">
        <v>3.239928E-005</v>
      </c>
      <c r="BW1985" s="96" t="n">
        <v>-8.3842098E-008</v>
      </c>
      <c r="BX1985" s="96" t="n">
        <v>-1.0098196E-006</v>
      </c>
      <c r="BY1985" s="96" t="n">
        <v>1.0780842E-006</v>
      </c>
      <c r="BZ1985" s="96" t="n">
        <v>0</v>
      </c>
      <c r="CA1985" s="96" t="n">
        <v>1.6362999E-006</v>
      </c>
      <c r="CB1985" s="96" t="n">
        <v>-1.6557259E-007</v>
      </c>
      <c r="CC1985" s="96" t="n">
        <v>-1.0334952E-007</v>
      </c>
      <c r="CD1985" s="96" t="n">
        <v>0</v>
      </c>
      <c r="CE1985" s="96" t="n">
        <v>0</v>
      </c>
      <c r="CF1985" s="96" t="n">
        <v>0</v>
      </c>
      <c r="CG1985" s="96" t="n">
        <v>6.1358015E-007</v>
      </c>
      <c r="CH1985" s="96" t="n">
        <v>-2.388485E-005</v>
      </c>
      <c r="CI1985" s="96" t="n">
        <v>-3.452665E-015</v>
      </c>
      <c r="CJ1985" s="96" t="n">
        <v>0</v>
      </c>
      <c r="CL1985" s="155" t="n">
        <v>0</v>
      </c>
      <c r="CM1985" s="155" t="n">
        <v>1.161987</v>
      </c>
      <c r="CN1985" s="156" t="n">
        <v>0.030826899</v>
      </c>
      <c r="CO1985" s="155" t="n">
        <v>0.00082015173</v>
      </c>
      <c r="CP1985" s="155" t="n">
        <v>-2.8214992E-011</v>
      </c>
      <c r="CQ1985" s="155" t="n">
        <v>-3.2898174E-009</v>
      </c>
      <c r="CR1985" s="155" t="n">
        <v>-3.9899137E-005</v>
      </c>
      <c r="CS1985" s="155" t="n">
        <v>-0.0034565131</v>
      </c>
      <c r="CT1985" s="155" t="n">
        <v>0</v>
      </c>
      <c r="CU1985" s="155" t="n">
        <v>0.00037913391</v>
      </c>
    </row>
    <row r="1986" customFormat="false" ht="13.8" hidden="false" customHeight="false" outlineLevel="0" collapsed="false">
      <c r="A1986" s="0" t="s">
        <v>2875</v>
      </c>
      <c r="B1986" s="26" t="s">
        <v>2744</v>
      </c>
      <c r="C1986" s="88" t="str">
        <f aca="false">MID(A1986,1,12)</f>
        <v>F.090.01.128</v>
      </c>
      <c r="D1986" s="2" t="s">
        <v>2849</v>
      </c>
      <c r="E1986" s="90" t="s">
        <v>255</v>
      </c>
      <c r="F1986" s="91" t="str">
        <f aca="false">MID(A1986, 21,85)</f>
        <v>bio-PP (Polypropylene) waste incineration with electricity</v>
      </c>
      <c r="G1986" s="133" t="n">
        <f aca="false">H1986+I1986+J1986+K1986</f>
        <v>-0.2858813853899</v>
      </c>
      <c r="H1986" s="149" t="n">
        <f aca="false">N1986+O1986+P1986+Q1986</f>
        <v>0.00321492252</v>
      </c>
      <c r="I1986" s="149" t="n">
        <f aca="false">L1986+M1986+R1986+V1986+T1986</f>
        <v>0.000673003950100001</v>
      </c>
      <c r="J1986" s="150" t="n">
        <f aca="false">S1986+U1986+W1986+X1986</f>
        <v>-0.00282073186</v>
      </c>
      <c r="K1986" s="149" t="n">
        <v>-0.28694858</v>
      </c>
      <c r="L1986" s="130" t="n">
        <v>-0.0066527496</v>
      </c>
      <c r="M1986" s="130" t="n">
        <v>0.0083185288</v>
      </c>
      <c r="N1986" s="130" t="n">
        <v>0.0049771267</v>
      </c>
      <c r="O1986" s="157" t="n">
        <v>-0.0014413688</v>
      </c>
      <c r="P1986" s="157" t="n">
        <v>-0.00017154847</v>
      </c>
      <c r="Q1986" s="157" t="n">
        <v>-0.00014928691</v>
      </c>
      <c r="R1986" s="130" t="n">
        <v>-0.00098530374</v>
      </c>
      <c r="S1986" s="130" t="n">
        <v>-0.00035325106</v>
      </c>
      <c r="T1986" s="130" t="n">
        <v>0</v>
      </c>
      <c r="U1986" s="157" t="n">
        <v>-0.0024674808</v>
      </c>
      <c r="V1986" s="157" t="n">
        <v>-7.4715099E-006</v>
      </c>
      <c r="W1986" s="130" t="n">
        <v>0</v>
      </c>
      <c r="X1986" s="130" t="n">
        <v>0</v>
      </c>
      <c r="Z1986" s="151" t="n">
        <f aca="false">K1986/0.15</f>
        <v>-1.91299053333333</v>
      </c>
      <c r="AB1986" s="133" t="n">
        <f aca="false">K1986</f>
        <v>-0.28694858</v>
      </c>
      <c r="AC1986" s="133" t="n">
        <f aca="false">L1986+M1986+N1986+O1986+P1986+Q1986+R1986</f>
        <v>0.00389539798</v>
      </c>
      <c r="AD1986" s="133" t="n">
        <f aca="false">L1986+M1986+R1986+W1986</f>
        <v>0.000680475460000001</v>
      </c>
      <c r="AE1986" s="133" t="n">
        <f aca="false">V1986+L1986+M1986+R1986+T1986</f>
        <v>0.000673003950100001</v>
      </c>
      <c r="AF1986" s="133" t="n">
        <f aca="false">S1986+U1986+X1986</f>
        <v>-0.00282073186</v>
      </c>
      <c r="AH1986" s="0" t="n">
        <v>-28.344449</v>
      </c>
      <c r="AI1986" s="96" t="n">
        <v>-27.903599</v>
      </c>
      <c r="AJ1986" s="96" t="n">
        <v>-0.30651935</v>
      </c>
      <c r="AK1986" s="96" t="n">
        <v>0</v>
      </c>
      <c r="AL1986" s="96" t="n">
        <v>0</v>
      </c>
      <c r="AM1986" s="96" t="n">
        <v>-0.075085894</v>
      </c>
      <c r="AN1986" s="96" t="n">
        <v>-0.059244713</v>
      </c>
      <c r="AP1986" s="95" t="n">
        <v>-0.032275628</v>
      </c>
      <c r="AQ1986" s="95" t="n">
        <v>-0.028924697</v>
      </c>
      <c r="AR1986" s="95" t="n">
        <v>-0.001358402</v>
      </c>
      <c r="AS1986" s="95" t="n">
        <v>-0.0019925286</v>
      </c>
      <c r="AT1986" s="152" t="n">
        <f aca="false">AW1986+AZ1986+BA1986+BB1986+BC1986+BK1986+BL1986+BP1986</f>
        <v>-1.734094515291E-006</v>
      </c>
      <c r="AU1986" s="152" t="n">
        <f aca="false">AX1986+AY1986+BD1986+BE1986+BF1986+BG1986+BH1986+BI1986+BJ1986+BM1986+BQ1986+BR1986</f>
        <v>-5.0236761084411E-009</v>
      </c>
      <c r="AV1986" s="153" t="n">
        <f aca="false">BN1986+BO1986</f>
        <v>-0.279065627165</v>
      </c>
      <c r="AW1986" s="154" t="n">
        <v>-1.7752552E-006</v>
      </c>
      <c r="AX1986" s="154" t="n">
        <v>-5.3563735E-009</v>
      </c>
      <c r="AY1986" s="154" t="n">
        <v>-1.4634378E-013</v>
      </c>
      <c r="AZ1986" s="154" t="n">
        <v>0</v>
      </c>
      <c r="BA1986" s="154" t="n">
        <v>0</v>
      </c>
      <c r="BB1986" s="154" t="n">
        <v>2.102814E-009</v>
      </c>
      <c r="BC1986" s="154" t="n">
        <v>3.9258719E-008</v>
      </c>
      <c r="BD1986" s="154" t="n">
        <v>2.7223977E-010</v>
      </c>
      <c r="BE1986" s="154" t="n">
        <v>6.0696289E-011</v>
      </c>
      <c r="BF1986" s="154" t="n">
        <v>0</v>
      </c>
      <c r="BG1986" s="154" t="n">
        <v>0</v>
      </c>
      <c r="BH1986" s="154" t="n">
        <v>-8.5085592E-014</v>
      </c>
      <c r="BI1986" s="154" t="n">
        <v>-5.9308501E-015</v>
      </c>
      <c r="BJ1986" s="154" t="n">
        <v>-1.307219E-015</v>
      </c>
      <c r="BK1986" s="154" t="n">
        <v>-2.3657031E-011</v>
      </c>
      <c r="BL1986" s="154" t="n">
        <v>-1.7719126E-010</v>
      </c>
      <c r="BM1986" s="154" t="n">
        <v>0</v>
      </c>
      <c r="BN1986" s="154" t="n">
        <v>-2.9637165E-005</v>
      </c>
      <c r="BO1986" s="154" t="n">
        <v>-0.27903599</v>
      </c>
      <c r="BP1986" s="154" t="n">
        <v>0</v>
      </c>
      <c r="BQ1986" s="154" t="n">
        <v>0</v>
      </c>
      <c r="BR1986" s="154" t="n">
        <v>0</v>
      </c>
      <c r="BT1986" s="96" t="n">
        <v>-8.369336E-005</v>
      </c>
      <c r="BU1986" s="96" t="n">
        <v>1.2093944E-006</v>
      </c>
      <c r="BV1986" s="96" t="n">
        <v>-5.3339252E-005</v>
      </c>
      <c r="BW1986" s="96" t="n">
        <v>-1.2077377E-007</v>
      </c>
      <c r="BX1986" s="96" t="n">
        <v>-1.4536963E-006</v>
      </c>
      <c r="BY1986" s="96" t="n">
        <v>1.5552691E-006</v>
      </c>
      <c r="BZ1986" s="96" t="n">
        <v>0</v>
      </c>
      <c r="CA1986" s="96" t="n">
        <v>2.3605637E-006</v>
      </c>
      <c r="CB1986" s="96" t="n">
        <v>-2.3850579E-007</v>
      </c>
      <c r="CC1986" s="96" t="n">
        <v>-1.4887403E-007</v>
      </c>
      <c r="CD1986" s="96" t="n">
        <v>0</v>
      </c>
      <c r="CE1986" s="96" t="n">
        <v>0</v>
      </c>
      <c r="CF1986" s="96" t="n">
        <v>0</v>
      </c>
      <c r="CG1986" s="96" t="n">
        <v>8.8842122E-007</v>
      </c>
      <c r="CH1986" s="96" t="n">
        <v>-3.4405906E-005</v>
      </c>
      <c r="CI1986" s="96" t="n">
        <v>-4.9735322E-015</v>
      </c>
      <c r="CJ1986" s="96" t="n">
        <v>0</v>
      </c>
      <c r="CL1986" s="155" t="n">
        <v>0</v>
      </c>
      <c r="CM1986" s="155" t="n">
        <v>-1.9129905</v>
      </c>
      <c r="CN1986" s="156" t="n">
        <v>0.044471592</v>
      </c>
      <c r="CO1986" s="155" t="n">
        <v>0.0011841523</v>
      </c>
      <c r="CP1986" s="155" t="n">
        <v>-4.0643436E-011</v>
      </c>
      <c r="CQ1986" s="155" t="n">
        <v>-4.7389517E-009</v>
      </c>
      <c r="CR1986" s="155" t="n">
        <v>-5.744616E-005</v>
      </c>
      <c r="CS1986" s="155" t="n">
        <v>-0.0049790754</v>
      </c>
      <c r="CT1986" s="155" t="n">
        <v>0</v>
      </c>
      <c r="CU1986" s="155" t="n">
        <v>0.00054694728</v>
      </c>
    </row>
    <row r="1987" customFormat="false" ht="13.8" hidden="false" customHeight="false" outlineLevel="0" collapsed="false">
      <c r="A1987" s="0" t="s">
        <v>2876</v>
      </c>
      <c r="B1987" s="26" t="s">
        <v>2744</v>
      </c>
      <c r="C1987" s="88" t="str">
        <f aca="false">MID(A1987,1,12)</f>
        <v>F.090.01.129</v>
      </c>
      <c r="D1987" s="2" t="s">
        <v>2849</v>
      </c>
      <c r="E1987" s="90" t="s">
        <v>255</v>
      </c>
      <c r="F1987" s="91" t="str">
        <f aca="false">MID(A1987, 21,85)</f>
        <v>bio-PET (Polyethylene terephthalate) waste incineration with electricity</v>
      </c>
      <c r="G1987" s="133" t="n">
        <f aca="false">H1987+I1987+J1987+K1987</f>
        <v>0.1190746702494</v>
      </c>
      <c r="H1987" s="149" t="n">
        <f aca="false">N1987+O1987+P1987+Q1987</f>
        <v>0.001774138408</v>
      </c>
      <c r="I1987" s="149" t="n">
        <f aca="false">L1987+M1987+R1987+V1987+T1987</f>
        <v>0.0003965351814</v>
      </c>
      <c r="J1987" s="150" t="n">
        <f aca="false">S1987+U1987+W1987+X1987</f>
        <v>-0.00153410334</v>
      </c>
      <c r="K1987" s="149" t="n">
        <v>0.1184381</v>
      </c>
      <c r="L1987" s="130" t="n">
        <v>-0.0036182118</v>
      </c>
      <c r="M1987" s="130" t="n">
        <v>0.0045546848</v>
      </c>
      <c r="N1987" s="130" t="n">
        <v>0.0027325433</v>
      </c>
      <c r="O1987" s="130" t="n">
        <v>-0.00078391308</v>
      </c>
      <c r="P1987" s="157" t="n">
        <v>-9.3299571E-005</v>
      </c>
      <c r="Q1987" s="157" t="n">
        <v>-8.1192241E-005</v>
      </c>
      <c r="R1987" s="130" t="n">
        <v>-0.00053587431</v>
      </c>
      <c r="S1987" s="157" t="n">
        <v>-0.00019212164</v>
      </c>
      <c r="T1987" s="130" t="n">
        <v>0</v>
      </c>
      <c r="U1987" s="157" t="n">
        <v>-0.0013419817</v>
      </c>
      <c r="V1987" s="157" t="n">
        <v>-4.0635086E-006</v>
      </c>
      <c r="W1987" s="130" t="n">
        <v>0</v>
      </c>
      <c r="X1987" s="130" t="n">
        <v>0</v>
      </c>
      <c r="Z1987" s="151" t="n">
        <f aca="false">K1987/0.15</f>
        <v>0.789587333333333</v>
      </c>
      <c r="AB1987" s="133" t="n">
        <f aca="false">K1987</f>
        <v>0.1184381</v>
      </c>
      <c r="AC1987" s="133" t="n">
        <f aca="false">L1987+M1987+N1987+O1987+P1987+Q1987+R1987</f>
        <v>0.002174737098</v>
      </c>
      <c r="AD1987" s="133" t="n">
        <f aca="false">L1987+M1987+R1987+W1987</f>
        <v>0.00040059869</v>
      </c>
      <c r="AE1987" s="133" t="n">
        <f aca="false">V1987+L1987+M1987+R1987+T1987</f>
        <v>0.0003965351814</v>
      </c>
      <c r="AF1987" s="133" t="n">
        <f aca="false">S1987+U1987+X1987</f>
        <v>-0.00153410334</v>
      </c>
      <c r="AH1987" s="0" t="n">
        <v>-15.415614</v>
      </c>
      <c r="AI1987" s="96" t="n">
        <v>-15.17585</v>
      </c>
      <c r="AJ1987" s="96" t="n">
        <v>-0.1667058</v>
      </c>
      <c r="AK1987" s="96" t="n">
        <v>0</v>
      </c>
      <c r="AL1987" s="96" t="n">
        <v>0</v>
      </c>
      <c r="AM1987" s="96" t="n">
        <v>-0.040836749</v>
      </c>
      <c r="AN1987" s="96" t="n">
        <v>-0.032221251</v>
      </c>
      <c r="AP1987" s="95" t="n">
        <v>0.012163691</v>
      </c>
      <c r="AQ1987" s="95" t="n">
        <v>0.012600352</v>
      </c>
      <c r="AR1987" s="95" t="n">
        <v>0.0006470099</v>
      </c>
      <c r="AS1987" s="95" t="n">
        <v>-0.0010836708</v>
      </c>
      <c r="AT1987" s="152" t="n">
        <f aca="false">AW1987+AZ1987+BA1987+BB1987+BC1987+BK1987+BL1987+BP1987</f>
        <v>7.55416810221E-007</v>
      </c>
      <c r="AU1987" s="152" t="n">
        <f aca="false">AX1987+AY1987+BD1987+BE1987+BF1987+BG1987+BH1987+BI1987+BJ1987+BM1987+BQ1987+BR1987</f>
        <v>2.39278804562716E-009</v>
      </c>
      <c r="AV1987" s="153" t="n">
        <f aca="false">BN1987+BO1987</f>
        <v>-0.15177461868</v>
      </c>
      <c r="AW1987" s="154" t="n">
        <v>7.3273705E-007</v>
      </c>
      <c r="AX1987" s="154" t="n">
        <v>2.2108445E-009</v>
      </c>
      <c r="AY1987" s="154" t="n">
        <v>6.0403431E-014</v>
      </c>
      <c r="AZ1987" s="154" t="n">
        <v>0</v>
      </c>
      <c r="BA1987" s="154" t="n">
        <v>0</v>
      </c>
      <c r="BB1987" s="154" t="n">
        <v>1.147465E-009</v>
      </c>
      <c r="BC1987" s="154" t="n">
        <v>2.164153E-008</v>
      </c>
      <c r="BD1987" s="154" t="n">
        <v>1.4860288E-010</v>
      </c>
      <c r="BE1987" s="154" t="n">
        <v>3.3330474E-011</v>
      </c>
      <c r="BF1987" s="154" t="n">
        <v>0</v>
      </c>
      <c r="BG1987" s="154" t="n">
        <v>0</v>
      </c>
      <c r="BH1987" s="154" t="n">
        <v>-4.6275256E-014</v>
      </c>
      <c r="BI1987" s="154" t="n">
        <v>-3.2255944E-015</v>
      </c>
      <c r="BJ1987" s="154" t="n">
        <v>-7.1095344E-016</v>
      </c>
      <c r="BK1987" s="154" t="n">
        <v>-1.2866281E-011</v>
      </c>
      <c r="BL1987" s="154" t="n">
        <v>-9.6368498E-011</v>
      </c>
      <c r="BM1987" s="154" t="n">
        <v>0</v>
      </c>
      <c r="BN1987" s="154" t="n">
        <v>-1.611868E-005</v>
      </c>
      <c r="BO1987" s="154" t="n">
        <v>-0.1517585</v>
      </c>
      <c r="BP1987" s="154" t="n">
        <v>0</v>
      </c>
      <c r="BQ1987" s="154" t="n">
        <v>0</v>
      </c>
      <c r="BR1987" s="154" t="n">
        <v>0</v>
      </c>
      <c r="BT1987" s="96" t="n">
        <v>5.5227768E-006</v>
      </c>
      <c r="BU1987" s="96" t="n">
        <v>6.612099E-007</v>
      </c>
      <c r="BV1987" s="96" t="n">
        <v>2.201579E-005</v>
      </c>
      <c r="BW1987" s="96" t="n">
        <v>-6.5684883E-008</v>
      </c>
      <c r="BX1987" s="96" t="n">
        <v>-7.8960848E-007</v>
      </c>
      <c r="BY1987" s="96" t="n">
        <v>8.4832857E-007</v>
      </c>
      <c r="BZ1987" s="96" t="n">
        <v>0</v>
      </c>
      <c r="CA1987" s="96" t="n">
        <v>1.2875802E-006</v>
      </c>
      <c r="CB1987" s="96" t="n">
        <v>-1.2971546E-007</v>
      </c>
      <c r="CC1987" s="96" t="n">
        <v>-8.0967692E-008</v>
      </c>
      <c r="CD1987" s="96" t="n">
        <v>0</v>
      </c>
      <c r="CE1987" s="96" t="n">
        <v>0</v>
      </c>
      <c r="CF1987" s="96" t="n">
        <v>0</v>
      </c>
      <c r="CG1987" s="96" t="n">
        <v>4.8808579E-007</v>
      </c>
      <c r="CH1987" s="96" t="n">
        <v>-1.8712241E-005</v>
      </c>
      <c r="CI1987" s="96" t="n">
        <v>-2.7049406E-015</v>
      </c>
      <c r="CJ1987" s="96" t="n">
        <v>0</v>
      </c>
      <c r="CL1987" s="155" t="n">
        <v>0</v>
      </c>
      <c r="CM1987" s="155" t="n">
        <v>0.78958734</v>
      </c>
      <c r="CN1987" s="156" t="n">
        <v>0.024257232</v>
      </c>
      <c r="CO1987" s="155" t="n">
        <v>0.00064695507</v>
      </c>
      <c r="CP1987" s="155" t="n">
        <v>-2.2104629E-011</v>
      </c>
      <c r="CQ1987" s="155" t="n">
        <v>-2.57736E-009</v>
      </c>
      <c r="CR1987" s="155" t="n">
        <v>-3.1212811E-005</v>
      </c>
      <c r="CS1987" s="155" t="n">
        <v>-0.0027079554</v>
      </c>
      <c r="CT1987" s="155" t="n">
        <v>0</v>
      </c>
      <c r="CU1987" s="155" t="n">
        <v>0.00029833488</v>
      </c>
    </row>
    <row r="1988" customFormat="false" ht="13.8" hidden="false" customHeight="false" outlineLevel="0" collapsed="false">
      <c r="A1988" s="0" t="s">
        <v>2877</v>
      </c>
      <c r="B1988" s="26" t="s">
        <v>2744</v>
      </c>
      <c r="C1988" s="88" t="str">
        <f aca="false">MID(A1988,1,12)</f>
        <v>F.090.01.130</v>
      </c>
      <c r="D1988" s="2" t="s">
        <v>2849</v>
      </c>
      <c r="E1988" s="90" t="s">
        <v>255</v>
      </c>
      <c r="F1988" s="91" t="str">
        <f aca="false">MID(A1988, 21,85)</f>
        <v>PEF (Polyethylene furan-2.5-dicarboxylate) waste incineration with electricity</v>
      </c>
      <c r="G1988" s="133" t="n">
        <f aca="false">H1988+I1988+J1988+K1988</f>
        <v>-0.1473302722186</v>
      </c>
      <c r="H1988" s="149" t="n">
        <f aca="false">N1988+O1988+P1988+Q1988</f>
        <v>0.001653833871</v>
      </c>
      <c r="I1988" s="149" t="n">
        <f aca="false">L1988+M1988+R1988+V1988+T1988</f>
        <v>0.0003433478504</v>
      </c>
      <c r="J1988" s="150" t="n">
        <f aca="false">S1988+U1988+W1988+X1988</f>
        <v>-0.00145361394</v>
      </c>
      <c r="K1988" s="149" t="n">
        <v>-0.14787384</v>
      </c>
      <c r="L1988" s="130" t="n">
        <v>-0.0034283761</v>
      </c>
      <c r="M1988" s="130" t="n">
        <v>0.004283333</v>
      </c>
      <c r="N1988" s="130" t="n">
        <v>0.0025619544</v>
      </c>
      <c r="O1988" s="130" t="n">
        <v>-0.00074278373</v>
      </c>
      <c r="P1988" s="157" t="n">
        <v>-8.8404449E-005</v>
      </c>
      <c r="Q1988" s="157" t="n">
        <v>-7.693235E-005</v>
      </c>
      <c r="R1988" s="130" t="n">
        <v>-0.00050775874</v>
      </c>
      <c r="S1988" s="130" t="n">
        <v>-0.00018204164</v>
      </c>
      <c r="T1988" s="130" t="n">
        <v>0</v>
      </c>
      <c r="U1988" s="157" t="n">
        <v>-0.0012715723</v>
      </c>
      <c r="V1988" s="157" t="n">
        <v>-3.8503096E-006</v>
      </c>
      <c r="W1988" s="130" t="n">
        <v>0</v>
      </c>
      <c r="X1988" s="130" t="n">
        <v>0</v>
      </c>
      <c r="Z1988" s="151" t="n">
        <f aca="false">K1988/0.15</f>
        <v>-0.9858256</v>
      </c>
      <c r="AB1988" s="133" t="n">
        <f aca="false">K1988</f>
        <v>-0.14787384</v>
      </c>
      <c r="AC1988" s="133" t="n">
        <f aca="false">L1988+M1988+N1988+O1988+P1988+Q1988+R1988</f>
        <v>0.002001032031</v>
      </c>
      <c r="AD1988" s="133" t="n">
        <f aca="false">L1988+M1988+R1988+W1988</f>
        <v>0.00034719816</v>
      </c>
      <c r="AE1988" s="133" t="n">
        <f aca="false">V1988+L1988+M1988+R1988+T1988</f>
        <v>0.0003433478504</v>
      </c>
      <c r="AF1988" s="133" t="n">
        <f aca="false">S1988+U1988+X1988</f>
        <v>-0.00145361394</v>
      </c>
      <c r="AH1988" s="0" t="n">
        <v>-14.606807</v>
      </c>
      <c r="AI1988" s="96" t="n">
        <v>-14.379623</v>
      </c>
      <c r="AJ1988" s="96" t="n">
        <v>-0.15795929</v>
      </c>
      <c r="AK1988" s="96" t="n">
        <v>0</v>
      </c>
      <c r="AL1988" s="96" t="n">
        <v>0</v>
      </c>
      <c r="AM1988" s="96" t="n">
        <v>-0.038694179</v>
      </c>
      <c r="AN1988" s="96" t="n">
        <v>-0.030530708</v>
      </c>
      <c r="AP1988" s="95" t="n">
        <v>-0.016633254</v>
      </c>
      <c r="AQ1988" s="95" t="n">
        <v>-0.014906385</v>
      </c>
      <c r="AR1988" s="95" t="n">
        <v>-0.00070005478</v>
      </c>
      <c r="AS1988" s="95" t="n">
        <v>-0.0010268141</v>
      </c>
      <c r="AT1988" s="152" t="n">
        <f aca="false">AW1988+AZ1988+BA1988+BB1988+BC1988+BK1988+BL1988+BP1988</f>
        <v>-8.93668196889E-007</v>
      </c>
      <c r="AU1988" s="152" t="n">
        <f aca="false">AX1988+AY1988+BD1988+BE1988+BF1988+BG1988+BH1988+BI1988+BJ1988+BM1988+BQ1988+BR1988</f>
        <v>-2.58895994601505E-009</v>
      </c>
      <c r="AV1988" s="153" t="n">
        <f aca="false">BN1988+BO1988</f>
        <v>-0.143811502985</v>
      </c>
      <c r="AW1988" s="154" t="n">
        <v>-9.1484618E-007</v>
      </c>
      <c r="AX1988" s="154" t="n">
        <v>-2.7603117E-009</v>
      </c>
      <c r="AY1988" s="154" t="n">
        <v>-7.541566E-014</v>
      </c>
      <c r="AZ1988" s="154" t="n">
        <v>0</v>
      </c>
      <c r="BA1988" s="154" t="n">
        <v>0</v>
      </c>
      <c r="BB1988" s="154" t="n">
        <v>1.0832137E-009</v>
      </c>
      <c r="BC1988" s="154" t="n">
        <v>2.0198273E-008</v>
      </c>
      <c r="BD1988" s="154" t="n">
        <v>1.4023239E-010</v>
      </c>
      <c r="BE1988" s="154" t="n">
        <v>3.1242357E-011</v>
      </c>
      <c r="BF1988" s="154" t="n">
        <v>0</v>
      </c>
      <c r="BG1988" s="154" t="n">
        <v>0</v>
      </c>
      <c r="BH1988" s="154" t="n">
        <v>-4.3847345E-014</v>
      </c>
      <c r="BI1988" s="154" t="n">
        <v>-3.056358E-015</v>
      </c>
      <c r="BJ1988" s="154" t="n">
        <v>-6.7365205E-016</v>
      </c>
      <c r="BK1988" s="154" t="n">
        <v>-1.219123E-011</v>
      </c>
      <c r="BL1988" s="154" t="n">
        <v>-9.1312359E-011</v>
      </c>
      <c r="BM1988" s="154" t="n">
        <v>0</v>
      </c>
      <c r="BN1988" s="154" t="n">
        <v>-1.5272985E-005</v>
      </c>
      <c r="BO1988" s="154" t="n">
        <v>-0.14379623</v>
      </c>
      <c r="BP1988" s="154" t="n">
        <v>0</v>
      </c>
      <c r="BQ1988" s="154" t="n">
        <v>0</v>
      </c>
      <c r="BR1988" s="154" t="n">
        <v>0</v>
      </c>
      <c r="BT1988" s="96" t="n">
        <v>-4.3131658E-005</v>
      </c>
      <c r="BU1988" s="96" t="n">
        <v>6.2284603E-007</v>
      </c>
      <c r="BV1988" s="96" t="n">
        <v>-2.7487434E-005</v>
      </c>
      <c r="BW1988" s="96" t="n">
        <v>-6.2238613E-008</v>
      </c>
      <c r="BX1988" s="96" t="n">
        <v>-7.4925134E-007</v>
      </c>
      <c r="BY1988" s="96" t="n">
        <v>8.0119921E-007</v>
      </c>
      <c r="BZ1988" s="96" t="n">
        <v>0</v>
      </c>
      <c r="CA1988" s="96" t="n">
        <v>1.216048E-006</v>
      </c>
      <c r="CB1988" s="96" t="n">
        <v>-1.2290971E-007</v>
      </c>
      <c r="CC1988" s="96" t="n">
        <v>-7.6719583E-008</v>
      </c>
      <c r="CD1988" s="96" t="n">
        <v>0</v>
      </c>
      <c r="CE1988" s="96" t="n">
        <v>0</v>
      </c>
      <c r="CF1988" s="96" t="n">
        <v>0</v>
      </c>
      <c r="CG1988" s="96" t="n">
        <v>4.5727403E-007</v>
      </c>
      <c r="CH1988" s="96" t="n">
        <v>-1.7730471E-005</v>
      </c>
      <c r="CI1988" s="96" t="n">
        <v>-2.5630213E-015</v>
      </c>
      <c r="CJ1988" s="96" t="n">
        <v>0</v>
      </c>
      <c r="CL1988" s="155" t="n">
        <v>0</v>
      </c>
      <c r="CM1988" s="155" t="n">
        <v>-0.98582562</v>
      </c>
      <c r="CN1988" s="156" t="n">
        <v>0.022909608</v>
      </c>
      <c r="CO1988" s="155" t="n">
        <v>0.00060989791</v>
      </c>
      <c r="CP1988" s="155" t="n">
        <v>-2.0944871E-011</v>
      </c>
      <c r="CQ1988" s="155" t="n">
        <v>-2.4421344E-009</v>
      </c>
      <c r="CR1988" s="155" t="n">
        <v>-2.9607301E-005</v>
      </c>
      <c r="CS1988" s="155" t="n">
        <v>-0.0025658778</v>
      </c>
      <c r="CT1988" s="155" t="n">
        <v>0</v>
      </c>
      <c r="CU1988" s="155" t="n">
        <v>0.00028176072</v>
      </c>
    </row>
    <row r="1989" customFormat="false" ht="13.8" hidden="false" customHeight="false" outlineLevel="0" collapsed="false">
      <c r="B1989" s="26"/>
      <c r="C1989" s="88"/>
      <c r="D1989" s="3" t="s">
        <v>2878</v>
      </c>
      <c r="E1989" s="90"/>
      <c r="J1989" s="158"/>
      <c r="P1989" s="102"/>
      <c r="Q1989" s="102"/>
      <c r="U1989" s="102"/>
      <c r="V1989" s="102"/>
      <c r="AT1989" s="102"/>
      <c r="AU1989" s="102"/>
      <c r="AV1989" s="159"/>
      <c r="CN1989" s="160"/>
    </row>
    <row r="1990" customFormat="false" ht="13.8" hidden="false" customHeight="false" outlineLevel="0" collapsed="false">
      <c r="A1990" s="0" t="s">
        <v>2879</v>
      </c>
      <c r="B1990" s="26" t="s">
        <v>2744</v>
      </c>
      <c r="C1990" s="88" t="str">
        <f aca="false">MID(A1990,1,12)</f>
        <v>F.100.01.101</v>
      </c>
      <c r="D1990" s="2" t="s">
        <v>2878</v>
      </c>
      <c r="E1990" s="90" t="s">
        <v>255</v>
      </c>
      <c r="F1990" s="91" t="str">
        <f aca="false">MID(A1990, 21,85)</f>
        <v>Epoxies waste incineration with electricity</v>
      </c>
      <c r="G1990" s="133" t="n">
        <f aca="false">H1990+I1990+J1990+K1990</f>
        <v>0.1887889095667</v>
      </c>
      <c r="H1990" s="149" t="n">
        <f aca="false">N1990+O1990+P1990+Q1990</f>
        <v>0.00244102893</v>
      </c>
      <c r="I1990" s="149" t="n">
        <f aca="false">L1990+M1990+R1990+V1990+T1990</f>
        <v>0.0004879015867</v>
      </c>
      <c r="J1990" s="150" t="n">
        <f aca="false">S1990+U1990+W1990+X1990</f>
        <v>-0.00216240095</v>
      </c>
      <c r="K1990" s="149" t="n">
        <v>0.18802238</v>
      </c>
      <c r="L1990" s="130" t="n">
        <v>-0.0051000636</v>
      </c>
      <c r="M1990" s="130" t="n">
        <v>0.0063490365</v>
      </c>
      <c r="N1990" s="130" t="n">
        <v>0.003791952</v>
      </c>
      <c r="O1990" s="157" t="n">
        <v>-0.0011049675</v>
      </c>
      <c r="P1990" s="157" t="n">
        <v>-0.00013151075</v>
      </c>
      <c r="Q1990" s="130" t="n">
        <v>-0.00011444482</v>
      </c>
      <c r="R1990" s="130" t="n">
        <v>-0.00075534358</v>
      </c>
      <c r="S1990" s="130" t="n">
        <v>-0.00027080575</v>
      </c>
      <c r="T1990" s="130" t="n">
        <v>0</v>
      </c>
      <c r="U1990" s="157" t="n">
        <v>-0.0018915952</v>
      </c>
      <c r="V1990" s="157" t="n">
        <v>-5.7277333E-006</v>
      </c>
      <c r="W1990" s="130" t="n">
        <v>0</v>
      </c>
      <c r="X1990" s="130" t="n">
        <v>0</v>
      </c>
      <c r="Z1990" s="151" t="n">
        <f aca="false">K1990/0.15</f>
        <v>1.25348253333333</v>
      </c>
      <c r="AB1990" s="133" t="n">
        <f aca="false">K1990</f>
        <v>0.18802238</v>
      </c>
      <c r="AC1990" s="133" t="n">
        <f aca="false">L1990+M1990+N1990+O1990+P1990+Q1990+R1990</f>
        <v>0.00293465825</v>
      </c>
      <c r="AD1990" s="133" t="n">
        <f aca="false">L1990+M1990+R1990+W1990</f>
        <v>0.00049362932</v>
      </c>
      <c r="AE1990" s="133" t="n">
        <f aca="false">V1990+L1990+M1990+R1990+T1990</f>
        <v>0.0004879015867</v>
      </c>
      <c r="AF1990" s="133" t="n">
        <f aca="false">S1990+U1990+X1990</f>
        <v>-0.00216240095</v>
      </c>
      <c r="AH1990" s="0" t="n">
        <v>-21.729135</v>
      </c>
      <c r="AI1990" s="96" t="n">
        <v>-21.391175</v>
      </c>
      <c r="AJ1990" s="96" t="n">
        <v>-0.23498077</v>
      </c>
      <c r="AK1990" s="96" t="n">
        <v>0</v>
      </c>
      <c r="AL1990" s="96" t="n">
        <v>0</v>
      </c>
      <c r="AM1990" s="96" t="n">
        <v>-0.057561588</v>
      </c>
      <c r="AN1990" s="96" t="n">
        <v>-0.045417582</v>
      </c>
      <c r="AP1990" s="95" t="n">
        <v>0.01941488</v>
      </c>
      <c r="AQ1990" s="95" t="n">
        <v>0.019924528</v>
      </c>
      <c r="AR1990" s="95" t="n">
        <v>0.0010178445</v>
      </c>
      <c r="AS1990" s="95" t="n">
        <v>-0.0015274921</v>
      </c>
      <c r="AT1990" s="152" t="n">
        <f aca="false">AW1990+AZ1990+BA1990+BB1990+BC1990+BK1990+BL1990+BP1990</f>
        <v>1.194516058116E-006</v>
      </c>
      <c r="AU1990" s="152" t="n">
        <f aca="false">AX1990+AY1990+BD1990+BE1990+BF1990+BG1990+BH1990+BI1990+BJ1990+BM1990+BQ1990+BR1990</f>
        <v>3.7642178691837E-009</v>
      </c>
      <c r="AV1990" s="153" t="n">
        <f aca="false">BN1990+BO1990</f>
        <v>-0.213934470144</v>
      </c>
      <c r="AW1990" s="154" t="n">
        <v>1.1632318E-006</v>
      </c>
      <c r="AX1990" s="154" t="n">
        <v>3.5097511E-009</v>
      </c>
      <c r="AY1990" s="154" t="n">
        <v>9.5891415E-014</v>
      </c>
      <c r="AZ1990" s="154" t="n">
        <v>0</v>
      </c>
      <c r="BA1990" s="154" t="n">
        <v>0</v>
      </c>
      <c r="BB1990" s="154" t="n">
        <v>1.6085344E-009</v>
      </c>
      <c r="BC1990" s="154" t="n">
        <v>2.9829696E-008</v>
      </c>
      <c r="BD1990" s="154" t="n">
        <v>2.0820504E-010</v>
      </c>
      <c r="BE1990" s="154" t="n">
        <v>4.6236614E-011</v>
      </c>
      <c r="BF1990" s="154" t="n">
        <v>0</v>
      </c>
      <c r="BG1990" s="154" t="n">
        <v>0</v>
      </c>
      <c r="BH1990" s="154" t="n">
        <v>-6.5227456E-014</v>
      </c>
      <c r="BI1990" s="154" t="n">
        <v>-4.5466483E-015</v>
      </c>
      <c r="BJ1990" s="154" t="n">
        <v>-1.002127E-015</v>
      </c>
      <c r="BK1990" s="154" t="n">
        <v>-1.8135714E-011</v>
      </c>
      <c r="BL1990" s="154" t="n">
        <v>-1.3583657E-010</v>
      </c>
      <c r="BM1990" s="154" t="n">
        <v>0</v>
      </c>
      <c r="BN1990" s="154" t="n">
        <v>-2.2720144E-005</v>
      </c>
      <c r="BO1990" s="154" t="n">
        <v>-0.21391175</v>
      </c>
      <c r="BP1990" s="154" t="n">
        <v>0</v>
      </c>
      <c r="BQ1990" s="154" t="n">
        <v>0</v>
      </c>
      <c r="BR1990" s="154" t="n">
        <v>0</v>
      </c>
      <c r="BT1990" s="96" t="n">
        <v>1.166634E-005</v>
      </c>
      <c r="BU1990" s="96" t="n">
        <v>9.2395492E-007</v>
      </c>
      <c r="BV1990" s="96" t="n">
        <v>3.4950419E-005</v>
      </c>
      <c r="BW1990" s="96" t="n">
        <v>-9.2586366E-008</v>
      </c>
      <c r="BX1990" s="96" t="n">
        <v>-1.115345E-006</v>
      </c>
      <c r="BY1990" s="96" t="n">
        <v>1.1900165E-006</v>
      </c>
      <c r="BZ1990" s="96" t="n">
        <v>0</v>
      </c>
      <c r="CA1990" s="96" t="n">
        <v>1.8061889E-006</v>
      </c>
      <c r="CB1990" s="96" t="n">
        <v>-1.8284089E-007</v>
      </c>
      <c r="CC1990" s="96" t="n">
        <v>-1.1412831E-007</v>
      </c>
      <c r="CD1990" s="96" t="n">
        <v>0</v>
      </c>
      <c r="CE1990" s="96" t="n">
        <v>0</v>
      </c>
      <c r="CF1990" s="96" t="n">
        <v>0</v>
      </c>
      <c r="CG1990" s="96" t="n">
        <v>6.7656838E-007</v>
      </c>
      <c r="CH1990" s="96" t="n">
        <v>-2.6375908E-005</v>
      </c>
      <c r="CI1990" s="96" t="n">
        <v>-3.8127589E-015</v>
      </c>
      <c r="CJ1990" s="96" t="n">
        <v>0</v>
      </c>
      <c r="CL1990" s="155" t="n">
        <v>0</v>
      </c>
      <c r="CM1990" s="155" t="n">
        <v>1.2534825</v>
      </c>
      <c r="CN1990" s="156" t="n">
        <v>0.034027506</v>
      </c>
      <c r="CO1990" s="155" t="n">
        <v>0.0009050878</v>
      </c>
      <c r="CP1990" s="155" t="n">
        <v>-3.115766E-011</v>
      </c>
      <c r="CQ1990" s="155" t="n">
        <v>-3.6329272E-009</v>
      </c>
      <c r="CR1990" s="155" t="n">
        <v>-4.40666E-005</v>
      </c>
      <c r="CS1990" s="155" t="n">
        <v>-0.0038170084</v>
      </c>
      <c r="CT1990" s="155" t="n">
        <v>0</v>
      </c>
      <c r="CU1990" s="155" t="n">
        <v>0.00041849754</v>
      </c>
    </row>
    <row r="1991" customFormat="false" ht="13.8" hidden="false" customHeight="false" outlineLevel="0" collapsed="false">
      <c r="A1991" s="0" t="s">
        <v>2880</v>
      </c>
      <c r="B1991" s="26" t="s">
        <v>2744</v>
      </c>
      <c r="C1991" s="88" t="str">
        <f aca="false">MID(A1991,1,12)</f>
        <v>F.100.01.102</v>
      </c>
      <c r="D1991" s="2" t="s">
        <v>2878</v>
      </c>
      <c r="E1991" s="90" t="s">
        <v>255</v>
      </c>
      <c r="F1991" s="91" t="str">
        <f aca="false">MID(A1991, 21,85)</f>
        <v>Phenolics (Bakelite) waste incineration with electricity</v>
      </c>
      <c r="G1991" s="133" t="n">
        <f aca="false">H1991+I1991+J1991+K1991</f>
        <v>0.2053046381264</v>
      </c>
      <c r="H1991" s="149" t="n">
        <f aca="false">N1991+O1991+P1991+Q1991</f>
        <v>0.00245091384</v>
      </c>
      <c r="I1991" s="149" t="n">
        <f aca="false">L1991+M1991+R1991+V1991+T1991</f>
        <v>0.0005318731964</v>
      </c>
      <c r="J1991" s="150" t="n">
        <f aca="false">S1991+U1991+W1991+X1991</f>
        <v>-0.00213356891</v>
      </c>
      <c r="K1991" s="149" t="n">
        <v>0.20445542</v>
      </c>
      <c r="L1991" s="130" t="n">
        <v>-0.0050320628</v>
      </c>
      <c r="M1991" s="130" t="n">
        <v>0.0063148597</v>
      </c>
      <c r="N1991" s="130" t="n">
        <v>0.0037838246</v>
      </c>
      <c r="O1991" s="130" t="n">
        <v>-0.0010902346</v>
      </c>
      <c r="P1991" s="157" t="n">
        <v>-0.00012975727</v>
      </c>
      <c r="Q1991" s="157" t="n">
        <v>-0.00011291889</v>
      </c>
      <c r="R1991" s="130" t="n">
        <v>-0.00074527234</v>
      </c>
      <c r="S1991" s="130" t="n">
        <v>-0.00026719501</v>
      </c>
      <c r="T1991" s="130" t="n">
        <v>0</v>
      </c>
      <c r="U1991" s="157" t="n">
        <v>-0.0018663739</v>
      </c>
      <c r="V1991" s="157" t="n">
        <v>-5.6513636E-006</v>
      </c>
      <c r="W1991" s="130" t="n">
        <v>0</v>
      </c>
      <c r="X1991" s="130" t="n">
        <v>0</v>
      </c>
      <c r="Z1991" s="151" t="n">
        <f aca="false">K1991/0.15</f>
        <v>1.36303613333333</v>
      </c>
      <c r="AB1991" s="133" t="n">
        <f aca="false">K1991</f>
        <v>0.20445542</v>
      </c>
      <c r="AC1991" s="133" t="n">
        <f aca="false">L1991+M1991+N1991+O1991+P1991+Q1991+R1991</f>
        <v>0.0029884384</v>
      </c>
      <c r="AD1991" s="133" t="n">
        <f aca="false">L1991+M1991+R1991+W1991</f>
        <v>0.00053752456</v>
      </c>
      <c r="AE1991" s="133" t="n">
        <f aca="false">V1991+L1991+M1991+R1991+T1991</f>
        <v>0.0005318731964</v>
      </c>
      <c r="AF1991" s="133" t="n">
        <f aca="false">S1991+U1991+X1991</f>
        <v>-0.00213356891</v>
      </c>
      <c r="AH1991" s="0" t="n">
        <v>-21.439413</v>
      </c>
      <c r="AI1991" s="96" t="n">
        <v>-21.105959</v>
      </c>
      <c r="AJ1991" s="96" t="n">
        <v>-0.23184769</v>
      </c>
      <c r="AK1991" s="96" t="n">
        <v>0</v>
      </c>
      <c r="AL1991" s="96" t="n">
        <v>0</v>
      </c>
      <c r="AM1991" s="96" t="n">
        <v>-0.0567941</v>
      </c>
      <c r="AN1991" s="96" t="n">
        <v>-0.044812014</v>
      </c>
      <c r="AP1991" s="95" t="n">
        <v>0.021214597</v>
      </c>
      <c r="AQ1991" s="95" t="n">
        <v>0.021621462</v>
      </c>
      <c r="AR1991" s="95" t="n">
        <v>0.0011002598</v>
      </c>
      <c r="AS1991" s="95" t="n">
        <v>-0.0015071256</v>
      </c>
      <c r="AT1991" s="152" t="n">
        <f aca="false">AW1991+AZ1991+BA1991+BB1991+BC1991+BK1991+BL1991+BP1991</f>
        <v>1.296250730286E-006</v>
      </c>
      <c r="AU1991" s="152" t="n">
        <f aca="false">AX1991+AY1991+BD1991+BE1991+BF1991+BG1991+BH1991+BI1991+BJ1991+BM1991+BQ1991+BR1991</f>
        <v>4.06900804871238E-009</v>
      </c>
      <c r="AV1991" s="153" t="n">
        <f aca="false">BN1991+BO1991</f>
        <v>-0.211082007208</v>
      </c>
      <c r="AW1991" s="154" t="n">
        <v>1.2648975E-006</v>
      </c>
      <c r="AX1991" s="154" t="n">
        <v>3.8165011E-009</v>
      </c>
      <c r="AY1991" s="154" t="n">
        <v>1.0427226E-013</v>
      </c>
      <c r="AZ1991" s="154" t="n">
        <v>0</v>
      </c>
      <c r="BA1991" s="154" t="n">
        <v>0</v>
      </c>
      <c r="BB1991" s="154" t="n">
        <v>1.5933966E-009</v>
      </c>
      <c r="BC1991" s="154" t="n">
        <v>2.9911753E-008</v>
      </c>
      <c r="BD1991" s="154" t="n">
        <v>2.0632337E-010</v>
      </c>
      <c r="BE1991" s="154" t="n">
        <v>4.6149139E-011</v>
      </c>
      <c r="BF1991" s="154" t="n">
        <v>0</v>
      </c>
      <c r="BG1991" s="154" t="n">
        <v>0</v>
      </c>
      <c r="BH1991" s="154" t="n">
        <v>-6.4357756E-014</v>
      </c>
      <c r="BI1991" s="154" t="n">
        <v>-4.4860263E-015</v>
      </c>
      <c r="BJ1991" s="154" t="n">
        <v>-9.8876532E-016</v>
      </c>
      <c r="BK1991" s="154" t="n">
        <v>-1.7893904E-011</v>
      </c>
      <c r="BL1991" s="154" t="n">
        <v>-1.3402541E-010</v>
      </c>
      <c r="BM1991" s="154" t="n">
        <v>0</v>
      </c>
      <c r="BN1991" s="154" t="n">
        <v>-2.2417208E-005</v>
      </c>
      <c r="BO1991" s="154" t="n">
        <v>-0.21105959</v>
      </c>
      <c r="BP1991" s="154" t="n">
        <v>0</v>
      </c>
      <c r="BQ1991" s="154" t="n">
        <v>0</v>
      </c>
      <c r="BR1991" s="154" t="n">
        <v>0</v>
      </c>
      <c r="BT1991" s="96" t="n">
        <v>1.5057227E-005</v>
      </c>
      <c r="BU1991" s="96" t="n">
        <v>9.1735991E-007</v>
      </c>
      <c r="BV1991" s="96" t="n">
        <v>3.8005063E-005</v>
      </c>
      <c r="BW1991" s="96" t="n">
        <v>-9.1351881E-008</v>
      </c>
      <c r="BX1991" s="96" t="n">
        <v>-1.0988042E-006</v>
      </c>
      <c r="BY1991" s="96" t="n">
        <v>1.1782341E-006</v>
      </c>
      <c r="BZ1991" s="96" t="n">
        <v>0</v>
      </c>
      <c r="CA1991" s="96" t="n">
        <v>1.7883058E-006</v>
      </c>
      <c r="CB1991" s="96" t="n">
        <v>-1.8040302E-007</v>
      </c>
      <c r="CC1991" s="96" t="n">
        <v>-1.1260659E-007</v>
      </c>
      <c r="CD1991" s="96" t="n">
        <v>0</v>
      </c>
      <c r="CE1991" s="96" t="n">
        <v>0</v>
      </c>
      <c r="CF1991" s="96" t="n">
        <v>0</v>
      </c>
      <c r="CG1991" s="96" t="n">
        <v>6.7565857E-007</v>
      </c>
      <c r="CH1991" s="96" t="n">
        <v>-2.6024229E-005</v>
      </c>
      <c r="CI1991" s="96" t="n">
        <v>-3.7619222E-015</v>
      </c>
      <c r="CJ1991" s="96" t="n">
        <v>0</v>
      </c>
      <c r="CL1991" s="155" t="n">
        <v>0</v>
      </c>
      <c r="CM1991" s="155" t="n">
        <v>1.3630361</v>
      </c>
      <c r="CN1991" s="156" t="n">
        <v>0.0336906</v>
      </c>
      <c r="CO1991" s="155" t="n">
        <v>0.0008978733</v>
      </c>
      <c r="CP1991" s="155" t="n">
        <v>-3.0742224E-011</v>
      </c>
      <c r="CQ1991" s="155" t="n">
        <v>-3.5844882E-009</v>
      </c>
      <c r="CR1991" s="155" t="n">
        <v>-4.3428971E-005</v>
      </c>
      <c r="CS1991" s="155" t="n">
        <v>-0.0037661149</v>
      </c>
      <c r="CT1991" s="155" t="n">
        <v>0</v>
      </c>
      <c r="CU1991" s="155" t="n">
        <v>0.000414354</v>
      </c>
    </row>
    <row r="1992" customFormat="false" ht="13.8" hidden="false" customHeight="false" outlineLevel="0" collapsed="false">
      <c r="A1992" s="0" t="s">
        <v>2881</v>
      </c>
      <c r="B1992" s="26" t="s">
        <v>2744</v>
      </c>
      <c r="C1992" s="88" t="str">
        <f aca="false">MID(A1992,1,12)</f>
        <v>F.100.01.103</v>
      </c>
      <c r="D1992" s="2" t="s">
        <v>2878</v>
      </c>
      <c r="E1992" s="90" t="s">
        <v>255</v>
      </c>
      <c r="F1992" s="91" t="str">
        <f aca="false">MID(A1992, 21,85)</f>
        <v>Polyester waste incineration with electricity</v>
      </c>
      <c r="G1992" s="133" t="n">
        <f aca="false">H1992+I1992+J1992+K1992</f>
        <v>0.1514473306171</v>
      </c>
      <c r="H1992" s="149" t="n">
        <f aca="false">N1992+O1992+P1992+Q1992</f>
        <v>0.00219586465</v>
      </c>
      <c r="I1992" s="149" t="n">
        <f aca="false">L1992+M1992+R1992+V1992+T1992</f>
        <v>0.0004942207471</v>
      </c>
      <c r="J1992" s="150" t="n">
        <f aca="false">S1992+U1992+W1992+X1992</f>
        <v>-0.00189570478</v>
      </c>
      <c r="K1992" s="149" t="n">
        <v>0.15065295</v>
      </c>
      <c r="L1992" s="130" t="n">
        <v>-0.0044710558</v>
      </c>
      <c r="M1992" s="130" t="n">
        <v>0.0056324824</v>
      </c>
      <c r="N1992" s="130" t="n">
        <v>0.0033801739</v>
      </c>
      <c r="O1992" s="130" t="n">
        <v>-0.0009686882</v>
      </c>
      <c r="P1992" s="157" t="n">
        <v>-0.00011529109</v>
      </c>
      <c r="Q1992" s="157" t="n">
        <v>-0.00010032996</v>
      </c>
      <c r="R1992" s="130" t="n">
        <v>-0.00066218454</v>
      </c>
      <c r="S1992" s="157" t="n">
        <v>-0.00023740638</v>
      </c>
      <c r="T1992" s="130" t="n">
        <v>0</v>
      </c>
      <c r="U1992" s="157" t="n">
        <v>-0.0016582984</v>
      </c>
      <c r="V1992" s="157" t="n">
        <v>-5.0213129E-006</v>
      </c>
      <c r="W1992" s="130" t="n">
        <v>0</v>
      </c>
      <c r="X1992" s="130" t="n">
        <v>0</v>
      </c>
      <c r="Z1992" s="151" t="n">
        <f aca="false">K1992/0.15</f>
        <v>1.004353</v>
      </c>
      <c r="AB1992" s="133" t="n">
        <f aca="false">K1992</f>
        <v>0.15065295</v>
      </c>
      <c r="AC1992" s="133" t="n">
        <f aca="false">L1992+M1992+N1992+O1992+P1992+Q1992+R1992</f>
        <v>0.00269510671</v>
      </c>
      <c r="AD1992" s="133" t="n">
        <f aca="false">L1992+M1992+R1992+W1992</f>
        <v>0.00049924206</v>
      </c>
      <c r="AE1992" s="133" t="n">
        <f aca="false">V1992+L1992+M1992+R1992+T1992</f>
        <v>0.0004942207471</v>
      </c>
      <c r="AF1992" s="133" t="n">
        <f aca="false">S1992+U1992+X1992</f>
        <v>-0.00189570478</v>
      </c>
      <c r="AH1992" s="0" t="n">
        <v>-19.049208</v>
      </c>
      <c r="AI1992" s="96" t="n">
        <v>-18.75293</v>
      </c>
      <c r="AJ1992" s="96" t="n">
        <v>-0.2059998</v>
      </c>
      <c r="AK1992" s="96" t="n">
        <v>0</v>
      </c>
      <c r="AL1992" s="96" t="n">
        <v>0</v>
      </c>
      <c r="AM1992" s="96" t="n">
        <v>-0.050462325</v>
      </c>
      <c r="AN1992" s="96" t="n">
        <v>-0.03981608</v>
      </c>
      <c r="AP1992" s="95" t="n">
        <v>0.015496706</v>
      </c>
      <c r="AQ1992" s="95" t="n">
        <v>0.016014565</v>
      </c>
      <c r="AR1992" s="95" t="n">
        <v>0.00082124235</v>
      </c>
      <c r="AS1992" s="95" t="n">
        <v>-0.0013391014</v>
      </c>
      <c r="AT1992" s="152" t="n">
        <f aca="false">AW1992+AZ1992+BA1992+BB1992+BC1992+BK1992+BL1992+BP1992</f>
        <v>9.60105814434E-007</v>
      </c>
      <c r="AU1992" s="152" t="n">
        <f aca="false">AX1992+AY1992+BD1992+BE1992+BF1992+BG1992+BH1992+BI1992+BJ1992+BM1992+BQ1992+BR1992</f>
        <v>3.03713887684465E-009</v>
      </c>
      <c r="AV1992" s="153" t="n">
        <f aca="false">BN1992+BO1992</f>
        <v>-0.187549217993</v>
      </c>
      <c r="AW1992" s="154" t="n">
        <v>9.3203961E-007</v>
      </c>
      <c r="AX1992" s="154" t="n">
        <v>2.8121885E-009</v>
      </c>
      <c r="AY1992" s="154" t="n">
        <v>7.6833007E-014</v>
      </c>
      <c r="AZ1992" s="154" t="n">
        <v>0</v>
      </c>
      <c r="BA1992" s="154" t="n">
        <v>0</v>
      </c>
      <c r="BB1992" s="154" t="n">
        <v>1.4184598E-009</v>
      </c>
      <c r="BC1992" s="154" t="n">
        <v>2.6782727E-008</v>
      </c>
      <c r="BD1992" s="154" t="n">
        <v>1.8370462E-010</v>
      </c>
      <c r="BE1992" s="154" t="n">
        <v>4.1230971E-011</v>
      </c>
      <c r="BF1992" s="154" t="n">
        <v>0</v>
      </c>
      <c r="BG1992" s="154" t="n">
        <v>0</v>
      </c>
      <c r="BH1992" s="154" t="n">
        <v>-5.7182736E-014</v>
      </c>
      <c r="BI1992" s="154" t="n">
        <v>-3.985895E-015</v>
      </c>
      <c r="BJ1992" s="154" t="n">
        <v>-8.7853135E-016</v>
      </c>
      <c r="BK1992" s="154" t="n">
        <v>-1.5898976E-011</v>
      </c>
      <c r="BL1992" s="154" t="n">
        <v>-1.1908339E-010</v>
      </c>
      <c r="BM1992" s="154" t="n">
        <v>0</v>
      </c>
      <c r="BN1992" s="154" t="n">
        <v>-1.9917993E-005</v>
      </c>
      <c r="BO1992" s="154" t="n">
        <v>-0.1875293</v>
      </c>
      <c r="BP1992" s="154" t="n">
        <v>0</v>
      </c>
      <c r="BQ1992" s="154" t="n">
        <v>0</v>
      </c>
      <c r="BR1992" s="154" t="n">
        <v>0</v>
      </c>
      <c r="BT1992" s="96" t="n">
        <v>7.625623E-006</v>
      </c>
      <c r="BU1992" s="96" t="n">
        <v>8.1754126E-007</v>
      </c>
      <c r="BV1992" s="96" t="n">
        <v>2.8004027E-005</v>
      </c>
      <c r="BW1992" s="96" t="n">
        <v>-8.1167381E-008</v>
      </c>
      <c r="BX1992" s="96" t="n">
        <v>-9.7558653E-007</v>
      </c>
      <c r="BY1992" s="96" t="n">
        <v>1.0486284E-006</v>
      </c>
      <c r="BZ1992" s="96" t="n">
        <v>0</v>
      </c>
      <c r="CA1992" s="96" t="n">
        <v>1.5915922E-006</v>
      </c>
      <c r="CB1992" s="96" t="n">
        <v>-1.6029052E-007</v>
      </c>
      <c r="CC1992" s="96" t="n">
        <v>-1.0005248E-007</v>
      </c>
      <c r="CD1992" s="96" t="n">
        <v>0</v>
      </c>
      <c r="CE1992" s="96" t="n">
        <v>0</v>
      </c>
      <c r="CF1992" s="96" t="n">
        <v>0</v>
      </c>
      <c r="CG1992" s="96" t="n">
        <v>6.0380977E-007</v>
      </c>
      <c r="CH1992" s="96" t="n">
        <v>-2.3122879E-005</v>
      </c>
      <c r="CI1992" s="96" t="n">
        <v>-3.3425187E-015</v>
      </c>
      <c r="CJ1992" s="96" t="n">
        <v>0</v>
      </c>
      <c r="CL1992" s="155" t="n">
        <v>0</v>
      </c>
      <c r="CM1992" s="155" t="n">
        <v>1.004353</v>
      </c>
      <c r="CN1992" s="156" t="n">
        <v>0.029984634</v>
      </c>
      <c r="CO1992" s="155" t="n">
        <v>0.00079985364</v>
      </c>
      <c r="CP1992" s="155" t="n">
        <v>-2.7314882E-011</v>
      </c>
      <c r="CQ1992" s="155" t="n">
        <v>-3.1848662E-009</v>
      </c>
      <c r="CR1992" s="155" t="n">
        <v>-3.8565756E-005</v>
      </c>
      <c r="CS1992" s="155" t="n">
        <v>-0.003346244</v>
      </c>
      <c r="CT1992" s="155" t="n">
        <v>0</v>
      </c>
      <c r="CU1992" s="155" t="n">
        <v>0.00036877506</v>
      </c>
    </row>
    <row r="1993" customFormat="false" ht="13.8" hidden="false" customHeight="false" outlineLevel="0" collapsed="false">
      <c r="B1993" s="26"/>
      <c r="C1993" s="88"/>
      <c r="D1993" s="3" t="s">
        <v>2882</v>
      </c>
      <c r="E1993" s="90"/>
      <c r="J1993" s="158"/>
      <c r="P1993" s="102"/>
      <c r="Q1993" s="102"/>
      <c r="S1993" s="102"/>
      <c r="U1993" s="102"/>
      <c r="V1993" s="102"/>
      <c r="AT1993" s="102"/>
      <c r="AU1993" s="102"/>
      <c r="AV1993" s="159"/>
      <c r="CN1993" s="160"/>
    </row>
    <row r="1994" customFormat="false" ht="13.8" hidden="false" customHeight="false" outlineLevel="0" collapsed="false">
      <c r="A1994" s="0" t="s">
        <v>2883</v>
      </c>
      <c r="B1994" s="26" t="s">
        <v>2744</v>
      </c>
      <c r="C1994" s="88" t="str">
        <f aca="false">MID(A1994,1,12)</f>
        <v>F.104.01.101</v>
      </c>
      <c r="D1994" s="2" t="s">
        <v>2882</v>
      </c>
      <c r="E1994" s="90" t="s">
        <v>255</v>
      </c>
      <c r="F1994" s="91" t="str">
        <f aca="false">MID(A1994, 21,85)</f>
        <v>Bisphenol A  waste incineration with electricity</v>
      </c>
      <c r="G1994" s="133" t="n">
        <f aca="false">H1994+I1994+J1994+K1994</f>
        <v>0.2138756237284</v>
      </c>
      <c r="H1994" s="149" t="n">
        <f aca="false">N1994+O1994+P1994+Q1994</f>
        <v>0.00248018146</v>
      </c>
      <c r="I1994" s="149" t="n">
        <f aca="false">L1994+M1994+R1994+V1994+T1994</f>
        <v>0.0005291085084</v>
      </c>
      <c r="J1994" s="150" t="n">
        <f aca="false">S1994+U1994+W1994+X1994</f>
        <v>-0.00216720624</v>
      </c>
      <c r="K1994" s="149" t="n">
        <v>0.21303354</v>
      </c>
      <c r="L1994" s="130" t="n">
        <v>-0.0051113971</v>
      </c>
      <c r="M1994" s="130" t="n">
        <v>0.0064032682</v>
      </c>
      <c r="N1994" s="130" t="n">
        <v>0.0038341066</v>
      </c>
      <c r="O1994" s="157" t="n">
        <v>-0.001107423</v>
      </c>
      <c r="P1994" s="157" t="n">
        <v>-0.000131803</v>
      </c>
      <c r="Q1994" s="157" t="n">
        <v>-0.00011469914</v>
      </c>
      <c r="R1994" s="130" t="n">
        <v>-0.00075702213</v>
      </c>
      <c r="S1994" s="130" t="n">
        <v>-0.00027140754</v>
      </c>
      <c r="T1994" s="130" t="n">
        <v>0</v>
      </c>
      <c r="U1994" s="157" t="n">
        <v>-0.0018957987</v>
      </c>
      <c r="V1994" s="157" t="n">
        <v>-5.7404616E-006</v>
      </c>
      <c r="W1994" s="130" t="n">
        <v>0</v>
      </c>
      <c r="X1994" s="130" t="n">
        <v>0</v>
      </c>
      <c r="Z1994" s="151" t="n">
        <f aca="false">K1994/0.15</f>
        <v>1.4202236</v>
      </c>
      <c r="AB1994" s="133" t="n">
        <f aca="false">K1994</f>
        <v>0.21303354</v>
      </c>
      <c r="AC1994" s="133" t="n">
        <f aca="false">L1994+M1994+N1994+O1994+P1994+Q1994+R1994</f>
        <v>0.00301503043</v>
      </c>
      <c r="AD1994" s="133" t="n">
        <f aca="false">L1994+M1994+R1994+W1994</f>
        <v>0.00053484897</v>
      </c>
      <c r="AE1994" s="133" t="n">
        <f aca="false">V1994+L1994+M1994+R1994+T1994</f>
        <v>0.0005291085084</v>
      </c>
      <c r="AF1994" s="133" t="n">
        <f aca="false">S1994+U1994+X1994</f>
        <v>-0.00216720624</v>
      </c>
      <c r="AH1994" s="0" t="n">
        <v>-21.777422</v>
      </c>
      <c r="AI1994" s="96" t="n">
        <v>-21.438711</v>
      </c>
      <c r="AJ1994" s="96" t="n">
        <v>-0.23550295</v>
      </c>
      <c r="AK1994" s="96" t="n">
        <v>0</v>
      </c>
      <c r="AL1994" s="96" t="n">
        <v>0</v>
      </c>
      <c r="AM1994" s="96" t="n">
        <v>-0.057689503</v>
      </c>
      <c r="AN1994" s="96" t="n">
        <v>-0.04551851</v>
      </c>
      <c r="AP1994" s="95" t="n">
        <v>0.022126787</v>
      </c>
      <c r="AQ1994" s="95" t="n">
        <v>0.022513124</v>
      </c>
      <c r="AR1994" s="95" t="n">
        <v>0.0011445498</v>
      </c>
      <c r="AS1994" s="95" t="n">
        <v>-0.0015308865</v>
      </c>
      <c r="AT1994" s="152" t="n">
        <f aca="false">AW1994+AZ1994+BA1994+BB1994+BC1994+BK1994+BL1994+BP1994</f>
        <v>1.349707662555E-006</v>
      </c>
      <c r="AU1994" s="152" t="n">
        <f aca="false">AX1994+AY1994+BD1994+BE1994+BF1994+BG1994+BH1994+BI1994+BJ1994+BM1994+BQ1994+BR1994</f>
        <v>4.232802322598E-009</v>
      </c>
      <c r="AV1994" s="153" t="n">
        <f aca="false">BN1994+BO1994</f>
        <v>-0.214409880633</v>
      </c>
      <c r="AW1994" s="154" t="n">
        <v>1.3179675E-006</v>
      </c>
      <c r="AX1994" s="154" t="n">
        <v>3.9766261E-009</v>
      </c>
      <c r="AY1994" s="154" t="n">
        <v>1.0864711E-013</v>
      </c>
      <c r="AZ1994" s="154" t="n">
        <v>0</v>
      </c>
      <c r="BA1994" s="154" t="n">
        <v>0</v>
      </c>
      <c r="BB1994" s="154" t="n">
        <v>1.617124E-009</v>
      </c>
      <c r="BC1994" s="154" t="n">
        <v>3.0277353E-008</v>
      </c>
      <c r="BD1994" s="154" t="n">
        <v>2.0937865E-010</v>
      </c>
      <c r="BE1994" s="154" t="n">
        <v>4.6759859E-011</v>
      </c>
      <c r="BF1994" s="154" t="n">
        <v>0</v>
      </c>
      <c r="BG1994" s="154" t="n">
        <v>0</v>
      </c>
      <c r="BH1994" s="154" t="n">
        <v>-6.5372406E-014</v>
      </c>
      <c r="BI1994" s="154" t="n">
        <v>-4.556752E-015</v>
      </c>
      <c r="BJ1994" s="154" t="n">
        <v>-1.004354E-015</v>
      </c>
      <c r="BK1994" s="154" t="n">
        <v>-1.8176015E-011</v>
      </c>
      <c r="BL1994" s="154" t="n">
        <v>-1.3613843E-010</v>
      </c>
      <c r="BM1994" s="154" t="n">
        <v>0</v>
      </c>
      <c r="BN1994" s="154" t="n">
        <v>-2.2770633E-005</v>
      </c>
      <c r="BO1994" s="154" t="n">
        <v>-0.21438711</v>
      </c>
      <c r="BP1994" s="154" t="n">
        <v>0</v>
      </c>
      <c r="BQ1994" s="154" t="n">
        <v>0</v>
      </c>
      <c r="BR1994" s="154" t="n">
        <v>0</v>
      </c>
      <c r="BT1994" s="96" t="n">
        <v>1.628428E-005</v>
      </c>
      <c r="BU1994" s="96" t="n">
        <v>9.3055831E-007</v>
      </c>
      <c r="BV1994" s="96" t="n">
        <v>3.9599603E-005</v>
      </c>
      <c r="BW1994" s="96" t="n">
        <v>-9.2792114E-008</v>
      </c>
      <c r="BX1994" s="96" t="n">
        <v>-1.1164965E-006</v>
      </c>
      <c r="BY1994" s="96" t="n">
        <v>1.1959076E-006</v>
      </c>
      <c r="BZ1994" s="96" t="n">
        <v>0</v>
      </c>
      <c r="CA1994" s="96" t="n">
        <v>1.8151304E-006</v>
      </c>
      <c r="CB1994" s="96" t="n">
        <v>-1.8324721E-007</v>
      </c>
      <c r="CC1994" s="96" t="n">
        <v>-1.1438192E-007</v>
      </c>
      <c r="CD1994" s="96" t="n">
        <v>0</v>
      </c>
      <c r="CE1994" s="96" t="n">
        <v>0</v>
      </c>
      <c r="CF1994" s="96" t="n">
        <v>0</v>
      </c>
      <c r="CG1994" s="96" t="n">
        <v>6.8451915E-007</v>
      </c>
      <c r="CH1994" s="96" t="n">
        <v>-2.6434521E-005</v>
      </c>
      <c r="CI1994" s="96" t="n">
        <v>-3.8212317E-015</v>
      </c>
      <c r="CJ1994" s="96" t="n">
        <v>0</v>
      </c>
      <c r="CL1994" s="155" t="n">
        <v>0</v>
      </c>
      <c r="CM1994" s="155" t="n">
        <v>1.4202236</v>
      </c>
      <c r="CN1994" s="156" t="n">
        <v>0.034195959</v>
      </c>
      <c r="CO1994" s="155" t="n">
        <v>0.00091095688</v>
      </c>
      <c r="CP1994" s="155" t="n">
        <v>-3.1226899E-011</v>
      </c>
      <c r="CQ1994" s="155" t="n">
        <v>-3.6410004E-009</v>
      </c>
      <c r="CR1994" s="155" t="n">
        <v>-4.4124723E-005</v>
      </c>
      <c r="CS1994" s="155" t="n">
        <v>-0.0038254906</v>
      </c>
      <c r="CT1994" s="155" t="n">
        <v>0</v>
      </c>
      <c r="CU1994" s="155" t="n">
        <v>0.00042056931</v>
      </c>
    </row>
    <row r="1995" customFormat="false" ht="13.8" hidden="false" customHeight="false" outlineLevel="0" collapsed="false">
      <c r="A1995" s="0" t="s">
        <v>2884</v>
      </c>
      <c r="B1995" s="26" t="s">
        <v>2744</v>
      </c>
      <c r="C1995" s="88" t="str">
        <f aca="false">MID(A1995,1,12)</f>
        <v>F.104.01.102</v>
      </c>
      <c r="D1995" s="2" t="s">
        <v>2882</v>
      </c>
      <c r="E1995" s="90" t="s">
        <v>255</v>
      </c>
      <c r="F1995" s="91" t="str">
        <f aca="false">MID(A1995, 21,85)</f>
        <v>DEHP  waste incineration with electricity</v>
      </c>
      <c r="G1995" s="133" t="n">
        <f aca="false">H1995+I1995+J1995+K1995</f>
        <v>0.1631969472933</v>
      </c>
      <c r="H1995" s="149" t="n">
        <f aca="false">N1995+O1995+P1995+Q1995</f>
        <v>0.00169369177</v>
      </c>
      <c r="I1995" s="149" t="n">
        <f aca="false">L1995+M1995+R1995+V1995+T1995</f>
        <v>-0.0006427234467</v>
      </c>
      <c r="J1995" s="150" t="n">
        <f aca="false">S1995+U1995+W1995+X1995</f>
        <v>-0.00237864103</v>
      </c>
      <c r="K1995" s="149" t="n">
        <v>0.16452462</v>
      </c>
      <c r="L1995" s="130" t="n">
        <v>-0.00561007</v>
      </c>
      <c r="M1995" s="130" t="n">
        <v>0.005804525</v>
      </c>
      <c r="N1995" s="130" t="n">
        <v>0.0031797072</v>
      </c>
      <c r="O1995" s="157" t="n">
        <v>-0.0012154643</v>
      </c>
      <c r="P1995" s="157" t="n">
        <v>-0.00014466183</v>
      </c>
      <c r="Q1995" s="157" t="n">
        <v>-0.0001258893</v>
      </c>
      <c r="R1995" s="130" t="n">
        <v>-0.00083087794</v>
      </c>
      <c r="S1995" s="130" t="n">
        <v>-0.00029788633</v>
      </c>
      <c r="T1995" s="130" t="n">
        <v>0</v>
      </c>
      <c r="U1995" s="157" t="n">
        <v>-0.0020807547</v>
      </c>
      <c r="V1995" s="157" t="n">
        <v>-6.3005067E-006</v>
      </c>
      <c r="W1995" s="130" t="n">
        <v>0</v>
      </c>
      <c r="X1995" s="130" t="n">
        <v>0</v>
      </c>
      <c r="Z1995" s="151" t="n">
        <f aca="false">K1995/0.15</f>
        <v>1.0968308</v>
      </c>
      <c r="AB1995" s="133" t="n">
        <f aca="false">K1995</f>
        <v>0.16452462</v>
      </c>
      <c r="AC1995" s="133" t="n">
        <f aca="false">L1995+M1995+N1995+O1995+P1995+Q1995+R1995</f>
        <v>0.00105726883</v>
      </c>
      <c r="AD1995" s="133" t="n">
        <f aca="false">L1995+M1995+R1995+W1995</f>
        <v>-0.00063642294</v>
      </c>
      <c r="AE1995" s="133" t="n">
        <f aca="false">V1995+L1995+M1995+R1995+T1995</f>
        <v>-0.000642723446700001</v>
      </c>
      <c r="AF1995" s="133" t="n">
        <f aca="false">S1995+U1995+X1995</f>
        <v>-0.00237864103</v>
      </c>
      <c r="AH1995" s="0" t="n">
        <v>-23.902048</v>
      </c>
      <c r="AI1995" s="96" t="n">
        <v>-23.530292</v>
      </c>
      <c r="AJ1995" s="96" t="n">
        <v>-0.25847884</v>
      </c>
      <c r="AK1995" s="96" t="n">
        <v>0</v>
      </c>
      <c r="AL1995" s="96" t="n">
        <v>0</v>
      </c>
      <c r="AM1995" s="96" t="n">
        <v>-0.063317747</v>
      </c>
      <c r="AN1995" s="96" t="n">
        <v>-0.04995934</v>
      </c>
      <c r="AP1995" s="95" t="n">
        <v>0.016579324</v>
      </c>
      <c r="AQ1995" s="95" t="n">
        <v>0.017362443</v>
      </c>
      <c r="AR1995" s="95" t="n">
        <v>0.00089712217</v>
      </c>
      <c r="AS1995" s="95" t="n">
        <v>-0.0016802413</v>
      </c>
      <c r="AT1995" s="152" t="n">
        <f aca="false">AW1995+AZ1995+BA1995+BB1995+BC1995+BK1995+BL1995+BP1995</f>
        <v>1.040913863295E-006</v>
      </c>
      <c r="AU1995" s="152" t="n">
        <f aca="false">AX1995+AY1995+BD1995+BE1995+BF1995+BG1995+BH1995+BI1995+BJ1995+BM1995+BQ1995+BR1995</f>
        <v>3.3177594687022E-009</v>
      </c>
      <c r="AV1995" s="153" t="n">
        <f aca="false">BN1995+BO1995</f>
        <v>-0.235327912158</v>
      </c>
      <c r="AW1995" s="154" t="n">
        <v>1.017859E-006</v>
      </c>
      <c r="AX1995" s="154" t="n">
        <v>3.0711262E-009</v>
      </c>
      <c r="AY1995" s="154" t="n">
        <v>8.3907556E-014</v>
      </c>
      <c r="AZ1995" s="154" t="n">
        <v>0</v>
      </c>
      <c r="BA1995" s="154" t="n">
        <v>0</v>
      </c>
      <c r="BB1995" s="154" t="n">
        <v>1.6219678E-009</v>
      </c>
      <c r="BC1995" s="154" t="n">
        <v>2.1602265E-008</v>
      </c>
      <c r="BD1995" s="154" t="n">
        <v>2.0812754E-010</v>
      </c>
      <c r="BE1995" s="154" t="n">
        <v>3.8499675E-011</v>
      </c>
      <c r="BF1995" s="154" t="n">
        <v>0</v>
      </c>
      <c r="BG1995" s="154" t="n">
        <v>0</v>
      </c>
      <c r="BH1995" s="154" t="n">
        <v>-7.1750201E-014</v>
      </c>
      <c r="BI1995" s="154" t="n">
        <v>-5.0013131E-015</v>
      </c>
      <c r="BJ1995" s="154" t="n">
        <v>-1.1023397E-015</v>
      </c>
      <c r="BK1995" s="154" t="n">
        <v>-1.9949285E-011</v>
      </c>
      <c r="BL1995" s="154" t="n">
        <v>-1.4942022E-010</v>
      </c>
      <c r="BM1995" s="154" t="n">
        <v>0</v>
      </c>
      <c r="BN1995" s="154" t="n">
        <v>-2.4992158E-005</v>
      </c>
      <c r="BO1995" s="154" t="n">
        <v>-0.23530292</v>
      </c>
      <c r="BP1995" s="154" t="n">
        <v>0</v>
      </c>
      <c r="BQ1995" s="154" t="n">
        <v>0</v>
      </c>
      <c r="BR1995" s="154" t="n">
        <v>0</v>
      </c>
      <c r="BT1995" s="96" t="n">
        <v>4.3674956E-006</v>
      </c>
      <c r="BU1995" s="96" t="n">
        <v>8.82598E-007</v>
      </c>
      <c r="BV1995" s="96" t="n">
        <v>3.0582553E-005</v>
      </c>
      <c r="BW1995" s="96" t="n">
        <v>-1.01845E-007</v>
      </c>
      <c r="BX1995" s="96" t="n">
        <v>-1.2658879E-006</v>
      </c>
      <c r="BY1995" s="96" t="n">
        <v>1.2135812E-006</v>
      </c>
      <c r="BZ1995" s="96" t="n">
        <v>0</v>
      </c>
      <c r="CA1995" s="96" t="n">
        <v>1.841955E-006</v>
      </c>
      <c r="CB1995" s="96" t="n">
        <v>-2.0112498E-007</v>
      </c>
      <c r="CC1995" s="96" t="n">
        <v>-1.2554114E-007</v>
      </c>
      <c r="CD1995" s="96" t="n">
        <v>0</v>
      </c>
      <c r="CE1995" s="96" t="n">
        <v>0</v>
      </c>
      <c r="CF1995" s="96" t="n">
        <v>0</v>
      </c>
      <c r="CG1995" s="96" t="n">
        <v>5.5470608E-007</v>
      </c>
      <c r="CH1995" s="96" t="n">
        <v>-2.9013499E-005</v>
      </c>
      <c r="CI1995" s="96" t="n">
        <v>-4.1940348E-015</v>
      </c>
      <c r="CJ1995" s="96" t="n">
        <v>0</v>
      </c>
      <c r="CL1995" s="155" t="n">
        <v>0</v>
      </c>
      <c r="CM1995" s="155" t="n">
        <v>1.0968308</v>
      </c>
      <c r="CN1995" s="156" t="n">
        <v>0.034701318</v>
      </c>
      <c r="CO1995" s="155" t="n">
        <v>0.00088219658</v>
      </c>
      <c r="CP1995" s="155" t="n">
        <v>-3.4273426E-011</v>
      </c>
      <c r="CQ1995" s="155" t="n">
        <v>-3.9962199E-009</v>
      </c>
      <c r="CR1995" s="155" t="n">
        <v>-4.964326E-005</v>
      </c>
      <c r="CS1995" s="155" t="n">
        <v>-0.0041987092</v>
      </c>
      <c r="CT1995" s="155" t="n">
        <v>0</v>
      </c>
      <c r="CU1995" s="155" t="n">
        <v>0.00042678462</v>
      </c>
    </row>
    <row r="1996" customFormat="false" ht="13.8" hidden="false" customHeight="false" outlineLevel="0" collapsed="false">
      <c r="A1996" s="0" t="s">
        <v>2885</v>
      </c>
      <c r="B1996" s="26" t="s">
        <v>2744</v>
      </c>
      <c r="C1996" s="88" t="str">
        <f aca="false">MID(A1996,1,12)</f>
        <v>F.104.01.103</v>
      </c>
      <c r="D1996" s="2" t="s">
        <v>2882</v>
      </c>
      <c r="E1996" s="90" t="s">
        <v>255</v>
      </c>
      <c r="F1996" s="91" t="str">
        <f aca="false">MID(A1996, 21,85)</f>
        <v>DINP  waste incineration with electricity</v>
      </c>
      <c r="G1996" s="133" t="n">
        <f aca="false">H1996+I1996+J1996+K1996</f>
        <v>0.1638518382549</v>
      </c>
      <c r="H1996" s="149" t="n">
        <f aca="false">N1996+O1996+P1996+Q1996</f>
        <v>0.00181779998</v>
      </c>
      <c r="I1996" s="149" t="n">
        <f aca="false">L1996+M1996+R1996+V1996+T1996</f>
        <v>-0.0005393767251</v>
      </c>
      <c r="J1996" s="150" t="n">
        <f aca="false">S1996+U1996+W1996+X1996</f>
        <v>-0.002418285</v>
      </c>
      <c r="K1996" s="149" t="n">
        <v>0.1649917</v>
      </c>
      <c r="L1996" s="130" t="n">
        <v>-0.0057035711</v>
      </c>
      <c r="M1996" s="130" t="n">
        <v>0.0060153258</v>
      </c>
      <c r="N1996" s="130" t="n">
        <v>0.0033285823</v>
      </c>
      <c r="O1996" s="130" t="n">
        <v>-0.001235722</v>
      </c>
      <c r="P1996" s="157" t="n">
        <v>-0.00014707286</v>
      </c>
      <c r="Q1996" s="157" t="n">
        <v>-0.00012798746</v>
      </c>
      <c r="R1996" s="130" t="n">
        <v>-0.00084472591</v>
      </c>
      <c r="S1996" s="130" t="n">
        <v>-0.0003028511</v>
      </c>
      <c r="T1996" s="130" t="n">
        <v>0</v>
      </c>
      <c r="U1996" s="157" t="n">
        <v>-0.0021154339</v>
      </c>
      <c r="V1996" s="157" t="n">
        <v>-6.4055151E-006</v>
      </c>
      <c r="W1996" s="130" t="n">
        <v>0</v>
      </c>
      <c r="X1996" s="130" t="n">
        <v>0</v>
      </c>
      <c r="Z1996" s="151" t="n">
        <f aca="false">K1996/0.15</f>
        <v>1.09994466666667</v>
      </c>
      <c r="AB1996" s="133" t="n">
        <f aca="false">K1996</f>
        <v>0.1649917</v>
      </c>
      <c r="AC1996" s="133" t="n">
        <f aca="false">L1996+M1996+N1996+O1996+P1996+Q1996+R1996</f>
        <v>0.00128482877</v>
      </c>
      <c r="AD1996" s="133" t="n">
        <f aca="false">L1996+M1996+R1996+W1996</f>
        <v>-0.00053297121</v>
      </c>
      <c r="AE1996" s="133" t="n">
        <f aca="false">V1996+L1996+M1996+R1996+T1996</f>
        <v>-0.0005393767251</v>
      </c>
      <c r="AF1996" s="133" t="n">
        <f aca="false">S1996+U1996+X1996</f>
        <v>-0.002418285</v>
      </c>
      <c r="AH1996" s="0" t="n">
        <v>-24.300416</v>
      </c>
      <c r="AI1996" s="96" t="n">
        <v>-23.922464</v>
      </c>
      <c r="AJ1996" s="96" t="n">
        <v>-0.26278682</v>
      </c>
      <c r="AK1996" s="96" t="n">
        <v>0</v>
      </c>
      <c r="AL1996" s="96" t="n">
        <v>0</v>
      </c>
      <c r="AM1996" s="96" t="n">
        <v>-0.064373043</v>
      </c>
      <c r="AN1996" s="96" t="n">
        <v>-0.050791996</v>
      </c>
      <c r="AP1996" s="95" t="n">
        <v>0.016628588</v>
      </c>
      <c r="AQ1996" s="95" t="n">
        <v>0.017435373</v>
      </c>
      <c r="AR1996" s="95" t="n">
        <v>0.00090146061</v>
      </c>
      <c r="AS1996" s="95" t="n">
        <v>-0.0017082453</v>
      </c>
      <c r="AT1996" s="152" t="n">
        <f aca="false">AW1996+AZ1996+BA1996+BB1996+BC1996+BK1996+BL1996+BP1996</f>
        <v>1.045286101967E-006</v>
      </c>
      <c r="AU1996" s="152" t="n">
        <f aca="false">AX1996+AY1996+BD1996+BE1996+BF1996+BG1996+BH1996+BI1996+BJ1996+BM1996+BQ1996+BR1996</f>
        <v>3.3338040373467E-009</v>
      </c>
      <c r="AV1996" s="153" t="n">
        <f aca="false">BN1996+BO1996</f>
        <v>-0.239250048694</v>
      </c>
      <c r="AW1996" s="154" t="n">
        <v>1.0207486E-006</v>
      </c>
      <c r="AX1996" s="154" t="n">
        <v>3.079845E-009</v>
      </c>
      <c r="AY1996" s="154" t="n">
        <v>8.4145765E-014</v>
      </c>
      <c r="AZ1996" s="154" t="n">
        <v>0</v>
      </c>
      <c r="BA1996" s="154" t="n">
        <v>0</v>
      </c>
      <c r="BB1996" s="154" t="n">
        <v>1.6632573E-009</v>
      </c>
      <c r="BC1996" s="154" t="n">
        <v>2.3046437E-008</v>
      </c>
      <c r="BD1996" s="154" t="n">
        <v>2.1361734E-010</v>
      </c>
      <c r="BE1996" s="154" t="n">
        <v>4.0336703E-011</v>
      </c>
      <c r="BF1996" s="154" t="n">
        <v>0</v>
      </c>
      <c r="BG1996" s="154" t="n">
        <v>0</v>
      </c>
      <c r="BH1996" s="154" t="n">
        <v>-7.2946038E-014</v>
      </c>
      <c r="BI1996" s="154" t="n">
        <v>-5.0846683E-015</v>
      </c>
      <c r="BJ1996" s="154" t="n">
        <v>-1.120712E-015</v>
      </c>
      <c r="BK1996" s="154" t="n">
        <v>-2.0281773E-011</v>
      </c>
      <c r="BL1996" s="154" t="n">
        <v>-1.5191056E-010</v>
      </c>
      <c r="BM1996" s="154" t="n">
        <v>0</v>
      </c>
      <c r="BN1996" s="154" t="n">
        <v>-2.5408694E-005</v>
      </c>
      <c r="BO1996" s="154" t="n">
        <v>-0.23922464</v>
      </c>
      <c r="BP1996" s="154" t="n">
        <v>0</v>
      </c>
      <c r="BQ1996" s="154" t="n">
        <v>0</v>
      </c>
      <c r="BR1996" s="154" t="n">
        <v>0</v>
      </c>
      <c r="BT1996" s="96" t="n">
        <v>4.0756735E-006</v>
      </c>
      <c r="BU1996" s="96" t="n">
        <v>9.1024288E-007</v>
      </c>
      <c r="BV1996" s="96" t="n">
        <v>3.0669375E-005</v>
      </c>
      <c r="BW1996" s="96" t="n">
        <v>-1.0354242E-007</v>
      </c>
      <c r="BX1996" s="96" t="n">
        <v>-1.2832136E-006</v>
      </c>
      <c r="BY1996" s="96" t="n">
        <v>1.243037E-006</v>
      </c>
      <c r="BZ1996" s="96" t="n">
        <v>0</v>
      </c>
      <c r="CA1996" s="96" t="n">
        <v>1.8866627E-006</v>
      </c>
      <c r="CB1996" s="96" t="n">
        <v>-2.0447707E-007</v>
      </c>
      <c r="CC1996" s="96" t="n">
        <v>-1.2763349E-007</v>
      </c>
      <c r="CD1996" s="96" t="n">
        <v>0</v>
      </c>
      <c r="CE1996" s="96" t="n">
        <v>0</v>
      </c>
      <c r="CF1996" s="96" t="n">
        <v>0</v>
      </c>
      <c r="CG1996" s="96" t="n">
        <v>5.8227916E-007</v>
      </c>
      <c r="CH1996" s="96" t="n">
        <v>-2.9497057E-005</v>
      </c>
      <c r="CI1996" s="96" t="n">
        <v>-4.2639354E-015</v>
      </c>
      <c r="CJ1996" s="96" t="n">
        <v>0</v>
      </c>
      <c r="CL1996" s="155" t="n">
        <v>0</v>
      </c>
      <c r="CM1996" s="155" t="n">
        <v>1.0999446</v>
      </c>
      <c r="CN1996" s="156" t="n">
        <v>0.035543583</v>
      </c>
      <c r="CO1996" s="155" t="n">
        <v>0.00090786652</v>
      </c>
      <c r="CP1996" s="155" t="n">
        <v>-3.484465E-011</v>
      </c>
      <c r="CQ1996" s="155" t="n">
        <v>-4.0628236E-009</v>
      </c>
      <c r="CR1996" s="155" t="n">
        <v>-5.0357499E-005</v>
      </c>
      <c r="CS1996" s="155" t="n">
        <v>-0.0042686877</v>
      </c>
      <c r="CT1996" s="155" t="n">
        <v>0</v>
      </c>
      <c r="CU1996" s="155" t="n">
        <v>0.00043714347</v>
      </c>
    </row>
    <row r="1997" customFormat="false" ht="13.8" hidden="false" customHeight="false" outlineLevel="0" collapsed="false">
      <c r="A1997" s="0" t="s">
        <v>2886</v>
      </c>
      <c r="B1997" s="26" t="s">
        <v>2744</v>
      </c>
      <c r="C1997" s="88" t="str">
        <f aca="false">MID(A1997,1,12)</f>
        <v>F.104.01.104</v>
      </c>
      <c r="D1997" s="2" t="s">
        <v>2882</v>
      </c>
      <c r="E1997" s="90" t="s">
        <v>255</v>
      </c>
      <c r="F1997" s="91" t="str">
        <f aca="false">MID(A1997, 21,85)</f>
        <v>Epichlorohydrin  waste incineration with electricity</v>
      </c>
      <c r="G1997" s="133" t="n">
        <f aca="false">H1997+I1997+J1997+K1997</f>
        <v>0.0959756504488</v>
      </c>
      <c r="H1997" s="149" t="n">
        <f aca="false">N1997+O1997+P1997+Q1997</f>
        <v>0.001363435899</v>
      </c>
      <c r="I1997" s="149" t="n">
        <f aca="false">L1997+M1997+R1997+V1997+T1997</f>
        <v>0.0003146477498</v>
      </c>
      <c r="J1997" s="150" t="n">
        <f aca="false">S1997+U1997+W1997+X1997</f>
        <v>-0.0011700992</v>
      </c>
      <c r="K1997" s="149" t="n">
        <v>0.095467666</v>
      </c>
      <c r="L1997" s="130" t="n">
        <v>-0.0027597011</v>
      </c>
      <c r="M1997" s="130" t="n">
        <v>0.003486173</v>
      </c>
      <c r="N1997" s="130" t="n">
        <v>0.0020944354</v>
      </c>
      <c r="O1997" s="130" t="n">
        <v>-0.00059791021</v>
      </c>
      <c r="P1997" s="157" t="n">
        <v>-7.1161928E-005</v>
      </c>
      <c r="Q1997" s="157" t="n">
        <v>-6.1927363E-005</v>
      </c>
      <c r="R1997" s="130" t="n">
        <v>-0.00040872481</v>
      </c>
      <c r="S1997" s="130" t="n">
        <v>-0.000146536</v>
      </c>
      <c r="T1997" s="130" t="n">
        <v>0</v>
      </c>
      <c r="U1997" s="157" t="n">
        <v>-0.0010235632</v>
      </c>
      <c r="V1997" s="157" t="n">
        <v>-3.0993402E-006</v>
      </c>
      <c r="W1997" s="130" t="n">
        <v>0</v>
      </c>
      <c r="X1997" s="130" t="n">
        <v>0</v>
      </c>
      <c r="Z1997" s="151" t="n">
        <f aca="false">K1997/0.15</f>
        <v>0.636451106666667</v>
      </c>
      <c r="AB1997" s="133" t="n">
        <f aca="false">K1997</f>
        <v>0.095467666</v>
      </c>
      <c r="AC1997" s="133" t="n">
        <f aca="false">L1997+M1997+N1997+O1997+P1997+Q1997+R1997</f>
        <v>0.001681182989</v>
      </c>
      <c r="AD1997" s="133" t="n">
        <f aca="false">L1997+M1997+R1997+W1997</f>
        <v>0.00031774709</v>
      </c>
      <c r="AE1997" s="133" t="n">
        <f aca="false">V1997+L1997+M1997+R1997+T1997</f>
        <v>0.0003146477498</v>
      </c>
      <c r="AF1997" s="133" t="n">
        <f aca="false">S1997+U1997+X1997</f>
        <v>-0.0011700992</v>
      </c>
      <c r="AH1997" s="0" t="n">
        <v>-11.757876</v>
      </c>
      <c r="AI1997" s="96" t="n">
        <v>-11.575002</v>
      </c>
      <c r="AJ1997" s="96" t="n">
        <v>-0.1271507</v>
      </c>
      <c r="AK1997" s="96" t="n">
        <v>0</v>
      </c>
      <c r="AL1997" s="96" t="n">
        <v>0</v>
      </c>
      <c r="AM1997" s="96" t="n">
        <v>-0.031147215</v>
      </c>
      <c r="AN1997" s="96" t="n">
        <v>-0.024575958</v>
      </c>
      <c r="AP1997" s="95" t="n">
        <v>0.0098350945</v>
      </c>
      <c r="AQ1997" s="95" t="n">
        <v>0.01014215</v>
      </c>
      <c r="AR1997" s="95" t="n">
        <v>0.0005194878</v>
      </c>
      <c r="AS1997" s="95" t="n">
        <v>-0.00082654296</v>
      </c>
      <c r="AT1997" s="152" t="n">
        <f aca="false">AW1997+AZ1997+BA1997+BB1997+BC1997+BK1997+BL1997+BP1997</f>
        <v>6.080425432779E-007</v>
      </c>
      <c r="AU1997" s="152" t="n">
        <f aca="false">AX1997+AY1997+BD1997+BE1997+BF1997+BG1997+BH1997+BI1997+BJ1997+BM1997+BQ1997+BR1997</f>
        <v>1.92118267470504E-009</v>
      </c>
      <c r="AV1997" s="153" t="n">
        <f aca="false">BN1997+BO1997</f>
        <v>-0.115762314122</v>
      </c>
      <c r="AW1997" s="154" t="n">
        <v>5.9062663E-007</v>
      </c>
      <c r="AX1997" s="154" t="n">
        <v>1.7820631E-009</v>
      </c>
      <c r="AY1997" s="154" t="n">
        <v>4.868851E-014</v>
      </c>
      <c r="AZ1997" s="154" t="n">
        <v>0</v>
      </c>
      <c r="BA1997" s="154" t="n">
        <v>0</v>
      </c>
      <c r="BB1997" s="154" t="n">
        <v>8.7672539E-010</v>
      </c>
      <c r="BC1997" s="154" t="n">
        <v>1.6622504E-008</v>
      </c>
      <c r="BD1997" s="154" t="n">
        <v>1.1355933E-010</v>
      </c>
      <c r="BE1997" s="154" t="n">
        <v>2.5549854E-011</v>
      </c>
      <c r="BF1997" s="154" t="n">
        <v>0</v>
      </c>
      <c r="BG1997" s="154" t="n">
        <v>0</v>
      </c>
      <c r="BH1997" s="154" t="n">
        <v>-3.5295301E-014</v>
      </c>
      <c r="BI1997" s="154" t="n">
        <v>-2.4602419E-015</v>
      </c>
      <c r="BJ1997" s="154" t="n">
        <v>-5.4226206E-016</v>
      </c>
      <c r="BK1997" s="154" t="n">
        <v>-9.8134361E-012</v>
      </c>
      <c r="BL1997" s="154" t="n">
        <v>-7.3502676E-011</v>
      </c>
      <c r="BM1997" s="154" t="n">
        <v>0</v>
      </c>
      <c r="BN1997" s="154" t="n">
        <v>-1.2294122E-005</v>
      </c>
      <c r="BO1997" s="154" t="n">
        <v>-0.11575002</v>
      </c>
      <c r="BP1997" s="154" t="n">
        <v>0</v>
      </c>
      <c r="BQ1997" s="154" t="n">
        <v>0</v>
      </c>
      <c r="BR1997" s="154" t="n">
        <v>0</v>
      </c>
      <c r="BT1997" s="96" t="n">
        <v>5.1725431E-006</v>
      </c>
      <c r="BU1997" s="96" t="n">
        <v>5.05705E-007</v>
      </c>
      <c r="BV1997" s="96" t="n">
        <v>1.7745946E-005</v>
      </c>
      <c r="BW1997" s="96" t="n">
        <v>-5.0099511E-008</v>
      </c>
      <c r="BX1997" s="96" t="n">
        <v>-6.0185072E-007</v>
      </c>
      <c r="BY1997" s="96" t="n">
        <v>6.4802877E-007</v>
      </c>
      <c r="BZ1997" s="96" t="n">
        <v>0</v>
      </c>
      <c r="CA1997" s="96" t="n">
        <v>9.8356822E-007</v>
      </c>
      <c r="CB1997" s="96" t="n">
        <v>-9.8937239E-008</v>
      </c>
      <c r="CC1997" s="96" t="n">
        <v>-6.1756094E-008</v>
      </c>
      <c r="CD1997" s="96" t="n">
        <v>0</v>
      </c>
      <c r="CE1997" s="96" t="n">
        <v>0</v>
      </c>
      <c r="CF1997" s="96" t="n">
        <v>0</v>
      </c>
      <c r="CG1997" s="96" t="n">
        <v>3.7423577E-007</v>
      </c>
      <c r="CH1997" s="96" t="n">
        <v>-1.4272297E-005</v>
      </c>
      <c r="CI1997" s="96" t="n">
        <v>-2.0631262E-015</v>
      </c>
      <c r="CJ1997" s="96" t="n">
        <v>0</v>
      </c>
      <c r="CL1997" s="155" t="n">
        <v>0</v>
      </c>
      <c r="CM1997" s="155" t="n">
        <v>0.63645111</v>
      </c>
      <c r="CN1997" s="156" t="n">
        <v>0.01852983</v>
      </c>
      <c r="CO1997" s="155" t="n">
        <v>0.00049462195</v>
      </c>
      <c r="CP1997" s="155" t="n">
        <v>-1.6859756E-011</v>
      </c>
      <c r="CQ1997" s="155" t="n">
        <v>-1.9658173E-009</v>
      </c>
      <c r="CR1997" s="155" t="n">
        <v>-2.3794692E-005</v>
      </c>
      <c r="CS1997" s="155" t="n">
        <v>-0.0020654256</v>
      </c>
      <c r="CT1997" s="155" t="n">
        <v>0</v>
      </c>
      <c r="CU1997" s="155" t="n">
        <v>0.0002278947</v>
      </c>
    </row>
    <row r="1998" customFormat="false" ht="13.8" hidden="false" customHeight="false" outlineLevel="0" collapsed="false">
      <c r="A1998" s="0" t="s">
        <v>2887</v>
      </c>
      <c r="B1998" s="26" t="s">
        <v>2744</v>
      </c>
      <c r="C1998" s="88" t="str">
        <f aca="false">MID(A1998,1,12)</f>
        <v>F.104.01.105</v>
      </c>
      <c r="D1998" s="2" t="s">
        <v>2882</v>
      </c>
      <c r="E1998" s="90" t="s">
        <v>255</v>
      </c>
      <c r="F1998" s="91" t="str">
        <f aca="false">MID(A1998, 21,85)</f>
        <v>EVOH  waste incineration with electricity</v>
      </c>
      <c r="G1998" s="133" t="n">
        <f aca="false">H1998+I1998+J1998+K1998</f>
        <v>0.1270978026863</v>
      </c>
      <c r="H1998" s="149" t="n">
        <f aca="false">N1998+O1998+P1998+Q1998</f>
        <v>0.00142456676</v>
      </c>
      <c r="I1998" s="149" t="n">
        <f aca="false">L1998+M1998+R1998+V1998+T1998</f>
        <v>-0.0009091864537</v>
      </c>
      <c r="J1998" s="150" t="n">
        <f aca="false">S1998+U1998+W1998+X1998</f>
        <v>-0.00233058762</v>
      </c>
      <c r="K1998" s="149" t="n">
        <v>0.12891301</v>
      </c>
      <c r="L1998" s="130" t="n">
        <v>-0.0054967352</v>
      </c>
      <c r="M1998" s="130" t="n">
        <v>0.0054078145</v>
      </c>
      <c r="N1998" s="130" t="n">
        <v>0.0028805616</v>
      </c>
      <c r="O1998" s="130" t="n">
        <v>-0.0011909094</v>
      </c>
      <c r="P1998" s="130" t="n">
        <v>-0.00014173936</v>
      </c>
      <c r="Q1998" s="130" t="n">
        <v>-0.00012334608</v>
      </c>
      <c r="R1998" s="130" t="n">
        <v>-0.00081409253</v>
      </c>
      <c r="S1998" s="130" t="n">
        <v>-0.00029186842</v>
      </c>
      <c r="T1998" s="130" t="n">
        <v>0</v>
      </c>
      <c r="U1998" s="157" t="n">
        <v>-0.0020387192</v>
      </c>
      <c r="V1998" s="157" t="n">
        <v>-6.1732237E-006</v>
      </c>
      <c r="W1998" s="130" t="n">
        <v>0</v>
      </c>
      <c r="X1998" s="130" t="n">
        <v>0</v>
      </c>
      <c r="Z1998" s="151" t="n">
        <f aca="false">K1998/0.15</f>
        <v>0.859420066666667</v>
      </c>
      <c r="AB1998" s="133" t="n">
        <f aca="false">K1998</f>
        <v>0.12891301</v>
      </c>
      <c r="AC1998" s="133" t="n">
        <f aca="false">L1998+M1998+N1998+O1998+P1998+Q1998+R1998</f>
        <v>0.00052155353</v>
      </c>
      <c r="AD1998" s="133" t="n">
        <f aca="false">L1998+M1998+R1998+W1998</f>
        <v>-0.00090301323</v>
      </c>
      <c r="AE1998" s="133" t="n">
        <f aca="false">V1998+L1998+M1998+R1998+T1998</f>
        <v>-0.0009091864537</v>
      </c>
      <c r="AF1998" s="133" t="n">
        <f aca="false">S1998+U1998+X1998</f>
        <v>-0.00233058762</v>
      </c>
      <c r="AH1998" s="0" t="n">
        <v>-23.419179</v>
      </c>
      <c r="AI1998" s="96" t="n">
        <v>-23.054933</v>
      </c>
      <c r="AJ1998" s="96" t="n">
        <v>-0.25325705</v>
      </c>
      <c r="AK1998" s="96" t="n">
        <v>0</v>
      </c>
      <c r="AL1998" s="96" t="n">
        <v>0</v>
      </c>
      <c r="AM1998" s="96" t="n">
        <v>-0.0620386</v>
      </c>
      <c r="AN1998" s="96" t="n">
        <v>-0.048950061</v>
      </c>
      <c r="AP1998" s="95" t="n">
        <v>0.012702491</v>
      </c>
      <c r="AQ1998" s="95" t="n">
        <v>0.013634897</v>
      </c>
      <c r="AR1998" s="95" t="n">
        <v>0.00071389124</v>
      </c>
      <c r="AS1998" s="95" t="n">
        <v>-0.0016462971</v>
      </c>
      <c r="AT1998" s="152" t="n">
        <f aca="false">AW1998+AZ1998+BA1998+BB1998+BC1998+BK1998+BL1998+BP1998</f>
        <v>8.17439847601E-007</v>
      </c>
      <c r="AU1998" s="152" t="n">
        <f aca="false">AX1998+AY1998+BD1998+BE1998+BF1998+BG1998+BH1998+BI1998+BJ1998+BM1998+BQ1998+BR1998</f>
        <v>2.6401303115873E-009</v>
      </c>
      <c r="AV1998" s="153" t="n">
        <f aca="false">BN1998+BO1998</f>
        <v>-0.230573817266</v>
      </c>
      <c r="AW1998" s="154" t="n">
        <v>7.9754183E-007</v>
      </c>
      <c r="AX1998" s="154" t="n">
        <v>2.4063762E-009</v>
      </c>
      <c r="AY1998" s="154" t="n">
        <v>6.5745636E-014</v>
      </c>
      <c r="AZ1998" s="154" t="n">
        <v>0</v>
      </c>
      <c r="BA1998" s="154" t="n">
        <v>0</v>
      </c>
      <c r="BB1998" s="154" t="n">
        <v>1.5542715E-009</v>
      </c>
      <c r="BC1998" s="154" t="n">
        <v>1.8509694E-008</v>
      </c>
      <c r="BD1998" s="154" t="n">
        <v>1.9897143E-010</v>
      </c>
      <c r="BE1998" s="154" t="n">
        <v>3.4793217E-011</v>
      </c>
      <c r="BF1998" s="154" t="n">
        <v>0</v>
      </c>
      <c r="BG1998" s="154" t="n">
        <v>0</v>
      </c>
      <c r="BH1998" s="154" t="n">
        <v>-7.0300702E-014</v>
      </c>
      <c r="BI1998" s="154" t="n">
        <v>-4.9002765E-015</v>
      </c>
      <c r="BJ1998" s="154" t="n">
        <v>-1.0800702E-015</v>
      </c>
      <c r="BK1998" s="154" t="n">
        <v>-1.9546269E-011</v>
      </c>
      <c r="BL1998" s="154" t="n">
        <v>-1.4640163E-010</v>
      </c>
      <c r="BM1998" s="154" t="n">
        <v>0</v>
      </c>
      <c r="BN1998" s="154" t="n">
        <v>-2.4487266E-005</v>
      </c>
      <c r="BO1998" s="154" t="n">
        <v>-0.23054933</v>
      </c>
      <c r="BP1998" s="154" t="n">
        <v>0</v>
      </c>
      <c r="BQ1998" s="154" t="n">
        <v>0</v>
      </c>
      <c r="BR1998" s="154" t="n">
        <v>0</v>
      </c>
      <c r="BT1998" s="96" t="n">
        <v>-1.8653194E-006</v>
      </c>
      <c r="BU1998" s="96" t="n">
        <v>8.3307681E-007</v>
      </c>
      <c r="BV1998" s="96" t="n">
        <v>2.3962912E-005</v>
      </c>
      <c r="BW1998" s="96" t="n">
        <v>-9.9787528E-008</v>
      </c>
      <c r="BX1998" s="96" t="n">
        <v>-1.249557E-006</v>
      </c>
      <c r="BY1998" s="96" t="n">
        <v>1.1664518E-006</v>
      </c>
      <c r="BZ1998" s="96" t="n">
        <v>0</v>
      </c>
      <c r="CA1998" s="96" t="n">
        <v>1.7704228E-006</v>
      </c>
      <c r="CB1998" s="96" t="n">
        <v>-1.9706185E-007</v>
      </c>
      <c r="CC1998" s="96" t="n">
        <v>-1.2300495E-007</v>
      </c>
      <c r="CD1998" s="96" t="n">
        <v>0</v>
      </c>
      <c r="CE1998" s="96" t="n">
        <v>0</v>
      </c>
      <c r="CF1998" s="96" t="n">
        <v>0</v>
      </c>
      <c r="CG1998" s="96" t="n">
        <v>4.9859574E-007</v>
      </c>
      <c r="CH1998" s="96" t="n">
        <v>-2.8427367E-005</v>
      </c>
      <c r="CI1998" s="96" t="n">
        <v>-4.1093069E-015</v>
      </c>
      <c r="CJ1998" s="96" t="n">
        <v>0</v>
      </c>
      <c r="CL1998" s="155" t="n">
        <v>0</v>
      </c>
      <c r="CM1998" s="155" t="n">
        <v>0.85942008</v>
      </c>
      <c r="CN1998" s="156" t="n">
        <v>0.033353694</v>
      </c>
      <c r="CO1998" s="155" t="n">
        <v>0.00083750574</v>
      </c>
      <c r="CP1998" s="155" t="n">
        <v>-3.3581033E-011</v>
      </c>
      <c r="CQ1998" s="155" t="n">
        <v>-3.9154882E-009</v>
      </c>
      <c r="CR1998" s="155" t="n">
        <v>-4.8917582E-005</v>
      </c>
      <c r="CS1998" s="155" t="n">
        <v>-0.0041138868</v>
      </c>
      <c r="CT1998" s="155" t="n">
        <v>0</v>
      </c>
      <c r="CU1998" s="155" t="n">
        <v>0.00041021046</v>
      </c>
    </row>
    <row r="1999" customFormat="false" ht="13.8" hidden="false" customHeight="false" outlineLevel="0" collapsed="false">
      <c r="A1999" s="0" t="s">
        <v>2888</v>
      </c>
      <c r="B1999" s="26" t="s">
        <v>2744</v>
      </c>
      <c r="C1999" s="88" t="str">
        <f aca="false">MID(A1999,1,12)</f>
        <v>F.104.01.106</v>
      </c>
      <c r="D1999" s="2" t="s">
        <v>2882</v>
      </c>
      <c r="E1999" s="90" t="s">
        <v>255</v>
      </c>
      <c r="F1999" s="91" t="str">
        <f aca="false">MID(A1999, 21,85)</f>
        <v>Formaldehyde  waste incineration with electricity</v>
      </c>
      <c r="G1999" s="133" t="n">
        <f aca="false">H1999+I1999+J1999+K1999</f>
        <v>0.1026625849233</v>
      </c>
      <c r="H1999" s="149" t="n">
        <f aca="false">N1999+O1999+P1999+Q1999</f>
        <v>0.001335307081</v>
      </c>
      <c r="I1999" s="149" t="n">
        <f aca="false">L1999+M1999+R1999+V1999+T1999</f>
        <v>0.0002892389623</v>
      </c>
      <c r="J1999" s="150" t="n">
        <f aca="false">S1999+U1999+W1999+X1999</f>
        <v>-0.00116289112</v>
      </c>
      <c r="K1999" s="149" t="n">
        <v>0.10220093</v>
      </c>
      <c r="L1999" s="130" t="n">
        <v>-0.0027427009</v>
      </c>
      <c r="M1999" s="130" t="n">
        <v>0.0034412271</v>
      </c>
      <c r="N1999" s="130" t="n">
        <v>0.0020618035</v>
      </c>
      <c r="O1999" s="130" t="n">
        <v>-0.00059422698</v>
      </c>
      <c r="P1999" s="157" t="n">
        <v>-7.0723559E-005</v>
      </c>
      <c r="Q1999" s="157" t="n">
        <v>-6.154588E-005</v>
      </c>
      <c r="R1999" s="130" t="n">
        <v>-0.00040620699</v>
      </c>
      <c r="S1999" s="130" t="n">
        <v>-0.00014563332</v>
      </c>
      <c r="T1999" s="130" t="n">
        <v>0</v>
      </c>
      <c r="U1999" s="130" t="n">
        <v>-0.0010172578</v>
      </c>
      <c r="V1999" s="157" t="n">
        <v>-3.0802477E-006</v>
      </c>
      <c r="W1999" s="130" t="n">
        <v>0</v>
      </c>
      <c r="X1999" s="130" t="n">
        <v>0</v>
      </c>
      <c r="Z1999" s="151" t="n">
        <f aca="false">K1999/0.15</f>
        <v>0.681339533333333</v>
      </c>
      <c r="AB1999" s="133" t="n">
        <f aca="false">K1999</f>
        <v>0.10220093</v>
      </c>
      <c r="AC1999" s="133" t="n">
        <f aca="false">L1999+M1999+N1999+O1999+P1999+Q1999+R1999</f>
        <v>0.001627626291</v>
      </c>
      <c r="AD1999" s="133" t="n">
        <f aca="false">L1999+M1999+R1999+W1999</f>
        <v>0.00029231921</v>
      </c>
      <c r="AE1999" s="133" t="n">
        <f aca="false">V1999+L1999+M1999+R1999+T1999</f>
        <v>0.0002892389623</v>
      </c>
      <c r="AF1999" s="133" t="n">
        <f aca="false">S1999+U1999+X1999</f>
        <v>-0.00116289112</v>
      </c>
      <c r="AH1999" s="0" t="n">
        <v>-11.685446</v>
      </c>
      <c r="AI1999" s="96" t="n">
        <v>-11.503699</v>
      </c>
      <c r="AJ1999" s="96" t="n">
        <v>-0.12636743</v>
      </c>
      <c r="AK1999" s="96" t="n">
        <v>0</v>
      </c>
      <c r="AL1999" s="96" t="n">
        <v>0</v>
      </c>
      <c r="AM1999" s="96" t="n">
        <v>-0.030955343</v>
      </c>
      <c r="AN1999" s="96" t="n">
        <v>-0.024424566</v>
      </c>
      <c r="AP1999" s="95" t="n">
        <v>0.010563032</v>
      </c>
      <c r="AQ1999" s="95" t="n">
        <v>0.010831419</v>
      </c>
      <c r="AR1999" s="95" t="n">
        <v>0.00055306401</v>
      </c>
      <c r="AS1999" s="95" t="n">
        <v>-0.00082145132</v>
      </c>
      <c r="AT1999" s="152" t="n">
        <f aca="false">AW1999+AZ1999+BA1999+BB1999+BC1999+BK1999+BL1999+BP1999</f>
        <v>6.493656670693E-007</v>
      </c>
      <c r="AU1999" s="152" t="n">
        <f aca="false">AX1999+AY1999+BD1999+BE1999+BF1999+BG1999+BH1999+BI1999+BJ1999+BM1999+BQ1999+BR1999</f>
        <v>2.04535505658796E-009</v>
      </c>
      <c r="AV1999" s="153" t="n">
        <f aca="false">BN1999+BO1999</f>
        <v>-0.115049208388</v>
      </c>
      <c r="AW1999" s="154" t="n">
        <v>6.3228306E-007</v>
      </c>
      <c r="AX1999" s="154" t="n">
        <v>1.9077506E-009</v>
      </c>
      <c r="AY1999" s="154" t="n">
        <v>5.2122472E-014</v>
      </c>
      <c r="AZ1999" s="154" t="n">
        <v>0</v>
      </c>
      <c r="BA1999" s="154" t="n">
        <v>0</v>
      </c>
      <c r="BB1999" s="154" t="n">
        <v>8.6839094E-010</v>
      </c>
      <c r="BC1999" s="154" t="n">
        <v>1.6297019E-008</v>
      </c>
      <c r="BD1999" s="154" t="n">
        <v>1.1244391E-010</v>
      </c>
      <c r="BE1999" s="154" t="n">
        <v>2.5146486E-011</v>
      </c>
      <c r="BF1999" s="154" t="n">
        <v>0</v>
      </c>
      <c r="BG1999" s="154" t="n">
        <v>0</v>
      </c>
      <c r="BH1999" s="154" t="n">
        <v>-3.5077876E-014</v>
      </c>
      <c r="BI1999" s="154" t="n">
        <v>-2.4450864E-015</v>
      </c>
      <c r="BJ1999" s="154" t="n">
        <v>-5.3892164E-016</v>
      </c>
      <c r="BK1999" s="154" t="n">
        <v>-9.7529837E-012</v>
      </c>
      <c r="BL1999" s="154" t="n">
        <v>-7.3049887E-011</v>
      </c>
      <c r="BM1999" s="154" t="n">
        <v>0</v>
      </c>
      <c r="BN1999" s="154" t="n">
        <v>-1.2218388E-005</v>
      </c>
      <c r="BO1999" s="154" t="n">
        <v>-0.11503699</v>
      </c>
      <c r="BP1999" s="154" t="n">
        <v>0</v>
      </c>
      <c r="BQ1999" s="154" t="n">
        <v>0</v>
      </c>
      <c r="BR1999" s="154" t="n">
        <v>0</v>
      </c>
      <c r="BT1999" s="96" t="n">
        <v>6.4896136E-006</v>
      </c>
      <c r="BU1999" s="96" t="n">
        <v>4.9992809E-007</v>
      </c>
      <c r="BV1999" s="96" t="n">
        <v>1.8997553E-005</v>
      </c>
      <c r="BW1999" s="96" t="n">
        <v>-4.979089E-008</v>
      </c>
      <c r="BX1999" s="96" t="n">
        <v>-5.9891949E-007</v>
      </c>
      <c r="BY1999" s="96" t="n">
        <v>6.421376E-007</v>
      </c>
      <c r="BZ1999" s="96" t="n">
        <v>0</v>
      </c>
      <c r="CA1999" s="96" t="n">
        <v>9.7462669E-007</v>
      </c>
      <c r="CB1999" s="96" t="n">
        <v>-9.832777E-008</v>
      </c>
      <c r="CC1999" s="96" t="n">
        <v>-6.1375666E-008</v>
      </c>
      <c r="CD1999" s="96" t="n">
        <v>0</v>
      </c>
      <c r="CE1999" s="96" t="n">
        <v>0</v>
      </c>
      <c r="CF1999" s="96" t="n">
        <v>0</v>
      </c>
      <c r="CG1999" s="96" t="n">
        <v>3.6815896E-007</v>
      </c>
      <c r="CH1999" s="96" t="n">
        <v>-1.4184377E-005</v>
      </c>
      <c r="CI1999" s="96" t="n">
        <v>-2.050417E-015</v>
      </c>
      <c r="CJ1999" s="96" t="n">
        <v>0</v>
      </c>
      <c r="CL1999" s="155" t="n">
        <v>0</v>
      </c>
      <c r="CM1999" s="155" t="n">
        <v>0.6813395</v>
      </c>
      <c r="CN1999" s="156" t="n">
        <v>0.018361377</v>
      </c>
      <c r="CO1999" s="155" t="n">
        <v>0.00048931833</v>
      </c>
      <c r="CP1999" s="155" t="n">
        <v>-1.6755897E-011</v>
      </c>
      <c r="CQ1999" s="155" t="n">
        <v>-1.9537075E-009</v>
      </c>
      <c r="CR1999" s="155" t="n">
        <v>-2.3671396E-005</v>
      </c>
      <c r="CS1999" s="155" t="n">
        <v>-0.0020527023</v>
      </c>
      <c r="CT1999" s="155" t="n">
        <v>0</v>
      </c>
      <c r="CU1999" s="155" t="n">
        <v>0.00022582293</v>
      </c>
    </row>
    <row r="2000" customFormat="false" ht="13.8" hidden="false" customHeight="false" outlineLevel="0" collapsed="false">
      <c r="A2000" s="0" t="s">
        <v>2889</v>
      </c>
      <c r="B2000" s="26" t="s">
        <v>2744</v>
      </c>
      <c r="C2000" s="88" t="str">
        <f aca="false">MID(A2000,1,12)</f>
        <v>F.104.01.107</v>
      </c>
      <c r="D2000" s="2" t="s">
        <v>2882</v>
      </c>
      <c r="E2000" s="90" t="s">
        <v>255</v>
      </c>
      <c r="F2000" s="91" t="str">
        <f aca="false">MID(A2000, 21,85)</f>
        <v>MDI  waste incineration with electricity</v>
      </c>
      <c r="G2000" s="133" t="n">
        <f aca="false">H2000+I2000+J2000+K2000</f>
        <v>0.2084765612759</v>
      </c>
      <c r="H2000" s="149" t="n">
        <f aca="false">N2000+O2000+P2000+Q2000</f>
        <v>0.00209931584</v>
      </c>
      <c r="I2000" s="149" t="n">
        <f aca="false">L2000+M2000+R2000+V2000+T2000</f>
        <v>0.0004303696059</v>
      </c>
      <c r="J2000" s="150" t="n">
        <f aca="false">S2000+U2000+W2000+X2000</f>
        <v>-0.00185005417</v>
      </c>
      <c r="K2000" s="149" t="n">
        <v>0.20779693</v>
      </c>
      <c r="L2000" s="130" t="n">
        <v>-0.0043633878</v>
      </c>
      <c r="M2000" s="130" t="n">
        <v>0.0054448962</v>
      </c>
      <c r="N2000" s="130" t="n">
        <v>0.0032551056</v>
      </c>
      <c r="O2000" s="130" t="n">
        <v>-0.00094536111</v>
      </c>
      <c r="P2000" s="157" t="n">
        <v>-0.00011251475</v>
      </c>
      <c r="Q2000" s="157" t="n">
        <v>-9.79139E-005</v>
      </c>
      <c r="R2000" s="130" t="n">
        <v>-0.0006462384</v>
      </c>
      <c r="S2000" s="130" t="n">
        <v>-0.00023168937</v>
      </c>
      <c r="T2000" s="130" t="n">
        <v>0</v>
      </c>
      <c r="U2000" s="130" t="n">
        <v>-0.0016183648</v>
      </c>
      <c r="V2000" s="157" t="n">
        <v>-4.9003941E-006</v>
      </c>
      <c r="W2000" s="130" t="n">
        <v>0</v>
      </c>
      <c r="X2000" s="130" t="n">
        <v>0</v>
      </c>
      <c r="Z2000" s="151" t="n">
        <f aca="false">K2000/0.15</f>
        <v>1.38531286666667</v>
      </c>
      <c r="AB2000" s="133" t="n">
        <f aca="false">K2000</f>
        <v>0.20779693</v>
      </c>
      <c r="AC2000" s="133" t="n">
        <f aca="false">L2000+M2000+N2000+O2000+P2000+Q2000+R2000</f>
        <v>0.00253458584</v>
      </c>
      <c r="AD2000" s="133" t="n">
        <f aca="false">L2000+M2000+R2000+W2000</f>
        <v>0.00043527</v>
      </c>
      <c r="AE2000" s="133" t="n">
        <f aca="false">V2000+L2000+M2000+R2000+T2000</f>
        <v>0.0004303696059</v>
      </c>
      <c r="AF2000" s="133" t="n">
        <f aca="false">S2000+U2000+X2000</f>
        <v>-0.00185005417</v>
      </c>
      <c r="AH2000" s="0" t="n">
        <v>-18.590482</v>
      </c>
      <c r="AI2000" s="96" t="n">
        <v>-18.301339</v>
      </c>
      <c r="AJ2000" s="96" t="n">
        <v>-0.2010391</v>
      </c>
      <c r="AK2000" s="96" t="n">
        <v>0</v>
      </c>
      <c r="AL2000" s="96" t="n">
        <v>0</v>
      </c>
      <c r="AM2000" s="96" t="n">
        <v>-0.049247136</v>
      </c>
      <c r="AN2000" s="96" t="n">
        <v>-0.038857265</v>
      </c>
      <c r="AP2000" s="95" t="n">
        <v>0.021692807</v>
      </c>
      <c r="AQ2000" s="95" t="n">
        <v>0.021891839</v>
      </c>
      <c r="AR2000" s="95" t="n">
        <v>0.0011078221</v>
      </c>
      <c r="AS2000" s="95" t="n">
        <v>-0.0013068544</v>
      </c>
      <c r="AT2000" s="152" t="n">
        <f aca="false">AW2000+AZ2000+BA2000+BB2000+BC2000+BK2000+BL2000+BP2000</f>
        <v>1.312460360459E-006</v>
      </c>
      <c r="AU2000" s="152" t="n">
        <f aca="false">AX2000+AY2000+BD2000+BE2000+BF2000+BG2000+BH2000+BI2000+BJ2000+BM2000+BQ2000+BR2000</f>
        <v>4.09697536943247E-009</v>
      </c>
      <c r="AV2000" s="153" t="n">
        <f aca="false">BN2000+BO2000</f>
        <v>-0.183032828345</v>
      </c>
      <c r="AW2000" s="154" t="n">
        <v>1.2855703E-006</v>
      </c>
      <c r="AX2000" s="154" t="n">
        <v>3.878876E-009</v>
      </c>
      <c r="AY2000" s="154" t="n">
        <v>1.0597643E-013</v>
      </c>
      <c r="AZ2000" s="154" t="n">
        <v>0</v>
      </c>
      <c r="BA2000" s="154" t="n">
        <v>0</v>
      </c>
      <c r="BB2000" s="154" t="n">
        <v>1.3778083E-009</v>
      </c>
      <c r="BC2000" s="154" t="n">
        <v>2.5643984E-008</v>
      </c>
      <c r="BD2000" s="154" t="n">
        <v>1.7836031E-010</v>
      </c>
      <c r="BE2000" s="154" t="n">
        <v>3.9693636E-011</v>
      </c>
      <c r="BF2000" s="154" t="n">
        <v>0</v>
      </c>
      <c r="BG2000" s="154" t="n">
        <v>0</v>
      </c>
      <c r="BH2000" s="154" t="n">
        <v>-5.5805712E-014</v>
      </c>
      <c r="BI2000" s="154" t="n">
        <v>-3.8899102E-015</v>
      </c>
      <c r="BJ2000" s="154" t="n">
        <v>-8.5737533E-016</v>
      </c>
      <c r="BK2000" s="154" t="n">
        <v>-1.5516111E-011</v>
      </c>
      <c r="BL2000" s="154" t="n">
        <v>-1.1621573E-010</v>
      </c>
      <c r="BM2000" s="154" t="n">
        <v>0</v>
      </c>
      <c r="BN2000" s="154" t="n">
        <v>-1.9438345E-005</v>
      </c>
      <c r="BO2000" s="154" t="n">
        <v>-0.18301339</v>
      </c>
      <c r="BP2000" s="154" t="n">
        <v>0</v>
      </c>
      <c r="BQ2000" s="154" t="n">
        <v>0</v>
      </c>
      <c r="BR2000" s="154" t="n">
        <v>0</v>
      </c>
      <c r="BT2000" s="96" t="n">
        <v>1.8711987E-005</v>
      </c>
      <c r="BU2000" s="96" t="n">
        <v>7.9196256E-007</v>
      </c>
      <c r="BV2000" s="96" t="n">
        <v>3.8626198E-005</v>
      </c>
      <c r="BW2000" s="96" t="n">
        <v>-7.921278E-008</v>
      </c>
      <c r="BX2000" s="96" t="n">
        <v>-9.5381152E-007</v>
      </c>
      <c r="BY2000" s="96" t="n">
        <v>1.0191725E-006</v>
      </c>
      <c r="BZ2000" s="96" t="n">
        <v>0</v>
      </c>
      <c r="CA2000" s="96" t="n">
        <v>1.5468846E-006</v>
      </c>
      <c r="CB2000" s="96" t="n">
        <v>-1.5643054E-007</v>
      </c>
      <c r="CC2000" s="96" t="n">
        <v>-9.7643105E-008</v>
      </c>
      <c r="CD2000" s="96" t="n">
        <v>0</v>
      </c>
      <c r="CE2000" s="96" t="n">
        <v>0</v>
      </c>
      <c r="CF2000" s="96" t="n">
        <v>0</v>
      </c>
      <c r="CG2000" s="96" t="n">
        <v>5.8092161E-007</v>
      </c>
      <c r="CH2000" s="96" t="n">
        <v>-2.2566054E-005</v>
      </c>
      <c r="CI2000" s="96" t="n">
        <v>-3.2620271E-015</v>
      </c>
      <c r="CJ2000" s="96" t="n">
        <v>0</v>
      </c>
      <c r="CL2000" s="155" t="n">
        <v>0</v>
      </c>
      <c r="CM2000" s="155" t="n">
        <v>1.3853128</v>
      </c>
      <c r="CN2000" s="156" t="n">
        <v>0.029142369</v>
      </c>
      <c r="CO2000" s="155" t="n">
        <v>0.00077559734</v>
      </c>
      <c r="CP2000" s="155" t="n">
        <v>-2.6657109E-011</v>
      </c>
      <c r="CQ2000" s="155" t="n">
        <v>-3.1081711E-009</v>
      </c>
      <c r="CR2000" s="155" t="n">
        <v>-3.7688585E-005</v>
      </c>
      <c r="CS2000" s="155" t="n">
        <v>-0.0032656627</v>
      </c>
      <c r="CT2000" s="155" t="n">
        <v>0</v>
      </c>
      <c r="CU2000" s="155" t="n">
        <v>0.00035841621</v>
      </c>
    </row>
    <row r="2001" customFormat="false" ht="13.8" hidden="false" customHeight="false" outlineLevel="0" collapsed="false">
      <c r="A2001" s="0" t="s">
        <v>2890</v>
      </c>
      <c r="B2001" s="26" t="s">
        <v>2744</v>
      </c>
      <c r="C2001" s="88" t="str">
        <f aca="false">MID(A2001,1,12)</f>
        <v>F.104.01.108</v>
      </c>
      <c r="D2001" s="2" t="s">
        <v>2882</v>
      </c>
      <c r="E2001" s="90" t="s">
        <v>255</v>
      </c>
      <c r="F2001" s="91" t="str">
        <f aca="false">MID(A2001, 21,85)</f>
        <v>MMA monomer  waste incineration with electricity</v>
      </c>
      <c r="G2001" s="133" t="n">
        <f aca="false">H2001+I2001+J2001+K2001</f>
        <v>0.1592111368521</v>
      </c>
      <c r="H2001" s="149" t="n">
        <f aca="false">N2001+O2001+P2001+Q2001</f>
        <v>0.001936442402</v>
      </c>
      <c r="I2001" s="149" t="n">
        <f aca="false">L2001+M2001+R2001+V2001+T2001</f>
        <v>0.0004204957901</v>
      </c>
      <c r="J2001" s="150" t="n">
        <f aca="false">S2001+U2001+W2001+X2001</f>
        <v>-0.00168547134</v>
      </c>
      <c r="K2001" s="149" t="n">
        <v>0.15853967</v>
      </c>
      <c r="L2001" s="130" t="n">
        <v>-0.0039752162</v>
      </c>
      <c r="M2001" s="130" t="n">
        <v>0.0049889248</v>
      </c>
      <c r="N2001" s="130" t="n">
        <v>0.0029894119</v>
      </c>
      <c r="O2001" s="130" t="n">
        <v>-0.0008612608</v>
      </c>
      <c r="P2001" s="157" t="n">
        <v>-0.00010250532</v>
      </c>
      <c r="Q2001" s="157" t="n">
        <v>-8.9203378E-005</v>
      </c>
      <c r="R2001" s="130" t="n">
        <v>-0.00058874836</v>
      </c>
      <c r="S2001" s="130" t="n">
        <v>-0.00021107804</v>
      </c>
      <c r="T2001" s="130" t="n">
        <v>0</v>
      </c>
      <c r="U2001" s="130" t="n">
        <v>-0.0014743933</v>
      </c>
      <c r="V2001" s="157" t="n">
        <v>-4.4644499E-006</v>
      </c>
      <c r="W2001" s="130" t="n">
        <v>0</v>
      </c>
      <c r="X2001" s="130" t="n">
        <v>0</v>
      </c>
      <c r="Z2001" s="151" t="n">
        <f aca="false">K2001/0.15</f>
        <v>1.05693113333333</v>
      </c>
      <c r="AB2001" s="133" t="n">
        <f aca="false">K2001</f>
        <v>0.15853967</v>
      </c>
      <c r="AC2001" s="133" t="n">
        <f aca="false">L2001+M2001+N2001+O2001+P2001+Q2001+R2001</f>
        <v>0.002361402642</v>
      </c>
      <c r="AD2001" s="133" t="n">
        <f aca="false">L2001+M2001+R2001+W2001</f>
        <v>0.00042496024</v>
      </c>
      <c r="AE2001" s="133" t="n">
        <f aca="false">V2001+L2001+M2001+R2001+T2001</f>
        <v>0.0004204957901</v>
      </c>
      <c r="AF2001" s="133" t="n">
        <f aca="false">S2001+U2001+X2001</f>
        <v>-0.00168547134</v>
      </c>
      <c r="AH2001" s="0" t="n">
        <v>-16.936653</v>
      </c>
      <c r="AI2001" s="96" t="n">
        <v>-16.673232</v>
      </c>
      <c r="AJ2001" s="96" t="n">
        <v>-0.18315445</v>
      </c>
      <c r="AK2001" s="96" t="n">
        <v>0</v>
      </c>
      <c r="AL2001" s="96" t="n">
        <v>0</v>
      </c>
      <c r="AM2001" s="96" t="n">
        <v>-0.04486606</v>
      </c>
      <c r="AN2001" s="96" t="n">
        <v>-0.035400482</v>
      </c>
      <c r="AP2001" s="95" t="n">
        <v>0.016437036</v>
      </c>
      <c r="AQ2001" s="95" t="n">
        <v>0.016773468</v>
      </c>
      <c r="AR2001" s="95" t="n">
        <v>0.00085416376</v>
      </c>
      <c r="AS2001" s="95" t="n">
        <v>-0.0011905952</v>
      </c>
      <c r="AT2001" s="152" t="n">
        <f aca="false">AW2001+AZ2001+BA2001+BB2001+BC2001+BK2001+BL2001+BP2001</f>
        <v>1.005603584559E-006</v>
      </c>
      <c r="AU2001" s="152" t="n">
        <f aca="false">AX2001+AY2001+BD2001+BE2001+BF2001+BG2001+BH2001+BI2001+BJ2001+BM2001+BQ2001+BR2001</f>
        <v>3.15888963608997E-009</v>
      </c>
      <c r="AV2001" s="153" t="n">
        <f aca="false">BN2001+BO2001</f>
        <v>-0.16675002909</v>
      </c>
      <c r="AW2001" s="154" t="n">
        <v>9.8083208E-007</v>
      </c>
      <c r="AX2001" s="154" t="n">
        <v>2.9594071E-009</v>
      </c>
      <c r="AY2001" s="154" t="n">
        <v>8.085523E-014</v>
      </c>
      <c r="AZ2001" s="154" t="n">
        <v>0</v>
      </c>
      <c r="BA2001" s="154" t="n">
        <v>0</v>
      </c>
      <c r="BB2001" s="154" t="n">
        <v>1.2587884E-009</v>
      </c>
      <c r="BC2001" s="154" t="n">
        <v>2.3632729E-008</v>
      </c>
      <c r="BD2001" s="154" t="n">
        <v>1.6299663E-010</v>
      </c>
      <c r="BE2001" s="154" t="n">
        <v>3.6460217E-011</v>
      </c>
      <c r="BF2001" s="154" t="n">
        <v>0</v>
      </c>
      <c r="BG2001" s="154" t="n">
        <v>0</v>
      </c>
      <c r="BH2001" s="154" t="n">
        <v>-5.0841178E-014</v>
      </c>
      <c r="BI2001" s="154" t="n">
        <v>-3.5438597E-015</v>
      </c>
      <c r="BJ2001" s="154" t="n">
        <v>-7.8110233E-016</v>
      </c>
      <c r="BK2001" s="154" t="n">
        <v>-1.4135781E-011</v>
      </c>
      <c r="BL2001" s="154" t="n">
        <v>-1.0587706E-010</v>
      </c>
      <c r="BM2001" s="154" t="n">
        <v>0</v>
      </c>
      <c r="BN2001" s="154" t="n">
        <v>-1.770909E-005</v>
      </c>
      <c r="BO2001" s="154" t="n">
        <v>-0.16673232</v>
      </c>
      <c r="BP2001" s="154" t="n">
        <v>0</v>
      </c>
      <c r="BQ2001" s="154" t="n">
        <v>0</v>
      </c>
      <c r="BR2001" s="154" t="n">
        <v>0</v>
      </c>
      <c r="BT2001" s="96" t="n">
        <v>1.1341938E-005</v>
      </c>
      <c r="BU2001" s="96" t="n">
        <v>7.2473085E-007</v>
      </c>
      <c r="BV2001" s="96" t="n">
        <v>2.9470044E-005</v>
      </c>
      <c r="BW2001" s="96" t="n">
        <v>-7.2165929E-008</v>
      </c>
      <c r="BX2001" s="96" t="n">
        <v>-8.6801974E-007</v>
      </c>
      <c r="BY2001" s="96" t="n">
        <v>9.3080496E-007</v>
      </c>
      <c r="BZ2001" s="96" t="n">
        <v>0</v>
      </c>
      <c r="CA2001" s="96" t="n">
        <v>1.4127616E-006</v>
      </c>
      <c r="CB2001" s="96" t="n">
        <v>-1.4251432E-007</v>
      </c>
      <c r="CC2001" s="96" t="n">
        <v>-8.8956673E-008</v>
      </c>
      <c r="CD2001" s="96" t="n">
        <v>0</v>
      </c>
      <c r="CE2001" s="96" t="n">
        <v>0</v>
      </c>
      <c r="CF2001" s="96" t="n">
        <v>0</v>
      </c>
      <c r="CG2001" s="96" t="n">
        <v>5.3380775E-007</v>
      </c>
      <c r="CH2001" s="96" t="n">
        <v>-2.0558555E-005</v>
      </c>
      <c r="CI2001" s="96" t="n">
        <v>-2.9718338E-015</v>
      </c>
      <c r="CJ2001" s="96" t="n">
        <v>0</v>
      </c>
      <c r="CL2001" s="155" t="n">
        <v>0</v>
      </c>
      <c r="CM2001" s="155" t="n">
        <v>1.0569311</v>
      </c>
      <c r="CN2001" s="156" t="n">
        <v>0.026615574</v>
      </c>
      <c r="CO2001" s="155" t="n">
        <v>0.00070933121</v>
      </c>
      <c r="CP2001" s="155" t="n">
        <v>-2.4285665E-011</v>
      </c>
      <c r="CQ2001" s="155" t="n">
        <v>-2.8316649E-009</v>
      </c>
      <c r="CR2001" s="155" t="n">
        <v>-3.4307584E-005</v>
      </c>
      <c r="CS2001" s="155" t="n">
        <v>-0.002975146</v>
      </c>
      <c r="CT2001" s="155" t="n">
        <v>0</v>
      </c>
      <c r="CU2001" s="155" t="n">
        <v>0.00032733966</v>
      </c>
    </row>
    <row r="2002" customFormat="false" ht="13.8" hidden="false" customHeight="false" outlineLevel="0" collapsed="false">
      <c r="A2002" s="0" t="s">
        <v>2891</v>
      </c>
      <c r="B2002" s="26" t="s">
        <v>2744</v>
      </c>
      <c r="C2002" s="88" t="str">
        <f aca="false">MID(A2002,1,12)</f>
        <v>F.104.01.109</v>
      </c>
      <c r="D2002" s="2" t="s">
        <v>2882</v>
      </c>
      <c r="E2002" s="90" t="s">
        <v>255</v>
      </c>
      <c r="F2002" s="91" t="str">
        <f aca="false">MID(A2002, 21,85)</f>
        <v>Nafion  waste incineration with electricity</v>
      </c>
      <c r="G2002" s="133" t="n">
        <f aca="false">H2002+I2002+J2002+K2002</f>
        <v>0.0611976865482</v>
      </c>
      <c r="H2002" s="149" t="n">
        <f aca="false">N2002+O2002+P2002+Q2002</f>
        <v>0.000844227143</v>
      </c>
      <c r="I2002" s="149" t="n">
        <f aca="false">L2002+M2002+R2002+V2002+T2002</f>
        <v>0.0004647306062</v>
      </c>
      <c r="J2002" s="150" t="n">
        <f aca="false">S2002+U2002+W2002+X2002</f>
        <v>-0.000482936201</v>
      </c>
      <c r="K2002" s="149" t="n">
        <v>0.060371665</v>
      </c>
      <c r="L2002" s="130" t="n">
        <v>-0.0011390142</v>
      </c>
      <c r="M2002" s="130" t="n">
        <v>0.0017737174</v>
      </c>
      <c r="N2002" s="130" t="n">
        <v>0.0011459333</v>
      </c>
      <c r="O2002" s="130" t="n">
        <v>-0.00024677608</v>
      </c>
      <c r="P2002" s="157" t="n">
        <v>-2.9370734E-005</v>
      </c>
      <c r="Q2002" s="157" t="n">
        <v>-2.5559343E-005</v>
      </c>
      <c r="R2002" s="130" t="n">
        <v>-0.0001686934</v>
      </c>
      <c r="S2002" s="157" t="n">
        <v>-6.0479951E-005</v>
      </c>
      <c r="T2002" s="130" t="n">
        <v>0</v>
      </c>
      <c r="U2002" s="130" t="n">
        <v>-0.00042245625</v>
      </c>
      <c r="V2002" s="157" t="n">
        <v>-1.2791938E-006</v>
      </c>
      <c r="W2002" s="130" t="n">
        <v>0</v>
      </c>
      <c r="X2002" s="130" t="n">
        <v>0</v>
      </c>
      <c r="Z2002" s="151" t="n">
        <f aca="false">K2002/0.15</f>
        <v>0.402477766666667</v>
      </c>
      <c r="AB2002" s="133" t="n">
        <f aca="false">K2002</f>
        <v>0.060371665</v>
      </c>
      <c r="AC2002" s="133" t="n">
        <f aca="false">L2002+M2002+N2002+O2002+P2002+Q2002+R2002</f>
        <v>0.001310236943</v>
      </c>
      <c r="AD2002" s="133" t="n">
        <f aca="false">L2002+M2002+R2002+W2002</f>
        <v>0.0004660098</v>
      </c>
      <c r="AE2002" s="133" t="n">
        <f aca="false">V2002+L2002+M2002+R2002+T2002</f>
        <v>0.0004647306062</v>
      </c>
      <c r="AF2002" s="133" t="n">
        <f aca="false">S2002+U2002+X2002</f>
        <v>-0.000482936201</v>
      </c>
      <c r="AH2002" s="0" t="n">
        <v>-4.8528401</v>
      </c>
      <c r="AI2002" s="96" t="n">
        <v>-4.7773624</v>
      </c>
      <c r="AJ2002" s="96" t="n">
        <v>-0.052479038</v>
      </c>
      <c r="AK2002" s="96" t="n">
        <v>0</v>
      </c>
      <c r="AL2002" s="96" t="n">
        <v>0</v>
      </c>
      <c r="AM2002" s="96" t="n">
        <v>-0.012855421</v>
      </c>
      <c r="AN2002" s="96" t="n">
        <v>-0.01014326</v>
      </c>
      <c r="AP2002" s="95" t="n">
        <v>0.0063853224</v>
      </c>
      <c r="AQ2002" s="95" t="n">
        <v>0.006403656</v>
      </c>
      <c r="AR2002" s="95" t="n">
        <v>0.00032280632</v>
      </c>
      <c r="AS2002" s="95" t="n">
        <v>-0.00034113991</v>
      </c>
      <c r="AT2002" s="152" t="n">
        <f aca="false">AW2002+AZ2002+BA2002+BB2002+BC2002+BK2002+BL2002+BP2002</f>
        <v>3.839122298776E-007</v>
      </c>
      <c r="AU2002" s="152" t="n">
        <f aca="false">AX2002+AY2002+BD2002+BE2002+BF2002+BG2002+BH2002+BI2002+BJ2002+BM2002+BQ2002+BR2002</f>
        <v>1.19381041285753E-009</v>
      </c>
      <c r="AV2002" s="153" t="n">
        <f aca="false">BN2002+BO2002</f>
        <v>-0.0477786981654</v>
      </c>
      <c r="AW2002" s="154" t="n">
        <v>3.7349937E-007</v>
      </c>
      <c r="AX2002" s="154" t="n">
        <v>1.1269378E-009</v>
      </c>
      <c r="AY2002" s="154" t="n">
        <v>3.0789549E-014</v>
      </c>
      <c r="AZ2002" s="154" t="n">
        <v>0</v>
      </c>
      <c r="BA2002" s="154" t="n">
        <v>0</v>
      </c>
      <c r="BB2002" s="154" t="n">
        <v>4.0370802E-010</v>
      </c>
      <c r="BC2002" s="154" t="n">
        <v>1.0043539E-008</v>
      </c>
      <c r="BD2002" s="154" t="n">
        <v>5.2802926E-011</v>
      </c>
      <c r="BE2002" s="154" t="n">
        <v>1.4054704E-011</v>
      </c>
      <c r="BF2002" s="154" t="n">
        <v>0</v>
      </c>
      <c r="BG2002" s="154" t="n">
        <v>0</v>
      </c>
      <c r="BH2002" s="154" t="n">
        <v>-1.4567465E-014</v>
      </c>
      <c r="BI2002" s="154" t="n">
        <v>-1.0154181E-015</v>
      </c>
      <c r="BJ2002" s="154" t="n">
        <v>-2.2380837E-016</v>
      </c>
      <c r="BK2002" s="154" t="n">
        <v>-4.0503094E-012</v>
      </c>
      <c r="BL2002" s="154" t="n">
        <v>-3.0336833E-011</v>
      </c>
      <c r="BM2002" s="154" t="n">
        <v>0</v>
      </c>
      <c r="BN2002" s="154" t="n">
        <v>-5.0741654E-006</v>
      </c>
      <c r="BO2002" s="154" t="n">
        <v>-0.047773624</v>
      </c>
      <c r="BP2002" s="154" t="n">
        <v>0</v>
      </c>
      <c r="BQ2002" s="154" t="n">
        <v>0</v>
      </c>
      <c r="BR2002" s="154" t="n">
        <v>0</v>
      </c>
      <c r="BT2002" s="96" t="n">
        <v>6.2037998E-006</v>
      </c>
      <c r="BU2002" s="96" t="n">
        <v>2.4669582E-007</v>
      </c>
      <c r="BV2002" s="96" t="n">
        <v>1.1222148E-005</v>
      </c>
      <c r="BW2002" s="96" t="n">
        <v>-2.0677622E-008</v>
      </c>
      <c r="BX2002" s="96" t="n">
        <v>-2.3732697E-007</v>
      </c>
      <c r="BY2002" s="96" t="n">
        <v>2.9455853E-007</v>
      </c>
      <c r="BZ2002" s="96" t="n">
        <v>0</v>
      </c>
      <c r="CA2002" s="96" t="n">
        <v>4.4707646E-007</v>
      </c>
      <c r="CB2002" s="96" t="n">
        <v>-4.0834466E-008</v>
      </c>
      <c r="CC2002" s="96" t="n">
        <v>-2.5488655E-008</v>
      </c>
      <c r="CD2002" s="96" t="n">
        <v>0</v>
      </c>
      <c r="CE2002" s="96" t="n">
        <v>0</v>
      </c>
      <c r="CF2002" s="96" t="n">
        <v>0</v>
      </c>
      <c r="CG2002" s="96" t="n">
        <v>2.0826798E-007</v>
      </c>
      <c r="CH2002" s="96" t="n">
        <v>-5.8906194E-006</v>
      </c>
      <c r="CI2002" s="96" t="n">
        <v>-8.5151616E-016</v>
      </c>
      <c r="CJ2002" s="96" t="n">
        <v>0</v>
      </c>
      <c r="CL2002" s="155" t="n">
        <v>0</v>
      </c>
      <c r="CM2002" s="155" t="n">
        <v>0.40247777</v>
      </c>
      <c r="CN2002" s="156" t="n">
        <v>0.00842265</v>
      </c>
      <c r="CO2002" s="155" t="n">
        <v>0.00023634294</v>
      </c>
      <c r="CP2002" s="155" t="n">
        <v>-6.958544E-012</v>
      </c>
      <c r="CQ2002" s="155" t="n">
        <v>-8.1135375E-010</v>
      </c>
      <c r="CR2002" s="155" t="n">
        <v>-9.4886148E-006</v>
      </c>
      <c r="CS2002" s="155" t="n">
        <v>-0.0008524652</v>
      </c>
      <c r="CT2002" s="155" t="n">
        <v>0</v>
      </c>
      <c r="CU2002" s="155" t="n">
        <v>0.0001035885</v>
      </c>
    </row>
    <row r="2003" customFormat="false" ht="13.8" hidden="false" customHeight="false" outlineLevel="0" collapsed="false">
      <c r="A2003" s="0" t="s">
        <v>2892</v>
      </c>
      <c r="B2003" s="26" t="s">
        <v>2744</v>
      </c>
      <c r="C2003" s="88" t="str">
        <f aca="false">MID(A2003,1,12)</f>
        <v>F.104.01.110</v>
      </c>
      <c r="D2003" s="2" t="s">
        <v>2882</v>
      </c>
      <c r="E2003" s="90" t="s">
        <v>255</v>
      </c>
      <c r="F2003" s="91" t="str">
        <f aca="false">MID(A2003, 21,85)</f>
        <v>Paperfoam  waste incineration with electricity</v>
      </c>
      <c r="G2003" s="133" t="n">
        <f aca="false">H2003+I2003+J2003+K2003</f>
        <v>-0.1070171970006</v>
      </c>
      <c r="H2003" s="149" t="n">
        <f aca="false">N2003+O2003+P2003+Q2003</f>
        <v>0.001547992545</v>
      </c>
      <c r="I2003" s="149" t="n">
        <f aca="false">L2003+M2003+R2003+V2003+T2003</f>
        <v>0.0006536509044</v>
      </c>
      <c r="J2003" s="150" t="n">
        <f aca="false">S2003+U2003+W2003+X2003</f>
        <v>-0.00106318045</v>
      </c>
      <c r="K2003" s="149" t="n">
        <v>-0.10815566</v>
      </c>
      <c r="L2003" s="130" t="n">
        <v>-0.0025075313</v>
      </c>
      <c r="M2003" s="130" t="n">
        <v>0.0035353756</v>
      </c>
      <c r="N2003" s="130" t="n">
        <v>0.0022121964</v>
      </c>
      <c r="O2003" s="130" t="n">
        <v>-0.0005432757</v>
      </c>
      <c r="P2003" s="157" t="n">
        <v>-6.4659452E-005</v>
      </c>
      <c r="Q2003" s="157" t="n">
        <v>-5.6268703E-005</v>
      </c>
      <c r="R2003" s="130" t="n">
        <v>-0.00037137726</v>
      </c>
      <c r="S2003" s="130" t="n">
        <v>-0.00013314616</v>
      </c>
      <c r="T2003" s="130" t="n">
        <v>0</v>
      </c>
      <c r="U2003" s="130" t="n">
        <v>-0.00093003429</v>
      </c>
      <c r="V2003" s="157" t="n">
        <v>-2.8161356E-006</v>
      </c>
      <c r="W2003" s="130" t="n">
        <v>0</v>
      </c>
      <c r="X2003" s="130" t="n">
        <v>0</v>
      </c>
      <c r="Z2003" s="151" t="n">
        <f aca="false">K2003/0.15</f>
        <v>-0.721037733333333</v>
      </c>
      <c r="AB2003" s="133" t="n">
        <f aca="false">K2003</f>
        <v>-0.10815566</v>
      </c>
      <c r="AC2003" s="133" t="n">
        <f aca="false">L2003+M2003+N2003+O2003+P2003+Q2003+R2003</f>
        <v>0.002204459585</v>
      </c>
      <c r="AD2003" s="133" t="n">
        <f aca="false">L2003+M2003+R2003+W2003</f>
        <v>0.00065646704</v>
      </c>
      <c r="AE2003" s="133" t="n">
        <f aca="false">V2003+L2003+M2003+R2003+T2003</f>
        <v>0.0006536509044</v>
      </c>
      <c r="AF2003" s="133" t="n">
        <f aca="false">S2003+U2003+X2003</f>
        <v>-0.00106318045</v>
      </c>
      <c r="AH2003" s="0" t="n">
        <v>-10.683491</v>
      </c>
      <c r="AI2003" s="96" t="n">
        <v>-10.517328</v>
      </c>
      <c r="AJ2003" s="96" t="n">
        <v>-0.11553221</v>
      </c>
      <c r="AK2003" s="96" t="n">
        <v>0</v>
      </c>
      <c r="AL2003" s="96" t="n">
        <v>0</v>
      </c>
      <c r="AM2003" s="96" t="n">
        <v>-0.028301114</v>
      </c>
      <c r="AN2003" s="96" t="n">
        <v>-0.022330311</v>
      </c>
      <c r="AP2003" s="95" t="n">
        <v>-0.012097918</v>
      </c>
      <c r="AQ2003" s="95" t="n">
        <v>-0.010837947</v>
      </c>
      <c r="AR2003" s="95" t="n">
        <v>-0.00050895426</v>
      </c>
      <c r="AS2003" s="95" t="n">
        <v>-0.00075101696</v>
      </c>
      <c r="AT2003" s="152" t="n">
        <f aca="false">AW2003+AZ2003+BA2003+BB2003+BC2003+BK2003+BL2003+BP2003</f>
        <v>-6.497570179578E-007</v>
      </c>
      <c r="AU2003" s="152" t="n">
        <f aca="false">AX2003+AY2003+BD2003+BE2003+BF2003+BG2003+BH2003+BI2003+BJ2003+BM2003+BQ2003+BR2003</f>
        <v>-1.88222729270185E-009</v>
      </c>
      <c r="AV2003" s="153" t="n">
        <f aca="false">BN2003+BO2003</f>
        <v>-0.105184450737</v>
      </c>
      <c r="AW2003" s="154" t="n">
        <v>-6.6912303E-007</v>
      </c>
      <c r="AX2003" s="154" t="n">
        <v>-2.0189057E-009</v>
      </c>
      <c r="AY2003" s="154" t="n">
        <v>-5.5159388E-014</v>
      </c>
      <c r="AZ2003" s="154" t="n">
        <v>0</v>
      </c>
      <c r="BA2003" s="154" t="n">
        <v>0</v>
      </c>
      <c r="BB2003" s="154" t="n">
        <v>8.4258108E-010</v>
      </c>
      <c r="BC2003" s="154" t="n">
        <v>1.8599134E-008</v>
      </c>
      <c r="BD2003" s="154" t="n">
        <v>1.0969898E-010</v>
      </c>
      <c r="BE2003" s="154" t="n">
        <v>2.7069385E-011</v>
      </c>
      <c r="BF2003" s="154" t="n">
        <v>0</v>
      </c>
      <c r="BG2003" s="154" t="n">
        <v>0</v>
      </c>
      <c r="BH2003" s="154" t="n">
        <v>-3.2070166E-014</v>
      </c>
      <c r="BI2003" s="154" t="n">
        <v>-2.2354354E-015</v>
      </c>
      <c r="BJ2003" s="154" t="n">
        <v>-4.9271245E-016</v>
      </c>
      <c r="BK2003" s="154" t="n">
        <v>-8.9167258E-012</v>
      </c>
      <c r="BL2003" s="154" t="n">
        <v>-6.6786312E-011</v>
      </c>
      <c r="BM2003" s="154" t="n">
        <v>0</v>
      </c>
      <c r="BN2003" s="154" t="n">
        <v>-1.1170737E-005</v>
      </c>
      <c r="BO2003" s="154" t="n">
        <v>-0.10517328</v>
      </c>
      <c r="BP2003" s="154" t="n">
        <v>0</v>
      </c>
      <c r="BQ2003" s="154" t="n">
        <v>0</v>
      </c>
      <c r="BR2003" s="154" t="n">
        <v>0</v>
      </c>
      <c r="BT2003" s="96" t="n">
        <v>-3.1341056E-005</v>
      </c>
      <c r="BU2003" s="96" t="n">
        <v>5.0120126E-007</v>
      </c>
      <c r="BV2003" s="96" t="n">
        <v>-2.0104446E-005</v>
      </c>
      <c r="BW2003" s="96" t="n">
        <v>-4.552163E-008</v>
      </c>
      <c r="BX2003" s="96" t="n">
        <v>-5.346929E-007</v>
      </c>
      <c r="BY2003" s="96" t="n">
        <v>6.1857292E-007</v>
      </c>
      <c r="BZ2003" s="96" t="n">
        <v>0</v>
      </c>
      <c r="CA2003" s="96" t="n">
        <v>9.3886057E-007</v>
      </c>
      <c r="CB2003" s="96" t="n">
        <v>-8.9896773E-008</v>
      </c>
      <c r="CC2003" s="96" t="n">
        <v>-5.6113083E-008</v>
      </c>
      <c r="CD2003" s="96" t="n">
        <v>0</v>
      </c>
      <c r="CE2003" s="96" t="n">
        <v>0</v>
      </c>
      <c r="CF2003" s="96" t="n">
        <v>0</v>
      </c>
      <c r="CG2003" s="96" t="n">
        <v>3.991338E-007</v>
      </c>
      <c r="CH2003" s="96" t="n">
        <v>-1.2968155E-005</v>
      </c>
      <c r="CI2003" s="96" t="n">
        <v>-1.8746065E-015</v>
      </c>
      <c r="CJ2003" s="96" t="n">
        <v>0</v>
      </c>
      <c r="CL2003" s="155" t="n">
        <v>0</v>
      </c>
      <c r="CM2003" s="155" t="n">
        <v>-0.72103775</v>
      </c>
      <c r="CN2003" s="156" t="n">
        <v>0.017687565</v>
      </c>
      <c r="CO2003" s="155" t="n">
        <v>0.00048478484</v>
      </c>
      <c r="CP2003" s="155" t="n">
        <v>-1.5319183E-011</v>
      </c>
      <c r="CQ2003" s="155" t="n">
        <v>-1.7861892E-009</v>
      </c>
      <c r="CR2003" s="155" t="n">
        <v>-2.1255615E-005</v>
      </c>
      <c r="CS2003" s="155" t="n">
        <v>-0.0018766958</v>
      </c>
      <c r="CT2003" s="155" t="n">
        <v>0</v>
      </c>
      <c r="CU2003" s="155" t="n">
        <v>0.00021753585</v>
      </c>
    </row>
    <row r="2004" customFormat="false" ht="13.8" hidden="false" customHeight="false" outlineLevel="0" collapsed="false">
      <c r="A2004" s="0" t="s">
        <v>2893</v>
      </c>
      <c r="B2004" s="26" t="s">
        <v>2744</v>
      </c>
      <c r="C2004" s="88" t="str">
        <f aca="false">MID(A2004,1,12)</f>
        <v>F.104.01.111</v>
      </c>
      <c r="D2004" s="2" t="s">
        <v>2882</v>
      </c>
      <c r="E2004" s="90" t="s">
        <v>255</v>
      </c>
      <c r="F2004" s="91" t="str">
        <f aca="false">MID(A2004, 21,85)</f>
        <v>PEEK (Polyetheretherketone)  waste incineration with electricity</v>
      </c>
      <c r="G2004" s="133" t="n">
        <f aca="false">H2004+I2004+J2004+K2004</f>
        <v>0.2166946968035</v>
      </c>
      <c r="H2004" s="149" t="n">
        <f aca="false">N2004+O2004+P2004+Q2004</f>
        <v>0.00224014173</v>
      </c>
      <c r="I2004" s="149" t="n">
        <f aca="false">L2004+M2004+R2004+V2004+T2004</f>
        <v>0.0004086472535</v>
      </c>
      <c r="J2004" s="150" t="n">
        <f aca="false">S2004+U2004+W2004+X2004</f>
        <v>-0.00201944218</v>
      </c>
      <c r="K2004" s="149" t="n">
        <v>0.21606535</v>
      </c>
      <c r="L2004" s="130" t="n">
        <v>-0.0047628927</v>
      </c>
      <c r="M2004" s="130" t="n">
        <v>0.005882296</v>
      </c>
      <c r="N2004" s="130" t="n">
        <v>0.0035017538</v>
      </c>
      <c r="O2004" s="130" t="n">
        <v>-0.0010319169</v>
      </c>
      <c r="P2004" s="130" t="n">
        <v>-0.00012281643</v>
      </c>
      <c r="Q2004" s="130" t="n">
        <v>-0.00010687874</v>
      </c>
      <c r="R2004" s="130" t="n">
        <v>-0.00070540698</v>
      </c>
      <c r="S2004" s="130" t="n">
        <v>-0.00025290248</v>
      </c>
      <c r="T2004" s="130" t="n">
        <v>0</v>
      </c>
      <c r="U2004" s="130" t="n">
        <v>-0.0017665397</v>
      </c>
      <c r="V2004" s="157" t="n">
        <v>-5.3490665E-006</v>
      </c>
      <c r="W2004" s="130" t="n">
        <v>0</v>
      </c>
      <c r="X2004" s="130" t="n">
        <v>0</v>
      </c>
      <c r="Z2004" s="151" t="n">
        <f aca="false">K2004/0.15</f>
        <v>1.44043566666667</v>
      </c>
      <c r="AB2004" s="133" t="n">
        <f aca="false">K2004</f>
        <v>0.21606535</v>
      </c>
      <c r="AC2004" s="133" t="n">
        <f aca="false">L2004+M2004+N2004+O2004+P2004+Q2004+R2004</f>
        <v>0.00265413805</v>
      </c>
      <c r="AD2004" s="133" t="n">
        <f aca="false">L2004+M2004+R2004+W2004</f>
        <v>0.00041399632</v>
      </c>
      <c r="AE2004" s="133" t="n">
        <f aca="false">V2004+L2004+M2004+R2004+T2004</f>
        <v>0.0004086472535</v>
      </c>
      <c r="AF2004" s="133" t="n">
        <f aca="false">S2004+U2004+X2004</f>
        <v>-0.00201944218</v>
      </c>
      <c r="AH2004" s="0" t="n">
        <v>-20.292598</v>
      </c>
      <c r="AI2004" s="96" t="n">
        <v>-19.976981</v>
      </c>
      <c r="AJ2004" s="96" t="n">
        <v>-0.21944593</v>
      </c>
      <c r="AK2004" s="96" t="n">
        <v>0</v>
      </c>
      <c r="AL2004" s="96" t="n">
        <v>0</v>
      </c>
      <c r="AM2004" s="96" t="n">
        <v>-0.053756127</v>
      </c>
      <c r="AN2004" s="96" t="n">
        <v>-0.042414975</v>
      </c>
      <c r="AP2004" s="95" t="n">
        <v>0.022504316</v>
      </c>
      <c r="AQ2004" s="95" t="n">
        <v>0.022776335</v>
      </c>
      <c r="AR2004" s="95" t="n">
        <v>0.0011544887</v>
      </c>
      <c r="AS2004" s="95" t="n">
        <v>-0.0014265079</v>
      </c>
      <c r="AT2004" s="152" t="n">
        <f aca="false">AW2004+AZ2004+BA2004+BB2004+BC2004+BK2004+BL2004+BP2004</f>
        <v>1.365487721799E-006</v>
      </c>
      <c r="AU2004" s="152" t="n">
        <f aca="false">AX2004+AY2004+BD2004+BE2004+BF2004+BG2004+BH2004+BI2004+BJ2004+BM2004+BQ2004+BR2004</f>
        <v>4.26955880719442E-009</v>
      </c>
      <c r="AV2004" s="153" t="n">
        <f aca="false">BN2004+BO2004</f>
        <v>-0.19979102809</v>
      </c>
      <c r="AW2004" s="154" t="n">
        <v>1.3367243E-006</v>
      </c>
      <c r="AX2004" s="154" t="n">
        <v>4.0332198E-009</v>
      </c>
      <c r="AY2004" s="154" t="n">
        <v>1.1019333E-013</v>
      </c>
      <c r="AZ2004" s="154" t="n">
        <v>0</v>
      </c>
      <c r="BA2004" s="154" t="n">
        <v>0</v>
      </c>
      <c r="BB2004" s="154" t="n">
        <v>1.4963178E-009</v>
      </c>
      <c r="BC2004" s="154" t="n">
        <v>2.7410897E-008</v>
      </c>
      <c r="BD2004" s="154" t="n">
        <v>1.9360761E-010</v>
      </c>
      <c r="BE2004" s="154" t="n">
        <v>4.2687301E-011</v>
      </c>
      <c r="BF2004" s="154" t="n">
        <v>0</v>
      </c>
      <c r="BG2004" s="154" t="n">
        <v>0</v>
      </c>
      <c r="BH2004" s="154" t="n">
        <v>-6.0915196E-014</v>
      </c>
      <c r="BI2004" s="154" t="n">
        <v>-4.2460643E-015</v>
      </c>
      <c r="BJ2004" s="154" t="n">
        <v>-9.3587528E-016</v>
      </c>
      <c r="BK2004" s="154" t="n">
        <v>-1.6936741E-011</v>
      </c>
      <c r="BL2004" s="154" t="n">
        <v>-1.2685626E-010</v>
      </c>
      <c r="BM2004" s="154" t="n">
        <v>0</v>
      </c>
      <c r="BN2004" s="154" t="n">
        <v>-2.121809E-005</v>
      </c>
      <c r="BO2004" s="154" t="n">
        <v>-0.19976981</v>
      </c>
      <c r="BP2004" s="154" t="n">
        <v>0</v>
      </c>
      <c r="BQ2004" s="154" t="n">
        <v>0</v>
      </c>
      <c r="BR2004" s="154" t="n">
        <v>0</v>
      </c>
      <c r="BT2004" s="96" t="n">
        <v>1.8394413E-005</v>
      </c>
      <c r="BU2004" s="96" t="n">
        <v>8.5754132E-007</v>
      </c>
      <c r="BV2004" s="96" t="n">
        <v>4.0163168E-005</v>
      </c>
      <c r="BW2004" s="96" t="n">
        <v>-8.6465378E-008</v>
      </c>
      <c r="BX2004" s="96" t="n">
        <v>-1.0431627E-006</v>
      </c>
      <c r="BY2004" s="96" t="n">
        <v>1.1075401E-006</v>
      </c>
      <c r="BZ2004" s="96" t="n">
        <v>0</v>
      </c>
      <c r="CA2004" s="96" t="n">
        <v>1.6810075E-006</v>
      </c>
      <c r="CB2004" s="96" t="n">
        <v>-1.7075308E-007</v>
      </c>
      <c r="CC2004" s="96" t="n">
        <v>-1.0658316E-007</v>
      </c>
      <c r="CD2004" s="96" t="n">
        <v>0</v>
      </c>
      <c r="CE2004" s="96" t="n">
        <v>0</v>
      </c>
      <c r="CF2004" s="96" t="n">
        <v>0</v>
      </c>
      <c r="CG2004" s="96" t="n">
        <v>6.2428752E-007</v>
      </c>
      <c r="CH2004" s="96" t="n">
        <v>-2.4632167E-005</v>
      </c>
      <c r="CI2004" s="96" t="n">
        <v>-3.5606932E-015</v>
      </c>
      <c r="CJ2004" s="96" t="n">
        <v>0</v>
      </c>
      <c r="CL2004" s="155" t="n">
        <v>0</v>
      </c>
      <c r="CM2004" s="155" t="n">
        <v>1.4404356</v>
      </c>
      <c r="CN2004" s="156" t="n">
        <v>0.031669164</v>
      </c>
      <c r="CO2004" s="155" t="n">
        <v>0.00084073255</v>
      </c>
      <c r="CP2004" s="155" t="n">
        <v>-2.9097792E-011</v>
      </c>
      <c r="CQ2004" s="155" t="n">
        <v>-3.3927504E-009</v>
      </c>
      <c r="CR2004" s="155" t="n">
        <v>-4.1199932E-005</v>
      </c>
      <c r="CS2004" s="155" t="n">
        <v>-0.0035646617</v>
      </c>
      <c r="CT2004" s="155" t="n">
        <v>0</v>
      </c>
      <c r="CU2004" s="155" t="n">
        <v>0.00038949276</v>
      </c>
    </row>
    <row r="2005" customFormat="false" ht="13.8" hidden="false" customHeight="false" outlineLevel="0" collapsed="false">
      <c r="A2005" s="0" t="s">
        <v>2894</v>
      </c>
      <c r="B2005" s="26" t="s">
        <v>2744</v>
      </c>
      <c r="C2005" s="88" t="str">
        <f aca="false">MID(A2005,1,12)</f>
        <v>F.104.01.112</v>
      </c>
      <c r="D2005" s="2" t="s">
        <v>2882</v>
      </c>
      <c r="E2005" s="90" t="s">
        <v>255</v>
      </c>
      <c r="F2005" s="91" t="str">
        <f aca="false">MID(A2005, 21,85)</f>
        <v>PEI (Polyether Imide) waste incineration with electricity</v>
      </c>
      <c r="G2005" s="133" t="n">
        <f aca="false">H2005+I2005+J2005+K2005</f>
        <v>0.2212889278181</v>
      </c>
      <c r="H2005" s="149" t="n">
        <f aca="false">N2005+O2005+P2005+Q2005</f>
        <v>-0.008548914805</v>
      </c>
      <c r="I2005" s="149" t="n">
        <f aca="false">L2005+M2005+R2005+V2005+T2005</f>
        <v>-0.0122515085869</v>
      </c>
      <c r="J2005" s="150" t="n">
        <f aca="false">S2005+U2005+W2005+X2005</f>
        <v>-0.00186326879</v>
      </c>
      <c r="K2005" s="149" t="n">
        <v>0.24395262</v>
      </c>
      <c r="L2005" s="130" t="n">
        <v>-0.0043945548</v>
      </c>
      <c r="M2005" s="130" t="n">
        <v>-0.007201164</v>
      </c>
      <c r="N2005" s="130" t="n">
        <v>-0.0073848694</v>
      </c>
      <c r="O2005" s="130" t="n">
        <v>-0.00095211369</v>
      </c>
      <c r="P2005" s="130" t="n">
        <v>-0.00011331843</v>
      </c>
      <c r="Q2005" s="157" t="n">
        <v>-9.8613285E-005</v>
      </c>
      <c r="R2005" s="130" t="n">
        <v>-0.00065085439</v>
      </c>
      <c r="S2005" s="130" t="n">
        <v>-0.00023334429</v>
      </c>
      <c r="T2005" s="130" t="n">
        <v>0</v>
      </c>
      <c r="U2005" s="130" t="n">
        <v>-0.0016299245</v>
      </c>
      <c r="V2005" s="157" t="n">
        <v>-4.9353969E-006</v>
      </c>
      <c r="W2005" s="130" t="n">
        <v>0</v>
      </c>
      <c r="X2005" s="130" t="n">
        <v>0</v>
      </c>
      <c r="Z2005" s="151" t="n">
        <f aca="false">K2005/0.15</f>
        <v>1.6263508</v>
      </c>
      <c r="AB2005" s="133" t="n">
        <f aca="false">K2005</f>
        <v>0.24395262</v>
      </c>
      <c r="AC2005" s="133" t="n">
        <f aca="false">L2005+M2005+N2005+O2005+P2005+Q2005+R2005</f>
        <v>-0.020795487995</v>
      </c>
      <c r="AD2005" s="133" t="n">
        <f aca="false">L2005+M2005+R2005+W2005</f>
        <v>-0.01224657319</v>
      </c>
      <c r="AE2005" s="133" t="n">
        <f aca="false">V2005+L2005+M2005+R2005+T2005</f>
        <v>-0.0122515085869</v>
      </c>
      <c r="AF2005" s="133" t="n">
        <f aca="false">S2005+U2005+X2005</f>
        <v>-0.00186326879</v>
      </c>
      <c r="AH2005" s="0" t="n">
        <v>-18.723271</v>
      </c>
      <c r="AI2005" s="96" t="n">
        <v>-18.432062</v>
      </c>
      <c r="AJ2005" s="96" t="n">
        <v>-0.20247509</v>
      </c>
      <c r="AK2005" s="96" t="n">
        <v>0</v>
      </c>
      <c r="AL2005" s="96" t="n">
        <v>0</v>
      </c>
      <c r="AM2005" s="96" t="n">
        <v>-0.049598902</v>
      </c>
      <c r="AN2005" s="96" t="n">
        <v>-0.039134816</v>
      </c>
      <c r="AP2005" s="95" t="n">
        <v>0.023466336</v>
      </c>
      <c r="AQ2005" s="95" t="n">
        <v>0.023588506</v>
      </c>
      <c r="AR2005" s="95" t="n">
        <v>0.0011940191</v>
      </c>
      <c r="AS2005" s="95" t="n">
        <v>-0.001316189</v>
      </c>
      <c r="AT2005" s="152" t="n">
        <f aca="false">AW2005+AZ2005+BA2005+BB2005+BC2005+BK2005+BL2005+BP2005</f>
        <v>1.41417897303E-006</v>
      </c>
      <c r="AU2005" s="152" t="n">
        <f aca="false">AX2005+AY2005+BD2005+BE2005+BF2005+BG2005+BH2005+BI2005+BJ2005+BM2005+BQ2005+BR2005</f>
        <v>4.41575118532126E-009</v>
      </c>
      <c r="AV2005" s="153" t="n">
        <f aca="false">BN2005+BO2005</f>
        <v>-0.18434019719</v>
      </c>
      <c r="AW2005" s="154" t="n">
        <v>1.5092535E-006</v>
      </c>
      <c r="AX2005" s="154" t="n">
        <v>4.5537822E-009</v>
      </c>
      <c r="AY2005" s="154" t="n">
        <v>1.2441584E-013</v>
      </c>
      <c r="AZ2005" s="154" t="n">
        <v>0</v>
      </c>
      <c r="BA2005" s="154" t="n">
        <v>0</v>
      </c>
      <c r="BB2005" s="154" t="n">
        <v>-1.9789519E-010</v>
      </c>
      <c r="BC2005" s="154" t="n">
        <v>-9.4743959E-008</v>
      </c>
      <c r="BD2005" s="154" t="n">
        <v>-4.5129757E-011</v>
      </c>
      <c r="BE2005" s="154" t="n">
        <v>-9.2964688E-011</v>
      </c>
      <c r="BF2005" s="154" t="n">
        <v>0</v>
      </c>
      <c r="BG2005" s="154" t="n">
        <v>0</v>
      </c>
      <c r="BH2005" s="154" t="n">
        <v>-5.6204324E-014</v>
      </c>
      <c r="BI2005" s="154" t="n">
        <v>-3.9176953E-015</v>
      </c>
      <c r="BJ2005" s="154" t="n">
        <v>-8.6349944E-016</v>
      </c>
      <c r="BK2005" s="154" t="n">
        <v>-1.562694E-011</v>
      </c>
      <c r="BL2005" s="154" t="n">
        <v>-1.1704584E-010</v>
      </c>
      <c r="BM2005" s="154" t="n">
        <v>0</v>
      </c>
      <c r="BN2005" s="154" t="n">
        <v>-1.957719E-005</v>
      </c>
      <c r="BO2005" s="154" t="n">
        <v>-0.18432062</v>
      </c>
      <c r="BP2005" s="154" t="n">
        <v>0</v>
      </c>
      <c r="BQ2005" s="154" t="n">
        <v>0</v>
      </c>
      <c r="BR2005" s="154" t="n">
        <v>0</v>
      </c>
      <c r="BT2005" s="96" t="n">
        <v>1.8809707E-005</v>
      </c>
      <c r="BU2005" s="96" t="n">
        <v>-6.4092665E-007</v>
      </c>
      <c r="BV2005" s="96" t="n">
        <v>4.5346975E-005</v>
      </c>
      <c r="BW2005" s="96" t="n">
        <v>-7.9778585E-008</v>
      </c>
      <c r="BX2005" s="96" t="n">
        <v>-1.3801714E-006</v>
      </c>
      <c r="BY2005" s="96" t="n">
        <v>0</v>
      </c>
      <c r="BZ2005" s="96" t="n">
        <v>0</v>
      </c>
      <c r="CA2005" s="96" t="n">
        <v>0</v>
      </c>
      <c r="CB2005" s="96" t="n">
        <v>-1.575479E-007</v>
      </c>
      <c r="CC2005" s="96" t="n">
        <v>-9.8340556E-008</v>
      </c>
      <c r="CD2005" s="96" t="n">
        <v>0</v>
      </c>
      <c r="CE2005" s="96" t="n">
        <v>0</v>
      </c>
      <c r="CF2005" s="96" t="n">
        <v>0</v>
      </c>
      <c r="CG2005" s="96" t="n">
        <v>-1.4532625E-006</v>
      </c>
      <c r="CH2005" s="96" t="n">
        <v>-2.2727241E-005</v>
      </c>
      <c r="CI2005" s="96" t="n">
        <v>-3.2853273E-015</v>
      </c>
      <c r="CJ2005" s="96" t="n">
        <v>0</v>
      </c>
      <c r="CL2005" s="155" t="n">
        <v>0</v>
      </c>
      <c r="CM2005" s="155" t="n">
        <v>1.6263508</v>
      </c>
      <c r="CN2005" s="156" t="n">
        <v>0</v>
      </c>
      <c r="CO2005" s="155" t="n">
        <v>-0.00043851268</v>
      </c>
      <c r="CP2005" s="155" t="n">
        <v>-2.6847517E-011</v>
      </c>
      <c r="CQ2005" s="155" t="n">
        <v>-3.1303723E-009</v>
      </c>
      <c r="CR2005" s="155" t="n">
        <v>-5.0541476E-005</v>
      </c>
      <c r="CS2005" s="155" t="n">
        <v>-0.0032889889</v>
      </c>
      <c r="CT2005" s="155" t="n">
        <v>0</v>
      </c>
      <c r="CU2005" s="155" t="n">
        <v>0</v>
      </c>
    </row>
    <row r="2006" customFormat="false" ht="13.8" hidden="false" customHeight="false" outlineLevel="0" collapsed="false">
      <c r="A2006" s="0" t="s">
        <v>2895</v>
      </c>
      <c r="B2006" s="26" t="s">
        <v>2744</v>
      </c>
      <c r="C2006" s="88" t="str">
        <f aca="false">MID(A2006,1,12)</f>
        <v>F.104.01.113</v>
      </c>
      <c r="D2006" s="2" t="s">
        <v>2882</v>
      </c>
      <c r="E2006" s="90" t="s">
        <v>255</v>
      </c>
      <c r="F2006" s="91" t="str">
        <f aca="false">MID(A2006, 21,85)</f>
        <v>Phthalic anhydride waste incineration with electricity</v>
      </c>
      <c r="G2006" s="133" t="n">
        <f aca="false">H2006+I2006+J2006+K2006</f>
        <v>0.2136488404458</v>
      </c>
      <c r="H2006" s="149" t="n">
        <f aca="false">N2006+O2006+P2006+Q2006</f>
        <v>0.001590925697</v>
      </c>
      <c r="I2006" s="149" t="n">
        <f aca="false">L2006+M2006+R2006+V2006+T2006</f>
        <v>0.0003128047188</v>
      </c>
      <c r="J2006" s="150" t="n">
        <f aca="false">S2006+U2006+W2006+X2006</f>
        <v>-0.00141396997</v>
      </c>
      <c r="K2006" s="149" t="n">
        <v>0.21315908</v>
      </c>
      <c r="L2006" s="130" t="n">
        <v>-0.0033348749</v>
      </c>
      <c r="M2006" s="130" t="n">
        <v>0.0041453357</v>
      </c>
      <c r="N2006" s="130" t="n">
        <v>0.0024742793</v>
      </c>
      <c r="O2006" s="130" t="n">
        <v>-0.00072252599</v>
      </c>
      <c r="P2006" s="157" t="n">
        <v>-8.5993418E-005</v>
      </c>
      <c r="Q2006" s="157" t="n">
        <v>-7.4834195E-005</v>
      </c>
      <c r="R2006" s="130" t="n">
        <v>-0.00049391078</v>
      </c>
      <c r="S2006" s="130" t="n">
        <v>-0.00017707687</v>
      </c>
      <c r="T2006" s="130" t="n">
        <v>0</v>
      </c>
      <c r="U2006" s="130" t="n">
        <v>-0.0012368931</v>
      </c>
      <c r="V2006" s="157" t="n">
        <v>-3.7453012E-006</v>
      </c>
      <c r="W2006" s="130" t="n">
        <v>0</v>
      </c>
      <c r="X2006" s="130" t="n">
        <v>0</v>
      </c>
      <c r="Z2006" s="151" t="n">
        <f aca="false">K2006/0.15</f>
        <v>1.42106053333333</v>
      </c>
      <c r="AB2006" s="133" t="n">
        <f aca="false">K2006</f>
        <v>0.21315908</v>
      </c>
      <c r="AC2006" s="133" t="n">
        <f aca="false">L2006+M2006+N2006+O2006+P2006+Q2006+R2006</f>
        <v>0.001907475717</v>
      </c>
      <c r="AD2006" s="133" t="n">
        <f aca="false">L2006+M2006+R2006+W2006</f>
        <v>0.00031655002</v>
      </c>
      <c r="AE2006" s="133" t="n">
        <f aca="false">V2006+L2006+M2006+R2006+T2006</f>
        <v>0.0003128047188</v>
      </c>
      <c r="AF2006" s="133" t="n">
        <f aca="false">S2006+U2006+X2006</f>
        <v>-0.00141396997</v>
      </c>
      <c r="AH2006" s="0" t="n">
        <v>-14.20844</v>
      </c>
      <c r="AI2006" s="96" t="n">
        <v>-13.987452</v>
      </c>
      <c r="AJ2006" s="96" t="n">
        <v>-0.15365131</v>
      </c>
      <c r="AK2006" s="96" t="n">
        <v>0</v>
      </c>
      <c r="AL2006" s="96" t="n">
        <v>0</v>
      </c>
      <c r="AM2006" s="96" t="n">
        <v>-0.037638883</v>
      </c>
      <c r="AN2006" s="96" t="n">
        <v>-0.029698052</v>
      </c>
      <c r="AP2006" s="95" t="n">
        <v>0.022458926</v>
      </c>
      <c r="AQ2006" s="95" t="n">
        <v>0.022336866</v>
      </c>
      <c r="AR2006" s="95" t="n">
        <v>0.001120871</v>
      </c>
      <c r="AS2006" s="95" t="n">
        <v>-0.00099881012</v>
      </c>
      <c r="AT2006" s="152" t="n">
        <f aca="false">AW2006+AZ2006+BA2006+BB2006+BC2006+BK2006+BL2006+BP2006</f>
        <v>1.339140645436E-006</v>
      </c>
      <c r="AU2006" s="152" t="n">
        <f aca="false">AX2006+AY2006+BD2006+BE2006+BF2006+BG2006+BH2006+BI2006+BJ2006+BM2006+BQ2006+BR2006</f>
        <v>4.14523286033848E-009</v>
      </c>
      <c r="AV2006" s="153" t="n">
        <f aca="false">BN2006+BO2006</f>
        <v>-0.139889376449</v>
      </c>
      <c r="AW2006" s="154" t="n">
        <v>1.3187442E-006</v>
      </c>
      <c r="AX2006" s="154" t="n">
        <v>3.9789695E-009</v>
      </c>
      <c r="AY2006" s="154" t="n">
        <v>1.0871113E-013</v>
      </c>
      <c r="AZ2006" s="154" t="n">
        <v>0</v>
      </c>
      <c r="BA2006" s="154" t="n">
        <v>0</v>
      </c>
      <c r="BB2006" s="154" t="n">
        <v>1.0510242E-009</v>
      </c>
      <c r="BC2006" s="154" t="n">
        <v>1.9446102E-008</v>
      </c>
      <c r="BD2006" s="154" t="n">
        <v>1.360326E-010</v>
      </c>
      <c r="BE2006" s="154" t="n">
        <v>3.0168329E-011</v>
      </c>
      <c r="BF2006" s="154" t="n">
        <v>0</v>
      </c>
      <c r="BG2006" s="154" t="n">
        <v>0</v>
      </c>
      <c r="BH2006" s="154" t="n">
        <v>-4.2651509E-014</v>
      </c>
      <c r="BI2006" s="154" t="n">
        <v>-2.9730028E-015</v>
      </c>
      <c r="BJ2006" s="154" t="n">
        <v>-6.5527972E-016</v>
      </c>
      <c r="BK2006" s="154" t="n">
        <v>-1.1858742E-011</v>
      </c>
      <c r="BL2006" s="154" t="n">
        <v>-8.8822022E-011</v>
      </c>
      <c r="BM2006" s="154" t="n">
        <v>0</v>
      </c>
      <c r="BN2006" s="154" t="n">
        <v>-1.4856449E-005</v>
      </c>
      <c r="BO2006" s="154" t="n">
        <v>-0.13987452</v>
      </c>
      <c r="BP2006" s="154" t="n">
        <v>0</v>
      </c>
      <c r="BQ2006" s="154" t="n">
        <v>0</v>
      </c>
      <c r="BR2006" s="154" t="n">
        <v>0</v>
      </c>
      <c r="BT2006" s="96" t="n">
        <v>2.4394555E-005</v>
      </c>
      <c r="BU2006" s="96" t="n">
        <v>6.0345748E-007</v>
      </c>
      <c r="BV2006" s="96" t="n">
        <v>3.9622938E-005</v>
      </c>
      <c r="BW2006" s="96" t="n">
        <v>-6.0541196E-008</v>
      </c>
      <c r="BX2006" s="96" t="n">
        <v>-7.295177E-007</v>
      </c>
      <c r="BY2006" s="96" t="n">
        <v>7.7763453E-007</v>
      </c>
      <c r="BZ2006" s="96" t="n">
        <v>0</v>
      </c>
      <c r="CA2006" s="96" t="n">
        <v>1.1802819E-006</v>
      </c>
      <c r="CB2006" s="96" t="n">
        <v>-1.1955763E-007</v>
      </c>
      <c r="CC2006" s="96" t="n">
        <v>-7.4627231E-008</v>
      </c>
      <c r="CD2006" s="96" t="n">
        <v>0</v>
      </c>
      <c r="CE2006" s="96" t="n">
        <v>0</v>
      </c>
      <c r="CF2006" s="96" t="n">
        <v>0</v>
      </c>
      <c r="CG2006" s="96" t="n">
        <v>4.4139966E-007</v>
      </c>
      <c r="CH2006" s="96" t="n">
        <v>-1.7246913E-005</v>
      </c>
      <c r="CI2006" s="96" t="n">
        <v>-2.4931207E-015</v>
      </c>
      <c r="CJ2006" s="96" t="n">
        <v>0</v>
      </c>
      <c r="CL2006" s="155" t="n">
        <v>0</v>
      </c>
      <c r="CM2006" s="155" t="n">
        <v>1.4210605</v>
      </c>
      <c r="CN2006" s="156" t="n">
        <v>0.022235796</v>
      </c>
      <c r="CO2006" s="155" t="n">
        <v>0.00059122797</v>
      </c>
      <c r="CP2006" s="155" t="n">
        <v>-2.0373648E-011</v>
      </c>
      <c r="CQ2006" s="155" t="n">
        <v>-2.3755307E-009</v>
      </c>
      <c r="CR2006" s="155" t="n">
        <v>-2.8820839E-005</v>
      </c>
      <c r="CS2006" s="155" t="n">
        <v>-0.0024958994</v>
      </c>
      <c r="CT2006" s="155" t="n">
        <v>0</v>
      </c>
      <c r="CU2006" s="155" t="n">
        <v>0.00027347364</v>
      </c>
    </row>
    <row r="2007" customFormat="false" ht="13.8" hidden="false" customHeight="false" outlineLevel="0" collapsed="false">
      <c r="A2007" s="0" t="s">
        <v>2896</v>
      </c>
      <c r="B2007" s="26" t="s">
        <v>2744</v>
      </c>
      <c r="C2007" s="88" t="str">
        <f aca="false">MID(A2007,1,12)</f>
        <v>F.104.01.114</v>
      </c>
      <c r="D2007" s="2" t="s">
        <v>2882</v>
      </c>
      <c r="E2007" s="90" t="s">
        <v>255</v>
      </c>
      <c r="F2007" s="91" t="str">
        <f aca="false">MID(A2007, 21,85)</f>
        <v>Polyether-polyols waste incineration with electricity</v>
      </c>
      <c r="G2007" s="133" t="n">
        <f aca="false">H2007+I2007+J2007+K2007</f>
        <v>0.21227588648</v>
      </c>
      <c r="H2007" s="149" t="n">
        <f aca="false">N2007+O2007+P2007+Q2007</f>
        <v>0.00238306322</v>
      </c>
      <c r="I2007" s="149" t="n">
        <f aca="false">L2007+M2007+R2007+V2007+T2007</f>
        <v>0.00047934417</v>
      </c>
      <c r="J2007" s="150" t="n">
        <f aca="false">S2007+U2007+W2007+X2007</f>
        <v>-0.00210834091</v>
      </c>
      <c r="K2007" s="149" t="n">
        <v>0.21152182</v>
      </c>
      <c r="L2007" s="130" t="n">
        <v>-0.004972562</v>
      </c>
      <c r="M2007" s="130" t="n">
        <v>0.0061939507</v>
      </c>
      <c r="N2007" s="130" t="n">
        <v>0.0037002132</v>
      </c>
      <c r="O2007" s="130" t="n">
        <v>-0.0010773433</v>
      </c>
      <c r="P2007" s="130" t="n">
        <v>-0.00012822298</v>
      </c>
      <c r="Q2007" s="130" t="n">
        <v>-0.0001115837</v>
      </c>
      <c r="R2007" s="130" t="n">
        <v>-0.00073645999</v>
      </c>
      <c r="S2007" s="130" t="n">
        <v>-0.00026403561</v>
      </c>
      <c r="T2007" s="130" t="n">
        <v>0</v>
      </c>
      <c r="U2007" s="130" t="n">
        <v>-0.0018443053</v>
      </c>
      <c r="V2007" s="157" t="n">
        <v>-5.58454E-006</v>
      </c>
      <c r="W2007" s="130" t="n">
        <v>0</v>
      </c>
      <c r="X2007" s="130" t="n">
        <v>0</v>
      </c>
      <c r="Z2007" s="151" t="n">
        <f aca="false">K2007/0.15</f>
        <v>1.41014546666667</v>
      </c>
      <c r="AB2007" s="133" t="n">
        <f aca="false">K2007</f>
        <v>0.21152182</v>
      </c>
      <c r="AC2007" s="133" t="n">
        <f aca="false">L2007+M2007+N2007+O2007+P2007+Q2007+R2007</f>
        <v>0.00286799193</v>
      </c>
      <c r="AD2007" s="133" t="n">
        <f aca="false">L2007+M2007+R2007+W2007</f>
        <v>0.00048492871</v>
      </c>
      <c r="AE2007" s="133" t="n">
        <f aca="false">V2007+L2007+M2007+R2007+T2007</f>
        <v>0.00047934417</v>
      </c>
      <c r="AF2007" s="133" t="n">
        <f aca="false">S2007+U2007+X2007</f>
        <v>-0.00210834091</v>
      </c>
      <c r="AH2007" s="0" t="n">
        <v>-21.185907</v>
      </c>
      <c r="AI2007" s="96" t="n">
        <v>-20.856396</v>
      </c>
      <c r="AJ2007" s="96" t="n">
        <v>-0.22910625</v>
      </c>
      <c r="AK2007" s="96" t="n">
        <v>0</v>
      </c>
      <c r="AL2007" s="96" t="n">
        <v>0</v>
      </c>
      <c r="AM2007" s="96" t="n">
        <v>-0.056122548</v>
      </c>
      <c r="AN2007" s="96" t="n">
        <v>-0.044282142</v>
      </c>
      <c r="AP2007" s="95" t="n">
        <v>0.021982523</v>
      </c>
      <c r="AQ2007" s="95" t="n">
        <v>0.022337059</v>
      </c>
      <c r="AR2007" s="95" t="n">
        <v>0.0011347686</v>
      </c>
      <c r="AS2007" s="95" t="n">
        <v>-0.0014893048</v>
      </c>
      <c r="AT2007" s="152" t="n">
        <f aca="false">AW2007+AZ2007+BA2007+BB2007+BC2007+BK2007+BL2007+BP2007</f>
        <v>1.339152207029E-006</v>
      </c>
      <c r="AU2007" s="152" t="n">
        <f aca="false">AX2007+AY2007+BD2007+BE2007+BF2007+BG2007+BH2007+BI2007+BJ2007+BM2007+BQ2007+BR2007</f>
        <v>4.19662942730506E-009</v>
      </c>
      <c r="AV2007" s="153" t="n">
        <f aca="false">BN2007+BO2007</f>
        <v>-0.20858611214</v>
      </c>
      <c r="AW2007" s="154" t="n">
        <v>1.308615E-006</v>
      </c>
      <c r="AX2007" s="154" t="n">
        <v>3.9484073E-009</v>
      </c>
      <c r="AY2007" s="154" t="n">
        <v>1.0787613E-013</v>
      </c>
      <c r="AZ2007" s="154" t="n">
        <v>0</v>
      </c>
      <c r="BA2007" s="154" t="n">
        <v>0</v>
      </c>
      <c r="BB2007" s="154" t="n">
        <v>1.568776E-009</v>
      </c>
      <c r="BC2007" s="154" t="n">
        <v>2.9118554E-008</v>
      </c>
      <c r="BD2007" s="154" t="n">
        <v>2.0306441E-010</v>
      </c>
      <c r="BE2007" s="154" t="n">
        <v>4.5118848E-011</v>
      </c>
      <c r="BF2007" s="154" t="n">
        <v>0</v>
      </c>
      <c r="BG2007" s="154" t="n">
        <v>0</v>
      </c>
      <c r="BH2007" s="154" t="n">
        <v>-6.3596769E-014</v>
      </c>
      <c r="BI2007" s="154" t="n">
        <v>-4.4329821E-015</v>
      </c>
      <c r="BJ2007" s="154" t="n">
        <v>-9.7707384E-016</v>
      </c>
      <c r="BK2007" s="154" t="n">
        <v>-1.7682321E-011</v>
      </c>
      <c r="BL2007" s="154" t="n">
        <v>-1.3244065E-010</v>
      </c>
      <c r="BM2007" s="154" t="n">
        <v>0</v>
      </c>
      <c r="BN2007" s="154" t="n">
        <v>-2.215214E-005</v>
      </c>
      <c r="BO2007" s="154" t="n">
        <v>-0.20856396</v>
      </c>
      <c r="BP2007" s="154" t="n">
        <v>0</v>
      </c>
      <c r="BQ2007" s="154" t="n">
        <v>0</v>
      </c>
      <c r="BR2007" s="154" t="n">
        <v>0</v>
      </c>
      <c r="BT2007" s="96" t="n">
        <v>1.661848E-005</v>
      </c>
      <c r="BU2007" s="96" t="n">
        <v>9.0126886E-007</v>
      </c>
      <c r="BV2007" s="96" t="n">
        <v>3.9318598E-005</v>
      </c>
      <c r="BW2007" s="96" t="n">
        <v>-9.0271707E-008</v>
      </c>
      <c r="BX2007" s="96" t="n">
        <v>-1.087341E-006</v>
      </c>
      <c r="BY2007" s="96" t="n">
        <v>1.1605606E-006</v>
      </c>
      <c r="BZ2007" s="96" t="n">
        <v>0</v>
      </c>
      <c r="CA2007" s="96" t="n">
        <v>1.7614813E-006</v>
      </c>
      <c r="CB2007" s="96" t="n">
        <v>-1.7826987E-007</v>
      </c>
      <c r="CC2007" s="96" t="n">
        <v>-1.112751E-007</v>
      </c>
      <c r="CD2007" s="96" t="n">
        <v>0</v>
      </c>
      <c r="CE2007" s="96" t="n">
        <v>0</v>
      </c>
      <c r="CF2007" s="96" t="n">
        <v>0</v>
      </c>
      <c r="CG2007" s="96" t="n">
        <v>6.602391E-007</v>
      </c>
      <c r="CH2007" s="96" t="n">
        <v>-2.571651E-005</v>
      </c>
      <c r="CI2007" s="96" t="n">
        <v>-3.71744E-015</v>
      </c>
      <c r="CJ2007" s="96" t="n">
        <v>0</v>
      </c>
      <c r="CL2007" s="155" t="n">
        <v>0</v>
      </c>
      <c r="CM2007" s="155" t="n">
        <v>1.4101455</v>
      </c>
      <c r="CN2007" s="156" t="n">
        <v>0.033185241</v>
      </c>
      <c r="CO2007" s="155" t="n">
        <v>0.00088281061</v>
      </c>
      <c r="CP2007" s="155" t="n">
        <v>-3.0378718E-011</v>
      </c>
      <c r="CQ2007" s="155" t="n">
        <v>-3.542104E-009</v>
      </c>
      <c r="CR2007" s="155" t="n">
        <v>-4.2961324E-005</v>
      </c>
      <c r="CS2007" s="155" t="n">
        <v>-0.0037215832</v>
      </c>
      <c r="CT2007" s="155" t="n">
        <v>0</v>
      </c>
      <c r="CU2007" s="155" t="n">
        <v>0.00040813869</v>
      </c>
    </row>
    <row r="2008" customFormat="false" ht="13.8" hidden="false" customHeight="false" outlineLevel="0" collapsed="false">
      <c r="A2008" s="0" t="s">
        <v>2897</v>
      </c>
      <c r="B2008" s="26" t="s">
        <v>2744</v>
      </c>
      <c r="C2008" s="88" t="str">
        <f aca="false">MID(A2008,1,12)</f>
        <v>F.104.01.115</v>
      </c>
      <c r="D2008" s="2" t="s">
        <v>2882</v>
      </c>
      <c r="E2008" s="90" t="s">
        <v>255</v>
      </c>
      <c r="F2008" s="91" t="str">
        <f aca="false">MID(A2008, 21,85)</f>
        <v>PPS  waste incineration with electricity</v>
      </c>
      <c r="G2008" s="133" t="n">
        <f aca="false">H2008+I2008+J2008+K2008</f>
        <v>0.1784765612759</v>
      </c>
      <c r="H2008" s="149" t="n">
        <f aca="false">N2008+O2008+P2008+Q2008</f>
        <v>0.00209931584</v>
      </c>
      <c r="I2008" s="149" t="n">
        <f aca="false">L2008+M2008+R2008+V2008+T2008</f>
        <v>0.0004303696059</v>
      </c>
      <c r="J2008" s="150" t="n">
        <f aca="false">S2008+U2008+W2008+X2008</f>
        <v>-0.00185005417</v>
      </c>
      <c r="K2008" s="149" t="n">
        <v>0.17779693</v>
      </c>
      <c r="L2008" s="130" t="n">
        <v>-0.0043633878</v>
      </c>
      <c r="M2008" s="130" t="n">
        <v>0.0054448962</v>
      </c>
      <c r="N2008" s="130" t="n">
        <v>0.0032551056</v>
      </c>
      <c r="O2008" s="130" t="n">
        <v>-0.00094536111</v>
      </c>
      <c r="P2008" s="157" t="n">
        <v>-0.00011251475</v>
      </c>
      <c r="Q2008" s="157" t="n">
        <v>-9.79139E-005</v>
      </c>
      <c r="R2008" s="130" t="n">
        <v>-0.0006462384</v>
      </c>
      <c r="S2008" s="130" t="n">
        <v>-0.00023168937</v>
      </c>
      <c r="T2008" s="130" t="n">
        <v>0</v>
      </c>
      <c r="U2008" s="130" t="n">
        <v>-0.0016183648</v>
      </c>
      <c r="V2008" s="157" t="n">
        <v>-4.9003941E-006</v>
      </c>
      <c r="W2008" s="130" t="n">
        <v>0</v>
      </c>
      <c r="X2008" s="130" t="n">
        <v>0</v>
      </c>
      <c r="Z2008" s="151" t="n">
        <f aca="false">K2008/0.15</f>
        <v>1.18531286666667</v>
      </c>
      <c r="AB2008" s="133" t="n">
        <f aca="false">K2008</f>
        <v>0.17779693</v>
      </c>
      <c r="AC2008" s="133" t="n">
        <f aca="false">L2008+M2008+N2008+O2008+P2008+Q2008+R2008</f>
        <v>0.00253458584</v>
      </c>
      <c r="AD2008" s="133" t="n">
        <f aca="false">L2008+M2008+R2008+W2008</f>
        <v>0.00043527</v>
      </c>
      <c r="AE2008" s="133" t="n">
        <f aca="false">V2008+L2008+M2008+R2008+T2008</f>
        <v>0.0004303696059</v>
      </c>
      <c r="AF2008" s="133" t="n">
        <f aca="false">S2008+U2008+X2008</f>
        <v>-0.00185005417</v>
      </c>
      <c r="AH2008" s="0" t="n">
        <v>-18.590482</v>
      </c>
      <c r="AI2008" s="96" t="n">
        <v>-18.301339</v>
      </c>
      <c r="AJ2008" s="96" t="n">
        <v>-0.2010391</v>
      </c>
      <c r="AK2008" s="96" t="n">
        <v>0</v>
      </c>
      <c r="AL2008" s="96" t="n">
        <v>0</v>
      </c>
      <c r="AM2008" s="96" t="n">
        <v>-0.049247136</v>
      </c>
      <c r="AN2008" s="96" t="n">
        <v>-0.038857265</v>
      </c>
      <c r="AP2008" s="95" t="n">
        <v>0.018445571</v>
      </c>
      <c r="AQ2008" s="95" t="n">
        <v>0.018796031</v>
      </c>
      <c r="AR2008" s="95" t="n">
        <v>0.00095639399</v>
      </c>
      <c r="AS2008" s="95" t="n">
        <v>-0.0013068544</v>
      </c>
      <c r="AT2008" s="152" t="n">
        <f aca="false">AW2008+AZ2008+BA2008+BB2008+BC2008+BK2008+BL2008+BP2008</f>
        <v>1.126860360459E-006</v>
      </c>
      <c r="AU2008" s="152" t="n">
        <f aca="false">AX2008+AY2008+BD2008+BE2008+BF2008+BG2008+BH2008+BI2008+BJ2008+BM2008+BQ2008+BR2008</f>
        <v>3.53696006943547E-009</v>
      </c>
      <c r="AV2008" s="153" t="n">
        <f aca="false">BN2008+BO2008</f>
        <v>-0.183032828345</v>
      </c>
      <c r="AW2008" s="154" t="n">
        <v>1.0999703E-006</v>
      </c>
      <c r="AX2008" s="154" t="n">
        <v>3.318876E-009</v>
      </c>
      <c r="AY2008" s="154" t="n">
        <v>9.0676433E-014</v>
      </c>
      <c r="AZ2008" s="154" t="n">
        <v>0</v>
      </c>
      <c r="BA2008" s="154" t="n">
        <v>0</v>
      </c>
      <c r="BB2008" s="154" t="n">
        <v>1.3778083E-009</v>
      </c>
      <c r="BC2008" s="154" t="n">
        <v>2.5643984E-008</v>
      </c>
      <c r="BD2008" s="154" t="n">
        <v>1.7836031E-010</v>
      </c>
      <c r="BE2008" s="154" t="n">
        <v>3.9693636E-011</v>
      </c>
      <c r="BF2008" s="154" t="n">
        <v>0</v>
      </c>
      <c r="BG2008" s="154" t="n">
        <v>0</v>
      </c>
      <c r="BH2008" s="154" t="n">
        <v>-5.5805712E-014</v>
      </c>
      <c r="BI2008" s="154" t="n">
        <v>-3.8899102E-015</v>
      </c>
      <c r="BJ2008" s="154" t="n">
        <v>-8.5737533E-016</v>
      </c>
      <c r="BK2008" s="154" t="n">
        <v>-1.5516111E-011</v>
      </c>
      <c r="BL2008" s="154" t="n">
        <v>-1.1621573E-010</v>
      </c>
      <c r="BM2008" s="154" t="n">
        <v>0</v>
      </c>
      <c r="BN2008" s="154" t="n">
        <v>-1.9438345E-005</v>
      </c>
      <c r="BO2008" s="154" t="n">
        <v>-0.18301339</v>
      </c>
      <c r="BP2008" s="154" t="n">
        <v>0</v>
      </c>
      <c r="BQ2008" s="154" t="n">
        <v>0</v>
      </c>
      <c r="BR2008" s="154" t="n">
        <v>0</v>
      </c>
      <c r="BT2008" s="96" t="n">
        <v>1.3135456E-005</v>
      </c>
      <c r="BU2008" s="96" t="n">
        <v>7.9196256E-007</v>
      </c>
      <c r="BV2008" s="96" t="n">
        <v>3.3049667E-005</v>
      </c>
      <c r="BW2008" s="96" t="n">
        <v>-7.921278E-008</v>
      </c>
      <c r="BX2008" s="96" t="n">
        <v>-9.5381152E-007</v>
      </c>
      <c r="BY2008" s="96" t="n">
        <v>1.0191725E-006</v>
      </c>
      <c r="BZ2008" s="96" t="n">
        <v>0</v>
      </c>
      <c r="CA2008" s="96" t="n">
        <v>1.5468846E-006</v>
      </c>
      <c r="CB2008" s="96" t="n">
        <v>-1.5643054E-007</v>
      </c>
      <c r="CC2008" s="96" t="n">
        <v>-9.7643105E-008</v>
      </c>
      <c r="CD2008" s="96" t="n">
        <v>0</v>
      </c>
      <c r="CE2008" s="96" t="n">
        <v>0</v>
      </c>
      <c r="CF2008" s="96" t="n">
        <v>0</v>
      </c>
      <c r="CG2008" s="96" t="n">
        <v>5.8092161E-007</v>
      </c>
      <c r="CH2008" s="96" t="n">
        <v>-2.2566054E-005</v>
      </c>
      <c r="CI2008" s="96" t="n">
        <v>-3.2620271E-015</v>
      </c>
      <c r="CJ2008" s="96" t="n">
        <v>0</v>
      </c>
      <c r="CL2008" s="155" t="n">
        <v>0</v>
      </c>
      <c r="CM2008" s="155" t="n">
        <v>1.1853128</v>
      </c>
      <c r="CN2008" s="156" t="n">
        <v>0.029142369</v>
      </c>
      <c r="CO2008" s="155" t="n">
        <v>0.00077559734</v>
      </c>
      <c r="CP2008" s="155" t="n">
        <v>-2.6657109E-011</v>
      </c>
      <c r="CQ2008" s="155" t="n">
        <v>-3.1081711E-009</v>
      </c>
      <c r="CR2008" s="155" t="n">
        <v>-3.7688585E-005</v>
      </c>
      <c r="CS2008" s="155" t="n">
        <v>-0.0032656627</v>
      </c>
      <c r="CT2008" s="155" t="n">
        <v>0</v>
      </c>
      <c r="CU2008" s="155" t="n">
        <v>0.00035841621</v>
      </c>
    </row>
    <row r="2009" customFormat="false" ht="13.8" hidden="false" customHeight="false" outlineLevel="0" collapsed="false">
      <c r="A2009" s="0" t="s">
        <v>2898</v>
      </c>
      <c r="B2009" s="26" t="s">
        <v>2744</v>
      </c>
      <c r="C2009" s="88" t="str">
        <f aca="false">MID(A2009,1,12)</f>
        <v>F.104.01.116</v>
      </c>
      <c r="D2009" s="2" t="s">
        <v>2882</v>
      </c>
      <c r="E2009" s="90" t="s">
        <v>255</v>
      </c>
      <c r="F2009" s="91" t="str">
        <f aca="false">MID(A2009, 21,85)</f>
        <v>PVOH (PVA) waste incineration with electricity</v>
      </c>
      <c r="G2009" s="133" t="n">
        <f aca="false">H2009+I2009+J2009+K2009</f>
        <v>0.1576065965933</v>
      </c>
      <c r="H2009" s="149" t="n">
        <f aca="false">N2009+O2009+P2009+Q2009</f>
        <v>0.00162950879</v>
      </c>
      <c r="I2009" s="149" t="n">
        <f aca="false">L2009+M2009+R2009+V2009+T2009</f>
        <v>0.0003680984433</v>
      </c>
      <c r="J2009" s="150" t="n">
        <f aca="false">S2009+U2009+W2009+X2009</f>
        <v>-0.00140556064</v>
      </c>
      <c r="K2009" s="149" t="n">
        <v>0.15701455</v>
      </c>
      <c r="L2009" s="130" t="n">
        <v>-0.0033150413</v>
      </c>
      <c r="M2009" s="130" t="n">
        <v>0.0041778361</v>
      </c>
      <c r="N2009" s="130" t="n">
        <v>0.0025076088</v>
      </c>
      <c r="O2009" s="130" t="n">
        <v>-0.00071822889</v>
      </c>
      <c r="P2009" s="157" t="n">
        <v>-8.5481988E-005</v>
      </c>
      <c r="Q2009" s="157" t="n">
        <v>-7.4389132E-005</v>
      </c>
      <c r="R2009" s="130" t="n">
        <v>-0.00049097333</v>
      </c>
      <c r="S2009" s="130" t="n">
        <v>-0.00017602374</v>
      </c>
      <c r="T2009" s="130" t="n">
        <v>0</v>
      </c>
      <c r="U2009" s="130" t="n">
        <v>-0.0012295369</v>
      </c>
      <c r="V2009" s="157" t="n">
        <v>-3.7230267E-006</v>
      </c>
      <c r="W2009" s="130" t="n">
        <v>0</v>
      </c>
      <c r="X2009" s="130" t="n">
        <v>0</v>
      </c>
      <c r="Z2009" s="151" t="n">
        <f aca="false">K2009/0.15</f>
        <v>1.04676366666667</v>
      </c>
      <c r="AB2009" s="133" t="n">
        <f aca="false">K2009</f>
        <v>0.15701455</v>
      </c>
      <c r="AC2009" s="133" t="n">
        <f aca="false">L2009+M2009+N2009+O2009+P2009+Q2009+R2009</f>
        <v>0.00200133026</v>
      </c>
      <c r="AD2009" s="133" t="n">
        <f aca="false">L2009+M2009+R2009+W2009</f>
        <v>0.00037182147</v>
      </c>
      <c r="AE2009" s="133" t="n">
        <f aca="false">V2009+L2009+M2009+R2009+T2009</f>
        <v>0.0003680984433</v>
      </c>
      <c r="AF2009" s="133" t="n">
        <f aca="false">S2009+U2009+X2009</f>
        <v>-0.00140556064</v>
      </c>
      <c r="AH2009" s="0" t="n">
        <v>-14.123938</v>
      </c>
      <c r="AI2009" s="96" t="n">
        <v>-13.904264</v>
      </c>
      <c r="AJ2009" s="96" t="n">
        <v>-0.1527375</v>
      </c>
      <c r="AK2009" s="96" t="n">
        <v>0</v>
      </c>
      <c r="AL2009" s="96" t="n">
        <v>0</v>
      </c>
      <c r="AM2009" s="96" t="n">
        <v>-0.037415032</v>
      </c>
      <c r="AN2009" s="96" t="n">
        <v>-0.029521428</v>
      </c>
      <c r="AP2009" s="95" t="n">
        <v>0.016395041</v>
      </c>
      <c r="AQ2009" s="95" t="n">
        <v>0.016550266</v>
      </c>
      <c r="AR2009" s="95" t="n">
        <v>0.00083764417</v>
      </c>
      <c r="AS2009" s="95" t="n">
        <v>-0.00099286988</v>
      </c>
      <c r="AT2009" s="152" t="n">
        <f aca="false">AW2009+AZ2009+BA2009+BB2009+BC2009+BK2009+BL2009+BP2009</f>
        <v>9.92222207417E-007</v>
      </c>
      <c r="AU2009" s="152" t="n">
        <f aca="false">AX2009+AY2009+BD2009+BE2009+BF2009+BG2009+BH2009+BI2009+BJ2009+BM2009+BQ2009+BR2009</f>
        <v>3.09779645187004E-009</v>
      </c>
      <c r="AV2009" s="153" t="n">
        <f aca="false">BN2009+BO2009</f>
        <v>-0.139057408093</v>
      </c>
      <c r="AW2009" s="154" t="n">
        <v>9.7139667E-007</v>
      </c>
      <c r="AX2009" s="154" t="n">
        <v>2.9309382E-009</v>
      </c>
      <c r="AY2009" s="154" t="n">
        <v>8.007742E-014</v>
      </c>
      <c r="AZ2009" s="154" t="n">
        <v>0</v>
      </c>
      <c r="BA2009" s="154" t="n">
        <v>0</v>
      </c>
      <c r="BB2009" s="154" t="n">
        <v>1.0519174E-009</v>
      </c>
      <c r="BC2009" s="154" t="n">
        <v>1.9873702E-008</v>
      </c>
      <c r="BD2009" s="154" t="n">
        <v>1.3623628E-010</v>
      </c>
      <c r="BE2009" s="154" t="n">
        <v>3.0587899E-011</v>
      </c>
      <c r="BF2009" s="154" t="n">
        <v>0</v>
      </c>
      <c r="BG2009" s="154" t="n">
        <v>0</v>
      </c>
      <c r="BH2009" s="154" t="n">
        <v>-4.2397846E-014</v>
      </c>
      <c r="BI2009" s="154" t="n">
        <v>-2.9553214E-015</v>
      </c>
      <c r="BJ2009" s="154" t="n">
        <v>-6.5138256E-016</v>
      </c>
      <c r="BK2009" s="154" t="n">
        <v>-1.1788214E-011</v>
      </c>
      <c r="BL2009" s="154" t="n">
        <v>-8.8293769E-011</v>
      </c>
      <c r="BM2009" s="154" t="n">
        <v>0</v>
      </c>
      <c r="BN2009" s="154" t="n">
        <v>-1.4768093E-005</v>
      </c>
      <c r="BO2009" s="154" t="n">
        <v>-0.13904264</v>
      </c>
      <c r="BP2009" s="154" t="n">
        <v>0</v>
      </c>
      <c r="BQ2009" s="154" t="n">
        <v>0</v>
      </c>
      <c r="BR2009" s="154" t="n">
        <v>0</v>
      </c>
      <c r="BT2009" s="96" t="n">
        <v>1.4077933E-005</v>
      </c>
      <c r="BU2009" s="96" t="n">
        <v>6.0635012E-007</v>
      </c>
      <c r="BV2009" s="96" t="n">
        <v>2.9186548E-005</v>
      </c>
      <c r="BW2009" s="96" t="n">
        <v>-6.0181138E-008</v>
      </c>
      <c r="BX2009" s="96" t="n">
        <v>-7.2328869E-007</v>
      </c>
      <c r="BY2009" s="96" t="n">
        <v>7.7763453E-007</v>
      </c>
      <c r="BZ2009" s="96" t="n">
        <v>0</v>
      </c>
      <c r="CA2009" s="96" t="n">
        <v>1.1802819E-006</v>
      </c>
      <c r="CB2009" s="96" t="n">
        <v>-1.1884658E-007</v>
      </c>
      <c r="CC2009" s="96" t="n">
        <v>-7.4183398E-008</v>
      </c>
      <c r="CD2009" s="96" t="n">
        <v>0</v>
      </c>
      <c r="CE2009" s="96" t="n">
        <v>0</v>
      </c>
      <c r="CF2009" s="96" t="n">
        <v>0</v>
      </c>
      <c r="CG2009" s="96" t="n">
        <v>4.4795854E-007</v>
      </c>
      <c r="CH2009" s="96" t="n">
        <v>-1.714434E-005</v>
      </c>
      <c r="CI2009" s="96" t="n">
        <v>-2.4782933E-015</v>
      </c>
      <c r="CJ2009" s="96" t="n">
        <v>0</v>
      </c>
      <c r="CL2009" s="155" t="n">
        <v>0</v>
      </c>
      <c r="CM2009" s="155" t="n">
        <v>1.0467637</v>
      </c>
      <c r="CN2009" s="156" t="n">
        <v>0.022235796</v>
      </c>
      <c r="CO2009" s="155" t="n">
        <v>0.00059320707</v>
      </c>
      <c r="CP2009" s="155" t="n">
        <v>-2.0252479E-011</v>
      </c>
      <c r="CQ2009" s="155" t="n">
        <v>-2.3614027E-009</v>
      </c>
      <c r="CR2009" s="155" t="n">
        <v>-2.8592734E-005</v>
      </c>
      <c r="CS2009" s="155" t="n">
        <v>-0.0024810554</v>
      </c>
      <c r="CT2009" s="155" t="n">
        <v>0</v>
      </c>
      <c r="CU2009" s="155" t="n">
        <v>0.00027347364</v>
      </c>
    </row>
    <row r="2010" customFormat="false" ht="13.8" hidden="false" customHeight="false" outlineLevel="0" collapsed="false">
      <c r="A2010" s="0" t="s">
        <v>2899</v>
      </c>
      <c r="B2010" s="26" t="s">
        <v>2744</v>
      </c>
      <c r="C2010" s="88" t="str">
        <f aca="false">MID(A2010,1,12)</f>
        <v>F.104.01.117</v>
      </c>
      <c r="D2010" s="2" t="s">
        <v>2882</v>
      </c>
      <c r="E2010" s="90" t="s">
        <v>255</v>
      </c>
      <c r="F2010" s="91" t="str">
        <f aca="false">MID(A2010, 21,85)</f>
        <v>TDI waste incineration with electricity</v>
      </c>
      <c r="G2010" s="133" t="n">
        <f aca="false">H2010+I2010+J2010+K2010</f>
        <v>0.1805404039408</v>
      </c>
      <c r="H2010" s="149" t="n">
        <f aca="false">N2010+O2010+P2010+Q2010</f>
        <v>0.001810056581</v>
      </c>
      <c r="I2010" s="149" t="n">
        <f aca="false">L2010+M2010+R2010+V2010+T2010</f>
        <v>0.0003734960298</v>
      </c>
      <c r="J2010" s="150" t="n">
        <f aca="false">S2010+U2010+W2010+X2010</f>
        <v>-0.00159296867</v>
      </c>
      <c r="K2010" s="149" t="n">
        <v>0.17994982</v>
      </c>
      <c r="L2010" s="130" t="n">
        <v>-0.0037570469</v>
      </c>
      <c r="M2010" s="130" t="n">
        <v>0.0046911988</v>
      </c>
      <c r="N2010" s="130" t="n">
        <v>0.0028052366</v>
      </c>
      <c r="O2010" s="130" t="n">
        <v>-0.00081399275</v>
      </c>
      <c r="P2010" s="157" t="n">
        <v>-9.6879586E-005</v>
      </c>
      <c r="Q2010" s="157" t="n">
        <v>-8.4307683E-005</v>
      </c>
      <c r="R2010" s="130" t="n">
        <v>-0.00055643644</v>
      </c>
      <c r="S2010" s="130" t="n">
        <v>-0.00019949357</v>
      </c>
      <c r="T2010" s="130" t="n">
        <v>0</v>
      </c>
      <c r="U2010" s="130" t="n">
        <v>-0.0013934751</v>
      </c>
      <c r="V2010" s="157" t="n">
        <v>-4.2194302E-006</v>
      </c>
      <c r="W2010" s="130" t="n">
        <v>0</v>
      </c>
      <c r="X2010" s="130" t="n">
        <v>0</v>
      </c>
      <c r="Z2010" s="151" t="n">
        <f aca="false">K2010/0.15</f>
        <v>1.19966546666667</v>
      </c>
      <c r="AB2010" s="133" t="n">
        <f aca="false">K2010</f>
        <v>0.17994982</v>
      </c>
      <c r="AC2010" s="133" t="n">
        <f aca="false">L2010+M2010+N2010+O2010+P2010+Q2010+R2010</f>
        <v>0.002187772041</v>
      </c>
      <c r="AD2010" s="133" t="n">
        <f aca="false">L2010+M2010+R2010+W2010</f>
        <v>0.00037771546</v>
      </c>
      <c r="AE2010" s="133" t="n">
        <f aca="false">V2010+L2010+M2010+R2010+T2010</f>
        <v>0.0003734960298</v>
      </c>
      <c r="AF2010" s="133" t="n">
        <f aca="false">S2010+U2010+X2010</f>
        <v>-0.00159296867</v>
      </c>
      <c r="AH2010" s="0" t="n">
        <v>-16.007129</v>
      </c>
      <c r="AI2010" s="96" t="n">
        <v>-15.758166</v>
      </c>
      <c r="AJ2010" s="96" t="n">
        <v>-0.1731025</v>
      </c>
      <c r="AK2010" s="96" t="n">
        <v>0</v>
      </c>
      <c r="AL2010" s="96" t="n">
        <v>0</v>
      </c>
      <c r="AM2010" s="96" t="n">
        <v>-0.042403703</v>
      </c>
      <c r="AN2010" s="96" t="n">
        <v>-0.033457619</v>
      </c>
      <c r="AP2010" s="95" t="n">
        <v>0.018790179</v>
      </c>
      <c r="AQ2010" s="95" t="n">
        <v>0.018956339</v>
      </c>
      <c r="AR2010" s="95" t="n">
        <v>0.00095909219</v>
      </c>
      <c r="AS2010" s="95" t="n">
        <v>-0.0011252525</v>
      </c>
      <c r="AT2010" s="152" t="n">
        <f aca="false">AW2010+AZ2010+BA2010+BB2010+BC2010+BK2010+BL2010+BP2010</f>
        <v>1.136471215754E-006</v>
      </c>
      <c r="AU2010" s="152" t="n">
        <f aca="false">AX2010+AY2010+BD2010+BE2010+BF2010+BG2010+BH2010+BI2010+BJ2010+BM2010+BQ2010+BR2010</f>
        <v>3.54693853091923E-009</v>
      </c>
      <c r="AV2010" s="153" t="n">
        <f aca="false">BN2010+BO2010</f>
        <v>-0.157598397172</v>
      </c>
      <c r="AW2010" s="154" t="n">
        <v>1.1132896E-006</v>
      </c>
      <c r="AX2010" s="154" t="n">
        <v>3.3590633E-009</v>
      </c>
      <c r="AY2010" s="154" t="n">
        <v>9.1774409E-014</v>
      </c>
      <c r="AZ2010" s="154" t="n">
        <v>0</v>
      </c>
      <c r="BA2010" s="154" t="n">
        <v>0</v>
      </c>
      <c r="BB2010" s="154" t="n">
        <v>1.186713E-009</v>
      </c>
      <c r="BC2010" s="154" t="n">
        <v>2.2108329E-008</v>
      </c>
      <c r="BD2010" s="154" t="n">
        <v>1.5362711E-010</v>
      </c>
      <c r="BE2010" s="154" t="n">
        <v>3.4208485E-011</v>
      </c>
      <c r="BF2010" s="154" t="n">
        <v>0</v>
      </c>
      <c r="BG2010" s="154" t="n">
        <v>0</v>
      </c>
      <c r="BH2010" s="154" t="n">
        <v>-4.8050892E-014</v>
      </c>
      <c r="BI2010" s="154" t="n">
        <v>-3.3493642E-015</v>
      </c>
      <c r="BJ2010" s="154" t="n">
        <v>-7.3823357E-016</v>
      </c>
      <c r="BK2010" s="154" t="n">
        <v>-1.3359976E-011</v>
      </c>
      <c r="BL2010" s="154" t="n">
        <v>-1.0006627E-010</v>
      </c>
      <c r="BM2010" s="154" t="n">
        <v>0</v>
      </c>
      <c r="BN2010" s="154" t="n">
        <v>-1.6737172E-005</v>
      </c>
      <c r="BO2010" s="154" t="n">
        <v>-0.15758166</v>
      </c>
      <c r="BP2010" s="154" t="n">
        <v>0</v>
      </c>
      <c r="BQ2010" s="154" t="n">
        <v>0</v>
      </c>
      <c r="BR2010" s="154" t="n">
        <v>0</v>
      </c>
      <c r="BT2010" s="96" t="n">
        <v>1.6304442E-005</v>
      </c>
      <c r="BU2010" s="96" t="n">
        <v>6.8224301E-007</v>
      </c>
      <c r="BV2010" s="96" t="n">
        <v>3.3449857E-005</v>
      </c>
      <c r="BW2010" s="96" t="n">
        <v>-6.820529E-008</v>
      </c>
      <c r="BX2010" s="96" t="n">
        <v>-8.2117194E-007</v>
      </c>
      <c r="BY2010" s="96" t="n">
        <v>8.7778443E-007</v>
      </c>
      <c r="BZ2010" s="96" t="n">
        <v>0</v>
      </c>
      <c r="CA2010" s="96" t="n">
        <v>1.3322879E-006</v>
      </c>
      <c r="CB2010" s="96" t="n">
        <v>-1.3469279E-007</v>
      </c>
      <c r="CC2010" s="96" t="n">
        <v>-8.4074518E-008</v>
      </c>
      <c r="CD2010" s="96" t="n">
        <v>0</v>
      </c>
      <c r="CE2010" s="96" t="n">
        <v>0</v>
      </c>
      <c r="CF2010" s="96" t="n">
        <v>0</v>
      </c>
      <c r="CG2010" s="96" t="n">
        <v>5.0066712E-007</v>
      </c>
      <c r="CH2010" s="96" t="n">
        <v>-1.9430252E-005</v>
      </c>
      <c r="CI2010" s="96" t="n">
        <v>-2.8087324E-015</v>
      </c>
      <c r="CJ2010" s="96" t="n">
        <v>0</v>
      </c>
      <c r="CL2010" s="155" t="n">
        <v>0</v>
      </c>
      <c r="CM2010" s="155" t="n">
        <v>1.1996655</v>
      </c>
      <c r="CN2010" s="156" t="n">
        <v>0.025099497</v>
      </c>
      <c r="CO2010" s="155" t="n">
        <v>0.00066810135</v>
      </c>
      <c r="CP2010" s="155" t="n">
        <v>-2.2952809E-011</v>
      </c>
      <c r="CQ2010" s="155" t="n">
        <v>-2.6762564E-009</v>
      </c>
      <c r="CR2010" s="155" t="n">
        <v>-3.2448432E-005</v>
      </c>
      <c r="CS2010" s="155" t="n">
        <v>-0.0028118628</v>
      </c>
      <c r="CT2010" s="155" t="n">
        <v>0</v>
      </c>
      <c r="CU2010" s="155" t="n">
        <v>0.00030869373</v>
      </c>
    </row>
    <row r="2011" customFormat="false" ht="13.8" hidden="false" customHeight="false" outlineLevel="0" collapsed="false">
      <c r="B2011" s="26"/>
      <c r="C2011" s="88"/>
      <c r="D2011" s="3" t="s">
        <v>2900</v>
      </c>
      <c r="E2011" s="90"/>
      <c r="J2011" s="158"/>
      <c r="P2011" s="102"/>
      <c r="Q2011" s="102"/>
      <c r="V2011" s="102"/>
      <c r="AT2011" s="102"/>
      <c r="AU2011" s="102"/>
      <c r="AV2011" s="159"/>
      <c r="CN2011" s="160"/>
    </row>
    <row r="2012" customFormat="false" ht="13.8" hidden="false" customHeight="false" outlineLevel="0" collapsed="false">
      <c r="A2012" s="0" t="s">
        <v>2901</v>
      </c>
      <c r="B2012" s="26" t="s">
        <v>2744</v>
      </c>
      <c r="C2012" s="88" t="str">
        <f aca="false">MID(A2012,1,12)</f>
        <v>F.105.01.101</v>
      </c>
      <c r="D2012" s="2" t="s">
        <v>2900</v>
      </c>
      <c r="E2012" s="90" t="s">
        <v>255</v>
      </c>
      <c r="F2012" s="91" t="str">
        <f aca="false">MID(A2012, 21,85)</f>
        <v>AKD (Alkyl ketene dimers) waste incineration with electricity</v>
      </c>
      <c r="G2012" s="133" t="n">
        <f aca="false">H2012+I2012+J2012+K2012</f>
        <v>-0.2912783975099</v>
      </c>
      <c r="H2012" s="149" t="n">
        <f aca="false">N2012+O2012+P2012+Q2012</f>
        <v>-0.00392190383</v>
      </c>
      <c r="I2012" s="149" t="n">
        <f aca="false">L2012+M2012+R2012+V2012+T2012</f>
        <v>-0.0077068912299</v>
      </c>
      <c r="J2012" s="150" t="n">
        <f aca="false">S2012+U2012+W2012+X2012</f>
        <v>-0.00272222245</v>
      </c>
      <c r="K2012" s="149" t="n">
        <v>-0.27692738</v>
      </c>
      <c r="L2012" s="130" t="n">
        <v>-0.0064204134</v>
      </c>
      <c r="M2012" s="130" t="n">
        <v>-0.0003283736</v>
      </c>
      <c r="N2012" s="130" t="n">
        <v>-0.0022212418</v>
      </c>
      <c r="O2012" s="130" t="n">
        <v>-0.0013910313</v>
      </c>
      <c r="P2012" s="130" t="n">
        <v>-0.00016555742</v>
      </c>
      <c r="Q2012" s="157" t="n">
        <v>-0.00014407331</v>
      </c>
      <c r="R2012" s="130" t="n">
        <v>-0.00095089365</v>
      </c>
      <c r="S2012" s="130" t="n">
        <v>-0.00034091435</v>
      </c>
      <c r="T2012" s="130" t="n">
        <v>0</v>
      </c>
      <c r="U2012" s="130" t="n">
        <v>-0.0023813081</v>
      </c>
      <c r="V2012" s="157" t="n">
        <v>-7.2105799E-006</v>
      </c>
      <c r="W2012" s="130" t="n">
        <v>0</v>
      </c>
      <c r="X2012" s="130" t="n">
        <v>0</v>
      </c>
      <c r="Z2012" s="151" t="n">
        <f aca="false">K2012/0.15</f>
        <v>-1.84618253333333</v>
      </c>
      <c r="AB2012" s="133" t="n">
        <f aca="false">K2012</f>
        <v>-0.27692738</v>
      </c>
      <c r="AC2012" s="133" t="n">
        <f aca="false">L2012+M2012+N2012+O2012+P2012+Q2012+R2012</f>
        <v>-0.01162158448</v>
      </c>
      <c r="AD2012" s="133" t="n">
        <f aca="false">L2012+M2012+R2012+W2012</f>
        <v>-0.00769968065</v>
      </c>
      <c r="AE2012" s="133" t="n">
        <f aca="false">V2012+L2012+M2012+R2012+T2012</f>
        <v>-0.0077068912299</v>
      </c>
      <c r="AF2012" s="133" t="n">
        <f aca="false">S2012+U2012+X2012</f>
        <v>-0.00272222245</v>
      </c>
      <c r="AH2012" s="0" t="n">
        <v>-27.354567</v>
      </c>
      <c r="AI2012" s="96" t="n">
        <v>-26.929113</v>
      </c>
      <c r="AJ2012" s="96" t="n">
        <v>-0.29581468</v>
      </c>
      <c r="AK2012" s="96" t="n">
        <v>0</v>
      </c>
      <c r="AL2012" s="96" t="n">
        <v>0</v>
      </c>
      <c r="AM2012" s="96" t="n">
        <v>-0.072463644</v>
      </c>
      <c r="AN2012" s="96" t="n">
        <v>-0.057175689</v>
      </c>
      <c r="AP2012" s="95" t="n">
        <v>-0.032554453</v>
      </c>
      <c r="AQ2012" s="95" t="n">
        <v>-0.02925683</v>
      </c>
      <c r="AR2012" s="95" t="n">
        <v>-0.0013746802</v>
      </c>
      <c r="AS2012" s="95" t="n">
        <v>-0.0019229429</v>
      </c>
      <c r="AT2012" s="152" t="n">
        <f aca="false">AW2012+AZ2012+BA2012+BB2012+BC2012+BK2012+BL2012+BP2012</f>
        <v>-1.754006609468E-006</v>
      </c>
      <c r="AU2012" s="152" t="n">
        <f aca="false">AX2012+AY2012+BD2012+BE2012+BF2012+BG2012+BH2012+BI2012+BJ2012+BM2012+BQ2012+BR2012</f>
        <v>-5.0838764423706E-009</v>
      </c>
      <c r="AV2012" s="153" t="n">
        <f aca="false">BN2012+BO2012</f>
        <v>-0.269319732136</v>
      </c>
      <c r="AW2012" s="154" t="n">
        <v>-1.7132574E-006</v>
      </c>
      <c r="AX2012" s="154" t="n">
        <v>-5.1693111E-009</v>
      </c>
      <c r="AY2012" s="154" t="n">
        <v>-1.4123296E-013</v>
      </c>
      <c r="AZ2012" s="154" t="n">
        <v>0</v>
      </c>
      <c r="BA2012" s="154" t="n">
        <v>0</v>
      </c>
      <c r="BB2012" s="154" t="n">
        <v>9.8487653E-010</v>
      </c>
      <c r="BC2012" s="154" t="n">
        <v>-4.1540252E-008</v>
      </c>
      <c r="BD2012" s="154" t="n">
        <v>1.1466574E-010</v>
      </c>
      <c r="BE2012" s="154" t="n">
        <v>-2.900075E-011</v>
      </c>
      <c r="BF2012" s="154" t="n">
        <v>0</v>
      </c>
      <c r="BG2012" s="154" t="n">
        <v>0</v>
      </c>
      <c r="BH2012" s="154" t="n">
        <v>-8.2114119E-014</v>
      </c>
      <c r="BI2012" s="154" t="n">
        <v>-5.723725E-015</v>
      </c>
      <c r="BJ2012" s="154" t="n">
        <v>-1.2615666E-015</v>
      </c>
      <c r="BK2012" s="154" t="n">
        <v>-2.2830848E-011</v>
      </c>
      <c r="BL2012" s="154" t="n">
        <v>-1.7100315E-010</v>
      </c>
      <c r="BM2012" s="154" t="n">
        <v>0</v>
      </c>
      <c r="BN2012" s="154" t="n">
        <v>-2.8602136E-005</v>
      </c>
      <c r="BO2012" s="154" t="n">
        <v>-0.26929113</v>
      </c>
      <c r="BP2012" s="154" t="n">
        <v>0</v>
      </c>
      <c r="BQ2012" s="154" t="n">
        <v>0</v>
      </c>
      <c r="BR2012" s="154" t="n">
        <v>0</v>
      </c>
      <c r="BT2012" s="96" t="n">
        <v>-8.5039836E-005</v>
      </c>
      <c r="BU2012" s="96" t="n">
        <v>2.1949573E-007</v>
      </c>
      <c r="BV2012" s="96" t="n">
        <v>-5.1476468E-005</v>
      </c>
      <c r="BW2012" s="96" t="n">
        <v>-1.1655595E-007</v>
      </c>
      <c r="BX2012" s="96" t="n">
        <v>-1.6793108E-006</v>
      </c>
      <c r="BY2012" s="96" t="n">
        <v>8.2476389E-007</v>
      </c>
      <c r="BZ2012" s="96" t="n">
        <v>0</v>
      </c>
      <c r="CA2012" s="96" t="n">
        <v>1.2518141E-006</v>
      </c>
      <c r="CB2012" s="96" t="n">
        <v>-2.3017637E-007</v>
      </c>
      <c r="CC2012" s="96" t="n">
        <v>-1.4367486E-007</v>
      </c>
      <c r="CD2012" s="96" t="n">
        <v>0</v>
      </c>
      <c r="CE2012" s="96" t="n">
        <v>0</v>
      </c>
      <c r="CF2012" s="96" t="n">
        <v>0</v>
      </c>
      <c r="CG2012" s="96" t="n">
        <v>-4.8538641E-007</v>
      </c>
      <c r="CH2012" s="96" t="n">
        <v>-3.3204337E-005</v>
      </c>
      <c r="CI2012" s="96" t="n">
        <v>-4.7998399E-015</v>
      </c>
      <c r="CJ2012" s="96" t="n">
        <v>0</v>
      </c>
      <c r="CL2012" s="155" t="n">
        <v>0</v>
      </c>
      <c r="CM2012" s="155" t="n">
        <v>-1.8461825</v>
      </c>
      <c r="CN2012" s="156" t="n">
        <v>0.02358342</v>
      </c>
      <c r="CO2012" s="155" t="n">
        <v>0.00033933609</v>
      </c>
      <c r="CP2012" s="155" t="n">
        <v>-3.9224032E-011</v>
      </c>
      <c r="CQ2012" s="155" t="n">
        <v>-4.5734517E-009</v>
      </c>
      <c r="CR2012" s="155" t="n">
        <v>-6.372963E-005</v>
      </c>
      <c r="CS2012" s="155" t="n">
        <v>-0.0048051894</v>
      </c>
      <c r="CT2012" s="155" t="n">
        <v>0</v>
      </c>
      <c r="CU2012" s="155" t="n">
        <v>0.0002900478</v>
      </c>
    </row>
    <row r="2013" customFormat="false" ht="13.8" hidden="false" customHeight="false" outlineLevel="0" collapsed="false">
      <c r="A2013" s="0" t="s">
        <v>2902</v>
      </c>
      <c r="B2013" s="26" t="s">
        <v>2744</v>
      </c>
      <c r="C2013" s="88" t="str">
        <f aca="false">MID(A2013,1,12)</f>
        <v>F.105.01.102</v>
      </c>
      <c r="D2013" s="2" t="s">
        <v>2900</v>
      </c>
      <c r="E2013" s="90" t="s">
        <v>255</v>
      </c>
      <c r="F2013" s="91" t="str">
        <f aca="false">MID(A2013, 21,85)</f>
        <v>ASA (Acrylonitrile styrene acrylate) waste incineration with electricity</v>
      </c>
      <c r="G2013" s="133" t="n">
        <f aca="false">H2013+I2013+J2013+K2013</f>
        <v>0.1525757916698</v>
      </c>
      <c r="H2013" s="149" t="n">
        <f aca="false">N2013+O2013+P2013+Q2013</f>
        <v>-0.002404384508</v>
      </c>
      <c r="I2013" s="149" t="n">
        <f aca="false">L2013+M2013+R2013+V2013+T2013</f>
        <v>-0.0047124730822</v>
      </c>
      <c r="J2013" s="150" t="n">
        <f aca="false">S2013+U2013+W2013+X2013</f>
        <v>-0.00165784074</v>
      </c>
      <c r="K2013" s="149" t="n">
        <v>0.16135049</v>
      </c>
      <c r="L2013" s="130" t="n">
        <v>-0.0039100488</v>
      </c>
      <c r="M2013" s="130" t="n">
        <v>-0.00021893627</v>
      </c>
      <c r="N2013" s="130" t="n">
        <v>-0.0013686768</v>
      </c>
      <c r="O2013" s="130" t="n">
        <v>-0.00084714177</v>
      </c>
      <c r="P2013" s="130" t="n">
        <v>-0.00010082491</v>
      </c>
      <c r="Q2013" s="157" t="n">
        <v>-8.7741028E-005</v>
      </c>
      <c r="R2013" s="130" t="n">
        <v>-0.00057909675</v>
      </c>
      <c r="S2013" s="130" t="n">
        <v>-0.00020761774</v>
      </c>
      <c r="T2013" s="130" t="n">
        <v>0</v>
      </c>
      <c r="U2013" s="130" t="n">
        <v>-0.001450223</v>
      </c>
      <c r="V2013" s="157" t="n">
        <v>-4.3912622E-006</v>
      </c>
      <c r="W2013" s="130" t="n">
        <v>0</v>
      </c>
      <c r="X2013" s="130" t="n">
        <v>0</v>
      </c>
      <c r="Z2013" s="151" t="n">
        <f aca="false">K2013/0.15</f>
        <v>1.07566993333333</v>
      </c>
      <c r="AB2013" s="133" t="n">
        <f aca="false">K2013</f>
        <v>0.16135049</v>
      </c>
      <c r="AC2013" s="133" t="n">
        <f aca="false">L2013+M2013+N2013+O2013+P2013+Q2013+R2013</f>
        <v>-0.007112466328</v>
      </c>
      <c r="AD2013" s="133" t="n">
        <f aca="false">L2013+M2013+R2013+W2013</f>
        <v>-0.00470808182</v>
      </c>
      <c r="AE2013" s="133" t="n">
        <f aca="false">V2013+L2013+M2013+R2013+T2013</f>
        <v>-0.0047124730822</v>
      </c>
      <c r="AF2013" s="133" t="n">
        <f aca="false">S2013+U2013+X2013</f>
        <v>-0.00165784074</v>
      </c>
      <c r="AH2013" s="0" t="n">
        <v>-16.659003</v>
      </c>
      <c r="AI2013" s="96" t="n">
        <v>-16.399901</v>
      </c>
      <c r="AJ2013" s="96" t="n">
        <v>-0.18015192</v>
      </c>
      <c r="AK2013" s="96" t="n">
        <v>0</v>
      </c>
      <c r="AL2013" s="96" t="n">
        <v>0</v>
      </c>
      <c r="AM2013" s="96" t="n">
        <v>-0.044130551</v>
      </c>
      <c r="AN2013" s="96" t="n">
        <v>-0.034820146</v>
      </c>
      <c r="AP2013" s="95" t="n">
        <v>0.01589066</v>
      </c>
      <c r="AQ2013" s="95" t="n">
        <v>0.016233356</v>
      </c>
      <c r="AR2013" s="95" t="n">
        <v>0.0008283811</v>
      </c>
      <c r="AS2013" s="95" t="n">
        <v>-0.0011710773</v>
      </c>
      <c r="AT2013" s="152" t="n">
        <f aca="false">AW2013+AZ2013+BA2013+BB2013+BC2013+BK2013+BL2013+BP2013</f>
        <v>9.73222787623E-007</v>
      </c>
      <c r="AU2013" s="152" t="n">
        <f aca="false">AX2013+AY2013+BD2013+BE2013+BF2013+BG2013+BH2013+BI2013+BJ2013+BM2013+BQ2013+BR2013</f>
        <v>3.06353959497392E-009</v>
      </c>
      <c r="AV2013" s="153" t="n">
        <f aca="false">BN2013+BO2013</f>
        <v>-0.164016428777</v>
      </c>
      <c r="AW2013" s="154" t="n">
        <v>9.9822171E-007</v>
      </c>
      <c r="AX2013" s="154" t="n">
        <v>3.0118759E-009</v>
      </c>
      <c r="AY2013" s="154" t="n">
        <v>8.2288751E-014</v>
      </c>
      <c r="AZ2013" s="154" t="n">
        <v>0</v>
      </c>
      <c r="BA2013" s="154" t="n">
        <v>0</v>
      </c>
      <c r="BB2013" s="154" t="n">
        <v>5.9742304E-010</v>
      </c>
      <c r="BC2013" s="154" t="n">
        <v>-2.54783E-008</v>
      </c>
      <c r="BD2013" s="154" t="n">
        <v>6.9495864E-011</v>
      </c>
      <c r="BE2013" s="154" t="n">
        <v>-1.7860196E-011</v>
      </c>
      <c r="BF2013" s="154" t="n">
        <v>0</v>
      </c>
      <c r="BG2013" s="154" t="n">
        <v>0</v>
      </c>
      <c r="BH2013" s="154" t="n">
        <v>-5.0007716E-014</v>
      </c>
      <c r="BI2013" s="154" t="n">
        <v>-3.4857637E-015</v>
      </c>
      <c r="BJ2013" s="154" t="n">
        <v>-7.6829738E-016</v>
      </c>
      <c r="BK2013" s="154" t="n">
        <v>-1.3904047E-011</v>
      </c>
      <c r="BL2013" s="154" t="n">
        <v>-1.0414137E-010</v>
      </c>
      <c r="BM2013" s="154" t="n">
        <v>0</v>
      </c>
      <c r="BN2013" s="154" t="n">
        <v>-1.7418777E-005</v>
      </c>
      <c r="BO2013" s="154" t="n">
        <v>-0.16399901</v>
      </c>
      <c r="BP2013" s="154" t="n">
        <v>0</v>
      </c>
      <c r="BQ2013" s="154" t="n">
        <v>0</v>
      </c>
      <c r="BR2013" s="154" t="n">
        <v>0</v>
      </c>
      <c r="BT2013" s="96" t="n">
        <v>9.5426678E-006</v>
      </c>
      <c r="BU2013" s="96" t="n">
        <v>1.3152378E-007</v>
      </c>
      <c r="BV2013" s="96" t="n">
        <v>2.9992532E-005</v>
      </c>
      <c r="BW2013" s="96" t="n">
        <v>-7.0982881E-008</v>
      </c>
      <c r="BX2013" s="96" t="n">
        <v>-1.0233317E-006</v>
      </c>
      <c r="BY2013" s="96" t="n">
        <v>5.0074951E-007</v>
      </c>
      <c r="BZ2013" s="96" t="n">
        <v>0</v>
      </c>
      <c r="CA2013" s="96" t="n">
        <v>7.6002999E-007</v>
      </c>
      <c r="CB2013" s="96" t="n">
        <v>-1.4017802E-007</v>
      </c>
      <c r="CC2013" s="96" t="n">
        <v>-8.7498367E-008</v>
      </c>
      <c r="CD2013" s="96" t="n">
        <v>0</v>
      </c>
      <c r="CE2013" s="96" t="n">
        <v>0</v>
      </c>
      <c r="CF2013" s="96" t="n">
        <v>0</v>
      </c>
      <c r="CG2013" s="96" t="n">
        <v>-2.9864761E-007</v>
      </c>
      <c r="CH2013" s="96" t="n">
        <v>-2.0221529E-005</v>
      </c>
      <c r="CI2013" s="96" t="n">
        <v>-2.9231152E-015</v>
      </c>
      <c r="CJ2013" s="96" t="n">
        <v>0</v>
      </c>
      <c r="CL2013" s="155" t="n">
        <v>0</v>
      </c>
      <c r="CM2013" s="155" t="n">
        <v>1.07567</v>
      </c>
      <c r="CN2013" s="156" t="n">
        <v>0.014318505</v>
      </c>
      <c r="CO2013" s="155" t="n">
        <v>0.00020483398</v>
      </c>
      <c r="CP2013" s="155" t="n">
        <v>-2.3887539E-011</v>
      </c>
      <c r="CQ2013" s="155" t="n">
        <v>-2.7852442E-009</v>
      </c>
      <c r="CR2013" s="155" t="n">
        <v>-3.8830318E-005</v>
      </c>
      <c r="CS2013" s="155" t="n">
        <v>-0.0029263731</v>
      </c>
      <c r="CT2013" s="155" t="n">
        <v>0</v>
      </c>
      <c r="CU2013" s="155" t="n">
        <v>0.00017610045</v>
      </c>
    </row>
    <row r="2014" customFormat="false" ht="13.8" hidden="false" customHeight="false" outlineLevel="0" collapsed="false">
      <c r="A2014" s="0" t="s">
        <v>2903</v>
      </c>
      <c r="B2014" s="26" t="s">
        <v>2744</v>
      </c>
      <c r="C2014" s="88" t="str">
        <f aca="false">MID(A2014,1,12)</f>
        <v>F.105.01.103</v>
      </c>
      <c r="D2014" s="2" t="s">
        <v>2900</v>
      </c>
      <c r="E2014" s="90" t="s">
        <v>255</v>
      </c>
      <c r="F2014" s="91" t="str">
        <f aca="false">MID(A2014, 21,85)</f>
        <v>Rosin (from wood, pine) waste incineration with electricity</v>
      </c>
      <c r="G2014" s="133" t="n">
        <f aca="false">H2014+I2014+J2014+K2014</f>
        <v>-0.2753888319073</v>
      </c>
      <c r="H2014" s="149" t="n">
        <f aca="false">N2014+O2014+P2014+Q2014</f>
        <v>-0.00635088549</v>
      </c>
      <c r="I2014" s="149" t="n">
        <f aca="false">L2014+M2014+R2014+V2014+T2014</f>
        <v>-0.0103682306673</v>
      </c>
      <c r="J2014" s="150" t="n">
        <f aca="false">S2014+U2014+W2014+X2014</f>
        <v>-0.00251799575</v>
      </c>
      <c r="K2014" s="149" t="n">
        <v>-0.25615172</v>
      </c>
      <c r="L2014" s="130" t="n">
        <v>-0.0059387407</v>
      </c>
      <c r="M2014" s="130" t="n">
        <v>-0.0035432647</v>
      </c>
      <c r="N2014" s="130" t="n">
        <v>-0.0047778106</v>
      </c>
      <c r="O2014" s="130" t="n">
        <v>-0.0012866733</v>
      </c>
      <c r="P2014" s="157" t="n">
        <v>-0.00015313696</v>
      </c>
      <c r="Q2014" s="157" t="n">
        <v>-0.00013326463</v>
      </c>
      <c r="R2014" s="130" t="n">
        <v>-0.00087955564</v>
      </c>
      <c r="S2014" s="157" t="n">
        <v>-0.00031533825</v>
      </c>
      <c r="T2014" s="130" t="n">
        <v>0</v>
      </c>
      <c r="U2014" s="130" t="n">
        <v>-0.0022026575</v>
      </c>
      <c r="V2014" s="157" t="n">
        <v>-6.6696273E-006</v>
      </c>
      <c r="W2014" s="130" t="n">
        <v>0</v>
      </c>
      <c r="X2014" s="130" t="n">
        <v>0</v>
      </c>
      <c r="Z2014" s="151" t="n">
        <f aca="false">K2014/0.15</f>
        <v>-1.70767813333333</v>
      </c>
      <c r="AB2014" s="133" t="n">
        <f aca="false">K2014</f>
        <v>-0.25615172</v>
      </c>
      <c r="AC2014" s="133" t="n">
        <f aca="false">L2014+M2014+N2014+O2014+P2014+Q2014+R2014</f>
        <v>-0.01671244653</v>
      </c>
      <c r="AD2014" s="133" t="n">
        <f aca="false">L2014+M2014+R2014+W2014</f>
        <v>-0.01036156104</v>
      </c>
      <c r="AE2014" s="133" t="n">
        <f aca="false">V2014+L2014+M2014+R2014+T2014</f>
        <v>-0.0103682306673</v>
      </c>
      <c r="AF2014" s="133" t="n">
        <f aca="false">S2014+U2014+X2014</f>
        <v>-0.00251799575</v>
      </c>
      <c r="AH2014" s="0" t="n">
        <v>-25.30237</v>
      </c>
      <c r="AI2014" s="96" t="n">
        <v>-24.908835</v>
      </c>
      <c r="AJ2014" s="96" t="n">
        <v>-0.27362205</v>
      </c>
      <c r="AK2014" s="96" t="n">
        <v>0</v>
      </c>
      <c r="AL2014" s="96" t="n">
        <v>0</v>
      </c>
      <c r="AM2014" s="96" t="n">
        <v>-0.067027271</v>
      </c>
      <c r="AN2014" s="96" t="n">
        <v>-0.052886251</v>
      </c>
      <c r="AP2014" s="95" t="n">
        <v>-0.030657215</v>
      </c>
      <c r="AQ2014" s="95" t="n">
        <v>-0.027582285</v>
      </c>
      <c r="AR2014" s="95" t="n">
        <v>-0.0012962505</v>
      </c>
      <c r="AS2014" s="95" t="n">
        <v>-0.0017786797</v>
      </c>
      <c r="AT2014" s="152" t="n">
        <f aca="false">AW2014+AZ2014+BA2014+BB2014+BC2014+BK2014+BL2014+BP2014</f>
        <v>-1.653614204001E-006</v>
      </c>
      <c r="AU2014" s="152" t="n">
        <f aca="false">AX2014+AY2014+BD2014+BE2014+BF2014+BG2014+BH2014+BI2014+BJ2014+BM2014+BQ2014+BR2014</f>
        <v>-4.7938256803585E-009</v>
      </c>
      <c r="AV2014" s="153" t="n">
        <f aca="false">BN2014+BO2014</f>
        <v>-0.249114806345</v>
      </c>
      <c r="AW2014" s="154" t="n">
        <v>-1.5847253E-006</v>
      </c>
      <c r="AX2014" s="154" t="n">
        <v>-4.7814987E-009</v>
      </c>
      <c r="AY2014" s="154" t="n">
        <v>-1.3063737E-013</v>
      </c>
      <c r="AZ2014" s="154" t="n">
        <v>0</v>
      </c>
      <c r="BA2014" s="154" t="n">
        <v>0</v>
      </c>
      <c r="BB2014" s="154" t="n">
        <v>5.0606717E-010</v>
      </c>
      <c r="BC2014" s="154" t="n">
        <v>-6.9215679E-008</v>
      </c>
      <c r="BD2014" s="154" t="n">
        <v>4.8662269E-011</v>
      </c>
      <c r="BE2014" s="154" t="n">
        <v>-6.0776197E-011</v>
      </c>
      <c r="BF2014" s="154" t="n">
        <v>0</v>
      </c>
      <c r="BG2014" s="154" t="n">
        <v>0</v>
      </c>
      <c r="BH2014" s="154" t="n">
        <v>-7.5953748E-014</v>
      </c>
      <c r="BI2014" s="154" t="n">
        <v>-5.2943193E-015</v>
      </c>
      <c r="BJ2014" s="154" t="n">
        <v>-1.1669212E-015</v>
      </c>
      <c r="BK2014" s="154" t="n">
        <v>-2.1118031E-011</v>
      </c>
      <c r="BL2014" s="154" t="n">
        <v>-1.5817414E-010</v>
      </c>
      <c r="BM2014" s="154" t="n">
        <v>0</v>
      </c>
      <c r="BN2014" s="154" t="n">
        <v>-2.6456345E-005</v>
      </c>
      <c r="BO2014" s="154" t="n">
        <v>-0.24908835</v>
      </c>
      <c r="BP2014" s="154" t="n">
        <v>0</v>
      </c>
      <c r="BQ2014" s="154" t="n">
        <v>0</v>
      </c>
      <c r="BR2014" s="154" t="n">
        <v>0</v>
      </c>
      <c r="BT2014" s="96" t="n">
        <v>-8.0315063E-005</v>
      </c>
      <c r="BU2014" s="96" t="n">
        <v>-1.643521E-007</v>
      </c>
      <c r="BV2014" s="96" t="n">
        <v>-4.7614597E-005</v>
      </c>
      <c r="BW2014" s="96" t="n">
        <v>-1.0781168E-007</v>
      </c>
      <c r="BX2014" s="96" t="n">
        <v>-1.6604708E-006</v>
      </c>
      <c r="BY2014" s="96" t="n">
        <v>5.0074951E-007</v>
      </c>
      <c r="BZ2014" s="96" t="n">
        <v>0</v>
      </c>
      <c r="CA2014" s="96" t="n">
        <v>7.6002999E-007</v>
      </c>
      <c r="CB2014" s="96" t="n">
        <v>-2.1290806E-007</v>
      </c>
      <c r="CC2014" s="96" t="n">
        <v>-1.3289607E-007</v>
      </c>
      <c r="CD2014" s="96" t="n">
        <v>0</v>
      </c>
      <c r="CE2014" s="96" t="n">
        <v>0</v>
      </c>
      <c r="CF2014" s="96" t="n">
        <v>0</v>
      </c>
      <c r="CG2014" s="96" t="n">
        <v>-9.6952828E-007</v>
      </c>
      <c r="CH2014" s="96" t="n">
        <v>-3.0713279E-005</v>
      </c>
      <c r="CI2014" s="96" t="n">
        <v>-4.439746E-015</v>
      </c>
      <c r="CJ2014" s="96" t="n">
        <v>0</v>
      </c>
      <c r="CL2014" s="155" t="n">
        <v>0</v>
      </c>
      <c r="CM2014" s="155" t="n">
        <v>-1.7076781</v>
      </c>
      <c r="CN2014" s="156" t="n">
        <v>0.014318505</v>
      </c>
      <c r="CO2014" s="155" t="n">
        <v>2.400016E-006</v>
      </c>
      <c r="CP2014" s="155" t="n">
        <v>-3.6281364E-011</v>
      </c>
      <c r="CQ2014" s="155" t="n">
        <v>-4.2303419E-009</v>
      </c>
      <c r="CR2014" s="155" t="n">
        <v>-6.2162166E-005</v>
      </c>
      <c r="CS2014" s="155" t="n">
        <v>-0.0044446942</v>
      </c>
      <c r="CT2014" s="155" t="n">
        <v>0</v>
      </c>
      <c r="CU2014" s="155" t="n">
        <v>0.00017610045</v>
      </c>
    </row>
    <row r="2015" customFormat="false" ht="13.8" hidden="false" customHeight="false" outlineLevel="0" collapsed="false">
      <c r="B2015" s="26"/>
      <c r="C2015" s="88"/>
      <c r="D2015" s="2"/>
      <c r="E2015" s="90"/>
      <c r="J2015" s="158"/>
      <c r="P2015" s="102"/>
      <c r="Q2015" s="102"/>
      <c r="S2015" s="102"/>
      <c r="V2015" s="102"/>
      <c r="AT2015" s="102"/>
      <c r="AU2015" s="102"/>
      <c r="AV2015" s="159"/>
      <c r="CN2015" s="160"/>
    </row>
    <row r="2016" customFormat="false" ht="13.8" hidden="false" customHeight="false" outlineLevel="0" collapsed="false">
      <c r="B2016" s="26"/>
      <c r="C2016" s="88"/>
      <c r="D2016" s="3" t="s">
        <v>2904</v>
      </c>
      <c r="E2016" s="90"/>
      <c r="J2016" s="158"/>
      <c r="P2016" s="102"/>
      <c r="Q2016" s="102"/>
      <c r="S2016" s="102"/>
      <c r="V2016" s="102"/>
      <c r="AT2016" s="102"/>
      <c r="AU2016" s="102"/>
      <c r="AV2016" s="159"/>
      <c r="CN2016" s="160"/>
    </row>
    <row r="2017" customFormat="false" ht="13.8" hidden="false" customHeight="false" outlineLevel="0" collapsed="false">
      <c r="A2017" s="0" t="s">
        <v>2905</v>
      </c>
      <c r="B2017" s="26" t="s">
        <v>2744</v>
      </c>
      <c r="C2017" s="88" t="str">
        <f aca="false">MID(A2017,1,12)</f>
        <v>F.106.01.101</v>
      </c>
      <c r="D2017" s="2" t="s">
        <v>2904</v>
      </c>
      <c r="E2017" s="90" t="s">
        <v>255</v>
      </c>
      <c r="F2017" s="91" t="str">
        <f aca="false">MID(A2017, 21,85)</f>
        <v>BR and IIR (Butyl rubber) waste combustion - clean tech without heat recovery</v>
      </c>
      <c r="G2017" s="133" t="n">
        <f aca="false">H2017+I2017+J2017+K2017</f>
        <v>0.554216932</v>
      </c>
      <c r="H2017" s="149" t="n">
        <f aca="false">N2017+O2017+P2017+Q2017</f>
        <v>0.0167688</v>
      </c>
      <c r="I2017" s="149" t="n">
        <f aca="false">L2017+M2017+R2017+V2017+T2017</f>
        <v>0.019948132</v>
      </c>
      <c r="J2017" s="150" t="n">
        <f aca="false">S2017+U2017+W2017+X2017</f>
        <v>0</v>
      </c>
      <c r="K2017" s="149" t="n">
        <v>0.5175</v>
      </c>
      <c r="L2017" s="130" t="n">
        <v>0</v>
      </c>
      <c r="M2017" s="130" t="n">
        <v>0.019948132</v>
      </c>
      <c r="N2017" s="130" t="n">
        <v>0.0167688</v>
      </c>
      <c r="O2017" s="130" t="n">
        <v>0</v>
      </c>
      <c r="P2017" s="157" t="n">
        <v>0</v>
      </c>
      <c r="Q2017" s="157" t="n">
        <v>0</v>
      </c>
      <c r="R2017" s="130" t="n">
        <v>0</v>
      </c>
      <c r="S2017" s="130" t="n">
        <v>0</v>
      </c>
      <c r="T2017" s="130" t="n">
        <v>0</v>
      </c>
      <c r="U2017" s="130" t="n">
        <v>0</v>
      </c>
      <c r="V2017" s="157" t="n">
        <v>0</v>
      </c>
      <c r="W2017" s="130" t="n">
        <v>0</v>
      </c>
      <c r="X2017" s="130" t="n">
        <v>0</v>
      </c>
      <c r="Z2017" s="151" t="n">
        <f aca="false">K2017/0.15</f>
        <v>3.45</v>
      </c>
      <c r="AB2017" s="133" t="n">
        <f aca="false">K2017</f>
        <v>0.5175</v>
      </c>
      <c r="AC2017" s="133" t="n">
        <f aca="false">L2017+M2017+N2017+O2017+P2017+Q2017+R2017</f>
        <v>0.036716932</v>
      </c>
      <c r="AD2017" s="133" t="n">
        <f aca="false">L2017+M2017+R2017+W2017</f>
        <v>0.019948132</v>
      </c>
      <c r="AE2017" s="133" t="n">
        <f aca="false">V2017+L2017+M2017+R2017+T2017</f>
        <v>0.019948132</v>
      </c>
      <c r="AF2017" s="133" t="n">
        <f aca="false">S2017+U2017+X2017</f>
        <v>0</v>
      </c>
      <c r="AH2017" s="0" t="n">
        <v>0</v>
      </c>
      <c r="AI2017" s="96" t="n">
        <v>0</v>
      </c>
      <c r="AJ2017" s="96" t="n">
        <v>0</v>
      </c>
      <c r="AK2017" s="96" t="n">
        <v>0</v>
      </c>
      <c r="AL2017" s="96" t="n">
        <v>0</v>
      </c>
      <c r="AM2017" s="96" t="n">
        <v>0</v>
      </c>
      <c r="AN2017" s="96" t="n">
        <v>0</v>
      </c>
      <c r="AP2017" s="95" t="n">
        <v>0.059371181</v>
      </c>
      <c r="AQ2017" s="95" t="n">
        <v>0.056606939</v>
      </c>
      <c r="AR2017" s="95" t="n">
        <v>0.0027642413</v>
      </c>
      <c r="AS2017" s="95" t="n">
        <v>0</v>
      </c>
      <c r="AT2017" s="152" t="n">
        <f aca="false">AW2017+AZ2017+BA2017+BB2017+BC2017+BK2017+BL2017+BP2017</f>
        <v>3.3937014E-006</v>
      </c>
      <c r="AU2017" s="152" t="n">
        <f aca="false">AX2017+AY2017+BD2017+BE2017+BF2017+BG2017+BH2017+BI2017+BJ2017+BM2017+BQ2017+BR2017</f>
        <v>1.0222785925E-008</v>
      </c>
      <c r="AV2017" s="153" t="n">
        <f aca="false">BN2017+BO2017</f>
        <v>0</v>
      </c>
      <c r="AW2017" s="154" t="n">
        <v>3.2016E-006</v>
      </c>
      <c r="AX2017" s="154" t="n">
        <v>9.66E-009</v>
      </c>
      <c r="AY2017" s="154" t="n">
        <v>2.63925E-013</v>
      </c>
      <c r="AZ2017" s="154" t="n">
        <v>0</v>
      </c>
      <c r="BA2017" s="154" t="n">
        <v>0</v>
      </c>
      <c r="BB2017" s="154" t="n">
        <v>2.4934E-009</v>
      </c>
      <c r="BC2017" s="154" t="n">
        <v>1.89608E-007</v>
      </c>
      <c r="BD2017" s="154" t="n">
        <v>3.5346E-010</v>
      </c>
      <c r="BE2017" s="154" t="n">
        <v>2.09062E-010</v>
      </c>
      <c r="BF2017" s="154" t="n">
        <v>0</v>
      </c>
      <c r="BG2017" s="154" t="n">
        <v>0</v>
      </c>
      <c r="BH2017" s="154" t="n">
        <v>0</v>
      </c>
      <c r="BI2017" s="154" t="n">
        <v>0</v>
      </c>
      <c r="BJ2017" s="154" t="n">
        <v>0</v>
      </c>
      <c r="BK2017" s="154" t="n">
        <v>0</v>
      </c>
      <c r="BL2017" s="154" t="n">
        <v>0</v>
      </c>
      <c r="BM2017" s="154" t="n">
        <v>0</v>
      </c>
      <c r="BN2017" s="154" t="n">
        <v>0</v>
      </c>
      <c r="BO2017" s="154" t="n">
        <v>0</v>
      </c>
      <c r="BP2017" s="154" t="n">
        <v>0</v>
      </c>
      <c r="BQ2017" s="154" t="n">
        <v>0</v>
      </c>
      <c r="BR2017" s="154" t="n">
        <v>0</v>
      </c>
      <c r="BT2017" s="96" t="n">
        <v>0.00010638677</v>
      </c>
      <c r="BU2017" s="96" t="n">
        <v>2.2622321E-006</v>
      </c>
      <c r="BV2017" s="96" t="n">
        <v>9.6195154E-005</v>
      </c>
      <c r="BW2017" s="96" t="n">
        <v>0</v>
      </c>
      <c r="BX2017" s="96" t="n">
        <v>6.5977207E-007</v>
      </c>
      <c r="BY2017" s="96" t="n">
        <v>1.6141808E-006</v>
      </c>
      <c r="BZ2017" s="96" t="n">
        <v>0</v>
      </c>
      <c r="CA2017" s="96" t="n">
        <v>2.449979E-006</v>
      </c>
      <c r="CB2017" s="96" t="n">
        <v>0</v>
      </c>
      <c r="CC2017" s="96" t="n">
        <v>0</v>
      </c>
      <c r="CD2017" s="96" t="n">
        <v>0</v>
      </c>
      <c r="CE2017" s="96" t="n">
        <v>0</v>
      </c>
      <c r="CF2017" s="96" t="n">
        <v>0</v>
      </c>
      <c r="CG2017" s="96" t="n">
        <v>3.2054472E-006</v>
      </c>
      <c r="CH2017" s="96" t="n">
        <v>0</v>
      </c>
      <c r="CI2017" s="96" t="n">
        <v>0</v>
      </c>
      <c r="CJ2017" s="96" t="n">
        <v>0</v>
      </c>
      <c r="CL2017" s="155" t="n">
        <v>0</v>
      </c>
      <c r="CM2017" s="155" t="n">
        <v>3.45</v>
      </c>
      <c r="CN2017" s="156" t="n">
        <v>0.046156122</v>
      </c>
      <c r="CO2017" s="155" t="n">
        <v>0.001918</v>
      </c>
      <c r="CP2017" s="155" t="n">
        <v>0</v>
      </c>
      <c r="CQ2017" s="155" t="n">
        <v>0</v>
      </c>
      <c r="CR2017" s="155" t="n">
        <v>1.9788883E-005</v>
      </c>
      <c r="CS2017" s="155" t="n">
        <v>0</v>
      </c>
      <c r="CT2017" s="155" t="n">
        <v>0</v>
      </c>
      <c r="CU2017" s="155" t="n">
        <v>0.00056766498</v>
      </c>
    </row>
    <row r="2018" customFormat="false" ht="13.8" hidden="false" customHeight="false" outlineLevel="0" collapsed="false">
      <c r="A2018" s="0" t="s">
        <v>2906</v>
      </c>
      <c r="B2018" s="26" t="s">
        <v>2744</v>
      </c>
      <c r="C2018" s="88" t="str">
        <f aca="false">MID(A2018,1,12)</f>
        <v>F.106.01.102</v>
      </c>
      <c r="D2018" s="2" t="s">
        <v>2904</v>
      </c>
      <c r="E2018" s="90" t="s">
        <v>255</v>
      </c>
      <c r="F2018" s="91" t="str">
        <f aca="false">MID(A2018, 21,85)</f>
        <v>EVA (Ethylene vinyl acetate) waste combustion - clean tech without heat recovery</v>
      </c>
      <c r="G2018" s="133" t="n">
        <f aca="false">H2018+I2018+J2018+K2018</f>
        <v>0.381366847</v>
      </c>
      <c r="H2018" s="149" t="n">
        <f aca="false">N2018+O2018+P2018+Q2018</f>
        <v>0.0152388</v>
      </c>
      <c r="I2018" s="149" t="n">
        <f aca="false">L2018+M2018+R2018+V2018+T2018</f>
        <v>0.018128047</v>
      </c>
      <c r="J2018" s="150" t="n">
        <f aca="false">S2018+U2018+W2018+X2018</f>
        <v>0</v>
      </c>
      <c r="K2018" s="149" t="n">
        <v>0.348</v>
      </c>
      <c r="L2018" s="130" t="n">
        <v>0</v>
      </c>
      <c r="M2018" s="130" t="n">
        <v>0.018128047</v>
      </c>
      <c r="N2018" s="130" t="n">
        <v>0.0152388</v>
      </c>
      <c r="O2018" s="130" t="n">
        <v>0</v>
      </c>
      <c r="P2018" s="130" t="n">
        <v>0</v>
      </c>
      <c r="Q2018" s="130" t="n">
        <v>0</v>
      </c>
      <c r="R2018" s="130" t="n">
        <v>0</v>
      </c>
      <c r="S2018" s="130" t="n">
        <v>0</v>
      </c>
      <c r="T2018" s="130" t="n">
        <v>0</v>
      </c>
      <c r="U2018" s="130" t="n">
        <v>0</v>
      </c>
      <c r="V2018" s="157" t="n">
        <v>0</v>
      </c>
      <c r="W2018" s="130" t="n">
        <v>0</v>
      </c>
      <c r="X2018" s="130" t="n">
        <v>0</v>
      </c>
      <c r="Z2018" s="151" t="n">
        <f aca="false">K2018/0.15</f>
        <v>2.32</v>
      </c>
      <c r="AB2018" s="133" t="n">
        <f aca="false">K2018</f>
        <v>0.348</v>
      </c>
      <c r="AC2018" s="133" t="n">
        <f aca="false">L2018+M2018+N2018+O2018+P2018+Q2018+R2018</f>
        <v>0.033366847</v>
      </c>
      <c r="AD2018" s="133" t="n">
        <f aca="false">L2018+M2018+R2018+W2018</f>
        <v>0.018128047</v>
      </c>
      <c r="AE2018" s="133" t="n">
        <f aca="false">V2018+L2018+M2018+R2018+T2018</f>
        <v>0.018128047</v>
      </c>
      <c r="AF2018" s="133" t="n">
        <f aca="false">S2018+U2018+X2018</f>
        <v>0</v>
      </c>
      <c r="AH2018" s="0" t="n">
        <v>0</v>
      </c>
      <c r="AI2018" s="96" t="n">
        <v>0</v>
      </c>
      <c r="AJ2018" s="96" t="n">
        <v>0</v>
      </c>
      <c r="AK2018" s="96" t="n">
        <v>0</v>
      </c>
      <c r="AL2018" s="96" t="n">
        <v>0</v>
      </c>
      <c r="AM2018" s="96" t="n">
        <v>0</v>
      </c>
      <c r="AN2018" s="96" t="n">
        <v>0</v>
      </c>
      <c r="AP2018" s="95" t="n">
        <v>0.04071806</v>
      </c>
      <c r="AQ2018" s="95" t="n">
        <v>0.038823265</v>
      </c>
      <c r="AR2018" s="95" t="n">
        <v>0.0018947941</v>
      </c>
      <c r="AS2018" s="95" t="n">
        <v>0</v>
      </c>
      <c r="AT2018" s="152" t="n">
        <f aca="false">AW2018+AZ2018+BA2018+BB2018+BC2018+BK2018+BL2018+BP2018</f>
        <v>2.3275339E-006</v>
      </c>
      <c r="AU2018" s="152" t="n">
        <f aca="false">AX2018+AY2018+BD2018+BE2018+BF2018+BG2018+BH2018+BI2018+BJ2018+BM2018+BQ2018+BR2018</f>
        <v>7.00737448E-009</v>
      </c>
      <c r="AV2018" s="153" t="n">
        <f aca="false">BN2018+BO2018</f>
        <v>0</v>
      </c>
      <c r="AW2018" s="154" t="n">
        <v>2.15296E-006</v>
      </c>
      <c r="AX2018" s="154" t="n">
        <v>6.496E-009</v>
      </c>
      <c r="AY2018" s="154" t="n">
        <v>1.7748E-013</v>
      </c>
      <c r="AZ2018" s="154" t="n">
        <v>0</v>
      </c>
      <c r="BA2018" s="154" t="n">
        <v>0</v>
      </c>
      <c r="BB2018" s="154" t="n">
        <v>2.2659E-009</v>
      </c>
      <c r="BC2018" s="154" t="n">
        <v>1.72308E-007</v>
      </c>
      <c r="BD2018" s="154" t="n">
        <v>3.2121E-010</v>
      </c>
      <c r="BE2018" s="154" t="n">
        <v>1.89987E-010</v>
      </c>
      <c r="BF2018" s="154" t="n">
        <v>0</v>
      </c>
      <c r="BG2018" s="154" t="n">
        <v>0</v>
      </c>
      <c r="BH2018" s="154" t="n">
        <v>0</v>
      </c>
      <c r="BI2018" s="154" t="n">
        <v>0</v>
      </c>
      <c r="BJ2018" s="154" t="n">
        <v>0</v>
      </c>
      <c r="BK2018" s="154" t="n">
        <v>0</v>
      </c>
      <c r="BL2018" s="154" t="n">
        <v>0</v>
      </c>
      <c r="BM2018" s="154" t="n">
        <v>0</v>
      </c>
      <c r="BN2018" s="154" t="n">
        <v>0</v>
      </c>
      <c r="BO2018" s="154" t="n">
        <v>0</v>
      </c>
      <c r="BP2018" s="154" t="n">
        <v>0</v>
      </c>
      <c r="BQ2018" s="154" t="n">
        <v>0</v>
      </c>
      <c r="BR2018" s="154" t="n">
        <v>0</v>
      </c>
      <c r="BT2018" s="96" t="n">
        <v>7.3949476E-005</v>
      </c>
      <c r="BU2018" s="96" t="n">
        <v>2.0558241E-006</v>
      </c>
      <c r="BV2018" s="96" t="n">
        <v>6.4687756E-005</v>
      </c>
      <c r="BW2018" s="96" t="n">
        <v>0</v>
      </c>
      <c r="BX2018" s="96" t="n">
        <v>5.9957389E-007</v>
      </c>
      <c r="BY2018" s="96" t="n">
        <v>1.4669015E-006</v>
      </c>
      <c r="BZ2018" s="96" t="n">
        <v>0</v>
      </c>
      <c r="CA2018" s="96" t="n">
        <v>2.2264408E-006</v>
      </c>
      <c r="CB2018" s="96" t="n">
        <v>0</v>
      </c>
      <c r="CC2018" s="96" t="n">
        <v>0</v>
      </c>
      <c r="CD2018" s="96" t="n">
        <v>0</v>
      </c>
      <c r="CE2018" s="96" t="n">
        <v>0</v>
      </c>
      <c r="CF2018" s="96" t="n">
        <v>0</v>
      </c>
      <c r="CG2018" s="96" t="n">
        <v>2.9129794E-006</v>
      </c>
      <c r="CH2018" s="96" t="n">
        <v>0</v>
      </c>
      <c r="CI2018" s="96" t="n">
        <v>0</v>
      </c>
      <c r="CJ2018" s="96" t="n">
        <v>0</v>
      </c>
      <c r="CL2018" s="155" t="n">
        <v>0</v>
      </c>
      <c r="CM2018" s="155" t="n">
        <v>2.32</v>
      </c>
      <c r="CN2018" s="156" t="n">
        <v>0.041944797</v>
      </c>
      <c r="CO2018" s="155" t="n">
        <v>0.001743</v>
      </c>
      <c r="CP2018" s="155" t="n">
        <v>0</v>
      </c>
      <c r="CQ2018" s="155" t="n">
        <v>0</v>
      </c>
      <c r="CR2018" s="155" t="n">
        <v>1.7983328E-005</v>
      </c>
      <c r="CS2018" s="155" t="n">
        <v>0</v>
      </c>
      <c r="CT2018" s="155" t="n">
        <v>0</v>
      </c>
      <c r="CU2018" s="155" t="n">
        <v>0.00051587073</v>
      </c>
    </row>
    <row r="2019" customFormat="false" ht="13.8" hidden="false" customHeight="false" outlineLevel="0" collapsed="false">
      <c r="A2019" s="0" t="s">
        <v>2907</v>
      </c>
      <c r="B2019" s="26" t="s">
        <v>2744</v>
      </c>
      <c r="C2019" s="88" t="str">
        <f aca="false">MID(A2019,1,12)</f>
        <v>F.106.01.103</v>
      </c>
      <c r="D2019" s="2" t="s">
        <v>2904</v>
      </c>
      <c r="E2019" s="90" t="s">
        <v>255</v>
      </c>
      <c r="F2019" s="91" t="str">
        <f aca="false">MID(A2019, 21,85)</f>
        <v>IR (Polyisoprene rubber) waste combustion - clean tech without heat recovery</v>
      </c>
      <c r="G2019" s="133" t="n">
        <f aca="false">H2019+I2019+J2019+K2019</f>
        <v>0.522180918</v>
      </c>
      <c r="H2019" s="149" t="n">
        <f aca="false">N2019+O2019+P2019+Q2019</f>
        <v>0.016524</v>
      </c>
      <c r="I2019" s="149" t="n">
        <f aca="false">L2019+M2019+R2019+V2019+T2019</f>
        <v>0.019656918</v>
      </c>
      <c r="J2019" s="150" t="n">
        <f aca="false">S2019+U2019+W2019+X2019</f>
        <v>0</v>
      </c>
      <c r="K2019" s="149" t="n">
        <v>0.486</v>
      </c>
      <c r="L2019" s="130" t="n">
        <v>0</v>
      </c>
      <c r="M2019" s="130" t="n">
        <v>0.019656918</v>
      </c>
      <c r="N2019" s="130" t="n">
        <v>0.016524</v>
      </c>
      <c r="O2019" s="130" t="n">
        <v>0</v>
      </c>
      <c r="P2019" s="130" t="n">
        <v>0</v>
      </c>
      <c r="Q2019" s="157" t="n">
        <v>0</v>
      </c>
      <c r="R2019" s="130" t="n">
        <v>0</v>
      </c>
      <c r="S2019" s="130" t="n">
        <v>0</v>
      </c>
      <c r="T2019" s="130" t="n">
        <v>0</v>
      </c>
      <c r="U2019" s="130" t="n">
        <v>0</v>
      </c>
      <c r="V2019" s="157" t="n">
        <v>0</v>
      </c>
      <c r="W2019" s="130" t="n">
        <v>0</v>
      </c>
      <c r="X2019" s="130" t="n">
        <v>0</v>
      </c>
      <c r="Z2019" s="151" t="n">
        <f aca="false">K2019/0.15</f>
        <v>3.24</v>
      </c>
      <c r="AB2019" s="133" t="n">
        <f aca="false">K2019</f>
        <v>0.486</v>
      </c>
      <c r="AC2019" s="133" t="n">
        <f aca="false">L2019+M2019+N2019+O2019+P2019+Q2019+R2019</f>
        <v>0.036180918</v>
      </c>
      <c r="AD2019" s="133" t="n">
        <f aca="false">L2019+M2019+R2019+W2019</f>
        <v>0.019656918</v>
      </c>
      <c r="AE2019" s="133" t="n">
        <f aca="false">V2019+L2019+M2019+R2019+T2019</f>
        <v>0.019656918</v>
      </c>
      <c r="AF2019" s="133" t="n">
        <f aca="false">S2019+U2019+X2019</f>
        <v>0</v>
      </c>
      <c r="AH2019" s="0" t="n">
        <v>0</v>
      </c>
      <c r="AI2019" s="96" t="n">
        <v>0</v>
      </c>
      <c r="AJ2019" s="96" t="n">
        <v>0</v>
      </c>
      <c r="AK2019" s="96" t="n">
        <v>0</v>
      </c>
      <c r="AL2019" s="96" t="n">
        <v>0</v>
      </c>
      <c r="AM2019" s="96" t="n">
        <v>0</v>
      </c>
      <c r="AN2019" s="96" t="n">
        <v>0</v>
      </c>
      <c r="AP2019" s="95" t="n">
        <v>0.055912585</v>
      </c>
      <c r="AQ2019" s="95" t="n">
        <v>0.053309564</v>
      </c>
      <c r="AR2019" s="95" t="n">
        <v>0.0026030212</v>
      </c>
      <c r="AS2019" s="95" t="n">
        <v>0</v>
      </c>
      <c r="AT2019" s="152" t="n">
        <f aca="false">AW2019+AZ2019+BA2019+BB2019+BC2019+BK2019+BL2019+BP2019</f>
        <v>3.196017E-006</v>
      </c>
      <c r="AU2019" s="152" t="n">
        <f aca="false">AX2019+AY2019+BD2019+BE2019+BF2019+BG2019+BH2019+BI2019+BJ2019+BM2019+BQ2019+BR2019</f>
        <v>9.62655786E-009</v>
      </c>
      <c r="AV2019" s="153" t="n">
        <f aca="false">BN2019+BO2019</f>
        <v>0</v>
      </c>
      <c r="AW2019" s="154" t="n">
        <v>3.00672E-006</v>
      </c>
      <c r="AX2019" s="154" t="n">
        <v>9.072E-009</v>
      </c>
      <c r="AY2019" s="154" t="n">
        <v>2.4786E-013</v>
      </c>
      <c r="AZ2019" s="154" t="n">
        <v>0</v>
      </c>
      <c r="BA2019" s="154" t="n">
        <v>0</v>
      </c>
      <c r="BB2019" s="154" t="n">
        <v>2.457E-009</v>
      </c>
      <c r="BC2019" s="154" t="n">
        <v>1.8684E-007</v>
      </c>
      <c r="BD2019" s="154" t="n">
        <v>3.483E-010</v>
      </c>
      <c r="BE2019" s="154" t="n">
        <v>2.0601E-010</v>
      </c>
      <c r="BF2019" s="154" t="n">
        <v>0</v>
      </c>
      <c r="BG2019" s="154" t="n">
        <v>0</v>
      </c>
      <c r="BH2019" s="154" t="n">
        <v>0</v>
      </c>
      <c r="BI2019" s="154" t="n">
        <v>0</v>
      </c>
      <c r="BJ2019" s="154" t="n">
        <v>0</v>
      </c>
      <c r="BK2019" s="154" t="n">
        <v>0</v>
      </c>
      <c r="BL2019" s="154" t="n">
        <v>0</v>
      </c>
      <c r="BM2019" s="154" t="n">
        <v>0</v>
      </c>
      <c r="BN2019" s="154" t="n">
        <v>0</v>
      </c>
      <c r="BO2019" s="154" t="n">
        <v>0</v>
      </c>
      <c r="BP2019" s="154" t="n">
        <v>0</v>
      </c>
      <c r="BQ2019" s="154" t="n">
        <v>0</v>
      </c>
      <c r="BR2019" s="154" t="n">
        <v>0</v>
      </c>
      <c r="BT2019" s="96" t="n">
        <v>0.00010038263</v>
      </c>
      <c r="BU2019" s="96" t="n">
        <v>2.2292068E-006</v>
      </c>
      <c r="BV2019" s="96" t="n">
        <v>9.0339797E-005</v>
      </c>
      <c r="BW2019" s="96" t="n">
        <v>0</v>
      </c>
      <c r="BX2019" s="96" t="n">
        <v>6.5014036E-007</v>
      </c>
      <c r="BY2019" s="96" t="n">
        <v>1.5906161E-006</v>
      </c>
      <c r="BZ2019" s="96" t="n">
        <v>0</v>
      </c>
      <c r="CA2019" s="96" t="n">
        <v>2.4142129E-006</v>
      </c>
      <c r="CB2019" s="96" t="n">
        <v>0</v>
      </c>
      <c r="CC2019" s="96" t="n">
        <v>0</v>
      </c>
      <c r="CD2019" s="96" t="n">
        <v>0</v>
      </c>
      <c r="CE2019" s="96" t="n">
        <v>0</v>
      </c>
      <c r="CF2019" s="96" t="n">
        <v>0</v>
      </c>
      <c r="CG2019" s="96" t="n">
        <v>3.1586523E-006</v>
      </c>
      <c r="CH2019" s="96" t="n">
        <v>0</v>
      </c>
      <c r="CI2019" s="96" t="n">
        <v>0</v>
      </c>
      <c r="CJ2019" s="96" t="n">
        <v>0</v>
      </c>
      <c r="CL2019" s="155" t="n">
        <v>0</v>
      </c>
      <c r="CM2019" s="155" t="n">
        <v>3.24</v>
      </c>
      <c r="CN2019" s="156" t="n">
        <v>0.04548231</v>
      </c>
      <c r="CO2019" s="155" t="n">
        <v>0.00189</v>
      </c>
      <c r="CP2019" s="155" t="n">
        <v>0</v>
      </c>
      <c r="CQ2019" s="155" t="n">
        <v>0</v>
      </c>
      <c r="CR2019" s="155" t="n">
        <v>1.9499994E-005</v>
      </c>
      <c r="CS2019" s="155" t="n">
        <v>0</v>
      </c>
      <c r="CT2019" s="155" t="n">
        <v>0</v>
      </c>
      <c r="CU2019" s="155" t="n">
        <v>0.0005593779</v>
      </c>
    </row>
    <row r="2020" customFormat="false" ht="13.8" hidden="false" customHeight="false" outlineLevel="0" collapsed="false">
      <c r="A2020" s="0" t="s">
        <v>2908</v>
      </c>
      <c r="B2020" s="26" t="s">
        <v>2744</v>
      </c>
      <c r="C2020" s="88" t="str">
        <f aca="false">MID(A2020,1,12)</f>
        <v>F.106.01.104</v>
      </c>
      <c r="D2020" s="2" t="s">
        <v>2904</v>
      </c>
      <c r="E2020" s="90" t="s">
        <v>255</v>
      </c>
      <c r="F2020" s="91" t="str">
        <f aca="false">MID(A2020, 21,85)</f>
        <v>Natural rubber waste combustion - clean tech without heat recovery</v>
      </c>
      <c r="G2020" s="133" t="n">
        <f aca="false">H2020+I2020+J2020+K2020</f>
        <v>0.036180918</v>
      </c>
      <c r="H2020" s="149" t="n">
        <f aca="false">N2020+O2020+P2020+Q2020</f>
        <v>0.016524</v>
      </c>
      <c r="I2020" s="149" t="n">
        <f aca="false">L2020+M2020+R2020+V2020+T2020</f>
        <v>0.019656918</v>
      </c>
      <c r="J2020" s="150" t="n">
        <f aca="false">S2020+U2020+W2020+X2020</f>
        <v>0</v>
      </c>
      <c r="K2020" s="149" t="n">
        <v>0</v>
      </c>
      <c r="L2020" s="130" t="n">
        <v>0</v>
      </c>
      <c r="M2020" s="130" t="n">
        <v>0.019656918</v>
      </c>
      <c r="N2020" s="130" t="n">
        <v>0.016524</v>
      </c>
      <c r="O2020" s="130" t="n">
        <v>0</v>
      </c>
      <c r="P2020" s="157" t="n">
        <v>0</v>
      </c>
      <c r="Q2020" s="157" t="n">
        <v>0</v>
      </c>
      <c r="R2020" s="130" t="n">
        <v>0</v>
      </c>
      <c r="S2020" s="130" t="n">
        <v>0</v>
      </c>
      <c r="T2020" s="130" t="n">
        <v>0</v>
      </c>
      <c r="U2020" s="130" t="n">
        <v>0</v>
      </c>
      <c r="V2020" s="157" t="n">
        <v>0</v>
      </c>
      <c r="W2020" s="130" t="n">
        <v>0</v>
      </c>
      <c r="X2020" s="130" t="n">
        <v>0</v>
      </c>
      <c r="Z2020" s="151" t="n">
        <f aca="false">K2020/0.15</f>
        <v>0</v>
      </c>
      <c r="AB2020" s="133" t="n">
        <f aca="false">K2020</f>
        <v>0</v>
      </c>
      <c r="AC2020" s="133" t="n">
        <f aca="false">L2020+M2020+N2020+O2020+P2020+Q2020+R2020</f>
        <v>0.036180918</v>
      </c>
      <c r="AD2020" s="133" t="n">
        <f aca="false">L2020+M2020+R2020+W2020</f>
        <v>0.019656918</v>
      </c>
      <c r="AE2020" s="133" t="n">
        <f aca="false">V2020+L2020+M2020+R2020+T2020</f>
        <v>0.019656918</v>
      </c>
      <c r="AF2020" s="133" t="n">
        <f aca="false">S2020+U2020+X2020</f>
        <v>0</v>
      </c>
      <c r="AH2020" s="0" t="n">
        <v>0</v>
      </c>
      <c r="AI2020" s="96" t="n">
        <v>0</v>
      </c>
      <c r="AJ2020" s="96" t="n">
        <v>0</v>
      </c>
      <c r="AK2020" s="96" t="n">
        <v>0</v>
      </c>
      <c r="AL2020" s="96" t="n">
        <v>0</v>
      </c>
      <c r="AM2020" s="96" t="n">
        <v>0</v>
      </c>
      <c r="AN2020" s="96" t="n">
        <v>0</v>
      </c>
      <c r="AP2020" s="95" t="n">
        <v>0.0033073594</v>
      </c>
      <c r="AQ2020" s="95" t="n">
        <v>0.003157474</v>
      </c>
      <c r="AR2020" s="95" t="n">
        <v>0.00014988542</v>
      </c>
      <c r="AS2020" s="95" t="n">
        <v>0</v>
      </c>
      <c r="AT2020" s="152" t="n">
        <f aca="false">AW2020+AZ2020+BA2020+BB2020+BC2020+BK2020+BL2020+BP2020</f>
        <v>1.89297E-007</v>
      </c>
      <c r="AU2020" s="152" t="n">
        <f aca="false">AX2020+AY2020+BD2020+BE2020+BF2020+BG2020+BH2020+BI2020+BJ2020+BM2020+BQ2020+BR2020</f>
        <v>5.5431E-010</v>
      </c>
      <c r="AV2020" s="153" t="n">
        <f aca="false">BN2020+BO2020</f>
        <v>0</v>
      </c>
      <c r="AW2020" s="154" t="n">
        <v>0</v>
      </c>
      <c r="AX2020" s="154" t="n">
        <v>0</v>
      </c>
      <c r="AY2020" s="154" t="n">
        <v>0</v>
      </c>
      <c r="AZ2020" s="154" t="n">
        <v>0</v>
      </c>
      <c r="BA2020" s="154" t="n">
        <v>0</v>
      </c>
      <c r="BB2020" s="154" t="n">
        <v>2.457E-009</v>
      </c>
      <c r="BC2020" s="154" t="n">
        <v>1.8684E-007</v>
      </c>
      <c r="BD2020" s="154" t="n">
        <v>3.483E-010</v>
      </c>
      <c r="BE2020" s="154" t="n">
        <v>2.0601E-010</v>
      </c>
      <c r="BF2020" s="154" t="n">
        <v>0</v>
      </c>
      <c r="BG2020" s="154" t="n">
        <v>0</v>
      </c>
      <c r="BH2020" s="154" t="n">
        <v>0</v>
      </c>
      <c r="BI2020" s="154" t="n">
        <v>0</v>
      </c>
      <c r="BJ2020" s="154" t="n">
        <v>0</v>
      </c>
      <c r="BK2020" s="154" t="n">
        <v>0</v>
      </c>
      <c r="BL2020" s="154" t="n">
        <v>0</v>
      </c>
      <c r="BM2020" s="154" t="n">
        <v>0</v>
      </c>
      <c r="BN2020" s="154" t="n">
        <v>0</v>
      </c>
      <c r="BO2020" s="154" t="n">
        <v>0</v>
      </c>
      <c r="BP2020" s="154" t="n">
        <v>0</v>
      </c>
      <c r="BQ2020" s="154" t="n">
        <v>0</v>
      </c>
      <c r="BR2020" s="154" t="n">
        <v>0</v>
      </c>
      <c r="BT2020" s="96" t="n">
        <v>1.0042828E-005</v>
      </c>
      <c r="BU2020" s="96" t="n">
        <v>2.2292068E-006</v>
      </c>
      <c r="BV2020" s="96" t="n">
        <v>0</v>
      </c>
      <c r="BW2020" s="96" t="n">
        <v>0</v>
      </c>
      <c r="BX2020" s="96" t="n">
        <v>6.5014036E-007</v>
      </c>
      <c r="BY2020" s="96" t="n">
        <v>1.5906161E-006</v>
      </c>
      <c r="BZ2020" s="96" t="n">
        <v>0</v>
      </c>
      <c r="CA2020" s="96" t="n">
        <v>2.4142129E-006</v>
      </c>
      <c r="CB2020" s="96" t="n">
        <v>0</v>
      </c>
      <c r="CC2020" s="96" t="n">
        <v>0</v>
      </c>
      <c r="CD2020" s="96" t="n">
        <v>0</v>
      </c>
      <c r="CE2020" s="96" t="n">
        <v>0</v>
      </c>
      <c r="CF2020" s="96" t="n">
        <v>0</v>
      </c>
      <c r="CG2020" s="96" t="n">
        <v>3.1586523E-006</v>
      </c>
      <c r="CH2020" s="96" t="n">
        <v>0</v>
      </c>
      <c r="CI2020" s="96" t="n">
        <v>0</v>
      </c>
      <c r="CJ2020" s="96" t="n">
        <v>0</v>
      </c>
      <c r="CL2020" s="155" t="n">
        <v>0</v>
      </c>
      <c r="CM2020" s="155" t="n">
        <v>0</v>
      </c>
      <c r="CN2020" s="156" t="n">
        <v>0.04548231</v>
      </c>
      <c r="CO2020" s="155" t="n">
        <v>0.00189</v>
      </c>
      <c r="CP2020" s="155" t="n">
        <v>0</v>
      </c>
      <c r="CQ2020" s="155" t="n">
        <v>0</v>
      </c>
      <c r="CR2020" s="155" t="n">
        <v>1.9499994E-005</v>
      </c>
      <c r="CS2020" s="155" t="n">
        <v>0</v>
      </c>
      <c r="CT2020" s="155" t="n">
        <v>0</v>
      </c>
      <c r="CU2020" s="155" t="n">
        <v>0.0005593779</v>
      </c>
    </row>
    <row r="2021" customFormat="false" ht="13.8" hidden="false" customHeight="false" outlineLevel="0" collapsed="false">
      <c r="A2021" s="0" t="s">
        <v>2909</v>
      </c>
      <c r="B2021" s="26" t="s">
        <v>2744</v>
      </c>
      <c r="C2021" s="88" t="str">
        <f aca="false">MID(A2021,1,12)</f>
        <v>F.106.01.105</v>
      </c>
      <c r="D2021" s="2" t="s">
        <v>2904</v>
      </c>
      <c r="E2021" s="90" t="s">
        <v>255</v>
      </c>
      <c r="F2021" s="91" t="str">
        <f aca="false">MID(A2021, 21,85)</f>
        <v>Polychloroprene (Neoprene, CR) waste combustion - clean tech without heat recovery</v>
      </c>
      <c r="G2021" s="133" t="n">
        <f aca="false">H2021+I2021+J2021+K2021</f>
        <v>0.8335310708</v>
      </c>
      <c r="H2021" s="149" t="n">
        <f aca="false">N2021+O2021+P2021+Q2021</f>
        <v>0.067161197</v>
      </c>
      <c r="I2021" s="149" t="n">
        <f aca="false">L2021+M2021+R2021+V2021+T2021</f>
        <v>0.4678698738</v>
      </c>
      <c r="J2021" s="150" t="n">
        <f aca="false">S2021+U2021+W2021+X2021</f>
        <v>0</v>
      </c>
      <c r="K2021" s="149" t="n">
        <v>0.2985</v>
      </c>
      <c r="L2021" s="130" t="n">
        <v>0</v>
      </c>
      <c r="M2021" s="130" t="n">
        <v>0.0077899638</v>
      </c>
      <c r="N2021" s="130" t="n">
        <v>0.0065484</v>
      </c>
      <c r="O2021" s="130" t="n">
        <v>0</v>
      </c>
      <c r="P2021" s="130" t="n">
        <v>0</v>
      </c>
      <c r="Q2021" s="130" t="n">
        <v>0.060612797</v>
      </c>
      <c r="R2021" s="130" t="n">
        <v>0.46007991</v>
      </c>
      <c r="S2021" s="130" t="n">
        <v>0</v>
      </c>
      <c r="T2021" s="130" t="n">
        <v>0</v>
      </c>
      <c r="U2021" s="130" t="n">
        <v>0</v>
      </c>
      <c r="V2021" s="157" t="n">
        <v>0</v>
      </c>
      <c r="W2021" s="130" t="n">
        <v>0</v>
      </c>
      <c r="X2021" s="130" t="n">
        <v>0</v>
      </c>
      <c r="Z2021" s="151" t="n">
        <f aca="false">K2021/0.15</f>
        <v>1.99</v>
      </c>
      <c r="AB2021" s="133" t="n">
        <f aca="false">K2021</f>
        <v>0.2985</v>
      </c>
      <c r="AC2021" s="133" t="n">
        <f aca="false">L2021+M2021+N2021+O2021+P2021+Q2021+R2021</f>
        <v>0.5350310708</v>
      </c>
      <c r="AD2021" s="133" t="n">
        <f aca="false">L2021+M2021+R2021+W2021</f>
        <v>0.4678698738</v>
      </c>
      <c r="AE2021" s="133" t="n">
        <f aca="false">V2021+L2021+M2021+R2021+T2021</f>
        <v>0.4678698738</v>
      </c>
      <c r="AF2021" s="133" t="n">
        <f aca="false">S2021+U2021+X2021</f>
        <v>0</v>
      </c>
      <c r="AH2021" s="0" t="n">
        <v>0</v>
      </c>
      <c r="AI2021" s="96" t="n">
        <v>0</v>
      </c>
      <c r="AJ2021" s="96" t="n">
        <v>0</v>
      </c>
      <c r="AK2021" s="96" t="n">
        <v>0</v>
      </c>
      <c r="AL2021" s="96" t="n">
        <v>0</v>
      </c>
      <c r="AM2021" s="96" t="n">
        <v>0</v>
      </c>
      <c r="AN2021" s="96" t="n">
        <v>0</v>
      </c>
      <c r="AP2021" s="95" t="n">
        <v>0.033620694</v>
      </c>
      <c r="AQ2021" s="95" t="n">
        <v>0.032054585</v>
      </c>
      <c r="AR2021" s="95" t="n">
        <v>0.001566109</v>
      </c>
      <c r="AS2021" s="95" t="n">
        <v>0</v>
      </c>
      <c r="AT2021" s="152" t="n">
        <f aca="false">AW2021+AZ2021+BA2021+BB2021+BC2021+BK2021+BL2021+BP2021</f>
        <v>1.9217377E-006</v>
      </c>
      <c r="AU2021" s="152" t="n">
        <f aca="false">AX2021+AY2021+BD2021+BE2021+BF2021+BG2021+BH2021+BI2021+BJ2021+BM2021+BQ2021+BR2021</f>
        <v>5.791823235E-009</v>
      </c>
      <c r="AV2021" s="153" t="n">
        <f aca="false">BN2021+BO2021</f>
        <v>0</v>
      </c>
      <c r="AW2021" s="154" t="n">
        <v>1.84672E-006</v>
      </c>
      <c r="AX2021" s="154" t="n">
        <v>5.572E-009</v>
      </c>
      <c r="AY2021" s="154" t="n">
        <v>1.52235E-013</v>
      </c>
      <c r="AZ2021" s="154" t="n">
        <v>0</v>
      </c>
      <c r="BA2021" s="154" t="n">
        <v>0</v>
      </c>
      <c r="BB2021" s="154" t="n">
        <v>9.737E-010</v>
      </c>
      <c r="BC2021" s="154" t="n">
        <v>7.4044E-008</v>
      </c>
      <c r="BD2021" s="154" t="n">
        <v>1.3803E-010</v>
      </c>
      <c r="BE2021" s="154" t="n">
        <v>8.1641E-011</v>
      </c>
      <c r="BF2021" s="154" t="n">
        <v>0</v>
      </c>
      <c r="BG2021" s="154" t="n">
        <v>0</v>
      </c>
      <c r="BH2021" s="154" t="n">
        <v>0</v>
      </c>
      <c r="BI2021" s="154" t="n">
        <v>0</v>
      </c>
      <c r="BJ2021" s="154" t="n">
        <v>0</v>
      </c>
      <c r="BK2021" s="154" t="n">
        <v>0</v>
      </c>
      <c r="BL2021" s="154" t="n">
        <v>0</v>
      </c>
      <c r="BM2021" s="154" t="n">
        <v>0</v>
      </c>
      <c r="BN2021" s="154" t="n">
        <v>0</v>
      </c>
      <c r="BO2021" s="154" t="n">
        <v>0</v>
      </c>
      <c r="BP2021" s="154" t="n">
        <v>0</v>
      </c>
      <c r="BQ2021" s="154" t="n">
        <v>0</v>
      </c>
      <c r="BR2021" s="154" t="n">
        <v>0</v>
      </c>
      <c r="BT2021" s="96" t="n">
        <v>0.00015346654</v>
      </c>
      <c r="BU2021" s="96" t="n">
        <v>8.834264E-007</v>
      </c>
      <c r="BV2021" s="96" t="n">
        <v>5.548648E-005</v>
      </c>
      <c r="BW2021" s="96" t="n">
        <v>5.3892282E-005</v>
      </c>
      <c r="BX2021" s="96" t="n">
        <v>2.5764822E-007</v>
      </c>
      <c r="BY2021" s="96" t="n">
        <v>6.3035526E-007</v>
      </c>
      <c r="BZ2021" s="96" t="n">
        <v>0</v>
      </c>
      <c r="CA2021" s="96" t="n">
        <v>9.5674363E-007</v>
      </c>
      <c r="CB2021" s="96" t="n">
        <v>0</v>
      </c>
      <c r="CC2021" s="96" t="n">
        <v>4.010784E-005</v>
      </c>
      <c r="CD2021" s="96" t="n">
        <v>0</v>
      </c>
      <c r="CE2021" s="96" t="n">
        <v>0</v>
      </c>
      <c r="CF2021" s="96" t="n">
        <v>0</v>
      </c>
      <c r="CG2021" s="96" t="n">
        <v>1.2517622E-006</v>
      </c>
      <c r="CH2021" s="96" t="n">
        <v>0</v>
      </c>
      <c r="CI2021" s="96" t="n">
        <v>0</v>
      </c>
      <c r="CJ2021" s="96" t="n">
        <v>0</v>
      </c>
      <c r="CL2021" s="155" t="n">
        <v>0</v>
      </c>
      <c r="CM2021" s="155" t="n">
        <v>1.99</v>
      </c>
      <c r="CN2021" s="156" t="n">
        <v>0.018024471</v>
      </c>
      <c r="CO2021" s="155" t="n">
        <v>0.000749</v>
      </c>
      <c r="CP2021" s="155" t="n">
        <v>0</v>
      </c>
      <c r="CQ2021" s="155" t="n">
        <v>0</v>
      </c>
      <c r="CR2021" s="155" t="n">
        <v>7.7277754E-006</v>
      </c>
      <c r="CS2021" s="155" t="n">
        <v>0</v>
      </c>
      <c r="CT2021" s="155" t="n">
        <v>0</v>
      </c>
      <c r="CU2021" s="155" t="n">
        <v>0.00022167939</v>
      </c>
    </row>
    <row r="2022" customFormat="false" ht="13.8" hidden="false" customHeight="false" outlineLevel="0" collapsed="false">
      <c r="A2022" s="0" t="s">
        <v>2910</v>
      </c>
      <c r="B2022" s="26" t="s">
        <v>2744</v>
      </c>
      <c r="C2022" s="88" t="str">
        <f aca="false">MID(A2022,1,12)</f>
        <v>F.106.01.106</v>
      </c>
      <c r="D2022" s="2" t="s">
        <v>2904</v>
      </c>
      <c r="E2022" s="90" t="s">
        <v>255</v>
      </c>
      <c r="F2022" s="91" t="str">
        <f aca="false">MID(A2022, 21,85)</f>
        <v>PU (Polyurethane) waste combustion - clean tech without heat recovery</v>
      </c>
      <c r="G2022" s="133" t="n">
        <f aca="false">H2022+I2022+J2022+K2022</f>
        <v>0.427620612</v>
      </c>
      <c r="H2022" s="149" t="n">
        <f aca="false">N2022+O2022+P2022+Q2022</f>
        <v>0.011016</v>
      </c>
      <c r="I2022" s="149" t="n">
        <f aca="false">L2022+M2022+R2022+V2022+T2022</f>
        <v>0.013104612</v>
      </c>
      <c r="J2022" s="150" t="n">
        <f aca="false">S2022+U2022+W2022+X2022</f>
        <v>0</v>
      </c>
      <c r="K2022" s="149" t="n">
        <v>0.4035</v>
      </c>
      <c r="L2022" s="130" t="n">
        <v>0</v>
      </c>
      <c r="M2022" s="130" t="n">
        <v>0.013104612</v>
      </c>
      <c r="N2022" s="130" t="n">
        <v>0.011016</v>
      </c>
      <c r="O2022" s="130" t="n">
        <v>0</v>
      </c>
      <c r="P2022" s="130" t="n">
        <v>0</v>
      </c>
      <c r="Q2022" s="157" t="n">
        <v>0</v>
      </c>
      <c r="R2022" s="130" t="n">
        <v>0</v>
      </c>
      <c r="S2022" s="130" t="n">
        <v>0</v>
      </c>
      <c r="T2022" s="130" t="n">
        <v>0</v>
      </c>
      <c r="U2022" s="130" t="n">
        <v>0</v>
      </c>
      <c r="V2022" s="157" t="n">
        <v>0</v>
      </c>
      <c r="W2022" s="130" t="n">
        <v>0</v>
      </c>
      <c r="X2022" s="130" t="n">
        <v>0</v>
      </c>
      <c r="Z2022" s="151" t="n">
        <f aca="false">K2022/0.15</f>
        <v>2.69</v>
      </c>
      <c r="AB2022" s="133" t="n">
        <f aca="false">K2022</f>
        <v>0.4035</v>
      </c>
      <c r="AC2022" s="133" t="n">
        <f aca="false">L2022+M2022+N2022+O2022+P2022+Q2022+R2022</f>
        <v>0.024120612</v>
      </c>
      <c r="AD2022" s="133" t="n">
        <f aca="false">L2022+M2022+R2022+W2022</f>
        <v>0.013104612</v>
      </c>
      <c r="AE2022" s="133" t="n">
        <f aca="false">V2022+L2022+M2022+R2022+T2022</f>
        <v>0.013104612</v>
      </c>
      <c r="AF2022" s="133" t="n">
        <f aca="false">S2022+U2022+X2022</f>
        <v>0</v>
      </c>
      <c r="AH2022" s="0" t="n">
        <v>0</v>
      </c>
      <c r="AI2022" s="96" t="n">
        <v>0</v>
      </c>
      <c r="AJ2022" s="96" t="n">
        <v>0</v>
      </c>
      <c r="AK2022" s="96" t="n">
        <v>0</v>
      </c>
      <c r="AL2022" s="96" t="n">
        <v>0</v>
      </c>
      <c r="AM2022" s="96" t="n">
        <v>0</v>
      </c>
      <c r="AN2022" s="96" t="n">
        <v>0</v>
      </c>
      <c r="AP2022" s="95" t="n">
        <v>0.045880232</v>
      </c>
      <c r="AQ2022" s="95" t="n">
        <v>0.0437436</v>
      </c>
      <c r="AR2022" s="95" t="n">
        <v>0.0021366321</v>
      </c>
      <c r="AS2022" s="95" t="n">
        <v>0</v>
      </c>
      <c r="AT2022" s="152" t="n">
        <f aca="false">AW2022+AZ2022+BA2022+BB2022+BC2022+BK2022+BL2022+BP2022</f>
        <v>2.622518E-006</v>
      </c>
      <c r="AU2022" s="152" t="n">
        <f aca="false">AX2022+AY2022+BD2022+BE2022+BF2022+BG2022+BH2022+BI2022+BJ2022+BM2022+BQ2022+BR2022</f>
        <v>7.901745785E-009</v>
      </c>
      <c r="AV2022" s="153" t="n">
        <f aca="false">BN2022+BO2022</f>
        <v>0</v>
      </c>
      <c r="AW2022" s="154" t="n">
        <v>2.49632E-006</v>
      </c>
      <c r="AX2022" s="154" t="n">
        <v>7.532E-009</v>
      </c>
      <c r="AY2022" s="154" t="n">
        <v>2.05785E-013</v>
      </c>
      <c r="AZ2022" s="154" t="n">
        <v>0</v>
      </c>
      <c r="BA2022" s="154" t="n">
        <v>0</v>
      </c>
      <c r="BB2022" s="154" t="n">
        <v>1.638E-009</v>
      </c>
      <c r="BC2022" s="154" t="n">
        <v>1.2456E-007</v>
      </c>
      <c r="BD2022" s="154" t="n">
        <v>2.322E-010</v>
      </c>
      <c r="BE2022" s="154" t="n">
        <v>1.3734E-010</v>
      </c>
      <c r="BF2022" s="154" t="n">
        <v>0</v>
      </c>
      <c r="BG2022" s="154" t="n">
        <v>0</v>
      </c>
      <c r="BH2022" s="154" t="n">
        <v>0</v>
      </c>
      <c r="BI2022" s="154" t="n">
        <v>0</v>
      </c>
      <c r="BJ2022" s="154" t="n">
        <v>0</v>
      </c>
      <c r="BK2022" s="154" t="n">
        <v>0</v>
      </c>
      <c r="BL2022" s="154" t="n">
        <v>0</v>
      </c>
      <c r="BM2022" s="154" t="n">
        <v>0</v>
      </c>
      <c r="BN2022" s="154" t="n">
        <v>0</v>
      </c>
      <c r="BO2022" s="154" t="n">
        <v>0</v>
      </c>
      <c r="BP2022" s="154" t="n">
        <v>0</v>
      </c>
      <c r="BQ2022" s="154" t="n">
        <v>0</v>
      </c>
      <c r="BR2022" s="154" t="n">
        <v>0</v>
      </c>
      <c r="BT2022" s="96" t="n">
        <v>8.1699557E-005</v>
      </c>
      <c r="BU2022" s="96" t="n">
        <v>1.4861379E-006</v>
      </c>
      <c r="BV2022" s="96" t="n">
        <v>7.5004338E-005</v>
      </c>
      <c r="BW2022" s="96" t="n">
        <v>0</v>
      </c>
      <c r="BX2022" s="96" t="n">
        <v>4.3342691E-007</v>
      </c>
      <c r="BY2022" s="96" t="n">
        <v>1.0604107E-006</v>
      </c>
      <c r="BZ2022" s="96" t="n">
        <v>0</v>
      </c>
      <c r="CA2022" s="96" t="n">
        <v>1.6094753E-006</v>
      </c>
      <c r="CB2022" s="96" t="n">
        <v>0</v>
      </c>
      <c r="CC2022" s="96" t="n">
        <v>0</v>
      </c>
      <c r="CD2022" s="96" t="n">
        <v>0</v>
      </c>
      <c r="CE2022" s="96" t="n">
        <v>0</v>
      </c>
      <c r="CF2022" s="96" t="n">
        <v>0</v>
      </c>
      <c r="CG2022" s="96" t="n">
        <v>2.1057682E-006</v>
      </c>
      <c r="CH2022" s="96" t="n">
        <v>0</v>
      </c>
      <c r="CI2022" s="96" t="n">
        <v>0</v>
      </c>
      <c r="CJ2022" s="96" t="n">
        <v>0</v>
      </c>
      <c r="CL2022" s="155" t="n">
        <v>0</v>
      </c>
      <c r="CM2022" s="155" t="n">
        <v>2.69</v>
      </c>
      <c r="CN2022" s="156" t="n">
        <v>0.03032154</v>
      </c>
      <c r="CO2022" s="155" t="n">
        <v>0.00126</v>
      </c>
      <c r="CP2022" s="155" t="n">
        <v>0</v>
      </c>
      <c r="CQ2022" s="155" t="n">
        <v>0</v>
      </c>
      <c r="CR2022" s="155" t="n">
        <v>1.2999996E-005</v>
      </c>
      <c r="CS2022" s="155" t="n">
        <v>0</v>
      </c>
      <c r="CT2022" s="155" t="n">
        <v>0</v>
      </c>
      <c r="CU2022" s="155" t="n">
        <v>0.0003729186</v>
      </c>
    </row>
    <row r="2023" customFormat="false" ht="13.8" hidden="false" customHeight="false" outlineLevel="0" collapsed="false">
      <c r="A2023" s="0" t="s">
        <v>2911</v>
      </c>
      <c r="B2023" s="26" t="s">
        <v>2744</v>
      </c>
      <c r="C2023" s="88" t="str">
        <f aca="false">MID(A2023,1,12)</f>
        <v>F.106.01.107</v>
      </c>
      <c r="D2023" s="2" t="s">
        <v>2904</v>
      </c>
      <c r="E2023" s="90" t="s">
        <v>255</v>
      </c>
      <c r="F2023" s="91" t="str">
        <f aca="false">MID(A2023, 21,85)</f>
        <v>SBR (Styrene butadiene rubber) waste combustion - clean tech without heat recovery</v>
      </c>
      <c r="G2023" s="133" t="n">
        <f aca="false">H2023+I2023+J2023+K2023</f>
        <v>0.554216932</v>
      </c>
      <c r="H2023" s="149" t="n">
        <f aca="false">N2023+O2023+P2023+Q2023</f>
        <v>0.0167688</v>
      </c>
      <c r="I2023" s="149" t="n">
        <f aca="false">L2023+M2023+R2023+V2023+T2023</f>
        <v>0.019948132</v>
      </c>
      <c r="J2023" s="150" t="n">
        <f aca="false">S2023+U2023+W2023+X2023</f>
        <v>0</v>
      </c>
      <c r="K2023" s="149" t="n">
        <v>0.5175</v>
      </c>
      <c r="L2023" s="130" t="n">
        <v>0</v>
      </c>
      <c r="M2023" s="130" t="n">
        <v>0.019948132</v>
      </c>
      <c r="N2023" s="130" t="n">
        <v>0.0167688</v>
      </c>
      <c r="O2023" s="130" t="n">
        <v>0</v>
      </c>
      <c r="P2023" s="157" t="n">
        <v>0</v>
      </c>
      <c r="Q2023" s="157" t="n">
        <v>0</v>
      </c>
      <c r="R2023" s="130" t="n">
        <v>0</v>
      </c>
      <c r="S2023" s="130" t="n">
        <v>0</v>
      </c>
      <c r="T2023" s="130" t="n">
        <v>0</v>
      </c>
      <c r="U2023" s="130" t="n">
        <v>0</v>
      </c>
      <c r="V2023" s="157" t="n">
        <v>0</v>
      </c>
      <c r="W2023" s="130" t="n">
        <v>0</v>
      </c>
      <c r="X2023" s="130" t="n">
        <v>0</v>
      </c>
      <c r="Z2023" s="151" t="n">
        <f aca="false">K2023/0.15</f>
        <v>3.45</v>
      </c>
      <c r="AB2023" s="133" t="n">
        <f aca="false">K2023</f>
        <v>0.5175</v>
      </c>
      <c r="AC2023" s="133" t="n">
        <f aca="false">L2023+M2023+N2023+O2023+P2023+Q2023+R2023</f>
        <v>0.036716932</v>
      </c>
      <c r="AD2023" s="133" t="n">
        <f aca="false">L2023+M2023+R2023+W2023</f>
        <v>0.019948132</v>
      </c>
      <c r="AE2023" s="133" t="n">
        <f aca="false">V2023+L2023+M2023+R2023+T2023</f>
        <v>0.019948132</v>
      </c>
      <c r="AF2023" s="133" t="n">
        <f aca="false">S2023+U2023+X2023</f>
        <v>0</v>
      </c>
      <c r="AH2023" s="0" t="n">
        <v>0</v>
      </c>
      <c r="AI2023" s="96" t="n">
        <v>0</v>
      </c>
      <c r="AJ2023" s="96" t="n">
        <v>0</v>
      </c>
      <c r="AK2023" s="96" t="n">
        <v>0</v>
      </c>
      <c r="AL2023" s="96" t="n">
        <v>0</v>
      </c>
      <c r="AM2023" s="96" t="n">
        <v>0</v>
      </c>
      <c r="AN2023" s="96" t="n">
        <v>0</v>
      </c>
      <c r="AP2023" s="95" t="n">
        <v>0.059371181</v>
      </c>
      <c r="AQ2023" s="95" t="n">
        <v>0.056606939</v>
      </c>
      <c r="AR2023" s="95" t="n">
        <v>0.0027642413</v>
      </c>
      <c r="AS2023" s="95" t="n">
        <v>0</v>
      </c>
      <c r="AT2023" s="152" t="n">
        <f aca="false">AW2023+AZ2023+BA2023+BB2023+BC2023+BK2023+BL2023+BP2023</f>
        <v>3.3937014E-006</v>
      </c>
      <c r="AU2023" s="152" t="n">
        <f aca="false">AX2023+AY2023+BD2023+BE2023+BF2023+BG2023+BH2023+BI2023+BJ2023+BM2023+BQ2023+BR2023</f>
        <v>1.0222785925E-008</v>
      </c>
      <c r="AV2023" s="153" t="n">
        <f aca="false">BN2023+BO2023</f>
        <v>0</v>
      </c>
      <c r="AW2023" s="154" t="n">
        <v>3.2016E-006</v>
      </c>
      <c r="AX2023" s="154" t="n">
        <v>9.66E-009</v>
      </c>
      <c r="AY2023" s="154" t="n">
        <v>2.63925E-013</v>
      </c>
      <c r="AZ2023" s="154" t="n">
        <v>0</v>
      </c>
      <c r="BA2023" s="154" t="n">
        <v>0</v>
      </c>
      <c r="BB2023" s="154" t="n">
        <v>2.4934E-009</v>
      </c>
      <c r="BC2023" s="154" t="n">
        <v>1.89608E-007</v>
      </c>
      <c r="BD2023" s="154" t="n">
        <v>3.5346E-010</v>
      </c>
      <c r="BE2023" s="154" t="n">
        <v>2.09062E-010</v>
      </c>
      <c r="BF2023" s="154" t="n">
        <v>0</v>
      </c>
      <c r="BG2023" s="154" t="n">
        <v>0</v>
      </c>
      <c r="BH2023" s="154" t="n">
        <v>0</v>
      </c>
      <c r="BI2023" s="154" t="n">
        <v>0</v>
      </c>
      <c r="BJ2023" s="154" t="n">
        <v>0</v>
      </c>
      <c r="BK2023" s="154" t="n">
        <v>0</v>
      </c>
      <c r="BL2023" s="154" t="n">
        <v>0</v>
      </c>
      <c r="BM2023" s="154" t="n">
        <v>0</v>
      </c>
      <c r="BN2023" s="154" t="n">
        <v>0</v>
      </c>
      <c r="BO2023" s="154" t="n">
        <v>0</v>
      </c>
      <c r="BP2023" s="154" t="n">
        <v>0</v>
      </c>
      <c r="BQ2023" s="154" t="n">
        <v>0</v>
      </c>
      <c r="BR2023" s="154" t="n">
        <v>0</v>
      </c>
      <c r="BT2023" s="96" t="n">
        <v>0.00010638677</v>
      </c>
      <c r="BU2023" s="96" t="n">
        <v>2.2622321E-006</v>
      </c>
      <c r="BV2023" s="96" t="n">
        <v>9.6195154E-005</v>
      </c>
      <c r="BW2023" s="96" t="n">
        <v>0</v>
      </c>
      <c r="BX2023" s="96" t="n">
        <v>6.5977207E-007</v>
      </c>
      <c r="BY2023" s="96" t="n">
        <v>1.6141808E-006</v>
      </c>
      <c r="BZ2023" s="96" t="n">
        <v>0</v>
      </c>
      <c r="CA2023" s="96" t="n">
        <v>2.449979E-006</v>
      </c>
      <c r="CB2023" s="96" t="n">
        <v>0</v>
      </c>
      <c r="CC2023" s="96" t="n">
        <v>0</v>
      </c>
      <c r="CD2023" s="96" t="n">
        <v>0</v>
      </c>
      <c r="CE2023" s="96" t="n">
        <v>0</v>
      </c>
      <c r="CF2023" s="96" t="n">
        <v>0</v>
      </c>
      <c r="CG2023" s="96" t="n">
        <v>3.2054472E-006</v>
      </c>
      <c r="CH2023" s="96" t="n">
        <v>0</v>
      </c>
      <c r="CI2023" s="96" t="n">
        <v>0</v>
      </c>
      <c r="CJ2023" s="96" t="n">
        <v>0</v>
      </c>
      <c r="CL2023" s="155" t="n">
        <v>0</v>
      </c>
      <c r="CM2023" s="155" t="n">
        <v>3.45</v>
      </c>
      <c r="CN2023" s="156" t="n">
        <v>0.046156122</v>
      </c>
      <c r="CO2023" s="155" t="n">
        <v>0.001918</v>
      </c>
      <c r="CP2023" s="155" t="n">
        <v>0</v>
      </c>
      <c r="CQ2023" s="155" t="n">
        <v>0</v>
      </c>
      <c r="CR2023" s="155" t="n">
        <v>1.9788883E-005</v>
      </c>
      <c r="CS2023" s="155" t="n">
        <v>0</v>
      </c>
      <c r="CT2023" s="155" t="n">
        <v>0</v>
      </c>
      <c r="CU2023" s="155" t="n">
        <v>0.00056766498</v>
      </c>
    </row>
    <row r="2024" customFormat="false" ht="13.8" hidden="false" customHeight="false" outlineLevel="0" collapsed="false">
      <c r="A2024" s="0" t="s">
        <v>2912</v>
      </c>
      <c r="B2024" s="26" t="s">
        <v>2744</v>
      </c>
      <c r="C2024" s="88" t="str">
        <f aca="false">MID(A2024,1,12)</f>
        <v>F.106.01.108</v>
      </c>
      <c r="D2024" s="2" t="s">
        <v>2904</v>
      </c>
      <c r="E2024" s="90" t="s">
        <v>255</v>
      </c>
      <c r="F2024" s="91" t="str">
        <f aca="false">MID(A2024, 21,85)</f>
        <v>Silicone rubbers combustion - clean tech without heat recovery</v>
      </c>
      <c r="G2024" s="133" t="n">
        <f aca="false">H2024+I2024+J2024+K2024</f>
        <v>0.2977562856</v>
      </c>
      <c r="H2024" s="149" t="n">
        <f aca="false">N2024+O2024+P2024+Q2024</f>
        <v>0.0051408</v>
      </c>
      <c r="I2024" s="149" t="n">
        <f aca="false">L2024+M2024+R2024+V2024+T2024</f>
        <v>0.0061154856</v>
      </c>
      <c r="J2024" s="150" t="n">
        <f aca="false">S2024+U2024+W2024+X2024</f>
        <v>0</v>
      </c>
      <c r="K2024" s="149" t="n">
        <v>0.2865</v>
      </c>
      <c r="L2024" s="130" t="n">
        <v>0</v>
      </c>
      <c r="M2024" s="130" t="n">
        <v>0.0061154856</v>
      </c>
      <c r="N2024" s="130" t="n">
        <v>0.0051408</v>
      </c>
      <c r="O2024" s="130" t="n">
        <v>0</v>
      </c>
      <c r="P2024" s="157" t="n">
        <v>0</v>
      </c>
      <c r="Q2024" s="157" t="n">
        <v>0</v>
      </c>
      <c r="R2024" s="130" t="n">
        <v>0</v>
      </c>
      <c r="S2024" s="130" t="n">
        <v>0</v>
      </c>
      <c r="T2024" s="130" t="n">
        <v>0</v>
      </c>
      <c r="U2024" s="130" t="n">
        <v>0</v>
      </c>
      <c r="V2024" s="157" t="n">
        <v>0</v>
      </c>
      <c r="W2024" s="130" t="n">
        <v>0</v>
      </c>
      <c r="X2024" s="130" t="n">
        <v>0</v>
      </c>
      <c r="Z2024" s="151" t="n">
        <f aca="false">K2024/0.15</f>
        <v>1.91</v>
      </c>
      <c r="AB2024" s="133" t="n">
        <f aca="false">K2024</f>
        <v>0.2865</v>
      </c>
      <c r="AC2024" s="133" t="n">
        <f aca="false">L2024+M2024+N2024+O2024+P2024+Q2024+R2024</f>
        <v>0.0112562856</v>
      </c>
      <c r="AD2024" s="133" t="n">
        <f aca="false">L2024+M2024+R2024+W2024</f>
        <v>0.0061154856</v>
      </c>
      <c r="AE2024" s="133" t="n">
        <f aca="false">V2024+L2024+M2024+R2024+T2024</f>
        <v>0.0061154856</v>
      </c>
      <c r="AF2024" s="133" t="n">
        <f aca="false">S2024+U2024+X2024</f>
        <v>0</v>
      </c>
      <c r="AH2024" s="0" t="n">
        <v>0</v>
      </c>
      <c r="AI2024" s="96" t="n">
        <v>0</v>
      </c>
      <c r="AJ2024" s="96" t="n">
        <v>0</v>
      </c>
      <c r="AK2024" s="96" t="n">
        <v>0</v>
      </c>
      <c r="AL2024" s="96" t="n">
        <v>0</v>
      </c>
      <c r="AM2024" s="96" t="n">
        <v>0</v>
      </c>
      <c r="AN2024" s="96" t="n">
        <v>0</v>
      </c>
      <c r="AP2024" s="95" t="n">
        <v>0.032040061</v>
      </c>
      <c r="AQ2024" s="95" t="n">
        <v>0.030547292</v>
      </c>
      <c r="AR2024" s="95" t="n">
        <v>0.0014927697</v>
      </c>
      <c r="AS2024" s="95" t="n">
        <v>0</v>
      </c>
      <c r="AT2024" s="152" t="n">
        <f aca="false">AW2024+AZ2024+BA2024+BB2024+BC2024+BK2024+BL2024+BP2024</f>
        <v>1.8313724E-006</v>
      </c>
      <c r="AU2024" s="152" t="n">
        <f aca="false">AX2024+AY2024+BD2024+BE2024+BF2024+BG2024+BH2024+BI2024+BJ2024+BM2024+BQ2024+BR2024</f>
        <v>5.520598115E-009</v>
      </c>
      <c r="AV2024" s="153" t="n">
        <f aca="false">BN2024+BO2024</f>
        <v>0</v>
      </c>
      <c r="AW2024" s="154" t="n">
        <v>1.77248E-006</v>
      </c>
      <c r="AX2024" s="154" t="n">
        <v>5.348E-009</v>
      </c>
      <c r="AY2024" s="154" t="n">
        <v>1.46115E-013</v>
      </c>
      <c r="AZ2024" s="154" t="n">
        <v>0</v>
      </c>
      <c r="BA2024" s="154" t="n">
        <v>0</v>
      </c>
      <c r="BB2024" s="154" t="n">
        <v>7.644E-010</v>
      </c>
      <c r="BC2024" s="154" t="n">
        <v>5.8128E-008</v>
      </c>
      <c r="BD2024" s="154" t="n">
        <v>1.0836E-010</v>
      </c>
      <c r="BE2024" s="154" t="n">
        <v>6.4092E-011</v>
      </c>
      <c r="BF2024" s="154" t="n">
        <v>0</v>
      </c>
      <c r="BG2024" s="154" t="n">
        <v>0</v>
      </c>
      <c r="BH2024" s="154" t="n">
        <v>0</v>
      </c>
      <c r="BI2024" s="154" t="n">
        <v>0</v>
      </c>
      <c r="BJ2024" s="154" t="n">
        <v>0</v>
      </c>
      <c r="BK2024" s="154" t="n">
        <v>0</v>
      </c>
      <c r="BL2024" s="154" t="n">
        <v>0</v>
      </c>
      <c r="BM2024" s="154" t="n">
        <v>0</v>
      </c>
      <c r="BN2024" s="154" t="n">
        <v>0</v>
      </c>
      <c r="BO2024" s="154" t="n">
        <v>0</v>
      </c>
      <c r="BP2024" s="154" t="n">
        <v>0</v>
      </c>
      <c r="BQ2024" s="154" t="n">
        <v>0</v>
      </c>
      <c r="BR2024" s="154" t="n">
        <v>0</v>
      </c>
      <c r="BT2024" s="96" t="n">
        <v>5.6380304E-005</v>
      </c>
      <c r="BU2024" s="96" t="n">
        <v>6.9353101E-007</v>
      </c>
      <c r="BV2024" s="96" t="n">
        <v>5.3255868E-005</v>
      </c>
      <c r="BW2024" s="96" t="n">
        <v>0</v>
      </c>
      <c r="BX2024" s="96" t="n">
        <v>2.0226589E-007</v>
      </c>
      <c r="BY2024" s="96" t="n">
        <v>4.9485833E-007</v>
      </c>
      <c r="BZ2024" s="96" t="n">
        <v>0</v>
      </c>
      <c r="CA2024" s="96" t="n">
        <v>7.5108846E-007</v>
      </c>
      <c r="CB2024" s="96" t="n">
        <v>0</v>
      </c>
      <c r="CC2024" s="96" t="n">
        <v>0</v>
      </c>
      <c r="CD2024" s="96" t="n">
        <v>0</v>
      </c>
      <c r="CE2024" s="96" t="n">
        <v>0</v>
      </c>
      <c r="CF2024" s="96" t="n">
        <v>0</v>
      </c>
      <c r="CG2024" s="96" t="n">
        <v>9.8269184E-007</v>
      </c>
      <c r="CH2024" s="96" t="n">
        <v>0</v>
      </c>
      <c r="CI2024" s="96" t="n">
        <v>0</v>
      </c>
      <c r="CJ2024" s="96" t="n">
        <v>0</v>
      </c>
      <c r="CL2024" s="155" t="n">
        <v>0</v>
      </c>
      <c r="CM2024" s="155" t="n">
        <v>1.91</v>
      </c>
      <c r="CN2024" s="156" t="n">
        <v>0.014150052</v>
      </c>
      <c r="CO2024" s="155" t="n">
        <v>0.000588</v>
      </c>
      <c r="CP2024" s="155" t="n">
        <v>0</v>
      </c>
      <c r="CQ2024" s="155" t="n">
        <v>0</v>
      </c>
      <c r="CR2024" s="155" t="n">
        <v>6.0666648E-006</v>
      </c>
      <c r="CS2024" s="155" t="n">
        <v>0</v>
      </c>
      <c r="CT2024" s="155" t="n">
        <v>0</v>
      </c>
      <c r="CU2024" s="155" t="n">
        <v>0.00017402868</v>
      </c>
    </row>
    <row r="2025" customFormat="false" ht="13.8" hidden="false" customHeight="false" outlineLevel="0" collapsed="false">
      <c r="B2025" s="26"/>
      <c r="C2025" s="88"/>
      <c r="D2025" s="3" t="s">
        <v>2913</v>
      </c>
      <c r="E2025" s="90"/>
      <c r="J2025" s="158"/>
      <c r="P2025" s="102"/>
      <c r="Q2025" s="102"/>
      <c r="V2025" s="102"/>
      <c r="AT2025" s="102"/>
      <c r="AU2025" s="102"/>
      <c r="AV2025" s="159"/>
      <c r="CN2025" s="160"/>
    </row>
    <row r="2026" customFormat="false" ht="13.8" hidden="false" customHeight="false" outlineLevel="0" collapsed="false">
      <c r="A2026" s="0" t="s">
        <v>2914</v>
      </c>
      <c r="B2026" s="26" t="s">
        <v>2744</v>
      </c>
      <c r="C2026" s="88" t="str">
        <f aca="false">MID(A2026,1,12)</f>
        <v>F.106.02.101</v>
      </c>
      <c r="D2026" s="2" t="s">
        <v>2913</v>
      </c>
      <c r="E2026" s="90" t="s">
        <v>255</v>
      </c>
      <c r="F2026" s="91" t="str">
        <f aca="false">MID(A2026, 21,85)</f>
        <v>CFRP (50%) waste combustion - clean tech without heat recovery</v>
      </c>
      <c r="G2026" s="133" t="n">
        <f aca="false">H2026+I2026+J2026+K2026</f>
        <v>0.4920343434</v>
      </c>
      <c r="H2026" s="149" t="n">
        <f aca="false">N2026+O2026+P2026+Q2026</f>
        <v>0.0061812</v>
      </c>
      <c r="I2026" s="149" t="n">
        <f aca="false">L2026+M2026+R2026+V2026+T2026</f>
        <v>0.0073531434</v>
      </c>
      <c r="J2026" s="150" t="n">
        <f aca="false">S2026+U2026+W2026+X2026</f>
        <v>0</v>
      </c>
      <c r="K2026" s="149" t="n">
        <v>0.4785</v>
      </c>
      <c r="L2026" s="130" t="n">
        <v>0</v>
      </c>
      <c r="M2026" s="130" t="n">
        <v>0.0073531434</v>
      </c>
      <c r="N2026" s="130" t="n">
        <v>0.0061812</v>
      </c>
      <c r="O2026" s="130" t="n">
        <v>0</v>
      </c>
      <c r="P2026" s="130" t="n">
        <v>0</v>
      </c>
      <c r="Q2026" s="130" t="n">
        <v>0</v>
      </c>
      <c r="R2026" s="130" t="n">
        <v>0</v>
      </c>
      <c r="S2026" s="130" t="n">
        <v>0</v>
      </c>
      <c r="T2026" s="130" t="n">
        <v>0</v>
      </c>
      <c r="U2026" s="130" t="n">
        <v>0</v>
      </c>
      <c r="V2026" s="157" t="n">
        <v>0</v>
      </c>
      <c r="W2026" s="130" t="n">
        <v>0</v>
      </c>
      <c r="X2026" s="130" t="n">
        <v>0</v>
      </c>
      <c r="Z2026" s="151" t="n">
        <f aca="false">K2026/0.15</f>
        <v>3.19</v>
      </c>
      <c r="AB2026" s="133" t="n">
        <f aca="false">K2026</f>
        <v>0.4785</v>
      </c>
      <c r="AC2026" s="133" t="n">
        <f aca="false">L2026+M2026+N2026+O2026+P2026+Q2026+R2026</f>
        <v>0.0135343434</v>
      </c>
      <c r="AD2026" s="133" t="n">
        <f aca="false">L2026+M2026+R2026+W2026</f>
        <v>0.0073531434</v>
      </c>
      <c r="AE2026" s="133" t="n">
        <f aca="false">V2026+L2026+M2026+R2026+T2026</f>
        <v>0.0073531434</v>
      </c>
      <c r="AF2026" s="133" t="n">
        <f aca="false">S2026+U2026+X2026</f>
        <v>0</v>
      </c>
      <c r="AH2026" s="0" t="n">
        <v>0</v>
      </c>
      <c r="AI2026" s="96" t="n">
        <v>0</v>
      </c>
      <c r="AJ2026" s="96" t="n">
        <v>0</v>
      </c>
      <c r="AK2026" s="96" t="n">
        <v>0</v>
      </c>
      <c r="AL2026" s="96" t="n">
        <v>0</v>
      </c>
      <c r="AM2026" s="96" t="n">
        <v>0</v>
      </c>
      <c r="AN2026" s="96" t="n">
        <v>0</v>
      </c>
      <c r="AP2026" s="95" t="n">
        <v>0.053030614</v>
      </c>
      <c r="AQ2026" s="95" t="n">
        <v>0.050559267</v>
      </c>
      <c r="AR2026" s="95" t="n">
        <v>0.002471347</v>
      </c>
      <c r="AS2026" s="95" t="n">
        <v>0</v>
      </c>
      <c r="AT2026" s="152" t="n">
        <f aca="false">AW2026+AZ2026+BA2026+BB2026+BC2026+BK2026+BL2026+BP2026</f>
        <v>3.0311311E-006</v>
      </c>
      <c r="AU2026" s="152" t="n">
        <f aca="false">AX2026+AY2026+BD2026+BE2026+BF2026+BG2026+BH2026+BI2026+BJ2026+BM2026+BQ2026+BR2026</f>
        <v>9.139597035E-009</v>
      </c>
      <c r="AV2026" s="153" t="n">
        <f aca="false">BN2026+BO2026</f>
        <v>0</v>
      </c>
      <c r="AW2026" s="154" t="n">
        <v>2.96032E-006</v>
      </c>
      <c r="AX2026" s="154" t="n">
        <v>8.932E-009</v>
      </c>
      <c r="AY2026" s="154" t="n">
        <v>2.44035E-013</v>
      </c>
      <c r="AZ2026" s="154" t="n">
        <v>0</v>
      </c>
      <c r="BA2026" s="154" t="n">
        <v>0</v>
      </c>
      <c r="BB2026" s="154" t="n">
        <v>9.191E-010</v>
      </c>
      <c r="BC2026" s="154" t="n">
        <v>6.9892E-008</v>
      </c>
      <c r="BD2026" s="154" t="n">
        <v>1.3029E-010</v>
      </c>
      <c r="BE2026" s="154" t="n">
        <v>7.7063E-011</v>
      </c>
      <c r="BF2026" s="154" t="n">
        <v>0</v>
      </c>
      <c r="BG2026" s="154" t="n">
        <v>0</v>
      </c>
      <c r="BH2026" s="154" t="n">
        <v>0</v>
      </c>
      <c r="BI2026" s="154" t="n">
        <v>0</v>
      </c>
      <c r="BJ2026" s="154" t="n">
        <v>0</v>
      </c>
      <c r="BK2026" s="154" t="n">
        <v>0</v>
      </c>
      <c r="BL2026" s="154" t="n">
        <v>0</v>
      </c>
      <c r="BM2026" s="154" t="n">
        <v>0</v>
      </c>
      <c r="BN2026" s="154" t="n">
        <v>0</v>
      </c>
      <c r="BO2026" s="154" t="n">
        <v>0</v>
      </c>
      <c r="BP2026" s="154" t="n">
        <v>0</v>
      </c>
      <c r="BQ2026" s="154" t="n">
        <v>0</v>
      </c>
      <c r="BR2026" s="154" t="n">
        <v>0</v>
      </c>
      <c r="BT2026" s="96" t="n">
        <v>9.2702426E-005</v>
      </c>
      <c r="BU2026" s="96" t="n">
        <v>8.3388848E-007</v>
      </c>
      <c r="BV2026" s="96" t="n">
        <v>8.8945664E-005</v>
      </c>
      <c r="BW2026" s="96" t="n">
        <v>0</v>
      </c>
      <c r="BX2026" s="96" t="n">
        <v>2.4320065E-007</v>
      </c>
      <c r="BY2026" s="96" t="n">
        <v>5.9500824E-007</v>
      </c>
      <c r="BZ2026" s="96" t="n">
        <v>0</v>
      </c>
      <c r="CA2026" s="96" t="n">
        <v>9.0309445E-007</v>
      </c>
      <c r="CB2026" s="96" t="n">
        <v>0</v>
      </c>
      <c r="CC2026" s="96" t="n">
        <v>0</v>
      </c>
      <c r="CD2026" s="96" t="n">
        <v>0</v>
      </c>
      <c r="CE2026" s="96" t="n">
        <v>0</v>
      </c>
      <c r="CF2026" s="96" t="n">
        <v>0</v>
      </c>
      <c r="CG2026" s="96" t="n">
        <v>1.1815699E-006</v>
      </c>
      <c r="CH2026" s="96" t="n">
        <v>0</v>
      </c>
      <c r="CI2026" s="96" t="n">
        <v>0</v>
      </c>
      <c r="CJ2026" s="96" t="n">
        <v>0</v>
      </c>
      <c r="CL2026" s="155" t="n">
        <v>0</v>
      </c>
      <c r="CM2026" s="155" t="n">
        <v>3.19</v>
      </c>
      <c r="CN2026" s="156" t="n">
        <v>0.017013753</v>
      </c>
      <c r="CO2026" s="155" t="n">
        <v>0.000707</v>
      </c>
      <c r="CP2026" s="155" t="n">
        <v>0</v>
      </c>
      <c r="CQ2026" s="155" t="n">
        <v>0</v>
      </c>
      <c r="CR2026" s="155" t="n">
        <v>7.2944422E-006</v>
      </c>
      <c r="CS2026" s="155" t="n">
        <v>0</v>
      </c>
      <c r="CT2026" s="155" t="n">
        <v>0</v>
      </c>
      <c r="CU2026" s="155" t="n">
        <v>0.00020924877</v>
      </c>
    </row>
    <row r="2027" customFormat="false" ht="13.8" hidden="false" customHeight="false" outlineLevel="0" collapsed="false">
      <c r="A2027" s="0" t="s">
        <v>2915</v>
      </c>
      <c r="B2027" s="26" t="s">
        <v>2744</v>
      </c>
      <c r="C2027" s="88" t="str">
        <f aca="false">MID(A2027,1,12)</f>
        <v>F.106.02.102</v>
      </c>
      <c r="D2027" s="2" t="s">
        <v>2913</v>
      </c>
      <c r="E2027" s="90" t="s">
        <v>255</v>
      </c>
      <c r="F2027" s="91" t="str">
        <f aca="false">MID(A2027, 21,85)</f>
        <v>DMC (50%) waste combustion - clean tech without heat recovery</v>
      </c>
      <c r="G2027" s="133" t="n">
        <f aca="false">H2027+I2027+J2027+K2027</f>
        <v>0.2175343434</v>
      </c>
      <c r="H2027" s="149" t="n">
        <f aca="false">N2027+O2027+P2027+Q2027</f>
        <v>0.0061812</v>
      </c>
      <c r="I2027" s="149" t="n">
        <f aca="false">L2027+M2027+R2027+V2027+T2027</f>
        <v>0.0073531434</v>
      </c>
      <c r="J2027" s="150" t="n">
        <f aca="false">S2027+U2027+W2027+X2027</f>
        <v>0</v>
      </c>
      <c r="K2027" s="149" t="n">
        <v>0.204</v>
      </c>
      <c r="L2027" s="130" t="n">
        <v>0</v>
      </c>
      <c r="M2027" s="130" t="n">
        <v>0.0073531434</v>
      </c>
      <c r="N2027" s="130" t="n">
        <v>0.0061812</v>
      </c>
      <c r="O2027" s="130" t="n">
        <v>0</v>
      </c>
      <c r="P2027" s="130" t="n">
        <v>0</v>
      </c>
      <c r="Q2027" s="157" t="n">
        <v>0</v>
      </c>
      <c r="R2027" s="130" t="n">
        <v>0</v>
      </c>
      <c r="S2027" s="130" t="n">
        <v>0</v>
      </c>
      <c r="T2027" s="130" t="n">
        <v>0</v>
      </c>
      <c r="U2027" s="130" t="n">
        <v>0</v>
      </c>
      <c r="V2027" s="157" t="n">
        <v>0</v>
      </c>
      <c r="W2027" s="130" t="n">
        <v>0</v>
      </c>
      <c r="X2027" s="130" t="n">
        <v>0</v>
      </c>
      <c r="Z2027" s="151" t="n">
        <f aca="false">K2027/0.15</f>
        <v>1.36</v>
      </c>
      <c r="AB2027" s="133" t="n">
        <f aca="false">K2027</f>
        <v>0.204</v>
      </c>
      <c r="AC2027" s="133" t="n">
        <f aca="false">L2027+M2027+N2027+O2027+P2027+Q2027+R2027</f>
        <v>0.0135343434</v>
      </c>
      <c r="AD2027" s="133" t="n">
        <f aca="false">L2027+M2027+R2027+W2027</f>
        <v>0.0073531434</v>
      </c>
      <c r="AE2027" s="133" t="n">
        <f aca="false">V2027+L2027+M2027+R2027+T2027</f>
        <v>0.0073531434</v>
      </c>
      <c r="AF2027" s="133" t="n">
        <f aca="false">S2027+U2027+X2027</f>
        <v>0</v>
      </c>
      <c r="AH2027" s="0" t="n">
        <v>0</v>
      </c>
      <c r="AI2027" s="96" t="n">
        <v>0</v>
      </c>
      <c r="AJ2027" s="96" t="n">
        <v>0</v>
      </c>
      <c r="AK2027" s="96" t="n">
        <v>0</v>
      </c>
      <c r="AL2027" s="96" t="n">
        <v>0</v>
      </c>
      <c r="AM2027" s="96" t="n">
        <v>0</v>
      </c>
      <c r="AN2027" s="96" t="n">
        <v>0</v>
      </c>
      <c r="AP2027" s="95" t="n">
        <v>0.023318403</v>
      </c>
      <c r="AQ2027" s="95" t="n">
        <v>0.022232624</v>
      </c>
      <c r="AR2027" s="95" t="n">
        <v>0.0010857796</v>
      </c>
      <c r="AS2027" s="95" t="n">
        <v>0</v>
      </c>
      <c r="AT2027" s="152" t="n">
        <f aca="false">AW2027+AZ2027+BA2027+BB2027+BC2027+BK2027+BL2027+BP2027</f>
        <v>1.3328911E-006</v>
      </c>
      <c r="AU2027" s="152" t="n">
        <f aca="false">AX2027+AY2027+BD2027+BE2027+BF2027+BG2027+BH2027+BI2027+BJ2027+BM2027+BQ2027+BR2027</f>
        <v>4.01545704E-009</v>
      </c>
      <c r="AV2027" s="153" t="n">
        <f aca="false">BN2027+BO2027</f>
        <v>0</v>
      </c>
      <c r="AW2027" s="154" t="n">
        <v>1.26208E-006</v>
      </c>
      <c r="AX2027" s="154" t="n">
        <v>3.808E-009</v>
      </c>
      <c r="AY2027" s="154" t="n">
        <v>1.0404E-013</v>
      </c>
      <c r="AZ2027" s="154" t="n">
        <v>0</v>
      </c>
      <c r="BA2027" s="154" t="n">
        <v>0</v>
      </c>
      <c r="BB2027" s="154" t="n">
        <v>9.191E-010</v>
      </c>
      <c r="BC2027" s="154" t="n">
        <v>6.9892E-008</v>
      </c>
      <c r="BD2027" s="154" t="n">
        <v>1.3029E-010</v>
      </c>
      <c r="BE2027" s="154" t="n">
        <v>7.7063E-011</v>
      </c>
      <c r="BF2027" s="154" t="n">
        <v>0</v>
      </c>
      <c r="BG2027" s="154" t="n">
        <v>0</v>
      </c>
      <c r="BH2027" s="154" t="n">
        <v>0</v>
      </c>
      <c r="BI2027" s="154" t="n">
        <v>0</v>
      </c>
      <c r="BJ2027" s="154" t="n">
        <v>0</v>
      </c>
      <c r="BK2027" s="154" t="n">
        <v>0</v>
      </c>
      <c r="BL2027" s="154" t="n">
        <v>0</v>
      </c>
      <c r="BM2027" s="154" t="n">
        <v>0</v>
      </c>
      <c r="BN2027" s="154" t="n">
        <v>0</v>
      </c>
      <c r="BO2027" s="154" t="n">
        <v>0</v>
      </c>
      <c r="BP2027" s="154" t="n">
        <v>0</v>
      </c>
      <c r="BQ2027" s="154" t="n">
        <v>0</v>
      </c>
      <c r="BR2027" s="154" t="n">
        <v>0</v>
      </c>
      <c r="BT2027" s="96" t="n">
        <v>4.167717E-005</v>
      </c>
      <c r="BU2027" s="96" t="n">
        <v>8.3388848E-007</v>
      </c>
      <c r="BV2027" s="96" t="n">
        <v>3.7920409E-005</v>
      </c>
      <c r="BW2027" s="96" t="n">
        <v>0</v>
      </c>
      <c r="BX2027" s="96" t="n">
        <v>2.4320065E-007</v>
      </c>
      <c r="BY2027" s="96" t="n">
        <v>5.9500824E-007</v>
      </c>
      <c r="BZ2027" s="96" t="n">
        <v>0</v>
      </c>
      <c r="CA2027" s="96" t="n">
        <v>9.0309445E-007</v>
      </c>
      <c r="CB2027" s="96" t="n">
        <v>0</v>
      </c>
      <c r="CC2027" s="96" t="n">
        <v>0</v>
      </c>
      <c r="CD2027" s="96" t="n">
        <v>0</v>
      </c>
      <c r="CE2027" s="96" t="n">
        <v>0</v>
      </c>
      <c r="CF2027" s="96" t="n">
        <v>0</v>
      </c>
      <c r="CG2027" s="96" t="n">
        <v>1.1815699E-006</v>
      </c>
      <c r="CH2027" s="96" t="n">
        <v>0</v>
      </c>
      <c r="CI2027" s="96" t="n">
        <v>0</v>
      </c>
      <c r="CJ2027" s="96" t="n">
        <v>0</v>
      </c>
      <c r="CL2027" s="155" t="n">
        <v>0</v>
      </c>
      <c r="CM2027" s="155" t="n">
        <v>1.36</v>
      </c>
      <c r="CN2027" s="156" t="n">
        <v>0.017013753</v>
      </c>
      <c r="CO2027" s="155" t="n">
        <v>0.000707</v>
      </c>
      <c r="CP2027" s="155" t="n">
        <v>0</v>
      </c>
      <c r="CQ2027" s="155" t="n">
        <v>0</v>
      </c>
      <c r="CR2027" s="155" t="n">
        <v>7.2944422E-006</v>
      </c>
      <c r="CS2027" s="155" t="n">
        <v>0</v>
      </c>
      <c r="CT2027" s="155" t="n">
        <v>0</v>
      </c>
      <c r="CU2027" s="155" t="n">
        <v>0.00020924877</v>
      </c>
    </row>
    <row r="2028" customFormat="false" ht="13.8" hidden="false" customHeight="false" outlineLevel="0" collapsed="false">
      <c r="A2028" s="0" t="s">
        <v>2916</v>
      </c>
      <c r="B2028" s="26" t="s">
        <v>2744</v>
      </c>
      <c r="C2028" s="88" t="str">
        <f aca="false">MID(A2028,1,12)</f>
        <v>F.106.02.103</v>
      </c>
      <c r="D2028" s="2" t="s">
        <v>2913</v>
      </c>
      <c r="E2028" s="90" t="s">
        <v>255</v>
      </c>
      <c r="F2028" s="91" t="str">
        <f aca="false">MID(A2028, 21,85)</f>
        <v>Flexible Polymer Foam, waste combustion - clean tech without heat recovery</v>
      </c>
      <c r="G2028" s="133" t="n">
        <f aca="false">H2028+I2028+J2028+K2028</f>
        <v>0.843984938</v>
      </c>
      <c r="H2028" s="149" t="n">
        <f aca="false">N2028+O2028+P2028+Q2028</f>
        <v>0.0168912</v>
      </c>
      <c r="I2028" s="149" t="n">
        <f aca="false">L2028+M2028+R2028+V2028+T2028</f>
        <v>0.020093738</v>
      </c>
      <c r="J2028" s="150" t="n">
        <f aca="false">S2028+U2028+W2028+X2028</f>
        <v>0</v>
      </c>
      <c r="K2028" s="149" t="n">
        <v>0.807</v>
      </c>
      <c r="L2028" s="130" t="n">
        <v>0</v>
      </c>
      <c r="M2028" s="130" t="n">
        <v>0.020093738</v>
      </c>
      <c r="N2028" s="130" t="n">
        <v>0.0168912</v>
      </c>
      <c r="O2028" s="130" t="n">
        <v>0</v>
      </c>
      <c r="P2028" s="130" t="n">
        <v>0</v>
      </c>
      <c r="Q2028" s="130" t="n">
        <v>0</v>
      </c>
      <c r="R2028" s="130" t="n">
        <v>0</v>
      </c>
      <c r="S2028" s="130" t="n">
        <v>0</v>
      </c>
      <c r="T2028" s="130" t="n">
        <v>0</v>
      </c>
      <c r="U2028" s="130" t="n">
        <v>0</v>
      </c>
      <c r="V2028" s="157" t="n">
        <v>0</v>
      </c>
      <c r="W2028" s="130" t="n">
        <v>0</v>
      </c>
      <c r="X2028" s="130" t="n">
        <v>0</v>
      </c>
      <c r="Z2028" s="151" t="n">
        <f aca="false">K2028/0.15</f>
        <v>5.38</v>
      </c>
      <c r="AB2028" s="133" t="n">
        <f aca="false">K2028</f>
        <v>0.807</v>
      </c>
      <c r="AC2028" s="133" t="n">
        <f aca="false">L2028+M2028+N2028+O2028+P2028+Q2028+R2028</f>
        <v>0.036984938</v>
      </c>
      <c r="AD2028" s="133" t="n">
        <f aca="false">L2028+M2028+R2028+W2028</f>
        <v>0.020093738</v>
      </c>
      <c r="AE2028" s="133" t="n">
        <f aca="false">V2028+L2028+M2028+R2028+T2028</f>
        <v>0.020093738</v>
      </c>
      <c r="AF2028" s="133" t="n">
        <f aca="false">S2028+U2028+X2028</f>
        <v>0</v>
      </c>
      <c r="AH2028" s="0" t="n">
        <v>0</v>
      </c>
      <c r="AI2028" s="96" t="n">
        <v>0</v>
      </c>
      <c r="AJ2028" s="96" t="n">
        <v>0</v>
      </c>
      <c r="AK2028" s="96" t="n">
        <v>0</v>
      </c>
      <c r="AL2028" s="96" t="n">
        <v>0</v>
      </c>
      <c r="AM2028" s="96" t="n">
        <v>0</v>
      </c>
      <c r="AN2028" s="96" t="n">
        <v>0</v>
      </c>
      <c r="AP2028" s="95" t="n">
        <v>0.090731508</v>
      </c>
      <c r="AQ2028" s="95" t="n">
        <v>0.086504875</v>
      </c>
      <c r="AR2028" s="95" t="n">
        <v>0.0042266331</v>
      </c>
      <c r="AS2028" s="95" t="n">
        <v>0</v>
      </c>
      <c r="AT2028" s="152" t="n">
        <f aca="false">AW2028+AZ2028+BA2028+BB2028+BC2028+BK2028+BL2028+BP2028</f>
        <v>5.1861436E-006</v>
      </c>
      <c r="AU2028" s="152" t="n">
        <f aca="false">AX2028+AY2028+BD2028+BE2028+BF2028+BG2028+BH2028+BI2028+BJ2028+BM2028+BQ2028+BR2028</f>
        <v>1.563103957E-008</v>
      </c>
      <c r="AV2028" s="153" t="n">
        <f aca="false">BN2028+BO2028</f>
        <v>0</v>
      </c>
      <c r="AW2028" s="154" t="n">
        <v>4.99264E-006</v>
      </c>
      <c r="AX2028" s="154" t="n">
        <v>1.5064E-008</v>
      </c>
      <c r="AY2028" s="154" t="n">
        <v>4.1157E-013</v>
      </c>
      <c r="AZ2028" s="154" t="n">
        <v>0</v>
      </c>
      <c r="BA2028" s="154" t="n">
        <v>0</v>
      </c>
      <c r="BB2028" s="154" t="n">
        <v>2.5116E-009</v>
      </c>
      <c r="BC2028" s="154" t="n">
        <v>1.90992E-007</v>
      </c>
      <c r="BD2028" s="154" t="n">
        <v>3.5604E-010</v>
      </c>
      <c r="BE2028" s="154" t="n">
        <v>2.10588E-010</v>
      </c>
      <c r="BF2028" s="154" t="n">
        <v>0</v>
      </c>
      <c r="BG2028" s="154" t="n">
        <v>0</v>
      </c>
      <c r="BH2028" s="154" t="n">
        <v>0</v>
      </c>
      <c r="BI2028" s="154" t="n">
        <v>0</v>
      </c>
      <c r="BJ2028" s="154" t="n">
        <v>0</v>
      </c>
      <c r="BK2028" s="154" t="n">
        <v>0</v>
      </c>
      <c r="BL2028" s="154" t="n">
        <v>0</v>
      </c>
      <c r="BM2028" s="154" t="n">
        <v>0</v>
      </c>
      <c r="BN2028" s="154" t="n">
        <v>0</v>
      </c>
      <c r="BO2028" s="154" t="n">
        <v>0</v>
      </c>
      <c r="BP2028" s="154" t="n">
        <v>0</v>
      </c>
      <c r="BQ2028" s="154" t="n">
        <v>0</v>
      </c>
      <c r="BR2028" s="154" t="n">
        <v>0</v>
      </c>
      <c r="BT2028" s="96" t="n">
        <v>0.00016027468</v>
      </c>
      <c r="BU2028" s="96" t="n">
        <v>2.2787447E-006</v>
      </c>
      <c r="BV2028" s="96" t="n">
        <v>0.00015000868</v>
      </c>
      <c r="BW2028" s="96" t="n">
        <v>0</v>
      </c>
      <c r="BX2028" s="96" t="n">
        <v>6.6458792E-007</v>
      </c>
      <c r="BY2028" s="96" t="n">
        <v>1.6259631E-006</v>
      </c>
      <c r="BZ2028" s="96" t="n">
        <v>0</v>
      </c>
      <c r="CA2028" s="96" t="n">
        <v>2.4678621E-006</v>
      </c>
      <c r="CB2028" s="96" t="n">
        <v>0</v>
      </c>
      <c r="CC2028" s="96" t="n">
        <v>0</v>
      </c>
      <c r="CD2028" s="96" t="n">
        <v>0</v>
      </c>
      <c r="CE2028" s="96" t="n">
        <v>0</v>
      </c>
      <c r="CF2028" s="96" t="n">
        <v>0</v>
      </c>
      <c r="CG2028" s="96" t="n">
        <v>3.2288446E-006</v>
      </c>
      <c r="CH2028" s="96" t="n">
        <v>0</v>
      </c>
      <c r="CI2028" s="96" t="n">
        <v>0</v>
      </c>
      <c r="CJ2028" s="96" t="n">
        <v>0</v>
      </c>
      <c r="CL2028" s="155" t="n">
        <v>0</v>
      </c>
      <c r="CM2028" s="155" t="n">
        <v>5.38</v>
      </c>
      <c r="CN2028" s="156" t="n">
        <v>0.046493028</v>
      </c>
      <c r="CO2028" s="155" t="n">
        <v>0.001932</v>
      </c>
      <c r="CP2028" s="155" t="n">
        <v>0</v>
      </c>
      <c r="CQ2028" s="155" t="n">
        <v>0</v>
      </c>
      <c r="CR2028" s="155" t="n">
        <v>1.9933327E-005</v>
      </c>
      <c r="CS2028" s="155" t="n">
        <v>0</v>
      </c>
      <c r="CT2028" s="155" t="n">
        <v>0</v>
      </c>
      <c r="CU2028" s="155" t="n">
        <v>0.00057180852</v>
      </c>
    </row>
    <row r="2029" customFormat="false" ht="13.8" hidden="false" customHeight="false" outlineLevel="0" collapsed="false">
      <c r="A2029" s="0" t="s">
        <v>2917</v>
      </c>
      <c r="B2029" s="26" t="s">
        <v>2744</v>
      </c>
      <c r="C2029" s="88" t="str">
        <f aca="false">MID(A2029,1,12)</f>
        <v>F.106.02.104</v>
      </c>
      <c r="D2029" s="2" t="s">
        <v>2913</v>
      </c>
      <c r="E2029" s="90" t="s">
        <v>255</v>
      </c>
      <c r="F2029" s="91" t="str">
        <f aca="false">MID(A2029, 21,85)</f>
        <v>GFRP (50%) waste combustion - clean tech without heat recovery</v>
      </c>
      <c r="G2029" s="133" t="n">
        <f aca="false">H2029+I2029+J2029+K2029</f>
        <v>0.2175343434</v>
      </c>
      <c r="H2029" s="149" t="n">
        <f aca="false">N2029+O2029+P2029+Q2029</f>
        <v>0.0061812</v>
      </c>
      <c r="I2029" s="149" t="n">
        <f aca="false">L2029+M2029+R2029+V2029+T2029</f>
        <v>0.0073531434</v>
      </c>
      <c r="J2029" s="150" t="n">
        <f aca="false">S2029+U2029+W2029+X2029</f>
        <v>0</v>
      </c>
      <c r="K2029" s="149" t="n">
        <v>0.204</v>
      </c>
      <c r="L2029" s="130" t="n">
        <v>0</v>
      </c>
      <c r="M2029" s="130" t="n">
        <v>0.0073531434</v>
      </c>
      <c r="N2029" s="130" t="n">
        <v>0.0061812</v>
      </c>
      <c r="O2029" s="130" t="n">
        <v>0</v>
      </c>
      <c r="P2029" s="130" t="n">
        <v>0</v>
      </c>
      <c r="Q2029" s="130" t="n">
        <v>0</v>
      </c>
      <c r="R2029" s="130" t="n">
        <v>0</v>
      </c>
      <c r="S2029" s="130" t="n">
        <v>0</v>
      </c>
      <c r="T2029" s="130" t="n">
        <v>0</v>
      </c>
      <c r="U2029" s="130" t="n">
        <v>0</v>
      </c>
      <c r="V2029" s="130" t="n">
        <v>0</v>
      </c>
      <c r="W2029" s="130" t="n">
        <v>0</v>
      </c>
      <c r="X2029" s="130" t="n">
        <v>0</v>
      </c>
      <c r="Z2029" s="151" t="n">
        <f aca="false">K2029/0.15</f>
        <v>1.36</v>
      </c>
      <c r="AB2029" s="133" t="n">
        <f aca="false">K2029</f>
        <v>0.204</v>
      </c>
      <c r="AC2029" s="133" t="n">
        <f aca="false">L2029+M2029+N2029+O2029+P2029+Q2029+R2029</f>
        <v>0.0135343434</v>
      </c>
      <c r="AD2029" s="133" t="n">
        <f aca="false">L2029+M2029+R2029+W2029</f>
        <v>0.0073531434</v>
      </c>
      <c r="AE2029" s="133" t="n">
        <f aca="false">V2029+L2029+M2029+R2029+T2029</f>
        <v>0.0073531434</v>
      </c>
      <c r="AF2029" s="133" t="n">
        <f aca="false">S2029+U2029+X2029</f>
        <v>0</v>
      </c>
      <c r="AH2029" s="0" t="n">
        <v>0</v>
      </c>
      <c r="AI2029" s="96" t="n">
        <v>0</v>
      </c>
      <c r="AJ2029" s="96" t="n">
        <v>0</v>
      </c>
      <c r="AK2029" s="96" t="n">
        <v>0</v>
      </c>
      <c r="AL2029" s="96" t="n">
        <v>0</v>
      </c>
      <c r="AM2029" s="96" t="n">
        <v>0</v>
      </c>
      <c r="AN2029" s="96" t="n">
        <v>0</v>
      </c>
      <c r="AP2029" s="95" t="n">
        <v>0.023318403</v>
      </c>
      <c r="AQ2029" s="95" t="n">
        <v>0.022232624</v>
      </c>
      <c r="AR2029" s="95" t="n">
        <v>0.0010857796</v>
      </c>
      <c r="AS2029" s="95" t="n">
        <v>0</v>
      </c>
      <c r="AT2029" s="152" t="n">
        <f aca="false">AW2029+AZ2029+BA2029+BB2029+BC2029+BK2029+BL2029+BP2029</f>
        <v>1.3328911E-006</v>
      </c>
      <c r="AU2029" s="152" t="n">
        <f aca="false">AX2029+AY2029+BD2029+BE2029+BF2029+BG2029+BH2029+BI2029+BJ2029+BM2029+BQ2029+BR2029</f>
        <v>4.01545704E-009</v>
      </c>
      <c r="AV2029" s="153" t="n">
        <f aca="false">BN2029+BO2029</f>
        <v>0</v>
      </c>
      <c r="AW2029" s="154" t="n">
        <v>1.26208E-006</v>
      </c>
      <c r="AX2029" s="154" t="n">
        <v>3.808E-009</v>
      </c>
      <c r="AY2029" s="154" t="n">
        <v>1.0404E-013</v>
      </c>
      <c r="AZ2029" s="154" t="n">
        <v>0</v>
      </c>
      <c r="BA2029" s="154" t="n">
        <v>0</v>
      </c>
      <c r="BB2029" s="154" t="n">
        <v>9.191E-010</v>
      </c>
      <c r="BC2029" s="154" t="n">
        <v>6.9892E-008</v>
      </c>
      <c r="BD2029" s="154" t="n">
        <v>1.3029E-010</v>
      </c>
      <c r="BE2029" s="154" t="n">
        <v>7.7063E-011</v>
      </c>
      <c r="BF2029" s="154" t="n">
        <v>0</v>
      </c>
      <c r="BG2029" s="154" t="n">
        <v>0</v>
      </c>
      <c r="BH2029" s="154" t="n">
        <v>0</v>
      </c>
      <c r="BI2029" s="154" t="n">
        <v>0</v>
      </c>
      <c r="BJ2029" s="154" t="n">
        <v>0</v>
      </c>
      <c r="BK2029" s="154" t="n">
        <v>0</v>
      </c>
      <c r="BL2029" s="154" t="n">
        <v>0</v>
      </c>
      <c r="BM2029" s="154" t="n">
        <v>0</v>
      </c>
      <c r="BN2029" s="154" t="n">
        <v>0</v>
      </c>
      <c r="BO2029" s="154" t="n">
        <v>0</v>
      </c>
      <c r="BP2029" s="154" t="n">
        <v>0</v>
      </c>
      <c r="BQ2029" s="154" t="n">
        <v>0</v>
      </c>
      <c r="BR2029" s="154" t="n">
        <v>0</v>
      </c>
      <c r="BT2029" s="96" t="n">
        <v>4.167717E-005</v>
      </c>
      <c r="BU2029" s="96" t="n">
        <v>8.3388848E-007</v>
      </c>
      <c r="BV2029" s="96" t="n">
        <v>3.7920409E-005</v>
      </c>
      <c r="BW2029" s="96" t="n">
        <v>0</v>
      </c>
      <c r="BX2029" s="96" t="n">
        <v>2.4320065E-007</v>
      </c>
      <c r="BY2029" s="96" t="n">
        <v>5.9500824E-007</v>
      </c>
      <c r="BZ2029" s="96" t="n">
        <v>0</v>
      </c>
      <c r="CA2029" s="96" t="n">
        <v>9.0309445E-007</v>
      </c>
      <c r="CB2029" s="96" t="n">
        <v>0</v>
      </c>
      <c r="CC2029" s="96" t="n">
        <v>0</v>
      </c>
      <c r="CD2029" s="96" t="n">
        <v>0</v>
      </c>
      <c r="CE2029" s="96" t="n">
        <v>0</v>
      </c>
      <c r="CF2029" s="96" t="n">
        <v>0</v>
      </c>
      <c r="CG2029" s="96" t="n">
        <v>1.1815699E-006</v>
      </c>
      <c r="CH2029" s="96" t="n">
        <v>0</v>
      </c>
      <c r="CI2029" s="96" t="n">
        <v>0</v>
      </c>
      <c r="CJ2029" s="96" t="n">
        <v>0</v>
      </c>
      <c r="CL2029" s="155" t="n">
        <v>0</v>
      </c>
      <c r="CM2029" s="155" t="n">
        <v>1.36</v>
      </c>
      <c r="CN2029" s="156" t="n">
        <v>0.017013753</v>
      </c>
      <c r="CO2029" s="155" t="n">
        <v>0.000707</v>
      </c>
      <c r="CP2029" s="155" t="n">
        <v>0</v>
      </c>
      <c r="CQ2029" s="155" t="n">
        <v>0</v>
      </c>
      <c r="CR2029" s="155" t="n">
        <v>7.2944422E-006</v>
      </c>
      <c r="CS2029" s="155" t="n">
        <v>0</v>
      </c>
      <c r="CT2029" s="155" t="n">
        <v>0</v>
      </c>
      <c r="CU2029" s="155" t="n">
        <v>0.00020924877</v>
      </c>
    </row>
    <row r="2030" customFormat="false" ht="13.8" hidden="false" customHeight="false" outlineLevel="0" collapsed="false">
      <c r="A2030" s="0" t="s">
        <v>2918</v>
      </c>
      <c r="B2030" s="26" t="s">
        <v>2744</v>
      </c>
      <c r="C2030" s="88" t="str">
        <f aca="false">MID(A2030,1,12)</f>
        <v>F.106.02.110</v>
      </c>
      <c r="D2030" s="2" t="s">
        <v>2913</v>
      </c>
      <c r="E2030" s="90" t="s">
        <v>255</v>
      </c>
      <c r="F2030" s="91" t="str">
        <f aca="false">MID(A2030, 21,85)</f>
        <v>SMC waste combustion - clean tech without heat recovery</v>
      </c>
      <c r="G2030" s="133" t="n">
        <f aca="false">H2030+I2030+J2030+K2030</f>
        <v>0.2722043604</v>
      </c>
      <c r="H2030" s="149" t="n">
        <f aca="false">N2030+O2030+P2030+Q2030</f>
        <v>0.0064872</v>
      </c>
      <c r="I2030" s="149" t="n">
        <f aca="false">L2030+M2030+R2030+V2030+T2030</f>
        <v>0.0077171604</v>
      </c>
      <c r="J2030" s="150" t="n">
        <f aca="false">S2030+U2030+W2030+X2030</f>
        <v>0</v>
      </c>
      <c r="K2030" s="149" t="n">
        <v>0.258</v>
      </c>
      <c r="L2030" s="130" t="n">
        <v>0</v>
      </c>
      <c r="M2030" s="130" t="n">
        <v>0.0077171604</v>
      </c>
      <c r="N2030" s="130" t="n">
        <v>0.0064872</v>
      </c>
      <c r="O2030" s="130" t="n">
        <v>0</v>
      </c>
      <c r="P2030" s="130" t="n">
        <v>0</v>
      </c>
      <c r="Q2030" s="130" t="n">
        <v>0</v>
      </c>
      <c r="R2030" s="130" t="n">
        <v>0</v>
      </c>
      <c r="S2030" s="130" t="n">
        <v>0</v>
      </c>
      <c r="T2030" s="130" t="n">
        <v>0</v>
      </c>
      <c r="U2030" s="130" t="n">
        <v>0</v>
      </c>
      <c r="V2030" s="130" t="n">
        <v>0</v>
      </c>
      <c r="W2030" s="130" t="n">
        <v>0</v>
      </c>
      <c r="X2030" s="130" t="n">
        <v>0</v>
      </c>
      <c r="Z2030" s="151" t="n">
        <f aca="false">K2030/0.15</f>
        <v>1.72</v>
      </c>
      <c r="AB2030" s="133" t="n">
        <f aca="false">K2030</f>
        <v>0.258</v>
      </c>
      <c r="AC2030" s="133" t="n">
        <f aca="false">L2030+M2030+N2030+O2030+P2030+Q2030+R2030</f>
        <v>0.0142043604</v>
      </c>
      <c r="AD2030" s="133" t="n">
        <f aca="false">L2030+M2030+R2030+W2030</f>
        <v>0.0077171604</v>
      </c>
      <c r="AE2030" s="133" t="n">
        <f aca="false">V2030+L2030+M2030+R2030+T2030</f>
        <v>0.0077171604</v>
      </c>
      <c r="AF2030" s="133" t="n">
        <f aca="false">S2030+U2030+X2030</f>
        <v>0</v>
      </c>
      <c r="AH2030" s="0" t="n">
        <v>0</v>
      </c>
      <c r="AI2030" s="96" t="n">
        <v>0</v>
      </c>
      <c r="AJ2030" s="96" t="n">
        <v>0</v>
      </c>
      <c r="AK2030" s="96" t="n">
        <v>0</v>
      </c>
      <c r="AL2030" s="96" t="n">
        <v>0</v>
      </c>
      <c r="AM2030" s="96" t="n">
        <v>0</v>
      </c>
      <c r="AN2030" s="96" t="n">
        <v>0</v>
      </c>
      <c r="AP2030" s="95" t="n">
        <v>0.029224676</v>
      </c>
      <c r="AQ2030" s="95" t="n">
        <v>0.02786355</v>
      </c>
      <c r="AR2030" s="95" t="n">
        <v>0.0013611259</v>
      </c>
      <c r="AS2030" s="95" t="n">
        <v>0</v>
      </c>
      <c r="AT2030" s="152" t="n">
        <f aca="false">AW2030+AZ2030+BA2030+BB2030+BC2030+BK2030+BL2030+BP2030</f>
        <v>1.6704766E-006</v>
      </c>
      <c r="AU2030" s="152" t="n">
        <f aca="false">AX2030+AY2030+BD2030+BE2030+BF2030+BG2030+BH2030+BI2030+BJ2030+BM2030+BQ2030+BR2030</f>
        <v>5.03374958E-009</v>
      </c>
      <c r="AV2030" s="153" t="n">
        <f aca="false">BN2030+BO2030</f>
        <v>0</v>
      </c>
      <c r="AW2030" s="154" t="n">
        <v>1.59616E-006</v>
      </c>
      <c r="AX2030" s="154" t="n">
        <v>4.816E-009</v>
      </c>
      <c r="AY2030" s="154" t="n">
        <v>1.3158E-013</v>
      </c>
      <c r="AZ2030" s="154" t="n">
        <v>0</v>
      </c>
      <c r="BA2030" s="154" t="n">
        <v>0</v>
      </c>
      <c r="BB2030" s="154" t="n">
        <v>9.646E-010</v>
      </c>
      <c r="BC2030" s="154" t="n">
        <v>7.3352E-008</v>
      </c>
      <c r="BD2030" s="154" t="n">
        <v>1.3674E-010</v>
      </c>
      <c r="BE2030" s="154" t="n">
        <v>8.0878E-011</v>
      </c>
      <c r="BF2030" s="154" t="n">
        <v>0</v>
      </c>
      <c r="BG2030" s="154" t="n">
        <v>0</v>
      </c>
      <c r="BH2030" s="154" t="n">
        <v>0</v>
      </c>
      <c r="BI2030" s="154" t="n">
        <v>0</v>
      </c>
      <c r="BJ2030" s="154" t="n">
        <v>0</v>
      </c>
      <c r="BK2030" s="154" t="n">
        <v>0</v>
      </c>
      <c r="BL2030" s="154" t="n">
        <v>0</v>
      </c>
      <c r="BM2030" s="154" t="n">
        <v>0</v>
      </c>
      <c r="BN2030" s="154" t="n">
        <v>0</v>
      </c>
      <c r="BO2030" s="154" t="n">
        <v>0</v>
      </c>
      <c r="BP2030" s="154" t="n">
        <v>0</v>
      </c>
      <c r="BQ2030" s="154" t="n">
        <v>0</v>
      </c>
      <c r="BR2030" s="154" t="n">
        <v>0</v>
      </c>
      <c r="BT2030" s="96" t="n">
        <v>5.1900904E-005</v>
      </c>
      <c r="BU2030" s="96" t="n">
        <v>8.7517008E-007</v>
      </c>
      <c r="BV2030" s="96" t="n">
        <v>4.7958164E-005</v>
      </c>
      <c r="BW2030" s="96" t="n">
        <v>0</v>
      </c>
      <c r="BX2030" s="96" t="n">
        <v>2.5524029E-007</v>
      </c>
      <c r="BY2030" s="96" t="n">
        <v>6.2446409E-007</v>
      </c>
      <c r="BZ2030" s="96" t="n">
        <v>0</v>
      </c>
      <c r="CA2030" s="96" t="n">
        <v>9.478021E-007</v>
      </c>
      <c r="CB2030" s="96" t="n">
        <v>0</v>
      </c>
      <c r="CC2030" s="96" t="n">
        <v>0</v>
      </c>
      <c r="CD2030" s="96" t="n">
        <v>0</v>
      </c>
      <c r="CE2030" s="96" t="n">
        <v>0</v>
      </c>
      <c r="CF2030" s="96" t="n">
        <v>0</v>
      </c>
      <c r="CG2030" s="96" t="n">
        <v>1.2400635E-006</v>
      </c>
      <c r="CH2030" s="96" t="n">
        <v>0</v>
      </c>
      <c r="CI2030" s="96" t="n">
        <v>0</v>
      </c>
      <c r="CJ2030" s="96" t="n">
        <v>0</v>
      </c>
      <c r="CL2030" s="155" t="n">
        <v>0</v>
      </c>
      <c r="CM2030" s="155" t="n">
        <v>1.72</v>
      </c>
      <c r="CN2030" s="156" t="n">
        <v>0.017856018</v>
      </c>
      <c r="CO2030" s="155" t="n">
        <v>0.000742</v>
      </c>
      <c r="CP2030" s="155" t="n">
        <v>0</v>
      </c>
      <c r="CQ2030" s="155" t="n">
        <v>0</v>
      </c>
      <c r="CR2030" s="155" t="n">
        <v>7.6555532E-006</v>
      </c>
      <c r="CS2030" s="155" t="n">
        <v>0</v>
      </c>
      <c r="CT2030" s="155" t="n">
        <v>0</v>
      </c>
      <c r="CU2030" s="155" t="n">
        <v>0.00021960762</v>
      </c>
    </row>
    <row r="2031" customFormat="false" ht="13.8" hidden="false" customHeight="false" outlineLevel="0" collapsed="false">
      <c r="B2031" s="26"/>
      <c r="C2031" s="88"/>
      <c r="D2031" s="3" t="s">
        <v>2919</v>
      </c>
      <c r="E2031" s="90"/>
      <c r="J2031" s="158"/>
      <c r="AT2031" s="102"/>
      <c r="AU2031" s="102"/>
      <c r="AV2031" s="159"/>
      <c r="CN2031" s="160"/>
    </row>
    <row r="2032" customFormat="false" ht="13.8" hidden="false" customHeight="false" outlineLevel="0" collapsed="false">
      <c r="A2032" s="0" t="s">
        <v>2920</v>
      </c>
      <c r="B2032" s="26" t="s">
        <v>2744</v>
      </c>
      <c r="C2032" s="88" t="str">
        <f aca="false">MID(A2032,1,12)</f>
        <v>F.106.03.101</v>
      </c>
      <c r="D2032" s="2" t="s">
        <v>2919</v>
      </c>
      <c r="E2032" s="90" t="s">
        <v>255</v>
      </c>
      <c r="F2032" s="91" t="str">
        <f aca="false">MID(A2032, 21,85)</f>
        <v>ABS (Acrylonitrile butadiene styrene) waste combustion - clean tech without heat reco</v>
      </c>
      <c r="G2032" s="133" t="n">
        <f aca="false">H2032+I2032+J2032+K2032</f>
        <v>0.501526813</v>
      </c>
      <c r="H2032" s="149" t="n">
        <f aca="false">N2032+O2032+P2032+Q2032</f>
        <v>0.0146268</v>
      </c>
      <c r="I2032" s="149" t="n">
        <f aca="false">L2032+M2032+R2032+V2032+T2032</f>
        <v>0.017400013</v>
      </c>
      <c r="J2032" s="150" t="n">
        <f aca="false">S2032+U2032+W2032+X2032</f>
        <v>0</v>
      </c>
      <c r="K2032" s="149" t="n">
        <v>0.4695</v>
      </c>
      <c r="L2032" s="130" t="n">
        <v>0</v>
      </c>
      <c r="M2032" s="130" t="n">
        <v>0.017400013</v>
      </c>
      <c r="N2032" s="130" t="n">
        <v>0.0146268</v>
      </c>
      <c r="O2032" s="130" t="n">
        <v>0</v>
      </c>
      <c r="P2032" s="130" t="n">
        <v>0</v>
      </c>
      <c r="Q2032" s="130" t="n">
        <v>0</v>
      </c>
      <c r="R2032" s="130" t="n">
        <v>0</v>
      </c>
      <c r="S2032" s="130" t="n">
        <v>0</v>
      </c>
      <c r="T2032" s="130" t="n">
        <v>0</v>
      </c>
      <c r="U2032" s="130" t="n">
        <v>0</v>
      </c>
      <c r="V2032" s="130" t="n">
        <v>0</v>
      </c>
      <c r="W2032" s="130" t="n">
        <v>0</v>
      </c>
      <c r="X2032" s="130" t="n">
        <v>0</v>
      </c>
      <c r="Z2032" s="151" t="n">
        <f aca="false">K2032/0.15</f>
        <v>3.13</v>
      </c>
      <c r="AB2032" s="133" t="n">
        <f aca="false">K2032</f>
        <v>0.4695</v>
      </c>
      <c r="AC2032" s="133" t="n">
        <f aca="false">L2032+M2032+N2032+O2032+P2032+Q2032+R2032</f>
        <v>0.032026813</v>
      </c>
      <c r="AD2032" s="133" t="n">
        <f aca="false">L2032+M2032+R2032+W2032</f>
        <v>0.017400013</v>
      </c>
      <c r="AE2032" s="133" t="n">
        <f aca="false">V2032+L2032+M2032+R2032+T2032</f>
        <v>0.017400013</v>
      </c>
      <c r="AF2032" s="133" t="n">
        <f aca="false">S2032+U2032+X2032</f>
        <v>0</v>
      </c>
      <c r="AH2032" s="0" t="n">
        <v>0</v>
      </c>
      <c r="AI2032" s="96" t="n">
        <v>0</v>
      </c>
      <c r="AJ2032" s="96" t="n">
        <v>0</v>
      </c>
      <c r="AK2032" s="96" t="n">
        <v>0</v>
      </c>
      <c r="AL2032" s="96" t="n">
        <v>0</v>
      </c>
      <c r="AM2032" s="96" t="n">
        <v>0</v>
      </c>
      <c r="AN2032" s="96" t="n">
        <v>0</v>
      </c>
      <c r="AP2032" s="95" t="n">
        <v>0.053746871</v>
      </c>
      <c r="AQ2032" s="95" t="n">
        <v>0.051244344</v>
      </c>
      <c r="AR2032" s="95" t="n">
        <v>0.0025025267</v>
      </c>
      <c r="AS2032" s="95" t="n">
        <v>0</v>
      </c>
      <c r="AT2032" s="152" t="n">
        <f aca="false">AW2032+AZ2032+BA2032+BB2032+BC2032+BK2032+BL2032+BP2032</f>
        <v>3.0722029E-006</v>
      </c>
      <c r="AU2032" s="152" t="n">
        <f aca="false">AX2032+AY2032+BD2032+BE2032+BF2032+BG2032+BH2032+BI2032+BJ2032+BM2032+BQ2032+BR2032</f>
        <v>9.254906445E-009</v>
      </c>
      <c r="AV2032" s="153" t="n">
        <f aca="false">BN2032+BO2032</f>
        <v>0</v>
      </c>
      <c r="AW2032" s="154" t="n">
        <v>2.90464E-006</v>
      </c>
      <c r="AX2032" s="154" t="n">
        <v>8.764E-009</v>
      </c>
      <c r="AY2032" s="154" t="n">
        <v>2.39445E-013</v>
      </c>
      <c r="AZ2032" s="154" t="n">
        <v>0</v>
      </c>
      <c r="BA2032" s="154" t="n">
        <v>0</v>
      </c>
      <c r="BB2032" s="154" t="n">
        <v>2.1749E-009</v>
      </c>
      <c r="BC2032" s="154" t="n">
        <v>1.65388E-007</v>
      </c>
      <c r="BD2032" s="154" t="n">
        <v>3.0831E-010</v>
      </c>
      <c r="BE2032" s="154" t="n">
        <v>1.82357E-010</v>
      </c>
      <c r="BF2032" s="154" t="n">
        <v>0</v>
      </c>
      <c r="BG2032" s="154" t="n">
        <v>0</v>
      </c>
      <c r="BH2032" s="154" t="n">
        <v>0</v>
      </c>
      <c r="BI2032" s="154" t="n">
        <v>0</v>
      </c>
      <c r="BJ2032" s="154" t="n">
        <v>0</v>
      </c>
      <c r="BK2032" s="154" t="n">
        <v>0</v>
      </c>
      <c r="BL2032" s="154" t="n">
        <v>0</v>
      </c>
      <c r="BM2032" s="154" t="n">
        <v>0</v>
      </c>
      <c r="BN2032" s="154" t="n">
        <v>0</v>
      </c>
      <c r="BO2032" s="154" t="n">
        <v>0</v>
      </c>
      <c r="BP2032" s="154" t="n">
        <v>0</v>
      </c>
      <c r="BQ2032" s="154" t="n">
        <v>0</v>
      </c>
      <c r="BR2032" s="154" t="n">
        <v>0</v>
      </c>
      <c r="BT2032" s="96" t="n">
        <v>9.6162468E-005</v>
      </c>
      <c r="BU2032" s="96" t="n">
        <v>1.9732608E-006</v>
      </c>
      <c r="BV2032" s="96" t="n">
        <v>8.7272705E-005</v>
      </c>
      <c r="BW2032" s="96" t="n">
        <v>0</v>
      </c>
      <c r="BX2032" s="96" t="n">
        <v>5.7549462E-007</v>
      </c>
      <c r="BY2032" s="96" t="n">
        <v>1.4079898E-006</v>
      </c>
      <c r="BZ2032" s="96" t="n">
        <v>0</v>
      </c>
      <c r="CA2032" s="96" t="n">
        <v>2.1370255E-006</v>
      </c>
      <c r="CB2032" s="96" t="n">
        <v>0</v>
      </c>
      <c r="CC2032" s="96" t="n">
        <v>0</v>
      </c>
      <c r="CD2032" s="96" t="n">
        <v>0</v>
      </c>
      <c r="CE2032" s="96" t="n">
        <v>0</v>
      </c>
      <c r="CF2032" s="96" t="n">
        <v>0</v>
      </c>
      <c r="CG2032" s="96" t="n">
        <v>2.7959922E-006</v>
      </c>
      <c r="CH2032" s="96" t="n">
        <v>0</v>
      </c>
      <c r="CI2032" s="96" t="n">
        <v>0</v>
      </c>
      <c r="CJ2032" s="96" t="n">
        <v>0</v>
      </c>
      <c r="CL2032" s="155" t="n">
        <v>0</v>
      </c>
      <c r="CM2032" s="155" t="n">
        <v>3.13</v>
      </c>
      <c r="CN2032" s="156" t="n">
        <v>0.040260267</v>
      </c>
      <c r="CO2032" s="155" t="n">
        <v>0.001673</v>
      </c>
      <c r="CP2032" s="155" t="n">
        <v>0</v>
      </c>
      <c r="CQ2032" s="155" t="n">
        <v>0</v>
      </c>
      <c r="CR2032" s="155" t="n">
        <v>1.7261106E-005</v>
      </c>
      <c r="CS2032" s="155" t="n">
        <v>0</v>
      </c>
      <c r="CT2032" s="155" t="n">
        <v>0</v>
      </c>
      <c r="CU2032" s="155" t="n">
        <v>0.00049515303</v>
      </c>
    </row>
    <row r="2033" customFormat="false" ht="13.8" hidden="false" customHeight="false" outlineLevel="0" collapsed="false">
      <c r="A2033" s="0" t="s">
        <v>2921</v>
      </c>
      <c r="B2033" s="26" t="s">
        <v>2744</v>
      </c>
      <c r="C2033" s="88" t="str">
        <f aca="false">MID(A2033,1,12)</f>
        <v>F.106.03.102</v>
      </c>
      <c r="D2033" s="2" t="s">
        <v>2919</v>
      </c>
      <c r="E2033" s="90" t="s">
        <v>255</v>
      </c>
      <c r="F2033" s="91" t="str">
        <f aca="false">MID(A2033, 21,85)</f>
        <v>bio-PE (Polyethylene) waste combustion - clean tech without heat recovery</v>
      </c>
      <c r="G2033" s="133" t="n">
        <f aca="false">H2033+I2033+J2033+K2033</f>
        <v>0.037386949</v>
      </c>
      <c r="H2033" s="149" t="n">
        <f aca="false">N2033+O2033+P2033+Q2033</f>
        <v>0.0170748</v>
      </c>
      <c r="I2033" s="149" t="n">
        <f aca="false">L2033+M2033+R2033+V2033+T2033</f>
        <v>0.020312149</v>
      </c>
      <c r="J2033" s="150" t="n">
        <f aca="false">S2033+U2033+W2033+X2033</f>
        <v>0</v>
      </c>
      <c r="K2033" s="149" t="n">
        <v>0</v>
      </c>
      <c r="L2033" s="130" t="n">
        <v>0</v>
      </c>
      <c r="M2033" s="130" t="n">
        <v>0.020312149</v>
      </c>
      <c r="N2033" s="130" t="n">
        <v>0.0170748</v>
      </c>
      <c r="O2033" s="130" t="n">
        <v>0</v>
      </c>
      <c r="P2033" s="130" t="n">
        <v>0</v>
      </c>
      <c r="Q2033" s="130" t="n">
        <v>0</v>
      </c>
      <c r="R2033" s="130" t="n">
        <v>0</v>
      </c>
      <c r="S2033" s="130" t="n">
        <v>0</v>
      </c>
      <c r="T2033" s="130" t="n">
        <v>0</v>
      </c>
      <c r="U2033" s="130" t="n">
        <v>0</v>
      </c>
      <c r="V2033" s="130" t="n">
        <v>0</v>
      </c>
      <c r="W2033" s="130" t="n">
        <v>0</v>
      </c>
      <c r="X2033" s="130" t="n">
        <v>0</v>
      </c>
      <c r="Z2033" s="151" t="n">
        <f aca="false">K2033/0.15</f>
        <v>0</v>
      </c>
      <c r="AB2033" s="133" t="n">
        <f aca="false">K2033</f>
        <v>0</v>
      </c>
      <c r="AC2033" s="133" t="n">
        <f aca="false">L2033+M2033+N2033+O2033+P2033+Q2033+R2033</f>
        <v>0.037386949</v>
      </c>
      <c r="AD2033" s="133" t="n">
        <f aca="false">L2033+M2033+R2033+W2033</f>
        <v>0.020312149</v>
      </c>
      <c r="AE2033" s="133" t="n">
        <f aca="false">V2033+L2033+M2033+R2033+T2033</f>
        <v>0.020312149</v>
      </c>
      <c r="AF2033" s="133" t="n">
        <f aca="false">S2033+U2033+X2033</f>
        <v>0</v>
      </c>
      <c r="AH2033" s="0" t="n">
        <v>0</v>
      </c>
      <c r="AI2033" s="96" t="n">
        <v>0</v>
      </c>
      <c r="AJ2033" s="96" t="n">
        <v>0</v>
      </c>
      <c r="AK2033" s="96" t="n">
        <v>0</v>
      </c>
      <c r="AL2033" s="96" t="n">
        <v>0</v>
      </c>
      <c r="AM2033" s="96" t="n">
        <v>0</v>
      </c>
      <c r="AN2033" s="96" t="n">
        <v>0</v>
      </c>
      <c r="AP2033" s="95" t="n">
        <v>0.0034176047</v>
      </c>
      <c r="AQ2033" s="95" t="n">
        <v>0.0032627231</v>
      </c>
      <c r="AR2033" s="95" t="n">
        <v>0.0001548816</v>
      </c>
      <c r="AS2033" s="95" t="n">
        <v>0</v>
      </c>
      <c r="AT2033" s="152" t="n">
        <f aca="false">AW2033+AZ2033+BA2033+BB2033+BC2033+BK2033+BL2033+BP2033</f>
        <v>1.956069E-007</v>
      </c>
      <c r="AU2033" s="152" t="n">
        <f aca="false">AX2033+AY2033+BD2033+BE2033+BF2033+BG2033+BH2033+BI2033+BJ2033+BM2033+BQ2033+BR2033</f>
        <v>5.72787E-010</v>
      </c>
      <c r="AV2033" s="153" t="n">
        <f aca="false">BN2033+BO2033</f>
        <v>0</v>
      </c>
      <c r="AW2033" s="154" t="n">
        <v>0</v>
      </c>
      <c r="AX2033" s="154" t="n">
        <v>0</v>
      </c>
      <c r="AY2033" s="154" t="n">
        <v>0</v>
      </c>
      <c r="AZ2033" s="154" t="n">
        <v>0</v>
      </c>
      <c r="BA2033" s="154" t="n">
        <v>0</v>
      </c>
      <c r="BB2033" s="154" t="n">
        <v>2.5389E-009</v>
      </c>
      <c r="BC2033" s="154" t="n">
        <v>1.93068E-007</v>
      </c>
      <c r="BD2033" s="154" t="n">
        <v>3.5991E-010</v>
      </c>
      <c r="BE2033" s="154" t="n">
        <v>2.12877E-010</v>
      </c>
      <c r="BF2033" s="154" t="n">
        <v>0</v>
      </c>
      <c r="BG2033" s="154" t="n">
        <v>0</v>
      </c>
      <c r="BH2033" s="154" t="n">
        <v>0</v>
      </c>
      <c r="BI2033" s="154" t="n">
        <v>0</v>
      </c>
      <c r="BJ2033" s="154" t="n">
        <v>0</v>
      </c>
      <c r="BK2033" s="154" t="n">
        <v>0</v>
      </c>
      <c r="BL2033" s="154" t="n">
        <v>0</v>
      </c>
      <c r="BM2033" s="154" t="n">
        <v>0</v>
      </c>
      <c r="BN2033" s="154" t="n">
        <v>0</v>
      </c>
      <c r="BO2033" s="154" t="n">
        <v>0</v>
      </c>
      <c r="BP2033" s="154" t="n">
        <v>0</v>
      </c>
      <c r="BQ2033" s="154" t="n">
        <v>0</v>
      </c>
      <c r="BR2033" s="154" t="n">
        <v>0</v>
      </c>
      <c r="BT2033" s="96" t="n">
        <v>1.0377589E-005</v>
      </c>
      <c r="BU2033" s="96" t="n">
        <v>2.3035137E-006</v>
      </c>
      <c r="BV2033" s="96" t="n">
        <v>0</v>
      </c>
      <c r="BW2033" s="96" t="n">
        <v>0</v>
      </c>
      <c r="BX2033" s="96" t="n">
        <v>6.7181171E-007</v>
      </c>
      <c r="BY2033" s="96" t="n">
        <v>1.6436366E-006</v>
      </c>
      <c r="BZ2033" s="96" t="n">
        <v>0</v>
      </c>
      <c r="CA2033" s="96" t="n">
        <v>2.4946867E-006</v>
      </c>
      <c r="CB2033" s="96" t="n">
        <v>0</v>
      </c>
      <c r="CC2033" s="96" t="n">
        <v>0</v>
      </c>
      <c r="CD2033" s="96" t="n">
        <v>0</v>
      </c>
      <c r="CE2033" s="96" t="n">
        <v>0</v>
      </c>
      <c r="CF2033" s="96" t="n">
        <v>0</v>
      </c>
      <c r="CG2033" s="96" t="n">
        <v>3.2639407E-006</v>
      </c>
      <c r="CH2033" s="96" t="n">
        <v>0</v>
      </c>
      <c r="CI2033" s="96" t="n">
        <v>0</v>
      </c>
      <c r="CJ2033" s="96" t="n">
        <v>0</v>
      </c>
      <c r="CL2033" s="155" t="n">
        <v>0</v>
      </c>
      <c r="CM2033" s="155" t="n">
        <v>0</v>
      </c>
      <c r="CN2033" s="156" t="n">
        <v>0.046998387</v>
      </c>
      <c r="CO2033" s="155" t="n">
        <v>0.001953</v>
      </c>
      <c r="CP2033" s="155" t="n">
        <v>0</v>
      </c>
      <c r="CQ2033" s="155" t="n">
        <v>0</v>
      </c>
      <c r="CR2033" s="155" t="n">
        <v>2.0149994E-005</v>
      </c>
      <c r="CS2033" s="155" t="n">
        <v>0</v>
      </c>
      <c r="CT2033" s="155" t="n">
        <v>0</v>
      </c>
      <c r="CU2033" s="155" t="n">
        <v>0.00057802383</v>
      </c>
    </row>
    <row r="2034" customFormat="false" ht="13.8" hidden="false" customHeight="false" outlineLevel="0" collapsed="false">
      <c r="A2034" s="0" t="s">
        <v>2922</v>
      </c>
      <c r="B2034" s="26" t="s">
        <v>2744</v>
      </c>
      <c r="C2034" s="88" t="str">
        <f aca="false">MID(A2034,1,12)</f>
        <v>F.106.03.103</v>
      </c>
      <c r="D2034" s="2" t="s">
        <v>2919</v>
      </c>
      <c r="E2034" s="90" t="s">
        <v>255</v>
      </c>
      <c r="F2034" s="91" t="str">
        <f aca="false">MID(A2034, 21,85)</f>
        <v>CA (Cellulose polymers) waste combustion - clean tech without heat recovery</v>
      </c>
      <c r="G2034" s="133" t="n">
        <f aca="false">H2034+I2034+J2034+K2034</f>
        <v>0.0156783978</v>
      </c>
      <c r="H2034" s="149" t="n">
        <f aca="false">N2034+O2034+P2034+Q2034</f>
        <v>0.0071604</v>
      </c>
      <c r="I2034" s="149" t="n">
        <f aca="false">L2034+M2034+R2034+V2034+T2034</f>
        <v>0.0085179978</v>
      </c>
      <c r="J2034" s="150" t="n">
        <f aca="false">S2034+U2034+W2034+X2034</f>
        <v>0</v>
      </c>
      <c r="K2034" s="149" t="n">
        <v>0</v>
      </c>
      <c r="L2034" s="130" t="n">
        <v>0</v>
      </c>
      <c r="M2034" s="130" t="n">
        <v>0.0085179978</v>
      </c>
      <c r="N2034" s="130" t="n">
        <v>0.0071604</v>
      </c>
      <c r="O2034" s="130" t="n">
        <v>0</v>
      </c>
      <c r="P2034" s="130" t="n">
        <v>0</v>
      </c>
      <c r="Q2034" s="130" t="n">
        <v>0</v>
      </c>
      <c r="R2034" s="130" t="n">
        <v>0</v>
      </c>
      <c r="S2034" s="130" t="n">
        <v>0</v>
      </c>
      <c r="T2034" s="130" t="n">
        <v>0</v>
      </c>
      <c r="U2034" s="130" t="n">
        <v>0</v>
      </c>
      <c r="V2034" s="130" t="n">
        <v>0</v>
      </c>
      <c r="W2034" s="130" t="n">
        <v>0</v>
      </c>
      <c r="X2034" s="130" t="n">
        <v>0</v>
      </c>
      <c r="Z2034" s="151" t="n">
        <f aca="false">K2034/0.15</f>
        <v>0</v>
      </c>
      <c r="AB2034" s="133" t="n">
        <f aca="false">K2034</f>
        <v>0</v>
      </c>
      <c r="AC2034" s="133" t="n">
        <f aca="false">L2034+M2034+N2034+O2034+P2034+Q2034+R2034</f>
        <v>0.0156783978</v>
      </c>
      <c r="AD2034" s="133" t="n">
        <f aca="false">L2034+M2034+R2034+W2034</f>
        <v>0.0085179978</v>
      </c>
      <c r="AE2034" s="133" t="n">
        <f aca="false">V2034+L2034+M2034+R2034+T2034</f>
        <v>0.0085179978</v>
      </c>
      <c r="AF2034" s="133" t="n">
        <f aca="false">S2034+U2034+X2034</f>
        <v>0</v>
      </c>
      <c r="AH2034" s="0" t="n">
        <v>0</v>
      </c>
      <c r="AI2034" s="96" t="n">
        <v>0</v>
      </c>
      <c r="AJ2034" s="96" t="n">
        <v>0</v>
      </c>
      <c r="AK2034" s="96" t="n">
        <v>0</v>
      </c>
      <c r="AL2034" s="96" t="n">
        <v>0</v>
      </c>
      <c r="AM2034" s="96" t="n">
        <v>0</v>
      </c>
      <c r="AN2034" s="96" t="n">
        <v>0</v>
      </c>
      <c r="AP2034" s="95" t="n">
        <v>0.0014331891</v>
      </c>
      <c r="AQ2034" s="95" t="n">
        <v>0.0013682387</v>
      </c>
      <c r="AR2034" s="95" t="n">
        <v>6.495035E-005</v>
      </c>
      <c r="AS2034" s="95" t="n">
        <v>0</v>
      </c>
      <c r="AT2034" s="152" t="n">
        <f aca="false">AW2034+AZ2034+BA2034+BB2034+BC2034+BK2034+BL2034+BP2034</f>
        <v>8.20287E-008</v>
      </c>
      <c r="AU2034" s="152" t="n">
        <f aca="false">AX2034+AY2034+BD2034+BE2034+BF2034+BG2034+BH2034+BI2034+BJ2034+BM2034+BQ2034+BR2034</f>
        <v>2.40201E-010</v>
      </c>
      <c r="AV2034" s="153" t="n">
        <f aca="false">BN2034+BO2034</f>
        <v>0</v>
      </c>
      <c r="AW2034" s="154" t="n">
        <v>0</v>
      </c>
      <c r="AX2034" s="154" t="n">
        <v>0</v>
      </c>
      <c r="AY2034" s="154" t="n">
        <v>0</v>
      </c>
      <c r="AZ2034" s="154" t="n">
        <v>0</v>
      </c>
      <c r="BA2034" s="154" t="n">
        <v>0</v>
      </c>
      <c r="BB2034" s="154" t="n">
        <v>1.0647E-009</v>
      </c>
      <c r="BC2034" s="154" t="n">
        <v>8.0964E-008</v>
      </c>
      <c r="BD2034" s="154" t="n">
        <v>1.5093E-010</v>
      </c>
      <c r="BE2034" s="154" t="n">
        <v>8.9271E-011</v>
      </c>
      <c r="BF2034" s="154" t="n">
        <v>0</v>
      </c>
      <c r="BG2034" s="154" t="n">
        <v>0</v>
      </c>
      <c r="BH2034" s="154" t="n">
        <v>0</v>
      </c>
      <c r="BI2034" s="154" t="n">
        <v>0</v>
      </c>
      <c r="BJ2034" s="154" t="n">
        <v>0</v>
      </c>
      <c r="BK2034" s="154" t="n">
        <v>0</v>
      </c>
      <c r="BL2034" s="154" t="n">
        <v>0</v>
      </c>
      <c r="BM2034" s="154" t="n">
        <v>0</v>
      </c>
      <c r="BN2034" s="154" t="n">
        <v>0</v>
      </c>
      <c r="BO2034" s="154" t="n">
        <v>0</v>
      </c>
      <c r="BP2034" s="154" t="n">
        <v>0</v>
      </c>
      <c r="BQ2034" s="154" t="n">
        <v>0</v>
      </c>
      <c r="BR2034" s="154" t="n">
        <v>0</v>
      </c>
      <c r="BT2034" s="96" t="n">
        <v>4.3518923E-006</v>
      </c>
      <c r="BU2034" s="96" t="n">
        <v>9.6598962E-007</v>
      </c>
      <c r="BV2034" s="96" t="n">
        <v>0</v>
      </c>
      <c r="BW2034" s="96" t="n">
        <v>0</v>
      </c>
      <c r="BX2034" s="96" t="n">
        <v>2.8172749E-007</v>
      </c>
      <c r="BY2034" s="96" t="n">
        <v>6.8926697E-007</v>
      </c>
      <c r="BZ2034" s="96" t="n">
        <v>0</v>
      </c>
      <c r="CA2034" s="96" t="n">
        <v>1.0461589E-006</v>
      </c>
      <c r="CB2034" s="96" t="n">
        <v>0</v>
      </c>
      <c r="CC2034" s="96" t="n">
        <v>0</v>
      </c>
      <c r="CD2034" s="96" t="n">
        <v>0</v>
      </c>
      <c r="CE2034" s="96" t="n">
        <v>0</v>
      </c>
      <c r="CF2034" s="96" t="n">
        <v>0</v>
      </c>
      <c r="CG2034" s="96" t="n">
        <v>1.3687493E-006</v>
      </c>
      <c r="CH2034" s="96" t="n">
        <v>0</v>
      </c>
      <c r="CI2034" s="96" t="n">
        <v>0</v>
      </c>
      <c r="CJ2034" s="96" t="n">
        <v>0</v>
      </c>
      <c r="CL2034" s="155" t="n">
        <v>0</v>
      </c>
      <c r="CM2034" s="155" t="n">
        <v>0</v>
      </c>
      <c r="CN2034" s="156" t="n">
        <v>0.019709001</v>
      </c>
      <c r="CO2034" s="155" t="n">
        <v>0.000819</v>
      </c>
      <c r="CP2034" s="155" t="n">
        <v>0</v>
      </c>
      <c r="CQ2034" s="155" t="n">
        <v>0</v>
      </c>
      <c r="CR2034" s="155" t="n">
        <v>8.4499974E-006</v>
      </c>
      <c r="CS2034" s="155" t="n">
        <v>0</v>
      </c>
      <c r="CT2034" s="155" t="n">
        <v>0</v>
      </c>
      <c r="CU2034" s="155" t="n">
        <v>0.00024239709</v>
      </c>
    </row>
    <row r="2035" customFormat="false" ht="13.8" hidden="false" customHeight="false" outlineLevel="0" collapsed="false">
      <c r="A2035" s="0" t="s">
        <v>2923</v>
      </c>
      <c r="B2035" s="26" t="s">
        <v>2744</v>
      </c>
      <c r="C2035" s="88" t="str">
        <f aca="false">MID(A2035,1,12)</f>
        <v>F.106.03.104</v>
      </c>
      <c r="D2035" s="2" t="s">
        <v>2919</v>
      </c>
      <c r="E2035" s="90" t="s">
        <v>255</v>
      </c>
      <c r="F2035" s="91" t="str">
        <f aca="false">MID(A2035, 21,85)</f>
        <v>Ionomer waste combustion - clean tech without heat recovery</v>
      </c>
      <c r="G2035" s="133" t="n">
        <f aca="false">H2035+I2035+J2035+K2035</f>
        <v>0.501954785</v>
      </c>
      <c r="H2035" s="149" t="n">
        <f aca="false">N2035+O2035+P2035+Q2035</f>
        <v>0.0141372</v>
      </c>
      <c r="I2035" s="149" t="n">
        <f aca="false">L2035+M2035+R2035+V2035+T2035</f>
        <v>0.016817585</v>
      </c>
      <c r="J2035" s="150" t="n">
        <f aca="false">S2035+U2035+W2035+X2035</f>
        <v>0</v>
      </c>
      <c r="K2035" s="149" t="n">
        <v>0.471</v>
      </c>
      <c r="L2035" s="130" t="n">
        <v>0</v>
      </c>
      <c r="M2035" s="130" t="n">
        <v>0.016817585</v>
      </c>
      <c r="N2035" s="130" t="n">
        <v>0.0141372</v>
      </c>
      <c r="O2035" s="130" t="n">
        <v>0</v>
      </c>
      <c r="P2035" s="130" t="n">
        <v>0</v>
      </c>
      <c r="Q2035" s="130" t="n">
        <v>0</v>
      </c>
      <c r="R2035" s="130" t="n">
        <v>0</v>
      </c>
      <c r="S2035" s="130" t="n">
        <v>0</v>
      </c>
      <c r="T2035" s="130" t="n">
        <v>0</v>
      </c>
      <c r="U2035" s="130" t="n">
        <v>0</v>
      </c>
      <c r="V2035" s="130" t="n">
        <v>0</v>
      </c>
      <c r="W2035" s="130" t="n">
        <v>0</v>
      </c>
      <c r="X2035" s="130" t="n">
        <v>0</v>
      </c>
      <c r="Z2035" s="151" t="n">
        <f aca="false">K2035/0.15</f>
        <v>3.14</v>
      </c>
      <c r="AB2035" s="133" t="n">
        <f aca="false">K2035</f>
        <v>0.471</v>
      </c>
      <c r="AC2035" s="133" t="n">
        <f aca="false">L2035+M2035+N2035+O2035+P2035+Q2035+R2035</f>
        <v>0.030954785</v>
      </c>
      <c r="AD2035" s="133" t="n">
        <f aca="false">L2035+M2035+R2035+W2035</f>
        <v>0.016817585</v>
      </c>
      <c r="AE2035" s="133" t="n">
        <f aca="false">V2035+L2035+M2035+R2035+T2035</f>
        <v>0.016817585</v>
      </c>
      <c r="AF2035" s="133" t="n">
        <f aca="false">S2035+U2035+X2035</f>
        <v>0</v>
      </c>
      <c r="AH2035" s="0" t="n">
        <v>0</v>
      </c>
      <c r="AI2035" s="96" t="n">
        <v>0</v>
      </c>
      <c r="AJ2035" s="96" t="n">
        <v>0</v>
      </c>
      <c r="AK2035" s="96" t="n">
        <v>0</v>
      </c>
      <c r="AL2035" s="96" t="n">
        <v>0</v>
      </c>
      <c r="AM2035" s="96" t="n">
        <v>0</v>
      </c>
      <c r="AN2035" s="96" t="n">
        <v>0</v>
      </c>
      <c r="AP2035" s="95" t="n">
        <v>0.053811237</v>
      </c>
      <c r="AQ2035" s="95" t="n">
        <v>0.05130558</v>
      </c>
      <c r="AR2035" s="95" t="n">
        <v>0.0025056571</v>
      </c>
      <c r="AS2035" s="95" t="n">
        <v>0</v>
      </c>
      <c r="AT2035" s="152" t="n">
        <f aca="false">AW2035+AZ2035+BA2035+BB2035+BC2035+BK2035+BL2035+BP2035</f>
        <v>3.0758741E-006</v>
      </c>
      <c r="AU2035" s="152" t="n">
        <f aca="false">AX2035+AY2035+BD2035+BE2035+BF2035+BG2035+BH2035+BI2035+BJ2035+BM2035+BQ2035+BR2035</f>
        <v>9.26648321E-009</v>
      </c>
      <c r="AV2035" s="153" t="n">
        <f aca="false">BN2035+BO2035</f>
        <v>0</v>
      </c>
      <c r="AW2035" s="154" t="n">
        <v>2.91392E-006</v>
      </c>
      <c r="AX2035" s="154" t="n">
        <v>8.792E-009</v>
      </c>
      <c r="AY2035" s="154" t="n">
        <v>2.4021E-013</v>
      </c>
      <c r="AZ2035" s="154" t="n">
        <v>0</v>
      </c>
      <c r="BA2035" s="154" t="n">
        <v>0</v>
      </c>
      <c r="BB2035" s="154" t="n">
        <v>2.1021E-009</v>
      </c>
      <c r="BC2035" s="154" t="n">
        <v>1.59852E-007</v>
      </c>
      <c r="BD2035" s="154" t="n">
        <v>2.9799E-010</v>
      </c>
      <c r="BE2035" s="154" t="n">
        <v>1.76253E-010</v>
      </c>
      <c r="BF2035" s="154" t="n">
        <v>0</v>
      </c>
      <c r="BG2035" s="154" t="n">
        <v>0</v>
      </c>
      <c r="BH2035" s="154" t="n">
        <v>0</v>
      </c>
      <c r="BI2035" s="154" t="n">
        <v>0</v>
      </c>
      <c r="BJ2035" s="154" t="n">
        <v>0</v>
      </c>
      <c r="BK2035" s="154" t="n">
        <v>0</v>
      </c>
      <c r="BL2035" s="154" t="n">
        <v>0</v>
      </c>
      <c r="BM2035" s="154" t="n">
        <v>0</v>
      </c>
      <c r="BN2035" s="154" t="n">
        <v>0</v>
      </c>
      <c r="BO2035" s="154" t="n">
        <v>0</v>
      </c>
      <c r="BP2035" s="154" t="n">
        <v>0</v>
      </c>
      <c r="BQ2035" s="154" t="n">
        <v>0</v>
      </c>
      <c r="BR2035" s="154" t="n">
        <v>0</v>
      </c>
      <c r="BT2035" s="96" t="n">
        <v>9.6143729E-005</v>
      </c>
      <c r="BU2035" s="96" t="n">
        <v>1.9072103E-006</v>
      </c>
      <c r="BV2035" s="96" t="n">
        <v>8.7551532E-005</v>
      </c>
      <c r="BW2035" s="96" t="n">
        <v>0</v>
      </c>
      <c r="BX2035" s="96" t="n">
        <v>5.562312E-007</v>
      </c>
      <c r="BY2035" s="96" t="n">
        <v>1.3608604E-006</v>
      </c>
      <c r="BZ2035" s="96" t="n">
        <v>0</v>
      </c>
      <c r="CA2035" s="96" t="n">
        <v>2.0654933E-006</v>
      </c>
      <c r="CB2035" s="96" t="n">
        <v>0</v>
      </c>
      <c r="CC2035" s="96" t="n">
        <v>0</v>
      </c>
      <c r="CD2035" s="96" t="n">
        <v>0</v>
      </c>
      <c r="CE2035" s="96" t="n">
        <v>0</v>
      </c>
      <c r="CF2035" s="96" t="n">
        <v>0</v>
      </c>
      <c r="CG2035" s="96" t="n">
        <v>2.7024025E-006</v>
      </c>
      <c r="CH2035" s="96" t="n">
        <v>0</v>
      </c>
      <c r="CI2035" s="96" t="n">
        <v>0</v>
      </c>
      <c r="CJ2035" s="96" t="n">
        <v>0</v>
      </c>
      <c r="CL2035" s="155" t="n">
        <v>0</v>
      </c>
      <c r="CM2035" s="155" t="n">
        <v>3.14</v>
      </c>
      <c r="CN2035" s="156" t="n">
        <v>0.038912643</v>
      </c>
      <c r="CO2035" s="155" t="n">
        <v>0.001617</v>
      </c>
      <c r="CP2035" s="155" t="n">
        <v>0</v>
      </c>
      <c r="CQ2035" s="155" t="n">
        <v>0</v>
      </c>
      <c r="CR2035" s="155" t="n">
        <v>1.6683328E-005</v>
      </c>
      <c r="CS2035" s="155" t="n">
        <v>0</v>
      </c>
      <c r="CT2035" s="155" t="n">
        <v>0</v>
      </c>
      <c r="CU2035" s="155" t="n">
        <v>0.00047857887</v>
      </c>
    </row>
    <row r="2036" customFormat="false" ht="13.8" hidden="false" customHeight="false" outlineLevel="0" collapsed="false">
      <c r="A2036" s="0" t="s">
        <v>2924</v>
      </c>
      <c r="B2036" s="26" t="s">
        <v>2744</v>
      </c>
      <c r="C2036" s="88" t="str">
        <f aca="false">MID(A2036,1,12)</f>
        <v>F.106.03.105</v>
      </c>
      <c r="D2036" s="2" t="s">
        <v>2919</v>
      </c>
      <c r="E2036" s="90" t="s">
        <v>255</v>
      </c>
      <c r="F2036" s="91" t="str">
        <f aca="false">MID(A2036, 21,85)</f>
        <v>PA-11 (Nylon-11) waste combustion - clean tech without heat recovery</v>
      </c>
      <c r="G2036" s="133" t="n">
        <f aca="false">H2036+I2036+J2036+K2036</f>
        <v>0.030150765</v>
      </c>
      <c r="H2036" s="149" t="n">
        <f aca="false">N2036+O2036+P2036+Q2036</f>
        <v>0.01377</v>
      </c>
      <c r="I2036" s="149" t="n">
        <f aca="false">L2036+M2036+R2036+V2036+T2036</f>
        <v>0.016380765</v>
      </c>
      <c r="J2036" s="150" t="n">
        <f aca="false">S2036+U2036+W2036+X2036</f>
        <v>0</v>
      </c>
      <c r="K2036" s="149" t="n">
        <v>0</v>
      </c>
      <c r="L2036" s="130" t="n">
        <v>0</v>
      </c>
      <c r="M2036" s="130" t="n">
        <v>0.016380765</v>
      </c>
      <c r="N2036" s="130" t="n">
        <v>0.01377</v>
      </c>
      <c r="O2036" s="130" t="n">
        <v>0</v>
      </c>
      <c r="P2036" s="130" t="n">
        <v>0</v>
      </c>
      <c r="Q2036" s="130" t="n">
        <v>0</v>
      </c>
      <c r="R2036" s="130" t="n">
        <v>0</v>
      </c>
      <c r="S2036" s="130" t="n">
        <v>0</v>
      </c>
      <c r="T2036" s="130" t="n">
        <v>0</v>
      </c>
      <c r="U2036" s="130" t="n">
        <v>0</v>
      </c>
      <c r="V2036" s="130" t="n">
        <v>0</v>
      </c>
      <c r="W2036" s="130" t="n">
        <v>0</v>
      </c>
      <c r="X2036" s="130" t="n">
        <v>0</v>
      </c>
      <c r="Z2036" s="151" t="n">
        <f aca="false">K2036/0.15</f>
        <v>0</v>
      </c>
      <c r="AB2036" s="133" t="n">
        <f aca="false">K2036</f>
        <v>0</v>
      </c>
      <c r="AC2036" s="133" t="n">
        <f aca="false">L2036+M2036+N2036+O2036+P2036+Q2036+R2036</f>
        <v>0.030150765</v>
      </c>
      <c r="AD2036" s="133" t="n">
        <f aca="false">L2036+M2036+R2036+W2036</f>
        <v>0.016380765</v>
      </c>
      <c r="AE2036" s="133" t="n">
        <f aca="false">V2036+L2036+M2036+R2036+T2036</f>
        <v>0.016380765</v>
      </c>
      <c r="AF2036" s="133" t="n">
        <f aca="false">S2036+U2036+X2036</f>
        <v>0</v>
      </c>
      <c r="AH2036" s="0" t="n">
        <v>0</v>
      </c>
      <c r="AI2036" s="96" t="n">
        <v>0</v>
      </c>
      <c r="AJ2036" s="96" t="n">
        <v>0</v>
      </c>
      <c r="AK2036" s="96" t="n">
        <v>0</v>
      </c>
      <c r="AL2036" s="96" t="n">
        <v>0</v>
      </c>
      <c r="AM2036" s="96" t="n">
        <v>0</v>
      </c>
      <c r="AN2036" s="96" t="n">
        <v>0</v>
      </c>
      <c r="AP2036" s="95" t="n">
        <v>0.0027561328</v>
      </c>
      <c r="AQ2036" s="95" t="n">
        <v>0.0026312283</v>
      </c>
      <c r="AR2036" s="95" t="n">
        <v>0.00012490452</v>
      </c>
      <c r="AS2036" s="95" t="n">
        <v>0</v>
      </c>
      <c r="AT2036" s="152" t="n">
        <f aca="false">AW2036+AZ2036+BA2036+BB2036+BC2036+BK2036+BL2036+BP2036</f>
        <v>1.577475E-007</v>
      </c>
      <c r="AU2036" s="152" t="n">
        <f aca="false">AX2036+AY2036+BD2036+BE2036+BF2036+BG2036+BH2036+BI2036+BJ2036+BM2036+BQ2036+BR2036</f>
        <v>4.61925E-010</v>
      </c>
      <c r="AV2036" s="153" t="n">
        <f aca="false">BN2036+BO2036</f>
        <v>0</v>
      </c>
      <c r="AW2036" s="154" t="n">
        <v>0</v>
      </c>
      <c r="AX2036" s="154" t="n">
        <v>0</v>
      </c>
      <c r="AY2036" s="154" t="n">
        <v>0</v>
      </c>
      <c r="AZ2036" s="154" t="n">
        <v>0</v>
      </c>
      <c r="BA2036" s="154" t="n">
        <v>0</v>
      </c>
      <c r="BB2036" s="154" t="n">
        <v>2.0475E-009</v>
      </c>
      <c r="BC2036" s="154" t="n">
        <v>1.557E-007</v>
      </c>
      <c r="BD2036" s="154" t="n">
        <v>2.9025E-010</v>
      </c>
      <c r="BE2036" s="154" t="n">
        <v>1.71675E-010</v>
      </c>
      <c r="BF2036" s="154" t="n">
        <v>0</v>
      </c>
      <c r="BG2036" s="154" t="n">
        <v>0</v>
      </c>
      <c r="BH2036" s="154" t="n">
        <v>0</v>
      </c>
      <c r="BI2036" s="154" t="n">
        <v>0</v>
      </c>
      <c r="BJ2036" s="154" t="n">
        <v>0</v>
      </c>
      <c r="BK2036" s="154" t="n">
        <v>0</v>
      </c>
      <c r="BL2036" s="154" t="n">
        <v>0</v>
      </c>
      <c r="BM2036" s="154" t="n">
        <v>0</v>
      </c>
      <c r="BN2036" s="154" t="n">
        <v>0</v>
      </c>
      <c r="BO2036" s="154" t="n">
        <v>0</v>
      </c>
      <c r="BP2036" s="154" t="n">
        <v>0</v>
      </c>
      <c r="BQ2036" s="154" t="n">
        <v>0</v>
      </c>
      <c r="BR2036" s="154" t="n">
        <v>0</v>
      </c>
      <c r="BT2036" s="96" t="n">
        <v>8.3690237E-006</v>
      </c>
      <c r="BU2036" s="96" t="n">
        <v>1.8576723E-006</v>
      </c>
      <c r="BV2036" s="96" t="n">
        <v>0</v>
      </c>
      <c r="BW2036" s="96" t="n">
        <v>0</v>
      </c>
      <c r="BX2036" s="96" t="n">
        <v>5.4178363E-007</v>
      </c>
      <c r="BY2036" s="96" t="n">
        <v>1.3255134E-006</v>
      </c>
      <c r="BZ2036" s="96" t="n">
        <v>0</v>
      </c>
      <c r="CA2036" s="96" t="n">
        <v>2.0118441E-006</v>
      </c>
      <c r="CB2036" s="96" t="n">
        <v>0</v>
      </c>
      <c r="CC2036" s="96" t="n">
        <v>0</v>
      </c>
      <c r="CD2036" s="96" t="n">
        <v>0</v>
      </c>
      <c r="CE2036" s="96" t="n">
        <v>0</v>
      </c>
      <c r="CF2036" s="96" t="n">
        <v>0</v>
      </c>
      <c r="CG2036" s="96" t="n">
        <v>2.6322103E-006</v>
      </c>
      <c r="CH2036" s="96" t="n">
        <v>0</v>
      </c>
      <c r="CI2036" s="96" t="n">
        <v>0</v>
      </c>
      <c r="CJ2036" s="96" t="n">
        <v>0</v>
      </c>
      <c r="CL2036" s="155" t="n">
        <v>0</v>
      </c>
      <c r="CM2036" s="155" t="n">
        <v>0</v>
      </c>
      <c r="CN2036" s="156" t="n">
        <v>0.037901925</v>
      </c>
      <c r="CO2036" s="155" t="n">
        <v>0.001575</v>
      </c>
      <c r="CP2036" s="155" t="n">
        <v>0</v>
      </c>
      <c r="CQ2036" s="155" t="n">
        <v>0</v>
      </c>
      <c r="CR2036" s="155" t="n">
        <v>1.6249995E-005</v>
      </c>
      <c r="CS2036" s="155" t="n">
        <v>0</v>
      </c>
      <c r="CT2036" s="155" t="n">
        <v>0</v>
      </c>
      <c r="CU2036" s="155" t="n">
        <v>0.00046614825</v>
      </c>
    </row>
    <row r="2037" customFormat="false" ht="13.8" hidden="false" customHeight="false" outlineLevel="0" collapsed="false">
      <c r="A2037" s="0" t="s">
        <v>2925</v>
      </c>
      <c r="B2037" s="26" t="s">
        <v>2744</v>
      </c>
      <c r="C2037" s="88" t="str">
        <f aca="false">MID(A2037,1,12)</f>
        <v>F.106.03.106</v>
      </c>
      <c r="D2037" s="2" t="s">
        <v>2919</v>
      </c>
      <c r="E2037" s="90" t="s">
        <v>255</v>
      </c>
      <c r="F2037" s="91" t="str">
        <f aca="false">MID(A2037, 21,85)</f>
        <v>PA (Nylons  Polyamides) waste combustion - clean tech without heat recovery</v>
      </c>
      <c r="G2037" s="133" t="n">
        <f aca="false">H2037+I2037+J2037+K2037</f>
        <v>0.394352605</v>
      </c>
      <c r="H2037" s="149" t="n">
        <f aca="false">N2037+O2037+P2037+Q2037</f>
        <v>0.0108936</v>
      </c>
      <c r="I2037" s="149" t="n">
        <f aca="false">L2037+M2037+R2037+V2037+T2037</f>
        <v>0.012959005</v>
      </c>
      <c r="J2037" s="150" t="n">
        <f aca="false">S2037+U2037+W2037+X2037</f>
        <v>0</v>
      </c>
      <c r="K2037" s="149" t="n">
        <v>0.3705</v>
      </c>
      <c r="L2037" s="130" t="n">
        <v>0</v>
      </c>
      <c r="M2037" s="130" t="n">
        <v>0.012959005</v>
      </c>
      <c r="N2037" s="130" t="n">
        <v>0.0108936</v>
      </c>
      <c r="O2037" s="130" t="n">
        <v>0</v>
      </c>
      <c r="P2037" s="130" t="n">
        <v>0</v>
      </c>
      <c r="Q2037" s="130" t="n">
        <v>0</v>
      </c>
      <c r="R2037" s="130" t="n">
        <v>0</v>
      </c>
      <c r="S2037" s="130" t="n">
        <v>0</v>
      </c>
      <c r="T2037" s="130" t="n">
        <v>0</v>
      </c>
      <c r="U2037" s="130" t="n">
        <v>0</v>
      </c>
      <c r="V2037" s="130" t="n">
        <v>0</v>
      </c>
      <c r="W2037" s="130" t="n">
        <v>0</v>
      </c>
      <c r="X2037" s="130" t="n">
        <v>0</v>
      </c>
      <c r="Z2037" s="151" t="n">
        <f aca="false">K2037/0.15</f>
        <v>2.47</v>
      </c>
      <c r="AB2037" s="133" t="n">
        <f aca="false">K2037</f>
        <v>0.3705</v>
      </c>
      <c r="AC2037" s="133" t="n">
        <f aca="false">L2037+M2037+N2037+O2037+P2037+Q2037+R2037</f>
        <v>0.023852605</v>
      </c>
      <c r="AD2037" s="133" t="n">
        <f aca="false">L2037+M2037+R2037+W2037</f>
        <v>0.012959005</v>
      </c>
      <c r="AE2037" s="133" t="n">
        <f aca="false">V2037+L2037+M2037+R2037+T2037</f>
        <v>0.012959005</v>
      </c>
      <c r="AF2037" s="133" t="n">
        <f aca="false">S2037+U2037+X2037</f>
        <v>0</v>
      </c>
      <c r="AH2037" s="0" t="n">
        <v>0</v>
      </c>
      <c r="AI2037" s="96" t="n">
        <v>0</v>
      </c>
      <c r="AJ2037" s="96" t="n">
        <v>0</v>
      </c>
      <c r="AK2037" s="96" t="n">
        <v>0</v>
      </c>
      <c r="AL2037" s="96" t="n">
        <v>0</v>
      </c>
      <c r="AM2037" s="96" t="n">
        <v>0</v>
      </c>
      <c r="AN2037" s="96" t="n">
        <v>0</v>
      </c>
      <c r="AP2037" s="95" t="n">
        <v>0.042283774</v>
      </c>
      <c r="AQ2037" s="95" t="n">
        <v>0.040314823</v>
      </c>
      <c r="AR2037" s="95" t="n">
        <v>0.0019689508</v>
      </c>
      <c r="AS2037" s="95" t="n">
        <v>0</v>
      </c>
      <c r="AT2037" s="152" t="n">
        <f aca="false">AW2037+AZ2037+BA2037+BB2037+BC2037+BK2037+BL2037+BP2037</f>
        <v>2.4169558E-006</v>
      </c>
      <c r="AU2037" s="152" t="n">
        <f aca="false">AX2037+AY2037+BD2037+BE2037+BF2037+BG2037+BH2037+BI2037+BJ2037+BM2037+BQ2037+BR2037</f>
        <v>7.281622955E-009</v>
      </c>
      <c r="AV2037" s="153" t="n">
        <f aca="false">BN2037+BO2037</f>
        <v>0</v>
      </c>
      <c r="AW2037" s="154" t="n">
        <v>2.29216E-006</v>
      </c>
      <c r="AX2037" s="154" t="n">
        <v>6.916E-009</v>
      </c>
      <c r="AY2037" s="154" t="n">
        <v>1.88955E-013</v>
      </c>
      <c r="AZ2037" s="154" t="n">
        <v>0</v>
      </c>
      <c r="BA2037" s="154" t="n">
        <v>0</v>
      </c>
      <c r="BB2037" s="154" t="n">
        <v>1.6198E-009</v>
      </c>
      <c r="BC2037" s="154" t="n">
        <v>1.23176E-007</v>
      </c>
      <c r="BD2037" s="154" t="n">
        <v>2.2962E-010</v>
      </c>
      <c r="BE2037" s="154" t="n">
        <v>1.35814E-010</v>
      </c>
      <c r="BF2037" s="154" t="n">
        <v>0</v>
      </c>
      <c r="BG2037" s="154" t="n">
        <v>0</v>
      </c>
      <c r="BH2037" s="154" t="n">
        <v>0</v>
      </c>
      <c r="BI2037" s="154" t="n">
        <v>0</v>
      </c>
      <c r="BJ2037" s="154" t="n">
        <v>0</v>
      </c>
      <c r="BK2037" s="154" t="n">
        <v>0</v>
      </c>
      <c r="BL2037" s="154" t="n">
        <v>0</v>
      </c>
      <c r="BM2037" s="154" t="n">
        <v>0</v>
      </c>
      <c r="BN2037" s="154" t="n">
        <v>0</v>
      </c>
      <c r="BO2037" s="154" t="n">
        <v>0</v>
      </c>
      <c r="BP2037" s="154" t="n">
        <v>0</v>
      </c>
      <c r="BQ2037" s="154" t="n">
        <v>0</v>
      </c>
      <c r="BR2037" s="154" t="n">
        <v>0</v>
      </c>
      <c r="BT2037" s="96" t="n">
        <v>7.5490982E-005</v>
      </c>
      <c r="BU2037" s="96" t="n">
        <v>1.4696252E-006</v>
      </c>
      <c r="BV2037" s="96" t="n">
        <v>6.8870154E-005</v>
      </c>
      <c r="BW2037" s="96" t="n">
        <v>0</v>
      </c>
      <c r="BX2037" s="96" t="n">
        <v>4.2861105E-007</v>
      </c>
      <c r="BY2037" s="96" t="n">
        <v>1.0486284E-006</v>
      </c>
      <c r="BZ2037" s="96" t="n">
        <v>0</v>
      </c>
      <c r="CA2037" s="96" t="n">
        <v>1.5915922E-006</v>
      </c>
      <c r="CB2037" s="96" t="n">
        <v>0</v>
      </c>
      <c r="CC2037" s="96" t="n">
        <v>0</v>
      </c>
      <c r="CD2037" s="96" t="n">
        <v>0</v>
      </c>
      <c r="CE2037" s="96" t="n">
        <v>0</v>
      </c>
      <c r="CF2037" s="96" t="n">
        <v>0</v>
      </c>
      <c r="CG2037" s="96" t="n">
        <v>2.0823708E-006</v>
      </c>
      <c r="CH2037" s="96" t="n">
        <v>0</v>
      </c>
      <c r="CI2037" s="96" t="n">
        <v>0</v>
      </c>
      <c r="CJ2037" s="96" t="n">
        <v>0</v>
      </c>
      <c r="CL2037" s="155" t="n">
        <v>0</v>
      </c>
      <c r="CM2037" s="155" t="n">
        <v>2.47</v>
      </c>
      <c r="CN2037" s="156" t="n">
        <v>0.029984634</v>
      </c>
      <c r="CO2037" s="155" t="n">
        <v>0.001246</v>
      </c>
      <c r="CP2037" s="155" t="n">
        <v>0</v>
      </c>
      <c r="CQ2037" s="155" t="n">
        <v>0</v>
      </c>
      <c r="CR2037" s="155" t="n">
        <v>1.2855552E-005</v>
      </c>
      <c r="CS2037" s="155" t="n">
        <v>0</v>
      </c>
      <c r="CT2037" s="155" t="n">
        <v>0</v>
      </c>
      <c r="CU2037" s="155" t="n">
        <v>0.00036877506</v>
      </c>
    </row>
    <row r="2038" customFormat="false" ht="13.8" hidden="false" customHeight="false" outlineLevel="0" collapsed="false">
      <c r="A2038" s="0" t="s">
        <v>2926</v>
      </c>
      <c r="B2038" s="26" t="s">
        <v>2744</v>
      </c>
      <c r="C2038" s="88" t="str">
        <f aca="false">MID(A2038,1,12)</f>
        <v>F.106.03.107</v>
      </c>
      <c r="D2038" s="2" t="s">
        <v>2919</v>
      </c>
      <c r="E2038" s="90" t="s">
        <v>255</v>
      </c>
      <c r="F2038" s="91" t="str">
        <f aca="false">MID(A2038, 21,85)</f>
        <v>PC (Polycarbonate) waste combustion - clean tech without heat recovery</v>
      </c>
      <c r="G2038" s="133" t="n">
        <f aca="false">H2038+I2038+J2038+K2038</f>
        <v>0.465924632</v>
      </c>
      <c r="H2038" s="149" t="n">
        <f aca="false">N2038+O2038+P2038+Q2038</f>
        <v>0.0113832</v>
      </c>
      <c r="I2038" s="149" t="n">
        <f aca="false">L2038+M2038+R2038+V2038+T2038</f>
        <v>0.013541432</v>
      </c>
      <c r="J2038" s="150" t="n">
        <f aca="false">S2038+U2038+W2038+X2038</f>
        <v>0</v>
      </c>
      <c r="K2038" s="149" t="n">
        <v>0.441</v>
      </c>
      <c r="L2038" s="130" t="n">
        <v>0</v>
      </c>
      <c r="M2038" s="130" t="n">
        <v>0.013541432</v>
      </c>
      <c r="N2038" s="130" t="n">
        <v>0.0113832</v>
      </c>
      <c r="O2038" s="130" t="n">
        <v>0</v>
      </c>
      <c r="P2038" s="130" t="n">
        <v>0</v>
      </c>
      <c r="Q2038" s="130" t="n">
        <v>0</v>
      </c>
      <c r="R2038" s="130" t="n">
        <v>0</v>
      </c>
      <c r="S2038" s="130" t="n">
        <v>0</v>
      </c>
      <c r="T2038" s="130" t="n">
        <v>0</v>
      </c>
      <c r="U2038" s="130" t="n">
        <v>0</v>
      </c>
      <c r="V2038" s="130" t="n">
        <v>0</v>
      </c>
      <c r="W2038" s="130" t="n">
        <v>0</v>
      </c>
      <c r="X2038" s="130" t="n">
        <v>0</v>
      </c>
      <c r="Z2038" s="151" t="n">
        <f aca="false">K2038/0.15</f>
        <v>2.94</v>
      </c>
      <c r="AB2038" s="133" t="n">
        <f aca="false">K2038</f>
        <v>0.441</v>
      </c>
      <c r="AC2038" s="133" t="n">
        <f aca="false">L2038+M2038+N2038+O2038+P2038+Q2038+R2038</f>
        <v>0.024924632</v>
      </c>
      <c r="AD2038" s="133" t="n">
        <f aca="false">L2038+M2038+R2038+W2038</f>
        <v>0.013541432</v>
      </c>
      <c r="AE2038" s="133" t="n">
        <f aca="false">V2038+L2038+M2038+R2038+T2038</f>
        <v>0.013541432</v>
      </c>
      <c r="AF2038" s="133" t="n">
        <f aca="false">S2038+U2038+X2038</f>
        <v>0</v>
      </c>
      <c r="AH2038" s="0" t="n">
        <v>0</v>
      </c>
      <c r="AI2038" s="96" t="n">
        <v>0</v>
      </c>
      <c r="AJ2038" s="96" t="n">
        <v>0</v>
      </c>
      <c r="AK2038" s="96" t="n">
        <v>0</v>
      </c>
      <c r="AL2038" s="96" t="n">
        <v>0</v>
      </c>
      <c r="AM2038" s="96" t="n">
        <v>0</v>
      </c>
      <c r="AN2038" s="96" t="n">
        <v>0</v>
      </c>
      <c r="AP2038" s="95" t="n">
        <v>0.050012774</v>
      </c>
      <c r="AQ2038" s="95" t="n">
        <v>0.047683526</v>
      </c>
      <c r="AR2038" s="95" t="n">
        <v>0.002329248</v>
      </c>
      <c r="AS2038" s="95" t="n">
        <v>0</v>
      </c>
      <c r="AT2038" s="152" t="n">
        <f aca="false">AW2038+AZ2038+BA2038+BB2038+BC2038+BK2038+BL2038+BP2038</f>
        <v>2.8587246E-006</v>
      </c>
      <c r="AU2038" s="152" t="n">
        <f aca="false">AX2038+AY2038+BD2038+BE2038+BF2038+BG2038+BH2038+BI2038+BJ2038+BM2038+BQ2038+BR2038</f>
        <v>8.61408291E-009</v>
      </c>
      <c r="AV2038" s="153" t="n">
        <f aca="false">BN2038+BO2038</f>
        <v>0</v>
      </c>
      <c r="AW2038" s="154" t="n">
        <v>2.72832E-006</v>
      </c>
      <c r="AX2038" s="154" t="n">
        <v>8.232E-009</v>
      </c>
      <c r="AY2038" s="154" t="n">
        <v>2.2491E-013</v>
      </c>
      <c r="AZ2038" s="154" t="n">
        <v>0</v>
      </c>
      <c r="BA2038" s="154" t="n">
        <v>0</v>
      </c>
      <c r="BB2038" s="154" t="n">
        <v>1.6926E-009</v>
      </c>
      <c r="BC2038" s="154" t="n">
        <v>1.28712E-007</v>
      </c>
      <c r="BD2038" s="154" t="n">
        <v>2.3994E-010</v>
      </c>
      <c r="BE2038" s="154" t="n">
        <v>1.41918E-010</v>
      </c>
      <c r="BF2038" s="154" t="n">
        <v>0</v>
      </c>
      <c r="BG2038" s="154" t="n">
        <v>0</v>
      </c>
      <c r="BH2038" s="154" t="n">
        <v>0</v>
      </c>
      <c r="BI2038" s="154" t="n">
        <v>0</v>
      </c>
      <c r="BJ2038" s="154" t="n">
        <v>0</v>
      </c>
      <c r="BK2038" s="154" t="n">
        <v>0</v>
      </c>
      <c r="BL2038" s="154" t="n">
        <v>0</v>
      </c>
      <c r="BM2038" s="154" t="n">
        <v>0</v>
      </c>
      <c r="BN2038" s="154" t="n">
        <v>0</v>
      </c>
      <c r="BO2038" s="154" t="n">
        <v>0</v>
      </c>
      <c r="BP2038" s="154" t="n">
        <v>0</v>
      </c>
      <c r="BQ2038" s="154" t="n">
        <v>0</v>
      </c>
      <c r="BR2038" s="154" t="n">
        <v>0</v>
      </c>
      <c r="BT2038" s="96" t="n">
        <v>8.8893394E-005</v>
      </c>
      <c r="BU2038" s="96" t="n">
        <v>1.5356758E-006</v>
      </c>
      <c r="BV2038" s="96" t="n">
        <v>8.1975001E-005</v>
      </c>
      <c r="BW2038" s="96" t="n">
        <v>0</v>
      </c>
      <c r="BX2038" s="96" t="n">
        <v>4.4787447E-007</v>
      </c>
      <c r="BY2038" s="96" t="n">
        <v>1.0957577E-006</v>
      </c>
      <c r="BZ2038" s="96" t="n">
        <v>0</v>
      </c>
      <c r="CA2038" s="96" t="n">
        <v>1.6631244E-006</v>
      </c>
      <c r="CB2038" s="96" t="n">
        <v>0</v>
      </c>
      <c r="CC2038" s="96" t="n">
        <v>0</v>
      </c>
      <c r="CD2038" s="96" t="n">
        <v>0</v>
      </c>
      <c r="CE2038" s="96" t="n">
        <v>0</v>
      </c>
      <c r="CF2038" s="96" t="n">
        <v>0</v>
      </c>
      <c r="CG2038" s="96" t="n">
        <v>2.1759605E-006</v>
      </c>
      <c r="CH2038" s="96" t="n">
        <v>0</v>
      </c>
      <c r="CI2038" s="96" t="n">
        <v>0</v>
      </c>
      <c r="CJ2038" s="96" t="n">
        <v>0</v>
      </c>
      <c r="CL2038" s="155" t="n">
        <v>0</v>
      </c>
      <c r="CM2038" s="155" t="n">
        <v>2.94</v>
      </c>
      <c r="CN2038" s="156" t="n">
        <v>0.031332258</v>
      </c>
      <c r="CO2038" s="155" t="n">
        <v>0.001302</v>
      </c>
      <c r="CP2038" s="155" t="n">
        <v>0</v>
      </c>
      <c r="CQ2038" s="155" t="n">
        <v>0</v>
      </c>
      <c r="CR2038" s="155" t="n">
        <v>1.3433329E-005</v>
      </c>
      <c r="CS2038" s="155" t="n">
        <v>0</v>
      </c>
      <c r="CT2038" s="155" t="n">
        <v>0</v>
      </c>
      <c r="CU2038" s="155" t="n">
        <v>0.00038534922</v>
      </c>
    </row>
    <row r="2039" customFormat="false" ht="13.8" hidden="false" customHeight="false" outlineLevel="0" collapsed="false">
      <c r="A2039" s="0" t="s">
        <v>2927</v>
      </c>
      <c r="B2039" s="26" t="s">
        <v>2744</v>
      </c>
      <c r="C2039" s="88" t="str">
        <f aca="false">MID(A2039,1,12)</f>
        <v>F.106.03.108</v>
      </c>
      <c r="D2039" s="2" t="s">
        <v>2919</v>
      </c>
      <c r="E2039" s="90" t="s">
        <v>255</v>
      </c>
      <c r="F2039" s="91" t="str">
        <f aca="false">MID(A2039, 21,85)</f>
        <v>PE (Polyethylene) waste combustion - clean tech without heat recovery</v>
      </c>
      <c r="G2039" s="133" t="n">
        <f aca="false">H2039+I2039+J2039+K2039</f>
        <v>0.507984938</v>
      </c>
      <c r="H2039" s="149" t="n">
        <f aca="false">N2039+O2039+P2039+Q2039</f>
        <v>0.0168912</v>
      </c>
      <c r="I2039" s="149" t="n">
        <f aca="false">L2039+M2039+R2039+V2039+T2039</f>
        <v>0.020093738</v>
      </c>
      <c r="J2039" s="150" t="n">
        <f aca="false">S2039+U2039+W2039+X2039</f>
        <v>0</v>
      </c>
      <c r="K2039" s="149" t="n">
        <v>0.471</v>
      </c>
      <c r="L2039" s="130" t="n">
        <v>0</v>
      </c>
      <c r="M2039" s="130" t="n">
        <v>0.020093738</v>
      </c>
      <c r="N2039" s="130" t="n">
        <v>0.0168912</v>
      </c>
      <c r="O2039" s="130" t="n">
        <v>0</v>
      </c>
      <c r="P2039" s="130" t="n">
        <v>0</v>
      </c>
      <c r="Q2039" s="130" t="n">
        <v>0</v>
      </c>
      <c r="R2039" s="130" t="n">
        <v>0</v>
      </c>
      <c r="S2039" s="130" t="n">
        <v>0</v>
      </c>
      <c r="T2039" s="130" t="n">
        <v>0</v>
      </c>
      <c r="U2039" s="130" t="n">
        <v>0</v>
      </c>
      <c r="V2039" s="130" t="n">
        <v>0</v>
      </c>
      <c r="W2039" s="130" t="n">
        <v>0</v>
      </c>
      <c r="X2039" s="130" t="n">
        <v>0</v>
      </c>
      <c r="Z2039" s="151" t="n">
        <f aca="false">K2039/0.15</f>
        <v>3.14</v>
      </c>
      <c r="AB2039" s="133" t="n">
        <f aca="false">K2039</f>
        <v>0.471</v>
      </c>
      <c r="AC2039" s="133" t="n">
        <f aca="false">L2039+M2039+N2039+O2039+P2039+Q2039+R2039</f>
        <v>0.036984938</v>
      </c>
      <c r="AD2039" s="133" t="n">
        <f aca="false">L2039+M2039+R2039+W2039</f>
        <v>0.020093738</v>
      </c>
      <c r="AE2039" s="133" t="n">
        <f aca="false">V2039+L2039+M2039+R2039+T2039</f>
        <v>0.020093738</v>
      </c>
      <c r="AF2039" s="133" t="n">
        <f aca="false">S2039+U2039+X2039</f>
        <v>0</v>
      </c>
      <c r="AH2039" s="0" t="n">
        <v>0</v>
      </c>
      <c r="AI2039" s="96" t="n">
        <v>0</v>
      </c>
      <c r="AJ2039" s="96" t="n">
        <v>0</v>
      </c>
      <c r="AK2039" s="96" t="n">
        <v>0</v>
      </c>
      <c r="AL2039" s="96" t="n">
        <v>0</v>
      </c>
      <c r="AM2039" s="96" t="n">
        <v>0</v>
      </c>
      <c r="AN2039" s="96" t="n">
        <v>0</v>
      </c>
      <c r="AP2039" s="95" t="n">
        <v>0.054362464</v>
      </c>
      <c r="AQ2039" s="95" t="n">
        <v>0.051831826</v>
      </c>
      <c r="AR2039" s="95" t="n">
        <v>0.002530638</v>
      </c>
      <c r="AS2039" s="95" t="n">
        <v>0</v>
      </c>
      <c r="AT2039" s="152" t="n">
        <f aca="false">AW2039+AZ2039+BA2039+BB2039+BC2039+BK2039+BL2039+BP2039</f>
        <v>3.1074236E-006</v>
      </c>
      <c r="AU2039" s="152" t="n">
        <f aca="false">AX2039+AY2039+BD2039+BE2039+BF2039+BG2039+BH2039+BI2039+BJ2039+BM2039+BQ2039+BR2039</f>
        <v>9.35886821E-009</v>
      </c>
      <c r="AV2039" s="153" t="n">
        <f aca="false">BN2039+BO2039</f>
        <v>0</v>
      </c>
      <c r="AW2039" s="154" t="n">
        <v>2.91392E-006</v>
      </c>
      <c r="AX2039" s="154" t="n">
        <v>8.792E-009</v>
      </c>
      <c r="AY2039" s="154" t="n">
        <v>2.4021E-013</v>
      </c>
      <c r="AZ2039" s="154" t="n">
        <v>0</v>
      </c>
      <c r="BA2039" s="154" t="n">
        <v>0</v>
      </c>
      <c r="BB2039" s="154" t="n">
        <v>2.5116E-009</v>
      </c>
      <c r="BC2039" s="154" t="n">
        <v>1.90992E-007</v>
      </c>
      <c r="BD2039" s="154" t="n">
        <v>3.5604E-010</v>
      </c>
      <c r="BE2039" s="154" t="n">
        <v>2.10588E-010</v>
      </c>
      <c r="BF2039" s="154" t="n">
        <v>0</v>
      </c>
      <c r="BG2039" s="154" t="n">
        <v>0</v>
      </c>
      <c r="BH2039" s="154" t="n">
        <v>0</v>
      </c>
      <c r="BI2039" s="154" t="n">
        <v>0</v>
      </c>
      <c r="BJ2039" s="154" t="n">
        <v>0</v>
      </c>
      <c r="BK2039" s="154" t="n">
        <v>0</v>
      </c>
      <c r="BL2039" s="154" t="n">
        <v>0</v>
      </c>
      <c r="BM2039" s="154" t="n">
        <v>0</v>
      </c>
      <c r="BN2039" s="154" t="n">
        <v>0</v>
      </c>
      <c r="BO2039" s="154" t="n">
        <v>0</v>
      </c>
      <c r="BP2039" s="154" t="n">
        <v>0</v>
      </c>
      <c r="BQ2039" s="154" t="n">
        <v>0</v>
      </c>
      <c r="BR2039" s="154" t="n">
        <v>0</v>
      </c>
      <c r="BT2039" s="96" t="n">
        <v>9.7817534E-005</v>
      </c>
      <c r="BU2039" s="96" t="n">
        <v>2.2787447E-006</v>
      </c>
      <c r="BV2039" s="96" t="n">
        <v>8.7551532E-005</v>
      </c>
      <c r="BW2039" s="96" t="n">
        <v>0</v>
      </c>
      <c r="BX2039" s="96" t="n">
        <v>6.6458792E-007</v>
      </c>
      <c r="BY2039" s="96" t="n">
        <v>1.6259631E-006</v>
      </c>
      <c r="BZ2039" s="96" t="n">
        <v>0</v>
      </c>
      <c r="CA2039" s="96" t="n">
        <v>2.4678621E-006</v>
      </c>
      <c r="CB2039" s="96" t="n">
        <v>0</v>
      </c>
      <c r="CC2039" s="96" t="n">
        <v>0</v>
      </c>
      <c r="CD2039" s="96" t="n">
        <v>0</v>
      </c>
      <c r="CE2039" s="96" t="n">
        <v>0</v>
      </c>
      <c r="CF2039" s="96" t="n">
        <v>0</v>
      </c>
      <c r="CG2039" s="96" t="n">
        <v>3.2288446E-006</v>
      </c>
      <c r="CH2039" s="96" t="n">
        <v>0</v>
      </c>
      <c r="CI2039" s="96" t="n">
        <v>0</v>
      </c>
      <c r="CJ2039" s="96" t="n">
        <v>0</v>
      </c>
      <c r="CL2039" s="155" t="n">
        <v>0</v>
      </c>
      <c r="CM2039" s="155" t="n">
        <v>3.14</v>
      </c>
      <c r="CN2039" s="156" t="n">
        <v>0.046493028</v>
      </c>
      <c r="CO2039" s="155" t="n">
        <v>0.001932</v>
      </c>
      <c r="CP2039" s="155" t="n">
        <v>0</v>
      </c>
      <c r="CQ2039" s="155" t="n">
        <v>0</v>
      </c>
      <c r="CR2039" s="155" t="n">
        <v>1.9933327E-005</v>
      </c>
      <c r="CS2039" s="155" t="n">
        <v>0</v>
      </c>
      <c r="CT2039" s="155" t="n">
        <v>0</v>
      </c>
      <c r="CU2039" s="155" t="n">
        <v>0.00057180852</v>
      </c>
    </row>
    <row r="2040" customFormat="false" ht="13.8" hidden="false" customHeight="false" outlineLevel="0" collapsed="false">
      <c r="A2040" s="0" t="s">
        <v>2928</v>
      </c>
      <c r="B2040" s="26" t="s">
        <v>2744</v>
      </c>
      <c r="C2040" s="88" t="str">
        <f aca="false">MID(A2040,1,12)</f>
        <v>F.106.03.111</v>
      </c>
      <c r="D2040" s="2" t="s">
        <v>2919</v>
      </c>
      <c r="E2040" s="90" t="s">
        <v>255</v>
      </c>
      <c r="F2040" s="91" t="str">
        <f aca="false">MID(A2040, 21,85)</f>
        <v>PET (Polyethylene terephthalate) waste combustion - clean tech without heat recovery</v>
      </c>
      <c r="G2040" s="133" t="n">
        <f aca="false">H2040+I2040+J2040+K2040</f>
        <v>0.368692639</v>
      </c>
      <c r="H2040" s="149" t="n">
        <f aca="false">N2040+O2040+P2040+Q2040</f>
        <v>0.0115056</v>
      </c>
      <c r="I2040" s="149" t="n">
        <f aca="false">L2040+M2040+R2040+V2040+T2040</f>
        <v>0.013687039</v>
      </c>
      <c r="J2040" s="150" t="n">
        <f aca="false">S2040+U2040+W2040+X2040</f>
        <v>0</v>
      </c>
      <c r="K2040" s="149" t="n">
        <v>0.3435</v>
      </c>
      <c r="L2040" s="130" t="n">
        <v>0</v>
      </c>
      <c r="M2040" s="130" t="n">
        <v>0.013687039</v>
      </c>
      <c r="N2040" s="130" t="n">
        <v>0.0115056</v>
      </c>
      <c r="O2040" s="130" t="n">
        <v>0</v>
      </c>
      <c r="P2040" s="130" t="n">
        <v>0</v>
      </c>
      <c r="Q2040" s="130" t="n">
        <v>0</v>
      </c>
      <c r="R2040" s="130" t="n">
        <v>0</v>
      </c>
      <c r="S2040" s="130" t="n">
        <v>0</v>
      </c>
      <c r="T2040" s="130" t="n">
        <v>0</v>
      </c>
      <c r="U2040" s="130" t="n">
        <v>0</v>
      </c>
      <c r="V2040" s="130" t="n">
        <v>0</v>
      </c>
      <c r="W2040" s="130" t="n">
        <v>0</v>
      </c>
      <c r="X2040" s="130" t="n">
        <v>0</v>
      </c>
      <c r="Z2040" s="151" t="n">
        <f aca="false">K2040/0.15</f>
        <v>2.29</v>
      </c>
      <c r="AB2040" s="133" t="n">
        <f aca="false">K2040</f>
        <v>0.3435</v>
      </c>
      <c r="AC2040" s="133" t="n">
        <f aca="false">L2040+M2040+N2040+O2040+P2040+Q2040+R2040</f>
        <v>0.025192639</v>
      </c>
      <c r="AD2040" s="133" t="n">
        <f aca="false">L2040+M2040+R2040+W2040</f>
        <v>0.013687039</v>
      </c>
      <c r="AE2040" s="133" t="n">
        <f aca="false">V2040+L2040+M2040+R2040+T2040</f>
        <v>0.013687039</v>
      </c>
      <c r="AF2040" s="133" t="n">
        <f aca="false">S2040+U2040+X2040</f>
        <v>0</v>
      </c>
      <c r="AH2040" s="0" t="n">
        <v>0</v>
      </c>
      <c r="AI2040" s="96" t="n">
        <v>0</v>
      </c>
      <c r="AJ2040" s="96" t="n">
        <v>0</v>
      </c>
      <c r="AK2040" s="96" t="n">
        <v>0</v>
      </c>
      <c r="AL2040" s="96" t="n">
        <v>0</v>
      </c>
      <c r="AM2040" s="96" t="n">
        <v>0</v>
      </c>
      <c r="AN2040" s="96" t="n">
        <v>0</v>
      </c>
      <c r="AP2040" s="95" t="n">
        <v>0.039483756</v>
      </c>
      <c r="AQ2040" s="95" t="n">
        <v>0.037645539</v>
      </c>
      <c r="AR2040" s="95" t="n">
        <v>0.0018382168</v>
      </c>
      <c r="AS2040" s="95" t="n">
        <v>0</v>
      </c>
      <c r="AT2040" s="152" t="n">
        <f aca="false">AW2040+AZ2040+BA2040+BB2040+BC2040+BK2040+BL2040+BP2040</f>
        <v>2.2569268E-006</v>
      </c>
      <c r="AU2040" s="152" t="n">
        <f aca="false">AX2040+AY2040+BD2040+BE2040+BF2040+BG2040+BH2040+BI2040+BJ2040+BM2040+BQ2040+BR2040</f>
        <v>6.798139185E-009</v>
      </c>
      <c r="AV2040" s="153" t="n">
        <f aca="false">BN2040+BO2040</f>
        <v>0</v>
      </c>
      <c r="AW2040" s="154" t="n">
        <v>2.12512E-006</v>
      </c>
      <c r="AX2040" s="154" t="n">
        <v>6.412E-009</v>
      </c>
      <c r="AY2040" s="154" t="n">
        <v>1.75185E-013</v>
      </c>
      <c r="AZ2040" s="154" t="n">
        <v>0</v>
      </c>
      <c r="BA2040" s="154" t="n">
        <v>0</v>
      </c>
      <c r="BB2040" s="154" t="n">
        <v>1.7108E-009</v>
      </c>
      <c r="BC2040" s="154" t="n">
        <v>1.30096E-007</v>
      </c>
      <c r="BD2040" s="154" t="n">
        <v>2.4252E-010</v>
      </c>
      <c r="BE2040" s="154" t="n">
        <v>1.43444E-010</v>
      </c>
      <c r="BF2040" s="154" t="n">
        <v>0</v>
      </c>
      <c r="BG2040" s="154" t="n">
        <v>0</v>
      </c>
      <c r="BH2040" s="154" t="n">
        <v>0</v>
      </c>
      <c r="BI2040" s="154" t="n">
        <v>0</v>
      </c>
      <c r="BJ2040" s="154" t="n">
        <v>0</v>
      </c>
      <c r="BK2040" s="154" t="n">
        <v>0</v>
      </c>
      <c r="BL2040" s="154" t="n">
        <v>0</v>
      </c>
      <c r="BM2040" s="154" t="n">
        <v>0</v>
      </c>
      <c r="BN2040" s="154" t="n">
        <v>0</v>
      </c>
      <c r="BO2040" s="154" t="n">
        <v>0</v>
      </c>
      <c r="BP2040" s="154" t="n">
        <v>0</v>
      </c>
      <c r="BQ2040" s="154" t="n">
        <v>0</v>
      </c>
      <c r="BR2040" s="154" t="n">
        <v>0</v>
      </c>
      <c r="BT2040" s="96" t="n">
        <v>7.0844061E-005</v>
      </c>
      <c r="BU2040" s="96" t="n">
        <v>1.5521884E-006</v>
      </c>
      <c r="BV2040" s="96" t="n">
        <v>6.3851276E-005</v>
      </c>
      <c r="BW2040" s="96" t="n">
        <v>0</v>
      </c>
      <c r="BX2040" s="96" t="n">
        <v>4.5269033E-007</v>
      </c>
      <c r="BY2040" s="96" t="n">
        <v>1.1075401E-006</v>
      </c>
      <c r="BZ2040" s="96" t="n">
        <v>0</v>
      </c>
      <c r="CA2040" s="96" t="n">
        <v>1.6810075E-006</v>
      </c>
      <c r="CB2040" s="96" t="n">
        <v>0</v>
      </c>
      <c r="CC2040" s="96" t="n">
        <v>0</v>
      </c>
      <c r="CD2040" s="96" t="n">
        <v>0</v>
      </c>
      <c r="CE2040" s="96" t="n">
        <v>0</v>
      </c>
      <c r="CF2040" s="96" t="n">
        <v>0</v>
      </c>
      <c r="CG2040" s="96" t="n">
        <v>2.1993579E-006</v>
      </c>
      <c r="CH2040" s="96" t="n">
        <v>0</v>
      </c>
      <c r="CI2040" s="96" t="n">
        <v>0</v>
      </c>
      <c r="CJ2040" s="96" t="n">
        <v>0</v>
      </c>
      <c r="CL2040" s="155" t="n">
        <v>0</v>
      </c>
      <c r="CM2040" s="155" t="n">
        <v>2.29</v>
      </c>
      <c r="CN2040" s="156" t="n">
        <v>0.031669164</v>
      </c>
      <c r="CO2040" s="155" t="n">
        <v>0.001316</v>
      </c>
      <c r="CP2040" s="155" t="n">
        <v>0</v>
      </c>
      <c r="CQ2040" s="155" t="n">
        <v>0</v>
      </c>
      <c r="CR2040" s="155" t="n">
        <v>1.3577774E-005</v>
      </c>
      <c r="CS2040" s="155" t="n">
        <v>0</v>
      </c>
      <c r="CT2040" s="155" t="n">
        <v>0</v>
      </c>
      <c r="CU2040" s="155" t="n">
        <v>0.00038949276</v>
      </c>
    </row>
    <row r="2041" customFormat="false" ht="13.8" hidden="false" customHeight="false" outlineLevel="0" collapsed="false">
      <c r="A2041" s="0" t="s">
        <v>2929</v>
      </c>
      <c r="B2041" s="26" t="s">
        <v>2744</v>
      </c>
      <c r="C2041" s="88" t="str">
        <f aca="false">MID(A2041,1,12)</f>
        <v>F.106.03.112</v>
      </c>
      <c r="D2041" s="2" t="s">
        <v>2919</v>
      </c>
      <c r="E2041" s="90" t="s">
        <v>255</v>
      </c>
      <c r="F2041" s="91" t="str">
        <f aca="false">MID(A2041, 21,85)</f>
        <v>PHA (Polyhydroxyalkanoates) waste combustion - clean tech without heat recovery</v>
      </c>
      <c r="G2041" s="133" t="n">
        <f aca="false">H2041+I2041+J2041+K2041</f>
        <v>0.019430493</v>
      </c>
      <c r="H2041" s="149" t="n">
        <f aca="false">N2041+O2041+P2041+Q2041</f>
        <v>0.008874</v>
      </c>
      <c r="I2041" s="149" t="n">
        <f aca="false">L2041+M2041+R2041+V2041+T2041</f>
        <v>0.010556493</v>
      </c>
      <c r="J2041" s="150" t="n">
        <f aca="false">S2041+U2041+W2041+X2041</f>
        <v>0</v>
      </c>
      <c r="K2041" s="149" t="n">
        <v>0</v>
      </c>
      <c r="L2041" s="130" t="n">
        <v>0</v>
      </c>
      <c r="M2041" s="130" t="n">
        <v>0.010556493</v>
      </c>
      <c r="N2041" s="130" t="n">
        <v>0.008874</v>
      </c>
      <c r="O2041" s="130" t="n">
        <v>0</v>
      </c>
      <c r="P2041" s="130" t="n">
        <v>0</v>
      </c>
      <c r="Q2041" s="130" t="n">
        <v>0</v>
      </c>
      <c r="R2041" s="130" t="n">
        <v>0</v>
      </c>
      <c r="S2041" s="130" t="n">
        <v>0</v>
      </c>
      <c r="T2041" s="130" t="n">
        <v>0</v>
      </c>
      <c r="U2041" s="130" t="n">
        <v>0</v>
      </c>
      <c r="V2041" s="130" t="n">
        <v>0</v>
      </c>
      <c r="W2041" s="130" t="n">
        <v>0</v>
      </c>
      <c r="X2041" s="130" t="n">
        <v>0</v>
      </c>
      <c r="Z2041" s="151" t="n">
        <f aca="false">K2041/0.15</f>
        <v>0</v>
      </c>
      <c r="AB2041" s="133" t="n">
        <f aca="false">K2041</f>
        <v>0</v>
      </c>
      <c r="AC2041" s="133" t="n">
        <f aca="false">L2041+M2041+N2041+O2041+P2041+Q2041+R2041</f>
        <v>0.019430493</v>
      </c>
      <c r="AD2041" s="133" t="n">
        <f aca="false">L2041+M2041+R2041+W2041</f>
        <v>0.010556493</v>
      </c>
      <c r="AE2041" s="133" t="n">
        <f aca="false">V2041+L2041+M2041+R2041+T2041</f>
        <v>0.010556493</v>
      </c>
      <c r="AF2041" s="133" t="n">
        <f aca="false">S2041+U2041+X2041</f>
        <v>0</v>
      </c>
      <c r="AH2041" s="0" t="n">
        <v>0</v>
      </c>
      <c r="AI2041" s="96" t="n">
        <v>0</v>
      </c>
      <c r="AJ2041" s="96" t="n">
        <v>0</v>
      </c>
      <c r="AK2041" s="96" t="n">
        <v>0</v>
      </c>
      <c r="AL2041" s="96" t="n">
        <v>0</v>
      </c>
      <c r="AM2041" s="96" t="n">
        <v>0</v>
      </c>
      <c r="AN2041" s="96" t="n">
        <v>0</v>
      </c>
      <c r="AP2041" s="95" t="n">
        <v>0.0017761745</v>
      </c>
      <c r="AQ2041" s="95" t="n">
        <v>0.0016956805</v>
      </c>
      <c r="AR2041" s="95" t="n">
        <v>8.0494024E-005</v>
      </c>
      <c r="AS2041" s="95" t="n">
        <v>0</v>
      </c>
      <c r="AT2041" s="152" t="n">
        <f aca="false">AW2041+AZ2041+BA2041+BB2041+BC2041+BK2041+BL2041+BP2041</f>
        <v>1.016595E-007</v>
      </c>
      <c r="AU2041" s="152" t="n">
        <f aca="false">AX2041+AY2041+BD2041+BE2041+BF2041+BG2041+BH2041+BI2041+BJ2041+BM2041+BQ2041+BR2041</f>
        <v>2.97685E-010</v>
      </c>
      <c r="AV2041" s="153" t="n">
        <f aca="false">BN2041+BO2041</f>
        <v>0</v>
      </c>
      <c r="AW2041" s="154" t="n">
        <v>0</v>
      </c>
      <c r="AX2041" s="154" t="n">
        <v>0</v>
      </c>
      <c r="AY2041" s="154" t="n">
        <v>0</v>
      </c>
      <c r="AZ2041" s="154" t="n">
        <v>0</v>
      </c>
      <c r="BA2041" s="154" t="n">
        <v>0</v>
      </c>
      <c r="BB2041" s="154" t="n">
        <v>1.3195E-009</v>
      </c>
      <c r="BC2041" s="154" t="n">
        <v>1.0034E-007</v>
      </c>
      <c r="BD2041" s="154" t="n">
        <v>1.8705E-010</v>
      </c>
      <c r="BE2041" s="154" t="n">
        <v>1.10635E-010</v>
      </c>
      <c r="BF2041" s="154" t="n">
        <v>0</v>
      </c>
      <c r="BG2041" s="154" t="n">
        <v>0</v>
      </c>
      <c r="BH2041" s="154" t="n">
        <v>0</v>
      </c>
      <c r="BI2041" s="154" t="n">
        <v>0</v>
      </c>
      <c r="BJ2041" s="154" t="n">
        <v>0</v>
      </c>
      <c r="BK2041" s="154" t="n">
        <v>0</v>
      </c>
      <c r="BL2041" s="154" t="n">
        <v>0</v>
      </c>
      <c r="BM2041" s="154" t="n">
        <v>0</v>
      </c>
      <c r="BN2041" s="154" t="n">
        <v>0</v>
      </c>
      <c r="BO2041" s="154" t="n">
        <v>0</v>
      </c>
      <c r="BP2041" s="154" t="n">
        <v>0</v>
      </c>
      <c r="BQ2041" s="154" t="n">
        <v>0</v>
      </c>
      <c r="BR2041" s="154" t="n">
        <v>0</v>
      </c>
      <c r="BT2041" s="96" t="n">
        <v>5.3933708E-006</v>
      </c>
      <c r="BU2041" s="96" t="n">
        <v>1.1971666E-006</v>
      </c>
      <c r="BV2041" s="96" t="n">
        <v>0</v>
      </c>
      <c r="BW2041" s="96" t="n">
        <v>0</v>
      </c>
      <c r="BX2041" s="96" t="n">
        <v>3.4914945E-007</v>
      </c>
      <c r="BY2041" s="96" t="n">
        <v>8.5421974E-007</v>
      </c>
      <c r="BZ2041" s="96" t="n">
        <v>0</v>
      </c>
      <c r="CA2041" s="96" t="n">
        <v>1.2965217E-006</v>
      </c>
      <c r="CB2041" s="96" t="n">
        <v>0</v>
      </c>
      <c r="CC2041" s="96" t="n">
        <v>0</v>
      </c>
      <c r="CD2041" s="96" t="n">
        <v>0</v>
      </c>
      <c r="CE2041" s="96" t="n">
        <v>0</v>
      </c>
      <c r="CF2041" s="96" t="n">
        <v>0</v>
      </c>
      <c r="CG2041" s="96" t="n">
        <v>1.6963133E-006</v>
      </c>
      <c r="CH2041" s="96" t="n">
        <v>0</v>
      </c>
      <c r="CI2041" s="96" t="n">
        <v>0</v>
      </c>
      <c r="CJ2041" s="96" t="n">
        <v>0</v>
      </c>
      <c r="CL2041" s="155" t="n">
        <v>0</v>
      </c>
      <c r="CM2041" s="155" t="n">
        <v>0</v>
      </c>
      <c r="CN2041" s="156" t="n">
        <v>0.024425685</v>
      </c>
      <c r="CO2041" s="155" t="n">
        <v>0.001015</v>
      </c>
      <c r="CP2041" s="155" t="n">
        <v>0</v>
      </c>
      <c r="CQ2041" s="155" t="n">
        <v>0</v>
      </c>
      <c r="CR2041" s="155" t="n">
        <v>1.0472219E-005</v>
      </c>
      <c r="CS2041" s="155" t="n">
        <v>0</v>
      </c>
      <c r="CT2041" s="155" t="n">
        <v>0</v>
      </c>
      <c r="CU2041" s="155" t="n">
        <v>0.00030040665</v>
      </c>
    </row>
    <row r="2042" customFormat="false" ht="13.8" hidden="false" customHeight="false" outlineLevel="0" collapsed="false">
      <c r="A2042" s="0" t="s">
        <v>2930</v>
      </c>
      <c r="B2042" s="26" t="s">
        <v>2744</v>
      </c>
      <c r="C2042" s="88" t="str">
        <f aca="false">MID(A2042,1,12)</f>
        <v>F.106.03.113</v>
      </c>
      <c r="D2042" s="2" t="s">
        <v>2919</v>
      </c>
      <c r="E2042" s="90" t="s">
        <v>255</v>
      </c>
      <c r="F2042" s="91" t="str">
        <f aca="false">MID(A2042, 21,85)</f>
        <v>PLA (Polylactide) waste combustion - clean tech without heat recovery</v>
      </c>
      <c r="G2042" s="133" t="n">
        <f aca="false">H2042+I2042+J2042+K2042</f>
        <v>0.0159464046</v>
      </c>
      <c r="H2042" s="149" t="n">
        <f aca="false">N2042+O2042+P2042+Q2042</f>
        <v>0.0072828</v>
      </c>
      <c r="I2042" s="149" t="n">
        <f aca="false">L2042+M2042+R2042+V2042+T2042</f>
        <v>0.0086636046</v>
      </c>
      <c r="J2042" s="150" t="n">
        <f aca="false">S2042+U2042+W2042+X2042</f>
        <v>0</v>
      </c>
      <c r="K2042" s="149" t="n">
        <v>0</v>
      </c>
      <c r="L2042" s="130" t="n">
        <v>0</v>
      </c>
      <c r="M2042" s="130" t="n">
        <v>0.0086636046</v>
      </c>
      <c r="N2042" s="130" t="n">
        <v>0.0072828</v>
      </c>
      <c r="O2042" s="130" t="n">
        <v>0</v>
      </c>
      <c r="P2042" s="130" t="n">
        <v>0</v>
      </c>
      <c r="Q2042" s="130" t="n">
        <v>0</v>
      </c>
      <c r="R2042" s="130" t="n">
        <v>0</v>
      </c>
      <c r="S2042" s="130" t="n">
        <v>0</v>
      </c>
      <c r="T2042" s="130" t="n">
        <v>0</v>
      </c>
      <c r="U2042" s="130" t="n">
        <v>0</v>
      </c>
      <c r="V2042" s="130" t="n">
        <v>0</v>
      </c>
      <c r="W2042" s="130" t="n">
        <v>0</v>
      </c>
      <c r="X2042" s="130" t="n">
        <v>0</v>
      </c>
      <c r="Z2042" s="151" t="n">
        <f aca="false">K2042/0.15</f>
        <v>0</v>
      </c>
      <c r="AB2042" s="133" t="n">
        <f aca="false">K2042</f>
        <v>0</v>
      </c>
      <c r="AC2042" s="133" t="n">
        <f aca="false">L2042+M2042+N2042+O2042+P2042+Q2042+R2042</f>
        <v>0.0159464046</v>
      </c>
      <c r="AD2042" s="133" t="n">
        <f aca="false">L2042+M2042+R2042+W2042</f>
        <v>0.0086636046</v>
      </c>
      <c r="AE2042" s="133" t="n">
        <f aca="false">V2042+L2042+M2042+R2042+T2042</f>
        <v>0.0086636046</v>
      </c>
      <c r="AF2042" s="133" t="n">
        <f aca="false">S2042+U2042+X2042</f>
        <v>0</v>
      </c>
      <c r="AH2042" s="0" t="n">
        <v>0</v>
      </c>
      <c r="AI2042" s="96" t="n">
        <v>0</v>
      </c>
      <c r="AJ2042" s="96" t="n">
        <v>0</v>
      </c>
      <c r="AK2042" s="96" t="n">
        <v>0</v>
      </c>
      <c r="AL2042" s="96" t="n">
        <v>0</v>
      </c>
      <c r="AM2042" s="96" t="n">
        <v>0</v>
      </c>
      <c r="AN2042" s="96" t="n">
        <v>0</v>
      </c>
      <c r="AP2042" s="95" t="n">
        <v>0.001457688</v>
      </c>
      <c r="AQ2042" s="95" t="n">
        <v>0.0013916274</v>
      </c>
      <c r="AR2042" s="95" t="n">
        <v>6.6060613E-005</v>
      </c>
      <c r="AS2042" s="95" t="n">
        <v>0</v>
      </c>
      <c r="AT2042" s="152" t="n">
        <f aca="false">AW2042+AZ2042+BA2042+BB2042+BC2042+BK2042+BL2042+BP2042</f>
        <v>8.34309E-008</v>
      </c>
      <c r="AU2042" s="152" t="n">
        <f aca="false">AX2042+AY2042+BD2042+BE2042+BF2042+BG2042+BH2042+BI2042+BJ2042+BM2042+BQ2042+BR2042</f>
        <v>2.44307E-010</v>
      </c>
      <c r="AV2042" s="153" t="n">
        <f aca="false">BN2042+BO2042</f>
        <v>0</v>
      </c>
      <c r="AW2042" s="154" t="n">
        <v>0</v>
      </c>
      <c r="AX2042" s="154" t="n">
        <v>0</v>
      </c>
      <c r="AY2042" s="154" t="n">
        <v>0</v>
      </c>
      <c r="AZ2042" s="154" t="n">
        <v>0</v>
      </c>
      <c r="BA2042" s="154" t="n">
        <v>0</v>
      </c>
      <c r="BB2042" s="154" t="n">
        <v>1.0829E-009</v>
      </c>
      <c r="BC2042" s="154" t="n">
        <v>8.2348E-008</v>
      </c>
      <c r="BD2042" s="154" t="n">
        <v>1.5351E-010</v>
      </c>
      <c r="BE2042" s="154" t="n">
        <v>9.0797E-011</v>
      </c>
      <c r="BF2042" s="154" t="n">
        <v>0</v>
      </c>
      <c r="BG2042" s="154" t="n">
        <v>0</v>
      </c>
      <c r="BH2042" s="154" t="n">
        <v>0</v>
      </c>
      <c r="BI2042" s="154" t="n">
        <v>0</v>
      </c>
      <c r="BJ2042" s="154" t="n">
        <v>0</v>
      </c>
      <c r="BK2042" s="154" t="n">
        <v>0</v>
      </c>
      <c r="BL2042" s="154" t="n">
        <v>0</v>
      </c>
      <c r="BM2042" s="154" t="n">
        <v>0</v>
      </c>
      <c r="BN2042" s="154" t="n">
        <v>0</v>
      </c>
      <c r="BO2042" s="154" t="n">
        <v>0</v>
      </c>
      <c r="BP2042" s="154" t="n">
        <v>0</v>
      </c>
      <c r="BQ2042" s="154" t="n">
        <v>0</v>
      </c>
      <c r="BR2042" s="154" t="n">
        <v>0</v>
      </c>
      <c r="BT2042" s="96" t="n">
        <v>4.4262837E-006</v>
      </c>
      <c r="BU2042" s="96" t="n">
        <v>9.8250226E-007</v>
      </c>
      <c r="BV2042" s="96" t="n">
        <v>0</v>
      </c>
      <c r="BW2042" s="96" t="n">
        <v>0</v>
      </c>
      <c r="BX2042" s="96" t="n">
        <v>2.8654334E-007</v>
      </c>
      <c r="BY2042" s="96" t="n">
        <v>7.0104931E-007</v>
      </c>
      <c r="BZ2042" s="96" t="n">
        <v>0</v>
      </c>
      <c r="CA2042" s="96" t="n">
        <v>1.064042E-006</v>
      </c>
      <c r="CB2042" s="96" t="n">
        <v>0</v>
      </c>
      <c r="CC2042" s="96" t="n">
        <v>0</v>
      </c>
      <c r="CD2042" s="96" t="n">
        <v>0</v>
      </c>
      <c r="CE2042" s="96" t="n">
        <v>0</v>
      </c>
      <c r="CF2042" s="96" t="n">
        <v>0</v>
      </c>
      <c r="CG2042" s="96" t="n">
        <v>1.3921468E-006</v>
      </c>
      <c r="CH2042" s="96" t="n">
        <v>0</v>
      </c>
      <c r="CI2042" s="96" t="n">
        <v>0</v>
      </c>
      <c r="CJ2042" s="96" t="n">
        <v>0</v>
      </c>
      <c r="CL2042" s="155" t="n">
        <v>0</v>
      </c>
      <c r="CM2042" s="155" t="n">
        <v>0</v>
      </c>
      <c r="CN2042" s="156" t="n">
        <v>0.020045907</v>
      </c>
      <c r="CO2042" s="155" t="n">
        <v>0.000833</v>
      </c>
      <c r="CP2042" s="155" t="n">
        <v>0</v>
      </c>
      <c r="CQ2042" s="155" t="n">
        <v>0</v>
      </c>
      <c r="CR2042" s="155" t="n">
        <v>8.5944418E-006</v>
      </c>
      <c r="CS2042" s="155" t="n">
        <v>0</v>
      </c>
      <c r="CT2042" s="155" t="n">
        <v>0</v>
      </c>
      <c r="CU2042" s="155" t="n">
        <v>0.00024654063</v>
      </c>
    </row>
    <row r="2043" customFormat="false" ht="13.8" hidden="false" customHeight="false" outlineLevel="0" collapsed="false">
      <c r="A2043" s="0" t="s">
        <v>2931</v>
      </c>
      <c r="B2043" s="26" t="s">
        <v>2744</v>
      </c>
      <c r="C2043" s="88" t="str">
        <f aca="false">MID(A2043,1,12)</f>
        <v>F.106.03.114</v>
      </c>
      <c r="D2043" s="2" t="s">
        <v>2919</v>
      </c>
      <c r="E2043" s="90" t="s">
        <v>255</v>
      </c>
      <c r="F2043" s="91" t="str">
        <f aca="false">MID(A2043, 21,85)</f>
        <v>PMMA (Polymethyl methacrylate) waste combustion - clean tech without heat recovery</v>
      </c>
      <c r="G2043" s="133" t="n">
        <f aca="false">H2043+I2043+J2043+K2043</f>
        <v>0.350770527</v>
      </c>
      <c r="H2043" s="149" t="n">
        <f aca="false">N2043+O2043+P2043+Q2043</f>
        <v>0.009486</v>
      </c>
      <c r="I2043" s="149" t="n">
        <f aca="false">L2043+M2043+R2043+V2043+T2043</f>
        <v>0.011284527</v>
      </c>
      <c r="J2043" s="150" t="n">
        <f aca="false">S2043+U2043+W2043+X2043</f>
        <v>0</v>
      </c>
      <c r="K2043" s="149" t="n">
        <v>0.33</v>
      </c>
      <c r="L2043" s="130" t="n">
        <v>0</v>
      </c>
      <c r="M2043" s="130" t="n">
        <v>0.011284527</v>
      </c>
      <c r="N2043" s="130" t="n">
        <v>0.009486</v>
      </c>
      <c r="O2043" s="130" t="n">
        <v>0</v>
      </c>
      <c r="P2043" s="130" t="n">
        <v>0</v>
      </c>
      <c r="Q2043" s="130" t="n">
        <v>0</v>
      </c>
      <c r="R2043" s="130" t="n">
        <v>0</v>
      </c>
      <c r="S2043" s="130" t="n">
        <v>0</v>
      </c>
      <c r="T2043" s="130" t="n">
        <v>0</v>
      </c>
      <c r="U2043" s="130" t="n">
        <v>0</v>
      </c>
      <c r="V2043" s="130" t="n">
        <v>0</v>
      </c>
      <c r="W2043" s="130" t="n">
        <v>0</v>
      </c>
      <c r="X2043" s="130" t="n">
        <v>0</v>
      </c>
      <c r="Z2043" s="151" t="n">
        <f aca="false">K2043/0.15</f>
        <v>2.2</v>
      </c>
      <c r="AB2043" s="133" t="n">
        <f aca="false">K2043</f>
        <v>0.33</v>
      </c>
      <c r="AC2043" s="133" t="n">
        <f aca="false">L2043+M2043+N2043+O2043+P2043+Q2043+R2043</f>
        <v>0.020770527</v>
      </c>
      <c r="AD2043" s="133" t="n">
        <f aca="false">L2043+M2043+R2043+W2043</f>
        <v>0.011284527</v>
      </c>
      <c r="AE2043" s="133" t="n">
        <f aca="false">V2043+L2043+M2043+R2043+T2043</f>
        <v>0.011284527</v>
      </c>
      <c r="AF2043" s="133" t="n">
        <f aca="false">S2043+U2043+X2043</f>
        <v>0</v>
      </c>
      <c r="AH2043" s="0" t="n">
        <v>0</v>
      </c>
      <c r="AI2043" s="96" t="n">
        <v>0</v>
      </c>
      <c r="AJ2043" s="96" t="n">
        <v>0</v>
      </c>
      <c r="AK2043" s="96" t="n">
        <v>0</v>
      </c>
      <c r="AL2043" s="96" t="n">
        <v>0</v>
      </c>
      <c r="AM2043" s="96" t="n">
        <v>0</v>
      </c>
      <c r="AN2043" s="96" t="n">
        <v>0</v>
      </c>
      <c r="AP2043" s="95" t="n">
        <v>0.037618267</v>
      </c>
      <c r="AQ2043" s="95" t="n">
        <v>0.035866512</v>
      </c>
      <c r="AR2043" s="95" t="n">
        <v>0.0017517548</v>
      </c>
      <c r="AS2043" s="95" t="n">
        <v>0</v>
      </c>
      <c r="AT2043" s="152" t="n">
        <f aca="false">AW2043+AZ2043+BA2043+BB2043+BC2043+BK2043+BL2043+BP2043</f>
        <v>2.1502705E-006</v>
      </c>
      <c r="AU2043" s="152" t="n">
        <f aca="false">AX2043+AY2043+BD2043+BE2043+BF2043+BG2043+BH2043+BI2043+BJ2043+BM2043+BQ2043+BR2043</f>
        <v>6.4783833E-009</v>
      </c>
      <c r="AV2043" s="153" t="n">
        <f aca="false">BN2043+BO2043</f>
        <v>0</v>
      </c>
      <c r="AW2043" s="154" t="n">
        <v>2.0416E-006</v>
      </c>
      <c r="AX2043" s="154" t="n">
        <v>6.16E-009</v>
      </c>
      <c r="AY2043" s="154" t="n">
        <v>1.683E-013</v>
      </c>
      <c r="AZ2043" s="154" t="n">
        <v>0</v>
      </c>
      <c r="BA2043" s="154" t="n">
        <v>0</v>
      </c>
      <c r="BB2043" s="154" t="n">
        <v>1.4105E-009</v>
      </c>
      <c r="BC2043" s="154" t="n">
        <v>1.0726E-007</v>
      </c>
      <c r="BD2043" s="154" t="n">
        <v>1.9995E-010</v>
      </c>
      <c r="BE2043" s="154" t="n">
        <v>1.18265E-010</v>
      </c>
      <c r="BF2043" s="154" t="n">
        <v>0</v>
      </c>
      <c r="BG2043" s="154" t="n">
        <v>0</v>
      </c>
      <c r="BH2043" s="154" t="n">
        <v>0</v>
      </c>
      <c r="BI2043" s="154" t="n">
        <v>0</v>
      </c>
      <c r="BJ2043" s="154" t="n">
        <v>0</v>
      </c>
      <c r="BK2043" s="154" t="n">
        <v>0</v>
      </c>
      <c r="BL2043" s="154" t="n">
        <v>0</v>
      </c>
      <c r="BM2043" s="154" t="n">
        <v>0</v>
      </c>
      <c r="BN2043" s="154" t="n">
        <v>0</v>
      </c>
      <c r="BO2043" s="154" t="n">
        <v>0</v>
      </c>
      <c r="BP2043" s="154" t="n">
        <v>0</v>
      </c>
      <c r="BQ2043" s="154" t="n">
        <v>0</v>
      </c>
      <c r="BR2043" s="154" t="n">
        <v>0</v>
      </c>
      <c r="BT2043" s="96" t="n">
        <v>6.7107165E-005</v>
      </c>
      <c r="BU2043" s="96" t="n">
        <v>1.2797298E-006</v>
      </c>
      <c r="BV2043" s="96" t="n">
        <v>6.1341838E-005</v>
      </c>
      <c r="BW2043" s="96" t="n">
        <v>0</v>
      </c>
      <c r="BX2043" s="96" t="n">
        <v>3.7322873E-007</v>
      </c>
      <c r="BY2043" s="96" t="n">
        <v>9.1313145E-007</v>
      </c>
      <c r="BZ2043" s="96" t="n">
        <v>0</v>
      </c>
      <c r="CA2043" s="96" t="n">
        <v>1.385937E-006</v>
      </c>
      <c r="CB2043" s="96" t="n">
        <v>0</v>
      </c>
      <c r="CC2043" s="96" t="n">
        <v>0</v>
      </c>
      <c r="CD2043" s="96" t="n">
        <v>0</v>
      </c>
      <c r="CE2043" s="96" t="n">
        <v>0</v>
      </c>
      <c r="CF2043" s="96" t="n">
        <v>0</v>
      </c>
      <c r="CG2043" s="96" t="n">
        <v>1.8133004E-006</v>
      </c>
      <c r="CH2043" s="96" t="n">
        <v>0</v>
      </c>
      <c r="CI2043" s="96" t="n">
        <v>0</v>
      </c>
      <c r="CJ2043" s="96" t="n">
        <v>0</v>
      </c>
      <c r="CL2043" s="155" t="n">
        <v>0</v>
      </c>
      <c r="CM2043" s="155" t="n">
        <v>2.2</v>
      </c>
      <c r="CN2043" s="156" t="n">
        <v>0.026110215</v>
      </c>
      <c r="CO2043" s="155" t="n">
        <v>0.001085</v>
      </c>
      <c r="CP2043" s="155" t="n">
        <v>0</v>
      </c>
      <c r="CQ2043" s="155" t="n">
        <v>0</v>
      </c>
      <c r="CR2043" s="155" t="n">
        <v>1.1194441E-005</v>
      </c>
      <c r="CS2043" s="155" t="n">
        <v>0</v>
      </c>
      <c r="CT2043" s="155" t="n">
        <v>0</v>
      </c>
      <c r="CU2043" s="155" t="n">
        <v>0.00032112435</v>
      </c>
    </row>
    <row r="2044" customFormat="false" ht="13.8" hidden="false" customHeight="false" outlineLevel="0" collapsed="false">
      <c r="A2044" s="0" t="s">
        <v>2932</v>
      </c>
      <c r="B2044" s="26" t="s">
        <v>2744</v>
      </c>
      <c r="C2044" s="88" t="str">
        <f aca="false">MID(A2044,1,12)</f>
        <v>F.106.03.115</v>
      </c>
      <c r="D2044" s="2" t="s">
        <v>2919</v>
      </c>
      <c r="E2044" s="90" t="s">
        <v>255</v>
      </c>
      <c r="F2044" s="91" t="str">
        <f aca="false">MID(A2044, 21,85)</f>
        <v>POM (Polyoxymethylene  Polyacetaal) waste combustion - clean tech without heat recove</v>
      </c>
      <c r="G2044" s="133" t="n">
        <f aca="false">H2044+I2044+J2044+K2044</f>
        <v>0.2336323332</v>
      </c>
      <c r="H2044" s="149" t="n">
        <f aca="false">N2044+O2044+P2044+Q2044</f>
        <v>0.0059976</v>
      </c>
      <c r="I2044" s="149" t="n">
        <f aca="false">L2044+M2044+R2044+V2044+T2044</f>
        <v>0.0071347332</v>
      </c>
      <c r="J2044" s="150" t="n">
        <f aca="false">S2044+U2044+W2044+X2044</f>
        <v>0</v>
      </c>
      <c r="K2044" s="149" t="n">
        <v>0.2205</v>
      </c>
      <c r="L2044" s="130" t="n">
        <v>0</v>
      </c>
      <c r="M2044" s="130" t="n">
        <v>0.0071347332</v>
      </c>
      <c r="N2044" s="130" t="n">
        <v>0.0059976</v>
      </c>
      <c r="O2044" s="130" t="n">
        <v>0</v>
      </c>
      <c r="P2044" s="130" t="n">
        <v>0</v>
      </c>
      <c r="Q2044" s="130" t="n">
        <v>0</v>
      </c>
      <c r="R2044" s="130" t="n">
        <v>0</v>
      </c>
      <c r="S2044" s="130" t="n">
        <v>0</v>
      </c>
      <c r="T2044" s="130" t="n">
        <v>0</v>
      </c>
      <c r="U2044" s="130" t="n">
        <v>0</v>
      </c>
      <c r="V2044" s="130" t="n">
        <v>0</v>
      </c>
      <c r="W2044" s="130" t="n">
        <v>0</v>
      </c>
      <c r="X2044" s="130" t="n">
        <v>0</v>
      </c>
      <c r="Z2044" s="151" t="n">
        <f aca="false">K2044/0.15</f>
        <v>1.47</v>
      </c>
      <c r="AB2044" s="133" t="n">
        <f aca="false">K2044</f>
        <v>0.2205</v>
      </c>
      <c r="AC2044" s="133" t="n">
        <f aca="false">L2044+M2044+N2044+O2044+P2044+Q2044+R2044</f>
        <v>0.0131323332</v>
      </c>
      <c r="AD2044" s="133" t="n">
        <f aca="false">L2044+M2044+R2044+W2044</f>
        <v>0.0071347332</v>
      </c>
      <c r="AE2044" s="133" t="n">
        <f aca="false">V2044+L2044+M2044+R2044+T2044</f>
        <v>0.0071347332</v>
      </c>
      <c r="AF2044" s="133" t="n">
        <f aca="false">S2044+U2044+X2044</f>
        <v>0</v>
      </c>
      <c r="AH2044" s="0" t="n">
        <v>0</v>
      </c>
      <c r="AI2044" s="96" t="n">
        <v>0</v>
      </c>
      <c r="AJ2044" s="96" t="n">
        <v>0</v>
      </c>
      <c r="AK2044" s="96" t="n">
        <v>0</v>
      </c>
      <c r="AL2044" s="96" t="n">
        <v>0</v>
      </c>
      <c r="AM2044" s="96" t="n">
        <v>0</v>
      </c>
      <c r="AN2044" s="96" t="n">
        <v>0</v>
      </c>
      <c r="AP2044" s="95" t="n">
        <v>0.025067635</v>
      </c>
      <c r="AQ2044" s="95" t="n">
        <v>0.023900235</v>
      </c>
      <c r="AR2044" s="95" t="n">
        <v>0.0011673997</v>
      </c>
      <c r="AS2044" s="95" t="n">
        <v>0</v>
      </c>
      <c r="AT2044" s="152" t="n">
        <f aca="false">AW2044+AZ2044+BA2044+BB2044+BC2044+BK2044+BL2044+BP2044</f>
        <v>1.4328678E-006</v>
      </c>
      <c r="AU2044" s="152" t="n">
        <f aca="false">AX2044+AY2044+BD2044+BE2044+BF2044+BG2044+BH2044+BI2044+BJ2044+BM2044+BQ2044+BR2044</f>
        <v>4.317306455E-009</v>
      </c>
      <c r="AV2044" s="153" t="n">
        <f aca="false">BN2044+BO2044</f>
        <v>0</v>
      </c>
      <c r="AW2044" s="154" t="n">
        <v>1.36416E-006</v>
      </c>
      <c r="AX2044" s="154" t="n">
        <v>4.116E-009</v>
      </c>
      <c r="AY2044" s="154" t="n">
        <v>1.12455E-013</v>
      </c>
      <c r="AZ2044" s="154" t="n">
        <v>0</v>
      </c>
      <c r="BA2044" s="154" t="n">
        <v>0</v>
      </c>
      <c r="BB2044" s="154" t="n">
        <v>8.918E-010</v>
      </c>
      <c r="BC2044" s="154" t="n">
        <v>6.7816E-008</v>
      </c>
      <c r="BD2044" s="154" t="n">
        <v>1.2642E-010</v>
      </c>
      <c r="BE2044" s="154" t="n">
        <v>7.4774E-011</v>
      </c>
      <c r="BF2044" s="154" t="n">
        <v>0</v>
      </c>
      <c r="BG2044" s="154" t="n">
        <v>0</v>
      </c>
      <c r="BH2044" s="154" t="n">
        <v>0</v>
      </c>
      <c r="BI2044" s="154" t="n">
        <v>0</v>
      </c>
      <c r="BJ2044" s="154" t="n">
        <v>0</v>
      </c>
      <c r="BK2044" s="154" t="n">
        <v>0</v>
      </c>
      <c r="BL2044" s="154" t="n">
        <v>0</v>
      </c>
      <c r="BM2044" s="154" t="n">
        <v>0</v>
      </c>
      <c r="BN2044" s="154" t="n">
        <v>0</v>
      </c>
      <c r="BO2044" s="154" t="n">
        <v>0</v>
      </c>
      <c r="BP2044" s="154" t="n">
        <v>0</v>
      </c>
      <c r="BQ2044" s="154" t="n">
        <v>0</v>
      </c>
      <c r="BR2044" s="154" t="n">
        <v>0</v>
      </c>
      <c r="BT2044" s="96" t="n">
        <v>4.4632675E-005</v>
      </c>
      <c r="BU2044" s="96" t="n">
        <v>8.0911951E-007</v>
      </c>
      <c r="BV2044" s="96" t="n">
        <v>4.0987501E-005</v>
      </c>
      <c r="BW2044" s="96" t="n">
        <v>0</v>
      </c>
      <c r="BX2044" s="96" t="n">
        <v>2.3597687E-007</v>
      </c>
      <c r="BY2044" s="96" t="n">
        <v>5.7733472E-007</v>
      </c>
      <c r="BZ2044" s="96" t="n">
        <v>0</v>
      </c>
      <c r="CA2044" s="96" t="n">
        <v>8.7626987E-007</v>
      </c>
      <c r="CB2044" s="96" t="n">
        <v>0</v>
      </c>
      <c r="CC2044" s="96" t="n">
        <v>0</v>
      </c>
      <c r="CD2044" s="96" t="n">
        <v>0</v>
      </c>
      <c r="CE2044" s="96" t="n">
        <v>0</v>
      </c>
      <c r="CF2044" s="96" t="n">
        <v>0</v>
      </c>
      <c r="CG2044" s="96" t="n">
        <v>1.1464738E-006</v>
      </c>
      <c r="CH2044" s="96" t="n">
        <v>0</v>
      </c>
      <c r="CI2044" s="96" t="n">
        <v>0</v>
      </c>
      <c r="CJ2044" s="96" t="n">
        <v>0</v>
      </c>
      <c r="CL2044" s="155" t="n">
        <v>0</v>
      </c>
      <c r="CM2044" s="155" t="n">
        <v>1.47</v>
      </c>
      <c r="CN2044" s="156" t="n">
        <v>0.016508394</v>
      </c>
      <c r="CO2044" s="155" t="n">
        <v>0.000686</v>
      </c>
      <c r="CP2044" s="155" t="n">
        <v>0</v>
      </c>
      <c r="CQ2044" s="155" t="n">
        <v>0</v>
      </c>
      <c r="CR2044" s="155" t="n">
        <v>7.0777756E-006</v>
      </c>
      <c r="CS2044" s="155" t="n">
        <v>0</v>
      </c>
      <c r="CT2044" s="155" t="n">
        <v>0</v>
      </c>
      <c r="CU2044" s="155" t="n">
        <v>0.00020303346</v>
      </c>
    </row>
    <row r="2045" customFormat="false" ht="13.8" hidden="false" customHeight="false" outlineLevel="0" collapsed="false">
      <c r="A2045" s="0" t="s">
        <v>2933</v>
      </c>
      <c r="B2045" s="26" t="s">
        <v>2744</v>
      </c>
      <c r="C2045" s="88" t="str">
        <f aca="false">MID(A2045,1,12)</f>
        <v>F.106.03.116</v>
      </c>
      <c r="D2045" s="2" t="s">
        <v>2919</v>
      </c>
      <c r="E2045" s="90" t="s">
        <v>255</v>
      </c>
      <c r="F2045" s="91" t="str">
        <f aca="false">MID(A2045, 21,85)</f>
        <v>PP (Polypropylene) waste combustion - clean tech without heat recovery</v>
      </c>
      <c r="G2045" s="133" t="n">
        <f aca="false">H2045+I2045+J2045+K2045</f>
        <v>0.506376898</v>
      </c>
      <c r="H2045" s="149" t="n">
        <f aca="false">N2045+O2045+P2045+Q2045</f>
        <v>0.0161568</v>
      </c>
      <c r="I2045" s="149" t="n">
        <f aca="false">L2045+M2045+R2045+V2045+T2045</f>
        <v>0.019220098</v>
      </c>
      <c r="J2045" s="150" t="n">
        <f aca="false">S2045+U2045+W2045+X2045</f>
        <v>0</v>
      </c>
      <c r="K2045" s="149" t="n">
        <v>0.471</v>
      </c>
      <c r="L2045" s="130" t="n">
        <v>0</v>
      </c>
      <c r="M2045" s="130" t="n">
        <v>0.019220098</v>
      </c>
      <c r="N2045" s="130" t="n">
        <v>0.0161568</v>
      </c>
      <c r="O2045" s="130" t="n">
        <v>0</v>
      </c>
      <c r="P2045" s="130" t="n">
        <v>0</v>
      </c>
      <c r="Q2045" s="130" t="n">
        <v>0</v>
      </c>
      <c r="R2045" s="130" t="n">
        <v>0</v>
      </c>
      <c r="S2045" s="130" t="n">
        <v>0</v>
      </c>
      <c r="T2045" s="130" t="n">
        <v>0</v>
      </c>
      <c r="U2045" s="130" t="n">
        <v>0</v>
      </c>
      <c r="V2045" s="130" t="n">
        <v>0</v>
      </c>
      <c r="W2045" s="130" t="n">
        <v>0</v>
      </c>
      <c r="X2045" s="130" t="n">
        <v>0</v>
      </c>
      <c r="Z2045" s="151" t="n">
        <f aca="false">K2045/0.15</f>
        <v>3.14</v>
      </c>
      <c r="AB2045" s="133" t="n">
        <f aca="false">K2045</f>
        <v>0.471</v>
      </c>
      <c r="AC2045" s="133" t="n">
        <f aca="false">L2045+M2045+N2045+O2045+P2045+Q2045+R2045</f>
        <v>0.035376898</v>
      </c>
      <c r="AD2045" s="133" t="n">
        <f aca="false">L2045+M2045+R2045+W2045</f>
        <v>0.019220098</v>
      </c>
      <c r="AE2045" s="133" t="n">
        <f aca="false">V2045+L2045+M2045+R2045+T2045</f>
        <v>0.019220098</v>
      </c>
      <c r="AF2045" s="133" t="n">
        <f aca="false">S2045+U2045+X2045</f>
        <v>0</v>
      </c>
      <c r="AH2045" s="0" t="n">
        <v>0</v>
      </c>
      <c r="AI2045" s="96" t="n">
        <v>0</v>
      </c>
      <c r="AJ2045" s="96" t="n">
        <v>0</v>
      </c>
      <c r="AK2045" s="96" t="n">
        <v>0</v>
      </c>
      <c r="AL2045" s="96" t="n">
        <v>0</v>
      </c>
      <c r="AM2045" s="96" t="n">
        <v>0</v>
      </c>
      <c r="AN2045" s="96" t="n">
        <v>0</v>
      </c>
      <c r="AP2045" s="95" t="n">
        <v>0.05421547</v>
      </c>
      <c r="AQ2045" s="95" t="n">
        <v>0.051691493</v>
      </c>
      <c r="AR2045" s="95" t="n">
        <v>0.0025239764</v>
      </c>
      <c r="AS2045" s="95" t="n">
        <v>0</v>
      </c>
      <c r="AT2045" s="152" t="n">
        <f aca="false">AW2045+AZ2045+BA2045+BB2045+BC2045+BK2045+BL2045+BP2045</f>
        <v>3.0990104E-006</v>
      </c>
      <c r="AU2045" s="152" t="n">
        <f aca="false">AX2045+AY2045+BD2045+BE2045+BF2045+BG2045+BH2045+BI2045+BJ2045+BM2045+BQ2045+BR2045</f>
        <v>9.33423221E-009</v>
      </c>
      <c r="AV2045" s="153" t="n">
        <f aca="false">BN2045+BO2045</f>
        <v>0</v>
      </c>
      <c r="AW2045" s="154" t="n">
        <v>2.91392E-006</v>
      </c>
      <c r="AX2045" s="154" t="n">
        <v>8.792E-009</v>
      </c>
      <c r="AY2045" s="154" t="n">
        <v>2.4021E-013</v>
      </c>
      <c r="AZ2045" s="154" t="n">
        <v>0</v>
      </c>
      <c r="BA2045" s="154" t="n">
        <v>0</v>
      </c>
      <c r="BB2045" s="154" t="n">
        <v>2.4024E-009</v>
      </c>
      <c r="BC2045" s="154" t="n">
        <v>1.82688E-007</v>
      </c>
      <c r="BD2045" s="154" t="n">
        <v>3.4056E-010</v>
      </c>
      <c r="BE2045" s="154" t="n">
        <v>2.01432E-010</v>
      </c>
      <c r="BF2045" s="154" t="n">
        <v>0</v>
      </c>
      <c r="BG2045" s="154" t="n">
        <v>0</v>
      </c>
      <c r="BH2045" s="154" t="n">
        <v>0</v>
      </c>
      <c r="BI2045" s="154" t="n">
        <v>0</v>
      </c>
      <c r="BJ2045" s="154" t="n">
        <v>0</v>
      </c>
      <c r="BK2045" s="154" t="n">
        <v>0</v>
      </c>
      <c r="BL2045" s="154" t="n">
        <v>0</v>
      </c>
      <c r="BM2045" s="154" t="n">
        <v>0</v>
      </c>
      <c r="BN2045" s="154" t="n">
        <v>0</v>
      </c>
      <c r="BO2045" s="154" t="n">
        <v>0</v>
      </c>
      <c r="BP2045" s="154" t="n">
        <v>0</v>
      </c>
      <c r="BQ2045" s="154" t="n">
        <v>0</v>
      </c>
      <c r="BR2045" s="154" t="n">
        <v>0</v>
      </c>
      <c r="BT2045" s="96" t="n">
        <v>9.7371186E-005</v>
      </c>
      <c r="BU2045" s="96" t="n">
        <v>2.1796689E-006</v>
      </c>
      <c r="BV2045" s="96" t="n">
        <v>8.7551532E-005</v>
      </c>
      <c r="BW2045" s="96" t="n">
        <v>0</v>
      </c>
      <c r="BX2045" s="96" t="n">
        <v>6.356928E-007</v>
      </c>
      <c r="BY2045" s="96" t="n">
        <v>1.5552691E-006</v>
      </c>
      <c r="BZ2045" s="96" t="n">
        <v>0</v>
      </c>
      <c r="CA2045" s="96" t="n">
        <v>2.3605637E-006</v>
      </c>
      <c r="CB2045" s="96" t="n">
        <v>0</v>
      </c>
      <c r="CC2045" s="96" t="n">
        <v>0</v>
      </c>
      <c r="CD2045" s="96" t="n">
        <v>0</v>
      </c>
      <c r="CE2045" s="96" t="n">
        <v>0</v>
      </c>
      <c r="CF2045" s="96" t="n">
        <v>0</v>
      </c>
      <c r="CG2045" s="96" t="n">
        <v>3.0884601E-006</v>
      </c>
      <c r="CH2045" s="96" t="n">
        <v>0</v>
      </c>
      <c r="CI2045" s="96" t="n">
        <v>0</v>
      </c>
      <c r="CJ2045" s="96" t="n">
        <v>0</v>
      </c>
      <c r="CL2045" s="155" t="n">
        <v>0</v>
      </c>
      <c r="CM2045" s="155" t="n">
        <v>3.14</v>
      </c>
      <c r="CN2045" s="156" t="n">
        <v>0.044471592</v>
      </c>
      <c r="CO2045" s="155" t="n">
        <v>0.001848</v>
      </c>
      <c r="CP2045" s="155" t="n">
        <v>0</v>
      </c>
      <c r="CQ2045" s="155" t="n">
        <v>0</v>
      </c>
      <c r="CR2045" s="155" t="n">
        <v>1.9066661E-005</v>
      </c>
      <c r="CS2045" s="155" t="n">
        <v>0</v>
      </c>
      <c r="CT2045" s="155" t="n">
        <v>0</v>
      </c>
      <c r="CU2045" s="155" t="n">
        <v>0.00054694728</v>
      </c>
    </row>
    <row r="2046" customFormat="false" ht="13.8" hidden="false" customHeight="false" outlineLevel="0" collapsed="false">
      <c r="A2046" s="0" t="s">
        <v>2934</v>
      </c>
      <c r="B2046" s="26" t="s">
        <v>2744</v>
      </c>
      <c r="C2046" s="88" t="str">
        <f aca="false">MID(A2046,1,12)</f>
        <v>F.106.03.117</v>
      </c>
      <c r="D2046" s="2" t="s">
        <v>2919</v>
      </c>
      <c r="E2046" s="90" t="s">
        <v>255</v>
      </c>
      <c r="F2046" s="91" t="str">
        <f aca="false">MID(A2046, 21,85)</f>
        <v>PS (Polystyrene) waste combustion - clean tech without heat recovery</v>
      </c>
      <c r="G2046" s="133" t="n">
        <f aca="false">H2046+I2046+J2046+K2046</f>
        <v>0.541840884</v>
      </c>
      <c r="H2046" s="149" t="n">
        <f aca="false">N2046+O2046+P2046+Q2046</f>
        <v>0.015912</v>
      </c>
      <c r="I2046" s="149" t="n">
        <f aca="false">L2046+M2046+R2046+V2046+T2046</f>
        <v>0.018928884</v>
      </c>
      <c r="J2046" s="150" t="n">
        <f aca="false">S2046+U2046+W2046+X2046</f>
        <v>0</v>
      </c>
      <c r="K2046" s="149" t="n">
        <v>0.507</v>
      </c>
      <c r="L2046" s="130" t="n">
        <v>0</v>
      </c>
      <c r="M2046" s="130" t="n">
        <v>0.018928884</v>
      </c>
      <c r="N2046" s="130" t="n">
        <v>0.015912</v>
      </c>
      <c r="O2046" s="130" t="n">
        <v>0</v>
      </c>
      <c r="P2046" s="130" t="n">
        <v>0</v>
      </c>
      <c r="Q2046" s="130" t="n">
        <v>0</v>
      </c>
      <c r="R2046" s="130" t="n">
        <v>0</v>
      </c>
      <c r="S2046" s="130" t="n">
        <v>0</v>
      </c>
      <c r="T2046" s="130" t="n">
        <v>0</v>
      </c>
      <c r="U2046" s="130" t="n">
        <v>0</v>
      </c>
      <c r="V2046" s="130" t="n">
        <v>0</v>
      </c>
      <c r="W2046" s="130" t="n">
        <v>0</v>
      </c>
      <c r="X2046" s="130" t="n">
        <v>0</v>
      </c>
      <c r="Z2046" s="151" t="n">
        <f aca="false">K2046/0.15</f>
        <v>3.38</v>
      </c>
      <c r="AB2046" s="133" t="n">
        <f aca="false">K2046</f>
        <v>0.507</v>
      </c>
      <c r="AC2046" s="133" t="n">
        <f aca="false">L2046+M2046+N2046+O2046+P2046+Q2046+R2046</f>
        <v>0.034840884</v>
      </c>
      <c r="AD2046" s="133" t="n">
        <f aca="false">L2046+M2046+R2046+W2046</f>
        <v>0.018928884</v>
      </c>
      <c r="AE2046" s="133" t="n">
        <f aca="false">V2046+L2046+M2046+R2046+T2046</f>
        <v>0.018928884</v>
      </c>
      <c r="AF2046" s="133" t="n">
        <f aca="false">S2046+U2046+X2046</f>
        <v>0</v>
      </c>
      <c r="AH2046" s="0" t="n">
        <v>0</v>
      </c>
      <c r="AI2046" s="96" t="n">
        <v>0</v>
      </c>
      <c r="AJ2046" s="96" t="n">
        <v>0</v>
      </c>
      <c r="AK2046" s="96" t="n">
        <v>0</v>
      </c>
      <c r="AL2046" s="96" t="n">
        <v>0</v>
      </c>
      <c r="AM2046" s="96" t="n">
        <v>0</v>
      </c>
      <c r="AN2046" s="96" t="n">
        <v>0</v>
      </c>
      <c r="AP2046" s="95" t="n">
        <v>0.058063155</v>
      </c>
      <c r="AQ2046" s="95" t="n">
        <v>0.055359686</v>
      </c>
      <c r="AR2046" s="95" t="n">
        <v>0.0027034696</v>
      </c>
      <c r="AS2046" s="95" t="n">
        <v>0</v>
      </c>
      <c r="AT2046" s="152" t="n">
        <f aca="false">AW2046+AZ2046+BA2046+BB2046+BC2046+BK2046+BL2046+BP2046</f>
        <v>3.318926E-006</v>
      </c>
      <c r="AU2046" s="152" t="n">
        <f aca="false">AX2046+AY2046+BD2046+BE2046+BF2046+BG2046+BH2046+BI2046+BJ2046+BM2046+BQ2046+BR2046</f>
        <v>9.99803857E-009</v>
      </c>
      <c r="AV2046" s="153" t="n">
        <f aca="false">BN2046+BO2046</f>
        <v>0</v>
      </c>
      <c r="AW2046" s="154" t="n">
        <v>3.13664E-006</v>
      </c>
      <c r="AX2046" s="154" t="n">
        <v>9.464E-009</v>
      </c>
      <c r="AY2046" s="154" t="n">
        <v>2.5857E-013</v>
      </c>
      <c r="AZ2046" s="154" t="n">
        <v>0</v>
      </c>
      <c r="BA2046" s="154" t="n">
        <v>0</v>
      </c>
      <c r="BB2046" s="154" t="n">
        <v>2.366E-009</v>
      </c>
      <c r="BC2046" s="154" t="n">
        <v>1.7992E-007</v>
      </c>
      <c r="BD2046" s="154" t="n">
        <v>3.354E-010</v>
      </c>
      <c r="BE2046" s="154" t="n">
        <v>1.9838E-010</v>
      </c>
      <c r="BF2046" s="154" t="n">
        <v>0</v>
      </c>
      <c r="BG2046" s="154" t="n">
        <v>0</v>
      </c>
      <c r="BH2046" s="154" t="n">
        <v>0</v>
      </c>
      <c r="BI2046" s="154" t="n">
        <v>0</v>
      </c>
      <c r="BJ2046" s="154" t="n">
        <v>0</v>
      </c>
      <c r="BK2046" s="154" t="n">
        <v>0</v>
      </c>
      <c r="BL2046" s="154" t="n">
        <v>0</v>
      </c>
      <c r="BM2046" s="154" t="n">
        <v>0</v>
      </c>
      <c r="BN2046" s="154" t="n">
        <v>0</v>
      </c>
      <c r="BO2046" s="154" t="n">
        <v>0</v>
      </c>
      <c r="BP2046" s="154" t="n">
        <v>0</v>
      </c>
      <c r="BQ2046" s="154" t="n">
        <v>0</v>
      </c>
      <c r="BR2046" s="154" t="n">
        <v>0</v>
      </c>
      <c r="BT2046" s="96" t="n">
        <v>0.00010391424</v>
      </c>
      <c r="BU2046" s="96" t="n">
        <v>2.1466436E-006</v>
      </c>
      <c r="BV2046" s="96" t="n">
        <v>9.4243369E-005</v>
      </c>
      <c r="BW2046" s="96" t="n">
        <v>0</v>
      </c>
      <c r="BX2046" s="96" t="n">
        <v>6.2606109E-007</v>
      </c>
      <c r="BY2046" s="96" t="n">
        <v>1.5317044E-006</v>
      </c>
      <c r="BZ2046" s="96" t="n">
        <v>0</v>
      </c>
      <c r="CA2046" s="96" t="n">
        <v>2.3247976E-006</v>
      </c>
      <c r="CB2046" s="96" t="n">
        <v>0</v>
      </c>
      <c r="CC2046" s="96" t="n">
        <v>0</v>
      </c>
      <c r="CD2046" s="96" t="n">
        <v>0</v>
      </c>
      <c r="CE2046" s="96" t="n">
        <v>0</v>
      </c>
      <c r="CF2046" s="96" t="n">
        <v>0</v>
      </c>
      <c r="CG2046" s="96" t="n">
        <v>3.0416652E-006</v>
      </c>
      <c r="CH2046" s="96" t="n">
        <v>0</v>
      </c>
      <c r="CI2046" s="96" t="n">
        <v>0</v>
      </c>
      <c r="CJ2046" s="96" t="n">
        <v>0</v>
      </c>
      <c r="CL2046" s="155" t="n">
        <v>0</v>
      </c>
      <c r="CM2046" s="155" t="n">
        <v>3.38</v>
      </c>
      <c r="CN2046" s="156" t="n">
        <v>0.04379778</v>
      </c>
      <c r="CO2046" s="155" t="n">
        <v>0.00182</v>
      </c>
      <c r="CP2046" s="155" t="n">
        <v>0</v>
      </c>
      <c r="CQ2046" s="155" t="n">
        <v>0</v>
      </c>
      <c r="CR2046" s="155" t="n">
        <v>1.8777772E-005</v>
      </c>
      <c r="CS2046" s="155" t="n">
        <v>0</v>
      </c>
      <c r="CT2046" s="155" t="n">
        <v>0</v>
      </c>
      <c r="CU2046" s="155" t="n">
        <v>0.0005386602</v>
      </c>
    </row>
    <row r="2047" customFormat="false" ht="13.8" hidden="false" customHeight="false" outlineLevel="0" collapsed="false">
      <c r="A2047" s="0" t="s">
        <v>2935</v>
      </c>
      <c r="B2047" s="26" t="s">
        <v>2744</v>
      </c>
      <c r="C2047" s="88" t="str">
        <f aca="false">MID(A2047,1,12)</f>
        <v>F.106.03.118</v>
      </c>
      <c r="D2047" s="2" t="s">
        <v>2919</v>
      </c>
      <c r="E2047" s="90" t="s">
        <v>255</v>
      </c>
      <c r="F2047" s="91" t="str">
        <f aca="false">MID(A2047, 21,85)</f>
        <v>PTFE (Teflon, Polytetrafluoroethylene) waste combustion - clean tech without heat rec</v>
      </c>
      <c r="G2047" s="133" t="n">
        <f aca="false">H2047+I2047+J2047+K2047</f>
        <v>0.1374941394</v>
      </c>
      <c r="H2047" s="149" t="n">
        <f aca="false">N2047+O2047+P2047+Q2047</f>
        <v>0.0025092</v>
      </c>
      <c r="I2047" s="149" t="n">
        <f aca="false">L2047+M2047+R2047+V2047+T2047</f>
        <v>0.0029849394</v>
      </c>
      <c r="J2047" s="150" t="n">
        <f aca="false">S2047+U2047+W2047+X2047</f>
        <v>0</v>
      </c>
      <c r="K2047" s="149" t="n">
        <v>0.132</v>
      </c>
      <c r="L2047" s="130" t="n">
        <v>0</v>
      </c>
      <c r="M2047" s="130" t="n">
        <v>0.0029849394</v>
      </c>
      <c r="N2047" s="130" t="n">
        <v>0.0025092</v>
      </c>
      <c r="O2047" s="130" t="n">
        <v>0</v>
      </c>
      <c r="P2047" s="130" t="n">
        <v>0</v>
      </c>
      <c r="Q2047" s="130" t="n">
        <v>0</v>
      </c>
      <c r="R2047" s="130" t="n">
        <v>0</v>
      </c>
      <c r="S2047" s="130" t="n">
        <v>0</v>
      </c>
      <c r="T2047" s="130" t="n">
        <v>0</v>
      </c>
      <c r="U2047" s="130" t="n">
        <v>0</v>
      </c>
      <c r="V2047" s="130" t="n">
        <v>0</v>
      </c>
      <c r="W2047" s="130" t="n">
        <v>0</v>
      </c>
      <c r="X2047" s="130" t="n">
        <v>0</v>
      </c>
      <c r="Z2047" s="151" t="n">
        <f aca="false">K2047/0.15</f>
        <v>0.88</v>
      </c>
      <c r="AB2047" s="133" t="n">
        <f aca="false">K2047</f>
        <v>0.132</v>
      </c>
      <c r="AC2047" s="133" t="n">
        <f aca="false">L2047+M2047+N2047+O2047+P2047+Q2047+R2047</f>
        <v>0.0054941394</v>
      </c>
      <c r="AD2047" s="133" t="n">
        <f aca="false">L2047+M2047+R2047+W2047</f>
        <v>0.0029849394</v>
      </c>
      <c r="AE2047" s="133" t="n">
        <f aca="false">V2047+L2047+M2047+R2047+T2047</f>
        <v>0.0029849394</v>
      </c>
      <c r="AF2047" s="133" t="n">
        <f aca="false">S2047+U2047+X2047</f>
        <v>0</v>
      </c>
      <c r="AH2047" s="0" t="n">
        <v>0</v>
      </c>
      <c r="AI2047" s="96" t="n">
        <v>0</v>
      </c>
      <c r="AJ2047" s="96" t="n">
        <v>0</v>
      </c>
      <c r="AK2047" s="96" t="n">
        <v>0</v>
      </c>
      <c r="AL2047" s="96" t="n">
        <v>0</v>
      </c>
      <c r="AM2047" s="96" t="n">
        <v>0</v>
      </c>
      <c r="AN2047" s="96" t="n">
        <v>0</v>
      </c>
      <c r="AP2047" s="95" t="n">
        <v>0.014790068</v>
      </c>
      <c r="AQ2047" s="95" t="n">
        <v>0.014101023</v>
      </c>
      <c r="AR2047" s="95" t="n">
        <v>0.00068904418</v>
      </c>
      <c r="AS2047" s="95" t="n">
        <v>0</v>
      </c>
      <c r="AT2047" s="152" t="n">
        <f aca="false">AW2047+AZ2047+BA2047+BB2047+BC2047+BK2047+BL2047+BP2047</f>
        <v>8.453851E-007</v>
      </c>
      <c r="AU2047" s="152" t="n">
        <f aca="false">AX2047+AY2047+BD2047+BE2047+BF2047+BG2047+BH2047+BI2047+BJ2047+BM2047+BQ2047+BR2047</f>
        <v>2.54824032E-009</v>
      </c>
      <c r="AV2047" s="153" t="n">
        <f aca="false">BN2047+BO2047</f>
        <v>0</v>
      </c>
      <c r="AW2047" s="154" t="n">
        <v>8.1664E-007</v>
      </c>
      <c r="AX2047" s="154" t="n">
        <v>2.464E-009</v>
      </c>
      <c r="AY2047" s="154" t="n">
        <v>6.732E-014</v>
      </c>
      <c r="AZ2047" s="154" t="n">
        <v>0</v>
      </c>
      <c r="BA2047" s="154" t="n">
        <v>0</v>
      </c>
      <c r="BB2047" s="154" t="n">
        <v>3.731E-010</v>
      </c>
      <c r="BC2047" s="154" t="n">
        <v>2.8372E-008</v>
      </c>
      <c r="BD2047" s="154" t="n">
        <v>5.289E-011</v>
      </c>
      <c r="BE2047" s="154" t="n">
        <v>3.1283E-011</v>
      </c>
      <c r="BF2047" s="154" t="n">
        <v>0</v>
      </c>
      <c r="BG2047" s="154" t="n">
        <v>0</v>
      </c>
      <c r="BH2047" s="154" t="n">
        <v>0</v>
      </c>
      <c r="BI2047" s="154" t="n">
        <v>0</v>
      </c>
      <c r="BJ2047" s="154" t="n">
        <v>0</v>
      </c>
      <c r="BK2047" s="154" t="n">
        <v>0</v>
      </c>
      <c r="BL2047" s="154" t="n">
        <v>0</v>
      </c>
      <c r="BM2047" s="154" t="n">
        <v>0</v>
      </c>
      <c r="BN2047" s="154" t="n">
        <v>0</v>
      </c>
      <c r="BO2047" s="154" t="n">
        <v>0</v>
      </c>
      <c r="BP2047" s="154" t="n">
        <v>0</v>
      </c>
      <c r="BQ2047" s="154" t="n">
        <v>0</v>
      </c>
      <c r="BR2047" s="154" t="n">
        <v>0</v>
      </c>
      <c r="BT2047" s="96" t="n">
        <v>2.6061757E-005</v>
      </c>
      <c r="BU2047" s="96" t="n">
        <v>3.3850918E-007</v>
      </c>
      <c r="BV2047" s="96" t="n">
        <v>2.4536735E-005</v>
      </c>
      <c r="BW2047" s="96" t="n">
        <v>0</v>
      </c>
      <c r="BX2047" s="96" t="n">
        <v>9.8725018E-008</v>
      </c>
      <c r="BY2047" s="96" t="n">
        <v>2.41538E-007</v>
      </c>
      <c r="BZ2047" s="96" t="n">
        <v>0</v>
      </c>
      <c r="CA2047" s="96" t="n">
        <v>3.666027E-007</v>
      </c>
      <c r="CB2047" s="96" t="n">
        <v>0</v>
      </c>
      <c r="CC2047" s="96" t="n">
        <v>0</v>
      </c>
      <c r="CD2047" s="96" t="n">
        <v>0</v>
      </c>
      <c r="CE2047" s="96" t="n">
        <v>0</v>
      </c>
      <c r="CF2047" s="96" t="n">
        <v>0</v>
      </c>
      <c r="CG2047" s="96" t="n">
        <v>4.7964721E-007</v>
      </c>
      <c r="CH2047" s="96" t="n">
        <v>0</v>
      </c>
      <c r="CI2047" s="96" t="n">
        <v>0</v>
      </c>
      <c r="CJ2047" s="96" t="n">
        <v>0</v>
      </c>
      <c r="CL2047" s="155" t="n">
        <v>0</v>
      </c>
      <c r="CM2047" s="155" t="n">
        <v>0.88</v>
      </c>
      <c r="CN2047" s="156" t="n">
        <v>0.006906573</v>
      </c>
      <c r="CO2047" s="155" t="n">
        <v>0.000287</v>
      </c>
      <c r="CP2047" s="155" t="n">
        <v>0</v>
      </c>
      <c r="CQ2047" s="155" t="n">
        <v>0</v>
      </c>
      <c r="CR2047" s="155" t="n">
        <v>2.9611102E-006</v>
      </c>
      <c r="CS2047" s="155" t="n">
        <v>0</v>
      </c>
      <c r="CT2047" s="155" t="n">
        <v>0</v>
      </c>
      <c r="CU2047" s="155" t="n">
        <v>8.494257E-005</v>
      </c>
    </row>
    <row r="2048" customFormat="false" ht="13.8" hidden="false" customHeight="false" outlineLevel="0" collapsed="false">
      <c r="A2048" s="0" t="s">
        <v>2936</v>
      </c>
      <c r="B2048" s="26" t="s">
        <v>2744</v>
      </c>
      <c r="C2048" s="88" t="str">
        <f aca="false">MID(A2048,1,12)</f>
        <v>F.106.03.119</v>
      </c>
      <c r="D2048" s="2" t="s">
        <v>2919</v>
      </c>
      <c r="E2048" s="90" t="s">
        <v>255</v>
      </c>
      <c r="F2048" s="91" t="str">
        <f aca="false">MID(A2048, 21,85)</f>
        <v>PTT (Polyltrimethylene terephthalate) waste combustion - clean tech without heat reco</v>
      </c>
      <c r="G2048" s="133" t="n">
        <f aca="false">H2048+I2048+J2048+K2048</f>
        <v>0.2723124012</v>
      </c>
      <c r="H2048" s="149" t="n">
        <f aca="false">N2048+O2048+P2048+Q2048</f>
        <v>0.0072216</v>
      </c>
      <c r="I2048" s="149" t="n">
        <f aca="false">L2048+M2048+R2048+V2048+T2048</f>
        <v>0.0085908012</v>
      </c>
      <c r="J2048" s="150" t="n">
        <f aca="false">S2048+U2048+W2048+X2048</f>
        <v>0</v>
      </c>
      <c r="K2048" s="149" t="n">
        <v>0.2565</v>
      </c>
      <c r="L2048" s="130" t="n">
        <v>0</v>
      </c>
      <c r="M2048" s="130" t="n">
        <v>0.0085908012</v>
      </c>
      <c r="N2048" s="130" t="n">
        <v>0.0072216</v>
      </c>
      <c r="O2048" s="130" t="n">
        <v>0</v>
      </c>
      <c r="P2048" s="130" t="n">
        <v>0</v>
      </c>
      <c r="Q2048" s="130" t="n">
        <v>0</v>
      </c>
      <c r="R2048" s="130" t="n">
        <v>0</v>
      </c>
      <c r="S2048" s="130" t="n">
        <v>0</v>
      </c>
      <c r="T2048" s="130" t="n">
        <v>0</v>
      </c>
      <c r="U2048" s="130" t="n">
        <v>0</v>
      </c>
      <c r="V2048" s="130" t="n">
        <v>0</v>
      </c>
      <c r="W2048" s="130" t="n">
        <v>0</v>
      </c>
      <c r="X2048" s="130" t="n">
        <v>0</v>
      </c>
      <c r="Z2048" s="151" t="n">
        <f aca="false">K2048/0.15</f>
        <v>1.71</v>
      </c>
      <c r="AB2048" s="133" t="n">
        <f aca="false">K2048</f>
        <v>0.2565</v>
      </c>
      <c r="AC2048" s="133" t="n">
        <f aca="false">L2048+M2048+N2048+O2048+P2048+Q2048+R2048</f>
        <v>0.0158124012</v>
      </c>
      <c r="AD2048" s="133" t="n">
        <f aca="false">L2048+M2048+R2048+W2048</f>
        <v>0.0085908012</v>
      </c>
      <c r="AE2048" s="133" t="n">
        <f aca="false">V2048+L2048+M2048+R2048+T2048</f>
        <v>0.0085908012</v>
      </c>
      <c r="AF2048" s="133" t="n">
        <f aca="false">S2048+U2048+X2048</f>
        <v>0</v>
      </c>
      <c r="AH2048" s="0" t="n">
        <v>0</v>
      </c>
      <c r="AI2048" s="96" t="n">
        <v>0</v>
      </c>
      <c r="AJ2048" s="96" t="n">
        <v>0</v>
      </c>
      <c r="AK2048" s="96" t="n">
        <v>0</v>
      </c>
      <c r="AL2048" s="96" t="n">
        <v>0</v>
      </c>
      <c r="AM2048" s="96" t="n">
        <v>0</v>
      </c>
      <c r="AN2048" s="96" t="n">
        <v>0</v>
      </c>
      <c r="AP2048" s="95" t="n">
        <v>0.029209308</v>
      </c>
      <c r="AQ2048" s="95" t="n">
        <v>0.027849091</v>
      </c>
      <c r="AR2048" s="95" t="n">
        <v>0.0013602161</v>
      </c>
      <c r="AS2048" s="95" t="n">
        <v>0</v>
      </c>
      <c r="AT2048" s="152" t="n">
        <f aca="false">AW2048+AZ2048+BA2048+BB2048+BC2048+BK2048+BL2048+BP2048</f>
        <v>1.6696098E-006</v>
      </c>
      <c r="AU2048" s="152" t="n">
        <f aca="false">AX2048+AY2048+BD2048+BE2048+BF2048+BG2048+BH2048+BI2048+BJ2048+BM2048+BQ2048+BR2048</f>
        <v>5.030384815E-009</v>
      </c>
      <c r="AV2048" s="153" t="n">
        <f aca="false">BN2048+BO2048</f>
        <v>0</v>
      </c>
      <c r="AW2048" s="154" t="n">
        <v>1.58688E-006</v>
      </c>
      <c r="AX2048" s="154" t="n">
        <v>4.788E-009</v>
      </c>
      <c r="AY2048" s="154" t="n">
        <v>1.30815E-013</v>
      </c>
      <c r="AZ2048" s="154" t="n">
        <v>0</v>
      </c>
      <c r="BA2048" s="154" t="n">
        <v>0</v>
      </c>
      <c r="BB2048" s="154" t="n">
        <v>1.0738E-009</v>
      </c>
      <c r="BC2048" s="154" t="n">
        <v>8.1656E-008</v>
      </c>
      <c r="BD2048" s="154" t="n">
        <v>1.5222E-010</v>
      </c>
      <c r="BE2048" s="154" t="n">
        <v>9.0034E-011</v>
      </c>
      <c r="BF2048" s="154" t="n">
        <v>0</v>
      </c>
      <c r="BG2048" s="154" t="n">
        <v>0</v>
      </c>
      <c r="BH2048" s="154" t="n">
        <v>0</v>
      </c>
      <c r="BI2048" s="154" t="n">
        <v>0</v>
      </c>
      <c r="BJ2048" s="154" t="n">
        <v>0</v>
      </c>
      <c r="BK2048" s="154" t="n">
        <v>0</v>
      </c>
      <c r="BL2048" s="154" t="n">
        <v>0</v>
      </c>
      <c r="BM2048" s="154" t="n">
        <v>0</v>
      </c>
      <c r="BN2048" s="154" t="n">
        <v>0</v>
      </c>
      <c r="BO2048" s="154" t="n">
        <v>0</v>
      </c>
      <c r="BP2048" s="154" t="n">
        <v>0</v>
      </c>
      <c r="BQ2048" s="154" t="n">
        <v>0</v>
      </c>
      <c r="BR2048" s="154" t="n">
        <v>0</v>
      </c>
      <c r="BT2048" s="96" t="n">
        <v>5.2068425E-005</v>
      </c>
      <c r="BU2048" s="96" t="n">
        <v>9.7424594E-007</v>
      </c>
      <c r="BV2048" s="96" t="n">
        <v>4.7679337E-005</v>
      </c>
      <c r="BW2048" s="96" t="n">
        <v>0</v>
      </c>
      <c r="BX2048" s="96" t="n">
        <v>2.8413542E-007</v>
      </c>
      <c r="BY2048" s="96" t="n">
        <v>6.9515814E-007</v>
      </c>
      <c r="BZ2048" s="96" t="n">
        <v>0</v>
      </c>
      <c r="CA2048" s="96" t="n">
        <v>1.0551005E-006</v>
      </c>
      <c r="CB2048" s="96" t="n">
        <v>0</v>
      </c>
      <c r="CC2048" s="96" t="n">
        <v>0</v>
      </c>
      <c r="CD2048" s="96" t="n">
        <v>0</v>
      </c>
      <c r="CE2048" s="96" t="n">
        <v>0</v>
      </c>
      <c r="CF2048" s="96" t="n">
        <v>0</v>
      </c>
      <c r="CG2048" s="96" t="n">
        <v>1.3804481E-006</v>
      </c>
      <c r="CH2048" s="96" t="n">
        <v>0</v>
      </c>
      <c r="CI2048" s="96" t="n">
        <v>0</v>
      </c>
      <c r="CJ2048" s="96" t="n">
        <v>0</v>
      </c>
      <c r="CL2048" s="155" t="n">
        <v>0</v>
      </c>
      <c r="CM2048" s="155" t="n">
        <v>1.71</v>
      </c>
      <c r="CN2048" s="156" t="n">
        <v>0.019877454</v>
      </c>
      <c r="CO2048" s="155" t="n">
        <v>0.000826</v>
      </c>
      <c r="CP2048" s="155" t="n">
        <v>0</v>
      </c>
      <c r="CQ2048" s="155" t="n">
        <v>0</v>
      </c>
      <c r="CR2048" s="155" t="n">
        <v>8.5222196E-006</v>
      </c>
      <c r="CS2048" s="155" t="n">
        <v>0</v>
      </c>
      <c r="CT2048" s="155" t="n">
        <v>0</v>
      </c>
      <c r="CU2048" s="155" t="n">
        <v>0.00024446886</v>
      </c>
    </row>
    <row r="2049" customFormat="false" ht="13.8" hidden="false" customHeight="false" outlineLevel="0" collapsed="false">
      <c r="A2049" s="0" t="s">
        <v>2937</v>
      </c>
      <c r="B2049" s="26" t="s">
        <v>2744</v>
      </c>
      <c r="C2049" s="88" t="str">
        <f aca="false">MID(A2049,1,12)</f>
        <v>F.106.03.120</v>
      </c>
      <c r="D2049" s="2" t="s">
        <v>2919</v>
      </c>
      <c r="E2049" s="90" t="s">
        <v>255</v>
      </c>
      <c r="F2049" s="91" t="str">
        <f aca="false">MID(A2049, 21,85)</f>
        <v>PUR (Polyurethane) waste combustion - clean tech without heat recovery</v>
      </c>
      <c r="G2049" s="133" t="n">
        <f aca="false">H2049+I2049+J2049+K2049</f>
        <v>0.421992469</v>
      </c>
      <c r="H2049" s="149" t="n">
        <f aca="false">N2049+O2049+P2049+Q2049</f>
        <v>0.0084456</v>
      </c>
      <c r="I2049" s="149" t="n">
        <f aca="false">L2049+M2049+R2049+V2049+T2049</f>
        <v>0.010046869</v>
      </c>
      <c r="J2049" s="150" t="n">
        <f aca="false">S2049+U2049+W2049+X2049</f>
        <v>0</v>
      </c>
      <c r="K2049" s="149" t="n">
        <v>0.4035</v>
      </c>
      <c r="L2049" s="130" t="n">
        <v>0</v>
      </c>
      <c r="M2049" s="130" t="n">
        <v>0.010046869</v>
      </c>
      <c r="N2049" s="130" t="n">
        <v>0.0084456</v>
      </c>
      <c r="O2049" s="130" t="n">
        <v>0</v>
      </c>
      <c r="P2049" s="130" t="n">
        <v>0</v>
      </c>
      <c r="Q2049" s="130" t="n">
        <v>0</v>
      </c>
      <c r="R2049" s="130" t="n">
        <v>0</v>
      </c>
      <c r="S2049" s="130" t="n">
        <v>0</v>
      </c>
      <c r="T2049" s="130" t="n">
        <v>0</v>
      </c>
      <c r="U2049" s="130" t="n">
        <v>0</v>
      </c>
      <c r="V2049" s="130" t="n">
        <v>0</v>
      </c>
      <c r="W2049" s="130" t="n">
        <v>0</v>
      </c>
      <c r="X2049" s="130" t="n">
        <v>0</v>
      </c>
      <c r="Z2049" s="151" t="n">
        <f aca="false">K2049/0.15</f>
        <v>2.69</v>
      </c>
      <c r="AB2049" s="133" t="n">
        <f aca="false">K2049</f>
        <v>0.4035</v>
      </c>
      <c r="AC2049" s="133" t="n">
        <f aca="false">L2049+M2049+N2049+O2049+P2049+Q2049+R2049</f>
        <v>0.018492469</v>
      </c>
      <c r="AD2049" s="133" t="n">
        <f aca="false">L2049+M2049+R2049+W2049</f>
        <v>0.010046869</v>
      </c>
      <c r="AE2049" s="133" t="n">
        <f aca="false">V2049+L2049+M2049+R2049+T2049</f>
        <v>0.010046869</v>
      </c>
      <c r="AF2049" s="133" t="n">
        <f aca="false">S2049+U2049+X2049</f>
        <v>0</v>
      </c>
      <c r="AH2049" s="0" t="n">
        <v>0</v>
      </c>
      <c r="AI2049" s="96" t="n">
        <v>0</v>
      </c>
      <c r="AJ2049" s="96" t="n">
        <v>0</v>
      </c>
      <c r="AK2049" s="96" t="n">
        <v>0</v>
      </c>
      <c r="AL2049" s="96" t="n">
        <v>0</v>
      </c>
      <c r="AM2049" s="96" t="n">
        <v>0</v>
      </c>
      <c r="AN2049" s="96" t="n">
        <v>0</v>
      </c>
      <c r="AP2049" s="95" t="n">
        <v>0.045365754</v>
      </c>
      <c r="AQ2049" s="95" t="n">
        <v>0.043252438</v>
      </c>
      <c r="AR2049" s="95" t="n">
        <v>0.0021133165</v>
      </c>
      <c r="AS2049" s="95" t="n">
        <v>0</v>
      </c>
      <c r="AT2049" s="152" t="n">
        <f aca="false">AW2049+AZ2049+BA2049+BB2049+BC2049+BK2049+BL2049+BP2049</f>
        <v>2.5930718E-006</v>
      </c>
      <c r="AU2049" s="152" t="n">
        <f aca="false">AX2049+AY2049+BD2049+BE2049+BF2049+BG2049+BH2049+BI2049+BJ2049+BM2049+BQ2049+BR2049</f>
        <v>7.815519785E-009</v>
      </c>
      <c r="AV2049" s="153" t="n">
        <f aca="false">BN2049+BO2049</f>
        <v>0</v>
      </c>
      <c r="AW2049" s="154" t="n">
        <v>2.49632E-006</v>
      </c>
      <c r="AX2049" s="154" t="n">
        <v>7.532E-009</v>
      </c>
      <c r="AY2049" s="154" t="n">
        <v>2.05785E-013</v>
      </c>
      <c r="AZ2049" s="154" t="n">
        <v>0</v>
      </c>
      <c r="BA2049" s="154" t="n">
        <v>0</v>
      </c>
      <c r="BB2049" s="154" t="n">
        <v>1.2558E-009</v>
      </c>
      <c r="BC2049" s="154" t="n">
        <v>9.5496E-008</v>
      </c>
      <c r="BD2049" s="154" t="n">
        <v>1.7802E-010</v>
      </c>
      <c r="BE2049" s="154" t="n">
        <v>1.05294E-010</v>
      </c>
      <c r="BF2049" s="154" t="n">
        <v>0</v>
      </c>
      <c r="BG2049" s="154" t="n">
        <v>0</v>
      </c>
      <c r="BH2049" s="154" t="n">
        <v>0</v>
      </c>
      <c r="BI2049" s="154" t="n">
        <v>0</v>
      </c>
      <c r="BJ2049" s="154" t="n">
        <v>0</v>
      </c>
      <c r="BK2049" s="154" t="n">
        <v>0</v>
      </c>
      <c r="BL2049" s="154" t="n">
        <v>0</v>
      </c>
      <c r="BM2049" s="154" t="n">
        <v>0</v>
      </c>
      <c r="BN2049" s="154" t="n">
        <v>0</v>
      </c>
      <c r="BO2049" s="154" t="n">
        <v>0</v>
      </c>
      <c r="BP2049" s="154" t="n">
        <v>0</v>
      </c>
      <c r="BQ2049" s="154" t="n">
        <v>0</v>
      </c>
      <c r="BR2049" s="154" t="n">
        <v>0</v>
      </c>
      <c r="BT2049" s="96" t="n">
        <v>8.0137339E-005</v>
      </c>
      <c r="BU2049" s="96" t="n">
        <v>1.1393724E-006</v>
      </c>
      <c r="BV2049" s="96" t="n">
        <v>7.5004338E-005</v>
      </c>
      <c r="BW2049" s="96" t="n">
        <v>0</v>
      </c>
      <c r="BX2049" s="96" t="n">
        <v>3.3229396E-007</v>
      </c>
      <c r="BY2049" s="96" t="n">
        <v>8.1298155E-007</v>
      </c>
      <c r="BZ2049" s="96" t="n">
        <v>0</v>
      </c>
      <c r="CA2049" s="96" t="n">
        <v>1.233931E-006</v>
      </c>
      <c r="CB2049" s="96" t="n">
        <v>0</v>
      </c>
      <c r="CC2049" s="96" t="n">
        <v>0</v>
      </c>
      <c r="CD2049" s="96" t="n">
        <v>0</v>
      </c>
      <c r="CE2049" s="96" t="n">
        <v>0</v>
      </c>
      <c r="CF2049" s="96" t="n">
        <v>0</v>
      </c>
      <c r="CG2049" s="96" t="n">
        <v>1.6144223E-006</v>
      </c>
      <c r="CH2049" s="96" t="n">
        <v>0</v>
      </c>
      <c r="CI2049" s="96" t="n">
        <v>0</v>
      </c>
      <c r="CJ2049" s="96" t="n">
        <v>0</v>
      </c>
      <c r="CL2049" s="155" t="n">
        <v>0</v>
      </c>
      <c r="CM2049" s="155" t="n">
        <v>2.69</v>
      </c>
      <c r="CN2049" s="156" t="n">
        <v>0.023246514</v>
      </c>
      <c r="CO2049" s="155" t="n">
        <v>0.000966</v>
      </c>
      <c r="CP2049" s="155" t="n">
        <v>0</v>
      </c>
      <c r="CQ2049" s="155" t="n">
        <v>0</v>
      </c>
      <c r="CR2049" s="155" t="n">
        <v>9.9666636E-006</v>
      </c>
      <c r="CS2049" s="155" t="n">
        <v>0</v>
      </c>
      <c r="CT2049" s="155" t="n">
        <v>0</v>
      </c>
      <c r="CU2049" s="155" t="n">
        <v>0.00028590426</v>
      </c>
    </row>
    <row r="2050" customFormat="false" ht="13.8" hidden="false" customHeight="false" outlineLevel="0" collapsed="false">
      <c r="A2050" s="0" t="s">
        <v>2938</v>
      </c>
      <c r="B2050" s="26" t="s">
        <v>2744</v>
      </c>
      <c r="C2050" s="88" t="str">
        <f aca="false">MID(A2050,1,12)</f>
        <v>F.106.03.122</v>
      </c>
      <c r="D2050" s="2" t="s">
        <v>2919</v>
      </c>
      <c r="E2050" s="90" t="s">
        <v>255</v>
      </c>
      <c r="F2050" s="91" t="str">
        <f aca="false">MID(A2050, 21,85)</f>
        <v>PVDC (Polyvinyliden chloride) waste combustion - clean tech without heat recovery</v>
      </c>
      <c r="G2050" s="133" t="n">
        <f aca="false">H2050+I2050+J2050+K2050</f>
        <v>1.0973957776</v>
      </c>
      <c r="H2050" s="149" t="n">
        <f aca="false">N2050+O2050+P2050+Q2050</f>
        <v>0.11477442</v>
      </c>
      <c r="I2050" s="149" t="n">
        <f aca="false">L2050+M2050+R2050+V2050+T2050</f>
        <v>0.8461213576</v>
      </c>
      <c r="J2050" s="150" t="n">
        <f aca="false">S2050+U2050+W2050+X2050</f>
        <v>0</v>
      </c>
      <c r="K2050" s="149" t="n">
        <v>0.1365</v>
      </c>
      <c r="L2050" s="130" t="n">
        <v>0</v>
      </c>
      <c r="M2050" s="130" t="n">
        <v>0.0046594176</v>
      </c>
      <c r="N2050" s="130" t="n">
        <v>0.0039168</v>
      </c>
      <c r="O2050" s="130" t="n">
        <v>0</v>
      </c>
      <c r="P2050" s="130" t="n">
        <v>0</v>
      </c>
      <c r="Q2050" s="130" t="n">
        <v>0.11085762</v>
      </c>
      <c r="R2050" s="130" t="n">
        <v>0.84146194</v>
      </c>
      <c r="S2050" s="130" t="n">
        <v>0</v>
      </c>
      <c r="T2050" s="130" t="n">
        <v>0</v>
      </c>
      <c r="U2050" s="130" t="n">
        <v>0</v>
      </c>
      <c r="V2050" s="130" t="n">
        <v>0</v>
      </c>
      <c r="W2050" s="130" t="n">
        <v>0</v>
      </c>
      <c r="X2050" s="130" t="n">
        <v>0</v>
      </c>
      <c r="Z2050" s="151" t="n">
        <f aca="false">K2050/0.15</f>
        <v>0.91</v>
      </c>
      <c r="AB2050" s="133" t="n">
        <f aca="false">K2050</f>
        <v>0.1365</v>
      </c>
      <c r="AC2050" s="133" t="n">
        <f aca="false">L2050+M2050+N2050+O2050+P2050+Q2050+R2050</f>
        <v>0.9608957776</v>
      </c>
      <c r="AD2050" s="133" t="n">
        <f aca="false">L2050+M2050+R2050+W2050</f>
        <v>0.8461213576</v>
      </c>
      <c r="AE2050" s="133" t="n">
        <f aca="false">V2050+L2050+M2050+R2050+T2050</f>
        <v>0.8461213576</v>
      </c>
      <c r="AF2050" s="133" t="n">
        <f aca="false">S2050+U2050+X2050</f>
        <v>0</v>
      </c>
      <c r="AH2050" s="0" t="n">
        <v>0</v>
      </c>
      <c r="AI2050" s="96" t="n">
        <v>0</v>
      </c>
      <c r="AJ2050" s="96" t="n">
        <v>0</v>
      </c>
      <c r="AK2050" s="96" t="n">
        <v>0</v>
      </c>
      <c r="AL2050" s="96" t="n">
        <v>0</v>
      </c>
      <c r="AM2050" s="96" t="n">
        <v>0</v>
      </c>
      <c r="AN2050" s="96" t="n">
        <v>0</v>
      </c>
      <c r="AP2050" s="95" t="n">
        <v>0.015558891</v>
      </c>
      <c r="AQ2050" s="95" t="n">
        <v>0.014834365</v>
      </c>
      <c r="AR2050" s="95" t="n">
        <v>0.00072452642</v>
      </c>
      <c r="AS2050" s="95" t="n">
        <v>0</v>
      </c>
      <c r="AT2050" s="152" t="n">
        <f aca="false">AW2050+AZ2050+BA2050+BB2050+BC2050+BK2050+BL2050+BP2050</f>
        <v>8.893504E-007</v>
      </c>
      <c r="AU2050" s="152" t="n">
        <f aca="false">AX2050+AY2050+BD2050+BE2050+BF2050+BG2050+BH2050+BI2050+BJ2050+BM2050+BQ2050+BR2050</f>
        <v>2.679461615E-009</v>
      </c>
      <c r="AV2050" s="153" t="n">
        <f aca="false">BN2050+BO2050</f>
        <v>0</v>
      </c>
      <c r="AW2050" s="154" t="n">
        <v>8.4448E-007</v>
      </c>
      <c r="AX2050" s="154" t="n">
        <v>2.548E-009</v>
      </c>
      <c r="AY2050" s="154" t="n">
        <v>6.9615E-014</v>
      </c>
      <c r="AZ2050" s="154" t="n">
        <v>0</v>
      </c>
      <c r="BA2050" s="154" t="n">
        <v>0</v>
      </c>
      <c r="BB2050" s="154" t="n">
        <v>5.824E-010</v>
      </c>
      <c r="BC2050" s="154" t="n">
        <v>4.4288E-008</v>
      </c>
      <c r="BD2050" s="154" t="n">
        <v>8.256E-011</v>
      </c>
      <c r="BE2050" s="154" t="n">
        <v>4.8832E-011</v>
      </c>
      <c r="BF2050" s="154" t="n">
        <v>0</v>
      </c>
      <c r="BG2050" s="154" t="n">
        <v>0</v>
      </c>
      <c r="BH2050" s="154" t="n">
        <v>0</v>
      </c>
      <c r="BI2050" s="154" t="n">
        <v>0</v>
      </c>
      <c r="BJ2050" s="154" t="n">
        <v>0</v>
      </c>
      <c r="BK2050" s="154" t="n">
        <v>0</v>
      </c>
      <c r="BL2050" s="154" t="n">
        <v>0</v>
      </c>
      <c r="BM2050" s="154" t="n">
        <v>0</v>
      </c>
      <c r="BN2050" s="154" t="n">
        <v>0</v>
      </c>
      <c r="BO2050" s="154" t="n">
        <v>0</v>
      </c>
      <c r="BP2050" s="154" t="n">
        <v>0</v>
      </c>
      <c r="BQ2050" s="154" t="n">
        <v>0</v>
      </c>
      <c r="BR2050" s="154" t="n">
        <v>0</v>
      </c>
      <c r="BT2050" s="96" t="n">
        <v>0.00019967501</v>
      </c>
      <c r="BU2050" s="96" t="n">
        <v>5.2840458E-007</v>
      </c>
      <c r="BV2050" s="96" t="n">
        <v>2.5373215E-005</v>
      </c>
      <c r="BW2050" s="96" t="n">
        <v>9.8566147E-005</v>
      </c>
      <c r="BX2050" s="96" t="n">
        <v>1.5410734E-007</v>
      </c>
      <c r="BY2050" s="96" t="n">
        <v>3.7703492E-007</v>
      </c>
      <c r="BZ2050" s="96" t="n">
        <v>0</v>
      </c>
      <c r="CA2050" s="96" t="n">
        <v>5.7225787E-007</v>
      </c>
      <c r="CB2050" s="96" t="n">
        <v>0</v>
      </c>
      <c r="CC2050" s="96" t="n">
        <v>7.3355129E-005</v>
      </c>
      <c r="CD2050" s="96" t="n">
        <v>0</v>
      </c>
      <c r="CE2050" s="96" t="n">
        <v>0</v>
      </c>
      <c r="CF2050" s="96" t="n">
        <v>0</v>
      </c>
      <c r="CG2050" s="96" t="n">
        <v>7.4871759E-007</v>
      </c>
      <c r="CH2050" s="96" t="n">
        <v>0</v>
      </c>
      <c r="CI2050" s="96" t="n">
        <v>0</v>
      </c>
      <c r="CJ2050" s="96" t="n">
        <v>0</v>
      </c>
      <c r="CL2050" s="155" t="n">
        <v>0</v>
      </c>
      <c r="CM2050" s="155" t="n">
        <v>0.91</v>
      </c>
      <c r="CN2050" s="156" t="n">
        <v>0.010780992</v>
      </c>
      <c r="CO2050" s="155" t="n">
        <v>0.000448</v>
      </c>
      <c r="CP2050" s="155" t="n">
        <v>0</v>
      </c>
      <c r="CQ2050" s="155" t="n">
        <v>0</v>
      </c>
      <c r="CR2050" s="155" t="n">
        <v>4.6222208E-006</v>
      </c>
      <c r="CS2050" s="155" t="n">
        <v>0</v>
      </c>
      <c r="CT2050" s="155" t="n">
        <v>0</v>
      </c>
      <c r="CU2050" s="155" t="n">
        <v>0.00013259328</v>
      </c>
    </row>
    <row r="2051" customFormat="false" ht="13.8" hidden="false" customHeight="false" outlineLevel="0" collapsed="false">
      <c r="A2051" s="0" t="s">
        <v>2939</v>
      </c>
      <c r="B2051" s="26" t="s">
        <v>2744</v>
      </c>
      <c r="C2051" s="88" t="str">
        <f aca="false">MID(A2051,1,12)</f>
        <v>F.106.03.123</v>
      </c>
      <c r="D2051" s="2" t="s">
        <v>2919</v>
      </c>
      <c r="E2051" s="90" t="s">
        <v>255</v>
      </c>
      <c r="F2051" s="91" t="str">
        <f aca="false">MID(A2051, 21,85)</f>
        <v>Starch PBS 50%-50% (Polybutylene succinate) waste combustion - clean tech without hea</v>
      </c>
      <c r="G2051" s="133" t="n">
        <f aca="false">H2051+I2051+J2051+K2051</f>
        <v>0.014070357</v>
      </c>
      <c r="H2051" s="149" t="n">
        <f aca="false">N2051+O2051+P2051+Q2051</f>
        <v>0.006426</v>
      </c>
      <c r="I2051" s="149" t="n">
        <f aca="false">L2051+M2051+R2051+V2051+T2051</f>
        <v>0.007644357</v>
      </c>
      <c r="J2051" s="150" t="n">
        <f aca="false">S2051+U2051+W2051+X2051</f>
        <v>0</v>
      </c>
      <c r="K2051" s="149" t="n">
        <v>0</v>
      </c>
      <c r="L2051" s="130" t="n">
        <v>0</v>
      </c>
      <c r="M2051" s="130" t="n">
        <v>0.007644357</v>
      </c>
      <c r="N2051" s="130" t="n">
        <v>0.006426</v>
      </c>
      <c r="O2051" s="130" t="n">
        <v>0</v>
      </c>
      <c r="P2051" s="130" t="n">
        <v>0</v>
      </c>
      <c r="Q2051" s="130" t="n">
        <v>0</v>
      </c>
      <c r="R2051" s="130" t="n">
        <v>0</v>
      </c>
      <c r="S2051" s="130" t="n">
        <v>0</v>
      </c>
      <c r="T2051" s="130" t="n">
        <v>0</v>
      </c>
      <c r="U2051" s="130" t="n">
        <v>0</v>
      </c>
      <c r="V2051" s="130" t="n">
        <v>0</v>
      </c>
      <c r="W2051" s="130" t="n">
        <v>0</v>
      </c>
      <c r="X2051" s="130" t="n">
        <v>0</v>
      </c>
      <c r="Z2051" s="151" t="n">
        <f aca="false">K2051/0.15</f>
        <v>0</v>
      </c>
      <c r="AB2051" s="133" t="n">
        <f aca="false">K2051</f>
        <v>0</v>
      </c>
      <c r="AC2051" s="133" t="n">
        <f aca="false">L2051+M2051+N2051+O2051+P2051+Q2051+R2051</f>
        <v>0.014070357</v>
      </c>
      <c r="AD2051" s="133" t="n">
        <f aca="false">L2051+M2051+R2051+W2051</f>
        <v>0.007644357</v>
      </c>
      <c r="AE2051" s="133" t="n">
        <f aca="false">V2051+L2051+M2051+R2051+T2051</f>
        <v>0.007644357</v>
      </c>
      <c r="AF2051" s="133" t="n">
        <f aca="false">S2051+U2051+X2051</f>
        <v>0</v>
      </c>
      <c r="AH2051" s="0" t="n">
        <v>0</v>
      </c>
      <c r="AI2051" s="96" t="n">
        <v>0</v>
      </c>
      <c r="AJ2051" s="96" t="n">
        <v>0</v>
      </c>
      <c r="AK2051" s="96" t="n">
        <v>0</v>
      </c>
      <c r="AL2051" s="96" t="n">
        <v>0</v>
      </c>
      <c r="AM2051" s="96" t="n">
        <v>0</v>
      </c>
      <c r="AN2051" s="96" t="n">
        <v>0</v>
      </c>
      <c r="AP2051" s="95" t="n">
        <v>0.0012861953</v>
      </c>
      <c r="AQ2051" s="95" t="n">
        <v>0.0012279065</v>
      </c>
      <c r="AR2051" s="95" t="n">
        <v>5.8288776E-005</v>
      </c>
      <c r="AS2051" s="95" t="n">
        <v>0</v>
      </c>
      <c r="AT2051" s="152" t="n">
        <f aca="false">AW2051+AZ2051+BA2051+BB2051+BC2051+BK2051+BL2051+BP2051</f>
        <v>7.36155E-008</v>
      </c>
      <c r="AU2051" s="152" t="n">
        <f aca="false">AX2051+AY2051+BD2051+BE2051+BF2051+BG2051+BH2051+BI2051+BJ2051+BM2051+BQ2051+BR2051</f>
        <v>2.15565E-010</v>
      </c>
      <c r="AV2051" s="153" t="n">
        <f aca="false">BN2051+BO2051</f>
        <v>0</v>
      </c>
      <c r="AW2051" s="154" t="n">
        <v>0</v>
      </c>
      <c r="AX2051" s="154" t="n">
        <v>0</v>
      </c>
      <c r="AY2051" s="154" t="n">
        <v>0</v>
      </c>
      <c r="AZ2051" s="154" t="n">
        <v>0</v>
      </c>
      <c r="BA2051" s="154" t="n">
        <v>0</v>
      </c>
      <c r="BB2051" s="154" t="n">
        <v>9.555E-010</v>
      </c>
      <c r="BC2051" s="154" t="n">
        <v>7.266E-008</v>
      </c>
      <c r="BD2051" s="154" t="n">
        <v>1.3545E-010</v>
      </c>
      <c r="BE2051" s="154" t="n">
        <v>8.0115E-011</v>
      </c>
      <c r="BF2051" s="154" t="n">
        <v>0</v>
      </c>
      <c r="BG2051" s="154" t="n">
        <v>0</v>
      </c>
      <c r="BH2051" s="154" t="n">
        <v>0</v>
      </c>
      <c r="BI2051" s="154" t="n">
        <v>0</v>
      </c>
      <c r="BJ2051" s="154" t="n">
        <v>0</v>
      </c>
      <c r="BK2051" s="154" t="n">
        <v>0</v>
      </c>
      <c r="BL2051" s="154" t="n">
        <v>0</v>
      </c>
      <c r="BM2051" s="154" t="n">
        <v>0</v>
      </c>
      <c r="BN2051" s="154" t="n">
        <v>0</v>
      </c>
      <c r="BO2051" s="154" t="n">
        <v>0</v>
      </c>
      <c r="BP2051" s="154" t="n">
        <v>0</v>
      </c>
      <c r="BQ2051" s="154" t="n">
        <v>0</v>
      </c>
      <c r="BR2051" s="154" t="n">
        <v>0</v>
      </c>
      <c r="BT2051" s="96" t="n">
        <v>3.9055444E-006</v>
      </c>
      <c r="BU2051" s="96" t="n">
        <v>8.6691376E-007</v>
      </c>
      <c r="BV2051" s="96" t="n">
        <v>0</v>
      </c>
      <c r="BW2051" s="96" t="n">
        <v>0</v>
      </c>
      <c r="BX2051" s="96" t="n">
        <v>2.5283236E-007</v>
      </c>
      <c r="BY2051" s="96" t="n">
        <v>6.1857292E-007</v>
      </c>
      <c r="BZ2051" s="96" t="n">
        <v>0</v>
      </c>
      <c r="CA2051" s="96" t="n">
        <v>9.3886057E-007</v>
      </c>
      <c r="CB2051" s="96" t="n">
        <v>0</v>
      </c>
      <c r="CC2051" s="96" t="n">
        <v>0</v>
      </c>
      <c r="CD2051" s="96" t="n">
        <v>0</v>
      </c>
      <c r="CE2051" s="96" t="n">
        <v>0</v>
      </c>
      <c r="CF2051" s="96" t="n">
        <v>0</v>
      </c>
      <c r="CG2051" s="96" t="n">
        <v>1.2283648E-006</v>
      </c>
      <c r="CH2051" s="96" t="n">
        <v>0</v>
      </c>
      <c r="CI2051" s="96" t="n">
        <v>0</v>
      </c>
      <c r="CJ2051" s="96" t="n">
        <v>0</v>
      </c>
      <c r="CL2051" s="155" t="n">
        <v>0</v>
      </c>
      <c r="CM2051" s="155" t="n">
        <v>0</v>
      </c>
      <c r="CN2051" s="156" t="n">
        <v>0.017687565</v>
      </c>
      <c r="CO2051" s="155" t="n">
        <v>0.000735</v>
      </c>
      <c r="CP2051" s="155" t="n">
        <v>0</v>
      </c>
      <c r="CQ2051" s="155" t="n">
        <v>0</v>
      </c>
      <c r="CR2051" s="155" t="n">
        <v>7.583331E-006</v>
      </c>
      <c r="CS2051" s="155" t="n">
        <v>0</v>
      </c>
      <c r="CT2051" s="155" t="n">
        <v>0</v>
      </c>
      <c r="CU2051" s="155" t="n">
        <v>0.00021753585</v>
      </c>
    </row>
    <row r="2052" customFormat="false" ht="13.8" hidden="false" customHeight="false" outlineLevel="0" collapsed="false">
      <c r="A2052" s="0" t="s">
        <v>2940</v>
      </c>
      <c r="B2052" s="26" t="s">
        <v>2744</v>
      </c>
      <c r="C2052" s="88" t="str">
        <f aca="false">MID(A2052,1,12)</f>
        <v>F.106.03.124</v>
      </c>
      <c r="D2052" s="2" t="s">
        <v>2919</v>
      </c>
      <c r="E2052" s="90" t="s">
        <v>255</v>
      </c>
      <c r="F2052" s="91" t="str">
        <f aca="false">MID(A2052, 21,85)</f>
        <v>PBS (Polybutylene succinate) waste combustion - clean tech without heat recovery</v>
      </c>
      <c r="G2052" s="133" t="n">
        <f aca="false">H2052+I2052+J2052+K2052</f>
        <v>0.0159464046</v>
      </c>
      <c r="H2052" s="149" t="n">
        <f aca="false">N2052+O2052+P2052+Q2052</f>
        <v>0.0072828</v>
      </c>
      <c r="I2052" s="149" t="n">
        <f aca="false">L2052+M2052+R2052+V2052+T2052</f>
        <v>0.0086636046</v>
      </c>
      <c r="J2052" s="150" t="n">
        <f aca="false">S2052+U2052+W2052+X2052</f>
        <v>0</v>
      </c>
      <c r="K2052" s="149" t="n">
        <v>0</v>
      </c>
      <c r="L2052" s="130" t="n">
        <v>0</v>
      </c>
      <c r="M2052" s="130" t="n">
        <v>0.0086636046</v>
      </c>
      <c r="N2052" s="130" t="n">
        <v>0.0072828</v>
      </c>
      <c r="O2052" s="130" t="n">
        <v>0</v>
      </c>
      <c r="P2052" s="130" t="n">
        <v>0</v>
      </c>
      <c r="Q2052" s="130" t="n">
        <v>0</v>
      </c>
      <c r="R2052" s="130" t="n">
        <v>0</v>
      </c>
      <c r="S2052" s="130" t="n">
        <v>0</v>
      </c>
      <c r="T2052" s="130" t="n">
        <v>0</v>
      </c>
      <c r="U2052" s="130" t="n">
        <v>0</v>
      </c>
      <c r="V2052" s="130" t="n">
        <v>0</v>
      </c>
      <c r="W2052" s="130" t="n">
        <v>0</v>
      </c>
      <c r="X2052" s="130" t="n">
        <v>0</v>
      </c>
      <c r="Z2052" s="151" t="n">
        <f aca="false">K2052/0.15</f>
        <v>0</v>
      </c>
      <c r="AB2052" s="133" t="n">
        <f aca="false">K2052</f>
        <v>0</v>
      </c>
      <c r="AC2052" s="133" t="n">
        <f aca="false">L2052+M2052+N2052+O2052+P2052+Q2052+R2052</f>
        <v>0.0159464046</v>
      </c>
      <c r="AD2052" s="133" t="n">
        <f aca="false">L2052+M2052+R2052+W2052</f>
        <v>0.0086636046</v>
      </c>
      <c r="AE2052" s="133" t="n">
        <f aca="false">V2052+L2052+M2052+R2052+T2052</f>
        <v>0.0086636046</v>
      </c>
      <c r="AF2052" s="133" t="n">
        <f aca="false">S2052+U2052+X2052</f>
        <v>0</v>
      </c>
      <c r="AH2052" s="0" t="n">
        <v>0</v>
      </c>
      <c r="AI2052" s="96" t="n">
        <v>0</v>
      </c>
      <c r="AJ2052" s="96" t="n">
        <v>0</v>
      </c>
      <c r="AK2052" s="96" t="n">
        <v>0</v>
      </c>
      <c r="AL2052" s="96" t="n">
        <v>0</v>
      </c>
      <c r="AM2052" s="96" t="n">
        <v>0</v>
      </c>
      <c r="AN2052" s="96" t="n">
        <v>0</v>
      </c>
      <c r="AP2052" s="95" t="n">
        <v>0.001457688</v>
      </c>
      <c r="AQ2052" s="95" t="n">
        <v>0.0013916274</v>
      </c>
      <c r="AR2052" s="95" t="n">
        <v>6.6060613E-005</v>
      </c>
      <c r="AS2052" s="95" t="n">
        <v>0</v>
      </c>
      <c r="AT2052" s="152" t="n">
        <f aca="false">AW2052+AZ2052+BA2052+BB2052+BC2052+BK2052+BL2052+BP2052</f>
        <v>8.34309E-008</v>
      </c>
      <c r="AU2052" s="152" t="n">
        <f aca="false">AX2052+AY2052+BD2052+BE2052+BF2052+BG2052+BH2052+BI2052+BJ2052+BM2052+BQ2052+BR2052</f>
        <v>2.44307E-010</v>
      </c>
      <c r="AV2052" s="153" t="n">
        <f aca="false">BN2052+BO2052</f>
        <v>0</v>
      </c>
      <c r="AW2052" s="154" t="n">
        <v>0</v>
      </c>
      <c r="AX2052" s="154" t="n">
        <v>0</v>
      </c>
      <c r="AY2052" s="154" t="n">
        <v>0</v>
      </c>
      <c r="AZ2052" s="154" t="n">
        <v>0</v>
      </c>
      <c r="BA2052" s="154" t="n">
        <v>0</v>
      </c>
      <c r="BB2052" s="154" t="n">
        <v>1.0829E-009</v>
      </c>
      <c r="BC2052" s="154" t="n">
        <v>8.2348E-008</v>
      </c>
      <c r="BD2052" s="154" t="n">
        <v>1.5351E-010</v>
      </c>
      <c r="BE2052" s="154" t="n">
        <v>9.0797E-011</v>
      </c>
      <c r="BF2052" s="154" t="n">
        <v>0</v>
      </c>
      <c r="BG2052" s="154" t="n">
        <v>0</v>
      </c>
      <c r="BH2052" s="154" t="n">
        <v>0</v>
      </c>
      <c r="BI2052" s="154" t="n">
        <v>0</v>
      </c>
      <c r="BJ2052" s="154" t="n">
        <v>0</v>
      </c>
      <c r="BK2052" s="154" t="n">
        <v>0</v>
      </c>
      <c r="BL2052" s="154" t="n">
        <v>0</v>
      </c>
      <c r="BM2052" s="154" t="n">
        <v>0</v>
      </c>
      <c r="BN2052" s="154" t="n">
        <v>0</v>
      </c>
      <c r="BO2052" s="154" t="n">
        <v>0</v>
      </c>
      <c r="BP2052" s="154" t="n">
        <v>0</v>
      </c>
      <c r="BQ2052" s="154" t="n">
        <v>0</v>
      </c>
      <c r="BR2052" s="154" t="n">
        <v>0</v>
      </c>
      <c r="BT2052" s="96" t="n">
        <v>4.4262837E-006</v>
      </c>
      <c r="BU2052" s="96" t="n">
        <v>9.8250226E-007</v>
      </c>
      <c r="BV2052" s="96" t="n">
        <v>0</v>
      </c>
      <c r="BW2052" s="96" t="n">
        <v>0</v>
      </c>
      <c r="BX2052" s="96" t="n">
        <v>2.8654334E-007</v>
      </c>
      <c r="BY2052" s="96" t="n">
        <v>7.0104931E-007</v>
      </c>
      <c r="BZ2052" s="96" t="n">
        <v>0</v>
      </c>
      <c r="CA2052" s="96" t="n">
        <v>1.064042E-006</v>
      </c>
      <c r="CB2052" s="96" t="n">
        <v>0</v>
      </c>
      <c r="CC2052" s="96" t="n">
        <v>0</v>
      </c>
      <c r="CD2052" s="96" t="n">
        <v>0</v>
      </c>
      <c r="CE2052" s="96" t="n">
        <v>0</v>
      </c>
      <c r="CF2052" s="96" t="n">
        <v>0</v>
      </c>
      <c r="CG2052" s="96" t="n">
        <v>1.3921468E-006</v>
      </c>
      <c r="CH2052" s="96" t="n">
        <v>0</v>
      </c>
      <c r="CI2052" s="96" t="n">
        <v>0</v>
      </c>
      <c r="CJ2052" s="96" t="n">
        <v>0</v>
      </c>
      <c r="CL2052" s="155" t="n">
        <v>0</v>
      </c>
      <c r="CM2052" s="155" t="n">
        <v>0</v>
      </c>
      <c r="CN2052" s="156" t="n">
        <v>0.020045907</v>
      </c>
      <c r="CO2052" s="155" t="n">
        <v>0.000833</v>
      </c>
      <c r="CP2052" s="155" t="n">
        <v>0</v>
      </c>
      <c r="CQ2052" s="155" t="n">
        <v>0</v>
      </c>
      <c r="CR2052" s="155" t="n">
        <v>8.5944418E-006</v>
      </c>
      <c r="CS2052" s="155" t="n">
        <v>0</v>
      </c>
      <c r="CT2052" s="155" t="n">
        <v>0</v>
      </c>
      <c r="CU2052" s="155" t="n">
        <v>0.00024654063</v>
      </c>
    </row>
    <row r="2053" customFormat="false" ht="13.8" hidden="false" customHeight="false" outlineLevel="0" collapsed="false">
      <c r="A2053" s="0" t="s">
        <v>2941</v>
      </c>
      <c r="B2053" s="26" t="s">
        <v>2744</v>
      </c>
      <c r="C2053" s="88" t="str">
        <f aca="false">MID(A2053,1,12)</f>
        <v>F.106.03.125</v>
      </c>
      <c r="D2053" s="2" t="s">
        <v>2919</v>
      </c>
      <c r="E2053" s="90" t="s">
        <v>255</v>
      </c>
      <c r="F2053" s="91" t="str">
        <f aca="false">MID(A2053, 21,85)</f>
        <v>PBAT (Polybutylene adipate terepht) waste combustion - clean tech without heat recove</v>
      </c>
      <c r="G2053" s="133" t="n">
        <f aca="false">H2053+I2053+J2053+K2053</f>
        <v>0.0159464046</v>
      </c>
      <c r="H2053" s="149" t="n">
        <f aca="false">N2053+O2053+P2053+Q2053</f>
        <v>0.0072828</v>
      </c>
      <c r="I2053" s="149" t="n">
        <f aca="false">L2053+M2053+R2053+V2053+T2053</f>
        <v>0.0086636046</v>
      </c>
      <c r="J2053" s="150" t="n">
        <f aca="false">S2053+U2053+W2053+X2053</f>
        <v>0</v>
      </c>
      <c r="K2053" s="149" t="n">
        <v>0</v>
      </c>
      <c r="L2053" s="130" t="n">
        <v>0</v>
      </c>
      <c r="M2053" s="130" t="n">
        <v>0.0086636046</v>
      </c>
      <c r="N2053" s="130" t="n">
        <v>0.0072828</v>
      </c>
      <c r="O2053" s="130" t="n">
        <v>0</v>
      </c>
      <c r="P2053" s="130" t="n">
        <v>0</v>
      </c>
      <c r="Q2053" s="130" t="n">
        <v>0</v>
      </c>
      <c r="R2053" s="130" t="n">
        <v>0</v>
      </c>
      <c r="S2053" s="130" t="n">
        <v>0</v>
      </c>
      <c r="T2053" s="130" t="n">
        <v>0</v>
      </c>
      <c r="U2053" s="130" t="n">
        <v>0</v>
      </c>
      <c r="V2053" s="130" t="n">
        <v>0</v>
      </c>
      <c r="W2053" s="130" t="n">
        <v>0</v>
      </c>
      <c r="X2053" s="130" t="n">
        <v>0</v>
      </c>
      <c r="Z2053" s="151" t="n">
        <f aca="false">K2053/0.15</f>
        <v>0</v>
      </c>
      <c r="AB2053" s="133" t="n">
        <f aca="false">K2053</f>
        <v>0</v>
      </c>
      <c r="AC2053" s="133" t="n">
        <f aca="false">L2053+M2053+N2053+O2053+P2053+Q2053+R2053</f>
        <v>0.0159464046</v>
      </c>
      <c r="AD2053" s="133" t="n">
        <f aca="false">L2053+M2053+R2053+W2053</f>
        <v>0.0086636046</v>
      </c>
      <c r="AE2053" s="133" t="n">
        <f aca="false">V2053+L2053+M2053+R2053+T2053</f>
        <v>0.0086636046</v>
      </c>
      <c r="AF2053" s="133" t="n">
        <f aca="false">S2053+U2053+X2053</f>
        <v>0</v>
      </c>
      <c r="AH2053" s="0" t="n">
        <v>0</v>
      </c>
      <c r="AI2053" s="96" t="n">
        <v>0</v>
      </c>
      <c r="AJ2053" s="96" t="n">
        <v>0</v>
      </c>
      <c r="AK2053" s="96" t="n">
        <v>0</v>
      </c>
      <c r="AL2053" s="96" t="n">
        <v>0</v>
      </c>
      <c r="AM2053" s="96" t="n">
        <v>0</v>
      </c>
      <c r="AN2053" s="96" t="n">
        <v>0</v>
      </c>
      <c r="AP2053" s="95" t="n">
        <v>0.001457688</v>
      </c>
      <c r="AQ2053" s="95" t="n">
        <v>0.0013916274</v>
      </c>
      <c r="AR2053" s="95" t="n">
        <v>6.6060613E-005</v>
      </c>
      <c r="AS2053" s="95" t="n">
        <v>0</v>
      </c>
      <c r="AT2053" s="152" t="n">
        <f aca="false">AW2053+AZ2053+BA2053+BB2053+BC2053+BK2053+BL2053+BP2053</f>
        <v>8.34309E-008</v>
      </c>
      <c r="AU2053" s="152" t="n">
        <f aca="false">AX2053+AY2053+BD2053+BE2053+BF2053+BG2053+BH2053+BI2053+BJ2053+BM2053+BQ2053+BR2053</f>
        <v>2.44307E-010</v>
      </c>
      <c r="AV2053" s="153" t="n">
        <f aca="false">BN2053+BO2053</f>
        <v>0</v>
      </c>
      <c r="AW2053" s="154" t="n">
        <v>0</v>
      </c>
      <c r="AX2053" s="154" t="n">
        <v>0</v>
      </c>
      <c r="AY2053" s="154" t="n">
        <v>0</v>
      </c>
      <c r="AZ2053" s="154" t="n">
        <v>0</v>
      </c>
      <c r="BA2053" s="154" t="n">
        <v>0</v>
      </c>
      <c r="BB2053" s="154" t="n">
        <v>1.0829E-009</v>
      </c>
      <c r="BC2053" s="154" t="n">
        <v>8.2348E-008</v>
      </c>
      <c r="BD2053" s="154" t="n">
        <v>1.5351E-010</v>
      </c>
      <c r="BE2053" s="154" t="n">
        <v>9.0797E-011</v>
      </c>
      <c r="BF2053" s="154" t="n">
        <v>0</v>
      </c>
      <c r="BG2053" s="154" t="n">
        <v>0</v>
      </c>
      <c r="BH2053" s="154" t="n">
        <v>0</v>
      </c>
      <c r="BI2053" s="154" t="n">
        <v>0</v>
      </c>
      <c r="BJ2053" s="154" t="n">
        <v>0</v>
      </c>
      <c r="BK2053" s="154" t="n">
        <v>0</v>
      </c>
      <c r="BL2053" s="154" t="n">
        <v>0</v>
      </c>
      <c r="BM2053" s="154" t="n">
        <v>0</v>
      </c>
      <c r="BN2053" s="154" t="n">
        <v>0</v>
      </c>
      <c r="BO2053" s="154" t="n">
        <v>0</v>
      </c>
      <c r="BP2053" s="154" t="n">
        <v>0</v>
      </c>
      <c r="BQ2053" s="154" t="n">
        <v>0</v>
      </c>
      <c r="BR2053" s="154" t="n">
        <v>0</v>
      </c>
      <c r="BT2053" s="96" t="n">
        <v>4.4262837E-006</v>
      </c>
      <c r="BU2053" s="96" t="n">
        <v>9.8250226E-007</v>
      </c>
      <c r="BV2053" s="96" t="n">
        <v>0</v>
      </c>
      <c r="BW2053" s="96" t="n">
        <v>0</v>
      </c>
      <c r="BX2053" s="96" t="n">
        <v>2.8654334E-007</v>
      </c>
      <c r="BY2053" s="96" t="n">
        <v>7.0104931E-007</v>
      </c>
      <c r="BZ2053" s="96" t="n">
        <v>0</v>
      </c>
      <c r="CA2053" s="96" t="n">
        <v>1.064042E-006</v>
      </c>
      <c r="CB2053" s="96" t="n">
        <v>0</v>
      </c>
      <c r="CC2053" s="96" t="n">
        <v>0</v>
      </c>
      <c r="CD2053" s="96" t="n">
        <v>0</v>
      </c>
      <c r="CE2053" s="96" t="n">
        <v>0</v>
      </c>
      <c r="CF2053" s="96" t="n">
        <v>0</v>
      </c>
      <c r="CG2053" s="96" t="n">
        <v>1.3921468E-006</v>
      </c>
      <c r="CH2053" s="96" t="n">
        <v>0</v>
      </c>
      <c r="CI2053" s="96" t="n">
        <v>0</v>
      </c>
      <c r="CJ2053" s="96" t="n">
        <v>0</v>
      </c>
      <c r="CL2053" s="155" t="n">
        <v>0</v>
      </c>
      <c r="CM2053" s="155" t="n">
        <v>0</v>
      </c>
      <c r="CN2053" s="156" t="n">
        <v>0.020045907</v>
      </c>
      <c r="CO2053" s="155" t="n">
        <v>0.000833</v>
      </c>
      <c r="CP2053" s="155" t="n">
        <v>0</v>
      </c>
      <c r="CQ2053" s="155" t="n">
        <v>0</v>
      </c>
      <c r="CR2053" s="155" t="n">
        <v>8.5944418E-006</v>
      </c>
      <c r="CS2053" s="155" t="n">
        <v>0</v>
      </c>
      <c r="CT2053" s="155" t="n">
        <v>0</v>
      </c>
      <c r="CU2053" s="155" t="n">
        <v>0.00024654063</v>
      </c>
    </row>
    <row r="2054" customFormat="false" ht="13.8" hidden="false" customHeight="false" outlineLevel="0" collapsed="false">
      <c r="A2054" s="0" t="s">
        <v>2942</v>
      </c>
      <c r="B2054" s="26" t="s">
        <v>2744</v>
      </c>
      <c r="C2054" s="88" t="str">
        <f aca="false">MID(A2054,1,12)</f>
        <v>F.106.03.126</v>
      </c>
      <c r="D2054" s="2" t="s">
        <v>2919</v>
      </c>
      <c r="E2054" s="90" t="s">
        <v>255</v>
      </c>
      <c r="F2054" s="91" t="str">
        <f aca="false">MID(A2054, 21,85)</f>
        <v>PHB (Polyhydroxybutyrate) waste combustion - clean tech without heat recovery</v>
      </c>
      <c r="G2054" s="133" t="n">
        <f aca="false">H2054+I2054+J2054+K2054</f>
        <v>0.0159464046</v>
      </c>
      <c r="H2054" s="149" t="n">
        <f aca="false">N2054+O2054+P2054+Q2054</f>
        <v>0.0072828</v>
      </c>
      <c r="I2054" s="149" t="n">
        <f aca="false">L2054+M2054+R2054+V2054+T2054</f>
        <v>0.0086636046</v>
      </c>
      <c r="J2054" s="150" t="n">
        <f aca="false">S2054+U2054+W2054+X2054</f>
        <v>0</v>
      </c>
      <c r="K2054" s="149" t="n">
        <v>0</v>
      </c>
      <c r="L2054" s="130" t="n">
        <v>0</v>
      </c>
      <c r="M2054" s="130" t="n">
        <v>0.0086636046</v>
      </c>
      <c r="N2054" s="130" t="n">
        <v>0.0072828</v>
      </c>
      <c r="O2054" s="130" t="n">
        <v>0</v>
      </c>
      <c r="P2054" s="130" t="n">
        <v>0</v>
      </c>
      <c r="Q2054" s="130" t="n">
        <v>0</v>
      </c>
      <c r="R2054" s="130" t="n">
        <v>0</v>
      </c>
      <c r="S2054" s="130" t="n">
        <v>0</v>
      </c>
      <c r="T2054" s="130" t="n">
        <v>0</v>
      </c>
      <c r="U2054" s="130" t="n">
        <v>0</v>
      </c>
      <c r="V2054" s="130" t="n">
        <v>0</v>
      </c>
      <c r="W2054" s="130" t="n">
        <v>0</v>
      </c>
      <c r="X2054" s="130" t="n">
        <v>0</v>
      </c>
      <c r="Z2054" s="151" t="n">
        <f aca="false">K2054/0.15</f>
        <v>0</v>
      </c>
      <c r="AB2054" s="133" t="n">
        <f aca="false">K2054</f>
        <v>0</v>
      </c>
      <c r="AC2054" s="133" t="n">
        <f aca="false">L2054+M2054+N2054+O2054+P2054+Q2054+R2054</f>
        <v>0.0159464046</v>
      </c>
      <c r="AD2054" s="133" t="n">
        <f aca="false">L2054+M2054+R2054+W2054</f>
        <v>0.0086636046</v>
      </c>
      <c r="AE2054" s="133" t="n">
        <f aca="false">V2054+L2054+M2054+R2054+T2054</f>
        <v>0.0086636046</v>
      </c>
      <c r="AF2054" s="133" t="n">
        <f aca="false">S2054+U2054+X2054</f>
        <v>0</v>
      </c>
      <c r="AH2054" s="0" t="n">
        <v>0</v>
      </c>
      <c r="AI2054" s="96" t="n">
        <v>0</v>
      </c>
      <c r="AJ2054" s="96" t="n">
        <v>0</v>
      </c>
      <c r="AK2054" s="96" t="n">
        <v>0</v>
      </c>
      <c r="AL2054" s="96" t="n">
        <v>0</v>
      </c>
      <c r="AM2054" s="96" t="n">
        <v>0</v>
      </c>
      <c r="AN2054" s="96" t="n">
        <v>0</v>
      </c>
      <c r="AP2054" s="95" t="n">
        <v>0.001457688</v>
      </c>
      <c r="AQ2054" s="95" t="n">
        <v>0.0013916274</v>
      </c>
      <c r="AR2054" s="95" t="n">
        <v>6.6060613E-005</v>
      </c>
      <c r="AS2054" s="95" t="n">
        <v>0</v>
      </c>
      <c r="AT2054" s="152" t="n">
        <f aca="false">AW2054+AZ2054+BA2054+BB2054+BC2054+BK2054+BL2054+BP2054</f>
        <v>8.34309E-008</v>
      </c>
      <c r="AU2054" s="152" t="n">
        <f aca="false">AX2054+AY2054+BD2054+BE2054+BF2054+BG2054+BH2054+BI2054+BJ2054+BM2054+BQ2054+BR2054</f>
        <v>2.44307E-010</v>
      </c>
      <c r="AV2054" s="153" t="n">
        <f aca="false">BN2054+BO2054</f>
        <v>0</v>
      </c>
      <c r="AW2054" s="154" t="n">
        <v>0</v>
      </c>
      <c r="AX2054" s="154" t="n">
        <v>0</v>
      </c>
      <c r="AY2054" s="154" t="n">
        <v>0</v>
      </c>
      <c r="AZ2054" s="154" t="n">
        <v>0</v>
      </c>
      <c r="BA2054" s="154" t="n">
        <v>0</v>
      </c>
      <c r="BB2054" s="154" t="n">
        <v>1.0829E-009</v>
      </c>
      <c r="BC2054" s="154" t="n">
        <v>8.2348E-008</v>
      </c>
      <c r="BD2054" s="154" t="n">
        <v>1.5351E-010</v>
      </c>
      <c r="BE2054" s="154" t="n">
        <v>9.0797E-011</v>
      </c>
      <c r="BF2054" s="154" t="n">
        <v>0</v>
      </c>
      <c r="BG2054" s="154" t="n">
        <v>0</v>
      </c>
      <c r="BH2054" s="154" t="n">
        <v>0</v>
      </c>
      <c r="BI2054" s="154" t="n">
        <v>0</v>
      </c>
      <c r="BJ2054" s="154" t="n">
        <v>0</v>
      </c>
      <c r="BK2054" s="154" t="n">
        <v>0</v>
      </c>
      <c r="BL2054" s="154" t="n">
        <v>0</v>
      </c>
      <c r="BM2054" s="154" t="n">
        <v>0</v>
      </c>
      <c r="BN2054" s="154" t="n">
        <v>0</v>
      </c>
      <c r="BO2054" s="154" t="n">
        <v>0</v>
      </c>
      <c r="BP2054" s="154" t="n">
        <v>0</v>
      </c>
      <c r="BQ2054" s="154" t="n">
        <v>0</v>
      </c>
      <c r="BR2054" s="154" t="n">
        <v>0</v>
      </c>
      <c r="BT2054" s="96" t="n">
        <v>4.4262837E-006</v>
      </c>
      <c r="BU2054" s="96" t="n">
        <v>9.8250226E-007</v>
      </c>
      <c r="BV2054" s="96" t="n">
        <v>0</v>
      </c>
      <c r="BW2054" s="96" t="n">
        <v>0</v>
      </c>
      <c r="BX2054" s="96" t="n">
        <v>2.8654334E-007</v>
      </c>
      <c r="BY2054" s="96" t="n">
        <v>7.0104931E-007</v>
      </c>
      <c r="BZ2054" s="96" t="n">
        <v>0</v>
      </c>
      <c r="CA2054" s="96" t="n">
        <v>1.064042E-006</v>
      </c>
      <c r="CB2054" s="96" t="n">
        <v>0</v>
      </c>
      <c r="CC2054" s="96" t="n">
        <v>0</v>
      </c>
      <c r="CD2054" s="96" t="n">
        <v>0</v>
      </c>
      <c r="CE2054" s="96" t="n">
        <v>0</v>
      </c>
      <c r="CF2054" s="96" t="n">
        <v>0</v>
      </c>
      <c r="CG2054" s="96" t="n">
        <v>1.3921468E-006</v>
      </c>
      <c r="CH2054" s="96" t="n">
        <v>0</v>
      </c>
      <c r="CI2054" s="96" t="n">
        <v>0</v>
      </c>
      <c r="CJ2054" s="96" t="n">
        <v>0</v>
      </c>
      <c r="CL2054" s="155" t="n">
        <v>0</v>
      </c>
      <c r="CM2054" s="155" t="n">
        <v>0</v>
      </c>
      <c r="CN2054" s="156" t="n">
        <v>0.020045907</v>
      </c>
      <c r="CO2054" s="155" t="n">
        <v>0.000833</v>
      </c>
      <c r="CP2054" s="155" t="n">
        <v>0</v>
      </c>
      <c r="CQ2054" s="155" t="n">
        <v>0</v>
      </c>
      <c r="CR2054" s="155" t="n">
        <v>8.5944418E-006</v>
      </c>
      <c r="CS2054" s="155" t="n">
        <v>0</v>
      </c>
      <c r="CT2054" s="155" t="n">
        <v>0</v>
      </c>
      <c r="CU2054" s="155" t="n">
        <v>0.00024654063</v>
      </c>
    </row>
    <row r="2055" customFormat="false" ht="13.8" hidden="false" customHeight="false" outlineLevel="0" collapsed="false">
      <c r="A2055" s="0" t="s">
        <v>2943</v>
      </c>
      <c r="B2055" s="26" t="s">
        <v>2744</v>
      </c>
      <c r="C2055" s="88" t="str">
        <f aca="false">MID(A2055,1,12)</f>
        <v>F.106.03.127</v>
      </c>
      <c r="D2055" s="2" t="s">
        <v>2919</v>
      </c>
      <c r="E2055" s="90" t="s">
        <v>255</v>
      </c>
      <c r="F2055" s="91" t="str">
        <f aca="false">MID(A2055, 21,85)</f>
        <v>PAN (Polyacrylonitrile fibres) waste combustion - clean tech without heat recovery</v>
      </c>
      <c r="G2055" s="133" t="n">
        <f aca="false">H2055+I2055+J2055+K2055</f>
        <v>0.398022622</v>
      </c>
      <c r="H2055" s="149" t="n">
        <f aca="false">N2055+O2055+P2055+Q2055</f>
        <v>0.0111996</v>
      </c>
      <c r="I2055" s="149" t="n">
        <f aca="false">L2055+M2055+R2055+V2055+T2055</f>
        <v>0.013323022</v>
      </c>
      <c r="J2055" s="150" t="n">
        <f aca="false">S2055+U2055+W2055+X2055</f>
        <v>0</v>
      </c>
      <c r="K2055" s="149" t="n">
        <v>0.3735</v>
      </c>
      <c r="L2055" s="130" t="n">
        <v>0</v>
      </c>
      <c r="M2055" s="130" t="n">
        <v>0.013323022</v>
      </c>
      <c r="N2055" s="130" t="n">
        <v>0.0111996</v>
      </c>
      <c r="O2055" s="130" t="n">
        <v>0</v>
      </c>
      <c r="P2055" s="130" t="n">
        <v>0</v>
      </c>
      <c r="Q2055" s="130" t="n">
        <v>0</v>
      </c>
      <c r="R2055" s="130" t="n">
        <v>0</v>
      </c>
      <c r="S2055" s="130" t="n">
        <v>0</v>
      </c>
      <c r="T2055" s="130" t="n">
        <v>0</v>
      </c>
      <c r="U2055" s="130" t="n">
        <v>0</v>
      </c>
      <c r="V2055" s="130" t="n">
        <v>0</v>
      </c>
      <c r="W2055" s="130" t="n">
        <v>0</v>
      </c>
      <c r="X2055" s="130" t="n">
        <v>0</v>
      </c>
      <c r="Z2055" s="151" t="n">
        <f aca="false">K2055/0.15</f>
        <v>2.49</v>
      </c>
      <c r="AB2055" s="133" t="n">
        <f aca="false">K2055</f>
        <v>0.3735</v>
      </c>
      <c r="AC2055" s="133" t="n">
        <f aca="false">L2055+M2055+N2055+O2055+P2055+Q2055+R2055</f>
        <v>0.024522622</v>
      </c>
      <c r="AD2055" s="133" t="n">
        <f aca="false">L2055+M2055+R2055+W2055</f>
        <v>0.013323022</v>
      </c>
      <c r="AE2055" s="133" t="n">
        <f aca="false">V2055+L2055+M2055+R2055+T2055</f>
        <v>0.013323022</v>
      </c>
      <c r="AF2055" s="133" t="n">
        <f aca="false">S2055+U2055+X2055</f>
        <v>0</v>
      </c>
      <c r="AH2055" s="0" t="n">
        <v>0</v>
      </c>
      <c r="AI2055" s="96" t="n">
        <v>0</v>
      </c>
      <c r="AJ2055" s="96" t="n">
        <v>0</v>
      </c>
      <c r="AK2055" s="96" t="n">
        <v>0</v>
      </c>
      <c r="AL2055" s="96" t="n">
        <v>0</v>
      </c>
      <c r="AM2055" s="96" t="n">
        <v>0</v>
      </c>
      <c r="AN2055" s="96" t="n">
        <v>0</v>
      </c>
      <c r="AP2055" s="95" t="n">
        <v>0.042669745</v>
      </c>
      <c r="AQ2055" s="95" t="n">
        <v>0.040682875</v>
      </c>
      <c r="AR2055" s="95" t="n">
        <v>0.0019868693</v>
      </c>
      <c r="AS2055" s="95" t="n">
        <v>0</v>
      </c>
      <c r="AT2055" s="152" t="n">
        <f aca="false">AW2055+AZ2055+BA2055+BB2055+BC2055+BK2055+BL2055+BP2055</f>
        <v>2.4390213E-006</v>
      </c>
      <c r="AU2055" s="152" t="n">
        <f aca="false">AX2055+AY2055+BD2055+BE2055+BF2055+BG2055+BH2055+BI2055+BJ2055+BM2055+BQ2055+BR2055</f>
        <v>7.347889485E-009</v>
      </c>
      <c r="AV2055" s="153" t="n">
        <f aca="false">BN2055+BO2055</f>
        <v>0</v>
      </c>
      <c r="AW2055" s="154" t="n">
        <v>2.31072E-006</v>
      </c>
      <c r="AX2055" s="154" t="n">
        <v>6.972E-009</v>
      </c>
      <c r="AY2055" s="154" t="n">
        <v>1.90485E-013</v>
      </c>
      <c r="AZ2055" s="154" t="n">
        <v>0</v>
      </c>
      <c r="BA2055" s="154" t="n">
        <v>0</v>
      </c>
      <c r="BB2055" s="154" t="n">
        <v>1.6653E-009</v>
      </c>
      <c r="BC2055" s="154" t="n">
        <v>1.26636E-007</v>
      </c>
      <c r="BD2055" s="154" t="n">
        <v>2.3607E-010</v>
      </c>
      <c r="BE2055" s="154" t="n">
        <v>1.39629E-010</v>
      </c>
      <c r="BF2055" s="154" t="n">
        <v>0</v>
      </c>
      <c r="BG2055" s="154" t="n">
        <v>0</v>
      </c>
      <c r="BH2055" s="154" t="n">
        <v>0</v>
      </c>
      <c r="BI2055" s="154" t="n">
        <v>0</v>
      </c>
      <c r="BJ2055" s="154" t="n">
        <v>0</v>
      </c>
      <c r="BK2055" s="154" t="n">
        <v>0</v>
      </c>
      <c r="BL2055" s="154" t="n">
        <v>0</v>
      </c>
      <c r="BM2055" s="154" t="n">
        <v>0</v>
      </c>
      <c r="BN2055" s="154" t="n">
        <v>0</v>
      </c>
      <c r="BO2055" s="154" t="n">
        <v>0</v>
      </c>
      <c r="BP2055" s="154" t="n">
        <v>0</v>
      </c>
      <c r="BQ2055" s="154" t="n">
        <v>0</v>
      </c>
      <c r="BR2055" s="154" t="n">
        <v>0</v>
      </c>
      <c r="BT2055" s="96" t="n">
        <v>7.6234613E-005</v>
      </c>
      <c r="BU2055" s="96" t="n">
        <v>1.5109068E-006</v>
      </c>
      <c r="BV2055" s="96" t="n">
        <v>6.9427807E-005</v>
      </c>
      <c r="BW2055" s="96" t="n">
        <v>0</v>
      </c>
      <c r="BX2055" s="96" t="n">
        <v>4.4065069E-007</v>
      </c>
      <c r="BY2055" s="96" t="n">
        <v>1.0780842E-006</v>
      </c>
      <c r="BZ2055" s="96" t="n">
        <v>0</v>
      </c>
      <c r="CA2055" s="96" t="n">
        <v>1.6362999E-006</v>
      </c>
      <c r="CB2055" s="96" t="n">
        <v>0</v>
      </c>
      <c r="CC2055" s="96" t="n">
        <v>0</v>
      </c>
      <c r="CD2055" s="96" t="n">
        <v>0</v>
      </c>
      <c r="CE2055" s="96" t="n">
        <v>0</v>
      </c>
      <c r="CF2055" s="96" t="n">
        <v>0</v>
      </c>
      <c r="CG2055" s="96" t="n">
        <v>2.1408644E-006</v>
      </c>
      <c r="CH2055" s="96" t="n">
        <v>0</v>
      </c>
      <c r="CI2055" s="96" t="n">
        <v>0</v>
      </c>
      <c r="CJ2055" s="96" t="n">
        <v>0</v>
      </c>
      <c r="CL2055" s="155" t="n">
        <v>0</v>
      </c>
      <c r="CM2055" s="155" t="n">
        <v>2.49</v>
      </c>
      <c r="CN2055" s="156" t="n">
        <v>0.030826899</v>
      </c>
      <c r="CO2055" s="155" t="n">
        <v>0.001281</v>
      </c>
      <c r="CP2055" s="155" t="n">
        <v>0</v>
      </c>
      <c r="CQ2055" s="155" t="n">
        <v>0</v>
      </c>
      <c r="CR2055" s="155" t="n">
        <v>1.3216663E-005</v>
      </c>
      <c r="CS2055" s="155" t="n">
        <v>0</v>
      </c>
      <c r="CT2055" s="155" t="n">
        <v>0</v>
      </c>
      <c r="CU2055" s="155" t="n">
        <v>0.00037913391</v>
      </c>
    </row>
    <row r="2056" customFormat="false" ht="13.8" hidden="false" customHeight="false" outlineLevel="0" collapsed="false">
      <c r="A2056" s="0" t="s">
        <v>2944</v>
      </c>
      <c r="B2056" s="26" t="s">
        <v>2744</v>
      </c>
      <c r="C2056" s="88" t="str">
        <f aca="false">MID(A2056,1,12)</f>
        <v>F.106.03.128</v>
      </c>
      <c r="D2056" s="2" t="s">
        <v>2919</v>
      </c>
      <c r="E2056" s="90" t="s">
        <v>255</v>
      </c>
      <c r="F2056" s="91" t="str">
        <f aca="false">MID(A2056, 21,85)</f>
        <v>bio-PP (Polypropylene) waste combustion - clean tech without heat recovery</v>
      </c>
      <c r="G2056" s="133" t="n">
        <f aca="false">H2056+I2056+J2056+K2056</f>
        <v>0.035376898</v>
      </c>
      <c r="H2056" s="149" t="n">
        <f aca="false">N2056+O2056+P2056+Q2056</f>
        <v>0.0161568</v>
      </c>
      <c r="I2056" s="149" t="n">
        <f aca="false">L2056+M2056+R2056+V2056+T2056</f>
        <v>0.019220098</v>
      </c>
      <c r="J2056" s="150" t="n">
        <f aca="false">S2056+U2056+W2056+X2056</f>
        <v>0</v>
      </c>
      <c r="K2056" s="149" t="n">
        <v>0</v>
      </c>
      <c r="L2056" s="130" t="n">
        <v>0</v>
      </c>
      <c r="M2056" s="130" t="n">
        <v>0.019220098</v>
      </c>
      <c r="N2056" s="130" t="n">
        <v>0.0161568</v>
      </c>
      <c r="O2056" s="130" t="n">
        <v>0</v>
      </c>
      <c r="P2056" s="130" t="n">
        <v>0</v>
      </c>
      <c r="Q2056" s="130" t="n">
        <v>0</v>
      </c>
      <c r="R2056" s="130" t="n">
        <v>0</v>
      </c>
      <c r="S2056" s="130" t="n">
        <v>0</v>
      </c>
      <c r="T2056" s="130" t="n">
        <v>0</v>
      </c>
      <c r="U2056" s="130" t="n">
        <v>0</v>
      </c>
      <c r="V2056" s="130" t="n">
        <v>0</v>
      </c>
      <c r="W2056" s="130" t="n">
        <v>0</v>
      </c>
      <c r="X2056" s="130" t="n">
        <v>0</v>
      </c>
      <c r="Z2056" s="151" t="n">
        <f aca="false">K2056/0.15</f>
        <v>0</v>
      </c>
      <c r="AB2056" s="133" t="n">
        <f aca="false">K2056</f>
        <v>0</v>
      </c>
      <c r="AC2056" s="133" t="n">
        <f aca="false">L2056+M2056+N2056+O2056+P2056+Q2056+R2056</f>
        <v>0.035376898</v>
      </c>
      <c r="AD2056" s="133" t="n">
        <f aca="false">L2056+M2056+R2056+W2056</f>
        <v>0.019220098</v>
      </c>
      <c r="AE2056" s="133" t="n">
        <f aca="false">V2056+L2056+M2056+R2056+T2056</f>
        <v>0.019220098</v>
      </c>
      <c r="AF2056" s="133" t="n">
        <f aca="false">S2056+U2056+X2056</f>
        <v>0</v>
      </c>
      <c r="AH2056" s="0" t="n">
        <v>0</v>
      </c>
      <c r="AI2056" s="96" t="n">
        <v>0</v>
      </c>
      <c r="AJ2056" s="96" t="n">
        <v>0</v>
      </c>
      <c r="AK2056" s="96" t="n">
        <v>0</v>
      </c>
      <c r="AL2056" s="96" t="n">
        <v>0</v>
      </c>
      <c r="AM2056" s="96" t="n">
        <v>0</v>
      </c>
      <c r="AN2056" s="96" t="n">
        <v>0</v>
      </c>
      <c r="AP2056" s="95" t="n">
        <v>0.0032338625</v>
      </c>
      <c r="AQ2056" s="95" t="n">
        <v>0.0030873079</v>
      </c>
      <c r="AR2056" s="95" t="n">
        <v>0.00014655464</v>
      </c>
      <c r="AS2056" s="95" t="n">
        <v>0</v>
      </c>
      <c r="AT2056" s="152" t="n">
        <f aca="false">AW2056+AZ2056+BA2056+BB2056+BC2056+BK2056+BL2056+BP2056</f>
        <v>1.850904E-007</v>
      </c>
      <c r="AU2056" s="152" t="n">
        <f aca="false">AX2056+AY2056+BD2056+BE2056+BF2056+BG2056+BH2056+BI2056+BJ2056+BM2056+BQ2056+BR2056</f>
        <v>5.41992E-010</v>
      </c>
      <c r="AV2056" s="153" t="n">
        <f aca="false">BN2056+BO2056</f>
        <v>0</v>
      </c>
      <c r="AW2056" s="154" t="n">
        <v>0</v>
      </c>
      <c r="AX2056" s="154" t="n">
        <v>0</v>
      </c>
      <c r="AY2056" s="154" t="n">
        <v>0</v>
      </c>
      <c r="AZ2056" s="154" t="n">
        <v>0</v>
      </c>
      <c r="BA2056" s="154" t="n">
        <v>0</v>
      </c>
      <c r="BB2056" s="154" t="n">
        <v>2.4024E-009</v>
      </c>
      <c r="BC2056" s="154" t="n">
        <v>1.82688E-007</v>
      </c>
      <c r="BD2056" s="154" t="n">
        <v>3.4056E-010</v>
      </c>
      <c r="BE2056" s="154" t="n">
        <v>2.01432E-010</v>
      </c>
      <c r="BF2056" s="154" t="n">
        <v>0</v>
      </c>
      <c r="BG2056" s="154" t="n">
        <v>0</v>
      </c>
      <c r="BH2056" s="154" t="n">
        <v>0</v>
      </c>
      <c r="BI2056" s="154" t="n">
        <v>0</v>
      </c>
      <c r="BJ2056" s="154" t="n">
        <v>0</v>
      </c>
      <c r="BK2056" s="154" t="n">
        <v>0</v>
      </c>
      <c r="BL2056" s="154" t="n">
        <v>0</v>
      </c>
      <c r="BM2056" s="154" t="n">
        <v>0</v>
      </c>
      <c r="BN2056" s="154" t="n">
        <v>0</v>
      </c>
      <c r="BO2056" s="154" t="n">
        <v>0</v>
      </c>
      <c r="BP2056" s="154" t="n">
        <v>0</v>
      </c>
      <c r="BQ2056" s="154" t="n">
        <v>0</v>
      </c>
      <c r="BR2056" s="154" t="n">
        <v>0</v>
      </c>
      <c r="BT2056" s="96" t="n">
        <v>9.8196545E-006</v>
      </c>
      <c r="BU2056" s="96" t="n">
        <v>2.1796689E-006</v>
      </c>
      <c r="BV2056" s="96" t="n">
        <v>0</v>
      </c>
      <c r="BW2056" s="96" t="n">
        <v>0</v>
      </c>
      <c r="BX2056" s="96" t="n">
        <v>6.356928E-007</v>
      </c>
      <c r="BY2056" s="96" t="n">
        <v>1.5552691E-006</v>
      </c>
      <c r="BZ2056" s="96" t="n">
        <v>0</v>
      </c>
      <c r="CA2056" s="96" t="n">
        <v>2.3605637E-006</v>
      </c>
      <c r="CB2056" s="96" t="n">
        <v>0</v>
      </c>
      <c r="CC2056" s="96" t="n">
        <v>0</v>
      </c>
      <c r="CD2056" s="96" t="n">
        <v>0</v>
      </c>
      <c r="CE2056" s="96" t="n">
        <v>0</v>
      </c>
      <c r="CF2056" s="96" t="n">
        <v>0</v>
      </c>
      <c r="CG2056" s="96" t="n">
        <v>3.0884601E-006</v>
      </c>
      <c r="CH2056" s="96" t="n">
        <v>0</v>
      </c>
      <c r="CI2056" s="96" t="n">
        <v>0</v>
      </c>
      <c r="CJ2056" s="96" t="n">
        <v>0</v>
      </c>
      <c r="CL2056" s="155" t="n">
        <v>0</v>
      </c>
      <c r="CM2056" s="155" t="n">
        <v>0</v>
      </c>
      <c r="CN2056" s="156" t="n">
        <v>0.044471592</v>
      </c>
      <c r="CO2056" s="155" t="n">
        <v>0.001848</v>
      </c>
      <c r="CP2056" s="155" t="n">
        <v>0</v>
      </c>
      <c r="CQ2056" s="155" t="n">
        <v>0</v>
      </c>
      <c r="CR2056" s="155" t="n">
        <v>1.9066661E-005</v>
      </c>
      <c r="CS2056" s="155" t="n">
        <v>0</v>
      </c>
      <c r="CT2056" s="155" t="n">
        <v>0</v>
      </c>
      <c r="CU2056" s="155" t="n">
        <v>0.00054694728</v>
      </c>
    </row>
    <row r="2057" customFormat="false" ht="13.8" hidden="false" customHeight="false" outlineLevel="0" collapsed="false">
      <c r="A2057" s="0" t="s">
        <v>2945</v>
      </c>
      <c r="B2057" s="26" t="s">
        <v>2744</v>
      </c>
      <c r="C2057" s="88" t="str">
        <f aca="false">MID(A2057,1,12)</f>
        <v>F.106.03.129</v>
      </c>
      <c r="D2057" s="2" t="s">
        <v>2919</v>
      </c>
      <c r="E2057" s="90" t="s">
        <v>255</v>
      </c>
      <c r="F2057" s="91" t="str">
        <f aca="false">MID(A2057, 21,85)</f>
        <v>bio-PET (Polyethylene terephthalate)waste combustion - clean tech without heat recove</v>
      </c>
      <c r="G2057" s="133" t="n">
        <f aca="false">H2057+I2057+J2057+K2057</f>
        <v>0.36279649</v>
      </c>
      <c r="H2057" s="149" t="n">
        <f aca="false">N2057+O2057+P2057+Q2057</f>
        <v>0.0088128</v>
      </c>
      <c r="I2057" s="149" t="n">
        <f aca="false">L2057+M2057+R2057+V2057+T2057</f>
        <v>0.01048369</v>
      </c>
      <c r="J2057" s="150" t="n">
        <f aca="false">S2057+U2057+W2057+X2057</f>
        <v>0</v>
      </c>
      <c r="K2057" s="149" t="n">
        <v>0.3435</v>
      </c>
      <c r="L2057" s="130" t="n">
        <v>0</v>
      </c>
      <c r="M2057" s="130" t="n">
        <v>0.01048369</v>
      </c>
      <c r="N2057" s="130" t="n">
        <v>0.0088128</v>
      </c>
      <c r="O2057" s="130" t="n">
        <v>0</v>
      </c>
      <c r="P2057" s="130" t="n">
        <v>0</v>
      </c>
      <c r="Q2057" s="130" t="n">
        <v>0</v>
      </c>
      <c r="R2057" s="130" t="n">
        <v>0</v>
      </c>
      <c r="S2057" s="130" t="n">
        <v>0</v>
      </c>
      <c r="T2057" s="130" t="n">
        <v>0</v>
      </c>
      <c r="U2057" s="130" t="n">
        <v>0</v>
      </c>
      <c r="V2057" s="130" t="n">
        <v>0</v>
      </c>
      <c r="W2057" s="130" t="n">
        <v>0</v>
      </c>
      <c r="X2057" s="130" t="n">
        <v>0</v>
      </c>
      <c r="Z2057" s="151" t="n">
        <f aca="false">K2057/0.15</f>
        <v>2.29</v>
      </c>
      <c r="AB2057" s="133" t="n">
        <f aca="false">K2057</f>
        <v>0.3435</v>
      </c>
      <c r="AC2057" s="133" t="n">
        <f aca="false">L2057+M2057+N2057+O2057+P2057+Q2057+R2057</f>
        <v>0.01929649</v>
      </c>
      <c r="AD2057" s="133" t="n">
        <f aca="false">L2057+M2057+R2057+W2057</f>
        <v>0.01048369</v>
      </c>
      <c r="AE2057" s="133" t="n">
        <f aca="false">V2057+L2057+M2057+R2057+T2057</f>
        <v>0.01048369</v>
      </c>
      <c r="AF2057" s="133" t="n">
        <f aca="false">S2057+U2057+X2057</f>
        <v>0</v>
      </c>
      <c r="AH2057" s="0" t="n">
        <v>0</v>
      </c>
      <c r="AI2057" s="96" t="n">
        <v>0</v>
      </c>
      <c r="AJ2057" s="96" t="n">
        <v>0</v>
      </c>
      <c r="AK2057" s="96" t="n">
        <v>0</v>
      </c>
      <c r="AL2057" s="96" t="n">
        <v>0</v>
      </c>
      <c r="AM2057" s="96" t="n">
        <v>0</v>
      </c>
      <c r="AN2057" s="96" t="n">
        <v>0</v>
      </c>
      <c r="AP2057" s="95" t="n">
        <v>0.038944779</v>
      </c>
      <c r="AQ2057" s="95" t="n">
        <v>0.037130988</v>
      </c>
      <c r="AR2057" s="95" t="n">
        <v>0.0018137911</v>
      </c>
      <c r="AS2057" s="95" t="n">
        <v>0</v>
      </c>
      <c r="AT2057" s="152" t="n">
        <f aca="false">AW2057+AZ2057+BA2057+BB2057+BC2057+BK2057+BL2057+BP2057</f>
        <v>2.2260784E-006</v>
      </c>
      <c r="AU2057" s="152" t="n">
        <f aca="false">AX2057+AY2057+BD2057+BE2057+BF2057+BG2057+BH2057+BI2057+BJ2057+BM2057+BQ2057+BR2057</f>
        <v>6.707807185E-009</v>
      </c>
      <c r="AV2057" s="153" t="n">
        <f aca="false">BN2057+BO2057</f>
        <v>0</v>
      </c>
      <c r="AW2057" s="154" t="n">
        <v>2.12512E-006</v>
      </c>
      <c r="AX2057" s="154" t="n">
        <v>6.412E-009</v>
      </c>
      <c r="AY2057" s="154" t="n">
        <v>1.75185E-013</v>
      </c>
      <c r="AZ2057" s="154" t="n">
        <v>0</v>
      </c>
      <c r="BA2057" s="154" t="n">
        <v>0</v>
      </c>
      <c r="BB2057" s="154" t="n">
        <v>1.3104E-009</v>
      </c>
      <c r="BC2057" s="154" t="n">
        <v>9.9648E-008</v>
      </c>
      <c r="BD2057" s="154" t="n">
        <v>1.8576E-010</v>
      </c>
      <c r="BE2057" s="154" t="n">
        <v>1.09872E-010</v>
      </c>
      <c r="BF2057" s="154" t="n">
        <v>0</v>
      </c>
      <c r="BG2057" s="154" t="n">
        <v>0</v>
      </c>
      <c r="BH2057" s="154" t="n">
        <v>0</v>
      </c>
      <c r="BI2057" s="154" t="n">
        <v>0</v>
      </c>
      <c r="BJ2057" s="154" t="n">
        <v>0</v>
      </c>
      <c r="BK2057" s="154" t="n">
        <v>0</v>
      </c>
      <c r="BL2057" s="154" t="n">
        <v>0</v>
      </c>
      <c r="BM2057" s="154" t="n">
        <v>0</v>
      </c>
      <c r="BN2057" s="154" t="n">
        <v>0</v>
      </c>
      <c r="BO2057" s="154" t="n">
        <v>0</v>
      </c>
      <c r="BP2057" s="154" t="n">
        <v>0</v>
      </c>
      <c r="BQ2057" s="154" t="n">
        <v>0</v>
      </c>
      <c r="BR2057" s="154" t="n">
        <v>0</v>
      </c>
      <c r="BT2057" s="96" t="n">
        <v>6.9207451E-005</v>
      </c>
      <c r="BU2057" s="96" t="n">
        <v>1.1889103E-006</v>
      </c>
      <c r="BV2057" s="96" t="n">
        <v>6.3851276E-005</v>
      </c>
      <c r="BW2057" s="96" t="n">
        <v>0</v>
      </c>
      <c r="BX2057" s="96" t="n">
        <v>3.4674153E-007</v>
      </c>
      <c r="BY2057" s="96" t="n">
        <v>8.4832857E-007</v>
      </c>
      <c r="BZ2057" s="96" t="n">
        <v>0</v>
      </c>
      <c r="CA2057" s="96" t="n">
        <v>1.2875802E-006</v>
      </c>
      <c r="CB2057" s="96" t="n">
        <v>0</v>
      </c>
      <c r="CC2057" s="96" t="n">
        <v>0</v>
      </c>
      <c r="CD2057" s="96" t="n">
        <v>0</v>
      </c>
      <c r="CE2057" s="96" t="n">
        <v>0</v>
      </c>
      <c r="CF2057" s="96" t="n">
        <v>0</v>
      </c>
      <c r="CG2057" s="96" t="n">
        <v>1.6846146E-006</v>
      </c>
      <c r="CH2057" s="96" t="n">
        <v>0</v>
      </c>
      <c r="CI2057" s="96" t="n">
        <v>0</v>
      </c>
      <c r="CJ2057" s="96" t="n">
        <v>0</v>
      </c>
      <c r="CL2057" s="155" t="n">
        <v>0</v>
      </c>
      <c r="CM2057" s="155" t="n">
        <v>2.29</v>
      </c>
      <c r="CN2057" s="156" t="n">
        <v>0.024257232</v>
      </c>
      <c r="CO2057" s="155" t="n">
        <v>0.001008</v>
      </c>
      <c r="CP2057" s="155" t="n">
        <v>0</v>
      </c>
      <c r="CQ2057" s="155" t="n">
        <v>0</v>
      </c>
      <c r="CR2057" s="155" t="n">
        <v>1.0399997E-005</v>
      </c>
      <c r="CS2057" s="155" t="n">
        <v>0</v>
      </c>
      <c r="CT2057" s="155" t="n">
        <v>0</v>
      </c>
      <c r="CU2057" s="155" t="n">
        <v>0.00029833488</v>
      </c>
    </row>
    <row r="2058" customFormat="false" ht="13.8" hidden="false" customHeight="false" outlineLevel="0" collapsed="false">
      <c r="A2058" s="0" t="s">
        <v>2946</v>
      </c>
      <c r="B2058" s="26" t="s">
        <v>2744</v>
      </c>
      <c r="C2058" s="88" t="str">
        <f aca="false">MID(A2058,1,12)</f>
        <v>F.106.03.130</v>
      </c>
      <c r="D2058" s="2" t="s">
        <v>2919</v>
      </c>
      <c r="E2058" s="90" t="s">
        <v>255</v>
      </c>
      <c r="F2058" s="91" t="str">
        <f aca="false">MID(A2058, 21,85)</f>
        <v>PEF (Polyethylene terephthalate) waste combustion - clean tech without heat recovery</v>
      </c>
      <c r="G2058" s="133" t="n">
        <f aca="false">H2058+I2058+J2058+K2058</f>
        <v>0.0182244624</v>
      </c>
      <c r="H2058" s="149" t="n">
        <f aca="false">N2058+O2058+P2058+Q2058</f>
        <v>0.0083232</v>
      </c>
      <c r="I2058" s="149" t="n">
        <f aca="false">L2058+M2058+R2058+V2058+T2058</f>
        <v>0.0099012624</v>
      </c>
      <c r="J2058" s="150" t="n">
        <f aca="false">S2058+U2058+W2058+X2058</f>
        <v>0</v>
      </c>
      <c r="K2058" s="149" t="n">
        <v>0</v>
      </c>
      <c r="L2058" s="130" t="n">
        <v>0</v>
      </c>
      <c r="M2058" s="130" t="n">
        <v>0.0099012624</v>
      </c>
      <c r="N2058" s="130" t="n">
        <v>0.0083232</v>
      </c>
      <c r="O2058" s="130" t="n">
        <v>0</v>
      </c>
      <c r="P2058" s="130" t="n">
        <v>0</v>
      </c>
      <c r="Q2058" s="130" t="n">
        <v>0</v>
      </c>
      <c r="R2058" s="130" t="n">
        <v>0</v>
      </c>
      <c r="S2058" s="130" t="n">
        <v>0</v>
      </c>
      <c r="T2058" s="130" t="n">
        <v>0</v>
      </c>
      <c r="U2058" s="130" t="n">
        <v>0</v>
      </c>
      <c r="V2058" s="130" t="n">
        <v>0</v>
      </c>
      <c r="W2058" s="130" t="n">
        <v>0</v>
      </c>
      <c r="X2058" s="130" t="n">
        <v>0</v>
      </c>
      <c r="Z2058" s="151" t="n">
        <f aca="false">K2058/0.15</f>
        <v>0</v>
      </c>
      <c r="AB2058" s="133" t="n">
        <f aca="false">K2058</f>
        <v>0</v>
      </c>
      <c r="AC2058" s="133" t="n">
        <f aca="false">L2058+M2058+N2058+O2058+P2058+Q2058+R2058</f>
        <v>0.0182244624</v>
      </c>
      <c r="AD2058" s="133" t="n">
        <f aca="false">L2058+M2058+R2058+W2058</f>
        <v>0.0099012624</v>
      </c>
      <c r="AE2058" s="133" t="n">
        <f aca="false">V2058+L2058+M2058+R2058+T2058</f>
        <v>0.0099012624</v>
      </c>
      <c r="AF2058" s="133" t="n">
        <f aca="false">S2058+U2058+X2058</f>
        <v>0</v>
      </c>
      <c r="AH2058" s="0" t="n">
        <v>0</v>
      </c>
      <c r="AI2058" s="96" t="n">
        <v>0</v>
      </c>
      <c r="AJ2058" s="96" t="n">
        <v>0</v>
      </c>
      <c r="AK2058" s="96" t="n">
        <v>0</v>
      </c>
      <c r="AL2058" s="96" t="n">
        <v>0</v>
      </c>
      <c r="AM2058" s="96" t="n">
        <v>0</v>
      </c>
      <c r="AN2058" s="96" t="n">
        <v>0</v>
      </c>
      <c r="AP2058" s="95" t="n">
        <v>0.0016659292</v>
      </c>
      <c r="AQ2058" s="95" t="n">
        <v>0.0015904313</v>
      </c>
      <c r="AR2058" s="95" t="n">
        <v>7.5497843E-005</v>
      </c>
      <c r="AS2058" s="95" t="n">
        <v>0</v>
      </c>
      <c r="AT2058" s="152" t="n">
        <f aca="false">AW2058+AZ2058+BA2058+BB2058+BC2058+BK2058+BL2058+BP2058</f>
        <v>9.53496E-008</v>
      </c>
      <c r="AU2058" s="152" t="n">
        <f aca="false">AX2058+AY2058+BD2058+BE2058+BF2058+BG2058+BH2058+BI2058+BJ2058+BM2058+BQ2058+BR2058</f>
        <v>2.79208E-010</v>
      </c>
      <c r="AV2058" s="153" t="n">
        <f aca="false">BN2058+BO2058</f>
        <v>0</v>
      </c>
      <c r="AW2058" s="154" t="n">
        <v>0</v>
      </c>
      <c r="AX2058" s="154" t="n">
        <v>0</v>
      </c>
      <c r="AY2058" s="154" t="n">
        <v>0</v>
      </c>
      <c r="AZ2058" s="154" t="n">
        <v>0</v>
      </c>
      <c r="BA2058" s="154" t="n">
        <v>0</v>
      </c>
      <c r="BB2058" s="154" t="n">
        <v>1.2376E-009</v>
      </c>
      <c r="BC2058" s="154" t="n">
        <v>9.4112E-008</v>
      </c>
      <c r="BD2058" s="154" t="n">
        <v>1.7544E-010</v>
      </c>
      <c r="BE2058" s="154" t="n">
        <v>1.03768E-010</v>
      </c>
      <c r="BF2058" s="154" t="n">
        <v>0</v>
      </c>
      <c r="BG2058" s="154" t="n">
        <v>0</v>
      </c>
      <c r="BH2058" s="154" t="n">
        <v>0</v>
      </c>
      <c r="BI2058" s="154" t="n">
        <v>0</v>
      </c>
      <c r="BJ2058" s="154" t="n">
        <v>0</v>
      </c>
      <c r="BK2058" s="154" t="n">
        <v>0</v>
      </c>
      <c r="BL2058" s="154" t="n">
        <v>0</v>
      </c>
      <c r="BM2058" s="154" t="n">
        <v>0</v>
      </c>
      <c r="BN2058" s="154" t="n">
        <v>0</v>
      </c>
      <c r="BO2058" s="154" t="n">
        <v>0</v>
      </c>
      <c r="BP2058" s="154" t="n">
        <v>0</v>
      </c>
      <c r="BQ2058" s="154" t="n">
        <v>0</v>
      </c>
      <c r="BR2058" s="154" t="n">
        <v>0</v>
      </c>
      <c r="BT2058" s="96" t="n">
        <v>5.0586099E-006</v>
      </c>
      <c r="BU2058" s="96" t="n">
        <v>1.1228597E-006</v>
      </c>
      <c r="BV2058" s="96" t="n">
        <v>0</v>
      </c>
      <c r="BW2058" s="96" t="n">
        <v>0</v>
      </c>
      <c r="BX2058" s="96" t="n">
        <v>3.2747811E-007</v>
      </c>
      <c r="BY2058" s="96" t="n">
        <v>8.0119921E-007</v>
      </c>
      <c r="BZ2058" s="96" t="n">
        <v>0</v>
      </c>
      <c r="CA2058" s="96" t="n">
        <v>1.216048E-006</v>
      </c>
      <c r="CB2058" s="96" t="n">
        <v>0</v>
      </c>
      <c r="CC2058" s="96" t="n">
        <v>0</v>
      </c>
      <c r="CD2058" s="96" t="n">
        <v>0</v>
      </c>
      <c r="CE2058" s="96" t="n">
        <v>0</v>
      </c>
      <c r="CF2058" s="96" t="n">
        <v>0</v>
      </c>
      <c r="CG2058" s="96" t="n">
        <v>1.5910249E-006</v>
      </c>
      <c r="CH2058" s="96" t="n">
        <v>0</v>
      </c>
      <c r="CI2058" s="96" t="n">
        <v>0</v>
      </c>
      <c r="CJ2058" s="96" t="n">
        <v>0</v>
      </c>
      <c r="CL2058" s="155" t="n">
        <v>0</v>
      </c>
      <c r="CM2058" s="155" t="n">
        <v>0</v>
      </c>
      <c r="CN2058" s="156" t="n">
        <v>0.022909608</v>
      </c>
      <c r="CO2058" s="155" t="n">
        <v>0.000952</v>
      </c>
      <c r="CP2058" s="155" t="n">
        <v>0</v>
      </c>
      <c r="CQ2058" s="155" t="n">
        <v>0</v>
      </c>
      <c r="CR2058" s="155" t="n">
        <v>9.8222192E-006</v>
      </c>
      <c r="CS2058" s="155" t="n">
        <v>0</v>
      </c>
      <c r="CT2058" s="155" t="n">
        <v>0</v>
      </c>
      <c r="CU2058" s="155" t="n">
        <v>0.00028176072</v>
      </c>
    </row>
    <row r="2059" customFormat="false" ht="13.8" hidden="false" customHeight="false" outlineLevel="0" collapsed="false">
      <c r="B2059" s="26"/>
      <c r="C2059" s="88"/>
      <c r="D2059" s="3" t="s">
        <v>2947</v>
      </c>
      <c r="E2059" s="90"/>
      <c r="J2059" s="158"/>
      <c r="AT2059" s="102"/>
      <c r="AU2059" s="102"/>
      <c r="AV2059" s="159"/>
      <c r="CN2059" s="160"/>
    </row>
    <row r="2060" customFormat="false" ht="13.8" hidden="false" customHeight="false" outlineLevel="0" collapsed="false">
      <c r="A2060" s="0" t="s">
        <v>2948</v>
      </c>
      <c r="B2060" s="26" t="s">
        <v>2744</v>
      </c>
      <c r="C2060" s="88" t="str">
        <f aca="false">MID(A2060,1,12)</f>
        <v>F.106.04.101</v>
      </c>
      <c r="D2060" s="2" t="s">
        <v>2947</v>
      </c>
      <c r="E2060" s="90" t="s">
        <v>255</v>
      </c>
      <c r="F2060" s="91" t="str">
        <f aca="false">MID(A2060, 21,85)</f>
        <v>Epoxies waste combustion - clean tech without heat recovery</v>
      </c>
      <c r="G2060" s="133" t="n">
        <f aca="false">H2060+I2060+J2060+K2060</f>
        <v>0.435068687</v>
      </c>
      <c r="H2060" s="149" t="n">
        <f aca="false">N2060+O2060+P2060+Q2060</f>
        <v>0.0123624</v>
      </c>
      <c r="I2060" s="149" t="n">
        <f aca="false">L2060+M2060+R2060+V2060+T2060</f>
        <v>0.014706287</v>
      </c>
      <c r="J2060" s="150" t="n">
        <f aca="false">S2060+U2060+W2060+X2060</f>
        <v>0</v>
      </c>
      <c r="K2060" s="149" t="n">
        <v>0.408</v>
      </c>
      <c r="L2060" s="130" t="n">
        <v>0</v>
      </c>
      <c r="M2060" s="130" t="n">
        <v>0.014706287</v>
      </c>
      <c r="N2060" s="130" t="n">
        <v>0.0123624</v>
      </c>
      <c r="O2060" s="130" t="n">
        <v>0</v>
      </c>
      <c r="P2060" s="130" t="n">
        <v>0</v>
      </c>
      <c r="Q2060" s="130" t="n">
        <v>0</v>
      </c>
      <c r="R2060" s="130" t="n">
        <v>0</v>
      </c>
      <c r="S2060" s="130" t="n">
        <v>0</v>
      </c>
      <c r="T2060" s="130" t="n">
        <v>0</v>
      </c>
      <c r="U2060" s="130" t="n">
        <v>0</v>
      </c>
      <c r="V2060" s="130" t="n">
        <v>0</v>
      </c>
      <c r="W2060" s="130" t="n">
        <v>0</v>
      </c>
      <c r="X2060" s="130" t="n">
        <v>0</v>
      </c>
      <c r="Z2060" s="151" t="n">
        <f aca="false">K2060/0.15</f>
        <v>2.72</v>
      </c>
      <c r="AB2060" s="133" t="n">
        <f aca="false">K2060</f>
        <v>0.408</v>
      </c>
      <c r="AC2060" s="133" t="n">
        <f aca="false">L2060+M2060+N2060+O2060+P2060+Q2060+R2060</f>
        <v>0.027068687</v>
      </c>
      <c r="AD2060" s="133" t="n">
        <f aca="false">L2060+M2060+R2060+W2060</f>
        <v>0.014706287</v>
      </c>
      <c r="AE2060" s="133" t="n">
        <f aca="false">V2060+L2060+M2060+R2060+T2060</f>
        <v>0.014706287</v>
      </c>
      <c r="AF2060" s="133" t="n">
        <f aca="false">S2060+U2060+X2060</f>
        <v>0</v>
      </c>
      <c r="AH2060" s="0" t="n">
        <v>0</v>
      </c>
      <c r="AI2060" s="96" t="n">
        <v>0</v>
      </c>
      <c r="AJ2060" s="96" t="n">
        <v>0</v>
      </c>
      <c r="AK2060" s="96" t="n">
        <v>0</v>
      </c>
      <c r="AL2060" s="96" t="n">
        <v>0</v>
      </c>
      <c r="AM2060" s="96" t="n">
        <v>0</v>
      </c>
      <c r="AN2060" s="96" t="n">
        <v>0</v>
      </c>
      <c r="AP2060" s="95" t="n">
        <v>0.046636806</v>
      </c>
      <c r="AQ2060" s="95" t="n">
        <v>0.044465247</v>
      </c>
      <c r="AR2060" s="95" t="n">
        <v>0.0021715592</v>
      </c>
      <c r="AS2060" s="95" t="n">
        <v>0</v>
      </c>
      <c r="AT2060" s="152" t="n">
        <f aca="false">AW2060+AZ2060+BA2060+BB2060+BC2060+BK2060+BL2060+BP2060</f>
        <v>2.6657822E-006</v>
      </c>
      <c r="AU2060" s="152" t="n">
        <f aca="false">AX2060+AY2060+BD2060+BE2060+BF2060+BG2060+BH2060+BI2060+BJ2060+BM2060+BQ2060+BR2060</f>
        <v>8.03091408E-009</v>
      </c>
      <c r="AV2060" s="153" t="n">
        <f aca="false">BN2060+BO2060</f>
        <v>0</v>
      </c>
      <c r="AW2060" s="154" t="n">
        <v>2.52416E-006</v>
      </c>
      <c r="AX2060" s="154" t="n">
        <v>7.616E-009</v>
      </c>
      <c r="AY2060" s="154" t="n">
        <v>2.0808E-013</v>
      </c>
      <c r="AZ2060" s="154" t="n">
        <v>0</v>
      </c>
      <c r="BA2060" s="154" t="n">
        <v>0</v>
      </c>
      <c r="BB2060" s="154" t="n">
        <v>1.8382E-009</v>
      </c>
      <c r="BC2060" s="154" t="n">
        <v>1.39784E-007</v>
      </c>
      <c r="BD2060" s="154" t="n">
        <v>2.6058E-010</v>
      </c>
      <c r="BE2060" s="154" t="n">
        <v>1.54126E-010</v>
      </c>
      <c r="BF2060" s="154" t="n">
        <v>0</v>
      </c>
      <c r="BG2060" s="154" t="n">
        <v>0</v>
      </c>
      <c r="BH2060" s="154" t="n">
        <v>0</v>
      </c>
      <c r="BI2060" s="154" t="n">
        <v>0</v>
      </c>
      <c r="BJ2060" s="154" t="n">
        <v>0</v>
      </c>
      <c r="BK2060" s="154" t="n">
        <v>0</v>
      </c>
      <c r="BL2060" s="154" t="n">
        <v>0</v>
      </c>
      <c r="BM2060" s="154" t="n">
        <v>0</v>
      </c>
      <c r="BN2060" s="154" t="n">
        <v>0</v>
      </c>
      <c r="BO2060" s="154" t="n">
        <v>0</v>
      </c>
      <c r="BP2060" s="154" t="n">
        <v>0</v>
      </c>
      <c r="BQ2060" s="154" t="n">
        <v>0</v>
      </c>
      <c r="BR2060" s="154" t="n">
        <v>0</v>
      </c>
      <c r="BT2060" s="96" t="n">
        <v>8.3354341E-005</v>
      </c>
      <c r="BU2060" s="96" t="n">
        <v>1.667777E-006</v>
      </c>
      <c r="BV2060" s="96" t="n">
        <v>7.5840817E-005</v>
      </c>
      <c r="BW2060" s="96" t="n">
        <v>0</v>
      </c>
      <c r="BX2060" s="96" t="n">
        <v>4.8640131E-007</v>
      </c>
      <c r="BY2060" s="96" t="n">
        <v>1.1900165E-006</v>
      </c>
      <c r="BZ2060" s="96" t="n">
        <v>0</v>
      </c>
      <c r="CA2060" s="96" t="n">
        <v>1.8061889E-006</v>
      </c>
      <c r="CB2060" s="96" t="n">
        <v>0</v>
      </c>
      <c r="CC2060" s="96" t="n">
        <v>0</v>
      </c>
      <c r="CD2060" s="96" t="n">
        <v>0</v>
      </c>
      <c r="CE2060" s="96" t="n">
        <v>0</v>
      </c>
      <c r="CF2060" s="96" t="n">
        <v>0</v>
      </c>
      <c r="CG2060" s="96" t="n">
        <v>2.3631399E-006</v>
      </c>
      <c r="CH2060" s="96" t="n">
        <v>0</v>
      </c>
      <c r="CI2060" s="96" t="n">
        <v>0</v>
      </c>
      <c r="CJ2060" s="96" t="n">
        <v>0</v>
      </c>
      <c r="CL2060" s="155" t="n">
        <v>0</v>
      </c>
      <c r="CM2060" s="155" t="n">
        <v>2.72</v>
      </c>
      <c r="CN2060" s="156" t="n">
        <v>0.034027506</v>
      </c>
      <c r="CO2060" s="155" t="n">
        <v>0.001414</v>
      </c>
      <c r="CP2060" s="155" t="n">
        <v>0</v>
      </c>
      <c r="CQ2060" s="155" t="n">
        <v>0</v>
      </c>
      <c r="CR2060" s="155" t="n">
        <v>1.4588884E-005</v>
      </c>
      <c r="CS2060" s="155" t="n">
        <v>0</v>
      </c>
      <c r="CT2060" s="155" t="n">
        <v>0</v>
      </c>
      <c r="CU2060" s="155" t="n">
        <v>0.00041849754</v>
      </c>
    </row>
    <row r="2061" customFormat="false" ht="13.8" hidden="false" customHeight="false" outlineLevel="0" collapsed="false">
      <c r="A2061" s="0" t="s">
        <v>2949</v>
      </c>
      <c r="B2061" s="26" t="s">
        <v>2744</v>
      </c>
      <c r="C2061" s="88" t="str">
        <f aca="false">MID(A2061,1,12)</f>
        <v>F.106.04.102</v>
      </c>
      <c r="D2061" s="2" t="s">
        <v>2947</v>
      </c>
      <c r="E2061" s="90" t="s">
        <v>255</v>
      </c>
      <c r="F2061" s="91" t="str">
        <f aca="false">MID(A2061, 21,85)</f>
        <v>Phenolics (Bakelite) waste combustion - clean tech without heat recovery</v>
      </c>
      <c r="G2061" s="133" t="n">
        <f aca="false">H2061+I2061+J2061+K2061</f>
        <v>0.44830068</v>
      </c>
      <c r="H2061" s="149" t="n">
        <f aca="false">N2061+O2061+P2061+Q2061</f>
        <v>0.01224</v>
      </c>
      <c r="I2061" s="149" t="n">
        <f aca="false">L2061+M2061+R2061+V2061+T2061</f>
        <v>0.01456068</v>
      </c>
      <c r="J2061" s="150" t="n">
        <f aca="false">S2061+U2061+W2061+X2061</f>
        <v>0</v>
      </c>
      <c r="K2061" s="149" t="n">
        <v>0.4215</v>
      </c>
      <c r="L2061" s="130" t="n">
        <v>0</v>
      </c>
      <c r="M2061" s="130" t="n">
        <v>0.01456068</v>
      </c>
      <c r="N2061" s="130" t="n">
        <v>0.01224</v>
      </c>
      <c r="O2061" s="130" t="n">
        <v>0</v>
      </c>
      <c r="P2061" s="130" t="n">
        <v>0</v>
      </c>
      <c r="Q2061" s="130" t="n">
        <v>0</v>
      </c>
      <c r="R2061" s="130" t="n">
        <v>0</v>
      </c>
      <c r="S2061" s="130" t="n">
        <v>0</v>
      </c>
      <c r="T2061" s="130" t="n">
        <v>0</v>
      </c>
      <c r="U2061" s="130" t="n">
        <v>0</v>
      </c>
      <c r="V2061" s="130" t="n">
        <v>0</v>
      </c>
      <c r="W2061" s="130" t="n">
        <v>0</v>
      </c>
      <c r="X2061" s="130" t="n">
        <v>0</v>
      </c>
      <c r="Z2061" s="151" t="n">
        <f aca="false">K2061/0.15</f>
        <v>2.81</v>
      </c>
      <c r="AB2061" s="133" t="n">
        <f aca="false">K2061</f>
        <v>0.4215</v>
      </c>
      <c r="AC2061" s="133" t="n">
        <f aca="false">L2061+M2061+N2061+O2061+P2061+Q2061+R2061</f>
        <v>0.02680068</v>
      </c>
      <c r="AD2061" s="133" t="n">
        <f aca="false">L2061+M2061+R2061+W2061</f>
        <v>0.01456068</v>
      </c>
      <c r="AE2061" s="133" t="n">
        <f aca="false">V2061+L2061+M2061+R2061+T2061</f>
        <v>0.01456068</v>
      </c>
      <c r="AF2061" s="133" t="n">
        <f aca="false">S2061+U2061+X2061</f>
        <v>0</v>
      </c>
      <c r="AH2061" s="0" t="n">
        <v>0</v>
      </c>
      <c r="AI2061" s="96" t="n">
        <v>0</v>
      </c>
      <c r="AJ2061" s="96" t="n">
        <v>0</v>
      </c>
      <c r="AK2061" s="96" t="n">
        <v>0</v>
      </c>
      <c r="AL2061" s="96" t="n">
        <v>0</v>
      </c>
      <c r="AM2061" s="96" t="n">
        <v>0</v>
      </c>
      <c r="AN2061" s="96" t="n">
        <v>0</v>
      </c>
      <c r="AP2061" s="95" t="n">
        <v>0.048073564</v>
      </c>
      <c r="AQ2061" s="95" t="n">
        <v>0.045834972</v>
      </c>
      <c r="AR2061" s="95" t="n">
        <v>0.0022385916</v>
      </c>
      <c r="AS2061" s="95" t="n">
        <v>0</v>
      </c>
      <c r="AT2061" s="152" t="n">
        <f aca="false">AW2061+AZ2061+BA2061+BB2061+BC2061+BK2061+BL2061+BP2061</f>
        <v>2.7479E-006</v>
      </c>
      <c r="AU2061" s="152" t="n">
        <f aca="false">AX2061+AY2061+BD2061+BE2061+BF2061+BG2061+BH2061+BI2061+BJ2061+BM2061+BQ2061+BR2061</f>
        <v>8.278814965E-009</v>
      </c>
      <c r="AV2061" s="153" t="n">
        <f aca="false">BN2061+BO2061</f>
        <v>0</v>
      </c>
      <c r="AW2061" s="154" t="n">
        <v>2.60768E-006</v>
      </c>
      <c r="AX2061" s="154" t="n">
        <v>7.868E-009</v>
      </c>
      <c r="AY2061" s="154" t="n">
        <v>2.14965E-013</v>
      </c>
      <c r="AZ2061" s="154" t="n">
        <v>0</v>
      </c>
      <c r="BA2061" s="154" t="n">
        <v>0</v>
      </c>
      <c r="BB2061" s="154" t="n">
        <v>1.82E-009</v>
      </c>
      <c r="BC2061" s="154" t="n">
        <v>1.384E-007</v>
      </c>
      <c r="BD2061" s="154" t="n">
        <v>2.58E-010</v>
      </c>
      <c r="BE2061" s="154" t="n">
        <v>1.526E-010</v>
      </c>
      <c r="BF2061" s="154" t="n">
        <v>0</v>
      </c>
      <c r="BG2061" s="154" t="n">
        <v>0</v>
      </c>
      <c r="BH2061" s="154" t="n">
        <v>0</v>
      </c>
      <c r="BI2061" s="154" t="n">
        <v>0</v>
      </c>
      <c r="BJ2061" s="154" t="n">
        <v>0</v>
      </c>
      <c r="BK2061" s="154" t="n">
        <v>0</v>
      </c>
      <c r="BL2061" s="154" t="n">
        <v>0</v>
      </c>
      <c r="BM2061" s="154" t="n">
        <v>0</v>
      </c>
      <c r="BN2061" s="154" t="n">
        <v>0</v>
      </c>
      <c r="BO2061" s="154" t="n">
        <v>0</v>
      </c>
      <c r="BP2061" s="154" t="n">
        <v>0</v>
      </c>
      <c r="BQ2061" s="154" t="n">
        <v>0</v>
      </c>
      <c r="BR2061" s="154" t="n">
        <v>0</v>
      </c>
      <c r="BT2061" s="96" t="n">
        <v>8.5789388E-005</v>
      </c>
      <c r="BU2061" s="96" t="n">
        <v>1.6512643E-006</v>
      </c>
      <c r="BV2061" s="96" t="n">
        <v>7.8350256E-005</v>
      </c>
      <c r="BW2061" s="96" t="n">
        <v>0</v>
      </c>
      <c r="BX2061" s="96" t="n">
        <v>4.8158545E-007</v>
      </c>
      <c r="BY2061" s="96" t="n">
        <v>1.1782341E-006</v>
      </c>
      <c r="BZ2061" s="96" t="n">
        <v>0</v>
      </c>
      <c r="CA2061" s="96" t="n">
        <v>1.7883058E-006</v>
      </c>
      <c r="CB2061" s="96" t="n">
        <v>0</v>
      </c>
      <c r="CC2061" s="96" t="n">
        <v>0</v>
      </c>
      <c r="CD2061" s="96" t="n">
        <v>0</v>
      </c>
      <c r="CE2061" s="96" t="n">
        <v>0</v>
      </c>
      <c r="CF2061" s="96" t="n">
        <v>0</v>
      </c>
      <c r="CG2061" s="96" t="n">
        <v>2.3397425E-006</v>
      </c>
      <c r="CH2061" s="96" t="n">
        <v>0</v>
      </c>
      <c r="CI2061" s="96" t="n">
        <v>0</v>
      </c>
      <c r="CJ2061" s="96" t="n">
        <v>0</v>
      </c>
      <c r="CL2061" s="155" t="n">
        <v>0</v>
      </c>
      <c r="CM2061" s="155" t="n">
        <v>2.81</v>
      </c>
      <c r="CN2061" s="156" t="n">
        <v>0.0336906</v>
      </c>
      <c r="CO2061" s="155" t="n">
        <v>0.0014</v>
      </c>
      <c r="CP2061" s="155" t="n">
        <v>0</v>
      </c>
      <c r="CQ2061" s="155" t="n">
        <v>0</v>
      </c>
      <c r="CR2061" s="155" t="n">
        <v>1.444444E-005</v>
      </c>
      <c r="CS2061" s="155" t="n">
        <v>0</v>
      </c>
      <c r="CT2061" s="155" t="n">
        <v>0</v>
      </c>
      <c r="CU2061" s="155" t="n">
        <v>0.000414354</v>
      </c>
    </row>
    <row r="2062" customFormat="false" ht="13.8" hidden="false" customHeight="false" outlineLevel="0" collapsed="false">
      <c r="A2062" s="0" t="s">
        <v>2950</v>
      </c>
      <c r="B2062" s="26" t="s">
        <v>2744</v>
      </c>
      <c r="C2062" s="88" t="str">
        <f aca="false">MID(A2062,1,12)</f>
        <v>F.106.04.103</v>
      </c>
      <c r="D2062" s="2" t="s">
        <v>2947</v>
      </c>
      <c r="E2062" s="90" t="s">
        <v>255</v>
      </c>
      <c r="F2062" s="91" t="str">
        <f aca="false">MID(A2062, 21,85)</f>
        <v>Polyester waste combustion - clean tech without heat recovery</v>
      </c>
      <c r="G2062" s="133" t="n">
        <f aca="false">H2062+I2062+J2062+K2062</f>
        <v>0.367352605</v>
      </c>
      <c r="H2062" s="149" t="n">
        <f aca="false">N2062+O2062+P2062+Q2062</f>
        <v>0.0108936</v>
      </c>
      <c r="I2062" s="149" t="n">
        <f aca="false">L2062+M2062+R2062+V2062+T2062</f>
        <v>0.012959005</v>
      </c>
      <c r="J2062" s="150" t="n">
        <f aca="false">S2062+U2062+W2062+X2062</f>
        <v>0</v>
      </c>
      <c r="K2062" s="149" t="n">
        <v>0.3435</v>
      </c>
      <c r="L2062" s="130" t="n">
        <v>0</v>
      </c>
      <c r="M2062" s="130" t="n">
        <v>0.012959005</v>
      </c>
      <c r="N2062" s="130" t="n">
        <v>0.0108936</v>
      </c>
      <c r="O2062" s="130" t="n">
        <v>0</v>
      </c>
      <c r="P2062" s="130" t="n">
        <v>0</v>
      </c>
      <c r="Q2062" s="130" t="n">
        <v>0</v>
      </c>
      <c r="R2062" s="130" t="n">
        <v>0</v>
      </c>
      <c r="S2062" s="130" t="n">
        <v>0</v>
      </c>
      <c r="T2062" s="130" t="n">
        <v>0</v>
      </c>
      <c r="U2062" s="130" t="n">
        <v>0</v>
      </c>
      <c r="V2062" s="130" t="n">
        <v>0</v>
      </c>
      <c r="W2062" s="130" t="n">
        <v>0</v>
      </c>
      <c r="X2062" s="130" t="n">
        <v>0</v>
      </c>
      <c r="Z2062" s="151" t="n">
        <f aca="false">K2062/0.15</f>
        <v>2.29</v>
      </c>
      <c r="AB2062" s="133" t="n">
        <f aca="false">K2062</f>
        <v>0.3435</v>
      </c>
      <c r="AC2062" s="133" t="n">
        <f aca="false">L2062+M2062+N2062+O2062+P2062+Q2062+R2062</f>
        <v>0.023852605</v>
      </c>
      <c r="AD2062" s="133" t="n">
        <f aca="false">L2062+M2062+R2062+W2062</f>
        <v>0.012959005</v>
      </c>
      <c r="AE2062" s="133" t="n">
        <f aca="false">V2062+L2062+M2062+R2062+T2062</f>
        <v>0.012959005</v>
      </c>
      <c r="AF2062" s="133" t="n">
        <f aca="false">S2062+U2062+X2062</f>
        <v>0</v>
      </c>
      <c r="AH2062" s="0" t="n">
        <v>0</v>
      </c>
      <c r="AI2062" s="96" t="n">
        <v>0</v>
      </c>
      <c r="AJ2062" s="96" t="n">
        <v>0</v>
      </c>
      <c r="AK2062" s="96" t="n">
        <v>0</v>
      </c>
      <c r="AL2062" s="96" t="n">
        <v>0</v>
      </c>
      <c r="AM2062" s="96" t="n">
        <v>0</v>
      </c>
      <c r="AN2062" s="96" t="n">
        <v>0</v>
      </c>
      <c r="AP2062" s="95" t="n">
        <v>0.039361261</v>
      </c>
      <c r="AQ2062" s="95" t="n">
        <v>0.037528596</v>
      </c>
      <c r="AR2062" s="95" t="n">
        <v>0.0018326655</v>
      </c>
      <c r="AS2062" s="95" t="n">
        <v>0</v>
      </c>
      <c r="AT2062" s="152" t="n">
        <f aca="false">AW2062+AZ2062+BA2062+BB2062+BC2062+BK2062+BL2062+BP2062</f>
        <v>2.2499158E-006</v>
      </c>
      <c r="AU2062" s="152" t="n">
        <f aca="false">AX2062+AY2062+BD2062+BE2062+BF2062+BG2062+BH2062+BI2062+BJ2062+BM2062+BQ2062+BR2062</f>
        <v>6.777609185E-009</v>
      </c>
      <c r="AV2062" s="153" t="n">
        <f aca="false">BN2062+BO2062</f>
        <v>0</v>
      </c>
      <c r="AW2062" s="154" t="n">
        <v>2.12512E-006</v>
      </c>
      <c r="AX2062" s="154" t="n">
        <v>6.412E-009</v>
      </c>
      <c r="AY2062" s="154" t="n">
        <v>1.75185E-013</v>
      </c>
      <c r="AZ2062" s="154" t="n">
        <v>0</v>
      </c>
      <c r="BA2062" s="154" t="n">
        <v>0</v>
      </c>
      <c r="BB2062" s="154" t="n">
        <v>1.6198E-009</v>
      </c>
      <c r="BC2062" s="154" t="n">
        <v>1.23176E-007</v>
      </c>
      <c r="BD2062" s="154" t="n">
        <v>2.2962E-010</v>
      </c>
      <c r="BE2062" s="154" t="n">
        <v>1.35814E-010</v>
      </c>
      <c r="BF2062" s="154" t="n">
        <v>0</v>
      </c>
      <c r="BG2062" s="154" t="n">
        <v>0</v>
      </c>
      <c r="BH2062" s="154" t="n">
        <v>0</v>
      </c>
      <c r="BI2062" s="154" t="n">
        <v>0</v>
      </c>
      <c r="BJ2062" s="154" t="n">
        <v>0</v>
      </c>
      <c r="BK2062" s="154" t="n">
        <v>0</v>
      </c>
      <c r="BL2062" s="154" t="n">
        <v>0</v>
      </c>
      <c r="BM2062" s="154" t="n">
        <v>0</v>
      </c>
      <c r="BN2062" s="154" t="n">
        <v>0</v>
      </c>
      <c r="BO2062" s="154" t="n">
        <v>0</v>
      </c>
      <c r="BP2062" s="154" t="n">
        <v>0</v>
      </c>
      <c r="BQ2062" s="154" t="n">
        <v>0</v>
      </c>
      <c r="BR2062" s="154" t="n">
        <v>0</v>
      </c>
      <c r="BT2062" s="96" t="n">
        <v>7.0472104E-005</v>
      </c>
      <c r="BU2062" s="96" t="n">
        <v>1.4696252E-006</v>
      </c>
      <c r="BV2062" s="96" t="n">
        <v>6.3851276E-005</v>
      </c>
      <c r="BW2062" s="96" t="n">
        <v>0</v>
      </c>
      <c r="BX2062" s="96" t="n">
        <v>4.2861105E-007</v>
      </c>
      <c r="BY2062" s="96" t="n">
        <v>1.0486284E-006</v>
      </c>
      <c r="BZ2062" s="96" t="n">
        <v>0</v>
      </c>
      <c r="CA2062" s="96" t="n">
        <v>1.5915922E-006</v>
      </c>
      <c r="CB2062" s="96" t="n">
        <v>0</v>
      </c>
      <c r="CC2062" s="96" t="n">
        <v>0</v>
      </c>
      <c r="CD2062" s="96" t="n">
        <v>0</v>
      </c>
      <c r="CE2062" s="96" t="n">
        <v>0</v>
      </c>
      <c r="CF2062" s="96" t="n">
        <v>0</v>
      </c>
      <c r="CG2062" s="96" t="n">
        <v>2.0823708E-006</v>
      </c>
      <c r="CH2062" s="96" t="n">
        <v>0</v>
      </c>
      <c r="CI2062" s="96" t="n">
        <v>0</v>
      </c>
      <c r="CJ2062" s="96" t="n">
        <v>0</v>
      </c>
      <c r="CL2062" s="155" t="n">
        <v>0</v>
      </c>
      <c r="CM2062" s="155" t="n">
        <v>2.29</v>
      </c>
      <c r="CN2062" s="156" t="n">
        <v>0.029984634</v>
      </c>
      <c r="CO2062" s="155" t="n">
        <v>0.001246</v>
      </c>
      <c r="CP2062" s="155" t="n">
        <v>0</v>
      </c>
      <c r="CQ2062" s="155" t="n">
        <v>0</v>
      </c>
      <c r="CR2062" s="155" t="n">
        <v>1.2855552E-005</v>
      </c>
      <c r="CS2062" s="155" t="n">
        <v>0</v>
      </c>
      <c r="CT2062" s="155" t="n">
        <v>0</v>
      </c>
      <c r="CU2062" s="155" t="n">
        <v>0.00036877506</v>
      </c>
    </row>
    <row r="2063" customFormat="false" ht="13.8" hidden="false" customHeight="false" outlineLevel="0" collapsed="false">
      <c r="B2063" s="26"/>
      <c r="C2063" s="88"/>
      <c r="D2063" s="3" t="s">
        <v>2951</v>
      </c>
      <c r="E2063" s="90"/>
      <c r="J2063" s="158"/>
      <c r="AT2063" s="102"/>
      <c r="AU2063" s="102"/>
      <c r="AV2063" s="159"/>
      <c r="CN2063" s="160"/>
    </row>
    <row r="2064" customFormat="false" ht="13.8" hidden="false" customHeight="false" outlineLevel="0" collapsed="false">
      <c r="A2064" s="0" t="s">
        <v>2952</v>
      </c>
      <c r="B2064" s="26" t="s">
        <v>2744</v>
      </c>
      <c r="C2064" s="88" t="str">
        <f aca="false">MID(A2064,1,12)</f>
        <v>F.106.05.101</v>
      </c>
      <c r="D2064" s="2" t="s">
        <v>2951</v>
      </c>
      <c r="E2064" s="90" t="s">
        <v>255</v>
      </c>
      <c r="F2064" s="91" t="str">
        <f aca="false">MID(A2064, 21,85)</f>
        <v>Bisphenol A  waste combustion - clean tech without heat recovery</v>
      </c>
      <c r="G2064" s="133" t="n">
        <f aca="false">H2064+I2064+J2064+K2064</f>
        <v>0.46070269</v>
      </c>
      <c r="H2064" s="149" t="n">
        <f aca="false">N2064+O2064+P2064+Q2064</f>
        <v>0.0124236</v>
      </c>
      <c r="I2064" s="149" t="n">
        <f aca="false">L2064+M2064+R2064+V2064+T2064</f>
        <v>0.01477909</v>
      </c>
      <c r="J2064" s="150" t="n">
        <f aca="false">S2064+U2064+W2064+X2064</f>
        <v>0</v>
      </c>
      <c r="K2064" s="149" t="n">
        <v>0.4335</v>
      </c>
      <c r="L2064" s="130" t="n">
        <v>0</v>
      </c>
      <c r="M2064" s="130" t="n">
        <v>0.01477909</v>
      </c>
      <c r="N2064" s="130" t="n">
        <v>0.0124236</v>
      </c>
      <c r="O2064" s="130" t="n">
        <v>0</v>
      </c>
      <c r="P2064" s="130" t="n">
        <v>0</v>
      </c>
      <c r="Q2064" s="130" t="n">
        <v>0</v>
      </c>
      <c r="R2064" s="130" t="n">
        <v>0</v>
      </c>
      <c r="S2064" s="130" t="n">
        <v>0</v>
      </c>
      <c r="T2064" s="130" t="n">
        <v>0</v>
      </c>
      <c r="U2064" s="130" t="n">
        <v>0</v>
      </c>
      <c r="V2064" s="130" t="n">
        <v>0</v>
      </c>
      <c r="W2064" s="130" t="n">
        <v>0</v>
      </c>
      <c r="X2064" s="130" t="n">
        <v>0</v>
      </c>
      <c r="Z2064" s="151" t="n">
        <f aca="false">K2064/0.15</f>
        <v>2.89</v>
      </c>
      <c r="AB2064" s="133" t="n">
        <f aca="false">K2064</f>
        <v>0.4335</v>
      </c>
      <c r="AC2064" s="133" t="n">
        <f aca="false">L2064+M2064+N2064+O2064+P2064+Q2064+R2064</f>
        <v>0.02720269</v>
      </c>
      <c r="AD2064" s="133" t="n">
        <f aca="false">L2064+M2064+R2064+W2064</f>
        <v>0.01477909</v>
      </c>
      <c r="AE2064" s="133" t="n">
        <f aca="false">V2064+L2064+M2064+R2064+T2064</f>
        <v>0.01477909</v>
      </c>
      <c r="AF2064" s="133" t="n">
        <f aca="false">S2064+U2064+X2064</f>
        <v>0</v>
      </c>
      <c r="AH2064" s="0" t="n">
        <v>0</v>
      </c>
      <c r="AI2064" s="96" t="n">
        <v>0</v>
      </c>
      <c r="AJ2064" s="96" t="n">
        <v>0</v>
      </c>
      <c r="AK2064" s="96" t="n">
        <v>0</v>
      </c>
      <c r="AL2064" s="96" t="n">
        <v>0</v>
      </c>
      <c r="AM2064" s="96" t="n">
        <v>0</v>
      </c>
      <c r="AN2064" s="96" t="n">
        <v>0</v>
      </c>
      <c r="AP2064" s="95" t="n">
        <v>0.049409206</v>
      </c>
      <c r="AQ2064" s="95" t="n">
        <v>0.047108378</v>
      </c>
      <c r="AR2064" s="95" t="n">
        <v>0.0023008282</v>
      </c>
      <c r="AS2064" s="95" t="n">
        <v>0</v>
      </c>
      <c r="AT2064" s="152" t="n">
        <f aca="false">AW2064+AZ2064+BA2064+BB2064+BC2064+BK2064+BL2064+BP2064</f>
        <v>2.8242433E-006</v>
      </c>
      <c r="AU2064" s="152" t="n">
        <f aca="false">AX2064+AY2064+BD2064+BE2064+BF2064+BG2064+BH2064+BI2064+BJ2064+BM2064+BQ2064+BR2064</f>
        <v>8.508980085E-009</v>
      </c>
      <c r="AV2064" s="153" t="n">
        <f aca="false">BN2064+BO2064</f>
        <v>0</v>
      </c>
      <c r="AW2064" s="154" t="n">
        <v>2.68192E-006</v>
      </c>
      <c r="AX2064" s="154" t="n">
        <v>8.092E-009</v>
      </c>
      <c r="AY2064" s="154" t="n">
        <v>2.21085E-013</v>
      </c>
      <c r="AZ2064" s="154" t="n">
        <v>0</v>
      </c>
      <c r="BA2064" s="154" t="n">
        <v>0</v>
      </c>
      <c r="BB2064" s="154" t="n">
        <v>1.8473E-009</v>
      </c>
      <c r="BC2064" s="154" t="n">
        <v>1.40476E-007</v>
      </c>
      <c r="BD2064" s="154" t="n">
        <v>2.6187E-010</v>
      </c>
      <c r="BE2064" s="154" t="n">
        <v>1.54889E-010</v>
      </c>
      <c r="BF2064" s="154" t="n">
        <v>0</v>
      </c>
      <c r="BG2064" s="154" t="n">
        <v>0</v>
      </c>
      <c r="BH2064" s="154" t="n">
        <v>0</v>
      </c>
      <c r="BI2064" s="154" t="n">
        <v>0</v>
      </c>
      <c r="BJ2064" s="154" t="n">
        <v>0</v>
      </c>
      <c r="BK2064" s="154" t="n">
        <v>0</v>
      </c>
      <c r="BL2064" s="154" t="n">
        <v>0</v>
      </c>
      <c r="BM2064" s="154" t="n">
        <v>0</v>
      </c>
      <c r="BN2064" s="154" t="n">
        <v>0</v>
      </c>
      <c r="BO2064" s="154" t="n">
        <v>0</v>
      </c>
      <c r="BP2064" s="154" t="n">
        <v>0</v>
      </c>
      <c r="BQ2064" s="154" t="n">
        <v>0</v>
      </c>
      <c r="BR2064" s="154" t="n">
        <v>0</v>
      </c>
      <c r="BT2064" s="96" t="n">
        <v>8.8131588E-005</v>
      </c>
      <c r="BU2064" s="96" t="n">
        <v>1.6760333E-006</v>
      </c>
      <c r="BV2064" s="96" t="n">
        <v>8.0580868E-005</v>
      </c>
      <c r="BW2064" s="96" t="n">
        <v>0</v>
      </c>
      <c r="BX2064" s="96" t="n">
        <v>4.8880923E-007</v>
      </c>
      <c r="BY2064" s="96" t="n">
        <v>1.1959076E-006</v>
      </c>
      <c r="BZ2064" s="96" t="n">
        <v>0</v>
      </c>
      <c r="CA2064" s="96" t="n">
        <v>1.8151304E-006</v>
      </c>
      <c r="CB2064" s="96" t="n">
        <v>0</v>
      </c>
      <c r="CC2064" s="96" t="n">
        <v>0</v>
      </c>
      <c r="CD2064" s="96" t="n">
        <v>0</v>
      </c>
      <c r="CE2064" s="96" t="n">
        <v>0</v>
      </c>
      <c r="CF2064" s="96" t="n">
        <v>0</v>
      </c>
      <c r="CG2064" s="96" t="n">
        <v>2.3748386E-006</v>
      </c>
      <c r="CH2064" s="96" t="n">
        <v>0</v>
      </c>
      <c r="CI2064" s="96" t="n">
        <v>0</v>
      </c>
      <c r="CJ2064" s="96" t="n">
        <v>0</v>
      </c>
      <c r="CL2064" s="155" t="n">
        <v>0</v>
      </c>
      <c r="CM2064" s="155" t="n">
        <v>2.89</v>
      </c>
      <c r="CN2064" s="156" t="n">
        <v>0.034195959</v>
      </c>
      <c r="CO2064" s="155" t="n">
        <v>0.001421</v>
      </c>
      <c r="CP2064" s="155" t="n">
        <v>0</v>
      </c>
      <c r="CQ2064" s="155" t="n">
        <v>0</v>
      </c>
      <c r="CR2064" s="155" t="n">
        <v>1.4661107E-005</v>
      </c>
      <c r="CS2064" s="155" t="n">
        <v>0</v>
      </c>
      <c r="CT2064" s="155" t="n">
        <v>0</v>
      </c>
      <c r="CU2064" s="155" t="n">
        <v>0.00042056931</v>
      </c>
    </row>
    <row r="2065" customFormat="false" ht="13.8" hidden="false" customHeight="false" outlineLevel="0" collapsed="false">
      <c r="A2065" s="0" t="s">
        <v>2953</v>
      </c>
      <c r="B2065" s="26" t="s">
        <v>2744</v>
      </c>
      <c r="C2065" s="88" t="str">
        <f aca="false">MID(A2065,1,12)</f>
        <v>F.106.05.102</v>
      </c>
      <c r="D2065" s="2" t="s">
        <v>2951</v>
      </c>
      <c r="E2065" s="90" t="s">
        <v>255</v>
      </c>
      <c r="F2065" s="91" t="str">
        <f aca="false">MID(A2065, 21,85)</f>
        <v>DEHP  waste combustion - clean tech without heat recovery</v>
      </c>
      <c r="G2065" s="133" t="n">
        <f aca="false">H2065+I2065+J2065+K2065</f>
        <v>0.4341047</v>
      </c>
      <c r="H2065" s="149" t="n">
        <f aca="false">N2065+O2065+P2065+Q2065</f>
        <v>0.0126072</v>
      </c>
      <c r="I2065" s="149" t="n">
        <f aca="false">L2065+M2065+R2065+V2065+T2065</f>
        <v>0.0149975</v>
      </c>
      <c r="J2065" s="150" t="n">
        <f aca="false">S2065+U2065+W2065+X2065</f>
        <v>0</v>
      </c>
      <c r="K2065" s="149" t="n">
        <v>0.4065</v>
      </c>
      <c r="L2065" s="130" t="n">
        <v>0</v>
      </c>
      <c r="M2065" s="130" t="n">
        <v>0.0149975</v>
      </c>
      <c r="N2065" s="130" t="n">
        <v>0.0126072</v>
      </c>
      <c r="O2065" s="130" t="n">
        <v>0</v>
      </c>
      <c r="P2065" s="130" t="n">
        <v>0</v>
      </c>
      <c r="Q2065" s="130" t="n">
        <v>0</v>
      </c>
      <c r="R2065" s="130" t="n">
        <v>0</v>
      </c>
      <c r="S2065" s="130" t="n">
        <v>0</v>
      </c>
      <c r="T2065" s="130" t="n">
        <v>0</v>
      </c>
      <c r="U2065" s="130" t="n">
        <v>0</v>
      </c>
      <c r="V2065" s="130" t="n">
        <v>0</v>
      </c>
      <c r="W2065" s="130" t="n">
        <v>0</v>
      </c>
      <c r="X2065" s="130" t="n">
        <v>0</v>
      </c>
      <c r="Z2065" s="151" t="n">
        <f aca="false">K2065/0.15</f>
        <v>2.71</v>
      </c>
      <c r="AB2065" s="133" t="n">
        <f aca="false">K2065</f>
        <v>0.4065</v>
      </c>
      <c r="AC2065" s="133" t="n">
        <f aca="false">L2065+M2065+N2065+O2065+P2065+Q2065+R2065</f>
        <v>0.0276047</v>
      </c>
      <c r="AD2065" s="133" t="n">
        <f aca="false">L2065+M2065+R2065+W2065</f>
        <v>0.0149975</v>
      </c>
      <c r="AE2065" s="133" t="n">
        <f aca="false">V2065+L2065+M2065+R2065+T2065</f>
        <v>0.0149975</v>
      </c>
      <c r="AF2065" s="133" t="n">
        <f aca="false">S2065+U2065+X2065</f>
        <v>0</v>
      </c>
      <c r="AH2065" s="0" t="n">
        <v>0</v>
      </c>
      <c r="AI2065" s="96" t="n">
        <v>0</v>
      </c>
      <c r="AJ2065" s="96" t="n">
        <v>0</v>
      </c>
      <c r="AK2065" s="96" t="n">
        <v>0</v>
      </c>
      <c r="AL2065" s="96" t="n">
        <v>0</v>
      </c>
      <c r="AM2065" s="96" t="n">
        <v>0</v>
      </c>
      <c r="AN2065" s="96" t="n">
        <v>0</v>
      </c>
      <c r="AP2065" s="95" t="n">
        <v>0.046523442</v>
      </c>
      <c r="AQ2065" s="95" t="n">
        <v>0.044357234</v>
      </c>
      <c r="AR2065" s="95" t="n">
        <v>0.0021662083</v>
      </c>
      <c r="AS2065" s="95" t="n">
        <v>0</v>
      </c>
      <c r="AT2065" s="152" t="n">
        <f aca="false">AW2065+AZ2065+BA2065+BB2065+BC2065+BK2065+BL2065+BP2065</f>
        <v>2.6593066E-006</v>
      </c>
      <c r="AU2065" s="152" t="n">
        <f aca="false">AX2065+AY2065+BD2065+BE2065+BF2065+BG2065+BH2065+BI2065+BJ2065+BM2065+BQ2065+BR2065</f>
        <v>8.011125315E-009</v>
      </c>
      <c r="AV2065" s="153" t="n">
        <f aca="false">BN2065+BO2065</f>
        <v>0</v>
      </c>
      <c r="AW2065" s="154" t="n">
        <v>2.51488E-006</v>
      </c>
      <c r="AX2065" s="154" t="n">
        <v>7.588E-009</v>
      </c>
      <c r="AY2065" s="154" t="n">
        <v>2.07315E-013</v>
      </c>
      <c r="AZ2065" s="154" t="n">
        <v>0</v>
      </c>
      <c r="BA2065" s="154" t="n">
        <v>0</v>
      </c>
      <c r="BB2065" s="154" t="n">
        <v>1.8746E-009</v>
      </c>
      <c r="BC2065" s="154" t="n">
        <v>1.42552E-007</v>
      </c>
      <c r="BD2065" s="154" t="n">
        <v>2.6574E-010</v>
      </c>
      <c r="BE2065" s="154" t="n">
        <v>1.57178E-010</v>
      </c>
      <c r="BF2065" s="154" t="n">
        <v>0</v>
      </c>
      <c r="BG2065" s="154" t="n">
        <v>0</v>
      </c>
      <c r="BH2065" s="154" t="n">
        <v>0</v>
      </c>
      <c r="BI2065" s="154" t="n">
        <v>0</v>
      </c>
      <c r="BJ2065" s="154" t="n">
        <v>0</v>
      </c>
      <c r="BK2065" s="154" t="n">
        <v>0</v>
      </c>
      <c r="BL2065" s="154" t="n">
        <v>0</v>
      </c>
      <c r="BM2065" s="154" t="n">
        <v>0</v>
      </c>
      <c r="BN2065" s="154" t="n">
        <v>0</v>
      </c>
      <c r="BO2065" s="154" t="n">
        <v>0</v>
      </c>
      <c r="BP2065" s="154" t="n">
        <v>0</v>
      </c>
      <c r="BQ2065" s="154" t="n">
        <v>0</v>
      </c>
      <c r="BR2065" s="154" t="n">
        <v>0</v>
      </c>
      <c r="BT2065" s="96" t="n">
        <v>8.3224297E-005</v>
      </c>
      <c r="BU2065" s="96" t="n">
        <v>1.7008022E-006</v>
      </c>
      <c r="BV2065" s="96" t="n">
        <v>7.5561991E-005</v>
      </c>
      <c r="BW2065" s="96" t="n">
        <v>0</v>
      </c>
      <c r="BX2065" s="96" t="n">
        <v>4.9603302E-007</v>
      </c>
      <c r="BY2065" s="96" t="n">
        <v>1.2135812E-006</v>
      </c>
      <c r="BZ2065" s="96" t="n">
        <v>0</v>
      </c>
      <c r="CA2065" s="96" t="n">
        <v>1.841955E-006</v>
      </c>
      <c r="CB2065" s="96" t="n">
        <v>0</v>
      </c>
      <c r="CC2065" s="96" t="n">
        <v>0</v>
      </c>
      <c r="CD2065" s="96" t="n">
        <v>0</v>
      </c>
      <c r="CE2065" s="96" t="n">
        <v>0</v>
      </c>
      <c r="CF2065" s="96" t="n">
        <v>0</v>
      </c>
      <c r="CG2065" s="96" t="n">
        <v>2.4099347E-006</v>
      </c>
      <c r="CH2065" s="96" t="n">
        <v>0</v>
      </c>
      <c r="CI2065" s="96" t="n">
        <v>0</v>
      </c>
      <c r="CJ2065" s="96" t="n">
        <v>0</v>
      </c>
      <c r="CL2065" s="155" t="n">
        <v>0</v>
      </c>
      <c r="CM2065" s="155" t="n">
        <v>2.71</v>
      </c>
      <c r="CN2065" s="156" t="n">
        <v>0.034701318</v>
      </c>
      <c r="CO2065" s="155" t="n">
        <v>0.001442</v>
      </c>
      <c r="CP2065" s="155" t="n">
        <v>0</v>
      </c>
      <c r="CQ2065" s="155" t="n">
        <v>0</v>
      </c>
      <c r="CR2065" s="155" t="n">
        <v>1.4877773E-005</v>
      </c>
      <c r="CS2065" s="155" t="n">
        <v>0</v>
      </c>
      <c r="CT2065" s="155" t="n">
        <v>0</v>
      </c>
      <c r="CU2065" s="155" t="n">
        <v>0.00042678462</v>
      </c>
    </row>
    <row r="2066" customFormat="false" ht="13.8" hidden="false" customHeight="false" outlineLevel="0" collapsed="false">
      <c r="A2066" s="0" t="s">
        <v>2954</v>
      </c>
      <c r="B2066" s="26" t="s">
        <v>2744</v>
      </c>
      <c r="C2066" s="88" t="str">
        <f aca="false">MID(A2066,1,12)</f>
        <v>F.106.05.103</v>
      </c>
      <c r="D2066" s="2" t="s">
        <v>2951</v>
      </c>
      <c r="E2066" s="90" t="s">
        <v>255</v>
      </c>
      <c r="F2066" s="91" t="str">
        <f aca="false">MID(A2066, 21,85)</f>
        <v>DINP  waste combustion - clean tech without heat recovery</v>
      </c>
      <c r="G2066" s="133" t="n">
        <f aca="false">H2066+I2066+J2066+K2066</f>
        <v>0.439274717</v>
      </c>
      <c r="H2066" s="149" t="n">
        <f aca="false">N2066+O2066+P2066+Q2066</f>
        <v>0.0129132</v>
      </c>
      <c r="I2066" s="149" t="n">
        <f aca="false">L2066+M2066+R2066+V2066+T2066</f>
        <v>0.015361517</v>
      </c>
      <c r="J2066" s="150" t="n">
        <f aca="false">S2066+U2066+W2066+X2066</f>
        <v>0</v>
      </c>
      <c r="K2066" s="149" t="n">
        <v>0.411</v>
      </c>
      <c r="L2066" s="130" t="n">
        <v>0</v>
      </c>
      <c r="M2066" s="130" t="n">
        <v>0.015361517</v>
      </c>
      <c r="N2066" s="130" t="n">
        <v>0.0129132</v>
      </c>
      <c r="O2066" s="130" t="n">
        <v>0</v>
      </c>
      <c r="P2066" s="130" t="n">
        <v>0</v>
      </c>
      <c r="Q2066" s="130" t="n">
        <v>0</v>
      </c>
      <c r="R2066" s="130" t="n">
        <v>0</v>
      </c>
      <c r="S2066" s="130" t="n">
        <v>0</v>
      </c>
      <c r="T2066" s="130" t="n">
        <v>0</v>
      </c>
      <c r="U2066" s="130" t="n">
        <v>0</v>
      </c>
      <c r="V2066" s="130" t="n">
        <v>0</v>
      </c>
      <c r="W2066" s="130" t="n">
        <v>0</v>
      </c>
      <c r="X2066" s="130" t="n">
        <v>0</v>
      </c>
      <c r="Z2066" s="151" t="n">
        <f aca="false">K2066/0.15</f>
        <v>2.74</v>
      </c>
      <c r="AB2066" s="133" t="n">
        <f aca="false">K2066</f>
        <v>0.411</v>
      </c>
      <c r="AC2066" s="133" t="n">
        <f aca="false">L2066+M2066+N2066+O2066+P2066+Q2066+R2066</f>
        <v>0.028274717</v>
      </c>
      <c r="AD2066" s="133" t="n">
        <f aca="false">L2066+M2066+R2066+W2066</f>
        <v>0.015361517</v>
      </c>
      <c r="AE2066" s="133" t="n">
        <f aca="false">V2066+L2066+M2066+R2066+T2066</f>
        <v>0.015361517</v>
      </c>
      <c r="AF2066" s="133" t="n">
        <f aca="false">S2066+U2066+X2066</f>
        <v>0</v>
      </c>
      <c r="AH2066" s="0" t="n">
        <v>0</v>
      </c>
      <c r="AI2066" s="96" t="n">
        <v>0</v>
      </c>
      <c r="AJ2066" s="96" t="n">
        <v>0</v>
      </c>
      <c r="AK2066" s="96" t="n">
        <v>0</v>
      </c>
      <c r="AL2066" s="96" t="n">
        <v>0</v>
      </c>
      <c r="AM2066" s="96" t="n">
        <v>0</v>
      </c>
      <c r="AN2066" s="96" t="n">
        <v>0</v>
      </c>
      <c r="AP2066" s="95" t="n">
        <v>0.047071775</v>
      </c>
      <c r="AQ2066" s="95" t="n">
        <v>0.044880077</v>
      </c>
      <c r="AR2066" s="95" t="n">
        <v>0.0021916982</v>
      </c>
      <c r="AS2066" s="95" t="n">
        <v>0</v>
      </c>
      <c r="AT2066" s="152" t="n">
        <f aca="false">AW2066+AZ2066+BA2066+BB2066+BC2066+BK2066+BL2066+BP2066</f>
        <v>2.6906521E-006</v>
      </c>
      <c r="AU2066" s="152" t="n">
        <f aca="false">AX2066+AY2066+BD2066+BE2066+BF2066+BG2066+BH2066+BI2066+BJ2066+BM2066+BQ2066+BR2066</f>
        <v>8.10539261E-009</v>
      </c>
      <c r="AV2066" s="153" t="n">
        <f aca="false">BN2066+BO2066</f>
        <v>0</v>
      </c>
      <c r="AW2066" s="154" t="n">
        <v>2.54272E-006</v>
      </c>
      <c r="AX2066" s="154" t="n">
        <v>7.672E-009</v>
      </c>
      <c r="AY2066" s="154" t="n">
        <v>2.0961E-013</v>
      </c>
      <c r="AZ2066" s="154" t="n">
        <v>0</v>
      </c>
      <c r="BA2066" s="154" t="n">
        <v>0</v>
      </c>
      <c r="BB2066" s="154" t="n">
        <v>1.9201E-009</v>
      </c>
      <c r="BC2066" s="154" t="n">
        <v>1.46012E-007</v>
      </c>
      <c r="BD2066" s="154" t="n">
        <v>2.7219E-010</v>
      </c>
      <c r="BE2066" s="154" t="n">
        <v>1.60993E-010</v>
      </c>
      <c r="BF2066" s="154" t="n">
        <v>0</v>
      </c>
      <c r="BG2066" s="154" t="n">
        <v>0</v>
      </c>
      <c r="BH2066" s="154" t="n">
        <v>0</v>
      </c>
      <c r="BI2066" s="154" t="n">
        <v>0</v>
      </c>
      <c r="BJ2066" s="154" t="n">
        <v>0</v>
      </c>
      <c r="BK2066" s="154" t="n">
        <v>0</v>
      </c>
      <c r="BL2066" s="154" t="n">
        <v>0</v>
      </c>
      <c r="BM2066" s="154" t="n">
        <v>0</v>
      </c>
      <c r="BN2066" s="154" t="n">
        <v>0</v>
      </c>
      <c r="BO2066" s="154" t="n">
        <v>0</v>
      </c>
      <c r="BP2066" s="154" t="n">
        <v>0</v>
      </c>
      <c r="BQ2066" s="154" t="n">
        <v>0</v>
      </c>
      <c r="BR2066" s="154" t="n">
        <v>0</v>
      </c>
      <c r="BT2066" s="96" t="n">
        <v>8.4246755E-005</v>
      </c>
      <c r="BU2066" s="96" t="n">
        <v>1.7420838E-006</v>
      </c>
      <c r="BV2066" s="96" t="n">
        <v>7.639847E-005</v>
      </c>
      <c r="BW2066" s="96" t="n">
        <v>0</v>
      </c>
      <c r="BX2066" s="96" t="n">
        <v>5.0807265E-007</v>
      </c>
      <c r="BY2066" s="96" t="n">
        <v>1.243037E-006</v>
      </c>
      <c r="BZ2066" s="96" t="n">
        <v>0</v>
      </c>
      <c r="CA2066" s="96" t="n">
        <v>1.8866627E-006</v>
      </c>
      <c r="CB2066" s="96" t="n">
        <v>0</v>
      </c>
      <c r="CC2066" s="96" t="n">
        <v>0</v>
      </c>
      <c r="CD2066" s="96" t="n">
        <v>0</v>
      </c>
      <c r="CE2066" s="96" t="n">
        <v>0</v>
      </c>
      <c r="CF2066" s="96" t="n">
        <v>0</v>
      </c>
      <c r="CG2066" s="96" t="n">
        <v>2.4684283E-006</v>
      </c>
      <c r="CH2066" s="96" t="n">
        <v>0</v>
      </c>
      <c r="CI2066" s="96" t="n">
        <v>0</v>
      </c>
      <c r="CJ2066" s="96" t="n">
        <v>0</v>
      </c>
      <c r="CL2066" s="155" t="n">
        <v>0</v>
      </c>
      <c r="CM2066" s="155" t="n">
        <v>2.74</v>
      </c>
      <c r="CN2066" s="156" t="n">
        <v>0.035543583</v>
      </c>
      <c r="CO2066" s="155" t="n">
        <v>0.001477</v>
      </c>
      <c r="CP2066" s="155" t="n">
        <v>0</v>
      </c>
      <c r="CQ2066" s="155" t="n">
        <v>0</v>
      </c>
      <c r="CR2066" s="155" t="n">
        <v>1.5238884E-005</v>
      </c>
      <c r="CS2066" s="155" t="n">
        <v>0</v>
      </c>
      <c r="CT2066" s="155" t="n">
        <v>0</v>
      </c>
      <c r="CU2066" s="155" t="n">
        <v>0.00043714347</v>
      </c>
    </row>
    <row r="2067" customFormat="false" ht="13.8" hidden="false" customHeight="false" outlineLevel="0" collapsed="false">
      <c r="A2067" s="0" t="s">
        <v>2955</v>
      </c>
      <c r="B2067" s="26" t="s">
        <v>2744</v>
      </c>
      <c r="C2067" s="88" t="str">
        <f aca="false">MID(A2067,1,12)</f>
        <v>F.106.05.104</v>
      </c>
      <c r="D2067" s="2" t="s">
        <v>2951</v>
      </c>
      <c r="E2067" s="90" t="s">
        <v>255</v>
      </c>
      <c r="F2067" s="91" t="str">
        <f aca="false">MID(A2067, 21,85)</f>
        <v>Epichlorohydrin waste combustion - clean tech without heat recovery</v>
      </c>
      <c r="G2067" s="133" t="n">
        <f aca="false">H2067+I2067+J2067+K2067</f>
        <v>0.72937942</v>
      </c>
      <c r="H2067" s="149" t="n">
        <f aca="false">N2067+O2067+P2067+Q2067</f>
        <v>0.064952186</v>
      </c>
      <c r="I2067" s="149" t="n">
        <f aca="false">L2067+M2067+R2067+V2067+T2067</f>
        <v>0.449927234</v>
      </c>
      <c r="J2067" s="150" t="n">
        <f aca="false">S2067+U2067+W2067+X2067</f>
        <v>0</v>
      </c>
      <c r="K2067" s="149" t="n">
        <v>0.2145</v>
      </c>
      <c r="L2067" s="130" t="n">
        <v>0</v>
      </c>
      <c r="M2067" s="130" t="n">
        <v>0.008008374</v>
      </c>
      <c r="N2067" s="130" t="n">
        <v>0.006732</v>
      </c>
      <c r="O2067" s="130" t="n">
        <v>0</v>
      </c>
      <c r="P2067" s="130" t="n">
        <v>0</v>
      </c>
      <c r="Q2067" s="130" t="n">
        <v>0.058220186</v>
      </c>
      <c r="R2067" s="130" t="n">
        <v>0.44191886</v>
      </c>
      <c r="S2067" s="130" t="n">
        <v>0</v>
      </c>
      <c r="T2067" s="130" t="n">
        <v>0</v>
      </c>
      <c r="U2067" s="130" t="n">
        <v>0</v>
      </c>
      <c r="V2067" s="130" t="n">
        <v>0</v>
      </c>
      <c r="W2067" s="130" t="n">
        <v>0</v>
      </c>
      <c r="X2067" s="130" t="n">
        <v>0</v>
      </c>
      <c r="Z2067" s="151" t="n">
        <f aca="false">K2067/0.15</f>
        <v>1.43</v>
      </c>
      <c r="AB2067" s="133" t="n">
        <f aca="false">K2067</f>
        <v>0.2145</v>
      </c>
      <c r="AC2067" s="133" t="n">
        <f aca="false">L2067+M2067+N2067+O2067+P2067+Q2067+R2067</f>
        <v>0.51487942</v>
      </c>
      <c r="AD2067" s="133" t="n">
        <f aca="false">L2067+M2067+R2067+W2067</f>
        <v>0.449927234</v>
      </c>
      <c r="AE2067" s="133" t="n">
        <f aca="false">V2067+L2067+M2067+R2067+T2067</f>
        <v>0.449927234</v>
      </c>
      <c r="AF2067" s="133" t="n">
        <f aca="false">S2067+U2067+X2067</f>
        <v>0</v>
      </c>
      <c r="AH2067" s="0" t="n">
        <v>0</v>
      </c>
      <c r="AI2067" s="96" t="n">
        <v>0</v>
      </c>
      <c r="AJ2067" s="96" t="n">
        <v>0</v>
      </c>
      <c r="AK2067" s="96" t="n">
        <v>0</v>
      </c>
      <c r="AL2067" s="96" t="n">
        <v>0</v>
      </c>
      <c r="AM2067" s="96" t="n">
        <v>0</v>
      </c>
      <c r="AN2067" s="96" t="n">
        <v>0</v>
      </c>
      <c r="AP2067" s="95" t="n">
        <v>0.024565181</v>
      </c>
      <c r="AQ2067" s="95" t="n">
        <v>0.023421405</v>
      </c>
      <c r="AR2067" s="95" t="n">
        <v>0.0011437756</v>
      </c>
      <c r="AS2067" s="95" t="n">
        <v>0</v>
      </c>
      <c r="AT2067" s="152" t="n">
        <f aca="false">AW2067+AZ2067+BA2067+BB2067+BC2067+BK2067+BL2067+BP2067</f>
        <v>1.404161E-006</v>
      </c>
      <c r="AU2067" s="152" t="n">
        <f aca="false">AX2067+AY2067+BD2067+BE2067+BF2067+BG2067+BH2067+BI2067+BJ2067+BM2067+BQ2067+BR2067</f>
        <v>4.229939395E-009</v>
      </c>
      <c r="AV2067" s="153" t="n">
        <f aca="false">BN2067+BO2067</f>
        <v>0</v>
      </c>
      <c r="AW2067" s="154" t="n">
        <v>1.32704E-006</v>
      </c>
      <c r="AX2067" s="154" t="n">
        <v>4.004E-009</v>
      </c>
      <c r="AY2067" s="154" t="n">
        <v>1.09395E-013</v>
      </c>
      <c r="AZ2067" s="154" t="n">
        <v>0</v>
      </c>
      <c r="BA2067" s="154" t="n">
        <v>0</v>
      </c>
      <c r="BB2067" s="154" t="n">
        <v>1.001E-009</v>
      </c>
      <c r="BC2067" s="154" t="n">
        <v>7.612E-008</v>
      </c>
      <c r="BD2067" s="154" t="n">
        <v>1.419E-010</v>
      </c>
      <c r="BE2067" s="154" t="n">
        <v>8.393E-011</v>
      </c>
      <c r="BF2067" s="154" t="n">
        <v>0</v>
      </c>
      <c r="BG2067" s="154" t="n">
        <v>0</v>
      </c>
      <c r="BH2067" s="154" t="n">
        <v>0</v>
      </c>
      <c r="BI2067" s="154" t="n">
        <v>0</v>
      </c>
      <c r="BJ2067" s="154" t="n">
        <v>0</v>
      </c>
      <c r="BK2067" s="154" t="n">
        <v>0</v>
      </c>
      <c r="BL2067" s="154" t="n">
        <v>0</v>
      </c>
      <c r="BM2067" s="154" t="n">
        <v>0</v>
      </c>
      <c r="BN2067" s="154" t="n">
        <v>0</v>
      </c>
      <c r="BO2067" s="154" t="n">
        <v>0</v>
      </c>
      <c r="BP2067" s="154" t="n">
        <v>0</v>
      </c>
      <c r="BQ2067" s="154" t="n">
        <v>0</v>
      </c>
      <c r="BR2067" s="154" t="n">
        <v>0</v>
      </c>
      <c r="BT2067" s="96" t="n">
        <v>0.00013425331</v>
      </c>
      <c r="BU2067" s="96" t="n">
        <v>9.0819537E-007</v>
      </c>
      <c r="BV2067" s="96" t="n">
        <v>3.9872194E-005</v>
      </c>
      <c r="BW2067" s="96" t="n">
        <v>5.1764955E-005</v>
      </c>
      <c r="BX2067" s="96" t="n">
        <v>2.64872E-007</v>
      </c>
      <c r="BY2067" s="96" t="n">
        <v>6.4802877E-007</v>
      </c>
      <c r="BZ2067" s="96" t="n">
        <v>0</v>
      </c>
      <c r="CA2067" s="96" t="n">
        <v>9.8356822E-007</v>
      </c>
      <c r="CB2067" s="96" t="n">
        <v>0</v>
      </c>
      <c r="CC2067" s="96" t="n">
        <v>3.8524636E-005</v>
      </c>
      <c r="CD2067" s="96" t="n">
        <v>0</v>
      </c>
      <c r="CE2067" s="96" t="n">
        <v>0</v>
      </c>
      <c r="CF2067" s="96" t="n">
        <v>0</v>
      </c>
      <c r="CG2067" s="96" t="n">
        <v>1.2868584E-006</v>
      </c>
      <c r="CH2067" s="96" t="n">
        <v>0</v>
      </c>
      <c r="CI2067" s="96" t="n">
        <v>0</v>
      </c>
      <c r="CJ2067" s="96" t="n">
        <v>0</v>
      </c>
      <c r="CL2067" s="155" t="n">
        <v>0</v>
      </c>
      <c r="CM2067" s="155" t="n">
        <v>1.43</v>
      </c>
      <c r="CN2067" s="156" t="n">
        <v>0.01852983</v>
      </c>
      <c r="CO2067" s="155" t="n">
        <v>0.00077</v>
      </c>
      <c r="CP2067" s="155" t="n">
        <v>0</v>
      </c>
      <c r="CQ2067" s="155" t="n">
        <v>0</v>
      </c>
      <c r="CR2067" s="155" t="n">
        <v>7.944442E-006</v>
      </c>
      <c r="CS2067" s="155" t="n">
        <v>0</v>
      </c>
      <c r="CT2067" s="155" t="n">
        <v>0</v>
      </c>
      <c r="CU2067" s="155" t="n">
        <v>0.0002278947</v>
      </c>
    </row>
    <row r="2068" customFormat="false" ht="13.8" hidden="false" customHeight="false" outlineLevel="0" collapsed="false">
      <c r="A2068" s="0" t="s">
        <v>2956</v>
      </c>
      <c r="B2068" s="26" t="s">
        <v>2744</v>
      </c>
      <c r="C2068" s="88" t="str">
        <f aca="false">MID(A2068,1,12)</f>
        <v>F.106.05.105</v>
      </c>
      <c r="D2068" s="2" t="s">
        <v>2951</v>
      </c>
      <c r="E2068" s="90" t="s">
        <v>255</v>
      </c>
      <c r="F2068" s="91" t="str">
        <f aca="false">MID(A2068, 21,85)</f>
        <v>EVOH  waste combustion - clean tech without heat recovery</v>
      </c>
      <c r="G2068" s="133" t="n">
        <f aca="false">H2068+I2068+J2068+K2068</f>
        <v>0.392532673</v>
      </c>
      <c r="H2068" s="149" t="n">
        <f aca="false">N2068+O2068+P2068+Q2068</f>
        <v>0.0121176</v>
      </c>
      <c r="I2068" s="149" t="n">
        <f aca="false">L2068+M2068+R2068+V2068+T2068</f>
        <v>0.014415073</v>
      </c>
      <c r="J2068" s="150" t="n">
        <f aca="false">S2068+U2068+W2068+X2068</f>
        <v>0</v>
      </c>
      <c r="K2068" s="149" t="n">
        <v>0.366</v>
      </c>
      <c r="L2068" s="130" t="n">
        <v>0</v>
      </c>
      <c r="M2068" s="130" t="n">
        <v>0.014415073</v>
      </c>
      <c r="N2068" s="130" t="n">
        <v>0.0121176</v>
      </c>
      <c r="O2068" s="130" t="n">
        <v>0</v>
      </c>
      <c r="P2068" s="130" t="n">
        <v>0</v>
      </c>
      <c r="Q2068" s="130" t="n">
        <v>0</v>
      </c>
      <c r="R2068" s="130" t="n">
        <v>0</v>
      </c>
      <c r="S2068" s="130" t="n">
        <v>0</v>
      </c>
      <c r="T2068" s="130" t="n">
        <v>0</v>
      </c>
      <c r="U2068" s="130" t="n">
        <v>0</v>
      </c>
      <c r="V2068" s="130" t="n">
        <v>0</v>
      </c>
      <c r="W2068" s="130" t="n">
        <v>0</v>
      </c>
      <c r="X2068" s="130" t="n">
        <v>0</v>
      </c>
      <c r="Z2068" s="151" t="n">
        <f aca="false">K2068/0.15</f>
        <v>2.44</v>
      </c>
      <c r="AB2068" s="133" t="n">
        <f aca="false">K2068</f>
        <v>0.366</v>
      </c>
      <c r="AC2068" s="133" t="n">
        <f aca="false">L2068+M2068+N2068+O2068+P2068+Q2068+R2068</f>
        <v>0.026532673</v>
      </c>
      <c r="AD2068" s="133" t="n">
        <f aca="false">L2068+M2068+R2068+W2068</f>
        <v>0.014415073</v>
      </c>
      <c r="AE2068" s="133" t="n">
        <f aca="false">V2068+L2068+M2068+R2068+T2068</f>
        <v>0.014415073</v>
      </c>
      <c r="AF2068" s="133" t="n">
        <f aca="false">S2068+U2068+X2068</f>
        <v>0</v>
      </c>
      <c r="AH2068" s="0" t="n">
        <v>0</v>
      </c>
      <c r="AI2068" s="96" t="n">
        <v>0</v>
      </c>
      <c r="AJ2068" s="96" t="n">
        <v>0</v>
      </c>
      <c r="AK2068" s="96" t="n">
        <v>0</v>
      </c>
      <c r="AL2068" s="96" t="n">
        <v>0</v>
      </c>
      <c r="AM2068" s="96" t="n">
        <v>0</v>
      </c>
      <c r="AN2068" s="96" t="n">
        <v>0</v>
      </c>
      <c r="AP2068" s="95" t="n">
        <v>0.042041678</v>
      </c>
      <c r="AQ2068" s="95" t="n">
        <v>0.040084339</v>
      </c>
      <c r="AR2068" s="95" t="n">
        <v>0.0019573393</v>
      </c>
      <c r="AS2068" s="95" t="n">
        <v>0</v>
      </c>
      <c r="AT2068" s="152" t="n">
        <f aca="false">AW2068+AZ2068+BA2068+BB2068+BC2068+BK2068+BL2068+BP2068</f>
        <v>2.4031378E-006</v>
      </c>
      <c r="AU2068" s="152" t="n">
        <f aca="false">AX2068+AY2068+BD2068+BE2068+BF2068+BG2068+BH2068+BI2068+BJ2068+BM2068+BQ2068+BR2068</f>
        <v>7.23868066E-009</v>
      </c>
      <c r="AV2068" s="153" t="n">
        <f aca="false">BN2068+BO2068</f>
        <v>0</v>
      </c>
      <c r="AW2068" s="154" t="n">
        <v>2.26432E-006</v>
      </c>
      <c r="AX2068" s="154" t="n">
        <v>6.832E-009</v>
      </c>
      <c r="AY2068" s="154" t="n">
        <v>1.8666E-013</v>
      </c>
      <c r="AZ2068" s="154" t="n">
        <v>0</v>
      </c>
      <c r="BA2068" s="154" t="n">
        <v>0</v>
      </c>
      <c r="BB2068" s="154" t="n">
        <v>1.8018E-009</v>
      </c>
      <c r="BC2068" s="154" t="n">
        <v>1.37016E-007</v>
      </c>
      <c r="BD2068" s="154" t="n">
        <v>2.5542E-010</v>
      </c>
      <c r="BE2068" s="154" t="n">
        <v>1.51074E-010</v>
      </c>
      <c r="BF2068" s="154" t="n">
        <v>0</v>
      </c>
      <c r="BG2068" s="154" t="n">
        <v>0</v>
      </c>
      <c r="BH2068" s="154" t="n">
        <v>0</v>
      </c>
      <c r="BI2068" s="154" t="n">
        <v>0</v>
      </c>
      <c r="BJ2068" s="154" t="n">
        <v>0</v>
      </c>
      <c r="BK2068" s="154" t="n">
        <v>0</v>
      </c>
      <c r="BL2068" s="154" t="n">
        <v>0</v>
      </c>
      <c r="BM2068" s="154" t="n">
        <v>0</v>
      </c>
      <c r="BN2068" s="154" t="n">
        <v>0</v>
      </c>
      <c r="BO2068" s="154" t="n">
        <v>0</v>
      </c>
      <c r="BP2068" s="154" t="n">
        <v>0</v>
      </c>
      <c r="BQ2068" s="154" t="n">
        <v>0</v>
      </c>
      <c r="BR2068" s="154" t="n">
        <v>0</v>
      </c>
      <c r="BT2068" s="96" t="n">
        <v>7.5398415E-005</v>
      </c>
      <c r="BU2068" s="96" t="n">
        <v>1.6347517E-006</v>
      </c>
      <c r="BV2068" s="96" t="n">
        <v>6.8033674E-005</v>
      </c>
      <c r="BW2068" s="96" t="n">
        <v>0</v>
      </c>
      <c r="BX2068" s="96" t="n">
        <v>4.767696E-007</v>
      </c>
      <c r="BY2068" s="96" t="n">
        <v>1.1664518E-006</v>
      </c>
      <c r="BZ2068" s="96" t="n">
        <v>0</v>
      </c>
      <c r="CA2068" s="96" t="n">
        <v>1.7704228E-006</v>
      </c>
      <c r="CB2068" s="96" t="n">
        <v>0</v>
      </c>
      <c r="CC2068" s="96" t="n">
        <v>0</v>
      </c>
      <c r="CD2068" s="96" t="n">
        <v>0</v>
      </c>
      <c r="CE2068" s="96" t="n">
        <v>0</v>
      </c>
      <c r="CF2068" s="96" t="n">
        <v>0</v>
      </c>
      <c r="CG2068" s="96" t="n">
        <v>2.316345E-006</v>
      </c>
      <c r="CH2068" s="96" t="n">
        <v>0</v>
      </c>
      <c r="CI2068" s="96" t="n">
        <v>0</v>
      </c>
      <c r="CJ2068" s="96" t="n">
        <v>0</v>
      </c>
      <c r="CL2068" s="155" t="n">
        <v>0</v>
      </c>
      <c r="CM2068" s="155" t="n">
        <v>2.44</v>
      </c>
      <c r="CN2068" s="156" t="n">
        <v>0.033353694</v>
      </c>
      <c r="CO2068" s="155" t="n">
        <v>0.001386</v>
      </c>
      <c r="CP2068" s="155" t="n">
        <v>0</v>
      </c>
      <c r="CQ2068" s="155" t="n">
        <v>0</v>
      </c>
      <c r="CR2068" s="155" t="n">
        <v>1.4299996E-005</v>
      </c>
      <c r="CS2068" s="155" t="n">
        <v>0</v>
      </c>
      <c r="CT2068" s="155" t="n">
        <v>0</v>
      </c>
      <c r="CU2068" s="155" t="n">
        <v>0.00041021046</v>
      </c>
    </row>
    <row r="2069" customFormat="false" ht="13.8" hidden="false" customHeight="false" outlineLevel="0" collapsed="false">
      <c r="A2069" s="0" t="s">
        <v>2957</v>
      </c>
      <c r="B2069" s="26" t="s">
        <v>2744</v>
      </c>
      <c r="C2069" s="88" t="str">
        <f aca="false">MID(A2069,1,12)</f>
        <v>F.106.05.106</v>
      </c>
      <c r="D2069" s="2" t="s">
        <v>2951</v>
      </c>
      <c r="E2069" s="90" t="s">
        <v>255</v>
      </c>
      <c r="F2069" s="91" t="str">
        <f aca="false">MID(A2069, 21,85)</f>
        <v>Formaldehyde  waste combustion - clean tech without heat recovery</v>
      </c>
      <c r="G2069" s="133" t="n">
        <f aca="false">H2069+I2069+J2069+K2069</f>
        <v>0.2351063706</v>
      </c>
      <c r="H2069" s="149" t="n">
        <f aca="false">N2069+O2069+P2069+Q2069</f>
        <v>0.0066708</v>
      </c>
      <c r="I2069" s="149" t="n">
        <f aca="false">L2069+M2069+R2069+V2069+T2069</f>
        <v>0.0079355706</v>
      </c>
      <c r="J2069" s="150" t="n">
        <f aca="false">S2069+U2069+W2069+X2069</f>
        <v>0</v>
      </c>
      <c r="K2069" s="149" t="n">
        <v>0.2205</v>
      </c>
      <c r="L2069" s="130" t="n">
        <v>0</v>
      </c>
      <c r="M2069" s="130" t="n">
        <v>0.0079355706</v>
      </c>
      <c r="N2069" s="157" t="n">
        <v>0.0066708</v>
      </c>
      <c r="O2069" s="157" t="n">
        <v>0</v>
      </c>
      <c r="P2069" s="157" t="n">
        <v>0</v>
      </c>
      <c r="Q2069" s="157" t="n">
        <v>0</v>
      </c>
      <c r="R2069" s="157" t="n">
        <v>0</v>
      </c>
      <c r="S2069" s="130" t="n">
        <v>0</v>
      </c>
      <c r="T2069" s="130" t="n">
        <v>0</v>
      </c>
      <c r="U2069" s="157" t="n">
        <v>0</v>
      </c>
      <c r="V2069" s="130" t="n">
        <v>0</v>
      </c>
      <c r="W2069" s="130" t="n">
        <v>0</v>
      </c>
      <c r="X2069" s="130" t="n">
        <v>0</v>
      </c>
      <c r="Z2069" s="151" t="n">
        <f aca="false">K2069/0.15</f>
        <v>1.47</v>
      </c>
      <c r="AB2069" s="133" t="n">
        <f aca="false">K2069</f>
        <v>0.2205</v>
      </c>
      <c r="AC2069" s="133" t="n">
        <f aca="false">L2069+M2069+N2069+O2069+P2069+Q2069+R2069</f>
        <v>0.0146063706</v>
      </c>
      <c r="AD2069" s="133" t="n">
        <f aca="false">L2069+M2069+R2069+W2069</f>
        <v>0.0079355706</v>
      </c>
      <c r="AE2069" s="133" t="n">
        <f aca="false">V2069+L2069+M2069+R2069+T2069</f>
        <v>0.0079355706</v>
      </c>
      <c r="AF2069" s="133" t="n">
        <f aca="false">S2069+U2069+X2069</f>
        <v>0</v>
      </c>
      <c r="AH2069" s="0" t="n">
        <v>0</v>
      </c>
      <c r="AI2069" s="96" t="n">
        <v>0</v>
      </c>
      <c r="AJ2069" s="96" t="n">
        <v>0</v>
      </c>
      <c r="AK2069" s="96" t="n">
        <v>0</v>
      </c>
      <c r="AL2069" s="96" t="n">
        <v>0</v>
      </c>
      <c r="AM2069" s="96" t="n">
        <v>0</v>
      </c>
      <c r="AN2069" s="96" t="n">
        <v>0</v>
      </c>
      <c r="AP2069" s="95" t="n">
        <v>0.025202379</v>
      </c>
      <c r="AQ2069" s="95" t="n">
        <v>0.024028873</v>
      </c>
      <c r="AR2069" s="95" t="n">
        <v>0.0011735061</v>
      </c>
      <c r="AS2069" s="95" t="n">
        <v>0</v>
      </c>
      <c r="AT2069" s="152" t="n">
        <f aca="false">AW2069+AZ2069+BA2069+BB2069+BC2069+BK2069+BL2069+BP2069</f>
        <v>1.4405799E-006</v>
      </c>
      <c r="AU2069" s="152" t="n">
        <f aca="false">AX2069+AY2069+BD2069+BE2069+BF2069+BG2069+BH2069+BI2069+BJ2069+BM2069+BQ2069+BR2069</f>
        <v>4.339889455E-009</v>
      </c>
      <c r="AV2069" s="153" t="n">
        <f aca="false">BN2069+BO2069</f>
        <v>0</v>
      </c>
      <c r="AW2069" s="154" t="n">
        <v>1.36416E-006</v>
      </c>
      <c r="AX2069" s="154" t="n">
        <v>4.116E-009</v>
      </c>
      <c r="AY2069" s="154" t="n">
        <v>1.12455E-013</v>
      </c>
      <c r="AZ2069" s="154" t="n">
        <v>0</v>
      </c>
      <c r="BA2069" s="154" t="n">
        <v>0</v>
      </c>
      <c r="BB2069" s="154" t="n">
        <v>9.919E-010</v>
      </c>
      <c r="BC2069" s="154" t="n">
        <v>7.5428E-008</v>
      </c>
      <c r="BD2069" s="154" t="n">
        <v>1.4061E-010</v>
      </c>
      <c r="BE2069" s="154" t="n">
        <v>8.3167E-011</v>
      </c>
      <c r="BF2069" s="154" t="n">
        <v>0</v>
      </c>
      <c r="BG2069" s="154" t="n">
        <v>0</v>
      </c>
      <c r="BH2069" s="154" t="n">
        <v>0</v>
      </c>
      <c r="BI2069" s="154" t="n">
        <v>0</v>
      </c>
      <c r="BJ2069" s="154" t="n">
        <v>0</v>
      </c>
      <c r="BK2069" s="154" t="n">
        <v>0</v>
      </c>
      <c r="BL2069" s="154" t="n">
        <v>0</v>
      </c>
      <c r="BM2069" s="154" t="n">
        <v>0</v>
      </c>
      <c r="BN2069" s="154" t="n">
        <v>0</v>
      </c>
      <c r="BO2069" s="154" t="n">
        <v>0</v>
      </c>
      <c r="BP2069" s="154" t="n">
        <v>0</v>
      </c>
      <c r="BQ2069" s="154" t="n">
        <v>0</v>
      </c>
      <c r="BR2069" s="154" t="n">
        <v>0</v>
      </c>
      <c r="BT2069" s="96" t="n">
        <v>4.5041828E-005</v>
      </c>
      <c r="BU2069" s="96" t="n">
        <v>8.9993905E-007</v>
      </c>
      <c r="BV2069" s="96" t="n">
        <v>4.0987501E-005</v>
      </c>
      <c r="BW2069" s="96" t="n">
        <v>0</v>
      </c>
      <c r="BX2069" s="96" t="n">
        <v>2.6246407E-007</v>
      </c>
      <c r="BY2069" s="96" t="n">
        <v>6.421376E-007</v>
      </c>
      <c r="BZ2069" s="96" t="n">
        <v>0</v>
      </c>
      <c r="CA2069" s="96" t="n">
        <v>9.7462669E-007</v>
      </c>
      <c r="CB2069" s="96" t="n">
        <v>0</v>
      </c>
      <c r="CC2069" s="96" t="n">
        <v>0</v>
      </c>
      <c r="CD2069" s="96" t="n">
        <v>0</v>
      </c>
      <c r="CE2069" s="96" t="n">
        <v>0</v>
      </c>
      <c r="CF2069" s="96" t="n">
        <v>0</v>
      </c>
      <c r="CG2069" s="96" t="n">
        <v>1.2751596E-006</v>
      </c>
      <c r="CH2069" s="96" t="n">
        <v>0</v>
      </c>
      <c r="CI2069" s="96" t="n">
        <v>0</v>
      </c>
      <c r="CJ2069" s="96" t="n">
        <v>0</v>
      </c>
      <c r="CL2069" s="155" t="n">
        <v>0</v>
      </c>
      <c r="CM2069" s="155" t="n">
        <v>1.47</v>
      </c>
      <c r="CN2069" s="156" t="n">
        <v>0.018361377</v>
      </c>
      <c r="CO2069" s="155" t="n">
        <v>0.000763</v>
      </c>
      <c r="CP2069" s="155" t="n">
        <v>0</v>
      </c>
      <c r="CQ2069" s="155" t="n">
        <v>0</v>
      </c>
      <c r="CR2069" s="155" t="n">
        <v>7.8722198E-006</v>
      </c>
      <c r="CS2069" s="155" t="n">
        <v>0</v>
      </c>
      <c r="CT2069" s="155" t="n">
        <v>0</v>
      </c>
      <c r="CU2069" s="155" t="n">
        <v>0.00022582293</v>
      </c>
    </row>
    <row r="2070" customFormat="false" ht="13.8" hidden="false" customHeight="false" outlineLevel="0" collapsed="false">
      <c r="A2070" s="0" t="s">
        <v>2958</v>
      </c>
      <c r="B2070" s="26" t="s">
        <v>2744</v>
      </c>
      <c r="C2070" s="88" t="str">
        <f aca="false">MID(A2070,1,12)</f>
        <v>F.106.05.107</v>
      </c>
      <c r="D2070" s="2" t="s">
        <v>2951</v>
      </c>
      <c r="E2070" s="90" t="s">
        <v>255</v>
      </c>
      <c r="F2070" s="91" t="str">
        <f aca="false">MID(A2070, 21,85)</f>
        <v>MDI  waste combustion - clean tech without heat recovery</v>
      </c>
      <c r="G2070" s="133" t="n">
        <f aca="false">H2070+I2070+J2070+K2070</f>
        <v>0.419182588</v>
      </c>
      <c r="H2070" s="149" t="n">
        <f aca="false">N2070+O2070+P2070+Q2070</f>
        <v>0.0105876</v>
      </c>
      <c r="I2070" s="149" t="n">
        <f aca="false">L2070+M2070+R2070+V2070+T2070</f>
        <v>0.012594988</v>
      </c>
      <c r="J2070" s="150" t="n">
        <f aca="false">S2070+U2070+W2070+X2070</f>
        <v>0</v>
      </c>
      <c r="K2070" s="149" t="n">
        <v>0.396</v>
      </c>
      <c r="L2070" s="130" t="n">
        <v>0</v>
      </c>
      <c r="M2070" s="130" t="n">
        <v>0.012594988</v>
      </c>
      <c r="N2070" s="157" t="n">
        <v>0.0105876</v>
      </c>
      <c r="O2070" s="157" t="n">
        <v>0</v>
      </c>
      <c r="P2070" s="157" t="n">
        <v>0</v>
      </c>
      <c r="Q2070" s="157" t="n">
        <v>0</v>
      </c>
      <c r="R2070" s="157" t="n">
        <v>0</v>
      </c>
      <c r="S2070" s="130" t="n">
        <v>0</v>
      </c>
      <c r="T2070" s="130" t="n">
        <v>0</v>
      </c>
      <c r="U2070" s="157" t="n">
        <v>0</v>
      </c>
      <c r="V2070" s="130" t="n">
        <v>0</v>
      </c>
      <c r="W2070" s="130" t="n">
        <v>0</v>
      </c>
      <c r="X2070" s="130" t="n">
        <v>0</v>
      </c>
      <c r="Z2070" s="151" t="n">
        <f aca="false">K2070/0.15</f>
        <v>2.64</v>
      </c>
      <c r="AB2070" s="133" t="n">
        <f aca="false">K2070</f>
        <v>0.396</v>
      </c>
      <c r="AC2070" s="133" t="n">
        <f aca="false">L2070+M2070+N2070+O2070+P2070+Q2070+R2070</f>
        <v>0.023182588</v>
      </c>
      <c r="AD2070" s="133" t="n">
        <f aca="false">L2070+M2070+R2070+W2070</f>
        <v>0.012594988</v>
      </c>
      <c r="AE2070" s="133" t="n">
        <f aca="false">V2070+L2070+M2070+R2070+T2070</f>
        <v>0.012594988</v>
      </c>
      <c r="AF2070" s="133" t="n">
        <f aca="false">S2070+U2070+X2070</f>
        <v>0</v>
      </c>
      <c r="AH2070" s="0" t="n">
        <v>0</v>
      </c>
      <c r="AI2070" s="96" t="n">
        <v>0</v>
      </c>
      <c r="AJ2070" s="96" t="n">
        <v>0</v>
      </c>
      <c r="AK2070" s="96" t="n">
        <v>0</v>
      </c>
      <c r="AL2070" s="96" t="n">
        <v>0</v>
      </c>
      <c r="AM2070" s="96" t="n">
        <v>0</v>
      </c>
      <c r="AN2070" s="96" t="n">
        <v>0</v>
      </c>
      <c r="AP2070" s="95" t="n">
        <v>0.044982677</v>
      </c>
      <c r="AQ2070" s="95" t="n">
        <v>0.042887788</v>
      </c>
      <c r="AR2070" s="95" t="n">
        <v>0.0020948891</v>
      </c>
      <c r="AS2070" s="95" t="n">
        <v>0</v>
      </c>
      <c r="AT2070" s="152" t="n">
        <f aca="false">AW2070+AZ2070+BA2070+BB2070+BC2070+BK2070+BL2070+BP2070</f>
        <v>2.5712103E-006</v>
      </c>
      <c r="AU2070" s="152" t="n">
        <f aca="false">AX2070+AY2070+BD2070+BE2070+BF2070+BG2070+BH2070+BI2070+BJ2070+BM2070+BQ2070+BR2070</f>
        <v>7.74737096E-009</v>
      </c>
      <c r="AV2070" s="153" t="n">
        <f aca="false">BN2070+BO2070</f>
        <v>0</v>
      </c>
      <c r="AW2070" s="154" t="n">
        <v>2.44992E-006</v>
      </c>
      <c r="AX2070" s="154" t="n">
        <v>7.392E-009</v>
      </c>
      <c r="AY2070" s="154" t="n">
        <v>2.0196E-013</v>
      </c>
      <c r="AZ2070" s="154" t="n">
        <v>0</v>
      </c>
      <c r="BA2070" s="154" t="n">
        <v>0</v>
      </c>
      <c r="BB2070" s="154" t="n">
        <v>1.5743E-009</v>
      </c>
      <c r="BC2070" s="154" t="n">
        <v>1.19716E-007</v>
      </c>
      <c r="BD2070" s="154" t="n">
        <v>2.2317E-010</v>
      </c>
      <c r="BE2070" s="154" t="n">
        <v>1.31999E-010</v>
      </c>
      <c r="BF2070" s="154" t="n">
        <v>0</v>
      </c>
      <c r="BG2070" s="154" t="n">
        <v>0</v>
      </c>
      <c r="BH2070" s="154" t="n">
        <v>0</v>
      </c>
      <c r="BI2070" s="154" t="n">
        <v>0</v>
      </c>
      <c r="BJ2070" s="154" t="n">
        <v>0</v>
      </c>
      <c r="BK2070" s="154" t="n">
        <v>0</v>
      </c>
      <c r="BL2070" s="154" t="n">
        <v>0</v>
      </c>
      <c r="BM2070" s="154" t="n">
        <v>0</v>
      </c>
      <c r="BN2070" s="154" t="n">
        <v>0</v>
      </c>
      <c r="BO2070" s="154" t="n">
        <v>0</v>
      </c>
      <c r="BP2070" s="154" t="n">
        <v>0</v>
      </c>
      <c r="BQ2070" s="154" t="n">
        <v>0</v>
      </c>
      <c r="BR2070" s="154" t="n">
        <v>0</v>
      </c>
      <c r="BT2070" s="96" t="n">
        <v>8.0045054E-005</v>
      </c>
      <c r="BU2070" s="96" t="n">
        <v>1.4283436E-006</v>
      </c>
      <c r="BV2070" s="96" t="n">
        <v>7.3610205E-005</v>
      </c>
      <c r="BW2070" s="96" t="n">
        <v>0</v>
      </c>
      <c r="BX2070" s="96" t="n">
        <v>4.1657142E-007</v>
      </c>
      <c r="BY2070" s="96" t="n">
        <v>1.0191725E-006</v>
      </c>
      <c r="BZ2070" s="96" t="n">
        <v>0</v>
      </c>
      <c r="CA2070" s="96" t="n">
        <v>1.5468846E-006</v>
      </c>
      <c r="CB2070" s="96" t="n">
        <v>0</v>
      </c>
      <c r="CC2070" s="96" t="n">
        <v>0</v>
      </c>
      <c r="CD2070" s="96" t="n">
        <v>0</v>
      </c>
      <c r="CE2070" s="96" t="n">
        <v>0</v>
      </c>
      <c r="CF2070" s="96" t="n">
        <v>0</v>
      </c>
      <c r="CG2070" s="96" t="n">
        <v>2.0238772E-006</v>
      </c>
      <c r="CH2070" s="96" t="n">
        <v>0</v>
      </c>
      <c r="CI2070" s="96" t="n">
        <v>0</v>
      </c>
      <c r="CJ2070" s="96" t="n">
        <v>0</v>
      </c>
      <c r="CL2070" s="155" t="n">
        <v>0</v>
      </c>
      <c r="CM2070" s="155" t="n">
        <v>2.64</v>
      </c>
      <c r="CN2070" s="156" t="n">
        <v>0.029142369</v>
      </c>
      <c r="CO2070" s="155" t="n">
        <v>0.001211</v>
      </c>
      <c r="CP2070" s="155" t="n">
        <v>0</v>
      </c>
      <c r="CQ2070" s="155" t="n">
        <v>0</v>
      </c>
      <c r="CR2070" s="155" t="n">
        <v>1.2494441E-005</v>
      </c>
      <c r="CS2070" s="155" t="n">
        <v>0</v>
      </c>
      <c r="CT2070" s="155" t="n">
        <v>0</v>
      </c>
      <c r="CU2070" s="155" t="n">
        <v>0.00035841621</v>
      </c>
    </row>
    <row r="2071" customFormat="false" ht="13.8" hidden="false" customHeight="false" outlineLevel="0" collapsed="false">
      <c r="A2071" s="0" t="s">
        <v>2959</v>
      </c>
      <c r="B2071" s="26" t="s">
        <v>2744</v>
      </c>
      <c r="C2071" s="88" t="str">
        <f aca="false">MID(A2071,1,12)</f>
        <v>F.106.05.108</v>
      </c>
      <c r="D2071" s="2" t="s">
        <v>2951</v>
      </c>
      <c r="E2071" s="90" t="s">
        <v>255</v>
      </c>
      <c r="F2071" s="91" t="str">
        <f aca="false">MID(A2071, 21,85)</f>
        <v>MMA monomer  waste combustion - clean tech without heat recovery</v>
      </c>
      <c r="G2071" s="133" t="n">
        <f aca="false">H2071+I2071+J2071+K2071</f>
        <v>0.351172537</v>
      </c>
      <c r="H2071" s="149" t="n">
        <f aca="false">N2071+O2071+P2071+Q2071</f>
        <v>0.0096696</v>
      </c>
      <c r="I2071" s="149" t="n">
        <f aca="false">L2071+M2071+R2071+V2071+T2071</f>
        <v>0.011502937</v>
      </c>
      <c r="J2071" s="150" t="n">
        <f aca="false">S2071+U2071+W2071+X2071</f>
        <v>0</v>
      </c>
      <c r="K2071" s="149" t="n">
        <v>0.33</v>
      </c>
      <c r="L2071" s="130" t="n">
        <v>0</v>
      </c>
      <c r="M2071" s="130" t="n">
        <v>0.011502937</v>
      </c>
      <c r="N2071" s="157" t="n">
        <v>0.0096696</v>
      </c>
      <c r="O2071" s="157" t="n">
        <v>0</v>
      </c>
      <c r="P2071" s="157" t="n">
        <v>0</v>
      </c>
      <c r="Q2071" s="157" t="n">
        <v>0</v>
      </c>
      <c r="R2071" s="157" t="n">
        <v>0</v>
      </c>
      <c r="S2071" s="157" t="n">
        <v>0</v>
      </c>
      <c r="T2071" s="130" t="n">
        <v>0</v>
      </c>
      <c r="U2071" s="157" t="n">
        <v>0</v>
      </c>
      <c r="V2071" s="157" t="n">
        <v>0</v>
      </c>
      <c r="W2071" s="130" t="n">
        <v>0</v>
      </c>
      <c r="X2071" s="130" t="n">
        <v>0</v>
      </c>
      <c r="Z2071" s="151" t="n">
        <f aca="false">K2071/0.15</f>
        <v>2.2</v>
      </c>
      <c r="AB2071" s="133" t="n">
        <f aca="false">K2071</f>
        <v>0.33</v>
      </c>
      <c r="AC2071" s="133" t="n">
        <f aca="false">L2071+M2071+N2071+O2071+P2071+Q2071+R2071</f>
        <v>0.021172537</v>
      </c>
      <c r="AD2071" s="133" t="n">
        <f aca="false">L2071+M2071+R2071+W2071</f>
        <v>0.011502937</v>
      </c>
      <c r="AE2071" s="133" t="n">
        <f aca="false">V2071+L2071+M2071+R2071+T2071</f>
        <v>0.011502937</v>
      </c>
      <c r="AF2071" s="133" t="n">
        <f aca="false">S2071+U2071+X2071</f>
        <v>0</v>
      </c>
      <c r="AH2071" s="0" t="n">
        <v>0</v>
      </c>
      <c r="AI2071" s="96" t="n">
        <v>0</v>
      </c>
      <c r="AJ2071" s="96" t="n">
        <v>0</v>
      </c>
      <c r="AK2071" s="96" t="n">
        <v>0</v>
      </c>
      <c r="AL2071" s="96" t="n">
        <v>0</v>
      </c>
      <c r="AM2071" s="96" t="n">
        <v>0</v>
      </c>
      <c r="AN2071" s="96" t="n">
        <v>0</v>
      </c>
      <c r="AP2071" s="95" t="n">
        <v>0.037655015</v>
      </c>
      <c r="AQ2071" s="95" t="n">
        <v>0.035901595</v>
      </c>
      <c r="AR2071" s="95" t="n">
        <v>0.0017534202</v>
      </c>
      <c r="AS2071" s="95" t="n">
        <v>0</v>
      </c>
      <c r="AT2071" s="152" t="n">
        <f aca="false">AW2071+AZ2071+BA2071+BB2071+BC2071+BK2071+BL2071+BP2071</f>
        <v>2.1523738E-006</v>
      </c>
      <c r="AU2071" s="152" t="n">
        <f aca="false">AX2071+AY2071+BD2071+BE2071+BF2071+BG2071+BH2071+BI2071+BJ2071+BM2071+BQ2071+BR2071</f>
        <v>6.4845423E-009</v>
      </c>
      <c r="AV2071" s="153" t="n">
        <f aca="false">BN2071+BO2071</f>
        <v>0</v>
      </c>
      <c r="AW2071" s="154" t="n">
        <v>2.0416E-006</v>
      </c>
      <c r="AX2071" s="154" t="n">
        <v>6.16E-009</v>
      </c>
      <c r="AY2071" s="154" t="n">
        <v>1.683E-013</v>
      </c>
      <c r="AZ2071" s="154" t="n">
        <v>0</v>
      </c>
      <c r="BA2071" s="154" t="n">
        <v>0</v>
      </c>
      <c r="BB2071" s="154" t="n">
        <v>1.4378E-009</v>
      </c>
      <c r="BC2071" s="154" t="n">
        <v>1.09336E-007</v>
      </c>
      <c r="BD2071" s="154" t="n">
        <v>2.0382E-010</v>
      </c>
      <c r="BE2071" s="154" t="n">
        <v>1.20554E-010</v>
      </c>
      <c r="BF2071" s="154" t="n">
        <v>0</v>
      </c>
      <c r="BG2071" s="154" t="n">
        <v>0</v>
      </c>
      <c r="BH2071" s="154" t="n">
        <v>0</v>
      </c>
      <c r="BI2071" s="154" t="n">
        <v>0</v>
      </c>
      <c r="BJ2071" s="154" t="n">
        <v>0</v>
      </c>
      <c r="BK2071" s="154" t="n">
        <v>0</v>
      </c>
      <c r="BL2071" s="154" t="n">
        <v>0</v>
      </c>
      <c r="BM2071" s="154" t="n">
        <v>0</v>
      </c>
      <c r="BN2071" s="154" t="n">
        <v>0</v>
      </c>
      <c r="BO2071" s="154" t="n">
        <v>0</v>
      </c>
      <c r="BP2071" s="154" t="n">
        <v>0</v>
      </c>
      <c r="BQ2071" s="154" t="n">
        <v>0</v>
      </c>
      <c r="BR2071" s="154" t="n">
        <v>0</v>
      </c>
      <c r="BT2071" s="96" t="n">
        <v>6.7218752E-005</v>
      </c>
      <c r="BU2071" s="96" t="n">
        <v>1.3044988E-006</v>
      </c>
      <c r="BV2071" s="96" t="n">
        <v>6.1341838E-005</v>
      </c>
      <c r="BW2071" s="96" t="n">
        <v>0</v>
      </c>
      <c r="BX2071" s="96" t="n">
        <v>3.8045251E-007</v>
      </c>
      <c r="BY2071" s="96" t="n">
        <v>9.3080496E-007</v>
      </c>
      <c r="BZ2071" s="96" t="n">
        <v>0</v>
      </c>
      <c r="CA2071" s="96" t="n">
        <v>1.4127616E-006</v>
      </c>
      <c r="CB2071" s="96" t="n">
        <v>0</v>
      </c>
      <c r="CC2071" s="96" t="n">
        <v>0</v>
      </c>
      <c r="CD2071" s="96" t="n">
        <v>0</v>
      </c>
      <c r="CE2071" s="96" t="n">
        <v>0</v>
      </c>
      <c r="CF2071" s="96" t="n">
        <v>0</v>
      </c>
      <c r="CG2071" s="96" t="n">
        <v>1.8483965E-006</v>
      </c>
      <c r="CH2071" s="96" t="n">
        <v>0</v>
      </c>
      <c r="CI2071" s="96" t="n">
        <v>0</v>
      </c>
      <c r="CJ2071" s="96" t="n">
        <v>0</v>
      </c>
      <c r="CL2071" s="155" t="n">
        <v>0</v>
      </c>
      <c r="CM2071" s="155" t="n">
        <v>2.2</v>
      </c>
      <c r="CN2071" s="156" t="n">
        <v>0.026615574</v>
      </c>
      <c r="CO2071" s="155" t="n">
        <v>0.001106</v>
      </c>
      <c r="CP2071" s="155" t="n">
        <v>0</v>
      </c>
      <c r="CQ2071" s="155" t="n">
        <v>0</v>
      </c>
      <c r="CR2071" s="155" t="n">
        <v>1.1411108E-005</v>
      </c>
      <c r="CS2071" s="155" t="n">
        <v>0</v>
      </c>
      <c r="CT2071" s="155" t="n">
        <v>0</v>
      </c>
      <c r="CU2071" s="155" t="n">
        <v>0.00032733966</v>
      </c>
    </row>
    <row r="2072" customFormat="false" ht="13.8" hidden="false" customHeight="false" outlineLevel="0" collapsed="false">
      <c r="A2072" s="0" t="s">
        <v>2960</v>
      </c>
      <c r="B2072" s="26" t="s">
        <v>2744</v>
      </c>
      <c r="C2072" s="88" t="str">
        <f aca="false">MID(A2072,1,12)</f>
        <v>F.106.05.109</v>
      </c>
      <c r="D2072" s="2" t="s">
        <v>2951</v>
      </c>
      <c r="E2072" s="90" t="s">
        <v>255</v>
      </c>
      <c r="F2072" s="91" t="str">
        <f aca="false">MID(A2072, 21,85)</f>
        <v>Nafion  waste combustion - clean tech without heat recovery</v>
      </c>
      <c r="G2072" s="133" t="n">
        <f aca="false">H2072+I2072+J2072+K2072</f>
        <v>1.31878017</v>
      </c>
      <c r="H2072" s="149" t="n">
        <f aca="false">N2072+O2072+P2072+Q2072</f>
        <v>0.00306</v>
      </c>
      <c r="I2072" s="149" t="n">
        <f aca="false">L2072+M2072+R2072+V2072+T2072</f>
        <v>1.20622017</v>
      </c>
      <c r="J2072" s="150" t="n">
        <f aca="false">S2072+U2072+W2072+X2072</f>
        <v>0</v>
      </c>
      <c r="K2072" s="149" t="n">
        <v>0.1095</v>
      </c>
      <c r="L2072" s="130" t="n">
        <v>1.20258</v>
      </c>
      <c r="M2072" s="130" t="n">
        <v>0.00364017</v>
      </c>
      <c r="N2072" s="157" t="n">
        <v>0.00306</v>
      </c>
      <c r="O2072" s="157" t="n">
        <v>0</v>
      </c>
      <c r="P2072" s="157" t="n">
        <v>0</v>
      </c>
      <c r="Q2072" s="157" t="n">
        <v>0</v>
      </c>
      <c r="R2072" s="157" t="n">
        <v>0</v>
      </c>
      <c r="S2072" s="157" t="n">
        <v>0</v>
      </c>
      <c r="T2072" s="130" t="n">
        <v>0</v>
      </c>
      <c r="U2072" s="157" t="n">
        <v>0</v>
      </c>
      <c r="V2072" s="157" t="n">
        <v>0</v>
      </c>
      <c r="W2072" s="130" t="n">
        <v>0</v>
      </c>
      <c r="X2072" s="130" t="n">
        <v>0</v>
      </c>
      <c r="Z2072" s="151" t="n">
        <f aca="false">K2072/0.15</f>
        <v>0.73</v>
      </c>
      <c r="AB2072" s="133" t="n">
        <f aca="false">K2072</f>
        <v>0.1095</v>
      </c>
      <c r="AC2072" s="133" t="n">
        <f aca="false">L2072+M2072+N2072+O2072+P2072+Q2072+R2072</f>
        <v>1.20928017</v>
      </c>
      <c r="AD2072" s="133" t="n">
        <f aca="false">L2072+M2072+R2072+W2072</f>
        <v>1.20622017</v>
      </c>
      <c r="AE2072" s="133" t="n">
        <f aca="false">V2072+L2072+M2072+R2072+T2072</f>
        <v>1.20622017</v>
      </c>
      <c r="AF2072" s="133" t="n">
        <f aca="false">S2072+U2072+X2072</f>
        <v>0</v>
      </c>
      <c r="AH2072" s="0" t="n">
        <v>0</v>
      </c>
      <c r="AI2072" s="96" t="n">
        <v>0</v>
      </c>
      <c r="AJ2072" s="96" t="n">
        <v>0</v>
      </c>
      <c r="AK2072" s="96" t="n">
        <v>0</v>
      </c>
      <c r="AL2072" s="96" t="n">
        <v>0</v>
      </c>
      <c r="AM2072" s="96" t="n">
        <v>0</v>
      </c>
      <c r="AN2072" s="96" t="n">
        <v>0</v>
      </c>
      <c r="AP2072" s="95" t="n">
        <v>0.38363506</v>
      </c>
      <c r="AQ2072" s="95" t="n">
        <v>0.37617562</v>
      </c>
      <c r="AR2072" s="95" t="n">
        <v>0.0074594453</v>
      </c>
      <c r="AS2072" s="95" t="n">
        <v>0</v>
      </c>
      <c r="AT2072" s="152" t="n">
        <f aca="false">AW2072+AZ2072+BA2072+BB2072+BC2072+BK2072+BL2072+BP2072</f>
        <v>2.2552495E-005</v>
      </c>
      <c r="AU2072" s="152" t="n">
        <f aca="false">AX2072+AY2072+BD2072+BE2072+BF2072+BG2072+BH2072+BI2072+BJ2072+BM2072+BQ2072+BR2072</f>
        <v>2.7586705845E-008</v>
      </c>
      <c r="AV2072" s="153" t="n">
        <f aca="false">BN2072+BO2072</f>
        <v>0</v>
      </c>
      <c r="AW2072" s="154" t="n">
        <v>6.7744E-007</v>
      </c>
      <c r="AX2072" s="154" t="n">
        <v>2.044E-009</v>
      </c>
      <c r="AY2072" s="154" t="n">
        <v>5.5845E-014</v>
      </c>
      <c r="AZ2072" s="154" t="n">
        <v>0</v>
      </c>
      <c r="BA2072" s="154" t="n">
        <v>0</v>
      </c>
      <c r="BB2072" s="154" t="n">
        <v>4.55E-010</v>
      </c>
      <c r="BC2072" s="154" t="n">
        <v>2.18746E-005</v>
      </c>
      <c r="BD2072" s="154" t="n">
        <v>6.45E-011</v>
      </c>
      <c r="BE2072" s="154" t="n">
        <v>2.547815E-008</v>
      </c>
      <c r="BF2072" s="154" t="n">
        <v>0</v>
      </c>
      <c r="BG2072" s="154" t="n">
        <v>0</v>
      </c>
      <c r="BH2072" s="154" t="n">
        <v>0</v>
      </c>
      <c r="BI2072" s="154" t="n">
        <v>0</v>
      </c>
      <c r="BJ2072" s="154" t="n">
        <v>0</v>
      </c>
      <c r="BK2072" s="154" t="n">
        <v>0</v>
      </c>
      <c r="BL2072" s="154" t="n">
        <v>0</v>
      </c>
      <c r="BM2072" s="154" t="n">
        <v>0</v>
      </c>
      <c r="BN2072" s="154" t="n">
        <v>0</v>
      </c>
      <c r="BO2072" s="154" t="n">
        <v>0</v>
      </c>
      <c r="BP2072" s="154" t="n">
        <v>0</v>
      </c>
      <c r="BQ2072" s="154" t="n">
        <v>0</v>
      </c>
      <c r="BR2072" s="154" t="n">
        <v>0</v>
      </c>
      <c r="BT2072" s="96" t="n">
        <v>0.00035346599</v>
      </c>
      <c r="BU2072" s="96" t="n">
        <v>0.00017580386</v>
      </c>
      <c r="BV2072" s="96" t="n">
        <v>2.0354337E-005</v>
      </c>
      <c r="BW2072" s="96" t="n">
        <v>0</v>
      </c>
      <c r="BX2072" s="96" t="n">
        <v>0.00014459603</v>
      </c>
      <c r="BY2072" s="96" t="n">
        <v>2.9455853E-007</v>
      </c>
      <c r="BZ2072" s="96" t="n">
        <v>0</v>
      </c>
      <c r="CA2072" s="96" t="n">
        <v>4.4707646E-007</v>
      </c>
      <c r="CB2072" s="96" t="n">
        <v>0</v>
      </c>
      <c r="CC2072" s="96" t="n">
        <v>0</v>
      </c>
      <c r="CD2072" s="96" t="n">
        <v>0</v>
      </c>
      <c r="CE2072" s="96" t="n">
        <v>0</v>
      </c>
      <c r="CF2072" s="96" t="n">
        <v>0</v>
      </c>
      <c r="CG2072" s="96" t="n">
        <v>1.1970122E-005</v>
      </c>
      <c r="CH2072" s="96" t="n">
        <v>0</v>
      </c>
      <c r="CI2072" s="96" t="n">
        <v>0</v>
      </c>
      <c r="CJ2072" s="96" t="n">
        <v>0</v>
      </c>
      <c r="CL2072" s="155" t="n">
        <v>0</v>
      </c>
      <c r="CM2072" s="155" t="n">
        <v>0.73</v>
      </c>
      <c r="CN2072" s="156" t="n">
        <v>0.00842265</v>
      </c>
      <c r="CO2072" s="155" t="n">
        <v>0.12035</v>
      </c>
      <c r="CP2072" s="155" t="n">
        <v>0</v>
      </c>
      <c r="CQ2072" s="155" t="n">
        <v>0</v>
      </c>
      <c r="CR2072" s="155" t="n">
        <v>0.0073369431</v>
      </c>
      <c r="CS2072" s="155" t="n">
        <v>0</v>
      </c>
      <c r="CT2072" s="155" t="n">
        <v>0</v>
      </c>
      <c r="CU2072" s="155" t="n">
        <v>0.0001035885</v>
      </c>
    </row>
    <row r="2073" customFormat="false" ht="13.8" hidden="false" customHeight="false" outlineLevel="0" collapsed="false">
      <c r="A2073" s="0" t="s">
        <v>2961</v>
      </c>
      <c r="B2073" s="26" t="s">
        <v>2744</v>
      </c>
      <c r="C2073" s="88" t="str">
        <f aca="false">MID(A2073,1,12)</f>
        <v>F.106.05.110</v>
      </c>
      <c r="D2073" s="2" t="s">
        <v>2951</v>
      </c>
      <c r="E2073" s="90" t="s">
        <v>255</v>
      </c>
      <c r="F2073" s="91" t="str">
        <f aca="false">MID(A2073, 21,85)</f>
        <v>Paperfoam  waste combustion - clean tech without heat recovery</v>
      </c>
      <c r="G2073" s="133" t="n">
        <f aca="false">H2073+I2073+J2073+K2073</f>
        <v>0.014070357</v>
      </c>
      <c r="H2073" s="149" t="n">
        <f aca="false">N2073+O2073+P2073+Q2073</f>
        <v>0.006426</v>
      </c>
      <c r="I2073" s="149" t="n">
        <f aca="false">L2073+M2073+R2073+V2073+T2073</f>
        <v>0.007644357</v>
      </c>
      <c r="J2073" s="150" t="n">
        <f aca="false">S2073+U2073+W2073+X2073</f>
        <v>0</v>
      </c>
      <c r="K2073" s="149" t="n">
        <v>0</v>
      </c>
      <c r="L2073" s="130" t="n">
        <v>0</v>
      </c>
      <c r="M2073" s="130" t="n">
        <v>0.007644357</v>
      </c>
      <c r="N2073" s="157" t="n">
        <v>0.006426</v>
      </c>
      <c r="O2073" s="157" t="n">
        <v>0</v>
      </c>
      <c r="P2073" s="157" t="n">
        <v>0</v>
      </c>
      <c r="Q2073" s="157" t="n">
        <v>0</v>
      </c>
      <c r="R2073" s="157" t="n">
        <v>0</v>
      </c>
      <c r="S2073" s="157" t="n">
        <v>0</v>
      </c>
      <c r="T2073" s="157" t="n">
        <v>0</v>
      </c>
      <c r="U2073" s="157" t="n">
        <v>0</v>
      </c>
      <c r="V2073" s="157" t="n">
        <v>0</v>
      </c>
      <c r="W2073" s="130" t="n">
        <v>0</v>
      </c>
      <c r="X2073" s="130" t="n">
        <v>0</v>
      </c>
      <c r="Z2073" s="151" t="n">
        <f aca="false">K2073/0.15</f>
        <v>0</v>
      </c>
      <c r="AB2073" s="133" t="n">
        <f aca="false">K2073</f>
        <v>0</v>
      </c>
      <c r="AC2073" s="133" t="n">
        <f aca="false">L2073+M2073+N2073+O2073+P2073+Q2073+R2073</f>
        <v>0.014070357</v>
      </c>
      <c r="AD2073" s="133" t="n">
        <f aca="false">L2073+M2073+R2073+W2073</f>
        <v>0.007644357</v>
      </c>
      <c r="AE2073" s="133" t="n">
        <f aca="false">V2073+L2073+M2073+R2073+T2073</f>
        <v>0.007644357</v>
      </c>
      <c r="AF2073" s="133" t="n">
        <f aca="false">S2073+U2073+X2073</f>
        <v>0</v>
      </c>
      <c r="AH2073" s="0" t="n">
        <v>0</v>
      </c>
      <c r="AI2073" s="96" t="n">
        <v>0</v>
      </c>
      <c r="AJ2073" s="96" t="n">
        <v>0</v>
      </c>
      <c r="AK2073" s="96" t="n">
        <v>0</v>
      </c>
      <c r="AL2073" s="96" t="n">
        <v>0</v>
      </c>
      <c r="AM2073" s="96" t="n">
        <v>0</v>
      </c>
      <c r="AN2073" s="96" t="n">
        <v>0</v>
      </c>
      <c r="AP2073" s="95" t="n">
        <v>0.0012861953</v>
      </c>
      <c r="AQ2073" s="95" t="n">
        <v>0.0012279065</v>
      </c>
      <c r="AR2073" s="95" t="n">
        <v>5.8288776E-005</v>
      </c>
      <c r="AS2073" s="95" t="n">
        <v>0</v>
      </c>
      <c r="AT2073" s="152" t="n">
        <f aca="false">AW2073+AZ2073+BA2073+BB2073+BC2073+BK2073+BL2073+BP2073</f>
        <v>7.36155E-008</v>
      </c>
      <c r="AU2073" s="152" t="n">
        <f aca="false">AX2073+AY2073+BD2073+BE2073+BF2073+BG2073+BH2073+BI2073+BJ2073+BM2073+BQ2073+BR2073</f>
        <v>2.15565E-010</v>
      </c>
      <c r="AV2073" s="153" t="n">
        <f aca="false">BN2073+BO2073</f>
        <v>0</v>
      </c>
      <c r="AW2073" s="154" t="n">
        <v>0</v>
      </c>
      <c r="AX2073" s="154" t="n">
        <v>0</v>
      </c>
      <c r="AY2073" s="154" t="n">
        <v>0</v>
      </c>
      <c r="AZ2073" s="154" t="n">
        <v>0</v>
      </c>
      <c r="BA2073" s="154" t="n">
        <v>0</v>
      </c>
      <c r="BB2073" s="154" t="n">
        <v>9.555E-010</v>
      </c>
      <c r="BC2073" s="154" t="n">
        <v>7.266E-008</v>
      </c>
      <c r="BD2073" s="154" t="n">
        <v>1.3545E-010</v>
      </c>
      <c r="BE2073" s="154" t="n">
        <v>8.0115E-011</v>
      </c>
      <c r="BF2073" s="154" t="n">
        <v>0</v>
      </c>
      <c r="BG2073" s="154" t="n">
        <v>0</v>
      </c>
      <c r="BH2073" s="154" t="n">
        <v>0</v>
      </c>
      <c r="BI2073" s="154" t="n">
        <v>0</v>
      </c>
      <c r="BJ2073" s="154" t="n">
        <v>0</v>
      </c>
      <c r="BK2073" s="154" t="n">
        <v>0</v>
      </c>
      <c r="BL2073" s="154" t="n">
        <v>0</v>
      </c>
      <c r="BM2073" s="154" t="n">
        <v>0</v>
      </c>
      <c r="BN2073" s="154" t="n">
        <v>0</v>
      </c>
      <c r="BO2073" s="154" t="n">
        <v>0</v>
      </c>
      <c r="BP2073" s="154" t="n">
        <v>0</v>
      </c>
      <c r="BQ2073" s="154" t="n">
        <v>0</v>
      </c>
      <c r="BR2073" s="154" t="n">
        <v>0</v>
      </c>
      <c r="BT2073" s="96" t="n">
        <v>3.9055444E-006</v>
      </c>
      <c r="BU2073" s="96" t="n">
        <v>8.6691376E-007</v>
      </c>
      <c r="BV2073" s="96" t="n">
        <v>0</v>
      </c>
      <c r="BW2073" s="96" t="n">
        <v>0</v>
      </c>
      <c r="BX2073" s="96" t="n">
        <v>2.5283236E-007</v>
      </c>
      <c r="BY2073" s="96" t="n">
        <v>6.1857292E-007</v>
      </c>
      <c r="BZ2073" s="96" t="n">
        <v>0</v>
      </c>
      <c r="CA2073" s="96" t="n">
        <v>9.3886057E-007</v>
      </c>
      <c r="CB2073" s="96" t="n">
        <v>0</v>
      </c>
      <c r="CC2073" s="96" t="n">
        <v>0</v>
      </c>
      <c r="CD2073" s="96" t="n">
        <v>0</v>
      </c>
      <c r="CE2073" s="96" t="n">
        <v>0</v>
      </c>
      <c r="CF2073" s="96" t="n">
        <v>0</v>
      </c>
      <c r="CG2073" s="96" t="n">
        <v>1.2283648E-006</v>
      </c>
      <c r="CH2073" s="96" t="n">
        <v>0</v>
      </c>
      <c r="CI2073" s="96" t="n">
        <v>0</v>
      </c>
      <c r="CJ2073" s="96" t="n">
        <v>0</v>
      </c>
      <c r="CL2073" s="155" t="n">
        <v>0</v>
      </c>
      <c r="CM2073" s="155" t="n">
        <v>0</v>
      </c>
      <c r="CN2073" s="156" t="n">
        <v>0.017687565</v>
      </c>
      <c r="CO2073" s="155" t="n">
        <v>0.000735</v>
      </c>
      <c r="CP2073" s="155" t="n">
        <v>0</v>
      </c>
      <c r="CQ2073" s="155" t="n">
        <v>0</v>
      </c>
      <c r="CR2073" s="155" t="n">
        <v>7.583331E-006</v>
      </c>
      <c r="CS2073" s="155" t="n">
        <v>0</v>
      </c>
      <c r="CT2073" s="155" t="n">
        <v>0</v>
      </c>
      <c r="CU2073" s="155" t="n">
        <v>0.00021753585</v>
      </c>
    </row>
    <row r="2074" customFormat="false" ht="13.8" hidden="false" customHeight="false" outlineLevel="0" collapsed="false">
      <c r="A2074" s="0" t="s">
        <v>2962</v>
      </c>
      <c r="B2074" s="26" t="s">
        <v>2744</v>
      </c>
      <c r="C2074" s="88" t="str">
        <f aca="false">MID(A2074,1,12)</f>
        <v>F.106.05.111</v>
      </c>
      <c r="D2074" s="2" t="s">
        <v>2951</v>
      </c>
      <c r="E2074" s="90" t="s">
        <v>255</v>
      </c>
      <c r="F2074" s="91" t="str">
        <f aca="false">MID(A2074, 21,85)</f>
        <v>PEEK (Polyetheretherketone)  waste combustion - clean tech without heat recovery</v>
      </c>
      <c r="G2074" s="133" t="n">
        <f aca="false">H2074+I2074+J2074+K2074</f>
        <v>0.446692639</v>
      </c>
      <c r="H2074" s="149" t="n">
        <f aca="false">N2074+O2074+P2074+Q2074</f>
        <v>0.0115056</v>
      </c>
      <c r="I2074" s="149" t="n">
        <f aca="false">L2074+M2074+R2074+V2074+T2074</f>
        <v>0.013687039</v>
      </c>
      <c r="J2074" s="150" t="n">
        <f aca="false">S2074+U2074+W2074+X2074</f>
        <v>0</v>
      </c>
      <c r="K2074" s="149" t="n">
        <v>0.4215</v>
      </c>
      <c r="L2074" s="130" t="n">
        <v>0</v>
      </c>
      <c r="M2074" s="130" t="n">
        <v>0.013687039</v>
      </c>
      <c r="N2074" s="157" t="n">
        <v>0.0115056</v>
      </c>
      <c r="O2074" s="157" t="n">
        <v>0</v>
      </c>
      <c r="P2074" s="157" t="n">
        <v>0</v>
      </c>
      <c r="Q2074" s="157" t="n">
        <v>0</v>
      </c>
      <c r="R2074" s="157" t="n">
        <v>0</v>
      </c>
      <c r="S2074" s="157" t="n">
        <v>0</v>
      </c>
      <c r="T2074" s="130" t="n">
        <v>0</v>
      </c>
      <c r="U2074" s="157" t="n">
        <v>0</v>
      </c>
      <c r="V2074" s="157" t="n">
        <v>0</v>
      </c>
      <c r="W2074" s="130" t="n">
        <v>0</v>
      </c>
      <c r="X2074" s="130" t="n">
        <v>0</v>
      </c>
      <c r="Z2074" s="151" t="n">
        <f aca="false">K2074/0.15</f>
        <v>2.81</v>
      </c>
      <c r="AB2074" s="133" t="n">
        <f aca="false">K2074</f>
        <v>0.4215</v>
      </c>
      <c r="AC2074" s="133" t="n">
        <f aca="false">L2074+M2074+N2074+O2074+P2074+Q2074+R2074</f>
        <v>0.025192639</v>
      </c>
      <c r="AD2074" s="133" t="n">
        <f aca="false">L2074+M2074+R2074+W2074</f>
        <v>0.013687039</v>
      </c>
      <c r="AE2074" s="133" t="n">
        <f aca="false">V2074+L2074+M2074+R2074+T2074</f>
        <v>0.013687039</v>
      </c>
      <c r="AF2074" s="133" t="n">
        <f aca="false">S2074+U2074+X2074</f>
        <v>0</v>
      </c>
      <c r="AH2074" s="0" t="n">
        <v>0</v>
      </c>
      <c r="AI2074" s="96" t="n">
        <v>0</v>
      </c>
      <c r="AJ2074" s="96" t="n">
        <v>0</v>
      </c>
      <c r="AK2074" s="96" t="n">
        <v>0</v>
      </c>
      <c r="AL2074" s="96" t="n">
        <v>0</v>
      </c>
      <c r="AM2074" s="96" t="n">
        <v>0</v>
      </c>
      <c r="AN2074" s="96" t="n">
        <v>0</v>
      </c>
      <c r="AP2074" s="95" t="n">
        <v>0.04792657</v>
      </c>
      <c r="AQ2074" s="95" t="n">
        <v>0.04569464</v>
      </c>
      <c r="AR2074" s="95" t="n">
        <v>0.00223193</v>
      </c>
      <c r="AS2074" s="95" t="n">
        <v>0</v>
      </c>
      <c r="AT2074" s="152" t="n">
        <f aca="false">AW2074+AZ2074+BA2074+BB2074+BC2074+BK2074+BL2074+BP2074</f>
        <v>2.7394868E-006</v>
      </c>
      <c r="AU2074" s="152" t="n">
        <f aca="false">AX2074+AY2074+BD2074+BE2074+BF2074+BG2074+BH2074+BI2074+BJ2074+BM2074+BQ2074+BR2074</f>
        <v>8.254178965E-009</v>
      </c>
      <c r="AV2074" s="153" t="n">
        <f aca="false">BN2074+BO2074</f>
        <v>0</v>
      </c>
      <c r="AW2074" s="154" t="n">
        <v>2.60768E-006</v>
      </c>
      <c r="AX2074" s="154" t="n">
        <v>7.868E-009</v>
      </c>
      <c r="AY2074" s="154" t="n">
        <v>2.14965E-013</v>
      </c>
      <c r="AZ2074" s="154" t="n">
        <v>0</v>
      </c>
      <c r="BA2074" s="154" t="n">
        <v>0</v>
      </c>
      <c r="BB2074" s="154" t="n">
        <v>1.7108E-009</v>
      </c>
      <c r="BC2074" s="154" t="n">
        <v>1.30096E-007</v>
      </c>
      <c r="BD2074" s="154" t="n">
        <v>2.4252E-010</v>
      </c>
      <c r="BE2074" s="154" t="n">
        <v>1.43444E-010</v>
      </c>
      <c r="BF2074" s="154" t="n">
        <v>0</v>
      </c>
      <c r="BG2074" s="154" t="n">
        <v>0</v>
      </c>
      <c r="BH2074" s="154" t="n">
        <v>0</v>
      </c>
      <c r="BI2074" s="154" t="n">
        <v>0</v>
      </c>
      <c r="BJ2074" s="154" t="n">
        <v>0</v>
      </c>
      <c r="BK2074" s="154" t="n">
        <v>0</v>
      </c>
      <c r="BL2074" s="154" t="n">
        <v>0</v>
      </c>
      <c r="BM2074" s="154" t="n">
        <v>0</v>
      </c>
      <c r="BN2074" s="154" t="n">
        <v>0</v>
      </c>
      <c r="BO2074" s="154" t="n">
        <v>0</v>
      </c>
      <c r="BP2074" s="154" t="n">
        <v>0</v>
      </c>
      <c r="BQ2074" s="154" t="n">
        <v>0</v>
      </c>
      <c r="BR2074" s="154" t="n">
        <v>0</v>
      </c>
      <c r="BT2074" s="96" t="n">
        <v>8.534304E-005</v>
      </c>
      <c r="BU2074" s="96" t="n">
        <v>1.5521884E-006</v>
      </c>
      <c r="BV2074" s="96" t="n">
        <v>7.8350256E-005</v>
      </c>
      <c r="BW2074" s="96" t="n">
        <v>0</v>
      </c>
      <c r="BX2074" s="96" t="n">
        <v>4.5269033E-007</v>
      </c>
      <c r="BY2074" s="96" t="n">
        <v>1.1075401E-006</v>
      </c>
      <c r="BZ2074" s="96" t="n">
        <v>0</v>
      </c>
      <c r="CA2074" s="96" t="n">
        <v>1.6810075E-006</v>
      </c>
      <c r="CB2074" s="96" t="n">
        <v>0</v>
      </c>
      <c r="CC2074" s="96" t="n">
        <v>0</v>
      </c>
      <c r="CD2074" s="96" t="n">
        <v>0</v>
      </c>
      <c r="CE2074" s="96" t="n">
        <v>0</v>
      </c>
      <c r="CF2074" s="96" t="n">
        <v>0</v>
      </c>
      <c r="CG2074" s="96" t="n">
        <v>2.1993579E-006</v>
      </c>
      <c r="CH2074" s="96" t="n">
        <v>0</v>
      </c>
      <c r="CI2074" s="96" t="n">
        <v>0</v>
      </c>
      <c r="CJ2074" s="96" t="n">
        <v>0</v>
      </c>
      <c r="CL2074" s="155" t="n">
        <v>0</v>
      </c>
      <c r="CM2074" s="155" t="n">
        <v>2.81</v>
      </c>
      <c r="CN2074" s="156" t="n">
        <v>0.031669164</v>
      </c>
      <c r="CO2074" s="155" t="n">
        <v>0.001316</v>
      </c>
      <c r="CP2074" s="155" t="n">
        <v>0</v>
      </c>
      <c r="CQ2074" s="155" t="n">
        <v>0</v>
      </c>
      <c r="CR2074" s="155" t="n">
        <v>1.3577774E-005</v>
      </c>
      <c r="CS2074" s="155" t="n">
        <v>0</v>
      </c>
      <c r="CT2074" s="155" t="n">
        <v>0</v>
      </c>
      <c r="CU2074" s="155" t="n">
        <v>0.00038949276</v>
      </c>
    </row>
    <row r="2075" customFormat="false" ht="13.8" hidden="false" customHeight="false" outlineLevel="0" collapsed="false">
      <c r="A2075" s="0" t="s">
        <v>2963</v>
      </c>
      <c r="B2075" s="26" t="s">
        <v>2744</v>
      </c>
      <c r="C2075" s="88" t="str">
        <f aca="false">MID(A2075,1,12)</f>
        <v>F.106.05.112</v>
      </c>
      <c r="D2075" s="2" t="s">
        <v>2951</v>
      </c>
      <c r="E2075" s="90" t="s">
        <v>255</v>
      </c>
      <c r="F2075" s="91" t="str">
        <f aca="false">MID(A2075, 21,85)</f>
        <v>PEI (Polyether Imide) waste combustion - clean tech without heat recovery</v>
      </c>
      <c r="G2075" s="133" t="n">
        <f aca="false">H2075+I2075+J2075+K2075</f>
        <v>0.4335</v>
      </c>
      <c r="H2075" s="149" t="n">
        <f aca="false">N2075+O2075+P2075+Q2075</f>
        <v>0</v>
      </c>
      <c r="I2075" s="149" t="n">
        <f aca="false">L2075+M2075+R2075+V2075+T2075</f>
        <v>0</v>
      </c>
      <c r="J2075" s="150" t="n">
        <f aca="false">S2075+U2075+W2075+X2075</f>
        <v>0</v>
      </c>
      <c r="K2075" s="149" t="n">
        <v>0.4335</v>
      </c>
      <c r="L2075" s="130" t="n">
        <v>0</v>
      </c>
      <c r="M2075" s="130" t="n">
        <v>0</v>
      </c>
      <c r="N2075" s="157" t="n">
        <v>0</v>
      </c>
      <c r="O2075" s="157" t="n">
        <v>0</v>
      </c>
      <c r="P2075" s="157" t="n">
        <v>0</v>
      </c>
      <c r="Q2075" s="157" t="n">
        <v>0</v>
      </c>
      <c r="R2075" s="157" t="n">
        <v>0</v>
      </c>
      <c r="S2075" s="157" t="n">
        <v>0</v>
      </c>
      <c r="T2075" s="130" t="n">
        <v>0</v>
      </c>
      <c r="U2075" s="157" t="n">
        <v>0</v>
      </c>
      <c r="V2075" s="157" t="n">
        <v>0</v>
      </c>
      <c r="W2075" s="130" t="n">
        <v>0</v>
      </c>
      <c r="X2075" s="130" t="n">
        <v>0</v>
      </c>
      <c r="Z2075" s="151" t="n">
        <f aca="false">K2075/0.15</f>
        <v>2.89</v>
      </c>
      <c r="AB2075" s="133" t="n">
        <f aca="false">K2075</f>
        <v>0.4335</v>
      </c>
      <c r="AC2075" s="133" t="n">
        <f aca="false">L2075+M2075+N2075+O2075+P2075+Q2075+R2075</f>
        <v>0</v>
      </c>
      <c r="AD2075" s="133" t="n">
        <f aca="false">L2075+M2075+R2075+W2075</f>
        <v>0</v>
      </c>
      <c r="AE2075" s="133" t="n">
        <f aca="false">V2075+L2075+M2075+R2075+T2075</f>
        <v>0</v>
      </c>
      <c r="AF2075" s="133" t="n">
        <f aca="false">S2075+U2075+X2075</f>
        <v>0</v>
      </c>
      <c r="AH2075" s="0" t="n">
        <v>0</v>
      </c>
      <c r="AI2075" s="96" t="n">
        <v>0</v>
      </c>
      <c r="AJ2075" s="96" t="n">
        <v>0</v>
      </c>
      <c r="AK2075" s="96" t="n">
        <v>0</v>
      </c>
      <c r="AL2075" s="96" t="n">
        <v>0</v>
      </c>
      <c r="AM2075" s="96" t="n">
        <v>0</v>
      </c>
      <c r="AN2075" s="96" t="n">
        <v>0</v>
      </c>
      <c r="AP2075" s="95" t="n">
        <v>0.046922562</v>
      </c>
      <c r="AQ2075" s="95" t="n">
        <v>0.044734426</v>
      </c>
      <c r="AR2075" s="95" t="n">
        <v>0.0021881366</v>
      </c>
      <c r="AS2075" s="95" t="n">
        <v>0</v>
      </c>
      <c r="AT2075" s="152" t="n">
        <f aca="false">AW2075+AZ2075+BA2075+BB2075+BC2075+BK2075+BL2075+BP2075</f>
        <v>2.68192E-006</v>
      </c>
      <c r="AU2075" s="152" t="n">
        <f aca="false">AX2075+AY2075+BD2075+BE2075+BF2075+BG2075+BH2075+BI2075+BJ2075+BM2075+BQ2075+BR2075</f>
        <v>8.092221085E-009</v>
      </c>
      <c r="AV2075" s="153" t="n">
        <f aca="false">BN2075+BO2075</f>
        <v>0</v>
      </c>
      <c r="AW2075" s="154" t="n">
        <v>2.68192E-006</v>
      </c>
      <c r="AX2075" s="154" t="n">
        <v>8.092E-009</v>
      </c>
      <c r="AY2075" s="154" t="n">
        <v>2.21085E-013</v>
      </c>
      <c r="AZ2075" s="154" t="n">
        <v>0</v>
      </c>
      <c r="BA2075" s="154" t="n">
        <v>0</v>
      </c>
      <c r="BB2075" s="154" t="n">
        <v>0</v>
      </c>
      <c r="BC2075" s="154" t="n">
        <v>0</v>
      </c>
      <c r="BD2075" s="154" t="n">
        <v>0</v>
      </c>
      <c r="BE2075" s="154" t="n">
        <v>0</v>
      </c>
      <c r="BF2075" s="154" t="n">
        <v>0</v>
      </c>
      <c r="BG2075" s="154" t="n">
        <v>0</v>
      </c>
      <c r="BH2075" s="154" t="n">
        <v>0</v>
      </c>
      <c r="BI2075" s="154" t="n">
        <v>0</v>
      </c>
      <c r="BJ2075" s="154" t="n">
        <v>0</v>
      </c>
      <c r="BK2075" s="154" t="n">
        <v>0</v>
      </c>
      <c r="BL2075" s="154" t="n">
        <v>0</v>
      </c>
      <c r="BM2075" s="154" t="n">
        <v>0</v>
      </c>
      <c r="BN2075" s="154" t="n">
        <v>0</v>
      </c>
      <c r="BO2075" s="154" t="n">
        <v>0</v>
      </c>
      <c r="BP2075" s="154" t="n">
        <v>0</v>
      </c>
      <c r="BQ2075" s="154" t="n">
        <v>0</v>
      </c>
      <c r="BR2075" s="154" t="n">
        <v>0</v>
      </c>
      <c r="BT2075" s="96" t="n">
        <v>8.0580868E-005</v>
      </c>
      <c r="BU2075" s="96" t="n">
        <v>0</v>
      </c>
      <c r="BV2075" s="96" t="n">
        <v>8.0580868E-005</v>
      </c>
      <c r="BW2075" s="96" t="n">
        <v>0</v>
      </c>
      <c r="BX2075" s="96" t="n">
        <v>0</v>
      </c>
      <c r="BY2075" s="96" t="n">
        <v>0</v>
      </c>
      <c r="BZ2075" s="96" t="n">
        <v>0</v>
      </c>
      <c r="CA2075" s="96" t="n">
        <v>0</v>
      </c>
      <c r="CB2075" s="96" t="n">
        <v>0</v>
      </c>
      <c r="CC2075" s="96" t="n">
        <v>0</v>
      </c>
      <c r="CD2075" s="96" t="n">
        <v>0</v>
      </c>
      <c r="CE2075" s="96" t="n">
        <v>0</v>
      </c>
      <c r="CF2075" s="96" t="n">
        <v>0</v>
      </c>
      <c r="CG2075" s="96" t="n">
        <v>0</v>
      </c>
      <c r="CH2075" s="96" t="n">
        <v>0</v>
      </c>
      <c r="CI2075" s="96" t="n">
        <v>0</v>
      </c>
      <c r="CJ2075" s="96" t="n">
        <v>0</v>
      </c>
      <c r="CL2075" s="155" t="n">
        <v>0</v>
      </c>
      <c r="CM2075" s="155" t="n">
        <v>2.89</v>
      </c>
      <c r="CN2075" s="156" t="n">
        <v>0</v>
      </c>
      <c r="CO2075" s="155" t="n">
        <v>0</v>
      </c>
      <c r="CP2075" s="155" t="n">
        <v>0</v>
      </c>
      <c r="CQ2075" s="155" t="n">
        <v>0</v>
      </c>
      <c r="CR2075" s="155" t="n">
        <v>0</v>
      </c>
      <c r="CS2075" s="155" t="n">
        <v>0</v>
      </c>
      <c r="CT2075" s="155" t="n">
        <v>0</v>
      </c>
      <c r="CU2075" s="155" t="n">
        <v>0</v>
      </c>
    </row>
    <row r="2076" customFormat="false" ht="13.8" hidden="false" customHeight="false" outlineLevel="0" collapsed="false">
      <c r="A2076" s="0" t="s">
        <v>2964</v>
      </c>
      <c r="B2076" s="26" t="s">
        <v>2744</v>
      </c>
      <c r="C2076" s="88" t="str">
        <f aca="false">MID(A2076,1,12)</f>
        <v>F.106.05.113</v>
      </c>
      <c r="D2076" s="2" t="s">
        <v>2951</v>
      </c>
      <c r="E2076" s="90" t="s">
        <v>255</v>
      </c>
      <c r="F2076" s="91" t="str">
        <f aca="false">MID(A2076, 21,85)</f>
        <v>Phthalic anhydride  waste combustion - clean tech without heat recovery</v>
      </c>
      <c r="G2076" s="133" t="n">
        <f aca="false">H2076+I2076+J2076+K2076</f>
        <v>0.3746884488</v>
      </c>
      <c r="H2076" s="149" t="n">
        <f aca="false">N2076+O2076+P2076+Q2076</f>
        <v>0.0080784</v>
      </c>
      <c r="I2076" s="149" t="n">
        <f aca="false">L2076+M2076+R2076+V2076+T2076</f>
        <v>0.0096100488</v>
      </c>
      <c r="J2076" s="150" t="n">
        <f aca="false">S2076+U2076+W2076+X2076</f>
        <v>0</v>
      </c>
      <c r="K2076" s="149" t="n">
        <v>0.357</v>
      </c>
      <c r="L2076" s="130" t="n">
        <v>0</v>
      </c>
      <c r="M2076" s="130" t="n">
        <v>0.0096100488</v>
      </c>
      <c r="N2076" s="157" t="n">
        <v>0.0080784</v>
      </c>
      <c r="O2076" s="157" t="n">
        <v>0</v>
      </c>
      <c r="P2076" s="157" t="n">
        <v>0</v>
      </c>
      <c r="Q2076" s="157" t="n">
        <v>0</v>
      </c>
      <c r="R2076" s="157" t="n">
        <v>0</v>
      </c>
      <c r="S2076" s="157" t="n">
        <v>0</v>
      </c>
      <c r="T2076" s="157" t="n">
        <v>0</v>
      </c>
      <c r="U2076" s="157" t="n">
        <v>0</v>
      </c>
      <c r="V2076" s="157" t="n">
        <v>0</v>
      </c>
      <c r="W2076" s="130" t="n">
        <v>0</v>
      </c>
      <c r="X2076" s="130" t="n">
        <v>0</v>
      </c>
      <c r="Z2076" s="151" t="n">
        <f aca="false">K2076/0.15</f>
        <v>2.38</v>
      </c>
      <c r="AB2076" s="133" t="n">
        <f aca="false">K2076</f>
        <v>0.357</v>
      </c>
      <c r="AC2076" s="133" t="n">
        <f aca="false">L2076+M2076+N2076+O2076+P2076+Q2076+R2076</f>
        <v>0.0176884488</v>
      </c>
      <c r="AD2076" s="133" t="n">
        <f aca="false">L2076+M2076+R2076+W2076</f>
        <v>0.0096100488</v>
      </c>
      <c r="AE2076" s="133" t="n">
        <f aca="false">V2076+L2076+M2076+R2076+T2076</f>
        <v>0.0096100488</v>
      </c>
      <c r="AF2076" s="133" t="n">
        <f aca="false">S2076+U2076+X2076</f>
        <v>0</v>
      </c>
      <c r="AH2076" s="0" t="n">
        <v>0</v>
      </c>
      <c r="AI2076" s="96" t="n">
        <v>0</v>
      </c>
      <c r="AJ2076" s="96" t="n">
        <v>0</v>
      </c>
      <c r="AK2076" s="96" t="n">
        <v>0</v>
      </c>
      <c r="AL2076" s="96" t="n">
        <v>0</v>
      </c>
      <c r="AM2076" s="96" t="n">
        <v>0</v>
      </c>
      <c r="AN2076" s="96" t="n">
        <v>0</v>
      </c>
      <c r="AP2076" s="95" t="n">
        <v>0.040259041</v>
      </c>
      <c r="AQ2076" s="95" t="n">
        <v>0.038383769</v>
      </c>
      <c r="AR2076" s="95" t="n">
        <v>0.0018752722</v>
      </c>
      <c r="AS2076" s="95" t="n">
        <v>0</v>
      </c>
      <c r="AT2076" s="152" t="n">
        <f aca="false">AW2076+AZ2076+BA2076+BB2076+BC2076+BK2076+BL2076+BP2076</f>
        <v>2.3011852E-006</v>
      </c>
      <c r="AU2076" s="152" t="n">
        <f aca="false">AX2076+AY2076+BD2076+BE2076+BF2076+BG2076+BH2076+BI2076+BJ2076+BM2076+BQ2076+BR2076</f>
        <v>6.93517807E-009</v>
      </c>
      <c r="AV2076" s="153" t="n">
        <f aca="false">BN2076+BO2076</f>
        <v>0</v>
      </c>
      <c r="AW2076" s="154" t="n">
        <v>2.20864E-006</v>
      </c>
      <c r="AX2076" s="154" t="n">
        <v>6.664E-009</v>
      </c>
      <c r="AY2076" s="154" t="n">
        <v>1.8207E-013</v>
      </c>
      <c r="AZ2076" s="154" t="n">
        <v>0</v>
      </c>
      <c r="BA2076" s="154" t="n">
        <v>0</v>
      </c>
      <c r="BB2076" s="154" t="n">
        <v>1.2012E-009</v>
      </c>
      <c r="BC2076" s="154" t="n">
        <v>9.1344E-008</v>
      </c>
      <c r="BD2076" s="154" t="n">
        <v>1.7028E-010</v>
      </c>
      <c r="BE2076" s="154" t="n">
        <v>1.00716E-010</v>
      </c>
      <c r="BF2076" s="154" t="n">
        <v>0</v>
      </c>
      <c r="BG2076" s="154" t="n">
        <v>0</v>
      </c>
      <c r="BH2076" s="154" t="n">
        <v>0</v>
      </c>
      <c r="BI2076" s="154" t="n">
        <v>0</v>
      </c>
      <c r="BJ2076" s="154" t="n">
        <v>0</v>
      </c>
      <c r="BK2076" s="154" t="n">
        <v>0</v>
      </c>
      <c r="BL2076" s="154" t="n">
        <v>0</v>
      </c>
      <c r="BM2076" s="154" t="n">
        <v>0</v>
      </c>
      <c r="BN2076" s="154" t="n">
        <v>0</v>
      </c>
      <c r="BO2076" s="154" t="n">
        <v>0</v>
      </c>
      <c r="BP2076" s="154" t="n">
        <v>0</v>
      </c>
      <c r="BQ2076" s="154" t="n">
        <v>0</v>
      </c>
      <c r="BR2076" s="154" t="n">
        <v>0</v>
      </c>
      <c r="BT2076" s="96" t="n">
        <v>7.1270542E-005</v>
      </c>
      <c r="BU2076" s="96" t="n">
        <v>1.0898344E-006</v>
      </c>
      <c r="BV2076" s="96" t="n">
        <v>6.6360715E-005</v>
      </c>
      <c r="BW2076" s="96" t="n">
        <v>0</v>
      </c>
      <c r="BX2076" s="96" t="n">
        <v>3.178464E-007</v>
      </c>
      <c r="BY2076" s="96" t="n">
        <v>7.7763453E-007</v>
      </c>
      <c r="BZ2076" s="96" t="n">
        <v>0</v>
      </c>
      <c r="CA2076" s="96" t="n">
        <v>1.1802819E-006</v>
      </c>
      <c r="CB2076" s="96" t="n">
        <v>0</v>
      </c>
      <c r="CC2076" s="96" t="n">
        <v>0</v>
      </c>
      <c r="CD2076" s="96" t="n">
        <v>0</v>
      </c>
      <c r="CE2076" s="96" t="n">
        <v>0</v>
      </c>
      <c r="CF2076" s="96" t="n">
        <v>0</v>
      </c>
      <c r="CG2076" s="96" t="n">
        <v>1.54423E-006</v>
      </c>
      <c r="CH2076" s="96" t="n">
        <v>0</v>
      </c>
      <c r="CI2076" s="96" t="n">
        <v>0</v>
      </c>
      <c r="CJ2076" s="96" t="n">
        <v>0</v>
      </c>
      <c r="CL2076" s="155" t="n">
        <v>0</v>
      </c>
      <c r="CM2076" s="155" t="n">
        <v>2.38</v>
      </c>
      <c r="CN2076" s="156" t="n">
        <v>0.022235796</v>
      </c>
      <c r="CO2076" s="155" t="n">
        <v>0.000924</v>
      </c>
      <c r="CP2076" s="155" t="n">
        <v>0</v>
      </c>
      <c r="CQ2076" s="155" t="n">
        <v>0</v>
      </c>
      <c r="CR2076" s="155" t="n">
        <v>9.5333304E-006</v>
      </c>
      <c r="CS2076" s="155" t="n">
        <v>0</v>
      </c>
      <c r="CT2076" s="155" t="n">
        <v>0</v>
      </c>
      <c r="CU2076" s="155" t="n">
        <v>0.00027347364</v>
      </c>
    </row>
    <row r="2077" customFormat="false" ht="13.8" hidden="false" customHeight="false" outlineLevel="0" collapsed="false">
      <c r="A2077" s="0" t="s">
        <v>2965</v>
      </c>
      <c r="B2077" s="26" t="s">
        <v>2744</v>
      </c>
      <c r="C2077" s="88" t="str">
        <f aca="false">MID(A2077,1,12)</f>
        <v>F.106.05.114</v>
      </c>
      <c r="D2077" s="2" t="s">
        <v>2951</v>
      </c>
      <c r="E2077" s="90" t="s">
        <v>255</v>
      </c>
      <c r="F2077" s="91" t="str">
        <f aca="false">MID(A2077, 21,85)</f>
        <v>Polyether-polyols  waste combustion - clean tech without heat recovery</v>
      </c>
      <c r="G2077" s="133" t="n">
        <f aca="false">H2077+I2077+J2077+K2077</f>
        <v>0.45239867</v>
      </c>
      <c r="H2077" s="149" t="n">
        <f aca="false">N2077+O2077+P2077+Q2077</f>
        <v>0.0120564</v>
      </c>
      <c r="I2077" s="149" t="n">
        <f aca="false">L2077+M2077+R2077+V2077+T2077</f>
        <v>0.01434227</v>
      </c>
      <c r="J2077" s="150" t="n">
        <f aca="false">S2077+U2077+W2077+X2077</f>
        <v>0</v>
      </c>
      <c r="K2077" s="149" t="n">
        <v>0.426</v>
      </c>
      <c r="L2077" s="130" t="n">
        <v>0</v>
      </c>
      <c r="M2077" s="130" t="n">
        <v>0.01434227</v>
      </c>
      <c r="N2077" s="157" t="n">
        <v>0.0120564</v>
      </c>
      <c r="O2077" s="157" t="n">
        <v>0</v>
      </c>
      <c r="P2077" s="157" t="n">
        <v>0</v>
      </c>
      <c r="Q2077" s="157" t="n">
        <v>0</v>
      </c>
      <c r="R2077" s="157" t="n">
        <v>0</v>
      </c>
      <c r="S2077" s="157" t="n">
        <v>0</v>
      </c>
      <c r="T2077" s="130" t="n">
        <v>0</v>
      </c>
      <c r="U2077" s="157" t="n">
        <v>0</v>
      </c>
      <c r="V2077" s="157" t="n">
        <v>0</v>
      </c>
      <c r="W2077" s="130" t="n">
        <v>0</v>
      </c>
      <c r="X2077" s="130" t="n">
        <v>0</v>
      </c>
      <c r="Z2077" s="151" t="n">
        <f aca="false">K2077/0.15</f>
        <v>2.84</v>
      </c>
      <c r="AB2077" s="133" t="n">
        <f aca="false">K2077</f>
        <v>0.426</v>
      </c>
      <c r="AC2077" s="133" t="n">
        <f aca="false">L2077+M2077+N2077+O2077+P2077+Q2077+R2077</f>
        <v>0.02639867</v>
      </c>
      <c r="AD2077" s="133" t="n">
        <f aca="false">L2077+M2077+R2077+W2077</f>
        <v>0.01434227</v>
      </c>
      <c r="AE2077" s="133" t="n">
        <f aca="false">V2077+L2077+M2077+R2077+T2077</f>
        <v>0.01434227</v>
      </c>
      <c r="AF2077" s="133" t="n">
        <f aca="false">S2077+U2077+X2077</f>
        <v>0</v>
      </c>
      <c r="AH2077" s="0" t="n">
        <v>0</v>
      </c>
      <c r="AI2077" s="96" t="n">
        <v>0</v>
      </c>
      <c r="AJ2077" s="96" t="n">
        <v>0</v>
      </c>
      <c r="AK2077" s="96" t="n">
        <v>0</v>
      </c>
      <c r="AL2077" s="96" t="n">
        <v>0</v>
      </c>
      <c r="AM2077" s="96" t="n">
        <v>0</v>
      </c>
      <c r="AN2077" s="96" t="n">
        <v>0</v>
      </c>
      <c r="AP2077" s="95" t="n">
        <v>0.048523901</v>
      </c>
      <c r="AQ2077" s="95" t="n">
        <v>0.04626426</v>
      </c>
      <c r="AR2077" s="95" t="n">
        <v>0.0022596404</v>
      </c>
      <c r="AS2077" s="95" t="n">
        <v>0</v>
      </c>
      <c r="AT2077" s="152" t="n">
        <f aca="false">AW2077+AZ2077+BA2077+BB2077+BC2077+BK2077+BL2077+BP2077</f>
        <v>2.7736367E-006</v>
      </c>
      <c r="AU2077" s="152" t="n">
        <f aca="false">AX2077+AY2077+BD2077+BE2077+BF2077+BG2077+BH2077+BI2077+BJ2077+BM2077+BQ2077+BR2077</f>
        <v>8.35665826E-009</v>
      </c>
      <c r="AV2077" s="153" t="n">
        <f aca="false">BN2077+BO2077</f>
        <v>0</v>
      </c>
      <c r="AW2077" s="154" t="n">
        <v>2.63552E-006</v>
      </c>
      <c r="AX2077" s="154" t="n">
        <v>7.952E-009</v>
      </c>
      <c r="AY2077" s="154" t="n">
        <v>2.1726E-013</v>
      </c>
      <c r="AZ2077" s="154" t="n">
        <v>0</v>
      </c>
      <c r="BA2077" s="154" t="n">
        <v>0</v>
      </c>
      <c r="BB2077" s="154" t="n">
        <v>1.7927E-009</v>
      </c>
      <c r="BC2077" s="154" t="n">
        <v>1.36324E-007</v>
      </c>
      <c r="BD2077" s="154" t="n">
        <v>2.5413E-010</v>
      </c>
      <c r="BE2077" s="154" t="n">
        <v>1.50311E-010</v>
      </c>
      <c r="BF2077" s="154" t="n">
        <v>0</v>
      </c>
      <c r="BG2077" s="154" t="n">
        <v>0</v>
      </c>
      <c r="BH2077" s="154" t="n">
        <v>0</v>
      </c>
      <c r="BI2077" s="154" t="n">
        <v>0</v>
      </c>
      <c r="BJ2077" s="154" t="n">
        <v>0</v>
      </c>
      <c r="BK2077" s="154" t="n">
        <v>0</v>
      </c>
      <c r="BL2077" s="154" t="n">
        <v>0</v>
      </c>
      <c r="BM2077" s="154" t="n">
        <v>0</v>
      </c>
      <c r="BN2077" s="154" t="n">
        <v>0</v>
      </c>
      <c r="BO2077" s="154" t="n">
        <v>0</v>
      </c>
      <c r="BP2077" s="154" t="n">
        <v>0</v>
      </c>
      <c r="BQ2077" s="154" t="n">
        <v>0</v>
      </c>
      <c r="BR2077" s="154" t="n">
        <v>0</v>
      </c>
      <c r="BT2077" s="96" t="n">
        <v>8.6514281E-005</v>
      </c>
      <c r="BU2077" s="96" t="n">
        <v>1.6264953E-006</v>
      </c>
      <c r="BV2077" s="96" t="n">
        <v>7.9186736E-005</v>
      </c>
      <c r="BW2077" s="96" t="n">
        <v>0</v>
      </c>
      <c r="BX2077" s="96" t="n">
        <v>4.7436167E-007</v>
      </c>
      <c r="BY2077" s="96" t="n">
        <v>1.1605606E-006</v>
      </c>
      <c r="BZ2077" s="96" t="n">
        <v>0</v>
      </c>
      <c r="CA2077" s="96" t="n">
        <v>1.7614813E-006</v>
      </c>
      <c r="CB2077" s="96" t="n">
        <v>0</v>
      </c>
      <c r="CC2077" s="96" t="n">
        <v>0</v>
      </c>
      <c r="CD2077" s="96" t="n">
        <v>0</v>
      </c>
      <c r="CE2077" s="96" t="n">
        <v>0</v>
      </c>
      <c r="CF2077" s="96" t="n">
        <v>0</v>
      </c>
      <c r="CG2077" s="96" t="n">
        <v>2.3046463E-006</v>
      </c>
      <c r="CH2077" s="96" t="n">
        <v>0</v>
      </c>
      <c r="CI2077" s="96" t="n">
        <v>0</v>
      </c>
      <c r="CJ2077" s="96" t="n">
        <v>0</v>
      </c>
      <c r="CL2077" s="155" t="n">
        <v>0</v>
      </c>
      <c r="CM2077" s="155" t="n">
        <v>2.84</v>
      </c>
      <c r="CN2077" s="156" t="n">
        <v>0.033185241</v>
      </c>
      <c r="CO2077" s="155" t="n">
        <v>0.001379</v>
      </c>
      <c r="CP2077" s="155" t="n">
        <v>0</v>
      </c>
      <c r="CQ2077" s="155" t="n">
        <v>0</v>
      </c>
      <c r="CR2077" s="155" t="n">
        <v>1.4227773E-005</v>
      </c>
      <c r="CS2077" s="155" t="n">
        <v>0</v>
      </c>
      <c r="CT2077" s="155" t="n">
        <v>0</v>
      </c>
      <c r="CU2077" s="155" t="n">
        <v>0.00040813869</v>
      </c>
    </row>
    <row r="2078" customFormat="false" ht="13.8" hidden="false" customHeight="false" outlineLevel="0" collapsed="false">
      <c r="A2078" s="0" t="s">
        <v>2966</v>
      </c>
      <c r="B2078" s="26" t="s">
        <v>2744</v>
      </c>
      <c r="C2078" s="88" t="str">
        <f aca="false">MID(A2078,1,12)</f>
        <v>F.106.05.115</v>
      </c>
      <c r="D2078" s="2" t="s">
        <v>2951</v>
      </c>
      <c r="E2078" s="90" t="s">
        <v>255</v>
      </c>
      <c r="F2078" s="91" t="str">
        <f aca="false">MID(A2078, 21,85)</f>
        <v>PPS  waste combustion - clean tech without heat recovery</v>
      </c>
      <c r="G2078" s="133" t="n">
        <f aca="false">H2078+I2078+J2078+K2078</f>
        <v>6.301867588</v>
      </c>
      <c r="H2078" s="149" t="n">
        <f aca="false">N2078+O2078+P2078+Q2078</f>
        <v>0.0105876</v>
      </c>
      <c r="I2078" s="149" t="n">
        <f aca="false">L2078+M2078+R2078+V2078+T2078</f>
        <v>5.925279988</v>
      </c>
      <c r="J2078" s="150" t="n">
        <f aca="false">S2078+U2078+W2078+X2078</f>
        <v>0</v>
      </c>
      <c r="K2078" s="149" t="n">
        <v>0.366</v>
      </c>
      <c r="L2078" s="130" t="n">
        <v>5.912685</v>
      </c>
      <c r="M2078" s="130" t="n">
        <v>0.012594988</v>
      </c>
      <c r="N2078" s="157" t="n">
        <v>0.0105876</v>
      </c>
      <c r="O2078" s="157" t="n">
        <v>0</v>
      </c>
      <c r="P2078" s="157" t="n">
        <v>0</v>
      </c>
      <c r="Q2078" s="157" t="n">
        <v>0</v>
      </c>
      <c r="R2078" s="157" t="n">
        <v>0</v>
      </c>
      <c r="S2078" s="157" t="n">
        <v>0</v>
      </c>
      <c r="T2078" s="130" t="n">
        <v>0</v>
      </c>
      <c r="U2078" s="157" t="n">
        <v>0</v>
      </c>
      <c r="V2078" s="157" t="n">
        <v>0</v>
      </c>
      <c r="W2078" s="130" t="n">
        <v>0</v>
      </c>
      <c r="X2078" s="130" t="n">
        <v>0</v>
      </c>
      <c r="Z2078" s="151" t="n">
        <f aca="false">K2078/0.15</f>
        <v>2.44</v>
      </c>
      <c r="AB2078" s="133" t="n">
        <f aca="false">K2078</f>
        <v>0.366</v>
      </c>
      <c r="AC2078" s="133" t="n">
        <f aca="false">L2078+M2078+N2078+O2078+P2078+Q2078+R2078</f>
        <v>5.935867588</v>
      </c>
      <c r="AD2078" s="133" t="n">
        <f aca="false">L2078+M2078+R2078+W2078</f>
        <v>5.925279988</v>
      </c>
      <c r="AE2078" s="133" t="n">
        <f aca="false">V2078+L2078+M2078+R2078+T2078</f>
        <v>5.925279988</v>
      </c>
      <c r="AF2078" s="133" t="n">
        <f aca="false">S2078+U2078+X2078</f>
        <v>0</v>
      </c>
      <c r="AH2078" s="0" t="n">
        <v>0</v>
      </c>
      <c r="AI2078" s="96" t="n">
        <v>0</v>
      </c>
      <c r="AJ2078" s="96" t="n">
        <v>0</v>
      </c>
      <c r="AK2078" s="96" t="n">
        <v>0</v>
      </c>
      <c r="AL2078" s="96" t="n">
        <v>0</v>
      </c>
      <c r="AM2078" s="96" t="n">
        <v>0</v>
      </c>
      <c r="AN2078" s="96" t="n">
        <v>0</v>
      </c>
      <c r="AP2078" s="95" t="n">
        <v>1.8666555</v>
      </c>
      <c r="AQ2078" s="95" t="n">
        <v>1.8308904</v>
      </c>
      <c r="AR2078" s="95" t="n">
        <v>0.035765093</v>
      </c>
      <c r="AS2078" s="95" t="n">
        <v>0</v>
      </c>
      <c r="AT2078" s="152" t="n">
        <f aca="false">AW2078+AZ2078+BA2078+BB2078+BC2078+BK2078+BL2078+BP2078</f>
        <v>0.0001097656143</v>
      </c>
      <c r="AU2078" s="152" t="n">
        <f aca="false">AX2078+AY2078+BD2078+BE2078+BF2078+BG2078+BH2078+BI2078+BJ2078+BM2078+BQ2078+BR2078</f>
        <v>1.3226735666E-007</v>
      </c>
      <c r="AV2078" s="153" t="n">
        <f aca="false">BN2078+BO2078</f>
        <v>0</v>
      </c>
      <c r="AW2078" s="154" t="n">
        <v>2.26432E-006</v>
      </c>
      <c r="AX2078" s="154" t="n">
        <v>6.832E-009</v>
      </c>
      <c r="AY2078" s="154" t="n">
        <v>1.8666E-013</v>
      </c>
      <c r="AZ2078" s="154" t="n">
        <v>0</v>
      </c>
      <c r="BA2078" s="154" t="n">
        <v>0</v>
      </c>
      <c r="BB2078" s="154" t="n">
        <v>1.5743E-009</v>
      </c>
      <c r="BC2078" s="154" t="n">
        <v>0.00010749972</v>
      </c>
      <c r="BD2078" s="154" t="n">
        <v>2.2317E-010</v>
      </c>
      <c r="BE2078" s="154" t="n">
        <v>1.25212E-007</v>
      </c>
      <c r="BF2078" s="154" t="n">
        <v>0</v>
      </c>
      <c r="BG2078" s="154" t="n">
        <v>0</v>
      </c>
      <c r="BH2078" s="154" t="n">
        <v>0</v>
      </c>
      <c r="BI2078" s="154" t="n">
        <v>0</v>
      </c>
      <c r="BJ2078" s="154" t="n">
        <v>0</v>
      </c>
      <c r="BK2078" s="154" t="n">
        <v>0</v>
      </c>
      <c r="BL2078" s="154" t="n">
        <v>0</v>
      </c>
      <c r="BM2078" s="154" t="n">
        <v>0</v>
      </c>
      <c r="BN2078" s="154" t="n">
        <v>0</v>
      </c>
      <c r="BO2078" s="154" t="n">
        <v>0</v>
      </c>
      <c r="BP2078" s="154" t="n">
        <v>0</v>
      </c>
      <c r="BQ2078" s="154" t="n">
        <v>0</v>
      </c>
      <c r="BR2078" s="154" t="n">
        <v>0</v>
      </c>
      <c r="BT2078" s="96" t="n">
        <v>0.0017031235</v>
      </c>
      <c r="BU2078" s="96" t="n">
        <v>0.00086376766</v>
      </c>
      <c r="BV2078" s="96" t="n">
        <v>6.8033674E-005</v>
      </c>
      <c r="BW2078" s="96" t="n">
        <v>0</v>
      </c>
      <c r="BX2078" s="96" t="n">
        <v>0.00071075511</v>
      </c>
      <c r="BY2078" s="96" t="n">
        <v>1.0191725E-006</v>
      </c>
      <c r="BZ2078" s="96" t="n">
        <v>0</v>
      </c>
      <c r="CA2078" s="96" t="n">
        <v>1.5468846E-006</v>
      </c>
      <c r="CB2078" s="96" t="n">
        <v>0</v>
      </c>
      <c r="CC2078" s="96" t="n">
        <v>0</v>
      </c>
      <c r="CD2078" s="96" t="n">
        <v>0</v>
      </c>
      <c r="CE2078" s="96" t="n">
        <v>0</v>
      </c>
      <c r="CF2078" s="96" t="n">
        <v>0</v>
      </c>
      <c r="CG2078" s="96" t="n">
        <v>5.8001046E-005</v>
      </c>
      <c r="CH2078" s="96" t="n">
        <v>0</v>
      </c>
      <c r="CI2078" s="96" t="n">
        <v>0</v>
      </c>
      <c r="CJ2078" s="96" t="n">
        <v>0</v>
      </c>
      <c r="CL2078" s="155" t="n">
        <v>0</v>
      </c>
      <c r="CM2078" s="155" t="n">
        <v>2.44</v>
      </c>
      <c r="CN2078" s="156" t="n">
        <v>0.029142369</v>
      </c>
      <c r="CO2078" s="155" t="n">
        <v>0.591211</v>
      </c>
      <c r="CP2078" s="155" t="n">
        <v>0</v>
      </c>
      <c r="CQ2078" s="155" t="n">
        <v>0</v>
      </c>
      <c r="CR2078" s="155" t="n">
        <v>0.036068043</v>
      </c>
      <c r="CS2078" s="155" t="n">
        <v>0</v>
      </c>
      <c r="CT2078" s="155" t="n">
        <v>0</v>
      </c>
      <c r="CU2078" s="155" t="n">
        <v>0.00035841621</v>
      </c>
    </row>
    <row r="2079" customFormat="false" ht="13.8" hidden="false" customHeight="false" outlineLevel="0" collapsed="false">
      <c r="A2079" s="0" t="s">
        <v>2967</v>
      </c>
      <c r="B2079" s="26" t="s">
        <v>2744</v>
      </c>
      <c r="C2079" s="88" t="str">
        <f aca="false">MID(A2079,1,12)</f>
        <v>F.106.05.116</v>
      </c>
      <c r="D2079" s="2" t="s">
        <v>2951</v>
      </c>
      <c r="E2079" s="90" t="s">
        <v>255</v>
      </c>
      <c r="F2079" s="91" t="str">
        <f aca="false">MID(A2079, 21,85)</f>
        <v>PVOH (PVA)  waste combustion - clean tech without heat recovery</v>
      </c>
      <c r="G2079" s="133" t="n">
        <f aca="false">H2079+I2079+J2079+K2079</f>
        <v>0.3176884488</v>
      </c>
      <c r="H2079" s="149" t="n">
        <f aca="false">N2079+O2079+P2079+Q2079</f>
        <v>0.0080784</v>
      </c>
      <c r="I2079" s="149" t="n">
        <f aca="false">L2079+M2079+R2079+V2079+T2079</f>
        <v>0.0096100488</v>
      </c>
      <c r="J2079" s="150" t="n">
        <f aca="false">S2079+U2079+W2079+X2079</f>
        <v>0</v>
      </c>
      <c r="K2079" s="149" t="n">
        <v>0.3</v>
      </c>
      <c r="L2079" s="130" t="n">
        <v>0</v>
      </c>
      <c r="M2079" s="130" t="n">
        <v>0.0096100488</v>
      </c>
      <c r="N2079" s="157" t="n">
        <v>0.0080784</v>
      </c>
      <c r="O2079" s="157" t="n">
        <v>0</v>
      </c>
      <c r="P2079" s="157" t="n">
        <v>0</v>
      </c>
      <c r="Q2079" s="157" t="n">
        <v>0</v>
      </c>
      <c r="R2079" s="157" t="n">
        <v>0</v>
      </c>
      <c r="S2079" s="157" t="n">
        <v>0</v>
      </c>
      <c r="T2079" s="130" t="n">
        <v>0</v>
      </c>
      <c r="U2079" s="157" t="n">
        <v>0</v>
      </c>
      <c r="V2079" s="157" t="n">
        <v>0</v>
      </c>
      <c r="W2079" s="130" t="n">
        <v>0</v>
      </c>
      <c r="X2079" s="130" t="n">
        <v>0</v>
      </c>
      <c r="Z2079" s="151" t="n">
        <f aca="false">K2079/0.15</f>
        <v>2</v>
      </c>
      <c r="AB2079" s="133" t="n">
        <f aca="false">K2079</f>
        <v>0.3</v>
      </c>
      <c r="AC2079" s="133" t="n">
        <f aca="false">L2079+M2079+N2079+O2079+P2079+Q2079+R2079</f>
        <v>0.0176884488</v>
      </c>
      <c r="AD2079" s="133" t="n">
        <f aca="false">L2079+M2079+R2079+W2079</f>
        <v>0.0096100488</v>
      </c>
      <c r="AE2079" s="133" t="n">
        <f aca="false">V2079+L2079+M2079+R2079+T2079</f>
        <v>0.0096100488</v>
      </c>
      <c r="AF2079" s="133" t="n">
        <f aca="false">S2079+U2079+X2079</f>
        <v>0</v>
      </c>
      <c r="AH2079" s="0" t="n">
        <v>0</v>
      </c>
      <c r="AI2079" s="96" t="n">
        <v>0</v>
      </c>
      <c r="AJ2079" s="96" t="n">
        <v>0</v>
      </c>
      <c r="AK2079" s="96" t="n">
        <v>0</v>
      </c>
      <c r="AL2079" s="96" t="n">
        <v>0</v>
      </c>
      <c r="AM2079" s="96" t="n">
        <v>0</v>
      </c>
      <c r="AN2079" s="96" t="n">
        <v>0</v>
      </c>
      <c r="AP2079" s="95" t="n">
        <v>0.034089293</v>
      </c>
      <c r="AQ2079" s="95" t="n">
        <v>0.032501734</v>
      </c>
      <c r="AR2079" s="95" t="n">
        <v>0.0015875587</v>
      </c>
      <c r="AS2079" s="95" t="n">
        <v>0</v>
      </c>
      <c r="AT2079" s="152" t="n">
        <f aca="false">AW2079+AZ2079+BA2079+BB2079+BC2079+BK2079+BL2079+BP2079</f>
        <v>1.9485452E-006</v>
      </c>
      <c r="AU2079" s="152" t="n">
        <f aca="false">AX2079+AY2079+BD2079+BE2079+BF2079+BG2079+BH2079+BI2079+BJ2079+BM2079+BQ2079+BR2079</f>
        <v>5.871149E-009</v>
      </c>
      <c r="AV2079" s="153" t="n">
        <f aca="false">BN2079+BO2079</f>
        <v>0</v>
      </c>
      <c r="AW2079" s="154" t="n">
        <v>1.856E-006</v>
      </c>
      <c r="AX2079" s="154" t="n">
        <v>5.6E-009</v>
      </c>
      <c r="AY2079" s="154" t="n">
        <v>1.53E-013</v>
      </c>
      <c r="AZ2079" s="154" t="n">
        <v>0</v>
      </c>
      <c r="BA2079" s="154" t="n">
        <v>0</v>
      </c>
      <c r="BB2079" s="154" t="n">
        <v>1.2012E-009</v>
      </c>
      <c r="BC2079" s="154" t="n">
        <v>9.1344E-008</v>
      </c>
      <c r="BD2079" s="154" t="n">
        <v>1.7028E-010</v>
      </c>
      <c r="BE2079" s="154" t="n">
        <v>1.00716E-010</v>
      </c>
      <c r="BF2079" s="154" t="n">
        <v>0</v>
      </c>
      <c r="BG2079" s="154" t="n">
        <v>0</v>
      </c>
      <c r="BH2079" s="154" t="n">
        <v>0</v>
      </c>
      <c r="BI2079" s="154" t="n">
        <v>0</v>
      </c>
      <c r="BJ2079" s="154" t="n">
        <v>0</v>
      </c>
      <c r="BK2079" s="154" t="n">
        <v>0</v>
      </c>
      <c r="BL2079" s="154" t="n">
        <v>0</v>
      </c>
      <c r="BM2079" s="154" t="n">
        <v>0</v>
      </c>
      <c r="BN2079" s="154" t="n">
        <v>0</v>
      </c>
      <c r="BO2079" s="154" t="n">
        <v>0</v>
      </c>
      <c r="BP2079" s="154" t="n">
        <v>0</v>
      </c>
      <c r="BQ2079" s="154" t="n">
        <v>0</v>
      </c>
      <c r="BR2079" s="154" t="n">
        <v>0</v>
      </c>
      <c r="BT2079" s="96" t="n">
        <v>6.0675134E-005</v>
      </c>
      <c r="BU2079" s="96" t="n">
        <v>1.0898344E-006</v>
      </c>
      <c r="BV2079" s="96" t="n">
        <v>5.5765307E-005</v>
      </c>
      <c r="BW2079" s="96" t="n">
        <v>0</v>
      </c>
      <c r="BX2079" s="96" t="n">
        <v>3.178464E-007</v>
      </c>
      <c r="BY2079" s="96" t="n">
        <v>7.7763453E-007</v>
      </c>
      <c r="BZ2079" s="96" t="n">
        <v>0</v>
      </c>
      <c r="CA2079" s="96" t="n">
        <v>1.1802819E-006</v>
      </c>
      <c r="CB2079" s="96" t="n">
        <v>0</v>
      </c>
      <c r="CC2079" s="96" t="n">
        <v>0</v>
      </c>
      <c r="CD2079" s="96" t="n">
        <v>0</v>
      </c>
      <c r="CE2079" s="96" t="n">
        <v>0</v>
      </c>
      <c r="CF2079" s="96" t="n">
        <v>0</v>
      </c>
      <c r="CG2079" s="96" t="n">
        <v>1.54423E-006</v>
      </c>
      <c r="CH2079" s="96" t="n">
        <v>0</v>
      </c>
      <c r="CI2079" s="96" t="n">
        <v>0</v>
      </c>
      <c r="CJ2079" s="96" t="n">
        <v>0</v>
      </c>
      <c r="CL2079" s="155" t="n">
        <v>0</v>
      </c>
      <c r="CM2079" s="155" t="n">
        <v>2</v>
      </c>
      <c r="CN2079" s="156" t="n">
        <v>0.022235796</v>
      </c>
      <c r="CO2079" s="155" t="n">
        <v>0.000924</v>
      </c>
      <c r="CP2079" s="155" t="n">
        <v>0</v>
      </c>
      <c r="CQ2079" s="155" t="n">
        <v>0</v>
      </c>
      <c r="CR2079" s="155" t="n">
        <v>9.5333304E-006</v>
      </c>
      <c r="CS2079" s="155" t="n">
        <v>0</v>
      </c>
      <c r="CT2079" s="155" t="n">
        <v>0</v>
      </c>
      <c r="CU2079" s="155" t="n">
        <v>0.00027347364</v>
      </c>
    </row>
    <row r="2080" customFormat="false" ht="13.8" hidden="false" customHeight="false" outlineLevel="0" collapsed="false">
      <c r="A2080" s="0" t="s">
        <v>2968</v>
      </c>
      <c r="B2080" s="26" t="s">
        <v>2744</v>
      </c>
      <c r="C2080" s="88" t="str">
        <f aca="false">MID(A2080,1,12)</f>
        <v>F.106.05.117</v>
      </c>
      <c r="D2080" s="2" t="s">
        <v>2951</v>
      </c>
      <c r="E2080" s="90" t="s">
        <v>255</v>
      </c>
      <c r="F2080" s="91" t="str">
        <f aca="false">MID(A2080, 21,85)</f>
        <v>TDI  waste combustion - clean tech without heat recovery</v>
      </c>
      <c r="G2080" s="133" t="n">
        <f aca="false">H2080+I2080+J2080+K2080</f>
        <v>0.361966507</v>
      </c>
      <c r="H2080" s="149" t="n">
        <f aca="false">N2080+O2080+P2080+Q2080</f>
        <v>0.0091188</v>
      </c>
      <c r="I2080" s="149" t="n">
        <f aca="false">L2080+M2080+R2080+V2080+T2080</f>
        <v>0.010847707</v>
      </c>
      <c r="J2080" s="150" t="n">
        <f aca="false">S2080+U2080+W2080+X2080</f>
        <v>0</v>
      </c>
      <c r="K2080" s="149" t="n">
        <v>0.342</v>
      </c>
      <c r="L2080" s="130" t="n">
        <v>0</v>
      </c>
      <c r="M2080" s="157" t="n">
        <v>0.010847707</v>
      </c>
      <c r="N2080" s="157" t="n">
        <v>0.0091188</v>
      </c>
      <c r="O2080" s="157" t="n">
        <v>0</v>
      </c>
      <c r="P2080" s="157" t="n">
        <v>0</v>
      </c>
      <c r="Q2080" s="157" t="n">
        <v>0</v>
      </c>
      <c r="R2080" s="157" t="n">
        <v>0</v>
      </c>
      <c r="S2080" s="157" t="n">
        <v>0</v>
      </c>
      <c r="T2080" s="157" t="n">
        <v>0</v>
      </c>
      <c r="U2080" s="157" t="n">
        <v>0</v>
      </c>
      <c r="V2080" s="157" t="n">
        <v>0</v>
      </c>
      <c r="W2080" s="130" t="n">
        <v>0</v>
      </c>
      <c r="X2080" s="130" t="n">
        <v>0</v>
      </c>
      <c r="Z2080" s="151" t="n">
        <f aca="false">K2080/0.15</f>
        <v>2.28</v>
      </c>
      <c r="AB2080" s="133" t="n">
        <f aca="false">K2080</f>
        <v>0.342</v>
      </c>
      <c r="AC2080" s="133" t="n">
        <f aca="false">L2080+M2080+N2080+O2080+P2080+Q2080+R2080</f>
        <v>0.019966507</v>
      </c>
      <c r="AD2080" s="133" t="n">
        <f aca="false">L2080+M2080+R2080+W2080</f>
        <v>0.010847707</v>
      </c>
      <c r="AE2080" s="133" t="n">
        <f aca="false">V2080+L2080+M2080+R2080+T2080</f>
        <v>0.010847707</v>
      </c>
      <c r="AF2080" s="133" t="n">
        <f aca="false">S2080+U2080+X2080</f>
        <v>0</v>
      </c>
      <c r="AH2080" s="0" t="n">
        <v>0</v>
      </c>
      <c r="AI2080" s="96" t="n">
        <v>0</v>
      </c>
      <c r="AJ2080" s="96" t="n">
        <v>0</v>
      </c>
      <c r="AK2080" s="96" t="n">
        <v>0</v>
      </c>
      <c r="AL2080" s="96" t="n">
        <v>0</v>
      </c>
      <c r="AM2080" s="96" t="n">
        <v>0</v>
      </c>
      <c r="AN2080" s="96" t="n">
        <v>0</v>
      </c>
      <c r="AP2080" s="95" t="n">
        <v>0.038843664</v>
      </c>
      <c r="AQ2080" s="95" t="n">
        <v>0.037034669</v>
      </c>
      <c r="AR2080" s="95" t="n">
        <v>0.0018089953</v>
      </c>
      <c r="AS2080" s="95" t="n">
        <v>0</v>
      </c>
      <c r="AT2080" s="152" t="n">
        <f aca="false">AW2080+AZ2080+BA2080+BB2080+BC2080+BK2080+BL2080+BP2080</f>
        <v>2.2203039E-006</v>
      </c>
      <c r="AU2080" s="152" t="n">
        <f aca="false">AX2080+AY2080+BD2080+BE2080+BF2080+BG2080+BH2080+BI2080+BJ2080+BM2080+BQ2080+BR2080</f>
        <v>6.69007142E-009</v>
      </c>
      <c r="AV2080" s="153" t="n">
        <f aca="false">BN2080+BO2080</f>
        <v>0</v>
      </c>
      <c r="AW2080" s="154" t="n">
        <v>2.11584E-006</v>
      </c>
      <c r="AX2080" s="154" t="n">
        <v>6.384E-009</v>
      </c>
      <c r="AY2080" s="154" t="n">
        <v>1.7442E-013</v>
      </c>
      <c r="AZ2080" s="154" t="n">
        <v>0</v>
      </c>
      <c r="BA2080" s="154" t="n">
        <v>0</v>
      </c>
      <c r="BB2080" s="154" t="n">
        <v>1.3559E-009</v>
      </c>
      <c r="BC2080" s="154" t="n">
        <v>1.03108E-007</v>
      </c>
      <c r="BD2080" s="154" t="n">
        <v>1.9221E-010</v>
      </c>
      <c r="BE2080" s="154" t="n">
        <v>1.13687E-010</v>
      </c>
      <c r="BF2080" s="154" t="n">
        <v>0</v>
      </c>
      <c r="BG2080" s="154" t="n">
        <v>0</v>
      </c>
      <c r="BH2080" s="154" t="n">
        <v>0</v>
      </c>
      <c r="BI2080" s="154" t="n">
        <v>0</v>
      </c>
      <c r="BJ2080" s="154" t="n">
        <v>0</v>
      </c>
      <c r="BK2080" s="154" t="n">
        <v>0</v>
      </c>
      <c r="BL2080" s="154" t="n">
        <v>0</v>
      </c>
      <c r="BM2080" s="154" t="n">
        <v>0</v>
      </c>
      <c r="BN2080" s="154" t="n">
        <v>0</v>
      </c>
      <c r="BO2080" s="154" t="n">
        <v>0</v>
      </c>
      <c r="BP2080" s="154" t="n">
        <v>0</v>
      </c>
      <c r="BQ2080" s="154" t="n">
        <v>0</v>
      </c>
      <c r="BR2080" s="154" t="n">
        <v>0</v>
      </c>
      <c r="BT2080" s="96" t="n">
        <v>6.9114603E-005</v>
      </c>
      <c r="BU2080" s="96" t="n">
        <v>1.2301919E-006</v>
      </c>
      <c r="BV2080" s="96" t="n">
        <v>6.357245E-005</v>
      </c>
      <c r="BW2080" s="96" t="n">
        <v>0</v>
      </c>
      <c r="BX2080" s="96" t="n">
        <v>3.5878116E-007</v>
      </c>
      <c r="BY2080" s="96" t="n">
        <v>8.7778443E-007</v>
      </c>
      <c r="BZ2080" s="96" t="n">
        <v>0</v>
      </c>
      <c r="CA2080" s="96" t="n">
        <v>1.3322879E-006</v>
      </c>
      <c r="CB2080" s="96" t="n">
        <v>0</v>
      </c>
      <c r="CC2080" s="96" t="n">
        <v>0</v>
      </c>
      <c r="CD2080" s="96" t="n">
        <v>0</v>
      </c>
      <c r="CE2080" s="96" t="n">
        <v>0</v>
      </c>
      <c r="CF2080" s="96" t="n">
        <v>0</v>
      </c>
      <c r="CG2080" s="96" t="n">
        <v>1.7431081E-006</v>
      </c>
      <c r="CH2080" s="96" t="n">
        <v>0</v>
      </c>
      <c r="CI2080" s="96" t="n">
        <v>0</v>
      </c>
      <c r="CJ2080" s="96" t="n">
        <v>0</v>
      </c>
      <c r="CL2080" s="155" t="n">
        <v>0</v>
      </c>
      <c r="CM2080" s="155" t="n">
        <v>2.28</v>
      </c>
      <c r="CN2080" s="156" t="n">
        <v>0.025099497</v>
      </c>
      <c r="CO2080" s="155" t="n">
        <v>0.001043</v>
      </c>
      <c r="CP2080" s="155" t="n">
        <v>0</v>
      </c>
      <c r="CQ2080" s="155" t="n">
        <v>0</v>
      </c>
      <c r="CR2080" s="155" t="n">
        <v>1.0761108E-005</v>
      </c>
      <c r="CS2080" s="155" t="n">
        <v>0</v>
      </c>
      <c r="CT2080" s="155" t="n">
        <v>0</v>
      </c>
      <c r="CU2080" s="155" t="n">
        <v>0.00030869373</v>
      </c>
    </row>
    <row r="2081" customFormat="false" ht="13.8" hidden="false" customHeight="false" outlineLevel="0" collapsed="false">
      <c r="B2081" s="26"/>
      <c r="C2081" s="88"/>
      <c r="D2081" s="2"/>
      <c r="E2081" s="90"/>
      <c r="J2081" s="158"/>
      <c r="M2081" s="102"/>
      <c r="N2081" s="102"/>
      <c r="O2081" s="102"/>
      <c r="P2081" s="102"/>
      <c r="Q2081" s="102"/>
      <c r="R2081" s="102"/>
      <c r="S2081" s="102"/>
      <c r="T2081" s="102"/>
      <c r="U2081" s="102"/>
      <c r="V2081" s="102"/>
      <c r="AT2081" s="102"/>
      <c r="AU2081" s="102"/>
      <c r="AV2081" s="159"/>
      <c r="CN2081" s="160"/>
    </row>
    <row r="2082" customFormat="false" ht="13.8" hidden="false" customHeight="false" outlineLevel="0" collapsed="false">
      <c r="A2082" s="0" t="s">
        <v>2969</v>
      </c>
      <c r="B2082" s="26" t="s">
        <v>2744</v>
      </c>
      <c r="C2082" s="88" t="str">
        <f aca="false">MID(A2082,1,12)</f>
        <v>F.106.06.101</v>
      </c>
      <c r="D2082" s="2" t="s">
        <v>2970</v>
      </c>
      <c r="E2082" s="90" t="s">
        <v>255</v>
      </c>
      <c r="F2082" s="91" t="str">
        <f aca="false">MID(A2082, 21,85)</f>
        <v>AKD (Alkyl ketene dimers)  waste combustion - clean tech without heat recovery</v>
      </c>
      <c r="G2082" s="133" t="n">
        <f aca="false">H2082+I2082+J2082+K2082</f>
        <v>0.018760476</v>
      </c>
      <c r="H2082" s="149" t="n">
        <f aca="false">N2082+O2082+P2082+Q2082</f>
        <v>0.008568</v>
      </c>
      <c r="I2082" s="149" t="n">
        <f aca="false">L2082+M2082+R2082+V2082+T2082</f>
        <v>0.010192476</v>
      </c>
      <c r="J2082" s="150" t="n">
        <f aca="false">S2082+U2082+W2082+X2082</f>
        <v>0</v>
      </c>
      <c r="K2082" s="149" t="n">
        <v>0</v>
      </c>
      <c r="L2082" s="130" t="n">
        <v>0</v>
      </c>
      <c r="M2082" s="130" t="n">
        <v>0.010192476</v>
      </c>
      <c r="N2082" s="130" t="n">
        <v>0.008568</v>
      </c>
      <c r="O2082" s="157" t="n">
        <v>0</v>
      </c>
      <c r="P2082" s="157" t="n">
        <v>0</v>
      </c>
      <c r="Q2082" s="157" t="n">
        <v>0</v>
      </c>
      <c r="R2082" s="157" t="n">
        <v>0</v>
      </c>
      <c r="S2082" s="157" t="n">
        <v>0</v>
      </c>
      <c r="T2082" s="130" t="n">
        <v>0</v>
      </c>
      <c r="U2082" s="130" t="n">
        <v>0</v>
      </c>
      <c r="V2082" s="157" t="n">
        <v>0</v>
      </c>
      <c r="W2082" s="130" t="n">
        <v>0</v>
      </c>
      <c r="X2082" s="130" t="n">
        <v>0</v>
      </c>
      <c r="Z2082" s="151" t="n">
        <f aca="false">K2082/0.15</f>
        <v>0</v>
      </c>
      <c r="AB2082" s="133" t="n">
        <f aca="false">K2082</f>
        <v>0</v>
      </c>
      <c r="AC2082" s="133" t="n">
        <f aca="false">L2082+M2082+N2082+O2082+P2082+Q2082+R2082</f>
        <v>0.018760476</v>
      </c>
      <c r="AD2082" s="133" t="n">
        <f aca="false">L2082+M2082+R2082+W2082</f>
        <v>0.010192476</v>
      </c>
      <c r="AE2082" s="133" t="n">
        <f aca="false">V2082+L2082+M2082+R2082+T2082</f>
        <v>0.010192476</v>
      </c>
      <c r="AF2082" s="133" t="n">
        <f aca="false">S2082+U2082+X2082</f>
        <v>0</v>
      </c>
      <c r="AH2082" s="0" t="n">
        <v>0</v>
      </c>
      <c r="AI2082" s="96" t="n">
        <v>0</v>
      </c>
      <c r="AJ2082" s="96" t="n">
        <v>0</v>
      </c>
      <c r="AK2082" s="96" t="n">
        <v>0</v>
      </c>
      <c r="AL2082" s="96" t="n">
        <v>0</v>
      </c>
      <c r="AM2082" s="96" t="n">
        <v>0</v>
      </c>
      <c r="AN2082" s="96" t="n">
        <v>0</v>
      </c>
      <c r="AP2082" s="95" t="n">
        <v>0.0017149271</v>
      </c>
      <c r="AQ2082" s="95" t="n">
        <v>0.0016372087</v>
      </c>
      <c r="AR2082" s="95" t="n">
        <v>7.7718368E-005</v>
      </c>
      <c r="AS2082" s="95" t="n">
        <v>0</v>
      </c>
      <c r="AT2082" s="152" t="n">
        <f aca="false">AW2082+AZ2082+BA2082+BB2082+BC2082+BK2082+BL2082+BP2082</f>
        <v>9.8154E-008</v>
      </c>
      <c r="AU2082" s="152" t="n">
        <f aca="false">AX2082+AY2082+BD2082+BE2082+BF2082+BG2082+BH2082+BI2082+BJ2082+BM2082+BQ2082+BR2082</f>
        <v>2.8742E-010</v>
      </c>
      <c r="AV2082" s="153" t="n">
        <f aca="false">BN2082+BO2082</f>
        <v>0</v>
      </c>
      <c r="AW2082" s="154" t="n">
        <v>0</v>
      </c>
      <c r="AX2082" s="154" t="n">
        <v>0</v>
      </c>
      <c r="AY2082" s="154" t="n">
        <v>0</v>
      </c>
      <c r="AZ2082" s="154" t="n">
        <v>0</v>
      </c>
      <c r="BA2082" s="154" t="n">
        <v>0</v>
      </c>
      <c r="BB2082" s="154" t="n">
        <v>1.274E-009</v>
      </c>
      <c r="BC2082" s="154" t="n">
        <v>9.688E-008</v>
      </c>
      <c r="BD2082" s="154" t="n">
        <v>1.806E-010</v>
      </c>
      <c r="BE2082" s="154" t="n">
        <v>1.0682E-010</v>
      </c>
      <c r="BF2082" s="154" t="n">
        <v>0</v>
      </c>
      <c r="BG2082" s="154" t="n">
        <v>0</v>
      </c>
      <c r="BH2082" s="154" t="n">
        <v>0</v>
      </c>
      <c r="BI2082" s="154" t="n">
        <v>0</v>
      </c>
      <c r="BJ2082" s="154" t="n">
        <v>0</v>
      </c>
      <c r="BK2082" s="154" t="n">
        <v>0</v>
      </c>
      <c r="BL2082" s="154" t="n">
        <v>0</v>
      </c>
      <c r="BM2082" s="154" t="n">
        <v>0</v>
      </c>
      <c r="BN2082" s="154" t="n">
        <v>0</v>
      </c>
      <c r="BO2082" s="154" t="n">
        <v>0</v>
      </c>
      <c r="BP2082" s="154" t="n">
        <v>0</v>
      </c>
      <c r="BQ2082" s="154" t="n">
        <v>0</v>
      </c>
      <c r="BR2082" s="154" t="n">
        <v>0</v>
      </c>
      <c r="BT2082" s="96" t="n">
        <v>5.2073925E-006</v>
      </c>
      <c r="BU2082" s="96" t="n">
        <v>1.155885E-006</v>
      </c>
      <c r="BV2082" s="96" t="n">
        <v>0</v>
      </c>
      <c r="BW2082" s="96" t="n">
        <v>0</v>
      </c>
      <c r="BX2082" s="96" t="n">
        <v>3.3710982E-007</v>
      </c>
      <c r="BY2082" s="96" t="n">
        <v>8.2476389E-007</v>
      </c>
      <c r="BZ2082" s="96" t="n">
        <v>0</v>
      </c>
      <c r="CA2082" s="96" t="n">
        <v>1.2518141E-006</v>
      </c>
      <c r="CB2082" s="96" t="n">
        <v>0</v>
      </c>
      <c r="CC2082" s="96" t="n">
        <v>0</v>
      </c>
      <c r="CD2082" s="96" t="n">
        <v>0</v>
      </c>
      <c r="CE2082" s="96" t="n">
        <v>0</v>
      </c>
      <c r="CF2082" s="96" t="n">
        <v>0</v>
      </c>
      <c r="CG2082" s="96" t="n">
        <v>1.6378197E-006</v>
      </c>
      <c r="CH2082" s="96" t="n">
        <v>0</v>
      </c>
      <c r="CI2082" s="96" t="n">
        <v>0</v>
      </c>
      <c r="CJ2082" s="96" t="n">
        <v>0</v>
      </c>
      <c r="CL2082" s="155" t="n">
        <v>0</v>
      </c>
      <c r="CM2082" s="155" t="n">
        <v>0</v>
      </c>
      <c r="CN2082" s="156" t="n">
        <v>0.02358342</v>
      </c>
      <c r="CO2082" s="155" t="n">
        <v>0.00098</v>
      </c>
      <c r="CP2082" s="155" t="n">
        <v>0</v>
      </c>
      <c r="CQ2082" s="155" t="n">
        <v>0</v>
      </c>
      <c r="CR2082" s="155" t="n">
        <v>1.0111108E-005</v>
      </c>
      <c r="CS2082" s="155" t="n">
        <v>0</v>
      </c>
      <c r="CT2082" s="155" t="n">
        <v>0</v>
      </c>
      <c r="CU2082" s="155" t="n">
        <v>0.0002900478</v>
      </c>
    </row>
    <row r="2083" customFormat="false" ht="13.8" hidden="false" customHeight="false" outlineLevel="0" collapsed="false">
      <c r="A2083" s="0" t="s">
        <v>2971</v>
      </c>
      <c r="B2083" s="26" t="s">
        <v>2744</v>
      </c>
      <c r="C2083" s="88" t="str">
        <f aca="false">MID(A2083,1,12)</f>
        <v>F.106.06.102</v>
      </c>
      <c r="D2083" s="2" t="s">
        <v>2970</v>
      </c>
      <c r="E2083" s="90" t="s">
        <v>255</v>
      </c>
      <c r="F2083" s="91" t="str">
        <f aca="false">MID(A2083, 21,85)</f>
        <v>ASA (Acrylonitrile styrene acrylate)  waste combustion - clean tech without heat reco</v>
      </c>
      <c r="G2083" s="133" t="n">
        <f aca="false">H2083+I2083+J2083+K2083</f>
        <v>0.341390289</v>
      </c>
      <c r="H2083" s="149" t="n">
        <f aca="false">N2083+O2083+P2083+Q2083</f>
        <v>0.005202</v>
      </c>
      <c r="I2083" s="149" t="n">
        <f aca="false">L2083+M2083+R2083+V2083+T2083</f>
        <v>0.006188289</v>
      </c>
      <c r="J2083" s="150" t="n">
        <f aca="false">S2083+U2083+W2083+X2083</f>
        <v>0</v>
      </c>
      <c r="K2083" s="149" t="n">
        <v>0.33</v>
      </c>
      <c r="L2083" s="130" t="n">
        <v>0</v>
      </c>
      <c r="M2083" s="130" t="n">
        <v>0.006188289</v>
      </c>
      <c r="N2083" s="157" t="n">
        <v>0.005202</v>
      </c>
      <c r="O2083" s="157" t="n">
        <v>0</v>
      </c>
      <c r="P2083" s="157" t="n">
        <v>0</v>
      </c>
      <c r="Q2083" s="157" t="n">
        <v>0</v>
      </c>
      <c r="R2083" s="157" t="n">
        <v>0</v>
      </c>
      <c r="S2083" s="157" t="n">
        <v>0</v>
      </c>
      <c r="T2083" s="130" t="n">
        <v>0</v>
      </c>
      <c r="U2083" s="157" t="n">
        <v>0</v>
      </c>
      <c r="V2083" s="157" t="n">
        <v>0</v>
      </c>
      <c r="W2083" s="130" t="n">
        <v>0</v>
      </c>
      <c r="X2083" s="130" t="n">
        <v>0</v>
      </c>
      <c r="Z2083" s="151" t="n">
        <f aca="false">K2083/0.15</f>
        <v>2.2</v>
      </c>
      <c r="AB2083" s="133" t="n">
        <f aca="false">K2083</f>
        <v>0.33</v>
      </c>
      <c r="AC2083" s="133" t="n">
        <f aca="false">L2083+M2083+N2083+O2083+P2083+Q2083+R2083</f>
        <v>0.011390289</v>
      </c>
      <c r="AD2083" s="133" t="n">
        <f aca="false">L2083+M2083+R2083+W2083</f>
        <v>0.006188289</v>
      </c>
      <c r="AE2083" s="133" t="n">
        <f aca="false">V2083+L2083+M2083+R2083+T2083</f>
        <v>0.006188289</v>
      </c>
      <c r="AF2083" s="133" t="n">
        <f aca="false">S2083+U2083+X2083</f>
        <v>0</v>
      </c>
      <c r="AH2083" s="0" t="n">
        <v>0</v>
      </c>
      <c r="AI2083" s="96" t="n">
        <v>0</v>
      </c>
      <c r="AJ2083" s="96" t="n">
        <v>0</v>
      </c>
      <c r="AK2083" s="96" t="n">
        <v>0</v>
      </c>
      <c r="AL2083" s="96" t="n">
        <v>0</v>
      </c>
      <c r="AM2083" s="96" t="n">
        <v>0</v>
      </c>
      <c r="AN2083" s="96" t="n">
        <v>0</v>
      </c>
      <c r="AP2083" s="95" t="n">
        <v>0.036760803</v>
      </c>
      <c r="AQ2083" s="95" t="n">
        <v>0.035047908</v>
      </c>
      <c r="AR2083" s="95" t="n">
        <v>0.0017128957</v>
      </c>
      <c r="AS2083" s="95" t="n">
        <v>0</v>
      </c>
      <c r="AT2083" s="152" t="n">
        <f aca="false">AW2083+AZ2083+BA2083+BB2083+BC2083+BK2083+BL2083+BP2083</f>
        <v>2.1011935E-006</v>
      </c>
      <c r="AU2083" s="152" t="n">
        <f aca="false">AX2083+AY2083+BD2083+BE2083+BF2083+BG2083+BH2083+BI2083+BJ2083+BM2083+BQ2083+BR2083</f>
        <v>6.3346733E-009</v>
      </c>
      <c r="AV2083" s="153" t="n">
        <f aca="false">BN2083+BO2083</f>
        <v>0</v>
      </c>
      <c r="AW2083" s="154" t="n">
        <v>2.0416E-006</v>
      </c>
      <c r="AX2083" s="154" t="n">
        <v>6.16E-009</v>
      </c>
      <c r="AY2083" s="154" t="n">
        <v>1.683E-013</v>
      </c>
      <c r="AZ2083" s="154" t="n">
        <v>0</v>
      </c>
      <c r="BA2083" s="154" t="n">
        <v>0</v>
      </c>
      <c r="BB2083" s="154" t="n">
        <v>7.735E-010</v>
      </c>
      <c r="BC2083" s="154" t="n">
        <v>5.882E-008</v>
      </c>
      <c r="BD2083" s="154" t="n">
        <v>1.0965E-010</v>
      </c>
      <c r="BE2083" s="154" t="n">
        <v>6.4855E-011</v>
      </c>
      <c r="BF2083" s="154" t="n">
        <v>0</v>
      </c>
      <c r="BG2083" s="154" t="n">
        <v>0</v>
      </c>
      <c r="BH2083" s="154" t="n">
        <v>0</v>
      </c>
      <c r="BI2083" s="154" t="n">
        <v>0</v>
      </c>
      <c r="BJ2083" s="154" t="n">
        <v>0</v>
      </c>
      <c r="BK2083" s="154" t="n">
        <v>0</v>
      </c>
      <c r="BL2083" s="154" t="n">
        <v>0</v>
      </c>
      <c r="BM2083" s="154" t="n">
        <v>0</v>
      </c>
      <c r="BN2083" s="154" t="n">
        <v>0</v>
      </c>
      <c r="BO2083" s="154" t="n">
        <v>0</v>
      </c>
      <c r="BP2083" s="154" t="n">
        <v>0</v>
      </c>
      <c r="BQ2083" s="154" t="n">
        <v>0</v>
      </c>
      <c r="BR2083" s="154" t="n">
        <v>0</v>
      </c>
      <c r="BT2083" s="96" t="n">
        <v>6.4503469E-005</v>
      </c>
      <c r="BU2083" s="96" t="n">
        <v>7.0178733E-007</v>
      </c>
      <c r="BV2083" s="96" t="n">
        <v>6.1341838E-005</v>
      </c>
      <c r="BW2083" s="96" t="n">
        <v>0</v>
      </c>
      <c r="BX2083" s="96" t="n">
        <v>2.0467382E-007</v>
      </c>
      <c r="BY2083" s="96" t="n">
        <v>5.0074951E-007</v>
      </c>
      <c r="BZ2083" s="96" t="n">
        <v>0</v>
      </c>
      <c r="CA2083" s="96" t="n">
        <v>7.6002999E-007</v>
      </c>
      <c r="CB2083" s="96" t="n">
        <v>0</v>
      </c>
      <c r="CC2083" s="96" t="n">
        <v>0</v>
      </c>
      <c r="CD2083" s="96" t="n">
        <v>0</v>
      </c>
      <c r="CE2083" s="96" t="n">
        <v>0</v>
      </c>
      <c r="CF2083" s="96" t="n">
        <v>0</v>
      </c>
      <c r="CG2083" s="96" t="n">
        <v>9.9439055E-007</v>
      </c>
      <c r="CH2083" s="96" t="n">
        <v>0</v>
      </c>
      <c r="CI2083" s="96" t="n">
        <v>0</v>
      </c>
      <c r="CJ2083" s="96" t="n">
        <v>0</v>
      </c>
      <c r="CL2083" s="155" t="n">
        <v>0</v>
      </c>
      <c r="CM2083" s="155" t="n">
        <v>2.2</v>
      </c>
      <c r="CN2083" s="156" t="n">
        <v>0.014318505</v>
      </c>
      <c r="CO2083" s="155" t="n">
        <v>0.000595</v>
      </c>
      <c r="CP2083" s="155" t="n">
        <v>0</v>
      </c>
      <c r="CQ2083" s="155" t="n">
        <v>0</v>
      </c>
      <c r="CR2083" s="155" t="n">
        <v>6.138887E-006</v>
      </c>
      <c r="CS2083" s="155" t="n">
        <v>0</v>
      </c>
      <c r="CT2083" s="155" t="n">
        <v>0</v>
      </c>
      <c r="CU2083" s="155" t="n">
        <v>0.00017610045</v>
      </c>
    </row>
    <row r="2084" customFormat="false" ht="13.8" hidden="false" customHeight="false" outlineLevel="0" collapsed="false">
      <c r="A2084" s="0" t="s">
        <v>2972</v>
      </c>
      <c r="B2084" s="26" t="s">
        <v>2744</v>
      </c>
      <c r="C2084" s="88" t="str">
        <f aca="false">MID(A2084,1,12)</f>
        <v>F.106.06.103</v>
      </c>
      <c r="D2084" s="2" t="s">
        <v>2970</v>
      </c>
      <c r="E2084" s="90" t="s">
        <v>255</v>
      </c>
      <c r="F2084" s="91" t="str">
        <f aca="false">MID(A2084, 21,85)</f>
        <v>Rosin (from wood, pine)  waste combustion - clean tech without heat recovery</v>
      </c>
      <c r="G2084" s="133" t="n">
        <f aca="false">H2084+I2084+J2084+K2084</f>
        <v>0.011390289</v>
      </c>
      <c r="H2084" s="149" t="n">
        <f aca="false">N2084+O2084+P2084+Q2084</f>
        <v>0.005202</v>
      </c>
      <c r="I2084" s="149" t="n">
        <f aca="false">L2084+M2084+R2084+V2084+T2084</f>
        <v>0.006188289</v>
      </c>
      <c r="J2084" s="150" t="n">
        <f aca="false">S2084+U2084+W2084+X2084</f>
        <v>0</v>
      </c>
      <c r="K2084" s="149" t="n">
        <v>0</v>
      </c>
      <c r="L2084" s="130" t="n">
        <v>0</v>
      </c>
      <c r="M2084" s="130" t="n">
        <v>0.006188289</v>
      </c>
      <c r="N2084" s="130" t="n">
        <v>0.005202</v>
      </c>
      <c r="O2084" s="130" t="n">
        <v>0</v>
      </c>
      <c r="P2084" s="130" t="n">
        <v>0</v>
      </c>
      <c r="Q2084" s="130" t="n">
        <v>0</v>
      </c>
      <c r="R2084" s="130" t="n">
        <v>0</v>
      </c>
      <c r="S2084" s="130" t="n">
        <v>0</v>
      </c>
      <c r="T2084" s="130" t="n">
        <v>0</v>
      </c>
      <c r="U2084" s="157" t="n">
        <v>0</v>
      </c>
      <c r="V2084" s="157" t="n">
        <v>0</v>
      </c>
      <c r="W2084" s="130" t="n">
        <v>0</v>
      </c>
      <c r="X2084" s="130" t="n">
        <v>0</v>
      </c>
      <c r="Z2084" s="151" t="n">
        <f aca="false">K2084/0.15</f>
        <v>0</v>
      </c>
      <c r="AB2084" s="133" t="n">
        <f aca="false">K2084</f>
        <v>0</v>
      </c>
      <c r="AC2084" s="133" t="n">
        <f aca="false">L2084+M2084+N2084+O2084+P2084+Q2084+R2084</f>
        <v>0.011390289</v>
      </c>
      <c r="AD2084" s="133" t="n">
        <f aca="false">L2084+M2084+R2084+W2084</f>
        <v>0.006188289</v>
      </c>
      <c r="AE2084" s="133" t="n">
        <f aca="false">V2084+L2084+M2084+R2084+T2084</f>
        <v>0.006188289</v>
      </c>
      <c r="AF2084" s="133" t="n">
        <f aca="false">S2084+U2084+X2084</f>
        <v>0</v>
      </c>
      <c r="AH2084" s="0" t="n">
        <v>0</v>
      </c>
      <c r="AI2084" s="96" t="n">
        <v>0</v>
      </c>
      <c r="AJ2084" s="96" t="n">
        <v>0</v>
      </c>
      <c r="AK2084" s="96" t="n">
        <v>0</v>
      </c>
      <c r="AL2084" s="96" t="n">
        <v>0</v>
      </c>
      <c r="AM2084" s="96" t="n">
        <v>0</v>
      </c>
      <c r="AN2084" s="96" t="n">
        <v>0</v>
      </c>
      <c r="AP2084" s="95" t="n">
        <v>0.0010412057</v>
      </c>
      <c r="AQ2084" s="95" t="n">
        <v>0.00099401958</v>
      </c>
      <c r="AR2084" s="95" t="n">
        <v>4.7186152E-005</v>
      </c>
      <c r="AS2084" s="95" t="n">
        <v>0</v>
      </c>
      <c r="AT2084" s="152" t="n">
        <f aca="false">AW2084+AZ2084+BA2084+BB2084+BC2084+BK2084+BL2084+BP2084</f>
        <v>5.95935E-008</v>
      </c>
      <c r="AU2084" s="152" t="n">
        <f aca="false">AX2084+AY2084+BD2084+BE2084+BF2084+BG2084+BH2084+BI2084+BJ2084+BM2084+BQ2084+BR2084</f>
        <v>1.74505E-010</v>
      </c>
      <c r="AV2084" s="153" t="n">
        <f aca="false">BN2084+BO2084</f>
        <v>0</v>
      </c>
      <c r="AW2084" s="154" t="n">
        <v>0</v>
      </c>
      <c r="AX2084" s="154" t="n">
        <v>0</v>
      </c>
      <c r="AY2084" s="154" t="n">
        <v>0</v>
      </c>
      <c r="AZ2084" s="154" t="n">
        <v>0</v>
      </c>
      <c r="BA2084" s="154" t="n">
        <v>0</v>
      </c>
      <c r="BB2084" s="154" t="n">
        <v>7.735E-010</v>
      </c>
      <c r="BC2084" s="154" t="n">
        <v>5.882E-008</v>
      </c>
      <c r="BD2084" s="154" t="n">
        <v>1.0965E-010</v>
      </c>
      <c r="BE2084" s="154" t="n">
        <v>6.4855E-011</v>
      </c>
      <c r="BF2084" s="154" t="n">
        <v>0</v>
      </c>
      <c r="BG2084" s="154" t="n">
        <v>0</v>
      </c>
      <c r="BH2084" s="154" t="n">
        <v>0</v>
      </c>
      <c r="BI2084" s="154" t="n">
        <v>0</v>
      </c>
      <c r="BJ2084" s="154" t="n">
        <v>0</v>
      </c>
      <c r="BK2084" s="154" t="n">
        <v>0</v>
      </c>
      <c r="BL2084" s="154" t="n">
        <v>0</v>
      </c>
      <c r="BM2084" s="154" t="n">
        <v>0</v>
      </c>
      <c r="BN2084" s="154" t="n">
        <v>0</v>
      </c>
      <c r="BO2084" s="154" t="n">
        <v>0</v>
      </c>
      <c r="BP2084" s="154" t="n">
        <v>0</v>
      </c>
      <c r="BQ2084" s="154" t="n">
        <v>0</v>
      </c>
      <c r="BR2084" s="154" t="n">
        <v>0</v>
      </c>
      <c r="BT2084" s="96" t="n">
        <v>3.1616312E-006</v>
      </c>
      <c r="BU2084" s="96" t="n">
        <v>7.0178733E-007</v>
      </c>
      <c r="BV2084" s="96" t="n">
        <v>0</v>
      </c>
      <c r="BW2084" s="96" t="n">
        <v>0</v>
      </c>
      <c r="BX2084" s="96" t="n">
        <v>2.0467382E-007</v>
      </c>
      <c r="BY2084" s="96" t="n">
        <v>5.0074951E-007</v>
      </c>
      <c r="BZ2084" s="96" t="n">
        <v>0</v>
      </c>
      <c r="CA2084" s="96" t="n">
        <v>7.6002999E-007</v>
      </c>
      <c r="CB2084" s="96" t="n">
        <v>0</v>
      </c>
      <c r="CC2084" s="96" t="n">
        <v>0</v>
      </c>
      <c r="CD2084" s="96" t="n">
        <v>0</v>
      </c>
      <c r="CE2084" s="96" t="n">
        <v>0</v>
      </c>
      <c r="CF2084" s="96" t="n">
        <v>0</v>
      </c>
      <c r="CG2084" s="96" t="n">
        <v>9.9439055E-007</v>
      </c>
      <c r="CH2084" s="96" t="n">
        <v>0</v>
      </c>
      <c r="CI2084" s="96" t="n">
        <v>0</v>
      </c>
      <c r="CJ2084" s="96" t="n">
        <v>0</v>
      </c>
      <c r="CL2084" s="155" t="n">
        <v>0</v>
      </c>
      <c r="CM2084" s="155" t="n">
        <v>0</v>
      </c>
      <c r="CN2084" s="156" t="n">
        <v>0.014318505</v>
      </c>
      <c r="CO2084" s="155" t="n">
        <v>0.000595</v>
      </c>
      <c r="CP2084" s="155" t="n">
        <v>0</v>
      </c>
      <c r="CQ2084" s="155" t="n">
        <v>0</v>
      </c>
      <c r="CR2084" s="155" t="n">
        <v>6.138887E-006</v>
      </c>
      <c r="CS2084" s="155" t="n">
        <v>0</v>
      </c>
      <c r="CT2084" s="155" t="n">
        <v>0</v>
      </c>
      <c r="CU2084" s="155" t="n">
        <v>0.00017610045</v>
      </c>
    </row>
    <row r="2085" customFormat="false" ht="13.8" hidden="false" customHeight="false" outlineLevel="0" collapsed="false">
      <c r="B2085" s="26"/>
      <c r="C2085" s="88"/>
      <c r="D2085" s="2"/>
      <c r="E2085" s="90"/>
      <c r="J2085" s="158"/>
      <c r="U2085" s="102"/>
      <c r="V2085" s="102"/>
      <c r="AT2085" s="102"/>
      <c r="AU2085" s="102"/>
      <c r="AV2085" s="159"/>
      <c r="CN2085" s="160"/>
    </row>
    <row r="2086" customFormat="false" ht="13.8" hidden="false" customHeight="false" outlineLevel="0" collapsed="false">
      <c r="B2086" s="26"/>
      <c r="C2086" s="88"/>
      <c r="D2086" s="3" t="s">
        <v>2973</v>
      </c>
      <c r="E2086" s="90"/>
      <c r="J2086" s="158"/>
      <c r="U2086" s="102"/>
      <c r="V2086" s="102"/>
      <c r="AT2086" s="102"/>
      <c r="AU2086" s="102"/>
      <c r="AV2086" s="159"/>
      <c r="CN2086" s="160"/>
    </row>
    <row r="2087" customFormat="false" ht="13.8" hidden="false" customHeight="false" outlineLevel="0" collapsed="false">
      <c r="A2087" s="0" t="s">
        <v>2974</v>
      </c>
      <c r="B2087" s="26" t="s">
        <v>2744</v>
      </c>
      <c r="C2087" s="88" t="str">
        <f aca="false">MID(A2087,1,12)</f>
        <v>F.108.01.101</v>
      </c>
      <c r="D2087" s="2" t="s">
        <v>2973</v>
      </c>
      <c r="E2087" s="90" t="s">
        <v>936</v>
      </c>
      <c r="F2087" s="91" t="str">
        <f aca="false">MID(A2087, 21,85)</f>
        <v>film HDPE 50 mu in mun waste inc</v>
      </c>
      <c r="G2087" s="133" t="n">
        <f aca="false">H2087+I2087+J2087+K2087</f>
        <v>0.00815198793006</v>
      </c>
      <c r="H2087" s="149" t="n">
        <f aca="false">N2087+O2087+P2087+Q2087</f>
        <v>0.0001590356239</v>
      </c>
      <c r="I2087" s="149" t="n">
        <f aca="false">L2087+M2087+R2087+V2087+T2087</f>
        <v>3.268913116E-005</v>
      </c>
      <c r="J2087" s="150" t="n">
        <f aca="false">S2087+U2087+W2087+X2087</f>
        <v>-0.000140075525</v>
      </c>
      <c r="K2087" s="149" t="n">
        <v>0.0081003387</v>
      </c>
      <c r="L2087" s="130" t="n">
        <v>-0.00033037079</v>
      </c>
      <c r="M2087" s="130" t="n">
        <v>0.00041236043</v>
      </c>
      <c r="N2087" s="130" t="n">
        <v>0.00024654542</v>
      </c>
      <c r="O2087" s="157" t="n">
        <v>-7.1577341E-005</v>
      </c>
      <c r="P2087" s="157" t="n">
        <v>-8.5189741E-006</v>
      </c>
      <c r="Q2087" s="157" t="n">
        <v>-7.413481E-006</v>
      </c>
      <c r="R2087" s="157" t="n">
        <v>-4.8929479E-005</v>
      </c>
      <c r="S2087" s="157" t="n">
        <v>-1.7542195E-005</v>
      </c>
      <c r="T2087" s="130" t="n">
        <v>0</v>
      </c>
      <c r="U2087" s="130" t="n">
        <v>-0.00012253333</v>
      </c>
      <c r="V2087" s="157" t="n">
        <v>-3.7102984E-007</v>
      </c>
      <c r="W2087" s="157" t="n">
        <v>0</v>
      </c>
      <c r="X2087" s="130" t="n">
        <v>0</v>
      </c>
      <c r="Z2087" s="151" t="n">
        <f aca="false">K2087/0.15</f>
        <v>0.054002258</v>
      </c>
      <c r="AB2087" s="133" t="n">
        <f aca="false">K2087</f>
        <v>0.0081003387</v>
      </c>
      <c r="AC2087" s="133" t="n">
        <f aca="false">L2087+M2087+N2087+O2087+P2087+Q2087+R2087</f>
        <v>0.0001920957849</v>
      </c>
      <c r="AD2087" s="133" t="n">
        <f aca="false">L2087+M2087+R2087+W2087</f>
        <v>3.3060161E-005</v>
      </c>
      <c r="AE2087" s="133" t="n">
        <f aca="false">V2087+L2087+M2087+R2087+T2087</f>
        <v>3.268913116E-005</v>
      </c>
      <c r="AF2087" s="133" t="n">
        <f aca="false">S2087+U2087+X2087</f>
        <v>-0.000140075525</v>
      </c>
      <c r="AH2087" s="0" t="n">
        <v>-1.4075651</v>
      </c>
      <c r="AI2087" s="96" t="n">
        <v>-1.3856728</v>
      </c>
      <c r="AJ2087" s="96" t="n">
        <v>-0.015221532</v>
      </c>
      <c r="AK2087" s="96" t="n">
        <v>0</v>
      </c>
      <c r="AL2087" s="96" t="n">
        <v>0</v>
      </c>
      <c r="AM2087" s="96" t="n">
        <v>-0.0037287118</v>
      </c>
      <c r="AN2087" s="96" t="n">
        <v>-0.00294205</v>
      </c>
      <c r="AP2087" s="95" t="n">
        <v>0.00081628323</v>
      </c>
      <c r="AQ2087" s="95" t="n">
        <v>0.00086987966</v>
      </c>
      <c r="AR2087" s="95" t="n">
        <v>4.535111E-005</v>
      </c>
      <c r="AS2087" s="95" t="n">
        <v>-9.8947545E-005</v>
      </c>
      <c r="AT2087" s="152" t="n">
        <f aca="false">AW2087+AZ2087+BA2087+BB2087+BC2087+BK2087+BL2087+BP2087</f>
        <v>5.21510592878E-008</v>
      </c>
      <c r="AU2087" s="152" t="n">
        <f aca="false">AX2087+AY2087+BD2087+BE2087+BF2087+BG2087+BH2087+BI2087+BJ2087+BM2087+BQ2087+BR2087</f>
        <v>1.67718597745769E-010</v>
      </c>
      <c r="AV2087" s="153" t="n">
        <f aca="false">BN2087+BO2087</f>
        <v>-0.0138581997604</v>
      </c>
      <c r="AW2087" s="154" t="n">
        <v>5.0114096E-008</v>
      </c>
      <c r="AX2087" s="154" t="n">
        <v>1.5120632E-010</v>
      </c>
      <c r="AY2087" s="154" t="n">
        <v>4.1311727E-015</v>
      </c>
      <c r="AZ2087" s="154" t="n">
        <v>0</v>
      </c>
      <c r="BA2087" s="154" t="n">
        <v>0</v>
      </c>
      <c r="BB2087" s="154" t="n">
        <v>1.0433277E-010</v>
      </c>
      <c r="BC2087" s="154" t="n">
        <v>1.9426045E-009</v>
      </c>
      <c r="BD2087" s="154" t="n">
        <v>1.3506266E-011</v>
      </c>
      <c r="BE2087" s="154" t="n">
        <v>3.0064653E-012</v>
      </c>
      <c r="BF2087" s="154" t="n">
        <v>0</v>
      </c>
      <c r="BG2087" s="154" t="n">
        <v>0</v>
      </c>
      <c r="BH2087" s="154" t="n">
        <v>-4.2252896E-015</v>
      </c>
      <c r="BI2087" s="154" t="n">
        <v>-2.9452177E-016</v>
      </c>
      <c r="BJ2087" s="154" t="n">
        <v>-6.4915561E-017</v>
      </c>
      <c r="BK2087" s="154" t="n">
        <v>-1.1747912E-012</v>
      </c>
      <c r="BL2087" s="154" t="n">
        <v>-8.799191E-012</v>
      </c>
      <c r="BM2087" s="154" t="n">
        <v>0</v>
      </c>
      <c r="BN2087" s="154" t="n">
        <v>-1.4717604E-006</v>
      </c>
      <c r="BO2087" s="154" t="n">
        <v>-0.013856728</v>
      </c>
      <c r="BP2087" s="154" t="n">
        <v>0</v>
      </c>
      <c r="BQ2087" s="154" t="n">
        <v>0</v>
      </c>
      <c r="BR2087" s="154" t="n">
        <v>0</v>
      </c>
      <c r="BT2087" s="96" t="n">
        <v>-2.0108906E-009</v>
      </c>
      <c r="BU2087" s="96" t="n">
        <v>5.9974674E-008</v>
      </c>
      <c r="BV2087" s="96" t="n">
        <v>1.5057262E-006</v>
      </c>
      <c r="BW2087" s="96" t="n">
        <v>-5.997539E-009</v>
      </c>
      <c r="BX2087" s="96" t="n">
        <v>-7.2213718E-008</v>
      </c>
      <c r="BY2087" s="96" t="n">
        <v>7.7174336E-008</v>
      </c>
      <c r="BZ2087" s="96" t="n">
        <v>0</v>
      </c>
      <c r="CA2087" s="96" t="n">
        <v>1.1713403E-007</v>
      </c>
      <c r="CB2087" s="96" t="n">
        <v>-1.1844027E-008</v>
      </c>
      <c r="CC2087" s="96" t="n">
        <v>-7.392978E-009</v>
      </c>
      <c r="CD2087" s="96" t="n">
        <v>0</v>
      </c>
      <c r="CE2087" s="96" t="n">
        <v>0</v>
      </c>
      <c r="CF2087" s="96" t="n">
        <v>0</v>
      </c>
      <c r="CG2087" s="96" t="n">
        <v>4.4000777E-008</v>
      </c>
      <c r="CH2087" s="96" t="n">
        <v>-1.7085727E-006</v>
      </c>
      <c r="CI2087" s="96" t="n">
        <v>-2.4698205E-016</v>
      </c>
      <c r="CJ2087" s="96" t="n">
        <v>0</v>
      </c>
      <c r="CL2087" s="155" t="n">
        <v>0</v>
      </c>
      <c r="CM2087" s="155" t="n">
        <v>0.054002258</v>
      </c>
      <c r="CN2087" s="156" t="n">
        <v>0.0022067343</v>
      </c>
      <c r="CO2087" s="155" t="n">
        <v>5.8733799E-005</v>
      </c>
      <c r="CP2087" s="155" t="n">
        <v>-2.018324E-012</v>
      </c>
      <c r="CQ2087" s="155" t="n">
        <v>-2.3533295E-010</v>
      </c>
      <c r="CR2087" s="155" t="n">
        <v>-2.8534611E-006</v>
      </c>
      <c r="CS2087" s="155" t="n">
        <v>-0.00024725732</v>
      </c>
      <c r="CT2087" s="155" t="n">
        <v>0</v>
      </c>
      <c r="CU2087" s="155" t="n">
        <v>2.7140187E-005</v>
      </c>
    </row>
    <row r="2088" customFormat="false" ht="13.8" hidden="false" customHeight="false" outlineLevel="0" collapsed="false">
      <c r="A2088" s="0" t="s">
        <v>2975</v>
      </c>
      <c r="B2088" s="26" t="s">
        <v>2744</v>
      </c>
      <c r="C2088" s="88" t="str">
        <f aca="false">MID(A2088,1,12)</f>
        <v>F.108.01.102</v>
      </c>
      <c r="D2088" s="2" t="s">
        <v>2973</v>
      </c>
      <c r="E2088" s="90" t="s">
        <v>936</v>
      </c>
      <c r="F2088" s="91" t="str">
        <f aca="false">MID(A2088, 21,85)</f>
        <v>film LDPE 50 mu in mun waste inc</v>
      </c>
      <c r="G2088" s="133" t="n">
        <f aca="false">H2088+I2088+J2088+K2088</f>
        <v>0.00815198793006</v>
      </c>
      <c r="H2088" s="149" t="n">
        <f aca="false">N2088+O2088+P2088+Q2088</f>
        <v>0.0001590356239</v>
      </c>
      <c r="I2088" s="149" t="n">
        <f aca="false">L2088+M2088+R2088+V2088+T2088</f>
        <v>3.268913116E-005</v>
      </c>
      <c r="J2088" s="150" t="n">
        <f aca="false">S2088+U2088+W2088+X2088</f>
        <v>-0.000140075525</v>
      </c>
      <c r="K2088" s="149" t="n">
        <v>0.0081003387</v>
      </c>
      <c r="L2088" s="130" t="n">
        <v>-0.00033037079</v>
      </c>
      <c r="M2088" s="130" t="n">
        <v>0.00041236043</v>
      </c>
      <c r="N2088" s="130" t="n">
        <v>0.00024654542</v>
      </c>
      <c r="O2088" s="157" t="n">
        <v>-7.1577341E-005</v>
      </c>
      <c r="P2088" s="157" t="n">
        <v>-8.5189741E-006</v>
      </c>
      <c r="Q2088" s="157" t="n">
        <v>-7.413481E-006</v>
      </c>
      <c r="R2088" s="157" t="n">
        <v>-4.8929479E-005</v>
      </c>
      <c r="S2088" s="157" t="n">
        <v>-1.7542195E-005</v>
      </c>
      <c r="T2088" s="130" t="n">
        <v>0</v>
      </c>
      <c r="U2088" s="157" t="n">
        <v>-0.00012253333</v>
      </c>
      <c r="V2088" s="157" t="n">
        <v>-3.7102984E-007</v>
      </c>
      <c r="W2088" s="157" t="n">
        <v>0</v>
      </c>
      <c r="X2088" s="130" t="n">
        <v>0</v>
      </c>
      <c r="Z2088" s="151" t="n">
        <f aca="false">K2088/0.15</f>
        <v>0.054002258</v>
      </c>
      <c r="AB2088" s="133" t="n">
        <f aca="false">K2088</f>
        <v>0.0081003387</v>
      </c>
      <c r="AC2088" s="133" t="n">
        <f aca="false">L2088+M2088+N2088+O2088+P2088+Q2088+R2088</f>
        <v>0.0001920957849</v>
      </c>
      <c r="AD2088" s="133" t="n">
        <f aca="false">L2088+M2088+R2088+W2088</f>
        <v>3.3060161E-005</v>
      </c>
      <c r="AE2088" s="133" t="n">
        <f aca="false">V2088+L2088+M2088+R2088+T2088</f>
        <v>3.268913116E-005</v>
      </c>
      <c r="AF2088" s="133" t="n">
        <f aca="false">S2088+U2088+X2088</f>
        <v>-0.000140075525</v>
      </c>
      <c r="AH2088" s="0" t="n">
        <v>-1.4075651</v>
      </c>
      <c r="AI2088" s="96" t="n">
        <v>-1.3856728</v>
      </c>
      <c r="AJ2088" s="96" t="n">
        <v>-0.015221532</v>
      </c>
      <c r="AK2088" s="96" t="n">
        <v>0</v>
      </c>
      <c r="AL2088" s="96" t="n">
        <v>0</v>
      </c>
      <c r="AM2088" s="96" t="n">
        <v>-0.0037287118</v>
      </c>
      <c r="AN2088" s="96" t="n">
        <v>-0.00294205</v>
      </c>
      <c r="AP2088" s="95" t="n">
        <v>0.00081628323</v>
      </c>
      <c r="AQ2088" s="95" t="n">
        <v>0.00086987966</v>
      </c>
      <c r="AR2088" s="95" t="n">
        <v>4.535111E-005</v>
      </c>
      <c r="AS2088" s="95" t="n">
        <v>-9.8947545E-005</v>
      </c>
      <c r="AT2088" s="152" t="n">
        <f aca="false">AW2088+AZ2088+BA2088+BB2088+BC2088+BK2088+BL2088+BP2088</f>
        <v>5.21510592878E-008</v>
      </c>
      <c r="AU2088" s="152" t="n">
        <f aca="false">AX2088+AY2088+BD2088+BE2088+BF2088+BG2088+BH2088+BI2088+BJ2088+BM2088+BQ2088+BR2088</f>
        <v>1.67718597745769E-010</v>
      </c>
      <c r="AV2088" s="153" t="n">
        <f aca="false">BN2088+BO2088</f>
        <v>-0.0138581997604</v>
      </c>
      <c r="AW2088" s="154" t="n">
        <v>5.0114096E-008</v>
      </c>
      <c r="AX2088" s="154" t="n">
        <v>1.5120632E-010</v>
      </c>
      <c r="AY2088" s="154" t="n">
        <v>4.1311727E-015</v>
      </c>
      <c r="AZ2088" s="154" t="n">
        <v>0</v>
      </c>
      <c r="BA2088" s="154" t="n">
        <v>0</v>
      </c>
      <c r="BB2088" s="154" t="n">
        <v>1.0433277E-010</v>
      </c>
      <c r="BC2088" s="154" t="n">
        <v>1.9426045E-009</v>
      </c>
      <c r="BD2088" s="154" t="n">
        <v>1.3506266E-011</v>
      </c>
      <c r="BE2088" s="154" t="n">
        <v>3.0064653E-012</v>
      </c>
      <c r="BF2088" s="154" t="n">
        <v>0</v>
      </c>
      <c r="BG2088" s="154" t="n">
        <v>0</v>
      </c>
      <c r="BH2088" s="154" t="n">
        <v>-4.2252896E-015</v>
      </c>
      <c r="BI2088" s="154" t="n">
        <v>-2.9452177E-016</v>
      </c>
      <c r="BJ2088" s="154" t="n">
        <v>-6.4915561E-017</v>
      </c>
      <c r="BK2088" s="154" t="n">
        <v>-1.1747912E-012</v>
      </c>
      <c r="BL2088" s="154" t="n">
        <v>-8.799191E-012</v>
      </c>
      <c r="BM2088" s="154" t="n">
        <v>0</v>
      </c>
      <c r="BN2088" s="154" t="n">
        <v>-1.4717604E-006</v>
      </c>
      <c r="BO2088" s="154" t="n">
        <v>-0.013856728</v>
      </c>
      <c r="BP2088" s="154" t="n">
        <v>0</v>
      </c>
      <c r="BQ2088" s="154" t="n">
        <v>0</v>
      </c>
      <c r="BR2088" s="154" t="n">
        <v>0</v>
      </c>
      <c r="BT2088" s="96" t="n">
        <v>-2.0108906E-009</v>
      </c>
      <c r="BU2088" s="96" t="n">
        <v>5.9974674E-008</v>
      </c>
      <c r="BV2088" s="96" t="n">
        <v>1.5057262E-006</v>
      </c>
      <c r="BW2088" s="96" t="n">
        <v>-5.997539E-009</v>
      </c>
      <c r="BX2088" s="96" t="n">
        <v>-7.2213718E-008</v>
      </c>
      <c r="BY2088" s="96" t="n">
        <v>7.7174336E-008</v>
      </c>
      <c r="BZ2088" s="96" t="n">
        <v>0</v>
      </c>
      <c r="CA2088" s="96" t="n">
        <v>1.1713403E-007</v>
      </c>
      <c r="CB2088" s="96" t="n">
        <v>-1.1844027E-008</v>
      </c>
      <c r="CC2088" s="96" t="n">
        <v>-7.392978E-009</v>
      </c>
      <c r="CD2088" s="96" t="n">
        <v>0</v>
      </c>
      <c r="CE2088" s="96" t="n">
        <v>0</v>
      </c>
      <c r="CF2088" s="96" t="n">
        <v>0</v>
      </c>
      <c r="CG2088" s="96" t="n">
        <v>4.4000777E-008</v>
      </c>
      <c r="CH2088" s="96" t="n">
        <v>-1.7085727E-006</v>
      </c>
      <c r="CI2088" s="96" t="n">
        <v>-2.4698205E-016</v>
      </c>
      <c r="CJ2088" s="96" t="n">
        <v>0</v>
      </c>
      <c r="CL2088" s="155" t="n">
        <v>0</v>
      </c>
      <c r="CM2088" s="155" t="n">
        <v>0.054002258</v>
      </c>
      <c r="CN2088" s="156" t="n">
        <v>0.0022067343</v>
      </c>
      <c r="CO2088" s="155" t="n">
        <v>5.8733799E-005</v>
      </c>
      <c r="CP2088" s="155" t="n">
        <v>-2.018324E-012</v>
      </c>
      <c r="CQ2088" s="155" t="n">
        <v>-2.3533295E-010</v>
      </c>
      <c r="CR2088" s="155" t="n">
        <v>-2.8534611E-006</v>
      </c>
      <c r="CS2088" s="155" t="n">
        <v>-0.00024725732</v>
      </c>
      <c r="CT2088" s="155" t="n">
        <v>0</v>
      </c>
      <c r="CU2088" s="155" t="n">
        <v>2.7140187E-005</v>
      </c>
    </row>
    <row r="2089" customFormat="false" ht="13.8" hidden="false" customHeight="false" outlineLevel="0" collapsed="false">
      <c r="A2089" s="0" t="s">
        <v>2976</v>
      </c>
      <c r="B2089" s="26" t="s">
        <v>2744</v>
      </c>
      <c r="C2089" s="88" t="str">
        <f aca="false">MID(A2089,1,12)</f>
        <v>F.108.01.103</v>
      </c>
      <c r="D2089" s="2" t="s">
        <v>2973</v>
      </c>
      <c r="E2089" s="90" t="s">
        <v>936</v>
      </c>
      <c r="F2089" s="91" t="str">
        <f aca="false">MID(A2089, 21,85)</f>
        <v>film PC 50 mu in mun waste inc</v>
      </c>
      <c r="G2089" s="133" t="n">
        <f aca="false">H2089+I2089+J2089+K2089</f>
        <v>0.01272703927133</v>
      </c>
      <c r="H2089" s="149" t="n">
        <f aca="false">N2089+O2089+P2089+Q2089</f>
        <v>0.0001370086527</v>
      </c>
      <c r="I2089" s="149" t="n">
        <f aca="false">L2089+M2089+R2089+V2089+T2089</f>
        <v>2.943733863E-005</v>
      </c>
      <c r="J2089" s="150" t="n">
        <f aca="false">S2089+U2089+W2089+X2089</f>
        <v>-0.00011953272</v>
      </c>
      <c r="K2089" s="149" t="n">
        <v>0.012680126</v>
      </c>
      <c r="L2089" s="130" t="n">
        <v>-0.00028192018</v>
      </c>
      <c r="M2089" s="130" t="n">
        <v>0.00035342785</v>
      </c>
      <c r="N2089" s="130" t="n">
        <v>0.00021168468</v>
      </c>
      <c r="O2089" s="157" t="n">
        <v>-6.108015E-005</v>
      </c>
      <c r="P2089" s="157" t="n">
        <v>-7.269622E-006</v>
      </c>
      <c r="Q2089" s="157" t="n">
        <v>-6.3262553E-006</v>
      </c>
      <c r="R2089" s="157" t="n">
        <v>-4.1753715E-005</v>
      </c>
      <c r="S2089" s="157" t="n">
        <v>-1.496954E-005</v>
      </c>
      <c r="T2089" s="130" t="n">
        <v>0</v>
      </c>
      <c r="U2089" s="157" t="n">
        <v>-0.00010456318</v>
      </c>
      <c r="V2089" s="157" t="n">
        <v>-3.1661637E-007</v>
      </c>
      <c r="W2089" s="130" t="n">
        <v>0</v>
      </c>
      <c r="X2089" s="130" t="n">
        <v>0</v>
      </c>
      <c r="Z2089" s="151" t="n">
        <f aca="false">K2089/0.15</f>
        <v>0.0845341733333333</v>
      </c>
      <c r="AB2089" s="133" t="n">
        <f aca="false">K2089</f>
        <v>0.012680126</v>
      </c>
      <c r="AC2089" s="133" t="n">
        <f aca="false">L2089+M2089+N2089+O2089+P2089+Q2089+R2089</f>
        <v>0.0001667626077</v>
      </c>
      <c r="AD2089" s="133" t="n">
        <f aca="false">L2089+M2089+R2089+W2089</f>
        <v>2.9753955E-005</v>
      </c>
      <c r="AE2089" s="133" t="n">
        <f aca="false">V2089+L2089+M2089+R2089+T2089</f>
        <v>2.943733863E-005</v>
      </c>
      <c r="AF2089" s="133" t="n">
        <f aca="false">S2089+U2089+X2089</f>
        <v>-0.00011953272</v>
      </c>
      <c r="AH2089" s="0" t="n">
        <v>-1.2011383</v>
      </c>
      <c r="AI2089" s="96" t="n">
        <v>-1.1824566</v>
      </c>
      <c r="AJ2089" s="96" t="n">
        <v>-0.012989215</v>
      </c>
      <c r="AK2089" s="96" t="n">
        <v>0</v>
      </c>
      <c r="AL2089" s="96" t="n">
        <v>0</v>
      </c>
      <c r="AM2089" s="96" t="n">
        <v>-0.0031818767</v>
      </c>
      <c r="AN2089" s="96" t="n">
        <v>-0.002510583</v>
      </c>
      <c r="AP2089" s="95" t="n">
        <v>0.0013211381</v>
      </c>
      <c r="AQ2089" s="95" t="n">
        <v>0.0013377493</v>
      </c>
      <c r="AR2089" s="95" t="n">
        <v>6.7825185E-005</v>
      </c>
      <c r="AS2089" s="95" t="n">
        <v>-8.443637E-005</v>
      </c>
      <c r="AT2089" s="152" t="n">
        <f aca="false">AW2089+AZ2089+BA2089+BB2089+BC2089+BK2089+BL2089+BP2089</f>
        <v>8.02007967505E-008</v>
      </c>
      <c r="AU2089" s="152" t="n">
        <f aca="false">AX2089+AY2089+BD2089+BE2089+BF2089+BG2089+BH2089+BI2089+BJ2089+BM2089+BQ2089+BR2089</f>
        <v>2.50832788011536E-010</v>
      </c>
      <c r="AV2089" s="153" t="n">
        <f aca="false">BN2089+BO2089</f>
        <v>-0.011825821919</v>
      </c>
      <c r="AW2089" s="154" t="n">
        <v>7.8447713E-008</v>
      </c>
      <c r="AX2089" s="154" t="n">
        <v>2.3669569E-010</v>
      </c>
      <c r="AY2089" s="154" t="n">
        <v>6.4668643E-015</v>
      </c>
      <c r="AZ2089" s="154" t="n">
        <v>0</v>
      </c>
      <c r="BA2089" s="154" t="n">
        <v>0</v>
      </c>
      <c r="BB2089" s="154" t="n">
        <v>8.9224596E-011</v>
      </c>
      <c r="BC2089" s="154" t="n">
        <v>1.6723704E-009</v>
      </c>
      <c r="BD2089" s="154" t="n">
        <v>1.1552829E-011</v>
      </c>
      <c r="BE2089" s="154" t="n">
        <v>2.5817145E-012</v>
      </c>
      <c r="BF2089" s="154" t="n">
        <v>0</v>
      </c>
      <c r="BG2089" s="154" t="n">
        <v>0</v>
      </c>
      <c r="BH2089" s="154" t="n">
        <v>-3.6056288E-015</v>
      </c>
      <c r="BI2089" s="154" t="n">
        <v>-2.5132861E-016</v>
      </c>
      <c r="BJ2089" s="154" t="n">
        <v>-5.5395354E-017</v>
      </c>
      <c r="BK2089" s="154" t="n">
        <v>-1.0025019E-012</v>
      </c>
      <c r="BL2089" s="154" t="n">
        <v>-7.5087436E-012</v>
      </c>
      <c r="BM2089" s="154" t="n">
        <v>0</v>
      </c>
      <c r="BN2089" s="154" t="n">
        <v>-1.255919E-006</v>
      </c>
      <c r="BO2089" s="154" t="n">
        <v>-0.011824566</v>
      </c>
      <c r="BP2089" s="154" t="n">
        <v>0</v>
      </c>
      <c r="BQ2089" s="154" t="n">
        <v>0</v>
      </c>
      <c r="BR2089" s="154" t="n">
        <v>0</v>
      </c>
      <c r="BT2089" s="96" t="n">
        <v>1.0712054E-006</v>
      </c>
      <c r="BU2089" s="96" t="n">
        <v>5.1353972E-008</v>
      </c>
      <c r="BV2089" s="96" t="n">
        <v>2.3570371E-006</v>
      </c>
      <c r="BW2089" s="96" t="n">
        <v>-5.1179686E-009</v>
      </c>
      <c r="BX2089" s="96" t="n">
        <v>-6.157219E-008</v>
      </c>
      <c r="BY2089" s="96" t="n">
        <v>6.5981111E-008</v>
      </c>
      <c r="BZ2089" s="96" t="n">
        <v>0</v>
      </c>
      <c r="CA2089" s="96" t="n">
        <v>1.0014513E-007</v>
      </c>
      <c r="CB2089" s="96" t="n">
        <v>-1.0107038E-008</v>
      </c>
      <c r="CC2089" s="96" t="n">
        <v>-6.3087591E-009</v>
      </c>
      <c r="CD2089" s="96" t="n">
        <v>0</v>
      </c>
      <c r="CE2089" s="96" t="n">
        <v>0</v>
      </c>
      <c r="CF2089" s="96" t="n">
        <v>0</v>
      </c>
      <c r="CG2089" s="96" t="n">
        <v>3.7795653E-008</v>
      </c>
      <c r="CH2089" s="96" t="n">
        <v>-1.4580016E-006</v>
      </c>
      <c r="CI2089" s="96" t="n">
        <v>-2.1076084E-016</v>
      </c>
      <c r="CJ2089" s="96" t="n">
        <v>0</v>
      </c>
      <c r="CL2089" s="155" t="n">
        <v>0</v>
      </c>
      <c r="CM2089" s="155" t="n">
        <v>0.084534174</v>
      </c>
      <c r="CN2089" s="156" t="n">
        <v>0.0018866736</v>
      </c>
      <c r="CO2089" s="155" t="n">
        <v>5.0268465E-005</v>
      </c>
      <c r="CP2089" s="155" t="n">
        <v>-1.7223262E-012</v>
      </c>
      <c r="CQ2089" s="155" t="n">
        <v>-2.0082014E-010</v>
      </c>
      <c r="CR2089" s="155" t="n">
        <v>-2.4334562E-006</v>
      </c>
      <c r="CS2089" s="155" t="n">
        <v>-0.00021099574</v>
      </c>
      <c r="CT2089" s="155" t="n">
        <v>0</v>
      </c>
      <c r="CU2089" s="155" t="n">
        <v>2.3203824E-005</v>
      </c>
    </row>
    <row r="2090" customFormat="false" ht="13.8" hidden="false" customHeight="false" outlineLevel="0" collapsed="false">
      <c r="A2090" s="0" t="s">
        <v>2977</v>
      </c>
      <c r="B2090" s="26" t="s">
        <v>2744</v>
      </c>
      <c r="C2090" s="88" t="str">
        <f aca="false">MID(A2090,1,12)</f>
        <v>F.108.01.104</v>
      </c>
      <c r="D2090" s="2" t="s">
        <v>2973</v>
      </c>
      <c r="E2090" s="90" t="s">
        <v>936</v>
      </c>
      <c r="F2090" s="91" t="str">
        <f aca="false">MID(A2090, 21,85)</f>
        <v>film PET / PE+EVOH+PE 62 mu in mun waste inc</v>
      </c>
      <c r="G2090" s="133" t="n">
        <f aca="false">H2090+I2090+J2090+K2090</f>
        <v>0.01071956394544</v>
      </c>
      <c r="H2090" s="149" t="n">
        <f aca="false">N2090+O2090+P2090+Q2090</f>
        <v>0.0001797036091</v>
      </c>
      <c r="I2090" s="149" t="n">
        <f aca="false">L2090+M2090+R2090+V2090+T2090</f>
        <v>4.056546434E-005</v>
      </c>
      <c r="J2090" s="150" t="n">
        <f aca="false">S2090+U2090+W2090+X2090</f>
        <v>-0.000155032128</v>
      </c>
      <c r="K2090" s="149" t="n">
        <v>0.010654327</v>
      </c>
      <c r="L2090" s="130" t="n">
        <v>-0.00036564623</v>
      </c>
      <c r="M2090" s="130" t="n">
        <v>0.00046077628</v>
      </c>
      <c r="N2090" s="130" t="n">
        <v>0.00027655729</v>
      </c>
      <c r="O2090" s="157" t="n">
        <v>-7.9220033E-005</v>
      </c>
      <c r="P2090" s="157" t="n">
        <v>-9.4285902E-006</v>
      </c>
      <c r="Q2090" s="157" t="n">
        <v>-8.2050577E-006</v>
      </c>
      <c r="R2090" s="157" t="n">
        <v>-5.4153939E-005</v>
      </c>
      <c r="S2090" s="157" t="n">
        <v>-1.9415268E-005</v>
      </c>
      <c r="T2090" s="130" t="n">
        <v>0</v>
      </c>
      <c r="U2090" s="157" t="n">
        <v>-0.00013561686</v>
      </c>
      <c r="V2090" s="157" t="n">
        <v>-4.1064666E-007</v>
      </c>
      <c r="W2090" s="157" t="n">
        <v>0</v>
      </c>
      <c r="X2090" s="130" t="n">
        <v>0</v>
      </c>
      <c r="Z2090" s="151" t="n">
        <f aca="false">K2090/0.15</f>
        <v>0.0710288466666667</v>
      </c>
      <c r="AB2090" s="133" t="n">
        <f aca="false">K2090</f>
        <v>0.010654327</v>
      </c>
      <c r="AC2090" s="133" t="n">
        <f aca="false">L2090+M2090+N2090+O2090+P2090+Q2090+R2090</f>
        <v>0.0002206797201</v>
      </c>
      <c r="AD2090" s="133" t="n">
        <f aca="false">L2090+M2090+R2090+W2090</f>
        <v>4.0976111E-005</v>
      </c>
      <c r="AE2090" s="133" t="n">
        <f aca="false">V2090+L2090+M2090+R2090+T2090</f>
        <v>4.056546434E-005</v>
      </c>
      <c r="AF2090" s="133" t="n">
        <f aca="false">S2090+U2090+X2090</f>
        <v>-0.000155032128</v>
      </c>
      <c r="AH2090" s="0" t="n">
        <v>-1.5578583</v>
      </c>
      <c r="AI2090" s="96" t="n">
        <v>-1.5336284</v>
      </c>
      <c r="AJ2090" s="96" t="n">
        <v>-0.016846815</v>
      </c>
      <c r="AK2090" s="96" t="n">
        <v>0</v>
      </c>
      <c r="AL2090" s="96" t="n">
        <v>0</v>
      </c>
      <c r="AM2090" s="96" t="n">
        <v>-0.0041268461</v>
      </c>
      <c r="AN2090" s="96" t="n">
        <v>-0.0032561883</v>
      </c>
      <c r="AP2090" s="95" t="n">
        <v>0.0010870073</v>
      </c>
      <c r="AQ2090" s="95" t="n">
        <v>0.0011377673</v>
      </c>
      <c r="AR2090" s="95" t="n">
        <v>5.8752699E-005</v>
      </c>
      <c r="AS2090" s="95" t="n">
        <v>-0.0001095127</v>
      </c>
      <c r="AT2090" s="152" t="n">
        <f aca="false">AW2090+AZ2090+BA2090+BB2090+BC2090+BK2090+BL2090+BP2090</f>
        <v>6.82114664929E-008</v>
      </c>
      <c r="AU2090" s="152" t="n">
        <f aca="false">AX2090+AY2090+BD2090+BE2090+BF2090+BG2090+BH2090+BI2090+BJ2090+BM2090+BQ2090+BR2090</f>
        <v>2.17280692844141E-010</v>
      </c>
      <c r="AV2090" s="153" t="n">
        <f aca="false">BN2090+BO2090</f>
        <v>-0.0153379129081</v>
      </c>
      <c r="AW2090" s="154" t="n">
        <v>6.5914769E-008</v>
      </c>
      <c r="AX2090" s="154" t="n">
        <v>1.9888077E-010</v>
      </c>
      <c r="AY2090" s="154" t="n">
        <v>5.4337067E-015</v>
      </c>
      <c r="AZ2090" s="154" t="n">
        <v>0</v>
      </c>
      <c r="BA2090" s="154" t="n">
        <v>0</v>
      </c>
      <c r="BB2090" s="154" t="n">
        <v>1.1602115E-010</v>
      </c>
      <c r="BC2090" s="154" t="n">
        <v>2.1917153E-009</v>
      </c>
      <c r="BD2090" s="154" t="n">
        <v>1.5026116E-011</v>
      </c>
      <c r="BE2090" s="154" t="n">
        <v>3.3734474E-012</v>
      </c>
      <c r="BF2090" s="154" t="n">
        <v>0</v>
      </c>
      <c r="BG2090" s="154" t="n">
        <v>0</v>
      </c>
      <c r="BH2090" s="154" t="n">
        <v>-4.6764462E-015</v>
      </c>
      <c r="BI2090" s="154" t="n">
        <v>-3.2596942E-016</v>
      </c>
      <c r="BJ2090" s="154" t="n">
        <v>-7.1846939E-017</v>
      </c>
      <c r="BK2090" s="154" t="n">
        <v>-1.3002299E-012</v>
      </c>
      <c r="BL2090" s="154" t="n">
        <v>-9.7387272E-012</v>
      </c>
      <c r="BM2090" s="154" t="n">
        <v>0</v>
      </c>
      <c r="BN2090" s="154" t="n">
        <v>-1.6289081E-006</v>
      </c>
      <c r="BO2090" s="154" t="n">
        <v>-0.015336284</v>
      </c>
      <c r="BP2090" s="154" t="n">
        <v>0</v>
      </c>
      <c r="BQ2090" s="154" t="n">
        <v>0</v>
      </c>
      <c r="BR2090" s="154" t="n">
        <v>0</v>
      </c>
      <c r="BT2090" s="96" t="n">
        <v>3.1398726E-007</v>
      </c>
      <c r="BU2090" s="96" t="n">
        <v>6.6875878E-008</v>
      </c>
      <c r="BV2090" s="96" t="n">
        <v>1.9804727E-006</v>
      </c>
      <c r="BW2090" s="96" t="n">
        <v>-6.6379281E-009</v>
      </c>
      <c r="BX2090" s="96" t="n">
        <v>-7.9779297E-008</v>
      </c>
      <c r="BY2090" s="96" t="n">
        <v>8.5769554E-008</v>
      </c>
      <c r="BZ2090" s="96" t="n">
        <v>0</v>
      </c>
      <c r="CA2090" s="96" t="n">
        <v>1.3017972E-007</v>
      </c>
      <c r="CB2090" s="96" t="n">
        <v>-1.3108676E-008</v>
      </c>
      <c r="CC2090" s="96" t="n">
        <v>-8.1823654E-009</v>
      </c>
      <c r="CD2090" s="96" t="n">
        <v>0</v>
      </c>
      <c r="CE2090" s="96" t="n">
        <v>0</v>
      </c>
      <c r="CF2090" s="96" t="n">
        <v>0</v>
      </c>
      <c r="CG2090" s="96" t="n">
        <v>4.9403745E-008</v>
      </c>
      <c r="CH2090" s="96" t="n">
        <v>-1.8910061E-006</v>
      </c>
      <c r="CI2090" s="96" t="n">
        <v>-2.7335363E-016</v>
      </c>
      <c r="CJ2090" s="96" t="n">
        <v>0</v>
      </c>
      <c r="CL2090" s="155" t="n">
        <v>0</v>
      </c>
      <c r="CM2090" s="155" t="n">
        <v>0.071028846</v>
      </c>
      <c r="CN2090" s="156" t="n">
        <v>0.0024525072</v>
      </c>
      <c r="CO2090" s="155" t="n">
        <v>6.5426823E-005</v>
      </c>
      <c r="CP2090" s="155" t="n">
        <v>-2.2338311E-012</v>
      </c>
      <c r="CQ2090" s="155" t="n">
        <v>-2.604607E-010</v>
      </c>
      <c r="CR2090" s="155" t="n">
        <v>-3.1537894E-006</v>
      </c>
      <c r="CS2090" s="155" t="n">
        <v>-0.00027365829</v>
      </c>
      <c r="CT2090" s="155" t="n">
        <v>0</v>
      </c>
      <c r="CU2090" s="155" t="n">
        <v>3.0162899E-005</v>
      </c>
    </row>
    <row r="2091" customFormat="false" ht="13.8" hidden="false" customHeight="false" outlineLevel="0" collapsed="false">
      <c r="A2091" s="0" t="s">
        <v>2978</v>
      </c>
      <c r="B2091" s="26" t="s">
        <v>2744</v>
      </c>
      <c r="C2091" s="88" t="str">
        <f aca="false">MID(A2091,1,12)</f>
        <v>F.108.01.105</v>
      </c>
      <c r="D2091" s="2" t="s">
        <v>2973</v>
      </c>
      <c r="E2091" s="90" t="s">
        <v>936</v>
      </c>
      <c r="F2091" s="91" t="str">
        <f aca="false">MID(A2091, 21,85)</f>
        <v>film PET 50 mu in mun waste inc</v>
      </c>
      <c r="G2091" s="133" t="n">
        <f aca="false">H2091+I2091+J2091+K2091</f>
        <v>0.01283762945108</v>
      </c>
      <c r="H2091" s="149" t="n">
        <f aca="false">N2091+O2091+P2091+Q2091</f>
        <v>0.0001214471906</v>
      </c>
      <c r="I2091" s="149" t="n">
        <f aca="false">L2091+M2091+R2091+V2091+T2091</f>
        <v>2.636063848E-005</v>
      </c>
      <c r="J2091" s="150" t="n">
        <f aca="false">S2091+U2091+W2091+X2091</f>
        <v>-0.000105717378</v>
      </c>
      <c r="K2091" s="149" t="n">
        <v>0.012795539</v>
      </c>
      <c r="L2091" s="130" t="n">
        <v>-0.00024933644</v>
      </c>
      <c r="M2091" s="130" t="n">
        <v>0.00031290501</v>
      </c>
      <c r="N2091" s="130" t="n">
        <v>0.00018749232</v>
      </c>
      <c r="O2091" s="157" t="n">
        <v>-5.4020635E-005</v>
      </c>
      <c r="P2091" s="157" t="n">
        <v>-6.4294144E-006</v>
      </c>
      <c r="Q2091" s="157" t="n">
        <v>-5.59508E-006</v>
      </c>
      <c r="R2091" s="157" t="n">
        <v>-3.6927909E-005</v>
      </c>
      <c r="S2091" s="157" t="n">
        <v>-1.3239392E-005</v>
      </c>
      <c r="T2091" s="130" t="n">
        <v>0</v>
      </c>
      <c r="U2091" s="157" t="n">
        <v>-9.2477986E-005</v>
      </c>
      <c r="V2091" s="157" t="n">
        <v>-2.8002252E-007</v>
      </c>
      <c r="W2091" s="157" t="n">
        <v>0</v>
      </c>
      <c r="X2091" s="130" t="n">
        <v>0</v>
      </c>
      <c r="Z2091" s="151" t="n">
        <f aca="false">K2091/0.15</f>
        <v>0.0853035933333333</v>
      </c>
      <c r="AB2091" s="133" t="n">
        <f aca="false">K2091</f>
        <v>0.012795539</v>
      </c>
      <c r="AC2091" s="133" t="n">
        <f aca="false">L2091+M2091+N2091+O2091+P2091+Q2091+R2091</f>
        <v>0.0001480878516</v>
      </c>
      <c r="AD2091" s="133" t="n">
        <f aca="false">L2091+M2091+R2091+W2091</f>
        <v>2.6640661E-005</v>
      </c>
      <c r="AE2091" s="133" t="n">
        <f aca="false">V2091+L2091+M2091+R2091+T2091</f>
        <v>2.636063848E-005</v>
      </c>
      <c r="AF2091" s="133" t="n">
        <f aca="false">S2091+U2091+X2091</f>
        <v>-0.000105717378</v>
      </c>
      <c r="AH2091" s="0" t="n">
        <v>-1.0623133</v>
      </c>
      <c r="AI2091" s="96" t="n">
        <v>-1.0457908</v>
      </c>
      <c r="AJ2091" s="96" t="n">
        <v>-0.011487949</v>
      </c>
      <c r="AK2091" s="96" t="n">
        <v>0</v>
      </c>
      <c r="AL2091" s="96" t="n">
        <v>0</v>
      </c>
      <c r="AM2091" s="96" t="n">
        <v>-0.0028141221</v>
      </c>
      <c r="AN2091" s="96" t="n">
        <v>-0.0022204151</v>
      </c>
      <c r="AP2091" s="95" t="n">
        <v>0.001339623</v>
      </c>
      <c r="AQ2091" s="95" t="n">
        <v>0.0013463318</v>
      </c>
      <c r="AR2091" s="95" t="n">
        <v>6.7968611E-005</v>
      </c>
      <c r="AS2091" s="95" t="n">
        <v>-7.4677392E-005</v>
      </c>
      <c r="AT2091" s="152" t="n">
        <f aca="false">AW2091+AZ2091+BA2091+BB2091+BC2091+BK2091+BL2091+BP2091</f>
        <v>8.071533357031E-008</v>
      </c>
      <c r="AU2091" s="152" t="n">
        <f aca="false">AX2091+AY2091+BD2091+BE2091+BF2091+BG2091+BH2091+BI2091+BJ2091+BM2091+BQ2091+BR2091</f>
        <v>2.51363199353444E-010</v>
      </c>
      <c r="AV2091" s="153" t="n">
        <f aca="false">BN2091+BO2091</f>
        <v>-0.0104590187626</v>
      </c>
      <c r="AW2091" s="154" t="n">
        <v>7.9161732E-008</v>
      </c>
      <c r="AX2091" s="154" t="n">
        <v>2.3885005E-010</v>
      </c>
      <c r="AY2091" s="154" t="n">
        <v>6.5257247E-015</v>
      </c>
      <c r="AZ2091" s="154" t="n">
        <v>0</v>
      </c>
      <c r="BA2091" s="154" t="n">
        <v>0</v>
      </c>
      <c r="BB2091" s="154" t="n">
        <v>7.8952904E-011</v>
      </c>
      <c r="BC2091" s="154" t="n">
        <v>1.4821762E-009</v>
      </c>
      <c r="BD2091" s="154" t="n">
        <v>1.0223346E-011</v>
      </c>
      <c r="BE2091" s="154" t="n">
        <v>2.2867378E-012</v>
      </c>
      <c r="BF2091" s="154" t="n">
        <v>0</v>
      </c>
      <c r="BG2091" s="154" t="n">
        <v>0</v>
      </c>
      <c r="BH2091" s="154" t="n">
        <v>-3.1888978E-015</v>
      </c>
      <c r="BI2091" s="154" t="n">
        <v>-2.2228058E-016</v>
      </c>
      <c r="BJ2091" s="154" t="n">
        <v>-4.8992876E-017</v>
      </c>
      <c r="BK2091" s="154" t="n">
        <v>-8.8663489E-013</v>
      </c>
      <c r="BL2091" s="154" t="n">
        <v>-6.6408988E-012</v>
      </c>
      <c r="BM2091" s="154" t="n">
        <v>0</v>
      </c>
      <c r="BN2091" s="154" t="n">
        <v>-1.1107626E-006</v>
      </c>
      <c r="BO2091" s="154" t="n">
        <v>-0.010457908</v>
      </c>
      <c r="BP2091" s="154" t="n">
        <v>0</v>
      </c>
      <c r="BQ2091" s="154" t="n">
        <v>0</v>
      </c>
      <c r="BR2091" s="154" t="n">
        <v>0</v>
      </c>
      <c r="BT2091" s="96" t="n">
        <v>1.2414389E-006</v>
      </c>
      <c r="BU2091" s="96" t="n">
        <v>4.5455514E-008</v>
      </c>
      <c r="BV2091" s="96" t="n">
        <v>2.3784905E-006</v>
      </c>
      <c r="BW2091" s="96" t="n">
        <v>-4.5264446E-009</v>
      </c>
      <c r="BX2091" s="96" t="n">
        <v>-5.4445037E-008</v>
      </c>
      <c r="BY2091" s="96" t="n">
        <v>5.8381501E-008</v>
      </c>
      <c r="BZ2091" s="96" t="n">
        <v>0</v>
      </c>
      <c r="CA2091" s="96" t="n">
        <v>8.8610555E-008</v>
      </c>
      <c r="CB2091" s="96" t="n">
        <v>-8.9388882E-009</v>
      </c>
      <c r="CC2091" s="96" t="n">
        <v>-5.579606E-009</v>
      </c>
      <c r="CD2091" s="96" t="n">
        <v>0</v>
      </c>
      <c r="CE2091" s="96" t="n">
        <v>0</v>
      </c>
      <c r="CF2091" s="96" t="n">
        <v>0</v>
      </c>
      <c r="CG2091" s="96" t="n">
        <v>3.3479632E-008</v>
      </c>
      <c r="CH2091" s="96" t="n">
        <v>-1.2894888E-006</v>
      </c>
      <c r="CI2091" s="96" t="n">
        <v>-1.8640155E-016</v>
      </c>
      <c r="CJ2091" s="96" t="n">
        <v>0</v>
      </c>
      <c r="CL2091" s="155" t="n">
        <v>0</v>
      </c>
      <c r="CM2091" s="155" t="n">
        <v>0.085303591</v>
      </c>
      <c r="CN2091" s="156" t="n">
        <v>0.0016693692</v>
      </c>
      <c r="CO2091" s="155" t="n">
        <v>4.4489848E-005</v>
      </c>
      <c r="CP2091" s="155" t="n">
        <v>-1.5232634E-012</v>
      </c>
      <c r="CQ2091" s="155" t="n">
        <v>-1.7760978E-010</v>
      </c>
      <c r="CR2091" s="155" t="n">
        <v>-2.1518795E-006</v>
      </c>
      <c r="CS2091" s="155" t="n">
        <v>-0.0001866093</v>
      </c>
      <c r="CT2091" s="155" t="n">
        <v>0</v>
      </c>
      <c r="CU2091" s="155" t="n">
        <v>2.0531241E-005</v>
      </c>
    </row>
    <row r="2092" customFormat="false" ht="13.8" hidden="false" customHeight="false" outlineLevel="0" collapsed="false">
      <c r="A2092" s="0" t="s">
        <v>2979</v>
      </c>
      <c r="B2092" s="26" t="s">
        <v>2744</v>
      </c>
      <c r="C2092" s="88" t="str">
        <f aca="false">MID(A2092,1,12)</f>
        <v>F.108.01.106</v>
      </c>
      <c r="D2092" s="2" t="s">
        <v>2973</v>
      </c>
      <c r="E2092" s="90" t="s">
        <v>936</v>
      </c>
      <c r="F2092" s="91" t="str">
        <f aca="false">MID(A2092, 21,85)</f>
        <v>film PET+ALOx / LDPE 62 mu in mun waste inc</v>
      </c>
      <c r="G2092" s="133" t="n">
        <f aca="false">H2092+I2092+J2092+K2092</f>
        <v>0.01066010182248</v>
      </c>
      <c r="H2092" s="149" t="n">
        <f aca="false">N2092+O2092+P2092+Q2092</f>
        <v>0.0001774669047</v>
      </c>
      <c r="I2092" s="149" t="n">
        <f aca="false">L2092+M2092+R2092+V2092+T2092</f>
        <v>3.689805178E-005</v>
      </c>
      <c r="J2092" s="150" t="n">
        <f aca="false">S2092+U2092+W2092+X2092</f>
        <v>-0.000155933134</v>
      </c>
      <c r="K2092" s="149" t="n">
        <v>0.01060167</v>
      </c>
      <c r="L2092" s="130" t="n">
        <v>-0.00036777125</v>
      </c>
      <c r="M2092" s="130" t="n">
        <v>0.000459551</v>
      </c>
      <c r="N2092" s="130" t="n">
        <v>0.00027488347</v>
      </c>
      <c r="O2092" s="157" t="n">
        <v>-7.9680436E-005</v>
      </c>
      <c r="P2092" s="157" t="n">
        <v>-9.4833863E-006</v>
      </c>
      <c r="Q2092" s="157" t="n">
        <v>-8.252743E-006</v>
      </c>
      <c r="R2092" s="157" t="n">
        <v>-5.4468665E-005</v>
      </c>
      <c r="S2092" s="157" t="n">
        <v>-1.9528104E-005</v>
      </c>
      <c r="T2092" s="130" t="n">
        <v>0</v>
      </c>
      <c r="U2092" s="130" t="n">
        <v>-0.00013640503</v>
      </c>
      <c r="V2092" s="157" t="n">
        <v>-4.1303322E-007</v>
      </c>
      <c r="W2092" s="157" t="n">
        <v>0</v>
      </c>
      <c r="X2092" s="130" t="n">
        <v>0</v>
      </c>
      <c r="Z2092" s="151" t="n">
        <f aca="false">K2092/0.15</f>
        <v>0.0706778</v>
      </c>
      <c r="AB2092" s="133" t="n">
        <f aca="false">K2092</f>
        <v>0.01060167</v>
      </c>
      <c r="AC2092" s="133" t="n">
        <f aca="false">L2092+M2092+N2092+O2092+P2092+Q2092+R2092</f>
        <v>0.0002147779897</v>
      </c>
      <c r="AD2092" s="133" t="n">
        <f aca="false">L2092+M2092+R2092+W2092</f>
        <v>3.7311085E-005</v>
      </c>
      <c r="AE2092" s="133" t="n">
        <f aca="false">V2092+L2092+M2092+R2092+T2092</f>
        <v>3.689805178E-005</v>
      </c>
      <c r="AF2092" s="133" t="n">
        <f aca="false">S2092+U2092+X2092</f>
        <v>-0.000155933134</v>
      </c>
      <c r="AH2092" s="0" t="n">
        <v>-1.5669121</v>
      </c>
      <c r="AI2092" s="96" t="n">
        <v>-1.5425414</v>
      </c>
      <c r="AJ2092" s="96" t="n">
        <v>-0.016944724</v>
      </c>
      <c r="AK2092" s="96" t="n">
        <v>0</v>
      </c>
      <c r="AL2092" s="96" t="n">
        <v>0</v>
      </c>
      <c r="AM2092" s="96" t="n">
        <v>-0.0041508301</v>
      </c>
      <c r="AN2092" s="96" t="n">
        <v>-0.0032751123</v>
      </c>
      <c r="AP2092" s="95" t="n">
        <v>0.0010802659</v>
      </c>
      <c r="AQ2092" s="95" t="n">
        <v>0.001131929</v>
      </c>
      <c r="AR2092" s="95" t="n">
        <v>5.848605E-005</v>
      </c>
      <c r="AS2092" s="95" t="n">
        <v>-0.00011014915</v>
      </c>
      <c r="AT2092" s="152" t="n">
        <f aca="false">AW2092+AZ2092+BA2092+BB2092+BC2092+BK2092+BL2092+BP2092</f>
        <v>6.78614524477E-008</v>
      </c>
      <c r="AU2092" s="152" t="n">
        <f aca="false">AX2092+AY2092+BD2092+BE2092+BF2092+BG2092+BH2092+BI2092+BJ2092+BM2092+BQ2092+BR2092</f>
        <v>2.16294562598848E-010</v>
      </c>
      <c r="AV2092" s="153" t="n">
        <f aca="false">BN2092+BO2092</f>
        <v>-0.0154270523748</v>
      </c>
      <c r="AW2092" s="154" t="n">
        <v>6.5588995E-008</v>
      </c>
      <c r="AX2092" s="154" t="n">
        <v>1.9789783E-010</v>
      </c>
      <c r="AY2092" s="154" t="n">
        <v>5.4068515E-015</v>
      </c>
      <c r="AZ2092" s="154" t="n">
        <v>0</v>
      </c>
      <c r="BA2092" s="154" t="n">
        <v>0</v>
      </c>
      <c r="BB2092" s="154" t="n">
        <v>1.1620756E-010</v>
      </c>
      <c r="BC2092" s="154" t="n">
        <v>2.167353E-009</v>
      </c>
      <c r="BD2092" s="154" t="n">
        <v>1.5044283E-011</v>
      </c>
      <c r="BE2092" s="154" t="n">
        <v>3.3521465E-012</v>
      </c>
      <c r="BF2092" s="154" t="n">
        <v>0</v>
      </c>
      <c r="BG2092" s="154" t="n">
        <v>0</v>
      </c>
      <c r="BH2092" s="154" t="n">
        <v>-4.7036243E-015</v>
      </c>
      <c r="BI2092" s="154" t="n">
        <v>-3.2786386E-016</v>
      </c>
      <c r="BJ2092" s="154" t="n">
        <v>-7.2264492E-017</v>
      </c>
      <c r="BK2092" s="154" t="n">
        <v>-1.3077865E-012</v>
      </c>
      <c r="BL2092" s="154" t="n">
        <v>-9.7953258E-012</v>
      </c>
      <c r="BM2092" s="154" t="n">
        <v>0</v>
      </c>
      <c r="BN2092" s="154" t="n">
        <v>-1.6383748E-006</v>
      </c>
      <c r="BO2092" s="154" t="n">
        <v>-0.015425414</v>
      </c>
      <c r="BP2092" s="154" t="n">
        <v>0</v>
      </c>
      <c r="BQ2092" s="154" t="n">
        <v>0</v>
      </c>
      <c r="BR2092" s="154" t="n">
        <v>0</v>
      </c>
      <c r="BT2092" s="96" t="n">
        <v>2.9251982E-007</v>
      </c>
      <c r="BU2092" s="96" t="n">
        <v>6.6821898E-008</v>
      </c>
      <c r="BV2092" s="96" t="n">
        <v>1.9706845E-006</v>
      </c>
      <c r="BW2092" s="96" t="n">
        <v>-6.6765057E-009</v>
      </c>
      <c r="BX2092" s="96" t="n">
        <v>-8.0372046E-008</v>
      </c>
      <c r="BY2092" s="96" t="n">
        <v>8.595218E-008</v>
      </c>
      <c r="BZ2092" s="96" t="n">
        <v>0</v>
      </c>
      <c r="CA2092" s="96" t="n">
        <v>1.3045691E-007</v>
      </c>
      <c r="CB2092" s="96" t="n">
        <v>-1.318486E-008</v>
      </c>
      <c r="CC2092" s="96" t="n">
        <v>-8.2299189E-009</v>
      </c>
      <c r="CD2092" s="96" t="n">
        <v>0</v>
      </c>
      <c r="CE2092" s="96" t="n">
        <v>0</v>
      </c>
      <c r="CF2092" s="96" t="n">
        <v>0</v>
      </c>
      <c r="CG2092" s="96" t="n">
        <v>4.9063667E-008</v>
      </c>
      <c r="CH2092" s="96" t="n">
        <v>-1.901996E-006</v>
      </c>
      <c r="CI2092" s="96" t="n">
        <v>-2.7494228E-016</v>
      </c>
      <c r="CJ2092" s="96" t="n">
        <v>0</v>
      </c>
      <c r="CL2092" s="155" t="n">
        <v>0</v>
      </c>
      <c r="CM2092" s="155" t="n">
        <v>0.070677797</v>
      </c>
      <c r="CN2092" s="156" t="n">
        <v>0.0024577293</v>
      </c>
      <c r="CO2092" s="155" t="n">
        <v>6.5431776E-005</v>
      </c>
      <c r="CP2092" s="155" t="n">
        <v>-2.2468135E-012</v>
      </c>
      <c r="CQ2092" s="155" t="n">
        <v>-2.6197442E-010</v>
      </c>
      <c r="CR2092" s="155" t="n">
        <v>-3.1759903E-006</v>
      </c>
      <c r="CS2092" s="155" t="n">
        <v>-0.00027524871</v>
      </c>
      <c r="CT2092" s="155" t="n">
        <v>0</v>
      </c>
      <c r="CU2092" s="155" t="n">
        <v>3.0227124E-005</v>
      </c>
    </row>
    <row r="2093" customFormat="false" ht="13.8" hidden="false" customHeight="false" outlineLevel="0" collapsed="false">
      <c r="A2093" s="0" t="s">
        <v>2980</v>
      </c>
      <c r="B2093" s="26" t="s">
        <v>2744</v>
      </c>
      <c r="C2093" s="88" t="str">
        <f aca="false">MID(A2093,1,12)</f>
        <v>F.108.01.107</v>
      </c>
      <c r="D2093" s="2" t="s">
        <v>2973</v>
      </c>
      <c r="E2093" s="90" t="s">
        <v>936</v>
      </c>
      <c r="F2093" s="91" t="str">
        <f aca="false">MID(A2093, 21,85)</f>
        <v>film PET+PVOH / LDPE 62 mu in mun waste inc</v>
      </c>
      <c r="G2093" s="133" t="n">
        <f aca="false">H2093+I2093+J2093+K2093</f>
        <v>0.0142557769687</v>
      </c>
      <c r="H2093" s="149" t="n">
        <f aca="false">N2093+O2093+P2093+Q2093</f>
        <v>0.0001771403417</v>
      </c>
      <c r="I2093" s="149" t="n">
        <f aca="false">L2093+M2093+R2093+V2093+T2093</f>
        <v>3.5744516E-005</v>
      </c>
      <c r="J2093" s="150" t="n">
        <f aca="false">S2093+U2093+W2093+X2093</f>
        <v>-0.000156617889</v>
      </c>
      <c r="K2093" s="149" t="n">
        <v>0.01419951</v>
      </c>
      <c r="L2093" s="130" t="n">
        <v>-0.00036938627</v>
      </c>
      <c r="M2093" s="130" t="n">
        <v>0.00046025349</v>
      </c>
      <c r="N2093" s="130" t="n">
        <v>0.0002749847</v>
      </c>
      <c r="O2093" s="157" t="n">
        <v>-8.0030343E-005</v>
      </c>
      <c r="P2093" s="157" t="n">
        <v>-9.5250314E-006</v>
      </c>
      <c r="Q2093" s="157" t="n">
        <v>-8.2889839E-006</v>
      </c>
      <c r="R2093" s="157" t="n">
        <v>-5.4707857E-005</v>
      </c>
      <c r="S2093" s="157" t="n">
        <v>-1.9613859E-005</v>
      </c>
      <c r="T2093" s="130" t="n">
        <v>0</v>
      </c>
      <c r="U2093" s="130" t="n">
        <v>-0.00013700403</v>
      </c>
      <c r="V2093" s="157" t="n">
        <v>-4.14847E-007</v>
      </c>
      <c r="W2093" s="130" t="n">
        <v>0</v>
      </c>
      <c r="X2093" s="130" t="n">
        <v>0</v>
      </c>
      <c r="Z2093" s="151" t="n">
        <f aca="false">K2093/0.15</f>
        <v>0.0946634</v>
      </c>
      <c r="AB2093" s="133" t="n">
        <f aca="false">K2093</f>
        <v>0.01419951</v>
      </c>
      <c r="AC2093" s="133" t="n">
        <f aca="false">L2093+M2093+N2093+O2093+P2093+Q2093+R2093</f>
        <v>0.0002132997047</v>
      </c>
      <c r="AD2093" s="133" t="n">
        <f aca="false">L2093+M2093+R2093+W2093</f>
        <v>3.6159363E-005</v>
      </c>
      <c r="AE2093" s="133" t="n">
        <f aca="false">V2093+L2093+M2093+R2093+T2093</f>
        <v>3.5744516E-005</v>
      </c>
      <c r="AF2093" s="133" t="n">
        <f aca="false">S2093+U2093+X2093</f>
        <v>-0.000156617889</v>
      </c>
      <c r="AH2093" s="0" t="n">
        <v>-1.573793</v>
      </c>
      <c r="AI2093" s="96" t="n">
        <v>-1.5493153</v>
      </c>
      <c r="AJ2093" s="96" t="n">
        <v>-0.017019135</v>
      </c>
      <c r="AK2093" s="96" t="n">
        <v>0</v>
      </c>
      <c r="AL2093" s="96" t="n">
        <v>0</v>
      </c>
      <c r="AM2093" s="96" t="n">
        <v>-0.0041690579</v>
      </c>
      <c r="AN2093" s="96" t="n">
        <v>-0.0032894945</v>
      </c>
      <c r="AP2093" s="95" t="n">
        <v>0.0014691837</v>
      </c>
      <c r="AQ2093" s="95" t="n">
        <v>0.0015031583</v>
      </c>
      <c r="AR2093" s="95" t="n">
        <v>7.6658333E-005</v>
      </c>
      <c r="AS2093" s="95" t="n">
        <v>-0.00011063286</v>
      </c>
      <c r="AT2093" s="152" t="n">
        <f aca="false">AW2093+AZ2093+BA2093+BB2093+BC2093+BK2093+BL2093+BP2093</f>
        <v>9.01174026599E-008</v>
      </c>
      <c r="AU2093" s="152" t="n">
        <f aca="false">AX2093+AY2093+BD2093+BE2093+BF2093+BG2093+BH2093+BI2093+BJ2093+BM2093+BQ2093+BR2093</f>
        <v>2.83499753084937E-010</v>
      </c>
      <c r="AV2093" s="153" t="n">
        <f aca="false">BN2093+BO2093</f>
        <v>-0.0154947985695</v>
      </c>
      <c r="AW2093" s="154" t="n">
        <v>8.7847635E-008</v>
      </c>
      <c r="AX2093" s="154" t="n">
        <v>2.6505752E-010</v>
      </c>
      <c r="AY2093" s="154" t="n">
        <v>7.2417501E-015</v>
      </c>
      <c r="AZ2093" s="154" t="n">
        <v>0</v>
      </c>
      <c r="BA2093" s="154" t="n">
        <v>0</v>
      </c>
      <c r="BB2093" s="154" t="n">
        <v>1.1655343E-010</v>
      </c>
      <c r="BC2093" s="154" t="n">
        <v>2.1643661E-009</v>
      </c>
      <c r="BD2093" s="154" t="n">
        <v>1.5087038E-011</v>
      </c>
      <c r="BE2093" s="154" t="n">
        <v>3.3530795E-012</v>
      </c>
      <c r="BF2093" s="154" t="n">
        <v>0</v>
      </c>
      <c r="BG2093" s="154" t="n">
        <v>0</v>
      </c>
      <c r="BH2093" s="154" t="n">
        <v>-4.7242797E-015</v>
      </c>
      <c r="BI2093" s="154" t="n">
        <v>-3.2930363E-016</v>
      </c>
      <c r="BJ2093" s="154" t="n">
        <v>-7.2581833E-017</v>
      </c>
      <c r="BK2093" s="154" t="n">
        <v>-1.3135294E-012</v>
      </c>
      <c r="BL2093" s="154" t="n">
        <v>-9.8383407E-012</v>
      </c>
      <c r="BM2093" s="154" t="n">
        <v>0</v>
      </c>
      <c r="BN2093" s="154" t="n">
        <v>-1.6455695E-006</v>
      </c>
      <c r="BO2093" s="154" t="n">
        <v>-0.015493153</v>
      </c>
      <c r="BP2093" s="154" t="n">
        <v>0</v>
      </c>
      <c r="BQ2093" s="154" t="n">
        <v>0</v>
      </c>
      <c r="BR2093" s="154" t="n">
        <v>0</v>
      </c>
      <c r="BT2093" s="96" t="n">
        <v>9.5326049E-007</v>
      </c>
      <c r="BU2093" s="96" t="n">
        <v>6.6966145E-008</v>
      </c>
      <c r="BV2093" s="96" t="n">
        <v>2.6394668E-006</v>
      </c>
      <c r="BW2093" s="96" t="n">
        <v>-6.7058247E-009</v>
      </c>
      <c r="BX2093" s="96" t="n">
        <v>-8.0768501E-008</v>
      </c>
      <c r="BY2093" s="96" t="n">
        <v>8.6223174E-008</v>
      </c>
      <c r="BZ2093" s="96" t="n">
        <v>0</v>
      </c>
      <c r="CA2093" s="96" t="n">
        <v>1.3086822E-007</v>
      </c>
      <c r="CB2093" s="96" t="n">
        <v>-1.324276E-008</v>
      </c>
      <c r="CC2093" s="96" t="n">
        <v>-8.2660595E-009</v>
      </c>
      <c r="CD2093" s="96" t="n">
        <v>0</v>
      </c>
      <c r="CE2093" s="96" t="n">
        <v>0</v>
      </c>
      <c r="CF2093" s="96" t="n">
        <v>0</v>
      </c>
      <c r="CG2093" s="96" t="n">
        <v>4.9067727E-008</v>
      </c>
      <c r="CH2093" s="96" t="n">
        <v>-1.9103484E-006</v>
      </c>
      <c r="CI2093" s="96" t="n">
        <v>-2.7614966E-016</v>
      </c>
      <c r="CJ2093" s="96" t="n">
        <v>0</v>
      </c>
      <c r="CL2093" s="155" t="n">
        <v>0</v>
      </c>
      <c r="CM2093" s="155" t="n">
        <v>0.0946634</v>
      </c>
      <c r="CN2093" s="156" t="n">
        <v>0.0024654781</v>
      </c>
      <c r="CO2093" s="155" t="n">
        <v>6.559262E-005</v>
      </c>
      <c r="CP2093" s="155" t="n">
        <v>-2.2566801E-012</v>
      </c>
      <c r="CQ2093" s="155" t="n">
        <v>-2.6312485E-010</v>
      </c>
      <c r="CR2093" s="155" t="n">
        <v>-3.1912423E-006</v>
      </c>
      <c r="CS2093" s="155" t="n">
        <v>-0.00027645743</v>
      </c>
      <c r="CT2093" s="155" t="n">
        <v>0</v>
      </c>
      <c r="CU2093" s="155" t="n">
        <v>3.0322426E-005</v>
      </c>
    </row>
    <row r="2094" customFormat="false" ht="13.8" hidden="false" customHeight="false" outlineLevel="0" collapsed="false">
      <c r="A2094" s="0" t="s">
        <v>2981</v>
      </c>
      <c r="B2094" s="26" t="s">
        <v>2744</v>
      </c>
      <c r="C2094" s="88" t="str">
        <f aca="false">MID(A2094,1,12)</f>
        <v>F.108.01.108</v>
      </c>
      <c r="D2094" s="2" t="s">
        <v>2973</v>
      </c>
      <c r="E2094" s="90" t="s">
        <v>936</v>
      </c>
      <c r="F2094" s="91" t="str">
        <f aca="false">MID(A2094, 21,85)</f>
        <v>film PLA (biobased) 50 mu in mun waste inc</v>
      </c>
      <c r="G2094" s="133" t="n">
        <f aca="false">H2094+I2094+J2094+K2094</f>
        <v>-0.0083748339481</v>
      </c>
      <c r="H2094" s="149" t="n">
        <f aca="false">N2094+O2094+P2094+Q2094</f>
        <v>9.50831476E-005</v>
      </c>
      <c r="I2094" s="149" t="n">
        <f aca="false">L2094+M2094+R2094+V2094+T2094</f>
        <v>2.07680733E-005</v>
      </c>
      <c r="J2094" s="150" t="n">
        <f aca="false">S2094+U2094+W2094+X2094</f>
        <v>-8.2651769E-005</v>
      </c>
      <c r="K2094" s="149" t="n">
        <v>-0.0084080334</v>
      </c>
      <c r="L2094" s="130" t="n">
        <v>-0.00019493576</v>
      </c>
      <c r="M2094" s="130" t="n">
        <v>0.00024479367</v>
      </c>
      <c r="N2094" s="130" t="n">
        <v>0.00014671843</v>
      </c>
      <c r="O2094" s="157" t="n">
        <v>-4.2234314E-005</v>
      </c>
      <c r="P2094" s="157" t="n">
        <v>-5.0266331E-006</v>
      </c>
      <c r="Q2094" s="157" t="n">
        <v>-4.3743353E-006</v>
      </c>
      <c r="R2094" s="157" t="n">
        <v>-2.887091E-005</v>
      </c>
      <c r="S2094" s="157" t="n">
        <v>-1.0350798E-005</v>
      </c>
      <c r="T2094" s="130" t="n">
        <v>0</v>
      </c>
      <c r="U2094" s="157" t="n">
        <v>-7.2300971E-005</v>
      </c>
      <c r="V2094" s="157" t="n">
        <v>-2.189267E-007</v>
      </c>
      <c r="W2094" s="130" t="n">
        <v>0</v>
      </c>
      <c r="X2094" s="130" t="n">
        <v>0</v>
      </c>
      <c r="Z2094" s="151" t="n">
        <f aca="false">K2094/0.15</f>
        <v>-0.056053556</v>
      </c>
      <c r="AB2094" s="133" t="n">
        <f aca="false">K2094</f>
        <v>-0.0084080334</v>
      </c>
      <c r="AC2094" s="133" t="n">
        <f aca="false">L2094+M2094+N2094+O2094+P2094+Q2094+R2094</f>
        <v>0.0001160701476</v>
      </c>
      <c r="AD2094" s="133" t="n">
        <f aca="false">L2094+M2094+R2094+W2094</f>
        <v>2.0987E-005</v>
      </c>
      <c r="AE2094" s="133" t="n">
        <f aca="false">V2094+L2094+M2094+R2094+T2094</f>
        <v>2.07680733E-005</v>
      </c>
      <c r="AF2094" s="133" t="n">
        <f aca="false">S2094+U2094+X2094</f>
        <v>-8.2651769E-005</v>
      </c>
      <c r="AH2094" s="0" t="n">
        <v>-0.83053582</v>
      </c>
      <c r="AI2094" s="96" t="n">
        <v>-0.81761824</v>
      </c>
      <c r="AJ2094" s="96" t="n">
        <v>-0.0089814871</v>
      </c>
      <c r="AK2094" s="96" t="n">
        <v>0</v>
      </c>
      <c r="AL2094" s="96" t="n">
        <v>0</v>
      </c>
      <c r="AM2094" s="96" t="n">
        <v>-0.0022001318</v>
      </c>
      <c r="AN2094" s="96" t="n">
        <v>-0.0017359609</v>
      </c>
      <c r="AP2094" s="95" t="n">
        <v>-0.00094554904</v>
      </c>
      <c r="AQ2094" s="95" t="n">
        <v>-0.00084736963</v>
      </c>
      <c r="AR2094" s="95" t="n">
        <v>-3.9795271E-005</v>
      </c>
      <c r="AS2094" s="95" t="n">
        <v>-5.8384143E-005</v>
      </c>
      <c r="AT2094" s="152" t="n">
        <f aca="false">AW2094+AZ2094+BA2094+BB2094+BC2094+BK2094+BL2094+BP2094</f>
        <v>-5.080153629277E-008</v>
      </c>
      <c r="AU2094" s="152" t="n">
        <f aca="false">AX2094+AY2094+BD2094+BE2094+BF2094+BG2094+BH2094+BI2094+BJ2094+BM2094+BQ2094+BR2094</f>
        <v>-1.47171862821821E-010</v>
      </c>
      <c r="AV2094" s="153" t="n">
        <f aca="false">BN2094+BO2094</f>
        <v>-0.00817705081438</v>
      </c>
      <c r="AW2094" s="154" t="n">
        <v>-5.20177E-008</v>
      </c>
      <c r="AX2094" s="154" t="n">
        <v>-1.5694996E-010</v>
      </c>
      <c r="AY2094" s="154" t="n">
        <v>-4.288097E-015</v>
      </c>
      <c r="AZ2094" s="154" t="n">
        <v>0</v>
      </c>
      <c r="BA2094" s="154" t="n">
        <v>0</v>
      </c>
      <c r="BB2094" s="154" t="n">
        <v>6.174667E-011</v>
      </c>
      <c r="BC2094" s="154" t="n">
        <v>1.1603022E-009</v>
      </c>
      <c r="BD2094" s="154" t="n">
        <v>7.9956126E-012</v>
      </c>
      <c r="BE2094" s="154" t="n">
        <v>1.7894779E-012</v>
      </c>
      <c r="BF2094" s="154" t="n">
        <v>0</v>
      </c>
      <c r="BG2094" s="154" t="n">
        <v>0</v>
      </c>
      <c r="BH2094" s="154" t="n">
        <v>-2.4931383E-015</v>
      </c>
      <c r="BI2094" s="154" t="n">
        <v>-1.73783E-016</v>
      </c>
      <c r="BJ2094" s="154" t="n">
        <v>-3.8303521E-017</v>
      </c>
      <c r="BK2094" s="154" t="n">
        <v>-6.9318727E-013</v>
      </c>
      <c r="BL2094" s="154" t="n">
        <v>-5.1919755E-012</v>
      </c>
      <c r="BM2094" s="154" t="n">
        <v>0</v>
      </c>
      <c r="BN2094" s="154" t="n">
        <v>-8.6841438E-007</v>
      </c>
      <c r="BO2094" s="154" t="n">
        <v>-0.0081761824</v>
      </c>
      <c r="BP2094" s="154" t="n">
        <v>0</v>
      </c>
      <c r="BQ2094" s="154" t="n">
        <v>0</v>
      </c>
      <c r="BR2094" s="154" t="n">
        <v>0</v>
      </c>
      <c r="BT2094" s="96" t="n">
        <v>-2.4518083E-006</v>
      </c>
      <c r="BU2094" s="96" t="n">
        <v>3.5555961E-008</v>
      </c>
      <c r="BV2094" s="96" t="n">
        <v>-1.5629219E-006</v>
      </c>
      <c r="BW2094" s="96" t="n">
        <v>-3.5388567E-009</v>
      </c>
      <c r="BX2094" s="96" t="n">
        <v>-4.2560866E-008</v>
      </c>
      <c r="BY2094" s="96" t="n">
        <v>4.5656573E-008</v>
      </c>
      <c r="BZ2094" s="96" t="n">
        <v>0</v>
      </c>
      <c r="CA2094" s="96" t="n">
        <v>6.9296852E-008</v>
      </c>
      <c r="CB2094" s="96" t="n">
        <v>-6.9885853E-009</v>
      </c>
      <c r="CC2094" s="96" t="n">
        <v>-4.3622374E-009</v>
      </c>
      <c r="CD2094" s="96" t="n">
        <v>0</v>
      </c>
      <c r="CE2094" s="96" t="n">
        <v>0</v>
      </c>
      <c r="CF2094" s="96" t="n">
        <v>0</v>
      </c>
      <c r="CG2094" s="96" t="n">
        <v>2.6200509E-008</v>
      </c>
      <c r="CH2094" s="96" t="n">
        <v>-1.0081458E-006</v>
      </c>
      <c r="CI2094" s="96" t="n">
        <v>-1.4573212E-016</v>
      </c>
      <c r="CJ2094" s="96" t="n">
        <v>0</v>
      </c>
      <c r="CL2094" s="155" t="n">
        <v>0</v>
      </c>
      <c r="CM2094" s="155" t="n">
        <v>-0.056053556</v>
      </c>
      <c r="CN2094" s="156" t="n">
        <v>0.0013055108</v>
      </c>
      <c r="CO2094" s="155" t="n">
        <v>3.4798245E-005</v>
      </c>
      <c r="CP2094" s="155" t="n">
        <v>-1.190915E-012</v>
      </c>
      <c r="CQ2094" s="155" t="n">
        <v>-1.3885855E-010</v>
      </c>
      <c r="CR2094" s="155" t="n">
        <v>-1.6822209E-006</v>
      </c>
      <c r="CS2094" s="155" t="n">
        <v>-0.00014589454</v>
      </c>
      <c r="CT2094" s="155" t="n">
        <v>0</v>
      </c>
      <c r="CU2094" s="155" t="n">
        <v>1.6056217E-005</v>
      </c>
    </row>
    <row r="2095" customFormat="false" ht="13.8" hidden="false" customHeight="false" outlineLevel="0" collapsed="false">
      <c r="A2095" s="0" t="s">
        <v>2982</v>
      </c>
      <c r="B2095" s="26" t="s">
        <v>2744</v>
      </c>
      <c r="C2095" s="88" t="str">
        <f aca="false">MID(A2095,1,12)</f>
        <v>F.108.01.109</v>
      </c>
      <c r="D2095" s="2" t="s">
        <v>2973</v>
      </c>
      <c r="E2095" s="90" t="s">
        <v>936</v>
      </c>
      <c r="F2095" s="91" t="str">
        <f aca="false">MID(A2095, 21,85)</f>
        <v>film PP 50 mu in mun waste inc</v>
      </c>
      <c r="G2095" s="133" t="n">
        <f aca="false">H2095+I2095+J2095+K2095</f>
        <v>0.0083991229612</v>
      </c>
      <c r="H2095" s="149" t="n">
        <f aca="false">N2095+O2095+P2095+Q2095</f>
        <v>0.0001462831705</v>
      </c>
      <c r="I2095" s="149" t="n">
        <f aca="false">L2095+M2095+R2095+V2095+T2095</f>
        <v>3.08065137E-005</v>
      </c>
      <c r="J2095" s="150" t="n">
        <f aca="false">S2095+U2095+W2095+X2095</f>
        <v>-0.000128182323</v>
      </c>
      <c r="K2095" s="149" t="n">
        <v>0.0083502156</v>
      </c>
      <c r="L2095" s="130" t="n">
        <v>-0.00030232044</v>
      </c>
      <c r="M2095" s="130" t="n">
        <v>0.00037824157</v>
      </c>
      <c r="N2095" s="130" t="n">
        <v>0.00022636289</v>
      </c>
      <c r="O2095" s="157" t="n">
        <v>-6.550002E-005</v>
      </c>
      <c r="P2095" s="157" t="n">
        <v>-7.795665E-006</v>
      </c>
      <c r="Q2095" s="157" t="n">
        <v>-6.7840345E-006</v>
      </c>
      <c r="R2095" s="157" t="n">
        <v>-4.4775089E-005</v>
      </c>
      <c r="S2095" s="157" t="n">
        <v>-1.6052763E-005</v>
      </c>
      <c r="T2095" s="130" t="n">
        <v>0</v>
      </c>
      <c r="U2095" s="130" t="n">
        <v>-0.00011212956</v>
      </c>
      <c r="V2095" s="157" t="n">
        <v>-3.395273E-007</v>
      </c>
      <c r="W2095" s="130" t="n">
        <v>0</v>
      </c>
      <c r="X2095" s="130" t="n">
        <v>0</v>
      </c>
      <c r="Z2095" s="151" t="n">
        <f aca="false">K2095/0.15</f>
        <v>0.055668104</v>
      </c>
      <c r="AB2095" s="133" t="n">
        <f aca="false">K2095</f>
        <v>0.0083502156</v>
      </c>
      <c r="AC2095" s="133" t="n">
        <f aca="false">L2095+M2095+N2095+O2095+P2095+Q2095+R2095</f>
        <v>0.0001774292115</v>
      </c>
      <c r="AD2095" s="133" t="n">
        <f aca="false">L2095+M2095+R2095+W2095</f>
        <v>3.1146041E-005</v>
      </c>
      <c r="AE2095" s="133" t="n">
        <f aca="false">V2095+L2095+M2095+R2095+T2095</f>
        <v>3.08065137E-005</v>
      </c>
      <c r="AF2095" s="133" t="n">
        <f aca="false">S2095+U2095+X2095</f>
        <v>-0.000128182323</v>
      </c>
      <c r="AH2095" s="0" t="n">
        <v>-1.2880548</v>
      </c>
      <c r="AI2095" s="96" t="n">
        <v>-1.2680213</v>
      </c>
      <c r="AJ2095" s="96" t="n">
        <v>-0.013929138</v>
      </c>
      <c r="AK2095" s="96" t="n">
        <v>0</v>
      </c>
      <c r="AL2095" s="96" t="n">
        <v>0</v>
      </c>
      <c r="AM2095" s="96" t="n">
        <v>-0.003412123</v>
      </c>
      <c r="AN2095" s="96" t="n">
        <v>-0.0026922533</v>
      </c>
      <c r="AP2095" s="95" t="n">
        <v>0.00084861784</v>
      </c>
      <c r="AQ2095" s="95" t="n">
        <v>0.00089292398</v>
      </c>
      <c r="AR2095" s="95" t="n">
        <v>4.6240196E-005</v>
      </c>
      <c r="AS2095" s="95" t="n">
        <v>-9.0546338E-005</v>
      </c>
      <c r="AT2095" s="152" t="n">
        <f aca="false">AW2095+AZ2095+BA2095+BB2095+BC2095+BK2095+BL2095+BP2095</f>
        <v>5.35326129994E-008</v>
      </c>
      <c r="AU2095" s="152" t="n">
        <f aca="false">AX2095+AY2095+BD2095+BE2095+BF2095+BG2095+BH2095+BI2095+BJ2095+BM2095+BQ2095+BR2095</f>
        <v>1.71006639052328E-010</v>
      </c>
      <c r="AV2095" s="153" t="n">
        <f aca="false">BN2095+BO2095</f>
        <v>-0.0126815597996</v>
      </c>
      <c r="AW2095" s="154" t="n">
        <v>5.1660001E-008</v>
      </c>
      <c r="AX2095" s="154" t="n">
        <v>1.5587069E-010</v>
      </c>
      <c r="AY2095" s="154" t="n">
        <v>4.25861E-015</v>
      </c>
      <c r="AZ2095" s="154" t="n">
        <v>0</v>
      </c>
      <c r="BA2095" s="154" t="n">
        <v>0</v>
      </c>
      <c r="BB2095" s="154" t="n">
        <v>9.5585934E-011</v>
      </c>
      <c r="BC2095" s="154" t="n">
        <v>1.7861532E-009</v>
      </c>
      <c r="BD2095" s="154" t="n">
        <v>1.2375329E-011</v>
      </c>
      <c r="BE2095" s="154" t="n">
        <v>2.7605569E-012</v>
      </c>
      <c r="BF2095" s="154" t="n">
        <v>0</v>
      </c>
      <c r="BG2095" s="154" t="n">
        <v>0</v>
      </c>
      <c r="BH2095" s="154" t="n">
        <v>-3.8665386E-015</v>
      </c>
      <c r="BI2095" s="154" t="n">
        <v>-2.6951521E-016</v>
      </c>
      <c r="BJ2095" s="154" t="n">
        <v>-5.9403862E-017</v>
      </c>
      <c r="BK2095" s="154" t="n">
        <v>-1.0750448E-012</v>
      </c>
      <c r="BL2095" s="154" t="n">
        <v>-8.0520898E-012</v>
      </c>
      <c r="BM2095" s="154" t="n">
        <v>0</v>
      </c>
      <c r="BN2095" s="154" t="n">
        <v>-1.3467996E-006</v>
      </c>
      <c r="BO2095" s="154" t="n">
        <v>-0.012680213</v>
      </c>
      <c r="BP2095" s="154" t="n">
        <v>0</v>
      </c>
      <c r="BQ2095" s="154" t="n">
        <v>0</v>
      </c>
      <c r="BR2095" s="154" t="n">
        <v>0</v>
      </c>
      <c r="BT2095" s="96" t="n">
        <v>1.7290891E-007</v>
      </c>
      <c r="BU2095" s="96" t="n">
        <v>5.4983742E-008</v>
      </c>
      <c r="BV2095" s="96" t="n">
        <v>1.5521745E-006</v>
      </c>
      <c r="BW2095" s="96" t="n">
        <v>-5.488314E-009</v>
      </c>
      <c r="BX2095" s="96" t="n">
        <v>-6.6052833E-008</v>
      </c>
      <c r="BY2095" s="96" t="n">
        <v>7.0694048E-008</v>
      </c>
      <c r="BZ2095" s="96" t="n">
        <v>0</v>
      </c>
      <c r="CA2095" s="96" t="n">
        <v>1.0729835E-007</v>
      </c>
      <c r="CB2095" s="96" t="n">
        <v>-1.0838402E-008</v>
      </c>
      <c r="CC2095" s="96" t="n">
        <v>-6.7652723E-009</v>
      </c>
      <c r="CD2095" s="96" t="n">
        <v>0</v>
      </c>
      <c r="CE2095" s="96" t="n">
        <v>0</v>
      </c>
      <c r="CF2095" s="96" t="n">
        <v>0</v>
      </c>
      <c r="CG2095" s="96" t="n">
        <v>4.0408337E-008</v>
      </c>
      <c r="CH2095" s="96" t="n">
        <v>-1.5635052E-006</v>
      </c>
      <c r="CI2095" s="96" t="n">
        <v>-2.2601188E-016</v>
      </c>
      <c r="CJ2095" s="96" t="n">
        <v>0</v>
      </c>
      <c r="CL2095" s="155" t="n">
        <v>0</v>
      </c>
      <c r="CM2095" s="155" t="n">
        <v>0.055668104</v>
      </c>
      <c r="CN2095" s="156" t="n">
        <v>0.002021436</v>
      </c>
      <c r="CO2095" s="155" t="n">
        <v>5.3832816E-005</v>
      </c>
      <c r="CP2095" s="155" t="n">
        <v>-1.8469568E-012</v>
      </c>
      <c r="CQ2095" s="155" t="n">
        <v>-2.1535185E-010</v>
      </c>
      <c r="CR2095" s="155" t="n">
        <v>-2.6103004E-006</v>
      </c>
      <c r="CS2095" s="155" t="n">
        <v>-0.00022626377</v>
      </c>
      <c r="CT2095" s="155" t="n">
        <v>0</v>
      </c>
      <c r="CU2095" s="155" t="n">
        <v>2.486124E-005</v>
      </c>
    </row>
    <row r="2096" customFormat="false" ht="13.8" hidden="false" customHeight="false" outlineLevel="0" collapsed="false">
      <c r="A2096" s="0" t="s">
        <v>2983</v>
      </c>
      <c r="B2096" s="26" t="s">
        <v>2744</v>
      </c>
      <c r="C2096" s="88" t="str">
        <f aca="false">MID(A2096,1,12)</f>
        <v>F.108.01.110</v>
      </c>
      <c r="D2096" s="2" t="s">
        <v>2973</v>
      </c>
      <c r="E2096" s="90" t="s">
        <v>936</v>
      </c>
      <c r="F2096" s="91" t="str">
        <f aca="false">MID(A2096, 21,85)</f>
        <v>film PP+PVDC 62 mu in mun waste inc</v>
      </c>
      <c r="G2096" s="133" t="n">
        <f aca="false">H2096+I2096+J2096+K2096</f>
        <v>0.00890245526923</v>
      </c>
      <c r="H2096" s="149" t="n">
        <f aca="false">N2096+O2096+P2096+Q2096</f>
        <v>0.0001500690521</v>
      </c>
      <c r="I2096" s="149" t="n">
        <f aca="false">L2096+M2096+R2096+V2096+T2096</f>
        <v>3.235737513E-005</v>
      </c>
      <c r="J2096" s="150" t="n">
        <f aca="false">S2096+U2096+W2096+X2096</f>
        <v>-0.000130825258</v>
      </c>
      <c r="K2096" s="149" t="n">
        <v>0.0088508541</v>
      </c>
      <c r="L2096" s="130" t="n">
        <v>-0.00030855385</v>
      </c>
      <c r="M2096" s="130" t="n">
        <v>0.00038695604</v>
      </c>
      <c r="N2096" s="130" t="n">
        <v>0.0002317999</v>
      </c>
      <c r="O2096" s="157" t="n">
        <v>-6.6850536E-005</v>
      </c>
      <c r="P2096" s="157" t="n">
        <v>-7.9564004E-006</v>
      </c>
      <c r="Q2096" s="157" t="n">
        <v>-6.9239115E-006</v>
      </c>
      <c r="R2096" s="157" t="n">
        <v>-4.5698287E-005</v>
      </c>
      <c r="S2096" s="157" t="n">
        <v>-1.6383748E-005</v>
      </c>
      <c r="T2096" s="130" t="n">
        <v>0</v>
      </c>
      <c r="U2096" s="157" t="n">
        <v>-0.00011444151</v>
      </c>
      <c r="V2096" s="157" t="n">
        <v>-3.4652787E-007</v>
      </c>
      <c r="W2096" s="130" t="n">
        <v>0</v>
      </c>
      <c r="X2096" s="130" t="n">
        <v>0</v>
      </c>
      <c r="Z2096" s="151" t="n">
        <f aca="false">K2096/0.15</f>
        <v>0.059005694</v>
      </c>
      <c r="AB2096" s="133" t="n">
        <f aca="false">K2096</f>
        <v>0.0088508541</v>
      </c>
      <c r="AC2096" s="133" t="n">
        <f aca="false">L2096+M2096+N2096+O2096+P2096+Q2096+R2096</f>
        <v>0.0001827729551</v>
      </c>
      <c r="AD2096" s="133" t="n">
        <f aca="false">L2096+M2096+R2096+W2096</f>
        <v>3.2703903E-005</v>
      </c>
      <c r="AE2096" s="133" t="n">
        <f aca="false">V2096+L2096+M2096+R2096+T2096</f>
        <v>3.235737513E-005</v>
      </c>
      <c r="AF2096" s="133" t="n">
        <f aca="false">S2096+U2096+X2096</f>
        <v>-0.000130825258</v>
      </c>
      <c r="AH2096" s="0" t="n">
        <v>-1.3146127</v>
      </c>
      <c r="AI2096" s="96" t="n">
        <v>-1.2941661</v>
      </c>
      <c r="AJ2096" s="96" t="n">
        <v>-0.014216336</v>
      </c>
      <c r="AK2096" s="96" t="n">
        <v>0</v>
      </c>
      <c r="AL2096" s="96" t="n">
        <v>0</v>
      </c>
      <c r="AM2096" s="96" t="n">
        <v>-0.0034824761</v>
      </c>
      <c r="AN2096" s="96" t="n">
        <v>-0.0027477637</v>
      </c>
      <c r="AP2096" s="95" t="n">
        <v>0.00090182306</v>
      </c>
      <c r="AQ2096" s="95" t="n">
        <v>0.00094537777</v>
      </c>
      <c r="AR2096" s="95" t="n">
        <v>4.8858566E-005</v>
      </c>
      <c r="AS2096" s="95" t="n">
        <v>-9.2413273E-005</v>
      </c>
      <c r="AT2096" s="152" t="n">
        <f aca="false">AW2096+AZ2096+BA2096+BB2096+BC2096+BK2096+BL2096+BP2096</f>
        <v>5.6677324508E-008</v>
      </c>
      <c r="AU2096" s="152" t="n">
        <f aca="false">AX2096+AY2096+BD2096+BE2096+BF2096+BG2096+BH2096+BI2096+BJ2096+BM2096+BQ2096+BR2096</f>
        <v>1.80689959073596E-010</v>
      </c>
      <c r="AV2096" s="153" t="n">
        <f aca="false">BN2096+BO2096</f>
        <v>-0.0129430355687</v>
      </c>
      <c r="AW2096" s="154" t="n">
        <v>5.4757284E-008</v>
      </c>
      <c r="AX2096" s="154" t="n">
        <v>1.6521594E-010</v>
      </c>
      <c r="AY2096" s="154" t="n">
        <v>4.5139356E-015</v>
      </c>
      <c r="AZ2096" s="154" t="n">
        <v>0</v>
      </c>
      <c r="BA2096" s="154" t="n">
        <v>0</v>
      </c>
      <c r="BB2096" s="154" t="n">
        <v>9.7671231E-011</v>
      </c>
      <c r="BC2096" s="154" t="n">
        <v>1.8316846E-009</v>
      </c>
      <c r="BD2096" s="154" t="n">
        <v>1.2646715E-011</v>
      </c>
      <c r="BE2096" s="154" t="n">
        <v>2.8270721E-012</v>
      </c>
      <c r="BF2096" s="154" t="n">
        <v>0</v>
      </c>
      <c r="BG2096" s="154" t="n">
        <v>0</v>
      </c>
      <c r="BH2096" s="154" t="n">
        <v>-3.9462611E-015</v>
      </c>
      <c r="BI2096" s="154" t="n">
        <v>-2.7507222E-016</v>
      </c>
      <c r="BJ2096" s="154" t="n">
        <v>-6.0628684E-017</v>
      </c>
      <c r="BK2096" s="154" t="n">
        <v>-1.0972107E-012</v>
      </c>
      <c r="BL2096" s="154" t="n">
        <v>-8.2181123E-012</v>
      </c>
      <c r="BM2096" s="154" t="n">
        <v>0</v>
      </c>
      <c r="BN2096" s="154" t="n">
        <v>-1.3745687E-006</v>
      </c>
      <c r="BO2096" s="154" t="n">
        <v>-0.012941661</v>
      </c>
      <c r="BP2096" s="154" t="n">
        <v>0</v>
      </c>
      <c r="BQ2096" s="154" t="n">
        <v>0</v>
      </c>
      <c r="BR2096" s="154" t="n">
        <v>0</v>
      </c>
      <c r="BT2096" s="96" t="n">
        <v>2.3799912E-007</v>
      </c>
      <c r="BU2096" s="96" t="n">
        <v>5.6221269E-008</v>
      </c>
      <c r="BV2096" s="96" t="n">
        <v>1.6452353E-006</v>
      </c>
      <c r="BW2096" s="96" t="n">
        <v>-5.6014751E-009</v>
      </c>
      <c r="BX2096" s="96" t="n">
        <v>-6.7384462E-008</v>
      </c>
      <c r="BY2096" s="96" t="n">
        <v>7.2225752E-008</v>
      </c>
      <c r="BZ2096" s="96" t="n">
        <v>0</v>
      </c>
      <c r="CA2096" s="96" t="n">
        <v>1.0962315E-007</v>
      </c>
      <c r="CB2096" s="96" t="n">
        <v>-1.1061874E-008</v>
      </c>
      <c r="CC2096" s="96" t="n">
        <v>-6.9047625E-009</v>
      </c>
      <c r="CD2096" s="96" t="n">
        <v>0</v>
      </c>
      <c r="CE2096" s="96" t="n">
        <v>0</v>
      </c>
      <c r="CF2096" s="96" t="n">
        <v>0</v>
      </c>
      <c r="CG2096" s="96" t="n">
        <v>4.1388637E-008</v>
      </c>
      <c r="CH2096" s="96" t="n">
        <v>-1.5957424E-006</v>
      </c>
      <c r="CI2096" s="96" t="n">
        <v>-2.3067192E-016</v>
      </c>
      <c r="CJ2096" s="96" t="n">
        <v>0</v>
      </c>
      <c r="CL2096" s="155" t="n">
        <v>0</v>
      </c>
      <c r="CM2096" s="155" t="n">
        <v>0.059005694</v>
      </c>
      <c r="CN2096" s="156" t="n">
        <v>0.0020652338</v>
      </c>
      <c r="CO2096" s="155" t="n">
        <v>5.5030812E-005</v>
      </c>
      <c r="CP2096" s="155" t="n">
        <v>-1.8850384E-012</v>
      </c>
      <c r="CQ2096" s="155" t="n">
        <v>-2.197921E-010</v>
      </c>
      <c r="CR2096" s="155" t="n">
        <v>-2.6632126E-006</v>
      </c>
      <c r="CS2096" s="155" t="n">
        <v>-0.00023092901</v>
      </c>
      <c r="CT2096" s="155" t="n">
        <v>0</v>
      </c>
      <c r="CU2096" s="155" t="n">
        <v>2.53999E-005</v>
      </c>
    </row>
    <row r="2097" customFormat="false" ht="13.8" hidden="false" customHeight="false" outlineLevel="0" collapsed="false">
      <c r="A2097" s="0" t="s">
        <v>2984</v>
      </c>
      <c r="B2097" s="26" t="s">
        <v>2744</v>
      </c>
      <c r="C2097" s="88" t="str">
        <f aca="false">MID(A2097,1,12)</f>
        <v>F.108.01.111</v>
      </c>
      <c r="D2097" s="2" t="s">
        <v>2973</v>
      </c>
      <c r="E2097" s="90" t="s">
        <v>936</v>
      </c>
      <c r="F2097" s="91" t="str">
        <f aca="false">MID(A2097, 21,85)</f>
        <v>film PS (shrink) 50 mu in mun waste inc</v>
      </c>
      <c r="G2097" s="133" t="n">
        <f aca="false">H2097+I2097+J2097+K2097</f>
        <v>0.01182747277814</v>
      </c>
      <c r="H2097" s="149" t="n">
        <f aca="false">N2097+O2097+P2097+Q2097</f>
        <v>0.0001653833871</v>
      </c>
      <c r="I2097" s="149" t="n">
        <f aca="false">L2097+M2097+R2097+V2097+T2097</f>
        <v>3.43347850399999E-005</v>
      </c>
      <c r="J2097" s="150" t="n">
        <f aca="false">S2097+U2097+W2097+X2097</f>
        <v>-0.000145361394</v>
      </c>
      <c r="K2097" s="149" t="n">
        <v>0.011773116</v>
      </c>
      <c r="L2097" s="130" t="n">
        <v>-0.00034283761</v>
      </c>
      <c r="M2097" s="130" t="n">
        <v>0.0004283333</v>
      </c>
      <c r="N2097" s="130" t="n">
        <v>0.00025619544</v>
      </c>
      <c r="O2097" s="157" t="n">
        <v>-7.4278373E-005</v>
      </c>
      <c r="P2097" s="157" t="n">
        <v>-8.8404449E-006</v>
      </c>
      <c r="Q2097" s="157" t="n">
        <v>-7.693235E-006</v>
      </c>
      <c r="R2097" s="157" t="n">
        <v>-5.0775874E-005</v>
      </c>
      <c r="S2097" s="157" t="n">
        <v>-1.8204164E-005</v>
      </c>
      <c r="T2097" s="130" t="n">
        <v>0</v>
      </c>
      <c r="U2097" s="157" t="n">
        <v>-0.00012715723</v>
      </c>
      <c r="V2097" s="157" t="n">
        <v>-3.8503096E-007</v>
      </c>
      <c r="W2097" s="130" t="n">
        <v>0</v>
      </c>
      <c r="X2097" s="130" t="n">
        <v>0</v>
      </c>
      <c r="Z2097" s="151" t="n">
        <f aca="false">K2097/0.15</f>
        <v>0.07848744</v>
      </c>
      <c r="AB2097" s="133" t="n">
        <f aca="false">K2097</f>
        <v>0.011773116</v>
      </c>
      <c r="AC2097" s="133" t="n">
        <f aca="false">L2097+M2097+N2097+O2097+P2097+Q2097+R2097</f>
        <v>0.0002001032031</v>
      </c>
      <c r="AD2097" s="133" t="n">
        <f aca="false">L2097+M2097+R2097+W2097</f>
        <v>3.4719816E-005</v>
      </c>
      <c r="AE2097" s="133" t="n">
        <f aca="false">V2097+L2097+M2097+R2097+T2097</f>
        <v>3.43347850399999E-005</v>
      </c>
      <c r="AF2097" s="133" t="n">
        <f aca="false">S2097+U2097+X2097</f>
        <v>-0.000145361394</v>
      </c>
      <c r="AH2097" s="0" t="n">
        <v>-1.4606807</v>
      </c>
      <c r="AI2097" s="96" t="n">
        <v>-1.4379623</v>
      </c>
      <c r="AJ2097" s="96" t="n">
        <v>-0.015795929</v>
      </c>
      <c r="AK2097" s="96" t="n">
        <v>0</v>
      </c>
      <c r="AL2097" s="96" t="n">
        <v>0</v>
      </c>
      <c r="AM2097" s="96" t="n">
        <v>-0.0038694179</v>
      </c>
      <c r="AN2097" s="96" t="n">
        <v>-0.0030530708</v>
      </c>
      <c r="AP2097" s="95" t="n">
        <v>0.0012116151</v>
      </c>
      <c r="AQ2097" s="95" t="n">
        <v>0.0012502351</v>
      </c>
      <c r="AR2097" s="95" t="n">
        <v>6.4061423E-005</v>
      </c>
      <c r="AS2097" s="95" t="n">
        <v>-0.00010268141</v>
      </c>
      <c r="AT2097" s="152" t="n">
        <f aca="false">AW2097+AZ2097+BA2097+BB2097+BC2097+BK2097+BL2097+BP2097</f>
        <v>7.49541403111E-008</v>
      </c>
      <c r="AU2097" s="152" t="n">
        <f aca="false">AX2097+AY2097+BD2097+BE2097+BF2097+BG2097+BH2097+BI2097+BJ2097+BM2097+BQ2097+BR2097</f>
        <v>2.36913551253495E-010</v>
      </c>
      <c r="AV2097" s="153" t="n">
        <f aca="false">BN2097+BO2097</f>
        <v>-0.0143811502985</v>
      </c>
      <c r="AW2097" s="154" t="n">
        <v>7.2836342E-008</v>
      </c>
      <c r="AX2097" s="154" t="n">
        <v>2.1976483E-010</v>
      </c>
      <c r="AY2097" s="154" t="n">
        <v>6.004289E-015</v>
      </c>
      <c r="AZ2097" s="154" t="n">
        <v>0</v>
      </c>
      <c r="BA2097" s="154" t="n">
        <v>0</v>
      </c>
      <c r="BB2097" s="154" t="n">
        <v>1.0832137E-010</v>
      </c>
      <c r="BC2097" s="154" t="n">
        <v>2.0198273E-009</v>
      </c>
      <c r="BD2097" s="154" t="n">
        <v>1.4023239E-011</v>
      </c>
      <c r="BE2097" s="154" t="n">
        <v>3.1242357E-012</v>
      </c>
      <c r="BF2097" s="154" t="n">
        <v>0</v>
      </c>
      <c r="BG2097" s="154" t="n">
        <v>0</v>
      </c>
      <c r="BH2097" s="154" t="n">
        <v>-4.3847345E-015</v>
      </c>
      <c r="BI2097" s="154" t="n">
        <v>-3.056358E-016</v>
      </c>
      <c r="BJ2097" s="154" t="n">
        <v>-6.7365205E-017</v>
      </c>
      <c r="BK2097" s="154" t="n">
        <v>-1.219123E-012</v>
      </c>
      <c r="BL2097" s="154" t="n">
        <v>-9.1312359E-012</v>
      </c>
      <c r="BM2097" s="154" t="n">
        <v>0</v>
      </c>
      <c r="BN2097" s="154" t="n">
        <v>-1.5272985E-006</v>
      </c>
      <c r="BO2097" s="154" t="n">
        <v>-0.014379623</v>
      </c>
      <c r="BP2097" s="154" t="n">
        <v>0</v>
      </c>
      <c r="BQ2097" s="154" t="n">
        <v>0</v>
      </c>
      <c r="BR2097" s="154" t="n">
        <v>0</v>
      </c>
      <c r="BT2097" s="96" t="n">
        <v>6.2401569E-007</v>
      </c>
      <c r="BU2097" s="96" t="n">
        <v>6.2284603E-008</v>
      </c>
      <c r="BV2097" s="96" t="n">
        <v>2.188438E-006</v>
      </c>
      <c r="BW2097" s="96" t="n">
        <v>-6.2238613E-009</v>
      </c>
      <c r="BX2097" s="96" t="n">
        <v>-7.4925134E-008</v>
      </c>
      <c r="BY2097" s="96" t="n">
        <v>8.0119921E-008</v>
      </c>
      <c r="BZ2097" s="96" t="n">
        <v>0</v>
      </c>
      <c r="CA2097" s="96" t="n">
        <v>1.216048E-007</v>
      </c>
      <c r="CB2097" s="96" t="n">
        <v>-1.2290971E-008</v>
      </c>
      <c r="CC2097" s="96" t="n">
        <v>-7.6719583E-009</v>
      </c>
      <c r="CD2097" s="96" t="n">
        <v>0</v>
      </c>
      <c r="CE2097" s="96" t="n">
        <v>0</v>
      </c>
      <c r="CF2097" s="96" t="n">
        <v>0</v>
      </c>
      <c r="CG2097" s="96" t="n">
        <v>4.5727403E-008</v>
      </c>
      <c r="CH2097" s="96" t="n">
        <v>-1.7730471E-006</v>
      </c>
      <c r="CI2097" s="96" t="n">
        <v>-2.5630213E-016</v>
      </c>
      <c r="CJ2097" s="96" t="n">
        <v>0</v>
      </c>
      <c r="CL2097" s="155" t="n">
        <v>0</v>
      </c>
      <c r="CM2097" s="155" t="n">
        <v>0.078487438</v>
      </c>
      <c r="CN2097" s="156" t="n">
        <v>0.0022909608</v>
      </c>
      <c r="CO2097" s="155" t="n">
        <v>6.0989791E-005</v>
      </c>
      <c r="CP2097" s="155" t="n">
        <v>-2.0944871E-012</v>
      </c>
      <c r="CQ2097" s="155" t="n">
        <v>-2.4421344E-010</v>
      </c>
      <c r="CR2097" s="155" t="n">
        <v>-2.9607301E-006</v>
      </c>
      <c r="CS2097" s="155" t="n">
        <v>-0.00025658778</v>
      </c>
      <c r="CT2097" s="155" t="n">
        <v>0</v>
      </c>
      <c r="CU2097" s="155" t="n">
        <v>2.8176072E-005</v>
      </c>
    </row>
    <row r="2098" customFormat="false" ht="13.8" hidden="false" customHeight="false" outlineLevel="0" collapsed="false">
      <c r="A2098" s="0" t="s">
        <v>2985</v>
      </c>
      <c r="B2098" s="26" t="s">
        <v>2744</v>
      </c>
      <c r="C2098" s="88" t="str">
        <f aca="false">MID(A2098,1,12)</f>
        <v>F.108.01.112</v>
      </c>
      <c r="D2098" s="2" t="s">
        <v>2973</v>
      </c>
      <c r="E2098" s="90" t="s">
        <v>936</v>
      </c>
      <c r="F2098" s="91" t="str">
        <f aca="false">MID(A2098, 21,85)</f>
        <v>film PVC (stiff shrink) 50 mu in mun waste inc</v>
      </c>
      <c r="G2098" s="133" t="n">
        <f aca="false">H2098+I2098+J2098+K2098</f>
        <v>0.00620929903909</v>
      </c>
      <c r="H2098" s="149" t="n">
        <f aca="false">N2098+O2098+P2098+Q2098</f>
        <v>4.80807742E-005</v>
      </c>
      <c r="I2098" s="149" t="n">
        <f aca="false">L2098+M2098+R2098+V2098+T2098</f>
        <v>-3.541430011E-005</v>
      </c>
      <c r="J2098" s="150" t="n">
        <f aca="false">S2098+U2098+W2098+X2098</f>
        <v>-8.2892035E-005</v>
      </c>
      <c r="K2098" s="149" t="n">
        <v>0.0062795246</v>
      </c>
      <c r="L2098" s="130" t="n">
        <v>-0.00019550244</v>
      </c>
      <c r="M2098" s="130" t="n">
        <v>0.00018926254</v>
      </c>
      <c r="N2098" s="157" t="n">
        <v>9.986616E-005</v>
      </c>
      <c r="O2098" s="157" t="n">
        <v>-4.2357089E-005</v>
      </c>
      <c r="P2098" s="157" t="n">
        <v>-5.0412454E-006</v>
      </c>
      <c r="Q2098" s="157" t="n">
        <v>-4.3870514E-006</v>
      </c>
      <c r="R2098" s="157" t="n">
        <v>-2.8954837E-005</v>
      </c>
      <c r="S2098" s="157" t="n">
        <v>-1.0380887E-005</v>
      </c>
      <c r="T2098" s="130" t="n">
        <v>0</v>
      </c>
      <c r="U2098" s="157" t="n">
        <v>-7.2511148E-005</v>
      </c>
      <c r="V2098" s="157" t="n">
        <v>-2.1956311E-007</v>
      </c>
      <c r="W2098" s="157" t="n">
        <v>0</v>
      </c>
      <c r="X2098" s="130" t="n">
        <v>0</v>
      </c>
      <c r="Z2098" s="151" t="n">
        <f aca="false">K2098/0.15</f>
        <v>0.0418634973333333</v>
      </c>
      <c r="AB2098" s="133" t="n">
        <f aca="false">K2098</f>
        <v>0.0062795246</v>
      </c>
      <c r="AC2098" s="133" t="n">
        <f aca="false">L2098+M2098+N2098+O2098+P2098+Q2098+R2098</f>
        <v>1.28860372E-005</v>
      </c>
      <c r="AD2098" s="133" t="n">
        <f aca="false">L2098+M2098+R2098+W2098</f>
        <v>-3.5194737E-005</v>
      </c>
      <c r="AE2098" s="133" t="n">
        <f aca="false">V2098+L2098+M2098+R2098+T2098</f>
        <v>-3.541430011E-005</v>
      </c>
      <c r="AF2098" s="133" t="n">
        <f aca="false">S2098+U2098+X2098</f>
        <v>-8.2892035E-005</v>
      </c>
      <c r="AH2098" s="0" t="n">
        <v>-0.83295017</v>
      </c>
      <c r="AI2098" s="96" t="n">
        <v>-0.81999504</v>
      </c>
      <c r="AJ2098" s="96" t="n">
        <v>-0.009007596</v>
      </c>
      <c r="AK2098" s="96" t="n">
        <v>0</v>
      </c>
      <c r="AL2098" s="96" t="n">
        <v>0</v>
      </c>
      <c r="AM2098" s="96" t="n">
        <v>-0.0022065275</v>
      </c>
      <c r="AN2098" s="96" t="n">
        <v>-0.0017410073</v>
      </c>
      <c r="AP2098" s="95" t="n">
        <v>0.00063468379</v>
      </c>
      <c r="AQ2098" s="95" t="n">
        <v>0.00065931711</v>
      </c>
      <c r="AR2098" s="95" t="n">
        <v>3.3920549E-005</v>
      </c>
      <c r="AS2098" s="95" t="n">
        <v>-5.8553864E-005</v>
      </c>
      <c r="AT2098" s="152" t="n">
        <f aca="false">AW2098+AZ2098+BA2098+BB2098+BC2098+BK2098+BL2098+BP2098</f>
        <v>3.952740489125E-008</v>
      </c>
      <c r="AU2098" s="152" t="n">
        <f aca="false">AX2098+AY2098+BD2098+BE2098+BF2098+BG2098+BH2098+BI2098+BJ2098+BM2098+BQ2098+BR2098</f>
        <v>1.25445812868751E-010</v>
      </c>
      <c r="AV2098" s="153" t="n">
        <f aca="false">BN2098+BO2098</f>
        <v>-0.00820082133884</v>
      </c>
      <c r="AW2098" s="154" t="n">
        <v>3.8849326E-008</v>
      </c>
      <c r="AX2098" s="154" t="n">
        <v>1.1721779E-010</v>
      </c>
      <c r="AY2098" s="154" t="n">
        <v>3.2025576E-015</v>
      </c>
      <c r="AZ2098" s="154" t="n">
        <v>0</v>
      </c>
      <c r="BA2098" s="154" t="n">
        <v>0</v>
      </c>
      <c r="BB2098" s="154" t="n">
        <v>5.4896152E-011</v>
      </c>
      <c r="BC2098" s="154" t="n">
        <v>6.2908501E-010</v>
      </c>
      <c r="BD2098" s="154" t="n">
        <v>7.0222932E-012</v>
      </c>
      <c r="BE2098" s="154" t="n">
        <v>1.2052402E-012</v>
      </c>
      <c r="BF2098" s="154" t="n">
        <v>0</v>
      </c>
      <c r="BG2098" s="154" t="n">
        <v>0</v>
      </c>
      <c r="BH2098" s="154" t="n">
        <v>-2.5003858E-015</v>
      </c>
      <c r="BI2098" s="154" t="n">
        <v>-1.7428818E-016</v>
      </c>
      <c r="BJ2098" s="154" t="n">
        <v>-3.8414869E-017</v>
      </c>
      <c r="BK2098" s="154" t="n">
        <v>-6.9520235E-013</v>
      </c>
      <c r="BL2098" s="154" t="n">
        <v>-5.2070684E-012</v>
      </c>
      <c r="BM2098" s="154" t="n">
        <v>0</v>
      </c>
      <c r="BN2098" s="154" t="n">
        <v>-8.7093884E-007</v>
      </c>
      <c r="BO2098" s="154" t="n">
        <v>-0.0081999504</v>
      </c>
      <c r="BP2098" s="154" t="n">
        <v>0</v>
      </c>
      <c r="BQ2098" s="154" t="n">
        <v>0</v>
      </c>
      <c r="BR2098" s="154" t="n">
        <v>0</v>
      </c>
      <c r="BT2098" s="96" t="n">
        <v>2.4706023E-007</v>
      </c>
      <c r="BU2098" s="96" t="n">
        <v>2.9281073E-008</v>
      </c>
      <c r="BV2098" s="96" t="n">
        <v>1.1672654E-006</v>
      </c>
      <c r="BW2098" s="96" t="n">
        <v>-3.549144E-009</v>
      </c>
      <c r="BX2098" s="96" t="n">
        <v>-4.4544784E-008</v>
      </c>
      <c r="BY2098" s="96" t="n">
        <v>4.1238195E-008</v>
      </c>
      <c r="BZ2098" s="96" t="n">
        <v>0</v>
      </c>
      <c r="CA2098" s="96" t="n">
        <v>6.2590705E-008</v>
      </c>
      <c r="CB2098" s="96" t="n">
        <v>-7.0089009E-009</v>
      </c>
      <c r="CC2098" s="96" t="n">
        <v>-4.3749184E-009</v>
      </c>
      <c r="CD2098" s="96" t="n">
        <v>0</v>
      </c>
      <c r="CE2098" s="96" t="n">
        <v>0</v>
      </c>
      <c r="CF2098" s="96" t="n">
        <v>0</v>
      </c>
      <c r="CG2098" s="96" t="n">
        <v>1.7239078E-008</v>
      </c>
      <c r="CH2098" s="96" t="n">
        <v>-1.0110765E-006</v>
      </c>
      <c r="CI2098" s="96" t="n">
        <v>-1.4615576E-016</v>
      </c>
      <c r="CJ2098" s="96" t="n">
        <v>0</v>
      </c>
      <c r="CL2098" s="155" t="n">
        <v>0</v>
      </c>
      <c r="CM2098" s="155" t="n">
        <v>0.041863498</v>
      </c>
      <c r="CN2098" s="156" t="n">
        <v>0.001179171</v>
      </c>
      <c r="CO2098" s="155" t="n">
        <v>2.9491699E-005</v>
      </c>
      <c r="CP2098" s="155" t="n">
        <v>-1.194377E-012</v>
      </c>
      <c r="CQ2098" s="155" t="n">
        <v>-1.3926221E-010</v>
      </c>
      <c r="CR2098" s="155" t="n">
        <v>-1.7429048E-006</v>
      </c>
      <c r="CS2098" s="155" t="n">
        <v>-0.00014631865</v>
      </c>
      <c r="CT2098" s="155" t="n">
        <v>0</v>
      </c>
      <c r="CU2098" s="155" t="n">
        <v>1.450239E-005</v>
      </c>
    </row>
    <row r="2099" customFormat="false" ht="13.8" hidden="false" customHeight="false" outlineLevel="0" collapsed="false">
      <c r="B2099" s="26"/>
      <c r="C2099" s="88"/>
      <c r="D2099" s="2"/>
      <c r="E2099" s="90"/>
      <c r="J2099" s="158"/>
      <c r="N2099" s="102"/>
      <c r="O2099" s="102"/>
      <c r="P2099" s="102"/>
      <c r="Q2099" s="102"/>
      <c r="R2099" s="102"/>
      <c r="S2099" s="102"/>
      <c r="U2099" s="102"/>
      <c r="V2099" s="102"/>
      <c r="W2099" s="102"/>
      <c r="AT2099" s="102"/>
      <c r="AU2099" s="102"/>
      <c r="AV2099" s="159"/>
      <c r="CN2099" s="160"/>
    </row>
    <row r="2100" customFormat="false" ht="13.8" hidden="false" customHeight="false" outlineLevel="0" collapsed="false">
      <c r="B2100" s="26"/>
      <c r="C2100" s="88"/>
      <c r="D2100" s="3" t="s">
        <v>2986</v>
      </c>
      <c r="E2100" s="90"/>
      <c r="J2100" s="158"/>
      <c r="N2100" s="102"/>
      <c r="O2100" s="102"/>
      <c r="P2100" s="102"/>
      <c r="Q2100" s="102"/>
      <c r="R2100" s="102"/>
      <c r="S2100" s="102"/>
      <c r="U2100" s="102"/>
      <c r="V2100" s="102"/>
      <c r="W2100" s="102"/>
      <c r="AT2100" s="102"/>
      <c r="AU2100" s="102"/>
      <c r="AV2100" s="159"/>
      <c r="CN2100" s="160"/>
    </row>
    <row r="2101" customFormat="false" ht="13.8" hidden="false" customHeight="false" outlineLevel="0" collapsed="false">
      <c r="A2101" s="0" t="s">
        <v>2987</v>
      </c>
      <c r="B2101" s="26" t="s">
        <v>2744</v>
      </c>
      <c r="C2101" s="88" t="str">
        <f aca="false">MID(A2101,1,12)</f>
        <v>F.110.01.100</v>
      </c>
      <c r="D2101" s="2" t="s">
        <v>2988</v>
      </c>
      <c r="E2101" s="90" t="s">
        <v>255</v>
      </c>
      <c r="F2101" s="91" t="str">
        <f aca="false">MID(A2101, 21,85)</f>
        <v>Metals open loop recycling credit</v>
      </c>
      <c r="G2101" s="133" t="n">
        <f aca="false">H2101+I2101+J2101+K2101</f>
        <v>0</v>
      </c>
      <c r="H2101" s="149" t="n">
        <f aca="false">N2101+O2101+P2101+Q2101</f>
        <v>0</v>
      </c>
      <c r="I2101" s="149" t="n">
        <f aca="false">L2101+M2101+R2101+V2101+T2101</f>
        <v>0</v>
      </c>
      <c r="J2101" s="150" t="n">
        <f aca="false">S2101+U2101+W2101+X2101</f>
        <v>0</v>
      </c>
      <c r="K2101" s="149" t="n">
        <v>0</v>
      </c>
      <c r="L2101" s="130" t="n">
        <v>0</v>
      </c>
      <c r="M2101" s="130" t="n">
        <v>0</v>
      </c>
      <c r="N2101" s="130" t="n">
        <v>0</v>
      </c>
      <c r="O2101" s="157" t="n">
        <v>0</v>
      </c>
      <c r="P2101" s="157" t="n">
        <v>0</v>
      </c>
      <c r="Q2101" s="157" t="n">
        <v>0</v>
      </c>
      <c r="R2101" s="157" t="n">
        <v>0</v>
      </c>
      <c r="S2101" s="157" t="n">
        <v>0</v>
      </c>
      <c r="T2101" s="130" t="n">
        <v>0</v>
      </c>
      <c r="U2101" s="157" t="n">
        <v>0</v>
      </c>
      <c r="V2101" s="157" t="n">
        <v>0</v>
      </c>
      <c r="W2101" s="157" t="n">
        <v>0</v>
      </c>
      <c r="X2101" s="130" t="n">
        <v>0</v>
      </c>
      <c r="Z2101" s="151" t="n">
        <f aca="false">K2101/0.15</f>
        <v>0</v>
      </c>
      <c r="AB2101" s="133" t="n">
        <f aca="false">K2101</f>
        <v>0</v>
      </c>
      <c r="AC2101" s="133" t="n">
        <f aca="false">L2101+M2101+N2101+O2101+P2101+Q2101+R2101</f>
        <v>0</v>
      </c>
      <c r="AD2101" s="133" t="n">
        <f aca="false">L2101+M2101+R2101+W2101</f>
        <v>0</v>
      </c>
      <c r="AE2101" s="133" t="n">
        <f aca="false">V2101+L2101+M2101+R2101+T2101</f>
        <v>0</v>
      </c>
      <c r="AF2101" s="133" t="n">
        <f aca="false">S2101+U2101+X2101</f>
        <v>0</v>
      </c>
      <c r="AH2101" s="0" t="n">
        <v>0</v>
      </c>
      <c r="AI2101" s="96" t="n">
        <v>0</v>
      </c>
      <c r="AJ2101" s="96" t="n">
        <v>0</v>
      </c>
      <c r="AK2101" s="96" t="n">
        <v>0</v>
      </c>
      <c r="AL2101" s="96" t="n">
        <v>0</v>
      </c>
      <c r="AM2101" s="96" t="n">
        <v>0</v>
      </c>
      <c r="AN2101" s="96" t="n">
        <v>0</v>
      </c>
      <c r="AP2101" s="95" t="n">
        <v>0</v>
      </c>
      <c r="AQ2101" s="95" t="n">
        <v>0</v>
      </c>
      <c r="AR2101" s="95" t="n">
        <v>0</v>
      </c>
      <c r="AS2101" s="95" t="n">
        <v>0</v>
      </c>
      <c r="AT2101" s="152" t="n">
        <f aca="false">AW2101+AZ2101+BA2101+BB2101+BC2101+BK2101+BL2101+BP2101</f>
        <v>0</v>
      </c>
      <c r="AU2101" s="152" t="n">
        <f aca="false">AX2101+AY2101+BD2101+BE2101+BF2101+BG2101+BH2101+BI2101+BJ2101+BM2101+BQ2101+BR2101</f>
        <v>0</v>
      </c>
      <c r="AV2101" s="153" t="n">
        <f aca="false">BN2101+BO2101</f>
        <v>0</v>
      </c>
      <c r="AW2101" s="154" t="n">
        <v>0</v>
      </c>
      <c r="AX2101" s="154" t="n">
        <v>0</v>
      </c>
      <c r="AY2101" s="154" t="n">
        <v>0</v>
      </c>
      <c r="AZ2101" s="154" t="n">
        <v>0</v>
      </c>
      <c r="BA2101" s="154" t="n">
        <v>0</v>
      </c>
      <c r="BB2101" s="154" t="n">
        <v>0</v>
      </c>
      <c r="BC2101" s="154" t="n">
        <v>0</v>
      </c>
      <c r="BD2101" s="154" t="n">
        <v>0</v>
      </c>
      <c r="BE2101" s="154" t="n">
        <v>0</v>
      </c>
      <c r="BF2101" s="154" t="n">
        <v>0</v>
      </c>
      <c r="BG2101" s="154" t="n">
        <v>0</v>
      </c>
      <c r="BH2101" s="154" t="n">
        <v>0</v>
      </c>
      <c r="BI2101" s="154" t="n">
        <v>0</v>
      </c>
      <c r="BJ2101" s="154" t="n">
        <v>0</v>
      </c>
      <c r="BK2101" s="154" t="n">
        <v>0</v>
      </c>
      <c r="BL2101" s="154" t="n">
        <v>0</v>
      </c>
      <c r="BM2101" s="154" t="n">
        <v>0</v>
      </c>
      <c r="BN2101" s="154" t="n">
        <v>0</v>
      </c>
      <c r="BO2101" s="154" t="n">
        <v>0</v>
      </c>
      <c r="BP2101" s="154" t="n">
        <v>0</v>
      </c>
      <c r="BQ2101" s="154" t="n">
        <v>0</v>
      </c>
      <c r="BR2101" s="154" t="n">
        <v>0</v>
      </c>
      <c r="BT2101" s="96" t="n">
        <v>0</v>
      </c>
      <c r="BU2101" s="96" t="n">
        <v>0</v>
      </c>
      <c r="BV2101" s="96" t="n">
        <v>0</v>
      </c>
      <c r="BW2101" s="96" t="n">
        <v>0</v>
      </c>
      <c r="BX2101" s="96" t="n">
        <v>0</v>
      </c>
      <c r="BY2101" s="96" t="n">
        <v>0</v>
      </c>
      <c r="BZ2101" s="96" t="n">
        <v>0</v>
      </c>
      <c r="CA2101" s="96" t="n">
        <v>0</v>
      </c>
      <c r="CB2101" s="96" t="n">
        <v>0</v>
      </c>
      <c r="CC2101" s="96" t="n">
        <v>0</v>
      </c>
      <c r="CD2101" s="96" t="n">
        <v>0</v>
      </c>
      <c r="CE2101" s="96" t="n">
        <v>0</v>
      </c>
      <c r="CF2101" s="96" t="n">
        <v>0</v>
      </c>
      <c r="CG2101" s="96" t="n">
        <v>0</v>
      </c>
      <c r="CH2101" s="96" t="n">
        <v>0</v>
      </c>
      <c r="CI2101" s="96" t="n">
        <v>0</v>
      </c>
      <c r="CJ2101" s="96" t="n">
        <v>0</v>
      </c>
      <c r="CL2101" s="155" t="n">
        <v>0</v>
      </c>
      <c r="CM2101" s="155" t="n">
        <v>0</v>
      </c>
      <c r="CN2101" s="156" t="n">
        <v>0</v>
      </c>
      <c r="CO2101" s="155" t="n">
        <v>0</v>
      </c>
      <c r="CP2101" s="155" t="n">
        <v>0</v>
      </c>
      <c r="CQ2101" s="155" t="n">
        <v>0</v>
      </c>
      <c r="CR2101" s="155" t="n">
        <v>0</v>
      </c>
      <c r="CS2101" s="155" t="n">
        <v>0</v>
      </c>
      <c r="CT2101" s="155" t="n">
        <v>0</v>
      </c>
      <c r="CU2101" s="155" t="n">
        <v>0</v>
      </c>
    </row>
    <row r="2102" customFormat="false" ht="13.8" hidden="false" customHeight="false" outlineLevel="0" collapsed="false">
      <c r="A2102" s="0" t="s">
        <v>2989</v>
      </c>
      <c r="B2102" s="26" t="s">
        <v>2744</v>
      </c>
      <c r="C2102" s="88" t="str">
        <f aca="false">MID(A2102,1,12)</f>
        <v>F.110.01.101</v>
      </c>
      <c r="D2102" s="2" t="s">
        <v>2988</v>
      </c>
      <c r="E2102" s="90" t="s">
        <v>255</v>
      </c>
      <c r="F2102" s="91" t="str">
        <f aca="false">MID(A2102, 21,85)</f>
        <v>Aluminium  recycling credit closed loop (79% virgin part trade mix)</v>
      </c>
      <c r="G2102" s="133" t="n">
        <f aca="false">H2102+I2102+J2102+K2102</f>
        <v>-1.40460352664954</v>
      </c>
      <c r="H2102" s="149" t="n">
        <f aca="false">N2102+O2102+P2102+Q2102</f>
        <v>-0.008799856761</v>
      </c>
      <c r="I2102" s="149" t="n">
        <f aca="false">L2102+M2102+R2102+V2102+T2102</f>
        <v>-0.0379678913321</v>
      </c>
      <c r="J2102" s="150" t="n">
        <f aca="false">S2102+U2102+W2102+X2102</f>
        <v>-0.87651002855644</v>
      </c>
      <c r="K2102" s="149" t="n">
        <v>-0.48132575</v>
      </c>
      <c r="L2102" s="130" t="n">
        <v>-0.02795106</v>
      </c>
      <c r="M2102" s="130" t="n">
        <v>-0.01085512</v>
      </c>
      <c r="N2102" s="130" t="n">
        <v>-0.00869699</v>
      </c>
      <c r="O2102" s="157" t="n">
        <v>-8.8243177E-005</v>
      </c>
      <c r="P2102" s="157" t="n">
        <v>3.5624616E-005</v>
      </c>
      <c r="Q2102" s="157" t="n">
        <v>-5.02482E-005</v>
      </c>
      <c r="R2102" s="157" t="n">
        <v>4.8640469E-006</v>
      </c>
      <c r="S2102" s="157" t="n">
        <v>-0.81303164</v>
      </c>
      <c r="T2102" s="130" t="n">
        <v>0.00081681697</v>
      </c>
      <c r="U2102" s="157" t="n">
        <v>-0.063479637</v>
      </c>
      <c r="V2102" s="157" t="n">
        <v>1.6607651E-005</v>
      </c>
      <c r="W2102" s="157" t="n">
        <v>1.6401001E-006</v>
      </c>
      <c r="X2102" s="130" t="n">
        <v>-3.9165654E-007</v>
      </c>
      <c r="Z2102" s="151" t="n">
        <f aca="false">K2102/0.15</f>
        <v>-3.20883833333333</v>
      </c>
      <c r="AB2102" s="133" t="n">
        <f aca="false">K2102</f>
        <v>-0.48132575</v>
      </c>
      <c r="AC2102" s="133" t="n">
        <f aca="false">L2102+M2102+N2102+O2102+P2102+Q2102+R2102</f>
        <v>-0.0476011727141</v>
      </c>
      <c r="AD2102" s="133" t="n">
        <f aca="false">L2102+M2102+R2102+W2102</f>
        <v>-0.038799675853</v>
      </c>
      <c r="AE2102" s="133" t="n">
        <f aca="false">V2102+L2102+M2102+R2102+T2102</f>
        <v>-0.0379678913321</v>
      </c>
      <c r="AF2102" s="133" t="n">
        <f aca="false">S2102+U2102+X2102</f>
        <v>-0.87651166865654</v>
      </c>
      <c r="AH2102" s="0" t="n">
        <v>-47.72177</v>
      </c>
      <c r="AI2102" s="96" t="n">
        <v>-2.2119903</v>
      </c>
      <c r="AJ2102" s="96" t="n">
        <v>-8.2704039</v>
      </c>
      <c r="AK2102" s="96" t="n">
        <v>0</v>
      </c>
      <c r="AL2102" s="96" t="n">
        <v>0.026755504</v>
      </c>
      <c r="AM2102" s="96" t="n">
        <v>-2.5702998</v>
      </c>
      <c r="AN2102" s="96" t="n">
        <v>-34.695832</v>
      </c>
      <c r="AP2102" s="95" t="n">
        <v>-0.063316484</v>
      </c>
      <c r="AQ2102" s="95" t="n">
        <v>-0.060762278</v>
      </c>
      <c r="AR2102" s="95" t="n">
        <v>-0.0026932002</v>
      </c>
      <c r="AS2102" s="95" t="n">
        <v>0.00013899423</v>
      </c>
      <c r="AT2102" s="152" t="n">
        <f aca="false">AW2102+AZ2102+BA2102+BB2102+BC2102+BK2102+BL2102+BP2102</f>
        <v>-3.6428223865943E-006</v>
      </c>
      <c r="AU2102" s="152" t="n">
        <f aca="false">AX2102+AY2102+BD2102+BE2102+BF2102+BG2102+BH2102+BI2102+BJ2102+BM2102+BQ2102+BR2102</f>
        <v>-9.96006003936996E-009</v>
      </c>
      <c r="AV2102" s="153" t="n">
        <f aca="false">BN2102+BO2102</f>
        <v>0.019466978</v>
      </c>
      <c r="AW2102" s="154" t="n">
        <v>-2.9836531E-006</v>
      </c>
      <c r="AX2102" s="154" t="n">
        <v>-9.0026309E-009</v>
      </c>
      <c r="AY2102" s="154" t="n">
        <v>-2.4595508E-013</v>
      </c>
      <c r="AZ2102" s="154" t="n">
        <v>2.0858757E-012</v>
      </c>
      <c r="BA2102" s="154" t="n">
        <v>0</v>
      </c>
      <c r="BB2102" s="154" t="n">
        <v>-1.6221403E-009</v>
      </c>
      <c r="BC2102" s="154" t="n">
        <v>-6.5170392E-007</v>
      </c>
      <c r="BD2102" s="154" t="n">
        <v>-2.235092E-010</v>
      </c>
      <c r="BE2102" s="154" t="n">
        <v>-7.3312594E-010</v>
      </c>
      <c r="BF2102" s="154" t="n">
        <v>-2.5134481E-013</v>
      </c>
      <c r="BG2102" s="154" t="n">
        <v>-8.1335739E-016</v>
      </c>
      <c r="BH2102" s="154" t="n">
        <v>1.8657994E-014</v>
      </c>
      <c r="BI2102" s="154" t="n">
        <v>-2.6264373E-013</v>
      </c>
      <c r="BJ2102" s="154" t="n">
        <v>-5.1900407E-014</v>
      </c>
      <c r="BK2102" s="154" t="n">
        <v>-7.8078497E-010</v>
      </c>
      <c r="BL2102" s="154" t="n">
        <v>-5.0645272E-009</v>
      </c>
      <c r="BM2102" s="154" t="n">
        <v>2.0435156E-020</v>
      </c>
      <c r="BN2102" s="154" t="n">
        <v>-0.031472975</v>
      </c>
      <c r="BO2102" s="154" t="n">
        <v>0.050939953</v>
      </c>
      <c r="BP2102" s="154" t="n">
        <v>0</v>
      </c>
      <c r="BQ2102" s="154" t="n">
        <v>0</v>
      </c>
      <c r="BR2102" s="154" t="n">
        <v>0</v>
      </c>
      <c r="BT2102" s="96" t="n">
        <v>-0.00011808164</v>
      </c>
      <c r="BU2102" s="96" t="n">
        <v>-5.6131377E-006</v>
      </c>
      <c r="BV2102" s="96" t="n">
        <v>-8.9470928E-005</v>
      </c>
      <c r="BW2102" s="96" t="n">
        <v>1.893859E-009</v>
      </c>
      <c r="BX2102" s="96" t="n">
        <v>-4.689856E-006</v>
      </c>
      <c r="BY2102" s="96" t="n">
        <v>-1.0996108E-006</v>
      </c>
      <c r="BZ2102" s="96" t="n">
        <v>-6.3485474E-009</v>
      </c>
      <c r="CA2102" s="96" t="n">
        <v>-1.6683287E-006</v>
      </c>
      <c r="CB2102" s="96" t="n">
        <v>5.0880858E-008</v>
      </c>
      <c r="CC2102" s="96" t="n">
        <v>-2.3360288E-008</v>
      </c>
      <c r="CD2102" s="96" t="n">
        <v>0</v>
      </c>
      <c r="CE2102" s="96" t="n">
        <v>4.5189741E-017</v>
      </c>
      <c r="CF2102" s="96" t="n">
        <v>3.7001184E-013</v>
      </c>
      <c r="CG2102" s="96" t="n">
        <v>-1.9268271E-006</v>
      </c>
      <c r="CH2102" s="96" t="n">
        <v>-1.3243393E-005</v>
      </c>
      <c r="CI2102" s="96" t="n">
        <v>-3.9262907E-007</v>
      </c>
      <c r="CJ2102" s="96" t="n">
        <v>0</v>
      </c>
      <c r="CL2102" s="155" t="n">
        <v>3.1318307E-013</v>
      </c>
      <c r="CM2102" s="155" t="n">
        <v>-3.2039342</v>
      </c>
      <c r="CN2102" s="156" t="n">
        <v>-0.031143663</v>
      </c>
      <c r="CO2102" s="155" t="n">
        <v>-0.004092243</v>
      </c>
      <c r="CP2102" s="155" t="n">
        <v>-3.1016222E-010</v>
      </c>
      <c r="CQ2102" s="155" t="n">
        <v>-3.2036181E-009</v>
      </c>
      <c r="CR2102" s="155" t="n">
        <v>-0.00020842</v>
      </c>
      <c r="CS2102" s="155" t="n">
        <v>-0.1031138</v>
      </c>
      <c r="CT2102" s="155" t="n">
        <v>-1.668916E-007</v>
      </c>
      <c r="CU2102" s="155" t="n">
        <v>-0.00038680952</v>
      </c>
    </row>
    <row r="2103" customFormat="false" ht="13.8" hidden="false" customHeight="false" outlineLevel="0" collapsed="false">
      <c r="A2103" s="0" t="s">
        <v>2990</v>
      </c>
      <c r="B2103" s="26" t="s">
        <v>2744</v>
      </c>
      <c r="C2103" s="88" t="str">
        <f aca="false">MID(A2103,1,12)</f>
        <v>F.110.01.102</v>
      </c>
      <c r="D2103" s="2" t="s">
        <v>2988</v>
      </c>
      <c r="E2103" s="90" t="s">
        <v>255</v>
      </c>
      <c r="F2103" s="91" t="str">
        <f aca="false">MID(A2103, 21,85)</f>
        <v>Copper  recycling credit closed loop (45% virgin part in trade mix)</v>
      </c>
      <c r="G2103" s="133" t="n">
        <f aca="false">H2103+I2103+J2103+K2103</f>
        <v>-2.30648638816354</v>
      </c>
      <c r="H2103" s="149" t="n">
        <f aca="false">N2103+O2103+P2103+Q2103</f>
        <v>-0.06405580889</v>
      </c>
      <c r="I2103" s="149" t="n">
        <f aca="false">L2103+M2103+R2103+V2103+T2103</f>
        <v>-0.133798113468</v>
      </c>
      <c r="J2103" s="150" t="n">
        <f aca="false">S2103+U2103+W2103+X2103</f>
        <v>-1.90519010580554</v>
      </c>
      <c r="K2103" s="149" t="n">
        <v>-0.20344236</v>
      </c>
      <c r="L2103" s="130" t="n">
        <v>-0.092784337</v>
      </c>
      <c r="M2103" s="130" t="n">
        <v>-0.041309413</v>
      </c>
      <c r="N2103" s="130" t="n">
        <v>-0.035528732</v>
      </c>
      <c r="O2103" s="157" t="n">
        <v>-0.019282585</v>
      </c>
      <c r="P2103" s="157" t="n">
        <v>-0.00060830599</v>
      </c>
      <c r="Q2103" s="157" t="n">
        <v>-0.0086361859</v>
      </c>
      <c r="R2103" s="157" t="n">
        <v>-0.00022685998</v>
      </c>
      <c r="S2103" s="157" t="n">
        <v>-1.9033501</v>
      </c>
      <c r="T2103" s="130" t="n">
        <v>0.00050899304</v>
      </c>
      <c r="U2103" s="130" t="n">
        <v>-0.0018409467</v>
      </c>
      <c r="V2103" s="157" t="n">
        <v>1.3503472E-005</v>
      </c>
      <c r="W2103" s="157" t="n">
        <v>9.4088578E-007</v>
      </c>
      <c r="X2103" s="130" t="n">
        <v>8.6777117E-012</v>
      </c>
      <c r="Z2103" s="151" t="n">
        <f aca="false">K2103/0.15</f>
        <v>-1.3562824</v>
      </c>
      <c r="AB2103" s="133" t="n">
        <f aca="false">K2103</f>
        <v>-0.20344236</v>
      </c>
      <c r="AC2103" s="133" t="n">
        <f aca="false">L2103+M2103+N2103+O2103+P2103+Q2103+R2103</f>
        <v>-0.19837641887</v>
      </c>
      <c r="AD2103" s="133" t="n">
        <f aca="false">L2103+M2103+R2103+W2103</f>
        <v>-0.13431966909422</v>
      </c>
      <c r="AE2103" s="133" t="n">
        <f aca="false">V2103+L2103+M2103+R2103+T2103</f>
        <v>-0.133798113468</v>
      </c>
      <c r="AF2103" s="133" t="n">
        <f aca="false">S2103+U2103+X2103</f>
        <v>-1.90519104669132</v>
      </c>
      <c r="AH2103" s="0" t="n">
        <v>-22.166082</v>
      </c>
      <c r="AI2103" s="96" t="n">
        <v>-17.629997</v>
      </c>
      <c r="AJ2103" s="96" t="n">
        <v>-0.44536211</v>
      </c>
      <c r="AK2103" s="96" t="n">
        <v>0</v>
      </c>
      <c r="AL2103" s="96" t="n">
        <v>0.15825016</v>
      </c>
      <c r="AM2103" s="96" t="n">
        <v>-2.8228584</v>
      </c>
      <c r="AN2103" s="96" t="n">
        <v>-1.4261143</v>
      </c>
      <c r="AP2103" s="95" t="n">
        <v>-0.071250009</v>
      </c>
      <c r="AQ2103" s="95" t="n">
        <v>-0.06785276</v>
      </c>
      <c r="AR2103" s="95" t="n">
        <v>-0.0018859987</v>
      </c>
      <c r="AS2103" s="95" t="n">
        <v>-0.0015112505</v>
      </c>
      <c r="AT2103" s="152" t="n">
        <f aca="false">AW2103+AZ2103+BA2103+BB2103+BC2103+BK2103+BL2103+BP2103</f>
        <v>-4.06791119982E-006</v>
      </c>
      <c r="AU2103" s="152" t="n">
        <f aca="false">AX2103+AY2103+BD2103+BE2103+BF2103+BG2103+BH2103+BI2103+BJ2103+BM2103+BQ2103+BR2103</f>
        <v>-6.97484718590228E-009</v>
      </c>
      <c r="AV2103" s="153" t="n">
        <f aca="false">BN2103+BO2103</f>
        <v>-0.21165974</v>
      </c>
      <c r="AW2103" s="154" t="n">
        <v>-1.2745839E-006</v>
      </c>
      <c r="AX2103" s="154" t="n">
        <v>-3.8460012E-009</v>
      </c>
      <c r="AY2103" s="154" t="n">
        <v>-1.050588E-013</v>
      </c>
      <c r="AZ2103" s="154" t="n">
        <v>-7.5432392E-010</v>
      </c>
      <c r="BA2103" s="154" t="n">
        <v>0</v>
      </c>
      <c r="BB2103" s="154" t="n">
        <v>-5.0744269E-009</v>
      </c>
      <c r="BC2103" s="154" t="n">
        <v>-2.3414132E-006</v>
      </c>
      <c r="BD2103" s="154" t="n">
        <v>-7.2290375E-010</v>
      </c>
      <c r="BE2103" s="154" t="n">
        <v>-2.3850044E-009</v>
      </c>
      <c r="BF2103" s="154" t="n">
        <v>-1.3769585E-011</v>
      </c>
      <c r="BG2103" s="154" t="n">
        <v>-5.3842931E-014</v>
      </c>
      <c r="BH2103" s="154" t="n">
        <v>-6.8195948E-012</v>
      </c>
      <c r="BI2103" s="154" t="n">
        <v>-1.2049334E-013</v>
      </c>
      <c r="BJ2103" s="154" t="n">
        <v>-6.9261043E-014</v>
      </c>
      <c r="BK2103" s="154" t="n">
        <v>-4.2282509E-008</v>
      </c>
      <c r="BL2103" s="154" t="n">
        <v>-4.0380284E-007</v>
      </c>
      <c r="BM2103" s="154" t="n">
        <v>1.1723155E-020</v>
      </c>
      <c r="BN2103" s="154" t="n">
        <v>-0.10393495</v>
      </c>
      <c r="BO2103" s="154" t="n">
        <v>-0.10772479</v>
      </c>
      <c r="BP2103" s="154" t="n">
        <v>0</v>
      </c>
      <c r="BQ2103" s="154" t="n">
        <v>0</v>
      </c>
      <c r="BR2103" s="154" t="n">
        <v>0</v>
      </c>
      <c r="BT2103" s="96" t="n">
        <v>-0.00086184747</v>
      </c>
      <c r="BU2103" s="96" t="n">
        <v>-1.8099991E-005</v>
      </c>
      <c r="BV2103" s="96" t="n">
        <v>-3.7816752E-005</v>
      </c>
      <c r="BW2103" s="96" t="n">
        <v>-2.7293914E-008</v>
      </c>
      <c r="BX2103" s="96" t="n">
        <v>-3.0220291E-005</v>
      </c>
      <c r="BY2103" s="96" t="n">
        <v>-3.4204128E-006</v>
      </c>
      <c r="BZ2103" s="96" t="n">
        <v>-4.8174489E-008</v>
      </c>
      <c r="CA2103" s="96" t="n">
        <v>-4.9454982E-006</v>
      </c>
      <c r="CB2103" s="96" t="n">
        <v>-8.1262855E-007</v>
      </c>
      <c r="CC2103" s="96" t="n">
        <v>-5.7145069E-006</v>
      </c>
      <c r="CD2103" s="96" t="n">
        <v>0</v>
      </c>
      <c r="CE2103" s="96" t="n">
        <v>2.5924262E-017</v>
      </c>
      <c r="CF2103" s="96" t="n">
        <v>2.1226685E-013</v>
      </c>
      <c r="CG2103" s="96" t="n">
        <v>-7.6700108E-006</v>
      </c>
      <c r="CH2103" s="96" t="n">
        <v>-2.1485413E-005</v>
      </c>
      <c r="CI2103" s="96" t="n">
        <v>-0.0007315865</v>
      </c>
      <c r="CJ2103" s="96" t="n">
        <v>0</v>
      </c>
      <c r="CL2103" s="155" t="n">
        <v>1.7966556E-013</v>
      </c>
      <c r="CM2103" s="155" t="n">
        <v>-1.348736</v>
      </c>
      <c r="CN2103" s="156" t="n">
        <v>-0.093013836</v>
      </c>
      <c r="CO2103" s="155" t="n">
        <v>-0.01313106</v>
      </c>
      <c r="CP2103" s="155" t="n">
        <v>-5.8033798E-009</v>
      </c>
      <c r="CQ2103" s="155" t="n">
        <v>-3.4071522E-007</v>
      </c>
      <c r="CR2103" s="155" t="n">
        <v>-0.0011003916</v>
      </c>
      <c r="CS2103" s="155" t="n">
        <v>-0.16467385</v>
      </c>
      <c r="CT2103" s="155" t="n">
        <v>-9.221398E-006</v>
      </c>
      <c r="CU2103" s="155" t="n">
        <v>-0.0011642818</v>
      </c>
    </row>
    <row r="2104" customFormat="false" ht="13.8" hidden="false" customHeight="false" outlineLevel="0" collapsed="false">
      <c r="A2104" s="0" t="s">
        <v>2991</v>
      </c>
      <c r="B2104" s="26" t="s">
        <v>2744</v>
      </c>
      <c r="C2104" s="88" t="str">
        <f aca="false">MID(A2104,1,12)</f>
        <v>F.110.01.103</v>
      </c>
      <c r="D2104" s="2" t="s">
        <v>2988</v>
      </c>
      <c r="E2104" s="90" t="s">
        <v>255</v>
      </c>
      <c r="F2104" s="91" t="str">
        <f aca="false">MID(A2104, 21,85)</f>
        <v>Gold  recycling credit closed loop (80% virgin part trade mix)</v>
      </c>
      <c r="G2104" s="133" t="n">
        <f aca="false">H2104+I2104+J2104+K2104</f>
        <v>-46120.758509846</v>
      </c>
      <c r="H2104" s="149" t="n">
        <f aca="false">N2104+O2104+P2104+Q2104</f>
        <v>-2333.7553622</v>
      </c>
      <c r="I2104" s="149" t="n">
        <f aca="false">L2104+M2104+R2104+V2104+T2104</f>
        <v>-15800.699547646</v>
      </c>
      <c r="J2104" s="150" t="n">
        <f aca="false">S2104+U2104+W2104+X2104</f>
        <v>-22341.5426</v>
      </c>
      <c r="K2104" s="149" t="n">
        <v>-5644.761</v>
      </c>
      <c r="L2104" s="130" t="n">
        <v>-4021.5913</v>
      </c>
      <c r="M2104" s="130" t="n">
        <v>-4555.3874</v>
      </c>
      <c r="N2104" s="130" t="n">
        <v>-1271.9729</v>
      </c>
      <c r="O2104" s="157" t="n">
        <v>1.5744578</v>
      </c>
      <c r="P2104" s="157" t="n">
        <v>-116.61763</v>
      </c>
      <c r="Q2104" s="157" t="n">
        <v>-946.73929</v>
      </c>
      <c r="R2104" s="157" t="n">
        <v>-7223.7225</v>
      </c>
      <c r="S2104" s="157" t="n">
        <v>-21745.265</v>
      </c>
      <c r="T2104" s="130" t="n">
        <v>0</v>
      </c>
      <c r="U2104" s="157" t="n">
        <v>-596.2776</v>
      </c>
      <c r="V2104" s="157" t="n">
        <v>0.001652354</v>
      </c>
      <c r="W2104" s="157" t="n">
        <v>0</v>
      </c>
      <c r="X2104" s="130" t="n">
        <v>0</v>
      </c>
      <c r="Z2104" s="151" t="n">
        <f aca="false">K2104/0.15</f>
        <v>-37631.74</v>
      </c>
      <c r="AB2104" s="133" t="n">
        <f aca="false">K2104</f>
        <v>-5644.761</v>
      </c>
      <c r="AC2104" s="133" t="n">
        <f aca="false">L2104+M2104+N2104+O2104+P2104+Q2104+R2104</f>
        <v>-18134.4565622</v>
      </c>
      <c r="AD2104" s="133" t="n">
        <f aca="false">L2104+M2104+R2104+W2104</f>
        <v>-15800.7012</v>
      </c>
      <c r="AE2104" s="133" t="n">
        <f aca="false">V2104+L2104+M2104+R2104+T2104</f>
        <v>-15800.699547646</v>
      </c>
      <c r="AF2104" s="133" t="n">
        <f aca="false">S2104+U2104+X2104</f>
        <v>-22341.5426</v>
      </c>
      <c r="AH2104" s="0" t="n">
        <v>-66205.007</v>
      </c>
      <c r="AI2104" s="96" t="n">
        <v>7841.058</v>
      </c>
      <c r="AJ2104" s="96" t="n">
        <v>-74071.751</v>
      </c>
      <c r="AK2104" s="96" t="n">
        <v>0</v>
      </c>
      <c r="AL2104" s="96" t="n">
        <v>0</v>
      </c>
      <c r="AM2104" s="96" t="n">
        <v>13.712458</v>
      </c>
      <c r="AN2104" s="96" t="n">
        <v>11.973999</v>
      </c>
      <c r="AP2104" s="95" t="n">
        <v>-7191.625</v>
      </c>
      <c r="AQ2104" s="95" t="n">
        <v>-7078.2608</v>
      </c>
      <c r="AR2104" s="95" t="n">
        <v>-108.99468</v>
      </c>
      <c r="AS2104" s="95" t="n">
        <v>-4.369562</v>
      </c>
      <c r="AT2104" s="152" t="n">
        <f aca="false">AW2104+AZ2104+BA2104+BB2104+BC2104+BK2104+BL2104+BP2104</f>
        <v>-0.42435616178</v>
      </c>
      <c r="AU2104" s="152" t="n">
        <f aca="false">AX2104+AY2104+BD2104+BE2104+BF2104+BG2104+BH2104+BI2104+BJ2104+BM2104+BQ2104+BR2104</f>
        <v>-0.0004030868269461</v>
      </c>
      <c r="AV2104" s="153" t="n">
        <f aca="false">BN2104+BO2104</f>
        <v>-611.98348</v>
      </c>
      <c r="AW2104" s="154" t="n">
        <v>-0.034922255</v>
      </c>
      <c r="AX2104" s="154" t="n">
        <v>-0.00010536887</v>
      </c>
      <c r="AY2104" s="154" t="n">
        <v>-2.8788281E-009</v>
      </c>
      <c r="AZ2104" s="154" t="n">
        <v>0</v>
      </c>
      <c r="BA2104" s="154" t="n">
        <v>0</v>
      </c>
      <c r="BB2104" s="154" t="n">
        <v>-0.00018977478</v>
      </c>
      <c r="BC2104" s="154" t="n">
        <v>-0.089500803</v>
      </c>
      <c r="BD2104" s="154" t="n">
        <v>-2.6890187E-005</v>
      </c>
      <c r="BE2104" s="154" t="n">
        <v>-0.00010663996</v>
      </c>
      <c r="BF2104" s="154" t="n">
        <v>-9.8254098E-005</v>
      </c>
      <c r="BG2104" s="154" t="n">
        <v>-3.408528E-009</v>
      </c>
      <c r="BH2104" s="154" t="n">
        <v>-4.2696759E-007</v>
      </c>
      <c r="BI2104" s="154" t="n">
        <v>-5.4881614E-005</v>
      </c>
      <c r="BJ2104" s="154" t="n">
        <v>-1.0618843E-005</v>
      </c>
      <c r="BK2104" s="154" t="n">
        <v>-0.015284919</v>
      </c>
      <c r="BL2104" s="154" t="n">
        <v>-0.28445841</v>
      </c>
      <c r="BM2104" s="154" t="n">
        <v>0</v>
      </c>
      <c r="BN2104" s="154" t="n">
        <v>-690.39406</v>
      </c>
      <c r="BO2104" s="154" t="n">
        <v>78.41058</v>
      </c>
      <c r="BP2104" s="154" t="n">
        <v>0</v>
      </c>
      <c r="BQ2104" s="154" t="n">
        <v>0</v>
      </c>
      <c r="BR2104" s="154" t="n">
        <v>0</v>
      </c>
      <c r="BT2104" s="96" t="n">
        <v>-56.734182</v>
      </c>
      <c r="BU2104" s="96" t="n">
        <v>-0.80453311</v>
      </c>
      <c r="BV2104" s="96" t="n">
        <v>-1.0492728</v>
      </c>
      <c r="BW2104" s="96" t="n">
        <v>-0.84686786</v>
      </c>
      <c r="BX2104" s="96" t="n">
        <v>-0.57484956</v>
      </c>
      <c r="BY2104" s="96" t="n">
        <v>-0.13496525</v>
      </c>
      <c r="BZ2104" s="96" t="n">
        <v>-2.4648499</v>
      </c>
      <c r="CA2104" s="96" t="n">
        <v>-0.22494867</v>
      </c>
      <c r="CB2104" s="96" t="n">
        <v>-0.18533725</v>
      </c>
      <c r="CC2104" s="96" t="n">
        <v>-0.71599751</v>
      </c>
      <c r="CD2104" s="96" t="n">
        <v>0</v>
      </c>
      <c r="CE2104" s="96" t="n">
        <v>0</v>
      </c>
      <c r="CF2104" s="96" t="n">
        <v>0</v>
      </c>
      <c r="CG2104" s="96" t="n">
        <v>-0.28121815</v>
      </c>
      <c r="CH2104" s="96" t="n">
        <v>-0.085247632</v>
      </c>
      <c r="CI2104" s="96" t="n">
        <v>-49.366094</v>
      </c>
      <c r="CJ2104" s="96" t="n">
        <v>0</v>
      </c>
      <c r="CL2104" s="155" t="n">
        <v>0</v>
      </c>
      <c r="CM2104" s="155" t="n">
        <v>-37631.74</v>
      </c>
      <c r="CN2104" s="156" t="n">
        <v>-5173.9171</v>
      </c>
      <c r="CO2104" s="155" t="n">
        <v>-572.87935</v>
      </c>
      <c r="CP2104" s="155" t="n">
        <v>-0.0066478712</v>
      </c>
      <c r="CQ2104" s="155" t="n">
        <v>-0.22844221</v>
      </c>
      <c r="CR2104" s="155" t="n">
        <v>-26.895753</v>
      </c>
      <c r="CS2104" s="155" t="n">
        <v>-22618614</v>
      </c>
      <c r="CT2104" s="155" t="n">
        <v>-65.277687</v>
      </c>
      <c r="CU2104" s="155" t="n">
        <v>-52.454784</v>
      </c>
    </row>
    <row r="2105" customFormat="false" ht="13.8" hidden="false" customHeight="false" outlineLevel="0" collapsed="false">
      <c r="A2105" s="0" t="s">
        <v>2992</v>
      </c>
      <c r="B2105" s="26" t="s">
        <v>2744</v>
      </c>
      <c r="C2105" s="88" t="str">
        <f aca="false">MID(A2105,1,12)</f>
        <v>F.110.01.104</v>
      </c>
      <c r="D2105" s="2" t="s">
        <v>2988</v>
      </c>
      <c r="E2105" s="90" t="s">
        <v>255</v>
      </c>
      <c r="F2105" s="91" t="str">
        <f aca="false">MID(A2105, 21,85)</f>
        <v>Lead  recycling credit  closed loop (25% virgin part in trade mix)</v>
      </c>
      <c r="G2105" s="133" t="n">
        <f aca="false">H2105+I2105+J2105+K2105</f>
        <v>-0.57033376949703</v>
      </c>
      <c r="H2105" s="149" t="n">
        <f aca="false">N2105+O2105+P2105+Q2105</f>
        <v>-0.01762794225</v>
      </c>
      <c r="I2105" s="149" t="n">
        <f aca="false">L2105+M2105+R2105+V2105+T2105</f>
        <v>-0.0899916284066</v>
      </c>
      <c r="J2105" s="150" t="n">
        <f aca="false">S2105+U2105+W2105+X2105</f>
        <v>-0.41453324084043</v>
      </c>
      <c r="K2105" s="149" t="n">
        <v>-0.048180958</v>
      </c>
      <c r="L2105" s="130" t="n">
        <v>-0.082356666</v>
      </c>
      <c r="M2105" s="130" t="n">
        <v>-0.0042915773</v>
      </c>
      <c r="N2105" s="130" t="n">
        <v>-0.0077668137</v>
      </c>
      <c r="O2105" s="157" t="n">
        <v>-0.003883764</v>
      </c>
      <c r="P2105" s="157" t="n">
        <v>-0.00010460405</v>
      </c>
      <c r="Q2105" s="157" t="n">
        <v>-0.0058727605</v>
      </c>
      <c r="R2105" s="157" t="n">
        <v>-0.0034890373</v>
      </c>
      <c r="S2105" s="157" t="n">
        <v>-0.40706171</v>
      </c>
      <c r="T2105" s="130" t="n">
        <v>0.00014138696</v>
      </c>
      <c r="U2105" s="157" t="n">
        <v>-0.0074717922</v>
      </c>
      <c r="V2105" s="157" t="n">
        <v>4.2652334E-006</v>
      </c>
      <c r="W2105" s="157" t="n">
        <v>2.6135716E-007</v>
      </c>
      <c r="X2105" s="130" t="n">
        <v>2.4104755E-012</v>
      </c>
      <c r="Z2105" s="151" t="n">
        <f aca="false">K2105/0.15</f>
        <v>-0.321206386666667</v>
      </c>
      <c r="AB2105" s="133" t="n">
        <f aca="false">K2105</f>
        <v>-0.048180958</v>
      </c>
      <c r="AC2105" s="133" t="n">
        <f aca="false">L2105+M2105+N2105+O2105+P2105+Q2105+R2105</f>
        <v>-0.10776522285</v>
      </c>
      <c r="AD2105" s="133" t="n">
        <f aca="false">L2105+M2105+R2105+W2105</f>
        <v>-0.09013701924284</v>
      </c>
      <c r="AE2105" s="133" t="n">
        <f aca="false">V2105+L2105+M2105+R2105+T2105</f>
        <v>-0.0899916284066</v>
      </c>
      <c r="AF2105" s="133" t="n">
        <f aca="false">S2105+U2105+X2105</f>
        <v>-0.41453350219759</v>
      </c>
      <c r="AH2105" s="0" t="n">
        <v>-5.4713232</v>
      </c>
      <c r="AI2105" s="96" t="n">
        <v>-4.156924</v>
      </c>
      <c r="AJ2105" s="96" t="n">
        <v>-1.0087217</v>
      </c>
      <c r="AK2105" s="96" t="n">
        <v>0</v>
      </c>
      <c r="AL2105" s="96" t="n">
        <v>0.0060432102</v>
      </c>
      <c r="AM2105" s="96" t="n">
        <v>-0.048311177</v>
      </c>
      <c r="AN2105" s="96" t="n">
        <v>-0.26340958</v>
      </c>
      <c r="AP2105" s="95" t="n">
        <v>-0.032262038</v>
      </c>
      <c r="AQ2105" s="95" t="n">
        <v>-0.030993798</v>
      </c>
      <c r="AR2105" s="95" t="n">
        <v>-0.00072751561</v>
      </c>
      <c r="AS2105" s="95" t="n">
        <v>-0.00054072397</v>
      </c>
      <c r="AT2105" s="152" t="n">
        <f aca="false">AW2105+AZ2105+BA2105+BB2105+BC2105+BK2105+BL2105+BP2105</f>
        <v>-1.85814138459154E-006</v>
      </c>
      <c r="AU2105" s="152" t="n">
        <f aca="false">AX2105+AY2105+BD2105+BE2105+BF2105+BG2105+BH2105+BI2105+BJ2105+BM2105+BQ2105+BR2105</f>
        <v>-2.69051635074705E-009</v>
      </c>
      <c r="AV2105" s="153" t="n">
        <f aca="false">BN2105+BO2105</f>
        <v>-0.075731648</v>
      </c>
      <c r="AW2105" s="154" t="n">
        <v>-2.980775E-007</v>
      </c>
      <c r="AX2105" s="154" t="n">
        <v>-8.9937185E-010</v>
      </c>
      <c r="AY2105" s="154" t="n">
        <v>-2.4572124E-014</v>
      </c>
      <c r="AZ2105" s="154" t="n">
        <v>3.4057646E-013</v>
      </c>
      <c r="BA2105" s="154" t="n">
        <v>0</v>
      </c>
      <c r="BB2105" s="154" t="n">
        <v>-1.9932043E-010</v>
      </c>
      <c r="BC2105" s="154" t="n">
        <v>-1.5580746E-006</v>
      </c>
      <c r="BD2105" s="154" t="n">
        <v>-4.6381913E-011</v>
      </c>
      <c r="BE2105" s="154" t="n">
        <v>-1.7413665E-009</v>
      </c>
      <c r="BF2105" s="154" t="n">
        <v>3.8913912E-015</v>
      </c>
      <c r="BG2105" s="154" t="n">
        <v>5.7796993E-017</v>
      </c>
      <c r="BH2105" s="154" t="n">
        <v>-3.3456037E-012</v>
      </c>
      <c r="BI2105" s="154" t="n">
        <v>-2.0785617E-014</v>
      </c>
      <c r="BJ2105" s="154" t="n">
        <v>-9.0754975E-015</v>
      </c>
      <c r="BK2105" s="154" t="n">
        <v>-6.9460738E-011</v>
      </c>
      <c r="BL2105" s="154" t="n">
        <v>-1.720844E-009</v>
      </c>
      <c r="BM2105" s="154" t="n">
        <v>3.256432E-021</v>
      </c>
      <c r="BN2105" s="154" t="n">
        <v>-0.034151798</v>
      </c>
      <c r="BO2105" s="154" t="n">
        <v>-0.04157985</v>
      </c>
      <c r="BP2105" s="154" t="n">
        <v>0</v>
      </c>
      <c r="BQ2105" s="154" t="n">
        <v>0</v>
      </c>
      <c r="BR2105" s="154" t="n">
        <v>0</v>
      </c>
      <c r="BT2105" s="96" t="n">
        <v>-4.7916857E-005</v>
      </c>
      <c r="BU2105" s="96" t="n">
        <v>-1.2001969E-005</v>
      </c>
      <c r="BV2105" s="96" t="n">
        <v>-8.9560864E-006</v>
      </c>
      <c r="BW2105" s="96" t="n">
        <v>-4.1358354E-007</v>
      </c>
      <c r="BX2105" s="96" t="n">
        <v>-1.3496362E-005</v>
      </c>
      <c r="BY2105" s="96" t="n">
        <v>7.0099116E-009</v>
      </c>
      <c r="BZ2105" s="96" t="n">
        <v>9.5635496E-011</v>
      </c>
      <c r="CA2105" s="96" t="n">
        <v>1.0557564E-008</v>
      </c>
      <c r="CB2105" s="96" t="n">
        <v>-4.2785979E-007</v>
      </c>
      <c r="CC2105" s="96" t="n">
        <v>-4.0173163E-006</v>
      </c>
      <c r="CD2105" s="96" t="n">
        <v>0</v>
      </c>
      <c r="CE2105" s="96" t="n">
        <v>7.201184E-018</v>
      </c>
      <c r="CF2105" s="96" t="n">
        <v>5.8963014E-014</v>
      </c>
      <c r="CG2105" s="96" t="n">
        <v>-2.2643872E-006</v>
      </c>
      <c r="CH2105" s="96" t="n">
        <v>-6.3582767E-006</v>
      </c>
      <c r="CI2105" s="96" t="n">
        <v>1.3210633E-009</v>
      </c>
      <c r="CJ2105" s="96" t="n">
        <v>0</v>
      </c>
      <c r="CL2105" s="155" t="n">
        <v>4.9907099E-014</v>
      </c>
      <c r="CM2105" s="155" t="n">
        <v>-0.32120547</v>
      </c>
      <c r="CN2105" s="156" t="n">
        <v>0.00029048101</v>
      </c>
      <c r="CO2105" s="155" t="n">
        <v>-0.0082099772</v>
      </c>
      <c r="CP2105" s="155" t="n">
        <v>-1.508184E-009</v>
      </c>
      <c r="CQ2105" s="155" t="n">
        <v>-1.7869693E-007</v>
      </c>
      <c r="CR2105" s="155" t="n">
        <v>-0.00060257217</v>
      </c>
      <c r="CS2105" s="155" t="n">
        <v>-0.019852571</v>
      </c>
      <c r="CT2105" s="155" t="n">
        <v>2.607378E-009</v>
      </c>
      <c r="CU2105" s="155" t="n">
        <v>2.4659498E-006</v>
      </c>
    </row>
    <row r="2106" customFormat="false" ht="13.8" hidden="false" customHeight="false" outlineLevel="0" collapsed="false">
      <c r="A2106" s="0" t="s">
        <v>2993</v>
      </c>
      <c r="B2106" s="26" t="s">
        <v>2744</v>
      </c>
      <c r="C2106" s="88" t="str">
        <f aca="false">MID(A2106,1,12)</f>
        <v>F.110.01.105</v>
      </c>
      <c r="D2106" s="2" t="s">
        <v>2988</v>
      </c>
      <c r="E2106" s="90" t="s">
        <v>255</v>
      </c>
      <c r="F2106" s="91" t="str">
        <f aca="false">MID(A2106, 21,85)</f>
        <v>Magnesium  recycling credit closed loop (90% virgin part in trade mix)</v>
      </c>
      <c r="G2106" s="133" t="n">
        <f aca="false">H2106+I2106+J2106+K2106</f>
        <v>-4.04027990879554</v>
      </c>
      <c r="H2106" s="149" t="n">
        <f aca="false">N2106+O2106+P2106+Q2106</f>
        <v>-0.1573947093</v>
      </c>
      <c r="I2106" s="149" t="n">
        <f aca="false">L2106+M2106+R2106+V2106+T2106</f>
        <v>-0.22569251739</v>
      </c>
      <c r="J2106" s="150" t="n">
        <f aca="false">S2106+U2106+W2106+X2106</f>
        <v>-0.149126482105542</v>
      </c>
      <c r="K2106" s="149" t="n">
        <v>-3.5080662</v>
      </c>
      <c r="L2106" s="130" t="n">
        <v>-0.081176553</v>
      </c>
      <c r="M2106" s="130" t="n">
        <v>-0.1329538</v>
      </c>
      <c r="N2106" s="130" t="n">
        <v>-0.13643464</v>
      </c>
      <c r="O2106" s="157" t="n">
        <v>-0.017109451</v>
      </c>
      <c r="P2106" s="157" t="n">
        <v>-0.002097537</v>
      </c>
      <c r="Q2106" s="157" t="n">
        <v>-0.0017530813</v>
      </c>
      <c r="R2106" s="157" t="n">
        <v>-0.011993189</v>
      </c>
      <c r="S2106" s="157" t="n">
        <v>-0.1212817</v>
      </c>
      <c r="T2106" s="130" t="n">
        <v>0.00050899304</v>
      </c>
      <c r="U2106" s="130" t="n">
        <v>-0.027845723</v>
      </c>
      <c r="V2106" s="157" t="n">
        <v>-7.796843E-005</v>
      </c>
      <c r="W2106" s="157" t="n">
        <v>9.4088578E-007</v>
      </c>
      <c r="X2106" s="130" t="n">
        <v>8.6777117E-012</v>
      </c>
      <c r="Z2106" s="151" t="n">
        <f aca="false">K2106/0.15</f>
        <v>-23.387108</v>
      </c>
      <c r="AB2106" s="133" t="n">
        <f aca="false">K2106</f>
        <v>-3.5080662</v>
      </c>
      <c r="AC2106" s="133" t="n">
        <f aca="false">L2106+M2106+N2106+O2106+P2106+Q2106+R2106</f>
        <v>-0.3835182513</v>
      </c>
      <c r="AD2106" s="133" t="n">
        <f aca="false">L2106+M2106+R2106+W2106</f>
        <v>-0.22612260111422</v>
      </c>
      <c r="AE2106" s="133" t="n">
        <f aca="false">V2106+L2106+M2106+R2106+T2106</f>
        <v>-0.22569251739</v>
      </c>
      <c r="AF2106" s="133" t="n">
        <f aca="false">S2106+U2106+X2106</f>
        <v>-0.149127422991322</v>
      </c>
      <c r="AH2106" s="0" t="n">
        <v>-346.44663</v>
      </c>
      <c r="AI2106" s="96" t="n">
        <v>-341.08825</v>
      </c>
      <c r="AJ2106" s="96" t="n">
        <v>-3.7490714</v>
      </c>
      <c r="AK2106" s="96" t="n">
        <v>0</v>
      </c>
      <c r="AL2106" s="96" t="n">
        <v>0.022438178</v>
      </c>
      <c r="AM2106" s="96" t="n">
        <v>-0.90732191</v>
      </c>
      <c r="AN2106" s="96" t="n">
        <v>-0.72443357</v>
      </c>
      <c r="AP2106" s="95" t="n">
        <v>-0.43519444</v>
      </c>
      <c r="AQ2106" s="95" t="n">
        <v>-0.39126641</v>
      </c>
      <c r="AR2106" s="95" t="n">
        <v>-0.01839553</v>
      </c>
      <c r="AS2106" s="95" t="n">
        <v>-0.025532497</v>
      </c>
      <c r="AT2106" s="152" t="n">
        <f aca="false">AW2106+AZ2106+BA2106+BB2106+BC2106+BK2106+BL2106+BP2106</f>
        <v>-2.34572189978247E-005</v>
      </c>
      <c r="AU2106" s="152" t="n">
        <f aca="false">AX2106+AY2106+BD2106+BE2106+BF2106+BG2106+BH2106+BI2106+BJ2106+BM2106+BQ2106+BR2106</f>
        <v>-6.80308081154221E-008</v>
      </c>
      <c r="AV2106" s="153" t="n">
        <f aca="false">BN2106+BO2106</f>
        <v>-3.57597997</v>
      </c>
      <c r="AW2106" s="154" t="n">
        <v>-2.1703229E-005</v>
      </c>
      <c r="AX2106" s="154" t="n">
        <v>-6.5483881E-008</v>
      </c>
      <c r="AY2106" s="154" t="n">
        <v>-1.7891132E-012</v>
      </c>
      <c r="AZ2106" s="154" t="n">
        <v>1.2260753E-012</v>
      </c>
      <c r="BA2106" s="154" t="n">
        <v>0</v>
      </c>
      <c r="BB2106" s="154" t="n">
        <v>-3.6243762E-009</v>
      </c>
      <c r="BC2106" s="154" t="n">
        <v>-1.7479435E-006</v>
      </c>
      <c r="BD2106" s="154" t="n">
        <v>-8.2987224E-010</v>
      </c>
      <c r="BE2106" s="154" t="n">
        <v>-1.7141941E-009</v>
      </c>
      <c r="BF2106" s="154" t="n">
        <v>1.4009008E-014</v>
      </c>
      <c r="BG2106" s="154" t="n">
        <v>2.0806917E-016</v>
      </c>
      <c r="BH2106" s="154" t="n">
        <v>-9.9917571E-013</v>
      </c>
      <c r="BI2106" s="154" t="n">
        <v>-7.1061679E-014</v>
      </c>
      <c r="BJ2106" s="154" t="n">
        <v>-1.5641922E-014</v>
      </c>
      <c r="BK2106" s="154" t="n">
        <v>-2.876516E-010</v>
      </c>
      <c r="BL2106" s="154" t="n">
        <v>-2.1356961E-009</v>
      </c>
      <c r="BM2106" s="154" t="n">
        <v>1.1723155E-020</v>
      </c>
      <c r="BN2106" s="154" t="n">
        <v>-0.16505927</v>
      </c>
      <c r="BO2106" s="154" t="n">
        <v>-3.4109207</v>
      </c>
      <c r="BP2106" s="154" t="n">
        <v>0</v>
      </c>
      <c r="BQ2106" s="154" t="n">
        <v>0</v>
      </c>
      <c r="BR2106" s="154" t="n">
        <v>0</v>
      </c>
      <c r="BT2106" s="96" t="n">
        <v>-0.0011429306</v>
      </c>
      <c r="BU2106" s="96" t="n">
        <v>-1.1805437E-005</v>
      </c>
      <c r="BV2106" s="96" t="n">
        <v>-0.00065209463</v>
      </c>
      <c r="BW2106" s="96" t="n">
        <v>-1.4703493E-006</v>
      </c>
      <c r="BX2106" s="96" t="n">
        <v>-2.5520004E-005</v>
      </c>
      <c r="BY2106" s="96" t="n">
        <v>2.5235682E-008</v>
      </c>
      <c r="BZ2106" s="96" t="n">
        <v>3.4428779E-010</v>
      </c>
      <c r="CA2106" s="96" t="n">
        <v>3.8007229E-008</v>
      </c>
      <c r="CB2106" s="96" t="n">
        <v>-2.9126844E-006</v>
      </c>
      <c r="CC2106" s="96" t="n">
        <v>-1.7706646E-006</v>
      </c>
      <c r="CD2106" s="96" t="n">
        <v>0</v>
      </c>
      <c r="CE2106" s="96" t="n">
        <v>2.5924262E-017</v>
      </c>
      <c r="CF2106" s="96" t="n">
        <v>2.1226685E-013</v>
      </c>
      <c r="CG2106" s="96" t="n">
        <v>-2.6848829E-005</v>
      </c>
      <c r="CH2106" s="96" t="n">
        <v>-0.00042057421</v>
      </c>
      <c r="CI2106" s="96" t="n">
        <v>2.6190065E-009</v>
      </c>
      <c r="CJ2106" s="96" t="n">
        <v>0</v>
      </c>
      <c r="CL2106" s="155" t="n">
        <v>1.7966556E-013</v>
      </c>
      <c r="CM2106" s="155" t="n">
        <v>-23.387105</v>
      </c>
      <c r="CN2106" s="156" t="n">
        <v>0.0010457317</v>
      </c>
      <c r="CO2106" s="155" t="n">
        <v>-0.0080713652</v>
      </c>
      <c r="CP2106" s="155" t="n">
        <v>-4.7810182E-010</v>
      </c>
      <c r="CQ2106" s="155" t="n">
        <v>-5.5738223E-008</v>
      </c>
      <c r="CR2106" s="155" t="n">
        <v>-0.00093431764</v>
      </c>
      <c r="CS2106" s="155" t="n">
        <v>-0.060109187</v>
      </c>
      <c r="CT2106" s="155" t="n">
        <v>9.3865607E-009</v>
      </c>
      <c r="CU2106" s="155" t="n">
        <v>8.8774191E-006</v>
      </c>
    </row>
    <row r="2107" customFormat="false" ht="13.8" hidden="false" customHeight="false" outlineLevel="0" collapsed="false">
      <c r="A2107" s="0" t="s">
        <v>2994</v>
      </c>
      <c r="B2107" s="26" t="s">
        <v>2744</v>
      </c>
      <c r="C2107" s="88" t="str">
        <f aca="false">MID(A2107,1,12)</f>
        <v>F.110.01.106</v>
      </c>
      <c r="D2107" s="2" t="s">
        <v>2988</v>
      </c>
      <c r="E2107" s="90" t="s">
        <v>255</v>
      </c>
      <c r="F2107" s="91" t="str">
        <f aca="false">MID(A2107, 21,85)</f>
        <v>Nickel  recycling credit closed loop (66% virgin part in trade mix)</v>
      </c>
      <c r="G2107" s="133" t="n">
        <f aca="false">H2107+I2107+J2107+K2107</f>
        <v>-19.8181325986487</v>
      </c>
      <c r="H2107" s="149" t="n">
        <f aca="false">N2107+O2107+P2107+Q2107</f>
        <v>-0.37261590838</v>
      </c>
      <c r="I2107" s="149" t="n">
        <f aca="false">L2107+M2107+R2107+V2107+T2107</f>
        <v>-9.276317180258</v>
      </c>
      <c r="J2107" s="150" t="n">
        <f aca="false">S2107+U2107+W2107+X2107</f>
        <v>-8.92640181001073</v>
      </c>
      <c r="K2107" s="149" t="n">
        <v>-1.2427977</v>
      </c>
      <c r="L2107" s="130" t="n">
        <v>-9.2605991</v>
      </c>
      <c r="M2107" s="130" t="n">
        <v>-0.016325004</v>
      </c>
      <c r="N2107" s="130" t="n">
        <v>-0.37334505</v>
      </c>
      <c r="O2107" s="157" t="n">
        <v>0.00062723306</v>
      </c>
      <c r="P2107" s="157" t="n">
        <v>3.1064224E-005</v>
      </c>
      <c r="Q2107" s="157" t="n">
        <v>7.0844336E-005</v>
      </c>
      <c r="R2107" s="157" t="n">
        <v>0.00022257015</v>
      </c>
      <c r="S2107" s="157" t="n">
        <v>-8.9231105</v>
      </c>
      <c r="T2107" s="130" t="n">
        <v>0.00037326156</v>
      </c>
      <c r="U2107" s="157" t="n">
        <v>-0.003292</v>
      </c>
      <c r="V2107" s="157" t="n">
        <v>1.1092032E-005</v>
      </c>
      <c r="W2107" s="157" t="n">
        <v>6.8998291E-007</v>
      </c>
      <c r="X2107" s="130" t="n">
        <v>6.3636553E-012</v>
      </c>
      <c r="Z2107" s="151" t="n">
        <f aca="false">K2107/0.15</f>
        <v>-8.285318</v>
      </c>
      <c r="AB2107" s="133" t="n">
        <f aca="false">K2107</f>
        <v>-1.2427977</v>
      </c>
      <c r="AC2107" s="133" t="n">
        <f aca="false">L2107+M2107+N2107+O2107+P2107+Q2107+R2107</f>
        <v>-9.64931744223</v>
      </c>
      <c r="AD2107" s="133" t="n">
        <f aca="false">L2107+M2107+R2107+W2107</f>
        <v>-9.27670084386709</v>
      </c>
      <c r="AE2107" s="133" t="n">
        <f aca="false">V2107+L2107+M2107+R2107+T2107</f>
        <v>-9.276317180258</v>
      </c>
      <c r="AF2107" s="133" t="n">
        <f aca="false">S2107+U2107+X2107</f>
        <v>-8.92640249999364</v>
      </c>
      <c r="AH2107" s="0" t="n">
        <v>-160.5775</v>
      </c>
      <c r="AI2107" s="96" t="n">
        <v>-160.67877</v>
      </c>
      <c r="AJ2107" s="96" t="n">
        <v>0.053233876</v>
      </c>
      <c r="AK2107" s="96" t="n">
        <v>0</v>
      </c>
      <c r="AL2107" s="96" t="n">
        <v>0.016454664</v>
      </c>
      <c r="AM2107" s="96" t="n">
        <v>0.021292642</v>
      </c>
      <c r="AN2107" s="96" t="n">
        <v>0.010283716</v>
      </c>
      <c r="AP2107" s="95" t="n">
        <v>-3.0082117</v>
      </c>
      <c r="AQ2107" s="95" t="n">
        <v>-2.9336115</v>
      </c>
      <c r="AR2107" s="95" t="n">
        <v>-0.059980717</v>
      </c>
      <c r="AS2107" s="95" t="n">
        <v>-0.01461946</v>
      </c>
      <c r="AT2107" s="152" t="n">
        <f aca="false">AW2107+AZ2107+BA2107+BB2107+BC2107+BK2107+BL2107+BP2107</f>
        <v>-0.000175875989093035</v>
      </c>
      <c r="AU2107" s="152" t="n">
        <f aca="false">AX2107+AY2107+BD2107+BE2107+BF2107+BG2107+BH2107+BI2107+BJ2107+BM2107+BQ2107+BR2107</f>
        <v>-2.21822180038007E-007</v>
      </c>
      <c r="AV2107" s="153" t="n">
        <f aca="false">BN2107+BO2107</f>
        <v>-2.04754345</v>
      </c>
      <c r="AW2107" s="154" t="n">
        <v>-7.6887699E-006</v>
      </c>
      <c r="AX2107" s="154" t="n">
        <v>-2.3198875E-008</v>
      </c>
      <c r="AY2107" s="154" t="n">
        <v>-6.338264E-013</v>
      </c>
      <c r="AZ2107" s="154" t="n">
        <v>8.9912185E-013</v>
      </c>
      <c r="BA2107" s="154" t="n">
        <v>0</v>
      </c>
      <c r="BB2107" s="154" t="n">
        <v>-1.1899505E-008</v>
      </c>
      <c r="BC2107" s="154" t="n">
        <v>-0.00016817538</v>
      </c>
      <c r="BD2107" s="154" t="n">
        <v>-2.7213389E-009</v>
      </c>
      <c r="BE2107" s="154" t="n">
        <v>-1.9590127E-007</v>
      </c>
      <c r="BF2107" s="154" t="n">
        <v>1.0273273E-014</v>
      </c>
      <c r="BG2107" s="154" t="n">
        <v>1.5258406E-016</v>
      </c>
      <c r="BH2107" s="154" t="n">
        <v>4.330328E-014</v>
      </c>
      <c r="BI2107" s="154" t="n">
        <v>-9.8316218E-014</v>
      </c>
      <c r="BJ2107" s="154" t="n">
        <v>-1.7724535E-014</v>
      </c>
      <c r="BK2107" s="154" t="n">
        <v>5.4378242E-012</v>
      </c>
      <c r="BL2107" s="154" t="n">
        <v>5.3975019E-011</v>
      </c>
      <c r="BM2107" s="154" t="n">
        <v>8.5969805E-021</v>
      </c>
      <c r="BN2107" s="154" t="n">
        <v>-0.44087255</v>
      </c>
      <c r="BO2107" s="154" t="n">
        <v>-1.6066709</v>
      </c>
      <c r="BP2107" s="154" t="n">
        <v>0</v>
      </c>
      <c r="BQ2107" s="154" t="n">
        <v>0</v>
      </c>
      <c r="BR2107" s="154" t="n">
        <v>0</v>
      </c>
      <c r="BT2107" s="96" t="n">
        <v>-0.0030978177</v>
      </c>
      <c r="BU2107" s="96" t="n">
        <v>-0.0013505932</v>
      </c>
      <c r="BV2107" s="96" t="n">
        <v>-0.00023101665</v>
      </c>
      <c r="BW2107" s="96" t="n">
        <v>2.699444E-008</v>
      </c>
      <c r="BX2107" s="96" t="n">
        <v>-0.0011123215</v>
      </c>
      <c r="BY2107" s="96" t="n">
        <v>1.8506167E-008</v>
      </c>
      <c r="BZ2107" s="96" t="n">
        <v>2.5247771E-010</v>
      </c>
      <c r="CA2107" s="96" t="n">
        <v>2.7871968E-008</v>
      </c>
      <c r="CB2107" s="96" t="n">
        <v>4.5599044E-008</v>
      </c>
      <c r="CC2107" s="96" t="n">
        <v>5.7268447E-008</v>
      </c>
      <c r="CD2107" s="96" t="n">
        <v>0</v>
      </c>
      <c r="CE2107" s="96" t="n">
        <v>1.9011126E-017</v>
      </c>
      <c r="CF2107" s="96" t="n">
        <v>1.5566236E-013</v>
      </c>
      <c r="CG2107" s="96" t="n">
        <v>-0.00015903987</v>
      </c>
      <c r="CH2107" s="96" t="n">
        <v>-0.00019388282</v>
      </c>
      <c r="CI2107" s="96" t="n">
        <v>-5.1140245E-005</v>
      </c>
      <c r="CJ2107" s="96" t="n">
        <v>0</v>
      </c>
      <c r="CL2107" s="155" t="n">
        <v>1.3175474E-013</v>
      </c>
      <c r="CM2107" s="155" t="n">
        <v>-8.2853157</v>
      </c>
      <c r="CN2107" s="156" t="n">
        <v>-0.32575272</v>
      </c>
      <c r="CO2107" s="155" t="n">
        <v>-0.92405198</v>
      </c>
      <c r="CP2107" s="155" t="n">
        <v>2.0152847E-011</v>
      </c>
      <c r="CQ2107" s="155" t="n">
        <v>2.353422E-009</v>
      </c>
      <c r="CR2107" s="155" t="n">
        <v>-0.05646475</v>
      </c>
      <c r="CS2107" s="155" t="n">
        <v>-0.048036977</v>
      </c>
      <c r="CT2107" s="155" t="n">
        <v>6.8834778E-009</v>
      </c>
      <c r="CU2107" s="155" t="n">
        <v>6.5101074E-006</v>
      </c>
    </row>
    <row r="2108" customFormat="false" ht="13.8" hidden="false" customHeight="false" outlineLevel="0" collapsed="false">
      <c r="A2108" s="0" t="s">
        <v>2995</v>
      </c>
      <c r="B2108" s="26" t="s">
        <v>2744</v>
      </c>
      <c r="C2108" s="88" t="str">
        <f aca="false">MID(A2108,1,12)</f>
        <v>F.110.01.107</v>
      </c>
      <c r="D2108" s="2" t="s">
        <v>2988</v>
      </c>
      <c r="E2108" s="90" t="s">
        <v>255</v>
      </c>
      <c r="F2108" s="91" t="str">
        <f aca="false">MID(A2108, 21,85)</f>
        <v>Palladium  recycling credit  closed loop (91% virgin part in trade mix)</v>
      </c>
      <c r="G2108" s="133" t="n">
        <f aca="false">H2108+I2108+J2108+K2108</f>
        <v>-27014.9832400383</v>
      </c>
      <c r="H2108" s="149" t="n">
        <f aca="false">N2108+O2108+P2108+Q2108</f>
        <v>-617.713691169</v>
      </c>
      <c r="I2108" s="149" t="n">
        <f aca="false">L2108+M2108+R2108+V2108+T2108</f>
        <v>-14734.9287124393</v>
      </c>
      <c r="J2108" s="150" t="n">
        <f aca="false">S2108+U2108+W2108+X2108</f>
        <v>-8469.81443643</v>
      </c>
      <c r="K2108" s="149" t="n">
        <v>-3192.5264</v>
      </c>
      <c r="L2108" s="130" t="n">
        <v>-14674.553</v>
      </c>
      <c r="M2108" s="130" t="n">
        <v>-60.820472</v>
      </c>
      <c r="N2108" s="130" t="n">
        <v>-618.52536</v>
      </c>
      <c r="O2108" s="157" t="n">
        <v>0.74328657</v>
      </c>
      <c r="P2108" s="157" t="n">
        <v>0.023728945</v>
      </c>
      <c r="Q2108" s="157" t="n">
        <v>0.044653316</v>
      </c>
      <c r="R2108" s="157" t="n">
        <v>0.4439795</v>
      </c>
      <c r="S2108" s="157" t="n">
        <v>-8470.0282</v>
      </c>
      <c r="T2108" s="130" t="n">
        <v>0</v>
      </c>
      <c r="U2108" s="157" t="n">
        <v>0.21376357</v>
      </c>
      <c r="V2108" s="157" t="n">
        <v>0.00078006066</v>
      </c>
      <c r="W2108" s="130" t="n">
        <v>0</v>
      </c>
      <c r="X2108" s="130" t="n">
        <v>0</v>
      </c>
      <c r="Z2108" s="151" t="n">
        <f aca="false">K2108/0.15</f>
        <v>-21283.5093333333</v>
      </c>
      <c r="AB2108" s="133" t="n">
        <f aca="false">K2108</f>
        <v>-3192.5264</v>
      </c>
      <c r="AC2108" s="133" t="n">
        <f aca="false">L2108+M2108+N2108+O2108+P2108+Q2108+R2108</f>
        <v>-15352.643183669</v>
      </c>
      <c r="AD2108" s="133" t="n">
        <f aca="false">L2108+M2108+R2108+W2108</f>
        <v>-14734.9294925</v>
      </c>
      <c r="AE2108" s="133" t="n">
        <f aca="false">V2108+L2108+M2108+R2108+T2108</f>
        <v>-14734.9287124393</v>
      </c>
      <c r="AF2108" s="133" t="n">
        <f aca="false">S2108+U2108+X2108</f>
        <v>-8469.81443643</v>
      </c>
      <c r="AH2108" s="0" t="n">
        <v>-326862.63</v>
      </c>
      <c r="AI2108" s="96" t="n">
        <v>-326901.31</v>
      </c>
      <c r="AJ2108" s="96" t="n">
        <v>26.55448</v>
      </c>
      <c r="AK2108" s="96" t="n">
        <v>0</v>
      </c>
      <c r="AL2108" s="96" t="n">
        <v>0</v>
      </c>
      <c r="AM2108" s="96" t="n">
        <v>6.4735216</v>
      </c>
      <c r="AN2108" s="96" t="n">
        <v>5.6528113</v>
      </c>
      <c r="AP2108" s="95" t="n">
        <v>-4905.9026</v>
      </c>
      <c r="AQ2108" s="95" t="n">
        <v>-4774.8666</v>
      </c>
      <c r="AR2108" s="95" t="n">
        <v>-101.27582</v>
      </c>
      <c r="AS2108" s="95" t="n">
        <v>-29.760165</v>
      </c>
      <c r="AT2108" s="152" t="n">
        <f aca="false">AW2108+AZ2108+BA2108+BB2108+BC2108+BK2108+BL2108+BP2108</f>
        <v>-0.286262984184888</v>
      </c>
      <c r="AU2108" s="152" t="n">
        <f aca="false">AX2108+AY2108+BD2108+BE2108+BF2108+BG2108+BH2108+BI2108+BJ2108+BM2108+BQ2108+BR2108</f>
        <v>-0.000374540760488107</v>
      </c>
      <c r="AV2108" s="153" t="n">
        <f aca="false">BN2108+BO2108</f>
        <v>-4168.09029</v>
      </c>
      <c r="AW2108" s="154" t="n">
        <v>-0.019751097</v>
      </c>
      <c r="AX2108" s="154" t="n">
        <v>-5.9593827E-005</v>
      </c>
      <c r="AY2108" s="154" t="n">
        <v>-1.6281885E-009</v>
      </c>
      <c r="AZ2108" s="154" t="n">
        <v>0</v>
      </c>
      <c r="BA2108" s="154" t="n">
        <v>0</v>
      </c>
      <c r="BB2108" s="154" t="n">
        <v>-1.9748433E-005</v>
      </c>
      <c r="BC2108" s="154" t="n">
        <v>-0.26649222</v>
      </c>
      <c r="BD2108" s="154" t="n">
        <v>-4.5122488E-006</v>
      </c>
      <c r="BE2108" s="154" t="n">
        <v>-0.00031043309</v>
      </c>
      <c r="BF2108" s="154" t="n">
        <v>0</v>
      </c>
      <c r="BG2108" s="154" t="n">
        <v>0</v>
      </c>
      <c r="BH2108" s="154" t="n">
        <v>3.0295506E-011</v>
      </c>
      <c r="BI2108" s="154" t="n">
        <v>2.6689941E-012</v>
      </c>
      <c r="BJ2108" s="154" t="n">
        <v>5.3589296E-013</v>
      </c>
      <c r="BK2108" s="154" t="n">
        <v>4.2713601E-009</v>
      </c>
      <c r="BL2108" s="154" t="n">
        <v>7.6976752E-008</v>
      </c>
      <c r="BM2108" s="154" t="n">
        <v>0</v>
      </c>
      <c r="BN2108" s="154" t="n">
        <v>-899.07719</v>
      </c>
      <c r="BO2108" s="154" t="n">
        <v>-3269.0131</v>
      </c>
      <c r="BP2108" s="154" t="n">
        <v>0</v>
      </c>
      <c r="BQ2108" s="154" t="n">
        <v>0</v>
      </c>
      <c r="BR2108" s="154" t="n">
        <v>0</v>
      </c>
      <c r="BT2108" s="96" t="n">
        <v>-5.768055</v>
      </c>
      <c r="BU2108" s="96" t="n">
        <v>-2.1402196</v>
      </c>
      <c r="BV2108" s="96" t="n">
        <v>-0.59344072</v>
      </c>
      <c r="BW2108" s="96" t="n">
        <v>5.3285618E-005</v>
      </c>
      <c r="BX2108" s="96" t="n">
        <v>-1.7623071</v>
      </c>
      <c r="BY2108" s="96" t="n">
        <v>0</v>
      </c>
      <c r="BZ2108" s="96" t="n">
        <v>0</v>
      </c>
      <c r="CA2108" s="96" t="n">
        <v>0</v>
      </c>
      <c r="CB2108" s="96" t="n">
        <v>3.4901771E-005</v>
      </c>
      <c r="CC2108" s="96" t="n">
        <v>4.8675324E-005</v>
      </c>
      <c r="CD2108" s="96" t="n">
        <v>0</v>
      </c>
      <c r="CE2108" s="96" t="n">
        <v>0</v>
      </c>
      <c r="CF2108" s="96" t="n">
        <v>0</v>
      </c>
      <c r="CG2108" s="96" t="n">
        <v>-0.25716289</v>
      </c>
      <c r="CH2108" s="96" t="n">
        <v>-0.39844816</v>
      </c>
      <c r="CI2108" s="96" t="n">
        <v>-0.61661337</v>
      </c>
      <c r="CJ2108" s="96" t="n">
        <v>0</v>
      </c>
      <c r="CL2108" s="155" t="n">
        <v>0</v>
      </c>
      <c r="CM2108" s="155" t="n">
        <v>-21283.51</v>
      </c>
      <c r="CN2108" s="156" t="n">
        <v>-540.2415</v>
      </c>
      <c r="CO2108" s="155" t="n">
        <v>-1464.3071</v>
      </c>
      <c r="CP2108" s="155" t="n">
        <v>1.4203926E-008</v>
      </c>
      <c r="CQ2108" s="155" t="n">
        <v>1.7082539E-006</v>
      </c>
      <c r="CR2108" s="155" t="n">
        <v>-89.466879</v>
      </c>
      <c r="CS2108" s="155" t="n">
        <v>2.2366288</v>
      </c>
      <c r="CT2108" s="155" t="n">
        <v>0</v>
      </c>
      <c r="CU2108" s="155" t="n">
        <v>0</v>
      </c>
    </row>
    <row r="2109" customFormat="false" ht="13.8" hidden="false" customHeight="false" outlineLevel="0" collapsed="false">
      <c r="A2109" s="0" t="s">
        <v>2996</v>
      </c>
      <c r="B2109" s="26" t="s">
        <v>2744</v>
      </c>
      <c r="C2109" s="88" t="str">
        <f aca="false">MID(A2109,1,12)</f>
        <v>F.110.01.108</v>
      </c>
      <c r="D2109" s="2" t="s">
        <v>2988</v>
      </c>
      <c r="E2109" s="90" t="s">
        <v>255</v>
      </c>
      <c r="F2109" s="91" t="str">
        <f aca="false">MID(A2109, 21,85)</f>
        <v>Platinum  recycling credit  closed loop (88.5% virgin part in trade mix)</v>
      </c>
      <c r="G2109" s="133" t="n">
        <f aca="false">H2109+I2109+J2109+K2109</f>
        <v>-20748.6061089417</v>
      </c>
      <c r="H2109" s="149" t="n">
        <f aca="false">N2109+O2109+P2109+Q2109</f>
        <v>-335.870639885</v>
      </c>
      <c r="I2109" s="149" t="n">
        <f aca="false">L2109+M2109+R2109+V2109+T2109</f>
        <v>-7901.6738646567</v>
      </c>
      <c r="J2109" s="150" t="n">
        <f aca="false">S2109+U2109+W2109+X2109</f>
        <v>-8236.5187044</v>
      </c>
      <c r="K2109" s="149" t="n">
        <v>-4274.5429</v>
      </c>
      <c r="L2109" s="130" t="n">
        <v>-7812.9307</v>
      </c>
      <c r="M2109" s="130" t="n">
        <v>-90.271007</v>
      </c>
      <c r="N2109" s="130" t="n">
        <v>-338.68251</v>
      </c>
      <c r="O2109" s="157" t="n">
        <v>2.5525557</v>
      </c>
      <c r="P2109" s="157" t="n">
        <v>0.081488695</v>
      </c>
      <c r="Q2109" s="157" t="n">
        <v>0.17782572</v>
      </c>
      <c r="R2109" s="157" t="n">
        <v>1.5251635</v>
      </c>
      <c r="S2109" s="157" t="n">
        <v>-8237.2528</v>
      </c>
      <c r="T2109" s="130" t="n">
        <v>0</v>
      </c>
      <c r="U2109" s="157" t="n">
        <v>0.7340956</v>
      </c>
      <c r="V2109" s="157" t="n">
        <v>0.0026788433</v>
      </c>
      <c r="W2109" s="130" t="n">
        <v>0</v>
      </c>
      <c r="X2109" s="130" t="n">
        <v>0</v>
      </c>
      <c r="Z2109" s="151" t="n">
        <f aca="false">K2109/0.15</f>
        <v>-28496.9526666667</v>
      </c>
      <c r="AB2109" s="133" t="n">
        <f aca="false">K2109</f>
        <v>-4274.5429</v>
      </c>
      <c r="AC2109" s="133" t="n">
        <f aca="false">L2109+M2109+N2109+O2109+P2109+Q2109+R2109</f>
        <v>-8237.547183385</v>
      </c>
      <c r="AD2109" s="133" t="n">
        <f aca="false">L2109+M2109+R2109+W2109</f>
        <v>-7901.6765435</v>
      </c>
      <c r="AE2109" s="133" t="n">
        <f aca="false">V2109+L2109+M2109+R2109+T2109</f>
        <v>-7901.6738646567</v>
      </c>
      <c r="AF2109" s="133" t="n">
        <f aca="false">S2109+U2109+X2109</f>
        <v>-8236.5187044</v>
      </c>
      <c r="AH2109" s="0" t="n">
        <v>-398812.77</v>
      </c>
      <c r="AI2109" s="96" t="n">
        <v>-398945.6</v>
      </c>
      <c r="AJ2109" s="96" t="n">
        <v>91.192</v>
      </c>
      <c r="AK2109" s="96" t="n">
        <v>0</v>
      </c>
      <c r="AL2109" s="96" t="n">
        <v>0</v>
      </c>
      <c r="AM2109" s="96" t="n">
        <v>22.231028</v>
      </c>
      <c r="AN2109" s="96" t="n">
        <v>19.412588</v>
      </c>
      <c r="AP2109" s="95" t="n">
        <v>-2915.5939</v>
      </c>
      <c r="AQ2109" s="95" t="n">
        <v>-2807.3438</v>
      </c>
      <c r="AR2109" s="95" t="n">
        <v>-66.938094</v>
      </c>
      <c r="AS2109" s="95" t="n">
        <v>-41.312014</v>
      </c>
      <c r="AT2109" s="152" t="n">
        <f aca="false">AW2109+AZ2109+BA2109+BB2109+BC2109+BK2109+BL2109+BP2109</f>
        <v>-0.168305985797</v>
      </c>
      <c r="AU2109" s="152" t="n">
        <f aca="false">AX2109+AY2109+BD2109+BE2109+BF2109+BG2109+BH2109+BI2109+BJ2109+BM2109+BQ2109+BR2109</f>
        <v>-0.000247552122671605</v>
      </c>
      <c r="AV2109" s="153" t="n">
        <f aca="false">BN2109+BO2109</f>
        <v>-5785.9964</v>
      </c>
      <c r="AW2109" s="154" t="n">
        <v>-0.026445172</v>
      </c>
      <c r="AX2109" s="154" t="n">
        <v>-7.9791467E-005</v>
      </c>
      <c r="AY2109" s="154" t="n">
        <v>-2.1800169E-009</v>
      </c>
      <c r="AZ2109" s="154" t="n">
        <v>0</v>
      </c>
      <c r="BA2109" s="154" t="n">
        <v>0</v>
      </c>
      <c r="BB2109" s="154" t="n">
        <v>-1.0852815E-005</v>
      </c>
      <c r="BC2109" s="154" t="n">
        <v>-0.14185024</v>
      </c>
      <c r="BD2109" s="154" t="n">
        <v>-2.4798107E-006</v>
      </c>
      <c r="BE2109" s="154" t="n">
        <v>-0.00016527878</v>
      </c>
      <c r="BF2109" s="154" t="n">
        <v>0</v>
      </c>
      <c r="BG2109" s="154" t="n">
        <v>0</v>
      </c>
      <c r="BH2109" s="154" t="n">
        <v>1.0403924E-010</v>
      </c>
      <c r="BI2109" s="154" t="n">
        <v>9.1657193E-012</v>
      </c>
      <c r="BJ2109" s="154" t="n">
        <v>1.8403355E-012</v>
      </c>
      <c r="BK2109" s="154" t="n">
        <v>1.466848E-008</v>
      </c>
      <c r="BL2109" s="154" t="n">
        <v>2.6434952E-007</v>
      </c>
      <c r="BM2109" s="154" t="n">
        <v>0</v>
      </c>
      <c r="BN2109" s="154" t="n">
        <v>-1796.5404</v>
      </c>
      <c r="BO2109" s="154" t="n">
        <v>-3989.456</v>
      </c>
      <c r="BP2109" s="154" t="n">
        <v>0</v>
      </c>
      <c r="BQ2109" s="154" t="n">
        <v>0</v>
      </c>
      <c r="BR2109" s="154" t="n">
        <v>0</v>
      </c>
      <c r="BT2109" s="96" t="n">
        <v>-5.8262853</v>
      </c>
      <c r="BU2109" s="96" t="n">
        <v>-1.1394819</v>
      </c>
      <c r="BV2109" s="96" t="n">
        <v>-0.79457065</v>
      </c>
      <c r="BW2109" s="96" t="n">
        <v>0.00018304601</v>
      </c>
      <c r="BX2109" s="96" t="n">
        <v>-0.93634565</v>
      </c>
      <c r="BY2109" s="96" t="n">
        <v>0</v>
      </c>
      <c r="BZ2109" s="96" t="n">
        <v>0</v>
      </c>
      <c r="CA2109" s="96" t="n">
        <v>0</v>
      </c>
      <c r="CB2109" s="96" t="n">
        <v>0.00011985783</v>
      </c>
      <c r="CC2109" s="96" t="n">
        <v>0.00018335656</v>
      </c>
      <c r="CD2109" s="96" t="n">
        <v>0</v>
      </c>
      <c r="CE2109" s="96" t="n">
        <v>0</v>
      </c>
      <c r="CF2109" s="96" t="n">
        <v>0</v>
      </c>
      <c r="CG2109" s="96" t="n">
        <v>-0.13870837</v>
      </c>
      <c r="CH2109" s="96" t="n">
        <v>-0.4861851</v>
      </c>
      <c r="CI2109" s="96" t="n">
        <v>-2.3314799</v>
      </c>
      <c r="CJ2109" s="96" t="n">
        <v>0</v>
      </c>
      <c r="CL2109" s="155" t="n">
        <v>0</v>
      </c>
      <c r="CM2109" s="155" t="n">
        <v>-28496.952</v>
      </c>
      <c r="CN2109" s="156" t="n">
        <v>-302.50286</v>
      </c>
      <c r="CO2109" s="155" t="n">
        <v>-779.6169</v>
      </c>
      <c r="CP2109" s="155" t="n">
        <v>4.8778378E-008</v>
      </c>
      <c r="CQ2109" s="155" t="n">
        <v>5.8663958E-006</v>
      </c>
      <c r="CR2109" s="155" t="n">
        <v>-47.579591</v>
      </c>
      <c r="CS2109" s="155" t="n">
        <v>7.6809132</v>
      </c>
      <c r="CT2109" s="155" t="n">
        <v>0</v>
      </c>
      <c r="CU2109" s="155" t="n">
        <v>0</v>
      </c>
    </row>
    <row r="2110" customFormat="false" ht="13.8" hidden="false" customHeight="false" outlineLevel="0" collapsed="false">
      <c r="A2110" s="0" t="s">
        <v>2997</v>
      </c>
      <c r="B2110" s="26" t="s">
        <v>2744</v>
      </c>
      <c r="C2110" s="88" t="str">
        <f aca="false">MID(A2110,1,12)</f>
        <v>F.110.01.109</v>
      </c>
      <c r="D2110" s="2" t="s">
        <v>2988</v>
      </c>
      <c r="E2110" s="90" t="s">
        <v>255</v>
      </c>
      <c r="F2110" s="91" t="str">
        <f aca="false">MID(A2110, 21,85)</f>
        <v>Rhodium  recycling credit  closed loop (91% virgin part in trade mix)</v>
      </c>
      <c r="G2110" s="133" t="n">
        <f aca="false">H2110+I2110+J2110+K2110</f>
        <v>-17050.8052158506</v>
      </c>
      <c r="H2110" s="149" t="n">
        <f aca="false">N2110+O2110+P2110+Q2110</f>
        <v>-153.51097031</v>
      </c>
      <c r="I2110" s="149" t="n">
        <f aca="false">L2110+M2110+R2110+V2110+T2110</f>
        <v>-4089.8210380406</v>
      </c>
      <c r="J2110" s="150" t="n">
        <f aca="false">S2110+U2110+W2110+X2110</f>
        <v>-8467.5969075</v>
      </c>
      <c r="K2110" s="149" t="n">
        <v>-4339.8763</v>
      </c>
      <c r="L2110" s="130" t="n">
        <v>-4024.5747</v>
      </c>
      <c r="M2110" s="130" t="n">
        <v>-69.682325</v>
      </c>
      <c r="N2110" s="130" t="n">
        <v>-161.68591</v>
      </c>
      <c r="O2110" s="157" t="n">
        <v>7.4108098</v>
      </c>
      <c r="P2110" s="157" t="n">
        <v>0.23658532</v>
      </c>
      <c r="Q2110" s="157" t="n">
        <v>0.52754457</v>
      </c>
      <c r="R2110" s="157" t="n">
        <v>4.4282095</v>
      </c>
      <c r="S2110" s="157" t="n">
        <v>-8469.7282</v>
      </c>
      <c r="T2110" s="130" t="n">
        <v>0</v>
      </c>
      <c r="U2110" s="157" t="n">
        <v>2.1312925</v>
      </c>
      <c r="V2110" s="157" t="n">
        <v>0.0077774594</v>
      </c>
      <c r="W2110" s="130" t="n">
        <v>0</v>
      </c>
      <c r="X2110" s="130" t="n">
        <v>0</v>
      </c>
      <c r="Z2110" s="151" t="n">
        <f aca="false">K2110/0.15</f>
        <v>-28932.5086666667</v>
      </c>
      <c r="AB2110" s="133" t="n">
        <f aca="false">K2110</f>
        <v>-4339.8763</v>
      </c>
      <c r="AC2110" s="133" t="n">
        <f aca="false">L2110+M2110+N2110+O2110+P2110+Q2110+R2110</f>
        <v>-4243.33978581</v>
      </c>
      <c r="AD2110" s="133" t="n">
        <f aca="false">L2110+M2110+R2110+W2110</f>
        <v>-4089.8288155</v>
      </c>
      <c r="AE2110" s="133" t="n">
        <f aca="false">V2110+L2110+M2110+R2110+T2110</f>
        <v>-4089.8210380406</v>
      </c>
      <c r="AF2110" s="133" t="n">
        <f aca="false">S2110+U2110+X2110</f>
        <v>-8467.5969075</v>
      </c>
      <c r="AH2110" s="0" t="n">
        <v>-401281.79</v>
      </c>
      <c r="AI2110" s="96" t="n">
        <v>-401667.45</v>
      </c>
      <c r="AJ2110" s="96" t="n">
        <v>264.75683</v>
      </c>
      <c r="AK2110" s="96" t="n">
        <v>0</v>
      </c>
      <c r="AL2110" s="96" t="n">
        <v>0</v>
      </c>
      <c r="AM2110" s="96" t="n">
        <v>64.543123</v>
      </c>
      <c r="AN2110" s="96" t="n">
        <v>56.360374</v>
      </c>
      <c r="AP2110" s="95" t="n">
        <v>-1748.6108</v>
      </c>
      <c r="AQ2110" s="95" t="n">
        <v>-1665.1264</v>
      </c>
      <c r="AR2110" s="95" t="n">
        <v>-45.254374</v>
      </c>
      <c r="AS2110" s="95" t="n">
        <v>-38.230034</v>
      </c>
      <c r="AT2110" s="152" t="n">
        <f aca="false">AW2110+AZ2110+BA2110+BB2110+BC2110+BK2110+BL2110+BP2110</f>
        <v>-0.099827723377405</v>
      </c>
      <c r="AU2110" s="152" t="n">
        <f aca="false">AX2110+AY2110+BD2110+BE2110+BF2110+BG2110+BH2110+BI2110+BJ2110+BM2110+BQ2110+BR2110</f>
        <v>-0.00016736085262705</v>
      </c>
      <c r="AV2110" s="153" t="n">
        <f aca="false">BN2110+BO2110</f>
        <v>-5354.3465</v>
      </c>
      <c r="AW2110" s="154" t="n">
        <v>-0.026849368</v>
      </c>
      <c r="AX2110" s="154" t="n">
        <v>-8.1011025E-005</v>
      </c>
      <c r="AY2110" s="154" t="n">
        <v>-2.2133369E-009</v>
      </c>
      <c r="AZ2110" s="154" t="n">
        <v>0</v>
      </c>
      <c r="BA2110" s="154" t="n">
        <v>0</v>
      </c>
      <c r="BB2110" s="154" t="n">
        <v>-5.2944476E-006</v>
      </c>
      <c r="BC2110" s="154" t="n">
        <v>-0.072973871</v>
      </c>
      <c r="BD2110" s="154" t="n">
        <v>-1.2100113E-006</v>
      </c>
      <c r="BE2110" s="154" t="n">
        <v>-8.5137937E-005</v>
      </c>
      <c r="BF2110" s="154" t="n">
        <v>0</v>
      </c>
      <c r="BG2110" s="154" t="n">
        <v>0</v>
      </c>
      <c r="BH2110" s="154" t="n">
        <v>3.0205608E-010</v>
      </c>
      <c r="BI2110" s="154" t="n">
        <v>2.6610742E-011</v>
      </c>
      <c r="BJ2110" s="154" t="n">
        <v>5.3430278E-012</v>
      </c>
      <c r="BK2110" s="154" t="n">
        <v>4.2586855E-008</v>
      </c>
      <c r="BL2110" s="154" t="n">
        <v>7.6748334E-007</v>
      </c>
      <c r="BM2110" s="154" t="n">
        <v>0</v>
      </c>
      <c r="BN2110" s="154" t="n">
        <v>-1337.672</v>
      </c>
      <c r="BO2110" s="154" t="n">
        <v>-4016.6745</v>
      </c>
      <c r="BP2110" s="154" t="n">
        <v>0</v>
      </c>
      <c r="BQ2110" s="154" t="n">
        <v>0</v>
      </c>
      <c r="BR2110" s="154" t="n">
        <v>0</v>
      </c>
      <c r="BT2110" s="96" t="n">
        <v>-2.4274237</v>
      </c>
      <c r="BU2110" s="96" t="n">
        <v>-0.58696666</v>
      </c>
      <c r="BV2110" s="96" t="n">
        <v>-0.80671512</v>
      </c>
      <c r="BW2110" s="96" t="n">
        <v>0.00053146113</v>
      </c>
      <c r="BX2110" s="96" t="n">
        <v>-0.47687135</v>
      </c>
      <c r="BY2110" s="96" t="n">
        <v>0</v>
      </c>
      <c r="BZ2110" s="96" t="n">
        <v>0</v>
      </c>
      <c r="CA2110" s="96" t="n">
        <v>0</v>
      </c>
      <c r="CB2110" s="96" t="n">
        <v>0.00034798205</v>
      </c>
      <c r="CC2110" s="96" t="n">
        <v>0.00053979137</v>
      </c>
      <c r="CD2110" s="96" t="n">
        <v>0</v>
      </c>
      <c r="CE2110" s="96" t="n">
        <v>0</v>
      </c>
      <c r="CF2110" s="96" t="n">
        <v>0</v>
      </c>
      <c r="CG2110" s="96" t="n">
        <v>-0.069008999</v>
      </c>
      <c r="CH2110" s="96" t="n">
        <v>-0.4892808</v>
      </c>
      <c r="CI2110" s="96" t="n">
        <v>4.6944857E-012</v>
      </c>
      <c r="CJ2110" s="96" t="n">
        <v>0</v>
      </c>
      <c r="CL2110" s="155" t="n">
        <v>0</v>
      </c>
      <c r="CM2110" s="155" t="n">
        <v>-28932.509</v>
      </c>
      <c r="CN2110" s="156" t="n">
        <v>-163.70955</v>
      </c>
      <c r="CO2110" s="155" t="n">
        <v>-401.59404</v>
      </c>
      <c r="CP2110" s="155" t="n">
        <v>1.4161778E-007</v>
      </c>
      <c r="CQ2110" s="155" t="n">
        <v>1.7031849E-005</v>
      </c>
      <c r="CR2110" s="155" t="n">
        <v>-24.357045</v>
      </c>
      <c r="CS2110" s="155" t="n">
        <v>22.299919</v>
      </c>
      <c r="CT2110" s="155" t="n">
        <v>0</v>
      </c>
      <c r="CU2110" s="155" t="n">
        <v>0</v>
      </c>
    </row>
    <row r="2111" customFormat="false" ht="13.8" hidden="false" customHeight="false" outlineLevel="0" collapsed="false">
      <c r="A2111" s="0" t="s">
        <v>2998</v>
      </c>
      <c r="B2111" s="26" t="s">
        <v>2744</v>
      </c>
      <c r="C2111" s="88" t="str">
        <f aca="false">MID(A2111,1,12)</f>
        <v>F.110.01.110</v>
      </c>
      <c r="D2111" s="2" t="s">
        <v>2988</v>
      </c>
      <c r="E2111" s="90" t="s">
        <v>255</v>
      </c>
      <c r="F2111" s="91" t="str">
        <f aca="false">MID(A2111, 21,85)</f>
        <v>Silver  recycling credit closed loop (45% virgin part trade mix)</v>
      </c>
      <c r="G2111" s="133" t="n">
        <f aca="false">H2111+I2111+J2111+K2111</f>
        <v>-426.795933069832</v>
      </c>
      <c r="H2111" s="149" t="n">
        <f aca="false">N2111+O2111+P2111+Q2111</f>
        <v>-14.564615387</v>
      </c>
      <c r="I2111" s="149" t="n">
        <f aca="false">L2111+M2111+R2111+V2111+T2111</f>
        <v>-87.355447082832</v>
      </c>
      <c r="J2111" s="150" t="n">
        <f aca="false">S2111+U2111+W2111+X2111</f>
        <v>-295.5124976</v>
      </c>
      <c r="K2111" s="149" t="n">
        <v>-29.363373</v>
      </c>
      <c r="L2111" s="130" t="n">
        <v>-25.070042</v>
      </c>
      <c r="M2111" s="130" t="n">
        <v>-24.328789</v>
      </c>
      <c r="N2111" s="157" t="n">
        <v>-10.224672</v>
      </c>
      <c r="O2111" s="157" t="n">
        <v>0.026481153</v>
      </c>
      <c r="P2111" s="157" t="n">
        <v>-0.59115794</v>
      </c>
      <c r="Q2111" s="157" t="n">
        <v>-3.7752666</v>
      </c>
      <c r="R2111" s="157" t="n">
        <v>-37.956628</v>
      </c>
      <c r="S2111" s="157" t="n">
        <v>-292.61208</v>
      </c>
      <c r="T2111" s="130" t="n">
        <v>0</v>
      </c>
      <c r="U2111" s="157" t="n">
        <v>-2.9004176</v>
      </c>
      <c r="V2111" s="157" t="n">
        <v>1.1917168E-005</v>
      </c>
      <c r="W2111" s="130" t="n">
        <v>0</v>
      </c>
      <c r="X2111" s="130" t="n">
        <v>0</v>
      </c>
      <c r="Z2111" s="151" t="n">
        <f aca="false">K2111/0.15</f>
        <v>-195.75582</v>
      </c>
      <c r="AB2111" s="133" t="n">
        <f aca="false">K2111</f>
        <v>-29.363373</v>
      </c>
      <c r="AC2111" s="133" t="n">
        <f aca="false">L2111+M2111+N2111+O2111+P2111+Q2111+R2111</f>
        <v>-101.920074387</v>
      </c>
      <c r="AD2111" s="133" t="n">
        <f aca="false">L2111+M2111+R2111+W2111</f>
        <v>-87.355459</v>
      </c>
      <c r="AE2111" s="133" t="n">
        <f aca="false">V2111+L2111+M2111+R2111+T2111</f>
        <v>-87.355447082832</v>
      </c>
      <c r="AF2111" s="133" t="n">
        <f aca="false">S2111+U2111+X2111</f>
        <v>-295.5124976</v>
      </c>
      <c r="AH2111" s="0" t="n">
        <v>-283.4947</v>
      </c>
      <c r="AI2111" s="96" t="n">
        <v>76.6688</v>
      </c>
      <c r="AJ2111" s="96" t="n">
        <v>-360.30032</v>
      </c>
      <c r="AK2111" s="96" t="n">
        <v>0</v>
      </c>
      <c r="AL2111" s="96" t="n">
        <v>0</v>
      </c>
      <c r="AM2111" s="96" t="n">
        <v>0.064048072</v>
      </c>
      <c r="AN2111" s="96" t="n">
        <v>0.072769231</v>
      </c>
      <c r="AP2111" s="95" t="n">
        <v>-44.870585</v>
      </c>
      <c r="AQ2111" s="95" t="n">
        <v>-44.165832</v>
      </c>
      <c r="AR2111" s="95" t="n">
        <v>-0.59648732</v>
      </c>
      <c r="AS2111" s="95" t="n">
        <v>-0.10826579</v>
      </c>
      <c r="AT2111" s="152" t="n">
        <f aca="false">AW2111+AZ2111+BA2111+BB2111+BC2111+BK2111+BL2111+BP2111</f>
        <v>-0.0026478316317</v>
      </c>
      <c r="AU2111" s="152" t="n">
        <f aca="false">AX2111+AY2111+BD2111+BE2111+BF2111+BG2111+BH2111+BI2111+BJ2111+BM2111+BQ2111+BR2111</f>
        <v>-2.205944231209E-006</v>
      </c>
      <c r="AV2111" s="153" t="n">
        <f aca="false">BN2111+BO2111</f>
        <v>-15.163276</v>
      </c>
      <c r="AW2111" s="154" t="n">
        <v>-0.0001816614</v>
      </c>
      <c r="AX2111" s="154" t="n">
        <v>-5.481163E-007</v>
      </c>
      <c r="AY2111" s="154" t="n">
        <v>-1.497532E-011</v>
      </c>
      <c r="AZ2111" s="154" t="n">
        <v>0</v>
      </c>
      <c r="BA2111" s="154" t="n">
        <v>0</v>
      </c>
      <c r="BB2111" s="154" t="n">
        <v>-1.5295307E-006</v>
      </c>
      <c r="BC2111" s="154" t="n">
        <v>-0.0005713441</v>
      </c>
      <c r="BD2111" s="154" t="n">
        <v>-2.1665111E-007</v>
      </c>
      <c r="BE2111" s="154" t="n">
        <v>-6.5875754E-007</v>
      </c>
      <c r="BF2111" s="154" t="n">
        <v>-4.141938E-007</v>
      </c>
      <c r="BG2111" s="154" t="n">
        <v>-1.4073889E-011</v>
      </c>
      <c r="BH2111" s="154" t="n">
        <v>-2.2891986E-008</v>
      </c>
      <c r="BI2111" s="154" t="n">
        <v>-2.8863798E-007</v>
      </c>
      <c r="BJ2111" s="154" t="n">
        <v>-5.6666466E-008</v>
      </c>
      <c r="BK2111" s="154" t="n">
        <v>-9.0036501E-005</v>
      </c>
      <c r="BL2111" s="154" t="n">
        <v>-0.0018032601</v>
      </c>
      <c r="BM2111" s="154" t="n">
        <v>0</v>
      </c>
      <c r="BN2111" s="154" t="n">
        <v>-15.929964</v>
      </c>
      <c r="BO2111" s="154" t="n">
        <v>0.766688</v>
      </c>
      <c r="BP2111" s="154" t="n">
        <v>0</v>
      </c>
      <c r="BQ2111" s="154" t="n">
        <v>0</v>
      </c>
      <c r="BR2111" s="154" t="n">
        <v>0</v>
      </c>
      <c r="BT2111" s="96" t="n">
        <v>-0.66775296</v>
      </c>
      <c r="BU2111" s="96" t="n">
        <v>-0.0050458951</v>
      </c>
      <c r="BV2111" s="96" t="n">
        <v>-0.0054581917</v>
      </c>
      <c r="BW2111" s="96" t="n">
        <v>-0.0044461089</v>
      </c>
      <c r="BX2111" s="96" t="n">
        <v>-0.0033934177</v>
      </c>
      <c r="BY2111" s="96" t="n">
        <v>-0.0010324529</v>
      </c>
      <c r="BZ2111" s="96" t="n">
        <v>-0.010434376</v>
      </c>
      <c r="CA2111" s="96" t="n">
        <v>-0.0015048594</v>
      </c>
      <c r="CB2111" s="96" t="n">
        <v>-0.00082995623</v>
      </c>
      <c r="CC2111" s="96" t="n">
        <v>-0.0029184471</v>
      </c>
      <c r="CD2111" s="96" t="n">
        <v>0</v>
      </c>
      <c r="CE2111" s="96" t="n">
        <v>0</v>
      </c>
      <c r="CF2111" s="96" t="n">
        <v>0</v>
      </c>
      <c r="CG2111" s="96" t="n">
        <v>-0.0021918472</v>
      </c>
      <c r="CH2111" s="96" t="n">
        <v>-0.0003676974</v>
      </c>
      <c r="CI2111" s="96" t="n">
        <v>-0.63012971</v>
      </c>
      <c r="CJ2111" s="96" t="n">
        <v>0</v>
      </c>
      <c r="CL2111" s="155" t="n">
        <v>0</v>
      </c>
      <c r="CM2111" s="155" t="n">
        <v>-195.75582</v>
      </c>
      <c r="CN2111" s="156" t="n">
        <v>-41.724675</v>
      </c>
      <c r="CO2111" s="155" t="n">
        <v>-3.6797257</v>
      </c>
      <c r="CP2111" s="155" t="n">
        <v>-3.7862148E-005</v>
      </c>
      <c r="CQ2111" s="155" t="n">
        <v>-0.0013795649</v>
      </c>
      <c r="CR2111" s="155" t="n">
        <v>-0.16437172</v>
      </c>
      <c r="CS2111" s="155" t="n">
        <v>-114112.77</v>
      </c>
      <c r="CT2111" s="155" t="n">
        <v>-0.27517066</v>
      </c>
      <c r="CU2111" s="155" t="n">
        <v>-0.35349228</v>
      </c>
    </row>
    <row r="2112" customFormat="false" ht="13.8" hidden="false" customHeight="false" outlineLevel="0" collapsed="false">
      <c r="A2112" s="0" t="s">
        <v>2999</v>
      </c>
      <c r="B2112" s="26" t="s">
        <v>2744</v>
      </c>
      <c r="C2112" s="88" t="str">
        <f aca="false">MID(A2112,1,12)</f>
        <v>F.110.01.111</v>
      </c>
      <c r="D2112" s="2" t="s">
        <v>2988</v>
      </c>
      <c r="E2112" s="90" t="s">
        <v>255</v>
      </c>
      <c r="F2112" s="91" t="str">
        <f aca="false">MID(A2112, 21,85)</f>
        <v>Steel  recycling credit closed loop (50.2% virgin part in trade mix)</v>
      </c>
      <c r="G2112" s="133" t="n">
        <f aca="false">H2112+I2112+J2112+K2112</f>
        <v>-0.227559588618381</v>
      </c>
      <c r="H2112" s="149" t="n">
        <f aca="false">N2112+O2112+P2112+Q2112</f>
        <v>-0.011675428708889</v>
      </c>
      <c r="I2112" s="149" t="n">
        <f aca="false">L2112+M2112+R2112+V2112+T2112</f>
        <v>-0.0419637499094922</v>
      </c>
      <c r="J2112" s="150" t="n">
        <f aca="false">S2112+U2112+W2112+X2112</f>
        <v>-0.0358428</v>
      </c>
      <c r="K2112" s="149" t="n">
        <v>-0.13807761</v>
      </c>
      <c r="L2112" s="130" t="n">
        <v>-0.035245121</v>
      </c>
      <c r="M2112" s="130" t="n">
        <v>-0.0067186279</v>
      </c>
      <c r="N2112" s="130" t="n">
        <v>-0.011675372</v>
      </c>
      <c r="O2112" s="130" t="n">
        <v>0</v>
      </c>
      <c r="P2112" s="130" t="n">
        <v>0</v>
      </c>
      <c r="Q2112" s="157" t="n">
        <v>-5.6708889E-008</v>
      </c>
      <c r="R2112" s="157" t="n">
        <v>-1.0094922E-009</v>
      </c>
      <c r="S2112" s="130" t="n">
        <v>-0.0358428</v>
      </c>
      <c r="T2112" s="130" t="n">
        <v>0</v>
      </c>
      <c r="U2112" s="130" t="n">
        <v>0</v>
      </c>
      <c r="V2112" s="157" t="n">
        <v>0</v>
      </c>
      <c r="W2112" s="157" t="n">
        <v>0</v>
      </c>
      <c r="X2112" s="130" t="n">
        <v>0</v>
      </c>
      <c r="Z2112" s="151" t="n">
        <f aca="false">K2112/0.15</f>
        <v>-0.9205174</v>
      </c>
      <c r="AB2112" s="133" t="n">
        <f aca="false">K2112</f>
        <v>-0.13807761</v>
      </c>
      <c r="AC2112" s="133" t="n">
        <f aca="false">L2112+M2112+N2112+O2112+P2112+Q2112+R2112</f>
        <v>-0.0536391786183812</v>
      </c>
      <c r="AD2112" s="133" t="n">
        <f aca="false">L2112+M2112+R2112+W2112</f>
        <v>-0.0419637499094922</v>
      </c>
      <c r="AE2112" s="133" t="n">
        <f aca="false">V2112+L2112+M2112+R2112+T2112</f>
        <v>-0.0419637499094922</v>
      </c>
      <c r="AF2112" s="133" t="n">
        <f aca="false">S2112+U2112+X2112</f>
        <v>-0.0358428</v>
      </c>
      <c r="AH2112" s="0" t="n">
        <v>-6.8855073</v>
      </c>
      <c r="AI2112" s="96" t="n">
        <v>-6.8855073</v>
      </c>
      <c r="AJ2112" s="96" t="n">
        <v>0</v>
      </c>
      <c r="AK2112" s="96" t="n">
        <v>0</v>
      </c>
      <c r="AL2112" s="96" t="n">
        <v>0</v>
      </c>
      <c r="AM2112" s="96" t="n">
        <v>0</v>
      </c>
      <c r="AN2112" s="96" t="n">
        <v>0</v>
      </c>
      <c r="AP2112" s="95" t="n">
        <v>-0.022758381</v>
      </c>
      <c r="AQ2112" s="95" t="n">
        <v>-0.021371157</v>
      </c>
      <c r="AR2112" s="95" t="n">
        <v>-0.00085203164</v>
      </c>
      <c r="AS2112" s="95" t="n">
        <v>-0.00053519214</v>
      </c>
      <c r="AT2112" s="152" t="n">
        <f aca="false">AW2112+AZ2112+BA2112+BB2112+BC2112+BK2112+BL2112+BP2112</f>
        <v>-1.2812444383E-006</v>
      </c>
      <c r="AU2112" s="152" t="n">
        <f aca="false">AX2112+AY2112+BD2112+BE2112+BF2112+BG2112+BH2112+BI2112+BJ2112+BM2112+BQ2112+BR2112</f>
        <v>-3.151004552101E-009</v>
      </c>
      <c r="AV2112" s="153" t="n">
        <f aca="false">BN2112+BO2112</f>
        <v>-0.074956883</v>
      </c>
      <c r="AW2112" s="154" t="n">
        <v>-8.5424015E-007</v>
      </c>
      <c r="AX2112" s="154" t="n">
        <v>-2.5774487E-009</v>
      </c>
      <c r="AY2112" s="154" t="n">
        <v>-7.0419581E-014</v>
      </c>
      <c r="AZ2112" s="154" t="n">
        <v>0</v>
      </c>
      <c r="BA2112" s="154" t="n">
        <v>0</v>
      </c>
      <c r="BB2112" s="154" t="n">
        <v>-3.344083E-010</v>
      </c>
      <c r="BC2112" s="154" t="n">
        <v>-4.2666988E-007</v>
      </c>
      <c r="BD2112" s="154" t="n">
        <v>-7.6320064E-011</v>
      </c>
      <c r="BE2112" s="154" t="n">
        <v>-4.9700008E-010</v>
      </c>
      <c r="BF2112" s="154" t="n">
        <v>0</v>
      </c>
      <c r="BG2112" s="154" t="n">
        <v>-1.6528852E-013</v>
      </c>
      <c r="BH2112" s="154" t="n">
        <v>0</v>
      </c>
      <c r="BI2112" s="154" t="n">
        <v>0</v>
      </c>
      <c r="BJ2112" s="154" t="n">
        <v>0</v>
      </c>
      <c r="BK2112" s="154" t="n">
        <v>0</v>
      </c>
      <c r="BL2112" s="154" t="n">
        <v>0</v>
      </c>
      <c r="BM2112" s="154" t="n">
        <v>0</v>
      </c>
      <c r="BN2112" s="154" t="n">
        <v>-0.00610181</v>
      </c>
      <c r="BO2112" s="154" t="n">
        <v>-0.068855073</v>
      </c>
      <c r="BP2112" s="154" t="n">
        <v>0</v>
      </c>
      <c r="BQ2112" s="154" t="n">
        <v>0</v>
      </c>
      <c r="BR2112" s="154" t="n">
        <v>0</v>
      </c>
      <c r="BT2112" s="96" t="n">
        <v>-4.2803837E-005</v>
      </c>
      <c r="BU2112" s="96" t="n">
        <v>-3.4264687E-006</v>
      </c>
      <c r="BV2112" s="96" t="n">
        <v>-2.5666468E-005</v>
      </c>
      <c r="BW2112" s="96" t="n">
        <v>-3.5514423E-009</v>
      </c>
      <c r="BX2112" s="96" t="n">
        <v>-2.8225001E-006</v>
      </c>
      <c r="BY2112" s="96" t="n">
        <v>0</v>
      </c>
      <c r="BZ2112" s="96" t="n">
        <v>0</v>
      </c>
      <c r="CA2112" s="96" t="n">
        <v>0</v>
      </c>
      <c r="CB2112" s="96" t="n">
        <v>0</v>
      </c>
      <c r="CC2112" s="96" t="n">
        <v>-1.0870898E-008</v>
      </c>
      <c r="CD2112" s="96" t="n">
        <v>0</v>
      </c>
      <c r="CE2112" s="96" t="n">
        <v>0</v>
      </c>
      <c r="CF2112" s="96" t="n">
        <v>0</v>
      </c>
      <c r="CG2112" s="96" t="n">
        <v>-2.4542337E-006</v>
      </c>
      <c r="CH2112" s="96" t="n">
        <v>-8.3932112E-006</v>
      </c>
      <c r="CI2112" s="96" t="n">
        <v>-2.6533184E-008</v>
      </c>
      <c r="CJ2112" s="96" t="n">
        <v>0</v>
      </c>
      <c r="CL2112" s="155" t="n">
        <v>0</v>
      </c>
      <c r="CM2112" s="155" t="n">
        <v>-0.9205174</v>
      </c>
      <c r="CN2112" s="156" t="n">
        <v>-0.0036665901</v>
      </c>
      <c r="CO2112" s="155" t="n">
        <v>-0.00234434</v>
      </c>
      <c r="CP2112" s="155" t="n">
        <v>0</v>
      </c>
      <c r="CQ2112" s="155" t="n">
        <v>0</v>
      </c>
      <c r="CR2112" s="155" t="n">
        <v>-0.0001432652</v>
      </c>
      <c r="CS2112" s="155" t="n">
        <v>0</v>
      </c>
      <c r="CT2112" s="155" t="n">
        <v>0</v>
      </c>
      <c r="CU2112" s="155" t="n">
        <v>-5.6469432E-005</v>
      </c>
    </row>
    <row r="2113" customFormat="false" ht="13.8" hidden="false" customHeight="false" outlineLevel="0" collapsed="false">
      <c r="A2113" s="0" t="s">
        <v>3000</v>
      </c>
      <c r="B2113" s="26" t="s">
        <v>2744</v>
      </c>
      <c r="C2113" s="88" t="str">
        <f aca="false">MID(A2113,1,12)</f>
        <v>F.110.01.112</v>
      </c>
      <c r="D2113" s="2" t="s">
        <v>2988</v>
      </c>
      <c r="E2113" s="90" t="s">
        <v>255</v>
      </c>
      <c r="F2113" s="91" t="str">
        <f aca="false">MID(A2113, 21,85)</f>
        <v>Titanium  recycling credit  closed loop (81% virgin part in trade mix)</v>
      </c>
      <c r="G2113" s="133" t="n">
        <f aca="false">H2113+I2113+J2113+K2113</f>
        <v>-13.82426003617</v>
      </c>
      <c r="H2113" s="149" t="n">
        <f aca="false">N2113+O2113+P2113+Q2113</f>
        <v>-0.102090642877</v>
      </c>
      <c r="I2113" s="149" t="n">
        <f aca="false">L2113+M2113+R2113+V2113+T2113</f>
        <v>-0.298697140098</v>
      </c>
      <c r="J2113" s="150" t="n">
        <f aca="false">S2113+U2113+W2113+X2113</f>
        <v>-12.184772353195</v>
      </c>
      <c r="K2113" s="149" t="n">
        <v>-1.2386999</v>
      </c>
      <c r="L2113" s="130" t="n">
        <v>-0.17852141</v>
      </c>
      <c r="M2113" s="130" t="n">
        <v>-0.12004703</v>
      </c>
      <c r="N2113" s="130" t="n">
        <v>-0.10380718</v>
      </c>
      <c r="O2113" s="157" t="n">
        <v>0.0024985276</v>
      </c>
      <c r="P2113" s="157" t="n">
        <v>-8.7446627E-005</v>
      </c>
      <c r="Q2113" s="157" t="n">
        <v>-0.00069454385</v>
      </c>
      <c r="R2113" s="157" t="n">
        <v>-0.00053492905</v>
      </c>
      <c r="S2113" s="130" t="n">
        <v>-12.301526</v>
      </c>
      <c r="T2113" s="130" t="n">
        <v>0.00045809374</v>
      </c>
      <c r="U2113" s="157" t="n">
        <v>0.1167528</v>
      </c>
      <c r="V2113" s="157" t="n">
        <v>-5.1864788E-005</v>
      </c>
      <c r="W2113" s="157" t="n">
        <v>8.467972E-007</v>
      </c>
      <c r="X2113" s="130" t="n">
        <v>7.8099406E-012</v>
      </c>
      <c r="Z2113" s="151" t="n">
        <f aca="false">K2113/0.15</f>
        <v>-8.25799933333333</v>
      </c>
      <c r="AB2113" s="133" t="n">
        <f aca="false">K2113</f>
        <v>-1.2386999</v>
      </c>
      <c r="AC2113" s="133" t="n">
        <f aca="false">L2113+M2113+N2113+O2113+P2113+Q2113+R2113</f>
        <v>-0.401194011927</v>
      </c>
      <c r="AD2113" s="133" t="n">
        <f aca="false">L2113+M2113+R2113+W2113</f>
        <v>-0.2991025222528</v>
      </c>
      <c r="AE2113" s="133" t="n">
        <f aca="false">V2113+L2113+M2113+R2113+T2113</f>
        <v>-0.298697140098</v>
      </c>
      <c r="AF2113" s="133" t="n">
        <f aca="false">S2113+U2113+X2113</f>
        <v>-12.1847731999922</v>
      </c>
      <c r="AH2113" s="0" t="n">
        <v>-82.289537</v>
      </c>
      <c r="AI2113" s="96" t="n">
        <v>-113.41699</v>
      </c>
      <c r="AJ2113" s="96" t="n">
        <v>17.283497</v>
      </c>
      <c r="AK2113" s="96" t="n">
        <v>0</v>
      </c>
      <c r="AL2113" s="96" t="n">
        <v>3.3757721</v>
      </c>
      <c r="AM2113" s="96" t="n">
        <v>7.0179121</v>
      </c>
      <c r="AN2113" s="96" t="n">
        <v>3.450272</v>
      </c>
      <c r="AP2113" s="95" t="n">
        <v>-0.21749174</v>
      </c>
      <c r="AQ2113" s="95" t="n">
        <v>-0.20388733</v>
      </c>
      <c r="AR2113" s="95" t="n">
        <v>-0.0083318671</v>
      </c>
      <c r="AS2113" s="95" t="n">
        <v>-0.0052725463</v>
      </c>
      <c r="AT2113" s="152" t="n">
        <f aca="false">AW2113+AZ2113+BA2113+BB2113+BC2113+BK2113+BL2113+BP2113</f>
        <v>-1.22234609309623E-005</v>
      </c>
      <c r="AU2113" s="152" t="n">
        <f aca="false">AX2113+AY2113+BD2113+BE2113+BF2113+BG2113+BH2113+BI2113+BJ2113+BM2113+BQ2113+BR2113</f>
        <v>-3.08131182976802E-008</v>
      </c>
      <c r="AV2113" s="153" t="n">
        <f aca="false">BN2113+BO2113</f>
        <v>-0.73845186</v>
      </c>
      <c r="AW2113" s="154" t="n">
        <v>-7.729188E-006</v>
      </c>
      <c r="AX2113" s="154" t="n">
        <v>-2.3323392E-008</v>
      </c>
      <c r="AY2113" s="154" t="n">
        <v>-6.3712004E-013</v>
      </c>
      <c r="AZ2113" s="154" t="n">
        <v>1.1034677E-012</v>
      </c>
      <c r="BA2113" s="154" t="n">
        <v>0</v>
      </c>
      <c r="BB2113" s="154" t="n">
        <v>-1.6421528E-008</v>
      </c>
      <c r="BC2113" s="154" t="n">
        <v>-4.4776341E-006</v>
      </c>
      <c r="BD2113" s="154" t="n">
        <v>-2.3068839E-009</v>
      </c>
      <c r="BE2113" s="154" t="n">
        <v>-5.173992E-009</v>
      </c>
      <c r="BF2113" s="154" t="n">
        <v>1.2608107E-014</v>
      </c>
      <c r="BG2113" s="154" t="n">
        <v>1.8726226E-016</v>
      </c>
      <c r="BH2113" s="154" t="n">
        <v>-3.2682712E-013</v>
      </c>
      <c r="BI2113" s="154" t="n">
        <v>-6.6867156E-012</v>
      </c>
      <c r="BJ2113" s="154" t="n">
        <v>-1.2125303E-012</v>
      </c>
      <c r="BK2113" s="154" t="n">
        <v>-1.511578E-011</v>
      </c>
      <c r="BL2113" s="154" t="n">
        <v>-2.0329065E-010</v>
      </c>
      <c r="BM2113" s="154" t="n">
        <v>1.055084E-020</v>
      </c>
      <c r="BN2113" s="154" t="n">
        <v>-0.16417067</v>
      </c>
      <c r="BO2113" s="154" t="n">
        <v>-0.57428119</v>
      </c>
      <c r="BP2113" s="154" t="n">
        <v>0</v>
      </c>
      <c r="BQ2113" s="154" t="n">
        <v>0</v>
      </c>
      <c r="BR2113" s="154" t="n">
        <v>0</v>
      </c>
      <c r="BT2113" s="96" t="n">
        <v>-0.00046121673</v>
      </c>
      <c r="BU2113" s="96" t="n">
        <v>-4.1157614E-005</v>
      </c>
      <c r="BV2113" s="96" t="n">
        <v>-0.00023025493</v>
      </c>
      <c r="BW2113" s="96" t="n">
        <v>-5.8453034E-008</v>
      </c>
      <c r="BX2113" s="96" t="n">
        <v>-2.4037661E-005</v>
      </c>
      <c r="BY2113" s="96" t="n">
        <v>-1.0788387E-005</v>
      </c>
      <c r="BZ2113" s="96" t="n">
        <v>3.0985901E-010</v>
      </c>
      <c r="CA2113" s="96" t="n">
        <v>-1.6374716E-005</v>
      </c>
      <c r="CB2113" s="96" t="n">
        <v>-1.4545857E-007</v>
      </c>
      <c r="CC2113" s="96" t="n">
        <v>-4.5888925E-007</v>
      </c>
      <c r="CD2113" s="96" t="n">
        <v>0</v>
      </c>
      <c r="CE2113" s="96" t="n">
        <v>2.3331836E-017</v>
      </c>
      <c r="CF2113" s="96" t="n">
        <v>1.9104016E-013</v>
      </c>
      <c r="CG2113" s="96" t="n">
        <v>-2.1533496E-005</v>
      </c>
      <c r="CH2113" s="96" t="n">
        <v>-0.00011638492</v>
      </c>
      <c r="CI2113" s="96" t="n">
        <v>-2.2515735E-008</v>
      </c>
      <c r="CJ2113" s="96" t="n">
        <v>0</v>
      </c>
      <c r="CL2113" s="155" t="n">
        <v>1.61699E-013</v>
      </c>
      <c r="CM2113" s="155" t="n">
        <v>-8.2030496</v>
      </c>
      <c r="CN2113" s="156" t="n">
        <v>-0.3086228</v>
      </c>
      <c r="CO2113" s="155" t="n">
        <v>-0.030633806</v>
      </c>
      <c r="CP2113" s="155" t="n">
        <v>-1.4780735E-010</v>
      </c>
      <c r="CQ2113" s="155" t="n">
        <v>-1.7508706E-008</v>
      </c>
      <c r="CR2113" s="155" t="n">
        <v>-0.0011702237</v>
      </c>
      <c r="CS2113" s="155" t="n">
        <v>-3.2966537</v>
      </c>
      <c r="CT2113" s="155" t="n">
        <v>8.4479046E-009</v>
      </c>
      <c r="CU2113" s="155" t="n">
        <v>-0.00379399</v>
      </c>
    </row>
    <row r="2114" customFormat="false" ht="13.8" hidden="false" customHeight="false" outlineLevel="0" collapsed="false">
      <c r="A2114" s="0" t="s">
        <v>3001</v>
      </c>
      <c r="B2114" s="26" t="s">
        <v>2744</v>
      </c>
      <c r="C2114" s="88" t="str">
        <f aca="false">MID(A2114,1,12)</f>
        <v>F.110.01.113</v>
      </c>
      <c r="D2114" s="2" t="s">
        <v>2988</v>
      </c>
      <c r="E2114" s="90" t="s">
        <v>255</v>
      </c>
      <c r="F2114" s="91" t="str">
        <f aca="false">MID(A2114, 21,85)</f>
        <v>Zinc  recycling credit closed loop (69% virgin part in trade mix)</v>
      </c>
      <c r="G2114" s="133" t="n">
        <f aca="false">H2114+I2114+J2114+K2114</f>
        <v>-1.6340516312591</v>
      </c>
      <c r="H2114" s="149" t="n">
        <f aca="false">N2114+O2114+P2114+Q2114</f>
        <v>0.005111099496</v>
      </c>
      <c r="I2114" s="149" t="n">
        <f aca="false">L2114+M2114+R2114+V2114+T2114</f>
        <v>-0.225810025678</v>
      </c>
      <c r="J2114" s="150" t="n">
        <f aca="false">S2114+U2114+W2114+X2114</f>
        <v>-1.1146819550771</v>
      </c>
      <c r="K2114" s="149" t="n">
        <v>-0.29867075</v>
      </c>
      <c r="L2114" s="130" t="n">
        <v>-0.22580883</v>
      </c>
      <c r="M2114" s="130" t="n">
        <v>-0.00086396963</v>
      </c>
      <c r="N2114" s="130" t="n">
        <v>0.0039815996</v>
      </c>
      <c r="O2114" s="157" t="n">
        <v>0.00095562267</v>
      </c>
      <c r="P2114" s="157" t="n">
        <v>5.7424136E-005</v>
      </c>
      <c r="Q2114" s="130" t="n">
        <v>0.00011645309</v>
      </c>
      <c r="R2114" s="157" t="n">
        <v>0.00037968392</v>
      </c>
      <c r="S2114" s="130" t="n">
        <v>-1.1176472</v>
      </c>
      <c r="T2114" s="130" t="n">
        <v>0.0004682736</v>
      </c>
      <c r="U2114" s="157" t="n">
        <v>0.0029643793</v>
      </c>
      <c r="V2114" s="157" t="n">
        <v>1.4816432E-005</v>
      </c>
      <c r="W2114" s="157" t="n">
        <v>8.6561492E-007</v>
      </c>
      <c r="X2114" s="130" t="n">
        <v>7.9834948E-012</v>
      </c>
      <c r="Z2114" s="151" t="n">
        <f aca="false">K2114/0.15</f>
        <v>-1.99113833333333</v>
      </c>
      <c r="AB2114" s="133" t="n">
        <f aca="false">K2114</f>
        <v>-0.29867075</v>
      </c>
      <c r="AC2114" s="133" t="n">
        <f aca="false">L2114+M2114+N2114+O2114+P2114+Q2114+R2114</f>
        <v>-0.221182016214</v>
      </c>
      <c r="AD2114" s="133" t="n">
        <f aca="false">L2114+M2114+R2114+W2114</f>
        <v>-0.22629225009508</v>
      </c>
      <c r="AE2114" s="133" t="n">
        <f aca="false">V2114+L2114+M2114+R2114+T2114</f>
        <v>-0.225810025678</v>
      </c>
      <c r="AF2114" s="133" t="n">
        <f aca="false">S2114+U2114+X2114</f>
        <v>-1.11468282069202</v>
      </c>
      <c r="AH2114" s="0" t="n">
        <v>-44.415149</v>
      </c>
      <c r="AI2114" s="96" t="n">
        <v>-44.592085</v>
      </c>
      <c r="AJ2114" s="96" t="n">
        <v>0.10146851</v>
      </c>
      <c r="AK2114" s="96" t="n">
        <v>0</v>
      </c>
      <c r="AL2114" s="96" t="n">
        <v>0.020643124</v>
      </c>
      <c r="AM2114" s="96" t="n">
        <v>0.035032872</v>
      </c>
      <c r="AN2114" s="96" t="n">
        <v>0.019791386</v>
      </c>
      <c r="AP2114" s="95" t="n">
        <v>-0.10520148</v>
      </c>
      <c r="AQ2114" s="95" t="n">
        <v>-0.09905165</v>
      </c>
      <c r="AR2114" s="95" t="n">
        <v>-0.0027909026</v>
      </c>
      <c r="AS2114" s="95" t="n">
        <v>-0.0033589288</v>
      </c>
      <c r="AT2114" s="152" t="n">
        <f aca="false">AW2114+AZ2114+BA2114+BB2114+BC2114+BK2114+BL2114+BP2114</f>
        <v>-5.9383483200188E-006</v>
      </c>
      <c r="AU2114" s="152" t="n">
        <f aca="false">AX2114+AY2114+BD2114+BE2114+BF2114+BG2114+BH2114+BI2114+BJ2114+BM2114+BQ2114+BR2114</f>
        <v>-1.03213852924002E-008</v>
      </c>
      <c r="AV2114" s="153" t="n">
        <f aca="false">BN2114+BO2114</f>
        <v>-0.470438207</v>
      </c>
      <c r="AW2114" s="154" t="n">
        <v>-1.8477696E-006</v>
      </c>
      <c r="AX2114" s="154" t="n">
        <v>-5.5751672E-009</v>
      </c>
      <c r="AY2114" s="154" t="n">
        <v>-1.5232153E-013</v>
      </c>
      <c r="AZ2114" s="154" t="n">
        <v>1.1279892E-012</v>
      </c>
      <c r="BA2114" s="154" t="n">
        <v>0</v>
      </c>
      <c r="BB2114" s="154" t="n">
        <v>1.3587474E-010</v>
      </c>
      <c r="BC2114" s="154" t="n">
        <v>-4.0908128E-006</v>
      </c>
      <c r="BD2114" s="154" t="n">
        <v>2.7915413E-011</v>
      </c>
      <c r="BE2114" s="154" t="n">
        <v>-4.7740647E-009</v>
      </c>
      <c r="BF2114" s="154" t="n">
        <v>1.2888288E-014</v>
      </c>
      <c r="BG2114" s="154" t="n">
        <v>1.9142364E-016</v>
      </c>
      <c r="BH2114" s="154" t="n">
        <v>6.636043E-014</v>
      </c>
      <c r="BI2114" s="154" t="n">
        <v>3.3241726E-015</v>
      </c>
      <c r="BJ2114" s="154" t="n">
        <v>7.5180477E-016</v>
      </c>
      <c r="BK2114" s="154" t="n">
        <v>9.395391E-012</v>
      </c>
      <c r="BL2114" s="154" t="n">
        <v>8.7681861E-011</v>
      </c>
      <c r="BM2114" s="154" t="n">
        <v>1.0785303E-020</v>
      </c>
      <c r="BN2114" s="154" t="n">
        <v>-0.024482217</v>
      </c>
      <c r="BO2114" s="154" t="n">
        <v>-0.44595599</v>
      </c>
      <c r="BP2114" s="154" t="n">
        <v>0</v>
      </c>
      <c r="BQ2114" s="154" t="n">
        <v>0</v>
      </c>
      <c r="BR2114" s="154" t="n">
        <v>0</v>
      </c>
      <c r="BT2114" s="96" t="n">
        <v>-0.00061094701</v>
      </c>
      <c r="BU2114" s="96" t="n">
        <v>-3.2902129E-005</v>
      </c>
      <c r="BV2114" s="96" t="n">
        <v>-5.5518219E-005</v>
      </c>
      <c r="BW2114" s="96" t="n">
        <v>4.6280277E-008</v>
      </c>
      <c r="BX2114" s="96" t="n">
        <v>-2.6689896E-005</v>
      </c>
      <c r="BY2114" s="96" t="n">
        <v>2.3216827E-008</v>
      </c>
      <c r="BZ2114" s="96" t="n">
        <v>3.1674476E-010</v>
      </c>
      <c r="CA2114" s="96" t="n">
        <v>3.4966651E-008</v>
      </c>
      <c r="CB2114" s="96" t="n">
        <v>8.3098939E-008</v>
      </c>
      <c r="CC2114" s="96" t="n">
        <v>9.5493917E-008</v>
      </c>
      <c r="CD2114" s="96" t="n">
        <v>0</v>
      </c>
      <c r="CE2114" s="96" t="n">
        <v>2.3850321E-017</v>
      </c>
      <c r="CF2114" s="96" t="n">
        <v>1.952855E-013</v>
      </c>
      <c r="CG2114" s="96" t="n">
        <v>-1.3767726E-006</v>
      </c>
      <c r="CH2114" s="96" t="n">
        <v>-5.4226578E-005</v>
      </c>
      <c r="CI2114" s="96" t="n">
        <v>-0.00044051679</v>
      </c>
      <c r="CJ2114" s="96" t="n">
        <v>0</v>
      </c>
      <c r="CL2114" s="155" t="n">
        <v>1.6529231E-013</v>
      </c>
      <c r="CM2114" s="155" t="n">
        <v>-1.9911353</v>
      </c>
      <c r="CN2114" s="156" t="n">
        <v>0.00096207312</v>
      </c>
      <c r="CO2114" s="155" t="n">
        <v>-0.022505874</v>
      </c>
      <c r="CP2114" s="155" t="n">
        <v>3.0945844E-011</v>
      </c>
      <c r="CQ2114" s="155" t="n">
        <v>3.6152134E-009</v>
      </c>
      <c r="CR2114" s="155" t="n">
        <v>-0.0013647739</v>
      </c>
      <c r="CS2114" s="155" t="n">
        <v>0.0023754351</v>
      </c>
      <c r="CT2114" s="155" t="n">
        <v>8.6356358E-009</v>
      </c>
      <c r="CU2114" s="155" t="n">
        <v>8.1672256E-006</v>
      </c>
    </row>
    <row r="2115" customFormat="false" ht="13.8" hidden="false" customHeight="false" outlineLevel="0" collapsed="false">
      <c r="B2115" s="26"/>
      <c r="C2115" s="88"/>
      <c r="E2115" s="90"/>
      <c r="J2115" s="158"/>
      <c r="O2115" s="102"/>
      <c r="P2115" s="102"/>
      <c r="R2115" s="102"/>
      <c r="U2115" s="102"/>
      <c r="V2115" s="102"/>
      <c r="W2115" s="102"/>
      <c r="AT2115" s="102"/>
      <c r="AU2115" s="102"/>
      <c r="AV2115" s="159"/>
      <c r="CN2115" s="160"/>
    </row>
    <row r="2116" customFormat="false" ht="13.8" hidden="false" customHeight="false" outlineLevel="0" collapsed="false">
      <c r="B2116" s="26"/>
      <c r="C2116" s="88"/>
      <c r="D2116" s="3" t="s">
        <v>3002</v>
      </c>
      <c r="E2116" s="90"/>
      <c r="J2116" s="158"/>
      <c r="O2116" s="102"/>
      <c r="P2116" s="102"/>
      <c r="R2116" s="102"/>
      <c r="U2116" s="102"/>
      <c r="V2116" s="102"/>
      <c r="W2116" s="102"/>
      <c r="AT2116" s="102"/>
      <c r="AU2116" s="102"/>
      <c r="AV2116" s="159"/>
      <c r="CN2116" s="160"/>
    </row>
    <row r="2117" customFormat="false" ht="13.8" hidden="false" customHeight="false" outlineLevel="0" collapsed="false">
      <c r="A2117" s="0" t="s">
        <v>3003</v>
      </c>
      <c r="B2117" s="26" t="s">
        <v>2744</v>
      </c>
      <c r="C2117" s="88" t="str">
        <f aca="false">MID(A2117,1,12)</f>
        <v>F.120.01.100</v>
      </c>
      <c r="D2117" s="2" t="s">
        <v>3004</v>
      </c>
      <c r="E2117" s="90" t="s">
        <v>255</v>
      </c>
      <c r="F2117" s="91" t="str">
        <f aca="false">MID(A2117, 21,85)</f>
        <v>Plastics open loop recycling credit</v>
      </c>
      <c r="G2117" s="133" t="n">
        <f aca="false">H2117+I2117+J2117+K2117</f>
        <v>0</v>
      </c>
      <c r="H2117" s="149" t="n">
        <f aca="false">N2117+O2117+P2117+Q2117</f>
        <v>0</v>
      </c>
      <c r="I2117" s="149" t="n">
        <f aca="false">L2117+M2117+R2117+V2117+T2117</f>
        <v>0</v>
      </c>
      <c r="J2117" s="150" t="n">
        <f aca="false">S2117+U2117+W2117+X2117</f>
        <v>0</v>
      </c>
      <c r="K2117" s="149" t="n">
        <v>0</v>
      </c>
      <c r="L2117" s="130" t="n">
        <v>0</v>
      </c>
      <c r="M2117" s="130" t="n">
        <v>0</v>
      </c>
      <c r="N2117" s="130" t="n">
        <v>0</v>
      </c>
      <c r="O2117" s="157" t="n">
        <v>0</v>
      </c>
      <c r="P2117" s="157" t="n">
        <v>0</v>
      </c>
      <c r="Q2117" s="130" t="n">
        <v>0</v>
      </c>
      <c r="R2117" s="157" t="n">
        <v>0</v>
      </c>
      <c r="S2117" s="157" t="n">
        <v>0</v>
      </c>
      <c r="T2117" s="130" t="n">
        <v>0</v>
      </c>
      <c r="U2117" s="157" t="n">
        <v>0</v>
      </c>
      <c r="V2117" s="157" t="n">
        <v>0</v>
      </c>
      <c r="W2117" s="130" t="n">
        <v>0</v>
      </c>
      <c r="X2117" s="130" t="n">
        <v>0</v>
      </c>
      <c r="Z2117" s="151" t="n">
        <f aca="false">K2117/0.15</f>
        <v>0</v>
      </c>
      <c r="AB2117" s="133" t="n">
        <f aca="false">K2117</f>
        <v>0</v>
      </c>
      <c r="AC2117" s="133" t="n">
        <f aca="false">L2117+M2117+N2117+O2117+P2117+Q2117+R2117</f>
        <v>0</v>
      </c>
      <c r="AD2117" s="133" t="n">
        <f aca="false">L2117+M2117+R2117+W2117</f>
        <v>0</v>
      </c>
      <c r="AE2117" s="133" t="n">
        <f aca="false">V2117+L2117+M2117+R2117+T2117</f>
        <v>0</v>
      </c>
      <c r="AF2117" s="133" t="n">
        <f aca="false">S2117+U2117+X2117</f>
        <v>0</v>
      </c>
      <c r="AH2117" s="0" t="n">
        <v>0</v>
      </c>
      <c r="AI2117" s="96" t="n">
        <v>0</v>
      </c>
      <c r="AJ2117" s="96" t="n">
        <v>0</v>
      </c>
      <c r="AK2117" s="96" t="n">
        <v>0</v>
      </c>
      <c r="AL2117" s="96" t="n">
        <v>0</v>
      </c>
      <c r="AM2117" s="96" t="n">
        <v>0</v>
      </c>
      <c r="AN2117" s="96" t="n">
        <v>0</v>
      </c>
      <c r="AP2117" s="95" t="n">
        <v>0</v>
      </c>
      <c r="AQ2117" s="95" t="n">
        <v>0</v>
      </c>
      <c r="AR2117" s="95" t="n">
        <v>0</v>
      </c>
      <c r="AS2117" s="95" t="n">
        <v>0</v>
      </c>
      <c r="AT2117" s="152" t="n">
        <f aca="false">AW2117+AZ2117+BA2117+BB2117+BC2117+BK2117+BL2117+BP2117</f>
        <v>0</v>
      </c>
      <c r="AU2117" s="152" t="n">
        <f aca="false">AX2117+AY2117+BD2117+BE2117+BF2117+BG2117+BH2117+BI2117+BJ2117+BM2117+BQ2117+BR2117</f>
        <v>0</v>
      </c>
      <c r="AV2117" s="153" t="n">
        <f aca="false">BN2117+BO2117</f>
        <v>0</v>
      </c>
      <c r="AW2117" s="154" t="n">
        <v>0</v>
      </c>
      <c r="AX2117" s="154" t="n">
        <v>0</v>
      </c>
      <c r="AY2117" s="154" t="n">
        <v>0</v>
      </c>
      <c r="AZ2117" s="154" t="n">
        <v>0</v>
      </c>
      <c r="BA2117" s="154" t="n">
        <v>0</v>
      </c>
      <c r="BB2117" s="154" t="n">
        <v>0</v>
      </c>
      <c r="BC2117" s="154" t="n">
        <v>0</v>
      </c>
      <c r="BD2117" s="154" t="n">
        <v>0</v>
      </c>
      <c r="BE2117" s="154" t="n">
        <v>0</v>
      </c>
      <c r="BF2117" s="154" t="n">
        <v>0</v>
      </c>
      <c r="BG2117" s="154" t="n">
        <v>0</v>
      </c>
      <c r="BH2117" s="154" t="n">
        <v>0</v>
      </c>
      <c r="BI2117" s="154" t="n">
        <v>0</v>
      </c>
      <c r="BJ2117" s="154" t="n">
        <v>0</v>
      </c>
      <c r="BK2117" s="154" t="n">
        <v>0</v>
      </c>
      <c r="BL2117" s="154" t="n">
        <v>0</v>
      </c>
      <c r="BM2117" s="154" t="n">
        <v>0</v>
      </c>
      <c r="BN2117" s="154" t="n">
        <v>0</v>
      </c>
      <c r="BO2117" s="154" t="n">
        <v>0</v>
      </c>
      <c r="BP2117" s="154" t="n">
        <v>0</v>
      </c>
      <c r="BQ2117" s="154" t="n">
        <v>0</v>
      </c>
      <c r="BR2117" s="154" t="n">
        <v>0</v>
      </c>
      <c r="BT2117" s="96" t="n">
        <v>0</v>
      </c>
      <c r="BU2117" s="96" t="n">
        <v>0</v>
      </c>
      <c r="BV2117" s="96" t="n">
        <v>0</v>
      </c>
      <c r="BW2117" s="96" t="n">
        <v>0</v>
      </c>
      <c r="BX2117" s="96" t="n">
        <v>0</v>
      </c>
      <c r="BY2117" s="96" t="n">
        <v>0</v>
      </c>
      <c r="BZ2117" s="96" t="n">
        <v>0</v>
      </c>
      <c r="CA2117" s="96" t="n">
        <v>0</v>
      </c>
      <c r="CB2117" s="96" t="n">
        <v>0</v>
      </c>
      <c r="CC2117" s="96" t="n">
        <v>0</v>
      </c>
      <c r="CD2117" s="96" t="n">
        <v>0</v>
      </c>
      <c r="CE2117" s="96" t="n">
        <v>0</v>
      </c>
      <c r="CF2117" s="96" t="n">
        <v>0</v>
      </c>
      <c r="CG2117" s="96" t="n">
        <v>0</v>
      </c>
      <c r="CH2117" s="96" t="n">
        <v>0</v>
      </c>
      <c r="CI2117" s="96" t="n">
        <v>0</v>
      </c>
      <c r="CJ2117" s="96" t="n">
        <v>0</v>
      </c>
      <c r="CL2117" s="155" t="n">
        <v>0</v>
      </c>
      <c r="CM2117" s="155" t="n">
        <v>0</v>
      </c>
      <c r="CN2117" s="156" t="n">
        <v>0</v>
      </c>
      <c r="CO2117" s="155" t="n">
        <v>0</v>
      </c>
      <c r="CP2117" s="155" t="n">
        <v>0</v>
      </c>
      <c r="CQ2117" s="155" t="n">
        <v>0</v>
      </c>
      <c r="CR2117" s="155" t="n">
        <v>0</v>
      </c>
      <c r="CS2117" s="155" t="n">
        <v>0</v>
      </c>
      <c r="CT2117" s="155" t="n">
        <v>0</v>
      </c>
      <c r="CU2117" s="155" t="n">
        <v>0</v>
      </c>
    </row>
    <row r="2118" customFormat="false" ht="13.8" hidden="false" customHeight="false" outlineLevel="0" collapsed="false">
      <c r="A2118" s="0" t="s">
        <v>3005</v>
      </c>
      <c r="B2118" s="26" t="s">
        <v>2744</v>
      </c>
      <c r="C2118" s="88" t="str">
        <f aca="false">MID(A2118,1,12)</f>
        <v>F.120.01.101</v>
      </c>
      <c r="D2118" s="2" t="s">
        <v>3004</v>
      </c>
      <c r="E2118" s="90" t="s">
        <v>255</v>
      </c>
      <c r="F2118" s="91" t="str">
        <f aca="false">MID(A2118, 21,85)</f>
        <v>ABS closed loop chemical upcycling credit</v>
      </c>
      <c r="G2118" s="133" t="n">
        <f aca="false">H2118+I2118+J2118+K2118</f>
        <v>-0.842364087233854</v>
      </c>
      <c r="H2118" s="149" t="n">
        <f aca="false">N2118+O2118+P2118+Q2118</f>
        <v>-0.008307086364</v>
      </c>
      <c r="I2118" s="149" t="n">
        <f aca="false">L2118+M2118+R2118+V2118+T2118</f>
        <v>-0.800641369589</v>
      </c>
      <c r="J2118" s="150" t="n">
        <f aca="false">S2118+U2118+W2118+X2118</f>
        <v>-0.00140598128085402</v>
      </c>
      <c r="K2118" s="149" t="n">
        <v>-0.03200965</v>
      </c>
      <c r="L2118" s="130" t="n">
        <v>-0.015444606</v>
      </c>
      <c r="M2118" s="130" t="n">
        <v>-0.0034742871</v>
      </c>
      <c r="N2118" s="130" t="n">
        <v>-0.0094773761</v>
      </c>
      <c r="O2118" s="157" t="n">
        <v>0.0014318355</v>
      </c>
      <c r="P2118" s="157" t="n">
        <v>-3.4909574E-005</v>
      </c>
      <c r="Q2118" s="157" t="n">
        <v>-0.00022663619</v>
      </c>
      <c r="R2118" s="157" t="n">
        <v>-0.0070171458</v>
      </c>
      <c r="S2118" s="157" t="n">
        <v>-5.9739404E-005</v>
      </c>
      <c r="T2118" s="130" t="n">
        <v>-0.77474237</v>
      </c>
      <c r="U2118" s="157" t="n">
        <v>0.0038283545</v>
      </c>
      <c r="V2118" s="157" t="n">
        <v>3.7039311E-005</v>
      </c>
      <c r="W2118" s="157" t="n">
        <v>-0.0051745964</v>
      </c>
      <c r="X2118" s="130" t="n">
        <v>2.3145979E-011</v>
      </c>
      <c r="Z2118" s="151" t="n">
        <f aca="false">K2118/0.15</f>
        <v>-0.213397666666667</v>
      </c>
      <c r="AB2118" s="133" t="n">
        <f aca="false">K2118</f>
        <v>-0.03200965</v>
      </c>
      <c r="AC2118" s="133" t="n">
        <f aca="false">L2118+M2118+N2118+O2118+P2118+Q2118+R2118</f>
        <v>-0.034243125264</v>
      </c>
      <c r="AD2118" s="133" t="n">
        <f aca="false">L2118+M2118+R2118+W2118</f>
        <v>-0.0311106353</v>
      </c>
      <c r="AE2118" s="133" t="n">
        <f aca="false">V2118+L2118+M2118+R2118+T2118</f>
        <v>-0.800641369589</v>
      </c>
      <c r="AF2118" s="133" t="n">
        <f aca="false">S2118+U2118+X2118</f>
        <v>0.00376861511914598</v>
      </c>
      <c r="AH2118" s="0" t="n">
        <v>-51.181632</v>
      </c>
      <c r="AI2118" s="96" t="n">
        <v>-50.916209</v>
      </c>
      <c r="AJ2118" s="96" t="n">
        <v>-0.29713023</v>
      </c>
      <c r="AK2118" s="96" t="n">
        <v>0</v>
      </c>
      <c r="AL2118" s="96" t="n">
        <v>0.061252616</v>
      </c>
      <c r="AM2118" s="96" t="n">
        <v>0.026444624</v>
      </c>
      <c r="AN2118" s="96" t="n">
        <v>-0.055989789</v>
      </c>
      <c r="AP2118" s="95" t="n">
        <v>-0.011759829</v>
      </c>
      <c r="AQ2118" s="95" t="n">
        <v>-0.0078624915</v>
      </c>
      <c r="AR2118" s="95" t="n">
        <v>-0.00026037573</v>
      </c>
      <c r="AS2118" s="95" t="n">
        <v>-0.0036369616</v>
      </c>
      <c r="AT2118" s="152" t="n">
        <f aca="false">AW2118+AZ2118+BA2118+BB2118+BC2118+BK2118+BL2118+BP2118</f>
        <v>-4.713723865709E-007</v>
      </c>
      <c r="AU2118" s="152" t="n">
        <f aca="false">AX2118+AY2118+BD2118+BE2118+BF2118+BG2118+BH2118+BI2118+BJ2118+BM2118+BQ2118+BR2118</f>
        <v>-9.62927993378061E-010</v>
      </c>
      <c r="AV2118" s="153" t="n">
        <f aca="false">BN2118+BO2118</f>
        <v>-0.5093783764186</v>
      </c>
      <c r="AW2118" s="154" t="n">
        <v>-1.9801303E-007</v>
      </c>
      <c r="AX2118" s="154" t="n">
        <v>-5.9745385E-010</v>
      </c>
      <c r="AY2118" s="154" t="n">
        <v>-1.6323296E-014</v>
      </c>
      <c r="AZ2118" s="154" t="n">
        <v>3.2702991E-012</v>
      </c>
      <c r="BA2118" s="154" t="n">
        <v>0</v>
      </c>
      <c r="BB2118" s="154" t="n">
        <v>-1.6937452E-010</v>
      </c>
      <c r="BC2118" s="154" t="n">
        <v>-2.7223171E-007</v>
      </c>
      <c r="BD2118" s="154" t="n">
        <v>-4.7528191E-011</v>
      </c>
      <c r="BE2118" s="154" t="n">
        <v>-3.185699E-010</v>
      </c>
      <c r="BF2118" s="154" t="n">
        <v>3.7366097E-014</v>
      </c>
      <c r="BG2118" s="154" t="n">
        <v>5.5498097E-016</v>
      </c>
      <c r="BH2118" s="154" t="n">
        <v>-1.291002E-013</v>
      </c>
      <c r="BI2118" s="154" t="n">
        <v>-3.9117516E-014</v>
      </c>
      <c r="BJ2118" s="154" t="n">
        <v>-7.0672657E-015</v>
      </c>
      <c r="BK2118" s="154" t="n">
        <v>-2.022145E-011</v>
      </c>
      <c r="BL2118" s="154" t="n">
        <v>-1.0691929E-009</v>
      </c>
      <c r="BM2118" s="154" t="n">
        <v>3.1269062E-020</v>
      </c>
      <c r="BN2118" s="154" t="n">
        <v>-5.0864186E-006</v>
      </c>
      <c r="BO2118" s="154" t="n">
        <v>-0.50937329</v>
      </c>
      <c r="BP2118" s="154" t="n">
        <v>1.27872E-010</v>
      </c>
      <c r="BQ2118" s="154" t="n">
        <v>7.776E-013</v>
      </c>
      <c r="BR2118" s="154" t="n">
        <v>3.47904E-017</v>
      </c>
      <c r="BT2118" s="96" t="n">
        <v>-7.539766E-005</v>
      </c>
      <c r="BU2118" s="96" t="n">
        <v>-2.1623501E-006</v>
      </c>
      <c r="BV2118" s="96" t="n">
        <v>-5.9500932E-006</v>
      </c>
      <c r="BW2118" s="96" t="n">
        <v>-8.2685848E-007</v>
      </c>
      <c r="BX2118" s="96" t="n">
        <v>-1.7829082E-006</v>
      </c>
      <c r="BY2118" s="96" t="n">
        <v>6.7310899E-008</v>
      </c>
      <c r="BZ2118" s="96" t="n">
        <v>9.183156E-010</v>
      </c>
      <c r="CA2118" s="96" t="n">
        <v>1.0137633E-007</v>
      </c>
      <c r="CB2118" s="96" t="n">
        <v>-6.5566786E-008</v>
      </c>
      <c r="CC2118" s="96" t="n">
        <v>-4.0596545E-007</v>
      </c>
      <c r="CD2118" s="96" t="n">
        <v>0</v>
      </c>
      <c r="CE2118" s="96" t="n">
        <v>6.9147543E-017</v>
      </c>
      <c r="CF2118" s="96" t="n">
        <v>5.6617739E-013</v>
      </c>
      <c r="CG2118" s="96" t="n">
        <v>-1.9580933E-006</v>
      </c>
      <c r="CH2118" s="96" t="n">
        <v>-6.2446528E-005</v>
      </c>
      <c r="CI2118" s="96" t="n">
        <v>1.2740208E-008</v>
      </c>
      <c r="CJ2118" s="96" t="n">
        <v>1.8356957E-008</v>
      </c>
      <c r="CL2118" s="155" t="n">
        <v>4.7922026E-013</v>
      </c>
      <c r="CM2118" s="155" t="n">
        <v>-0.21338932</v>
      </c>
      <c r="CN2118" s="156" t="n">
        <v>0.0027938771</v>
      </c>
      <c r="CO2118" s="155" t="n">
        <v>-0.0014641301</v>
      </c>
      <c r="CP2118" s="155" t="n">
        <v>-6.3325529E-011</v>
      </c>
      <c r="CQ2118" s="155" t="n">
        <v>-8.3930097E-009</v>
      </c>
      <c r="CR2118" s="155" t="n">
        <v>-9.216358E-005</v>
      </c>
      <c r="CS2118" s="155" t="n">
        <v>-0.033806489</v>
      </c>
      <c r="CT2118" s="155" t="n">
        <v>2.5036686E-008</v>
      </c>
      <c r="CU2118" s="155" t="n">
        <v>2.3678657E-005</v>
      </c>
    </row>
    <row r="2119" customFormat="false" ht="13.8" hidden="false" customHeight="false" outlineLevel="0" collapsed="false">
      <c r="A2119" s="0" t="s">
        <v>3006</v>
      </c>
      <c r="B2119" s="26" t="s">
        <v>2744</v>
      </c>
      <c r="C2119" s="88" t="str">
        <f aca="false">MID(A2119,1,12)</f>
        <v>F.120.01.102</v>
      </c>
      <c r="D2119" s="2" t="s">
        <v>3004</v>
      </c>
      <c r="E2119" s="90" t="s">
        <v>255</v>
      </c>
      <c r="F2119" s="91" t="str">
        <f aca="false">MID(A2119, 21,85)</f>
        <v>bio-PE (Polyethylene) closed loop chemical upcycling credit</v>
      </c>
      <c r="G2119" s="133" t="n">
        <f aca="false">H2119+I2119+J2119+K2119</f>
        <v>-0.789788158103654</v>
      </c>
      <c r="H2119" s="149" t="n">
        <f aca="false">N2119+O2119+P2119+Q2119</f>
        <v>-0.0002173456945</v>
      </c>
      <c r="I2119" s="149" t="n">
        <f aca="false">L2119+M2119+R2119+V2119+T2119</f>
        <v>-0.7702622381501</v>
      </c>
      <c r="J2119" s="150" t="n">
        <f aca="false">S2119+U2119+W2119+X2119</f>
        <v>-0.00304683025905362</v>
      </c>
      <c r="K2119" s="149" t="n">
        <v>-0.016261744</v>
      </c>
      <c r="L2119" s="130" t="n">
        <v>-0.0015350509</v>
      </c>
      <c r="M2119" s="130" t="n">
        <v>-0.00034456699</v>
      </c>
      <c r="N2119" s="130" t="n">
        <v>-0.00039868983</v>
      </c>
      <c r="O2119" s="157" t="n">
        <v>0.00016111475</v>
      </c>
      <c r="P2119" s="157" t="n">
        <v>-4.9895805E-006</v>
      </c>
      <c r="Q2119" s="157" t="n">
        <v>2.5218966E-005</v>
      </c>
      <c r="R2119" s="157" t="n">
        <v>-1.897355E-006</v>
      </c>
      <c r="S2119" s="157" t="n">
        <v>-8.7664089E-006</v>
      </c>
      <c r="T2119" s="130" t="n">
        <v>-0.76838639</v>
      </c>
      <c r="U2119" s="157" t="n">
        <v>-0.0030258401</v>
      </c>
      <c r="V2119" s="157" t="n">
        <v>5.6670949E-006</v>
      </c>
      <c r="W2119" s="157" t="n">
        <v>-1.2223754E-005</v>
      </c>
      <c r="X2119" s="130" t="n">
        <v>3.8463822E-012</v>
      </c>
      <c r="Z2119" s="151" t="n">
        <f aca="false">K2119/0.15</f>
        <v>-0.108411626666667</v>
      </c>
      <c r="AB2119" s="133" t="n">
        <f aca="false">K2119</f>
        <v>-0.016261744</v>
      </c>
      <c r="AC2119" s="133" t="n">
        <f aca="false">L2119+M2119+N2119+O2119+P2119+Q2119+R2119</f>
        <v>-0.0020988609395</v>
      </c>
      <c r="AD2119" s="133" t="n">
        <f aca="false">L2119+M2119+R2119+W2119</f>
        <v>-0.001893738999</v>
      </c>
      <c r="AE2119" s="133" t="n">
        <f aca="false">V2119+L2119+M2119+R2119+T2119</f>
        <v>-0.7702622381501</v>
      </c>
      <c r="AF2119" s="133" t="n">
        <f aca="false">S2119+U2119+X2119</f>
        <v>-0.00303460650505362</v>
      </c>
      <c r="AH2119" s="0" t="n">
        <v>-42.731678</v>
      </c>
      <c r="AI2119" s="96" t="n">
        <v>49.234371</v>
      </c>
      <c r="AJ2119" s="96" t="n">
        <v>-0.10275872</v>
      </c>
      <c r="AK2119" s="96" t="n">
        <v>0</v>
      </c>
      <c r="AL2119" s="96" t="n">
        <v>-91.807763</v>
      </c>
      <c r="AM2119" s="96" t="n">
        <v>-0.035029353</v>
      </c>
      <c r="AN2119" s="96" t="n">
        <v>-0.020497571</v>
      </c>
      <c r="AP2119" s="95" t="n">
        <v>0.0012902825</v>
      </c>
      <c r="AQ2119" s="95" t="n">
        <v>-0.0021441768</v>
      </c>
      <c r="AR2119" s="95" t="n">
        <v>-9.1104265E-005</v>
      </c>
      <c r="AS2119" s="95" t="n">
        <v>0.0035255636</v>
      </c>
      <c r="AT2119" s="152" t="n">
        <f aca="false">AW2119+AZ2119+BA2119+BB2119+BC2119+BK2119+BL2119+BP2119</f>
        <v>-1.28547772879491E-007</v>
      </c>
      <c r="AU2119" s="152" t="n">
        <f aca="false">AX2119+AY2119+BD2119+BE2119+BF2119+BG2119+BH2119+BI2119+BJ2119+BM2119+BQ2119+BR2119</f>
        <v>-3.36924052629666E-010</v>
      </c>
      <c r="AV2119" s="153" t="n">
        <f aca="false">BN2119+BO2119</f>
        <v>0.4937764122906</v>
      </c>
      <c r="AW2119" s="154" t="n">
        <v>-1.0060376E-007</v>
      </c>
      <c r="AX2119" s="154" t="n">
        <v>-3.0354598E-010</v>
      </c>
      <c r="AY2119" s="154" t="n">
        <v>-8.2933087E-015</v>
      </c>
      <c r="AZ2119" s="154" t="n">
        <v>5.4345595E-013</v>
      </c>
      <c r="BA2119" s="154" t="n">
        <v>0</v>
      </c>
      <c r="BB2119" s="154" t="n">
        <v>3.3743032E-012</v>
      </c>
      <c r="BC2119" s="154" t="n">
        <v>-2.7710922E-008</v>
      </c>
      <c r="BD2119" s="154" t="n">
        <v>-7.0991165E-013</v>
      </c>
      <c r="BE2119" s="154" t="n">
        <v>-3.1118353E-011</v>
      </c>
      <c r="BF2119" s="154" t="n">
        <v>6.2094711E-015</v>
      </c>
      <c r="BG2119" s="154" t="n">
        <v>9.2226338E-017</v>
      </c>
      <c r="BH2119" s="154" t="n">
        <v>1.4369625E-014</v>
      </c>
      <c r="BI2119" s="154" t="n">
        <v>-6.0736258E-014</v>
      </c>
      <c r="BJ2119" s="154" t="n">
        <v>-1.0983059E-014</v>
      </c>
      <c r="BK2119" s="154" t="n">
        <v>9.2123593E-015</v>
      </c>
      <c r="BL2119" s="154" t="n">
        <v>8.070149E-012</v>
      </c>
      <c r="BM2119" s="154" t="n">
        <v>5.1962703E-021</v>
      </c>
      <c r="BN2119" s="154" t="n">
        <v>-1.0977094E-006</v>
      </c>
      <c r="BO2119" s="154" t="n">
        <v>0.49377751</v>
      </c>
      <c r="BP2119" s="154" t="n">
        <v>-2.45088E-010</v>
      </c>
      <c r="BQ2119" s="154" t="n">
        <v>-1.4904E-012</v>
      </c>
      <c r="BR2119" s="154" t="n">
        <v>-6.66816E-017</v>
      </c>
      <c r="BT2119" s="96" t="n">
        <v>5.5757664E-005</v>
      </c>
      <c r="BU2119" s="96" t="n">
        <v>-2.0889471E-007</v>
      </c>
      <c r="BV2119" s="96" t="n">
        <v>-3.0228038E-006</v>
      </c>
      <c r="BW2119" s="96" t="n">
        <v>-4.6287385E-010</v>
      </c>
      <c r="BX2119" s="96" t="n">
        <v>-2.4112327E-007</v>
      </c>
      <c r="BY2119" s="96" t="n">
        <v>1.1185677E-008</v>
      </c>
      <c r="BZ2119" s="96" t="n">
        <v>1.5260503E-010</v>
      </c>
      <c r="CA2119" s="96" t="n">
        <v>1.6846645E-008</v>
      </c>
      <c r="CB2119" s="96" t="n">
        <v>-5.4817342E-009</v>
      </c>
      <c r="CC2119" s="96" t="n">
        <v>1.5857151E-008</v>
      </c>
      <c r="CD2119" s="96" t="n">
        <v>0</v>
      </c>
      <c r="CE2119" s="96" t="n">
        <v>1.1490889E-017</v>
      </c>
      <c r="CF2119" s="96" t="n">
        <v>9.4086951E-014</v>
      </c>
      <c r="CG2119" s="96" t="n">
        <v>-9.0781513E-008</v>
      </c>
      <c r="CH2119" s="96" t="n">
        <v>5.9316236E-005</v>
      </c>
      <c r="CI2119" s="96" t="n">
        <v>2.1171409E-009</v>
      </c>
      <c r="CJ2119" s="96" t="n">
        <v>-3.5184168E-008</v>
      </c>
      <c r="CL2119" s="155" t="n">
        <v>7.9636479E-014</v>
      </c>
      <c r="CM2119" s="155" t="n">
        <v>-0.10840932</v>
      </c>
      <c r="CN2119" s="156" t="n">
        <v>0.00045468915</v>
      </c>
      <c r="CO2119" s="155" t="n">
        <v>-0.00014037713</v>
      </c>
      <c r="CP2119" s="155" t="n">
        <v>6.5428818E-012</v>
      </c>
      <c r="CQ2119" s="155" t="n">
        <v>7.650717E-010</v>
      </c>
      <c r="CR2119" s="155" t="n">
        <v>-1.0958354E-005</v>
      </c>
      <c r="CS2119" s="155" t="n">
        <v>-0.029965932</v>
      </c>
      <c r="CT2119" s="155" t="n">
        <v>4.1605784E-009</v>
      </c>
      <c r="CU2119" s="155" t="n">
        <v>3.9349022E-006</v>
      </c>
    </row>
    <row r="2120" customFormat="false" ht="13.8" hidden="false" customHeight="false" outlineLevel="0" collapsed="false">
      <c r="A2120" s="0" t="s">
        <v>3007</v>
      </c>
      <c r="B2120" s="26" t="s">
        <v>2744</v>
      </c>
      <c r="C2120" s="88" t="str">
        <f aca="false">MID(A2120,1,12)</f>
        <v>F.120.01.103</v>
      </c>
      <c r="D2120" s="2" t="s">
        <v>3004</v>
      </c>
      <c r="E2120" s="90" t="s">
        <v>255</v>
      </c>
      <c r="F2120" s="91" t="str">
        <f aca="false">MID(A2120, 21,85)</f>
        <v>CA (Cellulose polymers) closed loop chemical upcycling credit</v>
      </c>
      <c r="G2120" s="133" t="n">
        <f aca="false">H2120+I2120+J2120+K2120</f>
        <v>0</v>
      </c>
      <c r="H2120" s="149" t="n">
        <f aca="false">N2120+O2120+P2120+Q2120</f>
        <v>0</v>
      </c>
      <c r="I2120" s="149" t="n">
        <f aca="false">L2120+M2120+R2120+V2120+T2120</f>
        <v>0</v>
      </c>
      <c r="J2120" s="150" t="n">
        <f aca="false">S2120+U2120+W2120+X2120</f>
        <v>0</v>
      </c>
      <c r="K2120" s="149" t="n">
        <v>0</v>
      </c>
      <c r="L2120" s="130" t="n">
        <v>0</v>
      </c>
      <c r="M2120" s="130" t="n">
        <v>0</v>
      </c>
      <c r="N2120" s="130" t="n">
        <v>0</v>
      </c>
      <c r="O2120" s="157" t="n">
        <v>0</v>
      </c>
      <c r="P2120" s="157" t="n">
        <v>0</v>
      </c>
      <c r="Q2120" s="157" t="n">
        <v>0</v>
      </c>
      <c r="R2120" s="157" t="n">
        <v>0</v>
      </c>
      <c r="S2120" s="157" t="n">
        <v>0</v>
      </c>
      <c r="T2120" s="130" t="n">
        <v>0</v>
      </c>
      <c r="U2120" s="157" t="n">
        <v>0</v>
      </c>
      <c r="V2120" s="157" t="n">
        <v>0</v>
      </c>
      <c r="W2120" s="157" t="n">
        <v>0</v>
      </c>
      <c r="X2120" s="130" t="n">
        <v>0</v>
      </c>
      <c r="Z2120" s="151" t="n">
        <f aca="false">K2120/0.15</f>
        <v>0</v>
      </c>
      <c r="AB2120" s="133" t="n">
        <f aca="false">K2120</f>
        <v>0</v>
      </c>
      <c r="AC2120" s="133" t="n">
        <f aca="false">L2120+M2120+N2120+O2120+P2120+Q2120+R2120</f>
        <v>0</v>
      </c>
      <c r="AD2120" s="133" t="n">
        <f aca="false">L2120+M2120+R2120+W2120</f>
        <v>0</v>
      </c>
      <c r="AE2120" s="133" t="n">
        <f aca="false">V2120+L2120+M2120+R2120+T2120</f>
        <v>0</v>
      </c>
      <c r="AF2120" s="133" t="n">
        <f aca="false">S2120+U2120+X2120</f>
        <v>0</v>
      </c>
      <c r="AH2120" s="0" t="n">
        <v>0</v>
      </c>
      <c r="AI2120" s="96" t="n">
        <v>0</v>
      </c>
      <c r="AJ2120" s="96" t="n">
        <v>0</v>
      </c>
      <c r="AK2120" s="96" t="n">
        <v>0</v>
      </c>
      <c r="AL2120" s="96" t="n">
        <v>0</v>
      </c>
      <c r="AM2120" s="96" t="n">
        <v>0</v>
      </c>
      <c r="AN2120" s="96" t="n">
        <v>0</v>
      </c>
      <c r="AP2120" s="95" t="n">
        <v>0</v>
      </c>
      <c r="AQ2120" s="95" t="n">
        <v>0</v>
      </c>
      <c r="AR2120" s="95" t="n">
        <v>0</v>
      </c>
      <c r="AS2120" s="95" t="n">
        <v>0</v>
      </c>
      <c r="AT2120" s="152" t="n">
        <f aca="false">AW2120+AZ2120+BA2120+BB2120+BC2120+BK2120+BL2120+BP2120</f>
        <v>0</v>
      </c>
      <c r="AU2120" s="152" t="n">
        <f aca="false">AX2120+AY2120+BD2120+BE2120+BF2120+BG2120+BH2120+BI2120+BJ2120+BM2120+BQ2120+BR2120</f>
        <v>0</v>
      </c>
      <c r="AV2120" s="153" t="n">
        <f aca="false">BN2120+BO2120</f>
        <v>0</v>
      </c>
      <c r="AW2120" s="154" t="n">
        <v>0</v>
      </c>
      <c r="AX2120" s="154" t="n">
        <v>0</v>
      </c>
      <c r="AY2120" s="154" t="n">
        <v>0</v>
      </c>
      <c r="AZ2120" s="154" t="n">
        <v>0</v>
      </c>
      <c r="BA2120" s="154" t="n">
        <v>0</v>
      </c>
      <c r="BB2120" s="154" t="n">
        <v>0</v>
      </c>
      <c r="BC2120" s="154" t="n">
        <v>0</v>
      </c>
      <c r="BD2120" s="154" t="n">
        <v>0</v>
      </c>
      <c r="BE2120" s="154" t="n">
        <v>0</v>
      </c>
      <c r="BF2120" s="154" t="n">
        <v>0</v>
      </c>
      <c r="BG2120" s="154" t="n">
        <v>0</v>
      </c>
      <c r="BH2120" s="154" t="n">
        <v>0</v>
      </c>
      <c r="BI2120" s="154" t="n">
        <v>0</v>
      </c>
      <c r="BJ2120" s="154" t="n">
        <v>0</v>
      </c>
      <c r="BK2120" s="154" t="n">
        <v>0</v>
      </c>
      <c r="BL2120" s="154" t="n">
        <v>0</v>
      </c>
      <c r="BM2120" s="154" t="n">
        <v>0</v>
      </c>
      <c r="BN2120" s="154" t="n">
        <v>0</v>
      </c>
      <c r="BO2120" s="154" t="n">
        <v>0</v>
      </c>
      <c r="BP2120" s="154" t="n">
        <v>0</v>
      </c>
      <c r="BQ2120" s="154" t="n">
        <v>0</v>
      </c>
      <c r="BR2120" s="154" t="n">
        <v>0</v>
      </c>
      <c r="BT2120" s="96" t="n">
        <v>0</v>
      </c>
      <c r="BU2120" s="96" t="n">
        <v>0</v>
      </c>
      <c r="BV2120" s="96" t="n">
        <v>0</v>
      </c>
      <c r="BW2120" s="96" t="n">
        <v>0</v>
      </c>
      <c r="BX2120" s="96" t="n">
        <v>0</v>
      </c>
      <c r="BY2120" s="96" t="n">
        <v>0</v>
      </c>
      <c r="BZ2120" s="96" t="n">
        <v>0</v>
      </c>
      <c r="CA2120" s="96" t="n">
        <v>0</v>
      </c>
      <c r="CB2120" s="96" t="n">
        <v>0</v>
      </c>
      <c r="CC2120" s="96" t="n">
        <v>0</v>
      </c>
      <c r="CD2120" s="96" t="n">
        <v>0</v>
      </c>
      <c r="CE2120" s="96" t="n">
        <v>0</v>
      </c>
      <c r="CF2120" s="96" t="n">
        <v>0</v>
      </c>
      <c r="CG2120" s="96" t="n">
        <v>0</v>
      </c>
      <c r="CH2120" s="96" t="n">
        <v>0</v>
      </c>
      <c r="CI2120" s="96" t="n">
        <v>0</v>
      </c>
      <c r="CJ2120" s="96" t="n">
        <v>0</v>
      </c>
      <c r="CL2120" s="155" t="n">
        <v>0</v>
      </c>
      <c r="CM2120" s="155" t="n">
        <v>0</v>
      </c>
      <c r="CN2120" s="156" t="n">
        <v>0</v>
      </c>
      <c r="CO2120" s="155" t="n">
        <v>0</v>
      </c>
      <c r="CP2120" s="155" t="n">
        <v>0</v>
      </c>
      <c r="CQ2120" s="155" t="n">
        <v>0</v>
      </c>
      <c r="CR2120" s="155" t="n">
        <v>0</v>
      </c>
      <c r="CS2120" s="155" t="n">
        <v>0</v>
      </c>
      <c r="CT2120" s="155" t="n">
        <v>0</v>
      </c>
      <c r="CU2120" s="155" t="n">
        <v>0</v>
      </c>
    </row>
    <row r="2121" customFormat="false" ht="13.8" hidden="false" customHeight="false" outlineLevel="0" collapsed="false">
      <c r="A2121" s="0" t="s">
        <v>3008</v>
      </c>
      <c r="B2121" s="26" t="s">
        <v>2744</v>
      </c>
      <c r="C2121" s="88" t="str">
        <f aca="false">MID(A2121,1,12)</f>
        <v>F.120.01.104</v>
      </c>
      <c r="D2121" s="2" t="s">
        <v>3004</v>
      </c>
      <c r="E2121" s="90" t="s">
        <v>255</v>
      </c>
      <c r="F2121" s="91" t="str">
        <f aca="false">MID(A2121, 21,85)</f>
        <v>EVA (Ethylene vinyl acetate) closed loop chemical upcycling credit</v>
      </c>
      <c r="G2121" s="133" t="n">
        <f aca="false">H2121+I2121+J2121+K2121</f>
        <v>-0.562370975509854</v>
      </c>
      <c r="H2121" s="149" t="n">
        <f aca="false">N2121+O2121+P2121+Q2121</f>
        <v>-0.006987943686</v>
      </c>
      <c r="I2121" s="149" t="n">
        <f aca="false">L2121+M2121+R2121+V2121+T2121</f>
        <v>-0.601847475076</v>
      </c>
      <c r="J2121" s="150" t="n">
        <f aca="false">S2121+U2121+W2121+X2121</f>
        <v>0.00091682125214598</v>
      </c>
      <c r="K2121" s="149" t="n">
        <v>0.045547622</v>
      </c>
      <c r="L2121" s="130" t="n">
        <v>-0.019486004</v>
      </c>
      <c r="M2121" s="130" t="n">
        <v>-0.0034118631</v>
      </c>
      <c r="N2121" s="130" t="n">
        <v>-0.0076493321</v>
      </c>
      <c r="O2121" s="157" t="n">
        <v>0.00082900114</v>
      </c>
      <c r="P2121" s="157" t="n">
        <v>-1.7618166E-005</v>
      </c>
      <c r="Q2121" s="157" t="n">
        <v>-0.00014999456</v>
      </c>
      <c r="R2121" s="157" t="n">
        <v>-0.0054845965</v>
      </c>
      <c r="S2121" s="157" t="n">
        <v>1.7585229E-005</v>
      </c>
      <c r="T2121" s="130" t="n">
        <v>-0.57350237</v>
      </c>
      <c r="U2121" s="157" t="n">
        <v>0.0047297169</v>
      </c>
      <c r="V2121" s="157" t="n">
        <v>3.7358524E-005</v>
      </c>
      <c r="W2121" s="130" t="n">
        <v>-0.0038304809</v>
      </c>
      <c r="X2121" s="130" t="n">
        <v>2.314598E-011</v>
      </c>
      <c r="Z2121" s="151" t="n">
        <f aca="false">K2121/0.15</f>
        <v>0.303650813333333</v>
      </c>
      <c r="AB2121" s="133" t="n">
        <f aca="false">K2121</f>
        <v>0.045547622</v>
      </c>
      <c r="AC2121" s="133" t="n">
        <f aca="false">L2121+M2121+N2121+O2121+P2121+Q2121+R2121</f>
        <v>-0.035370407286</v>
      </c>
      <c r="AD2121" s="133" t="n">
        <f aca="false">L2121+M2121+R2121+W2121</f>
        <v>-0.0322129445</v>
      </c>
      <c r="AE2121" s="133" t="n">
        <f aca="false">V2121+L2121+M2121+R2121+T2121</f>
        <v>-0.601847475076</v>
      </c>
      <c r="AF2121" s="133" t="n">
        <f aca="false">S2121+U2121+X2121</f>
        <v>0.00474730215214598</v>
      </c>
      <c r="AH2121" s="0" t="n">
        <v>-36.237609</v>
      </c>
      <c r="AI2121" s="96" t="n">
        <v>-36.114645</v>
      </c>
      <c r="AJ2121" s="96" t="n">
        <v>-0.18515975</v>
      </c>
      <c r="AK2121" s="96" t="n">
        <v>0</v>
      </c>
      <c r="AL2121" s="96" t="n">
        <v>0.061257079</v>
      </c>
      <c r="AM2121" s="96" t="n">
        <v>0.036140506</v>
      </c>
      <c r="AN2121" s="96" t="n">
        <v>-0.035201708</v>
      </c>
      <c r="AP2121" s="95" t="n">
        <v>-0.0037051175</v>
      </c>
      <c r="AQ2121" s="95" t="n">
        <v>-0.0012360546</v>
      </c>
      <c r="AR2121" s="95" t="n">
        <v>0.00011102068</v>
      </c>
      <c r="AS2121" s="95" t="n">
        <v>-0.0025800836</v>
      </c>
      <c r="AT2121" s="152" t="n">
        <f aca="false">AW2121+AZ2121+BA2121+BB2121+BC2121+BK2121+BL2121+BP2121</f>
        <v>-7.41039837559E-008</v>
      </c>
      <c r="AU2121" s="152" t="n">
        <f aca="false">AX2121+AY2121+BD2121+BE2121+BF2121+BG2121+BH2121+BI2121+BJ2121+BM2121+BQ2121+BR2121</f>
        <v>4.10579440543539E-010</v>
      </c>
      <c r="AV2121" s="153" t="n">
        <f aca="false">BN2121+BO2121</f>
        <v>-0.361356249013</v>
      </c>
      <c r="AW2121" s="154" t="n">
        <v>2.8180796E-007</v>
      </c>
      <c r="AX2121" s="154" t="n">
        <v>8.502819E-010</v>
      </c>
      <c r="AY2121" s="154" t="n">
        <v>2.3230913E-014</v>
      </c>
      <c r="AZ2121" s="154" t="n">
        <v>3.2702991E-012</v>
      </c>
      <c r="BA2121" s="154" t="n">
        <v>0</v>
      </c>
      <c r="BB2121" s="154" t="n">
        <v>-1.2038772E-010</v>
      </c>
      <c r="BC2121" s="154" t="n">
        <v>-3.5508328E-007</v>
      </c>
      <c r="BD2121" s="154" t="n">
        <v>-3.6356811E-011</v>
      </c>
      <c r="BE2121" s="154" t="n">
        <v>-4.0406372E-010</v>
      </c>
      <c r="BF2121" s="154" t="n">
        <v>3.7366097E-014</v>
      </c>
      <c r="BG2121" s="154" t="n">
        <v>5.5498097E-016</v>
      </c>
      <c r="BH2121" s="154" t="n">
        <v>-8.5435117E-014</v>
      </c>
      <c r="BI2121" s="154" t="n">
        <v>-2.9915605E-014</v>
      </c>
      <c r="BJ2121" s="154" t="n">
        <v>-5.3645471E-015</v>
      </c>
      <c r="BK2121" s="154" t="n">
        <v>-1.3938445E-011</v>
      </c>
      <c r="BL2121" s="154" t="n">
        <v>-8.2547989E-010</v>
      </c>
      <c r="BM2121" s="154" t="n">
        <v>3.1269062E-020</v>
      </c>
      <c r="BN2121" s="154" t="n">
        <v>1.400987E-006</v>
      </c>
      <c r="BO2121" s="154" t="n">
        <v>-0.36135765</v>
      </c>
      <c r="BP2121" s="154" t="n">
        <v>1.27872E-010</v>
      </c>
      <c r="BQ2121" s="154" t="n">
        <v>7.776E-013</v>
      </c>
      <c r="BR2121" s="154" t="n">
        <v>3.47904E-017</v>
      </c>
      <c r="BT2121" s="96" t="n">
        <v>-4.3783357E-005</v>
      </c>
      <c r="BU2121" s="96" t="n">
        <v>-2.7517703E-006</v>
      </c>
      <c r="BV2121" s="96" t="n">
        <v>8.4665904E-006</v>
      </c>
      <c r="BW2121" s="96" t="n">
        <v>-6.4645451E-007</v>
      </c>
      <c r="BX2121" s="96" t="n">
        <v>-2.808019E-006</v>
      </c>
      <c r="BY2121" s="96" t="n">
        <v>6.7310899E-008</v>
      </c>
      <c r="BZ2121" s="96" t="n">
        <v>9.183156E-010</v>
      </c>
      <c r="CA2121" s="96" t="n">
        <v>1.0137633E-007</v>
      </c>
      <c r="CB2121" s="96" t="n">
        <v>-3.6966182E-008</v>
      </c>
      <c r="CC2121" s="96" t="n">
        <v>-2.9994012E-007</v>
      </c>
      <c r="CD2121" s="96" t="n">
        <v>0</v>
      </c>
      <c r="CE2121" s="96" t="n">
        <v>6.9147543E-017</v>
      </c>
      <c r="CF2121" s="96" t="n">
        <v>5.6617739E-013</v>
      </c>
      <c r="CG2121" s="96" t="n">
        <v>-1.6469139E-006</v>
      </c>
      <c r="CH2121" s="96" t="n">
        <v>-4.4260586E-005</v>
      </c>
      <c r="CI2121" s="96" t="n">
        <v>1.2740209E-008</v>
      </c>
      <c r="CJ2121" s="96" t="n">
        <v>1.8356957E-008</v>
      </c>
      <c r="CL2121" s="155" t="n">
        <v>4.7922026E-013</v>
      </c>
      <c r="CM2121" s="155" t="n">
        <v>0.30365917</v>
      </c>
      <c r="CN2121" s="156" t="n">
        <v>0.0027938771</v>
      </c>
      <c r="CO2121" s="155" t="n">
        <v>-0.0018674029</v>
      </c>
      <c r="CP2121" s="155" t="n">
        <v>-4.2280987E-011</v>
      </c>
      <c r="CQ2121" s="155" t="n">
        <v>-5.7351989E-009</v>
      </c>
      <c r="CR2121" s="155" t="n">
        <v>-0.0001318413</v>
      </c>
      <c r="CS2121" s="155" t="n">
        <v>-0.026137979</v>
      </c>
      <c r="CT2121" s="155" t="n">
        <v>2.5036686E-008</v>
      </c>
      <c r="CU2121" s="155" t="n">
        <v>2.3678657E-005</v>
      </c>
    </row>
    <row r="2122" customFormat="false" ht="13.8" hidden="false" customHeight="false" outlineLevel="0" collapsed="false">
      <c r="A2122" s="0" t="s">
        <v>3009</v>
      </c>
      <c r="B2122" s="26" t="s">
        <v>2744</v>
      </c>
      <c r="C2122" s="88" t="str">
        <f aca="false">MID(A2122,1,12)</f>
        <v>F.120.01.105</v>
      </c>
      <c r="D2122" s="2" t="s">
        <v>3004</v>
      </c>
      <c r="E2122" s="90" t="s">
        <v>255</v>
      </c>
      <c r="F2122" s="91" t="str">
        <f aca="false">MID(A2122, 21,85)</f>
        <v>Ionomer closed loop chemical upcycling credit</v>
      </c>
      <c r="G2122" s="133" t="n">
        <f aca="false">H2122+I2122+J2122+K2122</f>
        <v>-0.872450048802854</v>
      </c>
      <c r="H2122" s="149" t="n">
        <f aca="false">N2122+O2122+P2122+Q2122</f>
        <v>-0.011312755639</v>
      </c>
      <c r="I2122" s="149" t="n">
        <f aca="false">L2122+M2122+R2122+V2122+T2122</f>
        <v>-0.819123116276</v>
      </c>
      <c r="J2122" s="150" t="n">
        <f aca="false">S2122+U2122+W2122+X2122</f>
        <v>-0.00124954888785402</v>
      </c>
      <c r="K2122" s="149" t="n">
        <v>-0.040764628</v>
      </c>
      <c r="L2122" s="130" t="n">
        <v>-0.027129402</v>
      </c>
      <c r="M2122" s="130" t="n">
        <v>-0.0058175669</v>
      </c>
      <c r="N2122" s="130" t="n">
        <v>-0.011512276</v>
      </c>
      <c r="O2122" s="157" t="n">
        <v>0.00052104918</v>
      </c>
      <c r="P2122" s="157" t="n">
        <v>-3.7443799E-005</v>
      </c>
      <c r="Q2122" s="157" t="n">
        <v>-0.00028408502</v>
      </c>
      <c r="R2122" s="157" t="n">
        <v>-0.0075711359</v>
      </c>
      <c r="S2122" s="157" t="n">
        <v>-4.0138011E-005</v>
      </c>
      <c r="T2122" s="130" t="n">
        <v>-0.77864237</v>
      </c>
      <c r="U2122" s="157" t="n">
        <v>0.0039912343</v>
      </c>
      <c r="V2122" s="157" t="n">
        <v>3.7358524E-005</v>
      </c>
      <c r="W2122" s="130" t="n">
        <v>-0.0052006452</v>
      </c>
      <c r="X2122" s="130" t="n">
        <v>2.314598E-011</v>
      </c>
      <c r="Z2122" s="151" t="n">
        <f aca="false">K2122/0.15</f>
        <v>-0.271764186666667</v>
      </c>
      <c r="AB2122" s="133" t="n">
        <f aca="false">K2122</f>
        <v>-0.040764628</v>
      </c>
      <c r="AC2122" s="133" t="n">
        <f aca="false">L2122+M2122+N2122+O2122+P2122+Q2122+R2122</f>
        <v>-0.051830860439</v>
      </c>
      <c r="AD2122" s="133" t="n">
        <f aca="false">L2122+M2122+R2122+W2122</f>
        <v>-0.04571875</v>
      </c>
      <c r="AE2122" s="133" t="n">
        <f aca="false">V2122+L2122+M2122+R2122+T2122</f>
        <v>-0.819123116276</v>
      </c>
      <c r="AF2122" s="133" t="n">
        <f aca="false">S2122+U2122+X2122</f>
        <v>0.00395109631214598</v>
      </c>
      <c r="AH2122" s="0" t="n">
        <v>-51.534948</v>
      </c>
      <c r="AI2122" s="96" t="n">
        <v>-51.298174</v>
      </c>
      <c r="AJ2122" s="96" t="n">
        <v>-0.27689673</v>
      </c>
      <c r="AK2122" s="96" t="n">
        <v>0</v>
      </c>
      <c r="AL2122" s="96" t="n">
        <v>0.061252529</v>
      </c>
      <c r="AM2122" s="96" t="n">
        <v>0.031796835</v>
      </c>
      <c r="AN2122" s="96" t="n">
        <v>-0.052927221</v>
      </c>
      <c r="AP2122" s="95" t="n">
        <v>-0.016585376</v>
      </c>
      <c r="AQ2122" s="95" t="n">
        <v>-0.012546375</v>
      </c>
      <c r="AR2122" s="95" t="n">
        <v>-0.00037477903</v>
      </c>
      <c r="AS2122" s="95" t="n">
        <v>-0.0036642221</v>
      </c>
      <c r="AT2122" s="152" t="n">
        <f aca="false">AW2122+AZ2122+BA2122+BB2122+BC2122+BK2122+BL2122+BP2122</f>
        <v>-7.521807680679E-007</v>
      </c>
      <c r="AU2122" s="152" t="n">
        <f aca="false">AX2122+AY2122+BD2122+BE2122+BF2122+BG2122+BH2122+BI2122+BJ2122+BM2122+BQ2122+BR2122</f>
        <v>-1.38601712302786E-009</v>
      </c>
      <c r="AV2122" s="153" t="n">
        <f aca="false">BN2122+BO2122</f>
        <v>-0.513196371895</v>
      </c>
      <c r="AW2122" s="154" t="n">
        <v>-2.5217716E-007</v>
      </c>
      <c r="AX2122" s="154" t="n">
        <v>-7.608801E-010</v>
      </c>
      <c r="AY2122" s="154" t="n">
        <v>-2.0788335E-014</v>
      </c>
      <c r="AZ2122" s="154" t="n">
        <v>3.2702991E-012</v>
      </c>
      <c r="BA2122" s="154" t="n">
        <v>0</v>
      </c>
      <c r="BB2122" s="154" t="n">
        <v>-2.2390452E-010</v>
      </c>
      <c r="BC2122" s="154" t="n">
        <v>-4.9872515E-007</v>
      </c>
      <c r="BD2122" s="154" t="n">
        <v>-5.9963691E-011</v>
      </c>
      <c r="BE2122" s="154" t="n">
        <v>-5.6575612E-010</v>
      </c>
      <c r="BF2122" s="154" t="n">
        <v>3.7366097E-014</v>
      </c>
      <c r="BG2122" s="154" t="n">
        <v>5.5498097E-016</v>
      </c>
      <c r="BH2122" s="154" t="n">
        <v>-1.6182811E-013</v>
      </c>
      <c r="BI2122" s="154" t="n">
        <v>-4.244432E-014</v>
      </c>
      <c r="BJ2122" s="154" t="n">
        <v>-7.7071625E-015</v>
      </c>
      <c r="BK2122" s="154" t="n">
        <v>-2.2306947E-011</v>
      </c>
      <c r="BL2122" s="154" t="n">
        <v>-1.1633889E-009</v>
      </c>
      <c r="BM2122" s="154" t="n">
        <v>3.1269062E-020</v>
      </c>
      <c r="BN2122" s="154" t="n">
        <v>-3.441895E-006</v>
      </c>
      <c r="BO2122" s="154" t="n">
        <v>-0.51319293</v>
      </c>
      <c r="BP2122" s="154" t="n">
        <v>1.27872E-010</v>
      </c>
      <c r="BQ2122" s="154" t="n">
        <v>7.776E-013</v>
      </c>
      <c r="BR2122" s="154" t="n">
        <v>3.47904E-017</v>
      </c>
      <c r="BT2122" s="96" t="n">
        <v>-8.2020241E-005</v>
      </c>
      <c r="BU2122" s="96" t="n">
        <v>-3.8665266E-006</v>
      </c>
      <c r="BV2122" s="96" t="n">
        <v>-7.5775066E-006</v>
      </c>
      <c r="BW2122" s="96" t="n">
        <v>-8.9273129E-007</v>
      </c>
      <c r="BX2122" s="96" t="n">
        <v>-4.0019237E-006</v>
      </c>
      <c r="BY2122" s="96" t="n">
        <v>6.7310899E-008</v>
      </c>
      <c r="BZ2122" s="96" t="n">
        <v>9.183156E-010</v>
      </c>
      <c r="CA2122" s="96" t="n">
        <v>1.0137633E-007</v>
      </c>
      <c r="CB2122" s="96" t="n">
        <v>-7.235488E-008</v>
      </c>
      <c r="CC2122" s="96" t="n">
        <v>-4.659693E-007</v>
      </c>
      <c r="CD2122" s="96" t="n">
        <v>0</v>
      </c>
      <c r="CE2122" s="96" t="n">
        <v>6.9147543E-017</v>
      </c>
      <c r="CF2122" s="96" t="n">
        <v>5.6617739E-013</v>
      </c>
      <c r="CG2122" s="96" t="n">
        <v>-2.4576989E-006</v>
      </c>
      <c r="CH2122" s="96" t="n">
        <v>-6.2886233E-005</v>
      </c>
      <c r="CI2122" s="96" t="n">
        <v>1.2740208E-008</v>
      </c>
      <c r="CJ2122" s="96" t="n">
        <v>1.8356957E-008</v>
      </c>
      <c r="CL2122" s="155" t="n">
        <v>4.7922026E-013</v>
      </c>
      <c r="CM2122" s="155" t="n">
        <v>-0.27175583</v>
      </c>
      <c r="CN2122" s="156" t="n">
        <v>0.0027938771</v>
      </c>
      <c r="CO2122" s="155" t="n">
        <v>-0.0026301029</v>
      </c>
      <c r="CP2122" s="155" t="n">
        <v>-7.8517861E-011</v>
      </c>
      <c r="CQ2122" s="155" t="n">
        <v>-1.0254956E-008</v>
      </c>
      <c r="CR2122" s="155" t="n">
        <v>-0.00018613033</v>
      </c>
      <c r="CS2122" s="155" t="n">
        <v>-0.036591585</v>
      </c>
      <c r="CT2122" s="155" t="n">
        <v>2.5036686E-008</v>
      </c>
      <c r="CU2122" s="155" t="n">
        <v>2.3678657E-005</v>
      </c>
    </row>
    <row r="2123" customFormat="false" ht="13.8" hidden="false" customHeight="false" outlineLevel="0" collapsed="false">
      <c r="A2123" s="0" t="s">
        <v>3010</v>
      </c>
      <c r="B2123" s="26" t="s">
        <v>2744</v>
      </c>
      <c r="C2123" s="88" t="str">
        <f aca="false">MID(A2123,1,12)</f>
        <v>F.120.01.106</v>
      </c>
      <c r="D2123" s="2" t="s">
        <v>3004</v>
      </c>
      <c r="E2123" s="90" t="s">
        <v>255</v>
      </c>
      <c r="F2123" s="91" t="str">
        <f aca="false">MID(A2123, 21,85)</f>
        <v>PA-11 (nylon-11) closed loop chemical upcycling credit</v>
      </c>
      <c r="G2123" s="133" t="n">
        <f aca="false">H2123+I2123+J2123+K2123</f>
        <v>-0.6123</v>
      </c>
      <c r="H2123" s="149" t="n">
        <f aca="false">N2123+O2123+P2123+Q2123</f>
        <v>0</v>
      </c>
      <c r="I2123" s="149" t="n">
        <f aca="false">L2123+M2123+R2123+V2123+T2123</f>
        <v>-0.6123</v>
      </c>
      <c r="J2123" s="150" t="n">
        <f aca="false">S2123+U2123+W2123+X2123</f>
        <v>0</v>
      </c>
      <c r="K2123" s="149" t="n">
        <v>0</v>
      </c>
      <c r="L2123" s="130" t="n">
        <v>0</v>
      </c>
      <c r="M2123" s="130" t="n">
        <v>0</v>
      </c>
      <c r="N2123" s="130" t="n">
        <v>0</v>
      </c>
      <c r="O2123" s="130" t="n">
        <v>0</v>
      </c>
      <c r="P2123" s="157" t="n">
        <v>0</v>
      </c>
      <c r="Q2123" s="130" t="n">
        <v>0</v>
      </c>
      <c r="R2123" s="130" t="n">
        <v>0</v>
      </c>
      <c r="S2123" s="157" t="n">
        <v>0</v>
      </c>
      <c r="T2123" s="130" t="n">
        <v>-0.6123</v>
      </c>
      <c r="U2123" s="130" t="n">
        <v>0</v>
      </c>
      <c r="V2123" s="157" t="n">
        <v>0</v>
      </c>
      <c r="W2123" s="130" t="n">
        <v>0</v>
      </c>
      <c r="X2123" s="130" t="n">
        <v>0</v>
      </c>
      <c r="Z2123" s="151" t="n">
        <f aca="false">K2123/0.15</f>
        <v>0</v>
      </c>
      <c r="AB2123" s="133" t="n">
        <f aca="false">K2123</f>
        <v>0</v>
      </c>
      <c r="AC2123" s="133" t="n">
        <f aca="false">L2123+M2123+N2123+O2123+P2123+Q2123+R2123</f>
        <v>0</v>
      </c>
      <c r="AD2123" s="133" t="n">
        <f aca="false">L2123+M2123+R2123+W2123</f>
        <v>0</v>
      </c>
      <c r="AE2123" s="133" t="n">
        <f aca="false">V2123+L2123+M2123+R2123+T2123</f>
        <v>-0.6123</v>
      </c>
      <c r="AF2123" s="133" t="n">
        <f aca="false">S2123+U2123+X2123</f>
        <v>0</v>
      </c>
      <c r="AH2123" s="0" t="n">
        <v>0</v>
      </c>
      <c r="AI2123" s="96" t="n">
        <v>0</v>
      </c>
      <c r="AJ2123" s="96" t="n">
        <v>0</v>
      </c>
      <c r="AK2123" s="96" t="n">
        <v>0</v>
      </c>
      <c r="AL2123" s="96" t="n">
        <v>0</v>
      </c>
      <c r="AM2123" s="96" t="n">
        <v>0</v>
      </c>
      <c r="AN2123" s="96" t="n">
        <v>0</v>
      </c>
      <c r="AP2123" s="95" t="n">
        <v>0</v>
      </c>
      <c r="AQ2123" s="95" t="n">
        <v>0</v>
      </c>
      <c r="AR2123" s="95" t="n">
        <v>0</v>
      </c>
      <c r="AS2123" s="95" t="n">
        <v>0</v>
      </c>
      <c r="AT2123" s="152" t="n">
        <f aca="false">AW2123+AZ2123+BA2123+BB2123+BC2123+BK2123+BL2123+BP2123</f>
        <v>0</v>
      </c>
      <c r="AU2123" s="152" t="n">
        <f aca="false">AX2123+AY2123+BD2123+BE2123+BF2123+BG2123+BH2123+BI2123+BJ2123+BM2123+BQ2123+BR2123</f>
        <v>0</v>
      </c>
      <c r="AV2123" s="153" t="n">
        <f aca="false">BN2123+BO2123</f>
        <v>0</v>
      </c>
      <c r="AW2123" s="154" t="n">
        <v>0</v>
      </c>
      <c r="AX2123" s="154" t="n">
        <v>0</v>
      </c>
      <c r="AY2123" s="154" t="n">
        <v>0</v>
      </c>
      <c r="AZ2123" s="154" t="n">
        <v>0</v>
      </c>
      <c r="BA2123" s="154" t="n">
        <v>0</v>
      </c>
      <c r="BB2123" s="154" t="n">
        <v>0</v>
      </c>
      <c r="BC2123" s="154" t="n">
        <v>0</v>
      </c>
      <c r="BD2123" s="154" t="n">
        <v>0</v>
      </c>
      <c r="BE2123" s="154" t="n">
        <v>0</v>
      </c>
      <c r="BF2123" s="154" t="n">
        <v>0</v>
      </c>
      <c r="BG2123" s="154" t="n">
        <v>0</v>
      </c>
      <c r="BH2123" s="154" t="n">
        <v>0</v>
      </c>
      <c r="BI2123" s="154" t="n">
        <v>0</v>
      </c>
      <c r="BJ2123" s="154" t="n">
        <v>0</v>
      </c>
      <c r="BK2123" s="154" t="n">
        <v>0</v>
      </c>
      <c r="BL2123" s="154" t="n">
        <v>0</v>
      </c>
      <c r="BM2123" s="154" t="n">
        <v>0</v>
      </c>
      <c r="BN2123" s="154" t="n">
        <v>0</v>
      </c>
      <c r="BO2123" s="154" t="n">
        <v>0</v>
      </c>
      <c r="BP2123" s="154" t="n">
        <v>0</v>
      </c>
      <c r="BQ2123" s="154" t="n">
        <v>0</v>
      </c>
      <c r="BR2123" s="154" t="n">
        <v>0</v>
      </c>
      <c r="BT2123" s="96" t="n">
        <v>0</v>
      </c>
      <c r="BU2123" s="96" t="n">
        <v>0</v>
      </c>
      <c r="BV2123" s="96" t="n">
        <v>0</v>
      </c>
      <c r="BW2123" s="96" t="n">
        <v>0</v>
      </c>
      <c r="BX2123" s="96" t="n">
        <v>0</v>
      </c>
      <c r="BY2123" s="96" t="n">
        <v>0</v>
      </c>
      <c r="BZ2123" s="96" t="n">
        <v>0</v>
      </c>
      <c r="CA2123" s="96" t="n">
        <v>0</v>
      </c>
      <c r="CB2123" s="96" t="n">
        <v>0</v>
      </c>
      <c r="CC2123" s="96" t="n">
        <v>0</v>
      </c>
      <c r="CD2123" s="96" t="n">
        <v>0</v>
      </c>
      <c r="CE2123" s="96" t="n">
        <v>0</v>
      </c>
      <c r="CF2123" s="96" t="n">
        <v>0</v>
      </c>
      <c r="CG2123" s="96" t="n">
        <v>0</v>
      </c>
      <c r="CH2123" s="96" t="n">
        <v>0</v>
      </c>
      <c r="CI2123" s="96" t="n">
        <v>0</v>
      </c>
      <c r="CJ2123" s="96" t="n">
        <v>0</v>
      </c>
      <c r="CL2123" s="155" t="n">
        <v>0</v>
      </c>
      <c r="CM2123" s="155" t="n">
        <v>0</v>
      </c>
      <c r="CN2123" s="156" t="n">
        <v>0</v>
      </c>
      <c r="CO2123" s="155" t="n">
        <v>0</v>
      </c>
      <c r="CP2123" s="155" t="n">
        <v>0</v>
      </c>
      <c r="CQ2123" s="155" t="n">
        <v>0</v>
      </c>
      <c r="CR2123" s="155" t="n">
        <v>0</v>
      </c>
      <c r="CS2123" s="155" t="n">
        <v>0</v>
      </c>
      <c r="CT2123" s="155" t="n">
        <v>0</v>
      </c>
      <c r="CU2123" s="155" t="n">
        <v>0</v>
      </c>
    </row>
    <row r="2124" customFormat="false" ht="13.8" hidden="false" customHeight="false" outlineLevel="0" collapsed="false">
      <c r="A2124" s="0" t="s">
        <v>3011</v>
      </c>
      <c r="B2124" s="26" t="s">
        <v>2744</v>
      </c>
      <c r="C2124" s="88" t="str">
        <f aca="false">MID(A2124,1,12)</f>
        <v>F.120.01.107</v>
      </c>
      <c r="D2124" s="2" t="s">
        <v>3004</v>
      </c>
      <c r="E2124" s="90" t="s">
        <v>255</v>
      </c>
      <c r="F2124" s="91" t="str">
        <f aca="false">MID(A2124, 21,85)</f>
        <v>PA (nylons, polyamides) closed loop chemical upcycling credit</v>
      </c>
      <c r="G2124" s="133" t="n">
        <f aca="false">H2124+I2124+J2124+K2124</f>
        <v>-0.635286548055554</v>
      </c>
      <c r="H2124" s="149" t="n">
        <f aca="false">N2124+O2124+P2124+Q2124</f>
        <v>-0.007777262992</v>
      </c>
      <c r="I2124" s="149" t="n">
        <f aca="false">L2124+M2124+R2124+V2124+T2124</f>
        <v>-0.641502345176</v>
      </c>
      <c r="J2124" s="150" t="n">
        <f aca="false">S2124+U2124+W2124+X2124</f>
        <v>0.000521438112445981</v>
      </c>
      <c r="K2124" s="149" t="n">
        <v>0.013471622</v>
      </c>
      <c r="L2124" s="130" t="n">
        <v>-0.020880997</v>
      </c>
      <c r="M2124" s="130" t="n">
        <v>-0.0038509269</v>
      </c>
      <c r="N2124" s="130" t="n">
        <v>-0.0083543561</v>
      </c>
      <c r="O2124" s="130" t="n">
        <v>0.00077279698</v>
      </c>
      <c r="P2124" s="157" t="n">
        <v>-2.1236532E-005</v>
      </c>
      <c r="Q2124" s="157" t="n">
        <v>-0.00017446734</v>
      </c>
      <c r="R2124" s="130" t="n">
        <v>-0.0058654098</v>
      </c>
      <c r="S2124" s="157" t="n">
        <v>7.0501893E-006</v>
      </c>
      <c r="T2124" s="130" t="n">
        <v>-0.61094237</v>
      </c>
      <c r="U2124" s="130" t="n">
        <v>0.0045949368</v>
      </c>
      <c r="V2124" s="157" t="n">
        <v>3.7358524E-005</v>
      </c>
      <c r="W2124" s="130" t="n">
        <v>-0.0040805489</v>
      </c>
      <c r="X2124" s="130" t="n">
        <v>2.314598E-011</v>
      </c>
      <c r="Z2124" s="151" t="n">
        <f aca="false">K2124/0.15</f>
        <v>0.0898108133333333</v>
      </c>
      <c r="AB2124" s="133" t="n">
        <f aca="false">K2124</f>
        <v>0.013471622</v>
      </c>
      <c r="AC2124" s="133" t="n">
        <f aca="false">L2124+M2124+N2124+O2124+P2124+Q2124+R2124</f>
        <v>-0.038374596692</v>
      </c>
      <c r="AD2124" s="133" t="n">
        <f aca="false">L2124+M2124+R2124+W2124</f>
        <v>-0.0346778826</v>
      </c>
      <c r="AE2124" s="133" t="n">
        <f aca="false">V2124+L2124+M2124+R2124+T2124</f>
        <v>-0.641502345176</v>
      </c>
      <c r="AF2124" s="133" t="n">
        <f aca="false">S2124+U2124+X2124</f>
        <v>0.00460198701244598</v>
      </c>
      <c r="AH2124" s="0" t="n">
        <v>-39.029519</v>
      </c>
      <c r="AI2124" s="96" t="n">
        <v>-38.885784</v>
      </c>
      <c r="AJ2124" s="96" t="n">
        <v>-0.20190262</v>
      </c>
      <c r="AK2124" s="96" t="n">
        <v>0</v>
      </c>
      <c r="AL2124" s="96" t="n">
        <v>0.061256249</v>
      </c>
      <c r="AM2124" s="96" t="n">
        <v>0.035347745</v>
      </c>
      <c r="AN2124" s="96" t="n">
        <v>-0.038436782</v>
      </c>
      <c r="AP2124" s="95" t="n">
        <v>-0.0078227293</v>
      </c>
      <c r="AQ2124" s="95" t="n">
        <v>-0.0049847447</v>
      </c>
      <c r="AR2124" s="95" t="n">
        <v>-6.0035414E-005</v>
      </c>
      <c r="AS2124" s="95" t="n">
        <v>-0.0027779492</v>
      </c>
      <c r="AT2124" s="152" t="n">
        <f aca="false">AW2124+AZ2124+BA2124+BB2124+BC2124+BK2124+BL2124+BP2124</f>
        <v>-2.988456094869E-007</v>
      </c>
      <c r="AU2124" s="152" t="n">
        <f aca="false">AX2124+AY2124+BD2124+BE2124+BF2124+BG2124+BH2124+BI2124+BJ2124+BM2124+BQ2124+BR2124</f>
        <v>-2.22024454823261E-010</v>
      </c>
      <c r="AV2124" s="153" t="n">
        <f aca="false">BN2124+BO2124</f>
        <v>-0.38906851288497</v>
      </c>
      <c r="AW2124" s="154" t="n">
        <v>8.3364436E-008</v>
      </c>
      <c r="AX2124" s="154" t="n">
        <v>2.515299E-010</v>
      </c>
      <c r="AY2124" s="154" t="n">
        <v>6.8721528E-015</v>
      </c>
      <c r="AZ2124" s="154" t="n">
        <v>3.2702991E-012</v>
      </c>
      <c r="BA2124" s="154" t="n">
        <v>0</v>
      </c>
      <c r="BB2124" s="154" t="n">
        <v>-1.3928052E-010</v>
      </c>
      <c r="BC2124" s="154" t="n">
        <v>-3.8129929E-007</v>
      </c>
      <c r="BD2124" s="154" t="n">
        <v>-4.0665291E-011</v>
      </c>
      <c r="BE2124" s="154" t="n">
        <v>-4.3357412E-010</v>
      </c>
      <c r="BF2124" s="154" t="n">
        <v>3.7366097E-014</v>
      </c>
      <c r="BG2124" s="154" t="n">
        <v>5.5498097E-016</v>
      </c>
      <c r="BH2124" s="154" t="n">
        <v>-9.9377564E-014</v>
      </c>
      <c r="BI2124" s="154" t="n">
        <v>-3.2202215E-014</v>
      </c>
      <c r="BJ2124" s="154" t="n">
        <v>-5.7920967E-015</v>
      </c>
      <c r="BK2124" s="154" t="n">
        <v>-1.5465776E-011</v>
      </c>
      <c r="BL2124" s="154" t="n">
        <v>-8.8715149E-010</v>
      </c>
      <c r="BM2124" s="154" t="n">
        <v>3.1269062E-020</v>
      </c>
      <c r="BN2124" s="154" t="n">
        <v>5.1711503E-007</v>
      </c>
      <c r="BO2124" s="154" t="n">
        <v>-0.38906903</v>
      </c>
      <c r="BP2124" s="154" t="n">
        <v>1.27872E-010</v>
      </c>
      <c r="BQ2124" s="154" t="n">
        <v>7.776E-013</v>
      </c>
      <c r="BR2124" s="154" t="n">
        <v>3.47904E-017</v>
      </c>
      <c r="BT2124" s="96" t="n">
        <v>-5.3796178E-005</v>
      </c>
      <c r="BU2124" s="96" t="n">
        <v>-2.9552239E-006</v>
      </c>
      <c r="BV2124" s="96" t="n">
        <v>2.5041638E-006</v>
      </c>
      <c r="BW2124" s="96" t="n">
        <v>-6.9140237E-007</v>
      </c>
      <c r="BX2124" s="96" t="n">
        <v>-3.0259179E-006</v>
      </c>
      <c r="BY2124" s="96" t="n">
        <v>6.7310899E-008</v>
      </c>
      <c r="BZ2124" s="96" t="n">
        <v>9.183156E-010</v>
      </c>
      <c r="CA2124" s="96" t="n">
        <v>1.0137633E-007</v>
      </c>
      <c r="CB2124" s="96" t="n">
        <v>-4.3424956E-008</v>
      </c>
      <c r="CC2124" s="96" t="n">
        <v>-3.3024202E-007</v>
      </c>
      <c r="CD2124" s="96" t="n">
        <v>0</v>
      </c>
      <c r="CE2124" s="96" t="n">
        <v>6.9147543E-017</v>
      </c>
      <c r="CF2124" s="96" t="n">
        <v>5.6617739E-013</v>
      </c>
      <c r="CG2124" s="96" t="n">
        <v>-1.7948899E-006</v>
      </c>
      <c r="CH2124" s="96" t="n">
        <v>-4.7659944E-005</v>
      </c>
      <c r="CI2124" s="96" t="n">
        <v>1.2740209E-008</v>
      </c>
      <c r="CJ2124" s="96" t="n">
        <v>1.8356957E-008</v>
      </c>
      <c r="CL2124" s="155" t="n">
        <v>4.7922026E-013</v>
      </c>
      <c r="CM2124" s="155" t="n">
        <v>0.089819165</v>
      </c>
      <c r="CN2124" s="156" t="n">
        <v>0.0027938771</v>
      </c>
      <c r="CO2124" s="155" t="n">
        <v>-0.0020066029</v>
      </c>
      <c r="CP2124" s="155" t="n">
        <v>-4.8894561E-011</v>
      </c>
      <c r="CQ2124" s="155" t="n">
        <v>-6.5600976E-009</v>
      </c>
      <c r="CR2124" s="155" t="n">
        <v>-0.00014174956</v>
      </c>
      <c r="CS2124" s="155" t="n">
        <v>-0.028045861</v>
      </c>
      <c r="CT2124" s="155" t="n">
        <v>2.5036686E-008</v>
      </c>
      <c r="CU2124" s="155" t="n">
        <v>2.3678657E-005</v>
      </c>
    </row>
    <row r="2125" customFormat="false" ht="13.8" hidden="false" customHeight="false" outlineLevel="0" collapsed="false">
      <c r="A2125" s="0" t="s">
        <v>3012</v>
      </c>
      <c r="B2125" s="26" t="s">
        <v>2744</v>
      </c>
      <c r="C2125" s="88" t="str">
        <f aca="false">MID(A2125,1,12)</f>
        <v>F.120.01.108</v>
      </c>
      <c r="D2125" s="2" t="s">
        <v>3004</v>
      </c>
      <c r="E2125" s="90" t="s">
        <v>255</v>
      </c>
      <c r="F2125" s="91" t="str">
        <f aca="false">MID(A2125, 21,85)</f>
        <v>PC (Polycarbonate) closed loop chemical upcycling credit</v>
      </c>
      <c r="G2125" s="133" t="n">
        <f aca="false">H2125+I2125+J2125+K2125</f>
        <v>-0.781772711101854</v>
      </c>
      <c r="H2125" s="149" t="n">
        <f aca="false">N2125+O2125+P2125+Q2125</f>
        <v>-0.010243885738</v>
      </c>
      <c r="I2125" s="149" t="n">
        <f aca="false">L2125+M2125+R2125+V2125+T2125</f>
        <v>-0.765423813076</v>
      </c>
      <c r="J2125" s="150" t="n">
        <f aca="false">S2125+U2125+W2125+X2125</f>
        <v>-0.00071413418785402</v>
      </c>
      <c r="K2125" s="162" t="n">
        <v>-0.0053908781</v>
      </c>
      <c r="L2125" s="157" t="n">
        <v>-0.025240349</v>
      </c>
      <c r="M2125" s="157" t="n">
        <v>-0.0052230013</v>
      </c>
      <c r="N2125" s="157" t="n">
        <v>-0.010557556</v>
      </c>
      <c r="O2125" s="157" t="n">
        <v>0.00059715898</v>
      </c>
      <c r="P2125" s="157" t="n">
        <v>-3.2543928E-005</v>
      </c>
      <c r="Q2125" s="157" t="n">
        <v>-0.00025094479</v>
      </c>
      <c r="R2125" s="157" t="n">
        <v>-0.0070554513</v>
      </c>
      <c r="S2125" s="157" t="n">
        <v>-2.5871811E-005</v>
      </c>
      <c r="T2125" s="157" t="n">
        <v>-0.72794237</v>
      </c>
      <c r="U2125" s="157" t="n">
        <v>0.004173749</v>
      </c>
      <c r="V2125" s="157" t="n">
        <v>3.7358524E-005</v>
      </c>
      <c r="W2125" s="157" t="n">
        <v>-0.0048620114</v>
      </c>
      <c r="X2125" s="130" t="n">
        <v>2.314598E-011</v>
      </c>
      <c r="Z2125" s="151" t="n">
        <f aca="false">K2125/0.15</f>
        <v>-0.0359391873333333</v>
      </c>
      <c r="AB2125" s="163" t="n">
        <f aca="false">K2125</f>
        <v>-0.0053908781</v>
      </c>
      <c r="AC2125" s="133" t="n">
        <f aca="false">L2125+M2125+N2125+O2125+P2125+Q2125+R2125</f>
        <v>-0.047762687338</v>
      </c>
      <c r="AD2125" s="133" t="n">
        <f aca="false">L2125+M2125+R2125+W2125</f>
        <v>-0.042380813</v>
      </c>
      <c r="AE2125" s="133" t="n">
        <f aca="false">V2125+L2125+M2125+R2125+T2125</f>
        <v>-0.765423813076</v>
      </c>
      <c r="AF2125" s="133" t="n">
        <f aca="false">S2125+U2125+X2125</f>
        <v>0.00414787721214598</v>
      </c>
      <c r="AH2125" s="0" t="n">
        <v>-47.754237</v>
      </c>
      <c r="AI2125" s="96" t="n">
        <v>-47.545591</v>
      </c>
      <c r="AJ2125" s="96" t="n">
        <v>-0.25422409</v>
      </c>
      <c r="AK2125" s="96" t="n">
        <v>0</v>
      </c>
      <c r="AL2125" s="96" t="n">
        <v>0.061253654</v>
      </c>
      <c r="AM2125" s="96" t="n">
        <v>0.032870366</v>
      </c>
      <c r="AN2125" s="96" t="n">
        <v>-0.04854639</v>
      </c>
      <c r="AP2125" s="95" t="n">
        <v>-0.011882138</v>
      </c>
      <c r="AQ2125" s="95" t="n">
        <v>-0.0083020224</v>
      </c>
      <c r="AR2125" s="95" t="n">
        <v>-0.00018383688</v>
      </c>
      <c r="AS2125" s="95" t="n">
        <v>-0.0033962791</v>
      </c>
      <c r="AT2125" s="152" t="n">
        <f aca="false">AW2125+AZ2125+BA2125+BB2125+BC2125+BK2125+BL2125+BP2125</f>
        <v>-4.977231661069E-007</v>
      </c>
      <c r="AU2125" s="152" t="n">
        <f aca="false">AX2125+AY2125+BD2125+BE2125+BF2125+BG2125+BH2125+BI2125+BJ2125+BM2125+BQ2125+BR2125</f>
        <v>-6.79870126591661E-010</v>
      </c>
      <c r="AV2125" s="153" t="n">
        <f aca="false">BN2125+BO2125</f>
        <v>-0.475669344985</v>
      </c>
      <c r="AW2125" s="154" t="n">
        <v>-3.3331564E-008</v>
      </c>
      <c r="AX2125" s="154" t="n">
        <v>-1.005701E-010</v>
      </c>
      <c r="AY2125" s="154" t="n">
        <v>-2.7477222E-015</v>
      </c>
      <c r="AZ2125" s="154" t="n">
        <v>3.2702991E-012</v>
      </c>
      <c r="BA2125" s="154" t="n">
        <v>0</v>
      </c>
      <c r="BB2125" s="154" t="n">
        <v>-1.9832052E-010</v>
      </c>
      <c r="BC2125" s="154" t="n">
        <v>-4.6322431E-007</v>
      </c>
      <c r="BD2125" s="154" t="n">
        <v>-5.4129291E-011</v>
      </c>
      <c r="BE2125" s="154" t="n">
        <v>-5.2579412E-010</v>
      </c>
      <c r="BF2125" s="154" t="n">
        <v>3.7366097E-014</v>
      </c>
      <c r="BG2125" s="154" t="n">
        <v>5.5498097E-016</v>
      </c>
      <c r="BH2125" s="154" t="n">
        <v>-1.4294771E-013</v>
      </c>
      <c r="BI2125" s="154" t="n">
        <v>-3.934787E-014</v>
      </c>
      <c r="BJ2125" s="154" t="n">
        <v>-7.1281891E-015</v>
      </c>
      <c r="BK2125" s="154" t="n">
        <v>-2.0238686E-011</v>
      </c>
      <c r="BL2125" s="154" t="n">
        <v>-1.0798752E-009</v>
      </c>
      <c r="BM2125" s="154" t="n">
        <v>3.1269062E-020</v>
      </c>
      <c r="BN2125" s="154" t="n">
        <v>-2.244985E-006</v>
      </c>
      <c r="BO2125" s="154" t="n">
        <v>-0.4756671</v>
      </c>
      <c r="BP2125" s="154" t="n">
        <v>1.27872E-010</v>
      </c>
      <c r="BQ2125" s="154" t="n">
        <v>7.776E-013</v>
      </c>
      <c r="BR2125" s="154" t="n">
        <v>3.47904E-017</v>
      </c>
      <c r="BT2125" s="96" t="n">
        <v>-6.9959905E-005</v>
      </c>
      <c r="BU2125" s="96" t="n">
        <v>-3.5910165E-006</v>
      </c>
      <c r="BV2125" s="96" t="n">
        <v>-1.0020799E-006</v>
      </c>
      <c r="BW2125" s="96" t="n">
        <v>-8.318644E-007</v>
      </c>
      <c r="BX2125" s="96" t="n">
        <v>-3.7068522E-006</v>
      </c>
      <c r="BY2125" s="96" t="n">
        <v>6.7310899E-008</v>
      </c>
      <c r="BZ2125" s="96" t="n">
        <v>9.183156E-010</v>
      </c>
      <c r="CA2125" s="96" t="n">
        <v>1.0137633E-007</v>
      </c>
      <c r="CB2125" s="96" t="n">
        <v>-6.3608624E-008</v>
      </c>
      <c r="CC2125" s="96" t="n">
        <v>-4.2493547E-007</v>
      </c>
      <c r="CD2125" s="96" t="n">
        <v>0</v>
      </c>
      <c r="CE2125" s="96" t="n">
        <v>6.9147543E-017</v>
      </c>
      <c r="CF2125" s="96" t="n">
        <v>5.6617739E-013</v>
      </c>
      <c r="CG2125" s="96" t="n">
        <v>-2.2573148E-006</v>
      </c>
      <c r="CH2125" s="96" t="n">
        <v>-5.8282936E-005</v>
      </c>
      <c r="CI2125" s="96" t="n">
        <v>1.2740208E-008</v>
      </c>
      <c r="CJ2125" s="96" t="n">
        <v>1.8356957E-008</v>
      </c>
      <c r="CL2125" s="155" t="n">
        <v>4.7922026E-013</v>
      </c>
      <c r="CM2125" s="155" t="n">
        <v>-0.035930835</v>
      </c>
      <c r="CN2125" s="156" t="n">
        <v>0.0027938771</v>
      </c>
      <c r="CO2125" s="155" t="n">
        <v>-0.0024416029</v>
      </c>
      <c r="CP2125" s="155" t="n">
        <v>-6.956198E-011</v>
      </c>
      <c r="CQ2125" s="155" t="n">
        <v>-9.1379061E-009</v>
      </c>
      <c r="CR2125" s="155" t="n">
        <v>-0.00017271289</v>
      </c>
      <c r="CS2125" s="155" t="n">
        <v>-0.034007994</v>
      </c>
      <c r="CT2125" s="155" t="n">
        <v>2.5036686E-008</v>
      </c>
      <c r="CU2125" s="155" t="n">
        <v>2.3678657E-005</v>
      </c>
    </row>
    <row r="2126" customFormat="false" ht="13.8" hidden="false" customHeight="false" outlineLevel="0" collapsed="false">
      <c r="A2126" s="0" t="s">
        <v>3013</v>
      </c>
      <c r="B2126" s="26" t="s">
        <v>2744</v>
      </c>
      <c r="C2126" s="88" t="str">
        <f aca="false">MID(A2126,1,12)</f>
        <v>F.120.01.109</v>
      </c>
      <c r="D2126" s="2" t="s">
        <v>3004</v>
      </c>
      <c r="E2126" s="90" t="s">
        <v>255</v>
      </c>
      <c r="F2126" s="91" t="str">
        <f aca="false">MID(A2126, 21,85)</f>
        <v>PE (Polyethylene) closed loop chemical upcycling credit</v>
      </c>
      <c r="G2126" s="133" t="n">
        <f aca="false">H2126+I2126+J2126+K2126</f>
        <v>-0.872450048903854</v>
      </c>
      <c r="H2126" s="149" t="n">
        <f aca="false">N2126+O2126+P2126+Q2126</f>
        <v>-0.011312755639</v>
      </c>
      <c r="I2126" s="149" t="n">
        <f aca="false">L2126+M2126+R2126+V2126+T2126</f>
        <v>-0.819123116277</v>
      </c>
      <c r="J2126" s="150" t="n">
        <f aca="false">S2126+U2126+W2126+X2126</f>
        <v>-0.00124954898785402</v>
      </c>
      <c r="K2126" s="162" t="n">
        <v>-0.040764628</v>
      </c>
      <c r="L2126" s="157" t="n">
        <v>-0.027129402</v>
      </c>
      <c r="M2126" s="157" t="n">
        <v>-0.0058175669</v>
      </c>
      <c r="N2126" s="157" t="n">
        <v>-0.011512276</v>
      </c>
      <c r="O2126" s="157" t="n">
        <v>0.00052104918</v>
      </c>
      <c r="P2126" s="157" t="n">
        <v>-3.7443799E-005</v>
      </c>
      <c r="Q2126" s="157" t="n">
        <v>-0.00028408502</v>
      </c>
      <c r="R2126" s="157" t="n">
        <v>-0.0075711359</v>
      </c>
      <c r="S2126" s="157" t="n">
        <v>-4.0138011E-005</v>
      </c>
      <c r="T2126" s="157" t="n">
        <v>-0.77864237</v>
      </c>
      <c r="U2126" s="157" t="n">
        <v>0.0039912342</v>
      </c>
      <c r="V2126" s="157" t="n">
        <v>3.7358523E-005</v>
      </c>
      <c r="W2126" s="157" t="n">
        <v>-0.0052006452</v>
      </c>
      <c r="X2126" s="130" t="n">
        <v>2.3145979E-011</v>
      </c>
      <c r="Z2126" s="151" t="n">
        <f aca="false">K2126/0.15</f>
        <v>-0.271764186666667</v>
      </c>
      <c r="AB2126" s="163" t="n">
        <f aca="false">K2126</f>
        <v>-0.040764628</v>
      </c>
      <c r="AC2126" s="133" t="n">
        <f aca="false">L2126+M2126+N2126+O2126+P2126+Q2126+R2126</f>
        <v>-0.051830860439</v>
      </c>
      <c r="AD2126" s="133" t="n">
        <f aca="false">L2126+M2126+R2126+W2126</f>
        <v>-0.04571875</v>
      </c>
      <c r="AE2126" s="133" t="n">
        <f aca="false">V2126+L2126+M2126+R2126+T2126</f>
        <v>-0.819123116277</v>
      </c>
      <c r="AF2126" s="133" t="n">
        <f aca="false">S2126+U2126+X2126</f>
        <v>0.00395109621214598</v>
      </c>
      <c r="AH2126" s="0" t="n">
        <v>-51.534948</v>
      </c>
      <c r="AI2126" s="96" t="n">
        <v>-51.298174</v>
      </c>
      <c r="AJ2126" s="96" t="n">
        <v>-0.27689673</v>
      </c>
      <c r="AK2126" s="96" t="n">
        <v>0</v>
      </c>
      <c r="AL2126" s="96" t="n">
        <v>0.061252529</v>
      </c>
      <c r="AM2126" s="96" t="n">
        <v>0.031796835</v>
      </c>
      <c r="AN2126" s="96" t="n">
        <v>-0.052927221</v>
      </c>
      <c r="AP2126" s="95" t="n">
        <v>-0.016585376</v>
      </c>
      <c r="AQ2126" s="95" t="n">
        <v>-0.012546375</v>
      </c>
      <c r="AR2126" s="95" t="n">
        <v>-0.00037477903</v>
      </c>
      <c r="AS2126" s="95" t="n">
        <v>-0.0036642221</v>
      </c>
      <c r="AT2126" s="152" t="n">
        <f aca="false">AW2126+AZ2126+BA2126+BB2126+BC2126+BK2126+BL2126+BP2126</f>
        <v>-7.521807680679E-007</v>
      </c>
      <c r="AU2126" s="152" t="n">
        <f aca="false">AX2126+AY2126+BD2126+BE2126+BF2126+BG2126+BH2126+BI2126+BJ2126+BM2126+BQ2126+BR2126</f>
        <v>-1.38601712302786E-009</v>
      </c>
      <c r="AV2126" s="153" t="n">
        <f aca="false">BN2126+BO2126</f>
        <v>-0.513196371895</v>
      </c>
      <c r="AW2126" s="154" t="n">
        <v>-2.5217716E-007</v>
      </c>
      <c r="AX2126" s="154" t="n">
        <v>-7.608801E-010</v>
      </c>
      <c r="AY2126" s="154" t="n">
        <v>-2.0788335E-014</v>
      </c>
      <c r="AZ2126" s="154" t="n">
        <v>3.2702991E-012</v>
      </c>
      <c r="BA2126" s="154" t="n">
        <v>0</v>
      </c>
      <c r="BB2126" s="154" t="n">
        <v>-2.2390452E-010</v>
      </c>
      <c r="BC2126" s="154" t="n">
        <v>-4.9872515E-007</v>
      </c>
      <c r="BD2126" s="154" t="n">
        <v>-5.9963691E-011</v>
      </c>
      <c r="BE2126" s="154" t="n">
        <v>-5.6575612E-010</v>
      </c>
      <c r="BF2126" s="154" t="n">
        <v>3.7366097E-014</v>
      </c>
      <c r="BG2126" s="154" t="n">
        <v>5.5498097E-016</v>
      </c>
      <c r="BH2126" s="154" t="n">
        <v>-1.6182811E-013</v>
      </c>
      <c r="BI2126" s="154" t="n">
        <v>-4.244432E-014</v>
      </c>
      <c r="BJ2126" s="154" t="n">
        <v>-7.7071625E-015</v>
      </c>
      <c r="BK2126" s="154" t="n">
        <v>-2.2306947E-011</v>
      </c>
      <c r="BL2126" s="154" t="n">
        <v>-1.1633889E-009</v>
      </c>
      <c r="BM2126" s="154" t="n">
        <v>3.1269062E-020</v>
      </c>
      <c r="BN2126" s="154" t="n">
        <v>-3.441895E-006</v>
      </c>
      <c r="BO2126" s="154" t="n">
        <v>-0.51319293</v>
      </c>
      <c r="BP2126" s="154" t="n">
        <v>1.27872E-010</v>
      </c>
      <c r="BQ2126" s="154" t="n">
        <v>7.776E-013</v>
      </c>
      <c r="BR2126" s="154" t="n">
        <v>3.47904E-017</v>
      </c>
      <c r="BT2126" s="96" t="n">
        <v>-8.2020241E-005</v>
      </c>
      <c r="BU2126" s="96" t="n">
        <v>-3.8665266E-006</v>
      </c>
      <c r="BV2126" s="96" t="n">
        <v>-7.5775067E-006</v>
      </c>
      <c r="BW2126" s="96" t="n">
        <v>-8.9273129E-007</v>
      </c>
      <c r="BX2126" s="96" t="n">
        <v>-4.0019237E-006</v>
      </c>
      <c r="BY2126" s="96" t="n">
        <v>6.7310899E-008</v>
      </c>
      <c r="BZ2126" s="96" t="n">
        <v>9.183156E-010</v>
      </c>
      <c r="CA2126" s="96" t="n">
        <v>1.0137633E-007</v>
      </c>
      <c r="CB2126" s="96" t="n">
        <v>-7.2354881E-008</v>
      </c>
      <c r="CC2126" s="96" t="n">
        <v>-4.659693E-007</v>
      </c>
      <c r="CD2126" s="96" t="n">
        <v>0</v>
      </c>
      <c r="CE2126" s="96" t="n">
        <v>6.9147543E-017</v>
      </c>
      <c r="CF2126" s="96" t="n">
        <v>5.6617739E-013</v>
      </c>
      <c r="CG2126" s="96" t="n">
        <v>-2.4576989E-006</v>
      </c>
      <c r="CH2126" s="96" t="n">
        <v>-6.2886233E-005</v>
      </c>
      <c r="CI2126" s="96" t="n">
        <v>1.2740208E-008</v>
      </c>
      <c r="CJ2126" s="96" t="n">
        <v>1.8356957E-008</v>
      </c>
      <c r="CL2126" s="155" t="n">
        <v>4.7922026E-013</v>
      </c>
      <c r="CM2126" s="155" t="n">
        <v>-0.27175583</v>
      </c>
      <c r="CN2126" s="156" t="n">
        <v>0.0027938771</v>
      </c>
      <c r="CO2126" s="155" t="n">
        <v>-0.0026301029</v>
      </c>
      <c r="CP2126" s="155" t="n">
        <v>-7.8517862E-011</v>
      </c>
      <c r="CQ2126" s="155" t="n">
        <v>-1.0254957E-008</v>
      </c>
      <c r="CR2126" s="155" t="n">
        <v>-0.00018613033</v>
      </c>
      <c r="CS2126" s="155" t="n">
        <v>-0.036591585</v>
      </c>
      <c r="CT2126" s="155" t="n">
        <v>2.5036686E-008</v>
      </c>
      <c r="CU2126" s="155" t="n">
        <v>2.3678657E-005</v>
      </c>
    </row>
    <row r="2127" customFormat="false" ht="13.8" hidden="false" customHeight="false" outlineLevel="0" collapsed="false">
      <c r="A2127" s="0" t="s">
        <v>3014</v>
      </c>
      <c r="B2127" s="26" t="s">
        <v>2744</v>
      </c>
      <c r="C2127" s="88" t="str">
        <f aca="false">MID(A2127,1,12)</f>
        <v>F.120.01.111</v>
      </c>
      <c r="D2127" s="2" t="s">
        <v>3004</v>
      </c>
      <c r="E2127" s="90" t="s">
        <v>255</v>
      </c>
      <c r="F2127" s="91" t="str">
        <f aca="false">MID(A2127, 21,85)</f>
        <v>PET (Polyethylene terephthalate) closed loop chemical upcycling credit</v>
      </c>
      <c r="G2127" s="133" t="n">
        <f aca="false">H2127+I2127+J2127+K2127</f>
        <v>-0.739980896688059</v>
      </c>
      <c r="H2127" s="149" t="n">
        <f aca="false">N2127+O2127+P2127+Q2127</f>
        <v>-0.01571509556</v>
      </c>
      <c r="I2127" s="149" t="n">
        <f aca="false">L2127+M2127+R2127+V2127+T2127</f>
        <v>-0.59156194681</v>
      </c>
      <c r="J2127" s="150" t="n">
        <f aca="false">S2127+U2127+W2127+X2127</f>
        <v>0.00671000568194057</v>
      </c>
      <c r="K2127" s="162" t="n">
        <v>-0.13941386</v>
      </c>
      <c r="L2127" s="157" t="n">
        <v>-0.020758536</v>
      </c>
      <c r="M2127" s="157" t="n">
        <v>0.0042272512</v>
      </c>
      <c r="N2127" s="157" t="n">
        <v>-0.012645923</v>
      </c>
      <c r="O2127" s="157" t="n">
        <v>0.0016227456</v>
      </c>
      <c r="P2127" s="157" t="n">
        <v>-0.0038728321</v>
      </c>
      <c r="Q2127" s="157" t="n">
        <v>-0.00081908606</v>
      </c>
      <c r="R2127" s="157" t="n">
        <v>-0.0078053315</v>
      </c>
      <c r="S2127" s="157" t="n">
        <v>0.00016279273</v>
      </c>
      <c r="T2127" s="157" t="n">
        <v>-0.56726269</v>
      </c>
      <c r="U2127" s="157" t="n">
        <v>0.0065447039</v>
      </c>
      <c r="V2127" s="157" t="n">
        <v>3.735949E-005</v>
      </c>
      <c r="W2127" s="157" t="n">
        <v>2.5090288E-006</v>
      </c>
      <c r="X2127" s="130" t="n">
        <v>2.3140565E-011</v>
      </c>
      <c r="Z2127" s="151" t="n">
        <f aca="false">K2127/0.15</f>
        <v>-0.929425733333333</v>
      </c>
      <c r="AB2127" s="163" t="n">
        <f aca="false">K2127</f>
        <v>-0.13941386</v>
      </c>
      <c r="AC2127" s="133" t="n">
        <f aca="false">L2127+M2127+N2127+O2127+P2127+Q2127+R2127</f>
        <v>-0.04005171186</v>
      </c>
      <c r="AD2127" s="133" t="n">
        <f aca="false">L2127+M2127+R2127+W2127</f>
        <v>-0.0243341072712</v>
      </c>
      <c r="AE2127" s="133" t="n">
        <f aca="false">V2127+L2127+M2127+R2127+T2127</f>
        <v>-0.59156194681</v>
      </c>
      <c r="AF2127" s="133" t="n">
        <f aca="false">S2127+U2127+X2127</f>
        <v>0.00670749665314056</v>
      </c>
      <c r="AH2127" s="0" t="n">
        <v>-56.383322</v>
      </c>
      <c r="AI2127" s="96" t="n">
        <v>-56.959041</v>
      </c>
      <c r="AJ2127" s="96" t="n">
        <v>0.039738981</v>
      </c>
      <c r="AK2127" s="96" t="n">
        <v>0</v>
      </c>
      <c r="AL2127" s="96" t="n">
        <v>0.48628714</v>
      </c>
      <c r="AM2127" s="96" t="n">
        <v>0.039087812</v>
      </c>
      <c r="AN2127" s="96" t="n">
        <v>0.01060545</v>
      </c>
      <c r="AP2127" s="95" t="n">
        <v>-0.025562274</v>
      </c>
      <c r="AQ2127" s="95" t="n">
        <v>-0.02064907</v>
      </c>
      <c r="AR2127" s="95" t="n">
        <v>-0.00084569804</v>
      </c>
      <c r="AS2127" s="95" t="n">
        <v>-0.0040675061</v>
      </c>
      <c r="AT2127" s="152" t="n">
        <f aca="false">AW2127+AZ2127+BA2127+BB2127+BC2127+BK2127+BL2127+BP2127</f>
        <v>-1.237953812336E-006</v>
      </c>
      <c r="AU2127" s="152" t="n">
        <f aca="false">AX2127+AY2127+BD2127+BE2127+BF2127+BG2127+BH2127+BI2127+BJ2127+BM2127+BQ2127+BR2127</f>
        <v>-3.12758153186061E-009</v>
      </c>
      <c r="AV2127" s="153" t="n">
        <f aca="false">BN2127+BO2127</f>
        <v>-0.569678722616</v>
      </c>
      <c r="AW2127" s="154" t="n">
        <v>-8.6248758E-007</v>
      </c>
      <c r="AX2127" s="154" t="n">
        <v>-2.602334E-009</v>
      </c>
      <c r="AY2127" s="154" t="n">
        <v>-7.1099484E-014</v>
      </c>
      <c r="AZ2127" s="154" t="n">
        <v>3.269534E-012</v>
      </c>
      <c r="BA2127" s="154" t="n">
        <v>0</v>
      </c>
      <c r="BB2127" s="154" t="n">
        <v>-3.7048751E-010</v>
      </c>
      <c r="BC2127" s="154" t="n">
        <v>-3.7331487E-007</v>
      </c>
      <c r="BD2127" s="154" t="n">
        <v>-9.3706094E-011</v>
      </c>
      <c r="BE2127" s="154" t="n">
        <v>-4.3098543E-010</v>
      </c>
      <c r="BF2127" s="154" t="n">
        <v>3.7357355E-014</v>
      </c>
      <c r="BG2127" s="154" t="n">
        <v>5.5485113E-016</v>
      </c>
      <c r="BH2127" s="154" t="n">
        <v>-4.6732603E-013</v>
      </c>
      <c r="BI2127" s="154" t="n">
        <v>-4.4156736E-014</v>
      </c>
      <c r="BJ2127" s="154" t="n">
        <v>-1.1337848E-014</v>
      </c>
      <c r="BK2127" s="154" t="n">
        <v>-4.7629246E-010</v>
      </c>
      <c r="BL2127" s="154" t="n">
        <v>-1.3078519E-009</v>
      </c>
      <c r="BM2127" s="154" t="n">
        <v>3.1261747E-020</v>
      </c>
      <c r="BN2127" s="154" t="n">
        <v>1.3557384E-005</v>
      </c>
      <c r="BO2127" s="154" t="n">
        <v>-0.56969228</v>
      </c>
      <c r="BP2127" s="154" t="n">
        <v>0</v>
      </c>
      <c r="BQ2127" s="154" t="n">
        <v>0</v>
      </c>
      <c r="BR2127" s="154" t="n">
        <v>0</v>
      </c>
      <c r="BT2127" s="96" t="n">
        <v>-0.00010952071</v>
      </c>
      <c r="BU2127" s="96" t="n">
        <v>-2.9373847E-006</v>
      </c>
      <c r="BV2127" s="96" t="n">
        <v>-2.5914855E-005</v>
      </c>
      <c r="BW2127" s="96" t="n">
        <v>-9.1012988E-007</v>
      </c>
      <c r="BX2127" s="96" t="n">
        <v>-2.2463583E-006</v>
      </c>
      <c r="BY2127" s="96" t="n">
        <v>6.7295152E-008</v>
      </c>
      <c r="BZ2127" s="96" t="n">
        <v>9.1810076E-010</v>
      </c>
      <c r="CA2127" s="96" t="n">
        <v>1.0135261E-007</v>
      </c>
      <c r="CB2127" s="96" t="n">
        <v>-5.245258E-006</v>
      </c>
      <c r="CC2127" s="96" t="n">
        <v>-7.9664704E-007</v>
      </c>
      <c r="CD2127" s="96" t="n">
        <v>0</v>
      </c>
      <c r="CE2127" s="96" t="n">
        <v>6.9131366E-017</v>
      </c>
      <c r="CF2127" s="96" t="n">
        <v>5.6604493E-013</v>
      </c>
      <c r="CG2127" s="96" t="n">
        <v>-2.6140867E-006</v>
      </c>
      <c r="CH2127" s="96" t="n">
        <v>-6.9038297E-005</v>
      </c>
      <c r="CI2127" s="96" t="n">
        <v>1.2737229E-008</v>
      </c>
      <c r="CJ2127" s="96" t="n">
        <v>0</v>
      </c>
      <c r="CL2127" s="155" t="n">
        <v>4.7910815E-013</v>
      </c>
      <c r="CM2127" s="155" t="n">
        <v>-0.92941692</v>
      </c>
      <c r="CN2127" s="156" t="n">
        <v>-0.016989654</v>
      </c>
      <c r="CO2127" s="155" t="n">
        <v>-0.0019944011</v>
      </c>
      <c r="CP2127" s="155" t="n">
        <v>-2.5137314E-010</v>
      </c>
      <c r="CQ2127" s="155" t="n">
        <v>-2.6506324E-008</v>
      </c>
      <c r="CR2127" s="155" t="n">
        <v>-0.00013185032</v>
      </c>
      <c r="CS2127" s="155" t="n">
        <v>-0.038104566</v>
      </c>
      <c r="CT2127" s="155" t="n">
        <v>2.5030828E-008</v>
      </c>
      <c r="CU2127" s="155" t="n">
        <v>2.3673118E-005</v>
      </c>
    </row>
    <row r="2128" customFormat="false" ht="13.8" hidden="false" customHeight="false" outlineLevel="0" collapsed="false">
      <c r="A2128" s="0" t="s">
        <v>3015</v>
      </c>
      <c r="B2128" s="26" t="s">
        <v>2744</v>
      </c>
      <c r="C2128" s="88" t="str">
        <f aca="false">MID(A2128,1,12)</f>
        <v>F.120.01.112</v>
      </c>
      <c r="D2128" s="2" t="s">
        <v>3004</v>
      </c>
      <c r="E2128" s="90" t="s">
        <v>255</v>
      </c>
      <c r="F2128" s="91" t="str">
        <f aca="false">MID(A2128, 21,85)</f>
        <v>PHA and PHB (Polyhydroxyalkanoates)  closed loop chemical upcycling credit</v>
      </c>
      <c r="G2128" s="133" t="n">
        <f aca="false">H2128+I2128+J2128+K2128</f>
        <v>0</v>
      </c>
      <c r="H2128" s="149" t="n">
        <f aca="false">N2128+O2128+P2128+Q2128</f>
        <v>0</v>
      </c>
      <c r="I2128" s="149" t="n">
        <f aca="false">L2128+M2128+R2128+V2128+T2128</f>
        <v>0</v>
      </c>
      <c r="J2128" s="150" t="n">
        <f aca="false">S2128+U2128+W2128+X2128</f>
        <v>0</v>
      </c>
      <c r="K2128" s="149" t="n">
        <v>0</v>
      </c>
      <c r="L2128" s="130" t="n">
        <v>0</v>
      </c>
      <c r="M2128" s="130" t="n">
        <v>0</v>
      </c>
      <c r="N2128" s="130" t="n">
        <v>0</v>
      </c>
      <c r="O2128" s="130" t="n">
        <v>0</v>
      </c>
      <c r="P2128" s="157" t="n">
        <v>0</v>
      </c>
      <c r="Q2128" s="130" t="n">
        <v>0</v>
      </c>
      <c r="R2128" s="130" t="n">
        <v>0</v>
      </c>
      <c r="S2128" s="157" t="n">
        <v>0</v>
      </c>
      <c r="T2128" s="130" t="n">
        <v>0</v>
      </c>
      <c r="U2128" s="157" t="n">
        <v>0</v>
      </c>
      <c r="V2128" s="157" t="n">
        <v>0</v>
      </c>
      <c r="W2128" s="130" t="n">
        <v>0</v>
      </c>
      <c r="X2128" s="130" t="n">
        <v>0</v>
      </c>
      <c r="Z2128" s="151" t="n">
        <f aca="false">K2128/0.15</f>
        <v>0</v>
      </c>
      <c r="AB2128" s="133" t="n">
        <f aca="false">K2128</f>
        <v>0</v>
      </c>
      <c r="AC2128" s="133" t="n">
        <f aca="false">L2128+M2128+N2128+O2128+P2128+Q2128+R2128</f>
        <v>0</v>
      </c>
      <c r="AD2128" s="133" t="n">
        <f aca="false">L2128+M2128+R2128+W2128</f>
        <v>0</v>
      </c>
      <c r="AE2128" s="133" t="n">
        <f aca="false">V2128+L2128+M2128+R2128+T2128</f>
        <v>0</v>
      </c>
      <c r="AF2128" s="133" t="n">
        <f aca="false">S2128+U2128+X2128</f>
        <v>0</v>
      </c>
      <c r="AH2128" s="0" t="n">
        <v>0</v>
      </c>
      <c r="AI2128" s="96" t="n">
        <v>0</v>
      </c>
      <c r="AJ2128" s="96" t="n">
        <v>0</v>
      </c>
      <c r="AK2128" s="96" t="n">
        <v>0</v>
      </c>
      <c r="AL2128" s="96" t="n">
        <v>0</v>
      </c>
      <c r="AM2128" s="96" t="n">
        <v>0</v>
      </c>
      <c r="AN2128" s="96" t="n">
        <v>0</v>
      </c>
      <c r="AP2128" s="95" t="n">
        <v>0</v>
      </c>
      <c r="AQ2128" s="95" t="n">
        <v>0</v>
      </c>
      <c r="AR2128" s="95" t="n">
        <v>0</v>
      </c>
      <c r="AS2128" s="95" t="n">
        <v>0</v>
      </c>
      <c r="AT2128" s="152" t="n">
        <f aca="false">AW2128+AZ2128+BA2128+BB2128+BC2128+BK2128+BL2128+BP2128</f>
        <v>0</v>
      </c>
      <c r="AU2128" s="152" t="n">
        <f aca="false">AX2128+AY2128+BD2128+BE2128+BF2128+BG2128+BH2128+BI2128+BJ2128+BM2128+BQ2128+BR2128</f>
        <v>0</v>
      </c>
      <c r="AV2128" s="153" t="n">
        <f aca="false">BN2128+BO2128</f>
        <v>0</v>
      </c>
      <c r="AW2128" s="154" t="n">
        <v>0</v>
      </c>
      <c r="AX2128" s="154" t="n">
        <v>0</v>
      </c>
      <c r="AY2128" s="154" t="n">
        <v>0</v>
      </c>
      <c r="AZ2128" s="154" t="n">
        <v>0</v>
      </c>
      <c r="BA2128" s="154" t="n">
        <v>0</v>
      </c>
      <c r="BB2128" s="154" t="n">
        <v>0</v>
      </c>
      <c r="BC2128" s="154" t="n">
        <v>0</v>
      </c>
      <c r="BD2128" s="154" t="n">
        <v>0</v>
      </c>
      <c r="BE2128" s="154" t="n">
        <v>0</v>
      </c>
      <c r="BF2128" s="154" t="n">
        <v>0</v>
      </c>
      <c r="BG2128" s="154" t="n">
        <v>0</v>
      </c>
      <c r="BH2128" s="154" t="n">
        <v>0</v>
      </c>
      <c r="BI2128" s="154" t="n">
        <v>0</v>
      </c>
      <c r="BJ2128" s="154" t="n">
        <v>0</v>
      </c>
      <c r="BK2128" s="154" t="n">
        <v>0</v>
      </c>
      <c r="BL2128" s="154" t="n">
        <v>0</v>
      </c>
      <c r="BM2128" s="154" t="n">
        <v>0</v>
      </c>
      <c r="BN2128" s="154" t="n">
        <v>0</v>
      </c>
      <c r="BO2128" s="154" t="n">
        <v>0</v>
      </c>
      <c r="BP2128" s="154" t="n">
        <v>0</v>
      </c>
      <c r="BQ2128" s="154" t="n">
        <v>0</v>
      </c>
      <c r="BR2128" s="154" t="n">
        <v>0</v>
      </c>
      <c r="BT2128" s="96" t="n">
        <v>0</v>
      </c>
      <c r="BU2128" s="96" t="n">
        <v>0</v>
      </c>
      <c r="BV2128" s="96" t="n">
        <v>0</v>
      </c>
      <c r="BW2128" s="96" t="n">
        <v>0</v>
      </c>
      <c r="BX2128" s="96" t="n">
        <v>0</v>
      </c>
      <c r="BY2128" s="96" t="n">
        <v>0</v>
      </c>
      <c r="BZ2128" s="96" t="n">
        <v>0</v>
      </c>
      <c r="CA2128" s="96" t="n">
        <v>0</v>
      </c>
      <c r="CB2128" s="96" t="n">
        <v>0</v>
      </c>
      <c r="CC2128" s="96" t="n">
        <v>0</v>
      </c>
      <c r="CD2128" s="96" t="n">
        <v>0</v>
      </c>
      <c r="CE2128" s="96" t="n">
        <v>0</v>
      </c>
      <c r="CF2128" s="96" t="n">
        <v>0</v>
      </c>
      <c r="CG2128" s="96" t="n">
        <v>0</v>
      </c>
      <c r="CH2128" s="96" t="n">
        <v>0</v>
      </c>
      <c r="CI2128" s="96" t="n">
        <v>0</v>
      </c>
      <c r="CJ2128" s="96" t="n">
        <v>0</v>
      </c>
      <c r="CL2128" s="155" t="n">
        <v>0</v>
      </c>
      <c r="CM2128" s="155" t="n">
        <v>0</v>
      </c>
      <c r="CN2128" s="156" t="n">
        <v>0</v>
      </c>
      <c r="CO2128" s="155" t="n">
        <v>0</v>
      </c>
      <c r="CP2128" s="155" t="n">
        <v>0</v>
      </c>
      <c r="CQ2128" s="155" t="n">
        <v>0</v>
      </c>
      <c r="CR2128" s="155" t="n">
        <v>0</v>
      </c>
      <c r="CS2128" s="155" t="n">
        <v>0</v>
      </c>
      <c r="CT2128" s="155" t="n">
        <v>0</v>
      </c>
      <c r="CU2128" s="155" t="n">
        <v>0</v>
      </c>
    </row>
    <row r="2129" customFormat="false" ht="13.8" hidden="false" customHeight="false" outlineLevel="0" collapsed="false">
      <c r="A2129" s="0" t="s">
        <v>3016</v>
      </c>
      <c r="B2129" s="26" t="s">
        <v>2744</v>
      </c>
      <c r="C2129" s="88" t="str">
        <f aca="false">MID(A2129,1,12)</f>
        <v>F.120.01.113</v>
      </c>
      <c r="D2129" s="2" t="s">
        <v>3004</v>
      </c>
      <c r="E2129" s="90" t="s">
        <v>255</v>
      </c>
      <c r="F2129" s="91" t="str">
        <f aca="false">MID(A2129, 21,85)</f>
        <v>PLA (Polylactide) closed loop chemical upcycling credit</v>
      </c>
      <c r="G2129" s="133" t="n">
        <f aca="false">H2129+I2129+J2129+K2129</f>
        <v>0</v>
      </c>
      <c r="H2129" s="149" t="n">
        <f aca="false">N2129+O2129+P2129+Q2129</f>
        <v>0</v>
      </c>
      <c r="I2129" s="149" t="n">
        <f aca="false">L2129+M2129+R2129+V2129+T2129</f>
        <v>0</v>
      </c>
      <c r="J2129" s="150" t="n">
        <f aca="false">S2129+U2129+W2129+X2129</f>
        <v>0</v>
      </c>
      <c r="K2129" s="149" t="n">
        <v>0</v>
      </c>
      <c r="L2129" s="130" t="n">
        <v>0</v>
      </c>
      <c r="M2129" s="130" t="n">
        <v>0</v>
      </c>
      <c r="N2129" s="130" t="n">
        <v>0</v>
      </c>
      <c r="O2129" s="130" t="n">
        <v>0</v>
      </c>
      <c r="P2129" s="157" t="n">
        <v>0</v>
      </c>
      <c r="Q2129" s="157" t="n">
        <v>0</v>
      </c>
      <c r="R2129" s="157" t="n">
        <v>0</v>
      </c>
      <c r="S2129" s="157" t="n">
        <v>0</v>
      </c>
      <c r="T2129" s="130" t="n">
        <v>0</v>
      </c>
      <c r="U2129" s="130" t="n">
        <v>0</v>
      </c>
      <c r="V2129" s="157" t="n">
        <v>0</v>
      </c>
      <c r="W2129" s="157" t="n">
        <v>0</v>
      </c>
      <c r="X2129" s="130" t="n">
        <v>0</v>
      </c>
      <c r="Z2129" s="151" t="n">
        <f aca="false">K2129/0.15</f>
        <v>0</v>
      </c>
      <c r="AB2129" s="133" t="n">
        <f aca="false">K2129</f>
        <v>0</v>
      </c>
      <c r="AC2129" s="133" t="n">
        <f aca="false">L2129+M2129+N2129+O2129+P2129+Q2129+R2129</f>
        <v>0</v>
      </c>
      <c r="AD2129" s="133" t="n">
        <f aca="false">L2129+M2129+R2129+W2129</f>
        <v>0</v>
      </c>
      <c r="AE2129" s="133" t="n">
        <f aca="false">V2129+L2129+M2129+R2129+T2129</f>
        <v>0</v>
      </c>
      <c r="AF2129" s="133" t="n">
        <f aca="false">S2129+U2129+X2129</f>
        <v>0</v>
      </c>
      <c r="AH2129" s="0" t="n">
        <v>0</v>
      </c>
      <c r="AI2129" s="96" t="n">
        <v>0</v>
      </c>
      <c r="AJ2129" s="96" t="n">
        <v>0</v>
      </c>
      <c r="AK2129" s="96" t="n">
        <v>0</v>
      </c>
      <c r="AL2129" s="96" t="n">
        <v>0</v>
      </c>
      <c r="AM2129" s="96" t="n">
        <v>0</v>
      </c>
      <c r="AN2129" s="96" t="n">
        <v>0</v>
      </c>
      <c r="AP2129" s="95" t="n">
        <v>0</v>
      </c>
      <c r="AQ2129" s="95" t="n">
        <v>0</v>
      </c>
      <c r="AR2129" s="95" t="n">
        <v>0</v>
      </c>
      <c r="AS2129" s="95" t="n">
        <v>0</v>
      </c>
      <c r="AT2129" s="152" t="n">
        <f aca="false">AW2129+AZ2129+BA2129+BB2129+BC2129+BK2129+BL2129+BP2129</f>
        <v>0</v>
      </c>
      <c r="AU2129" s="152" t="n">
        <f aca="false">AX2129+AY2129+BD2129+BE2129+BF2129+BG2129+BH2129+BI2129+BJ2129+BM2129+BQ2129+BR2129</f>
        <v>0</v>
      </c>
      <c r="AV2129" s="153" t="n">
        <f aca="false">BN2129+BO2129</f>
        <v>0</v>
      </c>
      <c r="AW2129" s="154" t="n">
        <v>0</v>
      </c>
      <c r="AX2129" s="154" t="n">
        <v>0</v>
      </c>
      <c r="AY2129" s="154" t="n">
        <v>0</v>
      </c>
      <c r="AZ2129" s="154" t="n">
        <v>0</v>
      </c>
      <c r="BA2129" s="154" t="n">
        <v>0</v>
      </c>
      <c r="BB2129" s="154" t="n">
        <v>0</v>
      </c>
      <c r="BC2129" s="154" t="n">
        <v>0</v>
      </c>
      <c r="BD2129" s="154" t="n">
        <v>0</v>
      </c>
      <c r="BE2129" s="154" t="n">
        <v>0</v>
      </c>
      <c r="BF2129" s="154" t="n">
        <v>0</v>
      </c>
      <c r="BG2129" s="154" t="n">
        <v>0</v>
      </c>
      <c r="BH2129" s="154" t="n">
        <v>0</v>
      </c>
      <c r="BI2129" s="154" t="n">
        <v>0</v>
      </c>
      <c r="BJ2129" s="154" t="n">
        <v>0</v>
      </c>
      <c r="BK2129" s="154" t="n">
        <v>0</v>
      </c>
      <c r="BL2129" s="154" t="n">
        <v>0</v>
      </c>
      <c r="BM2129" s="154" t="n">
        <v>0</v>
      </c>
      <c r="BN2129" s="154" t="n">
        <v>0</v>
      </c>
      <c r="BO2129" s="154" t="n">
        <v>0</v>
      </c>
      <c r="BP2129" s="154" t="n">
        <v>0</v>
      </c>
      <c r="BQ2129" s="154" t="n">
        <v>0</v>
      </c>
      <c r="BR2129" s="154" t="n">
        <v>0</v>
      </c>
      <c r="BT2129" s="96" t="n">
        <v>0</v>
      </c>
      <c r="BU2129" s="96" t="n">
        <v>0</v>
      </c>
      <c r="BV2129" s="96" t="n">
        <v>0</v>
      </c>
      <c r="BW2129" s="96" t="n">
        <v>0</v>
      </c>
      <c r="BX2129" s="96" t="n">
        <v>0</v>
      </c>
      <c r="BY2129" s="96" t="n">
        <v>0</v>
      </c>
      <c r="BZ2129" s="96" t="n">
        <v>0</v>
      </c>
      <c r="CA2129" s="96" t="n">
        <v>0</v>
      </c>
      <c r="CB2129" s="96" t="n">
        <v>0</v>
      </c>
      <c r="CC2129" s="96" t="n">
        <v>0</v>
      </c>
      <c r="CD2129" s="96" t="n">
        <v>0</v>
      </c>
      <c r="CE2129" s="96" t="n">
        <v>0</v>
      </c>
      <c r="CF2129" s="96" t="n">
        <v>0</v>
      </c>
      <c r="CG2129" s="96" t="n">
        <v>0</v>
      </c>
      <c r="CH2129" s="96" t="n">
        <v>0</v>
      </c>
      <c r="CI2129" s="96" t="n">
        <v>0</v>
      </c>
      <c r="CJ2129" s="96" t="n">
        <v>0</v>
      </c>
      <c r="CL2129" s="155" t="n">
        <v>0</v>
      </c>
      <c r="CM2129" s="155" t="n">
        <v>0</v>
      </c>
      <c r="CN2129" s="156" t="n">
        <v>0</v>
      </c>
      <c r="CO2129" s="155" t="n">
        <v>0</v>
      </c>
      <c r="CP2129" s="155" t="n">
        <v>0</v>
      </c>
      <c r="CQ2129" s="155" t="n">
        <v>0</v>
      </c>
      <c r="CR2129" s="155" t="n">
        <v>0</v>
      </c>
      <c r="CS2129" s="155" t="n">
        <v>0</v>
      </c>
      <c r="CT2129" s="155" t="n">
        <v>0</v>
      </c>
      <c r="CU2129" s="155" t="n">
        <v>0</v>
      </c>
    </row>
    <row r="2130" customFormat="false" ht="13.8" hidden="false" customHeight="false" outlineLevel="0" collapsed="false">
      <c r="A2130" s="0" t="s">
        <v>3017</v>
      </c>
      <c r="B2130" s="26" t="s">
        <v>2744</v>
      </c>
      <c r="C2130" s="88" t="str">
        <f aca="false">MID(A2130,1,12)</f>
        <v>F.120.01.114</v>
      </c>
      <c r="D2130" s="2" t="s">
        <v>3004</v>
      </c>
      <c r="E2130" s="90" t="s">
        <v>255</v>
      </c>
      <c r="F2130" s="91" t="str">
        <f aca="false">MID(A2130, 21,85)</f>
        <v>PMMA (Acrilylic Polymethyl Methacrylate) closed loop chemical upcycling credit</v>
      </c>
      <c r="G2130" s="133" t="n">
        <f aca="false">H2130+I2130+J2130+K2130</f>
        <v>-0.519477721912854</v>
      </c>
      <c r="H2130" s="149" t="n">
        <f aca="false">N2130+O2130+P2130+Q2130</f>
        <v>-0.006379510048</v>
      </c>
      <c r="I2130" s="149" t="n">
        <f aca="false">L2130+M2130+R2130+V2130+T2130</f>
        <v>-0.571280179577</v>
      </c>
      <c r="J2130" s="150" t="n">
        <f aca="false">S2130+U2130+W2130+X2130</f>
        <v>0.00122159571214598</v>
      </c>
      <c r="K2130" s="149" t="n">
        <v>0.056960372</v>
      </c>
      <c r="L2130" s="130" t="n">
        <v>-0.018410697</v>
      </c>
      <c r="M2130" s="130" t="n">
        <v>-0.0030734181</v>
      </c>
      <c r="N2130" s="157" t="n">
        <v>-0.0071058761</v>
      </c>
      <c r="O2130" s="157" t="n">
        <v>0.00087232518</v>
      </c>
      <c r="P2130" s="157" t="n">
        <v>-1.4829008E-005</v>
      </c>
      <c r="Q2130" s="157" t="n">
        <v>-0.00013113012</v>
      </c>
      <c r="R2130" s="157" t="n">
        <v>-0.005191053</v>
      </c>
      <c r="S2130" s="157" t="n">
        <v>2.5705989E-005</v>
      </c>
      <c r="T2130" s="130" t="n">
        <v>-0.54464237</v>
      </c>
      <c r="U2130" s="157" t="n">
        <v>0.0048336099</v>
      </c>
      <c r="V2130" s="157" t="n">
        <v>3.7358523E-005</v>
      </c>
      <c r="W2130" s="157" t="n">
        <v>-0.0036377202</v>
      </c>
      <c r="X2130" s="130" t="n">
        <v>2.3145979E-011</v>
      </c>
      <c r="Z2130" s="151" t="n">
        <f aca="false">K2130/0.15</f>
        <v>0.379735813333333</v>
      </c>
      <c r="AB2130" s="133" t="n">
        <f aca="false">K2130</f>
        <v>0.056960372</v>
      </c>
      <c r="AC2130" s="133" t="n">
        <f aca="false">L2130+M2130+N2130+O2130+P2130+Q2130+R2130</f>
        <v>-0.033054678148</v>
      </c>
      <c r="AD2130" s="133" t="n">
        <f aca="false">L2130+M2130+R2130+W2130</f>
        <v>-0.0303128883</v>
      </c>
      <c r="AE2130" s="133" t="n">
        <f aca="false">V2130+L2130+M2130+R2130+T2130</f>
        <v>-0.571280179577</v>
      </c>
      <c r="AF2130" s="133" t="n">
        <f aca="false">S2130+U2130+X2130</f>
        <v>0.00485931591214598</v>
      </c>
      <c r="AH2130" s="0" t="n">
        <v>-34.085512</v>
      </c>
      <c r="AI2130" s="96" t="n">
        <v>-33.97856</v>
      </c>
      <c r="AJ2130" s="96" t="n">
        <v>-0.17225378</v>
      </c>
      <c r="AK2130" s="96" t="n">
        <v>0</v>
      </c>
      <c r="AL2130" s="96" t="n">
        <v>0.061257719</v>
      </c>
      <c r="AM2130" s="96" t="n">
        <v>0.036751593</v>
      </c>
      <c r="AN2130" s="96" t="n">
        <v>-0.032708004</v>
      </c>
      <c r="AP2130" s="95" t="n">
        <v>-0.001972086</v>
      </c>
      <c r="AQ2130" s="95" t="n">
        <v>0.000279796</v>
      </c>
      <c r="AR2130" s="95" t="n">
        <v>0.00017568018</v>
      </c>
      <c r="AS2130" s="95" t="n">
        <v>-0.0024275622</v>
      </c>
      <c r="AT2130" s="152" t="n">
        <f aca="false">AW2130+AZ2130+BA2130+BB2130+BC2130+BK2130+BL2130+BP2130</f>
        <v>1.67743452921E-008</v>
      </c>
      <c r="AU2130" s="152" t="n">
        <f aca="false">AX2130+AY2130+BD2130+BE2130+BF2130+BG2130+BH2130+BI2130+BJ2130+BM2130+BQ2130+BR2130</f>
        <v>6.49704820513039E-010</v>
      </c>
      <c r="AV2130" s="153" t="n">
        <f aca="false">BN2130+BO2130</f>
        <v>-0.339994707695</v>
      </c>
      <c r="AW2130" s="154" t="n">
        <v>3.5241484E-007</v>
      </c>
      <c r="AX2130" s="154" t="n">
        <v>1.0633199E-009</v>
      </c>
      <c r="AY2130" s="154" t="n">
        <v>2.9051415E-014</v>
      </c>
      <c r="AZ2130" s="154" t="n">
        <v>3.2702991E-012</v>
      </c>
      <c r="BA2130" s="154" t="n">
        <v>0</v>
      </c>
      <c r="BB2130" s="154" t="n">
        <v>-1.0582452E-010</v>
      </c>
      <c r="BC2130" s="154" t="n">
        <v>-3.3487511E-007</v>
      </c>
      <c r="BD2130" s="154" t="n">
        <v>-3.3035691E-011</v>
      </c>
      <c r="BE2130" s="154" t="n">
        <v>-3.8131612E-010</v>
      </c>
      <c r="BF2130" s="154" t="n">
        <v>3.7366097E-014</v>
      </c>
      <c r="BG2130" s="154" t="n">
        <v>5.5498097E-016</v>
      </c>
      <c r="BH2130" s="154" t="n">
        <v>-7.4687814E-014</v>
      </c>
      <c r="BI2130" s="154" t="n">
        <v>-2.815301E-014</v>
      </c>
      <c r="BJ2130" s="154" t="n">
        <v>-5.0349776E-015</v>
      </c>
      <c r="BK2130" s="154" t="n">
        <v>-1.2761127E-011</v>
      </c>
      <c r="BL2130" s="154" t="n">
        <v>-7.7794136E-010</v>
      </c>
      <c r="BM2130" s="154" t="n">
        <v>3.1269062E-020</v>
      </c>
      <c r="BN2130" s="154" t="n">
        <v>2.082305E-006</v>
      </c>
      <c r="BO2130" s="154" t="n">
        <v>-0.33999679</v>
      </c>
      <c r="BP2130" s="154" t="n">
        <v>1.27872E-010</v>
      </c>
      <c r="BQ2130" s="154" t="n">
        <v>7.776E-013</v>
      </c>
      <c r="BR2130" s="154" t="n">
        <v>3.47904E-017</v>
      </c>
      <c r="BT2130" s="96" t="n">
        <v>-3.8539726E-005</v>
      </c>
      <c r="BU2130" s="96" t="n">
        <v>-2.5949415E-006</v>
      </c>
      <c r="BV2130" s="96" t="n">
        <v>1.0588042E-005</v>
      </c>
      <c r="BW2130" s="96" t="n">
        <v>-6.1180721E-007</v>
      </c>
      <c r="BX2130" s="96" t="n">
        <v>-2.6400552E-006</v>
      </c>
      <c r="BY2130" s="96" t="n">
        <v>6.7310899E-008</v>
      </c>
      <c r="BZ2130" s="96" t="n">
        <v>9.183156E-010</v>
      </c>
      <c r="CA2130" s="96" t="n">
        <v>1.0137633E-007</v>
      </c>
      <c r="CB2130" s="96" t="n">
        <v>-3.1987544E-008</v>
      </c>
      <c r="CC2130" s="96" t="n">
        <v>-2.765824E-007</v>
      </c>
      <c r="CD2130" s="96" t="n">
        <v>0</v>
      </c>
      <c r="CE2130" s="96" t="n">
        <v>6.9147543E-017</v>
      </c>
      <c r="CF2130" s="96" t="n">
        <v>5.6617739E-013</v>
      </c>
      <c r="CG2130" s="96" t="n">
        <v>-1.5328491E-006</v>
      </c>
      <c r="CH2130" s="96" t="n">
        <v>-4.1640248E-005</v>
      </c>
      <c r="CI2130" s="96" t="n">
        <v>1.2740209E-008</v>
      </c>
      <c r="CJ2130" s="96" t="n">
        <v>1.8356957E-008</v>
      </c>
      <c r="CL2130" s="155" t="n">
        <v>4.7922026E-013</v>
      </c>
      <c r="CM2130" s="155" t="n">
        <v>0.37974417</v>
      </c>
      <c r="CN2130" s="156" t="n">
        <v>0.0027938771</v>
      </c>
      <c r="CO2130" s="155" t="n">
        <v>-0.0017601029</v>
      </c>
      <c r="CP2130" s="155" t="n">
        <v>-3.7183025E-011</v>
      </c>
      <c r="CQ2130" s="155" t="n">
        <v>-5.0993395E-009</v>
      </c>
      <c r="CR2130" s="155" t="n">
        <v>-0.00012420368</v>
      </c>
      <c r="CS2130" s="155" t="n">
        <v>-0.02466732</v>
      </c>
      <c r="CT2130" s="155" t="n">
        <v>2.5036686E-008</v>
      </c>
      <c r="CU2130" s="155" t="n">
        <v>2.3678657E-005</v>
      </c>
    </row>
    <row r="2131" customFormat="false" ht="13.8" hidden="false" customHeight="false" outlineLevel="0" collapsed="false">
      <c r="A2131" s="0" t="s">
        <v>3018</v>
      </c>
      <c r="B2131" s="26" t="s">
        <v>2744</v>
      </c>
      <c r="C2131" s="88" t="str">
        <f aca="false">MID(A2131,1,12)</f>
        <v>F.120.01.115</v>
      </c>
      <c r="D2131" s="2" t="s">
        <v>3004</v>
      </c>
      <c r="E2131" s="90" t="s">
        <v>255</v>
      </c>
      <c r="F2131" s="91" t="str">
        <f aca="false">MID(A2131, 21,85)</f>
        <v>POM and Acetal (Polyoxymethylene) closed loop chemical upcycling credit</v>
      </c>
      <c r="G2131" s="133" t="n">
        <f aca="false">H2131+I2131+J2131+K2131</f>
        <v>-0.253095882624254</v>
      </c>
      <c r="H2131" s="149" t="n">
        <f aca="false">N2131+O2131+P2131+Q2131</f>
        <v>-0.0025480226104</v>
      </c>
      <c r="I2131" s="149" t="n">
        <f aca="false">L2131+M2131+R2131+V2131+T2131</f>
        <v>-0.378788831566</v>
      </c>
      <c r="J2131" s="150" t="n">
        <f aca="false">S2131+U2131+W2131+X2131</f>
        <v>0.00314085155214598</v>
      </c>
      <c r="K2131" s="149" t="n">
        <v>0.12510012</v>
      </c>
      <c r="L2131" s="130" t="n">
        <v>-0.011639169</v>
      </c>
      <c r="M2131" s="130" t="n">
        <v>-0.00094212919</v>
      </c>
      <c r="N2131" s="157" t="n">
        <v>-0.0036835721</v>
      </c>
      <c r="O2131" s="157" t="n">
        <v>0.0011451495</v>
      </c>
      <c r="P2131" s="157" t="n">
        <v>2.7351466E-006</v>
      </c>
      <c r="Q2131" s="157" t="n">
        <v>-1.2335157E-005</v>
      </c>
      <c r="R2131" s="157" t="n">
        <v>-0.0033425219</v>
      </c>
      <c r="S2131" s="157" t="n">
        <v>7.6844829E-005</v>
      </c>
      <c r="T2131" s="130" t="n">
        <v>-0.36290237</v>
      </c>
      <c r="U2131" s="157" t="n">
        <v>0.0054878551</v>
      </c>
      <c r="V2131" s="157" t="n">
        <v>3.7358524E-005</v>
      </c>
      <c r="W2131" s="130" t="n">
        <v>-0.0024238484</v>
      </c>
      <c r="X2131" s="130" t="n">
        <v>2.314598E-011</v>
      </c>
      <c r="Z2131" s="151" t="n">
        <f aca="false">K2131/0.15</f>
        <v>0.8340008</v>
      </c>
      <c r="AB2131" s="133" t="n">
        <f aca="false">K2131</f>
        <v>0.12510012</v>
      </c>
      <c r="AC2131" s="133" t="n">
        <f aca="false">L2131+M2131+N2131+O2131+P2131+Q2131+R2131</f>
        <v>-0.0184718427004</v>
      </c>
      <c r="AD2131" s="133" t="n">
        <f aca="false">L2131+M2131+R2131+W2131</f>
        <v>-0.01834766849</v>
      </c>
      <c r="AE2131" s="133" t="n">
        <f aca="false">V2131+L2131+M2131+R2131+T2131</f>
        <v>-0.378788831566</v>
      </c>
      <c r="AF2131" s="133" t="n">
        <f aca="false">S2131+U2131+X2131</f>
        <v>0.00556469995214598</v>
      </c>
      <c r="AH2131" s="0" t="n">
        <v>-20.533117</v>
      </c>
      <c r="AI2131" s="96" t="n">
        <v>-20.526993</v>
      </c>
      <c r="AJ2131" s="96" t="n">
        <v>-0.090981097</v>
      </c>
      <c r="AK2131" s="96" t="n">
        <v>0</v>
      </c>
      <c r="AL2131" s="96" t="n">
        <v>0.06126175</v>
      </c>
      <c r="AM2131" s="96" t="n">
        <v>0.040599788</v>
      </c>
      <c r="AN2131" s="96" t="n">
        <v>-0.017004413</v>
      </c>
      <c r="AP2131" s="95" t="n">
        <v>0.0085376178</v>
      </c>
      <c r="AQ2131" s="95" t="n">
        <v>0.0094406734</v>
      </c>
      <c r="AR2131" s="95" t="n">
        <v>0.00056403409</v>
      </c>
      <c r="AS2131" s="95" t="n">
        <v>-0.0014670897</v>
      </c>
      <c r="AT2131" s="152" t="n">
        <f aca="false">AW2131+AZ2131+BA2131+BB2131+BC2131+BK2131+BL2131+BP2131</f>
        <v>5.659876122303E-007</v>
      </c>
      <c r="AU2131" s="152" t="n">
        <f aca="false">AX2131+AY2131+BD2131+BE2131+BF2131+BG2131+BH2131+BI2131+BJ2131+BM2131+BQ2131+BR2131</f>
        <v>2.08592490572814E-009</v>
      </c>
      <c r="AV2131" s="153" t="n">
        <f aca="false">BN2131+BO2131</f>
        <v>-0.205474747233</v>
      </c>
      <c r="AW2131" s="154" t="n">
        <v>7.7397276E-007</v>
      </c>
      <c r="AX2131" s="154" t="n">
        <v>2.3352619E-009</v>
      </c>
      <c r="AY2131" s="154" t="n">
        <v>6.3802688E-014</v>
      </c>
      <c r="AZ2131" s="154" t="n">
        <v>3.2702991E-012</v>
      </c>
      <c r="BA2131" s="154" t="n">
        <v>0</v>
      </c>
      <c r="BB2131" s="154" t="n">
        <v>-1.4115722E-011</v>
      </c>
      <c r="BC2131" s="154" t="n">
        <v>-2.0761825E-007</v>
      </c>
      <c r="BD2131" s="154" t="n">
        <v>-1.2121611E-011</v>
      </c>
      <c r="BE2131" s="154" t="n">
        <v>-2.3806772E-010</v>
      </c>
      <c r="BF2131" s="154" t="n">
        <v>3.7366097E-014</v>
      </c>
      <c r="BG2131" s="154" t="n">
        <v>5.5498097E-016</v>
      </c>
      <c r="BH2131" s="154" t="n">
        <v>-7.0088518E-015</v>
      </c>
      <c r="BI2131" s="154" t="n">
        <v>-1.7053427E-014</v>
      </c>
      <c r="BJ2131" s="154" t="n">
        <v>-2.9595807E-015</v>
      </c>
      <c r="BK2131" s="154" t="n">
        <v>-5.3472068E-012</v>
      </c>
      <c r="BL2131" s="154" t="n">
        <v>-4.7857714E-010</v>
      </c>
      <c r="BM2131" s="154" t="n">
        <v>3.1269062E-020</v>
      </c>
      <c r="BN2131" s="154" t="n">
        <v>6.372767E-006</v>
      </c>
      <c r="BO2131" s="154" t="n">
        <v>-0.20548112</v>
      </c>
      <c r="BP2131" s="154" t="n">
        <v>1.27872E-010</v>
      </c>
      <c r="BQ2131" s="154" t="n">
        <v>7.776E-013</v>
      </c>
      <c r="BR2131" s="154" t="n">
        <v>3.47904E-017</v>
      </c>
      <c r="BT2131" s="96" t="n">
        <v>-6.2123211E-006</v>
      </c>
      <c r="BU2131" s="96" t="n">
        <v>-1.6073437E-006</v>
      </c>
      <c r="BV2131" s="96" t="n">
        <v>2.3254156E-005</v>
      </c>
      <c r="BW2131" s="96" t="n">
        <v>-3.9362285E-007</v>
      </c>
      <c r="BX2131" s="96" t="n">
        <v>-1.5823373E-006</v>
      </c>
      <c r="BY2131" s="96" t="n">
        <v>6.7310899E-008</v>
      </c>
      <c r="BZ2131" s="96" t="n">
        <v>9.183156E-010</v>
      </c>
      <c r="CA2131" s="96" t="n">
        <v>1.0137633E-007</v>
      </c>
      <c r="CB2131" s="96" t="n">
        <v>-6.3557923E-010</v>
      </c>
      <c r="CC2131" s="96" t="n">
        <v>-1.2949191E-007</v>
      </c>
      <c r="CD2131" s="96" t="n">
        <v>0</v>
      </c>
      <c r="CE2131" s="96" t="n">
        <v>6.9147543E-017</v>
      </c>
      <c r="CF2131" s="96" t="n">
        <v>5.6617739E-013</v>
      </c>
      <c r="CG2131" s="96" t="n">
        <v>-8.1454897E-007</v>
      </c>
      <c r="CH2131" s="96" t="n">
        <v>-2.51392E-005</v>
      </c>
      <c r="CI2131" s="96" t="n">
        <v>1.274021E-008</v>
      </c>
      <c r="CJ2131" s="96" t="n">
        <v>1.8356957E-008</v>
      </c>
      <c r="CL2131" s="155" t="n">
        <v>4.7922026E-013</v>
      </c>
      <c r="CM2131" s="155" t="n">
        <v>0.83400917</v>
      </c>
      <c r="CN2131" s="156" t="n">
        <v>0.0027938771</v>
      </c>
      <c r="CO2131" s="155" t="n">
        <v>-0.0010844029</v>
      </c>
      <c r="CP2131" s="155" t="n">
        <v>-5.0796342E-012</v>
      </c>
      <c r="CQ2131" s="155" t="n">
        <v>-1.0951436E-009</v>
      </c>
      <c r="CR2131" s="155" t="n">
        <v>-7.6107305E-005</v>
      </c>
      <c r="CS2131" s="155" t="n">
        <v>-0.01540614</v>
      </c>
      <c r="CT2131" s="155" t="n">
        <v>2.5036686E-008</v>
      </c>
      <c r="CU2131" s="155" t="n">
        <v>2.3678657E-005</v>
      </c>
    </row>
    <row r="2132" customFormat="false" ht="13.8" hidden="false" customHeight="false" outlineLevel="0" collapsed="false">
      <c r="A2132" s="0" t="s">
        <v>3019</v>
      </c>
      <c r="B2132" s="26" t="s">
        <v>2744</v>
      </c>
      <c r="C2132" s="88" t="str">
        <f aca="false">MID(A2132,1,12)</f>
        <v>F.120.01.116</v>
      </c>
      <c r="D2132" s="2" t="s">
        <v>3004</v>
      </c>
      <c r="E2132" s="90" t="s">
        <v>255</v>
      </c>
      <c r="F2132" s="91" t="str">
        <f aca="false">MID(A2132, 21,85)</f>
        <v>PP (Polypropylene) closed loop chemical upcycling credit</v>
      </c>
      <c r="G2132" s="133" t="n">
        <f aca="false">H2132+I2132+J2132+K2132</f>
        <v>-0.872450048903854</v>
      </c>
      <c r="H2132" s="149" t="n">
        <f aca="false">N2132+O2132+P2132+Q2132</f>
        <v>-0.011312755639</v>
      </c>
      <c r="I2132" s="149" t="n">
        <f aca="false">L2132+M2132+R2132+V2132+T2132</f>
        <v>-0.819123116277</v>
      </c>
      <c r="J2132" s="150" t="n">
        <f aca="false">S2132+U2132+W2132+X2132</f>
        <v>-0.00124954898785402</v>
      </c>
      <c r="K2132" s="149" t="n">
        <v>-0.040764628</v>
      </c>
      <c r="L2132" s="130" t="n">
        <v>-0.027129402</v>
      </c>
      <c r="M2132" s="130" t="n">
        <v>-0.0058175669</v>
      </c>
      <c r="N2132" s="157" t="n">
        <v>-0.011512276</v>
      </c>
      <c r="O2132" s="157" t="n">
        <v>0.00052104918</v>
      </c>
      <c r="P2132" s="157" t="n">
        <v>-3.7443799E-005</v>
      </c>
      <c r="Q2132" s="157" t="n">
        <v>-0.00028408502</v>
      </c>
      <c r="R2132" s="157" t="n">
        <v>-0.0075711359</v>
      </c>
      <c r="S2132" s="157" t="n">
        <v>-4.0138011E-005</v>
      </c>
      <c r="T2132" s="130" t="n">
        <v>-0.77864237</v>
      </c>
      <c r="U2132" s="157" t="n">
        <v>0.0039912342</v>
      </c>
      <c r="V2132" s="157" t="n">
        <v>3.7358523E-005</v>
      </c>
      <c r="W2132" s="157" t="n">
        <v>-0.0052006452</v>
      </c>
      <c r="X2132" s="130" t="n">
        <v>2.3145979E-011</v>
      </c>
      <c r="Z2132" s="151" t="n">
        <f aca="false">K2132/0.15</f>
        <v>-0.271764186666667</v>
      </c>
      <c r="AB2132" s="133" t="n">
        <f aca="false">K2132</f>
        <v>-0.040764628</v>
      </c>
      <c r="AC2132" s="133" t="n">
        <f aca="false">L2132+M2132+N2132+O2132+P2132+Q2132+R2132</f>
        <v>-0.051830860439</v>
      </c>
      <c r="AD2132" s="133" t="n">
        <f aca="false">L2132+M2132+R2132+W2132</f>
        <v>-0.04571875</v>
      </c>
      <c r="AE2132" s="133" t="n">
        <f aca="false">V2132+L2132+M2132+R2132+T2132</f>
        <v>-0.819123116277</v>
      </c>
      <c r="AF2132" s="133" t="n">
        <f aca="false">S2132+U2132+X2132</f>
        <v>0.00395109621214598</v>
      </c>
      <c r="AH2132" s="0" t="n">
        <v>-51.534948</v>
      </c>
      <c r="AI2132" s="96" t="n">
        <v>-51.298174</v>
      </c>
      <c r="AJ2132" s="96" t="n">
        <v>-0.27689673</v>
      </c>
      <c r="AK2132" s="96" t="n">
        <v>0</v>
      </c>
      <c r="AL2132" s="96" t="n">
        <v>0.061252529</v>
      </c>
      <c r="AM2132" s="96" t="n">
        <v>0.031796835</v>
      </c>
      <c r="AN2132" s="96" t="n">
        <v>-0.052927221</v>
      </c>
      <c r="AP2132" s="95" t="n">
        <v>-0.016585376</v>
      </c>
      <c r="AQ2132" s="95" t="n">
        <v>-0.012546375</v>
      </c>
      <c r="AR2132" s="95" t="n">
        <v>-0.00037477903</v>
      </c>
      <c r="AS2132" s="95" t="n">
        <v>-0.0036642221</v>
      </c>
      <c r="AT2132" s="152" t="n">
        <f aca="false">AW2132+AZ2132+BA2132+BB2132+BC2132+BK2132+BL2132+BP2132</f>
        <v>-7.521807680679E-007</v>
      </c>
      <c r="AU2132" s="152" t="n">
        <f aca="false">AX2132+AY2132+BD2132+BE2132+BF2132+BG2132+BH2132+BI2132+BJ2132+BM2132+BQ2132+BR2132</f>
        <v>-1.38601712302786E-009</v>
      </c>
      <c r="AV2132" s="153" t="n">
        <f aca="false">BN2132+BO2132</f>
        <v>-0.513196371895</v>
      </c>
      <c r="AW2132" s="154" t="n">
        <v>-2.5217716E-007</v>
      </c>
      <c r="AX2132" s="154" t="n">
        <v>-7.608801E-010</v>
      </c>
      <c r="AY2132" s="154" t="n">
        <v>-2.0788335E-014</v>
      </c>
      <c r="AZ2132" s="154" t="n">
        <v>3.2702991E-012</v>
      </c>
      <c r="BA2132" s="154" t="n">
        <v>0</v>
      </c>
      <c r="BB2132" s="154" t="n">
        <v>-2.2390452E-010</v>
      </c>
      <c r="BC2132" s="154" t="n">
        <v>-4.9872515E-007</v>
      </c>
      <c r="BD2132" s="154" t="n">
        <v>-5.9963691E-011</v>
      </c>
      <c r="BE2132" s="154" t="n">
        <v>-5.6575612E-010</v>
      </c>
      <c r="BF2132" s="154" t="n">
        <v>3.7366097E-014</v>
      </c>
      <c r="BG2132" s="154" t="n">
        <v>5.5498097E-016</v>
      </c>
      <c r="BH2132" s="154" t="n">
        <v>-1.6182811E-013</v>
      </c>
      <c r="BI2132" s="154" t="n">
        <v>-4.244432E-014</v>
      </c>
      <c r="BJ2132" s="154" t="n">
        <v>-7.7071625E-015</v>
      </c>
      <c r="BK2132" s="154" t="n">
        <v>-2.2306947E-011</v>
      </c>
      <c r="BL2132" s="154" t="n">
        <v>-1.1633889E-009</v>
      </c>
      <c r="BM2132" s="154" t="n">
        <v>3.1269062E-020</v>
      </c>
      <c r="BN2132" s="154" t="n">
        <v>-3.441895E-006</v>
      </c>
      <c r="BO2132" s="154" t="n">
        <v>-0.51319293</v>
      </c>
      <c r="BP2132" s="154" t="n">
        <v>1.27872E-010</v>
      </c>
      <c r="BQ2132" s="154" t="n">
        <v>7.776E-013</v>
      </c>
      <c r="BR2132" s="154" t="n">
        <v>3.47904E-017</v>
      </c>
      <c r="BT2132" s="96" t="n">
        <v>-8.2020241E-005</v>
      </c>
      <c r="BU2132" s="96" t="n">
        <v>-3.8665266E-006</v>
      </c>
      <c r="BV2132" s="96" t="n">
        <v>-7.5775067E-006</v>
      </c>
      <c r="BW2132" s="96" t="n">
        <v>-8.9273129E-007</v>
      </c>
      <c r="BX2132" s="96" t="n">
        <v>-4.0019237E-006</v>
      </c>
      <c r="BY2132" s="96" t="n">
        <v>6.7310899E-008</v>
      </c>
      <c r="BZ2132" s="96" t="n">
        <v>9.183156E-010</v>
      </c>
      <c r="CA2132" s="96" t="n">
        <v>1.0137633E-007</v>
      </c>
      <c r="CB2132" s="96" t="n">
        <v>-7.2354881E-008</v>
      </c>
      <c r="CC2132" s="96" t="n">
        <v>-4.659693E-007</v>
      </c>
      <c r="CD2132" s="96" t="n">
        <v>0</v>
      </c>
      <c r="CE2132" s="96" t="n">
        <v>6.9147543E-017</v>
      </c>
      <c r="CF2132" s="96" t="n">
        <v>5.6617739E-013</v>
      </c>
      <c r="CG2132" s="96" t="n">
        <v>-2.4576989E-006</v>
      </c>
      <c r="CH2132" s="96" t="n">
        <v>-6.2886233E-005</v>
      </c>
      <c r="CI2132" s="96" t="n">
        <v>1.2740208E-008</v>
      </c>
      <c r="CJ2132" s="96" t="n">
        <v>1.8356957E-008</v>
      </c>
      <c r="CL2132" s="155" t="n">
        <v>4.7922026E-013</v>
      </c>
      <c r="CM2132" s="155" t="n">
        <v>-0.27175583</v>
      </c>
      <c r="CN2132" s="156" t="n">
        <v>0.0027938771</v>
      </c>
      <c r="CO2132" s="155" t="n">
        <v>-0.0026301029</v>
      </c>
      <c r="CP2132" s="155" t="n">
        <v>-7.8517862E-011</v>
      </c>
      <c r="CQ2132" s="155" t="n">
        <v>-1.0254957E-008</v>
      </c>
      <c r="CR2132" s="155" t="n">
        <v>-0.00018613033</v>
      </c>
      <c r="CS2132" s="155" t="n">
        <v>-0.036591585</v>
      </c>
      <c r="CT2132" s="155" t="n">
        <v>2.5036686E-008</v>
      </c>
      <c r="CU2132" s="155" t="n">
        <v>2.3678657E-005</v>
      </c>
    </row>
    <row r="2133" customFormat="false" ht="13.8" hidden="false" customHeight="false" outlineLevel="0" collapsed="false">
      <c r="A2133" s="0" t="s">
        <v>3020</v>
      </c>
      <c r="B2133" s="26" t="s">
        <v>2744</v>
      </c>
      <c r="C2133" s="88" t="str">
        <f aca="false">MID(A2133,1,12)</f>
        <v>F.120.01.117</v>
      </c>
      <c r="D2133" s="2" t="s">
        <v>3004</v>
      </c>
      <c r="E2133" s="90" t="s">
        <v>255</v>
      </c>
      <c r="F2133" s="91" t="str">
        <f aca="false">MID(A2133, 21,85)</f>
        <v>PS (Polystyrene) closed loop chemical upcycle credit</v>
      </c>
      <c r="G2133" s="133" t="n">
        <f aca="false">H2133+I2133+J2133+K2133</f>
        <v>-0.930396709546854</v>
      </c>
      <c r="H2133" s="149" t="n">
        <f aca="false">N2133+O2133+P2133+Q2133</f>
        <v>-0.011481859623</v>
      </c>
      <c r="I2133" s="149" t="n">
        <f aca="false">L2133+M2133+R2133+V2133+T2133</f>
        <v>-0.881623662576</v>
      </c>
      <c r="J2133" s="150" t="n">
        <f aca="false">S2133+U2133+W2133+X2133</f>
        <v>-0.00188380934785402</v>
      </c>
      <c r="K2133" s="149" t="n">
        <v>-0.035407378</v>
      </c>
      <c r="L2133" s="130" t="n">
        <v>-0.028264838</v>
      </c>
      <c r="M2133" s="130" t="n">
        <v>-0.0065117893</v>
      </c>
      <c r="N2133" s="130" t="n">
        <v>-0.012214852</v>
      </c>
      <c r="O2133" s="157" t="n">
        <v>0.00059930834</v>
      </c>
      <c r="P2133" s="157" t="n">
        <v>-1.6995603E-005</v>
      </c>
      <c r="Q2133" s="157" t="n">
        <v>0.00015067964</v>
      </c>
      <c r="R2133" s="130" t="n">
        <v>-0.0081820238</v>
      </c>
      <c r="S2133" s="157" t="n">
        <v>-5.7037971E-005</v>
      </c>
      <c r="T2133" s="130" t="n">
        <v>-0.83870237</v>
      </c>
      <c r="U2133" s="130" t="n">
        <v>0.0037750245</v>
      </c>
      <c r="V2133" s="157" t="n">
        <v>3.7358524E-005</v>
      </c>
      <c r="W2133" s="157" t="n">
        <v>-0.0056017959</v>
      </c>
      <c r="X2133" s="130" t="n">
        <v>2.314598E-011</v>
      </c>
      <c r="Z2133" s="151" t="n">
        <f aca="false">K2133/0.15</f>
        <v>-0.236049186666667</v>
      </c>
      <c r="AB2133" s="133" t="n">
        <f aca="false">K2133</f>
        <v>-0.035407378</v>
      </c>
      <c r="AC2133" s="133" t="n">
        <f aca="false">L2133+M2133+N2133+O2133+P2133+Q2133+R2133</f>
        <v>-0.054440510723</v>
      </c>
      <c r="AD2133" s="133" t="n">
        <f aca="false">L2133+M2133+R2133+W2133</f>
        <v>-0.048560447</v>
      </c>
      <c r="AE2133" s="133" t="n">
        <f aca="false">V2133+L2133+M2133+R2133+T2133</f>
        <v>-0.881623662576</v>
      </c>
      <c r="AF2133" s="133" t="n">
        <f aca="false">S2133+U2133+X2133</f>
        <v>0.00371798655214598</v>
      </c>
      <c r="AH2133" s="0" t="n">
        <v>-54.344437</v>
      </c>
      <c r="AI2133" s="96" t="n">
        <v>-54.357541</v>
      </c>
      <c r="AJ2133" s="96" t="n">
        <v>-0.30375508</v>
      </c>
      <c r="AK2133" s="96" t="n">
        <v>0</v>
      </c>
      <c r="AL2133" s="96" t="n">
        <v>0.3444512</v>
      </c>
      <c r="AM2133" s="96" t="n">
        <v>0.030525114</v>
      </c>
      <c r="AN2133" s="96" t="n">
        <v>-0.058116819</v>
      </c>
      <c r="AP2133" s="95" t="n">
        <v>-0.016555283</v>
      </c>
      <c r="AQ2133" s="95" t="n">
        <v>-0.012317284</v>
      </c>
      <c r="AR2133" s="95" t="n">
        <v>-0.0003553277</v>
      </c>
      <c r="AS2133" s="95" t="n">
        <v>-0.0038826711</v>
      </c>
      <c r="AT2133" s="152" t="n">
        <f aca="false">AW2133+AZ2133+BA2133+BB2133+BC2133+BK2133+BL2133+BP2133</f>
        <v>-7.384462706619E-007</v>
      </c>
      <c r="AU2133" s="152" t="n">
        <f aca="false">AX2133+AY2133+BD2133+BE2133+BF2133+BG2133+BH2133+BI2133+BJ2133+BM2133+BQ2133+BR2133</f>
        <v>-1.31408171736266E-009</v>
      </c>
      <c r="AV2133" s="153" t="n">
        <f aca="false">BN2133+BO2133</f>
        <v>-0.543791469773</v>
      </c>
      <c r="AW2133" s="154" t="n">
        <v>-2.1903364E-007</v>
      </c>
      <c r="AX2133" s="154" t="n">
        <v>-6.608781E-010</v>
      </c>
      <c r="AY2133" s="154" t="n">
        <v>-1.8056137E-014</v>
      </c>
      <c r="AZ2133" s="154" t="n">
        <v>3.2702991E-012</v>
      </c>
      <c r="BA2133" s="154" t="n">
        <v>0</v>
      </c>
      <c r="BB2133" s="154" t="n">
        <v>-2.4273172E-010</v>
      </c>
      <c r="BC2133" s="154" t="n">
        <v>-5.1811819E-007</v>
      </c>
      <c r="BD2133" s="154" t="n">
        <v>-6.4257211E-011</v>
      </c>
      <c r="BE2133" s="154" t="n">
        <v>-5.8977572E-010</v>
      </c>
      <c r="BF2133" s="154" t="n">
        <v>3.7366097E-014</v>
      </c>
      <c r="BG2133" s="154" t="n">
        <v>5.5498097E-016</v>
      </c>
      <c r="BH2133" s="154" t="n">
        <v>8.5852029E-014</v>
      </c>
      <c r="BI2133" s="154" t="n">
        <v>-4.6098381E-014</v>
      </c>
      <c r="BJ2133" s="154" t="n">
        <v>-7.9397733E-015</v>
      </c>
      <c r="BK2133" s="154" t="n">
        <v>-1.7710841E-011</v>
      </c>
      <c r="BL2133" s="154" t="n">
        <v>-1.1651404E-009</v>
      </c>
      <c r="BM2133" s="154" t="n">
        <v>3.1269062E-020</v>
      </c>
      <c r="BN2133" s="154" t="n">
        <v>-4.859773E-006</v>
      </c>
      <c r="BO2133" s="154" t="n">
        <v>-0.54378661</v>
      </c>
      <c r="BP2133" s="154" t="n">
        <v>1.27872E-010</v>
      </c>
      <c r="BQ2133" s="154" t="n">
        <v>7.776E-013</v>
      </c>
      <c r="BR2133" s="154" t="n">
        <v>3.47904E-017</v>
      </c>
      <c r="BT2133" s="96" t="n">
        <v>-8.4923437E-005</v>
      </c>
      <c r="BU2133" s="96" t="n">
        <v>-4.0321249E-006</v>
      </c>
      <c r="BV2133" s="96" t="n">
        <v>-6.5816777E-006</v>
      </c>
      <c r="BW2133" s="96" t="n">
        <v>-9.6453715E-007</v>
      </c>
      <c r="BX2133" s="96" t="n">
        <v>-4.0682846E-006</v>
      </c>
      <c r="BY2133" s="96" t="n">
        <v>6.7310899E-008</v>
      </c>
      <c r="BZ2133" s="96" t="n">
        <v>9.183156E-010</v>
      </c>
      <c r="CA2133" s="96" t="n">
        <v>1.0137633E-007</v>
      </c>
      <c r="CB2133" s="96" t="n">
        <v>-2.4593485E-008</v>
      </c>
      <c r="CC2133" s="96" t="n">
        <v>-2.002926E-007</v>
      </c>
      <c r="CD2133" s="96" t="n">
        <v>0</v>
      </c>
      <c r="CE2133" s="96" t="n">
        <v>6.9147543E-017</v>
      </c>
      <c r="CF2133" s="96" t="n">
        <v>5.6617739E-013</v>
      </c>
      <c r="CG2133" s="96" t="n">
        <v>-2.6027497E-006</v>
      </c>
      <c r="CH2133" s="96" t="n">
        <v>-6.664988E-005</v>
      </c>
      <c r="CI2133" s="96" t="n">
        <v>1.2740208E-008</v>
      </c>
      <c r="CJ2133" s="96" t="n">
        <v>1.8356957E-008</v>
      </c>
      <c r="CL2133" s="155" t="n">
        <v>4.7922026E-013</v>
      </c>
      <c r="CM2133" s="155" t="n">
        <v>-0.23604083</v>
      </c>
      <c r="CN2133" s="156" t="n">
        <v>0.0027938771</v>
      </c>
      <c r="CO2133" s="155" t="n">
        <v>-0.0027434029</v>
      </c>
      <c r="CP2133" s="155" t="n">
        <v>3.2549164E-011</v>
      </c>
      <c r="CQ2133" s="155" t="n">
        <v>2.7837685E-009</v>
      </c>
      <c r="CR2133" s="155" t="n">
        <v>-0.00019110262</v>
      </c>
      <c r="CS2133" s="155" t="n">
        <v>-0.039441557</v>
      </c>
      <c r="CT2133" s="155" t="n">
        <v>2.5036686E-008</v>
      </c>
      <c r="CU2133" s="155" t="n">
        <v>2.3678657E-005</v>
      </c>
    </row>
    <row r="2134" customFormat="false" ht="13.8" hidden="false" customHeight="false" outlineLevel="0" collapsed="false">
      <c r="A2134" s="0" t="s">
        <v>3021</v>
      </c>
      <c r="B2134" s="26" t="s">
        <v>2744</v>
      </c>
      <c r="C2134" s="88" t="str">
        <f aca="false">MID(A2134,1,12)</f>
        <v>F.120.01.118</v>
      </c>
      <c r="D2134" s="2" t="s">
        <v>3004</v>
      </c>
      <c r="E2134" s="90" t="s">
        <v>255</v>
      </c>
      <c r="F2134" s="91" t="str">
        <f aca="false">MID(A2134, 21,85)</f>
        <v>PTFE  Teflon (Polytetrafluoroethylene) closed loop chemical upcycling credit</v>
      </c>
      <c r="G2134" s="133" t="n">
        <f aca="false">H2134+I2134+J2134+K2134</f>
        <v>-0.380179872774818</v>
      </c>
      <c r="H2134" s="149" t="n">
        <f aca="false">N2134+O2134+P2134+Q2134</f>
        <v>0.000789786724</v>
      </c>
      <c r="I2134" s="149" t="n">
        <f aca="false">L2134+M2134+R2134+V2134+T2134</f>
        <v>-0.521610374732</v>
      </c>
      <c r="J2134" s="150" t="n">
        <f aca="false">S2134+U2134+W2134+X2134</f>
        <v>0.00341480523318208</v>
      </c>
      <c r="K2134" s="149" t="n">
        <v>0.13722591</v>
      </c>
      <c r="L2134" s="130" t="n">
        <v>-0.01364862</v>
      </c>
      <c r="M2134" s="130" t="n">
        <v>0.0027408384</v>
      </c>
      <c r="N2134" s="157" t="n">
        <v>-0.0008909618</v>
      </c>
      <c r="O2134" s="157" t="n">
        <v>0.0016418278</v>
      </c>
      <c r="P2134" s="157" t="n">
        <v>7.2203515E-005</v>
      </c>
      <c r="Q2134" s="157" t="n">
        <v>-3.3282791E-005</v>
      </c>
      <c r="R2134" s="157" t="n">
        <v>-0.0043233933</v>
      </c>
      <c r="S2134" s="157" t="n">
        <v>0.00021567821</v>
      </c>
      <c r="T2134" s="157" t="n">
        <v>-0.50642025</v>
      </c>
      <c r="U2134" s="157" t="n">
        <v>0.0065375975</v>
      </c>
      <c r="V2134" s="157" t="n">
        <v>4.1050168E-005</v>
      </c>
      <c r="W2134" s="157" t="n">
        <v>-0.0033384705</v>
      </c>
      <c r="X2134" s="130" t="n">
        <v>2.3182079E-011</v>
      </c>
      <c r="Z2134" s="151" t="n">
        <f aca="false">K2134/0.15</f>
        <v>0.9148394</v>
      </c>
      <c r="AB2134" s="133" t="n">
        <f aca="false">K2134</f>
        <v>0.13722591</v>
      </c>
      <c r="AC2134" s="133" t="n">
        <f aca="false">L2134+M2134+N2134+O2134+P2134+Q2134+R2134</f>
        <v>-0.014441388176</v>
      </c>
      <c r="AD2134" s="133" t="n">
        <f aca="false">L2134+M2134+R2134+W2134</f>
        <v>-0.0185696454</v>
      </c>
      <c r="AE2134" s="133" t="n">
        <f aca="false">V2134+L2134+M2134+R2134+T2134</f>
        <v>-0.521610374732</v>
      </c>
      <c r="AF2134" s="133" t="n">
        <f aca="false">S2134+U2134+X2134</f>
        <v>0.00675327573318208</v>
      </c>
      <c r="AH2134" s="0" t="n">
        <v>-17.247694</v>
      </c>
      <c r="AI2134" s="96" t="n">
        <v>-17.465121</v>
      </c>
      <c r="AJ2134" s="96" t="n">
        <v>0.043191598</v>
      </c>
      <c r="AK2134" s="96" t="n">
        <v>0</v>
      </c>
      <c r="AL2134" s="96" t="n">
        <v>0.070823157</v>
      </c>
      <c r="AM2134" s="96" t="n">
        <v>0.094140545</v>
      </c>
      <c r="AN2134" s="96" t="n">
        <v>0.0092716211</v>
      </c>
      <c r="AP2134" s="95" t="n">
        <v>0.0095921395</v>
      </c>
      <c r="AQ2134" s="95" t="n">
        <v>0.010225963</v>
      </c>
      <c r="AR2134" s="95" t="n">
        <v>0.0006197679</v>
      </c>
      <c r="AS2134" s="95" t="n">
        <v>-0.0012535917</v>
      </c>
      <c r="AT2134" s="152" t="n">
        <f aca="false">AW2134+AZ2134+BA2134+BB2134+BC2134+BK2134+BL2134+BP2134</f>
        <v>6.1306733870569E-007</v>
      </c>
      <c r="AU2134" s="152" t="n">
        <f aca="false">AX2134+AY2134+BD2134+BE2134+BF2134+BG2134+BH2134+BI2134+BJ2134+BM2134+BQ2134+BR2134</f>
        <v>2.29204107486865E-009</v>
      </c>
      <c r="AV2134" s="153" t="n">
        <f aca="false">BN2134+BO2134</f>
        <v>-0.17557307424</v>
      </c>
      <c r="AW2134" s="154" t="n">
        <v>8.4899447E-007</v>
      </c>
      <c r="AX2134" s="154" t="n">
        <v>2.5616207E-009</v>
      </c>
      <c r="AY2134" s="154" t="n">
        <v>6.9987127E-014</v>
      </c>
      <c r="AZ2134" s="154" t="n">
        <v>3.2753996E-012</v>
      </c>
      <c r="BA2134" s="154" t="n">
        <v>0</v>
      </c>
      <c r="BB2134" s="154" t="n">
        <v>6.0849861E-011</v>
      </c>
      <c r="BC2134" s="154" t="n">
        <v>-2.3634314E-007</v>
      </c>
      <c r="BD2134" s="154" t="n">
        <v>4.9603137E-012</v>
      </c>
      <c r="BE2134" s="154" t="n">
        <v>-2.8056395E-010</v>
      </c>
      <c r="BF2134" s="154" t="n">
        <v>3.7424374E-014</v>
      </c>
      <c r="BG2134" s="154" t="n">
        <v>5.5584653E-016</v>
      </c>
      <c r="BH2134" s="154" t="n">
        <v>-1.8929599E-014</v>
      </c>
      <c r="BI2134" s="154" t="n">
        <v>-2.2931344E-014</v>
      </c>
      <c r="BJ2134" s="154" t="n">
        <v>-3.9619936E-015</v>
      </c>
      <c r="BK2134" s="154" t="n">
        <v>2.9769509E-013</v>
      </c>
      <c r="BL2134" s="154" t="n">
        <v>-6.2876625E-010</v>
      </c>
      <c r="BM2134" s="154" t="n">
        <v>3.1317831E-020</v>
      </c>
      <c r="BN2134" s="154" t="n">
        <v>1.819576E-005</v>
      </c>
      <c r="BO2134" s="154" t="n">
        <v>-0.17559127</v>
      </c>
      <c r="BP2134" s="154" t="n">
        <v>9.80352E-010</v>
      </c>
      <c r="BQ2134" s="154" t="n">
        <v>5.9616E-012</v>
      </c>
      <c r="BR2134" s="154" t="n">
        <v>2.667264E-016</v>
      </c>
      <c r="BT2134" s="96" t="n">
        <v>4.2149361E-007</v>
      </c>
      <c r="BU2134" s="96" t="n">
        <v>-1.9002726E-006</v>
      </c>
      <c r="BV2134" s="96" t="n">
        <v>2.5508149E-005</v>
      </c>
      <c r="BW2134" s="96" t="n">
        <v>-5.0719145E-007</v>
      </c>
      <c r="BX2134" s="96" t="n">
        <v>-1.3810675E-006</v>
      </c>
      <c r="BY2134" s="96" t="n">
        <v>6.7415879E-008</v>
      </c>
      <c r="BZ2134" s="96" t="n">
        <v>9.1974783E-010</v>
      </c>
      <c r="CA2134" s="96" t="n">
        <v>1.0153444E-007</v>
      </c>
      <c r="CB2134" s="96" t="n">
        <v>9.0489034E-008</v>
      </c>
      <c r="CC2134" s="96" t="n">
        <v>-1.7300054E-007</v>
      </c>
      <c r="CD2134" s="96" t="n">
        <v>0</v>
      </c>
      <c r="CE2134" s="96" t="n">
        <v>6.9255388E-017</v>
      </c>
      <c r="CF2134" s="96" t="n">
        <v>5.6706042E-013</v>
      </c>
      <c r="CG2134" s="96" t="n">
        <v>-2.9975076E-007</v>
      </c>
      <c r="CH2134" s="96" t="n">
        <v>-2.1239229E-005</v>
      </c>
      <c r="CI2134" s="96" t="n">
        <v>1.2760091E-008</v>
      </c>
      <c r="CJ2134" s="96" t="n">
        <v>1.4073667E-007</v>
      </c>
      <c r="CL2134" s="155" t="n">
        <v>4.7996767E-013</v>
      </c>
      <c r="CM2134" s="155" t="n">
        <v>0.91484482</v>
      </c>
      <c r="CN2134" s="156" t="n">
        <v>0.0028289396</v>
      </c>
      <c r="CO2134" s="155" t="n">
        <v>-0.0012847967</v>
      </c>
      <c r="CP2134" s="155" t="n">
        <v>-1.0599907E-011</v>
      </c>
      <c r="CQ2134" s="155" t="n">
        <v>-1.9448588E-009</v>
      </c>
      <c r="CR2134" s="155" t="n">
        <v>-7.5973004E-005</v>
      </c>
      <c r="CS2134" s="155" t="n">
        <v>-0.020297504</v>
      </c>
      <c r="CT2134" s="155" t="n">
        <v>2.5075734E-008</v>
      </c>
      <c r="CU2134" s="155" t="n">
        <v>2.3715587E-005</v>
      </c>
    </row>
    <row r="2135" customFormat="false" ht="13.8" hidden="false" customHeight="false" outlineLevel="0" collapsed="false">
      <c r="A2135" s="0" t="s">
        <v>3022</v>
      </c>
      <c r="B2135" s="26" t="s">
        <v>2744</v>
      </c>
      <c r="C2135" s="88" t="str">
        <f aca="false">MID(A2135,1,12)</f>
        <v>F.120.01.119</v>
      </c>
      <c r="D2135" s="2" t="s">
        <v>3004</v>
      </c>
      <c r="E2135" s="90" t="s">
        <v>255</v>
      </c>
      <c r="F2135" s="91" t="str">
        <f aca="false">MID(A2135, 21,85)</f>
        <v>PTT (Polyltrimethylene terephthalate) closed loop chemical upcycling credit</v>
      </c>
      <c r="G2135" s="133" t="n">
        <f aca="false">H2135+I2135+J2135+K2135</f>
        <v>-0.367252111379354</v>
      </c>
      <c r="H2135" s="149" t="n">
        <f aca="false">N2135+O2135+P2135+Q2135</f>
        <v>-0.0038142222955</v>
      </c>
      <c r="I2135" s="149" t="n">
        <f aca="false">L2135+M2135+R2135+V2135+T2135</f>
        <v>-0.442401852076</v>
      </c>
      <c r="J2135" s="150" t="n">
        <f aca="false">S2135+U2135+W2135+X2135</f>
        <v>0.00250659099214598</v>
      </c>
      <c r="K2135" s="149" t="n">
        <v>0.076457372</v>
      </c>
      <c r="L2135" s="130" t="n">
        <v>-0.01387697</v>
      </c>
      <c r="M2135" s="130" t="n">
        <v>-0.0016464607</v>
      </c>
      <c r="N2135" s="130" t="n">
        <v>-0.0048145481</v>
      </c>
      <c r="O2135" s="130" t="n">
        <v>0.0010549887</v>
      </c>
      <c r="P2135" s="157" t="n">
        <v>-3.0693165E-006</v>
      </c>
      <c r="Q2135" s="157" t="n">
        <v>-5.1593579E-005</v>
      </c>
      <c r="R2135" s="130" t="n">
        <v>-0.0039534099</v>
      </c>
      <c r="S2135" s="157" t="n">
        <v>5.9944869E-005</v>
      </c>
      <c r="T2135" s="130" t="n">
        <v>-0.42296237</v>
      </c>
      <c r="U2135" s="130" t="n">
        <v>0.0052716453</v>
      </c>
      <c r="V2135" s="157" t="n">
        <v>3.7358524E-005</v>
      </c>
      <c r="W2135" s="130" t="n">
        <v>-0.0028249992</v>
      </c>
      <c r="X2135" s="130" t="n">
        <v>2.314598E-011</v>
      </c>
      <c r="Z2135" s="151" t="n">
        <f aca="false">K2135/0.15</f>
        <v>0.509715813333333</v>
      </c>
      <c r="AB2135" s="133" t="n">
        <f aca="false">K2135</f>
        <v>0.076457372</v>
      </c>
      <c r="AC2135" s="133" t="n">
        <f aca="false">L2135+M2135+N2135+O2135+P2135+Q2135+R2135</f>
        <v>-0.0232910628955</v>
      </c>
      <c r="AD2135" s="133" t="n">
        <f aca="false">L2135+M2135+R2135+W2135</f>
        <v>-0.0223018398</v>
      </c>
      <c r="AE2135" s="133" t="n">
        <f aca="false">V2135+L2135+M2135+R2135+T2135</f>
        <v>-0.442401852076</v>
      </c>
      <c r="AF2135" s="133" t="n">
        <f aca="false">S2135+U2135+X2135</f>
        <v>0.00533159019214598</v>
      </c>
      <c r="AH2135" s="0" t="n">
        <v>-25.011805</v>
      </c>
      <c r="AI2135" s="96" t="n">
        <v>-24.97236</v>
      </c>
      <c r="AJ2135" s="96" t="n">
        <v>-0.11783945</v>
      </c>
      <c r="AK2135" s="96" t="n">
        <v>0</v>
      </c>
      <c r="AL2135" s="96" t="n">
        <v>0.061260418</v>
      </c>
      <c r="AM2135" s="96" t="n">
        <v>0.039328067</v>
      </c>
      <c r="AN2135" s="96" t="n">
        <v>-0.022194012</v>
      </c>
      <c r="AP2135" s="95" t="n">
        <v>0.0022367105</v>
      </c>
      <c r="AQ2135" s="95" t="n">
        <v>0.0037173815</v>
      </c>
      <c r="AR2135" s="95" t="n">
        <v>0.000303828</v>
      </c>
      <c r="AS2135" s="95" t="n">
        <v>-0.0017844991</v>
      </c>
      <c r="AT2135" s="152" t="n">
        <f aca="false">AW2135+AZ2135+BA2135+BB2135+BC2135+BK2135+BL2135+BP2135</f>
        <v>2.228646034165E-007</v>
      </c>
      <c r="AU2135" s="152" t="n">
        <f aca="false">AX2135+AY2135+BD2135+BE2135+BF2135+BG2135+BH2135+BI2135+BJ2135+BM2135+BQ2135+BR2135</f>
        <v>1.12362425795214E-009</v>
      </c>
      <c r="AV2135" s="153" t="n">
        <f aca="false">BN2135+BO2135</f>
        <v>-0.249929845111</v>
      </c>
      <c r="AW2135" s="154" t="n">
        <v>4.7303628E-007</v>
      </c>
      <c r="AX2135" s="154" t="n">
        <v>1.4272639E-009</v>
      </c>
      <c r="AY2135" s="154" t="n">
        <v>3.8994885E-014</v>
      </c>
      <c r="AZ2135" s="154" t="n">
        <v>3.2702991E-012</v>
      </c>
      <c r="BA2135" s="154" t="n">
        <v>0</v>
      </c>
      <c r="BB2135" s="154" t="n">
        <v>-4.4422922E-011</v>
      </c>
      <c r="BC2135" s="154" t="n">
        <v>-2.4967309E-007</v>
      </c>
      <c r="BD2135" s="154" t="n">
        <v>-1.9033131E-011</v>
      </c>
      <c r="BE2135" s="154" t="n">
        <v>-2.8540732E-010</v>
      </c>
      <c r="BF2135" s="154" t="n">
        <v>3.7366097E-014</v>
      </c>
      <c r="BG2135" s="154" t="n">
        <v>5.5498097E-016</v>
      </c>
      <c r="BH2135" s="154" t="n">
        <v>-2.9374861E-014</v>
      </c>
      <c r="BI2135" s="154" t="n">
        <v>-2.072153E-014</v>
      </c>
      <c r="BJ2135" s="154" t="n">
        <v>-3.6454415E-015</v>
      </c>
      <c r="BK2135" s="154" t="n">
        <v>-7.7973006E-012</v>
      </c>
      <c r="BL2135" s="154" t="n">
        <v>-5.7750866E-010</v>
      </c>
      <c r="BM2135" s="154" t="n">
        <v>3.1269062E-020</v>
      </c>
      <c r="BN2135" s="154" t="n">
        <v>4.954889E-006</v>
      </c>
      <c r="BO2135" s="154" t="n">
        <v>-0.2499348</v>
      </c>
      <c r="BP2135" s="154" t="n">
        <v>1.27872E-010</v>
      </c>
      <c r="BQ2135" s="154" t="n">
        <v>7.776E-013</v>
      </c>
      <c r="BR2135" s="154" t="n">
        <v>3.47904E-017</v>
      </c>
      <c r="BT2135" s="96" t="n">
        <v>-2.1751756E-005</v>
      </c>
      <c r="BU2135" s="96" t="n">
        <v>-1.9337172E-006</v>
      </c>
      <c r="BV2135" s="96" t="n">
        <v>1.4212229E-005</v>
      </c>
      <c r="BW2135" s="96" t="n">
        <v>-4.6572669E-007</v>
      </c>
      <c r="BX2135" s="96" t="n">
        <v>-1.9318836E-006</v>
      </c>
      <c r="BY2135" s="96" t="n">
        <v>6.7310899E-008</v>
      </c>
      <c r="BZ2135" s="96" t="n">
        <v>9.183156E-010</v>
      </c>
      <c r="CA2135" s="96" t="n">
        <v>1.0137633E-007</v>
      </c>
      <c r="CB2135" s="96" t="n">
        <v>-1.0996529E-008</v>
      </c>
      <c r="CC2135" s="96" t="n">
        <v>-1.7810121E-007</v>
      </c>
      <c r="CD2135" s="96" t="n">
        <v>0</v>
      </c>
      <c r="CE2135" s="96" t="n">
        <v>6.9147543E-017</v>
      </c>
      <c r="CF2135" s="96" t="n">
        <v>5.6617739E-013</v>
      </c>
      <c r="CG2135" s="96" t="n">
        <v>-1.0519271E-006</v>
      </c>
      <c r="CH2135" s="96" t="n">
        <v>-3.0592336E-005</v>
      </c>
      <c r="CI2135" s="96" t="n">
        <v>1.274021E-008</v>
      </c>
      <c r="CJ2135" s="96" t="n">
        <v>1.8356957E-008</v>
      </c>
      <c r="CL2135" s="155" t="n">
        <v>4.7922026E-013</v>
      </c>
      <c r="CM2135" s="155" t="n">
        <v>0.50972417</v>
      </c>
      <c r="CN2135" s="156" t="n">
        <v>0.0027938771</v>
      </c>
      <c r="CO2135" s="155" t="n">
        <v>-0.0013077029</v>
      </c>
      <c r="CP2135" s="155" t="n">
        <v>-1.5688909E-011</v>
      </c>
      <c r="CQ2135" s="155" t="n">
        <v>-2.4184186E-009</v>
      </c>
      <c r="CR2135" s="155" t="n">
        <v>-9.2001814E-005</v>
      </c>
      <c r="CS2135" s="155" t="n">
        <v>-0.018466702</v>
      </c>
      <c r="CT2135" s="155" t="n">
        <v>2.5036686E-008</v>
      </c>
      <c r="CU2135" s="155" t="n">
        <v>2.3678657E-005</v>
      </c>
    </row>
    <row r="2136" customFormat="false" ht="13.8" hidden="false" customHeight="false" outlineLevel="0" collapsed="false">
      <c r="A2136" s="0" t="s">
        <v>3023</v>
      </c>
      <c r="B2136" s="26" t="s">
        <v>2744</v>
      </c>
      <c r="C2136" s="88" t="str">
        <f aca="false">MID(A2136,1,12)</f>
        <v>F.120.01.120</v>
      </c>
      <c r="D2136" s="2" t="s">
        <v>3004</v>
      </c>
      <c r="E2136" s="90" t="s">
        <v>255</v>
      </c>
      <c r="F2136" s="91" t="str">
        <f aca="false">MID(A2136, 21,85)</f>
        <v>PUR (Polyethane) closed loop chemical upcycling credit</v>
      </c>
      <c r="G2136" s="133" t="n">
        <f aca="false">H2136+I2136+J2136+K2136</f>
        <v>-0.701290183388654</v>
      </c>
      <c r="H2136" s="149" t="n">
        <f aca="false">N2136+O2136+P2136+Q2136</f>
        <v>-0.008911909504</v>
      </c>
      <c r="I2136" s="149" t="n">
        <f aca="false">L2136+M2136+R2136+V2136+T2136</f>
        <v>-0.698506220577</v>
      </c>
      <c r="J2136" s="150" t="n">
        <f aca="false">S2136+U2136+W2136+X2136</f>
        <v>-4.69252076540214E-005</v>
      </c>
      <c r="K2136" s="149" t="n">
        <v>0.0061748719</v>
      </c>
      <c r="L2136" s="130" t="n">
        <v>-0.022886299</v>
      </c>
      <c r="M2136" s="130" t="n">
        <v>-0.0044820812</v>
      </c>
      <c r="N2136" s="130" t="n">
        <v>-0.0093678281</v>
      </c>
      <c r="O2136" s="157" t="n">
        <v>0.0006920035</v>
      </c>
      <c r="P2136" s="157" t="n">
        <v>-2.6437934E-005</v>
      </c>
      <c r="Q2136" s="157" t="n">
        <v>-0.00020964697</v>
      </c>
      <c r="R2136" s="157" t="n">
        <v>-0.0064128289</v>
      </c>
      <c r="S2136" s="157" t="n">
        <v>-8.0939308E-006</v>
      </c>
      <c r="T2136" s="157" t="n">
        <v>-0.66476237</v>
      </c>
      <c r="U2136" s="157" t="n">
        <v>0.0044011904</v>
      </c>
      <c r="V2136" s="157" t="n">
        <v>3.7358523E-005</v>
      </c>
      <c r="W2136" s="157" t="n">
        <v>-0.0044400217</v>
      </c>
      <c r="X2136" s="130" t="n">
        <v>2.3145979E-011</v>
      </c>
      <c r="Z2136" s="151" t="n">
        <f aca="false">K2136/0.15</f>
        <v>0.0411658126666667</v>
      </c>
      <c r="AB2136" s="133" t="n">
        <f aca="false">K2136</f>
        <v>0.0061748719</v>
      </c>
      <c r="AC2136" s="133" t="n">
        <f aca="false">L2136+M2136+N2136+O2136+P2136+Q2136+R2136</f>
        <v>-0.042693118604</v>
      </c>
      <c r="AD2136" s="133" t="n">
        <f aca="false">L2136+M2136+R2136+W2136</f>
        <v>-0.0382212308</v>
      </c>
      <c r="AE2136" s="133" t="n">
        <f aca="false">V2136+L2136+M2136+R2136+T2136</f>
        <v>-0.698506220577</v>
      </c>
      <c r="AF2136" s="133" t="n">
        <f aca="false">S2136+U2136+X2136</f>
        <v>0.00439309649234598</v>
      </c>
      <c r="AH2136" s="0" t="n">
        <v>-43.042889</v>
      </c>
      <c r="AI2136" s="96" t="n">
        <v>-42.869295</v>
      </c>
      <c r="AJ2136" s="96" t="n">
        <v>-0.22597049</v>
      </c>
      <c r="AK2136" s="96" t="n">
        <v>0</v>
      </c>
      <c r="AL2136" s="96" t="n">
        <v>0.061255055</v>
      </c>
      <c r="AM2136" s="96" t="n">
        <v>0.03420815</v>
      </c>
      <c r="AN2136" s="96" t="n">
        <v>-0.043087202</v>
      </c>
      <c r="AP2136" s="95" t="n">
        <v>-0.0095406846</v>
      </c>
      <c r="AQ2136" s="95" t="n">
        <v>-0.0063682853</v>
      </c>
      <c r="AR2136" s="95" t="n">
        <v>-0.0001100184</v>
      </c>
      <c r="AS2136" s="95" t="n">
        <v>-0.003062381</v>
      </c>
      <c r="AT2136" s="152" t="n">
        <f aca="false">AW2136+AZ2136+BA2136+BB2136+BC2136+BK2136+BL2136+BP2136</f>
        <v>-3.817916863459E-007</v>
      </c>
      <c r="AU2136" s="152" t="n">
        <f aca="false">AX2136+AY2136+BD2136+BE2136+BF2136+BG2136+BH2136+BI2136+BJ2136+BM2136+BQ2136+BR2136</f>
        <v>-4.06872760035261E-010</v>
      </c>
      <c r="AV2136" s="153" t="n">
        <f aca="false">BN2136+BO2136</f>
        <v>-0.42890489345098</v>
      </c>
      <c r="AW2136" s="154" t="n">
        <v>3.8221876E-008</v>
      </c>
      <c r="AX2136" s="154" t="n">
        <v>1.153239E-010</v>
      </c>
      <c r="AY2136" s="154" t="n">
        <v>3.1508103E-015</v>
      </c>
      <c r="AZ2136" s="154" t="n">
        <v>3.2702991E-012</v>
      </c>
      <c r="BA2136" s="154" t="n">
        <v>0</v>
      </c>
      <c r="BB2136" s="154" t="n">
        <v>-1.6643892E-010</v>
      </c>
      <c r="BC2136" s="154" t="n">
        <v>-4.189848E-007</v>
      </c>
      <c r="BD2136" s="154" t="n">
        <v>-4.6858731E-011</v>
      </c>
      <c r="BE2136" s="154" t="n">
        <v>-4.7599532E-010</v>
      </c>
      <c r="BF2136" s="154" t="n">
        <v>3.7366097E-014</v>
      </c>
      <c r="BG2136" s="154" t="n">
        <v>5.5498097E-016</v>
      </c>
      <c r="BH2136" s="154" t="n">
        <v>-1.1941983E-013</v>
      </c>
      <c r="BI2136" s="154" t="n">
        <v>-3.5489216E-014</v>
      </c>
      <c r="BJ2136" s="154" t="n">
        <v>-6.4066992E-015</v>
      </c>
      <c r="BK2136" s="154" t="n">
        <v>-1.7661315E-011</v>
      </c>
      <c r="BL2136" s="154" t="n">
        <v>-9.7580441E-010</v>
      </c>
      <c r="BM2136" s="154" t="n">
        <v>3.1269062E-020</v>
      </c>
      <c r="BN2136" s="154" t="n">
        <v>-7.5345098E-007</v>
      </c>
      <c r="BO2136" s="154" t="n">
        <v>-0.42890414</v>
      </c>
      <c r="BP2136" s="154" t="n">
        <v>1.27872E-010</v>
      </c>
      <c r="BQ2136" s="154" t="n">
        <v>7.776E-013</v>
      </c>
      <c r="BR2136" s="154" t="n">
        <v>3.47904E-017</v>
      </c>
      <c r="BT2136" s="96" t="n">
        <v>-6.0974972E-005</v>
      </c>
      <c r="BU2136" s="96" t="n">
        <v>-3.2476885E-006</v>
      </c>
      <c r="BV2136" s="96" t="n">
        <v>1.1478121E-006</v>
      </c>
      <c r="BW2136" s="96" t="n">
        <v>-7.560149E-007</v>
      </c>
      <c r="BX2136" s="96" t="n">
        <v>-3.3391477E-006</v>
      </c>
      <c r="BY2136" s="96" t="n">
        <v>6.7310899E-008</v>
      </c>
      <c r="BZ2136" s="96" t="n">
        <v>9.183156E-010</v>
      </c>
      <c r="CA2136" s="96" t="n">
        <v>1.0137633E-007</v>
      </c>
      <c r="CB2136" s="96" t="n">
        <v>-5.2709443E-008</v>
      </c>
      <c r="CC2136" s="96" t="n">
        <v>-3.7380101E-007</v>
      </c>
      <c r="CD2136" s="96" t="n">
        <v>0</v>
      </c>
      <c r="CE2136" s="96" t="n">
        <v>6.9147543E-017</v>
      </c>
      <c r="CF2136" s="96" t="n">
        <v>5.6617739E-013</v>
      </c>
      <c r="CG2136" s="96" t="n">
        <v>-2.0076053E-006</v>
      </c>
      <c r="CH2136" s="96" t="n">
        <v>-5.254652E-005</v>
      </c>
      <c r="CI2136" s="96" t="n">
        <v>1.2740209E-008</v>
      </c>
      <c r="CJ2136" s="96" t="n">
        <v>1.8356957E-008</v>
      </c>
      <c r="CL2136" s="155" t="n">
        <v>4.7922026E-013</v>
      </c>
      <c r="CM2136" s="155" t="n">
        <v>0.041174165</v>
      </c>
      <c r="CN2136" s="156" t="n">
        <v>0.0027938771</v>
      </c>
      <c r="CO2136" s="155" t="n">
        <v>-0.0022067029</v>
      </c>
      <c r="CP2136" s="155" t="n">
        <v>-5.8401574E-011</v>
      </c>
      <c r="CQ2136" s="155" t="n">
        <v>-7.7458896E-009</v>
      </c>
      <c r="CR2136" s="155" t="n">
        <v>-0.00015599269</v>
      </c>
      <c r="CS2136" s="155" t="n">
        <v>-0.030788442</v>
      </c>
      <c r="CT2136" s="155" t="n">
        <v>2.5036686E-008</v>
      </c>
      <c r="CU2136" s="155" t="n">
        <v>2.3678657E-005</v>
      </c>
    </row>
    <row r="2137" customFormat="false" ht="13.8" hidden="false" customHeight="false" outlineLevel="0" collapsed="false">
      <c r="A2137" s="0" t="s">
        <v>3024</v>
      </c>
      <c r="B2137" s="26" t="s">
        <v>2744</v>
      </c>
      <c r="C2137" s="88" t="str">
        <f aca="false">MID(A2137,1,12)</f>
        <v>F.120.01.121</v>
      </c>
      <c r="D2137" s="2" t="s">
        <v>3004</v>
      </c>
      <c r="E2137" s="90" t="s">
        <v>255</v>
      </c>
      <c r="F2137" s="91" t="str">
        <f aca="false">MID(A2137, 21,85)</f>
        <v>PVC (Polyvinylchloride) closed loop chemical upcycling credit</v>
      </c>
      <c r="G2137" s="133" t="n">
        <f aca="false">H2137+I2137+J2137+K2137</f>
        <v>-0.344420967301054</v>
      </c>
      <c r="H2137" s="149" t="n">
        <f aca="false">N2137+O2137+P2137+Q2137</f>
        <v>-0.0022355836972</v>
      </c>
      <c r="I2137" s="149" t="n">
        <f aca="false">L2137+M2137+R2137+V2137+T2137</f>
        <v>-0.363092112876</v>
      </c>
      <c r="J2137" s="150" t="n">
        <f aca="false">S2137+U2137+W2137+X2137</f>
        <v>0.00329735727214598</v>
      </c>
      <c r="K2137" s="149" t="n">
        <v>0.017609372</v>
      </c>
      <c r="L2137" s="130" t="n">
        <v>-0.011086985</v>
      </c>
      <c r="M2137" s="130" t="n">
        <v>-0.0007683331</v>
      </c>
      <c r="N2137" s="130" t="n">
        <v>-0.0034045001</v>
      </c>
      <c r="O2137" s="157" t="n">
        <v>0.001167397</v>
      </c>
      <c r="P2137" s="157" t="n">
        <v>4.1674167E-006</v>
      </c>
      <c r="Q2137" s="157" t="n">
        <v>-2.6480139E-006</v>
      </c>
      <c r="R2137" s="157" t="n">
        <v>-0.0031917833</v>
      </c>
      <c r="S2137" s="157" t="n">
        <v>8.1014949E-005</v>
      </c>
      <c r="T2137" s="130" t="n">
        <v>-0.34808237</v>
      </c>
      <c r="U2137" s="157" t="n">
        <v>0.0055412055</v>
      </c>
      <c r="V2137" s="157" t="n">
        <v>3.7358524E-005</v>
      </c>
      <c r="W2137" s="130" t="n">
        <v>-0.0023248632</v>
      </c>
      <c r="X2137" s="130" t="n">
        <v>2.314598E-011</v>
      </c>
      <c r="Z2137" s="151" t="n">
        <f aca="false">K2137/0.15</f>
        <v>0.117395813333333</v>
      </c>
      <c r="AB2137" s="133" t="n">
        <f aca="false">K2137</f>
        <v>0.017609372</v>
      </c>
      <c r="AC2137" s="133" t="n">
        <f aca="false">L2137+M2137+N2137+O2137+P2137+Q2137+R2137</f>
        <v>-0.0172826850972</v>
      </c>
      <c r="AD2137" s="133" t="n">
        <f aca="false">L2137+M2137+R2137+W2137</f>
        <v>-0.0173719646</v>
      </c>
      <c r="AE2137" s="133" t="n">
        <f aca="false">V2137+L2137+M2137+R2137+T2137</f>
        <v>-0.363092112876</v>
      </c>
      <c r="AF2137" s="133" t="n">
        <f aca="false">S2137+U2137+X2137</f>
        <v>0.00562222047214598</v>
      </c>
      <c r="AH2137" s="0" t="n">
        <v>-19.427986</v>
      </c>
      <c r="AI2137" s="96" t="n">
        <v>-19.430084</v>
      </c>
      <c r="AJ2137" s="96" t="n">
        <v>-0.08435371</v>
      </c>
      <c r="AK2137" s="96" t="n">
        <v>0</v>
      </c>
      <c r="AL2137" s="96" t="n">
        <v>0.061262079</v>
      </c>
      <c r="AM2137" s="96" t="n">
        <v>0.04091359</v>
      </c>
      <c r="AN2137" s="96" t="n">
        <v>-0.015723862</v>
      </c>
      <c r="AP2137" s="95" t="n">
        <v>-0.002841734</v>
      </c>
      <c r="AQ2137" s="95" t="n">
        <v>-0.0014780509</v>
      </c>
      <c r="AR2137" s="95" t="n">
        <v>2.5084822E-005</v>
      </c>
      <c r="AS2137" s="95" t="n">
        <v>-0.0013887679</v>
      </c>
      <c r="AT2137" s="152" t="n">
        <f aca="false">AW2137+AZ2137+BA2137+BB2137+BC2137+BK2137+BL2137+BP2137</f>
        <v>-8.86121631213E-008</v>
      </c>
      <c r="AU2137" s="152" t="n">
        <f aca="false">AX2137+AY2137+BD2137+BE2137+BF2137+BG2137+BH2137+BI2137+BJ2137+BM2137+BQ2137+BR2137</f>
        <v>9.27693186861391E-011</v>
      </c>
      <c r="AV2137" s="153" t="n">
        <f aca="false">BN2137+BO2137</f>
        <v>-0.194505307367</v>
      </c>
      <c r="AW2137" s="154" t="n">
        <v>1.0896332E-007</v>
      </c>
      <c r="AX2137" s="154" t="n">
        <v>3.287679E-010</v>
      </c>
      <c r="AY2137" s="154" t="n">
        <v>8.9824053E-015</v>
      </c>
      <c r="AZ2137" s="154" t="n">
        <v>3.2702991E-012</v>
      </c>
      <c r="BA2137" s="154" t="n">
        <v>0</v>
      </c>
      <c r="BB2137" s="154" t="n">
        <v>-6.6373222E-012</v>
      </c>
      <c r="BC2137" s="154" t="n">
        <v>-1.9724108E-007</v>
      </c>
      <c r="BD2137" s="154" t="n">
        <v>-1.0416171E-011</v>
      </c>
      <c r="BE2137" s="154" t="n">
        <v>-2.2638652E-010</v>
      </c>
      <c r="BF2137" s="154" t="n">
        <v>3.7366097E-014</v>
      </c>
      <c r="BG2137" s="154" t="n">
        <v>5.5498097E-016</v>
      </c>
      <c r="BH2137" s="154" t="n">
        <v>-1.4899665E-015</v>
      </c>
      <c r="BI2137" s="154" t="n">
        <v>-1.614831E-014</v>
      </c>
      <c r="BJ2137" s="154" t="n">
        <v>-2.7903423E-015</v>
      </c>
      <c r="BK2137" s="154" t="n">
        <v>-4.7426382E-012</v>
      </c>
      <c r="BL2137" s="154" t="n">
        <v>-4.5416546E-010</v>
      </c>
      <c r="BM2137" s="154" t="n">
        <v>3.1269062E-020</v>
      </c>
      <c r="BN2137" s="154" t="n">
        <v>6.722633E-006</v>
      </c>
      <c r="BO2137" s="154" t="n">
        <v>-0.19451203</v>
      </c>
      <c r="BP2137" s="154" t="n">
        <v>1.27872E-010</v>
      </c>
      <c r="BQ2137" s="154" t="n">
        <v>7.776E-013</v>
      </c>
      <c r="BR2137" s="154" t="n">
        <v>3.47904E-017</v>
      </c>
      <c r="BT2137" s="96" t="n">
        <v>-2.4589889E-005</v>
      </c>
      <c r="BU2137" s="96" t="n">
        <v>-1.52681E-006</v>
      </c>
      <c r="BV2137" s="96" t="n">
        <v>3.2733068E-006</v>
      </c>
      <c r="BW2137" s="96" t="n">
        <v>-3.7583099E-007</v>
      </c>
      <c r="BX2137" s="96" t="n">
        <v>-1.4960856E-006</v>
      </c>
      <c r="BY2137" s="96" t="n">
        <v>6.7310899E-008</v>
      </c>
      <c r="BZ2137" s="96" t="n">
        <v>9.183156E-010</v>
      </c>
      <c r="CA2137" s="96" t="n">
        <v>1.0137633E-007</v>
      </c>
      <c r="CB2137" s="96" t="n">
        <v>1.9210188E-009</v>
      </c>
      <c r="CC2137" s="96" t="n">
        <v>-1.1749741E-007</v>
      </c>
      <c r="CD2137" s="96" t="n">
        <v>0</v>
      </c>
      <c r="CE2137" s="96" t="n">
        <v>6.9147543E-017</v>
      </c>
      <c r="CF2137" s="96" t="n">
        <v>5.6617739E-013</v>
      </c>
      <c r="CG2137" s="96" t="n">
        <v>-7.5597514E-007</v>
      </c>
      <c r="CH2137" s="96" t="n">
        <v>-2.3793621E-005</v>
      </c>
      <c r="CI2137" s="96" t="n">
        <v>1.274021E-008</v>
      </c>
      <c r="CJ2137" s="96" t="n">
        <v>1.8356957E-008</v>
      </c>
      <c r="CL2137" s="155" t="n">
        <v>4.7922026E-013</v>
      </c>
      <c r="CM2137" s="155" t="n">
        <v>0.11740417</v>
      </c>
      <c r="CN2137" s="156" t="n">
        <v>0.0027938771</v>
      </c>
      <c r="CO2137" s="155" t="n">
        <v>-0.0010293029</v>
      </c>
      <c r="CP2137" s="155" t="n">
        <v>-2.4617612E-012</v>
      </c>
      <c r="CQ2137" s="155" t="n">
        <v>-7.6862119E-010</v>
      </c>
      <c r="CR2137" s="155" t="n">
        <v>-7.2185283E-005</v>
      </c>
      <c r="CS2137" s="155" t="n">
        <v>-0.014650937</v>
      </c>
      <c r="CT2137" s="155" t="n">
        <v>2.5036686E-008</v>
      </c>
      <c r="CU2137" s="155" t="n">
        <v>2.3678657E-005</v>
      </c>
    </row>
    <row r="2138" customFormat="false" ht="13.8" hidden="false" customHeight="false" outlineLevel="0" collapsed="false">
      <c r="A2138" s="0" t="s">
        <v>3025</v>
      </c>
      <c r="B2138" s="26" t="s">
        <v>2744</v>
      </c>
      <c r="C2138" s="88" t="str">
        <f aca="false">MID(A2138,1,12)</f>
        <v>F.120.01.122</v>
      </c>
      <c r="D2138" s="2" t="s">
        <v>3004</v>
      </c>
      <c r="E2138" s="90" t="s">
        <v>255</v>
      </c>
      <c r="F2138" s="91" t="str">
        <f aca="false">MID(A2138, 21,85)</f>
        <v>Starch-PBS 50%-50% blend biodegradeble plastic closed loop chemical upcycling credit</v>
      </c>
      <c r="G2138" s="133" t="n">
        <f aca="false">H2138+I2138+J2138+K2138</f>
        <v>0</v>
      </c>
      <c r="H2138" s="149" t="n">
        <f aca="false">N2138+O2138+P2138+Q2138</f>
        <v>0</v>
      </c>
      <c r="I2138" s="149" t="n">
        <f aca="false">L2138+M2138+R2138+V2138+T2138</f>
        <v>0</v>
      </c>
      <c r="J2138" s="150" t="n">
        <f aca="false">S2138+U2138+W2138+X2138</f>
        <v>0</v>
      </c>
      <c r="K2138" s="162" t="n">
        <v>0</v>
      </c>
      <c r="L2138" s="157" t="n">
        <v>0</v>
      </c>
      <c r="M2138" s="157" t="n">
        <v>0</v>
      </c>
      <c r="N2138" s="157" t="n">
        <v>0</v>
      </c>
      <c r="O2138" s="157" t="n">
        <v>0</v>
      </c>
      <c r="P2138" s="157" t="n">
        <v>0</v>
      </c>
      <c r="Q2138" s="157" t="n">
        <v>0</v>
      </c>
      <c r="R2138" s="157" t="n">
        <v>0</v>
      </c>
      <c r="S2138" s="157" t="n">
        <v>0</v>
      </c>
      <c r="T2138" s="157" t="n">
        <v>0</v>
      </c>
      <c r="U2138" s="157" t="n">
        <v>0</v>
      </c>
      <c r="V2138" s="157" t="n">
        <v>0</v>
      </c>
      <c r="W2138" s="157" t="n">
        <v>0</v>
      </c>
      <c r="X2138" s="130" t="n">
        <v>0</v>
      </c>
      <c r="Z2138" s="151" t="n">
        <f aca="false">K2138/0.15</f>
        <v>0</v>
      </c>
      <c r="AB2138" s="163" t="n">
        <f aca="false">K2138</f>
        <v>0</v>
      </c>
      <c r="AC2138" s="133" t="n">
        <f aca="false">L2138+M2138+N2138+O2138+P2138+Q2138+R2138</f>
        <v>0</v>
      </c>
      <c r="AD2138" s="133" t="n">
        <f aca="false">L2138+M2138+R2138+W2138</f>
        <v>0</v>
      </c>
      <c r="AE2138" s="133" t="n">
        <f aca="false">V2138+L2138+M2138+R2138+T2138</f>
        <v>0</v>
      </c>
      <c r="AF2138" s="133" t="n">
        <f aca="false">S2138+U2138+X2138</f>
        <v>0</v>
      </c>
      <c r="AH2138" s="0" t="n">
        <v>0</v>
      </c>
      <c r="AI2138" s="96" t="n">
        <v>0</v>
      </c>
      <c r="AJ2138" s="96" t="n">
        <v>0</v>
      </c>
      <c r="AK2138" s="96" t="n">
        <v>0</v>
      </c>
      <c r="AL2138" s="96" t="n">
        <v>0</v>
      </c>
      <c r="AM2138" s="96" t="n">
        <v>0</v>
      </c>
      <c r="AN2138" s="96" t="n">
        <v>0</v>
      </c>
      <c r="AP2138" s="95" t="n">
        <v>0</v>
      </c>
      <c r="AQ2138" s="95" t="n">
        <v>0</v>
      </c>
      <c r="AR2138" s="95" t="n">
        <v>0</v>
      </c>
      <c r="AS2138" s="95" t="n">
        <v>0</v>
      </c>
      <c r="AT2138" s="152" t="n">
        <f aca="false">AW2138+AZ2138+BA2138+BB2138+BC2138+BK2138+BL2138+BP2138</f>
        <v>0</v>
      </c>
      <c r="AU2138" s="152" t="n">
        <f aca="false">AX2138+AY2138+BD2138+BE2138+BF2138+BG2138+BH2138+BI2138+BJ2138+BM2138+BQ2138+BR2138</f>
        <v>0</v>
      </c>
      <c r="AV2138" s="153" t="n">
        <f aca="false">BN2138+BO2138</f>
        <v>0</v>
      </c>
      <c r="AW2138" s="154" t="n">
        <v>0</v>
      </c>
      <c r="AX2138" s="154" t="n">
        <v>0</v>
      </c>
      <c r="AY2138" s="154" t="n">
        <v>0</v>
      </c>
      <c r="AZ2138" s="154" t="n">
        <v>0</v>
      </c>
      <c r="BA2138" s="154" t="n">
        <v>0</v>
      </c>
      <c r="BB2138" s="154" t="n">
        <v>0</v>
      </c>
      <c r="BC2138" s="154" t="n">
        <v>0</v>
      </c>
      <c r="BD2138" s="154" t="n">
        <v>0</v>
      </c>
      <c r="BE2138" s="154" t="n">
        <v>0</v>
      </c>
      <c r="BF2138" s="154" t="n">
        <v>0</v>
      </c>
      <c r="BG2138" s="154" t="n">
        <v>0</v>
      </c>
      <c r="BH2138" s="154" t="n">
        <v>0</v>
      </c>
      <c r="BI2138" s="154" t="n">
        <v>0</v>
      </c>
      <c r="BJ2138" s="154" t="n">
        <v>0</v>
      </c>
      <c r="BK2138" s="154" t="n">
        <v>0</v>
      </c>
      <c r="BL2138" s="154" t="n">
        <v>0</v>
      </c>
      <c r="BM2138" s="154" t="n">
        <v>0</v>
      </c>
      <c r="BN2138" s="154" t="n">
        <v>0</v>
      </c>
      <c r="BO2138" s="154" t="n">
        <v>0</v>
      </c>
      <c r="BP2138" s="154" t="n">
        <v>0</v>
      </c>
      <c r="BQ2138" s="154" t="n">
        <v>0</v>
      </c>
      <c r="BR2138" s="154" t="n">
        <v>0</v>
      </c>
      <c r="BT2138" s="96" t="n">
        <v>0</v>
      </c>
      <c r="BU2138" s="96" t="n">
        <v>0</v>
      </c>
      <c r="BV2138" s="96" t="n">
        <v>0</v>
      </c>
      <c r="BW2138" s="96" t="n">
        <v>0</v>
      </c>
      <c r="BX2138" s="96" t="n">
        <v>0</v>
      </c>
      <c r="BY2138" s="96" t="n">
        <v>0</v>
      </c>
      <c r="BZ2138" s="96" t="n">
        <v>0</v>
      </c>
      <c r="CA2138" s="96" t="n">
        <v>0</v>
      </c>
      <c r="CB2138" s="96" t="n">
        <v>0</v>
      </c>
      <c r="CC2138" s="96" t="n">
        <v>0</v>
      </c>
      <c r="CD2138" s="96" t="n">
        <v>0</v>
      </c>
      <c r="CE2138" s="96" t="n">
        <v>0</v>
      </c>
      <c r="CF2138" s="96" t="n">
        <v>0</v>
      </c>
      <c r="CG2138" s="96" t="n">
        <v>0</v>
      </c>
      <c r="CH2138" s="96" t="n">
        <v>0</v>
      </c>
      <c r="CI2138" s="96" t="n">
        <v>0</v>
      </c>
      <c r="CJ2138" s="96" t="n">
        <v>0</v>
      </c>
      <c r="CL2138" s="155" t="n">
        <v>0</v>
      </c>
      <c r="CM2138" s="155" t="n">
        <v>0</v>
      </c>
      <c r="CN2138" s="156" t="n">
        <v>0</v>
      </c>
      <c r="CO2138" s="155" t="n">
        <v>0</v>
      </c>
      <c r="CP2138" s="155" t="n">
        <v>0</v>
      </c>
      <c r="CQ2138" s="155" t="n">
        <v>0</v>
      </c>
      <c r="CR2138" s="155" t="n">
        <v>0</v>
      </c>
      <c r="CS2138" s="155" t="n">
        <v>0</v>
      </c>
      <c r="CT2138" s="155" t="n">
        <v>0</v>
      </c>
      <c r="CU2138" s="155" t="n">
        <v>0</v>
      </c>
    </row>
    <row r="2139" customFormat="false" ht="13.8" hidden="false" customHeight="false" outlineLevel="0" collapsed="false">
      <c r="A2139" s="0" t="s">
        <v>3026</v>
      </c>
      <c r="B2139" s="26" t="s">
        <v>2744</v>
      </c>
      <c r="C2139" s="88" t="str">
        <f aca="false">MID(A2139,1,12)</f>
        <v>F.120.01.123</v>
      </c>
      <c r="D2139" s="2" t="s">
        <v>3004</v>
      </c>
      <c r="E2139" s="90" t="s">
        <v>255</v>
      </c>
      <c r="F2139" s="91" t="str">
        <f aca="false">MID(A2139, 21,85)</f>
        <v>PBS (Polybutylene succinate) closed loop chemical upcycling credit</v>
      </c>
      <c r="G2139" s="133" t="n">
        <f aca="false">H2139+I2139+J2139+K2139</f>
        <v>0</v>
      </c>
      <c r="H2139" s="149" t="n">
        <f aca="false">N2139+O2139+P2139+Q2139</f>
        <v>0</v>
      </c>
      <c r="I2139" s="149" t="n">
        <f aca="false">L2139+M2139+R2139+V2139+T2139</f>
        <v>0</v>
      </c>
      <c r="J2139" s="150" t="n">
        <f aca="false">S2139+U2139+W2139+X2139</f>
        <v>0</v>
      </c>
      <c r="K2139" s="162" t="n">
        <v>0</v>
      </c>
      <c r="L2139" s="157" t="n">
        <v>0</v>
      </c>
      <c r="M2139" s="157" t="n">
        <v>0</v>
      </c>
      <c r="N2139" s="157" t="n">
        <v>0</v>
      </c>
      <c r="O2139" s="157" t="n">
        <v>0</v>
      </c>
      <c r="P2139" s="157" t="n">
        <v>0</v>
      </c>
      <c r="Q2139" s="157" t="n">
        <v>0</v>
      </c>
      <c r="R2139" s="157" t="n">
        <v>0</v>
      </c>
      <c r="S2139" s="157" t="n">
        <v>0</v>
      </c>
      <c r="T2139" s="157" t="n">
        <v>0</v>
      </c>
      <c r="U2139" s="157" t="n">
        <v>0</v>
      </c>
      <c r="V2139" s="157" t="n">
        <v>0</v>
      </c>
      <c r="W2139" s="157" t="n">
        <v>0</v>
      </c>
      <c r="X2139" s="130" t="n">
        <v>0</v>
      </c>
      <c r="Z2139" s="151" t="n">
        <f aca="false">K2139/0.15</f>
        <v>0</v>
      </c>
      <c r="AB2139" s="163" t="n">
        <f aca="false">K2139</f>
        <v>0</v>
      </c>
      <c r="AC2139" s="133" t="n">
        <f aca="false">L2139+M2139+N2139+O2139+P2139+Q2139+R2139</f>
        <v>0</v>
      </c>
      <c r="AD2139" s="133" t="n">
        <f aca="false">L2139+M2139+R2139+W2139</f>
        <v>0</v>
      </c>
      <c r="AE2139" s="133" t="n">
        <f aca="false">V2139+L2139+M2139+R2139+T2139</f>
        <v>0</v>
      </c>
      <c r="AF2139" s="133" t="n">
        <f aca="false">S2139+U2139+X2139</f>
        <v>0</v>
      </c>
      <c r="AH2139" s="0" t="n">
        <v>0</v>
      </c>
      <c r="AI2139" s="96" t="n">
        <v>0</v>
      </c>
      <c r="AJ2139" s="96" t="n">
        <v>0</v>
      </c>
      <c r="AK2139" s="96" t="n">
        <v>0</v>
      </c>
      <c r="AL2139" s="96" t="n">
        <v>0</v>
      </c>
      <c r="AM2139" s="96" t="n">
        <v>0</v>
      </c>
      <c r="AN2139" s="96" t="n">
        <v>0</v>
      </c>
      <c r="AP2139" s="95" t="n">
        <v>0</v>
      </c>
      <c r="AQ2139" s="95" t="n">
        <v>0</v>
      </c>
      <c r="AR2139" s="95" t="n">
        <v>0</v>
      </c>
      <c r="AS2139" s="95" t="n">
        <v>0</v>
      </c>
      <c r="AT2139" s="152" t="n">
        <f aca="false">AW2139+AZ2139+BA2139+BB2139+BC2139+BK2139+BL2139+BP2139</f>
        <v>0</v>
      </c>
      <c r="AU2139" s="152" t="n">
        <f aca="false">AX2139+AY2139+BD2139+BE2139+BF2139+BG2139+BH2139+BI2139+BJ2139+BM2139+BQ2139+BR2139</f>
        <v>0</v>
      </c>
      <c r="AV2139" s="153" t="n">
        <f aca="false">BN2139+BO2139</f>
        <v>0</v>
      </c>
      <c r="AW2139" s="154" t="n">
        <v>0</v>
      </c>
      <c r="AX2139" s="154" t="n">
        <v>0</v>
      </c>
      <c r="AY2139" s="154" t="n">
        <v>0</v>
      </c>
      <c r="AZ2139" s="154" t="n">
        <v>0</v>
      </c>
      <c r="BA2139" s="154" t="n">
        <v>0</v>
      </c>
      <c r="BB2139" s="154" t="n">
        <v>0</v>
      </c>
      <c r="BC2139" s="154" t="n">
        <v>0</v>
      </c>
      <c r="BD2139" s="154" t="n">
        <v>0</v>
      </c>
      <c r="BE2139" s="154" t="n">
        <v>0</v>
      </c>
      <c r="BF2139" s="154" t="n">
        <v>0</v>
      </c>
      <c r="BG2139" s="154" t="n">
        <v>0</v>
      </c>
      <c r="BH2139" s="154" t="n">
        <v>0</v>
      </c>
      <c r="BI2139" s="154" t="n">
        <v>0</v>
      </c>
      <c r="BJ2139" s="154" t="n">
        <v>0</v>
      </c>
      <c r="BK2139" s="154" t="n">
        <v>0</v>
      </c>
      <c r="BL2139" s="154" t="n">
        <v>0</v>
      </c>
      <c r="BM2139" s="154" t="n">
        <v>0</v>
      </c>
      <c r="BN2139" s="154" t="n">
        <v>0</v>
      </c>
      <c r="BO2139" s="154" t="n">
        <v>0</v>
      </c>
      <c r="BP2139" s="154" t="n">
        <v>0</v>
      </c>
      <c r="BQ2139" s="154" t="n">
        <v>0</v>
      </c>
      <c r="BR2139" s="154" t="n">
        <v>0</v>
      </c>
      <c r="BT2139" s="96" t="n">
        <v>0</v>
      </c>
      <c r="BU2139" s="96" t="n">
        <v>0</v>
      </c>
      <c r="BV2139" s="96" t="n">
        <v>0</v>
      </c>
      <c r="BW2139" s="96" t="n">
        <v>0</v>
      </c>
      <c r="BX2139" s="96" t="n">
        <v>0</v>
      </c>
      <c r="BY2139" s="96" t="n">
        <v>0</v>
      </c>
      <c r="BZ2139" s="96" t="n">
        <v>0</v>
      </c>
      <c r="CA2139" s="96" t="n">
        <v>0</v>
      </c>
      <c r="CB2139" s="96" t="n">
        <v>0</v>
      </c>
      <c r="CC2139" s="96" t="n">
        <v>0</v>
      </c>
      <c r="CD2139" s="96" t="n">
        <v>0</v>
      </c>
      <c r="CE2139" s="96" t="n">
        <v>0</v>
      </c>
      <c r="CF2139" s="96" t="n">
        <v>0</v>
      </c>
      <c r="CG2139" s="96" t="n">
        <v>0</v>
      </c>
      <c r="CH2139" s="96" t="n">
        <v>0</v>
      </c>
      <c r="CI2139" s="96" t="n">
        <v>0</v>
      </c>
      <c r="CJ2139" s="96" t="n">
        <v>0</v>
      </c>
      <c r="CL2139" s="155" t="n">
        <v>0</v>
      </c>
      <c r="CM2139" s="155" t="n">
        <v>0</v>
      </c>
      <c r="CN2139" s="156" t="n">
        <v>0</v>
      </c>
      <c r="CO2139" s="155" t="n">
        <v>0</v>
      </c>
      <c r="CP2139" s="155" t="n">
        <v>0</v>
      </c>
      <c r="CQ2139" s="155" t="n">
        <v>0</v>
      </c>
      <c r="CR2139" s="155" t="n">
        <v>0</v>
      </c>
      <c r="CS2139" s="155" t="n">
        <v>0</v>
      </c>
      <c r="CT2139" s="155" t="n">
        <v>0</v>
      </c>
      <c r="CU2139" s="155" t="n">
        <v>0</v>
      </c>
    </row>
    <row r="2140" customFormat="false" ht="13.8" hidden="false" customHeight="false" outlineLevel="0" collapsed="false">
      <c r="A2140" s="0" t="s">
        <v>3027</v>
      </c>
      <c r="B2140" s="26" t="s">
        <v>2744</v>
      </c>
      <c r="C2140" s="88" t="str">
        <f aca="false">MID(A2140,1,12)</f>
        <v>F.120.01.124</v>
      </c>
      <c r="D2140" s="2" t="s">
        <v>3004</v>
      </c>
      <c r="E2140" s="90" t="s">
        <v>255</v>
      </c>
      <c r="F2140" s="91" t="str">
        <f aca="false">MID(A2140, 21,85)</f>
        <v>PBAT (polybutylene adipate-co-terephthalate) closed loop chemical upcycling credit</v>
      </c>
      <c r="G2140" s="133" t="n">
        <f aca="false">H2140+I2140+J2140+K2140</f>
        <v>8.89306384660438E-017</v>
      </c>
      <c r="H2140" s="149" t="n">
        <f aca="false">N2140+O2140+P2140+Q2140</f>
        <v>4.192474274E-018</v>
      </c>
      <c r="I2140" s="149" t="n">
        <f aca="false">L2140+M2140+R2140+V2140+T2140</f>
        <v>6.3027321739E-018</v>
      </c>
      <c r="J2140" s="150" t="n">
        <f aca="false">S2140+U2140+W2140+X2140</f>
        <v>3.41938701814379E-018</v>
      </c>
      <c r="K2140" s="162" t="n">
        <v>7.5016045E-017</v>
      </c>
      <c r="L2140" s="157" t="n">
        <v>2.4525442E-018</v>
      </c>
      <c r="M2140" s="157" t="n">
        <v>3.5917963E-018</v>
      </c>
      <c r="N2140" s="157" t="n">
        <v>3.6425032E-018</v>
      </c>
      <c r="O2140" s="157" t="n">
        <v>4.5912865E-019</v>
      </c>
      <c r="P2140" s="157" t="n">
        <v>4.9236115E-020</v>
      </c>
      <c r="Q2140" s="157" t="n">
        <v>4.1606309E-020</v>
      </c>
      <c r="R2140" s="157" t="n">
        <v>2.8168633E-019</v>
      </c>
      <c r="S2140" s="157" t="n">
        <v>1.4085141E-019</v>
      </c>
      <c r="T2140" s="157" t="n">
        <v>-2.5207071E-020</v>
      </c>
      <c r="U2140" s="157" t="n">
        <v>3.2785872E-018</v>
      </c>
      <c r="V2140" s="157" t="n">
        <v>1.9124149E-021</v>
      </c>
      <c r="W2140" s="157" t="n">
        <v>-5.1591562E-023</v>
      </c>
      <c r="X2140" s="130" t="n">
        <v>-2.9421319E-028</v>
      </c>
      <c r="Z2140" s="151" t="n">
        <f aca="false">K2140/0.15</f>
        <v>5.00106966666667E-016</v>
      </c>
      <c r="AB2140" s="163" t="n">
        <f aca="false">K2140</f>
        <v>7.5016045E-017</v>
      </c>
      <c r="AC2140" s="133" t="n">
        <f aca="false">L2140+M2140+N2140+O2140+P2140+Q2140+R2140</f>
        <v>1.0518501104E-017</v>
      </c>
      <c r="AD2140" s="133" t="n">
        <f aca="false">L2140+M2140+R2140+W2140</f>
        <v>6.325975238438E-018</v>
      </c>
      <c r="AE2140" s="133" t="n">
        <f aca="false">V2140+L2140+M2140+R2140+T2140</f>
        <v>6.3027321739E-018</v>
      </c>
      <c r="AF2140" s="133" t="n">
        <f aca="false">S2140+U2140+X2140</f>
        <v>3.41943860970579E-018</v>
      </c>
      <c r="AH2140" s="0" t="n">
        <v>9.72751E-015</v>
      </c>
      <c r="AI2140" s="96" t="n">
        <v>8.9436287E-015</v>
      </c>
      <c r="AJ2140" s="96" t="n">
        <v>4.4967846E-016</v>
      </c>
      <c r="AK2140" s="96" t="n">
        <v>0</v>
      </c>
      <c r="AL2140" s="96" t="n">
        <v>7.1985005E-017</v>
      </c>
      <c r="AM2140" s="96" t="n">
        <v>1.7047921E-016</v>
      </c>
      <c r="AN2140" s="96" t="n">
        <v>9.1738602E-017</v>
      </c>
      <c r="AP2140" s="95" t="n">
        <v>9.6110069E-018</v>
      </c>
      <c r="AQ2140" s="95" t="n">
        <v>8.6123828E-018</v>
      </c>
      <c r="AR2140" s="95" t="n">
        <v>3.9866034E-019</v>
      </c>
      <c r="AS2140" s="95" t="n">
        <v>5.9996381E-019</v>
      </c>
      <c r="AT2140" s="152" t="n">
        <f aca="false">AW2140+AZ2140+BA2140+BB2140+BC2140+BK2140+BL2140+BP2140</f>
        <v>5.16329899244069E-022</v>
      </c>
      <c r="AU2140" s="152" t="n">
        <f aca="false">AX2140+AY2140+BD2140+BE2140+BF2140+BG2140+BH2140+BI2140+BJ2140+BM2140+BQ2140+BR2140</f>
        <v>1.47433562049835E-024</v>
      </c>
      <c r="AV2140" s="153" t="n">
        <f aca="false">BN2140+BO2140</f>
        <v>8.4028544484E-017</v>
      </c>
      <c r="AW2140" s="154" t="n">
        <v>4.6409925E-022</v>
      </c>
      <c r="AX2140" s="154" t="n">
        <v>1.4002995E-024</v>
      </c>
      <c r="AY2140" s="154" t="n">
        <v>3.8258182E-029</v>
      </c>
      <c r="AZ2140" s="154" t="n">
        <v>1.4751269E-029</v>
      </c>
      <c r="BA2140" s="154" t="n">
        <v>0</v>
      </c>
      <c r="BB2140" s="154" t="n">
        <v>9.6827966E-026</v>
      </c>
      <c r="BC2140" s="154" t="n">
        <v>5.2075198E-023</v>
      </c>
      <c r="BD2140" s="154" t="n">
        <v>2.2163533E-026</v>
      </c>
      <c r="BE2140" s="154" t="n">
        <v>5.180876E-026</v>
      </c>
      <c r="BF2140" s="154" t="n">
        <v>-1.7479674E-031</v>
      </c>
      <c r="BG2140" s="154" t="n">
        <v>-4.1499058E-033</v>
      </c>
      <c r="BH2140" s="154" t="n">
        <v>2.371974E-029</v>
      </c>
      <c r="BI2140" s="154" t="n">
        <v>1.6619904E-030</v>
      </c>
      <c r="BJ2140" s="154" t="n">
        <v>3.6653229E-031</v>
      </c>
      <c r="BK2140" s="154" t="n">
        <v>6.9048528E-027</v>
      </c>
      <c r="BL2140" s="154" t="n">
        <v>5.1703674E-026</v>
      </c>
      <c r="BM2140" s="154" t="n">
        <v>3.0225387E-037</v>
      </c>
      <c r="BN2140" s="154" t="n">
        <v>1.4212484E-020</v>
      </c>
      <c r="BO2140" s="154" t="n">
        <v>8.4014332E-017</v>
      </c>
      <c r="BP2140" s="154" t="n">
        <v>0</v>
      </c>
      <c r="BQ2140" s="154" t="n">
        <v>0</v>
      </c>
      <c r="BR2140" s="154" t="n">
        <v>0</v>
      </c>
      <c r="BT2140" s="96" t="n">
        <v>2.7323801E-020</v>
      </c>
      <c r="BU2140" s="96" t="n">
        <v>3.5687223E-022</v>
      </c>
      <c r="BV2140" s="96" t="n">
        <v>1.3944309E-020</v>
      </c>
      <c r="BW2140" s="96" t="n">
        <v>3.4743355E-023</v>
      </c>
      <c r="BX2140" s="96" t="n">
        <v>7.1667389E-022</v>
      </c>
      <c r="BY2140" s="96" t="n">
        <v>-6.1369376E-025</v>
      </c>
      <c r="BZ2140" s="96" t="n">
        <v>1.5401873E-027</v>
      </c>
      <c r="CA2140" s="96" t="n">
        <v>-9.3421759E-025</v>
      </c>
      <c r="CB2140" s="96" t="n">
        <v>6.8390969E-023</v>
      </c>
      <c r="CC2140" s="96" t="n">
        <v>4.2510637E-023</v>
      </c>
      <c r="CD2140" s="96" t="n">
        <v>0</v>
      </c>
      <c r="CE2140" s="96" t="n">
        <v>6.6839588E-034</v>
      </c>
      <c r="CF2140" s="96" t="n">
        <v>2.1477316E-030</v>
      </c>
      <c r="CG2140" s="96" t="n">
        <v>7.1950596E-022</v>
      </c>
      <c r="CH2140" s="96" t="n">
        <v>1.144858E-020</v>
      </c>
      <c r="CI2140" s="96" t="n">
        <v>-6.2393005E-024</v>
      </c>
      <c r="CJ2140" s="96" t="n">
        <v>0</v>
      </c>
      <c r="CL2140" s="155" t="n">
        <v>1.8178694E-030</v>
      </c>
      <c r="CM2140" s="155" t="n">
        <v>5.0010709E-016</v>
      </c>
      <c r="CN2140" s="156" t="n">
        <v>-2.6081436E-020</v>
      </c>
      <c r="CO2140" s="155" t="n">
        <v>2.4402562E-019</v>
      </c>
      <c r="CP2140" s="155" t="n">
        <v>1.1350989E-026</v>
      </c>
      <c r="CQ2140" s="155" t="n">
        <v>1.3225074E-024</v>
      </c>
      <c r="CR2140" s="155" t="n">
        <v>2.7035465E-020</v>
      </c>
      <c r="CS2140" s="155" t="n">
        <v>1.4094415E-018</v>
      </c>
      <c r="CT2140" s="155" t="n">
        <v>-1.1685736E-025</v>
      </c>
      <c r="CU2140" s="155" t="n">
        <v>-2.1787734E-022</v>
      </c>
    </row>
    <row r="2141" customFormat="false" ht="13.8" hidden="false" customHeight="false" outlineLevel="0" collapsed="false">
      <c r="A2141" s="0" t="s">
        <v>3028</v>
      </c>
      <c r="B2141" s="26" t="s">
        <v>2744</v>
      </c>
      <c r="C2141" s="88" t="str">
        <f aca="false">MID(A2141,1,12)</f>
        <v>F.120.01.125</v>
      </c>
      <c r="D2141" s="2" t="s">
        <v>3004</v>
      </c>
      <c r="E2141" s="90" t="s">
        <v>255</v>
      </c>
      <c r="F2141" s="91" t="str">
        <f aca="false">MID(A2141, 21,85)</f>
        <v>PAN (Polyacrylonitrile fibres) closed loop chemical upcycling credit</v>
      </c>
      <c r="G2141" s="133" t="n">
        <f aca="false">H2141+I2141+J2141+K2141</f>
        <v>-0.710210048802854</v>
      </c>
      <c r="H2141" s="149" t="n">
        <f aca="false">N2141+O2141+P2141+Q2141</f>
        <v>-0.011312755639</v>
      </c>
      <c r="I2141" s="149" t="n">
        <f aca="false">L2141+M2141+R2141+V2141+T2141</f>
        <v>-0.656883116276</v>
      </c>
      <c r="J2141" s="150" t="n">
        <f aca="false">S2141+U2141+W2141+X2141</f>
        <v>-0.00124954888785402</v>
      </c>
      <c r="K2141" s="162" t="n">
        <v>-0.040764628</v>
      </c>
      <c r="L2141" s="157" t="n">
        <v>-0.027129402</v>
      </c>
      <c r="M2141" s="157" t="n">
        <v>-0.0058175669</v>
      </c>
      <c r="N2141" s="157" t="n">
        <v>-0.011512276</v>
      </c>
      <c r="O2141" s="130" t="n">
        <v>0.00052104918</v>
      </c>
      <c r="P2141" s="157" t="n">
        <v>-3.7443799E-005</v>
      </c>
      <c r="Q2141" s="130" t="n">
        <v>-0.00028408502</v>
      </c>
      <c r="R2141" s="157" t="n">
        <v>-0.0075711359</v>
      </c>
      <c r="S2141" s="157" t="n">
        <v>-4.0138011E-005</v>
      </c>
      <c r="T2141" s="130" t="n">
        <v>-0.61640237</v>
      </c>
      <c r="U2141" s="130" t="n">
        <v>0.0039912343</v>
      </c>
      <c r="V2141" s="157" t="n">
        <v>3.7358524E-005</v>
      </c>
      <c r="W2141" s="130" t="n">
        <v>-0.0052006452</v>
      </c>
      <c r="X2141" s="130" t="n">
        <v>2.314598E-011</v>
      </c>
      <c r="Z2141" s="151" t="n">
        <f aca="false">K2141/0.15</f>
        <v>-0.271764186666667</v>
      </c>
      <c r="AB2141" s="163" t="n">
        <f aca="false">K2141</f>
        <v>-0.040764628</v>
      </c>
      <c r="AC2141" s="133" t="n">
        <f aca="false">L2141+M2141+N2141+O2141+P2141+Q2141+R2141</f>
        <v>-0.051830860439</v>
      </c>
      <c r="AD2141" s="133" t="n">
        <f aca="false">L2141+M2141+R2141+W2141</f>
        <v>-0.04571875</v>
      </c>
      <c r="AE2141" s="133" t="n">
        <f aca="false">V2141+L2141+M2141+R2141+T2141</f>
        <v>-0.656883116276</v>
      </c>
      <c r="AF2141" s="133" t="n">
        <f aca="false">S2141+U2141+X2141</f>
        <v>0.00395109631214598</v>
      </c>
      <c r="AH2141" s="0" t="n">
        <v>-51.534948</v>
      </c>
      <c r="AI2141" s="96" t="n">
        <v>-51.298174</v>
      </c>
      <c r="AJ2141" s="96" t="n">
        <v>-0.27689673</v>
      </c>
      <c r="AK2141" s="96" t="n">
        <v>0</v>
      </c>
      <c r="AL2141" s="96" t="n">
        <v>0.061252529</v>
      </c>
      <c r="AM2141" s="96" t="n">
        <v>0.031796835</v>
      </c>
      <c r="AN2141" s="96" t="n">
        <v>-0.052927221</v>
      </c>
      <c r="AP2141" s="95" t="n">
        <v>-0.016585376</v>
      </c>
      <c r="AQ2141" s="95" t="n">
        <v>-0.012546375</v>
      </c>
      <c r="AR2141" s="95" t="n">
        <v>-0.00037477903</v>
      </c>
      <c r="AS2141" s="95" t="n">
        <v>-0.0036642221</v>
      </c>
      <c r="AT2141" s="152" t="n">
        <f aca="false">AW2141+AZ2141+BA2141+BB2141+BC2141+BK2141+BL2141+BP2141</f>
        <v>-7.521807680679E-007</v>
      </c>
      <c r="AU2141" s="152" t="n">
        <f aca="false">AX2141+AY2141+BD2141+BE2141+BF2141+BG2141+BH2141+BI2141+BJ2141+BM2141+BQ2141+BR2141</f>
        <v>-1.38601712302786E-009</v>
      </c>
      <c r="AV2141" s="153" t="n">
        <f aca="false">BN2141+BO2141</f>
        <v>-0.513196371895</v>
      </c>
      <c r="AW2141" s="154" t="n">
        <v>-2.5217716E-007</v>
      </c>
      <c r="AX2141" s="154" t="n">
        <v>-7.608801E-010</v>
      </c>
      <c r="AY2141" s="154" t="n">
        <v>-2.0788335E-014</v>
      </c>
      <c r="AZ2141" s="154" t="n">
        <v>3.2702991E-012</v>
      </c>
      <c r="BA2141" s="154" t="n">
        <v>0</v>
      </c>
      <c r="BB2141" s="154" t="n">
        <v>-2.2390452E-010</v>
      </c>
      <c r="BC2141" s="154" t="n">
        <v>-4.9872515E-007</v>
      </c>
      <c r="BD2141" s="154" t="n">
        <v>-5.9963691E-011</v>
      </c>
      <c r="BE2141" s="154" t="n">
        <v>-5.6575612E-010</v>
      </c>
      <c r="BF2141" s="154" t="n">
        <v>3.7366097E-014</v>
      </c>
      <c r="BG2141" s="154" t="n">
        <v>5.5498097E-016</v>
      </c>
      <c r="BH2141" s="154" t="n">
        <v>-1.6182811E-013</v>
      </c>
      <c r="BI2141" s="154" t="n">
        <v>-4.244432E-014</v>
      </c>
      <c r="BJ2141" s="154" t="n">
        <v>-7.7071625E-015</v>
      </c>
      <c r="BK2141" s="154" t="n">
        <v>-2.2306947E-011</v>
      </c>
      <c r="BL2141" s="154" t="n">
        <v>-1.1633889E-009</v>
      </c>
      <c r="BM2141" s="154" t="n">
        <v>3.1269062E-020</v>
      </c>
      <c r="BN2141" s="154" t="n">
        <v>-3.441895E-006</v>
      </c>
      <c r="BO2141" s="154" t="n">
        <v>-0.51319293</v>
      </c>
      <c r="BP2141" s="154" t="n">
        <v>1.27872E-010</v>
      </c>
      <c r="BQ2141" s="154" t="n">
        <v>7.776E-013</v>
      </c>
      <c r="BR2141" s="154" t="n">
        <v>3.47904E-017</v>
      </c>
      <c r="BT2141" s="96" t="n">
        <v>-8.2020241E-005</v>
      </c>
      <c r="BU2141" s="96" t="n">
        <v>-3.8665266E-006</v>
      </c>
      <c r="BV2141" s="96" t="n">
        <v>-7.5775066E-006</v>
      </c>
      <c r="BW2141" s="96" t="n">
        <v>-8.9273129E-007</v>
      </c>
      <c r="BX2141" s="96" t="n">
        <v>-4.0019237E-006</v>
      </c>
      <c r="BY2141" s="96" t="n">
        <v>6.7310899E-008</v>
      </c>
      <c r="BZ2141" s="96" t="n">
        <v>9.183156E-010</v>
      </c>
      <c r="CA2141" s="96" t="n">
        <v>1.0137633E-007</v>
      </c>
      <c r="CB2141" s="96" t="n">
        <v>-7.235488E-008</v>
      </c>
      <c r="CC2141" s="96" t="n">
        <v>-4.659693E-007</v>
      </c>
      <c r="CD2141" s="96" t="n">
        <v>0</v>
      </c>
      <c r="CE2141" s="96" t="n">
        <v>6.9147543E-017</v>
      </c>
      <c r="CF2141" s="96" t="n">
        <v>5.6617739E-013</v>
      </c>
      <c r="CG2141" s="96" t="n">
        <v>-2.4576989E-006</v>
      </c>
      <c r="CH2141" s="96" t="n">
        <v>-6.2886233E-005</v>
      </c>
      <c r="CI2141" s="96" t="n">
        <v>1.2740208E-008</v>
      </c>
      <c r="CJ2141" s="96" t="n">
        <v>1.8356957E-008</v>
      </c>
      <c r="CL2141" s="155" t="n">
        <v>4.7922026E-013</v>
      </c>
      <c r="CM2141" s="155" t="n">
        <v>-0.27175583</v>
      </c>
      <c r="CN2141" s="156" t="n">
        <v>0.0027938771</v>
      </c>
      <c r="CO2141" s="155" t="n">
        <v>-0.0026301029</v>
      </c>
      <c r="CP2141" s="155" t="n">
        <v>-7.8517861E-011</v>
      </c>
      <c r="CQ2141" s="155" t="n">
        <v>-1.0254956E-008</v>
      </c>
      <c r="CR2141" s="155" t="n">
        <v>-0.00018613033</v>
      </c>
      <c r="CS2141" s="155" t="n">
        <v>-0.036591585</v>
      </c>
      <c r="CT2141" s="155" t="n">
        <v>2.5036686E-008</v>
      </c>
      <c r="CU2141" s="155" t="n">
        <v>2.3678657E-005</v>
      </c>
    </row>
    <row r="2142" customFormat="false" ht="13.8" hidden="false" customHeight="false" outlineLevel="0" collapsed="false">
      <c r="A2142" s="0" t="s">
        <v>3029</v>
      </c>
      <c r="B2142" s="26" t="s">
        <v>2744</v>
      </c>
      <c r="C2142" s="88" t="str">
        <f aca="false">MID(A2142,1,12)</f>
        <v>F.120.01.126</v>
      </c>
      <c r="D2142" s="2" t="s">
        <v>3004</v>
      </c>
      <c r="E2142" s="90" t="s">
        <v>255</v>
      </c>
      <c r="F2142" s="91" t="str">
        <f aca="false">MID(A2142, 21,85)</f>
        <v>Bio-PP (Polypropylene) closed loop chemical upcycling credit</v>
      </c>
      <c r="G2142" s="133" t="n">
        <f aca="false">H2142+I2142+J2142+K2142</f>
        <v>-0.789788158103954</v>
      </c>
      <c r="H2142" s="149" t="n">
        <f aca="false">N2142+O2142+P2142+Q2142</f>
        <v>-0.0002173456945</v>
      </c>
      <c r="I2142" s="149" t="n">
        <f aca="false">L2142+M2142+R2142+V2142+T2142</f>
        <v>-0.7702622381503</v>
      </c>
      <c r="J2142" s="150" t="n">
        <f aca="false">S2142+U2142+W2142+X2142</f>
        <v>-0.00304683025915362</v>
      </c>
      <c r="K2142" s="149" t="n">
        <v>-0.016261744</v>
      </c>
      <c r="L2142" s="130" t="n">
        <v>-0.0015350509</v>
      </c>
      <c r="M2142" s="130" t="n">
        <v>-0.00034456699</v>
      </c>
      <c r="N2142" s="130" t="n">
        <v>-0.00039868983</v>
      </c>
      <c r="O2142" s="157" t="n">
        <v>0.00016111475</v>
      </c>
      <c r="P2142" s="157" t="n">
        <v>-4.9895805E-006</v>
      </c>
      <c r="Q2142" s="157" t="n">
        <v>2.5218966E-005</v>
      </c>
      <c r="R2142" s="157" t="n">
        <v>-1.8973552E-006</v>
      </c>
      <c r="S2142" s="157" t="n">
        <v>-8.766409E-006</v>
      </c>
      <c r="T2142" s="130" t="n">
        <v>-0.76838639</v>
      </c>
      <c r="U2142" s="157" t="n">
        <v>-0.0030258401</v>
      </c>
      <c r="V2142" s="157" t="n">
        <v>5.6670949E-006</v>
      </c>
      <c r="W2142" s="157" t="n">
        <v>-1.2223754E-005</v>
      </c>
      <c r="X2142" s="130" t="n">
        <v>3.8463822E-012</v>
      </c>
      <c r="Z2142" s="151" t="n">
        <f aca="false">K2142/0.15</f>
        <v>-0.108411626666667</v>
      </c>
      <c r="AB2142" s="133" t="n">
        <f aca="false">K2142</f>
        <v>-0.016261744</v>
      </c>
      <c r="AC2142" s="133" t="n">
        <f aca="false">L2142+M2142+N2142+O2142+P2142+Q2142+R2142</f>
        <v>-0.0020988609397</v>
      </c>
      <c r="AD2142" s="133" t="n">
        <f aca="false">L2142+M2142+R2142+W2142</f>
        <v>-0.0018937389992</v>
      </c>
      <c r="AE2142" s="133" t="n">
        <f aca="false">V2142+L2142+M2142+R2142+T2142</f>
        <v>-0.7702622381503</v>
      </c>
      <c r="AF2142" s="133" t="n">
        <f aca="false">S2142+U2142+X2142</f>
        <v>-0.00303460650515362</v>
      </c>
      <c r="AH2142" s="0" t="n">
        <v>-42.755678</v>
      </c>
      <c r="AI2142" s="96" t="n">
        <v>48.810371</v>
      </c>
      <c r="AJ2142" s="96" t="n">
        <v>-0.10275872</v>
      </c>
      <c r="AK2142" s="96" t="n">
        <v>0</v>
      </c>
      <c r="AL2142" s="96" t="n">
        <v>-91.407763</v>
      </c>
      <c r="AM2142" s="96" t="n">
        <v>-0.035029353</v>
      </c>
      <c r="AN2142" s="96" t="n">
        <v>-0.020497571</v>
      </c>
      <c r="AP2142" s="95" t="n">
        <v>0.0012600089</v>
      </c>
      <c r="AQ2142" s="95" t="n">
        <v>-0.0021441768</v>
      </c>
      <c r="AR2142" s="95" t="n">
        <v>-9.1104265E-005</v>
      </c>
      <c r="AS2142" s="95" t="n">
        <v>0.00349529</v>
      </c>
      <c r="AT2142" s="152" t="n">
        <f aca="false">AW2142+AZ2142+BA2142+BB2142+BC2142+BK2142+BL2142+BP2142</f>
        <v>-1.28547772879594E-007</v>
      </c>
      <c r="AU2142" s="152" t="n">
        <f aca="false">AX2142+AY2142+BD2142+BE2142+BF2142+BG2142+BH2142+BI2142+BJ2142+BM2142+BQ2142+BR2142</f>
        <v>-3.36924052639666E-010</v>
      </c>
      <c r="AV2142" s="153" t="n">
        <f aca="false">BN2142+BO2142</f>
        <v>0.4895364122906</v>
      </c>
      <c r="AW2142" s="154" t="n">
        <v>-1.0060376E-007</v>
      </c>
      <c r="AX2142" s="154" t="n">
        <v>-3.0354598E-010</v>
      </c>
      <c r="AY2142" s="154" t="n">
        <v>-8.2933087E-015</v>
      </c>
      <c r="AZ2142" s="154" t="n">
        <v>5.4345595E-013</v>
      </c>
      <c r="BA2142" s="154" t="n">
        <v>0</v>
      </c>
      <c r="BB2142" s="154" t="n">
        <v>3.3743032E-012</v>
      </c>
      <c r="BC2142" s="154" t="n">
        <v>-2.7710922E-008</v>
      </c>
      <c r="BD2142" s="154" t="n">
        <v>-7.0991166E-013</v>
      </c>
      <c r="BE2142" s="154" t="n">
        <v>-3.1118353E-011</v>
      </c>
      <c r="BF2142" s="154" t="n">
        <v>6.2094711E-015</v>
      </c>
      <c r="BG2142" s="154" t="n">
        <v>9.2226338E-017</v>
      </c>
      <c r="BH2142" s="154" t="n">
        <v>1.4369625E-014</v>
      </c>
      <c r="BI2142" s="154" t="n">
        <v>-6.0736258E-014</v>
      </c>
      <c r="BJ2142" s="154" t="n">
        <v>-1.0983059E-014</v>
      </c>
      <c r="BK2142" s="154" t="n">
        <v>9.2123555E-015</v>
      </c>
      <c r="BL2142" s="154" t="n">
        <v>8.0701489E-012</v>
      </c>
      <c r="BM2142" s="154" t="n">
        <v>5.1962703E-021</v>
      </c>
      <c r="BN2142" s="154" t="n">
        <v>-1.0977094E-006</v>
      </c>
      <c r="BO2142" s="154" t="n">
        <v>0.48953751</v>
      </c>
      <c r="BP2142" s="154" t="n">
        <v>-2.45088E-010</v>
      </c>
      <c r="BQ2142" s="154" t="n">
        <v>-1.4904E-012</v>
      </c>
      <c r="BR2142" s="154" t="n">
        <v>-6.66816E-017</v>
      </c>
      <c r="BT2142" s="96" t="n">
        <v>5.5245697E-005</v>
      </c>
      <c r="BU2142" s="96" t="n">
        <v>-2.0889471E-007</v>
      </c>
      <c r="BV2142" s="96" t="n">
        <v>-3.0228038E-006</v>
      </c>
      <c r="BW2142" s="96" t="n">
        <v>-4.6287387E-010</v>
      </c>
      <c r="BX2142" s="96" t="n">
        <v>-2.4112327E-007</v>
      </c>
      <c r="BY2142" s="96" t="n">
        <v>1.1185677E-008</v>
      </c>
      <c r="BZ2142" s="96" t="n">
        <v>1.5260503E-010</v>
      </c>
      <c r="CA2142" s="96" t="n">
        <v>1.6846645E-008</v>
      </c>
      <c r="CB2142" s="96" t="n">
        <v>-5.4817342E-009</v>
      </c>
      <c r="CC2142" s="96" t="n">
        <v>1.5857151E-008</v>
      </c>
      <c r="CD2142" s="96" t="n">
        <v>0</v>
      </c>
      <c r="CE2142" s="96" t="n">
        <v>1.1490889E-017</v>
      </c>
      <c r="CF2142" s="96" t="n">
        <v>9.4086951E-014</v>
      </c>
      <c r="CG2142" s="96" t="n">
        <v>-9.0781513E-008</v>
      </c>
      <c r="CH2142" s="96" t="n">
        <v>5.880427E-005</v>
      </c>
      <c r="CI2142" s="96" t="n">
        <v>2.1171409E-009</v>
      </c>
      <c r="CJ2142" s="96" t="n">
        <v>-3.5184168E-008</v>
      </c>
      <c r="CL2142" s="155" t="n">
        <v>7.9636479E-014</v>
      </c>
      <c r="CM2142" s="155" t="n">
        <v>-0.10840932</v>
      </c>
      <c r="CN2142" s="156" t="n">
        <v>0.00045468915</v>
      </c>
      <c r="CO2142" s="155" t="n">
        <v>-0.00014037713</v>
      </c>
      <c r="CP2142" s="155" t="n">
        <v>6.5428817E-012</v>
      </c>
      <c r="CQ2142" s="155" t="n">
        <v>7.6507169E-010</v>
      </c>
      <c r="CR2142" s="155" t="n">
        <v>-1.0958354E-005</v>
      </c>
      <c r="CS2142" s="155" t="n">
        <v>-0.029965932</v>
      </c>
      <c r="CT2142" s="155" t="n">
        <v>4.1605784E-009</v>
      </c>
      <c r="CU2142" s="155" t="n">
        <v>3.9349022E-006</v>
      </c>
    </row>
    <row r="2143" customFormat="false" ht="13.8" hidden="false" customHeight="false" outlineLevel="0" collapsed="false">
      <c r="A2143" s="0" t="s">
        <v>3030</v>
      </c>
      <c r="B2143" s="26" t="s">
        <v>2744</v>
      </c>
      <c r="C2143" s="88" t="str">
        <f aca="false">MID(A2143,1,12)</f>
        <v>F.120.01.127</v>
      </c>
      <c r="D2143" s="2" t="s">
        <v>3004</v>
      </c>
      <c r="E2143" s="90" t="s">
        <v>255</v>
      </c>
      <c r="F2143" s="91" t="str">
        <f aca="false">MID(A2143, 21,85)</f>
        <v>Bio-PET (Polyethylene terephthalate) closed loop chemical upcycling credit</v>
      </c>
      <c r="G2143" s="133" t="n">
        <f aca="false">H2143+I2143+J2143+K2143</f>
        <v>-0.739980896688059</v>
      </c>
      <c r="H2143" s="149" t="n">
        <f aca="false">N2143+O2143+P2143+Q2143</f>
        <v>-0.01571509556</v>
      </c>
      <c r="I2143" s="149" t="n">
        <f aca="false">L2143+M2143+R2143+V2143+T2143</f>
        <v>-0.59156194681</v>
      </c>
      <c r="J2143" s="150" t="n">
        <f aca="false">S2143+U2143+W2143+X2143</f>
        <v>0.00671000568194057</v>
      </c>
      <c r="K2143" s="149" t="n">
        <v>-0.13941386</v>
      </c>
      <c r="L2143" s="157" t="n">
        <v>-0.020758536</v>
      </c>
      <c r="M2143" s="157" t="n">
        <v>0.0042272512</v>
      </c>
      <c r="N2143" s="157" t="n">
        <v>-0.012645923</v>
      </c>
      <c r="O2143" s="157" t="n">
        <v>0.0016227456</v>
      </c>
      <c r="P2143" s="157" t="n">
        <v>-0.0038728321</v>
      </c>
      <c r="Q2143" s="157" t="n">
        <v>-0.00081908606</v>
      </c>
      <c r="R2143" s="157" t="n">
        <v>-0.0078053315</v>
      </c>
      <c r="S2143" s="157" t="n">
        <v>0.00016279273</v>
      </c>
      <c r="T2143" s="130" t="n">
        <v>-0.56726269</v>
      </c>
      <c r="U2143" s="157" t="n">
        <v>0.0065447039</v>
      </c>
      <c r="V2143" s="157" t="n">
        <v>3.735949E-005</v>
      </c>
      <c r="W2143" s="157" t="n">
        <v>2.5090288E-006</v>
      </c>
      <c r="X2143" s="130" t="n">
        <v>2.3140565E-011</v>
      </c>
      <c r="Z2143" s="151" t="n">
        <f aca="false">K2143/0.15</f>
        <v>-0.929425733333333</v>
      </c>
      <c r="AB2143" s="133" t="n">
        <f aca="false">K2143</f>
        <v>-0.13941386</v>
      </c>
      <c r="AC2143" s="133" t="n">
        <f aca="false">L2143+M2143+N2143+O2143+P2143+Q2143+R2143</f>
        <v>-0.04005171186</v>
      </c>
      <c r="AD2143" s="133" t="n">
        <f aca="false">L2143+M2143+R2143+W2143</f>
        <v>-0.0243341072712</v>
      </c>
      <c r="AE2143" s="133" t="n">
        <f aca="false">V2143+L2143+M2143+R2143+T2143</f>
        <v>-0.59156194681</v>
      </c>
      <c r="AF2143" s="133" t="n">
        <f aca="false">S2143+U2143+X2143</f>
        <v>0.00670749665314056</v>
      </c>
      <c r="AH2143" s="0" t="n">
        <v>-56.963022</v>
      </c>
      <c r="AI2143" s="96" t="n">
        <v>-47.308741</v>
      </c>
      <c r="AJ2143" s="96" t="n">
        <v>0.039738981</v>
      </c>
      <c r="AK2143" s="96" t="n">
        <v>0</v>
      </c>
      <c r="AL2143" s="96" t="n">
        <v>-9.7437129</v>
      </c>
      <c r="AM2143" s="96" t="n">
        <v>0.039087812</v>
      </c>
      <c r="AN2143" s="96" t="n">
        <v>0.01060545</v>
      </c>
      <c r="AP2143" s="95" t="n">
        <v>-0.024471023</v>
      </c>
      <c r="AQ2143" s="95" t="n">
        <v>-0.02064907</v>
      </c>
      <c r="AR2143" s="95" t="n">
        <v>-0.00084569804</v>
      </c>
      <c r="AS2143" s="95" t="n">
        <v>-0.0029762556</v>
      </c>
      <c r="AT2143" s="152" t="n">
        <f aca="false">AW2143+AZ2143+BA2143+BB2143+BC2143+BK2143+BL2143+BP2143</f>
        <v>-1.237953812336E-006</v>
      </c>
      <c r="AU2143" s="152" t="n">
        <f aca="false">AX2143+AY2143+BD2143+BE2143+BF2143+BG2143+BH2143+BI2143+BJ2143+BM2143+BQ2143+BR2143</f>
        <v>-3.12758153186061E-009</v>
      </c>
      <c r="AV2143" s="153" t="n">
        <f aca="false">BN2143+BO2143</f>
        <v>-0.416842522616</v>
      </c>
      <c r="AW2143" s="154" t="n">
        <v>-8.6248758E-007</v>
      </c>
      <c r="AX2143" s="154" t="n">
        <v>-2.602334E-009</v>
      </c>
      <c r="AY2143" s="154" t="n">
        <v>-7.1099484E-014</v>
      </c>
      <c r="AZ2143" s="154" t="n">
        <v>3.269534E-012</v>
      </c>
      <c r="BA2143" s="154" t="n">
        <v>0</v>
      </c>
      <c r="BB2143" s="154" t="n">
        <v>-3.7048751E-010</v>
      </c>
      <c r="BC2143" s="154" t="n">
        <v>-3.7331487E-007</v>
      </c>
      <c r="BD2143" s="154" t="n">
        <v>-9.3706094E-011</v>
      </c>
      <c r="BE2143" s="154" t="n">
        <v>-4.3098543E-010</v>
      </c>
      <c r="BF2143" s="154" t="n">
        <v>3.7357355E-014</v>
      </c>
      <c r="BG2143" s="154" t="n">
        <v>5.5485113E-016</v>
      </c>
      <c r="BH2143" s="154" t="n">
        <v>-4.6732603E-013</v>
      </c>
      <c r="BI2143" s="154" t="n">
        <v>-4.4156736E-014</v>
      </c>
      <c r="BJ2143" s="154" t="n">
        <v>-1.1337848E-014</v>
      </c>
      <c r="BK2143" s="154" t="n">
        <v>-4.7629246E-010</v>
      </c>
      <c r="BL2143" s="154" t="n">
        <v>-1.3078519E-009</v>
      </c>
      <c r="BM2143" s="154" t="n">
        <v>3.1261747E-020</v>
      </c>
      <c r="BN2143" s="154" t="n">
        <v>1.3557384E-005</v>
      </c>
      <c r="BO2143" s="154" t="n">
        <v>-0.41685608</v>
      </c>
      <c r="BP2143" s="154" t="n">
        <v>0</v>
      </c>
      <c r="BQ2143" s="154" t="n">
        <v>0</v>
      </c>
      <c r="BR2143" s="154" t="n">
        <v>0</v>
      </c>
      <c r="BT2143" s="96" t="n">
        <v>-9.6427171E-005</v>
      </c>
      <c r="BU2143" s="96" t="n">
        <v>-2.9373847E-006</v>
      </c>
      <c r="BV2143" s="96" t="n">
        <v>-2.5914855E-005</v>
      </c>
      <c r="BW2143" s="96" t="n">
        <v>-9.1012988E-007</v>
      </c>
      <c r="BX2143" s="96" t="n">
        <v>-2.2463583E-006</v>
      </c>
      <c r="BY2143" s="96" t="n">
        <v>6.7295152E-008</v>
      </c>
      <c r="BZ2143" s="96" t="n">
        <v>9.1810076E-010</v>
      </c>
      <c r="CA2143" s="96" t="n">
        <v>1.0135261E-007</v>
      </c>
      <c r="CB2143" s="96" t="n">
        <v>-5.245258E-006</v>
      </c>
      <c r="CC2143" s="96" t="n">
        <v>-7.9664704E-007</v>
      </c>
      <c r="CD2143" s="96" t="n">
        <v>0</v>
      </c>
      <c r="CE2143" s="96" t="n">
        <v>6.9131366E-017</v>
      </c>
      <c r="CF2143" s="96" t="n">
        <v>5.6604493E-013</v>
      </c>
      <c r="CG2143" s="96" t="n">
        <v>-2.6140867E-006</v>
      </c>
      <c r="CH2143" s="96" t="n">
        <v>-5.5944755E-005</v>
      </c>
      <c r="CI2143" s="96" t="n">
        <v>1.2737229E-008</v>
      </c>
      <c r="CJ2143" s="96" t="n">
        <v>0</v>
      </c>
      <c r="CL2143" s="155" t="n">
        <v>4.7910815E-013</v>
      </c>
      <c r="CM2143" s="155" t="n">
        <v>-0.92941692</v>
      </c>
      <c r="CN2143" s="156" t="n">
        <v>-0.016989654</v>
      </c>
      <c r="CO2143" s="155" t="n">
        <v>-0.0019944011</v>
      </c>
      <c r="CP2143" s="155" t="n">
        <v>-2.5137314E-010</v>
      </c>
      <c r="CQ2143" s="155" t="n">
        <v>-2.6506324E-008</v>
      </c>
      <c r="CR2143" s="155" t="n">
        <v>-0.00013185032</v>
      </c>
      <c r="CS2143" s="155" t="n">
        <v>-0.038104566</v>
      </c>
      <c r="CT2143" s="155" t="n">
        <v>2.5030828E-008</v>
      </c>
      <c r="CU2143" s="155" t="n">
        <v>2.3673118E-005</v>
      </c>
    </row>
    <row r="2144" customFormat="false" ht="13.8" hidden="false" customHeight="false" outlineLevel="0" collapsed="false">
      <c r="A2144" s="0" t="s">
        <v>3031</v>
      </c>
      <c r="B2144" s="26" t="s">
        <v>2744</v>
      </c>
      <c r="C2144" s="88" t="str">
        <f aca="false">MID(A2144,1,12)</f>
        <v>F.120.01.128</v>
      </c>
      <c r="D2144" s="2" t="s">
        <v>3004</v>
      </c>
      <c r="E2144" s="90" t="s">
        <v>255</v>
      </c>
      <c r="F2144" s="91" t="str">
        <f aca="false">MID(A2144, 21,85)</f>
        <v>PEF (Polyethylene furan-2.5-dicarboxylate) closed loop chemical upcycling credit</v>
      </c>
      <c r="G2144" s="133" t="n">
        <f aca="false">H2144+I2144+J2144+K2144</f>
        <v>0</v>
      </c>
      <c r="H2144" s="149" t="n">
        <f aca="false">N2144+O2144+P2144+Q2144</f>
        <v>0</v>
      </c>
      <c r="I2144" s="149" t="n">
        <f aca="false">L2144+M2144+R2144+V2144+T2144</f>
        <v>0</v>
      </c>
      <c r="J2144" s="150" t="n">
        <f aca="false">S2144+U2144+W2144+X2144</f>
        <v>0</v>
      </c>
      <c r="K2144" s="149" t="n">
        <v>0</v>
      </c>
      <c r="L2144" s="130" t="n">
        <v>0</v>
      </c>
      <c r="M2144" s="130" t="n">
        <v>0</v>
      </c>
      <c r="N2144" s="130" t="n">
        <v>0</v>
      </c>
      <c r="O2144" s="157" t="n">
        <v>0</v>
      </c>
      <c r="P2144" s="157" t="n">
        <v>0</v>
      </c>
      <c r="Q2144" s="157" t="n">
        <v>0</v>
      </c>
      <c r="R2144" s="157" t="n">
        <v>0</v>
      </c>
      <c r="S2144" s="157" t="n">
        <v>0</v>
      </c>
      <c r="T2144" s="130" t="n">
        <v>0</v>
      </c>
      <c r="U2144" s="157" t="n">
        <v>0</v>
      </c>
      <c r="V2144" s="157" t="n">
        <v>0</v>
      </c>
      <c r="W2144" s="157" t="n">
        <v>0</v>
      </c>
      <c r="X2144" s="130" t="n">
        <v>0</v>
      </c>
      <c r="Z2144" s="151" t="n">
        <f aca="false">K2144/0.15</f>
        <v>0</v>
      </c>
      <c r="AB2144" s="133" t="n">
        <f aca="false">K2144</f>
        <v>0</v>
      </c>
      <c r="AC2144" s="133" t="n">
        <f aca="false">L2144+M2144+N2144+O2144+P2144+Q2144+R2144</f>
        <v>0</v>
      </c>
      <c r="AD2144" s="133" t="n">
        <f aca="false">L2144+M2144+R2144+W2144</f>
        <v>0</v>
      </c>
      <c r="AE2144" s="133" t="n">
        <f aca="false">V2144+L2144+M2144+R2144+T2144</f>
        <v>0</v>
      </c>
      <c r="AF2144" s="133" t="n">
        <f aca="false">S2144+U2144+X2144</f>
        <v>0</v>
      </c>
      <c r="AH2144" s="0" t="n">
        <v>0</v>
      </c>
      <c r="AI2144" s="96" t="n">
        <v>0</v>
      </c>
      <c r="AJ2144" s="96" t="n">
        <v>0</v>
      </c>
      <c r="AK2144" s="96" t="n">
        <v>0</v>
      </c>
      <c r="AL2144" s="96" t="n">
        <v>0</v>
      </c>
      <c r="AM2144" s="96" t="n">
        <v>0</v>
      </c>
      <c r="AN2144" s="96" t="n">
        <v>0</v>
      </c>
      <c r="AP2144" s="95" t="n">
        <v>0</v>
      </c>
      <c r="AQ2144" s="95" t="n">
        <v>0</v>
      </c>
      <c r="AR2144" s="95" t="n">
        <v>0</v>
      </c>
      <c r="AS2144" s="95" t="n">
        <v>0</v>
      </c>
      <c r="AT2144" s="152" t="n">
        <f aca="false">AW2144+AZ2144+BA2144+BB2144+BC2144+BK2144+BL2144+BP2144</f>
        <v>0</v>
      </c>
      <c r="AU2144" s="152" t="n">
        <f aca="false">AX2144+AY2144+BD2144+BE2144+BF2144+BG2144+BH2144+BI2144+BJ2144+BM2144+BQ2144+BR2144</f>
        <v>0</v>
      </c>
      <c r="AV2144" s="153" t="n">
        <f aca="false">BN2144+BO2144</f>
        <v>0</v>
      </c>
      <c r="AW2144" s="154" t="n">
        <v>0</v>
      </c>
      <c r="AX2144" s="154" t="n">
        <v>0</v>
      </c>
      <c r="AY2144" s="154" t="n">
        <v>0</v>
      </c>
      <c r="AZ2144" s="154" t="n">
        <v>0</v>
      </c>
      <c r="BA2144" s="154" t="n">
        <v>0</v>
      </c>
      <c r="BB2144" s="154" t="n">
        <v>0</v>
      </c>
      <c r="BC2144" s="154" t="n">
        <v>0</v>
      </c>
      <c r="BD2144" s="154" t="n">
        <v>0</v>
      </c>
      <c r="BE2144" s="154" t="n">
        <v>0</v>
      </c>
      <c r="BF2144" s="154" t="n">
        <v>0</v>
      </c>
      <c r="BG2144" s="154" t="n">
        <v>0</v>
      </c>
      <c r="BH2144" s="154" t="n">
        <v>0</v>
      </c>
      <c r="BI2144" s="154" t="n">
        <v>0</v>
      </c>
      <c r="BJ2144" s="154" t="n">
        <v>0</v>
      </c>
      <c r="BK2144" s="154" t="n">
        <v>0</v>
      </c>
      <c r="BL2144" s="154" t="n">
        <v>0</v>
      </c>
      <c r="BM2144" s="154" t="n">
        <v>0</v>
      </c>
      <c r="BN2144" s="154" t="n">
        <v>0</v>
      </c>
      <c r="BO2144" s="154" t="n">
        <v>0</v>
      </c>
      <c r="BP2144" s="154" t="n">
        <v>0</v>
      </c>
      <c r="BQ2144" s="154" t="n">
        <v>0</v>
      </c>
      <c r="BR2144" s="154" t="n">
        <v>0</v>
      </c>
      <c r="BT2144" s="96" t="n">
        <v>0</v>
      </c>
      <c r="BU2144" s="96" t="n">
        <v>0</v>
      </c>
      <c r="BV2144" s="96" t="n">
        <v>0</v>
      </c>
      <c r="BW2144" s="96" t="n">
        <v>0</v>
      </c>
      <c r="BX2144" s="96" t="n">
        <v>0</v>
      </c>
      <c r="BY2144" s="96" t="n">
        <v>0</v>
      </c>
      <c r="BZ2144" s="96" t="n">
        <v>0</v>
      </c>
      <c r="CA2144" s="96" t="n">
        <v>0</v>
      </c>
      <c r="CB2144" s="96" t="n">
        <v>0</v>
      </c>
      <c r="CC2144" s="96" t="n">
        <v>0</v>
      </c>
      <c r="CD2144" s="96" t="n">
        <v>0</v>
      </c>
      <c r="CE2144" s="96" t="n">
        <v>0</v>
      </c>
      <c r="CF2144" s="96" t="n">
        <v>0</v>
      </c>
      <c r="CG2144" s="96" t="n">
        <v>0</v>
      </c>
      <c r="CH2144" s="96" t="n">
        <v>0</v>
      </c>
      <c r="CI2144" s="96" t="n">
        <v>0</v>
      </c>
      <c r="CJ2144" s="96" t="n">
        <v>0</v>
      </c>
      <c r="CL2144" s="155" t="n">
        <v>0</v>
      </c>
      <c r="CM2144" s="155" t="n">
        <v>0</v>
      </c>
      <c r="CN2144" s="156" t="n">
        <v>0</v>
      </c>
      <c r="CO2144" s="155" t="n">
        <v>0</v>
      </c>
      <c r="CP2144" s="155" t="n">
        <v>0</v>
      </c>
      <c r="CQ2144" s="155" t="n">
        <v>0</v>
      </c>
      <c r="CR2144" s="155" t="n">
        <v>0</v>
      </c>
      <c r="CS2144" s="155" t="n">
        <v>0</v>
      </c>
      <c r="CT2144" s="155" t="n">
        <v>0</v>
      </c>
      <c r="CU2144" s="155" t="n">
        <v>0</v>
      </c>
    </row>
    <row r="2145" customFormat="false" ht="13.8" hidden="false" customHeight="false" outlineLevel="0" collapsed="false">
      <c r="B2145" s="26"/>
      <c r="C2145" s="88"/>
      <c r="D2145" s="2"/>
      <c r="E2145" s="90"/>
      <c r="J2145" s="158"/>
      <c r="O2145" s="102"/>
      <c r="P2145" s="102"/>
      <c r="Q2145" s="102"/>
      <c r="R2145" s="102"/>
      <c r="S2145" s="102"/>
      <c r="U2145" s="102"/>
      <c r="V2145" s="102"/>
      <c r="W2145" s="102"/>
      <c r="AT2145" s="102"/>
      <c r="AU2145" s="102"/>
      <c r="AV2145" s="159"/>
      <c r="CN2145" s="160"/>
    </row>
    <row r="2146" customFormat="false" ht="13.8" hidden="false" customHeight="false" outlineLevel="0" collapsed="false">
      <c r="B2146" s="26"/>
      <c r="C2146" s="88"/>
      <c r="D2146" s="3" t="s">
        <v>3032</v>
      </c>
      <c r="E2146" s="90"/>
      <c r="J2146" s="158"/>
      <c r="O2146" s="102"/>
      <c r="P2146" s="102"/>
      <c r="Q2146" s="102"/>
      <c r="R2146" s="102"/>
      <c r="S2146" s="102"/>
      <c r="U2146" s="102"/>
      <c r="V2146" s="102"/>
      <c r="W2146" s="102"/>
      <c r="AT2146" s="102"/>
      <c r="AU2146" s="102"/>
      <c r="AV2146" s="159"/>
      <c r="CN2146" s="160"/>
    </row>
    <row r="2147" customFormat="false" ht="13.8" hidden="false" customHeight="false" outlineLevel="0" collapsed="false">
      <c r="A2147" s="0" t="s">
        <v>3033</v>
      </c>
      <c r="B2147" s="26" t="s">
        <v>2744</v>
      </c>
      <c r="C2147" s="88" t="str">
        <f aca="false">MID(A2147,1,12)</f>
        <v>F.130.01.101</v>
      </c>
      <c r="D2147" s="2" t="s">
        <v>3032</v>
      </c>
      <c r="E2147" s="90" t="s">
        <v>255</v>
      </c>
      <c r="F2147" s="91" t="str">
        <f aca="false">MID(A2147, 21,85)</f>
        <v>anaerobic digestion (fermentation, methane production) cow dung</v>
      </c>
      <c r="G2147" s="133" t="n">
        <f aca="false">H2147+I2147+J2147+K2147</f>
        <v>-0.0112153000467416</v>
      </c>
      <c r="H2147" s="149" t="n">
        <f aca="false">N2147+O2147+P2147+Q2147</f>
        <v>-0.0003063708276</v>
      </c>
      <c r="I2147" s="149" t="n">
        <f aca="false">L2147+M2147+R2147+V2147+T2147</f>
        <v>-0.0004677459915</v>
      </c>
      <c r="J2147" s="150" t="n">
        <f aca="false">S2147+U2147+W2147+X2147</f>
        <v>0.00041729177235838</v>
      </c>
      <c r="K2147" s="149" t="n">
        <v>-0.010858475</v>
      </c>
      <c r="L2147" s="130" t="n">
        <v>-0.00021706159</v>
      </c>
      <c r="M2147" s="130" t="n">
        <v>-0.00034087825</v>
      </c>
      <c r="N2147" s="130" t="n">
        <v>-0.00036937852</v>
      </c>
      <c r="O2147" s="157" t="n">
        <v>5.9208905E-005</v>
      </c>
      <c r="P2147" s="157" t="n">
        <v>-6.5550036E-006</v>
      </c>
      <c r="Q2147" s="157" t="n">
        <v>1.0353791E-005</v>
      </c>
      <c r="R2147" s="157" t="n">
        <v>-2.5604958E-005</v>
      </c>
      <c r="S2147" s="157" t="n">
        <v>-5.1582053E-006</v>
      </c>
      <c r="T2147" s="130" t="n">
        <v>0.00011310956</v>
      </c>
      <c r="U2147" s="157" t="n">
        <v>0.00042224089</v>
      </c>
      <c r="V2147" s="157" t="n">
        <v>2.6892465E-006</v>
      </c>
      <c r="W2147" s="157" t="n">
        <v>2.0908573E-007</v>
      </c>
      <c r="X2147" s="130" t="n">
        <v>1.9283804E-012</v>
      </c>
      <c r="Z2147" s="151" t="n">
        <f aca="false">K2147/0.15</f>
        <v>-0.0723898333333333</v>
      </c>
      <c r="AB2147" s="133" t="n">
        <f aca="false">K2147</f>
        <v>-0.010858475</v>
      </c>
      <c r="AC2147" s="133" t="n">
        <f aca="false">L2147+M2147+N2147+O2147+P2147+Q2147+R2147</f>
        <v>-0.0008899156256</v>
      </c>
      <c r="AD2147" s="133" t="n">
        <f aca="false">L2147+M2147+R2147+W2147</f>
        <v>-0.00058333571227</v>
      </c>
      <c r="AE2147" s="133" t="n">
        <f aca="false">V2147+L2147+M2147+R2147+T2147</f>
        <v>-0.0004677459915</v>
      </c>
      <c r="AF2147" s="133" t="n">
        <f aca="false">S2147+U2147+X2147</f>
        <v>0.00041708268662838</v>
      </c>
      <c r="AH2147" s="0" t="n">
        <v>-1.0556783</v>
      </c>
      <c r="AI2147" s="96" t="n">
        <v>-1.0459263</v>
      </c>
      <c r="AJ2147" s="96" t="n">
        <v>-0.011986692</v>
      </c>
      <c r="AK2147" s="96" t="n">
        <v>0</v>
      </c>
      <c r="AL2147" s="96" t="n">
        <v>0.0049862617</v>
      </c>
      <c r="AM2147" s="96" t="n">
        <v>-0.00047812093</v>
      </c>
      <c r="AN2147" s="96" t="n">
        <v>-0.0022734954</v>
      </c>
      <c r="AP2147" s="95" t="n">
        <v>-0.0013215302</v>
      </c>
      <c r="AQ2147" s="95" t="n">
        <v>-0.0011905475</v>
      </c>
      <c r="AR2147" s="95" t="n">
        <v>-5.6239784E-005</v>
      </c>
      <c r="AS2147" s="95" t="n">
        <v>-7.4742895E-005</v>
      </c>
      <c r="AT2147" s="152" t="n">
        <f aca="false">AW2147+AZ2147+BA2147+BB2147+BC2147+BK2147+BL2147+BP2147</f>
        <v>-7.1375750987053E-008</v>
      </c>
      <c r="AU2147" s="152" t="n">
        <f aca="false">AX2147+AY2147+BD2147+BE2147+BF2147+BG2147+BH2147+BI2147+BJ2147+BM2147+BQ2147+BR2147</f>
        <v>-2.07987362009711E-010</v>
      </c>
      <c r="AV2147" s="153" t="n">
        <f aca="false">BN2147+BO2147</f>
        <v>-0.01046819215218</v>
      </c>
      <c r="AW2147" s="154" t="n">
        <v>-6.7176144E-008</v>
      </c>
      <c r="AX2147" s="154" t="n">
        <v>-2.026867E-010</v>
      </c>
      <c r="AY2147" s="154" t="n">
        <v>-5.5376905E-015</v>
      </c>
      <c r="AZ2147" s="154" t="n">
        <v>2.7246117E-013</v>
      </c>
      <c r="BA2147" s="154" t="n">
        <v>0</v>
      </c>
      <c r="BB2147" s="154" t="n">
        <v>-2.8504835E-012</v>
      </c>
      <c r="BC2147" s="154" t="n">
        <v>-4.1965634E-009</v>
      </c>
      <c r="BD2147" s="154" t="n">
        <v>-1.3917539E-012</v>
      </c>
      <c r="BE2147" s="154" t="n">
        <v>-3.9125508E-012</v>
      </c>
      <c r="BF2147" s="154" t="n">
        <v>3.1131129E-015</v>
      </c>
      <c r="BG2147" s="154" t="n">
        <v>4.6237594E-017</v>
      </c>
      <c r="BH2147" s="154" t="n">
        <v>5.8982991E-015</v>
      </c>
      <c r="BI2147" s="154" t="n">
        <v>9.6778407E-017</v>
      </c>
      <c r="BJ2147" s="154" t="n">
        <v>2.5950183E-017</v>
      </c>
      <c r="BK2147" s="154" t="n">
        <v>-5.4732688E-013</v>
      </c>
      <c r="BL2147" s="154" t="n">
        <v>8.1762157E-014</v>
      </c>
      <c r="BM2147" s="154" t="n">
        <v>2.6051456E-021</v>
      </c>
      <c r="BN2147" s="154" t="n">
        <v>-4.4115218E-007</v>
      </c>
      <c r="BO2147" s="154" t="n">
        <v>-0.010467751</v>
      </c>
      <c r="BP2147" s="154" t="n">
        <v>0</v>
      </c>
      <c r="BQ2147" s="154" t="n">
        <v>0</v>
      </c>
      <c r="BR2147" s="154" t="n">
        <v>0</v>
      </c>
      <c r="BT2147" s="96" t="n">
        <v>-3.470377E-006</v>
      </c>
      <c r="BU2147" s="96" t="n">
        <v>-2.414438E-008</v>
      </c>
      <c r="BV2147" s="96" t="n">
        <v>-2.0184207E-006</v>
      </c>
      <c r="BW2147" s="96" t="n">
        <v>-3.2012234E-009</v>
      </c>
      <c r="BX2147" s="96" t="n">
        <v>-7.3809624E-008</v>
      </c>
      <c r="BY2147" s="96" t="n">
        <v>5.6079293E-009</v>
      </c>
      <c r="BZ2147" s="96" t="n">
        <v>7.6508397E-011</v>
      </c>
      <c r="CA2147" s="96" t="n">
        <v>8.4460509E-009</v>
      </c>
      <c r="CB2147" s="96" t="n">
        <v>-8.3256921E-009</v>
      </c>
      <c r="CC2147" s="96" t="n">
        <v>5.3403471E-009</v>
      </c>
      <c r="CD2147" s="96" t="n">
        <v>0</v>
      </c>
      <c r="CE2147" s="96" t="n">
        <v>5.7609472E-018</v>
      </c>
      <c r="CF2147" s="96" t="n">
        <v>4.7170411E-014</v>
      </c>
      <c r="CG2147" s="96" t="n">
        <v>-7.2682245E-008</v>
      </c>
      <c r="CH2147" s="96" t="n">
        <v>-1.2903255E-006</v>
      </c>
      <c r="CI2147" s="96" t="n">
        <v>1.0614355E-009</v>
      </c>
      <c r="CJ2147" s="96" t="n">
        <v>0</v>
      </c>
      <c r="CL2147" s="155" t="n">
        <v>3.9925679E-014</v>
      </c>
      <c r="CM2147" s="155" t="n">
        <v>-0.072389102</v>
      </c>
      <c r="CN2147" s="156" t="n">
        <v>0.00023238481</v>
      </c>
      <c r="CO2147" s="155" t="n">
        <v>-1.5243008E-005</v>
      </c>
      <c r="CP2147" s="155" t="n">
        <v>2.6355955E-012</v>
      </c>
      <c r="CQ2147" s="155" t="n">
        <v>3.0899252E-010</v>
      </c>
      <c r="CR2147" s="155" t="n">
        <v>-2.6545512E-006</v>
      </c>
      <c r="CS2147" s="155" t="n">
        <v>-1.9061345E-005</v>
      </c>
      <c r="CT2147" s="155" t="n">
        <v>2.0859024E-009</v>
      </c>
      <c r="CU2147" s="155" t="n">
        <v>1.9727598E-006</v>
      </c>
    </row>
    <row r="2148" customFormat="false" ht="13.8" hidden="false" customHeight="false" outlineLevel="0" collapsed="false">
      <c r="A2148" s="0" t="s">
        <v>3034</v>
      </c>
      <c r="B2148" s="26" t="s">
        <v>2744</v>
      </c>
      <c r="C2148" s="88" t="str">
        <f aca="false">MID(A2148,1,12)</f>
        <v>F.130.01.102</v>
      </c>
      <c r="D2148" s="2" t="s">
        <v>3032</v>
      </c>
      <c r="E2148" s="90" t="s">
        <v>255</v>
      </c>
      <c r="F2148" s="91" t="str">
        <f aca="false">MID(A2148, 21,85)</f>
        <v>anaerobic digestion (fermentation, methane production) food waste</v>
      </c>
      <c r="G2148" s="133" t="n">
        <f aca="false">H2148+I2148+J2148+K2148</f>
        <v>-0.0388670458073416</v>
      </c>
      <c r="H2148" s="149" t="n">
        <f aca="false">N2148+O2148+P2148+Q2148</f>
        <v>-0.0014203203513</v>
      </c>
      <c r="I2148" s="149" t="n">
        <f aca="false">L2148+M2148+R2148+V2148+T2148</f>
        <v>-0.0020641546507</v>
      </c>
      <c r="J2148" s="150" t="n">
        <f aca="false">S2148+U2148+W2148+X2148</f>
        <v>0.00017450219465838</v>
      </c>
      <c r="K2148" s="149" t="n">
        <v>-0.035557073</v>
      </c>
      <c r="L2148" s="130" t="n">
        <v>-0.0007896854</v>
      </c>
      <c r="M2148" s="130" t="n">
        <v>-0.0012792117</v>
      </c>
      <c r="N2148" s="130" t="n">
        <v>-0.0013316494</v>
      </c>
      <c r="O2148" s="157" t="n">
        <v>-6.4854394E-005</v>
      </c>
      <c r="P2148" s="157" t="n">
        <v>-2.1320738E-005</v>
      </c>
      <c r="Q2148" s="157" t="n">
        <v>-2.4958193E-006</v>
      </c>
      <c r="R2148" s="157" t="n">
        <v>-0.00011041326</v>
      </c>
      <c r="S2148" s="157" t="n">
        <v>-3.5563673E-005</v>
      </c>
      <c r="T2148" s="130" t="n">
        <v>0.00011310956</v>
      </c>
      <c r="U2148" s="157" t="n">
        <v>0.00020985678</v>
      </c>
      <c r="V2148" s="157" t="n">
        <v>2.0461493E-006</v>
      </c>
      <c r="W2148" s="157" t="n">
        <v>2.0908573E-007</v>
      </c>
      <c r="X2148" s="130" t="n">
        <v>1.9283804E-012</v>
      </c>
      <c r="Z2148" s="151" t="n">
        <f aca="false">K2148/0.15</f>
        <v>-0.237047153333333</v>
      </c>
      <c r="AB2148" s="133" t="n">
        <f aca="false">K2148</f>
        <v>-0.035557073</v>
      </c>
      <c r="AC2148" s="133" t="n">
        <f aca="false">L2148+M2148+N2148+O2148+P2148+Q2148+R2148</f>
        <v>-0.0035996307113</v>
      </c>
      <c r="AD2148" s="133" t="n">
        <f aca="false">L2148+M2148+R2148+W2148</f>
        <v>-0.00217910127427</v>
      </c>
      <c r="AE2148" s="133" t="n">
        <f aca="false">V2148+L2148+M2148+R2148+T2148</f>
        <v>-0.0020641546507</v>
      </c>
      <c r="AF2148" s="133" t="n">
        <f aca="false">S2148+U2148+X2148</f>
        <v>0.00017429310892838</v>
      </c>
      <c r="AH2148" s="0" t="n">
        <v>-3.4953773</v>
      </c>
      <c r="AI2148" s="96" t="n">
        <v>-3.4476799</v>
      </c>
      <c r="AJ2148" s="96" t="n">
        <v>-0.03836981</v>
      </c>
      <c r="AK2148" s="96" t="n">
        <v>0</v>
      </c>
      <c r="AL2148" s="96" t="n">
        <v>0.0049862617</v>
      </c>
      <c r="AM2148" s="96" t="n">
        <v>-0.0069410081</v>
      </c>
      <c r="AN2148" s="96" t="n">
        <v>-0.0073728806</v>
      </c>
      <c r="AP2148" s="95" t="n">
        <v>-0.0043779476</v>
      </c>
      <c r="AQ2148" s="95" t="n">
        <v>-0.0039459249</v>
      </c>
      <c r="AR2148" s="95" t="n">
        <v>-0.0001857763</v>
      </c>
      <c r="AS2148" s="95" t="n">
        <v>-0.00024624632</v>
      </c>
      <c r="AT2148" s="152" t="n">
        <f aca="false">AW2148+AZ2148+BA2148+BB2148+BC2148+BK2148+BL2148+BP2148</f>
        <v>-2.3656624559633E-007</v>
      </c>
      <c r="AU2148" s="152" t="n">
        <f aca="false">AX2148+AY2148+BD2148+BE2148+BF2148+BG2148+BH2148+BI2148+BJ2148+BM2148+BQ2148+BR2148</f>
        <v>-6.87042529193171E-010</v>
      </c>
      <c r="AV2148" s="153" t="n">
        <f aca="false">BN2148+BO2148</f>
        <v>-0.0344882791194</v>
      </c>
      <c r="AW2148" s="154" t="n">
        <v>-2.1997814E-007</v>
      </c>
      <c r="AX2148" s="154" t="n">
        <v>-6.637272E-010</v>
      </c>
      <c r="AY2148" s="154" t="n">
        <v>-1.8133976E-014</v>
      </c>
      <c r="AZ2148" s="154" t="n">
        <v>2.7246117E-013</v>
      </c>
      <c r="BA2148" s="154" t="n">
        <v>0</v>
      </c>
      <c r="BB2148" s="154" t="n">
        <v>-2.8636827E-011</v>
      </c>
      <c r="BC2148" s="154" t="n">
        <v>-1.6541988E-008</v>
      </c>
      <c r="BD2148" s="154" t="n">
        <v>-7.272298E-012</v>
      </c>
      <c r="BE2148" s="154" t="n">
        <v>-1.6026131E-011</v>
      </c>
      <c r="BF2148" s="154" t="n">
        <v>3.1131129E-015</v>
      </c>
      <c r="BG2148" s="154" t="n">
        <v>4.6237594E-017</v>
      </c>
      <c r="BH2148" s="154" t="n">
        <v>-1.4252947E-015</v>
      </c>
      <c r="BI2148" s="154" t="n">
        <v>-4.1370916E-016</v>
      </c>
      <c r="BJ2148" s="154" t="n">
        <v>-8.656641E-017</v>
      </c>
      <c r="BK2148" s="154" t="n">
        <v>-2.5835645E-012</v>
      </c>
      <c r="BL2148" s="154" t="n">
        <v>-1.5169666E-011</v>
      </c>
      <c r="BM2148" s="154" t="n">
        <v>2.6051456E-021</v>
      </c>
      <c r="BN2148" s="154" t="n">
        <v>-2.9921194E-006</v>
      </c>
      <c r="BO2148" s="154" t="n">
        <v>-0.034485287</v>
      </c>
      <c r="BP2148" s="154" t="n">
        <v>0</v>
      </c>
      <c r="BQ2148" s="154" t="n">
        <v>0</v>
      </c>
      <c r="BR2148" s="154" t="n">
        <v>0</v>
      </c>
      <c r="BT2148" s="96" t="n">
        <v>-1.1519346E-005</v>
      </c>
      <c r="BU2148" s="96" t="n">
        <v>-1.0765906E-007</v>
      </c>
      <c r="BV2148" s="96" t="n">
        <v>-6.6095037E-006</v>
      </c>
      <c r="BW2148" s="96" t="n">
        <v>-1.3596615E-008</v>
      </c>
      <c r="BX2148" s="96" t="n">
        <v>-2.5365014E-007</v>
      </c>
      <c r="BY2148" s="96" t="n">
        <v>5.6079293E-009</v>
      </c>
      <c r="BZ2148" s="96" t="n">
        <v>7.6508397E-011</v>
      </c>
      <c r="CA2148" s="96" t="n">
        <v>8.4460509E-009</v>
      </c>
      <c r="CB2148" s="96" t="n">
        <v>-2.8854661E-008</v>
      </c>
      <c r="CC2148" s="96" t="n">
        <v>-7.4737254E-009</v>
      </c>
      <c r="CD2148" s="96" t="n">
        <v>0</v>
      </c>
      <c r="CE2148" s="96" t="n">
        <v>5.7609472E-018</v>
      </c>
      <c r="CF2148" s="96" t="n">
        <v>4.7170411E-014</v>
      </c>
      <c r="CG2148" s="96" t="n">
        <v>-2.6204675E-007</v>
      </c>
      <c r="CH2148" s="96" t="n">
        <v>-4.2517538E-006</v>
      </c>
      <c r="CI2148" s="96" t="n">
        <v>1.0614351E-009</v>
      </c>
      <c r="CJ2148" s="96" t="n">
        <v>0</v>
      </c>
      <c r="CL2148" s="155" t="n">
        <v>3.9925679E-014</v>
      </c>
      <c r="CM2148" s="155" t="n">
        <v>-0.23704642</v>
      </c>
      <c r="CN2148" s="156" t="n">
        <v>0.00023238481</v>
      </c>
      <c r="CO2148" s="155" t="n">
        <v>-7.2382539E-005</v>
      </c>
      <c r="CP2148" s="155" t="n">
        <v>-8.6271733E-013</v>
      </c>
      <c r="CQ2148" s="155" t="n">
        <v>-9.8904471E-011</v>
      </c>
      <c r="CR2148" s="155" t="n">
        <v>-9.2402586E-006</v>
      </c>
      <c r="CS2148" s="155" t="n">
        <v>-0.00044762656</v>
      </c>
      <c r="CT2148" s="155" t="n">
        <v>2.0859024E-009</v>
      </c>
      <c r="CU2148" s="155" t="n">
        <v>1.9727598E-006</v>
      </c>
    </row>
    <row r="2149" customFormat="false" ht="13.8" hidden="false" customHeight="false" outlineLevel="0" collapsed="false">
      <c r="A2149" s="0" t="s">
        <v>3035</v>
      </c>
      <c r="B2149" s="26" t="s">
        <v>2744</v>
      </c>
      <c r="C2149" s="88" t="str">
        <f aca="false">MID(A2149,1,12)</f>
        <v>F.130.01.103</v>
      </c>
      <c r="D2149" s="2" t="s">
        <v>3032</v>
      </c>
      <c r="E2149" s="90" t="s">
        <v>255</v>
      </c>
      <c r="F2149" s="91" t="str">
        <f aca="false">MID(A2149, 21,85)</f>
        <v>anaerobic digestion (fermentation, methane production) garden waste</v>
      </c>
      <c r="G2149" s="133" t="n">
        <f aca="false">H2149+I2149+J2149+K2149</f>
        <v>-0.0333941624901666</v>
      </c>
      <c r="H2149" s="149" t="n">
        <f aca="false">N2149+O2149+P2149+Q2149</f>
        <v>-0.001199845438125</v>
      </c>
      <c r="I2149" s="149" t="n">
        <f aca="false">L2149+M2149+R2149+V2149+T2149</f>
        <v>-0.0017481906017</v>
      </c>
      <c r="J2149" s="150" t="n">
        <f aca="false">S2149+U2149+W2149+X2149</f>
        <v>0.00022255554965838</v>
      </c>
      <c r="K2149" s="149" t="n">
        <v>-0.030668682</v>
      </c>
      <c r="L2149" s="130" t="n">
        <v>-0.00067635065</v>
      </c>
      <c r="M2149" s="130" t="n">
        <v>-0.0010934951</v>
      </c>
      <c r="N2149" s="130" t="n">
        <v>-0.001141195</v>
      </c>
      <c r="O2149" s="157" t="n">
        <v>-4.029956E-005</v>
      </c>
      <c r="P2149" s="157" t="n">
        <v>-1.8398277E-005</v>
      </c>
      <c r="Q2149" s="157" t="n">
        <v>4.7398875E-008</v>
      </c>
      <c r="R2149" s="157" t="n">
        <v>-9.3627844E-005</v>
      </c>
      <c r="S2149" s="157" t="n">
        <v>-2.9545768E-005</v>
      </c>
      <c r="T2149" s="130" t="n">
        <v>0.00011310956</v>
      </c>
      <c r="U2149" s="157" t="n">
        <v>0.00025189223</v>
      </c>
      <c r="V2149" s="157" t="n">
        <v>2.1734323E-006</v>
      </c>
      <c r="W2149" s="157" t="n">
        <v>2.0908573E-007</v>
      </c>
      <c r="X2149" s="130" t="n">
        <v>1.9283804E-012</v>
      </c>
      <c r="Z2149" s="151" t="n">
        <f aca="false">K2149/0.15</f>
        <v>-0.20445788</v>
      </c>
      <c r="AB2149" s="133" t="n">
        <f aca="false">K2149</f>
        <v>-0.030668682</v>
      </c>
      <c r="AC2149" s="133" t="n">
        <f aca="false">L2149+M2149+N2149+O2149+P2149+Q2149+R2149</f>
        <v>-0.003063319032125</v>
      </c>
      <c r="AD2149" s="133" t="n">
        <f aca="false">L2149+M2149+R2149+W2149</f>
        <v>-0.00186326450827</v>
      </c>
      <c r="AE2149" s="133" t="n">
        <f aca="false">V2149+L2149+M2149+R2149+T2149</f>
        <v>-0.0017481906017</v>
      </c>
      <c r="AF2149" s="133" t="n">
        <f aca="false">S2149+U2149+X2149</f>
        <v>0.00022234646392838</v>
      </c>
      <c r="AH2149" s="0" t="n">
        <v>-3.0125076</v>
      </c>
      <c r="AI2149" s="96" t="n">
        <v>-2.9723204</v>
      </c>
      <c r="AJ2149" s="96" t="n">
        <v>-0.033148015</v>
      </c>
      <c r="AK2149" s="96" t="n">
        <v>0</v>
      </c>
      <c r="AL2149" s="96" t="n">
        <v>0.0049862617</v>
      </c>
      <c r="AM2149" s="96" t="n">
        <v>-0.0056618617</v>
      </c>
      <c r="AN2149" s="96" t="n">
        <v>-0.006363601</v>
      </c>
      <c r="AP2149" s="95" t="n">
        <v>-0.0037730159</v>
      </c>
      <c r="AQ2149" s="95" t="n">
        <v>-0.0034005756</v>
      </c>
      <c r="AR2149" s="95" t="n">
        <v>-0.0001601382</v>
      </c>
      <c r="AS2149" s="95" t="n">
        <v>-0.00021230205</v>
      </c>
      <c r="AT2149" s="152" t="n">
        <f aca="false">AW2149+AZ2149+BA2149+BB2149+BC2149+BK2149+BL2149+BP2149</f>
        <v>-2.0387144130943E-007</v>
      </c>
      <c r="AU2149" s="152" t="n">
        <f aca="false">AX2149+AY2149+BD2149+BE2149+BF2149+BG2149+BH2149+BI2149+BJ2149+BM2149+BQ2149+BR2149</f>
        <v>-5.92227063307994E-010</v>
      </c>
      <c r="AV2149" s="153" t="n">
        <f aca="false">BN2149+BO2149</f>
        <v>-0.0297341802273</v>
      </c>
      <c r="AW2149" s="154" t="n">
        <v>-1.8973529E-007</v>
      </c>
      <c r="AX2149" s="154" t="n">
        <v>-5.7247723E-010</v>
      </c>
      <c r="AY2149" s="154" t="n">
        <v>-1.5640896E-014</v>
      </c>
      <c r="AZ2149" s="154" t="n">
        <v>2.7246117E-013</v>
      </c>
      <c r="BA2149" s="154" t="n">
        <v>0</v>
      </c>
      <c r="BB2149" s="154" t="n">
        <v>-2.3533147E-011</v>
      </c>
      <c r="BC2149" s="154" t="n">
        <v>-1.4098559E-008</v>
      </c>
      <c r="BD2149" s="154" t="n">
        <v>-6.10841E-012</v>
      </c>
      <c r="BE2149" s="154" t="n">
        <v>-1.3628589E-011</v>
      </c>
      <c r="BF2149" s="154" t="n">
        <v>3.1131129E-015</v>
      </c>
      <c r="BG2149" s="154" t="n">
        <v>4.6237594E-017</v>
      </c>
      <c r="BH2149" s="154" t="n">
        <v>2.4204358E-017</v>
      </c>
      <c r="BI2149" s="154" t="n">
        <v>-3.1267253E-016</v>
      </c>
      <c r="BJ2149" s="154" t="n">
        <v>-6.4296921E-017</v>
      </c>
      <c r="BK2149" s="154" t="n">
        <v>-2.1805486E-012</v>
      </c>
      <c r="BL2149" s="154" t="n">
        <v>-1.2151075E-011</v>
      </c>
      <c r="BM2149" s="154" t="n">
        <v>2.6051456E-021</v>
      </c>
      <c r="BN2149" s="154" t="n">
        <v>-2.4872273E-006</v>
      </c>
      <c r="BO2149" s="154" t="n">
        <v>-0.029731693</v>
      </c>
      <c r="BP2149" s="154" t="n">
        <v>0</v>
      </c>
      <c r="BQ2149" s="154" t="n">
        <v>0</v>
      </c>
      <c r="BR2149" s="154" t="n">
        <v>0</v>
      </c>
      <c r="BT2149" s="96" t="n">
        <v>-9.9262798E-006</v>
      </c>
      <c r="BU2149" s="96" t="n">
        <v>-9.1129686E-008</v>
      </c>
      <c r="BV2149" s="96" t="n">
        <v>-5.7008282E-006</v>
      </c>
      <c r="BW2149" s="96" t="n">
        <v>-1.153914E-008</v>
      </c>
      <c r="BX2149" s="96" t="n">
        <v>-2.1805578E-007</v>
      </c>
      <c r="BY2149" s="96" t="n">
        <v>5.6079293E-009</v>
      </c>
      <c r="BZ2149" s="96" t="n">
        <v>7.6508397E-011</v>
      </c>
      <c r="CA2149" s="96" t="n">
        <v>8.4460509E-009</v>
      </c>
      <c r="CB2149" s="96" t="n">
        <v>-2.479153E-008</v>
      </c>
      <c r="CC2149" s="96" t="n">
        <v>-4.9375409E-009</v>
      </c>
      <c r="CD2149" s="96" t="n">
        <v>0</v>
      </c>
      <c r="CE2149" s="96" t="n">
        <v>5.7609472E-018</v>
      </c>
      <c r="CF2149" s="96" t="n">
        <v>4.7170411E-014</v>
      </c>
      <c r="CG2149" s="96" t="n">
        <v>-2.2456738E-007</v>
      </c>
      <c r="CH2149" s="96" t="n">
        <v>-3.6656225E-006</v>
      </c>
      <c r="CI2149" s="96" t="n">
        <v>1.0614351E-009</v>
      </c>
      <c r="CJ2149" s="96" t="n">
        <v>0</v>
      </c>
      <c r="CL2149" s="155" t="n">
        <v>3.9925679E-014</v>
      </c>
      <c r="CM2149" s="155" t="n">
        <v>-0.20445715</v>
      </c>
      <c r="CN2149" s="156" t="n">
        <v>0.00023238481</v>
      </c>
      <c r="CO2149" s="155" t="n">
        <v>-6.1073379E-005</v>
      </c>
      <c r="CP2149" s="155" t="n">
        <v>-1.7032489E-013</v>
      </c>
      <c r="CQ2149" s="155" t="n">
        <v>-1.8172755E-011</v>
      </c>
      <c r="CR2149" s="155" t="n">
        <v>-7.9368034E-006</v>
      </c>
      <c r="CS2149" s="155" t="n">
        <v>-0.00036280415</v>
      </c>
      <c r="CT2149" s="155" t="n">
        <v>2.0859024E-009</v>
      </c>
      <c r="CU2149" s="155" t="n">
        <v>1.9727598E-006</v>
      </c>
    </row>
    <row r="2150" customFormat="false" ht="13.8" hidden="false" customHeight="false" outlineLevel="0" collapsed="false">
      <c r="A2150" s="0" t="s">
        <v>3036</v>
      </c>
      <c r="B2150" s="26" t="s">
        <v>2744</v>
      </c>
      <c r="C2150" s="88" t="str">
        <f aca="false">MID(A2150,1,12)</f>
        <v>F.130.01.104</v>
      </c>
      <c r="D2150" s="2" t="s">
        <v>3032</v>
      </c>
      <c r="E2150" s="90" t="s">
        <v>255</v>
      </c>
      <c r="F2150" s="91" t="str">
        <f aca="false">MID(A2150, 21,85)</f>
        <v>composting biodegradable plastics (aerobic, without transport)</v>
      </c>
      <c r="G2150" s="133" t="n">
        <f aca="false">H2150+I2150+J2150+K2150</f>
        <v>0</v>
      </c>
      <c r="H2150" s="149" t="n">
        <f aca="false">N2150+O2150+P2150+Q2150</f>
        <v>0</v>
      </c>
      <c r="I2150" s="149" t="n">
        <f aca="false">L2150+M2150+R2150+V2150+T2150</f>
        <v>0</v>
      </c>
      <c r="J2150" s="150" t="n">
        <f aca="false">S2150+U2150+W2150+X2150</f>
        <v>0</v>
      </c>
      <c r="K2150" s="149" t="n">
        <v>0</v>
      </c>
      <c r="L2150" s="130" t="n">
        <v>0</v>
      </c>
      <c r="M2150" s="130" t="n">
        <v>0</v>
      </c>
      <c r="N2150" s="130" t="n">
        <v>0</v>
      </c>
      <c r="O2150" s="130" t="n">
        <v>0</v>
      </c>
      <c r="P2150" s="157" t="n">
        <v>0</v>
      </c>
      <c r="Q2150" s="157" t="n">
        <v>0</v>
      </c>
      <c r="R2150" s="130" t="n">
        <v>0</v>
      </c>
      <c r="S2150" s="157" t="n">
        <v>0</v>
      </c>
      <c r="T2150" s="130" t="n">
        <v>0</v>
      </c>
      <c r="U2150" s="130" t="n">
        <v>0</v>
      </c>
      <c r="V2150" s="157" t="n">
        <v>0</v>
      </c>
      <c r="W2150" s="157" t="n">
        <v>0</v>
      </c>
      <c r="X2150" s="130" t="n">
        <v>0</v>
      </c>
      <c r="Z2150" s="151" t="n">
        <f aca="false">K2150/0.15</f>
        <v>0</v>
      </c>
      <c r="AB2150" s="133" t="n">
        <f aca="false">K2150</f>
        <v>0</v>
      </c>
      <c r="AC2150" s="133" t="n">
        <f aca="false">L2150+M2150+N2150+O2150+P2150+Q2150+R2150</f>
        <v>0</v>
      </c>
      <c r="AD2150" s="133" t="n">
        <f aca="false">L2150+M2150+R2150+W2150</f>
        <v>0</v>
      </c>
      <c r="AE2150" s="133" t="n">
        <f aca="false">V2150+L2150+M2150+R2150+T2150</f>
        <v>0</v>
      </c>
      <c r="AF2150" s="133" t="n">
        <f aca="false">S2150+U2150+X2150</f>
        <v>0</v>
      </c>
      <c r="AH2150" s="0" t="n">
        <v>0</v>
      </c>
      <c r="AI2150" s="96" t="n">
        <v>0</v>
      </c>
      <c r="AJ2150" s="96" t="n">
        <v>0</v>
      </c>
      <c r="AK2150" s="96" t="n">
        <v>0</v>
      </c>
      <c r="AL2150" s="96" t="n">
        <v>0</v>
      </c>
      <c r="AM2150" s="96" t="n">
        <v>0</v>
      </c>
      <c r="AN2150" s="96" t="n">
        <v>0</v>
      </c>
      <c r="AP2150" s="95" t="n">
        <v>0</v>
      </c>
      <c r="AQ2150" s="95" t="n">
        <v>0</v>
      </c>
      <c r="AR2150" s="95" t="n">
        <v>0</v>
      </c>
      <c r="AS2150" s="95" t="n">
        <v>0</v>
      </c>
      <c r="AT2150" s="152" t="n">
        <f aca="false">AW2150+AZ2150+BA2150+BB2150+BC2150+BK2150+BL2150+BP2150</f>
        <v>0</v>
      </c>
      <c r="AU2150" s="152" t="n">
        <f aca="false">AX2150+AY2150+BD2150+BE2150+BF2150+BG2150+BH2150+BI2150+BJ2150+BM2150+BQ2150+BR2150</f>
        <v>0</v>
      </c>
      <c r="AV2150" s="153" t="n">
        <f aca="false">BN2150+BO2150</f>
        <v>0</v>
      </c>
      <c r="AW2150" s="154" t="n">
        <v>0</v>
      </c>
      <c r="AX2150" s="154" t="n">
        <v>0</v>
      </c>
      <c r="AY2150" s="154" t="n">
        <v>0</v>
      </c>
      <c r="AZ2150" s="154" t="n">
        <v>0</v>
      </c>
      <c r="BA2150" s="154" t="n">
        <v>0</v>
      </c>
      <c r="BB2150" s="154" t="n">
        <v>0</v>
      </c>
      <c r="BC2150" s="154" t="n">
        <v>0</v>
      </c>
      <c r="BD2150" s="154" t="n">
        <v>0</v>
      </c>
      <c r="BE2150" s="154" t="n">
        <v>0</v>
      </c>
      <c r="BF2150" s="154" t="n">
        <v>0</v>
      </c>
      <c r="BG2150" s="154" t="n">
        <v>0</v>
      </c>
      <c r="BH2150" s="154" t="n">
        <v>0</v>
      </c>
      <c r="BI2150" s="154" t="n">
        <v>0</v>
      </c>
      <c r="BJ2150" s="154" t="n">
        <v>0</v>
      </c>
      <c r="BK2150" s="154" t="n">
        <v>0</v>
      </c>
      <c r="BL2150" s="154" t="n">
        <v>0</v>
      </c>
      <c r="BM2150" s="154" t="n">
        <v>0</v>
      </c>
      <c r="BN2150" s="154" t="n">
        <v>0</v>
      </c>
      <c r="BO2150" s="154" t="n">
        <v>0</v>
      </c>
      <c r="BP2150" s="154" t="n">
        <v>0</v>
      </c>
      <c r="BQ2150" s="154" t="n">
        <v>0</v>
      </c>
      <c r="BR2150" s="154" t="n">
        <v>0</v>
      </c>
      <c r="BT2150" s="96" t="n">
        <v>0</v>
      </c>
      <c r="BU2150" s="96" t="n">
        <v>0</v>
      </c>
      <c r="BV2150" s="96" t="n">
        <v>0</v>
      </c>
      <c r="BW2150" s="96" t="n">
        <v>0</v>
      </c>
      <c r="BX2150" s="96" t="n">
        <v>0</v>
      </c>
      <c r="BY2150" s="96" t="n">
        <v>0</v>
      </c>
      <c r="BZ2150" s="96" t="n">
        <v>0</v>
      </c>
      <c r="CA2150" s="96" t="n">
        <v>0</v>
      </c>
      <c r="CB2150" s="96" t="n">
        <v>0</v>
      </c>
      <c r="CC2150" s="96" t="n">
        <v>0</v>
      </c>
      <c r="CD2150" s="96" t="n">
        <v>0</v>
      </c>
      <c r="CE2150" s="96" t="n">
        <v>0</v>
      </c>
      <c r="CF2150" s="96" t="n">
        <v>0</v>
      </c>
      <c r="CG2150" s="96" t="n">
        <v>0</v>
      </c>
      <c r="CH2150" s="96" t="n">
        <v>0</v>
      </c>
      <c r="CI2150" s="96" t="n">
        <v>0</v>
      </c>
      <c r="CJ2150" s="96" t="n">
        <v>0</v>
      </c>
      <c r="CL2150" s="155" t="n">
        <v>0</v>
      </c>
      <c r="CM2150" s="155" t="n">
        <v>0</v>
      </c>
      <c r="CN2150" s="156" t="n">
        <v>0</v>
      </c>
      <c r="CO2150" s="155" t="n">
        <v>0</v>
      </c>
      <c r="CP2150" s="155" t="n">
        <v>0</v>
      </c>
      <c r="CQ2150" s="155" t="n">
        <v>0</v>
      </c>
      <c r="CR2150" s="155" t="n">
        <v>0</v>
      </c>
      <c r="CS2150" s="155" t="n">
        <v>0</v>
      </c>
      <c r="CT2150" s="155" t="n">
        <v>0</v>
      </c>
      <c r="CU2150" s="155" t="n">
        <v>0</v>
      </c>
    </row>
    <row r="2151" customFormat="false" ht="13.8" hidden="false" customHeight="false" outlineLevel="0" collapsed="false">
      <c r="A2151" s="0" t="s">
        <v>3037</v>
      </c>
      <c r="B2151" s="26" t="s">
        <v>2744</v>
      </c>
      <c r="C2151" s="88" t="str">
        <f aca="false">MID(A2151,1,12)</f>
        <v>F.130.01.105</v>
      </c>
      <c r="D2151" s="2" t="s">
        <v>3032</v>
      </c>
      <c r="E2151" s="90" t="s">
        <v>255</v>
      </c>
      <c r="F2151" s="91" t="str">
        <f aca="false">MID(A2151, 21,85)</f>
        <v>composting organic waste (aerobic, without transport)</v>
      </c>
      <c r="G2151" s="133" t="n">
        <f aca="false">H2151+I2151+J2151+K2151</f>
        <v>-0.00287736169103258</v>
      </c>
      <c r="H2151" s="149" t="n">
        <f aca="false">N2151+O2151+P2151+Q2151</f>
        <v>-0.0001380180955</v>
      </c>
      <c r="I2151" s="149" t="n">
        <f aca="false">L2151+M2151+R2151+V2151+T2151</f>
        <v>-0.000325816640052</v>
      </c>
      <c r="J2151" s="150" t="n">
        <f aca="false">S2151+U2151+W2151+X2151</f>
        <v>-8.56145554805811E-005</v>
      </c>
      <c r="K2151" s="162" t="n">
        <v>-0.0023279124</v>
      </c>
      <c r="L2151" s="157" t="n">
        <v>-0.0001929932</v>
      </c>
      <c r="M2151" s="157" t="n">
        <v>-0.00011915746</v>
      </c>
      <c r="N2151" s="157" t="n">
        <v>-0.00011374308</v>
      </c>
      <c r="O2151" s="157" t="n">
        <v>-1.9971646E-005</v>
      </c>
      <c r="P2151" s="157" t="n">
        <v>-1.2224142E-006</v>
      </c>
      <c r="Q2151" s="157" t="n">
        <v>-3.0809553E-006</v>
      </c>
      <c r="R2151" s="157" t="n">
        <v>-1.3263018E-005</v>
      </c>
      <c r="S2151" s="157" t="n">
        <v>-2.6429574E-006</v>
      </c>
      <c r="T2151" s="157" t="n">
        <v>-8.3352542E-008</v>
      </c>
      <c r="U2151" s="157" t="n">
        <v>-8.2971444E-005</v>
      </c>
      <c r="V2151" s="157" t="n">
        <v>-3.1960951E-007</v>
      </c>
      <c r="W2151" s="157" t="n">
        <v>-1.5407916E-010</v>
      </c>
      <c r="X2151" s="130" t="n">
        <v>-1.4210594E-015</v>
      </c>
      <c r="Z2151" s="151" t="n">
        <f aca="false">K2151/0.15</f>
        <v>-0.015519416</v>
      </c>
      <c r="AB2151" s="163" t="n">
        <f aca="false">K2151</f>
        <v>-0.0023279124</v>
      </c>
      <c r="AC2151" s="133" t="n">
        <f aca="false">L2151+M2151+N2151+O2151+P2151+Q2151+R2151</f>
        <v>-0.0004634317735</v>
      </c>
      <c r="AD2151" s="133" t="n">
        <f aca="false">L2151+M2151+R2151+W2151</f>
        <v>-0.00032541383207916</v>
      </c>
      <c r="AE2151" s="133" t="n">
        <f aca="false">V2151+L2151+M2151+R2151+T2151</f>
        <v>-0.000325816640052</v>
      </c>
      <c r="AF2151" s="133" t="n">
        <f aca="false">S2151+U2151+X2151</f>
        <v>-8.56144014014211E-005</v>
      </c>
      <c r="AH2151" s="0" t="n">
        <v>-0.22363167</v>
      </c>
      <c r="AI2151" s="96" t="n">
        <v>-0.21553632</v>
      </c>
      <c r="AJ2151" s="96" t="n">
        <v>-0.0047426505</v>
      </c>
      <c r="AK2151" s="96" t="n">
        <v>0</v>
      </c>
      <c r="AL2151" s="96" t="n">
        <v>-0.00055588784</v>
      </c>
      <c r="AM2151" s="96" t="n">
        <v>-0.0018497244</v>
      </c>
      <c r="AN2151" s="96" t="n">
        <v>-0.00094709374</v>
      </c>
      <c r="AP2151" s="95" t="n">
        <v>-0.00033409182</v>
      </c>
      <c r="AQ2151" s="95" t="n">
        <v>-0.00030650596</v>
      </c>
      <c r="AR2151" s="95" t="n">
        <v>-1.3141902E-005</v>
      </c>
      <c r="AS2151" s="95" t="n">
        <v>-1.4443959E-005</v>
      </c>
      <c r="AT2151" s="152" t="n">
        <f aca="false">AW2151+AZ2151+BA2151+BB2151+BC2151+BK2151+BL2151+BP2151</f>
        <v>-1.83756570520217E-008</v>
      </c>
      <c r="AU2151" s="152" t="n">
        <f aca="false">AX2151+AY2151+BD2151+BE2151+BF2151+BG2151+BH2151+BI2151+BJ2151+BM2151+BQ2151+BR2151</f>
        <v>-4.86017067795421E-011</v>
      </c>
      <c r="AV2151" s="153" t="n">
        <f aca="false">BN2151+BO2151</f>
        <v>-0.00202296345211</v>
      </c>
      <c r="AW2151" s="154" t="n">
        <v>-1.4409352E-008</v>
      </c>
      <c r="AX2151" s="154" t="n">
        <v>-4.3476779E-011</v>
      </c>
      <c r="AY2151" s="154" t="n">
        <v>-1.1878356E-015</v>
      </c>
      <c r="AZ2151" s="154" t="n">
        <v>-2.007817E-016</v>
      </c>
      <c r="BA2151" s="154" t="n">
        <v>0</v>
      </c>
      <c r="BB2151" s="154" t="n">
        <v>-4.5771413E-012</v>
      </c>
      <c r="BC2151" s="154" t="n">
        <v>-3.9589269E-009</v>
      </c>
      <c r="BD2151" s="154" t="n">
        <v>-8.8259924E-013</v>
      </c>
      <c r="BE2151" s="154" t="n">
        <v>-4.239293E-012</v>
      </c>
      <c r="BF2151" s="154" t="n">
        <v>-2.2941108E-018</v>
      </c>
      <c r="BG2151" s="154" t="n">
        <v>-3.4073343E-020</v>
      </c>
      <c r="BH2151" s="154" t="n">
        <v>-1.7477629E-015</v>
      </c>
      <c r="BI2151" s="154" t="n">
        <v>-7.9852922E-017</v>
      </c>
      <c r="BJ2151" s="154" t="n">
        <v>-1.7759934E-017</v>
      </c>
      <c r="BK2151" s="154" t="n">
        <v>-2.0019864E-013</v>
      </c>
      <c r="BL2151" s="154" t="n">
        <v>-2.6006113E-012</v>
      </c>
      <c r="BM2151" s="154" t="n">
        <v>-1.9197803E-024</v>
      </c>
      <c r="BN2151" s="154" t="n">
        <v>-2.3195211E-007</v>
      </c>
      <c r="BO2151" s="154" t="n">
        <v>-0.0020227315</v>
      </c>
      <c r="BP2151" s="154" t="n">
        <v>0</v>
      </c>
      <c r="BQ2151" s="154" t="n">
        <v>0</v>
      </c>
      <c r="BR2151" s="154" t="n">
        <v>0</v>
      </c>
      <c r="BT2151" s="96" t="n">
        <v>-8.0523242E-007</v>
      </c>
      <c r="BU2151" s="96" t="n">
        <v>-2.9842046E-008</v>
      </c>
      <c r="BV2151" s="96" t="n">
        <v>-4.3272249E-007</v>
      </c>
      <c r="BW2151" s="96" t="n">
        <v>-1.6023633E-009</v>
      </c>
      <c r="BX2151" s="96" t="n">
        <v>-4.1480501E-008</v>
      </c>
      <c r="BY2151" s="96" t="n">
        <v>-1.2095018E-009</v>
      </c>
      <c r="BZ2151" s="96" t="n">
        <v>-5.6380461E-014</v>
      </c>
      <c r="CA2151" s="96" t="n">
        <v>-1.8357151E-009</v>
      </c>
      <c r="CB2151" s="96" t="n">
        <v>-1.8031897E-009</v>
      </c>
      <c r="CC2151" s="96" t="n">
        <v>-2.6405579E-009</v>
      </c>
      <c r="CD2151" s="96" t="n">
        <v>0</v>
      </c>
      <c r="CE2151" s="96" t="n">
        <v>-4.2453491E-021</v>
      </c>
      <c r="CF2151" s="96" t="n">
        <v>-3.4760753E-017</v>
      </c>
      <c r="CG2151" s="96" t="n">
        <v>-2.3569719E-008</v>
      </c>
      <c r="CH2151" s="96" t="n">
        <v>-2.685255E-007</v>
      </c>
      <c r="CI2151" s="96" t="n">
        <v>-7.8277371E-013</v>
      </c>
      <c r="CJ2151" s="96" t="n">
        <v>0</v>
      </c>
      <c r="CL2151" s="155" t="n">
        <v>-2.9421976E-017</v>
      </c>
      <c r="CM2151" s="155" t="n">
        <v>-0.01551329</v>
      </c>
      <c r="CN2151" s="156" t="n">
        <v>-3.4685673E-005</v>
      </c>
      <c r="CO2151" s="155" t="n">
        <v>-2.0694886E-005</v>
      </c>
      <c r="CP2151" s="155" t="n">
        <v>-8.0803439E-013</v>
      </c>
      <c r="CQ2151" s="155" t="n">
        <v>-9.5840957E-011</v>
      </c>
      <c r="CR2151" s="155" t="n">
        <v>-1.6876267E-006</v>
      </c>
      <c r="CS2151" s="155" t="n">
        <v>-6.7445242E-005</v>
      </c>
      <c r="CT2151" s="155" t="n">
        <v>-1.5371403E-012</v>
      </c>
      <c r="CU2151" s="155" t="n">
        <v>-4.2535046E-007</v>
      </c>
    </row>
    <row r="2152" customFormat="false" ht="13.8" hidden="false" customHeight="false" outlineLevel="0" collapsed="false">
      <c r="A2152" s="0" t="s">
        <v>3038</v>
      </c>
      <c r="B2152" s="26" t="s">
        <v>2744</v>
      </c>
      <c r="C2152" s="88" t="str">
        <f aca="false">MID(A2152,1,12)</f>
        <v>F.130.01.106</v>
      </c>
      <c r="D2152" s="2" t="s">
        <v>3032</v>
      </c>
      <c r="E2152" s="90" t="s">
        <v>255</v>
      </c>
      <c r="F2152" s="91" t="str">
        <f aca="false">MID(A2152, 21,85)</f>
        <v>landfill (inert waste)</v>
      </c>
      <c r="G2152" s="133" t="n">
        <f aca="false">H2152+I2152+J2152+K2152</f>
        <v>0.141</v>
      </c>
      <c r="H2152" s="149" t="n">
        <f aca="false">N2152+O2152+P2152+Q2152</f>
        <v>0</v>
      </c>
      <c r="I2152" s="149" t="n">
        <f aca="false">L2152+M2152+R2152+V2152+T2152</f>
        <v>0</v>
      </c>
      <c r="J2152" s="150" t="n">
        <f aca="false">S2152+U2152+W2152+X2152</f>
        <v>0.141</v>
      </c>
      <c r="K2152" s="162" t="n">
        <v>0</v>
      </c>
      <c r="L2152" s="157" t="n">
        <v>0</v>
      </c>
      <c r="M2152" s="157" t="n">
        <v>0</v>
      </c>
      <c r="N2152" s="157" t="n">
        <v>0</v>
      </c>
      <c r="O2152" s="157" t="n">
        <v>0</v>
      </c>
      <c r="P2152" s="157" t="n">
        <v>0</v>
      </c>
      <c r="Q2152" s="157" t="n">
        <v>0</v>
      </c>
      <c r="R2152" s="157" t="n">
        <v>0</v>
      </c>
      <c r="S2152" s="157" t="n">
        <v>0</v>
      </c>
      <c r="T2152" s="157" t="n">
        <v>0</v>
      </c>
      <c r="U2152" s="157" t="n">
        <v>0</v>
      </c>
      <c r="V2152" s="157" t="n">
        <v>0</v>
      </c>
      <c r="W2152" s="157" t="n">
        <v>0</v>
      </c>
      <c r="X2152" s="130" t="n">
        <v>0.141</v>
      </c>
      <c r="Z2152" s="151" t="n">
        <f aca="false">K2152/0.15</f>
        <v>0</v>
      </c>
      <c r="AB2152" s="163" t="n">
        <f aca="false">K2152</f>
        <v>0</v>
      </c>
      <c r="AC2152" s="133" t="n">
        <f aca="false">L2152+M2152+N2152+O2152+P2152+Q2152+R2152</f>
        <v>0</v>
      </c>
      <c r="AD2152" s="133" t="n">
        <f aca="false">L2152+M2152+R2152+W2152</f>
        <v>0</v>
      </c>
      <c r="AE2152" s="133" t="n">
        <f aca="false">V2152+L2152+M2152+R2152+T2152</f>
        <v>0</v>
      </c>
      <c r="AF2152" s="133" t="n">
        <f aca="false">S2152+U2152+X2152</f>
        <v>0.141</v>
      </c>
      <c r="AH2152" s="0" t="n">
        <v>0</v>
      </c>
      <c r="AI2152" s="96" t="n">
        <v>0</v>
      </c>
      <c r="AJ2152" s="96" t="n">
        <v>0</v>
      </c>
      <c r="AK2152" s="96" t="n">
        <v>0</v>
      </c>
      <c r="AL2152" s="96" t="n">
        <v>0</v>
      </c>
      <c r="AM2152" s="96" t="n">
        <v>0</v>
      </c>
      <c r="AN2152" s="96" t="n">
        <v>0</v>
      </c>
      <c r="AP2152" s="95" t="n">
        <v>0</v>
      </c>
      <c r="AQ2152" s="95" t="n">
        <v>0</v>
      </c>
      <c r="AR2152" s="95" t="n">
        <v>0</v>
      </c>
      <c r="AS2152" s="95" t="n">
        <v>0</v>
      </c>
      <c r="AT2152" s="152" t="n">
        <f aca="false">AW2152+AZ2152+BA2152+BB2152+BC2152+BK2152+BL2152+BP2152</f>
        <v>0</v>
      </c>
      <c r="AU2152" s="152" t="n">
        <f aca="false">AX2152+AY2152+BD2152+BE2152+BF2152+BG2152+BH2152+BI2152+BJ2152+BM2152+BQ2152+BR2152</f>
        <v>0</v>
      </c>
      <c r="AV2152" s="153" t="n">
        <f aca="false">BN2152+BO2152</f>
        <v>0</v>
      </c>
      <c r="AW2152" s="154" t="n">
        <v>0</v>
      </c>
      <c r="AX2152" s="154" t="n">
        <v>0</v>
      </c>
      <c r="AY2152" s="154" t="n">
        <v>0</v>
      </c>
      <c r="AZ2152" s="154" t="n">
        <v>0</v>
      </c>
      <c r="BA2152" s="154" t="n">
        <v>0</v>
      </c>
      <c r="BB2152" s="154" t="n">
        <v>0</v>
      </c>
      <c r="BC2152" s="154" t="n">
        <v>0</v>
      </c>
      <c r="BD2152" s="154" t="n">
        <v>0</v>
      </c>
      <c r="BE2152" s="154" t="n">
        <v>0</v>
      </c>
      <c r="BF2152" s="154" t="n">
        <v>0</v>
      </c>
      <c r="BG2152" s="154" t="n">
        <v>0</v>
      </c>
      <c r="BH2152" s="154" t="n">
        <v>0</v>
      </c>
      <c r="BI2152" s="154" t="n">
        <v>0</v>
      </c>
      <c r="BJ2152" s="154" t="n">
        <v>0</v>
      </c>
      <c r="BK2152" s="154" t="n">
        <v>0</v>
      </c>
      <c r="BL2152" s="154" t="n">
        <v>0</v>
      </c>
      <c r="BM2152" s="154" t="n">
        <v>0</v>
      </c>
      <c r="BN2152" s="154" t="n">
        <v>0</v>
      </c>
      <c r="BO2152" s="154" t="n">
        <v>0</v>
      </c>
      <c r="BP2152" s="154" t="n">
        <v>0</v>
      </c>
      <c r="BQ2152" s="154" t="n">
        <v>0</v>
      </c>
      <c r="BR2152" s="154" t="n">
        <v>0</v>
      </c>
      <c r="BT2152" s="96" t="n">
        <v>0</v>
      </c>
      <c r="BU2152" s="96" t="n">
        <v>0</v>
      </c>
      <c r="BV2152" s="96" t="n">
        <v>0</v>
      </c>
      <c r="BW2152" s="96" t="n">
        <v>0</v>
      </c>
      <c r="BX2152" s="96" t="n">
        <v>0</v>
      </c>
      <c r="BY2152" s="96" t="n">
        <v>0</v>
      </c>
      <c r="BZ2152" s="96" t="n">
        <v>0</v>
      </c>
      <c r="CA2152" s="96" t="n">
        <v>0</v>
      </c>
      <c r="CB2152" s="96" t="n">
        <v>0</v>
      </c>
      <c r="CC2152" s="96" t="n">
        <v>0</v>
      </c>
      <c r="CD2152" s="96" t="n">
        <v>0</v>
      </c>
      <c r="CE2152" s="96" t="n">
        <v>0</v>
      </c>
      <c r="CF2152" s="96" t="n">
        <v>0</v>
      </c>
      <c r="CG2152" s="96" t="n">
        <v>0</v>
      </c>
      <c r="CH2152" s="96" t="n">
        <v>0</v>
      </c>
      <c r="CI2152" s="96" t="n">
        <v>0</v>
      </c>
      <c r="CJ2152" s="96" t="n">
        <v>0</v>
      </c>
      <c r="CL2152" s="155" t="n">
        <v>0</v>
      </c>
      <c r="CM2152" s="155" t="n">
        <v>0</v>
      </c>
      <c r="CN2152" s="156" t="n">
        <v>0</v>
      </c>
      <c r="CO2152" s="155" t="n">
        <v>0</v>
      </c>
      <c r="CP2152" s="155" t="n">
        <v>0</v>
      </c>
      <c r="CQ2152" s="155" t="n">
        <v>0</v>
      </c>
      <c r="CR2152" s="155" t="n">
        <v>0</v>
      </c>
      <c r="CS2152" s="155" t="n">
        <v>0</v>
      </c>
      <c r="CT2152" s="155" t="n">
        <v>0</v>
      </c>
      <c r="CU2152" s="155" t="n">
        <v>0</v>
      </c>
    </row>
    <row r="2153" customFormat="false" ht="13.8" hidden="false" customHeight="false" outlineLevel="0" collapsed="false">
      <c r="A2153" s="0" t="s">
        <v>3039</v>
      </c>
      <c r="B2153" s="26" t="s">
        <v>2744</v>
      </c>
      <c r="C2153" s="88" t="str">
        <f aca="false">MID(A2153,1,12)</f>
        <v>F.130.01.107</v>
      </c>
      <c r="D2153" s="2" t="s">
        <v>3032</v>
      </c>
      <c r="E2153" s="90" t="s">
        <v>255</v>
      </c>
      <c r="F2153" s="91" t="str">
        <f aca="false">MID(A2153, 21,85)</f>
        <v>landfill organic waste without CH4 emission prevention</v>
      </c>
      <c r="G2153" s="133" t="n">
        <f aca="false">H2153+I2153+J2153+K2153</f>
        <v>0.342227460574</v>
      </c>
      <c r="H2153" s="149" t="n">
        <f aca="false">N2153+O2153+P2153+Q2153</f>
        <v>0.00600076454</v>
      </c>
      <c r="I2153" s="149" t="n">
        <f aca="false">L2153+M2153+R2153+V2153+T2153</f>
        <v>7.6696034E-005</v>
      </c>
      <c r="J2153" s="150" t="n">
        <f aca="false">S2153+U2153+W2153+X2153</f>
        <v>0</v>
      </c>
      <c r="K2153" s="162" t="n">
        <v>0.33615</v>
      </c>
      <c r="L2153" s="157" t="n">
        <v>0</v>
      </c>
      <c r="M2153" s="157" t="n">
        <v>0</v>
      </c>
      <c r="N2153" s="157" t="n">
        <v>0.005130396</v>
      </c>
      <c r="O2153" s="157" t="n">
        <v>0</v>
      </c>
      <c r="P2153" s="157" t="n">
        <v>0</v>
      </c>
      <c r="Q2153" s="157" t="n">
        <v>0.00087036854</v>
      </c>
      <c r="R2153" s="157" t="n">
        <v>7.6696034E-005</v>
      </c>
      <c r="S2153" s="157" t="n">
        <v>0</v>
      </c>
      <c r="T2153" s="157" t="n">
        <v>0</v>
      </c>
      <c r="U2153" s="157" t="n">
        <v>0</v>
      </c>
      <c r="V2153" s="157" t="n">
        <v>0</v>
      </c>
      <c r="W2153" s="157" t="n">
        <v>0</v>
      </c>
      <c r="X2153" s="130" t="n">
        <v>0</v>
      </c>
      <c r="Z2153" s="151" t="n">
        <f aca="false">K2153/0.15</f>
        <v>2.241</v>
      </c>
      <c r="AB2153" s="163" t="n">
        <f aca="false">K2153</f>
        <v>0.33615</v>
      </c>
      <c r="AC2153" s="133" t="n">
        <f aca="false">L2153+M2153+N2153+O2153+P2153+Q2153+R2153</f>
        <v>0.006077460574</v>
      </c>
      <c r="AD2153" s="133" t="n">
        <f aca="false">L2153+M2153+R2153+W2153</f>
        <v>7.6696034E-005</v>
      </c>
      <c r="AE2153" s="133" t="n">
        <f aca="false">V2153+L2153+M2153+R2153+T2153</f>
        <v>7.6696034E-005</v>
      </c>
      <c r="AF2153" s="133" t="n">
        <f aca="false">S2153+U2153+X2153</f>
        <v>0</v>
      </c>
      <c r="AH2153" s="0" t="n">
        <v>0</v>
      </c>
      <c r="AI2153" s="96" t="n">
        <v>0</v>
      </c>
      <c r="AJ2153" s="96" t="n">
        <v>0</v>
      </c>
      <c r="AK2153" s="96" t="n">
        <v>0</v>
      </c>
      <c r="AL2153" s="96" t="n">
        <v>0</v>
      </c>
      <c r="AM2153" s="96" t="n">
        <v>0</v>
      </c>
      <c r="AN2153" s="96" t="n">
        <v>0</v>
      </c>
      <c r="AP2153" s="95" t="n">
        <v>0.044868715</v>
      </c>
      <c r="AQ2153" s="95" t="n">
        <v>0.042779196</v>
      </c>
      <c r="AR2153" s="95" t="n">
        <v>0.0020895189</v>
      </c>
      <c r="AS2153" s="95" t="n">
        <v>0</v>
      </c>
      <c r="AT2153" s="152" t="n">
        <f aca="false">AW2153+AZ2153+BA2153+BB2153+BC2153+BK2153+BL2153+BP2153</f>
        <v>2.5647E-006</v>
      </c>
      <c r="AU2153" s="152" t="n">
        <f aca="false">AX2153+AY2153+BD2153+BE2153+BF2153+BG2153+BH2153+BI2153+BJ2153+BM2153+BQ2153+BR2153</f>
        <v>7.72751082E-009</v>
      </c>
      <c r="AV2153" s="153" t="n">
        <f aca="false">BN2153+BO2153</f>
        <v>0</v>
      </c>
      <c r="AW2153" s="154" t="n">
        <v>2.5647E-006</v>
      </c>
      <c r="AX2153" s="154" t="n">
        <v>7.7273E-009</v>
      </c>
      <c r="AY2153" s="154" t="n">
        <v>2.1082E-013</v>
      </c>
      <c r="AZ2153" s="154" t="n">
        <v>0</v>
      </c>
      <c r="BA2153" s="154" t="n">
        <v>0</v>
      </c>
      <c r="BB2153" s="154" t="n">
        <v>0</v>
      </c>
      <c r="BC2153" s="154" t="n">
        <v>0</v>
      </c>
      <c r="BD2153" s="154" t="n">
        <v>0</v>
      </c>
      <c r="BE2153" s="154" t="n">
        <v>0</v>
      </c>
      <c r="BF2153" s="154" t="n">
        <v>0</v>
      </c>
      <c r="BG2153" s="154" t="n">
        <v>0</v>
      </c>
      <c r="BH2153" s="154" t="n">
        <v>0</v>
      </c>
      <c r="BI2153" s="154" t="n">
        <v>0</v>
      </c>
      <c r="BJ2153" s="154" t="n">
        <v>0</v>
      </c>
      <c r="BK2153" s="154" t="n">
        <v>0</v>
      </c>
      <c r="BL2153" s="154" t="n">
        <v>0</v>
      </c>
      <c r="BM2153" s="154" t="n">
        <v>0</v>
      </c>
      <c r="BN2153" s="154" t="n">
        <v>0</v>
      </c>
      <c r="BO2153" s="154" t="n">
        <v>0</v>
      </c>
      <c r="BP2153" s="154" t="n">
        <v>0</v>
      </c>
      <c r="BQ2153" s="154" t="n">
        <v>0</v>
      </c>
      <c r="BR2153" s="154" t="n">
        <v>0</v>
      </c>
      <c r="BT2153" s="96" t="n">
        <v>6.4050641E-005</v>
      </c>
      <c r="BU2153" s="96" t="n">
        <v>0</v>
      </c>
      <c r="BV2153" s="96" t="n">
        <v>6.2485026E-005</v>
      </c>
      <c r="BW2153" s="96" t="n">
        <v>8.9839269E-009</v>
      </c>
      <c r="BX2153" s="96" t="n">
        <v>0</v>
      </c>
      <c r="BY2153" s="96" t="n">
        <v>0</v>
      </c>
      <c r="BZ2153" s="96" t="n">
        <v>0</v>
      </c>
      <c r="CA2153" s="96" t="n">
        <v>0</v>
      </c>
      <c r="CB2153" s="96" t="n">
        <v>0</v>
      </c>
      <c r="CC2153" s="96" t="n">
        <v>5.7592793E-007</v>
      </c>
      <c r="CD2153" s="96" t="n">
        <v>0</v>
      </c>
      <c r="CE2153" s="96" t="n">
        <v>0</v>
      </c>
      <c r="CF2153" s="96" t="n">
        <v>0</v>
      </c>
      <c r="CG2153" s="96" t="n">
        <v>9.8070305E-007</v>
      </c>
      <c r="CH2153" s="96" t="n">
        <v>0</v>
      </c>
      <c r="CI2153" s="96" t="n">
        <v>0</v>
      </c>
      <c r="CJ2153" s="96" t="n">
        <v>0</v>
      </c>
      <c r="CL2153" s="155" t="n">
        <v>0</v>
      </c>
      <c r="CM2153" s="155" t="n">
        <v>1.84675</v>
      </c>
      <c r="CN2153" s="156" t="n">
        <v>0</v>
      </c>
      <c r="CO2153" s="155" t="n">
        <v>0</v>
      </c>
      <c r="CP2153" s="155" t="n">
        <v>0</v>
      </c>
      <c r="CQ2153" s="155" t="n">
        <v>0</v>
      </c>
      <c r="CR2153" s="155" t="n">
        <v>0</v>
      </c>
      <c r="CS2153" s="155" t="n">
        <v>0</v>
      </c>
      <c r="CT2153" s="155" t="n">
        <v>0</v>
      </c>
      <c r="CU2153" s="155" t="n">
        <v>0</v>
      </c>
    </row>
    <row r="2154" customFormat="false" ht="13.8" hidden="false" customHeight="false" outlineLevel="0" collapsed="false">
      <c r="A2154" s="0" t="s">
        <v>3040</v>
      </c>
      <c r="B2154" s="26" t="s">
        <v>2744</v>
      </c>
      <c r="C2154" s="88" t="str">
        <f aca="false">MID(A2154,1,12)</f>
        <v>F.130.01.108</v>
      </c>
      <c r="D2154" s="2" t="s">
        <v>3032</v>
      </c>
      <c r="E2154" s="90" t="s">
        <v>255</v>
      </c>
      <c r="F2154" s="91" t="str">
        <f aca="false">MID(A2154, 21,85)</f>
        <v>Torrefied wood excl EoL credit</v>
      </c>
      <c r="G2154" s="133" t="n">
        <f aca="false">H2154+I2154+J2154+K2154</f>
        <v>0.02376132749679</v>
      </c>
      <c r="H2154" s="149" t="n">
        <f aca="false">N2154+O2154+P2154+Q2154</f>
        <v>0.0007918732025</v>
      </c>
      <c r="I2154" s="149" t="n">
        <f aca="false">L2154+M2154+R2154+V2154+T2154</f>
        <v>0.00152391660229</v>
      </c>
      <c r="J2154" s="150" t="n">
        <f aca="false">S2154+U2154+W2154+X2154</f>
        <v>0.003091270692</v>
      </c>
      <c r="K2154" s="149" t="n">
        <v>0.018354267</v>
      </c>
      <c r="L2154" s="130" t="n">
        <v>0.00078156926</v>
      </c>
      <c r="M2154" s="130" t="n">
        <v>0.00072834363</v>
      </c>
      <c r="N2154" s="130" t="n">
        <v>0.00068519265</v>
      </c>
      <c r="O2154" s="130" t="n">
        <v>0.00010215497</v>
      </c>
      <c r="P2154" s="157" t="n">
        <v>2.4197978E-006</v>
      </c>
      <c r="Q2154" s="157" t="n">
        <v>2.1057847E-006</v>
      </c>
      <c r="R2154" s="157" t="n">
        <v>1.3898322E-005</v>
      </c>
      <c r="S2154" s="157" t="n">
        <v>6.7390592E-005</v>
      </c>
      <c r="T2154" s="130" t="n">
        <v>0</v>
      </c>
      <c r="U2154" s="130" t="n">
        <v>0.0030238801</v>
      </c>
      <c r="V2154" s="157" t="n">
        <v>1.0539029E-007</v>
      </c>
      <c r="W2154" s="130" t="n">
        <v>0</v>
      </c>
      <c r="X2154" s="130" t="n">
        <v>0</v>
      </c>
      <c r="Z2154" s="151" t="n">
        <f aca="false">K2154/0.15</f>
        <v>0.12236178</v>
      </c>
      <c r="AB2154" s="133" t="n">
        <f aca="false">K2154</f>
        <v>0.018354267</v>
      </c>
      <c r="AC2154" s="133" t="n">
        <f aca="false">L2154+M2154+N2154+O2154+P2154+Q2154+R2154</f>
        <v>0.0023156844145</v>
      </c>
      <c r="AD2154" s="133" t="n">
        <f aca="false">L2154+M2154+R2154+W2154</f>
        <v>0.001523811212</v>
      </c>
      <c r="AE2154" s="133" t="n">
        <f aca="false">V2154+L2154+M2154+R2154+T2154</f>
        <v>0.00152391660229</v>
      </c>
      <c r="AF2154" s="133" t="n">
        <f aca="false">S2154+U2154+X2154</f>
        <v>0.003091270692</v>
      </c>
      <c r="AH2154" s="0" t="n">
        <v>2.2202524</v>
      </c>
      <c r="AI2154" s="96" t="n">
        <v>1.4697955</v>
      </c>
      <c r="AJ2154" s="96" t="n">
        <v>0.41844583</v>
      </c>
      <c r="AK2154" s="96" t="n">
        <v>0</v>
      </c>
      <c r="AL2154" s="96" t="n">
        <v>0.079314198</v>
      </c>
      <c r="AM2154" s="96" t="n">
        <v>0.16898759</v>
      </c>
      <c r="AN2154" s="96" t="n">
        <v>0.083709204</v>
      </c>
      <c r="AP2154" s="95" t="n">
        <v>0.0023175527</v>
      </c>
      <c r="AQ2154" s="95" t="n">
        <v>0.0021578808</v>
      </c>
      <c r="AR2154" s="95" t="n">
        <v>9.8248397E-005</v>
      </c>
      <c r="AS2154" s="95" t="n">
        <v>6.1423528E-005</v>
      </c>
      <c r="AT2154" s="152" t="n">
        <f aca="false">AW2154+AZ2154+BA2154+BB2154+BC2154+BK2154+BL2154+BP2154</f>
        <v>1.2936934846193E-007</v>
      </c>
      <c r="AU2154" s="152" t="n">
        <f aca="false">AX2154+AY2154+BD2154+BE2154+BF2154+BG2154+BH2154+BI2154+BJ2154+BM2154+BQ2154+BR2154</f>
        <v>3.63344662359066E-010</v>
      </c>
      <c r="AV2154" s="153" t="n">
        <f aca="false">BN2154+BO2154</f>
        <v>0.0086027350561</v>
      </c>
      <c r="AW2154" s="154" t="n">
        <v>1.1355173E-007</v>
      </c>
      <c r="AX2154" s="154" t="n">
        <v>3.4261299E-010</v>
      </c>
      <c r="AY2154" s="154" t="n">
        <v>9.3606764E-015</v>
      </c>
      <c r="AZ2154" s="154" t="n">
        <v>0</v>
      </c>
      <c r="BA2154" s="154" t="n">
        <v>0</v>
      </c>
      <c r="BB2154" s="154" t="n">
        <v>1.8361372E-011</v>
      </c>
      <c r="BC2154" s="154" t="n">
        <v>1.5796424E-008</v>
      </c>
      <c r="BD2154" s="154" t="n">
        <v>4.1872884E-012</v>
      </c>
      <c r="BE2154" s="154" t="n">
        <v>1.6533721E-011</v>
      </c>
      <c r="BF2154" s="154" t="n">
        <v>0</v>
      </c>
      <c r="BG2154" s="154" t="n">
        <v>0</v>
      </c>
      <c r="BH2154" s="154" t="n">
        <v>1.2001852E-015</v>
      </c>
      <c r="BI2154" s="154" t="n">
        <v>8.3658329E-017</v>
      </c>
      <c r="BJ2154" s="154" t="n">
        <v>1.8439137E-017</v>
      </c>
      <c r="BK2154" s="154" t="n">
        <v>3.3369713E-013</v>
      </c>
      <c r="BL2154" s="154" t="n">
        <v>2.4993928E-012</v>
      </c>
      <c r="BM2154" s="154" t="n">
        <v>0</v>
      </c>
      <c r="BN2154" s="154" t="n">
        <v>7.1216561E-006</v>
      </c>
      <c r="BO2154" s="154" t="n">
        <v>0.0085956134</v>
      </c>
      <c r="BP2154" s="154" t="n">
        <v>0</v>
      </c>
      <c r="BQ2154" s="154" t="n">
        <v>0</v>
      </c>
      <c r="BR2154" s="154" t="n">
        <v>0</v>
      </c>
      <c r="BT2154" s="96" t="n">
        <v>6.1506828E-006</v>
      </c>
      <c r="BU2154" s="96" t="n">
        <v>1.1398847E-007</v>
      </c>
      <c r="BV2154" s="96" t="n">
        <v>3.4117712E-006</v>
      </c>
      <c r="BW2154" s="96" t="n">
        <v>1.9547234E-009</v>
      </c>
      <c r="BX2154" s="96" t="n">
        <v>1.853331E-007</v>
      </c>
      <c r="BY2154" s="96" t="n">
        <v>0</v>
      </c>
      <c r="BZ2154" s="96" t="n">
        <v>0</v>
      </c>
      <c r="CA2154" s="96" t="n">
        <v>0</v>
      </c>
      <c r="CB2154" s="96" t="n">
        <v>3.3642725E-009</v>
      </c>
      <c r="CC2154" s="96" t="n">
        <v>2.8660501E-009</v>
      </c>
      <c r="CD2154" s="96" t="n">
        <v>0</v>
      </c>
      <c r="CE2154" s="96" t="n">
        <v>0</v>
      </c>
      <c r="CF2154" s="96" t="n">
        <v>0</v>
      </c>
      <c r="CG2154" s="96" t="n">
        <v>1.3837765E-007</v>
      </c>
      <c r="CH2154" s="96" t="n">
        <v>2.2930273E-006</v>
      </c>
      <c r="CI2154" s="96" t="n">
        <v>7.9210947E-014</v>
      </c>
      <c r="CJ2154" s="96" t="n">
        <v>0</v>
      </c>
      <c r="CL2154" s="155" t="n">
        <v>0</v>
      </c>
      <c r="CM2154" s="155" t="n">
        <v>0.12236178</v>
      </c>
      <c r="CN2154" s="156" t="n">
        <v>0</v>
      </c>
      <c r="CO2154" s="155" t="n">
        <v>7.7989249E-005</v>
      </c>
      <c r="CP2154" s="155" t="n">
        <v>5.7330094E-013</v>
      </c>
      <c r="CQ2154" s="155" t="n">
        <v>6.6845861E-011</v>
      </c>
      <c r="CR2154" s="155" t="n">
        <v>7.3135142E-006</v>
      </c>
      <c r="CS2154" s="155" t="n">
        <v>7.0232954E-005</v>
      </c>
      <c r="CT2154" s="155" t="n">
        <v>0</v>
      </c>
      <c r="CU2154" s="155" t="n">
        <v>0</v>
      </c>
    </row>
    <row r="2155" customFormat="false" ht="13.8" hidden="false" customHeight="false" outlineLevel="0" collapsed="false">
      <c r="A2155" s="0" t="s">
        <v>3041</v>
      </c>
      <c r="B2155" s="26" t="s">
        <v>2744</v>
      </c>
      <c r="C2155" s="88" t="str">
        <f aca="false">MID(A2155,1,12)</f>
        <v>F.130.01.109</v>
      </c>
      <c r="D2155" s="2" t="s">
        <v>3032</v>
      </c>
      <c r="E2155" s="90" t="s">
        <v>255</v>
      </c>
      <c r="F2155" s="91" t="str">
        <f aca="false">MID(A2155, 21,85)</f>
        <v>Torrefied wood incl EoL credit</v>
      </c>
      <c r="G2155" s="133" t="n">
        <f aca="false">H2155+I2155+J2155+K2155</f>
        <v>-0.2585026641885</v>
      </c>
      <c r="H2155" s="149" t="n">
        <f aca="false">N2155+O2155+P2155+Q2155</f>
        <v>-0.01057912042</v>
      </c>
      <c r="I2155" s="149" t="n">
        <f aca="false">L2155+M2155+R2155+V2155+T2155</f>
        <v>-0.0147719327785</v>
      </c>
      <c r="J2155" s="150" t="n">
        <f aca="false">S2155+U2155+W2155+X2155</f>
        <v>0.00061291901</v>
      </c>
      <c r="K2155" s="149" t="n">
        <v>-0.23376453</v>
      </c>
      <c r="L2155" s="130" t="n">
        <v>-0.0050636703</v>
      </c>
      <c r="M2155" s="130" t="n">
        <v>-0.0088499939</v>
      </c>
      <c r="N2155" s="130" t="n">
        <v>-0.009137493</v>
      </c>
      <c r="O2155" s="130" t="n">
        <v>-0.0011642606</v>
      </c>
      <c r="P2155" s="157" t="n">
        <v>-0.00014830613</v>
      </c>
      <c r="Q2155" s="157" t="n">
        <v>-0.00012906069</v>
      </c>
      <c r="R2155" s="157" t="n">
        <v>-0.00085180935</v>
      </c>
      <c r="S2155" s="157" t="n">
        <v>-0.00024298289</v>
      </c>
      <c r="T2155" s="130" t="n">
        <v>0</v>
      </c>
      <c r="U2155" s="130" t="n">
        <v>0.0008559019</v>
      </c>
      <c r="V2155" s="157" t="n">
        <v>-6.4592285E-006</v>
      </c>
      <c r="W2155" s="157" t="n">
        <v>0</v>
      </c>
      <c r="X2155" s="130" t="n">
        <v>0</v>
      </c>
      <c r="Z2155" s="151" t="n">
        <f aca="false">K2155/0.15</f>
        <v>-1.5584302</v>
      </c>
      <c r="AB2155" s="133" t="n">
        <f aca="false">K2155</f>
        <v>-0.23376453</v>
      </c>
      <c r="AC2155" s="133" t="n">
        <f aca="false">L2155+M2155+N2155+O2155+P2155+Q2155+R2155</f>
        <v>-0.02534459397</v>
      </c>
      <c r="AD2155" s="133" t="n">
        <f aca="false">L2155+M2155+R2155+W2155</f>
        <v>-0.01476547355</v>
      </c>
      <c r="AE2155" s="133" t="n">
        <f aca="false">V2155+L2155+M2155+R2155+T2155</f>
        <v>-0.0147719327785</v>
      </c>
      <c r="AF2155" s="133" t="n">
        <f aca="false">S2155+U2155+X2155</f>
        <v>0.00061291901</v>
      </c>
      <c r="AH2155" s="0" t="n">
        <v>-22.683751</v>
      </c>
      <c r="AI2155" s="96" t="n">
        <v>-23.046868</v>
      </c>
      <c r="AJ2155" s="96" t="n">
        <v>0.14913177</v>
      </c>
      <c r="AK2155" s="96" t="n">
        <v>0</v>
      </c>
      <c r="AL2155" s="96" t="n">
        <v>0.079314198</v>
      </c>
      <c r="AM2155" s="96" t="n">
        <v>0.10301561</v>
      </c>
      <c r="AN2155" s="96" t="n">
        <v>0.031655609</v>
      </c>
      <c r="AP2155" s="95" t="n">
        <v>-0.028881799</v>
      </c>
      <c r="AQ2155" s="95" t="n">
        <v>-0.02596851</v>
      </c>
      <c r="AR2155" s="95" t="n">
        <v>-0.0012240368</v>
      </c>
      <c r="AS2155" s="95" t="n">
        <v>-0.0016892522</v>
      </c>
      <c r="AT2155" s="152" t="n">
        <f aca="false">AW2155+AZ2155+BA2155+BB2155+BC2155+BK2155+BL2155+BP2155</f>
        <v>-1.556865127176E-006</v>
      </c>
      <c r="AU2155" s="152" t="n">
        <f aca="false">AX2155+AY2155+BD2155+BE2155+BF2155+BG2155+BH2155+BI2155+BJ2155+BM2155+BQ2155+BR2155</f>
        <v>-4.5267632700526E-009</v>
      </c>
      <c r="AV2155" s="153" t="n">
        <f aca="false">BN2155+BO2155</f>
        <v>-0.236589938153</v>
      </c>
      <c r="AW2155" s="154" t="n">
        <v>-1.4462232E-006</v>
      </c>
      <c r="AX2155" s="154" t="n">
        <v>-4.3636045E-009</v>
      </c>
      <c r="AY2155" s="154" t="n">
        <v>-1.1921991E-013</v>
      </c>
      <c r="AZ2155" s="154" t="n">
        <v>0</v>
      </c>
      <c r="BA2155" s="154" t="n">
        <v>0</v>
      </c>
      <c r="BB2155" s="154" t="n">
        <v>-2.4486092E-010</v>
      </c>
      <c r="BC2155" s="154" t="n">
        <v>-1.1022343E-007</v>
      </c>
      <c r="BD2155" s="154" t="n">
        <v>-5.5840235E-011</v>
      </c>
      <c r="BE2155" s="154" t="n">
        <v>-1.071195E-010</v>
      </c>
      <c r="BF2155" s="154" t="n">
        <v>0</v>
      </c>
      <c r="BG2155" s="154" t="n">
        <v>0</v>
      </c>
      <c r="BH2155" s="154" t="n">
        <v>-7.3557727E-014</v>
      </c>
      <c r="BI2155" s="154" t="n">
        <v>-5.1273058E-015</v>
      </c>
      <c r="BJ2155" s="154" t="n">
        <v>-1.1301098E-015</v>
      </c>
      <c r="BK2155" s="154" t="n">
        <v>-2.0451846E-011</v>
      </c>
      <c r="BL2155" s="154" t="n">
        <v>-1.5318441E-010</v>
      </c>
      <c r="BM2155" s="154" t="n">
        <v>0</v>
      </c>
      <c r="BN2155" s="154" t="n">
        <v>-1.8918153E-005</v>
      </c>
      <c r="BO2155" s="154" t="n">
        <v>-0.23657102</v>
      </c>
      <c r="BP2155" s="154" t="n">
        <v>0</v>
      </c>
      <c r="BQ2155" s="154" t="n">
        <v>0</v>
      </c>
      <c r="BR2155" s="154" t="n">
        <v>0</v>
      </c>
      <c r="BT2155" s="96" t="n">
        <v>-7.6011732E-005</v>
      </c>
      <c r="BU2155" s="96" t="n">
        <v>-7.3851423E-007</v>
      </c>
      <c r="BV2155" s="96" t="n">
        <v>-4.3453168E-005</v>
      </c>
      <c r="BW2155" s="96" t="n">
        <v>-1.0415954E-007</v>
      </c>
      <c r="BX2155" s="96" t="n">
        <v>-1.6504461E-006</v>
      </c>
      <c r="BY2155" s="96" t="n">
        <v>0</v>
      </c>
      <c r="BZ2155" s="96" t="n">
        <v>0</v>
      </c>
      <c r="CA2155" s="96" t="n">
        <v>0</v>
      </c>
      <c r="CB2155" s="96" t="n">
        <v>-2.0619171E-007</v>
      </c>
      <c r="CC2155" s="96" t="n">
        <v>-1.2793767E-007</v>
      </c>
      <c r="CD2155" s="96" t="n">
        <v>0</v>
      </c>
      <c r="CE2155" s="96" t="n">
        <v>0</v>
      </c>
      <c r="CF2155" s="96" t="n">
        <v>0</v>
      </c>
      <c r="CG2155" s="96" t="n">
        <v>-1.7946207E-006</v>
      </c>
      <c r="CH2155" s="96" t="n">
        <v>-2.7936694E-005</v>
      </c>
      <c r="CI2155" s="96" t="n">
        <v>7.4841102E-014</v>
      </c>
      <c r="CJ2155" s="96" t="n">
        <v>0</v>
      </c>
      <c r="CL2155" s="155" t="n">
        <v>0</v>
      </c>
      <c r="CM2155" s="155" t="n">
        <v>-1.5584302</v>
      </c>
      <c r="CN2155" s="156" t="n">
        <v>0</v>
      </c>
      <c r="CO2155" s="155" t="n">
        <v>-0.00050528068</v>
      </c>
      <c r="CP2155" s="155" t="n">
        <v>-3.5136839E-011</v>
      </c>
      <c r="CQ2155" s="155" t="n">
        <v>-4.0968924E-009</v>
      </c>
      <c r="CR2155" s="155" t="n">
        <v>-5.9912188E-005</v>
      </c>
      <c r="CS2155" s="155" t="n">
        <v>-0.0043044827</v>
      </c>
      <c r="CT2155" s="155" t="n">
        <v>0</v>
      </c>
      <c r="CU2155" s="155" t="n">
        <v>0</v>
      </c>
    </row>
    <row r="2156" customFormat="false" ht="13.8" hidden="false" customHeight="false" outlineLevel="0" collapsed="false">
      <c r="A2156" s="0" t="s">
        <v>3042</v>
      </c>
      <c r="B2156" s="26" t="s">
        <v>2744</v>
      </c>
      <c r="C2156" s="88" t="str">
        <f aca="false">MID(A2156,1,12)</f>
        <v>F.130.01.110</v>
      </c>
      <c r="D2156" s="2" t="s">
        <v>3032</v>
      </c>
      <c r="E2156" s="90" t="s">
        <v>255</v>
      </c>
      <c r="F2156" s="91" t="str">
        <f aca="false">MID(A2156, 21,85)</f>
        <v>Waste to recycling prosesses</v>
      </c>
      <c r="G2156" s="133" t="n">
        <f aca="false">H2156+I2156+J2156+K2156</f>
        <v>0</v>
      </c>
      <c r="H2156" s="149" t="n">
        <f aca="false">N2156+O2156+P2156+Q2156</f>
        <v>0</v>
      </c>
      <c r="I2156" s="149" t="n">
        <f aca="false">L2156+M2156+R2156+V2156+T2156</f>
        <v>0</v>
      </c>
      <c r="J2156" s="150" t="n">
        <f aca="false">S2156+U2156+W2156+X2156</f>
        <v>0</v>
      </c>
      <c r="K2156" s="149" t="n">
        <v>0</v>
      </c>
      <c r="L2156" s="130" t="n">
        <v>0</v>
      </c>
      <c r="M2156" s="130" t="n">
        <v>0</v>
      </c>
      <c r="N2156" s="130" t="n">
        <v>0</v>
      </c>
      <c r="O2156" s="130" t="n">
        <v>0</v>
      </c>
      <c r="P2156" s="130" t="n">
        <v>0</v>
      </c>
      <c r="Q2156" s="130" t="n">
        <v>0</v>
      </c>
      <c r="R2156" s="130" t="n">
        <v>0</v>
      </c>
      <c r="S2156" s="130" t="n">
        <v>0</v>
      </c>
      <c r="T2156" s="130" t="n">
        <v>0</v>
      </c>
      <c r="U2156" s="130" t="n">
        <v>0</v>
      </c>
      <c r="V2156" s="157" t="n">
        <v>0</v>
      </c>
      <c r="W2156" s="157" t="n">
        <v>0</v>
      </c>
      <c r="X2156" s="130" t="n">
        <v>0</v>
      </c>
      <c r="Z2156" s="151" t="n">
        <f aca="false">K2156/0.15</f>
        <v>0</v>
      </c>
      <c r="AB2156" s="133" t="n">
        <f aca="false">K2156</f>
        <v>0</v>
      </c>
      <c r="AC2156" s="133" t="n">
        <f aca="false">L2156+M2156+N2156+O2156+P2156+Q2156+R2156</f>
        <v>0</v>
      </c>
      <c r="AD2156" s="133" t="n">
        <f aca="false">L2156+M2156+R2156+W2156</f>
        <v>0</v>
      </c>
      <c r="AE2156" s="133" t="n">
        <f aca="false">V2156+L2156+M2156+R2156+T2156</f>
        <v>0</v>
      </c>
      <c r="AF2156" s="133" t="n">
        <f aca="false">S2156+U2156+X2156</f>
        <v>0</v>
      </c>
      <c r="AH2156" s="0" t="n">
        <v>0</v>
      </c>
      <c r="AI2156" s="96" t="n">
        <v>0</v>
      </c>
      <c r="AJ2156" s="96" t="n">
        <v>0</v>
      </c>
      <c r="AK2156" s="96" t="n">
        <v>0</v>
      </c>
      <c r="AL2156" s="96" t="n">
        <v>0</v>
      </c>
      <c r="AM2156" s="96" t="n">
        <v>0</v>
      </c>
      <c r="AN2156" s="96" t="n">
        <v>0</v>
      </c>
      <c r="AP2156" s="95" t="n">
        <v>0</v>
      </c>
      <c r="AQ2156" s="95" t="n">
        <v>0</v>
      </c>
      <c r="AR2156" s="95" t="n">
        <v>0</v>
      </c>
      <c r="AS2156" s="95" t="n">
        <v>0</v>
      </c>
      <c r="AT2156" s="152" t="n">
        <f aca="false">AW2156+AZ2156+BA2156+BB2156+BC2156+BK2156+BL2156+BP2156</f>
        <v>0</v>
      </c>
      <c r="AU2156" s="152" t="n">
        <f aca="false">AX2156+AY2156+BD2156+BE2156+BF2156+BG2156+BH2156+BI2156+BJ2156+BM2156+BQ2156+BR2156</f>
        <v>0</v>
      </c>
      <c r="AV2156" s="153" t="n">
        <f aca="false">BN2156+BO2156</f>
        <v>0</v>
      </c>
      <c r="AW2156" s="154" t="n">
        <v>0</v>
      </c>
      <c r="AX2156" s="154" t="n">
        <v>0</v>
      </c>
      <c r="AY2156" s="154" t="n">
        <v>0</v>
      </c>
      <c r="AZ2156" s="154" t="n">
        <v>0</v>
      </c>
      <c r="BA2156" s="154" t="n">
        <v>0</v>
      </c>
      <c r="BB2156" s="154" t="n">
        <v>0</v>
      </c>
      <c r="BC2156" s="154" t="n">
        <v>0</v>
      </c>
      <c r="BD2156" s="154" t="n">
        <v>0</v>
      </c>
      <c r="BE2156" s="154" t="n">
        <v>0</v>
      </c>
      <c r="BF2156" s="154" t="n">
        <v>0</v>
      </c>
      <c r="BG2156" s="154" t="n">
        <v>0</v>
      </c>
      <c r="BH2156" s="154" t="n">
        <v>0</v>
      </c>
      <c r="BI2156" s="154" t="n">
        <v>0</v>
      </c>
      <c r="BJ2156" s="154" t="n">
        <v>0</v>
      </c>
      <c r="BK2156" s="154" t="n">
        <v>0</v>
      </c>
      <c r="BL2156" s="154" t="n">
        <v>0</v>
      </c>
      <c r="BM2156" s="154" t="n">
        <v>0</v>
      </c>
      <c r="BN2156" s="154" t="n">
        <v>0</v>
      </c>
      <c r="BO2156" s="154" t="n">
        <v>0</v>
      </c>
      <c r="BP2156" s="154" t="n">
        <v>0</v>
      </c>
      <c r="BQ2156" s="154" t="n">
        <v>0</v>
      </c>
      <c r="BR2156" s="154" t="n">
        <v>0</v>
      </c>
      <c r="BT2156" s="96" t="n">
        <v>0</v>
      </c>
      <c r="BU2156" s="96" t="n">
        <v>0</v>
      </c>
      <c r="BV2156" s="96" t="n">
        <v>0</v>
      </c>
      <c r="BW2156" s="96" t="n">
        <v>0</v>
      </c>
      <c r="BX2156" s="96" t="n">
        <v>0</v>
      </c>
      <c r="BY2156" s="96" t="n">
        <v>0</v>
      </c>
      <c r="BZ2156" s="96" t="n">
        <v>0</v>
      </c>
      <c r="CA2156" s="96" t="n">
        <v>0</v>
      </c>
      <c r="CB2156" s="96" t="n">
        <v>0</v>
      </c>
      <c r="CC2156" s="96" t="n">
        <v>0</v>
      </c>
      <c r="CD2156" s="96" t="n">
        <v>0</v>
      </c>
      <c r="CE2156" s="96" t="n">
        <v>0</v>
      </c>
      <c r="CF2156" s="96" t="n">
        <v>0</v>
      </c>
      <c r="CG2156" s="96" t="n">
        <v>0</v>
      </c>
      <c r="CH2156" s="96" t="n">
        <v>0</v>
      </c>
      <c r="CI2156" s="96" t="n">
        <v>0</v>
      </c>
      <c r="CJ2156" s="96" t="n">
        <v>0</v>
      </c>
      <c r="CL2156" s="155" t="n">
        <v>0</v>
      </c>
      <c r="CM2156" s="155" t="n">
        <v>0</v>
      </c>
      <c r="CN2156" s="156" t="n">
        <v>0</v>
      </c>
      <c r="CO2156" s="155" t="n">
        <v>0</v>
      </c>
      <c r="CP2156" s="155" t="n">
        <v>0</v>
      </c>
      <c r="CQ2156" s="155" t="n">
        <v>0</v>
      </c>
      <c r="CR2156" s="155" t="n">
        <v>0</v>
      </c>
      <c r="CS2156" s="155" t="n">
        <v>0</v>
      </c>
      <c r="CT2156" s="155" t="n">
        <v>0</v>
      </c>
      <c r="CU2156" s="155" t="n">
        <v>0</v>
      </c>
    </row>
    <row r="2157" customFormat="false" ht="13.8" hidden="false" customHeight="false" outlineLevel="0" collapsed="false">
      <c r="B2157" s="26"/>
      <c r="C2157" s="88"/>
      <c r="D2157" s="3" t="s">
        <v>3043</v>
      </c>
      <c r="E2157" s="90"/>
      <c r="J2157" s="158"/>
      <c r="V2157" s="102"/>
      <c r="W2157" s="102"/>
      <c r="AT2157" s="102"/>
      <c r="AU2157" s="102"/>
      <c r="AV2157" s="159"/>
      <c r="CN2157" s="160"/>
    </row>
    <row r="2158" customFormat="false" ht="13.8" hidden="false" customHeight="false" outlineLevel="0" collapsed="false">
      <c r="A2158" s="0" t="s">
        <v>3044</v>
      </c>
      <c r="B2158" s="26" t="s">
        <v>2744</v>
      </c>
      <c r="C2158" s="88" t="str">
        <f aca="false">MID(A2158,1,12)</f>
        <v>F.130.03.101</v>
      </c>
      <c r="D2158" s="2" t="s">
        <v>3045</v>
      </c>
      <c r="E2158" s="90" t="s">
        <v>255</v>
      </c>
      <c r="F2158" s="91" t="str">
        <f aca="false">MID(A2158, 21,85)</f>
        <v>plastic waste collection&amp;sorting</v>
      </c>
      <c r="G2158" s="133" t="n">
        <f aca="false">H2158+I2158+J2158+K2158</f>
        <v>0.0261549979504406</v>
      </c>
      <c r="H2158" s="149" t="n">
        <f aca="false">N2158+O2158+P2158+Q2158</f>
        <v>0.0027988983505</v>
      </c>
      <c r="I2158" s="149" t="n">
        <f aca="false">L2158+M2158+R2158+V2158+T2158</f>
        <v>0.003666914428</v>
      </c>
      <c r="J2158" s="150" t="n">
        <f aca="false">S2158+U2158+W2158+X2158</f>
        <v>0.00641882817194057</v>
      </c>
      <c r="K2158" s="149" t="n">
        <v>0.013270357</v>
      </c>
      <c r="L2158" s="130" t="n">
        <v>0.00072390249</v>
      </c>
      <c r="M2158" s="130" t="n">
        <v>0.0013639598</v>
      </c>
      <c r="N2158" s="130" t="n">
        <v>0.0011611036</v>
      </c>
      <c r="O2158" s="130" t="n">
        <v>0.0014316823</v>
      </c>
      <c r="P2158" s="157" t="n">
        <v>7.1726405E-006</v>
      </c>
      <c r="Q2158" s="130" t="n">
        <v>0.00019893981</v>
      </c>
      <c r="R2158" s="130" t="n">
        <v>0.00018572808</v>
      </c>
      <c r="S2158" s="130" t="n">
        <v>0.00011484742</v>
      </c>
      <c r="T2158" s="130" t="n">
        <v>0.0013573148</v>
      </c>
      <c r="U2158" s="130" t="n">
        <v>0.0063014717</v>
      </c>
      <c r="V2158" s="157" t="n">
        <v>3.6009258E-005</v>
      </c>
      <c r="W2158" s="157" t="n">
        <v>2.5090288E-006</v>
      </c>
      <c r="X2158" s="130" t="n">
        <v>2.3140565E-011</v>
      </c>
      <c r="Z2158" s="151" t="n">
        <f aca="false">K2158/0.15</f>
        <v>0.0884690466666667</v>
      </c>
      <c r="AB2158" s="133" t="n">
        <f aca="false">K2158</f>
        <v>0.013270357</v>
      </c>
      <c r="AC2158" s="133" t="n">
        <f aca="false">L2158+M2158+N2158+O2158+P2158+Q2158+R2158</f>
        <v>0.0050724887205</v>
      </c>
      <c r="AD2158" s="133" t="n">
        <f aca="false">L2158+M2158+R2158+W2158</f>
        <v>0.0022760993988</v>
      </c>
      <c r="AE2158" s="133" t="n">
        <f aca="false">V2158+L2158+M2158+R2158+T2158</f>
        <v>0.003666914428</v>
      </c>
      <c r="AF2158" s="133" t="n">
        <f aca="false">S2158+U2158+X2158</f>
        <v>0.00641631914314057</v>
      </c>
      <c r="AH2158" s="0" t="n">
        <v>1.5137422</v>
      </c>
      <c r="AI2158" s="96" t="n">
        <v>1.4101915</v>
      </c>
      <c r="AJ2158" s="96" t="n">
        <v>0.0095238118</v>
      </c>
      <c r="AK2158" s="96" t="n">
        <v>0</v>
      </c>
      <c r="AL2158" s="96" t="n">
        <v>0.059835141</v>
      </c>
      <c r="AM2158" s="96" t="n">
        <v>0.031831079</v>
      </c>
      <c r="AN2158" s="96" t="n">
        <v>0.0023605969</v>
      </c>
      <c r="AP2158" s="95" t="n">
        <v>0.0019084813</v>
      </c>
      <c r="AQ2158" s="95" t="n">
        <v>0.0017303392</v>
      </c>
      <c r="AR2158" s="95" t="n">
        <v>7.8113694E-005</v>
      </c>
      <c r="AS2158" s="95" t="n">
        <v>0.00010002845</v>
      </c>
      <c r="AT2158" s="152" t="n">
        <f aca="false">AW2158+AZ2158+BA2158+BB2158+BC2158+BK2158+BL2158+BP2158</f>
        <v>1.037373616132E-007</v>
      </c>
      <c r="AU2158" s="152" t="n">
        <f aca="false">AX2158+AY2158+BD2158+BE2158+BF2158+BG2158+BH2158+BI2158+BJ2158+BM2158+BQ2158+BR2158</f>
        <v>2.88882008325592E-010</v>
      </c>
      <c r="AV2158" s="153" t="n">
        <f aca="false">BN2158+BO2158</f>
        <v>0.0140095868542</v>
      </c>
      <c r="AW2158" s="154" t="n">
        <v>8.2118749E-008</v>
      </c>
      <c r="AX2158" s="154" t="n">
        <v>2.4777134E-010</v>
      </c>
      <c r="AY2158" s="154" t="n">
        <v>6.7694644E-015</v>
      </c>
      <c r="AZ2158" s="154" t="n">
        <v>3.269534E-012</v>
      </c>
      <c r="BA2158" s="154" t="n">
        <v>0</v>
      </c>
      <c r="BB2158" s="154" t="n">
        <v>1.1568928E-010</v>
      </c>
      <c r="BC2158" s="154" t="n">
        <v>2.1404748E-008</v>
      </c>
      <c r="BD2158" s="154" t="n">
        <v>1.7482344E-011</v>
      </c>
      <c r="BE2158" s="154" t="n">
        <v>2.3465197E-011</v>
      </c>
      <c r="BF2158" s="154" t="n">
        <v>3.7357355E-014</v>
      </c>
      <c r="BG2158" s="154" t="n">
        <v>5.5485113E-016</v>
      </c>
      <c r="BH2158" s="154" t="n">
        <v>1.1335138E-013</v>
      </c>
      <c r="BI2158" s="154" t="n">
        <v>4.1287867E-015</v>
      </c>
      <c r="BJ2158" s="154" t="n">
        <v>9.654571E-016</v>
      </c>
      <c r="BK2158" s="154" t="n">
        <v>5.2686532E-012</v>
      </c>
      <c r="BL2158" s="154" t="n">
        <v>8.9637146E-011</v>
      </c>
      <c r="BM2158" s="154" t="n">
        <v>3.1261747E-020</v>
      </c>
      <c r="BN2158" s="154" t="n">
        <v>9.5348542E-006</v>
      </c>
      <c r="BO2158" s="154" t="n">
        <v>0.014000052</v>
      </c>
      <c r="BP2158" s="154" t="n">
        <v>0</v>
      </c>
      <c r="BQ2158" s="154" t="n">
        <v>0</v>
      </c>
      <c r="BR2158" s="154" t="n">
        <v>0</v>
      </c>
      <c r="BT2158" s="96" t="n">
        <v>5.1438451E-006</v>
      </c>
      <c r="BU2158" s="96" t="n">
        <v>1.9573528E-007</v>
      </c>
      <c r="BV2158" s="96" t="n">
        <v>2.4667518E-006</v>
      </c>
      <c r="BW2158" s="96" t="n">
        <v>2.2013354E-008</v>
      </c>
      <c r="BX2158" s="96" t="n">
        <v>1.5969092E-007</v>
      </c>
      <c r="BY2158" s="96" t="n">
        <v>6.7295152E-008</v>
      </c>
      <c r="BZ2158" s="96" t="n">
        <v>9.1810076E-010</v>
      </c>
      <c r="CA2158" s="96" t="n">
        <v>1.0135261E-007</v>
      </c>
      <c r="CB2158" s="96" t="n">
        <v>1.9425852E-008</v>
      </c>
      <c r="CC2158" s="96" t="n">
        <v>1.3857191E-007</v>
      </c>
      <c r="CD2158" s="96" t="n">
        <v>0</v>
      </c>
      <c r="CE2158" s="96" t="n">
        <v>6.9131366E-017</v>
      </c>
      <c r="CF2158" s="96" t="n">
        <v>5.6604493E-013</v>
      </c>
      <c r="CG2158" s="96" t="n">
        <v>2.2858206E-007</v>
      </c>
      <c r="CH2158" s="96" t="n">
        <v>1.7307703E-006</v>
      </c>
      <c r="CI2158" s="96" t="n">
        <v>1.2737228E-008</v>
      </c>
      <c r="CJ2158" s="96" t="n">
        <v>0</v>
      </c>
      <c r="CL2158" s="155" t="n">
        <v>4.7910815E-013</v>
      </c>
      <c r="CM2158" s="155" t="n">
        <v>0.088477836</v>
      </c>
      <c r="CN2158" s="156" t="n">
        <v>0.0027886177</v>
      </c>
      <c r="CO2158" s="155" t="n">
        <v>0.00014923393</v>
      </c>
      <c r="CP2158" s="155" t="n">
        <v>5.1962712E-011</v>
      </c>
      <c r="CQ2158" s="155" t="n">
        <v>6.0790008E-009</v>
      </c>
      <c r="CR2158" s="155" t="n">
        <v>6.4278651E-006</v>
      </c>
      <c r="CS2158" s="155" t="n">
        <v>0.002262498</v>
      </c>
      <c r="CT2158" s="155" t="n">
        <v>2.5030828E-008</v>
      </c>
      <c r="CU2158" s="155" t="n">
        <v>2.3673118E-005</v>
      </c>
    </row>
    <row r="2159" customFormat="false" ht="13.8" hidden="false" customHeight="false" outlineLevel="0" collapsed="false">
      <c r="A2159" s="0" t="s">
        <v>3046</v>
      </c>
      <c r="B2159" s="26" t="s">
        <v>2744</v>
      </c>
      <c r="C2159" s="88" t="str">
        <f aca="false">MID(A2159,1,12)</f>
        <v>F.130.03.102</v>
      </c>
      <c r="D2159" s="2" t="s">
        <v>3045</v>
      </c>
      <c r="E2159" s="90" t="s">
        <v>255</v>
      </c>
      <c r="F2159" s="91" t="str">
        <f aca="false">MID(A2159, 21,85)</f>
        <v>Scrap separation Mn  Fe  Cu  Ni and Zn</v>
      </c>
      <c r="G2159" s="133" t="n">
        <f aca="false">H2159+I2159+J2159+K2159</f>
        <v>0.0306525463102</v>
      </c>
      <c r="H2159" s="149" t="n">
        <f aca="false">N2159+O2159+P2159+Q2159</f>
        <v>7.7712042E-005</v>
      </c>
      <c r="I2159" s="149" t="n">
        <f aca="false">L2159+M2159+R2159+V2159+T2159</f>
        <v>0.000160992226</v>
      </c>
      <c r="J2159" s="150" t="n">
        <f aca="false">S2159+U2159+W2159+X2159</f>
        <v>0.0285891829422</v>
      </c>
      <c r="K2159" s="149" t="n">
        <v>0.0018246591</v>
      </c>
      <c r="L2159" s="157" t="n">
        <v>8.7712132E-005</v>
      </c>
      <c r="M2159" s="157" t="n">
        <v>7.3280094E-005</v>
      </c>
      <c r="N2159" s="157" t="n">
        <v>6.7276349E-005</v>
      </c>
      <c r="O2159" s="157" t="n">
        <v>1.0435693E-005</v>
      </c>
      <c r="P2159" s="157" t="n">
        <v>0</v>
      </c>
      <c r="Q2159" s="157" t="n">
        <v>0</v>
      </c>
      <c r="R2159" s="157" t="n">
        <v>0</v>
      </c>
      <c r="S2159" s="157" t="n">
        <v>7.9594222E-006</v>
      </c>
      <c r="T2159" s="130" t="n">
        <v>0</v>
      </c>
      <c r="U2159" s="130" t="n">
        <v>0.00038122352</v>
      </c>
      <c r="V2159" s="157" t="n">
        <v>0</v>
      </c>
      <c r="W2159" s="157" t="n">
        <v>0</v>
      </c>
      <c r="X2159" s="130" t="n">
        <v>0.0282</v>
      </c>
      <c r="Z2159" s="151" t="n">
        <f aca="false">K2159/0.15</f>
        <v>0.012164394</v>
      </c>
      <c r="AB2159" s="133" t="n">
        <f aca="false">K2159</f>
        <v>0.0018246591</v>
      </c>
      <c r="AC2159" s="133" t="n">
        <f aca="false">L2159+M2159+N2159+O2159+P2159+Q2159+R2159</f>
        <v>0.000238704268</v>
      </c>
      <c r="AD2159" s="133" t="n">
        <f aca="false">L2159+M2159+R2159+W2159</f>
        <v>0.000160992226</v>
      </c>
      <c r="AE2159" s="133" t="n">
        <f aca="false">V2159+L2159+M2159+R2159+T2159</f>
        <v>0.000160992226</v>
      </c>
      <c r="AF2159" s="133" t="n">
        <f aca="false">S2159+U2159+X2159</f>
        <v>0.0285891829422</v>
      </c>
      <c r="AH2159" s="0" t="n">
        <v>0.23217657</v>
      </c>
      <c r="AI2159" s="96" t="n">
        <v>0.13725717</v>
      </c>
      <c r="AJ2159" s="96" t="n">
        <v>0.052816717</v>
      </c>
      <c r="AK2159" s="96" t="n">
        <v>0</v>
      </c>
      <c r="AL2159" s="96" t="n">
        <v>0.010115651</v>
      </c>
      <c r="AM2159" s="96" t="n">
        <v>0.021417422</v>
      </c>
      <c r="AN2159" s="96" t="n">
        <v>0.010569604</v>
      </c>
      <c r="AP2159" s="95" t="n">
        <v>0.00023169613</v>
      </c>
      <c r="AQ2159" s="95" t="n">
        <v>0.00021762377</v>
      </c>
      <c r="AR2159" s="95" t="n">
        <v>9.8230575E-006</v>
      </c>
      <c r="AS2159" s="95" t="n">
        <v>4.2493017E-006</v>
      </c>
      <c r="AT2159" s="152" t="n">
        <f aca="false">AW2159+AZ2159+BA2159+BB2159+BC2159+BK2159+BL2159+BP2159</f>
        <v>1.30469888303E-008</v>
      </c>
      <c r="AU2159" s="152" t="n">
        <f aca="false">AX2159+AY2159+BD2159+BE2159+BF2159+BG2159+BH2159+BI2159+BJ2159+BM2159+BQ2159+BR2159</f>
        <v>3.632787571616E-011</v>
      </c>
      <c r="AV2159" s="153" t="n">
        <f aca="false">BN2159+BO2159</f>
        <v>0.00059514030094</v>
      </c>
      <c r="AW2159" s="154" t="n">
        <v>1.1288558E-008</v>
      </c>
      <c r="AX2159" s="154" t="n">
        <v>3.4060304E-011</v>
      </c>
      <c r="AY2159" s="154" t="n">
        <v>9.3057616E-016</v>
      </c>
      <c r="AZ2159" s="154" t="n">
        <v>0</v>
      </c>
      <c r="BA2159" s="154" t="n">
        <v>0</v>
      </c>
      <c r="BB2159" s="154" t="n">
        <v>1.8028303E-012</v>
      </c>
      <c r="BC2159" s="154" t="n">
        <v>1.756628E-009</v>
      </c>
      <c r="BD2159" s="154" t="n">
        <v>4.1113324E-013</v>
      </c>
      <c r="BE2159" s="154" t="n">
        <v>1.8555079E-012</v>
      </c>
      <c r="BF2159" s="154" t="n">
        <v>0</v>
      </c>
      <c r="BG2159" s="154" t="n">
        <v>0</v>
      </c>
      <c r="BH2159" s="154" t="n">
        <v>0</v>
      </c>
      <c r="BI2159" s="154" t="n">
        <v>0</v>
      </c>
      <c r="BJ2159" s="154" t="n">
        <v>0</v>
      </c>
      <c r="BK2159" s="154" t="n">
        <v>0</v>
      </c>
      <c r="BL2159" s="154" t="n">
        <v>0</v>
      </c>
      <c r="BM2159" s="154" t="n">
        <v>0</v>
      </c>
      <c r="BN2159" s="154" t="n">
        <v>8.5497094E-007</v>
      </c>
      <c r="BO2159" s="154" t="n">
        <v>0.00059428533</v>
      </c>
      <c r="BP2159" s="154" t="n">
        <v>0</v>
      </c>
      <c r="BQ2159" s="154" t="n">
        <v>0</v>
      </c>
      <c r="BR2159" s="154" t="n">
        <v>0</v>
      </c>
      <c r="BT2159" s="96" t="n">
        <v>6.162203E-007</v>
      </c>
      <c r="BU2159" s="96" t="n">
        <v>1.2792432E-008</v>
      </c>
      <c r="BV2159" s="96" t="n">
        <v>3.3917559E-007</v>
      </c>
      <c r="BW2159" s="96" t="n">
        <v>3.2029407E-011</v>
      </c>
      <c r="BX2159" s="96" t="n">
        <v>1.9878348E-008</v>
      </c>
      <c r="BY2159" s="96" t="n">
        <v>0</v>
      </c>
      <c r="BZ2159" s="96" t="n">
        <v>0</v>
      </c>
      <c r="CA2159" s="96" t="n">
        <v>0</v>
      </c>
      <c r="CB2159" s="96" t="n">
        <v>0</v>
      </c>
      <c r="CC2159" s="96" t="n">
        <v>9.7706244E-011</v>
      </c>
      <c r="CD2159" s="96" t="n">
        <v>0</v>
      </c>
      <c r="CE2159" s="96" t="n">
        <v>0</v>
      </c>
      <c r="CF2159" s="96" t="n">
        <v>0</v>
      </c>
      <c r="CG2159" s="96" t="n">
        <v>1.3690636E-008</v>
      </c>
      <c r="CH2159" s="96" t="n">
        <v>2.3055355E-007</v>
      </c>
      <c r="CI2159" s="96" t="n">
        <v>1.0093535E-014</v>
      </c>
      <c r="CJ2159" s="96" t="n">
        <v>0</v>
      </c>
      <c r="CL2159" s="155" t="n">
        <v>0</v>
      </c>
      <c r="CM2159" s="155" t="n">
        <v>0.012164394</v>
      </c>
      <c r="CN2159" s="156" t="n">
        <v>0</v>
      </c>
      <c r="CO2159" s="155" t="n">
        <v>8.7523955E-006</v>
      </c>
      <c r="CP2159" s="155" t="n">
        <v>0</v>
      </c>
      <c r="CQ2159" s="155" t="n">
        <v>0</v>
      </c>
      <c r="CR2159" s="155" t="n">
        <v>7.9511025E-007</v>
      </c>
      <c r="CS2159" s="155" t="n">
        <v>0</v>
      </c>
      <c r="CT2159" s="155" t="n">
        <v>0</v>
      </c>
      <c r="CU2159" s="155" t="n">
        <v>0</v>
      </c>
    </row>
    <row r="2160" customFormat="false" ht="13.8" hidden="false" customHeight="false" outlineLevel="0" collapsed="false">
      <c r="A2160" s="0" t="s">
        <v>3047</v>
      </c>
      <c r="B2160" s="26" t="s">
        <v>2744</v>
      </c>
      <c r="C2160" s="88" t="str">
        <f aca="false">MID(A2160,1,12)</f>
        <v>F.130.03.103</v>
      </c>
      <c r="D2160" s="2" t="s">
        <v>3045</v>
      </c>
      <c r="E2160" s="90" t="s">
        <v>255</v>
      </c>
      <c r="F2160" s="91" t="str">
        <f aca="false">MID(A2160, 21,85)</f>
        <v>Scrap collection&amp;sorting (alum.)</v>
      </c>
      <c r="G2160" s="133" t="n">
        <f aca="false">H2160+I2160+J2160+K2160</f>
        <v>0.0130774989921703</v>
      </c>
      <c r="H2160" s="149" t="n">
        <f aca="false">N2160+O2160+P2160+Q2160</f>
        <v>0.0013994491732</v>
      </c>
      <c r="I2160" s="149" t="n">
        <f aca="false">L2160+M2160+R2160+V2160+T2160</f>
        <v>0.001833457181</v>
      </c>
      <c r="J2160" s="150" t="n">
        <f aca="false">S2160+U2160+W2160+X2160</f>
        <v>0.00320941413797028</v>
      </c>
      <c r="K2160" s="149" t="n">
        <v>0.0066351785</v>
      </c>
      <c r="L2160" s="130" t="n">
        <v>0.00036195124</v>
      </c>
      <c r="M2160" s="130" t="n">
        <v>0.00068197988</v>
      </c>
      <c r="N2160" s="130" t="n">
        <v>0.00058055178</v>
      </c>
      <c r="O2160" s="157" t="n">
        <v>0.00071584117</v>
      </c>
      <c r="P2160" s="157" t="n">
        <v>3.5863202E-006</v>
      </c>
      <c r="Q2160" s="157" t="n">
        <v>9.9469903E-005</v>
      </c>
      <c r="R2160" s="157" t="n">
        <v>9.2864042E-005</v>
      </c>
      <c r="S2160" s="157" t="n">
        <v>5.7423712E-005</v>
      </c>
      <c r="T2160" s="130" t="n">
        <v>0.00067865739</v>
      </c>
      <c r="U2160" s="130" t="n">
        <v>0.0031507359</v>
      </c>
      <c r="V2160" s="157" t="n">
        <v>1.8004629E-005</v>
      </c>
      <c r="W2160" s="157" t="n">
        <v>1.2545144E-006</v>
      </c>
      <c r="X2160" s="130" t="n">
        <v>1.1570282E-011</v>
      </c>
      <c r="Z2160" s="151" t="n">
        <f aca="false">K2160/0.15</f>
        <v>0.0442345233333333</v>
      </c>
      <c r="AB2160" s="133" t="n">
        <f aca="false">K2160</f>
        <v>0.0066351785</v>
      </c>
      <c r="AC2160" s="133" t="n">
        <f aca="false">L2160+M2160+N2160+O2160+P2160+Q2160+R2160</f>
        <v>0.0025362443352</v>
      </c>
      <c r="AD2160" s="133" t="n">
        <f aca="false">L2160+M2160+R2160+W2160</f>
        <v>0.0011380496764</v>
      </c>
      <c r="AE2160" s="133" t="n">
        <f aca="false">V2160+L2160+M2160+R2160+T2160</f>
        <v>0.001833457181</v>
      </c>
      <c r="AF2160" s="133" t="n">
        <f aca="false">S2160+U2160+X2160</f>
        <v>0.00320815962357028</v>
      </c>
      <c r="AH2160" s="0" t="n">
        <v>0.75687108</v>
      </c>
      <c r="AI2160" s="96" t="n">
        <v>0.70509577</v>
      </c>
      <c r="AJ2160" s="96" t="n">
        <v>0.0047619059</v>
      </c>
      <c r="AK2160" s="96" t="n">
        <v>0</v>
      </c>
      <c r="AL2160" s="96" t="n">
        <v>0.02991757</v>
      </c>
      <c r="AM2160" s="96" t="n">
        <v>0.015915539</v>
      </c>
      <c r="AN2160" s="96" t="n">
        <v>0.0011802984</v>
      </c>
      <c r="AP2160" s="95" t="n">
        <v>0.00095424067</v>
      </c>
      <c r="AQ2160" s="95" t="n">
        <v>0.00086516959</v>
      </c>
      <c r="AR2160" s="95" t="n">
        <v>3.9056847E-005</v>
      </c>
      <c r="AS2160" s="95" t="n">
        <v>5.0014226E-005</v>
      </c>
      <c r="AT2160" s="152" t="n">
        <f aca="false">AW2160+AZ2160+BA2160+BB2160+BC2160+BK2160+BL2160+BP2160</f>
        <v>5.18686803066E-008</v>
      </c>
      <c r="AU2160" s="152" t="n">
        <f aca="false">AX2160+AY2160+BD2160+BE2160+BF2160+BG2160+BH2160+BI2160+BJ2160+BM2160+BQ2160+BR2160</f>
        <v>1.44441004561251E-010</v>
      </c>
      <c r="AV2160" s="153" t="n">
        <f aca="false">BN2160+BO2160</f>
        <v>0.0070047935271</v>
      </c>
      <c r="AW2160" s="154" t="n">
        <v>4.1059374E-008</v>
      </c>
      <c r="AX2160" s="154" t="n">
        <v>1.2388567E-010</v>
      </c>
      <c r="AY2160" s="154" t="n">
        <v>3.3847322E-015</v>
      </c>
      <c r="AZ2160" s="154" t="n">
        <v>1.634767E-012</v>
      </c>
      <c r="BA2160" s="154" t="n">
        <v>0</v>
      </c>
      <c r="BB2160" s="154" t="n">
        <v>5.784464E-011</v>
      </c>
      <c r="BC2160" s="154" t="n">
        <v>1.0702374E-008</v>
      </c>
      <c r="BD2160" s="154" t="n">
        <v>8.7411719E-012</v>
      </c>
      <c r="BE2160" s="154" t="n">
        <v>1.1732599E-011</v>
      </c>
      <c r="BF2160" s="154" t="n">
        <v>1.8678678E-014</v>
      </c>
      <c r="BG2160" s="154" t="n">
        <v>2.7742557E-016</v>
      </c>
      <c r="BH2160" s="154" t="n">
        <v>5.6675688E-014</v>
      </c>
      <c r="BI2160" s="154" t="n">
        <v>2.0643933E-015</v>
      </c>
      <c r="BJ2160" s="154" t="n">
        <v>4.8272855E-016</v>
      </c>
      <c r="BK2160" s="154" t="n">
        <v>2.6343266E-012</v>
      </c>
      <c r="BL2160" s="154" t="n">
        <v>4.4818573E-011</v>
      </c>
      <c r="BM2160" s="154" t="n">
        <v>1.5630874E-020</v>
      </c>
      <c r="BN2160" s="154" t="n">
        <v>4.7674271E-006</v>
      </c>
      <c r="BO2160" s="154" t="n">
        <v>0.0070000261</v>
      </c>
      <c r="BP2160" s="154" t="n">
        <v>0</v>
      </c>
      <c r="BQ2160" s="154" t="n">
        <v>0</v>
      </c>
      <c r="BR2160" s="154" t="n">
        <v>0</v>
      </c>
      <c r="BT2160" s="96" t="n">
        <v>2.5719225E-006</v>
      </c>
      <c r="BU2160" s="96" t="n">
        <v>9.7867641E-008</v>
      </c>
      <c r="BV2160" s="96" t="n">
        <v>1.2333759E-006</v>
      </c>
      <c r="BW2160" s="96" t="n">
        <v>1.1006677E-008</v>
      </c>
      <c r="BX2160" s="96" t="n">
        <v>7.9845462E-008</v>
      </c>
      <c r="BY2160" s="96" t="n">
        <v>3.3647576E-008</v>
      </c>
      <c r="BZ2160" s="96" t="n">
        <v>4.5905038E-010</v>
      </c>
      <c r="CA2160" s="96" t="n">
        <v>5.0676305E-008</v>
      </c>
      <c r="CB2160" s="96" t="n">
        <v>9.7129262E-009</v>
      </c>
      <c r="CC2160" s="96" t="n">
        <v>6.9285953E-008</v>
      </c>
      <c r="CD2160" s="96" t="n">
        <v>0</v>
      </c>
      <c r="CE2160" s="96" t="n">
        <v>3.4565683E-017</v>
      </c>
      <c r="CF2160" s="96" t="n">
        <v>2.8302247E-013</v>
      </c>
      <c r="CG2160" s="96" t="n">
        <v>1.1429103E-007</v>
      </c>
      <c r="CH2160" s="96" t="n">
        <v>8.6538513E-007</v>
      </c>
      <c r="CI2160" s="96" t="n">
        <v>6.3686142E-009</v>
      </c>
      <c r="CJ2160" s="96" t="n">
        <v>0</v>
      </c>
      <c r="CL2160" s="155" t="n">
        <v>2.3955408E-013</v>
      </c>
      <c r="CM2160" s="155" t="n">
        <v>0.044238918</v>
      </c>
      <c r="CN2160" s="156" t="n">
        <v>0.0013943089</v>
      </c>
      <c r="CO2160" s="155" t="n">
        <v>7.4616967E-005</v>
      </c>
      <c r="CP2160" s="155" t="n">
        <v>2.5981356E-011</v>
      </c>
      <c r="CQ2160" s="155" t="n">
        <v>3.0395004E-009</v>
      </c>
      <c r="CR2160" s="155" t="n">
        <v>3.2139326E-006</v>
      </c>
      <c r="CS2160" s="155" t="n">
        <v>0.001131249</v>
      </c>
      <c r="CT2160" s="155" t="n">
        <v>1.2515414E-008</v>
      </c>
      <c r="CU2160" s="155" t="n">
        <v>1.1836559E-005</v>
      </c>
    </row>
    <row r="2161" customFormat="false" ht="13.8" hidden="false" customHeight="false" outlineLevel="0" collapsed="false">
      <c r="A2161" s="0" t="s">
        <v>3048</v>
      </c>
      <c r="B2161" s="26" t="s">
        <v>2744</v>
      </c>
      <c r="C2161" s="88" t="str">
        <f aca="false">MID(A2161,1,12)</f>
        <v>F.130.03.104</v>
      </c>
      <c r="D2161" s="2" t="s">
        <v>3045</v>
      </c>
      <c r="E2161" s="90" t="s">
        <v>255</v>
      </c>
      <c r="F2161" s="91" t="str">
        <f aca="false">MID(A2161, 21,85)</f>
        <v>Scrap collection&amp;sorting (copper)</v>
      </c>
      <c r="G2161" s="133" t="n">
        <f aca="false">H2161+I2161+J2161+K2161</f>
        <v>0.0130774989921703</v>
      </c>
      <c r="H2161" s="149" t="n">
        <f aca="false">N2161+O2161+P2161+Q2161</f>
        <v>0.0013994491732</v>
      </c>
      <c r="I2161" s="149" t="n">
        <f aca="false">L2161+M2161+R2161+V2161+T2161</f>
        <v>0.001833457181</v>
      </c>
      <c r="J2161" s="150" t="n">
        <f aca="false">S2161+U2161+W2161+X2161</f>
        <v>0.00320941413797028</v>
      </c>
      <c r="K2161" s="149" t="n">
        <v>0.0066351785</v>
      </c>
      <c r="L2161" s="130" t="n">
        <v>0.00036195124</v>
      </c>
      <c r="M2161" s="130" t="n">
        <v>0.00068197988</v>
      </c>
      <c r="N2161" s="130" t="n">
        <v>0.00058055178</v>
      </c>
      <c r="O2161" s="157" t="n">
        <v>0.00071584117</v>
      </c>
      <c r="P2161" s="157" t="n">
        <v>3.5863202E-006</v>
      </c>
      <c r="Q2161" s="157" t="n">
        <v>9.9469903E-005</v>
      </c>
      <c r="R2161" s="157" t="n">
        <v>9.2864042E-005</v>
      </c>
      <c r="S2161" s="157" t="n">
        <v>5.7423712E-005</v>
      </c>
      <c r="T2161" s="130" t="n">
        <v>0.00067865739</v>
      </c>
      <c r="U2161" s="130" t="n">
        <v>0.0031507359</v>
      </c>
      <c r="V2161" s="157" t="n">
        <v>1.8004629E-005</v>
      </c>
      <c r="W2161" s="157" t="n">
        <v>1.2545144E-006</v>
      </c>
      <c r="X2161" s="130" t="n">
        <v>1.1570282E-011</v>
      </c>
      <c r="Z2161" s="151" t="n">
        <f aca="false">K2161/0.15</f>
        <v>0.0442345233333333</v>
      </c>
      <c r="AB2161" s="133" t="n">
        <f aca="false">K2161</f>
        <v>0.0066351785</v>
      </c>
      <c r="AC2161" s="133" t="n">
        <f aca="false">L2161+M2161+N2161+O2161+P2161+Q2161+R2161</f>
        <v>0.0025362443352</v>
      </c>
      <c r="AD2161" s="133" t="n">
        <f aca="false">L2161+M2161+R2161+W2161</f>
        <v>0.0011380496764</v>
      </c>
      <c r="AE2161" s="133" t="n">
        <f aca="false">V2161+L2161+M2161+R2161+T2161</f>
        <v>0.001833457181</v>
      </c>
      <c r="AF2161" s="133" t="n">
        <f aca="false">S2161+U2161+X2161</f>
        <v>0.00320815962357028</v>
      </c>
      <c r="AH2161" s="0" t="n">
        <v>0.75687108</v>
      </c>
      <c r="AI2161" s="96" t="n">
        <v>0.70509577</v>
      </c>
      <c r="AJ2161" s="96" t="n">
        <v>0.0047619059</v>
      </c>
      <c r="AK2161" s="96" t="n">
        <v>0</v>
      </c>
      <c r="AL2161" s="96" t="n">
        <v>0.02991757</v>
      </c>
      <c r="AM2161" s="96" t="n">
        <v>0.015915539</v>
      </c>
      <c r="AN2161" s="96" t="n">
        <v>0.0011802984</v>
      </c>
      <c r="AP2161" s="95" t="n">
        <v>0.00095424067</v>
      </c>
      <c r="AQ2161" s="95" t="n">
        <v>0.00086516959</v>
      </c>
      <c r="AR2161" s="95" t="n">
        <v>3.9056847E-005</v>
      </c>
      <c r="AS2161" s="95" t="n">
        <v>5.0014226E-005</v>
      </c>
      <c r="AT2161" s="152" t="n">
        <f aca="false">AW2161+AZ2161+BA2161+BB2161+BC2161+BK2161+BL2161+BP2161</f>
        <v>5.18686803066E-008</v>
      </c>
      <c r="AU2161" s="152" t="n">
        <f aca="false">AX2161+AY2161+BD2161+BE2161+BF2161+BG2161+BH2161+BI2161+BJ2161+BM2161+BQ2161+BR2161</f>
        <v>1.44441004561251E-010</v>
      </c>
      <c r="AV2161" s="153" t="n">
        <f aca="false">BN2161+BO2161</f>
        <v>0.0070047935271</v>
      </c>
      <c r="AW2161" s="154" t="n">
        <v>4.1059374E-008</v>
      </c>
      <c r="AX2161" s="154" t="n">
        <v>1.2388567E-010</v>
      </c>
      <c r="AY2161" s="154" t="n">
        <v>3.3847322E-015</v>
      </c>
      <c r="AZ2161" s="154" t="n">
        <v>1.634767E-012</v>
      </c>
      <c r="BA2161" s="154" t="n">
        <v>0</v>
      </c>
      <c r="BB2161" s="154" t="n">
        <v>5.784464E-011</v>
      </c>
      <c r="BC2161" s="154" t="n">
        <v>1.0702374E-008</v>
      </c>
      <c r="BD2161" s="154" t="n">
        <v>8.7411719E-012</v>
      </c>
      <c r="BE2161" s="154" t="n">
        <v>1.1732599E-011</v>
      </c>
      <c r="BF2161" s="154" t="n">
        <v>1.8678678E-014</v>
      </c>
      <c r="BG2161" s="154" t="n">
        <v>2.7742557E-016</v>
      </c>
      <c r="BH2161" s="154" t="n">
        <v>5.6675688E-014</v>
      </c>
      <c r="BI2161" s="154" t="n">
        <v>2.0643933E-015</v>
      </c>
      <c r="BJ2161" s="154" t="n">
        <v>4.8272855E-016</v>
      </c>
      <c r="BK2161" s="154" t="n">
        <v>2.6343266E-012</v>
      </c>
      <c r="BL2161" s="154" t="n">
        <v>4.4818573E-011</v>
      </c>
      <c r="BM2161" s="154" t="n">
        <v>1.5630874E-020</v>
      </c>
      <c r="BN2161" s="154" t="n">
        <v>4.7674271E-006</v>
      </c>
      <c r="BO2161" s="154" t="n">
        <v>0.0070000261</v>
      </c>
      <c r="BP2161" s="154" t="n">
        <v>0</v>
      </c>
      <c r="BQ2161" s="154" t="n">
        <v>0</v>
      </c>
      <c r="BR2161" s="154" t="n">
        <v>0</v>
      </c>
      <c r="BT2161" s="96" t="n">
        <v>2.5719225E-006</v>
      </c>
      <c r="BU2161" s="96" t="n">
        <v>9.7867641E-008</v>
      </c>
      <c r="BV2161" s="96" t="n">
        <v>1.2333759E-006</v>
      </c>
      <c r="BW2161" s="96" t="n">
        <v>1.1006677E-008</v>
      </c>
      <c r="BX2161" s="96" t="n">
        <v>7.9845462E-008</v>
      </c>
      <c r="BY2161" s="96" t="n">
        <v>3.3647576E-008</v>
      </c>
      <c r="BZ2161" s="96" t="n">
        <v>4.5905038E-010</v>
      </c>
      <c r="CA2161" s="96" t="n">
        <v>5.0676305E-008</v>
      </c>
      <c r="CB2161" s="96" t="n">
        <v>9.7129262E-009</v>
      </c>
      <c r="CC2161" s="96" t="n">
        <v>6.9285953E-008</v>
      </c>
      <c r="CD2161" s="96" t="n">
        <v>0</v>
      </c>
      <c r="CE2161" s="96" t="n">
        <v>3.4565683E-017</v>
      </c>
      <c r="CF2161" s="96" t="n">
        <v>2.8302247E-013</v>
      </c>
      <c r="CG2161" s="96" t="n">
        <v>1.1429103E-007</v>
      </c>
      <c r="CH2161" s="96" t="n">
        <v>8.6538513E-007</v>
      </c>
      <c r="CI2161" s="96" t="n">
        <v>6.3686142E-009</v>
      </c>
      <c r="CJ2161" s="96" t="n">
        <v>0</v>
      </c>
      <c r="CL2161" s="155" t="n">
        <v>2.3955408E-013</v>
      </c>
      <c r="CM2161" s="155" t="n">
        <v>0.044238918</v>
      </c>
      <c r="CN2161" s="156" t="n">
        <v>0.0013943089</v>
      </c>
      <c r="CO2161" s="155" t="n">
        <v>7.4616967E-005</v>
      </c>
      <c r="CP2161" s="155" t="n">
        <v>2.5981356E-011</v>
      </c>
      <c r="CQ2161" s="155" t="n">
        <v>3.0395004E-009</v>
      </c>
      <c r="CR2161" s="155" t="n">
        <v>3.2139326E-006</v>
      </c>
      <c r="CS2161" s="155" t="n">
        <v>0.001131249</v>
      </c>
      <c r="CT2161" s="155" t="n">
        <v>1.2515414E-008</v>
      </c>
      <c r="CU2161" s="155" t="n">
        <v>1.1836559E-005</v>
      </c>
    </row>
    <row r="2162" customFormat="false" ht="13.8" hidden="false" customHeight="false" outlineLevel="0" collapsed="false">
      <c r="A2162" s="0" t="s">
        <v>3049</v>
      </c>
      <c r="B2162" s="26" t="s">
        <v>2744</v>
      </c>
      <c r="C2162" s="88" t="str">
        <f aca="false">MID(A2162,1,12)</f>
        <v>F.130.03.105</v>
      </c>
      <c r="D2162" s="2" t="s">
        <v>3045</v>
      </c>
      <c r="E2162" s="90" t="s">
        <v>255</v>
      </c>
      <c r="F2162" s="91" t="str">
        <f aca="false">MID(A2162, 21,85)</f>
        <v>Scrap collection&amp;sorting (iron and glass)</v>
      </c>
      <c r="G2162" s="133" t="n">
        <f aca="false">H2162+I2162+J2162+K2162</f>
        <v>0.00871833272183352</v>
      </c>
      <c r="H2162" s="149" t="n">
        <f aca="false">N2162+O2162+P2162+Q2162</f>
        <v>0.0009329661092</v>
      </c>
      <c r="I2162" s="149" t="n">
        <f aca="false">L2162+M2162+R2162+V2162+T2162</f>
        <v>0.001222304787</v>
      </c>
      <c r="J2162" s="150" t="n">
        <f aca="false">S2162+U2162+W2162+X2162</f>
        <v>0.00213960942563352</v>
      </c>
      <c r="K2162" s="149" t="n">
        <v>0.0044234524</v>
      </c>
      <c r="L2162" s="130" t="n">
        <v>0.00024130083</v>
      </c>
      <c r="M2162" s="130" t="n">
        <v>0.00045465325</v>
      </c>
      <c r="N2162" s="130" t="n">
        <v>0.00038703452</v>
      </c>
      <c r="O2162" s="130" t="n">
        <v>0.00047722744</v>
      </c>
      <c r="P2162" s="157" t="n">
        <v>2.3908802E-006</v>
      </c>
      <c r="Q2162" s="157" t="n">
        <v>6.6313269E-005</v>
      </c>
      <c r="R2162" s="157" t="n">
        <v>6.1909361E-005</v>
      </c>
      <c r="S2162" s="157" t="n">
        <v>3.8282475E-005</v>
      </c>
      <c r="T2162" s="130" t="n">
        <v>0.00045243826</v>
      </c>
      <c r="U2162" s="130" t="n">
        <v>0.0021004906</v>
      </c>
      <c r="V2162" s="157" t="n">
        <v>1.2003086E-005</v>
      </c>
      <c r="W2162" s="157" t="n">
        <v>8.3634292E-007</v>
      </c>
      <c r="X2162" s="130" t="n">
        <v>7.7135215E-012</v>
      </c>
      <c r="Z2162" s="151" t="n">
        <f aca="false">K2162/0.15</f>
        <v>0.0294896826666667</v>
      </c>
      <c r="AB2162" s="133" t="n">
        <f aca="false">K2162</f>
        <v>0.0044234524</v>
      </c>
      <c r="AC2162" s="133" t="n">
        <f aca="false">L2162+M2162+N2162+O2162+P2162+Q2162+R2162</f>
        <v>0.0016908295502</v>
      </c>
      <c r="AD2162" s="133" t="n">
        <f aca="false">L2162+M2162+R2162+W2162</f>
        <v>0.00075869978392</v>
      </c>
      <c r="AE2162" s="133" t="n">
        <f aca="false">V2162+L2162+M2162+R2162+T2162</f>
        <v>0.001222304787</v>
      </c>
      <c r="AF2162" s="133" t="n">
        <f aca="false">S2162+U2162+X2162</f>
        <v>0.00213877308271352</v>
      </c>
      <c r="AH2162" s="0" t="n">
        <v>0.50458072</v>
      </c>
      <c r="AI2162" s="96" t="n">
        <v>0.47006385</v>
      </c>
      <c r="AJ2162" s="96" t="n">
        <v>0.0031746039</v>
      </c>
      <c r="AK2162" s="96" t="n">
        <v>0</v>
      </c>
      <c r="AL2162" s="96" t="n">
        <v>0.019945047</v>
      </c>
      <c r="AM2162" s="96" t="n">
        <v>0.01061036</v>
      </c>
      <c r="AN2162" s="96" t="n">
        <v>0.00078686563</v>
      </c>
      <c r="AP2162" s="95" t="n">
        <v>0.00063616044</v>
      </c>
      <c r="AQ2162" s="95" t="n">
        <v>0.00057677973</v>
      </c>
      <c r="AR2162" s="95" t="n">
        <v>2.6037898E-005</v>
      </c>
      <c r="AS2162" s="95" t="n">
        <v>3.3342817E-005</v>
      </c>
      <c r="AT2162" s="152" t="n">
        <f aca="false">AW2162+AZ2162+BA2162+BB2162+BC2162+BK2162+BL2162+BP2162</f>
        <v>3.45791202044E-008</v>
      </c>
      <c r="AU2162" s="152" t="n">
        <f aca="false">AX2162+AY2162+BD2162+BE2162+BF2162+BG2162+BH2162+BI2162+BJ2162+BM2162+BQ2162+BR2162</f>
        <v>9.62940010741306E-011</v>
      </c>
      <c r="AV2162" s="153" t="n">
        <f aca="false">BN2162+BO2162</f>
        <v>0.0046698623847</v>
      </c>
      <c r="AW2162" s="154" t="n">
        <v>2.7372916E-008</v>
      </c>
      <c r="AX2162" s="154" t="n">
        <v>8.2590445E-011</v>
      </c>
      <c r="AY2162" s="154" t="n">
        <v>2.2564881E-015</v>
      </c>
      <c r="AZ2162" s="154" t="n">
        <v>1.0898447E-012</v>
      </c>
      <c r="BA2162" s="154" t="n">
        <v>0</v>
      </c>
      <c r="BB2162" s="154" t="n">
        <v>3.8563093E-011</v>
      </c>
      <c r="BC2162" s="154" t="n">
        <v>7.134916E-009</v>
      </c>
      <c r="BD2162" s="154" t="n">
        <v>5.8274479E-012</v>
      </c>
      <c r="BE2162" s="154" t="n">
        <v>7.8217324E-012</v>
      </c>
      <c r="BF2162" s="154" t="n">
        <v>1.2452452E-014</v>
      </c>
      <c r="BG2162" s="154" t="n">
        <v>1.8495038E-016</v>
      </c>
      <c r="BH2162" s="154" t="n">
        <v>3.7783792E-014</v>
      </c>
      <c r="BI2162" s="154" t="n">
        <v>1.3762622E-015</v>
      </c>
      <c r="BJ2162" s="154" t="n">
        <v>3.2181903E-016</v>
      </c>
      <c r="BK2162" s="154" t="n">
        <v>1.7562177E-012</v>
      </c>
      <c r="BL2162" s="154" t="n">
        <v>2.9879049E-011</v>
      </c>
      <c r="BM2162" s="154" t="n">
        <v>1.0420582E-020</v>
      </c>
      <c r="BN2162" s="154" t="n">
        <v>3.1782847E-006</v>
      </c>
      <c r="BO2162" s="154" t="n">
        <v>0.0046666841</v>
      </c>
      <c r="BP2162" s="154" t="n">
        <v>0</v>
      </c>
      <c r="BQ2162" s="154" t="n">
        <v>0</v>
      </c>
      <c r="BR2162" s="154" t="n">
        <v>0</v>
      </c>
      <c r="BT2162" s="96" t="n">
        <v>1.714615E-006</v>
      </c>
      <c r="BU2162" s="96" t="n">
        <v>6.5245094E-008</v>
      </c>
      <c r="BV2162" s="96" t="n">
        <v>8.2225059E-007</v>
      </c>
      <c r="BW2162" s="96" t="n">
        <v>7.3377848E-009</v>
      </c>
      <c r="BX2162" s="96" t="n">
        <v>5.3230308E-008</v>
      </c>
      <c r="BY2162" s="96" t="n">
        <v>2.2431717E-008</v>
      </c>
      <c r="BZ2162" s="96" t="n">
        <v>3.0603359E-010</v>
      </c>
      <c r="CA2162" s="96" t="n">
        <v>3.3784204E-008</v>
      </c>
      <c r="CB2162" s="96" t="n">
        <v>6.4752841E-009</v>
      </c>
      <c r="CC2162" s="96" t="n">
        <v>4.6190635E-008</v>
      </c>
      <c r="CD2162" s="96" t="n">
        <v>0</v>
      </c>
      <c r="CE2162" s="96" t="n">
        <v>2.3043789E-017</v>
      </c>
      <c r="CF2162" s="96" t="n">
        <v>1.8868164E-013</v>
      </c>
      <c r="CG2162" s="96" t="n">
        <v>7.6194021E-008</v>
      </c>
      <c r="CH2162" s="96" t="n">
        <v>5.7692342E-007</v>
      </c>
      <c r="CI2162" s="96" t="n">
        <v>4.2457428E-009</v>
      </c>
      <c r="CJ2162" s="96" t="n">
        <v>0</v>
      </c>
      <c r="CL2162" s="155" t="n">
        <v>1.5970272E-013</v>
      </c>
      <c r="CM2162" s="155" t="n">
        <v>0.029492612</v>
      </c>
      <c r="CN2162" s="156" t="n">
        <v>0.00092953924</v>
      </c>
      <c r="CO2162" s="155" t="n">
        <v>4.9744645E-005</v>
      </c>
      <c r="CP2162" s="155" t="n">
        <v>1.7320904E-011</v>
      </c>
      <c r="CQ2162" s="155" t="n">
        <v>2.0263336E-009</v>
      </c>
      <c r="CR2162" s="155" t="n">
        <v>2.1426217E-006</v>
      </c>
      <c r="CS2162" s="155" t="n">
        <v>0.000754166</v>
      </c>
      <c r="CT2162" s="155" t="n">
        <v>8.3436095E-009</v>
      </c>
      <c r="CU2162" s="155" t="n">
        <v>7.8910392E-006</v>
      </c>
    </row>
    <row r="2163" customFormat="false" ht="13.8" hidden="false" customHeight="false" outlineLevel="0" collapsed="false">
      <c r="A2163" s="0" t="s">
        <v>3050</v>
      </c>
      <c r="B2163" s="26" t="s">
        <v>2744</v>
      </c>
      <c r="C2163" s="88" t="str">
        <f aca="false">MID(A2163,1,12)</f>
        <v>F.130.03.106</v>
      </c>
      <c r="D2163" s="2" t="s">
        <v>3045</v>
      </c>
      <c r="E2163" s="90" t="s">
        <v>255</v>
      </c>
      <c r="F2163" s="91" t="str">
        <f aca="false">MID(A2163, 21,85)</f>
        <v>Scrap collection&amp;sorting (other non-ferro metals)</v>
      </c>
      <c r="G2163" s="133" t="n">
        <f aca="false">H2163+I2163+J2163+K2163</f>
        <v>0.0261549979504406</v>
      </c>
      <c r="H2163" s="149" t="n">
        <f aca="false">N2163+O2163+P2163+Q2163</f>
        <v>0.0027988983505</v>
      </c>
      <c r="I2163" s="149" t="n">
        <f aca="false">L2163+M2163+R2163+V2163+T2163</f>
        <v>0.003666914428</v>
      </c>
      <c r="J2163" s="150" t="n">
        <f aca="false">S2163+U2163+W2163+X2163</f>
        <v>0.00641882817194057</v>
      </c>
      <c r="K2163" s="149" t="n">
        <v>0.013270357</v>
      </c>
      <c r="L2163" s="130" t="n">
        <v>0.00072390249</v>
      </c>
      <c r="M2163" s="130" t="n">
        <v>0.0013639598</v>
      </c>
      <c r="N2163" s="130" t="n">
        <v>0.0011611036</v>
      </c>
      <c r="O2163" s="157" t="n">
        <v>0.0014316823</v>
      </c>
      <c r="P2163" s="157" t="n">
        <v>7.1726405E-006</v>
      </c>
      <c r="Q2163" s="157" t="n">
        <v>0.00019893981</v>
      </c>
      <c r="R2163" s="157" t="n">
        <v>0.00018572808</v>
      </c>
      <c r="S2163" s="157" t="n">
        <v>0.00011484742</v>
      </c>
      <c r="T2163" s="157" t="n">
        <v>0.0013573148</v>
      </c>
      <c r="U2163" s="157" t="n">
        <v>0.0063014717</v>
      </c>
      <c r="V2163" s="157" t="n">
        <v>3.6009258E-005</v>
      </c>
      <c r="W2163" s="157" t="n">
        <v>2.5090288E-006</v>
      </c>
      <c r="X2163" s="130" t="n">
        <v>2.3140565E-011</v>
      </c>
      <c r="Z2163" s="151" t="n">
        <f aca="false">K2163/0.15</f>
        <v>0.0884690466666667</v>
      </c>
      <c r="AB2163" s="133" t="n">
        <f aca="false">K2163</f>
        <v>0.013270357</v>
      </c>
      <c r="AC2163" s="133" t="n">
        <f aca="false">L2163+M2163+N2163+O2163+P2163+Q2163+R2163</f>
        <v>0.0050724887205</v>
      </c>
      <c r="AD2163" s="133" t="n">
        <f aca="false">L2163+M2163+R2163+W2163</f>
        <v>0.0022760993988</v>
      </c>
      <c r="AE2163" s="133" t="n">
        <f aca="false">V2163+L2163+M2163+R2163+T2163</f>
        <v>0.003666914428</v>
      </c>
      <c r="AF2163" s="133" t="n">
        <f aca="false">S2163+U2163+X2163</f>
        <v>0.00641631914314057</v>
      </c>
      <c r="AH2163" s="0" t="n">
        <v>1.5137422</v>
      </c>
      <c r="AI2163" s="96" t="n">
        <v>1.4101915</v>
      </c>
      <c r="AJ2163" s="96" t="n">
        <v>0.0095238118</v>
      </c>
      <c r="AK2163" s="96" t="n">
        <v>0</v>
      </c>
      <c r="AL2163" s="96" t="n">
        <v>0.059835141</v>
      </c>
      <c r="AM2163" s="96" t="n">
        <v>0.031831079</v>
      </c>
      <c r="AN2163" s="96" t="n">
        <v>0.0023605969</v>
      </c>
      <c r="AP2163" s="95" t="n">
        <v>0.0019084813</v>
      </c>
      <c r="AQ2163" s="95" t="n">
        <v>0.0017303392</v>
      </c>
      <c r="AR2163" s="95" t="n">
        <v>7.8113694E-005</v>
      </c>
      <c r="AS2163" s="95" t="n">
        <v>0.00010002845</v>
      </c>
      <c r="AT2163" s="152" t="n">
        <f aca="false">AW2163+AZ2163+BA2163+BB2163+BC2163+BK2163+BL2163+BP2163</f>
        <v>1.037373616132E-007</v>
      </c>
      <c r="AU2163" s="152" t="n">
        <f aca="false">AX2163+AY2163+BD2163+BE2163+BF2163+BG2163+BH2163+BI2163+BJ2163+BM2163+BQ2163+BR2163</f>
        <v>2.88882008325592E-010</v>
      </c>
      <c r="AV2163" s="153" t="n">
        <f aca="false">BN2163+BO2163</f>
        <v>0.0140095868542</v>
      </c>
      <c r="AW2163" s="154" t="n">
        <v>8.2118749E-008</v>
      </c>
      <c r="AX2163" s="154" t="n">
        <v>2.4777134E-010</v>
      </c>
      <c r="AY2163" s="154" t="n">
        <v>6.7694644E-015</v>
      </c>
      <c r="AZ2163" s="154" t="n">
        <v>3.269534E-012</v>
      </c>
      <c r="BA2163" s="154" t="n">
        <v>0</v>
      </c>
      <c r="BB2163" s="154" t="n">
        <v>1.1568928E-010</v>
      </c>
      <c r="BC2163" s="154" t="n">
        <v>2.1404748E-008</v>
      </c>
      <c r="BD2163" s="154" t="n">
        <v>1.7482344E-011</v>
      </c>
      <c r="BE2163" s="154" t="n">
        <v>2.3465197E-011</v>
      </c>
      <c r="BF2163" s="154" t="n">
        <v>3.7357355E-014</v>
      </c>
      <c r="BG2163" s="154" t="n">
        <v>5.5485113E-016</v>
      </c>
      <c r="BH2163" s="154" t="n">
        <v>1.1335138E-013</v>
      </c>
      <c r="BI2163" s="154" t="n">
        <v>4.1287867E-015</v>
      </c>
      <c r="BJ2163" s="154" t="n">
        <v>9.654571E-016</v>
      </c>
      <c r="BK2163" s="154" t="n">
        <v>5.2686532E-012</v>
      </c>
      <c r="BL2163" s="154" t="n">
        <v>8.9637146E-011</v>
      </c>
      <c r="BM2163" s="154" t="n">
        <v>3.1261747E-020</v>
      </c>
      <c r="BN2163" s="154" t="n">
        <v>9.5348542E-006</v>
      </c>
      <c r="BO2163" s="154" t="n">
        <v>0.014000052</v>
      </c>
      <c r="BP2163" s="154" t="n">
        <v>0</v>
      </c>
      <c r="BQ2163" s="154" t="n">
        <v>0</v>
      </c>
      <c r="BR2163" s="154" t="n">
        <v>0</v>
      </c>
      <c r="BT2163" s="96" t="n">
        <v>5.1438451E-006</v>
      </c>
      <c r="BU2163" s="96" t="n">
        <v>1.9573528E-007</v>
      </c>
      <c r="BV2163" s="96" t="n">
        <v>2.4667518E-006</v>
      </c>
      <c r="BW2163" s="96" t="n">
        <v>2.2013354E-008</v>
      </c>
      <c r="BX2163" s="96" t="n">
        <v>1.5969092E-007</v>
      </c>
      <c r="BY2163" s="96" t="n">
        <v>6.7295152E-008</v>
      </c>
      <c r="BZ2163" s="96" t="n">
        <v>9.1810076E-010</v>
      </c>
      <c r="CA2163" s="96" t="n">
        <v>1.0135261E-007</v>
      </c>
      <c r="CB2163" s="96" t="n">
        <v>1.9425852E-008</v>
      </c>
      <c r="CC2163" s="96" t="n">
        <v>1.3857191E-007</v>
      </c>
      <c r="CD2163" s="96" t="n">
        <v>0</v>
      </c>
      <c r="CE2163" s="96" t="n">
        <v>6.9131366E-017</v>
      </c>
      <c r="CF2163" s="96" t="n">
        <v>5.6604493E-013</v>
      </c>
      <c r="CG2163" s="96" t="n">
        <v>2.2858206E-007</v>
      </c>
      <c r="CH2163" s="96" t="n">
        <v>1.7307703E-006</v>
      </c>
      <c r="CI2163" s="96" t="n">
        <v>1.2737228E-008</v>
      </c>
      <c r="CJ2163" s="96" t="n">
        <v>0</v>
      </c>
      <c r="CL2163" s="155" t="n">
        <v>4.7910815E-013</v>
      </c>
      <c r="CM2163" s="155" t="n">
        <v>0.088477836</v>
      </c>
      <c r="CN2163" s="156" t="n">
        <v>0.0027886177</v>
      </c>
      <c r="CO2163" s="155" t="n">
        <v>0.00014923393</v>
      </c>
      <c r="CP2163" s="155" t="n">
        <v>5.1962712E-011</v>
      </c>
      <c r="CQ2163" s="155" t="n">
        <v>6.0790008E-009</v>
      </c>
      <c r="CR2163" s="155" t="n">
        <v>6.4278651E-006</v>
      </c>
      <c r="CS2163" s="155" t="n">
        <v>0.002262498</v>
      </c>
      <c r="CT2163" s="155" t="n">
        <v>2.5030828E-008</v>
      </c>
      <c r="CU2163" s="155" t="n">
        <v>2.3673118E-005</v>
      </c>
    </row>
    <row r="2164" customFormat="false" ht="13.8" hidden="false" customHeight="false" outlineLevel="0" collapsed="false">
      <c r="A2164" s="0" t="s">
        <v>3051</v>
      </c>
      <c r="B2164" s="26" t="s">
        <v>2744</v>
      </c>
      <c r="C2164" s="88" t="str">
        <f aca="false">MID(A2164,1,12)</f>
        <v>F.130.03.107</v>
      </c>
      <c r="D2164" s="2" t="s">
        <v>3045</v>
      </c>
      <c r="E2164" s="90" t="s">
        <v>255</v>
      </c>
      <c r="F2164" s="91" t="str">
        <f aca="false">MID(A2164, 21,85)</f>
        <v>Scrap collection&amp;sorting (Pb)</v>
      </c>
      <c r="G2164" s="133" t="n">
        <f aca="false">H2164+I2164+J2164+K2164</f>
        <v>0.0217958317089838</v>
      </c>
      <c r="H2164" s="149" t="n">
        <f aca="false">N2164+O2164+P2164+Q2164</f>
        <v>0.0023324152604</v>
      </c>
      <c r="I2164" s="149" t="n">
        <f aca="false">L2164+M2164+R2164+V2164+T2164</f>
        <v>0.003055761885</v>
      </c>
      <c r="J2164" s="150" t="n">
        <f aca="false">S2164+U2164+W2164+X2164</f>
        <v>0.0053490235635838</v>
      </c>
      <c r="K2164" s="149" t="n">
        <v>0.011058631</v>
      </c>
      <c r="L2164" s="130" t="n">
        <v>0.00060325207</v>
      </c>
      <c r="M2164" s="130" t="n">
        <v>0.0011366331</v>
      </c>
      <c r="N2164" s="130" t="n">
        <v>0.00096758629</v>
      </c>
      <c r="O2164" s="130" t="n">
        <v>0.0011930686</v>
      </c>
      <c r="P2164" s="157" t="n">
        <v>5.9772004E-006</v>
      </c>
      <c r="Q2164" s="157" t="n">
        <v>0.00016578317</v>
      </c>
      <c r="R2164" s="157" t="n">
        <v>0.0001547734</v>
      </c>
      <c r="S2164" s="157" t="n">
        <v>9.5706187E-005</v>
      </c>
      <c r="T2164" s="130" t="n">
        <v>0.0011310956</v>
      </c>
      <c r="U2164" s="130" t="n">
        <v>0.0052512265</v>
      </c>
      <c r="V2164" s="157" t="n">
        <v>3.0007715E-005</v>
      </c>
      <c r="W2164" s="157" t="n">
        <v>2.0908573E-006</v>
      </c>
      <c r="X2164" s="130" t="n">
        <v>1.9283804E-011</v>
      </c>
      <c r="Z2164" s="151" t="n">
        <f aca="false">K2164/0.15</f>
        <v>0.0737242066666667</v>
      </c>
      <c r="AB2164" s="133" t="n">
        <f aca="false">K2164</f>
        <v>0.011058631</v>
      </c>
      <c r="AC2164" s="133" t="n">
        <f aca="false">L2164+M2164+N2164+O2164+P2164+Q2164+R2164</f>
        <v>0.0042270738304</v>
      </c>
      <c r="AD2164" s="133" t="n">
        <f aca="false">L2164+M2164+R2164+W2164</f>
        <v>0.0018967494273</v>
      </c>
      <c r="AE2164" s="133" t="n">
        <f aca="false">V2164+L2164+M2164+R2164+T2164</f>
        <v>0.003055761885</v>
      </c>
      <c r="AF2164" s="133" t="n">
        <f aca="false">S2164+U2164+X2164</f>
        <v>0.0053469327062838</v>
      </c>
      <c r="AH2164" s="0" t="n">
        <v>1.2614518</v>
      </c>
      <c r="AI2164" s="96" t="n">
        <v>1.1751596</v>
      </c>
      <c r="AJ2164" s="96" t="n">
        <v>0.0079365099</v>
      </c>
      <c r="AK2164" s="96" t="n">
        <v>0</v>
      </c>
      <c r="AL2164" s="96" t="n">
        <v>0.049862617</v>
      </c>
      <c r="AM2164" s="96" t="n">
        <v>0.026525899</v>
      </c>
      <c r="AN2164" s="96" t="n">
        <v>0.0019671641</v>
      </c>
      <c r="AP2164" s="95" t="n">
        <v>0.0015904011</v>
      </c>
      <c r="AQ2164" s="95" t="n">
        <v>0.0014419493</v>
      </c>
      <c r="AR2164" s="95" t="n">
        <v>6.5094745E-005</v>
      </c>
      <c r="AS2164" s="95" t="n">
        <v>8.3357043E-005</v>
      </c>
      <c r="AT2164" s="152" t="n">
        <f aca="false">AW2164+AZ2164+BA2164+BB2164+BC2164+BK2164+BL2164+BP2164</f>
        <v>8.6447801511E-008</v>
      </c>
      <c r="AU2164" s="152" t="n">
        <f aca="false">AX2164+AY2164+BD2164+BE2164+BF2164+BG2164+BH2164+BI2164+BJ2164+BM2164+BQ2164+BR2164</f>
        <v>2.40735000434472E-010</v>
      </c>
      <c r="AV2164" s="153" t="n">
        <f aca="false">BN2164+BO2164</f>
        <v>0.0116746557118</v>
      </c>
      <c r="AW2164" s="154" t="n">
        <v>6.8432291E-008</v>
      </c>
      <c r="AX2164" s="154" t="n">
        <v>2.0647611E-010</v>
      </c>
      <c r="AY2164" s="154" t="n">
        <v>5.6412203E-015</v>
      </c>
      <c r="AZ2164" s="154" t="n">
        <v>2.7246117E-012</v>
      </c>
      <c r="BA2164" s="154" t="n">
        <v>0</v>
      </c>
      <c r="BB2164" s="154" t="n">
        <v>9.6407734E-011</v>
      </c>
      <c r="BC2164" s="154" t="n">
        <v>1.783729E-008</v>
      </c>
      <c r="BD2164" s="154" t="n">
        <v>1.456862E-011</v>
      </c>
      <c r="BE2164" s="154" t="n">
        <v>1.9554331E-011</v>
      </c>
      <c r="BF2164" s="154" t="n">
        <v>3.1131129E-014</v>
      </c>
      <c r="BG2164" s="154" t="n">
        <v>4.6237594E-016</v>
      </c>
      <c r="BH2164" s="154" t="n">
        <v>9.445948E-014</v>
      </c>
      <c r="BI2164" s="154" t="n">
        <v>3.4406556E-015</v>
      </c>
      <c r="BJ2164" s="154" t="n">
        <v>8.0454758E-016</v>
      </c>
      <c r="BK2164" s="154" t="n">
        <v>4.3905443E-012</v>
      </c>
      <c r="BL2164" s="154" t="n">
        <v>7.4697621E-011</v>
      </c>
      <c r="BM2164" s="154" t="n">
        <v>2.6051456E-020</v>
      </c>
      <c r="BN2164" s="154" t="n">
        <v>7.9457118E-006</v>
      </c>
      <c r="BO2164" s="154" t="n">
        <v>0.01166671</v>
      </c>
      <c r="BP2164" s="154" t="n">
        <v>0</v>
      </c>
      <c r="BQ2164" s="154" t="n">
        <v>0</v>
      </c>
      <c r="BR2164" s="154" t="n">
        <v>0</v>
      </c>
      <c r="BT2164" s="96" t="n">
        <v>4.2865376E-006</v>
      </c>
      <c r="BU2164" s="96" t="n">
        <v>1.6311273E-007</v>
      </c>
      <c r="BV2164" s="96" t="n">
        <v>2.0556265E-006</v>
      </c>
      <c r="BW2164" s="96" t="n">
        <v>1.8344462E-008</v>
      </c>
      <c r="BX2164" s="96" t="n">
        <v>1.3307577E-007</v>
      </c>
      <c r="BY2164" s="96" t="n">
        <v>5.6079293E-008</v>
      </c>
      <c r="BZ2164" s="96" t="n">
        <v>7.6508397E-010</v>
      </c>
      <c r="CA2164" s="96" t="n">
        <v>8.4460509E-008</v>
      </c>
      <c r="CB2164" s="96" t="n">
        <v>1.618821E-008</v>
      </c>
      <c r="CC2164" s="96" t="n">
        <v>1.1547659E-007</v>
      </c>
      <c r="CD2164" s="96" t="n">
        <v>0</v>
      </c>
      <c r="CE2164" s="96" t="n">
        <v>5.7609472E-017</v>
      </c>
      <c r="CF2164" s="96" t="n">
        <v>4.7170411E-013</v>
      </c>
      <c r="CG2164" s="96" t="n">
        <v>1.9048505E-007</v>
      </c>
      <c r="CH2164" s="96" t="n">
        <v>1.4423086E-006</v>
      </c>
      <c r="CI2164" s="96" t="n">
        <v>1.0614357E-008</v>
      </c>
      <c r="CJ2164" s="96" t="n">
        <v>0</v>
      </c>
      <c r="CL2164" s="155" t="n">
        <v>3.9925679E-013</v>
      </c>
      <c r="CM2164" s="155" t="n">
        <v>0.07373153</v>
      </c>
      <c r="CN2164" s="156" t="n">
        <v>0.0023238481</v>
      </c>
      <c r="CO2164" s="155" t="n">
        <v>0.00012436161</v>
      </c>
      <c r="CP2164" s="155" t="n">
        <v>4.330226E-011</v>
      </c>
      <c r="CQ2164" s="155" t="n">
        <v>5.065834E-009</v>
      </c>
      <c r="CR2164" s="155" t="n">
        <v>5.3565543E-006</v>
      </c>
      <c r="CS2164" s="155" t="n">
        <v>0.001885415</v>
      </c>
      <c r="CT2164" s="155" t="n">
        <v>2.0859024E-008</v>
      </c>
      <c r="CU2164" s="155" t="n">
        <v>1.9727598E-005</v>
      </c>
    </row>
    <row r="2165" customFormat="false" ht="13.8" hidden="false" customHeight="false" outlineLevel="0" collapsed="false">
      <c r="A2165" s="0" t="s">
        <v>3052</v>
      </c>
      <c r="B2165" s="26" t="s">
        <v>2744</v>
      </c>
      <c r="C2165" s="88" t="str">
        <f aca="false">MID(A2165,1,12)</f>
        <v>F.130.03.108</v>
      </c>
      <c r="D2165" s="2" t="s">
        <v>3045</v>
      </c>
      <c r="E2165" s="90" t="s">
        <v>255</v>
      </c>
      <c r="F2165" s="91" t="str">
        <f aca="false">MID(A2165, 21,85)</f>
        <v>Scrap collection&amp;sorting (Stainless st)</v>
      </c>
      <c r="G2165" s="133" t="n">
        <f aca="false">H2165+I2165+J2165+K2165</f>
        <v>0.0261549979504406</v>
      </c>
      <c r="H2165" s="149" t="n">
        <f aca="false">N2165+O2165+P2165+Q2165</f>
        <v>0.0027988983505</v>
      </c>
      <c r="I2165" s="149" t="n">
        <f aca="false">L2165+M2165+R2165+V2165+T2165</f>
        <v>0.003666914428</v>
      </c>
      <c r="J2165" s="150" t="n">
        <f aca="false">S2165+U2165+W2165+X2165</f>
        <v>0.00641882817194057</v>
      </c>
      <c r="K2165" s="149" t="n">
        <v>0.013270357</v>
      </c>
      <c r="L2165" s="130" t="n">
        <v>0.00072390249</v>
      </c>
      <c r="M2165" s="130" t="n">
        <v>0.0013639598</v>
      </c>
      <c r="N2165" s="130" t="n">
        <v>0.0011611036</v>
      </c>
      <c r="O2165" s="130" t="n">
        <v>0.0014316823</v>
      </c>
      <c r="P2165" s="157" t="n">
        <v>7.1726405E-006</v>
      </c>
      <c r="Q2165" s="157" t="n">
        <v>0.00019893981</v>
      </c>
      <c r="R2165" s="157" t="n">
        <v>0.00018572808</v>
      </c>
      <c r="S2165" s="130" t="n">
        <v>0.00011484742</v>
      </c>
      <c r="T2165" s="130" t="n">
        <v>0.0013573148</v>
      </c>
      <c r="U2165" s="130" t="n">
        <v>0.0063014717</v>
      </c>
      <c r="V2165" s="157" t="n">
        <v>3.6009258E-005</v>
      </c>
      <c r="W2165" s="157" t="n">
        <v>2.5090288E-006</v>
      </c>
      <c r="X2165" s="130" t="n">
        <v>2.3140565E-011</v>
      </c>
      <c r="Z2165" s="151" t="n">
        <f aca="false">K2165/0.15</f>
        <v>0.0884690466666667</v>
      </c>
      <c r="AB2165" s="133" t="n">
        <f aca="false">K2165</f>
        <v>0.013270357</v>
      </c>
      <c r="AC2165" s="133" t="n">
        <f aca="false">L2165+M2165+N2165+O2165+P2165+Q2165+R2165</f>
        <v>0.0050724887205</v>
      </c>
      <c r="AD2165" s="133" t="n">
        <f aca="false">L2165+M2165+R2165+W2165</f>
        <v>0.0022760993988</v>
      </c>
      <c r="AE2165" s="133" t="n">
        <f aca="false">V2165+L2165+M2165+R2165+T2165</f>
        <v>0.003666914428</v>
      </c>
      <c r="AF2165" s="133" t="n">
        <f aca="false">S2165+U2165+X2165</f>
        <v>0.00641631914314057</v>
      </c>
      <c r="AH2165" s="0" t="n">
        <v>1.5137422</v>
      </c>
      <c r="AI2165" s="96" t="n">
        <v>1.4101915</v>
      </c>
      <c r="AJ2165" s="96" t="n">
        <v>0.0095238118</v>
      </c>
      <c r="AK2165" s="96" t="n">
        <v>0</v>
      </c>
      <c r="AL2165" s="96" t="n">
        <v>0.059835141</v>
      </c>
      <c r="AM2165" s="96" t="n">
        <v>0.031831079</v>
      </c>
      <c r="AN2165" s="96" t="n">
        <v>0.0023605969</v>
      </c>
      <c r="AP2165" s="95" t="n">
        <v>0.0019084813</v>
      </c>
      <c r="AQ2165" s="95" t="n">
        <v>0.0017303392</v>
      </c>
      <c r="AR2165" s="95" t="n">
        <v>7.8113694E-005</v>
      </c>
      <c r="AS2165" s="95" t="n">
        <v>0.00010002845</v>
      </c>
      <c r="AT2165" s="152" t="n">
        <f aca="false">AW2165+AZ2165+BA2165+BB2165+BC2165+BK2165+BL2165+BP2165</f>
        <v>1.037373616132E-007</v>
      </c>
      <c r="AU2165" s="152" t="n">
        <f aca="false">AX2165+AY2165+BD2165+BE2165+BF2165+BG2165+BH2165+BI2165+BJ2165+BM2165+BQ2165+BR2165</f>
        <v>2.88882008325592E-010</v>
      </c>
      <c r="AV2165" s="153" t="n">
        <f aca="false">BN2165+BO2165</f>
        <v>0.0140095868542</v>
      </c>
      <c r="AW2165" s="154" t="n">
        <v>8.2118749E-008</v>
      </c>
      <c r="AX2165" s="154" t="n">
        <v>2.4777134E-010</v>
      </c>
      <c r="AY2165" s="154" t="n">
        <v>6.7694644E-015</v>
      </c>
      <c r="AZ2165" s="154" t="n">
        <v>3.269534E-012</v>
      </c>
      <c r="BA2165" s="154" t="n">
        <v>0</v>
      </c>
      <c r="BB2165" s="154" t="n">
        <v>1.1568928E-010</v>
      </c>
      <c r="BC2165" s="154" t="n">
        <v>2.1404748E-008</v>
      </c>
      <c r="BD2165" s="154" t="n">
        <v>1.7482344E-011</v>
      </c>
      <c r="BE2165" s="154" t="n">
        <v>2.3465197E-011</v>
      </c>
      <c r="BF2165" s="154" t="n">
        <v>3.7357355E-014</v>
      </c>
      <c r="BG2165" s="154" t="n">
        <v>5.5485113E-016</v>
      </c>
      <c r="BH2165" s="154" t="n">
        <v>1.1335138E-013</v>
      </c>
      <c r="BI2165" s="154" t="n">
        <v>4.1287867E-015</v>
      </c>
      <c r="BJ2165" s="154" t="n">
        <v>9.654571E-016</v>
      </c>
      <c r="BK2165" s="154" t="n">
        <v>5.2686532E-012</v>
      </c>
      <c r="BL2165" s="154" t="n">
        <v>8.9637146E-011</v>
      </c>
      <c r="BM2165" s="154" t="n">
        <v>3.1261747E-020</v>
      </c>
      <c r="BN2165" s="154" t="n">
        <v>9.5348542E-006</v>
      </c>
      <c r="BO2165" s="154" t="n">
        <v>0.014000052</v>
      </c>
      <c r="BP2165" s="154" t="n">
        <v>0</v>
      </c>
      <c r="BQ2165" s="154" t="n">
        <v>0</v>
      </c>
      <c r="BR2165" s="154" t="n">
        <v>0</v>
      </c>
      <c r="BT2165" s="96" t="n">
        <v>5.1438451E-006</v>
      </c>
      <c r="BU2165" s="96" t="n">
        <v>1.9573528E-007</v>
      </c>
      <c r="BV2165" s="96" t="n">
        <v>2.4667518E-006</v>
      </c>
      <c r="BW2165" s="96" t="n">
        <v>2.2013354E-008</v>
      </c>
      <c r="BX2165" s="96" t="n">
        <v>1.5969092E-007</v>
      </c>
      <c r="BY2165" s="96" t="n">
        <v>6.7295152E-008</v>
      </c>
      <c r="BZ2165" s="96" t="n">
        <v>9.1810076E-010</v>
      </c>
      <c r="CA2165" s="96" t="n">
        <v>1.0135261E-007</v>
      </c>
      <c r="CB2165" s="96" t="n">
        <v>1.9425852E-008</v>
      </c>
      <c r="CC2165" s="96" t="n">
        <v>1.3857191E-007</v>
      </c>
      <c r="CD2165" s="96" t="n">
        <v>0</v>
      </c>
      <c r="CE2165" s="96" t="n">
        <v>6.9131366E-017</v>
      </c>
      <c r="CF2165" s="96" t="n">
        <v>5.6604493E-013</v>
      </c>
      <c r="CG2165" s="96" t="n">
        <v>2.2858206E-007</v>
      </c>
      <c r="CH2165" s="96" t="n">
        <v>1.7307703E-006</v>
      </c>
      <c r="CI2165" s="96" t="n">
        <v>1.2737228E-008</v>
      </c>
      <c r="CJ2165" s="96" t="n">
        <v>0</v>
      </c>
      <c r="CL2165" s="155" t="n">
        <v>4.7910815E-013</v>
      </c>
      <c r="CM2165" s="155" t="n">
        <v>0.088477836</v>
      </c>
      <c r="CN2165" s="156" t="n">
        <v>0.0027886177</v>
      </c>
      <c r="CO2165" s="155" t="n">
        <v>0.00014923393</v>
      </c>
      <c r="CP2165" s="155" t="n">
        <v>5.1962712E-011</v>
      </c>
      <c r="CQ2165" s="155" t="n">
        <v>6.0790008E-009</v>
      </c>
      <c r="CR2165" s="155" t="n">
        <v>6.4278651E-006</v>
      </c>
      <c r="CS2165" s="155" t="n">
        <v>0.002262498</v>
      </c>
      <c r="CT2165" s="155" t="n">
        <v>2.5030828E-008</v>
      </c>
      <c r="CU2165" s="155" t="n">
        <v>2.3673118E-005</v>
      </c>
    </row>
    <row r="2166" customFormat="false" ht="13.8" hidden="false" customHeight="false" outlineLevel="0" collapsed="false">
      <c r="B2166" s="26"/>
      <c r="C2166" s="88"/>
      <c r="D2166" s="3" t="s">
        <v>3053</v>
      </c>
      <c r="E2166" s="90"/>
      <c r="J2166" s="158"/>
      <c r="P2166" s="102"/>
      <c r="Q2166" s="102"/>
      <c r="R2166" s="102"/>
      <c r="V2166" s="102"/>
      <c r="W2166" s="102"/>
      <c r="AT2166" s="102"/>
      <c r="AU2166" s="102"/>
      <c r="AV2166" s="159"/>
      <c r="CN2166" s="160"/>
    </row>
    <row r="2167" customFormat="false" ht="13.8" hidden="false" customHeight="false" outlineLevel="0" collapsed="false">
      <c r="A2167" s="0" t="s">
        <v>3054</v>
      </c>
      <c r="B2167" s="26" t="s">
        <v>2744</v>
      </c>
      <c r="C2167" s="88" t="str">
        <f aca="false">MID(A2167,1,12)</f>
        <v>F.130.05.101</v>
      </c>
      <c r="D2167" s="2" t="s">
        <v>3053</v>
      </c>
      <c r="E2167" s="90" t="s">
        <v>255</v>
      </c>
      <c r="F2167" s="91" t="str">
        <f aca="false">MID(A2167, 21,85)</f>
        <v>Carbon storage in wood &gt;100 years (per kg wood 12%MC)</v>
      </c>
      <c r="G2167" s="133" t="n">
        <f aca="false">H2167+I2167+J2167+K2167</f>
        <v>0.2265</v>
      </c>
      <c r="H2167" s="149" t="n">
        <f aca="false">N2167+O2167+P2167+Q2167</f>
        <v>0</v>
      </c>
      <c r="I2167" s="149" t="n">
        <f aca="false">L2167+M2167+R2167+V2167+T2167</f>
        <v>0</v>
      </c>
      <c r="J2167" s="150" t="n">
        <f aca="false">S2167+U2167+W2167+X2167</f>
        <v>0</v>
      </c>
      <c r="K2167" s="149" t="n">
        <v>0.2265</v>
      </c>
      <c r="L2167" s="130" t="n">
        <v>0</v>
      </c>
      <c r="M2167" s="130" t="n">
        <v>0</v>
      </c>
      <c r="N2167" s="130" t="n">
        <v>0</v>
      </c>
      <c r="O2167" s="130" t="n">
        <v>0</v>
      </c>
      <c r="P2167" s="157" t="n">
        <v>0</v>
      </c>
      <c r="Q2167" s="157" t="n">
        <v>0</v>
      </c>
      <c r="R2167" s="157" t="n">
        <v>0</v>
      </c>
      <c r="S2167" s="157" t="n">
        <v>0</v>
      </c>
      <c r="T2167" s="130" t="n">
        <v>0</v>
      </c>
      <c r="U2167" s="130" t="n">
        <v>0</v>
      </c>
      <c r="V2167" s="157" t="n">
        <v>0</v>
      </c>
      <c r="W2167" s="130" t="n">
        <v>0</v>
      </c>
      <c r="X2167" s="130" t="n">
        <v>0</v>
      </c>
      <c r="Z2167" s="151" t="n">
        <f aca="false">K2167/0.15</f>
        <v>1.51</v>
      </c>
      <c r="AB2167" s="133" t="n">
        <f aca="false">K2167</f>
        <v>0.2265</v>
      </c>
      <c r="AC2167" s="133" t="n">
        <f aca="false">L2167+M2167+N2167+O2167+P2167+Q2167+R2167</f>
        <v>0</v>
      </c>
      <c r="AD2167" s="133" t="n">
        <f aca="false">L2167+M2167+R2167+W2167</f>
        <v>0</v>
      </c>
      <c r="AE2167" s="133" t="n">
        <f aca="false">V2167+L2167+M2167+R2167+T2167</f>
        <v>0</v>
      </c>
      <c r="AF2167" s="133" t="n">
        <f aca="false">S2167+U2167+X2167</f>
        <v>0</v>
      </c>
      <c r="AH2167" s="0" t="n">
        <v>0</v>
      </c>
      <c r="AI2167" s="96" t="n">
        <v>0</v>
      </c>
      <c r="AJ2167" s="96" t="n">
        <v>0</v>
      </c>
      <c r="AK2167" s="96" t="n">
        <v>0</v>
      </c>
      <c r="AL2167" s="96" t="n">
        <v>0</v>
      </c>
      <c r="AM2167" s="96" t="n">
        <v>0</v>
      </c>
      <c r="AN2167" s="96" t="n">
        <v>0</v>
      </c>
      <c r="AP2167" s="95" t="n">
        <v>0.024516633</v>
      </c>
      <c r="AQ2167" s="95" t="n">
        <v>0.02337335</v>
      </c>
      <c r="AR2167" s="95" t="n">
        <v>0.0011432824</v>
      </c>
      <c r="AS2167" s="95" t="n">
        <v>0</v>
      </c>
      <c r="AT2167" s="152" t="n">
        <f aca="false">AW2167+AZ2167+BA2167+BB2167+BC2167+BK2167+BL2167+BP2167</f>
        <v>1.40128E-006</v>
      </c>
      <c r="AU2167" s="152" t="n">
        <f aca="false">AX2167+AY2167+BD2167+BE2167+BF2167+BG2167+BH2167+BI2167+BJ2167+BM2167+BQ2167+BR2167</f>
        <v>4.228115515E-009</v>
      </c>
      <c r="AV2167" s="153" t="n">
        <f aca="false">BN2167+BO2167</f>
        <v>0</v>
      </c>
      <c r="AW2167" s="154" t="n">
        <v>1.40128E-006</v>
      </c>
      <c r="AX2167" s="154" t="n">
        <v>4.228E-009</v>
      </c>
      <c r="AY2167" s="154" t="n">
        <v>1.15515E-013</v>
      </c>
      <c r="AZ2167" s="154" t="n">
        <v>0</v>
      </c>
      <c r="BA2167" s="154" t="n">
        <v>0</v>
      </c>
      <c r="BB2167" s="154" t="n">
        <v>0</v>
      </c>
      <c r="BC2167" s="154" t="n">
        <v>0</v>
      </c>
      <c r="BD2167" s="154" t="n">
        <v>0</v>
      </c>
      <c r="BE2167" s="154" t="n">
        <v>0</v>
      </c>
      <c r="BF2167" s="154" t="n">
        <v>0</v>
      </c>
      <c r="BG2167" s="154" t="n">
        <v>0</v>
      </c>
      <c r="BH2167" s="154" t="n">
        <v>0</v>
      </c>
      <c r="BI2167" s="154" t="n">
        <v>0</v>
      </c>
      <c r="BJ2167" s="154" t="n">
        <v>0</v>
      </c>
      <c r="BK2167" s="154" t="n">
        <v>0</v>
      </c>
      <c r="BL2167" s="154" t="n">
        <v>0</v>
      </c>
      <c r="BM2167" s="154" t="n">
        <v>0</v>
      </c>
      <c r="BN2167" s="154" t="n">
        <v>0</v>
      </c>
      <c r="BO2167" s="154" t="n">
        <v>0</v>
      </c>
      <c r="BP2167" s="154" t="n">
        <v>0</v>
      </c>
      <c r="BQ2167" s="154" t="n">
        <v>0</v>
      </c>
      <c r="BR2167" s="154" t="n">
        <v>0</v>
      </c>
      <c r="BT2167" s="96" t="n">
        <v>4.2102807E-005</v>
      </c>
      <c r="BU2167" s="96" t="n">
        <v>0</v>
      </c>
      <c r="BV2167" s="96" t="n">
        <v>4.2102807E-005</v>
      </c>
      <c r="BW2167" s="96" t="n">
        <v>0</v>
      </c>
      <c r="BX2167" s="96" t="n">
        <v>0</v>
      </c>
      <c r="BY2167" s="96" t="n">
        <v>0</v>
      </c>
      <c r="BZ2167" s="96" t="n">
        <v>0</v>
      </c>
      <c r="CA2167" s="96" t="n">
        <v>0</v>
      </c>
      <c r="CB2167" s="96" t="n">
        <v>0</v>
      </c>
      <c r="CC2167" s="96" t="n">
        <v>0</v>
      </c>
      <c r="CD2167" s="96" t="n">
        <v>0</v>
      </c>
      <c r="CE2167" s="96" t="n">
        <v>0</v>
      </c>
      <c r="CF2167" s="96" t="n">
        <v>0</v>
      </c>
      <c r="CG2167" s="96" t="n">
        <v>0</v>
      </c>
      <c r="CH2167" s="96" t="n">
        <v>0</v>
      </c>
      <c r="CI2167" s="96" t="n">
        <v>0</v>
      </c>
      <c r="CJ2167" s="96" t="n">
        <v>0</v>
      </c>
      <c r="CL2167" s="155" t="n">
        <v>0</v>
      </c>
      <c r="CM2167" s="155" t="n">
        <v>1.51</v>
      </c>
      <c r="CN2167" s="156" t="n">
        <v>0</v>
      </c>
      <c r="CO2167" s="155" t="n">
        <v>0</v>
      </c>
      <c r="CP2167" s="155" t="n">
        <v>0</v>
      </c>
      <c r="CQ2167" s="155" t="n">
        <v>0</v>
      </c>
      <c r="CR2167" s="155" t="n">
        <v>0</v>
      </c>
      <c r="CS2167" s="155" t="n">
        <v>0</v>
      </c>
      <c r="CT2167" s="155" t="n">
        <v>0</v>
      </c>
      <c r="CU2167" s="155" t="n">
        <v>0</v>
      </c>
    </row>
    <row r="2168" customFormat="false" ht="13.8" hidden="false" customHeight="false" outlineLevel="0" collapsed="false">
      <c r="A2168" s="0" t="s">
        <v>3055</v>
      </c>
      <c r="B2168" s="26" t="s">
        <v>2744</v>
      </c>
      <c r="C2168" s="88" t="str">
        <f aca="false">MID(A2168,1,12)</f>
        <v>F.130.05.102</v>
      </c>
      <c r="D2168" s="2" t="s">
        <v>3053</v>
      </c>
      <c r="E2168" s="90" t="s">
        <v>255</v>
      </c>
      <c r="F2168" s="91" t="str">
        <f aca="false">MID(A2168, 21,85)</f>
        <v>landfill of bio-PE (incl carbon sequestration)</v>
      </c>
      <c r="G2168" s="133" t="n">
        <f aca="false">H2168+I2168+J2168+K2168</f>
        <v>-0.33</v>
      </c>
      <c r="H2168" s="149" t="n">
        <f aca="false">N2168+O2168+P2168+Q2168</f>
        <v>0</v>
      </c>
      <c r="I2168" s="149" t="n">
        <f aca="false">L2168+M2168+R2168+V2168+T2168</f>
        <v>0</v>
      </c>
      <c r="J2168" s="150" t="n">
        <f aca="false">S2168+U2168+W2168+X2168</f>
        <v>0.141</v>
      </c>
      <c r="K2168" s="149" t="n">
        <v>-0.471</v>
      </c>
      <c r="L2168" s="130" t="n">
        <v>0</v>
      </c>
      <c r="M2168" s="130" t="n">
        <v>0</v>
      </c>
      <c r="N2168" s="130" t="n">
        <v>0</v>
      </c>
      <c r="O2168" s="130" t="n">
        <v>0</v>
      </c>
      <c r="P2168" s="157" t="n">
        <v>0</v>
      </c>
      <c r="Q2168" s="157" t="n">
        <v>0</v>
      </c>
      <c r="R2168" s="157" t="n">
        <v>0</v>
      </c>
      <c r="S2168" s="130" t="n">
        <v>0</v>
      </c>
      <c r="T2168" s="130" t="n">
        <v>0</v>
      </c>
      <c r="U2168" s="130" t="n">
        <v>0</v>
      </c>
      <c r="V2168" s="157" t="n">
        <v>0</v>
      </c>
      <c r="W2168" s="130" t="n">
        <v>0</v>
      </c>
      <c r="X2168" s="130" t="n">
        <v>0.141</v>
      </c>
      <c r="Z2168" s="151" t="n">
        <f aca="false">K2168/0.15</f>
        <v>-3.14</v>
      </c>
      <c r="AB2168" s="133" t="n">
        <f aca="false">K2168</f>
        <v>-0.471</v>
      </c>
      <c r="AC2168" s="133" t="n">
        <f aca="false">L2168+M2168+N2168+O2168+P2168+Q2168+R2168</f>
        <v>0</v>
      </c>
      <c r="AD2168" s="133" t="n">
        <f aca="false">L2168+M2168+R2168+W2168</f>
        <v>0</v>
      </c>
      <c r="AE2168" s="133" t="n">
        <f aca="false">V2168+L2168+M2168+R2168+T2168</f>
        <v>0</v>
      </c>
      <c r="AF2168" s="133" t="n">
        <f aca="false">S2168+U2168+X2168</f>
        <v>0.141</v>
      </c>
      <c r="AH2168" s="0" t="n">
        <v>0</v>
      </c>
      <c r="AI2168" s="96" t="n">
        <v>0</v>
      </c>
      <c r="AJ2168" s="96" t="n">
        <v>0</v>
      </c>
      <c r="AK2168" s="96" t="n">
        <v>0</v>
      </c>
      <c r="AL2168" s="96" t="n">
        <v>0</v>
      </c>
      <c r="AM2168" s="96" t="n">
        <v>0</v>
      </c>
      <c r="AN2168" s="96" t="n">
        <v>0</v>
      </c>
      <c r="AP2168" s="95" t="n">
        <v>-0.050981607</v>
      </c>
      <c r="AQ2168" s="95" t="n">
        <v>-0.048604186</v>
      </c>
      <c r="AR2168" s="95" t="n">
        <v>-0.0023774218</v>
      </c>
      <c r="AS2168" s="95" t="n">
        <v>0</v>
      </c>
      <c r="AT2168" s="152" t="n">
        <f aca="false">AW2168+AZ2168+BA2168+BB2168+BC2168+BK2168+BL2168+BP2168</f>
        <v>-2.91392E-006</v>
      </c>
      <c r="AU2168" s="152" t="n">
        <f aca="false">AX2168+AY2168+BD2168+BE2168+BF2168+BG2168+BH2168+BI2168+BJ2168+BM2168+BQ2168+BR2168</f>
        <v>-8.79224021E-009</v>
      </c>
      <c r="AV2168" s="153" t="n">
        <f aca="false">BN2168+BO2168</f>
        <v>0</v>
      </c>
      <c r="AW2168" s="154" t="n">
        <v>-2.91392E-006</v>
      </c>
      <c r="AX2168" s="154" t="n">
        <v>-8.792E-009</v>
      </c>
      <c r="AY2168" s="154" t="n">
        <v>-2.4021E-013</v>
      </c>
      <c r="AZ2168" s="154" t="n">
        <v>0</v>
      </c>
      <c r="BA2168" s="154" t="n">
        <v>0</v>
      </c>
      <c r="BB2168" s="154" t="n">
        <v>0</v>
      </c>
      <c r="BC2168" s="154" t="n">
        <v>0</v>
      </c>
      <c r="BD2168" s="154" t="n">
        <v>0</v>
      </c>
      <c r="BE2168" s="154" t="n">
        <v>0</v>
      </c>
      <c r="BF2168" s="154" t="n">
        <v>0</v>
      </c>
      <c r="BG2168" s="154" t="n">
        <v>0</v>
      </c>
      <c r="BH2168" s="154" t="n">
        <v>0</v>
      </c>
      <c r="BI2168" s="154" t="n">
        <v>0</v>
      </c>
      <c r="BJ2168" s="154" t="n">
        <v>0</v>
      </c>
      <c r="BK2168" s="154" t="n">
        <v>0</v>
      </c>
      <c r="BL2168" s="154" t="n">
        <v>0</v>
      </c>
      <c r="BM2168" s="154" t="n">
        <v>0</v>
      </c>
      <c r="BN2168" s="154" t="n">
        <v>0</v>
      </c>
      <c r="BO2168" s="154" t="n">
        <v>0</v>
      </c>
      <c r="BP2168" s="154" t="n">
        <v>0</v>
      </c>
      <c r="BQ2168" s="154" t="n">
        <v>0</v>
      </c>
      <c r="BR2168" s="154" t="n">
        <v>0</v>
      </c>
      <c r="BT2168" s="96" t="n">
        <v>-8.7551532E-005</v>
      </c>
      <c r="BU2168" s="96" t="n">
        <v>0</v>
      </c>
      <c r="BV2168" s="96" t="n">
        <v>-8.7551532E-005</v>
      </c>
      <c r="BW2168" s="96" t="n">
        <v>0</v>
      </c>
      <c r="BX2168" s="96" t="n">
        <v>0</v>
      </c>
      <c r="BY2168" s="96" t="n">
        <v>0</v>
      </c>
      <c r="BZ2168" s="96" t="n">
        <v>0</v>
      </c>
      <c r="CA2168" s="96" t="n">
        <v>0</v>
      </c>
      <c r="CB2168" s="96" t="n">
        <v>0</v>
      </c>
      <c r="CC2168" s="96" t="n">
        <v>0</v>
      </c>
      <c r="CD2168" s="96" t="n">
        <v>0</v>
      </c>
      <c r="CE2168" s="96" t="n">
        <v>0</v>
      </c>
      <c r="CF2168" s="96" t="n">
        <v>0</v>
      </c>
      <c r="CG2168" s="96" t="n">
        <v>0</v>
      </c>
      <c r="CH2168" s="96" t="n">
        <v>0</v>
      </c>
      <c r="CI2168" s="96" t="n">
        <v>0</v>
      </c>
      <c r="CJ2168" s="96" t="n">
        <v>0</v>
      </c>
      <c r="CL2168" s="155" t="n">
        <v>0</v>
      </c>
      <c r="CM2168" s="155" t="n">
        <v>-3.14</v>
      </c>
      <c r="CN2168" s="156" t="n">
        <v>0</v>
      </c>
      <c r="CO2168" s="155" t="n">
        <v>0</v>
      </c>
      <c r="CP2168" s="155" t="n">
        <v>0</v>
      </c>
      <c r="CQ2168" s="155" t="n">
        <v>0</v>
      </c>
      <c r="CR2168" s="155" t="n">
        <v>0</v>
      </c>
      <c r="CS2168" s="155" t="n">
        <v>0</v>
      </c>
      <c r="CT2168" s="155" t="n">
        <v>0</v>
      </c>
      <c r="CU2168" s="155" t="n">
        <v>0</v>
      </c>
    </row>
    <row r="2169" customFormat="false" ht="13.8" hidden="false" customHeight="false" outlineLevel="0" collapsed="false">
      <c r="A2169" s="0" t="s">
        <v>3056</v>
      </c>
      <c r="B2169" s="26" t="s">
        <v>2744</v>
      </c>
      <c r="C2169" s="88" t="str">
        <f aca="false">MID(A2169,1,12)</f>
        <v>F.130.05.103</v>
      </c>
      <c r="D2169" s="2" t="s">
        <v>3053</v>
      </c>
      <c r="E2169" s="90" t="s">
        <v>255</v>
      </c>
      <c r="F2169" s="91" t="str">
        <f aca="false">MID(A2169, 21,85)</f>
        <v>landfill of bio-PP (incl carbon sequestration)</v>
      </c>
      <c r="G2169" s="133" t="n">
        <f aca="false">H2169+I2169+J2169+K2169</f>
        <v>-0.33</v>
      </c>
      <c r="H2169" s="149" t="n">
        <f aca="false">N2169+O2169+P2169+Q2169</f>
        <v>0</v>
      </c>
      <c r="I2169" s="149" t="n">
        <f aca="false">L2169+M2169+R2169+V2169+T2169</f>
        <v>0</v>
      </c>
      <c r="J2169" s="150" t="n">
        <f aca="false">S2169+U2169+W2169+X2169</f>
        <v>0.141</v>
      </c>
      <c r="K2169" s="149" t="n">
        <v>-0.471</v>
      </c>
      <c r="L2169" s="130" t="n">
        <v>0</v>
      </c>
      <c r="M2169" s="130" t="n">
        <v>0</v>
      </c>
      <c r="N2169" s="130" t="n">
        <v>0</v>
      </c>
      <c r="O2169" s="130" t="n">
        <v>0</v>
      </c>
      <c r="P2169" s="157" t="n">
        <v>0</v>
      </c>
      <c r="Q2169" s="157" t="n">
        <v>0</v>
      </c>
      <c r="R2169" s="157" t="n">
        <v>0</v>
      </c>
      <c r="S2169" s="130" t="n">
        <v>0</v>
      </c>
      <c r="T2169" s="130" t="n">
        <v>0</v>
      </c>
      <c r="U2169" s="130" t="n">
        <v>0</v>
      </c>
      <c r="V2169" s="130" t="n">
        <v>0</v>
      </c>
      <c r="W2169" s="130" t="n">
        <v>0</v>
      </c>
      <c r="X2169" s="130" t="n">
        <v>0.141</v>
      </c>
      <c r="Z2169" s="151" t="n">
        <f aca="false">K2169/0.15</f>
        <v>-3.14</v>
      </c>
      <c r="AB2169" s="133" t="n">
        <f aca="false">K2169</f>
        <v>-0.471</v>
      </c>
      <c r="AC2169" s="133" t="n">
        <f aca="false">L2169+M2169+N2169+O2169+P2169+Q2169+R2169</f>
        <v>0</v>
      </c>
      <c r="AD2169" s="133" t="n">
        <f aca="false">L2169+M2169+R2169+W2169</f>
        <v>0</v>
      </c>
      <c r="AE2169" s="133" t="n">
        <f aca="false">V2169+L2169+M2169+R2169+T2169</f>
        <v>0</v>
      </c>
      <c r="AF2169" s="133" t="n">
        <f aca="false">S2169+U2169+X2169</f>
        <v>0.141</v>
      </c>
      <c r="AH2169" s="0" t="n">
        <v>0</v>
      </c>
      <c r="AI2169" s="96" t="n">
        <v>0</v>
      </c>
      <c r="AJ2169" s="96" t="n">
        <v>0</v>
      </c>
      <c r="AK2169" s="96" t="n">
        <v>0</v>
      </c>
      <c r="AL2169" s="96" t="n">
        <v>0</v>
      </c>
      <c r="AM2169" s="96" t="n">
        <v>0</v>
      </c>
      <c r="AN2169" s="96" t="n">
        <v>0</v>
      </c>
      <c r="AP2169" s="95" t="n">
        <v>-0.050981607</v>
      </c>
      <c r="AQ2169" s="95" t="n">
        <v>-0.048604186</v>
      </c>
      <c r="AR2169" s="95" t="n">
        <v>-0.0023774218</v>
      </c>
      <c r="AS2169" s="95" t="n">
        <v>0</v>
      </c>
      <c r="AT2169" s="152" t="n">
        <f aca="false">AW2169+AZ2169+BA2169+BB2169+BC2169+BK2169+BL2169+BP2169</f>
        <v>-2.91392E-006</v>
      </c>
      <c r="AU2169" s="152" t="n">
        <f aca="false">AX2169+AY2169+BD2169+BE2169+BF2169+BG2169+BH2169+BI2169+BJ2169+BM2169+BQ2169+BR2169</f>
        <v>-8.79224021E-009</v>
      </c>
      <c r="AV2169" s="153" t="n">
        <f aca="false">BN2169+BO2169</f>
        <v>0</v>
      </c>
      <c r="AW2169" s="154" t="n">
        <v>-2.91392E-006</v>
      </c>
      <c r="AX2169" s="154" t="n">
        <v>-8.792E-009</v>
      </c>
      <c r="AY2169" s="154" t="n">
        <v>-2.4021E-013</v>
      </c>
      <c r="AZ2169" s="154" t="n">
        <v>0</v>
      </c>
      <c r="BA2169" s="154" t="n">
        <v>0</v>
      </c>
      <c r="BB2169" s="154" t="n">
        <v>0</v>
      </c>
      <c r="BC2169" s="154" t="n">
        <v>0</v>
      </c>
      <c r="BD2169" s="154" t="n">
        <v>0</v>
      </c>
      <c r="BE2169" s="154" t="n">
        <v>0</v>
      </c>
      <c r="BF2169" s="154" t="n">
        <v>0</v>
      </c>
      <c r="BG2169" s="154" t="n">
        <v>0</v>
      </c>
      <c r="BH2169" s="154" t="n">
        <v>0</v>
      </c>
      <c r="BI2169" s="154" t="n">
        <v>0</v>
      </c>
      <c r="BJ2169" s="154" t="n">
        <v>0</v>
      </c>
      <c r="BK2169" s="154" t="n">
        <v>0</v>
      </c>
      <c r="BL2169" s="154" t="n">
        <v>0</v>
      </c>
      <c r="BM2169" s="154" t="n">
        <v>0</v>
      </c>
      <c r="BN2169" s="154" t="n">
        <v>0</v>
      </c>
      <c r="BO2169" s="154" t="n">
        <v>0</v>
      </c>
      <c r="BP2169" s="154" t="n">
        <v>0</v>
      </c>
      <c r="BQ2169" s="154" t="n">
        <v>0</v>
      </c>
      <c r="BR2169" s="154" t="n">
        <v>0</v>
      </c>
      <c r="BT2169" s="96" t="n">
        <v>-8.7551532E-005</v>
      </c>
      <c r="BU2169" s="96" t="n">
        <v>0</v>
      </c>
      <c r="BV2169" s="96" t="n">
        <v>-8.7551532E-005</v>
      </c>
      <c r="BW2169" s="96" t="n">
        <v>0</v>
      </c>
      <c r="BX2169" s="96" t="n">
        <v>0</v>
      </c>
      <c r="BY2169" s="96" t="n">
        <v>0</v>
      </c>
      <c r="BZ2169" s="96" t="n">
        <v>0</v>
      </c>
      <c r="CA2169" s="96" t="n">
        <v>0</v>
      </c>
      <c r="CB2169" s="96" t="n">
        <v>0</v>
      </c>
      <c r="CC2169" s="96" t="n">
        <v>0</v>
      </c>
      <c r="CD2169" s="96" t="n">
        <v>0</v>
      </c>
      <c r="CE2169" s="96" t="n">
        <v>0</v>
      </c>
      <c r="CF2169" s="96" t="n">
        <v>0</v>
      </c>
      <c r="CG2169" s="96" t="n">
        <v>0</v>
      </c>
      <c r="CH2169" s="96" t="n">
        <v>0</v>
      </c>
      <c r="CI2169" s="96" t="n">
        <v>0</v>
      </c>
      <c r="CJ2169" s="96" t="n">
        <v>0</v>
      </c>
      <c r="CL2169" s="155" t="n">
        <v>0</v>
      </c>
      <c r="CM2169" s="155" t="n">
        <v>-3.14</v>
      </c>
      <c r="CN2169" s="156" t="n">
        <v>0</v>
      </c>
      <c r="CO2169" s="155" t="n">
        <v>0</v>
      </c>
      <c r="CP2169" s="155" t="n">
        <v>0</v>
      </c>
      <c r="CQ2169" s="155" t="n">
        <v>0</v>
      </c>
      <c r="CR2169" s="155" t="n">
        <v>0</v>
      </c>
      <c r="CS2169" s="155" t="n">
        <v>0</v>
      </c>
      <c r="CT2169" s="155" t="n">
        <v>0</v>
      </c>
      <c r="CU2169" s="155" t="n">
        <v>0</v>
      </c>
    </row>
    <row r="2170" customFormat="false" ht="13.8" hidden="false" customHeight="false" outlineLevel="0" collapsed="false">
      <c r="A2170" s="0" t="s">
        <v>3057</v>
      </c>
      <c r="B2170" s="26" t="s">
        <v>2744</v>
      </c>
      <c r="C2170" s="88" t="str">
        <f aca="false">MID(A2170,1,12)</f>
        <v>F.130.05.104</v>
      </c>
      <c r="D2170" s="2" t="s">
        <v>3053</v>
      </c>
      <c r="E2170" s="90" t="s">
        <v>255</v>
      </c>
      <c r="F2170" s="91" t="str">
        <f aca="false">MID(A2170, 21,85)</f>
        <v>landfill of bio-PET (incl carbon sequestration)</v>
      </c>
      <c r="G2170" s="133" t="n">
        <f aca="false">H2170+I2170+J2170+K2170</f>
        <v>0.0753</v>
      </c>
      <c r="H2170" s="149" t="n">
        <f aca="false">N2170+O2170+P2170+Q2170</f>
        <v>0</v>
      </c>
      <c r="I2170" s="149" t="n">
        <f aca="false">L2170+M2170+R2170+V2170+T2170</f>
        <v>0</v>
      </c>
      <c r="J2170" s="150" t="n">
        <f aca="false">S2170+U2170+W2170+X2170</f>
        <v>0.141</v>
      </c>
      <c r="K2170" s="149" t="n">
        <v>-0.0657</v>
      </c>
      <c r="L2170" s="130" t="n">
        <v>0</v>
      </c>
      <c r="M2170" s="130" t="n">
        <v>0</v>
      </c>
      <c r="N2170" s="130" t="n">
        <v>0</v>
      </c>
      <c r="O2170" s="130" t="n">
        <v>0</v>
      </c>
      <c r="P2170" s="157" t="n">
        <v>0</v>
      </c>
      <c r="Q2170" s="157" t="n">
        <v>0</v>
      </c>
      <c r="R2170" s="157" t="n">
        <v>0</v>
      </c>
      <c r="S2170" s="130" t="n">
        <v>0</v>
      </c>
      <c r="T2170" s="130" t="n">
        <v>0</v>
      </c>
      <c r="U2170" s="130" t="n">
        <v>0</v>
      </c>
      <c r="V2170" s="157" t="n">
        <v>0</v>
      </c>
      <c r="W2170" s="157" t="n">
        <v>0</v>
      </c>
      <c r="X2170" s="130" t="n">
        <v>0.141</v>
      </c>
      <c r="Z2170" s="151" t="n">
        <f aca="false">K2170/0.15</f>
        <v>-0.438</v>
      </c>
      <c r="AB2170" s="133" t="n">
        <f aca="false">K2170</f>
        <v>-0.0657</v>
      </c>
      <c r="AC2170" s="133" t="n">
        <f aca="false">L2170+M2170+N2170+O2170+P2170+Q2170+R2170</f>
        <v>0</v>
      </c>
      <c r="AD2170" s="133" t="n">
        <f aca="false">L2170+M2170+R2170+W2170</f>
        <v>0</v>
      </c>
      <c r="AE2170" s="133" t="n">
        <f aca="false">V2170+L2170+M2170+R2170+T2170</f>
        <v>0</v>
      </c>
      <c r="AF2170" s="133" t="n">
        <f aca="false">S2170+U2170+X2170</f>
        <v>0.141</v>
      </c>
      <c r="AH2170" s="0" t="n">
        <v>0</v>
      </c>
      <c r="AI2170" s="96" t="n">
        <v>0</v>
      </c>
      <c r="AJ2170" s="96" t="n">
        <v>0</v>
      </c>
      <c r="AK2170" s="96" t="n">
        <v>0</v>
      </c>
      <c r="AL2170" s="96" t="n">
        <v>0</v>
      </c>
      <c r="AM2170" s="96" t="n">
        <v>0</v>
      </c>
      <c r="AN2170" s="96" t="n">
        <v>0</v>
      </c>
      <c r="AP2170" s="95" t="n">
        <v>-0.0071114471</v>
      </c>
      <c r="AQ2170" s="95" t="n">
        <v>-0.0067798195</v>
      </c>
      <c r="AR2170" s="95" t="n">
        <v>-0.00033162762</v>
      </c>
      <c r="AS2170" s="95" t="n">
        <v>0</v>
      </c>
      <c r="AT2170" s="152" t="n">
        <f aca="false">AW2170+AZ2170+BA2170+BB2170+BC2170+BK2170+BL2170+BP2170</f>
        <v>-4.06464E-007</v>
      </c>
      <c r="AU2170" s="152" t="n">
        <f aca="false">AX2170+AY2170+BD2170+BE2170+BF2170+BG2170+BH2170+BI2170+BJ2170+BM2170+BQ2170+BR2170</f>
        <v>-1.226433507E-009</v>
      </c>
      <c r="AV2170" s="153" t="n">
        <f aca="false">BN2170+BO2170</f>
        <v>0</v>
      </c>
      <c r="AW2170" s="154" t="n">
        <v>-4.06464E-007</v>
      </c>
      <c r="AX2170" s="154" t="n">
        <v>-1.2264E-009</v>
      </c>
      <c r="AY2170" s="154" t="n">
        <v>-3.3507E-014</v>
      </c>
      <c r="AZ2170" s="154" t="n">
        <v>0</v>
      </c>
      <c r="BA2170" s="154" t="n">
        <v>0</v>
      </c>
      <c r="BB2170" s="154" t="n">
        <v>0</v>
      </c>
      <c r="BC2170" s="154" t="n">
        <v>0</v>
      </c>
      <c r="BD2170" s="154" t="n">
        <v>0</v>
      </c>
      <c r="BE2170" s="154" t="n">
        <v>0</v>
      </c>
      <c r="BF2170" s="154" t="n">
        <v>0</v>
      </c>
      <c r="BG2170" s="154" t="n">
        <v>0</v>
      </c>
      <c r="BH2170" s="154" t="n">
        <v>0</v>
      </c>
      <c r="BI2170" s="154" t="n">
        <v>0</v>
      </c>
      <c r="BJ2170" s="154" t="n">
        <v>0</v>
      </c>
      <c r="BK2170" s="154" t="n">
        <v>0</v>
      </c>
      <c r="BL2170" s="154" t="n">
        <v>0</v>
      </c>
      <c r="BM2170" s="154" t="n">
        <v>0</v>
      </c>
      <c r="BN2170" s="154" t="n">
        <v>0</v>
      </c>
      <c r="BO2170" s="154" t="n">
        <v>0</v>
      </c>
      <c r="BP2170" s="154" t="n">
        <v>0</v>
      </c>
      <c r="BQ2170" s="154" t="n">
        <v>0</v>
      </c>
      <c r="BR2170" s="154" t="n">
        <v>0</v>
      </c>
      <c r="BT2170" s="96" t="n">
        <v>-1.2212602E-005</v>
      </c>
      <c r="BU2170" s="96" t="n">
        <v>0</v>
      </c>
      <c r="BV2170" s="96" t="n">
        <v>-1.2212602E-005</v>
      </c>
      <c r="BW2170" s="96" t="n">
        <v>0</v>
      </c>
      <c r="BX2170" s="96" t="n">
        <v>0</v>
      </c>
      <c r="BY2170" s="96" t="n">
        <v>0</v>
      </c>
      <c r="BZ2170" s="96" t="n">
        <v>0</v>
      </c>
      <c r="CA2170" s="96" t="n">
        <v>0</v>
      </c>
      <c r="CB2170" s="96" t="n">
        <v>0</v>
      </c>
      <c r="CC2170" s="96" t="n">
        <v>0</v>
      </c>
      <c r="CD2170" s="96" t="n">
        <v>0</v>
      </c>
      <c r="CE2170" s="96" t="n">
        <v>0</v>
      </c>
      <c r="CF2170" s="96" t="n">
        <v>0</v>
      </c>
      <c r="CG2170" s="96" t="n">
        <v>0</v>
      </c>
      <c r="CH2170" s="96" t="n">
        <v>0</v>
      </c>
      <c r="CI2170" s="96" t="n">
        <v>0</v>
      </c>
      <c r="CJ2170" s="96" t="n">
        <v>0</v>
      </c>
      <c r="CL2170" s="155" t="n">
        <v>0</v>
      </c>
      <c r="CM2170" s="155" t="n">
        <v>-0.438</v>
      </c>
      <c r="CN2170" s="156" t="n">
        <v>0</v>
      </c>
      <c r="CO2170" s="155" t="n">
        <v>0</v>
      </c>
      <c r="CP2170" s="155" t="n">
        <v>0</v>
      </c>
      <c r="CQ2170" s="155" t="n">
        <v>0</v>
      </c>
      <c r="CR2170" s="155" t="n">
        <v>0</v>
      </c>
      <c r="CS2170" s="155" t="n">
        <v>0</v>
      </c>
      <c r="CT2170" s="155" t="n">
        <v>0</v>
      </c>
      <c r="CU2170" s="155" t="n">
        <v>0</v>
      </c>
    </row>
    <row r="2171" customFormat="false" ht="13.8" hidden="false" customHeight="false" outlineLevel="0" collapsed="false">
      <c r="A2171" s="0" t="s">
        <v>3058</v>
      </c>
      <c r="B2171" s="26" t="s">
        <v>2744</v>
      </c>
      <c r="C2171" s="88" t="str">
        <f aca="false">MID(A2171,1,12)</f>
        <v>F.130.05.105</v>
      </c>
      <c r="D2171" s="2" t="s">
        <v>3053</v>
      </c>
      <c r="E2171" s="90" t="s">
        <v>255</v>
      </c>
      <c r="F2171" s="91" t="str">
        <f aca="false">MID(A2171, 21,85)</f>
        <v>landfill of PEF (incl carbon sequestration)</v>
      </c>
      <c r="G2171" s="133" t="n">
        <f aca="false">H2171+I2171+J2171+K2171</f>
        <v>-0.1485</v>
      </c>
      <c r="H2171" s="149" t="n">
        <f aca="false">N2171+O2171+P2171+Q2171</f>
        <v>0</v>
      </c>
      <c r="I2171" s="149" t="n">
        <f aca="false">L2171+M2171+R2171+V2171+T2171</f>
        <v>0</v>
      </c>
      <c r="J2171" s="150" t="n">
        <f aca="false">S2171+U2171+W2171+X2171</f>
        <v>0.141</v>
      </c>
      <c r="K2171" s="149" t="n">
        <v>-0.2895</v>
      </c>
      <c r="L2171" s="157" t="n">
        <v>0</v>
      </c>
      <c r="M2171" s="157" t="n">
        <v>0</v>
      </c>
      <c r="N2171" s="157" t="n">
        <v>0</v>
      </c>
      <c r="O2171" s="157" t="n">
        <v>0</v>
      </c>
      <c r="P2171" s="157" t="n">
        <v>0</v>
      </c>
      <c r="Q2171" s="157" t="n">
        <v>0</v>
      </c>
      <c r="R2171" s="157" t="n">
        <v>0</v>
      </c>
      <c r="S2171" s="157" t="n">
        <v>0</v>
      </c>
      <c r="T2171" s="130" t="n">
        <v>0</v>
      </c>
      <c r="U2171" s="130" t="n">
        <v>0</v>
      </c>
      <c r="V2171" s="130" t="n">
        <v>0</v>
      </c>
      <c r="W2171" s="130" t="n">
        <v>0</v>
      </c>
      <c r="X2171" s="130" t="n">
        <v>0.141</v>
      </c>
      <c r="Z2171" s="151" t="n">
        <f aca="false">K2171/0.15</f>
        <v>-1.93</v>
      </c>
      <c r="AB2171" s="133" t="n">
        <f aca="false">K2171</f>
        <v>-0.2895</v>
      </c>
      <c r="AC2171" s="133" t="n">
        <f aca="false">L2171+M2171+N2171+O2171+P2171+Q2171+R2171</f>
        <v>0</v>
      </c>
      <c r="AD2171" s="133" t="n">
        <f aca="false">L2171+M2171+R2171+W2171</f>
        <v>0</v>
      </c>
      <c r="AE2171" s="133" t="n">
        <f aca="false">V2171+L2171+M2171+R2171+T2171</f>
        <v>0</v>
      </c>
      <c r="AF2171" s="133" t="n">
        <f aca="false">S2171+U2171+X2171</f>
        <v>0.141</v>
      </c>
      <c r="AH2171" s="0" t="n">
        <v>0</v>
      </c>
      <c r="AI2171" s="96" t="n">
        <v>0</v>
      </c>
      <c r="AJ2171" s="96" t="n">
        <v>0</v>
      </c>
      <c r="AK2171" s="96" t="n">
        <v>0</v>
      </c>
      <c r="AL2171" s="96" t="n">
        <v>0</v>
      </c>
      <c r="AM2171" s="96" t="n">
        <v>0</v>
      </c>
      <c r="AN2171" s="96" t="n">
        <v>0</v>
      </c>
      <c r="AP2171" s="95" t="n">
        <v>-0.031335829</v>
      </c>
      <c r="AQ2171" s="95" t="n">
        <v>-0.029874547</v>
      </c>
      <c r="AR2171" s="95" t="n">
        <v>-0.0014612815</v>
      </c>
      <c r="AS2171" s="95" t="n">
        <v>0</v>
      </c>
      <c r="AT2171" s="152" t="n">
        <f aca="false">AW2171+AZ2171+BA2171+BB2171+BC2171+BK2171+BL2171+BP2171</f>
        <v>-1.79104E-006</v>
      </c>
      <c r="AU2171" s="152" t="n">
        <f aca="false">AX2171+AY2171+BD2171+BE2171+BF2171+BG2171+BH2171+BI2171+BJ2171+BM2171+BQ2171+BR2171</f>
        <v>-5.404147645E-009</v>
      </c>
      <c r="AV2171" s="153" t="n">
        <f aca="false">BN2171+BO2171</f>
        <v>0</v>
      </c>
      <c r="AW2171" s="154" t="n">
        <v>-1.79104E-006</v>
      </c>
      <c r="AX2171" s="154" t="n">
        <v>-5.404E-009</v>
      </c>
      <c r="AY2171" s="154" t="n">
        <v>-1.47645E-013</v>
      </c>
      <c r="AZ2171" s="154" t="n">
        <v>0</v>
      </c>
      <c r="BA2171" s="154" t="n">
        <v>0</v>
      </c>
      <c r="BB2171" s="154" t="n">
        <v>0</v>
      </c>
      <c r="BC2171" s="154" t="n">
        <v>0</v>
      </c>
      <c r="BD2171" s="154" t="n">
        <v>0</v>
      </c>
      <c r="BE2171" s="154" t="n">
        <v>0</v>
      </c>
      <c r="BF2171" s="154" t="n">
        <v>0</v>
      </c>
      <c r="BG2171" s="154" t="n">
        <v>0</v>
      </c>
      <c r="BH2171" s="154" t="n">
        <v>0</v>
      </c>
      <c r="BI2171" s="154" t="n">
        <v>0</v>
      </c>
      <c r="BJ2171" s="154" t="n">
        <v>0</v>
      </c>
      <c r="BK2171" s="154" t="n">
        <v>0</v>
      </c>
      <c r="BL2171" s="154" t="n">
        <v>0</v>
      </c>
      <c r="BM2171" s="154" t="n">
        <v>0</v>
      </c>
      <c r="BN2171" s="154" t="n">
        <v>0</v>
      </c>
      <c r="BO2171" s="154" t="n">
        <v>0</v>
      </c>
      <c r="BP2171" s="154" t="n">
        <v>0</v>
      </c>
      <c r="BQ2171" s="154" t="n">
        <v>0</v>
      </c>
      <c r="BR2171" s="154" t="n">
        <v>0</v>
      </c>
      <c r="BT2171" s="96" t="n">
        <v>-5.3813521E-005</v>
      </c>
      <c r="BU2171" s="96" t="n">
        <v>0</v>
      </c>
      <c r="BV2171" s="96" t="n">
        <v>-5.3813521E-005</v>
      </c>
      <c r="BW2171" s="96" t="n">
        <v>0</v>
      </c>
      <c r="BX2171" s="96" t="n">
        <v>0</v>
      </c>
      <c r="BY2171" s="96" t="n">
        <v>0</v>
      </c>
      <c r="BZ2171" s="96" t="n">
        <v>0</v>
      </c>
      <c r="CA2171" s="96" t="n">
        <v>0</v>
      </c>
      <c r="CB2171" s="96" t="n">
        <v>0</v>
      </c>
      <c r="CC2171" s="96" t="n">
        <v>0</v>
      </c>
      <c r="CD2171" s="96" t="n">
        <v>0</v>
      </c>
      <c r="CE2171" s="96" t="n">
        <v>0</v>
      </c>
      <c r="CF2171" s="96" t="n">
        <v>0</v>
      </c>
      <c r="CG2171" s="96" t="n">
        <v>0</v>
      </c>
      <c r="CH2171" s="96" t="n">
        <v>0</v>
      </c>
      <c r="CI2171" s="96" t="n">
        <v>0</v>
      </c>
      <c r="CJ2171" s="96" t="n">
        <v>0</v>
      </c>
      <c r="CL2171" s="155" t="n">
        <v>0</v>
      </c>
      <c r="CM2171" s="155" t="n">
        <v>-1.93</v>
      </c>
      <c r="CN2171" s="156" t="n">
        <v>0</v>
      </c>
      <c r="CO2171" s="155" t="n">
        <v>0</v>
      </c>
      <c r="CP2171" s="155" t="n">
        <v>0</v>
      </c>
      <c r="CQ2171" s="155" t="n">
        <v>0</v>
      </c>
      <c r="CR2171" s="155" t="n">
        <v>0</v>
      </c>
      <c r="CS2171" s="155" t="n">
        <v>0</v>
      </c>
      <c r="CT2171" s="155" t="n">
        <v>0</v>
      </c>
      <c r="CU2171" s="155" t="n">
        <v>0</v>
      </c>
    </row>
    <row r="2172" customFormat="false" ht="13.8" hidden="false" customHeight="false" outlineLevel="0" collapsed="false">
      <c r="A2172" s="0" t="s">
        <v>3059</v>
      </c>
      <c r="B2172" s="26" t="s">
        <v>2744</v>
      </c>
      <c r="C2172" s="88" t="str">
        <f aca="false">MID(A2172,1,12)</f>
        <v>F.130.05.106</v>
      </c>
      <c r="D2172" s="2" t="s">
        <v>3053</v>
      </c>
      <c r="E2172" s="90" t="s">
        <v>255</v>
      </c>
      <c r="F2172" s="91" t="str">
        <f aca="false">MID(A2172, 21,85)</f>
        <v>landfill of PA-11 (Nylon-11) (incl carbon sequestration)</v>
      </c>
      <c r="G2172" s="133" t="n">
        <f aca="false">H2172+I2172+J2172+K2172</f>
        <v>-0.228</v>
      </c>
      <c r="H2172" s="149" t="n">
        <f aca="false">N2172+O2172+P2172+Q2172</f>
        <v>0</v>
      </c>
      <c r="I2172" s="149" t="n">
        <f aca="false">L2172+M2172+R2172+V2172+T2172</f>
        <v>0</v>
      </c>
      <c r="J2172" s="150" t="n">
        <f aca="false">S2172+U2172+W2172+X2172</f>
        <v>0.141</v>
      </c>
      <c r="K2172" s="149" t="n">
        <v>-0.369</v>
      </c>
      <c r="L2172" s="130" t="n">
        <v>0</v>
      </c>
      <c r="M2172" s="130" t="n">
        <v>0</v>
      </c>
      <c r="N2172" s="130" t="n">
        <v>0</v>
      </c>
      <c r="O2172" s="130" t="n">
        <v>0</v>
      </c>
      <c r="P2172" s="157" t="n">
        <v>0</v>
      </c>
      <c r="Q2172" s="157" t="n">
        <v>0</v>
      </c>
      <c r="R2172" s="157" t="n">
        <v>0</v>
      </c>
      <c r="S2172" s="157" t="n">
        <v>0</v>
      </c>
      <c r="T2172" s="130" t="n">
        <v>0</v>
      </c>
      <c r="U2172" s="130" t="n">
        <v>0</v>
      </c>
      <c r="V2172" s="157" t="n">
        <v>0</v>
      </c>
      <c r="W2172" s="157" t="n">
        <v>0</v>
      </c>
      <c r="X2172" s="130" t="n">
        <v>0.141</v>
      </c>
      <c r="Z2172" s="151" t="n">
        <f aca="false">K2172/0.15</f>
        <v>-2.46</v>
      </c>
      <c r="AB2172" s="133" t="n">
        <f aca="false">K2172</f>
        <v>-0.369</v>
      </c>
      <c r="AC2172" s="133" t="n">
        <f aca="false">L2172+M2172+N2172+O2172+P2172+Q2172+R2172</f>
        <v>0</v>
      </c>
      <c r="AD2172" s="133" t="n">
        <f aca="false">L2172+M2172+R2172+W2172</f>
        <v>0</v>
      </c>
      <c r="AE2172" s="133" t="n">
        <f aca="false">V2172+L2172+M2172+R2172+T2172</f>
        <v>0</v>
      </c>
      <c r="AF2172" s="133" t="n">
        <f aca="false">S2172+U2172+X2172</f>
        <v>0.141</v>
      </c>
      <c r="AH2172" s="0" t="n">
        <v>0</v>
      </c>
      <c r="AI2172" s="96" t="n">
        <v>0</v>
      </c>
      <c r="AJ2172" s="96" t="n">
        <v>0</v>
      </c>
      <c r="AK2172" s="96" t="n">
        <v>0</v>
      </c>
      <c r="AL2172" s="96" t="n">
        <v>0</v>
      </c>
      <c r="AM2172" s="96" t="n">
        <v>0</v>
      </c>
      <c r="AN2172" s="96" t="n">
        <v>0</v>
      </c>
      <c r="AP2172" s="95" t="n">
        <v>-0.039941004</v>
      </c>
      <c r="AQ2172" s="95" t="n">
        <v>-0.038078438</v>
      </c>
      <c r="AR2172" s="95" t="n">
        <v>-0.0018625661</v>
      </c>
      <c r="AS2172" s="95" t="n">
        <v>0</v>
      </c>
      <c r="AT2172" s="152" t="n">
        <f aca="false">AW2172+AZ2172+BA2172+BB2172+BC2172+BK2172+BL2172+BP2172</f>
        <v>-2.28288E-006</v>
      </c>
      <c r="AU2172" s="152" t="n">
        <f aca="false">AX2172+AY2172+BD2172+BE2172+BF2172+BG2172+BH2172+BI2172+BJ2172+BM2172+BQ2172+BR2172</f>
        <v>-6.88818819E-009</v>
      </c>
      <c r="AV2172" s="153" t="n">
        <f aca="false">BN2172+BO2172</f>
        <v>0</v>
      </c>
      <c r="AW2172" s="154" t="n">
        <v>-2.28288E-006</v>
      </c>
      <c r="AX2172" s="154" t="n">
        <v>-6.888E-009</v>
      </c>
      <c r="AY2172" s="154" t="n">
        <v>-1.8819E-013</v>
      </c>
      <c r="AZ2172" s="154" t="n">
        <v>0</v>
      </c>
      <c r="BA2172" s="154" t="n">
        <v>0</v>
      </c>
      <c r="BB2172" s="154" t="n">
        <v>0</v>
      </c>
      <c r="BC2172" s="154" t="n">
        <v>0</v>
      </c>
      <c r="BD2172" s="154" t="n">
        <v>0</v>
      </c>
      <c r="BE2172" s="154" t="n">
        <v>0</v>
      </c>
      <c r="BF2172" s="154" t="n">
        <v>0</v>
      </c>
      <c r="BG2172" s="154" t="n">
        <v>0</v>
      </c>
      <c r="BH2172" s="154" t="n">
        <v>0</v>
      </c>
      <c r="BI2172" s="154" t="n">
        <v>0</v>
      </c>
      <c r="BJ2172" s="154" t="n">
        <v>0</v>
      </c>
      <c r="BK2172" s="154" t="n">
        <v>0</v>
      </c>
      <c r="BL2172" s="154" t="n">
        <v>0</v>
      </c>
      <c r="BM2172" s="154" t="n">
        <v>0</v>
      </c>
      <c r="BN2172" s="154" t="n">
        <v>0</v>
      </c>
      <c r="BO2172" s="154" t="n">
        <v>0</v>
      </c>
      <c r="BP2172" s="154" t="n">
        <v>0</v>
      </c>
      <c r="BQ2172" s="154" t="n">
        <v>0</v>
      </c>
      <c r="BR2172" s="154" t="n">
        <v>0</v>
      </c>
      <c r="BT2172" s="96" t="n">
        <v>-6.8591327E-005</v>
      </c>
      <c r="BU2172" s="96" t="n">
        <v>0</v>
      </c>
      <c r="BV2172" s="96" t="n">
        <v>-6.8591327E-005</v>
      </c>
      <c r="BW2172" s="96" t="n">
        <v>0</v>
      </c>
      <c r="BX2172" s="96" t="n">
        <v>0</v>
      </c>
      <c r="BY2172" s="96" t="n">
        <v>0</v>
      </c>
      <c r="BZ2172" s="96" t="n">
        <v>0</v>
      </c>
      <c r="CA2172" s="96" t="n">
        <v>0</v>
      </c>
      <c r="CB2172" s="96" t="n">
        <v>0</v>
      </c>
      <c r="CC2172" s="96" t="n">
        <v>0</v>
      </c>
      <c r="CD2172" s="96" t="n">
        <v>0</v>
      </c>
      <c r="CE2172" s="96" t="n">
        <v>0</v>
      </c>
      <c r="CF2172" s="96" t="n">
        <v>0</v>
      </c>
      <c r="CG2172" s="96" t="n">
        <v>0</v>
      </c>
      <c r="CH2172" s="96" t="n">
        <v>0</v>
      </c>
      <c r="CI2172" s="96" t="n">
        <v>0</v>
      </c>
      <c r="CJ2172" s="96" t="n">
        <v>0</v>
      </c>
      <c r="CL2172" s="155" t="n">
        <v>0</v>
      </c>
      <c r="CM2172" s="155" t="n">
        <v>-2.46</v>
      </c>
      <c r="CN2172" s="156" t="n">
        <v>0</v>
      </c>
      <c r="CO2172" s="155" t="n">
        <v>0</v>
      </c>
      <c r="CP2172" s="155" t="n">
        <v>0</v>
      </c>
      <c r="CQ2172" s="155" t="n">
        <v>0</v>
      </c>
      <c r="CR2172" s="155" t="n">
        <v>0</v>
      </c>
      <c r="CS2172" s="155" t="n">
        <v>0</v>
      </c>
      <c r="CT2172" s="155" t="n">
        <v>0</v>
      </c>
      <c r="CU2172" s="155" t="n">
        <v>0</v>
      </c>
    </row>
    <row r="2173" customFormat="false" ht="13.8" hidden="false" customHeight="false" outlineLevel="0" collapsed="false">
      <c r="A2173" s="0" t="s">
        <v>3060</v>
      </c>
      <c r="B2173" s="26" t="s">
        <v>2744</v>
      </c>
      <c r="C2173" s="88" t="str">
        <f aca="false">MID(A2173,1,12)</f>
        <v>F.130.05.110</v>
      </c>
      <c r="D2173" s="2" t="s">
        <v>3053</v>
      </c>
      <c r="E2173" s="90" t="s">
        <v>255</v>
      </c>
      <c r="F2173" s="91" t="str">
        <f aca="false">MID(A2173, 21,85)</f>
        <v>landfill of biodegradable bioplastics with CH4 emission prevention</v>
      </c>
      <c r="G2173" s="133" t="n">
        <f aca="false">H2173+I2173+J2173+K2173</f>
        <v>0</v>
      </c>
      <c r="H2173" s="149" t="n">
        <f aca="false">N2173+O2173+P2173+Q2173</f>
        <v>0</v>
      </c>
      <c r="I2173" s="149" t="n">
        <f aca="false">L2173+M2173+R2173+V2173+T2173</f>
        <v>0</v>
      </c>
      <c r="J2173" s="150" t="n">
        <f aca="false">S2173+U2173+W2173+X2173</f>
        <v>0</v>
      </c>
      <c r="K2173" s="149" t="n">
        <v>0</v>
      </c>
      <c r="L2173" s="130" t="n">
        <v>0</v>
      </c>
      <c r="M2173" s="130" t="n">
        <v>0</v>
      </c>
      <c r="N2173" s="130" t="n">
        <v>0</v>
      </c>
      <c r="O2173" s="130" t="n">
        <v>0</v>
      </c>
      <c r="P2173" s="157" t="n">
        <v>0</v>
      </c>
      <c r="Q2173" s="157" t="n">
        <v>0</v>
      </c>
      <c r="R2173" s="157" t="n">
        <v>0</v>
      </c>
      <c r="S2173" s="157" t="n">
        <v>0</v>
      </c>
      <c r="T2173" s="130" t="n">
        <v>0</v>
      </c>
      <c r="U2173" s="130" t="n">
        <v>0</v>
      </c>
      <c r="V2173" s="157" t="n">
        <v>0</v>
      </c>
      <c r="W2173" s="157" t="n">
        <v>0</v>
      </c>
      <c r="X2173" s="130" t="n">
        <v>0</v>
      </c>
      <c r="Z2173" s="151" t="n">
        <f aca="false">K2173/0.15</f>
        <v>0</v>
      </c>
      <c r="AB2173" s="133" t="n">
        <f aca="false">K2173</f>
        <v>0</v>
      </c>
      <c r="AC2173" s="133" t="n">
        <f aca="false">L2173+M2173+N2173+O2173+P2173+Q2173+R2173</f>
        <v>0</v>
      </c>
      <c r="AD2173" s="133" t="n">
        <f aca="false">L2173+M2173+R2173+W2173</f>
        <v>0</v>
      </c>
      <c r="AE2173" s="133" t="n">
        <f aca="false">V2173+L2173+M2173+R2173+T2173</f>
        <v>0</v>
      </c>
      <c r="AF2173" s="133" t="n">
        <f aca="false">S2173+U2173+X2173</f>
        <v>0</v>
      </c>
      <c r="AH2173" s="0" t="n">
        <v>0</v>
      </c>
      <c r="AI2173" s="96" t="n">
        <v>0</v>
      </c>
      <c r="AJ2173" s="96" t="n">
        <v>0</v>
      </c>
      <c r="AK2173" s="96" t="n">
        <v>0</v>
      </c>
      <c r="AL2173" s="96" t="n">
        <v>0</v>
      </c>
      <c r="AM2173" s="96" t="n">
        <v>0</v>
      </c>
      <c r="AN2173" s="96" t="n">
        <v>0</v>
      </c>
      <c r="AP2173" s="95" t="n">
        <v>0</v>
      </c>
      <c r="AQ2173" s="95" t="n">
        <v>0</v>
      </c>
      <c r="AR2173" s="95" t="n">
        <v>0</v>
      </c>
      <c r="AS2173" s="95" t="n">
        <v>0</v>
      </c>
      <c r="AT2173" s="152" t="n">
        <f aca="false">AW2173+AZ2173+BA2173+BB2173+BC2173+BK2173+BL2173+BP2173</f>
        <v>0</v>
      </c>
      <c r="AU2173" s="152" t="n">
        <f aca="false">AX2173+AY2173+BD2173+BE2173+BF2173+BG2173+BH2173+BI2173+BJ2173+BM2173+BQ2173+BR2173</f>
        <v>0</v>
      </c>
      <c r="AV2173" s="153" t="n">
        <f aca="false">BN2173+BO2173</f>
        <v>0</v>
      </c>
      <c r="AW2173" s="154" t="n">
        <v>0</v>
      </c>
      <c r="AX2173" s="154" t="n">
        <v>0</v>
      </c>
      <c r="AY2173" s="154" t="n">
        <v>0</v>
      </c>
      <c r="AZ2173" s="154" t="n">
        <v>0</v>
      </c>
      <c r="BA2173" s="154" t="n">
        <v>0</v>
      </c>
      <c r="BB2173" s="154" t="n">
        <v>0</v>
      </c>
      <c r="BC2173" s="154" t="n">
        <v>0</v>
      </c>
      <c r="BD2173" s="154" t="n">
        <v>0</v>
      </c>
      <c r="BE2173" s="154" t="n">
        <v>0</v>
      </c>
      <c r="BF2173" s="154" t="n">
        <v>0</v>
      </c>
      <c r="BG2173" s="154" t="n">
        <v>0</v>
      </c>
      <c r="BH2173" s="154" t="n">
        <v>0</v>
      </c>
      <c r="BI2173" s="154" t="n">
        <v>0</v>
      </c>
      <c r="BJ2173" s="154" t="n">
        <v>0</v>
      </c>
      <c r="BK2173" s="154" t="n">
        <v>0</v>
      </c>
      <c r="BL2173" s="154" t="n">
        <v>0</v>
      </c>
      <c r="BM2173" s="154" t="n">
        <v>0</v>
      </c>
      <c r="BN2173" s="154" t="n">
        <v>0</v>
      </c>
      <c r="BO2173" s="154" t="n">
        <v>0</v>
      </c>
      <c r="BP2173" s="154" t="n">
        <v>0</v>
      </c>
      <c r="BQ2173" s="154" t="n">
        <v>0</v>
      </c>
      <c r="BR2173" s="154" t="n">
        <v>0</v>
      </c>
      <c r="BT2173" s="96" t="n">
        <v>0</v>
      </c>
      <c r="BU2173" s="96" t="n">
        <v>0</v>
      </c>
      <c r="BV2173" s="96" t="n">
        <v>0</v>
      </c>
      <c r="BW2173" s="96" t="n">
        <v>0</v>
      </c>
      <c r="BX2173" s="96" t="n">
        <v>0</v>
      </c>
      <c r="BY2173" s="96" t="n">
        <v>0</v>
      </c>
      <c r="BZ2173" s="96" t="n">
        <v>0</v>
      </c>
      <c r="CA2173" s="96" t="n">
        <v>0</v>
      </c>
      <c r="CB2173" s="96" t="n">
        <v>0</v>
      </c>
      <c r="CC2173" s="96" t="n">
        <v>0</v>
      </c>
      <c r="CD2173" s="96" t="n">
        <v>0</v>
      </c>
      <c r="CE2173" s="96" t="n">
        <v>0</v>
      </c>
      <c r="CF2173" s="96" t="n">
        <v>0</v>
      </c>
      <c r="CG2173" s="96" t="n">
        <v>0</v>
      </c>
      <c r="CH2173" s="96" t="n">
        <v>0</v>
      </c>
      <c r="CI2173" s="96" t="n">
        <v>0</v>
      </c>
      <c r="CJ2173" s="96" t="n">
        <v>0</v>
      </c>
      <c r="CL2173" s="155" t="n">
        <v>0</v>
      </c>
      <c r="CM2173" s="155" t="n">
        <v>0</v>
      </c>
      <c r="CN2173" s="156" t="n">
        <v>0</v>
      </c>
      <c r="CO2173" s="155" t="n">
        <v>0</v>
      </c>
      <c r="CP2173" s="155" t="n">
        <v>0</v>
      </c>
      <c r="CQ2173" s="155" t="n">
        <v>0</v>
      </c>
      <c r="CR2173" s="155" t="n">
        <v>0</v>
      </c>
      <c r="CS2173" s="155" t="n">
        <v>0</v>
      </c>
      <c r="CT2173" s="155" t="n">
        <v>0</v>
      </c>
      <c r="CU2173" s="155" t="n">
        <v>0</v>
      </c>
    </row>
    <row r="2174" customFormat="false" ht="13.8" hidden="false" customHeight="false" outlineLevel="0" collapsed="false">
      <c r="A2174" s="0" t="s">
        <v>3061</v>
      </c>
      <c r="B2174" s="26" t="s">
        <v>2744</v>
      </c>
      <c r="C2174" s="88" t="str">
        <f aca="false">MID(A2174,1,12)</f>
        <v>F.130.05.111</v>
      </c>
      <c r="D2174" s="2" t="s">
        <v>3053</v>
      </c>
      <c r="E2174" s="90" t="s">
        <v>255</v>
      </c>
      <c r="F2174" s="91" t="str">
        <f aca="false">MID(A2174, 21,85)</f>
        <v>Carbon uptake per kg Cement &lt; 100 years</v>
      </c>
      <c r="G2174" s="133" t="n">
        <f aca="false">H2174+I2174+J2174+K2174</f>
        <v>0.1335</v>
      </c>
      <c r="H2174" s="149" t="n">
        <f aca="false">N2174+O2174+P2174+Q2174</f>
        <v>0</v>
      </c>
      <c r="I2174" s="149" t="n">
        <f aca="false">L2174+M2174+R2174+V2174+T2174</f>
        <v>0</v>
      </c>
      <c r="J2174" s="150" t="n">
        <f aca="false">S2174+U2174+W2174+X2174</f>
        <v>0.141</v>
      </c>
      <c r="K2174" s="149" t="n">
        <v>-0.0075</v>
      </c>
      <c r="L2174" s="130" t="n">
        <v>0</v>
      </c>
      <c r="M2174" s="130" t="n">
        <v>0</v>
      </c>
      <c r="N2174" s="130" t="n">
        <v>0</v>
      </c>
      <c r="O2174" s="130" t="n">
        <v>0</v>
      </c>
      <c r="P2174" s="157" t="n">
        <v>0</v>
      </c>
      <c r="Q2174" s="157" t="n">
        <v>0</v>
      </c>
      <c r="R2174" s="157" t="n">
        <v>0</v>
      </c>
      <c r="S2174" s="157" t="n">
        <v>0</v>
      </c>
      <c r="T2174" s="130" t="n">
        <v>0</v>
      </c>
      <c r="U2174" s="130" t="n">
        <v>0</v>
      </c>
      <c r="V2174" s="157" t="n">
        <v>0</v>
      </c>
      <c r="W2174" s="157" t="n">
        <v>0</v>
      </c>
      <c r="X2174" s="130" t="n">
        <v>0.141</v>
      </c>
      <c r="Z2174" s="151" t="n">
        <f aca="false">K2174/0.15</f>
        <v>-0.05</v>
      </c>
      <c r="AB2174" s="133" t="n">
        <f aca="false">K2174</f>
        <v>-0.0075</v>
      </c>
      <c r="AC2174" s="133" t="n">
        <f aca="false">L2174+M2174+N2174+O2174+P2174+Q2174+R2174</f>
        <v>0</v>
      </c>
      <c r="AD2174" s="133" t="n">
        <f aca="false">L2174+M2174+R2174+W2174</f>
        <v>0</v>
      </c>
      <c r="AE2174" s="133" t="n">
        <f aca="false">V2174+L2174+M2174+R2174+T2174</f>
        <v>0</v>
      </c>
      <c r="AF2174" s="133" t="n">
        <f aca="false">S2174+U2174+X2174</f>
        <v>0.141</v>
      </c>
      <c r="AH2174" s="0" t="n">
        <v>0</v>
      </c>
      <c r="AI2174" s="96" t="n">
        <v>0</v>
      </c>
      <c r="AJ2174" s="96" t="n">
        <v>0</v>
      </c>
      <c r="AK2174" s="96" t="n">
        <v>0</v>
      </c>
      <c r="AL2174" s="96" t="n">
        <v>0</v>
      </c>
      <c r="AM2174" s="96" t="n">
        <v>0</v>
      </c>
      <c r="AN2174" s="96" t="n">
        <v>0</v>
      </c>
      <c r="AP2174" s="95" t="n">
        <v>-0.00081180903</v>
      </c>
      <c r="AQ2174" s="95" t="n">
        <v>-0.000773952</v>
      </c>
      <c r="AR2174" s="95" t="n">
        <v>-3.7857034E-005</v>
      </c>
      <c r="AS2174" s="95" t="n">
        <v>0</v>
      </c>
      <c r="AT2174" s="152" t="n">
        <f aca="false">AW2174+AZ2174+BA2174+BB2174+BC2174+BK2174+BL2174+BP2174</f>
        <v>-4.64E-008</v>
      </c>
      <c r="AU2174" s="152" t="n">
        <f aca="false">AX2174+AY2174+BD2174+BE2174+BF2174+BG2174+BH2174+BI2174+BJ2174+BM2174+BQ2174+BR2174</f>
        <v>-1.40003825E-010</v>
      </c>
      <c r="AV2174" s="153" t="n">
        <f aca="false">BN2174+BO2174</f>
        <v>0</v>
      </c>
      <c r="AW2174" s="154" t="n">
        <v>-4.64E-008</v>
      </c>
      <c r="AX2174" s="154" t="n">
        <v>-1.4E-010</v>
      </c>
      <c r="AY2174" s="154" t="n">
        <v>-3.825E-015</v>
      </c>
      <c r="AZ2174" s="154" t="n">
        <v>0</v>
      </c>
      <c r="BA2174" s="154" t="n">
        <v>0</v>
      </c>
      <c r="BB2174" s="154" t="n">
        <v>0</v>
      </c>
      <c r="BC2174" s="154" t="n">
        <v>0</v>
      </c>
      <c r="BD2174" s="154" t="n">
        <v>0</v>
      </c>
      <c r="BE2174" s="154" t="n">
        <v>0</v>
      </c>
      <c r="BF2174" s="154" t="n">
        <v>0</v>
      </c>
      <c r="BG2174" s="154" t="n">
        <v>0</v>
      </c>
      <c r="BH2174" s="154" t="n">
        <v>0</v>
      </c>
      <c r="BI2174" s="154" t="n">
        <v>0</v>
      </c>
      <c r="BJ2174" s="154" t="n">
        <v>0</v>
      </c>
      <c r="BK2174" s="154" t="n">
        <v>0</v>
      </c>
      <c r="BL2174" s="154" t="n">
        <v>0</v>
      </c>
      <c r="BM2174" s="154" t="n">
        <v>0</v>
      </c>
      <c r="BN2174" s="154" t="n">
        <v>0</v>
      </c>
      <c r="BO2174" s="154" t="n">
        <v>0</v>
      </c>
      <c r="BP2174" s="154" t="n">
        <v>0</v>
      </c>
      <c r="BQ2174" s="154" t="n">
        <v>0</v>
      </c>
      <c r="BR2174" s="154" t="n">
        <v>0</v>
      </c>
      <c r="BT2174" s="96" t="n">
        <v>-1.3941327E-006</v>
      </c>
      <c r="BU2174" s="96" t="n">
        <v>0</v>
      </c>
      <c r="BV2174" s="96" t="n">
        <v>-1.3941327E-006</v>
      </c>
      <c r="BW2174" s="96" t="n">
        <v>0</v>
      </c>
      <c r="BX2174" s="96" t="n">
        <v>0</v>
      </c>
      <c r="BY2174" s="96" t="n">
        <v>0</v>
      </c>
      <c r="BZ2174" s="96" t="n">
        <v>0</v>
      </c>
      <c r="CA2174" s="96" t="n">
        <v>0</v>
      </c>
      <c r="CB2174" s="96" t="n">
        <v>0</v>
      </c>
      <c r="CC2174" s="96" t="n">
        <v>0</v>
      </c>
      <c r="CD2174" s="96" t="n">
        <v>0</v>
      </c>
      <c r="CE2174" s="96" t="n">
        <v>0</v>
      </c>
      <c r="CF2174" s="96" t="n">
        <v>0</v>
      </c>
      <c r="CG2174" s="96" t="n">
        <v>0</v>
      </c>
      <c r="CH2174" s="96" t="n">
        <v>0</v>
      </c>
      <c r="CI2174" s="96" t="n">
        <v>0</v>
      </c>
      <c r="CJ2174" s="96" t="n">
        <v>0</v>
      </c>
      <c r="CL2174" s="155" t="n">
        <v>0</v>
      </c>
      <c r="CM2174" s="155" t="n">
        <v>-0.05</v>
      </c>
      <c r="CN2174" s="156" t="n">
        <v>0</v>
      </c>
      <c r="CO2174" s="155" t="n">
        <v>0</v>
      </c>
      <c r="CP2174" s="155" t="n">
        <v>0</v>
      </c>
      <c r="CQ2174" s="155" t="n">
        <v>0</v>
      </c>
      <c r="CR2174" s="155" t="n">
        <v>0</v>
      </c>
      <c r="CS2174" s="155" t="n">
        <v>0</v>
      </c>
      <c r="CT2174" s="155" t="n">
        <v>0</v>
      </c>
      <c r="CU2174" s="155" t="n">
        <v>0</v>
      </c>
    </row>
    <row r="2175" customFormat="false" ht="13.8" hidden="false" customHeight="false" outlineLevel="0" collapsed="false">
      <c r="A2175" s="0" t="s">
        <v>3062</v>
      </c>
      <c r="B2175" s="26" t="s">
        <v>2744</v>
      </c>
      <c r="C2175" s="88" t="str">
        <f aca="false">MID(A2175,1,12)</f>
        <v>F.130.05.112</v>
      </c>
      <c r="D2175" s="2" t="s">
        <v>3053</v>
      </c>
      <c r="E2175" s="90" t="s">
        <v>255</v>
      </c>
      <c r="F2175" s="91" t="str">
        <f aca="false">MID(A2175, 21,85)</f>
        <v>Carbon uptake per kg Cement &gt; 100 years</v>
      </c>
      <c r="G2175" s="133" t="n">
        <f aca="false">H2175+I2175+J2175+K2175</f>
        <v>0.123</v>
      </c>
      <c r="H2175" s="149" t="n">
        <f aca="false">N2175+O2175+P2175+Q2175</f>
        <v>0</v>
      </c>
      <c r="I2175" s="149" t="n">
        <f aca="false">L2175+M2175+R2175+V2175+T2175</f>
        <v>0</v>
      </c>
      <c r="J2175" s="150" t="n">
        <f aca="false">S2175+U2175+W2175+X2175</f>
        <v>0.141</v>
      </c>
      <c r="K2175" s="149" t="n">
        <v>-0.018</v>
      </c>
      <c r="L2175" s="130" t="n">
        <v>0</v>
      </c>
      <c r="M2175" s="130" t="n">
        <v>0</v>
      </c>
      <c r="N2175" s="130" t="n">
        <v>0</v>
      </c>
      <c r="O2175" s="130" t="n">
        <v>0</v>
      </c>
      <c r="P2175" s="157" t="n">
        <v>0</v>
      </c>
      <c r="Q2175" s="157" t="n">
        <v>0</v>
      </c>
      <c r="R2175" s="157" t="n">
        <v>0</v>
      </c>
      <c r="S2175" s="130" t="n">
        <v>0</v>
      </c>
      <c r="T2175" s="130" t="n">
        <v>0</v>
      </c>
      <c r="U2175" s="130" t="n">
        <v>0</v>
      </c>
      <c r="V2175" s="157" t="n">
        <v>0</v>
      </c>
      <c r="W2175" s="157" t="n">
        <v>0</v>
      </c>
      <c r="X2175" s="130" t="n">
        <v>0.141</v>
      </c>
      <c r="Z2175" s="151" t="n">
        <f aca="false">K2175/0.15</f>
        <v>-0.12</v>
      </c>
      <c r="AB2175" s="133" t="n">
        <f aca="false">K2175</f>
        <v>-0.018</v>
      </c>
      <c r="AC2175" s="133" t="n">
        <f aca="false">L2175+M2175+N2175+O2175+P2175+Q2175+R2175</f>
        <v>0</v>
      </c>
      <c r="AD2175" s="133" t="n">
        <f aca="false">L2175+M2175+R2175+W2175</f>
        <v>0</v>
      </c>
      <c r="AE2175" s="133" t="n">
        <f aca="false">V2175+L2175+M2175+R2175+T2175</f>
        <v>0</v>
      </c>
      <c r="AF2175" s="133" t="n">
        <f aca="false">S2175+U2175+X2175</f>
        <v>0.141</v>
      </c>
      <c r="AH2175" s="0" t="n">
        <v>0</v>
      </c>
      <c r="AI2175" s="96" t="n">
        <v>0</v>
      </c>
      <c r="AJ2175" s="96" t="n">
        <v>0</v>
      </c>
      <c r="AK2175" s="96" t="n">
        <v>0</v>
      </c>
      <c r="AL2175" s="96" t="n">
        <v>0</v>
      </c>
      <c r="AM2175" s="96" t="n">
        <v>0</v>
      </c>
      <c r="AN2175" s="96" t="n">
        <v>0</v>
      </c>
      <c r="AP2175" s="95" t="n">
        <v>-0.0019483417</v>
      </c>
      <c r="AQ2175" s="95" t="n">
        <v>-0.0018574848</v>
      </c>
      <c r="AR2175" s="95" t="n">
        <v>-9.0856882E-005</v>
      </c>
      <c r="AS2175" s="95" t="n">
        <v>0</v>
      </c>
      <c r="AT2175" s="152" t="n">
        <f aca="false">AW2175+AZ2175+BA2175+BB2175+BC2175+BK2175+BL2175+BP2175</f>
        <v>-1.1136E-007</v>
      </c>
      <c r="AU2175" s="152" t="n">
        <f aca="false">AX2175+AY2175+BD2175+BE2175+BF2175+BG2175+BH2175+BI2175+BJ2175+BM2175+BQ2175+BR2175</f>
        <v>-3.3600918E-010</v>
      </c>
      <c r="AV2175" s="153" t="n">
        <f aca="false">BN2175+BO2175</f>
        <v>0</v>
      </c>
      <c r="AW2175" s="154" t="n">
        <v>-1.1136E-007</v>
      </c>
      <c r="AX2175" s="154" t="n">
        <v>-3.36E-010</v>
      </c>
      <c r="AY2175" s="154" t="n">
        <v>-9.18E-015</v>
      </c>
      <c r="AZ2175" s="154" t="n">
        <v>0</v>
      </c>
      <c r="BA2175" s="154" t="n">
        <v>0</v>
      </c>
      <c r="BB2175" s="154" t="n">
        <v>0</v>
      </c>
      <c r="BC2175" s="154" t="n">
        <v>0</v>
      </c>
      <c r="BD2175" s="154" t="n">
        <v>0</v>
      </c>
      <c r="BE2175" s="154" t="n">
        <v>0</v>
      </c>
      <c r="BF2175" s="154" t="n">
        <v>0</v>
      </c>
      <c r="BG2175" s="154" t="n">
        <v>0</v>
      </c>
      <c r="BH2175" s="154" t="n">
        <v>0</v>
      </c>
      <c r="BI2175" s="154" t="n">
        <v>0</v>
      </c>
      <c r="BJ2175" s="154" t="n">
        <v>0</v>
      </c>
      <c r="BK2175" s="154" t="n">
        <v>0</v>
      </c>
      <c r="BL2175" s="154" t="n">
        <v>0</v>
      </c>
      <c r="BM2175" s="154" t="n">
        <v>0</v>
      </c>
      <c r="BN2175" s="154" t="n">
        <v>0</v>
      </c>
      <c r="BO2175" s="154" t="n">
        <v>0</v>
      </c>
      <c r="BP2175" s="154" t="n">
        <v>0</v>
      </c>
      <c r="BQ2175" s="154" t="n">
        <v>0</v>
      </c>
      <c r="BR2175" s="154" t="n">
        <v>0</v>
      </c>
      <c r="BT2175" s="96" t="n">
        <v>-3.3459184E-006</v>
      </c>
      <c r="BU2175" s="96" t="n">
        <v>0</v>
      </c>
      <c r="BV2175" s="96" t="n">
        <v>-3.3459184E-006</v>
      </c>
      <c r="BW2175" s="96" t="n">
        <v>0</v>
      </c>
      <c r="BX2175" s="96" t="n">
        <v>0</v>
      </c>
      <c r="BY2175" s="96" t="n">
        <v>0</v>
      </c>
      <c r="BZ2175" s="96" t="n">
        <v>0</v>
      </c>
      <c r="CA2175" s="96" t="n">
        <v>0</v>
      </c>
      <c r="CB2175" s="96" t="n">
        <v>0</v>
      </c>
      <c r="CC2175" s="96" t="n">
        <v>0</v>
      </c>
      <c r="CD2175" s="96" t="n">
        <v>0</v>
      </c>
      <c r="CE2175" s="96" t="n">
        <v>0</v>
      </c>
      <c r="CF2175" s="96" t="n">
        <v>0</v>
      </c>
      <c r="CG2175" s="96" t="n">
        <v>0</v>
      </c>
      <c r="CH2175" s="96" t="n">
        <v>0</v>
      </c>
      <c r="CI2175" s="96" t="n">
        <v>0</v>
      </c>
      <c r="CJ2175" s="96" t="n">
        <v>0</v>
      </c>
      <c r="CL2175" s="155" t="n">
        <v>0</v>
      </c>
      <c r="CM2175" s="155" t="n">
        <v>-0.12</v>
      </c>
      <c r="CN2175" s="156" t="n">
        <v>0</v>
      </c>
      <c r="CO2175" s="155" t="n">
        <v>0</v>
      </c>
      <c r="CP2175" s="155" t="n">
        <v>0</v>
      </c>
      <c r="CQ2175" s="155" t="n">
        <v>0</v>
      </c>
      <c r="CR2175" s="155" t="n">
        <v>0</v>
      </c>
      <c r="CS2175" s="155" t="n">
        <v>0</v>
      </c>
      <c r="CT2175" s="155" t="n">
        <v>0</v>
      </c>
      <c r="CU2175" s="155" t="n">
        <v>0</v>
      </c>
    </row>
    <row r="2176" customFormat="false" ht="13.8" hidden="false" customHeight="false" outlineLevel="0" collapsed="false">
      <c r="B2176" s="26"/>
      <c r="C2176" s="88"/>
      <c r="D2176" s="3" t="s">
        <v>3063</v>
      </c>
      <c r="E2176" s="90"/>
      <c r="J2176" s="158"/>
      <c r="P2176" s="102"/>
      <c r="Q2176" s="102"/>
      <c r="R2176" s="102"/>
      <c r="V2176" s="102"/>
      <c r="W2176" s="102"/>
      <c r="AT2176" s="102"/>
      <c r="AU2176" s="102"/>
      <c r="AV2176" s="159"/>
      <c r="CN2176" s="160"/>
    </row>
    <row r="2177" customFormat="false" ht="13.8" hidden="false" customHeight="false" outlineLevel="0" collapsed="false">
      <c r="B2177" s="26"/>
      <c r="C2177" s="88"/>
      <c r="D2177" s="3" t="s">
        <v>3064</v>
      </c>
      <c r="E2177" s="90"/>
      <c r="J2177" s="158"/>
      <c r="P2177" s="102"/>
      <c r="Q2177" s="102"/>
      <c r="R2177" s="102"/>
      <c r="V2177" s="102"/>
      <c r="W2177" s="102"/>
      <c r="AT2177" s="102"/>
      <c r="AU2177" s="102"/>
      <c r="AV2177" s="159"/>
      <c r="CN2177" s="160"/>
    </row>
    <row r="2178" customFormat="false" ht="13.8" hidden="false" customHeight="false" outlineLevel="0" collapsed="false">
      <c r="A2178" s="0" t="s">
        <v>3065</v>
      </c>
      <c r="B2178" s="90" t="s">
        <v>3066</v>
      </c>
      <c r="C2178" s="88" t="str">
        <f aca="false">MID(A2178,1,12)</f>
        <v>M.020.01.101</v>
      </c>
      <c r="D2178" s="2" t="s">
        <v>3064</v>
      </c>
      <c r="E2178" s="90" t="s">
        <v>255</v>
      </c>
      <c r="F2178" s="91" t="str">
        <f aca="false">MID(A2178, 21,85)</f>
        <v>Chips, frozen preperfried in plastic foil (LDPE) per 500 gram NL</v>
      </c>
      <c r="G2178" s="133" t="n">
        <f aca="false">H2178+I2178+J2178+K2178</f>
        <v>0.36840289129871</v>
      </c>
      <c r="H2178" s="149" t="n">
        <f aca="false">N2178+O2178+P2178+Q2178</f>
        <v>2.7843091E-007</v>
      </c>
      <c r="I2178" s="149" t="n">
        <f aca="false">L2178+M2178+R2178+V2178+T2178</f>
        <v>0.0906498608678</v>
      </c>
      <c r="J2178" s="150" t="n">
        <f aca="false">S2178+U2178+W2178+X2178</f>
        <v>0.016091372</v>
      </c>
      <c r="K2178" s="149" t="n">
        <v>0.26166138</v>
      </c>
      <c r="L2178" s="130" t="n">
        <v>0.058324131</v>
      </c>
      <c r="M2178" s="130" t="n">
        <v>0.018938372</v>
      </c>
      <c r="N2178" s="130" t="n">
        <v>0</v>
      </c>
      <c r="O2178" s="130" t="n">
        <v>0</v>
      </c>
      <c r="P2178" s="157" t="n">
        <v>0</v>
      </c>
      <c r="Q2178" s="157" t="n">
        <v>2.7843091E-007</v>
      </c>
      <c r="R2178" s="157" t="n">
        <v>6.8188678E-006</v>
      </c>
      <c r="S2178" s="157" t="n">
        <v>0</v>
      </c>
      <c r="T2178" s="130" t="n">
        <v>0</v>
      </c>
      <c r="U2178" s="130" t="n">
        <v>0</v>
      </c>
      <c r="V2178" s="157" t="n">
        <v>0.013380539</v>
      </c>
      <c r="W2178" s="157" t="n">
        <v>0.016091372</v>
      </c>
      <c r="X2178" s="130" t="n">
        <v>0</v>
      </c>
      <c r="Z2178" s="151" t="n">
        <f aca="false">K2178/0.15</f>
        <v>1.7444092</v>
      </c>
      <c r="AB2178" s="133" t="n">
        <f aca="false">K2178</f>
        <v>0.26166138</v>
      </c>
      <c r="AC2178" s="133" t="n">
        <f aca="false">L2178+M2178+N2178+O2178+P2178+Q2178+R2178</f>
        <v>0.07726960029871</v>
      </c>
      <c r="AD2178" s="133" t="n">
        <f aca="false">L2178+M2178+R2178+W2178</f>
        <v>0.0933606938678</v>
      </c>
      <c r="AE2178" s="133" t="n">
        <f aca="false">V2178+L2178+M2178+R2178+T2178</f>
        <v>0.0906498608678</v>
      </c>
      <c r="AF2178" s="133" t="n">
        <f aca="false">S2178+U2178+X2178</f>
        <v>0</v>
      </c>
      <c r="AH2178" s="0" t="n">
        <v>0</v>
      </c>
      <c r="AI2178" s="96" t="n">
        <v>0</v>
      </c>
      <c r="AJ2178" s="96" t="n">
        <v>0</v>
      </c>
      <c r="AK2178" s="96" t="n">
        <v>0</v>
      </c>
      <c r="AL2178" s="96" t="n">
        <v>0</v>
      </c>
      <c r="AM2178" s="96" t="n">
        <v>0</v>
      </c>
      <c r="AN2178" s="96" t="n">
        <v>0</v>
      </c>
      <c r="AP2178" s="95" t="n">
        <v>0.048182496</v>
      </c>
      <c r="AQ2178" s="95" t="n">
        <v>0.0446696</v>
      </c>
      <c r="AR2178" s="95" t="n">
        <v>0.0035128963</v>
      </c>
      <c r="AS2178" s="95" t="n">
        <v>0</v>
      </c>
      <c r="AT2178" s="152" t="n">
        <f aca="false">AW2178+AZ2178+BA2178+BB2178+BC2178+BK2178+BL2178+BP2178</f>
        <v>2.6780335E-006</v>
      </c>
      <c r="AU2178" s="152" t="n">
        <f aca="false">AX2178+AY2178+BD2178+BE2178+BF2178+BG2178+BH2178+BI2178+BJ2178+BM2178+BQ2178+BR2178</f>
        <v>1.29914803859E-008</v>
      </c>
      <c r="AV2178" s="153" t="n">
        <f aca="false">BN2178+BO2178</f>
        <v>0</v>
      </c>
      <c r="AW2178" s="154" t="n">
        <v>1.6188117E-006</v>
      </c>
      <c r="AX2178" s="154" t="n">
        <v>4.8843457E-009</v>
      </c>
      <c r="AY2178" s="154" t="n">
        <v>1.334473E-013</v>
      </c>
      <c r="AZ2178" s="154" t="n">
        <v>0</v>
      </c>
      <c r="BA2178" s="154" t="n">
        <v>0</v>
      </c>
      <c r="BB2178" s="154" t="n">
        <v>0</v>
      </c>
      <c r="BC2178" s="154" t="n">
        <v>1.0592218E-006</v>
      </c>
      <c r="BD2178" s="154" t="n">
        <v>0</v>
      </c>
      <c r="BE2178" s="154" t="n">
        <v>1.2338189E-009</v>
      </c>
      <c r="BF2178" s="154" t="n">
        <v>7.7936608E-010</v>
      </c>
      <c r="BG2178" s="154" t="n">
        <v>1.0839586E-012</v>
      </c>
      <c r="BH2178" s="154" t="n">
        <v>0</v>
      </c>
      <c r="BI2178" s="154" t="n">
        <v>0</v>
      </c>
      <c r="BJ2178" s="154" t="n">
        <v>0</v>
      </c>
      <c r="BK2178" s="154" t="n">
        <v>0</v>
      </c>
      <c r="BL2178" s="154" t="n">
        <v>0</v>
      </c>
      <c r="BM2178" s="154" t="n">
        <v>6.0927323E-009</v>
      </c>
      <c r="BN2178" s="154" t="n">
        <v>0</v>
      </c>
      <c r="BO2178" s="154" t="n">
        <v>0</v>
      </c>
      <c r="BP2178" s="154" t="n">
        <v>0</v>
      </c>
      <c r="BQ2178" s="154" t="n">
        <v>0</v>
      </c>
      <c r="BR2178" s="154" t="n">
        <v>0</v>
      </c>
      <c r="BT2178" s="96" t="n">
        <v>8.9256105E-005</v>
      </c>
      <c r="BU2178" s="96" t="n">
        <v>8.50632E-006</v>
      </c>
      <c r="BV2178" s="96" t="n">
        <v>4.8638757E-005</v>
      </c>
      <c r="BW2178" s="96" t="n">
        <v>7.9874026E-010</v>
      </c>
      <c r="BX2178" s="96" t="n">
        <v>7.0069483E-006</v>
      </c>
      <c r="BY2178" s="96" t="n">
        <v>0</v>
      </c>
      <c r="BZ2178" s="96" t="n">
        <v>2.0239561E-005</v>
      </c>
      <c r="CA2178" s="96" t="n">
        <v>0</v>
      </c>
      <c r="CB2178" s="96" t="n">
        <v>0</v>
      </c>
      <c r="CC2178" s="96" t="n">
        <v>1.8423936E-010</v>
      </c>
      <c r="CD2178" s="96" t="n">
        <v>0</v>
      </c>
      <c r="CE2178" s="96" t="n">
        <v>4.3113637E-006</v>
      </c>
      <c r="CF2178" s="96" t="n">
        <v>0</v>
      </c>
      <c r="CG2178" s="96" t="n">
        <v>5.521721E-007</v>
      </c>
      <c r="CH2178" s="96" t="n">
        <v>0</v>
      </c>
      <c r="CI2178" s="96" t="n">
        <v>0</v>
      </c>
      <c r="CJ2178" s="96" t="n">
        <v>0</v>
      </c>
      <c r="CL2178" s="155" t="n">
        <v>0</v>
      </c>
      <c r="CM2178" s="155" t="n">
        <v>1.7444092</v>
      </c>
      <c r="CN2178" s="156" t="n">
        <v>0</v>
      </c>
      <c r="CO2178" s="155" t="n">
        <v>0.0058199003</v>
      </c>
      <c r="CP2178" s="155" t="n">
        <v>0</v>
      </c>
      <c r="CQ2178" s="155" t="n">
        <v>0</v>
      </c>
      <c r="CR2178" s="155" t="n">
        <v>0.00035566051</v>
      </c>
      <c r="CS2178" s="155" t="n">
        <v>0</v>
      </c>
      <c r="CT2178" s="155" t="n">
        <v>0.00052294651</v>
      </c>
      <c r="CU2178" s="155" t="n">
        <v>0.00037032534</v>
      </c>
    </row>
    <row r="2179" customFormat="false" ht="13.8" hidden="false" customHeight="false" outlineLevel="0" collapsed="false">
      <c r="A2179" s="0" t="s">
        <v>3067</v>
      </c>
      <c r="B2179" s="90" t="s">
        <v>3066</v>
      </c>
      <c r="C2179" s="88" t="str">
        <f aca="false">MID(A2179,1,12)</f>
        <v>M.020.01.102</v>
      </c>
      <c r="D2179" s="2" t="s">
        <v>3064</v>
      </c>
      <c r="E2179" s="90" t="s">
        <v>255</v>
      </c>
      <c r="F2179" s="91" t="str">
        <f aca="false">MID(A2179, 21,85)</f>
        <v>Potatoes wo skins in plastic foil (LDPE) per 500 gram NL</v>
      </c>
      <c r="G2179" s="133" t="n">
        <f aca="false">H2179+I2179+J2179+K2179</f>
        <v>0.067652783767403</v>
      </c>
      <c r="H2179" s="149" t="n">
        <f aca="false">N2179+O2179+P2179+Q2179</f>
        <v>5.4737103E-008</v>
      </c>
      <c r="I2179" s="149" t="n">
        <f aca="false">L2179+M2179+R2179+V2179+T2179</f>
        <v>0.0238843024303</v>
      </c>
      <c r="J2179" s="150" t="n">
        <f aca="false">S2179+U2179+W2179+X2179</f>
        <v>0.0035208916</v>
      </c>
      <c r="K2179" s="149" t="n">
        <v>0.040247535</v>
      </c>
      <c r="L2179" s="130" t="n">
        <v>0.017433818</v>
      </c>
      <c r="M2179" s="130" t="n">
        <v>0.0037231197</v>
      </c>
      <c r="N2179" s="130" t="n">
        <v>0</v>
      </c>
      <c r="O2179" s="130" t="n">
        <v>0</v>
      </c>
      <c r="P2179" s="157" t="n">
        <v>0</v>
      </c>
      <c r="Q2179" s="157" t="n">
        <v>5.4737103E-008</v>
      </c>
      <c r="R2179" s="157" t="n">
        <v>1.3405303E-006</v>
      </c>
      <c r="S2179" s="130" t="n">
        <v>0</v>
      </c>
      <c r="T2179" s="130" t="n">
        <v>0</v>
      </c>
      <c r="U2179" s="130" t="n">
        <v>0</v>
      </c>
      <c r="V2179" s="157" t="n">
        <v>0.0027260242</v>
      </c>
      <c r="W2179" s="157" t="n">
        <v>0.0035208916</v>
      </c>
      <c r="X2179" s="130" t="n">
        <v>0</v>
      </c>
      <c r="Z2179" s="151" t="n">
        <f aca="false">K2179/0.15</f>
        <v>0.2683169</v>
      </c>
      <c r="AB2179" s="133" t="n">
        <f aca="false">K2179</f>
        <v>0.040247535</v>
      </c>
      <c r="AC2179" s="133" t="n">
        <f aca="false">L2179+M2179+N2179+O2179+P2179+Q2179+R2179</f>
        <v>0.021158332967403</v>
      </c>
      <c r="AD2179" s="133" t="n">
        <f aca="false">L2179+M2179+R2179+W2179</f>
        <v>0.0246791698303</v>
      </c>
      <c r="AE2179" s="133" t="n">
        <f aca="false">V2179+L2179+M2179+R2179+T2179</f>
        <v>0.0238843024303</v>
      </c>
      <c r="AF2179" s="133" t="n">
        <f aca="false">S2179+U2179+X2179</f>
        <v>0</v>
      </c>
      <c r="AH2179" s="0" t="n">
        <v>0</v>
      </c>
      <c r="AI2179" s="96" t="n">
        <v>0</v>
      </c>
      <c r="AJ2179" s="96" t="n">
        <v>0</v>
      </c>
      <c r="AK2179" s="96" t="n">
        <v>0</v>
      </c>
      <c r="AL2179" s="96" t="n">
        <v>0</v>
      </c>
      <c r="AM2179" s="96" t="n">
        <v>0</v>
      </c>
      <c r="AN2179" s="96" t="n">
        <v>0</v>
      </c>
      <c r="AP2179" s="95" t="n">
        <v>0.010114474</v>
      </c>
      <c r="AQ2179" s="95" t="n">
        <v>0.0094344224</v>
      </c>
      <c r="AR2179" s="95" t="n">
        <v>0.00068005165</v>
      </c>
      <c r="AS2179" s="95" t="n">
        <v>0</v>
      </c>
      <c r="AT2179" s="152" t="n">
        <f aca="false">AW2179+AZ2179+BA2179+BB2179+BC2179+BK2179+BL2179+BP2179</f>
        <v>5.6561285E-007</v>
      </c>
      <c r="AU2179" s="152" t="n">
        <f aca="false">AX2179+AY2179+BD2179+BE2179+BF2179+BG2179+BH2179+BI2179+BJ2179+BM2179+BQ2179+BR2179</f>
        <v>2.514983864343E-009</v>
      </c>
      <c r="AV2179" s="153" t="n">
        <f aca="false">BN2179+BO2179</f>
        <v>0</v>
      </c>
      <c r="AW2179" s="154" t="n">
        <v>2.4899808E-007</v>
      </c>
      <c r="AX2179" s="154" t="n">
        <v>7.5128732E-010</v>
      </c>
      <c r="AY2179" s="154" t="n">
        <v>2.0526243E-014</v>
      </c>
      <c r="AZ2179" s="154" t="n">
        <v>0</v>
      </c>
      <c r="BA2179" s="154" t="n">
        <v>0</v>
      </c>
      <c r="BB2179" s="154" t="n">
        <v>0</v>
      </c>
      <c r="BC2179" s="154" t="n">
        <v>3.1661477E-007</v>
      </c>
      <c r="BD2179" s="154" t="n">
        <v>0</v>
      </c>
      <c r="BE2179" s="154" t="n">
        <v>3.6880402E-010</v>
      </c>
      <c r="BF2179" s="154" t="n">
        <v>1.5321661E-010</v>
      </c>
      <c r="BG2179" s="154" t="n">
        <v>3.798881E-013</v>
      </c>
      <c r="BH2179" s="154" t="n">
        <v>0</v>
      </c>
      <c r="BI2179" s="154" t="n">
        <v>0</v>
      </c>
      <c r="BJ2179" s="154" t="n">
        <v>0</v>
      </c>
      <c r="BK2179" s="154" t="n">
        <v>0</v>
      </c>
      <c r="BL2179" s="154" t="n">
        <v>0</v>
      </c>
      <c r="BM2179" s="154" t="n">
        <v>1.2412755E-009</v>
      </c>
      <c r="BN2179" s="154" t="n">
        <v>0</v>
      </c>
      <c r="BO2179" s="154" t="n">
        <v>0</v>
      </c>
      <c r="BP2179" s="154" t="n">
        <v>0</v>
      </c>
      <c r="BQ2179" s="154" t="n">
        <v>0</v>
      </c>
      <c r="BR2179" s="154" t="n">
        <v>0</v>
      </c>
      <c r="BT2179" s="96" t="n">
        <v>1.7141022E-005</v>
      </c>
      <c r="BU2179" s="96" t="n">
        <v>2.5426463E-006</v>
      </c>
      <c r="BV2179" s="96" t="n">
        <v>7.4813871E-006</v>
      </c>
      <c r="BW2179" s="96" t="n">
        <v>1.5702541E-010</v>
      </c>
      <c r="BX2179" s="96" t="n">
        <v>2.0944652E-006</v>
      </c>
      <c r="BY2179" s="96" t="n">
        <v>0</v>
      </c>
      <c r="BZ2179" s="96" t="n">
        <v>3.9789222E-006</v>
      </c>
      <c r="CA2179" s="96" t="n">
        <v>0</v>
      </c>
      <c r="CB2179" s="96" t="n">
        <v>0</v>
      </c>
      <c r="CC2179" s="96" t="n">
        <v>3.6219859E-011</v>
      </c>
      <c r="CD2179" s="96" t="n">
        <v>0</v>
      </c>
      <c r="CE2179" s="96" t="n">
        <v>8.7835639E-007</v>
      </c>
      <c r="CF2179" s="96" t="n">
        <v>0</v>
      </c>
      <c r="CG2179" s="96" t="n">
        <v>1.650512E-007</v>
      </c>
      <c r="CH2179" s="96" t="n">
        <v>0</v>
      </c>
      <c r="CI2179" s="96" t="n">
        <v>0</v>
      </c>
      <c r="CJ2179" s="96" t="n">
        <v>0</v>
      </c>
      <c r="CL2179" s="155" t="n">
        <v>0</v>
      </c>
      <c r="CM2179" s="155" t="n">
        <v>0.2683169</v>
      </c>
      <c r="CN2179" s="156" t="n">
        <v>0</v>
      </c>
      <c r="CO2179" s="155" t="n">
        <v>0.0017396416</v>
      </c>
      <c r="CP2179" s="155" t="n">
        <v>0</v>
      </c>
      <c r="CQ2179" s="155" t="n">
        <v>0</v>
      </c>
      <c r="CR2179" s="155" t="n">
        <v>0.00010631141</v>
      </c>
      <c r="CS2179" s="155" t="n">
        <v>0</v>
      </c>
      <c r="CT2179" s="155" t="n">
        <v>0.00010280675</v>
      </c>
      <c r="CU2179" s="155" t="n">
        <v>0.00012978557</v>
      </c>
    </row>
    <row r="2180" customFormat="false" ht="13.8" hidden="false" customHeight="false" outlineLevel="0" collapsed="false">
      <c r="B2180" s="90"/>
      <c r="C2180" s="88"/>
      <c r="D2180" s="3" t="s">
        <v>3068</v>
      </c>
      <c r="E2180" s="90"/>
      <c r="J2180" s="158"/>
      <c r="P2180" s="102"/>
      <c r="Q2180" s="102"/>
      <c r="R2180" s="102"/>
      <c r="V2180" s="102"/>
      <c r="W2180" s="102"/>
      <c r="AT2180" s="102"/>
      <c r="AU2180" s="102"/>
      <c r="AV2180" s="159"/>
      <c r="CN2180" s="160"/>
    </row>
    <row r="2181" customFormat="false" ht="13.8" hidden="false" customHeight="false" outlineLevel="0" collapsed="false">
      <c r="A2181" s="0" t="s">
        <v>3069</v>
      </c>
      <c r="B2181" s="90" t="s">
        <v>3066</v>
      </c>
      <c r="C2181" s="88" t="str">
        <f aca="false">MID(A2181,1,12)</f>
        <v>M.020.02.101</v>
      </c>
      <c r="D2181" s="2" t="s">
        <v>3068</v>
      </c>
      <c r="E2181" s="90" t="s">
        <v>255</v>
      </c>
      <c r="F2181" s="91" t="str">
        <f aca="false">MID(A2181, 21,85)</f>
        <v>Beer, pilsner in glass bottle, non returnable NL</v>
      </c>
      <c r="G2181" s="133" t="n">
        <f aca="false">H2181+I2181+J2181+K2181</f>
        <v>0.167539359038138</v>
      </c>
      <c r="H2181" s="149" t="n">
        <f aca="false">N2181+O2181+P2181+Q2181</f>
        <v>5.9004238E-008</v>
      </c>
      <c r="I2181" s="149" t="n">
        <f aca="false">L2181+M2181+R2181+V2181+T2181</f>
        <v>0.0496817964339</v>
      </c>
      <c r="J2181" s="150" t="n">
        <f aca="false">S2181+U2181+W2181+X2181</f>
        <v>0.0045687236</v>
      </c>
      <c r="K2181" s="149" t="n">
        <v>0.11328878</v>
      </c>
      <c r="L2181" s="130" t="n">
        <v>0.042765837</v>
      </c>
      <c r="M2181" s="130" t="n">
        <v>0.0040133626</v>
      </c>
      <c r="N2181" s="130" t="n">
        <v>0</v>
      </c>
      <c r="O2181" s="130" t="n">
        <v>0</v>
      </c>
      <c r="P2181" s="157" t="n">
        <v>0</v>
      </c>
      <c r="Q2181" s="157" t="n">
        <v>5.9004238E-008</v>
      </c>
      <c r="R2181" s="157" t="n">
        <v>1.4450339E-006</v>
      </c>
      <c r="S2181" s="130" t="n">
        <v>0</v>
      </c>
      <c r="T2181" s="130" t="n">
        <v>0</v>
      </c>
      <c r="U2181" s="130" t="n">
        <v>0</v>
      </c>
      <c r="V2181" s="130" t="n">
        <v>0.0029011518</v>
      </c>
      <c r="W2181" s="130" t="n">
        <v>0.0045687236</v>
      </c>
      <c r="X2181" s="130" t="n">
        <v>0</v>
      </c>
      <c r="Z2181" s="151" t="n">
        <f aca="false">K2181/0.15</f>
        <v>0.755258533333333</v>
      </c>
      <c r="AB2181" s="133" t="n">
        <f aca="false">K2181</f>
        <v>0.11328878</v>
      </c>
      <c r="AC2181" s="133" t="n">
        <f aca="false">L2181+M2181+N2181+O2181+P2181+Q2181+R2181</f>
        <v>0.046780703638138</v>
      </c>
      <c r="AD2181" s="133" t="n">
        <f aca="false">L2181+M2181+R2181+W2181</f>
        <v>0.0513493682339</v>
      </c>
      <c r="AE2181" s="133" t="n">
        <f aca="false">V2181+L2181+M2181+R2181+T2181</f>
        <v>0.0496817964339</v>
      </c>
      <c r="AF2181" s="133" t="n">
        <f aca="false">S2181+U2181+X2181</f>
        <v>0</v>
      </c>
      <c r="AH2181" s="0" t="n">
        <v>0</v>
      </c>
      <c r="AI2181" s="96" t="n">
        <v>0</v>
      </c>
      <c r="AJ2181" s="96" t="n">
        <v>0</v>
      </c>
      <c r="AK2181" s="96" t="n">
        <v>0</v>
      </c>
      <c r="AL2181" s="96" t="n">
        <v>0</v>
      </c>
      <c r="AM2181" s="96" t="n">
        <v>0</v>
      </c>
      <c r="AN2181" s="96" t="n">
        <v>0</v>
      </c>
      <c r="AP2181" s="95" t="n">
        <v>0.025863881</v>
      </c>
      <c r="AQ2181" s="95" t="n">
        <v>0.024645506</v>
      </c>
      <c r="AR2181" s="95" t="n">
        <v>0.0012183753</v>
      </c>
      <c r="AS2181" s="95" t="n">
        <v>0</v>
      </c>
      <c r="AT2181" s="152" t="n">
        <f aca="false">AW2181+AZ2181+BA2181+BB2181+BC2181+BK2181+BL2181+BP2181</f>
        <v>1.47754831E-006</v>
      </c>
      <c r="AU2181" s="152" t="n">
        <f aca="false">AX2181+AY2181+BD2181+BE2181+BF2181+BG2181+BH2181+BI2181+BJ2181+BM2181+BQ2181+BR2181</f>
        <v>4.505825830637E-009</v>
      </c>
      <c r="AV2181" s="153" t="n">
        <f aca="false">BN2181+BO2181</f>
        <v>0</v>
      </c>
      <c r="AW2181" s="154" t="n">
        <v>7.0087991E-007</v>
      </c>
      <c r="AX2181" s="154" t="n">
        <v>2.1147239E-009</v>
      </c>
      <c r="AY2181" s="154" t="n">
        <v>5.7777277E-014</v>
      </c>
      <c r="AZ2181" s="154" t="n">
        <v>0</v>
      </c>
      <c r="BA2181" s="154" t="n">
        <v>0</v>
      </c>
      <c r="BB2181" s="154" t="n">
        <v>0</v>
      </c>
      <c r="BC2181" s="154" t="n">
        <v>7.766684E-007</v>
      </c>
      <c r="BD2181" s="154" t="n">
        <v>0</v>
      </c>
      <c r="BE2181" s="154" t="n">
        <v>9.0469066E-010</v>
      </c>
      <c r="BF2181" s="154" t="n">
        <v>1.651609E-010</v>
      </c>
      <c r="BG2181" s="154" t="n">
        <v>1.7399336E-013</v>
      </c>
      <c r="BH2181" s="154" t="n">
        <v>0</v>
      </c>
      <c r="BI2181" s="154" t="n">
        <v>0</v>
      </c>
      <c r="BJ2181" s="154" t="n">
        <v>0</v>
      </c>
      <c r="BK2181" s="154" t="n">
        <v>0</v>
      </c>
      <c r="BL2181" s="154" t="n">
        <v>0</v>
      </c>
      <c r="BM2181" s="154" t="n">
        <v>1.3210186E-009</v>
      </c>
      <c r="BN2181" s="154" t="n">
        <v>0</v>
      </c>
      <c r="BO2181" s="154" t="n">
        <v>0</v>
      </c>
      <c r="BP2181" s="154" t="n">
        <v>0</v>
      </c>
      <c r="BQ2181" s="154" t="n">
        <v>0</v>
      </c>
      <c r="BR2181" s="154" t="n">
        <v>0</v>
      </c>
      <c r="BT2181" s="96" t="n">
        <v>3.8062604E-005</v>
      </c>
      <c r="BU2181" s="96" t="n">
        <v>6.2372108E-006</v>
      </c>
      <c r="BV2181" s="96" t="n">
        <v>2.1058612E-005</v>
      </c>
      <c r="BW2181" s="96" t="n">
        <v>1.6926662E-010</v>
      </c>
      <c r="BX2181" s="96" t="n">
        <v>5.137805E-006</v>
      </c>
      <c r="BY2181" s="96" t="n">
        <v>0</v>
      </c>
      <c r="BZ2181" s="96" t="n">
        <v>4.2891067E-006</v>
      </c>
      <c r="CA2181" s="96" t="n">
        <v>0</v>
      </c>
      <c r="CB2181" s="96" t="n">
        <v>0</v>
      </c>
      <c r="CC2181" s="96" t="n">
        <v>3.9043448E-011</v>
      </c>
      <c r="CD2181" s="96" t="n">
        <v>0</v>
      </c>
      <c r="CE2181" s="96" t="n">
        <v>9.3478451E-007</v>
      </c>
      <c r="CF2181" s="96" t="n">
        <v>0</v>
      </c>
      <c r="CG2181" s="96" t="n">
        <v>4.0487705E-007</v>
      </c>
      <c r="CH2181" s="96" t="n">
        <v>0</v>
      </c>
      <c r="CI2181" s="96" t="n">
        <v>0</v>
      </c>
      <c r="CJ2181" s="96" t="n">
        <v>0</v>
      </c>
      <c r="CL2181" s="155" t="n">
        <v>0</v>
      </c>
      <c r="CM2181" s="155" t="n">
        <v>0.75525853</v>
      </c>
      <c r="CN2181" s="156" t="n">
        <v>0</v>
      </c>
      <c r="CO2181" s="155" t="n">
        <v>0.0042674088</v>
      </c>
      <c r="CP2181" s="155" t="n">
        <v>0</v>
      </c>
      <c r="CQ2181" s="155" t="n">
        <v>0</v>
      </c>
      <c r="CR2181" s="155" t="n">
        <v>0.00026078605</v>
      </c>
      <c r="CS2181" s="155" t="n">
        <v>0</v>
      </c>
      <c r="CT2181" s="155" t="n">
        <v>0.00011082124</v>
      </c>
      <c r="CU2181" s="155" t="n">
        <v>5.9443366E-005</v>
      </c>
    </row>
    <row r="2182" customFormat="false" ht="13.8" hidden="false" customHeight="false" outlineLevel="0" collapsed="false">
      <c r="A2182" s="0" t="s">
        <v>3070</v>
      </c>
      <c r="B2182" s="90" t="s">
        <v>3066</v>
      </c>
      <c r="C2182" s="88" t="str">
        <f aca="false">MID(A2182,1,12)</f>
        <v>M.020.02.102</v>
      </c>
      <c r="D2182" s="2" t="s">
        <v>3068</v>
      </c>
      <c r="E2182" s="90" t="s">
        <v>255</v>
      </c>
      <c r="F2182" s="91" t="str">
        <f aca="false">MID(A2182, 21,85)</f>
        <v>Gin, young Dutch still wine bottle per 750 ml NL</v>
      </c>
      <c r="G2182" s="133" t="n">
        <f aca="false">H2182+I2182+J2182+K2182</f>
        <v>0.36508986525529</v>
      </c>
      <c r="H2182" s="149" t="n">
        <f aca="false">N2182+O2182+P2182+Q2182</f>
        <v>1.5794749E-007</v>
      </c>
      <c r="I2182" s="149" t="n">
        <f aca="false">L2182+M2182+R2182+V2182+T2182</f>
        <v>0.0741156586078</v>
      </c>
      <c r="J2182" s="150" t="n">
        <f aca="false">S2182+U2182+W2182+X2182</f>
        <v>0.0059747987</v>
      </c>
      <c r="K2182" s="149" t="n">
        <v>0.28499925</v>
      </c>
      <c r="L2182" s="130" t="n">
        <v>0.062714592</v>
      </c>
      <c r="M2182" s="157" t="n">
        <v>0.010743306</v>
      </c>
      <c r="N2182" s="130" t="n">
        <v>0</v>
      </c>
      <c r="O2182" s="130" t="n">
        <v>0</v>
      </c>
      <c r="P2182" s="157" t="n">
        <v>0</v>
      </c>
      <c r="Q2182" s="157" t="n">
        <v>1.5794749E-007</v>
      </c>
      <c r="R2182" s="157" t="n">
        <v>3.8681878E-006</v>
      </c>
      <c r="S2182" s="130" t="n">
        <v>0</v>
      </c>
      <c r="T2182" s="130" t="n">
        <v>0</v>
      </c>
      <c r="U2182" s="130" t="n">
        <v>0</v>
      </c>
      <c r="V2182" s="130" t="n">
        <v>0.00065389242</v>
      </c>
      <c r="W2182" s="130" t="n">
        <v>0.0059747987</v>
      </c>
      <c r="X2182" s="130" t="n">
        <v>0</v>
      </c>
      <c r="Z2182" s="151" t="n">
        <f aca="false">K2182/0.15</f>
        <v>1.899995</v>
      </c>
      <c r="AB2182" s="133" t="n">
        <f aca="false">K2182</f>
        <v>0.28499925</v>
      </c>
      <c r="AC2182" s="133" t="n">
        <f aca="false">L2182+M2182+N2182+O2182+P2182+Q2182+R2182</f>
        <v>0.07346192413529</v>
      </c>
      <c r="AD2182" s="133" t="n">
        <f aca="false">L2182+M2182+R2182+W2182</f>
        <v>0.0794365648878</v>
      </c>
      <c r="AE2182" s="133" t="n">
        <f aca="false">V2182+L2182+M2182+R2182+T2182</f>
        <v>0.0741156586078</v>
      </c>
      <c r="AF2182" s="133" t="n">
        <f aca="false">S2182+U2182+X2182</f>
        <v>0</v>
      </c>
      <c r="AH2182" s="0" t="n">
        <v>0</v>
      </c>
      <c r="AI2182" s="96" t="n">
        <v>0</v>
      </c>
      <c r="AJ2182" s="96" t="n">
        <v>0</v>
      </c>
      <c r="AK2182" s="96" t="n">
        <v>0</v>
      </c>
      <c r="AL2182" s="96" t="n">
        <v>0</v>
      </c>
      <c r="AM2182" s="96" t="n">
        <v>0</v>
      </c>
      <c r="AN2182" s="96" t="n">
        <v>0</v>
      </c>
      <c r="AP2182" s="95" t="n">
        <v>0.05040527</v>
      </c>
      <c r="AQ2182" s="95" t="n">
        <v>0.048407899</v>
      </c>
      <c r="AR2182" s="95" t="n">
        <v>0.001997371</v>
      </c>
      <c r="AS2182" s="95" t="n">
        <v>0</v>
      </c>
      <c r="AT2182" s="152" t="n">
        <f aca="false">AW2182+AZ2182+BA2182+BB2182+BC2182+BK2182+BL2182+BP2182</f>
        <v>2.9021522E-006</v>
      </c>
      <c r="AU2182" s="152" t="n">
        <f aca="false">AX2182+AY2182+BD2182+BE2182+BF2182+BG2182+BH2182+BI2182+BJ2182+BM2182+BQ2182+BR2182</f>
        <v>7.386727165214E-009</v>
      </c>
      <c r="AV2182" s="153" t="n">
        <f aca="false">BN2182+BO2182</f>
        <v>0</v>
      </c>
      <c r="AW2182" s="154" t="n">
        <v>1.7631954E-006</v>
      </c>
      <c r="AX2182" s="154" t="n">
        <v>5.3199861E-009</v>
      </c>
      <c r="AY2182" s="154" t="n">
        <v>1.4534962E-013</v>
      </c>
      <c r="AZ2182" s="154" t="n">
        <v>0</v>
      </c>
      <c r="BA2182" s="154" t="n">
        <v>0</v>
      </c>
      <c r="BB2182" s="154" t="n">
        <v>0</v>
      </c>
      <c r="BC2182" s="154" t="n">
        <v>1.1389568E-006</v>
      </c>
      <c r="BD2182" s="154" t="n">
        <v>0</v>
      </c>
      <c r="BE2182" s="154" t="n">
        <v>1.326697E-009</v>
      </c>
      <c r="BF2182" s="154" t="n">
        <v>4.4211656E-010</v>
      </c>
      <c r="BG2182" s="154" t="n">
        <v>3.6945594E-014</v>
      </c>
      <c r="BH2182" s="154" t="n">
        <v>0</v>
      </c>
      <c r="BI2182" s="154" t="n">
        <v>0</v>
      </c>
      <c r="BJ2182" s="154" t="n">
        <v>0</v>
      </c>
      <c r="BK2182" s="154" t="n">
        <v>0</v>
      </c>
      <c r="BL2182" s="154" t="n">
        <v>0</v>
      </c>
      <c r="BM2182" s="154" t="n">
        <v>2.9774521E-010</v>
      </c>
      <c r="BN2182" s="154" t="n">
        <v>0</v>
      </c>
      <c r="BO2182" s="154" t="n">
        <v>0</v>
      </c>
      <c r="BP2182" s="154" t="n">
        <v>0</v>
      </c>
      <c r="BQ2182" s="154" t="n">
        <v>0</v>
      </c>
      <c r="BR2182" s="154" t="n">
        <v>0</v>
      </c>
      <c r="BT2182" s="96" t="n">
        <v>8.194439E-005</v>
      </c>
      <c r="BU2182" s="96" t="n">
        <v>9.1466497E-006</v>
      </c>
      <c r="BV2182" s="96" t="n">
        <v>5.2976903E-005</v>
      </c>
      <c r="BW2182" s="96" t="n">
        <v>4.5310708E-010</v>
      </c>
      <c r="BX2182" s="96" t="n">
        <v>7.5344098E-006</v>
      </c>
      <c r="BY2182" s="96" t="n">
        <v>0</v>
      </c>
      <c r="BZ2182" s="96" t="n">
        <v>1.148144E-005</v>
      </c>
      <c r="CA2182" s="96" t="n">
        <v>0</v>
      </c>
      <c r="CB2182" s="96" t="n">
        <v>0</v>
      </c>
      <c r="CC2182" s="96" t="n">
        <v>1.0451477E-010</v>
      </c>
      <c r="CD2182" s="96" t="n">
        <v>0</v>
      </c>
      <c r="CE2182" s="96" t="n">
        <v>2.1069166E-007</v>
      </c>
      <c r="CF2182" s="96" t="n">
        <v>0</v>
      </c>
      <c r="CG2182" s="96" t="n">
        <v>5.9373792E-007</v>
      </c>
      <c r="CH2182" s="96" t="n">
        <v>0</v>
      </c>
      <c r="CI2182" s="96" t="n">
        <v>0</v>
      </c>
      <c r="CJ2182" s="96" t="n">
        <v>0</v>
      </c>
      <c r="CL2182" s="155" t="n">
        <v>0</v>
      </c>
      <c r="CM2182" s="155" t="n">
        <v>1.899995</v>
      </c>
      <c r="CN2182" s="156" t="n">
        <v>0</v>
      </c>
      <c r="CO2182" s="155" t="n">
        <v>0.0062580045</v>
      </c>
      <c r="CP2182" s="155" t="n">
        <v>0</v>
      </c>
      <c r="CQ2182" s="155" t="n">
        <v>0</v>
      </c>
      <c r="CR2182" s="155" t="n">
        <v>0.00038243354</v>
      </c>
      <c r="CS2182" s="155" t="n">
        <v>0</v>
      </c>
      <c r="CT2182" s="155" t="n">
        <v>0.0002966556</v>
      </c>
      <c r="CU2182" s="155" t="n">
        <v>1.2622151E-005</v>
      </c>
    </row>
    <row r="2183" customFormat="false" ht="13.8" hidden="false" customHeight="false" outlineLevel="0" collapsed="false">
      <c r="A2183" s="0" t="s">
        <v>3071</v>
      </c>
      <c r="B2183" s="90" t="s">
        <v>3066</v>
      </c>
      <c r="C2183" s="88" t="str">
        <f aca="false">MID(A2183,1,12)</f>
        <v>M.020.02.103</v>
      </c>
      <c r="D2183" s="2" t="s">
        <v>3068</v>
      </c>
      <c r="E2183" s="90" t="s">
        <v>255</v>
      </c>
      <c r="F2183" s="91" t="str">
        <f aca="false">MID(A2183, 21,85)</f>
        <v>Red wine still wine bottle per 750 ml NL</v>
      </c>
      <c r="G2183" s="133" t="n">
        <f aca="false">H2183+I2183+J2183+K2183</f>
        <v>0.2947730149834</v>
      </c>
      <c r="H2183" s="149" t="n">
        <f aca="false">N2183+O2183+P2183+Q2183</f>
        <v>1.43642E-007</v>
      </c>
      <c r="I2183" s="149" t="n">
        <f aca="false">L2183+M2183+R2183+V2183+T2183</f>
        <v>0.0812487403414</v>
      </c>
      <c r="J2183" s="150" t="n">
        <f aca="false">S2183+U2183+W2183+X2183</f>
        <v>0.030519461</v>
      </c>
      <c r="K2183" s="149" t="n">
        <v>0.18300467</v>
      </c>
      <c r="L2183" s="130" t="n">
        <v>0.05765243</v>
      </c>
      <c r="M2183" s="130" t="n">
        <v>0.0097702715</v>
      </c>
      <c r="N2183" s="130" t="n">
        <v>0</v>
      </c>
      <c r="O2183" s="130" t="n">
        <v>0</v>
      </c>
      <c r="P2183" s="157" t="n">
        <v>0</v>
      </c>
      <c r="Q2183" s="157" t="n">
        <v>1.43642E-007</v>
      </c>
      <c r="R2183" s="157" t="n">
        <v>3.5178414E-006</v>
      </c>
      <c r="S2183" s="130" t="n">
        <v>0</v>
      </c>
      <c r="T2183" s="130" t="n">
        <v>0</v>
      </c>
      <c r="U2183" s="130" t="n">
        <v>0</v>
      </c>
      <c r="V2183" s="130" t="n">
        <v>0.013822521</v>
      </c>
      <c r="W2183" s="130" t="n">
        <v>0.030519461</v>
      </c>
      <c r="X2183" s="130" t="n">
        <v>0</v>
      </c>
      <c r="Z2183" s="151" t="n">
        <f aca="false">K2183/0.15</f>
        <v>1.22003113333333</v>
      </c>
      <c r="AB2183" s="133" t="n">
        <f aca="false">K2183</f>
        <v>0.18300467</v>
      </c>
      <c r="AC2183" s="133" t="n">
        <f aca="false">L2183+M2183+N2183+O2183+P2183+Q2183+R2183</f>
        <v>0.0674263629834</v>
      </c>
      <c r="AD2183" s="133" t="n">
        <f aca="false">L2183+M2183+R2183+W2183</f>
        <v>0.0979456803414</v>
      </c>
      <c r="AE2183" s="133" t="n">
        <f aca="false">V2183+L2183+M2183+R2183+T2183</f>
        <v>0.0812487403414</v>
      </c>
      <c r="AF2183" s="133" t="n">
        <f aca="false">S2183+U2183+X2183</f>
        <v>0</v>
      </c>
      <c r="AH2183" s="0" t="n">
        <v>0</v>
      </c>
      <c r="AI2183" s="96" t="n">
        <v>0</v>
      </c>
      <c r="AJ2183" s="96" t="n">
        <v>0</v>
      </c>
      <c r="AK2183" s="96" t="n">
        <v>0</v>
      </c>
      <c r="AL2183" s="96" t="n">
        <v>0</v>
      </c>
      <c r="AM2183" s="96" t="n">
        <v>0</v>
      </c>
      <c r="AN2183" s="96" t="n">
        <v>0</v>
      </c>
      <c r="AP2183" s="95" t="n">
        <v>0.039413453</v>
      </c>
      <c r="AQ2183" s="95" t="n">
        <v>0.036349256</v>
      </c>
      <c r="AR2183" s="95" t="n">
        <v>0.0030641965</v>
      </c>
      <c r="AS2183" s="95" t="n">
        <v>0</v>
      </c>
      <c r="AT2183" s="152" t="n">
        <f aca="false">AW2183+AZ2183+BA2183+BB2183+BC2183+BK2183+BL2183+BP2183</f>
        <v>2.179212E-006</v>
      </c>
      <c r="AU2183" s="152" t="n">
        <f aca="false">AX2183+AY2183+BD2183+BE2183+BF2183+BG2183+BH2183+BI2183+BJ2183+BM2183+BQ2183+BR2183</f>
        <v>1.1332087753182E-008</v>
      </c>
      <c r="AV2183" s="153" t="n">
        <f aca="false">BN2183+BO2183</f>
        <v>0</v>
      </c>
      <c r="AW2183" s="154" t="n">
        <v>1.1321889E-006</v>
      </c>
      <c r="AX2183" s="154" t="n">
        <v>3.4160872E-009</v>
      </c>
      <c r="AY2183" s="154" t="n">
        <v>9.3332382E-014</v>
      </c>
      <c r="AZ2183" s="154" t="n">
        <v>0</v>
      </c>
      <c r="BA2183" s="154" t="n">
        <v>0</v>
      </c>
      <c r="BB2183" s="154" t="n">
        <v>0</v>
      </c>
      <c r="BC2183" s="154" t="n">
        <v>1.0470231E-006</v>
      </c>
      <c r="BD2183" s="154" t="n">
        <v>0</v>
      </c>
      <c r="BE2183" s="154" t="n">
        <v>1.2196094E-009</v>
      </c>
      <c r="BF2183" s="154" t="n">
        <v>4.0207353E-010</v>
      </c>
      <c r="BG2183" s="154" t="n">
        <v>2.387908E-013</v>
      </c>
      <c r="BH2183" s="154" t="n">
        <v>0</v>
      </c>
      <c r="BI2183" s="154" t="n">
        <v>0</v>
      </c>
      <c r="BJ2183" s="154" t="n">
        <v>0</v>
      </c>
      <c r="BK2183" s="154" t="n">
        <v>0</v>
      </c>
      <c r="BL2183" s="154" t="n">
        <v>0</v>
      </c>
      <c r="BM2183" s="154" t="n">
        <v>6.2939855E-009</v>
      </c>
      <c r="BN2183" s="154" t="n">
        <v>0</v>
      </c>
      <c r="BO2183" s="154" t="n">
        <v>0</v>
      </c>
      <c r="BP2183" s="154" t="n">
        <v>0</v>
      </c>
      <c r="BQ2183" s="154" t="n">
        <v>0</v>
      </c>
      <c r="BR2183" s="154" t="n">
        <v>0</v>
      </c>
      <c r="BT2183" s="96" t="n">
        <v>6.479396E-005</v>
      </c>
      <c r="BU2183" s="96" t="n">
        <v>8.4083554E-006</v>
      </c>
      <c r="BV2183" s="96" t="n">
        <v>3.4017705E-005</v>
      </c>
      <c r="BW2183" s="96" t="n">
        <v>4.1206863E-010</v>
      </c>
      <c r="BX2183" s="96" t="n">
        <v>6.9262515E-006</v>
      </c>
      <c r="BY2183" s="96" t="n">
        <v>0</v>
      </c>
      <c r="BZ2183" s="96" t="n">
        <v>1.0441553E-005</v>
      </c>
      <c r="CA2183" s="96" t="n">
        <v>0</v>
      </c>
      <c r="CB2183" s="96" t="n">
        <v>0</v>
      </c>
      <c r="CC2183" s="96" t="n">
        <v>9.5048746E-011</v>
      </c>
      <c r="CD2183" s="96" t="n">
        <v>0</v>
      </c>
      <c r="CE2183" s="96" t="n">
        <v>4.4537753E-006</v>
      </c>
      <c r="CF2183" s="96" t="n">
        <v>0</v>
      </c>
      <c r="CG2183" s="96" t="n">
        <v>5.4581291E-007</v>
      </c>
      <c r="CH2183" s="96" t="n">
        <v>0</v>
      </c>
      <c r="CI2183" s="96" t="n">
        <v>0</v>
      </c>
      <c r="CJ2183" s="96" t="n">
        <v>0</v>
      </c>
      <c r="CL2183" s="155" t="n">
        <v>0</v>
      </c>
      <c r="CM2183" s="155" t="n">
        <v>1.2200311</v>
      </c>
      <c r="CN2183" s="156" t="n">
        <v>0</v>
      </c>
      <c r="CO2183" s="155" t="n">
        <v>0.0057528743</v>
      </c>
      <c r="CP2183" s="155" t="n">
        <v>0</v>
      </c>
      <c r="CQ2183" s="155" t="n">
        <v>0</v>
      </c>
      <c r="CR2183" s="155" t="n">
        <v>0.00035156448</v>
      </c>
      <c r="CS2183" s="155" t="n">
        <v>0</v>
      </c>
      <c r="CT2183" s="155" t="n">
        <v>0.00026978715</v>
      </c>
      <c r="CU2183" s="155" t="n">
        <v>8.1580869E-005</v>
      </c>
    </row>
    <row r="2184" customFormat="false" ht="13.8" hidden="false" customHeight="false" outlineLevel="0" collapsed="false">
      <c r="A2184" s="0" t="s">
        <v>3072</v>
      </c>
      <c r="B2184" s="90" t="s">
        <v>3066</v>
      </c>
      <c r="C2184" s="88" t="str">
        <f aca="false">MID(A2184,1,12)</f>
        <v>M.020.02.104</v>
      </c>
      <c r="D2184" s="2" t="s">
        <v>3068</v>
      </c>
      <c r="E2184" s="90" t="s">
        <v>255</v>
      </c>
      <c r="F2184" s="91" t="str">
        <f aca="false">MID(A2184, 21,85)</f>
        <v>Rose wine still wine bottle per 750 ml NL</v>
      </c>
      <c r="G2184" s="133" t="n">
        <f aca="false">H2184+I2184+J2184+K2184</f>
        <v>0.29798136426591</v>
      </c>
      <c r="H2184" s="149" t="n">
        <f aca="false">N2184+O2184+P2184+Q2184</f>
        <v>1.4716421E-007</v>
      </c>
      <c r="I2184" s="149" t="n">
        <f aca="false">L2184+M2184+R2184+V2184+T2184</f>
        <v>0.0806102381017</v>
      </c>
      <c r="J2184" s="150" t="n">
        <f aca="false">S2184+U2184+W2184+X2184</f>
        <v>0.031514599</v>
      </c>
      <c r="K2184" s="149" t="n">
        <v>0.18585638</v>
      </c>
      <c r="L2184" s="130" t="n">
        <v>0.057324385</v>
      </c>
      <c r="M2184" s="130" t="n">
        <v>0.010009846</v>
      </c>
      <c r="N2184" s="157" t="n">
        <v>0</v>
      </c>
      <c r="O2184" s="130" t="n">
        <v>0</v>
      </c>
      <c r="P2184" s="157" t="n">
        <v>0</v>
      </c>
      <c r="Q2184" s="157" t="n">
        <v>1.4716421E-007</v>
      </c>
      <c r="R2184" s="157" t="n">
        <v>3.6041017E-006</v>
      </c>
      <c r="S2184" s="130" t="n">
        <v>0</v>
      </c>
      <c r="T2184" s="130" t="n">
        <v>0</v>
      </c>
      <c r="U2184" s="130" t="n">
        <v>0</v>
      </c>
      <c r="V2184" s="130" t="n">
        <v>0.013272403</v>
      </c>
      <c r="W2184" s="130" t="n">
        <v>0.031514599</v>
      </c>
      <c r="X2184" s="130" t="n">
        <v>0</v>
      </c>
      <c r="Z2184" s="151" t="n">
        <f aca="false">K2184/0.15</f>
        <v>1.23904253333333</v>
      </c>
      <c r="AB2184" s="133" t="n">
        <f aca="false">K2184</f>
        <v>0.18585638</v>
      </c>
      <c r="AC2184" s="133" t="n">
        <f aca="false">L2184+M2184+N2184+O2184+P2184+Q2184+R2184</f>
        <v>0.06733798226591</v>
      </c>
      <c r="AD2184" s="133" t="n">
        <f aca="false">L2184+M2184+R2184+W2184</f>
        <v>0.0988524341017</v>
      </c>
      <c r="AE2184" s="133" t="n">
        <f aca="false">V2184+L2184+M2184+R2184+T2184</f>
        <v>0.0806102381017</v>
      </c>
      <c r="AF2184" s="133" t="n">
        <f aca="false">S2184+U2184+X2184</f>
        <v>0</v>
      </c>
      <c r="AH2184" s="0" t="n">
        <v>0</v>
      </c>
      <c r="AI2184" s="96" t="n">
        <v>0</v>
      </c>
      <c r="AJ2184" s="96" t="n">
        <v>0</v>
      </c>
      <c r="AK2184" s="96" t="n">
        <v>0</v>
      </c>
      <c r="AL2184" s="96" t="n">
        <v>0</v>
      </c>
      <c r="AM2184" s="96" t="n">
        <v>0</v>
      </c>
      <c r="AN2184" s="96" t="n">
        <v>0</v>
      </c>
      <c r="AP2184" s="95" t="n">
        <v>0.039555809</v>
      </c>
      <c r="AQ2184" s="95" t="n">
        <v>0.036544162</v>
      </c>
      <c r="AR2184" s="95" t="n">
        <v>0.0030116475</v>
      </c>
      <c r="AS2184" s="95" t="n">
        <v>0</v>
      </c>
      <c r="AT2184" s="152" t="n">
        <f aca="false">AW2184+AZ2184+BA2184+BB2184+BC2184+BK2184+BL2184+BP2184</f>
        <v>2.190897E-006</v>
      </c>
      <c r="AU2184" s="152" t="n">
        <f aca="false">AX2184+AY2184+BD2184+BE2184+BF2184+BG2184+BH2184+BI2184+BJ2184+BM2184+BQ2184+BR2184</f>
        <v>1.1137749528014E-008</v>
      </c>
      <c r="AV2184" s="153" t="n">
        <f aca="false">BN2184+BO2184</f>
        <v>0</v>
      </c>
      <c r="AW2184" s="154" t="n">
        <v>1.1498315E-006</v>
      </c>
      <c r="AX2184" s="154" t="n">
        <v>3.4693191E-009</v>
      </c>
      <c r="AY2184" s="154" t="n">
        <v>9.4786754E-014</v>
      </c>
      <c r="AZ2184" s="154" t="n">
        <v>0</v>
      </c>
      <c r="BA2184" s="154" t="n">
        <v>0</v>
      </c>
      <c r="BB2184" s="154" t="n">
        <v>0</v>
      </c>
      <c r="BC2184" s="154" t="n">
        <v>1.0410655E-006</v>
      </c>
      <c r="BD2184" s="154" t="n">
        <v>0</v>
      </c>
      <c r="BE2184" s="154" t="n">
        <v>1.2126697E-009</v>
      </c>
      <c r="BF2184" s="154" t="n">
        <v>4.1193269E-010</v>
      </c>
      <c r="BG2184" s="154" t="n">
        <v>2.4015126E-013</v>
      </c>
      <c r="BH2184" s="154" t="n">
        <v>0</v>
      </c>
      <c r="BI2184" s="154" t="n">
        <v>0</v>
      </c>
      <c r="BJ2184" s="154" t="n">
        <v>0</v>
      </c>
      <c r="BK2184" s="154" t="n">
        <v>0</v>
      </c>
      <c r="BL2184" s="154" t="n">
        <v>0</v>
      </c>
      <c r="BM2184" s="154" t="n">
        <v>6.0434931E-009</v>
      </c>
      <c r="BN2184" s="154" t="n">
        <v>0</v>
      </c>
      <c r="BO2184" s="154" t="n">
        <v>0</v>
      </c>
      <c r="BP2184" s="154" t="n">
        <v>0</v>
      </c>
      <c r="BQ2184" s="154" t="n">
        <v>0</v>
      </c>
      <c r="BR2184" s="154" t="n">
        <v>0</v>
      </c>
      <c r="BT2184" s="96" t="n">
        <v>6.5312481E-005</v>
      </c>
      <c r="BU2184" s="96" t="n">
        <v>8.3605115E-006</v>
      </c>
      <c r="BV2184" s="96" t="n">
        <v>3.4547793E-005</v>
      </c>
      <c r="BW2184" s="96" t="n">
        <v>4.2217288E-010</v>
      </c>
      <c r="BX2184" s="96" t="n">
        <v>6.8868408E-006</v>
      </c>
      <c r="BY2184" s="96" t="n">
        <v>0</v>
      </c>
      <c r="BZ2184" s="96" t="n">
        <v>1.0697588E-005</v>
      </c>
      <c r="CA2184" s="96" t="n">
        <v>0</v>
      </c>
      <c r="CB2184" s="96" t="n">
        <v>0</v>
      </c>
      <c r="CC2184" s="96" t="n">
        <v>9.7379416E-011</v>
      </c>
      <c r="CD2184" s="96" t="n">
        <v>0</v>
      </c>
      <c r="CE2184" s="96" t="n">
        <v>4.2765209E-006</v>
      </c>
      <c r="CF2184" s="96" t="n">
        <v>0</v>
      </c>
      <c r="CG2184" s="96" t="n">
        <v>5.4270721E-007</v>
      </c>
      <c r="CH2184" s="96" t="n">
        <v>0</v>
      </c>
      <c r="CI2184" s="96" t="n">
        <v>0</v>
      </c>
      <c r="CJ2184" s="96" t="n">
        <v>0</v>
      </c>
      <c r="CL2184" s="155" t="n">
        <v>0</v>
      </c>
      <c r="CM2184" s="155" t="n">
        <v>1.2390425</v>
      </c>
      <c r="CN2184" s="156" t="n">
        <v>0</v>
      </c>
      <c r="CO2184" s="155" t="n">
        <v>0.0057201402</v>
      </c>
      <c r="CP2184" s="155" t="n">
        <v>0</v>
      </c>
      <c r="CQ2184" s="155" t="n">
        <v>0</v>
      </c>
      <c r="CR2184" s="155" t="n">
        <v>0.00034956406</v>
      </c>
      <c r="CS2184" s="155" t="n">
        <v>0</v>
      </c>
      <c r="CT2184" s="155" t="n">
        <v>0.00027640254</v>
      </c>
      <c r="CU2184" s="155" t="n">
        <v>8.2045656E-005</v>
      </c>
    </row>
    <row r="2185" customFormat="false" ht="13.8" hidden="false" customHeight="false" outlineLevel="0" collapsed="false">
      <c r="A2185" s="0" t="s">
        <v>3073</v>
      </c>
      <c r="B2185" s="90" t="s">
        <v>3066</v>
      </c>
      <c r="C2185" s="88" t="str">
        <f aca="false">MID(A2185,1,12)</f>
        <v>M.020.02.105</v>
      </c>
      <c r="D2185" s="2" t="s">
        <v>3068</v>
      </c>
      <c r="E2185" s="90" t="s">
        <v>255</v>
      </c>
      <c r="F2185" s="91" t="str">
        <f aca="false">MID(A2185, 21,85)</f>
        <v>White wine, dry still wine bottle per 750 ml NL</v>
      </c>
      <c r="G2185" s="133" t="n">
        <f aca="false">H2185+I2185+J2185+K2185</f>
        <v>0.30118971304833</v>
      </c>
      <c r="H2185" s="149" t="n">
        <f aca="false">N2185+O2185+P2185+Q2185</f>
        <v>1.5068643E-007</v>
      </c>
      <c r="I2185" s="149" t="n">
        <f aca="false">L2185+M2185+R2185+V2185+T2185</f>
        <v>0.0799717363619</v>
      </c>
      <c r="J2185" s="150" t="n">
        <f aca="false">S2185+U2185+W2185+X2185</f>
        <v>0.032509736</v>
      </c>
      <c r="K2185" s="149" t="n">
        <v>0.18870809</v>
      </c>
      <c r="L2185" s="130" t="n">
        <v>0.05699634</v>
      </c>
      <c r="M2185" s="130" t="n">
        <v>0.010249421</v>
      </c>
      <c r="N2185" s="130" t="n">
        <v>0</v>
      </c>
      <c r="O2185" s="130" t="n">
        <v>0</v>
      </c>
      <c r="P2185" s="157" t="n">
        <v>0</v>
      </c>
      <c r="Q2185" s="157" t="n">
        <v>1.5068643E-007</v>
      </c>
      <c r="R2185" s="157" t="n">
        <v>3.6903619E-006</v>
      </c>
      <c r="S2185" s="130" t="n">
        <v>0</v>
      </c>
      <c r="T2185" s="130" t="n">
        <v>0</v>
      </c>
      <c r="U2185" s="130" t="n">
        <v>0</v>
      </c>
      <c r="V2185" s="130" t="n">
        <v>0.012722285</v>
      </c>
      <c r="W2185" s="130" t="n">
        <v>0.032509736</v>
      </c>
      <c r="X2185" s="130" t="n">
        <v>0</v>
      </c>
      <c r="Z2185" s="151" t="n">
        <f aca="false">K2185/0.15</f>
        <v>1.25805393333333</v>
      </c>
      <c r="AB2185" s="133" t="n">
        <f aca="false">K2185</f>
        <v>0.18870809</v>
      </c>
      <c r="AC2185" s="133" t="n">
        <f aca="false">L2185+M2185+N2185+O2185+P2185+Q2185+R2185</f>
        <v>0.06724960204833</v>
      </c>
      <c r="AD2185" s="133" t="n">
        <f aca="false">L2185+M2185+R2185+W2185</f>
        <v>0.0997591873619</v>
      </c>
      <c r="AE2185" s="133" t="n">
        <f aca="false">V2185+L2185+M2185+R2185+T2185</f>
        <v>0.0799717363619</v>
      </c>
      <c r="AF2185" s="133" t="n">
        <f aca="false">S2185+U2185+X2185</f>
        <v>0</v>
      </c>
      <c r="AH2185" s="0" t="n">
        <v>0</v>
      </c>
      <c r="AI2185" s="96" t="n">
        <v>0</v>
      </c>
      <c r="AJ2185" s="96" t="n">
        <v>0</v>
      </c>
      <c r="AK2185" s="96" t="n">
        <v>0</v>
      </c>
      <c r="AL2185" s="96" t="n">
        <v>0</v>
      </c>
      <c r="AM2185" s="96" t="n">
        <v>0</v>
      </c>
      <c r="AN2185" s="96" t="n">
        <v>0</v>
      </c>
      <c r="AP2185" s="95" t="n">
        <v>0.039698166</v>
      </c>
      <c r="AQ2185" s="95" t="n">
        <v>0.036739067</v>
      </c>
      <c r="AR2185" s="95" t="n">
        <v>0.0029590985</v>
      </c>
      <c r="AS2185" s="95" t="n">
        <v>0</v>
      </c>
      <c r="AT2185" s="152" t="n">
        <f aca="false">AW2185+AZ2185+BA2185+BB2185+BC2185+BK2185+BL2185+BP2185</f>
        <v>2.2025819E-006</v>
      </c>
      <c r="AU2185" s="152" t="n">
        <f aca="false">AX2185+AY2185+BD2185+BE2185+BF2185+BG2185+BH2185+BI2185+BJ2185+BM2185+BQ2185+BR2185</f>
        <v>1.0943411502836E-008</v>
      </c>
      <c r="AV2185" s="153" t="n">
        <f aca="false">BN2185+BO2185</f>
        <v>0</v>
      </c>
      <c r="AW2185" s="154" t="n">
        <v>1.167474E-006</v>
      </c>
      <c r="AX2185" s="154" t="n">
        <v>3.522551E-009</v>
      </c>
      <c r="AY2185" s="154" t="n">
        <v>9.6241126E-014</v>
      </c>
      <c r="AZ2185" s="154" t="n">
        <v>0</v>
      </c>
      <c r="BA2185" s="154" t="n">
        <v>0</v>
      </c>
      <c r="BB2185" s="154" t="n">
        <v>0</v>
      </c>
      <c r="BC2185" s="154" t="n">
        <v>1.0351079E-006</v>
      </c>
      <c r="BD2185" s="154" t="n">
        <v>0</v>
      </c>
      <c r="BE2185" s="154" t="n">
        <v>1.2057301E-009</v>
      </c>
      <c r="BF2185" s="154" t="n">
        <v>4.2179185E-010</v>
      </c>
      <c r="BG2185" s="154" t="n">
        <v>2.4151171E-013</v>
      </c>
      <c r="BH2185" s="154" t="n">
        <v>0</v>
      </c>
      <c r="BI2185" s="154" t="n">
        <v>0</v>
      </c>
      <c r="BJ2185" s="154" t="n">
        <v>0</v>
      </c>
      <c r="BK2185" s="154" t="n">
        <v>0</v>
      </c>
      <c r="BL2185" s="154" t="n">
        <v>0</v>
      </c>
      <c r="BM2185" s="154" t="n">
        <v>5.7930008E-009</v>
      </c>
      <c r="BN2185" s="154" t="n">
        <v>0</v>
      </c>
      <c r="BO2185" s="154" t="n">
        <v>0</v>
      </c>
      <c r="BP2185" s="154" t="n">
        <v>0</v>
      </c>
      <c r="BQ2185" s="154" t="n">
        <v>0</v>
      </c>
      <c r="BR2185" s="154" t="n">
        <v>0</v>
      </c>
      <c r="BT2185" s="96" t="n">
        <v>6.5831002E-005</v>
      </c>
      <c r="BU2185" s="96" t="n">
        <v>8.3126676E-006</v>
      </c>
      <c r="BV2185" s="96" t="n">
        <v>3.5077882E-005</v>
      </c>
      <c r="BW2185" s="96" t="n">
        <v>4.3227713E-010</v>
      </c>
      <c r="BX2185" s="96" t="n">
        <v>6.8474301E-006</v>
      </c>
      <c r="BY2185" s="96" t="n">
        <v>0</v>
      </c>
      <c r="BZ2185" s="96" t="n">
        <v>1.0953623E-005</v>
      </c>
      <c r="CA2185" s="96" t="n">
        <v>0</v>
      </c>
      <c r="CB2185" s="96" t="n">
        <v>0</v>
      </c>
      <c r="CC2185" s="96" t="n">
        <v>9.9710087E-011</v>
      </c>
      <c r="CD2185" s="96" t="n">
        <v>0</v>
      </c>
      <c r="CE2185" s="96" t="n">
        <v>4.0992665E-006</v>
      </c>
      <c r="CF2185" s="96" t="n">
        <v>0</v>
      </c>
      <c r="CG2185" s="96" t="n">
        <v>5.3960151E-007</v>
      </c>
      <c r="CH2185" s="96" t="n">
        <v>0</v>
      </c>
      <c r="CI2185" s="96" t="n">
        <v>0</v>
      </c>
      <c r="CJ2185" s="96" t="n">
        <v>0</v>
      </c>
      <c r="CL2185" s="155" t="n">
        <v>0</v>
      </c>
      <c r="CM2185" s="155" t="n">
        <v>1.2580539</v>
      </c>
      <c r="CN2185" s="156" t="n">
        <v>0</v>
      </c>
      <c r="CO2185" s="155" t="n">
        <v>0.0056874061</v>
      </c>
      <c r="CP2185" s="155" t="n">
        <v>0</v>
      </c>
      <c r="CQ2185" s="155" t="n">
        <v>0</v>
      </c>
      <c r="CR2185" s="155" t="n">
        <v>0.00034756364</v>
      </c>
      <c r="CS2185" s="155" t="n">
        <v>0</v>
      </c>
      <c r="CT2185" s="155" t="n">
        <v>0.00028301793</v>
      </c>
      <c r="CU2185" s="155" t="n">
        <v>8.2510444E-005</v>
      </c>
    </row>
    <row r="2186" customFormat="false" ht="13.8" hidden="false" customHeight="false" outlineLevel="0" collapsed="false">
      <c r="B2186" s="90"/>
      <c r="C2186" s="88"/>
      <c r="D2186" s="3" t="s">
        <v>3074</v>
      </c>
      <c r="E2186" s="90"/>
      <c r="J2186" s="158"/>
      <c r="P2186" s="102"/>
      <c r="Q2186" s="102"/>
      <c r="R2186" s="102"/>
      <c r="AT2186" s="102"/>
      <c r="AU2186" s="102"/>
      <c r="AV2186" s="159"/>
      <c r="CN2186" s="160"/>
    </row>
    <row r="2187" customFormat="false" ht="13.8" hidden="false" customHeight="false" outlineLevel="0" collapsed="false">
      <c r="A2187" s="0" t="s">
        <v>3075</v>
      </c>
      <c r="B2187" s="90" t="s">
        <v>3066</v>
      </c>
      <c r="C2187" s="88" t="str">
        <f aca="false">MID(A2187,1,12)</f>
        <v>M.020.03.101</v>
      </c>
      <c r="D2187" s="2" t="s">
        <v>3074</v>
      </c>
      <c r="E2187" s="90" t="s">
        <v>255</v>
      </c>
      <c r="F2187" s="91" t="str">
        <f aca="false">MID(A2187, 21,85)</f>
        <v>Baguette, white in plastic foil per 500 gram NL</v>
      </c>
      <c r="G2187" s="133" t="n">
        <f aca="false">H2187+I2187+J2187+K2187</f>
        <v>0.172097707559255</v>
      </c>
      <c r="H2187" s="149" t="n">
        <f aca="false">N2187+O2187+P2187+Q2187</f>
        <v>9.5179555E-008</v>
      </c>
      <c r="I2187" s="149" t="n">
        <f aca="false">L2187+M2187+R2187+V2187+T2187</f>
        <v>0.0557211289797</v>
      </c>
      <c r="J2187" s="150" t="n">
        <f aca="false">S2187+U2187+W2187+X2187</f>
        <v>0.0029344134</v>
      </c>
      <c r="K2187" s="149" t="n">
        <v>0.11344207</v>
      </c>
      <c r="L2187" s="130" t="n">
        <v>0.038284615</v>
      </c>
      <c r="M2187" s="130" t="n">
        <v>0.006473943</v>
      </c>
      <c r="N2187" s="130" t="n">
        <v>0</v>
      </c>
      <c r="O2187" s="130" t="n">
        <v>0</v>
      </c>
      <c r="P2187" s="157" t="n">
        <v>0</v>
      </c>
      <c r="Q2187" s="157" t="n">
        <v>9.5179555E-008</v>
      </c>
      <c r="R2187" s="157" t="n">
        <v>2.3309797E-006</v>
      </c>
      <c r="S2187" s="130" t="n">
        <v>0</v>
      </c>
      <c r="T2187" s="130" t="n">
        <v>0</v>
      </c>
      <c r="U2187" s="130" t="n">
        <v>0</v>
      </c>
      <c r="V2187" s="130" t="n">
        <v>0.01096024</v>
      </c>
      <c r="W2187" s="130" t="n">
        <v>0.0029344134</v>
      </c>
      <c r="X2187" s="130" t="n">
        <v>0</v>
      </c>
      <c r="Z2187" s="151" t="n">
        <f aca="false">K2187/0.15</f>
        <v>0.756280466666667</v>
      </c>
      <c r="AB2187" s="133" t="n">
        <f aca="false">K2187</f>
        <v>0.11344207</v>
      </c>
      <c r="AC2187" s="133" t="n">
        <f aca="false">L2187+M2187+N2187+O2187+P2187+Q2187+R2187</f>
        <v>0.044760984159255</v>
      </c>
      <c r="AD2187" s="133" t="n">
        <f aca="false">L2187+M2187+R2187+W2187</f>
        <v>0.0476953023797</v>
      </c>
      <c r="AE2187" s="133" t="n">
        <f aca="false">V2187+L2187+M2187+R2187+T2187</f>
        <v>0.0557211289797</v>
      </c>
      <c r="AF2187" s="133" t="n">
        <f aca="false">S2187+U2187+X2187</f>
        <v>0</v>
      </c>
      <c r="AH2187" s="0" t="n">
        <v>0</v>
      </c>
      <c r="AI2187" s="96" t="n">
        <v>0</v>
      </c>
      <c r="AJ2187" s="96" t="n">
        <v>0</v>
      </c>
      <c r="AK2187" s="96" t="n">
        <v>0</v>
      </c>
      <c r="AL2187" s="96" t="n">
        <v>0</v>
      </c>
      <c r="AM2187" s="96" t="n">
        <v>0</v>
      </c>
      <c r="AN2187" s="96" t="n">
        <v>0</v>
      </c>
      <c r="AP2187" s="95" t="n">
        <v>0.025517195</v>
      </c>
      <c r="AQ2187" s="95" t="n">
        <v>0.023303851</v>
      </c>
      <c r="AR2187" s="95" t="n">
        <v>0.0022133434</v>
      </c>
      <c r="AS2187" s="95" t="n">
        <v>0</v>
      </c>
      <c r="AT2187" s="152" t="n">
        <f aca="false">AW2187+AZ2187+BA2187+BB2187+BC2187+BK2187+BL2187+BP2187</f>
        <v>1.3971134E-006</v>
      </c>
      <c r="AU2187" s="152" t="n">
        <f aca="false">AX2187+AY2187+BD2187+BE2187+BF2187+BG2187+BH2187+BI2187+BJ2187+BM2187+BQ2187+BR2187</f>
        <v>8.185441715674E-009</v>
      </c>
      <c r="AV2187" s="153" t="n">
        <f aca="false">BN2187+BO2187</f>
        <v>0</v>
      </c>
      <c r="AW2187" s="154" t="n">
        <v>7.0182826E-007</v>
      </c>
      <c r="AX2187" s="154" t="n">
        <v>2.1175853E-009</v>
      </c>
      <c r="AY2187" s="154" t="n">
        <v>5.7855454E-014</v>
      </c>
      <c r="AZ2187" s="154" t="n">
        <v>0</v>
      </c>
      <c r="BA2187" s="154" t="n">
        <v>0</v>
      </c>
      <c r="BB2187" s="154" t="n">
        <v>0</v>
      </c>
      <c r="BC2187" s="154" t="n">
        <v>6.9528514E-007</v>
      </c>
      <c r="BD2187" s="154" t="n">
        <v>0</v>
      </c>
      <c r="BE2187" s="154" t="n">
        <v>8.0989258E-010</v>
      </c>
      <c r="BF2187" s="154" t="n">
        <v>2.6642055E-010</v>
      </c>
      <c r="BG2187" s="154" t="n">
        <v>8.1893022E-013</v>
      </c>
      <c r="BH2187" s="154" t="n">
        <v>0</v>
      </c>
      <c r="BI2187" s="154" t="n">
        <v>0</v>
      </c>
      <c r="BJ2187" s="154" t="n">
        <v>0</v>
      </c>
      <c r="BK2187" s="154" t="n">
        <v>0</v>
      </c>
      <c r="BL2187" s="154" t="n">
        <v>0</v>
      </c>
      <c r="BM2187" s="154" t="n">
        <v>4.9906665E-009</v>
      </c>
      <c r="BN2187" s="154" t="n">
        <v>0</v>
      </c>
      <c r="BO2187" s="154" t="n">
        <v>0</v>
      </c>
      <c r="BP2187" s="154" t="n">
        <v>0</v>
      </c>
      <c r="BQ2187" s="154" t="n">
        <v>0</v>
      </c>
      <c r="BR2187" s="154" t="n">
        <v>0</v>
      </c>
      <c r="BT2187" s="96" t="n">
        <v>4.2083238E-005</v>
      </c>
      <c r="BU2187" s="96" t="n">
        <v>5.5836441E-006</v>
      </c>
      <c r="BV2187" s="96" t="n">
        <v>2.1087106E-005</v>
      </c>
      <c r="BW2187" s="96" t="n">
        <v>2.7304347E-010</v>
      </c>
      <c r="BX2187" s="96" t="n">
        <v>4.5994397E-006</v>
      </c>
      <c r="BY2187" s="96" t="n">
        <v>0</v>
      </c>
      <c r="BZ2187" s="96" t="n">
        <v>6.9187449E-006</v>
      </c>
      <c r="CA2187" s="96" t="n">
        <v>0</v>
      </c>
      <c r="CB2187" s="96" t="n">
        <v>0</v>
      </c>
      <c r="CC2187" s="96" t="n">
        <v>6.2980866E-011</v>
      </c>
      <c r="CD2187" s="96" t="n">
        <v>0</v>
      </c>
      <c r="CE2187" s="96" t="n">
        <v>3.5315155E-006</v>
      </c>
      <c r="CF2187" s="96" t="n">
        <v>0</v>
      </c>
      <c r="CG2187" s="96" t="n">
        <v>3.6245198E-007</v>
      </c>
      <c r="CH2187" s="96" t="n">
        <v>0</v>
      </c>
      <c r="CI2187" s="96" t="n">
        <v>0</v>
      </c>
      <c r="CJ2187" s="96" t="n">
        <v>0</v>
      </c>
      <c r="CL2187" s="155" t="n">
        <v>0</v>
      </c>
      <c r="CM2187" s="155" t="n">
        <v>0.75628045</v>
      </c>
      <c r="CN2187" s="156" t="n">
        <v>0</v>
      </c>
      <c r="CO2187" s="155" t="n">
        <v>0.003820248</v>
      </c>
      <c r="CP2187" s="155" t="n">
        <v>0</v>
      </c>
      <c r="CQ2187" s="155" t="n">
        <v>0</v>
      </c>
      <c r="CR2187" s="155" t="n">
        <v>0.00023345956</v>
      </c>
      <c r="CS2187" s="155" t="n">
        <v>0</v>
      </c>
      <c r="CT2187" s="155" t="n">
        <v>0.00017876541</v>
      </c>
      <c r="CU2187" s="155" t="n">
        <v>0.00027978062</v>
      </c>
    </row>
    <row r="2188" customFormat="false" ht="13.8" hidden="false" customHeight="false" outlineLevel="0" collapsed="false">
      <c r="A2188" s="0" t="s">
        <v>3076</v>
      </c>
      <c r="B2188" s="90" t="s">
        <v>3066</v>
      </c>
      <c r="C2188" s="88" t="str">
        <f aca="false">MID(A2188,1,12)</f>
        <v>M.020.03.102</v>
      </c>
      <c r="D2188" s="2" t="s">
        <v>3074</v>
      </c>
      <c r="E2188" s="90" t="s">
        <v>255</v>
      </c>
      <c r="F2188" s="91" t="str">
        <f aca="false">MID(A2188, 21,85)</f>
        <v>Bread, multigrain w seeds plastic foil (LDPE) per 500 gram NL</v>
      </c>
      <c r="G2188" s="133" t="n">
        <f aca="false">H2188+I2188+J2188+K2188</f>
        <v>0.18409450915849</v>
      </c>
      <c r="H2188" s="149" t="n">
        <f aca="false">N2188+O2188+P2188+Q2188</f>
        <v>1.0204879E-007</v>
      </c>
      <c r="I2188" s="149" t="n">
        <f aca="false">L2188+M2188+R2188+V2188+T2188</f>
        <v>0.0591622414097</v>
      </c>
      <c r="J2188" s="150" t="n">
        <f aca="false">S2188+U2188+W2188+X2188</f>
        <v>0.0033393057</v>
      </c>
      <c r="K2188" s="149" t="n">
        <v>0.12159286</v>
      </c>
      <c r="L2188" s="130" t="n">
        <v>0.039912597</v>
      </c>
      <c r="M2188" s="130" t="n">
        <v>0.0069411762</v>
      </c>
      <c r="N2188" s="130" t="n">
        <v>0</v>
      </c>
      <c r="O2188" s="130" t="n">
        <v>0</v>
      </c>
      <c r="P2188" s="157" t="n">
        <v>0</v>
      </c>
      <c r="Q2188" s="157" t="n">
        <v>1.0204879E-007</v>
      </c>
      <c r="R2188" s="157" t="n">
        <v>2.4992097E-006</v>
      </c>
      <c r="S2188" s="130" t="n">
        <v>0</v>
      </c>
      <c r="T2188" s="130" t="n">
        <v>0</v>
      </c>
      <c r="U2188" s="130" t="n">
        <v>0</v>
      </c>
      <c r="V2188" s="130" t="n">
        <v>0.012305969</v>
      </c>
      <c r="W2188" s="130" t="n">
        <v>0.0033393057</v>
      </c>
      <c r="X2188" s="130" t="n">
        <v>0</v>
      </c>
      <c r="Z2188" s="151" t="n">
        <f aca="false">K2188/0.15</f>
        <v>0.810619066666667</v>
      </c>
      <c r="AB2188" s="133" t="n">
        <f aca="false">K2188</f>
        <v>0.12159286</v>
      </c>
      <c r="AC2188" s="133" t="n">
        <f aca="false">L2188+M2188+N2188+O2188+P2188+Q2188+R2188</f>
        <v>0.04685637445849</v>
      </c>
      <c r="AD2188" s="133" t="n">
        <f aca="false">L2188+M2188+R2188+W2188</f>
        <v>0.0501955781097</v>
      </c>
      <c r="AE2188" s="133" t="n">
        <f aca="false">V2188+L2188+M2188+R2188+T2188</f>
        <v>0.0591622414097</v>
      </c>
      <c r="AF2188" s="133" t="n">
        <f aca="false">S2188+U2188+X2188</f>
        <v>0</v>
      </c>
      <c r="AH2188" s="0" t="n">
        <v>0</v>
      </c>
      <c r="AI2188" s="96" t="n">
        <v>0</v>
      </c>
      <c r="AJ2188" s="96" t="n">
        <v>0</v>
      </c>
      <c r="AK2188" s="96" t="n">
        <v>0</v>
      </c>
      <c r="AL2188" s="96" t="n">
        <v>0</v>
      </c>
      <c r="AM2188" s="96" t="n">
        <v>0</v>
      </c>
      <c r="AN2188" s="96" t="n">
        <v>0</v>
      </c>
      <c r="AP2188" s="95" t="n">
        <v>0.027072809</v>
      </c>
      <c r="AQ2188" s="95" t="n">
        <v>0.024638117</v>
      </c>
      <c r="AR2188" s="95" t="n">
        <v>0.0024346919</v>
      </c>
      <c r="AS2188" s="95" t="n">
        <v>0</v>
      </c>
      <c r="AT2188" s="152" t="n">
        <f aca="false">AW2188+AZ2188+BA2188+BB2188+BC2188+BK2188+BL2188+BP2188</f>
        <v>1.47710535E-006</v>
      </c>
      <c r="AU2188" s="152" t="n">
        <f aca="false">AX2188+AY2188+BD2188+BE2188+BF2188+BG2188+BH2188+BI2188+BJ2188+BM2188+BQ2188+BR2188</f>
        <v>9.004038057261E-009</v>
      </c>
      <c r="AV2188" s="153" t="n">
        <f aca="false">BN2188+BO2188</f>
        <v>0</v>
      </c>
      <c r="AW2188" s="154" t="n">
        <v>7.5225452E-007</v>
      </c>
      <c r="AX2188" s="154" t="n">
        <v>2.2697335E-009</v>
      </c>
      <c r="AY2188" s="154" t="n">
        <v>6.2012361E-014</v>
      </c>
      <c r="AZ2188" s="154" t="n">
        <v>0</v>
      </c>
      <c r="BA2188" s="154" t="n">
        <v>0</v>
      </c>
      <c r="BB2188" s="154" t="n">
        <v>0</v>
      </c>
      <c r="BC2188" s="154" t="n">
        <v>7.2485083E-007</v>
      </c>
      <c r="BD2188" s="154" t="n">
        <v>0</v>
      </c>
      <c r="BE2188" s="154" t="n">
        <v>8.4433174E-010</v>
      </c>
      <c r="BF2188" s="154" t="n">
        <v>2.8564848E-010</v>
      </c>
      <c r="BG2188" s="154" t="n">
        <v>8.279249E-013</v>
      </c>
      <c r="BH2188" s="154" t="n">
        <v>0</v>
      </c>
      <c r="BI2188" s="154" t="n">
        <v>0</v>
      </c>
      <c r="BJ2188" s="154" t="n">
        <v>0</v>
      </c>
      <c r="BK2188" s="154" t="n">
        <v>0</v>
      </c>
      <c r="BL2188" s="154" t="n">
        <v>0</v>
      </c>
      <c r="BM2188" s="154" t="n">
        <v>5.6034344E-009</v>
      </c>
      <c r="BN2188" s="154" t="n">
        <v>0</v>
      </c>
      <c r="BO2188" s="154" t="n">
        <v>0</v>
      </c>
      <c r="BP2188" s="154" t="n">
        <v>0</v>
      </c>
      <c r="BQ2188" s="154" t="n">
        <v>0</v>
      </c>
      <c r="BR2188" s="154" t="n">
        <v>0</v>
      </c>
      <c r="BT2188" s="96" t="n">
        <v>4.4979741E-005</v>
      </c>
      <c r="BU2188" s="96" t="n">
        <v>5.8210781E-006</v>
      </c>
      <c r="BV2188" s="96" t="n">
        <v>2.2602211E-005</v>
      </c>
      <c r="BW2188" s="96" t="n">
        <v>2.9274939E-010</v>
      </c>
      <c r="BX2188" s="96" t="n">
        <v>4.7950222E-006</v>
      </c>
      <c r="BY2188" s="96" t="n">
        <v>0</v>
      </c>
      <c r="BZ2188" s="96" t="n">
        <v>7.4180802E-006</v>
      </c>
      <c r="CA2188" s="96" t="n">
        <v>0</v>
      </c>
      <c r="CB2188" s="96" t="n">
        <v>0</v>
      </c>
      <c r="CC2188" s="96" t="n">
        <v>6.7526281E-011</v>
      </c>
      <c r="CD2188" s="96" t="n">
        <v>0</v>
      </c>
      <c r="CE2188" s="96" t="n">
        <v>3.9651248E-006</v>
      </c>
      <c r="CF2188" s="96" t="n">
        <v>0</v>
      </c>
      <c r="CG2188" s="96" t="n">
        <v>3.7786457E-007</v>
      </c>
      <c r="CH2188" s="96" t="n">
        <v>0</v>
      </c>
      <c r="CI2188" s="96" t="n">
        <v>0</v>
      </c>
      <c r="CJ2188" s="96" t="n">
        <v>0</v>
      </c>
      <c r="CL2188" s="155" t="n">
        <v>0</v>
      </c>
      <c r="CM2188" s="155" t="n">
        <v>0.81061909</v>
      </c>
      <c r="CN2188" s="156" t="n">
        <v>0</v>
      </c>
      <c r="CO2188" s="155" t="n">
        <v>0.0039826969</v>
      </c>
      <c r="CP2188" s="155" t="n">
        <v>0</v>
      </c>
      <c r="CQ2188" s="155" t="n">
        <v>0</v>
      </c>
      <c r="CR2188" s="155" t="n">
        <v>0.00024338699</v>
      </c>
      <c r="CS2188" s="155" t="n">
        <v>0</v>
      </c>
      <c r="CT2188" s="155" t="n">
        <v>0.00019166715</v>
      </c>
      <c r="CU2188" s="155" t="n">
        <v>0.00028285357</v>
      </c>
    </row>
    <row r="2189" customFormat="false" ht="13.8" hidden="false" customHeight="false" outlineLevel="0" collapsed="false">
      <c r="A2189" s="0" t="s">
        <v>3077</v>
      </c>
      <c r="B2189" s="90" t="s">
        <v>3066</v>
      </c>
      <c r="C2189" s="88" t="str">
        <f aca="false">MID(A2189,1,12)</f>
        <v>M.020.03.103</v>
      </c>
      <c r="D2189" s="2" t="s">
        <v>3074</v>
      </c>
      <c r="E2189" s="90" t="s">
        <v>255</v>
      </c>
      <c r="F2189" s="91" t="str">
        <f aca="false">MID(A2189, 21,85)</f>
        <v>Bread rye in plastic foil per 500 gram NL</v>
      </c>
      <c r="G2189" s="133" t="n">
        <f aca="false">H2189+I2189+J2189+K2189</f>
        <v>0.22689939946317</v>
      </c>
      <c r="H2189" s="149" t="n">
        <f aca="false">N2189+O2189+P2189+Q2189</f>
        <v>1.1795697E-007</v>
      </c>
      <c r="I2189" s="149" t="n">
        <f aca="false">L2189+M2189+R2189+V2189+T2189</f>
        <v>0.0651674205062</v>
      </c>
      <c r="J2189" s="150" t="n">
        <f aca="false">S2189+U2189+W2189+X2189</f>
        <v>0.002899851</v>
      </c>
      <c r="K2189" s="149" t="n">
        <v>0.15883201</v>
      </c>
      <c r="L2189" s="130" t="n">
        <v>0.041909442</v>
      </c>
      <c r="M2189" s="130" t="n">
        <v>0.0080232217</v>
      </c>
      <c r="N2189" s="130" t="n">
        <v>0</v>
      </c>
      <c r="O2189" s="130" t="n">
        <v>0</v>
      </c>
      <c r="P2189" s="157" t="n">
        <v>0</v>
      </c>
      <c r="Q2189" s="157" t="n">
        <v>1.1795697E-007</v>
      </c>
      <c r="R2189" s="157" t="n">
        <v>2.8888062E-006</v>
      </c>
      <c r="S2189" s="130" t="n">
        <v>0</v>
      </c>
      <c r="T2189" s="130" t="n">
        <v>0</v>
      </c>
      <c r="U2189" s="130" t="n">
        <v>0</v>
      </c>
      <c r="V2189" s="130" t="n">
        <v>0.015231868</v>
      </c>
      <c r="W2189" s="130" t="n">
        <v>0.002899851</v>
      </c>
      <c r="X2189" s="130" t="n">
        <v>0</v>
      </c>
      <c r="Z2189" s="151" t="n">
        <f aca="false">K2189/0.15</f>
        <v>1.05888006666667</v>
      </c>
      <c r="AB2189" s="133" t="n">
        <f aca="false">K2189</f>
        <v>0.15883201</v>
      </c>
      <c r="AC2189" s="133" t="n">
        <f aca="false">L2189+M2189+N2189+O2189+P2189+Q2189+R2189</f>
        <v>0.04993567046317</v>
      </c>
      <c r="AD2189" s="133" t="n">
        <f aca="false">L2189+M2189+R2189+W2189</f>
        <v>0.0528354035062</v>
      </c>
      <c r="AE2189" s="133" t="n">
        <f aca="false">V2189+L2189+M2189+R2189+T2189</f>
        <v>0.0651674205062</v>
      </c>
      <c r="AF2189" s="133" t="n">
        <f aca="false">S2189+U2189+X2189</f>
        <v>0</v>
      </c>
      <c r="AH2189" s="0" t="n">
        <v>0</v>
      </c>
      <c r="AI2189" s="96" t="n">
        <v>0</v>
      </c>
      <c r="AJ2189" s="96" t="n">
        <v>0</v>
      </c>
      <c r="AK2189" s="96" t="n">
        <v>0</v>
      </c>
      <c r="AL2189" s="96" t="n">
        <v>0</v>
      </c>
      <c r="AM2189" s="96" t="n">
        <v>0</v>
      </c>
      <c r="AN2189" s="96" t="n">
        <v>0</v>
      </c>
      <c r="AP2189" s="95" t="n">
        <v>0.032092194</v>
      </c>
      <c r="AQ2189" s="95" t="n">
        <v>0.029085853</v>
      </c>
      <c r="AR2189" s="95" t="n">
        <v>0.0030063412</v>
      </c>
      <c r="AS2189" s="95" t="n">
        <v>0</v>
      </c>
      <c r="AT2189" s="152" t="n">
        <f aca="false">AW2189+AZ2189+BA2189+BB2189+BC2189+BK2189+BL2189+BP2189</f>
        <v>1.74375616E-006</v>
      </c>
      <c r="AU2189" s="152" t="n">
        <f aca="false">AX2189+AY2189+BD2189+BE2189+BF2189+BG2189+BH2189+BI2189+BJ2189+BM2189+BQ2189+BR2189</f>
        <v>1.1118125856596E-008</v>
      </c>
      <c r="AV2189" s="153" t="n">
        <f aca="false">BN2189+BO2189</f>
        <v>0</v>
      </c>
      <c r="AW2189" s="154" t="n">
        <v>9.8264071E-007</v>
      </c>
      <c r="AX2189" s="154" t="n">
        <v>2.9648642E-009</v>
      </c>
      <c r="AY2189" s="154" t="n">
        <v>8.1004326E-014</v>
      </c>
      <c r="AZ2189" s="154" t="n">
        <v>0</v>
      </c>
      <c r="BA2189" s="154" t="n">
        <v>0</v>
      </c>
      <c r="BB2189" s="154" t="n">
        <v>0</v>
      </c>
      <c r="BC2189" s="154" t="n">
        <v>7.6111545E-007</v>
      </c>
      <c r="BD2189" s="154" t="n">
        <v>0</v>
      </c>
      <c r="BE2189" s="154" t="n">
        <v>8.8657404E-010</v>
      </c>
      <c r="BF2189" s="154" t="n">
        <v>3.3017763E-010</v>
      </c>
      <c r="BG2189" s="154" t="n">
        <v>7.0758227E-013</v>
      </c>
      <c r="BH2189" s="154" t="n">
        <v>0</v>
      </c>
      <c r="BI2189" s="154" t="n">
        <v>0</v>
      </c>
      <c r="BJ2189" s="154" t="n">
        <v>0</v>
      </c>
      <c r="BK2189" s="154" t="n">
        <v>0</v>
      </c>
      <c r="BL2189" s="154" t="n">
        <v>0</v>
      </c>
      <c r="BM2189" s="154" t="n">
        <v>6.9357214E-009</v>
      </c>
      <c r="BN2189" s="154" t="n">
        <v>0</v>
      </c>
      <c r="BO2189" s="154" t="n">
        <v>0</v>
      </c>
      <c r="BP2189" s="154" t="n">
        <v>0</v>
      </c>
      <c r="BQ2189" s="154" t="n">
        <v>0</v>
      </c>
      <c r="BR2189" s="154" t="n">
        <v>0</v>
      </c>
      <c r="BT2189" s="96" t="n">
        <v>5.4551153E-005</v>
      </c>
      <c r="BU2189" s="96" t="n">
        <v>6.1123093E-006</v>
      </c>
      <c r="BV2189" s="96" t="n">
        <v>2.9524386E-005</v>
      </c>
      <c r="BW2189" s="96" t="n">
        <v>3.3838548E-010</v>
      </c>
      <c r="BX2189" s="96" t="n">
        <v>5.0349193E-006</v>
      </c>
      <c r="BY2189" s="96" t="n">
        <v>0</v>
      </c>
      <c r="BZ2189" s="96" t="n">
        <v>8.5744691E-006</v>
      </c>
      <c r="CA2189" s="96" t="n">
        <v>0</v>
      </c>
      <c r="CB2189" s="96" t="n">
        <v>0</v>
      </c>
      <c r="CC2189" s="96" t="n">
        <v>7.8052811E-011</v>
      </c>
      <c r="CD2189" s="96" t="n">
        <v>0</v>
      </c>
      <c r="CE2189" s="96" t="n">
        <v>4.9078831E-006</v>
      </c>
      <c r="CF2189" s="96" t="n">
        <v>0</v>
      </c>
      <c r="CG2189" s="96" t="n">
        <v>3.967693E-007</v>
      </c>
      <c r="CH2189" s="96" t="n">
        <v>0</v>
      </c>
      <c r="CI2189" s="96" t="n">
        <v>0</v>
      </c>
      <c r="CJ2189" s="96" t="n">
        <v>0</v>
      </c>
      <c r="CL2189" s="155" t="n">
        <v>0</v>
      </c>
      <c r="CM2189" s="155" t="n">
        <v>1.0588801</v>
      </c>
      <c r="CN2189" s="156" t="n">
        <v>0</v>
      </c>
      <c r="CO2189" s="155" t="n">
        <v>0.004181953</v>
      </c>
      <c r="CP2189" s="155" t="n">
        <v>0</v>
      </c>
      <c r="CQ2189" s="155" t="n">
        <v>0</v>
      </c>
      <c r="CR2189" s="155" t="n">
        <v>0.00025556375</v>
      </c>
      <c r="CS2189" s="155" t="n">
        <v>0</v>
      </c>
      <c r="CT2189" s="155" t="n">
        <v>0.00022154574</v>
      </c>
      <c r="CU2189" s="155" t="n">
        <v>0.00024173953</v>
      </c>
    </row>
    <row r="2190" customFormat="false" ht="13.8" hidden="false" customHeight="false" outlineLevel="0" collapsed="false">
      <c r="A2190" s="0" t="s">
        <v>3078</v>
      </c>
      <c r="B2190" s="90" t="s">
        <v>3066</v>
      </c>
      <c r="C2190" s="88" t="str">
        <f aca="false">MID(A2190,1,12)</f>
        <v>M.020.03.104</v>
      </c>
      <c r="D2190" s="2" t="s">
        <v>3074</v>
      </c>
      <c r="E2190" s="90" t="s">
        <v>255</v>
      </c>
      <c r="F2190" s="91" t="str">
        <f aca="false">MID(A2190, 21,85)</f>
        <v>Bread, white water based in plastic foil per 500 gram NL</v>
      </c>
      <c r="G2190" s="133" t="n">
        <f aca="false">H2190+I2190+J2190+K2190</f>
        <v>0.17857650807377</v>
      </c>
      <c r="H2190" s="149" t="n">
        <f aca="false">N2190+O2190+P2190+Q2190</f>
        <v>1.0027617E-007</v>
      </c>
      <c r="I2190" s="149" t="n">
        <f aca="false">L2190+M2190+R2190+V2190+T2190</f>
        <v>0.0572440136976</v>
      </c>
      <c r="J2190" s="150" t="n">
        <f aca="false">S2190+U2190+W2190+X2190</f>
        <v>0.0040268041</v>
      </c>
      <c r="K2190" s="149" t="n">
        <v>0.11730559</v>
      </c>
      <c r="L2190" s="130" t="n">
        <v>0.03933554</v>
      </c>
      <c r="M2190" s="130" t="n">
        <v>0.0068206059</v>
      </c>
      <c r="N2190" s="130" t="n">
        <v>0</v>
      </c>
      <c r="O2190" s="130" t="n">
        <v>0</v>
      </c>
      <c r="P2190" s="157" t="n">
        <v>0</v>
      </c>
      <c r="Q2190" s="157" t="n">
        <v>1.0027617E-007</v>
      </c>
      <c r="R2190" s="157" t="n">
        <v>2.4557976E-006</v>
      </c>
      <c r="S2190" s="130" t="n">
        <v>0</v>
      </c>
      <c r="T2190" s="130" t="n">
        <v>0</v>
      </c>
      <c r="U2190" s="130" t="n">
        <v>0</v>
      </c>
      <c r="V2190" s="130" t="n">
        <v>0.011085412</v>
      </c>
      <c r="W2190" s="130" t="n">
        <v>0.0040268041</v>
      </c>
      <c r="X2190" s="130" t="n">
        <v>0</v>
      </c>
      <c r="Z2190" s="151" t="n">
        <f aca="false">K2190/0.15</f>
        <v>0.782037266666667</v>
      </c>
      <c r="AB2190" s="133" t="n">
        <f aca="false">K2190</f>
        <v>0.11730559</v>
      </c>
      <c r="AC2190" s="133" t="n">
        <f aca="false">L2190+M2190+N2190+O2190+P2190+Q2190+R2190</f>
        <v>0.04615870197377</v>
      </c>
      <c r="AD2190" s="133" t="n">
        <f aca="false">L2190+M2190+R2190+W2190</f>
        <v>0.0501854057976</v>
      </c>
      <c r="AE2190" s="133" t="n">
        <f aca="false">V2190+L2190+M2190+R2190+T2190</f>
        <v>0.0572440136976</v>
      </c>
      <c r="AF2190" s="133" t="n">
        <f aca="false">S2190+U2190+X2190</f>
        <v>0</v>
      </c>
      <c r="AH2190" s="0" t="n">
        <v>0</v>
      </c>
      <c r="AI2190" s="96" t="n">
        <v>0</v>
      </c>
      <c r="AJ2190" s="96" t="n">
        <v>0</v>
      </c>
      <c r="AK2190" s="96" t="n">
        <v>0</v>
      </c>
      <c r="AL2190" s="96" t="n">
        <v>0</v>
      </c>
      <c r="AM2190" s="96" t="n">
        <v>0</v>
      </c>
      <c r="AN2190" s="96" t="n">
        <v>0</v>
      </c>
      <c r="AP2190" s="95" t="n">
        <v>0.026279023</v>
      </c>
      <c r="AQ2190" s="95" t="n">
        <v>0.024020893</v>
      </c>
      <c r="AR2190" s="95" t="n">
        <v>0.00225813</v>
      </c>
      <c r="AS2190" s="95" t="n">
        <v>0</v>
      </c>
      <c r="AT2190" s="152" t="n">
        <f aca="false">AW2190+AZ2190+BA2190+BB2190+BC2190+BK2190+BL2190+BP2190</f>
        <v>1.44010151E-006</v>
      </c>
      <c r="AU2190" s="152" t="n">
        <f aca="false">AX2190+AY2190+BD2190+BE2190+BF2190+BG2190+BH2190+BI2190+BJ2190+BM2190+BQ2190+BR2190</f>
        <v>8.351072493281E-009</v>
      </c>
      <c r="AV2190" s="153" t="n">
        <f aca="false">BN2190+BO2190</f>
        <v>0</v>
      </c>
      <c r="AW2190" s="154" t="n">
        <v>7.2573058E-007</v>
      </c>
      <c r="AX2190" s="154" t="n">
        <v>2.1897043E-009</v>
      </c>
      <c r="AY2190" s="154" t="n">
        <v>5.9825851E-014</v>
      </c>
      <c r="AZ2190" s="154" t="n">
        <v>0</v>
      </c>
      <c r="BA2190" s="154" t="n">
        <v>0</v>
      </c>
      <c r="BB2190" s="154" t="n">
        <v>0</v>
      </c>
      <c r="BC2190" s="154" t="n">
        <v>7.1437093E-007</v>
      </c>
      <c r="BD2190" s="154" t="n">
        <v>0</v>
      </c>
      <c r="BE2190" s="154" t="n">
        <v>8.3212438E-010</v>
      </c>
      <c r="BF2190" s="154" t="n">
        <v>2.8068668E-010</v>
      </c>
      <c r="BG2190" s="154" t="n">
        <v>8.3470743E-013</v>
      </c>
      <c r="BH2190" s="154" t="n">
        <v>0</v>
      </c>
      <c r="BI2190" s="154" t="n">
        <v>0</v>
      </c>
      <c r="BJ2190" s="154" t="n">
        <v>0</v>
      </c>
      <c r="BK2190" s="154" t="n">
        <v>0</v>
      </c>
      <c r="BL2190" s="154" t="n">
        <v>0</v>
      </c>
      <c r="BM2190" s="154" t="n">
        <v>5.0476626E-009</v>
      </c>
      <c r="BN2190" s="154" t="n">
        <v>0</v>
      </c>
      <c r="BO2190" s="154" t="n">
        <v>0</v>
      </c>
      <c r="BP2190" s="154" t="n">
        <v>0</v>
      </c>
      <c r="BQ2190" s="154" t="n">
        <v>0</v>
      </c>
      <c r="BR2190" s="154" t="n">
        <v>0</v>
      </c>
      <c r="BT2190" s="96" t="n">
        <v>4.3501715E-005</v>
      </c>
      <c r="BU2190" s="96" t="n">
        <v>5.7369169E-006</v>
      </c>
      <c r="BV2190" s="96" t="n">
        <v>2.1805274E-005</v>
      </c>
      <c r="BW2190" s="96" t="n">
        <v>2.8766424E-010</v>
      </c>
      <c r="BX2190" s="96" t="n">
        <v>4.7256957E-006</v>
      </c>
      <c r="BY2190" s="96" t="n">
        <v>0</v>
      </c>
      <c r="BZ2190" s="96" t="n">
        <v>7.2892258E-006</v>
      </c>
      <c r="CA2190" s="96" t="n">
        <v>0</v>
      </c>
      <c r="CB2190" s="96" t="n">
        <v>0</v>
      </c>
      <c r="CC2190" s="96" t="n">
        <v>6.6353328E-011</v>
      </c>
      <c r="CD2190" s="96" t="n">
        <v>0</v>
      </c>
      <c r="CE2190" s="96" t="n">
        <v>3.5718473E-006</v>
      </c>
      <c r="CF2190" s="96" t="n">
        <v>0</v>
      </c>
      <c r="CG2190" s="96" t="n">
        <v>3.724014E-007</v>
      </c>
      <c r="CH2190" s="96" t="n">
        <v>0</v>
      </c>
      <c r="CI2190" s="96" t="n">
        <v>0</v>
      </c>
      <c r="CJ2190" s="96" t="n">
        <v>0</v>
      </c>
      <c r="CL2190" s="155" t="n">
        <v>0</v>
      </c>
      <c r="CM2190" s="155" t="n">
        <v>0.78203727</v>
      </c>
      <c r="CN2190" s="156" t="n">
        <v>0</v>
      </c>
      <c r="CO2190" s="155" t="n">
        <v>0.003925115</v>
      </c>
      <c r="CP2190" s="155" t="n">
        <v>0</v>
      </c>
      <c r="CQ2190" s="155" t="n">
        <v>0</v>
      </c>
      <c r="CR2190" s="155" t="n">
        <v>0.0002398681</v>
      </c>
      <c r="CS2190" s="155" t="n">
        <v>0</v>
      </c>
      <c r="CT2190" s="155" t="n">
        <v>0.00018833783</v>
      </c>
      <c r="CU2190" s="155" t="n">
        <v>0.00028517077</v>
      </c>
    </row>
    <row r="2191" customFormat="false" ht="13.8" hidden="false" customHeight="false" outlineLevel="0" collapsed="false">
      <c r="A2191" s="0" t="s">
        <v>3079</v>
      </c>
      <c r="B2191" s="90" t="s">
        <v>3066</v>
      </c>
      <c r="C2191" s="88" t="str">
        <f aca="false">MID(A2191,1,12)</f>
        <v>M.020.03.105</v>
      </c>
      <c r="D2191" s="2" t="s">
        <v>3074</v>
      </c>
      <c r="E2191" s="90" t="s">
        <v>255</v>
      </c>
      <c r="F2191" s="91" t="str">
        <f aca="false">MID(A2191, 21,85)</f>
        <v>Bread, wholemeal in plastic foil per 500 gram NL</v>
      </c>
      <c r="G2191" s="133" t="n">
        <f aca="false">H2191+I2191+J2191+K2191</f>
        <v>0.151201274699817</v>
      </c>
      <c r="H2191" s="149" t="n">
        <f aca="false">N2191+O2191+P2191+Q2191</f>
        <v>8.5714817E-008</v>
      </c>
      <c r="I2191" s="149" t="n">
        <f aca="false">L2191+M2191+R2191+V2191+T2191</f>
        <v>0.047953881985</v>
      </c>
      <c r="J2191" s="150" t="n">
        <f aca="false">S2191+U2191+W2191+X2191</f>
        <v>0.003313721</v>
      </c>
      <c r="K2191" s="149" t="n">
        <v>0.099933586</v>
      </c>
      <c r="L2191" s="130" t="n">
        <v>0.032963249</v>
      </c>
      <c r="M2191" s="130" t="n">
        <v>0.0058301684</v>
      </c>
      <c r="N2191" s="130" t="n">
        <v>0</v>
      </c>
      <c r="O2191" s="130" t="n">
        <v>0</v>
      </c>
      <c r="P2191" s="157" t="n">
        <v>0</v>
      </c>
      <c r="Q2191" s="157" t="n">
        <v>8.5714817E-008</v>
      </c>
      <c r="R2191" s="157" t="n">
        <v>2.099185E-006</v>
      </c>
      <c r="S2191" s="130" t="n">
        <v>0</v>
      </c>
      <c r="T2191" s="130" t="n">
        <v>0</v>
      </c>
      <c r="U2191" s="130" t="n">
        <v>0</v>
      </c>
      <c r="V2191" s="130" t="n">
        <v>0.0091583654</v>
      </c>
      <c r="W2191" s="130" t="n">
        <v>0.003313721</v>
      </c>
      <c r="X2191" s="130" t="n">
        <v>0</v>
      </c>
      <c r="Z2191" s="151" t="n">
        <f aca="false">K2191/0.15</f>
        <v>0.666223906666667</v>
      </c>
      <c r="AB2191" s="133" t="n">
        <f aca="false">K2191</f>
        <v>0.099933586</v>
      </c>
      <c r="AC2191" s="133" t="n">
        <f aca="false">L2191+M2191+N2191+O2191+P2191+Q2191+R2191</f>
        <v>0.038795602299817</v>
      </c>
      <c r="AD2191" s="133" t="n">
        <f aca="false">L2191+M2191+R2191+W2191</f>
        <v>0.042109237585</v>
      </c>
      <c r="AE2191" s="133" t="n">
        <f aca="false">V2191+L2191+M2191+R2191+T2191</f>
        <v>0.047953881985</v>
      </c>
      <c r="AF2191" s="133" t="n">
        <f aca="false">S2191+U2191+X2191</f>
        <v>0</v>
      </c>
      <c r="AH2191" s="0" t="n">
        <v>0</v>
      </c>
      <c r="AI2191" s="96" t="n">
        <v>0</v>
      </c>
      <c r="AJ2191" s="96" t="n">
        <v>0</v>
      </c>
      <c r="AK2191" s="96" t="n">
        <v>0</v>
      </c>
      <c r="AL2191" s="96" t="n">
        <v>0</v>
      </c>
      <c r="AM2191" s="96" t="n">
        <v>0</v>
      </c>
      <c r="AN2191" s="96" t="n">
        <v>0</v>
      </c>
      <c r="AP2191" s="95" t="n">
        <v>0.022183553</v>
      </c>
      <c r="AQ2191" s="95" t="n">
        <v>0.020297889</v>
      </c>
      <c r="AR2191" s="95" t="n">
        <v>0.0018856643</v>
      </c>
      <c r="AS2191" s="95" t="n">
        <v>0</v>
      </c>
      <c r="AT2191" s="152" t="n">
        <f aca="false">AW2191+AZ2191+BA2191+BB2191+BC2191+BK2191+BL2191+BP2191</f>
        <v>1.21689983E-006</v>
      </c>
      <c r="AU2191" s="152" t="n">
        <f aca="false">AX2191+AY2191+BD2191+BE2191+BF2191+BG2191+BH2191+BI2191+BJ2191+BM2191+BQ2191+BR2191</f>
        <v>6.973610588769E-009</v>
      </c>
      <c r="AV2191" s="153" t="n">
        <f aca="false">BN2191+BO2191</f>
        <v>0</v>
      </c>
      <c r="AW2191" s="154" t="n">
        <v>6.1825578E-007</v>
      </c>
      <c r="AX2191" s="154" t="n">
        <v>1.8654269E-009</v>
      </c>
      <c r="AY2191" s="154" t="n">
        <v>5.0966129E-014</v>
      </c>
      <c r="AZ2191" s="154" t="n">
        <v>0</v>
      </c>
      <c r="BA2191" s="154" t="n">
        <v>0</v>
      </c>
      <c r="BB2191" s="154" t="n">
        <v>0</v>
      </c>
      <c r="BC2191" s="154" t="n">
        <v>5.9864405E-007</v>
      </c>
      <c r="BD2191" s="154" t="n">
        <v>0</v>
      </c>
      <c r="BE2191" s="154" t="n">
        <v>6.9732164E-010</v>
      </c>
      <c r="BF2191" s="154" t="n">
        <v>2.3992746E-010</v>
      </c>
      <c r="BG2191" s="154" t="n">
        <v>6.8772264E-013</v>
      </c>
      <c r="BH2191" s="154" t="n">
        <v>0</v>
      </c>
      <c r="BI2191" s="154" t="n">
        <v>0</v>
      </c>
      <c r="BJ2191" s="154" t="n">
        <v>0</v>
      </c>
      <c r="BK2191" s="154" t="n">
        <v>0</v>
      </c>
      <c r="BL2191" s="154" t="n">
        <v>0</v>
      </c>
      <c r="BM2191" s="154" t="n">
        <v>4.1701959E-009</v>
      </c>
      <c r="BN2191" s="154" t="n">
        <v>0</v>
      </c>
      <c r="BO2191" s="154" t="n">
        <v>0</v>
      </c>
      <c r="BP2191" s="154" t="n">
        <v>0</v>
      </c>
      <c r="BQ2191" s="154" t="n">
        <v>0</v>
      </c>
      <c r="BR2191" s="154" t="n">
        <v>0</v>
      </c>
      <c r="BT2191" s="96" t="n">
        <v>3.6837823E-005</v>
      </c>
      <c r="BU2191" s="96" t="n">
        <v>4.8075461E-006</v>
      </c>
      <c r="BV2191" s="96" t="n">
        <v>1.857609E-005</v>
      </c>
      <c r="BW2191" s="96" t="n">
        <v>2.4589179E-010</v>
      </c>
      <c r="BX2191" s="96" t="n">
        <v>3.960141E-006</v>
      </c>
      <c r="BY2191" s="96" t="n">
        <v>0</v>
      </c>
      <c r="BZ2191" s="96" t="n">
        <v>6.2307389E-006</v>
      </c>
      <c r="CA2191" s="96" t="n">
        <v>0</v>
      </c>
      <c r="CB2191" s="96" t="n">
        <v>0</v>
      </c>
      <c r="CC2191" s="96" t="n">
        <v>5.6717993E-011</v>
      </c>
      <c r="CD2191" s="96" t="n">
        <v>0</v>
      </c>
      <c r="CE2191" s="96" t="n">
        <v>2.9509308E-006</v>
      </c>
      <c r="CF2191" s="96" t="n">
        <v>0</v>
      </c>
      <c r="CG2191" s="96" t="n">
        <v>3.12073E-007</v>
      </c>
      <c r="CH2191" s="96" t="n">
        <v>0</v>
      </c>
      <c r="CI2191" s="96" t="n">
        <v>0</v>
      </c>
      <c r="CJ2191" s="96" t="n">
        <v>0</v>
      </c>
      <c r="CL2191" s="155" t="n">
        <v>0</v>
      </c>
      <c r="CM2191" s="155" t="n">
        <v>0.6662239</v>
      </c>
      <c r="CN2191" s="156" t="n">
        <v>0</v>
      </c>
      <c r="CO2191" s="155" t="n">
        <v>0.003289253</v>
      </c>
      <c r="CP2191" s="155" t="n">
        <v>0</v>
      </c>
      <c r="CQ2191" s="155" t="n">
        <v>0</v>
      </c>
      <c r="CR2191" s="155" t="n">
        <v>0.00020100987</v>
      </c>
      <c r="CS2191" s="155" t="n">
        <v>0</v>
      </c>
      <c r="CT2191" s="155" t="n">
        <v>0.00016098882</v>
      </c>
      <c r="CU2191" s="155" t="n">
        <v>0.00023495465</v>
      </c>
    </row>
    <row r="2192" customFormat="false" ht="13.8" hidden="false" customHeight="false" outlineLevel="0" collapsed="false">
      <c r="A2192" s="0" t="s">
        <v>3080</v>
      </c>
      <c r="B2192" s="90" t="s">
        <v>3066</v>
      </c>
      <c r="C2192" s="88" t="str">
        <f aca="false">MID(A2192,1,12)</f>
        <v>M.020.03.106</v>
      </c>
      <c r="D2192" s="2" t="s">
        <v>3074</v>
      </c>
      <c r="E2192" s="90" t="s">
        <v>255</v>
      </c>
      <c r="F2192" s="91" t="str">
        <f aca="false">MID(A2192, 21,85)</f>
        <v>Bun, currant/raisin plastic foil (LDPE) per 500 gram</v>
      </c>
      <c r="G2192" s="133" t="n">
        <f aca="false">H2192+I2192+J2192+K2192</f>
        <v>0.28292096195634</v>
      </c>
      <c r="H2192" s="149" t="n">
        <f aca="false">N2192+O2192+P2192+Q2192</f>
        <v>1.5750894E-007</v>
      </c>
      <c r="I2192" s="149" t="n">
        <f aca="false">L2192+M2192+R2192+V2192+T2192</f>
        <v>0.0886566254474</v>
      </c>
      <c r="J2192" s="150" t="n">
        <f aca="false">S2192+U2192+W2192+X2192</f>
        <v>0.010292689</v>
      </c>
      <c r="K2192" s="149" t="n">
        <v>0.18397149</v>
      </c>
      <c r="L2192" s="130" t="n">
        <v>0.056443496</v>
      </c>
      <c r="M2192" s="130" t="n">
        <v>0.010713476</v>
      </c>
      <c r="N2192" s="130" t="n">
        <v>0</v>
      </c>
      <c r="O2192" s="130" t="n">
        <v>0</v>
      </c>
      <c r="P2192" s="157" t="n">
        <v>0</v>
      </c>
      <c r="Q2192" s="157" t="n">
        <v>1.5750894E-007</v>
      </c>
      <c r="R2192" s="157" t="n">
        <v>3.8574474E-006</v>
      </c>
      <c r="S2192" s="130" t="n">
        <v>0</v>
      </c>
      <c r="T2192" s="130" t="n">
        <v>0</v>
      </c>
      <c r="U2192" s="130" t="n">
        <v>0</v>
      </c>
      <c r="V2192" s="130" t="n">
        <v>0.021495796</v>
      </c>
      <c r="W2192" s="130" t="n">
        <v>0.010292689</v>
      </c>
      <c r="X2192" s="130" t="n">
        <v>0</v>
      </c>
      <c r="Z2192" s="151" t="n">
        <f aca="false">K2192/0.15</f>
        <v>1.2264766</v>
      </c>
      <c r="AB2192" s="133" t="n">
        <f aca="false">K2192</f>
        <v>0.18397149</v>
      </c>
      <c r="AC2192" s="133" t="n">
        <f aca="false">L2192+M2192+N2192+O2192+P2192+Q2192+R2192</f>
        <v>0.06716098695634</v>
      </c>
      <c r="AD2192" s="133" t="n">
        <f aca="false">L2192+M2192+R2192+W2192</f>
        <v>0.0774535184474</v>
      </c>
      <c r="AE2192" s="133" t="n">
        <f aca="false">V2192+L2192+M2192+R2192+T2192</f>
        <v>0.0886566254474</v>
      </c>
      <c r="AF2192" s="133" t="n">
        <f aca="false">S2192+U2192+X2192</f>
        <v>0</v>
      </c>
      <c r="AH2192" s="0" t="n">
        <v>0</v>
      </c>
      <c r="AI2192" s="96" t="n">
        <v>0</v>
      </c>
      <c r="AJ2192" s="96" t="n">
        <v>0</v>
      </c>
      <c r="AK2192" s="96" t="n">
        <v>0</v>
      </c>
      <c r="AL2192" s="96" t="n">
        <v>0</v>
      </c>
      <c r="AM2192" s="96" t="n">
        <v>0</v>
      </c>
      <c r="AN2192" s="96" t="n">
        <v>0</v>
      </c>
      <c r="AP2192" s="95" t="n">
        <v>0.040100385</v>
      </c>
      <c r="AQ2192" s="95" t="n">
        <v>0.036082811</v>
      </c>
      <c r="AR2192" s="95" t="n">
        <v>0.0040175747</v>
      </c>
      <c r="AS2192" s="95" t="n">
        <v>0</v>
      </c>
      <c r="AT2192" s="152" t="n">
        <f aca="false">AW2192+AZ2192+BA2192+BB2192+BC2192+BK2192+BL2192+BP2192</f>
        <v>2.163238E-006</v>
      </c>
      <c r="AU2192" s="152" t="n">
        <f aca="false">AX2192+AY2192+BD2192+BE2192+BF2192+BG2192+BH2192+BI2192+BJ2192+BM2192+BQ2192+BR2192</f>
        <v>1.4857894689022E-008</v>
      </c>
      <c r="AV2192" s="153" t="n">
        <f aca="false">BN2192+BO2192</f>
        <v>0</v>
      </c>
      <c r="AW2192" s="154" t="n">
        <v>1.1381703E-006</v>
      </c>
      <c r="AX2192" s="154" t="n">
        <v>3.4341345E-009</v>
      </c>
      <c r="AY2192" s="154" t="n">
        <v>9.3825462E-014</v>
      </c>
      <c r="AZ2192" s="154" t="n">
        <v>0</v>
      </c>
      <c r="BA2192" s="154" t="n">
        <v>0</v>
      </c>
      <c r="BB2192" s="154" t="n">
        <v>0</v>
      </c>
      <c r="BC2192" s="154" t="n">
        <v>1.0250677E-006</v>
      </c>
      <c r="BD2192" s="154" t="n">
        <v>0</v>
      </c>
      <c r="BE2192" s="154" t="n">
        <v>1.1940349E-009</v>
      </c>
      <c r="BF2192" s="154" t="n">
        <v>4.4088898E-010</v>
      </c>
      <c r="BG2192" s="154" t="n">
        <v>7.8638356E-013</v>
      </c>
      <c r="BH2192" s="154" t="n">
        <v>0</v>
      </c>
      <c r="BI2192" s="154" t="n">
        <v>0</v>
      </c>
      <c r="BJ2192" s="154" t="n">
        <v>0</v>
      </c>
      <c r="BK2192" s="154" t="n">
        <v>0</v>
      </c>
      <c r="BL2192" s="154" t="n">
        <v>0</v>
      </c>
      <c r="BM2192" s="154" t="n">
        <v>9.7879561E-009</v>
      </c>
      <c r="BN2192" s="154" t="n">
        <v>0</v>
      </c>
      <c r="BO2192" s="154" t="n">
        <v>0</v>
      </c>
      <c r="BP2192" s="154" t="n">
        <v>0</v>
      </c>
      <c r="BQ2192" s="154" t="n">
        <v>0</v>
      </c>
      <c r="BR2192" s="154" t="n">
        <v>0</v>
      </c>
      <c r="BT2192" s="96" t="n">
        <v>6.8121151E-005</v>
      </c>
      <c r="BU2192" s="96" t="n">
        <v>8.2320377E-006</v>
      </c>
      <c r="BV2192" s="96" t="n">
        <v>3.4197423E-005</v>
      </c>
      <c r="BW2192" s="96" t="n">
        <v>4.5184899E-010</v>
      </c>
      <c r="BX2192" s="96" t="n">
        <v>6.7810125E-006</v>
      </c>
      <c r="BY2192" s="96" t="n">
        <v>0</v>
      </c>
      <c r="BZ2192" s="96" t="n">
        <v>1.1449561E-005</v>
      </c>
      <c r="CA2192" s="96" t="n">
        <v>0</v>
      </c>
      <c r="CB2192" s="96" t="n">
        <v>0</v>
      </c>
      <c r="CC2192" s="96" t="n">
        <v>1.0422458E-010</v>
      </c>
      <c r="CD2192" s="96" t="n">
        <v>0</v>
      </c>
      <c r="CE2192" s="96" t="n">
        <v>6.9261928E-006</v>
      </c>
      <c r="CF2192" s="96" t="n">
        <v>0</v>
      </c>
      <c r="CG2192" s="96" t="n">
        <v>5.3436757E-007</v>
      </c>
      <c r="CH2192" s="96" t="n">
        <v>0</v>
      </c>
      <c r="CI2192" s="96" t="n">
        <v>0</v>
      </c>
      <c r="CJ2192" s="96" t="n">
        <v>0</v>
      </c>
      <c r="CL2192" s="155" t="n">
        <v>0</v>
      </c>
      <c r="CM2192" s="155" t="n">
        <v>1.2264766</v>
      </c>
      <c r="CN2192" s="156" t="n">
        <v>0</v>
      </c>
      <c r="CO2192" s="155" t="n">
        <v>0.0056322403</v>
      </c>
      <c r="CP2192" s="155" t="n">
        <v>0</v>
      </c>
      <c r="CQ2192" s="155" t="n">
        <v>0</v>
      </c>
      <c r="CR2192" s="155" t="n">
        <v>0.0003441924</v>
      </c>
      <c r="CS2192" s="155" t="n">
        <v>0</v>
      </c>
      <c r="CT2192" s="155" t="n">
        <v>0.00029583191</v>
      </c>
      <c r="CU2192" s="155" t="n">
        <v>0.00026866132</v>
      </c>
    </row>
    <row r="2193" customFormat="false" ht="13.8" hidden="false" customHeight="false" outlineLevel="0" collapsed="false">
      <c r="A2193" s="0" t="s">
        <v>3081</v>
      </c>
      <c r="B2193" s="90" t="s">
        <v>3066</v>
      </c>
      <c r="C2193" s="88" t="str">
        <f aca="false">MID(A2193,1,12)</f>
        <v>M.020.03.107</v>
      </c>
      <c r="D2193" s="2" t="s">
        <v>3074</v>
      </c>
      <c r="E2193" s="90" t="s">
        <v>255</v>
      </c>
      <c r="F2193" s="91" t="str">
        <f aca="false">MID(A2193, 21,85)</f>
        <v>Crispbread, in paper foil per 250 gram NL</v>
      </c>
      <c r="G2193" s="133" t="n">
        <f aca="false">H2193+I2193+J2193+K2193</f>
        <v>0.31844599395668</v>
      </c>
      <c r="H2193" s="149" t="n">
        <f aca="false">N2193+O2193+P2193+Q2193</f>
        <v>1.4686178E-007</v>
      </c>
      <c r="I2193" s="149" t="n">
        <f aca="false">L2193+M2193+R2193+V2193+T2193</f>
        <v>0.1037220578949</v>
      </c>
      <c r="J2193" s="150" t="n">
        <f aca="false">S2193+U2193+W2193+X2193</f>
        <v>0.0079324592</v>
      </c>
      <c r="K2193" s="149" t="n">
        <v>0.20679133</v>
      </c>
      <c r="L2193" s="130" t="n">
        <v>0.065171187</v>
      </c>
      <c r="M2193" s="130" t="n">
        <v>0.0099892752</v>
      </c>
      <c r="N2193" s="130" t="n">
        <v>0</v>
      </c>
      <c r="O2193" s="130" t="n">
        <v>0</v>
      </c>
      <c r="P2193" s="157" t="n">
        <v>0</v>
      </c>
      <c r="Q2193" s="157" t="n">
        <v>1.4686178E-007</v>
      </c>
      <c r="R2193" s="157" t="n">
        <v>3.5966949E-006</v>
      </c>
      <c r="S2193" s="130" t="n">
        <v>0</v>
      </c>
      <c r="T2193" s="130" t="n">
        <v>0</v>
      </c>
      <c r="U2193" s="130" t="n">
        <v>0</v>
      </c>
      <c r="V2193" s="130" t="n">
        <v>0.028557999</v>
      </c>
      <c r="W2193" s="130" t="n">
        <v>0.0079324592</v>
      </c>
      <c r="X2193" s="130" t="n">
        <v>0</v>
      </c>
      <c r="Z2193" s="151" t="n">
        <f aca="false">K2193/0.15</f>
        <v>1.37860886666667</v>
      </c>
      <c r="AB2193" s="133" t="n">
        <f aca="false">K2193</f>
        <v>0.20679133</v>
      </c>
      <c r="AC2193" s="133" t="n">
        <f aca="false">L2193+M2193+N2193+O2193+P2193+Q2193+R2193</f>
        <v>0.07516420575668</v>
      </c>
      <c r="AD2193" s="133" t="n">
        <f aca="false">L2193+M2193+R2193+W2193</f>
        <v>0.0830965180949</v>
      </c>
      <c r="AE2193" s="133" t="n">
        <f aca="false">V2193+L2193+M2193+R2193+T2193</f>
        <v>0.1037220578949</v>
      </c>
      <c r="AF2193" s="133" t="n">
        <f aca="false">S2193+U2193+X2193</f>
        <v>0</v>
      </c>
      <c r="AH2193" s="0" t="n">
        <v>0</v>
      </c>
      <c r="AI2193" s="96" t="n">
        <v>0</v>
      </c>
      <c r="AJ2193" s="96" t="n">
        <v>0</v>
      </c>
      <c r="AK2193" s="96" t="n">
        <v>0</v>
      </c>
      <c r="AL2193" s="96" t="n">
        <v>0</v>
      </c>
      <c r="AM2193" s="96" t="n">
        <v>0</v>
      </c>
      <c r="AN2193" s="96" t="n">
        <v>0</v>
      </c>
      <c r="AP2193" s="95" t="n">
        <v>0.046125688</v>
      </c>
      <c r="AQ2193" s="95" t="n">
        <v>0.041081505</v>
      </c>
      <c r="AR2193" s="95" t="n">
        <v>0.0050441833</v>
      </c>
      <c r="AS2193" s="95" t="n">
        <v>0</v>
      </c>
      <c r="AT2193" s="152" t="n">
        <f aca="false">AW2193+AZ2193+BA2193+BB2193+BC2193+BK2193+BL2193+BP2193</f>
        <v>2.4629199E-006</v>
      </c>
      <c r="AU2193" s="152" t="n">
        <f aca="false">AX2193+AY2193+BD2193+BE2193+BF2193+BG2193+BH2193+BI2193+BJ2193+BM2193+BQ2193+BR2193</f>
        <v>1.865452464757E-008</v>
      </c>
      <c r="AV2193" s="153" t="n">
        <f aca="false">BN2193+BO2193</f>
        <v>0</v>
      </c>
      <c r="AW2193" s="154" t="n">
        <v>1.279349E-006</v>
      </c>
      <c r="AX2193" s="154" t="n">
        <v>3.8601048E-009</v>
      </c>
      <c r="AY2193" s="154" t="n">
        <v>1.0546358E-013</v>
      </c>
      <c r="AZ2193" s="154" t="n">
        <v>0</v>
      </c>
      <c r="BA2193" s="154" t="n">
        <v>0</v>
      </c>
      <c r="BB2193" s="154" t="n">
        <v>0</v>
      </c>
      <c r="BC2193" s="154" t="n">
        <v>1.1835709E-006</v>
      </c>
      <c r="BD2193" s="154" t="n">
        <v>0</v>
      </c>
      <c r="BE2193" s="154" t="n">
        <v>1.378665E-009</v>
      </c>
      <c r="BF2193" s="154" t="n">
        <v>4.1108614E-010</v>
      </c>
      <c r="BG2193" s="154" t="n">
        <v>8.8324399E-013</v>
      </c>
      <c r="BH2193" s="154" t="n">
        <v>0</v>
      </c>
      <c r="BI2193" s="154" t="n">
        <v>0</v>
      </c>
      <c r="BJ2193" s="154" t="n">
        <v>0</v>
      </c>
      <c r="BK2193" s="154" t="n">
        <v>0</v>
      </c>
      <c r="BL2193" s="154" t="n">
        <v>0</v>
      </c>
      <c r="BM2193" s="154" t="n">
        <v>1.300368E-008</v>
      </c>
      <c r="BN2193" s="154" t="n">
        <v>0</v>
      </c>
      <c r="BO2193" s="154" t="n">
        <v>0</v>
      </c>
      <c r="BP2193" s="154" t="n">
        <v>0</v>
      </c>
      <c r="BQ2193" s="154" t="n">
        <v>0</v>
      </c>
      <c r="BR2193" s="154" t="n">
        <v>0</v>
      </c>
      <c r="BT2193" s="96" t="n">
        <v>7.6268579E-005</v>
      </c>
      <c r="BU2193" s="96" t="n">
        <v>9.5049334E-006</v>
      </c>
      <c r="BV2193" s="96" t="n">
        <v>3.8439273E-005</v>
      </c>
      <c r="BW2193" s="96" t="n">
        <v>4.2130528E-010</v>
      </c>
      <c r="BX2193" s="96" t="n">
        <v>7.8295404E-006</v>
      </c>
      <c r="BY2193" s="96" t="n">
        <v>0</v>
      </c>
      <c r="BZ2193" s="96" t="n">
        <v>1.0675603E-005</v>
      </c>
      <c r="CA2193" s="96" t="n">
        <v>0</v>
      </c>
      <c r="CB2193" s="96" t="n">
        <v>0</v>
      </c>
      <c r="CC2193" s="96" t="n">
        <v>9.7179294E-011</v>
      </c>
      <c r="CD2193" s="96" t="n">
        <v>0</v>
      </c>
      <c r="CE2193" s="96" t="n">
        <v>9.201716E-006</v>
      </c>
      <c r="CF2193" s="96" t="n">
        <v>0</v>
      </c>
      <c r="CG2193" s="96" t="n">
        <v>6.1699525E-007</v>
      </c>
      <c r="CH2193" s="96" t="n">
        <v>0</v>
      </c>
      <c r="CI2193" s="96" t="n">
        <v>0</v>
      </c>
      <c r="CJ2193" s="96" t="n">
        <v>0</v>
      </c>
      <c r="CL2193" s="155" t="n">
        <v>0</v>
      </c>
      <c r="CM2193" s="155" t="n">
        <v>1.3786088</v>
      </c>
      <c r="CN2193" s="156" t="n">
        <v>0</v>
      </c>
      <c r="CO2193" s="155" t="n">
        <v>0.006503137</v>
      </c>
      <c r="CP2193" s="155" t="n">
        <v>0</v>
      </c>
      <c r="CQ2193" s="155" t="n">
        <v>0</v>
      </c>
      <c r="CR2193" s="155" t="n">
        <v>0.00039741386</v>
      </c>
      <c r="CS2193" s="155" t="n">
        <v>0</v>
      </c>
      <c r="CT2193" s="155" t="n">
        <v>0.00027583451</v>
      </c>
      <c r="CU2193" s="155" t="n">
        <v>0.00030175288</v>
      </c>
    </row>
    <row r="2194" customFormat="false" ht="13.8" hidden="false" customHeight="false" outlineLevel="0" collapsed="false">
      <c r="A2194" s="0" t="s">
        <v>3082</v>
      </c>
      <c r="B2194" s="90" t="s">
        <v>3066</v>
      </c>
      <c r="C2194" s="88" t="str">
        <f aca="false">MID(A2194,1,12)</f>
        <v>M.020.03.108</v>
      </c>
      <c r="D2194" s="2" t="s">
        <v>3074</v>
      </c>
      <c r="E2194" s="90" t="s">
        <v>255</v>
      </c>
      <c r="F2194" s="91" t="str">
        <f aca="false">MID(A2194, 21,85)</f>
        <v>Croissant, w margarine in plastic foil per 500 gram NL</v>
      </c>
      <c r="G2194" s="133" t="n">
        <f aca="false">H2194+I2194+J2194+K2194</f>
        <v>0.32375359996301</v>
      </c>
      <c r="H2194" s="149" t="n">
        <f aca="false">N2194+O2194+P2194+Q2194</f>
        <v>1.6857221E-007</v>
      </c>
      <c r="I2194" s="149" t="n">
        <f aca="false">L2194+M2194+R2194+V2194+T2194</f>
        <v>0.1007499393908</v>
      </c>
      <c r="J2194" s="150" t="n">
        <f aca="false">S2194+U2194+W2194+X2194</f>
        <v>0.010125502</v>
      </c>
      <c r="K2194" s="149" t="n">
        <v>0.21287799</v>
      </c>
      <c r="L2194" s="130" t="n">
        <v>0.057459252</v>
      </c>
      <c r="M2194" s="130" t="n">
        <v>0.01146598</v>
      </c>
      <c r="N2194" s="130" t="n">
        <v>0</v>
      </c>
      <c r="O2194" s="130" t="n">
        <v>0</v>
      </c>
      <c r="P2194" s="157" t="n">
        <v>0</v>
      </c>
      <c r="Q2194" s="157" t="n">
        <v>1.6857221E-007</v>
      </c>
      <c r="R2194" s="157" t="n">
        <v>4.1283908E-006</v>
      </c>
      <c r="S2194" s="130" t="n">
        <v>0</v>
      </c>
      <c r="T2194" s="130" t="n">
        <v>0</v>
      </c>
      <c r="U2194" s="130" t="n">
        <v>0</v>
      </c>
      <c r="V2194" s="130" t="n">
        <v>0.031820579</v>
      </c>
      <c r="W2194" s="130" t="n">
        <v>0.010125502</v>
      </c>
      <c r="X2194" s="130" t="n">
        <v>0</v>
      </c>
      <c r="Z2194" s="151" t="n">
        <f aca="false">K2194/0.15</f>
        <v>1.4191866</v>
      </c>
      <c r="AB2194" s="133" t="n">
        <f aca="false">K2194</f>
        <v>0.21287799</v>
      </c>
      <c r="AC2194" s="133" t="n">
        <f aca="false">L2194+M2194+N2194+O2194+P2194+Q2194+R2194</f>
        <v>0.06892952896301</v>
      </c>
      <c r="AD2194" s="133" t="n">
        <f aca="false">L2194+M2194+R2194+W2194</f>
        <v>0.0790548623908</v>
      </c>
      <c r="AE2194" s="133" t="n">
        <f aca="false">V2194+L2194+M2194+R2194+T2194</f>
        <v>0.1007499393908</v>
      </c>
      <c r="AF2194" s="133" t="n">
        <f aca="false">S2194+U2194+X2194</f>
        <v>0</v>
      </c>
      <c r="AH2194" s="0" t="n">
        <v>0</v>
      </c>
      <c r="AI2194" s="96" t="n">
        <v>0</v>
      </c>
      <c r="AJ2194" s="96" t="n">
        <v>0</v>
      </c>
      <c r="AK2194" s="96" t="n">
        <v>0</v>
      </c>
      <c r="AL2194" s="96" t="n">
        <v>0</v>
      </c>
      <c r="AM2194" s="96" t="n">
        <v>0</v>
      </c>
      <c r="AN2194" s="96" t="n">
        <v>0</v>
      </c>
      <c r="AP2194" s="95" t="n">
        <v>0.04482243</v>
      </c>
      <c r="AQ2194" s="95" t="n">
        <v>0.039373473</v>
      </c>
      <c r="AR2194" s="95" t="n">
        <v>0.0054489562</v>
      </c>
      <c r="AS2194" s="95" t="n">
        <v>0</v>
      </c>
      <c r="AT2194" s="152" t="n">
        <f aca="false">AW2194+AZ2194+BA2194+BB2194+BC2194+BK2194+BL2194+BP2194</f>
        <v>2.3605199E-006</v>
      </c>
      <c r="AU2194" s="152" t="n">
        <f aca="false">AX2194+AY2194+BD2194+BE2194+BF2194+BG2194+BH2194+BI2194+BJ2194+BM2194+BQ2194+BR2194</f>
        <v>2.015146540087E-008</v>
      </c>
      <c r="AV2194" s="153" t="n">
        <f aca="false">BN2194+BO2194</f>
        <v>0</v>
      </c>
      <c r="AW2194" s="154" t="n">
        <v>1.3170051E-006</v>
      </c>
      <c r="AX2194" s="154" t="n">
        <v>3.9737224E-009</v>
      </c>
      <c r="AY2194" s="154" t="n">
        <v>1.0856777E-013</v>
      </c>
      <c r="AZ2194" s="154" t="n">
        <v>0</v>
      </c>
      <c r="BA2194" s="154" t="n">
        <v>0</v>
      </c>
      <c r="BB2194" s="154" t="n">
        <v>0</v>
      </c>
      <c r="BC2194" s="154" t="n">
        <v>1.0435148E-006</v>
      </c>
      <c r="BD2194" s="154" t="n">
        <v>0</v>
      </c>
      <c r="BE2194" s="154" t="n">
        <v>1.2155228E-009</v>
      </c>
      <c r="BF2194" s="154" t="n">
        <v>4.7185659E-010</v>
      </c>
      <c r="BG2194" s="154" t="n">
        <v>9.830431E-013</v>
      </c>
      <c r="BH2194" s="154" t="n">
        <v>0</v>
      </c>
      <c r="BI2194" s="154" t="n">
        <v>0</v>
      </c>
      <c r="BJ2194" s="154" t="n">
        <v>0</v>
      </c>
      <c r="BK2194" s="154" t="n">
        <v>0</v>
      </c>
      <c r="BL2194" s="154" t="n">
        <v>0</v>
      </c>
      <c r="BM2194" s="154" t="n">
        <v>1.4489272E-008</v>
      </c>
      <c r="BN2194" s="154" t="n">
        <v>0</v>
      </c>
      <c r="BO2194" s="154" t="n">
        <v>0</v>
      </c>
      <c r="BP2194" s="154" t="n">
        <v>0</v>
      </c>
      <c r="BQ2194" s="154" t="n">
        <v>0</v>
      </c>
      <c r="BR2194" s="154" t="n">
        <v>0</v>
      </c>
      <c r="BT2194" s="96" t="n">
        <v>7.7905216E-005</v>
      </c>
      <c r="BU2194" s="96" t="n">
        <v>8.3801813E-006</v>
      </c>
      <c r="BV2194" s="96" t="n">
        <v>3.9570688E-005</v>
      </c>
      <c r="BW2194" s="96" t="n">
        <v>4.8358643E-010</v>
      </c>
      <c r="BX2194" s="96" t="n">
        <v>6.9030435E-006</v>
      </c>
      <c r="BY2194" s="96" t="n">
        <v>0</v>
      </c>
      <c r="BZ2194" s="96" t="n">
        <v>1.2253767E-005</v>
      </c>
      <c r="CA2194" s="96" t="n">
        <v>0</v>
      </c>
      <c r="CB2194" s="96" t="n">
        <v>0</v>
      </c>
      <c r="CC2194" s="96" t="n">
        <v>1.1154521E-010</v>
      </c>
      <c r="CD2194" s="96" t="n">
        <v>0</v>
      </c>
      <c r="CE2194" s="96" t="n">
        <v>1.0252957E-005</v>
      </c>
      <c r="CF2194" s="96" t="n">
        <v>0</v>
      </c>
      <c r="CG2194" s="96" t="n">
        <v>5.4398404E-007</v>
      </c>
      <c r="CH2194" s="96" t="n">
        <v>0</v>
      </c>
      <c r="CI2194" s="96" t="n">
        <v>0</v>
      </c>
      <c r="CJ2194" s="96" t="n">
        <v>0</v>
      </c>
      <c r="CL2194" s="155" t="n">
        <v>0</v>
      </c>
      <c r="CM2194" s="155" t="n">
        <v>1.4191866</v>
      </c>
      <c r="CN2194" s="156" t="n">
        <v>0</v>
      </c>
      <c r="CO2194" s="155" t="n">
        <v>0.005733598</v>
      </c>
      <c r="CP2194" s="155" t="n">
        <v>0</v>
      </c>
      <c r="CQ2194" s="155" t="n">
        <v>0</v>
      </c>
      <c r="CR2194" s="155" t="n">
        <v>0.00035038648</v>
      </c>
      <c r="CS2194" s="155" t="n">
        <v>0</v>
      </c>
      <c r="CT2194" s="155" t="n">
        <v>0.00031661085</v>
      </c>
      <c r="CU2194" s="155" t="n">
        <v>0.0003358484</v>
      </c>
    </row>
    <row r="2195" customFormat="false" ht="13.8" hidden="false" customHeight="false" outlineLevel="0" collapsed="false">
      <c r="A2195" s="0" t="s">
        <v>3083</v>
      </c>
      <c r="B2195" s="90" t="s">
        <v>3066</v>
      </c>
      <c r="C2195" s="88" t="str">
        <f aca="false">MID(A2195,1,12)</f>
        <v>M.020.03.109</v>
      </c>
      <c r="D2195" s="2" t="s">
        <v>3074</v>
      </c>
      <c r="E2195" s="90" t="s">
        <v>255</v>
      </c>
      <c r="F2195" s="91" t="str">
        <f aca="false">MID(A2195, 21,85)</f>
        <v>Roll, white hard in plastic foil per 500 gram NL</v>
      </c>
      <c r="G2195" s="133" t="n">
        <f aca="false">H2195+I2195+J2195+K2195</f>
        <v>0.17857650807377</v>
      </c>
      <c r="H2195" s="149" t="n">
        <f aca="false">N2195+O2195+P2195+Q2195</f>
        <v>1.0027617E-007</v>
      </c>
      <c r="I2195" s="149" t="n">
        <f aca="false">L2195+M2195+R2195+V2195+T2195</f>
        <v>0.0572440136976</v>
      </c>
      <c r="J2195" s="150" t="n">
        <f aca="false">S2195+U2195+W2195+X2195</f>
        <v>0.0040268041</v>
      </c>
      <c r="K2195" s="149" t="n">
        <v>0.11730559</v>
      </c>
      <c r="L2195" s="130" t="n">
        <v>0.03933554</v>
      </c>
      <c r="M2195" s="130" t="n">
        <v>0.0068206059</v>
      </c>
      <c r="N2195" s="130" t="n">
        <v>0</v>
      </c>
      <c r="O2195" s="130" t="n">
        <v>0</v>
      </c>
      <c r="P2195" s="157" t="n">
        <v>0</v>
      </c>
      <c r="Q2195" s="157" t="n">
        <v>1.0027617E-007</v>
      </c>
      <c r="R2195" s="157" t="n">
        <v>2.4557976E-006</v>
      </c>
      <c r="S2195" s="130" t="n">
        <v>0</v>
      </c>
      <c r="T2195" s="130" t="n">
        <v>0</v>
      </c>
      <c r="U2195" s="130" t="n">
        <v>0</v>
      </c>
      <c r="V2195" s="130" t="n">
        <v>0.011085412</v>
      </c>
      <c r="W2195" s="130" t="n">
        <v>0.0040268041</v>
      </c>
      <c r="X2195" s="130" t="n">
        <v>0</v>
      </c>
      <c r="Z2195" s="151" t="n">
        <f aca="false">K2195/0.15</f>
        <v>0.782037266666667</v>
      </c>
      <c r="AB2195" s="133" t="n">
        <f aca="false">K2195</f>
        <v>0.11730559</v>
      </c>
      <c r="AC2195" s="133" t="n">
        <f aca="false">L2195+M2195+N2195+O2195+P2195+Q2195+R2195</f>
        <v>0.04615870197377</v>
      </c>
      <c r="AD2195" s="133" t="n">
        <f aca="false">L2195+M2195+R2195+W2195</f>
        <v>0.0501854057976</v>
      </c>
      <c r="AE2195" s="133" t="n">
        <f aca="false">V2195+L2195+M2195+R2195+T2195</f>
        <v>0.0572440136976</v>
      </c>
      <c r="AF2195" s="133" t="n">
        <f aca="false">S2195+U2195+X2195</f>
        <v>0</v>
      </c>
      <c r="AH2195" s="0" t="n">
        <v>0</v>
      </c>
      <c r="AI2195" s="96" t="n">
        <v>0</v>
      </c>
      <c r="AJ2195" s="96" t="n">
        <v>0</v>
      </c>
      <c r="AK2195" s="96" t="n">
        <v>0</v>
      </c>
      <c r="AL2195" s="96" t="n">
        <v>0</v>
      </c>
      <c r="AM2195" s="96" t="n">
        <v>0</v>
      </c>
      <c r="AN2195" s="96" t="n">
        <v>0</v>
      </c>
      <c r="AP2195" s="95" t="n">
        <v>0.026279023</v>
      </c>
      <c r="AQ2195" s="95" t="n">
        <v>0.024020893</v>
      </c>
      <c r="AR2195" s="95" t="n">
        <v>0.00225813</v>
      </c>
      <c r="AS2195" s="95" t="n">
        <v>0</v>
      </c>
      <c r="AT2195" s="152" t="n">
        <f aca="false">AW2195+AZ2195+BA2195+BB2195+BC2195+BK2195+BL2195+BP2195</f>
        <v>1.44010151E-006</v>
      </c>
      <c r="AU2195" s="152" t="n">
        <f aca="false">AX2195+AY2195+BD2195+BE2195+BF2195+BG2195+BH2195+BI2195+BJ2195+BM2195+BQ2195+BR2195</f>
        <v>8.351072493281E-009</v>
      </c>
      <c r="AV2195" s="153" t="n">
        <f aca="false">BN2195+BO2195</f>
        <v>0</v>
      </c>
      <c r="AW2195" s="154" t="n">
        <v>7.2573058E-007</v>
      </c>
      <c r="AX2195" s="154" t="n">
        <v>2.1897043E-009</v>
      </c>
      <c r="AY2195" s="154" t="n">
        <v>5.9825851E-014</v>
      </c>
      <c r="AZ2195" s="154" t="n">
        <v>0</v>
      </c>
      <c r="BA2195" s="154" t="n">
        <v>0</v>
      </c>
      <c r="BB2195" s="154" t="n">
        <v>0</v>
      </c>
      <c r="BC2195" s="154" t="n">
        <v>7.1437093E-007</v>
      </c>
      <c r="BD2195" s="154" t="n">
        <v>0</v>
      </c>
      <c r="BE2195" s="154" t="n">
        <v>8.3212438E-010</v>
      </c>
      <c r="BF2195" s="154" t="n">
        <v>2.8068668E-010</v>
      </c>
      <c r="BG2195" s="154" t="n">
        <v>8.3470743E-013</v>
      </c>
      <c r="BH2195" s="154" t="n">
        <v>0</v>
      </c>
      <c r="BI2195" s="154" t="n">
        <v>0</v>
      </c>
      <c r="BJ2195" s="154" t="n">
        <v>0</v>
      </c>
      <c r="BK2195" s="154" t="n">
        <v>0</v>
      </c>
      <c r="BL2195" s="154" t="n">
        <v>0</v>
      </c>
      <c r="BM2195" s="154" t="n">
        <v>5.0476626E-009</v>
      </c>
      <c r="BN2195" s="154" t="n">
        <v>0</v>
      </c>
      <c r="BO2195" s="154" t="n">
        <v>0</v>
      </c>
      <c r="BP2195" s="154" t="n">
        <v>0</v>
      </c>
      <c r="BQ2195" s="154" t="n">
        <v>0</v>
      </c>
      <c r="BR2195" s="154" t="n">
        <v>0</v>
      </c>
      <c r="BT2195" s="96" t="n">
        <v>4.3501715E-005</v>
      </c>
      <c r="BU2195" s="96" t="n">
        <v>5.7369169E-006</v>
      </c>
      <c r="BV2195" s="96" t="n">
        <v>2.1805274E-005</v>
      </c>
      <c r="BW2195" s="96" t="n">
        <v>2.8766424E-010</v>
      </c>
      <c r="BX2195" s="96" t="n">
        <v>4.7256957E-006</v>
      </c>
      <c r="BY2195" s="96" t="n">
        <v>0</v>
      </c>
      <c r="BZ2195" s="96" t="n">
        <v>7.2892258E-006</v>
      </c>
      <c r="CA2195" s="96" t="n">
        <v>0</v>
      </c>
      <c r="CB2195" s="96" t="n">
        <v>0</v>
      </c>
      <c r="CC2195" s="96" t="n">
        <v>6.6353328E-011</v>
      </c>
      <c r="CD2195" s="96" t="n">
        <v>0</v>
      </c>
      <c r="CE2195" s="96" t="n">
        <v>3.5718473E-006</v>
      </c>
      <c r="CF2195" s="96" t="n">
        <v>0</v>
      </c>
      <c r="CG2195" s="96" t="n">
        <v>3.724014E-007</v>
      </c>
      <c r="CH2195" s="96" t="n">
        <v>0</v>
      </c>
      <c r="CI2195" s="96" t="n">
        <v>0</v>
      </c>
      <c r="CJ2195" s="96" t="n">
        <v>0</v>
      </c>
      <c r="CL2195" s="155" t="n">
        <v>0</v>
      </c>
      <c r="CM2195" s="155" t="n">
        <v>0.78203727</v>
      </c>
      <c r="CN2195" s="156" t="n">
        <v>0</v>
      </c>
      <c r="CO2195" s="155" t="n">
        <v>0.003925115</v>
      </c>
      <c r="CP2195" s="155" t="n">
        <v>0</v>
      </c>
      <c r="CQ2195" s="155" t="n">
        <v>0</v>
      </c>
      <c r="CR2195" s="155" t="n">
        <v>0.0002398681</v>
      </c>
      <c r="CS2195" s="155" t="n">
        <v>0</v>
      </c>
      <c r="CT2195" s="155" t="n">
        <v>0.00018833783</v>
      </c>
      <c r="CU2195" s="155" t="n">
        <v>0.00028517077</v>
      </c>
    </row>
    <row r="2196" customFormat="false" ht="13.8" hidden="false" customHeight="false" outlineLevel="0" collapsed="false">
      <c r="A2196" s="0" t="s">
        <v>3084</v>
      </c>
      <c r="B2196" s="90" t="s">
        <v>3066</v>
      </c>
      <c r="C2196" s="88" t="str">
        <f aca="false">MID(A2196,1,12)</f>
        <v>M.020.03.110</v>
      </c>
      <c r="D2196" s="2" t="s">
        <v>3074</v>
      </c>
      <c r="E2196" s="90" t="s">
        <v>255</v>
      </c>
      <c r="F2196" s="91" t="str">
        <f aca="false">MID(A2196, 21,85)</f>
        <v>Roll, white soft in plastic foil per 500 gram NL</v>
      </c>
      <c r="G2196" s="133" t="n">
        <f aca="false">H2196+I2196+J2196+K2196</f>
        <v>0.17857650807377</v>
      </c>
      <c r="H2196" s="149" t="n">
        <f aca="false">N2196+O2196+P2196+Q2196</f>
        <v>1.0027617E-007</v>
      </c>
      <c r="I2196" s="149" t="n">
        <f aca="false">L2196+M2196+R2196+V2196+T2196</f>
        <v>0.0572440136976</v>
      </c>
      <c r="J2196" s="150" t="n">
        <f aca="false">S2196+U2196+W2196+X2196</f>
        <v>0.0040268041</v>
      </c>
      <c r="K2196" s="149" t="n">
        <v>0.11730559</v>
      </c>
      <c r="L2196" s="130" t="n">
        <v>0.03933554</v>
      </c>
      <c r="M2196" s="130" t="n">
        <v>0.0068206059</v>
      </c>
      <c r="N2196" s="130" t="n">
        <v>0</v>
      </c>
      <c r="O2196" s="130" t="n">
        <v>0</v>
      </c>
      <c r="P2196" s="157" t="n">
        <v>0</v>
      </c>
      <c r="Q2196" s="157" t="n">
        <v>1.0027617E-007</v>
      </c>
      <c r="R2196" s="157" t="n">
        <v>2.4557976E-006</v>
      </c>
      <c r="S2196" s="130" t="n">
        <v>0</v>
      </c>
      <c r="T2196" s="130" t="n">
        <v>0</v>
      </c>
      <c r="U2196" s="130" t="n">
        <v>0</v>
      </c>
      <c r="V2196" s="130" t="n">
        <v>0.011085412</v>
      </c>
      <c r="W2196" s="130" t="n">
        <v>0.0040268041</v>
      </c>
      <c r="X2196" s="130" t="n">
        <v>0</v>
      </c>
      <c r="Z2196" s="151" t="n">
        <f aca="false">K2196/0.15</f>
        <v>0.782037266666667</v>
      </c>
      <c r="AB2196" s="133" t="n">
        <f aca="false">K2196</f>
        <v>0.11730559</v>
      </c>
      <c r="AC2196" s="133" t="n">
        <f aca="false">L2196+M2196+N2196+O2196+P2196+Q2196+R2196</f>
        <v>0.04615870197377</v>
      </c>
      <c r="AD2196" s="133" t="n">
        <f aca="false">L2196+M2196+R2196+W2196</f>
        <v>0.0501854057976</v>
      </c>
      <c r="AE2196" s="133" t="n">
        <f aca="false">V2196+L2196+M2196+R2196+T2196</f>
        <v>0.0572440136976</v>
      </c>
      <c r="AF2196" s="133" t="n">
        <f aca="false">S2196+U2196+X2196</f>
        <v>0</v>
      </c>
      <c r="AH2196" s="0" t="n">
        <v>0</v>
      </c>
      <c r="AI2196" s="96" t="n">
        <v>0</v>
      </c>
      <c r="AJ2196" s="96" t="n">
        <v>0</v>
      </c>
      <c r="AK2196" s="96" t="n">
        <v>0</v>
      </c>
      <c r="AL2196" s="96" t="n">
        <v>0</v>
      </c>
      <c r="AM2196" s="96" t="n">
        <v>0</v>
      </c>
      <c r="AN2196" s="96" t="n">
        <v>0</v>
      </c>
      <c r="AP2196" s="95" t="n">
        <v>0.026279023</v>
      </c>
      <c r="AQ2196" s="95" t="n">
        <v>0.024020893</v>
      </c>
      <c r="AR2196" s="95" t="n">
        <v>0.00225813</v>
      </c>
      <c r="AS2196" s="95" t="n">
        <v>0</v>
      </c>
      <c r="AT2196" s="152" t="n">
        <f aca="false">AW2196+AZ2196+BA2196+BB2196+BC2196+BK2196+BL2196+BP2196</f>
        <v>1.44010151E-006</v>
      </c>
      <c r="AU2196" s="152" t="n">
        <f aca="false">AX2196+AY2196+BD2196+BE2196+BF2196+BG2196+BH2196+BI2196+BJ2196+BM2196+BQ2196+BR2196</f>
        <v>8.351072493281E-009</v>
      </c>
      <c r="AV2196" s="153" t="n">
        <f aca="false">BN2196+BO2196</f>
        <v>0</v>
      </c>
      <c r="AW2196" s="154" t="n">
        <v>7.2573058E-007</v>
      </c>
      <c r="AX2196" s="154" t="n">
        <v>2.1897043E-009</v>
      </c>
      <c r="AY2196" s="154" t="n">
        <v>5.9825851E-014</v>
      </c>
      <c r="AZ2196" s="154" t="n">
        <v>0</v>
      </c>
      <c r="BA2196" s="154" t="n">
        <v>0</v>
      </c>
      <c r="BB2196" s="154" t="n">
        <v>0</v>
      </c>
      <c r="BC2196" s="154" t="n">
        <v>7.1437093E-007</v>
      </c>
      <c r="BD2196" s="154" t="n">
        <v>0</v>
      </c>
      <c r="BE2196" s="154" t="n">
        <v>8.3212438E-010</v>
      </c>
      <c r="BF2196" s="154" t="n">
        <v>2.8068668E-010</v>
      </c>
      <c r="BG2196" s="154" t="n">
        <v>8.3470743E-013</v>
      </c>
      <c r="BH2196" s="154" t="n">
        <v>0</v>
      </c>
      <c r="BI2196" s="154" t="n">
        <v>0</v>
      </c>
      <c r="BJ2196" s="154" t="n">
        <v>0</v>
      </c>
      <c r="BK2196" s="154" t="n">
        <v>0</v>
      </c>
      <c r="BL2196" s="154" t="n">
        <v>0</v>
      </c>
      <c r="BM2196" s="154" t="n">
        <v>5.0476626E-009</v>
      </c>
      <c r="BN2196" s="154" t="n">
        <v>0</v>
      </c>
      <c r="BO2196" s="154" t="n">
        <v>0</v>
      </c>
      <c r="BP2196" s="154" t="n">
        <v>0</v>
      </c>
      <c r="BQ2196" s="154" t="n">
        <v>0</v>
      </c>
      <c r="BR2196" s="154" t="n">
        <v>0</v>
      </c>
      <c r="BT2196" s="96" t="n">
        <v>4.3501715E-005</v>
      </c>
      <c r="BU2196" s="96" t="n">
        <v>5.7369169E-006</v>
      </c>
      <c r="BV2196" s="96" t="n">
        <v>2.1805274E-005</v>
      </c>
      <c r="BW2196" s="96" t="n">
        <v>2.8766424E-010</v>
      </c>
      <c r="BX2196" s="96" t="n">
        <v>4.7256957E-006</v>
      </c>
      <c r="BY2196" s="96" t="n">
        <v>0</v>
      </c>
      <c r="BZ2196" s="96" t="n">
        <v>7.2892258E-006</v>
      </c>
      <c r="CA2196" s="96" t="n">
        <v>0</v>
      </c>
      <c r="CB2196" s="96" t="n">
        <v>0</v>
      </c>
      <c r="CC2196" s="96" t="n">
        <v>6.6353328E-011</v>
      </c>
      <c r="CD2196" s="96" t="n">
        <v>0</v>
      </c>
      <c r="CE2196" s="96" t="n">
        <v>3.5718473E-006</v>
      </c>
      <c r="CF2196" s="96" t="n">
        <v>0</v>
      </c>
      <c r="CG2196" s="96" t="n">
        <v>3.724014E-007</v>
      </c>
      <c r="CH2196" s="96" t="n">
        <v>0</v>
      </c>
      <c r="CI2196" s="96" t="n">
        <v>0</v>
      </c>
      <c r="CJ2196" s="96" t="n">
        <v>0</v>
      </c>
      <c r="CL2196" s="155" t="n">
        <v>0</v>
      </c>
      <c r="CM2196" s="155" t="n">
        <v>0.78203727</v>
      </c>
      <c r="CN2196" s="156" t="n">
        <v>0</v>
      </c>
      <c r="CO2196" s="155" t="n">
        <v>0.003925115</v>
      </c>
      <c r="CP2196" s="155" t="n">
        <v>0</v>
      </c>
      <c r="CQ2196" s="155" t="n">
        <v>0</v>
      </c>
      <c r="CR2196" s="155" t="n">
        <v>0.0002398681</v>
      </c>
      <c r="CS2196" s="155" t="n">
        <v>0</v>
      </c>
      <c r="CT2196" s="155" t="n">
        <v>0.00018833783</v>
      </c>
      <c r="CU2196" s="155" t="n">
        <v>0.00028517077</v>
      </c>
    </row>
    <row r="2197" customFormat="false" ht="13.8" hidden="false" customHeight="false" outlineLevel="0" collapsed="false">
      <c r="B2197" s="90"/>
      <c r="C2197" s="88"/>
      <c r="D2197" s="3" t="s">
        <v>3085</v>
      </c>
      <c r="E2197" s="90"/>
      <c r="J2197" s="158"/>
      <c r="P2197" s="102"/>
      <c r="Q2197" s="102"/>
      <c r="R2197" s="102"/>
      <c r="AT2197" s="102"/>
      <c r="AU2197" s="102"/>
      <c r="AV2197" s="159"/>
      <c r="CN2197" s="160"/>
    </row>
    <row r="2198" customFormat="false" ht="13.8" hidden="false" customHeight="false" outlineLevel="0" collapsed="false">
      <c r="A2198" s="0" t="s">
        <v>3086</v>
      </c>
      <c r="B2198" s="90" t="s">
        <v>3066</v>
      </c>
      <c r="C2198" s="88" t="str">
        <f aca="false">MID(A2198,1,12)</f>
        <v>M.020.04.101</v>
      </c>
      <c r="D2198" s="2" t="s">
        <v>3085</v>
      </c>
      <c r="E2198" s="90" t="s">
        <v>255</v>
      </c>
      <c r="F2198" s="91" t="str">
        <f aca="false">MID(A2198, 21,85)</f>
        <v>Insects, meat packaging per 1 kg NL</v>
      </c>
      <c r="G2198" s="133" t="n">
        <f aca="false">H2198+I2198+J2198+K2198</f>
        <v>0.65760528066597</v>
      </c>
      <c r="H2198" s="149" t="n">
        <f aca="false">N2198+O2198+P2198+Q2198</f>
        <v>3.0920207E-007</v>
      </c>
      <c r="I2198" s="149" t="n">
        <f aca="false">L2198+M2198+R2198+V2198+T2198</f>
        <v>0.1958423344639</v>
      </c>
      <c r="J2198" s="150" t="n">
        <f aca="false">S2198+U2198+W2198+X2198</f>
        <v>0.028627387</v>
      </c>
      <c r="K2198" s="149" t="n">
        <v>0.43313525</v>
      </c>
      <c r="L2198" s="130" t="n">
        <v>0.12788714</v>
      </c>
      <c r="M2198" s="130" t="n">
        <v>0.021031371</v>
      </c>
      <c r="N2198" s="130" t="n">
        <v>0</v>
      </c>
      <c r="O2198" s="130" t="n">
        <v>0</v>
      </c>
      <c r="P2198" s="157" t="n">
        <v>0</v>
      </c>
      <c r="Q2198" s="157" t="n">
        <v>3.0920207E-007</v>
      </c>
      <c r="R2198" s="157" t="n">
        <v>7.5724639E-006</v>
      </c>
      <c r="S2198" s="130" t="n">
        <v>0</v>
      </c>
      <c r="T2198" s="130" t="n">
        <v>0</v>
      </c>
      <c r="U2198" s="130" t="n">
        <v>0</v>
      </c>
      <c r="V2198" s="130" t="n">
        <v>0.046916251</v>
      </c>
      <c r="W2198" s="130" t="n">
        <v>0.028627387</v>
      </c>
      <c r="X2198" s="130" t="n">
        <v>0</v>
      </c>
      <c r="Z2198" s="151" t="n">
        <f aca="false">K2198/0.15</f>
        <v>2.88756833333333</v>
      </c>
      <c r="AB2198" s="133" t="n">
        <f aca="false">K2198</f>
        <v>0.43313525</v>
      </c>
      <c r="AC2198" s="133" t="n">
        <f aca="false">L2198+M2198+N2198+O2198+P2198+Q2198+R2198</f>
        <v>0.14892639266597</v>
      </c>
      <c r="AD2198" s="133" t="n">
        <f aca="false">L2198+M2198+R2198+W2198</f>
        <v>0.1775534704639</v>
      </c>
      <c r="AE2198" s="133" t="n">
        <f aca="false">V2198+L2198+M2198+R2198+T2198</f>
        <v>0.1958423344639</v>
      </c>
      <c r="AF2198" s="133" t="n">
        <f aca="false">S2198+U2198+X2198</f>
        <v>0</v>
      </c>
      <c r="AH2198" s="0" t="n">
        <v>0</v>
      </c>
      <c r="AI2198" s="96" t="n">
        <v>0</v>
      </c>
      <c r="AJ2198" s="96" t="n">
        <v>0</v>
      </c>
      <c r="AK2198" s="96" t="n">
        <v>0</v>
      </c>
      <c r="AL2198" s="96" t="n">
        <v>0</v>
      </c>
      <c r="AM2198" s="96" t="n">
        <v>0</v>
      </c>
      <c r="AN2198" s="96" t="n">
        <v>0</v>
      </c>
      <c r="AP2198" s="95" t="n">
        <v>0.092366071</v>
      </c>
      <c r="AQ2198" s="95" t="n">
        <v>0.08343696</v>
      </c>
      <c r="AR2198" s="95" t="n">
        <v>0.0089291112</v>
      </c>
      <c r="AS2198" s="95" t="n">
        <v>0</v>
      </c>
      <c r="AT2198" s="152" t="n">
        <f aca="false">AW2198+AZ2198+BA2198+BB2198+BC2198+BK2198+BL2198+BP2198</f>
        <v>5.0022158E-006</v>
      </c>
      <c r="AU2198" s="152" t="n">
        <f aca="false">AX2198+AY2198+BD2198+BE2198+BF2198+BG2198+BH2198+BI2198+BJ2198+BM2198+BQ2198+BR2198</f>
        <v>3.302186139798E-008</v>
      </c>
      <c r="AV2198" s="153" t="n">
        <f aca="false">BN2198+BO2198</f>
        <v>0</v>
      </c>
      <c r="AW2198" s="154" t="n">
        <v>2.6796634E-006</v>
      </c>
      <c r="AX2198" s="154" t="n">
        <v>8.0851913E-009</v>
      </c>
      <c r="AY2198" s="154" t="n">
        <v>2.2089898E-013</v>
      </c>
      <c r="AZ2198" s="154" t="n">
        <v>0</v>
      </c>
      <c r="BA2198" s="154" t="n">
        <v>0</v>
      </c>
      <c r="BB2198" s="154" t="n">
        <v>0</v>
      </c>
      <c r="BC2198" s="154" t="n">
        <v>2.3225524E-006</v>
      </c>
      <c r="BD2198" s="154" t="n">
        <v>0</v>
      </c>
      <c r="BE2198" s="154" t="n">
        <v>2.7053907E-009</v>
      </c>
      <c r="BF2198" s="154" t="n">
        <v>8.6549874E-010</v>
      </c>
      <c r="BG2198" s="154" t="n">
        <v>2.581759E-012</v>
      </c>
      <c r="BH2198" s="154" t="n">
        <v>0</v>
      </c>
      <c r="BI2198" s="154" t="n">
        <v>0</v>
      </c>
      <c r="BJ2198" s="154" t="n">
        <v>0</v>
      </c>
      <c r="BK2198" s="154" t="n">
        <v>0</v>
      </c>
      <c r="BL2198" s="154" t="n">
        <v>0</v>
      </c>
      <c r="BM2198" s="154" t="n">
        <v>2.1362978E-008</v>
      </c>
      <c r="BN2198" s="154" t="n">
        <v>0</v>
      </c>
      <c r="BO2198" s="154" t="n">
        <v>0</v>
      </c>
      <c r="BP2198" s="154" t="n">
        <v>0</v>
      </c>
      <c r="BQ2198" s="154" t="n">
        <v>0</v>
      </c>
      <c r="BR2198" s="154" t="n">
        <v>0</v>
      </c>
      <c r="BT2198" s="96" t="n">
        <v>0.00015333412</v>
      </c>
      <c r="BU2198" s="96" t="n">
        <v>1.8651781E-005</v>
      </c>
      <c r="BV2198" s="96" t="n">
        <v>8.0513067E-005</v>
      </c>
      <c r="BW2198" s="96" t="n">
        <v>8.8701408E-010</v>
      </c>
      <c r="BX2198" s="96" t="n">
        <v>1.5364113E-005</v>
      </c>
      <c r="BY2198" s="96" t="n">
        <v>0</v>
      </c>
      <c r="BZ2198" s="96" t="n">
        <v>2.2476363E-005</v>
      </c>
      <c r="CA2198" s="96" t="n">
        <v>0</v>
      </c>
      <c r="CB2198" s="96" t="n">
        <v>0</v>
      </c>
      <c r="CC2198" s="96" t="n">
        <v>2.0460081E-010</v>
      </c>
      <c r="CD2198" s="96" t="n">
        <v>0</v>
      </c>
      <c r="CE2198" s="96" t="n">
        <v>1.5116956E-005</v>
      </c>
      <c r="CF2198" s="96" t="n">
        <v>0</v>
      </c>
      <c r="CG2198" s="96" t="n">
        <v>1.210746E-006</v>
      </c>
      <c r="CH2198" s="96" t="n">
        <v>0</v>
      </c>
      <c r="CI2198" s="96" t="n">
        <v>0</v>
      </c>
      <c r="CJ2198" s="96" t="n">
        <v>0</v>
      </c>
      <c r="CL2198" s="155" t="n">
        <v>0</v>
      </c>
      <c r="CM2198" s="155" t="n">
        <v>2.8875683</v>
      </c>
      <c r="CN2198" s="156" t="n">
        <v>0</v>
      </c>
      <c r="CO2198" s="155" t="n">
        <v>0.012761277</v>
      </c>
      <c r="CP2198" s="155" t="n">
        <v>0</v>
      </c>
      <c r="CQ2198" s="155" t="n">
        <v>0</v>
      </c>
      <c r="CR2198" s="155" t="n">
        <v>0.00077985567</v>
      </c>
      <c r="CS2198" s="155" t="n">
        <v>0</v>
      </c>
      <c r="CT2198" s="155" t="n">
        <v>0.00058074063</v>
      </c>
      <c r="CU2198" s="155" t="n">
        <v>0.00088203622</v>
      </c>
    </row>
    <row r="2199" customFormat="false" ht="13.8" hidden="false" customHeight="false" outlineLevel="0" collapsed="false">
      <c r="A2199" s="0" t="s">
        <v>3087</v>
      </c>
      <c r="B2199" s="90" t="s">
        <v>3066</v>
      </c>
      <c r="C2199" s="88" t="str">
        <f aca="false">MID(A2199,1,12)</f>
        <v>M.020.04.102</v>
      </c>
      <c r="D2199" s="2" t="s">
        <v>3085</v>
      </c>
      <c r="E2199" s="90" t="s">
        <v>255</v>
      </c>
      <c r="F2199" s="91" t="str">
        <f aca="false">MID(A2199, 21,85)</f>
        <v>Kelp, seaweed in fruit bucket per 1 kg NL</v>
      </c>
      <c r="G2199" s="133" t="n">
        <f aca="false">H2199+I2199+J2199+K2199</f>
        <v>0.033646508480123</v>
      </c>
      <c r="H2199" s="149" t="n">
        <f aca="false">N2199+O2199+P2199+Q2199</f>
        <v>1.7087733E-008</v>
      </c>
      <c r="I2199" s="149" t="n">
        <f aca="false">L2199+M2199+R2199+V2199+T2199</f>
        <v>0.00538797409239</v>
      </c>
      <c r="J2199" s="150" t="n">
        <f aca="false">S2199+U2199+W2199+X2199</f>
        <v>0.0015431583</v>
      </c>
      <c r="K2199" s="149" t="n">
        <v>0.026715359</v>
      </c>
      <c r="L2199" s="130" t="n">
        <v>0.0041795167</v>
      </c>
      <c r="M2199" s="130" t="n">
        <v>0.001162277</v>
      </c>
      <c r="N2199" s="157" t="n">
        <v>0</v>
      </c>
      <c r="O2199" s="130" t="n">
        <v>0</v>
      </c>
      <c r="P2199" s="157" t="n">
        <v>0</v>
      </c>
      <c r="Q2199" s="157" t="n">
        <v>1.7087733E-008</v>
      </c>
      <c r="R2199" s="157" t="n">
        <v>4.1848439E-007</v>
      </c>
      <c r="S2199" s="130" t="n">
        <v>0</v>
      </c>
      <c r="T2199" s="130" t="n">
        <v>0</v>
      </c>
      <c r="U2199" s="130" t="n">
        <v>0</v>
      </c>
      <c r="V2199" s="130" t="n">
        <v>4.5761908E-005</v>
      </c>
      <c r="W2199" s="130" t="n">
        <v>0.0015431583</v>
      </c>
      <c r="X2199" s="130" t="n">
        <v>0</v>
      </c>
      <c r="Z2199" s="151" t="n">
        <f aca="false">K2199/0.15</f>
        <v>0.178102393333333</v>
      </c>
      <c r="AB2199" s="133" t="n">
        <f aca="false">K2199</f>
        <v>0.026715359</v>
      </c>
      <c r="AC2199" s="133" t="n">
        <f aca="false">L2199+M2199+N2199+O2199+P2199+Q2199+R2199</f>
        <v>0.005342229272123</v>
      </c>
      <c r="AD2199" s="133" t="n">
        <f aca="false">L2199+M2199+R2199+W2199</f>
        <v>0.00688537048439</v>
      </c>
      <c r="AE2199" s="133" t="n">
        <f aca="false">V2199+L2199+M2199+R2199+T2199</f>
        <v>0.00538797409239</v>
      </c>
      <c r="AF2199" s="133" t="n">
        <f aca="false">S2199+U2199+X2199</f>
        <v>0</v>
      </c>
      <c r="AH2199" s="0" t="n">
        <v>0</v>
      </c>
      <c r="AI2199" s="96" t="n">
        <v>0</v>
      </c>
      <c r="AJ2199" s="96" t="n">
        <v>0</v>
      </c>
      <c r="AK2199" s="96" t="n">
        <v>0</v>
      </c>
      <c r="AL2199" s="96" t="n">
        <v>0</v>
      </c>
      <c r="AM2199" s="96" t="n">
        <v>0</v>
      </c>
      <c r="AN2199" s="96" t="n">
        <v>0</v>
      </c>
      <c r="AP2199" s="95" t="n">
        <v>0.0042002586</v>
      </c>
      <c r="AQ2199" s="95" t="n">
        <v>0.0040229329</v>
      </c>
      <c r="AR2199" s="95" t="n">
        <v>0.00017732563</v>
      </c>
      <c r="AS2199" s="95" t="n">
        <v>0</v>
      </c>
      <c r="AT2199" s="152" t="n">
        <f aca="false">AW2199+AZ2199+BA2199+BB2199+BC2199+BK2199+BL2199+BP2199</f>
        <v>2.4118303E-007</v>
      </c>
      <c r="AU2199" s="152" t="n">
        <f aca="false">AX2199+AY2199+BD2199+BE2199+BF2199+BG2199+BH2199+BI2199+BJ2199+BM2199+BQ2199+BR2199</f>
        <v>6.55790048907E-010</v>
      </c>
      <c r="AV2199" s="153" t="n">
        <f aca="false">BN2199+BO2199</f>
        <v>0</v>
      </c>
      <c r="AW2199" s="154" t="n">
        <v>1.6527902E-007</v>
      </c>
      <c r="AX2199" s="154" t="n">
        <v>4.9868669E-010</v>
      </c>
      <c r="AY2199" s="154" t="n">
        <v>1.3624833E-014</v>
      </c>
      <c r="AZ2199" s="154" t="n">
        <v>0</v>
      </c>
      <c r="BA2199" s="154" t="n">
        <v>0</v>
      </c>
      <c r="BB2199" s="154" t="n">
        <v>0</v>
      </c>
      <c r="BC2199" s="154" t="n">
        <v>7.590401E-008</v>
      </c>
      <c r="BD2199" s="154" t="n">
        <v>0</v>
      </c>
      <c r="BE2199" s="154" t="n">
        <v>8.841566E-011</v>
      </c>
      <c r="BF2199" s="154" t="n">
        <v>4.7830893E-011</v>
      </c>
      <c r="BG2199" s="154" t="n">
        <v>5.825074E-015</v>
      </c>
      <c r="BH2199" s="154" t="n">
        <v>0</v>
      </c>
      <c r="BI2199" s="154" t="n">
        <v>0</v>
      </c>
      <c r="BJ2199" s="154" t="n">
        <v>0</v>
      </c>
      <c r="BK2199" s="154" t="n">
        <v>0</v>
      </c>
      <c r="BL2199" s="154" t="n">
        <v>0</v>
      </c>
      <c r="BM2199" s="154" t="n">
        <v>2.0837356E-011</v>
      </c>
      <c r="BN2199" s="154" t="n">
        <v>0</v>
      </c>
      <c r="BO2199" s="154" t="n">
        <v>0</v>
      </c>
      <c r="BP2199" s="154" t="n">
        <v>0</v>
      </c>
      <c r="BQ2199" s="154" t="n">
        <v>0</v>
      </c>
      <c r="BR2199" s="154" t="n">
        <v>0</v>
      </c>
      <c r="BT2199" s="96" t="n">
        <v>7.3741576E-006</v>
      </c>
      <c r="BU2199" s="96" t="n">
        <v>6.0956427E-007</v>
      </c>
      <c r="BV2199" s="96" t="n">
        <v>4.9659672E-006</v>
      </c>
      <c r="BW2199" s="96" t="n">
        <v>4.9019916E-011</v>
      </c>
      <c r="BX2199" s="96" t="n">
        <v>5.0211905E-007</v>
      </c>
      <c r="BY2199" s="96" t="n">
        <v>0</v>
      </c>
      <c r="BZ2199" s="96" t="n">
        <v>1.242133E-006</v>
      </c>
      <c r="CA2199" s="96" t="n">
        <v>0</v>
      </c>
      <c r="CB2199" s="96" t="n">
        <v>0</v>
      </c>
      <c r="CC2199" s="96" t="n">
        <v>1.1307052E-011</v>
      </c>
      <c r="CD2199" s="96" t="n">
        <v>0</v>
      </c>
      <c r="CE2199" s="96" t="n">
        <v>1.4745014E-008</v>
      </c>
      <c r="CF2199" s="96" t="n">
        <v>0</v>
      </c>
      <c r="CG2199" s="96" t="n">
        <v>3.9568742E-008</v>
      </c>
      <c r="CH2199" s="96" t="n">
        <v>0</v>
      </c>
      <c r="CI2199" s="96" t="n">
        <v>0</v>
      </c>
      <c r="CJ2199" s="96" t="n">
        <v>0</v>
      </c>
      <c r="CL2199" s="155" t="n">
        <v>0</v>
      </c>
      <c r="CM2199" s="155" t="n">
        <v>0.17810239</v>
      </c>
      <c r="CN2199" s="156" t="n">
        <v>0</v>
      </c>
      <c r="CO2199" s="155" t="n">
        <v>0.000417055</v>
      </c>
      <c r="CP2199" s="155" t="n">
        <v>0</v>
      </c>
      <c r="CQ2199" s="155" t="n">
        <v>0</v>
      </c>
      <c r="CR2199" s="155" t="n">
        <v>2.548669E-005</v>
      </c>
      <c r="CS2199" s="155" t="n">
        <v>0</v>
      </c>
      <c r="CT2199" s="155" t="n">
        <v>3.209403E-005</v>
      </c>
      <c r="CU2199" s="155" t="n">
        <v>1.9900875E-006</v>
      </c>
    </row>
    <row r="2200" customFormat="false" ht="13.8" hidden="false" customHeight="false" outlineLevel="0" collapsed="false">
      <c r="B2200" s="90"/>
      <c r="C2200" s="88"/>
      <c r="D2200" s="3" t="s">
        <v>3088</v>
      </c>
      <c r="E2200" s="90"/>
      <c r="J2200" s="158"/>
      <c r="N2200" s="102"/>
      <c r="P2200" s="102"/>
      <c r="Q2200" s="102"/>
      <c r="R2200" s="102"/>
      <c r="AT2200" s="102"/>
      <c r="AU2200" s="102"/>
      <c r="AV2200" s="159"/>
      <c r="CN2200" s="160"/>
    </row>
    <row r="2201" customFormat="false" ht="13.8" hidden="false" customHeight="false" outlineLevel="0" collapsed="false">
      <c r="A2201" s="0" t="s">
        <v>3089</v>
      </c>
      <c r="B2201" s="90" t="s">
        <v>3066</v>
      </c>
      <c r="C2201" s="88" t="str">
        <f aca="false">MID(A2201,1,12)</f>
        <v>M.020.05.101</v>
      </c>
      <c r="D2201" s="2" t="s">
        <v>3088</v>
      </c>
      <c r="E2201" s="90" t="s">
        <v>255</v>
      </c>
      <c r="F2201" s="91" t="str">
        <f aca="false">MID(A2201, 21,85)</f>
        <v>Eggs, chicken, in cardboard box NL</v>
      </c>
      <c r="G2201" s="133" t="n">
        <f aca="false">H2201+I2201+J2201+K2201</f>
        <v>0.70709709136025</v>
      </c>
      <c r="H2201" s="149" t="n">
        <f aca="false">N2201+O2201+P2201+Q2201</f>
        <v>2.3633895E-007</v>
      </c>
      <c r="I2201" s="149" t="n">
        <f aca="false">L2201+M2201+R2201+V2201+T2201</f>
        <v>0.2677327140213</v>
      </c>
      <c r="J2201" s="150" t="n">
        <f aca="false">S2201+U2201+W2201+X2201</f>
        <v>0.030554461</v>
      </c>
      <c r="K2201" s="149" t="n">
        <v>0.40880968</v>
      </c>
      <c r="L2201" s="130" t="n">
        <v>0.20376379</v>
      </c>
      <c r="M2201" s="130" t="n">
        <v>0.016075352</v>
      </c>
      <c r="N2201" s="130" t="n">
        <v>0</v>
      </c>
      <c r="O2201" s="130" t="n">
        <v>0</v>
      </c>
      <c r="P2201" s="157" t="n">
        <v>0</v>
      </c>
      <c r="Q2201" s="157" t="n">
        <v>2.3633895E-007</v>
      </c>
      <c r="R2201" s="157" t="n">
        <v>5.7880213E-006</v>
      </c>
      <c r="S2201" s="130" t="n">
        <v>0</v>
      </c>
      <c r="T2201" s="130" t="n">
        <v>0</v>
      </c>
      <c r="U2201" s="130" t="n">
        <v>0</v>
      </c>
      <c r="V2201" s="130" t="n">
        <v>0.047887784</v>
      </c>
      <c r="W2201" s="130" t="n">
        <v>0.030554461</v>
      </c>
      <c r="X2201" s="130" t="n">
        <v>0</v>
      </c>
      <c r="Z2201" s="151" t="n">
        <f aca="false">K2201/0.15</f>
        <v>2.72539786666667</v>
      </c>
      <c r="AB2201" s="133" t="n">
        <f aca="false">K2201</f>
        <v>0.40880968</v>
      </c>
      <c r="AC2201" s="133" t="n">
        <f aca="false">L2201+M2201+N2201+O2201+P2201+Q2201+R2201</f>
        <v>0.21984516636025</v>
      </c>
      <c r="AD2201" s="133" t="n">
        <f aca="false">L2201+M2201+R2201+W2201</f>
        <v>0.2503993910213</v>
      </c>
      <c r="AE2201" s="133" t="n">
        <f aca="false">V2201+L2201+M2201+R2201+T2201</f>
        <v>0.2677327140213</v>
      </c>
      <c r="AF2201" s="133" t="n">
        <f aca="false">S2201+U2201+X2201</f>
        <v>0</v>
      </c>
      <c r="AH2201" s="0" t="n">
        <v>0</v>
      </c>
      <c r="AI2201" s="96" t="n">
        <v>0</v>
      </c>
      <c r="AJ2201" s="96" t="n">
        <v>0</v>
      </c>
      <c r="AK2201" s="96" t="n">
        <v>0</v>
      </c>
      <c r="AL2201" s="96" t="n">
        <v>0</v>
      </c>
      <c r="AM2201" s="96" t="n">
        <v>0</v>
      </c>
      <c r="AN2201" s="96" t="n">
        <v>0</v>
      </c>
      <c r="AP2201" s="95" t="n">
        <v>0.11321611</v>
      </c>
      <c r="AQ2201" s="95" t="n">
        <v>0.10391163</v>
      </c>
      <c r="AR2201" s="95" t="n">
        <v>0.0093044825</v>
      </c>
      <c r="AS2201" s="95" t="n">
        <v>0</v>
      </c>
      <c r="AT2201" s="152" t="n">
        <f aca="false">AW2201+AZ2201+BA2201+BB2201+BC2201+BK2201+BL2201+BP2201</f>
        <v>6.229714E-006</v>
      </c>
      <c r="AU2201" s="152" t="n">
        <f aca="false">AX2201+AY2201+BD2201+BE2201+BF2201+BG2201+BH2201+BI2201+BJ2201+BM2201+BQ2201+BR2201</f>
        <v>3.441006821124E-008</v>
      </c>
      <c r="AV2201" s="153" t="n">
        <f aca="false">BN2201+BO2201</f>
        <v>0</v>
      </c>
      <c r="AW2201" s="154" t="n">
        <v>2.5291692E-006</v>
      </c>
      <c r="AX2201" s="154" t="n">
        <v>7.6311141E-009</v>
      </c>
      <c r="AY2201" s="154" t="n">
        <v>2.0849294E-013</v>
      </c>
      <c r="AZ2201" s="154" t="n">
        <v>0</v>
      </c>
      <c r="BA2201" s="154" t="n">
        <v>0</v>
      </c>
      <c r="BB2201" s="154" t="n">
        <v>0</v>
      </c>
      <c r="BC2201" s="154" t="n">
        <v>3.7005448E-006</v>
      </c>
      <c r="BD2201" s="154" t="n">
        <v>0</v>
      </c>
      <c r="BE2201" s="154" t="n">
        <v>4.3105248E-009</v>
      </c>
      <c r="BF2201" s="154" t="n">
        <v>6.6154494E-010</v>
      </c>
      <c r="BG2201" s="154" t="n">
        <v>1.3178783E-012</v>
      </c>
      <c r="BH2201" s="154" t="n">
        <v>0</v>
      </c>
      <c r="BI2201" s="154" t="n">
        <v>0</v>
      </c>
      <c r="BJ2201" s="154" t="n">
        <v>0</v>
      </c>
      <c r="BK2201" s="154" t="n">
        <v>0</v>
      </c>
      <c r="BL2201" s="154" t="n">
        <v>0</v>
      </c>
      <c r="BM2201" s="154" t="n">
        <v>2.1805358E-008</v>
      </c>
      <c r="BN2201" s="154" t="n">
        <v>0</v>
      </c>
      <c r="BO2201" s="154" t="n">
        <v>0</v>
      </c>
      <c r="BP2201" s="154" t="n">
        <v>0</v>
      </c>
      <c r="BQ2201" s="154" t="n">
        <v>0</v>
      </c>
      <c r="BR2201" s="154" t="n">
        <v>0</v>
      </c>
      <c r="BT2201" s="96" t="n">
        <v>0.00016472893</v>
      </c>
      <c r="BU2201" s="96" t="n">
        <v>2.971806E-005</v>
      </c>
      <c r="BV2201" s="96" t="n">
        <v>7.5991325E-005</v>
      </c>
      <c r="BW2201" s="96" t="n">
        <v>6.7799021E-010</v>
      </c>
      <c r="BX2201" s="96" t="n">
        <v>2.4479788E-005</v>
      </c>
      <c r="BY2201" s="96" t="n">
        <v>0</v>
      </c>
      <c r="BZ2201" s="96" t="n">
        <v>1.7179833E-005</v>
      </c>
      <c r="CA2201" s="96" t="n">
        <v>0</v>
      </c>
      <c r="CB2201" s="96" t="n">
        <v>0</v>
      </c>
      <c r="CC2201" s="96" t="n">
        <v>1.5638686E-010</v>
      </c>
      <c r="CD2201" s="96" t="n">
        <v>0</v>
      </c>
      <c r="CE2201" s="96" t="n">
        <v>1.5429995E-005</v>
      </c>
      <c r="CF2201" s="96" t="n">
        <v>0</v>
      </c>
      <c r="CG2201" s="96" t="n">
        <v>1.9290932E-006</v>
      </c>
      <c r="CH2201" s="96" t="n">
        <v>0</v>
      </c>
      <c r="CI2201" s="96" t="n">
        <v>0</v>
      </c>
      <c r="CJ2201" s="96" t="n">
        <v>0</v>
      </c>
      <c r="CL2201" s="155" t="n">
        <v>0</v>
      </c>
      <c r="CM2201" s="155" t="n">
        <v>2.7253979</v>
      </c>
      <c r="CN2201" s="156" t="n">
        <v>0</v>
      </c>
      <c r="CO2201" s="155" t="n">
        <v>0.020332664</v>
      </c>
      <c r="CP2201" s="155" t="n">
        <v>0</v>
      </c>
      <c r="CQ2201" s="155" t="n">
        <v>0</v>
      </c>
      <c r="CR2201" s="155" t="n">
        <v>0.0012425515</v>
      </c>
      <c r="CS2201" s="155" t="n">
        <v>0</v>
      </c>
      <c r="CT2201" s="155" t="n">
        <v>0.00044388975</v>
      </c>
      <c r="CU2201" s="155" t="n">
        <v>0.00045024203</v>
      </c>
    </row>
    <row r="2202" customFormat="false" ht="13.8" hidden="false" customHeight="false" outlineLevel="0" collapsed="false">
      <c r="B2202" s="90"/>
      <c r="C2202" s="88"/>
      <c r="D2202" s="3" t="s">
        <v>3090</v>
      </c>
      <c r="E2202" s="90"/>
      <c r="J2202" s="158"/>
      <c r="P2202" s="102"/>
      <c r="Q2202" s="102"/>
      <c r="R2202" s="102"/>
      <c r="AT2202" s="102"/>
      <c r="AU2202" s="102"/>
      <c r="AV2202" s="159"/>
      <c r="CN2202" s="160"/>
    </row>
    <row r="2203" customFormat="false" ht="13.8" hidden="false" customHeight="false" outlineLevel="0" collapsed="false">
      <c r="A2203" s="0" t="s">
        <v>3091</v>
      </c>
      <c r="B2203" s="90" t="s">
        <v>3066</v>
      </c>
      <c r="C2203" s="88" t="str">
        <f aca="false">MID(A2203,1,12)</f>
        <v>M.020.06.101</v>
      </c>
      <c r="D2203" s="2" t="s">
        <v>3090</v>
      </c>
      <c r="E2203" s="90" t="s">
        <v>255</v>
      </c>
      <c r="F2203" s="91" t="str">
        <f aca="false">MID(A2203, 21,85)</f>
        <v>Apple sauce in food can NL</v>
      </c>
      <c r="G2203" s="133" t="n">
        <f aca="false">H2203+I2203+J2203+K2203</f>
        <v>0.34059989065416</v>
      </c>
      <c r="H2203" s="149" t="n">
        <f aca="false">N2203+O2203+P2203+Q2203</f>
        <v>2.5544006E-007</v>
      </c>
      <c r="I2203" s="149" t="n">
        <f aca="false">L2203+M2203+R2203+V2203+T2203</f>
        <v>0.0781233802141</v>
      </c>
      <c r="J2203" s="150" t="n">
        <f aca="false">S2203+U2203+W2203+X2203</f>
        <v>0.029122465</v>
      </c>
      <c r="K2203" s="149" t="n">
        <v>0.23335379</v>
      </c>
      <c r="L2203" s="130" t="n">
        <v>0.057897843</v>
      </c>
      <c r="M2203" s="130" t="n">
        <v>0.017374576</v>
      </c>
      <c r="N2203" s="130" t="n">
        <v>0</v>
      </c>
      <c r="O2203" s="130" t="n">
        <v>0</v>
      </c>
      <c r="P2203" s="157" t="n">
        <v>0</v>
      </c>
      <c r="Q2203" s="157" t="n">
        <v>2.5544006E-007</v>
      </c>
      <c r="R2203" s="157" t="n">
        <v>6.2558141E-006</v>
      </c>
      <c r="S2203" s="130" t="n">
        <v>0</v>
      </c>
      <c r="T2203" s="130" t="n">
        <v>0</v>
      </c>
      <c r="U2203" s="130" t="n">
        <v>0</v>
      </c>
      <c r="V2203" s="130" t="n">
        <v>0.0028447054</v>
      </c>
      <c r="W2203" s="130" t="n">
        <v>0.029122465</v>
      </c>
      <c r="X2203" s="130" t="n">
        <v>0</v>
      </c>
      <c r="Z2203" s="151" t="n">
        <f aca="false">K2203/0.15</f>
        <v>1.55569193333333</v>
      </c>
      <c r="AB2203" s="133" t="n">
        <f aca="false">K2203</f>
        <v>0.23335379</v>
      </c>
      <c r="AC2203" s="133" t="n">
        <f aca="false">L2203+M2203+N2203+O2203+P2203+Q2203+R2203</f>
        <v>0.07527893025416</v>
      </c>
      <c r="AD2203" s="133" t="n">
        <f aca="false">L2203+M2203+R2203+W2203</f>
        <v>0.1044011398141</v>
      </c>
      <c r="AE2203" s="133" t="n">
        <f aca="false">V2203+L2203+M2203+R2203+T2203</f>
        <v>0.0781233802141</v>
      </c>
      <c r="AF2203" s="133" t="n">
        <f aca="false">S2203+U2203+X2203</f>
        <v>0</v>
      </c>
      <c r="AH2203" s="0" t="n">
        <v>0</v>
      </c>
      <c r="AI2203" s="96" t="n">
        <v>0</v>
      </c>
      <c r="AJ2203" s="96" t="n">
        <v>0</v>
      </c>
      <c r="AK2203" s="96" t="n">
        <v>0</v>
      </c>
      <c r="AL2203" s="96" t="n">
        <v>0</v>
      </c>
      <c r="AM2203" s="96" t="n">
        <v>0</v>
      </c>
      <c r="AN2203" s="96" t="n">
        <v>0</v>
      </c>
      <c r="AP2203" s="95" t="n">
        <v>0.043672044</v>
      </c>
      <c r="AQ2203" s="95" t="n">
        <v>0.041619305</v>
      </c>
      <c r="AR2203" s="95" t="n">
        <v>0.0020527389</v>
      </c>
      <c r="AS2203" s="95" t="n">
        <v>0</v>
      </c>
      <c r="AT2203" s="152" t="n">
        <f aca="false">AW2203+AZ2203+BA2203+BB2203+BC2203+BK2203+BL2203+BP2203</f>
        <v>2.4951622E-006</v>
      </c>
      <c r="AU2203" s="152" t="n">
        <f aca="false">AX2203+AY2203+BD2203+BE2203+BF2203+BG2203+BH2203+BI2203+BJ2203+BM2203+BQ2203+BR2203</f>
        <v>7.59149003134E-009</v>
      </c>
      <c r="AV2203" s="153" t="n">
        <f aca="false">BN2203+BO2203</f>
        <v>0</v>
      </c>
      <c r="AW2203" s="154" t="n">
        <v>1.4436821E-006</v>
      </c>
      <c r="AX2203" s="154" t="n">
        <v>4.3559374E-009</v>
      </c>
      <c r="AY2203" s="154" t="n">
        <v>1.1901043E-013</v>
      </c>
      <c r="AZ2203" s="154" t="n">
        <v>0</v>
      </c>
      <c r="BA2203" s="154" t="n">
        <v>0</v>
      </c>
      <c r="BB2203" s="154" t="n">
        <v>0</v>
      </c>
      <c r="BC2203" s="154" t="n">
        <v>1.0514801E-006</v>
      </c>
      <c r="BD2203" s="154" t="n">
        <v>0</v>
      </c>
      <c r="BE2203" s="154" t="n">
        <v>1.224801E-009</v>
      </c>
      <c r="BF2203" s="154" t="n">
        <v>7.1501156E-010</v>
      </c>
      <c r="BG2203" s="154" t="n">
        <v>3.0496091E-013</v>
      </c>
      <c r="BH2203" s="154" t="n">
        <v>0</v>
      </c>
      <c r="BI2203" s="154" t="n">
        <v>0</v>
      </c>
      <c r="BJ2203" s="154" t="n">
        <v>0</v>
      </c>
      <c r="BK2203" s="154" t="n">
        <v>0</v>
      </c>
      <c r="BL2203" s="154" t="n">
        <v>0</v>
      </c>
      <c r="BM2203" s="154" t="n">
        <v>1.2953161E-009</v>
      </c>
      <c r="BN2203" s="154" t="n">
        <v>0</v>
      </c>
      <c r="BO2203" s="154" t="n">
        <v>0</v>
      </c>
      <c r="BP2203" s="154" t="n">
        <v>0</v>
      </c>
      <c r="BQ2203" s="154" t="n">
        <v>0</v>
      </c>
      <c r="BR2203" s="154" t="n">
        <v>0</v>
      </c>
      <c r="BT2203" s="96" t="n">
        <v>7.8810659E-005</v>
      </c>
      <c r="BU2203" s="96" t="n">
        <v>8.4441479E-006</v>
      </c>
      <c r="BV2203" s="96" t="n">
        <v>4.3376819E-005</v>
      </c>
      <c r="BW2203" s="96" t="n">
        <v>7.3278596E-010</v>
      </c>
      <c r="BX2203" s="96" t="n">
        <v>6.9557349E-006</v>
      </c>
      <c r="BY2203" s="96" t="n">
        <v>0</v>
      </c>
      <c r="BZ2203" s="96" t="n">
        <v>1.8568322E-005</v>
      </c>
      <c r="CA2203" s="96" t="n">
        <v>0</v>
      </c>
      <c r="CB2203" s="96" t="n">
        <v>0</v>
      </c>
      <c r="CC2203" s="96" t="n">
        <v>1.6902618E-010</v>
      </c>
      <c r="CD2203" s="96" t="n">
        <v>0</v>
      </c>
      <c r="CE2203" s="96" t="n">
        <v>9.1659682E-007</v>
      </c>
      <c r="CF2203" s="96" t="n">
        <v>0</v>
      </c>
      <c r="CG2203" s="96" t="n">
        <v>5.4813631E-007</v>
      </c>
      <c r="CH2203" s="96" t="n">
        <v>0</v>
      </c>
      <c r="CI2203" s="96" t="n">
        <v>0</v>
      </c>
      <c r="CJ2203" s="96" t="n">
        <v>0</v>
      </c>
      <c r="CL2203" s="155" t="n">
        <v>0</v>
      </c>
      <c r="CM2203" s="155" t="n">
        <v>1.5556919</v>
      </c>
      <c r="CN2203" s="156" t="n">
        <v>0</v>
      </c>
      <c r="CO2203" s="155" t="n">
        <v>0.005777363</v>
      </c>
      <c r="CP2203" s="155" t="n">
        <v>0</v>
      </c>
      <c r="CQ2203" s="155" t="n">
        <v>0</v>
      </c>
      <c r="CR2203" s="155" t="n">
        <v>0.00035306101</v>
      </c>
      <c r="CS2203" s="155" t="n">
        <v>0</v>
      </c>
      <c r="CT2203" s="155" t="n">
        <v>0.0004797653</v>
      </c>
      <c r="CU2203" s="155" t="n">
        <v>0.00010418733</v>
      </c>
    </row>
    <row r="2204" customFormat="false" ht="13.8" hidden="false" customHeight="false" outlineLevel="0" collapsed="false">
      <c r="A2204" s="0" t="s">
        <v>3092</v>
      </c>
      <c r="B2204" s="90" t="s">
        <v>3066</v>
      </c>
      <c r="C2204" s="88" t="str">
        <f aca="false">MID(A2204,1,12)</f>
        <v>M.020.06.102</v>
      </c>
      <c r="D2204" s="2" t="s">
        <v>3090</v>
      </c>
      <c r="E2204" s="90" t="s">
        <v>255</v>
      </c>
      <c r="F2204" s="91" t="str">
        <f aca="false">MID(A2204, 21,85)</f>
        <v>Apple sauce in glass jarper 720 ml NL</v>
      </c>
      <c r="G2204" s="133" t="n">
        <f aca="false">H2204+I2204+J2204+K2204</f>
        <v>0.23358010259409</v>
      </c>
      <c r="H2204" s="149" t="n">
        <f aca="false">N2204+O2204+P2204+Q2204</f>
        <v>1.4329719E-007</v>
      </c>
      <c r="I2204" s="149" t="n">
        <f aca="false">L2204+M2204+R2204+V2204+T2204</f>
        <v>0.0572817072969</v>
      </c>
      <c r="J2204" s="150" t="n">
        <f aca="false">S2204+U2204+W2204+X2204</f>
        <v>0.011210322</v>
      </c>
      <c r="K2204" s="149" t="n">
        <v>0.16508793</v>
      </c>
      <c r="L2204" s="130" t="n">
        <v>0.044470356</v>
      </c>
      <c r="M2204" s="130" t="n">
        <v>0.0097468183</v>
      </c>
      <c r="N2204" s="130" t="n">
        <v>0</v>
      </c>
      <c r="O2204" s="130" t="n">
        <v>0</v>
      </c>
      <c r="P2204" s="157" t="n">
        <v>0</v>
      </c>
      <c r="Q2204" s="157" t="n">
        <v>1.4329719E-007</v>
      </c>
      <c r="R2204" s="157" t="n">
        <v>3.5093969E-006</v>
      </c>
      <c r="S2204" s="130" t="n">
        <v>0</v>
      </c>
      <c r="T2204" s="130" t="n">
        <v>0</v>
      </c>
      <c r="U2204" s="130" t="n">
        <v>0</v>
      </c>
      <c r="V2204" s="130" t="n">
        <v>0.0030610236</v>
      </c>
      <c r="W2204" s="130" t="n">
        <v>0.011210322</v>
      </c>
      <c r="X2204" s="130" t="n">
        <v>0</v>
      </c>
      <c r="Z2204" s="151" t="n">
        <f aca="false">K2204/0.15</f>
        <v>1.1005862</v>
      </c>
      <c r="AB2204" s="133" t="n">
        <f aca="false">K2204</f>
        <v>0.16508793</v>
      </c>
      <c r="AC2204" s="133" t="n">
        <f aca="false">L2204+M2204+N2204+O2204+P2204+Q2204+R2204</f>
        <v>0.05422082699409</v>
      </c>
      <c r="AD2204" s="133" t="n">
        <f aca="false">L2204+M2204+R2204+W2204</f>
        <v>0.0654310056969</v>
      </c>
      <c r="AE2204" s="133" t="n">
        <f aca="false">V2204+L2204+M2204+R2204+T2204</f>
        <v>0.0572817072969</v>
      </c>
      <c r="AF2204" s="133" t="n">
        <f aca="false">S2204+U2204+X2204</f>
        <v>0</v>
      </c>
      <c r="AH2204" s="0" t="n">
        <v>0</v>
      </c>
      <c r="AI2204" s="96" t="n">
        <v>0</v>
      </c>
      <c r="AJ2204" s="96" t="n">
        <v>0</v>
      </c>
      <c r="AK2204" s="96" t="n">
        <v>0</v>
      </c>
      <c r="AL2204" s="96" t="n">
        <v>0</v>
      </c>
      <c r="AM2204" s="96" t="n">
        <v>0</v>
      </c>
      <c r="AN2204" s="96" t="n">
        <v>0</v>
      </c>
      <c r="AP2204" s="95" t="n">
        <v>0.03208029</v>
      </c>
      <c r="AQ2204" s="95" t="n">
        <v>0.030507187</v>
      </c>
      <c r="AR2204" s="95" t="n">
        <v>0.0015731024</v>
      </c>
      <c r="AS2204" s="95" t="n">
        <v>0</v>
      </c>
      <c r="AT2204" s="152" t="n">
        <f aca="false">AW2204+AZ2204+BA2204+BB2204+BC2204+BK2204+BL2204+BP2204</f>
        <v>1.82896809E-006</v>
      </c>
      <c r="AU2204" s="152" t="n">
        <f aca="false">AX2204+AY2204+BD2204+BE2204+BF2204+BG2204+BH2204+BI2204+BJ2204+BM2204+BQ2204+BR2204</f>
        <v>5.817686347213E-009</v>
      </c>
      <c r="AV2204" s="153" t="n">
        <f aca="false">BN2204+BO2204</f>
        <v>0</v>
      </c>
      <c r="AW2204" s="154" t="n">
        <v>1.021344E-006</v>
      </c>
      <c r="AX2204" s="154" t="n">
        <v>3.0816413E-009</v>
      </c>
      <c r="AY2204" s="154" t="n">
        <v>8.4194843E-014</v>
      </c>
      <c r="AZ2204" s="154" t="n">
        <v>0</v>
      </c>
      <c r="BA2204" s="154" t="n">
        <v>0</v>
      </c>
      <c r="BB2204" s="154" t="n">
        <v>0</v>
      </c>
      <c r="BC2204" s="154" t="n">
        <v>8.0762409E-007</v>
      </c>
      <c r="BD2204" s="154" t="n">
        <v>0</v>
      </c>
      <c r="BE2204" s="154" t="n">
        <v>9.4074894E-010</v>
      </c>
      <c r="BF2204" s="154" t="n">
        <v>4.0110837E-010</v>
      </c>
      <c r="BG2204" s="154" t="n">
        <v>2.8844237E-013</v>
      </c>
      <c r="BH2204" s="154" t="n">
        <v>0</v>
      </c>
      <c r="BI2204" s="154" t="n">
        <v>0</v>
      </c>
      <c r="BJ2204" s="154" t="n">
        <v>0</v>
      </c>
      <c r="BK2204" s="154" t="n">
        <v>0</v>
      </c>
      <c r="BL2204" s="154" t="n">
        <v>0</v>
      </c>
      <c r="BM2204" s="154" t="n">
        <v>1.3938151E-009</v>
      </c>
      <c r="BN2204" s="154" t="n">
        <v>0</v>
      </c>
      <c r="BO2204" s="154" t="n">
        <v>0</v>
      </c>
      <c r="BP2204" s="154" t="n">
        <v>0</v>
      </c>
      <c r="BQ2204" s="154" t="n">
        <v>0</v>
      </c>
      <c r="BR2204" s="154" t="n">
        <v>0</v>
      </c>
      <c r="BT2204" s="96" t="n">
        <v>5.4339958E-005</v>
      </c>
      <c r="BU2204" s="96" t="n">
        <v>6.4858074E-006</v>
      </c>
      <c r="BV2204" s="96" t="n">
        <v>3.0687263E-005</v>
      </c>
      <c r="BW2204" s="96" t="n">
        <v>4.1107948E-010</v>
      </c>
      <c r="BX2204" s="96" t="n">
        <v>5.3425826E-006</v>
      </c>
      <c r="BY2204" s="96" t="n">
        <v>0</v>
      </c>
      <c r="BZ2204" s="96" t="n">
        <v>1.0416488E-005</v>
      </c>
      <c r="CA2204" s="96" t="n">
        <v>0</v>
      </c>
      <c r="CB2204" s="96" t="n">
        <v>0</v>
      </c>
      <c r="CC2204" s="96" t="n">
        <v>9.4820584E-011</v>
      </c>
      <c r="CD2204" s="96" t="n">
        <v>0</v>
      </c>
      <c r="CE2204" s="96" t="n">
        <v>9.8629704E-007</v>
      </c>
      <c r="CF2204" s="96" t="n">
        <v>0</v>
      </c>
      <c r="CG2204" s="96" t="n">
        <v>4.2101425E-007</v>
      </c>
      <c r="CH2204" s="96" t="n">
        <v>0</v>
      </c>
      <c r="CI2204" s="96" t="n">
        <v>0</v>
      </c>
      <c r="CJ2204" s="96" t="n">
        <v>0</v>
      </c>
      <c r="CL2204" s="155" t="n">
        <v>0</v>
      </c>
      <c r="CM2204" s="155" t="n">
        <v>1.1005862</v>
      </c>
      <c r="CN2204" s="156" t="n">
        <v>0</v>
      </c>
      <c r="CO2204" s="155" t="n">
        <v>0.004437495</v>
      </c>
      <c r="CP2204" s="155" t="n">
        <v>0</v>
      </c>
      <c r="CQ2204" s="155" t="n">
        <v>0</v>
      </c>
      <c r="CR2204" s="155" t="n">
        <v>0.0002711802</v>
      </c>
      <c r="CS2204" s="155" t="n">
        <v>0</v>
      </c>
      <c r="CT2204" s="155" t="n">
        <v>0.00026913953</v>
      </c>
      <c r="CU2204" s="155" t="n">
        <v>9.8543907E-005</v>
      </c>
    </row>
    <row r="2205" customFormat="false" ht="13.8" hidden="false" customHeight="false" outlineLevel="0" collapsed="false">
      <c r="A2205" s="0" t="s">
        <v>3093</v>
      </c>
      <c r="B2205" s="90" t="s">
        <v>3066</v>
      </c>
      <c r="C2205" s="88" t="str">
        <f aca="false">MID(A2205,1,12)</f>
        <v>M.020.06.103</v>
      </c>
      <c r="D2205" s="2" t="s">
        <v>3090</v>
      </c>
      <c r="E2205" s="90" t="s">
        <v>255</v>
      </c>
      <c r="F2205" s="91" t="str">
        <f aca="false">MID(A2205, 21,85)</f>
        <v>Apple, w skin in fruit bag per 1 kg NL</v>
      </c>
      <c r="G2205" s="133" t="n">
        <f aca="false">H2205+I2205+J2205+K2205</f>
        <v>0.053528969659618</v>
      </c>
      <c r="H2205" s="149" t="n">
        <f aca="false">N2205+O2205+P2205+Q2205</f>
        <v>3.9582038E-008</v>
      </c>
      <c r="I2205" s="149" t="n">
        <f aca="false">L2205+M2205+R2205+V2205+T2205</f>
        <v>0.01520832907758</v>
      </c>
      <c r="J2205" s="150" t="n">
        <f aca="false">S2205+U2205+W2205+X2205</f>
        <v>0.00622084</v>
      </c>
      <c r="K2205" s="149" t="n">
        <v>0.032099761</v>
      </c>
      <c r="L2205" s="130" t="n">
        <v>0.010545334</v>
      </c>
      <c r="M2205" s="130" t="n">
        <v>0.0026922994</v>
      </c>
      <c r="N2205" s="130" t="n">
        <v>0</v>
      </c>
      <c r="O2205" s="130" t="n">
        <v>0</v>
      </c>
      <c r="P2205" s="157" t="n">
        <v>0</v>
      </c>
      <c r="Q2205" s="157" t="n">
        <v>3.9582038E-008</v>
      </c>
      <c r="R2205" s="157" t="n">
        <v>9.6937758E-007</v>
      </c>
      <c r="S2205" s="130" t="n">
        <v>0</v>
      </c>
      <c r="T2205" s="130" t="n">
        <v>0</v>
      </c>
      <c r="U2205" s="130" t="n">
        <v>0</v>
      </c>
      <c r="V2205" s="130" t="n">
        <v>0.0019697263</v>
      </c>
      <c r="W2205" s="130" t="n">
        <v>0.00622084</v>
      </c>
      <c r="X2205" s="130" t="n">
        <v>0</v>
      </c>
      <c r="Z2205" s="151" t="n">
        <f aca="false">K2205/0.15</f>
        <v>0.213998406666667</v>
      </c>
      <c r="AB2205" s="133" t="n">
        <f aca="false">K2205</f>
        <v>0.032099761</v>
      </c>
      <c r="AC2205" s="133" t="n">
        <f aca="false">L2205+M2205+N2205+O2205+P2205+Q2205+R2205</f>
        <v>0.013238642359618</v>
      </c>
      <c r="AD2205" s="133" t="n">
        <f aca="false">L2205+M2205+R2205+W2205</f>
        <v>0.01945944277758</v>
      </c>
      <c r="AE2205" s="133" t="n">
        <f aca="false">V2205+L2205+M2205+R2205+T2205</f>
        <v>0.01520832907758</v>
      </c>
      <c r="AF2205" s="133" t="n">
        <f aca="false">S2205+U2205+X2205</f>
        <v>0</v>
      </c>
      <c r="AH2205" s="0" t="n">
        <v>0</v>
      </c>
      <c r="AI2205" s="96" t="n">
        <v>0</v>
      </c>
      <c r="AJ2205" s="96" t="n">
        <v>0</v>
      </c>
      <c r="AK2205" s="96" t="n">
        <v>0</v>
      </c>
      <c r="AL2205" s="96" t="n">
        <v>0</v>
      </c>
      <c r="AM2205" s="96" t="n">
        <v>0</v>
      </c>
      <c r="AN2205" s="96" t="n">
        <v>0</v>
      </c>
      <c r="AP2205" s="95" t="n">
        <v>0.0070018092</v>
      </c>
      <c r="AQ2205" s="95" t="n">
        <v>0.0065069321</v>
      </c>
      <c r="AR2205" s="95" t="n">
        <v>0.00049487702</v>
      </c>
      <c r="AS2205" s="95" t="n">
        <v>0</v>
      </c>
      <c r="AT2205" s="152" t="n">
        <f aca="false">AW2205+AZ2205+BA2205+BB2205+BC2205+BK2205+BL2205+BP2205</f>
        <v>3.9010384E-007</v>
      </c>
      <c r="AU2205" s="152" t="n">
        <f aca="false">AX2205+AY2205+BD2205+BE2205+BF2205+BG2205+BH2205+BI2205+BJ2205+BM2205+BQ2205+BR2205</f>
        <v>1.830166488538E-009</v>
      </c>
      <c r="AV2205" s="153" t="n">
        <f aca="false">BN2205+BO2205</f>
        <v>0</v>
      </c>
      <c r="AW2205" s="154" t="n">
        <v>1.9859052E-007</v>
      </c>
      <c r="AX2205" s="154" t="n">
        <v>5.9919555E-010</v>
      </c>
      <c r="AY2205" s="154" t="n">
        <v>1.6370878E-014</v>
      </c>
      <c r="AZ2205" s="154" t="n">
        <v>0</v>
      </c>
      <c r="BA2205" s="154" t="n">
        <v>0</v>
      </c>
      <c r="BB2205" s="154" t="n">
        <v>0</v>
      </c>
      <c r="BC2205" s="154" t="n">
        <v>1.9151332E-007</v>
      </c>
      <c r="BD2205" s="154" t="n">
        <v>0</v>
      </c>
      <c r="BE2205" s="154" t="n">
        <v>2.2308145E-010</v>
      </c>
      <c r="BF2205" s="154" t="n">
        <v>1.1079552E-010</v>
      </c>
      <c r="BG2205" s="154" t="n">
        <v>1.7686766E-013</v>
      </c>
      <c r="BH2205" s="154" t="n">
        <v>0</v>
      </c>
      <c r="BI2205" s="154" t="n">
        <v>0</v>
      </c>
      <c r="BJ2205" s="154" t="n">
        <v>0</v>
      </c>
      <c r="BK2205" s="154" t="n">
        <v>0</v>
      </c>
      <c r="BL2205" s="154" t="n">
        <v>0</v>
      </c>
      <c r="BM2205" s="154" t="n">
        <v>8.9690073E-010</v>
      </c>
      <c r="BN2205" s="154" t="n">
        <v>0</v>
      </c>
      <c r="BO2205" s="154" t="n">
        <v>0</v>
      </c>
      <c r="BP2205" s="154" t="n">
        <v>0</v>
      </c>
      <c r="BQ2205" s="154" t="n">
        <v>0</v>
      </c>
      <c r="BR2205" s="154" t="n">
        <v>0</v>
      </c>
      <c r="BT2205" s="96" t="n">
        <v>1.2383652E-005</v>
      </c>
      <c r="BU2205" s="96" t="n">
        <v>1.5379909E-006</v>
      </c>
      <c r="BV2205" s="96" t="n">
        <v>5.9668435E-006</v>
      </c>
      <c r="BW2205" s="96" t="n">
        <v>1.1354977E-010</v>
      </c>
      <c r="BX2205" s="96" t="n">
        <v>1.266896E-006</v>
      </c>
      <c r="BY2205" s="96" t="n">
        <v>0</v>
      </c>
      <c r="BZ2205" s="96" t="n">
        <v>2.8772778E-006</v>
      </c>
      <c r="CA2205" s="96" t="n">
        <v>0</v>
      </c>
      <c r="CB2205" s="96" t="n">
        <v>0</v>
      </c>
      <c r="CC2205" s="96" t="n">
        <v>2.6191665E-011</v>
      </c>
      <c r="CD2205" s="96" t="n">
        <v>0</v>
      </c>
      <c r="CE2205" s="96" t="n">
        <v>6.346685E-007</v>
      </c>
      <c r="CF2205" s="96" t="n">
        <v>0</v>
      </c>
      <c r="CG2205" s="96" t="n">
        <v>9.9835849E-008</v>
      </c>
      <c r="CH2205" s="96" t="n">
        <v>0</v>
      </c>
      <c r="CI2205" s="96" t="n">
        <v>0</v>
      </c>
      <c r="CJ2205" s="96" t="n">
        <v>0</v>
      </c>
      <c r="CL2205" s="155" t="n">
        <v>0</v>
      </c>
      <c r="CM2205" s="155" t="n">
        <v>0.21399841</v>
      </c>
      <c r="CN2205" s="156" t="n">
        <v>0</v>
      </c>
      <c r="CO2205" s="155" t="n">
        <v>0.001052271</v>
      </c>
      <c r="CP2205" s="155" t="n">
        <v>0</v>
      </c>
      <c r="CQ2205" s="155" t="n">
        <v>0</v>
      </c>
      <c r="CR2205" s="155" t="n">
        <v>6.4305438E-005</v>
      </c>
      <c r="CS2205" s="155" t="n">
        <v>0</v>
      </c>
      <c r="CT2205" s="155" t="n">
        <v>7.4342638E-005</v>
      </c>
      <c r="CU2205" s="155" t="n">
        <v>6.0425349E-005</v>
      </c>
    </row>
    <row r="2206" customFormat="false" ht="13.8" hidden="false" customHeight="false" outlineLevel="0" collapsed="false">
      <c r="A2206" s="0" t="s">
        <v>3094</v>
      </c>
      <c r="B2206" s="90" t="s">
        <v>3066</v>
      </c>
      <c r="C2206" s="88" t="str">
        <f aca="false">MID(A2206,1,12)</f>
        <v>M.020.06.104</v>
      </c>
      <c r="D2206" s="2" t="s">
        <v>3090</v>
      </c>
      <c r="E2206" s="90" t="s">
        <v>255</v>
      </c>
      <c r="F2206" s="91" t="str">
        <f aca="false">MID(A2206, 21,85)</f>
        <v>Apricot, w skin in fruit bucket per 1 kg NL</v>
      </c>
      <c r="G2206" s="133" t="n">
        <f aca="false">H2206+I2206+J2206+K2206</f>
        <v>0.205120854655064</v>
      </c>
      <c r="H2206" s="149" t="n">
        <f aca="false">N2206+O2206+P2206+Q2206</f>
        <v>4.8447964E-008</v>
      </c>
      <c r="I2206" s="149" t="n">
        <f aca="false">L2206+M2206+R2206+V2206+T2206</f>
        <v>0.0288022762071</v>
      </c>
      <c r="J2206" s="150" t="n">
        <f aca="false">S2206+U2206+W2206+X2206</f>
        <v>0.12173352</v>
      </c>
      <c r="K2206" s="149" t="n">
        <v>0.05458501</v>
      </c>
      <c r="L2206" s="130" t="n">
        <v>0.017449977</v>
      </c>
      <c r="M2206" s="130" t="n">
        <v>0.0032953438</v>
      </c>
      <c r="N2206" s="130" t="n">
        <v>0</v>
      </c>
      <c r="O2206" s="130" t="n">
        <v>0</v>
      </c>
      <c r="P2206" s="157" t="n">
        <v>0</v>
      </c>
      <c r="Q2206" s="157" t="n">
        <v>4.8447964E-008</v>
      </c>
      <c r="R2206" s="157" t="n">
        <v>1.1865071E-006</v>
      </c>
      <c r="S2206" s="130" t="n">
        <v>0</v>
      </c>
      <c r="T2206" s="130" t="n">
        <v>0</v>
      </c>
      <c r="U2206" s="130" t="n">
        <v>0</v>
      </c>
      <c r="V2206" s="130" t="n">
        <v>0.0080557689</v>
      </c>
      <c r="W2206" s="130" t="n">
        <v>0.12173352</v>
      </c>
      <c r="X2206" s="130" t="n">
        <v>0</v>
      </c>
      <c r="Z2206" s="151" t="n">
        <f aca="false">K2206/0.15</f>
        <v>0.363900066666667</v>
      </c>
      <c r="AB2206" s="133" t="n">
        <f aca="false">K2206</f>
        <v>0.05458501</v>
      </c>
      <c r="AC2206" s="133" t="n">
        <f aca="false">L2206+M2206+N2206+O2206+P2206+Q2206+R2206</f>
        <v>0.020746555755064</v>
      </c>
      <c r="AD2206" s="133" t="n">
        <f aca="false">L2206+M2206+R2206+W2206</f>
        <v>0.1424800273071</v>
      </c>
      <c r="AE2206" s="133" t="n">
        <f aca="false">V2206+L2206+M2206+R2206+T2206</f>
        <v>0.0288022762071</v>
      </c>
      <c r="AF2206" s="133" t="n">
        <f aca="false">S2206+U2206+X2206</f>
        <v>0</v>
      </c>
      <c r="AH2206" s="0" t="n">
        <v>0</v>
      </c>
      <c r="AI2206" s="96" t="n">
        <v>0</v>
      </c>
      <c r="AJ2206" s="96" t="n">
        <v>0</v>
      </c>
      <c r="AK2206" s="96" t="n">
        <v>0</v>
      </c>
      <c r="AL2206" s="96" t="n">
        <v>0</v>
      </c>
      <c r="AM2206" s="96" t="n">
        <v>0</v>
      </c>
      <c r="AN2206" s="96" t="n">
        <v>0</v>
      </c>
      <c r="AP2206" s="95" t="n">
        <v>0.012322752</v>
      </c>
      <c r="AQ2206" s="95" t="n">
        <v>0.010918853</v>
      </c>
      <c r="AR2206" s="95" t="n">
        <v>0.0014038987</v>
      </c>
      <c r="AS2206" s="95" t="n">
        <v>0</v>
      </c>
      <c r="AT2206" s="152" t="n">
        <f aca="false">AW2206+AZ2206+BA2206+BB2206+BC2206+BK2206+BL2206+BP2206</f>
        <v>6.5460749E-007</v>
      </c>
      <c r="AU2206" s="152" t="n">
        <f aca="false">AX2206+AY2206+BD2206+BE2206+BF2206+BG2206+BH2206+BI2206+BJ2206+BM2206+BQ2206+BR2206</f>
        <v>5.191933254465E-009</v>
      </c>
      <c r="AV2206" s="153" t="n">
        <f aca="false">BN2206+BO2206</f>
        <v>0</v>
      </c>
      <c r="AW2206" s="154" t="n">
        <v>3.3769926E-007</v>
      </c>
      <c r="AX2206" s="154" t="n">
        <v>1.0189202E-009</v>
      </c>
      <c r="AY2206" s="154" t="n">
        <v>2.7838355E-014</v>
      </c>
      <c r="AZ2206" s="154" t="n">
        <v>0</v>
      </c>
      <c r="BA2206" s="154" t="n">
        <v>0</v>
      </c>
      <c r="BB2206" s="154" t="n">
        <v>0</v>
      </c>
      <c r="BC2206" s="154" t="n">
        <v>3.1690823E-007</v>
      </c>
      <c r="BD2206" s="154" t="n">
        <v>0</v>
      </c>
      <c r="BE2206" s="154" t="n">
        <v>3.6914585E-010</v>
      </c>
      <c r="BF2206" s="154" t="n">
        <v>1.3561246E-010</v>
      </c>
      <c r="BG2206" s="154" t="n">
        <v>9.040611E-014</v>
      </c>
      <c r="BH2206" s="154" t="n">
        <v>0</v>
      </c>
      <c r="BI2206" s="154" t="n">
        <v>0</v>
      </c>
      <c r="BJ2206" s="154" t="n">
        <v>0</v>
      </c>
      <c r="BK2206" s="154" t="n">
        <v>0</v>
      </c>
      <c r="BL2206" s="154" t="n">
        <v>0</v>
      </c>
      <c r="BM2206" s="154" t="n">
        <v>3.6681365E-009</v>
      </c>
      <c r="BN2206" s="154" t="n">
        <v>0</v>
      </c>
      <c r="BO2206" s="154" t="n">
        <v>0</v>
      </c>
      <c r="BP2206" s="154" t="n">
        <v>0</v>
      </c>
      <c r="BQ2206" s="154" t="n">
        <v>0</v>
      </c>
      <c r="BR2206" s="154" t="n">
        <v>0</v>
      </c>
      <c r="BT2206" s="96" t="n">
        <v>2.1070701E-005</v>
      </c>
      <c r="BU2206" s="96" t="n">
        <v>2.545003E-006</v>
      </c>
      <c r="BV2206" s="96" t="n">
        <v>1.0146499E-005</v>
      </c>
      <c r="BW2206" s="96" t="n">
        <v>1.3898363E-010</v>
      </c>
      <c r="BX2206" s="96" t="n">
        <v>2.0964065E-006</v>
      </c>
      <c r="BY2206" s="96" t="n">
        <v>0</v>
      </c>
      <c r="BZ2206" s="96" t="n">
        <v>3.5217553E-006</v>
      </c>
      <c r="CA2206" s="96" t="n">
        <v>0</v>
      </c>
      <c r="CB2206" s="96" t="n">
        <v>0</v>
      </c>
      <c r="CC2206" s="96" t="n">
        <v>3.20583E-011</v>
      </c>
      <c r="CD2206" s="96" t="n">
        <v>0</v>
      </c>
      <c r="CE2206" s="96" t="n">
        <v>2.5956615E-006</v>
      </c>
      <c r="CF2206" s="96" t="n">
        <v>0</v>
      </c>
      <c r="CG2206" s="96" t="n">
        <v>1.6520418E-007</v>
      </c>
      <c r="CH2206" s="96" t="n">
        <v>0</v>
      </c>
      <c r="CI2206" s="96" t="n">
        <v>0</v>
      </c>
      <c r="CJ2206" s="96" t="n">
        <v>0</v>
      </c>
      <c r="CL2206" s="155" t="n">
        <v>0</v>
      </c>
      <c r="CM2206" s="155" t="n">
        <v>0.36390007</v>
      </c>
      <c r="CN2206" s="156" t="n">
        <v>0</v>
      </c>
      <c r="CO2206" s="155" t="n">
        <v>0.001741254</v>
      </c>
      <c r="CP2206" s="155" t="n">
        <v>0</v>
      </c>
      <c r="CQ2206" s="155" t="n">
        <v>0</v>
      </c>
      <c r="CR2206" s="155" t="n">
        <v>0.00010640995</v>
      </c>
      <c r="CS2206" s="155" t="n">
        <v>0</v>
      </c>
      <c r="CT2206" s="155" t="n">
        <v>9.0994543E-005</v>
      </c>
      <c r="CU2206" s="155" t="n">
        <v>3.0886487E-005</v>
      </c>
    </row>
    <row r="2207" customFormat="false" ht="13.8" hidden="false" customHeight="false" outlineLevel="0" collapsed="false">
      <c r="A2207" s="0" t="s">
        <v>3095</v>
      </c>
      <c r="B2207" s="90" t="s">
        <v>3066</v>
      </c>
      <c r="C2207" s="88" t="str">
        <f aca="false">MID(A2207,1,12)</f>
        <v>M.020.06.105</v>
      </c>
      <c r="D2207" s="2" t="s">
        <v>3090</v>
      </c>
      <c r="E2207" s="90" t="s">
        <v>255</v>
      </c>
      <c r="F2207" s="91" t="str">
        <f aca="false">MID(A2207, 21,85)</f>
        <v>Avocado, not packed NL</v>
      </c>
      <c r="G2207" s="133" t="n">
        <f aca="false">H2207+I2207+J2207+K2207</f>
        <v>0.299046997355717</v>
      </c>
      <c r="H2207" s="149" t="n">
        <f aca="false">N2207+O2207+P2207+Q2207</f>
        <v>4.8640217E-008</v>
      </c>
      <c r="I2207" s="149" t="n">
        <f aca="false">L2207+M2207+R2207+V2207+T2207</f>
        <v>0.0482602127155</v>
      </c>
      <c r="J2207" s="150" t="n">
        <f aca="false">S2207+U2207+W2207+X2207</f>
        <v>0.092895606</v>
      </c>
      <c r="K2207" s="149" t="n">
        <v>0.15789113</v>
      </c>
      <c r="L2207" s="130" t="n">
        <v>0.03030675</v>
      </c>
      <c r="M2207" s="130" t="n">
        <v>0.0033084205</v>
      </c>
      <c r="N2207" s="130" t="n">
        <v>0</v>
      </c>
      <c r="O2207" s="130" t="n">
        <v>0</v>
      </c>
      <c r="P2207" s="157" t="n">
        <v>0</v>
      </c>
      <c r="Q2207" s="157" t="n">
        <v>4.8640217E-008</v>
      </c>
      <c r="R2207" s="157" t="n">
        <v>1.1912155E-006</v>
      </c>
      <c r="S2207" s="130" t="n">
        <v>0</v>
      </c>
      <c r="T2207" s="130" t="n">
        <v>0</v>
      </c>
      <c r="U2207" s="130" t="n">
        <v>0</v>
      </c>
      <c r="V2207" s="130" t="n">
        <v>0.014643851</v>
      </c>
      <c r="W2207" s="130" t="n">
        <v>0.092895606</v>
      </c>
      <c r="X2207" s="130" t="n">
        <v>0</v>
      </c>
      <c r="Z2207" s="151" t="n">
        <f aca="false">K2207/0.15</f>
        <v>1.05260753333333</v>
      </c>
      <c r="AB2207" s="133" t="n">
        <f aca="false">K2207</f>
        <v>0.15789113</v>
      </c>
      <c r="AC2207" s="133" t="n">
        <f aca="false">L2207+M2207+N2207+O2207+P2207+Q2207+R2207</f>
        <v>0.033616410355717</v>
      </c>
      <c r="AD2207" s="133" t="n">
        <f aca="false">L2207+M2207+R2207+W2207</f>
        <v>0.1265119677155</v>
      </c>
      <c r="AE2207" s="133" t="n">
        <f aca="false">V2207+L2207+M2207+R2207+T2207</f>
        <v>0.0482602127155</v>
      </c>
      <c r="AF2207" s="133" t="n">
        <f aca="false">S2207+U2207+X2207</f>
        <v>0</v>
      </c>
      <c r="AH2207" s="0" t="n">
        <v>0</v>
      </c>
      <c r="AI2207" s="96" t="n">
        <v>0</v>
      </c>
      <c r="AJ2207" s="96" t="n">
        <v>0</v>
      </c>
      <c r="AK2207" s="96" t="n">
        <v>0</v>
      </c>
      <c r="AL2207" s="96" t="n">
        <v>0</v>
      </c>
      <c r="AM2207" s="96" t="n">
        <v>0</v>
      </c>
      <c r="AN2207" s="96" t="n">
        <v>0</v>
      </c>
      <c r="AP2207" s="95" t="n">
        <v>0.028284255</v>
      </c>
      <c r="AQ2207" s="95" t="n">
        <v>0.025474018</v>
      </c>
      <c r="AR2207" s="95" t="n">
        <v>0.0028102373</v>
      </c>
      <c r="AS2207" s="95" t="n">
        <v>0</v>
      </c>
      <c r="AT2207" s="152" t="n">
        <f aca="false">AW2207+AZ2207+BA2207+BB2207+BC2207+BK2207+BL2207+BP2207</f>
        <v>1.52721929E-006</v>
      </c>
      <c r="AU2207" s="152" t="n">
        <f aca="false">AX2207+AY2207+BD2207+BE2207+BF2207+BG2207+BH2207+BI2207+BJ2207+BM2207+BQ2207+BR2207</f>
        <v>1.0392889270387E-008</v>
      </c>
      <c r="AV2207" s="153" t="n">
        <f aca="false">BN2207+BO2207</f>
        <v>0</v>
      </c>
      <c r="AW2207" s="154" t="n">
        <v>9.768198E-007</v>
      </c>
      <c r="AX2207" s="154" t="n">
        <v>2.9473011E-009</v>
      </c>
      <c r="AY2207" s="154" t="n">
        <v>8.0524477E-014</v>
      </c>
      <c r="AZ2207" s="154" t="n">
        <v>0</v>
      </c>
      <c r="BA2207" s="154" t="n">
        <v>0</v>
      </c>
      <c r="BB2207" s="154" t="n">
        <v>0</v>
      </c>
      <c r="BC2207" s="154" t="n">
        <v>5.5039949E-007</v>
      </c>
      <c r="BD2207" s="154" t="n">
        <v>0</v>
      </c>
      <c r="BE2207" s="154" t="n">
        <v>6.4112468E-010</v>
      </c>
      <c r="BF2207" s="154" t="n">
        <v>1.361506E-010</v>
      </c>
      <c r="BG2207" s="154" t="n">
        <v>2.6006591E-013</v>
      </c>
      <c r="BH2207" s="154" t="n">
        <v>0</v>
      </c>
      <c r="BI2207" s="154" t="n">
        <v>0</v>
      </c>
      <c r="BJ2207" s="154" t="n">
        <v>0</v>
      </c>
      <c r="BK2207" s="154" t="n">
        <v>0</v>
      </c>
      <c r="BL2207" s="154" t="n">
        <v>0</v>
      </c>
      <c r="BM2207" s="154" t="n">
        <v>6.6679723E-009</v>
      </c>
      <c r="BN2207" s="154" t="n">
        <v>0</v>
      </c>
      <c r="BO2207" s="154" t="n">
        <v>0</v>
      </c>
      <c r="BP2207" s="154" t="n">
        <v>0</v>
      </c>
      <c r="BQ2207" s="154" t="n">
        <v>0</v>
      </c>
      <c r="BR2207" s="154" t="n">
        <v>0</v>
      </c>
      <c r="BT2207" s="96" t="n">
        <v>4.5951835E-005</v>
      </c>
      <c r="BU2207" s="96" t="n">
        <v>4.4201072E-006</v>
      </c>
      <c r="BV2207" s="96" t="n">
        <v>2.9349491E-005</v>
      </c>
      <c r="BW2207" s="96" t="n">
        <v>1.3953515E-010</v>
      </c>
      <c r="BX2207" s="96" t="n">
        <v>3.6409943E-006</v>
      </c>
      <c r="BY2207" s="96" t="n">
        <v>0</v>
      </c>
      <c r="BZ2207" s="96" t="n">
        <v>3.5357305E-006</v>
      </c>
      <c r="CA2207" s="96" t="n">
        <v>0</v>
      </c>
      <c r="CB2207" s="96" t="n">
        <v>0</v>
      </c>
      <c r="CC2207" s="96" t="n">
        <v>3.2185515E-011</v>
      </c>
      <c r="CD2207" s="96" t="n">
        <v>0</v>
      </c>
      <c r="CE2207" s="96" t="n">
        <v>4.7184174E-006</v>
      </c>
      <c r="CF2207" s="96" t="n">
        <v>0</v>
      </c>
      <c r="CG2207" s="96" t="n">
        <v>2.8692312E-007</v>
      </c>
      <c r="CH2207" s="96" t="n">
        <v>0</v>
      </c>
      <c r="CI2207" s="96" t="n">
        <v>0</v>
      </c>
      <c r="CJ2207" s="96" t="n">
        <v>0</v>
      </c>
      <c r="CL2207" s="155" t="n">
        <v>0</v>
      </c>
      <c r="CM2207" s="155" t="n">
        <v>1.0526075</v>
      </c>
      <c r="CN2207" s="156" t="n">
        <v>0</v>
      </c>
      <c r="CO2207" s="155" t="n">
        <v>0.003024173</v>
      </c>
      <c r="CP2207" s="155" t="n">
        <v>0</v>
      </c>
      <c r="CQ2207" s="155" t="n">
        <v>0</v>
      </c>
      <c r="CR2207" s="155" t="n">
        <v>0.00018481054</v>
      </c>
      <c r="CS2207" s="155" t="n">
        <v>0</v>
      </c>
      <c r="CT2207" s="155" t="n">
        <v>9.135563E-005</v>
      </c>
      <c r="CU2207" s="155" t="n">
        <v>8.8849329E-005</v>
      </c>
    </row>
    <row r="2208" customFormat="false" ht="13.8" hidden="false" customHeight="false" outlineLevel="0" collapsed="false">
      <c r="A2208" s="0" t="s">
        <v>3096</v>
      </c>
      <c r="B2208" s="90" t="s">
        <v>3066</v>
      </c>
      <c r="C2208" s="88" t="str">
        <f aca="false">MID(A2208,1,12)</f>
        <v>M.020.06.106</v>
      </c>
      <c r="D2208" s="2" t="s">
        <v>3090</v>
      </c>
      <c r="E2208" s="90" t="s">
        <v>255</v>
      </c>
      <c r="F2208" s="91" t="str">
        <f aca="false">MID(A2208, 21,85)</f>
        <v>Banana, not packed NL</v>
      </c>
      <c r="G2208" s="133" t="n">
        <f aca="false">H2208+I2208+J2208+K2208</f>
        <v>0.063221699676308</v>
      </c>
      <c r="H2208" s="149" t="n">
        <f aca="false">N2208+O2208+P2208+Q2208</f>
        <v>1.7550818E-008</v>
      </c>
      <c r="I2208" s="149" t="n">
        <f aca="false">L2208+M2208+R2208+V2208+T2208</f>
        <v>0.01768807252549</v>
      </c>
      <c r="J2208" s="150" t="n">
        <f aca="false">S2208+U2208+W2208+X2208</f>
        <v>0.0065787046</v>
      </c>
      <c r="K2208" s="149" t="n">
        <v>0.038954905</v>
      </c>
      <c r="L2208" s="130" t="n">
        <v>0.01401134</v>
      </c>
      <c r="M2208" s="130" t="n">
        <v>0.0011937752</v>
      </c>
      <c r="N2208" s="130" t="n">
        <v>0</v>
      </c>
      <c r="O2208" s="130" t="n">
        <v>0</v>
      </c>
      <c r="P2208" s="157" t="n">
        <v>0</v>
      </c>
      <c r="Q2208" s="157" t="n">
        <v>1.7550818E-008</v>
      </c>
      <c r="R2208" s="157" t="n">
        <v>4.2982549E-007</v>
      </c>
      <c r="S2208" s="130" t="n">
        <v>0</v>
      </c>
      <c r="T2208" s="130" t="n">
        <v>0</v>
      </c>
      <c r="U2208" s="130" t="n">
        <v>0</v>
      </c>
      <c r="V2208" s="130" t="n">
        <v>0.0024825275</v>
      </c>
      <c r="W2208" s="130" t="n">
        <v>0.0065787046</v>
      </c>
      <c r="X2208" s="130" t="n">
        <v>0</v>
      </c>
      <c r="Z2208" s="151" t="n">
        <f aca="false">K2208/0.15</f>
        <v>0.259699366666667</v>
      </c>
      <c r="AB2208" s="133" t="n">
        <f aca="false">K2208</f>
        <v>0.038954905</v>
      </c>
      <c r="AC2208" s="133" t="n">
        <f aca="false">L2208+M2208+N2208+O2208+P2208+Q2208+R2208</f>
        <v>0.015205562576308</v>
      </c>
      <c r="AD2208" s="133" t="n">
        <f aca="false">L2208+M2208+R2208+W2208</f>
        <v>0.02178424962549</v>
      </c>
      <c r="AE2208" s="133" t="n">
        <f aca="false">V2208+L2208+M2208+R2208+T2208</f>
        <v>0.01768807252549</v>
      </c>
      <c r="AF2208" s="133" t="n">
        <f aca="false">S2208+U2208+X2208</f>
        <v>0</v>
      </c>
      <c r="AH2208" s="0" t="n">
        <v>0</v>
      </c>
      <c r="AI2208" s="96" t="n">
        <v>0</v>
      </c>
      <c r="AJ2208" s="96" t="n">
        <v>0</v>
      </c>
      <c r="AK2208" s="96" t="n">
        <v>0</v>
      </c>
      <c r="AL2208" s="96" t="n">
        <v>0</v>
      </c>
      <c r="AM2208" s="96" t="n">
        <v>0</v>
      </c>
      <c r="AN2208" s="96" t="n">
        <v>0</v>
      </c>
      <c r="AP2208" s="95" t="n">
        <v>0.0088600687</v>
      </c>
      <c r="AQ2208" s="95" t="n">
        <v>0.0082642779</v>
      </c>
      <c r="AR2208" s="95" t="n">
        <v>0.00059579073</v>
      </c>
      <c r="AS2208" s="95" t="n">
        <v>0</v>
      </c>
      <c r="AT2208" s="152" t="n">
        <f aca="false">AW2208+AZ2208+BA2208+BB2208+BC2208+BK2208+BL2208+BP2208</f>
        <v>4.9546031E-007</v>
      </c>
      <c r="AU2208" s="152" t="n">
        <f aca="false">AX2208+AY2208+BD2208+BE2208+BF2208+BG2208+BH2208+BI2208+BJ2208+BM2208+BQ2208+BR2208</f>
        <v>2.203368137582E-009</v>
      </c>
      <c r="AV2208" s="153" t="n">
        <f aca="false">BN2208+BO2208</f>
        <v>0</v>
      </c>
      <c r="AW2208" s="154" t="n">
        <v>2.4100101E-007</v>
      </c>
      <c r="AX2208" s="154" t="n">
        <v>7.2715823E-010</v>
      </c>
      <c r="AY2208" s="154" t="n">
        <v>1.9867002E-014</v>
      </c>
      <c r="AZ2208" s="154" t="n">
        <v>0</v>
      </c>
      <c r="BA2208" s="154" t="n">
        <v>0</v>
      </c>
      <c r="BB2208" s="154" t="n">
        <v>0</v>
      </c>
      <c r="BC2208" s="154" t="n">
        <v>2.544593E-007</v>
      </c>
      <c r="BD2208" s="154" t="n">
        <v>0</v>
      </c>
      <c r="BE2208" s="154" t="n">
        <v>2.9640314E-010</v>
      </c>
      <c r="BF2208" s="154" t="n">
        <v>4.9127131E-011</v>
      </c>
      <c r="BG2208" s="154" t="n">
        <v>2.5866958E-013</v>
      </c>
      <c r="BH2208" s="154" t="n">
        <v>0</v>
      </c>
      <c r="BI2208" s="154" t="n">
        <v>0</v>
      </c>
      <c r="BJ2208" s="154" t="n">
        <v>0</v>
      </c>
      <c r="BK2208" s="154" t="n">
        <v>0</v>
      </c>
      <c r="BL2208" s="154" t="n">
        <v>0</v>
      </c>
      <c r="BM2208" s="154" t="n">
        <v>1.1304011E-009</v>
      </c>
      <c r="BN2208" s="154" t="n">
        <v>0</v>
      </c>
      <c r="BO2208" s="154" t="n">
        <v>0</v>
      </c>
      <c r="BP2208" s="154" t="n">
        <v>0</v>
      </c>
      <c r="BQ2208" s="154" t="n">
        <v>0</v>
      </c>
      <c r="BR2208" s="154" t="n">
        <v>0</v>
      </c>
      <c r="BT2208" s="96" t="n">
        <v>1.3176301E-005</v>
      </c>
      <c r="BU2208" s="96" t="n">
        <v>2.0434928E-006</v>
      </c>
      <c r="BV2208" s="96" t="n">
        <v>7.2411074E-006</v>
      </c>
      <c r="BW2208" s="96" t="n">
        <v>5.0348377E-011</v>
      </c>
      <c r="BX2208" s="96" t="n">
        <v>1.6832953E-006</v>
      </c>
      <c r="BY2208" s="96" t="n">
        <v>0</v>
      </c>
      <c r="BZ2208" s="96" t="n">
        <v>1.2757953E-006</v>
      </c>
      <c r="CA2208" s="96" t="n">
        <v>0</v>
      </c>
      <c r="CB2208" s="96" t="n">
        <v>0</v>
      </c>
      <c r="CC2208" s="96" t="n">
        <v>1.1613478E-011</v>
      </c>
      <c r="CD2208" s="96" t="n">
        <v>0</v>
      </c>
      <c r="CE2208" s="96" t="n">
        <v>7.9989895E-007</v>
      </c>
      <c r="CF2208" s="96" t="n">
        <v>0</v>
      </c>
      <c r="CG2208" s="96" t="n">
        <v>1.3264957E-007</v>
      </c>
      <c r="CH2208" s="96" t="n">
        <v>0</v>
      </c>
      <c r="CI2208" s="96" t="n">
        <v>0</v>
      </c>
      <c r="CJ2208" s="96" t="n">
        <v>0</v>
      </c>
      <c r="CL2208" s="155" t="n">
        <v>0</v>
      </c>
      <c r="CM2208" s="155" t="n">
        <v>0.25969937</v>
      </c>
      <c r="CN2208" s="156" t="n">
        <v>0</v>
      </c>
      <c r="CO2208" s="155" t="n">
        <v>0.001398128</v>
      </c>
      <c r="CP2208" s="155" t="n">
        <v>0</v>
      </c>
      <c r="CQ2208" s="155" t="n">
        <v>0</v>
      </c>
      <c r="CR2208" s="155" t="n">
        <v>8.544114E-005</v>
      </c>
      <c r="CS2208" s="155" t="n">
        <v>0</v>
      </c>
      <c r="CT2208" s="155" t="n">
        <v>3.2963792E-005</v>
      </c>
      <c r="CU2208" s="155" t="n">
        <v>8.8372287E-005</v>
      </c>
    </row>
    <row r="2209" customFormat="false" ht="13.8" hidden="false" customHeight="false" outlineLevel="0" collapsed="false">
      <c r="A2209" s="0" t="s">
        <v>3097</v>
      </c>
      <c r="B2209" s="90" t="s">
        <v>3066</v>
      </c>
      <c r="C2209" s="88" t="str">
        <f aca="false">MID(A2209,1,12)</f>
        <v>M.020.06.107</v>
      </c>
      <c r="D2209" s="2" t="s">
        <v>3090</v>
      </c>
      <c r="E2209" s="90" t="s">
        <v>255</v>
      </c>
      <c r="F2209" s="91" t="str">
        <f aca="false">MID(A2209, 21,85)</f>
        <v>Coconut, milk in metal can (in aluminium) NL</v>
      </c>
      <c r="G2209" s="133" t="n">
        <f aca="false">H2209+I2209+J2209+K2209</f>
        <v>0.31421384633754</v>
      </c>
      <c r="H2209" s="149" t="n">
        <f aca="false">N2209+O2209+P2209+Q2209</f>
        <v>2.9793394E-007</v>
      </c>
      <c r="I2209" s="149" t="n">
        <f aca="false">L2209+M2209+R2209+V2209+T2209</f>
        <v>0.1397109855036</v>
      </c>
      <c r="J2209" s="150" t="n">
        <f aca="false">S2209+U2209+W2209+X2209</f>
        <v>0.0074780729</v>
      </c>
      <c r="K2209" s="149" t="n">
        <v>0.16702449</v>
      </c>
      <c r="L2209" s="130" t="n">
        <v>0.031319262</v>
      </c>
      <c r="M2209" s="130" t="n">
        <v>0.020264933</v>
      </c>
      <c r="N2209" s="130" t="n">
        <v>0</v>
      </c>
      <c r="O2209" s="130" t="n">
        <v>0</v>
      </c>
      <c r="P2209" s="157" t="n">
        <v>0</v>
      </c>
      <c r="Q2209" s="157" t="n">
        <v>2.9793394E-007</v>
      </c>
      <c r="R2209" s="157" t="n">
        <v>7.2965036E-006</v>
      </c>
      <c r="S2209" s="130" t="n">
        <v>0</v>
      </c>
      <c r="T2209" s="130" t="n">
        <v>0</v>
      </c>
      <c r="U2209" s="130" t="n">
        <v>0</v>
      </c>
      <c r="V2209" s="130" t="n">
        <v>0.088119494</v>
      </c>
      <c r="W2209" s="130" t="n">
        <v>0.0074780729</v>
      </c>
      <c r="X2209" s="130" t="n">
        <v>0</v>
      </c>
      <c r="Z2209" s="151" t="n">
        <f aca="false">K2209/0.15</f>
        <v>1.1134966</v>
      </c>
      <c r="AB2209" s="133" t="n">
        <f aca="false">K2209</f>
        <v>0.16702449</v>
      </c>
      <c r="AC2209" s="133" t="n">
        <f aca="false">L2209+M2209+N2209+O2209+P2209+Q2209+R2209</f>
        <v>0.05159178943754</v>
      </c>
      <c r="AD2209" s="133" t="n">
        <f aca="false">L2209+M2209+R2209+W2209</f>
        <v>0.0590695644036</v>
      </c>
      <c r="AE2209" s="133" t="n">
        <f aca="false">V2209+L2209+M2209+R2209+T2209</f>
        <v>0.1397109855036</v>
      </c>
      <c r="AF2209" s="133" t="n">
        <f aca="false">S2209+U2209+X2209</f>
        <v>0</v>
      </c>
      <c r="AH2209" s="0" t="n">
        <v>0</v>
      </c>
      <c r="AI2209" s="96" t="n">
        <v>0</v>
      </c>
      <c r="AJ2209" s="96" t="n">
        <v>0</v>
      </c>
      <c r="AK2209" s="96" t="n">
        <v>0</v>
      </c>
      <c r="AL2209" s="96" t="n">
        <v>0</v>
      </c>
      <c r="AM2209" s="96" t="n">
        <v>0</v>
      </c>
      <c r="AN2209" s="96" t="n">
        <v>0</v>
      </c>
      <c r="AP2209" s="95" t="n">
        <v>0.038820796</v>
      </c>
      <c r="AQ2209" s="95" t="n">
        <v>0.026723237</v>
      </c>
      <c r="AR2209" s="95" t="n">
        <v>0.012097559</v>
      </c>
      <c r="AS2209" s="95" t="n">
        <v>0</v>
      </c>
      <c r="AT2209" s="152" t="n">
        <f aca="false">AW2209+AZ2209+BA2209+BB2209+BC2209+BK2209+BL2209+BP2209</f>
        <v>1.60211257E-006</v>
      </c>
      <c r="AU2209" s="152" t="n">
        <f aca="false">AX2209+AY2209+BD2209+BE2209+BF2209+BG2209+BH2209+BI2209+BJ2209+BM2209+BQ2209+BR2209</f>
        <v>4.4739491978311E-008</v>
      </c>
      <c r="AV2209" s="153" t="n">
        <f aca="false">BN2209+BO2209</f>
        <v>0</v>
      </c>
      <c r="AW2209" s="154" t="n">
        <v>1.0333249E-006</v>
      </c>
      <c r="AX2209" s="154" t="n">
        <v>3.1177905E-009</v>
      </c>
      <c r="AY2209" s="154" t="n">
        <v>8.5182491E-014</v>
      </c>
      <c r="AZ2209" s="154" t="n">
        <v>0</v>
      </c>
      <c r="BA2209" s="154" t="n">
        <v>0</v>
      </c>
      <c r="BB2209" s="154" t="n">
        <v>0</v>
      </c>
      <c r="BC2209" s="154" t="n">
        <v>5.6878767E-007</v>
      </c>
      <c r="BD2209" s="154" t="n">
        <v>0</v>
      </c>
      <c r="BE2209" s="154" t="n">
        <v>6.6254388E-010</v>
      </c>
      <c r="BF2209" s="154" t="n">
        <v>8.3395772E-010</v>
      </c>
      <c r="BG2209" s="154" t="n">
        <v>5.3669582E-013</v>
      </c>
      <c r="BH2209" s="154" t="n">
        <v>0</v>
      </c>
      <c r="BI2209" s="154" t="n">
        <v>0</v>
      </c>
      <c r="BJ2209" s="154" t="n">
        <v>0</v>
      </c>
      <c r="BK2209" s="154" t="n">
        <v>0</v>
      </c>
      <c r="BL2209" s="154" t="n">
        <v>0</v>
      </c>
      <c r="BM2209" s="154" t="n">
        <v>4.0124578E-008</v>
      </c>
      <c r="BN2209" s="154" t="n">
        <v>0</v>
      </c>
      <c r="BO2209" s="154" t="n">
        <v>0</v>
      </c>
      <c r="BP2209" s="154" t="n">
        <v>0</v>
      </c>
      <c r="BQ2209" s="154" t="n">
        <v>0</v>
      </c>
      <c r="BR2209" s="154" t="n">
        <v>0</v>
      </c>
      <c r="BT2209" s="96" t="n">
        <v>8.9725596E-005</v>
      </c>
      <c r="BU2209" s="96" t="n">
        <v>4.5677777E-006</v>
      </c>
      <c r="BV2209" s="96" t="n">
        <v>3.104724E-005</v>
      </c>
      <c r="BW2209" s="96" t="n">
        <v>8.5468898E-010</v>
      </c>
      <c r="BX2209" s="96" t="n">
        <v>3.7626356E-006</v>
      </c>
      <c r="BY2209" s="96" t="n">
        <v>0</v>
      </c>
      <c r="BZ2209" s="96" t="n">
        <v>2.1657266E-005</v>
      </c>
      <c r="CA2209" s="96" t="n">
        <v>0</v>
      </c>
      <c r="CB2209" s="96" t="n">
        <v>0</v>
      </c>
      <c r="CC2209" s="96" t="n">
        <v>1.9714462E-010</v>
      </c>
      <c r="CD2209" s="96" t="n">
        <v>0</v>
      </c>
      <c r="CE2209" s="96" t="n">
        <v>2.8393116E-005</v>
      </c>
      <c r="CF2209" s="96" t="n">
        <v>0</v>
      </c>
      <c r="CG2209" s="96" t="n">
        <v>2.9650888E-007</v>
      </c>
      <c r="CH2209" s="96" t="n">
        <v>0</v>
      </c>
      <c r="CI2209" s="96" t="n">
        <v>0</v>
      </c>
      <c r="CJ2209" s="96" t="n">
        <v>0</v>
      </c>
      <c r="CL2209" s="155" t="n">
        <v>0</v>
      </c>
      <c r="CM2209" s="155" t="n">
        <v>1.1134966</v>
      </c>
      <c r="CN2209" s="156" t="n">
        <v>0</v>
      </c>
      <c r="CO2209" s="155" t="n">
        <v>0.003125207</v>
      </c>
      <c r="CP2209" s="155" t="n">
        <v>0</v>
      </c>
      <c r="CQ2209" s="155" t="n">
        <v>0</v>
      </c>
      <c r="CR2209" s="155" t="n">
        <v>0.00019098484</v>
      </c>
      <c r="CS2209" s="155" t="n">
        <v>0</v>
      </c>
      <c r="CT2209" s="155" t="n">
        <v>0.00055957693</v>
      </c>
      <c r="CU2209" s="155" t="n">
        <v>0.00018335761</v>
      </c>
    </row>
    <row r="2210" customFormat="false" ht="13.8" hidden="false" customHeight="false" outlineLevel="0" collapsed="false">
      <c r="A2210" s="0" t="s">
        <v>3098</v>
      </c>
      <c r="B2210" s="90" t="s">
        <v>3066</v>
      </c>
      <c r="C2210" s="88" t="str">
        <f aca="false">MID(A2210,1,12)</f>
        <v>M.020.06.108</v>
      </c>
      <c r="D2210" s="2" t="s">
        <v>3090</v>
      </c>
      <c r="E2210" s="90" t="s">
        <v>255</v>
      </c>
      <c r="F2210" s="91" t="str">
        <f aca="false">MID(A2210, 21,85)</f>
        <v>Coconut, milk in multilayer carton per 1000 ml NL</v>
      </c>
      <c r="G2210" s="133" t="n">
        <f aca="false">H2210+I2210+J2210+K2210</f>
        <v>0.25852681921541</v>
      </c>
      <c r="H2210" s="149" t="n">
        <f aca="false">N2210+O2210+P2210+Q2210</f>
        <v>2.5580731E-007</v>
      </c>
      <c r="I2210" s="149" t="n">
        <f aca="false">L2210+M2210+R2210+V2210+T2210</f>
        <v>0.1260454078081</v>
      </c>
      <c r="J2210" s="150" t="n">
        <f aca="false">S2210+U2210+W2210+X2210</f>
        <v>0.0015117756</v>
      </c>
      <c r="K2210" s="149" t="n">
        <v>0.13096938</v>
      </c>
      <c r="L2210" s="130" t="n">
        <v>0.019907279</v>
      </c>
      <c r="M2210" s="130" t="n">
        <v>0.017399555</v>
      </c>
      <c r="N2210" s="130" t="n">
        <v>0</v>
      </c>
      <c r="O2210" s="130" t="n">
        <v>0</v>
      </c>
      <c r="P2210" s="157" t="n">
        <v>0</v>
      </c>
      <c r="Q2210" s="157" t="n">
        <v>2.5580731E-007</v>
      </c>
      <c r="R2210" s="157" t="n">
        <v>6.2648081E-006</v>
      </c>
      <c r="S2210" s="130" t="n">
        <v>0</v>
      </c>
      <c r="T2210" s="130" t="n">
        <v>0</v>
      </c>
      <c r="U2210" s="130" t="n">
        <v>0</v>
      </c>
      <c r="V2210" s="130" t="n">
        <v>0.088732309</v>
      </c>
      <c r="W2210" s="130" t="n">
        <v>0.0015117756</v>
      </c>
      <c r="X2210" s="130" t="n">
        <v>0</v>
      </c>
      <c r="Z2210" s="151" t="n">
        <f aca="false">K2210/0.15</f>
        <v>0.8731292</v>
      </c>
      <c r="AB2210" s="133" t="n">
        <f aca="false">K2210</f>
        <v>0.13096938</v>
      </c>
      <c r="AC2210" s="133" t="n">
        <f aca="false">L2210+M2210+N2210+O2210+P2210+Q2210+R2210</f>
        <v>0.03731335461541</v>
      </c>
      <c r="AD2210" s="133" t="n">
        <f aca="false">L2210+M2210+R2210+W2210</f>
        <v>0.0388248744081</v>
      </c>
      <c r="AE2210" s="133" t="n">
        <f aca="false">V2210+L2210+M2210+R2210+T2210</f>
        <v>0.1260454078081</v>
      </c>
      <c r="AF2210" s="133" t="n">
        <f aca="false">S2210+U2210+X2210</f>
        <v>0</v>
      </c>
      <c r="AH2210" s="0" t="n">
        <v>0</v>
      </c>
      <c r="AI2210" s="96" t="n">
        <v>0</v>
      </c>
      <c r="AJ2210" s="96" t="n">
        <v>0</v>
      </c>
      <c r="AK2210" s="96" t="n">
        <v>0</v>
      </c>
      <c r="AL2210" s="96" t="n">
        <v>0</v>
      </c>
      <c r="AM2210" s="96" t="n">
        <v>0</v>
      </c>
      <c r="AN2210" s="96" t="n">
        <v>0</v>
      </c>
      <c r="AP2210" s="95" t="n">
        <v>0.031439464</v>
      </c>
      <c r="AQ2210" s="95" t="n">
        <v>0.019545608</v>
      </c>
      <c r="AR2210" s="95" t="n">
        <v>0.011893855</v>
      </c>
      <c r="AS2210" s="95" t="n">
        <v>0</v>
      </c>
      <c r="AT2210" s="152" t="n">
        <f aca="false">AW2210+AZ2210+BA2210+BB2210+BC2210+BK2210+BL2210+BP2210</f>
        <v>1.17179906E-006</v>
      </c>
      <c r="AU2210" s="152" t="n">
        <f aca="false">AX2210+AY2210+BD2210+BE2210+BF2210+BG2210+BH2210+BI2210+BJ2210+BM2210+BQ2210+BR2210</f>
        <v>4.3986150654943E-008</v>
      </c>
      <c r="AV2210" s="153" t="n">
        <f aca="false">BN2210+BO2210</f>
        <v>0</v>
      </c>
      <c r="AW2210" s="154" t="n">
        <v>8.1026389E-007</v>
      </c>
      <c r="AX2210" s="154" t="n">
        <v>2.4447617E-009</v>
      </c>
      <c r="AY2210" s="154" t="n">
        <v>6.6794383E-014</v>
      </c>
      <c r="AZ2210" s="154" t="n">
        <v>0</v>
      </c>
      <c r="BA2210" s="154" t="n">
        <v>0</v>
      </c>
      <c r="BB2210" s="154" t="n">
        <v>0</v>
      </c>
      <c r="BC2210" s="154" t="n">
        <v>3.6153517E-007</v>
      </c>
      <c r="BD2210" s="154" t="n">
        <v>0</v>
      </c>
      <c r="BE2210" s="154" t="n">
        <v>4.2112888E-010</v>
      </c>
      <c r="BF2210" s="154" t="n">
        <v>7.1603953E-010</v>
      </c>
      <c r="BG2210" s="154" t="n">
        <v>5.3475056E-013</v>
      </c>
      <c r="BH2210" s="154" t="n">
        <v>0</v>
      </c>
      <c r="BI2210" s="154" t="n">
        <v>0</v>
      </c>
      <c r="BJ2210" s="154" t="n">
        <v>0</v>
      </c>
      <c r="BK2210" s="154" t="n">
        <v>0</v>
      </c>
      <c r="BL2210" s="154" t="n">
        <v>0</v>
      </c>
      <c r="BM2210" s="154" t="n">
        <v>4.0403619E-008</v>
      </c>
      <c r="BN2210" s="154" t="n">
        <v>0</v>
      </c>
      <c r="BO2210" s="154" t="n">
        <v>0</v>
      </c>
      <c r="BP2210" s="154" t="n">
        <v>0</v>
      </c>
      <c r="BQ2210" s="154" t="n">
        <v>0</v>
      </c>
      <c r="BR2210" s="154" t="n">
        <v>0</v>
      </c>
      <c r="BT2210" s="96" t="n">
        <v>7.7015131E-005</v>
      </c>
      <c r="BU2210" s="96" t="n">
        <v>2.9033898E-006</v>
      </c>
      <c r="BV2210" s="96" t="n">
        <v>2.4345159E-005</v>
      </c>
      <c r="BW2210" s="96" t="n">
        <v>7.3383948E-010</v>
      </c>
      <c r="BX2210" s="96" t="n">
        <v>2.391622E-006</v>
      </c>
      <c r="BY2210" s="96" t="n">
        <v>0</v>
      </c>
      <c r="BZ2210" s="96" t="n">
        <v>1.8595018E-005</v>
      </c>
      <c r="CA2210" s="96" t="n">
        <v>0</v>
      </c>
      <c r="CB2210" s="96" t="n">
        <v>0</v>
      </c>
      <c r="CC2210" s="96" t="n">
        <v>1.6926919E-010</v>
      </c>
      <c r="CD2210" s="96" t="n">
        <v>0</v>
      </c>
      <c r="CE2210" s="96" t="n">
        <v>2.8590571E-005</v>
      </c>
      <c r="CF2210" s="96" t="n">
        <v>0</v>
      </c>
      <c r="CG2210" s="96" t="n">
        <v>1.884682E-007</v>
      </c>
      <c r="CH2210" s="96" t="n">
        <v>0</v>
      </c>
      <c r="CI2210" s="96" t="n">
        <v>0</v>
      </c>
      <c r="CJ2210" s="96" t="n">
        <v>0</v>
      </c>
      <c r="CL2210" s="155" t="n">
        <v>0</v>
      </c>
      <c r="CM2210" s="155" t="n">
        <v>0.87312919</v>
      </c>
      <c r="CN2210" s="156" t="n">
        <v>0</v>
      </c>
      <c r="CO2210" s="155" t="n">
        <v>0.001986457</v>
      </c>
      <c r="CP2210" s="155" t="n">
        <v>0</v>
      </c>
      <c r="CQ2210" s="155" t="n">
        <v>0</v>
      </c>
      <c r="CR2210" s="155" t="n">
        <v>0.00012139457</v>
      </c>
      <c r="CS2210" s="155" t="n">
        <v>0</v>
      </c>
      <c r="CT2210" s="155" t="n">
        <v>0.00048045506</v>
      </c>
      <c r="CU2210" s="155" t="n">
        <v>0.00018269303</v>
      </c>
    </row>
    <row r="2211" customFormat="false" ht="13.8" hidden="false" customHeight="false" outlineLevel="0" collapsed="false">
      <c r="A2211" s="0" t="s">
        <v>3099</v>
      </c>
      <c r="B2211" s="90" t="s">
        <v>3066</v>
      </c>
      <c r="C2211" s="88" t="str">
        <f aca="false">MID(A2211,1,12)</f>
        <v>M.020.06.109</v>
      </c>
      <c r="D2211" s="2" t="s">
        <v>3090</v>
      </c>
      <c r="E2211" s="90" t="s">
        <v>255</v>
      </c>
      <c r="F2211" s="91" t="str">
        <f aca="false">MID(A2211, 21,85)</f>
        <v>Dates, dried in fruit bucket per 1 kg NL</v>
      </c>
      <c r="G2211" s="133" t="n">
        <f aca="false">H2211+I2211+J2211+K2211</f>
        <v>0.99523820339416</v>
      </c>
      <c r="H2211" s="149" t="n">
        <f aca="false">N2211+O2211+P2211+Q2211</f>
        <v>1.7839676E-007</v>
      </c>
      <c r="I2211" s="149" t="n">
        <f aca="false">L2211+M2211+R2211+V2211+T2211</f>
        <v>0.1075900449974</v>
      </c>
      <c r="J2211" s="150" t="n">
        <f aca="false">S2211+U2211+W2211+X2211</f>
        <v>0.69451858</v>
      </c>
      <c r="K2211" s="149" t="n">
        <v>0.1931294</v>
      </c>
      <c r="L2211" s="130" t="n">
        <v>0.080887505</v>
      </c>
      <c r="M2211" s="130" t="n">
        <v>0.012134228</v>
      </c>
      <c r="N2211" s="130" t="n">
        <v>0</v>
      </c>
      <c r="O2211" s="130" t="n">
        <v>0</v>
      </c>
      <c r="P2211" s="157" t="n">
        <v>0</v>
      </c>
      <c r="Q2211" s="157" t="n">
        <v>1.7839676E-007</v>
      </c>
      <c r="R2211" s="157" t="n">
        <v>4.3689974E-006</v>
      </c>
      <c r="S2211" s="130" t="n">
        <v>0</v>
      </c>
      <c r="T2211" s="130" t="n">
        <v>0</v>
      </c>
      <c r="U2211" s="130" t="n">
        <v>0</v>
      </c>
      <c r="V2211" s="130" t="n">
        <v>0.014563943</v>
      </c>
      <c r="W2211" s="130" t="n">
        <v>0.69451858</v>
      </c>
      <c r="X2211" s="130" t="n">
        <v>0</v>
      </c>
      <c r="Z2211" s="151" t="n">
        <f aca="false">K2211/0.15</f>
        <v>1.28752933333333</v>
      </c>
      <c r="AB2211" s="133" t="n">
        <f aca="false">K2211</f>
        <v>0.1931294</v>
      </c>
      <c r="AC2211" s="133" t="n">
        <f aca="false">L2211+M2211+N2211+O2211+P2211+Q2211+R2211</f>
        <v>0.09302628039416</v>
      </c>
      <c r="AD2211" s="133" t="n">
        <f aca="false">L2211+M2211+R2211+W2211</f>
        <v>0.7875446819974</v>
      </c>
      <c r="AE2211" s="133" t="n">
        <f aca="false">V2211+L2211+M2211+R2211+T2211</f>
        <v>0.1075900449974</v>
      </c>
      <c r="AF2211" s="133" t="n">
        <f aca="false">S2211+U2211+X2211</f>
        <v>0</v>
      </c>
      <c r="AH2211" s="0" t="n">
        <v>0</v>
      </c>
      <c r="AI2211" s="96" t="n">
        <v>0</v>
      </c>
      <c r="AJ2211" s="96" t="n">
        <v>0</v>
      </c>
      <c r="AK2211" s="96" t="n">
        <v>0</v>
      </c>
      <c r="AL2211" s="96" t="n">
        <v>0</v>
      </c>
      <c r="AM2211" s="96" t="n">
        <v>0</v>
      </c>
      <c r="AN2211" s="96" t="n">
        <v>0</v>
      </c>
      <c r="AP2211" s="95" t="n">
        <v>0.047798307</v>
      </c>
      <c r="AQ2211" s="95" t="n">
        <v>0.044432543</v>
      </c>
      <c r="AR2211" s="95" t="n">
        <v>0.0033657641</v>
      </c>
      <c r="AS2211" s="95" t="n">
        <v>0</v>
      </c>
      <c r="AT2211" s="152" t="n">
        <f aca="false">AW2211+AZ2211+BA2211+BB2211+BC2211+BK2211+BL2211+BP2211</f>
        <v>2.6638215E-006</v>
      </c>
      <c r="AU2211" s="152" t="n">
        <f aca="false">AX2211+AY2211+BD2211+BE2211+BF2211+BG2211+BH2211+BI2211+BJ2211+BM2211+BQ2211+BR2211</f>
        <v>1.2447352374571E-008</v>
      </c>
      <c r="AV2211" s="153" t="n">
        <f aca="false">BN2211+BO2211</f>
        <v>0</v>
      </c>
      <c r="AW2211" s="154" t="n">
        <v>1.1948272E-006</v>
      </c>
      <c r="AX2211" s="154" t="n">
        <v>3.6050822E-009</v>
      </c>
      <c r="AY2211" s="154" t="n">
        <v>9.8495996E-014</v>
      </c>
      <c r="AZ2211" s="154" t="n">
        <v>0</v>
      </c>
      <c r="BA2211" s="154" t="n">
        <v>0</v>
      </c>
      <c r="BB2211" s="154" t="n">
        <v>0</v>
      </c>
      <c r="BC2211" s="154" t="n">
        <v>1.4689943E-006</v>
      </c>
      <c r="BD2211" s="154" t="n">
        <v>0</v>
      </c>
      <c r="BE2211" s="154" t="n">
        <v>1.7111362E-009</v>
      </c>
      <c r="BF2211" s="154" t="n">
        <v>4.9935686E-010</v>
      </c>
      <c r="BG2211" s="154" t="n">
        <v>9.2018575E-014</v>
      </c>
      <c r="BH2211" s="154" t="n">
        <v>0</v>
      </c>
      <c r="BI2211" s="154" t="n">
        <v>0</v>
      </c>
      <c r="BJ2211" s="154" t="n">
        <v>0</v>
      </c>
      <c r="BK2211" s="154" t="n">
        <v>0</v>
      </c>
      <c r="BL2211" s="154" t="n">
        <v>0</v>
      </c>
      <c r="BM2211" s="154" t="n">
        <v>6.6315866E-009</v>
      </c>
      <c r="BN2211" s="154" t="n">
        <v>0</v>
      </c>
      <c r="BO2211" s="154" t="n">
        <v>0</v>
      </c>
      <c r="BP2211" s="154" t="n">
        <v>0</v>
      </c>
      <c r="BQ2211" s="154" t="n">
        <v>0</v>
      </c>
      <c r="BR2211" s="154" t="n">
        <v>0</v>
      </c>
      <c r="BT2211" s="96" t="n">
        <v>7.5841508E-005</v>
      </c>
      <c r="BU2211" s="96" t="n">
        <v>1.179709E-005</v>
      </c>
      <c r="BV2211" s="96" t="n">
        <v>3.5899735E-005</v>
      </c>
      <c r="BW2211" s="96" t="n">
        <v>5.1177032E-010</v>
      </c>
      <c r="BX2211" s="96" t="n">
        <v>9.7176684E-006</v>
      </c>
      <c r="BY2211" s="96" t="n">
        <v>0</v>
      </c>
      <c r="BZ2211" s="96" t="n">
        <v>1.2967929E-005</v>
      </c>
      <c r="CA2211" s="96" t="n">
        <v>0</v>
      </c>
      <c r="CB2211" s="96" t="n">
        <v>0</v>
      </c>
      <c r="CC2211" s="96" t="n">
        <v>1.1804618E-010</v>
      </c>
      <c r="CD2211" s="96" t="n">
        <v>0</v>
      </c>
      <c r="CE2211" s="96" t="n">
        <v>4.69267E-006</v>
      </c>
      <c r="CF2211" s="96" t="n">
        <v>0</v>
      </c>
      <c r="CG2211" s="96" t="n">
        <v>7.6578636E-007</v>
      </c>
      <c r="CH2211" s="96" t="n">
        <v>0</v>
      </c>
      <c r="CI2211" s="96" t="n">
        <v>0</v>
      </c>
      <c r="CJ2211" s="96" t="n">
        <v>0</v>
      </c>
      <c r="CL2211" s="155" t="n">
        <v>0</v>
      </c>
      <c r="CM2211" s="155" t="n">
        <v>1.2875294</v>
      </c>
      <c r="CN2211" s="156" t="n">
        <v>0</v>
      </c>
      <c r="CO2211" s="155" t="n">
        <v>0.008071397</v>
      </c>
      <c r="CP2211" s="155" t="n">
        <v>0</v>
      </c>
      <c r="CQ2211" s="155" t="n">
        <v>0</v>
      </c>
      <c r="CR2211" s="155" t="n">
        <v>0.00049325195</v>
      </c>
      <c r="CS2211" s="155" t="n">
        <v>0</v>
      </c>
      <c r="CT2211" s="155" t="n">
        <v>0.00033506324</v>
      </c>
      <c r="CU2211" s="155" t="n">
        <v>3.1437372E-005</v>
      </c>
    </row>
    <row r="2212" customFormat="false" ht="13.8" hidden="false" customHeight="false" outlineLevel="0" collapsed="false">
      <c r="A2212" s="0" t="s">
        <v>3100</v>
      </c>
      <c r="B2212" s="90" t="s">
        <v>3066</v>
      </c>
      <c r="C2212" s="88" t="str">
        <f aca="false">MID(A2212,1,12)</f>
        <v>M.020.06.110</v>
      </c>
      <c r="D2212" s="2" t="s">
        <v>3090</v>
      </c>
      <c r="E2212" s="90" t="s">
        <v>255</v>
      </c>
      <c r="F2212" s="91" t="str">
        <f aca="false">MID(A2212, 21,85)</f>
        <v>Figs, dried in fruit bucket per 1 kg NL</v>
      </c>
      <c r="G2212" s="133" t="n">
        <f aca="false">H2212+I2212+J2212+K2212</f>
        <v>0.79895474411166</v>
      </c>
      <c r="H2212" s="149" t="n">
        <f aca="false">N2212+O2212+P2212+Q2212</f>
        <v>2.9085966E-007</v>
      </c>
      <c r="I2212" s="149" t="n">
        <f aca="false">L2212+M2212+R2212+V2212+T2212</f>
        <v>0.148062693252</v>
      </c>
      <c r="J2212" s="150" t="n">
        <f aca="false">S2212+U2212+W2212+X2212</f>
        <v>0.36992882</v>
      </c>
      <c r="K2212" s="149" t="n">
        <v>0.28096294</v>
      </c>
      <c r="L2212" s="130" t="n">
        <v>0.075568834</v>
      </c>
      <c r="M2212" s="130" t="n">
        <v>0.019783753</v>
      </c>
      <c r="N2212" s="157" t="n">
        <v>0</v>
      </c>
      <c r="O2212" s="130" t="n">
        <v>0</v>
      </c>
      <c r="P2212" s="157" t="n">
        <v>0</v>
      </c>
      <c r="Q2212" s="157" t="n">
        <v>2.9085966E-007</v>
      </c>
      <c r="R2212" s="157" t="n">
        <v>7.123252E-006</v>
      </c>
      <c r="S2212" s="130" t="n">
        <v>0</v>
      </c>
      <c r="T2212" s="130" t="n">
        <v>0</v>
      </c>
      <c r="U2212" s="130" t="n">
        <v>0</v>
      </c>
      <c r="V2212" s="130" t="n">
        <v>0.052702983</v>
      </c>
      <c r="W2212" s="130" t="n">
        <v>0.36992882</v>
      </c>
      <c r="X2212" s="130" t="n">
        <v>0</v>
      </c>
      <c r="Z2212" s="151" t="n">
        <f aca="false">K2212/0.15</f>
        <v>1.87308626666667</v>
      </c>
      <c r="AB2212" s="133" t="n">
        <f aca="false">K2212</f>
        <v>0.28096294</v>
      </c>
      <c r="AC2212" s="133" t="n">
        <f aca="false">L2212+M2212+N2212+O2212+P2212+Q2212+R2212</f>
        <v>0.09536000111166</v>
      </c>
      <c r="AD2212" s="133" t="n">
        <f aca="false">L2212+M2212+R2212+W2212</f>
        <v>0.465288530252</v>
      </c>
      <c r="AE2212" s="133" t="n">
        <f aca="false">V2212+L2212+M2212+R2212+T2212</f>
        <v>0.148062693252</v>
      </c>
      <c r="AF2212" s="133" t="n">
        <f aca="false">S2212+U2212+X2212</f>
        <v>0</v>
      </c>
      <c r="AH2212" s="0" t="n">
        <v>0</v>
      </c>
      <c r="AI2212" s="96" t="n">
        <v>0</v>
      </c>
      <c r="AJ2212" s="96" t="n">
        <v>0</v>
      </c>
      <c r="AK2212" s="96" t="n">
        <v>0</v>
      </c>
      <c r="AL2212" s="96" t="n">
        <v>0</v>
      </c>
      <c r="AM2212" s="96" t="n">
        <v>0</v>
      </c>
      <c r="AN2212" s="96" t="n">
        <v>0</v>
      </c>
      <c r="AP2212" s="95" t="n">
        <v>0.060445043</v>
      </c>
      <c r="AQ2212" s="95" t="n">
        <v>0.051885244</v>
      </c>
      <c r="AR2212" s="95" t="n">
        <v>0.0085597986</v>
      </c>
      <c r="AS2212" s="95" t="n">
        <v>0</v>
      </c>
      <c r="AT2212" s="152" t="n">
        <f aca="false">AW2212+AZ2212+BA2212+BB2212+BC2212+BK2212+BL2212+BP2212</f>
        <v>3.1106261E-006</v>
      </c>
      <c r="AU2212" s="152" t="n">
        <f aca="false">AX2212+AY2212+BD2212+BE2212+BF2212+BG2212+BH2212+BI2212+BJ2212+BM2212+BQ2212+BR2212</f>
        <v>3.165606040112E-008</v>
      </c>
      <c r="AV2212" s="153" t="n">
        <f aca="false">BN2212+BO2212</f>
        <v>0</v>
      </c>
      <c r="AW2212" s="154" t="n">
        <v>1.738224E-006</v>
      </c>
      <c r="AX2212" s="154" t="n">
        <v>5.2446415E-009</v>
      </c>
      <c r="AY2212" s="154" t="n">
        <v>1.432911E-013</v>
      </c>
      <c r="AZ2212" s="154" t="n">
        <v>0</v>
      </c>
      <c r="BA2212" s="154" t="n">
        <v>0</v>
      </c>
      <c r="BB2212" s="154" t="n">
        <v>0</v>
      </c>
      <c r="BC2212" s="154" t="n">
        <v>1.3724021E-006</v>
      </c>
      <c r="BD2212" s="154" t="n">
        <v>0</v>
      </c>
      <c r="BE2212" s="154" t="n">
        <v>1.5986223E-009</v>
      </c>
      <c r="BF2212" s="154" t="n">
        <v>8.1415584E-010</v>
      </c>
      <c r="BG2212" s="154" t="n">
        <v>5.7247002E-013</v>
      </c>
      <c r="BH2212" s="154" t="n">
        <v>0</v>
      </c>
      <c r="BI2212" s="154" t="n">
        <v>0</v>
      </c>
      <c r="BJ2212" s="154" t="n">
        <v>0</v>
      </c>
      <c r="BK2212" s="154" t="n">
        <v>0</v>
      </c>
      <c r="BL2212" s="154" t="n">
        <v>0</v>
      </c>
      <c r="BM2212" s="154" t="n">
        <v>2.3997925E-008</v>
      </c>
      <c r="BN2212" s="154" t="n">
        <v>0</v>
      </c>
      <c r="BO2212" s="154" t="n">
        <v>0</v>
      </c>
      <c r="BP2212" s="154" t="n">
        <v>0</v>
      </c>
      <c r="BQ2212" s="154" t="n">
        <v>0</v>
      </c>
      <c r="BR2212" s="154" t="n">
        <v>0</v>
      </c>
      <c r="BT2212" s="96" t="n">
        <v>0.00011116769</v>
      </c>
      <c r="BU2212" s="96" t="n">
        <v>1.1021385E-005</v>
      </c>
      <c r="BV2212" s="96" t="n">
        <v>5.2226614E-005</v>
      </c>
      <c r="BW2212" s="96" t="n">
        <v>8.3439485E-010</v>
      </c>
      <c r="BX2212" s="96" t="n">
        <v>9.0786936E-006</v>
      </c>
      <c r="BY2212" s="96" t="n">
        <v>0</v>
      </c>
      <c r="BZ2212" s="96" t="n">
        <v>2.1143026E-005</v>
      </c>
      <c r="CA2212" s="96" t="n">
        <v>0</v>
      </c>
      <c r="CB2212" s="96" t="n">
        <v>0</v>
      </c>
      <c r="CC2212" s="96" t="n">
        <v>1.9246353E-010</v>
      </c>
      <c r="CD2212" s="96" t="n">
        <v>0</v>
      </c>
      <c r="CE2212" s="96" t="n">
        <v>1.6981508E-005</v>
      </c>
      <c r="CF2212" s="96" t="n">
        <v>0</v>
      </c>
      <c r="CG2212" s="96" t="n">
        <v>7.154329E-007</v>
      </c>
      <c r="CH2212" s="96" t="n">
        <v>0</v>
      </c>
      <c r="CI2212" s="96" t="n">
        <v>0</v>
      </c>
      <c r="CJ2212" s="96" t="n">
        <v>0</v>
      </c>
      <c r="CL2212" s="155" t="n">
        <v>0</v>
      </c>
      <c r="CM2212" s="155" t="n">
        <v>1.8730862</v>
      </c>
      <c r="CN2212" s="156" t="n">
        <v>0</v>
      </c>
      <c r="CO2212" s="155" t="n">
        <v>0.007540671</v>
      </c>
      <c r="CP2212" s="155" t="n">
        <v>0</v>
      </c>
      <c r="CQ2212" s="155" t="n">
        <v>0</v>
      </c>
      <c r="CR2212" s="155" t="n">
        <v>0.0004608187</v>
      </c>
      <c r="CS2212" s="155" t="n">
        <v>0</v>
      </c>
      <c r="CT2212" s="155" t="n">
        <v>0.00054629007</v>
      </c>
      <c r="CU2212" s="155" t="n">
        <v>0.00019557956</v>
      </c>
    </row>
    <row r="2213" customFormat="false" ht="13.8" hidden="false" customHeight="false" outlineLevel="0" collapsed="false">
      <c r="A2213" s="0" t="s">
        <v>3101</v>
      </c>
      <c r="B2213" s="90" t="s">
        <v>3066</v>
      </c>
      <c r="C2213" s="88" t="str">
        <f aca="false">MID(A2213,1,12)</f>
        <v>M.020.06.111</v>
      </c>
      <c r="D2213" s="2" t="s">
        <v>3090</v>
      </c>
      <c r="E2213" s="90" t="s">
        <v>255</v>
      </c>
      <c r="F2213" s="91" t="str">
        <f aca="false">MID(A2213, 21,85)</f>
        <v>Figs, fresh in fruit bucket per 1 kg NL</v>
      </c>
      <c r="G2213" s="133" t="n">
        <f aca="false">H2213+I2213+J2213+K2213</f>
        <v>0.215787340539355</v>
      </c>
      <c r="H2213" s="149" t="n">
        <f aca="false">N2213+O2213+P2213+Q2213</f>
        <v>7.9537555E-008</v>
      </c>
      <c r="I2213" s="149" t="n">
        <f aca="false">L2213+M2213+R2213+V2213+T2213</f>
        <v>0.0432475990018</v>
      </c>
      <c r="J2213" s="150" t="n">
        <f aca="false">S2213+U2213+W2213+X2213</f>
        <v>0.089903116</v>
      </c>
      <c r="K2213" s="149" t="n">
        <v>0.082636546</v>
      </c>
      <c r="L2213" s="130" t="n">
        <v>0.025287552</v>
      </c>
      <c r="M2213" s="130" t="n">
        <v>0.0054100021</v>
      </c>
      <c r="N2213" s="130" t="n">
        <v>0</v>
      </c>
      <c r="O2213" s="130" t="n">
        <v>0</v>
      </c>
      <c r="P2213" s="157" t="n">
        <v>0</v>
      </c>
      <c r="Q2213" s="157" t="n">
        <v>7.9537555E-008</v>
      </c>
      <c r="R2213" s="157" t="n">
        <v>1.9479018E-006</v>
      </c>
      <c r="S2213" s="130" t="n">
        <v>0</v>
      </c>
      <c r="T2213" s="130" t="n">
        <v>0</v>
      </c>
      <c r="U2213" s="130" t="n">
        <v>0</v>
      </c>
      <c r="V2213" s="130" t="n">
        <v>0.012548097</v>
      </c>
      <c r="W2213" s="130" t="n">
        <v>0.089903116</v>
      </c>
      <c r="X2213" s="130" t="n">
        <v>0</v>
      </c>
      <c r="Z2213" s="151" t="n">
        <f aca="false">K2213/0.15</f>
        <v>0.550910306666667</v>
      </c>
      <c r="AB2213" s="133" t="n">
        <f aca="false">K2213</f>
        <v>0.082636546</v>
      </c>
      <c r="AC2213" s="133" t="n">
        <f aca="false">L2213+M2213+N2213+O2213+P2213+Q2213+R2213</f>
        <v>0.030699581539355</v>
      </c>
      <c r="AD2213" s="133" t="n">
        <f aca="false">L2213+M2213+R2213+W2213</f>
        <v>0.1206026180018</v>
      </c>
      <c r="AE2213" s="133" t="n">
        <f aca="false">V2213+L2213+M2213+R2213+T2213</f>
        <v>0.0432475990018</v>
      </c>
      <c r="AF2213" s="133" t="n">
        <f aca="false">S2213+U2213+X2213</f>
        <v>0</v>
      </c>
      <c r="AH2213" s="0" t="n">
        <v>0</v>
      </c>
      <c r="AI2213" s="96" t="n">
        <v>0</v>
      </c>
      <c r="AJ2213" s="96" t="n">
        <v>0</v>
      </c>
      <c r="AK2213" s="96" t="n">
        <v>0</v>
      </c>
      <c r="AL2213" s="96" t="n">
        <v>0</v>
      </c>
      <c r="AM2213" s="96" t="n">
        <v>0</v>
      </c>
      <c r="AN2213" s="96" t="n">
        <v>0</v>
      </c>
      <c r="AP2213" s="95" t="n">
        <v>0.018354774</v>
      </c>
      <c r="AQ2213" s="95" t="n">
        <v>0.016187787</v>
      </c>
      <c r="AR2213" s="95" t="n">
        <v>0.002166987</v>
      </c>
      <c r="AS2213" s="95" t="n">
        <v>0</v>
      </c>
      <c r="AT2213" s="152" t="n">
        <f aca="false">AW2213+AZ2213+BA2213+BB2213+BC2213+BK2213+BL2213+BP2213</f>
        <v>9.7049083E-007</v>
      </c>
      <c r="AU2213" s="152" t="n">
        <f aca="false">AX2213+AY2213+BD2213+BE2213+BF2213+BG2213+BH2213+BI2213+BJ2213+BM2213+BQ2213+BR2213</f>
        <v>8.014005281349E-009</v>
      </c>
      <c r="AV2213" s="153" t="n">
        <f aca="false">BN2213+BO2213</f>
        <v>0</v>
      </c>
      <c r="AW2213" s="154" t="n">
        <v>5.1124477E-007</v>
      </c>
      <c r="AX2213" s="154" t="n">
        <v>1.5425489E-009</v>
      </c>
      <c r="AY2213" s="154" t="n">
        <v>4.2144639E-014</v>
      </c>
      <c r="AZ2213" s="154" t="n">
        <v>0</v>
      </c>
      <c r="BA2213" s="154" t="n">
        <v>0</v>
      </c>
      <c r="BB2213" s="154" t="n">
        <v>0</v>
      </c>
      <c r="BC2213" s="154" t="n">
        <v>4.5924606E-007</v>
      </c>
      <c r="BD2213" s="154" t="n">
        <v>0</v>
      </c>
      <c r="BE2213" s="154" t="n">
        <v>5.3494596E-010</v>
      </c>
      <c r="BF2213" s="154" t="n">
        <v>2.2263646E-010</v>
      </c>
      <c r="BG2213" s="154" t="n">
        <v>1.4601671E-013</v>
      </c>
      <c r="BH2213" s="154" t="n">
        <v>0</v>
      </c>
      <c r="BI2213" s="154" t="n">
        <v>0</v>
      </c>
      <c r="BJ2213" s="154" t="n">
        <v>0</v>
      </c>
      <c r="BK2213" s="154" t="n">
        <v>0</v>
      </c>
      <c r="BL2213" s="154" t="n">
        <v>0</v>
      </c>
      <c r="BM2213" s="154" t="n">
        <v>5.7136858E-009</v>
      </c>
      <c r="BN2213" s="154" t="n">
        <v>0</v>
      </c>
      <c r="BO2213" s="154" t="n">
        <v>0</v>
      </c>
      <c r="BP2213" s="154" t="n">
        <v>0</v>
      </c>
      <c r="BQ2213" s="154" t="n">
        <v>0</v>
      </c>
      <c r="BR2213" s="154" t="n">
        <v>0</v>
      </c>
      <c r="BT2213" s="96" t="n">
        <v>3.2151449E-005</v>
      </c>
      <c r="BU2213" s="96" t="n">
        <v>3.6880791E-006</v>
      </c>
      <c r="BV2213" s="96" t="n">
        <v>1.5360841E-005</v>
      </c>
      <c r="BW2213" s="96" t="n">
        <v>2.2817095E-010</v>
      </c>
      <c r="BX2213" s="96" t="n">
        <v>3.0379976E-006</v>
      </c>
      <c r="BY2213" s="96" t="n">
        <v>0</v>
      </c>
      <c r="BZ2213" s="96" t="n">
        <v>5.7817044E-006</v>
      </c>
      <c r="CA2213" s="96" t="n">
        <v>0</v>
      </c>
      <c r="CB2213" s="96" t="n">
        <v>0</v>
      </c>
      <c r="CC2213" s="96" t="n">
        <v>5.2630463E-011</v>
      </c>
      <c r="CD2213" s="96" t="n">
        <v>0</v>
      </c>
      <c r="CE2213" s="96" t="n">
        <v>4.0431413E-006</v>
      </c>
      <c r="CF2213" s="96" t="n">
        <v>0</v>
      </c>
      <c r="CG2213" s="96" t="n">
        <v>2.3940486E-007</v>
      </c>
      <c r="CH2213" s="96" t="n">
        <v>0</v>
      </c>
      <c r="CI2213" s="96" t="n">
        <v>0</v>
      </c>
      <c r="CJ2213" s="96" t="n">
        <v>0</v>
      </c>
      <c r="CL2213" s="155" t="n">
        <v>0</v>
      </c>
      <c r="CM2213" s="155" t="n">
        <v>0.55091031</v>
      </c>
      <c r="CN2213" s="156" t="n">
        <v>0</v>
      </c>
      <c r="CO2213" s="155" t="n">
        <v>0.00252333</v>
      </c>
      <c r="CP2213" s="155" t="n">
        <v>0</v>
      </c>
      <c r="CQ2213" s="155" t="n">
        <v>0</v>
      </c>
      <c r="CR2213" s="155" t="n">
        <v>0.00015420347</v>
      </c>
      <c r="CS2213" s="155" t="n">
        <v>0</v>
      </c>
      <c r="CT2213" s="155" t="n">
        <v>0.00014938674</v>
      </c>
      <c r="CU2213" s="155" t="n">
        <v>4.988538E-005</v>
      </c>
    </row>
    <row r="2214" customFormat="false" ht="13.8" hidden="false" customHeight="false" outlineLevel="0" collapsed="false">
      <c r="A2214" s="0" t="s">
        <v>3102</v>
      </c>
      <c r="B2214" s="90" t="s">
        <v>3066</v>
      </c>
      <c r="C2214" s="88" t="str">
        <f aca="false">MID(A2214,1,12)</f>
        <v>M.020.06.112</v>
      </c>
      <c r="D2214" s="2" t="s">
        <v>3090</v>
      </c>
      <c r="E2214" s="90" t="s">
        <v>255</v>
      </c>
      <c r="F2214" s="91" t="str">
        <f aca="false">MID(A2214, 21,85)</f>
        <v>Fruit snack Knijpfruit/Slurpfruit, in aluminium foil laminated paper per 250 gram NL</v>
      </c>
      <c r="G2214" s="133" t="n">
        <f aca="false">H2214+I2214+J2214+K2214</f>
        <v>0.18093177911367</v>
      </c>
      <c r="H2214" s="149" t="n">
        <f aca="false">N2214+O2214+P2214+Q2214</f>
        <v>1.6278377E-007</v>
      </c>
      <c r="I2214" s="149" t="n">
        <f aca="false">L2214+M2214+R2214+V2214+T2214</f>
        <v>0.0396023103299</v>
      </c>
      <c r="J2214" s="150" t="n">
        <f aca="false">S2214+U2214+W2214+X2214</f>
        <v>0.024691826</v>
      </c>
      <c r="K2214" s="149" t="n">
        <v>0.11663748</v>
      </c>
      <c r="L2214" s="130" t="n">
        <v>0.023121194</v>
      </c>
      <c r="M2214" s="130" t="n">
        <v>0.01107226</v>
      </c>
      <c r="N2214" s="130" t="n">
        <v>0</v>
      </c>
      <c r="O2214" s="130" t="n">
        <v>0</v>
      </c>
      <c r="P2214" s="157" t="n">
        <v>0</v>
      </c>
      <c r="Q2214" s="157" t="n">
        <v>1.6278377E-007</v>
      </c>
      <c r="R2214" s="157" t="n">
        <v>3.9866299E-006</v>
      </c>
      <c r="S2214" s="130" t="n">
        <v>0</v>
      </c>
      <c r="T2214" s="130" t="n">
        <v>0</v>
      </c>
      <c r="U2214" s="130" t="n">
        <v>0</v>
      </c>
      <c r="V2214" s="130" t="n">
        <v>0.0054048697</v>
      </c>
      <c r="W2214" s="130" t="n">
        <v>0.024691826</v>
      </c>
      <c r="X2214" s="130" t="n">
        <v>0</v>
      </c>
      <c r="Z2214" s="151" t="n">
        <f aca="false">K2214/0.15</f>
        <v>0.7775832</v>
      </c>
      <c r="AB2214" s="133" t="n">
        <f aca="false">K2214</f>
        <v>0.11663748</v>
      </c>
      <c r="AC2214" s="133" t="n">
        <f aca="false">L2214+M2214+N2214+O2214+P2214+Q2214+R2214</f>
        <v>0.03419760341367</v>
      </c>
      <c r="AD2214" s="133" t="n">
        <f aca="false">L2214+M2214+R2214+W2214</f>
        <v>0.0588892666299</v>
      </c>
      <c r="AE2214" s="133" t="n">
        <f aca="false">V2214+L2214+M2214+R2214+T2214</f>
        <v>0.0396023103299</v>
      </c>
      <c r="AF2214" s="133" t="n">
        <f aca="false">S2214+U2214+X2214</f>
        <v>0</v>
      </c>
      <c r="AH2214" s="0" t="n">
        <v>0</v>
      </c>
      <c r="AI2214" s="96" t="n">
        <v>0</v>
      </c>
      <c r="AJ2214" s="96" t="n">
        <v>0</v>
      </c>
      <c r="AK2214" s="96" t="n">
        <v>0</v>
      </c>
      <c r="AL2214" s="96" t="n">
        <v>0</v>
      </c>
      <c r="AM2214" s="96" t="n">
        <v>0</v>
      </c>
      <c r="AN2214" s="96" t="n">
        <v>0</v>
      </c>
      <c r="AP2214" s="95" t="n">
        <v>0.020549964</v>
      </c>
      <c r="AQ2214" s="95" t="n">
        <v>0.019040222</v>
      </c>
      <c r="AR2214" s="95" t="n">
        <v>0.0015097422</v>
      </c>
      <c r="AS2214" s="95" t="n">
        <v>0</v>
      </c>
      <c r="AT2214" s="152" t="n">
        <f aca="false">AW2214+AZ2214+BA2214+BB2214+BC2214+BK2214+BL2214+BP2214</f>
        <v>1.14150012E-006</v>
      </c>
      <c r="AU2214" s="152" t="n">
        <f aca="false">AX2214+AY2214+BD2214+BE2214+BF2214+BG2214+BH2214+BI2214+BJ2214+BM2214+BQ2214+BR2214</f>
        <v>5.583366042373E-009</v>
      </c>
      <c r="AV2214" s="153" t="n">
        <f aca="false">BN2214+BO2214</f>
        <v>0</v>
      </c>
      <c r="AW2214" s="154" t="n">
        <v>7.2159718E-007</v>
      </c>
      <c r="AX2214" s="154" t="n">
        <v>2.1772329E-009</v>
      </c>
      <c r="AY2214" s="154" t="n">
        <v>5.9485113E-014</v>
      </c>
      <c r="AZ2214" s="154" t="n">
        <v>0</v>
      </c>
      <c r="BA2214" s="154" t="n">
        <v>0</v>
      </c>
      <c r="BB2214" s="154" t="n">
        <v>0</v>
      </c>
      <c r="BC2214" s="154" t="n">
        <v>4.1990294E-007</v>
      </c>
      <c r="BD2214" s="154" t="n">
        <v>0</v>
      </c>
      <c r="BE2214" s="154" t="n">
        <v>4.8911771E-010</v>
      </c>
      <c r="BF2214" s="154" t="n">
        <v>4.5565396E-010</v>
      </c>
      <c r="BG2214" s="154" t="n">
        <v>2.3338726E-013</v>
      </c>
      <c r="BH2214" s="154" t="n">
        <v>0</v>
      </c>
      <c r="BI2214" s="154" t="n">
        <v>0</v>
      </c>
      <c r="BJ2214" s="154" t="n">
        <v>0</v>
      </c>
      <c r="BK2214" s="154" t="n">
        <v>0</v>
      </c>
      <c r="BL2214" s="154" t="n">
        <v>0</v>
      </c>
      <c r="BM2214" s="154" t="n">
        <v>2.4610686E-009</v>
      </c>
      <c r="BN2214" s="154" t="n">
        <v>0</v>
      </c>
      <c r="BO2214" s="154" t="n">
        <v>0</v>
      </c>
      <c r="BP2214" s="154" t="n">
        <v>0</v>
      </c>
      <c r="BQ2214" s="154" t="n">
        <v>0</v>
      </c>
      <c r="BR2214" s="154" t="n">
        <v>0</v>
      </c>
      <c r="BT2214" s="96" t="n">
        <v>4.1624921E-005</v>
      </c>
      <c r="BU2214" s="96" t="n">
        <v>3.3721253E-006</v>
      </c>
      <c r="BV2214" s="96" t="n">
        <v>2.1681082E-005</v>
      </c>
      <c r="BW2214" s="96" t="n">
        <v>4.6698101E-010</v>
      </c>
      <c r="BX2214" s="96" t="n">
        <v>2.7777355E-006</v>
      </c>
      <c r="BY2214" s="96" t="n">
        <v>0</v>
      </c>
      <c r="BZ2214" s="96" t="n">
        <v>1.1832997E-005</v>
      </c>
      <c r="CA2214" s="96" t="n">
        <v>0</v>
      </c>
      <c r="CB2214" s="96" t="n">
        <v>0</v>
      </c>
      <c r="CC2214" s="96" t="n">
        <v>1.0771497E-010</v>
      </c>
      <c r="CD2214" s="96" t="n">
        <v>0</v>
      </c>
      <c r="CE2214" s="96" t="n">
        <v>1.7415112E-006</v>
      </c>
      <c r="CF2214" s="96" t="n">
        <v>0</v>
      </c>
      <c r="CG2214" s="96" t="n">
        <v>2.188953E-007</v>
      </c>
      <c r="CH2214" s="96" t="n">
        <v>0</v>
      </c>
      <c r="CI2214" s="96" t="n">
        <v>0</v>
      </c>
      <c r="CJ2214" s="96" t="n">
        <v>0</v>
      </c>
      <c r="CL2214" s="155" t="n">
        <v>0</v>
      </c>
      <c r="CM2214" s="155" t="n">
        <v>0.77758317</v>
      </c>
      <c r="CN2214" s="156" t="n">
        <v>0</v>
      </c>
      <c r="CO2214" s="155" t="n">
        <v>0.002307159</v>
      </c>
      <c r="CP2214" s="155" t="n">
        <v>0</v>
      </c>
      <c r="CQ2214" s="155" t="n">
        <v>0</v>
      </c>
      <c r="CR2214" s="155" t="n">
        <v>0.00014099302</v>
      </c>
      <c r="CS2214" s="155" t="n">
        <v>0</v>
      </c>
      <c r="CT2214" s="155" t="n">
        <v>0.00030573905</v>
      </c>
      <c r="CU2214" s="155" t="n">
        <v>7.9734795E-005</v>
      </c>
    </row>
    <row r="2215" customFormat="false" ht="13.8" hidden="false" customHeight="false" outlineLevel="0" collapsed="false">
      <c r="A2215" s="0" t="s">
        <v>3103</v>
      </c>
      <c r="B2215" s="90" t="s">
        <v>3066</v>
      </c>
      <c r="C2215" s="88" t="str">
        <f aca="false">MID(A2215,1,12)</f>
        <v>M.020.06.113</v>
      </c>
      <c r="D2215" s="2" t="s">
        <v>3090</v>
      </c>
      <c r="E2215" s="90" t="s">
        <v>255</v>
      </c>
      <c r="F2215" s="91" t="str">
        <f aca="false">MID(A2215, 21,85)</f>
        <v>Grapes w skin, in fruit bucket per 1 kg NL</v>
      </c>
      <c r="G2215" s="133" t="n">
        <f aca="false">H2215+I2215+J2215+K2215</f>
        <v>0.082358964387204</v>
      </c>
      <c r="H2215" s="149" t="n">
        <f aca="false">N2215+O2215+P2215+Q2215</f>
        <v>3.8213974E-008</v>
      </c>
      <c r="I2215" s="149" t="n">
        <f aca="false">L2215+M2215+R2215+V2215+T2215</f>
        <v>0.02540512417323</v>
      </c>
      <c r="J2215" s="150" t="n">
        <f aca="false">S2215+U2215+W2215+X2215</f>
        <v>0.013259663</v>
      </c>
      <c r="K2215" s="149" t="n">
        <v>0.043694139</v>
      </c>
      <c r="L2215" s="130" t="n">
        <v>0.017551204</v>
      </c>
      <c r="M2215" s="130" t="n">
        <v>0.0025992461</v>
      </c>
      <c r="N2215" s="130" t="n">
        <v>0</v>
      </c>
      <c r="O2215" s="130" t="n">
        <v>0</v>
      </c>
      <c r="P2215" s="157" t="n">
        <v>0</v>
      </c>
      <c r="Q2215" s="157" t="n">
        <v>3.8213974E-008</v>
      </c>
      <c r="R2215" s="157" t="n">
        <v>9.3587323E-007</v>
      </c>
      <c r="S2215" s="130" t="n">
        <v>0</v>
      </c>
      <c r="T2215" s="130" t="n">
        <v>0</v>
      </c>
      <c r="U2215" s="130" t="n">
        <v>0</v>
      </c>
      <c r="V2215" s="130" t="n">
        <v>0.0052537382</v>
      </c>
      <c r="W2215" s="130" t="n">
        <v>0.013259663</v>
      </c>
      <c r="X2215" s="130" t="n">
        <v>0</v>
      </c>
      <c r="Z2215" s="151" t="n">
        <f aca="false">K2215/0.15</f>
        <v>0.29129426</v>
      </c>
      <c r="AB2215" s="133" t="n">
        <f aca="false">K2215</f>
        <v>0.043694139</v>
      </c>
      <c r="AC2215" s="133" t="n">
        <f aca="false">L2215+M2215+N2215+O2215+P2215+Q2215+R2215</f>
        <v>0.020151424187204</v>
      </c>
      <c r="AD2215" s="133" t="n">
        <f aca="false">L2215+M2215+R2215+W2215</f>
        <v>0.03341104897323</v>
      </c>
      <c r="AE2215" s="133" t="n">
        <f aca="false">V2215+L2215+M2215+R2215+T2215</f>
        <v>0.02540512417323</v>
      </c>
      <c r="AF2215" s="133" t="n">
        <f aca="false">S2215+U2215+X2215</f>
        <v>0</v>
      </c>
      <c r="AH2215" s="0" t="n">
        <v>0</v>
      </c>
      <c r="AI2215" s="96" t="n">
        <v>0</v>
      </c>
      <c r="AJ2215" s="96" t="n">
        <v>0</v>
      </c>
      <c r="AK2215" s="96" t="n">
        <v>0</v>
      </c>
      <c r="AL2215" s="96" t="n">
        <v>0</v>
      </c>
      <c r="AM2215" s="96" t="n">
        <v>0</v>
      </c>
      <c r="AN2215" s="96" t="n">
        <v>0</v>
      </c>
      <c r="AP2215" s="95" t="n">
        <v>0.010822406</v>
      </c>
      <c r="AQ2215" s="95" t="n">
        <v>0.0098256489</v>
      </c>
      <c r="AR2215" s="95" t="n">
        <v>0.00099675747</v>
      </c>
      <c r="AS2215" s="95" t="n">
        <v>0</v>
      </c>
      <c r="AT2215" s="152" t="n">
        <f aca="false">AW2215+AZ2215+BA2215+BB2215+BC2215+BK2215+BL2215+BP2215</f>
        <v>5.8906768E-007</v>
      </c>
      <c r="AU2215" s="152" t="n">
        <f aca="false">AX2215+AY2215+BD2215+BE2215+BF2215+BG2215+BH2215+BI2215+BJ2215+BM2215+BQ2215+BR2215</f>
        <v>3.686233233916E-009</v>
      </c>
      <c r="AV2215" s="153" t="n">
        <f aca="false">BN2215+BO2215</f>
        <v>0</v>
      </c>
      <c r="AW2215" s="154" t="n">
        <v>2.7032107E-007</v>
      </c>
      <c r="AX2215" s="154" t="n">
        <v>8.1562392E-010</v>
      </c>
      <c r="AY2215" s="154" t="n">
        <v>2.2284011E-014</v>
      </c>
      <c r="AZ2215" s="154" t="n">
        <v>0</v>
      </c>
      <c r="BA2215" s="154" t="n">
        <v>0</v>
      </c>
      <c r="BB2215" s="154" t="n">
        <v>0</v>
      </c>
      <c r="BC2215" s="154" t="n">
        <v>3.1874661E-007</v>
      </c>
      <c r="BD2215" s="154" t="n">
        <v>0</v>
      </c>
      <c r="BE2215" s="154" t="n">
        <v>3.7128726E-010</v>
      </c>
      <c r="BF2215" s="154" t="n">
        <v>1.0696612E-010</v>
      </c>
      <c r="BG2215" s="154" t="n">
        <v>8.1749905E-014</v>
      </c>
      <c r="BH2215" s="154" t="n">
        <v>0</v>
      </c>
      <c r="BI2215" s="154" t="n">
        <v>0</v>
      </c>
      <c r="BJ2215" s="154" t="n">
        <v>0</v>
      </c>
      <c r="BK2215" s="154" t="n">
        <v>0</v>
      </c>
      <c r="BL2215" s="154" t="n">
        <v>0</v>
      </c>
      <c r="BM2215" s="154" t="n">
        <v>2.3922519E-009</v>
      </c>
      <c r="BN2215" s="154" t="n">
        <v>0</v>
      </c>
      <c r="BO2215" s="154" t="n">
        <v>0</v>
      </c>
      <c r="BP2215" s="154" t="n">
        <v>0</v>
      </c>
      <c r="BQ2215" s="154" t="n">
        <v>0</v>
      </c>
      <c r="BR2215" s="154" t="n">
        <v>0</v>
      </c>
      <c r="BT2215" s="96" t="n">
        <v>1.7427335E-005</v>
      </c>
      <c r="BU2215" s="96" t="n">
        <v>2.5597666E-006</v>
      </c>
      <c r="BV2215" s="96" t="n">
        <v>8.1220568E-006</v>
      </c>
      <c r="BW2215" s="96" t="n">
        <v>1.0962518E-010</v>
      </c>
      <c r="BX2215" s="96" t="n">
        <v>2.1085677E-006</v>
      </c>
      <c r="BY2215" s="96" t="n">
        <v>0</v>
      </c>
      <c r="BZ2215" s="96" t="n">
        <v>2.7778312E-006</v>
      </c>
      <c r="CA2215" s="96" t="n">
        <v>0</v>
      </c>
      <c r="CB2215" s="96" t="n">
        <v>0</v>
      </c>
      <c r="CC2215" s="96" t="n">
        <v>2.5286409E-011</v>
      </c>
      <c r="CD2215" s="96" t="n">
        <v>0</v>
      </c>
      <c r="CE2215" s="96" t="n">
        <v>1.6928149E-006</v>
      </c>
      <c r="CF2215" s="96" t="n">
        <v>0</v>
      </c>
      <c r="CG2215" s="96" t="n">
        <v>1.6616253E-007</v>
      </c>
      <c r="CH2215" s="96" t="n">
        <v>0</v>
      </c>
      <c r="CI2215" s="96" t="n">
        <v>0</v>
      </c>
      <c r="CJ2215" s="96" t="n">
        <v>0</v>
      </c>
      <c r="CL2215" s="155" t="n">
        <v>0</v>
      </c>
      <c r="CM2215" s="155" t="n">
        <v>0.29129426</v>
      </c>
      <c r="CN2215" s="156" t="n">
        <v>0</v>
      </c>
      <c r="CO2215" s="155" t="n">
        <v>0.001751355</v>
      </c>
      <c r="CP2215" s="155" t="n">
        <v>0</v>
      </c>
      <c r="CQ2215" s="155" t="n">
        <v>0</v>
      </c>
      <c r="CR2215" s="155" t="n">
        <v>0.00010702723</v>
      </c>
      <c r="CS2215" s="155" t="n">
        <v>0</v>
      </c>
      <c r="CT2215" s="155" t="n">
        <v>7.1773153E-005</v>
      </c>
      <c r="CU2215" s="155" t="n">
        <v>2.7929167E-005</v>
      </c>
    </row>
    <row r="2216" customFormat="false" ht="13.8" hidden="false" customHeight="false" outlineLevel="0" collapsed="false">
      <c r="A2216" s="0" t="s">
        <v>3104</v>
      </c>
      <c r="B2216" s="90" t="s">
        <v>3066</v>
      </c>
      <c r="C2216" s="88" t="str">
        <f aca="false">MID(A2216,1,12)</f>
        <v>M.020.06.114</v>
      </c>
      <c r="D2216" s="2" t="s">
        <v>3090</v>
      </c>
      <c r="E2216" s="90" t="s">
        <v>255</v>
      </c>
      <c r="F2216" s="91" t="str">
        <f aca="false">MID(A2216, 21,85)</f>
        <v>Kiwi, in fruit bucket per 1 kg NL</v>
      </c>
      <c r="G2216" s="133" t="n">
        <f aca="false">H2216+I2216+J2216+K2216</f>
        <v>0.120841158434734</v>
      </c>
      <c r="H2216" s="149" t="n">
        <f aca="false">N2216+O2216+P2216+Q2216</f>
        <v>5.7835034E-008</v>
      </c>
      <c r="I2216" s="149" t="n">
        <f aca="false">L2216+M2216+R2216+V2216+T2216</f>
        <v>0.0283388945997</v>
      </c>
      <c r="J2216" s="150" t="n">
        <f aca="false">S2216+U2216+W2216+X2216</f>
        <v>0.042565841</v>
      </c>
      <c r="K2216" s="149" t="n">
        <v>0.049936365</v>
      </c>
      <c r="L2216" s="130" t="n">
        <v>0.021277889</v>
      </c>
      <c r="M2216" s="130" t="n">
        <v>0.0039338355</v>
      </c>
      <c r="N2216" s="130" t="n">
        <v>0</v>
      </c>
      <c r="O2216" s="130" t="n">
        <v>0</v>
      </c>
      <c r="P2216" s="157" t="n">
        <v>0</v>
      </c>
      <c r="Q2216" s="157" t="n">
        <v>5.7835034E-008</v>
      </c>
      <c r="R2216" s="157" t="n">
        <v>1.4163997E-006</v>
      </c>
      <c r="S2216" s="130" t="n">
        <v>0</v>
      </c>
      <c r="T2216" s="130" t="n">
        <v>0</v>
      </c>
      <c r="U2216" s="130" t="n">
        <v>0</v>
      </c>
      <c r="V2216" s="130" t="n">
        <v>0.0031257537</v>
      </c>
      <c r="W2216" s="130" t="n">
        <v>0.042565841</v>
      </c>
      <c r="X2216" s="130" t="n">
        <v>0</v>
      </c>
      <c r="Z2216" s="151" t="n">
        <f aca="false">K2216/0.15</f>
        <v>0.3329091</v>
      </c>
      <c r="AB2216" s="133" t="n">
        <f aca="false">K2216</f>
        <v>0.049936365</v>
      </c>
      <c r="AC2216" s="133" t="n">
        <f aca="false">L2216+M2216+N2216+O2216+P2216+Q2216+R2216</f>
        <v>0.025213198734734</v>
      </c>
      <c r="AD2216" s="133" t="n">
        <f aca="false">L2216+M2216+R2216+W2216</f>
        <v>0.0677789818997</v>
      </c>
      <c r="AE2216" s="133" t="n">
        <f aca="false">V2216+L2216+M2216+R2216+T2216</f>
        <v>0.0283388945997</v>
      </c>
      <c r="AF2216" s="133" t="n">
        <f aca="false">S2216+U2216+X2216</f>
        <v>0</v>
      </c>
      <c r="AH2216" s="0" t="n">
        <v>0</v>
      </c>
      <c r="AI2216" s="96" t="n">
        <v>0</v>
      </c>
      <c r="AJ2216" s="96" t="n">
        <v>0</v>
      </c>
      <c r="AK2216" s="96" t="n">
        <v>0</v>
      </c>
      <c r="AL2216" s="96" t="n">
        <v>0</v>
      </c>
      <c r="AM2216" s="96" t="n">
        <v>0</v>
      </c>
      <c r="AN2216" s="96" t="n">
        <v>0</v>
      </c>
      <c r="AP2216" s="95" t="n">
        <v>0.012401171</v>
      </c>
      <c r="AQ2216" s="95" t="n">
        <v>0.011598712</v>
      </c>
      <c r="AR2216" s="95" t="n">
        <v>0.00080245936</v>
      </c>
      <c r="AS2216" s="95" t="n">
        <v>0</v>
      </c>
      <c r="AT2216" s="152" t="n">
        <f aca="false">AW2216+AZ2216+BA2216+BB2216+BC2216+BK2216+BL2216+BP2216</f>
        <v>6.9536641E-007</v>
      </c>
      <c r="AU2216" s="152" t="n">
        <f aca="false">AX2216+AY2216+BD2216+BE2216+BF2216+BG2216+BH2216+BI2216+BJ2216+BM2216+BQ2216+BR2216</f>
        <v>2.967675185116E-009</v>
      </c>
      <c r="AV2216" s="153" t="n">
        <f aca="false">BN2216+BO2216</f>
        <v>0</v>
      </c>
      <c r="AW2216" s="154" t="n">
        <v>3.0893964E-007</v>
      </c>
      <c r="AX2216" s="154" t="n">
        <v>9.3214547E-010</v>
      </c>
      <c r="AY2216" s="154" t="n">
        <v>2.5467546E-014</v>
      </c>
      <c r="AZ2216" s="154" t="n">
        <v>0</v>
      </c>
      <c r="BA2216" s="154" t="n">
        <v>0</v>
      </c>
      <c r="BB2216" s="154" t="n">
        <v>0</v>
      </c>
      <c r="BC2216" s="154" t="n">
        <v>3.8642677E-007</v>
      </c>
      <c r="BD2216" s="154" t="n">
        <v>0</v>
      </c>
      <c r="BE2216" s="154" t="n">
        <v>4.5012349E-010</v>
      </c>
      <c r="BF2216" s="154" t="n">
        <v>1.6188814E-010</v>
      </c>
      <c r="BG2216" s="154" t="n">
        <v>2.0311757E-013</v>
      </c>
      <c r="BH2216" s="154" t="n">
        <v>0</v>
      </c>
      <c r="BI2216" s="154" t="n">
        <v>0</v>
      </c>
      <c r="BJ2216" s="154" t="n">
        <v>0</v>
      </c>
      <c r="BK2216" s="154" t="n">
        <v>0</v>
      </c>
      <c r="BL2216" s="154" t="n">
        <v>0</v>
      </c>
      <c r="BM2216" s="154" t="n">
        <v>1.4232895E-009</v>
      </c>
      <c r="BN2216" s="154" t="n">
        <v>0</v>
      </c>
      <c r="BO2216" s="154" t="n">
        <v>0</v>
      </c>
      <c r="BP2216" s="154" t="n">
        <v>0</v>
      </c>
      <c r="BQ2216" s="154" t="n">
        <v>0</v>
      </c>
      <c r="BR2216" s="154" t="n">
        <v>0</v>
      </c>
      <c r="BT2216" s="96" t="n">
        <v>2.0354878E-005</v>
      </c>
      <c r="BU2216" s="96" t="n">
        <v>3.1032873E-006</v>
      </c>
      <c r="BV2216" s="96" t="n">
        <v>9.282389E-006</v>
      </c>
      <c r="BW2216" s="96" t="n">
        <v>1.659125E-010</v>
      </c>
      <c r="BX2216" s="96" t="n">
        <v>2.5562845E-006</v>
      </c>
      <c r="BY2216" s="96" t="n">
        <v>0</v>
      </c>
      <c r="BZ2216" s="96" t="n">
        <v>4.2041155E-006</v>
      </c>
      <c r="CA2216" s="96" t="n">
        <v>0</v>
      </c>
      <c r="CB2216" s="96" t="n">
        <v>0</v>
      </c>
      <c r="CC2216" s="96" t="n">
        <v>3.8269779E-011</v>
      </c>
      <c r="CD2216" s="96" t="n">
        <v>0</v>
      </c>
      <c r="CE2216" s="96" t="n">
        <v>1.0071538E-006</v>
      </c>
      <c r="CF2216" s="96" t="n">
        <v>0</v>
      </c>
      <c r="CG2216" s="96" t="n">
        <v>2.0144418E-007</v>
      </c>
      <c r="CH2216" s="96" t="n">
        <v>0</v>
      </c>
      <c r="CI2216" s="96" t="n">
        <v>0</v>
      </c>
      <c r="CJ2216" s="96" t="n">
        <v>0</v>
      </c>
      <c r="CL2216" s="155" t="n">
        <v>0</v>
      </c>
      <c r="CM2216" s="155" t="n">
        <v>0.3329091</v>
      </c>
      <c r="CN2216" s="156" t="n">
        <v>0</v>
      </c>
      <c r="CO2216" s="155" t="n">
        <v>0.002123224</v>
      </c>
      <c r="CP2216" s="155" t="n">
        <v>0</v>
      </c>
      <c r="CQ2216" s="155" t="n">
        <v>0</v>
      </c>
      <c r="CR2216" s="155" t="n">
        <v>0.00012975255</v>
      </c>
      <c r="CS2216" s="155" t="n">
        <v>0</v>
      </c>
      <c r="CT2216" s="155" t="n">
        <v>0.00010862526</v>
      </c>
      <c r="CU2216" s="155" t="n">
        <v>6.9393407E-005</v>
      </c>
    </row>
    <row r="2217" customFormat="false" ht="13.8" hidden="false" customHeight="false" outlineLevel="0" collapsed="false">
      <c r="A2217" s="0" t="s">
        <v>3105</v>
      </c>
      <c r="B2217" s="90" t="s">
        <v>3066</v>
      </c>
      <c r="C2217" s="88" t="str">
        <f aca="false">MID(A2217,1,12)</f>
        <v>M.020.06.115</v>
      </c>
      <c r="D2217" s="2" t="s">
        <v>3090</v>
      </c>
      <c r="E2217" s="90" t="s">
        <v>255</v>
      </c>
      <c r="F2217" s="91" t="str">
        <f aca="false">MID(A2217, 21,85)</f>
        <v>Lemon, in plastic net per 1 kg NL</v>
      </c>
      <c r="G2217" s="133" t="n">
        <f aca="false">H2217+I2217+J2217+K2217</f>
        <v>0.086622550643564</v>
      </c>
      <c r="H2217" s="149" t="n">
        <f aca="false">N2217+O2217+P2217+Q2217</f>
        <v>2.9699234E-008</v>
      </c>
      <c r="I2217" s="149" t="n">
        <f aca="false">L2217+M2217+R2217+V2217+T2217</f>
        <v>0.02143220294433</v>
      </c>
      <c r="J2217" s="150" t="n">
        <f aca="false">S2217+U2217+W2217+X2217</f>
        <v>0.019203185</v>
      </c>
      <c r="K2217" s="149" t="n">
        <v>0.045987133</v>
      </c>
      <c r="L2217" s="130" t="n">
        <v>0.015436708</v>
      </c>
      <c r="M2217" s="130" t="n">
        <v>0.0020200887</v>
      </c>
      <c r="N2217" s="130" t="n">
        <v>0</v>
      </c>
      <c r="O2217" s="130" t="n">
        <v>0</v>
      </c>
      <c r="P2217" s="157" t="n">
        <v>0</v>
      </c>
      <c r="Q2217" s="157" t="n">
        <v>2.9699234E-008</v>
      </c>
      <c r="R2217" s="157" t="n">
        <v>7.2734433E-007</v>
      </c>
      <c r="S2217" s="130" t="n">
        <v>0</v>
      </c>
      <c r="T2217" s="130" t="n">
        <v>0</v>
      </c>
      <c r="U2217" s="130" t="n">
        <v>0</v>
      </c>
      <c r="V2217" s="130" t="n">
        <v>0.0039746789</v>
      </c>
      <c r="W2217" s="130" t="n">
        <v>0.019203185</v>
      </c>
      <c r="X2217" s="130" t="n">
        <v>0</v>
      </c>
      <c r="Z2217" s="151" t="n">
        <f aca="false">K2217/0.15</f>
        <v>0.306580886666667</v>
      </c>
      <c r="AB2217" s="133" t="n">
        <f aca="false">K2217</f>
        <v>0.045987133</v>
      </c>
      <c r="AC2217" s="133" t="n">
        <f aca="false">L2217+M2217+N2217+O2217+P2217+Q2217+R2217</f>
        <v>0.017457553743564</v>
      </c>
      <c r="AD2217" s="133" t="n">
        <f aca="false">L2217+M2217+R2217+W2217</f>
        <v>0.03666070904433</v>
      </c>
      <c r="AE2217" s="133" t="n">
        <f aca="false">V2217+L2217+M2217+R2217+T2217</f>
        <v>0.02143220294433</v>
      </c>
      <c r="AF2217" s="133" t="n">
        <f aca="false">S2217+U2217+X2217</f>
        <v>0</v>
      </c>
      <c r="AH2217" s="0" t="n">
        <v>0</v>
      </c>
      <c r="AI2217" s="96" t="n">
        <v>0</v>
      </c>
      <c r="AJ2217" s="96" t="n">
        <v>0</v>
      </c>
      <c r="AK2217" s="96" t="n">
        <v>0</v>
      </c>
      <c r="AL2217" s="96" t="n">
        <v>0</v>
      </c>
      <c r="AM2217" s="96" t="n">
        <v>0</v>
      </c>
      <c r="AN2217" s="96" t="n">
        <v>0</v>
      </c>
      <c r="AP2217" s="95" t="n">
        <v>0.010254042</v>
      </c>
      <c r="AQ2217" s="95" t="n">
        <v>0.009421738</v>
      </c>
      <c r="AR2217" s="95" t="n">
        <v>0.00083230355</v>
      </c>
      <c r="AS2217" s="95" t="n">
        <v>0</v>
      </c>
      <c r="AT2217" s="152" t="n">
        <f aca="false">AW2217+AZ2217+BA2217+BB2217+BC2217+BK2217+BL2217+BP2217</f>
        <v>5.648524E-007</v>
      </c>
      <c r="AU2217" s="152" t="n">
        <f aca="false">AX2217+AY2217+BD2217+BE2217+BF2217+BG2217+BH2217+BI2217+BJ2217+BM2217+BQ2217+BR2217</f>
        <v>3.078045676208E-009</v>
      </c>
      <c r="AV2217" s="153" t="n">
        <f aca="false">BN2217+BO2217</f>
        <v>0</v>
      </c>
      <c r="AW2217" s="154" t="n">
        <v>2.8450706E-007</v>
      </c>
      <c r="AX2217" s="154" t="n">
        <v>8.5842648E-010</v>
      </c>
      <c r="AY2217" s="154" t="n">
        <v>2.3453438E-014</v>
      </c>
      <c r="AZ2217" s="154" t="n">
        <v>0</v>
      </c>
      <c r="BA2217" s="154" t="n">
        <v>0</v>
      </c>
      <c r="BB2217" s="154" t="n">
        <v>0</v>
      </c>
      <c r="BC2217" s="154" t="n">
        <v>2.8034534E-007</v>
      </c>
      <c r="BD2217" s="154" t="n">
        <v>0</v>
      </c>
      <c r="BE2217" s="154" t="n">
        <v>3.2655611E-010</v>
      </c>
      <c r="BF2217" s="154" t="n">
        <v>8.3132203E-011</v>
      </c>
      <c r="BG2217" s="154" t="n">
        <v>6.592977E-014</v>
      </c>
      <c r="BH2217" s="154" t="n">
        <v>0</v>
      </c>
      <c r="BI2217" s="154" t="n">
        <v>0</v>
      </c>
      <c r="BJ2217" s="154" t="n">
        <v>0</v>
      </c>
      <c r="BK2217" s="154" t="n">
        <v>0</v>
      </c>
      <c r="BL2217" s="154" t="n">
        <v>0</v>
      </c>
      <c r="BM2217" s="154" t="n">
        <v>1.8098415E-009</v>
      </c>
      <c r="BN2217" s="154" t="n">
        <v>0</v>
      </c>
      <c r="BO2217" s="154" t="n">
        <v>0</v>
      </c>
      <c r="BP2217" s="154" t="n">
        <v>0</v>
      </c>
      <c r="BQ2217" s="154" t="n">
        <v>0</v>
      </c>
      <c r="BR2217" s="154" t="n">
        <v>0</v>
      </c>
      <c r="BT2217" s="96" t="n">
        <v>1.6240019E-005</v>
      </c>
      <c r="BU2217" s="96" t="n">
        <v>2.2513765E-006</v>
      </c>
      <c r="BV2217" s="96" t="n">
        <v>8.5482886E-006</v>
      </c>
      <c r="BW2217" s="96" t="n">
        <v>8.5198777E-011</v>
      </c>
      <c r="BX2217" s="96" t="n">
        <v>1.8545362E-006</v>
      </c>
      <c r="BY2217" s="96" t="n">
        <v>0</v>
      </c>
      <c r="BZ2217" s="96" t="n">
        <v>2.1588819E-006</v>
      </c>
      <c r="CA2217" s="96" t="n">
        <v>0</v>
      </c>
      <c r="CB2217" s="96" t="n">
        <v>0</v>
      </c>
      <c r="CC2217" s="96" t="n">
        <v>1.9652156E-011</v>
      </c>
      <c r="CD2217" s="96" t="n">
        <v>0</v>
      </c>
      <c r="CE2217" s="96" t="n">
        <v>1.2806873E-006</v>
      </c>
      <c r="CF2217" s="96" t="n">
        <v>0</v>
      </c>
      <c r="CG2217" s="96" t="n">
        <v>1.4614396E-007</v>
      </c>
      <c r="CH2217" s="96" t="n">
        <v>0</v>
      </c>
      <c r="CI2217" s="96" t="n">
        <v>0</v>
      </c>
      <c r="CJ2217" s="96" t="n">
        <v>0</v>
      </c>
      <c r="CL2217" s="155" t="n">
        <v>0</v>
      </c>
      <c r="CM2217" s="155" t="n">
        <v>0.30658089</v>
      </c>
      <c r="CN2217" s="156" t="n">
        <v>0</v>
      </c>
      <c r="CO2217" s="155" t="n">
        <v>0.001540359</v>
      </c>
      <c r="CP2217" s="155" t="n">
        <v>0</v>
      </c>
      <c r="CQ2217" s="155" t="n">
        <v>0</v>
      </c>
      <c r="CR2217" s="155" t="n">
        <v>9.4133033E-005</v>
      </c>
      <c r="CS2217" s="155" t="n">
        <v>0</v>
      </c>
      <c r="CT2217" s="155" t="n">
        <v>5.5780841E-005</v>
      </c>
      <c r="CU2217" s="155" t="n">
        <v>2.2524351E-005</v>
      </c>
    </row>
    <row r="2218" customFormat="false" ht="13.8" hidden="false" customHeight="false" outlineLevel="0" collapsed="false">
      <c r="A2218" s="0" t="s">
        <v>3106</v>
      </c>
      <c r="B2218" s="90" t="s">
        <v>3066</v>
      </c>
      <c r="C2218" s="88" t="str">
        <f aca="false">MID(A2218,1,12)</f>
        <v>M.020.06.116</v>
      </c>
      <c r="D2218" s="2" t="s">
        <v>3090</v>
      </c>
      <c r="E2218" s="90" t="s">
        <v>255</v>
      </c>
      <c r="F2218" s="91" t="str">
        <f aca="false">MID(A2218, 21,85)</f>
        <v>Manderins, in plastic net per 1 kg NL</v>
      </c>
      <c r="G2218" s="133" t="n">
        <f aca="false">H2218+I2218+J2218+K2218</f>
        <v>0.129583659677481</v>
      </c>
      <c r="H2218" s="149" t="n">
        <f aca="false">N2218+O2218+P2218+Q2218</f>
        <v>5.4121581E-008</v>
      </c>
      <c r="I2218" s="149" t="n">
        <f aca="false">L2218+M2218+R2218+V2218+T2218</f>
        <v>0.0245678825559</v>
      </c>
      <c r="J2218" s="150" t="n">
        <f aca="false">S2218+U2218+W2218+X2218</f>
        <v>0.052304489</v>
      </c>
      <c r="K2218" s="149" t="n">
        <v>0.052711234</v>
      </c>
      <c r="L2218" s="130" t="n">
        <v>0.016962591</v>
      </c>
      <c r="M2218" s="130" t="n">
        <v>0.0036812531</v>
      </c>
      <c r="N2218" s="130" t="n">
        <v>0</v>
      </c>
      <c r="O2218" s="130" t="n">
        <v>0</v>
      </c>
      <c r="P2218" s="157" t="n">
        <v>0</v>
      </c>
      <c r="Q2218" s="157" t="n">
        <v>5.4121581E-008</v>
      </c>
      <c r="R2218" s="157" t="n">
        <v>1.3254559E-006</v>
      </c>
      <c r="S2218" s="130" t="n">
        <v>0</v>
      </c>
      <c r="T2218" s="130" t="n">
        <v>0</v>
      </c>
      <c r="U2218" s="130" t="n">
        <v>0</v>
      </c>
      <c r="V2218" s="130" t="n">
        <v>0.003922713</v>
      </c>
      <c r="W2218" s="130" t="n">
        <v>0.052304489</v>
      </c>
      <c r="X2218" s="130" t="n">
        <v>0</v>
      </c>
      <c r="Z2218" s="151" t="n">
        <f aca="false">K2218/0.15</f>
        <v>0.351408226666667</v>
      </c>
      <c r="AB2218" s="133" t="n">
        <f aca="false">K2218</f>
        <v>0.052711234</v>
      </c>
      <c r="AC2218" s="133" t="n">
        <f aca="false">L2218+M2218+N2218+O2218+P2218+Q2218+R2218</f>
        <v>0.020645223677481</v>
      </c>
      <c r="AD2218" s="133" t="n">
        <f aca="false">L2218+M2218+R2218+W2218</f>
        <v>0.0729496585559</v>
      </c>
      <c r="AE2218" s="133" t="n">
        <f aca="false">V2218+L2218+M2218+R2218+T2218</f>
        <v>0.0245678825559</v>
      </c>
      <c r="AF2218" s="133" t="n">
        <f aca="false">S2218+U2218+X2218</f>
        <v>0</v>
      </c>
      <c r="AH2218" s="0" t="n">
        <v>0</v>
      </c>
      <c r="AI2218" s="96" t="n">
        <v>0</v>
      </c>
      <c r="AJ2218" s="96" t="n">
        <v>0</v>
      </c>
      <c r="AK2218" s="96" t="n">
        <v>0</v>
      </c>
      <c r="AL2218" s="96" t="n">
        <v>0</v>
      </c>
      <c r="AM2218" s="96" t="n">
        <v>0</v>
      </c>
      <c r="AN2218" s="96" t="n">
        <v>0</v>
      </c>
      <c r="AP2218" s="95" t="n">
        <v>0.011464916</v>
      </c>
      <c r="AQ2218" s="95" t="n">
        <v>0.01057785</v>
      </c>
      <c r="AR2218" s="95" t="n">
        <v>0.00088706582</v>
      </c>
      <c r="AS2218" s="95" t="n">
        <v>0</v>
      </c>
      <c r="AT2218" s="152" t="n">
        <f aca="false">AW2218+AZ2218+BA2218+BB2218+BC2218+BK2218+BL2218+BP2218</f>
        <v>6.3416367E-007</v>
      </c>
      <c r="AU2218" s="152" t="n">
        <f aca="false">AX2218+AY2218+BD2218+BE2218+BF2218+BG2218+BH2218+BI2218+BJ2218+BM2218+BQ2218+BR2218</f>
        <v>3.280568881744E-009</v>
      </c>
      <c r="AV2218" s="153" t="n">
        <f aca="false">BN2218+BO2218</f>
        <v>0</v>
      </c>
      <c r="AW2218" s="154" t="n">
        <v>3.2610683E-007</v>
      </c>
      <c r="AX2218" s="154" t="n">
        <v>9.8394303E-010</v>
      </c>
      <c r="AY2218" s="154" t="n">
        <v>2.6882729E-014</v>
      </c>
      <c r="AZ2218" s="154" t="n">
        <v>0</v>
      </c>
      <c r="BA2218" s="154" t="n">
        <v>0</v>
      </c>
      <c r="BB2218" s="154" t="n">
        <v>0</v>
      </c>
      <c r="BC2218" s="154" t="n">
        <v>3.0805684E-007</v>
      </c>
      <c r="BD2218" s="154" t="n">
        <v>0</v>
      </c>
      <c r="BE2218" s="154" t="n">
        <v>3.5883544E-010</v>
      </c>
      <c r="BF2218" s="154" t="n">
        <v>1.5149368E-010</v>
      </c>
      <c r="BG2218" s="154" t="n">
        <v>9.0649015E-014</v>
      </c>
      <c r="BH2218" s="154" t="n">
        <v>0</v>
      </c>
      <c r="BI2218" s="154" t="n">
        <v>0</v>
      </c>
      <c r="BJ2218" s="154" t="n">
        <v>0</v>
      </c>
      <c r="BK2218" s="154" t="n">
        <v>0</v>
      </c>
      <c r="BL2218" s="154" t="n">
        <v>0</v>
      </c>
      <c r="BM2218" s="154" t="n">
        <v>1.7861792E-009</v>
      </c>
      <c r="BN2218" s="154" t="n">
        <v>0</v>
      </c>
      <c r="BO2218" s="154" t="n">
        <v>0</v>
      </c>
      <c r="BP2218" s="154" t="n">
        <v>0</v>
      </c>
      <c r="BQ2218" s="154" t="n">
        <v>0</v>
      </c>
      <c r="BR2218" s="154" t="n">
        <v>0</v>
      </c>
      <c r="BT2218" s="96" t="n">
        <v>1.966887E-005</v>
      </c>
      <c r="BU2218" s="96" t="n">
        <v>2.4739199E-006</v>
      </c>
      <c r="BV2218" s="96" t="n">
        <v>9.7981937E-006</v>
      </c>
      <c r="BW2218" s="96" t="n">
        <v>1.5525965E-010</v>
      </c>
      <c r="BX2218" s="96" t="n">
        <v>2.0378529E-006</v>
      </c>
      <c r="BY2218" s="96" t="n">
        <v>0</v>
      </c>
      <c r="BZ2218" s="96" t="n">
        <v>3.9341791E-006</v>
      </c>
      <c r="CA2218" s="96" t="n">
        <v>0</v>
      </c>
      <c r="CB2218" s="96" t="n">
        <v>0</v>
      </c>
      <c r="CC2218" s="96" t="n">
        <v>3.5812565E-011</v>
      </c>
      <c r="CD2218" s="96" t="n">
        <v>0</v>
      </c>
      <c r="CE2218" s="96" t="n">
        <v>1.2639433E-006</v>
      </c>
      <c r="CF2218" s="96" t="n">
        <v>0</v>
      </c>
      <c r="CG2218" s="96" t="n">
        <v>1.6058996E-007</v>
      </c>
      <c r="CH2218" s="96" t="n">
        <v>0</v>
      </c>
      <c r="CI2218" s="96" t="n">
        <v>0</v>
      </c>
      <c r="CJ2218" s="96" t="n">
        <v>0</v>
      </c>
      <c r="CL2218" s="155" t="n">
        <v>0</v>
      </c>
      <c r="CM2218" s="155" t="n">
        <v>0.35140822</v>
      </c>
      <c r="CN2218" s="156" t="n">
        <v>0</v>
      </c>
      <c r="CO2218" s="155" t="n">
        <v>0.00169262</v>
      </c>
      <c r="CP2218" s="155" t="n">
        <v>0</v>
      </c>
      <c r="CQ2218" s="155" t="n">
        <v>0</v>
      </c>
      <c r="CR2218" s="155" t="n">
        <v>0.00010343787</v>
      </c>
      <c r="CS2218" s="155" t="n">
        <v>0</v>
      </c>
      <c r="CT2218" s="155" t="n">
        <v>0.00010165068</v>
      </c>
      <c r="CU2218" s="155" t="n">
        <v>3.0969473E-005</v>
      </c>
    </row>
    <row r="2219" customFormat="false" ht="13.8" hidden="false" customHeight="false" outlineLevel="0" collapsed="false">
      <c r="A2219" s="0" t="s">
        <v>3107</v>
      </c>
      <c r="B2219" s="90" t="s">
        <v>3066</v>
      </c>
      <c r="C2219" s="88" t="str">
        <f aca="false">MID(A2219,1,12)</f>
        <v>M.020.06.117</v>
      </c>
      <c r="D2219" s="2" t="s">
        <v>3090</v>
      </c>
      <c r="E2219" s="90" t="s">
        <v>255</v>
      </c>
      <c r="F2219" s="91" t="str">
        <f aca="false">MID(A2219, 21,85)</f>
        <v>Mango, not packed NL</v>
      </c>
      <c r="G2219" s="133" t="n">
        <f aca="false">H2219+I2219+J2219+K2219</f>
        <v>0.21918227859521</v>
      </c>
      <c r="H2219" s="149" t="n">
        <f aca="false">N2219+O2219+P2219+Q2219</f>
        <v>7.119541E-008</v>
      </c>
      <c r="I2219" s="149" t="n">
        <f aca="false">L2219+M2219+R2219+V2219+T2219</f>
        <v>0.0373060633998</v>
      </c>
      <c r="J2219" s="150" t="n">
        <f aca="false">S2219+U2219+W2219+X2219</f>
        <v>0.050523514</v>
      </c>
      <c r="K2219" s="149" t="n">
        <v>0.13135263</v>
      </c>
      <c r="L2219" s="130" t="n">
        <v>0.022659353</v>
      </c>
      <c r="M2219" s="130" t="n">
        <v>0.0048425843</v>
      </c>
      <c r="N2219" s="130" t="n">
        <v>0</v>
      </c>
      <c r="O2219" s="130" t="n">
        <v>0</v>
      </c>
      <c r="P2219" s="157" t="n">
        <v>0</v>
      </c>
      <c r="Q2219" s="157" t="n">
        <v>7.119541E-008</v>
      </c>
      <c r="R2219" s="157" t="n">
        <v>1.7435998E-006</v>
      </c>
      <c r="S2219" s="130" t="n">
        <v>0</v>
      </c>
      <c r="T2219" s="130" t="n">
        <v>0</v>
      </c>
      <c r="U2219" s="130" t="n">
        <v>0</v>
      </c>
      <c r="V2219" s="130" t="n">
        <v>0.0098023825</v>
      </c>
      <c r="W2219" s="130" t="n">
        <v>0.050523514</v>
      </c>
      <c r="X2219" s="130" t="n">
        <v>0</v>
      </c>
      <c r="Z2219" s="151" t="n">
        <f aca="false">K2219/0.15</f>
        <v>0.8756842</v>
      </c>
      <c r="AB2219" s="133" t="n">
        <f aca="false">K2219</f>
        <v>0.13135263</v>
      </c>
      <c r="AC2219" s="133" t="n">
        <f aca="false">L2219+M2219+N2219+O2219+P2219+Q2219+R2219</f>
        <v>0.02750375209521</v>
      </c>
      <c r="AD2219" s="133" t="n">
        <f aca="false">L2219+M2219+R2219+W2219</f>
        <v>0.0780271948998</v>
      </c>
      <c r="AE2219" s="133" t="n">
        <f aca="false">V2219+L2219+M2219+R2219+T2219</f>
        <v>0.0373060633998</v>
      </c>
      <c r="AF2219" s="133" t="n">
        <f aca="false">S2219+U2219+X2219</f>
        <v>0</v>
      </c>
      <c r="AH2219" s="0" t="n">
        <v>0</v>
      </c>
      <c r="AI2219" s="96" t="n">
        <v>0</v>
      </c>
      <c r="AJ2219" s="96" t="n">
        <v>0</v>
      </c>
      <c r="AK2219" s="96" t="n">
        <v>0</v>
      </c>
      <c r="AL2219" s="96" t="n">
        <v>0</v>
      </c>
      <c r="AM2219" s="96" t="n">
        <v>0</v>
      </c>
      <c r="AN2219" s="96" t="n">
        <v>0</v>
      </c>
      <c r="AP2219" s="95" t="n">
        <v>0.022472332</v>
      </c>
      <c r="AQ2219" s="95" t="n">
        <v>0.020418828</v>
      </c>
      <c r="AR2219" s="95" t="n">
        <v>0.0020535032</v>
      </c>
      <c r="AS2219" s="95" t="n">
        <v>0</v>
      </c>
      <c r="AT2219" s="152" t="n">
        <f aca="false">AW2219+AZ2219+BA2219+BB2219+BC2219+BK2219+BL2219+BP2219</f>
        <v>1.22415039E-006</v>
      </c>
      <c r="AU2219" s="152" t="n">
        <f aca="false">AX2219+AY2219+BD2219+BE2219+BF2219+BG2219+BH2219+BI2219+BJ2219+BM2219+BQ2219+BR2219</f>
        <v>7.594316462719E-009</v>
      </c>
      <c r="AV2219" s="153" t="n">
        <f aca="false">BN2219+BO2219</f>
        <v>0</v>
      </c>
      <c r="AW2219" s="154" t="n">
        <v>8.1263492E-007</v>
      </c>
      <c r="AX2219" s="154" t="n">
        <v>2.4519157E-009</v>
      </c>
      <c r="AY2219" s="154" t="n">
        <v>6.6989839E-014</v>
      </c>
      <c r="AZ2219" s="154" t="n">
        <v>0</v>
      </c>
      <c r="BA2219" s="154" t="n">
        <v>0</v>
      </c>
      <c r="BB2219" s="154" t="n">
        <v>0</v>
      </c>
      <c r="BC2219" s="154" t="n">
        <v>4.1151547E-007</v>
      </c>
      <c r="BD2219" s="154" t="n">
        <v>0</v>
      </c>
      <c r="BE2219" s="154" t="n">
        <v>4.7934769E-010</v>
      </c>
      <c r="BF2219" s="154" t="n">
        <v>1.9928566E-010</v>
      </c>
      <c r="BG2219" s="154" t="n">
        <v>2.5602288E-013</v>
      </c>
      <c r="BH2219" s="154" t="n">
        <v>0</v>
      </c>
      <c r="BI2219" s="154" t="n">
        <v>0</v>
      </c>
      <c r="BJ2219" s="154" t="n">
        <v>0</v>
      </c>
      <c r="BK2219" s="154" t="n">
        <v>0</v>
      </c>
      <c r="BL2219" s="154" t="n">
        <v>0</v>
      </c>
      <c r="BM2219" s="154" t="n">
        <v>4.4634444E-009</v>
      </c>
      <c r="BN2219" s="154" t="n">
        <v>0</v>
      </c>
      <c r="BO2219" s="154" t="n">
        <v>0</v>
      </c>
      <c r="BP2219" s="154" t="n">
        <v>0</v>
      </c>
      <c r="BQ2219" s="154" t="n">
        <v>0</v>
      </c>
      <c r="BR2219" s="154" t="n">
        <v>0</v>
      </c>
      <c r="BT2219" s="96" t="n">
        <v>3.8991933E-005</v>
      </c>
      <c r="BU2219" s="96" t="n">
        <v>3.3047678E-006</v>
      </c>
      <c r="BV2219" s="96" t="n">
        <v>2.4416398E-005</v>
      </c>
      <c r="BW2219" s="96" t="n">
        <v>2.0423968E-010</v>
      </c>
      <c r="BX2219" s="96" t="n">
        <v>2.7222509E-006</v>
      </c>
      <c r="BY2219" s="96" t="n">
        <v>0</v>
      </c>
      <c r="BZ2219" s="96" t="n">
        <v>5.1753014E-006</v>
      </c>
      <c r="CA2219" s="96" t="n">
        <v>0</v>
      </c>
      <c r="CB2219" s="96" t="n">
        <v>0</v>
      </c>
      <c r="CC2219" s="96" t="n">
        <v>4.7110417E-011</v>
      </c>
      <c r="CD2219" s="96" t="n">
        <v>0</v>
      </c>
      <c r="CE2219" s="96" t="n">
        <v>3.1584405E-006</v>
      </c>
      <c r="CF2219" s="96" t="n">
        <v>0</v>
      </c>
      <c r="CG2219" s="96" t="n">
        <v>2.1452292E-007</v>
      </c>
      <c r="CH2219" s="96" t="n">
        <v>0</v>
      </c>
      <c r="CI2219" s="96" t="n">
        <v>0</v>
      </c>
      <c r="CJ2219" s="96" t="n">
        <v>0</v>
      </c>
      <c r="CL2219" s="155" t="n">
        <v>0</v>
      </c>
      <c r="CM2219" s="155" t="n">
        <v>0.87568418</v>
      </c>
      <c r="CN2219" s="156" t="n">
        <v>0</v>
      </c>
      <c r="CO2219" s="155" t="n">
        <v>0.002261074</v>
      </c>
      <c r="CP2219" s="155" t="n">
        <v>0</v>
      </c>
      <c r="CQ2219" s="155" t="n">
        <v>0</v>
      </c>
      <c r="CR2219" s="155" t="n">
        <v>0.00013817672</v>
      </c>
      <c r="CS2219" s="155" t="n">
        <v>0</v>
      </c>
      <c r="CT2219" s="155" t="n">
        <v>0.0001337186</v>
      </c>
      <c r="CU2219" s="155" t="n">
        <v>8.7468062E-005</v>
      </c>
    </row>
    <row r="2220" customFormat="false" ht="13.8" hidden="false" customHeight="false" outlineLevel="0" collapsed="false">
      <c r="A2220" s="0" t="s">
        <v>3108</v>
      </c>
      <c r="B2220" s="90" t="s">
        <v>3066</v>
      </c>
      <c r="C2220" s="88" t="str">
        <f aca="false">MID(A2220,1,12)</f>
        <v>M.020.06.118</v>
      </c>
      <c r="D2220" s="2" t="s">
        <v>3090</v>
      </c>
      <c r="E2220" s="90" t="s">
        <v>255</v>
      </c>
      <c r="F2220" s="91" t="str">
        <f aca="false">MID(A2220, 21,85)</f>
        <v>Melon, honeydew, not packed NL</v>
      </c>
      <c r="G2220" s="133" t="n">
        <f aca="false">H2220+I2220+J2220+K2220</f>
        <v>0.086211586730752</v>
      </c>
      <c r="H2220" s="149" t="n">
        <f aca="false">N2220+O2220+P2220+Q2220</f>
        <v>2.9302502E-008</v>
      </c>
      <c r="I2220" s="149" t="n">
        <f aca="false">L2220+M2220+R2220+V2220+T2220</f>
        <v>0.02036406962825</v>
      </c>
      <c r="J2220" s="150" t="n">
        <f aca="false">S2220+U2220+W2220+X2220</f>
        <v>0.0080102528</v>
      </c>
      <c r="K2220" s="149" t="n">
        <v>0.057837235</v>
      </c>
      <c r="L2220" s="130" t="n">
        <v>0.01295801</v>
      </c>
      <c r="M2220" s="130" t="n">
        <v>0.0019931037</v>
      </c>
      <c r="N2220" s="130" t="n">
        <v>0</v>
      </c>
      <c r="O2220" s="130" t="n">
        <v>0</v>
      </c>
      <c r="P2220" s="157" t="n">
        <v>0</v>
      </c>
      <c r="Q2220" s="157" t="n">
        <v>2.9302502E-008</v>
      </c>
      <c r="R2220" s="157" t="n">
        <v>7.1762825E-007</v>
      </c>
      <c r="S2220" s="130" t="n">
        <v>0</v>
      </c>
      <c r="T2220" s="130" t="n">
        <v>0</v>
      </c>
      <c r="U2220" s="130" t="n">
        <v>0</v>
      </c>
      <c r="V2220" s="130" t="n">
        <v>0.0054122383</v>
      </c>
      <c r="W2220" s="130" t="n">
        <v>0.0080102528</v>
      </c>
      <c r="X2220" s="130" t="n">
        <v>0</v>
      </c>
      <c r="Z2220" s="151" t="n">
        <f aca="false">K2220/0.15</f>
        <v>0.385581566666667</v>
      </c>
      <c r="AB2220" s="133" t="n">
        <f aca="false">K2220</f>
        <v>0.057837235</v>
      </c>
      <c r="AC2220" s="133" t="n">
        <f aca="false">L2220+M2220+N2220+O2220+P2220+Q2220+R2220</f>
        <v>0.014951860630752</v>
      </c>
      <c r="AD2220" s="133" t="n">
        <f aca="false">L2220+M2220+R2220+W2220</f>
        <v>0.02296208412825</v>
      </c>
      <c r="AE2220" s="133" t="n">
        <f aca="false">V2220+L2220+M2220+R2220+T2220</f>
        <v>0.02036406962825</v>
      </c>
      <c r="AF2220" s="133" t="n">
        <f aca="false">S2220+U2220+X2220</f>
        <v>0</v>
      </c>
      <c r="AH2220" s="0" t="n">
        <v>0</v>
      </c>
      <c r="AI2220" s="96" t="n">
        <v>0</v>
      </c>
      <c r="AJ2220" s="96" t="n">
        <v>0</v>
      </c>
      <c r="AK2220" s="96" t="n">
        <v>0</v>
      </c>
      <c r="AL2220" s="96" t="n">
        <v>0</v>
      </c>
      <c r="AM2220" s="96" t="n">
        <v>0</v>
      </c>
      <c r="AN2220" s="96" t="n">
        <v>0</v>
      </c>
      <c r="AP2220" s="95" t="n">
        <v>0.010948387</v>
      </c>
      <c r="AQ2220" s="95" t="n">
        <v>0.0098937339</v>
      </c>
      <c r="AR2220" s="95" t="n">
        <v>0.001054653</v>
      </c>
      <c r="AS2220" s="95" t="n">
        <v>0</v>
      </c>
      <c r="AT2220" s="152" t="n">
        <f aca="false">AW2220+AZ2220+BA2220+BB2220+BC2220+BK2220+BL2220+BP2220</f>
        <v>5.9314952E-007</v>
      </c>
      <c r="AU2220" s="152" t="n">
        <f aca="false">AX2220+AY2220+BD2220+BE2220+BF2220+BG2220+BH2220+BI2220+BJ2220+BM2220+BQ2220+BR2220</f>
        <v>3.90034384612E-009</v>
      </c>
      <c r="AV2220" s="153" t="n">
        <f aca="false">BN2220+BO2220</f>
        <v>0</v>
      </c>
      <c r="AW2220" s="154" t="n">
        <v>3.578197E-007</v>
      </c>
      <c r="AX2220" s="154" t="n">
        <v>1.0796284E-009</v>
      </c>
      <c r="AY2220" s="154" t="n">
        <v>2.949699E-014</v>
      </c>
      <c r="AZ2220" s="154" t="n">
        <v>0</v>
      </c>
      <c r="BA2220" s="154" t="n">
        <v>0</v>
      </c>
      <c r="BB2220" s="154" t="n">
        <v>0</v>
      </c>
      <c r="BC2220" s="154" t="n">
        <v>2.3532982E-007</v>
      </c>
      <c r="BD2220" s="154" t="n">
        <v>0</v>
      </c>
      <c r="BE2220" s="154" t="n">
        <v>2.7412045E-010</v>
      </c>
      <c r="BF2220" s="154" t="n">
        <v>8.2021698E-011</v>
      </c>
      <c r="BG2220" s="154" t="n">
        <v>1.2000113E-013</v>
      </c>
      <c r="BH2220" s="154" t="n">
        <v>0</v>
      </c>
      <c r="BI2220" s="154" t="n">
        <v>0</v>
      </c>
      <c r="BJ2220" s="154" t="n">
        <v>0</v>
      </c>
      <c r="BK2220" s="154" t="n">
        <v>0</v>
      </c>
      <c r="BL2220" s="154" t="n">
        <v>0</v>
      </c>
      <c r="BM2220" s="154" t="n">
        <v>2.4644238E-009</v>
      </c>
      <c r="BN2220" s="154" t="n">
        <v>0</v>
      </c>
      <c r="BO2220" s="154" t="n">
        <v>0</v>
      </c>
      <c r="BP2220" s="154" t="n">
        <v>0</v>
      </c>
      <c r="BQ2220" s="154" t="n">
        <v>0</v>
      </c>
      <c r="BR2220" s="154" t="n">
        <v>0</v>
      </c>
      <c r="BT2220" s="96" t="n">
        <v>1.8194366E-005</v>
      </c>
      <c r="BU2220" s="96" t="n">
        <v>1.8898692E-006</v>
      </c>
      <c r="BV2220" s="96" t="n">
        <v>1.0751037E-005</v>
      </c>
      <c r="BW2220" s="96" t="n">
        <v>8.4060666E-011</v>
      </c>
      <c r="BX2220" s="96" t="n">
        <v>1.5567503E-006</v>
      </c>
      <c r="BY2220" s="96" t="n">
        <v>0</v>
      </c>
      <c r="BZ2220" s="96" t="n">
        <v>2.1300429E-006</v>
      </c>
      <c r="CA2220" s="96" t="n">
        <v>0</v>
      </c>
      <c r="CB2220" s="96" t="n">
        <v>0</v>
      </c>
      <c r="CC2220" s="96" t="n">
        <v>1.9389636E-011</v>
      </c>
      <c r="CD2220" s="96" t="n">
        <v>0</v>
      </c>
      <c r="CE2220" s="96" t="n">
        <v>1.7438855E-006</v>
      </c>
      <c r="CF2220" s="96" t="n">
        <v>0</v>
      </c>
      <c r="CG2220" s="96" t="n">
        <v>1.2267738E-007</v>
      </c>
      <c r="CH2220" s="96" t="n">
        <v>0</v>
      </c>
      <c r="CI2220" s="96" t="n">
        <v>0</v>
      </c>
      <c r="CJ2220" s="96" t="n">
        <v>0</v>
      </c>
      <c r="CL2220" s="155" t="n">
        <v>0</v>
      </c>
      <c r="CM2220" s="155" t="n">
        <v>0.38558157</v>
      </c>
      <c r="CN2220" s="156" t="n">
        <v>0</v>
      </c>
      <c r="CO2220" s="155" t="n">
        <v>0.001293021</v>
      </c>
      <c r="CP2220" s="155" t="n">
        <v>0</v>
      </c>
      <c r="CQ2220" s="155" t="n">
        <v>0</v>
      </c>
      <c r="CR2220" s="155" t="n">
        <v>7.9017936E-005</v>
      </c>
      <c r="CS2220" s="155" t="n">
        <v>0</v>
      </c>
      <c r="CT2220" s="155" t="n">
        <v>5.5035704E-005</v>
      </c>
      <c r="CU2220" s="155" t="n">
        <v>4.0997376E-005</v>
      </c>
    </row>
    <row r="2221" customFormat="false" ht="13.8" hidden="false" customHeight="false" outlineLevel="0" collapsed="false">
      <c r="A2221" s="0" t="s">
        <v>3109</v>
      </c>
      <c r="B2221" s="90" t="s">
        <v>3066</v>
      </c>
      <c r="C2221" s="88" t="str">
        <f aca="false">MID(A2221,1,12)</f>
        <v>M.020.06.119</v>
      </c>
      <c r="D2221" s="2" t="s">
        <v>3090</v>
      </c>
      <c r="E2221" s="90" t="s">
        <v>255</v>
      </c>
      <c r="F2221" s="91" t="str">
        <f aca="false">MID(A2221, 21,85)</f>
        <v>Olives, in brine in food can NL</v>
      </c>
      <c r="G2221" s="133" t="n">
        <f aca="false">H2221+I2221+J2221+K2221</f>
        <v>0.66938436123033</v>
      </c>
      <c r="H2221" s="149" t="n">
        <f aca="false">N2221+O2221+P2221+Q2221</f>
        <v>3.5073013E-007</v>
      </c>
      <c r="I2221" s="149" t="n">
        <f aca="false">L2221+M2221+R2221+V2221+T2221</f>
        <v>0.1740638405002</v>
      </c>
      <c r="J2221" s="150" t="n">
        <f aca="false">S2221+U2221+W2221+X2221</f>
        <v>0.20455028</v>
      </c>
      <c r="K2221" s="149" t="n">
        <v>0.29076989</v>
      </c>
      <c r="L2221" s="130" t="n">
        <v>0.099754913</v>
      </c>
      <c r="M2221" s="130" t="n">
        <v>0.023856035</v>
      </c>
      <c r="N2221" s="130" t="n">
        <v>0</v>
      </c>
      <c r="O2221" s="130" t="n">
        <v>0</v>
      </c>
      <c r="P2221" s="157" t="n">
        <v>0</v>
      </c>
      <c r="Q2221" s="157" t="n">
        <v>3.5073013E-007</v>
      </c>
      <c r="R2221" s="157" t="n">
        <v>8.5895002E-006</v>
      </c>
      <c r="S2221" s="130" t="n">
        <v>0</v>
      </c>
      <c r="T2221" s="130" t="n">
        <v>0</v>
      </c>
      <c r="U2221" s="130" t="n">
        <v>0</v>
      </c>
      <c r="V2221" s="130" t="n">
        <v>0.050444303</v>
      </c>
      <c r="W2221" s="130" t="n">
        <v>0.20455028</v>
      </c>
      <c r="X2221" s="130" t="n">
        <v>0</v>
      </c>
      <c r="Z2221" s="151" t="n">
        <f aca="false">K2221/0.15</f>
        <v>1.93846593333333</v>
      </c>
      <c r="AB2221" s="133" t="n">
        <f aca="false">K2221</f>
        <v>0.29076989</v>
      </c>
      <c r="AC2221" s="133" t="n">
        <f aca="false">L2221+M2221+N2221+O2221+P2221+Q2221+R2221</f>
        <v>0.12361988823033</v>
      </c>
      <c r="AD2221" s="133" t="n">
        <f aca="false">L2221+M2221+R2221+W2221</f>
        <v>0.3281698175002</v>
      </c>
      <c r="AE2221" s="133" t="n">
        <f aca="false">V2221+L2221+M2221+R2221+T2221</f>
        <v>0.1740638405002</v>
      </c>
      <c r="AF2221" s="133" t="n">
        <f aca="false">S2221+U2221+X2221</f>
        <v>0</v>
      </c>
      <c r="AH2221" s="0" t="n">
        <v>0</v>
      </c>
      <c r="AI2221" s="96" t="n">
        <v>0</v>
      </c>
      <c r="AJ2221" s="96" t="n">
        <v>0</v>
      </c>
      <c r="AK2221" s="96" t="n">
        <v>0</v>
      </c>
      <c r="AL2221" s="96" t="n">
        <v>0</v>
      </c>
      <c r="AM2221" s="96" t="n">
        <v>0</v>
      </c>
      <c r="AN2221" s="96" t="n">
        <v>0</v>
      </c>
      <c r="AP2221" s="95" t="n">
        <v>0.068738742</v>
      </c>
      <c r="AQ2221" s="95" t="n">
        <v>0.06022382</v>
      </c>
      <c r="AR2221" s="95" t="n">
        <v>0.0085149219</v>
      </c>
      <c r="AS2221" s="95" t="n">
        <v>0</v>
      </c>
      <c r="AT2221" s="152" t="n">
        <f aca="false">AW2221+AZ2221+BA2221+BB2221+BC2221+BK2221+BL2221+BP2221</f>
        <v>3.6105408E-006</v>
      </c>
      <c r="AU2221" s="152" t="n">
        <f aca="false">AX2221+AY2221+BD2221+BE2221+BF2221+BG2221+BH2221+BI2221+BJ2221+BM2221+BQ2221+BR2221</f>
        <v>3.149009606639E-008</v>
      </c>
      <c r="AV2221" s="153" t="n">
        <f aca="false">BN2221+BO2221</f>
        <v>0</v>
      </c>
      <c r="AW2221" s="154" t="n">
        <v>1.7988964E-006</v>
      </c>
      <c r="AX2221" s="154" t="n">
        <v>5.4277046E-009</v>
      </c>
      <c r="AY2221" s="154" t="n">
        <v>1.4829264E-013</v>
      </c>
      <c r="AZ2221" s="154" t="n">
        <v>0</v>
      </c>
      <c r="BA2221" s="154" t="n">
        <v>0</v>
      </c>
      <c r="BB2221" s="154" t="n">
        <v>0</v>
      </c>
      <c r="BC2221" s="154" t="n">
        <v>1.8116444E-006</v>
      </c>
      <c r="BD2221" s="154" t="n">
        <v>0</v>
      </c>
      <c r="BE2221" s="154" t="n">
        <v>2.1102671E-009</v>
      </c>
      <c r="BF2221" s="154" t="n">
        <v>9.8174144E-010</v>
      </c>
      <c r="BG2221" s="154" t="n">
        <v>7.8363375E-013</v>
      </c>
      <c r="BH2221" s="154" t="n">
        <v>0</v>
      </c>
      <c r="BI2221" s="154" t="n">
        <v>0</v>
      </c>
      <c r="BJ2221" s="154" t="n">
        <v>0</v>
      </c>
      <c r="BK2221" s="154" t="n">
        <v>0</v>
      </c>
      <c r="BL2221" s="154" t="n">
        <v>0</v>
      </c>
      <c r="BM2221" s="154" t="n">
        <v>2.2969451E-008</v>
      </c>
      <c r="BN2221" s="154" t="n">
        <v>0</v>
      </c>
      <c r="BO2221" s="154" t="n">
        <v>0</v>
      </c>
      <c r="BP2221" s="154" t="n">
        <v>0</v>
      </c>
      <c r="BQ2221" s="154" t="n">
        <v>0</v>
      </c>
      <c r="BR2221" s="154" t="n">
        <v>0</v>
      </c>
      <c r="BT2221" s="96" t="n">
        <v>0.00012327724</v>
      </c>
      <c r="BU2221" s="96" t="n">
        <v>1.4548819E-005</v>
      </c>
      <c r="BV2221" s="96" t="n">
        <v>5.4049573E-005</v>
      </c>
      <c r="BW2221" s="96" t="n">
        <v>1.0061464E-009</v>
      </c>
      <c r="BX2221" s="96" t="n">
        <v>1.1984362E-005</v>
      </c>
      <c r="BY2221" s="96" t="n">
        <v>0</v>
      </c>
      <c r="BZ2221" s="96" t="n">
        <v>2.54951E-005</v>
      </c>
      <c r="CA2221" s="96" t="n">
        <v>0</v>
      </c>
      <c r="CB2221" s="96" t="n">
        <v>0</v>
      </c>
      <c r="CC2221" s="96" t="n">
        <v>2.3208017E-010</v>
      </c>
      <c r="CD2221" s="96" t="n">
        <v>0</v>
      </c>
      <c r="CE2221" s="96" t="n">
        <v>1.6253735E-005</v>
      </c>
      <c r="CF2221" s="96" t="n">
        <v>0</v>
      </c>
      <c r="CG2221" s="96" t="n">
        <v>9.4440979E-007</v>
      </c>
      <c r="CH2221" s="96" t="n">
        <v>0</v>
      </c>
      <c r="CI2221" s="96" t="n">
        <v>0</v>
      </c>
      <c r="CJ2221" s="96" t="n">
        <v>0</v>
      </c>
      <c r="CL2221" s="155" t="n">
        <v>0</v>
      </c>
      <c r="CM2221" s="155" t="n">
        <v>1.9384659</v>
      </c>
      <c r="CN2221" s="156" t="n">
        <v>0</v>
      </c>
      <c r="CO2221" s="155" t="n">
        <v>0.00995409</v>
      </c>
      <c r="CP2221" s="155" t="n">
        <v>0</v>
      </c>
      <c r="CQ2221" s="155" t="n">
        <v>0</v>
      </c>
      <c r="CR2221" s="155" t="n">
        <v>0.00060830539</v>
      </c>
      <c r="CS2221" s="155" t="n">
        <v>0</v>
      </c>
      <c r="CT2221" s="155" t="n">
        <v>0.00065873827</v>
      </c>
      <c r="CU2221" s="155" t="n">
        <v>0.00026772188</v>
      </c>
    </row>
    <row r="2222" customFormat="false" ht="13.8" hidden="false" customHeight="false" outlineLevel="0" collapsed="false">
      <c r="A2222" s="0" t="s">
        <v>3110</v>
      </c>
      <c r="B2222" s="90" t="s">
        <v>3066</v>
      </c>
      <c r="C2222" s="88" t="str">
        <f aca="false">MID(A2222,1,12)</f>
        <v>M.020.06.120</v>
      </c>
      <c r="D2222" s="2" t="s">
        <v>3090</v>
      </c>
      <c r="E2222" s="90" t="s">
        <v>255</v>
      </c>
      <c r="F2222" s="91" t="str">
        <f aca="false">MID(A2222, 21,85)</f>
        <v>Olives, in brine in glass jarper 720 ml NL</v>
      </c>
      <c r="G2222" s="133" t="n">
        <f aca="false">H2222+I2222+J2222+K2222</f>
        <v>0.56236455667025</v>
      </c>
      <c r="H2222" s="149" t="n">
        <f aca="false">N2222+O2222+P2222+Q2222</f>
        <v>2.3858725E-007</v>
      </c>
      <c r="I2222" s="149" t="n">
        <f aca="false">L2222+M2222+R2222+V2222+T2222</f>
        <v>0.153222158083</v>
      </c>
      <c r="J2222" s="150" t="n">
        <f aca="false">S2222+U2222+W2222+X2222</f>
        <v>0.18663814</v>
      </c>
      <c r="K2222" s="149" t="n">
        <v>0.22250402</v>
      </c>
      <c r="L2222" s="130" t="n">
        <v>0.086327416</v>
      </c>
      <c r="M2222" s="130" t="n">
        <v>0.016228278</v>
      </c>
      <c r="N2222" s="130" t="n">
        <v>0</v>
      </c>
      <c r="O2222" s="130" t="n">
        <v>0</v>
      </c>
      <c r="P2222" s="157" t="n">
        <v>0</v>
      </c>
      <c r="Q2222" s="157" t="n">
        <v>2.3858725E-007</v>
      </c>
      <c r="R2222" s="157" t="n">
        <v>5.843083E-006</v>
      </c>
      <c r="S2222" s="130" t="n">
        <v>0</v>
      </c>
      <c r="T2222" s="130" t="n">
        <v>0</v>
      </c>
      <c r="U2222" s="130" t="n">
        <v>0</v>
      </c>
      <c r="V2222" s="130" t="n">
        <v>0.050660621</v>
      </c>
      <c r="W2222" s="130" t="n">
        <v>0.18663814</v>
      </c>
      <c r="X2222" s="130" t="n">
        <v>0</v>
      </c>
      <c r="Z2222" s="151" t="n">
        <f aca="false">K2222/0.15</f>
        <v>1.48336013333333</v>
      </c>
      <c r="AB2222" s="133" t="n">
        <f aca="false">K2222</f>
        <v>0.22250402</v>
      </c>
      <c r="AC2222" s="133" t="n">
        <f aca="false">L2222+M2222+N2222+O2222+P2222+Q2222+R2222</f>
        <v>0.10256177567025</v>
      </c>
      <c r="AD2222" s="133" t="n">
        <f aca="false">L2222+M2222+R2222+W2222</f>
        <v>0.289199677083</v>
      </c>
      <c r="AE2222" s="133" t="n">
        <f aca="false">V2222+L2222+M2222+R2222+T2222</f>
        <v>0.153222158083</v>
      </c>
      <c r="AF2222" s="133" t="n">
        <f aca="false">S2222+U2222+X2222</f>
        <v>0</v>
      </c>
      <c r="AH2222" s="0" t="n">
        <v>0</v>
      </c>
      <c r="AI2222" s="96" t="n">
        <v>0</v>
      </c>
      <c r="AJ2222" s="96" t="n">
        <v>0</v>
      </c>
      <c r="AK2222" s="96" t="n">
        <v>0</v>
      </c>
      <c r="AL2222" s="96" t="n">
        <v>0</v>
      </c>
      <c r="AM2222" s="96" t="n">
        <v>0</v>
      </c>
      <c r="AN2222" s="96" t="n">
        <v>0</v>
      </c>
      <c r="AP2222" s="95" t="n">
        <v>0.057146984</v>
      </c>
      <c r="AQ2222" s="95" t="n">
        <v>0.049111699</v>
      </c>
      <c r="AR2222" s="95" t="n">
        <v>0.0080352853</v>
      </c>
      <c r="AS2222" s="95" t="n">
        <v>0</v>
      </c>
      <c r="AT2222" s="152" t="n">
        <f aca="false">AW2222+AZ2222+BA2222+BB2222+BC2222+BK2222+BL2222+BP2222</f>
        <v>2.9443464E-006</v>
      </c>
      <c r="AU2222" s="152" t="n">
        <f aca="false">AX2222+AY2222+BD2222+BE2222+BF2222+BG2222+BH2222+BI2222+BJ2222+BM2222+BQ2222+BR2222</f>
        <v>2.971629224275E-008</v>
      </c>
      <c r="AV2222" s="153" t="n">
        <f aca="false">BN2222+BO2222</f>
        <v>0</v>
      </c>
      <c r="AW2222" s="154" t="n">
        <v>1.3765582E-006</v>
      </c>
      <c r="AX2222" s="154" t="n">
        <v>4.1534085E-009</v>
      </c>
      <c r="AY2222" s="154" t="n">
        <v>1.1347705E-013</v>
      </c>
      <c r="AZ2222" s="154" t="n">
        <v>0</v>
      </c>
      <c r="BA2222" s="154" t="n">
        <v>0</v>
      </c>
      <c r="BB2222" s="154" t="n">
        <v>0</v>
      </c>
      <c r="BC2222" s="154" t="n">
        <v>1.5677882E-006</v>
      </c>
      <c r="BD2222" s="154" t="n">
        <v>0</v>
      </c>
      <c r="BE2222" s="154" t="n">
        <v>1.8262149E-009</v>
      </c>
      <c r="BF2222" s="154" t="n">
        <v>6.6783825E-010</v>
      </c>
      <c r="BG2222" s="154" t="n">
        <v>7.671157E-013</v>
      </c>
      <c r="BH2222" s="154" t="n">
        <v>0</v>
      </c>
      <c r="BI2222" s="154" t="n">
        <v>0</v>
      </c>
      <c r="BJ2222" s="154" t="n">
        <v>0</v>
      </c>
      <c r="BK2222" s="154" t="n">
        <v>0</v>
      </c>
      <c r="BL2222" s="154" t="n">
        <v>0</v>
      </c>
      <c r="BM2222" s="154" t="n">
        <v>2.306795E-008</v>
      </c>
      <c r="BN2222" s="154" t="n">
        <v>0</v>
      </c>
      <c r="BO2222" s="154" t="n">
        <v>0</v>
      </c>
      <c r="BP2222" s="154" t="n">
        <v>0</v>
      </c>
      <c r="BQ2222" s="154" t="n">
        <v>0</v>
      </c>
      <c r="BR2222" s="154" t="n">
        <v>0</v>
      </c>
      <c r="BT2222" s="96" t="n">
        <v>9.8806534E-005</v>
      </c>
      <c r="BU2222" s="96" t="n">
        <v>1.2590477E-005</v>
      </c>
      <c r="BV2222" s="96" t="n">
        <v>4.1360017E-005</v>
      </c>
      <c r="BW2222" s="96" t="n">
        <v>6.8443997E-010</v>
      </c>
      <c r="BX2222" s="96" t="n">
        <v>1.0371209E-005</v>
      </c>
      <c r="BY2222" s="96" t="n">
        <v>0</v>
      </c>
      <c r="BZ2222" s="96" t="n">
        <v>1.7343266E-005</v>
      </c>
      <c r="CA2222" s="96" t="n">
        <v>0</v>
      </c>
      <c r="CB2222" s="96" t="n">
        <v>0</v>
      </c>
      <c r="CC2222" s="96" t="n">
        <v>1.5787458E-010</v>
      </c>
      <c r="CD2222" s="96" t="n">
        <v>0</v>
      </c>
      <c r="CE2222" s="96" t="n">
        <v>1.6323435E-005</v>
      </c>
      <c r="CF2222" s="96" t="n">
        <v>0</v>
      </c>
      <c r="CG2222" s="96" t="n">
        <v>8.1728763E-007</v>
      </c>
      <c r="CH2222" s="96" t="n">
        <v>0</v>
      </c>
      <c r="CI2222" s="96" t="n">
        <v>0</v>
      </c>
      <c r="CJ2222" s="96" t="n">
        <v>0</v>
      </c>
      <c r="CL2222" s="155" t="n">
        <v>0</v>
      </c>
      <c r="CM2222" s="155" t="n">
        <v>1.4833602</v>
      </c>
      <c r="CN2222" s="156" t="n">
        <v>0</v>
      </c>
      <c r="CO2222" s="155" t="n">
        <v>0.008614221</v>
      </c>
      <c r="CP2222" s="155" t="n">
        <v>0</v>
      </c>
      <c r="CQ2222" s="155" t="n">
        <v>0</v>
      </c>
      <c r="CR2222" s="155" t="n">
        <v>0.00052642452</v>
      </c>
      <c r="CS2222" s="155" t="n">
        <v>0</v>
      </c>
      <c r="CT2222" s="155" t="n">
        <v>0.0004481125</v>
      </c>
      <c r="CU2222" s="155" t="n">
        <v>0.00026207862</v>
      </c>
    </row>
    <row r="2223" customFormat="false" ht="13.8" hidden="false" customHeight="false" outlineLevel="0" collapsed="false">
      <c r="A2223" s="0" t="s">
        <v>3111</v>
      </c>
      <c r="B2223" s="90" t="s">
        <v>3066</v>
      </c>
      <c r="C2223" s="88" t="str">
        <f aca="false">MID(A2223,1,12)</f>
        <v>M.020.06.121</v>
      </c>
      <c r="D2223" s="2" t="s">
        <v>3090</v>
      </c>
      <c r="E2223" s="90" t="s">
        <v>255</v>
      </c>
      <c r="F2223" s="91" t="str">
        <f aca="false">MID(A2223, 21,85)</f>
        <v>Orange, in plastic net per 1 kg NL</v>
      </c>
      <c r="G2223" s="133" t="n">
        <f aca="false">H2223+I2223+J2223+K2223</f>
        <v>0.131786071684031</v>
      </c>
      <c r="H2223" s="149" t="n">
        <f aca="false">N2223+O2223+P2223+Q2223</f>
        <v>4.2686131E-008</v>
      </c>
      <c r="I2223" s="149" t="n">
        <f aca="false">L2223+M2223+R2223+V2223+T2223</f>
        <v>0.0235482119979</v>
      </c>
      <c r="J2223" s="150" t="n">
        <f aca="false">S2223+U2223+W2223+X2223</f>
        <v>0.061776021</v>
      </c>
      <c r="K2223" s="149" t="n">
        <v>0.046461796</v>
      </c>
      <c r="L2223" s="130" t="n">
        <v>0.017645396</v>
      </c>
      <c r="M2223" s="130" t="n">
        <v>0.0029034342</v>
      </c>
      <c r="N2223" s="130" t="n">
        <v>0</v>
      </c>
      <c r="O2223" s="130" t="n">
        <v>0</v>
      </c>
      <c r="P2223" s="157" t="n">
        <v>0</v>
      </c>
      <c r="Q2223" s="157" t="n">
        <v>4.2686131E-008</v>
      </c>
      <c r="R2223" s="157" t="n">
        <v>1.0453979E-006</v>
      </c>
      <c r="S2223" s="130" t="n">
        <v>0</v>
      </c>
      <c r="T2223" s="130" t="n">
        <v>0</v>
      </c>
      <c r="U2223" s="130" t="n">
        <v>0</v>
      </c>
      <c r="V2223" s="130" t="n">
        <v>0.0029983364</v>
      </c>
      <c r="W2223" s="130" t="n">
        <v>0.061776021</v>
      </c>
      <c r="X2223" s="130" t="n">
        <v>0</v>
      </c>
      <c r="Z2223" s="151" t="n">
        <f aca="false">K2223/0.15</f>
        <v>0.309745306666667</v>
      </c>
      <c r="AB2223" s="133" t="n">
        <f aca="false">K2223</f>
        <v>0.046461796</v>
      </c>
      <c r="AC2223" s="133" t="n">
        <f aca="false">L2223+M2223+N2223+O2223+P2223+Q2223+R2223</f>
        <v>0.020549918284031</v>
      </c>
      <c r="AD2223" s="133" t="n">
        <f aca="false">L2223+M2223+R2223+W2223</f>
        <v>0.0823258965979</v>
      </c>
      <c r="AE2223" s="133" t="n">
        <f aca="false">V2223+L2223+M2223+R2223+T2223</f>
        <v>0.0235482119979</v>
      </c>
      <c r="AF2223" s="133" t="n">
        <f aca="false">S2223+U2223+X2223</f>
        <v>0</v>
      </c>
      <c r="AH2223" s="0" t="n">
        <v>0</v>
      </c>
      <c r="AI2223" s="96" t="n">
        <v>0</v>
      </c>
      <c r="AJ2223" s="96" t="n">
        <v>0</v>
      </c>
      <c r="AK2223" s="96" t="n">
        <v>0</v>
      </c>
      <c r="AL2223" s="96" t="n">
        <v>0</v>
      </c>
      <c r="AM2223" s="96" t="n">
        <v>0</v>
      </c>
      <c r="AN2223" s="96" t="n">
        <v>0</v>
      </c>
      <c r="AP2223" s="95" t="n">
        <v>0.010876731</v>
      </c>
      <c r="AQ2223" s="95" t="n">
        <v>0.010139787</v>
      </c>
      <c r="AR2223" s="95" t="n">
        <v>0.00073694479</v>
      </c>
      <c r="AS2223" s="95" t="n">
        <v>0</v>
      </c>
      <c r="AT2223" s="152" t="n">
        <f aca="false">AW2223+AZ2223+BA2223+BB2223+BC2223+BK2223+BL2223+BP2223</f>
        <v>6.0790087E-007</v>
      </c>
      <c r="AU2223" s="152" t="n">
        <f aca="false">AX2223+AY2223+BD2223+BE2223+BF2223+BG2223+BH2223+BI2223+BJ2223+BM2223+BQ2223+BR2223</f>
        <v>2.725387513192E-009</v>
      </c>
      <c r="AV2223" s="153" t="n">
        <f aca="false">BN2223+BO2223</f>
        <v>0</v>
      </c>
      <c r="AW2223" s="154" t="n">
        <v>2.8744364E-007</v>
      </c>
      <c r="AX2223" s="154" t="n">
        <v>8.6728685E-010</v>
      </c>
      <c r="AY2223" s="154" t="n">
        <v>2.3695516E-014</v>
      </c>
      <c r="AZ2223" s="154" t="n">
        <v>0</v>
      </c>
      <c r="BA2223" s="154" t="n">
        <v>0</v>
      </c>
      <c r="BB2223" s="154" t="n">
        <v>0</v>
      </c>
      <c r="BC2223" s="154" t="n">
        <v>3.2045723E-007</v>
      </c>
      <c r="BD2223" s="154" t="n">
        <v>0</v>
      </c>
      <c r="BE2223" s="154" t="n">
        <v>3.7327985E-010</v>
      </c>
      <c r="BF2223" s="154" t="n">
        <v>1.194843E-010</v>
      </c>
      <c r="BG2223" s="154" t="n">
        <v>4.1917676E-014</v>
      </c>
      <c r="BH2223" s="154" t="n">
        <v>0</v>
      </c>
      <c r="BI2223" s="154" t="n">
        <v>0</v>
      </c>
      <c r="BJ2223" s="154" t="n">
        <v>0</v>
      </c>
      <c r="BK2223" s="154" t="n">
        <v>0</v>
      </c>
      <c r="BL2223" s="154" t="n">
        <v>0</v>
      </c>
      <c r="BM2223" s="154" t="n">
        <v>1.3652709E-009</v>
      </c>
      <c r="BN2223" s="154" t="n">
        <v>0</v>
      </c>
      <c r="BO2223" s="154" t="n">
        <v>0</v>
      </c>
      <c r="BP2223" s="154" t="n">
        <v>0</v>
      </c>
      <c r="BQ2223" s="154" t="n">
        <v>0</v>
      </c>
      <c r="BR2223" s="154" t="n">
        <v>0</v>
      </c>
      <c r="BT2223" s="96" t="n">
        <v>1.7566131E-005</v>
      </c>
      <c r="BU2223" s="96" t="n">
        <v>2.5735041E-006</v>
      </c>
      <c r="BV2223" s="96" t="n">
        <v>8.636521E-006</v>
      </c>
      <c r="BW2223" s="96" t="n">
        <v>1.2245455E-010</v>
      </c>
      <c r="BX2223" s="96" t="n">
        <v>2.1198838E-006</v>
      </c>
      <c r="BY2223" s="96" t="n">
        <v>0</v>
      </c>
      <c r="BZ2223" s="96" t="n">
        <v>3.102919E-006</v>
      </c>
      <c r="CA2223" s="96" t="n">
        <v>0</v>
      </c>
      <c r="CB2223" s="96" t="n">
        <v>0</v>
      </c>
      <c r="CC2223" s="96" t="n">
        <v>2.8245661E-011</v>
      </c>
      <c r="CD2223" s="96" t="n">
        <v>0</v>
      </c>
      <c r="CE2223" s="96" t="n">
        <v>9.6609849E-007</v>
      </c>
      <c r="CF2223" s="96" t="n">
        <v>0</v>
      </c>
      <c r="CG2223" s="96" t="n">
        <v>1.6705428E-007</v>
      </c>
      <c r="CH2223" s="96" t="n">
        <v>0</v>
      </c>
      <c r="CI2223" s="96" t="n">
        <v>0</v>
      </c>
      <c r="CJ2223" s="96" t="n">
        <v>0</v>
      </c>
      <c r="CL2223" s="155" t="n">
        <v>0</v>
      </c>
      <c r="CM2223" s="155" t="n">
        <v>0.30974531</v>
      </c>
      <c r="CN2223" s="156" t="n">
        <v>0</v>
      </c>
      <c r="CO2223" s="155" t="n">
        <v>0.001760754</v>
      </c>
      <c r="CP2223" s="155" t="n">
        <v>0</v>
      </c>
      <c r="CQ2223" s="155" t="n">
        <v>0</v>
      </c>
      <c r="CR2223" s="155" t="n">
        <v>0.00010760161</v>
      </c>
      <c r="CS2223" s="155" t="n">
        <v>0</v>
      </c>
      <c r="CT2223" s="155" t="n">
        <v>8.0172718E-005</v>
      </c>
      <c r="CU2223" s="155" t="n">
        <v>1.4320821E-005</v>
      </c>
    </row>
    <row r="2224" customFormat="false" ht="13.8" hidden="false" customHeight="false" outlineLevel="0" collapsed="false">
      <c r="A2224" s="0" t="s">
        <v>3112</v>
      </c>
      <c r="B2224" s="90" t="s">
        <v>3066</v>
      </c>
      <c r="C2224" s="88" t="str">
        <f aca="false">MID(A2224,1,12)</f>
        <v>M.020.06.122</v>
      </c>
      <c r="D2224" s="2" t="s">
        <v>3090</v>
      </c>
      <c r="E2224" s="90" t="s">
        <v>255</v>
      </c>
      <c r="F2224" s="91" t="str">
        <f aca="false">MID(A2224, 21,85)</f>
        <v>Peach, w skin in fruit bucket per 1 kg NL</v>
      </c>
      <c r="G2224" s="133" t="n">
        <f aca="false">H2224+I2224+J2224+K2224</f>
        <v>0.13197672050995</v>
      </c>
      <c r="H2224" s="149" t="n">
        <f aca="false">N2224+O2224+P2224+Q2224</f>
        <v>4.253415E-008</v>
      </c>
      <c r="I2224" s="149" t="n">
        <f aca="false">L2224+M2224+R2224+V2224+T2224</f>
        <v>0.0207137489758</v>
      </c>
      <c r="J2224" s="150" t="n">
        <f aca="false">S2224+U2224+W2224+X2224</f>
        <v>0.069583561</v>
      </c>
      <c r="K2224" s="149" t="n">
        <v>0.041679368</v>
      </c>
      <c r="L2224" s="130" t="n">
        <v>0.01370856</v>
      </c>
      <c r="M2224" s="130" t="n">
        <v>0.0028930968</v>
      </c>
      <c r="N2224" s="130" t="n">
        <v>0</v>
      </c>
      <c r="O2224" s="130" t="n">
        <v>0</v>
      </c>
      <c r="P2224" s="157" t="n">
        <v>0</v>
      </c>
      <c r="Q2224" s="157" t="n">
        <v>4.253415E-008</v>
      </c>
      <c r="R2224" s="157" t="n">
        <v>1.0416758E-006</v>
      </c>
      <c r="S2224" s="130" t="n">
        <v>0</v>
      </c>
      <c r="T2224" s="130" t="n">
        <v>0</v>
      </c>
      <c r="U2224" s="130" t="n">
        <v>0</v>
      </c>
      <c r="V2224" s="130" t="n">
        <v>0.0041110505</v>
      </c>
      <c r="W2224" s="130" t="n">
        <v>0.069583561</v>
      </c>
      <c r="X2224" s="130" t="n">
        <v>0</v>
      </c>
      <c r="Z2224" s="151" t="n">
        <f aca="false">K2224/0.15</f>
        <v>0.277862453333333</v>
      </c>
      <c r="AB2224" s="133" t="n">
        <f aca="false">K2224</f>
        <v>0.041679368</v>
      </c>
      <c r="AC2224" s="133" t="n">
        <f aca="false">L2224+M2224+N2224+O2224+P2224+Q2224+R2224</f>
        <v>0.01660274100995</v>
      </c>
      <c r="AD2224" s="133" t="n">
        <f aca="false">L2224+M2224+R2224+W2224</f>
        <v>0.0861862594758</v>
      </c>
      <c r="AE2224" s="133" t="n">
        <f aca="false">V2224+L2224+M2224+R2224+T2224</f>
        <v>0.0207137489758</v>
      </c>
      <c r="AF2224" s="133" t="n">
        <f aca="false">S2224+U2224+X2224</f>
        <v>0</v>
      </c>
      <c r="AH2224" s="0" t="n">
        <v>0</v>
      </c>
      <c r="AI2224" s="96" t="n">
        <v>0</v>
      </c>
      <c r="AJ2224" s="96" t="n">
        <v>0</v>
      </c>
      <c r="AK2224" s="96" t="n">
        <v>0</v>
      </c>
      <c r="AL2224" s="96" t="n">
        <v>0</v>
      </c>
      <c r="AM2224" s="96" t="n">
        <v>0</v>
      </c>
      <c r="AN2224" s="96" t="n">
        <v>0</v>
      </c>
      <c r="AP2224" s="95" t="n">
        <v>0.0092808839</v>
      </c>
      <c r="AQ2224" s="95" t="n">
        <v>0.0084537057</v>
      </c>
      <c r="AR2224" s="95" t="n">
        <v>0.00082717828</v>
      </c>
      <c r="AS2224" s="95" t="n">
        <v>0</v>
      </c>
      <c r="AT2224" s="152" t="n">
        <f aca="false">AW2224+AZ2224+BA2224+BB2224+BC2224+BK2224+BL2224+BP2224</f>
        <v>5.0681689E-007</v>
      </c>
      <c r="AU2224" s="152" t="n">
        <f aca="false">AX2224+AY2224+BD2224+BE2224+BF2224+BG2224+BH2224+BI2224+BJ2224+BM2224+BQ2224+BR2224</f>
        <v>3.059091297043E-009</v>
      </c>
      <c r="AV2224" s="153" t="n">
        <f aca="false">BN2224+BO2224</f>
        <v>0</v>
      </c>
      <c r="AW2224" s="154" t="n">
        <v>2.5785636E-007</v>
      </c>
      <c r="AX2224" s="154" t="n">
        <v>7.7801487E-010</v>
      </c>
      <c r="AY2224" s="154" t="n">
        <v>2.1256478E-014</v>
      </c>
      <c r="AZ2224" s="154" t="n">
        <v>0</v>
      </c>
      <c r="BA2224" s="154" t="n">
        <v>0</v>
      </c>
      <c r="BB2224" s="154" t="n">
        <v>0</v>
      </c>
      <c r="BC2224" s="154" t="n">
        <v>2.4896053E-007</v>
      </c>
      <c r="BD2224" s="154" t="n">
        <v>0</v>
      </c>
      <c r="BE2224" s="154" t="n">
        <v>2.8999798E-010</v>
      </c>
      <c r="BF2224" s="154" t="n">
        <v>1.1905888E-010</v>
      </c>
      <c r="BG2224" s="154" t="n">
        <v>6.1010565E-014</v>
      </c>
      <c r="BH2224" s="154" t="n">
        <v>0</v>
      </c>
      <c r="BI2224" s="154" t="n">
        <v>0</v>
      </c>
      <c r="BJ2224" s="154" t="n">
        <v>0</v>
      </c>
      <c r="BK2224" s="154" t="n">
        <v>0</v>
      </c>
      <c r="BL2224" s="154" t="n">
        <v>0</v>
      </c>
      <c r="BM2224" s="154" t="n">
        <v>1.8719373E-009</v>
      </c>
      <c r="BN2224" s="154" t="n">
        <v>0</v>
      </c>
      <c r="BO2224" s="154" t="n">
        <v>0</v>
      </c>
      <c r="BP2224" s="154" t="n">
        <v>0</v>
      </c>
      <c r="BQ2224" s="154" t="n">
        <v>0</v>
      </c>
      <c r="BR2224" s="154" t="n">
        <v>0</v>
      </c>
      <c r="BT2224" s="96" t="n">
        <v>1.5940228E-005</v>
      </c>
      <c r="BU2224" s="96" t="n">
        <v>1.9993337E-006</v>
      </c>
      <c r="BV2224" s="96" t="n">
        <v>7.7475425E-006</v>
      </c>
      <c r="BW2224" s="96" t="n">
        <v>1.2201856E-010</v>
      </c>
      <c r="BX2224" s="96" t="n">
        <v>1.6469199E-006</v>
      </c>
      <c r="BY2224" s="96" t="n">
        <v>0</v>
      </c>
      <c r="BZ2224" s="96" t="n">
        <v>3.0918713E-006</v>
      </c>
      <c r="CA2224" s="96" t="n">
        <v>0</v>
      </c>
      <c r="CB2224" s="96" t="n">
        <v>0</v>
      </c>
      <c r="CC2224" s="96" t="n">
        <v>2.8145095E-011</v>
      </c>
      <c r="CD2224" s="96" t="n">
        <v>0</v>
      </c>
      <c r="CE2224" s="96" t="n">
        <v>1.3246278E-006</v>
      </c>
      <c r="CF2224" s="96" t="n">
        <v>0</v>
      </c>
      <c r="CG2224" s="96" t="n">
        <v>1.2978307E-007</v>
      </c>
      <c r="CH2224" s="96" t="n">
        <v>0</v>
      </c>
      <c r="CI2224" s="96" t="n">
        <v>0</v>
      </c>
      <c r="CJ2224" s="96" t="n">
        <v>0</v>
      </c>
      <c r="CL2224" s="155" t="n">
        <v>0</v>
      </c>
      <c r="CM2224" s="155" t="n">
        <v>0.27786245</v>
      </c>
      <c r="CN2224" s="156" t="n">
        <v>0</v>
      </c>
      <c r="CO2224" s="155" t="n">
        <v>0.001367915</v>
      </c>
      <c r="CP2224" s="155" t="n">
        <v>0</v>
      </c>
      <c r="CQ2224" s="155" t="n">
        <v>0</v>
      </c>
      <c r="CR2224" s="155" t="n">
        <v>8.359479E-005</v>
      </c>
      <c r="CS2224" s="155" t="n">
        <v>0</v>
      </c>
      <c r="CT2224" s="155" t="n">
        <v>7.988727E-005</v>
      </c>
      <c r="CU2224" s="155" t="n">
        <v>2.0843746E-005</v>
      </c>
    </row>
    <row r="2225" customFormat="false" ht="13.8" hidden="false" customHeight="false" outlineLevel="0" collapsed="false">
      <c r="A2225" s="0" t="s">
        <v>3113</v>
      </c>
      <c r="B2225" s="90" t="s">
        <v>3066</v>
      </c>
      <c r="C2225" s="88" t="str">
        <f aca="false">MID(A2225,1,12)</f>
        <v>M.020.06.123</v>
      </c>
      <c r="D2225" s="2" t="s">
        <v>3090</v>
      </c>
      <c r="E2225" s="90" t="s">
        <v>255</v>
      </c>
      <c r="F2225" s="91" t="str">
        <f aca="false">MID(A2225, 21,85)</f>
        <v>Pineapple in fruit bucket per 1 kg NL</v>
      </c>
      <c r="G2225" s="133" t="n">
        <f aca="false">H2225+I2225+J2225+K2225</f>
        <v>0.050176681268725</v>
      </c>
      <c r="H2225" s="149" t="n">
        <f aca="false">N2225+O2225+P2225+Q2225</f>
        <v>2.4094175E-008</v>
      </c>
      <c r="I2225" s="149" t="n">
        <f aca="false">L2225+M2225+R2225+V2225+T2225</f>
        <v>0.01419288447455</v>
      </c>
      <c r="J2225" s="150" t="n">
        <f aca="false">S2225+U2225+W2225+X2225</f>
        <v>0.0030219367</v>
      </c>
      <c r="K2225" s="149" t="n">
        <v>0.032961836</v>
      </c>
      <c r="L2225" s="130" t="n">
        <v>0.011355452</v>
      </c>
      <c r="M2225" s="130" t="n">
        <v>0.0016388427</v>
      </c>
      <c r="N2225" s="130" t="n">
        <v>0</v>
      </c>
      <c r="O2225" s="130" t="n">
        <v>0</v>
      </c>
      <c r="P2225" s="157" t="n">
        <v>0</v>
      </c>
      <c r="Q2225" s="157" t="n">
        <v>2.4094175E-008</v>
      </c>
      <c r="R2225" s="157" t="n">
        <v>5.9007455E-007</v>
      </c>
      <c r="S2225" s="130" t="n">
        <v>0</v>
      </c>
      <c r="T2225" s="130" t="n">
        <v>0</v>
      </c>
      <c r="U2225" s="130" t="n">
        <v>0</v>
      </c>
      <c r="V2225" s="130" t="n">
        <v>0.0011979997</v>
      </c>
      <c r="W2225" s="130" t="n">
        <v>0.0030219367</v>
      </c>
      <c r="X2225" s="130" t="n">
        <v>0</v>
      </c>
      <c r="Z2225" s="151" t="n">
        <f aca="false">K2225/0.15</f>
        <v>0.219745573333333</v>
      </c>
      <c r="AB2225" s="133" t="n">
        <f aca="false">K2225</f>
        <v>0.032961836</v>
      </c>
      <c r="AC2225" s="133" t="n">
        <f aca="false">L2225+M2225+N2225+O2225+P2225+Q2225+R2225</f>
        <v>0.012994908868725</v>
      </c>
      <c r="AD2225" s="133" t="n">
        <f aca="false">L2225+M2225+R2225+W2225</f>
        <v>0.01601682147455</v>
      </c>
      <c r="AE2225" s="133" t="n">
        <f aca="false">V2225+L2225+M2225+R2225+T2225</f>
        <v>0.01419288447455</v>
      </c>
      <c r="AF2225" s="133" t="n">
        <f aca="false">S2225+U2225+X2225</f>
        <v>0</v>
      </c>
      <c r="AH2225" s="0" t="n">
        <v>0</v>
      </c>
      <c r="AI2225" s="96" t="n">
        <v>0</v>
      </c>
      <c r="AJ2225" s="96" t="n">
        <v>0</v>
      </c>
      <c r="AK2225" s="96" t="n">
        <v>0</v>
      </c>
      <c r="AL2225" s="96" t="n">
        <v>0</v>
      </c>
      <c r="AM2225" s="96" t="n">
        <v>0</v>
      </c>
      <c r="AN2225" s="96" t="n">
        <v>0</v>
      </c>
      <c r="AP2225" s="95" t="n">
        <v>0.0072384544</v>
      </c>
      <c r="AQ2225" s="95" t="n">
        <v>0.0068412975</v>
      </c>
      <c r="AR2225" s="95" t="n">
        <v>0.00039715694</v>
      </c>
      <c r="AS2225" s="95" t="n">
        <v>0</v>
      </c>
      <c r="AT2225" s="152" t="n">
        <f aca="false">AW2225+AZ2225+BA2225+BB2225+BC2225+BK2225+BL2225+BP2225</f>
        <v>4.1014973E-007</v>
      </c>
      <c r="AU2225" s="152" t="n">
        <f aca="false">AX2225+AY2225+BD2225+BE2225+BF2225+BG2225+BH2225+BI2225+BJ2225+BM2225+BQ2225+BR2225</f>
        <v>1.468775669956E-009</v>
      </c>
      <c r="AV2225" s="153" t="n">
        <f aca="false">BN2225+BO2225</f>
        <v>0</v>
      </c>
      <c r="AW2225" s="154" t="n">
        <v>2.0392389E-007</v>
      </c>
      <c r="AX2225" s="154" t="n">
        <v>6.152876E-010</v>
      </c>
      <c r="AY2225" s="154" t="n">
        <v>1.6810536E-014</v>
      </c>
      <c r="AZ2225" s="154" t="n">
        <v>0</v>
      </c>
      <c r="BA2225" s="154" t="n">
        <v>0</v>
      </c>
      <c r="BB2225" s="154" t="n">
        <v>0</v>
      </c>
      <c r="BC2225" s="154" t="n">
        <v>2.0622584E-007</v>
      </c>
      <c r="BD2225" s="154" t="n">
        <v>0</v>
      </c>
      <c r="BE2225" s="154" t="n">
        <v>2.4021911E-010</v>
      </c>
      <c r="BF2225" s="154" t="n">
        <v>6.7442881E-011</v>
      </c>
      <c r="BG2225" s="154" t="n">
        <v>3.0869842E-013</v>
      </c>
      <c r="BH2225" s="154" t="n">
        <v>0</v>
      </c>
      <c r="BI2225" s="154" t="n">
        <v>0</v>
      </c>
      <c r="BJ2225" s="154" t="n">
        <v>0</v>
      </c>
      <c r="BK2225" s="154" t="n">
        <v>0</v>
      </c>
      <c r="BL2225" s="154" t="n">
        <v>0</v>
      </c>
      <c r="BM2225" s="154" t="n">
        <v>5.4550057E-010</v>
      </c>
      <c r="BN2225" s="154" t="n">
        <v>0</v>
      </c>
      <c r="BO2225" s="154" t="n">
        <v>0</v>
      </c>
      <c r="BP2225" s="154" t="n">
        <v>0</v>
      </c>
      <c r="BQ2225" s="154" t="n">
        <v>0</v>
      </c>
      <c r="BR2225" s="154" t="n">
        <v>0</v>
      </c>
      <c r="BT2225" s="96" t="n">
        <v>1.1392496E-005</v>
      </c>
      <c r="BU2225" s="96" t="n">
        <v>1.6561431E-006</v>
      </c>
      <c r="BV2225" s="96" t="n">
        <v>6.1270896E-006</v>
      </c>
      <c r="BW2225" s="96" t="n">
        <v>6.9119436E-011</v>
      </c>
      <c r="BX2225" s="96" t="n">
        <v>1.364222E-006</v>
      </c>
      <c r="BY2225" s="96" t="n">
        <v>0</v>
      </c>
      <c r="BZ2225" s="96" t="n">
        <v>1.7514418E-006</v>
      </c>
      <c r="CA2225" s="96" t="n">
        <v>0</v>
      </c>
      <c r="CB2225" s="96" t="n">
        <v>0</v>
      </c>
      <c r="CC2225" s="96" t="n">
        <v>1.5943256E-011</v>
      </c>
      <c r="CD2225" s="96" t="n">
        <v>0</v>
      </c>
      <c r="CE2225" s="96" t="n">
        <v>3.860093E-007</v>
      </c>
      <c r="CF2225" s="96" t="n">
        <v>0</v>
      </c>
      <c r="CG2225" s="96" t="n">
        <v>1.0750548E-007</v>
      </c>
      <c r="CH2225" s="96" t="n">
        <v>0</v>
      </c>
      <c r="CI2225" s="96" t="n">
        <v>0</v>
      </c>
      <c r="CJ2225" s="96" t="n">
        <v>0</v>
      </c>
      <c r="CL2225" s="155" t="n">
        <v>0</v>
      </c>
      <c r="CM2225" s="155" t="n">
        <v>0.21974557</v>
      </c>
      <c r="CN2225" s="156" t="n">
        <v>0</v>
      </c>
      <c r="CO2225" s="155" t="n">
        <v>0.001133109</v>
      </c>
      <c r="CP2225" s="155" t="n">
        <v>0</v>
      </c>
      <c r="CQ2225" s="155" t="n">
        <v>0</v>
      </c>
      <c r="CR2225" s="155" t="n">
        <v>6.9245537E-005</v>
      </c>
      <c r="CS2225" s="155" t="n">
        <v>0</v>
      </c>
      <c r="CT2225" s="155" t="n">
        <v>4.525347E-005</v>
      </c>
      <c r="CU2225" s="155" t="n">
        <v>0.00010546422</v>
      </c>
    </row>
    <row r="2226" customFormat="false" ht="13.8" hidden="false" customHeight="false" outlineLevel="0" collapsed="false">
      <c r="A2226" s="0" t="s">
        <v>3114</v>
      </c>
      <c r="B2226" s="90" t="s">
        <v>3066</v>
      </c>
      <c r="C2226" s="88" t="str">
        <f aca="false">MID(A2226,1,12)</f>
        <v>M.020.06.124</v>
      </c>
      <c r="D2226" s="2" t="s">
        <v>3090</v>
      </c>
      <c r="E2226" s="90" t="s">
        <v>255</v>
      </c>
      <c r="F2226" s="91" t="str">
        <f aca="false">MID(A2226, 21,85)</f>
        <v>Strawberries in fruit bucket per 1 kg NL</v>
      </c>
      <c r="G2226" s="133" t="n">
        <f aca="false">H2226+I2226+J2226+K2226</f>
        <v>0.498196938435287</v>
      </c>
      <c r="H2226" s="149" t="n">
        <f aca="false">N2226+O2226+P2226+Q2226</f>
        <v>9.7657987E-008</v>
      </c>
      <c r="I2226" s="149" t="n">
        <f aca="false">L2226+M2226+R2226+V2226+T2226</f>
        <v>0.0432544947773</v>
      </c>
      <c r="J2226" s="150" t="n">
        <f aca="false">S2226+U2226+W2226+X2226</f>
        <v>0.016820716</v>
      </c>
      <c r="K2226" s="149" t="n">
        <v>0.43812163</v>
      </c>
      <c r="L2226" s="130" t="n">
        <v>0.033818594</v>
      </c>
      <c r="M2226" s="130" t="n">
        <v>0.0066425215</v>
      </c>
      <c r="N2226" s="130" t="n">
        <v>0</v>
      </c>
      <c r="O2226" s="130" t="n">
        <v>0</v>
      </c>
      <c r="P2226" s="157" t="n">
        <v>0</v>
      </c>
      <c r="Q2226" s="157" t="n">
        <v>9.7657987E-008</v>
      </c>
      <c r="R2226" s="157" t="n">
        <v>2.3916773E-006</v>
      </c>
      <c r="S2226" s="130" t="n">
        <v>0</v>
      </c>
      <c r="T2226" s="130" t="n">
        <v>0</v>
      </c>
      <c r="U2226" s="130" t="n">
        <v>0</v>
      </c>
      <c r="V2226" s="130" t="n">
        <v>0.0027909876</v>
      </c>
      <c r="W2226" s="130" t="n">
        <v>0.016820716</v>
      </c>
      <c r="X2226" s="130" t="n">
        <v>0</v>
      </c>
      <c r="Z2226" s="151" t="n">
        <f aca="false">K2226/0.15</f>
        <v>2.92081086666667</v>
      </c>
      <c r="AB2226" s="133" t="n">
        <f aca="false">K2226</f>
        <v>0.43812163</v>
      </c>
      <c r="AC2226" s="133" t="n">
        <f aca="false">L2226+M2226+N2226+O2226+P2226+Q2226+R2226</f>
        <v>0.040463604835287</v>
      </c>
      <c r="AD2226" s="133" t="n">
        <f aca="false">L2226+M2226+R2226+W2226</f>
        <v>0.0572842231773</v>
      </c>
      <c r="AE2226" s="133" t="n">
        <f aca="false">V2226+L2226+M2226+R2226+T2226</f>
        <v>0.0432544947773</v>
      </c>
      <c r="AF2226" s="133" t="n">
        <f aca="false">S2226+U2226+X2226</f>
        <v>0</v>
      </c>
      <c r="AH2226" s="0" t="n">
        <v>0</v>
      </c>
      <c r="AI2226" s="96" t="n">
        <v>0</v>
      </c>
      <c r="AJ2226" s="96" t="n">
        <v>0</v>
      </c>
      <c r="AK2226" s="96" t="n">
        <v>0</v>
      </c>
      <c r="AL2226" s="96" t="n">
        <v>0</v>
      </c>
      <c r="AM2226" s="96" t="n">
        <v>0</v>
      </c>
      <c r="AN2226" s="96" t="n">
        <v>0</v>
      </c>
      <c r="AP2226" s="95" t="n">
        <v>0.058278398</v>
      </c>
      <c r="AQ2226" s="95" t="n">
        <v>0.055455836</v>
      </c>
      <c r="AR2226" s="95" t="n">
        <v>0.0028225613</v>
      </c>
      <c r="AS2226" s="95" t="n">
        <v>0</v>
      </c>
      <c r="AT2226" s="152" t="n">
        <f aca="false">AW2226+AZ2226+BA2226+BB2226+BC2226+BK2226+BL2226+BP2226</f>
        <v>3.32469043E-006</v>
      </c>
      <c r="AU2226" s="152" t="n">
        <f aca="false">AX2226+AY2226+BD2226+BE2226+BF2226+BG2226+BH2226+BI2226+BJ2226+BM2226+BQ2226+BR2226</f>
        <v>1.043846646365E-008</v>
      </c>
      <c r="AV2226" s="153" t="n">
        <f aca="false">BN2226+BO2226</f>
        <v>0</v>
      </c>
      <c r="AW2226" s="154" t="n">
        <v>2.7105125E-006</v>
      </c>
      <c r="AX2226" s="154" t="n">
        <v>8.1782705E-009</v>
      </c>
      <c r="AY2226" s="154" t="n">
        <v>2.2344203E-013</v>
      </c>
      <c r="AZ2226" s="154" t="n">
        <v>0</v>
      </c>
      <c r="BA2226" s="154" t="n">
        <v>0</v>
      </c>
      <c r="BB2226" s="154" t="n">
        <v>0</v>
      </c>
      <c r="BC2226" s="154" t="n">
        <v>6.1417793E-007</v>
      </c>
      <c r="BD2226" s="154" t="n">
        <v>0</v>
      </c>
      <c r="BE2226" s="154" t="n">
        <v>7.1541605E-010</v>
      </c>
      <c r="BF2226" s="154" t="n">
        <v>2.7335802E-010</v>
      </c>
      <c r="BG2226" s="154" t="n">
        <v>3.4235162E-013</v>
      </c>
      <c r="BH2226" s="154" t="n">
        <v>0</v>
      </c>
      <c r="BI2226" s="154" t="n">
        <v>0</v>
      </c>
      <c r="BJ2226" s="154" t="n">
        <v>0</v>
      </c>
      <c r="BK2226" s="154" t="n">
        <v>0</v>
      </c>
      <c r="BL2226" s="154" t="n">
        <v>0</v>
      </c>
      <c r="BM2226" s="154" t="n">
        <v>1.2708561E-009</v>
      </c>
      <c r="BN2226" s="154" t="n">
        <v>0</v>
      </c>
      <c r="BO2226" s="154" t="n">
        <v>0</v>
      </c>
      <c r="BP2226" s="154" t="n">
        <v>0</v>
      </c>
      <c r="BQ2226" s="154" t="n">
        <v>0</v>
      </c>
      <c r="BR2226" s="154" t="n">
        <v>0</v>
      </c>
      <c r="BT2226" s="96" t="n">
        <v>9.8753862E-005</v>
      </c>
      <c r="BU2226" s="96" t="n">
        <v>4.9322944E-006</v>
      </c>
      <c r="BV2226" s="96" t="n">
        <v>8.1439958E-005</v>
      </c>
      <c r="BW2226" s="96" t="n">
        <v>2.801534E-010</v>
      </c>
      <c r="BX2226" s="96" t="n">
        <v>4.0629005E-006</v>
      </c>
      <c r="BY2226" s="96" t="n">
        <v>0</v>
      </c>
      <c r="BZ2226" s="96" t="n">
        <v>7.0989059E-006</v>
      </c>
      <c r="CA2226" s="96" t="n">
        <v>0</v>
      </c>
      <c r="CB2226" s="96" t="n">
        <v>0</v>
      </c>
      <c r="CC2226" s="96" t="n">
        <v>6.4620859E-011</v>
      </c>
      <c r="CD2226" s="96" t="n">
        <v>0</v>
      </c>
      <c r="CE2226" s="96" t="n">
        <v>8.9928833E-007</v>
      </c>
      <c r="CF2226" s="96" t="n">
        <v>0</v>
      </c>
      <c r="CG2226" s="96" t="n">
        <v>3.2017081E-007</v>
      </c>
      <c r="CH2226" s="96" t="n">
        <v>0</v>
      </c>
      <c r="CI2226" s="96" t="n">
        <v>0</v>
      </c>
      <c r="CJ2226" s="96" t="n">
        <v>0</v>
      </c>
      <c r="CL2226" s="155" t="n">
        <v>0</v>
      </c>
      <c r="CM2226" s="155" t="n">
        <v>2.9208109</v>
      </c>
      <c r="CN2226" s="156" t="n">
        <v>0</v>
      </c>
      <c r="CO2226" s="155" t="n">
        <v>0.003374604</v>
      </c>
      <c r="CP2226" s="155" t="n">
        <v>0</v>
      </c>
      <c r="CQ2226" s="155" t="n">
        <v>0</v>
      </c>
      <c r="CR2226" s="155" t="n">
        <v>0.00020622576</v>
      </c>
      <c r="CS2226" s="155" t="n">
        <v>0</v>
      </c>
      <c r="CT2226" s="155" t="n">
        <v>0.00018342038</v>
      </c>
      <c r="CU2226" s="155" t="n">
        <v>0.00011696155</v>
      </c>
    </row>
    <row r="2227" customFormat="false" ht="13.8" hidden="false" customHeight="false" outlineLevel="0" collapsed="false">
      <c r="B2227" s="90"/>
      <c r="C2227" s="88"/>
      <c r="D2227" s="3" t="s">
        <v>3115</v>
      </c>
      <c r="E2227" s="90"/>
      <c r="J2227" s="158"/>
      <c r="P2227" s="102"/>
      <c r="Q2227" s="102"/>
      <c r="R2227" s="102"/>
      <c r="AT2227" s="102"/>
      <c r="AU2227" s="102"/>
      <c r="AV2227" s="159"/>
      <c r="CN2227" s="160"/>
    </row>
    <row r="2228" customFormat="false" ht="13.8" hidden="false" customHeight="false" outlineLevel="0" collapsed="false">
      <c r="A2228" s="0" t="s">
        <v>3116</v>
      </c>
      <c r="B2228" s="90" t="s">
        <v>3066</v>
      </c>
      <c r="C2228" s="88" t="str">
        <f aca="false">MID(A2228,1,12)</f>
        <v>M.020.07.101</v>
      </c>
      <c r="D2228" s="2" t="s">
        <v>3115</v>
      </c>
      <c r="E2228" s="90" t="s">
        <v>255</v>
      </c>
      <c r="F2228" s="91" t="str">
        <f aca="false">MID(A2228, 21,85)</f>
        <v>Biscuit, sweet in plastic foil per 500 gram NL</v>
      </c>
      <c r="G2228" s="133" t="n">
        <f aca="false">H2228+I2228+J2228+K2228</f>
        <v>0.40418492807652</v>
      </c>
      <c r="H2228" s="149" t="n">
        <f aca="false">N2228+O2228+P2228+Q2228</f>
        <v>2.2356612E-007</v>
      </c>
      <c r="I2228" s="149" t="n">
        <f aca="false">L2228+M2228+R2228+V2228+T2228</f>
        <v>0.1087200812104</v>
      </c>
      <c r="J2228" s="150" t="n">
        <f aca="false">S2228+U2228+W2228+X2228</f>
        <v>0.0035097433</v>
      </c>
      <c r="K2228" s="149" t="n">
        <v>0.29195488</v>
      </c>
      <c r="L2228" s="130" t="n">
        <v>0.073445098</v>
      </c>
      <c r="M2228" s="130" t="n">
        <v>0.015206567</v>
      </c>
      <c r="N2228" s="130" t="n">
        <v>0</v>
      </c>
      <c r="O2228" s="130" t="n">
        <v>0</v>
      </c>
      <c r="P2228" s="157" t="n">
        <v>0</v>
      </c>
      <c r="Q2228" s="157" t="n">
        <v>2.2356612E-007</v>
      </c>
      <c r="R2228" s="157" t="n">
        <v>5.4752104E-006</v>
      </c>
      <c r="S2228" s="130" t="n">
        <v>0</v>
      </c>
      <c r="T2228" s="130" t="n">
        <v>0</v>
      </c>
      <c r="U2228" s="130" t="n">
        <v>0</v>
      </c>
      <c r="V2228" s="130" t="n">
        <v>0.020062941</v>
      </c>
      <c r="W2228" s="130" t="n">
        <v>0.0035097433</v>
      </c>
      <c r="X2228" s="130" t="n">
        <v>0</v>
      </c>
      <c r="Z2228" s="151" t="n">
        <f aca="false">K2228/0.15</f>
        <v>1.94636586666667</v>
      </c>
      <c r="AB2228" s="133" t="n">
        <f aca="false">K2228</f>
        <v>0.29195488</v>
      </c>
      <c r="AC2228" s="133" t="n">
        <f aca="false">L2228+M2228+N2228+O2228+P2228+Q2228+R2228</f>
        <v>0.08865736377652</v>
      </c>
      <c r="AD2228" s="133" t="n">
        <f aca="false">L2228+M2228+R2228+W2228</f>
        <v>0.0921668835104</v>
      </c>
      <c r="AE2228" s="133" t="n">
        <f aca="false">V2228+L2228+M2228+R2228+T2228</f>
        <v>0.1087200812104</v>
      </c>
      <c r="AF2228" s="133" t="n">
        <f aca="false">S2228+U2228+X2228</f>
        <v>0</v>
      </c>
      <c r="AH2228" s="0" t="n">
        <v>0</v>
      </c>
      <c r="AI2228" s="96" t="n">
        <v>0</v>
      </c>
      <c r="AJ2228" s="96" t="n">
        <v>0</v>
      </c>
      <c r="AK2228" s="96" t="n">
        <v>0</v>
      </c>
      <c r="AL2228" s="96" t="n">
        <v>0</v>
      </c>
      <c r="AM2228" s="96" t="n">
        <v>0</v>
      </c>
      <c r="AN2228" s="96" t="n">
        <v>0</v>
      </c>
      <c r="AP2228" s="95" t="n">
        <v>0.056909848</v>
      </c>
      <c r="AQ2228" s="95" t="n">
        <v>0.05237621</v>
      </c>
      <c r="AR2228" s="95" t="n">
        <v>0.0045336384</v>
      </c>
      <c r="AS2228" s="95" t="n">
        <v>0</v>
      </c>
      <c r="AT2228" s="152" t="n">
        <f aca="false">AW2228+AZ2228+BA2228+BB2228+BC2228+BK2228+BL2228+BP2228</f>
        <v>3.1400605E-006</v>
      </c>
      <c r="AU2228" s="152" t="n">
        <f aca="false">AX2228+AY2228+BD2228+BE2228+BF2228+BG2228+BH2228+BI2228+BJ2228+BM2228+BQ2228+BR2228</f>
        <v>1.676641402499E-008</v>
      </c>
      <c r="AV2228" s="153" t="n">
        <f aca="false">BN2228+BO2228</f>
        <v>0</v>
      </c>
      <c r="AW2228" s="154" t="n">
        <v>1.8062275E-006</v>
      </c>
      <c r="AX2228" s="154" t="n">
        <v>5.4498243E-009</v>
      </c>
      <c r="AY2228" s="154" t="n">
        <v>1.4889699E-013</v>
      </c>
      <c r="AZ2228" s="154" t="n">
        <v>0</v>
      </c>
      <c r="BA2228" s="154" t="n">
        <v>0</v>
      </c>
      <c r="BB2228" s="154" t="n">
        <v>0</v>
      </c>
      <c r="BC2228" s="154" t="n">
        <v>1.333833E-006</v>
      </c>
      <c r="BD2228" s="154" t="n">
        <v>0</v>
      </c>
      <c r="BE2228" s="154" t="n">
        <v>1.5536956E-009</v>
      </c>
      <c r="BF2228" s="154" t="n">
        <v>6.2579205E-010</v>
      </c>
      <c r="BG2228" s="154" t="n">
        <v>1.437178E-012</v>
      </c>
      <c r="BH2228" s="154" t="n">
        <v>0</v>
      </c>
      <c r="BI2228" s="154" t="n">
        <v>0</v>
      </c>
      <c r="BJ2228" s="154" t="n">
        <v>0</v>
      </c>
      <c r="BK2228" s="154" t="n">
        <v>0</v>
      </c>
      <c r="BL2228" s="154" t="n">
        <v>0</v>
      </c>
      <c r="BM2228" s="154" t="n">
        <v>9.135516E-009</v>
      </c>
      <c r="BN2228" s="154" t="n">
        <v>0</v>
      </c>
      <c r="BO2228" s="154" t="n">
        <v>0</v>
      </c>
      <c r="BP2228" s="154" t="n">
        <v>0</v>
      </c>
      <c r="BQ2228" s="154" t="n">
        <v>0</v>
      </c>
      <c r="BR2228" s="154" t="n">
        <v>0</v>
      </c>
      <c r="BT2228" s="96" t="n">
        <v>9.7217027E-005</v>
      </c>
      <c r="BU2228" s="96" t="n">
        <v>1.0711647E-005</v>
      </c>
      <c r="BV2228" s="96" t="n">
        <v>5.4269844E-005</v>
      </c>
      <c r="BW2228" s="96" t="n">
        <v>6.4134854E-010</v>
      </c>
      <c r="BX2228" s="96" t="n">
        <v>8.8235521E-006</v>
      </c>
      <c r="BY2228" s="96" t="n">
        <v>0</v>
      </c>
      <c r="BZ2228" s="96" t="n">
        <v>1.6251357E-005</v>
      </c>
      <c r="CA2228" s="96" t="n">
        <v>0</v>
      </c>
      <c r="CB2228" s="96" t="n">
        <v>0</v>
      </c>
      <c r="CC2228" s="96" t="n">
        <v>1.47935E-010</v>
      </c>
      <c r="CD2228" s="96" t="n">
        <v>0</v>
      </c>
      <c r="CE2228" s="96" t="n">
        <v>6.4645105E-006</v>
      </c>
      <c r="CF2228" s="96" t="n">
        <v>0</v>
      </c>
      <c r="CG2228" s="96" t="n">
        <v>6.9532685E-007</v>
      </c>
      <c r="CH2228" s="96" t="n">
        <v>0</v>
      </c>
      <c r="CI2228" s="96" t="n">
        <v>0</v>
      </c>
      <c r="CJ2228" s="96" t="n">
        <v>0</v>
      </c>
      <c r="CL2228" s="155" t="n">
        <v>0</v>
      </c>
      <c r="CM2228" s="155" t="n">
        <v>1.9463658</v>
      </c>
      <c r="CN2228" s="156" t="n">
        <v>0</v>
      </c>
      <c r="CO2228" s="155" t="n">
        <v>0.007328753</v>
      </c>
      <c r="CP2228" s="155" t="n">
        <v>0</v>
      </c>
      <c r="CQ2228" s="155" t="n">
        <v>0</v>
      </c>
      <c r="CR2228" s="155" t="n">
        <v>0.00044786816</v>
      </c>
      <c r="CS2228" s="155" t="n">
        <v>0</v>
      </c>
      <c r="CT2228" s="155" t="n">
        <v>0.00041989993</v>
      </c>
      <c r="CU2228" s="155" t="n">
        <v>0.00049099976</v>
      </c>
    </row>
    <row r="2229" customFormat="false" ht="13.8" hidden="false" customHeight="false" outlineLevel="0" collapsed="false">
      <c r="A2229" s="0" t="s">
        <v>3117</v>
      </c>
      <c r="B2229" s="90" t="s">
        <v>3066</v>
      </c>
      <c r="C2229" s="88" t="str">
        <f aca="false">MID(A2229,1,12)</f>
        <v>M.020.07.102</v>
      </c>
      <c r="D2229" s="2" t="s">
        <v>3115</v>
      </c>
      <c r="E2229" s="90" t="s">
        <v>255</v>
      </c>
      <c r="F2229" s="91" t="str">
        <f aca="false">MID(A2229, 21,85)</f>
        <v>Appel pie Dutch w shortbread w butter, in cardboard box NL</v>
      </c>
      <c r="G2229" s="133" t="n">
        <f aca="false">H2229+I2229+J2229+K2229</f>
        <v>0.50221774567896</v>
      </c>
      <c r="H2229" s="149" t="n">
        <f aca="false">N2229+O2229+P2229+Q2229</f>
        <v>2.0951776E-007</v>
      </c>
      <c r="I2229" s="149" t="n">
        <f aca="false">L2229+M2229+R2229+V2229+T2229</f>
        <v>0.1219074241612</v>
      </c>
      <c r="J2229" s="150" t="n">
        <f aca="false">S2229+U2229+W2229+X2229</f>
        <v>0.015146932</v>
      </c>
      <c r="K2229" s="149" t="n">
        <v>0.36516318</v>
      </c>
      <c r="L2229" s="130" t="n">
        <v>0.09170818</v>
      </c>
      <c r="M2229" s="130" t="n">
        <v>0.014251023</v>
      </c>
      <c r="N2229" s="130" t="n">
        <v>0</v>
      </c>
      <c r="O2229" s="130" t="n">
        <v>0</v>
      </c>
      <c r="P2229" s="157" t="n">
        <v>0</v>
      </c>
      <c r="Q2229" s="157" t="n">
        <v>2.0951776E-007</v>
      </c>
      <c r="R2229" s="157" t="n">
        <v>5.1311612E-006</v>
      </c>
      <c r="S2229" s="130" t="n">
        <v>0</v>
      </c>
      <c r="T2229" s="130" t="n">
        <v>0</v>
      </c>
      <c r="U2229" s="130" t="n">
        <v>0</v>
      </c>
      <c r="V2229" s="130" t="n">
        <v>0.01594309</v>
      </c>
      <c r="W2229" s="130" t="n">
        <v>0.015146932</v>
      </c>
      <c r="X2229" s="130" t="n">
        <v>0</v>
      </c>
      <c r="Z2229" s="151" t="n">
        <f aca="false">K2229/0.15</f>
        <v>2.4344212</v>
      </c>
      <c r="AB2229" s="133" t="n">
        <f aca="false">K2229</f>
        <v>0.36516318</v>
      </c>
      <c r="AC2229" s="133" t="n">
        <f aca="false">L2229+M2229+N2229+O2229+P2229+Q2229+R2229</f>
        <v>0.10596454367896</v>
      </c>
      <c r="AD2229" s="133" t="n">
        <f aca="false">L2229+M2229+R2229+W2229</f>
        <v>0.1211112661612</v>
      </c>
      <c r="AE2229" s="133" t="n">
        <f aca="false">V2229+L2229+M2229+R2229+T2229</f>
        <v>0.1219074241612</v>
      </c>
      <c r="AF2229" s="133" t="n">
        <f aca="false">S2229+U2229+X2229</f>
        <v>0</v>
      </c>
      <c r="AH2229" s="0" t="n">
        <v>0</v>
      </c>
      <c r="AI2229" s="96" t="n">
        <v>0</v>
      </c>
      <c r="AJ2229" s="96" t="n">
        <v>0</v>
      </c>
      <c r="AK2229" s="96" t="n">
        <v>0</v>
      </c>
      <c r="AL2229" s="96" t="n">
        <v>0</v>
      </c>
      <c r="AM2229" s="96" t="n">
        <v>0</v>
      </c>
      <c r="AN2229" s="96" t="n">
        <v>0</v>
      </c>
      <c r="AP2229" s="95" t="n">
        <v>0.069952882</v>
      </c>
      <c r="AQ2229" s="95" t="n">
        <v>0.065463177</v>
      </c>
      <c r="AR2229" s="95" t="n">
        <v>0.0044897052</v>
      </c>
      <c r="AS2229" s="95" t="n">
        <v>0</v>
      </c>
      <c r="AT2229" s="152" t="n">
        <f aca="false">AW2229+AZ2229+BA2229+BB2229+BC2229+BK2229+BL2229+BP2229</f>
        <v>3.9246508E-006</v>
      </c>
      <c r="AU2229" s="152" t="n">
        <f aca="false">AX2229+AY2229+BD2229+BE2229+BF2229+BG2229+BH2229+BI2229+BJ2229+BM2229+BQ2229+BR2229</f>
        <v>1.660393938832E-008</v>
      </c>
      <c r="AV2229" s="153" t="n">
        <f aca="false">BN2229+BO2229</f>
        <v>0</v>
      </c>
      <c r="AW2229" s="154" t="n">
        <v>2.2591428E-006</v>
      </c>
      <c r="AX2229" s="154" t="n">
        <v>6.8163793E-009</v>
      </c>
      <c r="AY2229" s="154" t="n">
        <v>1.8623322E-013</v>
      </c>
      <c r="AZ2229" s="154" t="n">
        <v>0</v>
      </c>
      <c r="BA2229" s="154" t="n">
        <v>0</v>
      </c>
      <c r="BB2229" s="154" t="n">
        <v>0</v>
      </c>
      <c r="BC2229" s="154" t="n">
        <v>1.665508E-006</v>
      </c>
      <c r="BD2229" s="154" t="n">
        <v>0</v>
      </c>
      <c r="BE2229" s="154" t="n">
        <v>1.9400423E-009</v>
      </c>
      <c r="BF2229" s="154" t="n">
        <v>5.8646876E-010</v>
      </c>
      <c r="BG2229" s="154" t="n">
        <v>1.2914951E-012</v>
      </c>
      <c r="BH2229" s="154" t="n">
        <v>0</v>
      </c>
      <c r="BI2229" s="154" t="n">
        <v>0</v>
      </c>
      <c r="BJ2229" s="154" t="n">
        <v>0</v>
      </c>
      <c r="BK2229" s="154" t="n">
        <v>0</v>
      </c>
      <c r="BL2229" s="154" t="n">
        <v>0</v>
      </c>
      <c r="BM2229" s="154" t="n">
        <v>7.2595713E-009</v>
      </c>
      <c r="BN2229" s="154" t="n">
        <v>0</v>
      </c>
      <c r="BO2229" s="154" t="n">
        <v>0</v>
      </c>
      <c r="BP2229" s="154" t="n">
        <v>0</v>
      </c>
      <c r="BQ2229" s="154" t="n">
        <v>0</v>
      </c>
      <c r="BR2229" s="154" t="n">
        <v>0</v>
      </c>
      <c r="BT2229" s="96" t="n">
        <v>0.00011350718</v>
      </c>
      <c r="BU2229" s="96" t="n">
        <v>1.3375238E-005</v>
      </c>
      <c r="BV2229" s="96" t="n">
        <v>6.7878122E-005</v>
      </c>
      <c r="BW2229" s="96" t="n">
        <v>6.0104772E-010</v>
      </c>
      <c r="BX2229" s="96" t="n">
        <v>1.1017643E-005</v>
      </c>
      <c r="BY2229" s="96" t="n">
        <v>0</v>
      </c>
      <c r="BZ2229" s="96" t="n">
        <v>1.5230161E-005</v>
      </c>
      <c r="CA2229" s="96" t="n">
        <v>0</v>
      </c>
      <c r="CB2229" s="96" t="n">
        <v>0</v>
      </c>
      <c r="CC2229" s="96" t="n">
        <v>1.3863912E-010</v>
      </c>
      <c r="CD2229" s="96" t="n">
        <v>0</v>
      </c>
      <c r="CE2229" s="96" t="n">
        <v>5.1370471E-006</v>
      </c>
      <c r="CF2229" s="96" t="n">
        <v>0</v>
      </c>
      <c r="CG2229" s="96" t="n">
        <v>8.6822894E-007</v>
      </c>
      <c r="CH2229" s="96" t="n">
        <v>0</v>
      </c>
      <c r="CI2229" s="96" t="n">
        <v>0</v>
      </c>
      <c r="CJ2229" s="96" t="n">
        <v>0</v>
      </c>
      <c r="CL2229" s="155" t="n">
        <v>0</v>
      </c>
      <c r="CM2229" s="155" t="n">
        <v>2.4344212</v>
      </c>
      <c r="CN2229" s="156" t="n">
        <v>0</v>
      </c>
      <c r="CO2229" s="155" t="n">
        <v>0.009151143</v>
      </c>
      <c r="CP2229" s="155" t="n">
        <v>0</v>
      </c>
      <c r="CQ2229" s="155" t="n">
        <v>0</v>
      </c>
      <c r="CR2229" s="155" t="n">
        <v>0.00055923641</v>
      </c>
      <c r="CS2229" s="155" t="n">
        <v>0</v>
      </c>
      <c r="CT2229" s="155" t="n">
        <v>0.00039351442</v>
      </c>
      <c r="CU2229" s="155" t="n">
        <v>0.00044122843</v>
      </c>
    </row>
    <row r="2230" customFormat="false" ht="13.8" hidden="false" customHeight="false" outlineLevel="0" collapsed="false">
      <c r="A2230" s="0" t="s">
        <v>3118</v>
      </c>
      <c r="B2230" s="90" t="s">
        <v>3066</v>
      </c>
      <c r="C2230" s="88" t="str">
        <f aca="false">MID(A2230,1,12)</f>
        <v>M.020.07.103</v>
      </c>
      <c r="D2230" s="2" t="s">
        <v>3115</v>
      </c>
      <c r="E2230" s="90" t="s">
        <v>255</v>
      </c>
      <c r="F2230" s="91" t="str">
        <f aca="false">MID(A2230, 21,85)</f>
        <v>Apple pie Dutch w shortbread w margarine, in cardboard box NL</v>
      </c>
      <c r="G2230" s="133" t="n">
        <f aca="false">H2230+I2230+J2230+K2230</f>
        <v>0.32944088427284</v>
      </c>
      <c r="H2230" s="149" t="n">
        <f aca="false">N2230+O2230+P2230+Q2230</f>
        <v>1.8486504E-007</v>
      </c>
      <c r="I2230" s="149" t="n">
        <f aca="false">L2230+M2230+R2230+V2230+T2230</f>
        <v>0.0893831184078</v>
      </c>
      <c r="J2230" s="150" t="n">
        <f aca="false">S2230+U2230+W2230+X2230</f>
        <v>0.012146991</v>
      </c>
      <c r="K2230" s="149" t="n">
        <v>0.22791059</v>
      </c>
      <c r="L2230" s="130" t="n">
        <v>0.058723374</v>
      </c>
      <c r="M2230" s="130" t="n">
        <v>0.012574189</v>
      </c>
      <c r="N2230" s="130" t="n">
        <v>0</v>
      </c>
      <c r="O2230" s="130" t="n">
        <v>0</v>
      </c>
      <c r="P2230" s="157" t="n">
        <v>0</v>
      </c>
      <c r="Q2230" s="157" t="n">
        <v>1.8486504E-007</v>
      </c>
      <c r="R2230" s="157" t="n">
        <v>4.5274078E-006</v>
      </c>
      <c r="S2230" s="130" t="n">
        <v>0</v>
      </c>
      <c r="T2230" s="130" t="n">
        <v>0</v>
      </c>
      <c r="U2230" s="130" t="n">
        <v>0</v>
      </c>
      <c r="V2230" s="130" t="n">
        <v>0.018081028</v>
      </c>
      <c r="W2230" s="130" t="n">
        <v>0.012146991</v>
      </c>
      <c r="X2230" s="130" t="n">
        <v>0</v>
      </c>
      <c r="Z2230" s="151" t="n">
        <f aca="false">K2230/0.15</f>
        <v>1.51940393333333</v>
      </c>
      <c r="AB2230" s="133" t="n">
        <f aca="false">K2230</f>
        <v>0.22791059</v>
      </c>
      <c r="AC2230" s="133" t="n">
        <f aca="false">L2230+M2230+N2230+O2230+P2230+Q2230+R2230</f>
        <v>0.07130227527284</v>
      </c>
      <c r="AD2230" s="133" t="n">
        <f aca="false">L2230+M2230+R2230+W2230</f>
        <v>0.0834490814078</v>
      </c>
      <c r="AE2230" s="133" t="n">
        <f aca="false">V2230+L2230+M2230+R2230+T2230</f>
        <v>0.0893831184078</v>
      </c>
      <c r="AF2230" s="133" t="n">
        <f aca="false">S2230+U2230+X2230</f>
        <v>0</v>
      </c>
      <c r="AH2230" s="0" t="n">
        <v>0</v>
      </c>
      <c r="AI2230" s="96" t="n">
        <v>0</v>
      </c>
      <c r="AJ2230" s="96" t="n">
        <v>0</v>
      </c>
      <c r="AK2230" s="96" t="n">
        <v>0</v>
      </c>
      <c r="AL2230" s="96" t="n">
        <v>0</v>
      </c>
      <c r="AM2230" s="96" t="n">
        <v>0</v>
      </c>
      <c r="AN2230" s="96" t="n">
        <v>0</v>
      </c>
      <c r="AP2230" s="95" t="n">
        <v>0.04516033</v>
      </c>
      <c r="AQ2230" s="95" t="n">
        <v>0.041307675</v>
      </c>
      <c r="AR2230" s="95" t="n">
        <v>0.003852655</v>
      </c>
      <c r="AS2230" s="95" t="n">
        <v>0</v>
      </c>
      <c r="AT2230" s="152" t="n">
        <f aca="false">AW2230+AZ2230+BA2230+BB2230+BC2230+BK2230+BL2230+BP2230</f>
        <v>2.4764793E-006</v>
      </c>
      <c r="AU2230" s="152" t="n">
        <f aca="false">AX2230+AY2230+BD2230+BE2230+BF2230+BG2230+BH2230+BI2230+BJ2230+BM2230+BQ2230+BR2230</f>
        <v>1.424798445395E-008</v>
      </c>
      <c r="AV2230" s="153" t="n">
        <f aca="false">BN2230+BO2230</f>
        <v>0</v>
      </c>
      <c r="AW2230" s="154" t="n">
        <v>1.4100068E-006</v>
      </c>
      <c r="AX2230" s="154" t="n">
        <v>4.254331E-009</v>
      </c>
      <c r="AY2230" s="154" t="n">
        <v>1.162344E-013</v>
      </c>
      <c r="AZ2230" s="154" t="n">
        <v>0</v>
      </c>
      <c r="BA2230" s="154" t="n">
        <v>0</v>
      </c>
      <c r="BB2230" s="154" t="n">
        <v>0</v>
      </c>
      <c r="BC2230" s="154" t="n">
        <v>1.0664725E-006</v>
      </c>
      <c r="BD2230" s="154" t="n">
        <v>0</v>
      </c>
      <c r="BE2230" s="154" t="n">
        <v>1.2422647E-009</v>
      </c>
      <c r="BF2230" s="154" t="n">
        <v>5.1746245E-010</v>
      </c>
      <c r="BG2230" s="154" t="n">
        <v>7.4376955E-013</v>
      </c>
      <c r="BH2230" s="154" t="n">
        <v>0</v>
      </c>
      <c r="BI2230" s="154" t="n">
        <v>0</v>
      </c>
      <c r="BJ2230" s="154" t="n">
        <v>0</v>
      </c>
      <c r="BK2230" s="154" t="n">
        <v>0</v>
      </c>
      <c r="BL2230" s="154" t="n">
        <v>0</v>
      </c>
      <c r="BM2230" s="154" t="n">
        <v>8.2330663E-009</v>
      </c>
      <c r="BN2230" s="154" t="n">
        <v>0</v>
      </c>
      <c r="BO2230" s="154" t="n">
        <v>0</v>
      </c>
      <c r="BP2230" s="154" t="n">
        <v>0</v>
      </c>
      <c r="BQ2230" s="154" t="n">
        <v>0</v>
      </c>
      <c r="BR2230" s="154" t="n">
        <v>0</v>
      </c>
      <c r="BT2230" s="96" t="n">
        <v>7.7805111E-005</v>
      </c>
      <c r="BU2230" s="96" t="n">
        <v>8.564548E-006</v>
      </c>
      <c r="BV2230" s="96" t="n">
        <v>4.2365013E-005</v>
      </c>
      <c r="BW2230" s="96" t="n">
        <v>5.3032599E-010</v>
      </c>
      <c r="BX2230" s="96" t="n">
        <v>7.0549126E-006</v>
      </c>
      <c r="BY2230" s="96" t="n">
        <v>0</v>
      </c>
      <c r="BZ2230" s="96" t="n">
        <v>1.3438118E-005</v>
      </c>
      <c r="CA2230" s="96" t="n">
        <v>0</v>
      </c>
      <c r="CB2230" s="96" t="n">
        <v>0</v>
      </c>
      <c r="CC2230" s="96" t="n">
        <v>1.2232627E-010</v>
      </c>
      <c r="CD2230" s="96" t="n">
        <v>0</v>
      </c>
      <c r="CE2230" s="96" t="n">
        <v>5.8259155E-006</v>
      </c>
      <c r="CF2230" s="96" t="n">
        <v>0</v>
      </c>
      <c r="CG2230" s="96" t="n">
        <v>5.5595186E-007</v>
      </c>
      <c r="CH2230" s="96" t="n">
        <v>0</v>
      </c>
      <c r="CI2230" s="96" t="n">
        <v>0</v>
      </c>
      <c r="CJ2230" s="96" t="n">
        <v>0</v>
      </c>
      <c r="CL2230" s="155" t="n">
        <v>0</v>
      </c>
      <c r="CM2230" s="155" t="n">
        <v>1.5194039</v>
      </c>
      <c r="CN2230" s="156" t="n">
        <v>0</v>
      </c>
      <c r="CO2230" s="155" t="n">
        <v>0.005859739</v>
      </c>
      <c r="CP2230" s="155" t="n">
        <v>0</v>
      </c>
      <c r="CQ2230" s="155" t="n">
        <v>0</v>
      </c>
      <c r="CR2230" s="155" t="n">
        <v>0.0003580951</v>
      </c>
      <c r="CS2230" s="155" t="n">
        <v>0</v>
      </c>
      <c r="CT2230" s="155" t="n">
        <v>0.00034721191</v>
      </c>
      <c r="CU2230" s="155" t="n">
        <v>0.00025410261</v>
      </c>
    </row>
    <row r="2231" customFormat="false" ht="13.8" hidden="false" customHeight="false" outlineLevel="0" collapsed="false">
      <c r="A2231" s="0" t="s">
        <v>3119</v>
      </c>
      <c r="B2231" s="90" t="s">
        <v>3066</v>
      </c>
      <c r="C2231" s="88" t="str">
        <f aca="false">MID(A2231,1,12)</f>
        <v>M.020.07.104</v>
      </c>
      <c r="D2231" s="2" t="s">
        <v>3115</v>
      </c>
      <c r="E2231" s="90" t="s">
        <v>255</v>
      </c>
      <c r="F2231" s="91" t="str">
        <f aca="false">MID(A2231, 21,85)</f>
        <v>Biscuit, brown/wholemeal in plastic foil per 500 gram NL</v>
      </c>
      <c r="G2231" s="133" t="n">
        <f aca="false">H2231+I2231+J2231+K2231</f>
        <v>0.43538561380315</v>
      </c>
      <c r="H2231" s="149" t="n">
        <f aca="false">N2231+O2231+P2231+Q2231</f>
        <v>2.5254285E-007</v>
      </c>
      <c r="I2231" s="149" t="n">
        <f aca="false">L2231+M2231+R2231+V2231+T2231</f>
        <v>0.1129119068603</v>
      </c>
      <c r="J2231" s="150" t="n">
        <f aca="false">S2231+U2231+W2231+X2231</f>
        <v>0.0035234644</v>
      </c>
      <c r="K2231" s="149" t="n">
        <v>0.31894999</v>
      </c>
      <c r="L2231" s="130" t="n">
        <v>0.074241717</v>
      </c>
      <c r="M2231" s="130" t="n">
        <v>0.017177512</v>
      </c>
      <c r="N2231" s="130" t="n">
        <v>0</v>
      </c>
      <c r="O2231" s="130" t="n">
        <v>0</v>
      </c>
      <c r="P2231" s="157" t="n">
        <v>0</v>
      </c>
      <c r="Q2231" s="157" t="n">
        <v>2.5254285E-007</v>
      </c>
      <c r="R2231" s="157" t="n">
        <v>6.1848603E-006</v>
      </c>
      <c r="S2231" s="130" t="n">
        <v>0</v>
      </c>
      <c r="T2231" s="130" t="n">
        <v>0</v>
      </c>
      <c r="U2231" s="130" t="n">
        <v>0</v>
      </c>
      <c r="V2231" s="130" t="n">
        <v>0.021486493</v>
      </c>
      <c r="W2231" s="130" t="n">
        <v>0.0035234644</v>
      </c>
      <c r="X2231" s="130" t="n">
        <v>0</v>
      </c>
      <c r="Z2231" s="151" t="n">
        <f aca="false">K2231/0.15</f>
        <v>2.12633326666667</v>
      </c>
      <c r="AB2231" s="133" t="n">
        <f aca="false">K2231</f>
        <v>0.31894999</v>
      </c>
      <c r="AC2231" s="133" t="n">
        <f aca="false">L2231+M2231+N2231+O2231+P2231+Q2231+R2231</f>
        <v>0.09142566640315</v>
      </c>
      <c r="AD2231" s="133" t="n">
        <f aca="false">L2231+M2231+R2231+W2231</f>
        <v>0.0949488782603</v>
      </c>
      <c r="AE2231" s="133" t="n">
        <f aca="false">V2231+L2231+M2231+R2231+T2231</f>
        <v>0.1129119068603</v>
      </c>
      <c r="AF2231" s="133" t="n">
        <f aca="false">S2231+U2231+X2231</f>
        <v>0</v>
      </c>
      <c r="AH2231" s="0" t="n">
        <v>0</v>
      </c>
      <c r="AI2231" s="96" t="n">
        <v>0</v>
      </c>
      <c r="AJ2231" s="96" t="n">
        <v>0</v>
      </c>
      <c r="AK2231" s="96" t="n">
        <v>0</v>
      </c>
      <c r="AL2231" s="96" t="n">
        <v>0</v>
      </c>
      <c r="AM2231" s="96" t="n">
        <v>0</v>
      </c>
      <c r="AN2231" s="96" t="n">
        <v>0</v>
      </c>
      <c r="AP2231" s="95" t="n">
        <v>0.060274927</v>
      </c>
      <c r="AQ2231" s="95" t="n">
        <v>0.055403248</v>
      </c>
      <c r="AR2231" s="95" t="n">
        <v>0.004871679</v>
      </c>
      <c r="AS2231" s="95" t="n">
        <v>0</v>
      </c>
      <c r="AT2231" s="152" t="n">
        <f aca="false">AW2231+AZ2231+BA2231+BB2231+BC2231+BK2231+BL2231+BP2231</f>
        <v>3.3215376E-006</v>
      </c>
      <c r="AU2231" s="152" t="n">
        <f aca="false">AX2231+AY2231+BD2231+BE2231+BF2231+BG2231+BH2231+BI2231+BJ2231+BM2231+BQ2231+BR2231</f>
        <v>1.801656444279E-008</v>
      </c>
      <c r="AV2231" s="153" t="n">
        <f aca="false">BN2231+BO2231</f>
        <v>0</v>
      </c>
      <c r="AW2231" s="154" t="n">
        <v>1.9732372E-006</v>
      </c>
      <c r="AX2231" s="154" t="n">
        <v>5.9537331E-009</v>
      </c>
      <c r="AY2231" s="154" t="n">
        <v>1.6266449E-013</v>
      </c>
      <c r="AZ2231" s="154" t="n">
        <v>0</v>
      </c>
      <c r="BA2231" s="154" t="n">
        <v>0</v>
      </c>
      <c r="BB2231" s="154" t="n">
        <v>0</v>
      </c>
      <c r="BC2231" s="154" t="n">
        <v>1.3483004E-006</v>
      </c>
      <c r="BD2231" s="154" t="n">
        <v>0</v>
      </c>
      <c r="BE2231" s="154" t="n">
        <v>1.5705477E-009</v>
      </c>
      <c r="BF2231" s="154" t="n">
        <v>7.0690186E-010</v>
      </c>
      <c r="BG2231" s="154" t="n">
        <v>1.4991183E-012</v>
      </c>
      <c r="BH2231" s="154" t="n">
        <v>0</v>
      </c>
      <c r="BI2231" s="154" t="n">
        <v>0</v>
      </c>
      <c r="BJ2231" s="154" t="n">
        <v>0</v>
      </c>
      <c r="BK2231" s="154" t="n">
        <v>0</v>
      </c>
      <c r="BL2231" s="154" t="n">
        <v>0</v>
      </c>
      <c r="BM2231" s="154" t="n">
        <v>9.78372E-009</v>
      </c>
      <c r="BN2231" s="154" t="n">
        <v>0</v>
      </c>
      <c r="BO2231" s="154" t="n">
        <v>0</v>
      </c>
      <c r="BP2231" s="154" t="n">
        <v>0</v>
      </c>
      <c r="BQ2231" s="154" t="n">
        <v>0</v>
      </c>
      <c r="BR2231" s="154" t="n">
        <v>0</v>
      </c>
      <c r="BT2231" s="96" t="n">
        <v>0.00010501957</v>
      </c>
      <c r="BU2231" s="96" t="n">
        <v>1.0827831E-005</v>
      </c>
      <c r="BV2231" s="96" t="n">
        <v>5.9287813E-005</v>
      </c>
      <c r="BW2231" s="96" t="n">
        <v>7.2447465E-010</v>
      </c>
      <c r="BX2231" s="96" t="n">
        <v>8.9192563E-006</v>
      </c>
      <c r="BY2231" s="96" t="n">
        <v>0</v>
      </c>
      <c r="BZ2231" s="96" t="n">
        <v>1.8357719E-005</v>
      </c>
      <c r="CA2231" s="96" t="n">
        <v>0</v>
      </c>
      <c r="CB2231" s="96" t="n">
        <v>0</v>
      </c>
      <c r="CC2231" s="96" t="n">
        <v>1.6710907E-010</v>
      </c>
      <c r="CD2231" s="96" t="n">
        <v>0</v>
      </c>
      <c r="CE2231" s="96" t="n">
        <v>6.9231953E-006</v>
      </c>
      <c r="CF2231" s="96" t="n">
        <v>0</v>
      </c>
      <c r="CG2231" s="96" t="n">
        <v>7.0286868E-007</v>
      </c>
      <c r="CH2231" s="96" t="n">
        <v>0</v>
      </c>
      <c r="CI2231" s="96" t="n">
        <v>0</v>
      </c>
      <c r="CJ2231" s="96" t="n">
        <v>0</v>
      </c>
      <c r="CL2231" s="155" t="n">
        <v>0</v>
      </c>
      <c r="CM2231" s="155" t="n">
        <v>2.1263332</v>
      </c>
      <c r="CN2231" s="156" t="n">
        <v>0</v>
      </c>
      <c r="CO2231" s="155" t="n">
        <v>0.007408244</v>
      </c>
      <c r="CP2231" s="155" t="n">
        <v>0</v>
      </c>
      <c r="CQ2231" s="155" t="n">
        <v>0</v>
      </c>
      <c r="CR2231" s="155" t="n">
        <v>0.00045272594</v>
      </c>
      <c r="CS2231" s="155" t="n">
        <v>0</v>
      </c>
      <c r="CT2231" s="155" t="n">
        <v>0.00047432377</v>
      </c>
      <c r="CU2231" s="155" t="n">
        <v>0.00051216114</v>
      </c>
    </row>
    <row r="2232" customFormat="false" ht="13.8" hidden="false" customHeight="false" outlineLevel="0" collapsed="false">
      <c r="A2232" s="0" t="s">
        <v>3120</v>
      </c>
      <c r="B2232" s="90" t="s">
        <v>3066</v>
      </c>
      <c r="C2232" s="88" t="str">
        <f aca="false">MID(A2232,1,12)</f>
        <v>M.020.07.105</v>
      </c>
      <c r="D2232" s="2" t="s">
        <v>3115</v>
      </c>
      <c r="E2232" s="90" t="s">
        <v>255</v>
      </c>
      <c r="F2232" s="91" t="str">
        <f aca="false">MID(A2232, 21,85)</f>
        <v>Biscuit, fruit in plastic foil per 500 gram NL</v>
      </c>
      <c r="G2232" s="133" t="n">
        <f aca="false">H2232+I2232+J2232+K2232</f>
        <v>0.44965573173631</v>
      </c>
      <c r="H2232" s="149" t="n">
        <f aca="false">N2232+O2232+P2232+Q2232</f>
        <v>2.1273691E-007</v>
      </c>
      <c r="I2232" s="149" t="n">
        <f aca="false">L2232+M2232+R2232+V2232+T2232</f>
        <v>0.1413313869994</v>
      </c>
      <c r="J2232" s="150" t="n">
        <f aca="false">S2232+U2232+W2232+X2232</f>
        <v>0.016242522</v>
      </c>
      <c r="K2232" s="149" t="n">
        <v>0.29208161</v>
      </c>
      <c r="L2232" s="130" t="n">
        <v>0.092292353</v>
      </c>
      <c r="M2232" s="130" t="n">
        <v>0.014469984</v>
      </c>
      <c r="N2232" s="130" t="n">
        <v>0</v>
      </c>
      <c r="O2232" s="130" t="n">
        <v>0</v>
      </c>
      <c r="P2232" s="157" t="n">
        <v>0</v>
      </c>
      <c r="Q2232" s="157" t="n">
        <v>2.1273691E-007</v>
      </c>
      <c r="R2232" s="157" t="n">
        <v>5.2099994E-006</v>
      </c>
      <c r="S2232" s="130" t="n">
        <v>0</v>
      </c>
      <c r="T2232" s="130" t="n">
        <v>0</v>
      </c>
      <c r="U2232" s="130" t="n">
        <v>0</v>
      </c>
      <c r="V2232" s="130" t="n">
        <v>0.03456384</v>
      </c>
      <c r="W2232" s="130" t="n">
        <v>0.016242522</v>
      </c>
      <c r="X2232" s="130" t="n">
        <v>0</v>
      </c>
      <c r="Z2232" s="151" t="n">
        <f aca="false">K2232/0.15</f>
        <v>1.94721073333333</v>
      </c>
      <c r="AB2232" s="133" t="n">
        <f aca="false">K2232</f>
        <v>0.29208161</v>
      </c>
      <c r="AC2232" s="133" t="n">
        <f aca="false">L2232+M2232+N2232+O2232+P2232+Q2232+R2232</f>
        <v>0.10676775973631</v>
      </c>
      <c r="AD2232" s="133" t="n">
        <f aca="false">L2232+M2232+R2232+W2232</f>
        <v>0.1230100689994</v>
      </c>
      <c r="AE2232" s="133" t="n">
        <f aca="false">V2232+L2232+M2232+R2232+T2232</f>
        <v>0.1413313869994</v>
      </c>
      <c r="AF2232" s="133" t="n">
        <f aca="false">S2232+U2232+X2232</f>
        <v>0</v>
      </c>
      <c r="AH2232" s="0" t="n">
        <v>0</v>
      </c>
      <c r="AI2232" s="96" t="n">
        <v>0</v>
      </c>
      <c r="AJ2232" s="96" t="n">
        <v>0</v>
      </c>
      <c r="AK2232" s="96" t="n">
        <v>0</v>
      </c>
      <c r="AL2232" s="96" t="n">
        <v>0</v>
      </c>
      <c r="AM2232" s="96" t="n">
        <v>0</v>
      </c>
      <c r="AN2232" s="96" t="n">
        <v>0</v>
      </c>
      <c r="AP2232" s="95" t="n">
        <v>0.064517822</v>
      </c>
      <c r="AQ2232" s="95" t="n">
        <v>0.058098587</v>
      </c>
      <c r="AR2232" s="95" t="n">
        <v>0.006419235</v>
      </c>
      <c r="AS2232" s="95" t="n">
        <v>0</v>
      </c>
      <c r="AT2232" s="152" t="n">
        <f aca="false">AW2232+AZ2232+BA2232+BB2232+BC2232+BK2232+BL2232+BP2232</f>
        <v>3.4831287E-006</v>
      </c>
      <c r="AU2232" s="152" t="n">
        <f aca="false">AX2232+AY2232+BD2232+BE2232+BF2232+BG2232+BH2232+BI2232+BJ2232+BM2232+BQ2232+BR2232</f>
        <v>2.373977423182E-008</v>
      </c>
      <c r="AV2232" s="153" t="n">
        <f aca="false">BN2232+BO2232</f>
        <v>0</v>
      </c>
      <c r="AW2232" s="154" t="n">
        <v>1.8070115E-006</v>
      </c>
      <c r="AX2232" s="154" t="n">
        <v>5.45219E-009</v>
      </c>
      <c r="AY2232" s="154" t="n">
        <v>1.4896162E-013</v>
      </c>
      <c r="AZ2232" s="154" t="n">
        <v>0</v>
      </c>
      <c r="BA2232" s="154" t="n">
        <v>0</v>
      </c>
      <c r="BB2232" s="154" t="n">
        <v>0</v>
      </c>
      <c r="BC2232" s="154" t="n">
        <v>1.6761172E-006</v>
      </c>
      <c r="BD2232" s="154" t="n">
        <v>0</v>
      </c>
      <c r="BE2232" s="154" t="n">
        <v>1.9524002E-009</v>
      </c>
      <c r="BF2232" s="154" t="n">
        <v>5.9547962E-010</v>
      </c>
      <c r="BG2232" s="154" t="n">
        <v>1.1594502E-012</v>
      </c>
      <c r="BH2232" s="154" t="n">
        <v>0</v>
      </c>
      <c r="BI2232" s="154" t="n">
        <v>0</v>
      </c>
      <c r="BJ2232" s="154" t="n">
        <v>0</v>
      </c>
      <c r="BK2232" s="154" t="n">
        <v>0</v>
      </c>
      <c r="BL2232" s="154" t="n">
        <v>0</v>
      </c>
      <c r="BM2232" s="154" t="n">
        <v>1.5738396E-008</v>
      </c>
      <c r="BN2232" s="154" t="n">
        <v>0</v>
      </c>
      <c r="BO2232" s="154" t="n">
        <v>0</v>
      </c>
      <c r="BP2232" s="154" t="n">
        <v>0</v>
      </c>
      <c r="BQ2232" s="154" t="n">
        <v>0</v>
      </c>
      <c r="BR2232" s="154" t="n">
        <v>0</v>
      </c>
      <c r="BT2232" s="96" t="n">
        <v>0.00010631721</v>
      </c>
      <c r="BU2232" s="96" t="n">
        <v>1.3460437E-005</v>
      </c>
      <c r="BV2232" s="96" t="n">
        <v>5.4293401E-005</v>
      </c>
      <c r="BW2232" s="96" t="n">
        <v>6.1028258E-010</v>
      </c>
      <c r="BX2232" s="96" t="n">
        <v>1.1087825E-005</v>
      </c>
      <c r="BY2232" s="96" t="n">
        <v>0</v>
      </c>
      <c r="BZ2232" s="96" t="n">
        <v>1.5464166E-005</v>
      </c>
      <c r="CA2232" s="96" t="n">
        <v>0</v>
      </c>
      <c r="CB2232" s="96" t="n">
        <v>0</v>
      </c>
      <c r="CC2232" s="96" t="n">
        <v>1.4076925E-010</v>
      </c>
      <c r="CD2232" s="96" t="n">
        <v>0</v>
      </c>
      <c r="CE2232" s="96" t="n">
        <v>1.1136867E-005</v>
      </c>
      <c r="CF2232" s="96" t="n">
        <v>0</v>
      </c>
      <c r="CG2232" s="96" t="n">
        <v>8.7375948E-007</v>
      </c>
      <c r="CH2232" s="96" t="n">
        <v>0</v>
      </c>
      <c r="CI2232" s="96" t="n">
        <v>0</v>
      </c>
      <c r="CJ2232" s="96" t="n">
        <v>0</v>
      </c>
      <c r="CL2232" s="155" t="n">
        <v>0</v>
      </c>
      <c r="CM2232" s="155" t="n">
        <v>1.9472107</v>
      </c>
      <c r="CN2232" s="156" t="n">
        <v>0</v>
      </c>
      <c r="CO2232" s="155" t="n">
        <v>0.009209435</v>
      </c>
      <c r="CP2232" s="155" t="n">
        <v>0</v>
      </c>
      <c r="CQ2232" s="155" t="n">
        <v>0</v>
      </c>
      <c r="CR2232" s="155" t="n">
        <v>0.0005627987</v>
      </c>
      <c r="CS2232" s="155" t="n">
        <v>0</v>
      </c>
      <c r="CT2232" s="155" t="n">
        <v>0.00039956061</v>
      </c>
      <c r="CU2232" s="155" t="n">
        <v>0.0003961164</v>
      </c>
    </row>
    <row r="2233" customFormat="false" ht="13.8" hidden="false" customHeight="false" outlineLevel="0" collapsed="false">
      <c r="A2233" s="0" t="s">
        <v>3121</v>
      </c>
      <c r="B2233" s="90" t="s">
        <v>3066</v>
      </c>
      <c r="C2233" s="88" t="str">
        <f aca="false">MID(A2233,1,12)</f>
        <v>M.020.07.106</v>
      </c>
      <c r="D2233" s="2" t="s">
        <v>3115</v>
      </c>
      <c r="E2233" s="90" t="s">
        <v>255</v>
      </c>
      <c r="F2233" s="91" t="str">
        <f aca="false">MID(A2233, 21,85)</f>
        <v>Biscuits, in plastic foil per 500 gram NL</v>
      </c>
      <c r="G2233" s="133" t="n">
        <f aca="false">H2233+I2233+J2233+K2233</f>
        <v>0.40431165807652</v>
      </c>
      <c r="H2233" s="149" t="n">
        <f aca="false">N2233+O2233+P2233+Q2233</f>
        <v>2.2356612E-007</v>
      </c>
      <c r="I2233" s="149" t="n">
        <f aca="false">L2233+M2233+R2233+V2233+T2233</f>
        <v>0.1087200812104</v>
      </c>
      <c r="J2233" s="150" t="n">
        <f aca="false">S2233+U2233+W2233+X2233</f>
        <v>0.0035097433</v>
      </c>
      <c r="K2233" s="149" t="n">
        <v>0.29208161</v>
      </c>
      <c r="L2233" s="130" t="n">
        <v>0.073445098</v>
      </c>
      <c r="M2233" s="130" t="n">
        <v>0.015206567</v>
      </c>
      <c r="N2233" s="130" t="n">
        <v>0</v>
      </c>
      <c r="O2233" s="130" t="n">
        <v>0</v>
      </c>
      <c r="P2233" s="157" t="n">
        <v>0</v>
      </c>
      <c r="Q2233" s="157" t="n">
        <v>2.2356612E-007</v>
      </c>
      <c r="R2233" s="157" t="n">
        <v>5.4752104E-006</v>
      </c>
      <c r="S2233" s="130" t="n">
        <v>0</v>
      </c>
      <c r="T2233" s="130" t="n">
        <v>0</v>
      </c>
      <c r="U2233" s="130" t="n">
        <v>0</v>
      </c>
      <c r="V2233" s="130" t="n">
        <v>0.020062941</v>
      </c>
      <c r="W2233" s="130" t="n">
        <v>0.0035097433</v>
      </c>
      <c r="X2233" s="130" t="n">
        <v>0</v>
      </c>
      <c r="Z2233" s="151" t="n">
        <f aca="false">K2233/0.15</f>
        <v>1.94721073333333</v>
      </c>
      <c r="AB2233" s="133" t="n">
        <f aca="false">K2233</f>
        <v>0.29208161</v>
      </c>
      <c r="AC2233" s="133" t="n">
        <f aca="false">L2233+M2233+N2233+O2233+P2233+Q2233+R2233</f>
        <v>0.08865736377652</v>
      </c>
      <c r="AD2233" s="133" t="n">
        <f aca="false">L2233+M2233+R2233+W2233</f>
        <v>0.0921668835104</v>
      </c>
      <c r="AE2233" s="133" t="n">
        <f aca="false">V2233+L2233+M2233+R2233+T2233</f>
        <v>0.1087200812104</v>
      </c>
      <c r="AF2233" s="133" t="n">
        <f aca="false">S2233+U2233+X2233</f>
        <v>0</v>
      </c>
      <c r="AH2233" s="0" t="n">
        <v>0</v>
      </c>
      <c r="AI2233" s="96" t="n">
        <v>0</v>
      </c>
      <c r="AJ2233" s="96" t="n">
        <v>0</v>
      </c>
      <c r="AK2233" s="96" t="n">
        <v>0</v>
      </c>
      <c r="AL2233" s="96" t="n">
        <v>0</v>
      </c>
      <c r="AM2233" s="96" t="n">
        <v>0</v>
      </c>
      <c r="AN2233" s="96" t="n">
        <v>0</v>
      </c>
      <c r="AP2233" s="95" t="n">
        <v>0.056923566</v>
      </c>
      <c r="AQ2233" s="95" t="n">
        <v>0.052389288</v>
      </c>
      <c r="AR2233" s="95" t="n">
        <v>0.0045342781</v>
      </c>
      <c r="AS2233" s="95" t="n">
        <v>0</v>
      </c>
      <c r="AT2233" s="152" t="n">
        <f aca="false">AW2233+AZ2233+BA2233+BB2233+BC2233+BK2233+BL2233+BP2233</f>
        <v>3.1408445E-006</v>
      </c>
      <c r="AU2233" s="152" t="n">
        <f aca="false">AX2233+AY2233+BD2233+BE2233+BF2233+BG2233+BH2233+BI2233+BJ2233+BM2233+BQ2233+BR2233</f>
        <v>1.676877978962E-008</v>
      </c>
      <c r="AV2233" s="153" t="n">
        <f aca="false">BN2233+BO2233</f>
        <v>0</v>
      </c>
      <c r="AW2233" s="154" t="n">
        <v>1.8070115E-006</v>
      </c>
      <c r="AX2233" s="154" t="n">
        <v>5.45219E-009</v>
      </c>
      <c r="AY2233" s="154" t="n">
        <v>1.4896162E-013</v>
      </c>
      <c r="AZ2233" s="154" t="n">
        <v>0</v>
      </c>
      <c r="BA2233" s="154" t="n">
        <v>0</v>
      </c>
      <c r="BB2233" s="154" t="n">
        <v>0</v>
      </c>
      <c r="BC2233" s="154" t="n">
        <v>1.333833E-006</v>
      </c>
      <c r="BD2233" s="154" t="n">
        <v>0</v>
      </c>
      <c r="BE2233" s="154" t="n">
        <v>1.5536956E-009</v>
      </c>
      <c r="BF2233" s="154" t="n">
        <v>6.2579205E-010</v>
      </c>
      <c r="BG2233" s="154" t="n">
        <v>1.437178E-012</v>
      </c>
      <c r="BH2233" s="154" t="n">
        <v>0</v>
      </c>
      <c r="BI2233" s="154" t="n">
        <v>0</v>
      </c>
      <c r="BJ2233" s="154" t="n">
        <v>0</v>
      </c>
      <c r="BK2233" s="154" t="n">
        <v>0</v>
      </c>
      <c r="BL2233" s="154" t="n">
        <v>0</v>
      </c>
      <c r="BM2233" s="154" t="n">
        <v>9.135516E-009</v>
      </c>
      <c r="BN2233" s="154" t="n">
        <v>0</v>
      </c>
      <c r="BO2233" s="154" t="n">
        <v>0</v>
      </c>
      <c r="BP2233" s="154" t="n">
        <v>0</v>
      </c>
      <c r="BQ2233" s="154" t="n">
        <v>0</v>
      </c>
      <c r="BR2233" s="154" t="n">
        <v>0</v>
      </c>
      <c r="BT2233" s="96" t="n">
        <v>9.7240584E-005</v>
      </c>
      <c r="BU2233" s="96" t="n">
        <v>1.0711647E-005</v>
      </c>
      <c r="BV2233" s="96" t="n">
        <v>5.4293401E-005</v>
      </c>
      <c r="BW2233" s="96" t="n">
        <v>6.4134854E-010</v>
      </c>
      <c r="BX2233" s="96" t="n">
        <v>8.8235521E-006</v>
      </c>
      <c r="BY2233" s="96" t="n">
        <v>0</v>
      </c>
      <c r="BZ2233" s="96" t="n">
        <v>1.6251357E-005</v>
      </c>
      <c r="CA2233" s="96" t="n">
        <v>0</v>
      </c>
      <c r="CB2233" s="96" t="n">
        <v>0</v>
      </c>
      <c r="CC2233" s="96" t="n">
        <v>1.47935E-010</v>
      </c>
      <c r="CD2233" s="96" t="n">
        <v>0</v>
      </c>
      <c r="CE2233" s="96" t="n">
        <v>6.4645105E-006</v>
      </c>
      <c r="CF2233" s="96" t="n">
        <v>0</v>
      </c>
      <c r="CG2233" s="96" t="n">
        <v>6.9532685E-007</v>
      </c>
      <c r="CH2233" s="96" t="n">
        <v>0</v>
      </c>
      <c r="CI2233" s="96" t="n">
        <v>0</v>
      </c>
      <c r="CJ2233" s="96" t="n">
        <v>0</v>
      </c>
      <c r="CL2233" s="155" t="n">
        <v>0</v>
      </c>
      <c r="CM2233" s="155" t="n">
        <v>1.9472107</v>
      </c>
      <c r="CN2233" s="156" t="n">
        <v>0</v>
      </c>
      <c r="CO2233" s="155" t="n">
        <v>0.007328753</v>
      </c>
      <c r="CP2233" s="155" t="n">
        <v>0</v>
      </c>
      <c r="CQ2233" s="155" t="n">
        <v>0</v>
      </c>
      <c r="CR2233" s="155" t="n">
        <v>0.00044786816</v>
      </c>
      <c r="CS2233" s="155" t="n">
        <v>0</v>
      </c>
      <c r="CT2233" s="155" t="n">
        <v>0.00041989993</v>
      </c>
      <c r="CU2233" s="155" t="n">
        <v>0.00049099976</v>
      </c>
    </row>
    <row r="2234" customFormat="false" ht="13.8" hidden="false" customHeight="false" outlineLevel="0" collapsed="false">
      <c r="A2234" s="0" t="s">
        <v>3122</v>
      </c>
      <c r="B2234" s="90" t="s">
        <v>3066</v>
      </c>
      <c r="C2234" s="88" t="str">
        <f aca="false">MID(A2234,1,12)</f>
        <v>M.020.07.107</v>
      </c>
      <c r="D2234" s="2" t="s">
        <v>3115</v>
      </c>
      <c r="E2234" s="90" t="s">
        <v>255</v>
      </c>
      <c r="F2234" s="91" t="str">
        <f aca="false">MID(A2234, 21,85)</f>
        <v>Biscuit spiced Speculaas, in plastic foil per 500 gram NL</v>
      </c>
      <c r="G2234" s="133" t="n">
        <f aca="false">H2234+I2234+J2234+K2234</f>
        <v>0.40418492807652</v>
      </c>
      <c r="H2234" s="149" t="n">
        <f aca="false">N2234+O2234+P2234+Q2234</f>
        <v>2.2356612E-007</v>
      </c>
      <c r="I2234" s="149" t="n">
        <f aca="false">L2234+M2234+R2234+V2234+T2234</f>
        <v>0.1087200812104</v>
      </c>
      <c r="J2234" s="150" t="n">
        <f aca="false">S2234+U2234+W2234+X2234</f>
        <v>0.0035097433</v>
      </c>
      <c r="K2234" s="149" t="n">
        <v>0.29195488</v>
      </c>
      <c r="L2234" s="130" t="n">
        <v>0.073445098</v>
      </c>
      <c r="M2234" s="130" t="n">
        <v>0.015206567</v>
      </c>
      <c r="N2234" s="130" t="n">
        <v>0</v>
      </c>
      <c r="O2234" s="130" t="n">
        <v>0</v>
      </c>
      <c r="P2234" s="157" t="n">
        <v>0</v>
      </c>
      <c r="Q2234" s="157" t="n">
        <v>2.2356612E-007</v>
      </c>
      <c r="R2234" s="157" t="n">
        <v>5.4752104E-006</v>
      </c>
      <c r="S2234" s="130" t="n">
        <v>0</v>
      </c>
      <c r="T2234" s="130" t="n">
        <v>0</v>
      </c>
      <c r="U2234" s="130" t="n">
        <v>0</v>
      </c>
      <c r="V2234" s="130" t="n">
        <v>0.020062941</v>
      </c>
      <c r="W2234" s="130" t="n">
        <v>0.0035097433</v>
      </c>
      <c r="X2234" s="130" t="n">
        <v>0</v>
      </c>
      <c r="Z2234" s="151" t="n">
        <f aca="false">K2234/0.15</f>
        <v>1.94636586666667</v>
      </c>
      <c r="AB2234" s="133" t="n">
        <f aca="false">K2234</f>
        <v>0.29195488</v>
      </c>
      <c r="AC2234" s="133" t="n">
        <f aca="false">L2234+M2234+N2234+O2234+P2234+Q2234+R2234</f>
        <v>0.08865736377652</v>
      </c>
      <c r="AD2234" s="133" t="n">
        <f aca="false">L2234+M2234+R2234+W2234</f>
        <v>0.0921668835104</v>
      </c>
      <c r="AE2234" s="133" t="n">
        <f aca="false">V2234+L2234+M2234+R2234+T2234</f>
        <v>0.1087200812104</v>
      </c>
      <c r="AF2234" s="133" t="n">
        <f aca="false">S2234+U2234+X2234</f>
        <v>0</v>
      </c>
      <c r="AH2234" s="0" t="n">
        <v>0</v>
      </c>
      <c r="AI2234" s="96" t="n">
        <v>0</v>
      </c>
      <c r="AJ2234" s="96" t="n">
        <v>0</v>
      </c>
      <c r="AK2234" s="96" t="n">
        <v>0</v>
      </c>
      <c r="AL2234" s="96" t="n">
        <v>0</v>
      </c>
      <c r="AM2234" s="96" t="n">
        <v>0</v>
      </c>
      <c r="AN2234" s="96" t="n">
        <v>0</v>
      </c>
      <c r="AP2234" s="95" t="n">
        <v>0.056909848</v>
      </c>
      <c r="AQ2234" s="95" t="n">
        <v>0.05237621</v>
      </c>
      <c r="AR2234" s="95" t="n">
        <v>0.0045336384</v>
      </c>
      <c r="AS2234" s="95" t="n">
        <v>0</v>
      </c>
      <c r="AT2234" s="152" t="n">
        <f aca="false">AW2234+AZ2234+BA2234+BB2234+BC2234+BK2234+BL2234+BP2234</f>
        <v>3.1400605E-006</v>
      </c>
      <c r="AU2234" s="152" t="n">
        <f aca="false">AX2234+AY2234+BD2234+BE2234+BF2234+BG2234+BH2234+BI2234+BJ2234+BM2234+BQ2234+BR2234</f>
        <v>1.676641402499E-008</v>
      </c>
      <c r="AV2234" s="153" t="n">
        <f aca="false">BN2234+BO2234</f>
        <v>0</v>
      </c>
      <c r="AW2234" s="154" t="n">
        <v>1.8062275E-006</v>
      </c>
      <c r="AX2234" s="154" t="n">
        <v>5.4498243E-009</v>
      </c>
      <c r="AY2234" s="154" t="n">
        <v>1.4889699E-013</v>
      </c>
      <c r="AZ2234" s="154" t="n">
        <v>0</v>
      </c>
      <c r="BA2234" s="154" t="n">
        <v>0</v>
      </c>
      <c r="BB2234" s="154" t="n">
        <v>0</v>
      </c>
      <c r="BC2234" s="154" t="n">
        <v>1.333833E-006</v>
      </c>
      <c r="BD2234" s="154" t="n">
        <v>0</v>
      </c>
      <c r="BE2234" s="154" t="n">
        <v>1.5536956E-009</v>
      </c>
      <c r="BF2234" s="154" t="n">
        <v>6.2579205E-010</v>
      </c>
      <c r="BG2234" s="154" t="n">
        <v>1.437178E-012</v>
      </c>
      <c r="BH2234" s="154" t="n">
        <v>0</v>
      </c>
      <c r="BI2234" s="154" t="n">
        <v>0</v>
      </c>
      <c r="BJ2234" s="154" t="n">
        <v>0</v>
      </c>
      <c r="BK2234" s="154" t="n">
        <v>0</v>
      </c>
      <c r="BL2234" s="154" t="n">
        <v>0</v>
      </c>
      <c r="BM2234" s="154" t="n">
        <v>9.135516E-009</v>
      </c>
      <c r="BN2234" s="154" t="n">
        <v>0</v>
      </c>
      <c r="BO2234" s="154" t="n">
        <v>0</v>
      </c>
      <c r="BP2234" s="154" t="n">
        <v>0</v>
      </c>
      <c r="BQ2234" s="154" t="n">
        <v>0</v>
      </c>
      <c r="BR2234" s="154" t="n">
        <v>0</v>
      </c>
      <c r="BT2234" s="96" t="n">
        <v>9.7217027E-005</v>
      </c>
      <c r="BU2234" s="96" t="n">
        <v>1.0711647E-005</v>
      </c>
      <c r="BV2234" s="96" t="n">
        <v>5.4269844E-005</v>
      </c>
      <c r="BW2234" s="96" t="n">
        <v>6.4134854E-010</v>
      </c>
      <c r="BX2234" s="96" t="n">
        <v>8.8235521E-006</v>
      </c>
      <c r="BY2234" s="96" t="n">
        <v>0</v>
      </c>
      <c r="BZ2234" s="96" t="n">
        <v>1.6251357E-005</v>
      </c>
      <c r="CA2234" s="96" t="n">
        <v>0</v>
      </c>
      <c r="CB2234" s="96" t="n">
        <v>0</v>
      </c>
      <c r="CC2234" s="96" t="n">
        <v>1.47935E-010</v>
      </c>
      <c r="CD2234" s="96" t="n">
        <v>0</v>
      </c>
      <c r="CE2234" s="96" t="n">
        <v>6.4645105E-006</v>
      </c>
      <c r="CF2234" s="96" t="n">
        <v>0</v>
      </c>
      <c r="CG2234" s="96" t="n">
        <v>6.9532685E-007</v>
      </c>
      <c r="CH2234" s="96" t="n">
        <v>0</v>
      </c>
      <c r="CI2234" s="96" t="n">
        <v>0</v>
      </c>
      <c r="CJ2234" s="96" t="n">
        <v>0</v>
      </c>
      <c r="CL2234" s="155" t="n">
        <v>0</v>
      </c>
      <c r="CM2234" s="155" t="n">
        <v>1.9463658</v>
      </c>
      <c r="CN2234" s="156" t="n">
        <v>0</v>
      </c>
      <c r="CO2234" s="155" t="n">
        <v>0.007328753</v>
      </c>
      <c r="CP2234" s="155" t="n">
        <v>0</v>
      </c>
      <c r="CQ2234" s="155" t="n">
        <v>0</v>
      </c>
      <c r="CR2234" s="155" t="n">
        <v>0.00044786816</v>
      </c>
      <c r="CS2234" s="155" t="n">
        <v>0</v>
      </c>
      <c r="CT2234" s="155" t="n">
        <v>0.00041989993</v>
      </c>
      <c r="CU2234" s="155" t="n">
        <v>0.00049099976</v>
      </c>
    </row>
    <row r="2235" customFormat="false" ht="13.8" hidden="false" customHeight="false" outlineLevel="0" collapsed="false">
      <c r="A2235" s="0" t="s">
        <v>3123</v>
      </c>
      <c r="B2235" s="90" t="s">
        <v>3066</v>
      </c>
      <c r="C2235" s="88" t="str">
        <f aca="false">MID(A2235,1,12)</f>
        <v>M.020.07.108</v>
      </c>
      <c r="D2235" s="2" t="s">
        <v>3115</v>
      </c>
      <c r="E2235" s="90" t="s">
        <v>255</v>
      </c>
      <c r="F2235" s="91" t="str">
        <f aca="false">MID(A2235, 21,85)</f>
        <v>Cake, w butter in plastic foil per 500 gram NL</v>
      </c>
      <c r="G2235" s="133" t="n">
        <f aca="false">H2235+I2235+J2235+K2235</f>
        <v>0.88058392606593</v>
      </c>
      <c r="H2235" s="149" t="n">
        <f aca="false">N2235+O2235+P2235+Q2235</f>
        <v>2.5806113E-007</v>
      </c>
      <c r="I2235" s="149" t="n">
        <f aca="false">L2235+M2235+R2235+V2235+T2235</f>
        <v>0.2458694220048</v>
      </c>
      <c r="J2235" s="150" t="n">
        <f aca="false">S2235+U2235+W2235+X2235</f>
        <v>0.022455576</v>
      </c>
      <c r="K2235" s="149" t="n">
        <v>0.61225867</v>
      </c>
      <c r="L2235" s="130" t="n">
        <v>0.19347303</v>
      </c>
      <c r="M2235" s="130" t="n">
        <v>0.017552856</v>
      </c>
      <c r="N2235" s="130" t="n">
        <v>0</v>
      </c>
      <c r="O2235" s="130" t="n">
        <v>0</v>
      </c>
      <c r="P2235" s="157" t="n">
        <v>0</v>
      </c>
      <c r="Q2235" s="157" t="n">
        <v>2.5806113E-007</v>
      </c>
      <c r="R2235" s="157" t="n">
        <v>6.3200048E-006</v>
      </c>
      <c r="S2235" s="130" t="n">
        <v>0</v>
      </c>
      <c r="T2235" s="130" t="n">
        <v>0</v>
      </c>
      <c r="U2235" s="130" t="n">
        <v>0</v>
      </c>
      <c r="V2235" s="130" t="n">
        <v>0.034837216</v>
      </c>
      <c r="W2235" s="130" t="n">
        <v>0.022455576</v>
      </c>
      <c r="X2235" s="130" t="n">
        <v>0</v>
      </c>
      <c r="Z2235" s="151" t="n">
        <f aca="false">K2235/0.15</f>
        <v>4.08172446666667</v>
      </c>
      <c r="AB2235" s="133" t="n">
        <f aca="false">K2235</f>
        <v>0.61225867</v>
      </c>
      <c r="AC2235" s="133" t="n">
        <f aca="false">L2235+M2235+N2235+O2235+P2235+Q2235+R2235</f>
        <v>0.21103246406593</v>
      </c>
      <c r="AD2235" s="133" t="n">
        <f aca="false">L2235+M2235+R2235+W2235</f>
        <v>0.2334877820048</v>
      </c>
      <c r="AE2235" s="133" t="n">
        <f aca="false">V2235+L2235+M2235+R2235+T2235</f>
        <v>0.2458694220048</v>
      </c>
      <c r="AF2235" s="133" t="n">
        <f aca="false">S2235+U2235+X2235</f>
        <v>0</v>
      </c>
      <c r="AH2235" s="0" t="n">
        <v>0</v>
      </c>
      <c r="AI2235" s="96" t="n">
        <v>0</v>
      </c>
      <c r="AJ2235" s="96" t="n">
        <v>0</v>
      </c>
      <c r="AK2235" s="96" t="n">
        <v>0</v>
      </c>
      <c r="AL2235" s="96" t="n">
        <v>0</v>
      </c>
      <c r="AM2235" s="96" t="n">
        <v>0</v>
      </c>
      <c r="AN2235" s="96" t="n">
        <v>0</v>
      </c>
      <c r="AP2235" s="95" t="n">
        <v>0.13047146</v>
      </c>
      <c r="AQ2235" s="95" t="n">
        <v>0.12178894</v>
      </c>
      <c r="AR2235" s="95" t="n">
        <v>0.0086825181</v>
      </c>
      <c r="AS2235" s="95" t="n">
        <v>0</v>
      </c>
      <c r="AT2235" s="152" t="n">
        <f aca="false">AW2235+AZ2235+BA2235+BB2235+BC2235+BK2235+BL2235+BP2235</f>
        <v>7.3014952E-006</v>
      </c>
      <c r="AU2235" s="152" t="n">
        <f aca="false">AX2235+AY2235+BD2235+BE2235+BF2235+BG2235+BH2235+BI2235+BJ2235+BM2235+BQ2235+BR2235</f>
        <v>3.210990393822E-008</v>
      </c>
      <c r="AV2235" s="153" t="n">
        <f aca="false">BN2235+BO2235</f>
        <v>0</v>
      </c>
      <c r="AW2235" s="154" t="n">
        <v>3.7878403E-006</v>
      </c>
      <c r="AX2235" s="154" t="n">
        <v>1.1428828E-008</v>
      </c>
      <c r="AY2235" s="154" t="n">
        <v>3.1225192E-013</v>
      </c>
      <c r="AZ2235" s="154" t="n">
        <v>0</v>
      </c>
      <c r="BA2235" s="154" t="n">
        <v>0</v>
      </c>
      <c r="BB2235" s="154" t="n">
        <v>0</v>
      </c>
      <c r="BC2235" s="154" t="n">
        <v>3.5136549E-006</v>
      </c>
      <c r="BD2235" s="154" t="n">
        <v>0</v>
      </c>
      <c r="BE2235" s="154" t="n">
        <v>4.0928288E-009</v>
      </c>
      <c r="BF2235" s="154" t="n">
        <v>7.2234827E-010</v>
      </c>
      <c r="BG2235" s="154" t="n">
        <v>2.7106163E-012</v>
      </c>
      <c r="BH2235" s="154" t="n">
        <v>0</v>
      </c>
      <c r="BI2235" s="154" t="n">
        <v>0</v>
      </c>
      <c r="BJ2235" s="154" t="n">
        <v>0</v>
      </c>
      <c r="BK2235" s="154" t="n">
        <v>0</v>
      </c>
      <c r="BL2235" s="154" t="n">
        <v>0</v>
      </c>
      <c r="BM2235" s="154" t="n">
        <v>1.5862876E-008</v>
      </c>
      <c r="BN2235" s="154" t="n">
        <v>0</v>
      </c>
      <c r="BO2235" s="154" t="n">
        <v>0</v>
      </c>
      <c r="BP2235" s="154" t="n">
        <v>0</v>
      </c>
      <c r="BQ2235" s="154" t="n">
        <v>0</v>
      </c>
      <c r="BR2235" s="154" t="n">
        <v>0</v>
      </c>
      <c r="BT2235" s="96" t="n">
        <v>0.00019708636</v>
      </c>
      <c r="BU2235" s="96" t="n">
        <v>2.8217198E-005</v>
      </c>
      <c r="BV2235" s="96" t="n">
        <v>0.00011380931</v>
      </c>
      <c r="BW2235" s="96" t="n">
        <v>7.4030505E-010</v>
      </c>
      <c r="BX2235" s="96" t="n">
        <v>2.3243476E-005</v>
      </c>
      <c r="BY2235" s="96" t="n">
        <v>0</v>
      </c>
      <c r="BZ2235" s="96" t="n">
        <v>1.8758851E-005</v>
      </c>
      <c r="CA2235" s="96" t="n">
        <v>0</v>
      </c>
      <c r="CB2235" s="96" t="n">
        <v>0</v>
      </c>
      <c r="CC2235" s="96" t="n">
        <v>1.7076055E-010</v>
      </c>
      <c r="CD2235" s="96" t="n">
        <v>0</v>
      </c>
      <c r="CE2235" s="96" t="n">
        <v>1.1224952E-005</v>
      </c>
      <c r="CF2235" s="96" t="n">
        <v>0</v>
      </c>
      <c r="CG2235" s="96" t="n">
        <v>1.8316675E-006</v>
      </c>
      <c r="CH2235" s="96" t="n">
        <v>0</v>
      </c>
      <c r="CI2235" s="96" t="n">
        <v>0</v>
      </c>
      <c r="CJ2235" s="96" t="n">
        <v>0</v>
      </c>
      <c r="CL2235" s="155" t="n">
        <v>0</v>
      </c>
      <c r="CM2235" s="155" t="n">
        <v>4.0817245</v>
      </c>
      <c r="CN2235" s="156" t="n">
        <v>0</v>
      </c>
      <c r="CO2235" s="155" t="n">
        <v>0.019305796</v>
      </c>
      <c r="CP2235" s="155" t="n">
        <v>0</v>
      </c>
      <c r="CQ2235" s="155" t="n">
        <v>0</v>
      </c>
      <c r="CR2235" s="155" t="n">
        <v>0.0011797984</v>
      </c>
      <c r="CS2235" s="155" t="n">
        <v>0</v>
      </c>
      <c r="CT2235" s="155" t="n">
        <v>0.00048468816</v>
      </c>
      <c r="CU2235" s="155" t="n">
        <v>0.00092605924</v>
      </c>
    </row>
    <row r="2236" customFormat="false" ht="13.8" hidden="false" customHeight="false" outlineLevel="0" collapsed="false">
      <c r="A2236" s="0" t="s">
        <v>3124</v>
      </c>
      <c r="B2236" s="90" t="s">
        <v>3066</v>
      </c>
      <c r="C2236" s="88" t="str">
        <f aca="false">MID(A2236,1,12)</f>
        <v>M.020.07.109</v>
      </c>
      <c r="D2236" s="2" t="s">
        <v>3115</v>
      </c>
      <c r="E2236" s="90" t="s">
        <v>255</v>
      </c>
      <c r="F2236" s="91" t="str">
        <f aca="false">MID(A2236, 21,85)</f>
        <v>Cake, wo butter in plastic foil per 500 gram NL</v>
      </c>
      <c r="G2236" s="133" t="n">
        <f aca="false">H2236+I2236+J2236+K2236</f>
        <v>0.52054726391478</v>
      </c>
      <c r="H2236" s="149" t="n">
        <f aca="false">N2236+O2236+P2236+Q2236</f>
        <v>2.3055458E-007</v>
      </c>
      <c r="I2236" s="149" t="n">
        <f aca="false">L2236+M2236+R2236+V2236+T2236</f>
        <v>0.1753012903602</v>
      </c>
      <c r="J2236" s="150" t="n">
        <f aca="false">S2236+U2236+W2236+X2236</f>
        <v>0.016915423</v>
      </c>
      <c r="K2236" s="149" t="n">
        <v>0.32833032</v>
      </c>
      <c r="L2236" s="130" t="n">
        <v>0.11983723</v>
      </c>
      <c r="M2236" s="130" t="n">
        <v>0.01568191</v>
      </c>
      <c r="N2236" s="130" t="n">
        <v>0</v>
      </c>
      <c r="O2236" s="130" t="n">
        <v>0</v>
      </c>
      <c r="P2236" s="157" t="n">
        <v>0</v>
      </c>
      <c r="Q2236" s="157" t="n">
        <v>2.3055458E-007</v>
      </c>
      <c r="R2236" s="157" t="n">
        <v>5.6463602E-006</v>
      </c>
      <c r="S2236" s="130" t="n">
        <v>0</v>
      </c>
      <c r="T2236" s="130" t="n">
        <v>0</v>
      </c>
      <c r="U2236" s="130" t="n">
        <v>0</v>
      </c>
      <c r="V2236" s="130" t="n">
        <v>0.039776504</v>
      </c>
      <c r="W2236" s="130" t="n">
        <v>0.016915423</v>
      </c>
      <c r="X2236" s="130" t="n">
        <v>0</v>
      </c>
      <c r="Z2236" s="151" t="n">
        <f aca="false">K2236/0.15</f>
        <v>2.1888688</v>
      </c>
      <c r="AB2236" s="133" t="n">
        <f aca="false">K2236</f>
        <v>0.32833032</v>
      </c>
      <c r="AC2236" s="133" t="n">
        <f aca="false">L2236+M2236+N2236+O2236+P2236+Q2236+R2236</f>
        <v>0.13552501691478</v>
      </c>
      <c r="AD2236" s="133" t="n">
        <f aca="false">L2236+M2236+R2236+W2236</f>
        <v>0.1524402093602</v>
      </c>
      <c r="AE2236" s="133" t="n">
        <f aca="false">V2236+L2236+M2236+R2236+T2236</f>
        <v>0.1753012903602</v>
      </c>
      <c r="AF2236" s="133" t="n">
        <f aca="false">S2236+U2236+X2236</f>
        <v>0</v>
      </c>
      <c r="AH2236" s="0" t="n">
        <v>0</v>
      </c>
      <c r="AI2236" s="96" t="n">
        <v>0</v>
      </c>
      <c r="AJ2236" s="96" t="n">
        <v>0</v>
      </c>
      <c r="AK2236" s="96" t="n">
        <v>0</v>
      </c>
      <c r="AL2236" s="96" t="n">
        <v>0</v>
      </c>
      <c r="AM2236" s="96" t="n">
        <v>0</v>
      </c>
      <c r="AN2236" s="96" t="n">
        <v>0</v>
      </c>
      <c r="AP2236" s="95" t="n">
        <v>0.077598392</v>
      </c>
      <c r="AQ2236" s="95" t="n">
        <v>0.070183246</v>
      </c>
      <c r="AR2236" s="95" t="n">
        <v>0.0074151461</v>
      </c>
      <c r="AS2236" s="95" t="n">
        <v>0</v>
      </c>
      <c r="AT2236" s="152" t="n">
        <f aca="false">AW2236+AZ2236+BA2236+BB2236+BC2236+BK2236+BL2236+BP2236</f>
        <v>4.2076287E-006</v>
      </c>
      <c r="AU2236" s="152" t="n">
        <f aca="false">AX2236+AY2236+BD2236+BE2236+BF2236+BG2236+BH2236+BI2236+BJ2236+BM2236+BQ2236+BR2236</f>
        <v>2.742287730596E-008</v>
      </c>
      <c r="AV2236" s="153" t="n">
        <f aca="false">BN2236+BO2236</f>
        <v>0</v>
      </c>
      <c r="AW2236" s="154" t="n">
        <v>2.0312703E-006</v>
      </c>
      <c r="AX2236" s="154" t="n">
        <v>6.1288327E-009</v>
      </c>
      <c r="AY2236" s="154" t="n">
        <v>1.6744846E-013</v>
      </c>
      <c r="AZ2236" s="154" t="n">
        <v>0</v>
      </c>
      <c r="BA2236" s="154" t="n">
        <v>0</v>
      </c>
      <c r="BB2236" s="154" t="n">
        <v>0</v>
      </c>
      <c r="BC2236" s="154" t="n">
        <v>2.1763584E-006</v>
      </c>
      <c r="BD2236" s="154" t="n">
        <v>0</v>
      </c>
      <c r="BE2236" s="154" t="n">
        <v>2.5350988E-009</v>
      </c>
      <c r="BF2236" s="154" t="n">
        <v>6.4535371E-010</v>
      </c>
      <c r="BG2236" s="154" t="n">
        <v>1.4796475E-012</v>
      </c>
      <c r="BH2236" s="154" t="n">
        <v>0</v>
      </c>
      <c r="BI2236" s="154" t="n">
        <v>0</v>
      </c>
      <c r="BJ2236" s="154" t="n">
        <v>0</v>
      </c>
      <c r="BK2236" s="154" t="n">
        <v>0</v>
      </c>
      <c r="BL2236" s="154" t="n">
        <v>0</v>
      </c>
      <c r="BM2236" s="154" t="n">
        <v>1.8111945E-008</v>
      </c>
      <c r="BN2236" s="154" t="n">
        <v>0</v>
      </c>
      <c r="BO2236" s="154" t="n">
        <v>0</v>
      </c>
      <c r="BP2236" s="154" t="n">
        <v>0</v>
      </c>
      <c r="BQ2236" s="154" t="n">
        <v>0</v>
      </c>
      <c r="BR2236" s="154" t="n">
        <v>0</v>
      </c>
      <c r="BT2236" s="96" t="n">
        <v>0.00012361738</v>
      </c>
      <c r="BU2236" s="96" t="n">
        <v>1.7477737E-005</v>
      </c>
      <c r="BV2236" s="96" t="n">
        <v>6.1031471E-005</v>
      </c>
      <c r="BW2236" s="96" t="n">
        <v>6.6139649E-010</v>
      </c>
      <c r="BX2236" s="96" t="n">
        <v>1.4397013E-005</v>
      </c>
      <c r="BY2236" s="96" t="n">
        <v>0</v>
      </c>
      <c r="BZ2236" s="96" t="n">
        <v>1.6759359E-005</v>
      </c>
      <c r="CA2236" s="96" t="n">
        <v>0</v>
      </c>
      <c r="CB2236" s="96" t="n">
        <v>0</v>
      </c>
      <c r="CC2236" s="96" t="n">
        <v>1.5255931E-010</v>
      </c>
      <c r="CD2236" s="96" t="n">
        <v>0</v>
      </c>
      <c r="CE2236" s="96" t="n">
        <v>1.2816448E-005</v>
      </c>
      <c r="CF2236" s="96" t="n">
        <v>0</v>
      </c>
      <c r="CG2236" s="96" t="n">
        <v>1.1345351E-006</v>
      </c>
      <c r="CH2236" s="96" t="n">
        <v>0</v>
      </c>
      <c r="CI2236" s="96" t="n">
        <v>0</v>
      </c>
      <c r="CJ2236" s="96" t="n">
        <v>0</v>
      </c>
      <c r="CL2236" s="155" t="n">
        <v>0</v>
      </c>
      <c r="CM2236" s="155" t="n">
        <v>2.1888688</v>
      </c>
      <c r="CN2236" s="156" t="n">
        <v>0</v>
      </c>
      <c r="CO2236" s="155" t="n">
        <v>0.011958013</v>
      </c>
      <c r="CP2236" s="155" t="n">
        <v>0</v>
      </c>
      <c r="CQ2236" s="155" t="n">
        <v>0</v>
      </c>
      <c r="CR2236" s="155" t="n">
        <v>0.00073076733</v>
      </c>
      <c r="CS2236" s="155" t="n">
        <v>0</v>
      </c>
      <c r="CT2236" s="155" t="n">
        <v>0.00043302561</v>
      </c>
      <c r="CU2236" s="155" t="n">
        <v>0.00050550911</v>
      </c>
    </row>
    <row r="2237" customFormat="false" ht="13.8" hidden="false" customHeight="false" outlineLevel="0" collapsed="false">
      <c r="A2237" s="0" t="s">
        <v>3125</v>
      </c>
      <c r="B2237" s="90" t="s">
        <v>3066</v>
      </c>
      <c r="C2237" s="88" t="str">
        <f aca="false">MID(A2237,1,12)</f>
        <v>M.020.07.110</v>
      </c>
      <c r="D2237" s="2" t="s">
        <v>3115</v>
      </c>
      <c r="E2237" s="90" t="s">
        <v>255</v>
      </c>
      <c r="F2237" s="91" t="str">
        <f aca="false">MID(A2237, 21,85)</f>
        <v>Waffle, syrup in plastic foil per 500 gram NL</v>
      </c>
      <c r="G2237" s="133" t="n">
        <f aca="false">H2237+I2237+J2237+K2237</f>
        <v>0.55582578746002</v>
      </c>
      <c r="H2237" s="149" t="n">
        <f aca="false">N2237+O2237+P2237+Q2237</f>
        <v>1.9185542E-007</v>
      </c>
      <c r="I2237" s="149" t="n">
        <f aca="false">L2237+M2237+R2237+V2237+T2237</f>
        <v>0.1439375406046</v>
      </c>
      <c r="J2237" s="150" t="n">
        <f aca="false">S2237+U2237+W2237+X2237</f>
        <v>0.013218985</v>
      </c>
      <c r="K2237" s="149" t="n">
        <v>0.39866907</v>
      </c>
      <c r="L2237" s="130" t="n">
        <v>0.10754065</v>
      </c>
      <c r="M2237" s="130" t="n">
        <v>0.013049662</v>
      </c>
      <c r="N2237" s="130" t="n">
        <v>0</v>
      </c>
      <c r="O2237" s="130" t="n">
        <v>0</v>
      </c>
      <c r="P2237" s="157" t="n">
        <v>0</v>
      </c>
      <c r="Q2237" s="157" t="n">
        <v>1.9185542E-007</v>
      </c>
      <c r="R2237" s="157" t="n">
        <v>4.6986046E-006</v>
      </c>
      <c r="S2237" s="130" t="n">
        <v>0</v>
      </c>
      <c r="T2237" s="130" t="n">
        <v>0</v>
      </c>
      <c r="U2237" s="130" t="n">
        <v>0</v>
      </c>
      <c r="V2237" s="130" t="n">
        <v>0.02334253</v>
      </c>
      <c r="W2237" s="130" t="n">
        <v>0.013218985</v>
      </c>
      <c r="X2237" s="130" t="n">
        <v>0</v>
      </c>
      <c r="Z2237" s="151" t="n">
        <f aca="false">K2237/0.15</f>
        <v>2.6577938</v>
      </c>
      <c r="AB2237" s="133" t="n">
        <f aca="false">K2237</f>
        <v>0.39866907</v>
      </c>
      <c r="AC2237" s="133" t="n">
        <f aca="false">L2237+M2237+N2237+O2237+P2237+Q2237+R2237</f>
        <v>0.12059520246002</v>
      </c>
      <c r="AD2237" s="133" t="n">
        <f aca="false">L2237+M2237+R2237+W2237</f>
        <v>0.1338139956046</v>
      </c>
      <c r="AE2237" s="133" t="n">
        <f aca="false">V2237+L2237+M2237+R2237+T2237</f>
        <v>0.1439375406046</v>
      </c>
      <c r="AF2237" s="133" t="n">
        <f aca="false">S2237+U2237+X2237</f>
        <v>0</v>
      </c>
      <c r="AH2237" s="0" t="n">
        <v>0</v>
      </c>
      <c r="AI2237" s="96" t="n">
        <v>0</v>
      </c>
      <c r="AJ2237" s="96" t="n">
        <v>0</v>
      </c>
      <c r="AK2237" s="96" t="n">
        <v>0</v>
      </c>
      <c r="AL2237" s="96" t="n">
        <v>0</v>
      </c>
      <c r="AM2237" s="96" t="n">
        <v>0</v>
      </c>
      <c r="AN2237" s="96" t="n">
        <v>0</v>
      </c>
      <c r="AP2237" s="95" t="n">
        <v>0.079363936</v>
      </c>
      <c r="AQ2237" s="95" t="n">
        <v>0.073716816</v>
      </c>
      <c r="AR2237" s="95" t="n">
        <v>0.0056471206</v>
      </c>
      <c r="AS2237" s="95" t="n">
        <v>0</v>
      </c>
      <c r="AT2237" s="152" t="n">
        <f aca="false">AW2237+AZ2237+BA2237+BB2237+BC2237+BK2237+BL2237+BP2237</f>
        <v>4.4194733E-006</v>
      </c>
      <c r="AU2237" s="152" t="n">
        <f aca="false">AX2237+AY2237+BD2237+BE2237+BF2237+BG2237+BH2237+BI2237+BJ2237+BM2237+BQ2237+BR2237</f>
        <v>2.088432126553E-008</v>
      </c>
      <c r="AV2237" s="153" t="n">
        <f aca="false">BN2237+BO2237</f>
        <v>0</v>
      </c>
      <c r="AW2237" s="154" t="n">
        <v>2.4664326E-006</v>
      </c>
      <c r="AX2237" s="154" t="n">
        <v>7.4418226E-009</v>
      </c>
      <c r="AY2237" s="154" t="n">
        <v>2.0332123E-013</v>
      </c>
      <c r="AZ2237" s="154" t="n">
        <v>0</v>
      </c>
      <c r="BA2237" s="154" t="n">
        <v>0</v>
      </c>
      <c r="BB2237" s="154" t="n">
        <v>0</v>
      </c>
      <c r="BC2237" s="154" t="n">
        <v>1.9530407E-006</v>
      </c>
      <c r="BD2237" s="154" t="n">
        <v>0</v>
      </c>
      <c r="BE2237" s="154" t="n">
        <v>2.2749705E-009</v>
      </c>
      <c r="BF2237" s="154" t="n">
        <v>5.3702948E-010</v>
      </c>
      <c r="BG2237" s="154" t="n">
        <v>1.4423643E-012</v>
      </c>
      <c r="BH2237" s="154" t="n">
        <v>0</v>
      </c>
      <c r="BI2237" s="154" t="n">
        <v>0</v>
      </c>
      <c r="BJ2237" s="154" t="n">
        <v>0</v>
      </c>
      <c r="BK2237" s="154" t="n">
        <v>0</v>
      </c>
      <c r="BL2237" s="154" t="n">
        <v>0</v>
      </c>
      <c r="BM2237" s="154" t="n">
        <v>1.0628853E-008</v>
      </c>
      <c r="BN2237" s="154" t="n">
        <v>0</v>
      </c>
      <c r="BO2237" s="154" t="n">
        <v>0</v>
      </c>
      <c r="BP2237" s="154" t="n">
        <v>0</v>
      </c>
      <c r="BQ2237" s="154" t="n">
        <v>0</v>
      </c>
      <c r="BR2237" s="154" t="n">
        <v>0</v>
      </c>
      <c r="BT2237" s="96" t="n">
        <v>0.00012519669</v>
      </c>
      <c r="BU2237" s="96" t="n">
        <v>1.5684334E-005</v>
      </c>
      <c r="BV2237" s="96" t="n">
        <v>7.4106343E-005</v>
      </c>
      <c r="BW2237" s="96" t="n">
        <v>5.5037944E-010</v>
      </c>
      <c r="BX2237" s="96" t="n">
        <v>1.2919725E-005</v>
      </c>
      <c r="BY2237" s="96" t="n">
        <v>0</v>
      </c>
      <c r="BZ2237" s="96" t="n">
        <v>1.3946259E-005</v>
      </c>
      <c r="CA2237" s="96" t="n">
        <v>0</v>
      </c>
      <c r="CB2237" s="96" t="n">
        <v>0</v>
      </c>
      <c r="CC2237" s="96" t="n">
        <v>1.2695185E-010</v>
      </c>
      <c r="CD2237" s="96" t="n">
        <v>0</v>
      </c>
      <c r="CE2237" s="96" t="n">
        <v>7.5212319E-006</v>
      </c>
      <c r="CF2237" s="96" t="n">
        <v>0</v>
      </c>
      <c r="CG2237" s="96" t="n">
        <v>1.0181197E-006</v>
      </c>
      <c r="CH2237" s="96" t="n">
        <v>0</v>
      </c>
      <c r="CI2237" s="96" t="n">
        <v>0</v>
      </c>
      <c r="CJ2237" s="96" t="n">
        <v>0</v>
      </c>
      <c r="CL2237" s="155" t="n">
        <v>0</v>
      </c>
      <c r="CM2237" s="155" t="n">
        <v>2.6577938</v>
      </c>
      <c r="CN2237" s="156" t="n">
        <v>0</v>
      </c>
      <c r="CO2237" s="155" t="n">
        <v>0.010730993</v>
      </c>
      <c r="CP2237" s="155" t="n">
        <v>0</v>
      </c>
      <c r="CQ2237" s="155" t="n">
        <v>0</v>
      </c>
      <c r="CR2237" s="155" t="n">
        <v>0.00065578279</v>
      </c>
      <c r="CS2237" s="155" t="n">
        <v>0</v>
      </c>
      <c r="CT2237" s="155" t="n">
        <v>0.00036034118</v>
      </c>
      <c r="CU2237" s="155" t="n">
        <v>0.00049277164</v>
      </c>
    </row>
    <row r="2238" customFormat="false" ht="13.8" hidden="false" customHeight="false" outlineLevel="0" collapsed="false">
      <c r="B2238" s="90"/>
      <c r="C2238" s="88"/>
      <c r="D2238" s="3" t="s">
        <v>3126</v>
      </c>
      <c r="E2238" s="90"/>
      <c r="J2238" s="158"/>
      <c r="P2238" s="102"/>
      <c r="Q2238" s="102"/>
      <c r="R2238" s="102"/>
      <c r="AT2238" s="102"/>
      <c r="AU2238" s="102"/>
      <c r="AV2238" s="159"/>
      <c r="CN2238" s="160"/>
    </row>
    <row r="2239" customFormat="false" ht="13.8" hidden="false" customHeight="false" outlineLevel="0" collapsed="false">
      <c r="A2239" s="0" t="s">
        <v>3127</v>
      </c>
      <c r="B2239" s="90" t="s">
        <v>3066</v>
      </c>
      <c r="C2239" s="88" t="str">
        <f aca="false">MID(A2239,1,12)</f>
        <v>M.020.08.101</v>
      </c>
      <c r="D2239" s="2" t="s">
        <v>3126</v>
      </c>
      <c r="E2239" s="90" t="s">
        <v>255</v>
      </c>
      <c r="F2239" s="91" t="str">
        <f aca="false">MID(A2239, 21,85)</f>
        <v>Dough for pizza and savoury pie, in plastic foil per 500 gram NL</v>
      </c>
      <c r="G2239" s="133" t="n">
        <f aca="false">H2239+I2239+J2239+K2239</f>
        <v>0.21341691519143</v>
      </c>
      <c r="H2239" s="149" t="n">
        <f aca="false">N2239+O2239+P2239+Q2239</f>
        <v>1.1245403E-007</v>
      </c>
      <c r="I2239" s="149" t="n">
        <f aca="false">L2239+M2239+R2239+V2239+T2239</f>
        <v>0.0716103456374</v>
      </c>
      <c r="J2239" s="150" t="n">
        <f aca="false">S2239+U2239+W2239+X2239</f>
        <v>0.0036218171</v>
      </c>
      <c r="K2239" s="149" t="n">
        <v>0.13818464</v>
      </c>
      <c r="L2239" s="130" t="n">
        <v>0.045878207</v>
      </c>
      <c r="M2239" s="130" t="n">
        <v>0.0076489216</v>
      </c>
      <c r="N2239" s="130" t="n">
        <v>0</v>
      </c>
      <c r="O2239" s="130" t="n">
        <v>0</v>
      </c>
      <c r="P2239" s="157" t="n">
        <v>0</v>
      </c>
      <c r="Q2239" s="157" t="n">
        <v>1.1245403E-007</v>
      </c>
      <c r="R2239" s="157" t="n">
        <v>2.7540374E-006</v>
      </c>
      <c r="S2239" s="130" t="n">
        <v>0</v>
      </c>
      <c r="T2239" s="130" t="n">
        <v>0</v>
      </c>
      <c r="U2239" s="130" t="n">
        <v>0</v>
      </c>
      <c r="V2239" s="130" t="n">
        <v>0.018080463</v>
      </c>
      <c r="W2239" s="130" t="n">
        <v>0.0036218171</v>
      </c>
      <c r="X2239" s="130" t="n">
        <v>0</v>
      </c>
      <c r="Z2239" s="151" t="n">
        <f aca="false">K2239/0.15</f>
        <v>0.921230933333333</v>
      </c>
      <c r="AB2239" s="133" t="n">
        <f aca="false">K2239</f>
        <v>0.13818464</v>
      </c>
      <c r="AC2239" s="133" t="n">
        <f aca="false">L2239+M2239+N2239+O2239+P2239+Q2239+R2239</f>
        <v>0.05352999509143</v>
      </c>
      <c r="AD2239" s="133" t="n">
        <f aca="false">L2239+M2239+R2239+W2239</f>
        <v>0.0571516997374</v>
      </c>
      <c r="AE2239" s="133" t="n">
        <f aca="false">V2239+L2239+M2239+R2239+T2239</f>
        <v>0.0716103456374</v>
      </c>
      <c r="AF2239" s="133" t="n">
        <f aca="false">S2239+U2239+X2239</f>
        <v>0</v>
      </c>
      <c r="AH2239" s="0" t="n">
        <v>0</v>
      </c>
      <c r="AI2239" s="96" t="n">
        <v>0</v>
      </c>
      <c r="AJ2239" s="96" t="n">
        <v>0</v>
      </c>
      <c r="AK2239" s="96" t="n">
        <v>0</v>
      </c>
      <c r="AL2239" s="96" t="n">
        <v>0</v>
      </c>
      <c r="AM2239" s="96" t="n">
        <v>0</v>
      </c>
      <c r="AN2239" s="96" t="n">
        <v>0</v>
      </c>
      <c r="AP2239" s="95" t="n">
        <v>0.031428866</v>
      </c>
      <c r="AQ2239" s="95" t="n">
        <v>0.028157413</v>
      </c>
      <c r="AR2239" s="95" t="n">
        <v>0.0032714535</v>
      </c>
      <c r="AS2239" s="95" t="n">
        <v>0</v>
      </c>
      <c r="AT2239" s="152" t="n">
        <f aca="false">AW2239+AZ2239+BA2239+BB2239+BC2239+BK2239+BL2239+BP2239</f>
        <v>1.68809429E-006</v>
      </c>
      <c r="AU2239" s="152" t="n">
        <f aca="false">AX2239+AY2239+BD2239+BE2239+BF2239+BG2239+BH2239+BI2239+BJ2239+BM2239+BQ2239+BR2239</f>
        <v>1.2098570783865E-008</v>
      </c>
      <c r="AV2239" s="153" t="n">
        <f aca="false">BN2239+BO2239</f>
        <v>0</v>
      </c>
      <c r="AW2239" s="154" t="n">
        <v>8.5490229E-007</v>
      </c>
      <c r="AX2239" s="154" t="n">
        <v>2.5794466E-009</v>
      </c>
      <c r="AY2239" s="154" t="n">
        <v>7.0474165E-014</v>
      </c>
      <c r="AZ2239" s="154" t="n">
        <v>0</v>
      </c>
      <c r="BA2239" s="154" t="n">
        <v>0</v>
      </c>
      <c r="BB2239" s="154" t="n">
        <v>0</v>
      </c>
      <c r="BC2239" s="154" t="n">
        <v>8.33192E-007</v>
      </c>
      <c r="BD2239" s="154" t="n">
        <v>0</v>
      </c>
      <c r="BE2239" s="154" t="n">
        <v>9.7053134E-010</v>
      </c>
      <c r="BF2239" s="154" t="n">
        <v>3.1477415E-010</v>
      </c>
      <c r="BG2239" s="154" t="n">
        <v>9.392197E-013</v>
      </c>
      <c r="BH2239" s="154" t="n">
        <v>0</v>
      </c>
      <c r="BI2239" s="154" t="n">
        <v>0</v>
      </c>
      <c r="BJ2239" s="154" t="n">
        <v>0</v>
      </c>
      <c r="BK2239" s="154" t="n">
        <v>0</v>
      </c>
      <c r="BL2239" s="154" t="n">
        <v>0</v>
      </c>
      <c r="BM2239" s="154" t="n">
        <v>8.232809E-009</v>
      </c>
      <c r="BN2239" s="154" t="n">
        <v>0</v>
      </c>
      <c r="BO2239" s="154" t="n">
        <v>0</v>
      </c>
      <c r="BP2239" s="154" t="n">
        <v>0</v>
      </c>
      <c r="BQ2239" s="154" t="n">
        <v>0</v>
      </c>
      <c r="BR2239" s="154" t="n">
        <v>0</v>
      </c>
      <c r="BT2239" s="96" t="n">
        <v>5.2324143E-005</v>
      </c>
      <c r="BU2239" s="96" t="n">
        <v>6.6911363E-006</v>
      </c>
      <c r="BV2239" s="96" t="n">
        <v>2.5686362E-005</v>
      </c>
      <c r="BW2239" s="96" t="n">
        <v>3.2259909E-010</v>
      </c>
      <c r="BX2239" s="96" t="n">
        <v>5.511719E-006</v>
      </c>
      <c r="BY2239" s="96" t="n">
        <v>0</v>
      </c>
      <c r="BZ2239" s="96" t="n">
        <v>8.1744523E-006</v>
      </c>
      <c r="CA2239" s="96" t="n">
        <v>0</v>
      </c>
      <c r="CB2239" s="96" t="n">
        <v>0</v>
      </c>
      <c r="CC2239" s="96" t="n">
        <v>7.4411485E-011</v>
      </c>
      <c r="CD2239" s="96" t="n">
        <v>0</v>
      </c>
      <c r="CE2239" s="96" t="n">
        <v>5.8257334E-006</v>
      </c>
      <c r="CF2239" s="96" t="n">
        <v>0</v>
      </c>
      <c r="CG2239" s="96" t="n">
        <v>4.3434279E-007</v>
      </c>
      <c r="CH2239" s="96" t="n">
        <v>0</v>
      </c>
      <c r="CI2239" s="96" t="n">
        <v>0</v>
      </c>
      <c r="CJ2239" s="96" t="n">
        <v>0</v>
      </c>
      <c r="CL2239" s="155" t="n">
        <v>0</v>
      </c>
      <c r="CM2239" s="155" t="n">
        <v>0.92123091</v>
      </c>
      <c r="CN2239" s="156" t="n">
        <v>0</v>
      </c>
      <c r="CO2239" s="155" t="n">
        <v>0.004577978</v>
      </c>
      <c r="CP2239" s="155" t="n">
        <v>0</v>
      </c>
      <c r="CQ2239" s="155" t="n">
        <v>0</v>
      </c>
      <c r="CR2239" s="155" t="n">
        <v>0.00027976527</v>
      </c>
      <c r="CS2239" s="155" t="n">
        <v>0</v>
      </c>
      <c r="CT2239" s="155" t="n">
        <v>0.00021121017</v>
      </c>
      <c r="CU2239" s="155" t="n">
        <v>0.00032087651</v>
      </c>
    </row>
    <row r="2240" customFormat="false" ht="13.8" hidden="false" customHeight="false" outlineLevel="0" collapsed="false">
      <c r="A2240" s="0" t="s">
        <v>3128</v>
      </c>
      <c r="B2240" s="90" t="s">
        <v>3066</v>
      </c>
      <c r="C2240" s="88" t="str">
        <f aca="false">MID(A2240,1,12)</f>
        <v>M.020.08.102</v>
      </c>
      <c r="D2240" s="2" t="s">
        <v>3126</v>
      </c>
      <c r="E2240" s="90" t="s">
        <v>255</v>
      </c>
      <c r="F2240" s="91" t="str">
        <f aca="false">MID(A2240, 21,85)</f>
        <v>Flour wheat, white Sugar packaging per 1 kg NL</v>
      </c>
      <c r="G2240" s="133" t="n">
        <f aca="false">H2240+I2240+J2240+K2240</f>
        <v>0.18827465964899</v>
      </c>
      <c r="H2240" s="149" t="n">
        <f aca="false">N2240+O2240+P2240+Q2240</f>
        <v>1.0554779E-007</v>
      </c>
      <c r="I2240" s="149" t="n">
        <f aca="false">L2240+M2240+R2240+V2240+T2240</f>
        <v>0.0752529604012</v>
      </c>
      <c r="J2240" s="150" t="n">
        <f aca="false">S2240+U2240+W2240+X2240</f>
        <v>0.0033537737</v>
      </c>
      <c r="K2240" s="149" t="n">
        <v>0.10966782</v>
      </c>
      <c r="L2240" s="130" t="n">
        <v>0.051157032</v>
      </c>
      <c r="M2240" s="130" t="n">
        <v>0.0071791715</v>
      </c>
      <c r="N2240" s="130" t="n">
        <v>0</v>
      </c>
      <c r="O2240" s="130" t="n">
        <v>0</v>
      </c>
      <c r="P2240" s="157" t="n">
        <v>0</v>
      </c>
      <c r="Q2240" s="157" t="n">
        <v>1.0554779E-007</v>
      </c>
      <c r="R2240" s="157" t="n">
        <v>2.5849012E-006</v>
      </c>
      <c r="S2240" s="130" t="n">
        <v>0</v>
      </c>
      <c r="T2240" s="130" t="n">
        <v>0</v>
      </c>
      <c r="U2240" s="130" t="n">
        <v>0</v>
      </c>
      <c r="V2240" s="130" t="n">
        <v>0.016914172</v>
      </c>
      <c r="W2240" s="130" t="n">
        <v>0.0033537737</v>
      </c>
      <c r="X2240" s="130" t="n">
        <v>0</v>
      </c>
      <c r="Z2240" s="151" t="n">
        <f aca="false">K2240/0.15</f>
        <v>0.7311188</v>
      </c>
      <c r="AB2240" s="133" t="n">
        <f aca="false">K2240</f>
        <v>0.10966782</v>
      </c>
      <c r="AC2240" s="133" t="n">
        <f aca="false">L2240+M2240+N2240+O2240+P2240+Q2240+R2240</f>
        <v>0.05833889394899</v>
      </c>
      <c r="AD2240" s="133" t="n">
        <f aca="false">L2240+M2240+R2240+W2240</f>
        <v>0.0616925621012</v>
      </c>
      <c r="AE2240" s="133" t="n">
        <f aca="false">V2240+L2240+M2240+R2240+T2240</f>
        <v>0.0752529604012</v>
      </c>
      <c r="AF2240" s="133" t="n">
        <f aca="false">S2240+U2240+X2240</f>
        <v>0</v>
      </c>
      <c r="AH2240" s="0" t="n">
        <v>0</v>
      </c>
      <c r="AI2240" s="96" t="n">
        <v>0</v>
      </c>
      <c r="AJ2240" s="96" t="n">
        <v>0</v>
      </c>
      <c r="AK2240" s="96" t="n">
        <v>0</v>
      </c>
      <c r="AL2240" s="96" t="n">
        <v>0</v>
      </c>
      <c r="AM2240" s="96" t="n">
        <v>0</v>
      </c>
      <c r="AN2240" s="96" t="n">
        <v>0</v>
      </c>
      <c r="AP2240" s="95" t="n">
        <v>0.02982269</v>
      </c>
      <c r="AQ2240" s="95" t="n">
        <v>0.026813747</v>
      </c>
      <c r="AR2240" s="95" t="n">
        <v>0.0030089433</v>
      </c>
      <c r="AS2240" s="95" t="n">
        <v>0</v>
      </c>
      <c r="AT2240" s="152" t="n">
        <f aca="false">AW2240+AZ2240+BA2240+BB2240+BC2240+BK2240+BL2240+BP2240</f>
        <v>1.60753877E-006</v>
      </c>
      <c r="AU2240" s="152" t="n">
        <f aca="false">AX2240+AY2240+BD2240+BE2240+BF2240+BG2240+BH2240+BI2240+BJ2240+BM2240+BQ2240+BR2240</f>
        <v>1.112774881179E-008</v>
      </c>
      <c r="AV2240" s="153" t="n">
        <f aca="false">BN2240+BO2240</f>
        <v>0</v>
      </c>
      <c r="AW2240" s="154" t="n">
        <v>6.7847827E-007</v>
      </c>
      <c r="AX2240" s="154" t="n">
        <v>2.0471327E-009</v>
      </c>
      <c r="AY2240" s="154" t="n">
        <v>5.593059E-014</v>
      </c>
      <c r="AZ2240" s="154" t="n">
        <v>0</v>
      </c>
      <c r="BA2240" s="154" t="n">
        <v>0</v>
      </c>
      <c r="BB2240" s="154" t="n">
        <v>0</v>
      </c>
      <c r="BC2240" s="154" t="n">
        <v>9.290605E-007</v>
      </c>
      <c r="BD2240" s="154" t="n">
        <v>0</v>
      </c>
      <c r="BE2240" s="154" t="n">
        <v>1.0822023E-009</v>
      </c>
      <c r="BF2240" s="154" t="n">
        <v>2.9544264E-010</v>
      </c>
      <c r="BG2240" s="154" t="n">
        <v>1.1687412E-012</v>
      </c>
      <c r="BH2240" s="154" t="n">
        <v>0</v>
      </c>
      <c r="BI2240" s="154" t="n">
        <v>0</v>
      </c>
      <c r="BJ2240" s="154" t="n">
        <v>0</v>
      </c>
      <c r="BK2240" s="154" t="n">
        <v>0</v>
      </c>
      <c r="BL2240" s="154" t="n">
        <v>0</v>
      </c>
      <c r="BM2240" s="154" t="n">
        <v>7.7017465E-009</v>
      </c>
      <c r="BN2240" s="154" t="n">
        <v>0</v>
      </c>
      <c r="BO2240" s="154" t="n">
        <v>0</v>
      </c>
      <c r="BP2240" s="154" t="n">
        <v>0</v>
      </c>
      <c r="BQ2240" s="154" t="n">
        <v>0</v>
      </c>
      <c r="BR2240" s="154" t="n">
        <v>0</v>
      </c>
      <c r="BT2240" s="96" t="n">
        <v>4.7599529E-005</v>
      </c>
      <c r="BU2240" s="96" t="n">
        <v>7.4610299E-006</v>
      </c>
      <c r="BV2240" s="96" t="n">
        <v>2.0385533E-005</v>
      </c>
      <c r="BW2240" s="96" t="n">
        <v>3.0278702E-010</v>
      </c>
      <c r="BX2240" s="96" t="n">
        <v>6.1459069E-006</v>
      </c>
      <c r="BY2240" s="96" t="n">
        <v>0</v>
      </c>
      <c r="BZ2240" s="96" t="n">
        <v>7.6724272E-006</v>
      </c>
      <c r="CA2240" s="96" t="n">
        <v>0</v>
      </c>
      <c r="CB2240" s="96" t="n">
        <v>0</v>
      </c>
      <c r="CC2240" s="96" t="n">
        <v>6.9841585E-011</v>
      </c>
      <c r="CD2240" s="96" t="n">
        <v>0</v>
      </c>
      <c r="CE2240" s="96" t="n">
        <v>5.4499409E-006</v>
      </c>
      <c r="CF2240" s="96" t="n">
        <v>0</v>
      </c>
      <c r="CG2240" s="96" t="n">
        <v>4.8431902E-007</v>
      </c>
      <c r="CH2240" s="96" t="n">
        <v>0</v>
      </c>
      <c r="CI2240" s="96" t="n">
        <v>0</v>
      </c>
      <c r="CJ2240" s="96" t="n">
        <v>0</v>
      </c>
      <c r="CL2240" s="155" t="n">
        <v>0</v>
      </c>
      <c r="CM2240" s="155" t="n">
        <v>0.73111883</v>
      </c>
      <c r="CN2240" s="156" t="n">
        <v>0</v>
      </c>
      <c r="CO2240" s="155" t="n">
        <v>0.005104728</v>
      </c>
      <c r="CP2240" s="155" t="n">
        <v>0</v>
      </c>
      <c r="CQ2240" s="155" t="n">
        <v>0</v>
      </c>
      <c r="CR2240" s="155" t="n">
        <v>0.00031195554</v>
      </c>
      <c r="CS2240" s="155" t="n">
        <v>0</v>
      </c>
      <c r="CT2240" s="155" t="n">
        <v>0.00019823893</v>
      </c>
      <c r="CU2240" s="155" t="n">
        <v>0.00039929059</v>
      </c>
    </row>
    <row r="2241" customFormat="false" ht="13.8" hidden="false" customHeight="false" outlineLevel="0" collapsed="false">
      <c r="A2241" s="0" t="s">
        <v>3129</v>
      </c>
      <c r="B2241" s="90" t="s">
        <v>3066</v>
      </c>
      <c r="C2241" s="88" t="str">
        <f aca="false">MID(A2241,1,12)</f>
        <v>M.020.08.103</v>
      </c>
      <c r="D2241" s="2" t="s">
        <v>3126</v>
      </c>
      <c r="E2241" s="90" t="s">
        <v>255</v>
      </c>
      <c r="F2241" s="91" t="str">
        <f aca="false">MID(A2241, 21,85)</f>
        <v>Muesli, crunchy plain/w fruit in cardboard box NL</v>
      </c>
      <c r="G2241" s="133" t="n">
        <f aca="false">H2241+I2241+J2241+K2241</f>
        <v>0.32416817273055</v>
      </c>
      <c r="H2241" s="149" t="n">
        <f aca="false">N2241+O2241+P2241+Q2241</f>
        <v>1.5836315E-007</v>
      </c>
      <c r="I2241" s="149" t="n">
        <f aca="false">L2241+M2241+R2241+V2241+T2241</f>
        <v>0.1082893203674</v>
      </c>
      <c r="J2241" s="150" t="n">
        <f aca="false">S2241+U2241+W2241+X2241</f>
        <v>0.012840174</v>
      </c>
      <c r="K2241" s="149" t="n">
        <v>0.20303852</v>
      </c>
      <c r="L2241" s="130" t="n">
        <v>0.063706265</v>
      </c>
      <c r="M2241" s="130" t="n">
        <v>0.010771578</v>
      </c>
      <c r="N2241" s="130" t="n">
        <v>0</v>
      </c>
      <c r="O2241" s="130" t="n">
        <v>0</v>
      </c>
      <c r="P2241" s="157" t="n">
        <v>0</v>
      </c>
      <c r="Q2241" s="157" t="n">
        <v>1.5836315E-007</v>
      </c>
      <c r="R2241" s="157" t="n">
        <v>3.8783674E-006</v>
      </c>
      <c r="S2241" s="130" t="n">
        <v>0</v>
      </c>
      <c r="T2241" s="130" t="n">
        <v>0</v>
      </c>
      <c r="U2241" s="130" t="n">
        <v>0</v>
      </c>
      <c r="V2241" s="130" t="n">
        <v>0.033807599</v>
      </c>
      <c r="W2241" s="130" t="n">
        <v>0.012840174</v>
      </c>
      <c r="X2241" s="130" t="n">
        <v>0</v>
      </c>
      <c r="Z2241" s="151" t="n">
        <f aca="false">K2241/0.15</f>
        <v>1.35359013333333</v>
      </c>
      <c r="AB2241" s="133" t="n">
        <f aca="false">K2241</f>
        <v>0.20303852</v>
      </c>
      <c r="AC2241" s="133" t="n">
        <f aca="false">L2241+M2241+N2241+O2241+P2241+Q2241+R2241</f>
        <v>0.07448187973055</v>
      </c>
      <c r="AD2241" s="133" t="n">
        <f aca="false">L2241+M2241+R2241+W2241</f>
        <v>0.0873218953674</v>
      </c>
      <c r="AE2241" s="133" t="n">
        <f aca="false">V2241+L2241+M2241+R2241+T2241</f>
        <v>0.1082893203674</v>
      </c>
      <c r="AF2241" s="133" t="n">
        <f aca="false">S2241+U2241+X2241</f>
        <v>0</v>
      </c>
      <c r="AH2241" s="0" t="n">
        <v>0</v>
      </c>
      <c r="AI2241" s="96" t="n">
        <v>0</v>
      </c>
      <c r="AJ2241" s="96" t="n">
        <v>0</v>
      </c>
      <c r="AK2241" s="96" t="n">
        <v>0</v>
      </c>
      <c r="AL2241" s="96" t="n">
        <v>0</v>
      </c>
      <c r="AM2241" s="96" t="n">
        <v>0</v>
      </c>
      <c r="AN2241" s="96" t="n">
        <v>0</v>
      </c>
      <c r="AP2241" s="95" t="n">
        <v>0.045922422</v>
      </c>
      <c r="AQ2241" s="95" t="n">
        <v>0.040250477</v>
      </c>
      <c r="AR2241" s="95" t="n">
        <v>0.0056719443</v>
      </c>
      <c r="AS2241" s="95" t="n">
        <v>0</v>
      </c>
      <c r="AT2241" s="152" t="n">
        <f aca="false">AW2241+AZ2241+BA2241+BB2241+BC2241+BK2241+BL2241+BP2241</f>
        <v>2.4130981E-006</v>
      </c>
      <c r="AU2241" s="152" t="n">
        <f aca="false">AX2241+AY2241+BD2241+BE2241+BF2241+BG2241+BH2241+BI2241+BJ2241+BM2241+BQ2241+BR2241</f>
        <v>2.097612488983E-008</v>
      </c>
      <c r="AV2241" s="153" t="n">
        <f aca="false">BN2241+BO2241</f>
        <v>0</v>
      </c>
      <c r="AW2241" s="154" t="n">
        <v>1.2561316E-006</v>
      </c>
      <c r="AX2241" s="154" t="n">
        <v>3.7900523E-009</v>
      </c>
      <c r="AY2241" s="154" t="n">
        <v>1.0354964E-013</v>
      </c>
      <c r="AZ2241" s="154" t="n">
        <v>0</v>
      </c>
      <c r="BA2241" s="154" t="n">
        <v>0</v>
      </c>
      <c r="BB2241" s="154" t="n">
        <v>0</v>
      </c>
      <c r="BC2241" s="154" t="n">
        <v>1.1569665E-006</v>
      </c>
      <c r="BD2241" s="154" t="n">
        <v>0</v>
      </c>
      <c r="BE2241" s="154" t="n">
        <v>1.3476753E-009</v>
      </c>
      <c r="BF2241" s="154" t="n">
        <v>4.4328005E-010</v>
      </c>
      <c r="BG2241" s="154" t="n">
        <v>9.6669019E-013</v>
      </c>
      <c r="BH2241" s="154" t="n">
        <v>0</v>
      </c>
      <c r="BI2241" s="154" t="n">
        <v>0</v>
      </c>
      <c r="BJ2241" s="154" t="n">
        <v>0</v>
      </c>
      <c r="BK2241" s="154" t="n">
        <v>0</v>
      </c>
      <c r="BL2241" s="154" t="n">
        <v>0</v>
      </c>
      <c r="BM2241" s="154" t="n">
        <v>1.5394047E-008</v>
      </c>
      <c r="BN2241" s="154" t="n">
        <v>0</v>
      </c>
      <c r="BO2241" s="154" t="n">
        <v>0</v>
      </c>
      <c r="BP2241" s="154" t="n">
        <v>0</v>
      </c>
      <c r="BQ2241" s="154" t="n">
        <v>0</v>
      </c>
      <c r="BR2241" s="154" t="n">
        <v>0</v>
      </c>
      <c r="BT2241" s="96" t="n">
        <v>7.7695051E-005</v>
      </c>
      <c r="BU2241" s="96" t="n">
        <v>9.2912808E-006</v>
      </c>
      <c r="BV2241" s="96" t="n">
        <v>3.7741684E-005</v>
      </c>
      <c r="BW2241" s="96" t="n">
        <v>4.542995E-010</v>
      </c>
      <c r="BX2241" s="96" t="n">
        <v>7.6535474E-006</v>
      </c>
      <c r="BY2241" s="96" t="n">
        <v>0</v>
      </c>
      <c r="BZ2241" s="96" t="n">
        <v>1.1511655E-005</v>
      </c>
      <c r="CA2241" s="96" t="n">
        <v>0</v>
      </c>
      <c r="CB2241" s="96" t="n">
        <v>0</v>
      </c>
      <c r="CC2241" s="96" t="n">
        <v>1.0478982E-010</v>
      </c>
      <c r="CD2241" s="96" t="n">
        <v>0</v>
      </c>
      <c r="CE2241" s="96" t="n">
        <v>1.0893198E-005</v>
      </c>
      <c r="CF2241" s="96" t="n">
        <v>0</v>
      </c>
      <c r="CG2241" s="96" t="n">
        <v>6.0312638E-007</v>
      </c>
      <c r="CH2241" s="96" t="n">
        <v>0</v>
      </c>
      <c r="CI2241" s="96" t="n">
        <v>0</v>
      </c>
      <c r="CJ2241" s="96" t="n">
        <v>0</v>
      </c>
      <c r="CL2241" s="155" t="n">
        <v>0</v>
      </c>
      <c r="CM2241" s="155" t="n">
        <v>1.3535901</v>
      </c>
      <c r="CN2241" s="156" t="n">
        <v>0</v>
      </c>
      <c r="CO2241" s="155" t="n">
        <v>0.006356959</v>
      </c>
      <c r="CP2241" s="155" t="n">
        <v>0</v>
      </c>
      <c r="CQ2241" s="155" t="n">
        <v>0</v>
      </c>
      <c r="CR2241" s="155" t="n">
        <v>0.00038848076</v>
      </c>
      <c r="CS2241" s="155" t="n">
        <v>0</v>
      </c>
      <c r="CT2241" s="155" t="n">
        <v>0.00029743629</v>
      </c>
      <c r="CU2241" s="155" t="n">
        <v>0.00033026157</v>
      </c>
    </row>
    <row r="2242" customFormat="false" ht="13.8" hidden="false" customHeight="false" outlineLevel="0" collapsed="false">
      <c r="A2242" s="0" t="s">
        <v>3130</v>
      </c>
      <c r="B2242" s="90" t="s">
        <v>3066</v>
      </c>
      <c r="C2242" s="88" t="str">
        <f aca="false">MID(A2242,1,12)</f>
        <v>M.020.08.104</v>
      </c>
      <c r="D2242" s="2" t="s">
        <v>3126</v>
      </c>
      <c r="E2242" s="90" t="s">
        <v>255</v>
      </c>
      <c r="F2242" s="91" t="str">
        <f aca="false">MID(A2242, 21,85)</f>
        <v>Oatmeal, in cardboard box NL</v>
      </c>
      <c r="G2242" s="133" t="n">
        <f aca="false">H2242+I2242+J2242+K2242</f>
        <v>0.23190523758454</v>
      </c>
      <c r="H2242" s="149" t="n">
        <f aca="false">N2242+O2242+P2242+Q2242</f>
        <v>1.2055094E-007</v>
      </c>
      <c r="I2242" s="149" t="n">
        <f aca="false">L2242+M2242+R2242+V2242+T2242</f>
        <v>0.0844568725336</v>
      </c>
      <c r="J2242" s="150" t="n">
        <f aca="false">S2242+U2242+W2242+X2242</f>
        <v>0.0035312945</v>
      </c>
      <c r="K2242" s="149" t="n">
        <v>0.14391695</v>
      </c>
      <c r="L2242" s="130" t="n">
        <v>0.048169673</v>
      </c>
      <c r="M2242" s="130" t="n">
        <v>0.0081996592</v>
      </c>
      <c r="N2242" s="130" t="n">
        <v>0</v>
      </c>
      <c r="O2242" s="130" t="n">
        <v>0</v>
      </c>
      <c r="P2242" s="157" t="n">
        <v>0</v>
      </c>
      <c r="Q2242" s="157" t="n">
        <v>1.2055094E-007</v>
      </c>
      <c r="R2242" s="157" t="n">
        <v>2.9523336E-006</v>
      </c>
      <c r="S2242" s="130" t="n">
        <v>0</v>
      </c>
      <c r="T2242" s="130" t="n">
        <v>0</v>
      </c>
      <c r="U2242" s="130" t="n">
        <v>0</v>
      </c>
      <c r="V2242" s="130" t="n">
        <v>0.028084588</v>
      </c>
      <c r="W2242" s="130" t="n">
        <v>0.0035312945</v>
      </c>
      <c r="X2242" s="130" t="n">
        <v>0</v>
      </c>
      <c r="Z2242" s="151" t="n">
        <f aca="false">K2242/0.15</f>
        <v>0.959446333333333</v>
      </c>
      <c r="AB2242" s="133" t="n">
        <f aca="false">K2242</f>
        <v>0.14391695</v>
      </c>
      <c r="AC2242" s="133" t="n">
        <f aca="false">L2242+M2242+N2242+O2242+P2242+Q2242+R2242</f>
        <v>0.05637240508454</v>
      </c>
      <c r="AD2242" s="133" t="n">
        <f aca="false">L2242+M2242+R2242+W2242</f>
        <v>0.0599035790336</v>
      </c>
      <c r="AE2242" s="133" t="n">
        <f aca="false">V2242+L2242+M2242+R2242+T2242</f>
        <v>0.0844568725336</v>
      </c>
      <c r="AF2242" s="133" t="n">
        <f aca="false">S2242+U2242+X2242</f>
        <v>0</v>
      </c>
      <c r="AH2242" s="0" t="n">
        <v>0</v>
      </c>
      <c r="AI2242" s="96" t="n">
        <v>0</v>
      </c>
      <c r="AJ2242" s="96" t="n">
        <v>0</v>
      </c>
      <c r="AK2242" s="96" t="n">
        <v>0</v>
      </c>
      <c r="AL2242" s="96" t="n">
        <v>0</v>
      </c>
      <c r="AM2242" s="96" t="n">
        <v>0</v>
      </c>
      <c r="AN2242" s="96" t="n">
        <v>0</v>
      </c>
      <c r="AP2242" s="95" t="n">
        <v>0.033994488</v>
      </c>
      <c r="AQ2242" s="95" t="n">
        <v>0.029443093</v>
      </c>
      <c r="AR2242" s="95" t="n">
        <v>0.0045513955</v>
      </c>
      <c r="AS2242" s="95" t="n">
        <v>0</v>
      </c>
      <c r="AT2242" s="152" t="n">
        <f aca="false">AW2242+AZ2242+BA2242+BB2242+BC2242+BK2242+BL2242+BP2242</f>
        <v>1.76517343E-006</v>
      </c>
      <c r="AU2242" s="152" t="n">
        <f aca="false">AX2242+AY2242+BD2242+BE2242+BF2242+BG2242+BH2242+BI2242+BJ2242+BM2242+BQ2242+BR2242</f>
        <v>1.6832083973546E-008</v>
      </c>
      <c r="AV2242" s="153" t="n">
        <f aca="false">BN2242+BO2242</f>
        <v>0</v>
      </c>
      <c r="AW2242" s="154" t="n">
        <v>8.9036622E-007</v>
      </c>
      <c r="AX2242" s="154" t="n">
        <v>2.6864498E-009</v>
      </c>
      <c r="AY2242" s="154" t="n">
        <v>7.3397646E-014</v>
      </c>
      <c r="AZ2242" s="154" t="n">
        <v>0</v>
      </c>
      <c r="BA2242" s="154" t="n">
        <v>0</v>
      </c>
      <c r="BB2242" s="154" t="n">
        <v>0</v>
      </c>
      <c r="BC2242" s="154" t="n">
        <v>8.7480721E-007</v>
      </c>
      <c r="BD2242" s="154" t="n">
        <v>0</v>
      </c>
      <c r="BE2242" s="154" t="n">
        <v>1.0190062E-009</v>
      </c>
      <c r="BF2242" s="154" t="n">
        <v>3.3743852E-010</v>
      </c>
      <c r="BG2242" s="154" t="n">
        <v>1.0010559E-012</v>
      </c>
      <c r="BH2242" s="154" t="n">
        <v>0</v>
      </c>
      <c r="BI2242" s="154" t="n">
        <v>0</v>
      </c>
      <c r="BJ2242" s="154" t="n">
        <v>0</v>
      </c>
      <c r="BK2242" s="154" t="n">
        <v>0</v>
      </c>
      <c r="BL2242" s="154" t="n">
        <v>0</v>
      </c>
      <c r="BM2242" s="154" t="n">
        <v>1.2788115E-008</v>
      </c>
      <c r="BN2242" s="154" t="n">
        <v>0</v>
      </c>
      <c r="BO2242" s="154" t="n">
        <v>0</v>
      </c>
      <c r="BP2242" s="154" t="n">
        <v>0</v>
      </c>
      <c r="BQ2242" s="154" t="n">
        <v>0</v>
      </c>
      <c r="BR2242" s="154" t="n">
        <v>0</v>
      </c>
      <c r="BT2242" s="96" t="n">
        <v>5.7832927E-005</v>
      </c>
      <c r="BU2242" s="96" t="n">
        <v>7.0253366E-006</v>
      </c>
      <c r="BV2242" s="96" t="n">
        <v>2.675191E-005</v>
      </c>
      <c r="BW2242" s="96" t="n">
        <v>3.4582687E-010</v>
      </c>
      <c r="BX2242" s="96" t="n">
        <v>5.7870113E-006</v>
      </c>
      <c r="BY2242" s="96" t="n">
        <v>0</v>
      </c>
      <c r="BZ2242" s="96" t="n">
        <v>8.7630291E-006</v>
      </c>
      <c r="CA2242" s="96" t="n">
        <v>0</v>
      </c>
      <c r="CB2242" s="96" t="n">
        <v>0</v>
      </c>
      <c r="CC2242" s="96" t="n">
        <v>7.976926E-011</v>
      </c>
      <c r="CD2242" s="96" t="n">
        <v>0</v>
      </c>
      <c r="CE2242" s="96" t="n">
        <v>9.0491774E-006</v>
      </c>
      <c r="CF2242" s="96" t="n">
        <v>0</v>
      </c>
      <c r="CG2242" s="96" t="n">
        <v>4.5603679E-007</v>
      </c>
      <c r="CH2242" s="96" t="n">
        <v>0</v>
      </c>
      <c r="CI2242" s="96" t="n">
        <v>0</v>
      </c>
      <c r="CJ2242" s="96" t="n">
        <v>0</v>
      </c>
      <c r="CL2242" s="155" t="n">
        <v>0</v>
      </c>
      <c r="CM2242" s="155" t="n">
        <v>0.95944635</v>
      </c>
      <c r="CN2242" s="156" t="n">
        <v>0</v>
      </c>
      <c r="CO2242" s="155" t="n">
        <v>0.004806633</v>
      </c>
      <c r="CP2242" s="155" t="n">
        <v>0</v>
      </c>
      <c r="CQ2242" s="155" t="n">
        <v>0</v>
      </c>
      <c r="CR2242" s="155" t="n">
        <v>0.00029373863</v>
      </c>
      <c r="CS2242" s="155" t="n">
        <v>0</v>
      </c>
      <c r="CT2242" s="155" t="n">
        <v>0.00022641773</v>
      </c>
      <c r="CU2242" s="155" t="n">
        <v>0.00034200234</v>
      </c>
    </row>
    <row r="2243" customFormat="false" ht="13.8" hidden="false" customHeight="false" outlineLevel="0" collapsed="false">
      <c r="A2243" s="0" t="s">
        <v>3131</v>
      </c>
      <c r="B2243" s="90" t="s">
        <v>3066</v>
      </c>
      <c r="C2243" s="88" t="str">
        <f aca="false">MID(A2243,1,12)</f>
        <v>M.020.08.105</v>
      </c>
      <c r="D2243" s="2" t="s">
        <v>3126</v>
      </c>
      <c r="E2243" s="90" t="s">
        <v>255</v>
      </c>
      <c r="F2243" s="91" t="str">
        <f aca="false">MID(A2243, 21,85)</f>
        <v>Pasta, white Pasta packaging per 1 kg NL</v>
      </c>
      <c r="G2243" s="133" t="n">
        <f aca="false">H2243+I2243+J2243+K2243</f>
        <v>0.32875865196257</v>
      </c>
      <c r="H2243" s="149" t="n">
        <f aca="false">N2243+O2243+P2243+Q2243</f>
        <v>1.6625367E-007</v>
      </c>
      <c r="I2243" s="149" t="n">
        <f aca="false">L2243+M2243+R2243+V2243+T2243</f>
        <v>0.0988197366089</v>
      </c>
      <c r="J2243" s="150" t="n">
        <f aca="false">S2243+U2243+W2243+X2243</f>
        <v>0.0098840591</v>
      </c>
      <c r="K2243" s="149" t="n">
        <v>0.22005469</v>
      </c>
      <c r="L2243" s="130" t="n">
        <v>0.07114783</v>
      </c>
      <c r="M2243" s="130" t="n">
        <v>0.011308277</v>
      </c>
      <c r="N2243" s="130" t="n">
        <v>0</v>
      </c>
      <c r="O2243" s="130" t="n">
        <v>0</v>
      </c>
      <c r="P2243" s="157" t="n">
        <v>0</v>
      </c>
      <c r="Q2243" s="157" t="n">
        <v>1.6625367E-007</v>
      </c>
      <c r="R2243" s="157" t="n">
        <v>4.0716089E-006</v>
      </c>
      <c r="S2243" s="130" t="n">
        <v>0</v>
      </c>
      <c r="T2243" s="130" t="n">
        <v>0</v>
      </c>
      <c r="U2243" s="130" t="n">
        <v>0</v>
      </c>
      <c r="V2243" s="130" t="n">
        <v>0.016359558</v>
      </c>
      <c r="W2243" s="130" t="n">
        <v>0.0098840591</v>
      </c>
      <c r="X2243" s="130" t="n">
        <v>0</v>
      </c>
      <c r="Z2243" s="151" t="n">
        <f aca="false">K2243/0.15</f>
        <v>1.46703126666667</v>
      </c>
      <c r="AB2243" s="133" t="n">
        <f aca="false">K2243</f>
        <v>0.22005469</v>
      </c>
      <c r="AC2243" s="133" t="n">
        <f aca="false">L2243+M2243+N2243+O2243+P2243+Q2243+R2243</f>
        <v>0.08246034486257</v>
      </c>
      <c r="AD2243" s="133" t="n">
        <f aca="false">L2243+M2243+R2243+W2243</f>
        <v>0.0923442377089</v>
      </c>
      <c r="AE2243" s="133" t="n">
        <f aca="false">V2243+L2243+M2243+R2243+T2243</f>
        <v>0.0988197366089</v>
      </c>
      <c r="AF2243" s="133" t="n">
        <f aca="false">S2243+U2243+X2243</f>
        <v>0</v>
      </c>
      <c r="AH2243" s="0" t="n">
        <v>0</v>
      </c>
      <c r="AI2243" s="96" t="n">
        <v>0</v>
      </c>
      <c r="AJ2243" s="96" t="n">
        <v>0</v>
      </c>
      <c r="AK2243" s="96" t="n">
        <v>0</v>
      </c>
      <c r="AL2243" s="96" t="n">
        <v>0</v>
      </c>
      <c r="AM2243" s="96" t="n">
        <v>0</v>
      </c>
      <c r="AN2243" s="96" t="n">
        <v>0</v>
      </c>
      <c r="AP2243" s="95" t="n">
        <v>0.047918823</v>
      </c>
      <c r="AQ2243" s="95" t="n">
        <v>0.044260671</v>
      </c>
      <c r="AR2243" s="95" t="n">
        <v>0.0036581511</v>
      </c>
      <c r="AS2243" s="95" t="n">
        <v>0</v>
      </c>
      <c r="AT2243" s="152" t="n">
        <f aca="false">AW2243+AZ2243+BA2243+BB2243+BC2243+BK2243+BL2243+BP2243</f>
        <v>2.6535175E-006</v>
      </c>
      <c r="AU2243" s="152" t="n">
        <f aca="false">AX2243+AY2243+BD2243+BE2243+BF2243+BG2243+BH2243+BI2243+BJ2243+BM2243+BQ2243+BR2243</f>
        <v>1.352866530619E-008</v>
      </c>
      <c r="AV2243" s="153" t="n">
        <f aca="false">BN2243+BO2243</f>
        <v>0</v>
      </c>
      <c r="AW2243" s="154" t="n">
        <v>1.361405E-006</v>
      </c>
      <c r="AX2243" s="154" t="n">
        <v>4.1076875E-009</v>
      </c>
      <c r="AY2243" s="154" t="n">
        <v>1.1222789E-013</v>
      </c>
      <c r="AZ2243" s="154" t="n">
        <v>0</v>
      </c>
      <c r="BA2243" s="154" t="n">
        <v>0</v>
      </c>
      <c r="BB2243" s="154" t="n">
        <v>0</v>
      </c>
      <c r="BC2243" s="154" t="n">
        <v>1.2921125E-006</v>
      </c>
      <c r="BD2243" s="154" t="n">
        <v>0</v>
      </c>
      <c r="BE2243" s="154" t="n">
        <v>1.505098E-009</v>
      </c>
      <c r="BF2243" s="154" t="n">
        <v>4.6536668E-010</v>
      </c>
      <c r="BG2243" s="154" t="n">
        <v>1.1937983E-012</v>
      </c>
      <c r="BH2243" s="154" t="n">
        <v>0</v>
      </c>
      <c r="BI2243" s="154" t="n">
        <v>0</v>
      </c>
      <c r="BJ2243" s="154" t="n">
        <v>0</v>
      </c>
      <c r="BK2243" s="154" t="n">
        <v>0</v>
      </c>
      <c r="BL2243" s="154" t="n">
        <v>0</v>
      </c>
      <c r="BM2243" s="154" t="n">
        <v>7.4492071E-009</v>
      </c>
      <c r="BN2243" s="154" t="n">
        <v>0</v>
      </c>
      <c r="BO2243" s="154" t="n">
        <v>0</v>
      </c>
      <c r="BP2243" s="154" t="n">
        <v>0</v>
      </c>
      <c r="BQ2243" s="154" t="n">
        <v>0</v>
      </c>
      <c r="BR2243" s="154" t="n">
        <v>0</v>
      </c>
      <c r="BT2243" s="96" t="n">
        <v>7.7859519E-005</v>
      </c>
      <c r="BU2243" s="96" t="n">
        <v>1.0376601E-005</v>
      </c>
      <c r="BV2243" s="96" t="n">
        <v>4.0904724E-005</v>
      </c>
      <c r="BW2243" s="96" t="n">
        <v>4.7693518E-010</v>
      </c>
      <c r="BX2243" s="96" t="n">
        <v>8.5475627E-006</v>
      </c>
      <c r="BY2243" s="96" t="n">
        <v>0</v>
      </c>
      <c r="BZ2243" s="96" t="n">
        <v>1.2085229E-005</v>
      </c>
      <c r="CA2243" s="96" t="n">
        <v>0</v>
      </c>
      <c r="CB2243" s="96" t="n">
        <v>0</v>
      </c>
      <c r="CC2243" s="96" t="n">
        <v>1.1001102E-010</v>
      </c>
      <c r="CD2243" s="96" t="n">
        <v>0</v>
      </c>
      <c r="CE2243" s="96" t="n">
        <v>5.2712379E-006</v>
      </c>
      <c r="CF2243" s="96" t="n">
        <v>0</v>
      </c>
      <c r="CG2243" s="96" t="n">
        <v>6.7357792E-007</v>
      </c>
      <c r="CH2243" s="96" t="n">
        <v>0</v>
      </c>
      <c r="CI2243" s="96" t="n">
        <v>0</v>
      </c>
      <c r="CJ2243" s="96" t="n">
        <v>0</v>
      </c>
      <c r="CL2243" s="155" t="n">
        <v>0</v>
      </c>
      <c r="CM2243" s="155" t="n">
        <v>1.4670313</v>
      </c>
      <c r="CN2243" s="156" t="n">
        <v>0</v>
      </c>
      <c r="CO2243" s="155" t="n">
        <v>0.007099519</v>
      </c>
      <c r="CP2243" s="155" t="n">
        <v>0</v>
      </c>
      <c r="CQ2243" s="155" t="n">
        <v>0</v>
      </c>
      <c r="CR2243" s="155" t="n">
        <v>0.00043385942</v>
      </c>
      <c r="CS2243" s="155" t="n">
        <v>0</v>
      </c>
      <c r="CT2243" s="155" t="n">
        <v>0.00031225619</v>
      </c>
      <c r="CU2243" s="155" t="n">
        <v>0.00040785114</v>
      </c>
    </row>
    <row r="2244" customFormat="false" ht="13.8" hidden="false" customHeight="false" outlineLevel="0" collapsed="false">
      <c r="A2244" s="0" t="s">
        <v>3132</v>
      </c>
      <c r="B2244" s="90" t="s">
        <v>3066</v>
      </c>
      <c r="C2244" s="88" t="str">
        <f aca="false">MID(A2244,1,12)</f>
        <v>M.020.08.106</v>
      </c>
      <c r="D2244" s="2" t="s">
        <v>3126</v>
      </c>
      <c r="E2244" s="90" t="s">
        <v>255</v>
      </c>
      <c r="F2244" s="91" t="str">
        <f aca="false">MID(A2244, 21,85)</f>
        <v>Rice, brown in cardboard box NL</v>
      </c>
      <c r="G2244" s="133" t="n">
        <f aca="false">H2244+I2244+J2244+K2244</f>
        <v>0.68715167824982</v>
      </c>
      <c r="H2244" s="149" t="n">
        <f aca="false">N2244+O2244+P2244+Q2244</f>
        <v>1.3010222E-007</v>
      </c>
      <c r="I2244" s="149" t="n">
        <f aca="false">L2244+M2244+R2244+V2244+T2244</f>
        <v>0.0874252681476</v>
      </c>
      <c r="J2244" s="150" t="n">
        <f aca="false">S2244+U2244+W2244+X2244</f>
        <v>0.20229698</v>
      </c>
      <c r="K2244" s="149" t="n">
        <v>0.3974293</v>
      </c>
      <c r="L2244" s="130" t="n">
        <v>0.053126066</v>
      </c>
      <c r="M2244" s="130" t="n">
        <v>0.0088493199</v>
      </c>
      <c r="N2244" s="130" t="n">
        <v>0</v>
      </c>
      <c r="O2244" s="130" t="n">
        <v>0</v>
      </c>
      <c r="P2244" s="157" t="n">
        <v>0</v>
      </c>
      <c r="Q2244" s="157" t="n">
        <v>1.3010222E-007</v>
      </c>
      <c r="R2244" s="157" t="n">
        <v>3.1862476E-006</v>
      </c>
      <c r="S2244" s="130" t="n">
        <v>0</v>
      </c>
      <c r="T2244" s="130" t="n">
        <v>0</v>
      </c>
      <c r="U2244" s="130" t="n">
        <v>0</v>
      </c>
      <c r="V2244" s="130" t="n">
        <v>0.025446696</v>
      </c>
      <c r="W2244" s="130" t="n">
        <v>0.20229698</v>
      </c>
      <c r="X2244" s="130" t="n">
        <v>0</v>
      </c>
      <c r="Z2244" s="151" t="n">
        <f aca="false">K2244/0.15</f>
        <v>2.64952866666667</v>
      </c>
      <c r="AB2244" s="133" t="n">
        <f aca="false">K2244</f>
        <v>0.3974293</v>
      </c>
      <c r="AC2244" s="133" t="n">
        <f aca="false">L2244+M2244+N2244+O2244+P2244+Q2244+R2244</f>
        <v>0.06197870224982</v>
      </c>
      <c r="AD2244" s="133" t="n">
        <f aca="false">L2244+M2244+R2244+W2244</f>
        <v>0.2642755521476</v>
      </c>
      <c r="AE2244" s="133" t="n">
        <f aca="false">V2244+L2244+M2244+R2244+T2244</f>
        <v>0.0874252681476</v>
      </c>
      <c r="AF2244" s="133" t="n">
        <f aca="false">S2244+U2244+X2244</f>
        <v>0</v>
      </c>
      <c r="AH2244" s="0" t="n">
        <v>0</v>
      </c>
      <c r="AI2244" s="96" t="n">
        <v>0</v>
      </c>
      <c r="AJ2244" s="96" t="n">
        <v>0</v>
      </c>
      <c r="AK2244" s="96" t="n">
        <v>0</v>
      </c>
      <c r="AL2244" s="96" t="n">
        <v>0</v>
      </c>
      <c r="AM2244" s="96" t="n">
        <v>0</v>
      </c>
      <c r="AN2244" s="96" t="n">
        <v>0</v>
      </c>
      <c r="AP2244" s="95" t="n">
        <v>0.062647095</v>
      </c>
      <c r="AQ2244" s="95" t="n">
        <v>0.057105358</v>
      </c>
      <c r="AR2244" s="95" t="n">
        <v>0.005541737</v>
      </c>
      <c r="AS2244" s="95" t="n">
        <v>0</v>
      </c>
      <c r="AT2244" s="152" t="n">
        <f aca="false">AW2244+AZ2244+BA2244+BB2244+BC2244+BK2244+BL2244+BP2244</f>
        <v>3.42358264E-006</v>
      </c>
      <c r="AU2244" s="152" t="n">
        <f aca="false">AX2244+AY2244+BD2244+BE2244+BF2244+BG2244+BH2244+BI2244+BJ2244+BM2244+BQ2244+BR2244</f>
        <v>2.049458935578E-008</v>
      </c>
      <c r="AV2244" s="153" t="n">
        <f aca="false">BN2244+BO2244</f>
        <v>0</v>
      </c>
      <c r="AW2244" s="154" t="n">
        <v>2.4587626E-006</v>
      </c>
      <c r="AX2244" s="154" t="n">
        <v>7.4186803E-009</v>
      </c>
      <c r="AY2244" s="154" t="n">
        <v>2.0268894E-013</v>
      </c>
      <c r="AZ2244" s="154" t="n">
        <v>0</v>
      </c>
      <c r="BA2244" s="154" t="n">
        <v>0</v>
      </c>
      <c r="BB2244" s="154" t="n">
        <v>0</v>
      </c>
      <c r="BC2244" s="154" t="n">
        <v>9.6482004E-007</v>
      </c>
      <c r="BD2244" s="154" t="n">
        <v>0</v>
      </c>
      <c r="BE2244" s="154" t="n">
        <v>1.1238563E-009</v>
      </c>
      <c r="BF2244" s="154" t="n">
        <v>3.6417384E-010</v>
      </c>
      <c r="BG2244" s="154" t="n">
        <v>7.0622684E-013</v>
      </c>
      <c r="BH2244" s="154" t="n">
        <v>0</v>
      </c>
      <c r="BI2244" s="154" t="n">
        <v>0</v>
      </c>
      <c r="BJ2244" s="154" t="n">
        <v>0</v>
      </c>
      <c r="BK2244" s="154" t="n">
        <v>0</v>
      </c>
      <c r="BL2244" s="154" t="n">
        <v>0</v>
      </c>
      <c r="BM2244" s="154" t="n">
        <v>1.158697E-008</v>
      </c>
      <c r="BN2244" s="154" t="n">
        <v>0</v>
      </c>
      <c r="BO2244" s="154" t="n">
        <v>0</v>
      </c>
      <c r="BP2244" s="154" t="n">
        <v>0</v>
      </c>
      <c r="BQ2244" s="154" t="n">
        <v>0</v>
      </c>
      <c r="BR2244" s="154" t="n">
        <v>0</v>
      </c>
      <c r="BT2244" s="96" t="n">
        <v>0.00010616652</v>
      </c>
      <c r="BU2244" s="96" t="n">
        <v>7.748205E-006</v>
      </c>
      <c r="BV2244" s="96" t="n">
        <v>7.3875889E-005</v>
      </c>
      <c r="BW2244" s="96" t="n">
        <v>3.732268E-010</v>
      </c>
      <c r="BX2244" s="96" t="n">
        <v>6.3824628E-006</v>
      </c>
      <c r="BY2244" s="96" t="n">
        <v>0</v>
      </c>
      <c r="BZ2244" s="96" t="n">
        <v>9.4573257E-006</v>
      </c>
      <c r="CA2244" s="96" t="n">
        <v>0</v>
      </c>
      <c r="CB2244" s="96" t="n">
        <v>0</v>
      </c>
      <c r="CC2244" s="96" t="n">
        <v>8.6089395E-011</v>
      </c>
      <c r="CD2244" s="96" t="n">
        <v>0</v>
      </c>
      <c r="CE2244" s="96" t="n">
        <v>8.1992185E-006</v>
      </c>
      <c r="CF2244" s="96" t="n">
        <v>0</v>
      </c>
      <c r="CG2244" s="96" t="n">
        <v>5.0296046E-007</v>
      </c>
      <c r="CH2244" s="96" t="n">
        <v>0</v>
      </c>
      <c r="CI2244" s="96" t="n">
        <v>0</v>
      </c>
      <c r="CJ2244" s="96" t="n">
        <v>0</v>
      </c>
      <c r="CL2244" s="155" t="n">
        <v>0</v>
      </c>
      <c r="CM2244" s="155" t="n">
        <v>2.6495287</v>
      </c>
      <c r="CN2244" s="156" t="n">
        <v>0</v>
      </c>
      <c r="CO2244" s="155" t="n">
        <v>0.005301209</v>
      </c>
      <c r="CP2244" s="155" t="n">
        <v>0</v>
      </c>
      <c r="CQ2244" s="155" t="n">
        <v>0</v>
      </c>
      <c r="CR2244" s="155" t="n">
        <v>0.00032396271</v>
      </c>
      <c r="CS2244" s="155" t="n">
        <v>0</v>
      </c>
      <c r="CT2244" s="155" t="n">
        <v>0.00024435685</v>
      </c>
      <c r="CU2244" s="155" t="n">
        <v>0.00024127646</v>
      </c>
    </row>
    <row r="2245" customFormat="false" ht="13.8" hidden="false" customHeight="false" outlineLevel="0" collapsed="false">
      <c r="A2245" s="0" t="s">
        <v>3133</v>
      </c>
      <c r="B2245" s="90" t="s">
        <v>3066</v>
      </c>
      <c r="C2245" s="88" t="str">
        <f aca="false">MID(A2245,1,12)</f>
        <v>M.020.08.107</v>
      </c>
      <c r="D2245" s="2" t="s">
        <v>3126</v>
      </c>
      <c r="E2245" s="90" t="s">
        <v>255</v>
      </c>
      <c r="F2245" s="91" t="str">
        <f aca="false">MID(A2245, 21,85)</f>
        <v>Rice, white in cardboard box NL</v>
      </c>
      <c r="G2245" s="133" t="n">
        <f aca="false">H2245+I2245+J2245+K2245</f>
        <v>0.78339433404713</v>
      </c>
      <c r="H2245" s="149" t="n">
        <f aca="false">N2245+O2245+P2245+Q2245</f>
        <v>1.5472713E-007</v>
      </c>
      <c r="I2245" s="149" t="n">
        <f aca="false">L2245+M2245+R2245+V2245+T2245</f>
        <v>0.10023334932</v>
      </c>
      <c r="J2245" s="150" t="n">
        <f aca="false">S2245+U2245+W2245+X2245</f>
        <v>0.22704343</v>
      </c>
      <c r="K2245" s="149" t="n">
        <v>0.4561174</v>
      </c>
      <c r="L2245" s="130" t="n">
        <v>0.061175064</v>
      </c>
      <c r="M2245" s="130" t="n">
        <v>0.010524262</v>
      </c>
      <c r="N2245" s="130" t="n">
        <v>0</v>
      </c>
      <c r="O2245" s="130" t="n">
        <v>0</v>
      </c>
      <c r="P2245" s="157" t="n">
        <v>0</v>
      </c>
      <c r="Q2245" s="157" t="n">
        <v>1.5472713E-007</v>
      </c>
      <c r="R2245" s="157" t="n">
        <v>3.78932E-006</v>
      </c>
      <c r="S2245" s="130" t="n">
        <v>0</v>
      </c>
      <c r="T2245" s="130" t="n">
        <v>0</v>
      </c>
      <c r="U2245" s="130" t="n">
        <v>0</v>
      </c>
      <c r="V2245" s="130" t="n">
        <v>0.028530234</v>
      </c>
      <c r="W2245" s="130" t="n">
        <v>0.22704343</v>
      </c>
      <c r="X2245" s="130" t="n">
        <v>0</v>
      </c>
      <c r="Z2245" s="151" t="n">
        <f aca="false">K2245/0.15</f>
        <v>3.04078266666667</v>
      </c>
      <c r="AB2245" s="133" t="n">
        <f aca="false">K2245</f>
        <v>0.4561174</v>
      </c>
      <c r="AC2245" s="133" t="n">
        <f aca="false">L2245+M2245+N2245+O2245+P2245+Q2245+R2245</f>
        <v>0.07170327004713</v>
      </c>
      <c r="AD2245" s="133" t="n">
        <f aca="false">L2245+M2245+R2245+W2245</f>
        <v>0.29874654532</v>
      </c>
      <c r="AE2245" s="133" t="n">
        <f aca="false">V2245+L2245+M2245+R2245+T2245</f>
        <v>0.10023334932</v>
      </c>
      <c r="AF2245" s="133" t="n">
        <f aca="false">S2245+U2245+X2245</f>
        <v>0</v>
      </c>
      <c r="AH2245" s="0" t="n">
        <v>0</v>
      </c>
      <c r="AI2245" s="96" t="n">
        <v>0</v>
      </c>
      <c r="AJ2245" s="96" t="n">
        <v>0</v>
      </c>
      <c r="AK2245" s="96" t="n">
        <v>0</v>
      </c>
      <c r="AL2245" s="96" t="n">
        <v>0</v>
      </c>
      <c r="AM2245" s="96" t="n">
        <v>0</v>
      </c>
      <c r="AN2245" s="96" t="n">
        <v>0</v>
      </c>
      <c r="AP2245" s="95" t="n">
        <v>0.07188217</v>
      </c>
      <c r="AQ2245" s="95" t="n">
        <v>0.065599835</v>
      </c>
      <c r="AR2245" s="95" t="n">
        <v>0.0062823343</v>
      </c>
      <c r="AS2245" s="95" t="n">
        <v>0</v>
      </c>
      <c r="AT2245" s="152" t="n">
        <f aca="false">AW2245+AZ2245+BA2245+BB2245+BC2245+BK2245+BL2245+BP2245</f>
        <v>3.9328438E-006</v>
      </c>
      <c r="AU2245" s="152" t="n">
        <f aca="false">AX2245+AY2245+BD2245+BE2245+BF2245+BG2245+BH2245+BI2245+BJ2245+BM2245+BQ2245+BR2245</f>
        <v>2.323348470307E-008</v>
      </c>
      <c r="AV2245" s="153" t="n">
        <f aca="false">BN2245+BO2245</f>
        <v>0</v>
      </c>
      <c r="AW2245" s="154" t="n">
        <v>2.8218463E-006</v>
      </c>
      <c r="AX2245" s="154" t="n">
        <v>8.5141915E-009</v>
      </c>
      <c r="AY2245" s="154" t="n">
        <v>2.3261988E-013</v>
      </c>
      <c r="AZ2245" s="154" t="n">
        <v>0</v>
      </c>
      <c r="BA2245" s="154" t="n">
        <v>0</v>
      </c>
      <c r="BB2245" s="154" t="n">
        <v>0</v>
      </c>
      <c r="BC2245" s="154" t="n">
        <v>1.1109975E-006</v>
      </c>
      <c r="BD2245" s="154" t="n">
        <v>0</v>
      </c>
      <c r="BE2245" s="154" t="n">
        <v>1.294129E-009</v>
      </c>
      <c r="BF2245" s="154" t="n">
        <v>4.3310232E-010</v>
      </c>
      <c r="BG2245" s="154" t="n">
        <v>7.9226319E-013</v>
      </c>
      <c r="BH2245" s="154" t="n">
        <v>0</v>
      </c>
      <c r="BI2245" s="154" t="n">
        <v>0</v>
      </c>
      <c r="BJ2245" s="154" t="n">
        <v>0</v>
      </c>
      <c r="BK2245" s="154" t="n">
        <v>0</v>
      </c>
      <c r="BL2245" s="154" t="n">
        <v>0</v>
      </c>
      <c r="BM2245" s="154" t="n">
        <v>1.2991037E-008</v>
      </c>
      <c r="BN2245" s="154" t="n">
        <v>0</v>
      </c>
      <c r="BO2245" s="154" t="n">
        <v>0</v>
      </c>
      <c r="BP2245" s="154" t="n">
        <v>0</v>
      </c>
      <c r="BQ2245" s="154" t="n">
        <v>0</v>
      </c>
      <c r="BR2245" s="154" t="n">
        <v>0</v>
      </c>
      <c r="BT2245" s="96" t="n">
        <v>0.00012207649</v>
      </c>
      <c r="BU2245" s="96" t="n">
        <v>8.9221162E-006</v>
      </c>
      <c r="BV2245" s="96" t="n">
        <v>8.478509E-005</v>
      </c>
      <c r="BW2245" s="96" t="n">
        <v>4.4386876E-010</v>
      </c>
      <c r="BX2245" s="96" t="n">
        <v>7.3494539E-006</v>
      </c>
      <c r="BY2245" s="96" t="n">
        <v>0</v>
      </c>
      <c r="BZ2245" s="96" t="n">
        <v>1.1247347E-005</v>
      </c>
      <c r="CA2245" s="96" t="n">
        <v>0</v>
      </c>
      <c r="CB2245" s="96" t="n">
        <v>0</v>
      </c>
      <c r="CC2245" s="96" t="n">
        <v>1.0238384E-010</v>
      </c>
      <c r="CD2245" s="96" t="n">
        <v>0</v>
      </c>
      <c r="CE2245" s="96" t="n">
        <v>9.1927698E-006</v>
      </c>
      <c r="CF2245" s="96" t="n">
        <v>0</v>
      </c>
      <c r="CG2245" s="96" t="n">
        <v>5.7916275E-007</v>
      </c>
      <c r="CH2245" s="96" t="n">
        <v>0</v>
      </c>
      <c r="CI2245" s="96" t="n">
        <v>0</v>
      </c>
      <c r="CJ2245" s="96" t="n">
        <v>0</v>
      </c>
      <c r="CL2245" s="155" t="n">
        <v>0</v>
      </c>
      <c r="CM2245" s="155" t="n">
        <v>3.0407827</v>
      </c>
      <c r="CN2245" s="156" t="n">
        <v>0</v>
      </c>
      <c r="CO2245" s="155" t="n">
        <v>0.006104382</v>
      </c>
      <c r="CP2245" s="155" t="n">
        <v>0</v>
      </c>
      <c r="CQ2245" s="155" t="n">
        <v>0</v>
      </c>
      <c r="CR2245" s="155" t="n">
        <v>0.0003730455</v>
      </c>
      <c r="CS2245" s="155" t="n">
        <v>0</v>
      </c>
      <c r="CT2245" s="155" t="n">
        <v>0.00029060714</v>
      </c>
      <c r="CU2245" s="155" t="n">
        <v>0.00027067005</v>
      </c>
    </row>
    <row r="2246" customFormat="false" ht="13.8" hidden="false" customHeight="false" outlineLevel="0" collapsed="false">
      <c r="B2246" s="90"/>
      <c r="C2246" s="88"/>
      <c r="D2246" s="3" t="s">
        <v>3134</v>
      </c>
      <c r="E2246" s="90"/>
      <c r="J2246" s="158"/>
      <c r="P2246" s="102"/>
      <c r="Q2246" s="102"/>
      <c r="R2246" s="102"/>
      <c r="AT2246" s="102"/>
      <c r="AU2246" s="102"/>
      <c r="AV2246" s="159"/>
      <c r="CN2246" s="160"/>
    </row>
    <row r="2247" customFormat="false" ht="13.8" hidden="false" customHeight="false" outlineLevel="0" collapsed="false">
      <c r="A2247" s="0" t="s">
        <v>3135</v>
      </c>
      <c r="B2247" s="90" t="s">
        <v>3066</v>
      </c>
      <c r="C2247" s="88" t="str">
        <f aca="false">MID(A2247,1,12)</f>
        <v>M.020.09.101</v>
      </c>
      <c r="D2247" s="2" t="s">
        <v>3134</v>
      </c>
      <c r="E2247" s="90" t="s">
        <v>255</v>
      </c>
      <c r="F2247" s="91" t="str">
        <f aca="false">MID(A2247, 21,85)</f>
        <v>Bean sprouts in fruit bucket per 1 kg NL</v>
      </c>
      <c r="G2247" s="133" t="n">
        <f aca="false">H2247+I2247+J2247+K2247</f>
        <v>0.130855305808452</v>
      </c>
      <c r="H2247" s="149" t="n">
        <f aca="false">N2247+O2247+P2247+Q2247</f>
        <v>6.0156452E-008</v>
      </c>
      <c r="I2247" s="149" t="n">
        <f aca="false">L2247+M2247+R2247+V2247+T2247</f>
        <v>0.026445105552</v>
      </c>
      <c r="J2247" s="150" t="n">
        <f aca="false">S2247+U2247+W2247+X2247</f>
        <v>0.0080084821</v>
      </c>
      <c r="K2247" s="149" t="n">
        <v>0.096401658</v>
      </c>
      <c r="L2247" s="130" t="n">
        <v>0.0085281562</v>
      </c>
      <c r="M2247" s="130" t="n">
        <v>0.0040917341</v>
      </c>
      <c r="N2247" s="130" t="n">
        <v>0</v>
      </c>
      <c r="O2247" s="130" t="n">
        <v>0</v>
      </c>
      <c r="P2247" s="157" t="n">
        <v>0</v>
      </c>
      <c r="Q2247" s="157" t="n">
        <v>6.0156452E-008</v>
      </c>
      <c r="R2247" s="157" t="n">
        <v>1.473252E-006</v>
      </c>
      <c r="S2247" s="130" t="n">
        <v>0</v>
      </c>
      <c r="T2247" s="130" t="n">
        <v>0</v>
      </c>
      <c r="U2247" s="130" t="n">
        <v>0</v>
      </c>
      <c r="V2247" s="130" t="n">
        <v>0.013823742</v>
      </c>
      <c r="W2247" s="130" t="n">
        <v>0.0080084821</v>
      </c>
      <c r="X2247" s="130" t="n">
        <v>0</v>
      </c>
      <c r="Z2247" s="151" t="n">
        <f aca="false">K2247/0.15</f>
        <v>0.64267772</v>
      </c>
      <c r="AB2247" s="133" t="n">
        <f aca="false">K2247</f>
        <v>0.096401658</v>
      </c>
      <c r="AC2247" s="133" t="n">
        <f aca="false">L2247+M2247+N2247+O2247+P2247+Q2247+R2247</f>
        <v>0.012621423708452</v>
      </c>
      <c r="AD2247" s="133" t="n">
        <f aca="false">L2247+M2247+R2247+W2247</f>
        <v>0.020629845652</v>
      </c>
      <c r="AE2247" s="133" t="n">
        <f aca="false">V2247+L2247+M2247+R2247+T2247</f>
        <v>0.026445105552</v>
      </c>
      <c r="AF2247" s="133" t="n">
        <f aca="false">S2247+U2247+X2247</f>
        <v>0</v>
      </c>
      <c r="AH2247" s="0" t="n">
        <v>0</v>
      </c>
      <c r="AI2247" s="96" t="n">
        <v>0</v>
      </c>
      <c r="AJ2247" s="96" t="n">
        <v>0</v>
      </c>
      <c r="AK2247" s="96" t="n">
        <v>0</v>
      </c>
      <c r="AL2247" s="96" t="n">
        <v>0</v>
      </c>
      <c r="AM2247" s="96" t="n">
        <v>0</v>
      </c>
      <c r="AN2247" s="96" t="n">
        <v>0</v>
      </c>
      <c r="AP2247" s="95" t="n">
        <v>0.014814427</v>
      </c>
      <c r="AQ2247" s="95" t="n">
        <v>0.012531423</v>
      </c>
      <c r="AR2247" s="95" t="n">
        <v>0.0022830033</v>
      </c>
      <c r="AS2247" s="95" t="n">
        <v>0</v>
      </c>
      <c r="AT2247" s="152" t="n">
        <f aca="false">AW2247+AZ2247+BA2247+BB2247+BC2247+BK2247+BL2247+BP2247</f>
        <v>7.5128437E-007</v>
      </c>
      <c r="AU2247" s="152" t="n">
        <f aca="false">AX2247+AY2247+BD2247+BE2247+BF2247+BG2247+BH2247+BI2247+BJ2247+BM2247+BQ2247+BR2247</f>
        <v>8.443059439756E-009</v>
      </c>
      <c r="AV2247" s="153" t="n">
        <f aca="false">BN2247+BO2247</f>
        <v>0</v>
      </c>
      <c r="AW2247" s="154" t="n">
        <v>5.9640492E-007</v>
      </c>
      <c r="AX2247" s="154" t="n">
        <v>1.7994976E-009</v>
      </c>
      <c r="AY2247" s="154" t="n">
        <v>4.9164846E-014</v>
      </c>
      <c r="AZ2247" s="154" t="n">
        <v>0</v>
      </c>
      <c r="BA2247" s="154" t="n">
        <v>0</v>
      </c>
      <c r="BB2247" s="154" t="n">
        <v>0</v>
      </c>
      <c r="BC2247" s="154" t="n">
        <v>1.5487945E-007</v>
      </c>
      <c r="BD2247" s="154" t="n">
        <v>0</v>
      </c>
      <c r="BE2247" s="154" t="n">
        <v>1.8040903E-010</v>
      </c>
      <c r="BF2247" s="154" t="n">
        <v>1.6838611E-010</v>
      </c>
      <c r="BG2247" s="154" t="n">
        <v>1.7613491E-013</v>
      </c>
      <c r="BH2247" s="154" t="n">
        <v>0</v>
      </c>
      <c r="BI2247" s="154" t="n">
        <v>0</v>
      </c>
      <c r="BJ2247" s="154" t="n">
        <v>0</v>
      </c>
      <c r="BK2247" s="154" t="n">
        <v>0</v>
      </c>
      <c r="BL2247" s="154" t="n">
        <v>0</v>
      </c>
      <c r="BM2247" s="154" t="n">
        <v>6.2945414E-009</v>
      </c>
      <c r="BN2247" s="154" t="n">
        <v>0</v>
      </c>
      <c r="BO2247" s="154" t="n">
        <v>0</v>
      </c>
      <c r="BP2247" s="154" t="n">
        <v>0</v>
      </c>
      <c r="BQ2247" s="154" t="n">
        <v>0</v>
      </c>
      <c r="BR2247" s="154" t="n">
        <v>0</v>
      </c>
      <c r="BT2247" s="96" t="n">
        <v>2.9095893E-005</v>
      </c>
      <c r="BU2247" s="96" t="n">
        <v>1.2437944E-006</v>
      </c>
      <c r="BV2247" s="96" t="n">
        <v>1.791956E-005</v>
      </c>
      <c r="BW2247" s="96" t="n">
        <v>1.72572E-010</v>
      </c>
      <c r="BX2247" s="96" t="n">
        <v>1.0245562E-006</v>
      </c>
      <c r="BY2247" s="96" t="n">
        <v>0</v>
      </c>
      <c r="BZ2247" s="96" t="n">
        <v>4.3728629E-006</v>
      </c>
      <c r="CA2247" s="96" t="n">
        <v>0</v>
      </c>
      <c r="CB2247" s="96" t="n">
        <v>0</v>
      </c>
      <c r="CC2247" s="96" t="n">
        <v>3.9805874E-011</v>
      </c>
      <c r="CD2247" s="96" t="n">
        <v>0</v>
      </c>
      <c r="CE2247" s="96" t="n">
        <v>4.4541687E-006</v>
      </c>
      <c r="CF2247" s="96" t="n">
        <v>0</v>
      </c>
      <c r="CG2247" s="96" t="n">
        <v>8.0738622E-008</v>
      </c>
      <c r="CH2247" s="96" t="n">
        <v>0</v>
      </c>
      <c r="CI2247" s="96" t="n">
        <v>0</v>
      </c>
      <c r="CJ2247" s="96" t="n">
        <v>0</v>
      </c>
      <c r="CL2247" s="155" t="n">
        <v>0</v>
      </c>
      <c r="CM2247" s="155" t="n">
        <v>0.64267772</v>
      </c>
      <c r="CN2247" s="156" t="n">
        <v>0</v>
      </c>
      <c r="CO2247" s="155" t="n">
        <v>0.000850986</v>
      </c>
      <c r="CP2247" s="155" t="n">
        <v>0</v>
      </c>
      <c r="CQ2247" s="155" t="n">
        <v>0</v>
      </c>
      <c r="CR2247" s="155" t="n">
        <v>5.2004691E-005</v>
      </c>
      <c r="CS2247" s="155" t="n">
        <v>0</v>
      </c>
      <c r="CT2247" s="155" t="n">
        <v>0.00011298532</v>
      </c>
      <c r="CU2247" s="155" t="n">
        <v>6.017501E-005</v>
      </c>
    </row>
    <row r="2248" customFormat="false" ht="13.8" hidden="false" customHeight="false" outlineLevel="0" collapsed="false">
      <c r="A2248" s="0" t="s">
        <v>3136</v>
      </c>
      <c r="B2248" s="90" t="s">
        <v>3066</v>
      </c>
      <c r="C2248" s="88" t="str">
        <f aca="false">MID(A2248,1,12)</f>
        <v>M.020.09.103</v>
      </c>
      <c r="D2248" s="2" t="s">
        <v>3134</v>
      </c>
      <c r="E2248" s="90" t="s">
        <v>255</v>
      </c>
      <c r="F2248" s="91" t="str">
        <f aca="false">MID(A2248, 21,85)</f>
        <v>Beans, green in food can NL</v>
      </c>
      <c r="G2248" s="133" t="n">
        <f aca="false">H2248+I2248+J2248+K2248</f>
        <v>0.35279470166362</v>
      </c>
      <c r="H2248" s="149" t="n">
        <f aca="false">N2248+O2248+P2248+Q2248</f>
        <v>2.5647612E-007</v>
      </c>
      <c r="I2248" s="149" t="n">
        <f aca="false">L2248+M2248+R2248+V2248+T2248</f>
        <v>0.1064697461875</v>
      </c>
      <c r="J2248" s="150" t="n">
        <f aca="false">S2248+U2248+W2248+X2248</f>
        <v>0.033560419</v>
      </c>
      <c r="K2248" s="149" t="n">
        <v>0.21276428</v>
      </c>
      <c r="L2248" s="130" t="n">
        <v>0.078753447</v>
      </c>
      <c r="M2248" s="130" t="n">
        <v>0.017445047</v>
      </c>
      <c r="N2248" s="130" t="n">
        <v>0</v>
      </c>
      <c r="O2248" s="130" t="n">
        <v>0</v>
      </c>
      <c r="P2248" s="157" t="n">
        <v>0</v>
      </c>
      <c r="Q2248" s="157" t="n">
        <v>2.5647612E-007</v>
      </c>
      <c r="R2248" s="157" t="n">
        <v>6.2811875E-006</v>
      </c>
      <c r="S2248" s="130" t="n">
        <v>0</v>
      </c>
      <c r="T2248" s="130" t="n">
        <v>0</v>
      </c>
      <c r="U2248" s="130" t="n">
        <v>0</v>
      </c>
      <c r="V2248" s="130" t="n">
        <v>0.010264971</v>
      </c>
      <c r="W2248" s="130" t="n">
        <v>0.033560419</v>
      </c>
      <c r="X2248" s="130" t="n">
        <v>0</v>
      </c>
      <c r="Z2248" s="151" t="n">
        <f aca="false">K2248/0.15</f>
        <v>1.41842853333333</v>
      </c>
      <c r="AB2248" s="133" t="n">
        <f aca="false">K2248</f>
        <v>0.21276428</v>
      </c>
      <c r="AC2248" s="133" t="n">
        <f aca="false">L2248+M2248+N2248+O2248+P2248+Q2248+R2248</f>
        <v>0.09620503166362</v>
      </c>
      <c r="AD2248" s="133" t="n">
        <f aca="false">L2248+M2248+R2248+W2248</f>
        <v>0.1297651941875</v>
      </c>
      <c r="AE2248" s="133" t="n">
        <f aca="false">V2248+L2248+M2248+R2248+T2248</f>
        <v>0.1064697461875</v>
      </c>
      <c r="AF2248" s="133" t="n">
        <f aca="false">S2248+U2248+X2248</f>
        <v>0</v>
      </c>
      <c r="AH2248" s="0" t="n">
        <v>0</v>
      </c>
      <c r="AI2248" s="96" t="n">
        <v>0</v>
      </c>
      <c r="AJ2248" s="96" t="n">
        <v>0</v>
      </c>
      <c r="AK2248" s="96" t="n">
        <v>0</v>
      </c>
      <c r="AL2248" s="96" t="n">
        <v>0</v>
      </c>
      <c r="AM2248" s="96" t="n">
        <v>0</v>
      </c>
      <c r="AN2248" s="96" t="n">
        <v>0</v>
      </c>
      <c r="AP2248" s="95" t="n">
        <v>0.048794889</v>
      </c>
      <c r="AQ2248" s="95" t="n">
        <v>0.045812277</v>
      </c>
      <c r="AR2248" s="95" t="n">
        <v>0.0029826117</v>
      </c>
      <c r="AS2248" s="95" t="n">
        <v>0</v>
      </c>
      <c r="AT2248" s="152" t="n">
        <f aca="false">AW2248+AZ2248+BA2248+BB2248+BC2248+BK2248+BL2248+BP2248</f>
        <v>2.7465394E-006</v>
      </c>
      <c r="AU2248" s="152" t="n">
        <f aca="false">AX2248+AY2248+BD2248+BE2248+BF2248+BG2248+BH2248+BI2248+BJ2248+BM2248+BQ2248+BR2248</f>
        <v>1.10303687909E-008</v>
      </c>
      <c r="AV2248" s="153" t="n">
        <f aca="false">BN2248+BO2248</f>
        <v>0</v>
      </c>
      <c r="AW2248" s="154" t="n">
        <v>1.3163017E-006</v>
      </c>
      <c r="AX2248" s="154" t="n">
        <v>3.9715999E-009</v>
      </c>
      <c r="AY2248" s="154" t="n">
        <v>1.0850978E-013</v>
      </c>
      <c r="AZ2248" s="154" t="n">
        <v>0</v>
      </c>
      <c r="BA2248" s="154" t="n">
        <v>0</v>
      </c>
      <c r="BB2248" s="154" t="n">
        <v>0</v>
      </c>
      <c r="BC2248" s="154" t="n">
        <v>1.4302377E-006</v>
      </c>
      <c r="BD2248" s="154" t="n">
        <v>0</v>
      </c>
      <c r="BE2248" s="154" t="n">
        <v>1.6659912E-009</v>
      </c>
      <c r="BF2248" s="154" t="n">
        <v>7.1791162E-010</v>
      </c>
      <c r="BG2248" s="154" t="n">
        <v>6.7666112E-013</v>
      </c>
      <c r="BH2248" s="154" t="n">
        <v>0</v>
      </c>
      <c r="BI2248" s="154" t="n">
        <v>0</v>
      </c>
      <c r="BJ2248" s="154" t="n">
        <v>0</v>
      </c>
      <c r="BK2248" s="154" t="n">
        <v>0</v>
      </c>
      <c r="BL2248" s="154" t="n">
        <v>0</v>
      </c>
      <c r="BM2248" s="154" t="n">
        <v>4.6740809E-009</v>
      </c>
      <c r="BN2248" s="154" t="n">
        <v>0</v>
      </c>
      <c r="BO2248" s="154" t="n">
        <v>0</v>
      </c>
      <c r="BP2248" s="154" t="n">
        <v>0</v>
      </c>
      <c r="BQ2248" s="154" t="n">
        <v>0</v>
      </c>
      <c r="BR2248" s="154" t="n">
        <v>0</v>
      </c>
      <c r="BT2248" s="96" t="n">
        <v>8.3194299E-005</v>
      </c>
      <c r="BU2248" s="96" t="n">
        <v>1.1485847E-005</v>
      </c>
      <c r="BV2248" s="96" t="n">
        <v>3.9549551E-005</v>
      </c>
      <c r="BW2248" s="96" t="n">
        <v>7.3575811E-010</v>
      </c>
      <c r="BX2248" s="96" t="n">
        <v>9.4612868E-006</v>
      </c>
      <c r="BY2248" s="96" t="n">
        <v>0</v>
      </c>
      <c r="BZ2248" s="96" t="n">
        <v>1.8643635E-005</v>
      </c>
      <c r="CA2248" s="96" t="n">
        <v>0</v>
      </c>
      <c r="CB2248" s="96" t="n">
        <v>0</v>
      </c>
      <c r="CC2248" s="96" t="n">
        <v>1.6971174E-010</v>
      </c>
      <c r="CD2248" s="96" t="n">
        <v>0</v>
      </c>
      <c r="CE2248" s="96" t="n">
        <v>3.3074919E-006</v>
      </c>
      <c r="CF2248" s="96" t="n">
        <v>0</v>
      </c>
      <c r="CG2248" s="96" t="n">
        <v>7.4558258E-007</v>
      </c>
      <c r="CH2248" s="96" t="n">
        <v>0</v>
      </c>
      <c r="CI2248" s="96" t="n">
        <v>0</v>
      </c>
      <c r="CJ2248" s="96" t="n">
        <v>0</v>
      </c>
      <c r="CL2248" s="155" t="n">
        <v>0</v>
      </c>
      <c r="CM2248" s="155" t="n">
        <v>1.4184285</v>
      </c>
      <c r="CN2248" s="156" t="n">
        <v>0</v>
      </c>
      <c r="CO2248" s="155" t="n">
        <v>0.007858449</v>
      </c>
      <c r="CP2248" s="155" t="n">
        <v>0</v>
      </c>
      <c r="CQ2248" s="155" t="n">
        <v>0</v>
      </c>
      <c r="CR2248" s="155" t="n">
        <v>0.00048023846</v>
      </c>
      <c r="CS2248" s="155" t="n">
        <v>0</v>
      </c>
      <c r="CT2248" s="155" t="n">
        <v>0.00048171121</v>
      </c>
      <c r="CU2248" s="155" t="n">
        <v>0.00023117558</v>
      </c>
    </row>
    <row r="2249" customFormat="false" ht="13.8" hidden="false" customHeight="false" outlineLevel="0" collapsed="false">
      <c r="A2249" s="0" t="s">
        <v>3137</v>
      </c>
      <c r="B2249" s="90" t="s">
        <v>3066</v>
      </c>
      <c r="C2249" s="88" t="str">
        <f aca="false">MID(A2249,1,12)</f>
        <v>M.020.09.104</v>
      </c>
      <c r="D2249" s="2" t="s">
        <v>3134</v>
      </c>
      <c r="E2249" s="90" t="s">
        <v>255</v>
      </c>
      <c r="F2249" s="91" t="str">
        <f aca="false">MID(A2249, 21,85)</f>
        <v>Beans, green in glass jarper 720 ml NL</v>
      </c>
      <c r="G2249" s="133" t="n">
        <f aca="false">H2249+I2249+J2249+K2249</f>
        <v>0.24577491310355</v>
      </c>
      <c r="H2249" s="149" t="n">
        <f aca="false">N2249+O2249+P2249+Q2249</f>
        <v>1.4433325E-007</v>
      </c>
      <c r="I2249" s="149" t="n">
        <f aca="false">L2249+M2249+R2249+V2249+T2249</f>
        <v>0.0856280727703</v>
      </c>
      <c r="J2249" s="150" t="n">
        <f aca="false">S2249+U2249+W2249+X2249</f>
        <v>0.015648276</v>
      </c>
      <c r="K2249" s="149" t="n">
        <v>0.14449842</v>
      </c>
      <c r="L2249" s="130" t="n">
        <v>0.065325959</v>
      </c>
      <c r="M2249" s="130" t="n">
        <v>0.009817289</v>
      </c>
      <c r="N2249" s="130" t="n">
        <v>0</v>
      </c>
      <c r="O2249" s="130" t="n">
        <v>0</v>
      </c>
      <c r="P2249" s="157" t="n">
        <v>0</v>
      </c>
      <c r="Q2249" s="157" t="n">
        <v>1.4433325E-007</v>
      </c>
      <c r="R2249" s="157" t="n">
        <v>3.5347703E-006</v>
      </c>
      <c r="S2249" s="130" t="n">
        <v>0</v>
      </c>
      <c r="T2249" s="130" t="n">
        <v>0</v>
      </c>
      <c r="U2249" s="130" t="n">
        <v>0</v>
      </c>
      <c r="V2249" s="130" t="n">
        <v>0.01048129</v>
      </c>
      <c r="W2249" s="130" t="n">
        <v>0.015648276</v>
      </c>
      <c r="X2249" s="130" t="n">
        <v>0</v>
      </c>
      <c r="Z2249" s="151" t="n">
        <f aca="false">K2249/0.15</f>
        <v>0.9633228</v>
      </c>
      <c r="AB2249" s="133" t="n">
        <f aca="false">K2249</f>
        <v>0.14449842</v>
      </c>
      <c r="AC2249" s="133" t="n">
        <f aca="false">L2249+M2249+N2249+O2249+P2249+Q2249+R2249</f>
        <v>0.07514692710355</v>
      </c>
      <c r="AD2249" s="133" t="n">
        <f aca="false">L2249+M2249+R2249+W2249</f>
        <v>0.0907950587703</v>
      </c>
      <c r="AE2249" s="133" t="n">
        <f aca="false">V2249+L2249+M2249+R2249+T2249</f>
        <v>0.0856280727703</v>
      </c>
      <c r="AF2249" s="133" t="n">
        <f aca="false">S2249+U2249+X2249</f>
        <v>0</v>
      </c>
      <c r="AH2249" s="0" t="n">
        <v>0</v>
      </c>
      <c r="AI2249" s="96" t="n">
        <v>0</v>
      </c>
      <c r="AJ2249" s="96" t="n">
        <v>0</v>
      </c>
      <c r="AK2249" s="96" t="n">
        <v>0</v>
      </c>
      <c r="AL2249" s="96" t="n">
        <v>0</v>
      </c>
      <c r="AM2249" s="96" t="n">
        <v>0</v>
      </c>
      <c r="AN2249" s="96" t="n">
        <v>0</v>
      </c>
      <c r="AP2249" s="95" t="n">
        <v>0.037203134</v>
      </c>
      <c r="AQ2249" s="95" t="n">
        <v>0.034700159</v>
      </c>
      <c r="AR2249" s="95" t="n">
        <v>0.0025029752</v>
      </c>
      <c r="AS2249" s="95" t="n">
        <v>0</v>
      </c>
      <c r="AT2249" s="152" t="n">
        <f aca="false">AW2249+AZ2249+BA2249+BB2249+BC2249+BK2249+BL2249+BP2249</f>
        <v>2.08034524E-006</v>
      </c>
      <c r="AU2249" s="152" t="n">
        <f aca="false">AX2249+AY2249+BD2249+BE2249+BF2249+BG2249+BH2249+BI2249+BJ2249+BM2249+BQ2249+BR2249</f>
        <v>9.256565166762E-009</v>
      </c>
      <c r="AV2249" s="153" t="n">
        <f aca="false">BN2249+BO2249</f>
        <v>0</v>
      </c>
      <c r="AW2249" s="154" t="n">
        <v>8.9396354E-007</v>
      </c>
      <c r="AX2249" s="154" t="n">
        <v>2.6973038E-009</v>
      </c>
      <c r="AY2249" s="154" t="n">
        <v>7.3694192E-014</v>
      </c>
      <c r="AZ2249" s="154" t="n">
        <v>0</v>
      </c>
      <c r="BA2249" s="154" t="n">
        <v>0</v>
      </c>
      <c r="BB2249" s="154" t="n">
        <v>0</v>
      </c>
      <c r="BC2249" s="154" t="n">
        <v>1.1863817E-006</v>
      </c>
      <c r="BD2249" s="154" t="n">
        <v>0</v>
      </c>
      <c r="BE2249" s="154" t="n">
        <v>1.3819392E-009</v>
      </c>
      <c r="BF2249" s="154" t="n">
        <v>4.0400843E-010</v>
      </c>
      <c r="BG2249" s="154" t="n">
        <v>6.6014257E-013</v>
      </c>
      <c r="BH2249" s="154" t="n">
        <v>0</v>
      </c>
      <c r="BI2249" s="154" t="n">
        <v>0</v>
      </c>
      <c r="BJ2249" s="154" t="n">
        <v>0</v>
      </c>
      <c r="BK2249" s="154" t="n">
        <v>0</v>
      </c>
      <c r="BL2249" s="154" t="n">
        <v>0</v>
      </c>
      <c r="BM2249" s="154" t="n">
        <v>4.7725799E-009</v>
      </c>
      <c r="BN2249" s="154" t="n">
        <v>0</v>
      </c>
      <c r="BO2249" s="154" t="n">
        <v>0</v>
      </c>
      <c r="BP2249" s="154" t="n">
        <v>0</v>
      </c>
      <c r="BQ2249" s="154" t="n">
        <v>0</v>
      </c>
      <c r="BR2249" s="154" t="n">
        <v>0</v>
      </c>
      <c r="BT2249" s="96" t="n">
        <v>5.8723599E-005</v>
      </c>
      <c r="BU2249" s="96" t="n">
        <v>9.5275062E-006</v>
      </c>
      <c r="BV2249" s="96" t="n">
        <v>2.6859995E-005</v>
      </c>
      <c r="BW2249" s="96" t="n">
        <v>4.1405163E-010</v>
      </c>
      <c r="BX2249" s="96" t="n">
        <v>7.8481345E-006</v>
      </c>
      <c r="BY2249" s="96" t="n">
        <v>0</v>
      </c>
      <c r="BZ2249" s="96" t="n">
        <v>1.0491801E-005</v>
      </c>
      <c r="CA2249" s="96" t="n">
        <v>0</v>
      </c>
      <c r="CB2249" s="96" t="n">
        <v>0</v>
      </c>
      <c r="CC2249" s="96" t="n">
        <v>9.5506149E-011</v>
      </c>
      <c r="CD2249" s="96" t="n">
        <v>0</v>
      </c>
      <c r="CE2249" s="96" t="n">
        <v>3.3771922E-006</v>
      </c>
      <c r="CF2249" s="96" t="n">
        <v>0</v>
      </c>
      <c r="CG2249" s="96" t="n">
        <v>6.1846052E-007</v>
      </c>
      <c r="CH2249" s="96" t="n">
        <v>0</v>
      </c>
      <c r="CI2249" s="96" t="n">
        <v>0</v>
      </c>
      <c r="CJ2249" s="96" t="n">
        <v>0</v>
      </c>
      <c r="CL2249" s="155" t="n">
        <v>0</v>
      </c>
      <c r="CM2249" s="155" t="n">
        <v>0.96332278</v>
      </c>
      <c r="CN2249" s="156" t="n">
        <v>0</v>
      </c>
      <c r="CO2249" s="155" t="n">
        <v>0.006518581</v>
      </c>
      <c r="CP2249" s="155" t="n">
        <v>0</v>
      </c>
      <c r="CQ2249" s="155" t="n">
        <v>0</v>
      </c>
      <c r="CR2249" s="155" t="n">
        <v>0.00039835766</v>
      </c>
      <c r="CS2249" s="155" t="n">
        <v>0</v>
      </c>
      <c r="CT2249" s="155" t="n">
        <v>0.00027108544</v>
      </c>
      <c r="CU2249" s="155" t="n">
        <v>0.00022553215</v>
      </c>
    </row>
    <row r="2250" customFormat="false" ht="13.8" hidden="false" customHeight="false" outlineLevel="0" collapsed="false">
      <c r="A2250" s="0" t="s">
        <v>3138</v>
      </c>
      <c r="B2250" s="90" t="s">
        <v>3066</v>
      </c>
      <c r="C2250" s="88" t="str">
        <f aca="false">MID(A2250,1,12)</f>
        <v>M.020.09.105</v>
      </c>
      <c r="D2250" s="2" t="s">
        <v>3134</v>
      </c>
      <c r="E2250" s="90" t="s">
        <v>255</v>
      </c>
      <c r="F2250" s="91" t="str">
        <f aca="false">MID(A2250, 21,85)</f>
        <v>Beans, green in plastic foil per 500 gram NL</v>
      </c>
      <c r="G2250" s="133" t="n">
        <f aca="false">H2250+I2250+J2250+K2250</f>
        <v>0.12711525631141</v>
      </c>
      <c r="H2250" s="149" t="n">
        <f aca="false">N2250+O2250+P2250+Q2250</f>
        <v>1.0278841E-007</v>
      </c>
      <c r="I2250" s="149" t="n">
        <f aca="false">L2250+M2250+R2250+V2250+T2250</f>
        <v>0.050180672523</v>
      </c>
      <c r="J2250" s="150" t="n">
        <f aca="false">S2250+U2250+W2250+X2250</f>
        <v>0.012077431</v>
      </c>
      <c r="K2250" s="149" t="n">
        <v>0.06485705</v>
      </c>
      <c r="L2250" s="130" t="n">
        <v>0.034681676</v>
      </c>
      <c r="M2250" s="130" t="n">
        <v>0.0069914834</v>
      </c>
      <c r="N2250" s="130" t="n">
        <v>0</v>
      </c>
      <c r="O2250" s="130" t="n">
        <v>0</v>
      </c>
      <c r="P2250" s="157" t="n">
        <v>0</v>
      </c>
      <c r="Q2250" s="157" t="n">
        <v>1.0278841E-007</v>
      </c>
      <c r="R2250" s="157" t="n">
        <v>2.517323E-006</v>
      </c>
      <c r="S2250" s="130" t="n">
        <v>0</v>
      </c>
      <c r="T2250" s="130" t="n">
        <v>0</v>
      </c>
      <c r="U2250" s="130" t="n">
        <v>0</v>
      </c>
      <c r="V2250" s="130" t="n">
        <v>0.0085049958</v>
      </c>
      <c r="W2250" s="130" t="n">
        <v>0.012077431</v>
      </c>
      <c r="X2250" s="130" t="n">
        <v>0</v>
      </c>
      <c r="Z2250" s="151" t="n">
        <f aca="false">K2250/0.15</f>
        <v>0.432380333333333</v>
      </c>
      <c r="AB2250" s="133" t="n">
        <f aca="false">K2250</f>
        <v>0.06485705</v>
      </c>
      <c r="AC2250" s="133" t="n">
        <f aca="false">L2250+M2250+N2250+O2250+P2250+Q2250+R2250</f>
        <v>0.04167577951141</v>
      </c>
      <c r="AD2250" s="133" t="n">
        <f aca="false">L2250+M2250+R2250+W2250</f>
        <v>0.053753107723</v>
      </c>
      <c r="AE2250" s="133" t="n">
        <f aca="false">V2250+L2250+M2250+R2250+T2250</f>
        <v>0.050180672523</v>
      </c>
      <c r="AF2250" s="133" t="n">
        <f aca="false">S2250+U2250+X2250</f>
        <v>0</v>
      </c>
      <c r="AH2250" s="0" t="n">
        <v>0</v>
      </c>
      <c r="AI2250" s="96" t="n">
        <v>0</v>
      </c>
      <c r="AJ2250" s="96" t="n">
        <v>0</v>
      </c>
      <c r="AK2250" s="96" t="n">
        <v>0</v>
      </c>
      <c r="AL2250" s="96" t="n">
        <v>0</v>
      </c>
      <c r="AM2250" s="96" t="n">
        <v>0</v>
      </c>
      <c r="AN2250" s="96" t="n">
        <v>0</v>
      </c>
      <c r="AP2250" s="95" t="n">
        <v>0.018849649</v>
      </c>
      <c r="AQ2250" s="95" t="n">
        <v>0.017198769</v>
      </c>
      <c r="AR2250" s="95" t="n">
        <v>0.0016508801</v>
      </c>
      <c r="AS2250" s="95" t="n">
        <v>0</v>
      </c>
      <c r="AT2250" s="152" t="n">
        <f aca="false">AW2250+AZ2250+BA2250+BB2250+BC2250+BK2250+BL2250+BP2250</f>
        <v>1.03110126E-006</v>
      </c>
      <c r="AU2250" s="152" t="n">
        <f aca="false">AX2250+AY2250+BD2250+BE2250+BF2250+BG2250+BH2250+BI2250+BJ2250+BM2250+BQ2250+BR2250</f>
        <v>6.105325852455E-009</v>
      </c>
      <c r="AV2250" s="153" t="n">
        <f aca="false">BN2250+BO2250</f>
        <v>0</v>
      </c>
      <c r="AW2250" s="154" t="n">
        <v>4.0124895E-007</v>
      </c>
      <c r="AX2250" s="154" t="n">
        <v>1.2106649E-009</v>
      </c>
      <c r="AY2250" s="154" t="n">
        <v>3.3077095E-014</v>
      </c>
      <c r="AZ2250" s="154" t="n">
        <v>0</v>
      </c>
      <c r="BA2250" s="154" t="n">
        <v>0</v>
      </c>
      <c r="BB2250" s="154" t="n">
        <v>0</v>
      </c>
      <c r="BC2250" s="154" t="n">
        <v>6.2985231E-007</v>
      </c>
      <c r="BD2250" s="154" t="n">
        <v>0</v>
      </c>
      <c r="BE2250" s="154" t="n">
        <v>7.3367412E-010</v>
      </c>
      <c r="BF2250" s="154" t="n">
        <v>2.8771876E-010</v>
      </c>
      <c r="BG2250" s="154" t="n">
        <v>5.4629536E-013</v>
      </c>
      <c r="BH2250" s="154" t="n">
        <v>0</v>
      </c>
      <c r="BI2250" s="154" t="n">
        <v>0</v>
      </c>
      <c r="BJ2250" s="154" t="n">
        <v>0</v>
      </c>
      <c r="BK2250" s="154" t="n">
        <v>0</v>
      </c>
      <c r="BL2250" s="154" t="n">
        <v>0</v>
      </c>
      <c r="BM2250" s="154" t="n">
        <v>3.8726887E-009</v>
      </c>
      <c r="BN2250" s="154" t="n">
        <v>0</v>
      </c>
      <c r="BO2250" s="154" t="n">
        <v>0</v>
      </c>
      <c r="BP2250" s="154" t="n">
        <v>0</v>
      </c>
      <c r="BQ2250" s="154" t="n">
        <v>0</v>
      </c>
      <c r="BR2250" s="154" t="n">
        <v>0</v>
      </c>
      <c r="BT2250" s="96" t="n">
        <v>3.1821627E-005</v>
      </c>
      <c r="BU2250" s="96" t="n">
        <v>5.0581711E-006</v>
      </c>
      <c r="BV2250" s="96" t="n">
        <v>1.2055911E-005</v>
      </c>
      <c r="BW2250" s="96" t="n">
        <v>2.9487113E-010</v>
      </c>
      <c r="BX2250" s="96" t="n">
        <v>4.1665894E-006</v>
      </c>
      <c r="BY2250" s="96" t="n">
        <v>0</v>
      </c>
      <c r="BZ2250" s="96" t="n">
        <v>7.4718437E-006</v>
      </c>
      <c r="CA2250" s="96" t="n">
        <v>0</v>
      </c>
      <c r="CB2250" s="96" t="n">
        <v>0</v>
      </c>
      <c r="CC2250" s="96" t="n">
        <v>6.8015687E-011</v>
      </c>
      <c r="CD2250" s="96" t="n">
        <v>0</v>
      </c>
      <c r="CE2250" s="96" t="n">
        <v>2.7404075E-006</v>
      </c>
      <c r="CF2250" s="96" t="n">
        <v>0</v>
      </c>
      <c r="CG2250" s="96" t="n">
        <v>3.2834186E-007</v>
      </c>
      <c r="CH2250" s="96" t="n">
        <v>0</v>
      </c>
      <c r="CI2250" s="96" t="n">
        <v>0</v>
      </c>
      <c r="CJ2250" s="96" t="n">
        <v>0</v>
      </c>
      <c r="CL2250" s="155" t="n">
        <v>0</v>
      </c>
      <c r="CM2250" s="155" t="n">
        <v>0.43238033</v>
      </c>
      <c r="CN2250" s="156" t="n">
        <v>0</v>
      </c>
      <c r="CO2250" s="155" t="n">
        <v>0.003460727</v>
      </c>
      <c r="CP2250" s="155" t="n">
        <v>0</v>
      </c>
      <c r="CQ2250" s="155" t="n">
        <v>0</v>
      </c>
      <c r="CR2250" s="155" t="n">
        <v>0.00021148883</v>
      </c>
      <c r="CS2250" s="155" t="n">
        <v>0</v>
      </c>
      <c r="CT2250" s="155" t="n">
        <v>0.00019305629</v>
      </c>
      <c r="CU2250" s="155" t="n">
        <v>0.00018663721</v>
      </c>
    </row>
    <row r="2251" customFormat="false" ht="13.8" hidden="false" customHeight="false" outlineLevel="0" collapsed="false">
      <c r="A2251" s="0" t="s">
        <v>3139</v>
      </c>
      <c r="B2251" s="90" t="s">
        <v>3066</v>
      </c>
      <c r="C2251" s="88" t="str">
        <f aca="false">MID(A2251,1,12)</f>
        <v>M.020.09.106</v>
      </c>
      <c r="D2251" s="2" t="s">
        <v>3134</v>
      </c>
      <c r="E2251" s="90" t="s">
        <v>255</v>
      </c>
      <c r="F2251" s="91" t="str">
        <f aca="false">MID(A2251, 21,85)</f>
        <v>Broccoli in plastic foil per 500 gram NL</v>
      </c>
      <c r="G2251" s="133" t="n">
        <f aca="false">H2251+I2251+J2251+K2251</f>
        <v>0.149039070694071</v>
      </c>
      <c r="H2251" s="149" t="n">
        <f aca="false">N2251+O2251+P2251+Q2251</f>
        <v>9.7299371E-008</v>
      </c>
      <c r="I2251" s="149" t="n">
        <f aca="false">L2251+M2251+R2251+V2251+T2251</f>
        <v>0.0579028833947</v>
      </c>
      <c r="J2251" s="150" t="n">
        <f aca="false">S2251+U2251+W2251+X2251</f>
        <v>0.014292134</v>
      </c>
      <c r="K2251" s="149" t="n">
        <v>0.076843956</v>
      </c>
      <c r="L2251" s="130" t="n">
        <v>0.044057961</v>
      </c>
      <c r="M2251" s="130" t="n">
        <v>0.006618129</v>
      </c>
      <c r="N2251" s="130" t="n">
        <v>0</v>
      </c>
      <c r="O2251" s="130" t="n">
        <v>0</v>
      </c>
      <c r="P2251" s="157" t="n">
        <v>0</v>
      </c>
      <c r="Q2251" s="157" t="n">
        <v>9.7299371E-008</v>
      </c>
      <c r="R2251" s="157" t="n">
        <v>2.3828947E-006</v>
      </c>
      <c r="S2251" s="130" t="n">
        <v>0</v>
      </c>
      <c r="T2251" s="130" t="n">
        <v>0</v>
      </c>
      <c r="U2251" s="130" t="n">
        <v>0</v>
      </c>
      <c r="V2251" s="130" t="n">
        <v>0.0072244105</v>
      </c>
      <c r="W2251" s="130" t="n">
        <v>0.014292134</v>
      </c>
      <c r="X2251" s="130" t="n">
        <v>0</v>
      </c>
      <c r="Z2251" s="151" t="n">
        <f aca="false">K2251/0.15</f>
        <v>0.51229304</v>
      </c>
      <c r="AB2251" s="133" t="n">
        <f aca="false">K2251</f>
        <v>0.076843956</v>
      </c>
      <c r="AC2251" s="133" t="n">
        <f aca="false">L2251+M2251+N2251+O2251+P2251+Q2251+R2251</f>
        <v>0.050678570194071</v>
      </c>
      <c r="AD2251" s="133" t="n">
        <f aca="false">L2251+M2251+R2251+W2251</f>
        <v>0.0649706068947</v>
      </c>
      <c r="AE2251" s="133" t="n">
        <f aca="false">V2251+L2251+M2251+R2251+T2251</f>
        <v>0.0579028833947</v>
      </c>
      <c r="AF2251" s="133" t="n">
        <f aca="false">S2251+U2251+X2251</f>
        <v>0</v>
      </c>
      <c r="AH2251" s="0" t="n">
        <v>0</v>
      </c>
      <c r="AI2251" s="96" t="n">
        <v>0</v>
      </c>
      <c r="AJ2251" s="96" t="n">
        <v>0</v>
      </c>
      <c r="AK2251" s="96" t="n">
        <v>0</v>
      </c>
      <c r="AL2251" s="96" t="n">
        <v>0</v>
      </c>
      <c r="AM2251" s="96" t="n">
        <v>0</v>
      </c>
      <c r="AN2251" s="96" t="n">
        <v>0</v>
      </c>
      <c r="AP2251" s="95" t="n">
        <v>0.022879336</v>
      </c>
      <c r="AQ2251" s="95" t="n">
        <v>0.02127605</v>
      </c>
      <c r="AR2251" s="95" t="n">
        <v>0.0016032866</v>
      </c>
      <c r="AS2251" s="95" t="n">
        <v>0</v>
      </c>
      <c r="AT2251" s="152" t="n">
        <f aca="false">AW2251+AZ2251+BA2251+BB2251+BC2251+BK2251+BL2251+BP2251</f>
        <v>1.27554255E-006</v>
      </c>
      <c r="AU2251" s="152" t="n">
        <f aca="false">AX2251+AY2251+BD2251+BE2251+BF2251+BG2251+BH2251+BI2251+BJ2251+BM2251+BQ2251+BR2251</f>
        <v>5.929314512997E-009</v>
      </c>
      <c r="AV2251" s="153" t="n">
        <f aca="false">BN2251+BO2251</f>
        <v>0</v>
      </c>
      <c r="AW2251" s="154" t="n">
        <v>4.7540794E-007</v>
      </c>
      <c r="AX2251" s="154" t="n">
        <v>1.4344205E-009</v>
      </c>
      <c r="AY2251" s="154" t="n">
        <v>3.9190417E-014</v>
      </c>
      <c r="AZ2251" s="154" t="n">
        <v>0</v>
      </c>
      <c r="BA2251" s="154" t="n">
        <v>0</v>
      </c>
      <c r="BB2251" s="154" t="n">
        <v>0</v>
      </c>
      <c r="BC2251" s="154" t="n">
        <v>8.0013461E-007</v>
      </c>
      <c r="BD2251" s="154" t="n">
        <v>0</v>
      </c>
      <c r="BE2251" s="154" t="n">
        <v>9.3202493E-010</v>
      </c>
      <c r="BF2251" s="154" t="n">
        <v>2.723542E-010</v>
      </c>
      <c r="BG2251" s="154" t="n">
        <v>8.9229258E-013</v>
      </c>
      <c r="BH2251" s="154" t="n">
        <v>0</v>
      </c>
      <c r="BI2251" s="154" t="n">
        <v>0</v>
      </c>
      <c r="BJ2251" s="154" t="n">
        <v>0</v>
      </c>
      <c r="BK2251" s="154" t="n">
        <v>0</v>
      </c>
      <c r="BL2251" s="154" t="n">
        <v>0</v>
      </c>
      <c r="BM2251" s="154" t="n">
        <v>3.2895834E-009</v>
      </c>
      <c r="BN2251" s="154" t="n">
        <v>0</v>
      </c>
      <c r="BO2251" s="154" t="n">
        <v>0</v>
      </c>
      <c r="BP2251" s="154" t="n">
        <v>0</v>
      </c>
      <c r="BQ2251" s="154" t="n">
        <v>0</v>
      </c>
      <c r="BR2251" s="154" t="n">
        <v>0</v>
      </c>
      <c r="BT2251" s="96" t="n">
        <v>3.5820868E-005</v>
      </c>
      <c r="BU2251" s="96" t="n">
        <v>6.4256615E-006</v>
      </c>
      <c r="BV2251" s="96" t="n">
        <v>1.4284089E-005</v>
      </c>
      <c r="BW2251" s="96" t="n">
        <v>2.7912463E-010</v>
      </c>
      <c r="BX2251" s="96" t="n">
        <v>5.2930383E-006</v>
      </c>
      <c r="BY2251" s="96" t="n">
        <v>0</v>
      </c>
      <c r="BZ2251" s="96" t="n">
        <v>7.0728375E-006</v>
      </c>
      <c r="CA2251" s="96" t="n">
        <v>0</v>
      </c>
      <c r="CB2251" s="96" t="n">
        <v>0</v>
      </c>
      <c r="CC2251" s="96" t="n">
        <v>6.438356E-011</v>
      </c>
      <c r="CD2251" s="96" t="n">
        <v>0</v>
      </c>
      <c r="CE2251" s="96" t="n">
        <v>2.3277882E-006</v>
      </c>
      <c r="CF2251" s="96" t="n">
        <v>0</v>
      </c>
      <c r="CG2251" s="96" t="n">
        <v>4.1710998E-007</v>
      </c>
      <c r="CH2251" s="96" t="n">
        <v>0</v>
      </c>
      <c r="CI2251" s="96" t="n">
        <v>0</v>
      </c>
      <c r="CJ2251" s="96" t="n">
        <v>0</v>
      </c>
      <c r="CL2251" s="155" t="n">
        <v>0</v>
      </c>
      <c r="CM2251" s="155" t="n">
        <v>0.51229304</v>
      </c>
      <c r="CN2251" s="156" t="n">
        <v>0</v>
      </c>
      <c r="CO2251" s="155" t="n">
        <v>0.004396344</v>
      </c>
      <c r="CP2251" s="155" t="n">
        <v>0</v>
      </c>
      <c r="CQ2251" s="155" t="n">
        <v>0</v>
      </c>
      <c r="CR2251" s="155" t="n">
        <v>0.00026866542</v>
      </c>
      <c r="CS2251" s="155" t="n">
        <v>0</v>
      </c>
      <c r="CT2251" s="155" t="n">
        <v>0.00018274683</v>
      </c>
      <c r="CU2251" s="155" t="n">
        <v>0.00030484425</v>
      </c>
    </row>
    <row r="2252" customFormat="false" ht="13.8" hidden="false" customHeight="false" outlineLevel="0" collapsed="false">
      <c r="A2252" s="0" t="s">
        <v>3140</v>
      </c>
      <c r="B2252" s="90" t="s">
        <v>3066</v>
      </c>
      <c r="C2252" s="88" t="str">
        <f aca="false">MID(A2252,1,12)</f>
        <v>M.020.09.107</v>
      </c>
      <c r="D2252" s="2" t="s">
        <v>3134</v>
      </c>
      <c r="E2252" s="90" t="s">
        <v>255</v>
      </c>
      <c r="F2252" s="91" t="str">
        <f aca="false">MID(A2252, 21,85)</f>
        <v>Carrots in plastic foil per 500 gram NL</v>
      </c>
      <c r="G2252" s="133" t="n">
        <f aca="false">H2252+I2252+J2252+K2252</f>
        <v>0.045806168625081</v>
      </c>
      <c r="H2252" s="149" t="n">
        <f aca="false">N2252+O2252+P2252+Q2252</f>
        <v>3.4068791E-008</v>
      </c>
      <c r="I2252" s="149" t="n">
        <f aca="false">L2252+M2252+R2252+V2252+T2252</f>
        <v>0.01629126555629</v>
      </c>
      <c r="J2252" s="150" t="n">
        <f aca="false">S2252+U2252+W2252+X2252</f>
        <v>0.003591158</v>
      </c>
      <c r="K2252" s="149" t="n">
        <v>0.025923711</v>
      </c>
      <c r="L2252" s="130" t="n">
        <v>0.012078553</v>
      </c>
      <c r="M2252" s="130" t="n">
        <v>0.0023172982</v>
      </c>
      <c r="N2252" s="130" t="n">
        <v>0</v>
      </c>
      <c r="O2252" s="130" t="n">
        <v>0</v>
      </c>
      <c r="P2252" s="157" t="n">
        <v>0</v>
      </c>
      <c r="Q2252" s="157" t="n">
        <v>3.4068791E-008</v>
      </c>
      <c r="R2252" s="157" t="n">
        <v>8.3435629E-007</v>
      </c>
      <c r="S2252" s="130" t="n">
        <v>0</v>
      </c>
      <c r="T2252" s="130" t="n">
        <v>0</v>
      </c>
      <c r="U2252" s="130" t="n">
        <v>0</v>
      </c>
      <c r="V2252" s="130" t="n">
        <v>0.00189458</v>
      </c>
      <c r="W2252" s="130" t="n">
        <v>0.003591158</v>
      </c>
      <c r="X2252" s="130" t="n">
        <v>0</v>
      </c>
      <c r="Z2252" s="151" t="n">
        <f aca="false">K2252/0.15</f>
        <v>0.17282474</v>
      </c>
      <c r="AB2252" s="133" t="n">
        <f aca="false">K2252</f>
        <v>0.025923711</v>
      </c>
      <c r="AC2252" s="133" t="n">
        <f aca="false">L2252+M2252+N2252+O2252+P2252+Q2252+R2252</f>
        <v>0.014396719625081</v>
      </c>
      <c r="AD2252" s="133" t="n">
        <f aca="false">L2252+M2252+R2252+W2252</f>
        <v>0.01798784355629</v>
      </c>
      <c r="AE2252" s="133" t="n">
        <f aca="false">V2252+L2252+M2252+R2252+T2252</f>
        <v>0.01629126555629</v>
      </c>
      <c r="AF2252" s="133" t="n">
        <f aca="false">S2252+U2252+X2252</f>
        <v>0</v>
      </c>
      <c r="AH2252" s="0" t="n">
        <v>0</v>
      </c>
      <c r="AI2252" s="96" t="n">
        <v>0</v>
      </c>
      <c r="AJ2252" s="96" t="n">
        <v>0</v>
      </c>
      <c r="AK2252" s="96" t="n">
        <v>0</v>
      </c>
      <c r="AL2252" s="96" t="n">
        <v>0</v>
      </c>
      <c r="AM2252" s="96" t="n">
        <v>0</v>
      </c>
      <c r="AN2252" s="96" t="n">
        <v>0</v>
      </c>
      <c r="AP2252" s="95" t="n">
        <v>0.0067931198</v>
      </c>
      <c r="AQ2252" s="95" t="n">
        <v>0.0063340533</v>
      </c>
      <c r="AR2252" s="95" t="n">
        <v>0.00045906651</v>
      </c>
      <c r="AS2252" s="95" t="n">
        <v>0</v>
      </c>
      <c r="AT2252" s="152" t="n">
        <f aca="false">AW2252+AZ2252+BA2252+BB2252+BC2252+BK2252+BL2252+BP2252</f>
        <v>3.7973941E-007</v>
      </c>
      <c r="AU2252" s="152" t="n">
        <f aca="false">AX2252+AY2252+BD2252+BE2252+BF2252+BG2252+BH2252+BI2252+BJ2252+BM2252+BQ2252+BR2252</f>
        <v>1.697731173033E-009</v>
      </c>
      <c r="AV2252" s="153" t="n">
        <f aca="false">BN2252+BO2252</f>
        <v>0</v>
      </c>
      <c r="AW2252" s="154" t="n">
        <v>1.6038136E-007</v>
      </c>
      <c r="AX2252" s="154" t="n">
        <v>4.8390927E-010</v>
      </c>
      <c r="AY2252" s="154" t="n">
        <v>1.3221093E-014</v>
      </c>
      <c r="AZ2252" s="154" t="n">
        <v>0</v>
      </c>
      <c r="BA2252" s="154" t="n">
        <v>0</v>
      </c>
      <c r="BB2252" s="154" t="n">
        <v>0</v>
      </c>
      <c r="BC2252" s="154" t="n">
        <v>2.1935805E-007</v>
      </c>
      <c r="BD2252" s="154" t="n">
        <v>0</v>
      </c>
      <c r="BE2252" s="154" t="n">
        <v>2.5551597E-010</v>
      </c>
      <c r="BF2252" s="154" t="n">
        <v>9.5363191E-011</v>
      </c>
      <c r="BG2252" s="154" t="n">
        <v>2.4613094E-013</v>
      </c>
      <c r="BH2252" s="154" t="n">
        <v>0</v>
      </c>
      <c r="BI2252" s="154" t="n">
        <v>0</v>
      </c>
      <c r="BJ2252" s="154" t="n">
        <v>0</v>
      </c>
      <c r="BK2252" s="154" t="n">
        <v>0</v>
      </c>
      <c r="BL2252" s="154" t="n">
        <v>0</v>
      </c>
      <c r="BM2252" s="154" t="n">
        <v>8.6268339E-010</v>
      </c>
      <c r="BN2252" s="154" t="n">
        <v>0</v>
      </c>
      <c r="BO2252" s="154" t="n">
        <v>0</v>
      </c>
      <c r="BP2252" s="154" t="n">
        <v>0</v>
      </c>
      <c r="BQ2252" s="154" t="n">
        <v>0</v>
      </c>
      <c r="BR2252" s="154" t="n">
        <v>0</v>
      </c>
      <c r="BT2252" s="96" t="n">
        <v>1.1232949E-005</v>
      </c>
      <c r="BU2252" s="96" t="n">
        <v>1.7616043E-006</v>
      </c>
      <c r="BV2252" s="96" t="n">
        <v>4.8188124E-006</v>
      </c>
      <c r="BW2252" s="96" t="n">
        <v>9.7733814E-011</v>
      </c>
      <c r="BX2252" s="96" t="n">
        <v>1.451094E-006</v>
      </c>
      <c r="BY2252" s="96" t="n">
        <v>0</v>
      </c>
      <c r="BZ2252" s="96" t="n">
        <v>2.4765116E-006</v>
      </c>
      <c r="CA2252" s="96" t="n">
        <v>0</v>
      </c>
      <c r="CB2252" s="96" t="n">
        <v>0</v>
      </c>
      <c r="CC2252" s="96" t="n">
        <v>2.2543518E-011</v>
      </c>
      <c r="CD2252" s="96" t="n">
        <v>0</v>
      </c>
      <c r="CE2252" s="96" t="n">
        <v>6.1045549E-007</v>
      </c>
      <c r="CF2252" s="96" t="n">
        <v>0</v>
      </c>
      <c r="CG2252" s="96" t="n">
        <v>1.143513E-007</v>
      </c>
      <c r="CH2252" s="96" t="n">
        <v>0</v>
      </c>
      <c r="CI2252" s="96" t="n">
        <v>0</v>
      </c>
      <c r="CJ2252" s="96" t="n">
        <v>0</v>
      </c>
      <c r="CL2252" s="155" t="n">
        <v>0</v>
      </c>
      <c r="CM2252" s="155" t="n">
        <v>0.17282474</v>
      </c>
      <c r="CN2252" s="156" t="n">
        <v>0</v>
      </c>
      <c r="CO2252" s="155" t="n">
        <v>0.001205264</v>
      </c>
      <c r="CP2252" s="155" t="n">
        <v>0</v>
      </c>
      <c r="CQ2252" s="155" t="n">
        <v>0</v>
      </c>
      <c r="CR2252" s="155" t="n">
        <v>7.3655009E-005</v>
      </c>
      <c r="CS2252" s="155" t="n">
        <v>0</v>
      </c>
      <c r="CT2252" s="155" t="n">
        <v>6.3987706E-005</v>
      </c>
      <c r="CU2252" s="155" t="n">
        <v>8.4088564E-005</v>
      </c>
    </row>
    <row r="2253" customFormat="false" ht="13.8" hidden="false" customHeight="false" outlineLevel="0" collapsed="false">
      <c r="A2253" s="0" t="s">
        <v>3141</v>
      </c>
      <c r="B2253" s="90" t="s">
        <v>3066</v>
      </c>
      <c r="C2253" s="88" t="str">
        <f aca="false">MID(A2253,1,12)</f>
        <v>M.020.09.108</v>
      </c>
      <c r="D2253" s="2" t="s">
        <v>3134</v>
      </c>
      <c r="E2253" s="90" t="s">
        <v>255</v>
      </c>
      <c r="F2253" s="91" t="str">
        <f aca="false">MID(A2253, 21,85)</f>
        <v>Cauliflower in plastic foil per 500 gram NL</v>
      </c>
      <c r="G2253" s="133" t="n">
        <f aca="false">H2253+I2253+J2253+K2253</f>
        <v>0.149039070694071</v>
      </c>
      <c r="H2253" s="149" t="n">
        <f aca="false">N2253+O2253+P2253+Q2253</f>
        <v>9.7299371E-008</v>
      </c>
      <c r="I2253" s="149" t="n">
        <f aca="false">L2253+M2253+R2253+V2253+T2253</f>
        <v>0.0579028833947</v>
      </c>
      <c r="J2253" s="150" t="n">
        <f aca="false">S2253+U2253+W2253+X2253</f>
        <v>0.014292134</v>
      </c>
      <c r="K2253" s="149" t="n">
        <v>0.076843956</v>
      </c>
      <c r="L2253" s="130" t="n">
        <v>0.044057961</v>
      </c>
      <c r="M2253" s="130" t="n">
        <v>0.006618129</v>
      </c>
      <c r="N2253" s="130" t="n">
        <v>0</v>
      </c>
      <c r="O2253" s="130" t="n">
        <v>0</v>
      </c>
      <c r="P2253" s="157" t="n">
        <v>0</v>
      </c>
      <c r="Q2253" s="157" t="n">
        <v>9.7299371E-008</v>
      </c>
      <c r="R2253" s="157" t="n">
        <v>2.3828947E-006</v>
      </c>
      <c r="S2253" s="130" t="n">
        <v>0</v>
      </c>
      <c r="T2253" s="130" t="n">
        <v>0</v>
      </c>
      <c r="U2253" s="130" t="n">
        <v>0</v>
      </c>
      <c r="V2253" s="130" t="n">
        <v>0.0072244105</v>
      </c>
      <c r="W2253" s="130" t="n">
        <v>0.014292134</v>
      </c>
      <c r="X2253" s="130" t="n">
        <v>0</v>
      </c>
      <c r="Z2253" s="151" t="n">
        <f aca="false">K2253/0.15</f>
        <v>0.51229304</v>
      </c>
      <c r="AB2253" s="133" t="n">
        <f aca="false">K2253</f>
        <v>0.076843956</v>
      </c>
      <c r="AC2253" s="133" t="n">
        <f aca="false">L2253+M2253+N2253+O2253+P2253+Q2253+R2253</f>
        <v>0.050678570194071</v>
      </c>
      <c r="AD2253" s="133" t="n">
        <f aca="false">L2253+M2253+R2253+W2253</f>
        <v>0.0649706068947</v>
      </c>
      <c r="AE2253" s="133" t="n">
        <f aca="false">V2253+L2253+M2253+R2253+T2253</f>
        <v>0.0579028833947</v>
      </c>
      <c r="AF2253" s="133" t="n">
        <f aca="false">S2253+U2253+X2253</f>
        <v>0</v>
      </c>
      <c r="AH2253" s="0" t="n">
        <v>0</v>
      </c>
      <c r="AI2253" s="96" t="n">
        <v>0</v>
      </c>
      <c r="AJ2253" s="96" t="n">
        <v>0</v>
      </c>
      <c r="AK2253" s="96" t="n">
        <v>0</v>
      </c>
      <c r="AL2253" s="96" t="n">
        <v>0</v>
      </c>
      <c r="AM2253" s="96" t="n">
        <v>0</v>
      </c>
      <c r="AN2253" s="96" t="n">
        <v>0</v>
      </c>
      <c r="AP2253" s="95" t="n">
        <v>0.022879336</v>
      </c>
      <c r="AQ2253" s="95" t="n">
        <v>0.02127605</v>
      </c>
      <c r="AR2253" s="95" t="n">
        <v>0.0016032866</v>
      </c>
      <c r="AS2253" s="95" t="n">
        <v>0</v>
      </c>
      <c r="AT2253" s="152" t="n">
        <f aca="false">AW2253+AZ2253+BA2253+BB2253+BC2253+BK2253+BL2253+BP2253</f>
        <v>1.27554255E-006</v>
      </c>
      <c r="AU2253" s="152" t="n">
        <f aca="false">AX2253+AY2253+BD2253+BE2253+BF2253+BG2253+BH2253+BI2253+BJ2253+BM2253+BQ2253+BR2253</f>
        <v>5.929314512997E-009</v>
      </c>
      <c r="AV2253" s="153" t="n">
        <f aca="false">BN2253+BO2253</f>
        <v>0</v>
      </c>
      <c r="AW2253" s="154" t="n">
        <v>4.7540794E-007</v>
      </c>
      <c r="AX2253" s="154" t="n">
        <v>1.4344205E-009</v>
      </c>
      <c r="AY2253" s="154" t="n">
        <v>3.9190417E-014</v>
      </c>
      <c r="AZ2253" s="154" t="n">
        <v>0</v>
      </c>
      <c r="BA2253" s="154" t="n">
        <v>0</v>
      </c>
      <c r="BB2253" s="154" t="n">
        <v>0</v>
      </c>
      <c r="BC2253" s="154" t="n">
        <v>8.0013461E-007</v>
      </c>
      <c r="BD2253" s="154" t="n">
        <v>0</v>
      </c>
      <c r="BE2253" s="154" t="n">
        <v>9.3202493E-010</v>
      </c>
      <c r="BF2253" s="154" t="n">
        <v>2.723542E-010</v>
      </c>
      <c r="BG2253" s="154" t="n">
        <v>8.9229258E-013</v>
      </c>
      <c r="BH2253" s="154" t="n">
        <v>0</v>
      </c>
      <c r="BI2253" s="154" t="n">
        <v>0</v>
      </c>
      <c r="BJ2253" s="154" t="n">
        <v>0</v>
      </c>
      <c r="BK2253" s="154" t="n">
        <v>0</v>
      </c>
      <c r="BL2253" s="154" t="n">
        <v>0</v>
      </c>
      <c r="BM2253" s="154" t="n">
        <v>3.2895834E-009</v>
      </c>
      <c r="BN2253" s="154" t="n">
        <v>0</v>
      </c>
      <c r="BO2253" s="154" t="n">
        <v>0</v>
      </c>
      <c r="BP2253" s="154" t="n">
        <v>0</v>
      </c>
      <c r="BQ2253" s="154" t="n">
        <v>0</v>
      </c>
      <c r="BR2253" s="154" t="n">
        <v>0</v>
      </c>
      <c r="BT2253" s="96" t="n">
        <v>3.5820868E-005</v>
      </c>
      <c r="BU2253" s="96" t="n">
        <v>6.4256615E-006</v>
      </c>
      <c r="BV2253" s="96" t="n">
        <v>1.4284089E-005</v>
      </c>
      <c r="BW2253" s="96" t="n">
        <v>2.7912463E-010</v>
      </c>
      <c r="BX2253" s="96" t="n">
        <v>5.2930383E-006</v>
      </c>
      <c r="BY2253" s="96" t="n">
        <v>0</v>
      </c>
      <c r="BZ2253" s="96" t="n">
        <v>7.0728375E-006</v>
      </c>
      <c r="CA2253" s="96" t="n">
        <v>0</v>
      </c>
      <c r="CB2253" s="96" t="n">
        <v>0</v>
      </c>
      <c r="CC2253" s="96" t="n">
        <v>6.438356E-011</v>
      </c>
      <c r="CD2253" s="96" t="n">
        <v>0</v>
      </c>
      <c r="CE2253" s="96" t="n">
        <v>2.3277882E-006</v>
      </c>
      <c r="CF2253" s="96" t="n">
        <v>0</v>
      </c>
      <c r="CG2253" s="96" t="n">
        <v>4.1710998E-007</v>
      </c>
      <c r="CH2253" s="96" t="n">
        <v>0</v>
      </c>
      <c r="CI2253" s="96" t="n">
        <v>0</v>
      </c>
      <c r="CJ2253" s="96" t="n">
        <v>0</v>
      </c>
      <c r="CL2253" s="155" t="n">
        <v>0</v>
      </c>
      <c r="CM2253" s="155" t="n">
        <v>0.51229304</v>
      </c>
      <c r="CN2253" s="156" t="n">
        <v>0</v>
      </c>
      <c r="CO2253" s="155" t="n">
        <v>0.004396344</v>
      </c>
      <c r="CP2253" s="155" t="n">
        <v>0</v>
      </c>
      <c r="CQ2253" s="155" t="n">
        <v>0</v>
      </c>
      <c r="CR2253" s="155" t="n">
        <v>0.00026866542</v>
      </c>
      <c r="CS2253" s="155" t="n">
        <v>0</v>
      </c>
      <c r="CT2253" s="155" t="n">
        <v>0.00018274683</v>
      </c>
      <c r="CU2253" s="155" t="n">
        <v>0.00030484425</v>
      </c>
    </row>
    <row r="2254" customFormat="false" ht="13.8" hidden="false" customHeight="false" outlineLevel="0" collapsed="false">
      <c r="A2254" s="0" t="s">
        <v>3142</v>
      </c>
      <c r="B2254" s="90" t="s">
        <v>3066</v>
      </c>
      <c r="C2254" s="88" t="str">
        <f aca="false">MID(A2254,1,12)</f>
        <v>M.020.09.109</v>
      </c>
      <c r="D2254" s="2" t="s">
        <v>3134</v>
      </c>
      <c r="E2254" s="90" t="s">
        <v>255</v>
      </c>
      <c r="F2254" s="91" t="str">
        <f aca="false">MID(A2254, 21,85)</f>
        <v>Chicory in plastic foil per 500 gram NL</v>
      </c>
      <c r="G2254" s="133" t="n">
        <f aca="false">H2254+I2254+J2254+K2254</f>
        <v>0.073974047456567</v>
      </c>
      <c r="H2254" s="149" t="n">
        <f aca="false">N2254+O2254+P2254+Q2254</f>
        <v>4.9766167E-008</v>
      </c>
      <c r="I2254" s="149" t="n">
        <f aca="false">L2254+M2254+R2254+V2254+T2254</f>
        <v>0.0259052405904</v>
      </c>
      <c r="J2254" s="150" t="n">
        <f aca="false">S2254+U2254+W2254+X2254</f>
        <v>0.0098657591</v>
      </c>
      <c r="K2254" s="149" t="n">
        <v>0.038202998</v>
      </c>
      <c r="L2254" s="130" t="n">
        <v>0.018801857</v>
      </c>
      <c r="M2254" s="130" t="n">
        <v>0.0033850056</v>
      </c>
      <c r="N2254" s="130" t="n">
        <v>0</v>
      </c>
      <c r="O2254" s="130" t="n">
        <v>0</v>
      </c>
      <c r="P2254" s="157" t="n">
        <v>0</v>
      </c>
      <c r="Q2254" s="157" t="n">
        <v>4.9766167E-008</v>
      </c>
      <c r="R2254" s="157" t="n">
        <v>1.2187904E-006</v>
      </c>
      <c r="S2254" s="130" t="n">
        <v>0</v>
      </c>
      <c r="T2254" s="130" t="n">
        <v>0</v>
      </c>
      <c r="U2254" s="130" t="n">
        <v>0</v>
      </c>
      <c r="V2254" s="130" t="n">
        <v>0.0037171592</v>
      </c>
      <c r="W2254" s="130" t="n">
        <v>0.0098657591</v>
      </c>
      <c r="X2254" s="130" t="n">
        <v>0</v>
      </c>
      <c r="Z2254" s="151" t="n">
        <f aca="false">K2254/0.15</f>
        <v>0.254686653333333</v>
      </c>
      <c r="AB2254" s="133" t="n">
        <f aca="false">K2254</f>
        <v>0.038202998</v>
      </c>
      <c r="AC2254" s="133" t="n">
        <f aca="false">L2254+M2254+N2254+O2254+P2254+Q2254+R2254</f>
        <v>0.022188131156567</v>
      </c>
      <c r="AD2254" s="133" t="n">
        <f aca="false">L2254+M2254+R2254+W2254</f>
        <v>0.0320538404904</v>
      </c>
      <c r="AE2254" s="133" t="n">
        <f aca="false">V2254+L2254+M2254+R2254+T2254</f>
        <v>0.0259052405904</v>
      </c>
      <c r="AF2254" s="133" t="n">
        <f aca="false">S2254+U2254+X2254</f>
        <v>0</v>
      </c>
      <c r="AH2254" s="0" t="n">
        <v>0</v>
      </c>
      <c r="AI2254" s="96" t="n">
        <v>0</v>
      </c>
      <c r="AJ2254" s="96" t="n">
        <v>0</v>
      </c>
      <c r="AK2254" s="96" t="n">
        <v>0</v>
      </c>
      <c r="AL2254" s="96" t="n">
        <v>0</v>
      </c>
      <c r="AM2254" s="96" t="n">
        <v>0</v>
      </c>
      <c r="AN2254" s="96" t="n">
        <v>0</v>
      </c>
      <c r="AP2254" s="95" t="n">
        <v>0.010433661</v>
      </c>
      <c r="AQ2254" s="95" t="n">
        <v>0.0096378521</v>
      </c>
      <c r="AR2254" s="95" t="n">
        <v>0.00079580906</v>
      </c>
      <c r="AS2254" s="95" t="n">
        <v>0</v>
      </c>
      <c r="AT2254" s="152" t="n">
        <f aca="false">AW2254+AZ2254+BA2254+BB2254+BC2254+BK2254+BL2254+BP2254</f>
        <v>5.7780887E-007</v>
      </c>
      <c r="AU2254" s="152" t="n">
        <f aca="false">AX2254+AY2254+BD2254+BE2254+BF2254+BG2254+BH2254+BI2254+BJ2254+BM2254+BQ2254+BR2254</f>
        <v>2.943080824899E-009</v>
      </c>
      <c r="AV2254" s="153" t="n">
        <f aca="false">BN2254+BO2254</f>
        <v>0</v>
      </c>
      <c r="AW2254" s="154" t="n">
        <v>2.3634921E-007</v>
      </c>
      <c r="AX2254" s="154" t="n">
        <v>7.1312263E-010</v>
      </c>
      <c r="AY2254" s="154" t="n">
        <v>1.9483529E-014</v>
      </c>
      <c r="AZ2254" s="154" t="n">
        <v>0</v>
      </c>
      <c r="BA2254" s="154" t="n">
        <v>0</v>
      </c>
      <c r="BB2254" s="154" t="n">
        <v>0</v>
      </c>
      <c r="BC2254" s="154" t="n">
        <v>3.4145966E-007</v>
      </c>
      <c r="BD2254" s="154" t="n">
        <v>0</v>
      </c>
      <c r="BE2254" s="154" t="n">
        <v>3.9774422E-010</v>
      </c>
      <c r="BF2254" s="154" t="n">
        <v>1.3930228E-010</v>
      </c>
      <c r="BG2254" s="154" t="n">
        <v>3.1051137E-013</v>
      </c>
      <c r="BH2254" s="154" t="n">
        <v>0</v>
      </c>
      <c r="BI2254" s="154" t="n">
        <v>0</v>
      </c>
      <c r="BJ2254" s="154" t="n">
        <v>0</v>
      </c>
      <c r="BK2254" s="154" t="n">
        <v>0</v>
      </c>
      <c r="BL2254" s="154" t="n">
        <v>0</v>
      </c>
      <c r="BM2254" s="154" t="n">
        <v>1.6925817E-009</v>
      </c>
      <c r="BN2254" s="154" t="n">
        <v>0</v>
      </c>
      <c r="BO2254" s="154" t="n">
        <v>0</v>
      </c>
      <c r="BP2254" s="154" t="n">
        <v>0</v>
      </c>
      <c r="BQ2254" s="154" t="n">
        <v>0</v>
      </c>
      <c r="BR2254" s="154" t="n">
        <v>0</v>
      </c>
      <c r="BT2254" s="96" t="n">
        <v>1.7095795E-005</v>
      </c>
      <c r="BU2254" s="96" t="n">
        <v>2.7421689E-006</v>
      </c>
      <c r="BV2254" s="96" t="n">
        <v>7.1013397E-006</v>
      </c>
      <c r="BW2254" s="96" t="n">
        <v>1.4276518E-010</v>
      </c>
      <c r="BX2254" s="96" t="n">
        <v>2.2588188E-006</v>
      </c>
      <c r="BY2254" s="96" t="n">
        <v>0</v>
      </c>
      <c r="BZ2254" s="96" t="n">
        <v>3.6175774E-006</v>
      </c>
      <c r="CA2254" s="96" t="n">
        <v>0</v>
      </c>
      <c r="CB2254" s="96" t="n">
        <v>0</v>
      </c>
      <c r="CC2254" s="96" t="n">
        <v>3.2930562E-011</v>
      </c>
      <c r="CD2254" s="96" t="n">
        <v>0</v>
      </c>
      <c r="CE2254" s="96" t="n">
        <v>1.1977115E-006</v>
      </c>
      <c r="CF2254" s="96" t="n">
        <v>0</v>
      </c>
      <c r="CG2254" s="96" t="n">
        <v>1.7800284E-007</v>
      </c>
      <c r="CH2254" s="96" t="n">
        <v>0</v>
      </c>
      <c r="CI2254" s="96" t="n">
        <v>0</v>
      </c>
      <c r="CJ2254" s="96" t="n">
        <v>0</v>
      </c>
      <c r="CL2254" s="155" t="n">
        <v>0</v>
      </c>
      <c r="CM2254" s="155" t="n">
        <v>0.25468665</v>
      </c>
      <c r="CN2254" s="156" t="n">
        <v>0</v>
      </c>
      <c r="CO2254" s="155" t="n">
        <v>0.001876152</v>
      </c>
      <c r="CP2254" s="155" t="n">
        <v>0</v>
      </c>
      <c r="CQ2254" s="155" t="n">
        <v>0</v>
      </c>
      <c r="CR2254" s="155" t="n">
        <v>0.00011465371</v>
      </c>
      <c r="CS2254" s="155" t="n">
        <v>0</v>
      </c>
      <c r="CT2254" s="155" t="n">
        <v>9.3470379E-005</v>
      </c>
      <c r="CU2254" s="155" t="n">
        <v>0.0001060836</v>
      </c>
    </row>
    <row r="2255" customFormat="false" ht="13.8" hidden="false" customHeight="false" outlineLevel="0" collapsed="false">
      <c r="A2255" s="0" t="s">
        <v>3143</v>
      </c>
      <c r="B2255" s="90" t="s">
        <v>3066</v>
      </c>
      <c r="C2255" s="88" t="str">
        <f aca="false">MID(A2255,1,12)</f>
        <v>M.020.09.110</v>
      </c>
      <c r="D2255" s="2" t="s">
        <v>3134</v>
      </c>
      <c r="E2255" s="90" t="s">
        <v>255</v>
      </c>
      <c r="F2255" s="91" t="str">
        <f aca="false">MID(A2255, 21,85)</f>
        <v>Courgettes, not packed NL</v>
      </c>
      <c r="G2255" s="133" t="n">
        <f aca="false">H2255+I2255+J2255+K2255</f>
        <v>0.354960860809143</v>
      </c>
      <c r="H2255" s="149" t="n">
        <f aca="false">N2255+O2255+P2255+Q2255</f>
        <v>9.2549143E-008</v>
      </c>
      <c r="I2255" s="149" t="n">
        <f aca="false">L2255+M2255+R2255+V2255+T2255</f>
        <v>0.04377122026</v>
      </c>
      <c r="J2255" s="150" t="n">
        <f aca="false">S2255+U2255+W2255+X2255</f>
        <v>0.010712888</v>
      </c>
      <c r="K2255" s="149" t="n">
        <v>0.30047666</v>
      </c>
      <c r="L2255" s="130" t="n">
        <v>0.035352284</v>
      </c>
      <c r="M2255" s="130" t="n">
        <v>0.006295027</v>
      </c>
      <c r="N2255" s="130" t="n">
        <v>0</v>
      </c>
      <c r="O2255" s="130" t="n">
        <v>0</v>
      </c>
      <c r="P2255" s="157" t="n">
        <v>0</v>
      </c>
      <c r="Q2255" s="157" t="n">
        <v>9.2549143E-008</v>
      </c>
      <c r="R2255" s="157" t="n">
        <v>2.26656E-006</v>
      </c>
      <c r="S2255" s="130" t="n">
        <v>0</v>
      </c>
      <c r="T2255" s="130" t="n">
        <v>0</v>
      </c>
      <c r="U2255" s="130" t="n">
        <v>0</v>
      </c>
      <c r="V2255" s="130" t="n">
        <v>0.0021216427</v>
      </c>
      <c r="W2255" s="130" t="n">
        <v>0.010712888</v>
      </c>
      <c r="X2255" s="130" t="n">
        <v>0</v>
      </c>
      <c r="Z2255" s="151" t="n">
        <f aca="false">K2255/0.15</f>
        <v>2.00317773333333</v>
      </c>
      <c r="AB2255" s="133" t="n">
        <f aca="false">K2255</f>
        <v>0.30047666</v>
      </c>
      <c r="AC2255" s="133" t="n">
        <f aca="false">L2255+M2255+N2255+O2255+P2255+Q2255+R2255</f>
        <v>0.041649670109143</v>
      </c>
      <c r="AD2255" s="133" t="n">
        <f aca="false">L2255+M2255+R2255+W2255</f>
        <v>0.05236246556</v>
      </c>
      <c r="AE2255" s="133" t="n">
        <f aca="false">V2255+L2255+M2255+R2255+T2255</f>
        <v>0.04377122026</v>
      </c>
      <c r="AF2255" s="133" t="n">
        <f aca="false">S2255+U2255+X2255</f>
        <v>0</v>
      </c>
      <c r="AH2255" s="0" t="n">
        <v>0</v>
      </c>
      <c r="AI2255" s="96" t="n">
        <v>0</v>
      </c>
      <c r="AJ2255" s="96" t="n">
        <v>0</v>
      </c>
      <c r="AK2255" s="96" t="n">
        <v>0</v>
      </c>
      <c r="AL2255" s="96" t="n">
        <v>0</v>
      </c>
      <c r="AM2255" s="96" t="n">
        <v>0</v>
      </c>
      <c r="AN2255" s="96" t="n">
        <v>0</v>
      </c>
      <c r="AP2255" s="95" t="n">
        <v>0.043766591</v>
      </c>
      <c r="AQ2255" s="95" t="n">
        <v>0.041716349</v>
      </c>
      <c r="AR2255" s="95" t="n">
        <v>0.0020502423</v>
      </c>
      <c r="AS2255" s="95" t="n">
        <v>0</v>
      </c>
      <c r="AT2255" s="152" t="n">
        <f aca="false">AW2255+AZ2255+BA2255+BB2255+BC2255+BK2255+BL2255+BP2255</f>
        <v>2.50098011E-006</v>
      </c>
      <c r="AU2255" s="152" t="n">
        <f aca="false">AX2255+AY2255+BD2255+BE2255+BF2255+BG2255+BH2255+BI2255+BJ2255+BM2255+BQ2255+BR2255</f>
        <v>7.58225708419E-009</v>
      </c>
      <c r="AV2255" s="153" t="n">
        <f aca="false">BN2255+BO2255</f>
        <v>0</v>
      </c>
      <c r="AW2255" s="154" t="n">
        <v>1.8589489E-006</v>
      </c>
      <c r="AX2255" s="154" t="n">
        <v>5.6088976E-009</v>
      </c>
      <c r="AY2255" s="154" t="n">
        <v>1.532431E-013</v>
      </c>
      <c r="AZ2255" s="154" t="n">
        <v>0</v>
      </c>
      <c r="BA2255" s="154" t="n">
        <v>0</v>
      </c>
      <c r="BB2255" s="154" t="n">
        <v>0</v>
      </c>
      <c r="BC2255" s="154" t="n">
        <v>6.4203121E-007</v>
      </c>
      <c r="BD2255" s="154" t="n">
        <v>0</v>
      </c>
      <c r="BE2255" s="154" t="n">
        <v>7.4786053E-010</v>
      </c>
      <c r="BF2255" s="154" t="n">
        <v>2.5905767E-010</v>
      </c>
      <c r="BG2255" s="154" t="n">
        <v>2.1327109E-013</v>
      </c>
      <c r="BH2255" s="154" t="n">
        <v>0</v>
      </c>
      <c r="BI2255" s="154" t="n">
        <v>0</v>
      </c>
      <c r="BJ2255" s="154" t="n">
        <v>0</v>
      </c>
      <c r="BK2255" s="154" t="n">
        <v>0</v>
      </c>
      <c r="BL2255" s="154" t="n">
        <v>0</v>
      </c>
      <c r="BM2255" s="154" t="n">
        <v>9.6607477E-010</v>
      </c>
      <c r="BN2255" s="154" t="n">
        <v>0</v>
      </c>
      <c r="BO2255" s="154" t="n">
        <v>0</v>
      </c>
      <c r="BP2255" s="154" t="n">
        <v>0</v>
      </c>
      <c r="BQ2255" s="154" t="n">
        <v>0</v>
      </c>
      <c r="BR2255" s="154" t="n">
        <v>0</v>
      </c>
      <c r="BT2255" s="96" t="n">
        <v>7.3003213E-005</v>
      </c>
      <c r="BU2255" s="96" t="n">
        <v>5.1559764E-006</v>
      </c>
      <c r="BV2255" s="96" t="n">
        <v>5.585391E-005</v>
      </c>
      <c r="BW2255" s="96" t="n">
        <v>2.6549755E-010</v>
      </c>
      <c r="BX2255" s="96" t="n">
        <v>4.2471551E-006</v>
      </c>
      <c r="BY2255" s="96" t="n">
        <v>0</v>
      </c>
      <c r="BZ2255" s="96" t="n">
        <v>6.7275363E-006</v>
      </c>
      <c r="CA2255" s="96" t="n">
        <v>0</v>
      </c>
      <c r="CB2255" s="96" t="n">
        <v>0</v>
      </c>
      <c r="CC2255" s="96" t="n">
        <v>6.1240307E-011</v>
      </c>
      <c r="CD2255" s="96" t="n">
        <v>0</v>
      </c>
      <c r="CE2255" s="96" t="n">
        <v>6.8361771E-007</v>
      </c>
      <c r="CF2255" s="96" t="n">
        <v>0</v>
      </c>
      <c r="CG2255" s="96" t="n">
        <v>3.3469072E-007</v>
      </c>
      <c r="CH2255" s="96" t="n">
        <v>0</v>
      </c>
      <c r="CI2255" s="96" t="n">
        <v>0</v>
      </c>
      <c r="CJ2255" s="96" t="n">
        <v>0</v>
      </c>
      <c r="CL2255" s="155" t="n">
        <v>0</v>
      </c>
      <c r="CM2255" s="155" t="n">
        <v>2.0031777</v>
      </c>
      <c r="CN2255" s="156" t="n">
        <v>0</v>
      </c>
      <c r="CO2255" s="155" t="n">
        <v>0.003527644</v>
      </c>
      <c r="CP2255" s="155" t="n">
        <v>0</v>
      </c>
      <c r="CQ2255" s="155" t="n">
        <v>0</v>
      </c>
      <c r="CR2255" s="155" t="n">
        <v>0.00021557821</v>
      </c>
      <c r="CS2255" s="155" t="n">
        <v>0</v>
      </c>
      <c r="CT2255" s="155" t="n">
        <v>0.00017382499</v>
      </c>
      <c r="CU2255" s="155" t="n">
        <v>7.2862275E-005</v>
      </c>
    </row>
    <row r="2256" customFormat="false" ht="13.8" hidden="false" customHeight="false" outlineLevel="0" collapsed="false">
      <c r="A2256" s="0" t="s">
        <v>3144</v>
      </c>
      <c r="B2256" s="90" t="s">
        <v>3066</v>
      </c>
      <c r="C2256" s="88" t="str">
        <f aca="false">MID(A2256,1,12)</f>
        <v>M.020.09.111</v>
      </c>
      <c r="D2256" s="2" t="s">
        <v>3134</v>
      </c>
      <c r="E2256" s="90" t="s">
        <v>255</v>
      </c>
      <c r="F2256" s="91" t="str">
        <f aca="false">MID(A2256, 21,85)</f>
        <v>Cucumber w skin, not packed NL</v>
      </c>
      <c r="G2256" s="133" t="n">
        <f aca="false">H2256+I2256+J2256+K2256</f>
        <v>0.091153632395568</v>
      </c>
      <c r="H2256" s="149" t="n">
        <f aca="false">N2256+O2256+P2256+Q2256</f>
        <v>2.0394218E-008</v>
      </c>
      <c r="I2256" s="149" t="n">
        <f aca="false">L2256+M2256+R2256+V2256+T2256</f>
        <v>0.00694551270135</v>
      </c>
      <c r="J2256" s="150" t="n">
        <f aca="false">S2256+U2256+W2256+X2256</f>
        <v>0.0034921693</v>
      </c>
      <c r="K2256" s="149" t="n">
        <v>0.08071593</v>
      </c>
      <c r="L2256" s="130" t="n">
        <v>0.0053023055</v>
      </c>
      <c r="M2256" s="130" t="n">
        <v>0.0013871782</v>
      </c>
      <c r="N2256" s="130" t="n">
        <v>0</v>
      </c>
      <c r="O2256" s="130" t="n">
        <v>0</v>
      </c>
      <c r="P2256" s="157" t="n">
        <v>0</v>
      </c>
      <c r="Q2256" s="157" t="n">
        <v>2.0394218E-008</v>
      </c>
      <c r="R2256" s="157" t="n">
        <v>4.9946135E-007</v>
      </c>
      <c r="S2256" s="130" t="n">
        <v>0</v>
      </c>
      <c r="T2256" s="130" t="n">
        <v>0</v>
      </c>
      <c r="U2256" s="130" t="n">
        <v>0</v>
      </c>
      <c r="V2256" s="130" t="n">
        <v>0.00025552954</v>
      </c>
      <c r="W2256" s="130" t="n">
        <v>0.0034921693</v>
      </c>
      <c r="X2256" s="130" t="n">
        <v>0</v>
      </c>
      <c r="Z2256" s="151" t="n">
        <f aca="false">K2256/0.15</f>
        <v>0.5381062</v>
      </c>
      <c r="AB2256" s="133" t="n">
        <f aca="false">K2256</f>
        <v>0.08071593</v>
      </c>
      <c r="AC2256" s="133" t="n">
        <f aca="false">L2256+M2256+N2256+O2256+P2256+Q2256+R2256</f>
        <v>0.006690003555568</v>
      </c>
      <c r="AD2256" s="133" t="n">
        <f aca="false">L2256+M2256+R2256+W2256</f>
        <v>0.01018215246135</v>
      </c>
      <c r="AE2256" s="133" t="n">
        <f aca="false">V2256+L2256+M2256+R2256+T2256</f>
        <v>0.00694551270135</v>
      </c>
      <c r="AF2256" s="133" t="n">
        <f aca="false">S2256+U2256+X2256</f>
        <v>0</v>
      </c>
      <c r="AH2256" s="0" t="n">
        <v>0</v>
      </c>
      <c r="AI2256" s="96" t="n">
        <v>0</v>
      </c>
      <c r="AJ2256" s="96" t="n">
        <v>0</v>
      </c>
      <c r="AK2256" s="96" t="n">
        <v>0</v>
      </c>
      <c r="AL2256" s="96" t="n">
        <v>0</v>
      </c>
      <c r="AM2256" s="96" t="n">
        <v>0</v>
      </c>
      <c r="AN2256" s="96" t="n">
        <v>0</v>
      </c>
      <c r="AP2256" s="95" t="n">
        <v>0.010420223</v>
      </c>
      <c r="AQ2256" s="95" t="n">
        <v>0.0099355667</v>
      </c>
      <c r="AR2256" s="95" t="n">
        <v>0.00048465669</v>
      </c>
      <c r="AS2256" s="95" t="n">
        <v>0</v>
      </c>
      <c r="AT2256" s="152" t="n">
        <f aca="false">AW2256+AZ2256+BA2256+BB2256+BC2256+BK2256+BL2256+BP2256</f>
        <v>5.95657476E-007</v>
      </c>
      <c r="AU2256" s="152" t="n">
        <f aca="false">AX2256+AY2256+BD2256+BE2256+BF2256+BG2256+BH2256+BI2256+BJ2256+BM2256+BQ2256+BR2256</f>
        <v>1.792369453518E-009</v>
      </c>
      <c r="AV2256" s="153" t="n">
        <f aca="false">BN2256+BO2256</f>
        <v>0</v>
      </c>
      <c r="AW2256" s="154" t="n">
        <v>4.9936255E-007</v>
      </c>
      <c r="AX2256" s="154" t="n">
        <v>1.5066974E-009</v>
      </c>
      <c r="AY2256" s="154" t="n">
        <v>4.1165124E-014</v>
      </c>
      <c r="AZ2256" s="154" t="n">
        <v>0</v>
      </c>
      <c r="BA2256" s="154" t="n">
        <v>0</v>
      </c>
      <c r="BB2256" s="154" t="n">
        <v>0</v>
      </c>
      <c r="BC2256" s="154" t="n">
        <v>9.6294926E-008</v>
      </c>
      <c r="BD2256" s="154" t="n">
        <v>0</v>
      </c>
      <c r="BE2256" s="154" t="n">
        <v>1.1216772E-010</v>
      </c>
      <c r="BF2256" s="154" t="n">
        <v>5.7086197E-011</v>
      </c>
      <c r="BG2256" s="154" t="n">
        <v>2.3431394E-014</v>
      </c>
      <c r="BH2256" s="154" t="n">
        <v>0</v>
      </c>
      <c r="BI2256" s="154" t="n">
        <v>0</v>
      </c>
      <c r="BJ2256" s="154" t="n">
        <v>0</v>
      </c>
      <c r="BK2256" s="154" t="n">
        <v>0</v>
      </c>
      <c r="BL2256" s="154" t="n">
        <v>0</v>
      </c>
      <c r="BM2256" s="154" t="n">
        <v>1.1635354E-010</v>
      </c>
      <c r="BN2256" s="154" t="n">
        <v>0</v>
      </c>
      <c r="BO2256" s="154" t="n">
        <v>0</v>
      </c>
      <c r="BP2256" s="154" t="n">
        <v>0</v>
      </c>
      <c r="BQ2256" s="154" t="n">
        <v>0</v>
      </c>
      <c r="BR2256" s="154" t="n">
        <v>0</v>
      </c>
      <c r="BT2256" s="96" t="n">
        <v>1.8029247E-005</v>
      </c>
      <c r="BU2256" s="96" t="n">
        <v>7.7331813E-007</v>
      </c>
      <c r="BV2256" s="96" t="n">
        <v>1.5003829E-005</v>
      </c>
      <c r="BW2256" s="96" t="n">
        <v>5.8505297E-011</v>
      </c>
      <c r="BX2256" s="96" t="n">
        <v>6.3700873E-007</v>
      </c>
      <c r="BY2256" s="96" t="n">
        <v>0</v>
      </c>
      <c r="BZ2256" s="96" t="n">
        <v>1.4824864E-006</v>
      </c>
      <c r="CA2256" s="96" t="n">
        <v>0</v>
      </c>
      <c r="CB2256" s="96" t="n">
        <v>0</v>
      </c>
      <c r="CC2256" s="96" t="n">
        <v>1.3494973E-011</v>
      </c>
      <c r="CD2256" s="96" t="n">
        <v>0</v>
      </c>
      <c r="CE2256" s="96" t="n">
        <v>8.2334558E-008</v>
      </c>
      <c r="CF2256" s="96" t="n">
        <v>0</v>
      </c>
      <c r="CG2256" s="96" t="n">
        <v>5.0198522E-008</v>
      </c>
      <c r="CH2256" s="96" t="n">
        <v>0</v>
      </c>
      <c r="CI2256" s="96" t="n">
        <v>0</v>
      </c>
      <c r="CJ2256" s="96" t="n">
        <v>0</v>
      </c>
      <c r="CL2256" s="155" t="n">
        <v>0</v>
      </c>
      <c r="CM2256" s="155" t="n">
        <v>0.5381062</v>
      </c>
      <c r="CN2256" s="156" t="n">
        <v>0</v>
      </c>
      <c r="CO2256" s="155" t="n">
        <v>0.000529093</v>
      </c>
      <c r="CP2256" s="155" t="n">
        <v>0</v>
      </c>
      <c r="CQ2256" s="155" t="n">
        <v>0</v>
      </c>
      <c r="CR2256" s="155" t="n">
        <v>3.2333455E-005</v>
      </c>
      <c r="CS2256" s="155" t="n">
        <v>0</v>
      </c>
      <c r="CT2256" s="155" t="n">
        <v>3.8304243E-005</v>
      </c>
      <c r="CU2256" s="155" t="n">
        <v>8.0051386E-006</v>
      </c>
    </row>
    <row r="2257" customFormat="false" ht="13.8" hidden="false" customHeight="false" outlineLevel="0" collapsed="false">
      <c r="A2257" s="0" t="s">
        <v>3145</v>
      </c>
      <c r="B2257" s="90" t="s">
        <v>3066</v>
      </c>
      <c r="C2257" s="88" t="str">
        <f aca="false">MID(A2257,1,12)</f>
        <v>M.020.09.112</v>
      </c>
      <c r="D2257" s="2" t="s">
        <v>3134</v>
      </c>
      <c r="E2257" s="90" t="s">
        <v>255</v>
      </c>
      <c r="F2257" s="91" t="str">
        <f aca="false">MID(A2257, 21,85)</f>
        <v>Kale curly in plastic foil per 500 gram NL</v>
      </c>
      <c r="G2257" s="133" t="n">
        <f aca="false">H2257+I2257+J2257+K2257</f>
        <v>0.072278202249381</v>
      </c>
      <c r="H2257" s="149" t="n">
        <f aca="false">N2257+O2257+P2257+Q2257</f>
        <v>5.7541381E-008</v>
      </c>
      <c r="I2257" s="149" t="n">
        <f aca="false">L2257+M2257+R2257+V2257+T2257</f>
        <v>0.027746861608</v>
      </c>
      <c r="J2257" s="150" t="n">
        <f aca="false">S2257+U2257+W2257+X2257</f>
        <v>0.0055830131</v>
      </c>
      <c r="K2257" s="149" t="n">
        <v>0.03894827</v>
      </c>
      <c r="L2257" s="130" t="n">
        <v>0.021201856</v>
      </c>
      <c r="M2257" s="130" t="n">
        <v>0.0039138617</v>
      </c>
      <c r="N2257" s="130" t="n">
        <v>0</v>
      </c>
      <c r="O2257" s="130" t="n">
        <v>0</v>
      </c>
      <c r="P2257" s="157" t="n">
        <v>0</v>
      </c>
      <c r="Q2257" s="157" t="n">
        <v>5.7541381E-008</v>
      </c>
      <c r="R2257" s="157" t="n">
        <v>1.409208E-006</v>
      </c>
      <c r="S2257" s="130" t="n">
        <v>0</v>
      </c>
      <c r="T2257" s="130" t="n">
        <v>0</v>
      </c>
      <c r="U2257" s="130" t="n">
        <v>0</v>
      </c>
      <c r="V2257" s="130" t="n">
        <v>0.0026297347</v>
      </c>
      <c r="W2257" s="130" t="n">
        <v>0.0055830131</v>
      </c>
      <c r="X2257" s="130" t="n">
        <v>0</v>
      </c>
      <c r="Z2257" s="151" t="n">
        <f aca="false">K2257/0.15</f>
        <v>0.259655133333333</v>
      </c>
      <c r="AB2257" s="133" t="n">
        <f aca="false">K2257</f>
        <v>0.03894827</v>
      </c>
      <c r="AC2257" s="133" t="n">
        <f aca="false">L2257+M2257+N2257+O2257+P2257+Q2257+R2257</f>
        <v>0.025117184449381</v>
      </c>
      <c r="AD2257" s="133" t="n">
        <f aca="false">L2257+M2257+R2257+W2257</f>
        <v>0.030700140008</v>
      </c>
      <c r="AE2257" s="133" t="n">
        <f aca="false">V2257+L2257+M2257+R2257+T2257</f>
        <v>0.027746861608</v>
      </c>
      <c r="AF2257" s="133" t="n">
        <f aca="false">S2257+U2257+X2257</f>
        <v>0</v>
      </c>
      <c r="AH2257" s="0" t="n">
        <v>0</v>
      </c>
      <c r="AI2257" s="96" t="n">
        <v>0</v>
      </c>
      <c r="AJ2257" s="96" t="n">
        <v>0</v>
      </c>
      <c r="AK2257" s="96" t="n">
        <v>0</v>
      </c>
      <c r="AL2257" s="96" t="n">
        <v>0</v>
      </c>
      <c r="AM2257" s="96" t="n">
        <v>0</v>
      </c>
      <c r="AN2257" s="96" t="n">
        <v>0</v>
      </c>
      <c r="AP2257" s="95" t="n">
        <v>0.011127117</v>
      </c>
      <c r="AQ2257" s="95" t="n">
        <v>0.010441778</v>
      </c>
      <c r="AR2257" s="95" t="n">
        <v>0.0006853389</v>
      </c>
      <c r="AS2257" s="95" t="n">
        <v>0</v>
      </c>
      <c r="AT2257" s="152" t="n">
        <f aca="false">AW2257+AZ2257+BA2257+BB2257+BC2257+BK2257+BL2257+BP2257</f>
        <v>6.2600589E-007</v>
      </c>
      <c r="AU2257" s="152" t="n">
        <f aca="false">AX2257+AY2257+BD2257+BE2257+BF2257+BG2257+BH2257+BI2257+BJ2257+BM2257+BQ2257+BR2257</f>
        <v>2.534537376298E-009</v>
      </c>
      <c r="AV2257" s="153" t="n">
        <f aca="false">BN2257+BO2257</f>
        <v>0</v>
      </c>
      <c r="AW2257" s="154" t="n">
        <v>2.4095996E-007</v>
      </c>
      <c r="AX2257" s="154" t="n">
        <v>7.2703437E-010</v>
      </c>
      <c r="AY2257" s="154" t="n">
        <v>1.9863618E-014</v>
      </c>
      <c r="AZ2257" s="154" t="n">
        <v>0</v>
      </c>
      <c r="BA2257" s="154" t="n">
        <v>0</v>
      </c>
      <c r="BB2257" s="154" t="n">
        <v>0</v>
      </c>
      <c r="BC2257" s="154" t="n">
        <v>3.8504593E-007</v>
      </c>
      <c r="BD2257" s="154" t="n">
        <v>0</v>
      </c>
      <c r="BE2257" s="154" t="n">
        <v>4.4851504E-010</v>
      </c>
      <c r="BF2257" s="154" t="n">
        <v>1.6106617E-010</v>
      </c>
      <c r="BG2257" s="154" t="n">
        <v>4.7113268E-013</v>
      </c>
      <c r="BH2257" s="154" t="n">
        <v>0</v>
      </c>
      <c r="BI2257" s="154" t="n">
        <v>0</v>
      </c>
      <c r="BJ2257" s="154" t="n">
        <v>0</v>
      </c>
      <c r="BK2257" s="154" t="n">
        <v>0</v>
      </c>
      <c r="BL2257" s="154" t="n">
        <v>0</v>
      </c>
      <c r="BM2257" s="154" t="n">
        <v>1.1974308E-009</v>
      </c>
      <c r="BN2257" s="154" t="n">
        <v>0</v>
      </c>
      <c r="BO2257" s="154" t="n">
        <v>0</v>
      </c>
      <c r="BP2257" s="154" t="n">
        <v>0</v>
      </c>
      <c r="BQ2257" s="154" t="n">
        <v>0</v>
      </c>
      <c r="BR2257" s="154" t="n">
        <v>0</v>
      </c>
      <c r="BT2257" s="96" t="n">
        <v>1.811025E-005</v>
      </c>
      <c r="BU2257" s="96" t="n">
        <v>3.0921982E-006</v>
      </c>
      <c r="BV2257" s="96" t="n">
        <v>7.2398741E-006</v>
      </c>
      <c r="BW2257" s="96" t="n">
        <v>1.650701E-010</v>
      </c>
      <c r="BX2257" s="96" t="n">
        <v>2.54715E-006</v>
      </c>
      <c r="BY2257" s="96" t="n">
        <v>0</v>
      </c>
      <c r="BZ2257" s="96" t="n">
        <v>4.1827695E-006</v>
      </c>
      <c r="CA2257" s="96" t="n">
        <v>0</v>
      </c>
      <c r="CB2257" s="96" t="n">
        <v>0</v>
      </c>
      <c r="CC2257" s="96" t="n">
        <v>3.8075467E-011</v>
      </c>
      <c r="CD2257" s="96" t="n">
        <v>0</v>
      </c>
      <c r="CE2257" s="96" t="n">
        <v>8.4733078E-007</v>
      </c>
      <c r="CF2257" s="96" t="n">
        <v>0</v>
      </c>
      <c r="CG2257" s="96" t="n">
        <v>2.0072435E-007</v>
      </c>
      <c r="CH2257" s="96" t="n">
        <v>0</v>
      </c>
      <c r="CI2257" s="96" t="n">
        <v>0</v>
      </c>
      <c r="CJ2257" s="96" t="n">
        <v>0</v>
      </c>
      <c r="CL2257" s="155" t="n">
        <v>0</v>
      </c>
      <c r="CM2257" s="155" t="n">
        <v>0.25965513</v>
      </c>
      <c r="CN2257" s="156" t="n">
        <v>0</v>
      </c>
      <c r="CO2257" s="155" t="n">
        <v>0.002115637</v>
      </c>
      <c r="CP2257" s="155" t="n">
        <v>0</v>
      </c>
      <c r="CQ2257" s="155" t="n">
        <v>0</v>
      </c>
      <c r="CR2257" s="155" t="n">
        <v>0.0001292889</v>
      </c>
      <c r="CS2257" s="155" t="n">
        <v>0</v>
      </c>
      <c r="CT2257" s="155" t="n">
        <v>0.00010807372</v>
      </c>
      <c r="CU2257" s="155" t="n">
        <v>0.00016095852</v>
      </c>
    </row>
    <row r="2258" customFormat="false" ht="13.8" hidden="false" customHeight="false" outlineLevel="0" collapsed="false">
      <c r="A2258" s="0" t="s">
        <v>3146</v>
      </c>
      <c r="B2258" s="90" t="s">
        <v>3066</v>
      </c>
      <c r="C2258" s="88" t="str">
        <f aca="false">MID(A2258,1,12)</f>
        <v>M.020.09.113</v>
      </c>
      <c r="D2258" s="2" t="s">
        <v>3134</v>
      </c>
      <c r="E2258" s="90" t="s">
        <v>255</v>
      </c>
      <c r="F2258" s="91" t="str">
        <f aca="false">MID(A2258, 21,85)</f>
        <v>Lettuce head, not packed NL</v>
      </c>
      <c r="G2258" s="133" t="n">
        <f aca="false">H2258+I2258+J2258+K2258</f>
        <v>0.067564444697902</v>
      </c>
      <c r="H2258" s="149" t="n">
        <f aca="false">N2258+O2258+P2258+Q2258</f>
        <v>4.6570502E-008</v>
      </c>
      <c r="I2258" s="149" t="n">
        <f aca="false">L2258+M2258+R2258+V2258+T2258</f>
        <v>0.0248055749274</v>
      </c>
      <c r="J2258" s="150" t="n">
        <f aca="false">S2258+U2258+W2258+X2258</f>
        <v>0.0093010062</v>
      </c>
      <c r="K2258" s="149" t="n">
        <v>0.033457817</v>
      </c>
      <c r="L2258" s="130" t="n">
        <v>0.017932663</v>
      </c>
      <c r="M2258" s="130" t="n">
        <v>0.0031676422</v>
      </c>
      <c r="N2258" s="130" t="n">
        <v>0</v>
      </c>
      <c r="O2258" s="130" t="n">
        <v>0</v>
      </c>
      <c r="P2258" s="157" t="n">
        <v>0</v>
      </c>
      <c r="Q2258" s="157" t="n">
        <v>4.6570502E-008</v>
      </c>
      <c r="R2258" s="157" t="n">
        <v>1.1405274E-006</v>
      </c>
      <c r="S2258" s="130" t="n">
        <v>0</v>
      </c>
      <c r="T2258" s="130" t="n">
        <v>0</v>
      </c>
      <c r="U2258" s="130" t="n">
        <v>0</v>
      </c>
      <c r="V2258" s="130" t="n">
        <v>0.0037041292</v>
      </c>
      <c r="W2258" s="130" t="n">
        <v>0.0093010062</v>
      </c>
      <c r="X2258" s="130" t="n">
        <v>0</v>
      </c>
      <c r="Z2258" s="151" t="n">
        <f aca="false">K2258/0.15</f>
        <v>0.223052113333333</v>
      </c>
      <c r="AB2258" s="133" t="n">
        <f aca="false">K2258</f>
        <v>0.033457817</v>
      </c>
      <c r="AC2258" s="133" t="n">
        <f aca="false">L2258+M2258+N2258+O2258+P2258+Q2258+R2258</f>
        <v>0.021101492297902</v>
      </c>
      <c r="AD2258" s="133" t="n">
        <f aca="false">L2258+M2258+R2258+W2258</f>
        <v>0.0304024519274</v>
      </c>
      <c r="AE2258" s="133" t="n">
        <f aca="false">V2258+L2258+M2258+R2258+T2258</f>
        <v>0.0248055749274</v>
      </c>
      <c r="AF2258" s="133" t="n">
        <f aca="false">S2258+U2258+X2258</f>
        <v>0</v>
      </c>
      <c r="AH2258" s="0" t="n">
        <v>0</v>
      </c>
      <c r="AI2258" s="96" t="n">
        <v>0</v>
      </c>
      <c r="AJ2258" s="96" t="n">
        <v>0</v>
      </c>
      <c r="AK2258" s="96" t="n">
        <v>0</v>
      </c>
      <c r="AL2258" s="96" t="n">
        <v>0</v>
      </c>
      <c r="AM2258" s="96" t="n">
        <v>0</v>
      </c>
      <c r="AN2258" s="96" t="n">
        <v>0</v>
      </c>
      <c r="AP2258" s="95" t="n">
        <v>0.0096477413</v>
      </c>
      <c r="AQ2258" s="95" t="n">
        <v>0.0088848792</v>
      </c>
      <c r="AR2258" s="95" t="n">
        <v>0.00076286208</v>
      </c>
      <c r="AS2258" s="95" t="n">
        <v>0</v>
      </c>
      <c r="AT2258" s="152" t="n">
        <f aca="false">AW2258+AZ2258+BA2258+BB2258+BC2258+BK2258+BL2258+BP2258</f>
        <v>5.3266662E-007</v>
      </c>
      <c r="AU2258" s="152" t="n">
        <f aca="false">AX2258+AY2258+BD2258+BE2258+BF2258+BG2258+BH2258+BI2258+BJ2258+BM2258+BQ2258+BR2258</f>
        <v>2.821235471587E-009</v>
      </c>
      <c r="AV2258" s="153" t="n">
        <f aca="false">BN2258+BO2258</f>
        <v>0</v>
      </c>
      <c r="AW2258" s="154" t="n">
        <v>2.0699236E-007</v>
      </c>
      <c r="AX2258" s="154" t="n">
        <v>6.2454592E-010</v>
      </c>
      <c r="AY2258" s="154" t="n">
        <v>1.7063487E-014</v>
      </c>
      <c r="AZ2258" s="154" t="n">
        <v>0</v>
      </c>
      <c r="BA2258" s="154" t="n">
        <v>0</v>
      </c>
      <c r="BB2258" s="154" t="n">
        <v>0</v>
      </c>
      <c r="BC2258" s="154" t="n">
        <v>3.2567426E-007</v>
      </c>
      <c r="BD2258" s="154" t="n">
        <v>0</v>
      </c>
      <c r="BE2258" s="154" t="n">
        <v>3.7935683E-010</v>
      </c>
      <c r="BF2258" s="154" t="n">
        <v>1.3035718E-010</v>
      </c>
      <c r="BG2258" s="154" t="n">
        <v>3.098781E-013</v>
      </c>
      <c r="BH2258" s="154" t="n">
        <v>0</v>
      </c>
      <c r="BI2258" s="154" t="n">
        <v>0</v>
      </c>
      <c r="BJ2258" s="154" t="n">
        <v>0</v>
      </c>
      <c r="BK2258" s="154" t="n">
        <v>0</v>
      </c>
      <c r="BL2258" s="154" t="n">
        <v>0</v>
      </c>
      <c r="BM2258" s="154" t="n">
        <v>1.6866486E-009</v>
      </c>
      <c r="BN2258" s="154" t="n">
        <v>0</v>
      </c>
      <c r="BO2258" s="154" t="n">
        <v>0</v>
      </c>
      <c r="BP2258" s="154" t="n">
        <v>0</v>
      </c>
      <c r="BQ2258" s="154" t="n">
        <v>0</v>
      </c>
      <c r="BR2258" s="154" t="n">
        <v>0</v>
      </c>
      <c r="BT2258" s="96" t="n">
        <v>1.5737812E-005</v>
      </c>
      <c r="BU2258" s="96" t="n">
        <v>2.6154006E-006</v>
      </c>
      <c r="BV2258" s="96" t="n">
        <v>6.2192848E-006</v>
      </c>
      <c r="BW2258" s="96" t="n">
        <v>1.3359772E-010</v>
      </c>
      <c r="BX2258" s="96" t="n">
        <v>2.1543954E-006</v>
      </c>
      <c r="BY2258" s="96" t="n">
        <v>0</v>
      </c>
      <c r="BZ2258" s="96" t="n">
        <v>3.3852798E-006</v>
      </c>
      <c r="CA2258" s="96" t="n">
        <v>0</v>
      </c>
      <c r="CB2258" s="96" t="n">
        <v>0</v>
      </c>
      <c r="CC2258" s="96" t="n">
        <v>3.0815972E-011</v>
      </c>
      <c r="CD2258" s="96" t="n">
        <v>0</v>
      </c>
      <c r="CE2258" s="96" t="n">
        <v>1.1935131E-006</v>
      </c>
      <c r="CF2258" s="96" t="n">
        <v>0</v>
      </c>
      <c r="CG2258" s="96" t="n">
        <v>1.6977391E-007</v>
      </c>
      <c r="CH2258" s="96" t="n">
        <v>0</v>
      </c>
      <c r="CI2258" s="96" t="n">
        <v>0</v>
      </c>
      <c r="CJ2258" s="96" t="n">
        <v>0</v>
      </c>
      <c r="CL2258" s="155" t="n">
        <v>0</v>
      </c>
      <c r="CM2258" s="155" t="n">
        <v>0.22305212</v>
      </c>
      <c r="CN2258" s="156" t="n">
        <v>0</v>
      </c>
      <c r="CO2258" s="155" t="n">
        <v>0.001789419</v>
      </c>
      <c r="CP2258" s="155" t="n">
        <v>0</v>
      </c>
      <c r="CQ2258" s="155" t="n">
        <v>0</v>
      </c>
      <c r="CR2258" s="155" t="n">
        <v>0.00010935336</v>
      </c>
      <c r="CS2258" s="155" t="n">
        <v>0</v>
      </c>
      <c r="CT2258" s="155" t="n">
        <v>8.746831E-005</v>
      </c>
      <c r="CU2258" s="155" t="n">
        <v>0.00010586724</v>
      </c>
    </row>
    <row r="2259" customFormat="false" ht="13.8" hidden="false" customHeight="false" outlineLevel="0" collapsed="false">
      <c r="A2259" s="0" t="s">
        <v>3147</v>
      </c>
      <c r="B2259" s="90" t="s">
        <v>3066</v>
      </c>
      <c r="C2259" s="88" t="str">
        <f aca="false">MID(A2259,1,12)</f>
        <v>M.020.09.114</v>
      </c>
      <c r="D2259" s="2" t="s">
        <v>3134</v>
      </c>
      <c r="E2259" s="90" t="s">
        <v>255</v>
      </c>
      <c r="F2259" s="91" t="str">
        <f aca="false">MID(A2259, 21,85)</f>
        <v>Lettuce, not packed NL</v>
      </c>
      <c r="G2259" s="133" t="n">
        <f aca="false">H2259+I2259+J2259+K2259</f>
        <v>0.067564444697902</v>
      </c>
      <c r="H2259" s="149" t="n">
        <f aca="false">N2259+O2259+P2259+Q2259</f>
        <v>4.6570502E-008</v>
      </c>
      <c r="I2259" s="149" t="n">
        <f aca="false">L2259+M2259+R2259+V2259+T2259</f>
        <v>0.0248055749274</v>
      </c>
      <c r="J2259" s="150" t="n">
        <f aca="false">S2259+U2259+W2259+X2259</f>
        <v>0.0093010062</v>
      </c>
      <c r="K2259" s="149" t="n">
        <v>0.033457817</v>
      </c>
      <c r="L2259" s="130" t="n">
        <v>0.017932663</v>
      </c>
      <c r="M2259" s="130" t="n">
        <v>0.0031676422</v>
      </c>
      <c r="N2259" s="130" t="n">
        <v>0</v>
      </c>
      <c r="O2259" s="130" t="n">
        <v>0</v>
      </c>
      <c r="P2259" s="157" t="n">
        <v>0</v>
      </c>
      <c r="Q2259" s="157" t="n">
        <v>4.6570502E-008</v>
      </c>
      <c r="R2259" s="157" t="n">
        <v>1.1405274E-006</v>
      </c>
      <c r="S2259" s="130" t="n">
        <v>0</v>
      </c>
      <c r="T2259" s="130" t="n">
        <v>0</v>
      </c>
      <c r="U2259" s="130" t="n">
        <v>0</v>
      </c>
      <c r="V2259" s="130" t="n">
        <v>0.0037041292</v>
      </c>
      <c r="W2259" s="130" t="n">
        <v>0.0093010062</v>
      </c>
      <c r="X2259" s="130" t="n">
        <v>0</v>
      </c>
      <c r="Z2259" s="151" t="n">
        <f aca="false">K2259/0.15</f>
        <v>0.223052113333333</v>
      </c>
      <c r="AB2259" s="133" t="n">
        <f aca="false">K2259</f>
        <v>0.033457817</v>
      </c>
      <c r="AC2259" s="133" t="n">
        <f aca="false">L2259+M2259+N2259+O2259+P2259+Q2259+R2259</f>
        <v>0.021101492297902</v>
      </c>
      <c r="AD2259" s="133" t="n">
        <f aca="false">L2259+M2259+R2259+W2259</f>
        <v>0.0304024519274</v>
      </c>
      <c r="AE2259" s="133" t="n">
        <f aca="false">V2259+L2259+M2259+R2259+T2259</f>
        <v>0.0248055749274</v>
      </c>
      <c r="AF2259" s="133" t="n">
        <f aca="false">S2259+U2259+X2259</f>
        <v>0</v>
      </c>
      <c r="AH2259" s="0" t="n">
        <v>0</v>
      </c>
      <c r="AI2259" s="96" t="n">
        <v>0</v>
      </c>
      <c r="AJ2259" s="96" t="n">
        <v>0</v>
      </c>
      <c r="AK2259" s="96" t="n">
        <v>0</v>
      </c>
      <c r="AL2259" s="96" t="n">
        <v>0</v>
      </c>
      <c r="AM2259" s="96" t="n">
        <v>0</v>
      </c>
      <c r="AN2259" s="96" t="n">
        <v>0</v>
      </c>
      <c r="AP2259" s="95" t="n">
        <v>0.0096477413</v>
      </c>
      <c r="AQ2259" s="95" t="n">
        <v>0.0088848792</v>
      </c>
      <c r="AR2259" s="95" t="n">
        <v>0.00076286208</v>
      </c>
      <c r="AS2259" s="95" t="n">
        <v>0</v>
      </c>
      <c r="AT2259" s="152" t="n">
        <f aca="false">AW2259+AZ2259+BA2259+BB2259+BC2259+BK2259+BL2259+BP2259</f>
        <v>5.3266662E-007</v>
      </c>
      <c r="AU2259" s="152" t="n">
        <f aca="false">AX2259+AY2259+BD2259+BE2259+BF2259+BG2259+BH2259+BI2259+BJ2259+BM2259+BQ2259+BR2259</f>
        <v>2.821235471587E-009</v>
      </c>
      <c r="AV2259" s="153" t="n">
        <f aca="false">BN2259+BO2259</f>
        <v>0</v>
      </c>
      <c r="AW2259" s="154" t="n">
        <v>2.0699236E-007</v>
      </c>
      <c r="AX2259" s="154" t="n">
        <v>6.2454592E-010</v>
      </c>
      <c r="AY2259" s="154" t="n">
        <v>1.7063487E-014</v>
      </c>
      <c r="AZ2259" s="154" t="n">
        <v>0</v>
      </c>
      <c r="BA2259" s="154" t="n">
        <v>0</v>
      </c>
      <c r="BB2259" s="154" t="n">
        <v>0</v>
      </c>
      <c r="BC2259" s="154" t="n">
        <v>3.2567426E-007</v>
      </c>
      <c r="BD2259" s="154" t="n">
        <v>0</v>
      </c>
      <c r="BE2259" s="154" t="n">
        <v>3.7935683E-010</v>
      </c>
      <c r="BF2259" s="154" t="n">
        <v>1.3035718E-010</v>
      </c>
      <c r="BG2259" s="154" t="n">
        <v>3.098781E-013</v>
      </c>
      <c r="BH2259" s="154" t="n">
        <v>0</v>
      </c>
      <c r="BI2259" s="154" t="n">
        <v>0</v>
      </c>
      <c r="BJ2259" s="154" t="n">
        <v>0</v>
      </c>
      <c r="BK2259" s="154" t="n">
        <v>0</v>
      </c>
      <c r="BL2259" s="154" t="n">
        <v>0</v>
      </c>
      <c r="BM2259" s="154" t="n">
        <v>1.6866486E-009</v>
      </c>
      <c r="BN2259" s="154" t="n">
        <v>0</v>
      </c>
      <c r="BO2259" s="154" t="n">
        <v>0</v>
      </c>
      <c r="BP2259" s="154" t="n">
        <v>0</v>
      </c>
      <c r="BQ2259" s="154" t="n">
        <v>0</v>
      </c>
      <c r="BR2259" s="154" t="n">
        <v>0</v>
      </c>
      <c r="BT2259" s="96" t="n">
        <v>1.5737812E-005</v>
      </c>
      <c r="BU2259" s="96" t="n">
        <v>2.6154006E-006</v>
      </c>
      <c r="BV2259" s="96" t="n">
        <v>6.2192848E-006</v>
      </c>
      <c r="BW2259" s="96" t="n">
        <v>1.3359772E-010</v>
      </c>
      <c r="BX2259" s="96" t="n">
        <v>2.1543954E-006</v>
      </c>
      <c r="BY2259" s="96" t="n">
        <v>0</v>
      </c>
      <c r="BZ2259" s="96" t="n">
        <v>3.3852798E-006</v>
      </c>
      <c r="CA2259" s="96" t="n">
        <v>0</v>
      </c>
      <c r="CB2259" s="96" t="n">
        <v>0</v>
      </c>
      <c r="CC2259" s="96" t="n">
        <v>3.0815972E-011</v>
      </c>
      <c r="CD2259" s="96" t="n">
        <v>0</v>
      </c>
      <c r="CE2259" s="96" t="n">
        <v>1.1935131E-006</v>
      </c>
      <c r="CF2259" s="96" t="n">
        <v>0</v>
      </c>
      <c r="CG2259" s="96" t="n">
        <v>1.6977391E-007</v>
      </c>
      <c r="CH2259" s="96" t="n">
        <v>0</v>
      </c>
      <c r="CI2259" s="96" t="n">
        <v>0</v>
      </c>
      <c r="CJ2259" s="96" t="n">
        <v>0</v>
      </c>
      <c r="CL2259" s="155" t="n">
        <v>0</v>
      </c>
      <c r="CM2259" s="155" t="n">
        <v>0.22305212</v>
      </c>
      <c r="CN2259" s="156" t="n">
        <v>0</v>
      </c>
      <c r="CO2259" s="155" t="n">
        <v>0.001789419</v>
      </c>
      <c r="CP2259" s="155" t="n">
        <v>0</v>
      </c>
      <c r="CQ2259" s="155" t="n">
        <v>0</v>
      </c>
      <c r="CR2259" s="155" t="n">
        <v>0.00010935336</v>
      </c>
      <c r="CS2259" s="155" t="n">
        <v>0</v>
      </c>
      <c r="CT2259" s="155" t="n">
        <v>8.746831E-005</v>
      </c>
      <c r="CU2259" s="155" t="n">
        <v>0.00010586724</v>
      </c>
    </row>
    <row r="2260" customFormat="false" ht="13.8" hidden="false" customHeight="false" outlineLevel="0" collapsed="false">
      <c r="A2260" s="0" t="s">
        <v>3148</v>
      </c>
      <c r="B2260" s="90" t="s">
        <v>3066</v>
      </c>
      <c r="C2260" s="88" t="str">
        <f aca="false">MID(A2260,1,12)</f>
        <v>M.020.09.115</v>
      </c>
      <c r="D2260" s="2" t="s">
        <v>3134</v>
      </c>
      <c r="E2260" s="90" t="s">
        <v>255</v>
      </c>
      <c r="F2260" s="91" t="str">
        <f aca="false">MID(A2260, 21,85)</f>
        <v>Mushrooms in fruit bucket per 1 kg NL</v>
      </c>
      <c r="G2260" s="133" t="n">
        <f aca="false">H2260+I2260+J2260+K2260</f>
        <v>0.29192201483337</v>
      </c>
      <c r="H2260" s="149" t="n">
        <f aca="false">N2260+O2260+P2260+Q2260</f>
        <v>7.867817E-008</v>
      </c>
      <c r="I2260" s="149" t="n">
        <f aca="false">L2260+M2260+R2260+V2260+T2260</f>
        <v>0.0308032089552</v>
      </c>
      <c r="J2260" s="150" t="n">
        <f aca="false">S2260+U2260+W2260+X2260</f>
        <v>0.0068878672</v>
      </c>
      <c r="K2260" s="149" t="n">
        <v>0.25423086</v>
      </c>
      <c r="L2260" s="130" t="n">
        <v>0.022627244</v>
      </c>
      <c r="M2260" s="130" t="n">
        <v>0.0053515483</v>
      </c>
      <c r="N2260" s="130" t="n">
        <v>0</v>
      </c>
      <c r="O2260" s="130" t="n">
        <v>0</v>
      </c>
      <c r="P2260" s="157" t="n">
        <v>0</v>
      </c>
      <c r="Q2260" s="157" t="n">
        <v>7.867817E-008</v>
      </c>
      <c r="R2260" s="157" t="n">
        <v>1.9268552E-006</v>
      </c>
      <c r="S2260" s="130" t="n">
        <v>0</v>
      </c>
      <c r="T2260" s="130" t="n">
        <v>0</v>
      </c>
      <c r="U2260" s="130" t="n">
        <v>0</v>
      </c>
      <c r="V2260" s="130" t="n">
        <v>0.0028224898</v>
      </c>
      <c r="W2260" s="130" t="n">
        <v>0.0068878672</v>
      </c>
      <c r="X2260" s="130" t="n">
        <v>0</v>
      </c>
      <c r="Z2260" s="151" t="n">
        <f aca="false">K2260/0.15</f>
        <v>1.6948724</v>
      </c>
      <c r="AB2260" s="133" t="n">
        <f aca="false">K2260</f>
        <v>0.25423086</v>
      </c>
      <c r="AC2260" s="133" t="n">
        <f aca="false">L2260+M2260+N2260+O2260+P2260+Q2260+R2260</f>
        <v>0.02798079783337</v>
      </c>
      <c r="AD2260" s="133" t="n">
        <f aca="false">L2260+M2260+R2260+W2260</f>
        <v>0.0348685863552</v>
      </c>
      <c r="AE2260" s="133" t="n">
        <f aca="false">V2260+L2260+M2260+R2260+T2260</f>
        <v>0.0308032089552</v>
      </c>
      <c r="AF2260" s="133" t="n">
        <f aca="false">S2260+U2260+X2260</f>
        <v>0</v>
      </c>
      <c r="AH2260" s="0" t="n">
        <v>0</v>
      </c>
      <c r="AI2260" s="96" t="n">
        <v>0</v>
      </c>
      <c r="AJ2260" s="96" t="n">
        <v>0</v>
      </c>
      <c r="AK2260" s="96" t="n">
        <v>0</v>
      </c>
      <c r="AL2260" s="96" t="n">
        <v>0</v>
      </c>
      <c r="AM2260" s="96" t="n">
        <v>0</v>
      </c>
      <c r="AN2260" s="96" t="n">
        <v>0</v>
      </c>
      <c r="AP2260" s="95" t="n">
        <v>0.034909141</v>
      </c>
      <c r="AQ2260" s="95" t="n">
        <v>0.033089349</v>
      </c>
      <c r="AR2260" s="95" t="n">
        <v>0.0018197922</v>
      </c>
      <c r="AS2260" s="95" t="n">
        <v>0</v>
      </c>
      <c r="AT2260" s="152" t="n">
        <f aca="false">AW2260+AZ2260+BA2260+BB2260+BC2260+BK2260+BL2260+BP2260</f>
        <v>1.98377394E-006</v>
      </c>
      <c r="AU2260" s="152" t="n">
        <f aca="false">AX2260+AY2260+BD2260+BE2260+BF2260+BG2260+BH2260+BI2260+BJ2260+BM2260+BQ2260+BR2260</f>
        <v>6.73000090335E-009</v>
      </c>
      <c r="AV2260" s="153" t="n">
        <f aca="false">BN2260+BO2260</f>
        <v>0</v>
      </c>
      <c r="AW2260" s="154" t="n">
        <v>1.5728416E-006</v>
      </c>
      <c r="AX2260" s="154" t="n">
        <v>4.7456426E-009</v>
      </c>
      <c r="AY2260" s="154" t="n">
        <v>1.2965774E-013</v>
      </c>
      <c r="AZ2260" s="154" t="n">
        <v>0</v>
      </c>
      <c r="BA2260" s="154" t="n">
        <v>0</v>
      </c>
      <c r="BB2260" s="154" t="n">
        <v>0</v>
      </c>
      <c r="BC2260" s="154" t="n">
        <v>4.1093234E-007</v>
      </c>
      <c r="BD2260" s="154" t="n">
        <v>0</v>
      </c>
      <c r="BE2260" s="154" t="n">
        <v>4.7866844E-010</v>
      </c>
      <c r="BF2260" s="154" t="n">
        <v>2.2023092E-010</v>
      </c>
      <c r="BG2260" s="154" t="n">
        <v>1.2878561E-013</v>
      </c>
      <c r="BH2260" s="154" t="n">
        <v>0</v>
      </c>
      <c r="BI2260" s="154" t="n">
        <v>0</v>
      </c>
      <c r="BJ2260" s="154" t="n">
        <v>0</v>
      </c>
      <c r="BK2260" s="154" t="n">
        <v>0</v>
      </c>
      <c r="BL2260" s="154" t="n">
        <v>0</v>
      </c>
      <c r="BM2260" s="154" t="n">
        <v>1.2852005E-009</v>
      </c>
      <c r="BN2260" s="154" t="n">
        <v>0</v>
      </c>
      <c r="BO2260" s="154" t="n">
        <v>0</v>
      </c>
      <c r="BP2260" s="154" t="n">
        <v>0</v>
      </c>
      <c r="BQ2260" s="154" t="n">
        <v>0</v>
      </c>
      <c r="BR2260" s="154" t="n">
        <v>0</v>
      </c>
      <c r="BT2260" s="96" t="n">
        <v>6.0119187E-005</v>
      </c>
      <c r="BU2260" s="96" t="n">
        <v>3.3000849E-006</v>
      </c>
      <c r="BV2260" s="96" t="n">
        <v>4.7257539E-005</v>
      </c>
      <c r="BW2260" s="96" t="n">
        <v>2.2570562E-010</v>
      </c>
      <c r="BX2260" s="96" t="n">
        <v>2.7183934E-006</v>
      </c>
      <c r="BY2260" s="96" t="n">
        <v>0</v>
      </c>
      <c r="BZ2260" s="96" t="n">
        <v>5.7192344E-006</v>
      </c>
      <c r="CA2260" s="96" t="n">
        <v>0</v>
      </c>
      <c r="CB2260" s="96" t="n">
        <v>0</v>
      </c>
      <c r="CC2260" s="96" t="n">
        <v>5.2061803E-011</v>
      </c>
      <c r="CD2260" s="96" t="n">
        <v>0</v>
      </c>
      <c r="CE2260" s="96" t="n">
        <v>9.0943871E-007</v>
      </c>
      <c r="CF2260" s="96" t="n">
        <v>0</v>
      </c>
      <c r="CG2260" s="96" t="n">
        <v>2.1421893E-007</v>
      </c>
      <c r="CH2260" s="96" t="n">
        <v>0</v>
      </c>
      <c r="CI2260" s="96" t="n">
        <v>0</v>
      </c>
      <c r="CJ2260" s="96" t="n">
        <v>0</v>
      </c>
      <c r="CL2260" s="155" t="n">
        <v>0</v>
      </c>
      <c r="CM2260" s="155" t="n">
        <v>1.6948724</v>
      </c>
      <c r="CN2260" s="156" t="n">
        <v>0</v>
      </c>
      <c r="CO2260" s="155" t="n">
        <v>0.00225787</v>
      </c>
      <c r="CP2260" s="155" t="n">
        <v>0</v>
      </c>
      <c r="CQ2260" s="155" t="n">
        <v>0</v>
      </c>
      <c r="CR2260" s="155" t="n">
        <v>0.00013798092</v>
      </c>
      <c r="CS2260" s="155" t="n">
        <v>0</v>
      </c>
      <c r="CT2260" s="155" t="n">
        <v>0.00014777265</v>
      </c>
      <c r="CU2260" s="155" t="n">
        <v>4.3998518E-005</v>
      </c>
    </row>
    <row r="2261" customFormat="false" ht="13.8" hidden="false" customHeight="false" outlineLevel="0" collapsed="false">
      <c r="A2261" s="0" t="s">
        <v>3149</v>
      </c>
      <c r="B2261" s="90" t="s">
        <v>3066</v>
      </c>
      <c r="C2261" s="88" t="str">
        <f aca="false">MID(A2261,1,12)</f>
        <v>M.020.09.116</v>
      </c>
      <c r="D2261" s="2" t="s">
        <v>3134</v>
      </c>
      <c r="E2261" s="90" t="s">
        <v>255</v>
      </c>
      <c r="F2261" s="91" t="str">
        <f aca="false">MID(A2261, 21,85)</f>
        <v>Onions in plastic net per 1 kg NL</v>
      </c>
      <c r="G2261" s="133" t="n">
        <f aca="false">H2261+I2261+J2261+K2261</f>
        <v>0.065535287726856</v>
      </c>
      <c r="H2261" s="149" t="n">
        <f aca="false">N2261+O2261+P2261+Q2261</f>
        <v>6.3217156E-008</v>
      </c>
      <c r="I2261" s="149" t="n">
        <f aca="false">L2261+M2261+R2261+V2261+T2261</f>
        <v>0.0241325474097</v>
      </c>
      <c r="J2261" s="150" t="n">
        <f aca="false">S2261+U2261+W2261+X2261</f>
        <v>0.0054129961</v>
      </c>
      <c r="K2261" s="149" t="n">
        <v>0.035989681</v>
      </c>
      <c r="L2261" s="130" t="n">
        <v>0.017323125</v>
      </c>
      <c r="M2261" s="130" t="n">
        <v>0.0042999177</v>
      </c>
      <c r="N2261" s="130" t="n">
        <v>0</v>
      </c>
      <c r="O2261" s="130" t="n">
        <v>0</v>
      </c>
      <c r="P2261" s="157" t="n">
        <v>0</v>
      </c>
      <c r="Q2261" s="157" t="n">
        <v>6.3217156E-008</v>
      </c>
      <c r="R2261" s="157" t="n">
        <v>1.5482097E-006</v>
      </c>
      <c r="S2261" s="130" t="n">
        <v>0</v>
      </c>
      <c r="T2261" s="130" t="n">
        <v>0</v>
      </c>
      <c r="U2261" s="130" t="n">
        <v>0</v>
      </c>
      <c r="V2261" s="130" t="n">
        <v>0.0025079565</v>
      </c>
      <c r="W2261" s="130" t="n">
        <v>0.0054129961</v>
      </c>
      <c r="X2261" s="130" t="n">
        <v>0</v>
      </c>
      <c r="Z2261" s="151" t="n">
        <f aca="false">K2261/0.15</f>
        <v>0.239931206666667</v>
      </c>
      <c r="AB2261" s="133" t="n">
        <f aca="false">K2261</f>
        <v>0.035989681</v>
      </c>
      <c r="AC2261" s="133" t="n">
        <f aca="false">L2261+M2261+N2261+O2261+P2261+Q2261+R2261</f>
        <v>0.021624654126856</v>
      </c>
      <c r="AD2261" s="133" t="n">
        <f aca="false">L2261+M2261+R2261+W2261</f>
        <v>0.0270375870097</v>
      </c>
      <c r="AE2261" s="133" t="n">
        <f aca="false">V2261+L2261+M2261+R2261+T2261</f>
        <v>0.0241325474097</v>
      </c>
      <c r="AF2261" s="133" t="n">
        <f aca="false">S2261+U2261+X2261</f>
        <v>0</v>
      </c>
      <c r="AH2261" s="0" t="n">
        <v>0</v>
      </c>
      <c r="AI2261" s="96" t="n">
        <v>0</v>
      </c>
      <c r="AJ2261" s="96" t="n">
        <v>0</v>
      </c>
      <c r="AK2261" s="96" t="n">
        <v>0</v>
      </c>
      <c r="AL2261" s="96" t="n">
        <v>0</v>
      </c>
      <c r="AM2261" s="96" t="n">
        <v>0</v>
      </c>
      <c r="AN2261" s="96" t="n">
        <v>0</v>
      </c>
      <c r="AP2261" s="95" t="n">
        <v>0.0095989911</v>
      </c>
      <c r="AQ2261" s="95" t="n">
        <v>0.0089615074</v>
      </c>
      <c r="AR2261" s="95" t="n">
        <v>0.00063748374</v>
      </c>
      <c r="AS2261" s="95" t="n">
        <v>0</v>
      </c>
      <c r="AT2261" s="152" t="n">
        <f aca="false">AW2261+AZ2261+BA2261+BB2261+BC2261+BK2261+BL2261+BP2261</f>
        <v>5.3726063E-007</v>
      </c>
      <c r="AU2261" s="152" t="n">
        <f aca="false">AX2261+AY2261+BD2261+BE2261+BF2261+BG2261+BH2261+BI2261+BJ2261+BM2261+BQ2261+BR2261</f>
        <v>2.357558226317E-009</v>
      </c>
      <c r="AV2261" s="153" t="n">
        <f aca="false">BN2261+BO2261</f>
        <v>0</v>
      </c>
      <c r="AW2261" s="154" t="n">
        <v>2.2265616E-007</v>
      </c>
      <c r="AX2261" s="154" t="n">
        <v>6.7180739E-010</v>
      </c>
      <c r="AY2261" s="154" t="n">
        <v>1.8354737E-014</v>
      </c>
      <c r="AZ2261" s="154" t="n">
        <v>0</v>
      </c>
      <c r="BA2261" s="154" t="n">
        <v>0</v>
      </c>
      <c r="BB2261" s="154" t="n">
        <v>0</v>
      </c>
      <c r="BC2261" s="154" t="n">
        <v>3.1460447E-007</v>
      </c>
      <c r="BD2261" s="154" t="n">
        <v>0</v>
      </c>
      <c r="BE2261" s="154" t="n">
        <v>3.6646235E-010</v>
      </c>
      <c r="BF2261" s="154" t="n">
        <v>1.7695344E-010</v>
      </c>
      <c r="BG2261" s="154" t="n">
        <v>3.3669158E-013</v>
      </c>
      <c r="BH2261" s="154" t="n">
        <v>0</v>
      </c>
      <c r="BI2261" s="154" t="n">
        <v>0</v>
      </c>
      <c r="BJ2261" s="154" t="n">
        <v>0</v>
      </c>
      <c r="BK2261" s="154" t="n">
        <v>0</v>
      </c>
      <c r="BL2261" s="154" t="n">
        <v>0</v>
      </c>
      <c r="BM2261" s="154" t="n">
        <v>1.14198E-009</v>
      </c>
      <c r="BN2261" s="154" t="n">
        <v>0</v>
      </c>
      <c r="BO2261" s="154" t="n">
        <v>0</v>
      </c>
      <c r="BP2261" s="154" t="n">
        <v>0</v>
      </c>
      <c r="BQ2261" s="154" t="n">
        <v>0</v>
      </c>
      <c r="BR2261" s="154" t="n">
        <v>0</v>
      </c>
      <c r="BT2261" s="96" t="n">
        <v>1.6865257E-005</v>
      </c>
      <c r="BU2261" s="96" t="n">
        <v>2.5265022E-006</v>
      </c>
      <c r="BV2261" s="96" t="n">
        <v>6.6899187E-006</v>
      </c>
      <c r="BW2261" s="96" t="n">
        <v>1.813523E-010</v>
      </c>
      <c r="BX2261" s="96" t="n">
        <v>2.0811667E-006</v>
      </c>
      <c r="BY2261" s="96" t="n">
        <v>0</v>
      </c>
      <c r="BZ2261" s="96" t="n">
        <v>4.59535E-006</v>
      </c>
      <c r="CA2261" s="96" t="n">
        <v>0</v>
      </c>
      <c r="CB2261" s="96" t="n">
        <v>0</v>
      </c>
      <c r="CC2261" s="96" t="n">
        <v>4.183116E-011</v>
      </c>
      <c r="CD2261" s="96" t="n">
        <v>0</v>
      </c>
      <c r="CE2261" s="96" t="n">
        <v>8.0809247E-007</v>
      </c>
      <c r="CF2261" s="96" t="n">
        <v>0</v>
      </c>
      <c r="CG2261" s="96" t="n">
        <v>1.6400324E-007</v>
      </c>
      <c r="CH2261" s="96" t="n">
        <v>0</v>
      </c>
      <c r="CI2261" s="96" t="n">
        <v>0</v>
      </c>
      <c r="CJ2261" s="96" t="n">
        <v>0</v>
      </c>
      <c r="CL2261" s="155" t="n">
        <v>0</v>
      </c>
      <c r="CM2261" s="155" t="n">
        <v>0.23993121</v>
      </c>
      <c r="CN2261" s="156" t="n">
        <v>0</v>
      </c>
      <c r="CO2261" s="155" t="n">
        <v>0.001728596</v>
      </c>
      <c r="CP2261" s="155" t="n">
        <v>0</v>
      </c>
      <c r="CQ2261" s="155" t="n">
        <v>0</v>
      </c>
      <c r="CR2261" s="155" t="n">
        <v>0.0001056364</v>
      </c>
      <c r="CS2261" s="155" t="n">
        <v>0</v>
      </c>
      <c r="CT2261" s="155" t="n">
        <v>0.00011873391</v>
      </c>
      <c r="CU2261" s="155" t="n">
        <v>0.00011502784</v>
      </c>
    </row>
    <row r="2262" customFormat="false" ht="13.8" hidden="false" customHeight="false" outlineLevel="0" collapsed="false">
      <c r="A2262" s="0" t="s">
        <v>3150</v>
      </c>
      <c r="B2262" s="90" t="s">
        <v>3066</v>
      </c>
      <c r="C2262" s="88" t="str">
        <f aca="false">MID(A2262,1,12)</f>
        <v>M.020.09.117</v>
      </c>
      <c r="D2262" s="2" t="s">
        <v>3134</v>
      </c>
      <c r="E2262" s="90" t="s">
        <v>255</v>
      </c>
      <c r="F2262" s="91" t="str">
        <f aca="false">MID(A2262, 21,85)</f>
        <v>Peas and carrots in food can NL</v>
      </c>
      <c r="G2262" s="133" t="n">
        <f aca="false">H2262+I2262+J2262+K2262</f>
        <v>0.35477143404294</v>
      </c>
      <c r="H2262" s="149" t="n">
        <f aca="false">N2262+O2262+P2262+Q2262</f>
        <v>2.8505084E-007</v>
      </c>
      <c r="I2262" s="149" t="n">
        <f aca="false">L2262+M2262+R2262+V2262+T2262</f>
        <v>0.1042165239921</v>
      </c>
      <c r="J2262" s="150" t="n">
        <f aca="false">S2262+U2262+W2262+X2262</f>
        <v>0.025400245</v>
      </c>
      <c r="K2262" s="149" t="n">
        <v>0.22515438</v>
      </c>
      <c r="L2262" s="130" t="n">
        <v>0.063986195</v>
      </c>
      <c r="M2262" s="130" t="n">
        <v>0.019388648</v>
      </c>
      <c r="N2262" s="130" t="n">
        <v>0</v>
      </c>
      <c r="O2262" s="130" t="n">
        <v>0</v>
      </c>
      <c r="P2262" s="157" t="n">
        <v>0</v>
      </c>
      <c r="Q2262" s="157" t="n">
        <v>2.8505084E-007</v>
      </c>
      <c r="R2262" s="157" t="n">
        <v>6.9809921E-006</v>
      </c>
      <c r="S2262" s="130" t="n">
        <v>0</v>
      </c>
      <c r="T2262" s="130" t="n">
        <v>0</v>
      </c>
      <c r="U2262" s="130" t="n">
        <v>0</v>
      </c>
      <c r="V2262" s="130" t="n">
        <v>0.0208347</v>
      </c>
      <c r="W2262" s="130" t="n">
        <v>0.025400245</v>
      </c>
      <c r="X2262" s="130" t="n">
        <v>0</v>
      </c>
      <c r="Z2262" s="151" t="n">
        <f aca="false">K2262/0.15</f>
        <v>1.5010292</v>
      </c>
      <c r="AB2262" s="133" t="n">
        <f aca="false">K2262</f>
        <v>0.22515438</v>
      </c>
      <c r="AC2262" s="133" t="n">
        <f aca="false">L2262+M2262+N2262+O2262+P2262+Q2262+R2262</f>
        <v>0.08338210904294</v>
      </c>
      <c r="AD2262" s="133" t="n">
        <f aca="false">L2262+M2262+R2262+W2262</f>
        <v>0.1087820689921</v>
      </c>
      <c r="AE2262" s="133" t="n">
        <f aca="false">V2262+L2262+M2262+R2262+T2262</f>
        <v>0.1042165239921</v>
      </c>
      <c r="AF2262" s="133" t="n">
        <f aca="false">S2262+U2262+X2262</f>
        <v>0</v>
      </c>
      <c r="AH2262" s="0" t="n">
        <v>0</v>
      </c>
      <c r="AI2262" s="96" t="n">
        <v>0</v>
      </c>
      <c r="AJ2262" s="96" t="n">
        <v>0</v>
      </c>
      <c r="AK2262" s="96" t="n">
        <v>0</v>
      </c>
      <c r="AL2262" s="96" t="n">
        <v>0</v>
      </c>
      <c r="AM2262" s="96" t="n">
        <v>0</v>
      </c>
      <c r="AN2262" s="96" t="n">
        <v>0</v>
      </c>
      <c r="AP2262" s="95" t="n">
        <v>0.046901181</v>
      </c>
      <c r="AQ2262" s="95" t="n">
        <v>0.042617491</v>
      </c>
      <c r="AR2262" s="95" t="n">
        <v>0.0042836899</v>
      </c>
      <c r="AS2262" s="95" t="n">
        <v>0</v>
      </c>
      <c r="AT2262" s="152" t="n">
        <f aca="false">AW2262+AZ2262+BA2262+BB2262+BC2262+BK2262+BL2262+BP2262</f>
        <v>2.5550054E-006</v>
      </c>
      <c r="AU2262" s="152" t="n">
        <f aca="false">AX2262+AY2262+BD2262+BE2262+BF2262+BG2262+BH2262+BI2262+BJ2262+BM2262+BQ2262+BR2262</f>
        <v>1.584204833307E-008</v>
      </c>
      <c r="AV2262" s="153" t="n">
        <f aca="false">BN2262+BO2262</f>
        <v>0</v>
      </c>
      <c r="AW2262" s="154" t="n">
        <v>1.3929551E-006</v>
      </c>
      <c r="AX2262" s="154" t="n">
        <v>4.2028818E-009</v>
      </c>
      <c r="AY2262" s="154" t="n">
        <v>1.1482874E-013</v>
      </c>
      <c r="AZ2262" s="154" t="n">
        <v>0</v>
      </c>
      <c r="BA2262" s="154" t="n">
        <v>0</v>
      </c>
      <c r="BB2262" s="154" t="n">
        <v>0</v>
      </c>
      <c r="BC2262" s="154" t="n">
        <v>1.1620503E-006</v>
      </c>
      <c r="BD2262" s="154" t="n">
        <v>0</v>
      </c>
      <c r="BE2262" s="154" t="n">
        <v>1.3535971E-009</v>
      </c>
      <c r="BF2262" s="154" t="n">
        <v>7.9789616E-010</v>
      </c>
      <c r="BG2262" s="154" t="n">
        <v>6.2734433E-013</v>
      </c>
      <c r="BH2262" s="154" t="n">
        <v>0</v>
      </c>
      <c r="BI2262" s="154" t="n">
        <v>0</v>
      </c>
      <c r="BJ2262" s="154" t="n">
        <v>0</v>
      </c>
      <c r="BK2262" s="154" t="n">
        <v>0</v>
      </c>
      <c r="BL2262" s="154" t="n">
        <v>0</v>
      </c>
      <c r="BM2262" s="154" t="n">
        <v>9.4869311E-009</v>
      </c>
      <c r="BN2262" s="154" t="n">
        <v>0</v>
      </c>
      <c r="BO2262" s="154" t="n">
        <v>0</v>
      </c>
      <c r="BP2262" s="154" t="n">
        <v>0</v>
      </c>
      <c r="BQ2262" s="154" t="n">
        <v>0</v>
      </c>
      <c r="BR2262" s="154" t="n">
        <v>0</v>
      </c>
      <c r="BT2262" s="96" t="n">
        <v>8.69127E-005</v>
      </c>
      <c r="BU2262" s="96" t="n">
        <v>9.3321074E-006</v>
      </c>
      <c r="BV2262" s="96" t="n">
        <v>4.1852677E-005</v>
      </c>
      <c r="BW2262" s="96" t="n">
        <v>8.1773098E-010</v>
      </c>
      <c r="BX2262" s="96" t="n">
        <v>7.6871778E-006</v>
      </c>
      <c r="BY2262" s="96" t="n">
        <v>0</v>
      </c>
      <c r="BZ2262" s="96" t="n">
        <v>2.0720774E-005</v>
      </c>
      <c r="CA2262" s="96" t="n">
        <v>0</v>
      </c>
      <c r="CB2262" s="96" t="n">
        <v>0</v>
      </c>
      <c r="CC2262" s="96" t="n">
        <v>1.886198E-010</v>
      </c>
      <c r="CD2262" s="96" t="n">
        <v>0</v>
      </c>
      <c r="CE2262" s="96" t="n">
        <v>6.7131803E-006</v>
      </c>
      <c r="CF2262" s="96" t="n">
        <v>0</v>
      </c>
      <c r="CG2262" s="96" t="n">
        <v>6.0577657E-007</v>
      </c>
      <c r="CH2262" s="96" t="n">
        <v>0</v>
      </c>
      <c r="CI2262" s="96" t="n">
        <v>0</v>
      </c>
      <c r="CJ2262" s="96" t="n">
        <v>0</v>
      </c>
      <c r="CL2262" s="155" t="n">
        <v>0</v>
      </c>
      <c r="CM2262" s="155" t="n">
        <v>1.5010292</v>
      </c>
      <c r="CN2262" s="156" t="n">
        <v>0</v>
      </c>
      <c r="CO2262" s="155" t="n">
        <v>0.006384892</v>
      </c>
      <c r="CP2262" s="155" t="n">
        <v>0</v>
      </c>
      <c r="CQ2262" s="155" t="n">
        <v>0</v>
      </c>
      <c r="CR2262" s="155" t="n">
        <v>0.00039018777</v>
      </c>
      <c r="CS2262" s="155" t="n">
        <v>0</v>
      </c>
      <c r="CT2262" s="155" t="n">
        <v>0.00053538</v>
      </c>
      <c r="CU2262" s="155" t="n">
        <v>0.00021432691</v>
      </c>
    </row>
    <row r="2263" customFormat="false" ht="13.8" hidden="false" customHeight="false" outlineLevel="0" collapsed="false">
      <c r="A2263" s="0" t="s">
        <v>3151</v>
      </c>
      <c r="B2263" s="90" t="s">
        <v>3066</v>
      </c>
      <c r="C2263" s="88" t="str">
        <f aca="false">MID(A2263,1,12)</f>
        <v>M.020.09.118</v>
      </c>
      <c r="D2263" s="2" t="s">
        <v>3134</v>
      </c>
      <c r="E2263" s="90" t="s">
        <v>255</v>
      </c>
      <c r="F2263" s="91" t="str">
        <f aca="false">MID(A2263, 21,85)</f>
        <v>Peas and carrots in glass jarper 720 ml NL</v>
      </c>
      <c r="G2263" s="133" t="n">
        <f aca="false">H2263+I2263+J2263+K2263</f>
        <v>0.24775164698297</v>
      </c>
      <c r="H2263" s="149" t="n">
        <f aca="false">N2263+O2263+P2263+Q2263</f>
        <v>1.7290797E-007</v>
      </c>
      <c r="I2263" s="149" t="n">
        <f aca="false">L2263+M2263+R2263+V2263+T2263</f>
        <v>0.083374851575</v>
      </c>
      <c r="J2263" s="150" t="n">
        <f aca="false">S2263+U2263+W2263+X2263</f>
        <v>0.0074881025</v>
      </c>
      <c r="K2263" s="149" t="n">
        <v>0.15688852</v>
      </c>
      <c r="L2263" s="130" t="n">
        <v>0.050558708</v>
      </c>
      <c r="M2263" s="130" t="n">
        <v>0.01176089</v>
      </c>
      <c r="N2263" s="130" t="n">
        <v>0</v>
      </c>
      <c r="O2263" s="130" t="n">
        <v>0</v>
      </c>
      <c r="P2263" s="157" t="n">
        <v>0</v>
      </c>
      <c r="Q2263" s="157" t="n">
        <v>1.7290797E-007</v>
      </c>
      <c r="R2263" s="157" t="n">
        <v>4.234575E-006</v>
      </c>
      <c r="S2263" s="130" t="n">
        <v>0</v>
      </c>
      <c r="T2263" s="130" t="n">
        <v>0</v>
      </c>
      <c r="U2263" s="130" t="n">
        <v>0</v>
      </c>
      <c r="V2263" s="130" t="n">
        <v>0.021051019</v>
      </c>
      <c r="W2263" s="130" t="n">
        <v>0.0074881025</v>
      </c>
      <c r="X2263" s="130" t="n">
        <v>0</v>
      </c>
      <c r="Z2263" s="151" t="n">
        <f aca="false">K2263/0.15</f>
        <v>1.04592346666667</v>
      </c>
      <c r="AB2263" s="133" t="n">
        <f aca="false">K2263</f>
        <v>0.15688852</v>
      </c>
      <c r="AC2263" s="133" t="n">
        <f aca="false">L2263+M2263+N2263+O2263+P2263+Q2263+R2263</f>
        <v>0.06232400548297</v>
      </c>
      <c r="AD2263" s="133" t="n">
        <f aca="false">L2263+M2263+R2263+W2263</f>
        <v>0.069811935075</v>
      </c>
      <c r="AE2263" s="133" t="n">
        <f aca="false">V2263+L2263+M2263+R2263+T2263</f>
        <v>0.083374851575</v>
      </c>
      <c r="AF2263" s="133" t="n">
        <f aca="false">S2263+U2263+X2263</f>
        <v>0</v>
      </c>
      <c r="AH2263" s="0" t="n">
        <v>0</v>
      </c>
      <c r="AI2263" s="96" t="n">
        <v>0</v>
      </c>
      <c r="AJ2263" s="96" t="n">
        <v>0</v>
      </c>
      <c r="AK2263" s="96" t="n">
        <v>0</v>
      </c>
      <c r="AL2263" s="96" t="n">
        <v>0</v>
      </c>
      <c r="AM2263" s="96" t="n">
        <v>0</v>
      </c>
      <c r="AN2263" s="96" t="n">
        <v>0</v>
      </c>
      <c r="AP2263" s="95" t="n">
        <v>0.035309427</v>
      </c>
      <c r="AQ2263" s="95" t="n">
        <v>0.031505373</v>
      </c>
      <c r="AR2263" s="95" t="n">
        <v>0.0038040534</v>
      </c>
      <c r="AS2263" s="95" t="n">
        <v>0</v>
      </c>
      <c r="AT2263" s="152" t="n">
        <f aca="false">AW2263+AZ2263+BA2263+BB2263+BC2263+BK2263+BL2263+BP2263</f>
        <v>1.88881134E-006</v>
      </c>
      <c r="AU2263" s="152" t="n">
        <f aca="false">AX2263+AY2263+BD2263+BE2263+BF2263+BG2263+BH2263+BI2263+BJ2263+BM2263+BQ2263+BR2263</f>
        <v>1.4068244709425E-008</v>
      </c>
      <c r="AV2263" s="153" t="n">
        <f aca="false">BN2263+BO2263</f>
        <v>0</v>
      </c>
      <c r="AW2263" s="154" t="n">
        <v>9.7061697E-007</v>
      </c>
      <c r="AX2263" s="154" t="n">
        <v>2.9285857E-009</v>
      </c>
      <c r="AY2263" s="154" t="n">
        <v>8.0013145E-014</v>
      </c>
      <c r="AZ2263" s="154" t="n">
        <v>0</v>
      </c>
      <c r="BA2263" s="154" t="n">
        <v>0</v>
      </c>
      <c r="BB2263" s="154" t="n">
        <v>0</v>
      </c>
      <c r="BC2263" s="154" t="n">
        <v>9.1819437E-007</v>
      </c>
      <c r="BD2263" s="154" t="n">
        <v>0</v>
      </c>
      <c r="BE2263" s="154" t="n">
        <v>1.0695451E-009</v>
      </c>
      <c r="BF2263" s="154" t="n">
        <v>4.8399297E-010</v>
      </c>
      <c r="BG2263" s="154" t="n">
        <v>6.1082628E-013</v>
      </c>
      <c r="BH2263" s="154" t="n">
        <v>0</v>
      </c>
      <c r="BI2263" s="154" t="n">
        <v>0</v>
      </c>
      <c r="BJ2263" s="154" t="n">
        <v>0</v>
      </c>
      <c r="BK2263" s="154" t="n">
        <v>0</v>
      </c>
      <c r="BL2263" s="154" t="n">
        <v>0</v>
      </c>
      <c r="BM2263" s="154" t="n">
        <v>9.5854301E-009</v>
      </c>
      <c r="BN2263" s="154" t="n">
        <v>0</v>
      </c>
      <c r="BO2263" s="154" t="n">
        <v>0</v>
      </c>
      <c r="BP2263" s="154" t="n">
        <v>0</v>
      </c>
      <c r="BQ2263" s="154" t="n">
        <v>0</v>
      </c>
      <c r="BR2263" s="154" t="n">
        <v>0</v>
      </c>
      <c r="BT2263" s="96" t="n">
        <v>6.2441999E-005</v>
      </c>
      <c r="BU2263" s="96" t="n">
        <v>7.373767E-006</v>
      </c>
      <c r="BV2263" s="96" t="n">
        <v>2.9163121E-005</v>
      </c>
      <c r="BW2263" s="96" t="n">
        <v>4.960245E-010</v>
      </c>
      <c r="BX2263" s="96" t="n">
        <v>6.0740254E-006</v>
      </c>
      <c r="BY2263" s="96" t="n">
        <v>0</v>
      </c>
      <c r="BZ2263" s="96" t="n">
        <v>1.256894E-005</v>
      </c>
      <c r="CA2263" s="96" t="n">
        <v>0</v>
      </c>
      <c r="CB2263" s="96" t="n">
        <v>0</v>
      </c>
      <c r="CC2263" s="96" t="n">
        <v>1.1441421E-010</v>
      </c>
      <c r="CD2263" s="96" t="n">
        <v>0</v>
      </c>
      <c r="CE2263" s="96" t="n">
        <v>6.7828806E-006</v>
      </c>
      <c r="CF2263" s="96" t="n">
        <v>0</v>
      </c>
      <c r="CG2263" s="96" t="n">
        <v>4.7865451E-007</v>
      </c>
      <c r="CH2263" s="96" t="n">
        <v>0</v>
      </c>
      <c r="CI2263" s="96" t="n">
        <v>0</v>
      </c>
      <c r="CJ2263" s="96" t="n">
        <v>0</v>
      </c>
      <c r="CL2263" s="155" t="n">
        <v>0</v>
      </c>
      <c r="CM2263" s="155" t="n">
        <v>1.0459235</v>
      </c>
      <c r="CN2263" s="156" t="n">
        <v>0</v>
      </c>
      <c r="CO2263" s="155" t="n">
        <v>0.005045024</v>
      </c>
      <c r="CP2263" s="155" t="n">
        <v>0</v>
      </c>
      <c r="CQ2263" s="155" t="n">
        <v>0</v>
      </c>
      <c r="CR2263" s="155" t="n">
        <v>0.00030830697</v>
      </c>
      <c r="CS2263" s="155" t="n">
        <v>0</v>
      </c>
      <c r="CT2263" s="155" t="n">
        <v>0.00032475423</v>
      </c>
      <c r="CU2263" s="155" t="n">
        <v>0.00020868366</v>
      </c>
    </row>
    <row r="2264" customFormat="false" ht="13.8" hidden="false" customHeight="false" outlineLevel="0" collapsed="false">
      <c r="A2264" s="0" t="s">
        <v>3152</v>
      </c>
      <c r="B2264" s="90" t="s">
        <v>3066</v>
      </c>
      <c r="C2264" s="88" t="str">
        <f aca="false">MID(A2264,1,12)</f>
        <v>M.020.09.119</v>
      </c>
      <c r="D2264" s="2" t="s">
        <v>3134</v>
      </c>
      <c r="E2264" s="90" t="s">
        <v>255</v>
      </c>
      <c r="F2264" s="91" t="str">
        <f aca="false">MID(A2264, 21,85)</f>
        <v>Peas frozen frozen in cardboard box NL</v>
      </c>
      <c r="G2264" s="133" t="n">
        <f aca="false">H2264+I2264+J2264+K2264</f>
        <v>0.12362715017384</v>
      </c>
      <c r="H2264" s="149" t="n">
        <f aca="false">N2264+O2264+P2264+Q2264</f>
        <v>1.2737664E-007</v>
      </c>
      <c r="I2264" s="149" t="n">
        <f aca="false">L2264+M2264+R2264+V2264+T2264</f>
        <v>0.0478501588972</v>
      </c>
      <c r="J2264" s="150" t="n">
        <f aca="false">S2264+U2264+W2264+X2264</f>
        <v>0.0050715079</v>
      </c>
      <c r="K2264" s="149" t="n">
        <v>0.070705356</v>
      </c>
      <c r="L2264" s="130" t="n">
        <v>0.03133687</v>
      </c>
      <c r="M2264" s="130" t="n">
        <v>0.0086639309</v>
      </c>
      <c r="N2264" s="130" t="n">
        <v>0</v>
      </c>
      <c r="O2264" s="130" t="n">
        <v>0</v>
      </c>
      <c r="P2264" s="157" t="n">
        <v>0</v>
      </c>
      <c r="Q2264" s="157" t="n">
        <v>1.2737664E-007</v>
      </c>
      <c r="R2264" s="157" t="n">
        <v>3.1194972E-006</v>
      </c>
      <c r="S2264" s="130" t="n">
        <v>0</v>
      </c>
      <c r="T2264" s="130" t="n">
        <v>0</v>
      </c>
      <c r="U2264" s="130" t="n">
        <v>0</v>
      </c>
      <c r="V2264" s="130" t="n">
        <v>0.0078462385</v>
      </c>
      <c r="W2264" s="130" t="n">
        <v>0.0050715079</v>
      </c>
      <c r="X2264" s="130" t="n">
        <v>0</v>
      </c>
      <c r="Z2264" s="151" t="n">
        <f aca="false">K2264/0.15</f>
        <v>0.47136904</v>
      </c>
      <c r="AB2264" s="133" t="n">
        <f aca="false">K2264</f>
        <v>0.070705356</v>
      </c>
      <c r="AC2264" s="133" t="n">
        <f aca="false">L2264+M2264+N2264+O2264+P2264+Q2264+R2264</f>
        <v>0.04000404777384</v>
      </c>
      <c r="AD2264" s="133" t="n">
        <f aca="false">L2264+M2264+R2264+W2264</f>
        <v>0.0450754282972</v>
      </c>
      <c r="AE2264" s="133" t="n">
        <f aca="false">V2264+L2264+M2264+R2264+T2264</f>
        <v>0.0478501588972</v>
      </c>
      <c r="AF2264" s="133" t="n">
        <f aca="false">S2264+U2264+X2264</f>
        <v>0</v>
      </c>
      <c r="AH2264" s="0" t="n">
        <v>0</v>
      </c>
      <c r="AI2264" s="96" t="n">
        <v>0</v>
      </c>
      <c r="AJ2264" s="96" t="n">
        <v>0</v>
      </c>
      <c r="AK2264" s="96" t="n">
        <v>0</v>
      </c>
      <c r="AL2264" s="96" t="n">
        <v>0</v>
      </c>
      <c r="AM2264" s="96" t="n">
        <v>0</v>
      </c>
      <c r="AN2264" s="96" t="n">
        <v>0</v>
      </c>
      <c r="AP2264" s="95" t="n">
        <v>0.018387795</v>
      </c>
      <c r="AQ2264" s="95" t="n">
        <v>0.016789053</v>
      </c>
      <c r="AR2264" s="95" t="n">
        <v>0.0015987423</v>
      </c>
      <c r="AS2264" s="95" t="n">
        <v>0</v>
      </c>
      <c r="AT2264" s="152" t="n">
        <f aca="false">AW2264+AZ2264+BA2264+BB2264+BC2264+BK2264+BL2264+BP2264</f>
        <v>1.00653792E-006</v>
      </c>
      <c r="AU2264" s="152" t="n">
        <f aca="false">AX2264+AY2264+BD2264+BE2264+BF2264+BG2264+BH2264+BI2264+BJ2264+BM2264+BQ2264+BR2264</f>
        <v>5.912508376462E-009</v>
      </c>
      <c r="AV2264" s="153" t="n">
        <f aca="false">BN2264+BO2264</f>
        <v>0</v>
      </c>
      <c r="AW2264" s="154" t="n">
        <v>4.3743047E-007</v>
      </c>
      <c r="AX2264" s="154" t="n">
        <v>1.3198333E-009</v>
      </c>
      <c r="AY2264" s="154" t="n">
        <v>3.6059732E-014</v>
      </c>
      <c r="AZ2264" s="154" t="n">
        <v>0</v>
      </c>
      <c r="BA2264" s="154" t="n">
        <v>0</v>
      </c>
      <c r="BB2264" s="154" t="n">
        <v>0</v>
      </c>
      <c r="BC2264" s="154" t="n">
        <v>5.6910745E-007</v>
      </c>
      <c r="BD2264" s="154" t="n">
        <v>0</v>
      </c>
      <c r="BE2264" s="154" t="n">
        <v>6.6291637E-010</v>
      </c>
      <c r="BF2264" s="154" t="n">
        <v>3.5654457E-010</v>
      </c>
      <c r="BG2264" s="154" t="n">
        <v>4.4977673E-013</v>
      </c>
      <c r="BH2264" s="154" t="n">
        <v>0</v>
      </c>
      <c r="BI2264" s="154" t="n">
        <v>0</v>
      </c>
      <c r="BJ2264" s="154" t="n">
        <v>0</v>
      </c>
      <c r="BK2264" s="154" t="n">
        <v>0</v>
      </c>
      <c r="BL2264" s="154" t="n">
        <v>0</v>
      </c>
      <c r="BM2264" s="154" t="n">
        <v>3.5727283E-009</v>
      </c>
      <c r="BN2264" s="154" t="n">
        <v>0</v>
      </c>
      <c r="BO2264" s="154" t="n">
        <v>0</v>
      </c>
      <c r="BP2264" s="154" t="n">
        <v>0</v>
      </c>
      <c r="BQ2264" s="154" t="n">
        <v>0</v>
      </c>
      <c r="BR2264" s="154" t="n">
        <v>0</v>
      </c>
      <c r="BT2264" s="96" t="n">
        <v>3.3562589E-005</v>
      </c>
      <c r="BU2264" s="96" t="n">
        <v>4.5703457E-006</v>
      </c>
      <c r="BV2264" s="96" t="n">
        <v>1.314302E-005</v>
      </c>
      <c r="BW2264" s="96" t="n">
        <v>3.6540788E-010</v>
      </c>
      <c r="BX2264" s="96" t="n">
        <v>3.7647509E-006</v>
      </c>
      <c r="BY2264" s="96" t="n">
        <v>0</v>
      </c>
      <c r="BZ2264" s="96" t="n">
        <v>9.2591992E-006</v>
      </c>
      <c r="CA2264" s="96" t="n">
        <v>0</v>
      </c>
      <c r="CB2264" s="96" t="n">
        <v>0</v>
      </c>
      <c r="CC2264" s="96" t="n">
        <v>8.4285863E-011</v>
      </c>
      <c r="CD2264" s="96" t="n">
        <v>0</v>
      </c>
      <c r="CE2264" s="96" t="n">
        <v>2.5281484E-006</v>
      </c>
      <c r="CF2264" s="96" t="n">
        <v>0</v>
      </c>
      <c r="CG2264" s="96" t="n">
        <v>2.9667558E-007</v>
      </c>
      <c r="CH2264" s="96" t="n">
        <v>0</v>
      </c>
      <c r="CI2264" s="96" t="n">
        <v>0</v>
      </c>
      <c r="CJ2264" s="96" t="n">
        <v>0</v>
      </c>
      <c r="CL2264" s="155" t="n">
        <v>0</v>
      </c>
      <c r="CM2264" s="155" t="n">
        <v>0.47136904</v>
      </c>
      <c r="CN2264" s="156" t="n">
        <v>0</v>
      </c>
      <c r="CO2264" s="155" t="n">
        <v>0.003126964</v>
      </c>
      <c r="CP2264" s="155" t="n">
        <v>0</v>
      </c>
      <c r="CQ2264" s="155" t="n">
        <v>0</v>
      </c>
      <c r="CR2264" s="155" t="n">
        <v>0.00019109221</v>
      </c>
      <c r="CS2264" s="155" t="n">
        <v>0</v>
      </c>
      <c r="CT2264" s="155" t="n">
        <v>0.00023923769</v>
      </c>
      <c r="CU2264" s="155" t="n">
        <v>0.00015366244</v>
      </c>
    </row>
    <row r="2265" customFormat="false" ht="13.8" hidden="false" customHeight="false" outlineLevel="0" collapsed="false">
      <c r="A2265" s="0" t="s">
        <v>3153</v>
      </c>
      <c r="B2265" s="90" t="s">
        <v>3066</v>
      </c>
      <c r="C2265" s="88" t="str">
        <f aca="false">MID(A2265,1,12)</f>
        <v>M.020.09.120</v>
      </c>
      <c r="D2265" s="2" t="s">
        <v>3134</v>
      </c>
      <c r="E2265" s="90" t="s">
        <v>255</v>
      </c>
      <c r="F2265" s="91" t="str">
        <f aca="false">MID(A2265, 21,85)</f>
        <v>Spinach frozen frozen in cardboard box NL</v>
      </c>
      <c r="G2265" s="133" t="n">
        <f aca="false">H2265+I2265+J2265+K2265</f>
        <v>0.15865061260854</v>
      </c>
      <c r="H2265" s="149" t="n">
        <f aca="false">N2265+O2265+P2265+Q2265</f>
        <v>1.0243914E-007</v>
      </c>
      <c r="I2265" s="149" t="n">
        <f aca="false">L2265+M2265+R2265+V2265+T2265</f>
        <v>0.0510626845694</v>
      </c>
      <c r="J2265" s="150" t="n">
        <f aca="false">S2265+U2265+W2265+X2265</f>
        <v>0.0080815886</v>
      </c>
      <c r="K2265" s="149" t="n">
        <v>0.099506237</v>
      </c>
      <c r="L2265" s="130" t="n">
        <v>0.03798376</v>
      </c>
      <c r="M2265" s="130" t="n">
        <v>0.0069677268</v>
      </c>
      <c r="N2265" s="130" t="n">
        <v>0</v>
      </c>
      <c r="O2265" s="130" t="n">
        <v>0</v>
      </c>
      <c r="P2265" s="157" t="n">
        <v>0</v>
      </c>
      <c r="Q2265" s="157" t="n">
        <v>1.0243914E-007</v>
      </c>
      <c r="R2265" s="157" t="n">
        <v>2.5087694E-006</v>
      </c>
      <c r="S2265" s="130" t="n">
        <v>0</v>
      </c>
      <c r="T2265" s="130" t="n">
        <v>0</v>
      </c>
      <c r="U2265" s="130" t="n">
        <v>0</v>
      </c>
      <c r="V2265" s="130" t="n">
        <v>0.006108689</v>
      </c>
      <c r="W2265" s="130" t="n">
        <v>0.0080815886</v>
      </c>
      <c r="X2265" s="130" t="n">
        <v>0</v>
      </c>
      <c r="Z2265" s="151" t="n">
        <f aca="false">K2265/0.15</f>
        <v>0.663374913333333</v>
      </c>
      <c r="AB2265" s="133" t="n">
        <f aca="false">K2265</f>
        <v>0.099506237</v>
      </c>
      <c r="AC2265" s="133" t="n">
        <f aca="false">L2265+M2265+N2265+O2265+P2265+Q2265+R2265</f>
        <v>0.04495409800854</v>
      </c>
      <c r="AD2265" s="133" t="n">
        <f aca="false">L2265+M2265+R2265+W2265</f>
        <v>0.0530355841694</v>
      </c>
      <c r="AE2265" s="133" t="n">
        <f aca="false">V2265+L2265+M2265+R2265+T2265</f>
        <v>0.0510626845694</v>
      </c>
      <c r="AF2265" s="133" t="n">
        <f aca="false">S2265+U2265+X2265</f>
        <v>0</v>
      </c>
      <c r="AH2265" s="0" t="n">
        <v>0</v>
      </c>
      <c r="AI2265" s="96" t="n">
        <v>0</v>
      </c>
      <c r="AJ2265" s="96" t="n">
        <v>0</v>
      </c>
      <c r="AK2265" s="96" t="n">
        <v>0</v>
      </c>
      <c r="AL2265" s="96" t="n">
        <v>0</v>
      </c>
      <c r="AM2265" s="96" t="n">
        <v>0</v>
      </c>
      <c r="AN2265" s="96" t="n">
        <v>0</v>
      </c>
      <c r="AP2265" s="95" t="n">
        <v>0.023324025</v>
      </c>
      <c r="AQ2265" s="95" t="n">
        <v>0.021774626</v>
      </c>
      <c r="AR2265" s="95" t="n">
        <v>0.0015493988</v>
      </c>
      <c r="AS2265" s="95" t="n">
        <v>0</v>
      </c>
      <c r="AT2265" s="152" t="n">
        <f aca="false">AW2265+AZ2265+BA2265+BB2265+BC2265+BK2265+BL2265+BP2265</f>
        <v>1.30543323E-006</v>
      </c>
      <c r="AU2265" s="152" t="n">
        <f aca="false">AX2265+AY2265+BD2265+BE2265+BF2265+BG2265+BH2265+BI2265+BJ2265+BM2265+BQ2265+BR2265</f>
        <v>5.730025088721E-009</v>
      </c>
      <c r="AV2265" s="153" t="n">
        <f aca="false">BN2265+BO2265</f>
        <v>0</v>
      </c>
      <c r="AW2265" s="154" t="n">
        <v>6.1561192E-007</v>
      </c>
      <c r="AX2265" s="154" t="n">
        <v>1.8574498E-009</v>
      </c>
      <c r="AY2265" s="154" t="n">
        <v>5.0748181E-014</v>
      </c>
      <c r="AZ2265" s="154" t="n">
        <v>0</v>
      </c>
      <c r="BA2265" s="154" t="n">
        <v>0</v>
      </c>
      <c r="BB2265" s="154" t="n">
        <v>0</v>
      </c>
      <c r="BC2265" s="154" t="n">
        <v>6.8982131E-007</v>
      </c>
      <c r="BD2265" s="154" t="n">
        <v>0</v>
      </c>
      <c r="BE2265" s="154" t="n">
        <v>8.0352812E-010</v>
      </c>
      <c r="BF2265" s="154" t="n">
        <v>2.8674111E-010</v>
      </c>
      <c r="BG2265" s="154" t="n">
        <v>7.0771054E-013</v>
      </c>
      <c r="BH2265" s="154" t="n">
        <v>0</v>
      </c>
      <c r="BI2265" s="154" t="n">
        <v>0</v>
      </c>
      <c r="BJ2265" s="154" t="n">
        <v>0</v>
      </c>
      <c r="BK2265" s="154" t="n">
        <v>0</v>
      </c>
      <c r="BL2265" s="154" t="n">
        <v>0</v>
      </c>
      <c r="BM2265" s="154" t="n">
        <v>2.7815476E-009</v>
      </c>
      <c r="BN2265" s="154" t="n">
        <v>0</v>
      </c>
      <c r="BO2265" s="154" t="n">
        <v>0</v>
      </c>
      <c r="BP2265" s="154" t="n">
        <v>0</v>
      </c>
      <c r="BQ2265" s="154" t="n">
        <v>0</v>
      </c>
      <c r="BR2265" s="154" t="n">
        <v>0</v>
      </c>
      <c r="BT2265" s="96" t="n">
        <v>3.8374424E-005</v>
      </c>
      <c r="BU2265" s="96" t="n">
        <v>5.5397657E-006</v>
      </c>
      <c r="BV2265" s="96" t="n">
        <v>1.8496653E-005</v>
      </c>
      <c r="BW2265" s="96" t="n">
        <v>2.9386918E-010</v>
      </c>
      <c r="BX2265" s="96" t="n">
        <v>4.5632955E-006</v>
      </c>
      <c r="BY2265" s="96" t="n">
        <v>0</v>
      </c>
      <c r="BZ2265" s="96" t="n">
        <v>7.446455E-006</v>
      </c>
      <c r="CA2265" s="96" t="n">
        <v>0</v>
      </c>
      <c r="CB2265" s="96" t="n">
        <v>0</v>
      </c>
      <c r="CC2265" s="96" t="n">
        <v>6.7784575E-011</v>
      </c>
      <c r="CD2265" s="96" t="n">
        <v>0</v>
      </c>
      <c r="CE2265" s="96" t="n">
        <v>1.9682899E-006</v>
      </c>
      <c r="CF2265" s="96" t="n">
        <v>0</v>
      </c>
      <c r="CG2265" s="96" t="n">
        <v>3.5960369E-007</v>
      </c>
      <c r="CH2265" s="96" t="n">
        <v>0</v>
      </c>
      <c r="CI2265" s="96" t="n">
        <v>0</v>
      </c>
      <c r="CJ2265" s="96" t="n">
        <v>0</v>
      </c>
      <c r="CL2265" s="155" t="n">
        <v>0</v>
      </c>
      <c r="CM2265" s="155" t="n">
        <v>0.66337492</v>
      </c>
      <c r="CN2265" s="156" t="n">
        <v>0</v>
      </c>
      <c r="CO2265" s="155" t="n">
        <v>0.003790227</v>
      </c>
      <c r="CP2265" s="155" t="n">
        <v>0</v>
      </c>
      <c r="CQ2265" s="155" t="n">
        <v>0</v>
      </c>
      <c r="CR2265" s="155" t="n">
        <v>0.00023162494</v>
      </c>
      <c r="CS2265" s="155" t="n">
        <v>0</v>
      </c>
      <c r="CT2265" s="155" t="n">
        <v>0.0001924003</v>
      </c>
      <c r="CU2265" s="155" t="n">
        <v>0.00024178335</v>
      </c>
    </row>
    <row r="2266" customFormat="false" ht="13.8" hidden="false" customHeight="false" outlineLevel="0" collapsed="false">
      <c r="A2266" s="0" t="s">
        <v>3154</v>
      </c>
      <c r="B2266" s="90" t="s">
        <v>3066</v>
      </c>
      <c r="C2266" s="88" t="str">
        <f aca="false">MID(A2266,1,12)</f>
        <v>M.020.09.121</v>
      </c>
      <c r="D2266" s="2" t="s">
        <v>3134</v>
      </c>
      <c r="E2266" s="90" t="s">
        <v>255</v>
      </c>
      <c r="F2266" s="91" t="str">
        <f aca="false">MID(A2266, 21,85)</f>
        <v>Sweet pepper in plastic foil per 500 gram NL</v>
      </c>
      <c r="G2266" s="133" t="n">
        <f aca="false">H2266+I2266+J2266+K2266</f>
        <v>0.288077265659494</v>
      </c>
      <c r="H2266" s="149" t="n">
        <f aca="false">N2266+O2266+P2266+Q2266</f>
        <v>4.0245814E-008</v>
      </c>
      <c r="I2266" s="149" t="n">
        <f aca="false">L2266+M2266+R2266+V2266+T2266</f>
        <v>0.02153148381368</v>
      </c>
      <c r="J2266" s="150" t="n">
        <f aca="false">S2266+U2266+W2266+X2266</f>
        <v>0.0038393516</v>
      </c>
      <c r="K2266" s="149" t="n">
        <v>0.26270639</v>
      </c>
      <c r="L2266" s="130" t="n">
        <v>0.018256457</v>
      </c>
      <c r="M2266" s="130" t="n">
        <v>0.0027374482</v>
      </c>
      <c r="N2266" s="130" t="n">
        <v>0</v>
      </c>
      <c r="O2266" s="130" t="n">
        <v>0</v>
      </c>
      <c r="P2266" s="157" t="n">
        <v>0</v>
      </c>
      <c r="Q2266" s="157" t="n">
        <v>4.0245814E-008</v>
      </c>
      <c r="R2266" s="157" t="n">
        <v>9.8563368E-007</v>
      </c>
      <c r="S2266" s="130" t="n">
        <v>0</v>
      </c>
      <c r="T2266" s="130" t="n">
        <v>0</v>
      </c>
      <c r="U2266" s="130" t="n">
        <v>0</v>
      </c>
      <c r="V2266" s="130" t="n">
        <v>0.00053659298</v>
      </c>
      <c r="W2266" s="130" t="n">
        <v>0.0038393516</v>
      </c>
      <c r="X2266" s="130" t="n">
        <v>0</v>
      </c>
      <c r="Z2266" s="151" t="n">
        <f aca="false">K2266/0.15</f>
        <v>1.75137593333333</v>
      </c>
      <c r="AB2266" s="133" t="n">
        <f aca="false">K2266</f>
        <v>0.26270639</v>
      </c>
      <c r="AC2266" s="133" t="n">
        <f aca="false">L2266+M2266+N2266+O2266+P2266+Q2266+R2266</f>
        <v>0.020994931079494</v>
      </c>
      <c r="AD2266" s="133" t="n">
        <f aca="false">L2266+M2266+R2266+W2266</f>
        <v>0.02483424243368</v>
      </c>
      <c r="AE2266" s="133" t="n">
        <f aca="false">V2266+L2266+M2266+R2266+T2266</f>
        <v>0.02153148381368</v>
      </c>
      <c r="AF2266" s="133" t="n">
        <f aca="false">S2266+U2266+X2266</f>
        <v>0</v>
      </c>
      <c r="AH2266" s="0" t="n">
        <v>0</v>
      </c>
      <c r="AI2266" s="96" t="n">
        <v>0</v>
      </c>
      <c r="AJ2266" s="96" t="n">
        <v>0</v>
      </c>
      <c r="AK2266" s="96" t="n">
        <v>0</v>
      </c>
      <c r="AL2266" s="96" t="n">
        <v>0</v>
      </c>
      <c r="AM2266" s="96" t="n">
        <v>0</v>
      </c>
      <c r="AN2266" s="96" t="n">
        <v>0</v>
      </c>
      <c r="AP2266" s="95" t="n">
        <v>0.034166973</v>
      </c>
      <c r="AQ2266" s="95" t="n">
        <v>0.03263995</v>
      </c>
      <c r="AR2266" s="95" t="n">
        <v>0.0015270225</v>
      </c>
      <c r="AS2266" s="95" t="n">
        <v>0</v>
      </c>
      <c r="AT2266" s="152" t="n">
        <f aca="false">AW2266+AZ2266+BA2266+BB2266+BC2266+BK2266+BL2266+BP2266</f>
        <v>1.95683158E-006</v>
      </c>
      <c r="AU2266" s="152" t="n">
        <f aca="false">AX2266+AY2266+BD2266+BE2266+BF2266+BG2266+BH2266+BI2266+BJ2266+BM2266+BQ2266+BR2266</f>
        <v>5.64727242429E-009</v>
      </c>
      <c r="AV2266" s="153" t="n">
        <f aca="false">BN2266+BO2266</f>
        <v>0</v>
      </c>
      <c r="AW2266" s="154" t="n">
        <v>1.6252769E-006</v>
      </c>
      <c r="AX2266" s="154" t="n">
        <v>4.9038526E-009</v>
      </c>
      <c r="AY2266" s="154" t="n">
        <v>1.3398026E-013</v>
      </c>
      <c r="AZ2266" s="154" t="n">
        <v>0</v>
      </c>
      <c r="BA2266" s="154" t="n">
        <v>0</v>
      </c>
      <c r="BB2266" s="154" t="n">
        <v>0</v>
      </c>
      <c r="BC2266" s="154" t="n">
        <v>3.3155468E-007</v>
      </c>
      <c r="BD2266" s="154" t="n">
        <v>0</v>
      </c>
      <c r="BE2266" s="154" t="n">
        <v>3.8620655E-010</v>
      </c>
      <c r="BF2266" s="154" t="n">
        <v>1.1265352E-010</v>
      </c>
      <c r="BG2266" s="154" t="n">
        <v>9.201403E-014</v>
      </c>
      <c r="BH2266" s="154" t="n">
        <v>0</v>
      </c>
      <c r="BI2266" s="154" t="n">
        <v>0</v>
      </c>
      <c r="BJ2266" s="154" t="n">
        <v>0</v>
      </c>
      <c r="BK2266" s="154" t="n">
        <v>0</v>
      </c>
      <c r="BL2266" s="154" t="n">
        <v>0</v>
      </c>
      <c r="BM2266" s="154" t="n">
        <v>2.4433376E-010</v>
      </c>
      <c r="BN2266" s="154" t="n">
        <v>0</v>
      </c>
      <c r="BO2266" s="154" t="n">
        <v>0</v>
      </c>
      <c r="BP2266" s="154" t="n">
        <v>0</v>
      </c>
      <c r="BQ2266" s="154" t="n">
        <v>0</v>
      </c>
      <c r="BR2266" s="154" t="n">
        <v>0</v>
      </c>
      <c r="BT2266" s="96" t="n">
        <v>5.6960335E-005</v>
      </c>
      <c r="BU2266" s="96" t="n">
        <v>2.6626246E-006</v>
      </c>
      <c r="BV2266" s="96" t="n">
        <v>4.8833008E-005</v>
      </c>
      <c r="BW2266" s="96" t="n">
        <v>1.1545396E-010</v>
      </c>
      <c r="BX2266" s="96" t="n">
        <v>2.1932955E-006</v>
      </c>
      <c r="BY2266" s="96" t="n">
        <v>0</v>
      </c>
      <c r="BZ2266" s="96" t="n">
        <v>2.9255287E-006</v>
      </c>
      <c r="CA2266" s="96" t="n">
        <v>0</v>
      </c>
      <c r="CB2266" s="96" t="n">
        <v>0</v>
      </c>
      <c r="CC2266" s="96" t="n">
        <v>2.6630889E-011</v>
      </c>
      <c r="CD2266" s="96" t="n">
        <v>0</v>
      </c>
      <c r="CE2266" s="96" t="n">
        <v>1.7289644E-007</v>
      </c>
      <c r="CF2266" s="96" t="n">
        <v>0</v>
      </c>
      <c r="CG2266" s="96" t="n">
        <v>1.7283938E-007</v>
      </c>
      <c r="CH2266" s="96" t="n">
        <v>0</v>
      </c>
      <c r="CI2266" s="96" t="n">
        <v>0</v>
      </c>
      <c r="CJ2266" s="96" t="n">
        <v>0</v>
      </c>
      <c r="CL2266" s="155" t="n">
        <v>0</v>
      </c>
      <c r="CM2266" s="155" t="n">
        <v>1.7513759</v>
      </c>
      <c r="CN2266" s="156" t="n">
        <v>0</v>
      </c>
      <c r="CO2266" s="155" t="n">
        <v>0.001821729</v>
      </c>
      <c r="CP2266" s="155" t="n">
        <v>0</v>
      </c>
      <c r="CQ2266" s="155" t="n">
        <v>0</v>
      </c>
      <c r="CR2266" s="155" t="n">
        <v>0.00011132786</v>
      </c>
      <c r="CS2266" s="155" t="n">
        <v>0</v>
      </c>
      <c r="CT2266" s="155" t="n">
        <v>7.5589336E-005</v>
      </c>
      <c r="CU2266" s="155" t="n">
        <v>3.1435819E-005</v>
      </c>
    </row>
    <row r="2267" customFormat="false" ht="13.8" hidden="false" customHeight="false" outlineLevel="0" collapsed="false">
      <c r="A2267" s="0" t="s">
        <v>3155</v>
      </c>
      <c r="B2267" s="90" t="s">
        <v>3066</v>
      </c>
      <c r="C2267" s="88" t="str">
        <f aca="false">MID(A2267,1,12)</f>
        <v>M.020.09.122</v>
      </c>
      <c r="D2267" s="2" t="s">
        <v>3134</v>
      </c>
      <c r="E2267" s="90" t="s">
        <v>255</v>
      </c>
      <c r="F2267" s="91" t="str">
        <f aca="false">MID(A2267, 21,85)</f>
        <v>Sweetcorn in food can NL</v>
      </c>
      <c r="G2267" s="133" t="n">
        <f aca="false">H2267+I2267+J2267+K2267</f>
        <v>0.44971423767923</v>
      </c>
      <c r="H2267" s="149" t="n">
        <f aca="false">N2267+O2267+P2267+Q2267</f>
        <v>2.3591993E-007</v>
      </c>
      <c r="I2267" s="149" t="n">
        <f aca="false">L2267+M2267+R2267+V2267+T2267</f>
        <v>0.1176245477593</v>
      </c>
      <c r="J2267" s="150" t="n">
        <f aca="false">S2267+U2267+W2267+X2267</f>
        <v>0.060175654</v>
      </c>
      <c r="K2267" s="149" t="n">
        <v>0.2719138</v>
      </c>
      <c r="L2267" s="130" t="n">
        <v>0.077918105</v>
      </c>
      <c r="M2267" s="130" t="n">
        <v>0.016046851</v>
      </c>
      <c r="N2267" s="130" t="n">
        <v>0</v>
      </c>
      <c r="O2267" s="130" t="n">
        <v>0</v>
      </c>
      <c r="P2267" s="157" t="n">
        <v>0</v>
      </c>
      <c r="Q2267" s="157" t="n">
        <v>2.3591993E-007</v>
      </c>
      <c r="R2267" s="157" t="n">
        <v>5.7777593E-006</v>
      </c>
      <c r="S2267" s="130" t="n">
        <v>0</v>
      </c>
      <c r="T2267" s="130" t="n">
        <v>0</v>
      </c>
      <c r="U2267" s="130" t="n">
        <v>0</v>
      </c>
      <c r="V2267" s="130" t="n">
        <v>0.023653814</v>
      </c>
      <c r="W2267" s="130" t="n">
        <v>0.060175654</v>
      </c>
      <c r="X2267" s="130" t="n">
        <v>0</v>
      </c>
      <c r="Z2267" s="151" t="n">
        <f aca="false">K2267/0.15</f>
        <v>1.81275866666667</v>
      </c>
      <c r="AB2267" s="133" t="n">
        <f aca="false">K2267</f>
        <v>0.2719138</v>
      </c>
      <c r="AC2267" s="133" t="n">
        <f aca="false">L2267+M2267+N2267+O2267+P2267+Q2267+R2267</f>
        <v>0.09397096967923</v>
      </c>
      <c r="AD2267" s="133" t="n">
        <f aca="false">L2267+M2267+R2267+W2267</f>
        <v>0.1541463877593</v>
      </c>
      <c r="AE2267" s="133" t="n">
        <f aca="false">V2267+L2267+M2267+R2267+T2267</f>
        <v>0.1176245477593</v>
      </c>
      <c r="AF2267" s="133" t="n">
        <f aca="false">S2267+U2267+X2267</f>
        <v>0</v>
      </c>
      <c r="AH2267" s="0" t="n">
        <v>0</v>
      </c>
      <c r="AI2267" s="96" t="n">
        <v>0</v>
      </c>
      <c r="AJ2267" s="96" t="n">
        <v>0</v>
      </c>
      <c r="AK2267" s="96" t="n">
        <v>0</v>
      </c>
      <c r="AL2267" s="96" t="n">
        <v>0</v>
      </c>
      <c r="AM2267" s="96" t="n">
        <v>0</v>
      </c>
      <c r="AN2267" s="96" t="n">
        <v>0</v>
      </c>
      <c r="AP2267" s="95" t="n">
        <v>0.056572433</v>
      </c>
      <c r="AQ2267" s="95" t="n">
        <v>0.051663083</v>
      </c>
      <c r="AR2267" s="95" t="n">
        <v>0.0049093495</v>
      </c>
      <c r="AS2267" s="95" t="n">
        <v>0</v>
      </c>
      <c r="AT2267" s="152" t="n">
        <f aca="false">AW2267+AZ2267+BA2267+BB2267+BC2267+BK2267+BL2267+BP2267</f>
        <v>3.0973072E-006</v>
      </c>
      <c r="AU2267" s="152" t="n">
        <f aca="false">AX2267+AY2267+BD2267+BE2267+BF2267+BG2267+BH2267+BI2267+BJ2267+BM2267+BQ2267+BR2267</f>
        <v>1.815587815786E-008</v>
      </c>
      <c r="AV2267" s="153" t="n">
        <f aca="false">BN2267+BO2267</f>
        <v>0</v>
      </c>
      <c r="AW2267" s="154" t="n">
        <v>1.6822401E-006</v>
      </c>
      <c r="AX2267" s="154" t="n">
        <v>5.0757243E-009</v>
      </c>
      <c r="AY2267" s="154" t="n">
        <v>1.3867604E-013</v>
      </c>
      <c r="AZ2267" s="154" t="n">
        <v>0</v>
      </c>
      <c r="BA2267" s="154" t="n">
        <v>0</v>
      </c>
      <c r="BB2267" s="154" t="n">
        <v>0</v>
      </c>
      <c r="BC2267" s="154" t="n">
        <v>1.4150671E-006</v>
      </c>
      <c r="BD2267" s="154" t="n">
        <v>0</v>
      </c>
      <c r="BE2267" s="154" t="n">
        <v>1.6483199E-009</v>
      </c>
      <c r="BF2267" s="154" t="n">
        <v>6.6037203E-010</v>
      </c>
      <c r="BG2267" s="154" t="n">
        <v>7.2925182E-013</v>
      </c>
      <c r="BH2267" s="154" t="n">
        <v>0</v>
      </c>
      <c r="BI2267" s="154" t="n">
        <v>0</v>
      </c>
      <c r="BJ2267" s="154" t="n">
        <v>0</v>
      </c>
      <c r="BK2267" s="154" t="n">
        <v>0</v>
      </c>
      <c r="BL2267" s="154" t="n">
        <v>0</v>
      </c>
      <c r="BM2267" s="154" t="n">
        <v>1.0770594E-008</v>
      </c>
      <c r="BN2267" s="154" t="n">
        <v>0</v>
      </c>
      <c r="BO2267" s="154" t="n">
        <v>0</v>
      </c>
      <c r="BP2267" s="154" t="n">
        <v>0</v>
      </c>
      <c r="BQ2267" s="154" t="n">
        <v>0</v>
      </c>
      <c r="BR2267" s="154" t="n">
        <v>0</v>
      </c>
      <c r="BT2267" s="96" t="n">
        <v>9.677888E-005</v>
      </c>
      <c r="BU2267" s="96" t="n">
        <v>1.1364016E-005</v>
      </c>
      <c r="BV2267" s="96" t="n">
        <v>5.0544522E-005</v>
      </c>
      <c r="BW2267" s="96" t="n">
        <v>6.7678815E-010</v>
      </c>
      <c r="BX2267" s="96" t="n">
        <v>9.3609304E-006</v>
      </c>
      <c r="BY2267" s="96" t="n">
        <v>0</v>
      </c>
      <c r="BZ2267" s="96" t="n">
        <v>1.7149374E-005</v>
      </c>
      <c r="CA2267" s="96" t="n">
        <v>0</v>
      </c>
      <c r="CB2267" s="96" t="n">
        <v>0</v>
      </c>
      <c r="CC2267" s="96" t="n">
        <v>1.5610959E-010</v>
      </c>
      <c r="CD2267" s="96" t="n">
        <v>0</v>
      </c>
      <c r="CE2267" s="96" t="n">
        <v>7.6215311E-006</v>
      </c>
      <c r="CF2267" s="96" t="n">
        <v>0</v>
      </c>
      <c r="CG2267" s="96" t="n">
        <v>7.3767415E-007</v>
      </c>
      <c r="CH2267" s="96" t="n">
        <v>0</v>
      </c>
      <c r="CI2267" s="96" t="n">
        <v>0</v>
      </c>
      <c r="CJ2267" s="96" t="n">
        <v>0</v>
      </c>
      <c r="CL2267" s="155" t="n">
        <v>0</v>
      </c>
      <c r="CM2267" s="155" t="n">
        <v>1.8127587</v>
      </c>
      <c r="CN2267" s="156" t="n">
        <v>0</v>
      </c>
      <c r="CO2267" s="155" t="n">
        <v>0.007775094</v>
      </c>
      <c r="CP2267" s="155" t="n">
        <v>0</v>
      </c>
      <c r="CQ2267" s="155" t="n">
        <v>0</v>
      </c>
      <c r="CR2267" s="155" t="n">
        <v>0.00047514455</v>
      </c>
      <c r="CS2267" s="155" t="n">
        <v>0</v>
      </c>
      <c r="CT2267" s="155" t="n">
        <v>0.00044310274</v>
      </c>
      <c r="CU2267" s="155" t="n">
        <v>0.00024914275</v>
      </c>
    </row>
    <row r="2268" customFormat="false" ht="13.8" hidden="false" customHeight="false" outlineLevel="0" collapsed="false">
      <c r="A2268" s="0" t="s">
        <v>3156</v>
      </c>
      <c r="B2268" s="90" t="s">
        <v>3066</v>
      </c>
      <c r="C2268" s="88" t="str">
        <f aca="false">MID(A2268,1,12)</f>
        <v>M.020.09.123</v>
      </c>
      <c r="D2268" s="2" t="s">
        <v>3134</v>
      </c>
      <c r="E2268" s="90" t="s">
        <v>255</v>
      </c>
      <c r="F2268" s="91" t="str">
        <f aca="false">MID(A2268, 21,85)</f>
        <v>Sweetcorn in glass jarper 720 ml NL</v>
      </c>
      <c r="G2268" s="133" t="n">
        <f aca="false">H2268+I2268+J2268+K2268</f>
        <v>0.34269443851915</v>
      </c>
      <c r="H2268" s="149" t="n">
        <f aca="false">N2268+O2268+P2268+Q2268</f>
        <v>1.2377705E-007</v>
      </c>
      <c r="I2268" s="149" t="n">
        <f aca="false">L2268+M2268+R2268+V2268+T2268</f>
        <v>0.0967828637421</v>
      </c>
      <c r="J2268" s="150" t="n">
        <f aca="false">S2268+U2268+W2268+X2268</f>
        <v>0.042263511</v>
      </c>
      <c r="K2268" s="149" t="n">
        <v>0.20364794</v>
      </c>
      <c r="L2268" s="130" t="n">
        <v>0.064490607</v>
      </c>
      <c r="M2268" s="130" t="n">
        <v>0.0084190934</v>
      </c>
      <c r="N2268" s="130" t="n">
        <v>0</v>
      </c>
      <c r="O2268" s="130" t="n">
        <v>0</v>
      </c>
      <c r="P2268" s="157" t="n">
        <v>0</v>
      </c>
      <c r="Q2268" s="157" t="n">
        <v>1.2377705E-007</v>
      </c>
      <c r="R2268" s="157" t="n">
        <v>3.0313421E-006</v>
      </c>
      <c r="S2268" s="130" t="n">
        <v>0</v>
      </c>
      <c r="T2268" s="130" t="n">
        <v>0</v>
      </c>
      <c r="U2268" s="130" t="n">
        <v>0</v>
      </c>
      <c r="V2268" s="130" t="n">
        <v>0.023870132</v>
      </c>
      <c r="W2268" s="130" t="n">
        <v>0.042263511</v>
      </c>
      <c r="X2268" s="130" t="n">
        <v>0</v>
      </c>
      <c r="Z2268" s="151" t="n">
        <f aca="false">K2268/0.15</f>
        <v>1.35765293333333</v>
      </c>
      <c r="AB2268" s="133" t="n">
        <f aca="false">K2268</f>
        <v>0.20364794</v>
      </c>
      <c r="AC2268" s="133" t="n">
        <f aca="false">L2268+M2268+N2268+O2268+P2268+Q2268+R2268</f>
        <v>0.07291285551915</v>
      </c>
      <c r="AD2268" s="133" t="n">
        <f aca="false">L2268+M2268+R2268+W2268</f>
        <v>0.1151762427421</v>
      </c>
      <c r="AE2268" s="133" t="n">
        <f aca="false">V2268+L2268+M2268+R2268+T2268</f>
        <v>0.0967828637421</v>
      </c>
      <c r="AF2268" s="133" t="n">
        <f aca="false">S2268+U2268+X2268</f>
        <v>0</v>
      </c>
      <c r="AH2268" s="0" t="n">
        <v>0</v>
      </c>
      <c r="AI2268" s="96" t="n">
        <v>0</v>
      </c>
      <c r="AJ2268" s="96" t="n">
        <v>0</v>
      </c>
      <c r="AK2268" s="96" t="n">
        <v>0</v>
      </c>
      <c r="AL2268" s="96" t="n">
        <v>0</v>
      </c>
      <c r="AM2268" s="96" t="n">
        <v>0</v>
      </c>
      <c r="AN2268" s="96" t="n">
        <v>0</v>
      </c>
      <c r="AP2268" s="95" t="n">
        <v>0.044980675</v>
      </c>
      <c r="AQ2268" s="95" t="n">
        <v>0.040550963</v>
      </c>
      <c r="AR2268" s="95" t="n">
        <v>0.0044297129</v>
      </c>
      <c r="AS2268" s="95" t="n">
        <v>0</v>
      </c>
      <c r="AT2268" s="152" t="n">
        <f aca="false">AW2268+AZ2268+BA2268+BB2268+BC2268+BK2268+BL2268+BP2268</f>
        <v>2.4311129E-006</v>
      </c>
      <c r="AU2268" s="152" t="n">
        <f aca="false">AX2268+AY2268+BD2268+BE2268+BF2268+BG2268+BH2268+BI2268+BJ2268+BM2268+BQ2268+BR2268</f>
        <v>1.638207433372E-008</v>
      </c>
      <c r="AV2268" s="153" t="n">
        <f aca="false">BN2268+BO2268</f>
        <v>0</v>
      </c>
      <c r="AW2268" s="154" t="n">
        <v>1.2599019E-006</v>
      </c>
      <c r="AX2268" s="154" t="n">
        <v>3.8014282E-009</v>
      </c>
      <c r="AY2268" s="154" t="n">
        <v>1.0386045E-013</v>
      </c>
      <c r="AZ2268" s="154" t="n">
        <v>0</v>
      </c>
      <c r="BA2268" s="154" t="n">
        <v>0</v>
      </c>
      <c r="BB2268" s="154" t="n">
        <v>0</v>
      </c>
      <c r="BC2268" s="154" t="n">
        <v>1.171211E-006</v>
      </c>
      <c r="BD2268" s="154" t="n">
        <v>0</v>
      </c>
      <c r="BE2268" s="154" t="n">
        <v>1.3642677E-009</v>
      </c>
      <c r="BF2268" s="154" t="n">
        <v>3.4646884E-010</v>
      </c>
      <c r="BG2268" s="154" t="n">
        <v>7.1273327E-013</v>
      </c>
      <c r="BH2268" s="154" t="n">
        <v>0</v>
      </c>
      <c r="BI2268" s="154" t="n">
        <v>0</v>
      </c>
      <c r="BJ2268" s="154" t="n">
        <v>0</v>
      </c>
      <c r="BK2268" s="154" t="n">
        <v>0</v>
      </c>
      <c r="BL2268" s="154" t="n">
        <v>0</v>
      </c>
      <c r="BM2268" s="154" t="n">
        <v>1.0869093E-008</v>
      </c>
      <c r="BN2268" s="154" t="n">
        <v>0</v>
      </c>
      <c r="BO2268" s="154" t="n">
        <v>0</v>
      </c>
      <c r="BP2268" s="154" t="n">
        <v>0</v>
      </c>
      <c r="BQ2268" s="154" t="n">
        <v>0</v>
      </c>
      <c r="BR2268" s="154" t="n">
        <v>0</v>
      </c>
      <c r="BT2268" s="96" t="n">
        <v>7.2308177E-005</v>
      </c>
      <c r="BU2268" s="96" t="n">
        <v>9.4056737E-006</v>
      </c>
      <c r="BV2268" s="96" t="n">
        <v>3.7854966E-005</v>
      </c>
      <c r="BW2268" s="96" t="n">
        <v>3.5508167E-010</v>
      </c>
      <c r="BX2268" s="96" t="n">
        <v>7.7477769E-006</v>
      </c>
      <c r="BY2268" s="96" t="n">
        <v>0</v>
      </c>
      <c r="BZ2268" s="96" t="n">
        <v>8.9975398E-006</v>
      </c>
      <c r="CA2268" s="96" t="n">
        <v>0</v>
      </c>
      <c r="CB2268" s="96" t="n">
        <v>0</v>
      </c>
      <c r="CC2268" s="96" t="n">
        <v>8.1903995E-011</v>
      </c>
      <c r="CD2268" s="96" t="n">
        <v>0</v>
      </c>
      <c r="CE2268" s="96" t="n">
        <v>7.6912313E-006</v>
      </c>
      <c r="CF2268" s="96" t="n">
        <v>0</v>
      </c>
      <c r="CG2268" s="96" t="n">
        <v>6.1055199E-007</v>
      </c>
      <c r="CH2268" s="96" t="n">
        <v>0</v>
      </c>
      <c r="CI2268" s="96" t="n">
        <v>0</v>
      </c>
      <c r="CJ2268" s="96" t="n">
        <v>0</v>
      </c>
      <c r="CL2268" s="155" t="n">
        <v>0</v>
      </c>
      <c r="CM2268" s="155" t="n">
        <v>1.3576529</v>
      </c>
      <c r="CN2268" s="156" t="n">
        <v>0</v>
      </c>
      <c r="CO2268" s="155" t="n">
        <v>0.006435225</v>
      </c>
      <c r="CP2268" s="155" t="n">
        <v>0</v>
      </c>
      <c r="CQ2268" s="155" t="n">
        <v>0</v>
      </c>
      <c r="CR2268" s="155" t="n">
        <v>0.00039326368</v>
      </c>
      <c r="CS2268" s="155" t="n">
        <v>0</v>
      </c>
      <c r="CT2268" s="155" t="n">
        <v>0.00023247698</v>
      </c>
      <c r="CU2268" s="155" t="n">
        <v>0.00024349932</v>
      </c>
    </row>
    <row r="2269" customFormat="false" ht="13.8" hidden="false" customHeight="false" outlineLevel="0" collapsed="false">
      <c r="A2269" s="0" t="s">
        <v>3157</v>
      </c>
      <c r="B2269" s="90" t="s">
        <v>3066</v>
      </c>
      <c r="C2269" s="88" t="str">
        <f aca="false">MID(A2269,1,12)</f>
        <v>M.020.09.124</v>
      </c>
      <c r="D2269" s="2" t="s">
        <v>3134</v>
      </c>
      <c r="E2269" s="90" t="s">
        <v>255</v>
      </c>
      <c r="F2269" s="91" t="str">
        <f aca="false">MID(A2269, 21,85)</f>
        <v>Tomato, not packed NL</v>
      </c>
      <c r="G2269" s="133" t="n">
        <f aca="false">H2269+I2269+J2269+K2269</f>
        <v>0.138288663027747</v>
      </c>
      <c r="H2269" s="149" t="n">
        <f aca="false">N2269+O2269+P2269+Q2269</f>
        <v>1.7554797E-008</v>
      </c>
      <c r="I2269" s="149" t="n">
        <f aca="false">L2269+M2269+R2269+V2269+T2269</f>
        <v>0.01018978847295</v>
      </c>
      <c r="J2269" s="150" t="n">
        <f aca="false">S2269+U2269+W2269+X2269</f>
        <v>0.003334927</v>
      </c>
      <c r="K2269" s="149" t="n">
        <v>0.12476393</v>
      </c>
      <c r="L2269" s="130" t="n">
        <v>0.0087494209</v>
      </c>
      <c r="M2269" s="130" t="n">
        <v>0.0011940459</v>
      </c>
      <c r="N2269" s="130" t="n">
        <v>0</v>
      </c>
      <c r="O2269" s="130" t="n">
        <v>0</v>
      </c>
      <c r="P2269" s="157" t="n">
        <v>0</v>
      </c>
      <c r="Q2269" s="157" t="n">
        <v>1.7554797E-008</v>
      </c>
      <c r="R2269" s="157" t="n">
        <v>4.2992295E-007</v>
      </c>
      <c r="S2269" s="130" t="n">
        <v>0</v>
      </c>
      <c r="T2269" s="130" t="n">
        <v>0</v>
      </c>
      <c r="U2269" s="130" t="n">
        <v>0</v>
      </c>
      <c r="V2269" s="130" t="n">
        <v>0.00024589175</v>
      </c>
      <c r="W2269" s="130" t="n">
        <v>0.003334927</v>
      </c>
      <c r="X2269" s="130" t="n">
        <v>0</v>
      </c>
      <c r="Z2269" s="151" t="n">
        <f aca="false">K2269/0.15</f>
        <v>0.831759533333333</v>
      </c>
      <c r="AB2269" s="133" t="n">
        <f aca="false">K2269</f>
        <v>0.12476393</v>
      </c>
      <c r="AC2269" s="133" t="n">
        <f aca="false">L2269+M2269+N2269+O2269+P2269+Q2269+R2269</f>
        <v>0.009943914277747</v>
      </c>
      <c r="AD2269" s="133" t="n">
        <f aca="false">L2269+M2269+R2269+W2269</f>
        <v>0.01327882372295</v>
      </c>
      <c r="AE2269" s="133" t="n">
        <f aca="false">V2269+L2269+M2269+R2269+T2269</f>
        <v>0.01018978847295</v>
      </c>
      <c r="AF2269" s="133" t="n">
        <f aca="false">S2269+U2269+X2269</f>
        <v>0</v>
      </c>
      <c r="AH2269" s="0" t="n">
        <v>0</v>
      </c>
      <c r="AI2269" s="96" t="n">
        <v>0</v>
      </c>
      <c r="AJ2269" s="96" t="n">
        <v>0</v>
      </c>
      <c r="AK2269" s="96" t="n">
        <v>0</v>
      </c>
      <c r="AL2269" s="96" t="n">
        <v>0</v>
      </c>
      <c r="AM2269" s="96" t="n">
        <v>0</v>
      </c>
      <c r="AN2269" s="96" t="n">
        <v>0</v>
      </c>
      <c r="AP2269" s="95" t="n">
        <v>0.016248633</v>
      </c>
      <c r="AQ2269" s="95" t="n">
        <v>0.015525255</v>
      </c>
      <c r="AR2269" s="95" t="n">
        <v>0.00072337839</v>
      </c>
      <c r="AS2269" s="95" t="n">
        <v>0</v>
      </c>
      <c r="AT2269" s="152" t="n">
        <f aca="false">AW2269+AZ2269+BA2269+BB2269+BC2269+BK2269+BL2269+BP2269</f>
        <v>9.3077068E-007</v>
      </c>
      <c r="AU2269" s="152" t="n">
        <f aca="false">AX2269+AY2269+BD2269+BE2269+BF2269+BG2269+BH2269+BI2269+BJ2269+BM2269+BQ2269+BR2269</f>
        <v>2.675215911921E-009</v>
      </c>
      <c r="AV2269" s="153" t="n">
        <f aca="false">BN2269+BO2269</f>
        <v>0</v>
      </c>
      <c r="AW2269" s="154" t="n">
        <v>7.7187285E-007</v>
      </c>
      <c r="AX2269" s="154" t="n">
        <v>2.3289267E-009</v>
      </c>
      <c r="AY2269" s="154" t="n">
        <v>6.3629605E-014</v>
      </c>
      <c r="AZ2269" s="154" t="n">
        <v>0</v>
      </c>
      <c r="BA2269" s="154" t="n">
        <v>0</v>
      </c>
      <c r="BB2269" s="154" t="n">
        <v>0</v>
      </c>
      <c r="BC2269" s="154" t="n">
        <v>1.5889783E-007</v>
      </c>
      <c r="BD2269" s="154" t="n">
        <v>0</v>
      </c>
      <c r="BE2269" s="154" t="n">
        <v>1.8508978E-010</v>
      </c>
      <c r="BF2269" s="154" t="n">
        <v>4.9138269E-011</v>
      </c>
      <c r="BG2269" s="154" t="n">
        <v>3.2493316E-014</v>
      </c>
      <c r="BH2269" s="154" t="n">
        <v>0</v>
      </c>
      <c r="BI2269" s="154" t="n">
        <v>0</v>
      </c>
      <c r="BJ2269" s="154" t="n">
        <v>0</v>
      </c>
      <c r="BK2269" s="154" t="n">
        <v>0</v>
      </c>
      <c r="BL2269" s="154" t="n">
        <v>0</v>
      </c>
      <c r="BM2269" s="154" t="n">
        <v>1.1196504E-010</v>
      </c>
      <c r="BN2269" s="154" t="n">
        <v>0</v>
      </c>
      <c r="BO2269" s="154" t="n">
        <v>0</v>
      </c>
      <c r="BP2269" s="154" t="n">
        <v>0</v>
      </c>
      <c r="BQ2269" s="154" t="n">
        <v>0</v>
      </c>
      <c r="BR2269" s="154" t="n">
        <v>0</v>
      </c>
      <c r="BT2269" s="96" t="n">
        <v>2.6957075E-005</v>
      </c>
      <c r="BU2269" s="96" t="n">
        <v>1.2760649E-006</v>
      </c>
      <c r="BV2269" s="96" t="n">
        <v>2.3191663E-005</v>
      </c>
      <c r="BW2269" s="96" t="n">
        <v>5.0359792E-011</v>
      </c>
      <c r="BX2269" s="96" t="n">
        <v>1.0511385E-006</v>
      </c>
      <c r="BY2269" s="96" t="n">
        <v>0</v>
      </c>
      <c r="BZ2269" s="96" t="n">
        <v>1.2760846E-006</v>
      </c>
      <c r="CA2269" s="96" t="n">
        <v>0</v>
      </c>
      <c r="CB2269" s="96" t="n">
        <v>0</v>
      </c>
      <c r="CC2269" s="96" t="n">
        <v>1.1616111E-011</v>
      </c>
      <c r="CD2269" s="96" t="n">
        <v>0</v>
      </c>
      <c r="CE2269" s="96" t="n">
        <v>7.9229153E-008</v>
      </c>
      <c r="CF2269" s="96" t="n">
        <v>0</v>
      </c>
      <c r="CG2269" s="96" t="n">
        <v>8.2833401E-008</v>
      </c>
      <c r="CH2269" s="96" t="n">
        <v>0</v>
      </c>
      <c r="CI2269" s="96" t="n">
        <v>0</v>
      </c>
      <c r="CJ2269" s="96" t="n">
        <v>0</v>
      </c>
      <c r="CL2269" s="155" t="n">
        <v>0</v>
      </c>
      <c r="CM2269" s="155" t="n">
        <v>0.83175954</v>
      </c>
      <c r="CN2269" s="156" t="n">
        <v>0</v>
      </c>
      <c r="CO2269" s="155" t="n">
        <v>0.000873065</v>
      </c>
      <c r="CP2269" s="155" t="n">
        <v>0</v>
      </c>
      <c r="CQ2269" s="155" t="n">
        <v>0</v>
      </c>
      <c r="CR2269" s="155" t="n">
        <v>5.3353963E-005</v>
      </c>
      <c r="CS2269" s="155" t="n">
        <v>0</v>
      </c>
      <c r="CT2269" s="155" t="n">
        <v>3.2971266E-005</v>
      </c>
      <c r="CU2269" s="155" t="n">
        <v>1.1101068E-005</v>
      </c>
    </row>
    <row r="2270" customFormat="false" ht="13.8" hidden="false" customHeight="false" outlineLevel="0" collapsed="false">
      <c r="B2270" s="90"/>
      <c r="C2270" s="88"/>
      <c r="D2270" s="3" t="s">
        <v>3158</v>
      </c>
      <c r="E2270" s="90"/>
      <c r="J2270" s="158"/>
      <c r="P2270" s="102"/>
      <c r="Q2270" s="102"/>
      <c r="R2270" s="102"/>
      <c r="AT2270" s="102"/>
      <c r="AU2270" s="102"/>
      <c r="AV2270" s="159"/>
      <c r="CN2270" s="160"/>
    </row>
    <row r="2271" customFormat="false" ht="13.8" hidden="false" customHeight="false" outlineLevel="0" collapsed="false">
      <c r="A2271" s="0" t="s">
        <v>3159</v>
      </c>
      <c r="B2271" s="90" t="s">
        <v>3066</v>
      </c>
      <c r="C2271" s="88" t="str">
        <f aca="false">MID(A2271,1,12)</f>
        <v>M.020.10.101</v>
      </c>
      <c r="D2271" s="2" t="s">
        <v>3158</v>
      </c>
      <c r="E2271" s="90" t="s">
        <v>255</v>
      </c>
      <c r="F2271" s="91" t="str">
        <f aca="false">MID(A2271, 21,85)</f>
        <v>Fish salad meat packaging per 1 kg NL</v>
      </c>
      <c r="G2271" s="133" t="n">
        <f aca="false">H2271+I2271+J2271+K2271</f>
        <v>0.8965229656269</v>
      </c>
      <c r="H2271" s="149" t="n">
        <f aca="false">N2271+O2271+P2271+Q2271</f>
        <v>5.706329E-007</v>
      </c>
      <c r="I2271" s="149" t="n">
        <f aca="false">L2271+M2271+R2271+V2271+T2271</f>
        <v>0.248478620994</v>
      </c>
      <c r="J2271" s="150" t="n">
        <f aca="false">S2271+U2271+W2271+X2271</f>
        <v>0.018305444</v>
      </c>
      <c r="K2271" s="149" t="n">
        <v>0.62973833</v>
      </c>
      <c r="L2271" s="130" t="n">
        <v>0.17345396</v>
      </c>
      <c r="M2271" s="130" t="n">
        <v>0.038813428</v>
      </c>
      <c r="N2271" s="130" t="n">
        <v>0</v>
      </c>
      <c r="O2271" s="130" t="n">
        <v>0</v>
      </c>
      <c r="P2271" s="157" t="n">
        <v>0</v>
      </c>
      <c r="Q2271" s="157" t="n">
        <v>5.706329E-007</v>
      </c>
      <c r="R2271" s="157" t="n">
        <v>1.3974994E-005</v>
      </c>
      <c r="S2271" s="130" t="n">
        <v>0</v>
      </c>
      <c r="T2271" s="130" t="n">
        <v>0</v>
      </c>
      <c r="U2271" s="130" t="n">
        <v>0</v>
      </c>
      <c r="V2271" s="130" t="n">
        <v>0.036197258</v>
      </c>
      <c r="W2271" s="130" t="n">
        <v>0.018305444</v>
      </c>
      <c r="X2271" s="130" t="n">
        <v>0</v>
      </c>
      <c r="Z2271" s="151" t="n">
        <f aca="false">K2271/0.15</f>
        <v>4.19825553333333</v>
      </c>
      <c r="AB2271" s="133" t="n">
        <f aca="false">K2271</f>
        <v>0.62973833</v>
      </c>
      <c r="AC2271" s="133" t="n">
        <f aca="false">L2271+M2271+N2271+O2271+P2271+Q2271+R2271</f>
        <v>0.2122819336269</v>
      </c>
      <c r="AD2271" s="133" t="n">
        <f aca="false">L2271+M2271+R2271+W2271</f>
        <v>0.230586806994</v>
      </c>
      <c r="AE2271" s="133" t="n">
        <f aca="false">V2271+L2271+M2271+R2271+T2271</f>
        <v>0.248478620994</v>
      </c>
      <c r="AF2271" s="133" t="n">
        <f aca="false">S2271+U2271+X2271</f>
        <v>0</v>
      </c>
      <c r="AH2271" s="0" t="n">
        <v>0</v>
      </c>
      <c r="AI2271" s="96" t="n">
        <v>0</v>
      </c>
      <c r="AJ2271" s="96" t="n">
        <v>0</v>
      </c>
      <c r="AK2271" s="96" t="n">
        <v>0</v>
      </c>
      <c r="AL2271" s="96" t="n">
        <v>0</v>
      </c>
      <c r="AM2271" s="96" t="n">
        <v>0</v>
      </c>
      <c r="AN2271" s="96" t="n">
        <v>0</v>
      </c>
      <c r="AP2271" s="95" t="n">
        <v>0.12658876</v>
      </c>
      <c r="AQ2271" s="95" t="n">
        <v>0.11752845</v>
      </c>
      <c r="AR2271" s="95" t="n">
        <v>0.0090603062</v>
      </c>
      <c r="AS2271" s="95" t="n">
        <v>0</v>
      </c>
      <c r="AT2271" s="152" t="n">
        <f aca="false">AW2271+AZ2271+BA2271+BB2271+BC2271+BK2271+BL2271+BP2271</f>
        <v>7.0460704E-006</v>
      </c>
      <c r="AU2271" s="152" t="n">
        <f aca="false">AX2271+AY2271+BD2271+BE2271+BF2271+BG2271+BH2271+BI2271+BJ2271+BM2271+BQ2271+BR2271</f>
        <v>3.350704897515E-008</v>
      </c>
      <c r="AV2271" s="153" t="n">
        <f aca="false">BN2271+BO2271</f>
        <v>0</v>
      </c>
      <c r="AW2271" s="154" t="n">
        <v>3.8959811E-006</v>
      </c>
      <c r="AX2271" s="154" t="n">
        <v>1.1755115E-008</v>
      </c>
      <c r="AY2271" s="154" t="n">
        <v>3.2116655E-013</v>
      </c>
      <c r="AZ2271" s="154" t="n">
        <v>0</v>
      </c>
      <c r="BA2271" s="154" t="n">
        <v>0</v>
      </c>
      <c r="BB2271" s="154" t="n">
        <v>0</v>
      </c>
      <c r="BC2271" s="154" t="n">
        <v>3.1500893E-006</v>
      </c>
      <c r="BD2271" s="154" t="n">
        <v>0</v>
      </c>
      <c r="BE2271" s="154" t="n">
        <v>3.6693348E-009</v>
      </c>
      <c r="BF2271" s="154" t="n">
        <v>1.5972793E-009</v>
      </c>
      <c r="BG2271" s="154" t="n">
        <v>2.8377086E-012</v>
      </c>
      <c r="BH2271" s="154" t="n">
        <v>0</v>
      </c>
      <c r="BI2271" s="154" t="n">
        <v>0</v>
      </c>
      <c r="BJ2271" s="154" t="n">
        <v>0</v>
      </c>
      <c r="BK2271" s="154" t="n">
        <v>0</v>
      </c>
      <c r="BL2271" s="154" t="n">
        <v>0</v>
      </c>
      <c r="BM2271" s="154" t="n">
        <v>1.6482161E-008</v>
      </c>
      <c r="BN2271" s="154" t="n">
        <v>0</v>
      </c>
      <c r="BO2271" s="154" t="n">
        <v>0</v>
      </c>
      <c r="BP2271" s="154" t="n">
        <v>0</v>
      </c>
      <c r="BQ2271" s="154" t="n">
        <v>0</v>
      </c>
      <c r="BR2271" s="154" t="n">
        <v>0</v>
      </c>
      <c r="BT2271" s="96" t="n">
        <v>0.00021798192</v>
      </c>
      <c r="BU2271" s="96" t="n">
        <v>2.5297503E-005</v>
      </c>
      <c r="BV2271" s="96" t="n">
        <v>0.0001170585</v>
      </c>
      <c r="BW2271" s="96" t="n">
        <v>1.6369859E-009</v>
      </c>
      <c r="BX2271" s="96" t="n">
        <v>2.0838423E-005</v>
      </c>
      <c r="BY2271" s="96" t="n">
        <v>0</v>
      </c>
      <c r="BZ2271" s="96" t="n">
        <v>4.1480163E-005</v>
      </c>
      <c r="CA2271" s="96" t="n">
        <v>0</v>
      </c>
      <c r="CB2271" s="96" t="n">
        <v>0</v>
      </c>
      <c r="CC2271" s="96" t="n">
        <v>3.7759111E-010</v>
      </c>
      <c r="CD2271" s="96" t="n">
        <v>0</v>
      </c>
      <c r="CE2271" s="96" t="n">
        <v>1.1663173E-005</v>
      </c>
      <c r="CF2271" s="96" t="n">
        <v>0</v>
      </c>
      <c r="CG2271" s="96" t="n">
        <v>1.6421408E-006</v>
      </c>
      <c r="CH2271" s="96" t="n">
        <v>0</v>
      </c>
      <c r="CI2271" s="96" t="n">
        <v>0</v>
      </c>
      <c r="CJ2271" s="96" t="n">
        <v>0</v>
      </c>
      <c r="CL2271" s="155" t="n">
        <v>0</v>
      </c>
      <c r="CM2271" s="155" t="n">
        <v>4.1982555</v>
      </c>
      <c r="CN2271" s="156" t="n">
        <v>0</v>
      </c>
      <c r="CO2271" s="155" t="n">
        <v>0.017308183</v>
      </c>
      <c r="CP2271" s="155" t="n">
        <v>0</v>
      </c>
      <c r="CQ2271" s="155" t="n">
        <v>0</v>
      </c>
      <c r="CR2271" s="155" t="n">
        <v>0.0010577221</v>
      </c>
      <c r="CS2271" s="155" t="n">
        <v>0</v>
      </c>
      <c r="CT2271" s="155" t="n">
        <v>0.0010717577</v>
      </c>
      <c r="CU2271" s="155" t="n">
        <v>0.00096947927</v>
      </c>
    </row>
    <row r="2272" customFormat="false" ht="13.8" hidden="false" customHeight="false" outlineLevel="0" collapsed="false">
      <c r="A2272" s="0" t="s">
        <v>3160</v>
      </c>
      <c r="B2272" s="90" t="s">
        <v>3066</v>
      </c>
      <c r="C2272" s="88" t="str">
        <f aca="false">MID(A2272,1,12)</f>
        <v>M.020.10.102</v>
      </c>
      <c r="D2272" s="2" t="s">
        <v>3158</v>
      </c>
      <c r="E2272" s="90" t="s">
        <v>255</v>
      </c>
      <c r="F2272" s="91" t="str">
        <f aca="false">MID(A2272, 21,85)</f>
        <v>Hummus, natural in plastic boxper 250 gram NL</v>
      </c>
      <c r="G2272" s="133" t="n">
        <f aca="false">H2272+I2272+J2272+K2272</f>
        <v>0.61514256116981</v>
      </c>
      <c r="H2272" s="149" t="n">
        <f aca="false">N2272+O2272+P2272+Q2272</f>
        <v>1.9643401E-007</v>
      </c>
      <c r="I2272" s="149" t="n">
        <f aca="false">L2272+M2272+R2272+V2272+T2272</f>
        <v>0.1549143217358</v>
      </c>
      <c r="J2272" s="150" t="n">
        <f aca="false">S2272+U2272+W2272+X2272</f>
        <v>0.026686303</v>
      </c>
      <c r="K2272" s="149" t="n">
        <v>0.43354174</v>
      </c>
      <c r="L2272" s="130" t="n">
        <v>0.047598708</v>
      </c>
      <c r="M2272" s="130" t="n">
        <v>0.01336109</v>
      </c>
      <c r="N2272" s="130" t="n">
        <v>0</v>
      </c>
      <c r="O2272" s="130" t="n">
        <v>0</v>
      </c>
      <c r="P2272" s="157" t="n">
        <v>0</v>
      </c>
      <c r="Q2272" s="157" t="n">
        <v>1.9643401E-007</v>
      </c>
      <c r="R2272" s="157" t="n">
        <v>4.8107358E-006</v>
      </c>
      <c r="S2272" s="130" t="n">
        <v>0</v>
      </c>
      <c r="T2272" s="130" t="n">
        <v>0</v>
      </c>
      <c r="U2272" s="130" t="n">
        <v>0</v>
      </c>
      <c r="V2272" s="130" t="n">
        <v>0.093949713</v>
      </c>
      <c r="W2272" s="130" t="n">
        <v>0.026686303</v>
      </c>
      <c r="X2272" s="130" t="n">
        <v>0</v>
      </c>
      <c r="Z2272" s="151" t="n">
        <f aca="false">K2272/0.15</f>
        <v>2.89027826666667</v>
      </c>
      <c r="AB2272" s="133" t="n">
        <f aca="false">K2272</f>
        <v>0.43354174</v>
      </c>
      <c r="AC2272" s="133" t="n">
        <f aca="false">L2272+M2272+N2272+O2272+P2272+Q2272+R2272</f>
        <v>0.06096480516981</v>
      </c>
      <c r="AD2272" s="133" t="n">
        <f aca="false">L2272+M2272+R2272+W2272</f>
        <v>0.0876509117358</v>
      </c>
      <c r="AE2272" s="133" t="n">
        <f aca="false">V2272+L2272+M2272+R2272+T2272</f>
        <v>0.1549143217358</v>
      </c>
      <c r="AF2272" s="133" t="n">
        <f aca="false">S2272+U2272+X2272</f>
        <v>0</v>
      </c>
      <c r="AH2272" s="0" t="n">
        <v>0</v>
      </c>
      <c r="AI2272" s="96" t="n">
        <v>0</v>
      </c>
      <c r="AJ2272" s="96" t="n">
        <v>0</v>
      </c>
      <c r="AK2272" s="96" t="n">
        <v>0</v>
      </c>
      <c r="AL2272" s="96" t="n">
        <v>0</v>
      </c>
      <c r="AM2272" s="96" t="n">
        <v>0</v>
      </c>
      <c r="AN2272" s="96" t="n">
        <v>0</v>
      </c>
      <c r="AP2272" s="95" t="n">
        <v>0.073334539</v>
      </c>
      <c r="AQ2272" s="95" t="n">
        <v>0.059157557</v>
      </c>
      <c r="AR2272" s="95" t="n">
        <v>0.014176981</v>
      </c>
      <c r="AS2272" s="95" t="n">
        <v>0</v>
      </c>
      <c r="AT2272" s="152" t="n">
        <f aca="false">AW2272+AZ2272+BA2272+BB2272+BC2272+BK2272+BL2272+BP2272</f>
        <v>3.54661614E-006</v>
      </c>
      <c r="AU2272" s="152" t="n">
        <f aca="false">AX2272+AY2272+BD2272+BE2272+BF2272+BG2272+BH2272+BI2272+BJ2272+BM2272+BQ2272+BR2272</f>
        <v>5.24296635723E-008</v>
      </c>
      <c r="AV2272" s="153" t="n">
        <f aca="false">BN2272+BO2272</f>
        <v>0</v>
      </c>
      <c r="AW2272" s="154" t="n">
        <v>2.6821782E-006</v>
      </c>
      <c r="AX2272" s="154" t="n">
        <v>8.0927791E-009</v>
      </c>
      <c r="AY2272" s="154" t="n">
        <v>2.2110629E-013</v>
      </c>
      <c r="AZ2272" s="154" t="n">
        <v>0</v>
      </c>
      <c r="BA2272" s="154" t="n">
        <v>0</v>
      </c>
      <c r="BB2272" s="154" t="n">
        <v>0</v>
      </c>
      <c r="BC2272" s="154" t="n">
        <v>8.6443794E-007</v>
      </c>
      <c r="BD2272" s="154" t="n">
        <v>0</v>
      </c>
      <c r="BE2272" s="154" t="n">
        <v>1.0069277E-009</v>
      </c>
      <c r="BF2272" s="154" t="n">
        <v>5.4984558E-010</v>
      </c>
      <c r="BG2272" s="154" t="n">
        <v>5.6408601E-013</v>
      </c>
      <c r="BH2272" s="154" t="n">
        <v>0</v>
      </c>
      <c r="BI2272" s="154" t="n">
        <v>0</v>
      </c>
      <c r="BJ2272" s="154" t="n">
        <v>0</v>
      </c>
      <c r="BK2272" s="154" t="n">
        <v>0</v>
      </c>
      <c r="BL2272" s="154" t="n">
        <v>0</v>
      </c>
      <c r="BM2272" s="154" t="n">
        <v>4.2779326E-008</v>
      </c>
      <c r="BN2272" s="154" t="n">
        <v>0</v>
      </c>
      <c r="BO2272" s="154" t="n">
        <v>0</v>
      </c>
      <c r="BP2272" s="154" t="n">
        <v>0</v>
      </c>
      <c r="BQ2272" s="154" t="n">
        <v>0</v>
      </c>
      <c r="BR2272" s="154" t="n">
        <v>0</v>
      </c>
      <c r="BT2272" s="96" t="n">
        <v>0.00013825119</v>
      </c>
      <c r="BU2272" s="96" t="n">
        <v>6.9420639E-006</v>
      </c>
      <c r="BV2272" s="96" t="n">
        <v>8.0588627E-005</v>
      </c>
      <c r="BW2272" s="96" t="n">
        <v>5.6351413E-010</v>
      </c>
      <c r="BX2272" s="96" t="n">
        <v>5.7184167E-006</v>
      </c>
      <c r="BY2272" s="96" t="n">
        <v>0</v>
      </c>
      <c r="BZ2272" s="96" t="n">
        <v>1.4279084E-005</v>
      </c>
      <c r="CA2272" s="96" t="n">
        <v>0</v>
      </c>
      <c r="CB2272" s="96" t="n">
        <v>0</v>
      </c>
      <c r="CC2272" s="96" t="n">
        <v>1.2998153E-010</v>
      </c>
      <c r="CD2272" s="96" t="n">
        <v>0</v>
      </c>
      <c r="CE2272" s="96" t="n">
        <v>3.0271679E-005</v>
      </c>
      <c r="CF2272" s="96" t="n">
        <v>0</v>
      </c>
      <c r="CG2272" s="96" t="n">
        <v>4.5063129E-007</v>
      </c>
      <c r="CH2272" s="96" t="n">
        <v>0</v>
      </c>
      <c r="CI2272" s="96" t="n">
        <v>0</v>
      </c>
      <c r="CJ2272" s="96" t="n">
        <v>0</v>
      </c>
      <c r="CL2272" s="155" t="n">
        <v>0</v>
      </c>
      <c r="CM2272" s="155" t="n">
        <v>2.8902782</v>
      </c>
      <c r="CN2272" s="156" t="n">
        <v>0</v>
      </c>
      <c r="CO2272" s="155" t="n">
        <v>0.004749659</v>
      </c>
      <c r="CP2272" s="155" t="n">
        <v>0</v>
      </c>
      <c r="CQ2272" s="155" t="n">
        <v>0</v>
      </c>
      <c r="CR2272" s="155" t="n">
        <v>0.00029025689</v>
      </c>
      <c r="CS2272" s="155" t="n">
        <v>0</v>
      </c>
      <c r="CT2272" s="155" t="n">
        <v>0.00036894065</v>
      </c>
      <c r="CU2272" s="155" t="n">
        <v>0.00019271524</v>
      </c>
    </row>
    <row r="2273" customFormat="false" ht="13.8" hidden="false" customHeight="false" outlineLevel="0" collapsed="false">
      <c r="A2273" s="0" t="s">
        <v>3161</v>
      </c>
      <c r="B2273" s="90" t="s">
        <v>3066</v>
      </c>
      <c r="C2273" s="88" t="str">
        <f aca="false">MID(A2273,1,12)</f>
        <v>M.020.10.103</v>
      </c>
      <c r="D2273" s="2" t="s">
        <v>3158</v>
      </c>
      <c r="E2273" s="90" t="s">
        <v>255</v>
      </c>
      <c r="F2273" s="91" t="str">
        <f aca="false">MID(A2273, 21,85)</f>
        <v>Peanut butter in glass jarper 720 ml NL</v>
      </c>
      <c r="G2273" s="133" t="n">
        <f aca="false">H2273+I2273+J2273+K2273</f>
        <v>0.71082454973151</v>
      </c>
      <c r="H2273" s="149" t="n">
        <f aca="false">N2273+O2273+P2273+Q2273</f>
        <v>2.0732291E-007</v>
      </c>
      <c r="I2273" s="149" t="n">
        <f aca="false">L2273+M2273+R2273+V2273+T2273</f>
        <v>0.1573980424086</v>
      </c>
      <c r="J2273" s="150" t="n">
        <f aca="false">S2273+U2273+W2273+X2273</f>
        <v>0.03682621</v>
      </c>
      <c r="K2273" s="149" t="n">
        <v>0.51660009</v>
      </c>
      <c r="L2273" s="130" t="n">
        <v>0.065919834</v>
      </c>
      <c r="M2273" s="130" t="n">
        <v>0.014101733</v>
      </c>
      <c r="N2273" s="130" t="n">
        <v>0</v>
      </c>
      <c r="O2273" s="130" t="n">
        <v>0</v>
      </c>
      <c r="P2273" s="157" t="n">
        <v>0</v>
      </c>
      <c r="Q2273" s="157" t="n">
        <v>2.0732291E-007</v>
      </c>
      <c r="R2273" s="157" t="n">
        <v>5.0774086E-006</v>
      </c>
      <c r="S2273" s="130" t="n">
        <v>0</v>
      </c>
      <c r="T2273" s="130" t="n">
        <v>0</v>
      </c>
      <c r="U2273" s="130" t="n">
        <v>0</v>
      </c>
      <c r="V2273" s="130" t="n">
        <v>0.077371398</v>
      </c>
      <c r="W2273" s="130" t="n">
        <v>0.03682621</v>
      </c>
      <c r="X2273" s="130" t="n">
        <v>0</v>
      </c>
      <c r="Z2273" s="151" t="n">
        <f aca="false">K2273/0.15</f>
        <v>3.4440006</v>
      </c>
      <c r="AB2273" s="133" t="n">
        <f aca="false">K2273</f>
        <v>0.51660009</v>
      </c>
      <c r="AC2273" s="133" t="n">
        <f aca="false">L2273+M2273+N2273+O2273+P2273+Q2273+R2273</f>
        <v>0.08002685173151</v>
      </c>
      <c r="AD2273" s="133" t="n">
        <f aca="false">L2273+M2273+R2273+W2273</f>
        <v>0.1168528544086</v>
      </c>
      <c r="AE2273" s="133" t="n">
        <f aca="false">V2273+L2273+M2273+R2273+T2273</f>
        <v>0.1573980424086</v>
      </c>
      <c r="AF2273" s="133" t="n">
        <f aca="false">S2273+U2273+X2273</f>
        <v>0</v>
      </c>
      <c r="AH2273" s="0" t="n">
        <v>0</v>
      </c>
      <c r="AI2273" s="96" t="n">
        <v>0</v>
      </c>
      <c r="AJ2273" s="96" t="n">
        <v>0</v>
      </c>
      <c r="AK2273" s="96" t="n">
        <v>0</v>
      </c>
      <c r="AL2273" s="96" t="n">
        <v>0</v>
      </c>
      <c r="AM2273" s="96" t="n">
        <v>0</v>
      </c>
      <c r="AN2273" s="96" t="n">
        <v>0</v>
      </c>
      <c r="AP2273" s="95" t="n">
        <v>0.085946679</v>
      </c>
      <c r="AQ2273" s="95" t="n">
        <v>0.073278569</v>
      </c>
      <c r="AR2273" s="95" t="n">
        <v>0.01266811</v>
      </c>
      <c r="AS2273" s="95" t="n">
        <v>0</v>
      </c>
      <c r="AT2273" s="152" t="n">
        <f aca="false">AW2273+AZ2273+BA2273+BB2273+BC2273+BK2273+BL2273+BP2273</f>
        <v>4.3931996E-006</v>
      </c>
      <c r="AU2273" s="152" t="n">
        <f aca="false">AX2273+AY2273+BD2273+BE2273+BF2273+BG2273+BH2273+BI2273+BJ2273+BM2273+BQ2273+BR2273</f>
        <v>4.684951989792E-008</v>
      </c>
      <c r="AV2273" s="153" t="n">
        <f aca="false">BN2273+BO2273</f>
        <v>0</v>
      </c>
      <c r="AW2273" s="154" t="n">
        <v>3.1960325E-006</v>
      </c>
      <c r="AX2273" s="154" t="n">
        <v>9.6432016E-009</v>
      </c>
      <c r="AY2273" s="154" t="n">
        <v>2.6346604E-013</v>
      </c>
      <c r="AZ2273" s="154" t="n">
        <v>0</v>
      </c>
      <c r="BA2273" s="154" t="n">
        <v>0</v>
      </c>
      <c r="BB2273" s="154" t="n">
        <v>0</v>
      </c>
      <c r="BC2273" s="154" t="n">
        <v>1.1971671E-006</v>
      </c>
      <c r="BD2273" s="154" t="n">
        <v>0</v>
      </c>
      <c r="BE2273" s="154" t="n">
        <v>1.3945023E-009</v>
      </c>
      <c r="BF2273" s="154" t="n">
        <v>5.8032509E-010</v>
      </c>
      <c r="BG2273" s="154" t="n">
        <v>7.1744188E-013</v>
      </c>
      <c r="BH2273" s="154" t="n">
        <v>0</v>
      </c>
      <c r="BI2273" s="154" t="n">
        <v>0</v>
      </c>
      <c r="BJ2273" s="154" t="n">
        <v>0</v>
      </c>
      <c r="BK2273" s="154" t="n">
        <v>0</v>
      </c>
      <c r="BL2273" s="154" t="n">
        <v>0</v>
      </c>
      <c r="BM2273" s="154" t="n">
        <v>3.523051E-008</v>
      </c>
      <c r="BN2273" s="154" t="n">
        <v>0</v>
      </c>
      <c r="BO2273" s="154" t="n">
        <v>0</v>
      </c>
      <c r="BP2273" s="154" t="n">
        <v>0</v>
      </c>
      <c r="BQ2273" s="154" t="n">
        <v>0</v>
      </c>
      <c r="BR2273" s="154" t="n">
        <v>0</v>
      </c>
      <c r="BT2273" s="96" t="n">
        <v>0.00015418686</v>
      </c>
      <c r="BU2273" s="96" t="n">
        <v>9.6141201E-006</v>
      </c>
      <c r="BV2273" s="96" t="n">
        <v>9.6027874E-005</v>
      </c>
      <c r="BW2273" s="96" t="n">
        <v>5.9475132E-010</v>
      </c>
      <c r="BX2273" s="96" t="n">
        <v>7.9194813E-006</v>
      </c>
      <c r="BY2273" s="96" t="n">
        <v>0</v>
      </c>
      <c r="BZ2273" s="96" t="n">
        <v>1.5070614E-005</v>
      </c>
      <c r="CA2273" s="96" t="n">
        <v>0</v>
      </c>
      <c r="CB2273" s="96" t="n">
        <v>0</v>
      </c>
      <c r="CC2273" s="96" t="n">
        <v>1.3718678E-010</v>
      </c>
      <c r="CD2273" s="96" t="n">
        <v>0</v>
      </c>
      <c r="CE2273" s="96" t="n">
        <v>2.4929955E-005</v>
      </c>
      <c r="CF2273" s="96" t="n">
        <v>0</v>
      </c>
      <c r="CG2273" s="96" t="n">
        <v>6.2408291E-007</v>
      </c>
      <c r="CH2273" s="96" t="n">
        <v>0</v>
      </c>
      <c r="CI2273" s="96" t="n">
        <v>0</v>
      </c>
      <c r="CJ2273" s="96" t="n">
        <v>0</v>
      </c>
      <c r="CL2273" s="155" t="n">
        <v>0</v>
      </c>
      <c r="CM2273" s="155" t="n">
        <v>3.4440006</v>
      </c>
      <c r="CN2273" s="156" t="n">
        <v>0</v>
      </c>
      <c r="CO2273" s="155" t="n">
        <v>0.006577841</v>
      </c>
      <c r="CP2273" s="155" t="n">
        <v>0</v>
      </c>
      <c r="CQ2273" s="155" t="n">
        <v>0</v>
      </c>
      <c r="CR2273" s="155" t="n">
        <v>0.0004019791</v>
      </c>
      <c r="CS2273" s="155" t="n">
        <v>0</v>
      </c>
      <c r="CT2273" s="155" t="n">
        <v>0.00038939208</v>
      </c>
      <c r="CU2273" s="155" t="n">
        <v>0.00024510798</v>
      </c>
    </row>
    <row r="2274" customFormat="false" ht="13.8" hidden="false" customHeight="false" outlineLevel="0" collapsed="false">
      <c r="B2274" s="90"/>
      <c r="C2274" s="88"/>
      <c r="D2274" s="3" t="s">
        <v>3162</v>
      </c>
      <c r="E2274" s="90"/>
      <c r="J2274" s="158"/>
      <c r="P2274" s="102"/>
      <c r="Q2274" s="102"/>
      <c r="R2274" s="102"/>
      <c r="AT2274" s="102"/>
      <c r="AU2274" s="102"/>
      <c r="AV2274" s="159"/>
      <c r="CN2274" s="160"/>
    </row>
    <row r="2275" customFormat="false" ht="13.8" hidden="false" customHeight="false" outlineLevel="0" collapsed="false">
      <c r="A2275" s="0" t="s">
        <v>3163</v>
      </c>
      <c r="B2275" s="90" t="s">
        <v>3066</v>
      </c>
      <c r="C2275" s="88" t="str">
        <f aca="false">MID(A2275,1,12)</f>
        <v>M.020.11.101</v>
      </c>
      <c r="D2275" s="2" t="s">
        <v>3162</v>
      </c>
      <c r="E2275" s="90" t="s">
        <v>255</v>
      </c>
      <c r="F2275" s="91" t="str">
        <f aca="false">MID(A2275, 21,85)</f>
        <v>Gravy 25% fat clear prep w gravypowder in plastic cupper 250 gram NL</v>
      </c>
      <c r="G2275" s="133" t="n">
        <f aca="false">H2275+I2275+J2275+K2275</f>
        <v>0.231234347052132</v>
      </c>
      <c r="H2275" s="149" t="n">
        <f aca="false">N2275+O2275+P2275+Q2275</f>
        <v>9.0628532E-008</v>
      </c>
      <c r="I2275" s="149" t="n">
        <f aca="false">L2275+M2275+R2275+V2275+T2275</f>
        <v>0.0689070730236</v>
      </c>
      <c r="J2275" s="150" t="n">
        <f aca="false">S2275+U2275+W2275+X2275</f>
        <v>0.0099289734</v>
      </c>
      <c r="K2275" s="149" t="n">
        <v>0.15239821</v>
      </c>
      <c r="L2275" s="130" t="n">
        <v>0.037240646</v>
      </c>
      <c r="M2275" s="130" t="n">
        <v>0.0061643905</v>
      </c>
      <c r="N2275" s="130" t="n">
        <v>0</v>
      </c>
      <c r="O2275" s="130" t="n">
        <v>0</v>
      </c>
      <c r="P2275" s="157" t="n">
        <v>0</v>
      </c>
      <c r="Q2275" s="157" t="n">
        <v>9.0628532E-008</v>
      </c>
      <c r="R2275" s="157" t="n">
        <v>2.2195236E-006</v>
      </c>
      <c r="S2275" s="130" t="n">
        <v>0</v>
      </c>
      <c r="T2275" s="130" t="n">
        <v>0</v>
      </c>
      <c r="U2275" s="130" t="n">
        <v>0</v>
      </c>
      <c r="V2275" s="130" t="n">
        <v>0.025499817</v>
      </c>
      <c r="W2275" s="130" t="n">
        <v>0.0099289734</v>
      </c>
      <c r="X2275" s="130" t="n">
        <v>0</v>
      </c>
      <c r="Z2275" s="151" t="n">
        <f aca="false">K2275/0.15</f>
        <v>1.01598806666667</v>
      </c>
      <c r="AB2275" s="133" t="n">
        <f aca="false">K2275</f>
        <v>0.15239821</v>
      </c>
      <c r="AC2275" s="133" t="n">
        <f aca="false">L2275+M2275+N2275+O2275+P2275+Q2275+R2275</f>
        <v>0.043407346652132</v>
      </c>
      <c r="AD2275" s="133" t="n">
        <f aca="false">L2275+M2275+R2275+W2275</f>
        <v>0.0533362294236</v>
      </c>
      <c r="AE2275" s="133" t="n">
        <f aca="false">V2275+L2275+M2275+R2275+T2275</f>
        <v>0.0689070730236</v>
      </c>
      <c r="AF2275" s="133" t="n">
        <f aca="false">S2275+U2275+X2275</f>
        <v>0</v>
      </c>
      <c r="AH2275" s="0" t="n">
        <v>0</v>
      </c>
      <c r="AI2275" s="96" t="n">
        <v>0</v>
      </c>
      <c r="AJ2275" s="96" t="n">
        <v>0</v>
      </c>
      <c r="AK2275" s="96" t="n">
        <v>0</v>
      </c>
      <c r="AL2275" s="96" t="n">
        <v>0</v>
      </c>
      <c r="AM2275" s="96" t="n">
        <v>0</v>
      </c>
      <c r="AN2275" s="96" t="n">
        <v>0</v>
      </c>
      <c r="AP2275" s="95" t="n">
        <v>0.031198252</v>
      </c>
      <c r="AQ2275" s="95" t="n">
        <v>0.027007632</v>
      </c>
      <c r="AR2275" s="95" t="n">
        <v>0.0041906195</v>
      </c>
      <c r="AS2275" s="95" t="n">
        <v>0</v>
      </c>
      <c r="AT2275" s="152" t="n">
        <f aca="false">AW2275+AZ2275+BA2275+BB2275+BC2275+BK2275+BL2275+BP2275</f>
        <v>1.61916259E-006</v>
      </c>
      <c r="AU2275" s="152" t="n">
        <f aca="false">AX2275+AY2275+BD2275+BE2275+BF2275+BG2275+BH2275+BI2275+BJ2275+BM2275+BQ2275+BR2275</f>
        <v>1.5497852669629E-008</v>
      </c>
      <c r="AV2275" s="153" t="n">
        <f aca="false">BN2275+BO2275</f>
        <v>0</v>
      </c>
      <c r="AW2275" s="154" t="n">
        <v>9.4283694E-007</v>
      </c>
      <c r="AX2275" s="154" t="n">
        <v>2.8447666E-009</v>
      </c>
      <c r="AY2275" s="154" t="n">
        <v>7.7723089E-014</v>
      </c>
      <c r="AZ2275" s="154" t="n">
        <v>0</v>
      </c>
      <c r="BA2275" s="154" t="n">
        <v>0</v>
      </c>
      <c r="BB2275" s="154" t="n">
        <v>0</v>
      </c>
      <c r="BC2275" s="154" t="n">
        <v>6.7632565E-007</v>
      </c>
      <c r="BD2275" s="154" t="n">
        <v>0</v>
      </c>
      <c r="BE2275" s="154" t="n">
        <v>7.878079E-010</v>
      </c>
      <c r="BF2275" s="154" t="n">
        <v>2.5368162E-010</v>
      </c>
      <c r="BG2275" s="154" t="n">
        <v>3.6082654E-013</v>
      </c>
      <c r="BH2275" s="154" t="n">
        <v>0</v>
      </c>
      <c r="BI2275" s="154" t="n">
        <v>0</v>
      </c>
      <c r="BJ2275" s="154" t="n">
        <v>0</v>
      </c>
      <c r="BK2275" s="154" t="n">
        <v>0</v>
      </c>
      <c r="BL2275" s="154" t="n">
        <v>0</v>
      </c>
      <c r="BM2275" s="154" t="n">
        <v>1.1611158E-008</v>
      </c>
      <c r="BN2275" s="154" t="n">
        <v>0</v>
      </c>
      <c r="BO2275" s="154" t="n">
        <v>0</v>
      </c>
      <c r="BP2275" s="154" t="n">
        <v>0</v>
      </c>
      <c r="BQ2275" s="154" t="n">
        <v>0</v>
      </c>
      <c r="BR2275" s="154" t="n">
        <v>0</v>
      </c>
      <c r="BT2275" s="96" t="n">
        <v>5.3390996E-005</v>
      </c>
      <c r="BU2275" s="96" t="n">
        <v>5.4313857E-006</v>
      </c>
      <c r="BV2275" s="96" t="n">
        <v>2.8328444E-005</v>
      </c>
      <c r="BW2275" s="96" t="n">
        <v>2.5998786E-010</v>
      </c>
      <c r="BX2275" s="96" t="n">
        <v>4.4740192E-006</v>
      </c>
      <c r="BY2275" s="96" t="n">
        <v>0</v>
      </c>
      <c r="BZ2275" s="96" t="n">
        <v>6.5879242E-006</v>
      </c>
      <c r="CA2275" s="96" t="n">
        <v>0</v>
      </c>
      <c r="CB2275" s="96" t="n">
        <v>0</v>
      </c>
      <c r="CC2275" s="96" t="n">
        <v>5.9969427E-011</v>
      </c>
      <c r="CD2275" s="96" t="n">
        <v>0</v>
      </c>
      <c r="CE2275" s="96" t="n">
        <v>8.2163346E-006</v>
      </c>
      <c r="CF2275" s="96" t="n">
        <v>0</v>
      </c>
      <c r="CG2275" s="96" t="n">
        <v>3.525684E-007</v>
      </c>
      <c r="CH2275" s="96" t="n">
        <v>0</v>
      </c>
      <c r="CI2275" s="96" t="n">
        <v>0</v>
      </c>
      <c r="CJ2275" s="96" t="n">
        <v>0</v>
      </c>
      <c r="CL2275" s="155" t="n">
        <v>0</v>
      </c>
      <c r="CM2275" s="155" t="n">
        <v>1.0159881</v>
      </c>
      <c r="CN2275" s="156" t="n">
        <v>0</v>
      </c>
      <c r="CO2275" s="155" t="n">
        <v>0.003716075</v>
      </c>
      <c r="CP2275" s="155" t="n">
        <v>0</v>
      </c>
      <c r="CQ2275" s="155" t="n">
        <v>0</v>
      </c>
      <c r="CR2275" s="155" t="n">
        <v>0.00022709343</v>
      </c>
      <c r="CS2275" s="155" t="n">
        <v>0</v>
      </c>
      <c r="CT2275" s="155" t="n">
        <v>0.00017021772</v>
      </c>
      <c r="CU2275" s="155" t="n">
        <v>0.00012327335</v>
      </c>
    </row>
    <row r="2276" customFormat="false" ht="13.8" hidden="false" customHeight="false" outlineLevel="0" collapsed="false">
      <c r="A2276" s="0" t="s">
        <v>3164</v>
      </c>
      <c r="B2276" s="90" t="s">
        <v>3066</v>
      </c>
      <c r="C2276" s="88" t="str">
        <f aca="false">MID(A2276,1,12)</f>
        <v>M.020.11.102</v>
      </c>
      <c r="D2276" s="2" t="s">
        <v>3162</v>
      </c>
      <c r="E2276" s="90" t="s">
        <v>255</v>
      </c>
      <c r="F2276" s="91" t="str">
        <f aca="false">MID(A2276, 21,85)</f>
        <v>Mayonaise, 25% fat in PET bottle NL</v>
      </c>
      <c r="G2276" s="133" t="n">
        <f aca="false">H2276+I2276+J2276+K2276</f>
        <v>0.35500219494784</v>
      </c>
      <c r="H2276" s="149" t="n">
        <f aca="false">N2276+O2276+P2276+Q2276</f>
        <v>1.6348734E-007</v>
      </c>
      <c r="I2276" s="149" t="n">
        <f aca="false">L2276+M2276+R2276+V2276+T2276</f>
        <v>0.1103700558605</v>
      </c>
      <c r="J2276" s="150" t="n">
        <f aca="false">S2276+U2276+W2276+X2276</f>
        <v>0.0090216456</v>
      </c>
      <c r="K2276" s="149" t="n">
        <v>0.23561033</v>
      </c>
      <c r="L2276" s="130" t="n">
        <v>0.068489757</v>
      </c>
      <c r="M2276" s="130" t="n">
        <v>0.011120116</v>
      </c>
      <c r="N2276" s="130" t="n">
        <v>0</v>
      </c>
      <c r="O2276" s="130" t="n">
        <v>0</v>
      </c>
      <c r="P2276" s="157" t="n">
        <v>0</v>
      </c>
      <c r="Q2276" s="157" t="n">
        <v>1.6348734E-007</v>
      </c>
      <c r="R2276" s="157" t="n">
        <v>4.0038605E-006</v>
      </c>
      <c r="S2276" s="130" t="n">
        <v>0</v>
      </c>
      <c r="T2276" s="130" t="n">
        <v>0</v>
      </c>
      <c r="U2276" s="130" t="n">
        <v>0</v>
      </c>
      <c r="V2276" s="130" t="n">
        <v>0.030756179</v>
      </c>
      <c r="W2276" s="130" t="n">
        <v>0.0090216456</v>
      </c>
      <c r="X2276" s="130" t="n">
        <v>0</v>
      </c>
      <c r="Z2276" s="151" t="n">
        <f aca="false">K2276/0.15</f>
        <v>1.57073553333333</v>
      </c>
      <c r="AB2276" s="133" t="n">
        <f aca="false">K2276</f>
        <v>0.23561033</v>
      </c>
      <c r="AC2276" s="133" t="n">
        <f aca="false">L2276+M2276+N2276+O2276+P2276+Q2276+R2276</f>
        <v>0.07961404034784</v>
      </c>
      <c r="AD2276" s="133" t="n">
        <f aca="false">L2276+M2276+R2276+W2276</f>
        <v>0.0886355224605</v>
      </c>
      <c r="AE2276" s="133" t="n">
        <f aca="false">V2276+L2276+M2276+R2276+T2276</f>
        <v>0.1103700558605</v>
      </c>
      <c r="AF2276" s="133" t="n">
        <f aca="false">S2276+U2276+X2276</f>
        <v>0</v>
      </c>
      <c r="AH2276" s="0" t="n">
        <v>0</v>
      </c>
      <c r="AI2276" s="96" t="n">
        <v>0</v>
      </c>
      <c r="AJ2276" s="96" t="n">
        <v>0</v>
      </c>
      <c r="AK2276" s="96" t="n">
        <v>0</v>
      </c>
      <c r="AL2276" s="96" t="n">
        <v>0</v>
      </c>
      <c r="AM2276" s="96" t="n">
        <v>0</v>
      </c>
      <c r="AN2276" s="96" t="n">
        <v>0</v>
      </c>
      <c r="AP2276" s="95" t="n">
        <v>0.050552516</v>
      </c>
      <c r="AQ2276" s="95" t="n">
        <v>0.045060718</v>
      </c>
      <c r="AR2276" s="95" t="n">
        <v>0.005491798</v>
      </c>
      <c r="AS2276" s="95" t="n">
        <v>0</v>
      </c>
      <c r="AT2276" s="152" t="n">
        <f aca="false">AW2276+AZ2276+BA2276+BB2276+BC2276+BK2276+BL2276+BP2276</f>
        <v>2.7014818E-006</v>
      </c>
      <c r="AU2276" s="152" t="n">
        <f aca="false">AX2276+AY2276+BD2276+BE2276+BF2276+BG2276+BH2276+BI2276+BJ2276+BM2276+BQ2276+BR2276</f>
        <v>2.030990385411E-008</v>
      </c>
      <c r="AV2276" s="153" t="n">
        <f aca="false">BN2276+BO2276</f>
        <v>0</v>
      </c>
      <c r="AW2276" s="154" t="n">
        <v>1.4576425E-006</v>
      </c>
      <c r="AX2276" s="154" t="n">
        <v>4.3980594E-009</v>
      </c>
      <c r="AY2276" s="154" t="n">
        <v>1.2016127E-013</v>
      </c>
      <c r="AZ2276" s="154" t="n">
        <v>0</v>
      </c>
      <c r="BA2276" s="154" t="n">
        <v>0</v>
      </c>
      <c r="BB2276" s="154" t="n">
        <v>0</v>
      </c>
      <c r="BC2276" s="154" t="n">
        <v>1.2438393E-006</v>
      </c>
      <c r="BD2276" s="154" t="n">
        <v>0</v>
      </c>
      <c r="BE2276" s="154" t="n">
        <v>1.4488678E-009</v>
      </c>
      <c r="BF2276" s="154" t="n">
        <v>4.5762334E-010</v>
      </c>
      <c r="BG2276" s="154" t="n">
        <v>6.2815284E-013</v>
      </c>
      <c r="BH2276" s="154" t="n">
        <v>0</v>
      </c>
      <c r="BI2276" s="154" t="n">
        <v>0</v>
      </c>
      <c r="BJ2276" s="154" t="n">
        <v>0</v>
      </c>
      <c r="BK2276" s="154" t="n">
        <v>0</v>
      </c>
      <c r="BL2276" s="154" t="n">
        <v>0</v>
      </c>
      <c r="BM2276" s="154" t="n">
        <v>1.4004605E-008</v>
      </c>
      <c r="BN2276" s="154" t="n">
        <v>0</v>
      </c>
      <c r="BO2276" s="154" t="n">
        <v>0</v>
      </c>
      <c r="BP2276" s="154" t="n">
        <v>0</v>
      </c>
      <c r="BQ2276" s="154" t="n">
        <v>0</v>
      </c>
      <c r="BR2276" s="154" t="n">
        <v>0</v>
      </c>
      <c r="BT2276" s="96" t="n">
        <v>8.4456558E-005</v>
      </c>
      <c r="BU2276" s="96" t="n">
        <v>9.9889323E-006</v>
      </c>
      <c r="BV2276" s="96" t="n">
        <v>4.3796274E-005</v>
      </c>
      <c r="BW2276" s="96" t="n">
        <v>4.6899935E-010</v>
      </c>
      <c r="BX2276" s="96" t="n">
        <v>8.228227E-006</v>
      </c>
      <c r="BY2276" s="96" t="n">
        <v>0</v>
      </c>
      <c r="BZ2276" s="96" t="n">
        <v>1.188414E-005</v>
      </c>
      <c r="CA2276" s="96" t="n">
        <v>0</v>
      </c>
      <c r="CB2276" s="96" t="n">
        <v>0</v>
      </c>
      <c r="CC2276" s="96" t="n">
        <v>1.0818052E-010</v>
      </c>
      <c r="CD2276" s="96" t="n">
        <v>0</v>
      </c>
      <c r="CE2276" s="96" t="n">
        <v>9.9099949E-006</v>
      </c>
      <c r="CF2276" s="96" t="n">
        <v>0</v>
      </c>
      <c r="CG2276" s="96" t="n">
        <v>6.4841315E-007</v>
      </c>
      <c r="CH2276" s="96" t="n">
        <v>0</v>
      </c>
      <c r="CI2276" s="96" t="n">
        <v>0</v>
      </c>
      <c r="CJ2276" s="96" t="n">
        <v>0</v>
      </c>
      <c r="CL2276" s="155" t="n">
        <v>0</v>
      </c>
      <c r="CM2276" s="155" t="n">
        <v>1.5707355</v>
      </c>
      <c r="CN2276" s="156" t="n">
        <v>0</v>
      </c>
      <c r="CO2276" s="155" t="n">
        <v>0.006834282</v>
      </c>
      <c r="CP2276" s="155" t="n">
        <v>0</v>
      </c>
      <c r="CQ2276" s="155" t="n">
        <v>0</v>
      </c>
      <c r="CR2276" s="155" t="n">
        <v>0.00041765049</v>
      </c>
      <c r="CS2276" s="155" t="n">
        <v>0</v>
      </c>
      <c r="CT2276" s="155" t="n">
        <v>0.00030706049</v>
      </c>
      <c r="CU2276" s="155" t="n">
        <v>0.00021460313</v>
      </c>
    </row>
    <row r="2277" customFormat="false" ht="13.8" hidden="false" customHeight="false" outlineLevel="0" collapsed="false">
      <c r="A2277" s="0" t="s">
        <v>3165</v>
      </c>
      <c r="B2277" s="90" t="s">
        <v>3066</v>
      </c>
      <c r="C2277" s="88" t="str">
        <f aca="false">MID(A2277,1,12)</f>
        <v>M.020.11.103</v>
      </c>
      <c r="D2277" s="2" t="s">
        <v>3162</v>
      </c>
      <c r="E2277" s="90" t="s">
        <v>255</v>
      </c>
      <c r="F2277" s="91" t="str">
        <f aca="false">MID(A2277, 21,85)</f>
        <v>Mayonnaise in PET bottle NL</v>
      </c>
      <c r="G2277" s="133" t="n">
        <f aca="false">H2277+I2277+J2277+K2277</f>
        <v>0.65580329642771</v>
      </c>
      <c r="H2277" s="149" t="n">
        <f aca="false">N2277+O2277+P2277+Q2277</f>
        <v>2.8164111E-007</v>
      </c>
      <c r="I2277" s="149" t="n">
        <f aca="false">L2277+M2277+R2277+V2277+T2277</f>
        <v>0.2091452844866</v>
      </c>
      <c r="J2277" s="150" t="n">
        <f aca="false">S2277+U2277+W2277+X2277</f>
        <v>0.0090534503</v>
      </c>
      <c r="K2277" s="149" t="n">
        <v>0.43760428</v>
      </c>
      <c r="L2277" s="130" t="n">
        <v>0.11227727</v>
      </c>
      <c r="M2277" s="130" t="n">
        <v>0.019156724</v>
      </c>
      <c r="N2277" s="130" t="n">
        <v>0</v>
      </c>
      <c r="O2277" s="130" t="n">
        <v>0</v>
      </c>
      <c r="P2277" s="157" t="n">
        <v>0</v>
      </c>
      <c r="Q2277" s="157" t="n">
        <v>2.8164111E-007</v>
      </c>
      <c r="R2277" s="157" t="n">
        <v>6.8974866E-006</v>
      </c>
      <c r="S2277" s="130" t="n">
        <v>0</v>
      </c>
      <c r="T2277" s="130" t="n">
        <v>0</v>
      </c>
      <c r="U2277" s="130" t="n">
        <v>0</v>
      </c>
      <c r="V2277" s="130" t="n">
        <v>0.077704393</v>
      </c>
      <c r="W2277" s="130" t="n">
        <v>0.0090534503</v>
      </c>
      <c r="X2277" s="130" t="n">
        <v>0</v>
      </c>
      <c r="Z2277" s="151" t="n">
        <f aca="false">K2277/0.15</f>
        <v>2.91736186666667</v>
      </c>
      <c r="AB2277" s="133" t="n">
        <f aca="false">K2277</f>
        <v>0.43760428</v>
      </c>
      <c r="AC2277" s="133" t="n">
        <f aca="false">L2277+M2277+N2277+O2277+P2277+Q2277+R2277</f>
        <v>0.13144117312771</v>
      </c>
      <c r="AD2277" s="133" t="n">
        <f aca="false">L2277+M2277+R2277+W2277</f>
        <v>0.1404943417866</v>
      </c>
      <c r="AE2277" s="133" t="n">
        <f aca="false">V2277+L2277+M2277+R2277+T2277</f>
        <v>0.2091452844866</v>
      </c>
      <c r="AF2277" s="133" t="n">
        <f aca="false">S2277+U2277+X2277</f>
        <v>0</v>
      </c>
      <c r="AH2277" s="0" t="n">
        <v>0</v>
      </c>
      <c r="AI2277" s="96" t="n">
        <v>0</v>
      </c>
      <c r="AJ2277" s="96" t="n">
        <v>0</v>
      </c>
      <c r="AK2277" s="96" t="n">
        <v>0</v>
      </c>
      <c r="AL2277" s="96" t="n">
        <v>0</v>
      </c>
      <c r="AM2277" s="96" t="n">
        <v>0</v>
      </c>
      <c r="AN2277" s="96" t="n">
        <v>0</v>
      </c>
      <c r="AP2277" s="95" t="n">
        <v>0.091801495</v>
      </c>
      <c r="AQ2277" s="95" t="n">
        <v>0.079169521</v>
      </c>
      <c r="AR2277" s="95" t="n">
        <v>0.012631975</v>
      </c>
      <c r="AS2277" s="95" t="n">
        <v>0</v>
      </c>
      <c r="AT2277" s="152" t="n">
        <f aca="false">AW2277+AZ2277+BA2277+BB2277+BC2277+BK2277+BL2277+BP2277</f>
        <v>4.7463741E-006</v>
      </c>
      <c r="AU2277" s="152" t="n">
        <f aca="false">AX2277+AY2277+BD2277+BE2277+BF2277+BG2277+BH2277+BI2277+BJ2277+BM2277+BQ2277+BR2277</f>
        <v>4.671588278188E-008</v>
      </c>
      <c r="AV2277" s="153" t="n">
        <f aca="false">BN2277+BO2277</f>
        <v>0</v>
      </c>
      <c r="AW2277" s="154" t="n">
        <v>2.7073118E-006</v>
      </c>
      <c r="AX2277" s="154" t="n">
        <v>8.1686133E-009</v>
      </c>
      <c r="AY2277" s="154" t="n">
        <v>2.2317818E-013</v>
      </c>
      <c r="AZ2277" s="154" t="n">
        <v>0</v>
      </c>
      <c r="BA2277" s="154" t="n">
        <v>0</v>
      </c>
      <c r="BB2277" s="154" t="n">
        <v>0</v>
      </c>
      <c r="BC2277" s="154" t="n">
        <v>2.0390623E-006</v>
      </c>
      <c r="BD2277" s="154" t="n">
        <v>0</v>
      </c>
      <c r="BE2277" s="154" t="n">
        <v>2.3751715E-009</v>
      </c>
      <c r="BF2277" s="154" t="n">
        <v>7.8835186E-010</v>
      </c>
      <c r="BG2277" s="154" t="n">
        <v>1.3859437E-012</v>
      </c>
      <c r="BH2277" s="154" t="n">
        <v>0</v>
      </c>
      <c r="BI2277" s="154" t="n">
        <v>0</v>
      </c>
      <c r="BJ2277" s="154" t="n">
        <v>0</v>
      </c>
      <c r="BK2277" s="154" t="n">
        <v>0</v>
      </c>
      <c r="BL2277" s="154" t="n">
        <v>0</v>
      </c>
      <c r="BM2277" s="154" t="n">
        <v>3.5382137E-008</v>
      </c>
      <c r="BN2277" s="154" t="n">
        <v>0</v>
      </c>
      <c r="BO2277" s="154" t="n">
        <v>0</v>
      </c>
      <c r="BP2277" s="154" t="n">
        <v>0</v>
      </c>
      <c r="BQ2277" s="154" t="n">
        <v>0</v>
      </c>
      <c r="BR2277" s="154" t="n">
        <v>0</v>
      </c>
      <c r="BT2277" s="96" t="n">
        <v>0.00015778184</v>
      </c>
      <c r="BU2277" s="96" t="n">
        <v>1.637515E-005</v>
      </c>
      <c r="BV2277" s="96" t="n">
        <v>8.134379E-005</v>
      </c>
      <c r="BW2277" s="96" t="n">
        <v>8.0794941E-010</v>
      </c>
      <c r="BX2277" s="96" t="n">
        <v>1.3488774E-005</v>
      </c>
      <c r="BY2277" s="96" t="n">
        <v>0</v>
      </c>
      <c r="BZ2277" s="96" t="n">
        <v>2.0472916E-005</v>
      </c>
      <c r="CA2277" s="96" t="n">
        <v>0</v>
      </c>
      <c r="CB2277" s="96" t="n">
        <v>0</v>
      </c>
      <c r="CC2277" s="96" t="n">
        <v>1.8636356E-010</v>
      </c>
      <c r="CD2277" s="96" t="n">
        <v>0</v>
      </c>
      <c r="CE2277" s="96" t="n">
        <v>2.503725E-005</v>
      </c>
      <c r="CF2277" s="96" t="n">
        <v>0</v>
      </c>
      <c r="CG2277" s="96" t="n">
        <v>1.0629627E-006</v>
      </c>
      <c r="CH2277" s="96" t="n">
        <v>0</v>
      </c>
      <c r="CI2277" s="96" t="n">
        <v>0</v>
      </c>
      <c r="CJ2277" s="96" t="n">
        <v>0</v>
      </c>
      <c r="CL2277" s="155" t="n">
        <v>0</v>
      </c>
      <c r="CM2277" s="155" t="n">
        <v>2.9173619</v>
      </c>
      <c r="CN2277" s="156" t="n">
        <v>0</v>
      </c>
      <c r="CO2277" s="155" t="n">
        <v>0.011203639</v>
      </c>
      <c r="CP2277" s="155" t="n">
        <v>0</v>
      </c>
      <c r="CQ2277" s="155" t="n">
        <v>0</v>
      </c>
      <c r="CR2277" s="155" t="n">
        <v>0.0006846667</v>
      </c>
      <c r="CS2277" s="155" t="n">
        <v>0</v>
      </c>
      <c r="CT2277" s="155" t="n">
        <v>0.00052897587</v>
      </c>
      <c r="CU2277" s="155" t="n">
        <v>0.00047349601</v>
      </c>
    </row>
    <row r="2278" customFormat="false" ht="13.8" hidden="false" customHeight="false" outlineLevel="0" collapsed="false">
      <c r="A2278" s="0" t="s">
        <v>3166</v>
      </c>
      <c r="B2278" s="90" t="s">
        <v>3066</v>
      </c>
      <c r="C2278" s="88" t="str">
        <f aca="false">MID(A2278,1,12)</f>
        <v>M.020.11.104</v>
      </c>
      <c r="D2278" s="2" t="s">
        <v>3162</v>
      </c>
      <c r="E2278" s="90" t="s">
        <v>255</v>
      </c>
      <c r="F2278" s="91" t="str">
        <f aca="false">MID(A2278, 21,85)</f>
        <v>Oriental sauce, ready-made in glass jarper 125 gram NL</v>
      </c>
      <c r="G2278" s="133" t="n">
        <f aca="false">H2278+I2278+J2278+K2278</f>
        <v>0.48227190906204</v>
      </c>
      <c r="H2278" s="149" t="n">
        <f aca="false">N2278+O2278+P2278+Q2278</f>
        <v>2.5066994E-007</v>
      </c>
      <c r="I2278" s="149" t="n">
        <f aca="false">L2278+M2278+R2278+V2278+T2278</f>
        <v>0.1456248063921</v>
      </c>
      <c r="J2278" s="150" t="n">
        <f aca="false">S2278+U2278+W2278+X2278</f>
        <v>0.025831862</v>
      </c>
      <c r="K2278" s="149" t="n">
        <v>0.31081499</v>
      </c>
      <c r="L2278" s="130" t="n">
        <v>0.12049178</v>
      </c>
      <c r="M2278" s="130" t="n">
        <v>0.017050121</v>
      </c>
      <c r="N2278" s="130" t="n">
        <v>0</v>
      </c>
      <c r="O2278" s="130" t="n">
        <v>0</v>
      </c>
      <c r="P2278" s="157" t="n">
        <v>0</v>
      </c>
      <c r="Q2278" s="157" t="n">
        <v>2.5066994E-007</v>
      </c>
      <c r="R2278" s="157" t="n">
        <v>6.1389921E-006</v>
      </c>
      <c r="S2278" s="130" t="n">
        <v>0</v>
      </c>
      <c r="T2278" s="130" t="n">
        <v>0</v>
      </c>
      <c r="U2278" s="130" t="n">
        <v>0</v>
      </c>
      <c r="V2278" s="130" t="n">
        <v>0.0080767664</v>
      </c>
      <c r="W2278" s="130" t="n">
        <v>0.025831862</v>
      </c>
      <c r="X2278" s="130" t="n">
        <v>0</v>
      </c>
      <c r="Z2278" s="151" t="n">
        <f aca="false">K2278/0.15</f>
        <v>2.07209993333333</v>
      </c>
      <c r="AB2278" s="133" t="n">
        <f aca="false">K2278</f>
        <v>0.31081499</v>
      </c>
      <c r="AC2278" s="133" t="n">
        <f aca="false">L2278+M2278+N2278+O2278+P2278+Q2278+R2278</f>
        <v>0.13754829066204</v>
      </c>
      <c r="AD2278" s="133" t="n">
        <f aca="false">L2278+M2278+R2278+W2278</f>
        <v>0.1633799019921</v>
      </c>
      <c r="AE2278" s="133" t="n">
        <f aca="false">V2278+L2278+M2278+R2278+T2278</f>
        <v>0.1456248063921</v>
      </c>
      <c r="AF2278" s="133" t="n">
        <f aca="false">S2278+U2278+X2278</f>
        <v>0</v>
      </c>
      <c r="AH2278" s="0" t="n">
        <v>0</v>
      </c>
      <c r="AI2278" s="96" t="n">
        <v>0</v>
      </c>
      <c r="AJ2278" s="96" t="n">
        <v>0</v>
      </c>
      <c r="AK2278" s="96" t="n">
        <v>0</v>
      </c>
      <c r="AL2278" s="96" t="n">
        <v>0</v>
      </c>
      <c r="AM2278" s="96" t="n">
        <v>0</v>
      </c>
      <c r="AN2278" s="96" t="n">
        <v>0</v>
      </c>
      <c r="AP2278" s="95" t="n">
        <v>0.072016516</v>
      </c>
      <c r="AQ2278" s="95" t="n">
        <v>0.068574056</v>
      </c>
      <c r="AR2278" s="95" t="n">
        <v>0.0034424601</v>
      </c>
      <c r="AS2278" s="95" t="n">
        <v>0</v>
      </c>
      <c r="AT2278" s="152" t="n">
        <f aca="false">AW2278+AZ2278+BA2278+BB2278+BC2278+BK2278+BL2278+BP2278</f>
        <v>4.1111544E-006</v>
      </c>
      <c r="AU2278" s="152" t="n">
        <f aca="false">AX2278+AY2278+BD2278+BE2278+BF2278+BG2278+BH2278+BI2278+BJ2278+BM2278+BQ2278+BR2278</f>
        <v>1.273099164114E-008</v>
      </c>
      <c r="AV2278" s="153" t="n">
        <f aca="false">BN2278+BO2278</f>
        <v>0</v>
      </c>
      <c r="AW2278" s="154" t="n">
        <v>1.9229087E-006</v>
      </c>
      <c r="AX2278" s="154" t="n">
        <v>5.8018798E-009</v>
      </c>
      <c r="AY2278" s="154" t="n">
        <v>1.5851564E-013</v>
      </c>
      <c r="AZ2278" s="154" t="n">
        <v>0</v>
      </c>
      <c r="BA2278" s="154" t="n">
        <v>0</v>
      </c>
      <c r="BB2278" s="154" t="n">
        <v>0</v>
      </c>
      <c r="BC2278" s="154" t="n">
        <v>2.1882457E-006</v>
      </c>
      <c r="BD2278" s="154" t="n">
        <v>0</v>
      </c>
      <c r="BE2278" s="154" t="n">
        <v>2.5489455E-009</v>
      </c>
      <c r="BF2278" s="154" t="n">
        <v>7.0165933E-010</v>
      </c>
      <c r="BG2278" s="154" t="n">
        <v>6.509955E-013</v>
      </c>
      <c r="BH2278" s="154" t="n">
        <v>0</v>
      </c>
      <c r="BI2278" s="154" t="n">
        <v>0</v>
      </c>
      <c r="BJ2278" s="154" t="n">
        <v>0</v>
      </c>
      <c r="BK2278" s="154" t="n">
        <v>0</v>
      </c>
      <c r="BL2278" s="154" t="n">
        <v>0</v>
      </c>
      <c r="BM2278" s="154" t="n">
        <v>3.6776975E-009</v>
      </c>
      <c r="BN2278" s="154" t="n">
        <v>0</v>
      </c>
      <c r="BO2278" s="154" t="n">
        <v>0</v>
      </c>
      <c r="BP2278" s="154" t="n">
        <v>0</v>
      </c>
      <c r="BQ2278" s="154" t="n">
        <v>0</v>
      </c>
      <c r="BR2278" s="154" t="n">
        <v>0</v>
      </c>
      <c r="BT2278" s="96" t="n">
        <v>0.00011179011</v>
      </c>
      <c r="BU2278" s="96" t="n">
        <v>1.7573201E-005</v>
      </c>
      <c r="BV2278" s="96" t="n">
        <v>5.7775644E-005</v>
      </c>
      <c r="BW2278" s="96" t="n">
        <v>7.191018E-010</v>
      </c>
      <c r="BX2278" s="96" t="n">
        <v>1.447565E-005</v>
      </c>
      <c r="BY2278" s="96" t="n">
        <v>0</v>
      </c>
      <c r="BZ2278" s="96" t="n">
        <v>1.8221575E-005</v>
      </c>
      <c r="CA2278" s="96" t="n">
        <v>0</v>
      </c>
      <c r="CB2278" s="96" t="n">
        <v>0</v>
      </c>
      <c r="CC2278" s="96" t="n">
        <v>1.6586976E-010</v>
      </c>
      <c r="CD2278" s="96" t="n">
        <v>0</v>
      </c>
      <c r="CE2278" s="96" t="n">
        <v>2.6024271E-006</v>
      </c>
      <c r="CF2278" s="96" t="n">
        <v>0</v>
      </c>
      <c r="CG2278" s="96" t="n">
        <v>1.140732E-006</v>
      </c>
      <c r="CH2278" s="96" t="n">
        <v>0</v>
      </c>
      <c r="CI2278" s="96" t="n">
        <v>0</v>
      </c>
      <c r="CJ2278" s="96" t="n">
        <v>0</v>
      </c>
      <c r="CL2278" s="155" t="n">
        <v>0</v>
      </c>
      <c r="CM2278" s="155" t="n">
        <v>2.0720999</v>
      </c>
      <c r="CN2278" s="156" t="n">
        <v>0</v>
      </c>
      <c r="CO2278" s="155" t="n">
        <v>0.012023328</v>
      </c>
      <c r="CP2278" s="155" t="n">
        <v>0</v>
      </c>
      <c r="CQ2278" s="155" t="n">
        <v>0</v>
      </c>
      <c r="CR2278" s="155" t="n">
        <v>0.0007347588</v>
      </c>
      <c r="CS2278" s="155" t="n">
        <v>0</v>
      </c>
      <c r="CT2278" s="155" t="n">
        <v>0.00047080609</v>
      </c>
      <c r="CU2278" s="155" t="n">
        <v>0.00022240713</v>
      </c>
    </row>
    <row r="2279" customFormat="false" ht="13.8" hidden="false" customHeight="false" outlineLevel="0" collapsed="false">
      <c r="A2279" s="0" t="s">
        <v>3167</v>
      </c>
      <c r="B2279" s="90" t="s">
        <v>3066</v>
      </c>
      <c r="C2279" s="88" t="str">
        <f aca="false">MID(A2279,1,12)</f>
        <v>M.020.11.105</v>
      </c>
      <c r="D2279" s="2" t="s">
        <v>3162</v>
      </c>
      <c r="E2279" s="90" t="s">
        <v>255</v>
      </c>
      <c r="F2279" s="91" t="str">
        <f aca="false">MID(A2279, 21,85)</f>
        <v>Tomato sauce, ready-made in glass jarper 125 gram NL</v>
      </c>
      <c r="G2279" s="133" t="n">
        <f aca="false">H2279+I2279+J2279+K2279</f>
        <v>0.30214201786805</v>
      </c>
      <c r="H2279" s="149" t="n">
        <f aca="false">N2279+O2279+P2279+Q2279</f>
        <v>1.1781985E-007</v>
      </c>
      <c r="I2279" s="149" t="n">
        <f aca="false">L2279+M2279+R2279+V2279+T2279</f>
        <v>0.0872582370482</v>
      </c>
      <c r="J2279" s="150" t="n">
        <f aca="false">S2279+U2279+W2279+X2279</f>
        <v>0.016169853</v>
      </c>
      <c r="K2279" s="149" t="n">
        <v>0.19871381</v>
      </c>
      <c r="L2279" s="130" t="n">
        <v>0.075022152</v>
      </c>
      <c r="M2279" s="130" t="n">
        <v>0.0080138952</v>
      </c>
      <c r="N2279" s="130" t="n">
        <v>0</v>
      </c>
      <c r="O2279" s="130" t="n">
        <v>0</v>
      </c>
      <c r="P2279" s="157" t="n">
        <v>0</v>
      </c>
      <c r="Q2279" s="157" t="n">
        <v>1.1781985E-007</v>
      </c>
      <c r="R2279" s="157" t="n">
        <v>2.8854482E-006</v>
      </c>
      <c r="S2279" s="130" t="n">
        <v>0</v>
      </c>
      <c r="T2279" s="130" t="n">
        <v>0</v>
      </c>
      <c r="U2279" s="130" t="n">
        <v>0</v>
      </c>
      <c r="V2279" s="130" t="n">
        <v>0.0042193044</v>
      </c>
      <c r="W2279" s="130" t="n">
        <v>0.016169853</v>
      </c>
      <c r="X2279" s="130" t="n">
        <v>0</v>
      </c>
      <c r="Z2279" s="151" t="n">
        <f aca="false">K2279/0.15</f>
        <v>1.32475873333333</v>
      </c>
      <c r="AB2279" s="133" t="n">
        <f aca="false">K2279</f>
        <v>0.19871381</v>
      </c>
      <c r="AC2279" s="133" t="n">
        <f aca="false">L2279+M2279+N2279+O2279+P2279+Q2279+R2279</f>
        <v>0.08303905046805</v>
      </c>
      <c r="AD2279" s="133" t="n">
        <f aca="false">L2279+M2279+R2279+W2279</f>
        <v>0.0992087856482</v>
      </c>
      <c r="AE2279" s="133" t="n">
        <f aca="false">V2279+L2279+M2279+R2279+T2279</f>
        <v>0.0872582370482</v>
      </c>
      <c r="AF2279" s="133" t="n">
        <f aca="false">S2279+U2279+X2279</f>
        <v>0</v>
      </c>
      <c r="AH2279" s="0" t="n">
        <v>0</v>
      </c>
      <c r="AI2279" s="96" t="n">
        <v>0</v>
      </c>
      <c r="AJ2279" s="96" t="n">
        <v>0</v>
      </c>
      <c r="AK2279" s="96" t="n">
        <v>0</v>
      </c>
      <c r="AL2279" s="96" t="n">
        <v>0</v>
      </c>
      <c r="AM2279" s="96" t="n">
        <v>0</v>
      </c>
      <c r="AN2279" s="96" t="n">
        <v>0</v>
      </c>
      <c r="AP2279" s="95" t="n">
        <v>0.045272943</v>
      </c>
      <c r="AQ2279" s="95" t="n">
        <v>0.043232058</v>
      </c>
      <c r="AR2279" s="95" t="n">
        <v>0.0020408859</v>
      </c>
      <c r="AS2279" s="95" t="n">
        <v>0</v>
      </c>
      <c r="AT2279" s="152" t="n">
        <f aca="false">AW2279+AZ2279+BA2279+BB2279+BC2279+BK2279+BL2279+BP2279</f>
        <v>2.5918499E-006</v>
      </c>
      <c r="AU2279" s="152" t="n">
        <f aca="false">AX2279+AY2279+BD2279+BE2279+BF2279+BG2279+BH2279+BI2279+BJ2279+BM2279+BQ2279+BR2279</f>
        <v>7.54765483563E-009</v>
      </c>
      <c r="AV2279" s="153" t="n">
        <f aca="false">BN2279+BO2279</f>
        <v>0</v>
      </c>
      <c r="AW2279" s="154" t="n">
        <v>1.2293761E-006</v>
      </c>
      <c r="AX2279" s="154" t="n">
        <v>3.7093245E-009</v>
      </c>
      <c r="AY2279" s="154" t="n">
        <v>1.0134405E-013</v>
      </c>
      <c r="AZ2279" s="154" t="n">
        <v>0</v>
      </c>
      <c r="BA2279" s="154" t="n">
        <v>0</v>
      </c>
      <c r="BB2279" s="154" t="n">
        <v>0</v>
      </c>
      <c r="BC2279" s="154" t="n">
        <v>1.3624738E-006</v>
      </c>
      <c r="BD2279" s="154" t="n">
        <v>0</v>
      </c>
      <c r="BE2279" s="154" t="n">
        <v>1.5870574E-009</v>
      </c>
      <c r="BF2279" s="154" t="n">
        <v>3.2979382E-010</v>
      </c>
      <c r="BG2279" s="154" t="n">
        <v>1.4777158E-013</v>
      </c>
      <c r="BH2279" s="154" t="n">
        <v>0</v>
      </c>
      <c r="BI2279" s="154" t="n">
        <v>0</v>
      </c>
      <c r="BJ2279" s="154" t="n">
        <v>0</v>
      </c>
      <c r="BK2279" s="154" t="n">
        <v>0</v>
      </c>
      <c r="BL2279" s="154" t="n">
        <v>0</v>
      </c>
      <c r="BM2279" s="154" t="n">
        <v>1.92123E-009</v>
      </c>
      <c r="BN2279" s="154" t="n">
        <v>0</v>
      </c>
      <c r="BO2279" s="154" t="n">
        <v>0</v>
      </c>
      <c r="BP2279" s="154" t="n">
        <v>0</v>
      </c>
      <c r="BQ2279" s="154" t="n">
        <v>0</v>
      </c>
      <c r="BR2279" s="154" t="n">
        <v>0</v>
      </c>
      <c r="BT2279" s="96" t="n">
        <v>6.7527143E-005</v>
      </c>
      <c r="BU2279" s="96" t="n">
        <v>1.0941654E-005</v>
      </c>
      <c r="BV2279" s="96" t="n">
        <v>3.6937789E-005</v>
      </c>
      <c r="BW2279" s="96" t="n">
        <v>3.3799212E-010</v>
      </c>
      <c r="BX2279" s="96" t="n">
        <v>9.0130162E-006</v>
      </c>
      <c r="BY2279" s="96" t="n">
        <v>0</v>
      </c>
      <c r="BZ2279" s="96" t="n">
        <v>8.5645018E-006</v>
      </c>
      <c r="CA2279" s="96" t="n">
        <v>0</v>
      </c>
      <c r="CB2279" s="96" t="n">
        <v>0</v>
      </c>
      <c r="CC2279" s="96" t="n">
        <v>7.7962079E-011</v>
      </c>
      <c r="CD2279" s="96" t="n">
        <v>0</v>
      </c>
      <c r="CE2279" s="96" t="n">
        <v>1.3595085E-006</v>
      </c>
      <c r="CF2279" s="96" t="n">
        <v>0</v>
      </c>
      <c r="CG2279" s="96" t="n">
        <v>7.1025729E-007</v>
      </c>
      <c r="CH2279" s="96" t="n">
        <v>0</v>
      </c>
      <c r="CI2279" s="96" t="n">
        <v>0</v>
      </c>
      <c r="CJ2279" s="96" t="n">
        <v>0</v>
      </c>
      <c r="CL2279" s="155" t="n">
        <v>0</v>
      </c>
      <c r="CM2279" s="155" t="n">
        <v>1.3247588</v>
      </c>
      <c r="CN2279" s="156" t="n">
        <v>0</v>
      </c>
      <c r="CO2279" s="155" t="n">
        <v>0.00748612</v>
      </c>
      <c r="CP2279" s="155" t="n">
        <v>0</v>
      </c>
      <c r="CQ2279" s="155" t="n">
        <v>0</v>
      </c>
      <c r="CR2279" s="155" t="n">
        <v>0.00045748503</v>
      </c>
      <c r="CS2279" s="155" t="n">
        <v>0</v>
      </c>
      <c r="CT2279" s="155" t="n">
        <v>0.00022128821</v>
      </c>
      <c r="CU2279" s="155" t="n">
        <v>5.0484918E-005</v>
      </c>
    </row>
    <row r="2280" customFormat="false" ht="13.8" hidden="false" customHeight="false" outlineLevel="0" collapsed="false">
      <c r="B2280" s="90"/>
      <c r="C2280" s="88"/>
      <c r="D2280" s="3" t="s">
        <v>3168</v>
      </c>
      <c r="E2280" s="90"/>
      <c r="J2280" s="158"/>
      <c r="P2280" s="102"/>
      <c r="Q2280" s="102"/>
      <c r="R2280" s="102"/>
      <c r="AT2280" s="102"/>
      <c r="AU2280" s="102"/>
      <c r="AV2280" s="159"/>
      <c r="CN2280" s="160"/>
    </row>
    <row r="2281" customFormat="false" ht="13.8" hidden="false" customHeight="false" outlineLevel="0" collapsed="false">
      <c r="A2281" s="0" t="s">
        <v>3169</v>
      </c>
      <c r="B2281" s="90" t="s">
        <v>3066</v>
      </c>
      <c r="C2281" s="88" t="str">
        <f aca="false">MID(A2281,1,12)</f>
        <v>M.020.12.101</v>
      </c>
      <c r="D2281" s="2" t="s">
        <v>3168</v>
      </c>
      <c r="E2281" s="90" t="s">
        <v>255</v>
      </c>
      <c r="F2281" s="91" t="str">
        <f aca="false">MID(A2281, 21,85)</f>
        <v>Crisps potato in plastic foil per 500 gram NL</v>
      </c>
      <c r="G2281" s="133" t="n">
        <f aca="false">H2281+I2281+J2281+K2281</f>
        <v>0.65482917119852</v>
      </c>
      <c r="H2281" s="149" t="n">
        <f aca="false">N2281+O2281+P2281+Q2281</f>
        <v>5.1078952E-007</v>
      </c>
      <c r="I2281" s="149" t="n">
        <f aca="false">L2281+M2281+R2281+V2281+T2281</f>
        <v>0.158326496409</v>
      </c>
      <c r="J2281" s="150" t="n">
        <f aca="false">S2281+U2281+W2281+X2281</f>
        <v>0.024525034</v>
      </c>
      <c r="K2281" s="149" t="n">
        <v>0.47197713</v>
      </c>
      <c r="L2281" s="130" t="n">
        <v>0.1024014</v>
      </c>
      <c r="M2281" s="130" t="n">
        <v>0.034742988</v>
      </c>
      <c r="N2281" s="130" t="n">
        <v>0</v>
      </c>
      <c r="O2281" s="130" t="n">
        <v>0</v>
      </c>
      <c r="P2281" s="157" t="n">
        <v>0</v>
      </c>
      <c r="Q2281" s="157" t="n">
        <v>5.1078952E-007</v>
      </c>
      <c r="R2281" s="157" t="n">
        <v>1.2509409E-005</v>
      </c>
      <c r="S2281" s="130" t="n">
        <v>0</v>
      </c>
      <c r="T2281" s="130" t="n">
        <v>0</v>
      </c>
      <c r="U2281" s="130" t="n">
        <v>0</v>
      </c>
      <c r="V2281" s="130" t="n">
        <v>0.021169599</v>
      </c>
      <c r="W2281" s="130" t="n">
        <v>0.024525034</v>
      </c>
      <c r="X2281" s="130" t="n">
        <v>0</v>
      </c>
      <c r="Z2281" s="151" t="n">
        <f aca="false">K2281/0.15</f>
        <v>3.1465142</v>
      </c>
      <c r="AB2281" s="133" t="n">
        <f aca="false">K2281</f>
        <v>0.47197713</v>
      </c>
      <c r="AC2281" s="133" t="n">
        <f aca="false">L2281+M2281+N2281+O2281+P2281+Q2281+R2281</f>
        <v>0.13715740819852</v>
      </c>
      <c r="AD2281" s="133" t="n">
        <f aca="false">L2281+M2281+R2281+W2281</f>
        <v>0.161681931409</v>
      </c>
      <c r="AE2281" s="133" t="n">
        <f aca="false">V2281+L2281+M2281+R2281+T2281</f>
        <v>0.158326496409</v>
      </c>
      <c r="AF2281" s="133" t="n">
        <f aca="false">S2281+U2281+X2281</f>
        <v>0</v>
      </c>
      <c r="AH2281" s="0" t="n">
        <v>0</v>
      </c>
      <c r="AI2281" s="96" t="n">
        <v>0</v>
      </c>
      <c r="AJ2281" s="96" t="n">
        <v>0</v>
      </c>
      <c r="AK2281" s="96" t="n">
        <v>0</v>
      </c>
      <c r="AL2281" s="96" t="n">
        <v>0</v>
      </c>
      <c r="AM2281" s="96" t="n">
        <v>0</v>
      </c>
      <c r="AN2281" s="96" t="n">
        <v>0</v>
      </c>
      <c r="AP2281" s="95" t="n">
        <v>0.085686657</v>
      </c>
      <c r="AQ2281" s="95" t="n">
        <v>0.079724934</v>
      </c>
      <c r="AR2281" s="95" t="n">
        <v>0.0059617233</v>
      </c>
      <c r="AS2281" s="95" t="n">
        <v>0</v>
      </c>
      <c r="AT2281" s="152" t="n">
        <f aca="false">AW2281+AZ2281+BA2281+BB2281+BC2281+BK2281+BL2281+BP2281</f>
        <v>4.7796723E-006</v>
      </c>
      <c r="AU2281" s="152" t="n">
        <f aca="false">AX2281+AY2281+BD2281+BE2281+BF2281+BG2281+BH2281+BI2281+BJ2281+BM2281+BQ2281+BR2281</f>
        <v>2.204779335094E-008</v>
      </c>
      <c r="AV2281" s="153" t="n">
        <f aca="false">BN2281+BO2281</f>
        <v>0</v>
      </c>
      <c r="AW2281" s="154" t="n">
        <v>2.9199652E-006</v>
      </c>
      <c r="AX2281" s="154" t="n">
        <v>8.8102397E-009</v>
      </c>
      <c r="AY2281" s="154" t="n">
        <v>2.4070834E-013</v>
      </c>
      <c r="AZ2281" s="154" t="n">
        <v>0</v>
      </c>
      <c r="BA2281" s="154" t="n">
        <v>0</v>
      </c>
      <c r="BB2281" s="154" t="n">
        <v>0</v>
      </c>
      <c r="BC2281" s="154" t="n">
        <v>1.8597071E-006</v>
      </c>
      <c r="BD2281" s="154" t="n">
        <v>0</v>
      </c>
      <c r="BE2281" s="154" t="n">
        <v>2.1662523E-009</v>
      </c>
      <c r="BF2281" s="154" t="n">
        <v>1.4297695E-009</v>
      </c>
      <c r="BG2281" s="154" t="n">
        <v>1.8662426E-012</v>
      </c>
      <c r="BH2281" s="154" t="n">
        <v>0</v>
      </c>
      <c r="BI2281" s="154" t="n">
        <v>0</v>
      </c>
      <c r="BJ2281" s="154" t="n">
        <v>0</v>
      </c>
      <c r="BK2281" s="154" t="n">
        <v>0</v>
      </c>
      <c r="BL2281" s="154" t="n">
        <v>0</v>
      </c>
      <c r="BM2281" s="154" t="n">
        <v>9.6394249E-009</v>
      </c>
      <c r="BN2281" s="154" t="n">
        <v>0</v>
      </c>
      <c r="BO2281" s="154" t="n">
        <v>0</v>
      </c>
      <c r="BP2281" s="154" t="n">
        <v>0</v>
      </c>
      <c r="BQ2281" s="154" t="n">
        <v>0</v>
      </c>
      <c r="BR2281" s="154" t="n">
        <v>0</v>
      </c>
      <c r="BT2281" s="96" t="n">
        <v>0.00015989268</v>
      </c>
      <c r="BU2281" s="96" t="n">
        <v>1.4934798E-005</v>
      </c>
      <c r="BV2281" s="96" t="n">
        <v>8.7733165E-005</v>
      </c>
      <c r="BW2281" s="96" t="n">
        <v>1.465312E-009</v>
      </c>
      <c r="BX2281" s="96" t="n">
        <v>1.2302306E-005</v>
      </c>
      <c r="BY2281" s="96" t="n">
        <v>0</v>
      </c>
      <c r="BZ2281" s="96" t="n">
        <v>3.7130058E-005</v>
      </c>
      <c r="CA2281" s="96" t="n">
        <v>0</v>
      </c>
      <c r="CB2281" s="96" t="n">
        <v>0</v>
      </c>
      <c r="CC2281" s="96" t="n">
        <v>3.379924E-010</v>
      </c>
      <c r="CD2281" s="96" t="n">
        <v>0</v>
      </c>
      <c r="CE2281" s="96" t="n">
        <v>6.8210886E-006</v>
      </c>
      <c r="CF2281" s="96" t="n">
        <v>0</v>
      </c>
      <c r="CG2281" s="96" t="n">
        <v>9.6946488E-007</v>
      </c>
      <c r="CH2281" s="96" t="n">
        <v>0</v>
      </c>
      <c r="CI2281" s="96" t="n">
        <v>0</v>
      </c>
      <c r="CJ2281" s="96" t="n">
        <v>0</v>
      </c>
      <c r="CL2281" s="155" t="n">
        <v>0</v>
      </c>
      <c r="CM2281" s="155" t="n">
        <v>3.1465142</v>
      </c>
      <c r="CN2281" s="156" t="n">
        <v>0</v>
      </c>
      <c r="CO2281" s="155" t="n">
        <v>0.010218171</v>
      </c>
      <c r="CP2281" s="155" t="n">
        <v>0</v>
      </c>
      <c r="CQ2281" s="155" t="n">
        <v>0</v>
      </c>
      <c r="CR2281" s="155" t="n">
        <v>0.00062444367</v>
      </c>
      <c r="CS2281" s="155" t="n">
        <v>0</v>
      </c>
      <c r="CT2281" s="155" t="n">
        <v>0.00095936041</v>
      </c>
      <c r="CU2281" s="155" t="n">
        <v>0.0006375861</v>
      </c>
    </row>
    <row r="2282" customFormat="false" ht="13.8" hidden="false" customHeight="false" outlineLevel="0" collapsed="false">
      <c r="A2282" s="0" t="s">
        <v>3170</v>
      </c>
      <c r="B2282" s="90" t="s">
        <v>3066</v>
      </c>
      <c r="C2282" s="88" t="str">
        <f aca="false">MID(A2282,1,12)</f>
        <v>M.020.12.102</v>
      </c>
      <c r="D2282" s="2" t="s">
        <v>3168</v>
      </c>
      <c r="E2282" s="90" t="s">
        <v>255</v>
      </c>
      <c r="F2282" s="91" t="str">
        <f aca="false">MID(A2282, 21,85)</f>
        <v>Croquette meat ragout frozen in cardboard box NL</v>
      </c>
      <c r="G2282" s="133" t="n">
        <f aca="false">H2282+I2282+J2282+K2282</f>
        <v>0.96084533226254</v>
      </c>
      <c r="H2282" s="149" t="n">
        <f aca="false">N2282+O2282+P2282+Q2282</f>
        <v>2.5151734E-007</v>
      </c>
      <c r="I2282" s="149" t="n">
        <f aca="false">L2282+M2282+R2282+V2282+T2282</f>
        <v>0.2085300097452</v>
      </c>
      <c r="J2282" s="150" t="n">
        <f aca="false">S2282+U2282+W2282+X2282</f>
        <v>0.018285531</v>
      </c>
      <c r="K2282" s="149" t="n">
        <v>0.73402954</v>
      </c>
      <c r="L2282" s="130" t="n">
        <v>0.15597344</v>
      </c>
      <c r="M2282" s="130" t="n">
        <v>0.017107759</v>
      </c>
      <c r="N2282" s="130" t="n">
        <v>0</v>
      </c>
      <c r="O2282" s="130" t="n">
        <v>0</v>
      </c>
      <c r="P2282" s="157" t="n">
        <v>0</v>
      </c>
      <c r="Q2282" s="157" t="n">
        <v>2.5151734E-007</v>
      </c>
      <c r="R2282" s="157" t="n">
        <v>6.1597452E-006</v>
      </c>
      <c r="S2282" s="130" t="n">
        <v>0</v>
      </c>
      <c r="T2282" s="130" t="n">
        <v>0</v>
      </c>
      <c r="U2282" s="130" t="n">
        <v>0</v>
      </c>
      <c r="V2282" s="130" t="n">
        <v>0.035442651</v>
      </c>
      <c r="W2282" s="130" t="n">
        <v>0.018285531</v>
      </c>
      <c r="X2282" s="130" t="n">
        <v>0</v>
      </c>
      <c r="Z2282" s="151" t="n">
        <f aca="false">K2282/0.15</f>
        <v>4.89353026666667</v>
      </c>
      <c r="AB2282" s="133" t="n">
        <f aca="false">K2282</f>
        <v>0.73402954</v>
      </c>
      <c r="AC2282" s="133" t="n">
        <f aca="false">L2282+M2282+N2282+O2282+P2282+Q2282+R2282</f>
        <v>0.17308761026254</v>
      </c>
      <c r="AD2282" s="133" t="n">
        <f aca="false">L2282+M2282+R2282+W2282</f>
        <v>0.1913728897452</v>
      </c>
      <c r="AE2282" s="133" t="n">
        <f aca="false">V2282+L2282+M2282+R2282+T2282</f>
        <v>0.2085300097452</v>
      </c>
      <c r="AF2282" s="133" t="n">
        <f aca="false">S2282+U2282+X2282</f>
        <v>0</v>
      </c>
      <c r="AH2282" s="0" t="n">
        <v>0</v>
      </c>
      <c r="AI2282" s="96" t="n">
        <v>0</v>
      </c>
      <c r="AJ2282" s="96" t="n">
        <v>0</v>
      </c>
      <c r="AK2282" s="96" t="n">
        <v>0</v>
      </c>
      <c r="AL2282" s="96" t="n">
        <v>0</v>
      </c>
      <c r="AM2282" s="96" t="n">
        <v>0</v>
      </c>
      <c r="AN2282" s="96" t="n">
        <v>0</v>
      </c>
      <c r="AP2282" s="95" t="n">
        <v>0.13214783</v>
      </c>
      <c r="AQ2282" s="95" t="n">
        <v>0.12299536</v>
      </c>
      <c r="AR2282" s="95" t="n">
        <v>0.0091524713</v>
      </c>
      <c r="AS2282" s="95" t="n">
        <v>0</v>
      </c>
      <c r="AT2282" s="152" t="n">
        <f aca="false">AW2282+AZ2282+BA2282+BB2282+BC2282+BK2282+BL2282+BP2282</f>
        <v>7.3738226E-006</v>
      </c>
      <c r="AU2282" s="152" t="n">
        <f aca="false">AX2282+AY2282+BD2282+BE2282+BF2282+BG2282+BH2282+BI2282+BJ2282+BM2282+BQ2282+BR2282</f>
        <v>3.384789747837E-008</v>
      </c>
      <c r="AV2282" s="153" t="n">
        <f aca="false">BN2282+BO2282</f>
        <v>0</v>
      </c>
      <c r="AW2282" s="154" t="n">
        <v>4.5411961E-006</v>
      </c>
      <c r="AX2282" s="154" t="n">
        <v>1.3701885E-008</v>
      </c>
      <c r="AY2282" s="154" t="n">
        <v>3.7435507E-013</v>
      </c>
      <c r="AZ2282" s="154" t="n">
        <v>0</v>
      </c>
      <c r="BA2282" s="154" t="n">
        <v>0</v>
      </c>
      <c r="BB2282" s="154" t="n">
        <v>0</v>
      </c>
      <c r="BC2282" s="154" t="n">
        <v>2.8326265E-006</v>
      </c>
      <c r="BD2282" s="154" t="n">
        <v>0</v>
      </c>
      <c r="BE2282" s="154" t="n">
        <v>3.299543E-009</v>
      </c>
      <c r="BF2282" s="154" t="n">
        <v>7.0403132E-010</v>
      </c>
      <c r="BG2282" s="154" t="n">
        <v>3.5068033E-012</v>
      </c>
      <c r="BH2282" s="154" t="n">
        <v>0</v>
      </c>
      <c r="BI2282" s="154" t="n">
        <v>0</v>
      </c>
      <c r="BJ2282" s="154" t="n">
        <v>0</v>
      </c>
      <c r="BK2282" s="154" t="n">
        <v>0</v>
      </c>
      <c r="BL2282" s="154" t="n">
        <v>0</v>
      </c>
      <c r="BM2282" s="154" t="n">
        <v>1.6138557E-008</v>
      </c>
      <c r="BN2282" s="154" t="n">
        <v>0</v>
      </c>
      <c r="BO2282" s="154" t="n">
        <v>0</v>
      </c>
      <c r="BP2282" s="154" t="n">
        <v>0</v>
      </c>
      <c r="BQ2282" s="154" t="n">
        <v>0</v>
      </c>
      <c r="BR2282" s="154" t="n">
        <v>0</v>
      </c>
      <c r="BT2282" s="96" t="n">
        <v>0.00020911174</v>
      </c>
      <c r="BU2282" s="96" t="n">
        <v>2.2748046E-005</v>
      </c>
      <c r="BV2282" s="96" t="n">
        <v>0.00013644461</v>
      </c>
      <c r="BW2282" s="96" t="n">
        <v>7.2153275E-010</v>
      </c>
      <c r="BX2282" s="96" t="n">
        <v>1.8738348E-005</v>
      </c>
      <c r="BY2282" s="96" t="n">
        <v>0</v>
      </c>
      <c r="BZ2282" s="96" t="n">
        <v>1.8283173E-005</v>
      </c>
      <c r="CA2282" s="96" t="n">
        <v>0</v>
      </c>
      <c r="CB2282" s="96" t="n">
        <v>0</v>
      </c>
      <c r="CC2282" s="96" t="n">
        <v>1.6643049E-010</v>
      </c>
      <c r="CD2282" s="96" t="n">
        <v>0</v>
      </c>
      <c r="CE2282" s="96" t="n">
        <v>1.142003E-005</v>
      </c>
      <c r="CF2282" s="96" t="n">
        <v>0</v>
      </c>
      <c r="CG2282" s="96" t="n">
        <v>1.4766475E-006</v>
      </c>
      <c r="CH2282" s="96" t="n">
        <v>0</v>
      </c>
      <c r="CI2282" s="96" t="n">
        <v>0</v>
      </c>
      <c r="CJ2282" s="96" t="n">
        <v>0</v>
      </c>
      <c r="CL2282" s="155" t="n">
        <v>0</v>
      </c>
      <c r="CM2282" s="155" t="n">
        <v>4.8935303</v>
      </c>
      <c r="CN2282" s="156" t="n">
        <v>0</v>
      </c>
      <c r="CO2282" s="155" t="n">
        <v>0.015563882</v>
      </c>
      <c r="CP2282" s="155" t="n">
        <v>0</v>
      </c>
      <c r="CQ2282" s="155" t="n">
        <v>0</v>
      </c>
      <c r="CR2282" s="155" t="n">
        <v>0.00095112595</v>
      </c>
      <c r="CS2282" s="155" t="n">
        <v>0</v>
      </c>
      <c r="CT2282" s="155" t="n">
        <v>0.00047239767</v>
      </c>
      <c r="CU2282" s="155" t="n">
        <v>0.0011980698</v>
      </c>
    </row>
    <row r="2283" customFormat="false" ht="13.8" hidden="false" customHeight="false" outlineLevel="0" collapsed="false">
      <c r="A2283" s="0" t="s">
        <v>3171</v>
      </c>
      <c r="B2283" s="90" t="s">
        <v>3066</v>
      </c>
      <c r="C2283" s="88" t="str">
        <f aca="false">MID(A2283,1,12)</f>
        <v>M.020.12.103</v>
      </c>
      <c r="D2283" s="2" t="s">
        <v>3168</v>
      </c>
      <c r="E2283" s="90" t="s">
        <v>255</v>
      </c>
      <c r="F2283" s="91" t="str">
        <f aca="false">MID(A2283, 21,85)</f>
        <v>Popcorn puffed, natural in plastic foil per 500 gram NL</v>
      </c>
      <c r="G2283" s="133" t="n">
        <f aca="false">H2283+I2283+J2283+K2283</f>
        <v>0.169621606246807</v>
      </c>
      <c r="H2283" s="149" t="n">
        <f aca="false">N2283+O2283+P2283+Q2283</f>
        <v>6.8776907E-008</v>
      </c>
      <c r="I2283" s="149" t="n">
        <f aca="false">L2283+M2283+R2283+V2283+T2283</f>
        <v>0.0486537264699</v>
      </c>
      <c r="J2283" s="150" t="n">
        <f aca="false">S2283+U2283+W2283+X2283</f>
        <v>0.026535886</v>
      </c>
      <c r="K2283" s="149" t="n">
        <v>0.094431925</v>
      </c>
      <c r="L2283" s="130" t="n">
        <v>0.027963573</v>
      </c>
      <c r="M2283" s="130" t="n">
        <v>0.0046780821</v>
      </c>
      <c r="N2283" s="130" t="n">
        <v>0</v>
      </c>
      <c r="O2283" s="130" t="n">
        <v>0</v>
      </c>
      <c r="P2283" s="157" t="n">
        <v>0</v>
      </c>
      <c r="Q2283" s="157" t="n">
        <v>6.8776907E-008</v>
      </c>
      <c r="R2283" s="157" t="n">
        <v>1.6843699E-006</v>
      </c>
      <c r="S2283" s="130" t="n">
        <v>0</v>
      </c>
      <c r="T2283" s="130" t="n">
        <v>0</v>
      </c>
      <c r="U2283" s="130" t="n">
        <v>0</v>
      </c>
      <c r="V2283" s="130" t="n">
        <v>0.016010387</v>
      </c>
      <c r="W2283" s="130" t="n">
        <v>0.026535886</v>
      </c>
      <c r="X2283" s="130" t="n">
        <v>0</v>
      </c>
      <c r="Z2283" s="151" t="n">
        <f aca="false">K2283/0.15</f>
        <v>0.629546166666667</v>
      </c>
      <c r="AB2283" s="133" t="n">
        <f aca="false">K2283</f>
        <v>0.094431925</v>
      </c>
      <c r="AC2283" s="133" t="n">
        <f aca="false">L2283+M2283+N2283+O2283+P2283+Q2283+R2283</f>
        <v>0.032643408246807</v>
      </c>
      <c r="AD2283" s="133" t="n">
        <f aca="false">L2283+M2283+R2283+W2283</f>
        <v>0.0591792254699</v>
      </c>
      <c r="AE2283" s="133" t="n">
        <f aca="false">V2283+L2283+M2283+R2283+T2283</f>
        <v>0.0486537264699</v>
      </c>
      <c r="AF2283" s="133" t="n">
        <f aca="false">S2283+U2283+X2283</f>
        <v>0</v>
      </c>
      <c r="AH2283" s="0" t="n">
        <v>0</v>
      </c>
      <c r="AI2283" s="96" t="n">
        <v>0</v>
      </c>
      <c r="AJ2283" s="96" t="n">
        <v>0</v>
      </c>
      <c r="AK2283" s="96" t="n">
        <v>0</v>
      </c>
      <c r="AL2283" s="96" t="n">
        <v>0</v>
      </c>
      <c r="AM2283" s="96" t="n">
        <v>0</v>
      </c>
      <c r="AN2283" s="96" t="n">
        <v>0</v>
      </c>
      <c r="AP2283" s="95" t="n">
        <v>0.020875697</v>
      </c>
      <c r="AQ2283" s="95" t="n">
        <v>0.018215627</v>
      </c>
      <c r="AR2283" s="95" t="n">
        <v>0.0026600694</v>
      </c>
      <c r="AS2283" s="95" t="n">
        <v>0</v>
      </c>
      <c r="AT2283" s="152" t="n">
        <f aca="false">AW2283+AZ2283+BA2283+BB2283+BC2283+BK2283+BL2283+BP2283</f>
        <v>1.092064E-006</v>
      </c>
      <c r="AU2283" s="152" t="n">
        <f aca="false">AX2283+AY2283+BD2283+BE2283+BF2283+BG2283+BH2283+BI2283+BJ2283+BM2283+BQ2283+BR2283</f>
        <v>9.837534609762E-009</v>
      </c>
      <c r="AV2283" s="153" t="n">
        <f aca="false">BN2283+BO2283</f>
        <v>0</v>
      </c>
      <c r="AW2283" s="154" t="n">
        <v>5.8421884E-007</v>
      </c>
      <c r="AX2283" s="154" t="n">
        <v>1.7627293E-009</v>
      </c>
      <c r="AY2283" s="154" t="n">
        <v>4.8160282E-014</v>
      </c>
      <c r="AZ2283" s="154" t="n">
        <v>0</v>
      </c>
      <c r="BA2283" s="154" t="n">
        <v>0</v>
      </c>
      <c r="BB2283" s="154" t="n">
        <v>0</v>
      </c>
      <c r="BC2283" s="154" t="n">
        <v>5.0784516E-007</v>
      </c>
      <c r="BD2283" s="154" t="n">
        <v>0</v>
      </c>
      <c r="BE2283" s="154" t="n">
        <v>5.915559E-010</v>
      </c>
      <c r="BF2283" s="154" t="n">
        <v>1.9251594E-010</v>
      </c>
      <c r="BG2283" s="154" t="n">
        <v>4.7080948E-013</v>
      </c>
      <c r="BH2283" s="154" t="n">
        <v>0</v>
      </c>
      <c r="BI2283" s="154" t="n">
        <v>0</v>
      </c>
      <c r="BJ2283" s="154" t="n">
        <v>0</v>
      </c>
      <c r="BK2283" s="154" t="n">
        <v>0</v>
      </c>
      <c r="BL2283" s="154" t="n">
        <v>0</v>
      </c>
      <c r="BM2283" s="154" t="n">
        <v>7.2902145E-009</v>
      </c>
      <c r="BN2283" s="154" t="n">
        <v>0</v>
      </c>
      <c r="BO2283" s="154" t="n">
        <v>0</v>
      </c>
      <c r="BP2283" s="154" t="n">
        <v>0</v>
      </c>
      <c r="BQ2283" s="154" t="n">
        <v>0</v>
      </c>
      <c r="BR2283" s="154" t="n">
        <v>0</v>
      </c>
      <c r="BT2283" s="96" t="n">
        <v>3.5414482E-005</v>
      </c>
      <c r="BU2283" s="96" t="n">
        <v>4.0783651E-006</v>
      </c>
      <c r="BV2283" s="96" t="n">
        <v>1.7553418E-005</v>
      </c>
      <c r="BW2283" s="96" t="n">
        <v>1.9730167E-010</v>
      </c>
      <c r="BX2283" s="96" t="n">
        <v>3.3594896E-006</v>
      </c>
      <c r="BY2283" s="96" t="n">
        <v>0</v>
      </c>
      <c r="BZ2283" s="96" t="n">
        <v>4.9994968E-006</v>
      </c>
      <c r="CA2283" s="96" t="n">
        <v>0</v>
      </c>
      <c r="CB2283" s="96" t="n">
        <v>0</v>
      </c>
      <c r="CC2283" s="96" t="n">
        <v>4.551008E-011</v>
      </c>
      <c r="CD2283" s="96" t="n">
        <v>0</v>
      </c>
      <c r="CE2283" s="96" t="n">
        <v>5.1587309E-006</v>
      </c>
      <c r="CF2283" s="96" t="n">
        <v>0</v>
      </c>
      <c r="CG2283" s="96" t="n">
        <v>2.6473956E-007</v>
      </c>
      <c r="CH2283" s="96" t="n">
        <v>0</v>
      </c>
      <c r="CI2283" s="96" t="n">
        <v>0</v>
      </c>
      <c r="CJ2283" s="96" t="n">
        <v>0</v>
      </c>
      <c r="CL2283" s="155" t="n">
        <v>0</v>
      </c>
      <c r="CM2283" s="155" t="n">
        <v>0.62954617</v>
      </c>
      <c r="CN2283" s="156" t="n">
        <v>0</v>
      </c>
      <c r="CO2283" s="155" t="n">
        <v>0.002790358</v>
      </c>
      <c r="CP2283" s="155" t="n">
        <v>0</v>
      </c>
      <c r="CQ2283" s="155" t="n">
        <v>0</v>
      </c>
      <c r="CR2283" s="155" t="n">
        <v>0.00017052185</v>
      </c>
      <c r="CS2283" s="155" t="n">
        <v>0</v>
      </c>
      <c r="CT2283" s="155" t="n">
        <v>0.00012917619</v>
      </c>
      <c r="CU2283" s="155" t="n">
        <v>0.0001608481</v>
      </c>
    </row>
    <row r="2284" customFormat="false" ht="13.8" hidden="false" customHeight="false" outlineLevel="0" collapsed="false">
      <c r="A2284" s="0" t="s">
        <v>3172</v>
      </c>
      <c r="B2284" s="90" t="s">
        <v>3066</v>
      </c>
      <c r="C2284" s="88" t="str">
        <f aca="false">MID(A2284,1,12)</f>
        <v>M.020.12.104</v>
      </c>
      <c r="D2284" s="2" t="s">
        <v>3168</v>
      </c>
      <c r="E2284" s="90" t="s">
        <v>255</v>
      </c>
      <c r="F2284" s="91" t="str">
        <f aca="false">MID(A2284, 21,85)</f>
        <v>Sausage roll, puff pastry in plastic foil per 500 gram NL</v>
      </c>
      <c r="G2284" s="133" t="n">
        <f aca="false">H2284+I2284+J2284+K2284</f>
        <v>0.77995782205615</v>
      </c>
      <c r="H2284" s="149" t="n">
        <f aca="false">N2284+O2284+P2284+Q2284</f>
        <v>2.6127765E-007</v>
      </c>
      <c r="I2284" s="149" t="n">
        <f aca="false">L2284+M2284+R2284+V2284+T2284</f>
        <v>0.2081758877785</v>
      </c>
      <c r="J2284" s="150" t="n">
        <f aca="false">S2284+U2284+W2284+X2284</f>
        <v>0.016959873</v>
      </c>
      <c r="K2284" s="149" t="n">
        <v>0.5548218</v>
      </c>
      <c r="L2284" s="130" t="n">
        <v>0.13962472</v>
      </c>
      <c r="M2284" s="130" t="n">
        <v>0.017771638</v>
      </c>
      <c r="N2284" s="130" t="n">
        <v>0</v>
      </c>
      <c r="O2284" s="130" t="n">
        <v>0</v>
      </c>
      <c r="P2284" s="157" t="n">
        <v>0</v>
      </c>
      <c r="Q2284" s="157" t="n">
        <v>2.6127765E-007</v>
      </c>
      <c r="R2284" s="157" t="n">
        <v>6.3987785E-006</v>
      </c>
      <c r="S2284" s="130" t="n">
        <v>0</v>
      </c>
      <c r="T2284" s="130" t="n">
        <v>0</v>
      </c>
      <c r="U2284" s="130" t="n">
        <v>0</v>
      </c>
      <c r="V2284" s="130" t="n">
        <v>0.050773131</v>
      </c>
      <c r="W2284" s="130" t="n">
        <v>0.016959873</v>
      </c>
      <c r="X2284" s="130" t="n">
        <v>0</v>
      </c>
      <c r="Z2284" s="151" t="n">
        <f aca="false">K2284/0.15</f>
        <v>3.698812</v>
      </c>
      <c r="AB2284" s="133" t="n">
        <f aca="false">K2284</f>
        <v>0.5548218</v>
      </c>
      <c r="AC2284" s="133" t="n">
        <f aca="false">L2284+M2284+N2284+O2284+P2284+Q2284+R2284</f>
        <v>0.15740301805615</v>
      </c>
      <c r="AD2284" s="133" t="n">
        <f aca="false">L2284+M2284+R2284+W2284</f>
        <v>0.1743626297785</v>
      </c>
      <c r="AE2284" s="133" t="n">
        <f aca="false">V2284+L2284+M2284+R2284+T2284</f>
        <v>0.2081758877785</v>
      </c>
      <c r="AF2284" s="133" t="n">
        <f aca="false">S2284+U2284+X2284</f>
        <v>0</v>
      </c>
      <c r="AH2284" s="0" t="n">
        <v>0</v>
      </c>
      <c r="AI2284" s="96" t="n">
        <v>0</v>
      </c>
      <c r="AJ2284" s="96" t="n">
        <v>0</v>
      </c>
      <c r="AK2284" s="96" t="n">
        <v>0</v>
      </c>
      <c r="AL2284" s="96" t="n">
        <v>0</v>
      </c>
      <c r="AM2284" s="96" t="n">
        <v>0</v>
      </c>
      <c r="AN2284" s="96" t="n">
        <v>0</v>
      </c>
      <c r="AP2284" s="95" t="n">
        <v>0.10959888</v>
      </c>
      <c r="AQ2284" s="95" t="n">
        <v>0.099549837</v>
      </c>
      <c r="AR2284" s="95" t="n">
        <v>0.010049046</v>
      </c>
      <c r="AS2284" s="95" t="n">
        <v>0</v>
      </c>
      <c r="AT2284" s="152" t="n">
        <f aca="false">AW2284+AZ2284+BA2284+BB2284+BC2284+BK2284+BL2284+BP2284</f>
        <v>5.9682156E-006</v>
      </c>
      <c r="AU2284" s="152" t="n">
        <f aca="false">AX2284+AY2284+BD2284+BE2284+BF2284+BG2284+BH2284+BI2284+BJ2284+BM2284+BQ2284+BR2284</f>
        <v>3.716363347512E-008</v>
      </c>
      <c r="AV2284" s="153" t="n">
        <f aca="false">BN2284+BO2284</f>
        <v>0</v>
      </c>
      <c r="AW2284" s="154" t="n">
        <v>3.4324975E-006</v>
      </c>
      <c r="AX2284" s="154" t="n">
        <v>1.0356674E-008</v>
      </c>
      <c r="AY2284" s="154" t="n">
        <v>2.8295912E-013</v>
      </c>
      <c r="AZ2284" s="154" t="n">
        <v>0</v>
      </c>
      <c r="BA2284" s="154" t="n">
        <v>0</v>
      </c>
      <c r="BB2284" s="154" t="n">
        <v>0</v>
      </c>
      <c r="BC2284" s="154" t="n">
        <v>2.5357181E-006</v>
      </c>
      <c r="BD2284" s="154" t="n">
        <v>0</v>
      </c>
      <c r="BE2284" s="154" t="n">
        <v>2.9536936E-009</v>
      </c>
      <c r="BF2284" s="154" t="n">
        <v>7.3135175E-010</v>
      </c>
      <c r="BG2284" s="154" t="n">
        <v>2.451166E-012</v>
      </c>
      <c r="BH2284" s="154" t="n">
        <v>0</v>
      </c>
      <c r="BI2284" s="154" t="n">
        <v>0</v>
      </c>
      <c r="BJ2284" s="154" t="n">
        <v>0</v>
      </c>
      <c r="BK2284" s="154" t="n">
        <v>0</v>
      </c>
      <c r="BL2284" s="154" t="n">
        <v>0</v>
      </c>
      <c r="BM2284" s="154" t="n">
        <v>2.311918E-008</v>
      </c>
      <c r="BN2284" s="154" t="n">
        <v>0</v>
      </c>
      <c r="BO2284" s="154" t="n">
        <v>0</v>
      </c>
      <c r="BP2284" s="154" t="n">
        <v>0</v>
      </c>
      <c r="BQ2284" s="154" t="n">
        <v>0</v>
      </c>
      <c r="BR2284" s="154" t="n">
        <v>0</v>
      </c>
      <c r="BT2284" s="96" t="n">
        <v>0.00017694574</v>
      </c>
      <c r="BU2284" s="96" t="n">
        <v>2.0363656E-005</v>
      </c>
      <c r="BV2284" s="96" t="n">
        <v>0.00010313269</v>
      </c>
      <c r="BW2284" s="96" t="n">
        <v>7.4953235E-010</v>
      </c>
      <c r="BX2284" s="96" t="n">
        <v>1.6774244E-005</v>
      </c>
      <c r="BY2284" s="96" t="n">
        <v>0</v>
      </c>
      <c r="BZ2284" s="96" t="n">
        <v>1.8992665E-005</v>
      </c>
      <c r="CA2284" s="96" t="n">
        <v>0</v>
      </c>
      <c r="CB2284" s="96" t="n">
        <v>0</v>
      </c>
      <c r="CC2284" s="96" t="n">
        <v>1.7288894E-010</v>
      </c>
      <c r="CD2284" s="96" t="n">
        <v>0</v>
      </c>
      <c r="CE2284" s="96" t="n">
        <v>1.6359687E-005</v>
      </c>
      <c r="CF2284" s="96" t="n">
        <v>0</v>
      </c>
      <c r="CG2284" s="96" t="n">
        <v>1.3218692E-006</v>
      </c>
      <c r="CH2284" s="96" t="n">
        <v>0</v>
      </c>
      <c r="CI2284" s="96" t="n">
        <v>0</v>
      </c>
      <c r="CJ2284" s="96" t="n">
        <v>0</v>
      </c>
      <c r="CL2284" s="155" t="n">
        <v>0</v>
      </c>
      <c r="CM2284" s="155" t="n">
        <v>3.698812</v>
      </c>
      <c r="CN2284" s="156" t="n">
        <v>0</v>
      </c>
      <c r="CO2284" s="155" t="n">
        <v>0.013932517</v>
      </c>
      <c r="CP2284" s="155" t="n">
        <v>0</v>
      </c>
      <c r="CQ2284" s="155" t="n">
        <v>0</v>
      </c>
      <c r="CR2284" s="155" t="n">
        <v>0.00085143144</v>
      </c>
      <c r="CS2284" s="155" t="n">
        <v>0</v>
      </c>
      <c r="CT2284" s="155" t="n">
        <v>0.0004907294</v>
      </c>
      <c r="CU2284" s="155" t="n">
        <v>0.00083742023</v>
      </c>
    </row>
    <row r="2285" customFormat="false" ht="13.8" hidden="false" customHeight="false" outlineLevel="0" collapsed="false">
      <c r="A2285" s="0" t="s">
        <v>3173</v>
      </c>
      <c r="B2285" s="90" t="s">
        <v>3066</v>
      </c>
      <c r="C2285" s="88" t="str">
        <f aca="false">MID(A2285,1,12)</f>
        <v>M.020.12.105</v>
      </c>
      <c r="D2285" s="2" t="s">
        <v>3168</v>
      </c>
      <c r="E2285" s="90" t="s">
        <v>255</v>
      </c>
      <c r="F2285" s="91" t="str">
        <f aca="false">MID(A2285, 21,85)</f>
        <v>Sausage, dutch Frikandel frozen in cardboard box NL</v>
      </c>
      <c r="G2285" s="133" t="n">
        <f aca="false">H2285+I2285+J2285+K2285</f>
        <v>0.61728932355948</v>
      </c>
      <c r="H2285" s="149" t="n">
        <f aca="false">N2285+O2285+P2285+Q2285</f>
        <v>2.0888538E-007</v>
      </c>
      <c r="I2285" s="149" t="n">
        <f aca="false">L2285+M2285+R2285+V2285+T2285</f>
        <v>0.1958426806741</v>
      </c>
      <c r="J2285" s="150" t="n">
        <f aca="false">S2285+U2285+W2285+X2285</f>
        <v>0.013068704</v>
      </c>
      <c r="K2285" s="149" t="n">
        <v>0.40837773</v>
      </c>
      <c r="L2285" s="130" t="n">
        <v>0.14599482</v>
      </c>
      <c r="M2285" s="130" t="n">
        <v>0.01420801</v>
      </c>
      <c r="N2285" s="130" t="n">
        <v>0</v>
      </c>
      <c r="O2285" s="130" t="n">
        <v>0</v>
      </c>
      <c r="P2285" s="157" t="n">
        <v>0</v>
      </c>
      <c r="Q2285" s="157" t="n">
        <v>2.0888538E-007</v>
      </c>
      <c r="R2285" s="157" t="n">
        <v>5.1156741E-006</v>
      </c>
      <c r="S2285" s="130" t="n">
        <v>0</v>
      </c>
      <c r="T2285" s="130" t="n">
        <v>0</v>
      </c>
      <c r="U2285" s="130" t="n">
        <v>0</v>
      </c>
      <c r="V2285" s="130" t="n">
        <v>0.035634735</v>
      </c>
      <c r="W2285" s="130" t="n">
        <v>0.013068704</v>
      </c>
      <c r="X2285" s="130" t="n">
        <v>0</v>
      </c>
      <c r="Z2285" s="151" t="n">
        <f aca="false">K2285/0.15</f>
        <v>2.7225182</v>
      </c>
      <c r="AB2285" s="133" t="n">
        <f aca="false">K2285</f>
        <v>0.40837773</v>
      </c>
      <c r="AC2285" s="133" t="n">
        <f aca="false">L2285+M2285+N2285+O2285+P2285+Q2285+R2285</f>
        <v>0.16020815455948</v>
      </c>
      <c r="AD2285" s="133" t="n">
        <f aca="false">L2285+M2285+R2285+W2285</f>
        <v>0.1732766496741</v>
      </c>
      <c r="AE2285" s="133" t="n">
        <f aca="false">V2285+L2285+M2285+R2285+T2285</f>
        <v>0.1958426806741</v>
      </c>
      <c r="AF2285" s="133" t="n">
        <f aca="false">S2285+U2285+X2285</f>
        <v>0</v>
      </c>
      <c r="AH2285" s="0" t="n">
        <v>0</v>
      </c>
      <c r="AI2285" s="96" t="n">
        <v>0</v>
      </c>
      <c r="AJ2285" s="96" t="n">
        <v>0</v>
      </c>
      <c r="AK2285" s="96" t="n">
        <v>0</v>
      </c>
      <c r="AL2285" s="96" t="n">
        <v>0</v>
      </c>
      <c r="AM2285" s="96" t="n">
        <v>0</v>
      </c>
      <c r="AN2285" s="96" t="n">
        <v>0</v>
      </c>
      <c r="AP2285" s="95" t="n">
        <v>0.093809816</v>
      </c>
      <c r="AQ2285" s="95" t="n">
        <v>0.086367406</v>
      </c>
      <c r="AR2285" s="95" t="n">
        <v>0.0074424105</v>
      </c>
      <c r="AS2285" s="95" t="n">
        <v>0</v>
      </c>
      <c r="AT2285" s="152" t="n">
        <f aca="false">AW2285+AZ2285+BA2285+BB2285+BC2285+BK2285+BL2285+BP2285</f>
        <v>5.177902E-006</v>
      </c>
      <c r="AU2285" s="152" t="n">
        <f aca="false">AX2285+AY2285+BD2285+BE2285+BF2285+BG2285+BH2285+BI2285+BJ2285+BM2285+BQ2285+BR2285</f>
        <v>2.752370792184E-008</v>
      </c>
      <c r="AV2285" s="153" t="n">
        <f aca="false">BN2285+BO2285</f>
        <v>0</v>
      </c>
      <c r="AW2285" s="154" t="n">
        <v>2.5264969E-006</v>
      </c>
      <c r="AX2285" s="154" t="n">
        <v>7.623051E-009</v>
      </c>
      <c r="AY2285" s="154" t="n">
        <v>2.0827264E-013</v>
      </c>
      <c r="AZ2285" s="154" t="n">
        <v>0</v>
      </c>
      <c r="BA2285" s="154" t="n">
        <v>0</v>
      </c>
      <c r="BB2285" s="154" t="n">
        <v>0</v>
      </c>
      <c r="BC2285" s="154" t="n">
        <v>2.6514051E-006</v>
      </c>
      <c r="BD2285" s="154" t="n">
        <v>0</v>
      </c>
      <c r="BE2285" s="154" t="n">
        <v>3.0884499E-009</v>
      </c>
      <c r="BF2285" s="154" t="n">
        <v>5.8469866E-010</v>
      </c>
      <c r="BG2285" s="154" t="n">
        <v>1.2790892E-012</v>
      </c>
      <c r="BH2285" s="154" t="n">
        <v>0</v>
      </c>
      <c r="BI2285" s="154" t="n">
        <v>0</v>
      </c>
      <c r="BJ2285" s="154" t="n">
        <v>0</v>
      </c>
      <c r="BK2285" s="154" t="n">
        <v>0</v>
      </c>
      <c r="BL2285" s="154" t="n">
        <v>0</v>
      </c>
      <c r="BM2285" s="154" t="n">
        <v>1.6226021E-008</v>
      </c>
      <c r="BN2285" s="154" t="n">
        <v>0</v>
      </c>
      <c r="BO2285" s="154" t="n">
        <v>0</v>
      </c>
      <c r="BP2285" s="154" t="n">
        <v>0</v>
      </c>
      <c r="BQ2285" s="154" t="n">
        <v>0</v>
      </c>
      <c r="BR2285" s="154" t="n">
        <v>0</v>
      </c>
      <c r="BT2285" s="96" t="n">
        <v>0.0001427923</v>
      </c>
      <c r="BU2285" s="96" t="n">
        <v>2.1292707E-005</v>
      </c>
      <c r="BV2285" s="96" t="n">
        <v>7.5911031E-005</v>
      </c>
      <c r="BW2285" s="96" t="n">
        <v>5.9923362E-010</v>
      </c>
      <c r="BX2285" s="96" t="n">
        <v>1.7539535E-005</v>
      </c>
      <c r="BY2285" s="96" t="n">
        <v>0</v>
      </c>
      <c r="BZ2285" s="96" t="n">
        <v>1.5184192E-005</v>
      </c>
      <c r="CA2285" s="96" t="n">
        <v>0</v>
      </c>
      <c r="CB2285" s="96" t="n">
        <v>0</v>
      </c>
      <c r="CC2285" s="96" t="n">
        <v>1.3822067E-010</v>
      </c>
      <c r="CD2285" s="96" t="n">
        <v>0</v>
      </c>
      <c r="CE2285" s="96" t="n">
        <v>1.1481922E-005</v>
      </c>
      <c r="CF2285" s="96" t="n">
        <v>0</v>
      </c>
      <c r="CG2285" s="96" t="n">
        <v>1.3821769E-006</v>
      </c>
      <c r="CH2285" s="96" t="n">
        <v>0</v>
      </c>
      <c r="CI2285" s="96" t="n">
        <v>0</v>
      </c>
      <c r="CJ2285" s="96" t="n">
        <v>0</v>
      </c>
      <c r="CL2285" s="155" t="n">
        <v>0</v>
      </c>
      <c r="CM2285" s="155" t="n">
        <v>2.7225182</v>
      </c>
      <c r="CN2285" s="156" t="n">
        <v>0</v>
      </c>
      <c r="CO2285" s="155" t="n">
        <v>0.01456816</v>
      </c>
      <c r="CP2285" s="155" t="n">
        <v>0</v>
      </c>
      <c r="CQ2285" s="155" t="n">
        <v>0</v>
      </c>
      <c r="CR2285" s="155" t="n">
        <v>0.00089027628</v>
      </c>
      <c r="CS2285" s="155" t="n">
        <v>0</v>
      </c>
      <c r="CT2285" s="155" t="n">
        <v>0.0003923267</v>
      </c>
      <c r="CU2285" s="155" t="n">
        <v>0.00043699008</v>
      </c>
    </row>
    <row r="2286" customFormat="false" ht="13.8" hidden="false" customHeight="false" outlineLevel="0" collapsed="false">
      <c r="B2286" s="90"/>
      <c r="C2286" s="88"/>
      <c r="D2286" s="3" t="s">
        <v>3174</v>
      </c>
      <c r="E2286" s="90"/>
      <c r="J2286" s="158"/>
      <c r="P2286" s="102"/>
      <c r="Q2286" s="102"/>
      <c r="R2286" s="102"/>
      <c r="AT2286" s="102"/>
      <c r="AU2286" s="102"/>
      <c r="AV2286" s="159"/>
      <c r="CN2286" s="160"/>
    </row>
    <row r="2287" customFormat="false" ht="13.8" hidden="false" customHeight="false" outlineLevel="0" collapsed="false">
      <c r="A2287" s="0" t="s">
        <v>3175</v>
      </c>
      <c r="B2287" s="90" t="s">
        <v>3066</v>
      </c>
      <c r="C2287" s="88" t="str">
        <f aca="false">MID(A2287,1,12)</f>
        <v>M.020.13.101</v>
      </c>
      <c r="D2287" s="2" t="s">
        <v>3174</v>
      </c>
      <c r="E2287" s="90" t="s">
        <v>255</v>
      </c>
      <c r="F2287" s="91" t="str">
        <f aca="false">MID(A2287, 21,85)</f>
        <v>Cheese 20+ in plastic boxper 250 gram NL</v>
      </c>
      <c r="G2287" s="133" t="n">
        <f aca="false">H2287+I2287+J2287+K2287</f>
        <v>1.50849810020148</v>
      </c>
      <c r="H2287" s="149" t="n">
        <f aca="false">N2287+O2287+P2287+Q2287</f>
        <v>2.6465718E-007</v>
      </c>
      <c r="I2287" s="149" t="n">
        <f aca="false">L2287+M2287+R2287+V2287+T2287</f>
        <v>0.3328241035443</v>
      </c>
      <c r="J2287" s="150" t="n">
        <f aca="false">S2287+U2287+W2287+X2287</f>
        <v>0.036237432</v>
      </c>
      <c r="K2287" s="149" t="n">
        <v>1.1394363</v>
      </c>
      <c r="L2287" s="130" t="n">
        <v>0.27870436</v>
      </c>
      <c r="M2287" s="130" t="n">
        <v>0.018001507</v>
      </c>
      <c r="N2287" s="130" t="n">
        <v>0</v>
      </c>
      <c r="O2287" s="130" t="n">
        <v>0</v>
      </c>
      <c r="P2287" s="157" t="n">
        <v>0</v>
      </c>
      <c r="Q2287" s="157" t="n">
        <v>2.6465718E-007</v>
      </c>
      <c r="R2287" s="157" t="n">
        <v>6.4815443E-006</v>
      </c>
      <c r="S2287" s="130" t="n">
        <v>0</v>
      </c>
      <c r="T2287" s="130" t="n">
        <v>0</v>
      </c>
      <c r="U2287" s="130" t="n">
        <v>0</v>
      </c>
      <c r="V2287" s="130" t="n">
        <v>0.036111755</v>
      </c>
      <c r="W2287" s="130" t="n">
        <v>0.036237432</v>
      </c>
      <c r="X2287" s="130" t="n">
        <v>0</v>
      </c>
      <c r="Z2287" s="151" t="n">
        <f aca="false">K2287/0.15</f>
        <v>7.596242</v>
      </c>
      <c r="AB2287" s="133" t="n">
        <f aca="false">K2287</f>
        <v>1.1394363</v>
      </c>
      <c r="AC2287" s="133" t="n">
        <f aca="false">L2287+M2287+N2287+O2287+P2287+Q2287+R2287</f>
        <v>0.29671261320148</v>
      </c>
      <c r="AD2287" s="133" t="n">
        <f aca="false">L2287+M2287+R2287+W2287</f>
        <v>0.3329497805443</v>
      </c>
      <c r="AE2287" s="133" t="n">
        <f aca="false">V2287+L2287+M2287+R2287+T2287</f>
        <v>0.3328241035443</v>
      </c>
      <c r="AF2287" s="133" t="n">
        <f aca="false">S2287+U2287+X2287</f>
        <v>0</v>
      </c>
      <c r="AH2287" s="0" t="n">
        <v>0</v>
      </c>
      <c r="AI2287" s="96" t="n">
        <v>0</v>
      </c>
      <c r="AJ2287" s="96" t="n">
        <v>0</v>
      </c>
      <c r="AK2287" s="96" t="n">
        <v>0</v>
      </c>
      <c r="AL2287" s="96" t="n">
        <v>0</v>
      </c>
      <c r="AM2287" s="96" t="n">
        <v>0</v>
      </c>
      <c r="AN2287" s="96" t="n">
        <v>0</v>
      </c>
      <c r="AP2287" s="95" t="n">
        <v>0.21400237</v>
      </c>
      <c r="AQ2287" s="95" t="n">
        <v>0.20200897</v>
      </c>
      <c r="AR2287" s="95" t="n">
        <v>0.011993404</v>
      </c>
      <c r="AS2287" s="95" t="n">
        <v>0</v>
      </c>
      <c r="AT2287" s="152" t="n">
        <f aca="false">AW2287+AZ2287+BA2287+BB2287+BC2287+BK2287+BL2287+BP2287</f>
        <v>1.21108494E-005</v>
      </c>
      <c r="AU2287" s="152" t="n">
        <f aca="false">AX2287+AY2287+BD2287+BE2287+BF2287+BG2287+BH2287+BI2287+BJ2287+BM2287+BQ2287+BR2287</f>
        <v>4.43543042576E-008</v>
      </c>
      <c r="AV2287" s="153" t="n">
        <f aca="false">BN2287+BO2287</f>
        <v>0</v>
      </c>
      <c r="AW2287" s="154" t="n">
        <v>7.0493124E-006</v>
      </c>
      <c r="AX2287" s="154" t="n">
        <v>2.1269477E-008</v>
      </c>
      <c r="AY2287" s="154" t="n">
        <v>5.811125E-013</v>
      </c>
      <c r="AZ2287" s="154" t="n">
        <v>0</v>
      </c>
      <c r="BA2287" s="154" t="n">
        <v>0</v>
      </c>
      <c r="BB2287" s="154" t="n">
        <v>0</v>
      </c>
      <c r="BC2287" s="154" t="n">
        <v>5.061537E-006</v>
      </c>
      <c r="BD2287" s="154" t="n">
        <v>0</v>
      </c>
      <c r="BE2287" s="154" t="n">
        <v>5.8958563E-009</v>
      </c>
      <c r="BF2287" s="154" t="n">
        <v>7.4081151E-010</v>
      </c>
      <c r="BG2287" s="154" t="n">
        <v>4.3503351E-012</v>
      </c>
      <c r="BH2287" s="154" t="n">
        <v>0</v>
      </c>
      <c r="BI2287" s="154" t="n">
        <v>0</v>
      </c>
      <c r="BJ2287" s="154" t="n">
        <v>0</v>
      </c>
      <c r="BK2287" s="154" t="n">
        <v>0</v>
      </c>
      <c r="BL2287" s="154" t="n">
        <v>0</v>
      </c>
      <c r="BM2287" s="154" t="n">
        <v>1.6443228E-008</v>
      </c>
      <c r="BN2287" s="154" t="n">
        <v>0</v>
      </c>
      <c r="BO2287" s="154" t="n">
        <v>0</v>
      </c>
      <c r="BP2287" s="154" t="n">
        <v>0</v>
      </c>
      <c r="BQ2287" s="154" t="n">
        <v>0</v>
      </c>
      <c r="BR2287" s="154" t="n">
        <v>0</v>
      </c>
      <c r="BT2287" s="96" t="n">
        <v>0.00031944766</v>
      </c>
      <c r="BU2287" s="96" t="n">
        <v>4.0647815E-005</v>
      </c>
      <c r="BV2287" s="96" t="n">
        <v>0.00021180338</v>
      </c>
      <c r="BW2287" s="96" t="n">
        <v>7.5922726E-010</v>
      </c>
      <c r="BX2287" s="96" t="n">
        <v>3.3483003E-005</v>
      </c>
      <c r="BY2287" s="96" t="n">
        <v>0</v>
      </c>
      <c r="BZ2287" s="96" t="n">
        <v>1.9238328E-005</v>
      </c>
      <c r="CA2287" s="96" t="n">
        <v>0</v>
      </c>
      <c r="CB2287" s="96" t="n">
        <v>0</v>
      </c>
      <c r="CC2287" s="96" t="n">
        <v>1.7512519E-010</v>
      </c>
      <c r="CD2287" s="96" t="n">
        <v>0</v>
      </c>
      <c r="CE2287" s="96" t="n">
        <v>1.1635623E-005</v>
      </c>
      <c r="CF2287" s="96" t="n">
        <v>0</v>
      </c>
      <c r="CG2287" s="96" t="n">
        <v>2.6385781E-006</v>
      </c>
      <c r="CH2287" s="96" t="n">
        <v>0</v>
      </c>
      <c r="CI2287" s="96" t="n">
        <v>0</v>
      </c>
      <c r="CJ2287" s="96" t="n">
        <v>0</v>
      </c>
      <c r="CL2287" s="155" t="n">
        <v>0</v>
      </c>
      <c r="CM2287" s="155" t="n">
        <v>7.5962419</v>
      </c>
      <c r="CN2287" s="156" t="n">
        <v>0</v>
      </c>
      <c r="CO2287" s="155" t="n">
        <v>0.027810643</v>
      </c>
      <c r="CP2287" s="155" t="n">
        <v>0</v>
      </c>
      <c r="CQ2287" s="155" t="n">
        <v>0</v>
      </c>
      <c r="CR2287" s="155" t="n">
        <v>0.001699539</v>
      </c>
      <c r="CS2287" s="155" t="n">
        <v>0</v>
      </c>
      <c r="CT2287" s="155" t="n">
        <v>0.0004970768</v>
      </c>
      <c r="CU2287" s="155" t="n">
        <v>0.0014862554</v>
      </c>
    </row>
    <row r="2288" customFormat="false" ht="13.8" hidden="false" customHeight="false" outlineLevel="0" collapsed="false">
      <c r="A2288" s="0" t="s">
        <v>3176</v>
      </c>
      <c r="B2288" s="90" t="s">
        <v>3066</v>
      </c>
      <c r="C2288" s="88" t="str">
        <f aca="false">MID(A2288,1,12)</f>
        <v>M.020.13.102</v>
      </c>
      <c r="D2288" s="2" t="s">
        <v>3174</v>
      </c>
      <c r="E2288" s="90" t="s">
        <v>255</v>
      </c>
      <c r="F2288" s="91" t="str">
        <f aca="false">MID(A2288, 21,85)</f>
        <v>Cheese Edam 40+ in plastic boxper 250 gram NL</v>
      </c>
      <c r="G2288" s="133" t="n">
        <f aca="false">H2288+I2288+J2288+K2288</f>
        <v>1.59456853924448</v>
      </c>
      <c r="H2288" s="149" t="n">
        <f aca="false">N2288+O2288+P2288+Q2288</f>
        <v>2.7893878E-007</v>
      </c>
      <c r="I2288" s="149" t="n">
        <f aca="false">L2288+M2288+R2288+V2288+T2288</f>
        <v>0.3519448273057</v>
      </c>
      <c r="J2288" s="150" t="n">
        <f aca="false">S2288+U2288+W2288+X2288</f>
        <v>0.038249733</v>
      </c>
      <c r="K2288" s="149" t="n">
        <v>1.2043737</v>
      </c>
      <c r="L2288" s="130" t="n">
        <v>0.29474605</v>
      </c>
      <c r="M2288" s="130" t="n">
        <v>0.018972917</v>
      </c>
      <c r="N2288" s="130" t="n">
        <v>0</v>
      </c>
      <c r="O2288" s="130" t="n">
        <v>0</v>
      </c>
      <c r="P2288" s="157" t="n">
        <v>0</v>
      </c>
      <c r="Q2288" s="157" t="n">
        <v>2.7893878E-007</v>
      </c>
      <c r="R2288" s="157" t="n">
        <v>6.8313057E-006</v>
      </c>
      <c r="S2288" s="130" t="n">
        <v>0</v>
      </c>
      <c r="T2288" s="130" t="n">
        <v>0</v>
      </c>
      <c r="U2288" s="130" t="n">
        <v>0</v>
      </c>
      <c r="V2288" s="130" t="n">
        <v>0.038219029</v>
      </c>
      <c r="W2288" s="130" t="n">
        <v>0.038249733</v>
      </c>
      <c r="X2288" s="130" t="n">
        <v>0</v>
      </c>
      <c r="Z2288" s="151" t="n">
        <f aca="false">K2288/0.15</f>
        <v>8.029158</v>
      </c>
      <c r="AB2288" s="133" t="n">
        <f aca="false">K2288</f>
        <v>1.2043737</v>
      </c>
      <c r="AC2288" s="133" t="n">
        <f aca="false">L2288+M2288+N2288+O2288+P2288+Q2288+R2288</f>
        <v>0.31372607724448</v>
      </c>
      <c r="AD2288" s="133" t="n">
        <f aca="false">L2288+M2288+R2288+W2288</f>
        <v>0.3519755313057</v>
      </c>
      <c r="AE2288" s="133" t="n">
        <f aca="false">V2288+L2288+M2288+R2288+T2288</f>
        <v>0.3519448273057</v>
      </c>
      <c r="AF2288" s="133" t="n">
        <f aca="false">S2288+U2288+X2288</f>
        <v>0</v>
      </c>
      <c r="AH2288" s="0" t="n">
        <v>0</v>
      </c>
      <c r="AI2288" s="96" t="n">
        <v>0</v>
      </c>
      <c r="AJ2288" s="96" t="n">
        <v>0</v>
      </c>
      <c r="AK2288" s="96" t="n">
        <v>0</v>
      </c>
      <c r="AL2288" s="96" t="n">
        <v>0</v>
      </c>
      <c r="AM2288" s="96" t="n">
        <v>0</v>
      </c>
      <c r="AN2288" s="96" t="n">
        <v>0</v>
      </c>
      <c r="AP2288" s="95" t="n">
        <v>0.2262528</v>
      </c>
      <c r="AQ2288" s="95" t="n">
        <v>0.21356952</v>
      </c>
      <c r="AR2288" s="95" t="n">
        <v>0.01268328</v>
      </c>
      <c r="AS2288" s="95" t="n">
        <v>0</v>
      </c>
      <c r="AT2288" s="152" t="n">
        <f aca="false">AW2288+AZ2288+BA2288+BB2288+BC2288+BK2288+BL2288+BP2288</f>
        <v>1.28039282E-005</v>
      </c>
      <c r="AU2288" s="152" t="n">
        <f aca="false">AX2288+AY2288+BD2288+BE2288+BF2288+BG2288+BH2288+BI2288+BJ2288+BM2288+BQ2288+BR2288</f>
        <v>4.690561997989E-008</v>
      </c>
      <c r="AV2288" s="153" t="n">
        <f aca="false">BN2288+BO2288</f>
        <v>0</v>
      </c>
      <c r="AW2288" s="154" t="n">
        <v>7.4510587E-006</v>
      </c>
      <c r="AX2288" s="154" t="n">
        <v>2.2481643E-008</v>
      </c>
      <c r="AY2288" s="154" t="n">
        <v>6.1423059E-013</v>
      </c>
      <c r="AZ2288" s="154" t="n">
        <v>0</v>
      </c>
      <c r="BA2288" s="154" t="n">
        <v>0</v>
      </c>
      <c r="BB2288" s="154" t="n">
        <v>0</v>
      </c>
      <c r="BC2288" s="154" t="n">
        <v>5.3528695E-006</v>
      </c>
      <c r="BD2288" s="154" t="n">
        <v>0</v>
      </c>
      <c r="BE2288" s="154" t="n">
        <v>6.2352107E-009</v>
      </c>
      <c r="BF2288" s="154" t="n">
        <v>7.8078768E-010</v>
      </c>
      <c r="BG2288" s="154" t="n">
        <v>4.6043693E-012</v>
      </c>
      <c r="BH2288" s="154" t="n">
        <v>0</v>
      </c>
      <c r="BI2288" s="154" t="n">
        <v>0</v>
      </c>
      <c r="BJ2288" s="154" t="n">
        <v>0</v>
      </c>
      <c r="BK2288" s="154" t="n">
        <v>0</v>
      </c>
      <c r="BL2288" s="154" t="n">
        <v>0</v>
      </c>
      <c r="BM2288" s="154" t="n">
        <v>1.740276E-008</v>
      </c>
      <c r="BN2288" s="154" t="n">
        <v>0</v>
      </c>
      <c r="BO2288" s="154" t="n">
        <v>0</v>
      </c>
      <c r="BP2288" s="154" t="n">
        <v>0</v>
      </c>
      <c r="BQ2288" s="154" t="n">
        <v>0</v>
      </c>
      <c r="BR2288" s="154" t="n">
        <v>0</v>
      </c>
      <c r="BT2288" s="96" t="n">
        <v>0.0003376544</v>
      </c>
      <c r="BU2288" s="96" t="n">
        <v>4.2987426E-005</v>
      </c>
      <c r="BV2288" s="96" t="n">
        <v>0.00022387423</v>
      </c>
      <c r="BW2288" s="96" t="n">
        <v>8.0019719E-010</v>
      </c>
      <c r="BX2288" s="96" t="n">
        <v>3.5410221E-005</v>
      </c>
      <c r="BY2288" s="96" t="n">
        <v>0</v>
      </c>
      <c r="BZ2288" s="96" t="n">
        <v>2.0276479E-005</v>
      </c>
      <c r="CA2288" s="96" t="n">
        <v>0</v>
      </c>
      <c r="CB2288" s="96" t="n">
        <v>0</v>
      </c>
      <c r="CC2288" s="96" t="n">
        <v>1.8457542E-010</v>
      </c>
      <c r="CD2288" s="96" t="n">
        <v>0</v>
      </c>
      <c r="CE2288" s="96" t="n">
        <v>1.2314611E-005</v>
      </c>
      <c r="CF2288" s="96" t="n">
        <v>0</v>
      </c>
      <c r="CG2288" s="96" t="n">
        <v>2.7904496E-006</v>
      </c>
      <c r="CH2288" s="96" t="n">
        <v>0</v>
      </c>
      <c r="CI2288" s="96" t="n">
        <v>0</v>
      </c>
      <c r="CJ2288" s="96" t="n">
        <v>0</v>
      </c>
      <c r="CL2288" s="155" t="n">
        <v>0</v>
      </c>
      <c r="CM2288" s="155" t="n">
        <v>8.029158</v>
      </c>
      <c r="CN2288" s="156" t="n">
        <v>0</v>
      </c>
      <c r="CO2288" s="155" t="n">
        <v>0.029411371</v>
      </c>
      <c r="CP2288" s="155" t="n">
        <v>0</v>
      </c>
      <c r="CQ2288" s="155" t="n">
        <v>0</v>
      </c>
      <c r="CR2288" s="155" t="n">
        <v>0.0017973612</v>
      </c>
      <c r="CS2288" s="155" t="n">
        <v>0</v>
      </c>
      <c r="CT2288" s="155" t="n">
        <v>0.00052390039</v>
      </c>
      <c r="CU2288" s="155" t="n">
        <v>0.001573044</v>
      </c>
    </row>
    <row r="2289" customFormat="false" ht="13.8" hidden="false" customHeight="false" outlineLevel="0" collapsed="false">
      <c r="A2289" s="0" t="s">
        <v>3177</v>
      </c>
      <c r="B2289" s="90" t="s">
        <v>3066</v>
      </c>
      <c r="C2289" s="88" t="str">
        <f aca="false">MID(A2289,1,12)</f>
        <v>M.020.13.103</v>
      </c>
      <c r="D2289" s="2" t="s">
        <v>3174</v>
      </c>
      <c r="E2289" s="90" t="s">
        <v>255</v>
      </c>
      <c r="F2289" s="91" t="str">
        <f aca="false">MID(A2289, 21,85)</f>
        <v>Cheese goat fresh in plastic boxper 250 gram NL</v>
      </c>
      <c r="G2289" s="133" t="n">
        <f aca="false">H2289+I2289+J2289+K2289</f>
        <v>1.73967182437382</v>
      </c>
      <c r="H2289" s="149" t="n">
        <f aca="false">N2289+O2289+P2289+Q2289</f>
        <v>5.1903482E-007</v>
      </c>
      <c r="I2289" s="149" t="n">
        <f aca="false">L2289+M2289+R2289+V2289+T2289</f>
        <v>0.667220698339</v>
      </c>
      <c r="J2289" s="150" t="n">
        <f aca="false">S2289+U2289+W2289+X2289</f>
        <v>0.044152607</v>
      </c>
      <c r="K2289" s="149" t="n">
        <v>1.028298</v>
      </c>
      <c r="L2289" s="130" t="n">
        <v>0.56250592</v>
      </c>
      <c r="M2289" s="130" t="n">
        <v>0.035303819</v>
      </c>
      <c r="N2289" s="130" t="n">
        <v>0</v>
      </c>
      <c r="O2289" s="130" t="n">
        <v>0</v>
      </c>
      <c r="P2289" s="157" t="n">
        <v>0</v>
      </c>
      <c r="Q2289" s="157" t="n">
        <v>5.1903482E-007</v>
      </c>
      <c r="R2289" s="157" t="n">
        <v>1.2711339E-005</v>
      </c>
      <c r="S2289" s="130" t="n">
        <v>0</v>
      </c>
      <c r="T2289" s="130" t="n">
        <v>0</v>
      </c>
      <c r="U2289" s="130" t="n">
        <v>0</v>
      </c>
      <c r="V2289" s="130" t="n">
        <v>0.069398248</v>
      </c>
      <c r="W2289" s="130" t="n">
        <v>0.044152607</v>
      </c>
      <c r="X2289" s="130" t="n">
        <v>0</v>
      </c>
      <c r="Z2289" s="151" t="n">
        <f aca="false">K2289/0.15</f>
        <v>6.85532</v>
      </c>
      <c r="AB2289" s="133" t="n">
        <f aca="false">K2289</f>
        <v>1.028298</v>
      </c>
      <c r="AC2289" s="133" t="n">
        <f aca="false">L2289+M2289+N2289+O2289+P2289+Q2289+R2289</f>
        <v>0.59782296937382</v>
      </c>
      <c r="AD2289" s="133" t="n">
        <f aca="false">L2289+M2289+R2289+W2289</f>
        <v>0.641975057339</v>
      </c>
      <c r="AE2289" s="133" t="n">
        <f aca="false">V2289+L2289+M2289+R2289+T2289</f>
        <v>0.667220698339</v>
      </c>
      <c r="AF2289" s="133" t="n">
        <f aca="false">S2289+U2289+X2289</f>
        <v>0</v>
      </c>
      <c r="AH2289" s="0" t="n">
        <v>0</v>
      </c>
      <c r="AI2289" s="96" t="n">
        <v>0</v>
      </c>
      <c r="AJ2289" s="96" t="n">
        <v>0</v>
      </c>
      <c r="AK2289" s="96" t="n">
        <v>0</v>
      </c>
      <c r="AL2289" s="96" t="n">
        <v>0</v>
      </c>
      <c r="AM2289" s="96" t="n">
        <v>0</v>
      </c>
      <c r="AN2289" s="96" t="n">
        <v>0</v>
      </c>
      <c r="AP2289" s="95" t="n">
        <v>0.29385763</v>
      </c>
      <c r="AQ2289" s="95" t="n">
        <v>0.27651072</v>
      </c>
      <c r="AR2289" s="95" t="n">
        <v>0.017346908</v>
      </c>
      <c r="AS2289" s="95" t="n">
        <v>0</v>
      </c>
      <c r="AT2289" s="152" t="n">
        <f aca="false">AW2289+AZ2289+BA2289+BB2289+BC2289+BK2289+BL2289+BP2289</f>
        <v>1.65773811E-005</v>
      </c>
      <c r="AU2289" s="152" t="n">
        <f aca="false">AX2289+AY2289+BD2289+BE2289+BF2289+BG2289+BH2289+BI2289+BJ2289+BM2289+BQ2289+BR2289</f>
        <v>6.415276609539E-008</v>
      </c>
      <c r="AV2289" s="153" t="n">
        <f aca="false">BN2289+BO2289</f>
        <v>0</v>
      </c>
      <c r="AW2289" s="154" t="n">
        <v>6.3617371E-006</v>
      </c>
      <c r="AX2289" s="154" t="n">
        <v>1.9194896E-008</v>
      </c>
      <c r="AY2289" s="154" t="n">
        <v>5.2443199E-013</v>
      </c>
      <c r="AZ2289" s="154" t="n">
        <v>0</v>
      </c>
      <c r="BA2289" s="154" t="n">
        <v>0</v>
      </c>
      <c r="BB2289" s="154" t="n">
        <v>0</v>
      </c>
      <c r="BC2289" s="154" t="n">
        <v>1.0215644E-005</v>
      </c>
      <c r="BD2289" s="154" t="n">
        <v>0</v>
      </c>
      <c r="BE2289" s="154" t="n">
        <v>1.1899542E-008</v>
      </c>
      <c r="BF2289" s="154" t="n">
        <v>1.4528492E-009</v>
      </c>
      <c r="BG2289" s="154" t="n">
        <v>4.9614634E-012</v>
      </c>
      <c r="BH2289" s="154" t="n">
        <v>0</v>
      </c>
      <c r="BI2289" s="154" t="n">
        <v>0</v>
      </c>
      <c r="BJ2289" s="154" t="n">
        <v>0</v>
      </c>
      <c r="BK2289" s="154" t="n">
        <v>0</v>
      </c>
      <c r="BL2289" s="154" t="n">
        <v>0</v>
      </c>
      <c r="BM2289" s="154" t="n">
        <v>3.1599993E-008</v>
      </c>
      <c r="BN2289" s="154" t="n">
        <v>0</v>
      </c>
      <c r="BO2289" s="154" t="n">
        <v>0</v>
      </c>
      <c r="BP2289" s="154" t="n">
        <v>0</v>
      </c>
      <c r="BQ2289" s="154" t="n">
        <v>0</v>
      </c>
      <c r="BR2289" s="154" t="n">
        <v>0</v>
      </c>
      <c r="BT2289" s="96" t="n">
        <v>0.00040617951</v>
      </c>
      <c r="BU2289" s="96" t="n">
        <v>8.2039035E-005</v>
      </c>
      <c r="BV2289" s="96" t="n">
        <v>0.00019114452</v>
      </c>
      <c r="BW2289" s="96" t="n">
        <v>1.4889654E-009</v>
      </c>
      <c r="BX2289" s="96" t="n">
        <v>6.7578374E-005</v>
      </c>
      <c r="BY2289" s="96" t="n">
        <v>0</v>
      </c>
      <c r="BZ2289" s="96" t="n">
        <v>3.7729421E-005</v>
      </c>
      <c r="CA2289" s="96" t="n">
        <v>0</v>
      </c>
      <c r="CB2289" s="96" t="n">
        <v>0</v>
      </c>
      <c r="CC2289" s="96" t="n">
        <v>3.4344836E-010</v>
      </c>
      <c r="CD2289" s="96" t="n">
        <v>0</v>
      </c>
      <c r="CE2289" s="96" t="n">
        <v>2.2360914E-005</v>
      </c>
      <c r="CF2289" s="96" t="n">
        <v>0</v>
      </c>
      <c r="CG2289" s="96" t="n">
        <v>5.3254129E-006</v>
      </c>
      <c r="CH2289" s="96" t="n">
        <v>0</v>
      </c>
      <c r="CI2289" s="96" t="n">
        <v>0</v>
      </c>
      <c r="CJ2289" s="96" t="n">
        <v>0</v>
      </c>
      <c r="CL2289" s="155" t="n">
        <v>0</v>
      </c>
      <c r="CM2289" s="155" t="n">
        <v>6.8553202</v>
      </c>
      <c r="CN2289" s="156" t="n">
        <v>0</v>
      </c>
      <c r="CO2289" s="155" t="n">
        <v>0.056129913</v>
      </c>
      <c r="CP2289" s="155" t="n">
        <v>0</v>
      </c>
      <c r="CQ2289" s="155" t="n">
        <v>0</v>
      </c>
      <c r="CR2289" s="155" t="n">
        <v>0.0034301607</v>
      </c>
      <c r="CS2289" s="155" t="n">
        <v>0</v>
      </c>
      <c r="CT2289" s="155" t="n">
        <v>0.00097484666</v>
      </c>
      <c r="CU2289" s="155" t="n">
        <v>0.0016950422</v>
      </c>
    </row>
    <row r="2290" customFormat="false" ht="13.8" hidden="false" customHeight="false" outlineLevel="0" collapsed="false">
      <c r="A2290" s="0" t="s">
        <v>3178</v>
      </c>
      <c r="B2290" s="90" t="s">
        <v>3066</v>
      </c>
      <c r="C2290" s="88" t="str">
        <f aca="false">MID(A2290,1,12)</f>
        <v>M.020.13.104</v>
      </c>
      <c r="D2290" s="2" t="s">
        <v>3174</v>
      </c>
      <c r="E2290" s="90" t="s">
        <v>255</v>
      </c>
      <c r="F2290" s="91" t="str">
        <f aca="false">MID(A2290, 21,85)</f>
        <v>Cheese Gouda 48+ in plastic boxper 250 gram NL</v>
      </c>
      <c r="G2290" s="133" t="n">
        <f aca="false">H2290+I2290+J2290+K2290</f>
        <v>1.82269061615688</v>
      </c>
      <c r="H2290" s="149" t="n">
        <f aca="false">N2290+O2290+P2290+Q2290</f>
        <v>3.0620058E-007</v>
      </c>
      <c r="I2290" s="149" t="n">
        <f aca="false">L2290+M2290+R2290+V2290+T2290</f>
        <v>0.4029561369563</v>
      </c>
      <c r="J2290" s="150" t="n">
        <f aca="false">S2290+U2290+W2290+X2290</f>
        <v>0.038447973</v>
      </c>
      <c r="K2290" s="149" t="n">
        <v>1.3812862</v>
      </c>
      <c r="L2290" s="130" t="n">
        <v>0.33767707</v>
      </c>
      <c r="M2290" s="130" t="n">
        <v>0.020827215</v>
      </c>
      <c r="N2290" s="130" t="n">
        <v>0</v>
      </c>
      <c r="O2290" s="130" t="n">
        <v>0</v>
      </c>
      <c r="P2290" s="157" t="n">
        <v>0</v>
      </c>
      <c r="Q2290" s="157" t="n">
        <v>3.0620058E-007</v>
      </c>
      <c r="R2290" s="157" t="n">
        <v>7.4989563E-006</v>
      </c>
      <c r="S2290" s="130" t="n">
        <v>0</v>
      </c>
      <c r="T2290" s="130" t="n">
        <v>0</v>
      </c>
      <c r="U2290" s="130" t="n">
        <v>0</v>
      </c>
      <c r="V2290" s="130" t="n">
        <v>0.044444353</v>
      </c>
      <c r="W2290" s="130" t="n">
        <v>0.038447973</v>
      </c>
      <c r="X2290" s="130" t="n">
        <v>0</v>
      </c>
      <c r="Z2290" s="151" t="n">
        <f aca="false">K2290/0.15</f>
        <v>9.20857466666667</v>
      </c>
      <c r="AB2290" s="133" t="n">
        <f aca="false">K2290</f>
        <v>1.3812862</v>
      </c>
      <c r="AC2290" s="133" t="n">
        <f aca="false">L2290+M2290+N2290+O2290+P2290+Q2290+R2290</f>
        <v>0.35851209015688</v>
      </c>
      <c r="AD2290" s="133" t="n">
        <f aca="false">L2290+M2290+R2290+W2290</f>
        <v>0.3969597569563</v>
      </c>
      <c r="AE2290" s="133" t="n">
        <f aca="false">V2290+L2290+M2290+R2290+T2290</f>
        <v>0.4029561369563</v>
      </c>
      <c r="AF2290" s="133" t="n">
        <f aca="false">S2290+U2290+X2290</f>
        <v>0</v>
      </c>
      <c r="AH2290" s="0" t="n">
        <v>0</v>
      </c>
      <c r="AI2290" s="96" t="n">
        <v>0</v>
      </c>
      <c r="AJ2290" s="96" t="n">
        <v>0</v>
      </c>
      <c r="AK2290" s="96" t="n">
        <v>0</v>
      </c>
      <c r="AL2290" s="96" t="n">
        <v>0</v>
      </c>
      <c r="AM2290" s="96" t="n">
        <v>0</v>
      </c>
      <c r="AN2290" s="96" t="n">
        <v>0</v>
      </c>
      <c r="AP2290" s="95" t="n">
        <v>0.25943978</v>
      </c>
      <c r="AQ2290" s="95" t="n">
        <v>0.24483062</v>
      </c>
      <c r="AR2290" s="95" t="n">
        <v>0.014609156</v>
      </c>
      <c r="AS2290" s="95" t="n">
        <v>0</v>
      </c>
      <c r="AT2290" s="152" t="n">
        <f aca="false">AW2290+AZ2290+BA2290+BB2290+BC2290+BK2290+BL2290+BP2290</f>
        <v>1.46780948E-005</v>
      </c>
      <c r="AU2290" s="152" t="n">
        <f aca="false">AX2290+AY2290+BD2290+BE2290+BF2290+BG2290+BH2290+BI2290+BJ2290+BM2290+BQ2290+BR2290</f>
        <v>5.402794564235E-008</v>
      </c>
      <c r="AV2290" s="153" t="n">
        <f aca="false">BN2290+BO2290</f>
        <v>0</v>
      </c>
      <c r="AW2290" s="154" t="n">
        <v>8.5455571E-006</v>
      </c>
      <c r="AX2290" s="154" t="n">
        <v>2.5784009E-008</v>
      </c>
      <c r="AY2290" s="154" t="n">
        <v>7.0445595E-013</v>
      </c>
      <c r="AZ2290" s="154" t="n">
        <v>0</v>
      </c>
      <c r="BA2290" s="154" t="n">
        <v>0</v>
      </c>
      <c r="BB2290" s="154" t="n">
        <v>0</v>
      </c>
      <c r="BC2290" s="154" t="n">
        <v>6.1325377E-006</v>
      </c>
      <c r="BD2290" s="154" t="n">
        <v>0</v>
      </c>
      <c r="BE2290" s="154" t="n">
        <v>7.1433955E-009</v>
      </c>
      <c r="BF2290" s="154" t="n">
        <v>8.5709715E-010</v>
      </c>
      <c r="BG2290" s="154" t="n">
        <v>5.3225364E-012</v>
      </c>
      <c r="BH2290" s="154" t="n">
        <v>0</v>
      </c>
      <c r="BI2290" s="154" t="n">
        <v>0</v>
      </c>
      <c r="BJ2290" s="154" t="n">
        <v>0</v>
      </c>
      <c r="BK2290" s="154" t="n">
        <v>0</v>
      </c>
      <c r="BL2290" s="154" t="n">
        <v>0</v>
      </c>
      <c r="BM2290" s="154" t="n">
        <v>2.0237417E-008</v>
      </c>
      <c r="BN2290" s="154" t="n">
        <v>0</v>
      </c>
      <c r="BO2290" s="154" t="n">
        <v>0</v>
      </c>
      <c r="BP2290" s="154" t="n">
        <v>0</v>
      </c>
      <c r="BQ2290" s="154" t="n">
        <v>0</v>
      </c>
      <c r="BR2290" s="154" t="n">
        <v>0</v>
      </c>
      <c r="BT2290" s="96" t="n">
        <v>0.00038635272</v>
      </c>
      <c r="BU2290" s="96" t="n">
        <v>4.9248727E-005</v>
      </c>
      <c r="BV2290" s="96" t="n">
        <v>0.00025675949</v>
      </c>
      <c r="BW2290" s="96" t="n">
        <v>8.7840364E-010</v>
      </c>
      <c r="BX2290" s="96" t="n">
        <v>4.056787E-005</v>
      </c>
      <c r="BY2290" s="96" t="n">
        <v>0</v>
      </c>
      <c r="BZ2290" s="96" t="n">
        <v>2.225818E-005</v>
      </c>
      <c r="CA2290" s="96" t="n">
        <v>0</v>
      </c>
      <c r="CB2290" s="96" t="n">
        <v>0</v>
      </c>
      <c r="CC2290" s="96" t="n">
        <v>2.026147E-010</v>
      </c>
      <c r="CD2290" s="96" t="n">
        <v>0</v>
      </c>
      <c r="CE2290" s="96" t="n">
        <v>1.4320482E-005</v>
      </c>
      <c r="CF2290" s="96" t="n">
        <v>0</v>
      </c>
      <c r="CG2290" s="96" t="n">
        <v>3.1968904E-006</v>
      </c>
      <c r="CH2290" s="96" t="n">
        <v>0</v>
      </c>
      <c r="CI2290" s="96" t="n">
        <v>0</v>
      </c>
      <c r="CJ2290" s="96" t="n">
        <v>0</v>
      </c>
      <c r="CL2290" s="155" t="n">
        <v>0</v>
      </c>
      <c r="CM2290" s="155" t="n">
        <v>9.2085745</v>
      </c>
      <c r="CN2290" s="156" t="n">
        <v>0</v>
      </c>
      <c r="CO2290" s="155" t="n">
        <v>0.033695262</v>
      </c>
      <c r="CP2290" s="155" t="n">
        <v>0</v>
      </c>
      <c r="CQ2290" s="155" t="n">
        <v>0</v>
      </c>
      <c r="CR2290" s="155" t="n">
        <v>0.0020591545</v>
      </c>
      <c r="CS2290" s="155" t="n">
        <v>0</v>
      </c>
      <c r="CT2290" s="155" t="n">
        <v>0.00057510325</v>
      </c>
      <c r="CU2290" s="155" t="n">
        <v>0.0018183998</v>
      </c>
    </row>
    <row r="2291" customFormat="false" ht="13.8" hidden="false" customHeight="false" outlineLevel="0" collapsed="false">
      <c r="A2291" s="0" t="s">
        <v>3179</v>
      </c>
      <c r="B2291" s="90" t="s">
        <v>3066</v>
      </c>
      <c r="C2291" s="88" t="str">
        <f aca="false">MID(A2291,1,12)</f>
        <v>M.020.13.105</v>
      </c>
      <c r="D2291" s="2" t="s">
        <v>3174</v>
      </c>
      <c r="E2291" s="90" t="s">
        <v>255</v>
      </c>
      <c r="F2291" s="91" t="str">
        <f aca="false">MID(A2291, 21,85)</f>
        <v>Cheese Mozzarella in plastic boxper 250 gram NL</v>
      </c>
      <c r="G2291" s="133" t="n">
        <f aca="false">H2291+I2291+J2291+K2291</f>
        <v>1.22462821133349</v>
      </c>
      <c r="H2291" s="149" t="n">
        <f aca="false">N2291+O2291+P2291+Q2291</f>
        <v>2.1397649E-007</v>
      </c>
      <c r="I2291" s="149" t="n">
        <f aca="false">L2291+M2291+R2291+V2291+T2291</f>
        <v>0.270285215357</v>
      </c>
      <c r="J2291" s="150" t="n">
        <f aca="false">S2291+U2291+W2291+X2291</f>
        <v>0.029581732</v>
      </c>
      <c r="K2291" s="149" t="n">
        <v>0.92476105</v>
      </c>
      <c r="L2291" s="130" t="n">
        <v>0.22640929</v>
      </c>
      <c r="M2291" s="130" t="n">
        <v>0.014554298</v>
      </c>
      <c r="N2291" s="130" t="n">
        <v>0</v>
      </c>
      <c r="O2291" s="130" t="n">
        <v>0</v>
      </c>
      <c r="P2291" s="157" t="n">
        <v>0</v>
      </c>
      <c r="Q2291" s="157" t="n">
        <v>2.1397649E-007</v>
      </c>
      <c r="R2291" s="157" t="n">
        <v>5.240357E-006</v>
      </c>
      <c r="S2291" s="130" t="n">
        <v>0</v>
      </c>
      <c r="T2291" s="130" t="n">
        <v>0</v>
      </c>
      <c r="U2291" s="130" t="n">
        <v>0</v>
      </c>
      <c r="V2291" s="130" t="n">
        <v>0.029316387</v>
      </c>
      <c r="W2291" s="130" t="n">
        <v>0.029581732</v>
      </c>
      <c r="X2291" s="130" t="n">
        <v>0</v>
      </c>
      <c r="Z2291" s="151" t="n">
        <f aca="false">K2291/0.15</f>
        <v>6.16507366666667</v>
      </c>
      <c r="AB2291" s="133" t="n">
        <f aca="false">K2291</f>
        <v>0.92476105</v>
      </c>
      <c r="AC2291" s="133" t="n">
        <f aca="false">L2291+M2291+N2291+O2291+P2291+Q2291+R2291</f>
        <v>0.24096904233349</v>
      </c>
      <c r="AD2291" s="133" t="n">
        <f aca="false">L2291+M2291+R2291+W2291</f>
        <v>0.270550560357</v>
      </c>
      <c r="AE2291" s="133" t="n">
        <f aca="false">V2291+L2291+M2291+R2291+T2291</f>
        <v>0.270285215357</v>
      </c>
      <c r="AF2291" s="133" t="n">
        <f aca="false">S2291+U2291+X2291</f>
        <v>0</v>
      </c>
      <c r="AH2291" s="0" t="n">
        <v>0</v>
      </c>
      <c r="AI2291" s="96" t="n">
        <v>0</v>
      </c>
      <c r="AJ2291" s="96" t="n">
        <v>0</v>
      </c>
      <c r="AK2291" s="96" t="n">
        <v>0</v>
      </c>
      <c r="AL2291" s="96" t="n">
        <v>0</v>
      </c>
      <c r="AM2291" s="96" t="n">
        <v>0</v>
      </c>
      <c r="AN2291" s="96" t="n">
        <v>0</v>
      </c>
      <c r="AP2291" s="95" t="n">
        <v>0.1737498</v>
      </c>
      <c r="AQ2291" s="95" t="n">
        <v>0.16401439</v>
      </c>
      <c r="AR2291" s="95" t="n">
        <v>0.0097354123</v>
      </c>
      <c r="AS2291" s="95" t="n">
        <v>0</v>
      </c>
      <c r="AT2291" s="152" t="n">
        <f aca="false">AW2291+AZ2291+BA2291+BB2291+BC2291+BK2291+BL2291+BP2291</f>
        <v>9.832997E-006</v>
      </c>
      <c r="AU2291" s="152" t="n">
        <f aca="false">AX2291+AY2291+BD2291+BE2291+BF2291+BG2291+BH2291+BI2291+BJ2291+BM2291+BQ2291+BR2291</f>
        <v>3.600374352283E-008</v>
      </c>
      <c r="AV2291" s="153" t="n">
        <f aca="false">BN2291+BO2291</f>
        <v>0</v>
      </c>
      <c r="AW2291" s="154" t="n">
        <v>5.7211884E-006</v>
      </c>
      <c r="AX2291" s="154" t="n">
        <v>1.7262206E-008</v>
      </c>
      <c r="AY2291" s="154" t="n">
        <v>4.7162813E-013</v>
      </c>
      <c r="AZ2291" s="154" t="n">
        <v>0</v>
      </c>
      <c r="BA2291" s="154" t="n">
        <v>0</v>
      </c>
      <c r="BB2291" s="154" t="n">
        <v>0</v>
      </c>
      <c r="BC2291" s="154" t="n">
        <v>4.1118086E-006</v>
      </c>
      <c r="BD2291" s="154" t="n">
        <v>0</v>
      </c>
      <c r="BE2291" s="154" t="n">
        <v>4.7895793E-009</v>
      </c>
      <c r="BF2291" s="154" t="n">
        <v>5.9894936E-010</v>
      </c>
      <c r="BG2291" s="154" t="n">
        <v>3.5312347E-012</v>
      </c>
      <c r="BH2291" s="154" t="n">
        <v>0</v>
      </c>
      <c r="BI2291" s="154" t="n">
        <v>0</v>
      </c>
      <c r="BJ2291" s="154" t="n">
        <v>0</v>
      </c>
      <c r="BK2291" s="154" t="n">
        <v>0</v>
      </c>
      <c r="BL2291" s="154" t="n">
        <v>0</v>
      </c>
      <c r="BM2291" s="154" t="n">
        <v>1.3349006E-008</v>
      </c>
      <c r="BN2291" s="154" t="n">
        <v>0</v>
      </c>
      <c r="BO2291" s="154" t="n">
        <v>0</v>
      </c>
      <c r="BP2291" s="154" t="n">
        <v>0</v>
      </c>
      <c r="BQ2291" s="154" t="n">
        <v>0</v>
      </c>
      <c r="BR2291" s="154" t="n">
        <v>0</v>
      </c>
      <c r="BT2291" s="96" t="n">
        <v>0.00025926438</v>
      </c>
      <c r="BU2291" s="96" t="n">
        <v>3.3020807E-005</v>
      </c>
      <c r="BV2291" s="96" t="n">
        <v>0.00017189861</v>
      </c>
      <c r="BW2291" s="96" t="n">
        <v>6.1383858E-010</v>
      </c>
      <c r="BX2291" s="96" t="n">
        <v>2.7200374E-005</v>
      </c>
      <c r="BY2291" s="96" t="n">
        <v>0</v>
      </c>
      <c r="BZ2291" s="96" t="n">
        <v>1.5554273E-005</v>
      </c>
      <c r="CA2291" s="96" t="n">
        <v>0</v>
      </c>
      <c r="CB2291" s="96" t="n">
        <v>0</v>
      </c>
      <c r="CC2291" s="96" t="n">
        <v>1.4158949E-010</v>
      </c>
      <c r="CD2291" s="96" t="n">
        <v>0</v>
      </c>
      <c r="CE2291" s="96" t="n">
        <v>9.4460773E-006</v>
      </c>
      <c r="CF2291" s="96" t="n">
        <v>0</v>
      </c>
      <c r="CG2291" s="96" t="n">
        <v>2.1434849E-006</v>
      </c>
      <c r="CH2291" s="96" t="n">
        <v>0</v>
      </c>
      <c r="CI2291" s="96" t="n">
        <v>0</v>
      </c>
      <c r="CJ2291" s="96" t="n">
        <v>0</v>
      </c>
      <c r="CL2291" s="155" t="n">
        <v>0</v>
      </c>
      <c r="CM2291" s="155" t="n">
        <v>6.1650737</v>
      </c>
      <c r="CN2291" s="156" t="n">
        <v>0</v>
      </c>
      <c r="CO2291" s="155" t="n">
        <v>0.022592355</v>
      </c>
      <c r="CP2291" s="155" t="n">
        <v>0</v>
      </c>
      <c r="CQ2291" s="155" t="n">
        <v>0</v>
      </c>
      <c r="CR2291" s="155" t="n">
        <v>0.0013806437</v>
      </c>
      <c r="CS2291" s="155" t="n">
        <v>0</v>
      </c>
      <c r="CT2291" s="155" t="n">
        <v>0.00040188877</v>
      </c>
      <c r="CU2291" s="155" t="n">
        <v>0.0012064166</v>
      </c>
    </row>
    <row r="2292" customFormat="false" ht="13.8" hidden="false" customHeight="false" outlineLevel="0" collapsed="false">
      <c r="A2292" s="0" t="s">
        <v>3180</v>
      </c>
      <c r="B2292" s="90" t="s">
        <v>3066</v>
      </c>
      <c r="C2292" s="88" t="str">
        <f aca="false">MID(A2292,1,12)</f>
        <v>M.020.13.106</v>
      </c>
      <c r="D2292" s="2" t="s">
        <v>3174</v>
      </c>
      <c r="E2292" s="90" t="s">
        <v>255</v>
      </c>
      <c r="F2292" s="91" t="str">
        <f aca="false">MID(A2292, 21,85)</f>
        <v>Cheese old 48+ in plastic boxper 250 gram NL</v>
      </c>
      <c r="G2292" s="133" t="n">
        <f aca="false">H2292+I2292+J2292+K2292</f>
        <v>1.8966676489789</v>
      </c>
      <c r="H2292" s="149" t="n">
        <f aca="false">N2292+O2292+P2292+Q2292</f>
        <v>3.29065E-007</v>
      </c>
      <c r="I2292" s="149" t="n">
        <f aca="false">L2292+M2292+R2292+V2292+T2292</f>
        <v>0.4190567039139</v>
      </c>
      <c r="J2292" s="150" t="n">
        <f aca="false">S2292+U2292+W2292+X2292</f>
        <v>0.045312716</v>
      </c>
      <c r="K2292" s="149" t="n">
        <v>1.4322979</v>
      </c>
      <c r="L2292" s="130" t="n">
        <v>0.35105087</v>
      </c>
      <c r="M2292" s="130" t="n">
        <v>0.022382412</v>
      </c>
      <c r="N2292" s="130" t="n">
        <v>0</v>
      </c>
      <c r="O2292" s="130" t="n">
        <v>0</v>
      </c>
      <c r="P2292" s="157" t="n">
        <v>0</v>
      </c>
      <c r="Q2292" s="157" t="n">
        <v>3.29065E-007</v>
      </c>
      <c r="R2292" s="157" t="n">
        <v>8.0589139E-006</v>
      </c>
      <c r="S2292" s="130" t="n">
        <v>0</v>
      </c>
      <c r="T2292" s="130" t="n">
        <v>0</v>
      </c>
      <c r="U2292" s="130" t="n">
        <v>0</v>
      </c>
      <c r="V2292" s="130" t="n">
        <v>0.045615363</v>
      </c>
      <c r="W2292" s="130" t="n">
        <v>0.045312716</v>
      </c>
      <c r="X2292" s="130" t="n">
        <v>0</v>
      </c>
      <c r="Z2292" s="151" t="n">
        <f aca="false">K2292/0.15</f>
        <v>9.54865266666667</v>
      </c>
      <c r="AB2292" s="133" t="n">
        <f aca="false">K2292</f>
        <v>1.4322979</v>
      </c>
      <c r="AC2292" s="133" t="n">
        <f aca="false">L2292+M2292+N2292+O2292+P2292+Q2292+R2292</f>
        <v>0.3734416699789</v>
      </c>
      <c r="AD2292" s="133" t="n">
        <f aca="false">L2292+M2292+R2292+W2292</f>
        <v>0.4187540569139</v>
      </c>
      <c r="AE2292" s="133" t="n">
        <f aca="false">V2292+L2292+M2292+R2292+T2292</f>
        <v>0.4190567039139</v>
      </c>
      <c r="AF2292" s="133" t="n">
        <f aca="false">S2292+U2292+X2292</f>
        <v>0</v>
      </c>
      <c r="AH2292" s="0" t="n">
        <v>0</v>
      </c>
      <c r="AI2292" s="96" t="n">
        <v>0</v>
      </c>
      <c r="AJ2292" s="96" t="n">
        <v>0</v>
      </c>
      <c r="AK2292" s="96" t="n">
        <v>0</v>
      </c>
      <c r="AL2292" s="96" t="n">
        <v>0</v>
      </c>
      <c r="AM2292" s="96" t="n">
        <v>0</v>
      </c>
      <c r="AN2292" s="96" t="n">
        <v>0</v>
      </c>
      <c r="AP2292" s="95" t="n">
        <v>0.26925064</v>
      </c>
      <c r="AQ2292" s="95" t="n">
        <v>0.25414596</v>
      </c>
      <c r="AR2292" s="95" t="n">
        <v>0.015104677</v>
      </c>
      <c r="AS2292" s="95" t="n">
        <v>0</v>
      </c>
      <c r="AT2292" s="152" t="n">
        <f aca="false">AW2292+AZ2292+BA2292+BB2292+BC2292+BK2292+BL2292+BP2292</f>
        <v>1.52365685E-005</v>
      </c>
      <c r="AU2292" s="152" t="n">
        <f aca="false">AX2292+AY2292+BD2292+BE2292+BF2292+BG2292+BH2292+BI2292+BJ2292+BM2292+BQ2292+BR2292</f>
        <v>5.586049217634E-008</v>
      </c>
      <c r="AV2292" s="153" t="n">
        <f aca="false">BN2292+BO2292</f>
        <v>0</v>
      </c>
      <c r="AW2292" s="154" t="n">
        <v>8.8611498E-006</v>
      </c>
      <c r="AX2292" s="154" t="n">
        <v>2.6736228E-008</v>
      </c>
      <c r="AY2292" s="154" t="n">
        <v>7.3047194E-013</v>
      </c>
      <c r="AZ2292" s="154" t="n">
        <v>0</v>
      </c>
      <c r="BA2292" s="154" t="n">
        <v>0</v>
      </c>
      <c r="BB2292" s="154" t="n">
        <v>0</v>
      </c>
      <c r="BC2292" s="154" t="n">
        <v>6.3754187E-006</v>
      </c>
      <c r="BD2292" s="154" t="n">
        <v>0</v>
      </c>
      <c r="BE2292" s="154" t="n">
        <v>7.4263119E-009</v>
      </c>
      <c r="BF2292" s="154" t="n">
        <v>9.210978E-010</v>
      </c>
      <c r="BG2292" s="154" t="n">
        <v>5.4960044E-012</v>
      </c>
      <c r="BH2292" s="154" t="n">
        <v>0</v>
      </c>
      <c r="BI2292" s="154" t="n">
        <v>0</v>
      </c>
      <c r="BJ2292" s="154" t="n">
        <v>0</v>
      </c>
      <c r="BK2292" s="154" t="n">
        <v>0</v>
      </c>
      <c r="BL2292" s="154" t="n">
        <v>0</v>
      </c>
      <c r="BM2292" s="154" t="n">
        <v>2.0770628E-008</v>
      </c>
      <c r="BN2292" s="154" t="n">
        <v>0</v>
      </c>
      <c r="BO2292" s="154" t="n">
        <v>0</v>
      </c>
      <c r="BP2292" s="154" t="n">
        <v>0</v>
      </c>
      <c r="BQ2292" s="154" t="n">
        <v>0</v>
      </c>
      <c r="BR2292" s="154" t="n">
        <v>0</v>
      </c>
      <c r="BT2292" s="96" t="n">
        <v>0.00040155828</v>
      </c>
      <c r="BU2292" s="96" t="n">
        <v>5.1199238E-005</v>
      </c>
      <c r="BV2292" s="96" t="n">
        <v>0.00026624178</v>
      </c>
      <c r="BW2292" s="96" t="n">
        <v>9.4399527E-010</v>
      </c>
      <c r="BX2292" s="96" t="n">
        <v>4.2174573E-005</v>
      </c>
      <c r="BY2292" s="96" t="n">
        <v>0</v>
      </c>
      <c r="BZ2292" s="96" t="n">
        <v>2.392023E-005</v>
      </c>
      <c r="CA2292" s="96" t="n">
        <v>0</v>
      </c>
      <c r="CB2292" s="96" t="n">
        <v>0</v>
      </c>
      <c r="CC2292" s="96" t="n">
        <v>2.1774423E-010</v>
      </c>
      <c r="CD2292" s="96" t="n">
        <v>0</v>
      </c>
      <c r="CE2292" s="96" t="n">
        <v>1.4697795E-005</v>
      </c>
      <c r="CF2292" s="96" t="n">
        <v>0</v>
      </c>
      <c r="CG2292" s="96" t="n">
        <v>3.3235043E-006</v>
      </c>
      <c r="CH2292" s="96" t="n">
        <v>0</v>
      </c>
      <c r="CI2292" s="96" t="n">
        <v>0</v>
      </c>
      <c r="CJ2292" s="96" t="n">
        <v>0</v>
      </c>
      <c r="CL2292" s="155" t="n">
        <v>0</v>
      </c>
      <c r="CM2292" s="155" t="n">
        <v>9.5486528</v>
      </c>
      <c r="CN2292" s="156" t="n">
        <v>0</v>
      </c>
      <c r="CO2292" s="155" t="n">
        <v>0.035029773</v>
      </c>
      <c r="CP2292" s="155" t="n">
        <v>0</v>
      </c>
      <c r="CQ2292" s="155" t="n">
        <v>0</v>
      </c>
      <c r="CR2292" s="155" t="n">
        <v>0.002140708</v>
      </c>
      <c r="CS2292" s="155" t="n">
        <v>0</v>
      </c>
      <c r="CT2292" s="155" t="n">
        <v>0.00061804702</v>
      </c>
      <c r="CU2292" s="155" t="n">
        <v>0.0018776636</v>
      </c>
    </row>
    <row r="2293" customFormat="false" ht="13.8" hidden="false" customHeight="false" outlineLevel="0" collapsed="false">
      <c r="A2293" s="0" t="s">
        <v>3181</v>
      </c>
      <c r="B2293" s="90" t="s">
        <v>3066</v>
      </c>
      <c r="C2293" s="88" t="str">
        <f aca="false">MID(A2293,1,12)</f>
        <v>M.020.13.107</v>
      </c>
      <c r="D2293" s="2" t="s">
        <v>3174</v>
      </c>
      <c r="E2293" s="90" t="s">
        <v>255</v>
      </c>
      <c r="F2293" s="91" t="str">
        <f aca="false">MID(A2293, 21,85)</f>
        <v>Cheese spread 48+ in plastic boxper 250 gram NL</v>
      </c>
      <c r="G2293" s="133" t="n">
        <f aca="false">H2293+I2293+J2293+K2293</f>
        <v>1.21188825141785</v>
      </c>
      <c r="H2293" s="149" t="n">
        <f aca="false">N2293+O2293+P2293+Q2293</f>
        <v>2.1135135E-007</v>
      </c>
      <c r="I2293" s="149" t="n">
        <f aca="false">L2293+M2293+R2293+V2293+T2293</f>
        <v>0.2648741850665</v>
      </c>
      <c r="J2293" s="150" t="n">
        <f aca="false">S2293+U2293+W2293+X2293</f>
        <v>0.026101545</v>
      </c>
      <c r="K2293" s="149" t="n">
        <v>0.92091231</v>
      </c>
      <c r="L2293" s="130" t="n">
        <v>0.22164294</v>
      </c>
      <c r="M2293" s="130" t="n">
        <v>0.01437574</v>
      </c>
      <c r="N2293" s="130" t="n">
        <v>0</v>
      </c>
      <c r="O2293" s="130" t="n">
        <v>0</v>
      </c>
      <c r="P2293" s="157" t="n">
        <v>0</v>
      </c>
      <c r="Q2293" s="157" t="n">
        <v>2.1135135E-007</v>
      </c>
      <c r="R2293" s="157" t="n">
        <v>5.1760665E-006</v>
      </c>
      <c r="S2293" s="130" t="n">
        <v>0</v>
      </c>
      <c r="T2293" s="130" t="n">
        <v>0</v>
      </c>
      <c r="U2293" s="130" t="n">
        <v>0</v>
      </c>
      <c r="V2293" s="130" t="n">
        <v>0.028850329</v>
      </c>
      <c r="W2293" s="130" t="n">
        <v>0.026101545</v>
      </c>
      <c r="X2293" s="130" t="n">
        <v>0</v>
      </c>
      <c r="Z2293" s="151" t="n">
        <f aca="false">K2293/0.15</f>
        <v>6.1394154</v>
      </c>
      <c r="AB2293" s="133" t="n">
        <f aca="false">K2293</f>
        <v>0.92091231</v>
      </c>
      <c r="AC2293" s="133" t="n">
        <f aca="false">L2293+M2293+N2293+O2293+P2293+Q2293+R2293</f>
        <v>0.23602406741785</v>
      </c>
      <c r="AD2293" s="133" t="n">
        <f aca="false">L2293+M2293+R2293+W2293</f>
        <v>0.2621254010665</v>
      </c>
      <c r="AE2293" s="133" t="n">
        <f aca="false">V2293+L2293+M2293+R2293+T2293</f>
        <v>0.2648741850665</v>
      </c>
      <c r="AF2293" s="133" t="n">
        <f aca="false">S2293+U2293+X2293</f>
        <v>0</v>
      </c>
      <c r="AH2293" s="0" t="n">
        <v>0</v>
      </c>
      <c r="AI2293" s="96" t="n">
        <v>0</v>
      </c>
      <c r="AJ2293" s="96" t="n">
        <v>0</v>
      </c>
      <c r="AK2293" s="96" t="n">
        <v>0</v>
      </c>
      <c r="AL2293" s="96" t="n">
        <v>0</v>
      </c>
      <c r="AM2293" s="96" t="n">
        <v>0</v>
      </c>
      <c r="AN2293" s="96" t="n">
        <v>0</v>
      </c>
      <c r="AP2293" s="95" t="n">
        <v>0.17180271</v>
      </c>
      <c r="AQ2293" s="95" t="n">
        <v>0.16217338</v>
      </c>
      <c r="AR2293" s="95" t="n">
        <v>0.0096293301</v>
      </c>
      <c r="AS2293" s="95" t="n">
        <v>0</v>
      </c>
      <c r="AT2293" s="152" t="n">
        <f aca="false">AW2293+AZ2293+BA2293+BB2293+BC2293+BK2293+BL2293+BP2293</f>
        <v>9.7226247E-006</v>
      </c>
      <c r="AU2293" s="152" t="n">
        <f aca="false">AX2293+AY2293+BD2293+BE2293+BF2293+BG2293+BH2293+BI2293+BJ2293+BM2293+BQ2293+BR2293</f>
        <v>3.561142777898E-008</v>
      </c>
      <c r="AV2293" s="153" t="n">
        <f aca="false">BN2293+BO2293</f>
        <v>0</v>
      </c>
      <c r="AW2293" s="154" t="n">
        <v>5.6973775E-006</v>
      </c>
      <c r="AX2293" s="154" t="n">
        <v>1.7190363E-008</v>
      </c>
      <c r="AY2293" s="154" t="n">
        <v>4.6966528E-013</v>
      </c>
      <c r="AZ2293" s="154" t="n">
        <v>0</v>
      </c>
      <c r="BA2293" s="154" t="n">
        <v>0</v>
      </c>
      <c r="BB2293" s="154" t="n">
        <v>0</v>
      </c>
      <c r="BC2293" s="154" t="n">
        <v>4.0252472E-006</v>
      </c>
      <c r="BD2293" s="154" t="n">
        <v>0</v>
      </c>
      <c r="BE2293" s="154" t="n">
        <v>4.6887495E-009</v>
      </c>
      <c r="BF2293" s="154" t="n">
        <v>5.9160124E-010</v>
      </c>
      <c r="BG2293" s="154" t="n">
        <v>3.4543737E-012</v>
      </c>
      <c r="BH2293" s="154" t="n">
        <v>0</v>
      </c>
      <c r="BI2293" s="154" t="n">
        <v>0</v>
      </c>
      <c r="BJ2293" s="154" t="n">
        <v>0</v>
      </c>
      <c r="BK2293" s="154" t="n">
        <v>0</v>
      </c>
      <c r="BL2293" s="154" t="n">
        <v>0</v>
      </c>
      <c r="BM2293" s="154" t="n">
        <v>1.313679E-008</v>
      </c>
      <c r="BN2293" s="154" t="n">
        <v>0</v>
      </c>
      <c r="BO2293" s="154" t="n">
        <v>0</v>
      </c>
      <c r="BP2293" s="154" t="n">
        <v>0</v>
      </c>
      <c r="BQ2293" s="154" t="n">
        <v>0</v>
      </c>
      <c r="BR2293" s="154" t="n">
        <v>0</v>
      </c>
      <c r="BT2293" s="96" t="n">
        <v>0.00025689506</v>
      </c>
      <c r="BU2293" s="96" t="n">
        <v>3.2325656E-005</v>
      </c>
      <c r="BV2293" s="96" t="n">
        <v>0.00017118319</v>
      </c>
      <c r="BW2293" s="96" t="n">
        <v>6.0630779E-010</v>
      </c>
      <c r="BX2293" s="96" t="n">
        <v>2.6627754E-005</v>
      </c>
      <c r="BY2293" s="96" t="n">
        <v>0</v>
      </c>
      <c r="BZ2293" s="96" t="n">
        <v>1.5363447E-005</v>
      </c>
      <c r="CA2293" s="96" t="n">
        <v>0</v>
      </c>
      <c r="CB2293" s="96" t="n">
        <v>0</v>
      </c>
      <c r="CC2293" s="96" t="n">
        <v>1.3985242E-010</v>
      </c>
      <c r="CD2293" s="96" t="n">
        <v>0</v>
      </c>
      <c r="CE2293" s="96" t="n">
        <v>9.295908E-006</v>
      </c>
      <c r="CF2293" s="96" t="n">
        <v>0</v>
      </c>
      <c r="CG2293" s="96" t="n">
        <v>2.0983604E-006</v>
      </c>
      <c r="CH2293" s="96" t="n">
        <v>0</v>
      </c>
      <c r="CI2293" s="96" t="n">
        <v>0</v>
      </c>
      <c r="CJ2293" s="96" t="n">
        <v>0</v>
      </c>
      <c r="CL2293" s="155" t="n">
        <v>0</v>
      </c>
      <c r="CM2293" s="155" t="n">
        <v>6.1394154</v>
      </c>
      <c r="CN2293" s="156" t="n">
        <v>0</v>
      </c>
      <c r="CO2293" s="155" t="n">
        <v>0.022116743</v>
      </c>
      <c r="CP2293" s="155" t="n">
        <v>0</v>
      </c>
      <c r="CQ2293" s="155" t="n">
        <v>0</v>
      </c>
      <c r="CR2293" s="155" t="n">
        <v>0.0013515785</v>
      </c>
      <c r="CS2293" s="155" t="n">
        <v>0</v>
      </c>
      <c r="CT2293" s="155" t="n">
        <v>0.00039695826</v>
      </c>
      <c r="CU2293" s="155" t="n">
        <v>0.0011801577</v>
      </c>
    </row>
    <row r="2294" customFormat="false" ht="13.8" hidden="false" customHeight="false" outlineLevel="0" collapsed="false">
      <c r="B2294" s="90"/>
      <c r="C2294" s="88"/>
      <c r="D2294" s="3" t="s">
        <v>3182</v>
      </c>
      <c r="E2294" s="90"/>
      <c r="J2294" s="158"/>
      <c r="P2294" s="102"/>
      <c r="Q2294" s="102"/>
      <c r="R2294" s="102"/>
      <c r="AT2294" s="102"/>
      <c r="AU2294" s="102"/>
      <c r="AV2294" s="159"/>
      <c r="CN2294" s="160"/>
    </row>
    <row r="2295" customFormat="false" ht="13.8" hidden="false" customHeight="false" outlineLevel="0" collapsed="false">
      <c r="A2295" s="0" t="s">
        <v>3183</v>
      </c>
      <c r="B2295" s="90" t="s">
        <v>3066</v>
      </c>
      <c r="C2295" s="88" t="str">
        <f aca="false">MID(A2295,1,12)</f>
        <v>M.020.14.101</v>
      </c>
      <c r="D2295" s="2" t="s">
        <v>3182</v>
      </c>
      <c r="E2295" s="90" t="s">
        <v>255</v>
      </c>
      <c r="F2295" s="91" t="str">
        <f aca="false">MID(A2295, 21,85)</f>
        <v>Stock cubes in cardboard box NL</v>
      </c>
      <c r="G2295" s="133" t="n">
        <f aca="false">H2295+I2295+J2295+K2295</f>
        <v>0.31278539101119</v>
      </c>
      <c r="H2295" s="149" t="n">
        <f aca="false">N2295+O2295+P2295+Q2295</f>
        <v>1.9552549E-007</v>
      </c>
      <c r="I2295" s="149" t="n">
        <f aca="false">L2295+M2295+R2295+V2295+T2295</f>
        <v>0.0766467084857</v>
      </c>
      <c r="J2295" s="150" t="n">
        <f aca="false">S2295+U2295+W2295+X2295</f>
        <v>0.016552517</v>
      </c>
      <c r="K2295" s="149" t="n">
        <v>0.21958597</v>
      </c>
      <c r="L2295" s="130" t="n">
        <v>0.052670459</v>
      </c>
      <c r="M2295" s="130" t="n">
        <v>0.013299294</v>
      </c>
      <c r="N2295" s="130" t="n">
        <v>0</v>
      </c>
      <c r="O2295" s="130" t="n">
        <v>0</v>
      </c>
      <c r="P2295" s="157" t="n">
        <v>0</v>
      </c>
      <c r="Q2295" s="157" t="n">
        <v>1.9552549E-007</v>
      </c>
      <c r="R2295" s="157" t="n">
        <v>4.7884857E-006</v>
      </c>
      <c r="S2295" s="130" t="n">
        <v>0</v>
      </c>
      <c r="T2295" s="130" t="n">
        <v>0</v>
      </c>
      <c r="U2295" s="130" t="n">
        <v>0</v>
      </c>
      <c r="V2295" s="130" t="n">
        <v>0.010672167</v>
      </c>
      <c r="W2295" s="130" t="n">
        <v>0.016552517</v>
      </c>
      <c r="X2295" s="130" t="n">
        <v>0</v>
      </c>
      <c r="Z2295" s="151" t="n">
        <f aca="false">K2295/0.15</f>
        <v>1.46390646666667</v>
      </c>
      <c r="AB2295" s="133" t="n">
        <f aca="false">K2295</f>
        <v>0.21958597</v>
      </c>
      <c r="AC2295" s="133" t="n">
        <f aca="false">L2295+M2295+N2295+O2295+P2295+Q2295+R2295</f>
        <v>0.06597473701119</v>
      </c>
      <c r="AD2295" s="133" t="n">
        <f aca="false">L2295+M2295+R2295+W2295</f>
        <v>0.0825270584857</v>
      </c>
      <c r="AE2295" s="133" t="n">
        <f aca="false">V2295+L2295+M2295+R2295+T2295</f>
        <v>0.0766467084857</v>
      </c>
      <c r="AF2295" s="133" t="n">
        <f aca="false">S2295+U2295+X2295</f>
        <v>0</v>
      </c>
      <c r="AH2295" s="0" t="n">
        <v>0</v>
      </c>
      <c r="AI2295" s="96" t="n">
        <v>0</v>
      </c>
      <c r="AJ2295" s="96" t="n">
        <v>0</v>
      </c>
      <c r="AK2295" s="96" t="n">
        <v>0</v>
      </c>
      <c r="AL2295" s="96" t="n">
        <v>0</v>
      </c>
      <c r="AM2295" s="96" t="n">
        <v>0</v>
      </c>
      <c r="AN2295" s="96" t="n">
        <v>0</v>
      </c>
      <c r="AP2295" s="95" t="n">
        <v>0.04148688</v>
      </c>
      <c r="AQ2295" s="95" t="n">
        <v>0.03861505</v>
      </c>
      <c r="AR2295" s="95" t="n">
        <v>0.0028718302</v>
      </c>
      <c r="AS2295" s="95" t="n">
        <v>0</v>
      </c>
      <c r="AT2295" s="152" t="n">
        <f aca="false">AW2295+AZ2295+BA2295+BB2295+BC2295+BK2295+BL2295+BP2295</f>
        <v>2.31505097E-006</v>
      </c>
      <c r="AU2295" s="152" t="n">
        <f aca="false">AX2295+AY2295+BD2295+BE2295+BF2295+BG2295+BH2295+BI2295+BJ2295+BM2295+BQ2295+BR2295</f>
        <v>1.062067380584E-008</v>
      </c>
      <c r="AV2295" s="153" t="n">
        <f aca="false">BN2295+BO2295</f>
        <v>0</v>
      </c>
      <c r="AW2295" s="154" t="n">
        <v>1.3585052E-006</v>
      </c>
      <c r="AX2295" s="154" t="n">
        <v>4.098938E-009</v>
      </c>
      <c r="AY2295" s="154" t="n">
        <v>1.1198884E-013</v>
      </c>
      <c r="AZ2295" s="154" t="n">
        <v>0</v>
      </c>
      <c r="BA2295" s="154" t="n">
        <v>0</v>
      </c>
      <c r="BB2295" s="154" t="n">
        <v>0</v>
      </c>
      <c r="BC2295" s="154" t="n">
        <v>9.5654577E-007</v>
      </c>
      <c r="BD2295" s="154" t="n">
        <v>0</v>
      </c>
      <c r="BE2295" s="154" t="n">
        <v>1.1142182E-009</v>
      </c>
      <c r="BF2295" s="154" t="n">
        <v>5.4730249E-010</v>
      </c>
      <c r="BG2295" s="154" t="n">
        <v>6.08727E-013</v>
      </c>
      <c r="BH2295" s="154" t="n">
        <v>0</v>
      </c>
      <c r="BI2295" s="154" t="n">
        <v>0</v>
      </c>
      <c r="BJ2295" s="154" t="n">
        <v>0</v>
      </c>
      <c r="BK2295" s="154" t="n">
        <v>0</v>
      </c>
      <c r="BL2295" s="154" t="n">
        <v>0</v>
      </c>
      <c r="BM2295" s="154" t="n">
        <v>4.8594944E-009</v>
      </c>
      <c r="BN2295" s="154" t="n">
        <v>0</v>
      </c>
      <c r="BO2295" s="154" t="n">
        <v>0</v>
      </c>
      <c r="BP2295" s="154" t="n">
        <v>0</v>
      </c>
      <c r="BQ2295" s="154" t="n">
        <v>0</v>
      </c>
      <c r="BR2295" s="154" t="n">
        <v>0</v>
      </c>
      <c r="BT2295" s="96" t="n">
        <v>7.2978154E-005</v>
      </c>
      <c r="BU2295" s="96" t="n">
        <v>7.6817566E-006</v>
      </c>
      <c r="BV2295" s="96" t="n">
        <v>4.0817596E-005</v>
      </c>
      <c r="BW2295" s="96" t="n">
        <v>5.6090782E-010</v>
      </c>
      <c r="BX2295" s="96" t="n">
        <v>6.327727E-006</v>
      </c>
      <c r="BY2295" s="96" t="n">
        <v>0</v>
      </c>
      <c r="BZ2295" s="96" t="n">
        <v>1.4213042E-005</v>
      </c>
      <c r="CA2295" s="96" t="n">
        <v>0</v>
      </c>
      <c r="CB2295" s="96" t="n">
        <v>0</v>
      </c>
      <c r="CC2295" s="96" t="n">
        <v>1.2938035E-010</v>
      </c>
      <c r="CD2295" s="96" t="n">
        <v>0</v>
      </c>
      <c r="CE2295" s="96" t="n">
        <v>3.438695E-006</v>
      </c>
      <c r="CF2295" s="96" t="n">
        <v>0</v>
      </c>
      <c r="CG2295" s="96" t="n">
        <v>4.9864708E-007</v>
      </c>
      <c r="CH2295" s="96" t="n">
        <v>0</v>
      </c>
      <c r="CI2295" s="96" t="n">
        <v>0</v>
      </c>
      <c r="CJ2295" s="96" t="n">
        <v>0</v>
      </c>
      <c r="CL2295" s="155" t="n">
        <v>0</v>
      </c>
      <c r="CM2295" s="155" t="n">
        <v>1.4639064</v>
      </c>
      <c r="CN2295" s="156" t="n">
        <v>0</v>
      </c>
      <c r="CO2295" s="155" t="n">
        <v>0.005255746</v>
      </c>
      <c r="CP2295" s="155" t="n">
        <v>0</v>
      </c>
      <c r="CQ2295" s="155" t="n">
        <v>0</v>
      </c>
      <c r="CR2295" s="155" t="n">
        <v>0.00032118442</v>
      </c>
      <c r="CS2295" s="155" t="n">
        <v>0</v>
      </c>
      <c r="CT2295" s="155" t="n">
        <v>0.00036723426</v>
      </c>
      <c r="CU2295" s="155" t="n">
        <v>0.00020796646</v>
      </c>
    </row>
    <row r="2296" customFormat="false" ht="13.8" hidden="false" customHeight="false" outlineLevel="0" collapsed="false">
      <c r="B2296" s="90"/>
      <c r="C2296" s="88"/>
      <c r="D2296" s="3" t="s">
        <v>3184</v>
      </c>
      <c r="E2296" s="90"/>
      <c r="J2296" s="158"/>
      <c r="P2296" s="102"/>
      <c r="Q2296" s="102"/>
      <c r="R2296" s="102"/>
      <c r="AT2296" s="102"/>
      <c r="AU2296" s="102"/>
      <c r="AV2296" s="159"/>
      <c r="CN2296" s="160"/>
    </row>
    <row r="2297" customFormat="false" ht="13.8" hidden="false" customHeight="false" outlineLevel="0" collapsed="false">
      <c r="A2297" s="0" t="s">
        <v>3185</v>
      </c>
      <c r="B2297" s="90" t="s">
        <v>3066</v>
      </c>
      <c r="C2297" s="88" t="str">
        <f aca="false">MID(A2297,1,12)</f>
        <v>M.020.15.102</v>
      </c>
      <c r="D2297" s="2" t="s">
        <v>3184</v>
      </c>
      <c r="E2297" s="90" t="s">
        <v>255</v>
      </c>
      <c r="F2297" s="91" t="str">
        <f aca="false">MID(A2297, 21,85)</f>
        <v>Cream, whipped in multilayer carton per 1000 ml NL</v>
      </c>
      <c r="G2297" s="133" t="n">
        <f aca="false">H2297+I2297+J2297+K2297</f>
        <v>0.99216045788794</v>
      </c>
      <c r="H2297" s="149" t="n">
        <f aca="false">N2297+O2297+P2297+Q2297</f>
        <v>1.6468544E-007</v>
      </c>
      <c r="I2297" s="149" t="n">
        <f aca="false">L2297+M2297+R2297+V2297+T2297</f>
        <v>0.2218270902025</v>
      </c>
      <c r="J2297" s="150" t="n">
        <f aca="false">S2297+U2297+W2297+X2297</f>
        <v>0.020768883</v>
      </c>
      <c r="K2297" s="149" t="n">
        <v>0.74956432</v>
      </c>
      <c r="L2297" s="130" t="n">
        <v>0.1857751</v>
      </c>
      <c r="M2297" s="130" t="n">
        <v>0.011201609</v>
      </c>
      <c r="N2297" s="130" t="n">
        <v>0</v>
      </c>
      <c r="O2297" s="130" t="n">
        <v>0</v>
      </c>
      <c r="P2297" s="157" t="n">
        <v>0</v>
      </c>
      <c r="Q2297" s="157" t="n">
        <v>1.6468544E-007</v>
      </c>
      <c r="R2297" s="157" t="n">
        <v>4.0332025E-006</v>
      </c>
      <c r="S2297" s="130" t="n">
        <v>0</v>
      </c>
      <c r="T2297" s="130" t="n">
        <v>0</v>
      </c>
      <c r="U2297" s="130" t="n">
        <v>0</v>
      </c>
      <c r="V2297" s="130" t="n">
        <v>0.024846348</v>
      </c>
      <c r="W2297" s="130" t="n">
        <v>0.020768883</v>
      </c>
      <c r="X2297" s="130" t="n">
        <v>0</v>
      </c>
      <c r="Z2297" s="151" t="n">
        <f aca="false">K2297/0.15</f>
        <v>4.99709546666667</v>
      </c>
      <c r="AB2297" s="133" t="n">
        <f aca="false">K2297</f>
        <v>0.74956432</v>
      </c>
      <c r="AC2297" s="133" t="n">
        <f aca="false">L2297+M2297+N2297+O2297+P2297+Q2297+R2297</f>
        <v>0.19698090688794</v>
      </c>
      <c r="AD2297" s="133" t="n">
        <f aca="false">L2297+M2297+R2297+W2297</f>
        <v>0.2177496252025</v>
      </c>
      <c r="AE2297" s="133" t="n">
        <f aca="false">V2297+L2297+M2297+R2297+T2297</f>
        <v>0.2218270902025</v>
      </c>
      <c r="AF2297" s="133" t="n">
        <f aca="false">S2297+U2297+X2297</f>
        <v>0</v>
      </c>
      <c r="AH2297" s="0" t="n">
        <v>0</v>
      </c>
      <c r="AI2297" s="96" t="n">
        <v>0</v>
      </c>
      <c r="AJ2297" s="96" t="n">
        <v>0</v>
      </c>
      <c r="AK2297" s="96" t="n">
        <v>0</v>
      </c>
      <c r="AL2297" s="96" t="n">
        <v>0</v>
      </c>
      <c r="AM2297" s="96" t="n">
        <v>0</v>
      </c>
      <c r="AN2297" s="96" t="n">
        <v>0</v>
      </c>
      <c r="AP2297" s="95" t="n">
        <v>0.14165691</v>
      </c>
      <c r="AQ2297" s="95" t="n">
        <v>0.13362611</v>
      </c>
      <c r="AR2297" s="95" t="n">
        <v>0.0080308041</v>
      </c>
      <c r="AS2297" s="95" t="n">
        <v>0</v>
      </c>
      <c r="AT2297" s="152" t="n">
        <f aca="false">AW2297+AZ2297+BA2297+BB2297+BC2297+BK2297+BL2297+BP2297</f>
        <v>8.0111576E-006</v>
      </c>
      <c r="AU2297" s="152" t="n">
        <f aca="false">AX2297+AY2297+BD2297+BE2297+BF2297+BG2297+BH2297+BI2297+BJ2297+BM2297+BQ2297+BR2297</f>
        <v>2.96997188768E-008</v>
      </c>
      <c r="AV2297" s="153" t="n">
        <f aca="false">BN2297+BO2297</f>
        <v>0</v>
      </c>
      <c r="AW2297" s="154" t="n">
        <v>4.6373046E-006</v>
      </c>
      <c r="AX2297" s="154" t="n">
        <v>1.3991867E-008</v>
      </c>
      <c r="AY2297" s="154" t="n">
        <v>3.822778E-013</v>
      </c>
      <c r="AZ2297" s="154" t="n">
        <v>0</v>
      </c>
      <c r="BA2297" s="154" t="n">
        <v>0</v>
      </c>
      <c r="BB2297" s="154" t="n">
        <v>0</v>
      </c>
      <c r="BC2297" s="154" t="n">
        <v>3.373853E-006</v>
      </c>
      <c r="BD2297" s="154" t="n">
        <v>0</v>
      </c>
      <c r="BE2297" s="154" t="n">
        <v>3.9299826E-009</v>
      </c>
      <c r="BF2297" s="154" t="n">
        <v>4.60977E-010</v>
      </c>
      <c r="BG2297" s="154" t="n">
        <v>2.903999E-012</v>
      </c>
      <c r="BH2297" s="154" t="n">
        <v>0</v>
      </c>
      <c r="BI2297" s="154" t="n">
        <v>0</v>
      </c>
      <c r="BJ2297" s="154" t="n">
        <v>0</v>
      </c>
      <c r="BK2297" s="154" t="n">
        <v>0</v>
      </c>
      <c r="BL2297" s="154" t="n">
        <v>0</v>
      </c>
      <c r="BM2297" s="154" t="n">
        <v>1.1313606E-008</v>
      </c>
      <c r="BN2297" s="154" t="n">
        <v>0</v>
      </c>
      <c r="BO2297" s="154" t="n">
        <v>0</v>
      </c>
      <c r="BP2297" s="154" t="n">
        <v>0</v>
      </c>
      <c r="BQ2297" s="154" t="n">
        <v>0</v>
      </c>
      <c r="BR2297" s="154" t="n">
        <v>0</v>
      </c>
      <c r="BT2297" s="96" t="n">
        <v>0.00021048181</v>
      </c>
      <c r="BU2297" s="96" t="n">
        <v>2.7094488E-005</v>
      </c>
      <c r="BV2297" s="96" t="n">
        <v>0.00013933228</v>
      </c>
      <c r="BW2297" s="96" t="n">
        <v>4.7243638E-010</v>
      </c>
      <c r="BX2297" s="96" t="n">
        <v>2.2318661E-005</v>
      </c>
      <c r="BY2297" s="96" t="n">
        <v>0</v>
      </c>
      <c r="BZ2297" s="96" t="n">
        <v>1.1971232E-005</v>
      </c>
      <c r="CA2297" s="96" t="n">
        <v>0</v>
      </c>
      <c r="CB2297" s="96" t="n">
        <v>0</v>
      </c>
      <c r="CC2297" s="96" t="n">
        <v>1.0897332E-010</v>
      </c>
      <c r="CD2297" s="96" t="n">
        <v>0</v>
      </c>
      <c r="CE2297" s="96" t="n">
        <v>8.0057794E-006</v>
      </c>
      <c r="CF2297" s="96" t="n">
        <v>0</v>
      </c>
      <c r="CG2297" s="96" t="n">
        <v>1.7587888E-006</v>
      </c>
      <c r="CH2297" s="96" t="n">
        <v>0</v>
      </c>
      <c r="CI2297" s="96" t="n">
        <v>0</v>
      </c>
      <c r="CJ2297" s="96" t="n">
        <v>0</v>
      </c>
      <c r="CL2297" s="155" t="n">
        <v>0</v>
      </c>
      <c r="CM2297" s="155" t="n">
        <v>4.9970955</v>
      </c>
      <c r="CN2297" s="156" t="n">
        <v>0</v>
      </c>
      <c r="CO2297" s="155" t="n">
        <v>0.018537654</v>
      </c>
      <c r="CP2297" s="155" t="n">
        <v>0</v>
      </c>
      <c r="CQ2297" s="155" t="n">
        <v>0</v>
      </c>
      <c r="CR2297" s="155" t="n">
        <v>0.0011328564</v>
      </c>
      <c r="CS2297" s="155" t="n">
        <v>0</v>
      </c>
      <c r="CT2297" s="155" t="n">
        <v>0.00030931076</v>
      </c>
      <c r="CU2297" s="155" t="n">
        <v>0.00099212681</v>
      </c>
    </row>
    <row r="2298" customFormat="false" ht="13.8" hidden="false" customHeight="false" outlineLevel="0" collapsed="false">
      <c r="A2298" s="0" t="s">
        <v>3186</v>
      </c>
      <c r="B2298" s="90" t="s">
        <v>3066</v>
      </c>
      <c r="C2298" s="88" t="str">
        <f aca="false">MID(A2298,1,12)</f>
        <v>M.020.15.103</v>
      </c>
      <c r="D2298" s="2" t="s">
        <v>3184</v>
      </c>
      <c r="E2298" s="90" t="s">
        <v>255</v>
      </c>
      <c r="F2298" s="91" t="str">
        <f aca="false">MID(A2298, 21,85)</f>
        <v>Custard several flavours, full fat in multilayer carton per 1000 ml NL</v>
      </c>
      <c r="G2298" s="133" t="n">
        <f aca="false">H2298+I2298+J2298+K2298</f>
        <v>0.273950449941941</v>
      </c>
      <c r="H2298" s="149" t="n">
        <f aca="false">N2298+O2298+P2298+Q2298</f>
        <v>7.5689141E-008</v>
      </c>
      <c r="I2298" s="149" t="n">
        <f aca="false">L2298+M2298+R2298+V2298+T2298</f>
        <v>0.0565354887528</v>
      </c>
      <c r="J2298" s="150" t="n">
        <f aca="false">S2298+U2298+W2298+X2298</f>
        <v>0.0075770455</v>
      </c>
      <c r="K2298" s="149" t="n">
        <v>0.20983784</v>
      </c>
      <c r="L2298" s="130" t="n">
        <v>0.045363582</v>
      </c>
      <c r="M2298" s="130" t="n">
        <v>0.0051482399</v>
      </c>
      <c r="N2298" s="130" t="n">
        <v>0</v>
      </c>
      <c r="O2298" s="130" t="n">
        <v>0</v>
      </c>
      <c r="P2298" s="157" t="n">
        <v>0</v>
      </c>
      <c r="Q2298" s="157" t="n">
        <v>7.5689141E-008</v>
      </c>
      <c r="R2298" s="157" t="n">
        <v>1.8536528E-006</v>
      </c>
      <c r="S2298" s="130" t="n">
        <v>0</v>
      </c>
      <c r="T2298" s="130" t="n">
        <v>0</v>
      </c>
      <c r="U2298" s="130" t="n">
        <v>0</v>
      </c>
      <c r="V2298" s="130" t="n">
        <v>0.0060218132</v>
      </c>
      <c r="W2298" s="130" t="n">
        <v>0.0075770455</v>
      </c>
      <c r="X2298" s="130" t="n">
        <v>0</v>
      </c>
      <c r="Z2298" s="151" t="n">
        <f aca="false">K2298/0.15</f>
        <v>1.39891893333333</v>
      </c>
      <c r="AB2298" s="133" t="n">
        <f aca="false">K2298</f>
        <v>0.20983784</v>
      </c>
      <c r="AC2298" s="133" t="n">
        <f aca="false">L2298+M2298+N2298+O2298+P2298+Q2298+R2298</f>
        <v>0.050513751241941</v>
      </c>
      <c r="AD2298" s="133" t="n">
        <f aca="false">L2298+M2298+R2298+W2298</f>
        <v>0.0580907210528</v>
      </c>
      <c r="AE2298" s="133" t="n">
        <f aca="false">V2298+L2298+M2298+R2298+T2298</f>
        <v>0.0565354887528</v>
      </c>
      <c r="AF2298" s="133" t="n">
        <f aca="false">S2298+U2298+X2298</f>
        <v>0</v>
      </c>
      <c r="AH2298" s="0" t="n">
        <v>0</v>
      </c>
      <c r="AI2298" s="96" t="n">
        <v>0</v>
      </c>
      <c r="AJ2298" s="96" t="n">
        <v>0</v>
      </c>
      <c r="AK2298" s="96" t="n">
        <v>0</v>
      </c>
      <c r="AL2298" s="96" t="n">
        <v>0</v>
      </c>
      <c r="AM2298" s="96" t="n">
        <v>0</v>
      </c>
      <c r="AN2298" s="96" t="n">
        <v>0</v>
      </c>
      <c r="AP2298" s="95" t="n">
        <v>0.037513233</v>
      </c>
      <c r="AQ2298" s="95" t="n">
        <v>0.035395672</v>
      </c>
      <c r="AR2298" s="95" t="n">
        <v>0.0021175606</v>
      </c>
      <c r="AS2298" s="95" t="n">
        <v>0</v>
      </c>
      <c r="AT2298" s="152" t="n">
        <f aca="false">AW2298+AZ2298+BA2298+BB2298+BC2298+BK2298+BL2298+BP2298</f>
        <v>2.12204273E-006</v>
      </c>
      <c r="AU2298" s="152" t="n">
        <f aca="false">AX2298+AY2298+BD2298+BE2298+BF2298+BG2298+BH2298+BI2298+BJ2298+BM2298+BQ2298+BR2298</f>
        <v>7.83121501342E-009</v>
      </c>
      <c r="AV2298" s="153" t="n">
        <f aca="false">BN2298+BO2298</f>
        <v>0</v>
      </c>
      <c r="AW2298" s="154" t="n">
        <v>1.2981968E-006</v>
      </c>
      <c r="AX2298" s="154" t="n">
        <v>3.916973E-009</v>
      </c>
      <c r="AY2298" s="154" t="n">
        <v>1.070173E-013</v>
      </c>
      <c r="AZ2298" s="154" t="n">
        <v>0</v>
      </c>
      <c r="BA2298" s="154" t="n">
        <v>0</v>
      </c>
      <c r="BB2298" s="154" t="n">
        <v>0</v>
      </c>
      <c r="BC2298" s="154" t="n">
        <v>8.2384593E-007</v>
      </c>
      <c r="BD2298" s="154" t="n">
        <v>0</v>
      </c>
      <c r="BE2298" s="154" t="n">
        <v>9.5964471E-010</v>
      </c>
      <c r="BF2298" s="154" t="n">
        <v>2.1186422E-010</v>
      </c>
      <c r="BG2298" s="154" t="n">
        <v>6.3676612E-013</v>
      </c>
      <c r="BH2298" s="154" t="n">
        <v>0</v>
      </c>
      <c r="BI2298" s="154" t="n">
        <v>0</v>
      </c>
      <c r="BJ2298" s="154" t="n">
        <v>0</v>
      </c>
      <c r="BK2298" s="154" t="n">
        <v>0</v>
      </c>
      <c r="BL2298" s="154" t="n">
        <v>0</v>
      </c>
      <c r="BM2298" s="154" t="n">
        <v>2.7419893E-009</v>
      </c>
      <c r="BN2298" s="154" t="n">
        <v>0</v>
      </c>
      <c r="BO2298" s="154" t="n">
        <v>0</v>
      </c>
      <c r="BP2298" s="154" t="n">
        <v>0</v>
      </c>
      <c r="BQ2298" s="154" t="n">
        <v>0</v>
      </c>
      <c r="BR2298" s="154" t="n">
        <v>0</v>
      </c>
      <c r="BT2298" s="96" t="n">
        <v>5.8943538E-005</v>
      </c>
      <c r="BU2298" s="96" t="n">
        <v>6.6160806E-006</v>
      </c>
      <c r="BV2298" s="96" t="n">
        <v>3.9005572E-005</v>
      </c>
      <c r="BW2298" s="96" t="n">
        <v>2.1713093E-010</v>
      </c>
      <c r="BX2298" s="96" t="n">
        <v>5.4498931E-006</v>
      </c>
      <c r="BY2298" s="96" t="n">
        <v>0</v>
      </c>
      <c r="BZ2298" s="96" t="n">
        <v>5.5019574E-006</v>
      </c>
      <c r="CA2298" s="96" t="n">
        <v>0</v>
      </c>
      <c r="CB2298" s="96" t="n">
        <v>0</v>
      </c>
      <c r="CC2298" s="96" t="n">
        <v>5.0083945E-011</v>
      </c>
      <c r="CD2298" s="96" t="n">
        <v>0</v>
      </c>
      <c r="CE2298" s="96" t="n">
        <v>1.9402975E-006</v>
      </c>
      <c r="CF2298" s="96" t="n">
        <v>0</v>
      </c>
      <c r="CG2298" s="96" t="n">
        <v>4.2947069E-007</v>
      </c>
      <c r="CH2298" s="96" t="n">
        <v>0</v>
      </c>
      <c r="CI2298" s="96" t="n">
        <v>0</v>
      </c>
      <c r="CJ2298" s="96" t="n">
        <v>0</v>
      </c>
      <c r="CL2298" s="155" t="n">
        <v>0</v>
      </c>
      <c r="CM2298" s="155" t="n">
        <v>1.3989189</v>
      </c>
      <c r="CN2298" s="156" t="n">
        <v>0</v>
      </c>
      <c r="CO2298" s="155" t="n">
        <v>0.004526626</v>
      </c>
      <c r="CP2298" s="155" t="n">
        <v>0</v>
      </c>
      <c r="CQ2298" s="155" t="n">
        <v>0</v>
      </c>
      <c r="CR2298" s="155" t="n">
        <v>0.00027662709</v>
      </c>
      <c r="CS2298" s="155" t="n">
        <v>0</v>
      </c>
      <c r="CT2298" s="155" t="n">
        <v>0.00014215868</v>
      </c>
      <c r="CU2298" s="155" t="n">
        <v>0.00021754578</v>
      </c>
    </row>
    <row r="2299" customFormat="false" ht="13.8" hidden="false" customHeight="false" outlineLevel="0" collapsed="false">
      <c r="A2299" s="0" t="s">
        <v>3187</v>
      </c>
      <c r="B2299" s="90" t="s">
        <v>3066</v>
      </c>
      <c r="C2299" s="88" t="str">
        <f aca="false">MID(A2299,1,12)</f>
        <v>M.020.15.104</v>
      </c>
      <c r="D2299" s="2" t="s">
        <v>3184</v>
      </c>
      <c r="E2299" s="90" t="s">
        <v>255</v>
      </c>
      <c r="F2299" s="91" t="str">
        <f aca="false">MID(A2299, 21,85)</f>
        <v>Custard vanilla, full fat in multilayer carton per 1000 ml NL</v>
      </c>
      <c r="G2299" s="133" t="n">
        <f aca="false">H2299+I2299+J2299+K2299</f>
        <v>0.273950449941941</v>
      </c>
      <c r="H2299" s="149" t="n">
        <f aca="false">N2299+O2299+P2299+Q2299</f>
        <v>7.5689141E-008</v>
      </c>
      <c r="I2299" s="149" t="n">
        <f aca="false">L2299+M2299+R2299+V2299+T2299</f>
        <v>0.0565354887528</v>
      </c>
      <c r="J2299" s="150" t="n">
        <f aca="false">S2299+U2299+W2299+X2299</f>
        <v>0.0075770455</v>
      </c>
      <c r="K2299" s="149" t="n">
        <v>0.20983784</v>
      </c>
      <c r="L2299" s="130" t="n">
        <v>0.045363582</v>
      </c>
      <c r="M2299" s="130" t="n">
        <v>0.0051482399</v>
      </c>
      <c r="N2299" s="130" t="n">
        <v>0</v>
      </c>
      <c r="O2299" s="130" t="n">
        <v>0</v>
      </c>
      <c r="P2299" s="157" t="n">
        <v>0</v>
      </c>
      <c r="Q2299" s="157" t="n">
        <v>7.5689141E-008</v>
      </c>
      <c r="R2299" s="157" t="n">
        <v>1.8536528E-006</v>
      </c>
      <c r="S2299" s="130" t="n">
        <v>0</v>
      </c>
      <c r="T2299" s="130" t="n">
        <v>0</v>
      </c>
      <c r="U2299" s="130" t="n">
        <v>0</v>
      </c>
      <c r="V2299" s="130" t="n">
        <v>0.0060218132</v>
      </c>
      <c r="W2299" s="130" t="n">
        <v>0.0075770455</v>
      </c>
      <c r="X2299" s="130" t="n">
        <v>0</v>
      </c>
      <c r="Z2299" s="151" t="n">
        <f aca="false">K2299/0.15</f>
        <v>1.39891893333333</v>
      </c>
      <c r="AB2299" s="133" t="n">
        <f aca="false">K2299</f>
        <v>0.20983784</v>
      </c>
      <c r="AC2299" s="133" t="n">
        <f aca="false">L2299+M2299+N2299+O2299+P2299+Q2299+R2299</f>
        <v>0.050513751241941</v>
      </c>
      <c r="AD2299" s="133" t="n">
        <f aca="false">L2299+M2299+R2299+W2299</f>
        <v>0.0580907210528</v>
      </c>
      <c r="AE2299" s="133" t="n">
        <f aca="false">V2299+L2299+M2299+R2299+T2299</f>
        <v>0.0565354887528</v>
      </c>
      <c r="AF2299" s="133" t="n">
        <f aca="false">S2299+U2299+X2299</f>
        <v>0</v>
      </c>
      <c r="AH2299" s="0" t="n">
        <v>0</v>
      </c>
      <c r="AI2299" s="96" t="n">
        <v>0</v>
      </c>
      <c r="AJ2299" s="96" t="n">
        <v>0</v>
      </c>
      <c r="AK2299" s="96" t="n">
        <v>0</v>
      </c>
      <c r="AL2299" s="96" t="n">
        <v>0</v>
      </c>
      <c r="AM2299" s="96" t="n">
        <v>0</v>
      </c>
      <c r="AN2299" s="96" t="n">
        <v>0</v>
      </c>
      <c r="AP2299" s="95" t="n">
        <v>0.037513233</v>
      </c>
      <c r="AQ2299" s="95" t="n">
        <v>0.035395672</v>
      </c>
      <c r="AR2299" s="95" t="n">
        <v>0.0021175606</v>
      </c>
      <c r="AS2299" s="95" t="n">
        <v>0</v>
      </c>
      <c r="AT2299" s="152" t="n">
        <f aca="false">AW2299+AZ2299+BA2299+BB2299+BC2299+BK2299+BL2299+BP2299</f>
        <v>2.12204273E-006</v>
      </c>
      <c r="AU2299" s="152" t="n">
        <f aca="false">AX2299+AY2299+BD2299+BE2299+BF2299+BG2299+BH2299+BI2299+BJ2299+BM2299+BQ2299+BR2299</f>
        <v>7.83121501342E-009</v>
      </c>
      <c r="AV2299" s="153" t="n">
        <f aca="false">BN2299+BO2299</f>
        <v>0</v>
      </c>
      <c r="AW2299" s="154" t="n">
        <v>1.2981968E-006</v>
      </c>
      <c r="AX2299" s="154" t="n">
        <v>3.916973E-009</v>
      </c>
      <c r="AY2299" s="154" t="n">
        <v>1.070173E-013</v>
      </c>
      <c r="AZ2299" s="154" t="n">
        <v>0</v>
      </c>
      <c r="BA2299" s="154" t="n">
        <v>0</v>
      </c>
      <c r="BB2299" s="154" t="n">
        <v>0</v>
      </c>
      <c r="BC2299" s="154" t="n">
        <v>8.2384593E-007</v>
      </c>
      <c r="BD2299" s="154" t="n">
        <v>0</v>
      </c>
      <c r="BE2299" s="154" t="n">
        <v>9.5964471E-010</v>
      </c>
      <c r="BF2299" s="154" t="n">
        <v>2.1186422E-010</v>
      </c>
      <c r="BG2299" s="154" t="n">
        <v>6.3676612E-013</v>
      </c>
      <c r="BH2299" s="154" t="n">
        <v>0</v>
      </c>
      <c r="BI2299" s="154" t="n">
        <v>0</v>
      </c>
      <c r="BJ2299" s="154" t="n">
        <v>0</v>
      </c>
      <c r="BK2299" s="154" t="n">
        <v>0</v>
      </c>
      <c r="BL2299" s="154" t="n">
        <v>0</v>
      </c>
      <c r="BM2299" s="154" t="n">
        <v>2.7419893E-009</v>
      </c>
      <c r="BN2299" s="154" t="n">
        <v>0</v>
      </c>
      <c r="BO2299" s="154" t="n">
        <v>0</v>
      </c>
      <c r="BP2299" s="154" t="n">
        <v>0</v>
      </c>
      <c r="BQ2299" s="154" t="n">
        <v>0</v>
      </c>
      <c r="BR2299" s="154" t="n">
        <v>0</v>
      </c>
      <c r="BT2299" s="96" t="n">
        <v>5.8943538E-005</v>
      </c>
      <c r="BU2299" s="96" t="n">
        <v>6.6160806E-006</v>
      </c>
      <c r="BV2299" s="96" t="n">
        <v>3.9005572E-005</v>
      </c>
      <c r="BW2299" s="96" t="n">
        <v>2.1713093E-010</v>
      </c>
      <c r="BX2299" s="96" t="n">
        <v>5.4498931E-006</v>
      </c>
      <c r="BY2299" s="96" t="n">
        <v>0</v>
      </c>
      <c r="BZ2299" s="96" t="n">
        <v>5.5019574E-006</v>
      </c>
      <c r="CA2299" s="96" t="n">
        <v>0</v>
      </c>
      <c r="CB2299" s="96" t="n">
        <v>0</v>
      </c>
      <c r="CC2299" s="96" t="n">
        <v>5.0083945E-011</v>
      </c>
      <c r="CD2299" s="96" t="n">
        <v>0</v>
      </c>
      <c r="CE2299" s="96" t="n">
        <v>1.9402975E-006</v>
      </c>
      <c r="CF2299" s="96" t="n">
        <v>0</v>
      </c>
      <c r="CG2299" s="96" t="n">
        <v>4.2947069E-007</v>
      </c>
      <c r="CH2299" s="96" t="n">
        <v>0</v>
      </c>
      <c r="CI2299" s="96" t="n">
        <v>0</v>
      </c>
      <c r="CJ2299" s="96" t="n">
        <v>0</v>
      </c>
      <c r="CL2299" s="155" t="n">
        <v>0</v>
      </c>
      <c r="CM2299" s="155" t="n">
        <v>1.3989189</v>
      </c>
      <c r="CN2299" s="156" t="n">
        <v>0</v>
      </c>
      <c r="CO2299" s="155" t="n">
        <v>0.004526626</v>
      </c>
      <c r="CP2299" s="155" t="n">
        <v>0</v>
      </c>
      <c r="CQ2299" s="155" t="n">
        <v>0</v>
      </c>
      <c r="CR2299" s="155" t="n">
        <v>0.00027662709</v>
      </c>
      <c r="CS2299" s="155" t="n">
        <v>0</v>
      </c>
      <c r="CT2299" s="155" t="n">
        <v>0.00014215868</v>
      </c>
      <c r="CU2299" s="155" t="n">
        <v>0.00021754578</v>
      </c>
    </row>
    <row r="2300" customFormat="false" ht="13.8" hidden="false" customHeight="false" outlineLevel="0" collapsed="false">
      <c r="A2300" s="0" t="s">
        <v>3188</v>
      </c>
      <c r="B2300" s="90" t="s">
        <v>3066</v>
      </c>
      <c r="C2300" s="88" t="str">
        <f aca="false">MID(A2300,1,12)</f>
        <v>M.020.15.105</v>
      </c>
      <c r="D2300" s="2" t="s">
        <v>3184</v>
      </c>
      <c r="E2300" s="90" t="s">
        <v>255</v>
      </c>
      <c r="F2300" s="91" t="str">
        <f aca="false">MID(A2300, 21,85)</f>
        <v>Fromage frais, full fat in plastic boxper 250 gram NL</v>
      </c>
      <c r="G2300" s="133" t="n">
        <f aca="false">H2300+I2300+J2300+K2300</f>
        <v>0.64004408790493</v>
      </c>
      <c r="H2300" s="149" t="n">
        <f aca="false">N2300+O2300+P2300+Q2300</f>
        <v>1.3026523E-007</v>
      </c>
      <c r="I2300" s="149" t="n">
        <f aca="false">L2300+M2300+R2300+V2300+T2300</f>
        <v>0.1350012786397</v>
      </c>
      <c r="J2300" s="150" t="n">
        <f aca="false">S2300+U2300+W2300+X2300</f>
        <v>0.014917299</v>
      </c>
      <c r="K2300" s="149" t="n">
        <v>0.49012538</v>
      </c>
      <c r="L2300" s="130" t="n">
        <v>0.11218367</v>
      </c>
      <c r="M2300" s="130" t="n">
        <v>0.0088604074</v>
      </c>
      <c r="N2300" s="130" t="n">
        <v>0</v>
      </c>
      <c r="O2300" s="130" t="n">
        <v>0</v>
      </c>
      <c r="P2300" s="157" t="n">
        <v>0</v>
      </c>
      <c r="Q2300" s="157" t="n">
        <v>1.3026523E-007</v>
      </c>
      <c r="R2300" s="157" t="n">
        <v>3.1902397E-006</v>
      </c>
      <c r="S2300" s="130" t="n">
        <v>0</v>
      </c>
      <c r="T2300" s="130" t="n">
        <v>0</v>
      </c>
      <c r="U2300" s="130" t="n">
        <v>0</v>
      </c>
      <c r="V2300" s="130" t="n">
        <v>0.013954011</v>
      </c>
      <c r="W2300" s="130" t="n">
        <v>0.014917299</v>
      </c>
      <c r="X2300" s="130" t="n">
        <v>0</v>
      </c>
      <c r="Z2300" s="151" t="n">
        <f aca="false">K2300/0.15</f>
        <v>3.26750253333333</v>
      </c>
      <c r="AB2300" s="133" t="n">
        <f aca="false">K2300</f>
        <v>0.49012538</v>
      </c>
      <c r="AC2300" s="133" t="n">
        <f aca="false">L2300+M2300+N2300+O2300+P2300+Q2300+R2300</f>
        <v>0.12104739790493</v>
      </c>
      <c r="AD2300" s="133" t="n">
        <f aca="false">L2300+M2300+R2300+W2300</f>
        <v>0.1359645666397</v>
      </c>
      <c r="AE2300" s="133" t="n">
        <f aca="false">V2300+L2300+M2300+R2300+T2300</f>
        <v>0.1350012786397</v>
      </c>
      <c r="AF2300" s="133" t="n">
        <f aca="false">S2300+U2300+X2300</f>
        <v>0</v>
      </c>
      <c r="AH2300" s="0" t="n">
        <v>0</v>
      </c>
      <c r="AI2300" s="96" t="n">
        <v>0</v>
      </c>
      <c r="AJ2300" s="96" t="n">
        <v>0</v>
      </c>
      <c r="AK2300" s="96" t="n">
        <v>0</v>
      </c>
      <c r="AL2300" s="96" t="n">
        <v>0</v>
      </c>
      <c r="AM2300" s="96" t="n">
        <v>0</v>
      </c>
      <c r="AN2300" s="96" t="n">
        <v>0</v>
      </c>
      <c r="AP2300" s="95" t="n">
        <v>0.08949381</v>
      </c>
      <c r="AQ2300" s="95" t="n">
        <v>0.084561007</v>
      </c>
      <c r="AR2300" s="95" t="n">
        <v>0.004932803</v>
      </c>
      <c r="AS2300" s="95" t="n">
        <v>0</v>
      </c>
      <c r="AT2300" s="152" t="n">
        <f aca="false">AW2300+AZ2300+BA2300+BB2300+BC2300+BK2300+BL2300+BP2300</f>
        <v>5.0696047E-006</v>
      </c>
      <c r="AU2300" s="152" t="n">
        <f aca="false">AX2300+AY2300+BD2300+BE2300+BF2300+BG2300+BH2300+BI2300+BJ2300+BM2300+BQ2300+BR2300</f>
        <v>1.824261473734E-008</v>
      </c>
      <c r="AV2300" s="153" t="n">
        <f aca="false">BN2300+BO2300</f>
        <v>0</v>
      </c>
      <c r="AW2300" s="154" t="n">
        <v>3.0322423E-006</v>
      </c>
      <c r="AX2300" s="154" t="n">
        <v>9.149007E-009</v>
      </c>
      <c r="AY2300" s="154" t="n">
        <v>2.4996394E-013</v>
      </c>
      <c r="AZ2300" s="154" t="n">
        <v>0</v>
      </c>
      <c r="BA2300" s="154" t="n">
        <v>0</v>
      </c>
      <c r="BB2300" s="154" t="n">
        <v>0</v>
      </c>
      <c r="BC2300" s="154" t="n">
        <v>2.0373624E-006</v>
      </c>
      <c r="BD2300" s="154" t="n">
        <v>0</v>
      </c>
      <c r="BE2300" s="154" t="n">
        <v>2.3731914E-009</v>
      </c>
      <c r="BF2300" s="154" t="n">
        <v>3.6463012E-010</v>
      </c>
      <c r="BG2300" s="154" t="n">
        <v>1.6777534E-012</v>
      </c>
      <c r="BH2300" s="154" t="n">
        <v>0</v>
      </c>
      <c r="BI2300" s="154" t="n">
        <v>0</v>
      </c>
      <c r="BJ2300" s="154" t="n">
        <v>0</v>
      </c>
      <c r="BK2300" s="154" t="n">
        <v>0</v>
      </c>
      <c r="BL2300" s="154" t="n">
        <v>0</v>
      </c>
      <c r="BM2300" s="154" t="n">
        <v>6.3538585E-009</v>
      </c>
      <c r="BN2300" s="154" t="n">
        <v>0</v>
      </c>
      <c r="BO2300" s="154" t="n">
        <v>0</v>
      </c>
      <c r="BP2300" s="154" t="n">
        <v>0</v>
      </c>
      <c r="BQ2300" s="154" t="n">
        <v>0</v>
      </c>
      <c r="BR2300" s="154" t="n">
        <v>0</v>
      </c>
      <c r="BT2300" s="96" t="n">
        <v>0.00013597352</v>
      </c>
      <c r="BU2300" s="96" t="n">
        <v>1.6361498E-005</v>
      </c>
      <c r="BV2300" s="96" t="n">
        <v>9.110664E-005</v>
      </c>
      <c r="BW2300" s="96" t="n">
        <v>3.7369442E-010</v>
      </c>
      <c r="BX2300" s="96" t="n">
        <v>1.3477529E-005</v>
      </c>
      <c r="BY2300" s="96" t="n">
        <v>0</v>
      </c>
      <c r="BZ2300" s="96" t="n">
        <v>9.469175E-006</v>
      </c>
      <c r="CA2300" s="96" t="n">
        <v>0</v>
      </c>
      <c r="CB2300" s="96" t="n">
        <v>0</v>
      </c>
      <c r="CC2300" s="96" t="n">
        <v>8.6197258E-011</v>
      </c>
      <c r="CD2300" s="96" t="n">
        <v>0</v>
      </c>
      <c r="CE2300" s="96" t="n">
        <v>4.4961429E-006</v>
      </c>
      <c r="CF2300" s="96" t="n">
        <v>0</v>
      </c>
      <c r="CG2300" s="96" t="n">
        <v>1.0620765E-006</v>
      </c>
      <c r="CH2300" s="96" t="n">
        <v>0</v>
      </c>
      <c r="CI2300" s="96" t="n">
        <v>0</v>
      </c>
      <c r="CJ2300" s="96" t="n">
        <v>0</v>
      </c>
      <c r="CL2300" s="155" t="n">
        <v>0</v>
      </c>
      <c r="CM2300" s="155" t="n">
        <v>3.2675025</v>
      </c>
      <c r="CN2300" s="156" t="n">
        <v>0</v>
      </c>
      <c r="CO2300" s="155" t="n">
        <v>0.011194299</v>
      </c>
      <c r="CP2300" s="155" t="n">
        <v>0</v>
      </c>
      <c r="CQ2300" s="155" t="n">
        <v>0</v>
      </c>
      <c r="CR2300" s="155" t="n">
        <v>0.00068409593</v>
      </c>
      <c r="CS2300" s="155" t="n">
        <v>0</v>
      </c>
      <c r="CT2300" s="155" t="n">
        <v>0.00024466301</v>
      </c>
      <c r="CU2300" s="155" t="n">
        <v>0.00057319034</v>
      </c>
    </row>
    <row r="2301" customFormat="false" ht="13.8" hidden="false" customHeight="false" outlineLevel="0" collapsed="false">
      <c r="A2301" s="0" t="s">
        <v>3189</v>
      </c>
      <c r="B2301" s="90" t="s">
        <v>3066</v>
      </c>
      <c r="C2301" s="88" t="str">
        <f aca="false">MID(A2301,1,12)</f>
        <v>M.020.15.106</v>
      </c>
      <c r="D2301" s="2" t="s">
        <v>3184</v>
      </c>
      <c r="E2301" s="90" t="s">
        <v>255</v>
      </c>
      <c r="F2301" s="91" t="str">
        <f aca="false">MID(A2301, 21,85)</f>
        <v>Ice cream, dairy cream based frozen in cardboard box NL</v>
      </c>
      <c r="G2301" s="133" t="n">
        <f aca="false">H2301+I2301+J2301+K2301</f>
        <v>0.58401496617465</v>
      </c>
      <c r="H2301" s="149" t="n">
        <f aca="false">N2301+O2301+P2301+Q2301</f>
        <v>1.7658355E-007</v>
      </c>
      <c r="I2301" s="149" t="n">
        <f aca="false">L2301+M2301+R2301+V2301+T2301</f>
        <v>0.1257186175911</v>
      </c>
      <c r="J2301" s="150" t="n">
        <f aca="false">S2301+U2301+W2301+X2301</f>
        <v>0.012291822</v>
      </c>
      <c r="K2301" s="149" t="n">
        <v>0.44600435</v>
      </c>
      <c r="L2301" s="130" t="n">
        <v>0.10100313</v>
      </c>
      <c r="M2301" s="130" t="n">
        <v>0.012010897</v>
      </c>
      <c r="N2301" s="130" t="n">
        <v>0</v>
      </c>
      <c r="O2301" s="130" t="n">
        <v>0</v>
      </c>
      <c r="P2301" s="157" t="n">
        <v>0</v>
      </c>
      <c r="Q2301" s="157" t="n">
        <v>1.7658355E-007</v>
      </c>
      <c r="R2301" s="157" t="n">
        <v>4.3245911E-006</v>
      </c>
      <c r="S2301" s="130" t="n">
        <v>0</v>
      </c>
      <c r="T2301" s="130" t="n">
        <v>0</v>
      </c>
      <c r="U2301" s="130" t="n">
        <v>0</v>
      </c>
      <c r="V2301" s="130" t="n">
        <v>0.012700266</v>
      </c>
      <c r="W2301" s="130" t="n">
        <v>0.012291822</v>
      </c>
      <c r="X2301" s="130" t="n">
        <v>0</v>
      </c>
      <c r="Z2301" s="151" t="n">
        <f aca="false">K2301/0.15</f>
        <v>2.97336233333333</v>
      </c>
      <c r="AB2301" s="133" t="n">
        <f aca="false">K2301</f>
        <v>0.44600435</v>
      </c>
      <c r="AC2301" s="133" t="n">
        <f aca="false">L2301+M2301+N2301+O2301+P2301+Q2301+R2301</f>
        <v>0.11301852817465</v>
      </c>
      <c r="AD2301" s="133" t="n">
        <f aca="false">L2301+M2301+R2301+W2301</f>
        <v>0.1253101735911</v>
      </c>
      <c r="AE2301" s="133" t="n">
        <f aca="false">V2301+L2301+M2301+R2301+T2301</f>
        <v>0.1257186175911</v>
      </c>
      <c r="AF2301" s="133" t="n">
        <f aca="false">S2301+U2301+X2301</f>
        <v>0</v>
      </c>
      <c r="AH2301" s="0" t="n">
        <v>0</v>
      </c>
      <c r="AI2301" s="96" t="n">
        <v>0</v>
      </c>
      <c r="AJ2301" s="96" t="n">
        <v>0</v>
      </c>
      <c r="AK2301" s="96" t="n">
        <v>0</v>
      </c>
      <c r="AL2301" s="96" t="n">
        <v>0</v>
      </c>
      <c r="AM2301" s="96" t="n">
        <v>0</v>
      </c>
      <c r="AN2301" s="96" t="n">
        <v>0</v>
      </c>
      <c r="AP2301" s="95" t="n">
        <v>0.081147958</v>
      </c>
      <c r="AQ2301" s="95" t="n">
        <v>0.076621139</v>
      </c>
      <c r="AR2301" s="95" t="n">
        <v>0.0045268196</v>
      </c>
      <c r="AS2301" s="95" t="n">
        <v>0</v>
      </c>
      <c r="AT2301" s="152" t="n">
        <f aca="false">AW2301+AZ2301+BA2301+BB2301+BC2301+BK2301+BL2301+BP2301</f>
        <v>4.5935934E-006</v>
      </c>
      <c r="AU2301" s="152" t="n">
        <f aca="false">AX2301+AY2301+BD2301+BE2301+BF2301+BG2301+BH2301+BI2301+BJ2301+BM2301+BQ2301+BR2301</f>
        <v>1.674119676312E-008</v>
      </c>
      <c r="AV2301" s="153" t="n">
        <f aca="false">BN2301+BO2301</f>
        <v>0</v>
      </c>
      <c r="AW2301" s="154" t="n">
        <v>2.7592802E-006</v>
      </c>
      <c r="AX2301" s="154" t="n">
        <v>8.3254145E-009</v>
      </c>
      <c r="AY2301" s="154" t="n">
        <v>2.2746222E-013</v>
      </c>
      <c r="AZ2301" s="154" t="n">
        <v>0</v>
      </c>
      <c r="BA2301" s="154" t="n">
        <v>0</v>
      </c>
      <c r="BB2301" s="154" t="n">
        <v>0</v>
      </c>
      <c r="BC2301" s="154" t="n">
        <v>1.8343132E-006</v>
      </c>
      <c r="BD2301" s="154" t="n">
        <v>0</v>
      </c>
      <c r="BE2301" s="154" t="n">
        <v>2.1366725E-009</v>
      </c>
      <c r="BF2301" s="154" t="n">
        <v>4.9428141E-010</v>
      </c>
      <c r="BG2301" s="154" t="n">
        <v>1.6261909E-012</v>
      </c>
      <c r="BH2301" s="154" t="n">
        <v>0</v>
      </c>
      <c r="BI2301" s="154" t="n">
        <v>0</v>
      </c>
      <c r="BJ2301" s="154" t="n">
        <v>0</v>
      </c>
      <c r="BK2301" s="154" t="n">
        <v>0</v>
      </c>
      <c r="BL2301" s="154" t="n">
        <v>0</v>
      </c>
      <c r="BM2301" s="154" t="n">
        <v>5.7829747E-009</v>
      </c>
      <c r="BN2301" s="154" t="n">
        <v>0</v>
      </c>
      <c r="BO2301" s="154" t="n">
        <v>0</v>
      </c>
      <c r="BP2301" s="154" t="n">
        <v>0</v>
      </c>
      <c r="BQ2301" s="154" t="n">
        <v>0</v>
      </c>
      <c r="BR2301" s="154" t="n">
        <v>0</v>
      </c>
      <c r="BT2301" s="96" t="n">
        <v>0.00012765556</v>
      </c>
      <c r="BU2301" s="96" t="n">
        <v>1.4730866E-005</v>
      </c>
      <c r="BV2301" s="96" t="n">
        <v>8.2905231E-005</v>
      </c>
      <c r="BW2301" s="96" t="n">
        <v>5.065687E-010</v>
      </c>
      <c r="BX2301" s="96" t="n">
        <v>1.2134321E-005</v>
      </c>
      <c r="BY2301" s="96" t="n">
        <v>0</v>
      </c>
      <c r="BZ2301" s="96" t="n">
        <v>1.2836123E-005</v>
      </c>
      <c r="CA2301" s="96" t="n">
        <v>0</v>
      </c>
      <c r="CB2301" s="96" t="n">
        <v>0</v>
      </c>
      <c r="CC2301" s="96" t="n">
        <v>1.1684636E-010</v>
      </c>
      <c r="CD2301" s="96" t="n">
        <v>0</v>
      </c>
      <c r="CE2301" s="96" t="n">
        <v>4.0921718E-006</v>
      </c>
      <c r="CF2301" s="96" t="n">
        <v>0</v>
      </c>
      <c r="CG2301" s="96" t="n">
        <v>9.5622704E-007</v>
      </c>
      <c r="CH2301" s="96" t="n">
        <v>0</v>
      </c>
      <c r="CI2301" s="96" t="n">
        <v>0</v>
      </c>
      <c r="CJ2301" s="96" t="n">
        <v>0</v>
      </c>
      <c r="CL2301" s="155" t="n">
        <v>0</v>
      </c>
      <c r="CM2301" s="155" t="n">
        <v>2.9733623</v>
      </c>
      <c r="CN2301" s="156" t="n">
        <v>0</v>
      </c>
      <c r="CO2301" s="155" t="n">
        <v>0.010078644</v>
      </c>
      <c r="CP2301" s="155" t="n">
        <v>0</v>
      </c>
      <c r="CQ2301" s="155" t="n">
        <v>0</v>
      </c>
      <c r="CR2301" s="155" t="n">
        <v>0.00061591702</v>
      </c>
      <c r="CS2301" s="155" t="n">
        <v>0</v>
      </c>
      <c r="CT2301" s="155" t="n">
        <v>0.00033165767</v>
      </c>
      <c r="CU2301" s="155" t="n">
        <v>0.00055557444</v>
      </c>
    </row>
    <row r="2302" customFormat="false" ht="13.8" hidden="false" customHeight="false" outlineLevel="0" collapsed="false">
      <c r="A2302" s="0" t="s">
        <v>3190</v>
      </c>
      <c r="B2302" s="90" t="s">
        <v>3066</v>
      </c>
      <c r="C2302" s="88" t="str">
        <f aca="false">MID(A2302,1,12)</f>
        <v>M.020.15.107</v>
      </c>
      <c r="D2302" s="2" t="s">
        <v>3184</v>
      </c>
      <c r="E2302" s="90" t="s">
        <v>255</v>
      </c>
      <c r="F2302" s="91" t="str">
        <f aca="false">MID(A2302, 21,85)</f>
        <v>Milk chocolate-, flavoured full fat in multilayer carton per 1000 ml NL</v>
      </c>
      <c r="G2302" s="133" t="n">
        <f aca="false">H2302+I2302+J2302+K2302</f>
        <v>0.38332411968317</v>
      </c>
      <c r="H2302" s="149" t="n">
        <f aca="false">N2302+O2302+P2302+Q2302</f>
        <v>1.4363807E-007</v>
      </c>
      <c r="I2302" s="149" t="n">
        <f aca="false">L2302+M2302+R2302+V2302+T2302</f>
        <v>0.0773974809451</v>
      </c>
      <c r="J2302" s="150" t="n">
        <f aca="false">S2302+U2302+W2302+X2302</f>
        <v>0.0074117951</v>
      </c>
      <c r="K2302" s="149" t="n">
        <v>0.2985147</v>
      </c>
      <c r="L2302" s="130" t="n">
        <v>0.055637554</v>
      </c>
      <c r="M2302" s="130" t="n">
        <v>0.0097700042</v>
      </c>
      <c r="N2302" s="130" t="n">
        <v>0</v>
      </c>
      <c r="O2302" s="130" t="n">
        <v>0</v>
      </c>
      <c r="P2302" s="157" t="n">
        <v>0</v>
      </c>
      <c r="Q2302" s="157" t="n">
        <v>1.4363807E-007</v>
      </c>
      <c r="R2302" s="157" t="n">
        <v>3.5177451E-006</v>
      </c>
      <c r="S2302" s="130" t="n">
        <v>0</v>
      </c>
      <c r="T2302" s="130" t="n">
        <v>0</v>
      </c>
      <c r="U2302" s="130" t="n">
        <v>0</v>
      </c>
      <c r="V2302" s="130" t="n">
        <v>0.011986405</v>
      </c>
      <c r="W2302" s="130" t="n">
        <v>0.0074117951</v>
      </c>
      <c r="X2302" s="130" t="n">
        <v>0</v>
      </c>
      <c r="Z2302" s="151" t="n">
        <f aca="false">K2302/0.15</f>
        <v>1.990098</v>
      </c>
      <c r="AB2302" s="133" t="n">
        <f aca="false">K2302</f>
        <v>0.2985147</v>
      </c>
      <c r="AC2302" s="133" t="n">
        <f aca="false">L2302+M2302+N2302+O2302+P2302+Q2302+R2302</f>
        <v>0.06541121958317</v>
      </c>
      <c r="AD2302" s="133" t="n">
        <f aca="false">L2302+M2302+R2302+W2302</f>
        <v>0.0728228710451</v>
      </c>
      <c r="AE2302" s="133" t="n">
        <f aca="false">V2302+L2302+M2302+R2302+T2302</f>
        <v>0.0773974809451</v>
      </c>
      <c r="AF2302" s="133" t="n">
        <f aca="false">S2302+U2302+X2302</f>
        <v>0</v>
      </c>
      <c r="AH2302" s="0" t="n">
        <v>0</v>
      </c>
      <c r="AI2302" s="96" t="n">
        <v>0</v>
      </c>
      <c r="AJ2302" s="96" t="n">
        <v>0</v>
      </c>
      <c r="AK2302" s="96" t="n">
        <v>0</v>
      </c>
      <c r="AL2302" s="96" t="n">
        <v>0</v>
      </c>
      <c r="AM2302" s="96" t="n">
        <v>0</v>
      </c>
      <c r="AN2302" s="96" t="n">
        <v>0</v>
      </c>
      <c r="AP2302" s="95" t="n">
        <v>0.051068605</v>
      </c>
      <c r="AQ2302" s="95" t="n">
        <v>0.047658796</v>
      </c>
      <c r="AR2302" s="95" t="n">
        <v>0.0034098092</v>
      </c>
      <c r="AS2302" s="95" t="n">
        <v>0</v>
      </c>
      <c r="AT2302" s="152" t="n">
        <f aca="false">AW2302+AZ2302+BA2302+BB2302+BC2302+BK2302+BL2302+BP2302</f>
        <v>2.857242E-006</v>
      </c>
      <c r="AU2302" s="152" t="n">
        <f aca="false">AX2302+AY2302+BD2302+BE2302+BF2302+BG2302+BH2302+BI2302+BJ2302+BM2302+BQ2302+BR2302</f>
        <v>1.261024100183E-008</v>
      </c>
      <c r="AV2302" s="153" t="n">
        <f aca="false">BN2302+BO2302</f>
        <v>0</v>
      </c>
      <c r="AW2302" s="154" t="n">
        <v>1.8468109E-006</v>
      </c>
      <c r="AX2302" s="154" t="n">
        <v>5.5722743E-009</v>
      </c>
      <c r="AY2302" s="154" t="n">
        <v>1.5224249E-013</v>
      </c>
      <c r="AZ2302" s="154" t="n">
        <v>0</v>
      </c>
      <c r="BA2302" s="154" t="n">
        <v>0</v>
      </c>
      <c r="BB2302" s="154" t="n">
        <v>0</v>
      </c>
      <c r="BC2302" s="154" t="n">
        <v>1.0104311E-006</v>
      </c>
      <c r="BD2302" s="154" t="n">
        <v>0</v>
      </c>
      <c r="BE2302" s="154" t="n">
        <v>1.1769856E-009</v>
      </c>
      <c r="BF2302" s="154" t="n">
        <v>4.0206253E-010</v>
      </c>
      <c r="BG2302" s="154" t="n">
        <v>8.4292934E-013</v>
      </c>
      <c r="BH2302" s="154" t="n">
        <v>0</v>
      </c>
      <c r="BI2302" s="154" t="n">
        <v>0</v>
      </c>
      <c r="BJ2302" s="154" t="n">
        <v>0</v>
      </c>
      <c r="BK2302" s="154" t="n">
        <v>0</v>
      </c>
      <c r="BL2302" s="154" t="n">
        <v>0</v>
      </c>
      <c r="BM2302" s="154" t="n">
        <v>5.4579234E-009</v>
      </c>
      <c r="BN2302" s="154" t="n">
        <v>0</v>
      </c>
      <c r="BO2302" s="154" t="n">
        <v>0</v>
      </c>
      <c r="BP2302" s="154" t="n">
        <v>0</v>
      </c>
      <c r="BQ2302" s="154" t="n">
        <v>0</v>
      </c>
      <c r="BR2302" s="154" t="n">
        <v>0</v>
      </c>
      <c r="BT2302" s="96" t="n">
        <v>8.5118564E-005</v>
      </c>
      <c r="BU2302" s="96" t="n">
        <v>8.1144945E-006</v>
      </c>
      <c r="BV2302" s="96" t="n">
        <v>5.5489212E-005</v>
      </c>
      <c r="BW2302" s="96" t="n">
        <v>4.1205736E-010</v>
      </c>
      <c r="BX2302" s="96" t="n">
        <v>6.6841882E-006</v>
      </c>
      <c r="BY2302" s="96" t="n">
        <v>0</v>
      </c>
      <c r="BZ2302" s="96" t="n">
        <v>1.0441267E-005</v>
      </c>
      <c r="CA2302" s="96" t="n">
        <v>0</v>
      </c>
      <c r="CB2302" s="96" t="n">
        <v>0</v>
      </c>
      <c r="CC2302" s="96" t="n">
        <v>9.5046145E-011</v>
      </c>
      <c r="CD2302" s="96" t="n">
        <v>0</v>
      </c>
      <c r="CE2302" s="96" t="n">
        <v>3.8621577E-006</v>
      </c>
      <c r="CF2302" s="96" t="n">
        <v>0</v>
      </c>
      <c r="CG2302" s="96" t="n">
        <v>5.2673747E-007</v>
      </c>
      <c r="CH2302" s="96" t="n">
        <v>0</v>
      </c>
      <c r="CI2302" s="96" t="n">
        <v>0</v>
      </c>
      <c r="CJ2302" s="96" t="n">
        <v>0</v>
      </c>
      <c r="CL2302" s="155" t="n">
        <v>0</v>
      </c>
      <c r="CM2302" s="155" t="n">
        <v>1.990098</v>
      </c>
      <c r="CN2302" s="156" t="n">
        <v>0</v>
      </c>
      <c r="CO2302" s="155" t="n">
        <v>0.005551819</v>
      </c>
      <c r="CP2302" s="155" t="n">
        <v>0</v>
      </c>
      <c r="CQ2302" s="155" t="n">
        <v>0</v>
      </c>
      <c r="CR2302" s="155" t="n">
        <v>0.00033927777</v>
      </c>
      <c r="CS2302" s="155" t="n">
        <v>0</v>
      </c>
      <c r="CT2302" s="155" t="n">
        <v>0.00026977976</v>
      </c>
      <c r="CU2302" s="155" t="n">
        <v>0.00028797971</v>
      </c>
    </row>
    <row r="2303" customFormat="false" ht="13.8" hidden="false" customHeight="false" outlineLevel="0" collapsed="false">
      <c r="A2303" s="0" t="s">
        <v>3191</v>
      </c>
      <c r="B2303" s="90" t="s">
        <v>3066</v>
      </c>
      <c r="C2303" s="88" t="str">
        <f aca="false">MID(A2303,1,12)</f>
        <v>M.020.15.108</v>
      </c>
      <c r="D2303" s="2" t="s">
        <v>3184</v>
      </c>
      <c r="E2303" s="90" t="s">
        <v>255</v>
      </c>
      <c r="F2303" s="91" t="str">
        <f aca="false">MID(A2303, 21,85)</f>
        <v>Milk chocolate-, flavoured semi-skimmed in multilayer carton per 1000 ml NL</v>
      </c>
      <c r="G2303" s="133" t="n">
        <f aca="false">H2303+I2303+J2303+K2303</f>
        <v>0.32415575937048</v>
      </c>
      <c r="H2303" s="149" t="n">
        <f aca="false">N2303+O2303+P2303+Q2303</f>
        <v>1.3438308E-007</v>
      </c>
      <c r="I2303" s="149" t="n">
        <f aca="false">L2303+M2303+R2303+V2303+T2303</f>
        <v>0.0641421666874</v>
      </c>
      <c r="J2303" s="150" t="n">
        <f aca="false">S2303+U2303+W2303+X2303</f>
        <v>0.0062095983</v>
      </c>
      <c r="K2303" s="149" t="n">
        <v>0.25380386</v>
      </c>
      <c r="L2303" s="130" t="n">
        <v>0.044485378</v>
      </c>
      <c r="M2303" s="130" t="n">
        <v>0.0091404966</v>
      </c>
      <c r="N2303" s="130" t="n">
        <v>0</v>
      </c>
      <c r="O2303" s="130" t="n">
        <v>0</v>
      </c>
      <c r="P2303" s="157" t="n">
        <v>0</v>
      </c>
      <c r="Q2303" s="157" t="n">
        <v>1.3438308E-007</v>
      </c>
      <c r="R2303" s="157" t="n">
        <v>3.2910874E-006</v>
      </c>
      <c r="S2303" s="130" t="n">
        <v>0</v>
      </c>
      <c r="T2303" s="130" t="n">
        <v>0</v>
      </c>
      <c r="U2303" s="130" t="n">
        <v>0</v>
      </c>
      <c r="V2303" s="130" t="n">
        <v>0.010513001</v>
      </c>
      <c r="W2303" s="130" t="n">
        <v>0.0062095983</v>
      </c>
      <c r="X2303" s="130" t="n">
        <v>0</v>
      </c>
      <c r="Z2303" s="151" t="n">
        <f aca="false">K2303/0.15</f>
        <v>1.69202573333333</v>
      </c>
      <c r="AB2303" s="133" t="n">
        <f aca="false">K2303</f>
        <v>0.25380386</v>
      </c>
      <c r="AC2303" s="133" t="n">
        <f aca="false">L2303+M2303+N2303+O2303+P2303+Q2303+R2303</f>
        <v>0.05362930007048</v>
      </c>
      <c r="AD2303" s="133" t="n">
        <f aca="false">L2303+M2303+R2303+W2303</f>
        <v>0.0598387639874</v>
      </c>
      <c r="AE2303" s="133" t="n">
        <f aca="false">V2303+L2303+M2303+R2303+T2303</f>
        <v>0.0641421666874</v>
      </c>
      <c r="AF2303" s="133" t="n">
        <f aca="false">S2303+U2303+X2303</f>
        <v>0</v>
      </c>
      <c r="AH2303" s="0" t="n">
        <v>0</v>
      </c>
      <c r="AI2303" s="96" t="n">
        <v>0</v>
      </c>
      <c r="AJ2303" s="96" t="n">
        <v>0</v>
      </c>
      <c r="AK2303" s="96" t="n">
        <v>0</v>
      </c>
      <c r="AL2303" s="96" t="n">
        <v>0</v>
      </c>
      <c r="AM2303" s="96" t="n">
        <v>0</v>
      </c>
      <c r="AN2303" s="96" t="n">
        <v>0</v>
      </c>
      <c r="AP2303" s="95" t="n">
        <v>0.042598524</v>
      </c>
      <c r="AQ2303" s="95" t="n">
        <v>0.039666655</v>
      </c>
      <c r="AR2303" s="95" t="n">
        <v>0.0029318689</v>
      </c>
      <c r="AS2303" s="95" t="n">
        <v>0</v>
      </c>
      <c r="AT2303" s="152" t="n">
        <f aca="false">AW2303+AZ2303+BA2303+BB2303+BC2303+BK2303+BL2303+BP2303</f>
        <v>2.37809681E-006</v>
      </c>
      <c r="AU2303" s="152" t="n">
        <f aca="false">AX2303+AY2303+BD2303+BE2303+BF2303+BG2303+BH2303+BI2303+BJ2303+BM2303+BQ2303+BR2303</f>
        <v>1.084271055575E-008</v>
      </c>
      <c r="AV2303" s="153" t="n">
        <f aca="false">BN2303+BO2303</f>
        <v>0</v>
      </c>
      <c r="AW2303" s="154" t="n">
        <v>1.5701999E-006</v>
      </c>
      <c r="AX2303" s="154" t="n">
        <v>4.7376721E-009</v>
      </c>
      <c r="AY2303" s="154" t="n">
        <v>1.2943997E-013</v>
      </c>
      <c r="AZ2303" s="154" t="n">
        <v>0</v>
      </c>
      <c r="BA2303" s="154" t="n">
        <v>0</v>
      </c>
      <c r="BB2303" s="154" t="n">
        <v>0</v>
      </c>
      <c r="BC2303" s="154" t="n">
        <v>8.0789691E-007</v>
      </c>
      <c r="BD2303" s="154" t="n">
        <v>0</v>
      </c>
      <c r="BE2303" s="154" t="n">
        <v>9.4106673E-010</v>
      </c>
      <c r="BF2303" s="154" t="n">
        <v>3.7615656E-010</v>
      </c>
      <c r="BG2303" s="154" t="n">
        <v>6.6642578E-013</v>
      </c>
      <c r="BH2303" s="154" t="n">
        <v>0</v>
      </c>
      <c r="BI2303" s="154" t="n">
        <v>0</v>
      </c>
      <c r="BJ2303" s="154" t="n">
        <v>0</v>
      </c>
      <c r="BK2303" s="154" t="n">
        <v>0</v>
      </c>
      <c r="BL2303" s="154" t="n">
        <v>0</v>
      </c>
      <c r="BM2303" s="154" t="n">
        <v>4.7870193E-009</v>
      </c>
      <c r="BN2303" s="154" t="n">
        <v>0</v>
      </c>
      <c r="BO2303" s="154" t="n">
        <v>0</v>
      </c>
      <c r="BP2303" s="154" t="n">
        <v>0</v>
      </c>
      <c r="BQ2303" s="154" t="n">
        <v>0</v>
      </c>
      <c r="BR2303" s="154" t="n">
        <v>0</v>
      </c>
      <c r="BT2303" s="96" t="n">
        <v>7.2588102E-005</v>
      </c>
      <c r="BU2303" s="96" t="n">
        <v>6.4879984E-006</v>
      </c>
      <c r="BV2303" s="96" t="n">
        <v>4.7178168E-005</v>
      </c>
      <c r="BW2303" s="96" t="n">
        <v>3.855074E-010</v>
      </c>
      <c r="BX2303" s="96" t="n">
        <v>5.3443873E-006</v>
      </c>
      <c r="BY2303" s="96" t="n">
        <v>0</v>
      </c>
      <c r="BZ2303" s="96" t="n">
        <v>9.7685081E-006</v>
      </c>
      <c r="CA2303" s="96" t="n">
        <v>0</v>
      </c>
      <c r="CB2303" s="96" t="n">
        <v>0</v>
      </c>
      <c r="CC2303" s="96" t="n">
        <v>8.8922067E-011</v>
      </c>
      <c r="CD2303" s="96" t="n">
        <v>0</v>
      </c>
      <c r="CE2303" s="96" t="n">
        <v>3.3874099E-006</v>
      </c>
      <c r="CF2303" s="96" t="n">
        <v>0</v>
      </c>
      <c r="CG2303" s="96" t="n">
        <v>4.2115647E-007</v>
      </c>
      <c r="CH2303" s="96" t="n">
        <v>0</v>
      </c>
      <c r="CI2303" s="96" t="n">
        <v>0</v>
      </c>
      <c r="CJ2303" s="96" t="n">
        <v>0</v>
      </c>
      <c r="CL2303" s="155" t="n">
        <v>0</v>
      </c>
      <c r="CM2303" s="155" t="n">
        <v>1.6920258</v>
      </c>
      <c r="CN2303" s="156" t="n">
        <v>0</v>
      </c>
      <c r="CO2303" s="155" t="n">
        <v>0.004438994</v>
      </c>
      <c r="CP2303" s="155" t="n">
        <v>0</v>
      </c>
      <c r="CQ2303" s="155" t="n">
        <v>0</v>
      </c>
      <c r="CR2303" s="155" t="n">
        <v>0.00027127181</v>
      </c>
      <c r="CS2303" s="155" t="n">
        <v>0</v>
      </c>
      <c r="CT2303" s="155" t="n">
        <v>0.00025239713</v>
      </c>
      <c r="CU2303" s="155" t="n">
        <v>0.00022767876</v>
      </c>
    </row>
    <row r="2304" customFormat="false" ht="13.8" hidden="false" customHeight="false" outlineLevel="0" collapsed="false">
      <c r="A2304" s="0" t="s">
        <v>3192</v>
      </c>
      <c r="B2304" s="90" t="s">
        <v>3066</v>
      </c>
      <c r="C2304" s="88" t="str">
        <f aca="false">MID(A2304,1,12)</f>
        <v>M.020.15.109</v>
      </c>
      <c r="D2304" s="2" t="s">
        <v>3184</v>
      </c>
      <c r="E2304" s="90" t="s">
        <v>255</v>
      </c>
      <c r="F2304" s="91" t="str">
        <f aca="false">MID(A2304, 21,85)</f>
        <v>Milk, semi-skimmed in multilayer carton per 1000 ml NL</v>
      </c>
      <c r="G2304" s="133" t="n">
        <f aca="false">H2304+I2304+J2304+K2304</f>
        <v>0.245426592467564</v>
      </c>
      <c r="H2304" s="149" t="n">
        <f aca="false">N2304+O2304+P2304+Q2304</f>
        <v>5.4525264E-008</v>
      </c>
      <c r="I2304" s="149" t="n">
        <f aca="false">L2304+M2304+R2304+V2304+T2304</f>
        <v>0.0537624754423</v>
      </c>
      <c r="J2304" s="150" t="n">
        <f aca="false">S2304+U2304+W2304+X2304</f>
        <v>0.0059661725</v>
      </c>
      <c r="K2304" s="149" t="n">
        <v>0.18569789</v>
      </c>
      <c r="L2304" s="130" t="n">
        <v>0.044366804</v>
      </c>
      <c r="M2304" s="130" t="n">
        <v>0.0037087109</v>
      </c>
      <c r="N2304" s="130" t="n">
        <v>0</v>
      </c>
      <c r="O2304" s="130" t="n">
        <v>0</v>
      </c>
      <c r="P2304" s="157" t="n">
        <v>0</v>
      </c>
      <c r="Q2304" s="157" t="n">
        <v>5.4525264E-008</v>
      </c>
      <c r="R2304" s="157" t="n">
        <v>1.3353423E-006</v>
      </c>
      <c r="S2304" s="130" t="n">
        <v>0</v>
      </c>
      <c r="T2304" s="130" t="n">
        <v>0</v>
      </c>
      <c r="U2304" s="130" t="n">
        <v>0</v>
      </c>
      <c r="V2304" s="130" t="n">
        <v>0.0056856252</v>
      </c>
      <c r="W2304" s="130" t="n">
        <v>0.0059661725</v>
      </c>
      <c r="X2304" s="130" t="n">
        <v>0</v>
      </c>
      <c r="Z2304" s="151" t="n">
        <f aca="false">K2304/0.15</f>
        <v>1.23798593333333</v>
      </c>
      <c r="AB2304" s="133" t="n">
        <f aca="false">K2304</f>
        <v>0.18569789</v>
      </c>
      <c r="AC2304" s="133" t="n">
        <f aca="false">L2304+M2304+N2304+O2304+P2304+Q2304+R2304</f>
        <v>0.048076904767564</v>
      </c>
      <c r="AD2304" s="133" t="n">
        <f aca="false">L2304+M2304+R2304+W2304</f>
        <v>0.0540430227423</v>
      </c>
      <c r="AE2304" s="133" t="n">
        <f aca="false">V2304+L2304+M2304+R2304+T2304</f>
        <v>0.0537624754423</v>
      </c>
      <c r="AF2304" s="133" t="n">
        <f aca="false">S2304+U2304+X2304</f>
        <v>0</v>
      </c>
      <c r="AH2304" s="0" t="n">
        <v>0</v>
      </c>
      <c r="AI2304" s="96" t="n">
        <v>0</v>
      </c>
      <c r="AJ2304" s="96" t="n">
        <v>0</v>
      </c>
      <c r="AK2304" s="96" t="n">
        <v>0</v>
      </c>
      <c r="AL2304" s="96" t="n">
        <v>0</v>
      </c>
      <c r="AM2304" s="96" t="n">
        <v>0</v>
      </c>
      <c r="AN2304" s="96" t="n">
        <v>0</v>
      </c>
      <c r="AP2304" s="95" t="n">
        <v>0.034535226</v>
      </c>
      <c r="AQ2304" s="95" t="n">
        <v>0.032602635</v>
      </c>
      <c r="AR2304" s="95" t="n">
        <v>0.001932591</v>
      </c>
      <c r="AS2304" s="95" t="n">
        <v>0</v>
      </c>
      <c r="AT2304" s="152" t="n">
        <f aca="false">AW2304+AZ2304+BA2304+BB2304+BC2304+BK2304+BL2304+BP2304</f>
        <v>1.95459438E-006</v>
      </c>
      <c r="AU2304" s="152" t="n">
        <f aca="false">AX2304+AY2304+BD2304+BE2304+BF2304+BG2304+BH2304+BI2304+BJ2304+BM2304+BQ2304+BR2304</f>
        <v>7.147156158624E-009</v>
      </c>
      <c r="AV2304" s="153" t="n">
        <f aca="false">BN2304+BO2304</f>
        <v>0</v>
      </c>
      <c r="AW2304" s="154" t="n">
        <v>1.1488509E-006</v>
      </c>
      <c r="AX2304" s="154" t="n">
        <v>3.4663606E-009</v>
      </c>
      <c r="AY2304" s="154" t="n">
        <v>9.4705924E-014</v>
      </c>
      <c r="AZ2304" s="154" t="n">
        <v>0</v>
      </c>
      <c r="BA2304" s="154" t="n">
        <v>0</v>
      </c>
      <c r="BB2304" s="154" t="n">
        <v>0</v>
      </c>
      <c r="BC2304" s="154" t="n">
        <v>8.0574348E-007</v>
      </c>
      <c r="BD2304" s="154" t="n">
        <v>0</v>
      </c>
      <c r="BE2304" s="154" t="n">
        <v>9.3855834E-010</v>
      </c>
      <c r="BF2304" s="154" t="n">
        <v>1.5262365E-010</v>
      </c>
      <c r="BG2304" s="154" t="n">
        <v>6.102627E-013</v>
      </c>
      <c r="BH2304" s="154" t="n">
        <v>0</v>
      </c>
      <c r="BI2304" s="154" t="n">
        <v>0</v>
      </c>
      <c r="BJ2304" s="154" t="n">
        <v>0</v>
      </c>
      <c r="BK2304" s="154" t="n">
        <v>0</v>
      </c>
      <c r="BL2304" s="154" t="n">
        <v>0</v>
      </c>
      <c r="BM2304" s="154" t="n">
        <v>2.5889086E-009</v>
      </c>
      <c r="BN2304" s="154" t="n">
        <v>0</v>
      </c>
      <c r="BO2304" s="154" t="n">
        <v>0</v>
      </c>
      <c r="BP2304" s="154" t="n">
        <v>0</v>
      </c>
      <c r="BQ2304" s="154" t="n">
        <v>0</v>
      </c>
      <c r="BR2304" s="154" t="n">
        <v>0</v>
      </c>
      <c r="BT2304" s="96" t="n">
        <v>5.2534903E-005</v>
      </c>
      <c r="BU2304" s="96" t="n">
        <v>6.4707048E-006</v>
      </c>
      <c r="BV2304" s="96" t="n">
        <v>3.4518333E-005</v>
      </c>
      <c r="BW2304" s="96" t="n">
        <v>1.564177E-010</v>
      </c>
      <c r="BX2304" s="96" t="n">
        <v>5.330142E-006</v>
      </c>
      <c r="BY2304" s="96" t="n">
        <v>0</v>
      </c>
      <c r="BZ2304" s="96" t="n">
        <v>3.9635234E-006</v>
      </c>
      <c r="CA2304" s="96" t="n">
        <v>0</v>
      </c>
      <c r="CB2304" s="96" t="n">
        <v>0</v>
      </c>
      <c r="CC2304" s="96" t="n">
        <v>3.6079685E-011</v>
      </c>
      <c r="CD2304" s="96" t="n">
        <v>0</v>
      </c>
      <c r="CE2304" s="96" t="n">
        <v>1.8319739E-006</v>
      </c>
      <c r="CF2304" s="96" t="n">
        <v>0</v>
      </c>
      <c r="CG2304" s="96" t="n">
        <v>4.2003389E-007</v>
      </c>
      <c r="CH2304" s="96" t="n">
        <v>0</v>
      </c>
      <c r="CI2304" s="96" t="n">
        <v>0</v>
      </c>
      <c r="CJ2304" s="96" t="n">
        <v>0</v>
      </c>
      <c r="CL2304" s="155" t="n">
        <v>0</v>
      </c>
      <c r="CM2304" s="155" t="n">
        <v>1.2379859</v>
      </c>
      <c r="CN2304" s="156" t="n">
        <v>0</v>
      </c>
      <c r="CO2304" s="155" t="n">
        <v>0.004427162</v>
      </c>
      <c r="CP2304" s="155" t="n">
        <v>0</v>
      </c>
      <c r="CQ2304" s="155" t="n">
        <v>0</v>
      </c>
      <c r="CR2304" s="155" t="n">
        <v>0.00027054874</v>
      </c>
      <c r="CS2304" s="155" t="n">
        <v>0</v>
      </c>
      <c r="CT2304" s="155" t="n">
        <v>0.00010240887</v>
      </c>
      <c r="CU2304" s="155" t="n">
        <v>0.00020849112</v>
      </c>
    </row>
    <row r="2305" customFormat="false" ht="13.8" hidden="false" customHeight="false" outlineLevel="0" collapsed="false">
      <c r="A2305" s="0" t="s">
        <v>3193</v>
      </c>
      <c r="B2305" s="90" t="s">
        <v>3066</v>
      </c>
      <c r="C2305" s="88" t="str">
        <f aca="false">MID(A2305,1,12)</f>
        <v>M.020.15.110</v>
      </c>
      <c r="D2305" s="2" t="s">
        <v>3184</v>
      </c>
      <c r="E2305" s="90" t="s">
        <v>255</v>
      </c>
      <c r="F2305" s="91" t="str">
        <f aca="false">MID(A2305, 21,85)</f>
        <v>Milk, skimmed in multilayer carton per 1000 ml NL</v>
      </c>
      <c r="G2305" s="133" t="n">
        <f aca="false">H2305+I2305+J2305+K2305</f>
        <v>0.217645514597078</v>
      </c>
      <c r="H2305" s="149" t="n">
        <f aca="false">N2305+O2305+P2305+Q2305</f>
        <v>5.0179678E-008</v>
      </c>
      <c r="I2305" s="149" t="n">
        <f aca="false">L2305+M2305+R2305+V2305+T2305</f>
        <v>0.0475387546174</v>
      </c>
      <c r="J2305" s="150" t="n">
        <f aca="false">S2305+U2305+W2305+X2305</f>
        <v>0.0054017098</v>
      </c>
      <c r="K2305" s="149" t="n">
        <v>0.164705</v>
      </c>
      <c r="L2305" s="130" t="n">
        <v>0.03913057</v>
      </c>
      <c r="M2305" s="130" t="n">
        <v>0.0034131319</v>
      </c>
      <c r="N2305" s="130" t="n">
        <v>0</v>
      </c>
      <c r="O2305" s="130" t="n">
        <v>0</v>
      </c>
      <c r="P2305" s="157" t="n">
        <v>0</v>
      </c>
      <c r="Q2305" s="157" t="n">
        <v>5.0179678E-008</v>
      </c>
      <c r="R2305" s="157" t="n">
        <v>1.2289174E-006</v>
      </c>
      <c r="S2305" s="130" t="n">
        <v>0</v>
      </c>
      <c r="T2305" s="130" t="n">
        <v>0</v>
      </c>
      <c r="U2305" s="130" t="n">
        <v>0</v>
      </c>
      <c r="V2305" s="130" t="n">
        <v>0.0049938238</v>
      </c>
      <c r="W2305" s="130" t="n">
        <v>0.0054017098</v>
      </c>
      <c r="X2305" s="130" t="n">
        <v>0</v>
      </c>
      <c r="Z2305" s="151" t="n">
        <f aca="false">K2305/0.15</f>
        <v>1.09803333333333</v>
      </c>
      <c r="AB2305" s="133" t="n">
        <f aca="false">K2305</f>
        <v>0.164705</v>
      </c>
      <c r="AC2305" s="133" t="n">
        <f aca="false">L2305+M2305+N2305+O2305+P2305+Q2305+R2305</f>
        <v>0.042544980997078</v>
      </c>
      <c r="AD2305" s="133" t="n">
        <f aca="false">L2305+M2305+R2305+W2305</f>
        <v>0.0479466406174</v>
      </c>
      <c r="AE2305" s="133" t="n">
        <f aca="false">V2305+L2305+M2305+R2305+T2305</f>
        <v>0.0475387546174</v>
      </c>
      <c r="AF2305" s="133" t="n">
        <f aca="false">S2305+U2305+X2305</f>
        <v>0</v>
      </c>
      <c r="AH2305" s="0" t="n">
        <v>0</v>
      </c>
      <c r="AI2305" s="96" t="n">
        <v>0</v>
      </c>
      <c r="AJ2305" s="96" t="n">
        <v>0</v>
      </c>
      <c r="AK2305" s="96" t="n">
        <v>0</v>
      </c>
      <c r="AL2305" s="96" t="n">
        <v>0</v>
      </c>
      <c r="AM2305" s="96" t="n">
        <v>0</v>
      </c>
      <c r="AN2305" s="96" t="n">
        <v>0</v>
      </c>
      <c r="AP2305" s="95" t="n">
        <v>0.030558304</v>
      </c>
      <c r="AQ2305" s="95" t="n">
        <v>0.028850119</v>
      </c>
      <c r="AR2305" s="95" t="n">
        <v>0.0017081857</v>
      </c>
      <c r="AS2305" s="95" t="n">
        <v>0</v>
      </c>
      <c r="AT2305" s="152" t="n">
        <f aca="false">AW2305+AZ2305+BA2305+BB2305+BC2305+BK2305+BL2305+BP2305</f>
        <v>1.72962338E-006</v>
      </c>
      <c r="AU2305" s="152" t="n">
        <f aca="false">AX2305+AY2305+BD2305+BE2305+BF2305+BG2305+BH2305+BI2305+BJ2305+BM2305+BQ2305+BR2305</f>
        <v>6.31725458923E-009</v>
      </c>
      <c r="AV2305" s="153" t="n">
        <f aca="false">BN2305+BO2305</f>
        <v>0</v>
      </c>
      <c r="AW2305" s="154" t="n">
        <v>1.0189749E-006</v>
      </c>
      <c r="AX2305" s="154" t="n">
        <v>3.0744933E-009</v>
      </c>
      <c r="AY2305" s="154" t="n">
        <v>8.399955E-014</v>
      </c>
      <c r="AZ2305" s="154" t="n">
        <v>0</v>
      </c>
      <c r="BA2305" s="154" t="n">
        <v>0</v>
      </c>
      <c r="BB2305" s="154" t="n">
        <v>0</v>
      </c>
      <c r="BC2305" s="154" t="n">
        <v>7.1064848E-007</v>
      </c>
      <c r="BD2305" s="154" t="n">
        <v>0</v>
      </c>
      <c r="BE2305" s="154" t="n">
        <v>8.2778834E-010</v>
      </c>
      <c r="BF2305" s="154" t="n">
        <v>1.4045976E-010</v>
      </c>
      <c r="BG2305" s="154" t="n">
        <v>5.2738968E-013</v>
      </c>
      <c r="BH2305" s="154" t="n">
        <v>0</v>
      </c>
      <c r="BI2305" s="154" t="n">
        <v>0</v>
      </c>
      <c r="BJ2305" s="154" t="n">
        <v>0</v>
      </c>
      <c r="BK2305" s="154" t="n">
        <v>0</v>
      </c>
      <c r="BL2305" s="154" t="n">
        <v>0</v>
      </c>
      <c r="BM2305" s="154" t="n">
        <v>2.2739018E-009</v>
      </c>
      <c r="BN2305" s="154" t="n">
        <v>0</v>
      </c>
      <c r="BO2305" s="154" t="n">
        <v>0</v>
      </c>
      <c r="BP2305" s="154" t="n">
        <v>0</v>
      </c>
      <c r="BQ2305" s="154" t="n">
        <v>0</v>
      </c>
      <c r="BR2305" s="154" t="n">
        <v>0</v>
      </c>
      <c r="BT2305" s="96" t="n">
        <v>4.6651519E-005</v>
      </c>
      <c r="BU2305" s="96" t="n">
        <v>5.707023E-006</v>
      </c>
      <c r="BV2305" s="96" t="n">
        <v>3.0616083E-005</v>
      </c>
      <c r="BW2305" s="96" t="n">
        <v>1.4395143E-010</v>
      </c>
      <c r="BX2305" s="96" t="n">
        <v>4.701071E-006</v>
      </c>
      <c r="BY2305" s="96" t="n">
        <v>0</v>
      </c>
      <c r="BZ2305" s="96" t="n">
        <v>3.6476362E-006</v>
      </c>
      <c r="CA2305" s="96" t="n">
        <v>0</v>
      </c>
      <c r="CB2305" s="96" t="n">
        <v>0</v>
      </c>
      <c r="CC2305" s="96" t="n">
        <v>3.3204185E-011</v>
      </c>
      <c r="CD2305" s="96" t="n">
        <v>0</v>
      </c>
      <c r="CE2305" s="96" t="n">
        <v>1.6090675E-006</v>
      </c>
      <c r="CF2305" s="96" t="n">
        <v>0</v>
      </c>
      <c r="CG2305" s="96" t="n">
        <v>3.7046089E-007</v>
      </c>
      <c r="CH2305" s="96" t="n">
        <v>0</v>
      </c>
      <c r="CI2305" s="96" t="n">
        <v>0</v>
      </c>
      <c r="CJ2305" s="96" t="n">
        <v>0</v>
      </c>
      <c r="CL2305" s="155" t="n">
        <v>0</v>
      </c>
      <c r="CM2305" s="155" t="n">
        <v>1.0980333</v>
      </c>
      <c r="CN2305" s="156" t="n">
        <v>0</v>
      </c>
      <c r="CO2305" s="155" t="n">
        <v>0.003904662</v>
      </c>
      <c r="CP2305" s="155" t="n">
        <v>0</v>
      </c>
      <c r="CQ2305" s="155" t="n">
        <v>0</v>
      </c>
      <c r="CR2305" s="155" t="n">
        <v>0.00023861819</v>
      </c>
      <c r="CS2305" s="155" t="n">
        <v>0</v>
      </c>
      <c r="CT2305" s="155" t="n">
        <v>9.4247033E-005</v>
      </c>
      <c r="CU2305" s="155" t="n">
        <v>0.00018017825</v>
      </c>
    </row>
    <row r="2306" customFormat="false" ht="13.8" hidden="false" customHeight="false" outlineLevel="0" collapsed="false">
      <c r="A2306" s="0" t="s">
        <v>3194</v>
      </c>
      <c r="B2306" s="90" t="s">
        <v>3066</v>
      </c>
      <c r="C2306" s="88" t="str">
        <f aca="false">MID(A2306,1,12)</f>
        <v>M.020.15.111</v>
      </c>
      <c r="D2306" s="2" t="s">
        <v>3184</v>
      </c>
      <c r="E2306" s="90" t="s">
        <v>255</v>
      </c>
      <c r="F2306" s="91" t="str">
        <f aca="false">MID(A2306, 21,85)</f>
        <v>Milk, whole in multilayer carton per 1000 ml NL</v>
      </c>
      <c r="G2306" s="133" t="n">
        <f aca="false">H2306+I2306+J2306+K2306</f>
        <v>0.28338811171761</v>
      </c>
      <c r="H2306" s="149" t="n">
        <f aca="false">N2306+O2306+P2306+Q2306</f>
        <v>6.046281E-008</v>
      </c>
      <c r="I2306" s="149" t="n">
        <f aca="false">L2306+M2306+R2306+V2306+T2306</f>
        <v>0.0622668666548</v>
      </c>
      <c r="J2306" s="150" t="n">
        <f aca="false">S2306+U2306+W2306+X2306</f>
        <v>0.0067374846</v>
      </c>
      <c r="K2306" s="149" t="n">
        <v>0.2143837</v>
      </c>
      <c r="L2306" s="130" t="n">
        <v>0.051521874</v>
      </c>
      <c r="M2306" s="130" t="n">
        <v>0.0041125721</v>
      </c>
      <c r="N2306" s="130" t="n">
        <v>0</v>
      </c>
      <c r="O2306" s="130" t="n">
        <v>0</v>
      </c>
      <c r="P2306" s="157" t="n">
        <v>0</v>
      </c>
      <c r="Q2306" s="157" t="n">
        <v>6.046281E-008</v>
      </c>
      <c r="R2306" s="157" t="n">
        <v>1.4807548E-006</v>
      </c>
      <c r="S2306" s="130" t="n">
        <v>0</v>
      </c>
      <c r="T2306" s="130" t="n">
        <v>0</v>
      </c>
      <c r="U2306" s="130" t="n">
        <v>0</v>
      </c>
      <c r="V2306" s="130" t="n">
        <v>0.0066309398</v>
      </c>
      <c r="W2306" s="130" t="n">
        <v>0.0067374846</v>
      </c>
      <c r="X2306" s="130" t="n">
        <v>0</v>
      </c>
      <c r="Z2306" s="151" t="n">
        <f aca="false">K2306/0.15</f>
        <v>1.42922466666667</v>
      </c>
      <c r="AB2306" s="133" t="n">
        <f aca="false">K2306</f>
        <v>0.2143837</v>
      </c>
      <c r="AC2306" s="133" t="n">
        <f aca="false">L2306+M2306+N2306+O2306+P2306+Q2306+R2306</f>
        <v>0.05563598731761</v>
      </c>
      <c r="AD2306" s="133" t="n">
        <f aca="false">L2306+M2306+R2306+W2306</f>
        <v>0.0623734114548</v>
      </c>
      <c r="AE2306" s="133" t="n">
        <f aca="false">V2306+L2306+M2306+R2306+T2306</f>
        <v>0.0622668666548</v>
      </c>
      <c r="AF2306" s="133" t="n">
        <f aca="false">S2306+U2306+X2306</f>
        <v>0</v>
      </c>
      <c r="AH2306" s="0" t="n">
        <v>0</v>
      </c>
      <c r="AI2306" s="96" t="n">
        <v>0</v>
      </c>
      <c r="AJ2306" s="96" t="n">
        <v>0</v>
      </c>
      <c r="AK2306" s="96" t="n">
        <v>0</v>
      </c>
      <c r="AL2306" s="96" t="n">
        <v>0</v>
      </c>
      <c r="AM2306" s="96" t="n">
        <v>0</v>
      </c>
      <c r="AN2306" s="96" t="n">
        <v>0</v>
      </c>
      <c r="AP2306" s="95" t="n">
        <v>0.039969505</v>
      </c>
      <c r="AQ2306" s="95" t="n">
        <v>0.037730275</v>
      </c>
      <c r="AR2306" s="95" t="n">
        <v>0.0022392302</v>
      </c>
      <c r="AS2306" s="95" t="n">
        <v>0</v>
      </c>
      <c r="AT2306" s="152" t="n">
        <f aca="false">AW2306+AZ2306+BA2306+BB2306+BC2306+BK2306+BL2306+BP2306</f>
        <v>2.26200689E-006</v>
      </c>
      <c r="AU2306" s="152" t="n">
        <f aca="false">AX2306+AY2306+BD2306+BE2306+BF2306+BG2306+BH2306+BI2306+BJ2306+BM2306+BQ2306+BR2306</f>
        <v>8.2811767901E-009</v>
      </c>
      <c r="AV2306" s="153" t="n">
        <f aca="false">BN2306+BO2306</f>
        <v>0</v>
      </c>
      <c r="AW2306" s="154" t="n">
        <v>1.3263205E-006</v>
      </c>
      <c r="AX2306" s="154" t="n">
        <v>4.0018291E-009</v>
      </c>
      <c r="AY2306" s="154" t="n">
        <v>1.0933569E-013</v>
      </c>
      <c r="AZ2306" s="154" t="n">
        <v>0</v>
      </c>
      <c r="BA2306" s="154" t="n">
        <v>0</v>
      </c>
      <c r="BB2306" s="154" t="n">
        <v>0</v>
      </c>
      <c r="BC2306" s="154" t="n">
        <v>9.3568639E-007</v>
      </c>
      <c r="BD2306" s="154" t="n">
        <v>0</v>
      </c>
      <c r="BE2306" s="154" t="n">
        <v>1.0899204E-009</v>
      </c>
      <c r="BF2306" s="154" t="n">
        <v>1.6924365E-010</v>
      </c>
      <c r="BG2306" s="154" t="n">
        <v>7.2350441E-013</v>
      </c>
      <c r="BH2306" s="154" t="n">
        <v>0</v>
      </c>
      <c r="BI2306" s="154" t="n">
        <v>0</v>
      </c>
      <c r="BJ2306" s="154" t="n">
        <v>0</v>
      </c>
      <c r="BK2306" s="154" t="n">
        <v>0</v>
      </c>
      <c r="BL2306" s="154" t="n">
        <v>0</v>
      </c>
      <c r="BM2306" s="154" t="n">
        <v>3.0193508E-009</v>
      </c>
      <c r="BN2306" s="154" t="n">
        <v>0</v>
      </c>
      <c r="BO2306" s="154" t="n">
        <v>0</v>
      </c>
      <c r="BP2306" s="154" t="n">
        <v>0</v>
      </c>
      <c r="BQ2306" s="154" t="n">
        <v>0</v>
      </c>
      <c r="BR2306" s="154" t="n">
        <v>0</v>
      </c>
      <c r="BT2306" s="96" t="n">
        <v>6.0574239E-005</v>
      </c>
      <c r="BU2306" s="96" t="n">
        <v>7.5142406E-006</v>
      </c>
      <c r="BV2306" s="96" t="n">
        <v>3.9850576E-005</v>
      </c>
      <c r="BW2306" s="96" t="n">
        <v>1.7345086E-010</v>
      </c>
      <c r="BX2306" s="96" t="n">
        <v>6.1897384E-006</v>
      </c>
      <c r="BY2306" s="96" t="n">
        <v>0</v>
      </c>
      <c r="BZ2306" s="96" t="n">
        <v>4.3951325E-006</v>
      </c>
      <c r="CA2306" s="96" t="n">
        <v>0</v>
      </c>
      <c r="CB2306" s="96" t="n">
        <v>0</v>
      </c>
      <c r="CC2306" s="96" t="n">
        <v>4.0008593E-011</v>
      </c>
      <c r="CD2306" s="96" t="n">
        <v>0</v>
      </c>
      <c r="CE2306" s="96" t="n">
        <v>2.1365651E-006</v>
      </c>
      <c r="CF2306" s="96" t="n">
        <v>0</v>
      </c>
      <c r="CG2306" s="96" t="n">
        <v>4.8777309E-007</v>
      </c>
      <c r="CH2306" s="96" t="n">
        <v>0</v>
      </c>
      <c r="CI2306" s="96" t="n">
        <v>0</v>
      </c>
      <c r="CJ2306" s="96" t="n">
        <v>0</v>
      </c>
      <c r="CL2306" s="155" t="n">
        <v>0</v>
      </c>
      <c r="CM2306" s="155" t="n">
        <v>1.4292247</v>
      </c>
      <c r="CN2306" s="156" t="n">
        <v>0</v>
      </c>
      <c r="CO2306" s="155" t="n">
        <v>0.005141134</v>
      </c>
      <c r="CP2306" s="155" t="n">
        <v>0</v>
      </c>
      <c r="CQ2306" s="155" t="n">
        <v>0</v>
      </c>
      <c r="CR2306" s="155" t="n">
        <v>0.00031418035</v>
      </c>
      <c r="CS2306" s="155" t="n">
        <v>0</v>
      </c>
      <c r="CT2306" s="155" t="n">
        <v>0.00011356072</v>
      </c>
      <c r="CU2306" s="155" t="n">
        <v>0.00024717919</v>
      </c>
    </row>
    <row r="2307" customFormat="false" ht="13.8" hidden="false" customHeight="false" outlineLevel="0" collapsed="false">
      <c r="A2307" s="0" t="s">
        <v>3195</v>
      </c>
      <c r="B2307" s="90" t="s">
        <v>3066</v>
      </c>
      <c r="C2307" s="88" t="str">
        <f aca="false">MID(A2307,1,12)</f>
        <v>M.020.15.112</v>
      </c>
      <c r="D2307" s="2" t="s">
        <v>3184</v>
      </c>
      <c r="E2307" s="90" t="s">
        <v>255</v>
      </c>
      <c r="F2307" s="91" t="str">
        <f aca="false">MID(A2307, 21,85)</f>
        <v>Yoghurt, drink w sweeteners  in multilayer carton per 1000 ml NL</v>
      </c>
      <c r="G2307" s="133" t="n">
        <f aca="false">H2307+I2307+J2307+K2307</f>
        <v>0.243795523509306</v>
      </c>
      <c r="H2307" s="149" t="n">
        <f aca="false">N2307+O2307+P2307+Q2307</f>
        <v>7.0301506E-008</v>
      </c>
      <c r="I2307" s="149" t="n">
        <f aca="false">L2307+M2307+R2307+V2307+T2307</f>
        <v>0.0479258878078</v>
      </c>
      <c r="J2307" s="150" t="n">
        <f aca="false">S2307+U2307+W2307+X2307</f>
        <v>0.0068772954</v>
      </c>
      <c r="K2307" s="149" t="n">
        <v>0.18899227</v>
      </c>
      <c r="L2307" s="130" t="n">
        <v>0.038167033</v>
      </c>
      <c r="M2307" s="130" t="n">
        <v>0.0047817826</v>
      </c>
      <c r="N2307" s="130" t="n">
        <v>0</v>
      </c>
      <c r="O2307" s="130" t="n">
        <v>0</v>
      </c>
      <c r="P2307" s="157" t="n">
        <v>0</v>
      </c>
      <c r="Q2307" s="157" t="n">
        <v>7.0301506E-008</v>
      </c>
      <c r="R2307" s="157" t="n">
        <v>1.7217078E-006</v>
      </c>
      <c r="S2307" s="130" t="n">
        <v>0</v>
      </c>
      <c r="T2307" s="130" t="n">
        <v>0</v>
      </c>
      <c r="U2307" s="130" t="n">
        <v>0</v>
      </c>
      <c r="V2307" s="130" t="n">
        <v>0.0049753505</v>
      </c>
      <c r="W2307" s="130" t="n">
        <v>0.0068772954</v>
      </c>
      <c r="X2307" s="130" t="n">
        <v>0</v>
      </c>
      <c r="Z2307" s="151" t="n">
        <f aca="false">K2307/0.15</f>
        <v>1.25994846666667</v>
      </c>
      <c r="AB2307" s="133" t="n">
        <f aca="false">K2307</f>
        <v>0.18899227</v>
      </c>
      <c r="AC2307" s="133" t="n">
        <f aca="false">L2307+M2307+N2307+O2307+P2307+Q2307+R2307</f>
        <v>0.042950607609306</v>
      </c>
      <c r="AD2307" s="133" t="n">
        <f aca="false">L2307+M2307+R2307+W2307</f>
        <v>0.0498278327078</v>
      </c>
      <c r="AE2307" s="133" t="n">
        <f aca="false">V2307+L2307+M2307+R2307+T2307</f>
        <v>0.0479258878078</v>
      </c>
      <c r="AF2307" s="133" t="n">
        <f aca="false">S2307+U2307+X2307</f>
        <v>0</v>
      </c>
      <c r="AH2307" s="0" t="n">
        <v>0</v>
      </c>
      <c r="AI2307" s="96" t="n">
        <v>0</v>
      </c>
      <c r="AJ2307" s="96" t="n">
        <v>0</v>
      </c>
      <c r="AK2307" s="96" t="n">
        <v>0</v>
      </c>
      <c r="AL2307" s="96" t="n">
        <v>0</v>
      </c>
      <c r="AM2307" s="96" t="n">
        <v>0</v>
      </c>
      <c r="AN2307" s="96" t="n">
        <v>0</v>
      </c>
      <c r="AP2307" s="95" t="n">
        <v>0.032902751</v>
      </c>
      <c r="AQ2307" s="95" t="n">
        <v>0.03106453</v>
      </c>
      <c r="AR2307" s="95" t="n">
        <v>0.0018382204</v>
      </c>
      <c r="AS2307" s="95" t="n">
        <v>0</v>
      </c>
      <c r="AT2307" s="152" t="n">
        <f aca="false">AW2307+AZ2307+BA2307+BB2307+BC2307+BK2307+BL2307+BP2307</f>
        <v>1.86238193E-006</v>
      </c>
      <c r="AU2307" s="152" t="n">
        <f aca="false">AX2307+AY2307+BD2307+BE2307+BF2307+BG2307+BH2307+BI2307+BJ2307+BM2307+BQ2307+BR2307</f>
        <v>6.798152293198E-009</v>
      </c>
      <c r="AV2307" s="153" t="n">
        <f aca="false">BN2307+BO2307</f>
        <v>0</v>
      </c>
      <c r="AW2307" s="154" t="n">
        <v>1.1692322E-006</v>
      </c>
      <c r="AX2307" s="154" t="n">
        <v>3.5278557E-009</v>
      </c>
      <c r="AY2307" s="154" t="n">
        <v>9.6386058E-014</v>
      </c>
      <c r="AZ2307" s="154" t="n">
        <v>0</v>
      </c>
      <c r="BA2307" s="154" t="n">
        <v>0</v>
      </c>
      <c r="BB2307" s="154" t="n">
        <v>0</v>
      </c>
      <c r="BC2307" s="154" t="n">
        <v>6.9314973E-007</v>
      </c>
      <c r="BD2307" s="154" t="n">
        <v>0</v>
      </c>
      <c r="BE2307" s="154" t="n">
        <v>8.0740518E-010</v>
      </c>
      <c r="BF2307" s="154" t="n">
        <v>1.967835E-010</v>
      </c>
      <c r="BG2307" s="154" t="n">
        <v>5.2142714E-013</v>
      </c>
      <c r="BH2307" s="154" t="n">
        <v>0</v>
      </c>
      <c r="BI2307" s="154" t="n">
        <v>0</v>
      </c>
      <c r="BJ2307" s="154" t="n">
        <v>0</v>
      </c>
      <c r="BK2307" s="154" t="n">
        <v>0</v>
      </c>
      <c r="BL2307" s="154" t="n">
        <v>0</v>
      </c>
      <c r="BM2307" s="154" t="n">
        <v>2.2654901E-009</v>
      </c>
      <c r="BN2307" s="154" t="n">
        <v>0</v>
      </c>
      <c r="BO2307" s="154" t="n">
        <v>0</v>
      </c>
      <c r="BP2307" s="154" t="n">
        <v>0</v>
      </c>
      <c r="BQ2307" s="154" t="n">
        <v>0</v>
      </c>
      <c r="BR2307" s="154" t="n">
        <v>0</v>
      </c>
      <c r="BT2307" s="96" t="n">
        <v>5.235754E-005</v>
      </c>
      <c r="BU2307" s="96" t="n">
        <v>5.5664953E-006</v>
      </c>
      <c r="BV2307" s="96" t="n">
        <v>3.5130706E-005</v>
      </c>
      <c r="BW2307" s="96" t="n">
        <v>2.0167532E-010</v>
      </c>
      <c r="BX2307" s="96" t="n">
        <v>4.5853135E-006</v>
      </c>
      <c r="BY2307" s="96" t="n">
        <v>0</v>
      </c>
      <c r="BZ2307" s="96" t="n">
        <v>5.1103221E-006</v>
      </c>
      <c r="CA2307" s="96" t="n">
        <v>0</v>
      </c>
      <c r="CB2307" s="96" t="n">
        <v>0</v>
      </c>
      <c r="CC2307" s="96" t="n">
        <v>4.6518916E-011</v>
      </c>
      <c r="CD2307" s="96" t="n">
        <v>0</v>
      </c>
      <c r="CE2307" s="96" t="n">
        <v>1.6031152E-006</v>
      </c>
      <c r="CF2307" s="96" t="n">
        <v>0</v>
      </c>
      <c r="CG2307" s="96" t="n">
        <v>3.6133879E-007</v>
      </c>
      <c r="CH2307" s="96" t="n">
        <v>0</v>
      </c>
      <c r="CI2307" s="96" t="n">
        <v>0</v>
      </c>
      <c r="CJ2307" s="96" t="n">
        <v>0</v>
      </c>
      <c r="CL2307" s="155" t="n">
        <v>0</v>
      </c>
      <c r="CM2307" s="155" t="n">
        <v>1.2599485</v>
      </c>
      <c r="CN2307" s="156" t="n">
        <v>0</v>
      </c>
      <c r="CO2307" s="155" t="n">
        <v>0.003808515</v>
      </c>
      <c r="CP2307" s="155" t="n">
        <v>0</v>
      </c>
      <c r="CQ2307" s="155" t="n">
        <v>0</v>
      </c>
      <c r="CR2307" s="155" t="n">
        <v>0.00023274254</v>
      </c>
      <c r="CS2307" s="155" t="n">
        <v>0</v>
      </c>
      <c r="CT2307" s="155" t="n">
        <v>0.00013203967</v>
      </c>
      <c r="CU2307" s="155" t="n">
        <v>0.0001781412</v>
      </c>
    </row>
    <row r="2308" customFormat="false" ht="13.8" hidden="false" customHeight="false" outlineLevel="0" collapsed="false">
      <c r="A2308" s="0" t="s">
        <v>3196</v>
      </c>
      <c r="B2308" s="90" t="s">
        <v>3066</v>
      </c>
      <c r="C2308" s="88" t="str">
        <f aca="false">MID(A2308,1,12)</f>
        <v>M.020.15.113</v>
      </c>
      <c r="D2308" s="2" t="s">
        <v>3184</v>
      </c>
      <c r="E2308" s="90" t="s">
        <v>255</v>
      </c>
      <c r="F2308" s="91" t="str">
        <f aca="false">MID(A2308, 21,85)</f>
        <v>Yoghurt, full fat in multilayer carton per 1000 ml NL</v>
      </c>
      <c r="G2308" s="133" t="n">
        <f aca="false">H2308+I2308+J2308+K2308</f>
        <v>0.313010753209325</v>
      </c>
      <c r="H2308" s="149" t="n">
        <f aca="false">N2308+O2308+P2308+Q2308</f>
        <v>7.6464625E-008</v>
      </c>
      <c r="I2308" s="149" t="n">
        <f aca="false">L2308+M2308+R2308+V2308+T2308</f>
        <v>0.0630285288447</v>
      </c>
      <c r="J2308" s="150" t="n">
        <f aca="false">S2308+U2308+W2308+X2308</f>
        <v>0.0078358579</v>
      </c>
      <c r="K2308" s="149" t="n">
        <v>0.24214629</v>
      </c>
      <c r="L2308" s="130" t="n">
        <v>0.051178778</v>
      </c>
      <c r="M2308" s="157" t="n">
        <v>0.0052009869</v>
      </c>
      <c r="N2308" s="130" t="n">
        <v>0</v>
      </c>
      <c r="O2308" s="130" t="n">
        <v>0</v>
      </c>
      <c r="P2308" s="157" t="n">
        <v>0</v>
      </c>
      <c r="Q2308" s="157" t="n">
        <v>7.6464625E-008</v>
      </c>
      <c r="R2308" s="157" t="n">
        <v>1.8726447E-006</v>
      </c>
      <c r="S2308" s="130" t="n">
        <v>0</v>
      </c>
      <c r="T2308" s="130" t="n">
        <v>0</v>
      </c>
      <c r="U2308" s="130" t="n">
        <v>0</v>
      </c>
      <c r="V2308" s="130" t="n">
        <v>0.0066468913</v>
      </c>
      <c r="W2308" s="130" t="n">
        <v>0.0078358579</v>
      </c>
      <c r="X2308" s="130" t="n">
        <v>0</v>
      </c>
      <c r="Z2308" s="151" t="n">
        <f aca="false">K2308/0.15</f>
        <v>1.6143086</v>
      </c>
      <c r="AB2308" s="133" t="n">
        <f aca="false">K2308</f>
        <v>0.24214629</v>
      </c>
      <c r="AC2308" s="133" t="n">
        <f aca="false">L2308+M2308+N2308+O2308+P2308+Q2308+R2308</f>
        <v>0.056381714009325</v>
      </c>
      <c r="AD2308" s="133" t="n">
        <f aca="false">L2308+M2308+R2308+W2308</f>
        <v>0.0642174954447</v>
      </c>
      <c r="AE2308" s="133" t="n">
        <f aca="false">V2308+L2308+M2308+R2308+T2308</f>
        <v>0.0630285288447</v>
      </c>
      <c r="AF2308" s="133" t="n">
        <f aca="false">S2308+U2308+X2308</f>
        <v>0</v>
      </c>
      <c r="AH2308" s="0" t="n">
        <v>0</v>
      </c>
      <c r="AI2308" s="96" t="n">
        <v>0</v>
      </c>
      <c r="AJ2308" s="96" t="n">
        <v>0</v>
      </c>
      <c r="AK2308" s="96" t="n">
        <v>0</v>
      </c>
      <c r="AL2308" s="96" t="n">
        <v>0</v>
      </c>
      <c r="AM2308" s="96" t="n">
        <v>0</v>
      </c>
      <c r="AN2308" s="96" t="n">
        <v>0</v>
      </c>
      <c r="AP2308" s="95" t="n">
        <v>0.042882743</v>
      </c>
      <c r="AQ2308" s="95" t="n">
        <v>0.040491264</v>
      </c>
      <c r="AR2308" s="95" t="n">
        <v>0.0023914793</v>
      </c>
      <c r="AS2308" s="95" t="n">
        <v>0</v>
      </c>
      <c r="AT2308" s="152" t="n">
        <f aca="false">AW2308+AZ2308+BA2308+BB2308+BC2308+BK2308+BL2308+BP2308</f>
        <v>2.42753384E-006</v>
      </c>
      <c r="AU2308" s="152" t="n">
        <f aca="false">AX2308+AY2308+BD2308+BE2308+BF2308+BG2308+BH2308+BI2308+BJ2308+BM2308+BQ2308+BR2308</f>
        <v>8.84422802716E-009</v>
      </c>
      <c r="AV2308" s="153" t="n">
        <f aca="false">BN2308+BO2308</f>
        <v>0</v>
      </c>
      <c r="AW2308" s="154" t="n">
        <v>1.4980784E-006</v>
      </c>
      <c r="AX2308" s="154" t="n">
        <v>4.5200641E-009</v>
      </c>
      <c r="AY2308" s="154" t="n">
        <v>1.2349461E-013</v>
      </c>
      <c r="AZ2308" s="154" t="n">
        <v>0</v>
      </c>
      <c r="BA2308" s="154" t="n">
        <v>0</v>
      </c>
      <c r="BB2308" s="154" t="n">
        <v>0</v>
      </c>
      <c r="BC2308" s="154" t="n">
        <v>9.2945544E-007</v>
      </c>
      <c r="BD2308" s="154" t="n">
        <v>0</v>
      </c>
      <c r="BE2308" s="154" t="n">
        <v>1.0826624E-009</v>
      </c>
      <c r="BF2308" s="154" t="n">
        <v>2.1403491E-010</v>
      </c>
      <c r="BG2308" s="154" t="n">
        <v>7.2892255E-013</v>
      </c>
      <c r="BH2308" s="154" t="n">
        <v>0</v>
      </c>
      <c r="BI2308" s="154" t="n">
        <v>0</v>
      </c>
      <c r="BJ2308" s="154" t="n">
        <v>0</v>
      </c>
      <c r="BK2308" s="154" t="n">
        <v>0</v>
      </c>
      <c r="BL2308" s="154" t="n">
        <v>0</v>
      </c>
      <c r="BM2308" s="154" t="n">
        <v>3.0266142E-009</v>
      </c>
      <c r="BN2308" s="154" t="n">
        <v>0</v>
      </c>
      <c r="BO2308" s="154" t="n">
        <v>0</v>
      </c>
      <c r="BP2308" s="154" t="n">
        <v>0</v>
      </c>
      <c r="BQ2308" s="154" t="n">
        <v>0</v>
      </c>
      <c r="BR2308" s="154" t="n">
        <v>0</v>
      </c>
      <c r="BT2308" s="96" t="n">
        <v>6.6808757E-005</v>
      </c>
      <c r="BU2308" s="96" t="n">
        <v>7.4642015E-006</v>
      </c>
      <c r="BV2308" s="96" t="n">
        <v>4.5011207E-005</v>
      </c>
      <c r="BW2308" s="96" t="n">
        <v>2.1935558E-010</v>
      </c>
      <c r="BX2308" s="96" t="n">
        <v>6.1485195E-006</v>
      </c>
      <c r="BY2308" s="96" t="n">
        <v>0</v>
      </c>
      <c r="BZ2308" s="96" t="n">
        <v>5.5583285E-006</v>
      </c>
      <c r="CA2308" s="96" t="n">
        <v>0</v>
      </c>
      <c r="CB2308" s="96" t="n">
        <v>0</v>
      </c>
      <c r="CC2308" s="96" t="n">
        <v>5.0597088E-011</v>
      </c>
      <c r="CD2308" s="96" t="n">
        <v>0</v>
      </c>
      <c r="CE2308" s="96" t="n">
        <v>2.1417049E-006</v>
      </c>
      <c r="CF2308" s="96" t="n">
        <v>0</v>
      </c>
      <c r="CG2308" s="96" t="n">
        <v>4.845249E-007</v>
      </c>
      <c r="CH2308" s="96" t="n">
        <v>0</v>
      </c>
      <c r="CI2308" s="96" t="n">
        <v>0</v>
      </c>
      <c r="CJ2308" s="96" t="n">
        <v>0</v>
      </c>
      <c r="CL2308" s="155" t="n">
        <v>0</v>
      </c>
      <c r="CM2308" s="155" t="n">
        <v>1.6143086</v>
      </c>
      <c r="CN2308" s="156" t="n">
        <v>0</v>
      </c>
      <c r="CO2308" s="155" t="n">
        <v>0.005106898</v>
      </c>
      <c r="CP2308" s="155" t="n">
        <v>0</v>
      </c>
      <c r="CQ2308" s="155" t="n">
        <v>0</v>
      </c>
      <c r="CR2308" s="155" t="n">
        <v>0.00031208815</v>
      </c>
      <c r="CS2308" s="155" t="n">
        <v>0</v>
      </c>
      <c r="CT2308" s="155" t="n">
        <v>0.00014361519</v>
      </c>
      <c r="CU2308" s="155" t="n">
        <v>0.00024903026</v>
      </c>
    </row>
    <row r="2309" customFormat="false" ht="13.8" hidden="false" customHeight="false" outlineLevel="0" collapsed="false">
      <c r="A2309" s="0" t="s">
        <v>3197</v>
      </c>
      <c r="B2309" s="90" t="s">
        <v>3066</v>
      </c>
      <c r="C2309" s="88" t="str">
        <f aca="false">MID(A2309,1,12)</f>
        <v>M.020.15.114</v>
      </c>
      <c r="D2309" s="2" t="s">
        <v>3184</v>
      </c>
      <c r="E2309" s="90" t="s">
        <v>255</v>
      </c>
      <c r="F2309" s="91" t="str">
        <f aca="false">MID(A2309, 21,85)</f>
        <v>Yoghurt, half fat in multilayer carton per 1000 ml NL</v>
      </c>
      <c r="G2309" s="133" t="n">
        <f aca="false">H2309+I2309+J2309+K2309</f>
        <v>0.27504923395928</v>
      </c>
      <c r="H2309" s="149" t="n">
        <f aca="false">N2309+O2309+P2309+Q2309</f>
        <v>7.052708E-008</v>
      </c>
      <c r="I2309" s="149" t="n">
        <f aca="false">L2309+M2309+R2309+V2309+T2309</f>
        <v>0.0545241376322</v>
      </c>
      <c r="J2309" s="150" t="n">
        <f aca="false">S2309+U2309+W2309+X2309</f>
        <v>0.0070645458</v>
      </c>
      <c r="K2309" s="149" t="n">
        <v>0.21346048</v>
      </c>
      <c r="L2309" s="130" t="n">
        <v>0.044023708</v>
      </c>
      <c r="M2309" s="130" t="n">
        <v>0.0047971257</v>
      </c>
      <c r="N2309" s="130" t="n">
        <v>0</v>
      </c>
      <c r="O2309" s="130" t="n">
        <v>0</v>
      </c>
      <c r="P2309" s="157" t="n">
        <v>0</v>
      </c>
      <c r="Q2309" s="157" t="n">
        <v>7.052708E-008</v>
      </c>
      <c r="R2309" s="157" t="n">
        <v>1.7272322E-006</v>
      </c>
      <c r="S2309" s="130" t="n">
        <v>0</v>
      </c>
      <c r="T2309" s="130" t="n">
        <v>0</v>
      </c>
      <c r="U2309" s="130" t="n">
        <v>0</v>
      </c>
      <c r="V2309" s="130" t="n">
        <v>0.0057015767</v>
      </c>
      <c r="W2309" s="130" t="n">
        <v>0.0070645458</v>
      </c>
      <c r="X2309" s="130" t="n">
        <v>0</v>
      </c>
      <c r="Z2309" s="151" t="n">
        <f aca="false">K2309/0.15</f>
        <v>1.42306986666667</v>
      </c>
      <c r="AB2309" s="133" t="n">
        <f aca="false">K2309</f>
        <v>0.21346048</v>
      </c>
      <c r="AC2309" s="133" t="n">
        <f aca="false">L2309+M2309+N2309+O2309+P2309+Q2309+R2309</f>
        <v>0.04882263145928</v>
      </c>
      <c r="AD2309" s="133" t="n">
        <f aca="false">L2309+M2309+R2309+W2309</f>
        <v>0.0558871067322</v>
      </c>
      <c r="AE2309" s="133" t="n">
        <f aca="false">V2309+L2309+M2309+R2309+T2309</f>
        <v>0.0545241376322</v>
      </c>
      <c r="AF2309" s="133" t="n">
        <f aca="false">S2309+U2309+X2309</f>
        <v>0</v>
      </c>
      <c r="AH2309" s="0" t="n">
        <v>0</v>
      </c>
      <c r="AI2309" s="96" t="n">
        <v>0</v>
      </c>
      <c r="AJ2309" s="96" t="n">
        <v>0</v>
      </c>
      <c r="AK2309" s="96" t="n">
        <v>0</v>
      </c>
      <c r="AL2309" s="96" t="n">
        <v>0</v>
      </c>
      <c r="AM2309" s="96" t="n">
        <v>0</v>
      </c>
      <c r="AN2309" s="96" t="n">
        <v>0</v>
      </c>
      <c r="AP2309" s="95" t="n">
        <v>0.037448464</v>
      </c>
      <c r="AQ2309" s="95" t="n">
        <v>0.035363624</v>
      </c>
      <c r="AR2309" s="95" t="n">
        <v>0.0020848401</v>
      </c>
      <c r="AS2309" s="95" t="n">
        <v>0</v>
      </c>
      <c r="AT2309" s="152" t="n">
        <f aca="false">AW2309+AZ2309+BA2309+BB2309+BC2309+BK2309+BL2309+BP2309</f>
        <v>2.12012133E-006</v>
      </c>
      <c r="AU2309" s="152" t="n">
        <f aca="false">AX2309+AY2309+BD2309+BE2309+BF2309+BG2309+BH2309+BI2309+BJ2309+BM2309+BQ2309+BR2309</f>
        <v>7.71020736519E-009</v>
      </c>
      <c r="AV2309" s="153" t="n">
        <f aca="false">BN2309+BO2309</f>
        <v>0</v>
      </c>
      <c r="AW2309" s="154" t="n">
        <v>1.3206088E-006</v>
      </c>
      <c r="AX2309" s="154" t="n">
        <v>3.9845956E-009</v>
      </c>
      <c r="AY2309" s="154" t="n">
        <v>1.0886484E-013</v>
      </c>
      <c r="AZ2309" s="154" t="n">
        <v>0</v>
      </c>
      <c r="BA2309" s="154" t="n">
        <v>0</v>
      </c>
      <c r="BB2309" s="154" t="n">
        <v>0</v>
      </c>
      <c r="BC2309" s="154" t="n">
        <v>7.9951253E-007</v>
      </c>
      <c r="BD2309" s="154" t="n">
        <v>0</v>
      </c>
      <c r="BE2309" s="154" t="n">
        <v>9.3130031E-010</v>
      </c>
      <c r="BF2309" s="154" t="n">
        <v>1.9741491E-010</v>
      </c>
      <c r="BG2309" s="154" t="n">
        <v>6.1568035E-013</v>
      </c>
      <c r="BH2309" s="154" t="n">
        <v>0</v>
      </c>
      <c r="BI2309" s="154" t="n">
        <v>0</v>
      </c>
      <c r="BJ2309" s="154" t="n">
        <v>0</v>
      </c>
      <c r="BK2309" s="154" t="n">
        <v>0</v>
      </c>
      <c r="BL2309" s="154" t="n">
        <v>0</v>
      </c>
      <c r="BM2309" s="154" t="n">
        <v>2.596172E-009</v>
      </c>
      <c r="BN2309" s="154" t="n">
        <v>0</v>
      </c>
      <c r="BO2309" s="154" t="n">
        <v>0</v>
      </c>
      <c r="BP2309" s="154" t="n">
        <v>0</v>
      </c>
      <c r="BQ2309" s="154" t="n">
        <v>0</v>
      </c>
      <c r="BR2309" s="154" t="n">
        <v>0</v>
      </c>
      <c r="BT2309" s="96" t="n">
        <v>5.876942E-005</v>
      </c>
      <c r="BU2309" s="96" t="n">
        <v>6.4206657E-006</v>
      </c>
      <c r="BV2309" s="96" t="n">
        <v>3.9678964E-005</v>
      </c>
      <c r="BW2309" s="96" t="n">
        <v>2.0232243E-010</v>
      </c>
      <c r="BX2309" s="96" t="n">
        <v>5.2889231E-006</v>
      </c>
      <c r="BY2309" s="96" t="n">
        <v>0</v>
      </c>
      <c r="BZ2309" s="96" t="n">
        <v>5.1267194E-006</v>
      </c>
      <c r="CA2309" s="96" t="n">
        <v>0</v>
      </c>
      <c r="CB2309" s="96" t="n">
        <v>0</v>
      </c>
      <c r="CC2309" s="96" t="n">
        <v>4.6668179E-011</v>
      </c>
      <c r="CD2309" s="96" t="n">
        <v>0</v>
      </c>
      <c r="CE2309" s="96" t="n">
        <v>1.8371137E-006</v>
      </c>
      <c r="CF2309" s="96" t="n">
        <v>0</v>
      </c>
      <c r="CG2309" s="96" t="n">
        <v>4.1678569E-007</v>
      </c>
      <c r="CH2309" s="96" t="n">
        <v>0</v>
      </c>
      <c r="CI2309" s="96" t="n">
        <v>0</v>
      </c>
      <c r="CJ2309" s="96" t="n">
        <v>0</v>
      </c>
      <c r="CL2309" s="155" t="n">
        <v>0</v>
      </c>
      <c r="CM2309" s="155" t="n">
        <v>1.4230699</v>
      </c>
      <c r="CN2309" s="156" t="n">
        <v>0</v>
      </c>
      <c r="CO2309" s="155" t="n">
        <v>0.004392926</v>
      </c>
      <c r="CP2309" s="155" t="n">
        <v>0</v>
      </c>
      <c r="CQ2309" s="155" t="n">
        <v>0</v>
      </c>
      <c r="CR2309" s="155" t="n">
        <v>0.00026845654</v>
      </c>
      <c r="CS2309" s="155" t="n">
        <v>0</v>
      </c>
      <c r="CT2309" s="155" t="n">
        <v>0.00013246335</v>
      </c>
      <c r="CU2309" s="155" t="n">
        <v>0.00021034201</v>
      </c>
    </row>
    <row r="2310" customFormat="false" ht="13.8" hidden="false" customHeight="false" outlineLevel="0" collapsed="false">
      <c r="A2310" s="0" t="s">
        <v>3198</v>
      </c>
      <c r="B2310" s="90" t="s">
        <v>3066</v>
      </c>
      <c r="C2310" s="88" t="str">
        <f aca="false">MID(A2310,1,12)</f>
        <v>M.020.15.115</v>
      </c>
      <c r="D2310" s="2" t="s">
        <v>3184</v>
      </c>
      <c r="E2310" s="90" t="s">
        <v>255</v>
      </c>
      <c r="F2310" s="91" t="str">
        <f aca="false">MID(A2310, 21,85)</f>
        <v>Yoghurt, low fat w fruit in multilayer carton per 1000 ml NL</v>
      </c>
      <c r="G2310" s="133" t="n">
        <f aca="false">H2310+I2310+J2310+K2310</f>
        <v>0.253466242822994</v>
      </c>
      <c r="H2310" s="149" t="n">
        <f aca="false">N2310+O2310+P2310+Q2310</f>
        <v>8.0435294E-008</v>
      </c>
      <c r="I2310" s="149" t="n">
        <f aca="false">L2310+M2310+R2310+V2310+T2310</f>
        <v>0.0504588593877</v>
      </c>
      <c r="J2310" s="150" t="n">
        <f aca="false">S2310+U2310+W2310+X2310</f>
        <v>0.009341293</v>
      </c>
      <c r="K2310" s="149" t="n">
        <v>0.19366601</v>
      </c>
      <c r="L2310" s="130" t="n">
        <v>0.039679227</v>
      </c>
      <c r="M2310" s="130" t="n">
        <v>0.0054710647</v>
      </c>
      <c r="N2310" s="157" t="n">
        <v>0</v>
      </c>
      <c r="O2310" s="130" t="n">
        <v>0</v>
      </c>
      <c r="P2310" s="157" t="n">
        <v>0</v>
      </c>
      <c r="Q2310" s="157" t="n">
        <v>8.0435294E-008</v>
      </c>
      <c r="R2310" s="157" t="n">
        <v>1.9698877E-006</v>
      </c>
      <c r="S2310" s="130" t="n">
        <v>0</v>
      </c>
      <c r="T2310" s="130" t="n">
        <v>0</v>
      </c>
      <c r="U2310" s="130" t="n">
        <v>0</v>
      </c>
      <c r="V2310" s="130" t="n">
        <v>0.0053065978</v>
      </c>
      <c r="W2310" s="130" t="n">
        <v>0.009341293</v>
      </c>
      <c r="X2310" s="130" t="n">
        <v>0</v>
      </c>
      <c r="Z2310" s="151" t="n">
        <f aca="false">K2310/0.15</f>
        <v>1.29110673333333</v>
      </c>
      <c r="AB2310" s="133" t="n">
        <f aca="false">K2310</f>
        <v>0.19366601</v>
      </c>
      <c r="AC2310" s="133" t="n">
        <f aca="false">L2310+M2310+N2310+O2310+P2310+Q2310+R2310</f>
        <v>0.045152342022994</v>
      </c>
      <c r="AD2310" s="133" t="n">
        <f aca="false">L2310+M2310+R2310+W2310</f>
        <v>0.0544935545877</v>
      </c>
      <c r="AE2310" s="133" t="n">
        <f aca="false">V2310+L2310+M2310+R2310+T2310</f>
        <v>0.0504588593877</v>
      </c>
      <c r="AF2310" s="133" t="n">
        <f aca="false">S2310+U2310+X2310</f>
        <v>0</v>
      </c>
      <c r="AH2310" s="0" t="n">
        <v>0</v>
      </c>
      <c r="AI2310" s="96" t="n">
        <v>0</v>
      </c>
      <c r="AJ2310" s="96" t="n">
        <v>0</v>
      </c>
      <c r="AK2310" s="96" t="n">
        <v>0</v>
      </c>
      <c r="AL2310" s="96" t="n">
        <v>0</v>
      </c>
      <c r="AM2310" s="96" t="n">
        <v>0</v>
      </c>
      <c r="AN2310" s="96" t="n">
        <v>0</v>
      </c>
      <c r="AP2310" s="95" t="n">
        <v>0.03392385</v>
      </c>
      <c r="AQ2310" s="95" t="n">
        <v>0.032004912</v>
      </c>
      <c r="AR2310" s="95" t="n">
        <v>0.0019189385</v>
      </c>
      <c r="AS2310" s="95" t="n">
        <v>0</v>
      </c>
      <c r="AT2310" s="152" t="n">
        <f aca="false">AW2310+AZ2310+BA2310+BB2310+BC2310+BK2310+BL2310+BP2310</f>
        <v>1.91875972E-006</v>
      </c>
      <c r="AU2310" s="152" t="n">
        <f aca="false">AX2310+AY2310+BD2310+BE2310+BF2310+BG2310+BH2310+BI2310+BJ2310+BM2310+BQ2310+BR2310</f>
        <v>7.096666078857E-009</v>
      </c>
      <c r="AV2310" s="153" t="n">
        <f aca="false">BN2310+BO2310</f>
        <v>0</v>
      </c>
      <c r="AW2310" s="154" t="n">
        <v>1.1981471E-006</v>
      </c>
      <c r="AX2310" s="154" t="n">
        <v>3.6150989E-009</v>
      </c>
      <c r="AY2310" s="154" t="n">
        <v>9.8769667E-014</v>
      </c>
      <c r="AZ2310" s="154" t="n">
        <v>0</v>
      </c>
      <c r="BA2310" s="154" t="n">
        <v>0</v>
      </c>
      <c r="BB2310" s="154" t="n">
        <v>0</v>
      </c>
      <c r="BC2310" s="154" t="n">
        <v>7.2061262E-007</v>
      </c>
      <c r="BD2310" s="154" t="n">
        <v>0</v>
      </c>
      <c r="BE2310" s="154" t="n">
        <v>8.3939492E-010</v>
      </c>
      <c r="BF2310" s="154" t="n">
        <v>2.2514935E-010</v>
      </c>
      <c r="BG2310" s="154" t="n">
        <v>6.0293919E-013</v>
      </c>
      <c r="BH2310" s="154" t="n">
        <v>0</v>
      </c>
      <c r="BI2310" s="154" t="n">
        <v>0</v>
      </c>
      <c r="BJ2310" s="154" t="n">
        <v>0</v>
      </c>
      <c r="BK2310" s="154" t="n">
        <v>0</v>
      </c>
      <c r="BL2310" s="154" t="n">
        <v>0</v>
      </c>
      <c r="BM2310" s="154" t="n">
        <v>2.4163212E-009</v>
      </c>
      <c r="BN2310" s="154" t="n">
        <v>0</v>
      </c>
      <c r="BO2310" s="154" t="n">
        <v>0</v>
      </c>
      <c r="BP2310" s="154" t="n">
        <v>0</v>
      </c>
      <c r="BQ2310" s="154" t="n">
        <v>0</v>
      </c>
      <c r="BR2310" s="154" t="n">
        <v>0</v>
      </c>
      <c r="BT2310" s="96" t="n">
        <v>5.4486258E-005</v>
      </c>
      <c r="BU2310" s="96" t="n">
        <v>5.7870422E-006</v>
      </c>
      <c r="BV2310" s="96" t="n">
        <v>3.5999482E-005</v>
      </c>
      <c r="BW2310" s="96" t="n">
        <v>2.3074632E-010</v>
      </c>
      <c r="BX2310" s="96" t="n">
        <v>4.7669856E-006</v>
      </c>
      <c r="BY2310" s="96" t="n">
        <v>0</v>
      </c>
      <c r="BZ2310" s="96" t="n">
        <v>5.8469624E-006</v>
      </c>
      <c r="CA2310" s="96" t="n">
        <v>0</v>
      </c>
      <c r="CB2310" s="96" t="n">
        <v>0</v>
      </c>
      <c r="CC2310" s="96" t="n">
        <v>5.3224502E-011</v>
      </c>
      <c r="CD2310" s="96" t="n">
        <v>0</v>
      </c>
      <c r="CE2310" s="96" t="n">
        <v>1.7098469E-006</v>
      </c>
      <c r="CF2310" s="96" t="n">
        <v>0</v>
      </c>
      <c r="CG2310" s="96" t="n">
        <v>3.7565519E-007</v>
      </c>
      <c r="CH2310" s="96" t="n">
        <v>0</v>
      </c>
      <c r="CI2310" s="96" t="n">
        <v>0</v>
      </c>
      <c r="CJ2310" s="96" t="n">
        <v>0</v>
      </c>
      <c r="CL2310" s="155" t="n">
        <v>0</v>
      </c>
      <c r="CM2310" s="155" t="n">
        <v>1.2911068</v>
      </c>
      <c r="CN2310" s="156" t="n">
        <v>0</v>
      </c>
      <c r="CO2310" s="155" t="n">
        <v>0.00395941</v>
      </c>
      <c r="CP2310" s="155" t="n">
        <v>0</v>
      </c>
      <c r="CQ2310" s="155" t="n">
        <v>0</v>
      </c>
      <c r="CR2310" s="155" t="n">
        <v>0.0002419639</v>
      </c>
      <c r="CS2310" s="155" t="n">
        <v>0</v>
      </c>
      <c r="CT2310" s="155" t="n">
        <v>0.00015107287</v>
      </c>
      <c r="CU2310" s="155" t="n">
        <v>0.0002059891</v>
      </c>
    </row>
    <row r="2311" customFormat="false" ht="13.8" hidden="false" customHeight="false" outlineLevel="0" collapsed="false">
      <c r="A2311" s="0" t="s">
        <v>3199</v>
      </c>
      <c r="B2311" s="90" t="s">
        <v>3066</v>
      </c>
      <c r="C2311" s="88" t="str">
        <f aca="false">MID(A2311,1,12)</f>
        <v>M.020.15.116</v>
      </c>
      <c r="D2311" s="2" t="s">
        <v>3184</v>
      </c>
      <c r="E2311" s="90" t="s">
        <v>255</v>
      </c>
      <c r="F2311" s="91" t="str">
        <f aca="false">MID(A2311, 21,85)</f>
        <v>Yoghurt, low fat in multilayer carton per 1000 ml NL</v>
      </c>
      <c r="G2311" s="133" t="n">
        <f aca="false">H2311+I2311+J2311+K2311</f>
        <v>0.247268156188794</v>
      </c>
      <c r="H2311" s="149" t="n">
        <f aca="false">N2311+O2311+P2311+Q2311</f>
        <v>6.6181494E-008</v>
      </c>
      <c r="I2311" s="149" t="n">
        <f aca="false">L2311+M2311+R2311+V2311+T2311</f>
        <v>0.0483004169073</v>
      </c>
      <c r="J2311" s="150" t="n">
        <f aca="false">S2311+U2311+W2311+X2311</f>
        <v>0.0065000831</v>
      </c>
      <c r="K2311" s="149" t="n">
        <v>0.19246759</v>
      </c>
      <c r="L2311" s="130" t="n">
        <v>0.038787474</v>
      </c>
      <c r="M2311" s="130" t="n">
        <v>0.0045015467</v>
      </c>
      <c r="N2311" s="130" t="n">
        <v>0</v>
      </c>
      <c r="O2311" s="130" t="n">
        <v>0</v>
      </c>
      <c r="P2311" s="157" t="n">
        <v>0</v>
      </c>
      <c r="Q2311" s="157" t="n">
        <v>6.6181494E-008</v>
      </c>
      <c r="R2311" s="157" t="n">
        <v>1.6208073E-006</v>
      </c>
      <c r="S2311" s="130" t="n">
        <v>0</v>
      </c>
      <c r="T2311" s="130" t="n">
        <v>0</v>
      </c>
      <c r="U2311" s="130" t="n">
        <v>0</v>
      </c>
      <c r="V2311" s="130" t="n">
        <v>0.0050097754</v>
      </c>
      <c r="W2311" s="130" t="n">
        <v>0.0065000831</v>
      </c>
      <c r="X2311" s="130" t="n">
        <v>0</v>
      </c>
      <c r="Z2311" s="151" t="n">
        <f aca="false">K2311/0.15</f>
        <v>1.28311726666667</v>
      </c>
      <c r="AB2311" s="133" t="n">
        <f aca="false">K2311</f>
        <v>0.19246759</v>
      </c>
      <c r="AC2311" s="133" t="n">
        <f aca="false">L2311+M2311+N2311+O2311+P2311+Q2311+R2311</f>
        <v>0.043290707688794</v>
      </c>
      <c r="AD2311" s="133" t="n">
        <f aca="false">L2311+M2311+R2311+W2311</f>
        <v>0.0497907246073</v>
      </c>
      <c r="AE2311" s="133" t="n">
        <f aca="false">V2311+L2311+M2311+R2311+T2311</f>
        <v>0.0483004169073</v>
      </c>
      <c r="AF2311" s="133" t="n">
        <f aca="false">S2311+U2311+X2311</f>
        <v>0</v>
      </c>
      <c r="AH2311" s="0" t="n">
        <v>0</v>
      </c>
      <c r="AI2311" s="96" t="n">
        <v>0</v>
      </c>
      <c r="AJ2311" s="96" t="n">
        <v>0</v>
      </c>
      <c r="AK2311" s="96" t="n">
        <v>0</v>
      </c>
      <c r="AL2311" s="96" t="n">
        <v>0</v>
      </c>
      <c r="AM2311" s="96" t="n">
        <v>0</v>
      </c>
      <c r="AN2311" s="96" t="n">
        <v>0</v>
      </c>
      <c r="AP2311" s="95" t="n">
        <v>0.033471543</v>
      </c>
      <c r="AQ2311" s="95" t="n">
        <v>0.031611108</v>
      </c>
      <c r="AR2311" s="95" t="n">
        <v>0.0018604347</v>
      </c>
      <c r="AS2311" s="95" t="n">
        <v>0</v>
      </c>
      <c r="AT2311" s="152" t="n">
        <f aca="false">AW2311+AZ2311+BA2311+BB2311+BC2311+BK2311+BL2311+BP2311</f>
        <v>1.89515033E-006</v>
      </c>
      <c r="AU2311" s="152" t="n">
        <f aca="false">AX2311+AY2311+BD2311+BE2311+BF2311+BG2311+BH2311+BI2311+BJ2311+BM2311+BQ2311+BR2311</f>
        <v>6.880305895791E-009</v>
      </c>
      <c r="AV2311" s="153" t="n">
        <f aca="false">BN2311+BO2311</f>
        <v>0</v>
      </c>
      <c r="AW2311" s="154" t="n">
        <v>1.1907328E-006</v>
      </c>
      <c r="AX2311" s="154" t="n">
        <v>3.5927284E-009</v>
      </c>
      <c r="AY2311" s="154" t="n">
        <v>9.8158471E-014</v>
      </c>
      <c r="AZ2311" s="154" t="n">
        <v>0</v>
      </c>
      <c r="BA2311" s="154" t="n">
        <v>0</v>
      </c>
      <c r="BB2311" s="154" t="n">
        <v>0</v>
      </c>
      <c r="BC2311" s="154" t="n">
        <v>7.0441753E-007</v>
      </c>
      <c r="BD2311" s="154" t="n">
        <v>0</v>
      </c>
      <c r="BE2311" s="154" t="n">
        <v>8.2053031E-010</v>
      </c>
      <c r="BF2311" s="154" t="n">
        <v>1.8525102E-010</v>
      </c>
      <c r="BG2311" s="154" t="n">
        <v>5.3280732E-013</v>
      </c>
      <c r="BH2311" s="154" t="n">
        <v>0</v>
      </c>
      <c r="BI2311" s="154" t="n">
        <v>0</v>
      </c>
      <c r="BJ2311" s="154" t="n">
        <v>0</v>
      </c>
      <c r="BK2311" s="154" t="n">
        <v>0</v>
      </c>
      <c r="BL2311" s="154" t="n">
        <v>0</v>
      </c>
      <c r="BM2311" s="154" t="n">
        <v>2.2811652E-009</v>
      </c>
      <c r="BN2311" s="154" t="n">
        <v>0</v>
      </c>
      <c r="BO2311" s="154" t="n">
        <v>0</v>
      </c>
      <c r="BP2311" s="154" t="n">
        <v>0</v>
      </c>
      <c r="BQ2311" s="154" t="n">
        <v>0</v>
      </c>
      <c r="BR2311" s="154" t="n">
        <v>0</v>
      </c>
      <c r="BT2311" s="96" t="n">
        <v>5.2886036E-005</v>
      </c>
      <c r="BU2311" s="96" t="n">
        <v>5.6569839E-006</v>
      </c>
      <c r="BV2311" s="96" t="n">
        <v>3.5776714E-005</v>
      </c>
      <c r="BW2311" s="96" t="n">
        <v>1.8985616E-010</v>
      </c>
      <c r="BX2311" s="96" t="n">
        <v>4.6598521E-006</v>
      </c>
      <c r="BY2311" s="96" t="n">
        <v>0</v>
      </c>
      <c r="BZ2311" s="96" t="n">
        <v>4.8108322E-006</v>
      </c>
      <c r="CA2311" s="96" t="n">
        <v>0</v>
      </c>
      <c r="CB2311" s="96" t="n">
        <v>0</v>
      </c>
      <c r="CC2311" s="96" t="n">
        <v>4.379268E-011</v>
      </c>
      <c r="CD2311" s="96" t="n">
        <v>0</v>
      </c>
      <c r="CE2311" s="96" t="n">
        <v>1.6142073E-006</v>
      </c>
      <c r="CF2311" s="96" t="n">
        <v>0</v>
      </c>
      <c r="CG2311" s="96" t="n">
        <v>3.6721269E-007</v>
      </c>
      <c r="CH2311" s="96" t="n">
        <v>0</v>
      </c>
      <c r="CI2311" s="96" t="n">
        <v>0</v>
      </c>
      <c r="CJ2311" s="96" t="n">
        <v>0</v>
      </c>
      <c r="CL2311" s="155" t="n">
        <v>0</v>
      </c>
      <c r="CM2311" s="155" t="n">
        <v>1.2831173</v>
      </c>
      <c r="CN2311" s="156" t="n">
        <v>0</v>
      </c>
      <c r="CO2311" s="155" t="n">
        <v>0.003870426</v>
      </c>
      <c r="CP2311" s="155" t="n">
        <v>0</v>
      </c>
      <c r="CQ2311" s="155" t="n">
        <v>0</v>
      </c>
      <c r="CR2311" s="155" t="n">
        <v>0.00023652599</v>
      </c>
      <c r="CS2311" s="155" t="n">
        <v>0</v>
      </c>
      <c r="CT2311" s="155" t="n">
        <v>0.0001243015</v>
      </c>
      <c r="CU2311" s="155" t="n">
        <v>0.00018202914</v>
      </c>
    </row>
    <row r="2312" customFormat="false" ht="13.8" hidden="false" customHeight="false" outlineLevel="0" collapsed="false">
      <c r="B2312" s="90"/>
      <c r="C2312" s="88"/>
      <c r="D2312" s="3" t="s">
        <v>3200</v>
      </c>
      <c r="E2312" s="90"/>
      <c r="J2312" s="158"/>
      <c r="P2312" s="102"/>
      <c r="Q2312" s="102"/>
      <c r="R2312" s="102"/>
      <c r="AT2312" s="102"/>
      <c r="AU2312" s="102"/>
      <c r="AV2312" s="159"/>
      <c r="CN2312" s="160"/>
    </row>
    <row r="2313" customFormat="false" ht="13.8" hidden="false" customHeight="false" outlineLevel="0" collapsed="false">
      <c r="A2313" s="0" t="s">
        <v>3201</v>
      </c>
      <c r="B2313" s="90" t="s">
        <v>3066</v>
      </c>
      <c r="C2313" s="88" t="str">
        <f aca="false">MID(A2313,1,12)</f>
        <v>M.020.16.101</v>
      </c>
      <c r="D2313" s="2" t="s">
        <v>3184</v>
      </c>
      <c r="E2313" s="90" t="s">
        <v>255</v>
      </c>
      <c r="F2313" s="91" t="str">
        <f aca="false">MID(A2313, 21,85)</f>
        <v>Coffee, coffee packaging per 500 gram NL</v>
      </c>
      <c r="G2313" s="133" t="n">
        <f aca="false">H2313+I2313+J2313+K2313</f>
        <v>0.70183316925698</v>
      </c>
      <c r="H2313" s="149" t="n">
        <f aca="false">N2313+O2313+P2313+Q2313</f>
        <v>4.1569698E-007</v>
      </c>
      <c r="I2313" s="149" t="n">
        <f aca="false">L2313+M2313+R2313+V2313+T2313</f>
        <v>0.21297100356</v>
      </c>
      <c r="J2313" s="150" t="n">
        <f aca="false">S2313+U2313+W2313+X2313</f>
        <v>0.01394299</v>
      </c>
      <c r="K2313" s="149" t="n">
        <v>0.47491876</v>
      </c>
      <c r="L2313" s="130" t="n">
        <v>0.10143205</v>
      </c>
      <c r="M2313" s="130" t="n">
        <v>0.028274964</v>
      </c>
      <c r="N2313" s="130" t="n">
        <v>0</v>
      </c>
      <c r="O2313" s="130" t="n">
        <v>0</v>
      </c>
      <c r="P2313" s="157" t="n">
        <v>0</v>
      </c>
      <c r="Q2313" s="157" t="n">
        <v>4.1569698E-007</v>
      </c>
      <c r="R2313" s="157" t="n">
        <v>1.018056E-005</v>
      </c>
      <c r="S2313" s="130" t="n">
        <v>0</v>
      </c>
      <c r="T2313" s="130" t="n">
        <v>0</v>
      </c>
      <c r="U2313" s="130" t="n">
        <v>0</v>
      </c>
      <c r="V2313" s="130" t="n">
        <v>0.083253809</v>
      </c>
      <c r="W2313" s="130" t="n">
        <v>0.01394299</v>
      </c>
      <c r="X2313" s="130" t="n">
        <v>0</v>
      </c>
      <c r="Z2313" s="151" t="n">
        <f aca="false">K2313/0.15</f>
        <v>3.16612506666667</v>
      </c>
      <c r="AB2313" s="133" t="n">
        <f aca="false">K2313</f>
        <v>0.47491876</v>
      </c>
      <c r="AC2313" s="133" t="n">
        <f aca="false">L2313+M2313+N2313+O2313+P2313+Q2313+R2313</f>
        <v>0.12971761025698</v>
      </c>
      <c r="AD2313" s="133" t="n">
        <f aca="false">L2313+M2313+R2313+W2313</f>
        <v>0.14366018456</v>
      </c>
      <c r="AE2313" s="133" t="n">
        <f aca="false">V2313+L2313+M2313+R2313+T2313</f>
        <v>0.21297100356</v>
      </c>
      <c r="AF2313" s="133" t="n">
        <f aca="false">S2313+U2313+X2313</f>
        <v>0</v>
      </c>
      <c r="AH2313" s="0" t="n">
        <v>0</v>
      </c>
      <c r="AI2313" s="96" t="n">
        <v>0</v>
      </c>
      <c r="AJ2313" s="96" t="n">
        <v>0</v>
      </c>
      <c r="AK2313" s="96" t="n">
        <v>0</v>
      </c>
      <c r="AL2313" s="96" t="n">
        <v>0</v>
      </c>
      <c r="AM2313" s="96" t="n">
        <v>0</v>
      </c>
      <c r="AN2313" s="96" t="n">
        <v>0</v>
      </c>
      <c r="AP2313" s="95" t="n">
        <v>0.093278722</v>
      </c>
      <c r="AQ2313" s="95" t="n">
        <v>0.079734852</v>
      </c>
      <c r="AR2313" s="95" t="n">
        <v>0.01354387</v>
      </c>
      <c r="AS2313" s="95" t="n">
        <v>0</v>
      </c>
      <c r="AT2313" s="152" t="n">
        <f aca="false">AW2313+AZ2313+BA2313+BB2313+BC2313+BK2313+BL2313+BP2313</f>
        <v>4.7802669E-006</v>
      </c>
      <c r="AU2313" s="152" t="n">
        <f aca="false">AX2313+AY2313+BD2313+BE2313+BF2313+BG2313+BH2313+BI2313+BJ2313+BM2313+BQ2313+BR2313</f>
        <v>5.008827703157E-008</v>
      </c>
      <c r="AV2313" s="153" t="n">
        <f aca="false">BN2313+BO2313</f>
        <v>0</v>
      </c>
      <c r="AW2313" s="154" t="n">
        <v>2.9381641E-006</v>
      </c>
      <c r="AX2313" s="154" t="n">
        <v>8.8651503E-009</v>
      </c>
      <c r="AY2313" s="154" t="n">
        <v>2.4220857E-013</v>
      </c>
      <c r="AZ2313" s="154" t="n">
        <v>0</v>
      </c>
      <c r="BA2313" s="154" t="n">
        <v>0</v>
      </c>
      <c r="BB2313" s="154" t="n">
        <v>0</v>
      </c>
      <c r="BC2313" s="154" t="n">
        <v>1.8421028E-006</v>
      </c>
      <c r="BD2313" s="154" t="n">
        <v>0</v>
      </c>
      <c r="BE2313" s="154" t="n">
        <v>2.1457461E-009</v>
      </c>
      <c r="BF2313" s="154" t="n">
        <v>1.1635925E-009</v>
      </c>
      <c r="BG2313" s="154" t="n">
        <v>4.521923E-012</v>
      </c>
      <c r="BH2313" s="154" t="n">
        <v>0</v>
      </c>
      <c r="BI2313" s="154" t="n">
        <v>0</v>
      </c>
      <c r="BJ2313" s="154" t="n">
        <v>0</v>
      </c>
      <c r="BK2313" s="154" t="n">
        <v>0</v>
      </c>
      <c r="BL2313" s="154" t="n">
        <v>0</v>
      </c>
      <c r="BM2313" s="154" t="n">
        <v>3.7909024E-008</v>
      </c>
      <c r="BN2313" s="154" t="n">
        <v>0</v>
      </c>
      <c r="BO2313" s="154" t="n">
        <v>0</v>
      </c>
      <c r="BP2313" s="154" t="n">
        <v>0</v>
      </c>
      <c r="BQ2313" s="154" t="n">
        <v>0</v>
      </c>
      <c r="BR2313" s="154" t="n">
        <v>0</v>
      </c>
      <c r="BT2313" s="96" t="n">
        <v>0.00017326397</v>
      </c>
      <c r="BU2313" s="96" t="n">
        <v>1.4793422E-005</v>
      </c>
      <c r="BV2313" s="96" t="n">
        <v>8.8279969E-005</v>
      </c>
      <c r="BW2313" s="96" t="n">
        <v>1.1925181E-009</v>
      </c>
      <c r="BX2313" s="96" t="n">
        <v>1.218585E-005</v>
      </c>
      <c r="BY2313" s="96" t="n">
        <v>0</v>
      </c>
      <c r="BZ2313" s="96" t="n">
        <v>3.0217638E-005</v>
      </c>
      <c r="CA2313" s="96" t="n">
        <v>0</v>
      </c>
      <c r="CB2313" s="96" t="n">
        <v>0</v>
      </c>
      <c r="CC2313" s="96" t="n">
        <v>2.7506911E-010</v>
      </c>
      <c r="CD2313" s="96" t="n">
        <v>0</v>
      </c>
      <c r="CE2313" s="96" t="n">
        <v>2.6825336E-005</v>
      </c>
      <c r="CF2313" s="96" t="n">
        <v>0</v>
      </c>
      <c r="CG2313" s="96" t="n">
        <v>9.6028776E-007</v>
      </c>
      <c r="CH2313" s="96" t="n">
        <v>0</v>
      </c>
      <c r="CI2313" s="96" t="n">
        <v>0</v>
      </c>
      <c r="CJ2313" s="96" t="n">
        <v>0</v>
      </c>
      <c r="CL2313" s="155" t="n">
        <v>0</v>
      </c>
      <c r="CM2313" s="155" t="n">
        <v>3.1661251</v>
      </c>
      <c r="CN2313" s="156" t="n">
        <v>0</v>
      </c>
      <c r="CO2313" s="155" t="n">
        <v>0.010121444</v>
      </c>
      <c r="CP2313" s="155" t="n">
        <v>0</v>
      </c>
      <c r="CQ2313" s="155" t="n">
        <v>0</v>
      </c>
      <c r="CR2313" s="155" t="n">
        <v>0.00061853258</v>
      </c>
      <c r="CS2313" s="155" t="n">
        <v>0</v>
      </c>
      <c r="CT2313" s="155" t="n">
        <v>0.00078075843</v>
      </c>
      <c r="CU2313" s="155" t="n">
        <v>0.0015448769</v>
      </c>
    </row>
    <row r="2314" customFormat="false" ht="13.8" hidden="false" customHeight="false" outlineLevel="0" collapsed="false">
      <c r="A2314" s="0" t="s">
        <v>3202</v>
      </c>
      <c r="B2314" s="90" t="s">
        <v>3066</v>
      </c>
      <c r="C2314" s="88" t="str">
        <f aca="false">MID(A2314,1,12)</f>
        <v>M.020.16.102</v>
      </c>
      <c r="D2314" s="2" t="s">
        <v>3200</v>
      </c>
      <c r="E2314" s="90" t="s">
        <v>255</v>
      </c>
      <c r="F2314" s="91" t="str">
        <f aca="false">MID(A2314, 21,85)</f>
        <v>Cola light soft drink w caffeine in PET bottle, returnable NL</v>
      </c>
      <c r="G2314" s="133" t="n">
        <f aca="false">H2314+I2314+J2314+K2314</f>
        <v>0.03458353422164</v>
      </c>
      <c r="H2314" s="149" t="n">
        <f aca="false">N2314+O2314+P2314+Q2314</f>
        <v>1.903198E-008</v>
      </c>
      <c r="I2314" s="149" t="n">
        <f aca="false">L2314+M2314+R2314+V2314+T2314</f>
        <v>0.00452303128966</v>
      </c>
      <c r="J2314" s="150" t="n">
        <f aca="false">S2314+U2314+W2314+X2314</f>
        <v>0.0022713989</v>
      </c>
      <c r="K2314" s="149" t="n">
        <v>0.027789085</v>
      </c>
      <c r="L2314" s="130" t="n">
        <v>0.0030976757</v>
      </c>
      <c r="M2314" s="130" t="n">
        <v>0.0012945212</v>
      </c>
      <c r="N2314" s="130" t="n">
        <v>0</v>
      </c>
      <c r="O2314" s="130" t="n">
        <v>0</v>
      </c>
      <c r="P2314" s="157" t="n">
        <v>0</v>
      </c>
      <c r="Q2314" s="157" t="n">
        <v>1.903198E-008</v>
      </c>
      <c r="R2314" s="157" t="n">
        <v>4.6609966E-007</v>
      </c>
      <c r="S2314" s="130" t="n">
        <v>0</v>
      </c>
      <c r="T2314" s="130" t="n">
        <v>0</v>
      </c>
      <c r="U2314" s="130" t="n">
        <v>0</v>
      </c>
      <c r="V2314" s="130" t="n">
        <v>0.00013036829</v>
      </c>
      <c r="W2314" s="130" t="n">
        <v>0.0022713989</v>
      </c>
      <c r="X2314" s="130" t="n">
        <v>0</v>
      </c>
      <c r="Z2314" s="151" t="n">
        <f aca="false">K2314/0.15</f>
        <v>0.185260566666667</v>
      </c>
      <c r="AB2314" s="133" t="n">
        <f aca="false">K2314</f>
        <v>0.027789085</v>
      </c>
      <c r="AC2314" s="133" t="n">
        <f aca="false">L2314+M2314+N2314+O2314+P2314+Q2314+R2314</f>
        <v>0.00439268203164</v>
      </c>
      <c r="AD2314" s="133" t="n">
        <f aca="false">L2314+M2314+R2314+W2314</f>
        <v>0.00666406189966</v>
      </c>
      <c r="AE2314" s="133" t="n">
        <f aca="false">V2314+L2314+M2314+R2314+T2314</f>
        <v>0.00452303128966</v>
      </c>
      <c r="AF2314" s="133" t="n">
        <f aca="false">S2314+U2314+X2314</f>
        <v>0</v>
      </c>
      <c r="AH2314" s="0" t="n">
        <v>0</v>
      </c>
      <c r="AI2314" s="96" t="n">
        <v>0</v>
      </c>
      <c r="AJ2314" s="96" t="n">
        <v>0</v>
      </c>
      <c r="AK2314" s="96" t="n">
        <v>0</v>
      </c>
      <c r="AL2314" s="96" t="n">
        <v>0</v>
      </c>
      <c r="AM2314" s="96" t="n">
        <v>0</v>
      </c>
      <c r="AN2314" s="96" t="n">
        <v>0</v>
      </c>
      <c r="AP2314" s="95" t="n">
        <v>0.0039944701</v>
      </c>
      <c r="AQ2314" s="95" t="n">
        <v>0.0038060183</v>
      </c>
      <c r="AR2314" s="95" t="n">
        <v>0.00018845182</v>
      </c>
      <c r="AS2314" s="95" t="n">
        <v>0</v>
      </c>
      <c r="AT2314" s="152" t="n">
        <f aca="false">AW2314+AZ2314+BA2314+BB2314+BC2314+BK2314+BL2314+BP2314</f>
        <v>2.28178556E-007</v>
      </c>
      <c r="AU2314" s="152" t="n">
        <f aca="false">AX2314+AY2314+BD2314+BE2314+BF2314+BG2314+BH2314+BI2314+BJ2314+BM2314+BQ2314+BR2314</f>
        <v>6.96937215931E-010</v>
      </c>
      <c r="AV2314" s="153" t="n">
        <f aca="false">BN2314+BO2314</f>
        <v>0</v>
      </c>
      <c r="AW2314" s="154" t="n">
        <v>1.7192181E-007</v>
      </c>
      <c r="AX2314" s="154" t="n">
        <v>5.1872959E-010</v>
      </c>
      <c r="AY2314" s="154" t="n">
        <v>1.4172433E-014</v>
      </c>
      <c r="AZ2314" s="154" t="n">
        <v>0</v>
      </c>
      <c r="BA2314" s="154" t="n">
        <v>0</v>
      </c>
      <c r="BB2314" s="154" t="n">
        <v>0</v>
      </c>
      <c r="BC2314" s="154" t="n">
        <v>5.6256746E-008</v>
      </c>
      <c r="BD2314" s="154" t="n">
        <v>0</v>
      </c>
      <c r="BE2314" s="154" t="n">
        <v>6.5529836E-011</v>
      </c>
      <c r="BF2314" s="154" t="n">
        <v>5.3273106E-011</v>
      </c>
      <c r="BG2314" s="154" t="n">
        <v>2.8249498E-014</v>
      </c>
      <c r="BH2314" s="154" t="n">
        <v>0</v>
      </c>
      <c r="BI2314" s="154" t="n">
        <v>0</v>
      </c>
      <c r="BJ2314" s="154" t="n">
        <v>0</v>
      </c>
      <c r="BK2314" s="154" t="n">
        <v>0</v>
      </c>
      <c r="BL2314" s="154" t="n">
        <v>0</v>
      </c>
      <c r="BM2314" s="154" t="n">
        <v>5.9362262E-011</v>
      </c>
      <c r="BN2314" s="154" t="n">
        <v>0</v>
      </c>
      <c r="BO2314" s="154" t="n">
        <v>0</v>
      </c>
      <c r="BP2314" s="154" t="n">
        <v>0</v>
      </c>
      <c r="BQ2314" s="154" t="n">
        <v>0</v>
      </c>
      <c r="BR2314" s="154" t="n">
        <v>0</v>
      </c>
      <c r="BT2314" s="96" t="n">
        <v>7.4443507E-006</v>
      </c>
      <c r="BU2314" s="96" t="n">
        <v>4.5178249E-007</v>
      </c>
      <c r="BV2314" s="96" t="n">
        <v>5.1655562E-006</v>
      </c>
      <c r="BW2314" s="96" t="n">
        <v>5.4597416E-011</v>
      </c>
      <c r="BX2314" s="96" t="n">
        <v>3.7214877E-007</v>
      </c>
      <c r="BY2314" s="96" t="n">
        <v>0</v>
      </c>
      <c r="BZ2314" s="96" t="n">
        <v>1.3834632E-006</v>
      </c>
      <c r="CA2314" s="96" t="n">
        <v>0</v>
      </c>
      <c r="CB2314" s="96" t="n">
        <v>0</v>
      </c>
      <c r="CC2314" s="96" t="n">
        <v>1.2593572E-011</v>
      </c>
      <c r="CD2314" s="96" t="n">
        <v>0</v>
      </c>
      <c r="CE2314" s="96" t="n">
        <v>4.2006163E-008</v>
      </c>
      <c r="CF2314" s="96" t="n">
        <v>0</v>
      </c>
      <c r="CG2314" s="96" t="n">
        <v>2.9326628E-008</v>
      </c>
      <c r="CH2314" s="96" t="n">
        <v>0</v>
      </c>
      <c r="CI2314" s="96" t="n">
        <v>0</v>
      </c>
      <c r="CJ2314" s="96" t="n">
        <v>0</v>
      </c>
      <c r="CL2314" s="155" t="n">
        <v>0</v>
      </c>
      <c r="CM2314" s="155" t="n">
        <v>0.18526057</v>
      </c>
      <c r="CN2314" s="156" t="n">
        <v>0</v>
      </c>
      <c r="CO2314" s="155" t="n">
        <v>0.000309103</v>
      </c>
      <c r="CP2314" s="155" t="n">
        <v>0</v>
      </c>
      <c r="CQ2314" s="155" t="n">
        <v>0</v>
      </c>
      <c r="CR2314" s="155" t="n">
        <v>1.8889624E-005</v>
      </c>
      <c r="CS2314" s="155" t="n">
        <v>0</v>
      </c>
      <c r="CT2314" s="155" t="n">
        <v>3.5745698E-005</v>
      </c>
      <c r="CU2314" s="155" t="n">
        <v>9.6512032E-006</v>
      </c>
    </row>
    <row r="2315" customFormat="false" ht="13.8" hidden="false" customHeight="false" outlineLevel="0" collapsed="false">
      <c r="A2315" s="0" t="s">
        <v>3203</v>
      </c>
      <c r="B2315" s="90" t="s">
        <v>3066</v>
      </c>
      <c r="C2315" s="88" t="str">
        <f aca="false">MID(A2315,1,12)</f>
        <v>M.020.16.103</v>
      </c>
      <c r="D2315" s="2" t="s">
        <v>3200</v>
      </c>
      <c r="E2315" s="90" t="s">
        <v>255</v>
      </c>
      <c r="F2315" s="91" t="str">
        <f aca="false">MID(A2315, 21,85)</f>
        <v>Ice tea in PET bottle, returnable NL</v>
      </c>
      <c r="G2315" s="133" t="n">
        <f aca="false">H2315+I2315+J2315+K2315</f>
        <v>0.083107163390847</v>
      </c>
      <c r="H2315" s="149" t="n">
        <f aca="false">N2315+O2315+P2315+Q2315</f>
        <v>3.8304347E-008</v>
      </c>
      <c r="I2315" s="149" t="n">
        <f aca="false">L2315+M2315+R2315+V2315+T2315</f>
        <v>0.0160759260865</v>
      </c>
      <c r="J2315" s="150" t="n">
        <f aca="false">S2315+U2315+W2315+X2315</f>
        <v>0.01335756</v>
      </c>
      <c r="K2315" s="149" t="n">
        <v>0.053673639</v>
      </c>
      <c r="L2315" s="130" t="n">
        <v>0.01044585</v>
      </c>
      <c r="M2315" s="130" t="n">
        <v>0.0026053931</v>
      </c>
      <c r="N2315" s="130" t="n">
        <v>0</v>
      </c>
      <c r="O2315" s="130" t="n">
        <v>0</v>
      </c>
      <c r="P2315" s="157" t="n">
        <v>0</v>
      </c>
      <c r="Q2315" s="157" t="n">
        <v>3.8304347E-008</v>
      </c>
      <c r="R2315" s="157" t="n">
        <v>9.380865E-007</v>
      </c>
      <c r="S2315" s="130" t="n">
        <v>0</v>
      </c>
      <c r="T2315" s="130" t="n">
        <v>0</v>
      </c>
      <c r="U2315" s="130" t="n">
        <v>0</v>
      </c>
      <c r="V2315" s="130" t="n">
        <v>0.0030237449</v>
      </c>
      <c r="W2315" s="130" t="n">
        <v>0.01335756</v>
      </c>
      <c r="X2315" s="130" t="n">
        <v>0</v>
      </c>
      <c r="Z2315" s="151" t="n">
        <f aca="false">K2315/0.15</f>
        <v>0.35782426</v>
      </c>
      <c r="AB2315" s="133" t="n">
        <f aca="false">K2315</f>
        <v>0.053673639</v>
      </c>
      <c r="AC2315" s="133" t="n">
        <f aca="false">L2315+M2315+N2315+O2315+P2315+Q2315+R2315</f>
        <v>0.013052219490847</v>
      </c>
      <c r="AD2315" s="133" t="n">
        <f aca="false">L2315+M2315+R2315+W2315</f>
        <v>0.0264097411865</v>
      </c>
      <c r="AE2315" s="133" t="n">
        <f aca="false">V2315+L2315+M2315+R2315+T2315</f>
        <v>0.0160759260865</v>
      </c>
      <c r="AF2315" s="133" t="n">
        <f aca="false">S2315+U2315+X2315</f>
        <v>0</v>
      </c>
      <c r="AH2315" s="0" t="n">
        <v>0</v>
      </c>
      <c r="AI2315" s="96" t="n">
        <v>0</v>
      </c>
      <c r="AJ2315" s="96" t="n">
        <v>0</v>
      </c>
      <c r="AK2315" s="96" t="n">
        <v>0</v>
      </c>
      <c r="AL2315" s="96" t="n">
        <v>0</v>
      </c>
      <c r="AM2315" s="96" t="n">
        <v>0</v>
      </c>
      <c r="AN2315" s="96" t="n">
        <v>0</v>
      </c>
      <c r="AP2315" s="95" t="n">
        <v>0.0094351004</v>
      </c>
      <c r="AQ2315" s="95" t="n">
        <v>0.0087030823</v>
      </c>
      <c r="AR2315" s="95" t="n">
        <v>0.00073201815</v>
      </c>
      <c r="AS2315" s="95" t="n">
        <v>0</v>
      </c>
      <c r="AT2315" s="152" t="n">
        <f aca="false">AW2315+AZ2315+BA2315+BB2315+BC2315+BK2315+BL2315+BP2315</f>
        <v>5.2176752E-007</v>
      </c>
      <c r="AU2315" s="152" t="n">
        <f aca="false">AX2315+AY2315+BD2315+BE2315+BF2315+BG2315+BH2315+BI2315+BJ2315+BM2315+BQ2315+BR2315</f>
        <v>2.707167684576E-009</v>
      </c>
      <c r="AV2315" s="153" t="n">
        <f aca="false">BN2315+BO2315</f>
        <v>0</v>
      </c>
      <c r="AW2315" s="154" t="n">
        <v>3.3206091E-007</v>
      </c>
      <c r="AX2315" s="154" t="n">
        <v>1.0019079E-009</v>
      </c>
      <c r="AY2315" s="154" t="n">
        <v>2.7373556E-014</v>
      </c>
      <c r="AZ2315" s="154" t="n">
        <v>0</v>
      </c>
      <c r="BA2315" s="154" t="n">
        <v>0</v>
      </c>
      <c r="BB2315" s="154" t="n">
        <v>0</v>
      </c>
      <c r="BC2315" s="154" t="n">
        <v>1.8970661E-007</v>
      </c>
      <c r="BD2315" s="154" t="n">
        <v>0</v>
      </c>
      <c r="BE2315" s="154" t="n">
        <v>2.2097693E-010</v>
      </c>
      <c r="BF2315" s="154" t="n">
        <v>1.0721909E-010</v>
      </c>
      <c r="BG2315" s="154" t="n">
        <v>1.9589102E-013</v>
      </c>
      <c r="BH2315" s="154" t="n">
        <v>0</v>
      </c>
      <c r="BI2315" s="154" t="n">
        <v>0</v>
      </c>
      <c r="BJ2315" s="154" t="n">
        <v>0</v>
      </c>
      <c r="BK2315" s="154" t="n">
        <v>0</v>
      </c>
      <c r="BL2315" s="154" t="n">
        <v>0</v>
      </c>
      <c r="BM2315" s="154" t="n">
        <v>1.3768405E-009</v>
      </c>
      <c r="BN2315" s="154" t="n">
        <v>0</v>
      </c>
      <c r="BO2315" s="154" t="n">
        <v>0</v>
      </c>
      <c r="BP2315" s="154" t="n">
        <v>0</v>
      </c>
      <c r="BQ2315" s="154" t="n">
        <v>0</v>
      </c>
      <c r="BR2315" s="154" t="n">
        <v>0</v>
      </c>
      <c r="BT2315" s="96" t="n">
        <v>1.6613231E-005</v>
      </c>
      <c r="BU2315" s="96" t="n">
        <v>1.5234817E-006</v>
      </c>
      <c r="BV2315" s="96" t="n">
        <v>9.9770899E-006</v>
      </c>
      <c r="BW2315" s="96" t="n">
        <v>1.0988444E-010</v>
      </c>
      <c r="BX2315" s="96" t="n">
        <v>1.2549443E-006</v>
      </c>
      <c r="BY2315" s="96" t="n">
        <v>0</v>
      </c>
      <c r="BZ2315" s="96" t="n">
        <v>2.7844006E-006</v>
      </c>
      <c r="CA2315" s="96" t="n">
        <v>0</v>
      </c>
      <c r="CB2315" s="96" t="n">
        <v>0</v>
      </c>
      <c r="CC2315" s="96" t="n">
        <v>2.534621E-011</v>
      </c>
      <c r="CD2315" s="96" t="n">
        <v>0</v>
      </c>
      <c r="CE2315" s="96" t="n">
        <v>9.7428541E-007</v>
      </c>
      <c r="CF2315" s="96" t="n">
        <v>0</v>
      </c>
      <c r="CG2315" s="96" t="n">
        <v>9.889401E-008</v>
      </c>
      <c r="CH2315" s="96" t="n">
        <v>0</v>
      </c>
      <c r="CI2315" s="96" t="n">
        <v>0</v>
      </c>
      <c r="CJ2315" s="96" t="n">
        <v>0</v>
      </c>
      <c r="CL2315" s="155" t="n">
        <v>0</v>
      </c>
      <c r="CM2315" s="155" t="n">
        <v>0.35782426</v>
      </c>
      <c r="CN2315" s="156" t="n">
        <v>0</v>
      </c>
      <c r="CO2315" s="155" t="n">
        <v>0.001042344</v>
      </c>
      <c r="CP2315" s="155" t="n">
        <v>0</v>
      </c>
      <c r="CQ2315" s="155" t="n">
        <v>0</v>
      </c>
      <c r="CR2315" s="155" t="n">
        <v>6.3698788E-005</v>
      </c>
      <c r="CS2315" s="155" t="n">
        <v>0</v>
      </c>
      <c r="CT2315" s="155" t="n">
        <v>7.1942891E-005</v>
      </c>
      <c r="CU2315" s="155" t="n">
        <v>6.6924517E-005</v>
      </c>
    </row>
    <row r="2316" customFormat="false" ht="13.8" hidden="false" customHeight="false" outlineLevel="0" collapsed="false">
      <c r="A2316" s="0" t="s">
        <v>3204</v>
      </c>
      <c r="B2316" s="90" t="s">
        <v>3066</v>
      </c>
      <c r="C2316" s="88" t="str">
        <f aca="false">MID(A2316,1,12)</f>
        <v>M.020.16.104</v>
      </c>
      <c r="D2316" s="2" t="s">
        <v>3200</v>
      </c>
      <c r="E2316" s="90" t="s">
        <v>255</v>
      </c>
      <c r="F2316" s="91" t="str">
        <f aca="false">MID(A2316, 21,85)</f>
        <v>Juice drink, 12% in multilayer carton per 1000 ml NL</v>
      </c>
      <c r="G2316" s="133" t="n">
        <f aca="false">H2316+I2316+J2316+K2316</f>
        <v>0.082490839856895</v>
      </c>
      <c r="H2316" s="149" t="n">
        <f aca="false">N2316+O2316+P2316+Q2316</f>
        <v>4.4697595E-008</v>
      </c>
      <c r="I2316" s="149" t="n">
        <f aca="false">L2316+M2316+R2316+V2316+T2316</f>
        <v>0.0185810705593</v>
      </c>
      <c r="J2316" s="150" t="n">
        <f aca="false">S2316+U2316+W2316+X2316</f>
        <v>0.0068964976</v>
      </c>
      <c r="K2316" s="149" t="n">
        <v>0.057013227</v>
      </c>
      <c r="L2316" s="130" t="n">
        <v>0.013846526</v>
      </c>
      <c r="M2316" s="130" t="n">
        <v>0.0030402504</v>
      </c>
      <c r="N2316" s="130" t="n">
        <v>0</v>
      </c>
      <c r="O2316" s="130" t="n">
        <v>0</v>
      </c>
      <c r="P2316" s="157" t="n">
        <v>0</v>
      </c>
      <c r="Q2316" s="157" t="n">
        <v>4.4697595E-008</v>
      </c>
      <c r="R2316" s="157" t="n">
        <v>1.0946593E-006</v>
      </c>
      <c r="S2316" s="130" t="n">
        <v>0</v>
      </c>
      <c r="T2316" s="130" t="n">
        <v>0</v>
      </c>
      <c r="U2316" s="130" t="n">
        <v>0</v>
      </c>
      <c r="V2316" s="130" t="n">
        <v>0.0016931995</v>
      </c>
      <c r="W2316" s="130" t="n">
        <v>0.0068964976</v>
      </c>
      <c r="X2316" s="130" t="n">
        <v>0</v>
      </c>
      <c r="Z2316" s="151" t="n">
        <f aca="false">K2316/0.15</f>
        <v>0.38008818</v>
      </c>
      <c r="AB2316" s="133" t="n">
        <f aca="false">K2316</f>
        <v>0.057013227</v>
      </c>
      <c r="AC2316" s="133" t="n">
        <f aca="false">L2316+M2316+N2316+O2316+P2316+Q2316+R2316</f>
        <v>0.016887915756895</v>
      </c>
      <c r="AD2316" s="133" t="n">
        <f aca="false">L2316+M2316+R2316+W2316</f>
        <v>0.0237843686593</v>
      </c>
      <c r="AE2316" s="133" t="n">
        <f aca="false">V2316+L2316+M2316+R2316+T2316</f>
        <v>0.0185810705593</v>
      </c>
      <c r="AF2316" s="133" t="n">
        <f aca="false">S2316+U2316+X2316</f>
        <v>0</v>
      </c>
      <c r="AH2316" s="0" t="n">
        <v>0</v>
      </c>
      <c r="AI2316" s="96" t="n">
        <v>0</v>
      </c>
      <c r="AJ2316" s="96" t="n">
        <v>0</v>
      </c>
      <c r="AK2316" s="96" t="n">
        <v>0</v>
      </c>
      <c r="AL2316" s="96" t="n">
        <v>0</v>
      </c>
      <c r="AM2316" s="96" t="n">
        <v>0</v>
      </c>
      <c r="AN2316" s="96" t="n">
        <v>0</v>
      </c>
      <c r="AP2316" s="95" t="n">
        <v>0.010687181</v>
      </c>
      <c r="AQ2316" s="95" t="n">
        <v>0.010077855</v>
      </c>
      <c r="AR2316" s="95" t="n">
        <v>0.00060932626</v>
      </c>
      <c r="AS2316" s="95" t="n">
        <v>0</v>
      </c>
      <c r="AT2316" s="152" t="n">
        <f aca="false">AW2316+AZ2316+BA2316+BB2316+BC2316+BK2316+BL2316+BP2316</f>
        <v>6.0418795E-007</v>
      </c>
      <c r="AU2316" s="152" t="n">
        <f aca="false">AX2316+AY2316+BD2316+BE2316+BF2316+BG2316+BH2316+BI2316+BJ2316+BM2316+BQ2316+BR2316</f>
        <v>2.253425524946E-009</v>
      </c>
      <c r="AV2316" s="153" t="n">
        <f aca="false">BN2316+BO2316</f>
        <v>0</v>
      </c>
      <c r="AW2316" s="154" t="n">
        <v>3.5272183E-007</v>
      </c>
      <c r="AX2316" s="154" t="n">
        <v>1.0642469E-009</v>
      </c>
      <c r="AY2316" s="154" t="n">
        <v>2.9076746E-014</v>
      </c>
      <c r="AZ2316" s="154" t="n">
        <v>0</v>
      </c>
      <c r="BA2316" s="154" t="n">
        <v>0</v>
      </c>
      <c r="BB2316" s="154" t="n">
        <v>0</v>
      </c>
      <c r="BC2316" s="154" t="n">
        <v>2.5146612E-007</v>
      </c>
      <c r="BD2316" s="154" t="n">
        <v>0</v>
      </c>
      <c r="BE2316" s="154" t="n">
        <v>2.9291658E-010</v>
      </c>
      <c r="BF2316" s="154" t="n">
        <v>1.2511466E-010</v>
      </c>
      <c r="BG2316" s="154" t="n">
        <v>1.320782E-013</v>
      </c>
      <c r="BH2316" s="154" t="n">
        <v>0</v>
      </c>
      <c r="BI2316" s="154" t="n">
        <v>0</v>
      </c>
      <c r="BJ2316" s="154" t="n">
        <v>0</v>
      </c>
      <c r="BK2316" s="154" t="n">
        <v>0</v>
      </c>
      <c r="BL2316" s="154" t="n">
        <v>0</v>
      </c>
      <c r="BM2316" s="154" t="n">
        <v>7.7098623E-010</v>
      </c>
      <c r="BN2316" s="154" t="n">
        <v>0</v>
      </c>
      <c r="BO2316" s="154" t="n">
        <v>0</v>
      </c>
      <c r="BP2316" s="154" t="n">
        <v>0</v>
      </c>
      <c r="BQ2316" s="154" t="n">
        <v>0</v>
      </c>
      <c r="BR2316" s="154" t="n">
        <v>0</v>
      </c>
      <c r="BT2316" s="96" t="n">
        <v>1.8206768E-005</v>
      </c>
      <c r="BU2316" s="96" t="n">
        <v>2.0194554E-006</v>
      </c>
      <c r="BV2316" s="96" t="n">
        <v>1.0597867E-005</v>
      </c>
      <c r="BW2316" s="96" t="n">
        <v>1.2822487E-010</v>
      </c>
      <c r="BX2316" s="96" t="n">
        <v>1.6634949E-006</v>
      </c>
      <c r="BY2316" s="96" t="n">
        <v>0</v>
      </c>
      <c r="BZ2316" s="96" t="n">
        <v>3.2491353E-006</v>
      </c>
      <c r="CA2316" s="96" t="n">
        <v>0</v>
      </c>
      <c r="CB2316" s="96" t="n">
        <v>0</v>
      </c>
      <c r="CC2316" s="96" t="n">
        <v>2.9576658E-011</v>
      </c>
      <c r="CD2316" s="96" t="n">
        <v>0</v>
      </c>
      <c r="CE2316" s="96" t="n">
        <v>5.4556838E-007</v>
      </c>
      <c r="CF2316" s="96" t="n">
        <v>0</v>
      </c>
      <c r="CG2316" s="96" t="n">
        <v>1.3108923E-007</v>
      </c>
      <c r="CH2316" s="96" t="n">
        <v>0</v>
      </c>
      <c r="CI2316" s="96" t="n">
        <v>0</v>
      </c>
      <c r="CJ2316" s="96" t="n">
        <v>0</v>
      </c>
      <c r="CL2316" s="155" t="n">
        <v>0</v>
      </c>
      <c r="CM2316" s="155" t="n">
        <v>0.38008818</v>
      </c>
      <c r="CN2316" s="156" t="n">
        <v>0</v>
      </c>
      <c r="CO2316" s="155" t="n">
        <v>0.001381682</v>
      </c>
      <c r="CP2316" s="155" t="n">
        <v>0</v>
      </c>
      <c r="CQ2316" s="155" t="n">
        <v>0</v>
      </c>
      <c r="CR2316" s="155" t="n">
        <v>8.4436107E-005</v>
      </c>
      <c r="CS2316" s="155" t="n">
        <v>0</v>
      </c>
      <c r="CT2316" s="155" t="n">
        <v>8.3950632E-005</v>
      </c>
      <c r="CU2316" s="155" t="n">
        <v>4.5123407E-005</v>
      </c>
    </row>
    <row r="2317" customFormat="false" ht="13.8" hidden="false" customHeight="false" outlineLevel="0" collapsed="false">
      <c r="A2317" s="0" t="s">
        <v>3205</v>
      </c>
      <c r="B2317" s="90" t="s">
        <v>3066</v>
      </c>
      <c r="C2317" s="88" t="str">
        <f aca="false">MID(A2317,1,12)</f>
        <v>M.020.16.105</v>
      </c>
      <c r="D2317" s="2" t="s">
        <v>3200</v>
      </c>
      <c r="E2317" s="90" t="s">
        <v>255</v>
      </c>
      <c r="F2317" s="91" t="str">
        <f aca="false">MID(A2317, 21,85)</f>
        <v>Juice drink, 8% in multilayer carton per 1000 ml NL</v>
      </c>
      <c r="G2317" s="133" t="n">
        <f aca="false">H2317+I2317+J2317+K2317</f>
        <v>0.061182049128134</v>
      </c>
      <c r="H2317" s="149" t="n">
        <f aca="false">N2317+O2317+P2317+Q2317</f>
        <v>3.3558914E-008</v>
      </c>
      <c r="I2317" s="149" t="n">
        <f aca="false">L2317+M2317+R2317+V2317+T2317</f>
        <v>0.01255075436922</v>
      </c>
      <c r="J2317" s="150" t="n">
        <f aca="false">S2317+U2317+W2317+X2317</f>
        <v>0.0060144222</v>
      </c>
      <c r="K2317" s="149" t="n">
        <v>0.042616839</v>
      </c>
      <c r="L2317" s="130" t="n">
        <v>0.0087435583</v>
      </c>
      <c r="M2317" s="130" t="n">
        <v>0.0022826172</v>
      </c>
      <c r="N2317" s="130" t="n">
        <v>0</v>
      </c>
      <c r="O2317" s="130" t="n">
        <v>0</v>
      </c>
      <c r="P2317" s="157" t="n">
        <v>0</v>
      </c>
      <c r="Q2317" s="157" t="n">
        <v>3.3558914E-008</v>
      </c>
      <c r="R2317" s="157" t="n">
        <v>8.2186922E-007</v>
      </c>
      <c r="S2317" s="130" t="n">
        <v>0</v>
      </c>
      <c r="T2317" s="130" t="n">
        <v>0</v>
      </c>
      <c r="U2317" s="130" t="n">
        <v>0</v>
      </c>
      <c r="V2317" s="130" t="n">
        <v>0.001523757</v>
      </c>
      <c r="W2317" s="130" t="n">
        <v>0.0060144222</v>
      </c>
      <c r="X2317" s="130" t="n">
        <v>0</v>
      </c>
      <c r="Z2317" s="151" t="n">
        <f aca="false">K2317/0.15</f>
        <v>0.28411226</v>
      </c>
      <c r="AB2317" s="133" t="n">
        <f aca="false">K2317</f>
        <v>0.042616839</v>
      </c>
      <c r="AC2317" s="133" t="n">
        <f aca="false">L2317+M2317+N2317+O2317+P2317+Q2317+R2317</f>
        <v>0.011027030928134</v>
      </c>
      <c r="AD2317" s="133" t="n">
        <f aca="false">L2317+M2317+R2317+W2317</f>
        <v>0.01704141956922</v>
      </c>
      <c r="AE2317" s="133" t="n">
        <f aca="false">V2317+L2317+M2317+R2317+T2317</f>
        <v>0.01255075436922</v>
      </c>
      <c r="AF2317" s="133" t="n">
        <f aca="false">S2317+U2317+X2317</f>
        <v>0</v>
      </c>
      <c r="AH2317" s="0" t="n">
        <v>0</v>
      </c>
      <c r="AI2317" s="96" t="n">
        <v>0</v>
      </c>
      <c r="AJ2317" s="96" t="n">
        <v>0</v>
      </c>
      <c r="AK2317" s="96" t="n">
        <v>0</v>
      </c>
      <c r="AL2317" s="96" t="n">
        <v>0</v>
      </c>
      <c r="AM2317" s="96" t="n">
        <v>0</v>
      </c>
      <c r="AN2317" s="96" t="n">
        <v>0</v>
      </c>
      <c r="AP2317" s="95" t="n">
        <v>0.0075245924</v>
      </c>
      <c r="AQ2317" s="95" t="n">
        <v>0.0070464249</v>
      </c>
      <c r="AR2317" s="95" t="n">
        <v>0.00047816744</v>
      </c>
      <c r="AS2317" s="95" t="n">
        <v>0</v>
      </c>
      <c r="AT2317" s="152" t="n">
        <f aca="false">AW2317+AZ2317+BA2317+BB2317+BC2317+BK2317+BL2317+BP2317</f>
        <v>4.2244754E-007</v>
      </c>
      <c r="AU2317" s="152" t="n">
        <f aca="false">AX2317+AY2317+BD2317+BE2317+BF2317+BG2317+BH2317+BI2317+BJ2317+BM2317+BQ2317+BR2317</f>
        <v>1.768370701908E-009</v>
      </c>
      <c r="AV2317" s="153" t="n">
        <f aca="false">BN2317+BO2317</f>
        <v>0</v>
      </c>
      <c r="AW2317" s="154" t="n">
        <v>2.6365618E-007</v>
      </c>
      <c r="AX2317" s="154" t="n">
        <v>7.9551433E-010</v>
      </c>
      <c r="AY2317" s="154" t="n">
        <v>2.1734588E-014</v>
      </c>
      <c r="AZ2317" s="154" t="n">
        <v>0</v>
      </c>
      <c r="BA2317" s="154" t="n">
        <v>0</v>
      </c>
      <c r="BB2317" s="154" t="n">
        <v>0</v>
      </c>
      <c r="BC2317" s="154" t="n">
        <v>1.5879136E-007</v>
      </c>
      <c r="BD2317" s="154" t="n">
        <v>0</v>
      </c>
      <c r="BE2317" s="154" t="n">
        <v>1.8496576E-010</v>
      </c>
      <c r="BF2317" s="154" t="n">
        <v>9.3935974E-011</v>
      </c>
      <c r="BG2317" s="154" t="n">
        <v>1.0108332E-013</v>
      </c>
      <c r="BH2317" s="154" t="n">
        <v>0</v>
      </c>
      <c r="BI2317" s="154" t="n">
        <v>0</v>
      </c>
      <c r="BJ2317" s="154" t="n">
        <v>0</v>
      </c>
      <c r="BK2317" s="154" t="n">
        <v>0</v>
      </c>
      <c r="BL2317" s="154" t="n">
        <v>0</v>
      </c>
      <c r="BM2317" s="154" t="n">
        <v>6.9383182E-010</v>
      </c>
      <c r="BN2317" s="154" t="n">
        <v>0</v>
      </c>
      <c r="BO2317" s="154" t="n">
        <v>0</v>
      </c>
      <c r="BP2317" s="154" t="n">
        <v>0</v>
      </c>
      <c r="BQ2317" s="154" t="n">
        <v>0</v>
      </c>
      <c r="BR2317" s="154" t="n">
        <v>0</v>
      </c>
      <c r="BT2317" s="96" t="n">
        <v>1.3260764E-005</v>
      </c>
      <c r="BU2317" s="96" t="n">
        <v>1.2752098E-006</v>
      </c>
      <c r="BV2317" s="96" t="n">
        <v>7.9218037E-006</v>
      </c>
      <c r="BW2317" s="96" t="n">
        <v>9.6271118E-011</v>
      </c>
      <c r="BX2317" s="96" t="n">
        <v>1.0504342E-006</v>
      </c>
      <c r="BY2317" s="96" t="n">
        <v>0</v>
      </c>
      <c r="BZ2317" s="96" t="n">
        <v>2.4394479E-006</v>
      </c>
      <c r="CA2317" s="96" t="n">
        <v>0</v>
      </c>
      <c r="CB2317" s="96" t="n">
        <v>0</v>
      </c>
      <c r="CC2317" s="96" t="n">
        <v>2.2206129E-011</v>
      </c>
      <c r="CD2317" s="96" t="n">
        <v>0</v>
      </c>
      <c r="CE2317" s="96" t="n">
        <v>4.9097206E-007</v>
      </c>
      <c r="CF2317" s="96" t="n">
        <v>0</v>
      </c>
      <c r="CG2317" s="96" t="n">
        <v>8.2777898E-008</v>
      </c>
      <c r="CH2317" s="96" t="n">
        <v>0</v>
      </c>
      <c r="CI2317" s="96" t="n">
        <v>0</v>
      </c>
      <c r="CJ2317" s="96" t="n">
        <v>0</v>
      </c>
      <c r="CL2317" s="155" t="n">
        <v>0</v>
      </c>
      <c r="CM2317" s="155" t="n">
        <v>0.28411226</v>
      </c>
      <c r="CN2317" s="156" t="n">
        <v>0</v>
      </c>
      <c r="CO2317" s="155" t="n">
        <v>0.00087248</v>
      </c>
      <c r="CP2317" s="155" t="n">
        <v>0</v>
      </c>
      <c r="CQ2317" s="155" t="n">
        <v>0</v>
      </c>
      <c r="CR2317" s="155" t="n">
        <v>5.3318213E-005</v>
      </c>
      <c r="CS2317" s="155" t="n">
        <v>0</v>
      </c>
      <c r="CT2317" s="155" t="n">
        <v>6.3030059E-005</v>
      </c>
      <c r="CU2317" s="155" t="n">
        <v>3.4534267E-005</v>
      </c>
    </row>
    <row r="2318" customFormat="false" ht="13.8" hidden="false" customHeight="false" outlineLevel="0" collapsed="false">
      <c r="A2318" s="0" t="s">
        <v>3206</v>
      </c>
      <c r="B2318" s="90" t="s">
        <v>3066</v>
      </c>
      <c r="C2318" s="88" t="str">
        <f aca="false">MID(A2318,1,12)</f>
        <v>M.020.16.106</v>
      </c>
      <c r="D2318" s="2" t="s">
        <v>3200</v>
      </c>
      <c r="E2318" s="90" t="s">
        <v>255</v>
      </c>
      <c r="F2318" s="91" t="str">
        <f aca="false">MID(A2318, 21,85)</f>
        <v>Juice, apple in multilayer carton per 1000 ml NL</v>
      </c>
      <c r="G2318" s="133" t="n">
        <f aca="false">H2318+I2318+J2318+K2318</f>
        <v>0.08473611066326</v>
      </c>
      <c r="H2318" s="149" t="n">
        <f aca="false">N2318+O2318+P2318+Q2318</f>
        <v>5.979376E-008</v>
      </c>
      <c r="I2318" s="149" t="n">
        <f aca="false">L2318+M2318+R2318+V2318+T2318</f>
        <v>0.0231123688695</v>
      </c>
      <c r="J2318" s="150" t="n">
        <f aca="false">S2318+U2318+W2318+X2318</f>
        <v>0.01007603</v>
      </c>
      <c r="K2318" s="149" t="n">
        <v>0.051547652</v>
      </c>
      <c r="L2318" s="130" t="n">
        <v>0.015768479</v>
      </c>
      <c r="M2318" s="130" t="n">
        <v>0.0040670645</v>
      </c>
      <c r="N2318" s="130" t="n">
        <v>0</v>
      </c>
      <c r="O2318" s="130" t="n">
        <v>0</v>
      </c>
      <c r="P2318" s="157" t="n">
        <v>0</v>
      </c>
      <c r="Q2318" s="157" t="n">
        <v>5.979376E-008</v>
      </c>
      <c r="R2318" s="157" t="n">
        <v>1.4643695E-006</v>
      </c>
      <c r="S2318" s="130" t="n">
        <v>0</v>
      </c>
      <c r="T2318" s="130" t="n">
        <v>0</v>
      </c>
      <c r="U2318" s="130" t="n">
        <v>0</v>
      </c>
      <c r="V2318" s="130" t="n">
        <v>0.003275361</v>
      </c>
      <c r="W2318" s="130" t="n">
        <v>0.01007603</v>
      </c>
      <c r="X2318" s="130" t="n">
        <v>0</v>
      </c>
      <c r="Z2318" s="151" t="n">
        <f aca="false">K2318/0.15</f>
        <v>0.343651013333333</v>
      </c>
      <c r="AB2318" s="133" t="n">
        <f aca="false">K2318</f>
        <v>0.051547652</v>
      </c>
      <c r="AC2318" s="133" t="n">
        <f aca="false">L2318+M2318+N2318+O2318+P2318+Q2318+R2318</f>
        <v>0.01983706766326</v>
      </c>
      <c r="AD2318" s="133" t="n">
        <f aca="false">L2318+M2318+R2318+W2318</f>
        <v>0.0299130378695</v>
      </c>
      <c r="AE2318" s="133" t="n">
        <f aca="false">V2318+L2318+M2318+R2318+T2318</f>
        <v>0.0231123688695</v>
      </c>
      <c r="AF2318" s="133" t="n">
        <f aca="false">S2318+U2318+X2318</f>
        <v>0</v>
      </c>
      <c r="AH2318" s="0" t="n">
        <v>0</v>
      </c>
      <c r="AI2318" s="96" t="n">
        <v>0</v>
      </c>
      <c r="AJ2318" s="96" t="n">
        <v>0</v>
      </c>
      <c r="AK2318" s="96" t="n">
        <v>0</v>
      </c>
      <c r="AL2318" s="96" t="n">
        <v>0</v>
      </c>
      <c r="AM2318" s="96" t="n">
        <v>0</v>
      </c>
      <c r="AN2318" s="96" t="n">
        <v>0</v>
      </c>
      <c r="AP2318" s="95" t="n">
        <v>0.010895042</v>
      </c>
      <c r="AQ2318" s="95" t="n">
        <v>0.01009605</v>
      </c>
      <c r="AR2318" s="95" t="n">
        <v>0.0007989921</v>
      </c>
      <c r="AS2318" s="95" t="n">
        <v>0</v>
      </c>
      <c r="AT2318" s="152" t="n">
        <f aca="false">AW2318+AZ2318+BA2318+BB2318+BC2318+BK2318+BL2318+BP2318</f>
        <v>6.0527877E-007</v>
      </c>
      <c r="AU2318" s="152" t="n">
        <f aca="false">AX2318+AY2318+BD2318+BE2318+BF2318+BG2318+BH2318+BI2318+BJ2318+BM2318+BQ2318+BR2318</f>
        <v>2.954852443512E-009</v>
      </c>
      <c r="AV2318" s="153" t="n">
        <f aca="false">BN2318+BO2318</f>
        <v>0</v>
      </c>
      <c r="AW2318" s="154" t="n">
        <v>3.1890814E-007</v>
      </c>
      <c r="AX2318" s="154" t="n">
        <v>9.6222283E-010</v>
      </c>
      <c r="AY2318" s="154" t="n">
        <v>2.6289302E-014</v>
      </c>
      <c r="AZ2318" s="154" t="n">
        <v>0</v>
      </c>
      <c r="BA2318" s="154" t="n">
        <v>0</v>
      </c>
      <c r="BB2318" s="154" t="n">
        <v>0</v>
      </c>
      <c r="BC2318" s="154" t="n">
        <v>2.8637063E-007</v>
      </c>
      <c r="BD2318" s="154" t="n">
        <v>0</v>
      </c>
      <c r="BE2318" s="154" t="n">
        <v>3.3357458E-010</v>
      </c>
      <c r="BF2318" s="154" t="n">
        <v>1.6737089E-010</v>
      </c>
      <c r="BG2318" s="154" t="n">
        <v>2.4575421E-013</v>
      </c>
      <c r="BH2318" s="154" t="n">
        <v>0</v>
      </c>
      <c r="BI2318" s="154" t="n">
        <v>0</v>
      </c>
      <c r="BJ2318" s="154" t="n">
        <v>0</v>
      </c>
      <c r="BK2318" s="154" t="n">
        <v>0</v>
      </c>
      <c r="BL2318" s="154" t="n">
        <v>0</v>
      </c>
      <c r="BM2318" s="154" t="n">
        <v>1.4914121E-009</v>
      </c>
      <c r="BN2318" s="154" t="n">
        <v>0</v>
      </c>
      <c r="BO2318" s="154" t="n">
        <v>0</v>
      </c>
      <c r="BP2318" s="154" t="n">
        <v>0</v>
      </c>
      <c r="BQ2318" s="154" t="n">
        <v>0</v>
      </c>
      <c r="BR2318" s="154" t="n">
        <v>0</v>
      </c>
      <c r="BT2318" s="96" t="n">
        <v>1.9327414E-005</v>
      </c>
      <c r="BU2318" s="96" t="n">
        <v>2.2997639E-006</v>
      </c>
      <c r="BV2318" s="96" t="n">
        <v>9.5819021E-006</v>
      </c>
      <c r="BW2318" s="96" t="n">
        <v>1.7153154E-010</v>
      </c>
      <c r="BX2318" s="96" t="n">
        <v>1.8943946E-006</v>
      </c>
      <c r="BY2318" s="96" t="n">
        <v>0</v>
      </c>
      <c r="BZ2318" s="96" t="n">
        <v>4.3464983E-006</v>
      </c>
      <c r="CA2318" s="96" t="n">
        <v>0</v>
      </c>
      <c r="CB2318" s="96" t="n">
        <v>0</v>
      </c>
      <c r="CC2318" s="96" t="n">
        <v>3.9565879E-011</v>
      </c>
      <c r="CD2318" s="96" t="n">
        <v>0</v>
      </c>
      <c r="CE2318" s="96" t="n">
        <v>1.055359E-006</v>
      </c>
      <c r="CF2318" s="96" t="n">
        <v>0</v>
      </c>
      <c r="CG2318" s="96" t="n">
        <v>1.4928494E-007</v>
      </c>
      <c r="CH2318" s="96" t="n">
        <v>0</v>
      </c>
      <c r="CI2318" s="96" t="n">
        <v>0</v>
      </c>
      <c r="CJ2318" s="96" t="n">
        <v>0</v>
      </c>
      <c r="CL2318" s="155" t="n">
        <v>0</v>
      </c>
      <c r="CM2318" s="155" t="n">
        <v>0.34365101</v>
      </c>
      <c r="CN2318" s="156" t="n">
        <v>0</v>
      </c>
      <c r="CO2318" s="155" t="n">
        <v>0.001573465</v>
      </c>
      <c r="CP2318" s="155" t="n">
        <v>0</v>
      </c>
      <c r="CQ2318" s="155" t="n">
        <v>0</v>
      </c>
      <c r="CR2318" s="155" t="n">
        <v>9.6156177E-005</v>
      </c>
      <c r="CS2318" s="155" t="n">
        <v>0</v>
      </c>
      <c r="CT2318" s="155" t="n">
        <v>0.00011230412</v>
      </c>
      <c r="CU2318" s="155" t="n">
        <v>8.3959858E-005</v>
      </c>
    </row>
    <row r="2319" customFormat="false" ht="13.8" hidden="false" customHeight="false" outlineLevel="0" collapsed="false">
      <c r="A2319" s="0" t="s">
        <v>3207</v>
      </c>
      <c r="B2319" s="90" t="s">
        <v>3066</v>
      </c>
      <c r="C2319" s="88" t="str">
        <f aca="false">MID(A2319,1,12)</f>
        <v>M.020.16.107</v>
      </c>
      <c r="D2319" s="2" t="s">
        <v>3200</v>
      </c>
      <c r="E2319" s="90" t="s">
        <v>255</v>
      </c>
      <c r="F2319" s="91" t="str">
        <f aca="false">MID(A2319, 21,85)</f>
        <v>Juice, orange pasteurized in PET bottle NL</v>
      </c>
      <c r="G2319" s="133" t="n">
        <f aca="false">H2319+I2319+J2319+K2319</f>
        <v>0.290205336370315</v>
      </c>
      <c r="H2319" s="149" t="n">
        <f aca="false">N2319+O2319+P2319+Q2319</f>
        <v>9.7651515E-008</v>
      </c>
      <c r="I2319" s="149" t="n">
        <f aca="false">L2319+M2319+R2319+V2319+T2319</f>
        <v>0.0495461287188</v>
      </c>
      <c r="J2319" s="150" t="n">
        <f aca="false">S2319+U2319+W2319+X2319</f>
        <v>0.12228053</v>
      </c>
      <c r="K2319" s="149" t="n">
        <v>0.11837858</v>
      </c>
      <c r="L2319" s="130" t="n">
        <v>0.037056731</v>
      </c>
      <c r="M2319" s="130" t="n">
        <v>0.0066420812</v>
      </c>
      <c r="N2319" s="130" t="n">
        <v>0</v>
      </c>
      <c r="O2319" s="130" t="n">
        <v>0</v>
      </c>
      <c r="P2319" s="157" t="n">
        <v>0</v>
      </c>
      <c r="Q2319" s="157" t="n">
        <v>9.7651515E-008</v>
      </c>
      <c r="R2319" s="157" t="n">
        <v>2.3915188E-006</v>
      </c>
      <c r="S2319" s="130" t="n">
        <v>0</v>
      </c>
      <c r="T2319" s="130" t="n">
        <v>0</v>
      </c>
      <c r="U2319" s="130" t="n">
        <v>0</v>
      </c>
      <c r="V2319" s="130" t="n">
        <v>0.005844925</v>
      </c>
      <c r="W2319" s="130" t="n">
        <v>0.12228053</v>
      </c>
      <c r="X2319" s="130" t="n">
        <v>0</v>
      </c>
      <c r="Z2319" s="151" t="n">
        <f aca="false">K2319/0.15</f>
        <v>0.789190533333333</v>
      </c>
      <c r="AB2319" s="133" t="n">
        <f aca="false">K2319</f>
        <v>0.11837858</v>
      </c>
      <c r="AC2319" s="133" t="n">
        <f aca="false">L2319+M2319+N2319+O2319+P2319+Q2319+R2319</f>
        <v>0.043701301370315</v>
      </c>
      <c r="AD2319" s="133" t="n">
        <f aca="false">L2319+M2319+R2319+W2319</f>
        <v>0.1659817337188</v>
      </c>
      <c r="AE2319" s="133" t="n">
        <f aca="false">V2319+L2319+M2319+R2319+T2319</f>
        <v>0.0495461287188</v>
      </c>
      <c r="AF2319" s="133" t="n">
        <f aca="false">S2319+U2319+X2319</f>
        <v>0</v>
      </c>
      <c r="AH2319" s="0" t="n">
        <v>0</v>
      </c>
      <c r="AI2319" s="96" t="n">
        <v>0</v>
      </c>
      <c r="AJ2319" s="96" t="n">
        <v>0</v>
      </c>
      <c r="AK2319" s="96" t="n">
        <v>0</v>
      </c>
      <c r="AL2319" s="96" t="n">
        <v>0</v>
      </c>
      <c r="AM2319" s="96" t="n">
        <v>0</v>
      </c>
      <c r="AN2319" s="96" t="n">
        <v>0</v>
      </c>
      <c r="AP2319" s="95" t="n">
        <v>0.025044401</v>
      </c>
      <c r="AQ2319" s="95" t="n">
        <v>0.023441311</v>
      </c>
      <c r="AR2319" s="95" t="n">
        <v>0.0016030896</v>
      </c>
      <c r="AS2319" s="95" t="n">
        <v>0</v>
      </c>
      <c r="AT2319" s="152" t="n">
        <f aca="false">AW2319+AZ2319+BA2319+BB2319+BC2319+BK2319+BL2319+BP2319</f>
        <v>1.40535439E-006</v>
      </c>
      <c r="AU2319" s="152" t="n">
        <f aca="false">AX2319+AY2319+BD2319+BE2319+BF2319+BG2319+BH2319+BI2319+BJ2319+BM2319+BQ2319+BR2319</f>
        <v>5.92858595566E-009</v>
      </c>
      <c r="AV2319" s="153" t="n">
        <f aca="false">BN2319+BO2319</f>
        <v>0</v>
      </c>
      <c r="AW2319" s="154" t="n">
        <v>7.323688E-007</v>
      </c>
      <c r="AX2319" s="154" t="n">
        <v>2.2097335E-009</v>
      </c>
      <c r="AY2319" s="154" t="n">
        <v>6.0373075E-014</v>
      </c>
      <c r="AZ2319" s="154" t="n">
        <v>0</v>
      </c>
      <c r="BA2319" s="154" t="n">
        <v>0</v>
      </c>
      <c r="BB2319" s="154" t="n">
        <v>0</v>
      </c>
      <c r="BC2319" s="154" t="n">
        <v>6.7298559E-007</v>
      </c>
      <c r="BD2319" s="154" t="n">
        <v>0</v>
      </c>
      <c r="BE2319" s="154" t="n">
        <v>7.8391728E-010</v>
      </c>
      <c r="BF2319" s="154" t="n">
        <v>2.733399E-010</v>
      </c>
      <c r="BG2319" s="154" t="n">
        <v>9.0302585E-014</v>
      </c>
      <c r="BH2319" s="154" t="n">
        <v>0</v>
      </c>
      <c r="BI2319" s="154" t="n">
        <v>0</v>
      </c>
      <c r="BJ2319" s="154" t="n">
        <v>0</v>
      </c>
      <c r="BK2319" s="154" t="n">
        <v>0</v>
      </c>
      <c r="BL2319" s="154" t="n">
        <v>0</v>
      </c>
      <c r="BM2319" s="154" t="n">
        <v>2.6614446E-009</v>
      </c>
      <c r="BN2319" s="154" t="n">
        <v>0</v>
      </c>
      <c r="BO2319" s="154" t="n">
        <v>0</v>
      </c>
      <c r="BP2319" s="154" t="n">
        <v>0</v>
      </c>
      <c r="BQ2319" s="154" t="n">
        <v>0</v>
      </c>
      <c r="BR2319" s="154" t="n">
        <v>0</v>
      </c>
      <c r="BT2319" s="96" t="n">
        <v>4.1194122E-005</v>
      </c>
      <c r="BU2319" s="96" t="n">
        <v>5.4045626E-006</v>
      </c>
      <c r="BV2319" s="96" t="n">
        <v>2.2004726E-005</v>
      </c>
      <c r="BW2319" s="96" t="n">
        <v>2.8013483E-010</v>
      </c>
      <c r="BX2319" s="96" t="n">
        <v>4.451924E-006</v>
      </c>
      <c r="BY2319" s="96" t="n">
        <v>0</v>
      </c>
      <c r="BZ2319" s="96" t="n">
        <v>7.0984354E-006</v>
      </c>
      <c r="CA2319" s="96" t="n">
        <v>0</v>
      </c>
      <c r="CB2319" s="96" t="n">
        <v>0</v>
      </c>
      <c r="CC2319" s="96" t="n">
        <v>6.4616576E-011</v>
      </c>
      <c r="CD2319" s="96" t="n">
        <v>0</v>
      </c>
      <c r="CE2319" s="96" t="n">
        <v>1.8833021E-006</v>
      </c>
      <c r="CF2319" s="96" t="n">
        <v>0</v>
      </c>
      <c r="CG2319" s="96" t="n">
        <v>3.5082723E-007</v>
      </c>
      <c r="CH2319" s="96" t="n">
        <v>0</v>
      </c>
      <c r="CI2319" s="96" t="n">
        <v>0</v>
      </c>
      <c r="CJ2319" s="96" t="n">
        <v>0</v>
      </c>
      <c r="CL2319" s="155" t="n">
        <v>0</v>
      </c>
      <c r="CM2319" s="155" t="n">
        <v>0.78919052</v>
      </c>
      <c r="CN2319" s="156" t="n">
        <v>0</v>
      </c>
      <c r="CO2319" s="155" t="n">
        <v>0.003697723</v>
      </c>
      <c r="CP2319" s="155" t="n">
        <v>0</v>
      </c>
      <c r="CQ2319" s="155" t="n">
        <v>0</v>
      </c>
      <c r="CR2319" s="155" t="n">
        <v>0.00022597192</v>
      </c>
      <c r="CS2319" s="155" t="n">
        <v>0</v>
      </c>
      <c r="CT2319" s="155" t="n">
        <v>0.00018340822</v>
      </c>
      <c r="CU2319" s="155" t="n">
        <v>3.0851118E-005</v>
      </c>
    </row>
    <row r="2320" customFormat="false" ht="13.8" hidden="false" customHeight="false" outlineLevel="0" collapsed="false">
      <c r="A2320" s="0" t="s">
        <v>3208</v>
      </c>
      <c r="B2320" s="90" t="s">
        <v>3066</v>
      </c>
      <c r="C2320" s="88" t="str">
        <f aca="false">MID(A2320,1,12)</f>
        <v>M.020.16.108</v>
      </c>
      <c r="D2320" s="2" t="s">
        <v>3200</v>
      </c>
      <c r="E2320" s="90" t="s">
        <v>255</v>
      </c>
      <c r="F2320" s="91" t="str">
        <f aca="false">MID(A2320, 21,85)</f>
        <v>Lemonade, light in PET bottle NL</v>
      </c>
      <c r="G2320" s="133" t="n">
        <f aca="false">H2320+I2320+J2320+K2320</f>
        <v>0.064361251071954</v>
      </c>
      <c r="H2320" s="149" t="n">
        <f aca="false">N2320+O2320+P2320+Q2320</f>
        <v>3.4404874E-008</v>
      </c>
      <c r="I2320" s="149" t="n">
        <f aca="false">L2320+M2320+R2320+V2320+T2320</f>
        <v>0.01219418176708</v>
      </c>
      <c r="J2320" s="150" t="n">
        <f aca="false">S2320+U2320+W2320+X2320</f>
        <v>0.0034721249</v>
      </c>
      <c r="K2320" s="149" t="n">
        <v>0.04869491</v>
      </c>
      <c r="L2320" s="130" t="n">
        <v>0.0092568796</v>
      </c>
      <c r="M2320" s="130" t="n">
        <v>0.002340158</v>
      </c>
      <c r="N2320" s="130" t="n">
        <v>0</v>
      </c>
      <c r="O2320" s="130" t="n">
        <v>0</v>
      </c>
      <c r="P2320" s="157" t="n">
        <v>0</v>
      </c>
      <c r="Q2320" s="157" t="n">
        <v>3.4404874E-008</v>
      </c>
      <c r="R2320" s="157" t="n">
        <v>8.4258708E-007</v>
      </c>
      <c r="S2320" s="130" t="n">
        <v>0</v>
      </c>
      <c r="T2320" s="130" t="n">
        <v>0</v>
      </c>
      <c r="U2320" s="130" t="n">
        <v>0</v>
      </c>
      <c r="V2320" s="130" t="n">
        <v>0.00059630158</v>
      </c>
      <c r="W2320" s="130" t="n">
        <v>0.0034721249</v>
      </c>
      <c r="X2320" s="130" t="n">
        <v>0</v>
      </c>
      <c r="Z2320" s="151" t="n">
        <f aca="false">K2320/0.15</f>
        <v>0.324632733333333</v>
      </c>
      <c r="AB2320" s="133" t="n">
        <f aca="false">K2320</f>
        <v>0.04869491</v>
      </c>
      <c r="AC2320" s="133" t="n">
        <f aca="false">L2320+M2320+N2320+O2320+P2320+Q2320+R2320</f>
        <v>0.011597914591954</v>
      </c>
      <c r="AD2320" s="133" t="n">
        <f aca="false">L2320+M2320+R2320+W2320</f>
        <v>0.01507000508708</v>
      </c>
      <c r="AE2320" s="133" t="n">
        <f aca="false">V2320+L2320+M2320+R2320+T2320</f>
        <v>0.01219418176708</v>
      </c>
      <c r="AF2320" s="133" t="n">
        <f aca="false">S2320+U2320+X2320</f>
        <v>0</v>
      </c>
      <c r="AH2320" s="0" t="n">
        <v>0</v>
      </c>
      <c r="AI2320" s="96" t="n">
        <v>0</v>
      </c>
      <c r="AJ2320" s="96" t="n">
        <v>0</v>
      </c>
      <c r="AK2320" s="96" t="n">
        <v>0</v>
      </c>
      <c r="AL2320" s="96" t="n">
        <v>0</v>
      </c>
      <c r="AM2320" s="96" t="n">
        <v>0</v>
      </c>
      <c r="AN2320" s="96" t="n">
        <v>0</v>
      </c>
      <c r="AP2320" s="95" t="n">
        <v>0.0082273683</v>
      </c>
      <c r="AQ2320" s="95" t="n">
        <v>0.0078291407</v>
      </c>
      <c r="AR2320" s="95" t="n">
        <v>0.00039822769</v>
      </c>
      <c r="AS2320" s="95" t="n">
        <v>0</v>
      </c>
      <c r="AT2320" s="152" t="n">
        <f aca="false">AW2320+AZ2320+BA2320+BB2320+BC2320+BK2320+BL2320+BP2320</f>
        <v>4.6937294E-007</v>
      </c>
      <c r="AU2320" s="152" t="n">
        <f aca="false">AX2320+AY2320+BD2320+BE2320+BF2320+BG2320+BH2320+BI2320+BJ2320+BM2320+BQ2320+BR2320</f>
        <v>1.472735526519E-009</v>
      </c>
      <c r="AV2320" s="153" t="n">
        <f aca="false">BN2320+BO2320</f>
        <v>0</v>
      </c>
      <c r="AW2320" s="154" t="n">
        <v>3.0125918E-007</v>
      </c>
      <c r="AX2320" s="154" t="n">
        <v>9.0897166E-010</v>
      </c>
      <c r="AY2320" s="154" t="n">
        <v>2.4834404E-014</v>
      </c>
      <c r="AZ2320" s="154" t="n">
        <v>0</v>
      </c>
      <c r="BA2320" s="154" t="n">
        <v>0</v>
      </c>
      <c r="BB2320" s="154" t="n">
        <v>0</v>
      </c>
      <c r="BC2320" s="154" t="n">
        <v>1.6811376E-007</v>
      </c>
      <c r="BD2320" s="154" t="n">
        <v>0</v>
      </c>
      <c r="BE2320" s="154" t="n">
        <v>1.9582482E-010</v>
      </c>
      <c r="BF2320" s="154" t="n">
        <v>9.6303933E-011</v>
      </c>
      <c r="BG2320" s="154" t="n">
        <v>8.8639115E-014</v>
      </c>
      <c r="BH2320" s="154" t="n">
        <v>0</v>
      </c>
      <c r="BI2320" s="154" t="n">
        <v>0</v>
      </c>
      <c r="BJ2320" s="154" t="n">
        <v>0</v>
      </c>
      <c r="BK2320" s="154" t="n">
        <v>0</v>
      </c>
      <c r="BL2320" s="154" t="n">
        <v>0</v>
      </c>
      <c r="BM2320" s="154" t="n">
        <v>2.7152164E-010</v>
      </c>
      <c r="BN2320" s="154" t="n">
        <v>0</v>
      </c>
      <c r="BO2320" s="154" t="n">
        <v>0</v>
      </c>
      <c r="BP2320" s="154" t="n">
        <v>0</v>
      </c>
      <c r="BQ2320" s="154" t="n">
        <v>0</v>
      </c>
      <c r="BR2320" s="154" t="n">
        <v>0</v>
      </c>
      <c r="BT2320" s="96" t="n">
        <v>1.4294638E-005</v>
      </c>
      <c r="BU2320" s="96" t="n">
        <v>1.3500755E-006</v>
      </c>
      <c r="BV2320" s="96" t="n">
        <v>9.051622E-006</v>
      </c>
      <c r="BW2320" s="96" t="n">
        <v>9.8697942E-011</v>
      </c>
      <c r="BX2320" s="96" t="n">
        <v>1.1121036E-006</v>
      </c>
      <c r="BY2320" s="96" t="n">
        <v>0</v>
      </c>
      <c r="BZ2320" s="96" t="n">
        <v>2.500942E-006</v>
      </c>
      <c r="CA2320" s="96" t="n">
        <v>0</v>
      </c>
      <c r="CB2320" s="96" t="n">
        <v>0</v>
      </c>
      <c r="CC2320" s="96" t="n">
        <v>2.2765906E-011</v>
      </c>
      <c r="CD2320" s="96" t="n">
        <v>0</v>
      </c>
      <c r="CE2320" s="96" t="n">
        <v>1.9213523E-007</v>
      </c>
      <c r="CF2320" s="96" t="n">
        <v>0</v>
      </c>
      <c r="CG2320" s="96" t="n">
        <v>8.7637665E-008</v>
      </c>
      <c r="CH2320" s="96" t="n">
        <v>0</v>
      </c>
      <c r="CI2320" s="96" t="n">
        <v>0</v>
      </c>
      <c r="CJ2320" s="96" t="n">
        <v>0</v>
      </c>
      <c r="CL2320" s="155" t="n">
        <v>0</v>
      </c>
      <c r="CM2320" s="155" t="n">
        <v>0.32463273</v>
      </c>
      <c r="CN2320" s="156" t="n">
        <v>0</v>
      </c>
      <c r="CO2320" s="155" t="n">
        <v>0.000923702</v>
      </c>
      <c r="CP2320" s="155" t="n">
        <v>0</v>
      </c>
      <c r="CQ2320" s="155" t="n">
        <v>0</v>
      </c>
      <c r="CR2320" s="155" t="n">
        <v>5.6448445E-005</v>
      </c>
      <c r="CS2320" s="155" t="n">
        <v>0</v>
      </c>
      <c r="CT2320" s="155" t="n">
        <v>6.4618934E-005</v>
      </c>
      <c r="CU2320" s="155" t="n">
        <v>3.0282808E-005</v>
      </c>
    </row>
    <row r="2321" customFormat="false" ht="13.8" hidden="false" customHeight="false" outlineLevel="0" collapsed="false">
      <c r="A2321" s="0" t="s">
        <v>3209</v>
      </c>
      <c r="B2321" s="90" t="s">
        <v>3066</v>
      </c>
      <c r="C2321" s="88" t="str">
        <f aca="false">MID(A2321,1,12)</f>
        <v>M.020.16.109</v>
      </c>
      <c r="D2321" s="2" t="s">
        <v>3200</v>
      </c>
      <c r="E2321" s="90" t="s">
        <v>255</v>
      </c>
      <c r="F2321" s="91" t="str">
        <f aca="false">MID(A2321, 21,85)</f>
        <v>Lemonade in PET bottle NL</v>
      </c>
      <c r="G2321" s="133" t="n">
        <f aca="false">H2321+I2321+J2321+K2321</f>
        <v>0.20549073068785</v>
      </c>
      <c r="H2321" s="149" t="n">
        <f aca="false">N2321+O2321+P2321+Q2321</f>
        <v>1.1338365E-007</v>
      </c>
      <c r="I2321" s="149" t="n">
        <f aca="false">L2321+M2321+R2321+V2321+T2321</f>
        <v>0.0560902633042</v>
      </c>
      <c r="J2321" s="150" t="n">
        <f aca="false">S2321+U2321+W2321+X2321</f>
        <v>0.015712164</v>
      </c>
      <c r="K2321" s="149" t="n">
        <v>0.13368819</v>
      </c>
      <c r="L2321" s="130" t="n">
        <v>0.04190849</v>
      </c>
      <c r="M2321" s="130" t="n">
        <v>0.0077121528</v>
      </c>
      <c r="N2321" s="130" t="n">
        <v>0</v>
      </c>
      <c r="O2321" s="130" t="n">
        <v>0</v>
      </c>
      <c r="P2321" s="157" t="n">
        <v>0</v>
      </c>
      <c r="Q2321" s="157" t="n">
        <v>1.1338365E-007</v>
      </c>
      <c r="R2321" s="157" t="n">
        <v>2.7768042E-006</v>
      </c>
      <c r="S2321" s="130" t="n">
        <v>0</v>
      </c>
      <c r="T2321" s="130" t="n">
        <v>0</v>
      </c>
      <c r="U2321" s="130" t="n">
        <v>0</v>
      </c>
      <c r="V2321" s="130" t="n">
        <v>0.0064668437</v>
      </c>
      <c r="W2321" s="130" t="n">
        <v>0.015712164</v>
      </c>
      <c r="X2321" s="130" t="n">
        <v>0</v>
      </c>
      <c r="Z2321" s="151" t="n">
        <f aca="false">K2321/0.15</f>
        <v>0.8912546</v>
      </c>
      <c r="AB2321" s="133" t="n">
        <f aca="false">K2321</f>
        <v>0.13368819</v>
      </c>
      <c r="AC2321" s="133" t="n">
        <f aca="false">L2321+M2321+N2321+O2321+P2321+Q2321+R2321</f>
        <v>0.04962353298785</v>
      </c>
      <c r="AD2321" s="133" t="n">
        <f aca="false">L2321+M2321+R2321+W2321</f>
        <v>0.0653355836042</v>
      </c>
      <c r="AE2321" s="133" t="n">
        <f aca="false">V2321+L2321+M2321+R2321+T2321</f>
        <v>0.0560902633042</v>
      </c>
      <c r="AF2321" s="133" t="n">
        <f aca="false">S2321+U2321+X2321</f>
        <v>0</v>
      </c>
      <c r="AH2321" s="0" t="n">
        <v>0</v>
      </c>
      <c r="AI2321" s="96" t="n">
        <v>0</v>
      </c>
      <c r="AJ2321" s="96" t="n">
        <v>0</v>
      </c>
      <c r="AK2321" s="96" t="n">
        <v>0</v>
      </c>
      <c r="AL2321" s="96" t="n">
        <v>0</v>
      </c>
      <c r="AM2321" s="96" t="n">
        <v>0</v>
      </c>
      <c r="AN2321" s="96" t="n">
        <v>0</v>
      </c>
      <c r="AP2321" s="95" t="n">
        <v>0.028287647</v>
      </c>
      <c r="AQ2321" s="95" t="n">
        <v>0.026490883</v>
      </c>
      <c r="AR2321" s="95" t="n">
        <v>0.0017967643</v>
      </c>
      <c r="AS2321" s="95" t="n">
        <v>0</v>
      </c>
      <c r="AT2321" s="152" t="n">
        <f aca="false">AW2321+AZ2321+BA2321+BB2321+BC2321+BK2321+BL2321+BP2321</f>
        <v>1.58818242E-006</v>
      </c>
      <c r="AU2321" s="152" t="n">
        <f aca="false">AX2321+AY2321+BD2321+BE2321+BF2321+BG2321+BH2321+BI2321+BJ2321+BM2321+BQ2321+BR2321</f>
        <v>6.644838356386E-009</v>
      </c>
      <c r="AV2321" s="153" t="n">
        <f aca="false">BN2321+BO2321</f>
        <v>0</v>
      </c>
      <c r="AW2321" s="154" t="n">
        <v>8.2708426E-007</v>
      </c>
      <c r="AX2321" s="154" t="n">
        <v>2.4955129E-009</v>
      </c>
      <c r="AY2321" s="154" t="n">
        <v>6.8180976E-014</v>
      </c>
      <c r="AZ2321" s="154" t="n">
        <v>0</v>
      </c>
      <c r="BA2321" s="154" t="n">
        <v>0</v>
      </c>
      <c r="BB2321" s="154" t="n">
        <v>0</v>
      </c>
      <c r="BC2321" s="154" t="n">
        <v>7.6109816E-007</v>
      </c>
      <c r="BD2321" s="154" t="n">
        <v>0</v>
      </c>
      <c r="BE2321" s="154" t="n">
        <v>8.865539E-010</v>
      </c>
      <c r="BF2321" s="154" t="n">
        <v>3.1737629E-010</v>
      </c>
      <c r="BG2321" s="154" t="n">
        <v>6.9628541E-013</v>
      </c>
      <c r="BH2321" s="154" t="n">
        <v>0</v>
      </c>
      <c r="BI2321" s="154" t="n">
        <v>0</v>
      </c>
      <c r="BJ2321" s="154" t="n">
        <v>0</v>
      </c>
      <c r="BK2321" s="154" t="n">
        <v>0</v>
      </c>
      <c r="BL2321" s="154" t="n">
        <v>0</v>
      </c>
      <c r="BM2321" s="154" t="n">
        <v>2.9446308E-009</v>
      </c>
      <c r="BN2321" s="154" t="n">
        <v>0</v>
      </c>
      <c r="BO2321" s="154" t="n">
        <v>0</v>
      </c>
      <c r="BP2321" s="154" t="n">
        <v>0</v>
      </c>
      <c r="BQ2321" s="154" t="n">
        <v>0</v>
      </c>
      <c r="BR2321" s="154" t="n">
        <v>0</v>
      </c>
      <c r="BT2321" s="96" t="n">
        <v>4.6720398E-005</v>
      </c>
      <c r="BU2321" s="96" t="n">
        <v>6.1121704E-006</v>
      </c>
      <c r="BV2321" s="96" t="n">
        <v>2.4850543E-005</v>
      </c>
      <c r="BW2321" s="96" t="n">
        <v>3.2526591E-010</v>
      </c>
      <c r="BX2321" s="96" t="n">
        <v>5.0348049E-006</v>
      </c>
      <c r="BY2321" s="96" t="n">
        <v>0</v>
      </c>
      <c r="BZ2321" s="96" t="n">
        <v>8.2420279E-006</v>
      </c>
      <c r="CA2321" s="96" t="n">
        <v>0</v>
      </c>
      <c r="CB2321" s="96" t="n">
        <v>0</v>
      </c>
      <c r="CC2321" s="96" t="n">
        <v>7.5026621E-011</v>
      </c>
      <c r="CD2321" s="96" t="n">
        <v>0</v>
      </c>
      <c r="CE2321" s="96" t="n">
        <v>2.0836915E-006</v>
      </c>
      <c r="CF2321" s="96" t="n">
        <v>0</v>
      </c>
      <c r="CG2321" s="96" t="n">
        <v>3.9676029E-007</v>
      </c>
      <c r="CH2321" s="96" t="n">
        <v>0</v>
      </c>
      <c r="CI2321" s="96" t="n">
        <v>0</v>
      </c>
      <c r="CJ2321" s="96" t="n">
        <v>0</v>
      </c>
      <c r="CL2321" s="155" t="n">
        <v>0</v>
      </c>
      <c r="CM2321" s="155" t="n">
        <v>0.89125459</v>
      </c>
      <c r="CN2321" s="156" t="n">
        <v>0</v>
      </c>
      <c r="CO2321" s="155" t="n">
        <v>0.004181858</v>
      </c>
      <c r="CP2321" s="155" t="n">
        <v>0</v>
      </c>
      <c r="CQ2321" s="155" t="n">
        <v>0</v>
      </c>
      <c r="CR2321" s="155" t="n">
        <v>0.00025555794</v>
      </c>
      <c r="CS2321" s="155" t="n">
        <v>0</v>
      </c>
      <c r="CT2321" s="155" t="n">
        <v>0.00021295618</v>
      </c>
      <c r="CU2321" s="155" t="n">
        <v>0.00023788005</v>
      </c>
    </row>
    <row r="2322" customFormat="false" ht="13.8" hidden="false" customHeight="false" outlineLevel="0" collapsed="false">
      <c r="A2322" s="0" t="s">
        <v>3210</v>
      </c>
      <c r="B2322" s="90" t="s">
        <v>3066</v>
      </c>
      <c r="C2322" s="88" t="str">
        <f aca="false">MID(A2322,1,12)</f>
        <v>M.020.16.110</v>
      </c>
      <c r="D2322" s="2" t="s">
        <v>3200</v>
      </c>
      <c r="E2322" s="90" t="s">
        <v>255</v>
      </c>
      <c r="F2322" s="91" t="str">
        <f aca="false">MID(A2322, 21,85)</f>
        <v>Lemonade, w sugar and sweetners in PET bottle NL</v>
      </c>
      <c r="G2322" s="133" t="n">
        <f aca="false">H2322+I2322+J2322+K2322</f>
        <v>0.74344797849071</v>
      </c>
      <c r="H2322" s="149" t="n">
        <f aca="false">N2322+O2322+P2322+Q2322</f>
        <v>4.9322571E-007</v>
      </c>
      <c r="I2322" s="149" t="n">
        <f aca="false">L2322+M2322+R2322+V2322+T2322</f>
        <v>0.226974177265</v>
      </c>
      <c r="J2322" s="150" t="n">
        <f aca="false">S2322+U2322+W2322+X2322</f>
        <v>0.016655198</v>
      </c>
      <c r="K2322" s="149" t="n">
        <v>0.49981811</v>
      </c>
      <c r="L2322" s="130" t="n">
        <v>0.1666713</v>
      </c>
      <c r="M2322" s="130" t="n">
        <v>0.03354833</v>
      </c>
      <c r="N2322" s="130" t="n">
        <v>0</v>
      </c>
      <c r="O2322" s="130" t="n">
        <v>0</v>
      </c>
      <c r="P2322" s="157" t="n">
        <v>0</v>
      </c>
      <c r="Q2322" s="157" t="n">
        <v>4.9322571E-007</v>
      </c>
      <c r="R2322" s="157" t="n">
        <v>1.2079265E-005</v>
      </c>
      <c r="S2322" s="130" t="n">
        <v>0</v>
      </c>
      <c r="T2322" s="130" t="n">
        <v>0</v>
      </c>
      <c r="U2322" s="130" t="n">
        <v>0</v>
      </c>
      <c r="V2322" s="130" t="n">
        <v>0.026742468</v>
      </c>
      <c r="W2322" s="130" t="n">
        <v>0.016655198</v>
      </c>
      <c r="X2322" s="130" t="n">
        <v>0</v>
      </c>
      <c r="Z2322" s="151" t="n">
        <f aca="false">K2322/0.15</f>
        <v>3.33212073333333</v>
      </c>
      <c r="AB2322" s="133" t="n">
        <f aca="false">K2322</f>
        <v>0.49981811</v>
      </c>
      <c r="AC2322" s="133" t="n">
        <f aca="false">L2322+M2322+N2322+O2322+P2322+Q2322+R2322</f>
        <v>0.20023220249071</v>
      </c>
      <c r="AD2322" s="133" t="n">
        <f aca="false">L2322+M2322+R2322+W2322</f>
        <v>0.216886907265</v>
      </c>
      <c r="AE2322" s="133" t="n">
        <f aca="false">V2322+L2322+M2322+R2322+T2322</f>
        <v>0.226974177265</v>
      </c>
      <c r="AF2322" s="133" t="n">
        <f aca="false">S2322+U2322+X2322</f>
        <v>0</v>
      </c>
      <c r="AH2322" s="0" t="n">
        <v>0</v>
      </c>
      <c r="AI2322" s="96" t="n">
        <v>0</v>
      </c>
      <c r="AJ2322" s="96" t="n">
        <v>0</v>
      </c>
      <c r="AK2322" s="96" t="n">
        <v>0</v>
      </c>
      <c r="AL2322" s="96" t="n">
        <v>0</v>
      </c>
      <c r="AM2322" s="96" t="n">
        <v>0</v>
      </c>
      <c r="AN2322" s="96" t="n">
        <v>0</v>
      </c>
      <c r="AP2322" s="95" t="n">
        <v>0.10921051</v>
      </c>
      <c r="AQ2322" s="95" t="n">
        <v>0.10206689</v>
      </c>
      <c r="AR2322" s="95" t="n">
        <v>0.0071436195</v>
      </c>
      <c r="AS2322" s="95" t="n">
        <v>0</v>
      </c>
      <c r="AT2322" s="152" t="n">
        <f aca="false">AW2322+AZ2322+BA2322+BB2322+BC2322+BK2322+BL2322+BP2322</f>
        <v>6.1191179E-006</v>
      </c>
      <c r="AU2322" s="152" t="n">
        <f aca="false">AX2322+AY2322+BD2322+BE2322+BF2322+BG2322+BH2322+BI2322+BJ2322+BM2322+BQ2322+BR2322</f>
        <v>2.641871189054E-008</v>
      </c>
      <c r="AV2322" s="153" t="n">
        <f aca="false">BN2322+BO2322</f>
        <v>0</v>
      </c>
      <c r="AW2322" s="154" t="n">
        <v>3.092208E-006</v>
      </c>
      <c r="AX2322" s="154" t="n">
        <v>9.3299381E-009</v>
      </c>
      <c r="AY2322" s="154" t="n">
        <v>2.5490724E-013</v>
      </c>
      <c r="AZ2322" s="154" t="n">
        <v>0</v>
      </c>
      <c r="BA2322" s="154" t="n">
        <v>0</v>
      </c>
      <c r="BB2322" s="154" t="n">
        <v>0</v>
      </c>
      <c r="BC2322" s="154" t="n">
        <v>3.0269099E-006</v>
      </c>
      <c r="BD2322" s="154" t="n">
        <v>0</v>
      </c>
      <c r="BE2322" s="154" t="n">
        <v>3.5258511E-009</v>
      </c>
      <c r="BF2322" s="154" t="n">
        <v>1.380606E-009</v>
      </c>
      <c r="BG2322" s="154" t="n">
        <v>5.0707833E-012</v>
      </c>
      <c r="BH2322" s="154" t="n">
        <v>0</v>
      </c>
      <c r="BI2322" s="154" t="n">
        <v>0</v>
      </c>
      <c r="BJ2322" s="154" t="n">
        <v>0</v>
      </c>
      <c r="BK2322" s="154" t="n">
        <v>0</v>
      </c>
      <c r="BL2322" s="154" t="n">
        <v>0</v>
      </c>
      <c r="BM2322" s="154" t="n">
        <v>1.2176991E-008</v>
      </c>
      <c r="BN2322" s="154" t="n">
        <v>0</v>
      </c>
      <c r="BO2322" s="154" t="n">
        <v>0</v>
      </c>
      <c r="BP2322" s="154" t="n">
        <v>0</v>
      </c>
      <c r="BQ2322" s="154" t="n">
        <v>0</v>
      </c>
      <c r="BR2322" s="154" t="n">
        <v>0</v>
      </c>
      <c r="BT2322" s="96" t="n">
        <v>0.00018328994</v>
      </c>
      <c r="BU2322" s="96" t="n">
        <v>2.4308283E-005</v>
      </c>
      <c r="BV2322" s="96" t="n">
        <v>9.2908368E-005</v>
      </c>
      <c r="BW2322" s="96" t="n">
        <v>1.4149263E-009</v>
      </c>
      <c r="BX2322" s="96" t="n">
        <v>2.0023568E-005</v>
      </c>
      <c r="BY2322" s="96" t="n">
        <v>0</v>
      </c>
      <c r="BZ2322" s="96" t="n">
        <v>3.5853318E-005</v>
      </c>
      <c r="CA2322" s="96" t="n">
        <v>0</v>
      </c>
      <c r="CB2322" s="96" t="n">
        <v>0</v>
      </c>
      <c r="CC2322" s="96" t="n">
        <v>3.2637032E-010</v>
      </c>
      <c r="CD2322" s="96" t="n">
        <v>0</v>
      </c>
      <c r="CE2322" s="96" t="n">
        <v>8.616731E-006</v>
      </c>
      <c r="CF2322" s="96" t="n">
        <v>0</v>
      </c>
      <c r="CG2322" s="96" t="n">
        <v>1.5779274E-006</v>
      </c>
      <c r="CH2322" s="96" t="n">
        <v>0</v>
      </c>
      <c r="CI2322" s="96" t="n">
        <v>0</v>
      </c>
      <c r="CJ2322" s="96" t="n">
        <v>0</v>
      </c>
      <c r="CL2322" s="155" t="n">
        <v>0</v>
      </c>
      <c r="CM2322" s="155" t="n">
        <v>3.3321207</v>
      </c>
      <c r="CN2322" s="156" t="n">
        <v>0</v>
      </c>
      <c r="CO2322" s="155" t="n">
        <v>0.016631373</v>
      </c>
      <c r="CP2322" s="155" t="n">
        <v>0</v>
      </c>
      <c r="CQ2322" s="155" t="n">
        <v>0</v>
      </c>
      <c r="CR2322" s="155" t="n">
        <v>0.0010163615</v>
      </c>
      <c r="CS2322" s="155" t="n">
        <v>0</v>
      </c>
      <c r="CT2322" s="155" t="n">
        <v>0.00092637221</v>
      </c>
      <c r="CU2322" s="155" t="n">
        <v>0.0017323904</v>
      </c>
    </row>
    <row r="2323" customFormat="false" ht="13.8" hidden="false" customHeight="false" outlineLevel="0" collapsed="false">
      <c r="A2323" s="0" t="s">
        <v>3211</v>
      </c>
      <c r="B2323" s="90" t="s">
        <v>3066</v>
      </c>
      <c r="C2323" s="88" t="str">
        <f aca="false">MID(A2323,1,12)</f>
        <v>M.020.16.111</v>
      </c>
      <c r="D2323" s="2" t="s">
        <v>3200</v>
      </c>
      <c r="E2323" s="90" t="s">
        <v>255</v>
      </c>
      <c r="F2323" s="91" t="str">
        <f aca="false">MID(A2323, 21,85)</f>
        <v>Mineral water in PET bottle, returnable NL</v>
      </c>
      <c r="G2323" s="133" t="n">
        <f aca="false">H2323+I2323+J2323+K2323</f>
        <v>0.0085354218252592</v>
      </c>
      <c r="H2323" s="149" t="n">
        <f aca="false">N2323+O2323+P2323+Q2323</f>
        <v>4.6697792E-009</v>
      </c>
      <c r="I2323" s="149" t="n">
        <f aca="false">L2323+M2323+R2323+V2323+T2323</f>
        <v>0.00123930678548</v>
      </c>
      <c r="J2323" s="150" t="n">
        <f aca="false">S2323+U2323+W2323+X2323</f>
        <v>0.00090543967</v>
      </c>
      <c r="K2323" s="149" t="n">
        <v>0.0063906707</v>
      </c>
      <c r="L2323" s="130" t="n">
        <v>0.00091078198</v>
      </c>
      <c r="M2323" s="130" t="n">
        <v>0.00031763002</v>
      </c>
      <c r="N2323" s="130" t="n">
        <v>0</v>
      </c>
      <c r="O2323" s="130" t="n">
        <v>0</v>
      </c>
      <c r="P2323" s="157" t="n">
        <v>0</v>
      </c>
      <c r="Q2323" s="157" t="n">
        <v>4.6697792E-009</v>
      </c>
      <c r="R2323" s="157" t="n">
        <v>1.1436448E-007</v>
      </c>
      <c r="S2323" s="130" t="n">
        <v>0</v>
      </c>
      <c r="T2323" s="130" t="n">
        <v>0</v>
      </c>
      <c r="U2323" s="130" t="n">
        <v>0</v>
      </c>
      <c r="V2323" s="130" t="n">
        <v>1.0780421E-005</v>
      </c>
      <c r="W2323" s="130" t="n">
        <v>0.00090543967</v>
      </c>
      <c r="X2323" s="130" t="n">
        <v>0</v>
      </c>
      <c r="Z2323" s="151" t="n">
        <f aca="false">K2323/0.15</f>
        <v>0.0426044713333333</v>
      </c>
      <c r="AB2323" s="133" t="n">
        <f aca="false">K2323</f>
        <v>0.0063906707</v>
      </c>
      <c r="AC2323" s="133" t="n">
        <f aca="false">L2323+M2323+N2323+O2323+P2323+Q2323+R2323</f>
        <v>0.0012285310342592</v>
      </c>
      <c r="AD2323" s="133" t="n">
        <f aca="false">L2323+M2323+R2323+W2323</f>
        <v>0.00213396603448</v>
      </c>
      <c r="AE2323" s="133" t="n">
        <f aca="false">V2323+L2323+M2323+R2323+T2323</f>
        <v>0.00123930678548</v>
      </c>
      <c r="AF2323" s="133" t="n">
        <f aca="false">S2323+U2323+X2323</f>
        <v>0</v>
      </c>
      <c r="AH2323" s="0" t="n">
        <v>0</v>
      </c>
      <c r="AI2323" s="96" t="n">
        <v>0</v>
      </c>
      <c r="AJ2323" s="96" t="n">
        <v>0</v>
      </c>
      <c r="AK2323" s="96" t="n">
        <v>0</v>
      </c>
      <c r="AL2323" s="96" t="n">
        <v>0</v>
      </c>
      <c r="AM2323" s="96" t="n">
        <v>0</v>
      </c>
      <c r="AN2323" s="96" t="n">
        <v>0</v>
      </c>
      <c r="AP2323" s="95" t="n">
        <v>0.00097770413</v>
      </c>
      <c r="AQ2323" s="95" t="n">
        <v>0.00093537468</v>
      </c>
      <c r="AR2323" s="95" t="n">
        <v>4.2329451E-005</v>
      </c>
      <c r="AS2323" s="95" t="n">
        <v>0</v>
      </c>
      <c r="AT2323" s="152" t="n">
        <f aca="false">AW2323+AZ2323+BA2323+BB2323+BC2323+BK2323+BL2323+BP2323</f>
        <v>5.6077619E-008</v>
      </c>
      <c r="AU2323" s="152" t="n">
        <f aca="false">AX2323+AY2323+BD2323+BE2323+BF2323+BG2323+BH2323+BI2323+BJ2323+BM2323+BQ2323+BR2323</f>
        <v>1.5654382795795E-010</v>
      </c>
      <c r="AV2323" s="153" t="n">
        <f aca="false">BN2323+BO2323</f>
        <v>0</v>
      </c>
      <c r="AW2323" s="154" t="n">
        <v>3.9536949E-008</v>
      </c>
      <c r="AX2323" s="154" t="n">
        <v>1.1929252E-010</v>
      </c>
      <c r="AY2323" s="154" t="n">
        <v>3.259242E-015</v>
      </c>
      <c r="AZ2323" s="154" t="n">
        <v>0</v>
      </c>
      <c r="BA2323" s="154" t="n">
        <v>0</v>
      </c>
      <c r="BB2323" s="154" t="n">
        <v>0</v>
      </c>
      <c r="BC2323" s="154" t="n">
        <v>1.654067E-008</v>
      </c>
      <c r="BD2323" s="154" t="n">
        <v>0</v>
      </c>
      <c r="BE2323" s="154" t="n">
        <v>1.9267154E-011</v>
      </c>
      <c r="BF2323" s="154" t="n">
        <v>1.3071348E-011</v>
      </c>
      <c r="BG2323" s="154" t="n">
        <v>7.5961595E-016</v>
      </c>
      <c r="BH2323" s="154" t="n">
        <v>0</v>
      </c>
      <c r="BI2323" s="154" t="n">
        <v>0</v>
      </c>
      <c r="BJ2323" s="154" t="n">
        <v>0</v>
      </c>
      <c r="BK2323" s="154" t="n">
        <v>0</v>
      </c>
      <c r="BL2323" s="154" t="n">
        <v>0</v>
      </c>
      <c r="BM2323" s="154" t="n">
        <v>4.9087871E-012</v>
      </c>
      <c r="BN2323" s="154" t="n">
        <v>0</v>
      </c>
      <c r="BO2323" s="154" t="n">
        <v>0</v>
      </c>
      <c r="BP2323" s="154" t="n">
        <v>0</v>
      </c>
      <c r="BQ2323" s="154" t="n">
        <v>0</v>
      </c>
      <c r="BR2323" s="154" t="n">
        <v>0</v>
      </c>
      <c r="BT2323" s="96" t="n">
        <v>1.7817448E-006</v>
      </c>
      <c r="BU2323" s="96" t="n">
        <v>1.3283358E-007</v>
      </c>
      <c r="BV2323" s="96" t="n">
        <v>1.1879257E-006</v>
      </c>
      <c r="BW2323" s="96" t="n">
        <v>1.3396288E-011</v>
      </c>
      <c r="BX2323" s="96" t="n">
        <v>1.0941959E-007</v>
      </c>
      <c r="BY2323" s="96" t="n">
        <v>0</v>
      </c>
      <c r="BZ2323" s="96" t="n">
        <v>3.3945326E-007</v>
      </c>
      <c r="CA2323" s="96" t="n">
        <v>0</v>
      </c>
      <c r="CB2323" s="96" t="n">
        <v>0</v>
      </c>
      <c r="CC2323" s="96" t="n">
        <v>3.09002E-012</v>
      </c>
      <c r="CD2323" s="96" t="n">
        <v>0</v>
      </c>
      <c r="CE2323" s="96" t="n">
        <v>3.4735757E-009</v>
      </c>
      <c r="CF2323" s="96" t="n">
        <v>0</v>
      </c>
      <c r="CG2323" s="96" t="n">
        <v>8.6226471E-009</v>
      </c>
      <c r="CH2323" s="96" t="n">
        <v>0</v>
      </c>
      <c r="CI2323" s="96" t="n">
        <v>0</v>
      </c>
      <c r="CJ2323" s="96" t="n">
        <v>0</v>
      </c>
      <c r="CL2323" s="155" t="n">
        <v>0</v>
      </c>
      <c r="CM2323" s="155" t="n">
        <v>0.042604471</v>
      </c>
      <c r="CN2323" s="156" t="n">
        <v>0</v>
      </c>
      <c r="CO2323" s="155" t="n">
        <v>9.08828E-005</v>
      </c>
      <c r="CP2323" s="155" t="n">
        <v>0</v>
      </c>
      <c r="CQ2323" s="155" t="n">
        <v>0</v>
      </c>
      <c r="CR2323" s="155" t="n">
        <v>5.5539479E-006</v>
      </c>
      <c r="CS2323" s="155" t="n">
        <v>0</v>
      </c>
      <c r="CT2323" s="155" t="n">
        <v>8.7707384E-006</v>
      </c>
      <c r="CU2323" s="155" t="n">
        <v>2.595164E-007</v>
      </c>
    </row>
    <row r="2324" customFormat="false" ht="13.8" hidden="false" customHeight="false" outlineLevel="0" collapsed="false">
      <c r="A2324" s="0" t="s">
        <v>3212</v>
      </c>
      <c r="B2324" s="90" t="s">
        <v>3066</v>
      </c>
      <c r="C2324" s="88" t="str">
        <f aca="false">MID(A2324,1,12)</f>
        <v>M.020.16.112</v>
      </c>
      <c r="D2324" s="2" t="s">
        <v>3200</v>
      </c>
      <c r="E2324" s="90" t="s">
        <v>255</v>
      </c>
      <c r="F2324" s="91" t="str">
        <f aca="false">MID(A2324, 21,85)</f>
        <v>Soft drink, cola w caffeine in PET bottle, returnable NL</v>
      </c>
      <c r="G2324" s="133" t="n">
        <f aca="false">H2324+I2324+J2324+K2324</f>
        <v>0.055580199482482</v>
      </c>
      <c r="H2324" s="149" t="n">
        <f aca="false">N2324+O2324+P2324+Q2324</f>
        <v>3.3594392E-008</v>
      </c>
      <c r="I2324" s="149" t="n">
        <f aca="false">L2324+M2324+R2324+V2324+T2324</f>
        <v>0.01128291218809</v>
      </c>
      <c r="J2324" s="150" t="n">
        <f aca="false">S2324+U2324+W2324+X2324</f>
        <v>0.0022993947</v>
      </c>
      <c r="K2324" s="149" t="n">
        <v>0.041997859</v>
      </c>
      <c r="L2324" s="130" t="n">
        <v>0.0080532072</v>
      </c>
      <c r="M2324" s="130" t="n">
        <v>0.0022850304</v>
      </c>
      <c r="N2324" s="157" t="n">
        <v>0</v>
      </c>
      <c r="O2324" s="130" t="n">
        <v>0</v>
      </c>
      <c r="P2324" s="157" t="n">
        <v>0</v>
      </c>
      <c r="Q2324" s="157" t="n">
        <v>3.3594392E-008</v>
      </c>
      <c r="R2324" s="157" t="n">
        <v>8.2273809E-007</v>
      </c>
      <c r="S2324" s="130" t="n">
        <v>0</v>
      </c>
      <c r="T2324" s="130" t="n">
        <v>0</v>
      </c>
      <c r="U2324" s="130" t="n">
        <v>0</v>
      </c>
      <c r="V2324" s="130" t="n">
        <v>0.00094385185</v>
      </c>
      <c r="W2324" s="130" t="n">
        <v>0.0022993947</v>
      </c>
      <c r="X2324" s="130" t="n">
        <v>0</v>
      </c>
      <c r="Z2324" s="151" t="n">
        <f aca="false">K2324/0.15</f>
        <v>0.279985726666667</v>
      </c>
      <c r="AB2324" s="133" t="n">
        <f aca="false">K2324</f>
        <v>0.041997859</v>
      </c>
      <c r="AC2324" s="133" t="n">
        <f aca="false">L2324+M2324+N2324+O2324+P2324+Q2324+R2324</f>
        <v>0.010339093932482</v>
      </c>
      <c r="AD2324" s="133" t="n">
        <f aca="false">L2324+M2324+R2324+W2324</f>
        <v>0.01263845503809</v>
      </c>
      <c r="AE2324" s="133" t="n">
        <f aca="false">V2324+L2324+M2324+R2324+T2324</f>
        <v>0.01128291218809</v>
      </c>
      <c r="AF2324" s="133" t="n">
        <f aca="false">S2324+U2324+X2324</f>
        <v>0</v>
      </c>
      <c r="AH2324" s="0" t="n">
        <v>0</v>
      </c>
      <c r="AI2324" s="96" t="n">
        <v>0</v>
      </c>
      <c r="AJ2324" s="96" t="n">
        <v>0</v>
      </c>
      <c r="AK2324" s="96" t="n">
        <v>0</v>
      </c>
      <c r="AL2324" s="96" t="n">
        <v>0</v>
      </c>
      <c r="AM2324" s="96" t="n">
        <v>0</v>
      </c>
      <c r="AN2324" s="96" t="n">
        <v>0</v>
      </c>
      <c r="AP2324" s="95" t="n">
        <v>0.0071731715</v>
      </c>
      <c r="AQ2324" s="95" t="n">
        <v>0.0067734257</v>
      </c>
      <c r="AR2324" s="95" t="n">
        <v>0.00039974577</v>
      </c>
      <c r="AS2324" s="95" t="n">
        <v>0</v>
      </c>
      <c r="AT2324" s="152" t="n">
        <f aca="false">AW2324+AZ2324+BA2324+BB2324+BC2324+BK2324+BL2324+BP2324</f>
        <v>4.0608068E-007</v>
      </c>
      <c r="AU2324" s="152" t="n">
        <f aca="false">AX2324+AY2324+BD2324+BE2324+BF2324+BG2324+BH2324+BI2324+BJ2324+BM2324+BQ2324+BR2324</f>
        <v>1.478349766138E-009</v>
      </c>
      <c r="AV2324" s="153" t="n">
        <f aca="false">BN2324+BO2324</f>
        <v>0</v>
      </c>
      <c r="AW2324" s="154" t="n">
        <v>2.5982675E-007</v>
      </c>
      <c r="AX2324" s="154" t="n">
        <v>7.8396003E-010</v>
      </c>
      <c r="AY2324" s="154" t="n">
        <v>2.1418908E-014</v>
      </c>
      <c r="AZ2324" s="154" t="n">
        <v>0</v>
      </c>
      <c r="BA2324" s="154" t="n">
        <v>0</v>
      </c>
      <c r="BB2324" s="154" t="n">
        <v>0</v>
      </c>
      <c r="BC2324" s="154" t="n">
        <v>1.4625393E-007</v>
      </c>
      <c r="BD2324" s="154" t="n">
        <v>0</v>
      </c>
      <c r="BE2324" s="154" t="n">
        <v>1.7036172E-010</v>
      </c>
      <c r="BF2324" s="154" t="n">
        <v>9.4035282E-011</v>
      </c>
      <c r="BG2324" s="154" t="n">
        <v>1.9515523E-013</v>
      </c>
      <c r="BH2324" s="154" t="n">
        <v>0</v>
      </c>
      <c r="BI2324" s="154" t="n">
        <v>0</v>
      </c>
      <c r="BJ2324" s="154" t="n">
        <v>0</v>
      </c>
      <c r="BK2324" s="154" t="n">
        <v>0</v>
      </c>
      <c r="BL2324" s="154" t="n">
        <v>0</v>
      </c>
      <c r="BM2324" s="154" t="n">
        <v>4.2977616E-010</v>
      </c>
      <c r="BN2324" s="154" t="n">
        <v>0</v>
      </c>
      <c r="BO2324" s="154" t="n">
        <v>0</v>
      </c>
      <c r="BP2324" s="154" t="n">
        <v>0</v>
      </c>
      <c r="BQ2324" s="154" t="n">
        <v>0</v>
      </c>
      <c r="BR2324" s="154" t="n">
        <v>0</v>
      </c>
      <c r="BT2324" s="96" t="n">
        <v>1.2771274E-005</v>
      </c>
      <c r="BU2324" s="96" t="n">
        <v>1.1745251E-006</v>
      </c>
      <c r="BV2324" s="96" t="n">
        <v>7.8067449E-006</v>
      </c>
      <c r="BW2324" s="96" t="n">
        <v>9.6372895E-011</v>
      </c>
      <c r="BX2324" s="96" t="n">
        <v>9.6749675E-007</v>
      </c>
      <c r="BY2324" s="96" t="n">
        <v>0</v>
      </c>
      <c r="BZ2324" s="96" t="n">
        <v>2.4420268E-006</v>
      </c>
      <c r="CA2324" s="96" t="n">
        <v>0</v>
      </c>
      <c r="CB2324" s="96" t="n">
        <v>0</v>
      </c>
      <c r="CC2324" s="96" t="n">
        <v>2.2229605E-011</v>
      </c>
      <c r="CD2324" s="96" t="n">
        <v>0</v>
      </c>
      <c r="CE2324" s="96" t="n">
        <v>3.0411993E-007</v>
      </c>
      <c r="CF2324" s="96" t="n">
        <v>0</v>
      </c>
      <c r="CG2324" s="96" t="n">
        <v>7.6242137E-008</v>
      </c>
      <c r="CH2324" s="96" t="n">
        <v>0</v>
      </c>
      <c r="CI2324" s="96" t="n">
        <v>0</v>
      </c>
      <c r="CJ2324" s="96" t="n">
        <v>0</v>
      </c>
      <c r="CL2324" s="155" t="n">
        <v>0</v>
      </c>
      <c r="CM2324" s="155" t="n">
        <v>0.27998572</v>
      </c>
      <c r="CN2324" s="156" t="n">
        <v>0</v>
      </c>
      <c r="CO2324" s="155" t="n">
        <v>0.000803593</v>
      </c>
      <c r="CP2324" s="155" t="n">
        <v>0</v>
      </c>
      <c r="CQ2324" s="155" t="n">
        <v>0</v>
      </c>
      <c r="CR2324" s="155" t="n">
        <v>4.9108452E-005</v>
      </c>
      <c r="CS2324" s="155" t="n">
        <v>0</v>
      </c>
      <c r="CT2324" s="155" t="n">
        <v>6.3096693E-005</v>
      </c>
      <c r="CU2324" s="155" t="n">
        <v>6.6673142E-005</v>
      </c>
    </row>
    <row r="2325" customFormat="false" ht="13.8" hidden="false" customHeight="false" outlineLevel="0" collapsed="false">
      <c r="A2325" s="0" t="s">
        <v>3213</v>
      </c>
      <c r="B2325" s="90" t="s">
        <v>3066</v>
      </c>
      <c r="C2325" s="88" t="str">
        <f aca="false">MID(A2325,1,12)</f>
        <v>M.020.16.113</v>
      </c>
      <c r="D2325" s="2" t="s">
        <v>3200</v>
      </c>
      <c r="E2325" s="90" t="s">
        <v>255</v>
      </c>
      <c r="F2325" s="91" t="str">
        <f aca="false">MID(A2325, 21,85)</f>
        <v>Soft drink, light wo caffeine in PET bottle, returnable NL</v>
      </c>
      <c r="G2325" s="133" t="n">
        <f aca="false">H2325+I2325+J2325+K2325</f>
        <v>0.03458353422164</v>
      </c>
      <c r="H2325" s="149" t="n">
        <f aca="false">N2325+O2325+P2325+Q2325</f>
        <v>1.903198E-008</v>
      </c>
      <c r="I2325" s="149" t="n">
        <f aca="false">L2325+M2325+R2325+V2325+T2325</f>
        <v>0.00452303128966</v>
      </c>
      <c r="J2325" s="150" t="n">
        <f aca="false">S2325+U2325+W2325+X2325</f>
        <v>0.0022713989</v>
      </c>
      <c r="K2325" s="149" t="n">
        <v>0.027789085</v>
      </c>
      <c r="L2325" s="130" t="n">
        <v>0.0030976757</v>
      </c>
      <c r="M2325" s="130" t="n">
        <v>0.0012945212</v>
      </c>
      <c r="N2325" s="130" t="n">
        <v>0</v>
      </c>
      <c r="O2325" s="130" t="n">
        <v>0</v>
      </c>
      <c r="P2325" s="157" t="n">
        <v>0</v>
      </c>
      <c r="Q2325" s="157" t="n">
        <v>1.903198E-008</v>
      </c>
      <c r="R2325" s="157" t="n">
        <v>4.6609966E-007</v>
      </c>
      <c r="S2325" s="130" t="n">
        <v>0</v>
      </c>
      <c r="T2325" s="130" t="n">
        <v>0</v>
      </c>
      <c r="U2325" s="130" t="n">
        <v>0</v>
      </c>
      <c r="V2325" s="130" t="n">
        <v>0.00013036829</v>
      </c>
      <c r="W2325" s="130" t="n">
        <v>0.0022713989</v>
      </c>
      <c r="X2325" s="130" t="n">
        <v>0</v>
      </c>
      <c r="Z2325" s="151" t="n">
        <f aca="false">K2325/0.15</f>
        <v>0.185260566666667</v>
      </c>
      <c r="AB2325" s="133" t="n">
        <f aca="false">K2325</f>
        <v>0.027789085</v>
      </c>
      <c r="AC2325" s="133" t="n">
        <f aca="false">L2325+M2325+N2325+O2325+P2325+Q2325+R2325</f>
        <v>0.00439268203164</v>
      </c>
      <c r="AD2325" s="133" t="n">
        <f aca="false">L2325+M2325+R2325+W2325</f>
        <v>0.00666406189966</v>
      </c>
      <c r="AE2325" s="133" t="n">
        <f aca="false">V2325+L2325+M2325+R2325+T2325</f>
        <v>0.00452303128966</v>
      </c>
      <c r="AF2325" s="133" t="n">
        <f aca="false">S2325+U2325+X2325</f>
        <v>0</v>
      </c>
      <c r="AH2325" s="0" t="n">
        <v>0</v>
      </c>
      <c r="AI2325" s="96" t="n">
        <v>0</v>
      </c>
      <c r="AJ2325" s="96" t="n">
        <v>0</v>
      </c>
      <c r="AK2325" s="96" t="n">
        <v>0</v>
      </c>
      <c r="AL2325" s="96" t="n">
        <v>0</v>
      </c>
      <c r="AM2325" s="96" t="n">
        <v>0</v>
      </c>
      <c r="AN2325" s="96" t="n">
        <v>0</v>
      </c>
      <c r="AP2325" s="95" t="n">
        <v>0.0039944701</v>
      </c>
      <c r="AQ2325" s="95" t="n">
        <v>0.0038060183</v>
      </c>
      <c r="AR2325" s="95" t="n">
        <v>0.00018845182</v>
      </c>
      <c r="AS2325" s="95" t="n">
        <v>0</v>
      </c>
      <c r="AT2325" s="152" t="n">
        <f aca="false">AW2325+AZ2325+BA2325+BB2325+BC2325+BK2325+BL2325+BP2325</f>
        <v>2.28178556E-007</v>
      </c>
      <c r="AU2325" s="152" t="n">
        <f aca="false">AX2325+AY2325+BD2325+BE2325+BF2325+BG2325+BH2325+BI2325+BJ2325+BM2325+BQ2325+BR2325</f>
        <v>6.96937215931E-010</v>
      </c>
      <c r="AV2325" s="153" t="n">
        <f aca="false">BN2325+BO2325</f>
        <v>0</v>
      </c>
      <c r="AW2325" s="154" t="n">
        <v>1.7192181E-007</v>
      </c>
      <c r="AX2325" s="154" t="n">
        <v>5.1872959E-010</v>
      </c>
      <c r="AY2325" s="154" t="n">
        <v>1.4172433E-014</v>
      </c>
      <c r="AZ2325" s="154" t="n">
        <v>0</v>
      </c>
      <c r="BA2325" s="154" t="n">
        <v>0</v>
      </c>
      <c r="BB2325" s="154" t="n">
        <v>0</v>
      </c>
      <c r="BC2325" s="154" t="n">
        <v>5.6256746E-008</v>
      </c>
      <c r="BD2325" s="154" t="n">
        <v>0</v>
      </c>
      <c r="BE2325" s="154" t="n">
        <v>6.5529836E-011</v>
      </c>
      <c r="BF2325" s="154" t="n">
        <v>5.3273106E-011</v>
      </c>
      <c r="BG2325" s="154" t="n">
        <v>2.8249498E-014</v>
      </c>
      <c r="BH2325" s="154" t="n">
        <v>0</v>
      </c>
      <c r="BI2325" s="154" t="n">
        <v>0</v>
      </c>
      <c r="BJ2325" s="154" t="n">
        <v>0</v>
      </c>
      <c r="BK2325" s="154" t="n">
        <v>0</v>
      </c>
      <c r="BL2325" s="154" t="n">
        <v>0</v>
      </c>
      <c r="BM2325" s="154" t="n">
        <v>5.9362262E-011</v>
      </c>
      <c r="BN2325" s="154" t="n">
        <v>0</v>
      </c>
      <c r="BO2325" s="154" t="n">
        <v>0</v>
      </c>
      <c r="BP2325" s="154" t="n">
        <v>0</v>
      </c>
      <c r="BQ2325" s="154" t="n">
        <v>0</v>
      </c>
      <c r="BR2325" s="154" t="n">
        <v>0</v>
      </c>
      <c r="BT2325" s="96" t="n">
        <v>7.4443507E-006</v>
      </c>
      <c r="BU2325" s="96" t="n">
        <v>4.5178249E-007</v>
      </c>
      <c r="BV2325" s="96" t="n">
        <v>5.1655562E-006</v>
      </c>
      <c r="BW2325" s="96" t="n">
        <v>5.4597416E-011</v>
      </c>
      <c r="BX2325" s="96" t="n">
        <v>3.7214877E-007</v>
      </c>
      <c r="BY2325" s="96" t="n">
        <v>0</v>
      </c>
      <c r="BZ2325" s="96" t="n">
        <v>1.3834632E-006</v>
      </c>
      <c r="CA2325" s="96" t="n">
        <v>0</v>
      </c>
      <c r="CB2325" s="96" t="n">
        <v>0</v>
      </c>
      <c r="CC2325" s="96" t="n">
        <v>1.2593572E-011</v>
      </c>
      <c r="CD2325" s="96" t="n">
        <v>0</v>
      </c>
      <c r="CE2325" s="96" t="n">
        <v>4.2006163E-008</v>
      </c>
      <c r="CF2325" s="96" t="n">
        <v>0</v>
      </c>
      <c r="CG2325" s="96" t="n">
        <v>2.9326628E-008</v>
      </c>
      <c r="CH2325" s="96" t="n">
        <v>0</v>
      </c>
      <c r="CI2325" s="96" t="n">
        <v>0</v>
      </c>
      <c r="CJ2325" s="96" t="n">
        <v>0</v>
      </c>
      <c r="CL2325" s="155" t="n">
        <v>0</v>
      </c>
      <c r="CM2325" s="155" t="n">
        <v>0.18526057</v>
      </c>
      <c r="CN2325" s="156" t="n">
        <v>0</v>
      </c>
      <c r="CO2325" s="155" t="n">
        <v>0.000309103</v>
      </c>
      <c r="CP2325" s="155" t="n">
        <v>0</v>
      </c>
      <c r="CQ2325" s="155" t="n">
        <v>0</v>
      </c>
      <c r="CR2325" s="155" t="n">
        <v>1.8889624E-005</v>
      </c>
      <c r="CS2325" s="155" t="n">
        <v>0</v>
      </c>
      <c r="CT2325" s="155" t="n">
        <v>3.5745698E-005</v>
      </c>
      <c r="CU2325" s="155" t="n">
        <v>9.6512032E-006</v>
      </c>
    </row>
    <row r="2326" customFormat="false" ht="13.8" hidden="false" customHeight="false" outlineLevel="0" collapsed="false">
      <c r="A2326" s="0" t="s">
        <v>3214</v>
      </c>
      <c r="B2326" s="90" t="s">
        <v>3066</v>
      </c>
      <c r="C2326" s="88" t="str">
        <f aca="false">MID(A2326,1,12)</f>
        <v>M.020.16.114</v>
      </c>
      <c r="D2326" s="2" t="s">
        <v>3200</v>
      </c>
      <c r="E2326" s="90" t="s">
        <v>255</v>
      </c>
      <c r="F2326" s="91" t="str">
        <f aca="false">MID(A2326, 21,85)</f>
        <v>Soft drink, w sugar, sw&amp;caffeine in PET bottle, returnable NL</v>
      </c>
      <c r="G2326" s="133" t="n">
        <f aca="false">H2326+I2326+J2326+K2326</f>
        <v>0.041932369384744</v>
      </c>
      <c r="H2326" s="149" t="n">
        <f aca="false">N2326+O2326+P2326+Q2326</f>
        <v>2.4128934E-008</v>
      </c>
      <c r="I2326" s="149" t="n">
        <f aca="false">L2326+M2326+R2326+V2326+T2326</f>
        <v>0.00688899205581</v>
      </c>
      <c r="J2326" s="150" t="n">
        <f aca="false">S2326+U2326+W2326+X2326</f>
        <v>0.0022811972</v>
      </c>
      <c r="K2326" s="149" t="n">
        <v>0.032762156</v>
      </c>
      <c r="L2326" s="130" t="n">
        <v>0.0048321067</v>
      </c>
      <c r="M2326" s="130" t="n">
        <v>0.0016412069</v>
      </c>
      <c r="N2326" s="130" t="n">
        <v>0</v>
      </c>
      <c r="O2326" s="130" t="n">
        <v>0</v>
      </c>
      <c r="P2326" s="157" t="n">
        <v>0</v>
      </c>
      <c r="Q2326" s="157" t="n">
        <v>2.4128934E-008</v>
      </c>
      <c r="R2326" s="157" t="n">
        <v>5.9092581E-007</v>
      </c>
      <c r="S2326" s="130" t="n">
        <v>0</v>
      </c>
      <c r="T2326" s="130" t="n">
        <v>0</v>
      </c>
      <c r="U2326" s="130" t="n">
        <v>0</v>
      </c>
      <c r="V2326" s="130" t="n">
        <v>0.00041508753</v>
      </c>
      <c r="W2326" s="130" t="n">
        <v>0.0022811972</v>
      </c>
      <c r="X2326" s="130" t="n">
        <v>0</v>
      </c>
      <c r="Z2326" s="151" t="n">
        <f aca="false">K2326/0.15</f>
        <v>0.218414373333333</v>
      </c>
      <c r="AB2326" s="133" t="n">
        <f aca="false">K2326</f>
        <v>0.032762156</v>
      </c>
      <c r="AC2326" s="133" t="n">
        <f aca="false">L2326+M2326+N2326+O2326+P2326+Q2326+R2326</f>
        <v>0.006473928654744</v>
      </c>
      <c r="AD2326" s="133" t="n">
        <f aca="false">L2326+M2326+R2326+W2326</f>
        <v>0.00875510172581</v>
      </c>
      <c r="AE2326" s="133" t="n">
        <f aca="false">V2326+L2326+M2326+R2326+T2326</f>
        <v>0.00688899205581</v>
      </c>
      <c r="AF2326" s="133" t="n">
        <f aca="false">S2326+U2326+X2326</f>
        <v>0</v>
      </c>
      <c r="AH2326" s="0" t="n">
        <v>0</v>
      </c>
      <c r="AI2326" s="96" t="n">
        <v>0</v>
      </c>
      <c r="AJ2326" s="96" t="n">
        <v>0</v>
      </c>
      <c r="AK2326" s="96" t="n">
        <v>0</v>
      </c>
      <c r="AL2326" s="96" t="n">
        <v>0</v>
      </c>
      <c r="AM2326" s="96" t="n">
        <v>0</v>
      </c>
      <c r="AN2326" s="96" t="n">
        <v>0</v>
      </c>
      <c r="AP2326" s="95" t="n">
        <v>0.0051070141</v>
      </c>
      <c r="AQ2326" s="95" t="n">
        <v>0.0048446094</v>
      </c>
      <c r="AR2326" s="95" t="n">
        <v>0.00026240476</v>
      </c>
      <c r="AS2326" s="95" t="n">
        <v>0</v>
      </c>
      <c r="AT2326" s="152" t="n">
        <f aca="false">AW2326+AZ2326+BA2326+BB2326+BC2326+BK2326+BL2326+BP2326</f>
        <v>2.90444208E-007</v>
      </c>
      <c r="AU2326" s="152" t="n">
        <f aca="false">AX2326+AY2326+BD2326+BE2326+BF2326+BG2326+BH2326+BI2326+BJ2326+BM2326+BQ2326+BR2326</f>
        <v>9.70431801285E-010</v>
      </c>
      <c r="AV2326" s="153" t="n">
        <f aca="false">BN2326+BO2326</f>
        <v>0</v>
      </c>
      <c r="AW2326" s="154" t="n">
        <v>2.0268854E-007</v>
      </c>
      <c r="AX2326" s="154" t="n">
        <v>6.1156024E-010</v>
      </c>
      <c r="AY2326" s="154" t="n">
        <v>1.67087E-014</v>
      </c>
      <c r="AZ2326" s="154" t="n">
        <v>0</v>
      </c>
      <c r="BA2326" s="154" t="n">
        <v>0</v>
      </c>
      <c r="BB2326" s="154" t="n">
        <v>0</v>
      </c>
      <c r="BC2326" s="154" t="n">
        <v>8.7755668E-008</v>
      </c>
      <c r="BD2326" s="154" t="n">
        <v>0</v>
      </c>
      <c r="BE2326" s="154" t="n">
        <v>1.0222089E-010</v>
      </c>
      <c r="BF2326" s="154" t="n">
        <v>6.7540176E-011</v>
      </c>
      <c r="BG2326" s="154" t="n">
        <v>8.6666585E-014</v>
      </c>
      <c r="BH2326" s="154" t="n">
        <v>0</v>
      </c>
      <c r="BI2326" s="154" t="n">
        <v>0</v>
      </c>
      <c r="BJ2326" s="154" t="n">
        <v>0</v>
      </c>
      <c r="BK2326" s="154" t="n">
        <v>0</v>
      </c>
      <c r="BL2326" s="154" t="n">
        <v>0</v>
      </c>
      <c r="BM2326" s="154" t="n">
        <v>1.8900712E-010</v>
      </c>
      <c r="BN2326" s="154" t="n">
        <v>0</v>
      </c>
      <c r="BO2326" s="154" t="n">
        <v>0</v>
      </c>
      <c r="BP2326" s="154" t="n">
        <v>0</v>
      </c>
      <c r="BQ2326" s="154" t="n">
        <v>0</v>
      </c>
      <c r="BR2326" s="154" t="n">
        <v>0</v>
      </c>
      <c r="BT2326" s="96" t="n">
        <v>9.3087806E-006</v>
      </c>
      <c r="BU2326" s="96" t="n">
        <v>7.0474169E-007</v>
      </c>
      <c r="BV2326" s="96" t="n">
        <v>6.0899723E-006</v>
      </c>
      <c r="BW2326" s="96" t="n">
        <v>6.921915E-011</v>
      </c>
      <c r="BX2326" s="96" t="n">
        <v>5.8051996E-007</v>
      </c>
      <c r="BY2326" s="96" t="n">
        <v>0</v>
      </c>
      <c r="BZ2326" s="96" t="n">
        <v>1.7539685E-006</v>
      </c>
      <c r="CA2326" s="96" t="n">
        <v>0</v>
      </c>
      <c r="CB2326" s="96" t="n">
        <v>0</v>
      </c>
      <c r="CC2326" s="96" t="n">
        <v>1.5966256E-011</v>
      </c>
      <c r="CD2326" s="96" t="n">
        <v>0</v>
      </c>
      <c r="CE2326" s="96" t="n">
        <v>1.3374598E-007</v>
      </c>
      <c r="CF2326" s="96" t="n">
        <v>0</v>
      </c>
      <c r="CG2326" s="96" t="n">
        <v>4.5747009E-008</v>
      </c>
      <c r="CH2326" s="96" t="n">
        <v>0</v>
      </c>
      <c r="CI2326" s="96" t="n">
        <v>0</v>
      </c>
      <c r="CJ2326" s="96" t="n">
        <v>0</v>
      </c>
      <c r="CL2326" s="155" t="n">
        <v>0</v>
      </c>
      <c r="CM2326" s="155" t="n">
        <v>0.21841437</v>
      </c>
      <c r="CN2326" s="156" t="n">
        <v>0</v>
      </c>
      <c r="CO2326" s="155" t="n">
        <v>0.000482174</v>
      </c>
      <c r="CP2326" s="155" t="n">
        <v>0</v>
      </c>
      <c r="CQ2326" s="155" t="n">
        <v>0</v>
      </c>
      <c r="CR2326" s="155" t="n">
        <v>2.9466184E-005</v>
      </c>
      <c r="CS2326" s="155" t="n">
        <v>0</v>
      </c>
      <c r="CT2326" s="155" t="n">
        <v>4.5318754E-005</v>
      </c>
      <c r="CU2326" s="155" t="n">
        <v>2.9608909E-005</v>
      </c>
    </row>
    <row r="2327" customFormat="false" ht="13.8" hidden="false" customHeight="false" outlineLevel="0" collapsed="false">
      <c r="A2327" s="0" t="s">
        <v>3215</v>
      </c>
      <c r="B2327" s="90" t="s">
        <v>3066</v>
      </c>
      <c r="C2327" s="88" t="str">
        <f aca="false">MID(A2327,1,12)</f>
        <v>M.020.16.115</v>
      </c>
      <c r="D2327" s="2" t="s">
        <v>3200</v>
      </c>
      <c r="E2327" s="90" t="s">
        <v>255</v>
      </c>
      <c r="F2327" s="91" t="str">
        <f aca="false">MID(A2327, 21,85)</f>
        <v>Tea in cardboard box NL</v>
      </c>
      <c r="G2327" s="133" t="n">
        <f aca="false">H2327+I2327+J2327+K2327</f>
        <v>3.6285020153696</v>
      </c>
      <c r="H2327" s="149" t="n">
        <f aca="false">N2327+O2327+P2327+Q2327</f>
        <v>1.1845416E-006</v>
      </c>
      <c r="I2327" s="149" t="n">
        <f aca="false">L2327+M2327+R2327+V2327+T2327</f>
        <v>0.743665230828</v>
      </c>
      <c r="J2327" s="150" t="n">
        <f aca="false">S2327+U2327+W2327+X2327</f>
        <v>1.1076473</v>
      </c>
      <c r="K2327" s="149" t="n">
        <v>1.7771883</v>
      </c>
      <c r="L2327" s="130" t="n">
        <v>0.39509883</v>
      </c>
      <c r="M2327" s="130" t="n">
        <v>0.080570401</v>
      </c>
      <c r="N2327" s="130" t="n">
        <v>0</v>
      </c>
      <c r="O2327" s="130" t="n">
        <v>0</v>
      </c>
      <c r="P2327" s="157" t="n">
        <v>0</v>
      </c>
      <c r="Q2327" s="157" t="n">
        <v>1.1845416E-006</v>
      </c>
      <c r="R2327" s="157" t="n">
        <v>2.9009828E-005</v>
      </c>
      <c r="S2327" s="130" t="n">
        <v>0</v>
      </c>
      <c r="T2327" s="130" t="n">
        <v>0</v>
      </c>
      <c r="U2327" s="130" t="n">
        <v>0</v>
      </c>
      <c r="V2327" s="130" t="n">
        <v>0.26796699</v>
      </c>
      <c r="W2327" s="130" t="n">
        <v>1.1076473</v>
      </c>
      <c r="X2327" s="130" t="n">
        <v>0</v>
      </c>
      <c r="Z2327" s="151" t="n">
        <f aca="false">K2327/0.15</f>
        <v>11.847922</v>
      </c>
      <c r="AB2327" s="133" t="n">
        <f aca="false">K2327</f>
        <v>1.7771883</v>
      </c>
      <c r="AC2327" s="133" t="n">
        <f aca="false">L2327+M2327+N2327+O2327+P2327+Q2327+R2327</f>
        <v>0.4756994253696</v>
      </c>
      <c r="AD2327" s="133" t="n">
        <f aca="false">L2327+M2327+R2327+W2327</f>
        <v>1.583345540828</v>
      </c>
      <c r="AE2327" s="133" t="n">
        <f aca="false">V2327+L2327+M2327+R2327+T2327</f>
        <v>0.743665230828</v>
      </c>
      <c r="AF2327" s="133" t="n">
        <f aca="false">S2327+U2327+X2327</f>
        <v>0</v>
      </c>
      <c r="AH2327" s="0" t="n">
        <v>0</v>
      </c>
      <c r="AI2327" s="96" t="n">
        <v>0</v>
      </c>
      <c r="AJ2327" s="96" t="n">
        <v>0</v>
      </c>
      <c r="AK2327" s="96" t="n">
        <v>0</v>
      </c>
      <c r="AL2327" s="96" t="n">
        <v>0</v>
      </c>
      <c r="AM2327" s="96" t="n">
        <v>0</v>
      </c>
      <c r="AN2327" s="96" t="n">
        <v>0</v>
      </c>
      <c r="AP2327" s="95" t="n">
        <v>0.34820315</v>
      </c>
      <c r="AQ2327" s="95" t="n">
        <v>0.30307966</v>
      </c>
      <c r="AR2327" s="95" t="n">
        <v>0.045123489</v>
      </c>
      <c r="AS2327" s="95" t="n">
        <v>0</v>
      </c>
      <c r="AT2327" s="152" t="n">
        <f aca="false">AW2327+AZ2327+BA2327+BB2327+BC2327+BK2327+BL2327+BP2327</f>
        <v>1.81702437E-005</v>
      </c>
      <c r="AU2327" s="152" t="n">
        <f aca="false">AX2327+AY2327+BD2327+BE2327+BF2327+BG2327+BH2327+BI2327+BJ2327+BM2327+BQ2327+BR2327</f>
        <v>1.6687681306904E-007</v>
      </c>
      <c r="AV2327" s="153" t="n">
        <f aca="false">BN2327+BO2327</f>
        <v>0</v>
      </c>
      <c r="AW2327" s="154" t="n">
        <v>1.0994872E-005</v>
      </c>
      <c r="AX2327" s="154" t="n">
        <v>3.3174182E-008</v>
      </c>
      <c r="AY2327" s="154" t="n">
        <v>9.0636604E-013</v>
      </c>
      <c r="AZ2327" s="154" t="n">
        <v>0</v>
      </c>
      <c r="BA2327" s="154" t="n">
        <v>0</v>
      </c>
      <c r="BB2327" s="154" t="n">
        <v>0</v>
      </c>
      <c r="BC2327" s="154" t="n">
        <v>7.1753717E-006</v>
      </c>
      <c r="BD2327" s="154" t="n">
        <v>0</v>
      </c>
      <c r="BE2327" s="154" t="n">
        <v>8.3581252E-009</v>
      </c>
      <c r="BF2327" s="154" t="n">
        <v>3.3156935E-009</v>
      </c>
      <c r="BG2327" s="154" t="n">
        <v>1.1056003E-011</v>
      </c>
      <c r="BH2327" s="154" t="n">
        <v>0</v>
      </c>
      <c r="BI2327" s="154" t="n">
        <v>0</v>
      </c>
      <c r="BJ2327" s="154" t="n">
        <v>0</v>
      </c>
      <c r="BK2327" s="154" t="n">
        <v>0</v>
      </c>
      <c r="BL2327" s="154" t="n">
        <v>0</v>
      </c>
      <c r="BM2327" s="154" t="n">
        <v>1.2201685E-007</v>
      </c>
      <c r="BN2327" s="154" t="n">
        <v>0</v>
      </c>
      <c r="BO2327" s="154" t="n">
        <v>0</v>
      </c>
      <c r="BP2327" s="154" t="n">
        <v>0</v>
      </c>
      <c r="BQ2327" s="154" t="n">
        <v>0</v>
      </c>
      <c r="BR2327" s="154" t="n">
        <v>0</v>
      </c>
      <c r="BT2327" s="96" t="n">
        <v>0.00061163422</v>
      </c>
      <c r="BU2327" s="96" t="n">
        <v>5.7623441E-005</v>
      </c>
      <c r="BV2327" s="96" t="n">
        <v>0.0003303515</v>
      </c>
      <c r="BW2327" s="96" t="n">
        <v>3.398118E-009</v>
      </c>
      <c r="BX2327" s="96" t="n">
        <v>4.7466409E-005</v>
      </c>
      <c r="BY2327" s="96" t="n">
        <v>0</v>
      </c>
      <c r="BZ2327" s="96" t="n">
        <v>8.6106111E-005</v>
      </c>
      <c r="CA2327" s="96" t="n">
        <v>0</v>
      </c>
      <c r="CB2327" s="96" t="n">
        <v>0</v>
      </c>
      <c r="CC2327" s="96" t="n">
        <v>7.8381809E-010</v>
      </c>
      <c r="CD2327" s="96" t="n">
        <v>0</v>
      </c>
      <c r="CE2327" s="96" t="n">
        <v>8.634205E-005</v>
      </c>
      <c r="CF2327" s="96" t="n">
        <v>0</v>
      </c>
      <c r="CG2327" s="96" t="n">
        <v>3.7405195E-006</v>
      </c>
      <c r="CH2327" s="96" t="n">
        <v>0</v>
      </c>
      <c r="CI2327" s="96" t="n">
        <v>0</v>
      </c>
      <c r="CJ2327" s="96" t="n">
        <v>0</v>
      </c>
      <c r="CL2327" s="155" t="n">
        <v>0</v>
      </c>
      <c r="CM2327" s="155" t="n">
        <v>11.847922</v>
      </c>
      <c r="CN2327" s="156" t="n">
        <v>0</v>
      </c>
      <c r="CO2327" s="155" t="n">
        <v>0.039425119</v>
      </c>
      <c r="CP2327" s="155" t="n">
        <v>0</v>
      </c>
      <c r="CQ2327" s="155" t="n">
        <v>0</v>
      </c>
      <c r="CR2327" s="155" t="n">
        <v>0.0024093124</v>
      </c>
      <c r="CS2327" s="155" t="n">
        <v>0</v>
      </c>
      <c r="CT2327" s="155" t="n">
        <v>0.0022247957</v>
      </c>
      <c r="CU2327" s="155" t="n">
        <v>0.0037771905</v>
      </c>
    </row>
    <row r="2328" customFormat="false" ht="13.8" hidden="false" customHeight="false" outlineLevel="0" collapsed="false">
      <c r="B2328" s="90"/>
      <c r="C2328" s="88"/>
      <c r="D2328" s="3" t="s">
        <v>3216</v>
      </c>
      <c r="E2328" s="90"/>
      <c r="J2328" s="158"/>
      <c r="P2328" s="102"/>
      <c r="Q2328" s="102"/>
      <c r="R2328" s="102"/>
      <c r="AT2328" s="102"/>
      <c r="AU2328" s="102"/>
      <c r="AV2328" s="159"/>
      <c r="CN2328" s="160"/>
    </row>
    <row r="2329" customFormat="false" ht="13.8" hidden="false" customHeight="false" outlineLevel="0" collapsed="false">
      <c r="A2329" s="0" t="s">
        <v>3217</v>
      </c>
      <c r="B2329" s="90" t="s">
        <v>3066</v>
      </c>
      <c r="C2329" s="88" t="str">
        <f aca="false">MID(A2329,1,12)</f>
        <v>M.020.17.101</v>
      </c>
      <c r="D2329" s="2" t="s">
        <v>3216</v>
      </c>
      <c r="E2329" s="90" t="s">
        <v>255</v>
      </c>
      <c r="F2329" s="91" t="str">
        <f aca="false">MID(A2329, 21,85)</f>
        <v>Almonds, blanced unsalted in plastic foil per 500 gram NL</v>
      </c>
      <c r="G2329" s="133" t="n">
        <f aca="false">H2329+I2329+J2329+K2329</f>
        <v>1.87408663342219</v>
      </c>
      <c r="H2329" s="149" t="n">
        <f aca="false">N2329+O2329+P2329+Q2329</f>
        <v>3.2869009E-007</v>
      </c>
      <c r="I2329" s="149" t="n">
        <f aca="false">L2329+M2329+R2329+V2329+T2329</f>
        <v>0.2556886947321</v>
      </c>
      <c r="J2329" s="150" t="n">
        <f aca="false">S2329+U2329+W2329+X2329</f>
        <v>1.2022566</v>
      </c>
      <c r="K2329" s="149" t="n">
        <v>0.41614101</v>
      </c>
      <c r="L2329" s="130" t="n">
        <v>0.17606281</v>
      </c>
      <c r="M2329" s="130" t="n">
        <v>0.022356911</v>
      </c>
      <c r="N2329" s="130" t="n">
        <v>0</v>
      </c>
      <c r="O2329" s="130" t="n">
        <v>0</v>
      </c>
      <c r="P2329" s="157" t="n">
        <v>0</v>
      </c>
      <c r="Q2329" s="157" t="n">
        <v>3.2869009E-007</v>
      </c>
      <c r="R2329" s="157" t="n">
        <v>8.0497321E-006</v>
      </c>
      <c r="S2329" s="130" t="n">
        <v>0</v>
      </c>
      <c r="T2329" s="130" t="n">
        <v>0</v>
      </c>
      <c r="U2329" s="130" t="n">
        <v>0</v>
      </c>
      <c r="V2329" s="130" t="n">
        <v>0.057260924</v>
      </c>
      <c r="W2329" s="130" t="n">
        <v>1.2022566</v>
      </c>
      <c r="X2329" s="130" t="n">
        <v>0</v>
      </c>
      <c r="Z2329" s="151" t="n">
        <f aca="false">K2329/0.15</f>
        <v>2.7742734</v>
      </c>
      <c r="AB2329" s="133" t="n">
        <f aca="false">K2329</f>
        <v>0.41614101</v>
      </c>
      <c r="AC2329" s="133" t="n">
        <f aca="false">L2329+M2329+N2329+O2329+P2329+Q2329+R2329</f>
        <v>0.19842809942219</v>
      </c>
      <c r="AD2329" s="133" t="n">
        <f aca="false">L2329+M2329+R2329+W2329</f>
        <v>1.4006843707321</v>
      </c>
      <c r="AE2329" s="133" t="n">
        <f aca="false">V2329+L2329+M2329+R2329+T2329</f>
        <v>0.2556886947321</v>
      </c>
      <c r="AF2329" s="133" t="n">
        <f aca="false">S2329+U2329+X2329</f>
        <v>0</v>
      </c>
      <c r="AH2329" s="0" t="n">
        <v>0</v>
      </c>
      <c r="AI2329" s="96" t="n">
        <v>0</v>
      </c>
      <c r="AJ2329" s="96" t="n">
        <v>0</v>
      </c>
      <c r="AK2329" s="96" t="n">
        <v>0</v>
      </c>
      <c r="AL2329" s="96" t="n">
        <v>0</v>
      </c>
      <c r="AM2329" s="96" t="n">
        <v>0</v>
      </c>
      <c r="AN2329" s="96" t="n">
        <v>0</v>
      </c>
      <c r="AP2329" s="95" t="n">
        <v>0.10668425</v>
      </c>
      <c r="AQ2329" s="95" t="n">
        <v>0.096276866</v>
      </c>
      <c r="AR2329" s="95" t="n">
        <v>0.010407389</v>
      </c>
      <c r="AS2329" s="95" t="n">
        <v>0</v>
      </c>
      <c r="AT2329" s="152" t="n">
        <f aca="false">AW2329+AZ2329+BA2329+BB2329+BC2329+BK2329+BL2329+BP2329</f>
        <v>5.7719943E-006</v>
      </c>
      <c r="AU2329" s="152" t="n">
        <f aca="false">AX2329+AY2329+BD2329+BE2329+BF2329+BG2329+BH2329+BI2329+BJ2329+BM2329+BQ2329+BR2329</f>
        <v>3.848886539211E-008</v>
      </c>
      <c r="AV2329" s="153" t="n">
        <f aca="false">BN2329+BO2329</f>
        <v>0</v>
      </c>
      <c r="AW2329" s="154" t="n">
        <v>2.5745257E-006</v>
      </c>
      <c r="AX2329" s="154" t="n">
        <v>7.7679655E-009</v>
      </c>
      <c r="AY2329" s="154" t="n">
        <v>2.1223191E-013</v>
      </c>
      <c r="AZ2329" s="154" t="n">
        <v>0</v>
      </c>
      <c r="BA2329" s="154" t="n">
        <v>0</v>
      </c>
      <c r="BB2329" s="154" t="n">
        <v>0</v>
      </c>
      <c r="BC2329" s="154" t="n">
        <v>3.1974686E-006</v>
      </c>
      <c r="BD2329" s="154" t="n">
        <v>0</v>
      </c>
      <c r="BE2329" s="154" t="n">
        <v>3.7245239E-009</v>
      </c>
      <c r="BF2329" s="154" t="n">
        <v>9.2004836E-010</v>
      </c>
      <c r="BG2329" s="154" t="n">
        <v>2.7654002E-012</v>
      </c>
      <c r="BH2329" s="154" t="n">
        <v>0</v>
      </c>
      <c r="BI2329" s="154" t="n">
        <v>0</v>
      </c>
      <c r="BJ2329" s="154" t="n">
        <v>0</v>
      </c>
      <c r="BK2329" s="154" t="n">
        <v>0</v>
      </c>
      <c r="BL2329" s="154" t="n">
        <v>0</v>
      </c>
      <c r="BM2329" s="154" t="n">
        <v>2.607335E-008</v>
      </c>
      <c r="BN2329" s="154" t="n">
        <v>0</v>
      </c>
      <c r="BO2329" s="154" t="n">
        <v>0</v>
      </c>
      <c r="BP2329" s="154" t="n">
        <v>0</v>
      </c>
      <c r="BQ2329" s="154" t="n">
        <v>0</v>
      </c>
      <c r="BR2329" s="154" t="n">
        <v>0</v>
      </c>
      <c r="BT2329" s="96" t="n">
        <v>0.00016819505</v>
      </c>
      <c r="BU2329" s="96" t="n">
        <v>2.5677993E-005</v>
      </c>
      <c r="BV2329" s="96" t="n">
        <v>7.7354103E-005</v>
      </c>
      <c r="BW2329" s="96" t="n">
        <v>9.4291974E-010</v>
      </c>
      <c r="BX2329" s="96" t="n">
        <v>2.1151846E-005</v>
      </c>
      <c r="BY2329" s="96" t="n">
        <v>0</v>
      </c>
      <c r="BZ2329" s="96" t="n">
        <v>2.3892976E-005</v>
      </c>
      <c r="CA2329" s="96" t="n">
        <v>0</v>
      </c>
      <c r="CB2329" s="96" t="n">
        <v>0</v>
      </c>
      <c r="CC2329" s="96" t="n">
        <v>2.1749614E-010</v>
      </c>
      <c r="CD2329" s="96" t="n">
        <v>0</v>
      </c>
      <c r="CE2329" s="96" t="n">
        <v>1.8450129E-005</v>
      </c>
      <c r="CF2329" s="96" t="n">
        <v>0</v>
      </c>
      <c r="CG2329" s="96" t="n">
        <v>1.6668396E-006</v>
      </c>
      <c r="CH2329" s="96" t="n">
        <v>0</v>
      </c>
      <c r="CI2329" s="96" t="n">
        <v>0</v>
      </c>
      <c r="CJ2329" s="96" t="n">
        <v>0</v>
      </c>
      <c r="CL2329" s="155" t="n">
        <v>0</v>
      </c>
      <c r="CM2329" s="155" t="n">
        <v>2.7742734</v>
      </c>
      <c r="CN2329" s="156" t="n">
        <v>0</v>
      </c>
      <c r="CO2329" s="155" t="n">
        <v>0.017568509</v>
      </c>
      <c r="CP2329" s="155" t="n">
        <v>0</v>
      </c>
      <c r="CQ2329" s="155" t="n">
        <v>0</v>
      </c>
      <c r="CR2329" s="155" t="n">
        <v>0.0010736309</v>
      </c>
      <c r="CS2329" s="155" t="n">
        <v>0</v>
      </c>
      <c r="CT2329" s="155" t="n">
        <v>0.00061734285</v>
      </c>
      <c r="CU2329" s="155" t="n">
        <v>0.00094477571</v>
      </c>
    </row>
    <row r="2330" customFormat="false" ht="13.8" hidden="false" customHeight="false" outlineLevel="0" collapsed="false">
      <c r="A2330" s="0" t="s">
        <v>3218</v>
      </c>
      <c r="B2330" s="90" t="s">
        <v>3066</v>
      </c>
      <c r="C2330" s="88" t="str">
        <f aca="false">MID(A2330,1,12)</f>
        <v>M.020.17.102</v>
      </c>
      <c r="D2330" s="2" t="s">
        <v>3216</v>
      </c>
      <c r="E2330" s="90" t="s">
        <v>255</v>
      </c>
      <c r="F2330" s="91" t="str">
        <f aca="false">MID(A2330, 21,85)</f>
        <v>Cashew nuts, unsalted in plastic foil per 500 gram NL</v>
      </c>
      <c r="G2330" s="133" t="n">
        <f aca="false">H2330+I2330+J2330+K2330</f>
        <v>1.2670029790623</v>
      </c>
      <c r="H2330" s="149" t="n">
        <f aca="false">N2330+O2330+P2330+Q2330</f>
        <v>1.3272503E-006</v>
      </c>
      <c r="I2330" s="149" t="n">
        <f aca="false">L2330+M2330+R2330+V2330+T2330</f>
        <v>0.308685911812</v>
      </c>
      <c r="J2330" s="150" t="n">
        <f aca="false">S2330+U2330+W2330+X2330</f>
        <v>0.55797706</v>
      </c>
      <c r="K2330" s="149" t="n">
        <v>0.40033868</v>
      </c>
      <c r="L2330" s="130" t="n">
        <v>0.1346399</v>
      </c>
      <c r="M2330" s="130" t="n">
        <v>0.09027719</v>
      </c>
      <c r="N2330" s="130" t="n">
        <v>0</v>
      </c>
      <c r="O2330" s="130" t="n">
        <v>0</v>
      </c>
      <c r="P2330" s="157" t="n">
        <v>0</v>
      </c>
      <c r="Q2330" s="157" t="n">
        <v>1.3272503E-006</v>
      </c>
      <c r="R2330" s="157" t="n">
        <v>3.2504812E-005</v>
      </c>
      <c r="S2330" s="130" t="n">
        <v>0</v>
      </c>
      <c r="T2330" s="130" t="n">
        <v>0</v>
      </c>
      <c r="U2330" s="130" t="n">
        <v>0</v>
      </c>
      <c r="V2330" s="130" t="n">
        <v>0.083736317</v>
      </c>
      <c r="W2330" s="130" t="n">
        <v>0.55797706</v>
      </c>
      <c r="X2330" s="130" t="n">
        <v>0</v>
      </c>
      <c r="Z2330" s="151" t="n">
        <f aca="false">K2330/0.15</f>
        <v>2.66892453333333</v>
      </c>
      <c r="AB2330" s="133" t="n">
        <f aca="false">K2330</f>
        <v>0.40033868</v>
      </c>
      <c r="AC2330" s="133" t="n">
        <f aca="false">L2330+M2330+N2330+O2330+P2330+Q2330+R2330</f>
        <v>0.2249509220623</v>
      </c>
      <c r="AD2330" s="133" t="n">
        <f aca="false">L2330+M2330+R2330+W2330</f>
        <v>0.782926654812</v>
      </c>
      <c r="AE2330" s="133" t="n">
        <f aca="false">V2330+L2330+M2330+R2330+T2330</f>
        <v>0.308685911812</v>
      </c>
      <c r="AF2330" s="133" t="n">
        <f aca="false">S2330+U2330+X2330</f>
        <v>0</v>
      </c>
      <c r="AH2330" s="0" t="n">
        <v>0</v>
      </c>
      <c r="AI2330" s="96" t="n">
        <v>0</v>
      </c>
      <c r="AJ2330" s="96" t="n">
        <v>0</v>
      </c>
      <c r="AK2330" s="96" t="n">
        <v>0</v>
      </c>
      <c r="AL2330" s="96" t="n">
        <v>0</v>
      </c>
      <c r="AM2330" s="96" t="n">
        <v>0</v>
      </c>
      <c r="AN2330" s="96" t="n">
        <v>0</v>
      </c>
      <c r="AP2330" s="95" t="n">
        <v>0.096205152</v>
      </c>
      <c r="AQ2330" s="95" t="n">
        <v>0.082098144</v>
      </c>
      <c r="AR2330" s="95" t="n">
        <v>0.014107008</v>
      </c>
      <c r="AS2330" s="95" t="n">
        <v>0</v>
      </c>
      <c r="AT2330" s="152" t="n">
        <f aca="false">AW2330+AZ2330+BA2330+BB2330+BC2330+BK2330+BL2330+BP2330</f>
        <v>4.9219511E-006</v>
      </c>
      <c r="AU2330" s="152" t="n">
        <f aca="false">AX2330+AY2330+BD2330+BE2330+BF2330+BG2330+BH2330+BI2330+BJ2330+BM2330+BQ2330+BR2330</f>
        <v>5.217088798703E-008</v>
      </c>
      <c r="AV2330" s="153" t="n">
        <f aca="false">BN2330+BO2330</f>
        <v>0</v>
      </c>
      <c r="AW2330" s="154" t="n">
        <v>2.476762E-006</v>
      </c>
      <c r="AX2330" s="154" t="n">
        <v>7.4729886E-009</v>
      </c>
      <c r="AY2330" s="154" t="n">
        <v>2.0417273E-013</v>
      </c>
      <c r="AZ2330" s="154" t="n">
        <v>0</v>
      </c>
      <c r="BA2330" s="154" t="n">
        <v>0</v>
      </c>
      <c r="BB2330" s="154" t="n">
        <v>0</v>
      </c>
      <c r="BC2330" s="154" t="n">
        <v>2.4451891E-006</v>
      </c>
      <c r="BD2330" s="154" t="n">
        <v>0</v>
      </c>
      <c r="BE2330" s="154" t="n">
        <v>2.8482423E-009</v>
      </c>
      <c r="BF2330" s="154" t="n">
        <v>3.7151546E-009</v>
      </c>
      <c r="BG2330" s="154" t="n">
        <v>5.5683143E-012</v>
      </c>
      <c r="BH2330" s="154" t="n">
        <v>0</v>
      </c>
      <c r="BI2330" s="154" t="n">
        <v>0</v>
      </c>
      <c r="BJ2330" s="154" t="n">
        <v>0</v>
      </c>
      <c r="BK2330" s="154" t="n">
        <v>0</v>
      </c>
      <c r="BL2330" s="154" t="n">
        <v>0</v>
      </c>
      <c r="BM2330" s="154" t="n">
        <v>3.812873E-008</v>
      </c>
      <c r="BN2330" s="154" t="n">
        <v>0</v>
      </c>
      <c r="BO2330" s="154" t="n">
        <v>0</v>
      </c>
      <c r="BP2330" s="154" t="n">
        <v>0</v>
      </c>
      <c r="BQ2330" s="154" t="n">
        <v>0</v>
      </c>
      <c r="BR2330" s="154" t="n">
        <v>0</v>
      </c>
      <c r="BT2330" s="96" t="n">
        <v>0.00023496871</v>
      </c>
      <c r="BU2330" s="96" t="n">
        <v>1.9636643E-005</v>
      </c>
      <c r="BV2330" s="96" t="n">
        <v>7.4416697E-005</v>
      </c>
      <c r="BW2330" s="96" t="n">
        <v>3.8075092E-009</v>
      </c>
      <c r="BX2330" s="96" t="n">
        <v>1.6175378E-005</v>
      </c>
      <c r="BY2330" s="96" t="n">
        <v>0</v>
      </c>
      <c r="BZ2330" s="96" t="n">
        <v>9.647982E-005</v>
      </c>
      <c r="CA2330" s="96" t="n">
        <v>0</v>
      </c>
      <c r="CB2330" s="96" t="n">
        <v>0</v>
      </c>
      <c r="CC2330" s="96" t="n">
        <v>8.7824926E-010</v>
      </c>
      <c r="CD2330" s="96" t="n">
        <v>0</v>
      </c>
      <c r="CE2330" s="96" t="n">
        <v>2.6980805E-005</v>
      </c>
      <c r="CF2330" s="96" t="n">
        <v>0</v>
      </c>
      <c r="CG2330" s="96" t="n">
        <v>1.2746765E-006</v>
      </c>
      <c r="CH2330" s="96" t="n">
        <v>0</v>
      </c>
      <c r="CI2330" s="96" t="n">
        <v>0</v>
      </c>
      <c r="CJ2330" s="96" t="n">
        <v>0</v>
      </c>
      <c r="CL2330" s="155" t="n">
        <v>0</v>
      </c>
      <c r="CM2330" s="155" t="n">
        <v>2.6689245</v>
      </c>
      <c r="CN2330" s="156" t="n">
        <v>0</v>
      </c>
      <c r="CO2330" s="155" t="n">
        <v>0.013435105</v>
      </c>
      <c r="CP2330" s="155" t="n">
        <v>0</v>
      </c>
      <c r="CQ2330" s="155" t="n">
        <v>0</v>
      </c>
      <c r="CR2330" s="155" t="n">
        <v>0.00082103405</v>
      </c>
      <c r="CS2330" s="155" t="n">
        <v>0</v>
      </c>
      <c r="CT2330" s="155" t="n">
        <v>0.0024928299</v>
      </c>
      <c r="CU2330" s="155" t="n">
        <v>0.0019023677</v>
      </c>
    </row>
    <row r="2331" customFormat="false" ht="13.8" hidden="false" customHeight="false" outlineLevel="0" collapsed="false">
      <c r="A2331" s="0" t="s">
        <v>3219</v>
      </c>
      <c r="B2331" s="90" t="s">
        <v>3066</v>
      </c>
      <c r="C2331" s="88" t="str">
        <f aca="false">MID(A2331,1,12)</f>
        <v>M.020.17.103</v>
      </c>
      <c r="D2331" s="2" t="s">
        <v>3216</v>
      </c>
      <c r="E2331" s="90" t="s">
        <v>255</v>
      </c>
      <c r="F2331" s="91" t="str">
        <f aca="false">MID(A2331, 21,85)</f>
        <v>Hazelnuts, unsalted in plastic foil per 500 gram NL</v>
      </c>
      <c r="G2331" s="133" t="n">
        <f aca="false">H2331+I2331+J2331+K2331</f>
        <v>1.37593907488651</v>
      </c>
      <c r="H2331" s="149" t="n">
        <f aca="false">N2331+O2331+P2331+Q2331</f>
        <v>6.0559751E-007</v>
      </c>
      <c r="I2331" s="149" t="n">
        <f aca="false">L2331+M2331+R2331+V2331+T2331</f>
        <v>0.424024099289</v>
      </c>
      <c r="J2331" s="150" t="n">
        <f aca="false">S2331+U2331+W2331+X2331</f>
        <v>0.37326823</v>
      </c>
      <c r="K2331" s="149" t="n">
        <v>0.57864614</v>
      </c>
      <c r="L2331" s="130" t="n">
        <v>0.23113258</v>
      </c>
      <c r="M2331" s="130" t="n">
        <v>0.041191658</v>
      </c>
      <c r="N2331" s="130" t="n">
        <v>0</v>
      </c>
      <c r="O2331" s="130" t="n">
        <v>0</v>
      </c>
      <c r="P2331" s="157" t="n">
        <v>0</v>
      </c>
      <c r="Q2331" s="157" t="n">
        <v>6.0559751E-007</v>
      </c>
      <c r="R2331" s="157" t="n">
        <v>1.4831289E-005</v>
      </c>
      <c r="S2331" s="130" t="n">
        <v>0</v>
      </c>
      <c r="T2331" s="130" t="n">
        <v>0</v>
      </c>
      <c r="U2331" s="130" t="n">
        <v>0</v>
      </c>
      <c r="V2331" s="130" t="n">
        <v>0.15168503</v>
      </c>
      <c r="W2331" s="130" t="n">
        <v>0.37326823</v>
      </c>
      <c r="X2331" s="130" t="n">
        <v>0</v>
      </c>
      <c r="Z2331" s="151" t="n">
        <f aca="false">K2331/0.15</f>
        <v>3.85764093333333</v>
      </c>
      <c r="AB2331" s="133" t="n">
        <f aca="false">K2331</f>
        <v>0.57864614</v>
      </c>
      <c r="AC2331" s="133" t="n">
        <f aca="false">L2331+M2331+N2331+O2331+P2331+Q2331+R2331</f>
        <v>0.27233967488651</v>
      </c>
      <c r="AD2331" s="133" t="n">
        <f aca="false">L2331+M2331+R2331+W2331</f>
        <v>0.645607299289</v>
      </c>
      <c r="AE2331" s="133" t="n">
        <f aca="false">V2331+L2331+M2331+R2331+T2331</f>
        <v>0.424024099289</v>
      </c>
      <c r="AF2331" s="133" t="n">
        <f aca="false">S2331+U2331+X2331</f>
        <v>0</v>
      </c>
      <c r="AH2331" s="0" t="n">
        <v>0</v>
      </c>
      <c r="AI2331" s="96" t="n">
        <v>0</v>
      </c>
      <c r="AJ2331" s="96" t="n">
        <v>0</v>
      </c>
      <c r="AK2331" s="96" t="n">
        <v>0</v>
      </c>
      <c r="AL2331" s="96" t="n">
        <v>0</v>
      </c>
      <c r="AM2331" s="96" t="n">
        <v>0</v>
      </c>
      <c r="AN2331" s="96" t="n">
        <v>0</v>
      </c>
      <c r="AP2331" s="95" t="n">
        <v>0.15310617</v>
      </c>
      <c r="AQ2331" s="95" t="n">
        <v>0.12972835</v>
      </c>
      <c r="AR2331" s="95" t="n">
        <v>0.02337782</v>
      </c>
      <c r="AS2331" s="95" t="n">
        <v>0</v>
      </c>
      <c r="AT2331" s="152" t="n">
        <f aca="false">AW2331+AZ2331+BA2331+BB2331+BC2331+BK2331+BL2331+BP2331</f>
        <v>7.7774789E-006</v>
      </c>
      <c r="AU2331" s="152" t="n">
        <f aca="false">AX2331+AY2331+BD2331+BE2331+BF2331+BG2331+BH2331+BI2331+BJ2331+BM2331+BQ2331+BR2331</f>
        <v>8.645643661713E-008</v>
      </c>
      <c r="AV2331" s="153" t="n">
        <f aca="false">BN2331+BO2331</f>
        <v>0</v>
      </c>
      <c r="AW2331" s="154" t="n">
        <v>3.5798908E-006</v>
      </c>
      <c r="AX2331" s="154" t="n">
        <v>1.0801395E-008</v>
      </c>
      <c r="AY2331" s="154" t="n">
        <v>2.9510953E-013</v>
      </c>
      <c r="AZ2331" s="154" t="n">
        <v>0</v>
      </c>
      <c r="BA2331" s="154" t="n">
        <v>0</v>
      </c>
      <c r="BB2331" s="154" t="n">
        <v>0</v>
      </c>
      <c r="BC2331" s="154" t="n">
        <v>4.1975881E-006</v>
      </c>
      <c r="BD2331" s="154" t="n">
        <v>0</v>
      </c>
      <c r="BE2331" s="154" t="n">
        <v>4.8894983E-009</v>
      </c>
      <c r="BF2331" s="154" t="n">
        <v>1.69515E-009</v>
      </c>
      <c r="BG2331" s="154" t="n">
        <v>1.4082076E-012</v>
      </c>
      <c r="BH2331" s="154" t="n">
        <v>0</v>
      </c>
      <c r="BI2331" s="154" t="n">
        <v>0</v>
      </c>
      <c r="BJ2331" s="154" t="n">
        <v>0</v>
      </c>
      <c r="BK2331" s="154" t="n">
        <v>0</v>
      </c>
      <c r="BL2331" s="154" t="n">
        <v>0</v>
      </c>
      <c r="BM2331" s="154" t="n">
        <v>6.906869E-008</v>
      </c>
      <c r="BN2331" s="154" t="n">
        <v>0</v>
      </c>
      <c r="BO2331" s="154" t="n">
        <v>0</v>
      </c>
      <c r="BP2331" s="154" t="n">
        <v>0</v>
      </c>
      <c r="BQ2331" s="154" t="n">
        <v>0</v>
      </c>
      <c r="BR2331" s="154" t="n">
        <v>0</v>
      </c>
      <c r="BT2331" s="96" t="n">
        <v>0.00026412556</v>
      </c>
      <c r="BU2331" s="96" t="n">
        <v>3.3709678E-005</v>
      </c>
      <c r="BV2331" s="96" t="n">
        <v>0.00010756127</v>
      </c>
      <c r="BW2331" s="96" t="n">
        <v>1.7372895E-009</v>
      </c>
      <c r="BX2331" s="96" t="n">
        <v>2.7767821E-005</v>
      </c>
      <c r="BY2331" s="96" t="n">
        <v>0</v>
      </c>
      <c r="BZ2331" s="96" t="n">
        <v>4.4021793E-005</v>
      </c>
      <c r="CA2331" s="96" t="n">
        <v>0</v>
      </c>
      <c r="CB2331" s="96" t="n">
        <v>0</v>
      </c>
      <c r="CC2331" s="96" t="n">
        <v>4.007274E-010</v>
      </c>
      <c r="CD2331" s="96" t="n">
        <v>0</v>
      </c>
      <c r="CE2331" s="96" t="n">
        <v>4.8874664E-005</v>
      </c>
      <c r="CF2331" s="96" t="n">
        <v>0</v>
      </c>
      <c r="CG2331" s="96" t="n">
        <v>2.1882017E-006</v>
      </c>
      <c r="CH2331" s="96" t="n">
        <v>0</v>
      </c>
      <c r="CI2331" s="96" t="n">
        <v>0</v>
      </c>
      <c r="CJ2331" s="96" t="n">
        <v>0</v>
      </c>
      <c r="CL2331" s="155" t="n">
        <v>0</v>
      </c>
      <c r="CM2331" s="155" t="n">
        <v>3.8576409</v>
      </c>
      <c r="CN2331" s="156" t="n">
        <v>0</v>
      </c>
      <c r="CO2331" s="155" t="n">
        <v>0.023063671</v>
      </c>
      <c r="CP2331" s="155" t="n">
        <v>0</v>
      </c>
      <c r="CQ2331" s="155" t="n">
        <v>0</v>
      </c>
      <c r="CR2331" s="155" t="n">
        <v>0.0014094463</v>
      </c>
      <c r="CS2331" s="155" t="n">
        <v>0</v>
      </c>
      <c r="CT2331" s="155" t="n">
        <v>0.001137428</v>
      </c>
      <c r="CU2331" s="155" t="n">
        <v>0.00048110229</v>
      </c>
    </row>
    <row r="2332" customFormat="false" ht="13.8" hidden="false" customHeight="false" outlineLevel="0" collapsed="false">
      <c r="A2332" s="0" t="s">
        <v>3220</v>
      </c>
      <c r="B2332" s="90" t="s">
        <v>3066</v>
      </c>
      <c r="C2332" s="88" t="str">
        <f aca="false">MID(A2332,1,12)</f>
        <v>M.020.17.104</v>
      </c>
      <c r="D2332" s="2" t="s">
        <v>3216</v>
      </c>
      <c r="E2332" s="90" t="s">
        <v>255</v>
      </c>
      <c r="F2332" s="91" t="str">
        <f aca="false">MID(A2332, 21,85)</f>
        <v>Linseeds in plastic foil per 500 gram NL</v>
      </c>
      <c r="G2332" s="133" t="n">
        <f aca="false">H2332+I2332+J2332+K2332</f>
        <v>0.52179170504465</v>
      </c>
      <c r="H2332" s="149" t="n">
        <f aca="false">N2332+O2332+P2332+Q2332</f>
        <v>2.2526355E-007</v>
      </c>
      <c r="I2332" s="149" t="n">
        <f aca="false">L2332+M2332+R2332+V2332+T2332</f>
        <v>0.2068361047811</v>
      </c>
      <c r="J2332" s="150" t="n">
        <f aca="false">S2332+U2332+W2332+X2332</f>
        <v>0.036378915</v>
      </c>
      <c r="K2332" s="149" t="n">
        <v>0.27857646</v>
      </c>
      <c r="L2332" s="130" t="n">
        <v>0.081334464</v>
      </c>
      <c r="M2332" s="130" t="n">
        <v>0.015322024</v>
      </c>
      <c r="N2332" s="130" t="n">
        <v>0</v>
      </c>
      <c r="O2332" s="130" t="n">
        <v>0</v>
      </c>
      <c r="P2332" s="157" t="n">
        <v>0</v>
      </c>
      <c r="Q2332" s="157" t="n">
        <v>2.2526355E-007</v>
      </c>
      <c r="R2332" s="157" t="n">
        <v>5.5167811E-006</v>
      </c>
      <c r="S2332" s="130" t="n">
        <v>0</v>
      </c>
      <c r="T2332" s="130" t="n">
        <v>0</v>
      </c>
      <c r="U2332" s="130" t="n">
        <v>0</v>
      </c>
      <c r="V2332" s="130" t="n">
        <v>0.1101741</v>
      </c>
      <c r="W2332" s="130" t="n">
        <v>0.036378915</v>
      </c>
      <c r="X2332" s="130" t="n">
        <v>0</v>
      </c>
      <c r="Z2332" s="151" t="n">
        <f aca="false">K2332/0.15</f>
        <v>1.8571764</v>
      </c>
      <c r="AB2332" s="133" t="n">
        <f aca="false">K2332</f>
        <v>0.27857646</v>
      </c>
      <c r="AC2332" s="133" t="n">
        <f aca="false">L2332+M2332+N2332+O2332+P2332+Q2332+R2332</f>
        <v>0.09666223004465</v>
      </c>
      <c r="AD2332" s="133" t="n">
        <f aca="false">L2332+M2332+R2332+W2332</f>
        <v>0.1330409197811</v>
      </c>
      <c r="AE2332" s="133" t="n">
        <f aca="false">V2332+L2332+M2332+R2332+T2332</f>
        <v>0.2068361047811</v>
      </c>
      <c r="AF2332" s="133" t="n">
        <f aca="false">S2332+U2332+X2332</f>
        <v>0</v>
      </c>
      <c r="AH2332" s="0" t="n">
        <v>0</v>
      </c>
      <c r="AI2332" s="96" t="n">
        <v>0</v>
      </c>
      <c r="AJ2332" s="96" t="n">
        <v>0</v>
      </c>
      <c r="AK2332" s="96" t="n">
        <v>0</v>
      </c>
      <c r="AL2332" s="96" t="n">
        <v>0</v>
      </c>
      <c r="AM2332" s="96" t="n">
        <v>0</v>
      </c>
      <c r="AN2332" s="96" t="n">
        <v>0</v>
      </c>
      <c r="AP2332" s="95" t="n">
        <v>0.068992912</v>
      </c>
      <c r="AQ2332" s="95" t="n">
        <v>0.053385527</v>
      </c>
      <c r="AR2332" s="95" t="n">
        <v>0.015607385</v>
      </c>
      <c r="AS2332" s="95" t="n">
        <v>0</v>
      </c>
      <c r="AT2332" s="152" t="n">
        <f aca="false">AW2332+AZ2332+BA2332+BB2332+BC2332+BK2332+BL2332+BP2332</f>
        <v>3.2005712E-006</v>
      </c>
      <c r="AU2332" s="152" t="n">
        <f aca="false">AX2332+AY2332+BD2332+BE2332+BF2332+BG2332+BH2332+BI2332+BJ2332+BM2332+BQ2332+BR2332</f>
        <v>5.77196187474E-008</v>
      </c>
      <c r="AV2332" s="153" t="n">
        <f aca="false">BN2332+BO2332</f>
        <v>0</v>
      </c>
      <c r="AW2332" s="154" t="n">
        <v>1.7234597E-006</v>
      </c>
      <c r="AX2332" s="154" t="n">
        <v>5.200094E-009</v>
      </c>
      <c r="AY2332" s="154" t="n">
        <v>1.42074E-013</v>
      </c>
      <c r="AZ2332" s="154" t="n">
        <v>0</v>
      </c>
      <c r="BA2332" s="154" t="n">
        <v>0</v>
      </c>
      <c r="BB2332" s="154" t="n">
        <v>0</v>
      </c>
      <c r="BC2332" s="154" t="n">
        <v>1.4771115E-006</v>
      </c>
      <c r="BD2332" s="154" t="n">
        <v>0</v>
      </c>
      <c r="BE2332" s="154" t="n">
        <v>1.7205914E-009</v>
      </c>
      <c r="BF2332" s="154" t="n">
        <v>6.305434E-010</v>
      </c>
      <c r="BG2332" s="154" t="n">
        <v>1.2658734E-012</v>
      </c>
      <c r="BH2332" s="154" t="n">
        <v>0</v>
      </c>
      <c r="BI2332" s="154" t="n">
        <v>0</v>
      </c>
      <c r="BJ2332" s="154" t="n">
        <v>0</v>
      </c>
      <c r="BK2332" s="154" t="n">
        <v>0</v>
      </c>
      <c r="BL2332" s="154" t="n">
        <v>0</v>
      </c>
      <c r="BM2332" s="154" t="n">
        <v>5.0166982E-008</v>
      </c>
      <c r="BN2332" s="154" t="n">
        <v>0</v>
      </c>
      <c r="BO2332" s="154" t="n">
        <v>0</v>
      </c>
      <c r="BP2332" s="154" t="n">
        <v>0</v>
      </c>
      <c r="BQ2332" s="154" t="n">
        <v>0</v>
      </c>
      <c r="BR2332" s="154" t="n">
        <v>0</v>
      </c>
      <c r="BT2332" s="96" t="n">
        <v>0.00012606157</v>
      </c>
      <c r="BU2332" s="96" t="n">
        <v>1.1862277E-005</v>
      </c>
      <c r="BV2332" s="96" t="n">
        <v>5.1783007E-005</v>
      </c>
      <c r="BW2332" s="96" t="n">
        <v>6.4621801E-010</v>
      </c>
      <c r="BX2332" s="96" t="n">
        <v>9.7713652E-006</v>
      </c>
      <c r="BY2332" s="96" t="n">
        <v>0</v>
      </c>
      <c r="BZ2332" s="96" t="n">
        <v>1.6374746E-005</v>
      </c>
      <c r="CA2332" s="96" t="n">
        <v>0</v>
      </c>
      <c r="CB2332" s="96" t="n">
        <v>0</v>
      </c>
      <c r="CC2332" s="96" t="n">
        <v>1.4905821E-010</v>
      </c>
      <c r="CD2332" s="96" t="n">
        <v>0</v>
      </c>
      <c r="CE2332" s="96" t="n">
        <v>3.5499362E-005</v>
      </c>
      <c r="CF2332" s="96" t="n">
        <v>0</v>
      </c>
      <c r="CG2332" s="96" t="n">
        <v>7.7001785E-007</v>
      </c>
      <c r="CH2332" s="96" t="n">
        <v>0</v>
      </c>
      <c r="CI2332" s="96" t="n">
        <v>0</v>
      </c>
      <c r="CJ2332" s="96" t="n">
        <v>0</v>
      </c>
      <c r="CL2332" s="155" t="n">
        <v>0</v>
      </c>
      <c r="CM2332" s="155" t="n">
        <v>1.8571764</v>
      </c>
      <c r="CN2332" s="156" t="n">
        <v>0</v>
      </c>
      <c r="CO2332" s="155" t="n">
        <v>0.008115997</v>
      </c>
      <c r="CP2332" s="155" t="n">
        <v>0</v>
      </c>
      <c r="CQ2332" s="155" t="n">
        <v>0</v>
      </c>
      <c r="CR2332" s="155" t="n">
        <v>0.0004959775</v>
      </c>
      <c r="CS2332" s="155" t="n">
        <v>0</v>
      </c>
      <c r="CT2332" s="155" t="n">
        <v>0.00042308804</v>
      </c>
      <c r="CU2332" s="155" t="n">
        <v>0.00043247499</v>
      </c>
    </row>
    <row r="2333" customFormat="false" ht="13.8" hidden="false" customHeight="false" outlineLevel="0" collapsed="false">
      <c r="A2333" s="0" t="s">
        <v>3221</v>
      </c>
      <c r="B2333" s="90" t="s">
        <v>3066</v>
      </c>
      <c r="C2333" s="88" t="str">
        <f aca="false">MID(A2333,1,12)</f>
        <v>M.020.17.105</v>
      </c>
      <c r="D2333" s="2" t="s">
        <v>3216</v>
      </c>
      <c r="E2333" s="90" t="s">
        <v>255</v>
      </c>
      <c r="F2333" s="91" t="str">
        <f aca="false">MID(A2333, 21,85)</f>
        <v>Peanuts, unsalted in plastic foil per 500 gram NL</v>
      </c>
      <c r="G2333" s="133" t="n">
        <f aca="false">H2333+I2333+J2333+K2333</f>
        <v>0.49341111748845</v>
      </c>
      <c r="H2333" s="149" t="n">
        <f aca="false">N2333+O2333+P2333+Q2333</f>
        <v>1.0430965E-007</v>
      </c>
      <c r="I2333" s="149" t="n">
        <f aca="false">L2333+M2333+R2333+V2333+T2333</f>
        <v>0.1052535071788</v>
      </c>
      <c r="J2333" s="150" t="n">
        <f aca="false">S2333+U2333+W2333+X2333</f>
        <v>0.033869126</v>
      </c>
      <c r="K2333" s="149" t="n">
        <v>0.35428838</v>
      </c>
      <c r="L2333" s="130" t="n">
        <v>0.0296916</v>
      </c>
      <c r="M2333" s="130" t="n">
        <v>0.0070949556</v>
      </c>
      <c r="N2333" s="130" t="n">
        <v>0</v>
      </c>
      <c r="O2333" s="130" t="n">
        <v>0</v>
      </c>
      <c r="P2333" s="157" t="n">
        <v>0</v>
      </c>
      <c r="Q2333" s="157" t="n">
        <v>1.0430965E-007</v>
      </c>
      <c r="R2333" s="157" t="n">
        <v>2.5545788E-006</v>
      </c>
      <c r="S2333" s="130" t="n">
        <v>0</v>
      </c>
      <c r="T2333" s="130" t="n">
        <v>0</v>
      </c>
      <c r="U2333" s="130" t="n">
        <v>0</v>
      </c>
      <c r="V2333" s="130" t="n">
        <v>0.068464397</v>
      </c>
      <c r="W2333" s="130" t="n">
        <v>0.033869126</v>
      </c>
      <c r="X2333" s="130" t="n">
        <v>0</v>
      </c>
      <c r="Z2333" s="151" t="n">
        <f aca="false">K2333/0.15</f>
        <v>2.36192253333333</v>
      </c>
      <c r="AB2333" s="133" t="n">
        <f aca="false">K2333</f>
        <v>0.35428838</v>
      </c>
      <c r="AC2333" s="133" t="n">
        <f aca="false">L2333+M2333+N2333+O2333+P2333+Q2333+R2333</f>
        <v>0.03678921448845</v>
      </c>
      <c r="AD2333" s="133" t="n">
        <f aca="false">L2333+M2333+R2333+W2333</f>
        <v>0.0706582361788</v>
      </c>
      <c r="AE2333" s="133" t="n">
        <f aca="false">V2333+L2333+M2333+R2333+T2333</f>
        <v>0.1052535071788</v>
      </c>
      <c r="AF2333" s="133" t="n">
        <f aca="false">S2333+U2333+X2333</f>
        <v>0</v>
      </c>
      <c r="AH2333" s="0" t="n">
        <v>0</v>
      </c>
      <c r="AI2333" s="96" t="n">
        <v>0</v>
      </c>
      <c r="AJ2333" s="96" t="n">
        <v>0</v>
      </c>
      <c r="AK2333" s="96" t="n">
        <v>0</v>
      </c>
      <c r="AL2333" s="96" t="n">
        <v>0</v>
      </c>
      <c r="AM2333" s="96" t="n">
        <v>0</v>
      </c>
      <c r="AN2333" s="96" t="n">
        <v>0</v>
      </c>
      <c r="AP2333" s="95" t="n">
        <v>0.056021517</v>
      </c>
      <c r="AQ2333" s="95" t="n">
        <v>0.045554613</v>
      </c>
      <c r="AR2333" s="95" t="n">
        <v>0.010466904</v>
      </c>
      <c r="AS2333" s="95" t="n">
        <v>0</v>
      </c>
      <c r="AT2333" s="152" t="n">
        <f aca="false">AW2333+AZ2333+BA2333+BB2333+BC2333+BK2333+BL2333+BP2333</f>
        <v>2.73109188E-006</v>
      </c>
      <c r="AU2333" s="152" t="n">
        <f aca="false">AX2333+AY2333+BD2333+BE2333+BF2333+BG2333+BH2333+BI2333+BJ2333+BM2333+BQ2333+BR2333</f>
        <v>3.870896548425E-008</v>
      </c>
      <c r="AV2333" s="153" t="n">
        <f aca="false">BN2333+BO2333</f>
        <v>0</v>
      </c>
      <c r="AW2333" s="154" t="n">
        <v>2.1918641E-006</v>
      </c>
      <c r="AX2333" s="154" t="n">
        <v>6.6133831E-009</v>
      </c>
      <c r="AY2333" s="154" t="n">
        <v>1.8068707E-013</v>
      </c>
      <c r="AZ2333" s="154" t="n">
        <v>0</v>
      </c>
      <c r="BA2333" s="154" t="n">
        <v>0</v>
      </c>
      <c r="BB2333" s="154" t="n">
        <v>0</v>
      </c>
      <c r="BC2333" s="154" t="n">
        <v>5.3922778E-007</v>
      </c>
      <c r="BD2333" s="154" t="n">
        <v>0</v>
      </c>
      <c r="BE2333" s="154" t="n">
        <v>6.2811148E-010</v>
      </c>
      <c r="BF2333" s="154" t="n">
        <v>2.9197693E-010</v>
      </c>
      <c r="BG2333" s="154" t="n">
        <v>5.4228718E-013</v>
      </c>
      <c r="BH2333" s="154" t="n">
        <v>0</v>
      </c>
      <c r="BI2333" s="154" t="n">
        <v>0</v>
      </c>
      <c r="BJ2333" s="154" t="n">
        <v>0</v>
      </c>
      <c r="BK2333" s="154" t="n">
        <v>0</v>
      </c>
      <c r="BL2333" s="154" t="n">
        <v>0</v>
      </c>
      <c r="BM2333" s="154" t="n">
        <v>3.1174771E-008</v>
      </c>
      <c r="BN2333" s="154" t="n">
        <v>0</v>
      </c>
      <c r="BO2333" s="154" t="n">
        <v>0</v>
      </c>
      <c r="BP2333" s="154" t="n">
        <v>0</v>
      </c>
      <c r="BQ2333" s="154" t="n">
        <v>0</v>
      </c>
      <c r="BR2333" s="154" t="n">
        <v>0</v>
      </c>
      <c r="BT2333" s="96" t="n">
        <v>0.00010367806</v>
      </c>
      <c r="BU2333" s="96" t="n">
        <v>4.3303903E-006</v>
      </c>
      <c r="BV2333" s="96" t="n">
        <v>6.5856667E-005</v>
      </c>
      <c r="BW2333" s="96" t="n">
        <v>2.9923515E-010</v>
      </c>
      <c r="BX2333" s="96" t="n">
        <v>3.5670914E-006</v>
      </c>
      <c r="BY2333" s="96" t="n">
        <v>0</v>
      </c>
      <c r="BZ2333" s="96" t="n">
        <v>7.5824252E-006</v>
      </c>
      <c r="CA2333" s="96" t="n">
        <v>0</v>
      </c>
      <c r="CB2333" s="96" t="n">
        <v>0</v>
      </c>
      <c r="CC2333" s="96" t="n">
        <v>6.9022302E-011</v>
      </c>
      <c r="CD2333" s="96" t="n">
        <v>0</v>
      </c>
      <c r="CE2333" s="96" t="n">
        <v>2.2060017E-005</v>
      </c>
      <c r="CF2333" s="96" t="n">
        <v>0</v>
      </c>
      <c r="CG2333" s="96" t="n">
        <v>2.8109931E-007</v>
      </c>
      <c r="CH2333" s="96" t="n">
        <v>0</v>
      </c>
      <c r="CI2333" s="96" t="n">
        <v>0</v>
      </c>
      <c r="CJ2333" s="96" t="n">
        <v>0</v>
      </c>
      <c r="CL2333" s="155" t="n">
        <v>0</v>
      </c>
      <c r="CM2333" s="155" t="n">
        <v>2.3619225</v>
      </c>
      <c r="CN2333" s="156" t="n">
        <v>0</v>
      </c>
      <c r="CO2333" s="155" t="n">
        <v>0.00296279</v>
      </c>
      <c r="CP2333" s="155" t="n">
        <v>0</v>
      </c>
      <c r="CQ2333" s="155" t="n">
        <v>0</v>
      </c>
      <c r="CR2333" s="155" t="n">
        <v>0.00018105936</v>
      </c>
      <c r="CS2333" s="155" t="n">
        <v>0</v>
      </c>
      <c r="CT2333" s="155" t="n">
        <v>0.00019591347</v>
      </c>
      <c r="CU2333" s="155" t="n">
        <v>0.00018526785</v>
      </c>
    </row>
    <row r="2334" customFormat="false" ht="13.8" hidden="false" customHeight="false" outlineLevel="0" collapsed="false">
      <c r="A2334" s="0" t="s">
        <v>3222</v>
      </c>
      <c r="B2334" s="90" t="s">
        <v>3066</v>
      </c>
      <c r="C2334" s="88" t="str">
        <f aca="false">MID(A2334,1,12)</f>
        <v>M.020.17.106</v>
      </c>
      <c r="D2334" s="2" t="s">
        <v>3216</v>
      </c>
      <c r="E2334" s="90" t="s">
        <v>255</v>
      </c>
      <c r="F2334" s="91" t="str">
        <f aca="false">MID(A2334, 21,85)</f>
        <v>Pistachio nuts, salted in plastic foil per 500 gram NL</v>
      </c>
      <c r="G2334" s="133" t="n">
        <f aca="false">H2334+I2334+J2334+K2334</f>
        <v>1.00146830269348</v>
      </c>
      <c r="H2334" s="149" t="n">
        <f aca="false">N2334+O2334+P2334+Q2334</f>
        <v>3.8244658E-007</v>
      </c>
      <c r="I2334" s="149" t="n">
        <f aca="false">L2334+M2334+R2334+V2334+T2334</f>
        <v>0.1088787802469</v>
      </c>
      <c r="J2334" s="150" t="n">
        <f aca="false">S2334+U2334+W2334+X2334</f>
        <v>0.7366827</v>
      </c>
      <c r="K2334" s="149" t="n">
        <v>0.15590644</v>
      </c>
      <c r="L2334" s="130" t="n">
        <v>0.05792894</v>
      </c>
      <c r="M2334" s="130" t="n">
        <v>0.026013332</v>
      </c>
      <c r="N2334" s="130" t="n">
        <v>0</v>
      </c>
      <c r="O2334" s="130" t="n">
        <v>0</v>
      </c>
      <c r="P2334" s="157" t="n">
        <v>0</v>
      </c>
      <c r="Q2334" s="157" t="n">
        <v>3.8244658E-007</v>
      </c>
      <c r="R2334" s="157" t="n">
        <v>9.3662469E-006</v>
      </c>
      <c r="S2334" s="130" t="n">
        <v>0</v>
      </c>
      <c r="T2334" s="130" t="n">
        <v>0</v>
      </c>
      <c r="U2334" s="130" t="n">
        <v>0</v>
      </c>
      <c r="V2334" s="130" t="n">
        <v>0.024927142</v>
      </c>
      <c r="W2334" s="130" t="n">
        <v>0.7366827</v>
      </c>
      <c r="X2334" s="130" t="n">
        <v>0</v>
      </c>
      <c r="Z2334" s="151" t="n">
        <f aca="false">K2334/0.15</f>
        <v>1.03937626666667</v>
      </c>
      <c r="AB2334" s="133" t="n">
        <f aca="false">K2334</f>
        <v>0.15590644</v>
      </c>
      <c r="AC2334" s="133" t="n">
        <f aca="false">L2334+M2334+N2334+O2334+P2334+Q2334+R2334</f>
        <v>0.08395202069348</v>
      </c>
      <c r="AD2334" s="133" t="n">
        <f aca="false">L2334+M2334+R2334+W2334</f>
        <v>0.8206343382469</v>
      </c>
      <c r="AE2334" s="133" t="n">
        <f aca="false">V2334+L2334+M2334+R2334+T2334</f>
        <v>0.1088787802469</v>
      </c>
      <c r="AF2334" s="133" t="n">
        <f aca="false">S2334+U2334+X2334</f>
        <v>0</v>
      </c>
      <c r="AH2334" s="0" t="n">
        <v>0</v>
      </c>
      <c r="AI2334" s="96" t="n">
        <v>0</v>
      </c>
      <c r="AJ2334" s="96" t="n">
        <v>0</v>
      </c>
      <c r="AK2334" s="96" t="n">
        <v>0</v>
      </c>
      <c r="AL2334" s="96" t="n">
        <v>0</v>
      </c>
      <c r="AM2334" s="96" t="n">
        <v>0</v>
      </c>
      <c r="AN2334" s="96" t="n">
        <v>0</v>
      </c>
      <c r="AP2334" s="95" t="n">
        <v>0.038113808</v>
      </c>
      <c r="AQ2334" s="95" t="n">
        <v>0.033636654</v>
      </c>
      <c r="AR2334" s="95" t="n">
        <v>0.0044771537</v>
      </c>
      <c r="AS2334" s="95" t="n">
        <v>0</v>
      </c>
      <c r="AT2334" s="152" t="n">
        <f aca="false">AW2334+AZ2334+BA2334+BB2334+BC2334+BK2334+BL2334+BP2334</f>
        <v>2.01658598E-006</v>
      </c>
      <c r="AU2334" s="152" t="n">
        <f aca="false">AX2334+AY2334+BD2334+BE2334+BF2334+BG2334+BH2334+BI2334+BJ2334+BM2334+BQ2334+BR2334</f>
        <v>1.6557521168235E-008</v>
      </c>
      <c r="AV2334" s="153" t="n">
        <f aca="false">BN2334+BO2334</f>
        <v>0</v>
      </c>
      <c r="AW2334" s="154" t="n">
        <v>9.6454118E-007</v>
      </c>
      <c r="AX2334" s="154" t="n">
        <v>2.9102536E-009</v>
      </c>
      <c r="AY2334" s="154" t="n">
        <v>7.9512285E-014</v>
      </c>
      <c r="AZ2334" s="154" t="n">
        <v>0</v>
      </c>
      <c r="BA2334" s="154" t="n">
        <v>0</v>
      </c>
      <c r="BB2334" s="154" t="n">
        <v>0</v>
      </c>
      <c r="BC2334" s="154" t="n">
        <v>1.0520448E-006</v>
      </c>
      <c r="BD2334" s="154" t="n">
        <v>0</v>
      </c>
      <c r="BE2334" s="154" t="n">
        <v>1.2254588E-009</v>
      </c>
      <c r="BF2334" s="154" t="n">
        <v>1.0705201E-009</v>
      </c>
      <c r="BG2334" s="154" t="n">
        <v>8.1415595E-013</v>
      </c>
      <c r="BH2334" s="154" t="n">
        <v>0</v>
      </c>
      <c r="BI2334" s="154" t="n">
        <v>0</v>
      </c>
      <c r="BJ2334" s="154" t="n">
        <v>0</v>
      </c>
      <c r="BK2334" s="154" t="n">
        <v>0</v>
      </c>
      <c r="BL2334" s="154" t="n">
        <v>0</v>
      </c>
      <c r="BM2334" s="154" t="n">
        <v>1.1350395E-008</v>
      </c>
      <c r="BN2334" s="154" t="n">
        <v>0</v>
      </c>
      <c r="BO2334" s="154" t="n">
        <v>0</v>
      </c>
      <c r="BP2334" s="154" t="n">
        <v>0</v>
      </c>
      <c r="BQ2334" s="154" t="n">
        <v>0</v>
      </c>
      <c r="BR2334" s="154" t="n">
        <v>0</v>
      </c>
      <c r="BT2334" s="96" t="n">
        <v>8.0770932E-005</v>
      </c>
      <c r="BU2334" s="96" t="n">
        <v>8.4486832E-006</v>
      </c>
      <c r="BV2334" s="96" t="n">
        <v>2.8980568E-005</v>
      </c>
      <c r="BW2334" s="96" t="n">
        <v>1.0971321E-009</v>
      </c>
      <c r="BX2334" s="96" t="n">
        <v>6.9594708E-006</v>
      </c>
      <c r="BY2334" s="96" t="n">
        <v>0</v>
      </c>
      <c r="BZ2334" s="96" t="n">
        <v>2.7800617E-005</v>
      </c>
      <c r="CA2334" s="96" t="n">
        <v>0</v>
      </c>
      <c r="CB2334" s="96" t="n">
        <v>0</v>
      </c>
      <c r="CC2334" s="96" t="n">
        <v>2.5306713E-010</v>
      </c>
      <c r="CD2334" s="96" t="n">
        <v>0</v>
      </c>
      <c r="CE2334" s="96" t="n">
        <v>8.0318122E-006</v>
      </c>
      <c r="CF2334" s="96" t="n">
        <v>0</v>
      </c>
      <c r="CG2334" s="96" t="n">
        <v>5.4843071E-007</v>
      </c>
      <c r="CH2334" s="96" t="n">
        <v>0</v>
      </c>
      <c r="CI2334" s="96" t="n">
        <v>0</v>
      </c>
      <c r="CJ2334" s="96" t="n">
        <v>0</v>
      </c>
      <c r="CL2334" s="155" t="n">
        <v>0</v>
      </c>
      <c r="CM2334" s="155" t="n">
        <v>1.0393763</v>
      </c>
      <c r="CN2334" s="156" t="n">
        <v>0</v>
      </c>
      <c r="CO2334" s="155" t="n">
        <v>0.005780466</v>
      </c>
      <c r="CP2334" s="155" t="n">
        <v>0</v>
      </c>
      <c r="CQ2334" s="155" t="n">
        <v>0</v>
      </c>
      <c r="CR2334" s="155" t="n">
        <v>0.00035325064</v>
      </c>
      <c r="CS2334" s="155" t="n">
        <v>0</v>
      </c>
      <c r="CT2334" s="155" t="n">
        <v>0.00071830783</v>
      </c>
      <c r="CU2334" s="155" t="n">
        <v>0.00027814953</v>
      </c>
    </row>
    <row r="2335" customFormat="false" ht="13.8" hidden="false" customHeight="false" outlineLevel="0" collapsed="false">
      <c r="A2335" s="0" t="s">
        <v>3223</v>
      </c>
      <c r="B2335" s="90" t="s">
        <v>3066</v>
      </c>
      <c r="C2335" s="88" t="str">
        <f aca="false">MID(A2335,1,12)</f>
        <v>M.020.17.107</v>
      </c>
      <c r="D2335" s="2" t="s">
        <v>3216</v>
      </c>
      <c r="E2335" s="90" t="s">
        <v>255</v>
      </c>
      <c r="F2335" s="91" t="str">
        <f aca="false">MID(A2335, 21,85)</f>
        <v>Pistachio nuts, unsalted in plastic foil per 500 gram NL</v>
      </c>
      <c r="G2335" s="133" t="n">
        <f aca="false">H2335+I2335+J2335+K2335</f>
        <v>1.01087414088149</v>
      </c>
      <c r="H2335" s="149" t="n">
        <f aca="false">N2335+O2335+P2335+Q2335</f>
        <v>3.8582779E-007</v>
      </c>
      <c r="I2335" s="149" t="n">
        <f aca="false">L2335+M2335+R2335+V2335+T2335</f>
        <v>0.1097969450537</v>
      </c>
      <c r="J2335" s="150" t="n">
        <f aca="false">S2335+U2335+W2335+X2335</f>
        <v>0.74409328</v>
      </c>
      <c r="K2335" s="149" t="n">
        <v>0.15698353</v>
      </c>
      <c r="L2335" s="130" t="n">
        <v>0.058366829</v>
      </c>
      <c r="M2335" s="130" t="n">
        <v>0.026243315</v>
      </c>
      <c r="N2335" s="130" t="n">
        <v>0</v>
      </c>
      <c r="O2335" s="130" t="n">
        <v>0</v>
      </c>
      <c r="P2335" s="157" t="n">
        <v>0</v>
      </c>
      <c r="Q2335" s="157" t="n">
        <v>3.8582779E-007</v>
      </c>
      <c r="R2335" s="157" t="n">
        <v>9.4490537E-006</v>
      </c>
      <c r="S2335" s="130" t="n">
        <v>0</v>
      </c>
      <c r="T2335" s="130" t="n">
        <v>0</v>
      </c>
      <c r="U2335" s="130" t="n">
        <v>0</v>
      </c>
      <c r="V2335" s="130" t="n">
        <v>0.025177352</v>
      </c>
      <c r="W2335" s="130" t="n">
        <v>0.74409328</v>
      </c>
      <c r="X2335" s="130" t="n">
        <v>0</v>
      </c>
      <c r="Z2335" s="151" t="n">
        <f aca="false">K2335/0.15</f>
        <v>1.04655686666667</v>
      </c>
      <c r="AB2335" s="133" t="n">
        <f aca="false">K2335</f>
        <v>0.15698353</v>
      </c>
      <c r="AC2335" s="133" t="n">
        <f aca="false">L2335+M2335+N2335+O2335+P2335+Q2335+R2335</f>
        <v>0.08461997888149</v>
      </c>
      <c r="AD2335" s="133" t="n">
        <f aca="false">L2335+M2335+R2335+W2335</f>
        <v>0.8287128730537</v>
      </c>
      <c r="AE2335" s="133" t="n">
        <f aca="false">V2335+L2335+M2335+R2335+T2335</f>
        <v>0.1097969450537</v>
      </c>
      <c r="AF2335" s="133" t="n">
        <f aca="false">S2335+U2335+X2335</f>
        <v>0</v>
      </c>
      <c r="AH2335" s="0" t="n">
        <v>0</v>
      </c>
      <c r="AI2335" s="96" t="n">
        <v>0</v>
      </c>
      <c r="AJ2335" s="96" t="n">
        <v>0</v>
      </c>
      <c r="AK2335" s="96" t="n">
        <v>0</v>
      </c>
      <c r="AL2335" s="96" t="n">
        <v>0</v>
      </c>
      <c r="AM2335" s="96" t="n">
        <v>0</v>
      </c>
      <c r="AN2335" s="96" t="n">
        <v>0</v>
      </c>
      <c r="AP2335" s="95" t="n">
        <v>0.038398914</v>
      </c>
      <c r="AQ2335" s="95" t="n">
        <v>0.03388045</v>
      </c>
      <c r="AR2335" s="95" t="n">
        <v>0.0045184636</v>
      </c>
      <c r="AS2335" s="95" t="n">
        <v>0</v>
      </c>
      <c r="AT2335" s="152" t="n">
        <f aca="false">AW2335+AZ2335+BA2335+BB2335+BC2335+BK2335+BL2335+BP2335</f>
        <v>2.03120205E-006</v>
      </c>
      <c r="AU2335" s="152" t="n">
        <f aca="false">AX2335+AY2335+BD2335+BE2335+BF2335+BG2335+BH2335+BI2335+BJ2335+BM2335+BQ2335+BR2335</f>
        <v>1.6710294139979E-008</v>
      </c>
      <c r="AV2335" s="153" t="n">
        <f aca="false">BN2335+BO2335</f>
        <v>0</v>
      </c>
      <c r="AW2335" s="154" t="n">
        <v>9.7120475E-007</v>
      </c>
      <c r="AX2335" s="154" t="n">
        <v>2.9303592E-009</v>
      </c>
      <c r="AY2335" s="154" t="n">
        <v>8.0061599E-014</v>
      </c>
      <c r="AZ2335" s="154" t="n">
        <v>0</v>
      </c>
      <c r="BA2335" s="154" t="n">
        <v>0</v>
      </c>
      <c r="BB2335" s="154" t="n">
        <v>0</v>
      </c>
      <c r="BC2335" s="154" t="n">
        <v>1.0599973E-006</v>
      </c>
      <c r="BD2335" s="154" t="n">
        <v>0</v>
      </c>
      <c r="BE2335" s="154" t="n">
        <v>1.2347221E-009</v>
      </c>
      <c r="BF2335" s="154" t="n">
        <v>1.0799846E-009</v>
      </c>
      <c r="BG2335" s="154" t="n">
        <v>8.2217838E-013</v>
      </c>
      <c r="BH2335" s="154" t="n">
        <v>0</v>
      </c>
      <c r="BI2335" s="154" t="n">
        <v>0</v>
      </c>
      <c r="BJ2335" s="154" t="n">
        <v>0</v>
      </c>
      <c r="BK2335" s="154" t="n">
        <v>0</v>
      </c>
      <c r="BL2335" s="154" t="n">
        <v>0</v>
      </c>
      <c r="BM2335" s="154" t="n">
        <v>1.1464326E-008</v>
      </c>
      <c r="BN2335" s="154" t="n">
        <v>0</v>
      </c>
      <c r="BO2335" s="154" t="n">
        <v>0</v>
      </c>
      <c r="BP2335" s="154" t="n">
        <v>0</v>
      </c>
      <c r="BQ2335" s="154" t="n">
        <v>0</v>
      </c>
      <c r="BR2335" s="154" t="n">
        <v>0</v>
      </c>
      <c r="BT2335" s="96" t="n">
        <v>8.141818E-005</v>
      </c>
      <c r="BU2335" s="96" t="n">
        <v>8.5125474E-006</v>
      </c>
      <c r="BV2335" s="96" t="n">
        <v>2.9180782E-005</v>
      </c>
      <c r="BW2335" s="96" t="n">
        <v>1.1068318E-009</v>
      </c>
      <c r="BX2335" s="96" t="n">
        <v>7.012078E-006</v>
      </c>
      <c r="BY2335" s="96" t="n">
        <v>0</v>
      </c>
      <c r="BZ2335" s="96" t="n">
        <v>2.8046402E-005</v>
      </c>
      <c r="CA2335" s="96" t="n">
        <v>0</v>
      </c>
      <c r="CB2335" s="96" t="n">
        <v>0</v>
      </c>
      <c r="CC2335" s="96" t="n">
        <v>2.5530449E-010</v>
      </c>
      <c r="CD2335" s="96" t="n">
        <v>0</v>
      </c>
      <c r="CE2335" s="96" t="n">
        <v>8.1124327E-006</v>
      </c>
      <c r="CF2335" s="96" t="n">
        <v>0</v>
      </c>
      <c r="CG2335" s="96" t="n">
        <v>5.5257634E-007</v>
      </c>
      <c r="CH2335" s="96" t="n">
        <v>0</v>
      </c>
      <c r="CI2335" s="96" t="n">
        <v>0</v>
      </c>
      <c r="CJ2335" s="96" t="n">
        <v>0</v>
      </c>
      <c r="CL2335" s="155" t="n">
        <v>0</v>
      </c>
      <c r="CM2335" s="155" t="n">
        <v>1.0465568</v>
      </c>
      <c r="CN2335" s="156" t="n">
        <v>0</v>
      </c>
      <c r="CO2335" s="155" t="n">
        <v>0.005824161</v>
      </c>
      <c r="CP2335" s="155" t="n">
        <v>0</v>
      </c>
      <c r="CQ2335" s="155" t="n">
        <v>0</v>
      </c>
      <c r="CR2335" s="155" t="n">
        <v>0.00035592089</v>
      </c>
      <c r="CS2335" s="155" t="n">
        <v>0</v>
      </c>
      <c r="CT2335" s="155" t="n">
        <v>0.00072465838</v>
      </c>
      <c r="CU2335" s="155" t="n">
        <v>0.00028089032</v>
      </c>
    </row>
    <row r="2336" customFormat="false" ht="13.8" hidden="false" customHeight="false" outlineLevel="0" collapsed="false">
      <c r="A2336" s="0" t="s">
        <v>3224</v>
      </c>
      <c r="B2336" s="90" t="s">
        <v>3066</v>
      </c>
      <c r="C2336" s="88" t="str">
        <f aca="false">MID(A2336,1,12)</f>
        <v>M.020.17.108</v>
      </c>
      <c r="D2336" s="2" t="s">
        <v>3216</v>
      </c>
      <c r="E2336" s="90" t="s">
        <v>255</v>
      </c>
      <c r="F2336" s="91" t="str">
        <f aca="false">MID(A2336, 21,85)</f>
        <v>Walnuts, unsalted in plastic foil per 500 gram NL</v>
      </c>
      <c r="G2336" s="133" t="n">
        <f aca="false">H2336+I2336+J2336+K2336</f>
        <v>1.67510104048962</v>
      </c>
      <c r="H2336" s="149" t="n">
        <f aca="false">N2336+O2336+P2336+Q2336</f>
        <v>2.2979252E-007</v>
      </c>
      <c r="I2336" s="149" t="n">
        <f aca="false">L2336+M2336+R2336+V2336+T2336</f>
        <v>0.1822461906971</v>
      </c>
      <c r="J2336" s="150" t="n">
        <f aca="false">S2336+U2336+W2336+X2336</f>
        <v>1.1200836</v>
      </c>
      <c r="K2336" s="149" t="n">
        <v>0.37277102</v>
      </c>
      <c r="L2336" s="130" t="n">
        <v>0.13010387</v>
      </c>
      <c r="M2336" s="130" t="n">
        <v>0.015630076</v>
      </c>
      <c r="N2336" s="157" t="n">
        <v>0</v>
      </c>
      <c r="O2336" s="130" t="n">
        <v>0</v>
      </c>
      <c r="P2336" s="157" t="n">
        <v>0</v>
      </c>
      <c r="Q2336" s="157" t="n">
        <v>2.2979252E-007</v>
      </c>
      <c r="R2336" s="157" t="n">
        <v>5.6276971E-006</v>
      </c>
      <c r="S2336" s="130" t="n">
        <v>0</v>
      </c>
      <c r="T2336" s="130" t="n">
        <v>0</v>
      </c>
      <c r="U2336" s="130" t="n">
        <v>0</v>
      </c>
      <c r="V2336" s="130" t="n">
        <v>0.036506617</v>
      </c>
      <c r="W2336" s="130" t="n">
        <v>1.1200836</v>
      </c>
      <c r="X2336" s="130" t="n">
        <v>0</v>
      </c>
      <c r="Z2336" s="151" t="n">
        <f aca="false">K2336/0.15</f>
        <v>2.48514013333333</v>
      </c>
      <c r="AB2336" s="133" t="n">
        <f aca="false">K2336</f>
        <v>0.37277102</v>
      </c>
      <c r="AC2336" s="133" t="n">
        <f aca="false">L2336+M2336+N2336+O2336+P2336+Q2336+R2336</f>
        <v>0.14573980348962</v>
      </c>
      <c r="AD2336" s="133" t="n">
        <f aca="false">L2336+M2336+R2336+W2336</f>
        <v>1.2658231736971</v>
      </c>
      <c r="AE2336" s="133" t="n">
        <f aca="false">V2336+L2336+M2336+R2336+T2336</f>
        <v>0.1822461906971</v>
      </c>
      <c r="AF2336" s="133" t="n">
        <f aca="false">S2336+U2336+X2336</f>
        <v>0</v>
      </c>
      <c r="AH2336" s="0" t="n">
        <v>0</v>
      </c>
      <c r="AI2336" s="96" t="n">
        <v>0</v>
      </c>
      <c r="AJ2336" s="96" t="n">
        <v>0</v>
      </c>
      <c r="AK2336" s="96" t="n">
        <v>0</v>
      </c>
      <c r="AL2336" s="96" t="n">
        <v>0</v>
      </c>
      <c r="AM2336" s="96" t="n">
        <v>0</v>
      </c>
      <c r="AN2336" s="96" t="n">
        <v>0</v>
      </c>
      <c r="AP2336" s="95" t="n">
        <v>0.085174391</v>
      </c>
      <c r="AQ2336" s="95" t="n">
        <v>0.077879262</v>
      </c>
      <c r="AR2336" s="95" t="n">
        <v>0.0072951299</v>
      </c>
      <c r="AS2336" s="95" t="n">
        <v>0</v>
      </c>
      <c r="AT2336" s="152" t="n">
        <f aca="false">AW2336+AZ2336+BA2336+BB2336+BC2336+BK2336+BL2336+BP2336</f>
        <v>4.6690205E-006</v>
      </c>
      <c r="AU2336" s="152" t="n">
        <f aca="false">AX2336+AY2336+BD2336+BE2336+BF2336+BG2336+BH2336+BI2336+BJ2336+BM2336+BQ2336+BR2336</f>
        <v>2.697903094772E-008</v>
      </c>
      <c r="AV2336" s="153" t="n">
        <f aca="false">BN2336+BO2336</f>
        <v>0</v>
      </c>
      <c r="AW2336" s="154" t="n">
        <v>2.30621E-006</v>
      </c>
      <c r="AX2336" s="154" t="n">
        <v>6.9583923E-009</v>
      </c>
      <c r="AY2336" s="154" t="n">
        <v>1.9011322E-013</v>
      </c>
      <c r="AZ2336" s="154" t="n">
        <v>0</v>
      </c>
      <c r="BA2336" s="154" t="n">
        <v>0</v>
      </c>
      <c r="BB2336" s="154" t="n">
        <v>0</v>
      </c>
      <c r="BC2336" s="154" t="n">
        <v>2.3628105E-006</v>
      </c>
      <c r="BD2336" s="154" t="n">
        <v>0</v>
      </c>
      <c r="BE2336" s="154" t="n">
        <v>2.7522847E-009</v>
      </c>
      <c r="BF2336" s="154" t="n">
        <v>6.432206E-010</v>
      </c>
      <c r="BG2336" s="154" t="n">
        <v>1.9172345E-012</v>
      </c>
      <c r="BH2336" s="154" t="n">
        <v>0</v>
      </c>
      <c r="BI2336" s="154" t="n">
        <v>0</v>
      </c>
      <c r="BJ2336" s="154" t="n">
        <v>0</v>
      </c>
      <c r="BK2336" s="154" t="n">
        <v>0</v>
      </c>
      <c r="BL2336" s="154" t="n">
        <v>0</v>
      </c>
      <c r="BM2336" s="154" t="n">
        <v>1.6623026E-008</v>
      </c>
      <c r="BN2336" s="154" t="n">
        <v>0</v>
      </c>
      <c r="BO2336" s="154" t="n">
        <v>0</v>
      </c>
      <c r="BP2336" s="154" t="n">
        <v>0</v>
      </c>
      <c r="BQ2336" s="154" t="n">
        <v>0</v>
      </c>
      <c r="BR2336" s="154" t="n">
        <v>0</v>
      </c>
      <c r="BT2336" s="96" t="n">
        <v>0.00013359717</v>
      </c>
      <c r="BU2336" s="96" t="n">
        <v>1.8975082E-005</v>
      </c>
      <c r="BV2336" s="96" t="n">
        <v>6.92923E-005</v>
      </c>
      <c r="BW2336" s="96" t="n">
        <v>6.5921035E-010</v>
      </c>
      <c r="BX2336" s="96" t="n">
        <v>1.5630428E-005</v>
      </c>
      <c r="BY2336" s="96" t="n">
        <v>0</v>
      </c>
      <c r="BZ2336" s="96" t="n">
        <v>1.6703964E-005</v>
      </c>
      <c r="CA2336" s="96" t="n">
        <v>0</v>
      </c>
      <c r="CB2336" s="96" t="n">
        <v>0</v>
      </c>
      <c r="CC2336" s="96" t="n">
        <v>1.5205505E-010</v>
      </c>
      <c r="CD2336" s="96" t="n">
        <v>0</v>
      </c>
      <c r="CE2336" s="96" t="n">
        <v>1.1762852E-005</v>
      </c>
      <c r="CF2336" s="96" t="n">
        <v>0</v>
      </c>
      <c r="CG2336" s="96" t="n">
        <v>1.2317325E-006</v>
      </c>
      <c r="CH2336" s="96" t="n">
        <v>0</v>
      </c>
      <c r="CI2336" s="96" t="n">
        <v>0</v>
      </c>
      <c r="CJ2336" s="96" t="n">
        <v>0</v>
      </c>
      <c r="CL2336" s="155" t="n">
        <v>0</v>
      </c>
      <c r="CM2336" s="155" t="n">
        <v>2.4851401</v>
      </c>
      <c r="CN2336" s="156" t="n">
        <v>0</v>
      </c>
      <c r="CO2336" s="155" t="n">
        <v>0.012982475</v>
      </c>
      <c r="CP2336" s="155" t="n">
        <v>0</v>
      </c>
      <c r="CQ2336" s="155" t="n">
        <v>0</v>
      </c>
      <c r="CR2336" s="155" t="n">
        <v>0.00079337333</v>
      </c>
      <c r="CS2336" s="155" t="n">
        <v>0</v>
      </c>
      <c r="CT2336" s="155" t="n">
        <v>0.00043159431</v>
      </c>
      <c r="CU2336" s="155" t="n">
        <v>0.00065500704</v>
      </c>
    </row>
    <row r="2337" customFormat="false" ht="13.8" hidden="false" customHeight="false" outlineLevel="0" collapsed="false">
      <c r="B2337" s="90"/>
      <c r="C2337" s="88"/>
      <c r="D2337" s="3" t="s">
        <v>3225</v>
      </c>
      <c r="E2337" s="90"/>
      <c r="J2337" s="158"/>
      <c r="N2337" s="102"/>
      <c r="P2337" s="102"/>
      <c r="Q2337" s="102"/>
      <c r="R2337" s="102"/>
      <c r="AT2337" s="102"/>
      <c r="AU2337" s="102"/>
      <c r="AV2337" s="159"/>
      <c r="CN2337" s="160"/>
    </row>
    <row r="2338" customFormat="false" ht="13.8" hidden="false" customHeight="false" outlineLevel="0" collapsed="false">
      <c r="A2338" s="0" t="s">
        <v>3226</v>
      </c>
      <c r="B2338" s="90" t="s">
        <v>3066</v>
      </c>
      <c r="C2338" s="88" t="str">
        <f aca="false">MID(A2338,1,12)</f>
        <v>M.020.18.101</v>
      </c>
      <c r="D2338" s="2" t="s">
        <v>3225</v>
      </c>
      <c r="E2338" s="90" t="s">
        <v>255</v>
      </c>
      <c r="F2338" s="91" t="str">
        <f aca="false">MID(A2338, 21,85)</f>
        <v>Brown beans, in food can NL</v>
      </c>
      <c r="G2338" s="133" t="n">
        <f aca="false">H2338+I2338+J2338+K2338</f>
        <v>0.43362405607468</v>
      </c>
      <c r="H2338" s="149" t="n">
        <f aca="false">N2338+O2338+P2338+Q2338</f>
        <v>2.9878278E-007</v>
      </c>
      <c r="I2338" s="149" t="n">
        <f aca="false">L2338+M2338+R2338+V2338+T2338</f>
        <v>0.1200619722919</v>
      </c>
      <c r="J2338" s="150" t="n">
        <f aca="false">S2338+U2338+W2338+X2338</f>
        <v>0.037633985</v>
      </c>
      <c r="K2338" s="149" t="n">
        <v>0.2759278</v>
      </c>
      <c r="L2338" s="130" t="n">
        <v>0.078436898</v>
      </c>
      <c r="M2338" s="130" t="n">
        <v>0.02032267</v>
      </c>
      <c r="N2338" s="130" t="n">
        <v>0</v>
      </c>
      <c r="O2338" s="130" t="n">
        <v>0</v>
      </c>
      <c r="P2338" s="157" t="n">
        <v>0</v>
      </c>
      <c r="Q2338" s="157" t="n">
        <v>2.9878278E-007</v>
      </c>
      <c r="R2338" s="157" t="n">
        <v>7.3172919E-006</v>
      </c>
      <c r="S2338" s="130" t="n">
        <v>0</v>
      </c>
      <c r="T2338" s="130" t="n">
        <v>0</v>
      </c>
      <c r="U2338" s="130" t="n">
        <v>0</v>
      </c>
      <c r="V2338" s="130" t="n">
        <v>0.021295087</v>
      </c>
      <c r="W2338" s="130" t="n">
        <v>0.037633985</v>
      </c>
      <c r="X2338" s="130" t="n">
        <v>0</v>
      </c>
      <c r="Z2338" s="151" t="n">
        <f aca="false">K2338/0.15</f>
        <v>1.83951866666667</v>
      </c>
      <c r="AB2338" s="133" t="n">
        <f aca="false">K2338</f>
        <v>0.2759278</v>
      </c>
      <c r="AC2338" s="133" t="n">
        <f aca="false">L2338+M2338+N2338+O2338+P2338+Q2338+R2338</f>
        <v>0.09876718407468</v>
      </c>
      <c r="AD2338" s="133" t="n">
        <f aca="false">L2338+M2338+R2338+W2338</f>
        <v>0.1364008702919</v>
      </c>
      <c r="AE2338" s="133" t="n">
        <f aca="false">V2338+L2338+M2338+R2338+T2338</f>
        <v>0.1200619722919</v>
      </c>
      <c r="AF2338" s="133" t="n">
        <f aca="false">S2338+U2338+X2338</f>
        <v>0</v>
      </c>
      <c r="AH2338" s="0" t="n">
        <v>0</v>
      </c>
      <c r="AI2338" s="96" t="n">
        <v>0</v>
      </c>
      <c r="AJ2338" s="96" t="n">
        <v>0</v>
      </c>
      <c r="AK2338" s="96" t="n">
        <v>0</v>
      </c>
      <c r="AL2338" s="96" t="n">
        <v>0</v>
      </c>
      <c r="AM2338" s="96" t="n">
        <v>0</v>
      </c>
      <c r="AN2338" s="96" t="n">
        <v>0</v>
      </c>
      <c r="AP2338" s="95" t="n">
        <v>0.056924166</v>
      </c>
      <c r="AQ2338" s="95" t="n">
        <v>0.052234458</v>
      </c>
      <c r="AR2338" s="95" t="n">
        <v>0.0046897076</v>
      </c>
      <c r="AS2338" s="95" t="n">
        <v>0</v>
      </c>
      <c r="AT2338" s="152" t="n">
        <f aca="false">AW2338+AZ2338+BA2338+BB2338+BC2338+BK2338+BL2338+BP2338</f>
        <v>3.1315622E-006</v>
      </c>
      <c r="AU2338" s="152" t="n">
        <f aca="false">AX2338+AY2338+BD2338+BE2338+BF2338+BG2338+BH2338+BI2338+BJ2338+BM2338+BQ2338+BR2338</f>
        <v>1.734359303998E-008</v>
      </c>
      <c r="AV2338" s="153" t="n">
        <f aca="false">BN2338+BO2338</f>
        <v>0</v>
      </c>
      <c r="AW2338" s="154" t="n">
        <v>1.7070733E-006</v>
      </c>
      <c r="AX2338" s="154" t="n">
        <v>5.1506523E-009</v>
      </c>
      <c r="AY2338" s="154" t="n">
        <v>1.4072318E-013</v>
      </c>
      <c r="AZ2338" s="154" t="n">
        <v>0</v>
      </c>
      <c r="BA2338" s="154" t="n">
        <v>0</v>
      </c>
      <c r="BB2338" s="154" t="n">
        <v>0</v>
      </c>
      <c r="BC2338" s="154" t="n">
        <v>1.4244889E-006</v>
      </c>
      <c r="BD2338" s="154" t="n">
        <v>0</v>
      </c>
      <c r="BE2338" s="154" t="n">
        <v>1.6592947E-009</v>
      </c>
      <c r="BF2338" s="154" t="n">
        <v>8.3633373E-010</v>
      </c>
      <c r="BG2338" s="154" t="n">
        <v>6.066868E-013</v>
      </c>
      <c r="BH2338" s="154" t="n">
        <v>0</v>
      </c>
      <c r="BI2338" s="154" t="n">
        <v>0</v>
      </c>
      <c r="BJ2338" s="154" t="n">
        <v>0</v>
      </c>
      <c r="BK2338" s="154" t="n">
        <v>0</v>
      </c>
      <c r="BL2338" s="154" t="n">
        <v>0</v>
      </c>
      <c r="BM2338" s="154" t="n">
        <v>9.6965649E-009</v>
      </c>
      <c r="BN2338" s="154" t="n">
        <v>0</v>
      </c>
      <c r="BO2338" s="154" t="n">
        <v>0</v>
      </c>
      <c r="BP2338" s="154" t="n">
        <v>0</v>
      </c>
      <c r="BQ2338" s="154" t="n">
        <v>0</v>
      </c>
      <c r="BR2338" s="154" t="n">
        <v>0</v>
      </c>
      <c r="BT2338" s="96" t="n">
        <v>0.00010147773</v>
      </c>
      <c r="BU2338" s="96" t="n">
        <v>1.1439679E-005</v>
      </c>
      <c r="BV2338" s="96" t="n">
        <v>5.1290662E-005</v>
      </c>
      <c r="BW2338" s="96" t="n">
        <v>8.5712406E-010</v>
      </c>
      <c r="BX2338" s="96" t="n">
        <v>9.4232572E-006</v>
      </c>
      <c r="BY2338" s="96" t="n">
        <v>0</v>
      </c>
      <c r="BZ2338" s="96" t="n">
        <v>2.1718969E-005</v>
      </c>
      <c r="CA2338" s="96" t="n">
        <v>0</v>
      </c>
      <c r="CB2338" s="96" t="n">
        <v>0</v>
      </c>
      <c r="CC2338" s="96" t="n">
        <v>1.977063E-010</v>
      </c>
      <c r="CD2338" s="96" t="n">
        <v>0</v>
      </c>
      <c r="CE2338" s="96" t="n">
        <v>6.8615222E-006</v>
      </c>
      <c r="CF2338" s="96" t="n">
        <v>0</v>
      </c>
      <c r="CG2338" s="96" t="n">
        <v>7.4258572E-007</v>
      </c>
      <c r="CH2338" s="96" t="n">
        <v>0</v>
      </c>
      <c r="CI2338" s="96" t="n">
        <v>0</v>
      </c>
      <c r="CJ2338" s="96" t="n">
        <v>0</v>
      </c>
      <c r="CL2338" s="155" t="n">
        <v>0</v>
      </c>
      <c r="CM2338" s="155" t="n">
        <v>1.8395187</v>
      </c>
      <c r="CN2338" s="156" t="n">
        <v>0</v>
      </c>
      <c r="CO2338" s="155" t="n">
        <v>0.007826862</v>
      </c>
      <c r="CP2338" s="155" t="n">
        <v>0</v>
      </c>
      <c r="CQ2338" s="155" t="n">
        <v>0</v>
      </c>
      <c r="CR2338" s="155" t="n">
        <v>0.00047830815</v>
      </c>
      <c r="CS2338" s="155" t="n">
        <v>0</v>
      </c>
      <c r="CT2338" s="155" t="n">
        <v>0.00056117121</v>
      </c>
      <c r="CU2338" s="155" t="n">
        <v>0.00020726944</v>
      </c>
    </row>
    <row r="2339" customFormat="false" ht="13.8" hidden="false" customHeight="false" outlineLevel="0" collapsed="false">
      <c r="A2339" s="0" t="s">
        <v>3227</v>
      </c>
      <c r="B2339" s="90" t="s">
        <v>3066</v>
      </c>
      <c r="C2339" s="88" t="str">
        <f aca="false">MID(A2339,1,12)</f>
        <v>M.020.18.102</v>
      </c>
      <c r="D2339" s="2" t="s">
        <v>3225</v>
      </c>
      <c r="E2339" s="90" t="s">
        <v>255</v>
      </c>
      <c r="F2339" s="91" t="str">
        <f aca="false">MID(A2339, 21,85)</f>
        <v>Brown beans, in glass jarper 720 ml NL</v>
      </c>
      <c r="G2339" s="133" t="n">
        <f aca="false">H2339+I2339+J2339+K2339</f>
        <v>0.3266042685147</v>
      </c>
      <c r="H2339" s="149" t="n">
        <f aca="false">N2339+O2339+P2339+Q2339</f>
        <v>1.866399E-007</v>
      </c>
      <c r="I2339" s="149" t="n">
        <f aca="false">L2339+M2339+R2339+V2339+T2339</f>
        <v>0.0992202978748</v>
      </c>
      <c r="J2339" s="150" t="n">
        <f aca="false">S2339+U2339+W2339+X2339</f>
        <v>0.019721844</v>
      </c>
      <c r="K2339" s="149" t="n">
        <v>0.20766194</v>
      </c>
      <c r="L2339" s="130" t="n">
        <v>0.06500941</v>
      </c>
      <c r="M2339" s="130" t="n">
        <v>0.012694912</v>
      </c>
      <c r="N2339" s="130" t="n">
        <v>0</v>
      </c>
      <c r="O2339" s="130" t="n">
        <v>0</v>
      </c>
      <c r="P2339" s="157" t="n">
        <v>0</v>
      </c>
      <c r="Q2339" s="157" t="n">
        <v>1.866399E-007</v>
      </c>
      <c r="R2339" s="157" t="n">
        <v>4.5708748E-006</v>
      </c>
      <c r="S2339" s="130" t="n">
        <v>0</v>
      </c>
      <c r="T2339" s="130" t="n">
        <v>0</v>
      </c>
      <c r="U2339" s="130" t="n">
        <v>0</v>
      </c>
      <c r="V2339" s="130" t="n">
        <v>0.021511405</v>
      </c>
      <c r="W2339" s="130" t="n">
        <v>0.019721844</v>
      </c>
      <c r="X2339" s="130" t="n">
        <v>0</v>
      </c>
      <c r="Z2339" s="151" t="n">
        <f aca="false">K2339/0.15</f>
        <v>1.38441293333333</v>
      </c>
      <c r="AB2339" s="133" t="n">
        <f aca="false">K2339</f>
        <v>0.20766194</v>
      </c>
      <c r="AC2339" s="133" t="n">
        <f aca="false">L2339+M2339+N2339+O2339+P2339+Q2339+R2339</f>
        <v>0.0777090795147</v>
      </c>
      <c r="AD2339" s="133" t="n">
        <f aca="false">L2339+M2339+R2339+W2339</f>
        <v>0.0974307368748</v>
      </c>
      <c r="AE2339" s="133" t="n">
        <f aca="false">V2339+L2339+M2339+R2339+T2339</f>
        <v>0.0992202978748</v>
      </c>
      <c r="AF2339" s="133" t="n">
        <f aca="false">S2339+U2339+X2339</f>
        <v>0</v>
      </c>
      <c r="AH2339" s="0" t="n">
        <v>0</v>
      </c>
      <c r="AI2339" s="96" t="n">
        <v>0</v>
      </c>
      <c r="AJ2339" s="96" t="n">
        <v>0</v>
      </c>
      <c r="AK2339" s="96" t="n">
        <v>0</v>
      </c>
      <c r="AL2339" s="96" t="n">
        <v>0</v>
      </c>
      <c r="AM2339" s="96" t="n">
        <v>0</v>
      </c>
      <c r="AN2339" s="96" t="n">
        <v>0</v>
      </c>
      <c r="AP2339" s="95" t="n">
        <v>0.045332411</v>
      </c>
      <c r="AQ2339" s="95" t="n">
        <v>0.04112234</v>
      </c>
      <c r="AR2339" s="95" t="n">
        <v>0.0042100711</v>
      </c>
      <c r="AS2339" s="95" t="n">
        <v>0</v>
      </c>
      <c r="AT2339" s="152" t="n">
        <f aca="false">AW2339+AZ2339+BA2339+BB2339+BC2339+BK2339+BL2339+BP2339</f>
        <v>2.4653681E-006</v>
      </c>
      <c r="AU2339" s="152" t="n">
        <f aca="false">AX2339+AY2339+BD2339+BE2339+BF2339+BG2339+BH2339+BI2339+BJ2339+BM2339+BQ2339+BR2339</f>
        <v>1.556978941635E-008</v>
      </c>
      <c r="AV2339" s="153" t="n">
        <f aca="false">BN2339+BO2339</f>
        <v>0</v>
      </c>
      <c r="AW2339" s="154" t="n">
        <v>1.2847352E-006</v>
      </c>
      <c r="AX2339" s="154" t="n">
        <v>3.8763562E-009</v>
      </c>
      <c r="AY2339" s="154" t="n">
        <v>1.0590759E-013</v>
      </c>
      <c r="AZ2339" s="154" t="n">
        <v>0</v>
      </c>
      <c r="BA2339" s="154" t="n">
        <v>0</v>
      </c>
      <c r="BB2339" s="154" t="n">
        <v>0</v>
      </c>
      <c r="BC2339" s="154" t="n">
        <v>1.1806329E-006</v>
      </c>
      <c r="BD2339" s="154" t="n">
        <v>0</v>
      </c>
      <c r="BE2339" s="154" t="n">
        <v>1.3752427E-009</v>
      </c>
      <c r="BF2339" s="154" t="n">
        <v>5.2243054E-010</v>
      </c>
      <c r="BG2339" s="154" t="n">
        <v>5.9016876E-013</v>
      </c>
      <c r="BH2339" s="154" t="n">
        <v>0</v>
      </c>
      <c r="BI2339" s="154" t="n">
        <v>0</v>
      </c>
      <c r="BJ2339" s="154" t="n">
        <v>0</v>
      </c>
      <c r="BK2339" s="154" t="n">
        <v>0</v>
      </c>
      <c r="BL2339" s="154" t="n">
        <v>0</v>
      </c>
      <c r="BM2339" s="154" t="n">
        <v>9.7950639E-009</v>
      </c>
      <c r="BN2339" s="154" t="n">
        <v>0</v>
      </c>
      <c r="BO2339" s="154" t="n">
        <v>0</v>
      </c>
      <c r="BP2339" s="154" t="n">
        <v>0</v>
      </c>
      <c r="BQ2339" s="154" t="n">
        <v>0</v>
      </c>
      <c r="BR2339" s="154" t="n">
        <v>0</v>
      </c>
      <c r="BT2339" s="96" t="n">
        <v>7.700703E-005</v>
      </c>
      <c r="BU2339" s="96" t="n">
        <v>9.4813389E-006</v>
      </c>
      <c r="BV2339" s="96" t="n">
        <v>3.8601106E-005</v>
      </c>
      <c r="BW2339" s="96" t="n">
        <v>5.3541758E-010</v>
      </c>
      <c r="BX2339" s="96" t="n">
        <v>7.8101049E-006</v>
      </c>
      <c r="BY2339" s="96" t="n">
        <v>0</v>
      </c>
      <c r="BZ2339" s="96" t="n">
        <v>1.3567135E-005</v>
      </c>
      <c r="CA2339" s="96" t="n">
        <v>0</v>
      </c>
      <c r="CB2339" s="96" t="n">
        <v>0</v>
      </c>
      <c r="CC2339" s="96" t="n">
        <v>1.2350071E-010</v>
      </c>
      <c r="CD2339" s="96" t="n">
        <v>0</v>
      </c>
      <c r="CE2339" s="96" t="n">
        <v>6.9312225E-006</v>
      </c>
      <c r="CF2339" s="96" t="n">
        <v>0</v>
      </c>
      <c r="CG2339" s="96" t="n">
        <v>6.1546366E-007</v>
      </c>
      <c r="CH2339" s="96" t="n">
        <v>0</v>
      </c>
      <c r="CI2339" s="96" t="n">
        <v>0</v>
      </c>
      <c r="CJ2339" s="96" t="n">
        <v>0</v>
      </c>
      <c r="CL2339" s="155" t="n">
        <v>0</v>
      </c>
      <c r="CM2339" s="155" t="n">
        <v>1.3844129</v>
      </c>
      <c r="CN2339" s="156" t="n">
        <v>0</v>
      </c>
      <c r="CO2339" s="155" t="n">
        <v>0.006486994</v>
      </c>
      <c r="CP2339" s="155" t="n">
        <v>0</v>
      </c>
      <c r="CQ2339" s="155" t="n">
        <v>0</v>
      </c>
      <c r="CR2339" s="155" t="n">
        <v>0.00039642734</v>
      </c>
      <c r="CS2339" s="155" t="n">
        <v>0</v>
      </c>
      <c r="CT2339" s="155" t="n">
        <v>0.00035054544</v>
      </c>
      <c r="CU2339" s="155" t="n">
        <v>0.00020162619</v>
      </c>
    </row>
    <row r="2340" customFormat="false" ht="13.8" hidden="false" customHeight="false" outlineLevel="0" collapsed="false">
      <c r="A2340" s="0" t="s">
        <v>3228</v>
      </c>
      <c r="B2340" s="90" t="s">
        <v>3066</v>
      </c>
      <c r="C2340" s="88" t="str">
        <f aca="false">MID(A2340,1,12)</f>
        <v>M.020.18.103</v>
      </c>
      <c r="D2340" s="2" t="s">
        <v>3225</v>
      </c>
      <c r="E2340" s="90" t="s">
        <v>255</v>
      </c>
      <c r="F2340" s="91" t="str">
        <f aca="false">MID(A2340, 21,85)</f>
        <v>Chickpeas, in plastic foil per 500 gram NL</v>
      </c>
      <c r="G2340" s="133" t="n">
        <f aca="false">H2340+I2340+J2340+K2340</f>
        <v>0.73394296178706</v>
      </c>
      <c r="H2340" s="149" t="n">
        <f aca="false">N2340+O2340+P2340+Q2340</f>
        <v>2.5004716E-007</v>
      </c>
      <c r="I2340" s="149" t="n">
        <f aca="false">L2340+M2340+R2340+V2340+T2340</f>
        <v>0.1630236217399</v>
      </c>
      <c r="J2340" s="150" t="n">
        <f aca="false">S2340+U2340+W2340+X2340</f>
        <v>0.01365684</v>
      </c>
      <c r="K2340" s="149" t="n">
        <v>0.55726225</v>
      </c>
      <c r="L2340" s="130" t="n">
        <v>0.048241597</v>
      </c>
      <c r="M2340" s="130" t="n">
        <v>0.01700776</v>
      </c>
      <c r="N2340" s="130" t="n">
        <v>0</v>
      </c>
      <c r="O2340" s="130" t="n">
        <v>0</v>
      </c>
      <c r="P2340" s="157" t="n">
        <v>0</v>
      </c>
      <c r="Q2340" s="157" t="n">
        <v>2.5004716E-007</v>
      </c>
      <c r="R2340" s="157" t="n">
        <v>6.1237399E-006</v>
      </c>
      <c r="S2340" s="130" t="n">
        <v>0</v>
      </c>
      <c r="T2340" s="130" t="n">
        <v>0</v>
      </c>
      <c r="U2340" s="130" t="n">
        <v>0</v>
      </c>
      <c r="V2340" s="130" t="n">
        <v>0.097768141</v>
      </c>
      <c r="W2340" s="130" t="n">
        <v>0.01365684</v>
      </c>
      <c r="X2340" s="130" t="n">
        <v>0</v>
      </c>
      <c r="Z2340" s="151" t="n">
        <f aca="false">K2340/0.15</f>
        <v>3.71508166666667</v>
      </c>
      <c r="AB2340" s="133" t="n">
        <f aca="false">K2340</f>
        <v>0.55726225</v>
      </c>
      <c r="AC2340" s="133" t="n">
        <f aca="false">L2340+M2340+N2340+O2340+P2340+Q2340+R2340</f>
        <v>0.06525573078706</v>
      </c>
      <c r="AD2340" s="133" t="n">
        <f aca="false">L2340+M2340+R2340+W2340</f>
        <v>0.0789123207399</v>
      </c>
      <c r="AE2340" s="133" t="n">
        <f aca="false">V2340+L2340+M2340+R2340+T2340</f>
        <v>0.1630236217399</v>
      </c>
      <c r="AF2340" s="133" t="n">
        <f aca="false">S2340+U2340+X2340</f>
        <v>0</v>
      </c>
      <c r="AH2340" s="0" t="n">
        <v>0</v>
      </c>
      <c r="AI2340" s="96" t="n">
        <v>0</v>
      </c>
      <c r="AJ2340" s="96" t="n">
        <v>0</v>
      </c>
      <c r="AK2340" s="96" t="n">
        <v>0</v>
      </c>
      <c r="AL2340" s="96" t="n">
        <v>0</v>
      </c>
      <c r="AM2340" s="96" t="n">
        <v>0</v>
      </c>
      <c r="AN2340" s="96" t="n">
        <v>0</v>
      </c>
      <c r="AP2340" s="95" t="n">
        <v>0.087435359</v>
      </c>
      <c r="AQ2340" s="95" t="n">
        <v>0.072119469</v>
      </c>
      <c r="AR2340" s="95" t="n">
        <v>0.01531589</v>
      </c>
      <c r="AS2340" s="95" t="n">
        <v>0</v>
      </c>
      <c r="AT2340" s="152" t="n">
        <f aca="false">AW2340+AZ2340+BA2340+BB2340+BC2340+BK2340+BL2340+BP2340</f>
        <v>4.32370922E-006</v>
      </c>
      <c r="AU2340" s="152" t="n">
        <f aca="false">AX2340+AY2340+BD2340+BE2340+BF2340+BG2340+BH2340+BI2340+BJ2340+BM2340+BQ2340+BR2340</f>
        <v>5.664160603922E-008</v>
      </c>
      <c r="AV2340" s="153" t="n">
        <f aca="false">BN2340+BO2340</f>
        <v>0</v>
      </c>
      <c r="AW2340" s="154" t="n">
        <v>3.4475958E-006</v>
      </c>
      <c r="AX2340" s="154" t="n">
        <v>1.0402229E-008</v>
      </c>
      <c r="AY2340" s="154" t="n">
        <v>2.8420375E-013</v>
      </c>
      <c r="AZ2340" s="154" t="n">
        <v>0</v>
      </c>
      <c r="BA2340" s="154" t="n">
        <v>0</v>
      </c>
      <c r="BB2340" s="154" t="n">
        <v>0</v>
      </c>
      <c r="BC2340" s="154" t="n">
        <v>8.7611342E-007</v>
      </c>
      <c r="BD2340" s="154" t="n">
        <v>0</v>
      </c>
      <c r="BE2340" s="154" t="n">
        <v>1.0205277E-009</v>
      </c>
      <c r="BF2340" s="154" t="n">
        <v>6.9991607E-010</v>
      </c>
      <c r="BG2340" s="154" t="n">
        <v>6.2806547E-013</v>
      </c>
      <c r="BH2340" s="154" t="n">
        <v>0</v>
      </c>
      <c r="BI2340" s="154" t="n">
        <v>0</v>
      </c>
      <c r="BJ2340" s="154" t="n">
        <v>0</v>
      </c>
      <c r="BK2340" s="154" t="n">
        <v>0</v>
      </c>
      <c r="BL2340" s="154" t="n">
        <v>0</v>
      </c>
      <c r="BM2340" s="154" t="n">
        <v>4.4518021E-008</v>
      </c>
      <c r="BN2340" s="154" t="n">
        <v>0</v>
      </c>
      <c r="BO2340" s="154" t="n">
        <v>0</v>
      </c>
      <c r="BP2340" s="154" t="n">
        <v>0</v>
      </c>
      <c r="BQ2340" s="154" t="n">
        <v>0</v>
      </c>
      <c r="BR2340" s="154" t="n">
        <v>0</v>
      </c>
      <c r="BT2340" s="96" t="n">
        <v>0.00016655374</v>
      </c>
      <c r="BU2340" s="96" t="n">
        <v>7.0358265E-006</v>
      </c>
      <c r="BV2340" s="96" t="n">
        <v>0.00010358633</v>
      </c>
      <c r="BW2340" s="96" t="n">
        <v>7.1731521E-010</v>
      </c>
      <c r="BX2340" s="96" t="n">
        <v>5.7956522E-006</v>
      </c>
      <c r="BY2340" s="96" t="n">
        <v>0</v>
      </c>
      <c r="BZ2340" s="96" t="n">
        <v>1.8176304E-005</v>
      </c>
      <c r="CA2340" s="96" t="n">
        <v>0</v>
      </c>
      <c r="CB2340" s="96" t="n">
        <v>0</v>
      </c>
      <c r="CC2340" s="96" t="n">
        <v>1.6545766E-010</v>
      </c>
      <c r="CD2340" s="96" t="n">
        <v>0</v>
      </c>
      <c r="CE2340" s="96" t="n">
        <v>3.1502021E-005</v>
      </c>
      <c r="CF2340" s="96" t="n">
        <v>0</v>
      </c>
      <c r="CG2340" s="96" t="n">
        <v>4.5671772E-007</v>
      </c>
      <c r="CH2340" s="96" t="n">
        <v>0</v>
      </c>
      <c r="CI2340" s="96" t="n">
        <v>0</v>
      </c>
      <c r="CJ2340" s="96" t="n">
        <v>0</v>
      </c>
      <c r="CL2340" s="155" t="n">
        <v>0</v>
      </c>
      <c r="CM2340" s="155" t="n">
        <v>3.7150816</v>
      </c>
      <c r="CN2340" s="156" t="n">
        <v>0</v>
      </c>
      <c r="CO2340" s="155" t="n">
        <v>0.00481381</v>
      </c>
      <c r="CP2340" s="155" t="n">
        <v>0</v>
      </c>
      <c r="CQ2340" s="155" t="n">
        <v>0</v>
      </c>
      <c r="CR2340" s="155" t="n">
        <v>0.00029417722</v>
      </c>
      <c r="CS2340" s="155" t="n">
        <v>0</v>
      </c>
      <c r="CT2340" s="155" t="n">
        <v>0.00046963638</v>
      </c>
      <c r="CU2340" s="155" t="n">
        <v>0.00021457328</v>
      </c>
    </row>
    <row r="2341" customFormat="false" ht="13.8" hidden="false" customHeight="false" outlineLevel="0" collapsed="false">
      <c r="B2341" s="90"/>
      <c r="C2341" s="88"/>
      <c r="D2341" s="3" t="s">
        <v>3229</v>
      </c>
      <c r="E2341" s="90"/>
      <c r="J2341" s="158"/>
      <c r="P2341" s="102"/>
      <c r="Q2341" s="102"/>
      <c r="R2341" s="102"/>
      <c r="AT2341" s="102"/>
      <c r="AU2341" s="102"/>
      <c r="AV2341" s="159"/>
      <c r="CN2341" s="160"/>
    </row>
    <row r="2342" customFormat="false" ht="13.8" hidden="false" customHeight="false" outlineLevel="0" collapsed="false">
      <c r="A2342" s="0" t="s">
        <v>3230</v>
      </c>
      <c r="B2342" s="90" t="s">
        <v>3066</v>
      </c>
      <c r="C2342" s="88" t="str">
        <f aca="false">MID(A2342,1,12)</f>
        <v>M.020.19.101</v>
      </c>
      <c r="D2342" s="2" t="s">
        <v>3229</v>
      </c>
      <c r="E2342" s="90" t="s">
        <v>255</v>
      </c>
      <c r="F2342" s="91" t="str">
        <f aca="false">MID(A2342, 21,85)</f>
        <v>Baby/toddler milkpowder, in cardboard box NL</v>
      </c>
      <c r="G2342" s="133" t="n">
        <f aca="false">H2342+I2342+J2342+K2342</f>
        <v>0.82934680998413</v>
      </c>
      <c r="H2342" s="149" t="n">
        <f aca="false">N2342+O2342+P2342+Q2342</f>
        <v>1.9116983E-007</v>
      </c>
      <c r="I2342" s="149" t="n">
        <f aca="false">L2342+M2342+R2342+V2342+T2342</f>
        <v>0.1748538568143</v>
      </c>
      <c r="J2342" s="150" t="n">
        <f aca="false">S2342+U2342+W2342+X2342</f>
        <v>0.017397132</v>
      </c>
      <c r="K2342" s="149" t="n">
        <v>0.63709563</v>
      </c>
      <c r="L2342" s="130" t="n">
        <v>0.13177915</v>
      </c>
      <c r="M2342" s="130" t="n">
        <v>0.01300303</v>
      </c>
      <c r="N2342" s="130" t="n">
        <v>0</v>
      </c>
      <c r="O2342" s="130" t="n">
        <v>0</v>
      </c>
      <c r="P2342" s="157" t="n">
        <v>0</v>
      </c>
      <c r="Q2342" s="157" t="n">
        <v>1.9116983E-007</v>
      </c>
      <c r="R2342" s="157" t="n">
        <v>4.6818143E-006</v>
      </c>
      <c r="S2342" s="130" t="n">
        <v>0</v>
      </c>
      <c r="T2342" s="130" t="n">
        <v>0</v>
      </c>
      <c r="U2342" s="130" t="n">
        <v>0</v>
      </c>
      <c r="V2342" s="130" t="n">
        <v>0.030066995</v>
      </c>
      <c r="W2342" s="130" t="n">
        <v>0.017397132</v>
      </c>
      <c r="X2342" s="130" t="n">
        <v>0</v>
      </c>
      <c r="Z2342" s="151" t="n">
        <f aca="false">K2342/0.15</f>
        <v>4.2473042</v>
      </c>
      <c r="AB2342" s="133" t="n">
        <f aca="false">K2342</f>
        <v>0.63709563</v>
      </c>
      <c r="AC2342" s="133" t="n">
        <f aca="false">L2342+M2342+N2342+O2342+P2342+Q2342+R2342</f>
        <v>0.14478705298413</v>
      </c>
      <c r="AD2342" s="133" t="n">
        <f aca="false">L2342+M2342+R2342+W2342</f>
        <v>0.1621839938143</v>
      </c>
      <c r="AE2342" s="133" t="n">
        <f aca="false">V2342+L2342+M2342+R2342+T2342</f>
        <v>0.1748538568143</v>
      </c>
      <c r="AF2342" s="133" t="n">
        <f aca="false">S2342+U2342+X2342</f>
        <v>0</v>
      </c>
      <c r="AH2342" s="0" t="n">
        <v>0</v>
      </c>
      <c r="AI2342" s="96" t="n">
        <v>0</v>
      </c>
      <c r="AJ2342" s="96" t="n">
        <v>0</v>
      </c>
      <c r="AK2342" s="96" t="n">
        <v>0</v>
      </c>
      <c r="AL2342" s="96" t="n">
        <v>0</v>
      </c>
      <c r="AM2342" s="96" t="n">
        <v>0</v>
      </c>
      <c r="AN2342" s="96" t="n">
        <v>0</v>
      </c>
      <c r="AP2342" s="95" t="n">
        <v>0.11348017</v>
      </c>
      <c r="AQ2342" s="95" t="n">
        <v>0.10566335</v>
      </c>
      <c r="AR2342" s="95" t="n">
        <v>0.0078168189</v>
      </c>
      <c r="AS2342" s="95" t="n">
        <v>0</v>
      </c>
      <c r="AT2342" s="152" t="n">
        <f aca="false">AW2342+AZ2342+BA2342+BB2342+BC2342+BK2342+BL2342+BP2342</f>
        <v>6.3347333E-006</v>
      </c>
      <c r="AU2342" s="152" t="n">
        <f aca="false">AX2342+AY2342+BD2342+BE2342+BF2342+BG2342+BH2342+BI2342+BJ2342+BM2342+BQ2342+BR2342</f>
        <v>2.890835435357E-008</v>
      </c>
      <c r="AV2342" s="153" t="n">
        <f aca="false">BN2342+BO2342</f>
        <v>0</v>
      </c>
      <c r="AW2342" s="154" t="n">
        <v>3.9414983E-006</v>
      </c>
      <c r="AX2342" s="154" t="n">
        <v>1.1892452E-008</v>
      </c>
      <c r="AY2342" s="154" t="n">
        <v>3.2491877E-013</v>
      </c>
      <c r="AZ2342" s="154" t="n">
        <v>0</v>
      </c>
      <c r="BA2342" s="154" t="n">
        <v>0</v>
      </c>
      <c r="BB2342" s="154" t="n">
        <v>0</v>
      </c>
      <c r="BC2342" s="154" t="n">
        <v>2.393235E-006</v>
      </c>
      <c r="BD2342" s="154" t="n">
        <v>0</v>
      </c>
      <c r="BE2342" s="154" t="n">
        <v>2.7877243E-009</v>
      </c>
      <c r="BF2342" s="154" t="n">
        <v>5.3511042E-010</v>
      </c>
      <c r="BG2342" s="154" t="n">
        <v>1.9527148E-012</v>
      </c>
      <c r="BH2342" s="154" t="n">
        <v>0</v>
      </c>
      <c r="BI2342" s="154" t="n">
        <v>0</v>
      </c>
      <c r="BJ2342" s="154" t="n">
        <v>0</v>
      </c>
      <c r="BK2342" s="154" t="n">
        <v>0</v>
      </c>
      <c r="BL2342" s="154" t="n">
        <v>0</v>
      </c>
      <c r="BM2342" s="154" t="n">
        <v>1.369079E-008</v>
      </c>
      <c r="BN2342" s="154" t="n">
        <v>0</v>
      </c>
      <c r="BO2342" s="154" t="n">
        <v>0</v>
      </c>
      <c r="BP2342" s="154" t="n">
        <v>0</v>
      </c>
      <c r="BQ2342" s="154" t="n">
        <v>0</v>
      </c>
      <c r="BR2342" s="154" t="n">
        <v>0</v>
      </c>
      <c r="BT2342" s="96" t="n">
        <v>0.00017830984</v>
      </c>
      <c r="BU2342" s="96" t="n">
        <v>1.9219414E-005</v>
      </c>
      <c r="BV2342" s="96" t="n">
        <v>0.00011842611</v>
      </c>
      <c r="BW2342" s="96" t="n">
        <v>5.4841267E-010</v>
      </c>
      <c r="BX2342" s="96" t="n">
        <v>1.5831692E-005</v>
      </c>
      <c r="BY2342" s="96" t="n">
        <v>0</v>
      </c>
      <c r="BZ2342" s="96" t="n">
        <v>1.3896422E-005</v>
      </c>
      <c r="CA2342" s="96" t="n">
        <v>0</v>
      </c>
      <c r="CB2342" s="96" t="n">
        <v>0</v>
      </c>
      <c r="CC2342" s="96" t="n">
        <v>1.2649819E-010</v>
      </c>
      <c r="CD2342" s="96" t="n">
        <v>0</v>
      </c>
      <c r="CE2342" s="96" t="n">
        <v>9.6879318E-006</v>
      </c>
      <c r="CF2342" s="96" t="n">
        <v>0</v>
      </c>
      <c r="CG2342" s="96" t="n">
        <v>1.2475929E-006</v>
      </c>
      <c r="CH2342" s="96" t="n">
        <v>0</v>
      </c>
      <c r="CI2342" s="96" t="n">
        <v>0</v>
      </c>
      <c r="CJ2342" s="96" t="n">
        <v>0</v>
      </c>
      <c r="CL2342" s="155" t="n">
        <v>0</v>
      </c>
      <c r="CM2342" s="155" t="n">
        <v>4.2473042</v>
      </c>
      <c r="CN2342" s="156" t="n">
        <v>0</v>
      </c>
      <c r="CO2342" s="155" t="n">
        <v>0.013149643</v>
      </c>
      <c r="CP2342" s="155" t="n">
        <v>0</v>
      </c>
      <c r="CQ2342" s="155" t="n">
        <v>0</v>
      </c>
      <c r="CR2342" s="155" t="n">
        <v>0.00080358915</v>
      </c>
      <c r="CS2342" s="155" t="n">
        <v>0</v>
      </c>
      <c r="CT2342" s="155" t="n">
        <v>0.00035905351</v>
      </c>
      <c r="CU2342" s="155" t="n">
        <v>0.00066712858</v>
      </c>
    </row>
    <row r="2343" customFormat="false" ht="13.8" hidden="false" customHeight="false" outlineLevel="0" collapsed="false">
      <c r="B2343" s="90"/>
      <c r="C2343" s="88"/>
      <c r="D2343" s="3" t="s">
        <v>3231</v>
      </c>
      <c r="E2343" s="90"/>
      <c r="F2343" s="91"/>
      <c r="G2343" s="133"/>
      <c r="H2343" s="149"/>
      <c r="I2343" s="149"/>
      <c r="J2343" s="150"/>
      <c r="K2343" s="149"/>
      <c r="L2343" s="130"/>
      <c r="M2343" s="130"/>
      <c r="N2343" s="130"/>
      <c r="O2343" s="130"/>
      <c r="P2343" s="157"/>
      <c r="Q2343" s="157"/>
      <c r="R2343" s="157"/>
      <c r="S2343" s="130"/>
      <c r="T2343" s="130"/>
      <c r="U2343" s="130"/>
      <c r="V2343" s="130"/>
      <c r="W2343" s="130"/>
      <c r="X2343" s="130"/>
      <c r="Z2343" s="151"/>
      <c r="AB2343" s="133"/>
      <c r="AC2343" s="133"/>
      <c r="AD2343" s="133"/>
      <c r="AE2343" s="133"/>
      <c r="AF2343" s="133"/>
      <c r="AI2343" s="96"/>
      <c r="AJ2343" s="96"/>
      <c r="AK2343" s="96"/>
      <c r="AL2343" s="96"/>
      <c r="AM2343" s="96"/>
      <c r="AN2343" s="96"/>
      <c r="AP2343" s="95"/>
      <c r="AQ2343" s="95"/>
      <c r="AR2343" s="95"/>
      <c r="AS2343" s="95"/>
      <c r="AT2343" s="152"/>
      <c r="AU2343" s="152"/>
      <c r="AV2343" s="153"/>
      <c r="AW2343" s="154"/>
      <c r="AX2343" s="154"/>
      <c r="AY2343" s="154"/>
      <c r="AZ2343" s="154"/>
      <c r="BA2343" s="154"/>
      <c r="BB2343" s="154"/>
      <c r="BC2343" s="154"/>
      <c r="BD2343" s="154"/>
      <c r="BE2343" s="154"/>
      <c r="BF2343" s="154"/>
      <c r="BG2343" s="154"/>
      <c r="BH2343" s="154"/>
      <c r="BI2343" s="154"/>
      <c r="BJ2343" s="154"/>
      <c r="BK2343" s="154"/>
      <c r="BL2343" s="154"/>
      <c r="BM2343" s="154"/>
      <c r="BN2343" s="154"/>
      <c r="BO2343" s="154"/>
      <c r="BP2343" s="154"/>
      <c r="BQ2343" s="154"/>
      <c r="BR2343" s="154"/>
      <c r="BT2343" s="96"/>
      <c r="BU2343" s="96"/>
      <c r="BV2343" s="96"/>
      <c r="BW2343" s="96"/>
      <c r="BX2343" s="96"/>
      <c r="BY2343" s="96"/>
      <c r="BZ2343" s="96"/>
      <c r="CA2343" s="96"/>
      <c r="CB2343" s="96"/>
      <c r="CC2343" s="96"/>
      <c r="CD2343" s="96"/>
      <c r="CE2343" s="96"/>
      <c r="CF2343" s="96"/>
      <c r="CG2343" s="96"/>
      <c r="CH2343" s="96"/>
      <c r="CI2343" s="96"/>
      <c r="CJ2343" s="96"/>
      <c r="CL2343" s="155"/>
      <c r="CM2343" s="155"/>
      <c r="CN2343" s="156"/>
      <c r="CO2343" s="155"/>
      <c r="CP2343" s="155"/>
      <c r="CQ2343" s="155"/>
      <c r="CR2343" s="155"/>
      <c r="CS2343" s="155"/>
      <c r="CT2343" s="155"/>
      <c r="CU2343" s="155"/>
    </row>
    <row r="2344" customFormat="false" ht="13.8" hidden="false" customHeight="false" outlineLevel="0" collapsed="false">
      <c r="A2344" s="0" t="s">
        <v>3232</v>
      </c>
      <c r="B2344" s="90" t="s">
        <v>3066</v>
      </c>
      <c r="C2344" s="88" t="str">
        <f aca="false">MID(A2344,1,12)</f>
        <v>M.020.20.101</v>
      </c>
      <c r="D2344" s="2" t="s">
        <v>3231</v>
      </c>
      <c r="E2344" s="90" t="s">
        <v>255</v>
      </c>
      <c r="F2344" s="91" t="str">
        <f aca="false">MID(A2344, 21,85)</f>
        <v>Chocolate, confetti, milk in cardboard box NL</v>
      </c>
      <c r="G2344" s="133" t="n">
        <f aca="false">H2344+I2344+J2344+K2344</f>
        <v>1.15643851809801</v>
      </c>
      <c r="H2344" s="149" t="n">
        <f aca="false">N2344+O2344+P2344+Q2344</f>
        <v>7.9908301E-007</v>
      </c>
      <c r="I2344" s="149" t="n">
        <f aca="false">L2344+M2344+R2344+V2344+T2344</f>
        <v>0.265066095815</v>
      </c>
      <c r="J2344" s="150" t="n">
        <f aca="false">S2344+U2344+W2344+X2344</f>
        <v>0.0091172732</v>
      </c>
      <c r="K2344" s="149" t="n">
        <v>0.88225435</v>
      </c>
      <c r="L2344" s="130" t="n">
        <v>0.10385133</v>
      </c>
      <c r="M2344" s="130" t="n">
        <v>0.054352196</v>
      </c>
      <c r="N2344" s="130" t="n">
        <v>0</v>
      </c>
      <c r="O2344" s="130" t="n">
        <v>0</v>
      </c>
      <c r="P2344" s="157" t="n">
        <v>0</v>
      </c>
      <c r="Q2344" s="157" t="n">
        <v>7.9908301E-007</v>
      </c>
      <c r="R2344" s="157" t="n">
        <v>1.9569815E-005</v>
      </c>
      <c r="S2344" s="130" t="n">
        <v>0</v>
      </c>
      <c r="T2344" s="130" t="n">
        <v>0</v>
      </c>
      <c r="U2344" s="130" t="n">
        <v>0</v>
      </c>
      <c r="V2344" s="130" t="n">
        <v>0.106843</v>
      </c>
      <c r="W2344" s="130" t="n">
        <v>0.0091172732</v>
      </c>
      <c r="X2344" s="130" t="n">
        <v>0</v>
      </c>
      <c r="Z2344" s="151" t="n">
        <f aca="false">K2344/0.15</f>
        <v>5.88169566666667</v>
      </c>
      <c r="AB2344" s="133" t="n">
        <f aca="false">K2344</f>
        <v>0.88225435</v>
      </c>
      <c r="AC2344" s="133" t="n">
        <f aca="false">L2344+M2344+N2344+O2344+P2344+Q2344+R2344</f>
        <v>0.15822389489801</v>
      </c>
      <c r="AD2344" s="133" t="n">
        <f aca="false">L2344+M2344+R2344+W2344</f>
        <v>0.167340369015</v>
      </c>
      <c r="AE2344" s="133" t="n">
        <f aca="false">V2344+L2344+M2344+R2344+T2344</f>
        <v>0.265066095815</v>
      </c>
      <c r="AF2344" s="133" t="n">
        <f aca="false">S2344+U2344+X2344</f>
        <v>0</v>
      </c>
      <c r="AH2344" s="0" t="n">
        <v>0</v>
      </c>
      <c r="AI2344" s="96" t="n">
        <v>0</v>
      </c>
      <c r="AJ2344" s="96" t="n">
        <v>0</v>
      </c>
      <c r="AK2344" s="96" t="n">
        <v>0</v>
      </c>
      <c r="AL2344" s="96" t="n">
        <v>0</v>
      </c>
      <c r="AM2344" s="96" t="n">
        <v>0</v>
      </c>
      <c r="AN2344" s="96" t="n">
        <v>0</v>
      </c>
      <c r="AP2344" s="95" t="n">
        <v>0.14130994</v>
      </c>
      <c r="AQ2344" s="95" t="n">
        <v>0.12250214</v>
      </c>
      <c r="AR2344" s="95" t="n">
        <v>0.018807801</v>
      </c>
      <c r="AS2344" s="95" t="n">
        <v>0</v>
      </c>
      <c r="AT2344" s="152" t="n">
        <f aca="false">AW2344+AZ2344+BA2344+BB2344+BC2344+BK2344+BL2344+BP2344</f>
        <v>7.3442528E-006</v>
      </c>
      <c r="AU2344" s="152" t="n">
        <f aca="false">AX2344+AY2344+BD2344+BE2344+BF2344+BG2344+BH2344+BI2344+BJ2344+BM2344+BQ2344+BR2344</f>
        <v>6.955547711442E-008</v>
      </c>
      <c r="AV2344" s="153" t="n">
        <f aca="false">BN2344+BO2344</f>
        <v>0</v>
      </c>
      <c r="AW2344" s="154" t="n">
        <v>5.4582136E-006</v>
      </c>
      <c r="AX2344" s="154" t="n">
        <v>1.6468748E-008</v>
      </c>
      <c r="AY2344" s="154" t="n">
        <v>4.4994972E-013</v>
      </c>
      <c r="AZ2344" s="154" t="n">
        <v>0</v>
      </c>
      <c r="BA2344" s="154" t="n">
        <v>0</v>
      </c>
      <c r="BB2344" s="154" t="n">
        <v>0</v>
      </c>
      <c r="BC2344" s="154" t="n">
        <v>1.8860392E-006</v>
      </c>
      <c r="BD2344" s="154" t="n">
        <v>0</v>
      </c>
      <c r="BE2344" s="154" t="n">
        <v>2.1969248E-009</v>
      </c>
      <c r="BF2344" s="154" t="n">
        <v>2.2367423E-009</v>
      </c>
      <c r="BG2344" s="154" t="n">
        <v>2.4180647E-012</v>
      </c>
      <c r="BH2344" s="154" t="n">
        <v>0</v>
      </c>
      <c r="BI2344" s="154" t="n">
        <v>0</v>
      </c>
      <c r="BJ2344" s="154" t="n">
        <v>0</v>
      </c>
      <c r="BK2344" s="154" t="n">
        <v>0</v>
      </c>
      <c r="BL2344" s="154" t="n">
        <v>0</v>
      </c>
      <c r="BM2344" s="154" t="n">
        <v>4.8650194E-008</v>
      </c>
      <c r="BN2344" s="154" t="n">
        <v>0</v>
      </c>
      <c r="BO2344" s="154" t="n">
        <v>0</v>
      </c>
      <c r="BP2344" s="154" t="n">
        <v>0</v>
      </c>
      <c r="BQ2344" s="154" t="n">
        <v>0</v>
      </c>
      <c r="BR2344" s="154" t="n">
        <v>0</v>
      </c>
      <c r="BT2344" s="96" t="n">
        <v>0.00028511865</v>
      </c>
      <c r="BU2344" s="96" t="n">
        <v>1.5146264E-005</v>
      </c>
      <c r="BV2344" s="96" t="n">
        <v>0.00016399728</v>
      </c>
      <c r="BW2344" s="96" t="n">
        <v>2.2923452E-009</v>
      </c>
      <c r="BX2344" s="96" t="n">
        <v>1.2476498E-005</v>
      </c>
      <c r="BY2344" s="96" t="n">
        <v>0</v>
      </c>
      <c r="BZ2344" s="96" t="n">
        <v>5.8086545E-005</v>
      </c>
      <c r="CA2344" s="96" t="n">
        <v>0</v>
      </c>
      <c r="CB2344" s="96" t="n">
        <v>0</v>
      </c>
      <c r="CC2344" s="96" t="n">
        <v>5.2875788E-010</v>
      </c>
      <c r="CD2344" s="96" t="n">
        <v>0</v>
      </c>
      <c r="CE2344" s="96" t="n">
        <v>3.4426046E-005</v>
      </c>
      <c r="CF2344" s="96" t="n">
        <v>0</v>
      </c>
      <c r="CG2344" s="96" t="n">
        <v>9.8319181E-007</v>
      </c>
      <c r="CH2344" s="96" t="n">
        <v>0</v>
      </c>
      <c r="CI2344" s="96" t="n">
        <v>0</v>
      </c>
      <c r="CJ2344" s="96" t="n">
        <v>0</v>
      </c>
      <c r="CL2344" s="155" t="n">
        <v>0</v>
      </c>
      <c r="CM2344" s="155" t="n">
        <v>5.8816957</v>
      </c>
      <c r="CN2344" s="156" t="n">
        <v>0</v>
      </c>
      <c r="CO2344" s="155" t="n">
        <v>0.010362853</v>
      </c>
      <c r="CP2344" s="155" t="n">
        <v>0</v>
      </c>
      <c r="CQ2344" s="155" t="n">
        <v>0</v>
      </c>
      <c r="CR2344" s="155" t="n">
        <v>0.00063328535</v>
      </c>
      <c r="CS2344" s="155" t="n">
        <v>0</v>
      </c>
      <c r="CT2344" s="155" t="n">
        <v>0.0015008307</v>
      </c>
      <c r="CU2344" s="155" t="n">
        <v>0.00082611147</v>
      </c>
    </row>
    <row r="2345" customFormat="false" ht="13.8" hidden="false" customHeight="false" outlineLevel="0" collapsed="false">
      <c r="A2345" s="0" t="s">
        <v>3233</v>
      </c>
      <c r="B2345" s="90" t="s">
        <v>3066</v>
      </c>
      <c r="C2345" s="88" t="str">
        <f aca="false">MID(A2345,1,12)</f>
        <v>M.020.20.102</v>
      </c>
      <c r="D2345" s="2" t="s">
        <v>3231</v>
      </c>
      <c r="E2345" s="90" t="s">
        <v>255</v>
      </c>
      <c r="F2345" s="91" t="str">
        <f aca="false">MID(A2345, 21,85)</f>
        <v>Chocolate, confetti, plain in cardboard box NL</v>
      </c>
      <c r="G2345" s="133" t="n">
        <f aca="false">H2345+I2345+J2345+K2345</f>
        <v>1.24839311036666</v>
      </c>
      <c r="H2345" s="149" t="n">
        <f aca="false">N2345+O2345+P2345+Q2345</f>
        <v>9.9639966E-007</v>
      </c>
      <c r="I2345" s="149" t="n">
        <f aca="false">L2345+M2345+R2345+V2345+T2345</f>
        <v>0.287915650167</v>
      </c>
      <c r="J2345" s="150" t="n">
        <f aca="false">S2345+U2345+W2345+X2345</f>
        <v>0.0063023038</v>
      </c>
      <c r="K2345" s="149" t="n">
        <v>0.95417416</v>
      </c>
      <c r="L2345" s="130" t="n">
        <v>0.081713287</v>
      </c>
      <c r="M2345" s="130" t="n">
        <v>0.067773321</v>
      </c>
      <c r="N2345" s="130" t="n">
        <v>0</v>
      </c>
      <c r="O2345" s="130" t="n">
        <v>0</v>
      </c>
      <c r="P2345" s="157" t="n">
        <v>0</v>
      </c>
      <c r="Q2345" s="157" t="n">
        <v>9.9639966E-007</v>
      </c>
      <c r="R2345" s="157" t="n">
        <v>2.4402167E-005</v>
      </c>
      <c r="S2345" s="130" t="n">
        <v>0</v>
      </c>
      <c r="T2345" s="130" t="n">
        <v>0</v>
      </c>
      <c r="U2345" s="130" t="n">
        <v>0</v>
      </c>
      <c r="V2345" s="130" t="n">
        <v>0.13840464</v>
      </c>
      <c r="W2345" s="130" t="n">
        <v>0.0063023038</v>
      </c>
      <c r="X2345" s="130" t="n">
        <v>0</v>
      </c>
      <c r="Z2345" s="151" t="n">
        <f aca="false">K2345/0.15</f>
        <v>6.36116106666667</v>
      </c>
      <c r="AB2345" s="133" t="n">
        <f aca="false">K2345</f>
        <v>0.95417416</v>
      </c>
      <c r="AC2345" s="133" t="n">
        <f aca="false">L2345+M2345+N2345+O2345+P2345+Q2345+R2345</f>
        <v>0.14951200656666</v>
      </c>
      <c r="AD2345" s="133" t="n">
        <f aca="false">L2345+M2345+R2345+W2345</f>
        <v>0.155813313967</v>
      </c>
      <c r="AE2345" s="133" t="n">
        <f aca="false">V2345+L2345+M2345+R2345+T2345</f>
        <v>0.287915650167</v>
      </c>
      <c r="AF2345" s="133" t="n">
        <f aca="false">S2345+U2345+X2345</f>
        <v>0</v>
      </c>
      <c r="AH2345" s="0" t="n">
        <v>0</v>
      </c>
      <c r="AI2345" s="96" t="n">
        <v>0</v>
      </c>
      <c r="AJ2345" s="96" t="n">
        <v>0</v>
      </c>
      <c r="AK2345" s="96" t="n">
        <v>0</v>
      </c>
      <c r="AL2345" s="96" t="n">
        <v>0</v>
      </c>
      <c r="AM2345" s="96" t="n">
        <v>0</v>
      </c>
      <c r="AN2345" s="96" t="n">
        <v>0</v>
      </c>
      <c r="AP2345" s="95" t="n">
        <v>0.14629712</v>
      </c>
      <c r="AQ2345" s="95" t="n">
        <v>0.12321764</v>
      </c>
      <c r="AR2345" s="95" t="n">
        <v>0.023079483</v>
      </c>
      <c r="AS2345" s="95" t="n">
        <v>0</v>
      </c>
      <c r="AT2345" s="152" t="n">
        <f aca="false">AW2345+AZ2345+BA2345+BB2345+BC2345+BK2345+BL2345+BP2345</f>
        <v>7.3871487E-006</v>
      </c>
      <c r="AU2345" s="152" t="n">
        <f aca="false">AX2345+AY2345+BD2345+BE2345+BF2345+BG2345+BH2345+BI2345+BJ2345+BM2345+BQ2345+BR2345</f>
        <v>8.535311978082E-008</v>
      </c>
      <c r="AV2345" s="153" t="n">
        <f aca="false">BN2345+BO2345</f>
        <v>0</v>
      </c>
      <c r="AW2345" s="154" t="n">
        <v>5.9031575E-006</v>
      </c>
      <c r="AX2345" s="154" t="n">
        <v>1.7811251E-008</v>
      </c>
      <c r="AY2345" s="154" t="n">
        <v>4.8662882E-013</v>
      </c>
      <c r="AZ2345" s="154" t="n">
        <v>0</v>
      </c>
      <c r="BA2345" s="154" t="n">
        <v>0</v>
      </c>
      <c r="BB2345" s="154" t="n">
        <v>0</v>
      </c>
      <c r="BC2345" s="154" t="n">
        <v>1.4839912E-006</v>
      </c>
      <c r="BD2345" s="154" t="n">
        <v>0</v>
      </c>
      <c r="BE2345" s="154" t="n">
        <v>1.7286052E-009</v>
      </c>
      <c r="BF2345" s="154" t="n">
        <v>2.7890585E-009</v>
      </c>
      <c r="BG2345" s="154" t="n">
        <v>2.161452E-012</v>
      </c>
      <c r="BH2345" s="154" t="n">
        <v>0</v>
      </c>
      <c r="BI2345" s="154" t="n">
        <v>0</v>
      </c>
      <c r="BJ2345" s="154" t="n">
        <v>0</v>
      </c>
      <c r="BK2345" s="154" t="n">
        <v>0</v>
      </c>
      <c r="BL2345" s="154" t="n">
        <v>0</v>
      </c>
      <c r="BM2345" s="154" t="n">
        <v>6.3021557E-008</v>
      </c>
      <c r="BN2345" s="154" t="n">
        <v>0</v>
      </c>
      <c r="BO2345" s="154" t="n">
        <v>0</v>
      </c>
      <c r="BP2345" s="154" t="n">
        <v>0</v>
      </c>
      <c r="BQ2345" s="154" t="n">
        <v>0</v>
      </c>
      <c r="BR2345" s="154" t="n">
        <v>0</v>
      </c>
      <c r="BT2345" s="96" t="n">
        <v>0.00031690293</v>
      </c>
      <c r="BU2345" s="96" t="n">
        <v>1.1917526E-005</v>
      </c>
      <c r="BV2345" s="96" t="n">
        <v>0.00017736605</v>
      </c>
      <c r="BW2345" s="96" t="n">
        <v>2.8583914E-009</v>
      </c>
      <c r="BX2345" s="96" t="n">
        <v>9.8168763E-006</v>
      </c>
      <c r="BY2345" s="96" t="n">
        <v>0</v>
      </c>
      <c r="BZ2345" s="96" t="n">
        <v>7.2429789E-005</v>
      </c>
      <c r="CA2345" s="96" t="n">
        <v>0</v>
      </c>
      <c r="CB2345" s="96" t="n">
        <v>0</v>
      </c>
      <c r="CC2345" s="96" t="n">
        <v>6.5932345E-010</v>
      </c>
      <c r="CD2345" s="96" t="n">
        <v>0</v>
      </c>
      <c r="CE2345" s="96" t="n">
        <v>4.4595567E-005</v>
      </c>
      <c r="CF2345" s="96" t="n">
        <v>0</v>
      </c>
      <c r="CG2345" s="96" t="n">
        <v>7.7360428E-007</v>
      </c>
      <c r="CH2345" s="96" t="n">
        <v>0</v>
      </c>
      <c r="CI2345" s="96" t="n">
        <v>0</v>
      </c>
      <c r="CJ2345" s="96" t="n">
        <v>0</v>
      </c>
      <c r="CL2345" s="155" t="n">
        <v>0</v>
      </c>
      <c r="CM2345" s="155" t="n">
        <v>6.3611611</v>
      </c>
      <c r="CN2345" s="156" t="n">
        <v>0</v>
      </c>
      <c r="CO2345" s="155" t="n">
        <v>0.008153798</v>
      </c>
      <c r="CP2345" s="155" t="n">
        <v>0</v>
      </c>
      <c r="CQ2345" s="155" t="n">
        <v>0</v>
      </c>
      <c r="CR2345" s="155" t="n">
        <v>0.00049828756</v>
      </c>
      <c r="CS2345" s="155" t="n">
        <v>0</v>
      </c>
      <c r="CT2345" s="155" t="n">
        <v>0.0018714291</v>
      </c>
      <c r="CU2345" s="155" t="n">
        <v>0.00073844189</v>
      </c>
    </row>
    <row r="2346" customFormat="false" ht="13.8" hidden="false" customHeight="false" outlineLevel="0" collapsed="false">
      <c r="A2346" s="0" t="s">
        <v>3234</v>
      </c>
      <c r="B2346" s="90" t="s">
        <v>3066</v>
      </c>
      <c r="C2346" s="88" t="str">
        <f aca="false">MID(A2346,1,12)</f>
        <v>M.020.20.103</v>
      </c>
      <c r="D2346" s="2" t="s">
        <v>3231</v>
      </c>
      <c r="E2346" s="90" t="s">
        <v>255</v>
      </c>
      <c r="F2346" s="91" t="str">
        <f aca="false">MID(A2346, 21,85)</f>
        <v>Chocolat, milk in aluminium foil laminated paperper 250 gram NL</v>
      </c>
      <c r="G2346" s="133" t="n">
        <f aca="false">H2346+I2346+J2346+K2346</f>
        <v>1.5839599139271</v>
      </c>
      <c r="H2346" s="149" t="n">
        <f aca="false">N2346+O2346+P2346+Q2346</f>
        <v>9.580071E-007</v>
      </c>
      <c r="I2346" s="149" t="n">
        <f aca="false">L2346+M2346+R2346+V2346+T2346</f>
        <v>0.35080579992</v>
      </c>
      <c r="J2346" s="150" t="n">
        <f aca="false">S2346+U2346+W2346+X2346</f>
        <v>0.015536756</v>
      </c>
      <c r="K2346" s="149" t="n">
        <v>1.2176164</v>
      </c>
      <c r="L2346" s="130" t="n">
        <v>0.15306687</v>
      </c>
      <c r="M2346" s="130" t="n">
        <v>0.065161928</v>
      </c>
      <c r="N2346" s="130" t="n">
        <v>0</v>
      </c>
      <c r="O2346" s="130" t="n">
        <v>0</v>
      </c>
      <c r="P2346" s="157" t="n">
        <v>0</v>
      </c>
      <c r="Q2346" s="157" t="n">
        <v>9.580071E-007</v>
      </c>
      <c r="R2346" s="157" t="n">
        <v>2.346192E-005</v>
      </c>
      <c r="S2346" s="130" t="n">
        <v>0</v>
      </c>
      <c r="T2346" s="130" t="n">
        <v>0</v>
      </c>
      <c r="U2346" s="130" t="n">
        <v>0</v>
      </c>
      <c r="V2346" s="130" t="n">
        <v>0.13255354</v>
      </c>
      <c r="W2346" s="130" t="n">
        <v>0.015536756</v>
      </c>
      <c r="X2346" s="130" t="n">
        <v>0</v>
      </c>
      <c r="Z2346" s="151" t="n">
        <f aca="false">K2346/0.15</f>
        <v>8.11744266666667</v>
      </c>
      <c r="AB2346" s="133" t="n">
        <f aca="false">K2346</f>
        <v>1.2176164</v>
      </c>
      <c r="AC2346" s="133" t="n">
        <f aca="false">L2346+M2346+N2346+O2346+P2346+Q2346+R2346</f>
        <v>0.2182532179271</v>
      </c>
      <c r="AD2346" s="133" t="n">
        <f aca="false">L2346+M2346+R2346+W2346</f>
        <v>0.23378901592</v>
      </c>
      <c r="AE2346" s="133" t="n">
        <f aca="false">V2346+L2346+M2346+R2346+T2346</f>
        <v>0.35080579992</v>
      </c>
      <c r="AF2346" s="133" t="n">
        <f aca="false">S2346+U2346+X2346</f>
        <v>0</v>
      </c>
      <c r="AH2346" s="0" t="n">
        <v>0</v>
      </c>
      <c r="AI2346" s="96" t="n">
        <v>0</v>
      </c>
      <c r="AJ2346" s="96" t="n">
        <v>0</v>
      </c>
      <c r="AK2346" s="96" t="n">
        <v>0</v>
      </c>
      <c r="AL2346" s="96" t="n">
        <v>0</v>
      </c>
      <c r="AM2346" s="96" t="n">
        <v>0</v>
      </c>
      <c r="AN2346" s="96" t="n">
        <v>0</v>
      </c>
      <c r="AP2346" s="95" t="n">
        <v>0.19608612</v>
      </c>
      <c r="AQ2346" s="95" t="n">
        <v>0.17201796</v>
      </c>
      <c r="AR2346" s="95" t="n">
        <v>0.024068168</v>
      </c>
      <c r="AS2346" s="95" t="n">
        <v>0</v>
      </c>
      <c r="AT2346" s="152" t="n">
        <f aca="false">AW2346+AZ2346+BA2346+BB2346+BC2346+BK2346+BL2346+BP2346</f>
        <v>1.03128271E-005</v>
      </c>
      <c r="AU2346" s="152" t="n">
        <f aca="false">AX2346+AY2346+BD2346+BE2346+BF2346+BG2346+BH2346+BI2346+BJ2346+BM2346+BQ2346+BR2346</f>
        <v>8.900949613446E-008</v>
      </c>
      <c r="AV2346" s="153" t="n">
        <f aca="false">BN2346+BO2346</f>
        <v>0</v>
      </c>
      <c r="AW2346" s="154" t="n">
        <v>7.5329868E-006</v>
      </c>
      <c r="AX2346" s="154" t="n">
        <v>2.2728839E-008</v>
      </c>
      <c r="AY2346" s="154" t="n">
        <v>6.2098436E-013</v>
      </c>
      <c r="AZ2346" s="154" t="n">
        <v>0</v>
      </c>
      <c r="BA2346" s="154" t="n">
        <v>0</v>
      </c>
      <c r="BB2346" s="154" t="n">
        <v>0</v>
      </c>
      <c r="BC2346" s="154" t="n">
        <v>2.7798403E-006</v>
      </c>
      <c r="BD2346" s="154" t="n">
        <v>0</v>
      </c>
      <c r="BE2346" s="154" t="n">
        <v>3.2380558E-009</v>
      </c>
      <c r="BF2346" s="154" t="n">
        <v>2.6815925E-009</v>
      </c>
      <c r="BG2346" s="154" t="n">
        <v>3.0848501E-012</v>
      </c>
      <c r="BH2346" s="154" t="n">
        <v>0</v>
      </c>
      <c r="BI2346" s="154" t="n">
        <v>0</v>
      </c>
      <c r="BJ2346" s="154" t="n">
        <v>0</v>
      </c>
      <c r="BK2346" s="154" t="n">
        <v>0</v>
      </c>
      <c r="BL2346" s="154" t="n">
        <v>0</v>
      </c>
      <c r="BM2346" s="154" t="n">
        <v>6.0357303E-008</v>
      </c>
      <c r="BN2346" s="154" t="n">
        <v>0</v>
      </c>
      <c r="BO2346" s="154" t="n">
        <v>0</v>
      </c>
      <c r="BP2346" s="154" t="n">
        <v>0</v>
      </c>
      <c r="BQ2346" s="154" t="n">
        <v>0</v>
      </c>
      <c r="BR2346" s="154" t="n">
        <v>0</v>
      </c>
      <c r="BT2346" s="96" t="n">
        <v>0.0003808509</v>
      </c>
      <c r="BU2346" s="96" t="n">
        <v>2.2324135E-005</v>
      </c>
      <c r="BV2346" s="96" t="n">
        <v>0.00022633584</v>
      </c>
      <c r="BW2346" s="96" t="n">
        <v>2.7482539E-009</v>
      </c>
      <c r="BX2346" s="96" t="n">
        <v>1.8389158E-005</v>
      </c>
      <c r="BY2346" s="96" t="n">
        <v>0</v>
      </c>
      <c r="BZ2346" s="96" t="n">
        <v>6.9638976E-005</v>
      </c>
      <c r="CA2346" s="96" t="n">
        <v>0</v>
      </c>
      <c r="CB2346" s="96" t="n">
        <v>0</v>
      </c>
      <c r="CC2346" s="96" t="n">
        <v>6.3391887E-010</v>
      </c>
      <c r="CD2346" s="96" t="n">
        <v>0</v>
      </c>
      <c r="CE2346" s="96" t="n">
        <v>4.2710277E-005</v>
      </c>
      <c r="CF2346" s="96" t="n">
        <v>0</v>
      </c>
      <c r="CG2346" s="96" t="n">
        <v>1.4491301E-006</v>
      </c>
      <c r="CH2346" s="96" t="n">
        <v>0</v>
      </c>
      <c r="CI2346" s="96" t="n">
        <v>0</v>
      </c>
      <c r="CJ2346" s="96" t="n">
        <v>0</v>
      </c>
      <c r="CL2346" s="155" t="n">
        <v>0</v>
      </c>
      <c r="CM2346" s="155" t="n">
        <v>8.1174426</v>
      </c>
      <c r="CN2346" s="156" t="n">
        <v>0</v>
      </c>
      <c r="CO2346" s="155" t="n">
        <v>0.015273848</v>
      </c>
      <c r="CP2346" s="155" t="n">
        <v>0</v>
      </c>
      <c r="CQ2346" s="155" t="n">
        <v>0</v>
      </c>
      <c r="CR2346" s="155" t="n">
        <v>0.00093340165</v>
      </c>
      <c r="CS2346" s="155" t="n">
        <v>0</v>
      </c>
      <c r="CT2346" s="155" t="n">
        <v>0.0017993206</v>
      </c>
      <c r="CU2346" s="155" t="n">
        <v>0.0010539131</v>
      </c>
    </row>
    <row r="2347" customFormat="false" ht="13.8" hidden="false" customHeight="false" outlineLevel="0" collapsed="false">
      <c r="A2347" s="0" t="s">
        <v>3235</v>
      </c>
      <c r="B2347" s="90" t="s">
        <v>3066</v>
      </c>
      <c r="C2347" s="88" t="str">
        <f aca="false">MID(A2347,1,12)</f>
        <v>M.020.20.104</v>
      </c>
      <c r="D2347" s="2" t="s">
        <v>3231</v>
      </c>
      <c r="E2347" s="90" t="s">
        <v>255</v>
      </c>
      <c r="F2347" s="91" t="str">
        <f aca="false">MID(A2347, 21,85)</f>
        <v>Chocolate spread, duo in glass jarper 125 gram NL</v>
      </c>
      <c r="G2347" s="133" t="n">
        <f aca="false">H2347+I2347+J2347+K2347</f>
        <v>0.80598095489769</v>
      </c>
      <c r="H2347" s="149" t="n">
        <f aca="false">N2347+O2347+P2347+Q2347</f>
        <v>4.0595369E-007</v>
      </c>
      <c r="I2347" s="149" t="n">
        <f aca="false">L2347+M2347+R2347+V2347+T2347</f>
        <v>0.217652775944</v>
      </c>
      <c r="J2347" s="150" t="n">
        <f aca="false">S2347+U2347+W2347+X2347</f>
        <v>0.029730083</v>
      </c>
      <c r="K2347" s="149" t="n">
        <v>0.55859769</v>
      </c>
      <c r="L2347" s="130" t="n">
        <v>0.14242572</v>
      </c>
      <c r="M2347" s="130" t="n">
        <v>0.027612243</v>
      </c>
      <c r="N2347" s="130" t="n">
        <v>0</v>
      </c>
      <c r="O2347" s="130" t="n">
        <v>0</v>
      </c>
      <c r="P2347" s="157" t="n">
        <v>0</v>
      </c>
      <c r="Q2347" s="157" t="n">
        <v>4.0595369E-007</v>
      </c>
      <c r="R2347" s="157" t="n">
        <v>9.941944E-006</v>
      </c>
      <c r="S2347" s="130" t="n">
        <v>0</v>
      </c>
      <c r="T2347" s="130" t="n">
        <v>0</v>
      </c>
      <c r="U2347" s="130" t="n">
        <v>0</v>
      </c>
      <c r="V2347" s="130" t="n">
        <v>0.047604871</v>
      </c>
      <c r="W2347" s="130" t="n">
        <v>0.029730083</v>
      </c>
      <c r="X2347" s="130" t="n">
        <v>0</v>
      </c>
      <c r="Z2347" s="151" t="n">
        <f aca="false">K2347/0.15</f>
        <v>3.7239846</v>
      </c>
      <c r="AB2347" s="133" t="n">
        <f aca="false">K2347</f>
        <v>0.55859769</v>
      </c>
      <c r="AC2347" s="133" t="n">
        <f aca="false">L2347+M2347+N2347+O2347+P2347+Q2347+R2347</f>
        <v>0.17004831089769</v>
      </c>
      <c r="AD2347" s="133" t="n">
        <f aca="false">L2347+M2347+R2347+W2347</f>
        <v>0.199777987944</v>
      </c>
      <c r="AE2347" s="133" t="n">
        <f aca="false">V2347+L2347+M2347+R2347+T2347</f>
        <v>0.217652775944</v>
      </c>
      <c r="AF2347" s="133" t="n">
        <f aca="false">S2347+U2347+X2347</f>
        <v>0</v>
      </c>
      <c r="AH2347" s="0" t="n">
        <v>0</v>
      </c>
      <c r="AI2347" s="96" t="n">
        <v>0</v>
      </c>
      <c r="AJ2347" s="96" t="n">
        <v>0</v>
      </c>
      <c r="AK2347" s="96" t="n">
        <v>0</v>
      </c>
      <c r="AL2347" s="96" t="n">
        <v>0</v>
      </c>
      <c r="AM2347" s="96" t="n">
        <v>0</v>
      </c>
      <c r="AN2347" s="96" t="n">
        <v>0</v>
      </c>
      <c r="AP2347" s="95" t="n">
        <v>0.11059134</v>
      </c>
      <c r="AQ2347" s="95" t="n">
        <v>0.10078798</v>
      </c>
      <c r="AR2347" s="95" t="n">
        <v>0.0098033664</v>
      </c>
      <c r="AS2347" s="95" t="n">
        <v>0</v>
      </c>
      <c r="AT2347" s="152" t="n">
        <f aca="false">AW2347+AZ2347+BA2347+BB2347+BC2347+BK2347+BL2347+BP2347</f>
        <v>6.0424446E-006</v>
      </c>
      <c r="AU2347" s="152" t="n">
        <f aca="false">AX2347+AY2347+BD2347+BE2347+BF2347+BG2347+BH2347+BI2347+BJ2347+BM2347+BQ2347+BR2347</f>
        <v>3.625505365042E-008</v>
      </c>
      <c r="AV2347" s="153" t="n">
        <f aca="false">BN2347+BO2347</f>
        <v>0</v>
      </c>
      <c r="AW2347" s="154" t="n">
        <v>3.4558577E-006</v>
      </c>
      <c r="AX2347" s="154" t="n">
        <v>1.0427157E-008</v>
      </c>
      <c r="AY2347" s="154" t="n">
        <v>2.8488482E-013</v>
      </c>
      <c r="AZ2347" s="154" t="n">
        <v>0</v>
      </c>
      <c r="BA2347" s="154" t="n">
        <v>0</v>
      </c>
      <c r="BB2347" s="154" t="n">
        <v>0</v>
      </c>
      <c r="BC2347" s="154" t="n">
        <v>2.5865869E-006</v>
      </c>
      <c r="BD2347" s="154" t="n">
        <v>0</v>
      </c>
      <c r="BE2347" s="154" t="n">
        <v>3.0129474E-009</v>
      </c>
      <c r="BF2347" s="154" t="n">
        <v>1.1363197E-009</v>
      </c>
      <c r="BG2347" s="154" t="n">
        <v>1.8086656E-012</v>
      </c>
      <c r="BH2347" s="154" t="n">
        <v>0</v>
      </c>
      <c r="BI2347" s="154" t="n">
        <v>0</v>
      </c>
      <c r="BJ2347" s="154" t="n">
        <v>0</v>
      </c>
      <c r="BK2347" s="154" t="n">
        <v>0</v>
      </c>
      <c r="BL2347" s="154" t="n">
        <v>0</v>
      </c>
      <c r="BM2347" s="154" t="n">
        <v>2.1676536E-008</v>
      </c>
      <c r="BN2347" s="154" t="n">
        <v>0</v>
      </c>
      <c r="BO2347" s="154" t="n">
        <v>0</v>
      </c>
      <c r="BP2347" s="154" t="n">
        <v>0</v>
      </c>
      <c r="BQ2347" s="154" t="n">
        <v>0</v>
      </c>
      <c r="BR2347" s="154" t="n">
        <v>0</v>
      </c>
      <c r="BT2347" s="96" t="n">
        <v>0.00018791553</v>
      </c>
      <c r="BU2347" s="96" t="n">
        <v>2.077217E-005</v>
      </c>
      <c r="BV2347" s="96" t="n">
        <v>0.00010383457</v>
      </c>
      <c r="BW2347" s="96" t="n">
        <v>1.1645674E-009</v>
      </c>
      <c r="BX2347" s="96" t="n">
        <v>1.711075E-005</v>
      </c>
      <c r="BY2347" s="96" t="n">
        <v>0</v>
      </c>
      <c r="BZ2347" s="96" t="n">
        <v>2.9509384E-005</v>
      </c>
      <c r="CA2347" s="96" t="n">
        <v>0</v>
      </c>
      <c r="CB2347" s="96" t="n">
        <v>0</v>
      </c>
      <c r="CC2347" s="96" t="n">
        <v>2.6862192E-010</v>
      </c>
      <c r="CD2347" s="96" t="n">
        <v>0</v>
      </c>
      <c r="CE2347" s="96" t="n">
        <v>1.5338837E-005</v>
      </c>
      <c r="CF2347" s="96" t="n">
        <v>0</v>
      </c>
      <c r="CG2347" s="96" t="n">
        <v>1.3483871E-006</v>
      </c>
      <c r="CH2347" s="96" t="n">
        <v>0</v>
      </c>
      <c r="CI2347" s="96" t="n">
        <v>0</v>
      </c>
      <c r="CJ2347" s="96" t="n">
        <v>0</v>
      </c>
      <c r="CL2347" s="155" t="n">
        <v>0</v>
      </c>
      <c r="CM2347" s="155" t="n">
        <v>3.7239846</v>
      </c>
      <c r="CN2347" s="156" t="n">
        <v>0</v>
      </c>
      <c r="CO2347" s="155" t="n">
        <v>0.014212016</v>
      </c>
      <c r="CP2347" s="155" t="n">
        <v>0</v>
      </c>
      <c r="CQ2347" s="155" t="n">
        <v>0</v>
      </c>
      <c r="CR2347" s="155" t="n">
        <v>0.00086851193</v>
      </c>
      <c r="CS2347" s="155" t="n">
        <v>0</v>
      </c>
      <c r="CT2347" s="155" t="n">
        <v>0.00076245867</v>
      </c>
      <c r="CU2347" s="155" t="n">
        <v>0.00061791537</v>
      </c>
    </row>
    <row r="2348" customFormat="false" ht="13.8" hidden="false" customHeight="false" outlineLevel="0" collapsed="false">
      <c r="A2348" s="0" t="s">
        <v>3236</v>
      </c>
      <c r="B2348" s="90" t="s">
        <v>3066</v>
      </c>
      <c r="C2348" s="88" t="str">
        <f aca="false">MID(A2348,1,12)</f>
        <v>M.020.20.105</v>
      </c>
      <c r="D2348" s="2" t="s">
        <v>3231</v>
      </c>
      <c r="E2348" s="90" t="s">
        <v>255</v>
      </c>
      <c r="F2348" s="91" t="str">
        <f aca="false">MID(A2348, 21,85)</f>
        <v>Chocolate spread, hazelnut in glass jarper 125 gram NL</v>
      </c>
      <c r="G2348" s="133" t="n">
        <f aca="false">H2348+I2348+J2348+K2348</f>
        <v>0.93726320181259</v>
      </c>
      <c r="H2348" s="149" t="n">
        <f aca="false">N2348+O2348+P2348+Q2348</f>
        <v>4.7405459E-007</v>
      </c>
      <c r="I2348" s="149" t="n">
        <f aca="false">L2348+M2348+R2348+V2348+T2348</f>
        <v>0.253150720758</v>
      </c>
      <c r="J2348" s="150" t="n">
        <f aca="false">S2348+U2348+W2348+X2348</f>
        <v>0.056194467</v>
      </c>
      <c r="K2348" s="149" t="n">
        <v>0.62791754</v>
      </c>
      <c r="L2348" s="130" t="n">
        <v>0.15774058</v>
      </c>
      <c r="M2348" s="130" t="n">
        <v>0.032244345</v>
      </c>
      <c r="N2348" s="130" t="n">
        <v>0</v>
      </c>
      <c r="O2348" s="130" t="n">
        <v>0</v>
      </c>
      <c r="P2348" s="157" t="n">
        <v>0</v>
      </c>
      <c r="Q2348" s="157" t="n">
        <v>4.7405459E-007</v>
      </c>
      <c r="R2348" s="157" t="n">
        <v>1.1609758E-005</v>
      </c>
      <c r="S2348" s="130" t="n">
        <v>0</v>
      </c>
      <c r="T2348" s="130" t="n">
        <v>0</v>
      </c>
      <c r="U2348" s="130" t="n">
        <v>0</v>
      </c>
      <c r="V2348" s="130" t="n">
        <v>0.063154186</v>
      </c>
      <c r="W2348" s="130" t="n">
        <v>0.056194467</v>
      </c>
      <c r="X2348" s="130" t="n">
        <v>0</v>
      </c>
      <c r="Z2348" s="151" t="n">
        <f aca="false">K2348/0.15</f>
        <v>4.18611693333333</v>
      </c>
      <c r="AB2348" s="133" t="n">
        <f aca="false">K2348</f>
        <v>0.62791754</v>
      </c>
      <c r="AC2348" s="133" t="n">
        <f aca="false">L2348+M2348+N2348+O2348+P2348+Q2348+R2348</f>
        <v>0.18999700881259</v>
      </c>
      <c r="AD2348" s="133" t="n">
        <f aca="false">L2348+M2348+R2348+W2348</f>
        <v>0.246191001758</v>
      </c>
      <c r="AE2348" s="133" t="n">
        <f aca="false">V2348+L2348+M2348+R2348+T2348</f>
        <v>0.253150720758</v>
      </c>
      <c r="AF2348" s="133" t="n">
        <f aca="false">S2348+U2348+X2348</f>
        <v>0</v>
      </c>
      <c r="AH2348" s="0" t="n">
        <v>0</v>
      </c>
      <c r="AI2348" s="96" t="n">
        <v>0</v>
      </c>
      <c r="AJ2348" s="96" t="n">
        <v>0</v>
      </c>
      <c r="AK2348" s="96" t="n">
        <v>0</v>
      </c>
      <c r="AL2348" s="96" t="n">
        <v>0</v>
      </c>
      <c r="AM2348" s="96" t="n">
        <v>0</v>
      </c>
      <c r="AN2348" s="96" t="n">
        <v>0</v>
      </c>
      <c r="AP2348" s="95" t="n">
        <v>0.12478752</v>
      </c>
      <c r="AQ2348" s="95" t="n">
        <v>0.11258059</v>
      </c>
      <c r="AR2348" s="95" t="n">
        <v>0.012206925</v>
      </c>
      <c r="AS2348" s="95" t="n">
        <v>0</v>
      </c>
      <c r="AT2348" s="152" t="n">
        <f aca="false">AW2348+AZ2348+BA2348+BB2348+BC2348+BK2348+BL2348+BP2348</f>
        <v>6.749436E-006</v>
      </c>
      <c r="AU2348" s="152" t="n">
        <f aca="false">AX2348+AY2348+BD2348+BE2348+BF2348+BG2348+BH2348+BI2348+BJ2348+BM2348+BQ2348+BR2348</f>
        <v>4.514395171704E-008</v>
      </c>
      <c r="AV2348" s="153" t="n">
        <f aca="false">BN2348+BO2348</f>
        <v>0</v>
      </c>
      <c r="AW2348" s="154" t="n">
        <v>3.8847165E-006</v>
      </c>
      <c r="AX2348" s="154" t="n">
        <v>1.1721127E-008</v>
      </c>
      <c r="AY2348" s="154" t="n">
        <v>3.2023794E-013</v>
      </c>
      <c r="AZ2348" s="154" t="n">
        <v>0</v>
      </c>
      <c r="BA2348" s="154" t="n">
        <v>0</v>
      </c>
      <c r="BB2348" s="154" t="n">
        <v>0</v>
      </c>
      <c r="BC2348" s="154" t="n">
        <v>2.8647195E-006</v>
      </c>
      <c r="BD2348" s="154" t="n">
        <v>0</v>
      </c>
      <c r="BE2348" s="154" t="n">
        <v>3.336926E-009</v>
      </c>
      <c r="BF2348" s="154" t="n">
        <v>1.3269434E-009</v>
      </c>
      <c r="BG2348" s="154" t="n">
        <v>1.8300791E-012</v>
      </c>
      <c r="BH2348" s="154" t="n">
        <v>0</v>
      </c>
      <c r="BI2348" s="154" t="n">
        <v>0</v>
      </c>
      <c r="BJ2348" s="154" t="n">
        <v>0</v>
      </c>
      <c r="BK2348" s="154" t="n">
        <v>0</v>
      </c>
      <c r="BL2348" s="154" t="n">
        <v>0</v>
      </c>
      <c r="BM2348" s="154" t="n">
        <v>2.8756805E-008</v>
      </c>
      <c r="BN2348" s="154" t="n">
        <v>0</v>
      </c>
      <c r="BO2348" s="154" t="n">
        <v>0</v>
      </c>
      <c r="BP2348" s="154" t="n">
        <v>0</v>
      </c>
      <c r="BQ2348" s="154" t="n">
        <v>0</v>
      </c>
      <c r="BR2348" s="154" t="n">
        <v>0</v>
      </c>
      <c r="BT2348" s="96" t="n">
        <v>0.00021498027</v>
      </c>
      <c r="BU2348" s="96" t="n">
        <v>2.3005776E-005</v>
      </c>
      <c r="BV2348" s="96" t="n">
        <v>0.00011672005</v>
      </c>
      <c r="BW2348" s="96" t="n">
        <v>1.3599298E-009</v>
      </c>
      <c r="BX2348" s="96" t="n">
        <v>1.8950649E-005</v>
      </c>
      <c r="BY2348" s="96" t="n">
        <v>0</v>
      </c>
      <c r="BZ2348" s="96" t="n">
        <v>3.4459741E-005</v>
      </c>
      <c r="CA2348" s="96" t="n">
        <v>0</v>
      </c>
      <c r="CB2348" s="96" t="n">
        <v>0</v>
      </c>
      <c r="CC2348" s="96" t="n">
        <v>3.1368468E-010</v>
      </c>
      <c r="CD2348" s="96" t="n">
        <v>0</v>
      </c>
      <c r="CE2348" s="96" t="n">
        <v>2.0349006E-005</v>
      </c>
      <c r="CF2348" s="96" t="n">
        <v>0</v>
      </c>
      <c r="CG2348" s="96" t="n">
        <v>1.4933776E-006</v>
      </c>
      <c r="CH2348" s="96" t="n">
        <v>0</v>
      </c>
      <c r="CI2348" s="96" t="n">
        <v>0</v>
      </c>
      <c r="CJ2348" s="96" t="n">
        <v>0</v>
      </c>
      <c r="CL2348" s="155" t="n">
        <v>0</v>
      </c>
      <c r="CM2348" s="155" t="n">
        <v>4.1861169</v>
      </c>
      <c r="CN2348" s="156" t="n">
        <v>0</v>
      </c>
      <c r="CO2348" s="155" t="n">
        <v>0.015740217</v>
      </c>
      <c r="CP2348" s="155" t="n">
        <v>0</v>
      </c>
      <c r="CQ2348" s="155" t="n">
        <v>0</v>
      </c>
      <c r="CR2348" s="155" t="n">
        <v>0.00096190198</v>
      </c>
      <c r="CS2348" s="155" t="n">
        <v>0</v>
      </c>
      <c r="CT2348" s="155" t="n">
        <v>0.0008903652</v>
      </c>
      <c r="CU2348" s="155" t="n">
        <v>0.00062523112</v>
      </c>
    </row>
    <row r="2349" customFormat="false" ht="13.8" hidden="false" customHeight="false" outlineLevel="0" collapsed="false">
      <c r="A2349" s="0" t="s">
        <v>3237</v>
      </c>
      <c r="B2349" s="90" t="s">
        <v>3066</v>
      </c>
      <c r="C2349" s="88" t="str">
        <f aca="false">MID(A2349,1,12)</f>
        <v>M.020.20.106</v>
      </c>
      <c r="D2349" s="2" t="s">
        <v>3231</v>
      </c>
      <c r="E2349" s="90" t="s">
        <v>255</v>
      </c>
      <c r="F2349" s="91" t="str">
        <f aca="false">MID(A2349, 21,85)</f>
        <v>Honey, in glass jarper 125 gram NL</v>
      </c>
      <c r="G2349" s="133" t="n">
        <f aca="false">H2349+I2349+J2349+K2349</f>
        <v>0.28180277065941</v>
      </c>
      <c r="H2349" s="149" t="n">
        <f aca="false">N2349+O2349+P2349+Q2349</f>
        <v>1.0497151E-007</v>
      </c>
      <c r="I2349" s="149" t="n">
        <f aca="false">L2349+M2349+R2349+V2349+T2349</f>
        <v>0.0863231236879</v>
      </c>
      <c r="J2349" s="150" t="n">
        <f aca="false">S2349+U2349+W2349+X2349</f>
        <v>0.004396622</v>
      </c>
      <c r="K2349" s="149" t="n">
        <v>0.19108292</v>
      </c>
      <c r="L2349" s="130" t="n">
        <v>0.076142645</v>
      </c>
      <c r="M2349" s="130" t="n">
        <v>0.007139974</v>
      </c>
      <c r="N2349" s="130" t="n">
        <v>0</v>
      </c>
      <c r="O2349" s="130" t="n">
        <v>0</v>
      </c>
      <c r="P2349" s="157" t="n">
        <v>0</v>
      </c>
      <c r="Q2349" s="157" t="n">
        <v>1.0497151E-007</v>
      </c>
      <c r="R2349" s="157" t="n">
        <v>2.5707879E-006</v>
      </c>
      <c r="S2349" s="130" t="n">
        <v>0</v>
      </c>
      <c r="T2349" s="130" t="n">
        <v>0</v>
      </c>
      <c r="U2349" s="130" t="n">
        <v>0</v>
      </c>
      <c r="V2349" s="130" t="n">
        <v>0.0030379339</v>
      </c>
      <c r="W2349" s="130" t="n">
        <v>0.004396622</v>
      </c>
      <c r="X2349" s="130" t="n">
        <v>0</v>
      </c>
      <c r="Z2349" s="151" t="n">
        <f aca="false">K2349/0.15</f>
        <v>1.27388613333333</v>
      </c>
      <c r="AB2349" s="133" t="n">
        <f aca="false">K2349</f>
        <v>0.19108292</v>
      </c>
      <c r="AC2349" s="133" t="n">
        <f aca="false">L2349+M2349+N2349+O2349+P2349+Q2349+R2349</f>
        <v>0.08328529475941</v>
      </c>
      <c r="AD2349" s="133" t="n">
        <f aca="false">L2349+M2349+R2349+W2349</f>
        <v>0.0876818117879</v>
      </c>
      <c r="AE2349" s="133" t="n">
        <f aca="false">V2349+L2349+M2349+R2349+T2349</f>
        <v>0.0863231236879</v>
      </c>
      <c r="AF2349" s="133" t="n">
        <f aca="false">S2349+U2349+X2349</f>
        <v>0</v>
      </c>
      <c r="AH2349" s="0" t="n">
        <v>0</v>
      </c>
      <c r="AI2349" s="96" t="n">
        <v>0</v>
      </c>
      <c r="AJ2349" s="96" t="n">
        <v>0</v>
      </c>
      <c r="AK2349" s="96" t="n">
        <v>0</v>
      </c>
      <c r="AL2349" s="96" t="n">
        <v>0</v>
      </c>
      <c r="AM2349" s="96" t="n">
        <v>0</v>
      </c>
      <c r="AN2349" s="96" t="n">
        <v>0</v>
      </c>
      <c r="AP2349" s="95" t="n">
        <v>0.044637661</v>
      </c>
      <c r="AQ2349" s="95" t="n">
        <v>0.042784024</v>
      </c>
      <c r="AR2349" s="95" t="n">
        <v>0.0018536379</v>
      </c>
      <c r="AS2349" s="95" t="n">
        <v>0</v>
      </c>
      <c r="AT2349" s="152" t="n">
        <f aca="false">AW2349+AZ2349+BA2349+BB2349+BC2349+BK2349+BL2349+BP2349</f>
        <v>2.5649894E-006</v>
      </c>
      <c r="AU2349" s="152" t="n">
        <f aca="false">AX2349+AY2349+BD2349+BE2349+BF2349+BG2349+BH2349+BI2349+BJ2349+BM2349+BQ2349+BR2349</f>
        <v>6.85516965864E-009</v>
      </c>
      <c r="AV2349" s="153" t="n">
        <f aca="false">BN2349+BO2349</f>
        <v>0</v>
      </c>
      <c r="AW2349" s="154" t="n">
        <v>1.1821663E-006</v>
      </c>
      <c r="AX2349" s="154" t="n">
        <v>3.5668812E-009</v>
      </c>
      <c r="AY2349" s="154" t="n">
        <v>9.745229E-014</v>
      </c>
      <c r="AZ2349" s="154" t="n">
        <v>0</v>
      </c>
      <c r="BA2349" s="154" t="n">
        <v>0</v>
      </c>
      <c r="BB2349" s="154" t="n">
        <v>0</v>
      </c>
      <c r="BC2349" s="154" t="n">
        <v>1.3828231E-006</v>
      </c>
      <c r="BD2349" s="154" t="n">
        <v>0</v>
      </c>
      <c r="BE2349" s="154" t="n">
        <v>1.6107609E-009</v>
      </c>
      <c r="BF2349" s="154" t="n">
        <v>2.9382956E-010</v>
      </c>
      <c r="BG2349" s="154" t="n">
        <v>2.9914635E-013</v>
      </c>
      <c r="BH2349" s="154" t="n">
        <v>0</v>
      </c>
      <c r="BI2349" s="154" t="n">
        <v>0</v>
      </c>
      <c r="BJ2349" s="154" t="n">
        <v>0</v>
      </c>
      <c r="BK2349" s="154" t="n">
        <v>0</v>
      </c>
      <c r="BL2349" s="154" t="n">
        <v>0</v>
      </c>
      <c r="BM2349" s="154" t="n">
        <v>1.3833014E-009</v>
      </c>
      <c r="BN2349" s="154" t="n">
        <v>0</v>
      </c>
      <c r="BO2349" s="154" t="n">
        <v>0</v>
      </c>
      <c r="BP2349" s="154" t="n">
        <v>0</v>
      </c>
      <c r="BQ2349" s="154" t="n">
        <v>0</v>
      </c>
      <c r="BR2349" s="154" t="n">
        <v>0</v>
      </c>
      <c r="BT2349" s="96" t="n">
        <v>6.5102659E-005</v>
      </c>
      <c r="BU2349" s="96" t="n">
        <v>1.1105073E-005</v>
      </c>
      <c r="BV2349" s="96" t="n">
        <v>3.5519326E-005</v>
      </c>
      <c r="BW2349" s="96" t="n">
        <v>3.0113383E-010</v>
      </c>
      <c r="BX2349" s="96" t="n">
        <v>9.1476302E-006</v>
      </c>
      <c r="BY2349" s="96" t="n">
        <v>0</v>
      </c>
      <c r="BZ2349" s="96" t="n">
        <v>7.6305366E-006</v>
      </c>
      <c r="CA2349" s="96" t="n">
        <v>0</v>
      </c>
      <c r="CB2349" s="96" t="n">
        <v>0</v>
      </c>
      <c r="CC2349" s="96" t="n">
        <v>6.9460257E-011</v>
      </c>
      <c r="CD2349" s="96" t="n">
        <v>0</v>
      </c>
      <c r="CE2349" s="96" t="n">
        <v>9.7885728E-007</v>
      </c>
      <c r="CF2349" s="96" t="n">
        <v>0</v>
      </c>
      <c r="CG2349" s="96" t="n">
        <v>7.2086534E-007</v>
      </c>
      <c r="CH2349" s="96" t="n">
        <v>0</v>
      </c>
      <c r="CI2349" s="96" t="n">
        <v>0</v>
      </c>
      <c r="CJ2349" s="96" t="n">
        <v>0</v>
      </c>
      <c r="CL2349" s="155" t="n">
        <v>0</v>
      </c>
      <c r="CM2349" s="155" t="n">
        <v>1.2738861</v>
      </c>
      <c r="CN2349" s="156" t="n">
        <v>0</v>
      </c>
      <c r="CO2349" s="155" t="n">
        <v>0.007597929</v>
      </c>
      <c r="CP2349" s="155" t="n">
        <v>0</v>
      </c>
      <c r="CQ2349" s="155" t="n">
        <v>0</v>
      </c>
      <c r="CR2349" s="155" t="n">
        <v>0.0004643178</v>
      </c>
      <c r="CS2349" s="155" t="n">
        <v>0</v>
      </c>
      <c r="CT2349" s="155" t="n">
        <v>0.00019715657</v>
      </c>
      <c r="CU2349" s="155" t="n">
        <v>0.00010220083</v>
      </c>
    </row>
    <row r="2350" customFormat="false" ht="13.8" hidden="false" customHeight="false" outlineLevel="0" collapsed="false">
      <c r="A2350" s="0" t="s">
        <v>3238</v>
      </c>
      <c r="B2350" s="90" t="s">
        <v>3066</v>
      </c>
      <c r="C2350" s="88" t="str">
        <f aca="false">MID(A2350,1,12)</f>
        <v>M.020.20.107</v>
      </c>
      <c r="D2350" s="2" t="s">
        <v>3231</v>
      </c>
      <c r="E2350" s="90" t="s">
        <v>255</v>
      </c>
      <c r="F2350" s="91" t="str">
        <f aca="false">MID(A2350, 21,85)</f>
        <v>Honey, in PET bottle NL</v>
      </c>
      <c r="G2350" s="133" t="n">
        <f aca="false">H2350+I2350+J2350+K2350</f>
        <v>0.089319078636949</v>
      </c>
      <c r="H2350" s="149" t="n">
        <f aca="false">N2350+O2350+P2350+Q2350</f>
        <v>4.7952949E-008</v>
      </c>
      <c r="I2350" s="149" t="n">
        <f aca="false">L2350+M2350+R2350+V2350+T2350</f>
        <v>0.023099707984</v>
      </c>
      <c r="J2350" s="150" t="n">
        <f aca="false">S2350+U2350+W2350+X2350</f>
        <v>0.0018368977</v>
      </c>
      <c r="K2350" s="149" t="n">
        <v>0.064382425</v>
      </c>
      <c r="L2350" s="130" t="n">
        <v>0.017555243</v>
      </c>
      <c r="M2350" s="130" t="n">
        <v>0.0032616737</v>
      </c>
      <c r="N2350" s="130" t="n">
        <v>0</v>
      </c>
      <c r="O2350" s="130" t="n">
        <v>0</v>
      </c>
      <c r="P2350" s="157" t="n">
        <v>0</v>
      </c>
      <c r="Q2350" s="157" t="n">
        <v>4.7952949E-008</v>
      </c>
      <c r="R2350" s="157" t="n">
        <v>1.174384E-006</v>
      </c>
      <c r="S2350" s="130" t="n">
        <v>0</v>
      </c>
      <c r="T2350" s="130" t="n">
        <v>0</v>
      </c>
      <c r="U2350" s="130" t="n">
        <v>0</v>
      </c>
      <c r="V2350" s="130" t="n">
        <v>0.0022816169</v>
      </c>
      <c r="W2350" s="130" t="n">
        <v>0.0018368977</v>
      </c>
      <c r="X2350" s="130" t="n">
        <v>0</v>
      </c>
      <c r="Z2350" s="151" t="n">
        <f aca="false">K2350/0.15</f>
        <v>0.429216166666667</v>
      </c>
      <c r="AB2350" s="133" t="n">
        <f aca="false">K2350</f>
        <v>0.064382425</v>
      </c>
      <c r="AC2350" s="133" t="n">
        <f aca="false">L2350+M2350+N2350+O2350+P2350+Q2350+R2350</f>
        <v>0.020818139036949</v>
      </c>
      <c r="AD2350" s="133" t="n">
        <f aca="false">L2350+M2350+R2350+W2350</f>
        <v>0.022654988784</v>
      </c>
      <c r="AE2350" s="133" t="n">
        <f aca="false">V2350+L2350+M2350+R2350+T2350</f>
        <v>0.023099707984</v>
      </c>
      <c r="AF2350" s="133" t="n">
        <f aca="false">S2350+U2350+X2350</f>
        <v>0</v>
      </c>
      <c r="AH2350" s="0" t="n">
        <v>0</v>
      </c>
      <c r="AI2350" s="96" t="n">
        <v>0</v>
      </c>
      <c r="AJ2350" s="96" t="n">
        <v>0</v>
      </c>
      <c r="AK2350" s="96" t="n">
        <v>0</v>
      </c>
      <c r="AL2350" s="96" t="n">
        <v>0</v>
      </c>
      <c r="AM2350" s="96" t="n">
        <v>0</v>
      </c>
      <c r="AN2350" s="96" t="n">
        <v>0</v>
      </c>
      <c r="AP2350" s="95" t="n">
        <v>0.012704464</v>
      </c>
      <c r="AQ2350" s="95" t="n">
        <v>0.011961771</v>
      </c>
      <c r="AR2350" s="95" t="n">
        <v>0.00074269264</v>
      </c>
      <c r="AS2350" s="95" t="n">
        <v>0</v>
      </c>
      <c r="AT2350" s="152" t="n">
        <f aca="false">AW2350+AZ2350+BA2350+BB2350+BC2350+BK2350+BL2350+BP2350</f>
        <v>7.1713256E-007</v>
      </c>
      <c r="AU2350" s="152" t="n">
        <f aca="false">AX2350+AY2350+BD2350+BE2350+BF2350+BG2350+BH2350+BI2350+BJ2350+BM2350+BQ2350+BR2350</f>
        <v>2.746644399167E-009</v>
      </c>
      <c r="AV2350" s="153" t="n">
        <f aca="false">BN2350+BO2350</f>
        <v>0</v>
      </c>
      <c r="AW2350" s="154" t="n">
        <v>3.983126E-007</v>
      </c>
      <c r="AX2350" s="154" t="n">
        <v>1.2018053E-009</v>
      </c>
      <c r="AY2350" s="154" t="n">
        <v>3.2835037E-014</v>
      </c>
      <c r="AZ2350" s="154" t="n">
        <v>0</v>
      </c>
      <c r="BA2350" s="154" t="n">
        <v>0</v>
      </c>
      <c r="BB2350" s="154" t="n">
        <v>0</v>
      </c>
      <c r="BC2350" s="154" t="n">
        <v>3.1881996E-007</v>
      </c>
      <c r="BD2350" s="154" t="n">
        <v>0</v>
      </c>
      <c r="BE2350" s="154" t="n">
        <v>3.713727E-010</v>
      </c>
      <c r="BF2350" s="154" t="n">
        <v>1.3422684E-010</v>
      </c>
      <c r="BG2350" s="154" t="n">
        <v>2.8892413E-013</v>
      </c>
      <c r="BH2350" s="154" t="n">
        <v>0</v>
      </c>
      <c r="BI2350" s="154" t="n">
        <v>0</v>
      </c>
      <c r="BJ2350" s="154" t="n">
        <v>0</v>
      </c>
      <c r="BK2350" s="154" t="n">
        <v>0</v>
      </c>
      <c r="BL2350" s="154" t="n">
        <v>0</v>
      </c>
      <c r="BM2350" s="154" t="n">
        <v>1.0389178E-009</v>
      </c>
      <c r="BN2350" s="154" t="n">
        <v>0</v>
      </c>
      <c r="BO2350" s="154" t="n">
        <v>0</v>
      </c>
      <c r="BP2350" s="154" t="n">
        <v>0</v>
      </c>
      <c r="BQ2350" s="154" t="n">
        <v>0</v>
      </c>
      <c r="BR2350" s="154" t="n">
        <v>0</v>
      </c>
      <c r="BT2350" s="96" t="n">
        <v>2.1024399E-005</v>
      </c>
      <c r="BU2350" s="96" t="n">
        <v>2.5603556E-006</v>
      </c>
      <c r="BV2350" s="96" t="n">
        <v>1.1967686E-005</v>
      </c>
      <c r="BW2350" s="96" t="n">
        <v>1.3756357E-010</v>
      </c>
      <c r="BX2350" s="96" t="n">
        <v>2.1090529E-006</v>
      </c>
      <c r="BY2350" s="96" t="n">
        <v>0</v>
      </c>
      <c r="BZ2350" s="96" t="n">
        <v>3.4857719E-006</v>
      </c>
      <c r="CA2350" s="96" t="n">
        <v>0</v>
      </c>
      <c r="CB2350" s="96" t="n">
        <v>0</v>
      </c>
      <c r="CC2350" s="96" t="n">
        <v>3.1730745E-011</v>
      </c>
      <c r="CD2350" s="96" t="n">
        <v>0</v>
      </c>
      <c r="CE2350" s="96" t="n">
        <v>7.3516322E-007</v>
      </c>
      <c r="CF2350" s="96" t="n">
        <v>0</v>
      </c>
      <c r="CG2350" s="96" t="n">
        <v>1.6620077E-007</v>
      </c>
      <c r="CH2350" s="96" t="n">
        <v>0</v>
      </c>
      <c r="CI2350" s="96" t="n">
        <v>0</v>
      </c>
      <c r="CJ2350" s="96" t="n">
        <v>0</v>
      </c>
      <c r="CL2350" s="155" t="n">
        <v>0</v>
      </c>
      <c r="CM2350" s="155" t="n">
        <v>0.42921616</v>
      </c>
      <c r="CN2350" s="156" t="n">
        <v>0</v>
      </c>
      <c r="CO2350" s="155" t="n">
        <v>0.001751758</v>
      </c>
      <c r="CP2350" s="155" t="n">
        <v>0</v>
      </c>
      <c r="CQ2350" s="155" t="n">
        <v>0</v>
      </c>
      <c r="CR2350" s="155" t="n">
        <v>0.00010705186</v>
      </c>
      <c r="CS2350" s="155" t="n">
        <v>0</v>
      </c>
      <c r="CT2350" s="155" t="n">
        <v>9.0064809E-005</v>
      </c>
      <c r="CU2350" s="155" t="n">
        <v>9.8708499E-005</v>
      </c>
    </row>
    <row r="2351" customFormat="false" ht="13.8" hidden="false" customHeight="false" outlineLevel="0" collapsed="false">
      <c r="A2351" s="0" t="s">
        <v>3239</v>
      </c>
      <c r="B2351" s="90" t="s">
        <v>3066</v>
      </c>
      <c r="C2351" s="88" t="str">
        <f aca="false">MID(A2351,1,12)</f>
        <v>M.020.20.108</v>
      </c>
      <c r="D2351" s="2" t="s">
        <v>3231</v>
      </c>
      <c r="E2351" s="90" t="s">
        <v>255</v>
      </c>
      <c r="F2351" s="91" t="str">
        <f aca="false">MID(A2351, 21,85)</f>
        <v>Ice lolly/Sorbet, frozen in cardboard box NL</v>
      </c>
      <c r="G2351" s="133" t="n">
        <f aca="false">H2351+I2351+J2351+K2351</f>
        <v>0.125869964731053</v>
      </c>
      <c r="H2351" s="149" t="n">
        <f aca="false">N2351+O2351+P2351+Q2351</f>
        <v>8.8968253E-008</v>
      </c>
      <c r="I2351" s="149" t="n">
        <f aca="false">L2351+M2351+R2351+V2351+T2351</f>
        <v>0.0292714314628</v>
      </c>
      <c r="J2351" s="150" t="n">
        <f aca="false">S2351+U2351+W2351+X2351</f>
        <v>0.0080661443</v>
      </c>
      <c r="K2351" s="149" t="n">
        <v>0.0885323</v>
      </c>
      <c r="L2351" s="130" t="n">
        <v>0.019795489</v>
      </c>
      <c r="M2351" s="130" t="n">
        <v>0.0060514613</v>
      </c>
      <c r="N2351" s="130" t="n">
        <v>0</v>
      </c>
      <c r="O2351" s="130" t="n">
        <v>0</v>
      </c>
      <c r="P2351" s="157" t="n">
        <v>0</v>
      </c>
      <c r="Q2351" s="157" t="n">
        <v>8.8968253E-008</v>
      </c>
      <c r="R2351" s="157" t="n">
        <v>2.1788628E-006</v>
      </c>
      <c r="S2351" s="130" t="n">
        <v>0</v>
      </c>
      <c r="T2351" s="130" t="n">
        <v>0</v>
      </c>
      <c r="U2351" s="130" t="n">
        <v>0</v>
      </c>
      <c r="V2351" s="130" t="n">
        <v>0.0034223023</v>
      </c>
      <c r="W2351" s="130" t="n">
        <v>0.0080661443</v>
      </c>
      <c r="X2351" s="130" t="n">
        <v>0</v>
      </c>
      <c r="Z2351" s="151" t="n">
        <f aca="false">K2351/0.15</f>
        <v>0.590215333333333</v>
      </c>
      <c r="AB2351" s="133" t="n">
        <f aca="false">K2351</f>
        <v>0.0885323</v>
      </c>
      <c r="AC2351" s="133" t="n">
        <f aca="false">L2351+M2351+N2351+O2351+P2351+Q2351+R2351</f>
        <v>0.025849218131053</v>
      </c>
      <c r="AD2351" s="133" t="n">
        <f aca="false">L2351+M2351+R2351+W2351</f>
        <v>0.0339152734628</v>
      </c>
      <c r="AE2351" s="133" t="n">
        <f aca="false">V2351+L2351+M2351+R2351+T2351</f>
        <v>0.0292714314628</v>
      </c>
      <c r="AF2351" s="133" t="n">
        <f aca="false">S2351+U2351+X2351</f>
        <v>0</v>
      </c>
      <c r="AH2351" s="0" t="n">
        <v>0</v>
      </c>
      <c r="AI2351" s="96" t="n">
        <v>0</v>
      </c>
      <c r="AJ2351" s="96" t="n">
        <v>0</v>
      </c>
      <c r="AK2351" s="96" t="n">
        <v>0</v>
      </c>
      <c r="AL2351" s="96" t="n">
        <v>0</v>
      </c>
      <c r="AM2351" s="96" t="n">
        <v>0</v>
      </c>
      <c r="AN2351" s="96" t="n">
        <v>0</v>
      </c>
      <c r="AP2351" s="95" t="n">
        <v>0.016181444</v>
      </c>
      <c r="AQ2351" s="95" t="n">
        <v>0.01513251</v>
      </c>
      <c r="AR2351" s="95" t="n">
        <v>0.0010489349</v>
      </c>
      <c r="AS2351" s="95" t="n">
        <v>0</v>
      </c>
      <c r="AT2351" s="152" t="n">
        <f aca="false">AW2351+AZ2351+BA2351+BB2351+BC2351+BK2351+BL2351+BP2351</f>
        <v>9.0722479E-007</v>
      </c>
      <c r="AU2351" s="152" t="n">
        <f aca="false">AX2351+AY2351+BD2351+BE2351+BF2351+BG2351+BH2351+BI2351+BJ2351+BM2351+BQ2351+BR2351</f>
        <v>3.879197025243E-009</v>
      </c>
      <c r="AV2351" s="153" t="n">
        <f aca="false">BN2351+BO2351</f>
        <v>0</v>
      </c>
      <c r="AW2351" s="154" t="n">
        <v>5.4771983E-007</v>
      </c>
      <c r="AX2351" s="154" t="n">
        <v>1.6526029E-009</v>
      </c>
      <c r="AY2351" s="154" t="n">
        <v>4.5151473E-014</v>
      </c>
      <c r="AZ2351" s="154" t="n">
        <v>0</v>
      </c>
      <c r="BA2351" s="154" t="n">
        <v>0</v>
      </c>
      <c r="BB2351" s="154" t="n">
        <v>0</v>
      </c>
      <c r="BC2351" s="154" t="n">
        <v>3.5950496E-007</v>
      </c>
      <c r="BD2351" s="154" t="n">
        <v>0</v>
      </c>
      <c r="BE2351" s="154" t="n">
        <v>4.1876402E-010</v>
      </c>
      <c r="BF2351" s="154" t="n">
        <v>2.4903427E-010</v>
      </c>
      <c r="BG2351" s="154" t="n">
        <v>4.2988377E-013</v>
      </c>
      <c r="BH2351" s="154" t="n">
        <v>0</v>
      </c>
      <c r="BI2351" s="154" t="n">
        <v>0</v>
      </c>
      <c r="BJ2351" s="154" t="n">
        <v>0</v>
      </c>
      <c r="BK2351" s="154" t="n">
        <v>0</v>
      </c>
      <c r="BL2351" s="154" t="n">
        <v>0</v>
      </c>
      <c r="BM2351" s="154" t="n">
        <v>1.5583208E-009</v>
      </c>
      <c r="BN2351" s="154" t="n">
        <v>0</v>
      </c>
      <c r="BO2351" s="154" t="n">
        <v>0</v>
      </c>
      <c r="BP2351" s="154" t="n">
        <v>0</v>
      </c>
      <c r="BQ2351" s="154" t="n">
        <v>0</v>
      </c>
      <c r="BR2351" s="154" t="n">
        <v>0</v>
      </c>
      <c r="BT2351" s="96" t="n">
        <v>2.9479712E-005</v>
      </c>
      <c r="BU2351" s="96" t="n">
        <v>2.8870857E-006</v>
      </c>
      <c r="BV2351" s="96" t="n">
        <v>1.645677E-005</v>
      </c>
      <c r="BW2351" s="96" t="n">
        <v>2.5522498E-010</v>
      </c>
      <c r="BX2351" s="96" t="n">
        <v>2.3781918E-006</v>
      </c>
      <c r="BY2351" s="96" t="n">
        <v>0</v>
      </c>
      <c r="BZ2351" s="96" t="n">
        <v>6.467236E-006</v>
      </c>
      <c r="CA2351" s="96" t="n">
        <v>0</v>
      </c>
      <c r="CB2351" s="96" t="n">
        <v>0</v>
      </c>
      <c r="CC2351" s="96" t="n">
        <v>5.8870811E-011</v>
      </c>
      <c r="CD2351" s="96" t="n">
        <v>0</v>
      </c>
      <c r="CE2351" s="96" t="n">
        <v>1.1027052E-006</v>
      </c>
      <c r="CF2351" s="96" t="n">
        <v>0</v>
      </c>
      <c r="CG2351" s="96" t="n">
        <v>1.8740985E-007</v>
      </c>
      <c r="CH2351" s="96" t="n">
        <v>0</v>
      </c>
      <c r="CI2351" s="96" t="n">
        <v>0</v>
      </c>
      <c r="CJ2351" s="96" t="n">
        <v>0</v>
      </c>
      <c r="CL2351" s="155" t="n">
        <v>0</v>
      </c>
      <c r="CM2351" s="155" t="n">
        <v>0.59021533</v>
      </c>
      <c r="CN2351" s="156" t="n">
        <v>0</v>
      </c>
      <c r="CO2351" s="155" t="n">
        <v>0.001975302</v>
      </c>
      <c r="CP2351" s="155" t="n">
        <v>0</v>
      </c>
      <c r="CQ2351" s="155" t="n">
        <v>0</v>
      </c>
      <c r="CR2351" s="155" t="n">
        <v>0.00012071288</v>
      </c>
      <c r="CS2351" s="155" t="n">
        <v>0</v>
      </c>
      <c r="CT2351" s="155" t="n">
        <v>0.0001670994</v>
      </c>
      <c r="CU2351" s="155" t="n">
        <v>0.00014686617</v>
      </c>
    </row>
    <row r="2352" customFormat="false" ht="13.8" hidden="false" customHeight="false" outlineLevel="0" collapsed="false">
      <c r="A2352" s="0" t="s">
        <v>3240</v>
      </c>
      <c r="B2352" s="90" t="s">
        <v>3066</v>
      </c>
      <c r="C2352" s="88" t="str">
        <f aca="false">MID(A2352,1,12)</f>
        <v>M.020.20.109</v>
      </c>
      <c r="D2352" s="2" t="s">
        <v>3231</v>
      </c>
      <c r="E2352" s="90" t="s">
        <v>255</v>
      </c>
      <c r="F2352" s="91" t="str">
        <f aca="false">MID(A2352, 21,85)</f>
        <v>Jam, in glass jarper 125 gram NL</v>
      </c>
      <c r="G2352" s="133" t="n">
        <f aca="false">H2352+I2352+J2352+K2352</f>
        <v>0.49376533890356</v>
      </c>
      <c r="H2352" s="149" t="n">
        <f aca="false">N2352+O2352+P2352+Q2352</f>
        <v>2.1992266E-007</v>
      </c>
      <c r="I2352" s="149" t="n">
        <f aca="false">L2352+M2352+R2352+V2352+T2352</f>
        <v>0.1394001139809</v>
      </c>
      <c r="J2352" s="150" t="n">
        <f aca="false">S2352+U2352+W2352+X2352</f>
        <v>0.039680995</v>
      </c>
      <c r="K2352" s="149" t="n">
        <v>0.31468401</v>
      </c>
      <c r="L2352" s="130" t="n">
        <v>0.11153987</v>
      </c>
      <c r="M2352" s="130" t="n">
        <v>0.014958746</v>
      </c>
      <c r="N2352" s="130" t="n">
        <v>0</v>
      </c>
      <c r="O2352" s="130" t="n">
        <v>0</v>
      </c>
      <c r="P2352" s="157" t="n">
        <v>0</v>
      </c>
      <c r="Q2352" s="157" t="n">
        <v>2.1992266E-007</v>
      </c>
      <c r="R2352" s="157" t="n">
        <v>5.3859809E-006</v>
      </c>
      <c r="S2352" s="130" t="n">
        <v>0</v>
      </c>
      <c r="T2352" s="130" t="n">
        <v>0</v>
      </c>
      <c r="U2352" s="130" t="n">
        <v>0</v>
      </c>
      <c r="V2352" s="130" t="n">
        <v>0.012896112</v>
      </c>
      <c r="W2352" s="130" t="n">
        <v>0.039680995</v>
      </c>
      <c r="X2352" s="130" t="n">
        <v>0</v>
      </c>
      <c r="Z2352" s="151" t="n">
        <f aca="false">K2352/0.15</f>
        <v>2.0978934</v>
      </c>
      <c r="AB2352" s="133" t="n">
        <f aca="false">K2352</f>
        <v>0.31468401</v>
      </c>
      <c r="AC2352" s="133" t="n">
        <f aca="false">L2352+M2352+N2352+O2352+P2352+Q2352+R2352</f>
        <v>0.12650422190356</v>
      </c>
      <c r="AD2352" s="133" t="n">
        <f aca="false">L2352+M2352+R2352+W2352</f>
        <v>0.1661849969809</v>
      </c>
      <c r="AE2352" s="133" t="n">
        <f aca="false">V2352+L2352+M2352+R2352+T2352</f>
        <v>0.1394001139809</v>
      </c>
      <c r="AF2352" s="133" t="n">
        <f aca="false">S2352+U2352+X2352</f>
        <v>0</v>
      </c>
      <c r="AH2352" s="0" t="n">
        <v>0</v>
      </c>
      <c r="AI2352" s="96" t="n">
        <v>0</v>
      </c>
      <c r="AJ2352" s="96" t="n">
        <v>0</v>
      </c>
      <c r="AK2352" s="96" t="n">
        <v>0</v>
      </c>
      <c r="AL2352" s="96" t="n">
        <v>0</v>
      </c>
      <c r="AM2352" s="96" t="n">
        <v>0</v>
      </c>
      <c r="AN2352" s="96" t="n">
        <v>0</v>
      </c>
      <c r="AP2352" s="95" t="n">
        <v>0.070242565</v>
      </c>
      <c r="AQ2352" s="95" t="n">
        <v>0.066261557</v>
      </c>
      <c r="AR2352" s="95" t="n">
        <v>0.0039810081</v>
      </c>
      <c r="AS2352" s="95" t="n">
        <v>0</v>
      </c>
      <c r="AT2352" s="152" t="n">
        <f aca="false">AW2352+AZ2352+BA2352+BB2352+BC2352+BK2352+BL2352+BP2352</f>
        <v>3.9725154E-006</v>
      </c>
      <c r="AU2352" s="152" t="n">
        <f aca="false">AX2352+AY2352+BD2352+BE2352+BF2352+BG2352+BH2352+BI2352+BJ2352+BM2352+BQ2352+BR2352</f>
        <v>1.472266311254E-008</v>
      </c>
      <c r="AV2352" s="153" t="n">
        <f aca="false">BN2352+BO2352</f>
        <v>0</v>
      </c>
      <c r="AW2352" s="154" t="n">
        <v>1.946845E-006</v>
      </c>
      <c r="AX2352" s="154" t="n">
        <v>5.8741014E-009</v>
      </c>
      <c r="AY2352" s="154" t="n">
        <v>1.6048884E-013</v>
      </c>
      <c r="AZ2352" s="154" t="n">
        <v>0</v>
      </c>
      <c r="BA2352" s="154" t="n">
        <v>0</v>
      </c>
      <c r="BB2352" s="154" t="n">
        <v>0</v>
      </c>
      <c r="BC2352" s="154" t="n">
        <v>2.0256704E-006</v>
      </c>
      <c r="BD2352" s="154" t="n">
        <v>0</v>
      </c>
      <c r="BE2352" s="154" t="n">
        <v>2.3595721E-009</v>
      </c>
      <c r="BF2352" s="154" t="n">
        <v>6.1559352E-010</v>
      </c>
      <c r="BG2352" s="154" t="n">
        <v>1.0837037E-012</v>
      </c>
      <c r="BH2352" s="154" t="n">
        <v>0</v>
      </c>
      <c r="BI2352" s="154" t="n">
        <v>0</v>
      </c>
      <c r="BJ2352" s="154" t="n">
        <v>0</v>
      </c>
      <c r="BK2352" s="154" t="n">
        <v>0</v>
      </c>
      <c r="BL2352" s="154" t="n">
        <v>0</v>
      </c>
      <c r="BM2352" s="154" t="n">
        <v>5.8721519E-009</v>
      </c>
      <c r="BN2352" s="154" t="n">
        <v>0</v>
      </c>
      <c r="BO2352" s="154" t="n">
        <v>0</v>
      </c>
      <c r="BP2352" s="154" t="n">
        <v>0</v>
      </c>
      <c r="BQ2352" s="154" t="n">
        <v>0</v>
      </c>
      <c r="BR2352" s="154" t="n">
        <v>0</v>
      </c>
      <c r="BT2352" s="96" t="n">
        <v>0.00010936116</v>
      </c>
      <c r="BU2352" s="96" t="n">
        <v>1.6267603E-005</v>
      </c>
      <c r="BV2352" s="96" t="n">
        <v>5.8494834E-005</v>
      </c>
      <c r="BW2352" s="96" t="n">
        <v>6.3089649E-010</v>
      </c>
      <c r="BX2352" s="96" t="n">
        <v>1.3400184E-005</v>
      </c>
      <c r="BY2352" s="96" t="n">
        <v>0</v>
      </c>
      <c r="BZ2352" s="96" t="n">
        <v>1.5986509E-005</v>
      </c>
      <c r="CA2352" s="96" t="n">
        <v>0</v>
      </c>
      <c r="CB2352" s="96" t="n">
        <v>0</v>
      </c>
      <c r="CC2352" s="96" t="n">
        <v>1.4552411E-010</v>
      </c>
      <c r="CD2352" s="96" t="n">
        <v>0</v>
      </c>
      <c r="CE2352" s="96" t="n">
        <v>4.1552757E-006</v>
      </c>
      <c r="CF2352" s="96" t="n">
        <v>0</v>
      </c>
      <c r="CG2352" s="96" t="n">
        <v>1.0559815E-006</v>
      </c>
      <c r="CH2352" s="96" t="n">
        <v>0</v>
      </c>
      <c r="CI2352" s="96" t="n">
        <v>0</v>
      </c>
      <c r="CJ2352" s="96" t="n">
        <v>0</v>
      </c>
      <c r="CL2352" s="155" t="n">
        <v>0</v>
      </c>
      <c r="CM2352" s="155" t="n">
        <v>2.0978934</v>
      </c>
      <c r="CN2352" s="156" t="n">
        <v>0</v>
      </c>
      <c r="CO2352" s="155" t="n">
        <v>0.011130057</v>
      </c>
      <c r="CP2352" s="155" t="n">
        <v>0</v>
      </c>
      <c r="CQ2352" s="155" t="n">
        <v>0</v>
      </c>
      <c r="CR2352" s="155" t="n">
        <v>0.00068017003</v>
      </c>
      <c r="CS2352" s="155" t="n">
        <v>0</v>
      </c>
      <c r="CT2352" s="155" t="n">
        <v>0.00041305683</v>
      </c>
      <c r="CU2352" s="155" t="n">
        <v>0.00037023826</v>
      </c>
    </row>
    <row r="2353" customFormat="false" ht="13.8" hidden="false" customHeight="false" outlineLevel="0" collapsed="false">
      <c r="A2353" s="0" t="s">
        <v>3241</v>
      </c>
      <c r="B2353" s="90" t="s">
        <v>3066</v>
      </c>
      <c r="C2353" s="88" t="str">
        <f aca="false">MID(A2353,1,12)</f>
        <v>M.020.20.110</v>
      </c>
      <c r="D2353" s="2" t="s">
        <v>3231</v>
      </c>
      <c r="E2353" s="90" t="s">
        <v>255</v>
      </c>
      <c r="F2353" s="91" t="str">
        <f aca="false">MID(A2353, 21,85)</f>
        <v>Granulated sugar</v>
      </c>
      <c r="G2353" s="133" t="n">
        <f aca="false">H2353+I2353+J2353+K2353</f>
        <v>0.225414150261753</v>
      </c>
      <c r="H2353" s="149" t="n">
        <f aca="false">N2353+O2353+P2353+Q2353</f>
        <v>0.01655949390115</v>
      </c>
      <c r="I2353" s="149" t="n">
        <f aca="false">L2353+M2353+R2353+V2353+T2353</f>
        <v>0.099922446360603</v>
      </c>
      <c r="J2353" s="150" t="n">
        <f aca="false">S2353+U2353+W2353+X2353</f>
        <v>0</v>
      </c>
      <c r="K2353" s="149" t="n">
        <v>0.10893221</v>
      </c>
      <c r="L2353" s="130" t="n">
        <v>0.07604402</v>
      </c>
      <c r="M2353" s="130" t="n">
        <v>0.023878398</v>
      </c>
      <c r="N2353" s="130" t="n">
        <v>0.016559201</v>
      </c>
      <c r="O2353" s="130" t="n">
        <v>0</v>
      </c>
      <c r="P2353" s="157" t="n">
        <v>0</v>
      </c>
      <c r="Q2353" s="157" t="n">
        <v>2.9290115E-007</v>
      </c>
      <c r="R2353" s="157" t="n">
        <v>2.8360603E-008</v>
      </c>
      <c r="S2353" s="130" t="n">
        <v>0</v>
      </c>
      <c r="T2353" s="130" t="n">
        <v>0</v>
      </c>
      <c r="U2353" s="130" t="n">
        <v>0</v>
      </c>
      <c r="V2353" s="130" t="n">
        <v>0</v>
      </c>
      <c r="W2353" s="130" t="n">
        <v>0</v>
      </c>
      <c r="X2353" s="130" t="n">
        <v>0</v>
      </c>
      <c r="Z2353" s="151" t="n">
        <f aca="false">K2353/0.15</f>
        <v>0.726214733333333</v>
      </c>
      <c r="AB2353" s="133" t="n">
        <f aca="false">K2353</f>
        <v>0.10893221</v>
      </c>
      <c r="AC2353" s="133" t="n">
        <f aca="false">L2353+M2353+N2353+O2353+P2353+Q2353+R2353</f>
        <v>0.116481940261753</v>
      </c>
      <c r="AD2353" s="133" t="n">
        <f aca="false">L2353+M2353+R2353+W2353</f>
        <v>0.099922446360603</v>
      </c>
      <c r="AE2353" s="133" t="n">
        <f aca="false">V2353+L2353+M2353+R2353+T2353</f>
        <v>0.099922446360603</v>
      </c>
      <c r="AF2353" s="133" t="n">
        <f aca="false">S2353+U2353+X2353</f>
        <v>0</v>
      </c>
      <c r="AH2353" s="0" t="n">
        <v>0</v>
      </c>
      <c r="AI2353" s="96" t="n">
        <v>0</v>
      </c>
      <c r="AJ2353" s="96" t="n">
        <v>0</v>
      </c>
      <c r="AK2353" s="96" t="n">
        <v>0</v>
      </c>
      <c r="AL2353" s="96" t="n">
        <v>0</v>
      </c>
      <c r="AM2353" s="96" t="n">
        <v>0</v>
      </c>
      <c r="AN2353" s="96" t="n">
        <v>0</v>
      </c>
      <c r="AP2353" s="95" t="n">
        <v>0.038575957</v>
      </c>
      <c r="AQ2353" s="95" t="n">
        <v>0.03744092</v>
      </c>
      <c r="AR2353" s="95" t="n">
        <v>0.001135037</v>
      </c>
      <c r="AS2353" s="95" t="n">
        <v>0</v>
      </c>
      <c r="AT2353" s="152" t="n">
        <f aca="false">AW2353+AZ2353+BA2353+BB2353+BC2353+BK2353+BL2353+BP2353</f>
        <v>2.2446595041E-006</v>
      </c>
      <c r="AU2353" s="152" t="n">
        <f aca="false">AX2353+AY2353+BD2353+BE2353+BF2353+BG2353+BH2353+BI2353+BJ2353+BM2353+BQ2353+BR2353</f>
        <v>4.197622125427E-009</v>
      </c>
      <c r="AV2353" s="153" t="n">
        <f aca="false">BN2353+BO2353</f>
        <v>0</v>
      </c>
      <c r="AW2353" s="154" t="n">
        <v>6.7392727E-007</v>
      </c>
      <c r="AX2353" s="154" t="n">
        <v>2.0334012E-009</v>
      </c>
      <c r="AY2353" s="154" t="n">
        <v>5.5555427E-014</v>
      </c>
      <c r="AZ2353" s="154" t="n">
        <v>0</v>
      </c>
      <c r="BA2353" s="154" t="n">
        <v>0</v>
      </c>
      <c r="BB2353" s="154" t="n">
        <v>2.4622341E-009</v>
      </c>
      <c r="BC2353" s="154" t="n">
        <v>1.56827E-006</v>
      </c>
      <c r="BD2353" s="154" t="n">
        <v>3.4904197E-010</v>
      </c>
      <c r="BE2353" s="154" t="n">
        <v>1.8151234E-009</v>
      </c>
      <c r="BF2353" s="154" t="n">
        <v>0</v>
      </c>
      <c r="BG2353" s="154" t="n">
        <v>0</v>
      </c>
      <c r="BH2353" s="154" t="n">
        <v>0</v>
      </c>
      <c r="BI2353" s="154" t="n">
        <v>0</v>
      </c>
      <c r="BJ2353" s="154" t="n">
        <v>0</v>
      </c>
      <c r="BK2353" s="154" t="n">
        <v>0</v>
      </c>
      <c r="BL2353" s="154" t="n">
        <v>0</v>
      </c>
      <c r="BM2353" s="154" t="n">
        <v>0</v>
      </c>
      <c r="BN2353" s="154" t="n">
        <v>0</v>
      </c>
      <c r="BO2353" s="154" t="n">
        <v>0</v>
      </c>
      <c r="BP2353" s="154" t="n">
        <v>0</v>
      </c>
      <c r="BQ2353" s="154" t="n">
        <v>0</v>
      </c>
      <c r="BR2353" s="154" t="n">
        <v>0</v>
      </c>
      <c r="BT2353" s="96" t="n">
        <v>5.1259615E-005</v>
      </c>
      <c r="BU2353" s="96" t="n">
        <v>1.3324644E-005</v>
      </c>
      <c r="BV2353" s="96" t="n">
        <v>2.0248794E-005</v>
      </c>
      <c r="BW2353" s="96" t="n">
        <v>3.3220699E-012</v>
      </c>
      <c r="BX2353" s="96" t="n">
        <v>9.7873068E-006</v>
      </c>
      <c r="BY2353" s="96" t="n">
        <v>1.5940045E-006</v>
      </c>
      <c r="BZ2353" s="96" t="n">
        <v>0</v>
      </c>
      <c r="CA2353" s="96" t="n">
        <v>2.4193558E-006</v>
      </c>
      <c r="CB2353" s="96" t="n">
        <v>0</v>
      </c>
      <c r="CC2353" s="96" t="n">
        <v>1.938144E-010</v>
      </c>
      <c r="CD2353" s="96" t="n">
        <v>0</v>
      </c>
      <c r="CE2353" s="96" t="n">
        <v>0</v>
      </c>
      <c r="CF2353" s="96" t="n">
        <v>0</v>
      </c>
      <c r="CG2353" s="96" t="n">
        <v>3.8853127E-006</v>
      </c>
      <c r="CH2353" s="96" t="n">
        <v>0</v>
      </c>
      <c r="CI2353" s="96" t="n">
        <v>0</v>
      </c>
      <c r="CJ2353" s="96" t="n">
        <v>0</v>
      </c>
      <c r="CL2353" s="155" t="n">
        <v>0</v>
      </c>
      <c r="CM2353" s="155" t="n">
        <v>0.72621473</v>
      </c>
      <c r="CN2353" s="156" t="n">
        <v>0.0455792</v>
      </c>
      <c r="CO2353" s="155" t="n">
        <v>0.0094821138</v>
      </c>
      <c r="CP2353" s="155" t="n">
        <v>0</v>
      </c>
      <c r="CQ2353" s="155" t="n">
        <v>0</v>
      </c>
      <c r="CR2353" s="155" t="n">
        <v>0.00048325791</v>
      </c>
      <c r="CS2353" s="155" t="n">
        <v>0</v>
      </c>
      <c r="CT2353" s="155" t="n">
        <v>0</v>
      </c>
      <c r="CU2353" s="155" t="n">
        <v>0.00056056953</v>
      </c>
    </row>
    <row r="2354" customFormat="false" ht="13.8" hidden="false" customHeight="false" outlineLevel="0" collapsed="false">
      <c r="A2354" s="0" t="s">
        <v>3242</v>
      </c>
      <c r="B2354" s="90" t="s">
        <v>3066</v>
      </c>
      <c r="C2354" s="88" t="str">
        <f aca="false">MID(A2354,1,12)</f>
        <v>M.020.20.110</v>
      </c>
      <c r="D2354" s="2" t="s">
        <v>3231</v>
      </c>
      <c r="E2354" s="90" t="s">
        <v>255</v>
      </c>
      <c r="F2354" s="91" t="str">
        <f aca="false">MID(A2354, 21,85)</f>
        <v>Sugar, granulated Sugar packaging per 1 kg NL</v>
      </c>
      <c r="G2354" s="133" t="n">
        <f aca="false">H2354+I2354+J2354+K2354</f>
        <v>0.256449579202</v>
      </c>
      <c r="H2354" s="149" t="n">
        <f aca="false">N2354+O2354+P2354+Q2354</f>
        <v>1.802409E-007</v>
      </c>
      <c r="I2354" s="149" t="n">
        <f aca="false">L2354+M2354+R2354+V2354+T2354</f>
        <v>0.0814740941611</v>
      </c>
      <c r="J2354" s="150" t="n">
        <f aca="false">S2354+U2354+W2354+X2354</f>
        <v>0.0027438648</v>
      </c>
      <c r="K2354" s="149" t="n">
        <v>0.17223144</v>
      </c>
      <c r="L2354" s="130" t="n">
        <v>0.058862593</v>
      </c>
      <c r="M2354" s="130" t="n">
        <v>0.012259664</v>
      </c>
      <c r="N2354" s="130" t="n">
        <v>0</v>
      </c>
      <c r="O2354" s="130" t="n">
        <v>0</v>
      </c>
      <c r="P2354" s="157" t="n">
        <v>0</v>
      </c>
      <c r="Q2354" s="157" t="n">
        <v>1.802409E-007</v>
      </c>
      <c r="R2354" s="157" t="n">
        <v>4.4141611E-006</v>
      </c>
      <c r="S2354" s="130" t="n">
        <v>0</v>
      </c>
      <c r="T2354" s="130" t="n">
        <v>0</v>
      </c>
      <c r="U2354" s="130" t="n">
        <v>0</v>
      </c>
      <c r="V2354" s="130" t="n">
        <v>0.010347423</v>
      </c>
      <c r="W2354" s="130" t="n">
        <v>0.0027438648</v>
      </c>
      <c r="X2354" s="130" t="n">
        <v>0</v>
      </c>
      <c r="Z2354" s="151" t="n">
        <f aca="false">K2354/0.15</f>
        <v>1.1482096</v>
      </c>
      <c r="AB2354" s="133" t="n">
        <f aca="false">K2354</f>
        <v>0.17223144</v>
      </c>
      <c r="AC2354" s="133" t="n">
        <f aca="false">L2354+M2354+N2354+O2354+P2354+Q2354+R2354</f>
        <v>0.071126851402</v>
      </c>
      <c r="AD2354" s="133" t="n">
        <f aca="false">L2354+M2354+R2354+W2354</f>
        <v>0.0738705359611</v>
      </c>
      <c r="AE2354" s="133" t="n">
        <f aca="false">V2354+L2354+M2354+R2354+T2354</f>
        <v>0.0814740941611</v>
      </c>
      <c r="AF2354" s="133" t="n">
        <f aca="false">S2354+U2354+X2354</f>
        <v>0</v>
      </c>
      <c r="AH2354" s="0" t="n">
        <v>0</v>
      </c>
      <c r="AI2354" s="96" t="n">
        <v>0</v>
      </c>
      <c r="AJ2354" s="96" t="n">
        <v>0</v>
      </c>
      <c r="AK2354" s="96" t="n">
        <v>0</v>
      </c>
      <c r="AL2354" s="96" t="n">
        <v>0</v>
      </c>
      <c r="AM2354" s="96" t="n">
        <v>0</v>
      </c>
      <c r="AN2354" s="96" t="n">
        <v>0</v>
      </c>
      <c r="AP2354" s="95" t="n">
        <v>0.038221134</v>
      </c>
      <c r="AQ2354" s="95" t="n">
        <v>0.035604116</v>
      </c>
      <c r="AR2354" s="95" t="n">
        <v>0.002617018</v>
      </c>
      <c r="AS2354" s="95" t="n">
        <v>0</v>
      </c>
      <c r="AT2354" s="152" t="n">
        <f aca="false">AW2354+AZ2354+BA2354+BB2354+BC2354+BK2354+BL2354+BP2354</f>
        <v>2.1345393E-006</v>
      </c>
      <c r="AU2354" s="152" t="n">
        <f aca="false">AX2354+AY2354+BD2354+BE2354+BF2354+BG2354+BH2354+BI2354+BJ2354+BM2354+BQ2354+BR2354</f>
        <v>9.678321025334E-009</v>
      </c>
      <c r="AV2354" s="153" t="n">
        <f aca="false">BN2354+BO2354</f>
        <v>0</v>
      </c>
      <c r="AW2354" s="154" t="n">
        <v>1.0655385E-006</v>
      </c>
      <c r="AX2354" s="154" t="n">
        <v>3.2149869E-009</v>
      </c>
      <c r="AY2354" s="154" t="n">
        <v>8.7838034E-014</v>
      </c>
      <c r="AZ2354" s="154" t="n">
        <v>0</v>
      </c>
      <c r="BA2354" s="154" t="n">
        <v>0</v>
      </c>
      <c r="BB2354" s="154" t="n">
        <v>0</v>
      </c>
      <c r="BC2354" s="154" t="n">
        <v>1.0690008E-006</v>
      </c>
      <c r="BD2354" s="154" t="n">
        <v>0</v>
      </c>
      <c r="BE2354" s="154" t="n">
        <v>1.2452098E-009</v>
      </c>
      <c r="BF2354" s="154" t="n">
        <v>5.0451886E-010</v>
      </c>
      <c r="BG2354" s="154" t="n">
        <v>1.8931273E-012</v>
      </c>
      <c r="BH2354" s="154" t="n">
        <v>0</v>
      </c>
      <c r="BI2354" s="154" t="n">
        <v>0</v>
      </c>
      <c r="BJ2354" s="154" t="n">
        <v>0</v>
      </c>
      <c r="BK2354" s="154" t="n">
        <v>0</v>
      </c>
      <c r="BL2354" s="154" t="n">
        <v>0</v>
      </c>
      <c r="BM2354" s="154" t="n">
        <v>4.7116245E-009</v>
      </c>
      <c r="BN2354" s="154" t="n">
        <v>0</v>
      </c>
      <c r="BO2354" s="154" t="n">
        <v>0</v>
      </c>
      <c r="BP2354" s="154" t="n">
        <v>0</v>
      </c>
      <c r="BQ2354" s="154" t="n">
        <v>0</v>
      </c>
      <c r="BR2354" s="154" t="n">
        <v>0</v>
      </c>
      <c r="BT2354" s="96" t="n">
        <v>6.4665568E-005</v>
      </c>
      <c r="BU2354" s="96" t="n">
        <v>8.5848524E-006</v>
      </c>
      <c r="BV2354" s="96" t="n">
        <v>3.201513E-005</v>
      </c>
      <c r="BW2354" s="96" t="n">
        <v>5.1706064E-010</v>
      </c>
      <c r="BX2354" s="96" t="n">
        <v>7.0716381E-006</v>
      </c>
      <c r="BY2354" s="96" t="n">
        <v>0</v>
      </c>
      <c r="BZ2354" s="96" t="n">
        <v>1.3101982E-005</v>
      </c>
      <c r="CA2354" s="96" t="n">
        <v>0</v>
      </c>
      <c r="CB2354" s="96" t="n">
        <v>0</v>
      </c>
      <c r="CC2354" s="96" t="n">
        <v>1.1926646E-010</v>
      </c>
      <c r="CD2354" s="96" t="n">
        <v>0</v>
      </c>
      <c r="CE2354" s="96" t="n">
        <v>3.3340587E-006</v>
      </c>
      <c r="CF2354" s="96" t="n">
        <v>0</v>
      </c>
      <c r="CG2354" s="96" t="n">
        <v>5.5726989E-007</v>
      </c>
      <c r="CH2354" s="96" t="n">
        <v>0</v>
      </c>
      <c r="CI2354" s="96" t="n">
        <v>0</v>
      </c>
      <c r="CJ2354" s="96" t="n">
        <v>0</v>
      </c>
      <c r="CL2354" s="155" t="n">
        <v>0</v>
      </c>
      <c r="CM2354" s="155" t="n">
        <v>1.1482096</v>
      </c>
      <c r="CN2354" s="156" t="n">
        <v>0</v>
      </c>
      <c r="CO2354" s="155" t="n">
        <v>0.005873631</v>
      </c>
      <c r="CP2354" s="155" t="n">
        <v>0</v>
      </c>
      <c r="CQ2354" s="155" t="n">
        <v>0</v>
      </c>
      <c r="CR2354" s="155" t="n">
        <v>0.00035894405</v>
      </c>
      <c r="CS2354" s="155" t="n">
        <v>0</v>
      </c>
      <c r="CT2354" s="155" t="n">
        <v>0.00033852689</v>
      </c>
      <c r="CU2354" s="155" t="n">
        <v>0.00064677102</v>
      </c>
    </row>
    <row r="2355" customFormat="false" ht="13.8" hidden="false" customHeight="false" outlineLevel="0" collapsed="false">
      <c r="A2355" s="0" t="s">
        <v>3243</v>
      </c>
      <c r="B2355" s="90" t="s">
        <v>3066</v>
      </c>
      <c r="C2355" s="88" t="str">
        <f aca="false">MID(A2355,1,12)</f>
        <v>M.020.20.111</v>
      </c>
      <c r="D2355" s="2" t="s">
        <v>3231</v>
      </c>
      <c r="E2355" s="90" t="s">
        <v>255</v>
      </c>
      <c r="F2355" s="91" t="str">
        <f aca="false">MID(A2355, 21,85)</f>
        <v>Syrup, apple in glass jarper 125 gram NL</v>
      </c>
      <c r="G2355" s="133" t="n">
        <f aca="false">H2355+I2355+J2355+K2355</f>
        <v>0.36815110250759</v>
      </c>
      <c r="H2355" s="149" t="n">
        <f aca="false">N2355+O2355+P2355+Q2355</f>
        <v>1.6151639E-007</v>
      </c>
      <c r="I2355" s="149" t="n">
        <f aca="false">L2355+M2355+R2355+V2355+T2355</f>
        <v>0.0979825169912</v>
      </c>
      <c r="J2355" s="150" t="n">
        <f aca="false">S2355+U2355+W2355+X2355</f>
        <v>0.027861584</v>
      </c>
      <c r="K2355" s="149" t="n">
        <v>0.24230684</v>
      </c>
      <c r="L2355" s="130" t="n">
        <v>0.083133584</v>
      </c>
      <c r="M2355" s="130" t="n">
        <v>0.010986055</v>
      </c>
      <c r="N2355" s="130" t="n">
        <v>0</v>
      </c>
      <c r="O2355" s="130" t="n">
        <v>0</v>
      </c>
      <c r="P2355" s="157" t="n">
        <v>0</v>
      </c>
      <c r="Q2355" s="157" t="n">
        <v>1.6151639E-007</v>
      </c>
      <c r="R2355" s="157" t="n">
        <v>3.9555912E-006</v>
      </c>
      <c r="S2355" s="130" t="n">
        <v>0</v>
      </c>
      <c r="T2355" s="130" t="n">
        <v>0</v>
      </c>
      <c r="U2355" s="130" t="n">
        <v>0</v>
      </c>
      <c r="V2355" s="130" t="n">
        <v>0.0038589224</v>
      </c>
      <c r="W2355" s="130" t="n">
        <v>0.027861584</v>
      </c>
      <c r="X2355" s="130" t="n">
        <v>0</v>
      </c>
      <c r="Z2355" s="151" t="n">
        <f aca="false">K2355/0.15</f>
        <v>1.61537893333333</v>
      </c>
      <c r="AB2355" s="133" t="n">
        <f aca="false">K2355</f>
        <v>0.24230684</v>
      </c>
      <c r="AC2355" s="133" t="n">
        <f aca="false">L2355+M2355+N2355+O2355+P2355+Q2355+R2355</f>
        <v>0.09412375610759</v>
      </c>
      <c r="AD2355" s="133" t="n">
        <f aca="false">L2355+M2355+R2355+W2355</f>
        <v>0.1219851785912</v>
      </c>
      <c r="AE2355" s="133" t="n">
        <f aca="false">V2355+L2355+M2355+R2355+T2355</f>
        <v>0.0979825169912</v>
      </c>
      <c r="AF2355" s="133" t="n">
        <f aca="false">S2355+U2355+X2355</f>
        <v>0</v>
      </c>
      <c r="AH2355" s="0" t="n">
        <v>0</v>
      </c>
      <c r="AI2355" s="96" t="n">
        <v>0</v>
      </c>
      <c r="AJ2355" s="96" t="n">
        <v>0</v>
      </c>
      <c r="AK2355" s="96" t="n">
        <v>0</v>
      </c>
      <c r="AL2355" s="96" t="n">
        <v>0</v>
      </c>
      <c r="AM2355" s="96" t="n">
        <v>0</v>
      </c>
      <c r="AN2355" s="96" t="n">
        <v>0</v>
      </c>
      <c r="AP2355" s="95" t="n">
        <v>0.052483806</v>
      </c>
      <c r="AQ2355" s="95" t="n">
        <v>0.050187733</v>
      </c>
      <c r="AR2355" s="95" t="n">
        <v>0.0022960735</v>
      </c>
      <c r="AS2355" s="95" t="n">
        <v>0</v>
      </c>
      <c r="AT2355" s="152" t="n">
        <f aca="false">AW2355+AZ2355+BA2355+BB2355+BC2355+BK2355+BL2355+BP2355</f>
        <v>3.0088569E-006</v>
      </c>
      <c r="AU2355" s="152" t="n">
        <f aca="false">AX2355+AY2355+BD2355+BE2355+BF2355+BG2355+BH2355+BI2355+BJ2355+BM2355+BQ2355+BR2355</f>
        <v>8.49139628694E-009</v>
      </c>
      <c r="AV2355" s="153" t="n">
        <f aca="false">BN2355+BO2355</f>
        <v>0</v>
      </c>
      <c r="AW2355" s="154" t="n">
        <v>1.4990717E-006</v>
      </c>
      <c r="AX2355" s="154" t="n">
        <v>4.5230611E-009</v>
      </c>
      <c r="AY2355" s="154" t="n">
        <v>1.2357649E-013</v>
      </c>
      <c r="AZ2355" s="154" t="n">
        <v>0</v>
      </c>
      <c r="BA2355" s="154" t="n">
        <v>0</v>
      </c>
      <c r="BB2355" s="154" t="n">
        <v>0</v>
      </c>
      <c r="BC2355" s="154" t="n">
        <v>1.5097852E-006</v>
      </c>
      <c r="BD2355" s="154" t="n">
        <v>0</v>
      </c>
      <c r="BE2355" s="154" t="n">
        <v>1.7586509E-009</v>
      </c>
      <c r="BF2355" s="154" t="n">
        <v>4.5210638E-010</v>
      </c>
      <c r="BG2355" s="154" t="n">
        <v>3.2173045E-013</v>
      </c>
      <c r="BH2355" s="154" t="n">
        <v>0</v>
      </c>
      <c r="BI2355" s="154" t="n">
        <v>0</v>
      </c>
      <c r="BJ2355" s="154" t="n">
        <v>0</v>
      </c>
      <c r="BK2355" s="154" t="n">
        <v>0</v>
      </c>
      <c r="BL2355" s="154" t="n">
        <v>0</v>
      </c>
      <c r="BM2355" s="154" t="n">
        <v>1.7571326E-009</v>
      </c>
      <c r="BN2355" s="154" t="n">
        <v>0</v>
      </c>
      <c r="BO2355" s="154" t="n">
        <v>0</v>
      </c>
      <c r="BP2355" s="154" t="n">
        <v>0</v>
      </c>
      <c r="BQ2355" s="154" t="n">
        <v>0</v>
      </c>
      <c r="BR2355" s="154" t="n">
        <v>0</v>
      </c>
      <c r="BT2355" s="96" t="n">
        <v>8.0925109E-005</v>
      </c>
      <c r="BU2355" s="96" t="n">
        <v>1.2124671E-005</v>
      </c>
      <c r="BV2355" s="96" t="n">
        <v>4.5041052E-005</v>
      </c>
      <c r="BW2355" s="96" t="n">
        <v>4.6334524E-010</v>
      </c>
      <c r="BX2355" s="96" t="n">
        <v>9.987508E-006</v>
      </c>
      <c r="BY2355" s="96" t="n">
        <v>0</v>
      </c>
      <c r="BZ2355" s="96" t="n">
        <v>1.1740869E-005</v>
      </c>
      <c r="CA2355" s="96" t="n">
        <v>0</v>
      </c>
      <c r="CB2355" s="96" t="n">
        <v>0</v>
      </c>
      <c r="CC2355" s="96" t="n">
        <v>1.0687633E-010</v>
      </c>
      <c r="CD2355" s="96" t="n">
        <v>0</v>
      </c>
      <c r="CE2355" s="96" t="n">
        <v>1.2433892E-006</v>
      </c>
      <c r="CF2355" s="96" t="n">
        <v>0</v>
      </c>
      <c r="CG2355" s="96" t="n">
        <v>7.8705066E-007</v>
      </c>
      <c r="CH2355" s="96" t="n">
        <v>0</v>
      </c>
      <c r="CI2355" s="96" t="n">
        <v>0</v>
      </c>
      <c r="CJ2355" s="96" t="n">
        <v>0</v>
      </c>
      <c r="CL2355" s="155" t="n">
        <v>0</v>
      </c>
      <c r="CM2355" s="155" t="n">
        <v>1.615379</v>
      </c>
      <c r="CN2355" s="156" t="n">
        <v>0</v>
      </c>
      <c r="CO2355" s="155" t="n">
        <v>0.008295523</v>
      </c>
      <c r="CP2355" s="155" t="n">
        <v>0</v>
      </c>
      <c r="CQ2355" s="155" t="n">
        <v>0</v>
      </c>
      <c r="CR2355" s="155" t="n">
        <v>0.00050694854</v>
      </c>
      <c r="CS2355" s="155" t="n">
        <v>0</v>
      </c>
      <c r="CT2355" s="155" t="n">
        <v>0.00030335866</v>
      </c>
      <c r="CU2355" s="155" t="n">
        <v>0.0001099165</v>
      </c>
    </row>
    <row r="2356" customFormat="false" ht="13.8" hidden="false" customHeight="false" outlineLevel="0" collapsed="false">
      <c r="B2356" s="90"/>
      <c r="C2356" s="88"/>
      <c r="D2356" s="3" t="s">
        <v>3244</v>
      </c>
      <c r="E2356" s="90"/>
      <c r="J2356" s="158"/>
      <c r="P2356" s="102"/>
      <c r="Q2356" s="102"/>
      <c r="R2356" s="102"/>
      <c r="AT2356" s="102"/>
      <c r="AU2356" s="102"/>
      <c r="AV2356" s="159"/>
      <c r="CN2356" s="160"/>
    </row>
    <row r="2357" customFormat="false" ht="13.8" hidden="false" customHeight="false" outlineLevel="0" collapsed="false">
      <c r="A2357" s="0" t="s">
        <v>3245</v>
      </c>
      <c r="B2357" s="90" t="s">
        <v>3066</v>
      </c>
      <c r="C2357" s="88" t="str">
        <f aca="false">MID(A2357,1,12)</f>
        <v>M.020.21.101</v>
      </c>
      <c r="D2357" s="2" t="s">
        <v>3244</v>
      </c>
      <c r="E2357" s="90" t="s">
        <v>255</v>
      </c>
      <c r="F2357" s="91" t="str">
        <f aca="false">MID(A2357, 21,85)</f>
        <v>Butter, salted in plastic cupper 250 gram NL</v>
      </c>
      <c r="G2357" s="133" t="n">
        <f aca="false">H2357+I2357+J2357+K2357</f>
        <v>1.7748258238783</v>
      </c>
      <c r="H2357" s="149" t="n">
        <f aca="false">N2357+O2357+P2357+Q2357</f>
        <v>3.003443E-007</v>
      </c>
      <c r="I2357" s="149" t="n">
        <f aca="false">L2357+M2357+R2357+V2357+T2357</f>
        <v>0.394551692534</v>
      </c>
      <c r="J2357" s="150" t="n">
        <f aca="false">S2357+U2357+W2357+X2357</f>
        <v>0.040233931</v>
      </c>
      <c r="K2357" s="149" t="n">
        <v>1.3400399</v>
      </c>
      <c r="L2357" s="130" t="n">
        <v>0.33101675</v>
      </c>
      <c r="M2357" s="130" t="n">
        <v>0.020428881</v>
      </c>
      <c r="N2357" s="130" t="n">
        <v>0</v>
      </c>
      <c r="O2357" s="130" t="n">
        <v>0</v>
      </c>
      <c r="P2357" s="157" t="n">
        <v>0</v>
      </c>
      <c r="Q2357" s="157" t="n">
        <v>3.003443E-007</v>
      </c>
      <c r="R2357" s="157" t="n">
        <v>7.355534E-006</v>
      </c>
      <c r="S2357" s="130" t="n">
        <v>0</v>
      </c>
      <c r="T2357" s="130" t="n">
        <v>0</v>
      </c>
      <c r="U2357" s="130" t="n">
        <v>0</v>
      </c>
      <c r="V2357" s="130" t="n">
        <v>0.043098706</v>
      </c>
      <c r="W2357" s="130" t="n">
        <v>0.040233931</v>
      </c>
      <c r="X2357" s="130" t="n">
        <v>0</v>
      </c>
      <c r="Z2357" s="151" t="n">
        <f aca="false">K2357/0.15</f>
        <v>8.93359933333333</v>
      </c>
      <c r="AB2357" s="133" t="n">
        <f aca="false">K2357</f>
        <v>1.3400399</v>
      </c>
      <c r="AC2357" s="133" t="n">
        <f aca="false">L2357+M2357+N2357+O2357+P2357+Q2357+R2357</f>
        <v>0.3514532868783</v>
      </c>
      <c r="AD2357" s="133" t="n">
        <f aca="false">L2357+M2357+R2357+W2357</f>
        <v>0.391686917534</v>
      </c>
      <c r="AE2357" s="133" t="n">
        <f aca="false">V2357+L2357+M2357+R2357+T2357</f>
        <v>0.394551692534</v>
      </c>
      <c r="AF2357" s="133" t="n">
        <f aca="false">S2357+U2357+X2357</f>
        <v>0</v>
      </c>
      <c r="AH2357" s="0" t="n">
        <v>0</v>
      </c>
      <c r="AI2357" s="96" t="n">
        <v>0</v>
      </c>
      <c r="AJ2357" s="96" t="n">
        <v>0</v>
      </c>
      <c r="AK2357" s="96" t="n">
        <v>0</v>
      </c>
      <c r="AL2357" s="96" t="n">
        <v>0</v>
      </c>
      <c r="AM2357" s="96" t="n">
        <v>0</v>
      </c>
      <c r="AN2357" s="96" t="n">
        <v>0</v>
      </c>
      <c r="AP2357" s="95" t="n">
        <v>0.2527494</v>
      </c>
      <c r="AQ2357" s="95" t="n">
        <v>0.23855669</v>
      </c>
      <c r="AR2357" s="95" t="n">
        <v>0.014192708</v>
      </c>
      <c r="AS2357" s="95" t="n">
        <v>0</v>
      </c>
      <c r="AT2357" s="152" t="n">
        <f aca="false">AW2357+AZ2357+BA2357+BB2357+BC2357+BK2357+BL2357+BP2357</f>
        <v>1.430196E-005</v>
      </c>
      <c r="AU2357" s="152" t="n">
        <f aca="false">AX2357+AY2357+BD2357+BE2357+BF2357+BG2357+BH2357+BI2357+BJ2357+BM2357+BQ2357+BR2357</f>
        <v>5.248782571025E-008</v>
      </c>
      <c r="AV2357" s="153" t="n">
        <f aca="false">BN2357+BO2357</f>
        <v>0</v>
      </c>
      <c r="AW2357" s="154" t="n">
        <v>8.2903801E-006</v>
      </c>
      <c r="AX2357" s="154" t="n">
        <v>2.5014078E-008</v>
      </c>
      <c r="AY2357" s="154" t="n">
        <v>6.8342035E-013</v>
      </c>
      <c r="AZ2357" s="154" t="n">
        <v>0</v>
      </c>
      <c r="BA2357" s="154" t="n">
        <v>0</v>
      </c>
      <c r="BB2357" s="154" t="n">
        <v>0</v>
      </c>
      <c r="BC2357" s="154" t="n">
        <v>6.0115799E-006</v>
      </c>
      <c r="BD2357" s="154" t="n">
        <v>0</v>
      </c>
      <c r="BE2357" s="154" t="n">
        <v>7.0024997E-009</v>
      </c>
      <c r="BF2357" s="154" t="n">
        <v>8.4070462E-010</v>
      </c>
      <c r="BG2357" s="154" t="n">
        <v>5.1739699E-012</v>
      </c>
      <c r="BH2357" s="154" t="n">
        <v>0</v>
      </c>
      <c r="BI2357" s="154" t="n">
        <v>0</v>
      </c>
      <c r="BJ2357" s="154" t="n">
        <v>0</v>
      </c>
      <c r="BK2357" s="154" t="n">
        <v>0</v>
      </c>
      <c r="BL2357" s="154" t="n">
        <v>0</v>
      </c>
      <c r="BM2357" s="154" t="n">
        <v>1.9624686E-008</v>
      </c>
      <c r="BN2357" s="154" t="n">
        <v>0</v>
      </c>
      <c r="BO2357" s="154" t="n">
        <v>0</v>
      </c>
      <c r="BP2357" s="154" t="n">
        <v>0</v>
      </c>
      <c r="BQ2357" s="154" t="n">
        <v>0</v>
      </c>
      <c r="BR2357" s="154" t="n">
        <v>0</v>
      </c>
      <c r="BT2357" s="96" t="n">
        <v>0.00037599179</v>
      </c>
      <c r="BU2357" s="96" t="n">
        <v>4.8277349E-005</v>
      </c>
      <c r="BV2357" s="96" t="n">
        <v>0.00024909245</v>
      </c>
      <c r="BW2357" s="96" t="n">
        <v>8.6160361E-010</v>
      </c>
      <c r="BX2357" s="96" t="n">
        <v>3.9767712E-005</v>
      </c>
      <c r="BY2357" s="96" t="n">
        <v>0</v>
      </c>
      <c r="BZ2357" s="96" t="n">
        <v>2.1832478E-005</v>
      </c>
      <c r="CA2357" s="96" t="n">
        <v>0</v>
      </c>
      <c r="CB2357" s="96" t="n">
        <v>0</v>
      </c>
      <c r="CC2357" s="96" t="n">
        <v>1.9873957E-010</v>
      </c>
      <c r="CD2357" s="96" t="n">
        <v>0</v>
      </c>
      <c r="CE2357" s="96" t="n">
        <v>1.3886899E-005</v>
      </c>
      <c r="CF2357" s="96" t="n">
        <v>0</v>
      </c>
      <c r="CG2357" s="96" t="n">
        <v>3.1338352E-006</v>
      </c>
      <c r="CH2357" s="96" t="n">
        <v>0</v>
      </c>
      <c r="CI2357" s="96" t="n">
        <v>0</v>
      </c>
      <c r="CJ2357" s="96" t="n">
        <v>0</v>
      </c>
      <c r="CL2357" s="155" t="n">
        <v>0</v>
      </c>
      <c r="CM2357" s="155" t="n">
        <v>8.9335993</v>
      </c>
      <c r="CN2357" s="156" t="n">
        <v>0</v>
      </c>
      <c r="CO2357" s="155" t="n">
        <v>0.033030659</v>
      </c>
      <c r="CP2357" s="155" t="n">
        <v>0</v>
      </c>
      <c r="CQ2357" s="155" t="n">
        <v>0</v>
      </c>
      <c r="CR2357" s="155" t="n">
        <v>0.0020185399</v>
      </c>
      <c r="CS2357" s="155" t="n">
        <v>0</v>
      </c>
      <c r="CT2357" s="155" t="n">
        <v>0.00056410403</v>
      </c>
      <c r="CU2357" s="155" t="n">
        <v>0.0017676433</v>
      </c>
    </row>
    <row r="2358" customFormat="false" ht="13.8" hidden="false" customHeight="false" outlineLevel="0" collapsed="false">
      <c r="A2358" s="0" t="s">
        <v>3246</v>
      </c>
      <c r="B2358" s="90" t="s">
        <v>3066</v>
      </c>
      <c r="C2358" s="88" t="str">
        <f aca="false">MID(A2358,1,12)</f>
        <v>M.020.21.102</v>
      </c>
      <c r="D2358" s="2" t="s">
        <v>3244</v>
      </c>
      <c r="E2358" s="90" t="s">
        <v>255</v>
      </c>
      <c r="F2358" s="91" t="str">
        <f aca="false">MID(A2358, 21,85)</f>
        <v>Butter, unsalted in plastic cupper 250 gram NL</v>
      </c>
      <c r="G2358" s="133" t="n">
        <f aca="false">H2358+I2358+J2358+K2358</f>
        <v>1.77456888130155</v>
      </c>
      <c r="H2358" s="149" t="n">
        <f aca="false">N2358+O2358+P2358+Q2358</f>
        <v>3.0016475E-007</v>
      </c>
      <c r="I2358" s="149" t="n">
        <f aca="false">L2358+M2358+R2358+V2358+T2358</f>
        <v>0.3944812941368</v>
      </c>
      <c r="J2358" s="150" t="n">
        <f aca="false">S2358+U2358+W2358+X2358</f>
        <v>0.040223687</v>
      </c>
      <c r="K2358" s="149" t="n">
        <v>1.3398636</v>
      </c>
      <c r="L2358" s="130" t="n">
        <v>0.33095917</v>
      </c>
      <c r="M2358" s="130" t="n">
        <v>0.020416669</v>
      </c>
      <c r="N2358" s="130" t="n">
        <v>0</v>
      </c>
      <c r="O2358" s="130" t="n">
        <v>0</v>
      </c>
      <c r="P2358" s="157" t="n">
        <v>0</v>
      </c>
      <c r="Q2358" s="157" t="n">
        <v>3.0016475E-007</v>
      </c>
      <c r="R2358" s="157" t="n">
        <v>7.3511368E-006</v>
      </c>
      <c r="S2358" s="130" t="n">
        <v>0</v>
      </c>
      <c r="T2358" s="130" t="n">
        <v>0</v>
      </c>
      <c r="U2358" s="130" t="n">
        <v>0</v>
      </c>
      <c r="V2358" s="130" t="n">
        <v>0.043098104</v>
      </c>
      <c r="W2358" s="130" t="n">
        <v>0.040223687</v>
      </c>
      <c r="X2358" s="130" t="n">
        <v>0</v>
      </c>
      <c r="Z2358" s="151" t="n">
        <f aca="false">K2358/0.15</f>
        <v>8.932424</v>
      </c>
      <c r="AB2358" s="133" t="n">
        <f aca="false">K2358</f>
        <v>1.3398636</v>
      </c>
      <c r="AC2358" s="133" t="n">
        <f aca="false">L2358+M2358+N2358+O2358+P2358+Q2358+R2358</f>
        <v>0.35138349030155</v>
      </c>
      <c r="AD2358" s="133" t="n">
        <f aca="false">L2358+M2358+R2358+W2358</f>
        <v>0.3916068771368</v>
      </c>
      <c r="AE2358" s="133" t="n">
        <f aca="false">V2358+L2358+M2358+R2358+T2358</f>
        <v>0.3944812941368</v>
      </c>
      <c r="AF2358" s="133" t="n">
        <f aca="false">S2358+U2358+X2358</f>
        <v>0</v>
      </c>
      <c r="AH2358" s="0" t="n">
        <v>0</v>
      </c>
      <c r="AI2358" s="96" t="n">
        <v>0</v>
      </c>
      <c r="AJ2358" s="96" t="n">
        <v>0</v>
      </c>
      <c r="AK2358" s="96" t="n">
        <v>0</v>
      </c>
      <c r="AL2358" s="96" t="n">
        <v>0</v>
      </c>
      <c r="AM2358" s="96" t="n">
        <v>0</v>
      </c>
      <c r="AN2358" s="96" t="n">
        <v>0</v>
      </c>
      <c r="AP2358" s="95" t="n">
        <v>0.25271234</v>
      </c>
      <c r="AQ2358" s="95" t="n">
        <v>0.23852106</v>
      </c>
      <c r="AR2358" s="95" t="n">
        <v>0.014191279</v>
      </c>
      <c r="AS2358" s="95" t="n">
        <v>0</v>
      </c>
      <c r="AT2358" s="152" t="n">
        <f aca="false">AW2358+AZ2358+BA2358+BB2358+BC2358+BK2358+BL2358+BP2358</f>
        <v>1.42998239E-005</v>
      </c>
      <c r="AU2358" s="152" t="n">
        <f aca="false">AX2358+AY2358+BD2358+BE2358+BF2358+BG2358+BH2358+BI2358+BJ2358+BM2358+BQ2358+BR2358</f>
        <v>5.248254085855E-008</v>
      </c>
      <c r="AV2358" s="153" t="n">
        <f aca="false">BN2358+BO2358</f>
        <v>0</v>
      </c>
      <c r="AW2358" s="154" t="n">
        <v>8.2892897E-006</v>
      </c>
      <c r="AX2358" s="154" t="n">
        <v>2.5010788E-008</v>
      </c>
      <c r="AY2358" s="154" t="n">
        <v>6.8333045E-013</v>
      </c>
      <c r="AZ2358" s="154" t="n">
        <v>0</v>
      </c>
      <c r="BA2358" s="154" t="n">
        <v>0</v>
      </c>
      <c r="BB2358" s="154" t="n">
        <v>0</v>
      </c>
      <c r="BC2358" s="154" t="n">
        <v>6.0105342E-006</v>
      </c>
      <c r="BD2358" s="154" t="n">
        <v>0</v>
      </c>
      <c r="BE2358" s="154" t="n">
        <v>7.0012816E-009</v>
      </c>
      <c r="BF2358" s="154" t="n">
        <v>8.4020204E-010</v>
      </c>
      <c r="BG2358" s="154" t="n">
        <v>5.1738881E-012</v>
      </c>
      <c r="BH2358" s="154" t="n">
        <v>0</v>
      </c>
      <c r="BI2358" s="154" t="n">
        <v>0</v>
      </c>
      <c r="BJ2358" s="154" t="n">
        <v>0</v>
      </c>
      <c r="BK2358" s="154" t="n">
        <v>0</v>
      </c>
      <c r="BL2358" s="154" t="n">
        <v>0</v>
      </c>
      <c r="BM2358" s="154" t="n">
        <v>1.9624412E-008</v>
      </c>
      <c r="BN2358" s="154" t="n">
        <v>0</v>
      </c>
      <c r="BO2358" s="154" t="n">
        <v>0</v>
      </c>
      <c r="BP2358" s="154" t="n">
        <v>0</v>
      </c>
      <c r="BQ2358" s="154" t="n">
        <v>0</v>
      </c>
      <c r="BR2358" s="154" t="n">
        <v>0</v>
      </c>
      <c r="BT2358" s="96" t="n">
        <v>0.00037592992</v>
      </c>
      <c r="BU2358" s="96" t="n">
        <v>4.826895E-005</v>
      </c>
      <c r="BV2358" s="96" t="n">
        <v>0.00024905969</v>
      </c>
      <c r="BW2358" s="96" t="n">
        <v>8.6108853E-010</v>
      </c>
      <c r="BX2358" s="96" t="n">
        <v>3.9760794E-005</v>
      </c>
      <c r="BY2358" s="96" t="n">
        <v>0</v>
      </c>
      <c r="BZ2358" s="96" t="n">
        <v>2.1819427E-005</v>
      </c>
      <c r="CA2358" s="96" t="n">
        <v>0</v>
      </c>
      <c r="CB2358" s="96" t="n">
        <v>0</v>
      </c>
      <c r="CC2358" s="96" t="n">
        <v>1.9862076E-010</v>
      </c>
      <c r="CD2358" s="96" t="n">
        <v>0</v>
      </c>
      <c r="CE2358" s="96" t="n">
        <v>1.3886705E-005</v>
      </c>
      <c r="CF2358" s="96" t="n">
        <v>0</v>
      </c>
      <c r="CG2358" s="96" t="n">
        <v>3.13329E-006</v>
      </c>
      <c r="CH2358" s="96" t="n">
        <v>0</v>
      </c>
      <c r="CI2358" s="96" t="n">
        <v>0</v>
      </c>
      <c r="CJ2358" s="96" t="n">
        <v>0</v>
      </c>
      <c r="CL2358" s="155" t="n">
        <v>0</v>
      </c>
      <c r="CM2358" s="155" t="n">
        <v>8.9324242</v>
      </c>
      <c r="CN2358" s="156" t="n">
        <v>0</v>
      </c>
      <c r="CO2358" s="155" t="n">
        <v>0.033024913</v>
      </c>
      <c r="CP2358" s="155" t="n">
        <v>0</v>
      </c>
      <c r="CQ2358" s="155" t="n">
        <v>0</v>
      </c>
      <c r="CR2358" s="155" t="n">
        <v>0.0020181888</v>
      </c>
      <c r="CS2358" s="155" t="n">
        <v>0</v>
      </c>
      <c r="CT2358" s="155" t="n">
        <v>0.00056376681</v>
      </c>
      <c r="CU2358" s="155" t="n">
        <v>0.0017676153</v>
      </c>
    </row>
    <row r="2359" customFormat="false" ht="13.8" hidden="false" customHeight="false" outlineLevel="0" collapsed="false">
      <c r="A2359" s="0" t="s">
        <v>3247</v>
      </c>
      <c r="B2359" s="90" t="s">
        <v>3066</v>
      </c>
      <c r="C2359" s="88" t="str">
        <f aca="false">MID(A2359,1,12)</f>
        <v>M.020.21.103</v>
      </c>
      <c r="D2359" s="2" t="s">
        <v>3244</v>
      </c>
      <c r="E2359" s="90" t="s">
        <v>255</v>
      </c>
      <c r="F2359" s="91" t="str">
        <f aca="false">MID(A2359, 21,85)</f>
        <v>Frying fat horeca, in PET bottle NL</v>
      </c>
      <c r="G2359" s="133" t="n">
        <f aca="false">H2359+I2359+J2359+K2359</f>
        <v>0.67831626442217</v>
      </c>
      <c r="H2359" s="149" t="n">
        <f aca="false">N2359+O2359+P2359+Q2359</f>
        <v>2.5187667E-007</v>
      </c>
      <c r="I2359" s="149" t="n">
        <f aca="false">L2359+M2359+R2359+V2359+T2359</f>
        <v>0.2356995285455</v>
      </c>
      <c r="J2359" s="150" t="n">
        <f aca="false">S2359+U2359+W2359+X2359</f>
        <v>0.028080124</v>
      </c>
      <c r="K2359" s="149" t="n">
        <v>0.41453636</v>
      </c>
      <c r="L2359" s="130" t="n">
        <v>0.10924164</v>
      </c>
      <c r="M2359" s="130" t="n">
        <v>0.0171322</v>
      </c>
      <c r="N2359" s="130" t="n">
        <v>0</v>
      </c>
      <c r="O2359" s="130" t="n">
        <v>0</v>
      </c>
      <c r="P2359" s="157" t="n">
        <v>0</v>
      </c>
      <c r="Q2359" s="157" t="n">
        <v>2.5187667E-007</v>
      </c>
      <c r="R2359" s="157" t="n">
        <v>6.1685455E-006</v>
      </c>
      <c r="S2359" s="130" t="n">
        <v>0</v>
      </c>
      <c r="T2359" s="130" t="n">
        <v>0</v>
      </c>
      <c r="U2359" s="130" t="n">
        <v>0</v>
      </c>
      <c r="V2359" s="130" t="n">
        <v>0.10931952</v>
      </c>
      <c r="W2359" s="130" t="n">
        <v>0.028080124</v>
      </c>
      <c r="X2359" s="130" t="n">
        <v>0</v>
      </c>
      <c r="Z2359" s="151" t="n">
        <f aca="false">K2359/0.15</f>
        <v>2.76357573333333</v>
      </c>
      <c r="AB2359" s="133" t="n">
        <f aca="false">K2359</f>
        <v>0.41453636</v>
      </c>
      <c r="AC2359" s="133" t="n">
        <f aca="false">L2359+M2359+N2359+O2359+P2359+Q2359+R2359</f>
        <v>0.12638026042217</v>
      </c>
      <c r="AD2359" s="133" t="n">
        <f aca="false">L2359+M2359+R2359+W2359</f>
        <v>0.1544601325455</v>
      </c>
      <c r="AE2359" s="133" t="n">
        <f aca="false">V2359+L2359+M2359+R2359+T2359</f>
        <v>0.2356995285455</v>
      </c>
      <c r="AF2359" s="133" t="n">
        <f aca="false">S2359+U2359+X2359</f>
        <v>0</v>
      </c>
      <c r="AH2359" s="0" t="n">
        <v>0</v>
      </c>
      <c r="AI2359" s="96" t="n">
        <v>0</v>
      </c>
      <c r="AJ2359" s="96" t="n">
        <v>0</v>
      </c>
      <c r="AK2359" s="96" t="n">
        <v>0</v>
      </c>
      <c r="AL2359" s="96" t="n">
        <v>0</v>
      </c>
      <c r="AM2359" s="96" t="n">
        <v>0</v>
      </c>
      <c r="AN2359" s="96" t="n">
        <v>0</v>
      </c>
      <c r="AP2359" s="95" t="n">
        <v>0.09223769</v>
      </c>
      <c r="AQ2359" s="95" t="n">
        <v>0.07586949</v>
      </c>
      <c r="AR2359" s="95" t="n">
        <v>0.0163682</v>
      </c>
      <c r="AS2359" s="95" t="n">
        <v>0</v>
      </c>
      <c r="AT2359" s="152" t="n">
        <f aca="false">AW2359+AZ2359+BA2359+BB2359+BC2359+BK2359+BL2359+BP2359</f>
        <v>4.5485306E-006</v>
      </c>
      <c r="AU2359" s="152" t="n">
        <f aca="false">AX2359+AY2359+BD2359+BE2359+BF2359+BG2359+BH2359+BI2359+BJ2359+BM2359+BQ2359+BR2359</f>
        <v>6.053328539854E-008</v>
      </c>
      <c r="AV2359" s="153" t="n">
        <f aca="false">BN2359+BO2359</f>
        <v>0</v>
      </c>
      <c r="AW2359" s="154" t="n">
        <v>2.5645983E-006</v>
      </c>
      <c r="AX2359" s="154" t="n">
        <v>7.738012E-009</v>
      </c>
      <c r="AY2359" s="154" t="n">
        <v>2.1141354E-013</v>
      </c>
      <c r="AZ2359" s="154" t="n">
        <v>0</v>
      </c>
      <c r="BA2359" s="154" t="n">
        <v>0</v>
      </c>
      <c r="BB2359" s="154" t="n">
        <v>0</v>
      </c>
      <c r="BC2359" s="154" t="n">
        <v>1.9839323E-006</v>
      </c>
      <c r="BD2359" s="154" t="n">
        <v>0</v>
      </c>
      <c r="BE2359" s="154" t="n">
        <v>2.3109541E-009</v>
      </c>
      <c r="BF2359" s="154" t="n">
        <v>7.0503715E-010</v>
      </c>
      <c r="BG2359" s="154" t="n">
        <v>1.210735E-012</v>
      </c>
      <c r="BH2359" s="154" t="n">
        <v>0</v>
      </c>
      <c r="BI2359" s="154" t="n">
        <v>0</v>
      </c>
      <c r="BJ2359" s="154" t="n">
        <v>0</v>
      </c>
      <c r="BK2359" s="154" t="n">
        <v>0</v>
      </c>
      <c r="BL2359" s="154" t="n">
        <v>0</v>
      </c>
      <c r="BM2359" s="154" t="n">
        <v>4.977786E-008</v>
      </c>
      <c r="BN2359" s="154" t="n">
        <v>0</v>
      </c>
      <c r="BO2359" s="154" t="n">
        <v>0</v>
      </c>
      <c r="BP2359" s="154" t="n">
        <v>0</v>
      </c>
      <c r="BQ2359" s="154" t="n">
        <v>0</v>
      </c>
      <c r="BR2359" s="154" t="n">
        <v>0</v>
      </c>
      <c r="BT2359" s="96" t="n">
        <v>0.00016068073</v>
      </c>
      <c r="BU2359" s="96" t="n">
        <v>1.5932416E-005</v>
      </c>
      <c r="BV2359" s="96" t="n">
        <v>7.7055824E-005</v>
      </c>
      <c r="BW2359" s="96" t="n">
        <v>7.2256359E-010</v>
      </c>
      <c r="BX2359" s="96" t="n">
        <v>1.3124079E-005</v>
      </c>
      <c r="BY2359" s="96" t="n">
        <v>0</v>
      </c>
      <c r="BZ2359" s="96" t="n">
        <v>1.8309294E-005</v>
      </c>
      <c r="CA2359" s="96" t="n">
        <v>0</v>
      </c>
      <c r="CB2359" s="96" t="n">
        <v>0</v>
      </c>
      <c r="CC2359" s="96" t="n">
        <v>1.6666826E-010</v>
      </c>
      <c r="CD2359" s="96" t="n">
        <v>0</v>
      </c>
      <c r="CE2359" s="96" t="n">
        <v>3.5224009E-005</v>
      </c>
      <c r="CF2359" s="96" t="n">
        <v>0</v>
      </c>
      <c r="CG2359" s="96" t="n">
        <v>1.0342234E-006</v>
      </c>
      <c r="CH2359" s="96" t="n">
        <v>0</v>
      </c>
      <c r="CI2359" s="96" t="n">
        <v>0</v>
      </c>
      <c r="CJ2359" s="96" t="n">
        <v>0</v>
      </c>
      <c r="CL2359" s="155" t="n">
        <v>0</v>
      </c>
      <c r="CM2359" s="155" t="n">
        <v>2.7635757</v>
      </c>
      <c r="CN2359" s="156" t="n">
        <v>0</v>
      </c>
      <c r="CO2359" s="155" t="n">
        <v>0.010900727</v>
      </c>
      <c r="CP2359" s="155" t="n">
        <v>0</v>
      </c>
      <c r="CQ2359" s="155" t="n">
        <v>0</v>
      </c>
      <c r="CR2359" s="155" t="n">
        <v>0.00066615542</v>
      </c>
      <c r="CS2359" s="155" t="n">
        <v>0</v>
      </c>
      <c r="CT2359" s="155" t="n">
        <v>0.00047307257</v>
      </c>
      <c r="CU2359" s="155" t="n">
        <v>0.00041363741</v>
      </c>
    </row>
    <row r="2360" customFormat="false" ht="13.8" hidden="false" customHeight="false" outlineLevel="0" collapsed="false">
      <c r="A2360" s="0" t="s">
        <v>3248</v>
      </c>
      <c r="B2360" s="90" t="s">
        <v>3066</v>
      </c>
      <c r="C2360" s="88" t="str">
        <f aca="false">MID(A2360,1,12)</f>
        <v>M.020.21.104</v>
      </c>
      <c r="D2360" s="2" t="s">
        <v>3244</v>
      </c>
      <c r="E2360" s="90" t="s">
        <v>255</v>
      </c>
      <c r="F2360" s="91" t="str">
        <f aca="false">MID(A2360, 21,85)</f>
        <v>Low fat w margarine, 40% fat &lt;17 g sat in plastic cupper 250 gram NL</v>
      </c>
      <c r="G2360" s="133" t="n">
        <f aca="false">H2360+I2360+J2360+K2360</f>
        <v>0.32573648227492</v>
      </c>
      <c r="H2360" s="149" t="n">
        <f aca="false">N2360+O2360+P2360+Q2360</f>
        <v>1.3274342E-007</v>
      </c>
      <c r="I2360" s="149" t="n">
        <f aca="false">L2360+M2360+R2360+V2360+T2360</f>
        <v>0.0990083895315</v>
      </c>
      <c r="J2360" s="150" t="n">
        <f aca="false">S2360+U2360+W2360+X2360</f>
        <v>0.01607791</v>
      </c>
      <c r="K2360" s="149" t="n">
        <v>0.21065005</v>
      </c>
      <c r="L2360" s="130" t="n">
        <v>0.046402321</v>
      </c>
      <c r="M2360" s="130" t="n">
        <v>0.0090289696</v>
      </c>
      <c r="N2360" s="130" t="n">
        <v>0</v>
      </c>
      <c r="O2360" s="130" t="n">
        <v>0</v>
      </c>
      <c r="P2360" s="157" t="n">
        <v>0</v>
      </c>
      <c r="Q2360" s="157" t="n">
        <v>1.3274342E-007</v>
      </c>
      <c r="R2360" s="157" t="n">
        <v>3.2509315E-006</v>
      </c>
      <c r="S2360" s="130" t="n">
        <v>0</v>
      </c>
      <c r="T2360" s="130" t="n">
        <v>0</v>
      </c>
      <c r="U2360" s="130" t="n">
        <v>0</v>
      </c>
      <c r="V2360" s="130" t="n">
        <v>0.043573848</v>
      </c>
      <c r="W2360" s="130" t="n">
        <v>0.01607791</v>
      </c>
      <c r="X2360" s="130" t="n">
        <v>0</v>
      </c>
      <c r="Z2360" s="151" t="n">
        <f aca="false">K2360/0.15</f>
        <v>1.40433366666667</v>
      </c>
      <c r="AB2360" s="133" t="n">
        <f aca="false">K2360</f>
        <v>0.21065005</v>
      </c>
      <c r="AC2360" s="133" t="n">
        <f aca="false">L2360+M2360+N2360+O2360+P2360+Q2360+R2360</f>
        <v>0.05543467427492</v>
      </c>
      <c r="AD2360" s="133" t="n">
        <f aca="false">L2360+M2360+R2360+W2360</f>
        <v>0.0715124515315</v>
      </c>
      <c r="AE2360" s="133" t="n">
        <f aca="false">V2360+L2360+M2360+R2360+T2360</f>
        <v>0.0990083895315</v>
      </c>
      <c r="AF2360" s="133" t="n">
        <f aca="false">S2360+U2360+X2360</f>
        <v>0</v>
      </c>
      <c r="AH2360" s="0" t="n">
        <v>0</v>
      </c>
      <c r="AI2360" s="96" t="n">
        <v>0</v>
      </c>
      <c r="AJ2360" s="96" t="n">
        <v>0</v>
      </c>
      <c r="AK2360" s="96" t="n">
        <v>0</v>
      </c>
      <c r="AL2360" s="96" t="n">
        <v>0</v>
      </c>
      <c r="AM2360" s="96" t="n">
        <v>0</v>
      </c>
      <c r="AN2360" s="96" t="n">
        <v>0</v>
      </c>
      <c r="AP2360" s="95" t="n">
        <v>0.042588466</v>
      </c>
      <c r="AQ2360" s="95" t="n">
        <v>0.035794147</v>
      </c>
      <c r="AR2360" s="95" t="n">
        <v>0.0067943189</v>
      </c>
      <c r="AS2360" s="95" t="n">
        <v>0</v>
      </c>
      <c r="AT2360" s="152" t="n">
        <f aca="false">AW2360+AZ2360+BA2360+BB2360+BC2360+BK2360+BL2360+BP2360</f>
        <v>2.14593211E-006</v>
      </c>
      <c r="AU2360" s="152" t="n">
        <f aca="false">AX2360+AY2360+BD2360+BE2360+BF2360+BG2360+BH2360+BI2360+BJ2360+BM2360+BQ2360+BR2360</f>
        <v>2.512691863631E-008</v>
      </c>
      <c r="AV2360" s="153" t="n">
        <f aca="false">BN2360+BO2360</f>
        <v>0</v>
      </c>
      <c r="AW2360" s="154" t="n">
        <v>1.3032217E-006</v>
      </c>
      <c r="AX2360" s="154" t="n">
        <v>3.9321344E-009</v>
      </c>
      <c r="AY2360" s="154" t="n">
        <v>1.0743153E-013</v>
      </c>
      <c r="AZ2360" s="154" t="n">
        <v>0</v>
      </c>
      <c r="BA2360" s="154" t="n">
        <v>0</v>
      </c>
      <c r="BB2360" s="154" t="n">
        <v>0</v>
      </c>
      <c r="BC2360" s="154" t="n">
        <v>8.4271041E-007</v>
      </c>
      <c r="BD2360" s="154" t="n">
        <v>0</v>
      </c>
      <c r="BE2360" s="154" t="n">
        <v>9.8161872E-010</v>
      </c>
      <c r="BF2360" s="154" t="n">
        <v>3.7156692E-010</v>
      </c>
      <c r="BG2360" s="154" t="n">
        <v>4.5316478E-013</v>
      </c>
      <c r="BH2360" s="154" t="n">
        <v>0</v>
      </c>
      <c r="BI2360" s="154" t="n">
        <v>0</v>
      </c>
      <c r="BJ2360" s="154" t="n">
        <v>0</v>
      </c>
      <c r="BK2360" s="154" t="n">
        <v>0</v>
      </c>
      <c r="BL2360" s="154" t="n">
        <v>0</v>
      </c>
      <c r="BM2360" s="154" t="n">
        <v>1.9841038E-008</v>
      </c>
      <c r="BN2360" s="154" t="n">
        <v>0</v>
      </c>
      <c r="BO2360" s="154" t="n">
        <v>0</v>
      </c>
      <c r="BP2360" s="154" t="n">
        <v>0</v>
      </c>
      <c r="BQ2360" s="154" t="n">
        <v>0</v>
      </c>
      <c r="BR2360" s="154" t="n">
        <v>0</v>
      </c>
      <c r="BT2360" s="96" t="n">
        <v>7.5627898E-005</v>
      </c>
      <c r="BU2360" s="96" t="n">
        <v>6.7675761E-006</v>
      </c>
      <c r="BV2360" s="96" t="n">
        <v>3.915655E-005</v>
      </c>
      <c r="BW2360" s="96" t="n">
        <v>3.8080366E-010</v>
      </c>
      <c r="BX2360" s="96" t="n">
        <v>5.5746851E-006</v>
      </c>
      <c r="BY2360" s="96" t="n">
        <v>0</v>
      </c>
      <c r="BZ2360" s="96" t="n">
        <v>9.6493185E-006</v>
      </c>
      <c r="CA2360" s="96" t="n">
        <v>0</v>
      </c>
      <c r="CB2360" s="96" t="n">
        <v>0</v>
      </c>
      <c r="CC2360" s="96" t="n">
        <v>8.7837092E-011</v>
      </c>
      <c r="CD2360" s="96" t="n">
        <v>0</v>
      </c>
      <c r="CE2360" s="96" t="n">
        <v>1.4039995E-005</v>
      </c>
      <c r="CF2360" s="96" t="n">
        <v>0</v>
      </c>
      <c r="CG2360" s="96" t="n">
        <v>4.3930474E-007</v>
      </c>
      <c r="CH2360" s="96" t="n">
        <v>0</v>
      </c>
      <c r="CI2360" s="96" t="n">
        <v>0</v>
      </c>
      <c r="CJ2360" s="96" t="n">
        <v>0</v>
      </c>
      <c r="CL2360" s="155" t="n">
        <v>0</v>
      </c>
      <c r="CM2360" s="155" t="n">
        <v>1.4043337</v>
      </c>
      <c r="CN2360" s="156" t="n">
        <v>0</v>
      </c>
      <c r="CO2360" s="155" t="n">
        <v>0.004630277</v>
      </c>
      <c r="CP2360" s="155" t="n">
        <v>0</v>
      </c>
      <c r="CQ2360" s="155" t="n">
        <v>0</v>
      </c>
      <c r="CR2360" s="155" t="n">
        <v>0.00028296132</v>
      </c>
      <c r="CS2360" s="155" t="n">
        <v>0</v>
      </c>
      <c r="CT2360" s="155" t="n">
        <v>0.00024931753</v>
      </c>
      <c r="CU2360" s="155" t="n">
        <v>0.00015481993</v>
      </c>
    </row>
    <row r="2361" customFormat="false" ht="13.8" hidden="false" customHeight="false" outlineLevel="0" collapsed="false">
      <c r="A2361" s="0" t="s">
        <v>3249</v>
      </c>
      <c r="B2361" s="90" t="s">
        <v>3066</v>
      </c>
      <c r="C2361" s="88" t="str">
        <f aca="false">MID(A2361,1,12)</f>
        <v>M.020.21.105</v>
      </c>
      <c r="D2361" s="2" t="s">
        <v>3244</v>
      </c>
      <c r="E2361" s="90" t="s">
        <v>255</v>
      </c>
      <c r="F2361" s="91" t="str">
        <f aca="false">MID(A2361, 21,85)</f>
        <v>Margarine, 80% fat 17-24 g saturates in plastic cupper 250 gram NL</v>
      </c>
      <c r="G2361" s="133" t="n">
        <f aca="false">H2361+I2361+J2361+K2361</f>
        <v>0.60147605080127</v>
      </c>
      <c r="H2361" s="149" t="n">
        <f aca="false">N2361+O2361+P2361+Q2361</f>
        <v>2.6515147E-007</v>
      </c>
      <c r="I2361" s="149" t="n">
        <f aca="false">L2361+M2361+R2361+V2361+T2361</f>
        <v>0.1754109286498</v>
      </c>
      <c r="J2361" s="150" t="n">
        <f aca="false">S2361+U2361+W2361+X2361</f>
        <v>0.023942727</v>
      </c>
      <c r="K2361" s="149" t="n">
        <v>0.40212213</v>
      </c>
      <c r="L2361" s="130" t="n">
        <v>0.079038408</v>
      </c>
      <c r="M2361" s="130" t="n">
        <v>0.018035128</v>
      </c>
      <c r="N2361" s="130" t="n">
        <v>0</v>
      </c>
      <c r="O2361" s="130" t="n">
        <v>0</v>
      </c>
      <c r="P2361" s="157" t="n">
        <v>0</v>
      </c>
      <c r="Q2361" s="157" t="n">
        <v>2.6515147E-007</v>
      </c>
      <c r="R2361" s="157" t="n">
        <v>6.4936498E-006</v>
      </c>
      <c r="S2361" s="130" t="n">
        <v>0</v>
      </c>
      <c r="T2361" s="130" t="n">
        <v>0</v>
      </c>
      <c r="U2361" s="130" t="n">
        <v>0</v>
      </c>
      <c r="V2361" s="130" t="n">
        <v>0.078330899</v>
      </c>
      <c r="W2361" s="130" t="n">
        <v>0.023942727</v>
      </c>
      <c r="X2361" s="130" t="n">
        <v>0</v>
      </c>
      <c r="Z2361" s="151" t="n">
        <f aca="false">K2361/0.15</f>
        <v>2.6808142</v>
      </c>
      <c r="AB2361" s="133" t="n">
        <f aca="false">K2361</f>
        <v>0.40212213</v>
      </c>
      <c r="AC2361" s="133" t="n">
        <f aca="false">L2361+M2361+N2361+O2361+P2361+Q2361+R2361</f>
        <v>0.09708029480127</v>
      </c>
      <c r="AD2361" s="133" t="n">
        <f aca="false">L2361+M2361+R2361+W2361</f>
        <v>0.1210227566498</v>
      </c>
      <c r="AE2361" s="133" t="n">
        <f aca="false">V2361+L2361+M2361+R2361+T2361</f>
        <v>0.1754109286498</v>
      </c>
      <c r="AF2361" s="133" t="n">
        <f aca="false">S2361+U2361+X2361</f>
        <v>0</v>
      </c>
      <c r="AH2361" s="0" t="n">
        <v>0</v>
      </c>
      <c r="AI2361" s="96" t="n">
        <v>0</v>
      </c>
      <c r="AJ2361" s="96" t="n">
        <v>0</v>
      </c>
      <c r="AK2361" s="96" t="n">
        <v>0</v>
      </c>
      <c r="AL2361" s="96" t="n">
        <v>0</v>
      </c>
      <c r="AM2361" s="96" t="n">
        <v>0</v>
      </c>
      <c r="AN2361" s="96" t="n">
        <v>0</v>
      </c>
      <c r="AP2361" s="95" t="n">
        <v>0.077766396</v>
      </c>
      <c r="AQ2361" s="95" t="n">
        <v>0.065439117</v>
      </c>
      <c r="AR2361" s="95" t="n">
        <v>0.012327278</v>
      </c>
      <c r="AS2361" s="95" t="n">
        <v>0</v>
      </c>
      <c r="AT2361" s="152" t="n">
        <f aca="false">AW2361+AZ2361+BA2361+BB2361+BC2361+BK2361+BL2361+BP2361</f>
        <v>3.9232085E-006</v>
      </c>
      <c r="AU2361" s="152" t="n">
        <f aca="false">AX2361+AY2361+BD2361+BE2361+BF2361+BG2361+BH2361+BI2361+BJ2361+BM2361+BQ2361+BR2361</f>
        <v>4.5589046774E-008</v>
      </c>
      <c r="AV2361" s="153" t="n">
        <f aca="false">BN2361+BO2361</f>
        <v>0</v>
      </c>
      <c r="AW2361" s="154" t="n">
        <v>2.4877956E-006</v>
      </c>
      <c r="AX2361" s="154" t="n">
        <v>7.5062798E-009</v>
      </c>
      <c r="AY2361" s="154" t="n">
        <v>2.0508229E-013</v>
      </c>
      <c r="AZ2361" s="154" t="n">
        <v>0</v>
      </c>
      <c r="BA2361" s="154" t="n">
        <v>0</v>
      </c>
      <c r="BB2361" s="154" t="n">
        <v>0</v>
      </c>
      <c r="BC2361" s="154" t="n">
        <v>1.4354129E-006</v>
      </c>
      <c r="BD2361" s="154" t="n">
        <v>0</v>
      </c>
      <c r="BE2361" s="154" t="n">
        <v>1.6720194E-009</v>
      </c>
      <c r="BF2361" s="154" t="n">
        <v>7.4219511E-010</v>
      </c>
      <c r="BG2361" s="154" t="n">
        <v>9.3538171E-013</v>
      </c>
      <c r="BH2361" s="154" t="n">
        <v>0</v>
      </c>
      <c r="BI2361" s="154" t="n">
        <v>0</v>
      </c>
      <c r="BJ2361" s="154" t="n">
        <v>0</v>
      </c>
      <c r="BK2361" s="154" t="n">
        <v>0</v>
      </c>
      <c r="BL2361" s="154" t="n">
        <v>0</v>
      </c>
      <c r="BM2361" s="154" t="n">
        <v>3.5667412E-008</v>
      </c>
      <c r="BN2361" s="154" t="n">
        <v>0</v>
      </c>
      <c r="BO2361" s="154" t="n">
        <v>0</v>
      </c>
      <c r="BP2361" s="154" t="n">
        <v>0</v>
      </c>
      <c r="BQ2361" s="154" t="n">
        <v>0</v>
      </c>
      <c r="BR2361" s="154" t="n">
        <v>0</v>
      </c>
      <c r="BT2361" s="96" t="n">
        <v>0.00014103373</v>
      </c>
      <c r="BU2361" s="96" t="n">
        <v>1.1527407E-005</v>
      </c>
      <c r="BV2361" s="96" t="n">
        <v>7.4748213E-005</v>
      </c>
      <c r="BW2361" s="96" t="n">
        <v>7.6064526E-010</v>
      </c>
      <c r="BX2361" s="96" t="n">
        <v>9.4955215E-006</v>
      </c>
      <c r="BY2361" s="96" t="n">
        <v>0</v>
      </c>
      <c r="BZ2361" s="96" t="n">
        <v>1.9274259E-005</v>
      </c>
      <c r="CA2361" s="96" t="n">
        <v>0</v>
      </c>
      <c r="CB2361" s="96" t="n">
        <v>0</v>
      </c>
      <c r="CC2361" s="96" t="n">
        <v>1.7545227E-010</v>
      </c>
      <c r="CD2361" s="96" t="n">
        <v>0</v>
      </c>
      <c r="CE2361" s="96" t="n">
        <v>2.5239117E-005</v>
      </c>
      <c r="CF2361" s="96" t="n">
        <v>0</v>
      </c>
      <c r="CG2361" s="96" t="n">
        <v>7.482804E-007</v>
      </c>
      <c r="CH2361" s="96" t="n">
        <v>0</v>
      </c>
      <c r="CI2361" s="96" t="n">
        <v>0</v>
      </c>
      <c r="CJ2361" s="96" t="n">
        <v>0</v>
      </c>
      <c r="CL2361" s="155" t="n">
        <v>0</v>
      </c>
      <c r="CM2361" s="155" t="n">
        <v>2.6808142</v>
      </c>
      <c r="CN2361" s="156" t="n">
        <v>0</v>
      </c>
      <c r="CO2361" s="155" t="n">
        <v>0.007886884</v>
      </c>
      <c r="CP2361" s="155" t="n">
        <v>0</v>
      </c>
      <c r="CQ2361" s="155" t="n">
        <v>0</v>
      </c>
      <c r="CR2361" s="155" t="n">
        <v>0.00048197616</v>
      </c>
      <c r="CS2361" s="155" t="n">
        <v>0</v>
      </c>
      <c r="CT2361" s="155" t="n">
        <v>0.00049800518</v>
      </c>
      <c r="CU2361" s="155" t="n">
        <v>0.00031956529</v>
      </c>
    </row>
    <row r="2362" customFormat="false" ht="13.8" hidden="false" customHeight="false" outlineLevel="0" collapsed="false">
      <c r="A2362" s="0" t="s">
        <v>3250</v>
      </c>
      <c r="B2362" s="90" t="s">
        <v>3066</v>
      </c>
      <c r="C2362" s="88" t="str">
        <f aca="false">MID(A2362,1,12)</f>
        <v>M.020.21.106</v>
      </c>
      <c r="D2362" s="2" t="s">
        <v>3244</v>
      </c>
      <c r="E2362" s="90" t="s">
        <v>255</v>
      </c>
      <c r="F2362" s="91" t="str">
        <f aca="false">MID(A2362, 21,85)</f>
        <v>Olive oil, in PET bottle NL</v>
      </c>
      <c r="G2362" s="133" t="n">
        <f aca="false">H2362+I2362+J2362+K2362</f>
        <v>2.869719485475</v>
      </c>
      <c r="H2362" s="149" t="n">
        <f aca="false">N2362+O2362+P2362+Q2362</f>
        <v>1.311692E-006</v>
      </c>
      <c r="I2362" s="149" t="n">
        <f aca="false">L2362+M2362+R2362+V2362+T2362</f>
        <v>0.790613703783</v>
      </c>
      <c r="J2362" s="150" t="n">
        <f aca="false">S2362+U2362+W2362+X2362</f>
        <v>1.146707</v>
      </c>
      <c r="K2362" s="149" t="n">
        <v>0.93239747</v>
      </c>
      <c r="L2362" s="130" t="n">
        <v>0.38563755</v>
      </c>
      <c r="M2362" s="130" t="n">
        <v>0.08921894</v>
      </c>
      <c r="N2362" s="130" t="n">
        <v>0</v>
      </c>
      <c r="O2362" s="130" t="n">
        <v>0</v>
      </c>
      <c r="P2362" s="157" t="n">
        <v>0</v>
      </c>
      <c r="Q2362" s="157" t="n">
        <v>1.311692E-006</v>
      </c>
      <c r="R2362" s="157" t="n">
        <v>3.2123783E-005</v>
      </c>
      <c r="S2362" s="130" t="n">
        <v>0</v>
      </c>
      <c r="T2362" s="130" t="n">
        <v>0</v>
      </c>
      <c r="U2362" s="130" t="n">
        <v>0</v>
      </c>
      <c r="V2362" s="130" t="n">
        <v>0.31572509</v>
      </c>
      <c r="W2362" s="130" t="n">
        <v>1.146707</v>
      </c>
      <c r="X2362" s="130" t="n">
        <v>0</v>
      </c>
      <c r="Z2362" s="151" t="n">
        <f aca="false">K2362/0.15</f>
        <v>6.21598313333333</v>
      </c>
      <c r="AB2362" s="133" t="n">
        <f aca="false">K2362</f>
        <v>0.93239747</v>
      </c>
      <c r="AC2362" s="133" t="n">
        <f aca="false">L2362+M2362+N2362+O2362+P2362+Q2362+R2362</f>
        <v>0.474889925475</v>
      </c>
      <c r="AD2362" s="133" t="n">
        <f aca="false">L2362+M2362+R2362+W2362</f>
        <v>1.621595613783</v>
      </c>
      <c r="AE2362" s="133" t="n">
        <f aca="false">V2362+L2362+M2362+R2362+T2362</f>
        <v>0.790613703783</v>
      </c>
      <c r="AF2362" s="133" t="n">
        <f aca="false">S2362+U2362+X2362</f>
        <v>0</v>
      </c>
      <c r="AH2362" s="0" t="n">
        <v>0</v>
      </c>
      <c r="AI2362" s="96" t="n">
        <v>0</v>
      </c>
      <c r="AJ2362" s="96" t="n">
        <v>0</v>
      </c>
      <c r="AK2362" s="96" t="n">
        <v>0</v>
      </c>
      <c r="AL2362" s="96" t="n">
        <v>0</v>
      </c>
      <c r="AM2362" s="96" t="n">
        <v>0</v>
      </c>
      <c r="AN2362" s="96" t="n">
        <v>0</v>
      </c>
      <c r="AP2362" s="95" t="n">
        <v>0.25981652</v>
      </c>
      <c r="AQ2362" s="95" t="n">
        <v>0.2130366</v>
      </c>
      <c r="AR2362" s="95" t="n">
        <v>0.046779922</v>
      </c>
      <c r="AS2362" s="95" t="n">
        <v>0</v>
      </c>
      <c r="AT2362" s="152" t="n">
        <f aca="false">AW2362+AZ2362+BA2362+BB2362+BC2362+BK2362+BL2362+BP2362</f>
        <v>1.27719782E-005</v>
      </c>
      <c r="AU2362" s="152" t="n">
        <f aca="false">AX2362+AY2362+BD2362+BE2362+BF2362+BG2362+BH2362+BI2362+BJ2362+BM2362+BQ2362+BR2362</f>
        <v>1.7300267021881E-007</v>
      </c>
      <c r="AV2362" s="153" t="n">
        <f aca="false">BN2362+BO2362</f>
        <v>0</v>
      </c>
      <c r="AW2362" s="154" t="n">
        <v>5.7684324E-006</v>
      </c>
      <c r="AX2362" s="154" t="n">
        <v>1.7404753E-008</v>
      </c>
      <c r="AY2362" s="154" t="n">
        <v>4.7552271E-013</v>
      </c>
      <c r="AZ2362" s="154" t="n">
        <v>0</v>
      </c>
      <c r="BA2362" s="154" t="n">
        <v>0</v>
      </c>
      <c r="BB2362" s="154" t="n">
        <v>0</v>
      </c>
      <c r="BC2362" s="154" t="n">
        <v>7.0035458E-006</v>
      </c>
      <c r="BD2362" s="154" t="n">
        <v>0</v>
      </c>
      <c r="BE2362" s="154" t="n">
        <v>8.1579765E-009</v>
      </c>
      <c r="BF2362" s="154" t="n">
        <v>3.6716046E-009</v>
      </c>
      <c r="BG2362" s="154" t="n">
        <v>4.7105961E-012</v>
      </c>
      <c r="BH2362" s="154" t="n">
        <v>0</v>
      </c>
      <c r="BI2362" s="154" t="n">
        <v>0</v>
      </c>
      <c r="BJ2362" s="154" t="n">
        <v>0</v>
      </c>
      <c r="BK2362" s="154" t="n">
        <v>0</v>
      </c>
      <c r="BL2362" s="154" t="n">
        <v>0</v>
      </c>
      <c r="BM2362" s="154" t="n">
        <v>1.4376315E-007</v>
      </c>
      <c r="BN2362" s="154" t="n">
        <v>0</v>
      </c>
      <c r="BO2362" s="154" t="n">
        <v>0</v>
      </c>
      <c r="BP2362" s="154" t="n">
        <v>0</v>
      </c>
      <c r="BQ2362" s="154" t="n">
        <v>0</v>
      </c>
      <c r="BR2362" s="154" t="n">
        <v>0</v>
      </c>
      <c r="BT2362" s="96" t="n">
        <v>0.00047662611</v>
      </c>
      <c r="BU2362" s="96" t="n">
        <v>5.6243555E-005</v>
      </c>
      <c r="BV2362" s="96" t="n">
        <v>0.0001733181</v>
      </c>
      <c r="BW2362" s="96" t="n">
        <v>3.7628767E-009</v>
      </c>
      <c r="BX2362" s="96" t="n">
        <v>4.632975E-005</v>
      </c>
      <c r="BY2362" s="96" t="n">
        <v>0</v>
      </c>
      <c r="BZ2362" s="96" t="n">
        <v>9.5348861E-005</v>
      </c>
      <c r="CA2362" s="96" t="n">
        <v>0</v>
      </c>
      <c r="CB2362" s="96" t="n">
        <v>0</v>
      </c>
      <c r="CC2362" s="96" t="n">
        <v>8.6795421E-010</v>
      </c>
      <c r="CD2362" s="96" t="n">
        <v>0</v>
      </c>
      <c r="CE2362" s="96" t="n">
        <v>0.00010173026</v>
      </c>
      <c r="CF2362" s="96" t="n">
        <v>0</v>
      </c>
      <c r="CG2362" s="96" t="n">
        <v>3.6509468E-006</v>
      </c>
      <c r="CH2362" s="96" t="n">
        <v>0</v>
      </c>
      <c r="CI2362" s="96" t="n">
        <v>0</v>
      </c>
      <c r="CJ2362" s="96" t="n">
        <v>0</v>
      </c>
      <c r="CL2362" s="155" t="n">
        <v>0</v>
      </c>
      <c r="CM2362" s="155" t="n">
        <v>6.2159832</v>
      </c>
      <c r="CN2362" s="156" t="n">
        <v>0</v>
      </c>
      <c r="CO2362" s="155" t="n">
        <v>0.038481021</v>
      </c>
      <c r="CP2362" s="155" t="n">
        <v>0</v>
      </c>
      <c r="CQ2362" s="155" t="n">
        <v>0</v>
      </c>
      <c r="CR2362" s="155" t="n">
        <v>0.0023516175</v>
      </c>
      <c r="CS2362" s="155" t="n">
        <v>0</v>
      </c>
      <c r="CT2362" s="155" t="n">
        <v>0.0024636084</v>
      </c>
      <c r="CU2362" s="155" t="n">
        <v>0.0016093355</v>
      </c>
    </row>
    <row r="2363" customFormat="false" ht="13.8" hidden="false" customHeight="false" outlineLevel="0" collapsed="false">
      <c r="A2363" s="0" t="s">
        <v>3251</v>
      </c>
      <c r="B2363" s="90" t="s">
        <v>3066</v>
      </c>
      <c r="C2363" s="88" t="str">
        <f aca="false">MID(A2363,1,12)</f>
        <v>M.020.21.107</v>
      </c>
      <c r="D2363" s="2" t="s">
        <v>3244</v>
      </c>
      <c r="E2363" s="90" t="s">
        <v>255</v>
      </c>
      <c r="F2363" s="91" t="str">
        <f aca="false">MID(A2363, 21,85)</f>
        <v>Sunflower oil, in PET bottle NL</v>
      </c>
      <c r="G2363" s="133" t="n">
        <f aca="false">H2363+I2363+J2363+K2363</f>
        <v>0.72795649781517</v>
      </c>
      <c r="H2363" s="149" t="n">
        <f aca="false">N2363+O2363+P2363+Q2363</f>
        <v>2.4377137E-007</v>
      </c>
      <c r="I2363" s="149" t="n">
        <f aca="false">L2363+M2363+R2363+V2363+T2363</f>
        <v>0.2685528620438</v>
      </c>
      <c r="J2363" s="150" t="n">
        <f aca="false">S2363+U2363+W2363+X2363</f>
        <v>0.051926072</v>
      </c>
      <c r="K2363" s="149" t="n">
        <v>0.40747732</v>
      </c>
      <c r="L2363" s="130" t="n">
        <v>0.12181645</v>
      </c>
      <c r="M2363" s="130" t="n">
        <v>0.016580892</v>
      </c>
      <c r="N2363" s="130" t="n">
        <v>0</v>
      </c>
      <c r="O2363" s="130" t="n">
        <v>0</v>
      </c>
      <c r="P2363" s="157" t="n">
        <v>0</v>
      </c>
      <c r="Q2363" s="157" t="n">
        <v>2.4377137E-007</v>
      </c>
      <c r="R2363" s="157" t="n">
        <v>5.9700438E-006</v>
      </c>
      <c r="S2363" s="130" t="n">
        <v>0</v>
      </c>
      <c r="T2363" s="130" t="n">
        <v>0</v>
      </c>
      <c r="U2363" s="130" t="n">
        <v>0</v>
      </c>
      <c r="V2363" s="130" t="n">
        <v>0.13014955</v>
      </c>
      <c r="W2363" s="130" t="n">
        <v>0.051926072</v>
      </c>
      <c r="X2363" s="130" t="n">
        <v>0</v>
      </c>
      <c r="Z2363" s="151" t="n">
        <f aca="false">K2363/0.15</f>
        <v>2.71651546666667</v>
      </c>
      <c r="AB2363" s="133" t="n">
        <f aca="false">K2363</f>
        <v>0.40747732</v>
      </c>
      <c r="AC2363" s="133" t="n">
        <f aca="false">L2363+M2363+N2363+O2363+P2363+Q2363+R2363</f>
        <v>0.13840355581517</v>
      </c>
      <c r="AD2363" s="133" t="n">
        <f aca="false">L2363+M2363+R2363+W2363</f>
        <v>0.1903293840438</v>
      </c>
      <c r="AE2363" s="133" t="n">
        <f aca="false">V2363+L2363+M2363+R2363+T2363</f>
        <v>0.2685528620438</v>
      </c>
      <c r="AF2363" s="133" t="n">
        <f aca="false">S2363+U2363+X2363</f>
        <v>0</v>
      </c>
      <c r="AH2363" s="0" t="n">
        <v>0</v>
      </c>
      <c r="AI2363" s="96" t="n">
        <v>0</v>
      </c>
      <c r="AJ2363" s="96" t="n">
        <v>0</v>
      </c>
      <c r="AK2363" s="96" t="n">
        <v>0</v>
      </c>
      <c r="AL2363" s="96" t="n">
        <v>0</v>
      </c>
      <c r="AM2363" s="96" t="n">
        <v>0</v>
      </c>
      <c r="AN2363" s="96" t="n">
        <v>0</v>
      </c>
      <c r="AP2363" s="95" t="n">
        <v>0.097913252</v>
      </c>
      <c r="AQ2363" s="95" t="n">
        <v>0.078950266</v>
      </c>
      <c r="AR2363" s="95" t="n">
        <v>0.018962985</v>
      </c>
      <c r="AS2363" s="95" t="n">
        <v>0</v>
      </c>
      <c r="AT2363" s="152" t="n">
        <f aca="false">AW2363+AZ2363+BA2363+BB2363+BC2363+BK2363+BL2363+BP2363</f>
        <v>4.7332294E-006</v>
      </c>
      <c r="AU2363" s="152" t="n">
        <f aca="false">AX2363+AY2363+BD2363+BE2363+BF2363+BG2363+BH2363+BI2363+BJ2363+BM2363+BQ2363+BR2363</f>
        <v>7.01293842798E-008</v>
      </c>
      <c r="AV2363" s="153" t="n">
        <f aca="false">BN2363+BO2363</f>
        <v>0</v>
      </c>
      <c r="AW2363" s="154" t="n">
        <v>2.5209264E-006</v>
      </c>
      <c r="AX2363" s="154" t="n">
        <v>7.6062434E-009</v>
      </c>
      <c r="AY2363" s="154" t="n">
        <v>2.0781344E-013</v>
      </c>
      <c r="AZ2363" s="154" t="n">
        <v>0</v>
      </c>
      <c r="BA2363" s="154" t="n">
        <v>0</v>
      </c>
      <c r="BB2363" s="154" t="n">
        <v>0</v>
      </c>
      <c r="BC2363" s="154" t="n">
        <v>2.212303E-006</v>
      </c>
      <c r="BD2363" s="154" t="n">
        <v>0</v>
      </c>
      <c r="BE2363" s="154" t="n">
        <v>2.5769683E-009</v>
      </c>
      <c r="BF2363" s="154" t="n">
        <v>6.8234929E-010</v>
      </c>
      <c r="BG2363" s="154" t="n">
        <v>9.5347636E-013</v>
      </c>
      <c r="BH2363" s="154" t="n">
        <v>0</v>
      </c>
      <c r="BI2363" s="154" t="n">
        <v>0</v>
      </c>
      <c r="BJ2363" s="154" t="n">
        <v>0</v>
      </c>
      <c r="BK2363" s="154" t="n">
        <v>0</v>
      </c>
      <c r="BL2363" s="154" t="n">
        <v>0</v>
      </c>
      <c r="BM2363" s="154" t="n">
        <v>5.9262662E-008</v>
      </c>
      <c r="BN2363" s="154" t="n">
        <v>0</v>
      </c>
      <c r="BO2363" s="154" t="n">
        <v>0</v>
      </c>
      <c r="BP2363" s="154" t="n">
        <v>0</v>
      </c>
      <c r="BQ2363" s="154" t="n">
        <v>0</v>
      </c>
      <c r="BR2363" s="154" t="n">
        <v>0</v>
      </c>
      <c r="BT2363" s="96" t="n">
        <v>0.00016895478</v>
      </c>
      <c r="BU2363" s="96" t="n">
        <v>1.7766398E-005</v>
      </c>
      <c r="BV2363" s="96" t="n">
        <v>7.574366E-005</v>
      </c>
      <c r="BW2363" s="96" t="n">
        <v>6.9931174E-010</v>
      </c>
      <c r="BX2363" s="96" t="n">
        <v>1.4634793E-005</v>
      </c>
      <c r="BY2363" s="96" t="n">
        <v>0</v>
      </c>
      <c r="BZ2363" s="96" t="n">
        <v>1.7720107E-005</v>
      </c>
      <c r="CA2363" s="96" t="n">
        <v>0</v>
      </c>
      <c r="CB2363" s="96" t="n">
        <v>0</v>
      </c>
      <c r="CC2363" s="96" t="n">
        <v>1.6130493E-010</v>
      </c>
      <c r="CD2363" s="96" t="n">
        <v>0</v>
      </c>
      <c r="CE2363" s="96" t="n">
        <v>4.1935683E-005</v>
      </c>
      <c r="CF2363" s="96" t="n">
        <v>0</v>
      </c>
      <c r="CG2363" s="96" t="n">
        <v>1.153273E-006</v>
      </c>
      <c r="CH2363" s="96" t="n">
        <v>0</v>
      </c>
      <c r="CI2363" s="96" t="n">
        <v>0</v>
      </c>
      <c r="CJ2363" s="96" t="n">
        <v>0</v>
      </c>
      <c r="CL2363" s="155" t="n">
        <v>0</v>
      </c>
      <c r="CM2363" s="155" t="n">
        <v>2.7165155</v>
      </c>
      <c r="CN2363" s="156" t="n">
        <v>0</v>
      </c>
      <c r="CO2363" s="155" t="n">
        <v>0.012155511</v>
      </c>
      <c r="CP2363" s="155" t="n">
        <v>0</v>
      </c>
      <c r="CQ2363" s="155" t="n">
        <v>0</v>
      </c>
      <c r="CR2363" s="155" t="n">
        <v>0.00074283665</v>
      </c>
      <c r="CS2363" s="155" t="n">
        <v>0</v>
      </c>
      <c r="CT2363" s="155" t="n">
        <v>0.00045784926</v>
      </c>
      <c r="CU2363" s="155" t="n">
        <v>0.00032574717</v>
      </c>
    </row>
    <row r="2364" customFormat="false" ht="13.8" hidden="false" customHeight="false" outlineLevel="0" collapsed="false">
      <c r="B2364" s="90"/>
      <c r="C2364" s="88"/>
      <c r="D2364" s="3" t="s">
        <v>3252</v>
      </c>
      <c r="E2364" s="90"/>
      <c r="J2364" s="158"/>
      <c r="P2364" s="102"/>
      <c r="Q2364" s="102"/>
      <c r="R2364" s="102"/>
      <c r="AT2364" s="102"/>
      <c r="AU2364" s="102"/>
      <c r="AV2364" s="159"/>
      <c r="CN2364" s="160"/>
    </row>
    <row r="2365" customFormat="false" ht="13.8" hidden="false" customHeight="false" outlineLevel="0" collapsed="false">
      <c r="A2365" s="0" t="s">
        <v>3253</v>
      </c>
      <c r="B2365" s="90" t="s">
        <v>3066</v>
      </c>
      <c r="C2365" s="88" t="str">
        <f aca="false">MID(A2365,1,12)</f>
        <v>M.020.22.101</v>
      </c>
      <c r="D2365" s="2" t="s">
        <v>3252</v>
      </c>
      <c r="E2365" s="90" t="s">
        <v>255</v>
      </c>
      <c r="F2365" s="91" t="str">
        <f aca="false">MID(A2365, 21,85)</f>
        <v>Claresse (catfish) fillet, meat packaging per 1 kg NL</v>
      </c>
      <c r="G2365" s="133" t="n">
        <f aca="false">H2365+I2365+J2365+K2365</f>
        <v>2.4798851059602</v>
      </c>
      <c r="H2365" s="149" t="n">
        <f aca="false">N2365+O2365+P2365+Q2365</f>
        <v>2.6277782E-006</v>
      </c>
      <c r="I2365" s="149" t="n">
        <f aca="false">L2365+M2365+R2365+V2365+T2365</f>
        <v>0.462555442182</v>
      </c>
      <c r="J2365" s="150" t="n">
        <f aca="false">S2365+U2365+W2365+X2365</f>
        <v>0.065865036</v>
      </c>
      <c r="K2365" s="149" t="n">
        <v>1.951462</v>
      </c>
      <c r="L2365" s="130" t="n">
        <v>0.24113548</v>
      </c>
      <c r="M2365" s="130" t="n">
        <v>0.17873677</v>
      </c>
      <c r="N2365" s="130" t="n">
        <v>0</v>
      </c>
      <c r="O2365" s="130" t="n">
        <v>0</v>
      </c>
      <c r="P2365" s="157" t="n">
        <v>0</v>
      </c>
      <c r="Q2365" s="157" t="n">
        <v>2.6277782E-006</v>
      </c>
      <c r="R2365" s="157" t="n">
        <v>6.4355182E-005</v>
      </c>
      <c r="S2365" s="130" t="n">
        <v>0</v>
      </c>
      <c r="T2365" s="130" t="n">
        <v>0</v>
      </c>
      <c r="U2365" s="130" t="n">
        <v>0</v>
      </c>
      <c r="V2365" s="130" t="n">
        <v>0.042618837</v>
      </c>
      <c r="W2365" s="130" t="n">
        <v>0.065865036</v>
      </c>
      <c r="X2365" s="130" t="n">
        <v>0</v>
      </c>
      <c r="Z2365" s="151" t="n">
        <f aca="false">K2365/0.15</f>
        <v>13.0097466666667</v>
      </c>
      <c r="AB2365" s="133" t="n">
        <f aca="false">K2365</f>
        <v>1.951462</v>
      </c>
      <c r="AC2365" s="133" t="n">
        <f aca="false">L2365+M2365+N2365+O2365+P2365+Q2365+R2365</f>
        <v>0.4199392329602</v>
      </c>
      <c r="AD2365" s="133" t="n">
        <f aca="false">L2365+M2365+R2365+W2365</f>
        <v>0.485801641182</v>
      </c>
      <c r="AE2365" s="133" t="n">
        <f aca="false">V2365+L2365+M2365+R2365+T2365</f>
        <v>0.462555442182</v>
      </c>
      <c r="AF2365" s="133" t="n">
        <f aca="false">S2365+U2365+X2365</f>
        <v>0</v>
      </c>
      <c r="AH2365" s="0" t="n">
        <v>0</v>
      </c>
      <c r="AI2365" s="96" t="n">
        <v>0</v>
      </c>
      <c r="AJ2365" s="96" t="n">
        <v>0</v>
      </c>
      <c r="AK2365" s="96" t="n">
        <v>0</v>
      </c>
      <c r="AL2365" s="96" t="n">
        <v>0</v>
      </c>
      <c r="AM2365" s="96" t="n">
        <v>0</v>
      </c>
      <c r="AN2365" s="96" t="n">
        <v>0</v>
      </c>
      <c r="AP2365" s="95" t="n">
        <v>0.29289045</v>
      </c>
      <c r="AQ2365" s="95" t="n">
        <v>0.27442428</v>
      </c>
      <c r="AR2365" s="95" t="n">
        <v>0.018466168</v>
      </c>
      <c r="AS2365" s="95" t="n">
        <v>0</v>
      </c>
      <c r="AT2365" s="152" t="n">
        <f aca="false">AW2365+AZ2365+BA2365+BB2365+BC2365+BK2365+BL2365+BP2365</f>
        <v>1.64522953E-005</v>
      </c>
      <c r="AU2365" s="152" t="n">
        <f aca="false">AX2365+AY2365+BD2365+BE2365+BF2365+BG2365+BH2365+BI2365+BJ2365+BM2365+BQ2365+BR2365</f>
        <v>6.829204300742E-008</v>
      </c>
      <c r="AV2365" s="153" t="n">
        <f aca="false">BN2365+BO2365</f>
        <v>0</v>
      </c>
      <c r="AW2365" s="154" t="n">
        <v>1.2073045E-005</v>
      </c>
      <c r="AX2365" s="154" t="n">
        <v>3.642729E-008</v>
      </c>
      <c r="AY2365" s="154" t="n">
        <v>9.952456E-013</v>
      </c>
      <c r="AZ2365" s="154" t="n">
        <v>0</v>
      </c>
      <c r="BA2365" s="154" t="n">
        <v>0</v>
      </c>
      <c r="BB2365" s="154" t="n">
        <v>0</v>
      </c>
      <c r="BC2365" s="154" t="n">
        <v>4.3792503E-006</v>
      </c>
      <c r="BD2365" s="154" t="n">
        <v>0</v>
      </c>
      <c r="BE2365" s="154" t="n">
        <v>5.1011048E-009</v>
      </c>
      <c r="BF2365" s="154" t="n">
        <v>7.3555094E-009</v>
      </c>
      <c r="BG2365" s="154" t="n">
        <v>9.6256182E-013</v>
      </c>
      <c r="BH2365" s="154" t="n">
        <v>0</v>
      </c>
      <c r="BI2365" s="154" t="n">
        <v>0</v>
      </c>
      <c r="BJ2365" s="154" t="n">
        <v>0</v>
      </c>
      <c r="BK2365" s="154" t="n">
        <v>0</v>
      </c>
      <c r="BL2365" s="154" t="n">
        <v>0</v>
      </c>
      <c r="BM2365" s="154" t="n">
        <v>1.9406181E-008</v>
      </c>
      <c r="BN2365" s="154" t="n">
        <v>0</v>
      </c>
      <c r="BO2365" s="154" t="n">
        <v>0</v>
      </c>
      <c r="BP2365" s="154" t="n">
        <v>0</v>
      </c>
      <c r="BQ2365" s="154" t="n">
        <v>0</v>
      </c>
      <c r="BR2365" s="154" t="n">
        <v>0</v>
      </c>
      <c r="BT2365" s="96" t="n">
        <v>0.00063392596</v>
      </c>
      <c r="BU2365" s="96" t="n">
        <v>3.5168558E-005</v>
      </c>
      <c r="BV2365" s="96" t="n">
        <v>0.00036274625</v>
      </c>
      <c r="BW2365" s="96" t="n">
        <v>7.5383592E-009</v>
      </c>
      <c r="BX2365" s="96" t="n">
        <v>2.896955E-005</v>
      </c>
      <c r="BY2365" s="96" t="n">
        <v>0</v>
      </c>
      <c r="BZ2365" s="96" t="n">
        <v>0.00019101715</v>
      </c>
      <c r="CA2365" s="96" t="n">
        <v>0</v>
      </c>
      <c r="CB2365" s="96" t="n">
        <v>0</v>
      </c>
      <c r="CC2365" s="96" t="n">
        <v>1.7388161E-009</v>
      </c>
      <c r="CD2365" s="96" t="n">
        <v>0</v>
      </c>
      <c r="CE2365" s="96" t="n">
        <v>1.373228E-005</v>
      </c>
      <c r="CF2365" s="96" t="n">
        <v>0</v>
      </c>
      <c r="CG2365" s="96" t="n">
        <v>2.2829022E-006</v>
      </c>
      <c r="CH2365" s="96" t="n">
        <v>0</v>
      </c>
      <c r="CI2365" s="96" t="n">
        <v>0</v>
      </c>
      <c r="CJ2365" s="96" t="n">
        <v>0</v>
      </c>
      <c r="CL2365" s="155" t="n">
        <v>0</v>
      </c>
      <c r="CM2365" s="155" t="n">
        <v>13.009746</v>
      </c>
      <c r="CN2365" s="156" t="n">
        <v>0</v>
      </c>
      <c r="CO2365" s="155" t="n">
        <v>0.024061815</v>
      </c>
      <c r="CP2365" s="155" t="n">
        <v>0</v>
      </c>
      <c r="CQ2365" s="155" t="n">
        <v>0</v>
      </c>
      <c r="CR2365" s="155" t="n">
        <v>0.001470444</v>
      </c>
      <c r="CS2365" s="155" t="n">
        <v>0</v>
      </c>
      <c r="CT2365" s="155" t="n">
        <v>0.0049354701</v>
      </c>
      <c r="CU2365" s="155" t="n">
        <v>0.00032885114</v>
      </c>
    </row>
    <row r="2366" customFormat="false" ht="13.8" hidden="false" customHeight="false" outlineLevel="0" collapsed="false">
      <c r="A2366" s="0" t="s">
        <v>3254</v>
      </c>
      <c r="B2366" s="90" t="s">
        <v>3066</v>
      </c>
      <c r="C2366" s="88" t="str">
        <f aca="false">MID(A2366,1,12)</f>
        <v>M.020.22.102</v>
      </c>
      <c r="D2366" s="2" t="s">
        <v>3252</v>
      </c>
      <c r="E2366" s="90" t="s">
        <v>255</v>
      </c>
      <c r="F2366" s="91" t="str">
        <f aca="false">MID(A2366, 21,85)</f>
        <v>Cod, in batter (kibbeling) meat packaging per 1 kg NL</v>
      </c>
      <c r="G2366" s="133" t="n">
        <f aca="false">H2366+I2366+J2366+K2366</f>
        <v>0.61055445662172</v>
      </c>
      <c r="H2366" s="149" t="n">
        <f aca="false">N2366+O2366+P2366+Q2366</f>
        <v>9.7647272E-007</v>
      </c>
      <c r="I2366" s="149" t="n">
        <f aca="false">L2366+M2366+R2366+V2366+T2366</f>
        <v>0.179458241149</v>
      </c>
      <c r="J2366" s="150" t="n">
        <f aca="false">S2366+U2366+W2366+X2366</f>
        <v>0.015526859</v>
      </c>
      <c r="K2366" s="149" t="n">
        <v>0.41556838</v>
      </c>
      <c r="L2366" s="130" t="n">
        <v>0.10200459</v>
      </c>
      <c r="M2366" s="130" t="n">
        <v>0.066417926</v>
      </c>
      <c r="N2366" s="130" t="n">
        <v>0</v>
      </c>
      <c r="O2366" s="130" t="n">
        <v>0</v>
      </c>
      <c r="P2366" s="157" t="n">
        <v>0</v>
      </c>
      <c r="Q2366" s="157" t="n">
        <v>9.7647272E-007</v>
      </c>
      <c r="R2366" s="157" t="n">
        <v>2.3914149E-005</v>
      </c>
      <c r="S2366" s="130" t="n">
        <v>0</v>
      </c>
      <c r="T2366" s="130" t="n">
        <v>0</v>
      </c>
      <c r="U2366" s="130" t="n">
        <v>0</v>
      </c>
      <c r="V2366" s="130" t="n">
        <v>0.011011811</v>
      </c>
      <c r="W2366" s="130" t="n">
        <v>0.015526859</v>
      </c>
      <c r="X2366" s="130" t="n">
        <v>0</v>
      </c>
      <c r="Z2366" s="151" t="n">
        <f aca="false">K2366/0.15</f>
        <v>2.77045586666667</v>
      </c>
      <c r="AB2366" s="133" t="n">
        <f aca="false">K2366</f>
        <v>0.41556838</v>
      </c>
      <c r="AC2366" s="133" t="n">
        <f aca="false">L2366+M2366+N2366+O2366+P2366+Q2366+R2366</f>
        <v>0.16844740662172</v>
      </c>
      <c r="AD2366" s="133" t="n">
        <f aca="false">L2366+M2366+R2366+W2366</f>
        <v>0.183973289149</v>
      </c>
      <c r="AE2366" s="133" t="n">
        <f aca="false">V2366+L2366+M2366+R2366+T2366</f>
        <v>0.179458241149</v>
      </c>
      <c r="AF2366" s="133" t="n">
        <f aca="false">S2366+U2366+X2366</f>
        <v>0</v>
      </c>
      <c r="AH2366" s="0" t="n">
        <v>0</v>
      </c>
      <c r="AI2366" s="96" t="n">
        <v>0</v>
      </c>
      <c r="AJ2366" s="96" t="n">
        <v>0</v>
      </c>
      <c r="AK2366" s="96" t="n">
        <v>0</v>
      </c>
      <c r="AL2366" s="96" t="n">
        <v>0</v>
      </c>
      <c r="AM2366" s="96" t="n">
        <v>0</v>
      </c>
      <c r="AN2366" s="96" t="n">
        <v>0</v>
      </c>
      <c r="AP2366" s="95" t="n">
        <v>0.078559841</v>
      </c>
      <c r="AQ2366" s="95" t="n">
        <v>0.073783708</v>
      </c>
      <c r="AR2366" s="95" t="n">
        <v>0.004776133</v>
      </c>
      <c r="AS2366" s="95" t="n">
        <v>0</v>
      </c>
      <c r="AT2366" s="152" t="n">
        <f aca="false">AW2366+AZ2366+BA2366+BB2366+BC2366+BK2366+BL2366+BP2366</f>
        <v>4.4234837E-006</v>
      </c>
      <c r="AU2366" s="152" t="n">
        <f aca="false">AX2366+AY2366+BD2366+BE2366+BF2366+BG2366+BH2366+BI2366+BJ2366+BM2366+BQ2366+BR2366</f>
        <v>1.766321380917E-008</v>
      </c>
      <c r="AV2366" s="153" t="n">
        <f aca="false">BN2366+BO2366</f>
        <v>0</v>
      </c>
      <c r="AW2366" s="154" t="n">
        <v>2.570983E-006</v>
      </c>
      <c r="AX2366" s="154" t="n">
        <v>7.7572764E-009</v>
      </c>
      <c r="AY2366" s="154" t="n">
        <v>2.1193987E-013</v>
      </c>
      <c r="AZ2366" s="154" t="n">
        <v>0</v>
      </c>
      <c r="BA2366" s="154" t="n">
        <v>0</v>
      </c>
      <c r="BB2366" s="154" t="n">
        <v>0</v>
      </c>
      <c r="BC2366" s="154" t="n">
        <v>1.8525007E-006</v>
      </c>
      <c r="BD2366" s="154" t="n">
        <v>0</v>
      </c>
      <c r="BE2366" s="154" t="n">
        <v>2.1578579E-009</v>
      </c>
      <c r="BF2366" s="154" t="n">
        <v>2.7332803E-009</v>
      </c>
      <c r="BG2366" s="154" t="n">
        <v>4.382693E-013</v>
      </c>
      <c r="BH2366" s="154" t="n">
        <v>0</v>
      </c>
      <c r="BI2366" s="154" t="n">
        <v>0</v>
      </c>
      <c r="BJ2366" s="154" t="n">
        <v>0</v>
      </c>
      <c r="BK2366" s="154" t="n">
        <v>0</v>
      </c>
      <c r="BL2366" s="154" t="n">
        <v>0</v>
      </c>
      <c r="BM2366" s="154" t="n">
        <v>5.014149E-009</v>
      </c>
      <c r="BN2366" s="154" t="n">
        <v>0</v>
      </c>
      <c r="BO2366" s="154" t="n">
        <v>0</v>
      </c>
      <c r="BP2366" s="154" t="n">
        <v>0</v>
      </c>
      <c r="BQ2366" s="154" t="n">
        <v>0</v>
      </c>
      <c r="BR2366" s="154" t="n">
        <v>0</v>
      </c>
      <c r="BT2366" s="96" t="n">
        <v>0.00017987778</v>
      </c>
      <c r="BU2366" s="96" t="n">
        <v>1.4876924E-005</v>
      </c>
      <c r="BV2366" s="96" t="n">
        <v>7.7247661E-005</v>
      </c>
      <c r="BW2366" s="96" t="n">
        <v>2.8012266E-009</v>
      </c>
      <c r="BX2366" s="96" t="n">
        <v>1.2254634E-005</v>
      </c>
      <c r="BY2366" s="96" t="n">
        <v>0</v>
      </c>
      <c r="BZ2366" s="96" t="n">
        <v>7.098127E-005</v>
      </c>
      <c r="CA2366" s="96" t="n">
        <v>0</v>
      </c>
      <c r="CB2366" s="96" t="n">
        <v>0</v>
      </c>
      <c r="CC2366" s="96" t="n">
        <v>6.4613768E-010</v>
      </c>
      <c r="CD2366" s="96" t="n">
        <v>0</v>
      </c>
      <c r="CE2366" s="96" t="n">
        <v>3.5481323E-006</v>
      </c>
      <c r="CF2366" s="96" t="n">
        <v>0</v>
      </c>
      <c r="CG2366" s="96" t="n">
        <v>9.6570815E-007</v>
      </c>
      <c r="CH2366" s="96" t="n">
        <v>0</v>
      </c>
      <c r="CI2366" s="96" t="n">
        <v>0</v>
      </c>
      <c r="CJ2366" s="96" t="n">
        <v>0</v>
      </c>
      <c r="CL2366" s="155" t="n">
        <v>0</v>
      </c>
      <c r="CM2366" s="155" t="n">
        <v>2.7704559</v>
      </c>
      <c r="CN2366" s="156" t="n">
        <v>0</v>
      </c>
      <c r="CO2366" s="155" t="n">
        <v>0.010178575</v>
      </c>
      <c r="CP2366" s="155" t="n">
        <v>0</v>
      </c>
      <c r="CQ2366" s="155" t="n">
        <v>0</v>
      </c>
      <c r="CR2366" s="155" t="n">
        <v>0.00062202391</v>
      </c>
      <c r="CS2366" s="155" t="n">
        <v>0</v>
      </c>
      <c r="CT2366" s="155" t="n">
        <v>0.0018340025</v>
      </c>
      <c r="CU2366" s="155" t="n">
        <v>0.00014973102</v>
      </c>
    </row>
    <row r="2367" customFormat="false" ht="13.8" hidden="false" customHeight="false" outlineLevel="0" collapsed="false">
      <c r="A2367" s="0" t="s">
        <v>3255</v>
      </c>
      <c r="B2367" s="90" t="s">
        <v>3066</v>
      </c>
      <c r="C2367" s="88" t="str">
        <f aca="false">MID(A2367,1,12)</f>
        <v>M.020.22.103</v>
      </c>
      <c r="D2367" s="2" t="s">
        <v>3252</v>
      </c>
      <c r="E2367" s="90" t="s">
        <v>255</v>
      </c>
      <c r="F2367" s="91" t="str">
        <f aca="false">MID(A2367, 21,85)</f>
        <v>Cod meat, packaging per 1 kg NL</v>
      </c>
      <c r="G2367" s="133" t="n">
        <f aca="false">H2367+I2367+J2367+K2367</f>
        <v>0.8285117016826</v>
      </c>
      <c r="H2367" s="149" t="n">
        <f aca="false">N2367+O2367+P2367+Q2367</f>
        <v>1.1572456E-006</v>
      </c>
      <c r="I2367" s="149" t="n">
        <f aca="false">L2367+M2367+R2367+V2367+T2367</f>
        <v>0.234823474437</v>
      </c>
      <c r="J2367" s="150" t="n">
        <f aca="false">S2367+U2367+W2367+X2367</f>
        <v>0.01424222</v>
      </c>
      <c r="K2367" s="149" t="n">
        <v>0.57944485</v>
      </c>
      <c r="L2367" s="130" t="n">
        <v>0.15535333</v>
      </c>
      <c r="M2367" s="130" t="n">
        <v>0.078713771</v>
      </c>
      <c r="N2367" s="130" t="n">
        <v>0</v>
      </c>
      <c r="O2367" s="130" t="n">
        <v>0</v>
      </c>
      <c r="P2367" s="157" t="n">
        <v>0</v>
      </c>
      <c r="Q2367" s="157" t="n">
        <v>1.1572456E-006</v>
      </c>
      <c r="R2367" s="157" t="n">
        <v>2.8341337E-005</v>
      </c>
      <c r="S2367" s="130" t="n">
        <v>0</v>
      </c>
      <c r="T2367" s="130" t="n">
        <v>0</v>
      </c>
      <c r="U2367" s="130" t="n">
        <v>0</v>
      </c>
      <c r="V2367" s="130" t="n">
        <v>0.0007280321</v>
      </c>
      <c r="W2367" s="130" t="n">
        <v>0.01424222</v>
      </c>
      <c r="X2367" s="130" t="n">
        <v>0</v>
      </c>
      <c r="Z2367" s="151" t="n">
        <f aca="false">K2367/0.15</f>
        <v>3.86296566666667</v>
      </c>
      <c r="AB2367" s="133" t="n">
        <f aca="false">K2367</f>
        <v>0.57944485</v>
      </c>
      <c r="AC2367" s="133" t="n">
        <f aca="false">L2367+M2367+N2367+O2367+P2367+Q2367+R2367</f>
        <v>0.2340965995826</v>
      </c>
      <c r="AD2367" s="133" t="n">
        <f aca="false">L2367+M2367+R2367+W2367</f>
        <v>0.248337662337</v>
      </c>
      <c r="AE2367" s="133" t="n">
        <f aca="false">V2367+L2367+M2367+R2367+T2367</f>
        <v>0.234823474437</v>
      </c>
      <c r="AF2367" s="133" t="n">
        <f aca="false">S2367+U2367+X2367</f>
        <v>0</v>
      </c>
      <c r="AH2367" s="0" t="n">
        <v>0</v>
      </c>
      <c r="AI2367" s="96" t="n">
        <v>0</v>
      </c>
      <c r="AJ2367" s="96" t="n">
        <v>0</v>
      </c>
      <c r="AK2367" s="96" t="n">
        <v>0</v>
      </c>
      <c r="AL2367" s="96" t="n">
        <v>0</v>
      </c>
      <c r="AM2367" s="96" t="n">
        <v>0</v>
      </c>
      <c r="AN2367" s="96" t="n">
        <v>0</v>
      </c>
      <c r="AP2367" s="95" t="n">
        <v>0.11163438</v>
      </c>
      <c r="AQ2367" s="95" t="n">
        <v>0.10685536</v>
      </c>
      <c r="AR2367" s="95" t="n">
        <v>0.0047790178</v>
      </c>
      <c r="AS2367" s="95" t="n">
        <v>0</v>
      </c>
      <c r="AT2367" s="152" t="n">
        <f aca="false">AW2367+AZ2367+BA2367+BB2367+BC2367+BK2367+BL2367+BP2367</f>
        <v>6.4061969E-006</v>
      </c>
      <c r="AU2367" s="152" t="n">
        <f aca="false">AX2367+AY2367+BD2367+BE2367+BF2367+BG2367+BH2367+BI2367+BJ2367+BM2367+BQ2367+BR2367</f>
        <v>1.7673882345355E-008</v>
      </c>
      <c r="AV2367" s="153" t="n">
        <f aca="false">BN2367+BO2367</f>
        <v>0</v>
      </c>
      <c r="AW2367" s="154" t="n">
        <v>3.5848322E-006</v>
      </c>
      <c r="AX2367" s="154" t="n">
        <v>1.0816304E-008</v>
      </c>
      <c r="AY2367" s="154" t="n">
        <v>2.9551688E-013</v>
      </c>
      <c r="AZ2367" s="154" t="n">
        <v>0</v>
      </c>
      <c r="BA2367" s="154" t="n">
        <v>0</v>
      </c>
      <c r="BB2367" s="154" t="n">
        <v>0</v>
      </c>
      <c r="BC2367" s="154" t="n">
        <v>2.8213647E-006</v>
      </c>
      <c r="BD2367" s="154" t="n">
        <v>0</v>
      </c>
      <c r="BE2367" s="154" t="n">
        <v>3.2864248E-009</v>
      </c>
      <c r="BF2367" s="154" t="n">
        <v>3.2392881E-009</v>
      </c>
      <c r="BG2367" s="154" t="n">
        <v>6.5748475E-014</v>
      </c>
      <c r="BH2367" s="154" t="n">
        <v>0</v>
      </c>
      <c r="BI2367" s="154" t="n">
        <v>0</v>
      </c>
      <c r="BJ2367" s="154" t="n">
        <v>0</v>
      </c>
      <c r="BK2367" s="154" t="n">
        <v>0</v>
      </c>
      <c r="BL2367" s="154" t="n">
        <v>0</v>
      </c>
      <c r="BM2367" s="154" t="n">
        <v>3.3150418E-010</v>
      </c>
      <c r="BN2367" s="154" t="n">
        <v>0</v>
      </c>
      <c r="BO2367" s="154" t="n">
        <v>0</v>
      </c>
      <c r="BP2367" s="154" t="n">
        <v>0</v>
      </c>
      <c r="BQ2367" s="154" t="n">
        <v>0</v>
      </c>
      <c r="BR2367" s="154" t="n">
        <v>0</v>
      </c>
      <c r="BT2367" s="96" t="n">
        <v>0.00023486255</v>
      </c>
      <c r="BU2367" s="96" t="n">
        <v>2.2657606E-005</v>
      </c>
      <c r="BV2367" s="96" t="n">
        <v>0.00010770973</v>
      </c>
      <c r="BW2367" s="96" t="n">
        <v>3.3198132E-009</v>
      </c>
      <c r="BX2367" s="96" t="n">
        <v>1.8663849E-005</v>
      </c>
      <c r="BY2367" s="96" t="n">
        <v>0</v>
      </c>
      <c r="BZ2367" s="96" t="n">
        <v>8.4121919E-005</v>
      </c>
      <c r="CA2367" s="96" t="n">
        <v>0</v>
      </c>
      <c r="CB2367" s="96" t="n">
        <v>0</v>
      </c>
      <c r="CC2367" s="96" t="n">
        <v>7.6575612E-010</v>
      </c>
      <c r="CD2367" s="96" t="n">
        <v>0</v>
      </c>
      <c r="CE2367" s="96" t="n">
        <v>2.3458032E-007</v>
      </c>
      <c r="CF2367" s="96" t="n">
        <v>0</v>
      </c>
      <c r="CG2367" s="96" t="n">
        <v>1.4707768E-006</v>
      </c>
      <c r="CH2367" s="96" t="n">
        <v>0</v>
      </c>
      <c r="CI2367" s="96" t="n">
        <v>0</v>
      </c>
      <c r="CJ2367" s="96" t="n">
        <v>0</v>
      </c>
      <c r="CL2367" s="155" t="n">
        <v>0</v>
      </c>
      <c r="CM2367" s="155" t="n">
        <v>3.8629657</v>
      </c>
      <c r="CN2367" s="156" t="n">
        <v>0</v>
      </c>
      <c r="CO2367" s="155" t="n">
        <v>0.015502004</v>
      </c>
      <c r="CP2367" s="155" t="n">
        <v>0</v>
      </c>
      <c r="CQ2367" s="155" t="n">
        <v>0</v>
      </c>
      <c r="CR2367" s="155" t="n">
        <v>0.00094734452</v>
      </c>
      <c r="CS2367" s="155" t="n">
        <v>0</v>
      </c>
      <c r="CT2367" s="155" t="n">
        <v>0.0021735285</v>
      </c>
      <c r="CU2367" s="155" t="n">
        <v>2.2462413E-005</v>
      </c>
    </row>
    <row r="2368" customFormat="false" ht="13.8" hidden="false" customHeight="false" outlineLevel="0" collapsed="false">
      <c r="A2368" s="0" t="s">
        <v>3256</v>
      </c>
      <c r="B2368" s="90" t="s">
        <v>3066</v>
      </c>
      <c r="C2368" s="88" t="str">
        <f aca="false">MID(A2368,1,12)</f>
        <v>M.020.22.104</v>
      </c>
      <c r="D2368" s="2" t="s">
        <v>3252</v>
      </c>
      <c r="E2368" s="90" t="s">
        <v>255</v>
      </c>
      <c r="F2368" s="91" t="str">
        <f aca="false">MID(A2368, 21,85)</f>
        <v>Fish fingers, frozen in cardboard box NL</v>
      </c>
      <c r="G2368" s="133" t="n">
        <f aca="false">H2368+I2368+J2368+K2368</f>
        <v>0.78584971807884</v>
      </c>
      <c r="H2368" s="149" t="n">
        <f aca="false">N2368+O2368+P2368+Q2368</f>
        <v>9.2615784E-007</v>
      </c>
      <c r="I2368" s="149" t="n">
        <f aca="false">L2368+M2368+R2368+V2368+T2368</f>
        <v>0.215619443921</v>
      </c>
      <c r="J2368" s="150" t="n">
        <f aca="false">S2368+U2368+W2368+X2368</f>
        <v>0.013524538</v>
      </c>
      <c r="K2368" s="149" t="n">
        <v>0.55670481</v>
      </c>
      <c r="L2368" s="130" t="n">
        <v>0.1416454</v>
      </c>
      <c r="M2368" s="130" t="n">
        <v>0.062995598</v>
      </c>
      <c r="N2368" s="130" t="n">
        <v>0</v>
      </c>
      <c r="O2368" s="130" t="n">
        <v>0</v>
      </c>
      <c r="P2368" s="157" t="n">
        <v>0</v>
      </c>
      <c r="Q2368" s="157" t="n">
        <v>9.2615784E-007</v>
      </c>
      <c r="R2368" s="157" t="n">
        <v>2.2681921E-005</v>
      </c>
      <c r="S2368" s="130" t="n">
        <v>0</v>
      </c>
      <c r="T2368" s="130" t="n">
        <v>0</v>
      </c>
      <c r="U2368" s="130" t="n">
        <v>0</v>
      </c>
      <c r="V2368" s="130" t="n">
        <v>0.010955764</v>
      </c>
      <c r="W2368" s="130" t="n">
        <v>0.013524538</v>
      </c>
      <c r="X2368" s="130" t="n">
        <v>0</v>
      </c>
      <c r="Z2368" s="151" t="n">
        <f aca="false">K2368/0.15</f>
        <v>3.7113654</v>
      </c>
      <c r="AB2368" s="133" t="n">
        <f aca="false">K2368</f>
        <v>0.55670481</v>
      </c>
      <c r="AC2368" s="133" t="n">
        <f aca="false">L2368+M2368+N2368+O2368+P2368+Q2368+R2368</f>
        <v>0.20466460607884</v>
      </c>
      <c r="AD2368" s="133" t="n">
        <f aca="false">L2368+M2368+R2368+W2368</f>
        <v>0.218188217921</v>
      </c>
      <c r="AE2368" s="133" t="n">
        <f aca="false">V2368+L2368+M2368+R2368+T2368</f>
        <v>0.215619443921</v>
      </c>
      <c r="AF2368" s="133" t="n">
        <f aca="false">S2368+U2368+X2368</f>
        <v>0</v>
      </c>
      <c r="AH2368" s="0" t="n">
        <v>0</v>
      </c>
      <c r="AI2368" s="96" t="n">
        <v>0</v>
      </c>
      <c r="AJ2368" s="96" t="n">
        <v>0</v>
      </c>
      <c r="AK2368" s="96" t="n">
        <v>0</v>
      </c>
      <c r="AL2368" s="96" t="n">
        <v>0</v>
      </c>
      <c r="AM2368" s="96" t="n">
        <v>0</v>
      </c>
      <c r="AN2368" s="96" t="n">
        <v>0</v>
      </c>
      <c r="AP2368" s="95" t="n">
        <v>0.10602659</v>
      </c>
      <c r="AQ2368" s="95" t="n">
        <v>0.10035627</v>
      </c>
      <c r="AR2368" s="95" t="n">
        <v>0.0056703279</v>
      </c>
      <c r="AS2368" s="95" t="n">
        <v>0</v>
      </c>
      <c r="AT2368" s="152" t="n">
        <f aca="false">AW2368+AZ2368+BA2368+BB2368+BC2368+BK2368+BL2368+BP2368</f>
        <v>6.0165628E-006</v>
      </c>
      <c r="AU2368" s="152" t="n">
        <f aca="false">AX2368+AY2368+BD2368+BE2368+BF2368+BG2368+BH2368+BI2368+BJ2368+BM2368+BQ2368+BR2368</f>
        <v>2.097014737049E-008</v>
      </c>
      <c r="AV2368" s="153" t="n">
        <f aca="false">BN2368+BO2368</f>
        <v>0</v>
      </c>
      <c r="AW2368" s="154" t="n">
        <v>3.4441471E-006</v>
      </c>
      <c r="AX2368" s="154" t="n">
        <v>1.0391823E-008</v>
      </c>
      <c r="AY2368" s="154" t="n">
        <v>2.8391945E-013</v>
      </c>
      <c r="AZ2368" s="154" t="n">
        <v>0</v>
      </c>
      <c r="BA2368" s="154" t="n">
        <v>0</v>
      </c>
      <c r="BB2368" s="154" t="n">
        <v>0</v>
      </c>
      <c r="BC2368" s="154" t="n">
        <v>2.5724157E-006</v>
      </c>
      <c r="BD2368" s="154" t="n">
        <v>0</v>
      </c>
      <c r="BE2368" s="154" t="n">
        <v>2.9964402E-009</v>
      </c>
      <c r="BF2368" s="154" t="n">
        <v>2.5924421E-009</v>
      </c>
      <c r="BG2368" s="154" t="n">
        <v>5.2995104E-013</v>
      </c>
      <c r="BH2368" s="154" t="n">
        <v>0</v>
      </c>
      <c r="BI2368" s="154" t="n">
        <v>0</v>
      </c>
      <c r="BJ2368" s="154" t="n">
        <v>0</v>
      </c>
      <c r="BK2368" s="154" t="n">
        <v>0</v>
      </c>
      <c r="BL2368" s="154" t="n">
        <v>0</v>
      </c>
      <c r="BM2368" s="154" t="n">
        <v>4.9886282E-009</v>
      </c>
      <c r="BN2368" s="154" t="n">
        <v>0</v>
      </c>
      <c r="BO2368" s="154" t="n">
        <v>0</v>
      </c>
      <c r="BP2368" s="154" t="n">
        <v>0</v>
      </c>
      <c r="BQ2368" s="154" t="n">
        <v>0</v>
      </c>
      <c r="BR2368" s="154" t="n">
        <v>0</v>
      </c>
      <c r="BT2368" s="96" t="n">
        <v>0.00021335623</v>
      </c>
      <c r="BU2368" s="96" t="n">
        <v>2.0658364E-005</v>
      </c>
      <c r="BV2368" s="96" t="n">
        <v>0.00010348271</v>
      </c>
      <c r="BW2368" s="96" t="n">
        <v>2.6568873E-009</v>
      </c>
      <c r="BX2368" s="96" t="n">
        <v>1.7017005E-005</v>
      </c>
      <c r="BY2368" s="96" t="n">
        <v>0</v>
      </c>
      <c r="BZ2368" s="96" t="n">
        <v>6.7323805E-005</v>
      </c>
      <c r="CA2368" s="96" t="n">
        <v>0</v>
      </c>
      <c r="CB2368" s="96" t="n">
        <v>0</v>
      </c>
      <c r="CC2368" s="96" t="n">
        <v>6.1284404E-010</v>
      </c>
      <c r="CD2368" s="96" t="n">
        <v>0</v>
      </c>
      <c r="CE2368" s="96" t="n">
        <v>3.5300731E-006</v>
      </c>
      <c r="CF2368" s="96" t="n">
        <v>0</v>
      </c>
      <c r="CG2368" s="96" t="n">
        <v>1.3409997E-006</v>
      </c>
      <c r="CH2368" s="96" t="n">
        <v>0</v>
      </c>
      <c r="CI2368" s="96" t="n">
        <v>0</v>
      </c>
      <c r="CJ2368" s="96" t="n">
        <v>0</v>
      </c>
      <c r="CL2368" s="155" t="n">
        <v>0</v>
      </c>
      <c r="CM2368" s="155" t="n">
        <v>3.7113654</v>
      </c>
      <c r="CN2368" s="156" t="n">
        <v>0</v>
      </c>
      <c r="CO2368" s="155" t="n">
        <v>0.014134152</v>
      </c>
      <c r="CP2368" s="155" t="n">
        <v>0</v>
      </c>
      <c r="CQ2368" s="155" t="n">
        <v>0</v>
      </c>
      <c r="CR2368" s="155" t="n">
        <v>0.00086375358</v>
      </c>
      <c r="CS2368" s="155" t="n">
        <v>0</v>
      </c>
      <c r="CT2368" s="155" t="n">
        <v>0.0017395016</v>
      </c>
      <c r="CU2368" s="155" t="n">
        <v>0.00018105331</v>
      </c>
    </row>
    <row r="2369" customFormat="false" ht="13.8" hidden="false" customHeight="false" outlineLevel="0" collapsed="false">
      <c r="A2369" s="0" t="s">
        <v>3257</v>
      </c>
      <c r="B2369" s="90" t="s">
        <v>3066</v>
      </c>
      <c r="C2369" s="88" t="str">
        <f aca="false">MID(A2369,1,12)</f>
        <v>M.020.22.105</v>
      </c>
      <c r="D2369" s="2" t="s">
        <v>3252</v>
      </c>
      <c r="E2369" s="90" t="s">
        <v>255</v>
      </c>
      <c r="F2369" s="91" t="str">
        <f aca="false">MID(A2369, 21,85)</f>
        <v>Herring, fillet in tomato sauce in food can NL</v>
      </c>
      <c r="G2369" s="133" t="n">
        <f aca="false">H2369+I2369+J2369+K2369</f>
        <v>0.31699429943391</v>
      </c>
      <c r="H2369" s="149" t="n">
        <f aca="false">N2369+O2369+P2369+Q2369</f>
        <v>8.7415991E-007</v>
      </c>
      <c r="I2369" s="149" t="n">
        <f aca="false">L2369+M2369+R2369+V2369+T2369</f>
        <v>0.112001110274</v>
      </c>
      <c r="J2369" s="150" t="n">
        <f aca="false">S2369+U2369+W2369+X2369</f>
        <v>0.029145895</v>
      </c>
      <c r="K2369" s="149" t="n">
        <v>0.17584642</v>
      </c>
      <c r="L2369" s="130" t="n">
        <v>0.051012231</v>
      </c>
      <c r="M2369" s="130" t="n">
        <v>0.059458792</v>
      </c>
      <c r="N2369" s="130" t="n">
        <v>0</v>
      </c>
      <c r="O2369" s="130" t="n">
        <v>0</v>
      </c>
      <c r="P2369" s="157" t="n">
        <v>0</v>
      </c>
      <c r="Q2369" s="157" t="n">
        <v>8.7415991E-007</v>
      </c>
      <c r="R2369" s="157" t="n">
        <v>2.1408474E-005</v>
      </c>
      <c r="S2369" s="130" t="n">
        <v>0</v>
      </c>
      <c r="T2369" s="130" t="n">
        <v>0</v>
      </c>
      <c r="U2369" s="130" t="n">
        <v>0</v>
      </c>
      <c r="V2369" s="130" t="n">
        <v>0.0015086788</v>
      </c>
      <c r="W2369" s="130" t="n">
        <v>0.029145895</v>
      </c>
      <c r="X2369" s="130" t="n">
        <v>0</v>
      </c>
      <c r="Z2369" s="151" t="n">
        <f aca="false">K2369/0.15</f>
        <v>1.17230946666667</v>
      </c>
      <c r="AB2369" s="133" t="n">
        <f aca="false">K2369</f>
        <v>0.17584642</v>
      </c>
      <c r="AC2369" s="133" t="n">
        <f aca="false">L2369+M2369+N2369+O2369+P2369+Q2369+R2369</f>
        <v>0.11049330563391</v>
      </c>
      <c r="AD2369" s="133" t="n">
        <f aca="false">L2369+M2369+R2369+W2369</f>
        <v>0.139638326474</v>
      </c>
      <c r="AE2369" s="133" t="n">
        <f aca="false">V2369+L2369+M2369+R2369+T2369</f>
        <v>0.112001110274</v>
      </c>
      <c r="AF2369" s="133" t="n">
        <f aca="false">S2369+U2369+X2369</f>
        <v>0</v>
      </c>
      <c r="AH2369" s="0" t="n">
        <v>0</v>
      </c>
      <c r="AI2369" s="96" t="n">
        <v>0</v>
      </c>
      <c r="AJ2369" s="96" t="n">
        <v>0</v>
      </c>
      <c r="AK2369" s="96" t="n">
        <v>0</v>
      </c>
      <c r="AL2369" s="96" t="n">
        <v>0</v>
      </c>
      <c r="AM2369" s="96" t="n">
        <v>0</v>
      </c>
      <c r="AN2369" s="96" t="n">
        <v>0</v>
      </c>
      <c r="AP2369" s="95" t="n">
        <v>0.035626011</v>
      </c>
      <c r="AQ2369" s="95" t="n">
        <v>0.03359909</v>
      </c>
      <c r="AR2369" s="95" t="n">
        <v>0.0020269212</v>
      </c>
      <c r="AS2369" s="95" t="n">
        <v>0</v>
      </c>
      <c r="AT2369" s="152" t="n">
        <f aca="false">AW2369+AZ2369+BA2369+BB2369+BC2369+BK2369+BL2369+BP2369</f>
        <v>2.01433398E-006</v>
      </c>
      <c r="AU2369" s="152" t="n">
        <f aca="false">AX2369+AY2369+BD2369+BE2369+BF2369+BG2369+BH2369+BI2369+BJ2369+BM2369+BQ2369+BR2369</f>
        <v>7.496010330083E-009</v>
      </c>
      <c r="AV2369" s="153" t="n">
        <f aca="false">BN2369+BO2369</f>
        <v>0</v>
      </c>
      <c r="AW2369" s="154" t="n">
        <v>1.0879032E-006</v>
      </c>
      <c r="AX2369" s="154" t="n">
        <v>3.2824664E-009</v>
      </c>
      <c r="AY2369" s="154" t="n">
        <v>8.9681673E-014</v>
      </c>
      <c r="AZ2369" s="154" t="n">
        <v>0</v>
      </c>
      <c r="BA2369" s="154" t="n">
        <v>0</v>
      </c>
      <c r="BB2369" s="154" t="n">
        <v>0</v>
      </c>
      <c r="BC2369" s="154" t="n">
        <v>9.2643078E-007</v>
      </c>
      <c r="BD2369" s="154" t="n">
        <v>0</v>
      </c>
      <c r="BE2369" s="154" t="n">
        <v>1.0791391E-009</v>
      </c>
      <c r="BF2369" s="154" t="n">
        <v>2.4468928E-009</v>
      </c>
      <c r="BG2369" s="154" t="n">
        <v>4.5630841E-013</v>
      </c>
      <c r="BH2369" s="154" t="n">
        <v>0</v>
      </c>
      <c r="BI2369" s="154" t="n">
        <v>0</v>
      </c>
      <c r="BJ2369" s="154" t="n">
        <v>0</v>
      </c>
      <c r="BK2369" s="154" t="n">
        <v>0</v>
      </c>
      <c r="BL2369" s="154" t="n">
        <v>0</v>
      </c>
      <c r="BM2369" s="154" t="n">
        <v>6.8696604E-010</v>
      </c>
      <c r="BN2369" s="154" t="n">
        <v>0</v>
      </c>
      <c r="BO2369" s="154" t="n">
        <v>0</v>
      </c>
      <c r="BP2369" s="154" t="n">
        <v>0</v>
      </c>
      <c r="BQ2369" s="154" t="n">
        <v>0</v>
      </c>
      <c r="BR2369" s="154" t="n">
        <v>0</v>
      </c>
      <c r="BT2369" s="96" t="n">
        <v>0.00011077167</v>
      </c>
      <c r="BU2369" s="96" t="n">
        <v>7.4399113E-006</v>
      </c>
      <c r="BV2369" s="96" t="n">
        <v>3.2687098E-005</v>
      </c>
      <c r="BW2369" s="96" t="n">
        <v>2.5077198E-009</v>
      </c>
      <c r="BX2369" s="96" t="n">
        <v>6.1285108E-006</v>
      </c>
      <c r="BY2369" s="96" t="n">
        <v>0</v>
      </c>
      <c r="BZ2369" s="96" t="n">
        <v>6.3543998E-005</v>
      </c>
      <c r="CA2369" s="96" t="n">
        <v>0</v>
      </c>
      <c r="CB2369" s="96" t="n">
        <v>0</v>
      </c>
      <c r="CC2369" s="96" t="n">
        <v>5.784367E-010</v>
      </c>
      <c r="CD2369" s="96" t="n">
        <v>0</v>
      </c>
      <c r="CE2369" s="96" t="n">
        <v>4.8611367E-007</v>
      </c>
      <c r="CF2369" s="96" t="n">
        <v>0</v>
      </c>
      <c r="CG2369" s="96" t="n">
        <v>4.8294815E-007</v>
      </c>
      <c r="CH2369" s="96" t="n">
        <v>0</v>
      </c>
      <c r="CI2369" s="96" t="n">
        <v>0</v>
      </c>
      <c r="CJ2369" s="96" t="n">
        <v>0</v>
      </c>
      <c r="CL2369" s="155" t="n">
        <v>0</v>
      </c>
      <c r="CM2369" s="155" t="n">
        <v>1.1723094</v>
      </c>
      <c r="CN2369" s="156" t="n">
        <v>0</v>
      </c>
      <c r="CO2369" s="155" t="n">
        <v>0.005090279</v>
      </c>
      <c r="CP2369" s="155" t="n">
        <v>0</v>
      </c>
      <c r="CQ2369" s="155" t="n">
        <v>0</v>
      </c>
      <c r="CR2369" s="155" t="n">
        <v>0.00031107255</v>
      </c>
      <c r="CS2369" s="155" t="n">
        <v>0</v>
      </c>
      <c r="CT2369" s="155" t="n">
        <v>0.0016418395</v>
      </c>
      <c r="CU2369" s="155" t="n">
        <v>0.00015589393</v>
      </c>
    </row>
    <row r="2370" customFormat="false" ht="13.8" hidden="false" customHeight="false" outlineLevel="0" collapsed="false">
      <c r="A2370" s="0" t="s">
        <v>3258</v>
      </c>
      <c r="B2370" s="90" t="s">
        <v>3066</v>
      </c>
      <c r="C2370" s="88" t="str">
        <f aca="false">MID(A2370,1,12)</f>
        <v>M.020.22.106</v>
      </c>
      <c r="D2370" s="2" t="s">
        <v>3252</v>
      </c>
      <c r="E2370" s="90" t="s">
        <v>255</v>
      </c>
      <c r="F2370" s="91" t="str">
        <f aca="false">MID(A2370, 21,85)</f>
        <v>Herring, pickled (sweet)sour in glass jarper 720 ml NL</v>
      </c>
      <c r="G2370" s="133" t="n">
        <f aca="false">H2370+I2370+J2370+K2370</f>
        <v>0.2849915708352</v>
      </c>
      <c r="H2370" s="149" t="n">
        <f aca="false">N2370+O2370+P2370+Q2370</f>
        <v>1.2500392E-006</v>
      </c>
      <c r="I2370" s="149" t="n">
        <f aca="false">L2370+M2370+R2370+V2370+T2370</f>
        <v>0.131835720796</v>
      </c>
      <c r="J2370" s="150" t="n">
        <f aca="false">S2370+U2370+W2370+X2370</f>
        <v>0.01346382</v>
      </c>
      <c r="K2370" s="149" t="n">
        <v>0.13969078</v>
      </c>
      <c r="L2370" s="130" t="n">
        <v>0.046314242</v>
      </c>
      <c r="M2370" s="130" t="n">
        <v>0.085025429</v>
      </c>
      <c r="N2370" s="130" t="n">
        <v>0</v>
      </c>
      <c r="O2370" s="130" t="n">
        <v>0</v>
      </c>
      <c r="P2370" s="157" t="n">
        <v>0</v>
      </c>
      <c r="Q2370" s="157" t="n">
        <v>1.2500392E-006</v>
      </c>
      <c r="R2370" s="157" t="n">
        <v>3.0613886E-005</v>
      </c>
      <c r="S2370" s="130" t="n">
        <v>0</v>
      </c>
      <c r="T2370" s="130" t="n">
        <v>0</v>
      </c>
      <c r="U2370" s="130" t="n">
        <v>0</v>
      </c>
      <c r="V2370" s="130" t="n">
        <v>0.00046543591</v>
      </c>
      <c r="W2370" s="130" t="n">
        <v>0.01346382</v>
      </c>
      <c r="X2370" s="130" t="n">
        <v>0</v>
      </c>
      <c r="Z2370" s="151" t="n">
        <f aca="false">K2370/0.15</f>
        <v>0.931271866666667</v>
      </c>
      <c r="AB2370" s="133" t="n">
        <f aca="false">K2370</f>
        <v>0.13969078</v>
      </c>
      <c r="AC2370" s="133" t="n">
        <f aca="false">L2370+M2370+N2370+O2370+P2370+Q2370+R2370</f>
        <v>0.1313715349252</v>
      </c>
      <c r="AD2370" s="133" t="n">
        <f aca="false">L2370+M2370+R2370+W2370</f>
        <v>0.144834104886</v>
      </c>
      <c r="AE2370" s="133" t="n">
        <f aca="false">V2370+L2370+M2370+R2370+T2370</f>
        <v>0.131835720796</v>
      </c>
      <c r="AF2370" s="133" t="n">
        <f aca="false">S2370+U2370+X2370</f>
        <v>0</v>
      </c>
      <c r="AH2370" s="0" t="n">
        <v>0</v>
      </c>
      <c r="AI2370" s="96" t="n">
        <v>0</v>
      </c>
      <c r="AJ2370" s="96" t="n">
        <v>0</v>
      </c>
      <c r="AK2370" s="96" t="n">
        <v>0</v>
      </c>
      <c r="AL2370" s="96" t="n">
        <v>0</v>
      </c>
      <c r="AM2370" s="96" t="n">
        <v>0</v>
      </c>
      <c r="AN2370" s="96" t="n">
        <v>0</v>
      </c>
      <c r="AP2370" s="95" t="n">
        <v>0.030418574</v>
      </c>
      <c r="AQ2370" s="95" t="n">
        <v>0.028444923</v>
      </c>
      <c r="AR2370" s="95" t="n">
        <v>0.0019736505</v>
      </c>
      <c r="AS2370" s="95" t="n">
        <v>0</v>
      </c>
      <c r="AT2370" s="152" t="n">
        <f aca="false">AW2370+AZ2370+BA2370+BB2370+BC2370+BK2370+BL2370+BP2370</f>
        <v>1.70533114E-006</v>
      </c>
      <c r="AU2370" s="152" t="n">
        <f aca="false">AX2370+AY2370+BD2370+BE2370+BF2370+BG2370+BH2370+BI2370+BJ2370+BM2370+BQ2370+BR2370</f>
        <v>7.29900341888E-009</v>
      </c>
      <c r="AV2370" s="153" t="n">
        <f aca="false">BN2370+BO2370</f>
        <v>0</v>
      </c>
      <c r="AW2370" s="154" t="n">
        <v>8.6422032E-007</v>
      </c>
      <c r="AX2370" s="154" t="n">
        <v>2.6075613E-009</v>
      </c>
      <c r="AY2370" s="154" t="n">
        <v>7.12423E-014</v>
      </c>
      <c r="AZ2370" s="154" t="n">
        <v>0</v>
      </c>
      <c r="BA2370" s="154" t="n">
        <v>0</v>
      </c>
      <c r="BB2370" s="154" t="n">
        <v>0</v>
      </c>
      <c r="BC2370" s="154" t="n">
        <v>8.4111082E-007</v>
      </c>
      <c r="BD2370" s="154" t="n">
        <v>0</v>
      </c>
      <c r="BE2370" s="154" t="n">
        <v>9.7975546E-010</v>
      </c>
      <c r="BF2370" s="154" t="n">
        <v>3.4990302E-009</v>
      </c>
      <c r="BG2370" s="154" t="n">
        <v>6.5231658E-013</v>
      </c>
      <c r="BH2370" s="154" t="n">
        <v>0</v>
      </c>
      <c r="BI2370" s="154" t="n">
        <v>0</v>
      </c>
      <c r="BJ2370" s="154" t="n">
        <v>0</v>
      </c>
      <c r="BK2370" s="154" t="n">
        <v>0</v>
      </c>
      <c r="BL2370" s="154" t="n">
        <v>0</v>
      </c>
      <c r="BM2370" s="154" t="n">
        <v>2.119329E-010</v>
      </c>
      <c r="BN2370" s="154" t="n">
        <v>0</v>
      </c>
      <c r="BO2370" s="154" t="n">
        <v>0</v>
      </c>
      <c r="BP2370" s="154" t="n">
        <v>0</v>
      </c>
      <c r="BQ2370" s="154" t="n">
        <v>0</v>
      </c>
      <c r="BR2370" s="154" t="n">
        <v>0</v>
      </c>
      <c r="BT2370" s="96" t="n">
        <v>0.00012974525</v>
      </c>
      <c r="BU2370" s="96" t="n">
        <v>6.7547301E-006</v>
      </c>
      <c r="BV2370" s="96" t="n">
        <v>2.5966331E-005</v>
      </c>
      <c r="BW2370" s="96" t="n">
        <v>3.5860122E-009</v>
      </c>
      <c r="BX2370" s="96" t="n">
        <v>5.5641035E-006</v>
      </c>
      <c r="BY2370" s="96" t="n">
        <v>0</v>
      </c>
      <c r="BZ2370" s="96" t="n">
        <v>9.0867229E-005</v>
      </c>
      <c r="CA2370" s="96" t="n">
        <v>0</v>
      </c>
      <c r="CB2370" s="96" t="n">
        <v>0</v>
      </c>
      <c r="CC2370" s="96" t="n">
        <v>8.2715822E-010</v>
      </c>
      <c r="CD2370" s="96" t="n">
        <v>0</v>
      </c>
      <c r="CE2370" s="96" t="n">
        <v>1.4996881E-007</v>
      </c>
      <c r="CF2370" s="96" t="n">
        <v>0</v>
      </c>
      <c r="CG2370" s="96" t="n">
        <v>4.3847087E-007</v>
      </c>
      <c r="CH2370" s="96" t="n">
        <v>0</v>
      </c>
      <c r="CI2370" s="96" t="n">
        <v>0</v>
      </c>
      <c r="CJ2370" s="96" t="n">
        <v>0</v>
      </c>
      <c r="CL2370" s="155" t="n">
        <v>0</v>
      </c>
      <c r="CM2370" s="155" t="n">
        <v>0.93127189</v>
      </c>
      <c r="CN2370" s="156" t="n">
        <v>0</v>
      </c>
      <c r="CO2370" s="155" t="n">
        <v>0.004621488</v>
      </c>
      <c r="CP2370" s="155" t="n">
        <v>0</v>
      </c>
      <c r="CQ2370" s="155" t="n">
        <v>0</v>
      </c>
      <c r="CR2370" s="155" t="n">
        <v>0.00028242422</v>
      </c>
      <c r="CS2370" s="155" t="n">
        <v>0</v>
      </c>
      <c r="CT2370" s="155" t="n">
        <v>0.0023478127</v>
      </c>
      <c r="CU2370" s="155" t="n">
        <v>0.00022285847</v>
      </c>
    </row>
    <row r="2371" customFormat="false" ht="13.8" hidden="false" customHeight="false" outlineLevel="0" collapsed="false">
      <c r="A2371" s="0" t="s">
        <v>3259</v>
      </c>
      <c r="B2371" s="90" t="s">
        <v>3066</v>
      </c>
      <c r="C2371" s="88" t="str">
        <f aca="false">MID(A2371,1,12)</f>
        <v>M.020.22.107</v>
      </c>
      <c r="D2371" s="2" t="s">
        <v>3252</v>
      </c>
      <c r="E2371" s="90" t="s">
        <v>255</v>
      </c>
      <c r="F2371" s="91" t="str">
        <f aca="false">MID(A2371, 21,85)</f>
        <v>Herring, salted meat packaging per 1 kg NL</v>
      </c>
      <c r="G2371" s="133" t="n">
        <f aca="false">H2371+I2371+J2371+K2371</f>
        <v>0.1985888904045</v>
      </c>
      <c r="H2371" s="149" t="n">
        <f aca="false">N2371+O2371+P2371+Q2371</f>
        <v>1.2238885E-006</v>
      </c>
      <c r="I2371" s="149" t="n">
        <f aca="false">L2371+M2371+R2371+V2371+T2371</f>
        <v>0.104921227516</v>
      </c>
      <c r="J2371" s="150" t="n">
        <f aca="false">S2371+U2371+W2371+X2371</f>
        <v>0.011543305</v>
      </c>
      <c r="K2371" s="149" t="n">
        <v>0.082123134</v>
      </c>
      <c r="L2371" s="130" t="n">
        <v>0.021434766</v>
      </c>
      <c r="M2371" s="130" t="n">
        <v>0.083246705</v>
      </c>
      <c r="N2371" s="130" t="n">
        <v>0</v>
      </c>
      <c r="O2371" s="130" t="n">
        <v>0</v>
      </c>
      <c r="P2371" s="157" t="n">
        <v>0</v>
      </c>
      <c r="Q2371" s="157" t="n">
        <v>1.2238885E-006</v>
      </c>
      <c r="R2371" s="157" t="n">
        <v>2.9973446E-005</v>
      </c>
      <c r="S2371" s="130" t="n">
        <v>0</v>
      </c>
      <c r="T2371" s="130" t="n">
        <v>0</v>
      </c>
      <c r="U2371" s="130" t="n">
        <v>0</v>
      </c>
      <c r="V2371" s="130" t="n">
        <v>0.00020978307</v>
      </c>
      <c r="W2371" s="130" t="n">
        <v>0.011543305</v>
      </c>
      <c r="X2371" s="130" t="n">
        <v>0</v>
      </c>
      <c r="Z2371" s="151" t="n">
        <f aca="false">K2371/0.15</f>
        <v>0.54748756</v>
      </c>
      <c r="AB2371" s="133" t="n">
        <f aca="false">K2371</f>
        <v>0.082123134</v>
      </c>
      <c r="AC2371" s="133" t="n">
        <f aca="false">L2371+M2371+N2371+O2371+P2371+Q2371+R2371</f>
        <v>0.1047126683345</v>
      </c>
      <c r="AD2371" s="133" t="n">
        <f aca="false">L2371+M2371+R2371+W2371</f>
        <v>0.116254749446</v>
      </c>
      <c r="AE2371" s="133" t="n">
        <f aca="false">V2371+L2371+M2371+R2371+T2371</f>
        <v>0.104921227516</v>
      </c>
      <c r="AF2371" s="133" t="n">
        <f aca="false">S2371+U2371+X2371</f>
        <v>0</v>
      </c>
      <c r="AH2371" s="0" t="n">
        <v>0</v>
      </c>
      <c r="AI2371" s="96" t="n">
        <v>0</v>
      </c>
      <c r="AJ2371" s="96" t="n">
        <v>0</v>
      </c>
      <c r="AK2371" s="96" t="n">
        <v>0</v>
      </c>
      <c r="AL2371" s="96" t="n">
        <v>0</v>
      </c>
      <c r="AM2371" s="96" t="n">
        <v>0</v>
      </c>
      <c r="AN2371" s="96" t="n">
        <v>0</v>
      </c>
      <c r="AP2371" s="95" t="n">
        <v>0.016457188</v>
      </c>
      <c r="AQ2371" s="95" t="n">
        <v>0.014967702</v>
      </c>
      <c r="AR2371" s="95" t="n">
        <v>0.001489486</v>
      </c>
      <c r="AS2371" s="95" t="n">
        <v>0</v>
      </c>
      <c r="AT2371" s="152" t="n">
        <f aca="false">AW2371+AZ2371+BA2371+BB2371+BC2371+BK2371+BL2371+BP2371</f>
        <v>8.9734426E-007</v>
      </c>
      <c r="AU2371" s="152" t="n">
        <f aca="false">AX2371+AY2371+BD2371+BE2371+BF2371+BG2371+BH2371+BI2371+BJ2371+BM2371+BQ2371+BR2371</f>
        <v>5.508454358048E-009</v>
      </c>
      <c r="AV2371" s="153" t="n">
        <f aca="false">BN2371+BO2371</f>
        <v>0</v>
      </c>
      <c r="AW2371" s="154" t="n">
        <v>5.0806846E-007</v>
      </c>
      <c r="AX2371" s="154" t="n">
        <v>1.5329652E-009</v>
      </c>
      <c r="AY2371" s="154" t="n">
        <v>4.1882798E-014</v>
      </c>
      <c r="AZ2371" s="154" t="n">
        <v>0</v>
      </c>
      <c r="BA2371" s="154" t="n">
        <v>0</v>
      </c>
      <c r="BB2371" s="154" t="n">
        <v>0</v>
      </c>
      <c r="BC2371" s="154" t="n">
        <v>3.892758E-007</v>
      </c>
      <c r="BD2371" s="154" t="n">
        <v>0</v>
      </c>
      <c r="BE2371" s="154" t="n">
        <v>4.5344214E-010</v>
      </c>
      <c r="BF2371" s="154" t="n">
        <v>3.4258308E-009</v>
      </c>
      <c r="BG2371" s="154" t="n">
        <v>6.5112125E-013</v>
      </c>
      <c r="BH2371" s="154" t="n">
        <v>0</v>
      </c>
      <c r="BI2371" s="154" t="n">
        <v>0</v>
      </c>
      <c r="BJ2371" s="154" t="n">
        <v>0</v>
      </c>
      <c r="BK2371" s="154" t="n">
        <v>0</v>
      </c>
      <c r="BL2371" s="154" t="n">
        <v>0</v>
      </c>
      <c r="BM2371" s="154" t="n">
        <v>9.5523214E-011</v>
      </c>
      <c r="BN2371" s="154" t="n">
        <v>0</v>
      </c>
      <c r="BO2371" s="154" t="n">
        <v>0</v>
      </c>
      <c r="BP2371" s="154" t="n">
        <v>0</v>
      </c>
      <c r="BQ2371" s="154" t="n">
        <v>0</v>
      </c>
      <c r="BR2371" s="154" t="n">
        <v>0</v>
      </c>
      <c r="BT2371" s="96" t="n">
        <v>0.00011020784</v>
      </c>
      <c r="BU2371" s="96" t="n">
        <v>3.1261671E-006</v>
      </c>
      <c r="BV2371" s="96" t="n">
        <v>1.5265406E-005</v>
      </c>
      <c r="BW2371" s="96" t="n">
        <v>3.5109931E-009</v>
      </c>
      <c r="BX2371" s="96" t="n">
        <v>2.5751313E-006</v>
      </c>
      <c r="BY2371" s="96" t="n">
        <v>0</v>
      </c>
      <c r="BZ2371" s="96" t="n">
        <v>8.8966295E-005</v>
      </c>
      <c r="CA2371" s="96" t="n">
        <v>0</v>
      </c>
      <c r="CB2371" s="96" t="n">
        <v>0</v>
      </c>
      <c r="CC2371" s="96" t="n">
        <v>8.0985415E-010</v>
      </c>
      <c r="CD2371" s="96" t="n">
        <v>0</v>
      </c>
      <c r="CE2371" s="96" t="n">
        <v>6.759452E-008</v>
      </c>
      <c r="CF2371" s="96" t="n">
        <v>0</v>
      </c>
      <c r="CG2371" s="96" t="n">
        <v>2.0292938E-007</v>
      </c>
      <c r="CH2371" s="96" t="n">
        <v>0</v>
      </c>
      <c r="CI2371" s="96" t="n">
        <v>0</v>
      </c>
      <c r="CJ2371" s="96" t="n">
        <v>0</v>
      </c>
      <c r="CL2371" s="155" t="n">
        <v>0</v>
      </c>
      <c r="CM2371" s="155" t="n">
        <v>0.54748756</v>
      </c>
      <c r="CN2371" s="156" t="n">
        <v>0</v>
      </c>
      <c r="CO2371" s="155" t="n">
        <v>0.002138878</v>
      </c>
      <c r="CP2371" s="155" t="n">
        <v>0</v>
      </c>
      <c r="CQ2371" s="155" t="n">
        <v>0</v>
      </c>
      <c r="CR2371" s="155" t="n">
        <v>0.00013070919</v>
      </c>
      <c r="CS2371" s="155" t="n">
        <v>0</v>
      </c>
      <c r="CT2371" s="155" t="n">
        <v>0.0022986967</v>
      </c>
      <c r="CU2371" s="155" t="n">
        <v>0.00022245009</v>
      </c>
    </row>
    <row r="2372" customFormat="false" ht="13.8" hidden="false" customHeight="false" outlineLevel="0" collapsed="false">
      <c r="A2372" s="0" t="s">
        <v>3260</v>
      </c>
      <c r="B2372" s="90" t="s">
        <v>3066</v>
      </c>
      <c r="C2372" s="88" t="str">
        <f aca="false">MID(A2372,1,12)</f>
        <v>M.020.22.108</v>
      </c>
      <c r="D2372" s="2" t="s">
        <v>3252</v>
      </c>
      <c r="E2372" s="90" t="s">
        <v>255</v>
      </c>
      <c r="F2372" s="91" t="str">
        <f aca="false">MID(A2372, 21,85)</f>
        <v>Lemon sole, meat packaging per 1 kg NL</v>
      </c>
      <c r="G2372" s="133" t="n">
        <f aca="false">H2372+I2372+J2372+K2372</f>
        <v>0.8933989405487</v>
      </c>
      <c r="H2372" s="149" t="n">
        <f aca="false">N2372+O2372+P2372+Q2372</f>
        <v>1.1363677E-006</v>
      </c>
      <c r="I2372" s="149" t="n">
        <f aca="false">L2372+M2372+R2372+V2372+T2372</f>
        <v>0.247888690181</v>
      </c>
      <c r="J2372" s="150" t="n">
        <f aca="false">S2372+U2372+W2372+X2372</f>
        <v>0.014123424</v>
      </c>
      <c r="K2372" s="149" t="n">
        <v>0.63138569</v>
      </c>
      <c r="L2372" s="130" t="n">
        <v>0.16978057</v>
      </c>
      <c r="M2372" s="130" t="n">
        <v>0.077293694</v>
      </c>
      <c r="N2372" s="130" t="n">
        <v>0</v>
      </c>
      <c r="O2372" s="130" t="n">
        <v>0</v>
      </c>
      <c r="P2372" s="157" t="n">
        <v>0</v>
      </c>
      <c r="Q2372" s="157" t="n">
        <v>1.1363677E-006</v>
      </c>
      <c r="R2372" s="157" t="n">
        <v>2.7830031E-005</v>
      </c>
      <c r="S2372" s="130" t="n">
        <v>0</v>
      </c>
      <c r="T2372" s="130" t="n">
        <v>0</v>
      </c>
      <c r="U2372" s="130" t="n">
        <v>0</v>
      </c>
      <c r="V2372" s="130" t="n">
        <v>0.00078659615</v>
      </c>
      <c r="W2372" s="130" t="n">
        <v>0.014123424</v>
      </c>
      <c r="X2372" s="130" t="n">
        <v>0</v>
      </c>
      <c r="Z2372" s="151" t="n">
        <f aca="false">K2372/0.15</f>
        <v>4.20923793333333</v>
      </c>
      <c r="AB2372" s="133" t="n">
        <f aca="false">K2372</f>
        <v>0.63138569</v>
      </c>
      <c r="AC2372" s="133" t="n">
        <f aca="false">L2372+M2372+N2372+O2372+P2372+Q2372+R2372</f>
        <v>0.2471032303987</v>
      </c>
      <c r="AD2372" s="133" t="n">
        <f aca="false">L2372+M2372+R2372+W2372</f>
        <v>0.261225518031</v>
      </c>
      <c r="AE2372" s="133" t="n">
        <f aca="false">V2372+L2372+M2372+R2372+T2372</f>
        <v>0.247888690181</v>
      </c>
      <c r="AF2372" s="133" t="n">
        <f aca="false">S2372+U2372+X2372</f>
        <v>0</v>
      </c>
      <c r="AH2372" s="0" t="n">
        <v>0</v>
      </c>
      <c r="AI2372" s="96" t="n">
        <v>0</v>
      </c>
      <c r="AJ2372" s="96" t="n">
        <v>0</v>
      </c>
      <c r="AK2372" s="96" t="n">
        <v>0</v>
      </c>
      <c r="AL2372" s="96" t="n">
        <v>0</v>
      </c>
      <c r="AM2372" s="96" t="n">
        <v>0</v>
      </c>
      <c r="AN2372" s="96" t="n">
        <v>0</v>
      </c>
      <c r="AP2372" s="95" t="n">
        <v>0.12170082</v>
      </c>
      <c r="AQ2372" s="95" t="n">
        <v>0.11658569</v>
      </c>
      <c r="AR2372" s="95" t="n">
        <v>0.0051151292</v>
      </c>
      <c r="AS2372" s="95" t="n">
        <v>0</v>
      </c>
      <c r="AT2372" s="152" t="n">
        <f aca="false">AW2372+AZ2372+BA2372+BB2372+BC2372+BK2372+BL2372+BP2372</f>
        <v>6.9895498E-006</v>
      </c>
      <c r="AU2372" s="152" t="n">
        <f aca="false">AX2372+AY2372+BD2372+BE2372+BF2372+BG2372+BH2372+BI2372+BJ2372+BM2372+BQ2372+BR2372</f>
        <v>1.891689778506E-008</v>
      </c>
      <c r="AV2372" s="153" t="n">
        <f aca="false">BN2372+BO2372</f>
        <v>0</v>
      </c>
      <c r="AW2372" s="154" t="n">
        <v>3.9061728E-006</v>
      </c>
      <c r="AX2372" s="154" t="n">
        <v>1.1785866E-008</v>
      </c>
      <c r="AY2372" s="154" t="n">
        <v>3.220067E-013</v>
      </c>
      <c r="AZ2372" s="154" t="n">
        <v>0</v>
      </c>
      <c r="BA2372" s="154" t="n">
        <v>0</v>
      </c>
      <c r="BB2372" s="154" t="n">
        <v>0</v>
      </c>
      <c r="BC2372" s="154" t="n">
        <v>3.083377E-006</v>
      </c>
      <c r="BD2372" s="154" t="n">
        <v>0</v>
      </c>
      <c r="BE2372" s="154" t="n">
        <v>3.591626E-009</v>
      </c>
      <c r="BF2372" s="154" t="n">
        <v>3.180848E-009</v>
      </c>
      <c r="BG2372" s="154" t="n">
        <v>6.487836E-014</v>
      </c>
      <c r="BH2372" s="154" t="n">
        <v>0</v>
      </c>
      <c r="BI2372" s="154" t="n">
        <v>0</v>
      </c>
      <c r="BJ2372" s="154" t="n">
        <v>0</v>
      </c>
      <c r="BK2372" s="154" t="n">
        <v>0</v>
      </c>
      <c r="BL2372" s="154" t="n">
        <v>0</v>
      </c>
      <c r="BM2372" s="154" t="n">
        <v>3.581709E-010</v>
      </c>
      <c r="BN2372" s="154" t="n">
        <v>0</v>
      </c>
      <c r="BO2372" s="154" t="n">
        <v>0</v>
      </c>
      <c r="BP2372" s="154" t="n">
        <v>0</v>
      </c>
      <c r="BQ2372" s="154" t="n">
        <v>0</v>
      </c>
      <c r="BR2372" s="154" t="n">
        <v>0</v>
      </c>
      <c r="BT2372" s="96" t="n">
        <v>0.00024699269</v>
      </c>
      <c r="BU2372" s="96" t="n">
        <v>2.4761755E-005</v>
      </c>
      <c r="BV2372" s="96" t="n">
        <v>0.00011736472</v>
      </c>
      <c r="BW2372" s="96" t="n">
        <v>3.2599203E-009</v>
      </c>
      <c r="BX2372" s="96" t="n">
        <v>2.0397109E-005</v>
      </c>
      <c r="BY2372" s="96" t="n">
        <v>0</v>
      </c>
      <c r="BZ2372" s="96" t="n">
        <v>8.2604273E-005</v>
      </c>
      <c r="CA2372" s="96" t="n">
        <v>0</v>
      </c>
      <c r="CB2372" s="96" t="n">
        <v>0</v>
      </c>
      <c r="CC2372" s="96" t="n">
        <v>7.519411E-010</v>
      </c>
      <c r="CD2372" s="96" t="n">
        <v>0</v>
      </c>
      <c r="CE2372" s="96" t="n">
        <v>2.5345033E-007</v>
      </c>
      <c r="CF2372" s="96" t="n">
        <v>0</v>
      </c>
      <c r="CG2372" s="96" t="n">
        <v>1.6073637E-006</v>
      </c>
      <c r="CH2372" s="96" t="n">
        <v>0</v>
      </c>
      <c r="CI2372" s="96" t="n">
        <v>0</v>
      </c>
      <c r="CJ2372" s="96" t="n">
        <v>0</v>
      </c>
      <c r="CL2372" s="155" t="n">
        <v>0</v>
      </c>
      <c r="CM2372" s="155" t="n">
        <v>4.2092379</v>
      </c>
      <c r="CN2372" s="156" t="n">
        <v>0</v>
      </c>
      <c r="CO2372" s="155" t="n">
        <v>0.016941632</v>
      </c>
      <c r="CP2372" s="155" t="n">
        <v>0</v>
      </c>
      <c r="CQ2372" s="155" t="n">
        <v>0</v>
      </c>
      <c r="CR2372" s="155" t="n">
        <v>0.0010353218</v>
      </c>
      <c r="CS2372" s="155" t="n">
        <v>0</v>
      </c>
      <c r="CT2372" s="155" t="n">
        <v>0.0021343158</v>
      </c>
      <c r="CU2372" s="155" t="n">
        <v>2.2165146E-005</v>
      </c>
    </row>
    <row r="2373" customFormat="false" ht="13.8" hidden="false" customHeight="false" outlineLevel="0" collapsed="false">
      <c r="A2373" s="0" t="s">
        <v>3261</v>
      </c>
      <c r="B2373" s="90" t="s">
        <v>3066</v>
      </c>
      <c r="C2373" s="88" t="str">
        <f aca="false">MID(A2373,1,12)</f>
        <v>M.020.22.109</v>
      </c>
      <c r="D2373" s="2" t="s">
        <v>3252</v>
      </c>
      <c r="E2373" s="90" t="s">
        <v>255</v>
      </c>
      <c r="F2373" s="91" t="str">
        <f aca="false">MID(A2373, 21,85)</f>
        <v>Mackerel fillet, smoked meat packaging per 1 kg NL</v>
      </c>
      <c r="G2373" s="133" t="n">
        <f aca="false">H2373+I2373+J2373+K2373</f>
        <v>0.120614520732176</v>
      </c>
      <c r="H2373" s="149" t="n">
        <f aca="false">N2373+O2373+P2373+Q2373</f>
        <v>3.9253386E-008</v>
      </c>
      <c r="I2373" s="149" t="n">
        <f aca="false">L2373+M2373+R2373+V2373+T2373</f>
        <v>0.02606727747879</v>
      </c>
      <c r="J2373" s="150" t="n">
        <f aca="false">S2373+U2373+W2373+X2373</f>
        <v>0.00171981</v>
      </c>
      <c r="K2373" s="149" t="n">
        <v>0.092827394</v>
      </c>
      <c r="L2373" s="130" t="n">
        <v>0.023212831</v>
      </c>
      <c r="M2373" s="130" t="n">
        <v>0.0026699451</v>
      </c>
      <c r="N2373" s="130" t="n">
        <v>0</v>
      </c>
      <c r="O2373" s="130" t="n">
        <v>0</v>
      </c>
      <c r="P2373" s="157" t="n">
        <v>0</v>
      </c>
      <c r="Q2373" s="157" t="n">
        <v>3.9253386E-008</v>
      </c>
      <c r="R2373" s="157" t="n">
        <v>9.6132879E-007</v>
      </c>
      <c r="S2373" s="130" t="n">
        <v>0</v>
      </c>
      <c r="T2373" s="130" t="n">
        <v>0</v>
      </c>
      <c r="U2373" s="130" t="n">
        <v>0</v>
      </c>
      <c r="V2373" s="130" t="n">
        <v>0.00018354005</v>
      </c>
      <c r="W2373" s="130" t="n">
        <v>0.00171981</v>
      </c>
      <c r="X2373" s="130" t="n">
        <v>0</v>
      </c>
      <c r="Z2373" s="151" t="n">
        <f aca="false">K2373/0.15</f>
        <v>0.618849293333333</v>
      </c>
      <c r="AB2373" s="133" t="n">
        <f aca="false">K2373</f>
        <v>0.092827394</v>
      </c>
      <c r="AC2373" s="133" t="n">
        <f aca="false">L2373+M2373+N2373+O2373+P2373+Q2373+R2373</f>
        <v>0.025883776682176</v>
      </c>
      <c r="AD2373" s="133" t="n">
        <f aca="false">L2373+M2373+R2373+W2373</f>
        <v>0.02760354742879</v>
      </c>
      <c r="AE2373" s="133" t="n">
        <f aca="false">V2373+L2373+M2373+R2373+T2373</f>
        <v>0.02606727747879</v>
      </c>
      <c r="AF2373" s="133" t="n">
        <f aca="false">S2373+U2373+X2373</f>
        <v>0</v>
      </c>
      <c r="AH2373" s="0" t="n">
        <v>0</v>
      </c>
      <c r="AI2373" s="96" t="n">
        <v>0</v>
      </c>
      <c r="AJ2373" s="96" t="n">
        <v>0</v>
      </c>
      <c r="AK2373" s="96" t="n">
        <v>0</v>
      </c>
      <c r="AL2373" s="96" t="n">
        <v>0</v>
      </c>
      <c r="AM2373" s="96" t="n">
        <v>0</v>
      </c>
      <c r="AN2373" s="96" t="n">
        <v>0</v>
      </c>
      <c r="AP2373" s="95" t="n">
        <v>0.01726458</v>
      </c>
      <c r="AQ2373" s="95" t="n">
        <v>0.016610933</v>
      </c>
      <c r="AR2373" s="95" t="n">
        <v>0.00065364742</v>
      </c>
      <c r="AS2373" s="95" t="n">
        <v>0</v>
      </c>
      <c r="AT2373" s="152" t="n">
        <f aca="false">AW2373+AZ2373+BA2373+BB2373+BC2373+BK2373+BL2373+BP2373</f>
        <v>9.9585929E-007</v>
      </c>
      <c r="AU2373" s="152" t="n">
        <f aca="false">AX2373+AY2373+BD2373+BE2373+BF2373+BG2373+BH2373+BI2373+BJ2373+BM2373+BQ2373+BR2373</f>
        <v>2.4173351062274E-009</v>
      </c>
      <c r="AV2373" s="153" t="n">
        <f aca="false">BN2373+BO2373</f>
        <v>0</v>
      </c>
      <c r="AW2373" s="154" t="n">
        <v>5.7429214E-007</v>
      </c>
      <c r="AX2373" s="154" t="n">
        <v>1.732778E-009</v>
      </c>
      <c r="AY2373" s="154" t="n">
        <v>4.7341971E-014</v>
      </c>
      <c r="AZ2373" s="154" t="n">
        <v>0</v>
      </c>
      <c r="BA2373" s="154" t="n">
        <v>0</v>
      </c>
      <c r="BB2373" s="154" t="n">
        <v>0</v>
      </c>
      <c r="BC2373" s="154" t="n">
        <v>4.2156715E-007</v>
      </c>
      <c r="BD2373" s="154" t="n">
        <v>0</v>
      </c>
      <c r="BE2373" s="154" t="n">
        <v>4.9105624E-010</v>
      </c>
      <c r="BF2373" s="154" t="n">
        <v>1.0987558E-010</v>
      </c>
      <c r="BG2373" s="154" t="n">
        <v>4.3042564E-015</v>
      </c>
      <c r="BH2373" s="154" t="n">
        <v>0</v>
      </c>
      <c r="BI2373" s="154" t="n">
        <v>0</v>
      </c>
      <c r="BJ2373" s="154" t="n">
        <v>0</v>
      </c>
      <c r="BK2373" s="154" t="n">
        <v>0</v>
      </c>
      <c r="BL2373" s="154" t="n">
        <v>0</v>
      </c>
      <c r="BM2373" s="154" t="n">
        <v>8.357364E-011</v>
      </c>
      <c r="BN2373" s="154" t="n">
        <v>0</v>
      </c>
      <c r="BO2373" s="154" t="n">
        <v>0</v>
      </c>
      <c r="BP2373" s="154" t="n">
        <v>0</v>
      </c>
      <c r="BQ2373" s="154" t="n">
        <v>0</v>
      </c>
      <c r="BR2373" s="154" t="n">
        <v>0</v>
      </c>
      <c r="BT2373" s="96" t="n">
        <v>2.6561823E-005</v>
      </c>
      <c r="BU2373" s="96" t="n">
        <v>3.3854901E-006</v>
      </c>
      <c r="BV2373" s="96" t="n">
        <v>1.725516E-005</v>
      </c>
      <c r="BW2373" s="96" t="n">
        <v>1.1260696E-010</v>
      </c>
      <c r="BX2373" s="96" t="n">
        <v>2.7887446E-006</v>
      </c>
      <c r="BY2373" s="96" t="n">
        <v>0</v>
      </c>
      <c r="BZ2373" s="96" t="n">
        <v>2.8533876E-006</v>
      </c>
      <c r="CA2373" s="96" t="n">
        <v>0</v>
      </c>
      <c r="CB2373" s="96" t="n">
        <v>0</v>
      </c>
      <c r="CC2373" s="96" t="n">
        <v>2.5974194E-011</v>
      </c>
      <c r="CD2373" s="96" t="n">
        <v>0</v>
      </c>
      <c r="CE2373" s="96" t="n">
        <v>5.9138715E-008</v>
      </c>
      <c r="CF2373" s="96" t="n">
        <v>0</v>
      </c>
      <c r="CG2373" s="96" t="n">
        <v>2.1976285E-007</v>
      </c>
      <c r="CH2373" s="96" t="n">
        <v>0</v>
      </c>
      <c r="CI2373" s="96" t="n">
        <v>0</v>
      </c>
      <c r="CJ2373" s="96" t="n">
        <v>0</v>
      </c>
      <c r="CL2373" s="155" t="n">
        <v>0</v>
      </c>
      <c r="CM2373" s="155" t="n">
        <v>0.61884929</v>
      </c>
      <c r="CN2373" s="156" t="n">
        <v>0</v>
      </c>
      <c r="CO2373" s="155" t="n">
        <v>0.002316303</v>
      </c>
      <c r="CP2373" s="155" t="n">
        <v>0</v>
      </c>
      <c r="CQ2373" s="155" t="n">
        <v>0</v>
      </c>
      <c r="CR2373" s="155" t="n">
        <v>0.00014155182</v>
      </c>
      <c r="CS2373" s="155" t="n">
        <v>0</v>
      </c>
      <c r="CT2373" s="155" t="n">
        <v>7.3725367E-005</v>
      </c>
      <c r="CU2373" s="155" t="n">
        <v>1.470513E-006</v>
      </c>
    </row>
    <row r="2374" customFormat="false" ht="13.8" hidden="false" customHeight="false" outlineLevel="0" collapsed="false">
      <c r="A2374" s="0" t="s">
        <v>3262</v>
      </c>
      <c r="B2374" s="90" t="s">
        <v>3066</v>
      </c>
      <c r="C2374" s="88" t="str">
        <f aca="false">MID(A2374,1,12)</f>
        <v>M.020.22.110</v>
      </c>
      <c r="D2374" s="2" t="s">
        <v>3252</v>
      </c>
      <c r="E2374" s="90" t="s">
        <v>255</v>
      </c>
      <c r="F2374" s="91" t="str">
        <f aca="false">MID(A2374, 21,85)</f>
        <v>Pangasius, meat packaging per 1 kg NL</v>
      </c>
      <c r="G2374" s="133" t="n">
        <f aca="false">H2374+I2374+J2374+K2374</f>
        <v>1.7421713479161</v>
      </c>
      <c r="H2374" s="149" t="n">
        <f aca="false">N2374+O2374+P2374+Q2374</f>
        <v>1.9135451E-006</v>
      </c>
      <c r="I2374" s="149" t="n">
        <f aca="false">L2374+M2374+R2374+V2374+T2374</f>
        <v>0.384018343371</v>
      </c>
      <c r="J2374" s="150" t="n">
        <f aca="false">S2374+U2374+W2374+X2374</f>
        <v>0.080206191</v>
      </c>
      <c r="K2374" s="149" t="n">
        <v>1.2779449</v>
      </c>
      <c r="L2374" s="130" t="n">
        <v>0.1405727</v>
      </c>
      <c r="M2374" s="130" t="n">
        <v>0.13015591</v>
      </c>
      <c r="N2374" s="130" t="n">
        <v>0</v>
      </c>
      <c r="O2374" s="130" t="n">
        <v>0</v>
      </c>
      <c r="P2374" s="157" t="n">
        <v>0</v>
      </c>
      <c r="Q2374" s="157" t="n">
        <v>1.9135451E-006</v>
      </c>
      <c r="R2374" s="157" t="n">
        <v>4.6863371E-005</v>
      </c>
      <c r="S2374" s="130" t="n">
        <v>0</v>
      </c>
      <c r="T2374" s="130" t="n">
        <v>0</v>
      </c>
      <c r="U2374" s="130" t="n">
        <v>0</v>
      </c>
      <c r="V2374" s="130" t="n">
        <v>0.11324287</v>
      </c>
      <c r="W2374" s="130" t="n">
        <v>0.080206191</v>
      </c>
      <c r="X2374" s="130" t="n">
        <v>0</v>
      </c>
      <c r="Z2374" s="151" t="n">
        <f aca="false">K2374/0.15</f>
        <v>8.51963266666667</v>
      </c>
      <c r="AB2374" s="133" t="n">
        <f aca="false">K2374</f>
        <v>1.2779449</v>
      </c>
      <c r="AC2374" s="133" t="n">
        <f aca="false">L2374+M2374+N2374+O2374+P2374+Q2374+R2374</f>
        <v>0.2707773869161</v>
      </c>
      <c r="AD2374" s="133" t="n">
        <f aca="false">L2374+M2374+R2374+W2374</f>
        <v>0.350981664371</v>
      </c>
      <c r="AE2374" s="133" t="n">
        <f aca="false">V2374+L2374+M2374+R2374+T2374</f>
        <v>0.384018343371</v>
      </c>
      <c r="AF2374" s="133" t="n">
        <f aca="false">S2374+U2374+X2374</f>
        <v>0</v>
      </c>
      <c r="AH2374" s="0" t="n">
        <v>0</v>
      </c>
      <c r="AI2374" s="96" t="n">
        <v>0</v>
      </c>
      <c r="AJ2374" s="96" t="n">
        <v>0</v>
      </c>
      <c r="AK2374" s="96" t="n">
        <v>0</v>
      </c>
      <c r="AL2374" s="96" t="n">
        <v>0</v>
      </c>
      <c r="AM2374" s="96" t="n">
        <v>0</v>
      </c>
      <c r="AN2374" s="96" t="n">
        <v>0</v>
      </c>
      <c r="AP2374" s="95" t="n">
        <v>0.19710527</v>
      </c>
      <c r="AQ2374" s="95" t="n">
        <v>0.17445868</v>
      </c>
      <c r="AR2374" s="95" t="n">
        <v>0.02264659</v>
      </c>
      <c r="AS2374" s="95" t="n">
        <v>0</v>
      </c>
      <c r="AT2374" s="152" t="n">
        <f aca="false">AW2374+AZ2374+BA2374+BB2374+BC2374+BK2374+BL2374+BP2374</f>
        <v>1.04591536E-005</v>
      </c>
      <c r="AU2374" s="152" t="n">
        <f aca="false">AX2374+AY2374+BD2374+BE2374+BF2374+BG2374+BH2374+BI2374+BJ2374+BM2374+BQ2374+BR2374</f>
        <v>8.375218072071E-008</v>
      </c>
      <c r="AV2374" s="153" t="n">
        <f aca="false">BN2374+BO2374</f>
        <v>0</v>
      </c>
      <c r="AW2374" s="154" t="n">
        <v>7.9062192E-006</v>
      </c>
      <c r="AX2374" s="154" t="n">
        <v>2.3854972E-008</v>
      </c>
      <c r="AY2374" s="154" t="n">
        <v>6.5175191E-013</v>
      </c>
      <c r="AZ2374" s="154" t="n">
        <v>0</v>
      </c>
      <c r="BA2374" s="154" t="n">
        <v>0</v>
      </c>
      <c r="BB2374" s="154" t="n">
        <v>0</v>
      </c>
      <c r="BC2374" s="154" t="n">
        <v>2.5529344E-006</v>
      </c>
      <c r="BD2374" s="154" t="n">
        <v>0</v>
      </c>
      <c r="BE2374" s="154" t="n">
        <v>2.9737477E-009</v>
      </c>
      <c r="BF2374" s="154" t="n">
        <v>5.3562736E-009</v>
      </c>
      <c r="BG2374" s="154" t="n">
        <v>2.2106688E-012</v>
      </c>
      <c r="BH2374" s="154" t="n">
        <v>0</v>
      </c>
      <c r="BI2374" s="154" t="n">
        <v>0</v>
      </c>
      <c r="BJ2374" s="154" t="n">
        <v>0</v>
      </c>
      <c r="BK2374" s="154" t="n">
        <v>0</v>
      </c>
      <c r="BL2374" s="154" t="n">
        <v>0</v>
      </c>
      <c r="BM2374" s="154" t="n">
        <v>5.1564325E-008</v>
      </c>
      <c r="BN2374" s="154" t="n">
        <v>0</v>
      </c>
      <c r="BO2374" s="154" t="n">
        <v>0</v>
      </c>
      <c r="BP2374" s="154" t="n">
        <v>0</v>
      </c>
      <c r="BQ2374" s="154" t="n">
        <v>0</v>
      </c>
      <c r="BR2374" s="154" t="n">
        <v>0</v>
      </c>
      <c r="BT2374" s="96" t="n">
        <v>0.00045186424</v>
      </c>
      <c r="BU2374" s="96" t="n">
        <v>2.0501915E-005</v>
      </c>
      <c r="BV2374" s="96" t="n">
        <v>0.00023754997</v>
      </c>
      <c r="BW2374" s="96" t="n">
        <v>5.4894246E-009</v>
      </c>
      <c r="BX2374" s="96" t="n">
        <v>1.6888133E-005</v>
      </c>
      <c r="BY2374" s="96" t="n">
        <v>0</v>
      </c>
      <c r="BZ2374" s="96" t="n">
        <v>0.00013909847</v>
      </c>
      <c r="CA2374" s="96" t="n">
        <v>0</v>
      </c>
      <c r="CB2374" s="96" t="n">
        <v>0</v>
      </c>
      <c r="CC2374" s="96" t="n">
        <v>1.2662039E-009</v>
      </c>
      <c r="CD2374" s="96" t="n">
        <v>0</v>
      </c>
      <c r="CE2374" s="96" t="n">
        <v>3.6488155E-005</v>
      </c>
      <c r="CF2374" s="96" t="n">
        <v>0</v>
      </c>
      <c r="CG2374" s="96" t="n">
        <v>1.3308441E-006</v>
      </c>
      <c r="CH2374" s="96" t="n">
        <v>0</v>
      </c>
      <c r="CI2374" s="96" t="n">
        <v>0</v>
      </c>
      <c r="CJ2374" s="96" t="n">
        <v>0</v>
      </c>
      <c r="CL2374" s="155" t="n">
        <v>0</v>
      </c>
      <c r="CM2374" s="155" t="n">
        <v>8.5196328</v>
      </c>
      <c r="CN2374" s="156" t="n">
        <v>0</v>
      </c>
      <c r="CO2374" s="155" t="n">
        <v>0.014027112</v>
      </c>
      <c r="CP2374" s="155" t="n">
        <v>0</v>
      </c>
      <c r="CQ2374" s="155" t="n">
        <v>0</v>
      </c>
      <c r="CR2374" s="155" t="n">
        <v>0.00085721224</v>
      </c>
      <c r="CS2374" s="155" t="n">
        <v>0</v>
      </c>
      <c r="CT2374" s="155" t="n">
        <v>0.0035940037</v>
      </c>
      <c r="CU2374" s="155" t="n">
        <v>0.00075525639</v>
      </c>
    </row>
    <row r="2375" customFormat="false" ht="13.8" hidden="false" customHeight="false" outlineLevel="0" collapsed="false">
      <c r="A2375" s="0" t="s">
        <v>3263</v>
      </c>
      <c r="B2375" s="90" t="s">
        <v>3066</v>
      </c>
      <c r="C2375" s="88" t="str">
        <f aca="false">MID(A2375,1,12)</f>
        <v>M.020.22.111</v>
      </c>
      <c r="D2375" s="2" t="s">
        <v>3252</v>
      </c>
      <c r="E2375" s="90" t="s">
        <v>255</v>
      </c>
      <c r="F2375" s="91" t="str">
        <f aca="false">MID(A2375, 21,85)</f>
        <v>Plaice fillet, meat packaging per 1 kg NL</v>
      </c>
      <c r="G2375" s="133" t="n">
        <f aca="false">H2375+I2375+J2375+K2375</f>
        <v>0.8933989405487</v>
      </c>
      <c r="H2375" s="149" t="n">
        <f aca="false">N2375+O2375+P2375+Q2375</f>
        <v>1.1363677E-006</v>
      </c>
      <c r="I2375" s="149" t="n">
        <f aca="false">L2375+M2375+R2375+V2375+T2375</f>
        <v>0.247888690181</v>
      </c>
      <c r="J2375" s="150" t="n">
        <f aca="false">S2375+U2375+W2375+X2375</f>
        <v>0.014123424</v>
      </c>
      <c r="K2375" s="149" t="n">
        <v>0.63138569</v>
      </c>
      <c r="L2375" s="130" t="n">
        <v>0.16978057</v>
      </c>
      <c r="M2375" s="130" t="n">
        <v>0.077293694</v>
      </c>
      <c r="N2375" s="130" t="n">
        <v>0</v>
      </c>
      <c r="O2375" s="130" t="n">
        <v>0</v>
      </c>
      <c r="P2375" s="157" t="n">
        <v>0</v>
      </c>
      <c r="Q2375" s="157" t="n">
        <v>1.1363677E-006</v>
      </c>
      <c r="R2375" s="157" t="n">
        <v>2.7830031E-005</v>
      </c>
      <c r="S2375" s="130" t="n">
        <v>0</v>
      </c>
      <c r="T2375" s="130" t="n">
        <v>0</v>
      </c>
      <c r="U2375" s="130" t="n">
        <v>0</v>
      </c>
      <c r="V2375" s="130" t="n">
        <v>0.00078659615</v>
      </c>
      <c r="W2375" s="130" t="n">
        <v>0.014123424</v>
      </c>
      <c r="X2375" s="130" t="n">
        <v>0</v>
      </c>
      <c r="Z2375" s="151" t="n">
        <f aca="false">K2375/0.15</f>
        <v>4.20923793333333</v>
      </c>
      <c r="AB2375" s="133" t="n">
        <f aca="false">K2375</f>
        <v>0.63138569</v>
      </c>
      <c r="AC2375" s="133" t="n">
        <f aca="false">L2375+M2375+N2375+O2375+P2375+Q2375+R2375</f>
        <v>0.2471032303987</v>
      </c>
      <c r="AD2375" s="133" t="n">
        <f aca="false">L2375+M2375+R2375+W2375</f>
        <v>0.261225518031</v>
      </c>
      <c r="AE2375" s="133" t="n">
        <f aca="false">V2375+L2375+M2375+R2375+T2375</f>
        <v>0.247888690181</v>
      </c>
      <c r="AF2375" s="133" t="n">
        <f aca="false">S2375+U2375+X2375</f>
        <v>0</v>
      </c>
      <c r="AH2375" s="0" t="n">
        <v>0</v>
      </c>
      <c r="AI2375" s="96" t="n">
        <v>0</v>
      </c>
      <c r="AJ2375" s="96" t="n">
        <v>0</v>
      </c>
      <c r="AK2375" s="96" t="n">
        <v>0</v>
      </c>
      <c r="AL2375" s="96" t="n">
        <v>0</v>
      </c>
      <c r="AM2375" s="96" t="n">
        <v>0</v>
      </c>
      <c r="AN2375" s="96" t="n">
        <v>0</v>
      </c>
      <c r="AP2375" s="95" t="n">
        <v>0.12170082</v>
      </c>
      <c r="AQ2375" s="95" t="n">
        <v>0.11658569</v>
      </c>
      <c r="AR2375" s="95" t="n">
        <v>0.0051151292</v>
      </c>
      <c r="AS2375" s="95" t="n">
        <v>0</v>
      </c>
      <c r="AT2375" s="152" t="n">
        <f aca="false">AW2375+AZ2375+BA2375+BB2375+BC2375+BK2375+BL2375+BP2375</f>
        <v>6.9895498E-006</v>
      </c>
      <c r="AU2375" s="152" t="n">
        <f aca="false">AX2375+AY2375+BD2375+BE2375+BF2375+BG2375+BH2375+BI2375+BJ2375+BM2375+BQ2375+BR2375</f>
        <v>1.891689778506E-008</v>
      </c>
      <c r="AV2375" s="153" t="n">
        <f aca="false">BN2375+BO2375</f>
        <v>0</v>
      </c>
      <c r="AW2375" s="154" t="n">
        <v>3.9061728E-006</v>
      </c>
      <c r="AX2375" s="154" t="n">
        <v>1.1785866E-008</v>
      </c>
      <c r="AY2375" s="154" t="n">
        <v>3.220067E-013</v>
      </c>
      <c r="AZ2375" s="154" t="n">
        <v>0</v>
      </c>
      <c r="BA2375" s="154" t="n">
        <v>0</v>
      </c>
      <c r="BB2375" s="154" t="n">
        <v>0</v>
      </c>
      <c r="BC2375" s="154" t="n">
        <v>3.083377E-006</v>
      </c>
      <c r="BD2375" s="154" t="n">
        <v>0</v>
      </c>
      <c r="BE2375" s="154" t="n">
        <v>3.591626E-009</v>
      </c>
      <c r="BF2375" s="154" t="n">
        <v>3.180848E-009</v>
      </c>
      <c r="BG2375" s="154" t="n">
        <v>6.487836E-014</v>
      </c>
      <c r="BH2375" s="154" t="n">
        <v>0</v>
      </c>
      <c r="BI2375" s="154" t="n">
        <v>0</v>
      </c>
      <c r="BJ2375" s="154" t="n">
        <v>0</v>
      </c>
      <c r="BK2375" s="154" t="n">
        <v>0</v>
      </c>
      <c r="BL2375" s="154" t="n">
        <v>0</v>
      </c>
      <c r="BM2375" s="154" t="n">
        <v>3.581709E-010</v>
      </c>
      <c r="BN2375" s="154" t="n">
        <v>0</v>
      </c>
      <c r="BO2375" s="154" t="n">
        <v>0</v>
      </c>
      <c r="BP2375" s="154" t="n">
        <v>0</v>
      </c>
      <c r="BQ2375" s="154" t="n">
        <v>0</v>
      </c>
      <c r="BR2375" s="154" t="n">
        <v>0</v>
      </c>
      <c r="BT2375" s="96" t="n">
        <v>0.00024699269</v>
      </c>
      <c r="BU2375" s="96" t="n">
        <v>2.4761755E-005</v>
      </c>
      <c r="BV2375" s="96" t="n">
        <v>0.00011736472</v>
      </c>
      <c r="BW2375" s="96" t="n">
        <v>3.2599203E-009</v>
      </c>
      <c r="BX2375" s="96" t="n">
        <v>2.0397109E-005</v>
      </c>
      <c r="BY2375" s="96" t="n">
        <v>0</v>
      </c>
      <c r="BZ2375" s="96" t="n">
        <v>8.2604273E-005</v>
      </c>
      <c r="CA2375" s="96" t="n">
        <v>0</v>
      </c>
      <c r="CB2375" s="96" t="n">
        <v>0</v>
      </c>
      <c r="CC2375" s="96" t="n">
        <v>7.519411E-010</v>
      </c>
      <c r="CD2375" s="96" t="n">
        <v>0</v>
      </c>
      <c r="CE2375" s="96" t="n">
        <v>2.5345033E-007</v>
      </c>
      <c r="CF2375" s="96" t="n">
        <v>0</v>
      </c>
      <c r="CG2375" s="96" t="n">
        <v>1.6073637E-006</v>
      </c>
      <c r="CH2375" s="96" t="n">
        <v>0</v>
      </c>
      <c r="CI2375" s="96" t="n">
        <v>0</v>
      </c>
      <c r="CJ2375" s="96" t="n">
        <v>0</v>
      </c>
      <c r="CL2375" s="155" t="n">
        <v>0</v>
      </c>
      <c r="CM2375" s="155" t="n">
        <v>4.2092379</v>
      </c>
      <c r="CN2375" s="156" t="n">
        <v>0</v>
      </c>
      <c r="CO2375" s="155" t="n">
        <v>0.016941632</v>
      </c>
      <c r="CP2375" s="155" t="n">
        <v>0</v>
      </c>
      <c r="CQ2375" s="155" t="n">
        <v>0</v>
      </c>
      <c r="CR2375" s="155" t="n">
        <v>0.0010353218</v>
      </c>
      <c r="CS2375" s="155" t="n">
        <v>0</v>
      </c>
      <c r="CT2375" s="155" t="n">
        <v>0.0021343158</v>
      </c>
      <c r="CU2375" s="155" t="n">
        <v>2.2165146E-005</v>
      </c>
    </row>
    <row r="2376" customFormat="false" ht="13.8" hidden="false" customHeight="false" outlineLevel="0" collapsed="false">
      <c r="A2376" s="0" t="s">
        <v>3264</v>
      </c>
      <c r="B2376" s="90" t="s">
        <v>3066</v>
      </c>
      <c r="C2376" s="88" t="str">
        <f aca="false">MID(A2376,1,12)</f>
        <v>M.020.22.112</v>
      </c>
      <c r="D2376" s="2" t="s">
        <v>3252</v>
      </c>
      <c r="E2376" s="90" t="s">
        <v>255</v>
      </c>
      <c r="F2376" s="91" t="str">
        <f aca="false">MID(A2376, 21,85)</f>
        <v>Pollack, fillet meat packaging per 1 kg NL</v>
      </c>
      <c r="G2376" s="133" t="n">
        <f aca="false">H2376+I2376+J2376+K2376</f>
        <v>0.2819302582586</v>
      </c>
      <c r="H2376" s="149" t="n">
        <f aca="false">N2376+O2376+P2376+Q2376</f>
        <v>1.1406356E-006</v>
      </c>
      <c r="I2376" s="149" t="n">
        <f aca="false">L2376+M2376+R2376+V2376+T2376</f>
        <v>0.116924511623</v>
      </c>
      <c r="J2376" s="150" t="n">
        <f aca="false">S2376+U2376+W2376+X2376</f>
        <v>0.016006506</v>
      </c>
      <c r="K2376" s="149" t="n">
        <v>0.1489981</v>
      </c>
      <c r="L2376" s="130" t="n">
        <v>0.039067545</v>
      </c>
      <c r="M2376" s="130" t="n">
        <v>0.07758399</v>
      </c>
      <c r="N2376" s="130" t="n">
        <v>0</v>
      </c>
      <c r="O2376" s="130" t="n">
        <v>0</v>
      </c>
      <c r="P2376" s="157" t="n">
        <v>0</v>
      </c>
      <c r="Q2376" s="157" t="n">
        <v>1.1406356E-006</v>
      </c>
      <c r="R2376" s="157" t="n">
        <v>2.7934553E-005</v>
      </c>
      <c r="S2376" s="130" t="n">
        <v>0</v>
      </c>
      <c r="T2376" s="130" t="n">
        <v>0</v>
      </c>
      <c r="U2376" s="130" t="n">
        <v>0</v>
      </c>
      <c r="V2376" s="130" t="n">
        <v>0.00024504207</v>
      </c>
      <c r="W2376" s="130" t="n">
        <v>0.016006506</v>
      </c>
      <c r="X2376" s="130" t="n">
        <v>0</v>
      </c>
      <c r="Z2376" s="151" t="n">
        <f aca="false">K2376/0.15</f>
        <v>0.993320666666667</v>
      </c>
      <c r="AB2376" s="133" t="n">
        <f aca="false">K2376</f>
        <v>0.1489981</v>
      </c>
      <c r="AC2376" s="133" t="n">
        <f aca="false">L2376+M2376+N2376+O2376+P2376+Q2376+R2376</f>
        <v>0.1166806101886</v>
      </c>
      <c r="AD2376" s="133" t="n">
        <f aca="false">L2376+M2376+R2376+W2376</f>
        <v>0.132685975553</v>
      </c>
      <c r="AE2376" s="133" t="n">
        <f aca="false">V2376+L2376+M2376+R2376+T2376</f>
        <v>0.116924511623</v>
      </c>
      <c r="AF2376" s="133" t="n">
        <f aca="false">S2376+U2376+X2376</f>
        <v>0</v>
      </c>
      <c r="AH2376" s="0" t="n">
        <v>0</v>
      </c>
      <c r="AI2376" s="96" t="n">
        <v>0</v>
      </c>
      <c r="AJ2376" s="96" t="n">
        <v>0</v>
      </c>
      <c r="AK2376" s="96" t="n">
        <v>0</v>
      </c>
      <c r="AL2376" s="96" t="n">
        <v>0</v>
      </c>
      <c r="AM2376" s="96" t="n">
        <v>0</v>
      </c>
      <c r="AN2376" s="96" t="n">
        <v>0</v>
      </c>
      <c r="AP2376" s="95" t="n">
        <v>0.029079251</v>
      </c>
      <c r="AQ2376" s="95" t="n">
        <v>0.027210175</v>
      </c>
      <c r="AR2376" s="95" t="n">
        <v>0.001869076</v>
      </c>
      <c r="AS2376" s="95" t="n">
        <v>0</v>
      </c>
      <c r="AT2376" s="152" t="n">
        <f aca="false">AW2376+AZ2376+BA2376+BB2376+BC2376+BK2376+BL2376+BP2376</f>
        <v>1.63130544E-006</v>
      </c>
      <c r="AU2376" s="152" t="n">
        <f aca="false">AX2376+AY2376+BD2376+BE2376+BF2376+BG2376+BH2376+BI2376+BJ2376+BM2376+BQ2376+BR2376</f>
        <v>6.912263380519E-009</v>
      </c>
      <c r="AV2376" s="153" t="n">
        <f aca="false">BN2376+BO2376</f>
        <v>0</v>
      </c>
      <c r="AW2376" s="154" t="n">
        <v>9.2180155E-007</v>
      </c>
      <c r="AX2376" s="154" t="n">
        <v>2.7812978E-009</v>
      </c>
      <c r="AY2376" s="154" t="n">
        <v>7.5989029E-014</v>
      </c>
      <c r="AZ2376" s="154" t="n">
        <v>0</v>
      </c>
      <c r="BA2376" s="154" t="n">
        <v>0</v>
      </c>
      <c r="BB2376" s="154" t="n">
        <v>0</v>
      </c>
      <c r="BC2376" s="154" t="n">
        <v>7.0950389E-007</v>
      </c>
      <c r="BD2376" s="154" t="n">
        <v>0</v>
      </c>
      <c r="BE2376" s="154" t="n">
        <v>8.2645508E-010</v>
      </c>
      <c r="BF2376" s="154" t="n">
        <v>3.1927945E-009</v>
      </c>
      <c r="BG2376" s="154" t="n">
        <v>6.186149E-014</v>
      </c>
      <c r="BH2376" s="154" t="n">
        <v>0</v>
      </c>
      <c r="BI2376" s="154" t="n">
        <v>0</v>
      </c>
      <c r="BJ2376" s="154" t="n">
        <v>0</v>
      </c>
      <c r="BK2376" s="154" t="n">
        <v>0</v>
      </c>
      <c r="BL2376" s="154" t="n">
        <v>0</v>
      </c>
      <c r="BM2376" s="154" t="n">
        <v>1.1157815E-010</v>
      </c>
      <c r="BN2376" s="154" t="n">
        <v>0</v>
      </c>
      <c r="BO2376" s="154" t="n">
        <v>0</v>
      </c>
      <c r="BP2376" s="154" t="n">
        <v>0</v>
      </c>
      <c r="BQ2376" s="154" t="n">
        <v>0</v>
      </c>
      <c r="BR2376" s="154" t="n">
        <v>0</v>
      </c>
      <c r="BT2376" s="96" t="n">
        <v>0.00012145511</v>
      </c>
      <c r="BU2376" s="96" t="n">
        <v>5.697831E-006</v>
      </c>
      <c r="BV2376" s="96" t="n">
        <v>2.7696415E-005</v>
      </c>
      <c r="BW2376" s="96" t="n">
        <v>3.2721638E-009</v>
      </c>
      <c r="BX2376" s="96" t="n">
        <v>4.6934993E-006</v>
      </c>
      <c r="BY2376" s="96" t="n">
        <v>0</v>
      </c>
      <c r="BZ2376" s="96" t="n">
        <v>8.2914514E-005</v>
      </c>
      <c r="CA2376" s="96" t="n">
        <v>0</v>
      </c>
      <c r="CB2376" s="96" t="n">
        <v>0</v>
      </c>
      <c r="CC2376" s="96" t="n">
        <v>7.547652E-010</v>
      </c>
      <c r="CD2376" s="96" t="n">
        <v>0</v>
      </c>
      <c r="CE2376" s="96" t="n">
        <v>7.8955376E-008</v>
      </c>
      <c r="CF2376" s="96" t="n">
        <v>0</v>
      </c>
      <c r="CG2376" s="96" t="n">
        <v>3.6986421E-007</v>
      </c>
      <c r="CH2376" s="96" t="n">
        <v>0</v>
      </c>
      <c r="CI2376" s="96" t="n">
        <v>0</v>
      </c>
      <c r="CJ2376" s="96" t="n">
        <v>0</v>
      </c>
      <c r="CL2376" s="155" t="n">
        <v>0</v>
      </c>
      <c r="CM2376" s="155" t="n">
        <v>0.99332064</v>
      </c>
      <c r="CN2376" s="156" t="n">
        <v>0</v>
      </c>
      <c r="CO2376" s="155" t="n">
        <v>0.003898373</v>
      </c>
      <c r="CP2376" s="155" t="n">
        <v>0</v>
      </c>
      <c r="CQ2376" s="155" t="n">
        <v>0</v>
      </c>
      <c r="CR2376" s="155" t="n">
        <v>0.00023823386</v>
      </c>
      <c r="CS2376" s="155" t="n">
        <v>0</v>
      </c>
      <c r="CT2376" s="155" t="n">
        <v>0.0021423318</v>
      </c>
      <c r="CU2376" s="155" t="n">
        <v>2.1134457E-005</v>
      </c>
    </row>
    <row r="2377" customFormat="false" ht="13.8" hidden="false" customHeight="false" outlineLevel="0" collapsed="false">
      <c r="A2377" s="0" t="s">
        <v>3265</v>
      </c>
      <c r="B2377" s="90" t="s">
        <v>3066</v>
      </c>
      <c r="C2377" s="88" t="str">
        <f aca="false">MID(A2377,1,12)</f>
        <v>M.020.22.113</v>
      </c>
      <c r="D2377" s="2" t="s">
        <v>3252</v>
      </c>
      <c r="E2377" s="90" t="s">
        <v>255</v>
      </c>
      <c r="F2377" s="91" t="str">
        <f aca="false">MID(A2377, 21,85)</f>
        <v>Salmon, (aquaculture) meat packaging per 1 kg NL</v>
      </c>
      <c r="G2377" s="133" t="n">
        <f aca="false">H2377+I2377+J2377+K2377</f>
        <v>0.96163678650304</v>
      </c>
      <c r="H2377" s="149" t="n">
        <f aca="false">N2377+O2377+P2377+Q2377</f>
        <v>4.0315284E-007</v>
      </c>
      <c r="I2377" s="149" t="n">
        <f aca="false">L2377+M2377+R2377+V2377+T2377</f>
        <v>0.2120534793502</v>
      </c>
      <c r="J2377" s="150" t="n">
        <f aca="false">S2377+U2377+W2377+X2377</f>
        <v>0.031799564</v>
      </c>
      <c r="K2377" s="149" t="n">
        <v>0.71778334</v>
      </c>
      <c r="L2377" s="130" t="n">
        <v>0.12735153</v>
      </c>
      <c r="M2377" s="130" t="n">
        <v>0.027421734</v>
      </c>
      <c r="N2377" s="130" t="n">
        <v>0</v>
      </c>
      <c r="O2377" s="130" t="n">
        <v>0</v>
      </c>
      <c r="P2377" s="157" t="n">
        <v>0</v>
      </c>
      <c r="Q2377" s="157" t="n">
        <v>4.0315284E-007</v>
      </c>
      <c r="R2377" s="157" t="n">
        <v>9.8733502E-006</v>
      </c>
      <c r="S2377" s="130" t="n">
        <v>0</v>
      </c>
      <c r="T2377" s="130" t="n">
        <v>0</v>
      </c>
      <c r="U2377" s="130" t="n">
        <v>0</v>
      </c>
      <c r="V2377" s="130" t="n">
        <v>0.057270342</v>
      </c>
      <c r="W2377" s="130" t="n">
        <v>0.031799564</v>
      </c>
      <c r="X2377" s="130" t="n">
        <v>0</v>
      </c>
      <c r="Z2377" s="151" t="n">
        <f aca="false">K2377/0.15</f>
        <v>4.78522226666667</v>
      </c>
      <c r="AB2377" s="133" t="n">
        <f aca="false">K2377</f>
        <v>0.71778334</v>
      </c>
      <c r="AC2377" s="133" t="n">
        <f aca="false">L2377+M2377+N2377+O2377+P2377+Q2377+R2377</f>
        <v>0.15478354050304</v>
      </c>
      <c r="AD2377" s="133" t="n">
        <f aca="false">L2377+M2377+R2377+W2377</f>
        <v>0.1865827013502</v>
      </c>
      <c r="AE2377" s="133" t="n">
        <f aca="false">V2377+L2377+M2377+R2377+T2377</f>
        <v>0.2120534793502</v>
      </c>
      <c r="AF2377" s="133" t="n">
        <f aca="false">S2377+U2377+X2377</f>
        <v>0</v>
      </c>
      <c r="AH2377" s="0" t="n">
        <v>0</v>
      </c>
      <c r="AI2377" s="96" t="n">
        <v>0</v>
      </c>
      <c r="AJ2377" s="96" t="n">
        <v>0</v>
      </c>
      <c r="AK2377" s="96" t="n">
        <v>0</v>
      </c>
      <c r="AL2377" s="96" t="n">
        <v>0</v>
      </c>
      <c r="AM2377" s="96" t="n">
        <v>0</v>
      </c>
      <c r="AN2377" s="96" t="n">
        <v>0</v>
      </c>
      <c r="AP2377" s="95" t="n">
        <v>0.12436355</v>
      </c>
      <c r="AQ2377" s="95" t="n">
        <v>0.11264857</v>
      </c>
      <c r="AR2377" s="95" t="n">
        <v>0.011714982</v>
      </c>
      <c r="AS2377" s="95" t="n">
        <v>0</v>
      </c>
      <c r="AT2377" s="152" t="n">
        <f aca="false">AW2377+AZ2377+BA2377+BB2377+BC2377+BK2377+BL2377+BP2377</f>
        <v>6.7535114E-006</v>
      </c>
      <c r="AU2377" s="152" t="n">
        <f aca="false">AX2377+AY2377+BD2377+BE2377+BF2377+BG2377+BH2377+BI2377+BJ2377+BM2377+BQ2377+BR2377</f>
        <v>4.33246362645E-008</v>
      </c>
      <c r="AV2377" s="153" t="n">
        <f aca="false">BN2377+BO2377</f>
        <v>0</v>
      </c>
      <c r="AW2377" s="154" t="n">
        <v>4.4406862E-006</v>
      </c>
      <c r="AX2377" s="154" t="n">
        <v>1.3398622E-008</v>
      </c>
      <c r="AY2377" s="154" t="n">
        <v>3.660695E-013</v>
      </c>
      <c r="AZ2377" s="154" t="n">
        <v>0</v>
      </c>
      <c r="BA2377" s="154" t="n">
        <v>0</v>
      </c>
      <c r="BB2377" s="154" t="n">
        <v>0</v>
      </c>
      <c r="BC2377" s="154" t="n">
        <v>2.3128252E-006</v>
      </c>
      <c r="BD2377" s="154" t="n">
        <v>0</v>
      </c>
      <c r="BE2377" s="154" t="n">
        <v>2.6940602E-009</v>
      </c>
      <c r="BF2377" s="154" t="n">
        <v>1.1284797E-009</v>
      </c>
      <c r="BG2377" s="154" t="n">
        <v>2.5470295E-011</v>
      </c>
      <c r="BH2377" s="154" t="n">
        <v>0</v>
      </c>
      <c r="BI2377" s="154" t="n">
        <v>0</v>
      </c>
      <c r="BJ2377" s="154" t="n">
        <v>0</v>
      </c>
      <c r="BK2377" s="154" t="n">
        <v>0</v>
      </c>
      <c r="BL2377" s="154" t="n">
        <v>0</v>
      </c>
      <c r="BM2377" s="154" t="n">
        <v>2.6077638E-008</v>
      </c>
      <c r="BN2377" s="154" t="n">
        <v>0</v>
      </c>
      <c r="BO2377" s="154" t="n">
        <v>0</v>
      </c>
      <c r="BP2377" s="154" t="n">
        <v>0</v>
      </c>
      <c r="BQ2377" s="154" t="n">
        <v>0</v>
      </c>
      <c r="BR2377" s="154" t="n">
        <v>0</v>
      </c>
      <c r="BT2377" s="96" t="n">
        <v>0.00021626417</v>
      </c>
      <c r="BU2377" s="96" t="n">
        <v>1.8573665E-005</v>
      </c>
      <c r="BV2377" s="96" t="n">
        <v>0.00013342469</v>
      </c>
      <c r="BW2377" s="96" t="n">
        <v>1.1565325E-009</v>
      </c>
      <c r="BX2377" s="96" t="n">
        <v>1.5299766E-005</v>
      </c>
      <c r="BY2377" s="96" t="n">
        <v>0</v>
      </c>
      <c r="BZ2377" s="96" t="n">
        <v>2.9305786E-005</v>
      </c>
      <c r="CA2377" s="96" t="n">
        <v>0</v>
      </c>
      <c r="CB2377" s="96" t="n">
        <v>0</v>
      </c>
      <c r="CC2377" s="96" t="n">
        <v>2.6676858E-010</v>
      </c>
      <c r="CD2377" s="96" t="n">
        <v>0</v>
      </c>
      <c r="CE2377" s="96" t="n">
        <v>1.8453163E-005</v>
      </c>
      <c r="CF2377" s="96" t="n">
        <v>0</v>
      </c>
      <c r="CG2377" s="96" t="n">
        <v>1.2056753E-006</v>
      </c>
      <c r="CH2377" s="96" t="n">
        <v>0</v>
      </c>
      <c r="CI2377" s="96" t="n">
        <v>0</v>
      </c>
      <c r="CJ2377" s="96" t="n">
        <v>0</v>
      </c>
      <c r="CL2377" s="155" t="n">
        <v>0</v>
      </c>
      <c r="CM2377" s="155" t="n">
        <v>4.7852222</v>
      </c>
      <c r="CN2377" s="156" t="n">
        <v>0</v>
      </c>
      <c r="CO2377" s="155" t="n">
        <v>0.012707831</v>
      </c>
      <c r="CP2377" s="155" t="n">
        <v>0</v>
      </c>
      <c r="CQ2377" s="155" t="n">
        <v>0</v>
      </c>
      <c r="CR2377" s="155" t="n">
        <v>0.00077658953</v>
      </c>
      <c r="CS2377" s="155" t="n">
        <v>0</v>
      </c>
      <c r="CT2377" s="155" t="n">
        <v>0.00075719814</v>
      </c>
      <c r="CU2377" s="155" t="n">
        <v>0.008701712</v>
      </c>
    </row>
    <row r="2378" customFormat="false" ht="13.8" hidden="false" customHeight="false" outlineLevel="0" collapsed="false">
      <c r="A2378" s="0" t="s">
        <v>3266</v>
      </c>
      <c r="B2378" s="90" t="s">
        <v>3066</v>
      </c>
      <c r="C2378" s="88" t="str">
        <f aca="false">MID(A2378,1,12)</f>
        <v>M.020.22.114</v>
      </c>
      <c r="D2378" s="2" t="s">
        <v>3252</v>
      </c>
      <c r="E2378" s="90" t="s">
        <v>255</v>
      </c>
      <c r="F2378" s="91" t="str">
        <f aca="false">MID(A2378, 21,85)</f>
        <v>Salmon, (wild caught) meat packaging per 1 kg NL</v>
      </c>
      <c r="G2378" s="133" t="n">
        <f aca="false">H2378+I2378+J2378+K2378</f>
        <v>0.5184571669822</v>
      </c>
      <c r="H2378" s="149" t="n">
        <f aca="false">N2378+O2378+P2378+Q2378</f>
        <v>1.2827162E-006</v>
      </c>
      <c r="I2378" s="149" t="n">
        <f aca="false">L2378+M2378+R2378+V2378+T2378</f>
        <v>0.175707570266</v>
      </c>
      <c r="J2378" s="150" t="n">
        <f aca="false">S2378+U2378+W2378+X2378</f>
        <v>0.009154034</v>
      </c>
      <c r="K2378" s="149" t="n">
        <v>0.33359428</v>
      </c>
      <c r="L2378" s="130" t="n">
        <v>0.08797939</v>
      </c>
      <c r="M2378" s="130" t="n">
        <v>0.08724806</v>
      </c>
      <c r="N2378" s="130" t="n">
        <v>0</v>
      </c>
      <c r="O2378" s="130" t="n">
        <v>0</v>
      </c>
      <c r="P2378" s="157" t="n">
        <v>0</v>
      </c>
      <c r="Q2378" s="157" t="n">
        <v>1.2827162E-006</v>
      </c>
      <c r="R2378" s="157" t="n">
        <v>3.1414156E-005</v>
      </c>
      <c r="S2378" s="130" t="n">
        <v>0</v>
      </c>
      <c r="T2378" s="130" t="n">
        <v>0</v>
      </c>
      <c r="U2378" s="130" t="n">
        <v>0</v>
      </c>
      <c r="V2378" s="130" t="n">
        <v>0.00044870611</v>
      </c>
      <c r="W2378" s="130" t="n">
        <v>0.009154034</v>
      </c>
      <c r="X2378" s="130" t="n">
        <v>0</v>
      </c>
      <c r="Z2378" s="151" t="n">
        <f aca="false">K2378/0.15</f>
        <v>2.22396186666667</v>
      </c>
      <c r="AB2378" s="133" t="n">
        <f aca="false">K2378</f>
        <v>0.33359428</v>
      </c>
      <c r="AC2378" s="133" t="n">
        <f aca="false">L2378+M2378+N2378+O2378+P2378+Q2378+R2378</f>
        <v>0.1752601468722</v>
      </c>
      <c r="AD2378" s="133" t="n">
        <f aca="false">L2378+M2378+R2378+W2378</f>
        <v>0.184412898156</v>
      </c>
      <c r="AE2378" s="133" t="n">
        <f aca="false">V2378+L2378+M2378+R2378+T2378</f>
        <v>0.175707570266</v>
      </c>
      <c r="AF2378" s="133" t="n">
        <f aca="false">S2378+U2378+X2378</f>
        <v>0</v>
      </c>
      <c r="AH2378" s="0" t="n">
        <v>0</v>
      </c>
      <c r="AI2378" s="96" t="n">
        <v>0</v>
      </c>
      <c r="AJ2378" s="96" t="n">
        <v>0</v>
      </c>
      <c r="AK2378" s="96" t="n">
        <v>0</v>
      </c>
      <c r="AL2378" s="96" t="n">
        <v>0</v>
      </c>
      <c r="AM2378" s="96" t="n">
        <v>0</v>
      </c>
      <c r="AN2378" s="96" t="n">
        <v>0</v>
      </c>
      <c r="AP2378" s="95" t="n">
        <v>0.064289324</v>
      </c>
      <c r="AQ2378" s="95" t="n">
        <v>0.061075926</v>
      </c>
      <c r="AR2378" s="95" t="n">
        <v>0.0032133987</v>
      </c>
      <c r="AS2378" s="95" t="n">
        <v>0</v>
      </c>
      <c r="AT2378" s="152" t="n">
        <f aca="false">AW2378+AZ2378+BA2378+BB2378+BC2378+BK2378+BL2378+BP2378</f>
        <v>3.6616262E-006</v>
      </c>
      <c r="AU2378" s="152" t="n">
        <f aca="false">AX2378+AY2378+BD2378+BE2378+BF2378+BG2378+BH2378+BI2378+BJ2378+BM2378+BQ2378+BR2378</f>
        <v>1.188387096721E-008</v>
      </c>
      <c r="AV2378" s="153" t="n">
        <f aca="false">BN2378+BO2378</f>
        <v>0</v>
      </c>
      <c r="AW2378" s="154" t="n">
        <v>2.0638366E-006</v>
      </c>
      <c r="AX2378" s="154" t="n">
        <v>6.2270932E-009</v>
      </c>
      <c r="AY2378" s="154" t="n">
        <v>1.7013308E-013</v>
      </c>
      <c r="AZ2378" s="154" t="n">
        <v>0</v>
      </c>
      <c r="BA2378" s="154" t="n">
        <v>0</v>
      </c>
      <c r="BB2378" s="154" t="n">
        <v>0</v>
      </c>
      <c r="BC2378" s="154" t="n">
        <v>1.5977896E-006</v>
      </c>
      <c r="BD2378" s="154" t="n">
        <v>0</v>
      </c>
      <c r="BE2378" s="154" t="n">
        <v>1.8611616E-009</v>
      </c>
      <c r="BF2378" s="154" t="n">
        <v>3.5904975E-009</v>
      </c>
      <c r="BG2378" s="154" t="n">
        <v>6.3343413E-013</v>
      </c>
      <c r="BH2378" s="154" t="n">
        <v>0</v>
      </c>
      <c r="BI2378" s="154" t="n">
        <v>0</v>
      </c>
      <c r="BJ2378" s="154" t="n">
        <v>0</v>
      </c>
      <c r="BK2378" s="154" t="n">
        <v>0</v>
      </c>
      <c r="BL2378" s="154" t="n">
        <v>0</v>
      </c>
      <c r="BM2378" s="154" t="n">
        <v>2.043151E-010</v>
      </c>
      <c r="BN2378" s="154" t="n">
        <v>0</v>
      </c>
      <c r="BO2378" s="154" t="n">
        <v>0</v>
      </c>
      <c r="BP2378" s="154" t="n">
        <v>0</v>
      </c>
      <c r="BQ2378" s="154" t="n">
        <v>0</v>
      </c>
      <c r="BR2378" s="154" t="n">
        <v>0</v>
      </c>
      <c r="BT2378" s="96" t="n">
        <v>0.00017963564</v>
      </c>
      <c r="BU2378" s="96" t="n">
        <v>1.283141E-005</v>
      </c>
      <c r="BV2378" s="96" t="n">
        <v>6.2009957E-005</v>
      </c>
      <c r="BW2378" s="96" t="n">
        <v>3.6797533E-009</v>
      </c>
      <c r="BX2378" s="96" t="n">
        <v>1.0569674E-005</v>
      </c>
      <c r="BY2378" s="96" t="n">
        <v>0</v>
      </c>
      <c r="BZ2378" s="96" t="n">
        <v>9.3242569E-005</v>
      </c>
      <c r="CA2378" s="96" t="n">
        <v>0</v>
      </c>
      <c r="CB2378" s="96" t="n">
        <v>0</v>
      </c>
      <c r="CC2378" s="96" t="n">
        <v>8.4878078E-010</v>
      </c>
      <c r="CD2378" s="96" t="n">
        <v>0</v>
      </c>
      <c r="CE2378" s="96" t="n">
        <v>1.4457827E-007</v>
      </c>
      <c r="CF2378" s="96" t="n">
        <v>0</v>
      </c>
      <c r="CG2378" s="96" t="n">
        <v>8.3292737E-007</v>
      </c>
      <c r="CH2378" s="96" t="n">
        <v>0</v>
      </c>
      <c r="CI2378" s="96" t="n">
        <v>0</v>
      </c>
      <c r="CJ2378" s="96" t="n">
        <v>0</v>
      </c>
      <c r="CL2378" s="155" t="n">
        <v>0</v>
      </c>
      <c r="CM2378" s="155" t="n">
        <v>2.2239618</v>
      </c>
      <c r="CN2378" s="156" t="n">
        <v>0</v>
      </c>
      <c r="CO2378" s="155" t="n">
        <v>0.008779064</v>
      </c>
      <c r="CP2378" s="155" t="n">
        <v>0</v>
      </c>
      <c r="CQ2378" s="155" t="n">
        <v>0</v>
      </c>
      <c r="CR2378" s="155" t="n">
        <v>0.00053649826</v>
      </c>
      <c r="CS2378" s="155" t="n">
        <v>0</v>
      </c>
      <c r="CT2378" s="155" t="n">
        <v>0.0024091864</v>
      </c>
      <c r="CU2378" s="155" t="n">
        <v>0.00021640744</v>
      </c>
    </row>
    <row r="2379" customFormat="false" ht="13.8" hidden="false" customHeight="false" outlineLevel="0" collapsed="false">
      <c r="A2379" s="0" t="s">
        <v>3267</v>
      </c>
      <c r="B2379" s="90" t="s">
        <v>3066</v>
      </c>
      <c r="C2379" s="88" t="str">
        <f aca="false">MID(A2379,1,12)</f>
        <v>M.020.22.115</v>
      </c>
      <c r="D2379" s="2" t="s">
        <v>3252</v>
      </c>
      <c r="E2379" s="90" t="s">
        <v>255</v>
      </c>
      <c r="F2379" s="91" t="str">
        <f aca="false">MID(A2379, 21,85)</f>
        <v>Salmon, fillet (aquaculture) meat packaging per 1 kg NL</v>
      </c>
      <c r="G2379" s="133" t="n">
        <f aca="false">H2379+I2379+J2379+K2379</f>
        <v>0.96163678650304</v>
      </c>
      <c r="H2379" s="149" t="n">
        <f aca="false">N2379+O2379+P2379+Q2379</f>
        <v>4.0315284E-007</v>
      </c>
      <c r="I2379" s="149" t="n">
        <f aca="false">L2379+M2379+R2379+V2379+T2379</f>
        <v>0.2120534793502</v>
      </c>
      <c r="J2379" s="150" t="n">
        <f aca="false">S2379+U2379+W2379+X2379</f>
        <v>0.031799564</v>
      </c>
      <c r="K2379" s="149" t="n">
        <v>0.71778334</v>
      </c>
      <c r="L2379" s="130" t="n">
        <v>0.12735153</v>
      </c>
      <c r="M2379" s="130" t="n">
        <v>0.027421734</v>
      </c>
      <c r="N2379" s="130" t="n">
        <v>0</v>
      </c>
      <c r="O2379" s="130" t="n">
        <v>0</v>
      </c>
      <c r="P2379" s="157" t="n">
        <v>0</v>
      </c>
      <c r="Q2379" s="157" t="n">
        <v>4.0315284E-007</v>
      </c>
      <c r="R2379" s="157" t="n">
        <v>9.8733502E-006</v>
      </c>
      <c r="S2379" s="130" t="n">
        <v>0</v>
      </c>
      <c r="T2379" s="130" t="n">
        <v>0</v>
      </c>
      <c r="U2379" s="130" t="n">
        <v>0</v>
      </c>
      <c r="V2379" s="130" t="n">
        <v>0.057270342</v>
      </c>
      <c r="W2379" s="130" t="n">
        <v>0.031799564</v>
      </c>
      <c r="X2379" s="130" t="n">
        <v>0</v>
      </c>
      <c r="Z2379" s="151" t="n">
        <f aca="false">K2379/0.15</f>
        <v>4.78522226666667</v>
      </c>
      <c r="AB2379" s="133" t="n">
        <f aca="false">K2379</f>
        <v>0.71778334</v>
      </c>
      <c r="AC2379" s="133" t="n">
        <f aca="false">L2379+M2379+N2379+O2379+P2379+Q2379+R2379</f>
        <v>0.15478354050304</v>
      </c>
      <c r="AD2379" s="133" t="n">
        <f aca="false">L2379+M2379+R2379+W2379</f>
        <v>0.1865827013502</v>
      </c>
      <c r="AE2379" s="133" t="n">
        <f aca="false">V2379+L2379+M2379+R2379+T2379</f>
        <v>0.2120534793502</v>
      </c>
      <c r="AF2379" s="133" t="n">
        <f aca="false">S2379+U2379+X2379</f>
        <v>0</v>
      </c>
      <c r="AH2379" s="0" t="n">
        <v>0</v>
      </c>
      <c r="AI2379" s="96" t="n">
        <v>0</v>
      </c>
      <c r="AJ2379" s="96" t="n">
        <v>0</v>
      </c>
      <c r="AK2379" s="96" t="n">
        <v>0</v>
      </c>
      <c r="AL2379" s="96" t="n">
        <v>0</v>
      </c>
      <c r="AM2379" s="96" t="n">
        <v>0</v>
      </c>
      <c r="AN2379" s="96" t="n">
        <v>0</v>
      </c>
      <c r="AP2379" s="95" t="n">
        <v>0.12436355</v>
      </c>
      <c r="AQ2379" s="95" t="n">
        <v>0.11264857</v>
      </c>
      <c r="AR2379" s="95" t="n">
        <v>0.011714982</v>
      </c>
      <c r="AS2379" s="95" t="n">
        <v>0</v>
      </c>
      <c r="AT2379" s="152" t="n">
        <f aca="false">AW2379+AZ2379+BA2379+BB2379+BC2379+BK2379+BL2379+BP2379</f>
        <v>6.7535114E-006</v>
      </c>
      <c r="AU2379" s="152" t="n">
        <f aca="false">AX2379+AY2379+BD2379+BE2379+BF2379+BG2379+BH2379+BI2379+BJ2379+BM2379+BQ2379+BR2379</f>
        <v>4.33246362645E-008</v>
      </c>
      <c r="AV2379" s="153" t="n">
        <f aca="false">BN2379+BO2379</f>
        <v>0</v>
      </c>
      <c r="AW2379" s="154" t="n">
        <v>4.4406862E-006</v>
      </c>
      <c r="AX2379" s="154" t="n">
        <v>1.3398622E-008</v>
      </c>
      <c r="AY2379" s="154" t="n">
        <v>3.660695E-013</v>
      </c>
      <c r="AZ2379" s="154" t="n">
        <v>0</v>
      </c>
      <c r="BA2379" s="154" t="n">
        <v>0</v>
      </c>
      <c r="BB2379" s="154" t="n">
        <v>0</v>
      </c>
      <c r="BC2379" s="154" t="n">
        <v>2.3128252E-006</v>
      </c>
      <c r="BD2379" s="154" t="n">
        <v>0</v>
      </c>
      <c r="BE2379" s="154" t="n">
        <v>2.6940602E-009</v>
      </c>
      <c r="BF2379" s="154" t="n">
        <v>1.1284797E-009</v>
      </c>
      <c r="BG2379" s="154" t="n">
        <v>2.5470295E-011</v>
      </c>
      <c r="BH2379" s="154" t="n">
        <v>0</v>
      </c>
      <c r="BI2379" s="154" t="n">
        <v>0</v>
      </c>
      <c r="BJ2379" s="154" t="n">
        <v>0</v>
      </c>
      <c r="BK2379" s="154" t="n">
        <v>0</v>
      </c>
      <c r="BL2379" s="154" t="n">
        <v>0</v>
      </c>
      <c r="BM2379" s="154" t="n">
        <v>2.6077638E-008</v>
      </c>
      <c r="BN2379" s="154" t="n">
        <v>0</v>
      </c>
      <c r="BO2379" s="154" t="n">
        <v>0</v>
      </c>
      <c r="BP2379" s="154" t="n">
        <v>0</v>
      </c>
      <c r="BQ2379" s="154" t="n">
        <v>0</v>
      </c>
      <c r="BR2379" s="154" t="n">
        <v>0</v>
      </c>
      <c r="BT2379" s="96" t="n">
        <v>0.00021626417</v>
      </c>
      <c r="BU2379" s="96" t="n">
        <v>1.8573665E-005</v>
      </c>
      <c r="BV2379" s="96" t="n">
        <v>0.00013342469</v>
      </c>
      <c r="BW2379" s="96" t="n">
        <v>1.1565325E-009</v>
      </c>
      <c r="BX2379" s="96" t="n">
        <v>1.5299766E-005</v>
      </c>
      <c r="BY2379" s="96" t="n">
        <v>0</v>
      </c>
      <c r="BZ2379" s="96" t="n">
        <v>2.9305786E-005</v>
      </c>
      <c r="CA2379" s="96" t="n">
        <v>0</v>
      </c>
      <c r="CB2379" s="96" t="n">
        <v>0</v>
      </c>
      <c r="CC2379" s="96" t="n">
        <v>2.6676858E-010</v>
      </c>
      <c r="CD2379" s="96" t="n">
        <v>0</v>
      </c>
      <c r="CE2379" s="96" t="n">
        <v>1.8453163E-005</v>
      </c>
      <c r="CF2379" s="96" t="n">
        <v>0</v>
      </c>
      <c r="CG2379" s="96" t="n">
        <v>1.2056753E-006</v>
      </c>
      <c r="CH2379" s="96" t="n">
        <v>0</v>
      </c>
      <c r="CI2379" s="96" t="n">
        <v>0</v>
      </c>
      <c r="CJ2379" s="96" t="n">
        <v>0</v>
      </c>
      <c r="CL2379" s="155" t="n">
        <v>0</v>
      </c>
      <c r="CM2379" s="155" t="n">
        <v>4.7852222</v>
      </c>
      <c r="CN2379" s="156" t="n">
        <v>0</v>
      </c>
      <c r="CO2379" s="155" t="n">
        <v>0.012707831</v>
      </c>
      <c r="CP2379" s="155" t="n">
        <v>0</v>
      </c>
      <c r="CQ2379" s="155" t="n">
        <v>0</v>
      </c>
      <c r="CR2379" s="155" t="n">
        <v>0.00077658953</v>
      </c>
      <c r="CS2379" s="155" t="n">
        <v>0</v>
      </c>
      <c r="CT2379" s="155" t="n">
        <v>0.00075719814</v>
      </c>
      <c r="CU2379" s="155" t="n">
        <v>0.008701712</v>
      </c>
    </row>
    <row r="2380" customFormat="false" ht="13.8" hidden="false" customHeight="false" outlineLevel="0" collapsed="false">
      <c r="A2380" s="0" t="s">
        <v>3268</v>
      </c>
      <c r="B2380" s="90" t="s">
        <v>3066</v>
      </c>
      <c r="C2380" s="88" t="str">
        <f aca="false">MID(A2380,1,12)</f>
        <v>M.020.22.116</v>
      </c>
      <c r="D2380" s="2" t="s">
        <v>3252</v>
      </c>
      <c r="E2380" s="90" t="s">
        <v>255</v>
      </c>
      <c r="F2380" s="91" t="str">
        <f aca="false">MID(A2380, 21,85)</f>
        <v>Salmon, fillet (wild caught) meat packaging per 1 kg NL</v>
      </c>
      <c r="G2380" s="133" t="n">
        <f aca="false">H2380+I2380+J2380+K2380</f>
        <v>0.5184571669822</v>
      </c>
      <c r="H2380" s="149" t="n">
        <f aca="false">N2380+O2380+P2380+Q2380</f>
        <v>1.2827162E-006</v>
      </c>
      <c r="I2380" s="149" t="n">
        <f aca="false">L2380+M2380+R2380+V2380+T2380</f>
        <v>0.175707570266</v>
      </c>
      <c r="J2380" s="150" t="n">
        <f aca="false">S2380+U2380+W2380+X2380</f>
        <v>0.009154034</v>
      </c>
      <c r="K2380" s="149" t="n">
        <v>0.33359428</v>
      </c>
      <c r="L2380" s="130" t="n">
        <v>0.08797939</v>
      </c>
      <c r="M2380" s="130" t="n">
        <v>0.08724806</v>
      </c>
      <c r="N2380" s="130" t="n">
        <v>0</v>
      </c>
      <c r="O2380" s="130" t="n">
        <v>0</v>
      </c>
      <c r="P2380" s="157" t="n">
        <v>0</v>
      </c>
      <c r="Q2380" s="157" t="n">
        <v>1.2827162E-006</v>
      </c>
      <c r="R2380" s="157" t="n">
        <v>3.1414156E-005</v>
      </c>
      <c r="S2380" s="130" t="n">
        <v>0</v>
      </c>
      <c r="T2380" s="130" t="n">
        <v>0</v>
      </c>
      <c r="U2380" s="130" t="n">
        <v>0</v>
      </c>
      <c r="V2380" s="130" t="n">
        <v>0.00044870611</v>
      </c>
      <c r="W2380" s="130" t="n">
        <v>0.009154034</v>
      </c>
      <c r="X2380" s="130" t="n">
        <v>0</v>
      </c>
      <c r="Z2380" s="151" t="n">
        <f aca="false">K2380/0.15</f>
        <v>2.22396186666667</v>
      </c>
      <c r="AB2380" s="133" t="n">
        <f aca="false">K2380</f>
        <v>0.33359428</v>
      </c>
      <c r="AC2380" s="133" t="n">
        <f aca="false">L2380+M2380+N2380+O2380+P2380+Q2380+R2380</f>
        <v>0.1752601468722</v>
      </c>
      <c r="AD2380" s="133" t="n">
        <f aca="false">L2380+M2380+R2380+W2380</f>
        <v>0.184412898156</v>
      </c>
      <c r="AE2380" s="133" t="n">
        <f aca="false">V2380+L2380+M2380+R2380+T2380</f>
        <v>0.175707570266</v>
      </c>
      <c r="AF2380" s="133" t="n">
        <f aca="false">S2380+U2380+X2380</f>
        <v>0</v>
      </c>
      <c r="AH2380" s="0" t="n">
        <v>0</v>
      </c>
      <c r="AI2380" s="96" t="n">
        <v>0</v>
      </c>
      <c r="AJ2380" s="96" t="n">
        <v>0</v>
      </c>
      <c r="AK2380" s="96" t="n">
        <v>0</v>
      </c>
      <c r="AL2380" s="96" t="n">
        <v>0</v>
      </c>
      <c r="AM2380" s="96" t="n">
        <v>0</v>
      </c>
      <c r="AN2380" s="96" t="n">
        <v>0</v>
      </c>
      <c r="AP2380" s="95" t="n">
        <v>0.064289324</v>
      </c>
      <c r="AQ2380" s="95" t="n">
        <v>0.061075926</v>
      </c>
      <c r="AR2380" s="95" t="n">
        <v>0.0032133987</v>
      </c>
      <c r="AS2380" s="95" t="n">
        <v>0</v>
      </c>
      <c r="AT2380" s="152" t="n">
        <f aca="false">AW2380+AZ2380+BA2380+BB2380+BC2380+BK2380+BL2380+BP2380</f>
        <v>3.6616262E-006</v>
      </c>
      <c r="AU2380" s="152" t="n">
        <f aca="false">AX2380+AY2380+BD2380+BE2380+BF2380+BG2380+BH2380+BI2380+BJ2380+BM2380+BQ2380+BR2380</f>
        <v>1.188387096721E-008</v>
      </c>
      <c r="AV2380" s="153" t="n">
        <f aca="false">BN2380+BO2380</f>
        <v>0</v>
      </c>
      <c r="AW2380" s="154" t="n">
        <v>2.0638366E-006</v>
      </c>
      <c r="AX2380" s="154" t="n">
        <v>6.2270932E-009</v>
      </c>
      <c r="AY2380" s="154" t="n">
        <v>1.7013308E-013</v>
      </c>
      <c r="AZ2380" s="154" t="n">
        <v>0</v>
      </c>
      <c r="BA2380" s="154" t="n">
        <v>0</v>
      </c>
      <c r="BB2380" s="154" t="n">
        <v>0</v>
      </c>
      <c r="BC2380" s="154" t="n">
        <v>1.5977896E-006</v>
      </c>
      <c r="BD2380" s="154" t="n">
        <v>0</v>
      </c>
      <c r="BE2380" s="154" t="n">
        <v>1.8611616E-009</v>
      </c>
      <c r="BF2380" s="154" t="n">
        <v>3.5904975E-009</v>
      </c>
      <c r="BG2380" s="154" t="n">
        <v>6.3343413E-013</v>
      </c>
      <c r="BH2380" s="154" t="n">
        <v>0</v>
      </c>
      <c r="BI2380" s="154" t="n">
        <v>0</v>
      </c>
      <c r="BJ2380" s="154" t="n">
        <v>0</v>
      </c>
      <c r="BK2380" s="154" t="n">
        <v>0</v>
      </c>
      <c r="BL2380" s="154" t="n">
        <v>0</v>
      </c>
      <c r="BM2380" s="154" t="n">
        <v>2.043151E-010</v>
      </c>
      <c r="BN2380" s="154" t="n">
        <v>0</v>
      </c>
      <c r="BO2380" s="154" t="n">
        <v>0</v>
      </c>
      <c r="BP2380" s="154" t="n">
        <v>0</v>
      </c>
      <c r="BQ2380" s="154" t="n">
        <v>0</v>
      </c>
      <c r="BR2380" s="154" t="n">
        <v>0</v>
      </c>
      <c r="BT2380" s="96" t="n">
        <v>0.00017963564</v>
      </c>
      <c r="BU2380" s="96" t="n">
        <v>1.283141E-005</v>
      </c>
      <c r="BV2380" s="96" t="n">
        <v>6.2009957E-005</v>
      </c>
      <c r="BW2380" s="96" t="n">
        <v>3.6797533E-009</v>
      </c>
      <c r="BX2380" s="96" t="n">
        <v>1.0569674E-005</v>
      </c>
      <c r="BY2380" s="96" t="n">
        <v>0</v>
      </c>
      <c r="BZ2380" s="96" t="n">
        <v>9.3242569E-005</v>
      </c>
      <c r="CA2380" s="96" t="n">
        <v>0</v>
      </c>
      <c r="CB2380" s="96" t="n">
        <v>0</v>
      </c>
      <c r="CC2380" s="96" t="n">
        <v>8.4878078E-010</v>
      </c>
      <c r="CD2380" s="96" t="n">
        <v>0</v>
      </c>
      <c r="CE2380" s="96" t="n">
        <v>1.4457827E-007</v>
      </c>
      <c r="CF2380" s="96" t="n">
        <v>0</v>
      </c>
      <c r="CG2380" s="96" t="n">
        <v>8.3292737E-007</v>
      </c>
      <c r="CH2380" s="96" t="n">
        <v>0</v>
      </c>
      <c r="CI2380" s="96" t="n">
        <v>0</v>
      </c>
      <c r="CJ2380" s="96" t="n">
        <v>0</v>
      </c>
      <c r="CL2380" s="155" t="n">
        <v>0</v>
      </c>
      <c r="CM2380" s="155" t="n">
        <v>2.2239618</v>
      </c>
      <c r="CN2380" s="156" t="n">
        <v>0</v>
      </c>
      <c r="CO2380" s="155" t="n">
        <v>0.008779064</v>
      </c>
      <c r="CP2380" s="155" t="n">
        <v>0</v>
      </c>
      <c r="CQ2380" s="155" t="n">
        <v>0</v>
      </c>
      <c r="CR2380" s="155" t="n">
        <v>0.00053649826</v>
      </c>
      <c r="CS2380" s="155" t="n">
        <v>0</v>
      </c>
      <c r="CT2380" s="155" t="n">
        <v>0.0024091864</v>
      </c>
      <c r="CU2380" s="155" t="n">
        <v>0.00021640744</v>
      </c>
    </row>
    <row r="2381" customFormat="false" ht="13.8" hidden="false" customHeight="false" outlineLevel="0" collapsed="false">
      <c r="A2381" s="0" t="s">
        <v>3269</v>
      </c>
      <c r="B2381" s="90" t="s">
        <v>3066</v>
      </c>
      <c r="C2381" s="88" t="str">
        <f aca="false">MID(A2381,1,12)</f>
        <v>M.020.22.117</v>
      </c>
      <c r="D2381" s="2" t="s">
        <v>3252</v>
      </c>
      <c r="E2381" s="90" t="s">
        <v>255</v>
      </c>
      <c r="F2381" s="91" t="str">
        <f aca="false">MID(A2381, 21,85)</f>
        <v>Salmon, smoked (aquaculture) meat packaging per 1 kg NL</v>
      </c>
      <c r="G2381" s="133" t="n">
        <f aca="false">H2381+I2381+J2381+K2381</f>
        <v>1.08920109268073</v>
      </c>
      <c r="H2381" s="149" t="n">
        <f aca="false">N2381+O2381+P2381+Q2381</f>
        <v>4.5470873E-007</v>
      </c>
      <c r="I2381" s="149" t="n">
        <f aca="false">L2381+M2381+R2381+V2381+T2381</f>
        <v>0.246851316972</v>
      </c>
      <c r="J2381" s="150" t="n">
        <f aca="false">S2381+U2381+W2381+X2381</f>
        <v>0.035420341</v>
      </c>
      <c r="K2381" s="149" t="n">
        <v>0.80692898</v>
      </c>
      <c r="L2381" s="130" t="n">
        <v>0.14302153</v>
      </c>
      <c r="M2381" s="130" t="n">
        <v>0.030928474</v>
      </c>
      <c r="N2381" s="130" t="n">
        <v>0</v>
      </c>
      <c r="O2381" s="130" t="n">
        <v>0</v>
      </c>
      <c r="P2381" s="157" t="n">
        <v>0</v>
      </c>
      <c r="Q2381" s="157" t="n">
        <v>4.5470873E-007</v>
      </c>
      <c r="R2381" s="157" t="n">
        <v>1.1135972E-005</v>
      </c>
      <c r="S2381" s="130" t="n">
        <v>0</v>
      </c>
      <c r="T2381" s="130" t="n">
        <v>0</v>
      </c>
      <c r="U2381" s="130" t="n">
        <v>0</v>
      </c>
      <c r="V2381" s="130" t="n">
        <v>0.072890177</v>
      </c>
      <c r="W2381" s="130" t="n">
        <v>0.035420341</v>
      </c>
      <c r="X2381" s="130" t="n">
        <v>0</v>
      </c>
      <c r="Z2381" s="151" t="n">
        <f aca="false">K2381/0.15</f>
        <v>5.37952653333333</v>
      </c>
      <c r="AB2381" s="133" t="n">
        <f aca="false">K2381</f>
        <v>0.80692898</v>
      </c>
      <c r="AC2381" s="133" t="n">
        <f aca="false">L2381+M2381+N2381+O2381+P2381+Q2381+R2381</f>
        <v>0.17396159468073</v>
      </c>
      <c r="AD2381" s="133" t="n">
        <f aca="false">L2381+M2381+R2381+W2381</f>
        <v>0.209381480972</v>
      </c>
      <c r="AE2381" s="133" t="n">
        <f aca="false">V2381+L2381+M2381+R2381+T2381</f>
        <v>0.246851316972</v>
      </c>
      <c r="AF2381" s="133" t="n">
        <f aca="false">S2381+U2381+X2381</f>
        <v>0</v>
      </c>
      <c r="AH2381" s="0" t="n">
        <v>0</v>
      </c>
      <c r="AI2381" s="96" t="n">
        <v>0</v>
      </c>
      <c r="AJ2381" s="96" t="n">
        <v>0</v>
      </c>
      <c r="AK2381" s="96" t="n">
        <v>0</v>
      </c>
      <c r="AL2381" s="96" t="n">
        <v>0</v>
      </c>
      <c r="AM2381" s="96" t="n">
        <v>0</v>
      </c>
      <c r="AN2381" s="96" t="n">
        <v>0</v>
      </c>
      <c r="AP2381" s="95" t="n">
        <v>0.14081223</v>
      </c>
      <c r="AQ2381" s="95" t="n">
        <v>0.12659466</v>
      </c>
      <c r="AR2381" s="95" t="n">
        <v>0.014217564</v>
      </c>
      <c r="AS2381" s="95" t="n">
        <v>0</v>
      </c>
      <c r="AT2381" s="152" t="n">
        <f aca="false">AW2381+AZ2381+BA2381+BB2381+BC2381+BK2381+BL2381+BP2381</f>
        <v>7.589608E-006</v>
      </c>
      <c r="AU2381" s="152" t="n">
        <f aca="false">AX2381+AY2381+BD2381+BE2381+BF2381+BG2381+BH2381+BI2381+BJ2381+BM2381+BQ2381+BR2381</f>
        <v>5.257974789278E-008</v>
      </c>
      <c r="AV2381" s="153" t="n">
        <f aca="false">BN2381+BO2381</f>
        <v>0</v>
      </c>
      <c r="AW2381" s="154" t="n">
        <v>4.9922006E-006</v>
      </c>
      <c r="AX2381" s="154" t="n">
        <v>1.5062674E-008</v>
      </c>
      <c r="AY2381" s="154" t="n">
        <v>4.1153378E-013</v>
      </c>
      <c r="AZ2381" s="154" t="n">
        <v>0</v>
      </c>
      <c r="BA2381" s="154" t="n">
        <v>0</v>
      </c>
      <c r="BB2381" s="154" t="n">
        <v>0</v>
      </c>
      <c r="BC2381" s="154" t="n">
        <v>2.5974074E-006</v>
      </c>
      <c r="BD2381" s="154" t="n">
        <v>0</v>
      </c>
      <c r="BE2381" s="154" t="n">
        <v>3.0255514E-009</v>
      </c>
      <c r="BF2381" s="154" t="n">
        <v>1.2727917E-009</v>
      </c>
      <c r="BG2381" s="154" t="n">
        <v>2.8301259E-011</v>
      </c>
      <c r="BH2381" s="154" t="n">
        <v>0</v>
      </c>
      <c r="BI2381" s="154" t="n">
        <v>0</v>
      </c>
      <c r="BJ2381" s="154" t="n">
        <v>0</v>
      </c>
      <c r="BK2381" s="154" t="n">
        <v>0</v>
      </c>
      <c r="BL2381" s="154" t="n">
        <v>0</v>
      </c>
      <c r="BM2381" s="154" t="n">
        <v>3.3190018E-008</v>
      </c>
      <c r="BN2381" s="154" t="n">
        <v>0</v>
      </c>
      <c r="BO2381" s="154" t="n">
        <v>0</v>
      </c>
      <c r="BP2381" s="154" t="n">
        <v>0</v>
      </c>
      <c r="BQ2381" s="154" t="n">
        <v>0</v>
      </c>
      <c r="BR2381" s="154" t="n">
        <v>0</v>
      </c>
      <c r="BT2381" s="96" t="n">
        <v>0.00024593202</v>
      </c>
      <c r="BU2381" s="96" t="n">
        <v>2.0859066E-005</v>
      </c>
      <c r="BV2381" s="96" t="n">
        <v>0.00014999547</v>
      </c>
      <c r="BW2381" s="96" t="n">
        <v>1.3044319E-009</v>
      </c>
      <c r="BX2381" s="96" t="n">
        <v>1.718233E-005</v>
      </c>
      <c r="BY2381" s="96" t="n">
        <v>0</v>
      </c>
      <c r="BZ2381" s="96" t="n">
        <v>3.3053461E-005</v>
      </c>
      <c r="CA2381" s="96" t="n">
        <v>0</v>
      </c>
      <c r="CB2381" s="96" t="n">
        <v>0</v>
      </c>
      <c r="CC2381" s="96" t="n">
        <v>3.0088341E-010</v>
      </c>
      <c r="CD2381" s="96" t="n">
        <v>0</v>
      </c>
      <c r="CE2381" s="96" t="n">
        <v>2.3486054E-005</v>
      </c>
      <c r="CF2381" s="96" t="n">
        <v>0</v>
      </c>
      <c r="CG2381" s="96" t="n">
        <v>1.3540278E-006</v>
      </c>
      <c r="CH2381" s="96" t="n">
        <v>0</v>
      </c>
      <c r="CI2381" s="96" t="n">
        <v>0</v>
      </c>
      <c r="CJ2381" s="96" t="n">
        <v>0</v>
      </c>
      <c r="CL2381" s="155" t="n">
        <v>0</v>
      </c>
      <c r="CM2381" s="155" t="n">
        <v>5.3795266</v>
      </c>
      <c r="CN2381" s="156" t="n">
        <v>0</v>
      </c>
      <c r="CO2381" s="155" t="n">
        <v>0.014271469</v>
      </c>
      <c r="CP2381" s="155" t="n">
        <v>0</v>
      </c>
      <c r="CQ2381" s="155" t="n">
        <v>0</v>
      </c>
      <c r="CR2381" s="155" t="n">
        <v>0.00087214517</v>
      </c>
      <c r="CS2381" s="155" t="n">
        <v>0</v>
      </c>
      <c r="CT2381" s="155" t="n">
        <v>0.00085402996</v>
      </c>
      <c r="CU2381" s="155" t="n">
        <v>0.009668887</v>
      </c>
    </row>
    <row r="2382" customFormat="false" ht="13.8" hidden="false" customHeight="false" outlineLevel="0" collapsed="false">
      <c r="A2382" s="0" t="s">
        <v>3270</v>
      </c>
      <c r="B2382" s="90" t="s">
        <v>3066</v>
      </c>
      <c r="C2382" s="88" t="str">
        <f aca="false">MID(A2382,1,12)</f>
        <v>M.020.22.118</v>
      </c>
      <c r="D2382" s="2" t="s">
        <v>3252</v>
      </c>
      <c r="E2382" s="90" t="s">
        <v>255</v>
      </c>
      <c r="F2382" s="91" t="str">
        <f aca="false">MID(A2382, 21,85)</f>
        <v>Salmon, smoked (wild caught) meat packaging per 1 kg NL</v>
      </c>
      <c r="G2382" s="133" t="n">
        <f aca="false">H2382+I2382+J2382+K2382</f>
        <v>0.5967792757003</v>
      </c>
      <c r="H2382" s="149" t="n">
        <f aca="false">N2382+O2382+P2382+Q2382</f>
        <v>1.4320013E-006</v>
      </c>
      <c r="I2382" s="149" t="n">
        <f aca="false">L2382+M2382+R2382+V2382+T2382</f>
        <v>0.206466952699</v>
      </c>
      <c r="J2382" s="150" t="n">
        <f aca="false">S2382+U2382+W2382+X2382</f>
        <v>0.010258641</v>
      </c>
      <c r="K2382" s="149" t="n">
        <v>0.38005225</v>
      </c>
      <c r="L2382" s="130" t="n">
        <v>0.099274693</v>
      </c>
      <c r="M2382" s="130" t="n">
        <v>0.097402163</v>
      </c>
      <c r="N2382" s="130" t="n">
        <v>0</v>
      </c>
      <c r="O2382" s="130" t="n">
        <v>0</v>
      </c>
      <c r="P2382" s="157" t="n">
        <v>0</v>
      </c>
      <c r="Q2382" s="157" t="n">
        <v>1.4320013E-006</v>
      </c>
      <c r="R2382" s="157" t="n">
        <v>3.5070199E-005</v>
      </c>
      <c r="S2382" s="130" t="n">
        <v>0</v>
      </c>
      <c r="T2382" s="130" t="n">
        <v>0</v>
      </c>
      <c r="U2382" s="130" t="n">
        <v>0</v>
      </c>
      <c r="V2382" s="130" t="n">
        <v>0.0097550265</v>
      </c>
      <c r="W2382" s="130" t="n">
        <v>0.010258641</v>
      </c>
      <c r="X2382" s="130" t="n">
        <v>0</v>
      </c>
      <c r="Z2382" s="151" t="n">
        <f aca="false">K2382/0.15</f>
        <v>2.53368166666667</v>
      </c>
      <c r="AB2382" s="133" t="n">
        <f aca="false">K2382</f>
        <v>0.38005225</v>
      </c>
      <c r="AC2382" s="133" t="n">
        <f aca="false">L2382+M2382+N2382+O2382+P2382+Q2382+R2382</f>
        <v>0.1967133582003</v>
      </c>
      <c r="AD2382" s="133" t="n">
        <f aca="false">L2382+M2382+R2382+W2382</f>
        <v>0.206970567199</v>
      </c>
      <c r="AE2382" s="133" t="n">
        <f aca="false">V2382+L2382+M2382+R2382+T2382</f>
        <v>0.206466952699</v>
      </c>
      <c r="AF2382" s="133" t="n">
        <f aca="false">S2382+U2382+X2382</f>
        <v>0</v>
      </c>
      <c r="AH2382" s="0" t="n">
        <v>0</v>
      </c>
      <c r="AI2382" s="96" t="n">
        <v>0</v>
      </c>
      <c r="AJ2382" s="96" t="n">
        <v>0</v>
      </c>
      <c r="AK2382" s="96" t="n">
        <v>0</v>
      </c>
      <c r="AL2382" s="96" t="n">
        <v>0</v>
      </c>
      <c r="AM2382" s="96" t="n">
        <v>0</v>
      </c>
      <c r="AN2382" s="96" t="n">
        <v>0</v>
      </c>
      <c r="AP2382" s="95" t="n">
        <v>0.074063078</v>
      </c>
      <c r="AQ2382" s="95" t="n">
        <v>0.069291718</v>
      </c>
      <c r="AR2382" s="95" t="n">
        <v>0.0047713604</v>
      </c>
      <c r="AS2382" s="95" t="n">
        <v>0</v>
      </c>
      <c r="AT2382" s="152" t="n">
        <f aca="false">AW2382+AZ2382+BA2382+BB2382+BC2382+BK2382+BL2382+BP2382</f>
        <v>4.1541797E-006</v>
      </c>
      <c r="AU2382" s="152" t="n">
        <f aca="false">AX2382+AY2382+BD2382+BE2382+BF2382+BG2382+BH2382+BI2382+BJ2382+BM2382+BQ2382+BR2382</f>
        <v>1.764556357334E-008</v>
      </c>
      <c r="AV2382" s="153" t="n">
        <f aca="false">BN2382+BO2382</f>
        <v>0</v>
      </c>
      <c r="AW2382" s="154" t="n">
        <v>2.3512566E-006</v>
      </c>
      <c r="AX2382" s="154" t="n">
        <v>7.0943087E-009</v>
      </c>
      <c r="AY2382" s="154" t="n">
        <v>1.9382665E-013</v>
      </c>
      <c r="AZ2382" s="154" t="n">
        <v>0</v>
      </c>
      <c r="BA2382" s="154" t="n">
        <v>0</v>
      </c>
      <c r="BB2382" s="154" t="n">
        <v>0</v>
      </c>
      <c r="BC2382" s="154" t="n">
        <v>1.8029231E-006</v>
      </c>
      <c r="BD2382" s="154" t="n">
        <v>0</v>
      </c>
      <c r="BE2382" s="154" t="n">
        <v>2.1001083E-009</v>
      </c>
      <c r="BF2382" s="154" t="n">
        <v>4.0083668E-009</v>
      </c>
      <c r="BG2382" s="154" t="n">
        <v>7.0474669E-013</v>
      </c>
      <c r="BH2382" s="154" t="n">
        <v>0</v>
      </c>
      <c r="BI2382" s="154" t="n">
        <v>0</v>
      </c>
      <c r="BJ2382" s="154" t="n">
        <v>0</v>
      </c>
      <c r="BK2382" s="154" t="n">
        <v>0</v>
      </c>
      <c r="BL2382" s="154" t="n">
        <v>0</v>
      </c>
      <c r="BM2382" s="154" t="n">
        <v>4.4418812E-009</v>
      </c>
      <c r="BN2382" s="154" t="n">
        <v>0</v>
      </c>
      <c r="BO2382" s="154" t="n">
        <v>0</v>
      </c>
      <c r="BP2382" s="154" t="n">
        <v>0</v>
      </c>
      <c r="BQ2382" s="154" t="n">
        <v>0</v>
      </c>
      <c r="BR2382" s="154" t="n">
        <v>0</v>
      </c>
      <c r="BT2382" s="96" t="n">
        <v>0.00020523364</v>
      </c>
      <c r="BU2382" s="96" t="n">
        <v>1.4478781E-005</v>
      </c>
      <c r="BV2382" s="96" t="n">
        <v>7.0645768E-005</v>
      </c>
      <c r="BW2382" s="96" t="n">
        <v>4.1080103E-009</v>
      </c>
      <c r="BX2382" s="96" t="n">
        <v>1.192667E-005</v>
      </c>
      <c r="BY2382" s="96" t="n">
        <v>0</v>
      </c>
      <c r="BZ2382" s="96" t="n">
        <v>0.00010409433</v>
      </c>
      <c r="CA2382" s="96" t="n">
        <v>0</v>
      </c>
      <c r="CB2382" s="96" t="n">
        <v>0</v>
      </c>
      <c r="CC2382" s="96" t="n">
        <v>9.4756358E-010</v>
      </c>
      <c r="CD2382" s="96" t="n">
        <v>0</v>
      </c>
      <c r="CE2382" s="96" t="n">
        <v>3.1431819E-006</v>
      </c>
      <c r="CF2382" s="96" t="n">
        <v>0</v>
      </c>
      <c r="CG2382" s="96" t="n">
        <v>9.398634E-007</v>
      </c>
      <c r="CH2382" s="96" t="n">
        <v>0</v>
      </c>
      <c r="CI2382" s="96" t="n">
        <v>0</v>
      </c>
      <c r="CJ2382" s="96" t="n">
        <v>0</v>
      </c>
      <c r="CL2382" s="155" t="n">
        <v>0</v>
      </c>
      <c r="CM2382" s="155" t="n">
        <v>2.5336817</v>
      </c>
      <c r="CN2382" s="156" t="n">
        <v>0</v>
      </c>
      <c r="CO2382" s="155" t="n">
        <v>0.009906171</v>
      </c>
      <c r="CP2382" s="155" t="n">
        <v>0</v>
      </c>
      <c r="CQ2382" s="155" t="n">
        <v>0</v>
      </c>
      <c r="CR2382" s="155" t="n">
        <v>0.00060537701</v>
      </c>
      <c r="CS2382" s="155" t="n">
        <v>0</v>
      </c>
      <c r="CT2382" s="155" t="n">
        <v>0.0026895723</v>
      </c>
      <c r="CU2382" s="155" t="n">
        <v>0.00024077078</v>
      </c>
    </row>
    <row r="2383" customFormat="false" ht="13.8" hidden="false" customHeight="false" outlineLevel="0" collapsed="false">
      <c r="A2383" s="0" t="s">
        <v>3271</v>
      </c>
      <c r="B2383" s="90" t="s">
        <v>3066</v>
      </c>
      <c r="C2383" s="88" t="str">
        <f aca="false">MID(A2383,1,12)</f>
        <v>M.020.22.119</v>
      </c>
      <c r="D2383" s="2" t="s">
        <v>3252</v>
      </c>
      <c r="E2383" s="90" t="s">
        <v>255</v>
      </c>
      <c r="F2383" s="91" t="str">
        <f aca="false">MID(A2383, 21,85)</f>
        <v>Shrimps, Dutch peeled meat packaging per 1 kg NL</v>
      </c>
      <c r="G2383" s="133" t="n">
        <f aca="false">H2383+I2383+J2383+K2383</f>
        <v>1.452289293393</v>
      </c>
      <c r="H2383" s="149" t="n">
        <f aca="false">N2383+O2383+P2383+Q2383</f>
        <v>4.009495E-006</v>
      </c>
      <c r="I2383" s="149" t="n">
        <f aca="false">L2383+M2383+R2383+V2383+T2383</f>
        <v>0.501128221898</v>
      </c>
      <c r="J2383" s="150" t="n">
        <f aca="false">S2383+U2383+W2383+X2383</f>
        <v>0.068725332</v>
      </c>
      <c r="K2383" s="149" t="n">
        <v>0.88243173</v>
      </c>
      <c r="L2383" s="130" t="n">
        <v>0.18063488</v>
      </c>
      <c r="M2383" s="130" t="n">
        <v>0.27271867</v>
      </c>
      <c r="N2383" s="130" t="n">
        <v>0</v>
      </c>
      <c r="O2383" s="130" t="n">
        <v>0</v>
      </c>
      <c r="P2383" s="157" t="n">
        <v>0</v>
      </c>
      <c r="Q2383" s="157" t="n">
        <v>4.009495E-006</v>
      </c>
      <c r="R2383" s="157" t="n">
        <v>9.8193898E-005</v>
      </c>
      <c r="S2383" s="130" t="n">
        <v>0</v>
      </c>
      <c r="T2383" s="130" t="n">
        <v>0</v>
      </c>
      <c r="U2383" s="130" t="n">
        <v>0</v>
      </c>
      <c r="V2383" s="130" t="n">
        <v>0.047676478</v>
      </c>
      <c r="W2383" s="130" t="n">
        <v>0.068725332</v>
      </c>
      <c r="X2383" s="130" t="n">
        <v>0</v>
      </c>
      <c r="Z2383" s="151" t="n">
        <f aca="false">K2383/0.15</f>
        <v>5.8828782</v>
      </c>
      <c r="AB2383" s="133" t="n">
        <f aca="false">K2383</f>
        <v>0.88243173</v>
      </c>
      <c r="AC2383" s="133" t="n">
        <f aca="false">L2383+M2383+N2383+O2383+P2383+Q2383+R2383</f>
        <v>0.453455753393</v>
      </c>
      <c r="AD2383" s="133" t="n">
        <f aca="false">L2383+M2383+R2383+W2383</f>
        <v>0.522177075898</v>
      </c>
      <c r="AE2383" s="133" t="n">
        <f aca="false">V2383+L2383+M2383+R2383+T2383</f>
        <v>0.501128221898</v>
      </c>
      <c r="AF2383" s="133" t="n">
        <f aca="false">S2383+U2383+X2383</f>
        <v>0</v>
      </c>
      <c r="AH2383" s="0" t="n">
        <v>0</v>
      </c>
      <c r="AI2383" s="96" t="n">
        <v>0</v>
      </c>
      <c r="AJ2383" s="96" t="n">
        <v>0</v>
      </c>
      <c r="AK2383" s="96" t="n">
        <v>0</v>
      </c>
      <c r="AL2383" s="96" t="n">
        <v>0</v>
      </c>
      <c r="AM2383" s="96" t="n">
        <v>0</v>
      </c>
      <c r="AN2383" s="96" t="n">
        <v>0</v>
      </c>
      <c r="AP2383" s="95" t="n">
        <v>0.16017379</v>
      </c>
      <c r="AQ2383" s="95" t="n">
        <v>0.14578008</v>
      </c>
      <c r="AR2383" s="95" t="n">
        <v>0.014393717</v>
      </c>
      <c r="AS2383" s="95" t="n">
        <v>0</v>
      </c>
      <c r="AT2383" s="152" t="n">
        <f aca="false">AW2383+AZ2383+BA2383+BB2383+BC2383+BK2383+BL2383+BP2383</f>
        <v>8.7398128E-006</v>
      </c>
      <c r="AU2383" s="152" t="n">
        <f aca="false">AX2383+AY2383+BD2383+BE2383+BF2383+BG2383+BH2383+BI2383+BJ2383+BM2383+BQ2383+BR2383</f>
        <v>5.323120043858E-008</v>
      </c>
      <c r="AV2383" s="153" t="n">
        <f aca="false">BN2383+BO2383</f>
        <v>0</v>
      </c>
      <c r="AW2383" s="154" t="n">
        <v>5.459311E-006</v>
      </c>
      <c r="AX2383" s="154" t="n">
        <v>1.6472059E-008</v>
      </c>
      <c r="AY2383" s="154" t="n">
        <v>4.5004018E-013</v>
      </c>
      <c r="AZ2383" s="154" t="n">
        <v>0</v>
      </c>
      <c r="BA2383" s="154" t="n">
        <v>0</v>
      </c>
      <c r="BB2383" s="154" t="n">
        <v>0</v>
      </c>
      <c r="BC2383" s="154" t="n">
        <v>3.2805018E-006</v>
      </c>
      <c r="BD2383" s="154" t="n">
        <v>0</v>
      </c>
      <c r="BE2383" s="154" t="n">
        <v>3.8212438E-009</v>
      </c>
      <c r="BF2383" s="154" t="n">
        <v>1.1223123E-008</v>
      </c>
      <c r="BG2383" s="154" t="n">
        <v>5.1825984E-012</v>
      </c>
      <c r="BH2383" s="154" t="n">
        <v>0</v>
      </c>
      <c r="BI2383" s="154" t="n">
        <v>0</v>
      </c>
      <c r="BJ2383" s="154" t="n">
        <v>0</v>
      </c>
      <c r="BK2383" s="154" t="n">
        <v>0</v>
      </c>
      <c r="BL2383" s="154" t="n">
        <v>0</v>
      </c>
      <c r="BM2383" s="154" t="n">
        <v>2.1709142E-008</v>
      </c>
      <c r="BN2383" s="154" t="n">
        <v>0</v>
      </c>
      <c r="BO2383" s="154" t="n">
        <v>0</v>
      </c>
      <c r="BP2383" s="154" t="n">
        <v>0</v>
      </c>
      <c r="BQ2383" s="154" t="n">
        <v>0</v>
      </c>
      <c r="BR2383" s="154" t="n">
        <v>0</v>
      </c>
      <c r="BT2383" s="96" t="n">
        <v>0.0005206186</v>
      </c>
      <c r="BU2383" s="96" t="n">
        <v>2.6344809E-005</v>
      </c>
      <c r="BV2383" s="96" t="n">
        <v>0.00016403025</v>
      </c>
      <c r="BW2383" s="96" t="n">
        <v>1.1502118E-008</v>
      </c>
      <c r="BX2383" s="96" t="n">
        <v>2.1701125E-005</v>
      </c>
      <c r="BY2383" s="96" t="n">
        <v>0</v>
      </c>
      <c r="BZ2383" s="96" t="n">
        <v>0.00029145622</v>
      </c>
      <c r="CA2383" s="96" t="n">
        <v>0</v>
      </c>
      <c r="CB2383" s="96" t="n">
        <v>0</v>
      </c>
      <c r="CC2383" s="96" t="n">
        <v>2.6531062E-009</v>
      </c>
      <c r="CD2383" s="96" t="n">
        <v>0</v>
      </c>
      <c r="CE2383" s="96" t="n">
        <v>1.536191E-005</v>
      </c>
      <c r="CF2383" s="96" t="n">
        <v>0</v>
      </c>
      <c r="CG2383" s="96" t="n">
        <v>1.7101248E-006</v>
      </c>
      <c r="CH2383" s="96" t="n">
        <v>0</v>
      </c>
      <c r="CI2383" s="96" t="n">
        <v>0</v>
      </c>
      <c r="CJ2383" s="96" t="n">
        <v>0</v>
      </c>
      <c r="CL2383" s="155" t="n">
        <v>0</v>
      </c>
      <c r="CM2383" s="155" t="n">
        <v>5.8828782</v>
      </c>
      <c r="CN2383" s="156" t="n">
        <v>0</v>
      </c>
      <c r="CO2383" s="155" t="n">
        <v>0.018024735</v>
      </c>
      <c r="CP2383" s="155" t="n">
        <v>0</v>
      </c>
      <c r="CQ2383" s="155" t="n">
        <v>0</v>
      </c>
      <c r="CR2383" s="155" t="n">
        <v>0.0011015114</v>
      </c>
      <c r="CS2383" s="155" t="n">
        <v>0</v>
      </c>
      <c r="CT2383" s="155" t="n">
        <v>0.0075305986</v>
      </c>
      <c r="CU2383" s="155" t="n">
        <v>0.0017705911</v>
      </c>
    </row>
    <row r="2384" customFormat="false" ht="13.8" hidden="false" customHeight="false" outlineLevel="0" collapsed="false">
      <c r="A2384" s="0" t="s">
        <v>3272</v>
      </c>
      <c r="B2384" s="90" t="s">
        <v>3066</v>
      </c>
      <c r="C2384" s="88" t="str">
        <f aca="false">MID(A2384,1,12)</f>
        <v>M.020.22.120</v>
      </c>
      <c r="D2384" s="2" t="s">
        <v>3252</v>
      </c>
      <c r="E2384" s="90" t="s">
        <v>255</v>
      </c>
      <c r="F2384" s="91" t="str">
        <f aca="false">MID(A2384, 21,85)</f>
        <v>Tilapia, meat packaging per 1 kg NL</v>
      </c>
      <c r="G2384" s="133" t="n">
        <f aca="false">H2384+I2384+J2384+K2384</f>
        <v>3.2183217509985</v>
      </c>
      <c r="H2384" s="149" t="n">
        <f aca="false">N2384+O2384+P2384+Q2384</f>
        <v>2.9005105E-006</v>
      </c>
      <c r="I2384" s="149" t="n">
        <f aca="false">L2384+M2384+R2384+V2384+T2384</f>
        <v>0.611095118488</v>
      </c>
      <c r="J2384" s="150" t="n">
        <f aca="false">S2384+U2384+W2384+X2384</f>
        <v>0.089269532</v>
      </c>
      <c r="K2384" s="149" t="n">
        <v>2.5179542</v>
      </c>
      <c r="L2384" s="130" t="n">
        <v>0.31470246</v>
      </c>
      <c r="M2384" s="130" t="n">
        <v>0.19728753</v>
      </c>
      <c r="N2384" s="130" t="n">
        <v>0</v>
      </c>
      <c r="O2384" s="130" t="n">
        <v>0</v>
      </c>
      <c r="P2384" s="157" t="n">
        <v>0</v>
      </c>
      <c r="Q2384" s="157" t="n">
        <v>2.9005105E-006</v>
      </c>
      <c r="R2384" s="157" t="n">
        <v>7.1034488E-005</v>
      </c>
      <c r="S2384" s="130" t="n">
        <v>0</v>
      </c>
      <c r="T2384" s="130" t="n">
        <v>0</v>
      </c>
      <c r="U2384" s="130" t="n">
        <v>0</v>
      </c>
      <c r="V2384" s="130" t="n">
        <v>0.099034094</v>
      </c>
      <c r="W2384" s="130" t="n">
        <v>0.089269532</v>
      </c>
      <c r="X2384" s="130" t="n">
        <v>0</v>
      </c>
      <c r="Z2384" s="151" t="n">
        <f aca="false">K2384/0.15</f>
        <v>16.7863613333333</v>
      </c>
      <c r="AB2384" s="133" t="n">
        <f aca="false">K2384</f>
        <v>2.5179542</v>
      </c>
      <c r="AC2384" s="133" t="n">
        <f aca="false">L2384+M2384+N2384+O2384+P2384+Q2384+R2384</f>
        <v>0.5120639249985</v>
      </c>
      <c r="AD2384" s="133" t="n">
        <f aca="false">L2384+M2384+R2384+W2384</f>
        <v>0.601330556488</v>
      </c>
      <c r="AE2384" s="133" t="n">
        <f aca="false">V2384+L2384+M2384+R2384+T2384</f>
        <v>0.611095118488</v>
      </c>
      <c r="AF2384" s="133" t="n">
        <f aca="false">S2384+U2384+X2384</f>
        <v>0</v>
      </c>
      <c r="AH2384" s="0" t="n">
        <v>0</v>
      </c>
      <c r="AI2384" s="96" t="n">
        <v>0</v>
      </c>
      <c r="AJ2384" s="96" t="n">
        <v>0</v>
      </c>
      <c r="AK2384" s="96" t="n">
        <v>0</v>
      </c>
      <c r="AL2384" s="96" t="n">
        <v>0</v>
      </c>
      <c r="AM2384" s="96" t="n">
        <v>0</v>
      </c>
      <c r="AN2384" s="96" t="n">
        <v>0</v>
      </c>
      <c r="AP2384" s="95" t="n">
        <v>0.38406709</v>
      </c>
      <c r="AQ2384" s="95" t="n">
        <v>0.35516791</v>
      </c>
      <c r="AR2384" s="95" t="n">
        <v>0.028899178</v>
      </c>
      <c r="AS2384" s="95" t="n">
        <v>0</v>
      </c>
      <c r="AT2384" s="152" t="n">
        <f aca="false">AW2384+AZ2384+BA2384+BB2384+BC2384+BK2384+BL2384+BP2384</f>
        <v>2.12930399E-005</v>
      </c>
      <c r="AU2384" s="152" t="n">
        <f aca="false">AX2384+AY2384+BD2384+BE2384+BF2384+BG2384+BH2384+BI2384+BJ2384+BM2384+BQ2384+BR2384</f>
        <v>1.068756593986E-007</v>
      </c>
      <c r="AV2384" s="153" t="n">
        <f aca="false">BN2384+BO2384</f>
        <v>0</v>
      </c>
      <c r="AW2384" s="154" t="n">
        <v>1.5577743E-005</v>
      </c>
      <c r="AX2384" s="154" t="n">
        <v>4.7001812E-008</v>
      </c>
      <c r="AY2384" s="154" t="n">
        <v>1.2841566E-012</v>
      </c>
      <c r="AZ2384" s="154" t="n">
        <v>0</v>
      </c>
      <c r="BA2384" s="154" t="n">
        <v>0</v>
      </c>
      <c r="BB2384" s="154" t="n">
        <v>0</v>
      </c>
      <c r="BC2384" s="154" t="n">
        <v>5.7152969E-006</v>
      </c>
      <c r="BD2384" s="154" t="n">
        <v>0</v>
      </c>
      <c r="BE2384" s="154" t="n">
        <v>6.6573788E-009</v>
      </c>
      <c r="BF2384" s="154" t="n">
        <v>8.1189242E-009</v>
      </c>
      <c r="BG2384" s="154" t="n">
        <v>1.797242E-012</v>
      </c>
      <c r="BH2384" s="154" t="n">
        <v>0</v>
      </c>
      <c r="BI2384" s="154" t="n">
        <v>0</v>
      </c>
      <c r="BJ2384" s="154" t="n">
        <v>0</v>
      </c>
      <c r="BK2384" s="154" t="n">
        <v>0</v>
      </c>
      <c r="BL2384" s="154" t="n">
        <v>0</v>
      </c>
      <c r="BM2384" s="154" t="n">
        <v>4.5094463E-008</v>
      </c>
      <c r="BN2384" s="154" t="n">
        <v>0</v>
      </c>
      <c r="BO2384" s="154" t="n">
        <v>0</v>
      </c>
      <c r="BP2384" s="154" t="n">
        <v>0</v>
      </c>
      <c r="BQ2384" s="154" t="n">
        <v>0</v>
      </c>
      <c r="BR2384" s="154" t="n">
        <v>0</v>
      </c>
      <c r="BT2384" s="96" t="n">
        <v>0.00079749603</v>
      </c>
      <c r="BU2384" s="96" t="n">
        <v>4.5897981E-005</v>
      </c>
      <c r="BV2384" s="96" t="n">
        <v>0.00046804829</v>
      </c>
      <c r="BW2384" s="96" t="n">
        <v>8.3207516E-009</v>
      </c>
      <c r="BX2384" s="96" t="n">
        <v>3.7807745E-005</v>
      </c>
      <c r="BY2384" s="96" t="n">
        <v>0</v>
      </c>
      <c r="BZ2384" s="96" t="n">
        <v>0.00021084247</v>
      </c>
      <c r="CA2384" s="96" t="n">
        <v>0</v>
      </c>
      <c r="CB2384" s="96" t="n">
        <v>0</v>
      </c>
      <c r="CC2384" s="96" t="n">
        <v>1.9192847E-009</v>
      </c>
      <c r="CD2384" s="96" t="n">
        <v>0</v>
      </c>
      <c r="CE2384" s="96" t="n">
        <v>3.1909925E-005</v>
      </c>
      <c r="CF2384" s="96" t="n">
        <v>0</v>
      </c>
      <c r="CG2384" s="96" t="n">
        <v>2.9793829E-006</v>
      </c>
      <c r="CH2384" s="96" t="n">
        <v>0</v>
      </c>
      <c r="CI2384" s="96" t="n">
        <v>0</v>
      </c>
      <c r="CJ2384" s="96" t="n">
        <v>0</v>
      </c>
      <c r="CL2384" s="155" t="n">
        <v>0</v>
      </c>
      <c r="CM2384" s="155" t="n">
        <v>16.786361</v>
      </c>
      <c r="CN2384" s="156" t="n">
        <v>0</v>
      </c>
      <c r="CO2384" s="155" t="n">
        <v>0.03140273</v>
      </c>
      <c r="CP2384" s="155" t="n">
        <v>0</v>
      </c>
      <c r="CQ2384" s="155" t="n">
        <v>0</v>
      </c>
      <c r="CR2384" s="155" t="n">
        <v>0.0019190554</v>
      </c>
      <c r="CS2384" s="155" t="n">
        <v>0</v>
      </c>
      <c r="CT2384" s="155" t="n">
        <v>0.0054477134</v>
      </c>
      <c r="CU2384" s="155" t="n">
        <v>0.0006140126</v>
      </c>
    </row>
    <row r="2385" customFormat="false" ht="13.8" hidden="false" customHeight="false" outlineLevel="0" collapsed="false">
      <c r="A2385" s="0" t="s">
        <v>3273</v>
      </c>
      <c r="B2385" s="90" t="s">
        <v>3066</v>
      </c>
      <c r="C2385" s="88" t="str">
        <f aca="false">MID(A2385,1,12)</f>
        <v>M.020.22.121</v>
      </c>
      <c r="D2385" s="2" t="s">
        <v>3252</v>
      </c>
      <c r="E2385" s="90" t="s">
        <v>255</v>
      </c>
      <c r="F2385" s="91" t="str">
        <f aca="false">MID(A2385, 21,85)</f>
        <v>Trout meat packaging, per 1 kg NL</v>
      </c>
      <c r="G2385" s="133" t="n">
        <f aca="false">H2385+I2385+J2385+K2385</f>
        <v>1.7507283319047</v>
      </c>
      <c r="H2385" s="149" t="n">
        <f aca="false">N2385+O2385+P2385+Q2385</f>
        <v>1.6159417E-006</v>
      </c>
      <c r="I2385" s="149" t="n">
        <f aca="false">L2385+M2385+R2385+V2385+T2385</f>
        <v>0.316436005963</v>
      </c>
      <c r="J2385" s="150" t="n">
        <f aca="false">S2385+U2385+W2385+X2385</f>
        <v>0.04116821</v>
      </c>
      <c r="K2385" s="149" t="n">
        <v>1.3931225</v>
      </c>
      <c r="L2385" s="130" t="n">
        <v>0.16680059</v>
      </c>
      <c r="M2385" s="130" t="n">
        <v>0.10991346</v>
      </c>
      <c r="N2385" s="130" t="n">
        <v>0</v>
      </c>
      <c r="O2385" s="130" t="n">
        <v>0</v>
      </c>
      <c r="P2385" s="157" t="n">
        <v>0</v>
      </c>
      <c r="Q2385" s="157" t="n">
        <v>1.6159417E-006</v>
      </c>
      <c r="R2385" s="157" t="n">
        <v>3.9574963E-005</v>
      </c>
      <c r="S2385" s="130" t="n">
        <v>0</v>
      </c>
      <c r="T2385" s="130" t="n">
        <v>0</v>
      </c>
      <c r="U2385" s="130" t="n">
        <v>0</v>
      </c>
      <c r="V2385" s="130" t="n">
        <v>0.039682381</v>
      </c>
      <c r="W2385" s="130" t="n">
        <v>0.04116821</v>
      </c>
      <c r="X2385" s="130" t="n">
        <v>0</v>
      </c>
      <c r="Z2385" s="151" t="n">
        <f aca="false">K2385/0.15</f>
        <v>9.28748333333333</v>
      </c>
      <c r="AB2385" s="133" t="n">
        <f aca="false">K2385</f>
        <v>1.3931225</v>
      </c>
      <c r="AC2385" s="133" t="n">
        <f aca="false">L2385+M2385+N2385+O2385+P2385+Q2385+R2385</f>
        <v>0.2767552409047</v>
      </c>
      <c r="AD2385" s="133" t="n">
        <f aca="false">L2385+M2385+R2385+W2385</f>
        <v>0.317921834963</v>
      </c>
      <c r="AE2385" s="133" t="n">
        <f aca="false">V2385+L2385+M2385+R2385+T2385</f>
        <v>0.316436005963</v>
      </c>
      <c r="AF2385" s="133" t="n">
        <f aca="false">S2385+U2385+X2385</f>
        <v>0</v>
      </c>
      <c r="AH2385" s="0" t="n">
        <v>0</v>
      </c>
      <c r="AI2385" s="96" t="n">
        <v>0</v>
      </c>
      <c r="AJ2385" s="96" t="n">
        <v>0</v>
      </c>
      <c r="AK2385" s="96" t="n">
        <v>0</v>
      </c>
      <c r="AL2385" s="96" t="n">
        <v>0</v>
      </c>
      <c r="AM2385" s="96" t="n">
        <v>0</v>
      </c>
      <c r="AN2385" s="96" t="n">
        <v>0</v>
      </c>
      <c r="AP2385" s="95" t="n">
        <v>0.20838461</v>
      </c>
      <c r="AQ2385" s="95" t="n">
        <v>0.19428935</v>
      </c>
      <c r="AR2385" s="95" t="n">
        <v>0.014095257</v>
      </c>
      <c r="AS2385" s="95" t="n">
        <v>0</v>
      </c>
      <c r="AT2385" s="152" t="n">
        <f aca="false">AW2385+AZ2385+BA2385+BB2385+BC2385+BK2385+BL2385+BP2385</f>
        <v>1.16480427E-005</v>
      </c>
      <c r="AU2385" s="152" t="n">
        <f aca="false">AX2385+AY2385+BD2385+BE2385+BF2385+BG2385+BH2385+BI2385+BJ2385+BM2385+BQ2385+BR2385</f>
        <v>5.212742810554E-008</v>
      </c>
      <c r="AV2385" s="153" t="n">
        <f aca="false">BN2385+BO2385</f>
        <v>0</v>
      </c>
      <c r="AW2385" s="154" t="n">
        <v>8.6187848E-006</v>
      </c>
      <c r="AX2385" s="154" t="n">
        <v>2.6004954E-008</v>
      </c>
      <c r="AY2385" s="154" t="n">
        <v>7.104925E-013</v>
      </c>
      <c r="AZ2385" s="154" t="n">
        <v>0</v>
      </c>
      <c r="BA2385" s="154" t="n">
        <v>0</v>
      </c>
      <c r="BB2385" s="154" t="n">
        <v>0</v>
      </c>
      <c r="BC2385" s="154" t="n">
        <v>3.0292579E-006</v>
      </c>
      <c r="BD2385" s="154" t="n">
        <v>0</v>
      </c>
      <c r="BE2385" s="154" t="n">
        <v>3.5285861E-009</v>
      </c>
      <c r="BF2385" s="154" t="n">
        <v>4.5232412E-009</v>
      </c>
      <c r="BG2385" s="154" t="n">
        <v>8.4931304E-013</v>
      </c>
      <c r="BH2385" s="154" t="n">
        <v>0</v>
      </c>
      <c r="BI2385" s="154" t="n">
        <v>0</v>
      </c>
      <c r="BJ2385" s="154" t="n">
        <v>0</v>
      </c>
      <c r="BK2385" s="154" t="n">
        <v>0</v>
      </c>
      <c r="BL2385" s="154" t="n">
        <v>0</v>
      </c>
      <c r="BM2385" s="154" t="n">
        <v>1.8069087E-008</v>
      </c>
      <c r="BN2385" s="154" t="n">
        <v>0</v>
      </c>
      <c r="BO2385" s="154" t="n">
        <v>0</v>
      </c>
      <c r="BP2385" s="154" t="n">
        <v>0</v>
      </c>
      <c r="BQ2385" s="154" t="n">
        <v>0</v>
      </c>
      <c r="BR2385" s="154" t="n">
        <v>0</v>
      </c>
      <c r="BT2385" s="96" t="n">
        <v>0.00043516214</v>
      </c>
      <c r="BU2385" s="96" t="n">
        <v>2.4327139E-005</v>
      </c>
      <c r="BV2385" s="96" t="n">
        <v>0.00025895969</v>
      </c>
      <c r="BW2385" s="96" t="n">
        <v>4.635684E-009</v>
      </c>
      <c r="BX2385" s="96" t="n">
        <v>2.0039101E-005</v>
      </c>
      <c r="BY2385" s="96" t="n">
        <v>0</v>
      </c>
      <c r="BZ2385" s="96" t="n">
        <v>0.00011746523</v>
      </c>
      <c r="CA2385" s="96" t="n">
        <v>0</v>
      </c>
      <c r="CB2385" s="96" t="n">
        <v>0</v>
      </c>
      <c r="CC2385" s="96" t="n">
        <v>1.0692781E-009</v>
      </c>
      <c r="CD2385" s="96" t="n">
        <v>0</v>
      </c>
      <c r="CE2385" s="96" t="n">
        <v>1.278612E-005</v>
      </c>
      <c r="CF2385" s="96" t="n">
        <v>0</v>
      </c>
      <c r="CG2385" s="96" t="n">
        <v>1.5791514E-006</v>
      </c>
      <c r="CH2385" s="96" t="n">
        <v>0</v>
      </c>
      <c r="CI2385" s="96" t="n">
        <v>0</v>
      </c>
      <c r="CJ2385" s="96" t="n">
        <v>0</v>
      </c>
      <c r="CL2385" s="155" t="n">
        <v>0</v>
      </c>
      <c r="CM2385" s="155" t="n">
        <v>9.2874837</v>
      </c>
      <c r="CN2385" s="156" t="n">
        <v>0</v>
      </c>
      <c r="CO2385" s="155" t="n">
        <v>0.016644274</v>
      </c>
      <c r="CP2385" s="155" t="n">
        <v>0</v>
      </c>
      <c r="CQ2385" s="155" t="n">
        <v>0</v>
      </c>
      <c r="CR2385" s="155" t="n">
        <v>0.0010171499</v>
      </c>
      <c r="CS2385" s="155" t="n">
        <v>0</v>
      </c>
      <c r="CT2385" s="155" t="n">
        <v>0.0030350477</v>
      </c>
      <c r="CU2385" s="155" t="n">
        <v>0.00029016065</v>
      </c>
    </row>
    <row r="2386" customFormat="false" ht="13.8" hidden="false" customHeight="false" outlineLevel="0" collapsed="false">
      <c r="A2386" s="0" t="s">
        <v>3274</v>
      </c>
      <c r="B2386" s="90" t="s">
        <v>3066</v>
      </c>
      <c r="C2386" s="88" t="str">
        <f aca="false">MID(A2386,1,12)</f>
        <v>M.020.22.122</v>
      </c>
      <c r="D2386" s="2" t="s">
        <v>3252</v>
      </c>
      <c r="E2386" s="90" t="s">
        <v>255</v>
      </c>
      <c r="F2386" s="91" t="str">
        <f aca="false">MID(A2386, 21,85)</f>
        <v>Tuna in oil, in food can NL</v>
      </c>
      <c r="G2386" s="133" t="n">
        <f aca="false">H2386+I2386+J2386+K2386</f>
        <v>2.8061249618401</v>
      </c>
      <c r="H2386" s="149" t="n">
        <f aca="false">N2386+O2386+P2386+Q2386</f>
        <v>2.0482441E-006</v>
      </c>
      <c r="I2386" s="149" t="n">
        <f aca="false">L2386+M2386+R2386+V2386+T2386</f>
        <v>0.711127440596</v>
      </c>
      <c r="J2386" s="150" t="n">
        <f aca="false">S2386+U2386+W2386+X2386</f>
        <v>0.036408073</v>
      </c>
      <c r="K2386" s="149" t="n">
        <v>2.0585874</v>
      </c>
      <c r="L2386" s="130" t="n">
        <v>0.56946728</v>
      </c>
      <c r="M2386" s="130" t="n">
        <v>0.1393179</v>
      </c>
      <c r="N2386" s="130" t="n">
        <v>0</v>
      </c>
      <c r="O2386" s="130" t="n">
        <v>0</v>
      </c>
      <c r="P2386" s="157" t="n">
        <v>0</v>
      </c>
      <c r="Q2386" s="157" t="n">
        <v>2.0482441E-006</v>
      </c>
      <c r="R2386" s="157" t="n">
        <v>5.0162196E-005</v>
      </c>
      <c r="S2386" s="130" t="n">
        <v>0</v>
      </c>
      <c r="T2386" s="130" t="n">
        <v>0</v>
      </c>
      <c r="U2386" s="130" t="n">
        <v>0</v>
      </c>
      <c r="V2386" s="130" t="n">
        <v>0.0022920984</v>
      </c>
      <c r="W2386" s="130" t="n">
        <v>0.036408073</v>
      </c>
      <c r="X2386" s="130" t="n">
        <v>0</v>
      </c>
      <c r="Z2386" s="151" t="n">
        <f aca="false">K2386/0.15</f>
        <v>13.723916</v>
      </c>
      <c r="AB2386" s="133" t="n">
        <f aca="false">K2386</f>
        <v>2.0585874</v>
      </c>
      <c r="AC2386" s="133" t="n">
        <f aca="false">L2386+M2386+N2386+O2386+P2386+Q2386+R2386</f>
        <v>0.7088373904401</v>
      </c>
      <c r="AD2386" s="133" t="n">
        <f aca="false">L2386+M2386+R2386+W2386</f>
        <v>0.745243415196</v>
      </c>
      <c r="AE2386" s="133" t="n">
        <f aca="false">V2386+L2386+M2386+R2386+T2386</f>
        <v>0.711127440596</v>
      </c>
      <c r="AF2386" s="133" t="n">
        <f aca="false">S2386+U2386+X2386</f>
        <v>0</v>
      </c>
      <c r="AH2386" s="0" t="n">
        <v>0</v>
      </c>
      <c r="AI2386" s="96" t="n">
        <v>0</v>
      </c>
      <c r="AJ2386" s="96" t="n">
        <v>0</v>
      </c>
      <c r="AK2386" s="96" t="n">
        <v>0</v>
      </c>
      <c r="AL2386" s="96" t="n">
        <v>0</v>
      </c>
      <c r="AM2386" s="96" t="n">
        <v>0</v>
      </c>
      <c r="AN2386" s="96" t="n">
        <v>0</v>
      </c>
      <c r="AP2386" s="95" t="n">
        <v>0.40041984</v>
      </c>
      <c r="AQ2386" s="95" t="n">
        <v>0.38493875</v>
      </c>
      <c r="AR2386" s="95" t="n">
        <v>0.015481092</v>
      </c>
      <c r="AS2386" s="95" t="n">
        <v>0</v>
      </c>
      <c r="AT2386" s="152" t="n">
        <f aca="false">AW2386+AZ2386+BA2386+BB2386+BC2386+BK2386+BL2386+BP2386</f>
        <v>2.3077863E-005</v>
      </c>
      <c r="AU2386" s="152" t="n">
        <f aca="false">AX2386+AY2386+BD2386+BE2386+BF2386+BG2386+BH2386+BI2386+BJ2386+BM2386+BQ2386+BR2386</f>
        <v>5.725255820868E-008</v>
      </c>
      <c r="AV2386" s="153" t="n">
        <f aca="false">BN2386+BO2386</f>
        <v>0</v>
      </c>
      <c r="AW2386" s="154" t="n">
        <v>1.2735794E-005</v>
      </c>
      <c r="AX2386" s="154" t="n">
        <v>3.8426964E-008</v>
      </c>
      <c r="AY2386" s="154" t="n">
        <v>1.0498795E-012</v>
      </c>
      <c r="AZ2386" s="154" t="n">
        <v>0</v>
      </c>
      <c r="BA2386" s="154" t="n">
        <v>0</v>
      </c>
      <c r="BB2386" s="154" t="n">
        <v>0</v>
      </c>
      <c r="BC2386" s="154" t="n">
        <v>1.0342069E-005</v>
      </c>
      <c r="BD2386" s="154" t="n">
        <v>0</v>
      </c>
      <c r="BE2386" s="154" t="n">
        <v>1.2046806E-008</v>
      </c>
      <c r="BF2386" s="154" t="n">
        <v>5.7333145E-009</v>
      </c>
      <c r="BG2386" s="154" t="n">
        <v>7.3332918E-013</v>
      </c>
      <c r="BH2386" s="154" t="n">
        <v>0</v>
      </c>
      <c r="BI2386" s="154" t="n">
        <v>0</v>
      </c>
      <c r="BJ2386" s="154" t="n">
        <v>0</v>
      </c>
      <c r="BK2386" s="154" t="n">
        <v>0</v>
      </c>
      <c r="BL2386" s="154" t="n">
        <v>0</v>
      </c>
      <c r="BM2386" s="154" t="n">
        <v>1.0436905E-009</v>
      </c>
      <c r="BN2386" s="154" t="n">
        <v>0</v>
      </c>
      <c r="BO2386" s="154" t="n">
        <v>0</v>
      </c>
      <c r="BP2386" s="154" t="n">
        <v>0</v>
      </c>
      <c r="BQ2386" s="154" t="n">
        <v>0</v>
      </c>
      <c r="BR2386" s="154" t="n">
        <v>0</v>
      </c>
      <c r="BT2386" s="96" t="n">
        <v>0.00068915523</v>
      </c>
      <c r="BU2386" s="96" t="n">
        <v>8.3054318E-005</v>
      </c>
      <c r="BV2386" s="96" t="n">
        <v>0.00038265918</v>
      </c>
      <c r="BW2386" s="96" t="n">
        <v>5.8758384E-009</v>
      </c>
      <c r="BX2386" s="96" t="n">
        <v>6.8414698E-005</v>
      </c>
      <c r="BY2386" s="96" t="n">
        <v>0</v>
      </c>
      <c r="BZ2386" s="96" t="n">
        <v>0.00014888994</v>
      </c>
      <c r="CA2386" s="96" t="n">
        <v>0</v>
      </c>
      <c r="CB2386" s="96" t="n">
        <v>0</v>
      </c>
      <c r="CC2386" s="96" t="n">
        <v>1.3553351E-009</v>
      </c>
      <c r="CD2386" s="96" t="n">
        <v>0</v>
      </c>
      <c r="CE2386" s="96" t="n">
        <v>7.3854048E-007</v>
      </c>
      <c r="CF2386" s="96" t="n">
        <v>0</v>
      </c>
      <c r="CG2386" s="96" t="n">
        <v>5.3913181E-006</v>
      </c>
      <c r="CH2386" s="96" t="n">
        <v>0</v>
      </c>
      <c r="CI2386" s="96" t="n">
        <v>0</v>
      </c>
      <c r="CJ2386" s="96" t="n">
        <v>0</v>
      </c>
      <c r="CL2386" s="155" t="n">
        <v>0</v>
      </c>
      <c r="CM2386" s="155" t="n">
        <v>13.723916</v>
      </c>
      <c r="CN2386" s="156" t="n">
        <v>0</v>
      </c>
      <c r="CO2386" s="155" t="n">
        <v>0.056824555</v>
      </c>
      <c r="CP2386" s="155" t="n">
        <v>0</v>
      </c>
      <c r="CQ2386" s="155" t="n">
        <v>0</v>
      </c>
      <c r="CR2386" s="155" t="n">
        <v>0.0034726111</v>
      </c>
      <c r="CS2386" s="155" t="n">
        <v>0</v>
      </c>
      <c r="CT2386" s="155" t="n">
        <v>0.0038469942</v>
      </c>
      <c r="CU2386" s="155" t="n">
        <v>0.00025053574</v>
      </c>
    </row>
    <row r="2387" customFormat="false" ht="13.8" hidden="false" customHeight="false" outlineLevel="0" collapsed="false">
      <c r="A2387" s="0" t="s">
        <v>3275</v>
      </c>
      <c r="B2387" s="90" t="s">
        <v>3066</v>
      </c>
      <c r="C2387" s="88" t="str">
        <f aca="false">MID(A2387,1,12)</f>
        <v>M.020.22.123</v>
      </c>
      <c r="D2387" s="2" t="s">
        <v>3252</v>
      </c>
      <c r="E2387" s="90" t="s">
        <v>255</v>
      </c>
      <c r="F2387" s="91" t="str">
        <f aca="false">MID(A2387, 21,85)</f>
        <v>Gourmet fish Obsolete</v>
      </c>
      <c r="G2387" s="133" t="n">
        <f aca="false">H2387+I2387+J2387+K2387</f>
        <v>0</v>
      </c>
      <c r="H2387" s="149" t="n">
        <f aca="false">N2387+O2387+P2387+Q2387</f>
        <v>0</v>
      </c>
      <c r="I2387" s="149" t="n">
        <f aca="false">L2387+M2387+R2387+V2387+T2387</f>
        <v>0</v>
      </c>
      <c r="J2387" s="150" t="n">
        <f aca="false">S2387+U2387+W2387+X2387</f>
        <v>0</v>
      </c>
      <c r="K2387" s="149" t="n">
        <v>0</v>
      </c>
      <c r="L2387" s="130" t="n">
        <v>0</v>
      </c>
      <c r="M2387" s="130" t="n">
        <v>0</v>
      </c>
      <c r="N2387" s="130" t="n">
        <v>0</v>
      </c>
      <c r="O2387" s="130" t="n">
        <v>0</v>
      </c>
      <c r="P2387" s="157" t="n">
        <v>0</v>
      </c>
      <c r="Q2387" s="157" t="n">
        <v>0</v>
      </c>
      <c r="R2387" s="157" t="n">
        <v>0</v>
      </c>
      <c r="S2387" s="130" t="n">
        <v>0</v>
      </c>
      <c r="T2387" s="130" t="n">
        <v>0</v>
      </c>
      <c r="U2387" s="130" t="n">
        <v>0</v>
      </c>
      <c r="V2387" s="130" t="n">
        <v>0</v>
      </c>
      <c r="W2387" s="130" t="n">
        <v>0</v>
      </c>
      <c r="X2387" s="130" t="n">
        <v>0</v>
      </c>
      <c r="Z2387" s="151" t="n">
        <f aca="false">K2387/0.15</f>
        <v>0</v>
      </c>
      <c r="AB2387" s="133" t="n">
        <f aca="false">K2387</f>
        <v>0</v>
      </c>
      <c r="AC2387" s="133" t="n">
        <f aca="false">L2387+M2387+N2387+O2387+P2387+Q2387+R2387</f>
        <v>0</v>
      </c>
      <c r="AD2387" s="133" t="n">
        <f aca="false">L2387+M2387+R2387+W2387</f>
        <v>0</v>
      </c>
      <c r="AE2387" s="133" t="n">
        <f aca="false">V2387+L2387+M2387+R2387+T2387</f>
        <v>0</v>
      </c>
      <c r="AF2387" s="133" t="n">
        <f aca="false">S2387+U2387+X2387</f>
        <v>0</v>
      </c>
      <c r="AH2387" s="0" t="n">
        <v>0</v>
      </c>
      <c r="AI2387" s="96" t="n">
        <v>0</v>
      </c>
      <c r="AJ2387" s="96" t="n">
        <v>0</v>
      </c>
      <c r="AK2387" s="96" t="n">
        <v>0</v>
      </c>
      <c r="AL2387" s="96" t="n">
        <v>0</v>
      </c>
      <c r="AM2387" s="96" t="n">
        <v>0</v>
      </c>
      <c r="AN2387" s="96" t="n">
        <v>0</v>
      </c>
      <c r="AP2387" s="95" t="n">
        <v>0</v>
      </c>
      <c r="AQ2387" s="95" t="n">
        <v>0</v>
      </c>
      <c r="AR2387" s="95" t="n">
        <v>0</v>
      </c>
      <c r="AS2387" s="95" t="n">
        <v>0</v>
      </c>
      <c r="AT2387" s="152" t="n">
        <f aca="false">AW2387+AZ2387+BA2387+BB2387+BC2387+BK2387+BL2387+BP2387</f>
        <v>0</v>
      </c>
      <c r="AU2387" s="152" t="n">
        <f aca="false">AX2387+AY2387+BD2387+BE2387+BF2387+BG2387+BH2387+BI2387+BJ2387+BM2387+BQ2387+BR2387</f>
        <v>0</v>
      </c>
      <c r="AV2387" s="153" t="n">
        <f aca="false">BN2387+BO2387</f>
        <v>0</v>
      </c>
      <c r="AW2387" s="154" t="n">
        <v>0</v>
      </c>
      <c r="AX2387" s="154" t="n">
        <v>0</v>
      </c>
      <c r="AY2387" s="154" t="n">
        <v>0</v>
      </c>
      <c r="AZ2387" s="154" t="n">
        <v>0</v>
      </c>
      <c r="BA2387" s="154" t="n">
        <v>0</v>
      </c>
      <c r="BB2387" s="154" t="n">
        <v>0</v>
      </c>
      <c r="BC2387" s="154" t="n">
        <v>0</v>
      </c>
      <c r="BD2387" s="154" t="n">
        <v>0</v>
      </c>
      <c r="BE2387" s="154" t="n">
        <v>0</v>
      </c>
      <c r="BF2387" s="154" t="n">
        <v>0</v>
      </c>
      <c r="BG2387" s="154" t="n">
        <v>0</v>
      </c>
      <c r="BH2387" s="154" t="n">
        <v>0</v>
      </c>
      <c r="BI2387" s="154" t="n">
        <v>0</v>
      </c>
      <c r="BJ2387" s="154" t="n">
        <v>0</v>
      </c>
      <c r="BK2387" s="154" t="n">
        <v>0</v>
      </c>
      <c r="BL2387" s="154" t="n">
        <v>0</v>
      </c>
      <c r="BM2387" s="154" t="n">
        <v>0</v>
      </c>
      <c r="BN2387" s="154" t="n">
        <v>0</v>
      </c>
      <c r="BO2387" s="154" t="n">
        <v>0</v>
      </c>
      <c r="BP2387" s="154" t="n">
        <v>0</v>
      </c>
      <c r="BQ2387" s="154" t="n">
        <v>0</v>
      </c>
      <c r="BR2387" s="154" t="n">
        <v>0</v>
      </c>
      <c r="BT2387" s="96" t="n">
        <v>0</v>
      </c>
      <c r="BU2387" s="96" t="n">
        <v>0</v>
      </c>
      <c r="BV2387" s="96" t="n">
        <v>0</v>
      </c>
      <c r="BW2387" s="96" t="n">
        <v>0</v>
      </c>
      <c r="BX2387" s="96" t="n">
        <v>0</v>
      </c>
      <c r="BY2387" s="96" t="n">
        <v>0</v>
      </c>
      <c r="BZ2387" s="96" t="n">
        <v>0</v>
      </c>
      <c r="CA2387" s="96" t="n">
        <v>0</v>
      </c>
      <c r="CB2387" s="96" t="n">
        <v>0</v>
      </c>
      <c r="CC2387" s="96" t="n">
        <v>0</v>
      </c>
      <c r="CD2387" s="96" t="n">
        <v>0</v>
      </c>
      <c r="CE2387" s="96" t="n">
        <v>0</v>
      </c>
      <c r="CF2387" s="96" t="n">
        <v>0</v>
      </c>
      <c r="CG2387" s="96" t="n">
        <v>0</v>
      </c>
      <c r="CH2387" s="96" t="n">
        <v>0</v>
      </c>
      <c r="CI2387" s="96" t="n">
        <v>0</v>
      </c>
      <c r="CJ2387" s="96" t="n">
        <v>0</v>
      </c>
      <c r="CL2387" s="155" t="n">
        <v>0</v>
      </c>
      <c r="CM2387" s="155" t="n">
        <v>0</v>
      </c>
      <c r="CN2387" s="156" t="n">
        <v>0</v>
      </c>
      <c r="CO2387" s="155" t="n">
        <v>0</v>
      </c>
      <c r="CP2387" s="155" t="n">
        <v>0</v>
      </c>
      <c r="CQ2387" s="155" t="n">
        <v>0</v>
      </c>
      <c r="CR2387" s="155" t="n">
        <v>0</v>
      </c>
      <c r="CS2387" s="155" t="n">
        <v>0</v>
      </c>
      <c r="CT2387" s="155" t="n">
        <v>0</v>
      </c>
      <c r="CU2387" s="155" t="n">
        <v>0</v>
      </c>
    </row>
    <row r="2388" customFormat="false" ht="13.8" hidden="false" customHeight="false" outlineLevel="0" collapsed="false">
      <c r="B2388" s="90"/>
      <c r="C2388" s="88"/>
      <c r="D2388" s="3" t="s">
        <v>3276</v>
      </c>
      <c r="E2388" s="90"/>
      <c r="J2388" s="158"/>
      <c r="P2388" s="102"/>
      <c r="Q2388" s="102"/>
      <c r="R2388" s="102"/>
      <c r="AT2388" s="102"/>
      <c r="AU2388" s="102"/>
      <c r="AV2388" s="159"/>
      <c r="CN2388" s="160"/>
    </row>
    <row r="2389" customFormat="false" ht="13.8" hidden="false" customHeight="false" outlineLevel="0" collapsed="false">
      <c r="A2389" s="0" t="s">
        <v>3277</v>
      </c>
      <c r="B2389" s="90" t="s">
        <v>3066</v>
      </c>
      <c r="C2389" s="88" t="str">
        <f aca="false">MID(A2389,1,12)</f>
        <v>M.020.23.101</v>
      </c>
      <c r="D2389" s="2" t="s">
        <v>3276</v>
      </c>
      <c r="E2389" s="90" t="s">
        <v>255</v>
      </c>
      <c r="F2389" s="91" t="str">
        <f aca="false">MID(A2389, 21,85)</f>
        <v>Minced beef shallow fried, meat packaging per 1 kg NL</v>
      </c>
      <c r="G2389" s="133" t="n">
        <f aca="false">H2389+I2389+J2389+K2389</f>
        <v>3.69672231458835</v>
      </c>
      <c r="H2389" s="149" t="n">
        <f aca="false">N2389+O2389+P2389+Q2389</f>
        <v>7.6784335E-007</v>
      </c>
      <c r="I2389" s="149" t="n">
        <f aca="false">L2389+M2389+R2389+V2389+T2389</f>
        <v>0.782715194745</v>
      </c>
      <c r="J2389" s="150" t="n">
        <f aca="false">S2389+U2389+W2389+X2389</f>
        <v>0.066556052</v>
      </c>
      <c r="K2389" s="149" t="n">
        <v>2.8474503</v>
      </c>
      <c r="L2389" s="130" t="n">
        <v>0.61581131</v>
      </c>
      <c r="M2389" s="130" t="n">
        <v>0.05222733</v>
      </c>
      <c r="N2389" s="130" t="n">
        <v>0</v>
      </c>
      <c r="O2389" s="130" t="n">
        <v>0</v>
      </c>
      <c r="P2389" s="157" t="n">
        <v>0</v>
      </c>
      <c r="Q2389" s="157" t="n">
        <v>7.6784335E-007</v>
      </c>
      <c r="R2389" s="157" t="n">
        <v>1.8804745E-005</v>
      </c>
      <c r="S2389" s="130" t="n">
        <v>0</v>
      </c>
      <c r="T2389" s="130" t="n">
        <v>0</v>
      </c>
      <c r="U2389" s="130" t="n">
        <v>0</v>
      </c>
      <c r="V2389" s="130" t="n">
        <v>0.11465775</v>
      </c>
      <c r="W2389" s="130" t="n">
        <v>0.066556052</v>
      </c>
      <c r="X2389" s="130" t="n">
        <v>0</v>
      </c>
      <c r="Z2389" s="151" t="n">
        <f aca="false">K2389/0.15</f>
        <v>18.983002</v>
      </c>
      <c r="AB2389" s="133" t="n">
        <f aca="false">K2389</f>
        <v>2.8474503</v>
      </c>
      <c r="AC2389" s="133" t="n">
        <f aca="false">L2389+M2389+N2389+O2389+P2389+Q2389+R2389</f>
        <v>0.66805821258835</v>
      </c>
      <c r="AD2389" s="133" t="n">
        <f aca="false">L2389+M2389+R2389+W2389</f>
        <v>0.734613496745</v>
      </c>
      <c r="AE2389" s="133" t="n">
        <f aca="false">V2389+L2389+M2389+R2389+T2389</f>
        <v>0.782715194745</v>
      </c>
      <c r="AF2389" s="133" t="n">
        <f aca="false">S2389+U2389+X2389</f>
        <v>0</v>
      </c>
      <c r="AH2389" s="0" t="n">
        <v>0</v>
      </c>
      <c r="AI2389" s="96" t="n">
        <v>0</v>
      </c>
      <c r="AJ2389" s="96" t="n">
        <v>0</v>
      </c>
      <c r="AK2389" s="96" t="n">
        <v>0</v>
      </c>
      <c r="AL2389" s="96" t="n">
        <v>0</v>
      </c>
      <c r="AM2389" s="96" t="n">
        <v>0</v>
      </c>
      <c r="AN2389" s="96" t="n">
        <v>0</v>
      </c>
      <c r="AP2389" s="95" t="n">
        <v>0.51298085</v>
      </c>
      <c r="AQ2389" s="95" t="n">
        <v>0.48038311</v>
      </c>
      <c r="AR2389" s="95" t="n">
        <v>0.032597742</v>
      </c>
      <c r="AS2389" s="95" t="n">
        <v>0</v>
      </c>
      <c r="AT2389" s="152" t="n">
        <f aca="false">AW2389+AZ2389+BA2389+BB2389+BC2389+BK2389+BL2389+BP2389</f>
        <v>2.8799947E-005</v>
      </c>
      <c r="AU2389" s="152" t="n">
        <f aca="false">AX2389+AY2389+BD2389+BE2389+BF2389+BG2389+BH2389+BI2389+BJ2389+BM2389+BQ2389+BR2389</f>
        <v>1.205537801336E-007</v>
      </c>
      <c r="AV2389" s="153" t="n">
        <f aca="false">BN2389+BO2389</f>
        <v>0</v>
      </c>
      <c r="AW2389" s="154" t="n">
        <v>1.7616226E-005</v>
      </c>
      <c r="AX2389" s="154" t="n">
        <v>5.3152405E-008</v>
      </c>
      <c r="AY2389" s="154" t="n">
        <v>1.4521996E-012</v>
      </c>
      <c r="AZ2389" s="154" t="n">
        <v>0</v>
      </c>
      <c r="BA2389" s="154" t="n">
        <v>0</v>
      </c>
      <c r="BB2389" s="154" t="n">
        <v>0</v>
      </c>
      <c r="BC2389" s="154" t="n">
        <v>1.1183721E-005</v>
      </c>
      <c r="BD2389" s="154" t="n">
        <v>0</v>
      </c>
      <c r="BE2389" s="154" t="n">
        <v>1.3027191E-008</v>
      </c>
      <c r="BF2389" s="154" t="n">
        <v>2.1492982E-009</v>
      </c>
      <c r="BG2389" s="154" t="n">
        <v>1.4850734E-011</v>
      </c>
      <c r="BH2389" s="154" t="n">
        <v>0</v>
      </c>
      <c r="BI2389" s="154" t="n">
        <v>0</v>
      </c>
      <c r="BJ2389" s="154" t="n">
        <v>0</v>
      </c>
      <c r="BK2389" s="154" t="n">
        <v>0</v>
      </c>
      <c r="BL2389" s="154" t="n">
        <v>0</v>
      </c>
      <c r="BM2389" s="154" t="n">
        <v>5.2208583E-008</v>
      </c>
      <c r="BN2389" s="154" t="n">
        <v>0</v>
      </c>
      <c r="BO2389" s="154" t="n">
        <v>0</v>
      </c>
      <c r="BP2389" s="154" t="n">
        <v>0</v>
      </c>
      <c r="BQ2389" s="154" t="n">
        <v>0</v>
      </c>
      <c r="BR2389" s="154" t="n">
        <v>0</v>
      </c>
      <c r="BT2389" s="96" t="n">
        <v>0.00079168475</v>
      </c>
      <c r="BU2389" s="96" t="n">
        <v>8.9813394E-005</v>
      </c>
      <c r="BV2389" s="96" t="n">
        <v>0.00052929646</v>
      </c>
      <c r="BW2389" s="96" t="n">
        <v>2.2027274E-009</v>
      </c>
      <c r="BX2389" s="96" t="n">
        <v>7.398238E-005</v>
      </c>
      <c r="BY2389" s="96" t="n">
        <v>0</v>
      </c>
      <c r="BZ2389" s="96" t="n">
        <v>5.5815687E-005</v>
      </c>
      <c r="CA2389" s="96" t="n">
        <v>0</v>
      </c>
      <c r="CB2389" s="96" t="n">
        <v>0</v>
      </c>
      <c r="CC2389" s="96" t="n">
        <v>5.0808642E-010</v>
      </c>
      <c r="CD2389" s="96" t="n">
        <v>0</v>
      </c>
      <c r="CE2389" s="96" t="n">
        <v>3.6944048E-005</v>
      </c>
      <c r="CF2389" s="96" t="n">
        <v>0</v>
      </c>
      <c r="CG2389" s="96" t="n">
        <v>5.8300711E-006</v>
      </c>
      <c r="CH2389" s="96" t="n">
        <v>0</v>
      </c>
      <c r="CI2389" s="96" t="n">
        <v>0</v>
      </c>
      <c r="CJ2389" s="96" t="n">
        <v>0</v>
      </c>
      <c r="CL2389" s="155" t="n">
        <v>0</v>
      </c>
      <c r="CM2389" s="155" t="n">
        <v>18.983002</v>
      </c>
      <c r="CN2389" s="156" t="n">
        <v>0</v>
      </c>
      <c r="CO2389" s="155" t="n">
        <v>0.061449016</v>
      </c>
      <c r="CP2389" s="155" t="n">
        <v>0</v>
      </c>
      <c r="CQ2389" s="155" t="n">
        <v>0</v>
      </c>
      <c r="CR2389" s="155" t="n">
        <v>0.003755217</v>
      </c>
      <c r="CS2389" s="155" t="n">
        <v>0</v>
      </c>
      <c r="CT2389" s="155" t="n">
        <v>0.0014421567</v>
      </c>
      <c r="CU2389" s="155" t="n">
        <v>0.0050736285</v>
      </c>
    </row>
    <row r="2390" customFormat="false" ht="13.8" hidden="false" customHeight="false" outlineLevel="0" collapsed="false">
      <c r="A2390" s="0" t="s">
        <v>3278</v>
      </c>
      <c r="B2390" s="90" t="s">
        <v>3066</v>
      </c>
      <c r="C2390" s="88" t="str">
        <f aca="false">MID(A2390,1,12)</f>
        <v>M.020.23.102</v>
      </c>
      <c r="D2390" s="2" t="s">
        <v>3276</v>
      </c>
      <c r="E2390" s="90" t="s">
        <v>255</v>
      </c>
      <c r="F2390" s="91" t="str">
        <f aca="false">MID(A2390, 21,85)</f>
        <v>Beef roast, meat packaging per 1 kg NL</v>
      </c>
      <c r="G2390" s="133" t="n">
        <f aca="false">H2390+I2390+J2390+K2390</f>
        <v>4.43379275764112</v>
      </c>
      <c r="H2390" s="149" t="n">
        <f aca="false">N2390+O2390+P2390+Q2390</f>
        <v>9.4136212E-007</v>
      </c>
      <c r="I2390" s="149" t="n">
        <f aca="false">L2390+M2390+R2390+V2390+T2390</f>
        <v>0.929921370279</v>
      </c>
      <c r="J2390" s="150" t="n">
        <f aca="false">S2390+U2390+W2390+X2390</f>
        <v>0.080050546</v>
      </c>
      <c r="K2390" s="149" t="n">
        <v>3.4238199</v>
      </c>
      <c r="L2390" s="130" t="n">
        <v>0.72931362</v>
      </c>
      <c r="M2390" s="130" t="n">
        <v>0.064029766</v>
      </c>
      <c r="N2390" s="130" t="n">
        <v>0</v>
      </c>
      <c r="O2390" s="130" t="n">
        <v>0</v>
      </c>
      <c r="P2390" s="157" t="n">
        <v>0</v>
      </c>
      <c r="Q2390" s="157" t="n">
        <v>9.4136212E-007</v>
      </c>
      <c r="R2390" s="157" t="n">
        <v>2.3054279E-005</v>
      </c>
      <c r="S2390" s="130" t="n">
        <v>0</v>
      </c>
      <c r="T2390" s="130" t="n">
        <v>0</v>
      </c>
      <c r="U2390" s="130" t="n">
        <v>0</v>
      </c>
      <c r="V2390" s="130" t="n">
        <v>0.13655493</v>
      </c>
      <c r="W2390" s="130" t="n">
        <v>0.080050546</v>
      </c>
      <c r="X2390" s="130" t="n">
        <v>0</v>
      </c>
      <c r="Z2390" s="151" t="n">
        <f aca="false">K2390/0.15</f>
        <v>22.825466</v>
      </c>
      <c r="AB2390" s="133" t="n">
        <f aca="false">K2390</f>
        <v>3.4238199</v>
      </c>
      <c r="AC2390" s="133" t="n">
        <f aca="false">L2390+M2390+N2390+O2390+P2390+Q2390+R2390</f>
        <v>0.79336738164112</v>
      </c>
      <c r="AD2390" s="133" t="n">
        <f aca="false">L2390+M2390+R2390+W2390</f>
        <v>0.873416986279</v>
      </c>
      <c r="AE2390" s="133" t="n">
        <f aca="false">V2390+L2390+M2390+R2390+T2390</f>
        <v>0.929921370279</v>
      </c>
      <c r="AF2390" s="133" t="n">
        <f aca="false">S2390+U2390+X2390</f>
        <v>0</v>
      </c>
      <c r="AH2390" s="0" t="n">
        <v>0</v>
      </c>
      <c r="AI2390" s="96" t="n">
        <v>0</v>
      </c>
      <c r="AJ2390" s="96" t="n">
        <v>0</v>
      </c>
      <c r="AK2390" s="96" t="n">
        <v>0</v>
      </c>
      <c r="AL2390" s="96" t="n">
        <v>0</v>
      </c>
      <c r="AM2390" s="96" t="n">
        <v>0</v>
      </c>
      <c r="AN2390" s="96" t="n">
        <v>0</v>
      </c>
      <c r="AP2390" s="95" t="n">
        <v>0.61322781</v>
      </c>
      <c r="AQ2390" s="95" t="n">
        <v>0.57424342</v>
      </c>
      <c r="AR2390" s="95" t="n">
        <v>0.038984395</v>
      </c>
      <c r="AS2390" s="95" t="n">
        <v>0</v>
      </c>
      <c r="AT2390" s="152" t="n">
        <f aca="false">AW2390+AZ2390+BA2390+BB2390+BC2390+BK2390+BL2390+BP2390</f>
        <v>3.4427063E-005</v>
      </c>
      <c r="AU2390" s="152" t="n">
        <f aca="false">AX2390+AY2390+BD2390+BE2390+BF2390+BG2390+BH2390+BI2390+BJ2390+BM2390+BQ2390+BR2390</f>
        <v>1.441730572361E-007</v>
      </c>
      <c r="AV2390" s="153" t="n">
        <f aca="false">BN2390+BO2390</f>
        <v>0</v>
      </c>
      <c r="AW2390" s="154" t="n">
        <v>2.1182032E-005</v>
      </c>
      <c r="AX2390" s="154" t="n">
        <v>6.3911304E-008</v>
      </c>
      <c r="AY2390" s="154" t="n">
        <v>1.7461481E-012</v>
      </c>
      <c r="AZ2390" s="154" t="n">
        <v>0</v>
      </c>
      <c r="BA2390" s="154" t="n">
        <v>0</v>
      </c>
      <c r="BB2390" s="154" t="n">
        <v>0</v>
      </c>
      <c r="BC2390" s="154" t="n">
        <v>1.3245031E-005</v>
      </c>
      <c r="BD2390" s="154" t="n">
        <v>0</v>
      </c>
      <c r="BE2390" s="154" t="n">
        <v>1.5428278E-008</v>
      </c>
      <c r="BF2390" s="154" t="n">
        <v>2.6350009E-009</v>
      </c>
      <c r="BG2390" s="154" t="n">
        <v>1.7420188E-011</v>
      </c>
      <c r="BH2390" s="154" t="n">
        <v>0</v>
      </c>
      <c r="BI2390" s="154" t="n">
        <v>0</v>
      </c>
      <c r="BJ2390" s="154" t="n">
        <v>0</v>
      </c>
      <c r="BK2390" s="154" t="n">
        <v>0</v>
      </c>
      <c r="BL2390" s="154" t="n">
        <v>0</v>
      </c>
      <c r="BM2390" s="154" t="n">
        <v>6.2179308E-008</v>
      </c>
      <c r="BN2390" s="154" t="n">
        <v>0</v>
      </c>
      <c r="BO2390" s="154" t="n">
        <v>0</v>
      </c>
      <c r="BP2390" s="154" t="n">
        <v>0</v>
      </c>
      <c r="BQ2390" s="154" t="n">
        <v>0</v>
      </c>
      <c r="BR2390" s="154" t="n">
        <v>0</v>
      </c>
      <c r="BT2390" s="96" t="n">
        <v>0.00094975664</v>
      </c>
      <c r="BU2390" s="96" t="n">
        <v>0.00010636721</v>
      </c>
      <c r="BV2390" s="96" t="n">
        <v>0.00063643455</v>
      </c>
      <c r="BW2390" s="96" t="n">
        <v>2.7005041E-009</v>
      </c>
      <c r="BX2390" s="96" t="n">
        <v>8.7618328E-005</v>
      </c>
      <c r="BY2390" s="96" t="n">
        <v>0</v>
      </c>
      <c r="BZ2390" s="96" t="n">
        <v>6.8429027E-005</v>
      </c>
      <c r="CA2390" s="96" t="n">
        <v>0</v>
      </c>
      <c r="CB2390" s="96" t="n">
        <v>0</v>
      </c>
      <c r="CC2390" s="96" t="n">
        <v>6.2290479E-010</v>
      </c>
      <c r="CD2390" s="96" t="n">
        <v>0</v>
      </c>
      <c r="CE2390" s="96" t="n">
        <v>4.3999572E-005</v>
      </c>
      <c r="CF2390" s="96" t="n">
        <v>0</v>
      </c>
      <c r="CG2390" s="96" t="n">
        <v>6.9046316E-006</v>
      </c>
      <c r="CH2390" s="96" t="n">
        <v>0</v>
      </c>
      <c r="CI2390" s="96" t="n">
        <v>0</v>
      </c>
      <c r="CJ2390" s="96" t="n">
        <v>0</v>
      </c>
      <c r="CL2390" s="155" t="n">
        <v>0</v>
      </c>
      <c r="CM2390" s="155" t="n">
        <v>22.825466</v>
      </c>
      <c r="CN2390" s="156" t="n">
        <v>0</v>
      </c>
      <c r="CO2390" s="155" t="n">
        <v>0.072774896</v>
      </c>
      <c r="CP2390" s="155" t="n">
        <v>0</v>
      </c>
      <c r="CQ2390" s="155" t="n">
        <v>0</v>
      </c>
      <c r="CR2390" s="155" t="n">
        <v>0.0044473539</v>
      </c>
      <c r="CS2390" s="155" t="n">
        <v>0</v>
      </c>
      <c r="CT2390" s="155" t="n">
        <v>0.0017680581</v>
      </c>
      <c r="CU2390" s="155" t="n">
        <v>0.0059514605</v>
      </c>
    </row>
    <row r="2391" customFormat="false" ht="13.8" hidden="false" customHeight="false" outlineLevel="0" collapsed="false">
      <c r="A2391" s="0" t="s">
        <v>3279</v>
      </c>
      <c r="B2391" s="90" t="s">
        <v>3066</v>
      </c>
      <c r="C2391" s="88" t="str">
        <f aca="false">MID(A2391,1,12)</f>
        <v>M.020.23.103</v>
      </c>
      <c r="D2391" s="2" t="s">
        <v>3276</v>
      </c>
      <c r="E2391" s="90" t="s">
        <v>255</v>
      </c>
      <c r="F2391" s="91" t="str">
        <f aca="false">MID(A2391, 21,85)</f>
        <v>Beef frying steak, meat packaging per 1 kg NL</v>
      </c>
      <c r="G2391" s="133" t="n">
        <f aca="false">H2391+I2391+J2391+K2391</f>
        <v>3.61740917780393</v>
      </c>
      <c r="H2391" s="149" t="n">
        <f aca="false">N2391+O2391+P2391+Q2391</f>
        <v>7.7365793E-007</v>
      </c>
      <c r="I2391" s="149" t="n">
        <f aca="false">L2391+M2391+R2391+V2391+T2391</f>
        <v>0.754909944146</v>
      </c>
      <c r="J2391" s="150" t="n">
        <f aca="false">S2391+U2391+W2391+X2391</f>
        <v>0.06524216</v>
      </c>
      <c r="K2391" s="149" t="n">
        <v>2.7972563</v>
      </c>
      <c r="L2391" s="130" t="n">
        <v>0.59299369</v>
      </c>
      <c r="M2391" s="130" t="n">
        <v>0.052622827</v>
      </c>
      <c r="N2391" s="130" t="n">
        <v>0</v>
      </c>
      <c r="O2391" s="130" t="n">
        <v>0</v>
      </c>
      <c r="P2391" s="157" t="n">
        <v>0</v>
      </c>
      <c r="Q2391" s="157" t="n">
        <v>7.7365793E-007</v>
      </c>
      <c r="R2391" s="157" t="n">
        <v>1.8947146E-005</v>
      </c>
      <c r="S2391" s="130" t="n">
        <v>0</v>
      </c>
      <c r="T2391" s="130" t="n">
        <v>0</v>
      </c>
      <c r="U2391" s="130" t="n">
        <v>0</v>
      </c>
      <c r="V2391" s="130" t="n">
        <v>0.10927448</v>
      </c>
      <c r="W2391" s="130" t="n">
        <v>0.06524216</v>
      </c>
      <c r="X2391" s="130" t="n">
        <v>0</v>
      </c>
      <c r="Z2391" s="151" t="n">
        <f aca="false">K2391/0.15</f>
        <v>18.6483753333333</v>
      </c>
      <c r="AB2391" s="133" t="n">
        <f aca="false">K2391</f>
        <v>2.7972563</v>
      </c>
      <c r="AC2391" s="133" t="n">
        <f aca="false">L2391+M2391+N2391+O2391+P2391+Q2391+R2391</f>
        <v>0.64563623780393</v>
      </c>
      <c r="AD2391" s="133" t="n">
        <f aca="false">L2391+M2391+R2391+W2391</f>
        <v>0.710877624146</v>
      </c>
      <c r="AE2391" s="133" t="n">
        <f aca="false">V2391+L2391+M2391+R2391+T2391</f>
        <v>0.754909944146</v>
      </c>
      <c r="AF2391" s="133" t="n">
        <f aca="false">S2391+U2391+X2391</f>
        <v>0</v>
      </c>
      <c r="AH2391" s="0" t="n">
        <v>0</v>
      </c>
      <c r="AI2391" s="96" t="n">
        <v>0</v>
      </c>
      <c r="AJ2391" s="96" t="n">
        <v>0</v>
      </c>
      <c r="AK2391" s="96" t="n">
        <v>0</v>
      </c>
      <c r="AL2391" s="96" t="n">
        <v>0</v>
      </c>
      <c r="AM2391" s="96" t="n">
        <v>0</v>
      </c>
      <c r="AN2391" s="96" t="n">
        <v>0</v>
      </c>
      <c r="AP2391" s="95" t="n">
        <v>0.49984665</v>
      </c>
      <c r="AQ2391" s="95" t="n">
        <v>0.46829139</v>
      </c>
      <c r="AR2391" s="95" t="n">
        <v>0.031555259</v>
      </c>
      <c r="AS2391" s="95" t="n">
        <v>0</v>
      </c>
      <c r="AT2391" s="152" t="n">
        <f aca="false">AW2391+AZ2391+BA2391+BB2391+BC2391+BK2391+BL2391+BP2391</f>
        <v>2.8075023E-005</v>
      </c>
      <c r="AU2391" s="152" t="n">
        <f aca="false">AX2391+AY2391+BD2391+BE2391+BF2391+BG2391+BH2391+BI2391+BJ2391+BM2391+BQ2391+BR2391</f>
        <v>1.166984424387E-007</v>
      </c>
      <c r="AV2391" s="153" t="n">
        <f aca="false">BN2391+BO2391</f>
        <v>0</v>
      </c>
      <c r="AW2391" s="154" t="n">
        <v>1.7305692E-005</v>
      </c>
      <c r="AX2391" s="154" t="n">
        <v>5.2215451E-008</v>
      </c>
      <c r="AY2391" s="154" t="n">
        <v>1.4266007E-012</v>
      </c>
      <c r="AZ2391" s="154" t="n">
        <v>0</v>
      </c>
      <c r="BA2391" s="154" t="n">
        <v>0</v>
      </c>
      <c r="BB2391" s="154" t="n">
        <v>0</v>
      </c>
      <c r="BC2391" s="154" t="n">
        <v>1.0769331E-005</v>
      </c>
      <c r="BD2391" s="154" t="n">
        <v>0</v>
      </c>
      <c r="BE2391" s="154" t="n">
        <v>1.2544496E-008</v>
      </c>
      <c r="BF2391" s="154" t="n">
        <v>2.165574E-009</v>
      </c>
      <c r="BG2391" s="154" t="n">
        <v>1.4144838E-011</v>
      </c>
      <c r="BH2391" s="154" t="n">
        <v>0</v>
      </c>
      <c r="BI2391" s="154" t="n">
        <v>0</v>
      </c>
      <c r="BJ2391" s="154" t="n">
        <v>0</v>
      </c>
      <c r="BK2391" s="154" t="n">
        <v>0</v>
      </c>
      <c r="BL2391" s="154" t="n">
        <v>0</v>
      </c>
      <c r="BM2391" s="154" t="n">
        <v>4.975735E-008</v>
      </c>
      <c r="BN2391" s="154" t="n">
        <v>0</v>
      </c>
      <c r="BO2391" s="154" t="n">
        <v>0</v>
      </c>
      <c r="BP2391" s="154" t="n">
        <v>0</v>
      </c>
      <c r="BQ2391" s="154" t="n">
        <v>0</v>
      </c>
      <c r="BR2391" s="154" t="n">
        <v>0</v>
      </c>
      <c r="BT2391" s="96" t="n">
        <v>0.00077475748</v>
      </c>
      <c r="BU2391" s="96" t="n">
        <v>8.6485543E-005</v>
      </c>
      <c r="BV2391" s="96" t="n">
        <v>0.00051996619</v>
      </c>
      <c r="BW2391" s="96" t="n">
        <v>2.2194078E-009</v>
      </c>
      <c r="BX2391" s="96" t="n">
        <v>7.1241115E-005</v>
      </c>
      <c r="BY2391" s="96" t="n">
        <v>0</v>
      </c>
      <c r="BZ2391" s="96" t="n">
        <v>5.6238357E-005</v>
      </c>
      <c r="CA2391" s="96" t="n">
        <v>0</v>
      </c>
      <c r="CB2391" s="96" t="n">
        <v>0</v>
      </c>
      <c r="CC2391" s="96" t="n">
        <v>5.1193395E-010</v>
      </c>
      <c r="CD2391" s="96" t="n">
        <v>0</v>
      </c>
      <c r="CE2391" s="96" t="n">
        <v>3.5209496E-005</v>
      </c>
      <c r="CF2391" s="96" t="n">
        <v>0</v>
      </c>
      <c r="CG2391" s="96" t="n">
        <v>5.6140498E-006</v>
      </c>
      <c r="CH2391" s="96" t="n">
        <v>0</v>
      </c>
      <c r="CI2391" s="96" t="n">
        <v>0</v>
      </c>
      <c r="CJ2391" s="96" t="n">
        <v>0</v>
      </c>
      <c r="CL2391" s="155" t="n">
        <v>0</v>
      </c>
      <c r="CM2391" s="155" t="n">
        <v>18.648376</v>
      </c>
      <c r="CN2391" s="156" t="n">
        <v>0</v>
      </c>
      <c r="CO2391" s="155" t="n">
        <v>0.059172149</v>
      </c>
      <c r="CP2391" s="155" t="n">
        <v>0</v>
      </c>
      <c r="CQ2391" s="155" t="n">
        <v>0</v>
      </c>
      <c r="CR2391" s="155" t="n">
        <v>0.0036160751</v>
      </c>
      <c r="CS2391" s="155" t="n">
        <v>0</v>
      </c>
      <c r="CT2391" s="155" t="n">
        <v>0.0014530776</v>
      </c>
      <c r="CU2391" s="155" t="n">
        <v>0.004832465</v>
      </c>
    </row>
    <row r="2392" customFormat="false" ht="13.8" hidden="false" customHeight="false" outlineLevel="0" collapsed="false">
      <c r="A2392" s="0" t="s">
        <v>3280</v>
      </c>
      <c r="B2392" s="90" t="s">
        <v>3066</v>
      </c>
      <c r="C2392" s="88" t="str">
        <f aca="false">MID(A2392,1,12)</f>
        <v>M.020.23.104</v>
      </c>
      <c r="D2392" s="2" t="s">
        <v>3276</v>
      </c>
      <c r="E2392" s="90" t="s">
        <v>255</v>
      </c>
      <c r="F2392" s="91" t="str">
        <f aca="false">MID(A2392, 21,85)</f>
        <v>Chicken fillet, meat packaging per 1 kg NL</v>
      </c>
      <c r="G2392" s="133" t="n">
        <f aca="false">H2392+I2392+J2392+K2392</f>
        <v>0.89096243400965</v>
      </c>
      <c r="H2392" s="149" t="n">
        <f aca="false">N2392+O2392+P2392+Q2392</f>
        <v>2.9983945E-007</v>
      </c>
      <c r="I2392" s="149" t="n">
        <f aca="false">L2392+M2392+R2392+V2392+T2392</f>
        <v>0.3069287391702</v>
      </c>
      <c r="J2392" s="150" t="n">
        <f aca="false">S2392+U2392+W2392+X2392</f>
        <v>0.025801585</v>
      </c>
      <c r="K2392" s="149" t="n">
        <v>0.55823181</v>
      </c>
      <c r="L2392" s="130" t="n">
        <v>0.23016465</v>
      </c>
      <c r="M2392" s="130" t="n">
        <v>0.020394543</v>
      </c>
      <c r="N2392" s="130" t="n">
        <v>0</v>
      </c>
      <c r="O2392" s="130" t="n">
        <v>0</v>
      </c>
      <c r="P2392" s="157" t="n">
        <v>0</v>
      </c>
      <c r="Q2392" s="157" t="n">
        <v>2.9983945E-007</v>
      </c>
      <c r="R2392" s="157" t="n">
        <v>7.3431702E-006</v>
      </c>
      <c r="S2392" s="130" t="n">
        <v>0</v>
      </c>
      <c r="T2392" s="130" t="n">
        <v>0</v>
      </c>
      <c r="U2392" s="130" t="n">
        <v>0</v>
      </c>
      <c r="V2392" s="130" t="n">
        <v>0.056362203</v>
      </c>
      <c r="W2392" s="130" t="n">
        <v>0.025801585</v>
      </c>
      <c r="X2392" s="130" t="n">
        <v>0</v>
      </c>
      <c r="Z2392" s="151" t="n">
        <f aca="false">K2392/0.15</f>
        <v>3.7215454</v>
      </c>
      <c r="AB2392" s="133" t="n">
        <f aca="false">K2392</f>
        <v>0.55823181</v>
      </c>
      <c r="AC2392" s="133" t="n">
        <f aca="false">L2392+M2392+N2392+O2392+P2392+Q2392+R2392</f>
        <v>0.25056683600965</v>
      </c>
      <c r="AD2392" s="133" t="n">
        <f aca="false">L2392+M2392+R2392+W2392</f>
        <v>0.2763681211702</v>
      </c>
      <c r="AE2392" s="133" t="n">
        <f aca="false">V2392+L2392+M2392+R2392+T2392</f>
        <v>0.3069287391702</v>
      </c>
      <c r="AF2392" s="133" t="n">
        <f aca="false">S2392+U2392+X2392</f>
        <v>0</v>
      </c>
      <c r="AH2392" s="0" t="n">
        <v>0</v>
      </c>
      <c r="AI2392" s="96" t="n">
        <v>0</v>
      </c>
      <c r="AJ2392" s="96" t="n">
        <v>0</v>
      </c>
      <c r="AK2392" s="96" t="n">
        <v>0</v>
      </c>
      <c r="AL2392" s="96" t="n">
        <v>0</v>
      </c>
      <c r="AM2392" s="96" t="n">
        <v>0</v>
      </c>
      <c r="AN2392" s="96" t="n">
        <v>0</v>
      </c>
      <c r="AP2392" s="95" t="n">
        <v>0.13862983</v>
      </c>
      <c r="AQ2392" s="95" t="n">
        <v>0.12732851</v>
      </c>
      <c r="AR2392" s="95" t="n">
        <v>0.011301323</v>
      </c>
      <c r="AS2392" s="95" t="n">
        <v>0</v>
      </c>
      <c r="AT2392" s="152" t="n">
        <f aca="false">AW2392+AZ2392+BA2392+BB2392+BC2392+BK2392+BL2392+BP2392</f>
        <v>7.6336038E-006</v>
      </c>
      <c r="AU2392" s="152" t="n">
        <f aca="false">AX2392+AY2392+BD2392+BE2392+BF2392+BG2392+BH2392+BI2392+BJ2392+BM2392+BQ2392+BR2392</f>
        <v>4.179483487272E-008</v>
      </c>
      <c r="AV2392" s="153" t="n">
        <f aca="false">BN2392+BO2392</f>
        <v>0</v>
      </c>
      <c r="AW2392" s="154" t="n">
        <v>3.4535941E-006</v>
      </c>
      <c r="AX2392" s="154" t="n">
        <v>1.0420327E-008</v>
      </c>
      <c r="AY2392" s="154" t="n">
        <v>2.8469822E-013</v>
      </c>
      <c r="AZ2392" s="154" t="n">
        <v>0</v>
      </c>
      <c r="BA2392" s="154" t="n">
        <v>0</v>
      </c>
      <c r="BB2392" s="154" t="n">
        <v>0</v>
      </c>
      <c r="BC2392" s="154" t="n">
        <v>4.1800097E-006</v>
      </c>
      <c r="BD2392" s="154" t="n">
        <v>0</v>
      </c>
      <c r="BE2392" s="154" t="n">
        <v>4.8690222E-009</v>
      </c>
      <c r="BF2392" s="154" t="n">
        <v>8.392915E-010</v>
      </c>
      <c r="BG2392" s="154" t="n">
        <v>1.7854745E-012</v>
      </c>
      <c r="BH2392" s="154" t="n">
        <v>0</v>
      </c>
      <c r="BI2392" s="154" t="n">
        <v>0</v>
      </c>
      <c r="BJ2392" s="154" t="n">
        <v>0</v>
      </c>
      <c r="BK2392" s="154" t="n">
        <v>0</v>
      </c>
      <c r="BL2392" s="154" t="n">
        <v>0</v>
      </c>
      <c r="BM2392" s="154" t="n">
        <v>2.5664124E-008</v>
      </c>
      <c r="BN2392" s="154" t="n">
        <v>0</v>
      </c>
      <c r="BO2392" s="154" t="n">
        <v>0</v>
      </c>
      <c r="BP2392" s="154" t="n">
        <v>0</v>
      </c>
      <c r="BQ2392" s="154" t="n">
        <v>0</v>
      </c>
      <c r="BR2392" s="154" t="n">
        <v>0</v>
      </c>
      <c r="BT2392" s="96" t="n">
        <v>0.00020712303</v>
      </c>
      <c r="BU2392" s="96" t="n">
        <v>3.356851E-005</v>
      </c>
      <c r="BV2392" s="96" t="n">
        <v>0.00010376656</v>
      </c>
      <c r="BW2392" s="96" t="n">
        <v>8.6015535E-010</v>
      </c>
      <c r="BX2392" s="96" t="n">
        <v>2.7651536E-005</v>
      </c>
      <c r="BY2392" s="96" t="n">
        <v>0</v>
      </c>
      <c r="BZ2392" s="96" t="n">
        <v>2.179578E-005</v>
      </c>
      <c r="CA2392" s="96" t="n">
        <v>0</v>
      </c>
      <c r="CB2392" s="96" t="n">
        <v>0</v>
      </c>
      <c r="CC2392" s="96" t="n">
        <v>1.9840551E-010</v>
      </c>
      <c r="CD2392" s="96" t="n">
        <v>0</v>
      </c>
      <c r="CE2392" s="96" t="n">
        <v>1.8160551E-005</v>
      </c>
      <c r="CF2392" s="96" t="n">
        <v>0</v>
      </c>
      <c r="CG2392" s="96" t="n">
        <v>2.179038E-006</v>
      </c>
      <c r="CH2392" s="96" t="n">
        <v>0</v>
      </c>
      <c r="CI2392" s="96" t="n">
        <v>0</v>
      </c>
      <c r="CJ2392" s="96" t="n">
        <v>0</v>
      </c>
      <c r="CL2392" s="155" t="n">
        <v>0</v>
      </c>
      <c r="CM2392" s="155" t="n">
        <v>3.7215454</v>
      </c>
      <c r="CN2392" s="156" t="n">
        <v>0</v>
      </c>
      <c r="CO2392" s="155" t="n">
        <v>0.022967086</v>
      </c>
      <c r="CP2392" s="155" t="n">
        <v>0</v>
      </c>
      <c r="CQ2392" s="155" t="n">
        <v>0</v>
      </c>
      <c r="CR2392" s="155" t="n">
        <v>0.0014035439</v>
      </c>
      <c r="CS2392" s="155" t="n">
        <v>0</v>
      </c>
      <c r="CT2392" s="155" t="n">
        <v>0.00056315584</v>
      </c>
      <c r="CU2392" s="155" t="n">
        <v>0.00060999232</v>
      </c>
    </row>
    <row r="2393" customFormat="false" ht="13.8" hidden="false" customHeight="false" outlineLevel="0" collapsed="false">
      <c r="A2393" s="0" t="s">
        <v>3281</v>
      </c>
      <c r="B2393" s="90" t="s">
        <v>3066</v>
      </c>
      <c r="C2393" s="88" t="str">
        <f aca="false">MID(A2393,1,12)</f>
        <v>M.020.23.105</v>
      </c>
      <c r="D2393" s="2" t="s">
        <v>3276</v>
      </c>
      <c r="E2393" s="90" t="s">
        <v>255</v>
      </c>
      <c r="F2393" s="91" t="str">
        <f aca="false">MID(A2393, 21,85)</f>
        <v>Chicken, w skin meat packaging per 1 kg NL</v>
      </c>
      <c r="G2393" s="133" t="n">
        <f aca="false">H2393+I2393+J2393+K2393</f>
        <v>0.734938982639</v>
      </c>
      <c r="H2393" s="149" t="n">
        <f aca="false">N2393+O2393+P2393+Q2393</f>
        <v>2.483152E-007</v>
      </c>
      <c r="I2393" s="149" t="n">
        <f aca="false">L2393+M2393+R2393+V2393+T2393</f>
        <v>0.2522393813238</v>
      </c>
      <c r="J2393" s="150" t="n">
        <f aca="false">S2393+U2393+W2393+X2393</f>
        <v>0.021392373</v>
      </c>
      <c r="K2393" s="149" t="n">
        <v>0.46130698</v>
      </c>
      <c r="L2393" s="130" t="n">
        <v>0.18913719</v>
      </c>
      <c r="M2393" s="130" t="n">
        <v>0.016889955</v>
      </c>
      <c r="N2393" s="130" t="n">
        <v>0</v>
      </c>
      <c r="O2393" s="130" t="n">
        <v>0</v>
      </c>
      <c r="P2393" s="157" t="n">
        <v>0</v>
      </c>
      <c r="Q2393" s="157" t="n">
        <v>2.483152E-007</v>
      </c>
      <c r="R2393" s="157" t="n">
        <v>6.0813238E-006</v>
      </c>
      <c r="S2393" s="130" t="n">
        <v>0</v>
      </c>
      <c r="T2393" s="130" t="n">
        <v>0</v>
      </c>
      <c r="U2393" s="130" t="n">
        <v>0</v>
      </c>
      <c r="V2393" s="130" t="n">
        <v>0.046206155</v>
      </c>
      <c r="W2393" s="130" t="n">
        <v>0.021392373</v>
      </c>
      <c r="X2393" s="130" t="n">
        <v>0</v>
      </c>
      <c r="Z2393" s="151" t="n">
        <f aca="false">K2393/0.15</f>
        <v>3.07537986666667</v>
      </c>
      <c r="AB2393" s="133" t="n">
        <f aca="false">K2393</f>
        <v>0.46130698</v>
      </c>
      <c r="AC2393" s="133" t="n">
        <f aca="false">L2393+M2393+N2393+O2393+P2393+Q2393+R2393</f>
        <v>0.206033474639</v>
      </c>
      <c r="AD2393" s="133" t="n">
        <f aca="false">L2393+M2393+R2393+W2393</f>
        <v>0.2274255993238</v>
      </c>
      <c r="AE2393" s="133" t="n">
        <f aca="false">V2393+L2393+M2393+R2393+T2393</f>
        <v>0.2522393813238</v>
      </c>
      <c r="AF2393" s="133" t="n">
        <f aca="false">S2393+U2393+X2393</f>
        <v>0</v>
      </c>
      <c r="AH2393" s="0" t="n">
        <v>0</v>
      </c>
      <c r="AI2393" s="96" t="n">
        <v>0</v>
      </c>
      <c r="AJ2393" s="96" t="n">
        <v>0</v>
      </c>
      <c r="AK2393" s="96" t="n">
        <v>0</v>
      </c>
      <c r="AL2393" s="96" t="n">
        <v>0</v>
      </c>
      <c r="AM2393" s="96" t="n">
        <v>0</v>
      </c>
      <c r="AN2393" s="96" t="n">
        <v>0</v>
      </c>
      <c r="AP2393" s="95" t="n">
        <v>0.11418611</v>
      </c>
      <c r="AQ2393" s="95" t="n">
        <v>0.10489826</v>
      </c>
      <c r="AR2393" s="95" t="n">
        <v>0.0092878553</v>
      </c>
      <c r="AS2393" s="95" t="n">
        <v>0</v>
      </c>
      <c r="AT2393" s="152" t="n">
        <f aca="false">AW2393+AZ2393+BA2393+BB2393+BC2393+BK2393+BL2393+BP2393</f>
        <v>6.2888643E-006</v>
      </c>
      <c r="AU2393" s="152" t="n">
        <f aca="false">AX2393+AY2393+BD2393+BE2393+BF2393+BG2393+BH2393+BI2393+BJ2393+BM2393+BQ2393+BR2393</f>
        <v>3.434857779546E-008</v>
      </c>
      <c r="AV2393" s="153" t="n">
        <f aca="false">BN2393+BO2393</f>
        <v>0</v>
      </c>
      <c r="AW2393" s="154" t="n">
        <v>2.8539525E-006</v>
      </c>
      <c r="AX2393" s="154" t="n">
        <v>8.6110637E-009</v>
      </c>
      <c r="AY2393" s="154" t="n">
        <v>2.3526656E-013</v>
      </c>
      <c r="AZ2393" s="154" t="n">
        <v>0</v>
      </c>
      <c r="BA2393" s="154" t="n">
        <v>0</v>
      </c>
      <c r="BB2393" s="154" t="n">
        <v>0</v>
      </c>
      <c r="BC2393" s="154" t="n">
        <v>3.4349118E-006</v>
      </c>
      <c r="BD2393" s="154" t="n">
        <v>0</v>
      </c>
      <c r="BE2393" s="154" t="n">
        <v>4.0011061E-009</v>
      </c>
      <c r="BF2393" s="154" t="n">
        <v>6.950681E-010</v>
      </c>
      <c r="BG2393" s="154" t="n">
        <v>1.4636289E-012</v>
      </c>
      <c r="BH2393" s="154" t="n">
        <v>0</v>
      </c>
      <c r="BI2393" s="154" t="n">
        <v>0</v>
      </c>
      <c r="BJ2393" s="154" t="n">
        <v>0</v>
      </c>
      <c r="BK2393" s="154" t="n">
        <v>0</v>
      </c>
      <c r="BL2393" s="154" t="n">
        <v>0</v>
      </c>
      <c r="BM2393" s="154" t="n">
        <v>2.1039641E-008</v>
      </c>
      <c r="BN2393" s="154" t="n">
        <v>0</v>
      </c>
      <c r="BO2393" s="154" t="n">
        <v>0</v>
      </c>
      <c r="BP2393" s="154" t="n">
        <v>0</v>
      </c>
      <c r="BQ2393" s="154" t="n">
        <v>0</v>
      </c>
      <c r="BR2393" s="154" t="n">
        <v>0</v>
      </c>
      <c r="BT2393" s="96" t="n">
        <v>0.00017078722</v>
      </c>
      <c r="BU2393" s="96" t="n">
        <v>2.7584834E-005</v>
      </c>
      <c r="BV2393" s="96" t="n">
        <v>8.5749751E-005</v>
      </c>
      <c r="BW2393" s="96" t="n">
        <v>7.1234672E-010</v>
      </c>
      <c r="BX2393" s="96" t="n">
        <v>2.2722577E-005</v>
      </c>
      <c r="BY2393" s="96" t="n">
        <v>0</v>
      </c>
      <c r="BZ2393" s="96" t="n">
        <v>1.8050405E-005</v>
      </c>
      <c r="CA2393" s="96" t="n">
        <v>0</v>
      </c>
      <c r="CB2393" s="96" t="n">
        <v>0</v>
      </c>
      <c r="CC2393" s="96" t="n">
        <v>1.6431161E-010</v>
      </c>
      <c r="CD2393" s="96" t="n">
        <v>0</v>
      </c>
      <c r="CE2393" s="96" t="n">
        <v>1.4888155E-005</v>
      </c>
      <c r="CF2393" s="96" t="n">
        <v>0</v>
      </c>
      <c r="CG2393" s="96" t="n">
        <v>1.7906187E-006</v>
      </c>
      <c r="CH2393" s="96" t="n">
        <v>0</v>
      </c>
      <c r="CI2393" s="96" t="n">
        <v>0</v>
      </c>
      <c r="CJ2393" s="96" t="n">
        <v>0</v>
      </c>
      <c r="CL2393" s="155" t="n">
        <v>0</v>
      </c>
      <c r="CM2393" s="155" t="n">
        <v>3.0753799</v>
      </c>
      <c r="CN2393" s="156" t="n">
        <v>0</v>
      </c>
      <c r="CO2393" s="155" t="n">
        <v>0.018873142</v>
      </c>
      <c r="CP2393" s="155" t="n">
        <v>0</v>
      </c>
      <c r="CQ2393" s="155" t="n">
        <v>0</v>
      </c>
      <c r="CR2393" s="155" t="n">
        <v>0.0011533585</v>
      </c>
      <c r="CS2393" s="155" t="n">
        <v>0</v>
      </c>
      <c r="CT2393" s="155" t="n">
        <v>0.00046638344</v>
      </c>
      <c r="CU2393" s="155" t="n">
        <v>0.00050003649</v>
      </c>
    </row>
    <row r="2394" customFormat="false" ht="13.8" hidden="false" customHeight="false" outlineLevel="0" collapsed="false">
      <c r="A2394" s="0" t="s">
        <v>3282</v>
      </c>
      <c r="B2394" s="90" t="s">
        <v>3066</v>
      </c>
      <c r="C2394" s="88" t="str">
        <f aca="false">MID(A2394,1,12)</f>
        <v>M.020.23.106</v>
      </c>
      <c r="D2394" s="2" t="s">
        <v>3276</v>
      </c>
      <c r="E2394" s="90" t="s">
        <v>255</v>
      </c>
      <c r="F2394" s="91" t="str">
        <f aca="false">MID(A2394, 21,85)</f>
        <v>Hamburger, meat packaging per 1 kg NL</v>
      </c>
      <c r="G2394" s="133" t="n">
        <f aca="false">H2394+I2394+J2394+K2394</f>
        <v>3.31189809106794</v>
      </c>
      <c r="H2394" s="149" t="n">
        <f aca="false">N2394+O2394+P2394+Q2394</f>
        <v>7.1592094E-007</v>
      </c>
      <c r="I2394" s="149" t="n">
        <f aca="false">L2394+M2394+R2394+V2394+T2394</f>
        <v>0.690924886147</v>
      </c>
      <c r="J2394" s="150" t="n">
        <f aca="false">S2394+U2394+W2394+X2394</f>
        <v>0.060403289</v>
      </c>
      <c r="K2394" s="149" t="n">
        <v>2.5605692</v>
      </c>
      <c r="L2394" s="130" t="n">
        <v>0.54245302</v>
      </c>
      <c r="M2394" s="130" t="n">
        <v>0.04869566</v>
      </c>
      <c r="N2394" s="130" t="n">
        <v>0</v>
      </c>
      <c r="O2394" s="130" t="n">
        <v>0</v>
      </c>
      <c r="P2394" s="157" t="n">
        <v>0</v>
      </c>
      <c r="Q2394" s="157" t="n">
        <v>7.1592094E-007</v>
      </c>
      <c r="R2394" s="157" t="n">
        <v>1.7533147E-005</v>
      </c>
      <c r="S2394" s="130" t="n">
        <v>0</v>
      </c>
      <c r="T2394" s="130" t="n">
        <v>0</v>
      </c>
      <c r="U2394" s="130" t="n">
        <v>0</v>
      </c>
      <c r="V2394" s="130" t="n">
        <v>0.099758673</v>
      </c>
      <c r="W2394" s="130" t="n">
        <v>0.060403289</v>
      </c>
      <c r="X2394" s="130" t="n">
        <v>0</v>
      </c>
      <c r="Z2394" s="151" t="n">
        <f aca="false">K2394/0.15</f>
        <v>17.0704613333333</v>
      </c>
      <c r="AB2394" s="133" t="n">
        <f aca="false">K2394</f>
        <v>2.5605692</v>
      </c>
      <c r="AC2394" s="133" t="n">
        <f aca="false">L2394+M2394+N2394+O2394+P2394+Q2394+R2394</f>
        <v>0.59116692906794</v>
      </c>
      <c r="AD2394" s="133" t="n">
        <f aca="false">L2394+M2394+R2394+W2394</f>
        <v>0.651569502147</v>
      </c>
      <c r="AE2394" s="133" t="n">
        <f aca="false">V2394+L2394+M2394+R2394+T2394</f>
        <v>0.690924886147</v>
      </c>
      <c r="AF2394" s="133" t="n">
        <f aca="false">S2394+U2394+X2394</f>
        <v>0</v>
      </c>
      <c r="AH2394" s="0" t="n">
        <v>0</v>
      </c>
      <c r="AI2394" s="96" t="n">
        <v>0</v>
      </c>
      <c r="AJ2394" s="96" t="n">
        <v>0</v>
      </c>
      <c r="AK2394" s="96" t="n">
        <v>0</v>
      </c>
      <c r="AL2394" s="96" t="n">
        <v>0</v>
      </c>
      <c r="AM2394" s="96" t="n">
        <v>0</v>
      </c>
      <c r="AN2394" s="96" t="n">
        <v>0</v>
      </c>
      <c r="AP2394" s="95" t="n">
        <v>0.45741257</v>
      </c>
      <c r="AQ2394" s="95" t="n">
        <v>0.42855678</v>
      </c>
      <c r="AR2394" s="95" t="n">
        <v>0.028855789</v>
      </c>
      <c r="AS2394" s="95" t="n">
        <v>0</v>
      </c>
      <c r="AT2394" s="152" t="n">
        <f aca="false">AW2394+AZ2394+BA2394+BB2394+BC2394+BK2394+BL2394+BP2394</f>
        <v>2.56928523E-005</v>
      </c>
      <c r="AU2394" s="152" t="n">
        <f aca="false">AX2394+AY2394+BD2394+BE2394+BF2394+BG2394+BH2394+BI2394+BJ2394+BM2394+BQ2394+BR2394</f>
        <v>1.067151978603E-007</v>
      </c>
      <c r="AV2394" s="153" t="n">
        <f aca="false">BN2394+BO2394</f>
        <v>0</v>
      </c>
      <c r="AW2394" s="154" t="n">
        <v>1.5841388E-005</v>
      </c>
      <c r="AX2394" s="154" t="n">
        <v>4.7797293E-008</v>
      </c>
      <c r="AY2394" s="154" t="n">
        <v>1.3058903E-012</v>
      </c>
      <c r="AZ2394" s="154" t="n">
        <v>0</v>
      </c>
      <c r="BA2394" s="154" t="n">
        <v>0</v>
      </c>
      <c r="BB2394" s="154" t="n">
        <v>0</v>
      </c>
      <c r="BC2394" s="154" t="n">
        <v>9.8514643E-006</v>
      </c>
      <c r="BD2394" s="154" t="n">
        <v>0</v>
      </c>
      <c r="BE2394" s="154" t="n">
        <v>1.1475332E-008</v>
      </c>
      <c r="BF2394" s="154" t="n">
        <v>2.0039603E-009</v>
      </c>
      <c r="BG2394" s="154" t="n">
        <v>1.291167E-011</v>
      </c>
      <c r="BH2394" s="154" t="n">
        <v>0</v>
      </c>
      <c r="BI2394" s="154" t="n">
        <v>0</v>
      </c>
      <c r="BJ2394" s="154" t="n">
        <v>0</v>
      </c>
      <c r="BK2394" s="154" t="n">
        <v>0</v>
      </c>
      <c r="BL2394" s="154" t="n">
        <v>0</v>
      </c>
      <c r="BM2394" s="154" t="n">
        <v>4.5424395E-008</v>
      </c>
      <c r="BN2394" s="154" t="n">
        <v>0</v>
      </c>
      <c r="BO2394" s="154" t="n">
        <v>0</v>
      </c>
      <c r="BP2394" s="154" t="n">
        <v>0</v>
      </c>
      <c r="BQ2394" s="154" t="n">
        <v>0</v>
      </c>
      <c r="BR2394" s="154" t="n">
        <v>0</v>
      </c>
      <c r="BT2394" s="96" t="n">
        <v>0.00070957628</v>
      </c>
      <c r="BU2394" s="96" t="n">
        <v>7.9114407E-005</v>
      </c>
      <c r="BV2394" s="96" t="n">
        <v>0.00047596976</v>
      </c>
      <c r="BW2394" s="96" t="n">
        <v>2.0537765E-009</v>
      </c>
      <c r="BX2394" s="96" t="n">
        <v>6.5169257E-005</v>
      </c>
      <c r="BY2394" s="96" t="n">
        <v>0</v>
      </c>
      <c r="BZ2394" s="96" t="n">
        <v>5.2041369E-005</v>
      </c>
      <c r="CA2394" s="96" t="n">
        <v>0</v>
      </c>
      <c r="CB2394" s="96" t="n">
        <v>0</v>
      </c>
      <c r="CC2394" s="96" t="n">
        <v>4.7372905E-010</v>
      </c>
      <c r="CD2394" s="96" t="n">
        <v>0</v>
      </c>
      <c r="CE2394" s="96" t="n">
        <v>3.2143393E-005</v>
      </c>
      <c r="CF2394" s="96" t="n">
        <v>0</v>
      </c>
      <c r="CG2394" s="96" t="n">
        <v>5.135566E-006</v>
      </c>
      <c r="CH2394" s="96" t="n">
        <v>0</v>
      </c>
      <c r="CI2394" s="96" t="n">
        <v>0</v>
      </c>
      <c r="CJ2394" s="96" t="n">
        <v>0</v>
      </c>
      <c r="CL2394" s="155" t="n">
        <v>0</v>
      </c>
      <c r="CM2394" s="155" t="n">
        <v>17.070462</v>
      </c>
      <c r="CN2394" s="156" t="n">
        <v>0</v>
      </c>
      <c r="CO2394" s="155" t="n">
        <v>0.054128925</v>
      </c>
      <c r="CP2394" s="155" t="n">
        <v>0</v>
      </c>
      <c r="CQ2394" s="155" t="n">
        <v>0</v>
      </c>
      <c r="CR2394" s="155" t="n">
        <v>0.0033078781</v>
      </c>
      <c r="CS2394" s="155" t="n">
        <v>0</v>
      </c>
      <c r="CT2394" s="155" t="n">
        <v>0.0013446364</v>
      </c>
      <c r="CU2394" s="155" t="n">
        <v>0.0044111633</v>
      </c>
    </row>
    <row r="2395" customFormat="false" ht="13.8" hidden="false" customHeight="false" outlineLevel="0" collapsed="false">
      <c r="A2395" s="0" t="s">
        <v>3283</v>
      </c>
      <c r="B2395" s="90" t="s">
        <v>3066</v>
      </c>
      <c r="C2395" s="88" t="str">
        <f aca="false">MID(A2395,1,12)</f>
        <v>M.020.23.108</v>
      </c>
      <c r="D2395" s="2" t="s">
        <v>3276</v>
      </c>
      <c r="E2395" s="90" t="s">
        <v>255</v>
      </c>
      <c r="F2395" s="91" t="str">
        <f aca="false">MID(A2395, 21,85)</f>
        <v>Minced beef, meat packaging per 1 kg NL</v>
      </c>
      <c r="G2395" s="133" t="n">
        <f aca="false">H2395+I2395+J2395+K2395</f>
        <v>3.69672231458835</v>
      </c>
      <c r="H2395" s="149" t="n">
        <f aca="false">N2395+O2395+P2395+Q2395</f>
        <v>7.6784335E-007</v>
      </c>
      <c r="I2395" s="149" t="n">
        <f aca="false">L2395+M2395+R2395+V2395+T2395</f>
        <v>0.782715194745</v>
      </c>
      <c r="J2395" s="150" t="n">
        <f aca="false">S2395+U2395+W2395+X2395</f>
        <v>0.066556052</v>
      </c>
      <c r="K2395" s="149" t="n">
        <v>2.8474503</v>
      </c>
      <c r="L2395" s="130" t="n">
        <v>0.61581131</v>
      </c>
      <c r="M2395" s="130" t="n">
        <v>0.05222733</v>
      </c>
      <c r="N2395" s="130" t="n">
        <v>0</v>
      </c>
      <c r="O2395" s="130" t="n">
        <v>0</v>
      </c>
      <c r="P2395" s="157" t="n">
        <v>0</v>
      </c>
      <c r="Q2395" s="157" t="n">
        <v>7.6784335E-007</v>
      </c>
      <c r="R2395" s="157" t="n">
        <v>1.8804745E-005</v>
      </c>
      <c r="S2395" s="130" t="n">
        <v>0</v>
      </c>
      <c r="T2395" s="130" t="n">
        <v>0</v>
      </c>
      <c r="U2395" s="130" t="n">
        <v>0</v>
      </c>
      <c r="V2395" s="130" t="n">
        <v>0.11465775</v>
      </c>
      <c r="W2395" s="130" t="n">
        <v>0.066556052</v>
      </c>
      <c r="X2395" s="130" t="n">
        <v>0</v>
      </c>
      <c r="Z2395" s="151" t="n">
        <f aca="false">K2395/0.15</f>
        <v>18.983002</v>
      </c>
      <c r="AB2395" s="133" t="n">
        <f aca="false">K2395</f>
        <v>2.8474503</v>
      </c>
      <c r="AC2395" s="133" t="n">
        <f aca="false">L2395+M2395+N2395+O2395+P2395+Q2395+R2395</f>
        <v>0.66805821258835</v>
      </c>
      <c r="AD2395" s="133" t="n">
        <f aca="false">L2395+M2395+R2395+W2395</f>
        <v>0.734613496745</v>
      </c>
      <c r="AE2395" s="133" t="n">
        <f aca="false">V2395+L2395+M2395+R2395+T2395</f>
        <v>0.782715194745</v>
      </c>
      <c r="AF2395" s="133" t="n">
        <f aca="false">S2395+U2395+X2395</f>
        <v>0</v>
      </c>
      <c r="AH2395" s="0" t="n">
        <v>0</v>
      </c>
      <c r="AI2395" s="96" t="n">
        <v>0</v>
      </c>
      <c r="AJ2395" s="96" t="n">
        <v>0</v>
      </c>
      <c r="AK2395" s="96" t="n">
        <v>0</v>
      </c>
      <c r="AL2395" s="96" t="n">
        <v>0</v>
      </c>
      <c r="AM2395" s="96" t="n">
        <v>0</v>
      </c>
      <c r="AN2395" s="96" t="n">
        <v>0</v>
      </c>
      <c r="AP2395" s="95" t="n">
        <v>0.51298085</v>
      </c>
      <c r="AQ2395" s="95" t="n">
        <v>0.48038311</v>
      </c>
      <c r="AR2395" s="95" t="n">
        <v>0.032597742</v>
      </c>
      <c r="AS2395" s="95" t="n">
        <v>0</v>
      </c>
      <c r="AT2395" s="152" t="n">
        <f aca="false">AW2395+AZ2395+BA2395+BB2395+BC2395+BK2395+BL2395+BP2395</f>
        <v>2.8799947E-005</v>
      </c>
      <c r="AU2395" s="152" t="n">
        <f aca="false">AX2395+AY2395+BD2395+BE2395+BF2395+BG2395+BH2395+BI2395+BJ2395+BM2395+BQ2395+BR2395</f>
        <v>1.205537801336E-007</v>
      </c>
      <c r="AV2395" s="153" t="n">
        <f aca="false">BN2395+BO2395</f>
        <v>0</v>
      </c>
      <c r="AW2395" s="154" t="n">
        <v>1.7616226E-005</v>
      </c>
      <c r="AX2395" s="154" t="n">
        <v>5.3152405E-008</v>
      </c>
      <c r="AY2395" s="154" t="n">
        <v>1.4521996E-012</v>
      </c>
      <c r="AZ2395" s="154" t="n">
        <v>0</v>
      </c>
      <c r="BA2395" s="154" t="n">
        <v>0</v>
      </c>
      <c r="BB2395" s="154" t="n">
        <v>0</v>
      </c>
      <c r="BC2395" s="154" t="n">
        <v>1.1183721E-005</v>
      </c>
      <c r="BD2395" s="154" t="n">
        <v>0</v>
      </c>
      <c r="BE2395" s="154" t="n">
        <v>1.3027191E-008</v>
      </c>
      <c r="BF2395" s="154" t="n">
        <v>2.1492982E-009</v>
      </c>
      <c r="BG2395" s="154" t="n">
        <v>1.4850734E-011</v>
      </c>
      <c r="BH2395" s="154" t="n">
        <v>0</v>
      </c>
      <c r="BI2395" s="154" t="n">
        <v>0</v>
      </c>
      <c r="BJ2395" s="154" t="n">
        <v>0</v>
      </c>
      <c r="BK2395" s="154" t="n">
        <v>0</v>
      </c>
      <c r="BL2395" s="154" t="n">
        <v>0</v>
      </c>
      <c r="BM2395" s="154" t="n">
        <v>5.2208583E-008</v>
      </c>
      <c r="BN2395" s="154" t="n">
        <v>0</v>
      </c>
      <c r="BO2395" s="154" t="n">
        <v>0</v>
      </c>
      <c r="BP2395" s="154" t="n">
        <v>0</v>
      </c>
      <c r="BQ2395" s="154" t="n">
        <v>0</v>
      </c>
      <c r="BR2395" s="154" t="n">
        <v>0</v>
      </c>
      <c r="BT2395" s="96" t="n">
        <v>0.00079168475</v>
      </c>
      <c r="BU2395" s="96" t="n">
        <v>8.9813394E-005</v>
      </c>
      <c r="BV2395" s="96" t="n">
        <v>0.00052929646</v>
      </c>
      <c r="BW2395" s="96" t="n">
        <v>2.2027274E-009</v>
      </c>
      <c r="BX2395" s="96" t="n">
        <v>7.398238E-005</v>
      </c>
      <c r="BY2395" s="96" t="n">
        <v>0</v>
      </c>
      <c r="BZ2395" s="96" t="n">
        <v>5.5815687E-005</v>
      </c>
      <c r="CA2395" s="96" t="n">
        <v>0</v>
      </c>
      <c r="CB2395" s="96" t="n">
        <v>0</v>
      </c>
      <c r="CC2395" s="96" t="n">
        <v>5.0808642E-010</v>
      </c>
      <c r="CD2395" s="96" t="n">
        <v>0</v>
      </c>
      <c r="CE2395" s="96" t="n">
        <v>3.6944048E-005</v>
      </c>
      <c r="CF2395" s="96" t="n">
        <v>0</v>
      </c>
      <c r="CG2395" s="96" t="n">
        <v>5.8300711E-006</v>
      </c>
      <c r="CH2395" s="96" t="n">
        <v>0</v>
      </c>
      <c r="CI2395" s="96" t="n">
        <v>0</v>
      </c>
      <c r="CJ2395" s="96" t="n">
        <v>0</v>
      </c>
      <c r="CL2395" s="155" t="n">
        <v>0</v>
      </c>
      <c r="CM2395" s="155" t="n">
        <v>18.983002</v>
      </c>
      <c r="CN2395" s="156" t="n">
        <v>0</v>
      </c>
      <c r="CO2395" s="155" t="n">
        <v>0.061449016</v>
      </c>
      <c r="CP2395" s="155" t="n">
        <v>0</v>
      </c>
      <c r="CQ2395" s="155" t="n">
        <v>0</v>
      </c>
      <c r="CR2395" s="155" t="n">
        <v>0.003755217</v>
      </c>
      <c r="CS2395" s="155" t="n">
        <v>0</v>
      </c>
      <c r="CT2395" s="155" t="n">
        <v>0.0014421567</v>
      </c>
      <c r="CU2395" s="155" t="n">
        <v>0.0050736285</v>
      </c>
    </row>
    <row r="2396" customFormat="false" ht="13.8" hidden="false" customHeight="false" outlineLevel="0" collapsed="false">
      <c r="A2396" s="0" t="s">
        <v>3284</v>
      </c>
      <c r="B2396" s="90" t="s">
        <v>3066</v>
      </c>
      <c r="C2396" s="88" t="str">
        <f aca="false">MID(A2396,1,12)</f>
        <v>M.020.23.109</v>
      </c>
      <c r="D2396" s="2" t="s">
        <v>3276</v>
      </c>
      <c r="E2396" s="90" t="s">
        <v>255</v>
      </c>
      <c r="F2396" s="91" t="str">
        <f aca="false">MID(A2396, 21,85)</f>
        <v>Minced beef/pork, meat packaging per 1 kg NL</v>
      </c>
      <c r="G2396" s="133" t="n">
        <f aca="false">H2396+I2396+J2396+K2396</f>
        <v>2.69377980698783</v>
      </c>
      <c r="H2396" s="149" t="n">
        <f aca="false">N2396+O2396+P2396+Q2396</f>
        <v>6.5279583E-007</v>
      </c>
      <c r="I2396" s="149" t="n">
        <f aca="false">L2396+M2396+R2396+V2396+T2396</f>
        <v>0.664756091192</v>
      </c>
      <c r="J2396" s="150" t="n">
        <f aca="false">S2396+U2396+W2396+X2396</f>
        <v>0.045423563</v>
      </c>
      <c r="K2396" s="149" t="n">
        <v>1.9835995</v>
      </c>
      <c r="L2396" s="130" t="n">
        <v>0.51849921</v>
      </c>
      <c r="M2396" s="130" t="n">
        <v>0.044402004</v>
      </c>
      <c r="N2396" s="130" t="n">
        <v>0</v>
      </c>
      <c r="O2396" s="130" t="n">
        <v>0</v>
      </c>
      <c r="P2396" s="157" t="n">
        <v>0</v>
      </c>
      <c r="Q2396" s="157" t="n">
        <v>6.5279583E-007</v>
      </c>
      <c r="R2396" s="157" t="n">
        <v>1.5987192E-005</v>
      </c>
      <c r="S2396" s="130" t="n">
        <v>0</v>
      </c>
      <c r="T2396" s="130" t="n">
        <v>0</v>
      </c>
      <c r="U2396" s="130" t="n">
        <v>0</v>
      </c>
      <c r="V2396" s="130" t="n">
        <v>0.10183889</v>
      </c>
      <c r="W2396" s="130" t="n">
        <v>0.045423563</v>
      </c>
      <c r="X2396" s="130" t="n">
        <v>0</v>
      </c>
      <c r="Z2396" s="151" t="n">
        <f aca="false">K2396/0.15</f>
        <v>13.2239966666667</v>
      </c>
      <c r="AB2396" s="133" t="n">
        <f aca="false">K2396</f>
        <v>1.9835995</v>
      </c>
      <c r="AC2396" s="133" t="n">
        <f aca="false">L2396+M2396+N2396+O2396+P2396+Q2396+R2396</f>
        <v>0.56291785398783</v>
      </c>
      <c r="AD2396" s="133" t="n">
        <f aca="false">L2396+M2396+R2396+W2396</f>
        <v>0.608340764192</v>
      </c>
      <c r="AE2396" s="133" t="n">
        <f aca="false">V2396+L2396+M2396+R2396+T2396</f>
        <v>0.664756091192</v>
      </c>
      <c r="AF2396" s="133" t="n">
        <f aca="false">S2396+U2396+X2396</f>
        <v>0</v>
      </c>
      <c r="AH2396" s="0" t="n">
        <v>0</v>
      </c>
      <c r="AI2396" s="96" t="n">
        <v>0</v>
      </c>
      <c r="AJ2396" s="96" t="n">
        <v>0</v>
      </c>
      <c r="AK2396" s="96" t="n">
        <v>0</v>
      </c>
      <c r="AL2396" s="96" t="n">
        <v>0</v>
      </c>
      <c r="AM2396" s="96" t="n">
        <v>0</v>
      </c>
      <c r="AN2396" s="96" t="n">
        <v>0</v>
      </c>
      <c r="AP2396" s="95" t="n">
        <v>0.38777482</v>
      </c>
      <c r="AQ2396" s="95" t="n">
        <v>0.36176099</v>
      </c>
      <c r="AR2396" s="95" t="n">
        <v>0.026013827</v>
      </c>
      <c r="AS2396" s="95" t="n">
        <v>0</v>
      </c>
      <c r="AT2396" s="152" t="n">
        <f aca="false">AW2396+AZ2396+BA2396+BB2396+BC2396+BK2396+BL2396+BP2396</f>
        <v>2.16883093E-005</v>
      </c>
      <c r="AU2396" s="152" t="n">
        <f aca="false">AX2396+AY2396+BD2396+BE2396+BF2396+BG2396+BH2396+BI2396+BJ2396+BM2396+BQ2396+BR2396</f>
        <v>9.62049805388E-008</v>
      </c>
      <c r="AV2396" s="153" t="n">
        <f aca="false">BN2396+BO2396</f>
        <v>0</v>
      </c>
      <c r="AW2396" s="154" t="n">
        <v>1.2271869E-005</v>
      </c>
      <c r="AX2396" s="154" t="n">
        <v>3.702719E-008</v>
      </c>
      <c r="AY2396" s="154" t="n">
        <v>1.0116357E-012</v>
      </c>
      <c r="AZ2396" s="154" t="n">
        <v>0</v>
      </c>
      <c r="BA2396" s="154" t="n">
        <v>0</v>
      </c>
      <c r="BB2396" s="154" t="n">
        <v>0</v>
      </c>
      <c r="BC2396" s="154" t="n">
        <v>9.4164403E-006</v>
      </c>
      <c r="BD2396" s="154" t="n">
        <v>0</v>
      </c>
      <c r="BE2396" s="154" t="n">
        <v>1.0968601E-008</v>
      </c>
      <c r="BF2396" s="154" t="n">
        <v>1.8272645E-009</v>
      </c>
      <c r="BG2396" s="154" t="n">
        <v>9.3064031E-012</v>
      </c>
      <c r="BH2396" s="154" t="n">
        <v>0</v>
      </c>
      <c r="BI2396" s="154" t="n">
        <v>0</v>
      </c>
      <c r="BJ2396" s="154" t="n">
        <v>0</v>
      </c>
      <c r="BK2396" s="154" t="n">
        <v>0</v>
      </c>
      <c r="BL2396" s="154" t="n">
        <v>0</v>
      </c>
      <c r="BM2396" s="154" t="n">
        <v>4.6371607E-008</v>
      </c>
      <c r="BN2396" s="154" t="n">
        <v>0</v>
      </c>
      <c r="BO2396" s="154" t="n">
        <v>0</v>
      </c>
      <c r="BP2396" s="154" t="n">
        <v>0</v>
      </c>
      <c r="BQ2396" s="154" t="n">
        <v>0</v>
      </c>
      <c r="BR2396" s="154" t="n">
        <v>0</v>
      </c>
      <c r="BT2396" s="96" t="n">
        <v>0.00059180991</v>
      </c>
      <c r="BU2396" s="96" t="n">
        <v>7.5620848E-005</v>
      </c>
      <c r="BV2396" s="96" t="n">
        <v>0.00036872011</v>
      </c>
      <c r="BW2396" s="96" t="n">
        <v>1.8726883E-009</v>
      </c>
      <c r="BX2396" s="96" t="n">
        <v>6.2291493E-005</v>
      </c>
      <c r="BY2396" s="96" t="n">
        <v>0</v>
      </c>
      <c r="BZ2396" s="96" t="n">
        <v>4.745271E-005</v>
      </c>
      <c r="CA2396" s="96" t="n">
        <v>0</v>
      </c>
      <c r="CB2396" s="96" t="n">
        <v>0</v>
      </c>
      <c r="CC2396" s="96" t="n">
        <v>4.319588E-010</v>
      </c>
      <c r="CD2396" s="96" t="n">
        <v>0</v>
      </c>
      <c r="CE2396" s="96" t="n">
        <v>3.2813663E-005</v>
      </c>
      <c r="CF2396" s="96" t="n">
        <v>0</v>
      </c>
      <c r="CG2396" s="96" t="n">
        <v>4.9087881E-006</v>
      </c>
      <c r="CH2396" s="96" t="n">
        <v>0</v>
      </c>
      <c r="CI2396" s="96" t="n">
        <v>0</v>
      </c>
      <c r="CJ2396" s="96" t="n">
        <v>0</v>
      </c>
      <c r="CL2396" s="155" t="n">
        <v>0</v>
      </c>
      <c r="CM2396" s="155" t="n">
        <v>13.223996</v>
      </c>
      <c r="CN2396" s="156" t="n">
        <v>0</v>
      </c>
      <c r="CO2396" s="155" t="n">
        <v>0.051738683</v>
      </c>
      <c r="CP2396" s="155" t="n">
        <v>0</v>
      </c>
      <c r="CQ2396" s="155" t="n">
        <v>0</v>
      </c>
      <c r="CR2396" s="155" t="n">
        <v>0.0031618078</v>
      </c>
      <c r="CS2396" s="155" t="n">
        <v>0</v>
      </c>
      <c r="CT2396" s="155" t="n">
        <v>0.0012260754</v>
      </c>
      <c r="CU2396" s="155" t="n">
        <v>0.0031794543</v>
      </c>
    </row>
    <row r="2397" customFormat="false" ht="13.8" hidden="false" customHeight="false" outlineLevel="0" collapsed="false">
      <c r="A2397" s="0" t="s">
        <v>3285</v>
      </c>
      <c r="B2397" s="90" t="s">
        <v>3066</v>
      </c>
      <c r="C2397" s="88" t="str">
        <f aca="false">MID(A2397,1,12)</f>
        <v>M.020.23.110</v>
      </c>
      <c r="D2397" s="2" t="s">
        <v>3276</v>
      </c>
      <c r="E2397" s="90" t="s">
        <v>255</v>
      </c>
      <c r="F2397" s="91" t="str">
        <f aca="false">MID(A2397, 21,85)</f>
        <v>Pork &lt;5% fat, meat packaging per 1 kg NL</v>
      </c>
      <c r="G2397" s="133" t="n">
        <f aca="false">H2397+I2397+J2397+K2397</f>
        <v>1.60908283492578</v>
      </c>
      <c r="H2397" s="149" t="n">
        <f aca="false">N2397+O2397+P2397+Q2397</f>
        <v>5.0379578E-007</v>
      </c>
      <c r="I2397" s="149" t="n">
        <f aca="false">L2397+M2397+R2397+V2397+T2397</f>
        <v>0.52005660613</v>
      </c>
      <c r="J2397" s="150" t="n">
        <f aca="false">S2397+U2397+W2397+X2397</f>
        <v>0.023195125</v>
      </c>
      <c r="K2397" s="149" t="n">
        <v>1.0658306</v>
      </c>
      <c r="L2397" s="130" t="n">
        <v>0.40099273</v>
      </c>
      <c r="M2397" s="130" t="n">
        <v>0.034267287</v>
      </c>
      <c r="N2397" s="130" t="n">
        <v>0</v>
      </c>
      <c r="O2397" s="130" t="n">
        <v>0</v>
      </c>
      <c r="P2397" s="157" t="n">
        <v>0</v>
      </c>
      <c r="Q2397" s="157" t="n">
        <v>5.0379578E-007</v>
      </c>
      <c r="R2397" s="157" t="n">
        <v>1.233813E-005</v>
      </c>
      <c r="S2397" s="130" t="n">
        <v>0</v>
      </c>
      <c r="T2397" s="130" t="n">
        <v>0</v>
      </c>
      <c r="U2397" s="130" t="n">
        <v>0</v>
      </c>
      <c r="V2397" s="130" t="n">
        <v>0.084784251</v>
      </c>
      <c r="W2397" s="130" t="n">
        <v>0.023195125</v>
      </c>
      <c r="X2397" s="130" t="n">
        <v>0</v>
      </c>
      <c r="Z2397" s="151" t="n">
        <f aca="false">K2397/0.15</f>
        <v>7.10553733333333</v>
      </c>
      <c r="AB2397" s="133" t="n">
        <f aca="false">K2397</f>
        <v>1.0658306</v>
      </c>
      <c r="AC2397" s="133" t="n">
        <f aca="false">L2397+M2397+N2397+O2397+P2397+Q2397+R2397</f>
        <v>0.43527285892578</v>
      </c>
      <c r="AD2397" s="133" t="n">
        <f aca="false">L2397+M2397+R2397+W2397</f>
        <v>0.45846748013</v>
      </c>
      <c r="AE2397" s="133" t="n">
        <f aca="false">V2397+L2397+M2397+R2397+T2397</f>
        <v>0.52005660613</v>
      </c>
      <c r="AF2397" s="133" t="n">
        <f aca="false">S2397+U2397+X2397</f>
        <v>0</v>
      </c>
      <c r="AH2397" s="0" t="n">
        <v>0</v>
      </c>
      <c r="AI2397" s="96" t="n">
        <v>0</v>
      </c>
      <c r="AJ2397" s="96" t="n">
        <v>0</v>
      </c>
      <c r="AK2397" s="96" t="n">
        <v>0</v>
      </c>
      <c r="AL2397" s="96" t="n">
        <v>0</v>
      </c>
      <c r="AM2397" s="96" t="n">
        <v>0</v>
      </c>
      <c r="AN2397" s="96" t="n">
        <v>0</v>
      </c>
      <c r="AP2397" s="95" t="n">
        <v>0.24995246</v>
      </c>
      <c r="AQ2397" s="95" t="n">
        <v>0.2314575</v>
      </c>
      <c r="AR2397" s="95" t="n">
        <v>0.018494961</v>
      </c>
      <c r="AS2397" s="95" t="n">
        <v>0</v>
      </c>
      <c r="AT2397" s="152" t="n">
        <f aca="false">AW2397+AZ2397+BA2397+BB2397+BC2397+BK2397+BL2397+BP2397</f>
        <v>1.38763491E-005</v>
      </c>
      <c r="AU2397" s="152" t="n">
        <f aca="false">AX2397+AY2397+BD2397+BE2397+BF2397+BG2397+BH2397+BI2397+BJ2397+BM2397+BQ2397+BR2397</f>
        <v>6.839852483809E-008</v>
      </c>
      <c r="AV2397" s="153" t="n">
        <f aca="false">BN2397+BO2397</f>
        <v>0</v>
      </c>
      <c r="AW2397" s="154" t="n">
        <v>6.5939385E-006</v>
      </c>
      <c r="AX2397" s="154" t="n">
        <v>1.9895504E-008</v>
      </c>
      <c r="AY2397" s="154" t="n">
        <v>5.4357359E-013</v>
      </c>
      <c r="AZ2397" s="154" t="n">
        <v>0</v>
      </c>
      <c r="BA2397" s="154" t="n">
        <v>0</v>
      </c>
      <c r="BB2397" s="154" t="n">
        <v>0</v>
      </c>
      <c r="BC2397" s="154" t="n">
        <v>7.2824106E-006</v>
      </c>
      <c r="BD2397" s="154" t="n">
        <v>0</v>
      </c>
      <c r="BE2397" s="154" t="n">
        <v>8.4828079E-009</v>
      </c>
      <c r="BF2397" s="154" t="n">
        <v>1.4101931E-009</v>
      </c>
      <c r="BG2397" s="154" t="n">
        <v>3.5772645E-012</v>
      </c>
      <c r="BH2397" s="154" t="n">
        <v>0</v>
      </c>
      <c r="BI2397" s="154" t="n">
        <v>0</v>
      </c>
      <c r="BJ2397" s="154" t="n">
        <v>0</v>
      </c>
      <c r="BK2397" s="154" t="n">
        <v>0</v>
      </c>
      <c r="BL2397" s="154" t="n">
        <v>0</v>
      </c>
      <c r="BM2397" s="154" t="n">
        <v>3.8605899E-008</v>
      </c>
      <c r="BN2397" s="154" t="n">
        <v>0</v>
      </c>
      <c r="BO2397" s="154" t="n">
        <v>0</v>
      </c>
      <c r="BP2397" s="154" t="n">
        <v>0</v>
      </c>
      <c r="BQ2397" s="154" t="n">
        <v>0</v>
      </c>
      <c r="BR2397" s="154" t="n">
        <v>0</v>
      </c>
      <c r="BT2397" s="96" t="n">
        <v>0.00037251699</v>
      </c>
      <c r="BU2397" s="96" t="n">
        <v>5.8483041E-005</v>
      </c>
      <c r="BV2397" s="96" t="n">
        <v>0.00019812123</v>
      </c>
      <c r="BW2397" s="96" t="n">
        <v>1.4452489E-009</v>
      </c>
      <c r="BX2397" s="96" t="n">
        <v>4.8174492E-005</v>
      </c>
      <c r="BY2397" s="96" t="n">
        <v>0</v>
      </c>
      <c r="BZ2397" s="96" t="n">
        <v>3.6621672E-005</v>
      </c>
      <c r="CA2397" s="96" t="n">
        <v>0</v>
      </c>
      <c r="CB2397" s="96" t="n">
        <v>0</v>
      </c>
      <c r="CC2397" s="96" t="n">
        <v>3.333646E-010</v>
      </c>
      <c r="CD2397" s="96" t="n">
        <v>0</v>
      </c>
      <c r="CE2397" s="96" t="n">
        <v>2.7318462E-005</v>
      </c>
      <c r="CF2397" s="96" t="n">
        <v>0</v>
      </c>
      <c r="CG2397" s="96" t="n">
        <v>3.7963189E-006</v>
      </c>
      <c r="CH2397" s="96" t="n">
        <v>0</v>
      </c>
      <c r="CI2397" s="96" t="n">
        <v>0</v>
      </c>
      <c r="CJ2397" s="96" t="n">
        <v>0</v>
      </c>
      <c r="CL2397" s="155" t="n">
        <v>0</v>
      </c>
      <c r="CM2397" s="155" t="n">
        <v>7.1055372</v>
      </c>
      <c r="CN2397" s="156" t="n">
        <v>0</v>
      </c>
      <c r="CO2397" s="155" t="n">
        <v>0.040013245</v>
      </c>
      <c r="CP2397" s="155" t="n">
        <v>0</v>
      </c>
      <c r="CQ2397" s="155" t="n">
        <v>0</v>
      </c>
      <c r="CR2397" s="155" t="n">
        <v>0.0024452534</v>
      </c>
      <c r="CS2397" s="155" t="n">
        <v>0</v>
      </c>
      <c r="CT2397" s="155" t="n">
        <v>0.00094622483</v>
      </c>
      <c r="CU2397" s="155" t="n">
        <v>0.0012221423</v>
      </c>
    </row>
    <row r="2398" customFormat="false" ht="13.8" hidden="false" customHeight="false" outlineLevel="0" collapsed="false">
      <c r="A2398" s="0" t="s">
        <v>3286</v>
      </c>
      <c r="B2398" s="90" t="s">
        <v>3066</v>
      </c>
      <c r="C2398" s="88" t="str">
        <f aca="false">MID(A2398,1,12)</f>
        <v>M.020.23.111</v>
      </c>
      <c r="D2398" s="2" t="s">
        <v>3276</v>
      </c>
      <c r="E2398" s="90" t="s">
        <v>255</v>
      </c>
      <c r="F2398" s="91" t="str">
        <f aca="false">MID(A2398, 21,85)</f>
        <v>Pork 5-14% fat, meat packaging per 1 kg NL</v>
      </c>
      <c r="G2398" s="133" t="n">
        <f aca="false">H2398+I2398+J2398+K2398</f>
        <v>1.60908283492578</v>
      </c>
      <c r="H2398" s="149" t="n">
        <f aca="false">N2398+O2398+P2398+Q2398</f>
        <v>5.0379578E-007</v>
      </c>
      <c r="I2398" s="149" t="n">
        <f aca="false">L2398+M2398+R2398+V2398+T2398</f>
        <v>0.52005660613</v>
      </c>
      <c r="J2398" s="150" t="n">
        <f aca="false">S2398+U2398+W2398+X2398</f>
        <v>0.023195125</v>
      </c>
      <c r="K2398" s="149" t="n">
        <v>1.0658306</v>
      </c>
      <c r="L2398" s="130" t="n">
        <v>0.40099273</v>
      </c>
      <c r="M2398" s="130" t="n">
        <v>0.034267287</v>
      </c>
      <c r="N2398" s="130" t="n">
        <v>0</v>
      </c>
      <c r="O2398" s="130" t="n">
        <v>0</v>
      </c>
      <c r="P2398" s="157" t="n">
        <v>0</v>
      </c>
      <c r="Q2398" s="157" t="n">
        <v>5.0379578E-007</v>
      </c>
      <c r="R2398" s="157" t="n">
        <v>1.233813E-005</v>
      </c>
      <c r="S2398" s="130" t="n">
        <v>0</v>
      </c>
      <c r="T2398" s="130" t="n">
        <v>0</v>
      </c>
      <c r="U2398" s="130" t="n">
        <v>0</v>
      </c>
      <c r="V2398" s="130" t="n">
        <v>0.084784251</v>
      </c>
      <c r="W2398" s="130" t="n">
        <v>0.023195125</v>
      </c>
      <c r="X2398" s="130" t="n">
        <v>0</v>
      </c>
      <c r="Z2398" s="151" t="n">
        <f aca="false">K2398/0.15</f>
        <v>7.10553733333333</v>
      </c>
      <c r="AB2398" s="133" t="n">
        <f aca="false">K2398</f>
        <v>1.0658306</v>
      </c>
      <c r="AC2398" s="133" t="n">
        <f aca="false">L2398+M2398+N2398+O2398+P2398+Q2398+R2398</f>
        <v>0.43527285892578</v>
      </c>
      <c r="AD2398" s="133" t="n">
        <f aca="false">L2398+M2398+R2398+W2398</f>
        <v>0.45846748013</v>
      </c>
      <c r="AE2398" s="133" t="n">
        <f aca="false">V2398+L2398+M2398+R2398+T2398</f>
        <v>0.52005660613</v>
      </c>
      <c r="AF2398" s="133" t="n">
        <f aca="false">S2398+U2398+X2398</f>
        <v>0</v>
      </c>
      <c r="AH2398" s="0" t="n">
        <v>0</v>
      </c>
      <c r="AI2398" s="96" t="n">
        <v>0</v>
      </c>
      <c r="AJ2398" s="96" t="n">
        <v>0</v>
      </c>
      <c r="AK2398" s="96" t="n">
        <v>0</v>
      </c>
      <c r="AL2398" s="96" t="n">
        <v>0</v>
      </c>
      <c r="AM2398" s="96" t="n">
        <v>0</v>
      </c>
      <c r="AN2398" s="96" t="n">
        <v>0</v>
      </c>
      <c r="AP2398" s="95" t="n">
        <v>0.24995246</v>
      </c>
      <c r="AQ2398" s="95" t="n">
        <v>0.2314575</v>
      </c>
      <c r="AR2398" s="95" t="n">
        <v>0.018494961</v>
      </c>
      <c r="AS2398" s="95" t="n">
        <v>0</v>
      </c>
      <c r="AT2398" s="152" t="n">
        <f aca="false">AW2398+AZ2398+BA2398+BB2398+BC2398+BK2398+BL2398+BP2398</f>
        <v>1.38763491E-005</v>
      </c>
      <c r="AU2398" s="152" t="n">
        <f aca="false">AX2398+AY2398+BD2398+BE2398+BF2398+BG2398+BH2398+BI2398+BJ2398+BM2398+BQ2398+BR2398</f>
        <v>6.839852483809E-008</v>
      </c>
      <c r="AV2398" s="153" t="n">
        <f aca="false">BN2398+BO2398</f>
        <v>0</v>
      </c>
      <c r="AW2398" s="154" t="n">
        <v>6.5939385E-006</v>
      </c>
      <c r="AX2398" s="154" t="n">
        <v>1.9895504E-008</v>
      </c>
      <c r="AY2398" s="154" t="n">
        <v>5.4357359E-013</v>
      </c>
      <c r="AZ2398" s="154" t="n">
        <v>0</v>
      </c>
      <c r="BA2398" s="154" t="n">
        <v>0</v>
      </c>
      <c r="BB2398" s="154" t="n">
        <v>0</v>
      </c>
      <c r="BC2398" s="154" t="n">
        <v>7.2824106E-006</v>
      </c>
      <c r="BD2398" s="154" t="n">
        <v>0</v>
      </c>
      <c r="BE2398" s="154" t="n">
        <v>8.4828079E-009</v>
      </c>
      <c r="BF2398" s="154" t="n">
        <v>1.4101931E-009</v>
      </c>
      <c r="BG2398" s="154" t="n">
        <v>3.5772645E-012</v>
      </c>
      <c r="BH2398" s="154" t="n">
        <v>0</v>
      </c>
      <c r="BI2398" s="154" t="n">
        <v>0</v>
      </c>
      <c r="BJ2398" s="154" t="n">
        <v>0</v>
      </c>
      <c r="BK2398" s="154" t="n">
        <v>0</v>
      </c>
      <c r="BL2398" s="154" t="n">
        <v>0</v>
      </c>
      <c r="BM2398" s="154" t="n">
        <v>3.8605899E-008</v>
      </c>
      <c r="BN2398" s="154" t="n">
        <v>0</v>
      </c>
      <c r="BO2398" s="154" t="n">
        <v>0</v>
      </c>
      <c r="BP2398" s="154" t="n">
        <v>0</v>
      </c>
      <c r="BQ2398" s="154" t="n">
        <v>0</v>
      </c>
      <c r="BR2398" s="154" t="n">
        <v>0</v>
      </c>
      <c r="BT2398" s="96" t="n">
        <v>0.00037251699</v>
      </c>
      <c r="BU2398" s="96" t="n">
        <v>5.8483041E-005</v>
      </c>
      <c r="BV2398" s="96" t="n">
        <v>0.00019812123</v>
      </c>
      <c r="BW2398" s="96" t="n">
        <v>1.4452489E-009</v>
      </c>
      <c r="BX2398" s="96" t="n">
        <v>4.8174492E-005</v>
      </c>
      <c r="BY2398" s="96" t="n">
        <v>0</v>
      </c>
      <c r="BZ2398" s="96" t="n">
        <v>3.6621672E-005</v>
      </c>
      <c r="CA2398" s="96" t="n">
        <v>0</v>
      </c>
      <c r="CB2398" s="96" t="n">
        <v>0</v>
      </c>
      <c r="CC2398" s="96" t="n">
        <v>3.333646E-010</v>
      </c>
      <c r="CD2398" s="96" t="n">
        <v>0</v>
      </c>
      <c r="CE2398" s="96" t="n">
        <v>2.7318462E-005</v>
      </c>
      <c r="CF2398" s="96" t="n">
        <v>0</v>
      </c>
      <c r="CG2398" s="96" t="n">
        <v>3.7963189E-006</v>
      </c>
      <c r="CH2398" s="96" t="n">
        <v>0</v>
      </c>
      <c r="CI2398" s="96" t="n">
        <v>0</v>
      </c>
      <c r="CJ2398" s="96" t="n">
        <v>0</v>
      </c>
      <c r="CL2398" s="155" t="n">
        <v>0</v>
      </c>
      <c r="CM2398" s="155" t="n">
        <v>7.1055372</v>
      </c>
      <c r="CN2398" s="156" t="n">
        <v>0</v>
      </c>
      <c r="CO2398" s="155" t="n">
        <v>0.040013245</v>
      </c>
      <c r="CP2398" s="155" t="n">
        <v>0</v>
      </c>
      <c r="CQ2398" s="155" t="n">
        <v>0</v>
      </c>
      <c r="CR2398" s="155" t="n">
        <v>0.0024452534</v>
      </c>
      <c r="CS2398" s="155" t="n">
        <v>0</v>
      </c>
      <c r="CT2398" s="155" t="n">
        <v>0.00094622483</v>
      </c>
      <c r="CU2398" s="155" t="n">
        <v>0.0012221423</v>
      </c>
    </row>
    <row r="2399" customFormat="false" ht="13.8" hidden="false" customHeight="false" outlineLevel="0" collapsed="false">
      <c r="A2399" s="0" t="s">
        <v>3287</v>
      </c>
      <c r="B2399" s="90" t="s">
        <v>3066</v>
      </c>
      <c r="C2399" s="88" t="str">
        <f aca="false">MID(A2399,1,12)</f>
        <v>M.020.23.112</v>
      </c>
      <c r="D2399" s="2" t="s">
        <v>3276</v>
      </c>
      <c r="E2399" s="90" t="s">
        <v>255</v>
      </c>
      <c r="F2399" s="91" t="str">
        <f aca="false">MID(A2399, 21,85)</f>
        <v>Pork shoulder chop, meat packaging per 1 kg NL</v>
      </c>
      <c r="G2399" s="133" t="n">
        <f aca="false">H2399+I2399+J2399+K2399</f>
        <v>1.60908283492578</v>
      </c>
      <c r="H2399" s="149" t="n">
        <f aca="false">N2399+O2399+P2399+Q2399</f>
        <v>5.0379578E-007</v>
      </c>
      <c r="I2399" s="149" t="n">
        <f aca="false">L2399+M2399+R2399+V2399+T2399</f>
        <v>0.52005660613</v>
      </c>
      <c r="J2399" s="150" t="n">
        <f aca="false">S2399+U2399+W2399+X2399</f>
        <v>0.023195125</v>
      </c>
      <c r="K2399" s="149" t="n">
        <v>1.0658306</v>
      </c>
      <c r="L2399" s="130" t="n">
        <v>0.40099273</v>
      </c>
      <c r="M2399" s="130" t="n">
        <v>0.034267287</v>
      </c>
      <c r="N2399" s="130" t="n">
        <v>0</v>
      </c>
      <c r="O2399" s="130" t="n">
        <v>0</v>
      </c>
      <c r="P2399" s="157" t="n">
        <v>0</v>
      </c>
      <c r="Q2399" s="157" t="n">
        <v>5.0379578E-007</v>
      </c>
      <c r="R2399" s="157" t="n">
        <v>1.233813E-005</v>
      </c>
      <c r="S2399" s="130" t="n">
        <v>0</v>
      </c>
      <c r="T2399" s="130" t="n">
        <v>0</v>
      </c>
      <c r="U2399" s="130" t="n">
        <v>0</v>
      </c>
      <c r="V2399" s="130" t="n">
        <v>0.084784251</v>
      </c>
      <c r="W2399" s="130" t="n">
        <v>0.023195125</v>
      </c>
      <c r="X2399" s="130" t="n">
        <v>0</v>
      </c>
      <c r="Z2399" s="151" t="n">
        <f aca="false">K2399/0.15</f>
        <v>7.10553733333333</v>
      </c>
      <c r="AB2399" s="133" t="n">
        <f aca="false">K2399</f>
        <v>1.0658306</v>
      </c>
      <c r="AC2399" s="133" t="n">
        <f aca="false">L2399+M2399+N2399+O2399+P2399+Q2399+R2399</f>
        <v>0.43527285892578</v>
      </c>
      <c r="AD2399" s="133" t="n">
        <f aca="false">L2399+M2399+R2399+W2399</f>
        <v>0.45846748013</v>
      </c>
      <c r="AE2399" s="133" t="n">
        <f aca="false">V2399+L2399+M2399+R2399+T2399</f>
        <v>0.52005660613</v>
      </c>
      <c r="AF2399" s="133" t="n">
        <f aca="false">S2399+U2399+X2399</f>
        <v>0</v>
      </c>
      <c r="AH2399" s="0" t="n">
        <v>0</v>
      </c>
      <c r="AI2399" s="96" t="n">
        <v>0</v>
      </c>
      <c r="AJ2399" s="96" t="n">
        <v>0</v>
      </c>
      <c r="AK2399" s="96" t="n">
        <v>0</v>
      </c>
      <c r="AL2399" s="96" t="n">
        <v>0</v>
      </c>
      <c r="AM2399" s="96" t="n">
        <v>0</v>
      </c>
      <c r="AN2399" s="96" t="n">
        <v>0</v>
      </c>
      <c r="AP2399" s="95" t="n">
        <v>0.24995246</v>
      </c>
      <c r="AQ2399" s="95" t="n">
        <v>0.2314575</v>
      </c>
      <c r="AR2399" s="95" t="n">
        <v>0.018494961</v>
      </c>
      <c r="AS2399" s="95" t="n">
        <v>0</v>
      </c>
      <c r="AT2399" s="152" t="n">
        <f aca="false">AW2399+AZ2399+BA2399+BB2399+BC2399+BK2399+BL2399+BP2399</f>
        <v>1.38763491E-005</v>
      </c>
      <c r="AU2399" s="152" t="n">
        <f aca="false">AX2399+AY2399+BD2399+BE2399+BF2399+BG2399+BH2399+BI2399+BJ2399+BM2399+BQ2399+BR2399</f>
        <v>6.839852483809E-008</v>
      </c>
      <c r="AV2399" s="153" t="n">
        <f aca="false">BN2399+BO2399</f>
        <v>0</v>
      </c>
      <c r="AW2399" s="154" t="n">
        <v>6.5939385E-006</v>
      </c>
      <c r="AX2399" s="154" t="n">
        <v>1.9895504E-008</v>
      </c>
      <c r="AY2399" s="154" t="n">
        <v>5.4357359E-013</v>
      </c>
      <c r="AZ2399" s="154" t="n">
        <v>0</v>
      </c>
      <c r="BA2399" s="154" t="n">
        <v>0</v>
      </c>
      <c r="BB2399" s="154" t="n">
        <v>0</v>
      </c>
      <c r="BC2399" s="154" t="n">
        <v>7.2824106E-006</v>
      </c>
      <c r="BD2399" s="154" t="n">
        <v>0</v>
      </c>
      <c r="BE2399" s="154" t="n">
        <v>8.4828079E-009</v>
      </c>
      <c r="BF2399" s="154" t="n">
        <v>1.4101931E-009</v>
      </c>
      <c r="BG2399" s="154" t="n">
        <v>3.5772645E-012</v>
      </c>
      <c r="BH2399" s="154" t="n">
        <v>0</v>
      </c>
      <c r="BI2399" s="154" t="n">
        <v>0</v>
      </c>
      <c r="BJ2399" s="154" t="n">
        <v>0</v>
      </c>
      <c r="BK2399" s="154" t="n">
        <v>0</v>
      </c>
      <c r="BL2399" s="154" t="n">
        <v>0</v>
      </c>
      <c r="BM2399" s="154" t="n">
        <v>3.8605899E-008</v>
      </c>
      <c r="BN2399" s="154" t="n">
        <v>0</v>
      </c>
      <c r="BO2399" s="154" t="n">
        <v>0</v>
      </c>
      <c r="BP2399" s="154" t="n">
        <v>0</v>
      </c>
      <c r="BQ2399" s="154" t="n">
        <v>0</v>
      </c>
      <c r="BR2399" s="154" t="n">
        <v>0</v>
      </c>
      <c r="BT2399" s="96" t="n">
        <v>0.00037251699</v>
      </c>
      <c r="BU2399" s="96" t="n">
        <v>5.8483041E-005</v>
      </c>
      <c r="BV2399" s="96" t="n">
        <v>0.00019812123</v>
      </c>
      <c r="BW2399" s="96" t="n">
        <v>1.4452489E-009</v>
      </c>
      <c r="BX2399" s="96" t="n">
        <v>4.8174492E-005</v>
      </c>
      <c r="BY2399" s="96" t="n">
        <v>0</v>
      </c>
      <c r="BZ2399" s="96" t="n">
        <v>3.6621672E-005</v>
      </c>
      <c r="CA2399" s="96" t="n">
        <v>0</v>
      </c>
      <c r="CB2399" s="96" t="n">
        <v>0</v>
      </c>
      <c r="CC2399" s="96" t="n">
        <v>3.333646E-010</v>
      </c>
      <c r="CD2399" s="96" t="n">
        <v>0</v>
      </c>
      <c r="CE2399" s="96" t="n">
        <v>2.7318462E-005</v>
      </c>
      <c r="CF2399" s="96" t="n">
        <v>0</v>
      </c>
      <c r="CG2399" s="96" t="n">
        <v>3.7963189E-006</v>
      </c>
      <c r="CH2399" s="96" t="n">
        <v>0</v>
      </c>
      <c r="CI2399" s="96" t="n">
        <v>0</v>
      </c>
      <c r="CJ2399" s="96" t="n">
        <v>0</v>
      </c>
      <c r="CL2399" s="155" t="n">
        <v>0</v>
      </c>
      <c r="CM2399" s="155" t="n">
        <v>7.1055372</v>
      </c>
      <c r="CN2399" s="156" t="n">
        <v>0</v>
      </c>
      <c r="CO2399" s="155" t="n">
        <v>0.040013245</v>
      </c>
      <c r="CP2399" s="155" t="n">
        <v>0</v>
      </c>
      <c r="CQ2399" s="155" t="n">
        <v>0</v>
      </c>
      <c r="CR2399" s="155" t="n">
        <v>0.0024452534</v>
      </c>
      <c r="CS2399" s="155" t="n">
        <v>0</v>
      </c>
      <c r="CT2399" s="155" t="n">
        <v>0.00094622483</v>
      </c>
      <c r="CU2399" s="155" t="n">
        <v>0.0012221423</v>
      </c>
    </row>
    <row r="2400" customFormat="false" ht="13.8" hidden="false" customHeight="false" outlineLevel="0" collapsed="false">
      <c r="A2400" s="0" t="s">
        <v>3288</v>
      </c>
      <c r="B2400" s="90" t="s">
        <v>3066</v>
      </c>
      <c r="C2400" s="88" t="str">
        <f aca="false">MID(A2400,1,12)</f>
        <v>M.020.23.113</v>
      </c>
      <c r="D2400" s="2" t="s">
        <v>3276</v>
      </c>
      <c r="E2400" s="90" t="s">
        <v>255</v>
      </c>
      <c r="F2400" s="91" t="str">
        <f aca="false">MID(A2400, 21,85)</f>
        <v>Sausage, frankfurter in food can NL</v>
      </c>
      <c r="G2400" s="133" t="n">
        <f aca="false">H2400+I2400+J2400+K2400</f>
        <v>2.31822215917367</v>
      </c>
      <c r="H2400" s="149" t="n">
        <f aca="false">N2400+O2400+P2400+Q2400</f>
        <v>6.6735767E-007</v>
      </c>
      <c r="I2400" s="149" t="n">
        <f aca="false">L2400+M2400+R2400+V2400+T2400</f>
        <v>0.563023177816</v>
      </c>
      <c r="J2400" s="150" t="n">
        <f aca="false">S2400+U2400+W2400+X2400</f>
        <v>0.054699214</v>
      </c>
      <c r="K2400" s="149" t="n">
        <v>1.7004991</v>
      </c>
      <c r="L2400" s="130" t="n">
        <v>0.43940821</v>
      </c>
      <c r="M2400" s="130" t="n">
        <v>0.045392474</v>
      </c>
      <c r="N2400" s="130" t="n">
        <v>0</v>
      </c>
      <c r="O2400" s="130" t="n">
        <v>0</v>
      </c>
      <c r="P2400" s="157" t="n">
        <v>0</v>
      </c>
      <c r="Q2400" s="157" t="n">
        <v>6.6735767E-007</v>
      </c>
      <c r="R2400" s="157" t="n">
        <v>1.6343816E-005</v>
      </c>
      <c r="S2400" s="130" t="n">
        <v>0</v>
      </c>
      <c r="T2400" s="130" t="n">
        <v>0</v>
      </c>
      <c r="U2400" s="130" t="n">
        <v>0</v>
      </c>
      <c r="V2400" s="130" t="n">
        <v>0.07820615</v>
      </c>
      <c r="W2400" s="130" t="n">
        <v>0.054699214</v>
      </c>
      <c r="X2400" s="130" t="n">
        <v>0</v>
      </c>
      <c r="Z2400" s="151" t="n">
        <f aca="false">K2400/0.15</f>
        <v>11.3366606666667</v>
      </c>
      <c r="AB2400" s="133" t="n">
        <f aca="false">K2400</f>
        <v>1.7004991</v>
      </c>
      <c r="AC2400" s="133" t="n">
        <f aca="false">L2400+M2400+N2400+O2400+P2400+Q2400+R2400</f>
        <v>0.48481769517367</v>
      </c>
      <c r="AD2400" s="133" t="n">
        <f aca="false">L2400+M2400+R2400+W2400</f>
        <v>0.539516241816</v>
      </c>
      <c r="AE2400" s="133" t="n">
        <f aca="false">V2400+L2400+M2400+R2400+T2400</f>
        <v>0.563023177816</v>
      </c>
      <c r="AF2400" s="133" t="n">
        <f aca="false">S2400+U2400+X2400</f>
        <v>0</v>
      </c>
      <c r="AH2400" s="0" t="n">
        <v>0</v>
      </c>
      <c r="AI2400" s="96" t="n">
        <v>0</v>
      </c>
      <c r="AJ2400" s="96" t="n">
        <v>0</v>
      </c>
      <c r="AK2400" s="96" t="n">
        <v>0</v>
      </c>
      <c r="AL2400" s="96" t="n">
        <v>0</v>
      </c>
      <c r="AM2400" s="96" t="n">
        <v>0</v>
      </c>
      <c r="AN2400" s="96" t="n">
        <v>0</v>
      </c>
      <c r="AP2400" s="95" t="n">
        <v>0.32982133</v>
      </c>
      <c r="AQ2400" s="95" t="n">
        <v>0.30858823</v>
      </c>
      <c r="AR2400" s="95" t="n">
        <v>0.021233107</v>
      </c>
      <c r="AS2400" s="95" t="n">
        <v>0</v>
      </c>
      <c r="AT2400" s="152" t="n">
        <f aca="false">AW2400+AZ2400+BA2400+BB2400+BC2400+BK2400+BL2400+BP2400</f>
        <v>1.85004933E-005</v>
      </c>
      <c r="AU2400" s="152" t="n">
        <f aca="false">AX2400+AY2400+BD2400+BE2400+BF2400+BG2400+BH2400+BI2400+BJ2400+BM2400+BQ2400+BR2400</f>
        <v>7.852480491512E-008</v>
      </c>
      <c r="AV2400" s="153" t="n">
        <f aca="false">BN2400+BO2400</f>
        <v>0</v>
      </c>
      <c r="AW2400" s="154" t="n">
        <v>1.0520421E-005</v>
      </c>
      <c r="AX2400" s="154" t="n">
        <v>3.1742649E-008</v>
      </c>
      <c r="AY2400" s="154" t="n">
        <v>8.6725452E-013</v>
      </c>
      <c r="AZ2400" s="154" t="n">
        <v>0</v>
      </c>
      <c r="BA2400" s="154" t="n">
        <v>0</v>
      </c>
      <c r="BB2400" s="154" t="n">
        <v>0</v>
      </c>
      <c r="BC2400" s="154" t="n">
        <v>7.9800723E-006</v>
      </c>
      <c r="BD2400" s="154" t="n">
        <v>0</v>
      </c>
      <c r="BE2400" s="154" t="n">
        <v>9.2954688E-009</v>
      </c>
      <c r="BF2400" s="154" t="n">
        <v>1.8680251E-009</v>
      </c>
      <c r="BG2400" s="154" t="n">
        <v>7.1857606E-012</v>
      </c>
      <c r="BH2400" s="154" t="n">
        <v>0</v>
      </c>
      <c r="BI2400" s="154" t="n">
        <v>0</v>
      </c>
      <c r="BJ2400" s="154" t="n">
        <v>0</v>
      </c>
      <c r="BK2400" s="154" t="n">
        <v>0</v>
      </c>
      <c r="BL2400" s="154" t="n">
        <v>0</v>
      </c>
      <c r="BM2400" s="154" t="n">
        <v>3.5610609E-008</v>
      </c>
      <c r="BN2400" s="154" t="n">
        <v>0</v>
      </c>
      <c r="BO2400" s="154" t="n">
        <v>0</v>
      </c>
      <c r="BP2400" s="154" t="n">
        <v>0</v>
      </c>
      <c r="BQ2400" s="154" t="n">
        <v>0</v>
      </c>
      <c r="BR2400" s="154" t="n">
        <v>0</v>
      </c>
      <c r="BT2400" s="96" t="n">
        <v>0.00051084412</v>
      </c>
      <c r="BU2400" s="96" t="n">
        <v>6.4085771E-005</v>
      </c>
      <c r="BV2400" s="96" t="n">
        <v>0.00031609617</v>
      </c>
      <c r="BW2400" s="96" t="n">
        <v>1.9144621E-009</v>
      </c>
      <c r="BX2400" s="96" t="n">
        <v>5.2789653E-005</v>
      </c>
      <c r="BY2400" s="96" t="n">
        <v>0</v>
      </c>
      <c r="BZ2400" s="96" t="n">
        <v>4.8511232E-005</v>
      </c>
      <c r="CA2400" s="96" t="n">
        <v>0</v>
      </c>
      <c r="CB2400" s="96" t="n">
        <v>0</v>
      </c>
      <c r="CC2400" s="96" t="n">
        <v>4.4159445E-010</v>
      </c>
      <c r="CD2400" s="96" t="n">
        <v>0</v>
      </c>
      <c r="CE2400" s="96" t="n">
        <v>2.5198922E-005</v>
      </c>
      <c r="CF2400" s="96" t="n">
        <v>0</v>
      </c>
      <c r="CG2400" s="96" t="n">
        <v>4.1600098E-006</v>
      </c>
      <c r="CH2400" s="96" t="n">
        <v>0</v>
      </c>
      <c r="CI2400" s="96" t="n">
        <v>0</v>
      </c>
      <c r="CJ2400" s="96" t="n">
        <v>0</v>
      </c>
      <c r="CL2400" s="155" t="n">
        <v>0</v>
      </c>
      <c r="CM2400" s="155" t="n">
        <v>11.33666</v>
      </c>
      <c r="CN2400" s="156" t="n">
        <v>0</v>
      </c>
      <c r="CO2400" s="155" t="n">
        <v>0.043846551</v>
      </c>
      <c r="CP2400" s="155" t="n">
        <v>0</v>
      </c>
      <c r="CQ2400" s="155" t="n">
        <v>0</v>
      </c>
      <c r="CR2400" s="155" t="n">
        <v>0.002679511</v>
      </c>
      <c r="CS2400" s="155" t="n">
        <v>0</v>
      </c>
      <c r="CT2400" s="155" t="n">
        <v>0.0012534253</v>
      </c>
      <c r="CU2400" s="155" t="n">
        <v>0.0024549547</v>
      </c>
    </row>
    <row r="2401" customFormat="false" ht="13.8" hidden="false" customHeight="false" outlineLevel="0" collapsed="false">
      <c r="A2401" s="0" t="s">
        <v>3289</v>
      </c>
      <c r="B2401" s="90" t="s">
        <v>3066</v>
      </c>
      <c r="C2401" s="88" t="str">
        <f aca="false">MID(A2401,1,12)</f>
        <v>M.020.23.114</v>
      </c>
      <c r="D2401" s="2" t="s">
        <v>3276</v>
      </c>
      <c r="E2401" s="90" t="s">
        <v>255</v>
      </c>
      <c r="F2401" s="91" t="str">
        <f aca="false">MID(A2401, 21,85)</f>
        <v>Sausage, frankfurter in glass jarper 720 ml NL</v>
      </c>
      <c r="G2401" s="133" t="n">
        <f aca="false">H2401+I2401+J2401+K2401</f>
        <v>2.21120231360755</v>
      </c>
      <c r="H2401" s="149" t="n">
        <f aca="false">N2401+O2401+P2401+Q2401</f>
        <v>5.5521455E-007</v>
      </c>
      <c r="I2401" s="149" t="n">
        <f aca="false">L2401+M2401+R2401+V2401+T2401</f>
        <v>0.542181486393</v>
      </c>
      <c r="J2401" s="150" t="n">
        <f aca="false">S2401+U2401+W2401+X2401</f>
        <v>0.036787072</v>
      </c>
      <c r="K2401" s="149" t="n">
        <v>1.6322332</v>
      </c>
      <c r="L2401" s="130" t="n">
        <v>0.42598072</v>
      </c>
      <c r="M2401" s="130" t="n">
        <v>0.0377647</v>
      </c>
      <c r="N2401" s="130" t="n">
        <v>0</v>
      </c>
      <c r="O2401" s="130" t="n">
        <v>0</v>
      </c>
      <c r="P2401" s="157" t="n">
        <v>0</v>
      </c>
      <c r="Q2401" s="157" t="n">
        <v>5.5521455E-007</v>
      </c>
      <c r="R2401" s="157" t="n">
        <v>1.3597393E-005</v>
      </c>
      <c r="S2401" s="130" t="n">
        <v>0</v>
      </c>
      <c r="T2401" s="130" t="n">
        <v>0</v>
      </c>
      <c r="U2401" s="130" t="n">
        <v>0</v>
      </c>
      <c r="V2401" s="130" t="n">
        <v>0.078422469</v>
      </c>
      <c r="W2401" s="130" t="n">
        <v>0.036787072</v>
      </c>
      <c r="X2401" s="130" t="n">
        <v>0</v>
      </c>
      <c r="Z2401" s="151" t="n">
        <f aca="false">K2401/0.15</f>
        <v>10.8815546666667</v>
      </c>
      <c r="AB2401" s="133" t="n">
        <f aca="false">K2401</f>
        <v>1.6322332</v>
      </c>
      <c r="AC2401" s="133" t="n">
        <f aca="false">L2401+M2401+N2401+O2401+P2401+Q2401+R2401</f>
        <v>0.46375957260755</v>
      </c>
      <c r="AD2401" s="133" t="n">
        <f aca="false">L2401+M2401+R2401+W2401</f>
        <v>0.500546089393</v>
      </c>
      <c r="AE2401" s="133" t="n">
        <f aca="false">V2401+L2401+M2401+R2401+T2401</f>
        <v>0.542181486393</v>
      </c>
      <c r="AF2401" s="133" t="n">
        <f aca="false">S2401+U2401+X2401</f>
        <v>0</v>
      </c>
      <c r="AH2401" s="0" t="n">
        <v>0</v>
      </c>
      <c r="AI2401" s="96" t="n">
        <v>0</v>
      </c>
      <c r="AJ2401" s="96" t="n">
        <v>0</v>
      </c>
      <c r="AK2401" s="96" t="n">
        <v>0</v>
      </c>
      <c r="AL2401" s="96" t="n">
        <v>0</v>
      </c>
      <c r="AM2401" s="96" t="n">
        <v>0</v>
      </c>
      <c r="AN2401" s="96" t="n">
        <v>0</v>
      </c>
      <c r="AP2401" s="95" t="n">
        <v>0.31822958</v>
      </c>
      <c r="AQ2401" s="95" t="n">
        <v>0.29747611</v>
      </c>
      <c r="AR2401" s="95" t="n">
        <v>0.02075347</v>
      </c>
      <c r="AS2401" s="95" t="n">
        <v>0</v>
      </c>
      <c r="AT2401" s="152" t="n">
        <f aca="false">AW2401+AZ2401+BA2401+BB2401+BC2401+BK2401+BL2401+BP2401</f>
        <v>1.78342993E-005</v>
      </c>
      <c r="AU2401" s="152" t="n">
        <f aca="false">AX2401+AY2401+BD2401+BE2401+BF2401+BG2401+BH2401+BI2401+BJ2401+BM2401+BQ2401+BR2401</f>
        <v>7.675100068103E-008</v>
      </c>
      <c r="AV2401" s="153" t="n">
        <f aca="false">BN2401+BO2401</f>
        <v>0</v>
      </c>
      <c r="AW2401" s="154" t="n">
        <v>1.0098083E-005</v>
      </c>
      <c r="AX2401" s="154" t="n">
        <v>3.0468353E-008</v>
      </c>
      <c r="AY2401" s="154" t="n">
        <v>8.3243893E-013</v>
      </c>
      <c r="AZ2401" s="154" t="n">
        <v>0</v>
      </c>
      <c r="BA2401" s="154" t="n">
        <v>0</v>
      </c>
      <c r="BB2401" s="154" t="n">
        <v>0</v>
      </c>
      <c r="BC2401" s="154" t="n">
        <v>7.7362163E-006</v>
      </c>
      <c r="BD2401" s="154" t="n">
        <v>0</v>
      </c>
      <c r="BE2401" s="154" t="n">
        <v>9.0114168E-009</v>
      </c>
      <c r="BF2401" s="154" t="n">
        <v>1.5541212E-009</v>
      </c>
      <c r="BG2401" s="154" t="n">
        <v>7.1692421E-012</v>
      </c>
      <c r="BH2401" s="154" t="n">
        <v>0</v>
      </c>
      <c r="BI2401" s="154" t="n">
        <v>0</v>
      </c>
      <c r="BJ2401" s="154" t="n">
        <v>0</v>
      </c>
      <c r="BK2401" s="154" t="n">
        <v>0</v>
      </c>
      <c r="BL2401" s="154" t="n">
        <v>0</v>
      </c>
      <c r="BM2401" s="154" t="n">
        <v>3.5709108E-008</v>
      </c>
      <c r="BN2401" s="154" t="n">
        <v>0</v>
      </c>
      <c r="BO2401" s="154" t="n">
        <v>0</v>
      </c>
      <c r="BP2401" s="154" t="n">
        <v>0</v>
      </c>
      <c r="BQ2401" s="154" t="n">
        <v>0</v>
      </c>
      <c r="BR2401" s="154" t="n">
        <v>0</v>
      </c>
      <c r="BT2401" s="96" t="n">
        <v>0.0004863734</v>
      </c>
      <c r="BU2401" s="96" t="n">
        <v>6.212743E-005</v>
      </c>
      <c r="BV2401" s="96" t="n">
        <v>0.00030340662</v>
      </c>
      <c r="BW2401" s="96" t="n">
        <v>1.5927549E-009</v>
      </c>
      <c r="BX2401" s="96" t="n">
        <v>5.11765E-005</v>
      </c>
      <c r="BY2401" s="96" t="n">
        <v>0</v>
      </c>
      <c r="BZ2401" s="96" t="n">
        <v>4.035938E-005</v>
      </c>
      <c r="CA2401" s="96" t="n">
        <v>0</v>
      </c>
      <c r="CB2401" s="96" t="n">
        <v>0</v>
      </c>
      <c r="CC2401" s="96" t="n">
        <v>3.673887E-010</v>
      </c>
      <c r="CD2401" s="96" t="n">
        <v>0</v>
      </c>
      <c r="CE2401" s="96" t="n">
        <v>2.5268622E-005</v>
      </c>
      <c r="CF2401" s="96" t="n">
        <v>0</v>
      </c>
      <c r="CG2401" s="96" t="n">
        <v>4.0328877E-006</v>
      </c>
      <c r="CH2401" s="96" t="n">
        <v>0</v>
      </c>
      <c r="CI2401" s="96" t="n">
        <v>0</v>
      </c>
      <c r="CJ2401" s="96" t="n">
        <v>0</v>
      </c>
      <c r="CL2401" s="155" t="n">
        <v>0</v>
      </c>
      <c r="CM2401" s="155" t="n">
        <v>10.881555</v>
      </c>
      <c r="CN2401" s="156" t="n">
        <v>0</v>
      </c>
      <c r="CO2401" s="155" t="n">
        <v>0.042506683</v>
      </c>
      <c r="CP2401" s="155" t="n">
        <v>0</v>
      </c>
      <c r="CQ2401" s="155" t="n">
        <v>0</v>
      </c>
      <c r="CR2401" s="155" t="n">
        <v>0.0025976302</v>
      </c>
      <c r="CS2401" s="155" t="n">
        <v>0</v>
      </c>
      <c r="CT2401" s="155" t="n">
        <v>0.0010427991</v>
      </c>
      <c r="CU2401" s="155" t="n">
        <v>0.0024493112</v>
      </c>
    </row>
    <row r="2402" customFormat="false" ht="13.8" hidden="false" customHeight="false" outlineLevel="0" collapsed="false">
      <c r="A2402" s="0" t="s">
        <v>3290</v>
      </c>
      <c r="B2402" s="90" t="s">
        <v>3066</v>
      </c>
      <c r="C2402" s="88" t="str">
        <f aca="false">MID(A2402,1,12)</f>
        <v>M.020.23.115</v>
      </c>
      <c r="D2402" s="2" t="s">
        <v>3276</v>
      </c>
      <c r="E2402" s="90" t="s">
        <v>255</v>
      </c>
      <c r="F2402" s="91" t="str">
        <f aca="false">MID(A2402, 21,85)</f>
        <v>Sausage, pork (braadworst), meat packaging per 1 kg NL</v>
      </c>
      <c r="G2402" s="133" t="n">
        <f aca="false">H2402+I2402+J2402+K2402</f>
        <v>1.89479010182488</v>
      </c>
      <c r="H2402" s="149" t="n">
        <f aca="false">N2402+O2402+P2402+Q2402</f>
        <v>5.3239088E-007</v>
      </c>
      <c r="I2402" s="149" t="n">
        <f aca="false">L2402+M2402+R2402+V2402+T2402</f>
        <v>0.503042924434</v>
      </c>
      <c r="J2402" s="150" t="n">
        <f aca="false">S2402+U2402+W2402+X2402</f>
        <v>0.030835745</v>
      </c>
      <c r="K2402" s="149" t="n">
        <v>1.3609109</v>
      </c>
      <c r="L2402" s="130" t="n">
        <v>0.38930122</v>
      </c>
      <c r="M2402" s="130" t="n">
        <v>0.036212274</v>
      </c>
      <c r="N2402" s="130" t="n">
        <v>0</v>
      </c>
      <c r="O2402" s="130" t="n">
        <v>0</v>
      </c>
      <c r="P2402" s="157" t="n">
        <v>0</v>
      </c>
      <c r="Q2402" s="157" t="n">
        <v>5.3239088E-007</v>
      </c>
      <c r="R2402" s="157" t="n">
        <v>1.3038434E-005</v>
      </c>
      <c r="S2402" s="130" t="n">
        <v>0</v>
      </c>
      <c r="T2402" s="130" t="n">
        <v>0</v>
      </c>
      <c r="U2402" s="130" t="n">
        <v>0</v>
      </c>
      <c r="V2402" s="130" t="n">
        <v>0.077516392</v>
      </c>
      <c r="W2402" s="130" t="n">
        <v>0.030835745</v>
      </c>
      <c r="X2402" s="130" t="n">
        <v>0</v>
      </c>
      <c r="Z2402" s="151" t="n">
        <f aca="false">K2402/0.15</f>
        <v>9.07273933333333</v>
      </c>
      <c r="AB2402" s="133" t="n">
        <f aca="false">K2402</f>
        <v>1.3609109</v>
      </c>
      <c r="AC2402" s="133" t="n">
        <f aca="false">L2402+M2402+N2402+O2402+P2402+Q2402+R2402</f>
        <v>0.42552706482488</v>
      </c>
      <c r="AD2402" s="133" t="n">
        <f aca="false">L2402+M2402+R2402+W2402</f>
        <v>0.456362277434</v>
      </c>
      <c r="AE2402" s="133" t="n">
        <f aca="false">V2402+L2402+M2402+R2402+T2402</f>
        <v>0.503042924434</v>
      </c>
      <c r="AF2402" s="133" t="n">
        <f aca="false">S2402+U2402+X2402</f>
        <v>0</v>
      </c>
      <c r="AH2402" s="0" t="n">
        <v>0</v>
      </c>
      <c r="AI2402" s="96" t="n">
        <v>0</v>
      </c>
      <c r="AJ2402" s="96" t="n">
        <v>0</v>
      </c>
      <c r="AK2402" s="96" t="n">
        <v>0</v>
      </c>
      <c r="AL2402" s="96" t="n">
        <v>0</v>
      </c>
      <c r="AM2402" s="96" t="n">
        <v>0</v>
      </c>
      <c r="AN2402" s="96" t="n">
        <v>0</v>
      </c>
      <c r="AP2402" s="95" t="n">
        <v>0.27741107</v>
      </c>
      <c r="AQ2402" s="95" t="n">
        <v>0.25836625</v>
      </c>
      <c r="AR2402" s="95" t="n">
        <v>0.019044818</v>
      </c>
      <c r="AS2402" s="95" t="n">
        <v>0</v>
      </c>
      <c r="AT2402" s="152" t="n">
        <f aca="false">AW2402+AZ2402+BA2402+BB2402+BC2402+BK2402+BL2402+BP2402</f>
        <v>1.54895836E-005</v>
      </c>
      <c r="AU2402" s="152" t="n">
        <f aca="false">AX2402+AY2402+BD2402+BE2402+BF2402+BG2402+BH2402+BI2402+BJ2402+BM2402+BQ2402+BR2402</f>
        <v>7.043201905545E-008</v>
      </c>
      <c r="AV2402" s="153" t="n">
        <f aca="false">BN2402+BO2402</f>
        <v>0</v>
      </c>
      <c r="AW2402" s="154" t="n">
        <v>8.419502E-006</v>
      </c>
      <c r="AX2402" s="154" t="n">
        <v>2.540367E-008</v>
      </c>
      <c r="AY2402" s="154" t="n">
        <v>6.9406455E-013</v>
      </c>
      <c r="AZ2402" s="154" t="n">
        <v>0</v>
      </c>
      <c r="BA2402" s="154" t="n">
        <v>0</v>
      </c>
      <c r="BB2402" s="154" t="n">
        <v>0</v>
      </c>
      <c r="BC2402" s="154" t="n">
        <v>7.0700816E-006</v>
      </c>
      <c r="BD2402" s="154" t="n">
        <v>0</v>
      </c>
      <c r="BE2402" s="154" t="n">
        <v>8.2354796E-009</v>
      </c>
      <c r="BF2402" s="154" t="n">
        <v>1.4902346E-009</v>
      </c>
      <c r="BG2402" s="154" t="n">
        <v>5.4087909E-012</v>
      </c>
      <c r="BH2402" s="154" t="n">
        <v>0</v>
      </c>
      <c r="BI2402" s="154" t="n">
        <v>0</v>
      </c>
      <c r="BJ2402" s="154" t="n">
        <v>0</v>
      </c>
      <c r="BK2402" s="154" t="n">
        <v>0</v>
      </c>
      <c r="BL2402" s="154" t="n">
        <v>0</v>
      </c>
      <c r="BM2402" s="154" t="n">
        <v>3.5296532E-008</v>
      </c>
      <c r="BN2402" s="154" t="n">
        <v>0</v>
      </c>
      <c r="BO2402" s="154" t="n">
        <v>0</v>
      </c>
      <c r="BP2402" s="154" t="n">
        <v>0</v>
      </c>
      <c r="BQ2402" s="154" t="n">
        <v>0</v>
      </c>
      <c r="BR2402" s="154" t="n">
        <v>0</v>
      </c>
      <c r="BT2402" s="96" t="n">
        <v>0.0004238843</v>
      </c>
      <c r="BU2402" s="96" t="n">
        <v>5.6777885E-005</v>
      </c>
      <c r="BV2402" s="96" t="n">
        <v>0.00025297204</v>
      </c>
      <c r="BW2402" s="96" t="n">
        <v>1.5272802E-009</v>
      </c>
      <c r="BX2402" s="96" t="n">
        <v>4.6769896E-005</v>
      </c>
      <c r="BY2402" s="96" t="n">
        <v>0</v>
      </c>
      <c r="BZ2402" s="96" t="n">
        <v>3.8700293E-005</v>
      </c>
      <c r="CA2402" s="96" t="n">
        <v>0</v>
      </c>
      <c r="CB2402" s="96" t="n">
        <v>0</v>
      </c>
      <c r="CC2402" s="96" t="n">
        <v>3.5228614E-010</v>
      </c>
      <c r="CD2402" s="96" t="n">
        <v>0</v>
      </c>
      <c r="CE2402" s="96" t="n">
        <v>2.4976674E-005</v>
      </c>
      <c r="CF2402" s="96" t="n">
        <v>0</v>
      </c>
      <c r="CG2402" s="96" t="n">
        <v>3.6856318E-006</v>
      </c>
      <c r="CH2402" s="96" t="n">
        <v>0</v>
      </c>
      <c r="CI2402" s="96" t="n">
        <v>0</v>
      </c>
      <c r="CJ2402" s="96" t="n">
        <v>0</v>
      </c>
      <c r="CL2402" s="155" t="n">
        <v>0</v>
      </c>
      <c r="CM2402" s="155" t="n">
        <v>9.0727393</v>
      </c>
      <c r="CN2402" s="156" t="n">
        <v>0</v>
      </c>
      <c r="CO2402" s="155" t="n">
        <v>0.038846602</v>
      </c>
      <c r="CP2402" s="155" t="n">
        <v>0</v>
      </c>
      <c r="CQ2402" s="155" t="n">
        <v>0</v>
      </c>
      <c r="CR2402" s="155" t="n">
        <v>0.0023739586</v>
      </c>
      <c r="CS2402" s="155" t="n">
        <v>0</v>
      </c>
      <c r="CT2402" s="155" t="n">
        <v>0.00099993189</v>
      </c>
      <c r="CU2402" s="155" t="n">
        <v>0.0018478679</v>
      </c>
    </row>
    <row r="2403" customFormat="false" ht="13.8" hidden="false" customHeight="false" outlineLevel="0" collapsed="false">
      <c r="A2403" s="0" t="s">
        <v>3291</v>
      </c>
      <c r="B2403" s="90" t="s">
        <v>3066</v>
      </c>
      <c r="C2403" s="88" t="str">
        <f aca="false">MID(A2403,1,12)</f>
        <v>M.020.23.116</v>
      </c>
      <c r="D2403" s="2" t="s">
        <v>3276</v>
      </c>
      <c r="E2403" s="90" t="s">
        <v>255</v>
      </c>
      <c r="F2403" s="91" t="str">
        <f aca="false">MID(A2403, 21,85)</f>
        <v>Sausage, smoke-cooked beef meat packaging per 1 kg NL</v>
      </c>
      <c r="G2403" s="133" t="n">
        <f aca="false">H2403+I2403+J2403+K2403</f>
        <v>3.09253508197828</v>
      </c>
      <c r="H2403" s="149" t="n">
        <f aca="false">N2403+O2403+P2403+Q2403</f>
        <v>6.7029228E-007</v>
      </c>
      <c r="I2403" s="149" t="n">
        <f aca="false">L2403+M2403+R2403+V2403+T2403</f>
        <v>0.644778023686</v>
      </c>
      <c r="J2403" s="150" t="n">
        <f aca="false">S2403+U2403+W2403+X2403</f>
        <v>0.056604088</v>
      </c>
      <c r="K2403" s="149" t="n">
        <v>2.3911523</v>
      </c>
      <c r="L2403" s="130" t="n">
        <v>0.50464289</v>
      </c>
      <c r="M2403" s="130" t="n">
        <v>0.045592081</v>
      </c>
      <c r="N2403" s="130" t="n">
        <v>0</v>
      </c>
      <c r="O2403" s="130" t="n">
        <v>0</v>
      </c>
      <c r="P2403" s="157" t="n">
        <v>0</v>
      </c>
      <c r="Q2403" s="157" t="n">
        <v>6.7029228E-007</v>
      </c>
      <c r="R2403" s="157" t="n">
        <v>1.6415686E-005</v>
      </c>
      <c r="S2403" s="130" t="n">
        <v>0</v>
      </c>
      <c r="T2403" s="130" t="n">
        <v>0</v>
      </c>
      <c r="U2403" s="130" t="n">
        <v>0</v>
      </c>
      <c r="V2403" s="130" t="n">
        <v>0.094526637</v>
      </c>
      <c r="W2403" s="130" t="n">
        <v>0.056604088</v>
      </c>
      <c r="X2403" s="130" t="n">
        <v>0</v>
      </c>
      <c r="Z2403" s="151" t="n">
        <f aca="false">K2403/0.15</f>
        <v>15.9410153333333</v>
      </c>
      <c r="AB2403" s="133" t="n">
        <f aca="false">K2403</f>
        <v>2.3911523</v>
      </c>
      <c r="AC2403" s="133" t="n">
        <f aca="false">L2403+M2403+N2403+O2403+P2403+Q2403+R2403</f>
        <v>0.55025205697828</v>
      </c>
      <c r="AD2403" s="133" t="n">
        <f aca="false">L2403+M2403+R2403+W2403</f>
        <v>0.606855474686</v>
      </c>
      <c r="AE2403" s="133" t="n">
        <f aca="false">V2403+L2403+M2403+R2403+T2403</f>
        <v>0.644778023686</v>
      </c>
      <c r="AF2403" s="133" t="n">
        <f aca="false">S2403+U2403+X2403</f>
        <v>0</v>
      </c>
      <c r="AH2403" s="0" t="n">
        <v>0</v>
      </c>
      <c r="AI2403" s="96" t="n">
        <v>0</v>
      </c>
      <c r="AJ2403" s="96" t="n">
        <v>0</v>
      </c>
      <c r="AK2403" s="96" t="n">
        <v>0</v>
      </c>
      <c r="AL2403" s="96" t="n">
        <v>0</v>
      </c>
      <c r="AM2403" s="96" t="n">
        <v>0</v>
      </c>
      <c r="AN2403" s="96" t="n">
        <v>0</v>
      </c>
      <c r="AP2403" s="95" t="n">
        <v>0.4267258</v>
      </c>
      <c r="AQ2403" s="95" t="n">
        <v>0.39962042</v>
      </c>
      <c r="AR2403" s="95" t="n">
        <v>0.027105376</v>
      </c>
      <c r="AS2403" s="95" t="n">
        <v>0</v>
      </c>
      <c r="AT2403" s="152" t="n">
        <f aca="false">AW2403+AZ2403+BA2403+BB2403+BC2403+BK2403+BL2403+BP2403</f>
        <v>2.39580584E-005</v>
      </c>
      <c r="AU2403" s="152" t="n">
        <f aca="false">AX2403+AY2403+BD2403+BE2403+BF2403+BG2403+BH2403+BI2403+BJ2403+BM2403+BQ2403+BR2403</f>
        <v>1.002417754687E-007</v>
      </c>
      <c r="AV2403" s="153" t="n">
        <f aca="false">BN2403+BO2403</f>
        <v>0</v>
      </c>
      <c r="AW2403" s="154" t="n">
        <v>1.4793262E-005</v>
      </c>
      <c r="AX2403" s="154" t="n">
        <v>4.4634843E-008</v>
      </c>
      <c r="AY2403" s="154" t="n">
        <v>1.2194877E-012</v>
      </c>
      <c r="AZ2403" s="154" t="n">
        <v>0</v>
      </c>
      <c r="BA2403" s="154" t="n">
        <v>0</v>
      </c>
      <c r="BB2403" s="154" t="n">
        <v>0</v>
      </c>
      <c r="BC2403" s="154" t="n">
        <v>9.1647964E-006</v>
      </c>
      <c r="BD2403" s="154" t="n">
        <v>0</v>
      </c>
      <c r="BE2403" s="154" t="n">
        <v>1.0675477E-008</v>
      </c>
      <c r="BF2403" s="154" t="n">
        <v>1.8762395E-009</v>
      </c>
      <c r="BG2403" s="154" t="n">
        <v>1.1971481E-011</v>
      </c>
      <c r="BH2403" s="154" t="n">
        <v>0</v>
      </c>
      <c r="BI2403" s="154" t="n">
        <v>0</v>
      </c>
      <c r="BJ2403" s="154" t="n">
        <v>0</v>
      </c>
      <c r="BK2403" s="154" t="n">
        <v>0</v>
      </c>
      <c r="BL2403" s="154" t="n">
        <v>0</v>
      </c>
      <c r="BM2403" s="154" t="n">
        <v>4.3042025E-008</v>
      </c>
      <c r="BN2403" s="154" t="n">
        <v>0</v>
      </c>
      <c r="BO2403" s="154" t="n">
        <v>0</v>
      </c>
      <c r="BP2403" s="154" t="n">
        <v>0</v>
      </c>
      <c r="BQ2403" s="154" t="n">
        <v>0</v>
      </c>
      <c r="BR2403" s="154" t="n">
        <v>0</v>
      </c>
      <c r="BT2403" s="96" t="n">
        <v>0.00066266669</v>
      </c>
      <c r="BU2403" s="96" t="n">
        <v>7.3599965E-005</v>
      </c>
      <c r="BV2403" s="96" t="n">
        <v>0.00044447781</v>
      </c>
      <c r="BW2403" s="96" t="n">
        <v>1.9228807E-009</v>
      </c>
      <c r="BX2403" s="96" t="n">
        <v>6.0626822E-005</v>
      </c>
      <c r="BY2403" s="96" t="n">
        <v>0</v>
      </c>
      <c r="BZ2403" s="96" t="n">
        <v>4.8724553E-005</v>
      </c>
      <c r="CA2403" s="96" t="n">
        <v>0</v>
      </c>
      <c r="CB2403" s="96" t="n">
        <v>0</v>
      </c>
      <c r="CC2403" s="96" t="n">
        <v>4.435363E-010</v>
      </c>
      <c r="CD2403" s="96" t="n">
        <v>0</v>
      </c>
      <c r="CE2403" s="96" t="n">
        <v>3.0457571E-005</v>
      </c>
      <c r="CF2403" s="96" t="n">
        <v>0</v>
      </c>
      <c r="CG2403" s="96" t="n">
        <v>4.7776062E-006</v>
      </c>
      <c r="CH2403" s="96" t="n">
        <v>0</v>
      </c>
      <c r="CI2403" s="96" t="n">
        <v>0</v>
      </c>
      <c r="CJ2403" s="96" t="n">
        <v>0</v>
      </c>
      <c r="CL2403" s="155" t="n">
        <v>0</v>
      </c>
      <c r="CM2403" s="155" t="n">
        <v>15.941015</v>
      </c>
      <c r="CN2403" s="156" t="n">
        <v>0</v>
      </c>
      <c r="CO2403" s="155" t="n">
        <v>0.050356024</v>
      </c>
      <c r="CP2403" s="155" t="n">
        <v>0</v>
      </c>
      <c r="CQ2403" s="155" t="n">
        <v>0</v>
      </c>
      <c r="CR2403" s="155" t="n">
        <v>0.003077312</v>
      </c>
      <c r="CS2403" s="155" t="n">
        <v>0</v>
      </c>
      <c r="CT2403" s="155" t="n">
        <v>0.0012589371</v>
      </c>
      <c r="CU2403" s="155" t="n">
        <v>0.0040899556</v>
      </c>
    </row>
    <row r="2404" customFormat="false" ht="13.8" hidden="false" customHeight="false" outlineLevel="0" collapsed="false">
      <c r="A2404" s="0" t="s">
        <v>3292</v>
      </c>
      <c r="B2404" s="90" t="s">
        <v>3066</v>
      </c>
      <c r="C2404" s="88" t="str">
        <f aca="false">MID(A2404,1,12)</f>
        <v>M.020.23.117</v>
      </c>
      <c r="D2404" s="2" t="s">
        <v>3276</v>
      </c>
      <c r="E2404" s="90" t="s">
        <v>255</v>
      </c>
      <c r="F2404" s="91" t="str">
        <f aca="false">MID(A2404, 21,85)</f>
        <v>Veal &lt;5% fat, meat packaging per 1 kg NL</v>
      </c>
      <c r="G2404" s="133" t="n">
        <f aca="false">H2404+I2404+J2404+K2404</f>
        <v>3.8852305133849</v>
      </c>
      <c r="H2404" s="149" t="n">
        <f aca="false">N2404+O2404+P2404+Q2404</f>
        <v>5.963979E-007</v>
      </c>
      <c r="I2404" s="149" t="n">
        <f aca="false">L2404+M2404+R2404+V2404+T2404</f>
        <v>1.357025442987</v>
      </c>
      <c r="J2404" s="150" t="n">
        <f aca="false">S2404+U2404+W2404+X2404</f>
        <v>0.089437874</v>
      </c>
      <c r="K2404" s="149" t="n">
        <v>2.4387666</v>
      </c>
      <c r="L2404" s="130" t="n">
        <v>1.2099895</v>
      </c>
      <c r="M2404" s="130" t="n">
        <v>0.040565917</v>
      </c>
      <c r="N2404" s="130" t="n">
        <v>0</v>
      </c>
      <c r="O2404" s="130" t="n">
        <v>0</v>
      </c>
      <c r="P2404" s="157" t="n">
        <v>0</v>
      </c>
      <c r="Q2404" s="157" t="n">
        <v>5.963979E-007</v>
      </c>
      <c r="R2404" s="157" t="n">
        <v>1.4605987E-005</v>
      </c>
      <c r="S2404" s="130" t="n">
        <v>0</v>
      </c>
      <c r="T2404" s="130" t="n">
        <v>0</v>
      </c>
      <c r="U2404" s="130" t="n">
        <v>0</v>
      </c>
      <c r="V2404" s="130" t="n">
        <v>0.10645542</v>
      </c>
      <c r="W2404" s="130" t="n">
        <v>0.089437874</v>
      </c>
      <c r="X2404" s="130" t="n">
        <v>0</v>
      </c>
      <c r="Z2404" s="151" t="n">
        <f aca="false">K2404/0.15</f>
        <v>16.258444</v>
      </c>
      <c r="AB2404" s="133" t="n">
        <f aca="false">K2404</f>
        <v>2.4387666</v>
      </c>
      <c r="AC2404" s="133" t="n">
        <f aca="false">L2404+M2404+N2404+O2404+P2404+Q2404+R2404</f>
        <v>1.2505706193849</v>
      </c>
      <c r="AD2404" s="133" t="n">
        <f aca="false">L2404+M2404+R2404+W2404</f>
        <v>1.340007896987</v>
      </c>
      <c r="AE2404" s="133" t="n">
        <f aca="false">V2404+L2404+M2404+R2404+T2404</f>
        <v>1.357025442987</v>
      </c>
      <c r="AF2404" s="133" t="n">
        <f aca="false">S2404+U2404+X2404</f>
        <v>0</v>
      </c>
      <c r="AH2404" s="0" t="n">
        <v>0</v>
      </c>
      <c r="AI2404" s="96" t="n">
        <v>0</v>
      </c>
      <c r="AJ2404" s="96" t="n">
        <v>0</v>
      </c>
      <c r="AK2404" s="96" t="n">
        <v>0</v>
      </c>
      <c r="AL2404" s="96" t="n">
        <v>0</v>
      </c>
      <c r="AM2404" s="96" t="n">
        <v>0</v>
      </c>
      <c r="AN2404" s="96" t="n">
        <v>0</v>
      </c>
      <c r="AP2404" s="95" t="n">
        <v>0.65099298</v>
      </c>
      <c r="AQ2404" s="95" t="n">
        <v>0.61820083</v>
      </c>
      <c r="AR2404" s="95" t="n">
        <v>0.032792151</v>
      </c>
      <c r="AS2404" s="95" t="n">
        <v>0</v>
      </c>
      <c r="AT2404" s="152" t="n">
        <f aca="false">AW2404+AZ2404+BA2404+BB2404+BC2404+BK2404+BL2404+BP2404</f>
        <v>3.70624E-005</v>
      </c>
      <c r="AU2404" s="152" t="n">
        <f aca="false">AX2404+AY2404+BD2404+BE2404+BF2404+BG2404+BH2404+BI2404+BJ2404+BM2404+BQ2404+BR2404</f>
        <v>1.212727492842E-007</v>
      </c>
      <c r="AV2404" s="153" t="n">
        <f aca="false">BN2404+BO2404</f>
        <v>0</v>
      </c>
      <c r="AW2404" s="154" t="n">
        <v>1.5087836E-005</v>
      </c>
      <c r="AX2404" s="154" t="n">
        <v>4.5523643E-008</v>
      </c>
      <c r="AY2404" s="154" t="n">
        <v>1.2437709E-012</v>
      </c>
      <c r="AZ2404" s="154" t="n">
        <v>0</v>
      </c>
      <c r="BA2404" s="154" t="n">
        <v>0</v>
      </c>
      <c r="BB2404" s="154" t="n">
        <v>0</v>
      </c>
      <c r="BC2404" s="154" t="n">
        <v>2.1974564E-005</v>
      </c>
      <c r="BD2404" s="154" t="n">
        <v>0</v>
      </c>
      <c r="BE2404" s="154" t="n">
        <v>2.5596745E-008</v>
      </c>
      <c r="BF2404" s="154" t="n">
        <v>1.669399E-009</v>
      </c>
      <c r="BG2404" s="154" t="n">
        <v>8.0075133E-012</v>
      </c>
      <c r="BH2404" s="154" t="n">
        <v>0</v>
      </c>
      <c r="BI2404" s="154" t="n">
        <v>0</v>
      </c>
      <c r="BJ2404" s="154" t="n">
        <v>0</v>
      </c>
      <c r="BK2404" s="154" t="n">
        <v>0</v>
      </c>
      <c r="BL2404" s="154" t="n">
        <v>0</v>
      </c>
      <c r="BM2404" s="154" t="n">
        <v>4.8473711E-008</v>
      </c>
      <c r="BN2404" s="154" t="n">
        <v>0</v>
      </c>
      <c r="BO2404" s="154" t="n">
        <v>0</v>
      </c>
      <c r="BP2404" s="154" t="n">
        <v>0</v>
      </c>
      <c r="BQ2404" s="154" t="n">
        <v>0</v>
      </c>
      <c r="BR2404" s="154" t="n">
        <v>0</v>
      </c>
      <c r="BT2404" s="96" t="n">
        <v>0.00086427771</v>
      </c>
      <c r="BU2404" s="96" t="n">
        <v>0.0001764717</v>
      </c>
      <c r="BV2404" s="96" t="n">
        <v>0.00045332855</v>
      </c>
      <c r="BW2404" s="96" t="n">
        <v>1.7108984E-009</v>
      </c>
      <c r="BX2404" s="96" t="n">
        <v>0.0001453658</v>
      </c>
      <c r="BY2404" s="96" t="n">
        <v>0</v>
      </c>
      <c r="BZ2404" s="96" t="n">
        <v>4.335306E-005</v>
      </c>
      <c r="CA2404" s="96" t="n">
        <v>0</v>
      </c>
      <c r="CB2404" s="96" t="n">
        <v>0</v>
      </c>
      <c r="CC2404" s="96" t="n">
        <v>3.9463996E-010</v>
      </c>
      <c r="CD2404" s="96" t="n">
        <v>0</v>
      </c>
      <c r="CE2404" s="96" t="n">
        <v>3.4301162E-005</v>
      </c>
      <c r="CF2404" s="96" t="n">
        <v>0</v>
      </c>
      <c r="CG2404" s="96" t="n">
        <v>1.1455335E-005</v>
      </c>
      <c r="CH2404" s="96" t="n">
        <v>0</v>
      </c>
      <c r="CI2404" s="96" t="n">
        <v>0</v>
      </c>
      <c r="CJ2404" s="96" t="n">
        <v>0</v>
      </c>
      <c r="CL2404" s="155" t="n">
        <v>0</v>
      </c>
      <c r="CM2404" s="155" t="n">
        <v>16.258444</v>
      </c>
      <c r="CN2404" s="156" t="n">
        <v>0</v>
      </c>
      <c r="CO2404" s="155" t="n">
        <v>0.12073936</v>
      </c>
      <c r="CP2404" s="155" t="n">
        <v>0</v>
      </c>
      <c r="CQ2404" s="155" t="n">
        <v>0</v>
      </c>
      <c r="CR2404" s="155" t="n">
        <v>0.0073785153</v>
      </c>
      <c r="CS2404" s="155" t="n">
        <v>0</v>
      </c>
      <c r="CT2404" s="155" t="n">
        <v>0.0011201493</v>
      </c>
      <c r="CU2404" s="155" t="n">
        <v>0.0027356995</v>
      </c>
    </row>
    <row r="2405" customFormat="false" ht="13.8" hidden="false" customHeight="false" outlineLevel="0" collapsed="false">
      <c r="B2405" s="90"/>
      <c r="C2405" s="88"/>
      <c r="D2405" s="3" t="s">
        <v>3293</v>
      </c>
      <c r="E2405" s="90"/>
      <c r="J2405" s="158"/>
      <c r="P2405" s="102"/>
      <c r="Q2405" s="102"/>
      <c r="R2405" s="102"/>
      <c r="AT2405" s="102"/>
      <c r="AU2405" s="102"/>
      <c r="AV2405" s="159"/>
      <c r="CN2405" s="160"/>
    </row>
    <row r="2406" customFormat="false" ht="13.8" hidden="false" customHeight="false" outlineLevel="0" collapsed="false">
      <c r="A2406" s="0" t="s">
        <v>3294</v>
      </c>
      <c r="B2406" s="90" t="s">
        <v>3066</v>
      </c>
      <c r="C2406" s="88" t="str">
        <f aca="false">MID(A2406,1,12)</f>
        <v>M.020.24.101</v>
      </c>
      <c r="D2406" s="2" t="s">
        <v>3293</v>
      </c>
      <c r="E2406" s="90" t="s">
        <v>255</v>
      </c>
      <c r="F2406" s="91" t="str">
        <f aca="false">MID(A2406, 21,85)</f>
        <v>Mincemeat, vegetarian unprepared, meat packaging per 1 kg NL</v>
      </c>
      <c r="G2406" s="133" t="n">
        <f aca="false">H2406+I2406+J2406+K2406</f>
        <v>0.71613358307032</v>
      </c>
      <c r="H2406" s="149" t="n">
        <f aca="false">N2406+O2406+P2406+Q2406</f>
        <v>3.2487092E-007</v>
      </c>
      <c r="I2406" s="149" t="n">
        <f aca="false">L2406+M2406+R2406+V2406+T2406</f>
        <v>0.2131394561994</v>
      </c>
      <c r="J2406" s="150" t="n">
        <f aca="false">S2406+U2406+W2406+X2406</f>
        <v>0.028268752</v>
      </c>
      <c r="K2406" s="149" t="n">
        <v>0.47472505</v>
      </c>
      <c r="L2406" s="130" t="n">
        <v>0.1389009</v>
      </c>
      <c r="M2406" s="130" t="n">
        <v>0.022097138</v>
      </c>
      <c r="N2406" s="130" t="n">
        <v>0</v>
      </c>
      <c r="O2406" s="130" t="n">
        <v>0</v>
      </c>
      <c r="P2406" s="157" t="n">
        <v>0</v>
      </c>
      <c r="Q2406" s="157" t="n">
        <v>3.2487092E-007</v>
      </c>
      <c r="R2406" s="157" t="n">
        <v>7.9561994E-006</v>
      </c>
      <c r="S2406" s="130" t="n">
        <v>0</v>
      </c>
      <c r="T2406" s="130" t="n">
        <v>0</v>
      </c>
      <c r="U2406" s="130" t="n">
        <v>0</v>
      </c>
      <c r="V2406" s="130" t="n">
        <v>0.052133462</v>
      </c>
      <c r="W2406" s="130" t="n">
        <v>0.028268752</v>
      </c>
      <c r="X2406" s="130" t="n">
        <v>0</v>
      </c>
      <c r="Z2406" s="151" t="n">
        <f aca="false">K2406/0.15</f>
        <v>3.16483366666667</v>
      </c>
      <c r="AB2406" s="133" t="n">
        <f aca="false">K2406</f>
        <v>0.47472505</v>
      </c>
      <c r="AC2406" s="133" t="n">
        <f aca="false">L2406+M2406+N2406+O2406+P2406+Q2406+R2406</f>
        <v>0.16100631907032</v>
      </c>
      <c r="AD2406" s="133" t="n">
        <f aca="false">L2406+M2406+R2406+W2406</f>
        <v>0.1892747461994</v>
      </c>
      <c r="AE2406" s="133" t="n">
        <f aca="false">V2406+L2406+M2406+R2406+T2406</f>
        <v>0.2131394561994</v>
      </c>
      <c r="AF2406" s="133" t="n">
        <f aca="false">S2406+U2406+X2406</f>
        <v>0</v>
      </c>
      <c r="AH2406" s="0" t="n">
        <v>0</v>
      </c>
      <c r="AI2406" s="96" t="n">
        <v>0</v>
      </c>
      <c r="AJ2406" s="96" t="n">
        <v>0</v>
      </c>
      <c r="AK2406" s="96" t="n">
        <v>0</v>
      </c>
      <c r="AL2406" s="96" t="n">
        <v>0</v>
      </c>
      <c r="AM2406" s="96" t="n">
        <v>0</v>
      </c>
      <c r="AN2406" s="96" t="n">
        <v>0</v>
      </c>
      <c r="AP2406" s="95" t="n">
        <v>0.100921</v>
      </c>
      <c r="AQ2406" s="95" t="n">
        <v>0.091065101</v>
      </c>
      <c r="AR2406" s="95" t="n">
        <v>0.0098558949</v>
      </c>
      <c r="AS2406" s="95" t="n">
        <v>0</v>
      </c>
      <c r="AT2406" s="152" t="n">
        <f aca="false">AW2406+AZ2406+BA2406+BB2406+BC2406+BK2406+BL2406+BP2406</f>
        <v>5.4595385E-006</v>
      </c>
      <c r="AU2406" s="152" t="n">
        <f aca="false">AX2406+AY2406+BD2406+BE2406+BF2406+BG2406+BH2406+BI2406+BJ2406+BM2406+BQ2406+BR2406</f>
        <v>3.644931488868E-008</v>
      </c>
      <c r="AV2406" s="153" t="n">
        <f aca="false">BN2406+BO2406</f>
        <v>0</v>
      </c>
      <c r="AW2406" s="154" t="n">
        <v>2.9369657E-006</v>
      </c>
      <c r="AX2406" s="154" t="n">
        <v>8.8615343E-009</v>
      </c>
      <c r="AY2406" s="154" t="n">
        <v>2.4210978E-013</v>
      </c>
      <c r="AZ2406" s="154" t="n">
        <v>0</v>
      </c>
      <c r="BA2406" s="154" t="n">
        <v>0</v>
      </c>
      <c r="BB2406" s="154" t="n">
        <v>0</v>
      </c>
      <c r="BC2406" s="154" t="n">
        <v>2.5225728E-006</v>
      </c>
      <c r="BD2406" s="154" t="n">
        <v>0</v>
      </c>
      <c r="BE2406" s="154" t="n">
        <v>2.9383815E-009</v>
      </c>
      <c r="BF2406" s="154" t="n">
        <v>9.0935799E-010</v>
      </c>
      <c r="BG2406" s="154" t="n">
        <v>1.2019889E-012</v>
      </c>
      <c r="BH2406" s="154" t="n">
        <v>0</v>
      </c>
      <c r="BI2406" s="154" t="n">
        <v>0</v>
      </c>
      <c r="BJ2406" s="154" t="n">
        <v>0</v>
      </c>
      <c r="BK2406" s="154" t="n">
        <v>0</v>
      </c>
      <c r="BL2406" s="154" t="n">
        <v>0</v>
      </c>
      <c r="BM2406" s="154" t="n">
        <v>2.3738597E-008</v>
      </c>
      <c r="BN2406" s="154" t="n">
        <v>0</v>
      </c>
      <c r="BO2406" s="154" t="n">
        <v>0</v>
      </c>
      <c r="BP2406" s="154" t="n">
        <v>0</v>
      </c>
      <c r="BQ2406" s="154" t="n">
        <v>0</v>
      </c>
      <c r="BR2406" s="154" t="n">
        <v>0</v>
      </c>
      <c r="BT2406" s="96" t="n">
        <v>0.00016691886</v>
      </c>
      <c r="BU2406" s="96" t="n">
        <v>2.025809E-005</v>
      </c>
      <c r="BV2406" s="96" t="n">
        <v>8.824396E-005</v>
      </c>
      <c r="BW2406" s="96" t="n">
        <v>9.3196362E-010</v>
      </c>
      <c r="BX2406" s="96" t="n">
        <v>1.6687285E-005</v>
      </c>
      <c r="BY2406" s="96" t="n">
        <v>0</v>
      </c>
      <c r="BZ2406" s="96" t="n">
        <v>2.3615355E-005</v>
      </c>
      <c r="CA2406" s="96" t="n">
        <v>0</v>
      </c>
      <c r="CB2406" s="96" t="n">
        <v>0</v>
      </c>
      <c r="CC2406" s="96" t="n">
        <v>2.1496898E-010</v>
      </c>
      <c r="CD2406" s="96" t="n">
        <v>0</v>
      </c>
      <c r="CE2406" s="96" t="n">
        <v>1.6798002E-005</v>
      </c>
      <c r="CF2406" s="96" t="n">
        <v>0</v>
      </c>
      <c r="CG2406" s="96" t="n">
        <v>1.3150166E-006</v>
      </c>
      <c r="CH2406" s="96" t="n">
        <v>0</v>
      </c>
      <c r="CI2406" s="96" t="n">
        <v>0</v>
      </c>
      <c r="CJ2406" s="96" t="n">
        <v>0</v>
      </c>
      <c r="CL2406" s="155" t="n">
        <v>0</v>
      </c>
      <c r="CM2406" s="155" t="n">
        <v>3.1648337</v>
      </c>
      <c r="CN2406" s="156" t="n">
        <v>0</v>
      </c>
      <c r="CO2406" s="155" t="n">
        <v>0.01386029</v>
      </c>
      <c r="CP2406" s="155" t="n">
        <v>0</v>
      </c>
      <c r="CQ2406" s="155" t="n">
        <v>0</v>
      </c>
      <c r="CR2406" s="155" t="n">
        <v>0.00084701757</v>
      </c>
      <c r="CS2406" s="155" t="n">
        <v>0</v>
      </c>
      <c r="CT2406" s="155" t="n">
        <v>0.00061016972</v>
      </c>
      <c r="CU2406" s="155" t="n">
        <v>0.00041064939</v>
      </c>
    </row>
    <row r="2407" customFormat="false" ht="13.8" hidden="false" customHeight="false" outlineLevel="0" collapsed="false">
      <c r="A2407" s="0" t="s">
        <v>3295</v>
      </c>
      <c r="B2407" s="90" t="s">
        <v>3066</v>
      </c>
      <c r="C2407" s="88" t="str">
        <f aca="false">MID(A2407,1,12)</f>
        <v>M.020.24.102</v>
      </c>
      <c r="D2407" s="2" t="s">
        <v>3293</v>
      </c>
      <c r="E2407" s="90" t="s">
        <v>255</v>
      </c>
      <c r="F2407" s="91" t="str">
        <f aca="false">MID(A2407, 21,85)</f>
        <v>Sausage, luncheon vegetarian, sandwich meat, meat packaging per 1 kg NL</v>
      </c>
      <c r="G2407" s="133" t="n">
        <f aca="false">H2407+I2407+J2407+K2407</f>
        <v>0.71613358307032</v>
      </c>
      <c r="H2407" s="149" t="n">
        <f aca="false">N2407+O2407+P2407+Q2407</f>
        <v>3.2487092E-007</v>
      </c>
      <c r="I2407" s="149" t="n">
        <f aca="false">L2407+M2407+R2407+V2407+T2407</f>
        <v>0.2131394561994</v>
      </c>
      <c r="J2407" s="150" t="n">
        <f aca="false">S2407+U2407+W2407+X2407</f>
        <v>0.028268752</v>
      </c>
      <c r="K2407" s="149" t="n">
        <v>0.47472505</v>
      </c>
      <c r="L2407" s="130" t="n">
        <v>0.1389009</v>
      </c>
      <c r="M2407" s="130" t="n">
        <v>0.022097138</v>
      </c>
      <c r="N2407" s="130" t="n">
        <v>0</v>
      </c>
      <c r="O2407" s="130" t="n">
        <v>0</v>
      </c>
      <c r="P2407" s="157" t="n">
        <v>0</v>
      </c>
      <c r="Q2407" s="157" t="n">
        <v>3.2487092E-007</v>
      </c>
      <c r="R2407" s="157" t="n">
        <v>7.9561994E-006</v>
      </c>
      <c r="S2407" s="130" t="n">
        <v>0</v>
      </c>
      <c r="T2407" s="130" t="n">
        <v>0</v>
      </c>
      <c r="U2407" s="130" t="n">
        <v>0</v>
      </c>
      <c r="V2407" s="130" t="n">
        <v>0.052133462</v>
      </c>
      <c r="W2407" s="130" t="n">
        <v>0.028268752</v>
      </c>
      <c r="X2407" s="130" t="n">
        <v>0</v>
      </c>
      <c r="Z2407" s="151" t="n">
        <f aca="false">K2407/0.15</f>
        <v>3.16483366666667</v>
      </c>
      <c r="AB2407" s="133" t="n">
        <f aca="false">K2407</f>
        <v>0.47472505</v>
      </c>
      <c r="AC2407" s="133" t="n">
        <f aca="false">L2407+M2407+N2407+O2407+P2407+Q2407+R2407</f>
        <v>0.16100631907032</v>
      </c>
      <c r="AD2407" s="133" t="n">
        <f aca="false">L2407+M2407+R2407+W2407</f>
        <v>0.1892747461994</v>
      </c>
      <c r="AE2407" s="133" t="n">
        <f aca="false">V2407+L2407+M2407+R2407+T2407</f>
        <v>0.2131394561994</v>
      </c>
      <c r="AF2407" s="133" t="n">
        <f aca="false">S2407+U2407+X2407</f>
        <v>0</v>
      </c>
      <c r="AH2407" s="0" t="n">
        <v>0</v>
      </c>
      <c r="AI2407" s="96" t="n">
        <v>0</v>
      </c>
      <c r="AJ2407" s="96" t="n">
        <v>0</v>
      </c>
      <c r="AK2407" s="96" t="n">
        <v>0</v>
      </c>
      <c r="AL2407" s="96" t="n">
        <v>0</v>
      </c>
      <c r="AM2407" s="96" t="n">
        <v>0</v>
      </c>
      <c r="AN2407" s="96" t="n">
        <v>0</v>
      </c>
      <c r="AP2407" s="95" t="n">
        <v>0.100921</v>
      </c>
      <c r="AQ2407" s="95" t="n">
        <v>0.091065101</v>
      </c>
      <c r="AR2407" s="95" t="n">
        <v>0.0098558949</v>
      </c>
      <c r="AS2407" s="95" t="n">
        <v>0</v>
      </c>
      <c r="AT2407" s="152" t="n">
        <f aca="false">AW2407+AZ2407+BA2407+BB2407+BC2407+BK2407+BL2407+BP2407</f>
        <v>5.4595385E-006</v>
      </c>
      <c r="AU2407" s="152" t="n">
        <f aca="false">AX2407+AY2407+BD2407+BE2407+BF2407+BG2407+BH2407+BI2407+BJ2407+BM2407+BQ2407+BR2407</f>
        <v>3.644931488868E-008</v>
      </c>
      <c r="AV2407" s="153" t="n">
        <f aca="false">BN2407+BO2407</f>
        <v>0</v>
      </c>
      <c r="AW2407" s="154" t="n">
        <v>2.9369657E-006</v>
      </c>
      <c r="AX2407" s="154" t="n">
        <v>8.8615343E-009</v>
      </c>
      <c r="AY2407" s="154" t="n">
        <v>2.4210978E-013</v>
      </c>
      <c r="AZ2407" s="154" t="n">
        <v>0</v>
      </c>
      <c r="BA2407" s="154" t="n">
        <v>0</v>
      </c>
      <c r="BB2407" s="154" t="n">
        <v>0</v>
      </c>
      <c r="BC2407" s="154" t="n">
        <v>2.5225728E-006</v>
      </c>
      <c r="BD2407" s="154" t="n">
        <v>0</v>
      </c>
      <c r="BE2407" s="154" t="n">
        <v>2.9383815E-009</v>
      </c>
      <c r="BF2407" s="154" t="n">
        <v>9.0935799E-010</v>
      </c>
      <c r="BG2407" s="154" t="n">
        <v>1.2019889E-012</v>
      </c>
      <c r="BH2407" s="154" t="n">
        <v>0</v>
      </c>
      <c r="BI2407" s="154" t="n">
        <v>0</v>
      </c>
      <c r="BJ2407" s="154" t="n">
        <v>0</v>
      </c>
      <c r="BK2407" s="154" t="n">
        <v>0</v>
      </c>
      <c r="BL2407" s="154" t="n">
        <v>0</v>
      </c>
      <c r="BM2407" s="154" t="n">
        <v>2.3738597E-008</v>
      </c>
      <c r="BN2407" s="154" t="n">
        <v>0</v>
      </c>
      <c r="BO2407" s="154" t="n">
        <v>0</v>
      </c>
      <c r="BP2407" s="154" t="n">
        <v>0</v>
      </c>
      <c r="BQ2407" s="154" t="n">
        <v>0</v>
      </c>
      <c r="BR2407" s="154" t="n">
        <v>0</v>
      </c>
      <c r="BT2407" s="96" t="n">
        <v>0.00016691886</v>
      </c>
      <c r="BU2407" s="96" t="n">
        <v>2.025809E-005</v>
      </c>
      <c r="BV2407" s="96" t="n">
        <v>8.824396E-005</v>
      </c>
      <c r="BW2407" s="96" t="n">
        <v>9.3196362E-010</v>
      </c>
      <c r="BX2407" s="96" t="n">
        <v>1.6687285E-005</v>
      </c>
      <c r="BY2407" s="96" t="n">
        <v>0</v>
      </c>
      <c r="BZ2407" s="96" t="n">
        <v>2.3615355E-005</v>
      </c>
      <c r="CA2407" s="96" t="n">
        <v>0</v>
      </c>
      <c r="CB2407" s="96" t="n">
        <v>0</v>
      </c>
      <c r="CC2407" s="96" t="n">
        <v>2.1496898E-010</v>
      </c>
      <c r="CD2407" s="96" t="n">
        <v>0</v>
      </c>
      <c r="CE2407" s="96" t="n">
        <v>1.6798002E-005</v>
      </c>
      <c r="CF2407" s="96" t="n">
        <v>0</v>
      </c>
      <c r="CG2407" s="96" t="n">
        <v>1.3150166E-006</v>
      </c>
      <c r="CH2407" s="96" t="n">
        <v>0</v>
      </c>
      <c r="CI2407" s="96" t="n">
        <v>0</v>
      </c>
      <c r="CJ2407" s="96" t="n">
        <v>0</v>
      </c>
      <c r="CL2407" s="155" t="n">
        <v>0</v>
      </c>
      <c r="CM2407" s="155" t="n">
        <v>3.1648337</v>
      </c>
      <c r="CN2407" s="156" t="n">
        <v>0</v>
      </c>
      <c r="CO2407" s="155" t="n">
        <v>0.01386029</v>
      </c>
      <c r="CP2407" s="155" t="n">
        <v>0</v>
      </c>
      <c r="CQ2407" s="155" t="n">
        <v>0</v>
      </c>
      <c r="CR2407" s="155" t="n">
        <v>0.00084701757</v>
      </c>
      <c r="CS2407" s="155" t="n">
        <v>0</v>
      </c>
      <c r="CT2407" s="155" t="n">
        <v>0.00061016972</v>
      </c>
      <c r="CU2407" s="155" t="n">
        <v>0.00041064939</v>
      </c>
    </row>
    <row r="2408" customFormat="false" ht="13.8" hidden="false" customHeight="false" outlineLevel="0" collapsed="false">
      <c r="A2408" s="0" t="s">
        <v>3296</v>
      </c>
      <c r="B2408" s="90" t="s">
        <v>3066</v>
      </c>
      <c r="C2408" s="88" t="str">
        <f aca="false">MID(A2408,1,12)</f>
        <v>M.020.24.103</v>
      </c>
      <c r="D2408" s="2" t="s">
        <v>3293</v>
      </c>
      <c r="E2408" s="90" t="s">
        <v>255</v>
      </c>
      <c r="F2408" s="91" t="str">
        <f aca="false">MID(A2408, 21,85)</f>
        <v>Drink soya, natural in multilayer carton per 1000 ml NL</v>
      </c>
      <c r="G2408" s="133" t="n">
        <f aca="false">H2408+I2408+J2408+K2408</f>
        <v>0.098336875337989</v>
      </c>
      <c r="H2408" s="149" t="n">
        <f aca="false">N2408+O2408+P2408+Q2408</f>
        <v>4.1401489E-008</v>
      </c>
      <c r="I2408" s="149" t="n">
        <f aca="false">L2408+M2408+R2408+V2408+T2408</f>
        <v>0.0204418654365</v>
      </c>
      <c r="J2408" s="150" t="n">
        <f aca="false">S2408+U2408+W2408+X2408</f>
        <v>0.0033403755</v>
      </c>
      <c r="K2408" s="149" t="n">
        <v>0.074554593</v>
      </c>
      <c r="L2408" s="130" t="n">
        <v>0.013667472</v>
      </c>
      <c r="M2408" s="130" t="n">
        <v>0.0028160551</v>
      </c>
      <c r="N2408" s="130" t="n">
        <v>0</v>
      </c>
      <c r="O2408" s="130" t="n">
        <v>0</v>
      </c>
      <c r="P2408" s="157" t="n">
        <v>0</v>
      </c>
      <c r="Q2408" s="157" t="n">
        <v>4.1401489E-008</v>
      </c>
      <c r="R2408" s="157" t="n">
        <v>1.0139365E-006</v>
      </c>
      <c r="S2408" s="130" t="n">
        <v>0</v>
      </c>
      <c r="T2408" s="130" t="n">
        <v>0</v>
      </c>
      <c r="U2408" s="130" t="n">
        <v>0</v>
      </c>
      <c r="V2408" s="130" t="n">
        <v>0.0039573244</v>
      </c>
      <c r="W2408" s="130" t="n">
        <v>0.0033403755</v>
      </c>
      <c r="X2408" s="130" t="n">
        <v>0</v>
      </c>
      <c r="Z2408" s="151" t="n">
        <f aca="false">K2408/0.15</f>
        <v>0.49703062</v>
      </c>
      <c r="AB2408" s="133" t="n">
        <f aca="false">K2408</f>
        <v>0.074554593</v>
      </c>
      <c r="AC2408" s="133" t="n">
        <f aca="false">L2408+M2408+N2408+O2408+P2408+Q2408+R2408</f>
        <v>0.016484582437989</v>
      </c>
      <c r="AD2408" s="133" t="n">
        <f aca="false">L2408+M2408+R2408+W2408</f>
        <v>0.0198249165365</v>
      </c>
      <c r="AE2408" s="133" t="n">
        <f aca="false">V2408+L2408+M2408+R2408+T2408</f>
        <v>0.0204418654365</v>
      </c>
      <c r="AF2408" s="133" t="n">
        <f aca="false">S2408+U2408+X2408</f>
        <v>0</v>
      </c>
      <c r="AH2408" s="0" t="n">
        <v>0</v>
      </c>
      <c r="AI2408" s="96" t="n">
        <v>0</v>
      </c>
      <c r="AJ2408" s="96" t="n">
        <v>0</v>
      </c>
      <c r="AK2408" s="96" t="n">
        <v>0</v>
      </c>
      <c r="AL2408" s="96" t="n">
        <v>0</v>
      </c>
      <c r="AM2408" s="96" t="n">
        <v>0</v>
      </c>
      <c r="AN2408" s="96" t="n">
        <v>0</v>
      </c>
      <c r="AP2408" s="95" t="n">
        <v>0.012806879</v>
      </c>
      <c r="AQ2408" s="95" t="n">
        <v>0.011833772</v>
      </c>
      <c r="AR2408" s="95" t="n">
        <v>0.00097310702</v>
      </c>
      <c r="AS2408" s="95" t="n">
        <v>0</v>
      </c>
      <c r="AT2408" s="152" t="n">
        <f aca="false">AW2408+AZ2408+BA2408+BB2408+BC2408+BK2408+BL2408+BP2408</f>
        <v>7.0945875E-007</v>
      </c>
      <c r="AU2408" s="152" t="n">
        <f aca="false">AX2408+AY2408+BD2408+BE2408+BF2408+BG2408+BH2408+BI2408+BJ2408+BM2408+BQ2408+BR2408</f>
        <v>3.598768476733E-009</v>
      </c>
      <c r="AV2408" s="153" t="n">
        <f aca="false">BN2408+BO2408</f>
        <v>0</v>
      </c>
      <c r="AW2408" s="154" t="n">
        <v>4.6124442E-007</v>
      </c>
      <c r="AX2408" s="154" t="n">
        <v>1.3916857E-009</v>
      </c>
      <c r="AY2408" s="154" t="n">
        <v>3.8022843E-014</v>
      </c>
      <c r="AZ2408" s="154" t="n">
        <v>0</v>
      </c>
      <c r="BA2408" s="154" t="n">
        <v>0</v>
      </c>
      <c r="BB2408" s="154" t="n">
        <v>0</v>
      </c>
      <c r="BC2408" s="154" t="n">
        <v>2.4821433E-007</v>
      </c>
      <c r="BD2408" s="154" t="n">
        <v>0</v>
      </c>
      <c r="BE2408" s="154" t="n">
        <v>2.8912878E-010</v>
      </c>
      <c r="BF2408" s="154" t="n">
        <v>1.1588841E-010</v>
      </c>
      <c r="BG2408" s="154" t="n">
        <v>8.836389E-014</v>
      </c>
      <c r="BH2408" s="154" t="n">
        <v>0</v>
      </c>
      <c r="BI2408" s="154" t="n">
        <v>0</v>
      </c>
      <c r="BJ2408" s="154" t="n">
        <v>0</v>
      </c>
      <c r="BK2408" s="154" t="n">
        <v>0</v>
      </c>
      <c r="BL2408" s="154" t="n">
        <v>0</v>
      </c>
      <c r="BM2408" s="154" t="n">
        <v>1.8019392E-009</v>
      </c>
      <c r="BN2408" s="154" t="n">
        <v>0</v>
      </c>
      <c r="BO2408" s="154" t="n">
        <v>0</v>
      </c>
      <c r="BP2408" s="154" t="n">
        <v>0</v>
      </c>
      <c r="BQ2408" s="154" t="n">
        <v>0</v>
      </c>
      <c r="BR2408" s="154" t="n">
        <v>0</v>
      </c>
      <c r="BT2408" s="96" t="n">
        <v>2.190803E-005</v>
      </c>
      <c r="BU2408" s="96" t="n">
        <v>1.9933412E-006</v>
      </c>
      <c r="BV2408" s="96" t="n">
        <v>1.3858533E-005</v>
      </c>
      <c r="BW2408" s="96" t="n">
        <v>1.1876927E-010</v>
      </c>
      <c r="BX2408" s="96" t="n">
        <v>1.6419837E-006</v>
      </c>
      <c r="BY2408" s="96" t="n">
        <v>0</v>
      </c>
      <c r="BZ2408" s="96" t="n">
        <v>3.0095364E-006</v>
      </c>
      <c r="CA2408" s="96" t="n">
        <v>0</v>
      </c>
      <c r="CB2408" s="96" t="n">
        <v>0</v>
      </c>
      <c r="CC2408" s="96" t="n">
        <v>2.7395606E-011</v>
      </c>
      <c r="CD2408" s="96" t="n">
        <v>0</v>
      </c>
      <c r="CE2408" s="96" t="n">
        <v>1.2750955E-006</v>
      </c>
      <c r="CF2408" s="96" t="n">
        <v>0</v>
      </c>
      <c r="CG2408" s="96" t="n">
        <v>1.2939407E-007</v>
      </c>
      <c r="CH2408" s="96" t="n">
        <v>0</v>
      </c>
      <c r="CI2408" s="96" t="n">
        <v>0</v>
      </c>
      <c r="CJ2408" s="96" t="n">
        <v>0</v>
      </c>
      <c r="CL2408" s="155" t="n">
        <v>0</v>
      </c>
      <c r="CM2408" s="155" t="n">
        <v>0.49703062</v>
      </c>
      <c r="CN2408" s="156" t="n">
        <v>0</v>
      </c>
      <c r="CO2408" s="155" t="n">
        <v>0.001363815</v>
      </c>
      <c r="CP2408" s="155" t="n">
        <v>0</v>
      </c>
      <c r="CQ2408" s="155" t="n">
        <v>0</v>
      </c>
      <c r="CR2408" s="155" t="n">
        <v>8.3344235E-005</v>
      </c>
      <c r="CS2408" s="155" t="n">
        <v>0</v>
      </c>
      <c r="CT2408" s="155" t="n">
        <v>7.7759914E-005</v>
      </c>
      <c r="CU2408" s="155" t="n">
        <v>3.0188779E-005</v>
      </c>
    </row>
    <row r="2409" customFormat="false" ht="13.8" hidden="false" customHeight="false" outlineLevel="0" collapsed="false">
      <c r="A2409" s="0" t="s">
        <v>3297</v>
      </c>
      <c r="B2409" s="90" t="s">
        <v>3066</v>
      </c>
      <c r="C2409" s="88" t="str">
        <f aca="false">MID(A2409,1,12)</f>
        <v>M.020.24.104</v>
      </c>
      <c r="D2409" s="2" t="s">
        <v>3293</v>
      </c>
      <c r="E2409" s="90" t="s">
        <v>255</v>
      </c>
      <c r="F2409" s="91" t="str">
        <f aca="false">MID(A2409, 21,85)</f>
        <v>Tahoe soya curd, meat packaging per 1 kg NL</v>
      </c>
      <c r="G2409" s="133" t="n">
        <f aca="false">H2409+I2409+J2409+K2409</f>
        <v>0.39797449964743</v>
      </c>
      <c r="H2409" s="149" t="n">
        <f aca="false">N2409+O2409+P2409+Q2409</f>
        <v>1.7369903E-007</v>
      </c>
      <c r="I2409" s="149" t="n">
        <f aca="false">L2409+M2409+R2409+V2409+T2409</f>
        <v>0.0610118139484</v>
      </c>
      <c r="J2409" s="150" t="n">
        <f aca="false">S2409+U2409+W2409+X2409</f>
        <v>0.013716352</v>
      </c>
      <c r="K2409" s="149" t="n">
        <v>0.32324616</v>
      </c>
      <c r="L2409" s="130" t="n">
        <v>0.025479173</v>
      </c>
      <c r="M2409" s="130" t="n">
        <v>0.011814697</v>
      </c>
      <c r="N2409" s="130" t="n">
        <v>0</v>
      </c>
      <c r="O2409" s="130" t="n">
        <v>0</v>
      </c>
      <c r="P2409" s="157" t="n">
        <v>0</v>
      </c>
      <c r="Q2409" s="157" t="n">
        <v>1.7369903E-007</v>
      </c>
      <c r="R2409" s="157" t="n">
        <v>4.2539484E-006</v>
      </c>
      <c r="S2409" s="130" t="n">
        <v>0</v>
      </c>
      <c r="T2409" s="130" t="n">
        <v>0</v>
      </c>
      <c r="U2409" s="130" t="n">
        <v>0</v>
      </c>
      <c r="V2409" s="130" t="n">
        <v>0.02371369</v>
      </c>
      <c r="W2409" s="130" t="n">
        <v>0.013716352</v>
      </c>
      <c r="X2409" s="130" t="n">
        <v>0</v>
      </c>
      <c r="Z2409" s="151" t="n">
        <f aca="false">K2409/0.15</f>
        <v>2.1549744</v>
      </c>
      <c r="AB2409" s="133" t="n">
        <f aca="false">K2409</f>
        <v>0.32324616</v>
      </c>
      <c r="AC2409" s="133" t="n">
        <f aca="false">L2409+M2409+N2409+O2409+P2409+Q2409+R2409</f>
        <v>0.03729829764743</v>
      </c>
      <c r="AD2409" s="133" t="n">
        <f aca="false">L2409+M2409+R2409+W2409</f>
        <v>0.0510144759484</v>
      </c>
      <c r="AE2409" s="133" t="n">
        <f aca="false">V2409+L2409+M2409+R2409+T2409</f>
        <v>0.0610118139484</v>
      </c>
      <c r="AF2409" s="133" t="n">
        <f aca="false">S2409+U2409+X2409</f>
        <v>0</v>
      </c>
      <c r="AH2409" s="0" t="n">
        <v>0</v>
      </c>
      <c r="AI2409" s="96" t="n">
        <v>0</v>
      </c>
      <c r="AJ2409" s="96" t="n">
        <v>0</v>
      </c>
      <c r="AK2409" s="96" t="n">
        <v>0</v>
      </c>
      <c r="AL2409" s="96" t="n">
        <v>0</v>
      </c>
      <c r="AM2409" s="96" t="n">
        <v>0</v>
      </c>
      <c r="AN2409" s="96" t="n">
        <v>0</v>
      </c>
      <c r="AP2409" s="95" t="n">
        <v>0.045903862</v>
      </c>
      <c r="AQ2409" s="95" t="n">
        <v>0.041075206</v>
      </c>
      <c r="AR2409" s="95" t="n">
        <v>0.0048286561</v>
      </c>
      <c r="AS2409" s="95" t="n">
        <v>0</v>
      </c>
      <c r="AT2409" s="152" t="n">
        <f aca="false">AW2409+AZ2409+BA2409+BB2409+BC2409+BK2409+BL2409+BP2409</f>
        <v>2.46254228E-006</v>
      </c>
      <c r="AU2409" s="152" t="n">
        <f aca="false">AX2409+AY2409+BD2409+BE2409+BF2409+BG2409+BH2409+BI2409+BJ2409+BM2409+BQ2409+BR2409</f>
        <v>1.785745584969E-008</v>
      </c>
      <c r="AV2409" s="153" t="n">
        <f aca="false">BN2409+BO2409</f>
        <v>0</v>
      </c>
      <c r="AW2409" s="154" t="n">
        <v>1.9998162E-006</v>
      </c>
      <c r="AX2409" s="154" t="n">
        <v>6.0339283E-009</v>
      </c>
      <c r="AY2409" s="154" t="n">
        <v>1.6485554E-013</v>
      </c>
      <c r="AZ2409" s="154" t="n">
        <v>0</v>
      </c>
      <c r="BA2409" s="154" t="n">
        <v>0</v>
      </c>
      <c r="BB2409" s="154" t="n">
        <v>0</v>
      </c>
      <c r="BC2409" s="154" t="n">
        <v>4.6272608E-007</v>
      </c>
      <c r="BD2409" s="154" t="n">
        <v>0</v>
      </c>
      <c r="BE2409" s="154" t="n">
        <v>5.3899961E-010</v>
      </c>
      <c r="BF2409" s="154" t="n">
        <v>4.8620727E-010</v>
      </c>
      <c r="BG2409" s="154" t="n">
        <v>2.9781415E-013</v>
      </c>
      <c r="BH2409" s="154" t="n">
        <v>0</v>
      </c>
      <c r="BI2409" s="154" t="n">
        <v>0</v>
      </c>
      <c r="BJ2409" s="154" t="n">
        <v>0</v>
      </c>
      <c r="BK2409" s="154" t="n">
        <v>0</v>
      </c>
      <c r="BL2409" s="154" t="n">
        <v>0</v>
      </c>
      <c r="BM2409" s="154" t="n">
        <v>1.0797858E-008</v>
      </c>
      <c r="BN2409" s="154" t="n">
        <v>0</v>
      </c>
      <c r="BO2409" s="154" t="n">
        <v>0</v>
      </c>
      <c r="BP2409" s="154" t="n">
        <v>0</v>
      </c>
      <c r="BQ2409" s="154" t="n">
        <v>0</v>
      </c>
      <c r="BR2409" s="154" t="n">
        <v>0</v>
      </c>
      <c r="BT2409" s="96" t="n">
        <v>8.7372549E-005</v>
      </c>
      <c r="BU2409" s="96" t="n">
        <v>3.7160262E-006</v>
      </c>
      <c r="BV2409" s="96" t="n">
        <v>6.0086404E-005</v>
      </c>
      <c r="BW2409" s="96" t="n">
        <v>4.9829384E-010</v>
      </c>
      <c r="BX2409" s="96" t="n">
        <v>3.0610185E-006</v>
      </c>
      <c r="BY2409" s="96" t="n">
        <v>0</v>
      </c>
      <c r="BZ2409" s="96" t="n">
        <v>1.2626444E-005</v>
      </c>
      <c r="CA2409" s="96" t="n">
        <v>0</v>
      </c>
      <c r="CB2409" s="96" t="n">
        <v>0</v>
      </c>
      <c r="CC2409" s="96" t="n">
        <v>1.1493766E-010</v>
      </c>
      <c r="CD2409" s="96" t="n">
        <v>0</v>
      </c>
      <c r="CE2409" s="96" t="n">
        <v>7.6408239E-006</v>
      </c>
      <c r="CF2409" s="96" t="n">
        <v>0</v>
      </c>
      <c r="CG2409" s="96" t="n">
        <v>2.41219E-007</v>
      </c>
      <c r="CH2409" s="96" t="n">
        <v>0</v>
      </c>
      <c r="CI2409" s="96" t="n">
        <v>0</v>
      </c>
      <c r="CJ2409" s="96" t="n">
        <v>0</v>
      </c>
      <c r="CL2409" s="155" t="n">
        <v>0</v>
      </c>
      <c r="CM2409" s="155" t="n">
        <v>2.1549744</v>
      </c>
      <c r="CN2409" s="156" t="n">
        <v>0</v>
      </c>
      <c r="CO2409" s="155" t="n">
        <v>0.002542451</v>
      </c>
      <c r="CP2409" s="155" t="n">
        <v>0</v>
      </c>
      <c r="CQ2409" s="155" t="n">
        <v>0</v>
      </c>
      <c r="CR2409" s="155" t="n">
        <v>0.00015537198</v>
      </c>
      <c r="CS2409" s="155" t="n">
        <v>0</v>
      </c>
      <c r="CT2409" s="155" t="n">
        <v>0.00032624001</v>
      </c>
      <c r="CU2409" s="155" t="n">
        <v>0.0001017457</v>
      </c>
    </row>
    <row r="2410" customFormat="false" ht="13.8" hidden="false" customHeight="false" outlineLevel="0" collapsed="false">
      <c r="A2410" s="0" t="s">
        <v>3298</v>
      </c>
      <c r="B2410" s="90" t="s">
        <v>3066</v>
      </c>
      <c r="C2410" s="88" t="str">
        <f aca="false">MID(A2410,1,12)</f>
        <v>M.020.24.105</v>
      </c>
      <c r="D2410" s="2" t="s">
        <v>3293</v>
      </c>
      <c r="E2410" s="90" t="s">
        <v>255</v>
      </c>
      <c r="F2410" s="91" t="str">
        <f aca="false">MID(A2410, 21,85)</f>
        <v>Vegetable burger vegetarian, meat packaging per 1 kg NL</v>
      </c>
      <c r="G2410" s="133" t="n">
        <f aca="false">H2410+I2410+J2410+K2410</f>
        <v>0.53917741258923</v>
      </c>
      <c r="H2410" s="149" t="n">
        <f aca="false">N2410+O2410+P2410+Q2410</f>
        <v>2.7718693E-007</v>
      </c>
      <c r="I2410" s="149" t="n">
        <f aca="false">L2410+M2410+R2410+V2410+T2410</f>
        <v>0.1462749684023</v>
      </c>
      <c r="J2410" s="150" t="n">
        <f aca="false">S2410+U2410+W2410+X2410</f>
        <v>0.019769147</v>
      </c>
      <c r="K2410" s="149" t="n">
        <v>0.37313302</v>
      </c>
      <c r="L2410" s="130" t="n">
        <v>0.10067127</v>
      </c>
      <c r="M2410" s="130" t="n">
        <v>0.018853759</v>
      </c>
      <c r="N2410" s="130" t="n">
        <v>0</v>
      </c>
      <c r="O2410" s="130" t="n">
        <v>0</v>
      </c>
      <c r="P2410" s="130" t="n">
        <v>0</v>
      </c>
      <c r="Q2410" s="157" t="n">
        <v>2.7718693E-007</v>
      </c>
      <c r="R2410" s="157" t="n">
        <v>6.7884023E-006</v>
      </c>
      <c r="S2410" s="130" t="n">
        <v>0</v>
      </c>
      <c r="T2410" s="130" t="n">
        <v>0</v>
      </c>
      <c r="U2410" s="130" t="n">
        <v>0</v>
      </c>
      <c r="V2410" s="130" t="n">
        <v>0.026743151</v>
      </c>
      <c r="W2410" s="130" t="n">
        <v>0.019769147</v>
      </c>
      <c r="X2410" s="130" t="n">
        <v>0</v>
      </c>
      <c r="Z2410" s="151" t="n">
        <f aca="false">K2410/0.15</f>
        <v>2.48755346666667</v>
      </c>
      <c r="AB2410" s="133" t="n">
        <f aca="false">K2410</f>
        <v>0.37313302</v>
      </c>
      <c r="AC2410" s="133" t="n">
        <f aca="false">L2410+M2410+N2410+O2410+P2410+Q2410+R2410</f>
        <v>0.11953209458923</v>
      </c>
      <c r="AD2410" s="133" t="n">
        <f aca="false">L2410+M2410+R2410+W2410</f>
        <v>0.1393009644023</v>
      </c>
      <c r="AE2410" s="133" t="n">
        <f aca="false">V2410+L2410+M2410+R2410+T2410</f>
        <v>0.1462749684023</v>
      </c>
      <c r="AF2410" s="133" t="n">
        <f aca="false">S2410+U2410+X2410</f>
        <v>0</v>
      </c>
      <c r="AH2410" s="0" t="n">
        <v>0</v>
      </c>
      <c r="AI2410" s="96" t="n">
        <v>0</v>
      </c>
      <c r="AJ2410" s="96" t="n">
        <v>0</v>
      </c>
      <c r="AK2410" s="96" t="n">
        <v>0</v>
      </c>
      <c r="AL2410" s="96" t="n">
        <v>0</v>
      </c>
      <c r="AM2410" s="96" t="n">
        <v>0</v>
      </c>
      <c r="AN2410" s="96" t="n">
        <v>0</v>
      </c>
      <c r="AP2410" s="95" t="n">
        <v>0.074962799</v>
      </c>
      <c r="AQ2410" s="95" t="n">
        <v>0.069000755</v>
      </c>
      <c r="AR2410" s="95" t="n">
        <v>0.0059620444</v>
      </c>
      <c r="AS2410" s="95" t="n">
        <v>0</v>
      </c>
      <c r="AT2410" s="152" t="n">
        <f aca="false">AW2410+AZ2410+BA2410+BB2410+BC2410+BK2410+BL2410+BP2410</f>
        <v>4.1367359E-006</v>
      </c>
      <c r="AU2410" s="152" t="n">
        <f aca="false">AX2410+AY2410+BD2410+BE2410+BF2410+BG2410+BH2410+BI2410+BJ2410+BM2410+BQ2410+BR2410</f>
        <v>2.204898030226E-008</v>
      </c>
      <c r="AV2410" s="153" t="n">
        <f aca="false">BN2410+BO2410</f>
        <v>0</v>
      </c>
      <c r="AW2410" s="154" t="n">
        <v>2.3084496E-006</v>
      </c>
      <c r="AX2410" s="154" t="n">
        <v>6.9651497E-009</v>
      </c>
      <c r="AY2410" s="154" t="n">
        <v>1.9029784E-013</v>
      </c>
      <c r="AZ2410" s="154" t="n">
        <v>0</v>
      </c>
      <c r="BA2410" s="154" t="n">
        <v>0</v>
      </c>
      <c r="BB2410" s="154" t="n">
        <v>0</v>
      </c>
      <c r="BC2410" s="154" t="n">
        <v>1.8282863E-006</v>
      </c>
      <c r="BD2410" s="154" t="n">
        <v>0</v>
      </c>
      <c r="BE2410" s="154" t="n">
        <v>2.1296521E-009</v>
      </c>
      <c r="BF2410" s="154" t="n">
        <v>7.7588401E-010</v>
      </c>
      <c r="BG2410" s="154" t="n">
        <v>8.0319442E-013</v>
      </c>
      <c r="BH2410" s="154" t="n">
        <v>0</v>
      </c>
      <c r="BI2410" s="154" t="n">
        <v>0</v>
      </c>
      <c r="BJ2410" s="154" t="n">
        <v>0</v>
      </c>
      <c r="BK2410" s="154" t="n">
        <v>0</v>
      </c>
      <c r="BL2410" s="154" t="n">
        <v>0</v>
      </c>
      <c r="BM2410" s="154" t="n">
        <v>1.2177301E-008</v>
      </c>
      <c r="BN2410" s="154" t="n">
        <v>0</v>
      </c>
      <c r="BO2410" s="154" t="n">
        <v>0</v>
      </c>
      <c r="BP2410" s="154" t="n">
        <v>0</v>
      </c>
      <c r="BQ2410" s="154" t="n">
        <v>0</v>
      </c>
      <c r="BR2410" s="154" t="n">
        <v>0</v>
      </c>
      <c r="BT2410" s="96" t="n">
        <v>0.00012585666</v>
      </c>
      <c r="BU2410" s="96" t="n">
        <v>1.4682465E-005</v>
      </c>
      <c r="BV2410" s="96" t="n">
        <v>6.9359591E-005</v>
      </c>
      <c r="BW2410" s="96" t="n">
        <v>7.9517163E-010</v>
      </c>
      <c r="BX2410" s="96" t="n">
        <v>1.2094452E-005</v>
      </c>
      <c r="BY2410" s="96" t="n">
        <v>0</v>
      </c>
      <c r="BZ2410" s="96" t="n">
        <v>2.0149135E-005</v>
      </c>
      <c r="CA2410" s="96" t="n">
        <v>0</v>
      </c>
      <c r="CB2410" s="96" t="n">
        <v>0</v>
      </c>
      <c r="CC2410" s="96" t="n">
        <v>1.8341621E-010</v>
      </c>
      <c r="CD2410" s="96" t="n">
        <v>0</v>
      </c>
      <c r="CE2410" s="96" t="n">
        <v>8.616951E-006</v>
      </c>
      <c r="CF2410" s="96" t="n">
        <v>0</v>
      </c>
      <c r="CG2410" s="96" t="n">
        <v>9.530852E-007</v>
      </c>
      <c r="CH2410" s="96" t="n">
        <v>0</v>
      </c>
      <c r="CI2410" s="96" t="n">
        <v>0</v>
      </c>
      <c r="CJ2410" s="96" t="n">
        <v>0</v>
      </c>
      <c r="CL2410" s="155" t="n">
        <v>0</v>
      </c>
      <c r="CM2410" s="155" t="n">
        <v>2.4875535</v>
      </c>
      <c r="CN2410" s="156" t="n">
        <v>0</v>
      </c>
      <c r="CO2410" s="155" t="n">
        <v>0.010045529</v>
      </c>
      <c r="CP2410" s="155" t="n">
        <v>0</v>
      </c>
      <c r="CQ2410" s="155" t="n">
        <v>0</v>
      </c>
      <c r="CR2410" s="155" t="n">
        <v>0.00061389333</v>
      </c>
      <c r="CS2410" s="155" t="n">
        <v>0</v>
      </c>
      <c r="CT2410" s="155" t="n">
        <v>0.00052061008</v>
      </c>
      <c r="CU2410" s="155" t="n">
        <v>0.00027440461</v>
      </c>
    </row>
    <row r="2411" customFormat="false" ht="13.8" hidden="false" customHeight="false" outlineLevel="0" collapsed="false">
      <c r="A2411" s="0" t="s">
        <v>3299</v>
      </c>
      <c r="B2411" s="90" t="s">
        <v>3066</v>
      </c>
      <c r="C2411" s="88" t="str">
        <f aca="false">MID(A2411,1,12)</f>
        <v>M.020.24.106</v>
      </c>
      <c r="D2411" s="2" t="s">
        <v>3293</v>
      </c>
      <c r="E2411" s="90" t="s">
        <v>255</v>
      </c>
      <c r="F2411" s="91" t="str">
        <f aca="false">MID(A2411, 21,85)</f>
        <v>Vegetarian hamburger, meat packaging per 1 kg NL</v>
      </c>
      <c r="G2411" s="133" t="n">
        <f aca="false">H2411+I2411+J2411+K2411</f>
        <v>0.34931565233999</v>
      </c>
      <c r="H2411" s="149" t="n">
        <f aca="false">N2411+O2411+P2411+Q2411</f>
        <v>1.4360499E-007</v>
      </c>
      <c r="I2411" s="149" t="n">
        <f aca="false">L2411+M2411+R2411+V2411+T2411</f>
        <v>0.058987628935</v>
      </c>
      <c r="J2411" s="150" t="n">
        <f aca="false">S2411+U2411+W2411+X2411</f>
        <v>0.0076182598</v>
      </c>
      <c r="K2411" s="149" t="n">
        <v>0.28270962</v>
      </c>
      <c r="L2411" s="130" t="n">
        <v>0.028536221</v>
      </c>
      <c r="M2411" s="130" t="n">
        <v>0.009767754</v>
      </c>
      <c r="N2411" s="130" t="n">
        <v>0</v>
      </c>
      <c r="O2411" s="130" t="n">
        <v>0</v>
      </c>
      <c r="P2411" s="130" t="n">
        <v>0</v>
      </c>
      <c r="Q2411" s="157" t="n">
        <v>1.4360499E-007</v>
      </c>
      <c r="R2411" s="157" t="n">
        <v>3.516935E-006</v>
      </c>
      <c r="S2411" s="130" t="n">
        <v>0</v>
      </c>
      <c r="T2411" s="130" t="n">
        <v>0</v>
      </c>
      <c r="U2411" s="130" t="n">
        <v>0</v>
      </c>
      <c r="V2411" s="130" t="n">
        <v>0.020680137</v>
      </c>
      <c r="W2411" s="130" t="n">
        <v>0.0076182598</v>
      </c>
      <c r="X2411" s="130" t="n">
        <v>0</v>
      </c>
      <c r="Z2411" s="151" t="n">
        <f aca="false">K2411/0.15</f>
        <v>1.8847308</v>
      </c>
      <c r="AB2411" s="133" t="n">
        <f aca="false">K2411</f>
        <v>0.28270962</v>
      </c>
      <c r="AC2411" s="133" t="n">
        <f aca="false">L2411+M2411+N2411+O2411+P2411+Q2411+R2411</f>
        <v>0.03830763553999</v>
      </c>
      <c r="AD2411" s="133" t="n">
        <f aca="false">L2411+M2411+R2411+W2411</f>
        <v>0.045925751735</v>
      </c>
      <c r="AE2411" s="133" t="n">
        <f aca="false">V2411+L2411+M2411+R2411+T2411</f>
        <v>0.058987628935</v>
      </c>
      <c r="AF2411" s="133" t="n">
        <f aca="false">S2411+U2411+X2411</f>
        <v>0</v>
      </c>
      <c r="AH2411" s="0" t="n">
        <v>0</v>
      </c>
      <c r="AI2411" s="96" t="n">
        <v>0</v>
      </c>
      <c r="AJ2411" s="96" t="n">
        <v>0</v>
      </c>
      <c r="AK2411" s="96" t="n">
        <v>0</v>
      </c>
      <c r="AL2411" s="96" t="n">
        <v>0</v>
      </c>
      <c r="AM2411" s="96" t="n">
        <v>0</v>
      </c>
      <c r="AN2411" s="96" t="n">
        <v>0</v>
      </c>
      <c r="AP2411" s="95" t="n">
        <v>0.042063416</v>
      </c>
      <c r="AQ2411" s="95" t="n">
        <v>0.03781815</v>
      </c>
      <c r="AR2411" s="95" t="n">
        <v>0.0042452658</v>
      </c>
      <c r="AS2411" s="95" t="n">
        <v>0</v>
      </c>
      <c r="AT2411" s="152" t="n">
        <f aca="false">AW2411+AZ2411+BA2411+BB2411+BC2411+BK2411+BL2411+BP2411</f>
        <v>2.2672752E-006</v>
      </c>
      <c r="AU2411" s="152" t="n">
        <f aca="false">AX2411+AY2411+BD2411+BE2411+BF2411+BG2411+BH2411+BI2411+BJ2411+BM2411+BQ2411+BR2411</f>
        <v>1.569994765565E-008</v>
      </c>
      <c r="AV2411" s="153" t="n">
        <f aca="false">BN2411+BO2411</f>
        <v>0</v>
      </c>
      <c r="AW2411" s="154" t="n">
        <v>1.7490302E-006</v>
      </c>
      <c r="AX2411" s="154" t="n">
        <v>5.2772462E-009</v>
      </c>
      <c r="AY2411" s="154" t="n">
        <v>1.4418191E-013</v>
      </c>
      <c r="AZ2411" s="154" t="n">
        <v>0</v>
      </c>
      <c r="BA2411" s="154" t="n">
        <v>0</v>
      </c>
      <c r="BB2411" s="154" t="n">
        <v>0</v>
      </c>
      <c r="BC2411" s="154" t="n">
        <v>5.18245E-007</v>
      </c>
      <c r="BD2411" s="154" t="n">
        <v>0</v>
      </c>
      <c r="BE2411" s="154" t="n">
        <v>6.0367E-010</v>
      </c>
      <c r="BF2411" s="154" t="n">
        <v>4.0196993E-010</v>
      </c>
      <c r="BG2411" s="154" t="n">
        <v>3.6554374E-013</v>
      </c>
      <c r="BH2411" s="154" t="n">
        <v>0</v>
      </c>
      <c r="BI2411" s="154" t="n">
        <v>0</v>
      </c>
      <c r="BJ2411" s="154" t="n">
        <v>0</v>
      </c>
      <c r="BK2411" s="154" t="n">
        <v>0</v>
      </c>
      <c r="BL2411" s="154" t="n">
        <v>0</v>
      </c>
      <c r="BM2411" s="154" t="n">
        <v>9.4165518E-009</v>
      </c>
      <c r="BN2411" s="154" t="n">
        <v>0</v>
      </c>
      <c r="BO2411" s="154" t="n">
        <v>0</v>
      </c>
      <c r="BP2411" s="154" t="n">
        <v>0</v>
      </c>
      <c r="BQ2411" s="154" t="n">
        <v>0</v>
      </c>
      <c r="BR2411" s="154" t="n">
        <v>0</v>
      </c>
      <c r="BT2411" s="96" t="n">
        <v>7.7514374E-005</v>
      </c>
      <c r="BU2411" s="96" t="n">
        <v>4.1618834E-006</v>
      </c>
      <c r="BV2411" s="96" t="n">
        <v>5.2551295E-005</v>
      </c>
      <c r="BW2411" s="96" t="n">
        <v>4.1196246E-010</v>
      </c>
      <c r="BX2411" s="96" t="n">
        <v>3.4282864E-006</v>
      </c>
      <c r="BY2411" s="96" t="n">
        <v>0</v>
      </c>
      <c r="BZ2411" s="96" t="n">
        <v>1.0438862E-005</v>
      </c>
      <c r="CA2411" s="96" t="n">
        <v>0</v>
      </c>
      <c r="CB2411" s="96" t="n">
        <v>0</v>
      </c>
      <c r="CC2411" s="96" t="n">
        <v>9.5024255E-011</v>
      </c>
      <c r="CD2411" s="96" t="n">
        <v>0</v>
      </c>
      <c r="CE2411" s="96" t="n">
        <v>6.6633782E-006</v>
      </c>
      <c r="CF2411" s="96" t="n">
        <v>0</v>
      </c>
      <c r="CG2411" s="96" t="n">
        <v>2.70161E-007</v>
      </c>
      <c r="CH2411" s="96" t="n">
        <v>0</v>
      </c>
      <c r="CI2411" s="96" t="n">
        <v>0</v>
      </c>
      <c r="CJ2411" s="96" t="n">
        <v>0</v>
      </c>
      <c r="CL2411" s="155" t="n">
        <v>0</v>
      </c>
      <c r="CM2411" s="155" t="n">
        <v>1.8847308</v>
      </c>
      <c r="CN2411" s="156" t="n">
        <v>0</v>
      </c>
      <c r="CO2411" s="155" t="n">
        <v>0.0028475</v>
      </c>
      <c r="CP2411" s="155" t="n">
        <v>0</v>
      </c>
      <c r="CQ2411" s="155" t="n">
        <v>0</v>
      </c>
      <c r="CR2411" s="155" t="n">
        <v>0.00017401386</v>
      </c>
      <c r="CS2411" s="155" t="n">
        <v>0</v>
      </c>
      <c r="CT2411" s="155" t="n">
        <v>0.00026971763</v>
      </c>
      <c r="CU2411" s="155" t="n">
        <v>0.00012488494</v>
      </c>
    </row>
    <row r="2412" customFormat="false" ht="13.8" hidden="false" customHeight="false" outlineLevel="0" collapsed="false">
      <c r="A2412" s="0" t="s">
        <v>3300</v>
      </c>
      <c r="B2412" s="90" t="s">
        <v>3066</v>
      </c>
      <c r="C2412" s="88" t="str">
        <f aca="false">MID(A2412,1,12)</f>
        <v>M.020.24.107</v>
      </c>
      <c r="D2412" s="2" t="s">
        <v>3293</v>
      </c>
      <c r="E2412" s="90" t="s">
        <v>255</v>
      </c>
      <c r="F2412" s="91" t="str">
        <f aca="false">MID(A2412, 21,85)</f>
        <v>Vegetarian schnitzel Valles, meat packaging per 1 kg NL</v>
      </c>
      <c r="G2412" s="133" t="n">
        <f aca="false">H2412+I2412+J2412+K2412</f>
        <v>3.45548256802755</v>
      </c>
      <c r="H2412" s="149" t="n">
        <f aca="false">N2412+O2412+P2412+Q2412</f>
        <v>3.0368475E-007</v>
      </c>
      <c r="I2412" s="149" t="n">
        <f aca="false">L2412+M2412+R2412+V2412+T2412</f>
        <v>0.1923602543428</v>
      </c>
      <c r="J2412" s="150" t="n">
        <f aca="false">S2412+U2412+W2412+X2412</f>
        <v>2.7849072</v>
      </c>
      <c r="K2412" s="149" t="n">
        <v>0.47821481</v>
      </c>
      <c r="L2412" s="130" t="n">
        <v>0.13769439</v>
      </c>
      <c r="M2412" s="130" t="n">
        <v>0.020656093</v>
      </c>
      <c r="N2412" s="130" t="n">
        <v>0</v>
      </c>
      <c r="O2412" s="130" t="n">
        <v>0</v>
      </c>
      <c r="P2412" s="130" t="n">
        <v>0</v>
      </c>
      <c r="Q2412" s="157" t="n">
        <v>3.0368475E-007</v>
      </c>
      <c r="R2412" s="157" t="n">
        <v>7.4373428E-006</v>
      </c>
      <c r="S2412" s="130" t="n">
        <v>0</v>
      </c>
      <c r="T2412" s="130" t="n">
        <v>0</v>
      </c>
      <c r="U2412" s="130" t="n">
        <v>0</v>
      </c>
      <c r="V2412" s="130" t="n">
        <v>0.034002334</v>
      </c>
      <c r="W2412" s="130" t="n">
        <v>2.7849072</v>
      </c>
      <c r="X2412" s="130" t="n">
        <v>0</v>
      </c>
      <c r="Z2412" s="151" t="n">
        <f aca="false">K2412/0.15</f>
        <v>3.18809873333333</v>
      </c>
      <c r="AB2412" s="133" t="n">
        <f aca="false">K2412</f>
        <v>0.47821481</v>
      </c>
      <c r="AC2412" s="133" t="n">
        <f aca="false">L2412+M2412+N2412+O2412+P2412+Q2412+R2412</f>
        <v>0.15835822402755</v>
      </c>
      <c r="AD2412" s="133" t="n">
        <f aca="false">L2412+M2412+R2412+W2412</f>
        <v>2.9432651203428</v>
      </c>
      <c r="AE2412" s="133" t="n">
        <f aca="false">V2412+L2412+M2412+R2412+T2412</f>
        <v>0.1923602543428</v>
      </c>
      <c r="AF2412" s="133" t="n">
        <f aca="false">S2412+U2412+X2412</f>
        <v>0</v>
      </c>
      <c r="AH2412" s="0" t="n">
        <v>0</v>
      </c>
      <c r="AI2412" s="96" t="n">
        <v>0</v>
      </c>
      <c r="AJ2412" s="96" t="n">
        <v>0</v>
      </c>
      <c r="AK2412" s="96" t="n">
        <v>0</v>
      </c>
      <c r="AL2412" s="96" t="n">
        <v>0</v>
      </c>
      <c r="AM2412" s="96" t="n">
        <v>0</v>
      </c>
      <c r="AN2412" s="96" t="n">
        <v>0</v>
      </c>
      <c r="AP2412" s="95" t="n">
        <v>0.098677943</v>
      </c>
      <c r="AQ2412" s="95" t="n">
        <v>0.091059741</v>
      </c>
      <c r="AR2412" s="95" t="n">
        <v>0.0076182017</v>
      </c>
      <c r="AS2412" s="95" t="n">
        <v>0</v>
      </c>
      <c r="AT2412" s="152" t="n">
        <f aca="false">AW2412+AZ2412+BA2412+BB2412+BC2412+BK2412+BL2412+BP2412</f>
        <v>5.459217E-006</v>
      </c>
      <c r="AU2412" s="152" t="n">
        <f aca="false">AX2412+AY2412+BD2412+BE2412+BF2412+BG2412+BH2412+BI2412+BJ2412+BM2412+BQ2412+BR2412</f>
        <v>2.817382245835E-008</v>
      </c>
      <c r="AV2412" s="153" t="n">
        <f aca="false">BN2412+BO2412</f>
        <v>0</v>
      </c>
      <c r="AW2412" s="154" t="n">
        <v>2.9585556E-006</v>
      </c>
      <c r="AX2412" s="154" t="n">
        <v>8.9266765E-009</v>
      </c>
      <c r="AY2412" s="154" t="n">
        <v>2.4388955E-013</v>
      </c>
      <c r="AZ2412" s="154" t="n">
        <v>0</v>
      </c>
      <c r="BA2412" s="154" t="n">
        <v>0</v>
      </c>
      <c r="BB2412" s="154" t="n">
        <v>0</v>
      </c>
      <c r="BC2412" s="154" t="n">
        <v>2.5006614E-006</v>
      </c>
      <c r="BD2412" s="154" t="n">
        <v>0</v>
      </c>
      <c r="BE2412" s="154" t="n">
        <v>2.9128584E-009</v>
      </c>
      <c r="BF2412" s="154" t="n">
        <v>8.5005501E-010</v>
      </c>
      <c r="BG2412" s="154" t="n">
        <v>1.2706588E-012</v>
      </c>
      <c r="BH2412" s="154" t="n">
        <v>0</v>
      </c>
      <c r="BI2412" s="154" t="n">
        <v>0</v>
      </c>
      <c r="BJ2412" s="154" t="n">
        <v>0</v>
      </c>
      <c r="BK2412" s="154" t="n">
        <v>0</v>
      </c>
      <c r="BL2412" s="154" t="n">
        <v>0</v>
      </c>
      <c r="BM2412" s="154" t="n">
        <v>1.5482718E-008</v>
      </c>
      <c r="BN2412" s="154" t="n">
        <v>0</v>
      </c>
      <c r="BO2412" s="154" t="n">
        <v>0</v>
      </c>
      <c r="BP2412" s="154" t="n">
        <v>0</v>
      </c>
      <c r="BQ2412" s="154" t="n">
        <v>0</v>
      </c>
      <c r="BR2412" s="154" t="n">
        <v>0</v>
      </c>
      <c r="BT2412" s="96" t="n">
        <v>0.00015985303</v>
      </c>
      <c r="BU2412" s="96" t="n">
        <v>2.0082126E-005</v>
      </c>
      <c r="BV2412" s="96" t="n">
        <v>8.8892653E-005</v>
      </c>
      <c r="BW2412" s="96" t="n">
        <v>8.7118643E-010</v>
      </c>
      <c r="BX2412" s="96" t="n">
        <v>1.6542337E-005</v>
      </c>
      <c r="BY2412" s="96" t="n">
        <v>0</v>
      </c>
      <c r="BZ2412" s="96" t="n">
        <v>2.2075301E-005</v>
      </c>
      <c r="CA2412" s="96" t="n">
        <v>0</v>
      </c>
      <c r="CB2412" s="96" t="n">
        <v>0</v>
      </c>
      <c r="CC2412" s="96" t="n">
        <v>2.0094997E-010</v>
      </c>
      <c r="CD2412" s="96" t="n">
        <v>0</v>
      </c>
      <c r="CE2412" s="96" t="n">
        <v>1.0955943E-005</v>
      </c>
      <c r="CF2412" s="96" t="n">
        <v>0</v>
      </c>
      <c r="CG2412" s="96" t="n">
        <v>1.3035942E-006</v>
      </c>
      <c r="CH2412" s="96" t="n">
        <v>0</v>
      </c>
      <c r="CI2412" s="96" t="n">
        <v>0</v>
      </c>
      <c r="CJ2412" s="96" t="n">
        <v>0</v>
      </c>
      <c r="CL2412" s="155" t="n">
        <v>0</v>
      </c>
      <c r="CM2412" s="155" t="n">
        <v>3.1880988</v>
      </c>
      <c r="CN2412" s="156" t="n">
        <v>0</v>
      </c>
      <c r="CO2412" s="155" t="n">
        <v>0.013739898</v>
      </c>
      <c r="CP2412" s="155" t="n">
        <v>0</v>
      </c>
      <c r="CQ2412" s="155" t="n">
        <v>0</v>
      </c>
      <c r="CR2412" s="155" t="n">
        <v>0.00083966028</v>
      </c>
      <c r="CS2412" s="155" t="n">
        <v>0</v>
      </c>
      <c r="CT2412" s="155" t="n">
        <v>0.00057037804</v>
      </c>
      <c r="CU2412" s="155" t="n">
        <v>0.00043410988</v>
      </c>
    </row>
    <row r="2413" customFormat="false" ht="13.8" hidden="false" customHeight="false" outlineLevel="0" collapsed="false">
      <c r="B2413" s="90"/>
      <c r="C2413" s="88"/>
      <c r="D2413" s="3" t="s">
        <v>3301</v>
      </c>
      <c r="E2413" s="90"/>
      <c r="F2413" s="91"/>
      <c r="G2413" s="133"/>
      <c r="H2413" s="149"/>
      <c r="I2413" s="149"/>
      <c r="J2413" s="150"/>
      <c r="K2413" s="149"/>
      <c r="L2413" s="130"/>
      <c r="M2413" s="130"/>
      <c r="N2413" s="130"/>
      <c r="O2413" s="130"/>
      <c r="P2413" s="130"/>
      <c r="Q2413" s="157"/>
      <c r="R2413" s="157"/>
      <c r="S2413" s="130"/>
      <c r="T2413" s="130"/>
      <c r="U2413" s="130"/>
      <c r="V2413" s="130"/>
      <c r="W2413" s="130"/>
      <c r="X2413" s="130"/>
      <c r="Z2413" s="151"/>
      <c r="AB2413" s="133"/>
      <c r="AC2413" s="133"/>
      <c r="AD2413" s="133"/>
      <c r="AE2413" s="133"/>
      <c r="AF2413" s="133"/>
      <c r="AI2413" s="96"/>
      <c r="AJ2413" s="96"/>
      <c r="AK2413" s="96"/>
      <c r="AL2413" s="96"/>
      <c r="AM2413" s="96"/>
      <c r="AN2413" s="96"/>
      <c r="AP2413" s="95"/>
      <c r="AQ2413" s="95"/>
      <c r="AR2413" s="95"/>
      <c r="AS2413" s="95"/>
      <c r="AT2413" s="152"/>
      <c r="AU2413" s="152"/>
      <c r="AV2413" s="153"/>
      <c r="AW2413" s="154"/>
      <c r="AX2413" s="154"/>
      <c r="AY2413" s="154"/>
      <c r="AZ2413" s="154"/>
      <c r="BA2413" s="154"/>
      <c r="BB2413" s="154"/>
      <c r="BC2413" s="154"/>
      <c r="BD2413" s="154"/>
      <c r="BE2413" s="154"/>
      <c r="BF2413" s="154"/>
      <c r="BG2413" s="154"/>
      <c r="BH2413" s="154"/>
      <c r="BI2413" s="154"/>
      <c r="BJ2413" s="154"/>
      <c r="BK2413" s="154"/>
      <c r="BL2413" s="154"/>
      <c r="BM2413" s="154"/>
      <c r="BN2413" s="154"/>
      <c r="BO2413" s="154"/>
      <c r="BP2413" s="154"/>
      <c r="BQ2413" s="154"/>
      <c r="BR2413" s="154"/>
      <c r="BT2413" s="96"/>
      <c r="BU2413" s="96"/>
      <c r="BV2413" s="96"/>
      <c r="BW2413" s="96"/>
      <c r="BX2413" s="96"/>
      <c r="BY2413" s="96"/>
      <c r="BZ2413" s="96"/>
      <c r="CA2413" s="96"/>
      <c r="CB2413" s="96"/>
      <c r="CC2413" s="96"/>
      <c r="CD2413" s="96"/>
      <c r="CE2413" s="96"/>
      <c r="CF2413" s="96"/>
      <c r="CG2413" s="96"/>
      <c r="CH2413" s="96"/>
      <c r="CI2413" s="96"/>
      <c r="CJ2413" s="96"/>
      <c r="CL2413" s="155"/>
      <c r="CM2413" s="155"/>
      <c r="CN2413" s="156"/>
      <c r="CO2413" s="155"/>
      <c r="CP2413" s="155"/>
      <c r="CQ2413" s="155"/>
      <c r="CR2413" s="155"/>
      <c r="CS2413" s="155"/>
      <c r="CT2413" s="155"/>
      <c r="CU2413" s="155"/>
    </row>
    <row r="2414" customFormat="false" ht="13.8" hidden="false" customHeight="false" outlineLevel="0" collapsed="false">
      <c r="A2414" s="0" t="s">
        <v>3302</v>
      </c>
      <c r="B2414" s="90" t="s">
        <v>3066</v>
      </c>
      <c r="C2414" s="88" t="str">
        <f aca="false">MID(A2414,1,12)</f>
        <v>M.020.25.101</v>
      </c>
      <c r="D2414" s="2" t="s">
        <v>3301</v>
      </c>
      <c r="E2414" s="90" t="s">
        <v>255</v>
      </c>
      <c r="F2414" s="91" t="str">
        <f aca="false">MID(A2414, 21,85)</f>
        <v>Breakfast bacon</v>
      </c>
      <c r="G2414" s="133" t="n">
        <f aca="false">H2414+I2414+J2414+K2414</f>
        <v>2.58186371408467</v>
      </c>
      <c r="H2414" s="149" t="n">
        <f aca="false">N2414+O2414+P2414+Q2414</f>
        <v>0.07533778961888</v>
      </c>
      <c r="I2414" s="149" t="n">
        <f aca="false">L2414+M2414+R2414+V2414+T2414</f>
        <v>1.08584002446579</v>
      </c>
      <c r="J2414" s="150" t="n">
        <f aca="false">S2414+U2414+W2414+X2414</f>
        <v>0</v>
      </c>
      <c r="K2414" s="149" t="n">
        <v>1.4206859</v>
      </c>
      <c r="L2414" s="130" t="n">
        <v>0.98229763</v>
      </c>
      <c r="M2414" s="130" t="n">
        <v>0.1035423</v>
      </c>
      <c r="N2414" s="130" t="n">
        <v>0.075336814</v>
      </c>
      <c r="O2414" s="130" t="n">
        <v>0</v>
      </c>
      <c r="P2414" s="130" t="n">
        <v>0</v>
      </c>
      <c r="Q2414" s="157" t="n">
        <v>9.7561888E-007</v>
      </c>
      <c r="R2414" s="157" t="n">
        <v>9.4465794E-008</v>
      </c>
      <c r="S2414" s="157" t="n">
        <v>0</v>
      </c>
      <c r="T2414" s="130" t="n">
        <v>0</v>
      </c>
      <c r="U2414" s="157" t="n">
        <v>0</v>
      </c>
      <c r="V2414" s="157" t="n">
        <v>0</v>
      </c>
      <c r="W2414" s="130" t="n">
        <v>0</v>
      </c>
      <c r="X2414" s="130" t="n">
        <v>0</v>
      </c>
      <c r="Z2414" s="151" t="n">
        <f aca="false">K2414/0.15</f>
        <v>9.47123933333334</v>
      </c>
      <c r="AB2414" s="133" t="n">
        <f aca="false">K2414</f>
        <v>1.4206859</v>
      </c>
      <c r="AC2414" s="133" t="n">
        <f aca="false">L2414+M2414+N2414+O2414+P2414+Q2414+R2414</f>
        <v>1.16117781408467</v>
      </c>
      <c r="AD2414" s="133" t="n">
        <f aca="false">L2414+M2414+R2414+W2414</f>
        <v>1.08584002446579</v>
      </c>
      <c r="AE2414" s="133" t="n">
        <f aca="false">V2414+L2414+M2414+R2414+T2414</f>
        <v>1.08584002446579</v>
      </c>
      <c r="AF2414" s="133" t="n">
        <f aca="false">S2414+U2414+X2414</f>
        <v>0</v>
      </c>
      <c r="AH2414" s="0" t="n">
        <v>0</v>
      </c>
      <c r="AI2414" s="96" t="n">
        <v>0</v>
      </c>
      <c r="AJ2414" s="96" t="n">
        <v>0</v>
      </c>
      <c r="AK2414" s="96" t="n">
        <v>0</v>
      </c>
      <c r="AL2414" s="96" t="n">
        <v>0</v>
      </c>
      <c r="AM2414" s="96" t="n">
        <v>0</v>
      </c>
      <c r="AN2414" s="96" t="n">
        <v>0</v>
      </c>
      <c r="AP2414" s="95" t="n">
        <v>0.47203693</v>
      </c>
      <c r="AQ2414" s="95" t="n">
        <v>0.45856359</v>
      </c>
      <c r="AR2414" s="95" t="n">
        <v>0.013473344</v>
      </c>
      <c r="AS2414" s="95" t="n">
        <v>0</v>
      </c>
      <c r="AT2414" s="152" t="n">
        <f aca="false">AW2414+AZ2414+BA2414+BB2414+BC2414+BK2414+BL2414+BP2414</f>
        <v>2.7491822143E-005</v>
      </c>
      <c r="AU2414" s="152" t="n">
        <f aca="false">AX2414+AY2414+BD2414+BE2414+BF2414+BG2414+BH2414+BI2414+BJ2414+BM2414+BQ2414+BR2414</f>
        <v>4.982745744981E-008</v>
      </c>
      <c r="AV2414" s="153" t="n">
        <f aca="false">BN2414+BO2414</f>
        <v>0</v>
      </c>
      <c r="AW2414" s="154" t="n">
        <v>8.7893101E-006</v>
      </c>
      <c r="AX2414" s="154" t="n">
        <v>2.651947E-008</v>
      </c>
      <c r="AY2414" s="154" t="n">
        <v>7.2454981E-013</v>
      </c>
      <c r="AZ2414" s="154" t="n">
        <v>0</v>
      </c>
      <c r="BA2414" s="154" t="n">
        <v>0</v>
      </c>
      <c r="BB2414" s="154" t="n">
        <v>1.1202043E-008</v>
      </c>
      <c r="BC2414" s="154" t="n">
        <v>1.869131E-005</v>
      </c>
      <c r="BD2414" s="154" t="n">
        <v>1.5879819E-009</v>
      </c>
      <c r="BE2414" s="154" t="n">
        <v>2.1719281E-008</v>
      </c>
      <c r="BF2414" s="154" t="n">
        <v>0</v>
      </c>
      <c r="BG2414" s="154" t="n">
        <v>0</v>
      </c>
      <c r="BH2414" s="154" t="n">
        <v>0</v>
      </c>
      <c r="BI2414" s="154" t="n">
        <v>0</v>
      </c>
      <c r="BJ2414" s="154" t="n">
        <v>0</v>
      </c>
      <c r="BK2414" s="154" t="n">
        <v>0</v>
      </c>
      <c r="BL2414" s="154" t="n">
        <v>0</v>
      </c>
      <c r="BM2414" s="154" t="n">
        <v>0</v>
      </c>
      <c r="BN2414" s="154" t="n">
        <v>0</v>
      </c>
      <c r="BO2414" s="154" t="n">
        <v>0</v>
      </c>
      <c r="BP2414" s="154" t="n">
        <v>0</v>
      </c>
      <c r="BQ2414" s="154" t="n">
        <v>0</v>
      </c>
      <c r="BR2414" s="154" t="n">
        <v>0</v>
      </c>
      <c r="BT2414" s="96" t="n">
        <v>0.00058044643</v>
      </c>
      <c r="BU2414" s="96" t="n">
        <v>0.0001534273</v>
      </c>
      <c r="BV2414" s="96" t="n">
        <v>0.00026408328</v>
      </c>
      <c r="BW2414" s="96" t="n">
        <v>1.1065419E-011</v>
      </c>
      <c r="BX2414" s="96" t="n">
        <v>0.00012097548</v>
      </c>
      <c r="BY2414" s="96" t="n">
        <v>7.2519939E-006</v>
      </c>
      <c r="BZ2414" s="96" t="n">
        <v>0</v>
      </c>
      <c r="CA2414" s="96" t="n">
        <v>1.1006966E-005</v>
      </c>
      <c r="CB2414" s="96" t="n">
        <v>0</v>
      </c>
      <c r="CC2414" s="96" t="n">
        <v>6.4557269E-010</v>
      </c>
      <c r="CD2414" s="96" t="n">
        <v>0</v>
      </c>
      <c r="CE2414" s="96" t="n">
        <v>0</v>
      </c>
      <c r="CF2414" s="96" t="n">
        <v>0</v>
      </c>
      <c r="CG2414" s="96" t="n">
        <v>2.3700748E-005</v>
      </c>
      <c r="CH2414" s="96" t="n">
        <v>0</v>
      </c>
      <c r="CI2414" s="96" t="n">
        <v>0</v>
      </c>
      <c r="CJ2414" s="96" t="n">
        <v>0</v>
      </c>
      <c r="CL2414" s="155" t="n">
        <v>0</v>
      </c>
      <c r="CM2414" s="155" t="n">
        <v>9.4712393</v>
      </c>
      <c r="CN2414" s="156" t="n">
        <v>0.20736458</v>
      </c>
      <c r="CO2414" s="155" t="n">
        <v>0.10663598</v>
      </c>
      <c r="CP2414" s="155" t="n">
        <v>0</v>
      </c>
      <c r="CQ2414" s="155" t="n">
        <v>0</v>
      </c>
      <c r="CR2414" s="155" t="n">
        <v>0.0060789553</v>
      </c>
      <c r="CS2414" s="155" t="n">
        <v>0</v>
      </c>
      <c r="CT2414" s="155" t="n">
        <v>0</v>
      </c>
      <c r="CU2414" s="155" t="n">
        <v>0.0025503358</v>
      </c>
    </row>
    <row r="2415" customFormat="false" ht="13.8" hidden="false" customHeight="false" outlineLevel="0" collapsed="false">
      <c r="A2415" s="0" t="s">
        <v>3303</v>
      </c>
      <c r="B2415" s="90" t="s">
        <v>3066</v>
      </c>
      <c r="C2415" s="88" t="str">
        <f aca="false">MID(A2415,1,12)</f>
        <v>M.020.25.102</v>
      </c>
      <c r="D2415" s="2" t="s">
        <v>3301</v>
      </c>
      <c r="E2415" s="90" t="s">
        <v>255</v>
      </c>
      <c r="F2415" s="91" t="str">
        <f aca="false">MID(A2415, 21,85)</f>
        <v>Beef smoked meat</v>
      </c>
      <c r="G2415" s="133" t="n">
        <f aca="false">H2415+I2415+J2415+K2415</f>
        <v>8.96468154648712</v>
      </c>
      <c r="H2415" s="149" t="n">
        <f aca="false">N2415+O2415+P2415+Q2415</f>
        <v>0.4389067761594</v>
      </c>
      <c r="I2415" s="149" t="n">
        <f aca="false">L2415+M2415+R2415+V2415+T2415</f>
        <v>4.87565077032772</v>
      </c>
      <c r="J2415" s="150" t="n">
        <f aca="false">S2415+U2415+W2415+X2415</f>
        <v>0</v>
      </c>
      <c r="K2415" s="149" t="n">
        <v>3.650124</v>
      </c>
      <c r="L2415" s="130" t="n">
        <v>4.3387436</v>
      </c>
      <c r="M2415" s="130" t="n">
        <v>0.53690707</v>
      </c>
      <c r="N2415" s="130" t="n">
        <v>0.43890574</v>
      </c>
      <c r="O2415" s="130" t="n">
        <v>0</v>
      </c>
      <c r="P2415" s="157" t="n">
        <v>0</v>
      </c>
      <c r="Q2415" s="157" t="n">
        <v>1.0361594E-006</v>
      </c>
      <c r="R2415" s="157" t="n">
        <v>1.0032772E-007</v>
      </c>
      <c r="S2415" s="130" t="n">
        <v>0</v>
      </c>
      <c r="T2415" s="130" t="n">
        <v>0</v>
      </c>
      <c r="U2415" s="130" t="n">
        <v>0</v>
      </c>
      <c r="V2415" s="130" t="n">
        <v>0</v>
      </c>
      <c r="W2415" s="130" t="n">
        <v>0</v>
      </c>
      <c r="X2415" s="130" t="n">
        <v>0</v>
      </c>
      <c r="Z2415" s="151" t="n">
        <f aca="false">K2415/0.15</f>
        <v>24.33416</v>
      </c>
      <c r="AB2415" s="133" t="n">
        <f aca="false">K2415</f>
        <v>3.650124</v>
      </c>
      <c r="AC2415" s="133" t="n">
        <f aca="false">L2415+M2415+N2415+O2415+P2415+Q2415+R2415</f>
        <v>5.31455754648712</v>
      </c>
      <c r="AD2415" s="133" t="n">
        <f aca="false">L2415+M2415+R2415+W2415</f>
        <v>4.87565077032772</v>
      </c>
      <c r="AE2415" s="133" t="n">
        <f aca="false">V2415+L2415+M2415+R2415+T2415</f>
        <v>4.87565077032772</v>
      </c>
      <c r="AF2415" s="133" t="n">
        <f aca="false">S2415+U2415+X2415</f>
        <v>0</v>
      </c>
      <c r="AH2415" s="0" t="n">
        <v>0</v>
      </c>
      <c r="AI2415" s="96" t="n">
        <v>0</v>
      </c>
      <c r="AJ2415" s="96" t="n">
        <v>0</v>
      </c>
      <c r="AK2415" s="96" t="n">
        <v>0</v>
      </c>
      <c r="AL2415" s="96" t="n">
        <v>0</v>
      </c>
      <c r="AM2415" s="96" t="n">
        <v>0</v>
      </c>
      <c r="AN2415" s="96" t="n">
        <v>0</v>
      </c>
      <c r="AP2415" s="95" t="n">
        <v>1.822074</v>
      </c>
      <c r="AQ2415" s="95" t="n">
        <v>1.77485</v>
      </c>
      <c r="AR2415" s="95" t="n">
        <v>0.047223997</v>
      </c>
      <c r="AS2415" s="95" t="n">
        <v>0</v>
      </c>
      <c r="AT2415" s="152" t="n">
        <f aca="false">AW2415+AZ2415+BA2415+BB2415+BC2415+BK2415+BL2415+BP2415</f>
        <v>0.000106405875128</v>
      </c>
      <c r="AU2415" s="152" t="n">
        <f aca="false">AX2415+AY2415+BD2415+BE2415+BF2415+BG2415+BH2415+BI2415+BJ2415+BM2415+BQ2415+BR2415</f>
        <v>1.746449611632E-007</v>
      </c>
      <c r="AV2415" s="153" t="n">
        <f aca="false">BN2415+BO2415</f>
        <v>0</v>
      </c>
      <c r="AW2415" s="154" t="n">
        <v>2.25821E-005</v>
      </c>
      <c r="AX2415" s="154" t="n">
        <v>6.8135648E-008</v>
      </c>
      <c r="AY2415" s="154" t="n">
        <v>1.8615632E-012</v>
      </c>
      <c r="AZ2415" s="154" t="n">
        <v>0</v>
      </c>
      <c r="BA2415" s="154" t="n">
        <v>0</v>
      </c>
      <c r="BB2415" s="154" t="n">
        <v>6.5262128E-008</v>
      </c>
      <c r="BC2415" s="154" t="n">
        <v>8.3758513E-005</v>
      </c>
      <c r="BD2415" s="154" t="n">
        <v>9.2514446E-009</v>
      </c>
      <c r="BE2415" s="154" t="n">
        <v>9.7256007E-008</v>
      </c>
      <c r="BF2415" s="154" t="n">
        <v>0</v>
      </c>
      <c r="BG2415" s="154" t="n">
        <v>0</v>
      </c>
      <c r="BH2415" s="154" t="n">
        <v>0</v>
      </c>
      <c r="BI2415" s="154" t="n">
        <v>0</v>
      </c>
      <c r="BJ2415" s="154" t="n">
        <v>0</v>
      </c>
      <c r="BK2415" s="154" t="n">
        <v>0</v>
      </c>
      <c r="BL2415" s="154" t="n">
        <v>0</v>
      </c>
      <c r="BM2415" s="154" t="n">
        <v>0</v>
      </c>
      <c r="BN2415" s="154" t="n">
        <v>0</v>
      </c>
      <c r="BO2415" s="154" t="n">
        <v>0</v>
      </c>
      <c r="BP2415" s="154" t="n">
        <v>0</v>
      </c>
      <c r="BQ2415" s="154" t="n">
        <v>0</v>
      </c>
      <c r="BR2415" s="154" t="n">
        <v>0</v>
      </c>
      <c r="BT2415" s="96" t="n">
        <v>0.0021403677</v>
      </c>
      <c r="BU2415" s="96" t="n">
        <v>0.00069199838</v>
      </c>
      <c r="BV2415" s="96" t="n">
        <v>0.00067850095</v>
      </c>
      <c r="BW2415" s="96" t="n">
        <v>1.1752066E-011</v>
      </c>
      <c r="BX2415" s="96" t="n">
        <v>0.00053851711</v>
      </c>
      <c r="BY2415" s="96" t="n">
        <v>4.2249487E-005</v>
      </c>
      <c r="BZ2415" s="96" t="n">
        <v>0</v>
      </c>
      <c r="CA2415" s="96" t="n">
        <v>6.412563E-005</v>
      </c>
      <c r="CB2415" s="96" t="n">
        <v>0</v>
      </c>
      <c r="CC2415" s="96" t="n">
        <v>6.8563268E-010</v>
      </c>
      <c r="CD2415" s="96" t="n">
        <v>0</v>
      </c>
      <c r="CE2415" s="96" t="n">
        <v>0</v>
      </c>
      <c r="CF2415" s="96" t="n">
        <v>0</v>
      </c>
      <c r="CG2415" s="96" t="n">
        <v>0.00012497541</v>
      </c>
      <c r="CH2415" s="96" t="n">
        <v>0</v>
      </c>
      <c r="CI2415" s="96" t="n">
        <v>0</v>
      </c>
      <c r="CJ2415" s="96" t="n">
        <v>0</v>
      </c>
      <c r="CL2415" s="155" t="n">
        <v>0</v>
      </c>
      <c r="CM2415" s="155" t="n">
        <v>24.33416</v>
      </c>
      <c r="CN2415" s="156" t="n">
        <v>1.2080881</v>
      </c>
      <c r="CO2415" s="155" t="n">
        <v>0.48314517</v>
      </c>
      <c r="CP2415" s="155" t="n">
        <v>0</v>
      </c>
      <c r="CQ2415" s="155" t="n">
        <v>0</v>
      </c>
      <c r="CR2415" s="155" t="n">
        <v>0.026975609</v>
      </c>
      <c r="CS2415" s="155" t="n">
        <v>0</v>
      </c>
      <c r="CT2415" s="155" t="n">
        <v>0</v>
      </c>
      <c r="CU2415" s="155" t="n">
        <v>0.014858035</v>
      </c>
    </row>
    <row r="2416" customFormat="false" ht="13.8" hidden="false" customHeight="false" outlineLevel="0" collapsed="false">
      <c r="A2416" s="0" t="s">
        <v>3304</v>
      </c>
      <c r="B2416" s="90" t="s">
        <v>3066</v>
      </c>
      <c r="C2416" s="88" t="str">
        <f aca="false">MID(A2416,1,12)</f>
        <v>M.020.25.103</v>
      </c>
      <c r="D2416" s="2" t="s">
        <v>3301</v>
      </c>
      <c r="E2416" s="90" t="s">
        <v>255</v>
      </c>
      <c r="F2416" s="91" t="str">
        <f aca="false">MID(A2416, 21,85)</f>
        <v>Chicken breast</v>
      </c>
      <c r="G2416" s="133" t="n">
        <f aca="false">H2416+I2416+J2416+K2416</f>
        <v>2.09048492890683</v>
      </c>
      <c r="H2416" s="149" t="n">
        <f aca="false">N2416+O2416+P2416+Q2416</f>
        <v>0.03932009028905</v>
      </c>
      <c r="I2416" s="149" t="n">
        <f aca="false">L2416+M2416+R2416+V2416+T2416</f>
        <v>0.784649938617775</v>
      </c>
      <c r="J2416" s="150" t="n">
        <f aca="false">S2416+U2416+W2416+X2416</f>
        <v>0</v>
      </c>
      <c r="K2416" s="149" t="n">
        <v>1.2665149</v>
      </c>
      <c r="L2416" s="130" t="n">
        <v>0.72658426</v>
      </c>
      <c r="M2416" s="130" t="n">
        <v>0.058065602</v>
      </c>
      <c r="N2416" s="130" t="n">
        <v>0.039319299</v>
      </c>
      <c r="O2416" s="130" t="n">
        <v>0</v>
      </c>
      <c r="P2416" s="157" t="n">
        <v>0</v>
      </c>
      <c r="Q2416" s="157" t="n">
        <v>7.9128905E-007</v>
      </c>
      <c r="R2416" s="157" t="n">
        <v>7.6617775E-008</v>
      </c>
      <c r="S2416" s="130" t="n">
        <v>0</v>
      </c>
      <c r="T2416" s="130" t="n">
        <v>0</v>
      </c>
      <c r="U2416" s="130" t="n">
        <v>0</v>
      </c>
      <c r="V2416" s="157" t="n">
        <v>0</v>
      </c>
      <c r="W2416" s="157" t="n">
        <v>0</v>
      </c>
      <c r="X2416" s="130" t="n">
        <v>0</v>
      </c>
      <c r="Z2416" s="151" t="n">
        <f aca="false">K2416/0.15</f>
        <v>8.44343266666667</v>
      </c>
      <c r="AB2416" s="133" t="n">
        <f aca="false">K2416</f>
        <v>1.2665149</v>
      </c>
      <c r="AC2416" s="133" t="n">
        <f aca="false">L2416+M2416+N2416+O2416+P2416+Q2416+R2416</f>
        <v>0.823970028906825</v>
      </c>
      <c r="AD2416" s="133" t="n">
        <f aca="false">L2416+M2416+R2416+W2416</f>
        <v>0.784649938617775</v>
      </c>
      <c r="AE2416" s="133" t="n">
        <f aca="false">V2416+L2416+M2416+R2416+T2416</f>
        <v>0.784649938617775</v>
      </c>
      <c r="AF2416" s="133" t="n">
        <f aca="false">S2416+U2416+X2416</f>
        <v>0</v>
      </c>
      <c r="AH2416" s="0" t="n">
        <v>0</v>
      </c>
      <c r="AI2416" s="96" t="n">
        <v>0</v>
      </c>
      <c r="AJ2416" s="96" t="n">
        <v>0</v>
      </c>
      <c r="AK2416" s="96" t="n">
        <v>0</v>
      </c>
      <c r="AL2416" s="96" t="n">
        <v>0</v>
      </c>
      <c r="AM2416" s="96" t="n">
        <v>0</v>
      </c>
      <c r="AN2416" s="96" t="n">
        <v>0</v>
      </c>
      <c r="AP2416" s="95" t="n">
        <v>0.36921557</v>
      </c>
      <c r="AQ2416" s="95" t="n">
        <v>0.35830986</v>
      </c>
      <c r="AR2416" s="95" t="n">
        <v>0.010905717</v>
      </c>
      <c r="AS2416" s="95" t="n">
        <v>0</v>
      </c>
      <c r="AT2416" s="152" t="n">
        <f aca="false">AW2416+AZ2416+BA2416+BB2416+BC2416+BK2416+BL2416+BP2416</f>
        <v>2.1481406297E-005</v>
      </c>
      <c r="AU2416" s="152" t="n">
        <f aca="false">AX2416+AY2416+BD2416+BE2416+BF2416+BG2416+BH2416+BI2416+BJ2416+BM2416+BQ2416+BR2416</f>
        <v>4.033179306262E-008</v>
      </c>
      <c r="AV2416" s="153" t="n">
        <f aca="false">BN2416+BO2416</f>
        <v>0</v>
      </c>
      <c r="AW2416" s="154" t="n">
        <v>7.8355058E-006</v>
      </c>
      <c r="AX2416" s="154" t="n">
        <v>2.3641612E-008</v>
      </c>
      <c r="AY2416" s="154" t="n">
        <v>6.4592262E-013</v>
      </c>
      <c r="AZ2416" s="154" t="n">
        <v>0</v>
      </c>
      <c r="BA2416" s="154" t="n">
        <v>0</v>
      </c>
      <c r="BB2416" s="154" t="n">
        <v>5.846497E-009</v>
      </c>
      <c r="BC2416" s="154" t="n">
        <v>1.3640054E-005</v>
      </c>
      <c r="BD2416" s="154" t="n">
        <v>8.2878914E-010</v>
      </c>
      <c r="BE2416" s="154" t="n">
        <v>1.5860746E-008</v>
      </c>
      <c r="BF2416" s="154" t="n">
        <v>0</v>
      </c>
      <c r="BG2416" s="154" t="n">
        <v>0</v>
      </c>
      <c r="BH2416" s="154" t="n">
        <v>0</v>
      </c>
      <c r="BI2416" s="154" t="n">
        <v>0</v>
      </c>
      <c r="BJ2416" s="154" t="n">
        <v>0</v>
      </c>
      <c r="BK2416" s="154" t="n">
        <v>0</v>
      </c>
      <c r="BL2416" s="154" t="n">
        <v>0</v>
      </c>
      <c r="BM2416" s="154" t="n">
        <v>0</v>
      </c>
      <c r="BN2416" s="154" t="n">
        <v>0</v>
      </c>
      <c r="BO2416" s="154" t="n">
        <v>0</v>
      </c>
      <c r="BP2416" s="154" t="n">
        <v>0</v>
      </c>
      <c r="BQ2416" s="154" t="n">
        <v>0</v>
      </c>
      <c r="BR2416" s="154" t="n">
        <v>0</v>
      </c>
      <c r="BT2416" s="96" t="n">
        <v>0.00045946139</v>
      </c>
      <c r="BU2416" s="96" t="n">
        <v>0.0001112736</v>
      </c>
      <c r="BV2416" s="96" t="n">
        <v>0.00023542531</v>
      </c>
      <c r="BW2416" s="96" t="n">
        <v>8.9747599E-012</v>
      </c>
      <c r="BX2416" s="96" t="n">
        <v>8.8837454E-005</v>
      </c>
      <c r="BY2416" s="96" t="n">
        <v>3.7849134E-006</v>
      </c>
      <c r="BZ2416" s="96" t="n">
        <v>0</v>
      </c>
      <c r="CA2416" s="96" t="n">
        <v>5.7446839E-006</v>
      </c>
      <c r="CB2416" s="96" t="n">
        <v>0</v>
      </c>
      <c r="CC2416" s="96" t="n">
        <v>5.2360057E-010</v>
      </c>
      <c r="CD2416" s="96" t="n">
        <v>0</v>
      </c>
      <c r="CE2416" s="96" t="n">
        <v>0</v>
      </c>
      <c r="CF2416" s="96" t="n">
        <v>0</v>
      </c>
      <c r="CG2416" s="96" t="n">
        <v>1.4394889E-005</v>
      </c>
      <c r="CH2416" s="96" t="n">
        <v>0</v>
      </c>
      <c r="CI2416" s="96" t="n">
        <v>0</v>
      </c>
      <c r="CJ2416" s="96" t="n">
        <v>0</v>
      </c>
      <c r="CL2416" s="155" t="n">
        <v>0</v>
      </c>
      <c r="CM2416" s="155" t="n">
        <v>8.443433</v>
      </c>
      <c r="CN2416" s="156" t="n">
        <v>0.10822637</v>
      </c>
      <c r="CO2416" s="155" t="n">
        <v>0.076999851</v>
      </c>
      <c r="CP2416" s="155" t="n">
        <v>0</v>
      </c>
      <c r="CQ2416" s="155" t="n">
        <v>0</v>
      </c>
      <c r="CR2416" s="155" t="n">
        <v>0.0044771111</v>
      </c>
      <c r="CS2416" s="155" t="n">
        <v>0</v>
      </c>
      <c r="CT2416" s="155" t="n">
        <v>0</v>
      </c>
      <c r="CU2416" s="155" t="n">
        <v>0.0013310546</v>
      </c>
    </row>
    <row r="2417" customFormat="false" ht="13.8" hidden="false" customHeight="false" outlineLevel="0" collapsed="false">
      <c r="A2417" s="0" t="s">
        <v>3305</v>
      </c>
      <c r="B2417" s="90" t="s">
        <v>3066</v>
      </c>
      <c r="C2417" s="88" t="str">
        <f aca="false">MID(A2417,1,12)</f>
        <v>M.020.25.104</v>
      </c>
      <c r="D2417" s="2" t="s">
        <v>3301</v>
      </c>
      <c r="E2417" s="90" t="s">
        <v>255</v>
      </c>
      <c r="F2417" s="91" t="str">
        <f aca="false">MID(A2417, 21,85)</f>
        <v>Filet Americain</v>
      </c>
      <c r="G2417" s="133" t="n">
        <f aca="false">H2417+I2417+J2417+K2417</f>
        <v>5.5842166791294</v>
      </c>
      <c r="H2417" s="149" t="n">
        <f aca="false">N2417+O2417+P2417+Q2417</f>
        <v>0.27268969858321</v>
      </c>
      <c r="I2417" s="149" t="n">
        <f aca="false">L2417+M2417+R2417+V2417+T2417</f>
        <v>2.95957768054619</v>
      </c>
      <c r="J2417" s="150" t="n">
        <f aca="false">S2417+U2417+W2417+X2417</f>
        <v>0</v>
      </c>
      <c r="K2417" s="149" t="n">
        <v>2.3519493</v>
      </c>
      <c r="L2417" s="130" t="n">
        <v>2.6247907</v>
      </c>
      <c r="M2417" s="130" t="n">
        <v>0.33478691</v>
      </c>
      <c r="N2417" s="130" t="n">
        <v>0.27268897</v>
      </c>
      <c r="O2417" s="130" t="n">
        <v>0</v>
      </c>
      <c r="P2417" s="130" t="n">
        <v>0</v>
      </c>
      <c r="Q2417" s="157" t="n">
        <v>7.2858321E-007</v>
      </c>
      <c r="R2417" s="157" t="n">
        <v>7.0546187E-008</v>
      </c>
      <c r="S2417" s="130" t="n">
        <v>0</v>
      </c>
      <c r="T2417" s="130" t="n">
        <v>0</v>
      </c>
      <c r="U2417" s="157" t="n">
        <v>0</v>
      </c>
      <c r="V2417" s="157" t="n">
        <v>0</v>
      </c>
      <c r="W2417" s="130" t="n">
        <v>0</v>
      </c>
      <c r="X2417" s="130" t="n">
        <v>0</v>
      </c>
      <c r="Z2417" s="151" t="n">
        <f aca="false">K2417/0.15</f>
        <v>15.679662</v>
      </c>
      <c r="AB2417" s="133" t="n">
        <f aca="false">K2417</f>
        <v>2.3519493</v>
      </c>
      <c r="AC2417" s="133" t="n">
        <f aca="false">L2417+M2417+N2417+O2417+P2417+Q2417+R2417</f>
        <v>3.2322673791294</v>
      </c>
      <c r="AD2417" s="133" t="n">
        <f aca="false">L2417+M2417+R2417+W2417</f>
        <v>2.95957768054619</v>
      </c>
      <c r="AE2417" s="133" t="n">
        <f aca="false">V2417+L2417+M2417+R2417+T2417</f>
        <v>2.95957768054619</v>
      </c>
      <c r="AF2417" s="133" t="n">
        <f aca="false">S2417+U2417+X2417</f>
        <v>0</v>
      </c>
      <c r="AH2417" s="0" t="n">
        <v>0</v>
      </c>
      <c r="AI2417" s="96" t="n">
        <v>0</v>
      </c>
      <c r="AJ2417" s="96" t="n">
        <v>0</v>
      </c>
      <c r="AK2417" s="96" t="n">
        <v>0</v>
      </c>
      <c r="AL2417" s="96" t="n">
        <v>0</v>
      </c>
      <c r="AM2417" s="96" t="n">
        <v>0</v>
      </c>
      <c r="AN2417" s="96" t="n">
        <v>0</v>
      </c>
      <c r="AP2417" s="95" t="n">
        <v>1.1192861</v>
      </c>
      <c r="AQ2417" s="95" t="n">
        <v>1.0899266</v>
      </c>
      <c r="AR2417" s="95" t="n">
        <v>0.029359489</v>
      </c>
      <c r="AS2417" s="95" t="n">
        <v>0</v>
      </c>
      <c r="AT2417" s="152" t="n">
        <f aca="false">AW2417+AZ2417+BA2417+BB2417+BC2417+BK2417+BL2417+BP2417</f>
        <v>6.5343321889E-005</v>
      </c>
      <c r="AU2417" s="152" t="n">
        <f aca="false">AX2417+AY2417+BD2417+BE2417+BF2417+BG2417+BH2417+BI2417+BJ2417+BM2417+BQ2417+BR2417</f>
        <v>1.085779901942E-007</v>
      </c>
      <c r="AV2417" s="153" t="n">
        <f aca="false">BN2417+BO2417</f>
        <v>0</v>
      </c>
      <c r="AW2417" s="154" t="n">
        <v>1.4550727E-005</v>
      </c>
      <c r="AX2417" s="154" t="n">
        <v>4.3903054E-008</v>
      </c>
      <c r="AY2417" s="154" t="n">
        <v>1.1994942E-012</v>
      </c>
      <c r="AZ2417" s="154" t="n">
        <v>0</v>
      </c>
      <c r="BA2417" s="154" t="n">
        <v>0</v>
      </c>
      <c r="BB2417" s="154" t="n">
        <v>4.0546889E-008</v>
      </c>
      <c r="BC2417" s="154" t="n">
        <v>5.0752048E-005</v>
      </c>
      <c r="BD2417" s="154" t="n">
        <v>5.7478557E-009</v>
      </c>
      <c r="BE2417" s="154" t="n">
        <v>5.8925881E-008</v>
      </c>
      <c r="BF2417" s="154" t="n">
        <v>0</v>
      </c>
      <c r="BG2417" s="154" t="n">
        <v>0</v>
      </c>
      <c r="BH2417" s="154" t="n">
        <v>0</v>
      </c>
      <c r="BI2417" s="154" t="n">
        <v>0</v>
      </c>
      <c r="BJ2417" s="154" t="n">
        <v>0</v>
      </c>
      <c r="BK2417" s="154" t="n">
        <v>0</v>
      </c>
      <c r="BL2417" s="154" t="n">
        <v>0</v>
      </c>
      <c r="BM2417" s="154" t="n">
        <v>0</v>
      </c>
      <c r="BN2417" s="154" t="n">
        <v>0</v>
      </c>
      <c r="BO2417" s="154" t="n">
        <v>0</v>
      </c>
      <c r="BP2417" s="154" t="n">
        <v>0</v>
      </c>
      <c r="BQ2417" s="154" t="n">
        <v>0</v>
      </c>
      <c r="BR2417" s="154" t="n">
        <v>0</v>
      </c>
      <c r="BT2417" s="96" t="n">
        <v>0.0013259251</v>
      </c>
      <c r="BU2417" s="96" t="n">
        <v>0.00041960197</v>
      </c>
      <c r="BV2417" s="96" t="n">
        <v>0.00043719059</v>
      </c>
      <c r="BW2417" s="96" t="n">
        <v>8.2635535E-012</v>
      </c>
      <c r="BX2417" s="96" t="n">
        <v>0.00032606628</v>
      </c>
      <c r="BY2417" s="96" t="n">
        <v>2.6249301E-005</v>
      </c>
      <c r="BZ2417" s="96" t="n">
        <v>0</v>
      </c>
      <c r="CA2417" s="96" t="n">
        <v>3.984079E-005</v>
      </c>
      <c r="CB2417" s="96" t="n">
        <v>0</v>
      </c>
      <c r="CC2417" s="96" t="n">
        <v>4.8210775E-010</v>
      </c>
      <c r="CD2417" s="96" t="n">
        <v>0</v>
      </c>
      <c r="CE2417" s="96" t="n">
        <v>0</v>
      </c>
      <c r="CF2417" s="96" t="n">
        <v>0</v>
      </c>
      <c r="CG2417" s="96" t="n">
        <v>7.697566E-005</v>
      </c>
      <c r="CH2417" s="96" t="n">
        <v>0</v>
      </c>
      <c r="CI2417" s="96" t="n">
        <v>0</v>
      </c>
      <c r="CJ2417" s="96" t="n">
        <v>0</v>
      </c>
      <c r="CL2417" s="155" t="n">
        <v>0</v>
      </c>
      <c r="CM2417" s="155" t="n">
        <v>15.679662</v>
      </c>
      <c r="CN2417" s="156" t="n">
        <v>0.75057638</v>
      </c>
      <c r="CO2417" s="155" t="n">
        <v>0.29310586</v>
      </c>
      <c r="CP2417" s="155" t="n">
        <v>0</v>
      </c>
      <c r="CQ2417" s="155" t="n">
        <v>0</v>
      </c>
      <c r="CR2417" s="155" t="n">
        <v>0.016327772</v>
      </c>
      <c r="CS2417" s="155" t="n">
        <v>0</v>
      </c>
      <c r="CT2417" s="155" t="n">
        <v>0</v>
      </c>
      <c r="CU2417" s="155" t="n">
        <v>0.0092311899</v>
      </c>
    </row>
    <row r="2418" customFormat="false" ht="13.8" hidden="false" customHeight="false" outlineLevel="0" collapsed="false">
      <c r="A2418" s="0" t="s">
        <v>3306</v>
      </c>
      <c r="B2418" s="90" t="s">
        <v>3066</v>
      </c>
      <c r="C2418" s="88" t="str">
        <f aca="false">MID(A2418,1,12)</f>
        <v>M.020.25.105</v>
      </c>
      <c r="D2418" s="2" t="s">
        <v>3301</v>
      </c>
      <c r="E2418" s="90" t="s">
        <v>255</v>
      </c>
      <c r="F2418" s="91" t="str">
        <f aca="false">MID(A2418, 21,85)</f>
        <v>Gammon</v>
      </c>
      <c r="G2418" s="133" t="n">
        <f aca="false">H2418+I2418+J2418+K2418</f>
        <v>2.58186371408467</v>
      </c>
      <c r="H2418" s="149" t="n">
        <f aca="false">N2418+O2418+P2418+Q2418</f>
        <v>0.07533778961888</v>
      </c>
      <c r="I2418" s="149" t="n">
        <f aca="false">L2418+M2418+R2418+V2418+T2418</f>
        <v>1.08584002446579</v>
      </c>
      <c r="J2418" s="150" t="n">
        <f aca="false">S2418+U2418+W2418+X2418</f>
        <v>0</v>
      </c>
      <c r="K2418" s="149" t="n">
        <v>1.4206859</v>
      </c>
      <c r="L2418" s="130" t="n">
        <v>0.98229763</v>
      </c>
      <c r="M2418" s="130" t="n">
        <v>0.1035423</v>
      </c>
      <c r="N2418" s="130" t="n">
        <v>0.075336814</v>
      </c>
      <c r="O2418" s="157" t="n">
        <v>0</v>
      </c>
      <c r="P2418" s="157" t="n">
        <v>0</v>
      </c>
      <c r="Q2418" s="157" t="n">
        <v>9.7561888E-007</v>
      </c>
      <c r="R2418" s="157" t="n">
        <v>9.4465794E-008</v>
      </c>
      <c r="S2418" s="130" t="n">
        <v>0</v>
      </c>
      <c r="T2418" s="130" t="n">
        <v>0</v>
      </c>
      <c r="U2418" s="157" t="n">
        <v>0</v>
      </c>
      <c r="V2418" s="130" t="n">
        <v>0</v>
      </c>
      <c r="W2418" s="130" t="n">
        <v>0</v>
      </c>
      <c r="X2418" s="130" t="n">
        <v>0</v>
      </c>
      <c r="Z2418" s="151" t="n">
        <f aca="false">K2418/0.15</f>
        <v>9.47123933333334</v>
      </c>
      <c r="AB2418" s="133" t="n">
        <f aca="false">K2418</f>
        <v>1.4206859</v>
      </c>
      <c r="AC2418" s="133" t="n">
        <f aca="false">L2418+M2418+N2418+O2418+P2418+Q2418+R2418</f>
        <v>1.16117781408467</v>
      </c>
      <c r="AD2418" s="133" t="n">
        <f aca="false">L2418+M2418+R2418+W2418</f>
        <v>1.08584002446579</v>
      </c>
      <c r="AE2418" s="133" t="n">
        <f aca="false">V2418+L2418+M2418+R2418+T2418</f>
        <v>1.08584002446579</v>
      </c>
      <c r="AF2418" s="133" t="n">
        <f aca="false">S2418+U2418+X2418</f>
        <v>0</v>
      </c>
      <c r="AH2418" s="0" t="n">
        <v>0</v>
      </c>
      <c r="AI2418" s="96" t="n">
        <v>0</v>
      </c>
      <c r="AJ2418" s="96" t="n">
        <v>0</v>
      </c>
      <c r="AK2418" s="96" t="n">
        <v>0</v>
      </c>
      <c r="AL2418" s="96" t="n">
        <v>0</v>
      </c>
      <c r="AM2418" s="96" t="n">
        <v>0</v>
      </c>
      <c r="AN2418" s="96" t="n">
        <v>0</v>
      </c>
      <c r="AP2418" s="95" t="n">
        <v>0.47203693</v>
      </c>
      <c r="AQ2418" s="95" t="n">
        <v>0.45856359</v>
      </c>
      <c r="AR2418" s="95" t="n">
        <v>0.013473344</v>
      </c>
      <c r="AS2418" s="95" t="n">
        <v>0</v>
      </c>
      <c r="AT2418" s="152" t="n">
        <f aca="false">AW2418+AZ2418+BA2418+BB2418+BC2418+BK2418+BL2418+BP2418</f>
        <v>2.7491822143E-005</v>
      </c>
      <c r="AU2418" s="152" t="n">
        <f aca="false">AX2418+AY2418+BD2418+BE2418+BF2418+BG2418+BH2418+BI2418+BJ2418+BM2418+BQ2418+BR2418</f>
        <v>4.982745744981E-008</v>
      </c>
      <c r="AV2418" s="153" t="n">
        <f aca="false">BN2418+BO2418</f>
        <v>0</v>
      </c>
      <c r="AW2418" s="154" t="n">
        <v>8.7893101E-006</v>
      </c>
      <c r="AX2418" s="154" t="n">
        <v>2.651947E-008</v>
      </c>
      <c r="AY2418" s="154" t="n">
        <v>7.2454981E-013</v>
      </c>
      <c r="AZ2418" s="154" t="n">
        <v>0</v>
      </c>
      <c r="BA2418" s="154" t="n">
        <v>0</v>
      </c>
      <c r="BB2418" s="154" t="n">
        <v>1.1202043E-008</v>
      </c>
      <c r="BC2418" s="154" t="n">
        <v>1.869131E-005</v>
      </c>
      <c r="BD2418" s="154" t="n">
        <v>1.5879819E-009</v>
      </c>
      <c r="BE2418" s="154" t="n">
        <v>2.1719281E-008</v>
      </c>
      <c r="BF2418" s="154" t="n">
        <v>0</v>
      </c>
      <c r="BG2418" s="154" t="n">
        <v>0</v>
      </c>
      <c r="BH2418" s="154" t="n">
        <v>0</v>
      </c>
      <c r="BI2418" s="154" t="n">
        <v>0</v>
      </c>
      <c r="BJ2418" s="154" t="n">
        <v>0</v>
      </c>
      <c r="BK2418" s="154" t="n">
        <v>0</v>
      </c>
      <c r="BL2418" s="154" t="n">
        <v>0</v>
      </c>
      <c r="BM2418" s="154" t="n">
        <v>0</v>
      </c>
      <c r="BN2418" s="154" t="n">
        <v>0</v>
      </c>
      <c r="BO2418" s="154" t="n">
        <v>0</v>
      </c>
      <c r="BP2418" s="154" t="n">
        <v>0</v>
      </c>
      <c r="BQ2418" s="154" t="n">
        <v>0</v>
      </c>
      <c r="BR2418" s="154" t="n">
        <v>0</v>
      </c>
      <c r="BT2418" s="96" t="n">
        <v>0.00058044643</v>
      </c>
      <c r="BU2418" s="96" t="n">
        <v>0.0001534273</v>
      </c>
      <c r="BV2418" s="96" t="n">
        <v>0.00026408328</v>
      </c>
      <c r="BW2418" s="96" t="n">
        <v>1.1065419E-011</v>
      </c>
      <c r="BX2418" s="96" t="n">
        <v>0.00012097548</v>
      </c>
      <c r="BY2418" s="96" t="n">
        <v>7.2519939E-006</v>
      </c>
      <c r="BZ2418" s="96" t="n">
        <v>0</v>
      </c>
      <c r="CA2418" s="96" t="n">
        <v>1.1006966E-005</v>
      </c>
      <c r="CB2418" s="96" t="n">
        <v>0</v>
      </c>
      <c r="CC2418" s="96" t="n">
        <v>6.4557269E-010</v>
      </c>
      <c r="CD2418" s="96" t="n">
        <v>0</v>
      </c>
      <c r="CE2418" s="96" t="n">
        <v>0</v>
      </c>
      <c r="CF2418" s="96" t="n">
        <v>0</v>
      </c>
      <c r="CG2418" s="96" t="n">
        <v>2.3700748E-005</v>
      </c>
      <c r="CH2418" s="96" t="n">
        <v>0</v>
      </c>
      <c r="CI2418" s="96" t="n">
        <v>0</v>
      </c>
      <c r="CJ2418" s="96" t="n">
        <v>0</v>
      </c>
      <c r="CL2418" s="155" t="n">
        <v>0</v>
      </c>
      <c r="CM2418" s="155" t="n">
        <v>9.4712393</v>
      </c>
      <c r="CN2418" s="156" t="n">
        <v>0.20736458</v>
      </c>
      <c r="CO2418" s="155" t="n">
        <v>0.10663598</v>
      </c>
      <c r="CP2418" s="155" t="n">
        <v>0</v>
      </c>
      <c r="CQ2418" s="155" t="n">
        <v>0</v>
      </c>
      <c r="CR2418" s="155" t="n">
        <v>0.0060789553</v>
      </c>
      <c r="CS2418" s="155" t="n">
        <v>0</v>
      </c>
      <c r="CT2418" s="155" t="n">
        <v>0</v>
      </c>
      <c r="CU2418" s="155" t="n">
        <v>0.0025503358</v>
      </c>
    </row>
    <row r="2419" customFormat="false" ht="13.8" hidden="false" customHeight="false" outlineLevel="0" collapsed="false">
      <c r="A2419" s="0" t="s">
        <v>3307</v>
      </c>
      <c r="B2419" s="90" t="s">
        <v>3066</v>
      </c>
      <c r="C2419" s="88" t="str">
        <f aca="false">MID(A2419,1,12)</f>
        <v>M.020.25.106</v>
      </c>
      <c r="D2419" s="2" t="s">
        <v>3301</v>
      </c>
      <c r="E2419" s="90" t="s">
        <v>255</v>
      </c>
      <c r="F2419" s="91" t="str">
        <f aca="false">MID(A2419, 21,85)</f>
        <v>Shoulder ham</v>
      </c>
      <c r="G2419" s="133" t="n">
        <f aca="false">H2419+I2419+J2419+K2419</f>
        <v>2.583326471195</v>
      </c>
      <c r="H2419" s="149" t="n">
        <f aca="false">N2419+O2419+P2419+Q2419</f>
        <v>0.07541716663119</v>
      </c>
      <c r="I2419" s="149" t="n">
        <f aca="false">L2419+M2419+R2419+V2419+T2419</f>
        <v>1.08637030456381</v>
      </c>
      <c r="J2419" s="150" t="n">
        <f aca="false">S2419+U2419+W2419+X2419</f>
        <v>0</v>
      </c>
      <c r="K2419" s="149" t="n">
        <v>1.421539</v>
      </c>
      <c r="L2419" s="130" t="n">
        <v>0.98271904</v>
      </c>
      <c r="M2419" s="130" t="n">
        <v>0.10365117</v>
      </c>
      <c r="N2419" s="130" t="n">
        <v>0.07541619</v>
      </c>
      <c r="O2419" s="157" t="n">
        <v>0</v>
      </c>
      <c r="P2419" s="130" t="n">
        <v>0</v>
      </c>
      <c r="Q2419" s="157" t="n">
        <v>9.7663119E-007</v>
      </c>
      <c r="R2419" s="157" t="n">
        <v>9.4563812E-008</v>
      </c>
      <c r="S2419" s="130" t="n">
        <v>0</v>
      </c>
      <c r="T2419" s="130" t="n">
        <v>0</v>
      </c>
      <c r="U2419" s="157" t="n">
        <v>0</v>
      </c>
      <c r="V2419" s="157" t="n">
        <v>0</v>
      </c>
      <c r="W2419" s="157" t="n">
        <v>0</v>
      </c>
      <c r="X2419" s="130" t="n">
        <v>0</v>
      </c>
      <c r="Z2419" s="151" t="n">
        <f aca="false">K2419/0.15</f>
        <v>9.47692666666667</v>
      </c>
      <c r="AB2419" s="133" t="n">
        <f aca="false">K2419</f>
        <v>1.421539</v>
      </c>
      <c r="AC2419" s="133" t="n">
        <f aca="false">L2419+M2419+N2419+O2419+P2419+Q2419+R2419</f>
        <v>1.161787471195</v>
      </c>
      <c r="AD2419" s="133" t="n">
        <f aca="false">L2419+M2419+R2419+W2419</f>
        <v>1.08637030456381</v>
      </c>
      <c r="AE2419" s="133" t="n">
        <f aca="false">V2419+L2419+M2419+R2419+T2419</f>
        <v>1.08637030456381</v>
      </c>
      <c r="AF2419" s="133" t="n">
        <f aca="false">S2419+U2419+X2419</f>
        <v>0</v>
      </c>
      <c r="AH2419" s="0" t="n">
        <v>0</v>
      </c>
      <c r="AI2419" s="96" t="n">
        <v>0</v>
      </c>
      <c r="AJ2419" s="96" t="n">
        <v>0</v>
      </c>
      <c r="AK2419" s="96" t="n">
        <v>0</v>
      </c>
      <c r="AL2419" s="96" t="n">
        <v>0</v>
      </c>
      <c r="AM2419" s="96" t="n">
        <v>0</v>
      </c>
      <c r="AN2419" s="96" t="n">
        <v>0</v>
      </c>
      <c r="AP2419" s="95" t="n">
        <v>0.47227523</v>
      </c>
      <c r="AQ2419" s="95" t="n">
        <v>0.45879445</v>
      </c>
      <c r="AR2419" s="95" t="n">
        <v>0.013480781</v>
      </c>
      <c r="AS2419" s="95" t="n">
        <v>0</v>
      </c>
      <c r="AT2419" s="152" t="n">
        <f aca="false">AW2419+AZ2419+BA2419+BB2419+BC2419+BK2419+BL2419+BP2419</f>
        <v>2.7505662045E-005</v>
      </c>
      <c r="AU2419" s="152" t="n">
        <f aca="false">AX2419+AY2419+BD2419+BE2419+BF2419+BG2419+BH2419+BI2419+BJ2419+BM2419+BQ2419+BR2419</f>
        <v>4.985496098491E-008</v>
      </c>
      <c r="AV2419" s="153" t="n">
        <f aca="false">BN2419+BO2419</f>
        <v>0</v>
      </c>
      <c r="AW2419" s="154" t="n">
        <v>8.7945882E-006</v>
      </c>
      <c r="AX2419" s="154" t="n">
        <v>2.6535396E-008</v>
      </c>
      <c r="AY2419" s="154" t="n">
        <v>7.2498491E-013</v>
      </c>
      <c r="AZ2419" s="154" t="n">
        <v>0</v>
      </c>
      <c r="BA2419" s="154" t="n">
        <v>0</v>
      </c>
      <c r="BB2419" s="154" t="n">
        <v>1.1213845E-008</v>
      </c>
      <c r="BC2419" s="154" t="n">
        <v>1.869986E-005</v>
      </c>
      <c r="BD2419" s="154" t="n">
        <v>1.589655E-009</v>
      </c>
      <c r="BE2419" s="154" t="n">
        <v>2.1729185E-008</v>
      </c>
      <c r="BF2419" s="154" t="n">
        <v>0</v>
      </c>
      <c r="BG2419" s="154" t="n">
        <v>0</v>
      </c>
      <c r="BH2419" s="154" t="n">
        <v>0</v>
      </c>
      <c r="BI2419" s="154" t="n">
        <v>0</v>
      </c>
      <c r="BJ2419" s="154" t="n">
        <v>0</v>
      </c>
      <c r="BK2419" s="154" t="n">
        <v>0</v>
      </c>
      <c r="BL2419" s="154" t="n">
        <v>0</v>
      </c>
      <c r="BM2419" s="154" t="n">
        <v>0</v>
      </c>
      <c r="BN2419" s="154" t="n">
        <v>0</v>
      </c>
      <c r="BO2419" s="154" t="n">
        <v>0</v>
      </c>
      <c r="BP2419" s="154" t="n">
        <v>0</v>
      </c>
      <c r="BQ2419" s="154" t="n">
        <v>0</v>
      </c>
      <c r="BR2419" s="154" t="n">
        <v>0</v>
      </c>
      <c r="BT2419" s="96" t="n">
        <v>0.00058076934</v>
      </c>
      <c r="BU2419" s="96" t="n">
        <v>0.00015349947</v>
      </c>
      <c r="BV2419" s="96" t="n">
        <v>0.00026424187</v>
      </c>
      <c r="BW2419" s="96" t="n">
        <v>1.1076901E-011</v>
      </c>
      <c r="BX2419" s="96" t="n">
        <v>0.00012102923</v>
      </c>
      <c r="BY2419" s="96" t="n">
        <v>7.2596347E-006</v>
      </c>
      <c r="BZ2419" s="96" t="n">
        <v>0</v>
      </c>
      <c r="CA2419" s="96" t="n">
        <v>1.1018563E-005</v>
      </c>
      <c r="CB2419" s="96" t="n">
        <v>0</v>
      </c>
      <c r="CC2419" s="96" t="n">
        <v>6.4624254E-010</v>
      </c>
      <c r="CD2419" s="96" t="n">
        <v>0</v>
      </c>
      <c r="CE2419" s="96" t="n">
        <v>0</v>
      </c>
      <c r="CF2419" s="96" t="n">
        <v>0</v>
      </c>
      <c r="CG2419" s="96" t="n">
        <v>2.3719911E-005</v>
      </c>
      <c r="CH2419" s="96" t="n">
        <v>0</v>
      </c>
      <c r="CI2419" s="96" t="n">
        <v>0</v>
      </c>
      <c r="CJ2419" s="96" t="n">
        <v>0</v>
      </c>
      <c r="CL2419" s="155" t="n">
        <v>0</v>
      </c>
      <c r="CM2419" s="155" t="n">
        <v>9.476927</v>
      </c>
      <c r="CN2419" s="156" t="n">
        <v>0.20758306</v>
      </c>
      <c r="CO2419" s="155" t="n">
        <v>0.10668711</v>
      </c>
      <c r="CP2419" s="155" t="n">
        <v>0</v>
      </c>
      <c r="CQ2419" s="155" t="n">
        <v>0</v>
      </c>
      <c r="CR2419" s="155" t="n">
        <v>0.0060816188</v>
      </c>
      <c r="CS2419" s="155" t="n">
        <v>0</v>
      </c>
      <c r="CT2419" s="155" t="n">
        <v>0</v>
      </c>
      <c r="CU2419" s="155" t="n">
        <v>0.0025530229</v>
      </c>
    </row>
    <row r="2420" customFormat="false" ht="13.8" hidden="false" customHeight="false" outlineLevel="0" collapsed="false">
      <c r="A2420" s="0" t="s">
        <v>3308</v>
      </c>
      <c r="B2420" s="90" t="s">
        <v>3066</v>
      </c>
      <c r="C2420" s="88" t="str">
        <f aca="false">MID(A2420,1,12)</f>
        <v>M.020.25.107</v>
      </c>
      <c r="D2420" s="2" t="s">
        <v>3301</v>
      </c>
      <c r="E2420" s="90" t="s">
        <v>255</v>
      </c>
      <c r="F2420" s="91" t="str">
        <f aca="false">MID(A2420, 21,85)</f>
        <v>Spread liver sausage</v>
      </c>
      <c r="G2420" s="133" t="n">
        <f aca="false">H2420+I2420+J2420+K2420</f>
        <v>1.2616518727629</v>
      </c>
      <c r="H2420" s="149" t="n">
        <f aca="false">N2420+O2420+P2420+Q2420</f>
        <v>0.03380771908582</v>
      </c>
      <c r="I2420" s="149" t="n">
        <f aca="false">L2420+M2420+R2420+V2420+T2420</f>
        <v>0.496913433677076</v>
      </c>
      <c r="J2420" s="150" t="n">
        <f aca="false">S2420+U2420+W2420+X2420</f>
        <v>0</v>
      </c>
      <c r="K2420" s="149" t="n">
        <v>0.73093072</v>
      </c>
      <c r="L2420" s="130" t="n">
        <v>0.45025948</v>
      </c>
      <c r="M2420" s="130" t="n">
        <v>0.04665391</v>
      </c>
      <c r="N2420" s="130" t="n">
        <v>0.033807268</v>
      </c>
      <c r="O2420" s="130" t="n">
        <v>0</v>
      </c>
      <c r="P2420" s="157" t="n">
        <v>0</v>
      </c>
      <c r="Q2420" s="157" t="n">
        <v>4.5108582E-007</v>
      </c>
      <c r="R2420" s="157" t="n">
        <v>4.3677076E-008</v>
      </c>
      <c r="S2420" s="157" t="n">
        <v>0</v>
      </c>
      <c r="T2420" s="130" t="n">
        <v>0</v>
      </c>
      <c r="U2420" s="130" t="n">
        <v>0</v>
      </c>
      <c r="V2420" s="157" t="n">
        <v>0</v>
      </c>
      <c r="W2420" s="130" t="n">
        <v>0</v>
      </c>
      <c r="X2420" s="130" t="n">
        <v>0</v>
      </c>
      <c r="Z2420" s="151" t="n">
        <f aca="false">K2420/0.15</f>
        <v>4.87287146666667</v>
      </c>
      <c r="AB2420" s="133" t="n">
        <f aca="false">K2420</f>
        <v>0.73093072</v>
      </c>
      <c r="AC2420" s="133" t="n">
        <f aca="false">L2420+M2420+N2420+O2420+P2420+Q2420+R2420</f>
        <v>0.530721152762896</v>
      </c>
      <c r="AD2420" s="133" t="n">
        <f aca="false">L2420+M2420+R2420+W2420</f>
        <v>0.496913433677076</v>
      </c>
      <c r="AE2420" s="133" t="n">
        <f aca="false">V2420+L2420+M2420+R2420+T2420</f>
        <v>0.496913433677076</v>
      </c>
      <c r="AF2420" s="133" t="n">
        <f aca="false">S2420+U2420+X2420</f>
        <v>0</v>
      </c>
      <c r="AH2420" s="0" t="n">
        <v>0</v>
      </c>
      <c r="AI2420" s="96" t="n">
        <v>0</v>
      </c>
      <c r="AJ2420" s="96" t="n">
        <v>0</v>
      </c>
      <c r="AK2420" s="96" t="n">
        <v>0</v>
      </c>
      <c r="AL2420" s="96" t="n">
        <v>0</v>
      </c>
      <c r="AM2420" s="96" t="n">
        <v>0</v>
      </c>
      <c r="AN2420" s="96" t="n">
        <v>0</v>
      </c>
      <c r="AP2420" s="95" t="n">
        <v>0.2248538</v>
      </c>
      <c r="AQ2420" s="95" t="n">
        <v>0.21828213</v>
      </c>
      <c r="AR2420" s="95" t="n">
        <v>0.0065716732</v>
      </c>
      <c r="AS2420" s="95" t="n">
        <v>0</v>
      </c>
      <c r="AT2420" s="152" t="n">
        <f aca="false">AW2420+AZ2420+BA2420+BB2420+BC2420+BK2420+BL2420+BP2420</f>
        <v>1.30864583976E-005</v>
      </c>
      <c r="AU2420" s="152" t="n">
        <f aca="false">AX2420+AY2420+BD2420+BE2420+BF2420+BG2420+BH2420+BI2420+BJ2420+BM2420+BQ2420+BR2420</f>
        <v>2.430352514467E-008</v>
      </c>
      <c r="AV2420" s="153" t="n">
        <f aca="false">BN2420+BO2420</f>
        <v>0</v>
      </c>
      <c r="AW2420" s="154" t="n">
        <v>4.5220247E-006</v>
      </c>
      <c r="AX2420" s="154" t="n">
        <v>1.364404E-008</v>
      </c>
      <c r="AY2420" s="154" t="n">
        <v>3.7277467E-013</v>
      </c>
      <c r="AZ2420" s="154" t="n">
        <v>0</v>
      </c>
      <c r="BA2420" s="154" t="n">
        <v>0</v>
      </c>
      <c r="BB2420" s="154" t="n">
        <v>5.0268976E-009</v>
      </c>
      <c r="BC2420" s="154" t="n">
        <v>8.5594068E-006</v>
      </c>
      <c r="BD2420" s="154" t="n">
        <v>7.1260417E-010</v>
      </c>
      <c r="BE2420" s="154" t="n">
        <v>9.9465082E-009</v>
      </c>
      <c r="BF2420" s="154" t="n">
        <v>0</v>
      </c>
      <c r="BG2420" s="154" t="n">
        <v>0</v>
      </c>
      <c r="BH2420" s="154" t="n">
        <v>0</v>
      </c>
      <c r="BI2420" s="154" t="n">
        <v>0</v>
      </c>
      <c r="BJ2420" s="154" t="n">
        <v>0</v>
      </c>
      <c r="BK2420" s="154" t="n">
        <v>0</v>
      </c>
      <c r="BL2420" s="154" t="n">
        <v>0</v>
      </c>
      <c r="BM2420" s="154" t="n">
        <v>0</v>
      </c>
      <c r="BN2420" s="154" t="n">
        <v>0</v>
      </c>
      <c r="BO2420" s="154" t="n">
        <v>0</v>
      </c>
      <c r="BP2420" s="154" t="n">
        <v>0</v>
      </c>
      <c r="BQ2420" s="154" t="n">
        <v>0</v>
      </c>
      <c r="BR2420" s="154" t="n">
        <v>0</v>
      </c>
      <c r="BT2420" s="96" t="n">
        <v>0.00028044043</v>
      </c>
      <c r="BU2420" s="96" t="n">
        <v>7.0229225E-005</v>
      </c>
      <c r="BV2420" s="96" t="n">
        <v>0.00013586859</v>
      </c>
      <c r="BW2420" s="96" t="n">
        <v>5.1161923E-012</v>
      </c>
      <c r="BX2420" s="96" t="n">
        <v>5.5423457E-005</v>
      </c>
      <c r="BY2420" s="96" t="n">
        <v>3.25432E-006</v>
      </c>
      <c r="BZ2420" s="96" t="n">
        <v>0</v>
      </c>
      <c r="CA2420" s="96" t="n">
        <v>4.9393574E-006</v>
      </c>
      <c r="CB2420" s="96" t="n">
        <v>0</v>
      </c>
      <c r="CC2420" s="96" t="n">
        <v>2.9848611E-010</v>
      </c>
      <c r="CD2420" s="96" t="n">
        <v>0</v>
      </c>
      <c r="CE2420" s="96" t="n">
        <v>0</v>
      </c>
      <c r="CF2420" s="96" t="n">
        <v>0</v>
      </c>
      <c r="CG2420" s="96" t="n">
        <v>1.0725185E-005</v>
      </c>
      <c r="CH2420" s="96" t="n">
        <v>0</v>
      </c>
      <c r="CI2420" s="96" t="n">
        <v>0</v>
      </c>
      <c r="CJ2420" s="96" t="n">
        <v>0</v>
      </c>
      <c r="CL2420" s="155" t="n">
        <v>0</v>
      </c>
      <c r="CM2420" s="155" t="n">
        <v>4.8728715</v>
      </c>
      <c r="CN2420" s="156" t="n">
        <v>0.093054504</v>
      </c>
      <c r="CO2420" s="155" t="n">
        <v>0.048796194</v>
      </c>
      <c r="CP2420" s="155" t="n">
        <v>0</v>
      </c>
      <c r="CQ2420" s="155" t="n">
        <v>0</v>
      </c>
      <c r="CR2420" s="155" t="n">
        <v>0.002785578</v>
      </c>
      <c r="CS2420" s="155" t="n">
        <v>0</v>
      </c>
      <c r="CT2420" s="155" t="n">
        <v>0</v>
      </c>
      <c r="CU2420" s="155" t="n">
        <v>0.0011444589</v>
      </c>
    </row>
    <row r="2421" customFormat="false" ht="13.8" hidden="false" customHeight="false" outlineLevel="0" collapsed="false">
      <c r="A2421" s="0" t="s">
        <v>3309</v>
      </c>
      <c r="B2421" s="90" t="s">
        <v>3066</v>
      </c>
      <c r="C2421" s="88" t="str">
        <f aca="false">MID(A2421,1,12)</f>
        <v>M.020.25.108</v>
      </c>
      <c r="D2421" s="2" t="s">
        <v>3301</v>
      </c>
      <c r="E2421" s="90" t="s">
        <v>255</v>
      </c>
      <c r="F2421" s="91" t="str">
        <f aca="false">MID(A2421, 21,85)</f>
        <v>Roast minced meat</v>
      </c>
      <c r="G2421" s="133" t="n">
        <f aca="false">H2421+I2421+J2421+K2421</f>
        <v>2.13308731366175</v>
      </c>
      <c r="H2421" s="149" t="n">
        <f aca="false">N2421+O2421+P2421+Q2421</f>
        <v>0.07579352677628</v>
      </c>
      <c r="I2421" s="149" t="n">
        <f aca="false">L2421+M2421+R2421+V2421+T2421</f>
        <v>0.987901586885473</v>
      </c>
      <c r="J2421" s="150" t="n">
        <f aca="false">S2421+U2421+W2421+X2421</f>
        <v>0</v>
      </c>
      <c r="K2421" s="149" t="n">
        <v>1.0693922</v>
      </c>
      <c r="L2421" s="130" t="n">
        <v>0.88788135</v>
      </c>
      <c r="M2421" s="130" t="n">
        <v>0.10002017</v>
      </c>
      <c r="N2421" s="130" t="n">
        <v>0.075792836</v>
      </c>
      <c r="O2421" s="130" t="n">
        <v>0</v>
      </c>
      <c r="P2421" s="157" t="n">
        <v>0</v>
      </c>
      <c r="Q2421" s="157" t="n">
        <v>6.9077628E-007</v>
      </c>
      <c r="R2421" s="157" t="n">
        <v>6.6885473E-008</v>
      </c>
      <c r="S2421" s="130" t="n">
        <v>0</v>
      </c>
      <c r="T2421" s="130" t="n">
        <v>0</v>
      </c>
      <c r="U2421" s="157" t="n">
        <v>0</v>
      </c>
      <c r="V2421" s="157" t="n">
        <v>0</v>
      </c>
      <c r="W2421" s="130" t="n">
        <v>0</v>
      </c>
      <c r="X2421" s="130" t="n">
        <v>0</v>
      </c>
      <c r="Z2421" s="151" t="n">
        <f aca="false">K2421/0.15</f>
        <v>7.12928133333333</v>
      </c>
      <c r="AB2421" s="133" t="n">
        <f aca="false">K2421</f>
        <v>1.0693922</v>
      </c>
      <c r="AC2421" s="133" t="n">
        <f aca="false">L2421+M2421+N2421+O2421+P2421+Q2421+R2421</f>
        <v>1.06369511366175</v>
      </c>
      <c r="AD2421" s="133" t="n">
        <f aca="false">L2421+M2421+R2421+W2421</f>
        <v>0.987901586885473</v>
      </c>
      <c r="AE2421" s="133" t="n">
        <f aca="false">V2421+L2421+M2421+R2421+T2421</f>
        <v>0.987901586885473</v>
      </c>
      <c r="AF2421" s="133" t="n">
        <f aca="false">S2421+U2421+X2421</f>
        <v>0</v>
      </c>
      <c r="AH2421" s="0" t="n">
        <v>0</v>
      </c>
      <c r="AI2421" s="96" t="n">
        <v>0</v>
      </c>
      <c r="AJ2421" s="96" t="n">
        <v>0</v>
      </c>
      <c r="AK2421" s="96" t="n">
        <v>0</v>
      </c>
      <c r="AL2421" s="96" t="n">
        <v>0</v>
      </c>
      <c r="AM2421" s="96" t="n">
        <v>0</v>
      </c>
      <c r="AN2421" s="96" t="n">
        <v>0</v>
      </c>
      <c r="AP2421" s="95" t="n">
        <v>0.40496265</v>
      </c>
      <c r="AQ2421" s="95" t="n">
        <v>0.39379844</v>
      </c>
      <c r="AR2421" s="95" t="n">
        <v>0.011164211</v>
      </c>
      <c r="AS2421" s="95" t="n">
        <v>0</v>
      </c>
      <c r="AT2421" s="152" t="n">
        <f aca="false">AW2421+AZ2421+BA2421+BB2421+BC2421+BK2421+BL2421+BP2421</f>
        <v>2.360901875E-005</v>
      </c>
      <c r="AU2421" s="152" t="n">
        <f aca="false">AX2421+AY2421+BD2421+BE2421+BF2421+BG2421+BH2421+BI2421+BJ2421+BM2421+BQ2421+BR2421</f>
        <v>4.128776149001E-008</v>
      </c>
      <c r="AV2421" s="153" t="n">
        <f aca="false">BN2421+BO2421</f>
        <v>0</v>
      </c>
      <c r="AW2421" s="154" t="n">
        <v>6.6159729E-006</v>
      </c>
      <c r="AX2421" s="154" t="n">
        <v>1.9961987E-008</v>
      </c>
      <c r="AY2421" s="154" t="n">
        <v>5.4539001E-013</v>
      </c>
      <c r="AZ2421" s="154" t="n">
        <v>0</v>
      </c>
      <c r="BA2421" s="154" t="n">
        <v>0</v>
      </c>
      <c r="BB2421" s="154" t="n">
        <v>1.126985E-008</v>
      </c>
      <c r="BC2421" s="154" t="n">
        <v>1.6981776E-005</v>
      </c>
      <c r="BD2421" s="154" t="n">
        <v>1.5975941E-009</v>
      </c>
      <c r="BE2421" s="154" t="n">
        <v>1.9727635E-008</v>
      </c>
      <c r="BF2421" s="154" t="n">
        <v>0</v>
      </c>
      <c r="BG2421" s="154" t="n">
        <v>0</v>
      </c>
      <c r="BH2421" s="154" t="n">
        <v>0</v>
      </c>
      <c r="BI2421" s="154" t="n">
        <v>0</v>
      </c>
      <c r="BJ2421" s="154" t="n">
        <v>0</v>
      </c>
      <c r="BK2421" s="154" t="n">
        <v>0</v>
      </c>
      <c r="BL2421" s="154" t="n">
        <v>0</v>
      </c>
      <c r="BM2421" s="154" t="n">
        <v>0</v>
      </c>
      <c r="BN2421" s="154" t="n">
        <v>0</v>
      </c>
      <c r="BO2421" s="154" t="n">
        <v>0</v>
      </c>
      <c r="BP2421" s="154" t="n">
        <v>0</v>
      </c>
      <c r="BQ2421" s="154" t="n">
        <v>0</v>
      </c>
      <c r="BR2421" s="154" t="n">
        <v>0</v>
      </c>
      <c r="BT2421" s="96" t="n">
        <v>0.00048941633</v>
      </c>
      <c r="BU2421" s="96" t="n">
        <v>0.00013971862</v>
      </c>
      <c r="BV2421" s="96" t="n">
        <v>0.00019878327</v>
      </c>
      <c r="BW2421" s="96" t="n">
        <v>7.8347493E-012</v>
      </c>
      <c r="BX2421" s="96" t="n">
        <v>0.00010965043</v>
      </c>
      <c r="BY2421" s="96" t="n">
        <v>7.295891E-006</v>
      </c>
      <c r="BZ2421" s="96" t="n">
        <v>0</v>
      </c>
      <c r="CA2421" s="96" t="n">
        <v>1.1073592E-005</v>
      </c>
      <c r="CB2421" s="96" t="n">
        <v>0</v>
      </c>
      <c r="CC2421" s="96" t="n">
        <v>4.5709069E-010</v>
      </c>
      <c r="CD2421" s="96" t="n">
        <v>0</v>
      </c>
      <c r="CE2421" s="96" t="n">
        <v>0</v>
      </c>
      <c r="CF2421" s="96" t="n">
        <v>0</v>
      </c>
      <c r="CG2421" s="96" t="n">
        <v>2.2894052E-005</v>
      </c>
      <c r="CH2421" s="96" t="n">
        <v>0</v>
      </c>
      <c r="CI2421" s="96" t="n">
        <v>0</v>
      </c>
      <c r="CJ2421" s="96" t="n">
        <v>0</v>
      </c>
      <c r="CL2421" s="155" t="n">
        <v>0</v>
      </c>
      <c r="CM2421" s="155" t="n">
        <v>7.1292811</v>
      </c>
      <c r="CN2421" s="156" t="n">
        <v>0.20861978</v>
      </c>
      <c r="CO2421" s="155" t="n">
        <v>0.097266765</v>
      </c>
      <c r="CP2421" s="155" t="n">
        <v>0</v>
      </c>
      <c r="CQ2421" s="155" t="n">
        <v>0</v>
      </c>
      <c r="CR2421" s="155" t="n">
        <v>0.0055037431</v>
      </c>
      <c r="CS2421" s="155" t="n">
        <v>0</v>
      </c>
      <c r="CT2421" s="155" t="n">
        <v>0</v>
      </c>
      <c r="CU2421" s="155" t="n">
        <v>0.0025657733</v>
      </c>
    </row>
    <row r="2422" customFormat="false" ht="13.8" hidden="false" customHeight="false" outlineLevel="0" collapsed="false">
      <c r="A2422" s="0" t="s">
        <v>3310</v>
      </c>
      <c r="B2422" s="90" t="s">
        <v>3066</v>
      </c>
      <c r="C2422" s="88" t="str">
        <f aca="false">MID(A2422,1,12)</f>
        <v>M.020.25.109</v>
      </c>
      <c r="D2422" s="2" t="s">
        <v>3301</v>
      </c>
      <c r="E2422" s="90" t="s">
        <v>255</v>
      </c>
      <c r="F2422" s="91" t="str">
        <f aca="false">MID(A2422, 21,85)</f>
        <v>Cooked sausage</v>
      </c>
      <c r="G2422" s="133" t="n">
        <f aca="false">H2422+I2422+J2422+K2422</f>
        <v>4.46665019225553</v>
      </c>
      <c r="H2422" s="149" t="n">
        <f aca="false">N2422+O2422+P2422+Q2422</f>
        <v>0.1934871517227</v>
      </c>
      <c r="I2422" s="149" t="n">
        <f aca="false">L2422+M2422+R2422+V2422+T2422</f>
        <v>2.26036154053283</v>
      </c>
      <c r="J2422" s="150" t="n">
        <f aca="false">S2422+U2422+W2422+X2422</f>
        <v>0</v>
      </c>
      <c r="K2422" s="149" t="n">
        <v>2.0128015</v>
      </c>
      <c r="L2422" s="130" t="n">
        <v>2.0183221</v>
      </c>
      <c r="M2422" s="130" t="n">
        <v>0.24203936</v>
      </c>
      <c r="N2422" s="130" t="n">
        <v>0.19348632</v>
      </c>
      <c r="O2422" s="157" t="n">
        <v>0</v>
      </c>
      <c r="P2422" s="130" t="n">
        <v>0</v>
      </c>
      <c r="Q2422" s="157" t="n">
        <v>8.317227E-007</v>
      </c>
      <c r="R2422" s="157" t="n">
        <v>8.0532826E-008</v>
      </c>
      <c r="S2422" s="157" t="n">
        <v>0</v>
      </c>
      <c r="T2422" s="130" t="n">
        <v>0</v>
      </c>
      <c r="U2422" s="157" t="n">
        <v>0</v>
      </c>
      <c r="V2422" s="157" t="n">
        <v>0</v>
      </c>
      <c r="W2422" s="130" t="n">
        <v>0</v>
      </c>
      <c r="X2422" s="130" t="n">
        <v>0</v>
      </c>
      <c r="Z2422" s="151" t="n">
        <f aca="false">K2422/0.15</f>
        <v>13.4186766666667</v>
      </c>
      <c r="AB2422" s="133" t="n">
        <f aca="false">K2422</f>
        <v>2.0128015</v>
      </c>
      <c r="AC2422" s="133" t="n">
        <f aca="false">L2422+M2422+N2422+O2422+P2422+Q2422+R2422</f>
        <v>2.45384869225553</v>
      </c>
      <c r="AD2422" s="133" t="n">
        <f aca="false">L2422+M2422+R2422+W2422</f>
        <v>2.26036154053283</v>
      </c>
      <c r="AE2422" s="133" t="n">
        <f aca="false">V2422+L2422+M2422+R2422+T2422</f>
        <v>2.26036154053283</v>
      </c>
      <c r="AF2422" s="133" t="n">
        <f aca="false">S2422+U2422+X2422</f>
        <v>0</v>
      </c>
      <c r="AH2422" s="0" t="n">
        <v>0</v>
      </c>
      <c r="AI2422" s="96" t="n">
        <v>0</v>
      </c>
      <c r="AJ2422" s="96" t="n">
        <v>0</v>
      </c>
      <c r="AK2422" s="96" t="n">
        <v>0</v>
      </c>
      <c r="AL2422" s="96" t="n">
        <v>0</v>
      </c>
      <c r="AM2422" s="96" t="n">
        <v>0</v>
      </c>
      <c r="AN2422" s="96" t="n">
        <v>0</v>
      </c>
      <c r="AP2422" s="95" t="n">
        <v>0.87954009</v>
      </c>
      <c r="AQ2422" s="95" t="n">
        <v>0.85608003</v>
      </c>
      <c r="AR2422" s="95" t="n">
        <v>0.023460065</v>
      </c>
      <c r="AS2422" s="95" t="n">
        <v>0</v>
      </c>
      <c r="AT2422" s="152" t="n">
        <f aca="false">AW2422+AZ2422+BA2422+BB2422+BC2422+BK2422+BL2422+BP2422</f>
        <v>5.1323743024E-005</v>
      </c>
      <c r="AU2422" s="152" t="n">
        <f aca="false">AX2422+AY2422+BD2422+BE2422+BF2422+BG2422+BH2422+BI2422+BJ2422+BM2422+BQ2422+BR2422</f>
        <v>8.67605956288E-008</v>
      </c>
      <c r="AV2422" s="153" t="n">
        <f aca="false">BN2422+BO2422</f>
        <v>0</v>
      </c>
      <c r="AW2422" s="154" t="n">
        <v>1.2452532E-005</v>
      </c>
      <c r="AX2422" s="154" t="n">
        <v>3.7572295E-008</v>
      </c>
      <c r="AY2422" s="154" t="n">
        <v>1.0265288E-012</v>
      </c>
      <c r="AZ2422" s="154" t="n">
        <v>0</v>
      </c>
      <c r="BA2422" s="154" t="n">
        <v>0</v>
      </c>
      <c r="BB2422" s="154" t="n">
        <v>2.8770024E-008</v>
      </c>
      <c r="BC2422" s="154" t="n">
        <v>3.8842441E-005</v>
      </c>
      <c r="BD2422" s="154" t="n">
        <v>4.0783881E-009</v>
      </c>
      <c r="BE2422" s="154" t="n">
        <v>4.5108886E-008</v>
      </c>
      <c r="BF2422" s="154" t="n">
        <v>0</v>
      </c>
      <c r="BG2422" s="154" t="n">
        <v>0</v>
      </c>
      <c r="BH2422" s="154" t="n">
        <v>0</v>
      </c>
      <c r="BI2422" s="154" t="n">
        <v>0</v>
      </c>
      <c r="BJ2422" s="154" t="n">
        <v>0</v>
      </c>
      <c r="BK2422" s="154" t="n">
        <v>0</v>
      </c>
      <c r="BL2422" s="154" t="n">
        <v>0</v>
      </c>
      <c r="BM2422" s="154" t="n">
        <v>0</v>
      </c>
      <c r="BN2422" s="154" t="n">
        <v>0</v>
      </c>
      <c r="BO2422" s="154" t="n">
        <v>0</v>
      </c>
      <c r="BP2422" s="154" t="n">
        <v>0</v>
      </c>
      <c r="BQ2422" s="154" t="n">
        <v>0</v>
      </c>
      <c r="BR2422" s="154" t="n">
        <v>0</v>
      </c>
      <c r="BT2422" s="96" t="n">
        <v>0.0010476933</v>
      </c>
      <c r="BU2422" s="96" t="n">
        <v>0.00032046617</v>
      </c>
      <c r="BV2422" s="96" t="n">
        <v>0.00037414831</v>
      </c>
      <c r="BW2422" s="96" t="n">
        <v>9.4333564E-012</v>
      </c>
      <c r="BX2422" s="96" t="n">
        <v>0.00025009007</v>
      </c>
      <c r="BY2422" s="96" t="n">
        <v>1.8625178E-005</v>
      </c>
      <c r="BZ2422" s="96" t="n">
        <v>0</v>
      </c>
      <c r="CA2422" s="96" t="n">
        <v>2.8269013E-005</v>
      </c>
      <c r="CB2422" s="96" t="n">
        <v>0</v>
      </c>
      <c r="CC2422" s="96" t="n">
        <v>5.5035575E-010</v>
      </c>
      <c r="CD2422" s="96" t="n">
        <v>0</v>
      </c>
      <c r="CE2422" s="96" t="n">
        <v>0</v>
      </c>
      <c r="CF2422" s="96" t="n">
        <v>0</v>
      </c>
      <c r="CG2422" s="96" t="n">
        <v>5.6094023E-005</v>
      </c>
      <c r="CH2422" s="96" t="n">
        <v>0</v>
      </c>
      <c r="CI2422" s="96" t="n">
        <v>0</v>
      </c>
      <c r="CJ2422" s="96" t="n">
        <v>0</v>
      </c>
      <c r="CL2422" s="155" t="n">
        <v>0</v>
      </c>
      <c r="CM2422" s="155" t="n">
        <v>13.418677</v>
      </c>
      <c r="CN2422" s="156" t="n">
        <v>0.53257109</v>
      </c>
      <c r="CO2422" s="155" t="n">
        <v>0.22352999</v>
      </c>
      <c r="CP2422" s="155" t="n">
        <v>0</v>
      </c>
      <c r="CQ2422" s="155" t="n">
        <v>0</v>
      </c>
      <c r="CR2422" s="155" t="n">
        <v>0.01253606</v>
      </c>
      <c r="CS2422" s="155" t="n">
        <v>0</v>
      </c>
      <c r="CT2422" s="155" t="n">
        <v>0</v>
      </c>
      <c r="CU2422" s="155" t="n">
        <v>0.0065499861</v>
      </c>
    </row>
    <row r="2423" customFormat="false" ht="13.8" hidden="false" customHeight="false" outlineLevel="0" collapsed="false">
      <c r="A2423" s="0" t="s">
        <v>3311</v>
      </c>
      <c r="B2423" s="90" t="s">
        <v>3066</v>
      </c>
      <c r="C2423" s="88" t="str">
        <f aca="false">MID(A2423,1,12)</f>
        <v>M.020.25.110</v>
      </c>
      <c r="D2423" s="2" t="s">
        <v>3301</v>
      </c>
      <c r="E2423" s="90" t="s">
        <v>255</v>
      </c>
      <c r="F2423" s="91" t="str">
        <f aca="false">MID(A2423, 21,85)</f>
        <v>Sandwich sausage</v>
      </c>
      <c r="G2423" s="133" t="n">
        <f aca="false">H2423+I2423+J2423+K2423</f>
        <v>1.48946818683238</v>
      </c>
      <c r="H2423" s="149" t="n">
        <f aca="false">N2423+O2423+P2423+Q2423</f>
        <v>0.04196853190883</v>
      </c>
      <c r="I2423" s="149" t="n">
        <f aca="false">L2423+M2423+R2423+V2423+T2423</f>
        <v>0.607774924923551</v>
      </c>
      <c r="J2423" s="150" t="n">
        <f aca="false">S2423+U2423+W2423+X2423</f>
        <v>0</v>
      </c>
      <c r="K2423" s="149" t="n">
        <v>0.83972473</v>
      </c>
      <c r="L2423" s="130" t="n">
        <v>0.54990294</v>
      </c>
      <c r="M2423" s="130" t="n">
        <v>0.057871931</v>
      </c>
      <c r="N2423" s="130" t="n">
        <v>0.041967975</v>
      </c>
      <c r="O2423" s="157" t="n">
        <v>0</v>
      </c>
      <c r="P2423" s="130" t="n">
        <v>0</v>
      </c>
      <c r="Q2423" s="157" t="n">
        <v>5.5690883E-007</v>
      </c>
      <c r="R2423" s="157" t="n">
        <v>5.3923551E-008</v>
      </c>
      <c r="S2423" s="157" t="n">
        <v>0</v>
      </c>
      <c r="T2423" s="130" t="n">
        <v>0</v>
      </c>
      <c r="U2423" s="157" t="n">
        <v>0</v>
      </c>
      <c r="V2423" s="157" t="n">
        <v>0</v>
      </c>
      <c r="W2423" s="130" t="n">
        <v>0</v>
      </c>
      <c r="X2423" s="130" t="n">
        <v>0</v>
      </c>
      <c r="Z2423" s="151" t="n">
        <f aca="false">K2423/0.15</f>
        <v>5.59816486666667</v>
      </c>
      <c r="AB2423" s="133" t="n">
        <f aca="false">K2423</f>
        <v>0.83972473</v>
      </c>
      <c r="AC2423" s="133" t="n">
        <f aca="false">L2423+M2423+N2423+O2423+P2423+Q2423+R2423</f>
        <v>0.649743456832381</v>
      </c>
      <c r="AD2423" s="133" t="n">
        <f aca="false">L2423+M2423+R2423+W2423</f>
        <v>0.607774924923551</v>
      </c>
      <c r="AE2423" s="133" t="n">
        <f aca="false">V2423+L2423+M2423+R2423+T2423</f>
        <v>0.607774924923551</v>
      </c>
      <c r="AF2423" s="133" t="n">
        <f aca="false">S2423+U2423+X2423</f>
        <v>0</v>
      </c>
      <c r="AH2423" s="0" t="n">
        <v>0</v>
      </c>
      <c r="AI2423" s="96" t="n">
        <v>0</v>
      </c>
      <c r="AJ2423" s="96" t="n">
        <v>0</v>
      </c>
      <c r="AK2423" s="96" t="n">
        <v>0</v>
      </c>
      <c r="AL2423" s="96" t="n">
        <v>0</v>
      </c>
      <c r="AM2423" s="96" t="n">
        <v>0</v>
      </c>
      <c r="AN2423" s="96" t="n">
        <v>0</v>
      </c>
      <c r="AP2423" s="95" t="n">
        <v>0.26901765</v>
      </c>
      <c r="AQ2423" s="95" t="n">
        <v>0.26125282</v>
      </c>
      <c r="AR2423" s="95" t="n">
        <v>0.007764825</v>
      </c>
      <c r="AS2423" s="95" t="n">
        <v>0</v>
      </c>
      <c r="AT2423" s="152" t="n">
        <f aca="false">AW2423+AZ2423+BA2423+BB2423+BC2423+BK2423+BL2423+BP2423</f>
        <v>1.56626393361E-005</v>
      </c>
      <c r="AU2423" s="152" t="n">
        <f aca="false">AX2423+AY2423+BD2423+BE2423+BF2423+BG2423+BH2423+BI2423+BJ2423+BM2423+BQ2423+BR2423</f>
        <v>2.871606933961E-008</v>
      </c>
      <c r="AV2423" s="153" t="n">
        <f aca="false">BN2423+BO2423</f>
        <v>0</v>
      </c>
      <c r="AW2423" s="154" t="n">
        <v>5.195097E-006</v>
      </c>
      <c r="AX2423" s="154" t="n">
        <v>1.5674862E-008</v>
      </c>
      <c r="AY2423" s="154" t="n">
        <v>4.2825961E-013</v>
      </c>
      <c r="AZ2423" s="154" t="n">
        <v>0</v>
      </c>
      <c r="BA2423" s="154" t="n">
        <v>0</v>
      </c>
      <c r="BB2423" s="154" t="n">
        <v>6.2403361E-009</v>
      </c>
      <c r="BC2423" s="154" t="n">
        <v>1.0461302E-005</v>
      </c>
      <c r="BD2423" s="154" t="n">
        <v>8.8461908E-010</v>
      </c>
      <c r="BE2423" s="154" t="n">
        <v>1.215616E-008</v>
      </c>
      <c r="BF2423" s="154" t="n">
        <v>0</v>
      </c>
      <c r="BG2423" s="154" t="n">
        <v>0</v>
      </c>
      <c r="BH2423" s="154" t="n">
        <v>0</v>
      </c>
      <c r="BI2423" s="154" t="n">
        <v>0</v>
      </c>
      <c r="BJ2423" s="154" t="n">
        <v>0</v>
      </c>
      <c r="BK2423" s="154" t="n">
        <v>0</v>
      </c>
      <c r="BL2423" s="154" t="n">
        <v>0</v>
      </c>
      <c r="BM2423" s="154" t="n">
        <v>0</v>
      </c>
      <c r="BN2423" s="154" t="n">
        <v>0</v>
      </c>
      <c r="BO2423" s="154" t="n">
        <v>0</v>
      </c>
      <c r="BP2423" s="154" t="n">
        <v>0</v>
      </c>
      <c r="BQ2423" s="154" t="n">
        <v>0</v>
      </c>
      <c r="BR2423" s="154" t="n">
        <v>0</v>
      </c>
      <c r="BT2423" s="96" t="n">
        <v>0.00033307035</v>
      </c>
      <c r="BU2423" s="96" t="n">
        <v>8.5862728E-005</v>
      </c>
      <c r="BV2423" s="96" t="n">
        <v>0.00015609169</v>
      </c>
      <c r="BW2423" s="96" t="n">
        <v>6.3164314E-012</v>
      </c>
      <c r="BX2423" s="96" t="n">
        <v>6.7715515E-005</v>
      </c>
      <c r="BY2423" s="96" t="n">
        <v>4.0398775E-006</v>
      </c>
      <c r="BZ2423" s="96" t="n">
        <v>0</v>
      </c>
      <c r="CA2423" s="96" t="n">
        <v>6.1316646E-006</v>
      </c>
      <c r="CB2423" s="96" t="n">
        <v>0</v>
      </c>
      <c r="CC2423" s="96" t="n">
        <v>3.6850981E-010</v>
      </c>
      <c r="CD2423" s="96" t="n">
        <v>0</v>
      </c>
      <c r="CE2423" s="96" t="n">
        <v>0</v>
      </c>
      <c r="CF2423" s="96" t="n">
        <v>0</v>
      </c>
      <c r="CG2423" s="96" t="n">
        <v>1.3228503E-005</v>
      </c>
      <c r="CH2423" s="96" t="n">
        <v>0</v>
      </c>
      <c r="CI2423" s="96" t="n">
        <v>0</v>
      </c>
      <c r="CJ2423" s="96" t="n">
        <v>0</v>
      </c>
      <c r="CL2423" s="155" t="n">
        <v>0</v>
      </c>
      <c r="CM2423" s="155" t="n">
        <v>5.5981649</v>
      </c>
      <c r="CN2423" s="156" t="n">
        <v>0.11551685</v>
      </c>
      <c r="CO2423" s="155" t="n">
        <v>0.059672577</v>
      </c>
      <c r="CP2423" s="155" t="n">
        <v>0</v>
      </c>
      <c r="CQ2423" s="155" t="n">
        <v>0</v>
      </c>
      <c r="CR2423" s="155" t="n">
        <v>0.0034028342</v>
      </c>
      <c r="CS2423" s="155" t="n">
        <v>0</v>
      </c>
      <c r="CT2423" s="155" t="n">
        <v>0</v>
      </c>
      <c r="CU2423" s="155" t="n">
        <v>0.0014207188</v>
      </c>
    </row>
    <row r="2424" customFormat="false" ht="13.8" hidden="false" customHeight="false" outlineLevel="0" collapsed="false">
      <c r="A2424" s="0" t="s">
        <v>3312</v>
      </c>
      <c r="B2424" s="90" t="s">
        <v>3066</v>
      </c>
      <c r="C2424" s="88" t="str">
        <f aca="false">MID(A2424,1,12)</f>
        <v>M.020.25.111</v>
      </c>
      <c r="D2424" s="2" t="s">
        <v>3301</v>
      </c>
      <c r="E2424" s="90" t="s">
        <v>255</v>
      </c>
      <c r="F2424" s="91" t="str">
        <f aca="false">MID(A2424, 21,85)</f>
        <v>Beef sausage</v>
      </c>
      <c r="G2424" s="133" t="n">
        <f aca="false">H2424+I2424+J2424+K2424</f>
        <v>7.88601190876354</v>
      </c>
      <c r="H2424" s="149" t="n">
        <f aca="false">N2424+O2424+P2424+Q2424</f>
        <v>0.38493509059389</v>
      </c>
      <c r="I2424" s="149" t="n">
        <f aca="false">L2424+M2424+R2424+V2424+T2424</f>
        <v>4.27894421816965</v>
      </c>
      <c r="J2424" s="150" t="n">
        <f aca="false">S2424+U2424+W2424+X2424</f>
        <v>0</v>
      </c>
      <c r="K2424" s="149" t="n">
        <v>3.2221326</v>
      </c>
      <c r="L2424" s="130" t="n">
        <v>3.8080333</v>
      </c>
      <c r="M2424" s="130" t="n">
        <v>0.47091083</v>
      </c>
      <c r="N2424" s="130" t="n">
        <v>0.38493418</v>
      </c>
      <c r="O2424" s="130" t="n">
        <v>0</v>
      </c>
      <c r="P2424" s="157" t="n">
        <v>0</v>
      </c>
      <c r="Q2424" s="157" t="n">
        <v>9.1059389E-007</v>
      </c>
      <c r="R2424" s="157" t="n">
        <v>8.816965E-008</v>
      </c>
      <c r="S2424" s="157" t="n">
        <v>0</v>
      </c>
      <c r="T2424" s="157" t="n">
        <v>0</v>
      </c>
      <c r="U2424" s="157" t="n">
        <v>0</v>
      </c>
      <c r="V2424" s="157" t="n">
        <v>0</v>
      </c>
      <c r="W2424" s="157" t="n">
        <v>0</v>
      </c>
      <c r="X2424" s="130" t="n">
        <v>0</v>
      </c>
      <c r="Z2424" s="151" t="n">
        <f aca="false">K2424/0.15</f>
        <v>21.480884</v>
      </c>
      <c r="AB2424" s="133" t="n">
        <f aca="false">K2424</f>
        <v>3.2221326</v>
      </c>
      <c r="AC2424" s="133" t="n">
        <f aca="false">L2424+M2424+N2424+O2424+P2424+Q2424+R2424</f>
        <v>4.66387930876354</v>
      </c>
      <c r="AD2424" s="133" t="n">
        <f aca="false">L2424+M2424+R2424+W2424</f>
        <v>4.27894421816965</v>
      </c>
      <c r="AE2424" s="133" t="n">
        <f aca="false">V2424+L2424+M2424+R2424+T2424</f>
        <v>4.27894421816965</v>
      </c>
      <c r="AF2424" s="133" t="n">
        <f aca="false">S2424+U2424+X2424</f>
        <v>0</v>
      </c>
      <c r="AH2424" s="0" t="n">
        <v>0</v>
      </c>
      <c r="AI2424" s="96" t="n">
        <v>0</v>
      </c>
      <c r="AJ2424" s="96" t="n">
        <v>0</v>
      </c>
      <c r="AK2424" s="96" t="n">
        <v>0</v>
      </c>
      <c r="AL2424" s="96" t="n">
        <v>0</v>
      </c>
      <c r="AM2424" s="96" t="n">
        <v>0</v>
      </c>
      <c r="AN2424" s="96" t="n">
        <v>0</v>
      </c>
      <c r="AP2424" s="95" t="n">
        <v>1.601144</v>
      </c>
      <c r="AQ2424" s="95" t="n">
        <v>1.5596056</v>
      </c>
      <c r="AR2424" s="95" t="n">
        <v>0.041538343</v>
      </c>
      <c r="AS2424" s="95" t="n">
        <v>0</v>
      </c>
      <c r="AT2424" s="152" t="n">
        <f aca="false">AW2424+AZ2424+BA2424+BB2424+BC2424+BK2424+BL2424+BP2424</f>
        <v>9.3501537946E-005</v>
      </c>
      <c r="AU2424" s="152" t="n">
        <f aca="false">AX2424+AY2424+BD2424+BE2424+BF2424+BG2424+BH2424+BI2424+BJ2424+BM2424+BQ2424+BR2424</f>
        <v>1.536181310876E-007</v>
      </c>
      <c r="AV2424" s="153" t="n">
        <f aca="false">BN2424+BO2424</f>
        <v>0</v>
      </c>
      <c r="AW2424" s="154" t="n">
        <v>1.993426E-005</v>
      </c>
      <c r="AX2424" s="154" t="n">
        <v>6.0146474E-008</v>
      </c>
      <c r="AY2424" s="154" t="n">
        <v>1.6432876E-012</v>
      </c>
      <c r="AZ2424" s="154" t="n">
        <v>0</v>
      </c>
      <c r="BA2424" s="154" t="n">
        <v>0</v>
      </c>
      <c r="BB2424" s="154" t="n">
        <v>5.7236946E-008</v>
      </c>
      <c r="BC2424" s="154" t="n">
        <v>7.3510041E-005</v>
      </c>
      <c r="BD2424" s="154" t="n">
        <v>8.1138088E-009</v>
      </c>
      <c r="BE2424" s="154" t="n">
        <v>8.5356205E-008</v>
      </c>
      <c r="BF2424" s="154" t="n">
        <v>0</v>
      </c>
      <c r="BG2424" s="154" t="n">
        <v>0</v>
      </c>
      <c r="BH2424" s="154" t="n">
        <v>0</v>
      </c>
      <c r="BI2424" s="154" t="n">
        <v>0</v>
      </c>
      <c r="BJ2424" s="154" t="n">
        <v>0</v>
      </c>
      <c r="BK2424" s="154" t="n">
        <v>0</v>
      </c>
      <c r="BL2424" s="154" t="n">
        <v>0</v>
      </c>
      <c r="BM2424" s="154" t="n">
        <v>0</v>
      </c>
      <c r="BN2424" s="154" t="n">
        <v>0</v>
      </c>
      <c r="BO2424" s="154" t="n">
        <v>0</v>
      </c>
      <c r="BP2424" s="154" t="n">
        <v>0</v>
      </c>
      <c r="BQ2424" s="154" t="n">
        <v>0</v>
      </c>
      <c r="BR2424" s="154" t="n">
        <v>0</v>
      </c>
      <c r="BT2424" s="96" t="n">
        <v>0.0018818236</v>
      </c>
      <c r="BU2424" s="96" t="n">
        <v>0.00060731544</v>
      </c>
      <c r="BV2424" s="96" t="n">
        <v>0.00059894404</v>
      </c>
      <c r="BW2424" s="96" t="n">
        <v>1.0327909E-011</v>
      </c>
      <c r="BX2424" s="96" t="n">
        <v>0.00047263507</v>
      </c>
      <c r="BY2424" s="96" t="n">
        <v>3.7054133E-005</v>
      </c>
      <c r="BZ2424" s="96" t="n">
        <v>0</v>
      </c>
      <c r="CA2424" s="96" t="n">
        <v>5.62402E-005</v>
      </c>
      <c r="CB2424" s="96" t="n">
        <v>0</v>
      </c>
      <c r="CC2424" s="96" t="n">
        <v>6.0254528E-010</v>
      </c>
      <c r="CD2424" s="96" t="n">
        <v>0</v>
      </c>
      <c r="CE2424" s="96" t="n">
        <v>0</v>
      </c>
      <c r="CF2424" s="96" t="n">
        <v>0</v>
      </c>
      <c r="CG2424" s="96" t="n">
        <v>0.00010963406</v>
      </c>
      <c r="CH2424" s="96" t="n">
        <v>0</v>
      </c>
      <c r="CI2424" s="96" t="n">
        <v>0</v>
      </c>
      <c r="CJ2424" s="96" t="n">
        <v>0</v>
      </c>
      <c r="CL2424" s="155" t="n">
        <v>0</v>
      </c>
      <c r="CM2424" s="155" t="n">
        <v>21.480884</v>
      </c>
      <c r="CN2424" s="156" t="n">
        <v>1.0595313</v>
      </c>
      <c r="CO2424" s="155" t="n">
        <v>0.42401478</v>
      </c>
      <c r="CP2424" s="155" t="n">
        <v>0</v>
      </c>
      <c r="CQ2424" s="155" t="n">
        <v>0</v>
      </c>
      <c r="CR2424" s="155" t="n">
        <v>0.023675646</v>
      </c>
      <c r="CS2424" s="155" t="n">
        <v>0</v>
      </c>
      <c r="CT2424" s="155" t="n">
        <v>0</v>
      </c>
      <c r="CU2424" s="155" t="n">
        <v>0.013030966</v>
      </c>
    </row>
    <row r="2425" customFormat="false" ht="13.8" hidden="false" customHeight="false" outlineLevel="0" collapsed="false">
      <c r="A2425" s="0" t="s">
        <v>3313</v>
      </c>
      <c r="B2425" s="90" t="s">
        <v>3066</v>
      </c>
      <c r="C2425" s="88" t="str">
        <f aca="false">MID(A2425,1,12)</f>
        <v>M.020.25.112</v>
      </c>
      <c r="D2425" s="2" t="s">
        <v>3301</v>
      </c>
      <c r="E2425" s="90" t="s">
        <v>255</v>
      </c>
      <c r="F2425" s="91" t="str">
        <f aca="false">MID(A2425, 21,85)</f>
        <v>Saveloy</v>
      </c>
      <c r="G2425" s="133" t="n">
        <f aca="false">H2425+I2425+J2425+K2425</f>
        <v>4.26908490471109</v>
      </c>
      <c r="H2425" s="149" t="n">
        <f aca="false">N2425+O2425+P2425+Q2425</f>
        <v>0.18081914484428</v>
      </c>
      <c r="I2425" s="149" t="n">
        <f aca="false">L2425+M2425+R2425+V2425+T2425</f>
        <v>2.13603805986681</v>
      </c>
      <c r="J2425" s="150" t="n">
        <f aca="false">S2425+U2425+W2425+X2425</f>
        <v>0</v>
      </c>
      <c r="K2425" s="149" t="n">
        <v>1.9522277</v>
      </c>
      <c r="L2425" s="130" t="n">
        <v>1.9091666</v>
      </c>
      <c r="M2425" s="130" t="n">
        <v>0.22687138</v>
      </c>
      <c r="N2425" s="130" t="n">
        <v>0.18081832</v>
      </c>
      <c r="O2425" s="130" t="n">
        <v>0</v>
      </c>
      <c r="P2425" s="157" t="n">
        <v>0</v>
      </c>
      <c r="Q2425" s="157" t="n">
        <v>8.2484428E-007</v>
      </c>
      <c r="R2425" s="157" t="n">
        <v>7.9866812E-008</v>
      </c>
      <c r="S2425" s="157" t="n">
        <v>0</v>
      </c>
      <c r="T2425" s="157" t="n">
        <v>0</v>
      </c>
      <c r="U2425" s="157" t="n">
        <v>0</v>
      </c>
      <c r="V2425" s="157" t="n">
        <v>0</v>
      </c>
      <c r="W2425" s="157" t="n">
        <v>0</v>
      </c>
      <c r="X2425" s="130" t="n">
        <v>0</v>
      </c>
      <c r="Z2425" s="151" t="n">
        <f aca="false">K2425/0.15</f>
        <v>13.0148513333333</v>
      </c>
      <c r="AB2425" s="133" t="n">
        <f aca="false">K2425</f>
        <v>1.9522277</v>
      </c>
      <c r="AC2425" s="133" t="n">
        <f aca="false">L2425+M2425+N2425+O2425+P2425+Q2425+R2425</f>
        <v>2.31685720471109</v>
      </c>
      <c r="AD2425" s="133" t="n">
        <f aca="false">L2425+M2425+R2425+W2425</f>
        <v>2.13603805986681</v>
      </c>
      <c r="AE2425" s="133" t="n">
        <f aca="false">V2425+L2425+M2425+R2425+T2425</f>
        <v>2.13603805986681</v>
      </c>
      <c r="AF2425" s="133" t="n">
        <f aca="false">S2425+U2425+X2425</f>
        <v>0</v>
      </c>
      <c r="AH2425" s="0" t="n">
        <v>0</v>
      </c>
      <c r="AI2425" s="96" t="n">
        <v>0</v>
      </c>
      <c r="AJ2425" s="96" t="n">
        <v>0</v>
      </c>
      <c r="AK2425" s="96" t="n">
        <v>0</v>
      </c>
      <c r="AL2425" s="96" t="n">
        <v>0</v>
      </c>
      <c r="AM2425" s="96" t="n">
        <v>0</v>
      </c>
      <c r="AN2425" s="96" t="n">
        <v>0</v>
      </c>
      <c r="AP2425" s="95" t="n">
        <v>0.83675766</v>
      </c>
      <c r="AQ2425" s="95" t="n">
        <v>0.81434265</v>
      </c>
      <c r="AR2425" s="95" t="n">
        <v>0.022415015</v>
      </c>
      <c r="AS2425" s="95" t="n">
        <v>0</v>
      </c>
      <c r="AT2425" s="152" t="n">
        <f aca="false">AW2425+AZ2425+BA2425+BB2425+BC2425+BK2425+BL2425+BP2425</f>
        <v>4.8821501384E-005</v>
      </c>
      <c r="AU2425" s="152" t="n">
        <f aca="false">AX2425+AY2425+BD2425+BE2425+BF2425+BG2425+BH2425+BI2425+BJ2425+BM2425+BQ2425+BR2425</f>
        <v>8.289576413612E-008</v>
      </c>
      <c r="AV2425" s="153" t="n">
        <f aca="false">BN2425+BO2425</f>
        <v>0</v>
      </c>
      <c r="AW2425" s="154" t="n">
        <v>1.2077782E-005</v>
      </c>
      <c r="AX2425" s="154" t="n">
        <v>3.6441584E-008</v>
      </c>
      <c r="AY2425" s="154" t="n">
        <v>9.9563612E-013</v>
      </c>
      <c r="AZ2425" s="154" t="n">
        <v>0</v>
      </c>
      <c r="BA2425" s="154" t="n">
        <v>0</v>
      </c>
      <c r="BB2425" s="154" t="n">
        <v>2.6886384E-008</v>
      </c>
      <c r="BC2425" s="154" t="n">
        <v>3.6716833E-005</v>
      </c>
      <c r="BD2425" s="154" t="n">
        <v>3.8113665E-009</v>
      </c>
      <c r="BE2425" s="154" t="n">
        <v>4.2641818E-008</v>
      </c>
      <c r="BF2425" s="154" t="n">
        <v>0</v>
      </c>
      <c r="BG2425" s="154" t="n">
        <v>0</v>
      </c>
      <c r="BH2425" s="154" t="n">
        <v>0</v>
      </c>
      <c r="BI2425" s="154" t="n">
        <v>0</v>
      </c>
      <c r="BJ2425" s="154" t="n">
        <v>0</v>
      </c>
      <c r="BK2425" s="154" t="n">
        <v>0</v>
      </c>
      <c r="BL2425" s="154" t="n">
        <v>0</v>
      </c>
      <c r="BM2425" s="154" t="n">
        <v>0</v>
      </c>
      <c r="BN2425" s="154" t="n">
        <v>0</v>
      </c>
      <c r="BO2425" s="154" t="n">
        <v>0</v>
      </c>
      <c r="BP2425" s="154" t="n">
        <v>0</v>
      </c>
      <c r="BQ2425" s="154" t="n">
        <v>0</v>
      </c>
      <c r="BR2425" s="154" t="n">
        <v>0</v>
      </c>
      <c r="BT2425" s="96" t="n">
        <v>0.00099866735</v>
      </c>
      <c r="BU2425" s="96" t="n">
        <v>0.00030283731</v>
      </c>
      <c r="BV2425" s="96" t="n">
        <v>0.00036288859</v>
      </c>
      <c r="BW2425" s="96" t="n">
        <v>9.3553416E-012</v>
      </c>
      <c r="BX2425" s="96" t="n">
        <v>0.00023647792</v>
      </c>
      <c r="BY2425" s="96" t="n">
        <v>1.7405745E-005</v>
      </c>
      <c r="BZ2425" s="96" t="n">
        <v>0</v>
      </c>
      <c r="CA2425" s="96" t="n">
        <v>2.6418175E-005</v>
      </c>
      <c r="CB2425" s="96" t="n">
        <v>0</v>
      </c>
      <c r="CC2425" s="96" t="n">
        <v>5.4580426E-010</v>
      </c>
      <c r="CD2425" s="96" t="n">
        <v>0</v>
      </c>
      <c r="CE2425" s="96" t="n">
        <v>0</v>
      </c>
      <c r="CF2425" s="96" t="n">
        <v>0</v>
      </c>
      <c r="CG2425" s="96" t="n">
        <v>5.2639058E-005</v>
      </c>
      <c r="CH2425" s="96" t="n">
        <v>0</v>
      </c>
      <c r="CI2425" s="96" t="n">
        <v>0</v>
      </c>
      <c r="CJ2425" s="96" t="n">
        <v>0</v>
      </c>
      <c r="CL2425" s="155" t="n">
        <v>0</v>
      </c>
      <c r="CM2425" s="155" t="n">
        <v>13.014851</v>
      </c>
      <c r="CN2425" s="156" t="n">
        <v>0.49770242</v>
      </c>
      <c r="CO2425" s="155" t="n">
        <v>0.2111889</v>
      </c>
      <c r="CP2425" s="155" t="n">
        <v>0</v>
      </c>
      <c r="CQ2425" s="155" t="n">
        <v>0</v>
      </c>
      <c r="CR2425" s="155" t="n">
        <v>0.01185548</v>
      </c>
      <c r="CS2425" s="155" t="n">
        <v>0</v>
      </c>
      <c r="CT2425" s="155" t="n">
        <v>0</v>
      </c>
      <c r="CU2425" s="155" t="n">
        <v>0.0061211433</v>
      </c>
    </row>
    <row r="2426" customFormat="false" ht="13.8" hidden="false" customHeight="false" outlineLevel="0" collapsed="false">
      <c r="B2426" s="90"/>
      <c r="C2426" s="88"/>
      <c r="D2426" s="3" t="s">
        <v>3314</v>
      </c>
      <c r="E2426" s="90"/>
      <c r="F2426" s="91"/>
      <c r="G2426" s="133"/>
      <c r="H2426" s="149"/>
      <c r="I2426" s="149"/>
      <c r="J2426" s="150"/>
      <c r="K2426" s="149"/>
      <c r="L2426" s="130"/>
      <c r="M2426" s="130"/>
      <c r="N2426" s="130"/>
      <c r="O2426" s="130"/>
      <c r="P2426" s="157"/>
      <c r="Q2426" s="157"/>
      <c r="R2426" s="157"/>
      <c r="S2426" s="157"/>
      <c r="T2426" s="157"/>
      <c r="U2426" s="157"/>
      <c r="V2426" s="157"/>
      <c r="W2426" s="157"/>
      <c r="X2426" s="130"/>
      <c r="Z2426" s="151"/>
      <c r="AB2426" s="133"/>
      <c r="AC2426" s="133"/>
      <c r="AD2426" s="133"/>
      <c r="AE2426" s="133"/>
      <c r="AF2426" s="133"/>
      <c r="AI2426" s="96"/>
      <c r="AJ2426" s="96"/>
      <c r="AK2426" s="96"/>
      <c r="AL2426" s="96"/>
      <c r="AM2426" s="96"/>
      <c r="AN2426" s="96"/>
      <c r="AP2426" s="95"/>
      <c r="AQ2426" s="95"/>
      <c r="AR2426" s="95"/>
      <c r="AS2426" s="95"/>
      <c r="AT2426" s="152"/>
      <c r="AU2426" s="152"/>
      <c r="AV2426" s="153"/>
      <c r="AW2426" s="154"/>
      <c r="AX2426" s="154"/>
      <c r="AY2426" s="154"/>
      <c r="AZ2426" s="154"/>
      <c r="BA2426" s="154"/>
      <c r="BB2426" s="154"/>
      <c r="BC2426" s="154"/>
      <c r="BD2426" s="154"/>
      <c r="BE2426" s="154"/>
      <c r="BF2426" s="154"/>
      <c r="BG2426" s="154"/>
      <c r="BH2426" s="154"/>
      <c r="BI2426" s="154"/>
      <c r="BJ2426" s="154"/>
      <c r="BK2426" s="154"/>
      <c r="BL2426" s="154"/>
      <c r="BM2426" s="154"/>
      <c r="BN2426" s="154"/>
      <c r="BO2426" s="154"/>
      <c r="BP2426" s="154"/>
      <c r="BQ2426" s="154"/>
      <c r="BR2426" s="154"/>
      <c r="BT2426" s="96"/>
      <c r="BU2426" s="96"/>
      <c r="BV2426" s="96"/>
      <c r="BW2426" s="96"/>
      <c r="BX2426" s="96"/>
      <c r="BY2426" s="96"/>
      <c r="BZ2426" s="96"/>
      <c r="CA2426" s="96"/>
      <c r="CB2426" s="96"/>
      <c r="CC2426" s="96"/>
      <c r="CD2426" s="96"/>
      <c r="CE2426" s="96"/>
      <c r="CF2426" s="96"/>
      <c r="CG2426" s="96"/>
      <c r="CH2426" s="96"/>
      <c r="CI2426" s="96"/>
      <c r="CJ2426" s="96"/>
      <c r="CL2426" s="155"/>
      <c r="CM2426" s="155"/>
      <c r="CN2426" s="156"/>
      <c r="CO2426" s="155"/>
      <c r="CP2426" s="155"/>
      <c r="CQ2426" s="155"/>
      <c r="CR2426" s="155"/>
      <c r="CS2426" s="155"/>
      <c r="CT2426" s="155"/>
      <c r="CU2426" s="155"/>
    </row>
    <row r="2427" customFormat="false" ht="13.8" hidden="false" customHeight="false" outlineLevel="0" collapsed="false">
      <c r="A2427" s="0" t="s">
        <v>3315</v>
      </c>
      <c r="B2427" s="90" t="s">
        <v>3066</v>
      </c>
      <c r="C2427" s="88" t="str">
        <f aca="false">MID(A2427,1,12)</f>
        <v>N.010.10.101</v>
      </c>
      <c r="D2427" s="2" t="s">
        <v>3314</v>
      </c>
      <c r="E2427" s="90" t="s">
        <v>255</v>
      </c>
      <c r="F2427" s="91" t="str">
        <f aca="false">MID(A2427, 21,85)</f>
        <v>Baking (1.5 MJe per kg product)</v>
      </c>
      <c r="G2427" s="133" t="n">
        <f aca="false">H2427+I2427+J2427+K2427</f>
        <v>0.03784793754</v>
      </c>
      <c r="H2427" s="149" t="n">
        <f aca="false">N2427+O2427+P2427+Q2427</f>
        <v>0.00119925995</v>
      </c>
      <c r="I2427" s="149" t="n">
        <f aca="false">L2427+M2427+R2427+V2427+T2427</f>
        <v>0.002484448</v>
      </c>
      <c r="J2427" s="150" t="n">
        <f aca="false">S2427+U2427+W2427+X2427</f>
        <v>0.00600590959</v>
      </c>
      <c r="K2427" s="149" t="n">
        <v>0.02815832</v>
      </c>
      <c r="L2427" s="130" t="n">
        <v>0.0013535823</v>
      </c>
      <c r="M2427" s="130" t="n">
        <v>0.0011308657</v>
      </c>
      <c r="N2427" s="130" t="n">
        <v>0.0010382153</v>
      </c>
      <c r="O2427" s="157" t="n">
        <v>0.00016104465</v>
      </c>
      <c r="P2427" s="157" t="n">
        <v>0</v>
      </c>
      <c r="Q2427" s="157" t="n">
        <v>0</v>
      </c>
      <c r="R2427" s="157" t="n">
        <v>0</v>
      </c>
      <c r="S2427" s="157" t="n">
        <v>0.00012283059</v>
      </c>
      <c r="T2427" s="157" t="n">
        <v>0</v>
      </c>
      <c r="U2427" s="157" t="n">
        <v>0.005883079</v>
      </c>
      <c r="V2427" s="157" t="n">
        <v>0</v>
      </c>
      <c r="W2427" s="157" t="n">
        <v>0</v>
      </c>
      <c r="X2427" s="130" t="n">
        <v>0</v>
      </c>
      <c r="Z2427" s="151" t="n">
        <f aca="false">K2427/0.15</f>
        <v>0.187722133333333</v>
      </c>
      <c r="AB2427" s="133" t="n">
        <f aca="false">K2427</f>
        <v>0.02815832</v>
      </c>
      <c r="AC2427" s="133" t="n">
        <f aca="false">L2427+M2427+N2427+O2427+P2427+Q2427+R2427</f>
        <v>0.00368370795</v>
      </c>
      <c r="AD2427" s="133" t="n">
        <f aca="false">L2427+M2427+R2427+W2427</f>
        <v>0.002484448</v>
      </c>
      <c r="AE2427" s="133" t="n">
        <f aca="false">V2427+L2427+M2427+R2427+T2427</f>
        <v>0.002484448</v>
      </c>
      <c r="AF2427" s="133" t="n">
        <f aca="false">S2427+U2427+X2427</f>
        <v>0.00600590959</v>
      </c>
      <c r="AH2427" s="0" t="n">
        <v>3.5829717</v>
      </c>
      <c r="AI2427" s="96" t="n">
        <v>2.1181663</v>
      </c>
      <c r="AJ2427" s="96" t="n">
        <v>0.8150728</v>
      </c>
      <c r="AK2427" s="96" t="n">
        <v>0</v>
      </c>
      <c r="AL2427" s="96" t="n">
        <v>0.15610573</v>
      </c>
      <c r="AM2427" s="96" t="n">
        <v>0.33051578</v>
      </c>
      <c r="AN2427" s="96" t="n">
        <v>0.16311117</v>
      </c>
      <c r="AP2427" s="95" t="n">
        <v>0.0035755576</v>
      </c>
      <c r="AQ2427" s="95" t="n">
        <v>0.0033583915</v>
      </c>
      <c r="AR2427" s="95" t="n">
        <v>0.00015159039</v>
      </c>
      <c r="AS2427" s="95" t="n">
        <v>6.5575644E-005</v>
      </c>
      <c r="AT2427" s="152" t="n">
        <f aca="false">AW2427+AZ2427+BA2427+BB2427+BC2427+BK2427+BL2427+BP2427</f>
        <v>2.01342418455E-007</v>
      </c>
      <c r="AU2427" s="152" t="n">
        <f aca="false">AX2427+AY2427+BD2427+BE2427+BF2427+BG2427+BH2427+BI2427+BJ2427+BM2427+BQ2427+BR2427</f>
        <v>5.60615359543E-010</v>
      </c>
      <c r="AV2427" s="153" t="n">
        <f aca="false">BN2427+BO2427</f>
        <v>0.009184263896</v>
      </c>
      <c r="AW2427" s="154" t="n">
        <v>1.7420614E-007</v>
      </c>
      <c r="AX2427" s="154" t="n">
        <v>5.2562197E-010</v>
      </c>
      <c r="AY2427" s="154" t="n">
        <v>1.4360743E-014</v>
      </c>
      <c r="AZ2427" s="154" t="n">
        <v>0</v>
      </c>
      <c r="BA2427" s="154" t="n">
        <v>0</v>
      </c>
      <c r="BB2427" s="154" t="n">
        <v>2.7821455E-011</v>
      </c>
      <c r="BC2427" s="154" t="n">
        <v>2.7108457E-008</v>
      </c>
      <c r="BD2427" s="154" t="n">
        <v>6.3446488E-012</v>
      </c>
      <c r="BE2427" s="154" t="n">
        <v>2.863438E-011</v>
      </c>
      <c r="BF2427" s="154" t="n">
        <v>0</v>
      </c>
      <c r="BG2427" s="154" t="n">
        <v>0</v>
      </c>
      <c r="BH2427" s="154" t="n">
        <v>0</v>
      </c>
      <c r="BI2427" s="154" t="n">
        <v>0</v>
      </c>
      <c r="BJ2427" s="154" t="n">
        <v>0</v>
      </c>
      <c r="BK2427" s="154" t="n">
        <v>0</v>
      </c>
      <c r="BL2427" s="154" t="n">
        <v>0</v>
      </c>
      <c r="BM2427" s="154" t="n">
        <v>0</v>
      </c>
      <c r="BN2427" s="154" t="n">
        <v>1.3193996E-005</v>
      </c>
      <c r="BO2427" s="154" t="n">
        <v>0.0091710699</v>
      </c>
      <c r="BP2427" s="154" t="n">
        <v>0</v>
      </c>
      <c r="BQ2427" s="154" t="n">
        <v>0</v>
      </c>
      <c r="BR2427" s="154" t="n">
        <v>0</v>
      </c>
      <c r="BT2427" s="96" t="n">
        <v>9.5095726E-006</v>
      </c>
      <c r="BU2427" s="96" t="n">
        <v>1.9741407E-007</v>
      </c>
      <c r="BV2427" s="96" t="n">
        <v>5.2341912E-006</v>
      </c>
      <c r="BW2427" s="96" t="n">
        <v>4.9428097E-010</v>
      </c>
      <c r="BX2427" s="96" t="n">
        <v>3.0676463E-007</v>
      </c>
      <c r="BY2427" s="96" t="n">
        <v>0</v>
      </c>
      <c r="BZ2427" s="96" t="n">
        <v>0</v>
      </c>
      <c r="CA2427" s="96" t="n">
        <v>0</v>
      </c>
      <c r="CB2427" s="96" t="n">
        <v>0</v>
      </c>
      <c r="CC2427" s="96" t="n">
        <v>1.5078124E-009</v>
      </c>
      <c r="CD2427" s="96" t="n">
        <v>0</v>
      </c>
      <c r="CE2427" s="96" t="n">
        <v>0</v>
      </c>
      <c r="CF2427" s="96" t="n">
        <v>0</v>
      </c>
      <c r="CG2427" s="96" t="n">
        <v>2.1127525E-007</v>
      </c>
      <c r="CH2427" s="96" t="n">
        <v>3.5579252E-006</v>
      </c>
      <c r="CI2427" s="96" t="n">
        <v>1.5576443E-013</v>
      </c>
      <c r="CJ2427" s="96" t="n">
        <v>0</v>
      </c>
      <c r="CL2427" s="155" t="n">
        <v>0</v>
      </c>
      <c r="CM2427" s="155" t="n">
        <v>0.18772213</v>
      </c>
      <c r="CN2427" s="156" t="n">
        <v>0</v>
      </c>
      <c r="CO2427" s="155" t="n">
        <v>0.00013506783</v>
      </c>
      <c r="CP2427" s="155" t="n">
        <v>0</v>
      </c>
      <c r="CQ2427" s="155" t="n">
        <v>0</v>
      </c>
      <c r="CR2427" s="155" t="n">
        <v>1.227022E-005</v>
      </c>
      <c r="CS2427" s="155" t="n">
        <v>0</v>
      </c>
      <c r="CT2427" s="155" t="n">
        <v>0</v>
      </c>
      <c r="CU2427" s="155" t="n">
        <v>0</v>
      </c>
    </row>
    <row r="2428" customFormat="false" ht="13.8" hidden="false" customHeight="false" outlineLevel="0" collapsed="false">
      <c r="A2428" s="0" t="s">
        <v>3316</v>
      </c>
      <c r="B2428" s="90" t="s">
        <v>3066</v>
      </c>
      <c r="C2428" s="88" t="str">
        <f aca="false">MID(A2428,1,12)</f>
        <v>N.010.10.102</v>
      </c>
      <c r="D2428" s="2" t="s">
        <v>3314</v>
      </c>
      <c r="E2428" s="90" t="s">
        <v>255</v>
      </c>
      <c r="F2428" s="91" t="str">
        <f aca="false">MID(A2428, 21,85)</f>
        <v>Boiling (1.1 MJe per kg product)</v>
      </c>
      <c r="G2428" s="133" t="n">
        <f aca="false">H2428+I2428+J2428+K2428</f>
        <v>0.027755154415</v>
      </c>
      <c r="H2428" s="149" t="n">
        <f aca="false">N2428+O2428+P2428+Q2428</f>
        <v>0.00087945726</v>
      </c>
      <c r="I2428" s="149" t="n">
        <f aca="false">L2428+M2428+R2428+V2428+T2428</f>
        <v>0.00182192849</v>
      </c>
      <c r="J2428" s="150" t="n">
        <f aca="false">S2428+U2428+W2428+X2428</f>
        <v>0.004404333665</v>
      </c>
      <c r="K2428" s="149" t="n">
        <v>0.020649435</v>
      </c>
      <c r="L2428" s="130" t="n">
        <v>0.00099262701</v>
      </c>
      <c r="M2428" s="130" t="n">
        <v>0.00082930148</v>
      </c>
      <c r="N2428" s="130" t="n">
        <v>0.00076135785</v>
      </c>
      <c r="O2428" s="130" t="n">
        <v>0.00011809941</v>
      </c>
      <c r="P2428" s="130" t="n">
        <v>0</v>
      </c>
      <c r="Q2428" s="157" t="n">
        <v>0</v>
      </c>
      <c r="R2428" s="157" t="n">
        <v>0</v>
      </c>
      <c r="S2428" s="157" t="n">
        <v>9.0075765E-005</v>
      </c>
      <c r="T2428" s="157" t="n">
        <v>0</v>
      </c>
      <c r="U2428" s="130" t="n">
        <v>0.0043142579</v>
      </c>
      <c r="V2428" s="157" t="n">
        <v>0</v>
      </c>
      <c r="W2428" s="157" t="n">
        <v>0</v>
      </c>
      <c r="X2428" s="130" t="n">
        <v>0</v>
      </c>
      <c r="Z2428" s="151" t="n">
        <f aca="false">K2428/0.15</f>
        <v>0.1376629</v>
      </c>
      <c r="AB2428" s="133" t="n">
        <f aca="false">K2428</f>
        <v>0.020649435</v>
      </c>
      <c r="AC2428" s="133" t="n">
        <f aca="false">L2428+M2428+N2428+O2428+P2428+Q2428+R2428</f>
        <v>0.00270138575</v>
      </c>
      <c r="AD2428" s="133" t="n">
        <f aca="false">L2428+M2428+R2428+W2428</f>
        <v>0.00182192849</v>
      </c>
      <c r="AE2428" s="133" t="n">
        <f aca="false">V2428+L2428+M2428+R2428+T2428</f>
        <v>0.00182192849</v>
      </c>
      <c r="AF2428" s="133" t="n">
        <f aca="false">S2428+U2428+X2428</f>
        <v>0.004404333665</v>
      </c>
      <c r="AH2428" s="0" t="n">
        <v>2.6275126</v>
      </c>
      <c r="AI2428" s="96" t="n">
        <v>1.5533219</v>
      </c>
      <c r="AJ2428" s="96" t="n">
        <v>0.59772005</v>
      </c>
      <c r="AK2428" s="96" t="n">
        <v>0</v>
      </c>
      <c r="AL2428" s="96" t="n">
        <v>0.11447753</v>
      </c>
      <c r="AM2428" s="96" t="n">
        <v>0.24237824</v>
      </c>
      <c r="AN2428" s="96" t="n">
        <v>0.11961485</v>
      </c>
      <c r="AP2428" s="95" t="n">
        <v>0.0026220756</v>
      </c>
      <c r="AQ2428" s="95" t="n">
        <v>0.0024628205</v>
      </c>
      <c r="AR2428" s="95" t="n">
        <v>0.00011116629</v>
      </c>
      <c r="AS2428" s="95" t="n">
        <v>4.8088806E-005</v>
      </c>
      <c r="AT2428" s="152" t="n">
        <f aca="false">AW2428+AZ2428+BA2428+BB2428+BC2428+BK2428+BL2428+BP2428</f>
        <v>1.476511074E-007</v>
      </c>
      <c r="AU2428" s="152" t="n">
        <f aca="false">AX2428+AY2428+BD2428+BE2428+BF2428+BG2428+BH2428+BI2428+BJ2428+BM2428+BQ2428+BR2428</f>
        <v>4.11117929612E-010</v>
      </c>
      <c r="AV2428" s="153" t="n">
        <f aca="false">BN2428+BO2428</f>
        <v>0.006735126797</v>
      </c>
      <c r="AW2428" s="154" t="n">
        <v>1.2775117E-007</v>
      </c>
      <c r="AX2428" s="154" t="n">
        <v>3.8545611E-010</v>
      </c>
      <c r="AY2428" s="154" t="n">
        <v>1.0531212E-014</v>
      </c>
      <c r="AZ2428" s="154" t="n">
        <v>0</v>
      </c>
      <c r="BA2428" s="154" t="n">
        <v>0</v>
      </c>
      <c r="BB2428" s="154" t="n">
        <v>2.04024E-011</v>
      </c>
      <c r="BC2428" s="154" t="n">
        <v>1.9879535E-008</v>
      </c>
      <c r="BD2428" s="154" t="n">
        <v>4.6527424E-012</v>
      </c>
      <c r="BE2428" s="154" t="n">
        <v>2.0998546E-011</v>
      </c>
      <c r="BF2428" s="154" t="n">
        <v>0</v>
      </c>
      <c r="BG2428" s="154" t="n">
        <v>0</v>
      </c>
      <c r="BH2428" s="154" t="n">
        <v>0</v>
      </c>
      <c r="BI2428" s="154" t="n">
        <v>0</v>
      </c>
      <c r="BJ2428" s="154" t="n">
        <v>0</v>
      </c>
      <c r="BK2428" s="154" t="n">
        <v>0</v>
      </c>
      <c r="BL2428" s="154" t="n">
        <v>0</v>
      </c>
      <c r="BM2428" s="154" t="n">
        <v>0</v>
      </c>
      <c r="BN2428" s="154" t="n">
        <v>9.675597E-006</v>
      </c>
      <c r="BO2428" s="154" t="n">
        <v>0.0067254512</v>
      </c>
      <c r="BP2428" s="154" t="n">
        <v>0</v>
      </c>
      <c r="BQ2428" s="154" t="n">
        <v>0</v>
      </c>
      <c r="BR2428" s="154" t="n">
        <v>0</v>
      </c>
      <c r="BT2428" s="96" t="n">
        <v>6.9736865E-006</v>
      </c>
      <c r="BU2428" s="96" t="n">
        <v>1.4477032E-007</v>
      </c>
      <c r="BV2428" s="96" t="n">
        <v>3.8384069E-006</v>
      </c>
      <c r="BW2428" s="96" t="n">
        <v>3.6247271E-010</v>
      </c>
      <c r="BX2428" s="96" t="n">
        <v>2.2496073E-007</v>
      </c>
      <c r="BY2428" s="96" t="n">
        <v>0</v>
      </c>
      <c r="BZ2428" s="96" t="n">
        <v>0</v>
      </c>
      <c r="CA2428" s="96" t="n">
        <v>0</v>
      </c>
      <c r="CB2428" s="96" t="n">
        <v>0</v>
      </c>
      <c r="CC2428" s="96" t="n">
        <v>1.1057291E-009</v>
      </c>
      <c r="CD2428" s="96" t="n">
        <v>0</v>
      </c>
      <c r="CE2428" s="96" t="n">
        <v>0</v>
      </c>
      <c r="CF2428" s="96" t="n">
        <v>0</v>
      </c>
      <c r="CG2428" s="96" t="n">
        <v>1.5493519E-007</v>
      </c>
      <c r="CH2428" s="96" t="n">
        <v>2.6091451E-006</v>
      </c>
      <c r="CI2428" s="96" t="n">
        <v>1.1422725E-013</v>
      </c>
      <c r="CJ2428" s="96" t="n">
        <v>0</v>
      </c>
      <c r="CL2428" s="155" t="n">
        <v>0</v>
      </c>
      <c r="CM2428" s="155" t="n">
        <v>0.1376629</v>
      </c>
      <c r="CN2428" s="156" t="n">
        <v>0</v>
      </c>
      <c r="CO2428" s="155" t="n">
        <v>9.9049744E-005</v>
      </c>
      <c r="CP2428" s="155" t="n">
        <v>0</v>
      </c>
      <c r="CQ2428" s="155" t="n">
        <v>0</v>
      </c>
      <c r="CR2428" s="155" t="n">
        <v>8.9981613E-006</v>
      </c>
      <c r="CS2428" s="155" t="n">
        <v>0</v>
      </c>
      <c r="CT2428" s="155" t="n">
        <v>0</v>
      </c>
      <c r="CU2428" s="155" t="n">
        <v>0</v>
      </c>
    </row>
    <row r="2429" customFormat="false" ht="13.8" hidden="false" customHeight="false" outlineLevel="0" collapsed="false">
      <c r="A2429" s="0" t="s">
        <v>3317</v>
      </c>
      <c r="B2429" s="90" t="s">
        <v>3066</v>
      </c>
      <c r="C2429" s="88" t="str">
        <f aca="false">MID(A2429,1,12)</f>
        <v>N.010.10.103</v>
      </c>
      <c r="D2429" s="2" t="s">
        <v>3314</v>
      </c>
      <c r="E2429" s="90" t="s">
        <v>255</v>
      </c>
      <c r="F2429" s="91" t="str">
        <f aca="false">MID(A2429, 21,85)</f>
        <v>Roasting chicken (3 MJe per kg product)</v>
      </c>
      <c r="G2429" s="133" t="n">
        <f aca="false">H2429+I2429+J2429+K2429</f>
        <v>0.07569587488</v>
      </c>
      <c r="H2429" s="149" t="n">
        <f aca="false">N2429+O2429+P2429+Q2429</f>
        <v>0.0023985198</v>
      </c>
      <c r="I2429" s="149" t="n">
        <f aca="false">L2429+M2429+R2429+V2429+T2429</f>
        <v>0.0049688959</v>
      </c>
      <c r="J2429" s="150" t="n">
        <f aca="false">S2429+U2429+W2429+X2429</f>
        <v>0.01201181918</v>
      </c>
      <c r="K2429" s="149" t="n">
        <v>0.05631664</v>
      </c>
      <c r="L2429" s="130" t="n">
        <v>0.0027071646</v>
      </c>
      <c r="M2429" s="130" t="n">
        <v>0.0022617313</v>
      </c>
      <c r="N2429" s="130" t="n">
        <v>0.0020764305</v>
      </c>
      <c r="O2429" s="157" t="n">
        <v>0.0003220893</v>
      </c>
      <c r="P2429" s="157" t="n">
        <v>0</v>
      </c>
      <c r="Q2429" s="157" t="n">
        <v>0</v>
      </c>
      <c r="R2429" s="157" t="n">
        <v>0</v>
      </c>
      <c r="S2429" s="157" t="n">
        <v>0.00024566118</v>
      </c>
      <c r="T2429" s="157" t="n">
        <v>0</v>
      </c>
      <c r="U2429" s="157" t="n">
        <v>0.011766158</v>
      </c>
      <c r="V2429" s="157" t="n">
        <v>0</v>
      </c>
      <c r="W2429" s="157" t="n">
        <v>0</v>
      </c>
      <c r="X2429" s="130" t="n">
        <v>0</v>
      </c>
      <c r="Z2429" s="151" t="n">
        <f aca="false">K2429/0.15</f>
        <v>0.375444266666667</v>
      </c>
      <c r="AB2429" s="133" t="n">
        <f aca="false">K2429</f>
        <v>0.05631664</v>
      </c>
      <c r="AC2429" s="133" t="n">
        <f aca="false">L2429+M2429+N2429+O2429+P2429+Q2429+R2429</f>
        <v>0.0073674157</v>
      </c>
      <c r="AD2429" s="133" t="n">
        <f aca="false">L2429+M2429+R2429+W2429</f>
        <v>0.0049688959</v>
      </c>
      <c r="AE2429" s="133" t="n">
        <f aca="false">V2429+L2429+M2429+R2429+T2429</f>
        <v>0.0049688959</v>
      </c>
      <c r="AF2429" s="133" t="n">
        <f aca="false">S2429+U2429+X2429</f>
        <v>0.01201181918</v>
      </c>
      <c r="AH2429" s="0" t="n">
        <v>7.1659434</v>
      </c>
      <c r="AI2429" s="96" t="n">
        <v>4.2363325</v>
      </c>
      <c r="AJ2429" s="96" t="n">
        <v>1.6301456</v>
      </c>
      <c r="AK2429" s="96" t="n">
        <v>0</v>
      </c>
      <c r="AL2429" s="96" t="n">
        <v>0.31221146</v>
      </c>
      <c r="AM2429" s="96" t="n">
        <v>0.66103155</v>
      </c>
      <c r="AN2429" s="96" t="n">
        <v>0.32622233</v>
      </c>
      <c r="AP2429" s="95" t="n">
        <v>0.0071511151</v>
      </c>
      <c r="AQ2429" s="95" t="n">
        <v>0.0067167831</v>
      </c>
      <c r="AR2429" s="95" t="n">
        <v>0.00030318079</v>
      </c>
      <c r="AS2429" s="95" t="n">
        <v>0.00013115129</v>
      </c>
      <c r="AT2429" s="152" t="n">
        <f aca="false">AW2429+AZ2429+BA2429+BB2429+BC2429+BK2429+BL2429+BP2429</f>
        <v>4.02684837909E-007</v>
      </c>
      <c r="AU2429" s="152" t="n">
        <f aca="false">AX2429+AY2429+BD2429+BE2429+BF2429+BG2429+BH2429+BI2429+BJ2429+BM2429+BQ2429+BR2429</f>
        <v>1.121230680486E-009</v>
      </c>
      <c r="AV2429" s="153" t="n">
        <f aca="false">BN2429+BO2429</f>
        <v>0.018368527992</v>
      </c>
      <c r="AW2429" s="154" t="n">
        <v>3.4841228E-007</v>
      </c>
      <c r="AX2429" s="154" t="n">
        <v>1.0512439E-009</v>
      </c>
      <c r="AY2429" s="154" t="n">
        <v>2.8721486E-014</v>
      </c>
      <c r="AZ2429" s="154" t="n">
        <v>0</v>
      </c>
      <c r="BA2429" s="154" t="n">
        <v>0</v>
      </c>
      <c r="BB2429" s="154" t="n">
        <v>5.5642909E-011</v>
      </c>
      <c r="BC2429" s="154" t="n">
        <v>5.4216915E-008</v>
      </c>
      <c r="BD2429" s="154" t="n">
        <v>1.2689298E-011</v>
      </c>
      <c r="BE2429" s="154" t="n">
        <v>5.7268761E-011</v>
      </c>
      <c r="BF2429" s="154" t="n">
        <v>0</v>
      </c>
      <c r="BG2429" s="154" t="n">
        <v>0</v>
      </c>
      <c r="BH2429" s="154" t="n">
        <v>0</v>
      </c>
      <c r="BI2429" s="154" t="n">
        <v>0</v>
      </c>
      <c r="BJ2429" s="154" t="n">
        <v>0</v>
      </c>
      <c r="BK2429" s="154" t="n">
        <v>0</v>
      </c>
      <c r="BL2429" s="154" t="n">
        <v>0</v>
      </c>
      <c r="BM2429" s="154" t="n">
        <v>0</v>
      </c>
      <c r="BN2429" s="154" t="n">
        <v>2.6387992E-005</v>
      </c>
      <c r="BO2429" s="154" t="n">
        <v>0.01834214</v>
      </c>
      <c r="BP2429" s="154" t="n">
        <v>0</v>
      </c>
      <c r="BQ2429" s="154" t="n">
        <v>0</v>
      </c>
      <c r="BR2429" s="154" t="n">
        <v>0</v>
      </c>
      <c r="BT2429" s="96" t="n">
        <v>1.9019145E-005</v>
      </c>
      <c r="BU2429" s="96" t="n">
        <v>3.9482814E-007</v>
      </c>
      <c r="BV2429" s="96" t="n">
        <v>1.0468382E-005</v>
      </c>
      <c r="BW2429" s="96" t="n">
        <v>9.8856193E-010</v>
      </c>
      <c r="BX2429" s="96" t="n">
        <v>6.1352926E-007</v>
      </c>
      <c r="BY2429" s="96" t="n">
        <v>0</v>
      </c>
      <c r="BZ2429" s="96" t="n">
        <v>0</v>
      </c>
      <c r="CA2429" s="96" t="n">
        <v>0</v>
      </c>
      <c r="CB2429" s="96" t="n">
        <v>0</v>
      </c>
      <c r="CC2429" s="96" t="n">
        <v>3.0156248E-009</v>
      </c>
      <c r="CD2429" s="96" t="n">
        <v>0</v>
      </c>
      <c r="CE2429" s="96" t="n">
        <v>0</v>
      </c>
      <c r="CF2429" s="96" t="n">
        <v>0</v>
      </c>
      <c r="CG2429" s="96" t="n">
        <v>4.2255051E-007</v>
      </c>
      <c r="CH2429" s="96" t="n">
        <v>7.1158504E-006</v>
      </c>
      <c r="CI2429" s="96" t="n">
        <v>3.1152886E-013</v>
      </c>
      <c r="CJ2429" s="96" t="n">
        <v>0</v>
      </c>
      <c r="CL2429" s="155" t="n">
        <v>0</v>
      </c>
      <c r="CM2429" s="155" t="n">
        <v>0.37544427</v>
      </c>
      <c r="CN2429" s="156" t="n">
        <v>0</v>
      </c>
      <c r="CO2429" s="155" t="n">
        <v>0.00027013566</v>
      </c>
      <c r="CP2429" s="155" t="n">
        <v>0</v>
      </c>
      <c r="CQ2429" s="155" t="n">
        <v>0</v>
      </c>
      <c r="CR2429" s="155" t="n">
        <v>2.454044E-005</v>
      </c>
      <c r="CS2429" s="155" t="n">
        <v>0</v>
      </c>
      <c r="CT2429" s="155" t="n">
        <v>0</v>
      </c>
      <c r="CU2429" s="155" t="n">
        <v>0</v>
      </c>
    </row>
    <row r="2430" customFormat="false" ht="13.8" hidden="false" customHeight="false" outlineLevel="0" collapsed="false">
      <c r="B2430" s="90"/>
      <c r="C2430" s="88"/>
      <c r="D2430" s="3" t="s">
        <v>3318</v>
      </c>
      <c r="E2430" s="90"/>
      <c r="F2430" s="91"/>
      <c r="G2430" s="133"/>
      <c r="H2430" s="149"/>
      <c r="I2430" s="149"/>
      <c r="J2430" s="150"/>
      <c r="K2430" s="149"/>
      <c r="L2430" s="130"/>
      <c r="M2430" s="130"/>
      <c r="N2430" s="130"/>
      <c r="O2430" s="157"/>
      <c r="P2430" s="157"/>
      <c r="Q2430" s="157"/>
      <c r="R2430" s="157"/>
      <c r="S2430" s="157"/>
      <c r="T2430" s="157"/>
      <c r="U2430" s="157"/>
      <c r="V2430" s="157"/>
      <c r="W2430" s="157"/>
      <c r="X2430" s="130"/>
      <c r="Z2430" s="151"/>
      <c r="AB2430" s="133"/>
      <c r="AC2430" s="133"/>
      <c r="AD2430" s="133"/>
      <c r="AE2430" s="133"/>
      <c r="AF2430" s="133"/>
      <c r="AI2430" s="96"/>
      <c r="AJ2430" s="96"/>
      <c r="AK2430" s="96"/>
      <c r="AL2430" s="96"/>
      <c r="AM2430" s="96"/>
      <c r="AN2430" s="96"/>
      <c r="AP2430" s="95"/>
      <c r="AQ2430" s="95"/>
      <c r="AR2430" s="95"/>
      <c r="AS2430" s="95"/>
      <c r="AT2430" s="152"/>
      <c r="AU2430" s="152"/>
      <c r="AV2430" s="153"/>
      <c r="AW2430" s="154"/>
      <c r="AX2430" s="154"/>
      <c r="AY2430" s="154"/>
      <c r="AZ2430" s="154"/>
      <c r="BA2430" s="154"/>
      <c r="BB2430" s="154"/>
      <c r="BC2430" s="154"/>
      <c r="BD2430" s="154"/>
      <c r="BE2430" s="154"/>
      <c r="BF2430" s="154"/>
      <c r="BG2430" s="154"/>
      <c r="BH2430" s="154"/>
      <c r="BI2430" s="154"/>
      <c r="BJ2430" s="154"/>
      <c r="BK2430" s="154"/>
      <c r="BL2430" s="154"/>
      <c r="BM2430" s="154"/>
      <c r="BN2430" s="154"/>
      <c r="BO2430" s="154"/>
      <c r="BP2430" s="154"/>
      <c r="BQ2430" s="154"/>
      <c r="BR2430" s="154"/>
      <c r="BT2430" s="96"/>
      <c r="BU2430" s="96"/>
      <c r="BV2430" s="96"/>
      <c r="BW2430" s="96"/>
      <c r="BX2430" s="96"/>
      <c r="BY2430" s="96"/>
      <c r="BZ2430" s="96"/>
      <c r="CA2430" s="96"/>
      <c r="CB2430" s="96"/>
      <c r="CC2430" s="96"/>
      <c r="CD2430" s="96"/>
      <c r="CE2430" s="96"/>
      <c r="CF2430" s="96"/>
      <c r="CG2430" s="96"/>
      <c r="CH2430" s="96"/>
      <c r="CI2430" s="96"/>
      <c r="CJ2430" s="96"/>
      <c r="CL2430" s="155"/>
      <c r="CM2430" s="155"/>
      <c r="CN2430" s="156"/>
      <c r="CO2430" s="155"/>
      <c r="CP2430" s="155"/>
      <c r="CQ2430" s="155"/>
      <c r="CR2430" s="155"/>
      <c r="CS2430" s="155"/>
      <c r="CT2430" s="155"/>
      <c r="CU2430" s="155"/>
    </row>
    <row r="2431" customFormat="false" ht="13.8" hidden="false" customHeight="false" outlineLevel="0" collapsed="false">
      <c r="B2431" s="90"/>
      <c r="C2431" s="88"/>
      <c r="D2431" s="3" t="s">
        <v>3319</v>
      </c>
      <c r="E2431" s="90"/>
      <c r="F2431" s="91"/>
      <c r="G2431" s="133"/>
      <c r="H2431" s="149"/>
      <c r="I2431" s="149"/>
      <c r="J2431" s="150"/>
      <c r="K2431" s="149"/>
      <c r="L2431" s="130"/>
      <c r="M2431" s="130"/>
      <c r="N2431" s="130"/>
      <c r="O2431" s="157"/>
      <c r="P2431" s="157"/>
      <c r="Q2431" s="157"/>
      <c r="R2431" s="157"/>
      <c r="S2431" s="157"/>
      <c r="T2431" s="157"/>
      <c r="U2431" s="157"/>
      <c r="V2431" s="157"/>
      <c r="W2431" s="157"/>
      <c r="X2431" s="130"/>
      <c r="Z2431" s="151"/>
      <c r="AB2431" s="133"/>
      <c r="AC2431" s="133"/>
      <c r="AD2431" s="133"/>
      <c r="AE2431" s="133"/>
      <c r="AF2431" s="133"/>
      <c r="AI2431" s="96"/>
      <c r="AJ2431" s="96"/>
      <c r="AK2431" s="96"/>
      <c r="AL2431" s="96"/>
      <c r="AM2431" s="96"/>
      <c r="AN2431" s="96"/>
      <c r="AP2431" s="95"/>
      <c r="AQ2431" s="95"/>
      <c r="AR2431" s="95"/>
      <c r="AS2431" s="95"/>
      <c r="AT2431" s="152"/>
      <c r="AU2431" s="152"/>
      <c r="AV2431" s="153"/>
      <c r="AW2431" s="154"/>
      <c r="AX2431" s="154"/>
      <c r="AY2431" s="154"/>
      <c r="AZ2431" s="154"/>
      <c r="BA2431" s="154"/>
      <c r="BB2431" s="154"/>
      <c r="BC2431" s="154"/>
      <c r="BD2431" s="154"/>
      <c r="BE2431" s="154"/>
      <c r="BF2431" s="154"/>
      <c r="BG2431" s="154"/>
      <c r="BH2431" s="154"/>
      <c r="BI2431" s="154"/>
      <c r="BJ2431" s="154"/>
      <c r="BK2431" s="154"/>
      <c r="BL2431" s="154"/>
      <c r="BM2431" s="154"/>
      <c r="BN2431" s="154"/>
      <c r="BO2431" s="154"/>
      <c r="BP2431" s="154"/>
      <c r="BQ2431" s="154"/>
      <c r="BR2431" s="154"/>
      <c r="BT2431" s="96"/>
      <c r="BU2431" s="96"/>
      <c r="BV2431" s="96"/>
      <c r="BW2431" s="96"/>
      <c r="BX2431" s="96"/>
      <c r="BY2431" s="96"/>
      <c r="BZ2431" s="96"/>
      <c r="CA2431" s="96"/>
      <c r="CB2431" s="96"/>
      <c r="CC2431" s="96"/>
      <c r="CD2431" s="96"/>
      <c r="CE2431" s="96"/>
      <c r="CF2431" s="96"/>
      <c r="CG2431" s="96"/>
      <c r="CH2431" s="96"/>
      <c r="CI2431" s="96"/>
      <c r="CJ2431" s="96"/>
      <c r="CL2431" s="155"/>
      <c r="CM2431" s="155"/>
      <c r="CN2431" s="156"/>
      <c r="CO2431" s="155"/>
      <c r="CP2431" s="155"/>
      <c r="CQ2431" s="155"/>
      <c r="CR2431" s="155"/>
      <c r="CS2431" s="155"/>
      <c r="CT2431" s="155"/>
      <c r="CU2431" s="155"/>
    </row>
    <row r="2432" customFormat="false" ht="13.8" hidden="false" customHeight="false" outlineLevel="0" collapsed="false">
      <c r="A2432" s="0" t="s">
        <v>3320</v>
      </c>
      <c r="B2432" s="90" t="s">
        <v>3321</v>
      </c>
      <c r="C2432" s="88" t="str">
        <f aca="false">MID(A2432,1,12)</f>
        <v>P.030.00.100</v>
      </c>
      <c r="D2432" s="0" t="s">
        <v>3319</v>
      </c>
      <c r="E2432" s="90" t="s">
        <v>255</v>
      </c>
      <c r="F2432" s="91" t="str">
        <f aca="false">MID(A2432, 21,85)</f>
        <v>1,4-dioxanes (n=1, std= -)</v>
      </c>
      <c r="G2432" s="133" t="n">
        <f aca="false">H2432+I2432+J2432+K2432</f>
        <v>0.720084366295925</v>
      </c>
      <c r="H2432" s="149" t="n">
        <f aca="false">N2432+O2432+P2432+Q2432</f>
        <v>0.02035269078</v>
      </c>
      <c r="I2432" s="149" t="n">
        <f aca="false">L2432+M2432+R2432+V2432+T2432</f>
        <v>0.072458738052</v>
      </c>
      <c r="J2432" s="150" t="n">
        <f aca="false">S2432+U2432+W2432+X2432</f>
        <v>0.00991838746392548</v>
      </c>
      <c r="K2432" s="149" t="n">
        <v>0.61735455</v>
      </c>
      <c r="L2432" s="130" t="n">
        <v>0.055046765</v>
      </c>
      <c r="M2432" s="130" t="n">
        <v>0.016523146</v>
      </c>
      <c r="N2432" s="130" t="n">
        <v>0.014932263</v>
      </c>
      <c r="O2432" s="130" t="n">
        <v>0.0040828862</v>
      </c>
      <c r="P2432" s="130" t="n">
        <v>0.00060027858</v>
      </c>
      <c r="Q2432" s="157" t="n">
        <v>0.000737263</v>
      </c>
      <c r="R2432" s="157" t="n">
        <v>0.00070784046</v>
      </c>
      <c r="S2432" s="130" t="n">
        <v>0.00036448786</v>
      </c>
      <c r="T2432" s="130" t="n">
        <v>0.00016396928</v>
      </c>
      <c r="U2432" s="157" t="n">
        <v>0.0095535965</v>
      </c>
      <c r="V2432" s="157" t="n">
        <v>1.7017312E-005</v>
      </c>
      <c r="W2432" s="157" t="n">
        <v>3.0310113E-007</v>
      </c>
      <c r="X2432" s="130" t="n">
        <v>2.7954766E-012</v>
      </c>
      <c r="Z2432" s="151" t="n">
        <f aca="false">K2432/0.15</f>
        <v>4.115697</v>
      </c>
      <c r="AB2432" s="133" t="n">
        <f aca="false">K2432</f>
        <v>0.61735455</v>
      </c>
      <c r="AC2432" s="133" t="n">
        <f aca="false">L2432+M2432+N2432+O2432+P2432+Q2432+R2432</f>
        <v>0.09263044224</v>
      </c>
      <c r="AD2432" s="133" t="n">
        <f aca="false">L2432+M2432+R2432+W2432</f>
        <v>0.07227805456113</v>
      </c>
      <c r="AE2432" s="133" t="n">
        <f aca="false">V2432+L2432+M2432+R2432+T2432</f>
        <v>0.072458738052</v>
      </c>
      <c r="AF2432" s="133" t="n">
        <f aca="false">S2432+U2432+X2432</f>
        <v>0.00991808436279548</v>
      </c>
      <c r="AH2432" s="0" t="n">
        <v>60.523572</v>
      </c>
      <c r="AI2432" s="96" t="n">
        <v>56.395597</v>
      </c>
      <c r="AJ2432" s="96" t="n">
        <v>1.0083091</v>
      </c>
      <c r="AK2432" s="96" t="n">
        <v>0</v>
      </c>
      <c r="AL2432" s="96" t="n">
        <v>2.5321995</v>
      </c>
      <c r="AM2432" s="96" t="n">
        <v>0.38693111</v>
      </c>
      <c r="AN2432" s="96" t="n">
        <v>0.20053544</v>
      </c>
      <c r="AP2432" s="95" t="n">
        <v>0.088158745</v>
      </c>
      <c r="AQ2432" s="95" t="n">
        <v>0.080736995</v>
      </c>
      <c r="AR2432" s="95" t="n">
        <v>0.0034800699</v>
      </c>
      <c r="AS2432" s="95" t="n">
        <v>0.0039416806</v>
      </c>
      <c r="AT2432" s="152" t="n">
        <f aca="false">AW2432+AZ2432+BA2432+BB2432+BC2432+BK2432+BL2432+BP2432</f>
        <v>4.84034731761333E-006</v>
      </c>
      <c r="AU2432" s="152" t="n">
        <f aca="false">AX2432+AY2432+BD2432+BE2432+BF2432+BG2432+BH2432+BI2432+BJ2432+BM2432+BQ2432+BR2432</f>
        <v>1.28700815817785E-008</v>
      </c>
      <c r="AV2432" s="153" t="n">
        <f aca="false">BN2432+BO2432</f>
        <v>0.552056104923</v>
      </c>
      <c r="AW2432" s="154" t="n">
        <v>3.8193691E-006</v>
      </c>
      <c r="AX2432" s="154" t="n">
        <v>1.1523959E-008</v>
      </c>
      <c r="AY2432" s="154" t="n">
        <v>3.1485101E-013</v>
      </c>
      <c r="AZ2432" s="154" t="n">
        <v>3.9497333E-013</v>
      </c>
      <c r="BA2432" s="154" t="n">
        <v>0</v>
      </c>
      <c r="BB2432" s="154" t="n">
        <v>4.4361638E-010</v>
      </c>
      <c r="BC2432" s="154" t="n">
        <v>1.0178631E-006</v>
      </c>
      <c r="BD2432" s="154" t="n">
        <v>1.0018153E-010</v>
      </c>
      <c r="BE2432" s="154" t="n">
        <v>1.1654725E-009</v>
      </c>
      <c r="BF2432" s="154" t="n">
        <v>7.9904513E-011</v>
      </c>
      <c r="BG2432" s="154" t="n">
        <v>6.7028329E-017</v>
      </c>
      <c r="BH2432" s="154" t="n">
        <v>2.4016572E-013</v>
      </c>
      <c r="BI2432" s="154" t="n">
        <v>7.8837414E-015</v>
      </c>
      <c r="BJ2432" s="154" t="n">
        <v>1.071275E-015</v>
      </c>
      <c r="BK2432" s="154" t="n">
        <v>2.531915E-009</v>
      </c>
      <c r="BL2432" s="154" t="n">
        <v>1.3919126E-010</v>
      </c>
      <c r="BM2432" s="154" t="n">
        <v>3.7765493E-021</v>
      </c>
      <c r="BN2432" s="154" t="n">
        <v>3.3434923E-005</v>
      </c>
      <c r="BO2432" s="154" t="n">
        <v>0.55202267</v>
      </c>
      <c r="BP2432" s="154" t="n">
        <v>0</v>
      </c>
      <c r="BQ2432" s="154" t="n">
        <v>0</v>
      </c>
      <c r="BR2432" s="154" t="n">
        <v>0</v>
      </c>
      <c r="BT2432" s="96" t="n">
        <v>0.00020731718</v>
      </c>
      <c r="BU2432" s="96" t="n">
        <v>8.039222E-006</v>
      </c>
      <c r="BV2432" s="96" t="n">
        <v>0.00011475655</v>
      </c>
      <c r="BW2432" s="96" t="n">
        <v>8.6920355E-008</v>
      </c>
      <c r="BX2432" s="96" t="n">
        <v>1.0143813E-005</v>
      </c>
      <c r="BY2432" s="96" t="n">
        <v>8.1295347E-009</v>
      </c>
      <c r="BZ2432" s="96" t="n">
        <v>1.109104E-010</v>
      </c>
      <c r="CA2432" s="96" t="n">
        <v>1.2243818E-008</v>
      </c>
      <c r="CB2432" s="96" t="n">
        <v>8.1417783E-007</v>
      </c>
      <c r="CC2432" s="96" t="n">
        <v>5.2377523E-007</v>
      </c>
      <c r="CD2432" s="96" t="n">
        <v>0</v>
      </c>
      <c r="CE2432" s="96" t="n">
        <v>8.3513571E-018</v>
      </c>
      <c r="CF2432" s="96" t="n">
        <v>6.8380586E-014</v>
      </c>
      <c r="CG2432" s="96" t="n">
        <v>3.3755005E-006</v>
      </c>
      <c r="CH2432" s="96" t="n">
        <v>6.9555196E-005</v>
      </c>
      <c r="CI2432" s="96" t="n">
        <v>1.5388681E-009</v>
      </c>
      <c r="CJ2432" s="96" t="n">
        <v>0</v>
      </c>
      <c r="CL2432" s="155" t="n">
        <v>5.7878261E-014</v>
      </c>
      <c r="CM2432" s="155" t="n">
        <v>4.115698</v>
      </c>
      <c r="CN2432" s="156" t="n">
        <v>0.050882802</v>
      </c>
      <c r="CO2432" s="155" t="n">
        <v>0.0055021687</v>
      </c>
      <c r="CP2432" s="155" t="n">
        <v>2.0139378E-010</v>
      </c>
      <c r="CQ2432" s="155" t="n">
        <v>5.0971212E-009</v>
      </c>
      <c r="CR2432" s="155" t="n">
        <v>0.00036320578</v>
      </c>
      <c r="CS2432" s="155" t="n">
        <v>0.0043378802</v>
      </c>
      <c r="CT2432" s="155" t="n">
        <v>5.3580904E-005</v>
      </c>
      <c r="CU2432" s="155" t="n">
        <v>2.8598113E-006</v>
      </c>
    </row>
    <row r="2433" customFormat="false" ht="13.8" hidden="false" customHeight="false" outlineLevel="0" collapsed="false">
      <c r="A2433" s="0" t="s">
        <v>3322</v>
      </c>
      <c r="B2433" s="90" t="s">
        <v>3321</v>
      </c>
      <c r="C2433" s="88" t="str">
        <f aca="false">MID(A2433,1,12)</f>
        <v>P.030.00.200</v>
      </c>
      <c r="D2433" s="0" t="s">
        <v>3319</v>
      </c>
      <c r="E2433" s="90" t="s">
        <v>255</v>
      </c>
      <c r="F2433" s="91" t="str">
        <f aca="false">MID(A2433, 21,85)</f>
        <v>1-hydroxy-4-unsubstituted benzenoids (n=1, std=-)</v>
      </c>
      <c r="G2433" s="133" t="n">
        <f aca="false">H2433+I2433+J2433+K2433</f>
        <v>0.31870417018148</v>
      </c>
      <c r="H2433" s="149" t="n">
        <f aca="false">N2433+O2433+P2433+Q2433</f>
        <v>0.01088692646365</v>
      </c>
      <c r="I2433" s="149" t="n">
        <f aca="false">L2433+M2433+R2433+V2433+T2433</f>
        <v>0.0393172437178304</v>
      </c>
      <c r="J2433" s="150" t="n">
        <f aca="false">S2433+U2433+W2433+X2433</f>
        <v>0</v>
      </c>
      <c r="K2433" s="149" t="n">
        <v>0.2685</v>
      </c>
      <c r="L2433" s="130" t="n">
        <v>0.037380195</v>
      </c>
      <c r="M2433" s="130" t="n">
        <v>0.0019370462</v>
      </c>
      <c r="N2433" s="130" t="n">
        <v>0.009515376</v>
      </c>
      <c r="O2433" s="157" t="n">
        <v>0.00137142</v>
      </c>
      <c r="P2433" s="157" t="n">
        <v>0</v>
      </c>
      <c r="Q2433" s="157" t="n">
        <v>1.3046365E-007</v>
      </c>
      <c r="R2433" s="157" t="n">
        <v>2.5178304E-009</v>
      </c>
      <c r="S2433" s="130" t="n">
        <v>0</v>
      </c>
      <c r="T2433" s="130" t="n">
        <v>0</v>
      </c>
      <c r="U2433" s="157" t="n">
        <v>0</v>
      </c>
      <c r="V2433" s="157" t="n">
        <v>0</v>
      </c>
      <c r="W2433" s="157" t="n">
        <v>0</v>
      </c>
      <c r="X2433" s="130" t="n">
        <v>0</v>
      </c>
      <c r="Z2433" s="151" t="n">
        <f aca="false">K2433/0.15</f>
        <v>1.79</v>
      </c>
      <c r="AB2433" s="133" t="n">
        <f aca="false">K2433</f>
        <v>0.2685</v>
      </c>
      <c r="AC2433" s="133" t="n">
        <f aca="false">L2433+M2433+N2433+O2433+P2433+Q2433+R2433</f>
        <v>0.0502041701814804</v>
      </c>
      <c r="AD2433" s="133" t="n">
        <f aca="false">L2433+M2433+R2433+W2433</f>
        <v>0.0393172437178304</v>
      </c>
      <c r="AE2433" s="133" t="n">
        <f aca="false">V2433+L2433+M2433+R2433+T2433</f>
        <v>0.0393172437178304</v>
      </c>
      <c r="AF2433" s="133" t="n">
        <f aca="false">S2433+U2433+X2433</f>
        <v>0</v>
      </c>
      <c r="AH2433" s="0" t="n">
        <v>38.805</v>
      </c>
      <c r="AI2433" s="96" t="n">
        <v>37.7784</v>
      </c>
      <c r="AJ2433" s="96" t="n">
        <v>0</v>
      </c>
      <c r="AK2433" s="96" t="n">
        <v>0</v>
      </c>
      <c r="AL2433" s="96" t="n">
        <v>1.0266</v>
      </c>
      <c r="AM2433" s="96" t="n">
        <v>0</v>
      </c>
      <c r="AN2433" s="96" t="n">
        <v>0</v>
      </c>
      <c r="AP2433" s="95" t="n">
        <v>0.043321169</v>
      </c>
      <c r="AQ2433" s="95" t="n">
        <v>0.03903593</v>
      </c>
      <c r="AR2433" s="95" t="n">
        <v>0.0015878604</v>
      </c>
      <c r="AS2433" s="95" t="n">
        <v>0.0026973778</v>
      </c>
      <c r="AT2433" s="152" t="n">
        <f aca="false">AW2433+AZ2433+BA2433+BB2433+BC2433+BK2433+BL2433+BP2433</f>
        <v>2.3402836E-006</v>
      </c>
      <c r="AU2433" s="152" t="n">
        <f aca="false">AX2433+AY2433+BD2433+BE2433+BF2433+BG2433+BH2433+BI2433+BJ2433+BM2433+BQ2433+BR2433</f>
        <v>5.872264935E-009</v>
      </c>
      <c r="AV2433" s="153" t="n">
        <f aca="false">BN2433+BO2433</f>
        <v>0.377784</v>
      </c>
      <c r="AW2433" s="154" t="n">
        <v>1.66112E-006</v>
      </c>
      <c r="AX2433" s="154" t="n">
        <v>5.012E-009</v>
      </c>
      <c r="AY2433" s="154" t="n">
        <v>1.36935E-013</v>
      </c>
      <c r="AZ2433" s="154" t="n">
        <v>0</v>
      </c>
      <c r="BA2433" s="154" t="n">
        <v>0</v>
      </c>
      <c r="BB2433" s="154" t="n">
        <v>3.036E-010</v>
      </c>
      <c r="BC2433" s="154" t="n">
        <v>6.7886E-007</v>
      </c>
      <c r="BD2433" s="154" t="n">
        <v>6.9368E-011</v>
      </c>
      <c r="BE2433" s="154" t="n">
        <v>7.9076E-010</v>
      </c>
      <c r="BF2433" s="154" t="n">
        <v>0</v>
      </c>
      <c r="BG2433" s="154" t="n">
        <v>0</v>
      </c>
      <c r="BH2433" s="154" t="n">
        <v>0</v>
      </c>
      <c r="BI2433" s="154" t="n">
        <v>0</v>
      </c>
      <c r="BJ2433" s="154" t="n">
        <v>0</v>
      </c>
      <c r="BK2433" s="154" t="n">
        <v>0</v>
      </c>
      <c r="BL2433" s="154" t="n">
        <v>0</v>
      </c>
      <c r="BM2433" s="154" t="n">
        <v>0</v>
      </c>
      <c r="BN2433" s="154" t="n">
        <v>0</v>
      </c>
      <c r="BO2433" s="154" t="n">
        <v>0.377784</v>
      </c>
      <c r="BP2433" s="154" t="n">
        <v>0</v>
      </c>
      <c r="BQ2433" s="154" t="n">
        <v>0</v>
      </c>
      <c r="BR2433" s="154" t="n">
        <v>0</v>
      </c>
      <c r="BT2433" s="96" t="n">
        <v>0.00010887988</v>
      </c>
      <c r="BU2433" s="96" t="n">
        <v>5.4517384E-006</v>
      </c>
      <c r="BV2433" s="96" t="n">
        <v>4.990995E-005</v>
      </c>
      <c r="BW2433" s="96" t="n">
        <v>2.9493056E-013</v>
      </c>
      <c r="BX2433" s="96" t="n">
        <v>5.729085E-006</v>
      </c>
      <c r="BY2433" s="96" t="n">
        <v>0</v>
      </c>
      <c r="BZ2433" s="96" t="n">
        <v>0</v>
      </c>
      <c r="CA2433" s="96" t="n">
        <v>0</v>
      </c>
      <c r="CB2433" s="96" t="n">
        <v>0</v>
      </c>
      <c r="CC2433" s="96" t="n">
        <v>8.632856E-011</v>
      </c>
      <c r="CD2433" s="96" t="n">
        <v>0</v>
      </c>
      <c r="CE2433" s="96" t="n">
        <v>0</v>
      </c>
      <c r="CF2433" s="96" t="n">
        <v>0</v>
      </c>
      <c r="CG2433" s="96" t="n">
        <v>2.1728053E-006</v>
      </c>
      <c r="CH2433" s="96" t="n">
        <v>4.5616211E-005</v>
      </c>
      <c r="CI2433" s="96" t="n">
        <v>0</v>
      </c>
      <c r="CJ2433" s="96" t="n">
        <v>0</v>
      </c>
      <c r="CL2433" s="155" t="n">
        <v>0</v>
      </c>
      <c r="CM2433" s="155" t="n">
        <v>1.79</v>
      </c>
      <c r="CN2433" s="156" t="n">
        <v>0.0082754276</v>
      </c>
      <c r="CO2433" s="155" t="n">
        <v>0.00373</v>
      </c>
      <c r="CP2433" s="155" t="n">
        <v>0</v>
      </c>
      <c r="CQ2433" s="155" t="n">
        <v>0</v>
      </c>
      <c r="CR2433" s="155" t="n">
        <v>0.0002279444</v>
      </c>
      <c r="CS2433" s="155" t="n">
        <v>0</v>
      </c>
      <c r="CT2433" s="155" t="n">
        <v>0</v>
      </c>
      <c r="CU2433" s="155" t="n">
        <v>0</v>
      </c>
    </row>
    <row r="2434" customFormat="false" ht="13.8" hidden="false" customHeight="false" outlineLevel="0" collapsed="false">
      <c r="A2434" s="0" t="s">
        <v>3323</v>
      </c>
      <c r="B2434" s="90" t="s">
        <v>3321</v>
      </c>
      <c r="C2434" s="88" t="str">
        <f aca="false">MID(A2434,1,12)</f>
        <v>P.030.00.300</v>
      </c>
      <c r="D2434" s="0" t="s">
        <v>3319</v>
      </c>
      <c r="E2434" s="90" t="s">
        <v>255</v>
      </c>
      <c r="F2434" s="91" t="str">
        <f aca="false">MID(A2434, 21,85)</f>
        <v>2-benzimidazolylcarbamic acid esters (n=1, std=-)</v>
      </c>
      <c r="G2434" s="133" t="n">
        <f aca="false">H2434+I2434+J2434+K2434</f>
        <v>3.050881497704</v>
      </c>
      <c r="H2434" s="149" t="n">
        <f aca="false">N2434+O2434+P2434+Q2434</f>
        <v>0.1250309163</v>
      </c>
      <c r="I2434" s="149" t="n">
        <f aca="false">L2434+M2434+R2434+V2434+T2434</f>
        <v>0.257930998304</v>
      </c>
      <c r="J2434" s="150" t="n">
        <f aca="false">S2434+U2434+W2434+X2434</f>
        <v>0.1771951831</v>
      </c>
      <c r="K2434" s="149" t="n">
        <v>2.4907244</v>
      </c>
      <c r="L2434" s="130" t="n">
        <v>0.14153449</v>
      </c>
      <c r="M2434" s="130" t="n">
        <v>0.10762576</v>
      </c>
      <c r="N2434" s="130" t="n">
        <v>0.1048413</v>
      </c>
      <c r="O2434" s="130" t="n">
        <v>0.017978958</v>
      </c>
      <c r="P2434" s="130" t="n">
        <v>0.0010198583</v>
      </c>
      <c r="Q2434" s="157" t="n">
        <v>0.0011908</v>
      </c>
      <c r="R2434" s="157" t="n">
        <v>0.0087286934</v>
      </c>
      <c r="S2434" s="130" t="n">
        <v>0.0052645131</v>
      </c>
      <c r="T2434" s="130" t="n">
        <v>0</v>
      </c>
      <c r="U2434" s="157" t="n">
        <v>0.17193067</v>
      </c>
      <c r="V2434" s="157" t="n">
        <v>4.2054904E-005</v>
      </c>
      <c r="W2434" s="157" t="n">
        <v>0</v>
      </c>
      <c r="X2434" s="130" t="n">
        <v>0</v>
      </c>
      <c r="Z2434" s="151" t="n">
        <f aca="false">K2434/0.15</f>
        <v>16.6048293333333</v>
      </c>
      <c r="AB2434" s="133" t="n">
        <f aca="false">K2434</f>
        <v>2.4907244</v>
      </c>
      <c r="AC2434" s="133" t="n">
        <f aca="false">L2434+M2434+N2434+O2434+P2434+Q2434+R2434</f>
        <v>0.3829198597</v>
      </c>
      <c r="AD2434" s="133" t="n">
        <f aca="false">L2434+M2434+R2434+W2434</f>
        <v>0.2578889434</v>
      </c>
      <c r="AE2434" s="133" t="n">
        <f aca="false">V2434+L2434+M2434+R2434+T2434</f>
        <v>0.257930998304</v>
      </c>
      <c r="AF2434" s="133" t="n">
        <f aca="false">S2434+U2434+X2434</f>
        <v>0.1771951831</v>
      </c>
      <c r="AH2434" s="0" t="n">
        <v>263.32814</v>
      </c>
      <c r="AI2434" s="96" t="n">
        <v>221.46315</v>
      </c>
      <c r="AJ2434" s="96" t="n">
        <v>23.627129</v>
      </c>
      <c r="AK2434" s="96" t="n">
        <v>0</v>
      </c>
      <c r="AL2434" s="96" t="n">
        <v>4.2044476</v>
      </c>
      <c r="AM2434" s="96" t="n">
        <v>9.3117903</v>
      </c>
      <c r="AN2434" s="96" t="n">
        <v>4.7216311</v>
      </c>
      <c r="AP2434" s="95" t="n">
        <v>0.33174194</v>
      </c>
      <c r="AQ2434" s="95" t="n">
        <v>0.3046802</v>
      </c>
      <c r="AR2434" s="95" t="n">
        <v>0.01355524</v>
      </c>
      <c r="AS2434" s="95" t="n">
        <v>0.013506493</v>
      </c>
      <c r="AT2434" s="152" t="n">
        <f aca="false">AW2434+AZ2434+BA2434+BB2434+BC2434+BK2434+BL2434+BP2434</f>
        <v>1.826619954543E-005</v>
      </c>
      <c r="AU2434" s="152" t="n">
        <f aca="false">AX2434+AY2434+BD2434+BE2434+BF2434+BG2434+BH2434+BI2434+BJ2434+BM2434+BQ2434+BR2434</f>
        <v>5.0130325112687E-008</v>
      </c>
      <c r="AV2434" s="153" t="n">
        <f aca="false">BN2434+BO2434</f>
        <v>1.89166568652</v>
      </c>
      <c r="AW2434" s="154" t="n">
        <v>1.5409282E-005</v>
      </c>
      <c r="AX2434" s="154" t="n">
        <v>4.6493522E-008</v>
      </c>
      <c r="AY2434" s="154" t="n">
        <v>1.2702695E-012</v>
      </c>
      <c r="AZ2434" s="154" t="n">
        <v>0</v>
      </c>
      <c r="BA2434" s="154" t="n">
        <v>0</v>
      </c>
      <c r="BB2434" s="154" t="n">
        <v>2.8094728E-009</v>
      </c>
      <c r="BC2434" s="154" t="n">
        <v>2.8524154E-006</v>
      </c>
      <c r="BD2434" s="154" t="n">
        <v>6.4069685E-010</v>
      </c>
      <c r="BE2434" s="154" t="n">
        <v>2.9940938E-009</v>
      </c>
      <c r="BF2434" s="154" t="n">
        <v>0</v>
      </c>
      <c r="BG2434" s="154" t="n">
        <v>0</v>
      </c>
      <c r="BH2434" s="154" t="n">
        <v>6.7861106E-013</v>
      </c>
      <c r="BI2434" s="154" t="n">
        <v>5.2499259E-014</v>
      </c>
      <c r="BJ2434" s="154" t="n">
        <v>1.1082868E-014</v>
      </c>
      <c r="BK2434" s="154" t="n">
        <v>1.4995873E-010</v>
      </c>
      <c r="BL2434" s="154" t="n">
        <v>1.5427139E-009</v>
      </c>
      <c r="BM2434" s="154" t="n">
        <v>0</v>
      </c>
      <c r="BN2434" s="154" t="n">
        <v>0.00051948652</v>
      </c>
      <c r="BO2434" s="154" t="n">
        <v>1.8911462</v>
      </c>
      <c r="BP2434" s="154" t="n">
        <v>0</v>
      </c>
      <c r="BQ2434" s="154" t="n">
        <v>0</v>
      </c>
      <c r="BR2434" s="154" t="n">
        <v>0</v>
      </c>
      <c r="BT2434" s="96" t="n">
        <v>0.00084023983</v>
      </c>
      <c r="BU2434" s="96" t="n">
        <v>2.0642187E-005</v>
      </c>
      <c r="BV2434" s="96" t="n">
        <v>0.0004629867</v>
      </c>
      <c r="BW2434" s="96" t="n">
        <v>1.0726381E-006</v>
      </c>
      <c r="BX2434" s="96" t="n">
        <v>3.3096288E-005</v>
      </c>
      <c r="BY2434" s="96" t="n">
        <v>0</v>
      </c>
      <c r="BZ2434" s="96" t="n">
        <v>0</v>
      </c>
      <c r="CA2434" s="96" t="n">
        <v>0</v>
      </c>
      <c r="CB2434" s="96" t="n">
        <v>1.435744E-006</v>
      </c>
      <c r="CC2434" s="96" t="n">
        <v>1.2401272E-006</v>
      </c>
      <c r="CD2434" s="96" t="n">
        <v>0</v>
      </c>
      <c r="CE2434" s="96" t="n">
        <v>0</v>
      </c>
      <c r="CF2434" s="96" t="n">
        <v>0</v>
      </c>
      <c r="CG2434" s="96" t="n">
        <v>2.1380934E-005</v>
      </c>
      <c r="CH2434" s="96" t="n">
        <v>0.00029838521</v>
      </c>
      <c r="CI2434" s="96" t="n">
        <v>4.2227984E-012</v>
      </c>
      <c r="CJ2434" s="96" t="n">
        <v>0</v>
      </c>
      <c r="CL2434" s="155" t="n">
        <v>0</v>
      </c>
      <c r="CM2434" s="155" t="n">
        <v>16.604829</v>
      </c>
      <c r="CN2434" s="156" t="n">
        <v>0</v>
      </c>
      <c r="CO2434" s="155" t="n">
        <v>0.014123084</v>
      </c>
      <c r="CP2434" s="155" t="n">
        <v>3.2166185E-010</v>
      </c>
      <c r="CQ2434" s="155" t="n">
        <v>3.7991093E-008</v>
      </c>
      <c r="CR2434" s="155" t="n">
        <v>0.0013114303</v>
      </c>
      <c r="CS2434" s="155" t="n">
        <v>0.044036491</v>
      </c>
      <c r="CT2434" s="155" t="n">
        <v>0</v>
      </c>
      <c r="CU2434" s="155" t="n">
        <v>0</v>
      </c>
    </row>
    <row r="2435" customFormat="false" ht="13.8" hidden="false" customHeight="false" outlineLevel="0" collapsed="false">
      <c r="A2435" s="0" t="s">
        <v>3324</v>
      </c>
      <c r="B2435" s="90" t="s">
        <v>3321</v>
      </c>
      <c r="C2435" s="88" t="str">
        <f aca="false">MID(A2435,1,12)</f>
        <v>P.030.00.400</v>
      </c>
      <c r="D2435" s="0" t="s">
        <v>3319</v>
      </c>
      <c r="E2435" s="90" t="s">
        <v>255</v>
      </c>
      <c r="F2435" s="91" t="str">
        <f aca="false">MID(A2435, 21,85)</f>
        <v>2-phenoxypropionic acids (n=1, std=-)</v>
      </c>
      <c r="G2435" s="133" t="n">
        <f aca="false">H2435+I2435+J2435+K2435</f>
        <v>5.482656391192</v>
      </c>
      <c r="H2435" s="149" t="n">
        <f aca="false">N2435+O2435+P2435+Q2435</f>
        <v>0.19157665528</v>
      </c>
      <c r="I2435" s="149" t="n">
        <f aca="false">L2435+M2435+R2435+V2435+T2435</f>
        <v>0.393843031912</v>
      </c>
      <c r="J2435" s="150" t="n">
        <f aca="false">S2435+U2435+W2435+X2435</f>
        <v>0.671547004</v>
      </c>
      <c r="K2435" s="149" t="n">
        <v>4.2256897</v>
      </c>
      <c r="L2435" s="130" t="n">
        <v>0.21418567</v>
      </c>
      <c r="M2435" s="130" t="n">
        <v>0.17409652</v>
      </c>
      <c r="N2435" s="130" t="n">
        <v>0.16379893</v>
      </c>
      <c r="O2435" s="130" t="n">
        <v>0.026355771</v>
      </c>
      <c r="P2435" s="157" t="n">
        <v>0.00066278306</v>
      </c>
      <c r="Q2435" s="157" t="n">
        <v>0.00075917122</v>
      </c>
      <c r="R2435" s="157" t="n">
        <v>0.0055333968</v>
      </c>
      <c r="S2435" s="130" t="n">
        <v>0.014806054</v>
      </c>
      <c r="T2435" s="130" t="n">
        <v>0</v>
      </c>
      <c r="U2435" s="157" t="n">
        <v>0.65674095</v>
      </c>
      <c r="V2435" s="157" t="n">
        <v>2.7445112E-005</v>
      </c>
      <c r="W2435" s="157" t="n">
        <v>0</v>
      </c>
      <c r="X2435" s="130" t="n">
        <v>0</v>
      </c>
      <c r="Z2435" s="151" t="n">
        <f aca="false">K2435/0.15</f>
        <v>28.1712646666667</v>
      </c>
      <c r="AB2435" s="133" t="n">
        <f aca="false">K2435</f>
        <v>4.2256897</v>
      </c>
      <c r="AC2435" s="133" t="n">
        <f aca="false">L2435+M2435+N2435+O2435+P2435+Q2435+R2435</f>
        <v>0.58539224208</v>
      </c>
      <c r="AD2435" s="133" t="n">
        <f aca="false">L2435+M2435+R2435+W2435</f>
        <v>0.3938155868</v>
      </c>
      <c r="AE2435" s="133" t="n">
        <f aca="false">V2435+L2435+M2435+R2435+T2435</f>
        <v>0.393843031912</v>
      </c>
      <c r="AF2435" s="133" t="n">
        <f aca="false">S2435+U2435+X2435</f>
        <v>0.671547004</v>
      </c>
      <c r="AH2435" s="0" t="n">
        <v>503.10311</v>
      </c>
      <c r="AI2435" s="96" t="n">
        <v>340.20103</v>
      </c>
      <c r="AJ2435" s="96" t="n">
        <v>90.862069</v>
      </c>
      <c r="AK2435" s="96" t="n">
        <v>0</v>
      </c>
      <c r="AL2435" s="96" t="n">
        <v>17.192444</v>
      </c>
      <c r="AM2435" s="96" t="n">
        <v>36.668957</v>
      </c>
      <c r="AN2435" s="96" t="n">
        <v>18.178613</v>
      </c>
      <c r="AP2435" s="95" t="n">
        <v>0.54561564</v>
      </c>
      <c r="AQ2435" s="95" t="n">
        <v>0.50793312</v>
      </c>
      <c r="AR2435" s="95" t="n">
        <v>0.022825588</v>
      </c>
      <c r="AS2435" s="95" t="n">
        <v>0.014856941</v>
      </c>
      <c r="AT2435" s="152" t="n">
        <f aca="false">AW2435+AZ2435+BA2435+BB2435+BC2435+BK2435+BL2435+BP2435</f>
        <v>3.0451625340113E-005</v>
      </c>
      <c r="AU2435" s="152" t="n">
        <f aca="false">AX2435+AY2435+BD2435+BE2435+BF2435+BG2435+BH2435+BI2435+BJ2435+BM2435+BQ2435+BR2435</f>
        <v>8.44141561640948E-008</v>
      </c>
      <c r="AV2435" s="153" t="n">
        <f aca="false">BN2435+BO2435</f>
        <v>2.0808040469</v>
      </c>
      <c r="AW2435" s="154" t="n">
        <v>2.6142933E-005</v>
      </c>
      <c r="AX2435" s="154" t="n">
        <v>7.887954E-008</v>
      </c>
      <c r="AY2435" s="154" t="n">
        <v>2.1551017E-012</v>
      </c>
      <c r="AZ2435" s="154" t="n">
        <v>0</v>
      </c>
      <c r="BA2435" s="154" t="n">
        <v>0</v>
      </c>
      <c r="BB2435" s="154" t="n">
        <v>4.389383E-009</v>
      </c>
      <c r="BC2435" s="154" t="n">
        <v>4.3032271E-006</v>
      </c>
      <c r="BD2435" s="154" t="n">
        <v>1.0009935E-009</v>
      </c>
      <c r="BE2435" s="154" t="n">
        <v>4.5309946E-009</v>
      </c>
      <c r="BF2435" s="154" t="n">
        <v>0</v>
      </c>
      <c r="BG2435" s="154" t="n">
        <v>0</v>
      </c>
      <c r="BH2435" s="154" t="n">
        <v>4.3263812E-013</v>
      </c>
      <c r="BI2435" s="154" t="n">
        <v>3.3282302E-014</v>
      </c>
      <c r="BJ2435" s="154" t="n">
        <v>7.0419728E-015</v>
      </c>
      <c r="BK2435" s="154" t="n">
        <v>9.7003123E-011</v>
      </c>
      <c r="BL2435" s="154" t="n">
        <v>9.7885399E-010</v>
      </c>
      <c r="BM2435" s="154" t="n">
        <v>0</v>
      </c>
      <c r="BN2435" s="154" t="n">
        <v>0.0015603469</v>
      </c>
      <c r="BO2435" s="154" t="n">
        <v>2.0792437</v>
      </c>
      <c r="BP2435" s="154" t="n">
        <v>0</v>
      </c>
      <c r="BQ2435" s="154" t="n">
        <v>0</v>
      </c>
      <c r="BR2435" s="154" t="n">
        <v>0</v>
      </c>
      <c r="BT2435" s="96" t="n">
        <v>0.0014255583</v>
      </c>
      <c r="BU2435" s="96" t="n">
        <v>3.1238046E-005</v>
      </c>
      <c r="BV2435" s="96" t="n">
        <v>0.0007854896</v>
      </c>
      <c r="BW2435" s="96" t="n">
        <v>7.2632167E-007</v>
      </c>
      <c r="BX2435" s="96" t="n">
        <v>4.932238E-005</v>
      </c>
      <c r="BY2435" s="96" t="n">
        <v>0</v>
      </c>
      <c r="BZ2435" s="96" t="n">
        <v>0</v>
      </c>
      <c r="CA2435" s="96" t="n">
        <v>0</v>
      </c>
      <c r="CB2435" s="96" t="n">
        <v>9.3219377E-007</v>
      </c>
      <c r="CC2435" s="96" t="n">
        <v>9.3035485E-007</v>
      </c>
      <c r="CD2435" s="96" t="n">
        <v>0</v>
      </c>
      <c r="CE2435" s="96" t="n">
        <v>0</v>
      </c>
      <c r="CF2435" s="96" t="n">
        <v>0</v>
      </c>
      <c r="CG2435" s="96" t="n">
        <v>3.3338815E-005</v>
      </c>
      <c r="CH2435" s="96" t="n">
        <v>0.00052358058</v>
      </c>
      <c r="CI2435" s="96" t="n">
        <v>1.7172854E-011</v>
      </c>
      <c r="CJ2435" s="96" t="n">
        <v>0</v>
      </c>
      <c r="CL2435" s="155" t="n">
        <v>0</v>
      </c>
      <c r="CM2435" s="155" t="n">
        <v>28.171264</v>
      </c>
      <c r="CN2435" s="156" t="n">
        <v>0</v>
      </c>
      <c r="CO2435" s="155" t="n">
        <v>0.021372616</v>
      </c>
      <c r="CP2435" s="155" t="n">
        <v>2.0516076E-010</v>
      </c>
      <c r="CQ2435" s="155" t="n">
        <v>2.4213596E-008</v>
      </c>
      <c r="CR2435" s="155" t="n">
        <v>0.0019633552</v>
      </c>
      <c r="CS2435" s="155" t="n">
        <v>0.027918495</v>
      </c>
      <c r="CT2435" s="155" t="n">
        <v>0</v>
      </c>
      <c r="CU2435" s="155" t="n">
        <v>0</v>
      </c>
    </row>
    <row r="2436" customFormat="false" ht="13.8" hidden="false" customHeight="false" outlineLevel="0" collapsed="false">
      <c r="A2436" s="0" t="s">
        <v>3325</v>
      </c>
      <c r="B2436" s="90" t="s">
        <v>3321</v>
      </c>
      <c r="C2436" s="88" t="str">
        <f aca="false">MID(A2436,1,12)</f>
        <v>P.030.11.100</v>
      </c>
      <c r="D2436" s="0" t="s">
        <v>3319</v>
      </c>
      <c r="E2436" s="90" t="s">
        <v>255</v>
      </c>
      <c r="F2436" s="91" t="str">
        <f aca="false">MID(A2436, 21,85)</f>
        <v>Acetylides (n=1, std=-)</v>
      </c>
      <c r="G2436" s="133" t="n">
        <f aca="false">H2436+I2436+J2436+K2436</f>
        <v>0.291543201317879</v>
      </c>
      <c r="H2436" s="149" t="n">
        <f aca="false">N2436+O2436+P2436+Q2436</f>
        <v>0.00964806511899</v>
      </c>
      <c r="I2436" s="149" t="n">
        <f aca="false">L2436+M2436+R2436+V2436+T2436</f>
        <v>0.0358951361988886</v>
      </c>
      <c r="J2436" s="150" t="n">
        <f aca="false">S2436+U2436+W2436+X2436</f>
        <v>0</v>
      </c>
      <c r="K2436" s="149" t="n">
        <v>0.246</v>
      </c>
      <c r="L2436" s="130" t="n">
        <v>0.034173315</v>
      </c>
      <c r="M2436" s="130" t="n">
        <v>0.0017218189</v>
      </c>
      <c r="N2436" s="130" t="n">
        <v>0.008687952</v>
      </c>
      <c r="O2436" s="130" t="n">
        <v>0.000959994</v>
      </c>
      <c r="P2436" s="157" t="n">
        <v>0</v>
      </c>
      <c r="Q2436" s="157" t="n">
        <v>1.1911899E-007</v>
      </c>
      <c r="R2436" s="157" t="n">
        <v>2.2988886E-009</v>
      </c>
      <c r="S2436" s="157" t="n">
        <v>0</v>
      </c>
      <c r="T2436" s="130" t="n">
        <v>0</v>
      </c>
      <c r="U2436" s="157" t="n">
        <v>0</v>
      </c>
      <c r="V2436" s="157" t="n">
        <v>0</v>
      </c>
      <c r="W2436" s="157" t="n">
        <v>0</v>
      </c>
      <c r="X2436" s="130" t="n">
        <v>0</v>
      </c>
      <c r="Z2436" s="151" t="n">
        <f aca="false">K2436/0.15</f>
        <v>1.64</v>
      </c>
      <c r="AB2436" s="133" t="n">
        <f aca="false">K2436</f>
        <v>0.246</v>
      </c>
      <c r="AC2436" s="133" t="n">
        <f aca="false">L2436+M2436+N2436+O2436+P2436+Q2436+R2436</f>
        <v>0.0455432013178786</v>
      </c>
      <c r="AD2436" s="133" t="n">
        <f aca="false">L2436+M2436+R2436+W2436</f>
        <v>0.0358951361988886</v>
      </c>
      <c r="AE2436" s="133" t="n">
        <f aca="false">V2436+L2436+M2436+R2436+T2436</f>
        <v>0.0358951361988886</v>
      </c>
      <c r="AF2436" s="133" t="n">
        <f aca="false">S2436+U2436+X2436</f>
        <v>0</v>
      </c>
      <c r="AH2436" s="0" t="n">
        <v>34.089</v>
      </c>
      <c r="AI2436" s="96" t="n">
        <v>33.1568</v>
      </c>
      <c r="AJ2436" s="96" t="n">
        <v>0</v>
      </c>
      <c r="AK2436" s="96" t="n">
        <v>0</v>
      </c>
      <c r="AL2436" s="96" t="n">
        <v>0.9322</v>
      </c>
      <c r="AM2436" s="96" t="n">
        <v>0</v>
      </c>
      <c r="AN2436" s="96" t="n">
        <v>0</v>
      </c>
      <c r="AP2436" s="95" t="n">
        <v>0.039563901</v>
      </c>
      <c r="AQ2436" s="95" t="n">
        <v>0.035742191</v>
      </c>
      <c r="AR2436" s="95" t="n">
        <v>0.0014543143</v>
      </c>
      <c r="AS2436" s="95" t="n">
        <v>0.0023673955</v>
      </c>
      <c r="AT2436" s="152" t="n">
        <f aca="false">AW2436+AZ2436+BA2436+BB2436+BC2436+BK2436+BL2436+BP2436</f>
        <v>2.1428172E-006</v>
      </c>
      <c r="AU2436" s="152" t="n">
        <f aca="false">AX2436+AY2436+BD2436+BE2436+BF2436+BG2436+BH2436+BI2436+BJ2436+BM2436+BQ2436+BR2436</f>
        <v>5.37838146E-009</v>
      </c>
      <c r="AV2436" s="153" t="n">
        <f aca="false">BN2436+BO2436</f>
        <v>0.331568</v>
      </c>
      <c r="AW2436" s="154" t="n">
        <v>1.52192E-006</v>
      </c>
      <c r="AX2436" s="154" t="n">
        <v>4.592E-009</v>
      </c>
      <c r="AY2436" s="154" t="n">
        <v>1.2546E-013</v>
      </c>
      <c r="AZ2436" s="154" t="n">
        <v>0</v>
      </c>
      <c r="BA2436" s="154" t="n">
        <v>0</v>
      </c>
      <c r="BB2436" s="154" t="n">
        <v>2.772E-010</v>
      </c>
      <c r="BC2436" s="154" t="n">
        <v>6.2062E-007</v>
      </c>
      <c r="BD2436" s="154" t="n">
        <v>6.3336E-011</v>
      </c>
      <c r="BE2436" s="154" t="n">
        <v>7.2292E-010</v>
      </c>
      <c r="BF2436" s="154" t="n">
        <v>0</v>
      </c>
      <c r="BG2436" s="154" t="n">
        <v>0</v>
      </c>
      <c r="BH2436" s="154" t="n">
        <v>0</v>
      </c>
      <c r="BI2436" s="154" t="n">
        <v>0</v>
      </c>
      <c r="BJ2436" s="154" t="n">
        <v>0</v>
      </c>
      <c r="BK2436" s="154" t="n">
        <v>0</v>
      </c>
      <c r="BL2436" s="154" t="n">
        <v>0</v>
      </c>
      <c r="BM2436" s="154" t="n">
        <v>0</v>
      </c>
      <c r="BN2436" s="154" t="n">
        <v>0</v>
      </c>
      <c r="BO2436" s="154" t="n">
        <v>0.331568</v>
      </c>
      <c r="BP2436" s="154" t="n">
        <v>0</v>
      </c>
      <c r="BQ2436" s="154" t="n">
        <v>0</v>
      </c>
      <c r="BR2436" s="154" t="n">
        <v>0</v>
      </c>
      <c r="BT2436" s="96" t="n">
        <v>9.7704041E-005</v>
      </c>
      <c r="BU2436" s="96" t="n">
        <v>4.9840289E-006</v>
      </c>
      <c r="BV2436" s="96" t="n">
        <v>4.5727552E-005</v>
      </c>
      <c r="BW2436" s="96" t="n">
        <v>2.6928443E-013</v>
      </c>
      <c r="BX2436" s="96" t="n">
        <v>4.9723265E-006</v>
      </c>
      <c r="BY2436" s="96" t="n">
        <v>0</v>
      </c>
      <c r="BZ2436" s="96" t="n">
        <v>0</v>
      </c>
      <c r="CA2436" s="96" t="n">
        <v>0</v>
      </c>
      <c r="CB2436" s="96" t="n">
        <v>0</v>
      </c>
      <c r="CC2436" s="96" t="n">
        <v>7.8821728E-011</v>
      </c>
      <c r="CD2436" s="96" t="n">
        <v>0</v>
      </c>
      <c r="CE2436" s="96" t="n">
        <v>0</v>
      </c>
      <c r="CF2436" s="96" t="n">
        <v>0</v>
      </c>
      <c r="CG2436" s="96" t="n">
        <v>1.9842783E-006</v>
      </c>
      <c r="CH2436" s="96" t="n">
        <v>4.0035776E-005</v>
      </c>
      <c r="CI2436" s="96" t="n">
        <v>0</v>
      </c>
      <c r="CJ2436" s="96" t="n">
        <v>0</v>
      </c>
      <c r="CL2436" s="155" t="n">
        <v>0</v>
      </c>
      <c r="CM2436" s="155" t="n">
        <v>1.64</v>
      </c>
      <c r="CN2436" s="156" t="n">
        <v>0.0075558252</v>
      </c>
      <c r="CO2436" s="155" t="n">
        <v>0.00341</v>
      </c>
      <c r="CP2436" s="155" t="n">
        <v>0</v>
      </c>
      <c r="CQ2436" s="155" t="n">
        <v>0</v>
      </c>
      <c r="CR2436" s="155" t="n">
        <v>0.00020838885</v>
      </c>
      <c r="CS2436" s="155" t="n">
        <v>0</v>
      </c>
      <c r="CT2436" s="155" t="n">
        <v>0</v>
      </c>
      <c r="CU2436" s="155" t="n">
        <v>0</v>
      </c>
    </row>
    <row r="2437" customFormat="false" ht="13.8" hidden="false" customHeight="false" outlineLevel="0" collapsed="false">
      <c r="A2437" s="0" t="s">
        <v>3326</v>
      </c>
      <c r="B2437" s="90" t="s">
        <v>3321</v>
      </c>
      <c r="C2437" s="88" t="str">
        <f aca="false">MID(A2437,1,12)</f>
        <v>P.030.11.200</v>
      </c>
      <c r="D2437" s="0" t="s">
        <v>3319</v>
      </c>
      <c r="E2437" s="90" t="s">
        <v>255</v>
      </c>
      <c r="F2437" s="91" t="str">
        <f aca="false">MID(A2437, 21,85)</f>
        <v>Alcohols and polyols (n=11, std=0.24)</v>
      </c>
      <c r="G2437" s="133" t="n">
        <f aca="false">H2437+I2437+J2437+K2437</f>
        <v>0.497990106138527</v>
      </c>
      <c r="H2437" s="149" t="n">
        <f aca="false">N2437+O2437+P2437+Q2437</f>
        <v>0.03739014134</v>
      </c>
      <c r="I2437" s="149" t="n">
        <f aca="false">L2437+M2437+R2437+V2437+T2437</f>
        <v>0.057234901801</v>
      </c>
      <c r="J2437" s="150" t="n">
        <f aca="false">S2437+U2437+W2437+X2437</f>
        <v>0.00956352299752709</v>
      </c>
      <c r="K2437" s="149" t="n">
        <v>0.39380154</v>
      </c>
      <c r="L2437" s="130" t="n">
        <v>0.032653456</v>
      </c>
      <c r="M2437" s="130" t="n">
        <v>0.018800865</v>
      </c>
      <c r="N2437" s="130" t="n">
        <v>0.033563354</v>
      </c>
      <c r="O2437" s="157" t="n">
        <v>0.0033223389</v>
      </c>
      <c r="P2437" s="157" t="n">
        <v>0.00023449054</v>
      </c>
      <c r="Q2437" s="157" t="n">
        <v>0.0002699579</v>
      </c>
      <c r="R2437" s="157" t="n">
        <v>0.0056684694</v>
      </c>
      <c r="S2437" s="130" t="n">
        <v>0.00078126998</v>
      </c>
      <c r="T2437" s="130" t="n">
        <v>9.8378623E-005</v>
      </c>
      <c r="U2437" s="157" t="n">
        <v>0.008752621</v>
      </c>
      <c r="V2437" s="157" t="n">
        <v>1.3732778E-005</v>
      </c>
      <c r="W2437" s="157" t="n">
        <v>2.9632016E-005</v>
      </c>
      <c r="X2437" s="130" t="n">
        <v>1.5270887E-012</v>
      </c>
      <c r="Z2437" s="151" t="n">
        <f aca="false">K2437/0.15</f>
        <v>2.6253436</v>
      </c>
      <c r="AB2437" s="133" t="n">
        <f aca="false">K2437</f>
        <v>0.39380154</v>
      </c>
      <c r="AC2437" s="133" t="n">
        <f aca="false">L2437+M2437+N2437+O2437+P2437+Q2437+R2437</f>
        <v>0.09451293174</v>
      </c>
      <c r="AD2437" s="133" t="n">
        <f aca="false">L2437+M2437+R2437+W2437</f>
        <v>0.057152422416</v>
      </c>
      <c r="AE2437" s="133" t="n">
        <f aca="false">V2437+L2437+M2437+R2437+T2437</f>
        <v>0.057234901801</v>
      </c>
      <c r="AF2437" s="133" t="n">
        <f aca="false">S2437+U2437+X2437</f>
        <v>0.00953389098152709</v>
      </c>
      <c r="AH2437" s="0" t="n">
        <v>64.280246</v>
      </c>
      <c r="AI2437" s="96" t="n">
        <v>59.610836</v>
      </c>
      <c r="AJ2437" s="96" t="n">
        <v>1.0117329</v>
      </c>
      <c r="AK2437" s="96" t="n">
        <v>0</v>
      </c>
      <c r="AL2437" s="96" t="n">
        <v>3.1193475</v>
      </c>
      <c r="AM2437" s="96" t="n">
        <v>0.34554718</v>
      </c>
      <c r="AN2437" s="96" t="n">
        <v>0.19278281</v>
      </c>
      <c r="AP2437" s="95" t="n">
        <v>0.057829624</v>
      </c>
      <c r="AQ2437" s="95" t="n">
        <v>0.051368948</v>
      </c>
      <c r="AR2437" s="95" t="n">
        <v>0.0022743635</v>
      </c>
      <c r="AS2437" s="95" t="n">
        <v>0.004186313</v>
      </c>
      <c r="AT2437" s="152" t="n">
        <f aca="false">AW2437+AZ2437+BA2437+BB2437+BC2437+BK2437+BL2437+BP2437</f>
        <v>3.07967310780042E-006</v>
      </c>
      <c r="AU2437" s="152" t="n">
        <f aca="false">AX2437+AY2437+BD2437+BE2437+BF2437+BG2437+BH2437+BI2437+BJ2437+BM2437+BQ2437+BR2437</f>
        <v>8.41110779192413E-009</v>
      </c>
      <c r="AV2437" s="153" t="n">
        <f aca="false">BN2437+BO2437</f>
        <v>0.586318346331</v>
      </c>
      <c r="AW2437" s="154" t="n">
        <v>2.4363215E-006</v>
      </c>
      <c r="AX2437" s="154" t="n">
        <v>7.3509701E-009</v>
      </c>
      <c r="AY2437" s="154" t="n">
        <v>2.00839E-013</v>
      </c>
      <c r="AZ2437" s="154" t="n">
        <v>2.4690042E-013</v>
      </c>
      <c r="BA2437" s="154" t="n">
        <v>0</v>
      </c>
      <c r="BB2437" s="154" t="n">
        <v>1.2770515E-009</v>
      </c>
      <c r="BC2437" s="154" t="n">
        <v>6.4051667E-007</v>
      </c>
      <c r="BD2437" s="154" t="n">
        <v>2.9081496E-010</v>
      </c>
      <c r="BE2437" s="154" t="n">
        <v>7.1481968E-010</v>
      </c>
      <c r="BF2437" s="154" t="n">
        <v>5.0177991E-011</v>
      </c>
      <c r="BG2437" s="154" t="n">
        <v>3.8843209E-017</v>
      </c>
      <c r="BH2437" s="154" t="n">
        <v>3.0008124E-012</v>
      </c>
      <c r="BI2437" s="154" t="n">
        <v>3.0361663E-014</v>
      </c>
      <c r="BJ2437" s="154" t="n">
        <v>1.6741265E-014</v>
      </c>
      <c r="BK2437" s="154" t="n">
        <v>1.0209364E-009</v>
      </c>
      <c r="BL2437" s="154" t="n">
        <v>3.5972466E-010</v>
      </c>
      <c r="BM2437" s="154" t="n">
        <v>2.0630206E-021</v>
      </c>
      <c r="BN2437" s="154" t="n">
        <v>5.6436331E-005</v>
      </c>
      <c r="BO2437" s="154" t="n">
        <v>0.58626191</v>
      </c>
      <c r="BP2437" s="154" t="n">
        <v>1.7697834E-010</v>
      </c>
      <c r="BQ2437" s="154" t="n">
        <v>1.0762196E-012</v>
      </c>
      <c r="BR2437" s="154" t="n">
        <v>4.8150862E-017</v>
      </c>
      <c r="BT2437" s="96" t="n">
        <v>0.00016706105</v>
      </c>
      <c r="BU2437" s="96" t="n">
        <v>4.9588147E-006</v>
      </c>
      <c r="BV2437" s="96" t="n">
        <v>7.3201545E-005</v>
      </c>
      <c r="BW2437" s="96" t="n">
        <v>6.7344698E-007</v>
      </c>
      <c r="BX2437" s="96" t="n">
        <v>7.0015925E-006</v>
      </c>
      <c r="BY2437" s="96" t="n">
        <v>1.245235E-008</v>
      </c>
      <c r="BZ2437" s="96" t="n">
        <v>6.258673E-011</v>
      </c>
      <c r="CA2437" s="96" t="n">
        <v>1.665819E-007</v>
      </c>
      <c r="CB2437" s="96" t="n">
        <v>3.2948807E-007</v>
      </c>
      <c r="CC2437" s="96" t="n">
        <v>2.6485818E-007</v>
      </c>
      <c r="CD2437" s="96" t="n">
        <v>0</v>
      </c>
      <c r="CE2437" s="96" t="n">
        <v>4.5621068E-018</v>
      </c>
      <c r="CF2437" s="96" t="n">
        <v>3.7354353E-014</v>
      </c>
      <c r="CG2437" s="96" t="n">
        <v>6.7249428E-006</v>
      </c>
      <c r="CH2437" s="96" t="n">
        <v>7.3669359E-005</v>
      </c>
      <c r="CI2437" s="96" t="n">
        <v>3.2498735E-008</v>
      </c>
      <c r="CJ2437" s="96" t="n">
        <v>2.5406529E-008</v>
      </c>
      <c r="CL2437" s="155" t="n">
        <v>3.1617234E-014</v>
      </c>
      <c r="CM2437" s="155" t="n">
        <v>2.6253433</v>
      </c>
      <c r="CN2437" s="156" t="n">
        <v>0.017700915</v>
      </c>
      <c r="CO2437" s="155" t="n">
        <v>0.0033697666</v>
      </c>
      <c r="CP2437" s="155" t="n">
        <v>1.433968E-010</v>
      </c>
      <c r="CQ2437" s="155" t="n">
        <v>8.414947E-009</v>
      </c>
      <c r="CR2437" s="155" t="n">
        <v>0.0002641419</v>
      </c>
      <c r="CS2437" s="155" t="n">
        <v>0.023852287</v>
      </c>
      <c r="CT2437" s="155" t="n">
        <v>3.3647437E-005</v>
      </c>
      <c r="CU2437" s="155" t="n">
        <v>3.5145239E-005</v>
      </c>
    </row>
    <row r="2438" customFormat="false" ht="13.8" hidden="false" customHeight="false" outlineLevel="0" collapsed="false">
      <c r="A2438" s="0" t="s">
        <v>3327</v>
      </c>
      <c r="B2438" s="90" t="s">
        <v>3321</v>
      </c>
      <c r="C2438" s="88" t="str">
        <f aca="false">MID(A2438,1,12)</f>
        <v>P.030.11.300</v>
      </c>
      <c r="D2438" s="0" t="s">
        <v>3319</v>
      </c>
      <c r="E2438" s="90" t="s">
        <v>255</v>
      </c>
      <c r="F2438" s="91" t="str">
        <f aca="false">MID(A2438, 21,85)</f>
        <v>Alkali metal chlorides (n=3, std=0.006)</v>
      </c>
      <c r="G2438" s="133" t="n">
        <f aca="false">H2438+I2438+J2438+K2438</f>
        <v>0.0241508479852</v>
      </c>
      <c r="H2438" s="149" t="n">
        <f aca="false">N2438+O2438+P2438+Q2438</f>
        <v>0.0008854173948</v>
      </c>
      <c r="I2438" s="149" t="n">
        <f aca="false">L2438+M2438+R2438+V2438+T2438</f>
        <v>0.0076722637435</v>
      </c>
      <c r="J2438" s="150" t="n">
        <f aca="false">S2438+U2438+W2438+X2438</f>
        <v>0.0016487008469</v>
      </c>
      <c r="K2438" s="149" t="n">
        <v>0.013944466</v>
      </c>
      <c r="L2438" s="130" t="n">
        <v>0.006848821</v>
      </c>
      <c r="M2438" s="130" t="n">
        <v>0.00078051926</v>
      </c>
      <c r="N2438" s="130" t="n">
        <v>0.0004272628</v>
      </c>
      <c r="O2438" s="130" t="n">
        <v>0.00042480508</v>
      </c>
      <c r="P2438" s="130" t="n">
        <v>3.2817428E-006</v>
      </c>
      <c r="Q2438" s="157" t="n">
        <v>3.0067772E-005</v>
      </c>
      <c r="R2438" s="157" t="n">
        <v>3.7739524E-005</v>
      </c>
      <c r="S2438" s="130" t="n">
        <v>9.0703469E-006</v>
      </c>
      <c r="T2438" s="157" t="n">
        <v>0</v>
      </c>
      <c r="U2438" s="157" t="n">
        <v>0.0016396305</v>
      </c>
      <c r="V2438" s="157" t="n">
        <v>5.1839595E-006</v>
      </c>
      <c r="W2438" s="157" t="n">
        <v>0</v>
      </c>
      <c r="X2438" s="130" t="n">
        <v>0</v>
      </c>
      <c r="Z2438" s="151" t="n">
        <f aca="false">K2438/0.15</f>
        <v>0.0929631066666667</v>
      </c>
      <c r="AB2438" s="133" t="n">
        <f aca="false">K2438</f>
        <v>0.013944466</v>
      </c>
      <c r="AC2438" s="133" t="n">
        <f aca="false">L2438+M2438+N2438+O2438+P2438+Q2438+R2438</f>
        <v>0.0085524971788</v>
      </c>
      <c r="AD2438" s="133" t="n">
        <f aca="false">L2438+M2438+R2438+W2438</f>
        <v>0.007667079784</v>
      </c>
      <c r="AE2438" s="133" t="n">
        <f aca="false">V2438+L2438+M2438+R2438+T2438</f>
        <v>0.0076722637435</v>
      </c>
      <c r="AF2438" s="133" t="n">
        <f aca="false">S2438+U2438+X2438</f>
        <v>0.0016487008469</v>
      </c>
      <c r="AH2438" s="0" t="n">
        <v>3.3585456</v>
      </c>
      <c r="AI2438" s="96" t="n">
        <v>1.5811804</v>
      </c>
      <c r="AJ2438" s="96" t="n">
        <v>0.026815144</v>
      </c>
      <c r="AK2438" s="96" t="n">
        <v>0</v>
      </c>
      <c r="AL2438" s="96" t="n">
        <v>0.0042138873</v>
      </c>
      <c r="AM2438" s="96" t="n">
        <v>0.86430127</v>
      </c>
      <c r="AN2438" s="96" t="n">
        <v>0.88203485</v>
      </c>
      <c r="AP2438" s="95" t="n">
        <v>0.0037171941</v>
      </c>
      <c r="AQ2438" s="95" t="n">
        <v>0.0035521595</v>
      </c>
      <c r="AR2438" s="95" t="n">
        <v>0.0001114958</v>
      </c>
      <c r="AS2438" s="95" t="n">
        <v>5.3538753E-005</v>
      </c>
      <c r="AT2438" s="152" t="n">
        <f aca="false">AW2438+AZ2438+BA2438+BB2438+BC2438+BK2438+BL2438+BP2438</f>
        <v>2.1295920780845E-007</v>
      </c>
      <c r="AU2438" s="152" t="n">
        <f aca="false">AX2438+AY2438+BD2438+BE2438+BF2438+BG2438+BH2438+BI2438+BJ2438+BM2438+BQ2438+BR2438</f>
        <v>4.12336532600138E-010</v>
      </c>
      <c r="AV2438" s="153" t="n">
        <f aca="false">BN2438+BO2438</f>
        <v>0.00749842476421</v>
      </c>
      <c r="AW2438" s="154" t="n">
        <v>8.6359218E-008</v>
      </c>
      <c r="AX2438" s="154" t="n">
        <v>2.605701E-010</v>
      </c>
      <c r="AY2438" s="154" t="n">
        <v>7.1189999E-015</v>
      </c>
      <c r="AZ2438" s="154" t="n">
        <v>0</v>
      </c>
      <c r="BA2438" s="154" t="n">
        <v>0</v>
      </c>
      <c r="BB2438" s="154" t="n">
        <v>3.0314798E-011</v>
      </c>
      <c r="BC2438" s="154" t="n">
        <v>1.2655724E-007</v>
      </c>
      <c r="BD2438" s="154" t="n">
        <v>4.9540323E-012</v>
      </c>
      <c r="BE2438" s="154" t="n">
        <v>1.4678795E-010</v>
      </c>
      <c r="BF2438" s="154" t="n">
        <v>0</v>
      </c>
      <c r="BG2438" s="154" t="n">
        <v>0</v>
      </c>
      <c r="BH2438" s="154" t="n">
        <v>1.7035648E-014</v>
      </c>
      <c r="BI2438" s="154" t="n">
        <v>2.2618672E-016</v>
      </c>
      <c r="BJ2438" s="154" t="n">
        <v>6.9465518E-017</v>
      </c>
      <c r="BK2438" s="154" t="n">
        <v>7.2331545E-013</v>
      </c>
      <c r="BL2438" s="154" t="n">
        <v>1.1711695E-011</v>
      </c>
      <c r="BM2438" s="154" t="n">
        <v>0</v>
      </c>
      <c r="BN2438" s="154" t="n">
        <v>8.3896421E-007</v>
      </c>
      <c r="BO2438" s="154" t="n">
        <v>0.0074975858</v>
      </c>
      <c r="BP2438" s="154" t="n">
        <v>0</v>
      </c>
      <c r="BQ2438" s="154" t="n">
        <v>0</v>
      </c>
      <c r="BR2438" s="154" t="n">
        <v>0</v>
      </c>
      <c r="BT2438" s="96" t="n">
        <v>6.9889464E-006</v>
      </c>
      <c r="BU2438" s="96" t="n">
        <v>1.0194784E-006</v>
      </c>
      <c r="BV2438" s="96" t="n">
        <v>2.592058E-006</v>
      </c>
      <c r="BW2438" s="96" t="n">
        <v>4.5312392E-009</v>
      </c>
      <c r="BX2438" s="96" t="n">
        <v>1.2121602E-006</v>
      </c>
      <c r="BY2438" s="96" t="n">
        <v>1.4704362E-008</v>
      </c>
      <c r="BZ2438" s="96" t="n">
        <v>0</v>
      </c>
      <c r="CA2438" s="96" t="n">
        <v>2.2318057E-008</v>
      </c>
      <c r="CB2438" s="96" t="n">
        <v>5.8895302E-009</v>
      </c>
      <c r="CC2438" s="96" t="n">
        <v>2.1503965E-008</v>
      </c>
      <c r="CD2438" s="96" t="n">
        <v>0</v>
      </c>
      <c r="CE2438" s="96" t="n">
        <v>0</v>
      </c>
      <c r="CF2438" s="96" t="n">
        <v>0</v>
      </c>
      <c r="CG2438" s="96" t="n">
        <v>1.4651345E-007</v>
      </c>
      <c r="CH2438" s="96" t="n">
        <v>1.9497891E-006</v>
      </c>
      <c r="CI2438" s="96" t="n">
        <v>4.2856964E-015</v>
      </c>
      <c r="CJ2438" s="96" t="n">
        <v>0</v>
      </c>
      <c r="CL2438" s="155" t="n">
        <v>0</v>
      </c>
      <c r="CM2438" s="155" t="n">
        <v>0.092888371</v>
      </c>
      <c r="CN2438" s="156" t="n">
        <v>0.00046781741</v>
      </c>
      <c r="CO2438" s="155" t="n">
        <v>0.00070088477</v>
      </c>
      <c r="CP2438" s="155" t="n">
        <v>7.7214107E-012</v>
      </c>
      <c r="CQ2438" s="155" t="n">
        <v>9.1421319E-010</v>
      </c>
      <c r="CR2438" s="155" t="n">
        <v>4.2658015E-005</v>
      </c>
      <c r="CS2438" s="155" t="n">
        <v>0.00020020854</v>
      </c>
      <c r="CT2438" s="155" t="n">
        <v>0</v>
      </c>
      <c r="CU2438" s="155" t="n">
        <v>5.1711379E-006</v>
      </c>
    </row>
    <row r="2439" customFormat="false" ht="13.8" hidden="false" customHeight="false" outlineLevel="0" collapsed="false">
      <c r="A2439" s="0" t="s">
        <v>3328</v>
      </c>
      <c r="B2439" s="90" t="s">
        <v>3321</v>
      </c>
      <c r="C2439" s="88" t="str">
        <f aca="false">MID(A2439,1,12)</f>
        <v>P.030.11.400</v>
      </c>
      <c r="D2439" s="0" t="s">
        <v>3319</v>
      </c>
      <c r="E2439" s="90" t="s">
        <v>255</v>
      </c>
      <c r="F2439" s="91" t="str">
        <f aca="false">MID(A2439, 21,85)</f>
        <v>Alkali metal hydroxides (n=4, std=0.1)</v>
      </c>
      <c r="G2439" s="133" t="n">
        <f aca="false">H2439+I2439+J2439+K2439</f>
        <v>0.1528192439165</v>
      </c>
      <c r="H2439" s="149" t="n">
        <f aca="false">N2439+O2439+P2439+Q2439</f>
        <v>0.012519766555</v>
      </c>
      <c r="I2439" s="149" t="n">
        <f aca="false">L2439+M2439+R2439+V2439+T2439</f>
        <v>0.0244293620915</v>
      </c>
      <c r="J2439" s="150" t="n">
        <f aca="false">S2439+U2439+W2439+X2439</f>
        <v>0.00597093527</v>
      </c>
      <c r="K2439" s="149" t="n">
        <v>0.10989918</v>
      </c>
      <c r="L2439" s="130" t="n">
        <v>0.018728373</v>
      </c>
      <c r="M2439" s="130" t="n">
        <v>0.0056049131</v>
      </c>
      <c r="N2439" s="130" t="n">
        <v>0.0022057729</v>
      </c>
      <c r="O2439" s="130" t="n">
        <v>0.0096626447</v>
      </c>
      <c r="P2439" s="157" t="n">
        <v>1.5040065E-005</v>
      </c>
      <c r="Q2439" s="157" t="n">
        <v>0.00063630889</v>
      </c>
      <c r="R2439" s="157" t="n">
        <v>9.0738703E-005</v>
      </c>
      <c r="S2439" s="157" t="n">
        <v>0.00012606877</v>
      </c>
      <c r="T2439" s="130" t="n">
        <v>0</v>
      </c>
      <c r="U2439" s="157" t="n">
        <v>0.0058448665</v>
      </c>
      <c r="V2439" s="157" t="n">
        <v>5.3372885E-006</v>
      </c>
      <c r="W2439" s="130" t="n">
        <v>0</v>
      </c>
      <c r="X2439" s="130" t="n">
        <v>0</v>
      </c>
      <c r="Z2439" s="151" t="n">
        <f aca="false">K2439/0.15</f>
        <v>0.7326612</v>
      </c>
      <c r="AB2439" s="133" t="n">
        <f aca="false">K2439</f>
        <v>0.10989918</v>
      </c>
      <c r="AC2439" s="133" t="n">
        <f aca="false">L2439+M2439+N2439+O2439+P2439+Q2439+R2439</f>
        <v>0.036943791358</v>
      </c>
      <c r="AD2439" s="133" t="n">
        <f aca="false">L2439+M2439+R2439+W2439</f>
        <v>0.024424024803</v>
      </c>
      <c r="AE2439" s="133" t="n">
        <f aca="false">V2439+L2439+M2439+R2439+T2439</f>
        <v>0.0244293620915</v>
      </c>
      <c r="AF2439" s="133" t="n">
        <f aca="false">S2439+U2439+X2439</f>
        <v>0.00597093527</v>
      </c>
      <c r="AH2439" s="0" t="n">
        <v>5.1831951</v>
      </c>
      <c r="AI2439" s="96" t="n">
        <v>3.9438234</v>
      </c>
      <c r="AJ2439" s="96" t="n">
        <v>0.6917077</v>
      </c>
      <c r="AK2439" s="96" t="n">
        <v>0</v>
      </c>
      <c r="AL2439" s="96" t="n">
        <v>0.12834263</v>
      </c>
      <c r="AM2439" s="96" t="n">
        <v>0.28101233</v>
      </c>
      <c r="AN2439" s="96" t="n">
        <v>0.13830903</v>
      </c>
      <c r="AP2439" s="95" t="n">
        <v>0.017983284</v>
      </c>
      <c r="AQ2439" s="95" t="n">
        <v>0.017112778</v>
      </c>
      <c r="AR2439" s="95" t="n">
        <v>0.00066694248</v>
      </c>
      <c r="AS2439" s="95" t="n">
        <v>0.00020356408</v>
      </c>
      <c r="AT2439" s="152" t="n">
        <f aca="false">AW2439+AZ2439+BA2439+BB2439+BC2439+BK2439+BL2439+BP2439</f>
        <v>1.025945905603E-006</v>
      </c>
      <c r="AU2439" s="152" t="n">
        <f aca="false">AX2439+AY2439+BD2439+BE2439+BF2439+BG2439+BH2439+BI2439+BJ2439+BM2439+BQ2439+BR2439</f>
        <v>2.4665032483643E-009</v>
      </c>
      <c r="AV2439" s="153" t="n">
        <f aca="false">BN2439+BO2439</f>
        <v>0.028510374921</v>
      </c>
      <c r="AW2439" s="154" t="n">
        <v>6.7998643E-007</v>
      </c>
      <c r="AX2439" s="154" t="n">
        <v>2.0516869E-009</v>
      </c>
      <c r="AY2439" s="154" t="n">
        <v>5.6054835E-014</v>
      </c>
      <c r="AZ2439" s="154" t="n">
        <v>2.97169E-011</v>
      </c>
      <c r="BA2439" s="154" t="n">
        <v>0</v>
      </c>
      <c r="BB2439" s="154" t="n">
        <v>8.0062374E-011</v>
      </c>
      <c r="BC2439" s="154" t="n">
        <v>3.4560376E-007</v>
      </c>
      <c r="BD2439" s="154" t="n">
        <v>1.626579E-011</v>
      </c>
      <c r="BE2439" s="154" t="n">
        <v>3.9813091E-010</v>
      </c>
      <c r="BF2439" s="154" t="n">
        <v>0</v>
      </c>
      <c r="BG2439" s="154" t="n">
        <v>0</v>
      </c>
      <c r="BH2439" s="154" t="n">
        <v>3.6232948E-013</v>
      </c>
      <c r="BI2439" s="154" t="n">
        <v>5.7171478E-016</v>
      </c>
      <c r="BJ2439" s="154" t="n">
        <v>6.9233452E-016</v>
      </c>
      <c r="BK2439" s="154" t="n">
        <v>5.9874319E-011</v>
      </c>
      <c r="BL2439" s="154" t="n">
        <v>1.8606201E-010</v>
      </c>
      <c r="BM2439" s="154" t="n">
        <v>0</v>
      </c>
      <c r="BN2439" s="154" t="n">
        <v>1.2951921E-005</v>
      </c>
      <c r="BO2439" s="154" t="n">
        <v>0.028497423</v>
      </c>
      <c r="BP2439" s="154" t="n">
        <v>0</v>
      </c>
      <c r="BQ2439" s="154" t="n">
        <v>0</v>
      </c>
      <c r="BR2439" s="154" t="n">
        <v>0</v>
      </c>
      <c r="BT2439" s="96" t="n">
        <v>4.0977058E-005</v>
      </c>
      <c r="BU2439" s="96" t="n">
        <v>2.752457E-006</v>
      </c>
      <c r="BV2439" s="96" t="n">
        <v>2.0428539E-005</v>
      </c>
      <c r="BW2439" s="96" t="n">
        <v>1.1542965E-008</v>
      </c>
      <c r="BX2439" s="96" t="n">
        <v>1.0978978E-005</v>
      </c>
      <c r="BY2439" s="96" t="n">
        <v>1.498812E-008</v>
      </c>
      <c r="BZ2439" s="96" t="n">
        <v>0</v>
      </c>
      <c r="CA2439" s="96" t="n">
        <v>2.274874E-008</v>
      </c>
      <c r="CB2439" s="96" t="n">
        <v>5.1000071E-008</v>
      </c>
      <c r="CC2439" s="96" t="n">
        <v>4.2655982E-007</v>
      </c>
      <c r="CD2439" s="96" t="n">
        <v>0</v>
      </c>
      <c r="CE2439" s="96" t="n">
        <v>0</v>
      </c>
      <c r="CF2439" s="96" t="n">
        <v>5.4336342E-008</v>
      </c>
      <c r="CG2439" s="96" t="n">
        <v>5.9895262E-007</v>
      </c>
      <c r="CH2439" s="96" t="n">
        <v>5.6369548E-006</v>
      </c>
      <c r="CI2439" s="96" t="n">
        <v>1.2841519E-013</v>
      </c>
      <c r="CJ2439" s="96" t="n">
        <v>0</v>
      </c>
      <c r="CL2439" s="155" t="n">
        <v>4.5991021E-008</v>
      </c>
      <c r="CM2439" s="155" t="n">
        <v>0.73253569</v>
      </c>
      <c r="CN2439" s="156" t="n">
        <v>0.00078722185</v>
      </c>
      <c r="CO2439" s="155" t="n">
        <v>0.0018867207</v>
      </c>
      <c r="CP2439" s="155" t="n">
        <v>1.6604385E-010</v>
      </c>
      <c r="CQ2439" s="155" t="n">
        <v>1.9300278E-008</v>
      </c>
      <c r="CR2439" s="155" t="n">
        <v>0.00012184591</v>
      </c>
      <c r="CS2439" s="155" t="n">
        <v>0.00073818504</v>
      </c>
      <c r="CT2439" s="155" t="n">
        <v>0</v>
      </c>
      <c r="CU2439" s="155" t="n">
        <v>5.270928E-006</v>
      </c>
    </row>
    <row r="2440" customFormat="false" ht="13.8" hidden="false" customHeight="false" outlineLevel="0" collapsed="false">
      <c r="A2440" s="0" t="s">
        <v>3329</v>
      </c>
      <c r="B2440" s="90" t="s">
        <v>3321</v>
      </c>
      <c r="C2440" s="88" t="str">
        <f aca="false">MID(A2440,1,12)</f>
        <v>P.030.11.500</v>
      </c>
      <c r="D2440" s="0" t="s">
        <v>3319</v>
      </c>
      <c r="E2440" s="90" t="s">
        <v>255</v>
      </c>
      <c r="F2440" s="91" t="str">
        <f aca="false">MID(A2440, 21,85)</f>
        <v>Alkali metal hypochlorites (n=2, std=0.015)</v>
      </c>
      <c r="G2440" s="133" t="n">
        <f aca="false">H2440+I2440+J2440+K2440</f>
        <v>0.168219681251791</v>
      </c>
      <c r="H2440" s="149" t="n">
        <f aca="false">N2440+O2440+P2440+Q2440</f>
        <v>0.017760642752007</v>
      </c>
      <c r="I2440" s="149" t="n">
        <f aca="false">L2440+M2440+R2440+V2440+T2440</f>
        <v>0.0334590384997844</v>
      </c>
      <c r="J2440" s="150" t="n">
        <f aca="false">S2440+U2440+W2440+X2440</f>
        <v>0</v>
      </c>
      <c r="K2440" s="149" t="n">
        <v>0.117</v>
      </c>
      <c r="L2440" s="130" t="n">
        <v>0.030365145</v>
      </c>
      <c r="M2440" s="130" t="n">
        <v>0.0030938933</v>
      </c>
      <c r="N2440" s="130" t="n">
        <v>0.0007550244</v>
      </c>
      <c r="O2440" s="157" t="n">
        <v>0.017005608</v>
      </c>
      <c r="P2440" s="157" t="n">
        <v>0</v>
      </c>
      <c r="Q2440" s="130" t="n">
        <v>1.0352007E-008</v>
      </c>
      <c r="R2440" s="130" t="n">
        <v>1.9978437E-010</v>
      </c>
      <c r="S2440" s="157" t="n">
        <v>0</v>
      </c>
      <c r="T2440" s="157" t="n">
        <v>0</v>
      </c>
      <c r="U2440" s="157" t="n">
        <v>0</v>
      </c>
      <c r="V2440" s="157" t="n">
        <v>0</v>
      </c>
      <c r="W2440" s="157" t="n">
        <v>0</v>
      </c>
      <c r="X2440" s="130" t="n">
        <v>0</v>
      </c>
      <c r="Z2440" s="151" t="n">
        <f aca="false">K2440/0.15</f>
        <v>0.78</v>
      </c>
      <c r="AB2440" s="133" t="n">
        <f aca="false">K2440</f>
        <v>0.117</v>
      </c>
      <c r="AC2440" s="133" t="n">
        <f aca="false">L2440+M2440+N2440+O2440+P2440+Q2440+R2440</f>
        <v>0.0512196812517914</v>
      </c>
      <c r="AD2440" s="133" t="n">
        <f aca="false">L2440+M2440+R2440+W2440</f>
        <v>0.0334590384997844</v>
      </c>
      <c r="AE2440" s="133" t="n">
        <f aca="false">V2440+L2440+M2440+R2440+T2440</f>
        <v>0.0334590384997844</v>
      </c>
      <c r="AF2440" s="133" t="n">
        <f aca="false">S2440+U2440+X2440</f>
        <v>0</v>
      </c>
      <c r="AH2440" s="0" t="n">
        <v>0</v>
      </c>
      <c r="AI2440" s="96" t="n">
        <v>0</v>
      </c>
      <c r="AJ2440" s="96" t="n">
        <v>0</v>
      </c>
      <c r="AK2440" s="96" t="n">
        <v>0</v>
      </c>
      <c r="AL2440" s="96" t="n">
        <v>0</v>
      </c>
      <c r="AM2440" s="96" t="n">
        <v>0</v>
      </c>
      <c r="AN2440" s="96" t="n">
        <v>0</v>
      </c>
      <c r="AP2440" s="95" t="n">
        <v>0.022038158</v>
      </c>
      <c r="AQ2440" s="95" t="n">
        <v>0.021272406</v>
      </c>
      <c r="AR2440" s="95" t="n">
        <v>0.00076575221</v>
      </c>
      <c r="AS2440" s="95" t="n">
        <v>0</v>
      </c>
      <c r="AT2440" s="152" t="n">
        <f aca="false">AW2440+AZ2440+BA2440+BB2440+BC2440+BK2440+BL2440+BP2440</f>
        <v>1.27532409E-006</v>
      </c>
      <c r="AU2440" s="152" t="n">
        <f aca="false">AX2440+AY2440+BD2440+BE2440+BF2440+BG2440+BH2440+BI2440+BJ2440+BM2440+BQ2440+BR2440</f>
        <v>2.83192387E-009</v>
      </c>
      <c r="AV2440" s="153" t="n">
        <f aca="false">BN2440+BO2440</f>
        <v>0</v>
      </c>
      <c r="AW2440" s="154" t="n">
        <v>7.2384E-007</v>
      </c>
      <c r="AX2440" s="154" t="n">
        <v>2.184E-009</v>
      </c>
      <c r="AY2440" s="154" t="n">
        <v>5.967E-014</v>
      </c>
      <c r="AZ2440" s="154" t="n">
        <v>0</v>
      </c>
      <c r="BA2440" s="154" t="n">
        <v>0</v>
      </c>
      <c r="BB2440" s="154" t="n">
        <v>2.409E-011</v>
      </c>
      <c r="BC2440" s="154" t="n">
        <v>5.5146E-007</v>
      </c>
      <c r="BD2440" s="154" t="n">
        <v>5.5042E-012</v>
      </c>
      <c r="BE2440" s="154" t="n">
        <v>6.4236E-010</v>
      </c>
      <c r="BF2440" s="154" t="n">
        <v>0</v>
      </c>
      <c r="BG2440" s="154" t="n">
        <v>0</v>
      </c>
      <c r="BH2440" s="154" t="n">
        <v>0</v>
      </c>
      <c r="BI2440" s="154" t="n">
        <v>0</v>
      </c>
      <c r="BJ2440" s="154" t="n">
        <v>0</v>
      </c>
      <c r="BK2440" s="154" t="n">
        <v>0</v>
      </c>
      <c r="BL2440" s="154" t="n">
        <v>0</v>
      </c>
      <c r="BM2440" s="154" t="n">
        <v>0</v>
      </c>
      <c r="BN2440" s="154" t="n">
        <v>0</v>
      </c>
      <c r="BO2440" s="154" t="n">
        <v>0</v>
      </c>
      <c r="BP2440" s="154" t="n">
        <v>0</v>
      </c>
      <c r="BQ2440" s="154" t="n">
        <v>0</v>
      </c>
      <c r="BR2440" s="154" t="n">
        <v>0</v>
      </c>
      <c r="BT2440" s="96" t="n">
        <v>4.5611842E-005</v>
      </c>
      <c r="BU2440" s="96" t="n">
        <v>4.4286239E-006</v>
      </c>
      <c r="BV2440" s="96" t="n">
        <v>2.174847E-005</v>
      </c>
      <c r="BW2440" s="96" t="n">
        <v>2.3402099E-014</v>
      </c>
      <c r="BX2440" s="96" t="n">
        <v>1.9002938E-005</v>
      </c>
      <c r="BY2440" s="96" t="n">
        <v>0</v>
      </c>
      <c r="BZ2440" s="96" t="n">
        <v>0</v>
      </c>
      <c r="CA2440" s="96" t="n">
        <v>0</v>
      </c>
      <c r="CB2440" s="96" t="n">
        <v>0</v>
      </c>
      <c r="CC2440" s="96" t="n">
        <v>6.8499835E-012</v>
      </c>
      <c r="CD2440" s="96" t="n">
        <v>0</v>
      </c>
      <c r="CE2440" s="96" t="n">
        <v>0</v>
      </c>
      <c r="CF2440" s="96" t="n">
        <v>0</v>
      </c>
      <c r="CG2440" s="96" t="n">
        <v>4.3180298E-007</v>
      </c>
      <c r="CH2440" s="96" t="n">
        <v>0</v>
      </c>
      <c r="CI2440" s="96" t="n">
        <v>0</v>
      </c>
      <c r="CJ2440" s="96" t="n">
        <v>0</v>
      </c>
      <c r="CL2440" s="155" t="n">
        <v>0</v>
      </c>
      <c r="CM2440" s="155" t="n">
        <v>0.78</v>
      </c>
      <c r="CN2440" s="156" t="n">
        <v>0.00065663719</v>
      </c>
      <c r="CO2440" s="155" t="n">
        <v>0.00303</v>
      </c>
      <c r="CP2440" s="155" t="n">
        <v>0</v>
      </c>
      <c r="CQ2440" s="155" t="n">
        <v>0</v>
      </c>
      <c r="CR2440" s="155" t="n">
        <v>0.00018516663</v>
      </c>
      <c r="CS2440" s="155" t="n">
        <v>0</v>
      </c>
      <c r="CT2440" s="155" t="n">
        <v>0</v>
      </c>
      <c r="CU2440" s="155" t="n">
        <v>0</v>
      </c>
    </row>
    <row r="2441" customFormat="false" ht="13.8" hidden="false" customHeight="false" outlineLevel="0" collapsed="false">
      <c r="A2441" s="0" t="s">
        <v>3330</v>
      </c>
      <c r="B2441" s="90" t="s">
        <v>3321</v>
      </c>
      <c r="C2441" s="88" t="str">
        <f aca="false">MID(A2441,1,12)</f>
        <v>P.030.11.600</v>
      </c>
      <c r="D2441" s="0" t="s">
        <v>3319</v>
      </c>
      <c r="E2441" s="90" t="s">
        <v>255</v>
      </c>
      <c r="F2441" s="91" t="str">
        <f aca="false">MID(A2441, 21,85)</f>
        <v>Alkali metal silicates (n=2, std=0.22)</v>
      </c>
      <c r="G2441" s="133" t="n">
        <f aca="false">H2441+I2441+J2441+K2441</f>
        <v>0.4007179584089</v>
      </c>
      <c r="H2441" s="149" t="n">
        <f aca="false">N2441+O2441+P2441+Q2441</f>
        <v>0.01685091892</v>
      </c>
      <c r="I2441" s="149" t="n">
        <f aca="false">L2441+M2441+R2441+V2441+T2441</f>
        <v>0.0229286820089</v>
      </c>
      <c r="J2441" s="150" t="n">
        <f aca="false">S2441+U2441+W2441+X2441</f>
        <v>0.00403487748</v>
      </c>
      <c r="K2441" s="149" t="n">
        <v>0.35690348</v>
      </c>
      <c r="L2441" s="130" t="n">
        <v>0.0082277147</v>
      </c>
      <c r="M2441" s="130" t="n">
        <v>0.013473934</v>
      </c>
      <c r="N2441" s="130" t="n">
        <v>0.0146729</v>
      </c>
      <c r="O2441" s="130" t="n">
        <v>0.0017814783</v>
      </c>
      <c r="P2441" s="157" t="n">
        <v>0.00021202754</v>
      </c>
      <c r="Q2441" s="130" t="n">
        <v>0.00018451308</v>
      </c>
      <c r="R2441" s="130" t="n">
        <v>0.0012177988</v>
      </c>
      <c r="S2441" s="157" t="n">
        <v>0.00098516278</v>
      </c>
      <c r="T2441" s="157" t="n">
        <v>0</v>
      </c>
      <c r="U2441" s="130" t="n">
        <v>0.0030497147</v>
      </c>
      <c r="V2441" s="157" t="n">
        <v>9.2345089E-006</v>
      </c>
      <c r="W2441" s="157" t="n">
        <v>0</v>
      </c>
      <c r="X2441" s="130" t="n">
        <v>0</v>
      </c>
      <c r="Z2441" s="151" t="n">
        <f aca="false">K2441/0.15</f>
        <v>2.37935653333333</v>
      </c>
      <c r="AB2441" s="133" t="n">
        <f aca="false">K2441</f>
        <v>0.35690348</v>
      </c>
      <c r="AC2441" s="133" t="n">
        <f aca="false">L2441+M2441+N2441+O2441+P2441+Q2441+R2441</f>
        <v>0.03977036642</v>
      </c>
      <c r="AD2441" s="133" t="n">
        <f aca="false">L2441+M2441+R2441+W2441</f>
        <v>0.0229194475</v>
      </c>
      <c r="AE2441" s="133" t="n">
        <f aca="false">V2441+L2441+M2441+R2441+T2441</f>
        <v>0.0229286820089</v>
      </c>
      <c r="AF2441" s="133" t="n">
        <f aca="false">S2441+U2441+X2441</f>
        <v>0.00403487748</v>
      </c>
      <c r="AH2441" s="0" t="n">
        <v>35.295451</v>
      </c>
      <c r="AI2441" s="96" t="n">
        <v>34.750577</v>
      </c>
      <c r="AJ2441" s="96" t="n">
        <v>0.37884654</v>
      </c>
      <c r="AK2441" s="96" t="n">
        <v>0</v>
      </c>
      <c r="AL2441" s="96" t="n">
        <v>0</v>
      </c>
      <c r="AM2441" s="96" t="n">
        <v>0.092803377</v>
      </c>
      <c r="AN2441" s="96" t="n">
        <v>0.073224265</v>
      </c>
      <c r="AP2441" s="95" t="n">
        <v>0.044149799</v>
      </c>
      <c r="AQ2441" s="95" t="n">
        <v>0.039799336</v>
      </c>
      <c r="AR2441" s="95" t="n">
        <v>0.0018728486</v>
      </c>
      <c r="AS2441" s="95" t="n">
        <v>0.0024776148</v>
      </c>
      <c r="AT2441" s="152" t="n">
        <f aca="false">AW2441+AZ2441+BA2441+BB2441+BC2441+BK2441+BL2441+BP2441</f>
        <v>2.386051266382E-006</v>
      </c>
      <c r="AU2441" s="152" t="n">
        <f aca="false">AX2441+AY2441+BD2441+BE2441+BF2441+BG2441+BH2441+BI2441+BJ2441+BM2441+BQ2441+BR2441</f>
        <v>6.9262153903847E-009</v>
      </c>
      <c r="AV2441" s="153" t="n">
        <f aca="false">BN2441+BO2441</f>
        <v>0.34700487132</v>
      </c>
      <c r="AW2441" s="154" t="n">
        <v>2.2080428E-006</v>
      </c>
      <c r="AX2441" s="154" t="n">
        <v>6.6621982E-009</v>
      </c>
      <c r="AY2441" s="154" t="n">
        <v>1.8202077E-013</v>
      </c>
      <c r="AZ2441" s="154" t="n">
        <v>0</v>
      </c>
      <c r="BA2441" s="154" t="n">
        <v>0</v>
      </c>
      <c r="BB2441" s="154" t="n">
        <v>3.9319536E-010</v>
      </c>
      <c r="BC2441" s="154" t="n">
        <v>1.7736703E-007</v>
      </c>
      <c r="BD2441" s="154" t="n">
        <v>8.9667721E-011</v>
      </c>
      <c r="BE2441" s="154" t="n">
        <v>1.7405334E-010</v>
      </c>
      <c r="BF2441" s="154" t="n">
        <v>0</v>
      </c>
      <c r="BG2441" s="154" t="n">
        <v>0</v>
      </c>
      <c r="BH2441" s="154" t="n">
        <v>1.0516263E-013</v>
      </c>
      <c r="BI2441" s="154" t="n">
        <v>7.3303105E-015</v>
      </c>
      <c r="BJ2441" s="154" t="n">
        <v>1.6156742E-015</v>
      </c>
      <c r="BK2441" s="154" t="n">
        <v>2.9239212E-011</v>
      </c>
      <c r="BL2441" s="154" t="n">
        <v>2.1900181E-010</v>
      </c>
      <c r="BM2441" s="154" t="n">
        <v>0</v>
      </c>
      <c r="BN2441" s="154" t="n">
        <v>5.777132E-005</v>
      </c>
      <c r="BO2441" s="154" t="n">
        <v>0.3469471</v>
      </c>
      <c r="BP2441" s="154" t="n">
        <v>0</v>
      </c>
      <c r="BQ2441" s="154" t="n">
        <v>0</v>
      </c>
      <c r="BR2441" s="154" t="n">
        <v>0</v>
      </c>
      <c r="BT2441" s="96" t="n">
        <v>0.00011646562</v>
      </c>
      <c r="BU2441" s="96" t="n">
        <v>1.1999763E-006</v>
      </c>
      <c r="BV2441" s="96" t="n">
        <v>6.6342773E-005</v>
      </c>
      <c r="BW2441" s="96" t="n">
        <v>1.4967906E-007</v>
      </c>
      <c r="BX2441" s="96" t="n">
        <v>2.5830276E-006</v>
      </c>
      <c r="BY2441" s="96" t="n">
        <v>0</v>
      </c>
      <c r="BZ2441" s="96" t="n">
        <v>0</v>
      </c>
      <c r="CA2441" s="96" t="n">
        <v>0</v>
      </c>
      <c r="CB2441" s="96" t="n">
        <v>2.947843E-007</v>
      </c>
      <c r="CC2441" s="96" t="n">
        <v>1.8524485E-007</v>
      </c>
      <c r="CD2441" s="96" t="n">
        <v>0</v>
      </c>
      <c r="CE2441" s="96" t="n">
        <v>0</v>
      </c>
      <c r="CF2441" s="96" t="n">
        <v>0</v>
      </c>
      <c r="CG2441" s="96" t="n">
        <v>2.8826987E-006</v>
      </c>
      <c r="CH2441" s="96" t="n">
        <v>4.282741E-005</v>
      </c>
      <c r="CI2441" s="96" t="n">
        <v>2.1049097E-011</v>
      </c>
      <c r="CJ2441" s="96" t="n">
        <v>0</v>
      </c>
      <c r="CL2441" s="155" t="n">
        <v>0</v>
      </c>
      <c r="CM2441" s="155" t="n">
        <v>2.3793565</v>
      </c>
      <c r="CN2441" s="156" t="n">
        <v>0</v>
      </c>
      <c r="CO2441" s="155" t="n">
        <v>0.0008210063</v>
      </c>
      <c r="CP2441" s="155" t="n">
        <v>5.0233778E-011</v>
      </c>
      <c r="CQ2441" s="155" t="n">
        <v>5.8571684E-009</v>
      </c>
      <c r="CR2441" s="155" t="n">
        <v>9.459849E-005</v>
      </c>
      <c r="CS2441" s="155" t="n">
        <v>0.0061539523</v>
      </c>
      <c r="CT2441" s="155" t="n">
        <v>0</v>
      </c>
      <c r="CU2441" s="155" t="n">
        <v>0</v>
      </c>
    </row>
    <row r="2442" customFormat="false" ht="13.8" hidden="false" customHeight="false" outlineLevel="0" collapsed="false">
      <c r="A2442" s="0" t="s">
        <v>3331</v>
      </c>
      <c r="B2442" s="90" t="s">
        <v>3321</v>
      </c>
      <c r="C2442" s="88" t="str">
        <f aca="false">MID(A2442,1,12)</f>
        <v>P.030.11.700</v>
      </c>
      <c r="D2442" s="0" t="s">
        <v>3319</v>
      </c>
      <c r="E2442" s="90" t="s">
        <v>255</v>
      </c>
      <c r="F2442" s="91" t="str">
        <f aca="false">MID(A2442, 21,85)</f>
        <v>Alkaline earth metal oxides (n=2, std=0.23)</v>
      </c>
      <c r="G2442" s="133" t="n">
        <f aca="false">H2442+I2442+J2442+K2442</f>
        <v>0.204714513551869</v>
      </c>
      <c r="H2442" s="149" t="n">
        <f aca="false">N2442+O2442+P2442+Q2442</f>
        <v>0.00735384418</v>
      </c>
      <c r="I2442" s="149" t="n">
        <f aca="false">L2442+M2442+R2442+V2442+T2442</f>
        <v>0.02759772826786</v>
      </c>
      <c r="J2442" s="150" t="n">
        <f aca="false">S2442+U2442+W2442+X2442</f>
        <v>0.00129472110400925</v>
      </c>
      <c r="K2442" s="149" t="n">
        <v>0.16846822</v>
      </c>
      <c r="L2442" s="130" t="n">
        <v>0.020619299</v>
      </c>
      <c r="M2442" s="130" t="n">
        <v>0.0059348218</v>
      </c>
      <c r="N2442" s="130" t="n">
        <v>0.0054040649</v>
      </c>
      <c r="O2442" s="130" t="n">
        <v>0.0017879069</v>
      </c>
      <c r="P2442" s="157" t="n">
        <v>3.434247E-005</v>
      </c>
      <c r="Q2442" s="157" t="n">
        <v>0.00012752991</v>
      </c>
      <c r="R2442" s="130" t="n">
        <v>0.0010405372</v>
      </c>
      <c r="S2442" s="130" t="n">
        <v>4.4726002E-005</v>
      </c>
      <c r="T2442" s="157" t="n">
        <v>5.4230716E-007</v>
      </c>
      <c r="U2442" s="157" t="n">
        <v>0.0012213691</v>
      </c>
      <c r="V2442" s="157" t="n">
        <v>2.5279607E-006</v>
      </c>
      <c r="W2442" s="157" t="n">
        <v>2.8626002E-005</v>
      </c>
      <c r="X2442" s="130" t="n">
        <v>9.2456768E-015</v>
      </c>
      <c r="Z2442" s="151" t="n">
        <f aca="false">K2442/0.15</f>
        <v>1.12312146666667</v>
      </c>
      <c r="AB2442" s="133" t="n">
        <f aca="false">K2442</f>
        <v>0.16846822</v>
      </c>
      <c r="AC2442" s="133" t="n">
        <f aca="false">L2442+M2442+N2442+O2442+P2442+Q2442+R2442</f>
        <v>0.03494850218</v>
      </c>
      <c r="AD2442" s="133" t="n">
        <f aca="false">L2442+M2442+R2442+W2442</f>
        <v>0.027623284002</v>
      </c>
      <c r="AE2442" s="133" t="n">
        <f aca="false">V2442+L2442+M2442+R2442+T2442</f>
        <v>0.02759772826786</v>
      </c>
      <c r="AF2442" s="133" t="n">
        <f aca="false">S2442+U2442+X2442</f>
        <v>0.00126609510200925</v>
      </c>
      <c r="AH2442" s="0" t="n">
        <v>5.6642458</v>
      </c>
      <c r="AI2442" s="96" t="n">
        <v>5.4421284</v>
      </c>
      <c r="AJ2442" s="96" t="n">
        <v>0.12561877</v>
      </c>
      <c r="AK2442" s="96" t="n">
        <v>0</v>
      </c>
      <c r="AL2442" s="96" t="n">
        <v>0.02064829</v>
      </c>
      <c r="AM2442" s="96" t="n">
        <v>0.049407795</v>
      </c>
      <c r="AN2442" s="96" t="n">
        <v>0.02644253</v>
      </c>
      <c r="AP2442" s="95" t="n">
        <v>0.025458718</v>
      </c>
      <c r="AQ2442" s="95" t="n">
        <v>0.02410419</v>
      </c>
      <c r="AR2442" s="95" t="n">
        <v>0.00097726071</v>
      </c>
      <c r="AS2442" s="95" t="n">
        <v>0.00037726733</v>
      </c>
      <c r="AT2442" s="152" t="n">
        <f aca="false">AW2442+AZ2442+BA2442+BB2442+BC2442+BK2442+BL2442+BP2442</f>
        <v>1.44509525172132E-006</v>
      </c>
      <c r="AU2442" s="152" t="n">
        <f aca="false">AX2442+AY2442+BD2442+BE2442+BF2442+BG2442+BH2442+BI2442+BJ2442+BM2442+BQ2442+BR2442</f>
        <v>3.61412986889551E-009</v>
      </c>
      <c r="AV2442" s="153" t="n">
        <f aca="false">BN2442+BO2442</f>
        <v>0.0528385610473</v>
      </c>
      <c r="AW2442" s="154" t="n">
        <v>1.0422567E-006</v>
      </c>
      <c r="AX2442" s="154" t="n">
        <v>3.1447402E-009</v>
      </c>
      <c r="AY2442" s="154" t="n">
        <v>8.5918794E-014</v>
      </c>
      <c r="AZ2442" s="154" t="n">
        <v>1.3063231E-015</v>
      </c>
      <c r="BA2442" s="154" t="n">
        <v>0</v>
      </c>
      <c r="BB2442" s="154" t="n">
        <v>1.448486E-010</v>
      </c>
      <c r="BC2442" s="154" t="n">
        <v>4.025052E-007</v>
      </c>
      <c r="BD2442" s="154" t="n">
        <v>3.3028991E-011</v>
      </c>
      <c r="BE2442" s="154" t="n">
        <v>4.3619459E-010</v>
      </c>
      <c r="BF2442" s="154" t="n">
        <v>1.4925912E-017</v>
      </c>
      <c r="BG2442" s="154" t="n">
        <v>2.2168751E-019</v>
      </c>
      <c r="BH2442" s="154" t="n">
        <v>7.2659003E-014</v>
      </c>
      <c r="BI2442" s="154" t="n">
        <v>6.2525576E-015</v>
      </c>
      <c r="BJ2442" s="154" t="n">
        <v>1.2423933E-015</v>
      </c>
      <c r="BK2442" s="154" t="n">
        <v>7.545315E-012</v>
      </c>
      <c r="BL2442" s="154" t="n">
        <v>1.809565E-010</v>
      </c>
      <c r="BM2442" s="154" t="n">
        <v>1.2490448E-023</v>
      </c>
      <c r="BN2442" s="154" t="n">
        <v>4.1340473E-006</v>
      </c>
      <c r="BO2442" s="154" t="n">
        <v>0.052834427</v>
      </c>
      <c r="BP2442" s="154" t="n">
        <v>0</v>
      </c>
      <c r="BQ2442" s="154" t="n">
        <v>0</v>
      </c>
      <c r="BR2442" s="154" t="n">
        <v>0</v>
      </c>
      <c r="BT2442" s="96" t="n">
        <v>4.6719714E-005</v>
      </c>
      <c r="BU2442" s="96" t="n">
        <v>3.0072709E-006</v>
      </c>
      <c r="BV2442" s="96" t="n">
        <v>3.1315607E-005</v>
      </c>
      <c r="BW2442" s="96" t="n">
        <v>1.2448424E-007</v>
      </c>
      <c r="BX2442" s="96" t="n">
        <v>4.0769998E-006</v>
      </c>
      <c r="BY2442" s="96" t="n">
        <v>2.6887383E-011</v>
      </c>
      <c r="BZ2442" s="96" t="n">
        <v>3.6682177E-013</v>
      </c>
      <c r="CA2442" s="96" t="n">
        <v>4.0494841E-011</v>
      </c>
      <c r="CB2442" s="96" t="n">
        <v>5.3395331E-008</v>
      </c>
      <c r="CC2442" s="96" t="n">
        <v>1.2798661E-007</v>
      </c>
      <c r="CD2442" s="96" t="n">
        <v>0</v>
      </c>
      <c r="CE2442" s="96" t="n">
        <v>2.7621032E-020</v>
      </c>
      <c r="CF2442" s="96" t="n">
        <v>2.2615993E-016</v>
      </c>
      <c r="CG2442" s="96" t="n">
        <v>1.2282254E-006</v>
      </c>
      <c r="CH2442" s="96" t="n">
        <v>6.7856719E-006</v>
      </c>
      <c r="CI2442" s="96" t="n">
        <v>5.1100647E-012</v>
      </c>
      <c r="CJ2442" s="96" t="n">
        <v>0</v>
      </c>
      <c r="CL2442" s="155" t="n">
        <v>1.9142485E-016</v>
      </c>
      <c r="CM2442" s="155" t="n">
        <v>1.1231215</v>
      </c>
      <c r="CN2442" s="156" t="n">
        <v>1.1141759E-006</v>
      </c>
      <c r="CO2442" s="155" t="n">
        <v>0.0020575371</v>
      </c>
      <c r="CP2442" s="155" t="n">
        <v>3.3838434E-011</v>
      </c>
      <c r="CQ2442" s="155" t="n">
        <v>4.0918585E-009</v>
      </c>
      <c r="CR2442" s="155" t="n">
        <v>0.00017030922</v>
      </c>
      <c r="CS2442" s="155" t="n">
        <v>0.0052411628</v>
      </c>
      <c r="CT2442" s="155" t="n">
        <v>1.0000921E-011</v>
      </c>
      <c r="CU2442" s="155" t="n">
        <v>9.4584553E-009</v>
      </c>
    </row>
    <row r="2443" customFormat="false" ht="13.8" hidden="false" customHeight="false" outlineLevel="0" collapsed="false">
      <c r="A2443" s="0" t="s">
        <v>3332</v>
      </c>
      <c r="B2443" s="90" t="s">
        <v>3321</v>
      </c>
      <c r="C2443" s="88" t="str">
        <f aca="false">MID(A2443,1,12)</f>
        <v>P.030.11.800</v>
      </c>
      <c r="D2443" s="0" t="s">
        <v>3319</v>
      </c>
      <c r="E2443" s="90" t="s">
        <v>255</v>
      </c>
      <c r="F2443" s="91" t="str">
        <f aca="false">MID(A2443, 21,85)</f>
        <v>Alkanes (n=7, std=0.22)</v>
      </c>
      <c r="G2443" s="133" t="n">
        <f aca="false">H2443+I2443+J2443+K2443</f>
        <v>0.345904051662513</v>
      </c>
      <c r="H2443" s="149" t="n">
        <f aca="false">N2443+O2443+P2443+Q2443</f>
        <v>0.02532726191</v>
      </c>
      <c r="I2443" s="149" t="n">
        <f aca="false">L2443+M2443+R2443+V2443+T2443</f>
        <v>0.0557297255847</v>
      </c>
      <c r="J2443" s="150" t="n">
        <f aca="false">S2443+U2443+W2443+X2443</f>
        <v>0.00496214416781272</v>
      </c>
      <c r="K2443" s="149" t="n">
        <v>0.25988492</v>
      </c>
      <c r="L2443" s="130" t="n">
        <v>0.026832096</v>
      </c>
      <c r="M2443" s="130" t="n">
        <v>0.022874852</v>
      </c>
      <c r="N2443" s="130" t="n">
        <v>0.02162559</v>
      </c>
      <c r="O2443" s="130" t="n">
        <v>0.0034937309</v>
      </c>
      <c r="P2443" s="130" t="n">
        <v>6.397938E-005</v>
      </c>
      <c r="Q2443" s="130" t="n">
        <v>0.00014396163</v>
      </c>
      <c r="R2443" s="157" t="n">
        <v>0.0059682251</v>
      </c>
      <c r="S2443" s="130" t="n">
        <v>0.00020124358</v>
      </c>
      <c r="T2443" s="157" t="n">
        <v>4.8139488E-005</v>
      </c>
      <c r="U2443" s="157" t="n">
        <v>0.0047608116</v>
      </c>
      <c r="V2443" s="157" t="n">
        <v>6.4129967E-006</v>
      </c>
      <c r="W2443" s="157" t="n">
        <v>8.8986992E-008</v>
      </c>
      <c r="X2443" s="130" t="n">
        <v>8.2071967E-013</v>
      </c>
      <c r="Z2443" s="151" t="n">
        <f aca="false">K2443/0.15</f>
        <v>1.73256613333333</v>
      </c>
      <c r="AB2443" s="133" t="n">
        <f aca="false">K2443</f>
        <v>0.25988492</v>
      </c>
      <c r="AC2443" s="133" t="n">
        <f aca="false">L2443+M2443+N2443+O2443+P2443+Q2443+R2443</f>
        <v>0.08100243501</v>
      </c>
      <c r="AD2443" s="133" t="n">
        <f aca="false">L2443+M2443+R2443+W2443</f>
        <v>0.055675262086992</v>
      </c>
      <c r="AE2443" s="133" t="n">
        <f aca="false">V2443+L2443+M2443+R2443+T2443</f>
        <v>0.0557297255847</v>
      </c>
      <c r="AF2443" s="133" t="n">
        <f aca="false">S2443+U2443+X2443</f>
        <v>0.00496205518082072</v>
      </c>
      <c r="AH2443" s="0" t="n">
        <v>75.313929</v>
      </c>
      <c r="AI2443" s="96" t="n">
        <v>74.482617</v>
      </c>
      <c r="AJ2443" s="96" t="n">
        <v>0.52724639</v>
      </c>
      <c r="AK2443" s="96" t="n">
        <v>0</v>
      </c>
      <c r="AL2443" s="96" t="n">
        <v>0.14748293</v>
      </c>
      <c r="AM2443" s="96" t="n">
        <v>0.094088749</v>
      </c>
      <c r="AN2443" s="96" t="n">
        <v>0.062493538</v>
      </c>
      <c r="AP2443" s="95" t="n">
        <v>0.044768323</v>
      </c>
      <c r="AQ2443" s="95" t="n">
        <v>0.037800613</v>
      </c>
      <c r="AR2443" s="95" t="n">
        <v>0.0016662339</v>
      </c>
      <c r="AS2443" s="95" t="n">
        <v>0.0053014764</v>
      </c>
      <c r="AT2443" s="152" t="n">
        <f aca="false">AW2443+AZ2443+BA2443+BB2443+BC2443+BK2443+BL2443+BP2443</f>
        <v>2.26622379683261E-006</v>
      </c>
      <c r="AU2443" s="152" t="n">
        <f aca="false">AX2443+AY2443+BD2443+BE2443+BF2443+BG2443+BH2443+BI2443+BJ2443+BM2443+BQ2443+BR2443</f>
        <v>6.162107493595E-009</v>
      </c>
      <c r="AV2443" s="153" t="n">
        <f aca="false">BN2443+BO2443</f>
        <v>0.742503701007</v>
      </c>
      <c r="AW2443" s="154" t="n">
        <v>1.6078205E-006</v>
      </c>
      <c r="AX2443" s="154" t="n">
        <v>4.8511825E-009</v>
      </c>
      <c r="AY2443" s="154" t="n">
        <v>1.3254124E-013</v>
      </c>
      <c r="AZ2443" s="154" t="n">
        <v>1.1595961E-013</v>
      </c>
      <c r="BA2443" s="154" t="n">
        <v>0</v>
      </c>
      <c r="BB2443" s="154" t="n">
        <v>2.5777304E-009</v>
      </c>
      <c r="BC2443" s="154" t="n">
        <v>6.5527864E-007</v>
      </c>
      <c r="BD2443" s="154" t="n">
        <v>4.8461808E-010</v>
      </c>
      <c r="BE2443" s="154" t="n">
        <v>7.5869496E-010</v>
      </c>
      <c r="BF2443" s="154" t="n">
        <v>5.1764071E-011</v>
      </c>
      <c r="BG2443" s="154" t="n">
        <v>1.8025359E-015</v>
      </c>
      <c r="BH2443" s="154" t="n">
        <v>6.5014398E-014</v>
      </c>
      <c r="BI2443" s="154" t="n">
        <v>1.7857165E-013</v>
      </c>
      <c r="BJ2443" s="154" t="n">
        <v>1.2667711E-015</v>
      </c>
      <c r="BK2443" s="154" t="n">
        <v>8.4400853E-011</v>
      </c>
      <c r="BL2443" s="154" t="n">
        <v>4.6240962E-010</v>
      </c>
      <c r="BM2443" s="154" t="n">
        <v>1.5468686E-011</v>
      </c>
      <c r="BN2443" s="154" t="n">
        <v>1.4391007E-005</v>
      </c>
      <c r="BO2443" s="154" t="n">
        <v>0.74248931</v>
      </c>
      <c r="BP2443" s="154" t="n">
        <v>0</v>
      </c>
      <c r="BQ2443" s="154" t="n">
        <v>0</v>
      </c>
      <c r="BR2443" s="154" t="n">
        <v>0</v>
      </c>
      <c r="BT2443" s="96" t="n">
        <v>0.00016055301</v>
      </c>
      <c r="BU2443" s="96" t="n">
        <v>5.735024E-006</v>
      </c>
      <c r="BV2443" s="96" t="n">
        <v>4.8308542E-005</v>
      </c>
      <c r="BW2443" s="96" t="n">
        <v>7.1381236E-007</v>
      </c>
      <c r="BX2443" s="96" t="n">
        <v>7.2532083E-006</v>
      </c>
      <c r="BY2443" s="96" t="n">
        <v>8.1312069E-007</v>
      </c>
      <c r="BZ2443" s="96" t="n">
        <v>3.2562012E-011</v>
      </c>
      <c r="CA2443" s="96" t="n">
        <v>1.7944137E-006</v>
      </c>
      <c r="CB2443" s="96" t="n">
        <v>9.1577862E-008</v>
      </c>
      <c r="CC2443" s="96" t="n">
        <v>1.2397022E-007</v>
      </c>
      <c r="CD2443" s="96" t="n">
        <v>0</v>
      </c>
      <c r="CE2443" s="96" t="n">
        <v>3.4207025E-008</v>
      </c>
      <c r="CF2443" s="96" t="n">
        <v>2.0075751E-014</v>
      </c>
      <c r="CG2443" s="96" t="n">
        <v>4.3878686E-006</v>
      </c>
      <c r="CH2443" s="96" t="n">
        <v>9.1296778E-005</v>
      </c>
      <c r="CI2443" s="96" t="n">
        <v>4.5204158E-010</v>
      </c>
      <c r="CJ2443" s="96" t="n">
        <v>0</v>
      </c>
      <c r="CL2443" s="155" t="n">
        <v>1.6992389E-014</v>
      </c>
      <c r="CM2443" s="155" t="n">
        <v>1.7325648</v>
      </c>
      <c r="CN2443" s="156" t="n">
        <v>0.034222202</v>
      </c>
      <c r="CO2443" s="155" t="n">
        <v>0.004012744</v>
      </c>
      <c r="CP2443" s="155" t="n">
        <v>3.1494647E-011</v>
      </c>
      <c r="CQ2443" s="155" t="n">
        <v>3.6381014E-009</v>
      </c>
      <c r="CR2443" s="155" t="n">
        <v>0.00025737702</v>
      </c>
      <c r="CS2443" s="155" t="n">
        <v>0.055807171</v>
      </c>
      <c r="CT2443" s="155" t="n">
        <v>3.4711003E-005</v>
      </c>
      <c r="CU2443" s="155" t="n">
        <v>0.00040305132</v>
      </c>
    </row>
    <row r="2444" customFormat="false" ht="13.8" hidden="false" customHeight="false" outlineLevel="0" collapsed="false">
      <c r="A2444" s="0" t="s">
        <v>3333</v>
      </c>
      <c r="B2444" s="90" t="s">
        <v>3321</v>
      </c>
      <c r="C2444" s="88" t="str">
        <f aca="false">MID(A2444,1,12)</f>
        <v>P.030.11.900</v>
      </c>
      <c r="D2444" s="0" t="s">
        <v>3319</v>
      </c>
      <c r="E2444" s="90" t="s">
        <v>255</v>
      </c>
      <c r="F2444" s="91" t="str">
        <f aca="false">MID(A2444, 21,85)</f>
        <v>Alpha-halocarboxylic acids and derivatives (n=2, std=0.12)</v>
      </c>
      <c r="G2444" s="133" t="n">
        <f aca="false">H2444+I2444+J2444+K2444</f>
        <v>0.225781435948034</v>
      </c>
      <c r="H2444" s="149" t="n">
        <f aca="false">N2444+O2444+P2444+Q2444</f>
        <v>0.013540898921</v>
      </c>
      <c r="I2444" s="149" t="n">
        <f aca="false">L2444+M2444+R2444+V2444+T2444</f>
        <v>0.02428877560205</v>
      </c>
      <c r="J2444" s="150" t="n">
        <f aca="false">S2444+U2444+W2444+X2444</f>
        <v>0.00185968142498395</v>
      </c>
      <c r="K2444" s="149" t="n">
        <v>0.18609208</v>
      </c>
      <c r="L2444" s="130" t="n">
        <v>0.017935898</v>
      </c>
      <c r="M2444" s="130" t="n">
        <v>0.0058470212</v>
      </c>
      <c r="N2444" s="130" t="n">
        <v>0.0056559054</v>
      </c>
      <c r="O2444" s="130" t="n">
        <v>0.007722879</v>
      </c>
      <c r="P2444" s="157" t="n">
        <v>7.3888851E-005</v>
      </c>
      <c r="Q2444" s="157" t="n">
        <v>8.822567E-005</v>
      </c>
      <c r="R2444" s="157" t="n">
        <v>0.00050212648</v>
      </c>
      <c r="S2444" s="157" t="n">
        <v>0.00016222859</v>
      </c>
      <c r="T2444" s="157" t="n">
        <v>5.5989235E-007</v>
      </c>
      <c r="U2444" s="157" t="n">
        <v>0.0016974518</v>
      </c>
      <c r="V2444" s="157" t="n">
        <v>3.1700297E-006</v>
      </c>
      <c r="W2444" s="157" t="n">
        <v>1.0349744E-009</v>
      </c>
      <c r="X2444" s="130" t="n">
        <v>9.5454829E-015</v>
      </c>
      <c r="Z2444" s="151" t="n">
        <f aca="false">K2444/0.15</f>
        <v>1.24061386666667</v>
      </c>
      <c r="AB2444" s="133" t="n">
        <f aca="false">K2444</f>
        <v>0.18609208</v>
      </c>
      <c r="AC2444" s="133" t="n">
        <f aca="false">L2444+M2444+N2444+O2444+P2444+Q2444+R2444</f>
        <v>0.037825944601</v>
      </c>
      <c r="AD2444" s="133" t="n">
        <f aca="false">L2444+M2444+R2444+W2444</f>
        <v>0.0242850467149744</v>
      </c>
      <c r="AE2444" s="133" t="n">
        <f aca="false">V2444+L2444+M2444+R2444+T2444</f>
        <v>0.02428877560205</v>
      </c>
      <c r="AF2444" s="133" t="n">
        <f aca="false">S2444+U2444+X2444</f>
        <v>0.00185968039000955</v>
      </c>
      <c r="AH2444" s="0" t="n">
        <v>20.524116</v>
      </c>
      <c r="AI2444" s="96" t="n">
        <v>18.416619</v>
      </c>
      <c r="AJ2444" s="96" t="n">
        <v>0.22005014</v>
      </c>
      <c r="AK2444" s="96" t="n">
        <v>0</v>
      </c>
      <c r="AL2444" s="96" t="n">
        <v>0.065486218</v>
      </c>
      <c r="AM2444" s="96" t="n">
        <v>0.068671126</v>
      </c>
      <c r="AN2444" s="96" t="n">
        <v>1.7532896</v>
      </c>
      <c r="AP2444" s="95" t="n">
        <v>0.02735857</v>
      </c>
      <c r="AQ2444" s="95" t="n">
        <v>0.024994558</v>
      </c>
      <c r="AR2444" s="95" t="n">
        <v>0.0010586405</v>
      </c>
      <c r="AS2444" s="95" t="n">
        <v>0.001305371</v>
      </c>
      <c r="AT2444" s="152" t="n">
        <f aca="false">AW2444+AZ2444+BA2444+BB2444+BC2444+BK2444+BL2444+BP2444</f>
        <v>1.49847468692E-006</v>
      </c>
      <c r="AU2444" s="152" t="n">
        <f aca="false">AX2444+AY2444+BD2444+BE2444+BF2444+BG2444+BH2444+BI2444+BJ2444+BM2444+BQ2444+BR2444</f>
        <v>3.91509062280109E-009</v>
      </c>
      <c r="AV2444" s="153" t="n">
        <f aca="false">BN2444+BO2444</f>
        <v>0.182825076562</v>
      </c>
      <c r="AW2444" s="154" t="n">
        <v>1.1602629E-006</v>
      </c>
      <c r="AX2444" s="154" t="n">
        <v>3.5011028E-009</v>
      </c>
      <c r="AY2444" s="154" t="n">
        <v>9.5641144E-014</v>
      </c>
      <c r="AZ2444" s="154" t="n">
        <v>8.7601349E-011</v>
      </c>
      <c r="BA2444" s="154" t="n">
        <v>0</v>
      </c>
      <c r="BB2444" s="154" t="n">
        <v>1.5092089E-010</v>
      </c>
      <c r="BC2444" s="154" t="n">
        <v>3.3787347E-007</v>
      </c>
      <c r="BD2444" s="154" t="n">
        <v>3.4418576E-011</v>
      </c>
      <c r="BE2444" s="154" t="n">
        <v>3.7942864E-010</v>
      </c>
      <c r="BF2444" s="154" t="n">
        <v>1.5409909E-017</v>
      </c>
      <c r="BG2444" s="154" t="n">
        <v>2.2887609E-019</v>
      </c>
      <c r="BH2444" s="154" t="n">
        <v>4.1284353E-014</v>
      </c>
      <c r="BI2444" s="154" t="n">
        <v>3.014252E-015</v>
      </c>
      <c r="BJ2444" s="154" t="n">
        <v>6.5141329E-016</v>
      </c>
      <c r="BK2444" s="154" t="n">
        <v>1.0438845E-011</v>
      </c>
      <c r="BL2444" s="154" t="n">
        <v>8.9355836E-011</v>
      </c>
      <c r="BM2444" s="154" t="n">
        <v>1.2895471E-023</v>
      </c>
      <c r="BN2444" s="154" t="n">
        <v>1.3936562E-005</v>
      </c>
      <c r="BO2444" s="154" t="n">
        <v>0.18281114</v>
      </c>
      <c r="BP2444" s="154" t="n">
        <v>0</v>
      </c>
      <c r="BQ2444" s="154" t="n">
        <v>0</v>
      </c>
      <c r="BR2444" s="154" t="n">
        <v>0</v>
      </c>
      <c r="BT2444" s="96" t="n">
        <v>8.2771473E-005</v>
      </c>
      <c r="BU2444" s="96" t="n">
        <v>2.6159097E-006</v>
      </c>
      <c r="BV2444" s="96" t="n">
        <v>3.4591606E-005</v>
      </c>
      <c r="BW2444" s="96" t="n">
        <v>6.1314591E-008</v>
      </c>
      <c r="BX2444" s="96" t="n">
        <v>9.1214485E-006</v>
      </c>
      <c r="BY2444" s="96" t="n">
        <v>2.775925E-011</v>
      </c>
      <c r="BZ2444" s="96" t="n">
        <v>3.7871656E-013</v>
      </c>
      <c r="CA2444" s="96" t="n">
        <v>4.1807952E-011</v>
      </c>
      <c r="CB2444" s="96" t="n">
        <v>1.0320604E-007</v>
      </c>
      <c r="CC2444" s="96" t="n">
        <v>8.3149467E-008</v>
      </c>
      <c r="CD2444" s="96" t="n">
        <v>0</v>
      </c>
      <c r="CE2444" s="96" t="n">
        <v>2.8516688E-020</v>
      </c>
      <c r="CF2444" s="96" t="n">
        <v>2.3349353E-016</v>
      </c>
      <c r="CG2444" s="96" t="n">
        <v>1.2509615E-006</v>
      </c>
      <c r="CH2444" s="96" t="n">
        <v>2.272332E-005</v>
      </c>
      <c r="CI2444" s="96" t="n">
        <v>1.2220487E-005</v>
      </c>
      <c r="CJ2444" s="96" t="n">
        <v>0</v>
      </c>
      <c r="CL2444" s="155" t="n">
        <v>1.9763211E-016</v>
      </c>
      <c r="CM2444" s="155" t="n">
        <v>1.2337889</v>
      </c>
      <c r="CN2444" s="156" t="n">
        <v>0.00033034958</v>
      </c>
      <c r="CO2444" s="155" t="n">
        <v>0.0017897736</v>
      </c>
      <c r="CP2444" s="155" t="n">
        <v>1.9653385E-011</v>
      </c>
      <c r="CQ2444" s="155" t="n">
        <v>2.3044698E-009</v>
      </c>
      <c r="CR2444" s="155" t="n">
        <v>0.0001286697</v>
      </c>
      <c r="CS2444" s="155" t="n">
        <v>0.0025290291</v>
      </c>
      <c r="CT2444" s="155" t="n">
        <v>1.0325217E-011</v>
      </c>
      <c r="CU2444" s="155" t="n">
        <v>9.7651611E-009</v>
      </c>
    </row>
    <row r="2445" customFormat="false" ht="13.8" hidden="false" customHeight="false" outlineLevel="0" collapsed="false">
      <c r="A2445" s="0" t="s">
        <v>3334</v>
      </c>
      <c r="B2445" s="90" t="s">
        <v>3321</v>
      </c>
      <c r="C2445" s="88" t="str">
        <f aca="false">MID(A2445,1,12)</f>
        <v>P.030.11.910</v>
      </c>
      <c r="D2445" s="0" t="s">
        <v>3319</v>
      </c>
      <c r="E2445" s="90" t="s">
        <v>255</v>
      </c>
      <c r="F2445" s="91" t="str">
        <f aca="false">MID(A2445, 21,85)</f>
        <v>Amines (n=6, std=0.13)</v>
      </c>
      <c r="G2445" s="133" t="n">
        <f aca="false">H2445+I2445+J2445+K2445</f>
        <v>0.493363343878627</v>
      </c>
      <c r="H2445" s="149" t="n">
        <f aca="false">N2445+O2445+P2445+Q2445</f>
        <v>0.02061898311</v>
      </c>
      <c r="I2445" s="149" t="n">
        <f aca="false">L2445+M2445+R2445+V2445+T2445</f>
        <v>0.066260309206</v>
      </c>
      <c r="J2445" s="150" t="n">
        <f aca="false">S2445+U2445+W2445+X2445</f>
        <v>0.0101848115626274</v>
      </c>
      <c r="K2445" s="149" t="n">
        <v>0.39629924</v>
      </c>
      <c r="L2445" s="130" t="n">
        <v>0.013084303</v>
      </c>
      <c r="M2445" s="130" t="n">
        <v>0.02424448</v>
      </c>
      <c r="N2445" s="130" t="n">
        <v>0.017794613</v>
      </c>
      <c r="O2445" s="157" t="n">
        <v>0.0022901055</v>
      </c>
      <c r="P2445" s="130" t="n">
        <v>0.0002303358</v>
      </c>
      <c r="Q2445" s="157" t="n">
        <v>0.00030392881</v>
      </c>
      <c r="R2445" s="157" t="n">
        <v>0.02889391</v>
      </c>
      <c r="S2445" s="157" t="n">
        <v>0.00057912544</v>
      </c>
      <c r="T2445" s="130" t="n">
        <v>2.1434542E-005</v>
      </c>
      <c r="U2445" s="157" t="n">
        <v>0.0096056465</v>
      </c>
      <c r="V2445" s="157" t="n">
        <v>1.6181664E-005</v>
      </c>
      <c r="W2445" s="157" t="n">
        <v>3.9622262E-008</v>
      </c>
      <c r="X2445" s="130" t="n">
        <v>3.6543285E-013</v>
      </c>
      <c r="Z2445" s="151" t="n">
        <f aca="false">K2445/0.15</f>
        <v>2.64199493333333</v>
      </c>
      <c r="AB2445" s="133" t="n">
        <f aca="false">K2445</f>
        <v>0.39629924</v>
      </c>
      <c r="AC2445" s="133" t="n">
        <f aca="false">L2445+M2445+N2445+O2445+P2445+Q2445+R2445</f>
        <v>0.08684167611</v>
      </c>
      <c r="AD2445" s="133" t="n">
        <f aca="false">L2445+M2445+R2445+W2445</f>
        <v>0.066222732622262</v>
      </c>
      <c r="AE2445" s="133" t="n">
        <f aca="false">V2445+L2445+M2445+R2445+T2445</f>
        <v>0.066260309206</v>
      </c>
      <c r="AF2445" s="133" t="n">
        <f aca="false">S2445+U2445+X2445</f>
        <v>0.0101847719403654</v>
      </c>
      <c r="AH2445" s="0" t="n">
        <v>67.204488</v>
      </c>
      <c r="AI2445" s="96" t="n">
        <v>65.306428</v>
      </c>
      <c r="AJ2445" s="96" t="n">
        <v>1.1334389</v>
      </c>
      <c r="AK2445" s="96" t="n">
        <v>0</v>
      </c>
      <c r="AL2445" s="96" t="n">
        <v>0.14051032</v>
      </c>
      <c r="AM2445" s="96" t="n">
        <v>0.39982458</v>
      </c>
      <c r="AN2445" s="96" t="n">
        <v>0.22428653</v>
      </c>
      <c r="AP2445" s="95" t="n">
        <v>0.053697742</v>
      </c>
      <c r="AQ2445" s="95" t="n">
        <v>0.046947175</v>
      </c>
      <c r="AR2445" s="95" t="n">
        <v>0.0021774115</v>
      </c>
      <c r="AS2445" s="95" t="n">
        <v>0.0045731553</v>
      </c>
      <c r="AT2445" s="152" t="n">
        <f aca="false">AW2445+AZ2445+BA2445+BB2445+BC2445+BK2445+BL2445+BP2445</f>
        <v>2.814578811771E-006</v>
      </c>
      <c r="AU2445" s="152" t="n">
        <f aca="false">AX2445+AY2445+BD2445+BE2445+BF2445+BG2445+BH2445+BI2445+BJ2445+BM2445+BQ2445+BR2445</f>
        <v>8.05255745097319E-009</v>
      </c>
      <c r="AV2445" s="153" t="n">
        <f aca="false">BN2445+BO2445</f>
        <v>0.640497948695</v>
      </c>
      <c r="AW2445" s="154" t="n">
        <v>2.4876758E-006</v>
      </c>
      <c r="AX2445" s="154" t="n">
        <v>7.506343E-009</v>
      </c>
      <c r="AY2445" s="154" t="n">
        <v>2.05044E-013</v>
      </c>
      <c r="AZ2445" s="154" t="n">
        <v>2.112185E-009</v>
      </c>
      <c r="BA2445" s="154" t="n">
        <v>0</v>
      </c>
      <c r="BB2445" s="154" t="n">
        <v>5.0475613E-010</v>
      </c>
      <c r="BC2445" s="154" t="n">
        <v>3.2395029E-007</v>
      </c>
      <c r="BD2445" s="154" t="n">
        <v>1.1163191E-010</v>
      </c>
      <c r="BE2445" s="154" t="n">
        <v>4.115599E-010</v>
      </c>
      <c r="BF2445" s="154" t="n">
        <v>2.1164301E-011</v>
      </c>
      <c r="BG2445" s="154" t="n">
        <v>1.4896088E-012</v>
      </c>
      <c r="BH2445" s="154" t="n">
        <v>1.4223228E-013</v>
      </c>
      <c r="BI2445" s="154" t="n">
        <v>1.9407656E-014</v>
      </c>
      <c r="BJ2445" s="154" t="n">
        <v>2.0472367E-015</v>
      </c>
      <c r="BK2445" s="154" t="n">
        <v>3.2489341E-011</v>
      </c>
      <c r="BL2445" s="154" t="n">
        <v>3.032913E-010</v>
      </c>
      <c r="BM2445" s="154" t="n">
        <v>4.9368153E-022</v>
      </c>
      <c r="BN2445" s="154" t="n">
        <v>5.1168695E-005</v>
      </c>
      <c r="BO2445" s="154" t="n">
        <v>0.64044678</v>
      </c>
      <c r="BP2445" s="154" t="n">
        <v>0</v>
      </c>
      <c r="BQ2445" s="154" t="n">
        <v>0</v>
      </c>
      <c r="BR2445" s="154" t="n">
        <v>0</v>
      </c>
      <c r="BT2445" s="96" t="n">
        <v>0.00017529263</v>
      </c>
      <c r="BU2445" s="96" t="n">
        <v>3.0090974E-006</v>
      </c>
      <c r="BV2445" s="96" t="n">
        <v>7.3665829E-005</v>
      </c>
      <c r="BW2445" s="96" t="n">
        <v>3.4067329E-006</v>
      </c>
      <c r="BX2445" s="96" t="n">
        <v>4.6110935E-006</v>
      </c>
      <c r="BY2445" s="96" t="n">
        <v>4.5474688E-006</v>
      </c>
      <c r="BZ2445" s="96" t="n">
        <v>1.449853E-011</v>
      </c>
      <c r="CA2445" s="96" t="n">
        <v>9.3266622E-007</v>
      </c>
      <c r="CB2445" s="96" t="n">
        <v>3.225568E-007</v>
      </c>
      <c r="CC2445" s="96" t="n">
        <v>2.7538536E-007</v>
      </c>
      <c r="CD2445" s="96" t="n">
        <v>0</v>
      </c>
      <c r="CE2445" s="96" t="n">
        <v>1.0917137E-018</v>
      </c>
      <c r="CF2445" s="96" t="n">
        <v>8.9389094E-015</v>
      </c>
      <c r="CG2445" s="96" t="n">
        <v>3.5254065E-006</v>
      </c>
      <c r="CH2445" s="96" t="n">
        <v>8.0996179E-005</v>
      </c>
      <c r="CI2445" s="96" t="n">
        <v>2.0129053E-010</v>
      </c>
      <c r="CJ2445" s="96" t="n">
        <v>0</v>
      </c>
      <c r="CL2445" s="155" t="n">
        <v>7.5660149E-015</v>
      </c>
      <c r="CM2445" s="155" t="n">
        <v>2.6281891</v>
      </c>
      <c r="CN2445" s="156" t="n">
        <v>0.001261279</v>
      </c>
      <c r="CO2445" s="155" t="n">
        <v>0.0019304442</v>
      </c>
      <c r="CP2445" s="155" t="n">
        <v>6.6214678E-011</v>
      </c>
      <c r="CQ2445" s="155" t="n">
        <v>7.7937353E-009</v>
      </c>
      <c r="CR2445" s="155" t="n">
        <v>0.00015771197</v>
      </c>
      <c r="CS2445" s="155" t="n">
        <v>0.015695512</v>
      </c>
      <c r="CT2445" s="155" t="n">
        <v>1.4191969E-005</v>
      </c>
      <c r="CU2445" s="155" t="n">
        <v>0.0007054811</v>
      </c>
    </row>
    <row r="2446" customFormat="false" ht="13.8" hidden="false" customHeight="false" outlineLevel="0" collapsed="false">
      <c r="A2446" s="0" t="s">
        <v>3335</v>
      </c>
      <c r="B2446" s="90" t="s">
        <v>3321</v>
      </c>
      <c r="C2446" s="88" t="str">
        <f aca="false">MID(A2446,1,12)</f>
        <v>P.030.11.920</v>
      </c>
      <c r="D2446" s="0" t="s">
        <v>3319</v>
      </c>
      <c r="E2446" s="90" t="s">
        <v>255</v>
      </c>
      <c r="F2446" s="91" t="str">
        <f aca="false">MID(A2446, 21,85)</f>
        <v>Amino acids, peptides, and analogues (n=1, std=-)</v>
      </c>
      <c r="G2446" s="133" t="n">
        <f aca="false">H2446+I2446+J2446+K2446</f>
        <v>3.575727876751</v>
      </c>
      <c r="H2446" s="149" t="n">
        <f aca="false">N2446+O2446+P2446+Q2446</f>
        <v>0.12838568774</v>
      </c>
      <c r="I2446" s="149" t="n">
        <f aca="false">L2446+M2446+R2446+V2446+T2446</f>
        <v>0.226701361711</v>
      </c>
      <c r="J2446" s="150" t="n">
        <f aca="false">S2446+U2446+W2446+X2446</f>
        <v>0.3175553273</v>
      </c>
      <c r="K2446" s="149" t="n">
        <v>2.9030855</v>
      </c>
      <c r="L2446" s="130" t="n">
        <v>0.10721034</v>
      </c>
      <c r="M2446" s="130" t="n">
        <v>0.11416933</v>
      </c>
      <c r="N2446" s="130" t="n">
        <v>0.1107923</v>
      </c>
      <c r="O2446" s="130" t="n">
        <v>0.015917197</v>
      </c>
      <c r="P2446" s="157" t="n">
        <v>0.00088490741</v>
      </c>
      <c r="Q2446" s="157" t="n">
        <v>0.00079128333</v>
      </c>
      <c r="R2446" s="130" t="n">
        <v>0.0052833163</v>
      </c>
      <c r="S2446" s="157" t="n">
        <v>0.0080109873</v>
      </c>
      <c r="T2446" s="130" t="n">
        <v>0</v>
      </c>
      <c r="U2446" s="157" t="n">
        <v>0.30954434</v>
      </c>
      <c r="V2446" s="157" t="n">
        <v>3.8375411E-005</v>
      </c>
      <c r="W2446" s="157" t="n">
        <v>0</v>
      </c>
      <c r="X2446" s="130" t="n">
        <v>0</v>
      </c>
      <c r="Z2446" s="151" t="n">
        <f aca="false">K2446/0.15</f>
        <v>19.3539033333333</v>
      </c>
      <c r="AB2446" s="133" t="n">
        <f aca="false">K2446</f>
        <v>2.9030855</v>
      </c>
      <c r="AC2446" s="133" t="n">
        <f aca="false">L2446+M2446+N2446+O2446+P2446+Q2446+R2446</f>
        <v>0.35504867404</v>
      </c>
      <c r="AD2446" s="133" t="n">
        <f aca="false">L2446+M2446+R2446+W2446</f>
        <v>0.2266629863</v>
      </c>
      <c r="AE2446" s="133" t="n">
        <f aca="false">V2446+L2446+M2446+R2446+T2446</f>
        <v>0.226701361711</v>
      </c>
      <c r="AF2446" s="133" t="n">
        <f aca="false">S2446+U2446+X2446</f>
        <v>0.3175553273</v>
      </c>
      <c r="AH2446" s="0" t="n">
        <v>326.91371</v>
      </c>
      <c r="AI2446" s="96" t="n">
        <v>250.73034</v>
      </c>
      <c r="AJ2446" s="96" t="n">
        <v>42.704809</v>
      </c>
      <c r="AK2446" s="96" t="n">
        <v>0</v>
      </c>
      <c r="AL2446" s="96" t="n">
        <v>7.8781357</v>
      </c>
      <c r="AM2446" s="96" t="n">
        <v>17.064797</v>
      </c>
      <c r="AN2446" s="96" t="n">
        <v>8.5356241</v>
      </c>
      <c r="AP2446" s="95" t="n">
        <v>0.36531873</v>
      </c>
      <c r="AQ2446" s="95" t="n">
        <v>0.33628845</v>
      </c>
      <c r="AR2446" s="95" t="n">
        <v>0.015450101</v>
      </c>
      <c r="AS2446" s="95" t="n">
        <v>0.013580185</v>
      </c>
      <c r="AT2446" s="152" t="n">
        <f aca="false">AW2446+AZ2446+BA2446+BB2446+BC2446+BK2446+BL2446+BP2446</f>
        <v>2.016117765928E-005</v>
      </c>
      <c r="AU2446" s="152" t="n">
        <f aca="false">AX2446+AY2446+BD2446+BE2446+BF2446+BG2446+BH2446+BI2446+BJ2446+BM2446+BQ2446+BR2446</f>
        <v>5.71379465109706E-008</v>
      </c>
      <c r="AV2446" s="153" t="n">
        <f aca="false">BN2446+BO2446</f>
        <v>1.90198679221</v>
      </c>
      <c r="AW2446" s="154" t="n">
        <v>1.7960422E-005</v>
      </c>
      <c r="AX2446" s="154" t="n">
        <v>5.4190929E-008</v>
      </c>
      <c r="AY2446" s="154" t="n">
        <v>1.4805736E-012</v>
      </c>
      <c r="AZ2446" s="154" t="n">
        <v>0</v>
      </c>
      <c r="BA2446" s="154" t="n">
        <v>0</v>
      </c>
      <c r="BB2446" s="154" t="n">
        <v>2.9689441E-009</v>
      </c>
      <c r="BC2446" s="154" t="n">
        <v>2.1967158E-006</v>
      </c>
      <c r="BD2446" s="154" t="n">
        <v>6.7706408E-010</v>
      </c>
      <c r="BE2446" s="154" t="n">
        <v>2.2679831E-009</v>
      </c>
      <c r="BF2446" s="154" t="n">
        <v>0</v>
      </c>
      <c r="BG2446" s="154" t="n">
        <v>0</v>
      </c>
      <c r="BH2446" s="154" t="n">
        <v>4.5098368E-013</v>
      </c>
      <c r="BI2446" s="154" t="n">
        <v>3.1799026E-014</v>
      </c>
      <c r="BJ2446" s="154" t="n">
        <v>6.9746646E-015</v>
      </c>
      <c r="BK2446" s="154" t="n">
        <v>1.2268286E-010</v>
      </c>
      <c r="BL2446" s="154" t="n">
        <v>9.4823232E-010</v>
      </c>
      <c r="BM2446" s="154" t="n">
        <v>0</v>
      </c>
      <c r="BN2446" s="154" t="n">
        <v>0.00081789221</v>
      </c>
      <c r="BO2446" s="154" t="n">
        <v>1.9011689</v>
      </c>
      <c r="BP2446" s="154" t="n">
        <v>0</v>
      </c>
      <c r="BQ2446" s="154" t="n">
        <v>0</v>
      </c>
      <c r="BR2446" s="154" t="n">
        <v>0</v>
      </c>
      <c r="BT2446" s="96" t="n">
        <v>0.00096426005</v>
      </c>
      <c r="BU2446" s="96" t="n">
        <v>1.563616E-005</v>
      </c>
      <c r="BV2446" s="96" t="n">
        <v>0.00053963817</v>
      </c>
      <c r="BW2446" s="96" t="n">
        <v>6.7180713E-007</v>
      </c>
      <c r="BX2446" s="96" t="n">
        <v>2.712721E-005</v>
      </c>
      <c r="BY2446" s="96" t="n">
        <v>0</v>
      </c>
      <c r="BZ2446" s="96" t="n">
        <v>0</v>
      </c>
      <c r="CA2446" s="96" t="n">
        <v>0</v>
      </c>
      <c r="CB2446" s="96" t="n">
        <v>1.2315432E-006</v>
      </c>
      <c r="CC2446" s="96" t="n">
        <v>8.6602905E-007</v>
      </c>
      <c r="CD2446" s="96" t="n">
        <v>0</v>
      </c>
      <c r="CE2446" s="96" t="n">
        <v>0</v>
      </c>
      <c r="CF2446" s="96" t="n">
        <v>0</v>
      </c>
      <c r="CG2446" s="96" t="n">
        <v>2.2193543E-005</v>
      </c>
      <c r="CH2446" s="96" t="n">
        <v>0.00035689558</v>
      </c>
      <c r="CI2446" s="96" t="n">
        <v>7.8864253E-012</v>
      </c>
      <c r="CJ2446" s="96" t="n">
        <v>0</v>
      </c>
      <c r="CL2446" s="155" t="n">
        <v>0</v>
      </c>
      <c r="CM2446" s="155" t="n">
        <v>19.353903</v>
      </c>
      <c r="CN2446" s="156" t="n">
        <v>0</v>
      </c>
      <c r="CO2446" s="155" t="n">
        <v>0.010698033</v>
      </c>
      <c r="CP2446" s="155" t="n">
        <v>2.1525008E-010</v>
      </c>
      <c r="CQ2446" s="155" t="n">
        <v>2.5131752E-008</v>
      </c>
      <c r="CR2446" s="155" t="n">
        <v>0.0010507062</v>
      </c>
      <c r="CS2446" s="155" t="n">
        <v>0.026693322</v>
      </c>
      <c r="CT2446" s="155" t="n">
        <v>0</v>
      </c>
      <c r="CU2446" s="155" t="n">
        <v>0</v>
      </c>
    </row>
    <row r="2447" customFormat="false" ht="13.8" hidden="false" customHeight="false" outlineLevel="0" collapsed="false">
      <c r="A2447" s="0" t="s">
        <v>3336</v>
      </c>
      <c r="B2447" s="90" t="s">
        <v>3321</v>
      </c>
      <c r="C2447" s="88" t="str">
        <f aca="false">MID(A2447,1,12)</f>
        <v>P.030.11.930</v>
      </c>
      <c r="D2447" s="0" t="s">
        <v>3319</v>
      </c>
      <c r="E2447" s="90" t="s">
        <v>255</v>
      </c>
      <c r="F2447" s="91" t="str">
        <f aca="false">MID(A2447, 21,85)</f>
        <v>Aminotriazines (n=1, std=-)</v>
      </c>
      <c r="G2447" s="133" t="n">
        <f aca="false">H2447+I2447+J2447+K2447</f>
        <v>1.327632047315</v>
      </c>
      <c r="H2447" s="149" t="n">
        <f aca="false">N2447+O2447+P2447+Q2447</f>
        <v>0.06226181417</v>
      </c>
      <c r="I2447" s="149" t="n">
        <f aca="false">L2447+M2447+R2447+V2447+T2447</f>
        <v>0.157594959345</v>
      </c>
      <c r="J2447" s="150" t="n">
        <f aca="false">S2447+U2447+W2447+X2447</f>
        <v>0.0578975738</v>
      </c>
      <c r="K2447" s="149" t="n">
        <v>1.0498777</v>
      </c>
      <c r="L2447" s="130" t="n">
        <v>0.099367757</v>
      </c>
      <c r="M2447" s="130" t="n">
        <v>0.052480597</v>
      </c>
      <c r="N2447" s="130" t="n">
        <v>0.05037476</v>
      </c>
      <c r="O2447" s="130" t="n">
        <v>0.010692968</v>
      </c>
      <c r="P2447" s="157" t="n">
        <v>0.00046609793</v>
      </c>
      <c r="Q2447" s="157" t="n">
        <v>0.00072798824</v>
      </c>
      <c r="R2447" s="157" t="n">
        <v>0.0057288173</v>
      </c>
      <c r="S2447" s="157" t="n">
        <v>0.0018632698</v>
      </c>
      <c r="T2447" s="130" t="n">
        <v>0</v>
      </c>
      <c r="U2447" s="157" t="n">
        <v>0.056034304</v>
      </c>
      <c r="V2447" s="157" t="n">
        <v>1.7788045E-005</v>
      </c>
      <c r="W2447" s="157" t="n">
        <v>0</v>
      </c>
      <c r="X2447" s="130" t="n">
        <v>0</v>
      </c>
      <c r="Z2447" s="151" t="n">
        <f aca="false">K2447/0.15</f>
        <v>6.99918466666667</v>
      </c>
      <c r="AB2447" s="133" t="n">
        <f aca="false">K2447</f>
        <v>1.0498777</v>
      </c>
      <c r="AC2447" s="133" t="n">
        <f aca="false">L2447+M2447+N2447+O2447+P2447+Q2447+R2447</f>
        <v>0.21983898547</v>
      </c>
      <c r="AD2447" s="133" t="n">
        <f aca="false">L2447+M2447+R2447+W2447</f>
        <v>0.1575771713</v>
      </c>
      <c r="AE2447" s="133" t="n">
        <f aca="false">V2447+L2447+M2447+R2447+T2447</f>
        <v>0.157594959345</v>
      </c>
      <c r="AF2447" s="133" t="n">
        <f aca="false">S2447+U2447+X2447</f>
        <v>0.0578975738</v>
      </c>
      <c r="AH2447" s="0" t="n">
        <v>106.03831</v>
      </c>
      <c r="AI2447" s="96" t="n">
        <v>92.464232</v>
      </c>
      <c r="AJ2447" s="96" t="n">
        <v>7.6853807</v>
      </c>
      <c r="AK2447" s="96" t="n">
        <v>0</v>
      </c>
      <c r="AL2447" s="96" t="n">
        <v>1.3425093</v>
      </c>
      <c r="AM2447" s="96" t="n">
        <v>3.0076598</v>
      </c>
      <c r="AN2447" s="96" t="n">
        <v>1.5385251</v>
      </c>
      <c r="AP2447" s="95" t="n">
        <v>0.15309664</v>
      </c>
      <c r="AQ2447" s="95" t="n">
        <v>0.14127976</v>
      </c>
      <c r="AR2447" s="95" t="n">
        <v>0.005951134</v>
      </c>
      <c r="AS2447" s="95" t="n">
        <v>0.0058657413</v>
      </c>
      <c r="AT2447" s="152" t="n">
        <f aca="false">AW2447+AZ2447+BA2447+BB2447+BC2447+BK2447+BL2447+BP2447</f>
        <v>8.470009926071E-006</v>
      </c>
      <c r="AU2447" s="152" t="n">
        <f aca="false">AX2447+AY2447+BD2447+BE2447+BF2447+BG2447+BH2447+BI2447+BJ2447+BM2447+BQ2447+BR2447</f>
        <v>2.20086315364832E-008</v>
      </c>
      <c r="AV2447" s="153" t="n">
        <f aca="false">BN2447+BO2447</f>
        <v>0.82153239815</v>
      </c>
      <c r="AW2447" s="154" t="n">
        <v>6.4952434E-006</v>
      </c>
      <c r="AX2447" s="154" t="n">
        <v>1.9597717E-008</v>
      </c>
      <c r="AY2447" s="154" t="n">
        <v>5.3543763E-013</v>
      </c>
      <c r="AZ2447" s="154" t="n">
        <v>0</v>
      </c>
      <c r="BA2447" s="154" t="n">
        <v>0</v>
      </c>
      <c r="BB2447" s="154" t="n">
        <v>1.3499119E-009</v>
      </c>
      <c r="BC2447" s="154" t="n">
        <v>1.9723409E-006</v>
      </c>
      <c r="BD2447" s="154" t="n">
        <v>3.0784576E-010</v>
      </c>
      <c r="BE2447" s="154" t="n">
        <v>2.102077E-009</v>
      </c>
      <c r="BF2447" s="154" t="n">
        <v>0</v>
      </c>
      <c r="BG2447" s="154" t="n">
        <v>0</v>
      </c>
      <c r="BH2447" s="154" t="n">
        <v>4.1482783E-013</v>
      </c>
      <c r="BI2447" s="154" t="n">
        <v>3.4439461E-014</v>
      </c>
      <c r="BJ2447" s="154" t="n">
        <v>7.0715622E-015</v>
      </c>
      <c r="BK2447" s="154" t="n">
        <v>7.4179971E-011</v>
      </c>
      <c r="BL2447" s="154" t="n">
        <v>1.0015342E-009</v>
      </c>
      <c r="BM2447" s="154" t="n">
        <v>0</v>
      </c>
      <c r="BN2447" s="154" t="n">
        <v>0.00018116815</v>
      </c>
      <c r="BO2447" s="154" t="n">
        <v>0.82135123</v>
      </c>
      <c r="BP2447" s="154" t="n">
        <v>0</v>
      </c>
      <c r="BQ2447" s="154" t="n">
        <v>0</v>
      </c>
      <c r="BR2447" s="154" t="n">
        <v>0</v>
      </c>
      <c r="BT2447" s="96" t="n">
        <v>0.00036581012</v>
      </c>
      <c r="BU2447" s="96" t="n">
        <v>1.4492354E-005</v>
      </c>
      <c r="BV2447" s="96" t="n">
        <v>0.00019515584</v>
      </c>
      <c r="BW2447" s="96" t="n">
        <v>6.9519909E-007</v>
      </c>
      <c r="BX2447" s="96" t="n">
        <v>2.1508914E-005</v>
      </c>
      <c r="BY2447" s="96" t="n">
        <v>0</v>
      </c>
      <c r="BZ2447" s="96" t="n">
        <v>0</v>
      </c>
      <c r="CA2447" s="96" t="n">
        <v>0</v>
      </c>
      <c r="CB2447" s="96" t="n">
        <v>6.6696636E-007</v>
      </c>
      <c r="CC2447" s="96" t="n">
        <v>7.5170799E-007</v>
      </c>
      <c r="CD2447" s="96" t="n">
        <v>0</v>
      </c>
      <c r="CE2447" s="96" t="n">
        <v>0</v>
      </c>
      <c r="CF2447" s="96" t="n">
        <v>0</v>
      </c>
      <c r="CG2447" s="96" t="n">
        <v>1.0570153E-005</v>
      </c>
      <c r="CH2447" s="96" t="n">
        <v>0.00012196899</v>
      </c>
      <c r="CI2447" s="96" t="n">
        <v>1.3509351E-012</v>
      </c>
      <c r="CJ2447" s="96" t="n">
        <v>0</v>
      </c>
      <c r="CL2447" s="155" t="n">
        <v>0</v>
      </c>
      <c r="CM2447" s="155" t="n">
        <v>6.9991847</v>
      </c>
      <c r="CN2447" s="156" t="n">
        <v>0</v>
      </c>
      <c r="CO2447" s="155" t="n">
        <v>0.0099154575</v>
      </c>
      <c r="CP2447" s="155" t="n">
        <v>1.9550161E-010</v>
      </c>
      <c r="CQ2447" s="155" t="n">
        <v>2.3311617E-008</v>
      </c>
      <c r="CR2447" s="155" t="n">
        <v>0.00087260207</v>
      </c>
      <c r="CS2447" s="155" t="n">
        <v>0.028872528</v>
      </c>
      <c r="CT2447" s="155" t="n">
        <v>0</v>
      </c>
      <c r="CU2447" s="155" t="n">
        <v>0</v>
      </c>
    </row>
    <row r="2448" customFormat="false" ht="13.8" hidden="false" customHeight="false" outlineLevel="0" collapsed="false">
      <c r="A2448" s="0" t="s">
        <v>3337</v>
      </c>
      <c r="B2448" s="90" t="s">
        <v>3321</v>
      </c>
      <c r="C2448" s="88" t="str">
        <f aca="false">MID(A2448,1,12)</f>
        <v>P.030.11.940</v>
      </c>
      <c r="D2448" s="0" t="s">
        <v>3319</v>
      </c>
      <c r="E2448" s="90" t="s">
        <v>255</v>
      </c>
      <c r="F2448" s="91" t="str">
        <f aca="false">MID(A2448, 21,85)</f>
        <v>Aminoxides (n=1, std=-)</v>
      </c>
      <c r="G2448" s="133" t="n">
        <f aca="false">H2448+I2448+J2448+K2448</f>
        <v>0.4191054730548</v>
      </c>
      <c r="H2448" s="149" t="n">
        <f aca="false">N2448+O2448+P2448+Q2448</f>
        <v>0.01282108569</v>
      </c>
      <c r="I2448" s="149" t="n">
        <f aca="false">L2448+M2448+R2448+V2448+T2448</f>
        <v>0.0155494855848</v>
      </c>
      <c r="J2448" s="150" t="n">
        <f aca="false">S2448+U2448+W2448+X2448</f>
        <v>0.00236134178</v>
      </c>
      <c r="K2448" s="149" t="n">
        <v>0.38837356</v>
      </c>
      <c r="L2448" s="130" t="n">
        <v>0.0055692695</v>
      </c>
      <c r="M2448" s="130" t="n">
        <v>0.0091261174</v>
      </c>
      <c r="N2448" s="130" t="n">
        <v>0.011081648</v>
      </c>
      <c r="O2448" s="157" t="n">
        <v>0.0012066245</v>
      </c>
      <c r="P2448" s="157" t="n">
        <v>0.00014360974</v>
      </c>
      <c r="Q2448" s="157" t="n">
        <v>0.00038920345</v>
      </c>
      <c r="R2448" s="157" t="n">
        <v>0.000847844</v>
      </c>
      <c r="S2448" s="130" t="n">
        <v>0.00029571988</v>
      </c>
      <c r="T2448" s="130" t="n">
        <v>0</v>
      </c>
      <c r="U2448" s="157" t="n">
        <v>0.0020656219</v>
      </c>
      <c r="V2448" s="157" t="n">
        <v>6.2546848E-006</v>
      </c>
      <c r="W2448" s="157" t="n">
        <v>0</v>
      </c>
      <c r="X2448" s="130" t="n">
        <v>0</v>
      </c>
      <c r="Z2448" s="151" t="n">
        <f aca="false">K2448/0.15</f>
        <v>2.58915706666667</v>
      </c>
      <c r="AB2448" s="133" t="n">
        <f aca="false">K2448</f>
        <v>0.38837356</v>
      </c>
      <c r="AC2448" s="133" t="n">
        <f aca="false">L2448+M2448+N2448+O2448+P2448+Q2448+R2448</f>
        <v>0.02836431659</v>
      </c>
      <c r="AD2448" s="133" t="n">
        <f aca="false">L2448+M2448+R2448+W2448</f>
        <v>0.0155432309</v>
      </c>
      <c r="AE2448" s="133" t="n">
        <f aca="false">V2448+L2448+M2448+R2448+T2448</f>
        <v>0.0155494855848</v>
      </c>
      <c r="AF2448" s="133" t="n">
        <f aca="false">S2448+U2448+X2448</f>
        <v>0.00236134178</v>
      </c>
      <c r="AH2448" s="0" t="n">
        <v>44.079315</v>
      </c>
      <c r="AI2448" s="96" t="n">
        <v>43.710263</v>
      </c>
      <c r="AJ2448" s="96" t="n">
        <v>0.256599</v>
      </c>
      <c r="AK2448" s="96" t="n">
        <v>0</v>
      </c>
      <c r="AL2448" s="96" t="n">
        <v>0</v>
      </c>
      <c r="AM2448" s="96" t="n">
        <v>0.062857254</v>
      </c>
      <c r="AN2448" s="96" t="n">
        <v>0.049596</v>
      </c>
      <c r="AP2448" s="95" t="n">
        <v>0.050180895</v>
      </c>
      <c r="AQ2448" s="95" t="n">
        <v>0.04491663</v>
      </c>
      <c r="AR2448" s="95" t="n">
        <v>0.0021431751</v>
      </c>
      <c r="AS2448" s="95" t="n">
        <v>0.0031210899</v>
      </c>
      <c r="AT2448" s="152" t="n">
        <f aca="false">AW2448+AZ2448+BA2448+BB2448+BC2448+BK2448+BL2448+BP2448</f>
        <v>2.692843552569E-006</v>
      </c>
      <c r="AU2448" s="152" t="n">
        <f aca="false">AX2448+AY2448+BD2448+BE2448+BF2448+BG2448+BH2448+BI2448+BJ2448+BM2448+BQ2448+BR2448</f>
        <v>7.9259432585846E-009</v>
      </c>
      <c r="AV2448" s="153" t="n">
        <f aca="false">BN2448+BO2448</f>
        <v>0.437127440397</v>
      </c>
      <c r="AW2448" s="154" t="n">
        <v>2.5670936E-006</v>
      </c>
      <c r="AX2448" s="154" t="n">
        <v>7.7495238E-009</v>
      </c>
      <c r="AY2448" s="154" t="n">
        <v>2.1150494E-013</v>
      </c>
      <c r="AZ2448" s="154" t="n">
        <v>5.256E-009</v>
      </c>
      <c r="BA2448" s="154" t="n">
        <v>0</v>
      </c>
      <c r="BB2448" s="154" t="n">
        <v>2.5571484E-010</v>
      </c>
      <c r="BC2448" s="154" t="n">
        <v>1.200701E-007</v>
      </c>
      <c r="BD2448" s="154" t="n">
        <v>5.8315456E-011</v>
      </c>
      <c r="BE2448" s="154" t="n">
        <v>1.1781521E-010</v>
      </c>
      <c r="BF2448" s="154" t="n">
        <v>0</v>
      </c>
      <c r="BG2448" s="154" t="n">
        <v>0</v>
      </c>
      <c r="BH2448" s="154" t="n">
        <v>7.1228382E-014</v>
      </c>
      <c r="BI2448" s="154" t="n">
        <v>4.9649399E-015</v>
      </c>
      <c r="BJ2448" s="154" t="n">
        <v>1.0943227E-015</v>
      </c>
      <c r="BK2448" s="154" t="n">
        <v>1.9804199E-011</v>
      </c>
      <c r="BL2448" s="154" t="n">
        <v>1.4833353E-010</v>
      </c>
      <c r="BM2448" s="154" t="n">
        <v>0</v>
      </c>
      <c r="BN2448" s="154" t="n">
        <v>2.4810397E-005</v>
      </c>
      <c r="BO2448" s="154" t="n">
        <v>0.43710263</v>
      </c>
      <c r="BP2448" s="154" t="n">
        <v>0</v>
      </c>
      <c r="BQ2448" s="154" t="n">
        <v>0</v>
      </c>
      <c r="BR2448" s="154" t="n">
        <v>0</v>
      </c>
      <c r="BT2448" s="96" t="n">
        <v>0.00013113808</v>
      </c>
      <c r="BU2448" s="96" t="n">
        <v>8.1225366E-007</v>
      </c>
      <c r="BV2448" s="96" t="n">
        <v>7.2192569E-005</v>
      </c>
      <c r="BW2448" s="96" t="n">
        <v>1.038869E-007</v>
      </c>
      <c r="BX2448" s="96" t="n">
        <v>1.7491069E-006</v>
      </c>
      <c r="BY2448" s="96" t="n">
        <v>0</v>
      </c>
      <c r="BZ2448" s="96" t="n">
        <v>0</v>
      </c>
      <c r="CA2448" s="96" t="n">
        <v>0</v>
      </c>
      <c r="CB2448" s="96" t="n">
        <v>1.9966226E-007</v>
      </c>
      <c r="CC2448" s="96" t="n">
        <v>2.9973709E-007</v>
      </c>
      <c r="CD2448" s="96" t="n">
        <v>0</v>
      </c>
      <c r="CE2448" s="96" t="n">
        <v>0</v>
      </c>
      <c r="CF2448" s="96" t="n">
        <v>0</v>
      </c>
      <c r="CG2448" s="96" t="n">
        <v>2.1710431E-006</v>
      </c>
      <c r="CH2448" s="96" t="n">
        <v>5.3609826E-005</v>
      </c>
      <c r="CI2448" s="96" t="n">
        <v>4.1635328E-015</v>
      </c>
      <c r="CJ2448" s="96" t="n">
        <v>0</v>
      </c>
      <c r="CL2448" s="155" t="n">
        <v>0</v>
      </c>
      <c r="CM2448" s="155" t="n">
        <v>2.4921371</v>
      </c>
      <c r="CN2448" s="156" t="n">
        <v>0.00035804955</v>
      </c>
      <c r="CO2448" s="155" t="n">
        <v>0.00055573212</v>
      </c>
      <c r="CP2448" s="155" t="n">
        <v>3.4024165E-011</v>
      </c>
      <c r="CQ2448" s="155" t="n">
        <v>3.9671565E-009</v>
      </c>
      <c r="CR2448" s="155" t="n">
        <v>6.4051789E-005</v>
      </c>
      <c r="CS2448" s="155" t="n">
        <v>0.0041681731</v>
      </c>
      <c r="CT2448" s="155" t="n">
        <v>0</v>
      </c>
      <c r="CU2448" s="155" t="n">
        <v>0</v>
      </c>
    </row>
    <row r="2449" customFormat="false" ht="13.8" hidden="false" customHeight="false" outlineLevel="0" collapsed="false">
      <c r="A2449" s="0" t="s">
        <v>3338</v>
      </c>
      <c r="B2449" s="90" t="s">
        <v>3321</v>
      </c>
      <c r="C2449" s="88" t="str">
        <f aca="false">MID(A2449,1,12)</f>
        <v>P.030.11.950</v>
      </c>
      <c r="D2449" s="0" t="s">
        <v>3319</v>
      </c>
      <c r="E2449" s="90" t="s">
        <v>255</v>
      </c>
      <c r="F2449" s="91" t="str">
        <f aca="false">MID(A2449, 21,85)</f>
        <v>Anilides (n=4, std=0.24)</v>
      </c>
      <c r="G2449" s="133" t="n">
        <f aca="false">H2449+I2449+J2449+K2449</f>
        <v>1.923568643799</v>
      </c>
      <c r="H2449" s="149" t="n">
        <f aca="false">N2449+O2449+P2449+Q2449</f>
        <v>0.08025521617</v>
      </c>
      <c r="I2449" s="149" t="n">
        <f aca="false">L2449+M2449+R2449+V2449+T2449</f>
        <v>0.173226816429</v>
      </c>
      <c r="J2449" s="150" t="n">
        <f aca="false">S2449+U2449+W2449+X2449</f>
        <v>0.1135654112</v>
      </c>
      <c r="K2449" s="149" t="n">
        <v>1.5565212</v>
      </c>
      <c r="L2449" s="130" t="n">
        <v>0.09841828</v>
      </c>
      <c r="M2449" s="130" t="n">
        <v>0.068969122</v>
      </c>
      <c r="N2449" s="157" t="n">
        <v>0.066873966</v>
      </c>
      <c r="O2449" s="157" t="n">
        <v>0.011976142</v>
      </c>
      <c r="P2449" s="157" t="n">
        <v>0.00062599196</v>
      </c>
      <c r="Q2449" s="157" t="n">
        <v>0.00077911621</v>
      </c>
      <c r="R2449" s="157" t="n">
        <v>0.0058139766</v>
      </c>
      <c r="S2449" s="130" t="n">
        <v>0.0033110712</v>
      </c>
      <c r="T2449" s="157" t="n">
        <v>0</v>
      </c>
      <c r="U2449" s="157" t="n">
        <v>0.11025434</v>
      </c>
      <c r="V2449" s="157" t="n">
        <v>2.5437829E-005</v>
      </c>
      <c r="W2449" s="157" t="n">
        <v>0</v>
      </c>
      <c r="X2449" s="130" t="n">
        <v>0</v>
      </c>
      <c r="Z2449" s="151" t="n">
        <f aca="false">K2449/0.15</f>
        <v>10.376808</v>
      </c>
      <c r="AB2449" s="133" t="n">
        <f aca="false">K2449</f>
        <v>1.5565212</v>
      </c>
      <c r="AC2449" s="133" t="n">
        <f aca="false">L2449+M2449+N2449+O2449+P2449+Q2449+R2449</f>
        <v>0.25345659477</v>
      </c>
      <c r="AD2449" s="133" t="n">
        <f aca="false">L2449+M2449+R2449+W2449</f>
        <v>0.1732013786</v>
      </c>
      <c r="AE2449" s="133" t="n">
        <f aca="false">V2449+L2449+M2449+R2449+T2449</f>
        <v>0.173226816429</v>
      </c>
      <c r="AF2449" s="133" t="n">
        <f aca="false">S2449+U2449+X2449</f>
        <v>0.1135654112</v>
      </c>
      <c r="AH2449" s="0" t="n">
        <v>164.35581</v>
      </c>
      <c r="AI2449" s="96" t="n">
        <v>137.46902</v>
      </c>
      <c r="AJ2449" s="96" t="n">
        <v>15.159429</v>
      </c>
      <c r="AK2449" s="96" t="n">
        <v>0</v>
      </c>
      <c r="AL2449" s="96" t="n">
        <v>2.7110361</v>
      </c>
      <c r="AM2449" s="96" t="n">
        <v>5.9857555</v>
      </c>
      <c r="AN2449" s="96" t="n">
        <v>3.0305661</v>
      </c>
      <c r="AP2449" s="95" t="n">
        <v>0.21047697</v>
      </c>
      <c r="AQ2449" s="95" t="n">
        <v>0.19361832</v>
      </c>
      <c r="AR2449" s="95" t="n">
        <v>0.0085303108</v>
      </c>
      <c r="AS2449" s="95" t="n">
        <v>0.0083283405</v>
      </c>
      <c r="AT2449" s="152" t="n">
        <f aca="false">AW2449+AZ2449+BA2449+BB2449+BC2449+BK2449+BL2449+BP2449</f>
        <v>1.1607812958746E-005</v>
      </c>
      <c r="AU2449" s="152" t="n">
        <f aca="false">AX2449+AY2449+BD2449+BE2449+BF2449+BG2449+BH2449+BI2449+BJ2449+BM2449+BQ2449+BR2449</f>
        <v>3.15470076505884E-008</v>
      </c>
      <c r="AV2449" s="153" t="n">
        <f aca="false">BN2449+BO2449</f>
        <v>1.16643426066</v>
      </c>
      <c r="AW2449" s="154" t="n">
        <v>9.6296776E-006</v>
      </c>
      <c r="AX2449" s="154" t="n">
        <v>2.9055062E-008</v>
      </c>
      <c r="AY2449" s="154" t="n">
        <v>7.938258E-013</v>
      </c>
      <c r="AZ2449" s="154" t="n">
        <v>0</v>
      </c>
      <c r="BA2449" s="154" t="n">
        <v>0</v>
      </c>
      <c r="BB2449" s="154" t="n">
        <v>1.7920475E-009</v>
      </c>
      <c r="BC2449" s="154" t="n">
        <v>1.9752251E-006</v>
      </c>
      <c r="BD2449" s="154" t="n">
        <v>4.0867424E-010</v>
      </c>
      <c r="BE2449" s="154" t="n">
        <v>2.0819913E-009</v>
      </c>
      <c r="BF2449" s="154" t="n">
        <v>0</v>
      </c>
      <c r="BG2449" s="154" t="n">
        <v>0</v>
      </c>
      <c r="BH2449" s="154" t="n">
        <v>4.4399173E-013</v>
      </c>
      <c r="BI2449" s="154" t="n">
        <v>3.4964095E-014</v>
      </c>
      <c r="BJ2449" s="154" t="n">
        <v>7.3289634E-015</v>
      </c>
      <c r="BK2449" s="154" t="n">
        <v>9.3525846E-011</v>
      </c>
      <c r="BL2449" s="154" t="n">
        <v>1.0246854E-009</v>
      </c>
      <c r="BM2449" s="154" t="n">
        <v>0</v>
      </c>
      <c r="BN2449" s="154" t="n">
        <v>0.00032796066</v>
      </c>
      <c r="BO2449" s="154" t="n">
        <v>1.1661063</v>
      </c>
      <c r="BP2449" s="154" t="n">
        <v>0</v>
      </c>
      <c r="BQ2449" s="154" t="n">
        <v>0</v>
      </c>
      <c r="BR2449" s="154" t="n">
        <v>0</v>
      </c>
      <c r="BT2449" s="96" t="n">
        <v>0.00052815959</v>
      </c>
      <c r="BU2449" s="96" t="n">
        <v>1.4353877E-005</v>
      </c>
      <c r="BV2449" s="96" t="n">
        <v>0.00028933294</v>
      </c>
      <c r="BW2449" s="96" t="n">
        <v>7.1304566E-007</v>
      </c>
      <c r="BX2449" s="96" t="n">
        <v>2.2543389E-005</v>
      </c>
      <c r="BY2449" s="96" t="n">
        <v>0</v>
      </c>
      <c r="BZ2449" s="96" t="n">
        <v>0</v>
      </c>
      <c r="CA2449" s="96" t="n">
        <v>0</v>
      </c>
      <c r="CB2449" s="96" t="n">
        <v>8.8409634E-007</v>
      </c>
      <c r="CC2449" s="96" t="n">
        <v>8.1242762E-007</v>
      </c>
      <c r="CD2449" s="96" t="n">
        <v>0</v>
      </c>
      <c r="CE2449" s="96" t="n">
        <v>0</v>
      </c>
      <c r="CF2449" s="96" t="n">
        <v>0</v>
      </c>
      <c r="CG2449" s="96" t="n">
        <v>1.3715077E-005</v>
      </c>
      <c r="CH2449" s="96" t="n">
        <v>0.00018580474</v>
      </c>
      <c r="CI2449" s="96" t="n">
        <v>2.7216932E-012</v>
      </c>
      <c r="CJ2449" s="96" t="n">
        <v>0</v>
      </c>
      <c r="CL2449" s="155" t="n">
        <v>0</v>
      </c>
      <c r="CM2449" s="155" t="n">
        <v>10.376808</v>
      </c>
      <c r="CN2449" s="156" t="n">
        <v>0</v>
      </c>
      <c r="CO2449" s="155" t="n">
        <v>0.0098207135</v>
      </c>
      <c r="CP2449" s="155" t="n">
        <v>2.1015664E-010</v>
      </c>
      <c r="CQ2449" s="155" t="n">
        <v>2.4879354E-008</v>
      </c>
      <c r="CR2449" s="155" t="n">
        <v>0.00089881152</v>
      </c>
      <c r="CS2449" s="155" t="n">
        <v>0.029323928</v>
      </c>
      <c r="CT2449" s="155" t="n">
        <v>0</v>
      </c>
      <c r="CU2449" s="155" t="n">
        <v>0</v>
      </c>
    </row>
    <row r="2450" customFormat="false" ht="13.8" hidden="false" customHeight="false" outlineLevel="0" collapsed="false">
      <c r="A2450" s="0" t="s">
        <v>3339</v>
      </c>
      <c r="B2450" s="90" t="s">
        <v>3321</v>
      </c>
      <c r="C2450" s="88" t="str">
        <f aca="false">MID(A2450,1,12)</f>
        <v>P.030.11.960</v>
      </c>
      <c r="D2450" s="0" t="s">
        <v>3319</v>
      </c>
      <c r="E2450" s="90" t="s">
        <v>255</v>
      </c>
      <c r="F2450" s="91" t="str">
        <f aca="false">MID(A2450, 21,85)</f>
        <v>Aniline and substituted anilines (n=1, std=-)</v>
      </c>
      <c r="G2450" s="133" t="n">
        <f aca="false">H2450+I2450+J2450+K2450</f>
        <v>1.166428588503</v>
      </c>
      <c r="H2450" s="149" t="n">
        <f aca="false">N2450+O2450+P2450+Q2450</f>
        <v>0.04884086489</v>
      </c>
      <c r="I2450" s="149" t="n">
        <f aca="false">L2450+M2450+R2450+V2450+T2450</f>
        <v>0.111906244613</v>
      </c>
      <c r="J2450" s="150" t="n">
        <f aca="false">S2450+U2450+W2450+X2450</f>
        <v>0.081537039</v>
      </c>
      <c r="K2450" s="149" t="n">
        <v>0.92414444</v>
      </c>
      <c r="L2450" s="130" t="n">
        <v>0.066257445</v>
      </c>
      <c r="M2450" s="130" t="n">
        <v>0.042164154</v>
      </c>
      <c r="N2450" s="130" t="n">
        <v>0.040437353</v>
      </c>
      <c r="O2450" s="130" t="n">
        <v>0.0076219874</v>
      </c>
      <c r="P2450" s="157" t="n">
        <v>0.00032828783</v>
      </c>
      <c r="Q2450" s="130" t="n">
        <v>0.00045323666</v>
      </c>
      <c r="R2450" s="130" t="n">
        <v>0.0034716532</v>
      </c>
      <c r="S2450" s="130" t="n">
        <v>0.002168793</v>
      </c>
      <c r="T2450" s="130" t="n">
        <v>0</v>
      </c>
      <c r="U2450" s="157" t="n">
        <v>0.079368246</v>
      </c>
      <c r="V2450" s="157" t="n">
        <v>1.2992413E-005</v>
      </c>
      <c r="W2450" s="157" t="n">
        <v>0</v>
      </c>
      <c r="X2450" s="130" t="n">
        <v>0</v>
      </c>
      <c r="Z2450" s="151" t="n">
        <f aca="false">K2450/0.15</f>
        <v>6.16096293333333</v>
      </c>
      <c r="AB2450" s="133" t="n">
        <f aca="false">K2450</f>
        <v>0.92414444</v>
      </c>
      <c r="AC2450" s="133" t="n">
        <f aca="false">L2450+M2450+N2450+O2450+P2450+Q2450+R2450</f>
        <v>0.16073411709</v>
      </c>
      <c r="AD2450" s="133" t="n">
        <f aca="false">L2450+M2450+R2450+W2450</f>
        <v>0.1118932522</v>
      </c>
      <c r="AE2450" s="133" t="n">
        <f aca="false">V2450+L2450+M2450+R2450+T2450</f>
        <v>0.111906244613</v>
      </c>
      <c r="AF2450" s="133" t="n">
        <f aca="false">S2450+U2450+X2450</f>
        <v>0.081537039</v>
      </c>
      <c r="AH2450" s="0" t="n">
        <v>99.175176</v>
      </c>
      <c r="AI2450" s="96" t="n">
        <v>79.696908</v>
      </c>
      <c r="AJ2450" s="96" t="n">
        <v>10.93788</v>
      </c>
      <c r="AK2450" s="96" t="n">
        <v>0</v>
      </c>
      <c r="AL2450" s="96" t="n">
        <v>1.9981533</v>
      </c>
      <c r="AM2450" s="96" t="n">
        <v>4.3541341</v>
      </c>
      <c r="AN2450" s="96" t="n">
        <v>2.1881011</v>
      </c>
      <c r="AP2450" s="95" t="n">
        <v>0.12716497</v>
      </c>
      <c r="AQ2450" s="95" t="n">
        <v>0.1174601</v>
      </c>
      <c r="AR2450" s="95" t="n">
        <v>0.0051106175</v>
      </c>
      <c r="AS2450" s="95" t="n">
        <v>0.0045942503</v>
      </c>
      <c r="AT2450" s="152" t="n">
        <f aca="false">AW2450+AZ2450+BA2450+BB2450+BC2450+BK2450+BL2450+BP2450</f>
        <v>7.041972338389E-006</v>
      </c>
      <c r="AU2450" s="152" t="n">
        <f aca="false">AX2450+AY2450+BD2450+BE2450+BF2450+BG2450+BH2450+BI2450+BJ2450+BM2450+BQ2450+BR2450</f>
        <v>1.89002122544077E-008</v>
      </c>
      <c r="AV2450" s="153" t="n">
        <f aca="false">BN2450+BO2450</f>
        <v>0.64345242364</v>
      </c>
      <c r="AW2450" s="154" t="n">
        <v>5.7173736E-006</v>
      </c>
      <c r="AX2450" s="154" t="n">
        <v>1.7250696E-008</v>
      </c>
      <c r="AY2450" s="154" t="n">
        <v>4.7131367E-013</v>
      </c>
      <c r="AZ2450" s="154" t="n">
        <v>0</v>
      </c>
      <c r="BA2450" s="154" t="n">
        <v>0</v>
      </c>
      <c r="BB2450" s="154" t="n">
        <v>1.0836153E-009</v>
      </c>
      <c r="BC2450" s="154" t="n">
        <v>1.3228553E-006</v>
      </c>
      <c r="BD2450" s="154" t="n">
        <v>2.4711716E-010</v>
      </c>
      <c r="BE2450" s="154" t="n">
        <v>1.4016443E-009</v>
      </c>
      <c r="BF2450" s="154" t="n">
        <v>0</v>
      </c>
      <c r="BG2450" s="154" t="n">
        <v>0</v>
      </c>
      <c r="BH2450" s="154" t="n">
        <v>2.582757E-013</v>
      </c>
      <c r="BI2450" s="154" t="n">
        <v>2.0874055E-014</v>
      </c>
      <c r="BJ2450" s="154" t="n">
        <v>4.3309827E-015</v>
      </c>
      <c r="BK2450" s="154" t="n">
        <v>5.0419169E-011</v>
      </c>
      <c r="BL2450" s="154" t="n">
        <v>6.0940392E-010</v>
      </c>
      <c r="BM2450" s="154" t="n">
        <v>0</v>
      </c>
      <c r="BN2450" s="154" t="n">
        <v>0.00021893364</v>
      </c>
      <c r="BO2450" s="154" t="n">
        <v>0.64323349</v>
      </c>
      <c r="BP2450" s="154" t="n">
        <v>0</v>
      </c>
      <c r="BQ2450" s="154" t="n">
        <v>0</v>
      </c>
      <c r="BR2450" s="154" t="n">
        <v>0</v>
      </c>
      <c r="BT2450" s="96" t="n">
        <v>0.00031624338</v>
      </c>
      <c r="BU2450" s="96" t="n">
        <v>9.6633593E-006</v>
      </c>
      <c r="BV2450" s="96" t="n">
        <v>0.00017178399</v>
      </c>
      <c r="BW2450" s="96" t="n">
        <v>4.2601175E-007</v>
      </c>
      <c r="BX2450" s="96" t="n">
        <v>1.4782331E-005</v>
      </c>
      <c r="BY2450" s="96" t="n">
        <v>0</v>
      </c>
      <c r="BZ2450" s="96" t="n">
        <v>0</v>
      </c>
      <c r="CA2450" s="96" t="n">
        <v>0</v>
      </c>
      <c r="CB2450" s="96" t="n">
        <v>4.6626877E-007</v>
      </c>
      <c r="CC2450" s="96" t="n">
        <v>4.7791809E-007</v>
      </c>
      <c r="CD2450" s="96" t="n">
        <v>0</v>
      </c>
      <c r="CE2450" s="96" t="n">
        <v>0</v>
      </c>
      <c r="CF2450" s="96" t="n">
        <v>0</v>
      </c>
      <c r="CG2450" s="96" t="n">
        <v>8.3570988E-006</v>
      </c>
      <c r="CH2450" s="96" t="n">
        <v>0.0001102864</v>
      </c>
      <c r="CI2450" s="96" t="n">
        <v>2.0021839E-012</v>
      </c>
      <c r="CJ2450" s="96" t="n">
        <v>0</v>
      </c>
      <c r="CL2450" s="155" t="n">
        <v>0</v>
      </c>
      <c r="CM2450" s="155" t="n">
        <v>6.160963</v>
      </c>
      <c r="CN2450" s="156" t="n">
        <v>0</v>
      </c>
      <c r="CO2450" s="155" t="n">
        <v>0.0066115297</v>
      </c>
      <c r="CP2450" s="155" t="n">
        <v>1.2199397E-010</v>
      </c>
      <c r="CQ2450" s="155" t="n">
        <v>1.4492712E-008</v>
      </c>
      <c r="CR2450" s="155" t="n">
        <v>0.00059411235</v>
      </c>
      <c r="CS2450" s="155" t="n">
        <v>0.017503355</v>
      </c>
      <c r="CT2450" s="155" t="n">
        <v>0</v>
      </c>
      <c r="CU2450" s="155" t="n">
        <v>0</v>
      </c>
    </row>
    <row r="2451" customFormat="false" ht="13.8" hidden="false" customHeight="false" outlineLevel="0" collapsed="false">
      <c r="A2451" s="0" t="s">
        <v>3340</v>
      </c>
      <c r="B2451" s="90" t="s">
        <v>3321</v>
      </c>
      <c r="C2451" s="88" t="str">
        <f aca="false">MID(A2451,1,12)</f>
        <v>P.030.12.080</v>
      </c>
      <c r="D2451" s="0" t="s">
        <v>3319</v>
      </c>
      <c r="E2451" s="90" t="s">
        <v>255</v>
      </c>
      <c r="F2451" s="91" t="str">
        <f aca="false">MID(A2451, 21,85)</f>
        <v>Benzenoids (n=1, std=-)</v>
      </c>
      <c r="G2451" s="133" t="n">
        <f aca="false">H2451+I2451+J2451+K2451</f>
        <v>3.345772854339</v>
      </c>
      <c r="H2451" s="149" t="n">
        <f aca="false">N2451+O2451+P2451+Q2451</f>
        <v>0.158431959</v>
      </c>
      <c r="I2451" s="149" t="n">
        <f aca="false">L2451+M2451+R2451+V2451+T2451</f>
        <v>0.419146645239</v>
      </c>
      <c r="J2451" s="150" t="n">
        <f aca="false">S2451+U2451+W2451+X2451</f>
        <v>0.1716786501</v>
      </c>
      <c r="K2451" s="149" t="n">
        <v>2.5965156</v>
      </c>
      <c r="L2451" s="130" t="n">
        <v>0.2706729</v>
      </c>
      <c r="M2451" s="130" t="n">
        <v>0.13384046</v>
      </c>
      <c r="N2451" s="130" t="n">
        <v>0.12737707</v>
      </c>
      <c r="O2451" s="157" t="n">
        <v>0.028171033</v>
      </c>
      <c r="P2451" s="157" t="n">
        <v>0.0010622856</v>
      </c>
      <c r="Q2451" s="157" t="n">
        <v>0.0018215704</v>
      </c>
      <c r="R2451" s="157" t="n">
        <v>0.01459401</v>
      </c>
      <c r="S2451" s="157" t="n">
        <v>0.0049966001</v>
      </c>
      <c r="T2451" s="157" t="n">
        <v>0</v>
      </c>
      <c r="U2451" s="157" t="n">
        <v>0.16668205</v>
      </c>
      <c r="V2451" s="157" t="n">
        <v>3.9275239E-005</v>
      </c>
      <c r="W2451" s="157" t="n">
        <v>0</v>
      </c>
      <c r="X2451" s="130" t="n">
        <v>0</v>
      </c>
      <c r="Z2451" s="151" t="n">
        <f aca="false">K2451/0.15</f>
        <v>17.310104</v>
      </c>
      <c r="AB2451" s="133" t="n">
        <f aca="false">K2451</f>
        <v>2.5965156</v>
      </c>
      <c r="AC2451" s="133" t="n">
        <f aca="false">L2451+M2451+N2451+O2451+P2451+Q2451+R2451</f>
        <v>0.577539329</v>
      </c>
      <c r="AD2451" s="133" t="n">
        <f aca="false">L2451+M2451+R2451+W2451</f>
        <v>0.41910737</v>
      </c>
      <c r="AE2451" s="133" t="n">
        <f aca="false">V2451+L2451+M2451+R2451+T2451</f>
        <v>0.419146645239</v>
      </c>
      <c r="AF2451" s="133" t="n">
        <f aca="false">S2451+U2451+X2451</f>
        <v>0.1716786501</v>
      </c>
      <c r="AH2451" s="0" t="n">
        <v>264.89621</v>
      </c>
      <c r="AI2451" s="96" t="n">
        <v>224.20825</v>
      </c>
      <c r="AJ2451" s="96" t="n">
        <v>22.924573</v>
      </c>
      <c r="AK2451" s="96" t="n">
        <v>0</v>
      </c>
      <c r="AL2451" s="96" t="n">
        <v>4.1107842</v>
      </c>
      <c r="AM2451" s="96" t="n">
        <v>9.0606059</v>
      </c>
      <c r="AN2451" s="96" t="n">
        <v>4.5919974</v>
      </c>
      <c r="AP2451" s="95" t="n">
        <v>0.38602928</v>
      </c>
      <c r="AQ2451" s="95" t="n">
        <v>0.35741023</v>
      </c>
      <c r="AR2451" s="95" t="n">
        <v>0.014865275</v>
      </c>
      <c r="AS2451" s="95" t="n">
        <v>0.013753774</v>
      </c>
      <c r="AT2451" s="152" t="n">
        <f aca="false">AW2451+AZ2451+BA2451+BB2451+BC2451+BK2451+BL2451+BP2451</f>
        <v>2.142747195026E-005</v>
      </c>
      <c r="AU2451" s="152" t="n">
        <f aca="false">AX2451+AY2451+BD2451+BE2451+BF2451+BG2451+BH2451+BI2451+BJ2451+BM2451+BQ2451+BR2451</f>
        <v>5.4975129893122E-008</v>
      </c>
      <c r="AV2451" s="153" t="n">
        <f aca="false">BN2451+BO2451</f>
        <v>1.92629877585</v>
      </c>
      <c r="AW2451" s="154" t="n">
        <v>1.6063777E-005</v>
      </c>
      <c r="AX2451" s="154" t="n">
        <v>4.8468292E-008</v>
      </c>
      <c r="AY2451" s="154" t="n">
        <v>1.324223E-012</v>
      </c>
      <c r="AZ2451" s="154" t="n">
        <v>0</v>
      </c>
      <c r="BA2451" s="154" t="n">
        <v>0</v>
      </c>
      <c r="BB2451" s="154" t="n">
        <v>3.4133724E-009</v>
      </c>
      <c r="BC2451" s="154" t="n">
        <v>5.3575629E-006</v>
      </c>
      <c r="BD2451" s="154" t="n">
        <v>7.784154E-010</v>
      </c>
      <c r="BE2451" s="154" t="n">
        <v>5.7259547E-009</v>
      </c>
      <c r="BF2451" s="154" t="n">
        <v>0</v>
      </c>
      <c r="BG2451" s="154" t="n">
        <v>0</v>
      </c>
      <c r="BH2451" s="154" t="n">
        <v>1.0379568E-012</v>
      </c>
      <c r="BI2451" s="154" t="n">
        <v>8.7723233E-014</v>
      </c>
      <c r="BJ2451" s="154" t="n">
        <v>1.7890089E-014</v>
      </c>
      <c r="BK2451" s="154" t="n">
        <v>1.7405326E-010</v>
      </c>
      <c r="BL2451" s="154" t="n">
        <v>2.5446246E-009</v>
      </c>
      <c r="BM2451" s="154" t="n">
        <v>0</v>
      </c>
      <c r="BN2451" s="154" t="n">
        <v>0.00049527585</v>
      </c>
      <c r="BO2451" s="154" t="n">
        <v>1.9258035</v>
      </c>
      <c r="BP2451" s="154" t="n">
        <v>0</v>
      </c>
      <c r="BQ2451" s="154" t="n">
        <v>0</v>
      </c>
      <c r="BR2451" s="154" t="n">
        <v>0</v>
      </c>
      <c r="BT2451" s="96" t="n">
        <v>0.0009128374</v>
      </c>
      <c r="BU2451" s="96" t="n">
        <v>3.9476462E-005</v>
      </c>
      <c r="BV2451" s="96" t="n">
        <v>0.00048265164</v>
      </c>
      <c r="BW2451" s="96" t="n">
        <v>1.770537E-006</v>
      </c>
      <c r="BX2451" s="96" t="n">
        <v>5.7733452E-005</v>
      </c>
      <c r="BY2451" s="96" t="n">
        <v>0</v>
      </c>
      <c r="BZ2451" s="96" t="n">
        <v>0</v>
      </c>
      <c r="CA2451" s="96" t="n">
        <v>0</v>
      </c>
      <c r="CB2451" s="96" t="n">
        <v>1.5296299E-006</v>
      </c>
      <c r="CC2451" s="96" t="n">
        <v>1.8917645E-006</v>
      </c>
      <c r="CD2451" s="96" t="n">
        <v>0</v>
      </c>
      <c r="CE2451" s="96" t="n">
        <v>0</v>
      </c>
      <c r="CF2451" s="96" t="n">
        <v>0</v>
      </c>
      <c r="CG2451" s="96" t="n">
        <v>2.691136E-005</v>
      </c>
      <c r="CH2451" s="96" t="n">
        <v>0.00030087255</v>
      </c>
      <c r="CI2451" s="96" t="n">
        <v>4.1266053E-012</v>
      </c>
      <c r="CJ2451" s="96" t="n">
        <v>0</v>
      </c>
      <c r="CL2451" s="155" t="n">
        <v>0</v>
      </c>
      <c r="CM2451" s="155" t="n">
        <v>17.310104</v>
      </c>
      <c r="CN2451" s="156" t="n">
        <v>0</v>
      </c>
      <c r="CO2451" s="155" t="n">
        <v>0.02700922</v>
      </c>
      <c r="CP2451" s="155" t="n">
        <v>4.8842759E-010</v>
      </c>
      <c r="CQ2451" s="155" t="n">
        <v>5.8387088E-008</v>
      </c>
      <c r="CR2451" s="155" t="n">
        <v>0.0023530827</v>
      </c>
      <c r="CS2451" s="155" t="n">
        <v>0.073533837</v>
      </c>
      <c r="CT2451" s="155" t="n">
        <v>0</v>
      </c>
      <c r="CU2451" s="155" t="n">
        <v>0</v>
      </c>
    </row>
    <row r="2452" customFormat="false" ht="13.8" hidden="false" customHeight="false" outlineLevel="0" collapsed="false">
      <c r="A2452" s="0" t="s">
        <v>3341</v>
      </c>
      <c r="B2452" s="90" t="s">
        <v>3321</v>
      </c>
      <c r="C2452" s="88" t="str">
        <f aca="false">MID(A2452,1,12)</f>
        <v>P.030.12.090</v>
      </c>
      <c r="D2452" s="0" t="s">
        <v>3319</v>
      </c>
      <c r="E2452" s="90" t="s">
        <v>255</v>
      </c>
      <c r="F2452" s="91" t="str">
        <f aca="false">MID(A2452, 21,85)</f>
        <v>Benzofuranones (n=1, std=-)</v>
      </c>
      <c r="G2452" s="133" t="n">
        <f aca="false">H2452+I2452+J2452+K2452</f>
        <v>1.47081322828</v>
      </c>
      <c r="H2452" s="149" t="n">
        <f aca="false">N2452+O2452+P2452+Q2452</f>
        <v>0.176404015</v>
      </c>
      <c r="I2452" s="149" t="n">
        <f aca="false">L2452+M2452+R2452+V2452+T2452</f>
        <v>0.76222240958</v>
      </c>
      <c r="J2452" s="150" t="n">
        <f aca="false">S2452+U2452+W2452+X2452</f>
        <v>0.0415656837</v>
      </c>
      <c r="K2452" s="149" t="n">
        <v>0.49062112</v>
      </c>
      <c r="L2452" s="130" t="n">
        <v>0.140301</v>
      </c>
      <c r="M2452" s="130" t="n">
        <v>0.0003744956</v>
      </c>
      <c r="N2452" s="130" t="n">
        <v>0.1224104</v>
      </c>
      <c r="O2452" s="130" t="n">
        <v>0.0394584</v>
      </c>
      <c r="P2452" s="157" t="n">
        <v>0.0087008816</v>
      </c>
      <c r="Q2452" s="157" t="n">
        <v>0.0058343334</v>
      </c>
      <c r="R2452" s="130" t="n">
        <v>0.03079878</v>
      </c>
      <c r="S2452" s="157" t="n">
        <v>0.011593572</v>
      </c>
      <c r="T2452" s="157" t="n">
        <v>0.59046</v>
      </c>
      <c r="U2452" s="157" t="n">
        <v>0.022756877</v>
      </c>
      <c r="V2452" s="157" t="n">
        <v>0.00028813398</v>
      </c>
      <c r="W2452" s="157" t="n">
        <v>0.0072152347</v>
      </c>
      <c r="X2452" s="130" t="n">
        <v>0</v>
      </c>
      <c r="Z2452" s="151" t="n">
        <f aca="false">K2452/0.15</f>
        <v>3.27080746666667</v>
      </c>
      <c r="AB2452" s="133" t="n">
        <f aca="false">K2452</f>
        <v>0.49062112</v>
      </c>
      <c r="AC2452" s="133" t="n">
        <f aca="false">L2452+M2452+N2452+O2452+P2452+Q2452+R2452</f>
        <v>0.3478782906</v>
      </c>
      <c r="AD2452" s="133" t="n">
        <f aca="false">L2452+M2452+R2452+W2452</f>
        <v>0.1786895103</v>
      </c>
      <c r="AE2452" s="133" t="n">
        <f aca="false">V2452+L2452+M2452+R2452+T2452</f>
        <v>0.76222240958</v>
      </c>
      <c r="AF2452" s="133" t="n">
        <f aca="false">S2452+U2452+X2452</f>
        <v>0.034350449</v>
      </c>
      <c r="AH2452" s="0" t="n">
        <v>83.349384</v>
      </c>
      <c r="AI2452" s="96" t="n">
        <v>79.855955</v>
      </c>
      <c r="AJ2452" s="96" t="n">
        <v>2.8269413</v>
      </c>
      <c r="AK2452" s="96" t="n">
        <v>0</v>
      </c>
      <c r="AL2452" s="96" t="n">
        <v>0</v>
      </c>
      <c r="AM2452" s="96" t="n">
        <v>0.15532635</v>
      </c>
      <c r="AN2452" s="96" t="n">
        <v>0.51116133</v>
      </c>
      <c r="AP2452" s="95" t="n">
        <v>0.11160637</v>
      </c>
      <c r="AQ2452" s="95" t="n">
        <v>0.10362356</v>
      </c>
      <c r="AR2452" s="95" t="n">
        <v>0.0034864057</v>
      </c>
      <c r="AS2452" s="95" t="n">
        <v>0.0044964036</v>
      </c>
      <c r="AT2452" s="152" t="n">
        <f aca="false">AW2452+AZ2452+BA2452+BB2452+BC2452+BK2452+BL2452+BP2452</f>
        <v>6.2124438465E-006</v>
      </c>
      <c r="AU2452" s="152" t="n">
        <f aca="false">AX2452+AY2452+BD2452+BE2452+BF2452+BG2452+BH2452+BI2452+BJ2452+BM2452+BQ2452+BR2452</f>
        <v>1.289351224392E-008</v>
      </c>
      <c r="AV2452" s="153" t="n">
        <f aca="false">BN2452+BO2452</f>
        <v>0.62974840104</v>
      </c>
      <c r="AW2452" s="154" t="n">
        <v>3.0353094E-006</v>
      </c>
      <c r="AX2452" s="154" t="n">
        <v>9.158261E-009</v>
      </c>
      <c r="AY2452" s="154" t="n">
        <v>2.5021677E-013</v>
      </c>
      <c r="AZ2452" s="154" t="n">
        <v>0</v>
      </c>
      <c r="BA2452" s="154" t="n">
        <v>0</v>
      </c>
      <c r="BB2452" s="154" t="n">
        <v>3.2802788E-009</v>
      </c>
      <c r="BC2452" s="154" t="n">
        <v>3.166936E-006</v>
      </c>
      <c r="BD2452" s="154" t="n">
        <v>7.4806358E-010</v>
      </c>
      <c r="BE2452" s="154" t="n">
        <v>2.968E-009</v>
      </c>
      <c r="BF2452" s="154" t="n">
        <v>1.53816E-011</v>
      </c>
      <c r="BG2452" s="154" t="n">
        <v>0</v>
      </c>
      <c r="BH2452" s="154" t="n">
        <v>3.325727E-012</v>
      </c>
      <c r="BI2452" s="154" t="n">
        <v>1.8567171E-013</v>
      </c>
      <c r="BJ2452" s="154" t="n">
        <v>4.444844E-014</v>
      </c>
      <c r="BK2452" s="154" t="n">
        <v>1.1400627E-009</v>
      </c>
      <c r="BL2452" s="154" t="n">
        <v>5.778105E-009</v>
      </c>
      <c r="BM2452" s="154" t="n">
        <v>0</v>
      </c>
      <c r="BN2452" s="154" t="n">
        <v>0.00097268104</v>
      </c>
      <c r="BO2452" s="154" t="n">
        <v>0.62877572</v>
      </c>
      <c r="BP2452" s="154" t="n">
        <v>0</v>
      </c>
      <c r="BQ2452" s="154" t="n">
        <v>0</v>
      </c>
      <c r="BR2452" s="154" t="n">
        <v>0</v>
      </c>
      <c r="BT2452" s="96" t="n">
        <v>0.00030490495</v>
      </c>
      <c r="BU2452" s="96" t="n">
        <v>2.0462289E-005</v>
      </c>
      <c r="BV2452" s="96" t="n">
        <v>9.1198792E-005</v>
      </c>
      <c r="BW2452" s="96" t="n">
        <v>3.6674302E-006</v>
      </c>
      <c r="BX2452" s="96" t="n">
        <v>5.2173922E-005</v>
      </c>
      <c r="BY2452" s="96" t="n">
        <v>0</v>
      </c>
      <c r="BZ2452" s="96" t="n">
        <v>4.00226E-007</v>
      </c>
      <c r="CA2452" s="96" t="n">
        <v>0</v>
      </c>
      <c r="CB2452" s="96" t="n">
        <v>1.1975836E-005</v>
      </c>
      <c r="CC2452" s="96" t="n">
        <v>4.6004061E-006</v>
      </c>
      <c r="CD2452" s="96" t="n">
        <v>0</v>
      </c>
      <c r="CE2452" s="96" t="n">
        <v>0</v>
      </c>
      <c r="CF2452" s="96" t="n">
        <v>0</v>
      </c>
      <c r="CG2452" s="96" t="n">
        <v>2.4727685E-005</v>
      </c>
      <c r="CH2452" s="96" t="n">
        <v>9.569836E-005</v>
      </c>
      <c r="CI2452" s="96" t="n">
        <v>1.6322953E-013</v>
      </c>
      <c r="CJ2452" s="96" t="n">
        <v>0</v>
      </c>
      <c r="CL2452" s="155" t="n">
        <v>0</v>
      </c>
      <c r="CM2452" s="155" t="n">
        <v>3.2708075</v>
      </c>
      <c r="CN2452" s="156" t="n">
        <v>0</v>
      </c>
      <c r="CO2452" s="155" t="n">
        <v>0.014</v>
      </c>
      <c r="CP2452" s="155" t="n">
        <v>1.600692E-009</v>
      </c>
      <c r="CQ2452" s="155" t="n">
        <v>1.835161E-007</v>
      </c>
      <c r="CR2452" s="155" t="n">
        <v>0.0018395554</v>
      </c>
      <c r="CS2452" s="155" t="n">
        <v>0.15624898</v>
      </c>
      <c r="CT2452" s="155" t="n">
        <v>1.021561E-005</v>
      </c>
      <c r="CU2452" s="155" t="n">
        <v>0</v>
      </c>
    </row>
    <row r="2453" customFormat="false" ht="13.8" hidden="false" customHeight="false" outlineLevel="0" collapsed="false">
      <c r="A2453" s="0" t="s">
        <v>3342</v>
      </c>
      <c r="B2453" s="90" t="s">
        <v>3321</v>
      </c>
      <c r="C2453" s="88" t="str">
        <f aca="false">MID(A2453,1,12)</f>
        <v>P.030.12.100</v>
      </c>
      <c r="D2453" s="0" t="s">
        <v>3319</v>
      </c>
      <c r="E2453" s="90" t="s">
        <v>255</v>
      </c>
      <c r="F2453" s="91" t="str">
        <f aca="false">MID(A2453, 21,85)</f>
        <v>Benzene and substituted derivatives (n=3, std=0.38)</v>
      </c>
      <c r="G2453" s="133" t="n">
        <f aca="false">H2453+I2453+J2453+K2453</f>
        <v>0.530114853335898</v>
      </c>
      <c r="H2453" s="149" t="n">
        <f aca="false">N2453+O2453+P2453+Q2453</f>
        <v>0.021117729044</v>
      </c>
      <c r="I2453" s="149" t="n">
        <f aca="false">L2453+M2453+R2453+V2453+T2453</f>
        <v>0.1965019522043</v>
      </c>
      <c r="J2453" s="150" t="n">
        <f aca="false">S2453+U2453+W2453+X2453</f>
        <v>0.00160123208759779</v>
      </c>
      <c r="K2453" s="162" t="n">
        <v>0.31089394</v>
      </c>
      <c r="L2453" s="157" t="n">
        <v>0.049756728</v>
      </c>
      <c r="M2453" s="157" t="n">
        <v>0.0037165869</v>
      </c>
      <c r="N2453" s="157" t="n">
        <v>0.014039393</v>
      </c>
      <c r="O2453" s="157" t="n">
        <v>0.0070405445</v>
      </c>
      <c r="P2453" s="157" t="n">
        <v>1.3207885E-005</v>
      </c>
      <c r="Q2453" s="157" t="n">
        <v>2.4583659E-005</v>
      </c>
      <c r="R2453" s="157" t="n">
        <v>0.14298527</v>
      </c>
      <c r="S2453" s="130" t="n">
        <v>4.6027213E-005</v>
      </c>
      <c r="T2453" s="157" t="n">
        <v>4.0342411E-005</v>
      </c>
      <c r="U2453" s="157" t="n">
        <v>0.0015551303</v>
      </c>
      <c r="V2453" s="157" t="n">
        <v>3.0248933E-006</v>
      </c>
      <c r="W2453" s="157" t="n">
        <v>7.457391E-008</v>
      </c>
      <c r="X2453" s="130" t="n">
        <v>6.87789E-013</v>
      </c>
      <c r="Z2453" s="151" t="n">
        <f aca="false">K2453/0.15</f>
        <v>2.07262626666667</v>
      </c>
      <c r="AB2453" s="163" t="n">
        <f aca="false">K2453</f>
        <v>0.31089394</v>
      </c>
      <c r="AC2453" s="133" t="n">
        <f aca="false">L2453+M2453+N2453+O2453+P2453+Q2453+R2453</f>
        <v>0.217576313944</v>
      </c>
      <c r="AD2453" s="133" t="n">
        <f aca="false">L2453+M2453+R2453+W2453</f>
        <v>0.19645865947391</v>
      </c>
      <c r="AE2453" s="133" t="n">
        <f aca="false">V2453+L2453+M2453+R2453+T2453</f>
        <v>0.1965019522043</v>
      </c>
      <c r="AF2453" s="133" t="n">
        <f aca="false">S2453+U2453+X2453</f>
        <v>0.00160115751368779</v>
      </c>
      <c r="AH2453" s="0" t="n">
        <v>47.464714</v>
      </c>
      <c r="AI2453" s="96" t="n">
        <v>45.647529</v>
      </c>
      <c r="AJ2453" s="96" t="n">
        <v>0.15209591</v>
      </c>
      <c r="AK2453" s="96" t="n">
        <v>0</v>
      </c>
      <c r="AL2453" s="96" t="n">
        <v>0.19268587</v>
      </c>
      <c r="AM2453" s="96" t="n">
        <v>0.060576404</v>
      </c>
      <c r="AN2453" s="96" t="n">
        <v>1.4118266</v>
      </c>
      <c r="AP2453" s="95" t="n">
        <v>0.052324857</v>
      </c>
      <c r="AQ2453" s="95" t="n">
        <v>0.047198637</v>
      </c>
      <c r="AR2453" s="95" t="n">
        <v>0.0018808838</v>
      </c>
      <c r="AS2453" s="95" t="n">
        <v>0.0032453367</v>
      </c>
      <c r="AT2453" s="152" t="n">
        <f aca="false">AW2453+AZ2453+BA2453+BB2453+BC2453+BK2453+BL2453+BP2453</f>
        <v>2.82965451415982E-006</v>
      </c>
      <c r="AU2453" s="152" t="n">
        <f aca="false">AX2453+AY2453+BD2453+BE2453+BF2453+BG2453+BH2453+BI2453+BJ2453+BM2453+BQ2453+BR2453</f>
        <v>6.95593108208958E-009</v>
      </c>
      <c r="AV2453" s="153" t="n">
        <f aca="false">BN2453+BO2453</f>
        <v>0.4545289570481</v>
      </c>
      <c r="AW2453" s="154" t="n">
        <v>1.9233978E-006</v>
      </c>
      <c r="AX2453" s="154" t="n">
        <v>5.8033553E-009</v>
      </c>
      <c r="AY2453" s="154" t="n">
        <v>1.5855596E-013</v>
      </c>
      <c r="AZ2453" s="154" t="n">
        <v>9.7177816E-014</v>
      </c>
      <c r="BA2453" s="154" t="n">
        <v>0</v>
      </c>
      <c r="BB2453" s="154" t="n">
        <v>3.7726672E-010</v>
      </c>
      <c r="BC2453" s="154" t="n">
        <v>9.057409E-007</v>
      </c>
      <c r="BD2453" s="154" t="n">
        <v>8.5855577E-011</v>
      </c>
      <c r="BE2453" s="154" t="n">
        <v>1.0528219E-009</v>
      </c>
      <c r="BF2453" s="154" t="n">
        <v>1.363111E-011</v>
      </c>
      <c r="BG2453" s="154" t="n">
        <v>1.6491409E-017</v>
      </c>
      <c r="BH2453" s="154" t="n">
        <v>1.3856089E-014</v>
      </c>
      <c r="BI2453" s="154" t="n">
        <v>9.4344545E-014</v>
      </c>
      <c r="BJ2453" s="154" t="n">
        <v>4.2200324E-016</v>
      </c>
      <c r="BK2453" s="154" t="n">
        <v>2.6967632E-011</v>
      </c>
      <c r="BL2453" s="154" t="n">
        <v>1.1148263E-010</v>
      </c>
      <c r="BM2453" s="154" t="n">
        <v>9.291686E-022</v>
      </c>
      <c r="BN2453" s="154" t="n">
        <v>4.3270481E-006</v>
      </c>
      <c r="BO2453" s="154" t="n">
        <v>0.45452463</v>
      </c>
      <c r="BP2453" s="154" t="n">
        <v>0</v>
      </c>
      <c r="BQ2453" s="154" t="n">
        <v>0</v>
      </c>
      <c r="BR2453" s="154" t="n">
        <v>0</v>
      </c>
      <c r="BT2453" s="96" t="n">
        <v>0.0001625117</v>
      </c>
      <c r="BU2453" s="96" t="n">
        <v>7.2594814E-006</v>
      </c>
      <c r="BV2453" s="96" t="n">
        <v>5.779032E-005</v>
      </c>
      <c r="BW2453" s="96" t="n">
        <v>1.6753174E-005</v>
      </c>
      <c r="BX2453" s="96" t="n">
        <v>1.2297624E-005</v>
      </c>
      <c r="BY2453" s="96" t="n">
        <v>2.0001615E-009</v>
      </c>
      <c r="BZ2453" s="96" t="n">
        <v>2.7287995E-011</v>
      </c>
      <c r="CA2453" s="96" t="n">
        <v>3.0124248E-009</v>
      </c>
      <c r="CB2453" s="96" t="n">
        <v>1.8941974E-008</v>
      </c>
      <c r="CC2453" s="96" t="n">
        <v>3.2064629E-008</v>
      </c>
      <c r="CD2453" s="96" t="n">
        <v>0</v>
      </c>
      <c r="CE2453" s="96" t="n">
        <v>2.0547378E-018</v>
      </c>
      <c r="CF2453" s="96" t="n">
        <v>1.6824113E-014</v>
      </c>
      <c r="CG2453" s="96" t="n">
        <v>3.1547616E-006</v>
      </c>
      <c r="CH2453" s="96" t="n">
        <v>5.5327051E-005</v>
      </c>
      <c r="CI2453" s="96" t="n">
        <v>9.8732414E-006</v>
      </c>
      <c r="CJ2453" s="96" t="n">
        <v>0</v>
      </c>
      <c r="CL2453" s="155" t="n">
        <v>1.4240159E-014</v>
      </c>
      <c r="CM2453" s="155" t="n">
        <v>2.0726265</v>
      </c>
      <c r="CN2453" s="156" t="n">
        <v>0.01537974</v>
      </c>
      <c r="CO2453" s="155" t="n">
        <v>0.0049672866</v>
      </c>
      <c r="CP2453" s="155" t="n">
        <v>9.4046436E-012</v>
      </c>
      <c r="CQ2453" s="155" t="n">
        <v>7.6761093E-010</v>
      </c>
      <c r="CR2453" s="155" t="n">
        <v>0.00030644265</v>
      </c>
      <c r="CS2453" s="155" t="n">
        <v>0.054649969</v>
      </c>
      <c r="CT2453" s="155" t="n">
        <v>9.1405E-006</v>
      </c>
      <c r="CU2453" s="155" t="n">
        <v>7.0361766E-007</v>
      </c>
    </row>
    <row r="2454" customFormat="false" ht="13.8" hidden="false" customHeight="false" outlineLevel="0" collapsed="false">
      <c r="A2454" s="0" t="s">
        <v>3343</v>
      </c>
      <c r="B2454" s="90" t="s">
        <v>3321</v>
      </c>
      <c r="C2454" s="88" t="str">
        <f aca="false">MID(A2454,1,12)</f>
        <v>P.030.12.200</v>
      </c>
      <c r="D2454" s="0" t="s">
        <v>3319</v>
      </c>
      <c r="E2454" s="90" t="s">
        <v>255</v>
      </c>
      <c r="F2454" s="91" t="str">
        <f aca="false">MID(A2454, 21,85)</f>
        <v>Benzenesulfonic acids and derivatives (n=2, std=0.21)</v>
      </c>
      <c r="G2454" s="133" t="n">
        <f aca="false">H2454+I2454+J2454+K2454</f>
        <v>0.9193287695618</v>
      </c>
      <c r="H2454" s="149" t="n">
        <f aca="false">N2454+O2454+P2454+Q2454</f>
        <v>0.022439843542</v>
      </c>
      <c r="I2454" s="149" t="n">
        <f aca="false">L2454+M2454+R2454+V2454+T2454</f>
        <v>0.4021916893798</v>
      </c>
      <c r="J2454" s="150" t="n">
        <f aca="false">S2454+U2454+W2454+X2454</f>
        <v>0.03073300664</v>
      </c>
      <c r="K2454" s="149" t="n">
        <v>0.46396423</v>
      </c>
      <c r="L2454" s="130" t="n">
        <v>0.046767498</v>
      </c>
      <c r="M2454" s="130" t="n">
        <v>0.014691665</v>
      </c>
      <c r="N2454" s="130" t="n">
        <v>0.019723235</v>
      </c>
      <c r="O2454" s="157" t="n">
        <v>0.002488657</v>
      </c>
      <c r="P2454" s="130" t="n">
        <v>9.3484222E-005</v>
      </c>
      <c r="Q2454" s="130" t="n">
        <v>0.00013446732</v>
      </c>
      <c r="R2454" s="130" t="n">
        <v>0.001038868</v>
      </c>
      <c r="S2454" s="130" t="n">
        <v>0.00076923064</v>
      </c>
      <c r="T2454" s="157" t="n">
        <v>0.33969</v>
      </c>
      <c r="U2454" s="157" t="n">
        <v>0.029963776</v>
      </c>
      <c r="V2454" s="157" t="n">
        <v>3.6583798E-006</v>
      </c>
      <c r="W2454" s="157" t="n">
        <v>0</v>
      </c>
      <c r="X2454" s="130" t="n">
        <v>0</v>
      </c>
      <c r="Z2454" s="151" t="n">
        <f aca="false">K2454/0.15</f>
        <v>3.09309486666667</v>
      </c>
      <c r="AB2454" s="133" t="n">
        <f aca="false">K2454</f>
        <v>0.46396423</v>
      </c>
      <c r="AC2454" s="133" t="n">
        <f aca="false">L2454+M2454+N2454+O2454+P2454+Q2454+R2454</f>
        <v>0.084937874542</v>
      </c>
      <c r="AD2454" s="133" t="n">
        <f aca="false">L2454+M2454+R2454+W2454</f>
        <v>0.062498031</v>
      </c>
      <c r="AE2454" s="133" t="n">
        <f aca="false">V2454+L2454+M2454+R2454+T2454</f>
        <v>0.4021916893798</v>
      </c>
      <c r="AF2454" s="133" t="n">
        <f aca="false">S2454+U2454+X2454</f>
        <v>0.03073300664</v>
      </c>
      <c r="AH2454" s="0" t="n">
        <v>76.464831</v>
      </c>
      <c r="AI2454" s="96" t="n">
        <v>68.617301</v>
      </c>
      <c r="AJ2454" s="96" t="n">
        <v>4.1350602</v>
      </c>
      <c r="AK2454" s="96" t="n">
        <v>0</v>
      </c>
      <c r="AL2454" s="96" t="n">
        <v>1.2310181</v>
      </c>
      <c r="AM2454" s="96" t="n">
        <v>1.6540658</v>
      </c>
      <c r="AN2454" s="96" t="n">
        <v>0.82738514</v>
      </c>
      <c r="AP2454" s="95" t="n">
        <v>0.069168487</v>
      </c>
      <c r="AQ2454" s="95" t="n">
        <v>0.062701834</v>
      </c>
      <c r="AR2454" s="95" t="n">
        <v>0.0026441841</v>
      </c>
      <c r="AS2454" s="95" t="n">
        <v>0.003822469</v>
      </c>
      <c r="AT2454" s="152" t="n">
        <f aca="false">AW2454+AZ2454+BA2454+BB2454+BC2454+BK2454+BL2454+BP2454</f>
        <v>3.759102700556E-006</v>
      </c>
      <c r="AU2454" s="152" t="n">
        <f aca="false">AX2454+AY2454+BD2454+BE2454+BF2454+BG2454+BH2454+BI2454+BJ2454+BM2454+BQ2454+BR2454</f>
        <v>9.7787871814693E-009</v>
      </c>
      <c r="AV2454" s="153" t="n">
        <f aca="false">BN2454+BO2454</f>
        <v>0.535359801864</v>
      </c>
      <c r="AW2454" s="154" t="n">
        <v>2.870392E-006</v>
      </c>
      <c r="AX2454" s="154" t="n">
        <v>8.6606656E-009</v>
      </c>
      <c r="AY2454" s="154" t="n">
        <v>2.3662176E-013</v>
      </c>
      <c r="AZ2454" s="154" t="n">
        <v>0</v>
      </c>
      <c r="BA2454" s="154" t="n">
        <v>0</v>
      </c>
      <c r="BB2454" s="154" t="n">
        <v>5.6287713E-010</v>
      </c>
      <c r="BC2454" s="154" t="n">
        <v>8.879512E-007</v>
      </c>
      <c r="BD2454" s="154" t="n">
        <v>1.2845698E-010</v>
      </c>
      <c r="BE2454" s="154" t="n">
        <v>9.8934387E-010</v>
      </c>
      <c r="BF2454" s="154" t="n">
        <v>0</v>
      </c>
      <c r="BG2454" s="154" t="n">
        <v>0</v>
      </c>
      <c r="BH2454" s="154" t="n">
        <v>7.6572417E-014</v>
      </c>
      <c r="BI2454" s="154" t="n">
        <v>6.2460103E-015</v>
      </c>
      <c r="BJ2454" s="154" t="n">
        <v>1.291282E-015</v>
      </c>
      <c r="BK2454" s="154" t="n">
        <v>1.4520646E-011</v>
      </c>
      <c r="BL2454" s="154" t="n">
        <v>1.8210278E-010</v>
      </c>
      <c r="BM2454" s="154" t="n">
        <v>0</v>
      </c>
      <c r="BN2454" s="154" t="n">
        <v>7.8691864E-005</v>
      </c>
      <c r="BO2454" s="154" t="n">
        <v>0.53528111</v>
      </c>
      <c r="BP2454" s="154" t="n">
        <v>0</v>
      </c>
      <c r="BQ2454" s="154" t="n">
        <v>0</v>
      </c>
      <c r="BR2454" s="154" t="n">
        <v>0</v>
      </c>
      <c r="BT2454" s="96" t="n">
        <v>0.00019125651</v>
      </c>
      <c r="BU2454" s="96" t="n">
        <v>6.8208356E-006</v>
      </c>
      <c r="BV2454" s="96" t="n">
        <v>8.6243692E-005</v>
      </c>
      <c r="BW2454" s="96" t="n">
        <v>1.2790901E-007</v>
      </c>
      <c r="BX2454" s="96" t="n">
        <v>7.8216973E-006</v>
      </c>
      <c r="BY2454" s="96" t="n">
        <v>0</v>
      </c>
      <c r="BZ2454" s="96" t="n">
        <v>0</v>
      </c>
      <c r="CA2454" s="96" t="n">
        <v>0</v>
      </c>
      <c r="CB2454" s="96" t="n">
        <v>1.3308815E-007</v>
      </c>
      <c r="CC2454" s="96" t="n">
        <v>1.4355244E-007</v>
      </c>
      <c r="CD2454" s="96" t="n">
        <v>0</v>
      </c>
      <c r="CE2454" s="96" t="n">
        <v>0</v>
      </c>
      <c r="CF2454" s="96" t="n">
        <v>0</v>
      </c>
      <c r="CG2454" s="96" t="n">
        <v>4.2129654E-006</v>
      </c>
      <c r="CH2454" s="96" t="n">
        <v>8.575277E-005</v>
      </c>
      <c r="CI2454" s="96" t="n">
        <v>7.6560204E-013</v>
      </c>
      <c r="CJ2454" s="96" t="n">
        <v>0</v>
      </c>
      <c r="CL2454" s="155" t="n">
        <v>0</v>
      </c>
      <c r="CM2454" s="155" t="n">
        <v>3.0930949</v>
      </c>
      <c r="CN2454" s="156" t="n">
        <v>0.0058467695</v>
      </c>
      <c r="CO2454" s="155" t="n">
        <v>0.0046667164</v>
      </c>
      <c r="CP2454" s="155" t="n">
        <v>3.6140682E-011</v>
      </c>
      <c r="CQ2454" s="155" t="n">
        <v>4.298886E-009</v>
      </c>
      <c r="CR2454" s="155" t="n">
        <v>0.00034656944</v>
      </c>
      <c r="CS2454" s="155" t="n">
        <v>0.0052370579</v>
      </c>
      <c r="CT2454" s="155" t="n">
        <v>0</v>
      </c>
      <c r="CU2454" s="155" t="n">
        <v>0</v>
      </c>
    </row>
    <row r="2455" customFormat="false" ht="13.8" hidden="false" customHeight="false" outlineLevel="0" collapsed="false">
      <c r="A2455" s="0" t="s">
        <v>3344</v>
      </c>
      <c r="B2455" s="90" t="s">
        <v>3321</v>
      </c>
      <c r="C2455" s="88" t="str">
        <f aca="false">MID(A2455,1,12)</f>
        <v>P.030.12.300</v>
      </c>
      <c r="D2455" s="0" t="s">
        <v>3319</v>
      </c>
      <c r="E2455" s="90" t="s">
        <v>255</v>
      </c>
      <c r="F2455" s="91" t="str">
        <f aca="false">MID(A2455, 21,85)</f>
        <v>Benzoyl derivatives (n=1, std=-)</v>
      </c>
      <c r="G2455" s="133" t="n">
        <f aca="false">H2455+I2455+J2455+K2455</f>
        <v>2.05345643009139</v>
      </c>
      <c r="H2455" s="149" t="n">
        <f aca="false">N2455+O2455+P2455+Q2455</f>
        <v>0.05472861917</v>
      </c>
      <c r="I2455" s="149" t="n">
        <f aca="false">L2455+M2455+R2455+V2455+T2455</f>
        <v>1.385824536074</v>
      </c>
      <c r="J2455" s="150" t="n">
        <f aca="false">S2455+U2455+W2455+X2455</f>
        <v>0.0111794948473929</v>
      </c>
      <c r="K2455" s="162" t="n">
        <v>0.60172378</v>
      </c>
      <c r="L2455" s="157" t="n">
        <v>0.10161988</v>
      </c>
      <c r="M2455" s="157" t="n">
        <v>0.013856253</v>
      </c>
      <c r="N2455" s="157" t="n">
        <v>0.024202921</v>
      </c>
      <c r="O2455" s="157" t="n">
        <v>0.030190248</v>
      </c>
      <c r="P2455" s="157" t="n">
        <v>0.00010621503</v>
      </c>
      <c r="Q2455" s="157" t="n">
        <v>0.00022923514</v>
      </c>
      <c r="R2455" s="157" t="n">
        <v>1.2699462</v>
      </c>
      <c r="S2455" s="157" t="n">
        <v>0.00032866811</v>
      </c>
      <c r="T2455" s="157" t="n">
        <v>0.00037204337</v>
      </c>
      <c r="U2455" s="130" t="n">
        <v>0.010850139</v>
      </c>
      <c r="V2455" s="157" t="n">
        <v>3.0159704E-005</v>
      </c>
      <c r="W2455" s="157" t="n">
        <v>6.8773105E-007</v>
      </c>
      <c r="X2455" s="130" t="n">
        <v>6.3428866E-012</v>
      </c>
      <c r="Z2455" s="151" t="n">
        <f aca="false">K2455/0.15</f>
        <v>4.01149186666667</v>
      </c>
      <c r="AB2455" s="163" t="n">
        <f aca="false">K2455</f>
        <v>0.60172378</v>
      </c>
      <c r="AC2455" s="133" t="n">
        <f aca="false">L2455+M2455+N2455+O2455+P2455+Q2455+R2455</f>
        <v>1.44015095217</v>
      </c>
      <c r="AD2455" s="133" t="n">
        <f aca="false">L2455+M2455+R2455+W2455</f>
        <v>1.38542302073105</v>
      </c>
      <c r="AE2455" s="133" t="n">
        <f aca="false">V2455+L2455+M2455+R2455+T2455</f>
        <v>1.385824536074</v>
      </c>
      <c r="AF2455" s="133" t="n">
        <f aca="false">S2455+U2455+X2455</f>
        <v>0.0111788071163429</v>
      </c>
      <c r="AH2455" s="0" t="n">
        <v>76.538792</v>
      </c>
      <c r="AI2455" s="96" t="n">
        <v>68.207015</v>
      </c>
      <c r="AJ2455" s="96" t="n">
        <v>0.85808441</v>
      </c>
      <c r="AK2455" s="96" t="n">
        <v>0</v>
      </c>
      <c r="AL2455" s="96" t="n">
        <v>0.37507793</v>
      </c>
      <c r="AM2455" s="96" t="n">
        <v>0.34219304</v>
      </c>
      <c r="AN2455" s="96" t="n">
        <v>6.7564215</v>
      </c>
      <c r="AP2455" s="95" t="n">
        <v>0.10165826</v>
      </c>
      <c r="AQ2455" s="95" t="n">
        <v>0.093180699</v>
      </c>
      <c r="AR2455" s="95" t="n">
        <v>0.0036799732</v>
      </c>
      <c r="AS2455" s="95" t="n">
        <v>0.0047975924</v>
      </c>
      <c r="AT2455" s="152" t="n">
        <f aca="false">AW2455+AZ2455+BA2455+BB2455+BC2455+BK2455+BL2455+BP2455</f>
        <v>5.58637282441745E-006</v>
      </c>
      <c r="AU2455" s="152" t="n">
        <f aca="false">AX2455+AY2455+BD2455+BE2455+BF2455+BG2455+BH2455+BI2455+BJ2455+BM2455+BQ2455+BR2455</f>
        <v>1.36093680357633E-008</v>
      </c>
      <c r="AV2455" s="153" t="n">
        <f aca="false">BN2455+BO2455</f>
        <v>0.671931716044</v>
      </c>
      <c r="AW2455" s="154" t="n">
        <v>3.7226698E-006</v>
      </c>
      <c r="AX2455" s="154" t="n">
        <v>1.1232193E-008</v>
      </c>
      <c r="AY2455" s="154" t="n">
        <v>3.0687956E-013</v>
      </c>
      <c r="AZ2455" s="154" t="n">
        <v>8.9618745E-013</v>
      </c>
      <c r="BA2455" s="154" t="n">
        <v>0</v>
      </c>
      <c r="BB2455" s="154" t="n">
        <v>6.3118331E-010</v>
      </c>
      <c r="BC2455" s="154" t="n">
        <v>1.8623333E-006</v>
      </c>
      <c r="BD2455" s="154" t="n">
        <v>1.4181421E-010</v>
      </c>
      <c r="BE2455" s="154" t="n">
        <v>2.1519539E-009</v>
      </c>
      <c r="BF2455" s="154" t="n">
        <v>8.251545E-011</v>
      </c>
      <c r="BG2455" s="154" t="n">
        <v>1.5208608E-016</v>
      </c>
      <c r="BH2455" s="154" t="n">
        <v>1.2994809E-013</v>
      </c>
      <c r="BI2455" s="154" t="n">
        <v>4.5195365E-013</v>
      </c>
      <c r="BJ2455" s="154" t="n">
        <v>2.5423687E-015</v>
      </c>
      <c r="BK2455" s="154" t="n">
        <v>1.3557637E-010</v>
      </c>
      <c r="BL2455" s="154" t="n">
        <v>6.0206855E-010</v>
      </c>
      <c r="BM2455" s="154" t="n">
        <v>8.5689231E-021</v>
      </c>
      <c r="BN2455" s="154" t="n">
        <v>2.9986044E-005</v>
      </c>
      <c r="BO2455" s="154" t="n">
        <v>0.67190173</v>
      </c>
      <c r="BP2455" s="154" t="n">
        <v>0</v>
      </c>
      <c r="BQ2455" s="154" t="n">
        <v>0</v>
      </c>
      <c r="BR2455" s="154" t="n">
        <v>0</v>
      </c>
      <c r="BT2455" s="96" t="n">
        <v>0.00045122861</v>
      </c>
      <c r="BU2455" s="96" t="n">
        <v>1.4845529E-005</v>
      </c>
      <c r="BV2455" s="96" t="n">
        <v>0.00011185104</v>
      </c>
      <c r="BW2455" s="96" t="n">
        <v>0.00014876087</v>
      </c>
      <c r="BX2455" s="96" t="n">
        <v>3.9126504E-005</v>
      </c>
      <c r="BY2455" s="96" t="n">
        <v>1.8445769E-008</v>
      </c>
      <c r="BZ2455" s="96" t="n">
        <v>2.5165371E-010</v>
      </c>
      <c r="CA2455" s="96" t="n">
        <v>2.7781004E-008</v>
      </c>
      <c r="CB2455" s="96" t="n">
        <v>1.5408644E-007</v>
      </c>
      <c r="CC2455" s="96" t="n">
        <v>1.8469645E-007</v>
      </c>
      <c r="CD2455" s="96" t="n">
        <v>0</v>
      </c>
      <c r="CE2455" s="96" t="n">
        <v>1.894908E-017</v>
      </c>
      <c r="CF2455" s="96" t="n">
        <v>1.5515433E-013</v>
      </c>
      <c r="CG2455" s="96" t="n">
        <v>5.5885247E-006</v>
      </c>
      <c r="CH2455" s="96" t="n">
        <v>8.3603452E-005</v>
      </c>
      <c r="CI2455" s="96" t="n">
        <v>4.7067428E-005</v>
      </c>
      <c r="CJ2455" s="96" t="n">
        <v>0</v>
      </c>
      <c r="CL2455" s="155" t="n">
        <v>1.3132474E-013</v>
      </c>
      <c r="CM2455" s="155" t="n">
        <v>4.0114943</v>
      </c>
      <c r="CN2455" s="156" t="n">
        <v>0.067967237</v>
      </c>
      <c r="CO2455" s="155" t="n">
        <v>0.010161292</v>
      </c>
      <c r="CP2455" s="155" t="n">
        <v>7.4310968E-011</v>
      </c>
      <c r="CQ2455" s="155" t="n">
        <v>7.1242725E-009</v>
      </c>
      <c r="CR2455" s="155" t="n">
        <v>0.00064337101</v>
      </c>
      <c r="CS2455" s="155" t="n">
        <v>0.26223374</v>
      </c>
      <c r="CT2455" s="155" t="n">
        <v>5.5331695E-005</v>
      </c>
      <c r="CU2455" s="155" t="n">
        <v>6.4888607E-006</v>
      </c>
    </row>
    <row r="2456" customFormat="false" ht="13.8" hidden="false" customHeight="false" outlineLevel="0" collapsed="false">
      <c r="A2456" s="0" t="s">
        <v>3345</v>
      </c>
      <c r="B2456" s="90" t="s">
        <v>3321</v>
      </c>
      <c r="C2456" s="88" t="str">
        <f aca="false">MID(A2456,1,12)</f>
        <v>P.030.12.400</v>
      </c>
      <c r="D2456" s="0" t="s">
        <v>3319</v>
      </c>
      <c r="E2456" s="90" t="s">
        <v>255</v>
      </c>
      <c r="F2456" s="91" t="str">
        <f aca="false">MID(A2456, 21,85)</f>
        <v>Benzyl alcohols (n=1, std=-)</v>
      </c>
      <c r="G2456" s="133" t="n">
        <f aca="false">H2456+I2456+J2456+K2456</f>
        <v>1.48247560701479</v>
      </c>
      <c r="H2456" s="149" t="n">
        <f aca="false">N2456+O2456+P2456+Q2456</f>
        <v>0.05197529352</v>
      </c>
      <c r="I2456" s="149" t="n">
        <f aca="false">L2456+M2456+R2456+V2456+T2456</f>
        <v>0.823618519656</v>
      </c>
      <c r="J2456" s="150" t="n">
        <f aca="false">S2456+U2456+W2456+X2456</f>
        <v>0.011200813838795</v>
      </c>
      <c r="K2456" s="149" t="n">
        <v>0.59568098</v>
      </c>
      <c r="L2456" s="130" t="n">
        <v>0.11338414</v>
      </c>
      <c r="M2456" s="130" t="n">
        <v>0.022088043</v>
      </c>
      <c r="N2456" s="130" t="n">
        <v>0.031860678</v>
      </c>
      <c r="O2456" s="130" t="n">
        <v>0.019452758</v>
      </c>
      <c r="P2456" s="157" t="n">
        <v>0.00015581738</v>
      </c>
      <c r="Q2456" s="157" t="n">
        <v>0.00050604014</v>
      </c>
      <c r="R2456" s="130" t="n">
        <v>0.68772972</v>
      </c>
      <c r="S2456" s="130" t="n">
        <v>0.00034031427</v>
      </c>
      <c r="T2456" s="130" t="n">
        <v>0.00038331248</v>
      </c>
      <c r="U2456" s="130" t="n">
        <v>0.010859791</v>
      </c>
      <c r="V2456" s="157" t="n">
        <v>3.3304176E-005</v>
      </c>
      <c r="W2456" s="130" t="n">
        <v>7.0856226E-007</v>
      </c>
      <c r="X2456" s="130" t="n">
        <v>6.5350111E-012</v>
      </c>
      <c r="Z2456" s="151" t="n">
        <f aca="false">K2456/0.15</f>
        <v>3.97120653333333</v>
      </c>
      <c r="AB2456" s="133" t="n">
        <f aca="false">K2456</f>
        <v>0.59568098</v>
      </c>
      <c r="AC2456" s="133" t="n">
        <f aca="false">L2456+M2456+N2456+O2456+P2456+Q2456+R2456</f>
        <v>0.87517719652</v>
      </c>
      <c r="AD2456" s="133" t="n">
        <f aca="false">L2456+M2456+R2456+W2456</f>
        <v>0.82320261156226</v>
      </c>
      <c r="AE2456" s="133" t="n">
        <f aca="false">V2456+L2456+M2456+R2456+T2456</f>
        <v>0.823618519656</v>
      </c>
      <c r="AF2456" s="133" t="n">
        <f aca="false">S2456+U2456+X2456</f>
        <v>0.011200105276535</v>
      </c>
      <c r="AH2456" s="0" t="n">
        <v>77.691004</v>
      </c>
      <c r="AI2456" s="96" t="n">
        <v>72.572157</v>
      </c>
      <c r="AJ2456" s="96" t="n">
        <v>0.80282753</v>
      </c>
      <c r="AK2456" s="96" t="n">
        <v>0</v>
      </c>
      <c r="AL2456" s="96" t="n">
        <v>0.35173349</v>
      </c>
      <c r="AM2456" s="96" t="n">
        <v>0.32095526</v>
      </c>
      <c r="AN2456" s="96" t="n">
        <v>3.6433313</v>
      </c>
      <c r="AP2456" s="95" t="n">
        <v>0.10584371</v>
      </c>
      <c r="AQ2456" s="95" t="n">
        <v>0.097003928</v>
      </c>
      <c r="AR2456" s="95" t="n">
        <v>0.0037243115</v>
      </c>
      <c r="AS2456" s="95" t="n">
        <v>0.0051154686</v>
      </c>
      <c r="AT2456" s="152" t="n">
        <f aca="false">AW2456+AZ2456+BA2456+BB2456+BC2456+BK2456+BL2456+BP2456</f>
        <v>5.81558325216275E-006</v>
      </c>
      <c r="AU2456" s="152" t="n">
        <f aca="false">AX2456+AY2456+BD2456+BE2456+BF2456+BG2456+BH2456+BI2456+BJ2456+BM2456+BQ2456+BR2456</f>
        <v>1.37733417495286E-008</v>
      </c>
      <c r="AV2456" s="153" t="n">
        <f aca="false">BN2456+BO2456</f>
        <v>0.716452183263</v>
      </c>
      <c r="AW2456" s="154" t="n">
        <v>3.6852852E-006</v>
      </c>
      <c r="AX2456" s="154" t="n">
        <v>1.1119395E-008</v>
      </c>
      <c r="AY2456" s="154" t="n">
        <v>3.0379775E-013</v>
      </c>
      <c r="AZ2456" s="154" t="n">
        <v>9.2333275E-013</v>
      </c>
      <c r="BA2456" s="154" t="n">
        <v>0</v>
      </c>
      <c r="BB2456" s="154" t="n">
        <v>8.3604724E-010</v>
      </c>
      <c r="BC2456" s="154" t="n">
        <v>2.1284039E-006</v>
      </c>
      <c r="BD2456" s="154" t="n">
        <v>1.8843353E-010</v>
      </c>
      <c r="BE2456" s="154" t="n">
        <v>2.4008888E-009</v>
      </c>
      <c r="BF2456" s="154" t="n">
        <v>6.162332E-011</v>
      </c>
      <c r="BG2456" s="154" t="n">
        <v>1.5669273E-016</v>
      </c>
      <c r="BH2456" s="154" t="n">
        <v>2.6703444E-013</v>
      </c>
      <c r="BI2456" s="154" t="n">
        <v>2.417989E-012</v>
      </c>
      <c r="BJ2456" s="154" t="n">
        <v>1.2121637E-014</v>
      </c>
      <c r="BK2456" s="154" t="n">
        <v>1.413987E-010</v>
      </c>
      <c r="BL2456" s="154" t="n">
        <v>9.1578289E-010</v>
      </c>
      <c r="BM2456" s="154" t="n">
        <v>8.8284737E-021</v>
      </c>
      <c r="BN2456" s="154" t="n">
        <v>3.0753263E-005</v>
      </c>
      <c r="BO2456" s="154" t="n">
        <v>0.71642143</v>
      </c>
      <c r="BP2456" s="154" t="n">
        <v>0</v>
      </c>
      <c r="BQ2456" s="154" t="n">
        <v>0</v>
      </c>
      <c r="BR2456" s="154" t="n">
        <v>0</v>
      </c>
      <c r="BT2456" s="96" t="n">
        <v>0.0003576709</v>
      </c>
      <c r="BU2456" s="96" t="n">
        <v>1.6562043E-005</v>
      </c>
      <c r="BV2456" s="96" t="n">
        <v>0.00011072778</v>
      </c>
      <c r="BW2456" s="96" t="n">
        <v>8.056633E-005</v>
      </c>
      <c r="BX2456" s="96" t="n">
        <v>3.0808264E-005</v>
      </c>
      <c r="BY2456" s="96" t="n">
        <v>1.9004487E-008</v>
      </c>
      <c r="BZ2456" s="96" t="n">
        <v>2.5927625E-010</v>
      </c>
      <c r="CA2456" s="96" t="n">
        <v>2.8622484E-008</v>
      </c>
      <c r="CB2456" s="96" t="n">
        <v>2.339818E-007</v>
      </c>
      <c r="CC2456" s="96" t="n">
        <v>4.4838363E-007</v>
      </c>
      <c r="CD2456" s="96" t="n">
        <v>0</v>
      </c>
      <c r="CE2456" s="96" t="n">
        <v>1.9523043E-017</v>
      </c>
      <c r="CF2456" s="96" t="n">
        <v>1.5985392E-013</v>
      </c>
      <c r="CG2456" s="96" t="n">
        <v>7.1637205E-006</v>
      </c>
      <c r="CH2456" s="96" t="n">
        <v>8.8890633E-005</v>
      </c>
      <c r="CI2456" s="96" t="n">
        <v>2.222188E-005</v>
      </c>
      <c r="CJ2456" s="96" t="n">
        <v>0</v>
      </c>
      <c r="CL2456" s="155" t="n">
        <v>1.3530254E-013</v>
      </c>
      <c r="CM2456" s="155" t="n">
        <v>3.971209</v>
      </c>
      <c r="CN2456" s="156" t="n">
        <v>0.037347562</v>
      </c>
      <c r="CO2456" s="155" t="n">
        <v>0.011335834</v>
      </c>
      <c r="CP2456" s="155" t="n">
        <v>1.3475207E-010</v>
      </c>
      <c r="CQ2456" s="155" t="n">
        <v>1.4549908E-008</v>
      </c>
      <c r="CR2456" s="155" t="n">
        <v>0.00079835643</v>
      </c>
      <c r="CS2456" s="155" t="n">
        <v>2.2572095</v>
      </c>
      <c r="CT2456" s="155" t="n">
        <v>4.1322233E-005</v>
      </c>
      <c r="CU2456" s="155" t="n">
        <v>6.6854068E-006</v>
      </c>
    </row>
    <row r="2457" customFormat="false" ht="13.8" hidden="false" customHeight="false" outlineLevel="0" collapsed="false">
      <c r="A2457" s="0" t="s">
        <v>3346</v>
      </c>
      <c r="B2457" s="90" t="s">
        <v>3321</v>
      </c>
      <c r="C2457" s="88" t="str">
        <f aca="false">MID(A2457,1,12)</f>
        <v>P.030.12.500</v>
      </c>
      <c r="D2457" s="0" t="s">
        <v>3319</v>
      </c>
      <c r="E2457" s="90" t="s">
        <v>255</v>
      </c>
      <c r="F2457" s="91" t="str">
        <f aca="false">MID(A2457, 21,85)</f>
        <v>Benzyl halides (n=1, std=-)</v>
      </c>
      <c r="G2457" s="133" t="n">
        <f aca="false">H2457+I2457+J2457+K2457</f>
        <v>0.679987422669014</v>
      </c>
      <c r="H2457" s="149" t="n">
        <f aca="false">N2457+O2457+P2457+Q2457</f>
        <v>0.028711731631</v>
      </c>
      <c r="I2457" s="149" t="n">
        <f aca="false">L2457+M2457+R2457+V2457+T2457</f>
        <v>0.3388536158151</v>
      </c>
      <c r="J2457" s="150" t="n">
        <f aca="false">S2457+U2457+W2457+X2457</f>
        <v>0.00489892522291408</v>
      </c>
      <c r="K2457" s="149" t="n">
        <v>0.30752315</v>
      </c>
      <c r="L2457" s="157" t="n">
        <v>0.058936314</v>
      </c>
      <c r="M2457" s="130" t="n">
        <v>0.0065506022</v>
      </c>
      <c r="N2457" s="130" t="n">
        <v>0.015724789</v>
      </c>
      <c r="O2457" s="157" t="n">
        <v>0.012868218</v>
      </c>
      <c r="P2457" s="157" t="n">
        <v>4.1186832E-005</v>
      </c>
      <c r="Q2457" s="130" t="n">
        <v>7.7537799E-005</v>
      </c>
      <c r="R2457" s="157" t="n">
        <v>0.27323718</v>
      </c>
      <c r="S2457" s="130" t="n">
        <v>0.00013807049</v>
      </c>
      <c r="T2457" s="130" t="n">
        <v>0.00011989614</v>
      </c>
      <c r="U2457" s="157" t="n">
        <v>0.0047606331</v>
      </c>
      <c r="V2457" s="157" t="n">
        <v>9.6234751E-006</v>
      </c>
      <c r="W2457" s="157" t="n">
        <v>2.2163087E-007</v>
      </c>
      <c r="X2457" s="130" t="n">
        <v>2.0440832E-012</v>
      </c>
      <c r="Z2457" s="151" t="n">
        <f aca="false">K2457/0.15</f>
        <v>2.05015433333333</v>
      </c>
      <c r="AB2457" s="133" t="n">
        <f aca="false">K2457</f>
        <v>0.30752315</v>
      </c>
      <c r="AC2457" s="133" t="n">
        <f aca="false">L2457+M2457+N2457+O2457+P2457+Q2457+R2457</f>
        <v>0.367435827831</v>
      </c>
      <c r="AD2457" s="133" t="n">
        <f aca="false">L2457+M2457+R2457+W2457</f>
        <v>0.33872431783087</v>
      </c>
      <c r="AE2457" s="133" t="n">
        <f aca="false">V2457+L2457+M2457+R2457+T2457</f>
        <v>0.3388536158151</v>
      </c>
      <c r="AF2457" s="133" t="n">
        <f aca="false">S2457+U2457+X2457</f>
        <v>0.00489870359204408</v>
      </c>
      <c r="AH2457" s="0" t="n">
        <v>50.608839</v>
      </c>
      <c r="AI2457" s="96" t="n">
        <v>46.984108</v>
      </c>
      <c r="AJ2457" s="96" t="n">
        <v>0.45633264</v>
      </c>
      <c r="AK2457" s="96" t="n">
        <v>0</v>
      </c>
      <c r="AL2457" s="96" t="n">
        <v>0.26271175</v>
      </c>
      <c r="AM2457" s="96" t="n">
        <v>0.18219406</v>
      </c>
      <c r="AN2457" s="96" t="n">
        <v>2.723492</v>
      </c>
      <c r="AP2457" s="95" t="n">
        <v>0.0549494</v>
      </c>
      <c r="AQ2457" s="95" t="n">
        <v>0.049708509</v>
      </c>
      <c r="AR2457" s="95" t="n">
        <v>0.0019279157</v>
      </c>
      <c r="AS2457" s="95" t="n">
        <v>0.0033129754</v>
      </c>
      <c r="AT2457" s="152" t="n">
        <f aca="false">AW2457+AZ2457+BA2457+BB2457+BC2457+BK2457+BL2457+BP2457</f>
        <v>2.98012640531884E-006</v>
      </c>
      <c r="AU2457" s="152" t="n">
        <f aca="false">AX2457+AY2457+BD2457+BE2457+BF2457+BG2457+BH2457+BI2457+BJ2457+BM2457+BQ2457+BR2457</f>
        <v>7.12986569548731E-009</v>
      </c>
      <c r="AV2457" s="153" t="n">
        <f aca="false">BN2457+BO2457</f>
        <v>0.464002150293</v>
      </c>
      <c r="AW2457" s="154" t="n">
        <v>1.9025449E-006</v>
      </c>
      <c r="AX2457" s="154" t="n">
        <v>5.7404372E-009</v>
      </c>
      <c r="AY2457" s="154" t="n">
        <v>1.5683695E-013</v>
      </c>
      <c r="AZ2457" s="154" t="n">
        <v>2.8880884E-013</v>
      </c>
      <c r="BA2457" s="154" t="n">
        <v>0</v>
      </c>
      <c r="BB2457" s="154" t="n">
        <v>3.9354875E-010</v>
      </c>
      <c r="BC2457" s="154" t="n">
        <v>1.0766734E-006</v>
      </c>
      <c r="BD2457" s="154" t="n">
        <v>8.9205374E-011</v>
      </c>
      <c r="BE2457" s="154" t="n">
        <v>1.2474893E-009</v>
      </c>
      <c r="BF2457" s="154" t="n">
        <v>5.21733E-011</v>
      </c>
      <c r="BG2457" s="154" t="n">
        <v>4.901185E-017</v>
      </c>
      <c r="BH2457" s="154" t="n">
        <v>4.3651165E-014</v>
      </c>
      <c r="BI2457" s="154" t="n">
        <v>3.584757E-013</v>
      </c>
      <c r="BJ2457" s="154" t="n">
        <v>1.5086577E-015</v>
      </c>
      <c r="BK2457" s="154" t="n">
        <v>1.0145249E-010</v>
      </c>
      <c r="BL2457" s="154" t="n">
        <v>4.1281527E-010</v>
      </c>
      <c r="BM2457" s="154" t="n">
        <v>2.7614543E-021</v>
      </c>
      <c r="BN2457" s="154" t="n">
        <v>1.2980293E-005</v>
      </c>
      <c r="BO2457" s="154" t="n">
        <v>0.46398917</v>
      </c>
      <c r="BP2457" s="154" t="n">
        <v>0</v>
      </c>
      <c r="BQ2457" s="154" t="n">
        <v>0</v>
      </c>
      <c r="BR2457" s="154" t="n">
        <v>0</v>
      </c>
      <c r="BT2457" s="96" t="n">
        <v>0.00019623839</v>
      </c>
      <c r="BU2457" s="96" t="n">
        <v>8.6035682E-006</v>
      </c>
      <c r="BV2457" s="96" t="n">
        <v>5.7163742E-005</v>
      </c>
      <c r="BW2457" s="96" t="n">
        <v>3.2007432E-005</v>
      </c>
      <c r="BX2457" s="96" t="n">
        <v>1.8589065E-005</v>
      </c>
      <c r="BY2457" s="96" t="n">
        <v>5.9444051E-009</v>
      </c>
      <c r="BZ2457" s="96" t="n">
        <v>8.1098901E-011</v>
      </c>
      <c r="CA2457" s="96" t="n">
        <v>8.952814E-009</v>
      </c>
      <c r="CB2457" s="96" t="n">
        <v>5.9071348E-008</v>
      </c>
      <c r="CC2457" s="96" t="n">
        <v>6.3061063E-008</v>
      </c>
      <c r="CD2457" s="96" t="n">
        <v>0</v>
      </c>
      <c r="CE2457" s="96" t="n">
        <v>6.106604E-018</v>
      </c>
      <c r="CF2457" s="96" t="n">
        <v>5.0000636E-014</v>
      </c>
      <c r="CG2457" s="96" t="n">
        <v>3.563827E-006</v>
      </c>
      <c r="CH2457" s="96" t="n">
        <v>5.735941E-005</v>
      </c>
      <c r="CI2457" s="96" t="n">
        <v>1.8814235E-005</v>
      </c>
      <c r="CJ2457" s="96" t="n">
        <v>0</v>
      </c>
      <c r="CL2457" s="155" t="n">
        <v>4.232122E-014</v>
      </c>
      <c r="CM2457" s="155" t="n">
        <v>2.0501551</v>
      </c>
      <c r="CN2457" s="156" t="n">
        <v>0.031192289</v>
      </c>
      <c r="CO2457" s="155" t="n">
        <v>0.0058877888</v>
      </c>
      <c r="CP2457" s="155" t="n">
        <v>3.1552276E-011</v>
      </c>
      <c r="CQ2457" s="155" t="n">
        <v>2.4256837E-009</v>
      </c>
      <c r="CR2457" s="155" t="n">
        <v>0.00036848124</v>
      </c>
      <c r="CS2457" s="155" t="n">
        <v>0.207569</v>
      </c>
      <c r="CT2457" s="155" t="n">
        <v>3.4985415E-005</v>
      </c>
      <c r="CU2457" s="155" t="n">
        <v>2.0911254E-006</v>
      </c>
    </row>
    <row r="2458" customFormat="false" ht="13.8" hidden="false" customHeight="false" outlineLevel="0" collapsed="false">
      <c r="A2458" s="0" t="s">
        <v>3347</v>
      </c>
      <c r="B2458" s="90" t="s">
        <v>3321</v>
      </c>
      <c r="C2458" s="88" t="str">
        <f aca="false">MID(A2458,1,12)</f>
        <v>P.030.12.600</v>
      </c>
      <c r="D2458" s="0" t="s">
        <v>3319</v>
      </c>
      <c r="E2458" s="90" t="s">
        <v>255</v>
      </c>
      <c r="F2458" s="91" t="str">
        <f aca="false">MID(A2458, 21,85)</f>
        <v>Bipyridines and oligopyridines (n=1, std=-)</v>
      </c>
      <c r="G2458" s="133" t="n">
        <f aca="false">H2458+I2458+J2458+K2458</f>
        <v>3.876204492351</v>
      </c>
      <c r="H2458" s="149" t="n">
        <f aca="false">N2458+O2458+P2458+Q2458</f>
        <v>0.1489587335</v>
      </c>
      <c r="I2458" s="149" t="n">
        <f aca="false">L2458+M2458+R2458+V2458+T2458</f>
        <v>0.253828604851</v>
      </c>
      <c r="J2458" s="150" t="n">
        <f aca="false">S2458+U2458+W2458+X2458</f>
        <v>0.211891554</v>
      </c>
      <c r="K2458" s="149" t="n">
        <v>3.2615256</v>
      </c>
      <c r="L2458" s="130" t="n">
        <v>0.11582491</v>
      </c>
      <c r="M2458" s="130" t="n">
        <v>0.12900823</v>
      </c>
      <c r="N2458" s="130" t="n">
        <v>0.1278446</v>
      </c>
      <c r="O2458" s="157" t="n">
        <v>0.018381553</v>
      </c>
      <c r="P2458" s="130" t="n">
        <v>0.001415731</v>
      </c>
      <c r="Q2458" s="157" t="n">
        <v>0.0013168495</v>
      </c>
      <c r="R2458" s="157" t="n">
        <v>0.0089344661</v>
      </c>
      <c r="S2458" s="157" t="n">
        <v>0.006740104</v>
      </c>
      <c r="T2458" s="130" t="n">
        <v>0</v>
      </c>
      <c r="U2458" s="130" t="n">
        <v>0.20515145</v>
      </c>
      <c r="V2458" s="157" t="n">
        <v>6.0998751E-005</v>
      </c>
      <c r="W2458" s="157" t="n">
        <v>0</v>
      </c>
      <c r="X2458" s="130" t="n">
        <v>0</v>
      </c>
      <c r="Z2458" s="151" t="n">
        <f aca="false">K2458/0.15</f>
        <v>21.743504</v>
      </c>
      <c r="AB2458" s="133" t="n">
        <f aca="false">K2458</f>
        <v>3.2615256</v>
      </c>
      <c r="AC2458" s="133" t="n">
        <f aca="false">L2458+M2458+N2458+O2458+P2458+Q2458+R2458</f>
        <v>0.4027263396</v>
      </c>
      <c r="AD2458" s="133" t="n">
        <f aca="false">L2458+M2458+R2458+W2458</f>
        <v>0.2537676061</v>
      </c>
      <c r="AE2458" s="133" t="n">
        <f aca="false">V2458+L2458+M2458+R2458+T2458</f>
        <v>0.253828604851</v>
      </c>
      <c r="AF2458" s="133" t="n">
        <f aca="false">S2458+U2458+X2458</f>
        <v>0.211891554</v>
      </c>
      <c r="AH2458" s="0" t="n">
        <v>346.19093</v>
      </c>
      <c r="AI2458" s="96" t="n">
        <v>296.51837</v>
      </c>
      <c r="AJ2458" s="96" t="n">
        <v>28.135892</v>
      </c>
      <c r="AK2458" s="96" t="n">
        <v>0</v>
      </c>
      <c r="AL2458" s="96" t="n">
        <v>4.9121269</v>
      </c>
      <c r="AM2458" s="96" t="n">
        <v>11.009682</v>
      </c>
      <c r="AN2458" s="96" t="n">
        <v>5.6148598</v>
      </c>
      <c r="AP2458" s="95" t="n">
        <v>0.41236581</v>
      </c>
      <c r="AQ2458" s="95" t="n">
        <v>0.37655125</v>
      </c>
      <c r="AR2458" s="95" t="n">
        <v>0.017336908</v>
      </c>
      <c r="AS2458" s="95" t="n">
        <v>0.018477654</v>
      </c>
      <c r="AT2458" s="152" t="n">
        <f aca="false">AW2458+AZ2458+BA2458+BB2458+BC2458+BK2458+BL2458+BP2458</f>
        <v>2.257501490935E-005</v>
      </c>
      <c r="AU2458" s="152" t="n">
        <f aca="false">AX2458+AY2458+BD2458+BE2458+BF2458+BG2458+BH2458+BI2458+BJ2458+BM2458+BQ2458+BR2458</f>
        <v>6.4115784111463E-008</v>
      </c>
      <c r="AV2458" s="153" t="n">
        <f aca="false">BN2458+BO2458</f>
        <v>2.58790678162</v>
      </c>
      <c r="AW2458" s="154" t="n">
        <v>2.0177972E-005</v>
      </c>
      <c r="AX2458" s="154" t="n">
        <v>6.0881812E-008</v>
      </c>
      <c r="AY2458" s="154" t="n">
        <v>1.6633781E-012</v>
      </c>
      <c r="AZ2458" s="154" t="n">
        <v>0</v>
      </c>
      <c r="BA2458" s="154" t="n">
        <v>0</v>
      </c>
      <c r="BB2458" s="154" t="n">
        <v>3.425901E-009</v>
      </c>
      <c r="BC2458" s="154" t="n">
        <v>2.39182E-006</v>
      </c>
      <c r="BD2458" s="154" t="n">
        <v>7.8127254E-010</v>
      </c>
      <c r="BE2458" s="154" t="n">
        <v>2.4502202E-009</v>
      </c>
      <c r="BF2458" s="154" t="n">
        <v>0</v>
      </c>
      <c r="BG2458" s="154" t="n">
        <v>0</v>
      </c>
      <c r="BH2458" s="154" t="n">
        <v>7.5051132E-013</v>
      </c>
      <c r="BI2458" s="154" t="n">
        <v>5.3767736E-014</v>
      </c>
      <c r="BJ2458" s="154" t="n">
        <v>1.1714307E-014</v>
      </c>
      <c r="BK2458" s="154" t="n">
        <v>1.9783965E-010</v>
      </c>
      <c r="BL2458" s="154" t="n">
        <v>1.5991687E-009</v>
      </c>
      <c r="BM2458" s="154" t="n">
        <v>0</v>
      </c>
      <c r="BN2458" s="154" t="n">
        <v>0.00065638162</v>
      </c>
      <c r="BO2458" s="154" t="n">
        <v>2.5872504</v>
      </c>
      <c r="BP2458" s="154" t="n">
        <v>0</v>
      </c>
      <c r="BQ2458" s="154" t="n">
        <v>0</v>
      </c>
      <c r="BR2458" s="154" t="n">
        <v>0</v>
      </c>
      <c r="BT2458" s="96" t="n">
        <v>0.0010788478</v>
      </c>
      <c r="BU2458" s="96" t="n">
        <v>1.6892558E-005</v>
      </c>
      <c r="BV2458" s="96" t="n">
        <v>0.00060626659</v>
      </c>
      <c r="BW2458" s="96" t="n">
        <v>1.1077333E-006</v>
      </c>
      <c r="BX2458" s="96" t="n">
        <v>3.0367944E-005</v>
      </c>
      <c r="BY2458" s="96" t="n">
        <v>0</v>
      </c>
      <c r="BZ2458" s="96" t="n">
        <v>0</v>
      </c>
      <c r="CA2458" s="96" t="n">
        <v>0</v>
      </c>
      <c r="CB2458" s="96" t="n">
        <v>1.9732925E-006</v>
      </c>
      <c r="CC2458" s="96" t="n">
        <v>1.3640129E-006</v>
      </c>
      <c r="CD2458" s="96" t="n">
        <v>0</v>
      </c>
      <c r="CE2458" s="96" t="n">
        <v>0</v>
      </c>
      <c r="CF2458" s="96" t="n">
        <v>0</v>
      </c>
      <c r="CG2458" s="96" t="n">
        <v>2.5534738E-005</v>
      </c>
      <c r="CH2458" s="96" t="n">
        <v>0.00039534096</v>
      </c>
      <c r="CI2458" s="96" t="n">
        <v>4.941866E-012</v>
      </c>
      <c r="CJ2458" s="96" t="n">
        <v>0</v>
      </c>
      <c r="CL2458" s="155" t="n">
        <v>0</v>
      </c>
      <c r="CM2458" s="155" t="n">
        <v>21.743504</v>
      </c>
      <c r="CN2458" s="156" t="n">
        <v>0</v>
      </c>
      <c r="CO2458" s="155" t="n">
        <v>0.011557642</v>
      </c>
      <c r="CP2458" s="155" t="n">
        <v>3.5780412E-010</v>
      </c>
      <c r="CQ2458" s="155" t="n">
        <v>4.1855234E-008</v>
      </c>
      <c r="CR2458" s="155" t="n">
        <v>0.0011646931</v>
      </c>
      <c r="CS2458" s="155" t="n">
        <v>0.045128601</v>
      </c>
      <c r="CT2458" s="155" t="n">
        <v>0</v>
      </c>
      <c r="CU2458" s="155" t="n">
        <v>0</v>
      </c>
    </row>
    <row r="2459" customFormat="false" ht="13.8" hidden="false" customHeight="false" outlineLevel="0" collapsed="false">
      <c r="A2459" s="0" t="s">
        <v>3348</v>
      </c>
      <c r="B2459" s="90" t="s">
        <v>3321</v>
      </c>
      <c r="C2459" s="88" t="str">
        <f aca="false">MID(A2459,1,12)</f>
        <v>P.030.13.100</v>
      </c>
      <c r="D2459" s="0" t="s">
        <v>3319</v>
      </c>
      <c r="E2459" s="90" t="s">
        <v>255</v>
      </c>
      <c r="F2459" s="91" t="str">
        <f aca="false">MID(A2459, 21,85)</f>
        <v>Carbonyl compounds (n=7, std=0.28)</v>
      </c>
      <c r="G2459" s="133" t="n">
        <f aca="false">H2459+I2459+J2459+K2459</f>
        <v>0.520282520852512</v>
      </c>
      <c r="H2459" s="149" t="n">
        <f aca="false">N2459+O2459+P2459+Q2459</f>
        <v>0.03410226802</v>
      </c>
      <c r="I2459" s="149" t="n">
        <f aca="false">L2459+M2459+R2459+V2459+T2459</f>
        <v>0.128595240782</v>
      </c>
      <c r="J2459" s="150" t="n">
        <f aca="false">S2459+U2459+W2459+X2459</f>
        <v>0.00861201205051183</v>
      </c>
      <c r="K2459" s="149" t="n">
        <v>0.348973</v>
      </c>
      <c r="L2459" s="130" t="n">
        <v>0.032547152</v>
      </c>
      <c r="M2459" s="130" t="n">
        <v>0.025173511</v>
      </c>
      <c r="N2459" s="130" t="n">
        <v>0.031138889</v>
      </c>
      <c r="O2459" s="157" t="n">
        <v>0.0025227988</v>
      </c>
      <c r="P2459" s="157" t="n">
        <v>0.00017839902</v>
      </c>
      <c r="Q2459" s="157" t="n">
        <v>0.0002621812</v>
      </c>
      <c r="R2459" s="157" t="n">
        <v>0.018737707</v>
      </c>
      <c r="S2459" s="157" t="n">
        <v>0.00045883752</v>
      </c>
      <c r="T2459" s="157" t="n">
        <v>0.05212582</v>
      </c>
      <c r="U2459" s="157" t="n">
        <v>0.0081190387</v>
      </c>
      <c r="V2459" s="157" t="n">
        <v>1.1050782E-005</v>
      </c>
      <c r="W2459" s="157" t="n">
        <v>3.4135829E-005</v>
      </c>
      <c r="X2459" s="130" t="n">
        <v>1.5118305E-012</v>
      </c>
      <c r="Z2459" s="151" t="n">
        <f aca="false">K2459/0.15</f>
        <v>2.32648666666667</v>
      </c>
      <c r="AB2459" s="133" t="n">
        <f aca="false">K2459</f>
        <v>0.348973</v>
      </c>
      <c r="AC2459" s="133" t="n">
        <f aca="false">L2459+M2459+N2459+O2459+P2459+Q2459+R2459</f>
        <v>0.11056063802</v>
      </c>
      <c r="AD2459" s="133" t="n">
        <f aca="false">L2459+M2459+R2459+W2459</f>
        <v>0.076492505829</v>
      </c>
      <c r="AE2459" s="133" t="n">
        <f aca="false">V2459+L2459+M2459+R2459+T2459</f>
        <v>0.128595240782</v>
      </c>
      <c r="AF2459" s="133" t="n">
        <f aca="false">S2459+U2459+X2459</f>
        <v>0.00857787622151183</v>
      </c>
      <c r="AH2459" s="0" t="n">
        <v>58.53213</v>
      </c>
      <c r="AI2459" s="96" t="n">
        <v>56.490951</v>
      </c>
      <c r="AJ2459" s="96" t="n">
        <v>0.93836939</v>
      </c>
      <c r="AK2459" s="96" t="n">
        <v>0</v>
      </c>
      <c r="AL2459" s="96" t="n">
        <v>0.5932935</v>
      </c>
      <c r="AM2459" s="96" t="n">
        <v>0.33172744</v>
      </c>
      <c r="AN2459" s="96" t="n">
        <v>0.17778781</v>
      </c>
      <c r="AP2459" s="95" t="n">
        <v>0.055764719</v>
      </c>
      <c r="AQ2459" s="95" t="n">
        <v>0.04967093</v>
      </c>
      <c r="AR2459" s="95" t="n">
        <v>0.0021336283</v>
      </c>
      <c r="AS2459" s="95" t="n">
        <v>0.003960161</v>
      </c>
      <c r="AT2459" s="152" t="n">
        <f aca="false">AW2459+AZ2459+BA2459+BB2459+BC2459+BK2459+BL2459+BP2459</f>
        <v>2.97787353433677E-006</v>
      </c>
      <c r="AU2459" s="152" t="n">
        <f aca="false">AX2459+AY2459+BD2459+BE2459+BF2459+BG2459+BH2459+BI2459+BJ2459+BM2459+BQ2459+BR2459</f>
        <v>7.89063711441805E-009</v>
      </c>
      <c r="AV2459" s="153" t="n">
        <f aca="false">BN2459+BO2459</f>
        <v>0.554644401215</v>
      </c>
      <c r="AW2459" s="154" t="n">
        <v>2.1589797E-006</v>
      </c>
      <c r="AX2459" s="154" t="n">
        <v>6.5141628E-009</v>
      </c>
      <c r="AY2459" s="154" t="n">
        <v>1.7797623E-013</v>
      </c>
      <c r="AZ2459" s="154" t="n">
        <v>2.1360677E-013</v>
      </c>
      <c r="BA2459" s="154" t="n">
        <v>0</v>
      </c>
      <c r="BB2459" s="154" t="n">
        <v>1.2073494E-009</v>
      </c>
      <c r="BC2459" s="154" t="n">
        <v>6.5380236E-007</v>
      </c>
      <c r="BD2459" s="154" t="n">
        <v>2.3204373E-010</v>
      </c>
      <c r="BE2459" s="154" t="n">
        <v>7.3073768E-010</v>
      </c>
      <c r="BF2459" s="154" t="n">
        <v>3.8945789E-010</v>
      </c>
      <c r="BG2459" s="154" t="n">
        <v>7.7656863E-016</v>
      </c>
      <c r="BH2459" s="154" t="n">
        <v>1.2893986E-013</v>
      </c>
      <c r="BI2459" s="154" t="n">
        <v>1.3690623E-011</v>
      </c>
      <c r="BJ2459" s="154" t="n">
        <v>2.7079197E-012</v>
      </c>
      <c r="BK2459" s="154" t="n">
        <v>1.3964834E-009</v>
      </c>
      <c r="BL2459" s="154" t="n">
        <v>1.6230564E-007</v>
      </c>
      <c r="BM2459" s="154" t="n">
        <v>6.4232624E-012</v>
      </c>
      <c r="BN2459" s="154" t="n">
        <v>3.2381215E-005</v>
      </c>
      <c r="BO2459" s="154" t="n">
        <v>0.55461202</v>
      </c>
      <c r="BP2459" s="154" t="n">
        <v>1.8178793E-010</v>
      </c>
      <c r="BQ2459" s="154" t="n">
        <v>1.1054672E-012</v>
      </c>
      <c r="BR2459" s="154" t="n">
        <v>4.945942E-017</v>
      </c>
      <c r="BT2459" s="96" t="n">
        <v>0.00015585344</v>
      </c>
      <c r="BU2459" s="96" t="n">
        <v>5.2038271E-006</v>
      </c>
      <c r="BV2459" s="96" t="n">
        <v>6.4868621E-005</v>
      </c>
      <c r="BW2459" s="96" t="n">
        <v>2.1990789E-006</v>
      </c>
      <c r="BX2459" s="96" t="n">
        <v>6.2014308E-006</v>
      </c>
      <c r="BY2459" s="96" t="n">
        <v>3.2847617E-007</v>
      </c>
      <c r="BZ2459" s="96" t="n">
        <v>5.9981801E-011</v>
      </c>
      <c r="CA2459" s="96" t="n">
        <v>4.9513407E-007</v>
      </c>
      <c r="CB2459" s="96" t="n">
        <v>2.5022609E-007</v>
      </c>
      <c r="CC2459" s="96" t="n">
        <v>2.3579507E-007</v>
      </c>
      <c r="CD2459" s="96" t="n">
        <v>0</v>
      </c>
      <c r="CE2459" s="96" t="n">
        <v>1.4204225E-008</v>
      </c>
      <c r="CF2459" s="96" t="n">
        <v>3.698112E-014</v>
      </c>
      <c r="CG2459" s="96" t="n">
        <v>6.2604869E-006</v>
      </c>
      <c r="CH2459" s="96" t="n">
        <v>6.9721932E-005</v>
      </c>
      <c r="CI2459" s="96" t="n">
        <v>4.8070663E-008</v>
      </c>
      <c r="CJ2459" s="96" t="n">
        <v>2.6096982E-008</v>
      </c>
      <c r="CL2459" s="155" t="n">
        <v>3.1301324E-014</v>
      </c>
      <c r="CM2459" s="155" t="n">
        <v>2.3264845</v>
      </c>
      <c r="CN2459" s="156" t="n">
        <v>0.023580177</v>
      </c>
      <c r="CO2459" s="155" t="n">
        <v>0.0036364625</v>
      </c>
      <c r="CP2459" s="155" t="n">
        <v>1.4948599E-010</v>
      </c>
      <c r="CQ2459" s="155" t="n">
        <v>1.1633019E-007</v>
      </c>
      <c r="CR2459" s="155" t="n">
        <v>0.00024136123</v>
      </c>
      <c r="CS2459" s="155" t="n">
        <v>3.6147304</v>
      </c>
      <c r="CT2459" s="155" t="n">
        <v>0.00026115555</v>
      </c>
      <c r="CU2459" s="155" t="n">
        <v>0.00011498831</v>
      </c>
    </row>
    <row r="2460" customFormat="false" ht="13.8" hidden="false" customHeight="false" outlineLevel="0" collapsed="false">
      <c r="A2460" s="0" t="s">
        <v>3349</v>
      </c>
      <c r="B2460" s="90" t="s">
        <v>3321</v>
      </c>
      <c r="C2460" s="88" t="str">
        <f aca="false">MID(A2460,1,12)</f>
        <v>P.030.13.200</v>
      </c>
      <c r="D2460" s="0" t="s">
        <v>3319</v>
      </c>
      <c r="E2460" s="90" t="s">
        <v>255</v>
      </c>
      <c r="F2460" s="91" t="str">
        <f aca="false">MID(A2460, 21,85)</f>
        <v>Carboxylic acid derivatives (n=11, std=0.24)</v>
      </c>
      <c r="G2460" s="133" t="n">
        <f aca="false">H2460+I2460+J2460+K2460</f>
        <v>0.469740704058827</v>
      </c>
      <c r="H2460" s="149" t="n">
        <f aca="false">N2460+O2460+P2460+Q2460</f>
        <v>0.04199928585</v>
      </c>
      <c r="I2460" s="149" t="n">
        <f aca="false">L2460+M2460+R2460+V2460+T2460</f>
        <v>0.04910320792</v>
      </c>
      <c r="J2460" s="150" t="n">
        <f aca="false">S2460+U2460+W2460+X2460</f>
        <v>0.0137301002888266</v>
      </c>
      <c r="K2460" s="149" t="n">
        <v>0.36490811</v>
      </c>
      <c r="L2460" s="130" t="n">
        <v>0.023281514</v>
      </c>
      <c r="M2460" s="130" t="n">
        <v>0.020064641</v>
      </c>
      <c r="N2460" s="157" t="n">
        <v>0.03791247</v>
      </c>
      <c r="O2460" s="157" t="n">
        <v>0.0029333455</v>
      </c>
      <c r="P2460" s="157" t="n">
        <v>0.00020492061</v>
      </c>
      <c r="Q2460" s="157" t="n">
        <v>0.00094854974</v>
      </c>
      <c r="R2460" s="157" t="n">
        <v>0.0055676136</v>
      </c>
      <c r="S2460" s="157" t="n">
        <v>0.0043085565</v>
      </c>
      <c r="T2460" s="157" t="n">
        <v>0.00017114593</v>
      </c>
      <c r="U2460" s="157" t="n">
        <v>0.0093793916</v>
      </c>
      <c r="V2460" s="157" t="n">
        <v>1.829339E-005</v>
      </c>
      <c r="W2460" s="157" t="n">
        <v>4.2152186E-005</v>
      </c>
      <c r="X2460" s="130" t="n">
        <v>2.8266219E-012</v>
      </c>
      <c r="Z2460" s="151" t="n">
        <f aca="false">K2460/0.15</f>
        <v>2.43272073333333</v>
      </c>
      <c r="AB2460" s="133" t="n">
        <f aca="false">K2460</f>
        <v>0.36490811</v>
      </c>
      <c r="AC2460" s="133" t="n">
        <f aca="false">L2460+M2460+N2460+O2460+P2460+Q2460+R2460</f>
        <v>0.09091305445</v>
      </c>
      <c r="AD2460" s="133" t="n">
        <f aca="false">L2460+M2460+R2460+W2460</f>
        <v>0.048955920786</v>
      </c>
      <c r="AE2460" s="133" t="n">
        <f aca="false">V2460+L2460+M2460+R2460+T2460</f>
        <v>0.04910320792</v>
      </c>
      <c r="AF2460" s="133" t="n">
        <f aca="false">S2460+U2460+X2460</f>
        <v>0.0136879481028266</v>
      </c>
      <c r="AH2460" s="0" t="n">
        <v>50.406804</v>
      </c>
      <c r="AI2460" s="96" t="n">
        <v>46.989223</v>
      </c>
      <c r="AJ2460" s="96" t="n">
        <v>0.97127673</v>
      </c>
      <c r="AK2460" s="96" t="n">
        <v>0</v>
      </c>
      <c r="AL2460" s="96" t="n">
        <v>1.9205574</v>
      </c>
      <c r="AM2460" s="96" t="n">
        <v>0.34019339</v>
      </c>
      <c r="AN2460" s="96" t="n">
        <v>0.18555267</v>
      </c>
      <c r="AP2460" s="95" t="n">
        <v>0.051229604</v>
      </c>
      <c r="AQ2460" s="95" t="n">
        <v>0.045882993</v>
      </c>
      <c r="AR2460" s="95" t="n">
        <v>0.0020882789</v>
      </c>
      <c r="AS2460" s="95" t="n">
        <v>0.0032583316</v>
      </c>
      <c r="AT2460" s="152" t="n">
        <f aca="false">AW2460+AZ2460+BA2460+BB2460+BC2460+BK2460+BL2460+BP2460</f>
        <v>2.75077895706371E-006</v>
      </c>
      <c r="AU2460" s="152" t="n">
        <f aca="false">AX2460+AY2460+BD2460+BE2460+BF2460+BG2460+BH2460+BI2460+BJ2460+BM2460+BQ2460+BR2460</f>
        <v>7.72292487746708E-009</v>
      </c>
      <c r="AV2460" s="153" t="n">
        <f aca="false">BN2460+BO2460</f>
        <v>0.4563489684</v>
      </c>
      <c r="AW2460" s="154" t="n">
        <v>2.2575931E-006</v>
      </c>
      <c r="AX2460" s="154" t="n">
        <v>6.8117033E-009</v>
      </c>
      <c r="AY2460" s="154" t="n">
        <v>1.8610546E-013</v>
      </c>
      <c r="AZ2460" s="154" t="n">
        <v>3.9937871E-013</v>
      </c>
      <c r="BA2460" s="154" t="n">
        <v>0</v>
      </c>
      <c r="BB2460" s="154" t="n">
        <v>1.3202166E-009</v>
      </c>
      <c r="BC2460" s="154" t="n">
        <v>4.9326258E-007</v>
      </c>
      <c r="BD2460" s="154" t="n">
        <v>2.7280642E-010</v>
      </c>
      <c r="BE2460" s="154" t="n">
        <v>5.3956067E-010</v>
      </c>
      <c r="BF2460" s="154" t="n">
        <v>9.0754838E-011</v>
      </c>
      <c r="BG2460" s="154" t="n">
        <v>4.6541184E-013</v>
      </c>
      <c r="BH2460" s="154" t="n">
        <v>2.2926233E-012</v>
      </c>
      <c r="BI2460" s="154" t="n">
        <v>4.7569549E-013</v>
      </c>
      <c r="BJ2460" s="154" t="n">
        <v>-8.7413831E-015</v>
      </c>
      <c r="BK2460" s="154" t="n">
        <v>6.4315638E-011</v>
      </c>
      <c r="BL2460" s="154" t="n">
        <v>-1.5602688E-009</v>
      </c>
      <c r="BM2460" s="154" t="n">
        <v>4.0888467E-012</v>
      </c>
      <c r="BN2460" s="154" t="n">
        <v>0.0001863784</v>
      </c>
      <c r="BO2460" s="154" t="n">
        <v>0.45616259</v>
      </c>
      <c r="BP2460" s="154" t="n">
        <v>9.8614247E-011</v>
      </c>
      <c r="BQ2460" s="154" t="n">
        <v>5.9968123E-013</v>
      </c>
      <c r="BR2460" s="154" t="n">
        <v>2.6830183E-017</v>
      </c>
      <c r="BT2460" s="96" t="n">
        <v>0.00014656115</v>
      </c>
      <c r="BU2460" s="96" t="n">
        <v>3.8517574E-006</v>
      </c>
      <c r="BV2460" s="96" t="n">
        <v>6.7831513E-005</v>
      </c>
      <c r="BW2460" s="96" t="n">
        <v>6.6469931E-007</v>
      </c>
      <c r="BX2460" s="96" t="n">
        <v>5.492758E-006</v>
      </c>
      <c r="BY2460" s="96" t="n">
        <v>1.6183221E-006</v>
      </c>
      <c r="BZ2460" s="96" t="n">
        <v>3.5460961E-007</v>
      </c>
      <c r="CA2460" s="96" t="n">
        <v>4.559659E-007</v>
      </c>
      <c r="CB2460" s="96" t="n">
        <v>2.9894914E-007</v>
      </c>
      <c r="CC2460" s="96" t="n">
        <v>2.5194617E-007</v>
      </c>
      <c r="CD2460" s="96" t="n">
        <v>0</v>
      </c>
      <c r="CE2460" s="96" t="n">
        <v>9.0419628E-009</v>
      </c>
      <c r="CF2460" s="96" t="n">
        <v>6.9143276E-014</v>
      </c>
      <c r="CG2460" s="96" t="n">
        <v>7.4676785E-006</v>
      </c>
      <c r="CH2460" s="96" t="n">
        <v>5.8247891E-005</v>
      </c>
      <c r="CI2460" s="96" t="n">
        <v>1.8653965E-009</v>
      </c>
      <c r="CJ2460" s="96" t="n">
        <v>1.4156794E-008</v>
      </c>
      <c r="CL2460" s="155" t="n">
        <v>5.8523812E-014</v>
      </c>
      <c r="CM2460" s="155" t="n">
        <v>2.4327489</v>
      </c>
      <c r="CN2460" s="156" t="n">
        <v>0.020235591</v>
      </c>
      <c r="CO2460" s="155" t="n">
        <v>0.0026650294</v>
      </c>
      <c r="CP2460" s="155" t="n">
        <v>1.9384923E-010</v>
      </c>
      <c r="CQ2460" s="155" t="n">
        <v>2.0850775E-008</v>
      </c>
      <c r="CR2460" s="155" t="n">
        <v>0.00020908638</v>
      </c>
      <c r="CS2460" s="155" t="n">
        <v>0.087432967</v>
      </c>
      <c r="CT2460" s="155" t="n">
        <v>6.0769291E-005</v>
      </c>
      <c r="CU2460" s="155" t="n">
        <v>0.00026172601</v>
      </c>
    </row>
    <row r="2461" customFormat="false" ht="13.8" hidden="false" customHeight="false" outlineLevel="0" collapsed="false">
      <c r="A2461" s="0" t="s">
        <v>3350</v>
      </c>
      <c r="B2461" s="90" t="s">
        <v>3321</v>
      </c>
      <c r="C2461" s="88" t="str">
        <f aca="false">MID(A2461,1,12)</f>
        <v>P.030.13.300</v>
      </c>
      <c r="D2461" s="0" t="s">
        <v>3319</v>
      </c>
      <c r="E2461" s="90" t="s">
        <v>255</v>
      </c>
      <c r="F2461" s="91" t="str">
        <f aca="false">MID(A2461, 21,85)</f>
        <v>Carboxylic acids (n=2, std=1.25)</v>
      </c>
      <c r="G2461" s="133" t="n">
        <f aca="false">H2461+I2461+J2461+K2461</f>
        <v>1.0998936553196</v>
      </c>
      <c r="H2461" s="149" t="n">
        <f aca="false">N2461+O2461+P2461+Q2461</f>
        <v>0.1454109199</v>
      </c>
      <c r="I2461" s="149" t="n">
        <f aca="false">L2461+M2461+R2461+V2461+T2461</f>
        <v>0.282631349319</v>
      </c>
      <c r="J2461" s="150" t="n">
        <f aca="false">S2461+U2461+W2461+X2461</f>
        <v>0.0993851261006008</v>
      </c>
      <c r="K2461" s="149" t="n">
        <v>0.57246626</v>
      </c>
      <c r="L2461" s="130" t="n">
        <v>0.12186823</v>
      </c>
      <c r="M2461" s="130" t="n">
        <v>0.061900727</v>
      </c>
      <c r="N2461" s="130" t="n">
        <v>0.079353117</v>
      </c>
      <c r="O2461" s="157" t="n">
        <v>0.035214584</v>
      </c>
      <c r="P2461" s="157" t="n">
        <v>0.021026017</v>
      </c>
      <c r="Q2461" s="157" t="n">
        <v>0.0098172019</v>
      </c>
      <c r="R2461" s="157" t="n">
        <v>0.080343201</v>
      </c>
      <c r="S2461" s="157" t="n">
        <v>0.065589575</v>
      </c>
      <c r="T2461" s="130" t="n">
        <v>3.5240319E-005</v>
      </c>
      <c r="U2461" s="157" t="n">
        <v>0.026868236</v>
      </c>
      <c r="V2461" s="157" t="n">
        <v>0.018483951</v>
      </c>
      <c r="W2461" s="157" t="n">
        <v>0.0069273151</v>
      </c>
      <c r="X2461" s="130" t="n">
        <v>6.0080453E-013</v>
      </c>
      <c r="Z2461" s="151" t="n">
        <f aca="false">K2461/0.15</f>
        <v>3.81644173333333</v>
      </c>
      <c r="AB2461" s="133" t="n">
        <f aca="false">K2461</f>
        <v>0.57246626</v>
      </c>
      <c r="AC2461" s="133" t="n">
        <f aca="false">L2461+M2461+N2461+O2461+P2461+Q2461+R2461</f>
        <v>0.4095230779</v>
      </c>
      <c r="AD2461" s="133" t="n">
        <f aca="false">L2461+M2461+R2461+W2461</f>
        <v>0.2710394731</v>
      </c>
      <c r="AE2461" s="133" t="n">
        <f aca="false">V2461+L2461+M2461+R2461+T2461</f>
        <v>0.282631349319</v>
      </c>
      <c r="AF2461" s="133" t="n">
        <f aca="false">S2461+U2461+X2461</f>
        <v>0.0924578110006008</v>
      </c>
      <c r="AH2461" s="0" t="n">
        <v>81.972582</v>
      </c>
      <c r="AI2461" s="96" t="n">
        <v>76.126748</v>
      </c>
      <c r="AJ2461" s="96" t="n">
        <v>3.2958451</v>
      </c>
      <c r="AK2461" s="96" t="n">
        <v>0</v>
      </c>
      <c r="AL2461" s="96" t="n">
        <v>0.70299113</v>
      </c>
      <c r="AM2461" s="96" t="n">
        <v>0.71281502</v>
      </c>
      <c r="AN2461" s="96" t="n">
        <v>1.1341818</v>
      </c>
      <c r="AP2461" s="95" t="n">
        <v>0.11584339</v>
      </c>
      <c r="AQ2461" s="95" t="n">
        <v>0.10661386</v>
      </c>
      <c r="AR2461" s="95" t="n">
        <v>0.0037723226</v>
      </c>
      <c r="AS2461" s="95" t="n">
        <v>0.0054572086</v>
      </c>
      <c r="AT2461" s="152" t="n">
        <f aca="false">AW2461+AZ2461+BA2461+BB2461+BC2461+BK2461+BL2461+BP2461</f>
        <v>6.39171795997887E-006</v>
      </c>
      <c r="AU2461" s="152" t="n">
        <f aca="false">AX2461+AY2461+BD2461+BE2461+BF2461+BG2461+BH2461+BI2461+BJ2461+BM2461+BQ2461+BR2461</f>
        <v>1.39508972509544E-008</v>
      </c>
      <c r="AV2461" s="153" t="n">
        <f aca="false">BN2461+BO2461</f>
        <v>0.7643149197</v>
      </c>
      <c r="AW2461" s="154" t="n">
        <v>3.5416059E-006</v>
      </c>
      <c r="AX2461" s="154" t="n">
        <v>1.068588E-008</v>
      </c>
      <c r="AY2461" s="154" t="n">
        <v>2.919535E-013</v>
      </c>
      <c r="AZ2461" s="154" t="n">
        <v>8.4878868E-014</v>
      </c>
      <c r="BA2461" s="154" t="n">
        <v>0</v>
      </c>
      <c r="BB2461" s="154" t="n">
        <v>2.8448402E-009</v>
      </c>
      <c r="BC2461" s="154" t="n">
        <v>2.8306124E-006</v>
      </c>
      <c r="BD2461" s="154" t="n">
        <v>5.7351825E-010</v>
      </c>
      <c r="BE2461" s="154" t="n">
        <v>2.651234E-009</v>
      </c>
      <c r="BF2461" s="154" t="n">
        <v>2.2314989E-011</v>
      </c>
      <c r="BG2461" s="154" t="n">
        <v>1.3103544E-015</v>
      </c>
      <c r="BH2461" s="154" t="n">
        <v>5.5991074E-012</v>
      </c>
      <c r="BI2461" s="154" t="n">
        <v>7.0424151E-013</v>
      </c>
      <c r="BJ2461" s="154" t="n">
        <v>1.0928719E-013</v>
      </c>
      <c r="BK2461" s="154" t="n">
        <v>2.8685489E-009</v>
      </c>
      <c r="BL2461" s="154" t="n">
        <v>1.3786186E-008</v>
      </c>
      <c r="BM2461" s="154" t="n">
        <v>1.1244112E-011</v>
      </c>
      <c r="BN2461" s="154" t="n">
        <v>0.0055014497</v>
      </c>
      <c r="BO2461" s="154" t="n">
        <v>0.75881347</v>
      </c>
      <c r="BP2461" s="154" t="n">
        <v>0</v>
      </c>
      <c r="BQ2461" s="154" t="n">
        <v>0</v>
      </c>
      <c r="BR2461" s="154" t="n">
        <v>0</v>
      </c>
      <c r="BT2461" s="96" t="n">
        <v>0.00033228523</v>
      </c>
      <c r="BU2461" s="96" t="n">
        <v>1.856582E-005</v>
      </c>
      <c r="BV2461" s="96" t="n">
        <v>0.00010641105</v>
      </c>
      <c r="BW2461" s="96" t="n">
        <v>9.4477667E-006</v>
      </c>
      <c r="BX2461" s="96" t="n">
        <v>4.6314015E-005</v>
      </c>
      <c r="BY2461" s="96" t="n">
        <v>5.6905804E-007</v>
      </c>
      <c r="BZ2461" s="96" t="n">
        <v>2.3834392E-011</v>
      </c>
      <c r="CA2461" s="96" t="n">
        <v>8.5778677E-007</v>
      </c>
      <c r="CB2461" s="96" t="n">
        <v>2.873393E-005</v>
      </c>
      <c r="CC2461" s="96" t="n">
        <v>8.0374048E-006</v>
      </c>
      <c r="CD2461" s="96" t="n">
        <v>0</v>
      </c>
      <c r="CE2461" s="96" t="n">
        <v>2.486492E-008</v>
      </c>
      <c r="CF2461" s="96" t="n">
        <v>1.4694832E-014</v>
      </c>
      <c r="CG2461" s="96" t="n">
        <v>1.632232E-005</v>
      </c>
      <c r="CH2461" s="96" t="n">
        <v>9.700086E-005</v>
      </c>
      <c r="CI2461" s="96" t="n">
        <v>3.3161944E-010</v>
      </c>
      <c r="CJ2461" s="96" t="n">
        <v>0</v>
      </c>
      <c r="CL2461" s="155" t="n">
        <v>1.2437906E-014</v>
      </c>
      <c r="CM2461" s="155" t="n">
        <v>3.8163854</v>
      </c>
      <c r="CN2461" s="156" t="n">
        <v>0.024499853</v>
      </c>
      <c r="CO2461" s="155" t="n">
        <v>0.01283429</v>
      </c>
      <c r="CP2461" s="155" t="n">
        <v>2.774718E-009</v>
      </c>
      <c r="CQ2461" s="155" t="n">
        <v>3.144785E-007</v>
      </c>
      <c r="CR2461" s="155" t="n">
        <v>0.0016260864</v>
      </c>
      <c r="CS2461" s="155" t="n">
        <v>0.41249377</v>
      </c>
      <c r="CT2461" s="155" t="n">
        <v>1.4963576E-005</v>
      </c>
      <c r="CU2461" s="155" t="n">
        <v>0.00019919761</v>
      </c>
    </row>
    <row r="2462" customFormat="false" ht="13.8" hidden="false" customHeight="false" outlineLevel="0" collapsed="false">
      <c r="A2462" s="0" t="s">
        <v>3351</v>
      </c>
      <c r="B2462" s="90" t="s">
        <v>3321</v>
      </c>
      <c r="C2462" s="88" t="str">
        <f aca="false">MID(A2462,1,12)</f>
        <v>P.030.13.400</v>
      </c>
      <c r="D2462" s="0" t="s">
        <v>3319</v>
      </c>
      <c r="E2462" s="90" t="s">
        <v>255</v>
      </c>
      <c r="F2462" s="91" t="str">
        <f aca="false">MID(A2462, 21,85)</f>
        <v>Cumenes (n=1, std=-)</v>
      </c>
      <c r="G2462" s="133" t="n">
        <f aca="false">H2462+I2462+J2462+K2462</f>
        <v>0.2023206163342</v>
      </c>
      <c r="H2462" s="149" t="n">
        <f aca="false">N2462+O2462+P2462+Q2462</f>
        <v>0.007563925368</v>
      </c>
      <c r="I2462" s="149" t="n">
        <f aca="false">L2462+M2462+R2462+V2462+T2462</f>
        <v>0.0103263780362</v>
      </c>
      <c r="J2462" s="150" t="n">
        <f aca="false">S2462+U2462+W2462+X2462</f>
        <v>0.00156978293</v>
      </c>
      <c r="K2462" s="149" t="n">
        <v>0.18286053</v>
      </c>
      <c r="L2462" s="130" t="n">
        <v>0.0037023628</v>
      </c>
      <c r="M2462" s="130" t="n">
        <v>0.0060668995</v>
      </c>
      <c r="N2462" s="130" t="n">
        <v>0.0065307291</v>
      </c>
      <c r="O2462" s="157" t="n">
        <v>0.00080214504</v>
      </c>
      <c r="P2462" s="157" t="n">
        <v>9.5469498E-005</v>
      </c>
      <c r="Q2462" s="157" t="n">
        <v>0.00013558173</v>
      </c>
      <c r="R2462" s="157" t="n">
        <v>0.00055295772</v>
      </c>
      <c r="S2462" s="157" t="n">
        <v>0.00019658993</v>
      </c>
      <c r="T2462" s="157" t="n">
        <v>0</v>
      </c>
      <c r="U2462" s="157" t="n">
        <v>0.001373193</v>
      </c>
      <c r="V2462" s="157" t="n">
        <v>4.1580162E-006</v>
      </c>
      <c r="W2462" s="157" t="n">
        <v>0</v>
      </c>
      <c r="X2462" s="130" t="n">
        <v>0</v>
      </c>
      <c r="Z2462" s="151" t="n">
        <f aca="false">K2462/0.15</f>
        <v>1.2190702</v>
      </c>
      <c r="AB2462" s="133" t="n">
        <f aca="false">K2462</f>
        <v>0.18286053</v>
      </c>
      <c r="AC2462" s="133" t="n">
        <f aca="false">L2462+M2462+N2462+O2462+P2462+Q2462+R2462</f>
        <v>0.017886145388</v>
      </c>
      <c r="AD2462" s="133" t="n">
        <f aca="false">L2462+M2462+R2462+W2462</f>
        <v>0.01032222002</v>
      </c>
      <c r="AE2462" s="133" t="n">
        <f aca="false">V2462+L2462+M2462+R2462+T2462</f>
        <v>0.0103263780362</v>
      </c>
      <c r="AF2462" s="133" t="n">
        <f aca="false">S2462+U2462+X2462</f>
        <v>0.00156978293</v>
      </c>
      <c r="AH2462" s="0" t="n">
        <v>64.565545</v>
      </c>
      <c r="AI2462" s="96" t="n">
        <v>64.320205</v>
      </c>
      <c r="AJ2462" s="96" t="n">
        <v>0.17058298</v>
      </c>
      <c r="AK2462" s="96" t="n">
        <v>0</v>
      </c>
      <c r="AL2462" s="96" t="n">
        <v>0</v>
      </c>
      <c r="AM2462" s="96" t="n">
        <v>0.041786515</v>
      </c>
      <c r="AN2462" s="96" t="n">
        <v>0.032970641</v>
      </c>
      <c r="AP2462" s="95" t="n">
        <v>0.026266293</v>
      </c>
      <c r="AQ2462" s="95" t="n">
        <v>0.020695114</v>
      </c>
      <c r="AR2462" s="95" t="n">
        <v>0.00097859885</v>
      </c>
      <c r="AS2462" s="95" t="n">
        <v>0.0045925804</v>
      </c>
      <c r="AT2462" s="152" t="n">
        <f aca="false">AW2462+AZ2462+BA2462+BB2462+BC2462+BK2462+BL2462+BP2462</f>
        <v>1.240714315792E-006</v>
      </c>
      <c r="AU2462" s="152" t="n">
        <f aca="false">AX2462+AY2462+BD2462+BE2462+BF2462+BG2462+BH2462+BI2462+BJ2462+BM2462+BQ2462+BR2462</f>
        <v>3.61907864029164E-009</v>
      </c>
      <c r="AV2462" s="153" t="n">
        <f aca="false">BN2462+BO2462</f>
        <v>0.643218543562</v>
      </c>
      <c r="AW2462" s="154" t="n">
        <v>1.1604983E-006</v>
      </c>
      <c r="AX2462" s="154" t="n">
        <v>3.5025886E-009</v>
      </c>
      <c r="AY2462" s="154" t="n">
        <v>9.564868E-014</v>
      </c>
      <c r="AZ2462" s="154" t="n">
        <v>1.168E-010</v>
      </c>
      <c r="BA2462" s="154" t="n">
        <v>0</v>
      </c>
      <c r="BB2462" s="154" t="n">
        <v>1.6672447E-010</v>
      </c>
      <c r="BC2462" s="154" t="n">
        <v>7.9820716E-008</v>
      </c>
      <c r="BD2462" s="154" t="n">
        <v>3.8021311E-011</v>
      </c>
      <c r="BE2462" s="154" t="n">
        <v>7.8321701E-011</v>
      </c>
      <c r="BF2462" s="154" t="n">
        <v>0</v>
      </c>
      <c r="BG2462" s="154" t="n">
        <v>0</v>
      </c>
      <c r="BH2462" s="154" t="n">
        <v>4.7351509E-014</v>
      </c>
      <c r="BI2462" s="154" t="n">
        <v>3.3006141E-015</v>
      </c>
      <c r="BJ2462" s="154" t="n">
        <v>7.2748854E-016</v>
      </c>
      <c r="BK2462" s="154" t="n">
        <v>1.3165521E-011</v>
      </c>
      <c r="BL2462" s="154" t="n">
        <v>9.8609801E-011</v>
      </c>
      <c r="BM2462" s="154" t="n">
        <v>0</v>
      </c>
      <c r="BN2462" s="154" t="n">
        <v>1.6493562E-005</v>
      </c>
      <c r="BO2462" s="154" t="n">
        <v>0.64320205</v>
      </c>
      <c r="BP2462" s="154" t="n">
        <v>0</v>
      </c>
      <c r="BQ2462" s="154" t="n">
        <v>0</v>
      </c>
      <c r="BR2462" s="154" t="n">
        <v>0</v>
      </c>
      <c r="BT2462" s="96" t="n">
        <v>0.00011591776</v>
      </c>
      <c r="BU2462" s="96" t="n">
        <v>5.3997347E-007</v>
      </c>
      <c r="BV2462" s="96" t="n">
        <v>3.3990912E-005</v>
      </c>
      <c r="BW2462" s="96" t="n">
        <v>6.7753758E-008</v>
      </c>
      <c r="BX2462" s="96" t="n">
        <v>1.1627788E-006</v>
      </c>
      <c r="BY2462" s="96" t="n">
        <v>0</v>
      </c>
      <c r="BZ2462" s="96" t="n">
        <v>0</v>
      </c>
      <c r="CA2462" s="96" t="n">
        <v>0</v>
      </c>
      <c r="CB2462" s="96" t="n">
        <v>1.3273233E-007</v>
      </c>
      <c r="CC2462" s="96" t="n">
        <v>1.1759113E-007</v>
      </c>
      <c r="CD2462" s="96" t="n">
        <v>0</v>
      </c>
      <c r="CE2462" s="96" t="n">
        <v>0</v>
      </c>
      <c r="CF2462" s="96" t="n">
        <v>0</v>
      </c>
      <c r="CG2462" s="96" t="n">
        <v>1.2834357E-006</v>
      </c>
      <c r="CH2462" s="96" t="n">
        <v>7.8622586E-005</v>
      </c>
      <c r="CI2462" s="96" t="n">
        <v>2.7678512E-015</v>
      </c>
      <c r="CJ2462" s="96" t="n">
        <v>0</v>
      </c>
      <c r="CL2462" s="155" t="n">
        <v>0</v>
      </c>
      <c r="CM2462" s="155" t="n">
        <v>1.1955702</v>
      </c>
      <c r="CN2462" s="156" t="n">
        <v>7.18975E-005</v>
      </c>
      <c r="CO2462" s="155" t="n">
        <v>0.00036944198</v>
      </c>
      <c r="CP2462" s="155" t="n">
        <v>2.261873E-011</v>
      </c>
      <c r="CQ2462" s="155" t="n">
        <v>2.6373033E-009</v>
      </c>
      <c r="CR2462" s="155" t="n">
        <v>4.2580623E-005</v>
      </c>
      <c r="CS2462" s="155" t="n">
        <v>0.002770936</v>
      </c>
      <c r="CT2462" s="155" t="n">
        <v>0</v>
      </c>
      <c r="CU2462" s="155" t="n">
        <v>0</v>
      </c>
    </row>
    <row r="2463" customFormat="false" ht="13.8" hidden="false" customHeight="false" outlineLevel="0" collapsed="false">
      <c r="A2463" s="0" t="s">
        <v>3352</v>
      </c>
      <c r="B2463" s="90" t="s">
        <v>3321</v>
      </c>
      <c r="C2463" s="88" t="str">
        <f aca="false">MID(A2463,1,12)</f>
        <v>P.030.13.500</v>
      </c>
      <c r="D2463" s="0" t="s">
        <v>3319</v>
      </c>
      <c r="E2463" s="90" t="s">
        <v>255</v>
      </c>
      <c r="F2463" s="91" t="str">
        <f aca="false">MID(A2463, 21,85)</f>
        <v>Cycloalkanes (n=2, std=0.12)</v>
      </c>
      <c r="G2463" s="133" t="n">
        <f aca="false">H2463+I2463+J2463+K2463</f>
        <v>0.796888940697</v>
      </c>
      <c r="H2463" s="149" t="n">
        <f aca="false">N2463+O2463+P2463+Q2463</f>
        <v>0.09275442328</v>
      </c>
      <c r="I2463" s="149" t="n">
        <f aca="false">L2463+M2463+R2463+V2463+T2463</f>
        <v>0.093655816122</v>
      </c>
      <c r="J2463" s="150" t="n">
        <f aca="false">S2463+U2463+W2463+X2463</f>
        <v>0.0102091112950003</v>
      </c>
      <c r="K2463" s="149" t="n">
        <v>0.60026959</v>
      </c>
      <c r="L2463" s="130" t="n">
        <v>0.062063156</v>
      </c>
      <c r="M2463" s="130" t="n">
        <v>0.017742379</v>
      </c>
      <c r="N2463" s="130" t="n">
        <v>0.087895811</v>
      </c>
      <c r="O2463" s="157" t="n">
        <v>0.0041428926</v>
      </c>
      <c r="P2463" s="157" t="n">
        <v>0.00045595146</v>
      </c>
      <c r="Q2463" s="157" t="n">
        <v>0.00025976822</v>
      </c>
      <c r="R2463" s="157" t="n">
        <v>0.013715912</v>
      </c>
      <c r="S2463" s="157" t="n">
        <v>0.00050904633</v>
      </c>
      <c r="T2463" s="157" t="n">
        <v>0.00011732574</v>
      </c>
      <c r="U2463" s="157" t="n">
        <v>0.0096627968</v>
      </c>
      <c r="V2463" s="157" t="n">
        <v>1.7043382E-005</v>
      </c>
      <c r="W2463" s="157" t="n">
        <v>3.7268163E-005</v>
      </c>
      <c r="X2463" s="130" t="n">
        <v>2.000261E-012</v>
      </c>
      <c r="Z2463" s="151" t="n">
        <f aca="false">K2463/0.15</f>
        <v>4.00179726666667</v>
      </c>
      <c r="AB2463" s="133" t="n">
        <f aca="false">K2463</f>
        <v>0.60026959</v>
      </c>
      <c r="AC2463" s="133" t="n">
        <f aca="false">L2463+M2463+N2463+O2463+P2463+Q2463+R2463</f>
        <v>0.18627587028</v>
      </c>
      <c r="AD2463" s="133" t="n">
        <f aca="false">L2463+M2463+R2463+W2463</f>
        <v>0.093558715163</v>
      </c>
      <c r="AE2463" s="133" t="n">
        <f aca="false">V2463+L2463+M2463+R2463+T2463</f>
        <v>0.093655816122</v>
      </c>
      <c r="AF2463" s="133" t="n">
        <f aca="false">S2463+U2463+X2463</f>
        <v>0.0101718431320003</v>
      </c>
      <c r="AH2463" s="0" t="n">
        <v>87.268122</v>
      </c>
      <c r="AI2463" s="96" t="n">
        <v>85.134484</v>
      </c>
      <c r="AJ2463" s="96" t="n">
        <v>1.0868975</v>
      </c>
      <c r="AK2463" s="96" t="n">
        <v>0</v>
      </c>
      <c r="AL2463" s="96" t="n">
        <v>0.43721929</v>
      </c>
      <c r="AM2463" s="96" t="n">
        <v>0.39422213</v>
      </c>
      <c r="AN2463" s="96" t="n">
        <v>0.21529974</v>
      </c>
      <c r="AP2463" s="95" t="n">
        <v>0.090915634</v>
      </c>
      <c r="AQ2463" s="95" t="n">
        <v>0.081387398</v>
      </c>
      <c r="AR2463" s="95" t="n">
        <v>0.0035284352</v>
      </c>
      <c r="AS2463" s="95" t="n">
        <v>0.0059998013</v>
      </c>
      <c r="AT2463" s="152" t="n">
        <f aca="false">AW2463+AZ2463+BA2463+BB2463+BC2463+BK2463+BL2463+BP2463</f>
        <v>4.87934043325719E-006</v>
      </c>
      <c r="AU2463" s="152" t="n">
        <f aca="false">AX2463+AY2463+BD2463+BE2463+BF2463+BG2463+BH2463+BI2463+BJ2463+BM2463+BQ2463+BR2463</f>
        <v>1.30489464427389E-008</v>
      </c>
      <c r="AV2463" s="153" t="n">
        <f aca="false">BN2463+BO2463</f>
        <v>0.840308302659</v>
      </c>
      <c r="AW2463" s="154" t="n">
        <v>3.7136725E-006</v>
      </c>
      <c r="AX2463" s="154" t="n">
        <v>1.1205046E-008</v>
      </c>
      <c r="AY2463" s="154" t="n">
        <v>3.0613787E-013</v>
      </c>
      <c r="AZ2463" s="154" t="n">
        <v>2.8261719E-013</v>
      </c>
      <c r="BA2463" s="154" t="n">
        <v>0</v>
      </c>
      <c r="BB2463" s="154" t="n">
        <v>2.0190299E-009</v>
      </c>
      <c r="BC2463" s="154" t="n">
        <v>1.1548801E-006</v>
      </c>
      <c r="BD2463" s="154" t="n">
        <v>4.6111835E-010</v>
      </c>
      <c r="BE2463" s="154" t="n">
        <v>1.3136207E-009</v>
      </c>
      <c r="BF2463" s="154" t="n">
        <v>6.3923229E-011</v>
      </c>
      <c r="BG2463" s="154" t="n">
        <v>4.7961106E-017</v>
      </c>
      <c r="BH2463" s="154" t="n">
        <v>1.2664622E-013</v>
      </c>
      <c r="BI2463" s="154" t="n">
        <v>4.3308414E-013</v>
      </c>
      <c r="BJ2463" s="154" t="n">
        <v>3.5600955E-015</v>
      </c>
      <c r="BK2463" s="154" t="n">
        <v>5.4370579E-009</v>
      </c>
      <c r="BL2463" s="154" t="n">
        <v>2.6130886E-009</v>
      </c>
      <c r="BM2463" s="154" t="n">
        <v>2.7022527E-021</v>
      </c>
      <c r="BN2463" s="154" t="n">
        <v>4.5362659E-005</v>
      </c>
      <c r="BO2463" s="154" t="n">
        <v>0.84026294</v>
      </c>
      <c r="BP2463" s="154" t="n">
        <v>7.1837424E-010</v>
      </c>
      <c r="BQ2463" s="154" t="n">
        <v>4.368492E-012</v>
      </c>
      <c r="BR2463" s="154" t="n">
        <v>1.9544957E-016</v>
      </c>
      <c r="BT2463" s="96" t="n">
        <v>0.00025619389</v>
      </c>
      <c r="BU2463" s="96" t="n">
        <v>9.0594337E-006</v>
      </c>
      <c r="BV2463" s="96" t="n">
        <v>0.00011158073</v>
      </c>
      <c r="BW2463" s="96" t="n">
        <v>1.6129805E-006</v>
      </c>
      <c r="BX2463" s="96" t="n">
        <v>1.107791E-005</v>
      </c>
      <c r="BY2463" s="96" t="n">
        <v>5.8169655E-009</v>
      </c>
      <c r="BZ2463" s="96" t="n">
        <v>7.9360256E-011</v>
      </c>
      <c r="CA2463" s="96" t="n">
        <v>8.7608784E-009</v>
      </c>
      <c r="CB2463" s="96" t="n">
        <v>6.2330735E-007</v>
      </c>
      <c r="CC2463" s="96" t="n">
        <v>2.294511E-007</v>
      </c>
      <c r="CD2463" s="96" t="n">
        <v>0</v>
      </c>
      <c r="CE2463" s="96" t="n">
        <v>5.9756871E-018</v>
      </c>
      <c r="CF2463" s="96" t="n">
        <v>4.8928693E-014</v>
      </c>
      <c r="CG2463" s="96" t="n">
        <v>1.7389313E-005</v>
      </c>
      <c r="CH2463" s="96" t="n">
        <v>0.00010450188</v>
      </c>
      <c r="CI2463" s="96" t="n">
        <v>1.1011499E-009</v>
      </c>
      <c r="CJ2463" s="96" t="n">
        <v>1.0312785E-007</v>
      </c>
      <c r="CL2463" s="155" t="n">
        <v>4.1413913E-014</v>
      </c>
      <c r="CM2463" s="155" t="n">
        <v>4.0017956</v>
      </c>
      <c r="CN2463" s="156" t="n">
        <v>0.04578116</v>
      </c>
      <c r="CO2463" s="155" t="n">
        <v>0.0061996564</v>
      </c>
      <c r="CP2463" s="155" t="n">
        <v>4.3865589E-010</v>
      </c>
      <c r="CQ2463" s="155" t="n">
        <v>7.3773534E-009</v>
      </c>
      <c r="CR2463" s="155" t="n">
        <v>0.00042167011</v>
      </c>
      <c r="CS2463" s="155" t="n">
        <v>0.26382448</v>
      </c>
      <c r="CT2463" s="155" t="n">
        <v>4.2864468E-005</v>
      </c>
      <c r="CU2463" s="155" t="n">
        <v>2.0462946E-006</v>
      </c>
    </row>
    <row r="2464" customFormat="false" ht="13.8" hidden="false" customHeight="false" outlineLevel="0" collapsed="false">
      <c r="A2464" s="0" t="s">
        <v>3353</v>
      </c>
      <c r="B2464" s="90" t="s">
        <v>3321</v>
      </c>
      <c r="C2464" s="88" t="str">
        <f aca="false">MID(A2464,1,12)</f>
        <v>P.030.14.100</v>
      </c>
      <c r="D2464" s="0" t="s">
        <v>3319</v>
      </c>
      <c r="E2464" s="90" t="s">
        <v>255</v>
      </c>
      <c r="F2464" s="91" t="str">
        <f aca="false">MID(A2464, 21,85)</f>
        <v>Dicarboxylic acids and derivatives (n=4, std=0.056)</v>
      </c>
      <c r="G2464" s="133" t="n">
        <f aca="false">H2464+I2464+J2464+K2464</f>
        <v>0.198301343342641</v>
      </c>
      <c r="H2464" s="149" t="n">
        <f aca="false">N2464+O2464+P2464+Q2464</f>
        <v>0.01608403033</v>
      </c>
      <c r="I2464" s="149" t="n">
        <f aca="false">L2464+M2464+R2464+V2464+T2464</f>
        <v>0.02545369986171</v>
      </c>
      <c r="J2464" s="150" t="n">
        <f aca="false">S2464+U2464+W2464+X2464</f>
        <v>0.0168713031509314</v>
      </c>
      <c r="K2464" s="149" t="n">
        <v>0.13989231</v>
      </c>
      <c r="L2464" s="157" t="n">
        <v>0.0097744075</v>
      </c>
      <c r="M2464" s="130" t="n">
        <v>0.014604864</v>
      </c>
      <c r="N2464" s="130" t="n">
        <v>0.013883484</v>
      </c>
      <c r="O2464" s="157" t="n">
        <v>0.0016171356</v>
      </c>
      <c r="P2464" s="157" t="n">
        <v>0.00013948329</v>
      </c>
      <c r="Q2464" s="157" t="n">
        <v>0.00044392744</v>
      </c>
      <c r="R2464" s="157" t="n">
        <v>0.001007976</v>
      </c>
      <c r="S2464" s="130" t="n">
        <v>0.00033641465</v>
      </c>
      <c r="T2464" s="130" t="n">
        <v>7.0376771E-007</v>
      </c>
      <c r="U2464" s="130" t="n">
        <v>0.01641233</v>
      </c>
      <c r="V2464" s="157" t="n">
        <v>6.5748594E-005</v>
      </c>
      <c r="W2464" s="157" t="n">
        <v>1.3009314E-009</v>
      </c>
      <c r="X2464" s="130" t="n">
        <v>0.0001225572</v>
      </c>
      <c r="Z2464" s="151" t="n">
        <f aca="false">K2464/0.15</f>
        <v>0.9326154</v>
      </c>
      <c r="AB2464" s="133" t="n">
        <f aca="false">K2464</f>
        <v>0.13989231</v>
      </c>
      <c r="AC2464" s="133" t="n">
        <f aca="false">L2464+M2464+N2464+O2464+P2464+Q2464+R2464</f>
        <v>0.04147127783</v>
      </c>
      <c r="AD2464" s="133" t="n">
        <f aca="false">L2464+M2464+R2464+W2464</f>
        <v>0.0253872488009314</v>
      </c>
      <c r="AE2464" s="133" t="n">
        <f aca="false">V2464+L2464+M2464+R2464+T2464</f>
        <v>0.02545369986171</v>
      </c>
      <c r="AF2464" s="133" t="n">
        <f aca="false">S2464+U2464+X2464</f>
        <v>0.01687130185</v>
      </c>
      <c r="AH2464" s="0" t="n">
        <v>44.123132</v>
      </c>
      <c r="AI2464" s="96" t="n">
        <v>42.714023</v>
      </c>
      <c r="AJ2464" s="96" t="n">
        <v>0.78352969</v>
      </c>
      <c r="AK2464" s="96" t="n">
        <v>0</v>
      </c>
      <c r="AL2464" s="96" t="n">
        <v>0.16598637</v>
      </c>
      <c r="AM2464" s="96" t="n">
        <v>0.31345136</v>
      </c>
      <c r="AN2464" s="96" t="n">
        <v>0.14614189</v>
      </c>
      <c r="AP2464" s="95" t="n">
        <v>0.022564352</v>
      </c>
      <c r="AQ2464" s="95" t="n">
        <v>0.018748873</v>
      </c>
      <c r="AR2464" s="95" t="n">
        <v>0.00082240231</v>
      </c>
      <c r="AS2464" s="95" t="n">
        <v>0.0029930775</v>
      </c>
      <c r="AT2464" s="152" t="n">
        <f aca="false">AW2464+AZ2464+BA2464+BB2464+BC2464+BK2464+BL2464+BP2464</f>
        <v>1.12403313260125E-006</v>
      </c>
      <c r="AU2464" s="152" t="n">
        <f aca="false">AX2464+AY2464+BD2464+BE2464+BF2464+BG2464+BH2464+BI2464+BJ2464+BM2464+BQ2464+BR2464</f>
        <v>3.0414286463887E-009</v>
      </c>
      <c r="AV2464" s="153" t="n">
        <f aca="false">BN2464+BO2464</f>
        <v>0.419198529054</v>
      </c>
      <c r="AW2464" s="154" t="n">
        <v>8.6557784E-007</v>
      </c>
      <c r="AX2464" s="154" t="n">
        <v>2.6116616E-009</v>
      </c>
      <c r="AY2464" s="154" t="n">
        <v>7.1354144E-014</v>
      </c>
      <c r="AZ2464" s="154" t="n">
        <v>1.6952534E-015</v>
      </c>
      <c r="BA2464" s="154" t="n">
        <v>0</v>
      </c>
      <c r="BB2464" s="154" t="n">
        <v>9.4302403E-010</v>
      </c>
      <c r="BC2464" s="154" t="n">
        <v>2.5534067E-007</v>
      </c>
      <c r="BD2464" s="154" t="n">
        <v>1.5478402E-010</v>
      </c>
      <c r="BE2464" s="154" t="n">
        <v>2.6533735E-010</v>
      </c>
      <c r="BF2464" s="154" t="n">
        <v>4.701937E-014</v>
      </c>
      <c r="BG2464" s="154" t="n">
        <v>1.0402877E-015</v>
      </c>
      <c r="BH2464" s="154" t="n">
        <v>2.8511011E-013</v>
      </c>
      <c r="BI2464" s="154" t="n">
        <v>1.7974365E-013</v>
      </c>
      <c r="BJ2464" s="154" t="n">
        <v>3.8008827E-014</v>
      </c>
      <c r="BK2464" s="154" t="n">
        <v>1.9823876E-011</v>
      </c>
      <c r="BL2464" s="154" t="n">
        <v>2.151773E-009</v>
      </c>
      <c r="BM2464" s="154" t="n">
        <v>9.0234E-012</v>
      </c>
      <c r="BN2464" s="154" t="n">
        <v>2.8499054E-005</v>
      </c>
      <c r="BO2464" s="154" t="n">
        <v>0.41917003</v>
      </c>
      <c r="BP2464" s="154" t="n">
        <v>0</v>
      </c>
      <c r="BQ2464" s="154" t="n">
        <v>0</v>
      </c>
      <c r="BR2464" s="154" t="n">
        <v>0</v>
      </c>
      <c r="BT2464" s="96" t="n">
        <v>8.8336397E-005</v>
      </c>
      <c r="BU2464" s="96" t="n">
        <v>2.0592741E-006</v>
      </c>
      <c r="BV2464" s="96" t="n">
        <v>2.6003793E-005</v>
      </c>
      <c r="BW2464" s="96" t="n">
        <v>1.2248628E-007</v>
      </c>
      <c r="BX2464" s="96" t="n">
        <v>2.7693156E-006</v>
      </c>
      <c r="BY2464" s="96" t="n">
        <v>4.5530199E-007</v>
      </c>
      <c r="BZ2464" s="96" t="n">
        <v>4.7603524E-013</v>
      </c>
      <c r="CA2464" s="96" t="n">
        <v>6.8631492E-007</v>
      </c>
      <c r="CB2464" s="96" t="n">
        <v>2.0915305E-007</v>
      </c>
      <c r="CC2464" s="96" t="n">
        <v>3.382648E-007</v>
      </c>
      <c r="CD2464" s="96" t="n">
        <v>0</v>
      </c>
      <c r="CE2464" s="96" t="n">
        <v>1.9954098E-008</v>
      </c>
      <c r="CF2464" s="96" t="n">
        <v>2.934943E-016</v>
      </c>
      <c r="CG2464" s="96" t="n">
        <v>2.7464405E-006</v>
      </c>
      <c r="CH2464" s="96" t="n">
        <v>5.2926092E-005</v>
      </c>
      <c r="CI2464" s="96" t="n">
        <v>6.7082122E-012</v>
      </c>
      <c r="CJ2464" s="96" t="n">
        <v>0</v>
      </c>
      <c r="CL2464" s="155" t="n">
        <v>2.4841758E-016</v>
      </c>
      <c r="CM2464" s="155" t="n">
        <v>0.93252293</v>
      </c>
      <c r="CN2464" s="156" t="n">
        <v>0.019449557</v>
      </c>
      <c r="CO2464" s="155" t="n">
        <v>0.0015144047</v>
      </c>
      <c r="CP2464" s="155" t="n">
        <v>2.2942928E-009</v>
      </c>
      <c r="CQ2464" s="155" t="n">
        <v>1.4671006E-008</v>
      </c>
      <c r="CR2464" s="155" t="n">
        <v>0.00010452531</v>
      </c>
      <c r="CS2464" s="155" t="n">
        <v>0.077825024</v>
      </c>
      <c r="CT2464" s="155" t="n">
        <v>3.1529378E-008</v>
      </c>
      <c r="CU2464" s="155" t="n">
        <v>0.00015937517</v>
      </c>
    </row>
    <row r="2465" customFormat="false" ht="13.8" hidden="false" customHeight="false" outlineLevel="0" collapsed="false">
      <c r="A2465" s="0" t="s">
        <v>3354</v>
      </c>
      <c r="B2465" s="90" t="s">
        <v>3321</v>
      </c>
      <c r="C2465" s="88" t="str">
        <f aca="false">MID(A2465,1,12)</f>
        <v>P.030.14.200</v>
      </c>
      <c r="D2465" s="0" t="s">
        <v>3319</v>
      </c>
      <c r="E2465" s="90" t="s">
        <v>255</v>
      </c>
      <c r="F2465" s="91" t="str">
        <f aca="false">MID(A2465, 21,85)</f>
        <v>Diphenylmethanes (n=3, std=0.17)</v>
      </c>
      <c r="G2465" s="133" t="n">
        <f aca="false">H2465+I2465+J2465+K2465</f>
        <v>1.00462907300644</v>
      </c>
      <c r="H2465" s="149" t="n">
        <f aca="false">N2465+O2465+P2465+Q2465</f>
        <v>0.015246711271</v>
      </c>
      <c r="I2465" s="149" t="n">
        <f aca="false">L2465+M2465+R2465+V2465+T2465</f>
        <v>0.5009874843975</v>
      </c>
      <c r="J2465" s="150" t="n">
        <f aca="false">S2465+U2465+W2465+X2465</f>
        <v>0.0144122673379434</v>
      </c>
      <c r="K2465" s="149" t="n">
        <v>0.47398261</v>
      </c>
      <c r="L2465" s="130" t="n">
        <v>0.031380599</v>
      </c>
      <c r="M2465" s="130" t="n">
        <v>0.011006583</v>
      </c>
      <c r="N2465" s="130" t="n">
        <v>0.012888394</v>
      </c>
      <c r="O2465" s="130" t="n">
        <v>0.0021581434</v>
      </c>
      <c r="P2465" s="157" t="n">
        <v>9.6500561E-005</v>
      </c>
      <c r="Q2465" s="157" t="n">
        <v>0.00010367331</v>
      </c>
      <c r="R2465" s="130" t="n">
        <v>0.0007168859</v>
      </c>
      <c r="S2465" s="130" t="n">
        <v>0.00045409649</v>
      </c>
      <c r="T2465" s="157" t="n">
        <v>0.45787885</v>
      </c>
      <c r="U2465" s="157" t="n">
        <v>0.013958136</v>
      </c>
      <c r="V2465" s="157" t="n">
        <v>4.5664975E-006</v>
      </c>
      <c r="W2465" s="157" t="n">
        <v>3.4847622E-008</v>
      </c>
      <c r="X2465" s="130" t="n">
        <v>3.2139673E-013</v>
      </c>
      <c r="Z2465" s="151" t="n">
        <f aca="false">K2465/0.15</f>
        <v>3.15988406666667</v>
      </c>
      <c r="AB2465" s="133" t="n">
        <f aca="false">K2465</f>
        <v>0.47398261</v>
      </c>
      <c r="AC2465" s="133" t="n">
        <f aca="false">L2465+M2465+N2465+O2465+P2465+Q2465+R2465</f>
        <v>0.058350779171</v>
      </c>
      <c r="AD2465" s="133" t="n">
        <f aca="false">L2465+M2465+R2465+W2465</f>
        <v>0.043104102747622</v>
      </c>
      <c r="AE2465" s="133" t="n">
        <f aca="false">V2465+L2465+M2465+R2465+T2465</f>
        <v>0.5009874843975</v>
      </c>
      <c r="AF2465" s="133" t="n">
        <f aca="false">S2465+U2465+X2465</f>
        <v>0.0144122324903214</v>
      </c>
      <c r="AH2465" s="0" t="n">
        <v>81.205776</v>
      </c>
      <c r="AI2465" s="96" t="n">
        <v>77.119586</v>
      </c>
      <c r="AJ2465" s="96" t="n">
        <v>1.9029352</v>
      </c>
      <c r="AK2465" s="96" t="n">
        <v>0</v>
      </c>
      <c r="AL2465" s="96" t="n">
        <v>1.0575899</v>
      </c>
      <c r="AM2465" s="96" t="n">
        <v>0.74569533</v>
      </c>
      <c r="AN2465" s="96" t="n">
        <v>0.37996932</v>
      </c>
      <c r="AP2465" s="95" t="n">
        <v>0.066722651</v>
      </c>
      <c r="AQ2465" s="95" t="n">
        <v>0.058804379</v>
      </c>
      <c r="AR2465" s="95" t="n">
        <v>0.0025945732</v>
      </c>
      <c r="AS2465" s="95" t="n">
        <v>0.005323699</v>
      </c>
      <c r="AT2465" s="152" t="n">
        <f aca="false">AW2465+AZ2465+BA2465+BB2465+BC2465+BK2465+BL2465+BP2465</f>
        <v>3.52544240917319E-006</v>
      </c>
      <c r="AU2465" s="152" t="n">
        <f aca="false">AX2465+AY2465+BD2465+BE2465+BF2465+BG2465+BH2465+BI2465+BJ2465+BM2465+BQ2465+BR2465</f>
        <v>9.59531526321098E-009</v>
      </c>
      <c r="AV2465" s="153" t="n">
        <f aca="false">BN2465+BO2465</f>
        <v>0.745616109125</v>
      </c>
      <c r="AW2465" s="154" t="n">
        <v>2.9323727E-006</v>
      </c>
      <c r="AX2465" s="154" t="n">
        <v>8.8476762E-009</v>
      </c>
      <c r="AY2465" s="154" t="n">
        <v>2.4173115E-013</v>
      </c>
      <c r="AZ2465" s="154" t="n">
        <v>4.5410195E-014</v>
      </c>
      <c r="BA2465" s="154" t="n">
        <v>0</v>
      </c>
      <c r="BB2465" s="154" t="n">
        <v>3.6592459E-010</v>
      </c>
      <c r="BC2465" s="154" t="n">
        <v>5.9256166E-007</v>
      </c>
      <c r="BD2465" s="154" t="n">
        <v>8.3377804E-011</v>
      </c>
      <c r="BE2465" s="154" t="n">
        <v>6.6395466E-010</v>
      </c>
      <c r="BF2465" s="154" t="n">
        <v>5.1885215E-016</v>
      </c>
      <c r="BG2465" s="154" t="n">
        <v>7.7062657E-018</v>
      </c>
      <c r="BH2465" s="154" t="n">
        <v>5.9053601E-014</v>
      </c>
      <c r="BI2465" s="154" t="n">
        <v>4.3546509E-015</v>
      </c>
      <c r="BJ2465" s="154" t="n">
        <v>9.3325023E-016</v>
      </c>
      <c r="BK2465" s="154" t="n">
        <v>1.3888393E-011</v>
      </c>
      <c r="BL2465" s="154" t="n">
        <v>1.2819078E-010</v>
      </c>
      <c r="BM2465" s="154" t="n">
        <v>4.3419093E-022</v>
      </c>
      <c r="BN2465" s="154" t="n">
        <v>4.4259125E-005</v>
      </c>
      <c r="BO2465" s="154" t="n">
        <v>0.74557185</v>
      </c>
      <c r="BP2465" s="154" t="n">
        <v>0</v>
      </c>
      <c r="BQ2465" s="154" t="n">
        <v>0</v>
      </c>
      <c r="BR2465" s="154" t="n">
        <v>0</v>
      </c>
      <c r="BT2465" s="96" t="n">
        <v>0.00019728839</v>
      </c>
      <c r="BU2465" s="96" t="n">
        <v>4.5779757E-006</v>
      </c>
      <c r="BV2465" s="96" t="n">
        <v>8.8105952E-005</v>
      </c>
      <c r="BW2465" s="96" t="n">
        <v>8.832366E-008</v>
      </c>
      <c r="BX2465" s="96" t="n">
        <v>5.6904322E-006</v>
      </c>
      <c r="BY2465" s="96" t="n">
        <v>9.3465488E-010</v>
      </c>
      <c r="BZ2465" s="96" t="n">
        <v>1.2751399E-011</v>
      </c>
      <c r="CA2465" s="96" t="n">
        <v>1.4076752E-009</v>
      </c>
      <c r="CB2465" s="96" t="n">
        <v>1.3529424E-007</v>
      </c>
      <c r="CC2465" s="96" t="n">
        <v>1.0642689E-007</v>
      </c>
      <c r="CD2465" s="96" t="n">
        <v>0</v>
      </c>
      <c r="CE2465" s="96" t="n">
        <v>9.6015786E-019</v>
      </c>
      <c r="CF2465" s="96" t="n">
        <v>7.8617352E-015</v>
      </c>
      <c r="CG2465" s="96" t="n">
        <v>2.7607731E-006</v>
      </c>
      <c r="CH2465" s="96" t="n">
        <v>9.5820685E-005</v>
      </c>
      <c r="CI2465" s="96" t="n">
        <v>1.7724093E-010</v>
      </c>
      <c r="CJ2465" s="96" t="n">
        <v>0</v>
      </c>
      <c r="CL2465" s="155" t="n">
        <v>6.6542799E-015</v>
      </c>
      <c r="CM2465" s="155" t="n">
        <v>3.1598842</v>
      </c>
      <c r="CN2465" s="156" t="n">
        <v>0.0033369085</v>
      </c>
      <c r="CO2465" s="155" t="n">
        <v>0.003132397</v>
      </c>
      <c r="CP2465" s="155" t="n">
        <v>2.8038651E-011</v>
      </c>
      <c r="CQ2465" s="155" t="n">
        <v>3.2967206E-009</v>
      </c>
      <c r="CR2465" s="155" t="n">
        <v>0.00022723</v>
      </c>
      <c r="CS2465" s="155" t="n">
        <v>0.0036369919</v>
      </c>
      <c r="CT2465" s="155" t="n">
        <v>3.476504E-010</v>
      </c>
      <c r="CU2465" s="155" t="n">
        <v>3.287933E-007</v>
      </c>
    </row>
    <row r="2466" customFormat="false" ht="13.8" hidden="false" customHeight="false" outlineLevel="0" collapsed="false">
      <c r="A2466" s="0" t="s">
        <v>3355</v>
      </c>
      <c r="B2466" s="90" t="s">
        <v>3321</v>
      </c>
      <c r="C2466" s="88" t="str">
        <f aca="false">MID(A2466,1,12)</f>
        <v>P.030.14.300</v>
      </c>
      <c r="D2466" s="0" t="s">
        <v>3319</v>
      </c>
      <c r="E2466" s="90" t="s">
        <v>255</v>
      </c>
      <c r="F2466" s="91" t="str">
        <f aca="false">MID(A2466, 21,85)</f>
        <v>Dithiocarbamic acid esters (n=1, std=-)</v>
      </c>
      <c r="G2466" s="133" t="n">
        <f aca="false">H2466+I2466+J2466+K2466</f>
        <v>0.79307592923</v>
      </c>
      <c r="H2466" s="149" t="n">
        <f aca="false">N2466+O2466+P2466+Q2466</f>
        <v>0.03700306183</v>
      </c>
      <c r="I2466" s="149" t="n">
        <f aca="false">L2466+M2466+R2466+V2466+T2466</f>
        <v>0.093847761</v>
      </c>
      <c r="J2466" s="150" t="n">
        <f aca="false">S2466+U2466+W2466+X2466</f>
        <v>0.0368460764</v>
      </c>
      <c r="K2466" s="149" t="n">
        <v>0.62537903</v>
      </c>
      <c r="L2466" s="130" t="n">
        <v>0.059232092</v>
      </c>
      <c r="M2466" s="157" t="n">
        <v>0.031243116</v>
      </c>
      <c r="N2466" s="130" t="n">
        <v>0.029946943</v>
      </c>
      <c r="O2466" s="157" t="n">
        <v>0.0063588029</v>
      </c>
      <c r="P2466" s="157" t="n">
        <v>0.00027078782</v>
      </c>
      <c r="Q2466" s="157" t="n">
        <v>0.00042652811</v>
      </c>
      <c r="R2466" s="157" t="n">
        <v>0.0033622467</v>
      </c>
      <c r="S2466" s="130" t="n">
        <v>0.0011467584</v>
      </c>
      <c r="T2466" s="130" t="n">
        <v>0</v>
      </c>
      <c r="U2466" s="157" t="n">
        <v>0.035699318</v>
      </c>
      <c r="V2466" s="157" t="n">
        <v>1.03063E-005</v>
      </c>
      <c r="W2466" s="130" t="n">
        <v>0</v>
      </c>
      <c r="X2466" s="130" t="n">
        <v>0</v>
      </c>
      <c r="Z2466" s="151" t="n">
        <f aca="false">K2466/0.15</f>
        <v>4.16919353333333</v>
      </c>
      <c r="AB2466" s="133" t="n">
        <f aca="false">K2466</f>
        <v>0.62537903</v>
      </c>
      <c r="AC2466" s="133" t="n">
        <f aca="false">L2466+M2466+N2466+O2466+P2466+Q2466+R2466</f>
        <v>0.13084051653</v>
      </c>
      <c r="AD2466" s="133" t="n">
        <f aca="false">L2466+M2466+R2466+W2466</f>
        <v>0.0938374547</v>
      </c>
      <c r="AE2466" s="133" t="n">
        <f aca="false">V2466+L2466+M2466+R2466+T2466</f>
        <v>0.093847761</v>
      </c>
      <c r="AF2466" s="133" t="n">
        <f aca="false">S2466+U2466+X2466</f>
        <v>0.0368460764</v>
      </c>
      <c r="AH2466" s="0" t="n">
        <v>63.509018</v>
      </c>
      <c r="AI2466" s="96" t="n">
        <v>54.838764</v>
      </c>
      <c r="AJ2466" s="96" t="n">
        <v>4.9009118</v>
      </c>
      <c r="AK2466" s="96" t="n">
        <v>0</v>
      </c>
      <c r="AL2466" s="96" t="n">
        <v>0.86378503</v>
      </c>
      <c r="AM2466" s="96" t="n">
        <v>1.9244119</v>
      </c>
      <c r="AN2466" s="96" t="n">
        <v>0.98114522</v>
      </c>
      <c r="AP2466" s="95" t="n">
        <v>0.091152413</v>
      </c>
      <c r="AQ2466" s="95" t="n">
        <v>0.084165596</v>
      </c>
      <c r="AR2466" s="95" t="n">
        <v>0.0035450423</v>
      </c>
      <c r="AS2466" s="95" t="n">
        <v>0.0034417744</v>
      </c>
      <c r="AT2466" s="152" t="n">
        <f aca="false">AW2466+AZ2466+BA2466+BB2466+BC2466+BK2466+BL2466+BP2466</f>
        <v>5.045899057968E-006</v>
      </c>
      <c r="AU2466" s="152" t="n">
        <f aca="false">AX2466+AY2466+BD2466+BE2466+BF2466+BG2466+BH2466+BI2466+BJ2466+BM2466+BQ2466+BR2466</f>
        <v>1.31103637501345E-008</v>
      </c>
      <c r="AV2466" s="153" t="n">
        <f aca="false">BN2466+BO2466</f>
        <v>0.48204122533</v>
      </c>
      <c r="AW2466" s="154" t="n">
        <v>3.8690116E-006</v>
      </c>
      <c r="AX2466" s="154" t="n">
        <v>1.1673742E-008</v>
      </c>
      <c r="AY2466" s="154" t="n">
        <v>3.189433E-013</v>
      </c>
      <c r="AZ2466" s="154" t="n">
        <v>0</v>
      </c>
      <c r="BA2466" s="154" t="n">
        <v>0</v>
      </c>
      <c r="BB2466" s="154" t="n">
        <v>8.0249978E-010</v>
      </c>
      <c r="BC2466" s="154" t="n">
        <v>1.1754541E-006</v>
      </c>
      <c r="BD2466" s="154" t="n">
        <v>1.830091E-010</v>
      </c>
      <c r="BE2466" s="154" t="n">
        <v>1.2530263E-009</v>
      </c>
      <c r="BF2466" s="154" t="n">
        <v>0</v>
      </c>
      <c r="BG2466" s="154" t="n">
        <v>0</v>
      </c>
      <c r="BH2466" s="154" t="n">
        <v>2.4304697E-013</v>
      </c>
      <c r="BI2466" s="154" t="n">
        <v>2.0212313E-014</v>
      </c>
      <c r="BJ2466" s="154" t="n">
        <v>4.1475515E-015</v>
      </c>
      <c r="BK2466" s="154" t="n">
        <v>4.3206468E-011</v>
      </c>
      <c r="BL2466" s="154" t="n">
        <v>5.8765172E-010</v>
      </c>
      <c r="BM2466" s="154" t="n">
        <v>0</v>
      </c>
      <c r="BN2466" s="154" t="n">
        <v>0.00011219533</v>
      </c>
      <c r="BO2466" s="154" t="n">
        <v>0.48192903</v>
      </c>
      <c r="BP2466" s="154" t="n">
        <v>0</v>
      </c>
      <c r="BQ2466" s="154" t="n">
        <v>0</v>
      </c>
      <c r="BR2466" s="154" t="n">
        <v>0</v>
      </c>
      <c r="BT2466" s="96" t="n">
        <v>0.0002179642</v>
      </c>
      <c r="BU2466" s="96" t="n">
        <v>8.6387422E-006</v>
      </c>
      <c r="BV2466" s="96" t="n">
        <v>0.00011624818</v>
      </c>
      <c r="BW2466" s="96" t="n">
        <v>4.0819441E-007</v>
      </c>
      <c r="BX2466" s="96" t="n">
        <v>1.2807667E-005</v>
      </c>
      <c r="BY2466" s="96" t="n">
        <v>0</v>
      </c>
      <c r="BZ2466" s="96" t="n">
        <v>0</v>
      </c>
      <c r="CA2466" s="96" t="n">
        <v>0</v>
      </c>
      <c r="CB2466" s="96" t="n">
        <v>3.8769689E-007</v>
      </c>
      <c r="CC2466" s="96" t="n">
        <v>4.4125048E-007</v>
      </c>
      <c r="CD2466" s="96" t="n">
        <v>0</v>
      </c>
      <c r="CE2466" s="96" t="n">
        <v>0</v>
      </c>
      <c r="CF2466" s="96" t="n">
        <v>0</v>
      </c>
      <c r="CG2466" s="96" t="n">
        <v>6.2852888E-006</v>
      </c>
      <c r="CH2466" s="96" t="n">
        <v>7.274718E-005</v>
      </c>
      <c r="CI2466" s="96" t="n">
        <v>8.6847291E-013</v>
      </c>
      <c r="CJ2466" s="96" t="n">
        <v>0</v>
      </c>
      <c r="CL2466" s="155" t="n">
        <v>0</v>
      </c>
      <c r="CM2466" s="155" t="n">
        <v>4.1691935</v>
      </c>
      <c r="CN2466" s="156" t="n">
        <v>0</v>
      </c>
      <c r="CO2466" s="155" t="n">
        <v>0.0059105016</v>
      </c>
      <c r="CP2466" s="155" t="n">
        <v>1.1452763E-010</v>
      </c>
      <c r="CQ2466" s="155" t="n">
        <v>1.3659526E-008</v>
      </c>
      <c r="CR2466" s="155" t="n">
        <v>0.00051977089</v>
      </c>
      <c r="CS2466" s="155" t="n">
        <v>0.016944904</v>
      </c>
      <c r="CT2466" s="155" t="n">
        <v>0</v>
      </c>
      <c r="CU2466" s="155" t="n">
        <v>0</v>
      </c>
    </row>
    <row r="2467" customFormat="false" ht="13.8" hidden="false" customHeight="false" outlineLevel="0" collapsed="false">
      <c r="A2467" s="0" t="s">
        <v>3356</v>
      </c>
      <c r="B2467" s="90" t="s">
        <v>3321</v>
      </c>
      <c r="C2467" s="88" t="str">
        <f aca="false">MID(A2467,1,12)</f>
        <v>P.030.14.400</v>
      </c>
      <c r="D2467" s="0" t="s">
        <v>3319</v>
      </c>
      <c r="E2467" s="90" t="s">
        <v>255</v>
      </c>
      <c r="F2467" s="91" t="str">
        <f aca="false">MID(A2467, 21,85)</f>
        <v>Dithiophosphate O-esters (n=1, std=-)</v>
      </c>
      <c r="G2467" s="133" t="n">
        <f aca="false">H2467+I2467+J2467+K2467</f>
        <v>1.481756031558</v>
      </c>
      <c r="H2467" s="149" t="n">
        <f aca="false">N2467+O2467+P2467+Q2467</f>
        <v>0.05749223599</v>
      </c>
      <c r="I2467" s="149" t="n">
        <f aca="false">L2467+M2467+R2467+V2467+T2467</f>
        <v>0.120367594068</v>
      </c>
      <c r="J2467" s="150" t="n">
        <f aca="false">S2467+U2467+W2467+X2467</f>
        <v>0.1247853015</v>
      </c>
      <c r="K2467" s="149" t="n">
        <v>1.1791109</v>
      </c>
      <c r="L2467" s="130" t="n">
        <v>0.066679786</v>
      </c>
      <c r="M2467" s="130" t="n">
        <v>0.05045618</v>
      </c>
      <c r="N2467" s="130" t="n">
        <v>0.048445438</v>
      </c>
      <c r="O2467" s="130" t="n">
        <v>0.008246712</v>
      </c>
      <c r="P2467" s="130" t="n">
        <v>0.0003642951</v>
      </c>
      <c r="Q2467" s="130" t="n">
        <v>0.00043579089</v>
      </c>
      <c r="R2467" s="130" t="n">
        <v>0.0032166873</v>
      </c>
      <c r="S2467" s="130" t="n">
        <v>0.0031340715</v>
      </c>
      <c r="T2467" s="130" t="n">
        <v>0</v>
      </c>
      <c r="U2467" s="130" t="n">
        <v>0.12165123</v>
      </c>
      <c r="V2467" s="157" t="n">
        <v>1.4940768E-005</v>
      </c>
      <c r="W2467" s="157" t="n">
        <v>0</v>
      </c>
      <c r="X2467" s="130" t="n">
        <v>0</v>
      </c>
      <c r="Z2467" s="151" t="n">
        <f aca="false">K2467/0.15</f>
        <v>7.86073933333333</v>
      </c>
      <c r="AB2467" s="133" t="n">
        <f aca="false">K2467</f>
        <v>1.1791109</v>
      </c>
      <c r="AC2467" s="133" t="n">
        <f aca="false">L2467+M2467+N2467+O2467+P2467+Q2467+R2467</f>
        <v>0.17784488929</v>
      </c>
      <c r="AD2467" s="133" t="n">
        <f aca="false">L2467+M2467+R2467+W2467</f>
        <v>0.1203526533</v>
      </c>
      <c r="AE2467" s="133" t="n">
        <f aca="false">V2467+L2467+M2467+R2467+T2467</f>
        <v>0.120367594068</v>
      </c>
      <c r="AF2467" s="133" t="n">
        <f aca="false">S2467+U2467+X2467</f>
        <v>0.1247853015</v>
      </c>
      <c r="AH2467" s="0" t="n">
        <v>130.71466</v>
      </c>
      <c r="AI2467" s="96" t="n">
        <v>100.75912</v>
      </c>
      <c r="AJ2467" s="96" t="n">
        <v>16.785831</v>
      </c>
      <c r="AK2467" s="96" t="n">
        <v>0</v>
      </c>
      <c r="AL2467" s="96" t="n">
        <v>3.1013005</v>
      </c>
      <c r="AM2467" s="96" t="n">
        <v>6.7114078</v>
      </c>
      <c r="AN2467" s="96" t="n">
        <v>3.3570015</v>
      </c>
      <c r="AP2467" s="95" t="n">
        <v>0.15597138</v>
      </c>
      <c r="AQ2467" s="95" t="n">
        <v>0.14406534</v>
      </c>
      <c r="AR2467" s="95" t="n">
        <v>0.0064132328</v>
      </c>
      <c r="AS2467" s="95" t="n">
        <v>0.0054928095</v>
      </c>
      <c r="AT2467" s="152" t="n">
        <f aca="false">AW2467+AZ2467+BA2467+BB2467+BC2467+BK2467+BL2467+BP2467</f>
        <v>8.637010592707E-006</v>
      </c>
      <c r="AU2467" s="152" t="n">
        <f aca="false">AX2467+AY2467+BD2467+BE2467+BF2467+BG2467+BH2467+BI2467+BJ2467+BM2467+BQ2467+BR2467</f>
        <v>2.37175762609585E-008</v>
      </c>
      <c r="AV2467" s="153" t="n">
        <f aca="false">BN2467+BO2467</f>
        <v>0.76930105248</v>
      </c>
      <c r="AW2467" s="154" t="n">
        <v>7.2947659E-006</v>
      </c>
      <c r="AX2467" s="154" t="n">
        <v>2.2010069E-008</v>
      </c>
      <c r="AY2467" s="154" t="n">
        <v>6.0134654E-013</v>
      </c>
      <c r="AZ2467" s="154" t="n">
        <v>0</v>
      </c>
      <c r="BA2467" s="154" t="n">
        <v>0</v>
      </c>
      <c r="BB2467" s="154" t="n">
        <v>1.2982111E-009</v>
      </c>
      <c r="BC2467" s="154" t="n">
        <v>1.3403247E-006</v>
      </c>
      <c r="BD2467" s="154" t="n">
        <v>2.9605545E-010</v>
      </c>
      <c r="BE2467" s="154" t="n">
        <v>1.4105787E-009</v>
      </c>
      <c r="BF2467" s="154" t="n">
        <v>0</v>
      </c>
      <c r="BG2467" s="154" t="n">
        <v>0</v>
      </c>
      <c r="BH2467" s="154" t="n">
        <v>2.4834566E-013</v>
      </c>
      <c r="BI2467" s="154" t="n">
        <v>1.9346004E-014</v>
      </c>
      <c r="BJ2467" s="154" t="n">
        <v>4.0727545E-015</v>
      </c>
      <c r="BK2467" s="154" t="n">
        <v>5.3886087E-011</v>
      </c>
      <c r="BL2467" s="154" t="n">
        <v>5.6789552E-010</v>
      </c>
      <c r="BM2467" s="154" t="n">
        <v>0</v>
      </c>
      <c r="BN2467" s="154" t="n">
        <v>0.00032033248</v>
      </c>
      <c r="BO2467" s="154" t="n">
        <v>0.76898072</v>
      </c>
      <c r="BP2467" s="154" t="n">
        <v>0</v>
      </c>
      <c r="BQ2467" s="154" t="n">
        <v>0</v>
      </c>
      <c r="BR2467" s="154" t="n">
        <v>0</v>
      </c>
      <c r="BT2467" s="96" t="n">
        <v>0.00039854004</v>
      </c>
      <c r="BU2467" s="96" t="n">
        <v>9.724956E-006</v>
      </c>
      <c r="BV2467" s="96" t="n">
        <v>0.00021917826</v>
      </c>
      <c r="BW2467" s="96" t="n">
        <v>3.9995637E-007</v>
      </c>
      <c r="BX2467" s="96" t="n">
        <v>1.5392249E-005</v>
      </c>
      <c r="BY2467" s="96" t="n">
        <v>0</v>
      </c>
      <c r="BZ2467" s="96" t="n">
        <v>0</v>
      </c>
      <c r="CA2467" s="96" t="n">
        <v>0</v>
      </c>
      <c r="CB2467" s="96" t="n">
        <v>5.1346339E-007</v>
      </c>
      <c r="CC2467" s="96" t="n">
        <v>4.6924408E-007</v>
      </c>
      <c r="CD2467" s="96" t="n">
        <v>0</v>
      </c>
      <c r="CE2467" s="96" t="n">
        <v>0</v>
      </c>
      <c r="CF2467" s="96" t="n">
        <v>0</v>
      </c>
      <c r="CG2467" s="96" t="n">
        <v>9.8918861E-006</v>
      </c>
      <c r="CH2467" s="96" t="n">
        <v>0.00014297002</v>
      </c>
      <c r="CI2467" s="96" t="n">
        <v>3.1042888E-012</v>
      </c>
      <c r="CJ2467" s="96" t="n">
        <v>0</v>
      </c>
      <c r="CL2467" s="155" t="n">
        <v>0</v>
      </c>
      <c r="CM2467" s="155" t="n">
        <v>7.8607391</v>
      </c>
      <c r="CN2467" s="156" t="n">
        <v>0</v>
      </c>
      <c r="CO2467" s="155" t="n">
        <v>0.0066536732</v>
      </c>
      <c r="CP2467" s="155" t="n">
        <v>1.1765193E-010</v>
      </c>
      <c r="CQ2467" s="155" t="n">
        <v>1.3908286E-008</v>
      </c>
      <c r="CR2467" s="155" t="n">
        <v>0.00061226696</v>
      </c>
      <c r="CS2467" s="155" t="n">
        <v>0.016226597</v>
      </c>
      <c r="CT2467" s="155" t="n">
        <v>0</v>
      </c>
      <c r="CU2467" s="155" t="n">
        <v>0</v>
      </c>
    </row>
    <row r="2468" customFormat="false" ht="13.8" hidden="false" customHeight="false" outlineLevel="0" collapsed="false">
      <c r="A2468" s="0" t="s">
        <v>3357</v>
      </c>
      <c r="B2468" s="90" t="s">
        <v>3321</v>
      </c>
      <c r="C2468" s="88" t="str">
        <f aca="false">MID(A2468,1,12)</f>
        <v>P.030.15.100</v>
      </c>
      <c r="D2468" s="0" t="s">
        <v>3319</v>
      </c>
      <c r="E2468" s="90" t="s">
        <v>255</v>
      </c>
      <c r="F2468" s="91" t="str">
        <f aca="false">MID(A2468, 21,85)</f>
        <v>Epoxides (n=3, std=0.59)</v>
      </c>
      <c r="G2468" s="133" t="n">
        <f aca="false">H2468+I2468+J2468+K2468</f>
        <v>0.6446773552984</v>
      </c>
      <c r="H2468" s="149" t="n">
        <f aca="false">N2468+O2468+P2468+Q2468</f>
        <v>0.0169216074</v>
      </c>
      <c r="I2468" s="149" t="n">
        <f aca="false">L2468+M2468+R2468+V2468+T2468</f>
        <v>0.3459502972024</v>
      </c>
      <c r="J2468" s="150" t="n">
        <f aca="false">S2468+U2468+W2468+X2468</f>
        <v>0.000694130696</v>
      </c>
      <c r="K2468" s="149" t="n">
        <v>0.28111132</v>
      </c>
      <c r="L2468" s="157" t="n">
        <v>0.036234011</v>
      </c>
      <c r="M2468" s="157" t="n">
        <v>0.0063849466</v>
      </c>
      <c r="N2468" s="157" t="n">
        <v>0.0058448778</v>
      </c>
      <c r="O2468" s="157" t="n">
        <v>0.0078835129</v>
      </c>
      <c r="P2468" s="157" t="n">
        <v>0.0020111645</v>
      </c>
      <c r="Q2468" s="157" t="n">
        <v>0.0011820522</v>
      </c>
      <c r="R2468" s="157" t="n">
        <v>0.021489501</v>
      </c>
      <c r="S2468" s="157" t="n">
        <v>8.6928646E-005</v>
      </c>
      <c r="T2468" s="130" t="n">
        <v>0.28184</v>
      </c>
      <c r="U2468" s="130" t="n">
        <v>0.00060720205</v>
      </c>
      <c r="V2468" s="157" t="n">
        <v>1.8386024E-006</v>
      </c>
      <c r="W2468" s="157" t="n">
        <v>0</v>
      </c>
      <c r="X2468" s="130" t="n">
        <v>0</v>
      </c>
      <c r="Z2468" s="151" t="n">
        <f aca="false">K2468/0.15</f>
        <v>1.87407546666667</v>
      </c>
      <c r="AB2468" s="133" t="n">
        <f aca="false">K2468</f>
        <v>0.28111132</v>
      </c>
      <c r="AC2468" s="133" t="n">
        <f aca="false">L2468+M2468+N2468+O2468+P2468+Q2468+R2468</f>
        <v>0.081030066</v>
      </c>
      <c r="AD2468" s="133" t="n">
        <f aca="false">L2468+M2468+R2468+W2468</f>
        <v>0.0641084586</v>
      </c>
      <c r="AE2468" s="133" t="n">
        <f aca="false">V2468+L2468+M2468+R2468+T2468</f>
        <v>0.3459502972024</v>
      </c>
      <c r="AF2468" s="133" t="n">
        <f aca="false">S2468+U2468+X2468</f>
        <v>0.000694130696</v>
      </c>
      <c r="AH2468" s="0" t="n">
        <v>50.533636</v>
      </c>
      <c r="AI2468" s="96" t="n">
        <v>48.099691</v>
      </c>
      <c r="AJ2468" s="96" t="n">
        <v>0.075428826</v>
      </c>
      <c r="AK2468" s="96" t="n">
        <v>0</v>
      </c>
      <c r="AL2468" s="96" t="n">
        <v>0.64546</v>
      </c>
      <c r="AM2468" s="96" t="n">
        <v>0.01847727</v>
      </c>
      <c r="AN2468" s="96" t="n">
        <v>1.694579</v>
      </c>
      <c r="AP2468" s="95" t="n">
        <v>0.04540732</v>
      </c>
      <c r="AQ2468" s="95" t="n">
        <v>0.040327056</v>
      </c>
      <c r="AR2468" s="95" t="n">
        <v>0.0016458938</v>
      </c>
      <c r="AS2468" s="95" t="n">
        <v>0.00343437</v>
      </c>
      <c r="AT2468" s="152" t="n">
        <f aca="false">AW2468+AZ2468+BA2468+BB2468+BC2468+BK2468+BL2468+BP2468</f>
        <v>2.41768921662E-006</v>
      </c>
      <c r="AU2468" s="152" t="n">
        <f aca="false">AX2468+AY2468+BD2468+BE2468+BF2468+BG2468+BH2468+BI2468+BJ2468+BM2468+BQ2468+BR2468</f>
        <v>6.086885353467E-009</v>
      </c>
      <c r="AV2468" s="153" t="n">
        <f aca="false">BN2468+BO2468</f>
        <v>0.4810042031661</v>
      </c>
      <c r="AW2468" s="154" t="n">
        <v>1.7501037E-006</v>
      </c>
      <c r="AX2468" s="154" t="n">
        <v>5.2808859E-009</v>
      </c>
      <c r="AY2468" s="154" t="n">
        <v>1.4426382E-013</v>
      </c>
      <c r="AZ2468" s="154" t="n">
        <v>5.84E-011</v>
      </c>
      <c r="BA2468" s="154" t="n">
        <v>0</v>
      </c>
      <c r="BB2468" s="154" t="n">
        <v>1.6875166E-010</v>
      </c>
      <c r="BC2468" s="154" t="n">
        <v>6.6362741E-007</v>
      </c>
      <c r="BD2468" s="154" t="n">
        <v>3.8525049E-011</v>
      </c>
      <c r="BE2468" s="154" t="n">
        <v>7.6651303E-010</v>
      </c>
      <c r="BF2468" s="154" t="n">
        <v>0</v>
      </c>
      <c r="BG2468" s="154" t="n">
        <v>0</v>
      </c>
      <c r="BH2468" s="154" t="n">
        <v>6.6266546E-013</v>
      </c>
      <c r="BI2468" s="154" t="n">
        <v>1.2915652E-013</v>
      </c>
      <c r="BJ2468" s="154" t="n">
        <v>2.5288667E-014</v>
      </c>
      <c r="BK2468" s="154" t="n">
        <v>2.9586716E-010</v>
      </c>
      <c r="BL2468" s="154" t="n">
        <v>3.4350878E-009</v>
      </c>
      <c r="BM2468" s="154" t="n">
        <v>0</v>
      </c>
      <c r="BN2468" s="154" t="n">
        <v>7.2931661E-006</v>
      </c>
      <c r="BO2468" s="154" t="n">
        <v>0.48099691</v>
      </c>
      <c r="BP2468" s="154" t="n">
        <v>0</v>
      </c>
      <c r="BQ2468" s="154" t="n">
        <v>0</v>
      </c>
      <c r="BR2468" s="154" t="n">
        <v>0</v>
      </c>
      <c r="BT2468" s="96" t="n">
        <v>0.00014742614</v>
      </c>
      <c r="BU2468" s="96" t="n">
        <v>5.2845724E-006</v>
      </c>
      <c r="BV2468" s="96" t="n">
        <v>5.2254196E-005</v>
      </c>
      <c r="BW2468" s="96" t="n">
        <v>2.5188275E-006</v>
      </c>
      <c r="BX2468" s="96" t="n">
        <v>1.1468574E-005</v>
      </c>
      <c r="BY2468" s="96" t="n">
        <v>0</v>
      </c>
      <c r="BZ2468" s="96" t="n">
        <v>0</v>
      </c>
      <c r="CA2468" s="96" t="n">
        <v>0</v>
      </c>
      <c r="CB2468" s="96" t="n">
        <v>2.7677295E-006</v>
      </c>
      <c r="CC2468" s="96" t="n">
        <v>1.1821811E-006</v>
      </c>
      <c r="CD2468" s="96" t="n">
        <v>0</v>
      </c>
      <c r="CE2468" s="96" t="n">
        <v>0</v>
      </c>
      <c r="CF2468" s="96" t="n">
        <v>0</v>
      </c>
      <c r="CG2468" s="96" t="n">
        <v>1.4603184E-006</v>
      </c>
      <c r="CH2468" s="96" t="n">
        <v>5.8483655E-005</v>
      </c>
      <c r="CI2468" s="96" t="n">
        <v>1.2006087E-005</v>
      </c>
      <c r="CJ2468" s="96" t="n">
        <v>0</v>
      </c>
      <c r="CL2468" s="155" t="n">
        <v>0</v>
      </c>
      <c r="CM2468" s="155" t="n">
        <v>1.8653654</v>
      </c>
      <c r="CN2468" s="156" t="n">
        <v>0.0026171105</v>
      </c>
      <c r="CO2468" s="155" t="n">
        <v>0.0036156275</v>
      </c>
      <c r="CP2468" s="155" t="n">
        <v>3.3401922E-010</v>
      </c>
      <c r="CQ2468" s="155" t="n">
        <v>3.9925618E-008</v>
      </c>
      <c r="CR2468" s="155" t="n">
        <v>0.0002298313</v>
      </c>
      <c r="CS2468" s="155" t="n">
        <v>0.10760903</v>
      </c>
      <c r="CT2468" s="155" t="n">
        <v>0</v>
      </c>
      <c r="CU2468" s="155" t="n">
        <v>0</v>
      </c>
    </row>
    <row r="2469" customFormat="false" ht="13.8" hidden="false" customHeight="false" outlineLevel="0" collapsed="false">
      <c r="A2469" s="0" t="s">
        <v>3358</v>
      </c>
      <c r="B2469" s="90" t="s">
        <v>3321</v>
      </c>
      <c r="C2469" s="88" t="str">
        <f aca="false">MID(A2469,1,12)</f>
        <v>P.030.15.200</v>
      </c>
      <c r="D2469" s="0" t="s">
        <v>3319</v>
      </c>
      <c r="E2469" s="90" t="s">
        <v>255</v>
      </c>
      <c r="F2469" s="91" t="str">
        <f aca="false">MID(A2469, 21,85)</f>
        <v>Ethers (n=6, std=0.18)</v>
      </c>
      <c r="G2469" s="133" t="n">
        <f aca="false">H2469+I2469+J2469+K2469</f>
        <v>0.380016052016938</v>
      </c>
      <c r="H2469" s="149" t="n">
        <f aca="false">N2469+O2469+P2469+Q2469</f>
        <v>0.0112771157</v>
      </c>
      <c r="I2469" s="149" t="n">
        <f aca="false">L2469+M2469+R2469+V2469+T2469</f>
        <v>0.0857359495613</v>
      </c>
      <c r="J2469" s="150" t="n">
        <f aca="false">S2469+U2469+W2469+X2469</f>
        <v>0.00528399675563825</v>
      </c>
      <c r="K2469" s="149" t="n">
        <v>0.27771899</v>
      </c>
      <c r="L2469" s="130" t="n">
        <v>0.032516414</v>
      </c>
      <c r="M2469" s="130" t="n">
        <v>0.0074449508</v>
      </c>
      <c r="N2469" s="130" t="n">
        <v>0.0068981433</v>
      </c>
      <c r="O2469" s="130" t="n">
        <v>0.0032703926</v>
      </c>
      <c r="P2469" s="157" t="n">
        <v>0.00092986249</v>
      </c>
      <c r="Q2469" s="130" t="n">
        <v>0.00017871731</v>
      </c>
      <c r="R2469" s="130" t="n">
        <v>0.045681288</v>
      </c>
      <c r="S2469" s="157" t="n">
        <v>0.00013086446</v>
      </c>
      <c r="T2469" s="130" t="n">
        <v>8.8162087E-005</v>
      </c>
      <c r="U2469" s="157" t="n">
        <v>0.0051530143</v>
      </c>
      <c r="V2469" s="157" t="n">
        <v>5.1346743E-006</v>
      </c>
      <c r="W2469" s="157" t="n">
        <v>1.1799455E-007</v>
      </c>
      <c r="X2469" s="130" t="n">
        <v>1.088254E-012</v>
      </c>
      <c r="Z2469" s="151" t="n">
        <f aca="false">K2469/0.15</f>
        <v>1.85145993333333</v>
      </c>
      <c r="AB2469" s="133" t="n">
        <f aca="false">K2469</f>
        <v>0.27771899</v>
      </c>
      <c r="AC2469" s="133" t="n">
        <f aca="false">L2469+M2469+N2469+O2469+P2469+Q2469+R2469</f>
        <v>0.0969197685</v>
      </c>
      <c r="AD2469" s="133" t="n">
        <f aca="false">L2469+M2469+R2469+W2469</f>
        <v>0.08564277079455</v>
      </c>
      <c r="AE2469" s="133" t="n">
        <f aca="false">V2469+L2469+M2469+R2469+T2469</f>
        <v>0.0857359495613</v>
      </c>
      <c r="AF2469" s="133" t="n">
        <f aca="false">S2469+U2469+X2469</f>
        <v>0.00528387876108825</v>
      </c>
      <c r="AH2469" s="0" t="n">
        <v>29.617135</v>
      </c>
      <c r="AI2469" s="96" t="n">
        <v>27.220644</v>
      </c>
      <c r="AJ2469" s="96" t="n">
        <v>0.60324139</v>
      </c>
      <c r="AK2469" s="96" t="n">
        <v>0</v>
      </c>
      <c r="AL2469" s="96" t="n">
        <v>1.1944504</v>
      </c>
      <c r="AM2469" s="96" t="n">
        <v>0.24397077</v>
      </c>
      <c r="AN2469" s="96" t="n">
        <v>0.35482803</v>
      </c>
      <c r="AP2469" s="95" t="n">
        <v>0.042228844</v>
      </c>
      <c r="AQ2469" s="95" t="n">
        <v>0.03872129</v>
      </c>
      <c r="AR2469" s="95" t="n">
        <v>0.0016245652</v>
      </c>
      <c r="AS2469" s="95" t="n">
        <v>0.0018829888</v>
      </c>
      <c r="AT2469" s="152" t="n">
        <f aca="false">AW2469+AZ2469+BA2469+BB2469+BC2469+BK2469+BL2469+BP2469</f>
        <v>2.32142028496292E-006</v>
      </c>
      <c r="AU2469" s="152" t="n">
        <f aca="false">AX2469+AY2469+BD2469+BE2469+BF2469+BG2469+BH2469+BI2469+BJ2469+BM2469+BQ2469+BR2469</f>
        <v>6.00800719492297E-009</v>
      </c>
      <c r="AV2469" s="153" t="n">
        <f aca="false">BN2469+BO2469</f>
        <v>0.263723924082</v>
      </c>
      <c r="AW2469" s="154" t="n">
        <v>1.7181528E-006</v>
      </c>
      <c r="AX2469" s="154" t="n">
        <v>5.1840815E-009</v>
      </c>
      <c r="AY2469" s="154" t="n">
        <v>1.4163651E-013</v>
      </c>
      <c r="AZ2469" s="154" t="n">
        <v>1.8381892E-013</v>
      </c>
      <c r="BA2469" s="154" t="n">
        <v>0</v>
      </c>
      <c r="BB2469" s="154" t="n">
        <v>2.1580477E-010</v>
      </c>
      <c r="BC2469" s="154" t="n">
        <v>5.9478544E-007</v>
      </c>
      <c r="BD2469" s="154" t="n">
        <v>4.8753659E-011</v>
      </c>
      <c r="BE2469" s="154" t="n">
        <v>6.8836198E-010</v>
      </c>
      <c r="BF2469" s="154" t="n">
        <v>8.6576961E-011</v>
      </c>
      <c r="BG2469" s="154" t="n">
        <v>2.6289097E-017</v>
      </c>
      <c r="BH2469" s="154" t="n">
        <v>4.3907527E-014</v>
      </c>
      <c r="BI2469" s="154" t="n">
        <v>4.4998695E-014</v>
      </c>
      <c r="BJ2469" s="154" t="n">
        <v>2.5259004E-015</v>
      </c>
      <c r="BK2469" s="154" t="n">
        <v>8.1972547E-009</v>
      </c>
      <c r="BL2469" s="154" t="n">
        <v>6.8801674E-011</v>
      </c>
      <c r="BM2469" s="154" t="n">
        <v>1.4701768E-021</v>
      </c>
      <c r="BN2469" s="154" t="n">
        <v>1.2774082E-005</v>
      </c>
      <c r="BO2469" s="154" t="n">
        <v>0.26371115</v>
      </c>
      <c r="BP2469" s="154" t="n">
        <v>0</v>
      </c>
      <c r="BQ2469" s="154" t="n">
        <v>0</v>
      </c>
      <c r="BR2469" s="154" t="n">
        <v>0</v>
      </c>
      <c r="BT2469" s="96" t="n">
        <v>0.0001084632</v>
      </c>
      <c r="BU2469" s="96" t="n">
        <v>4.7478027E-006</v>
      </c>
      <c r="BV2469" s="96" t="n">
        <v>5.1623617E-005</v>
      </c>
      <c r="BW2469" s="96" t="n">
        <v>5.3518084E-006</v>
      </c>
      <c r="BX2469" s="96" t="n">
        <v>6.8004906E-006</v>
      </c>
      <c r="BY2469" s="96" t="n">
        <v>4.0113137E-009</v>
      </c>
      <c r="BZ2469" s="96" t="n">
        <v>1.6122549E-006</v>
      </c>
      <c r="CA2469" s="96" t="n">
        <v>6.0504115E-009</v>
      </c>
      <c r="CB2469" s="96" t="n">
        <v>1.249744E-006</v>
      </c>
      <c r="CC2469" s="96" t="n">
        <v>1.2450619E-007</v>
      </c>
      <c r="CD2469" s="96" t="n">
        <v>0</v>
      </c>
      <c r="CE2469" s="96" t="n">
        <v>3.2511084E-018</v>
      </c>
      <c r="CF2469" s="96" t="n">
        <v>2.6619949E-014</v>
      </c>
      <c r="CG2469" s="96" t="n">
        <v>1.6264498E-006</v>
      </c>
      <c r="CH2469" s="96" t="n">
        <v>3.3639193E-005</v>
      </c>
      <c r="CI2469" s="96" t="n">
        <v>1.6772751E-006</v>
      </c>
      <c r="CJ2469" s="96" t="n">
        <v>0</v>
      </c>
      <c r="CL2469" s="155" t="n">
        <v>2.2531488E-014</v>
      </c>
      <c r="CM2469" s="155" t="n">
        <v>1.8514569</v>
      </c>
      <c r="CN2469" s="156" t="n">
        <v>0.0045628975</v>
      </c>
      <c r="CO2469" s="155" t="n">
        <v>0.0032493852</v>
      </c>
      <c r="CP2469" s="155" t="n">
        <v>2.125462E-009</v>
      </c>
      <c r="CQ2469" s="155" t="n">
        <v>1.2952896E-009</v>
      </c>
      <c r="CR2469" s="155" t="n">
        <v>0.00020438198</v>
      </c>
      <c r="CS2469" s="155" t="n">
        <v>0.055130775</v>
      </c>
      <c r="CT2469" s="155" t="n">
        <v>5.7657596E-005</v>
      </c>
      <c r="CU2469" s="155" t="n">
        <v>1.4108718E-006</v>
      </c>
    </row>
    <row r="2470" customFormat="false" ht="13.8" hidden="false" customHeight="false" outlineLevel="0" collapsed="false">
      <c r="A2470" s="0" t="s">
        <v>3359</v>
      </c>
      <c r="B2470" s="90" t="s">
        <v>3321</v>
      </c>
      <c r="C2470" s="88" t="str">
        <f aca="false">MID(A2470,1,12)</f>
        <v>P.030.16.100</v>
      </c>
      <c r="D2470" s="0" t="s">
        <v>3319</v>
      </c>
      <c r="E2470" s="90" t="s">
        <v>255</v>
      </c>
      <c r="F2470" s="91" t="str">
        <f aca="false">MID(A2470, 21,85)</f>
        <v>Fatty acid esters (n=2, std=0.2.51)</v>
      </c>
      <c r="G2470" s="133" t="n">
        <f aca="false">H2470+I2470+J2470+K2470</f>
        <v>3.31918393415</v>
      </c>
      <c r="H2470" s="149" t="n">
        <f aca="false">N2470+O2470+P2470+Q2470</f>
        <v>0.1294143423</v>
      </c>
      <c r="I2470" s="149" t="n">
        <f aca="false">L2470+M2470+R2470+V2470+T2470</f>
        <v>0.24360531695</v>
      </c>
      <c r="J2470" s="150" t="n">
        <f aca="false">S2470+U2470+W2470+X2470</f>
        <v>0.2115908749</v>
      </c>
      <c r="K2470" s="149" t="n">
        <v>2.7345734</v>
      </c>
      <c r="L2470" s="157" t="n">
        <v>0.12332776</v>
      </c>
      <c r="M2470" s="130" t="n">
        <v>0.11238044</v>
      </c>
      <c r="N2470" s="130" t="n">
        <v>0.11001614</v>
      </c>
      <c r="O2470" s="130" t="n">
        <v>0.017203785</v>
      </c>
      <c r="P2470" s="157" t="n">
        <v>0.0010803498</v>
      </c>
      <c r="Q2470" s="157" t="n">
        <v>0.0011140675</v>
      </c>
      <c r="R2470" s="157" t="n">
        <v>0.0078514193</v>
      </c>
      <c r="S2470" s="157" t="n">
        <v>0.0061218949</v>
      </c>
      <c r="T2470" s="130" t="n">
        <v>0</v>
      </c>
      <c r="U2470" s="157" t="n">
        <v>0.20546898</v>
      </c>
      <c r="V2470" s="157" t="n">
        <v>4.569765E-005</v>
      </c>
      <c r="W2470" s="157" t="n">
        <v>0</v>
      </c>
      <c r="X2470" s="130" t="n">
        <v>0</v>
      </c>
      <c r="Z2470" s="151" t="n">
        <f aca="false">K2470/0.15</f>
        <v>18.2304893333333</v>
      </c>
      <c r="AB2470" s="133" t="n">
        <f aca="false">K2470</f>
        <v>2.7345734</v>
      </c>
      <c r="AC2470" s="133" t="n">
        <f aca="false">L2470+M2470+N2470+O2470+P2470+Q2470+R2470</f>
        <v>0.3729739616</v>
      </c>
      <c r="AD2470" s="133" t="n">
        <f aca="false">L2470+M2470+R2470+W2470</f>
        <v>0.2435596193</v>
      </c>
      <c r="AE2470" s="133" t="n">
        <f aca="false">V2470+L2470+M2470+R2470+T2470</f>
        <v>0.24360531695</v>
      </c>
      <c r="AF2470" s="133" t="n">
        <f aca="false">S2470+U2470+X2470</f>
        <v>0.2115908749</v>
      </c>
      <c r="AH2470" s="0" t="n">
        <v>293.62714</v>
      </c>
      <c r="AI2470" s="96" t="n">
        <v>243.51038</v>
      </c>
      <c r="AJ2470" s="96" t="n">
        <v>28.253976</v>
      </c>
      <c r="AK2470" s="96" t="n">
        <v>0</v>
      </c>
      <c r="AL2470" s="96" t="n">
        <v>5.0578256</v>
      </c>
      <c r="AM2470" s="96" t="n">
        <v>11.160652</v>
      </c>
      <c r="AN2470" s="96" t="n">
        <v>5.6443092</v>
      </c>
      <c r="AP2470" s="95" t="n">
        <v>0.3534287</v>
      </c>
      <c r="AQ2470" s="95" t="n">
        <v>0.32412572</v>
      </c>
      <c r="AR2470" s="95" t="n">
        <v>0.014690485</v>
      </c>
      <c r="AS2470" s="95" t="n">
        <v>0.014612494</v>
      </c>
      <c r="AT2470" s="152" t="n">
        <f aca="false">AW2470+AZ2470+BA2470+BB2470+BC2470+BK2470+BL2470+BP2470</f>
        <v>1.943199764007E-005</v>
      </c>
      <c r="AU2470" s="152" t="n">
        <f aca="false">AX2470+AY2470+BD2470+BE2470+BF2470+BG2470+BH2470+BI2470+BJ2470+BM2470+BQ2470+BR2470</f>
        <v>5.4328717072403E-008</v>
      </c>
      <c r="AV2470" s="153" t="n">
        <f aca="false">BN2470+BO2470</f>
        <v>2.04656781106</v>
      </c>
      <c r="AW2470" s="154" t="n">
        <v>1.6917894E-005</v>
      </c>
      <c r="AX2470" s="154" t="n">
        <v>5.104537E-008</v>
      </c>
      <c r="AY2470" s="154" t="n">
        <v>1.3946324E-012</v>
      </c>
      <c r="AZ2470" s="154" t="n">
        <v>0</v>
      </c>
      <c r="BA2470" s="154" t="n">
        <v>0</v>
      </c>
      <c r="BB2470" s="154" t="n">
        <v>2.948145E-009</v>
      </c>
      <c r="BC2470" s="154" t="n">
        <v>2.5096047E-006</v>
      </c>
      <c r="BD2470" s="154" t="n">
        <v>6.7232086E-010</v>
      </c>
      <c r="BE2470" s="154" t="n">
        <v>2.6089393E-009</v>
      </c>
      <c r="BF2470" s="154" t="n">
        <v>0</v>
      </c>
      <c r="BG2470" s="154" t="n">
        <v>0</v>
      </c>
      <c r="BH2470" s="154" t="n">
        <v>6.3491239E-013</v>
      </c>
      <c r="BI2470" s="154" t="n">
        <v>4.7236361E-014</v>
      </c>
      <c r="BJ2470" s="154" t="n">
        <v>1.0131252E-014</v>
      </c>
      <c r="BK2470" s="154" t="n">
        <v>1.5432617E-010</v>
      </c>
      <c r="BL2470" s="154" t="n">
        <v>1.3964689E-009</v>
      </c>
      <c r="BM2470" s="154" t="n">
        <v>0</v>
      </c>
      <c r="BN2470" s="154" t="n">
        <v>0.00060721106</v>
      </c>
      <c r="BO2470" s="154" t="n">
        <v>2.0459606</v>
      </c>
      <c r="BP2470" s="154" t="n">
        <v>0</v>
      </c>
      <c r="BQ2470" s="154" t="n">
        <v>0</v>
      </c>
      <c r="BR2470" s="154" t="n">
        <v>0</v>
      </c>
      <c r="BT2470" s="96" t="n">
        <v>0.00091317969</v>
      </c>
      <c r="BU2470" s="96" t="n">
        <v>1.7986816E-005</v>
      </c>
      <c r="BV2470" s="96" t="n">
        <v>0.00050831441</v>
      </c>
      <c r="BW2470" s="96" t="n">
        <v>9.7232794E-007</v>
      </c>
      <c r="BX2470" s="96" t="n">
        <v>3.0215126E-005</v>
      </c>
      <c r="BY2470" s="96" t="n">
        <v>0</v>
      </c>
      <c r="BZ2470" s="96" t="n">
        <v>0</v>
      </c>
      <c r="CA2470" s="96" t="n">
        <v>0</v>
      </c>
      <c r="CB2470" s="96" t="n">
        <v>1.5122431E-006</v>
      </c>
      <c r="CC2470" s="96" t="n">
        <v>1.1667264E-006</v>
      </c>
      <c r="CD2470" s="96" t="n">
        <v>0</v>
      </c>
      <c r="CE2470" s="96" t="n">
        <v>0</v>
      </c>
      <c r="CF2470" s="96" t="n">
        <v>0</v>
      </c>
      <c r="CG2470" s="96" t="n">
        <v>2.2197764E-005</v>
      </c>
      <c r="CH2470" s="96" t="n">
        <v>0.00033081428</v>
      </c>
      <c r="CI2470" s="96" t="n">
        <v>5.0769281E-012</v>
      </c>
      <c r="CJ2470" s="96" t="n">
        <v>0</v>
      </c>
      <c r="CL2470" s="155" t="n">
        <v>0</v>
      </c>
      <c r="CM2470" s="155" t="n">
        <v>18.230489</v>
      </c>
      <c r="CN2470" s="156" t="n">
        <v>0</v>
      </c>
      <c r="CO2470" s="155" t="n">
        <v>0.012306317</v>
      </c>
      <c r="CP2470" s="155" t="n">
        <v>3.0185234E-010</v>
      </c>
      <c r="CQ2470" s="155" t="n">
        <v>3.5474068E-008</v>
      </c>
      <c r="CR2470" s="155" t="n">
        <v>0.0011810747</v>
      </c>
      <c r="CS2470" s="155" t="n">
        <v>0.039634283</v>
      </c>
      <c r="CT2470" s="155" t="n">
        <v>0</v>
      </c>
      <c r="CU2470" s="155" t="n">
        <v>0</v>
      </c>
    </row>
    <row r="2471" customFormat="false" ht="13.8" hidden="false" customHeight="false" outlineLevel="0" collapsed="false">
      <c r="A2471" s="0" t="s">
        <v>3360</v>
      </c>
      <c r="B2471" s="90" t="s">
        <v>3321</v>
      </c>
      <c r="C2471" s="88" t="str">
        <f aca="false">MID(A2471,1,12)</f>
        <v>P.030.16.100</v>
      </c>
      <c r="D2471" s="0" t="s">
        <v>3319</v>
      </c>
      <c r="E2471" s="90" t="s">
        <v>255</v>
      </c>
      <c r="F2471" s="91" t="str">
        <f aca="false">MID(A2471, 21,85)</f>
        <v>Fatty acids and conjugates (n=1, std=-)</v>
      </c>
      <c r="G2471" s="133" t="n">
        <f aca="false">H2471+I2471+J2471+K2471</f>
        <v>0.738082383840462</v>
      </c>
      <c r="H2471" s="149" t="n">
        <f aca="false">N2471+O2471+P2471+Q2471</f>
        <v>0.02391150833</v>
      </c>
      <c r="I2471" s="149" t="n">
        <f aca="false">L2471+M2471+R2471+V2471+T2471</f>
        <v>0.113665439485</v>
      </c>
      <c r="J2471" s="150" t="n">
        <f aca="false">S2471+U2471+W2471+X2471</f>
        <v>0.00802175602546196</v>
      </c>
      <c r="K2471" s="149" t="n">
        <v>0.59248368</v>
      </c>
      <c r="L2471" s="130" t="n">
        <v>0.04313272</v>
      </c>
      <c r="M2471" s="130" t="n">
        <v>0.013877094</v>
      </c>
      <c r="N2471" s="130" t="n">
        <v>0.019779669</v>
      </c>
      <c r="O2471" s="130" t="n">
        <v>0.0032688776</v>
      </c>
      <c r="P2471" s="157" t="n">
        <v>0.00048278753</v>
      </c>
      <c r="Q2471" s="157" t="n">
        <v>0.0003801742</v>
      </c>
      <c r="R2471" s="157" t="n">
        <v>0.056493203</v>
      </c>
      <c r="S2471" s="130" t="n">
        <v>0.00096201181</v>
      </c>
      <c r="T2471" s="157" t="n">
        <v>0.00014440689</v>
      </c>
      <c r="U2471" s="130" t="n">
        <v>0.007036714</v>
      </c>
      <c r="V2471" s="157" t="n">
        <v>1.8015595E-005</v>
      </c>
      <c r="W2471" s="157" t="n">
        <v>2.3030213E-005</v>
      </c>
      <c r="X2471" s="130" t="n">
        <v>2.4619618E-012</v>
      </c>
      <c r="Z2471" s="151" t="n">
        <f aca="false">K2471/0.15</f>
        <v>3.9498912</v>
      </c>
      <c r="AB2471" s="133" t="n">
        <f aca="false">K2471</f>
        <v>0.59248368</v>
      </c>
      <c r="AC2471" s="133" t="n">
        <f aca="false">L2471+M2471+N2471+O2471+P2471+Q2471+R2471</f>
        <v>0.13741452533</v>
      </c>
      <c r="AD2471" s="133" t="n">
        <f aca="false">L2471+M2471+R2471+W2471</f>
        <v>0.113526047213</v>
      </c>
      <c r="AE2471" s="133" t="n">
        <f aca="false">V2471+L2471+M2471+R2471+T2471</f>
        <v>0.113665439485</v>
      </c>
      <c r="AF2471" s="133" t="n">
        <f aca="false">S2471+U2471+X2471</f>
        <v>0.00799872581246196</v>
      </c>
      <c r="AH2471" s="0" t="n">
        <v>3.0541704</v>
      </c>
      <c r="AI2471" s="96" t="n">
        <v>2.8432507</v>
      </c>
      <c r="AJ2471" s="96" t="n">
        <v>0.042785829</v>
      </c>
      <c r="AK2471" s="96" t="n">
        <v>0</v>
      </c>
      <c r="AL2471" s="96" t="n">
        <v>0.14735394</v>
      </c>
      <c r="AM2471" s="96" t="n">
        <v>0.012428272</v>
      </c>
      <c r="AN2471" s="96" t="n">
        <v>0.0083517394</v>
      </c>
      <c r="AP2471" s="95" t="n">
        <v>0.0036312473</v>
      </c>
      <c r="AQ2471" s="95" t="n">
        <v>0.0032755733</v>
      </c>
      <c r="AR2471" s="95" t="n">
        <v>0.00015389615</v>
      </c>
      <c r="AS2471" s="95" t="n">
        <v>0.00020177793</v>
      </c>
      <c r="AT2471" s="152" t="n">
        <f aca="false">AW2471+AZ2471+BA2471+BB2471+BC2471+BK2471+BL2471+BP2471</f>
        <v>1.96377292279017E-007</v>
      </c>
      <c r="AU2471" s="152" t="n">
        <f aca="false">AX2471+AY2471+BD2471+BE2471+BF2471+BG2471+BH2471+BI2471+BJ2471+BM2471+BQ2471+BR2471</f>
        <v>5.69142555719627E-010</v>
      </c>
      <c r="AV2471" s="153" t="n">
        <f aca="false">BN2471+BO2471</f>
        <v>0.0282602147253</v>
      </c>
      <c r="AW2471" s="154" t="n">
        <v>1.814569E-007</v>
      </c>
      <c r="AX2471" s="154" t="n">
        <v>5.4749927E-010</v>
      </c>
      <c r="AY2471" s="154" t="n">
        <v>1.4958462E-014</v>
      </c>
      <c r="AZ2471" s="154" t="n">
        <v>4.0869175E-015</v>
      </c>
      <c r="BA2471" s="154" t="n">
        <v>0</v>
      </c>
      <c r="BB2471" s="154" t="n">
        <v>3.0726313E-011</v>
      </c>
      <c r="BC2471" s="154" t="n">
        <v>1.4869313E-008</v>
      </c>
      <c r="BD2471" s="154" t="n">
        <v>6.9959726E-012</v>
      </c>
      <c r="BE2471" s="154" t="n">
        <v>1.462286E-011</v>
      </c>
      <c r="BF2471" s="154" t="n">
        <v>4.6696694E-017</v>
      </c>
      <c r="BG2471" s="154" t="n">
        <v>6.9356391E-019</v>
      </c>
      <c r="BH2471" s="154" t="n">
        <v>8.7118521E-015</v>
      </c>
      <c r="BI2471" s="154" t="n">
        <v>6.0254005E-016</v>
      </c>
      <c r="BJ2471" s="154" t="n">
        <v>1.3287518E-016</v>
      </c>
      <c r="BK2471" s="154" t="n">
        <v>2.3894171E-012</v>
      </c>
      <c r="BL2471" s="154" t="n">
        <v>1.7959462E-011</v>
      </c>
      <c r="BM2471" s="154" t="n">
        <v>3.9077184E-023</v>
      </c>
      <c r="BN2471" s="154" t="n">
        <v>3.1897253E-006</v>
      </c>
      <c r="BO2471" s="154" t="n">
        <v>0.028257025</v>
      </c>
      <c r="BP2471" s="154" t="n">
        <v>0</v>
      </c>
      <c r="BQ2471" s="154" t="n">
        <v>0</v>
      </c>
      <c r="BR2471" s="154" t="n">
        <v>0</v>
      </c>
      <c r="BT2471" s="96" t="n">
        <v>9.5642763E-006</v>
      </c>
      <c r="BU2471" s="96" t="n">
        <v>1.0085686E-007</v>
      </c>
      <c r="BV2471" s="96" t="n">
        <v>5.4520466E-006</v>
      </c>
      <c r="BW2471" s="96" t="n">
        <v>1.2199553E-008</v>
      </c>
      <c r="BX2471" s="96" t="n">
        <v>2.1513004E-007</v>
      </c>
      <c r="BY2471" s="96" t="n">
        <v>8.411894E-011</v>
      </c>
      <c r="BZ2471" s="96" t="n">
        <v>1.147626E-012</v>
      </c>
      <c r="CA2471" s="96" t="n">
        <v>1.2669076E-010</v>
      </c>
      <c r="CB2471" s="96" t="n">
        <v>2.4047544E-008</v>
      </c>
      <c r="CC2471" s="96" t="n">
        <v>1.519042E-008</v>
      </c>
      <c r="CD2471" s="96" t="n">
        <v>0</v>
      </c>
      <c r="CE2471" s="96" t="n">
        <v>8.6414208E-020</v>
      </c>
      <c r="CF2471" s="96" t="n">
        <v>7.0755616E-016</v>
      </c>
      <c r="CG2471" s="96" t="n">
        <v>2.249671E-007</v>
      </c>
      <c r="CH2471" s="96" t="n">
        <v>3.5196104E-006</v>
      </c>
      <c r="CI2471" s="96" t="n">
        <v>1.5924311E-011</v>
      </c>
      <c r="CJ2471" s="96" t="n">
        <v>0</v>
      </c>
      <c r="CL2471" s="155" t="n">
        <v>5.9888519E-016</v>
      </c>
      <c r="CM2471" s="155" t="n">
        <v>0.19553544</v>
      </c>
      <c r="CN2471" s="156" t="n">
        <v>3.4857722E-006</v>
      </c>
      <c r="CO2471" s="155" t="n">
        <v>6.9023941E-005</v>
      </c>
      <c r="CP2471" s="155" t="n">
        <v>4.1587237E-012</v>
      </c>
      <c r="CQ2471" s="155" t="n">
        <v>4.8492502E-010</v>
      </c>
      <c r="CR2471" s="155" t="n">
        <v>7.8938589E-006</v>
      </c>
      <c r="CS2471" s="155" t="n">
        <v>0.00050434061</v>
      </c>
      <c r="CT2471" s="155" t="n">
        <v>3.1288536E-011</v>
      </c>
      <c r="CU2471" s="155" t="n">
        <v>2.9591397E-008</v>
      </c>
    </row>
    <row r="2472" customFormat="false" ht="13.8" hidden="false" customHeight="false" outlineLevel="0" collapsed="false">
      <c r="A2472" s="0" t="s">
        <v>3361</v>
      </c>
      <c r="B2472" s="90" t="s">
        <v>3321</v>
      </c>
      <c r="C2472" s="88" t="str">
        <f aca="false">MID(A2472,1,12)</f>
        <v>P.030.17.100</v>
      </c>
      <c r="D2472" s="0" t="s">
        <v>3319</v>
      </c>
      <c r="E2472" s="90" t="s">
        <v>255</v>
      </c>
      <c r="F2472" s="91" t="str">
        <f aca="false">MID(A2472, 21,85)</f>
        <v>Gamma butyrolactones (n=1, std=-)</v>
      </c>
      <c r="G2472" s="133" t="n">
        <f aca="false">H2472+I2472+J2472+K2472</f>
        <v>0.844037236390004</v>
      </c>
      <c r="H2472" s="149" t="n">
        <f aca="false">N2472+O2472+P2472+Q2472</f>
        <v>0.04011729364</v>
      </c>
      <c r="I2472" s="149" t="n">
        <f aca="false">L2472+M2472+R2472+V2472+T2472</f>
        <v>0.071114642668</v>
      </c>
      <c r="J2472" s="150" t="n">
        <f aca="false">S2472+U2472+W2472+X2472</f>
        <v>0.0327422100820044</v>
      </c>
      <c r="K2472" s="149" t="n">
        <v>0.70006309</v>
      </c>
      <c r="L2472" s="130" t="n">
        <v>0.034958358</v>
      </c>
      <c r="M2472" s="130" t="n">
        <v>0.031706339</v>
      </c>
      <c r="N2472" s="130" t="n">
        <v>0.033617339</v>
      </c>
      <c r="O2472" s="130" t="n">
        <v>0.0047284695</v>
      </c>
      <c r="P2472" s="157" t="n">
        <v>0.0011542573</v>
      </c>
      <c r="Q2472" s="157" t="n">
        <v>0.00061722784</v>
      </c>
      <c r="R2472" s="157" t="n">
        <v>0.0038880579</v>
      </c>
      <c r="S2472" s="157" t="n">
        <v>0.0051784382</v>
      </c>
      <c r="T2472" s="130" t="n">
        <v>0.00051281835</v>
      </c>
      <c r="U2472" s="130" t="n">
        <v>0.027531772</v>
      </c>
      <c r="V2472" s="157" t="n">
        <v>4.9069418E-005</v>
      </c>
      <c r="W2472" s="130" t="n">
        <v>3.1999875E-005</v>
      </c>
      <c r="X2472" s="130" t="n">
        <v>7.0043834E-012</v>
      </c>
      <c r="Z2472" s="151" t="n">
        <f aca="false">K2472/0.15</f>
        <v>4.66708726666667</v>
      </c>
      <c r="AB2472" s="133" t="n">
        <f aca="false">K2472</f>
        <v>0.70006309</v>
      </c>
      <c r="AC2472" s="133" t="n">
        <f aca="false">L2472+M2472+N2472+O2472+P2472+Q2472+R2472</f>
        <v>0.11067004854</v>
      </c>
      <c r="AD2472" s="133" t="n">
        <f aca="false">L2472+M2472+R2472+W2472</f>
        <v>0.070584754775</v>
      </c>
      <c r="AE2472" s="133" t="n">
        <f aca="false">V2472+L2472+M2472+R2472+T2472</f>
        <v>0.071114642668</v>
      </c>
      <c r="AF2472" s="133" t="n">
        <f aca="false">S2472+U2472+X2472</f>
        <v>0.0327102102070044</v>
      </c>
      <c r="AH2472" s="0" t="n">
        <v>107.11802</v>
      </c>
      <c r="AI2472" s="96" t="n">
        <v>101.66264</v>
      </c>
      <c r="AJ2472" s="96" t="n">
        <v>2.9834208</v>
      </c>
      <c r="AK2472" s="96" t="n">
        <v>0</v>
      </c>
      <c r="AL2472" s="96" t="n">
        <v>0.76139902</v>
      </c>
      <c r="AM2472" s="96" t="n">
        <v>1.1176575</v>
      </c>
      <c r="AN2472" s="96" t="n">
        <v>0.5929031</v>
      </c>
      <c r="AP2472" s="95" t="n">
        <v>0.094972434</v>
      </c>
      <c r="AQ2472" s="95" t="n">
        <v>0.084136368</v>
      </c>
      <c r="AR2472" s="95" t="n">
        <v>0.0038140205</v>
      </c>
      <c r="AS2472" s="95" t="n">
        <v>0.0070220458</v>
      </c>
      <c r="AT2472" s="152" t="n">
        <f aca="false">AW2472+AZ2472+BA2472+BB2472+BC2472+BK2472+BL2472+BP2472</f>
        <v>5.0441467919536E-006</v>
      </c>
      <c r="AU2472" s="152" t="n">
        <f aca="false">AX2472+AY2472+BD2472+BE2472+BF2472+BG2472+BH2472+BI2472+BJ2472+BM2472+BQ2472+BR2472</f>
        <v>1.41051059235759E-008</v>
      </c>
      <c r="AV2472" s="153" t="n">
        <f aca="false">BN2472+BO2472</f>
        <v>0.9834798005</v>
      </c>
      <c r="AW2472" s="154" t="n">
        <v>4.331073E-006</v>
      </c>
      <c r="AX2472" s="154" t="n">
        <v>1.3067893E-008</v>
      </c>
      <c r="AY2472" s="154" t="n">
        <v>3.5703348E-013</v>
      </c>
      <c r="AZ2472" s="154" t="n">
        <v>1.3501936E-012</v>
      </c>
      <c r="BA2472" s="154" t="n">
        <v>0</v>
      </c>
      <c r="BB2472" s="154" t="n">
        <v>9.4455503E-010</v>
      </c>
      <c r="BC2472" s="154" t="n">
        <v>6.992188E-007</v>
      </c>
      <c r="BD2472" s="154" t="n">
        <v>2.125466E-010</v>
      </c>
      <c r="BE2472" s="154" t="n">
        <v>7.4219748E-010</v>
      </c>
      <c r="BF2472" s="154" t="n">
        <v>4.486687E-011</v>
      </c>
      <c r="BG2472" s="154" t="n">
        <v>1.9373983E-016</v>
      </c>
      <c r="BH2472" s="154" t="n">
        <v>3.3166612E-011</v>
      </c>
      <c r="BI2472" s="154" t="n">
        <v>2.3026669E-013</v>
      </c>
      <c r="BJ2472" s="154" t="n">
        <v>1.6433446E-013</v>
      </c>
      <c r="BK2472" s="154" t="n">
        <v>1.1570375E-008</v>
      </c>
      <c r="BL2472" s="154" t="n">
        <v>7.3300226E-010</v>
      </c>
      <c r="BM2472" s="154" t="n">
        <v>9.4625722E-021</v>
      </c>
      <c r="BN2472" s="154" t="n">
        <v>0.0003107305</v>
      </c>
      <c r="BO2472" s="154" t="n">
        <v>0.98316907</v>
      </c>
      <c r="BP2472" s="154" t="n">
        <v>6.0570947E-010</v>
      </c>
      <c r="BQ2472" s="154" t="n">
        <v>3.6833684E-012</v>
      </c>
      <c r="BR2472" s="154" t="n">
        <v>1.6479663E-016</v>
      </c>
      <c r="BT2472" s="96" t="n">
        <v>0.00028041831</v>
      </c>
      <c r="BU2472" s="96" t="n">
        <v>5.1280095E-006</v>
      </c>
      <c r="BV2472" s="96" t="n">
        <v>0.00013013078</v>
      </c>
      <c r="BW2472" s="96" t="n">
        <v>4.6983593E-007</v>
      </c>
      <c r="BX2472" s="96" t="n">
        <v>8.069816E-006</v>
      </c>
      <c r="BY2472" s="96" t="n">
        <v>2.201371E-008</v>
      </c>
      <c r="BZ2472" s="96" t="n">
        <v>3.0105139E-010</v>
      </c>
      <c r="CA2472" s="96" t="n">
        <v>3.3056366E-008</v>
      </c>
      <c r="CB2472" s="96" t="n">
        <v>1.5772922E-006</v>
      </c>
      <c r="CC2472" s="96" t="n">
        <v>5.38469E-007</v>
      </c>
      <c r="CD2472" s="96" t="n">
        <v>0</v>
      </c>
      <c r="CE2472" s="96" t="n">
        <v>2.0925271E-017</v>
      </c>
      <c r="CF2472" s="96" t="n">
        <v>1.7133531E-013</v>
      </c>
      <c r="CG2472" s="96" t="n">
        <v>6.7570309E-006</v>
      </c>
      <c r="CH2472" s="96" t="n">
        <v>0.00012723433</v>
      </c>
      <c r="CI2472" s="96" t="n">
        <v>3.7042183E-007</v>
      </c>
      <c r="CJ2472" s="96" t="n">
        <v>8.6954007E-008</v>
      </c>
      <c r="CL2472" s="155" t="n">
        <v>1.4502054E-013</v>
      </c>
      <c r="CM2472" s="155" t="n">
        <v>4.6670842</v>
      </c>
      <c r="CN2472" s="156" t="n">
        <v>0.0098687819</v>
      </c>
      <c r="CO2472" s="155" t="n">
        <v>0.0035135044</v>
      </c>
      <c r="CP2472" s="155" t="n">
        <v>9.8417201E-010</v>
      </c>
      <c r="CQ2472" s="155" t="n">
        <v>1.6820531E-008</v>
      </c>
      <c r="CR2472" s="155" t="n">
        <v>0.00031190024</v>
      </c>
      <c r="CS2472" s="155" t="n">
        <v>0.20812551</v>
      </c>
      <c r="CT2472" s="155" t="n">
        <v>3.0085993E-005</v>
      </c>
      <c r="CU2472" s="155" t="n">
        <v>7.7254045E-006</v>
      </c>
    </row>
    <row r="2473" customFormat="false" ht="13.8" hidden="false" customHeight="false" outlineLevel="0" collapsed="false">
      <c r="A2473" s="0" t="s">
        <v>3362</v>
      </c>
      <c r="B2473" s="90" t="s">
        <v>3321</v>
      </c>
      <c r="C2473" s="88" t="str">
        <f aca="false">MID(A2473,1,12)</f>
        <v>P.030.18.100</v>
      </c>
      <c r="D2473" s="0" t="s">
        <v>3319</v>
      </c>
      <c r="E2473" s="90" t="s">
        <v>255</v>
      </c>
      <c r="F2473" s="91" t="str">
        <f aca="false">MID(A2473, 21,85)</f>
        <v>Halobenzenes (n=3, std=1.21)</v>
      </c>
      <c r="G2473" s="133" t="n">
        <f aca="false">H2473+I2473+J2473+K2473</f>
        <v>1.60406304449309</v>
      </c>
      <c r="H2473" s="149" t="n">
        <f aca="false">N2473+O2473+P2473+Q2473</f>
        <v>0.0648195971</v>
      </c>
      <c r="I2473" s="149" t="n">
        <f aca="false">L2473+M2473+R2473+V2473+T2473</f>
        <v>0.30133491536</v>
      </c>
      <c r="J2473" s="150" t="n">
        <f aca="false">S2473+U2473+W2473+X2473</f>
        <v>0.0417994320330877</v>
      </c>
      <c r="K2473" s="149" t="n">
        <v>1.1961091</v>
      </c>
      <c r="L2473" s="130" t="n">
        <v>0.185392</v>
      </c>
      <c r="M2473" s="130" t="n">
        <v>0.047767668</v>
      </c>
      <c r="N2473" s="157" t="n">
        <v>0.045482012</v>
      </c>
      <c r="O2473" s="157" t="n">
        <v>0.013880765</v>
      </c>
      <c r="P2473" s="157" t="n">
        <v>0.0044041677</v>
      </c>
      <c r="Q2473" s="157" t="n">
        <v>0.0010526524</v>
      </c>
      <c r="R2473" s="157" t="n">
        <v>0.06811855</v>
      </c>
      <c r="S2473" s="157" t="n">
        <v>0.0011257603</v>
      </c>
      <c r="T2473" s="157" t="n">
        <v>4.6378789E-005</v>
      </c>
      <c r="U2473" s="157" t="n">
        <v>0.040673586</v>
      </c>
      <c r="V2473" s="157" t="n">
        <v>1.0318571E-005</v>
      </c>
      <c r="W2473" s="157" t="n">
        <v>8.5732297E-008</v>
      </c>
      <c r="X2473" s="130" t="n">
        <v>7.9070189E-013</v>
      </c>
      <c r="Z2473" s="151" t="n">
        <f aca="false">K2473/0.15</f>
        <v>7.97406066666667</v>
      </c>
      <c r="AB2473" s="133" t="n">
        <f aca="false">K2473</f>
        <v>1.1961091</v>
      </c>
      <c r="AC2473" s="133" t="n">
        <f aca="false">L2473+M2473+N2473+O2473+P2473+Q2473+R2473</f>
        <v>0.3660978151</v>
      </c>
      <c r="AD2473" s="133" t="n">
        <f aca="false">L2473+M2473+R2473+W2473</f>
        <v>0.301278303732297</v>
      </c>
      <c r="AE2473" s="133" t="n">
        <f aca="false">V2473+L2473+M2473+R2473+T2473</f>
        <v>0.30133491536</v>
      </c>
      <c r="AF2473" s="133" t="n">
        <f aca="false">S2473+U2473+X2473</f>
        <v>0.0417993463007907</v>
      </c>
      <c r="AH2473" s="0" t="n">
        <v>186.08082</v>
      </c>
      <c r="AI2473" s="96" t="n">
        <v>174.44135</v>
      </c>
      <c r="AJ2473" s="96" t="n">
        <v>5.5256742</v>
      </c>
      <c r="AK2473" s="96" t="n">
        <v>0</v>
      </c>
      <c r="AL2473" s="96" t="n">
        <v>1.8801863</v>
      </c>
      <c r="AM2473" s="96" t="n">
        <v>2.197538</v>
      </c>
      <c r="AN2473" s="96" t="n">
        <v>2.0360778</v>
      </c>
      <c r="AP2473" s="95" t="n">
        <v>0.20085082</v>
      </c>
      <c r="AQ2473" s="95" t="n">
        <v>0.1816132</v>
      </c>
      <c r="AR2473" s="95" t="n">
        <v>0.0073331188</v>
      </c>
      <c r="AS2473" s="95" t="n">
        <v>0.011904501</v>
      </c>
      <c r="AT2473" s="152" t="n">
        <f aca="false">AW2473+AZ2473+BA2473+BB2473+BC2473+BK2473+BL2473+BP2473</f>
        <v>1.08880816786184E-005</v>
      </c>
      <c r="AU2473" s="152" t="n">
        <f aca="false">AX2473+AY2473+BD2473+BE2473+BF2473+BG2473+BH2473+BI2473+BJ2473+BM2473+BQ2473+BR2473</f>
        <v>2.71195221263781E-008</v>
      </c>
      <c r="AV2473" s="153" t="n">
        <f aca="false">BN2473+BO2473</f>
        <v>1.66729701987</v>
      </c>
      <c r="AW2473" s="154" t="n">
        <v>7.399929E-006</v>
      </c>
      <c r="AX2473" s="154" t="n">
        <v>2.2327372E-008</v>
      </c>
      <c r="AY2473" s="154" t="n">
        <v>6.100157E-013</v>
      </c>
      <c r="AZ2473" s="154" t="n">
        <v>1.1171839E-013</v>
      </c>
      <c r="BA2473" s="154" t="n">
        <v>0</v>
      </c>
      <c r="BB2473" s="154" t="n">
        <v>1.0860834E-009</v>
      </c>
      <c r="BC2473" s="154" t="n">
        <v>3.4181276E-006</v>
      </c>
      <c r="BD2473" s="154" t="n">
        <v>2.4762041E-010</v>
      </c>
      <c r="BE2473" s="154" t="n">
        <v>3.9221568E-009</v>
      </c>
      <c r="BF2473" s="154" t="n">
        <v>6.1994333E-010</v>
      </c>
      <c r="BG2473" s="154" t="n">
        <v>1.8958994E-017</v>
      </c>
      <c r="BH2473" s="154" t="n">
        <v>1.5480466E-013</v>
      </c>
      <c r="BI2473" s="154" t="n">
        <v>1.6473212E-012</v>
      </c>
      <c r="BJ2473" s="154" t="n">
        <v>1.7425858E-014</v>
      </c>
      <c r="BK2473" s="154" t="n">
        <v>6.4896879E-008</v>
      </c>
      <c r="BL2473" s="154" t="n">
        <v>4.0420045E-009</v>
      </c>
      <c r="BM2473" s="154" t="n">
        <v>1.0681988E-021</v>
      </c>
      <c r="BN2473" s="154" t="n">
        <v>0.00011301987</v>
      </c>
      <c r="BO2473" s="154" t="n">
        <v>1.667184</v>
      </c>
      <c r="BP2473" s="154" t="n">
        <v>0</v>
      </c>
      <c r="BQ2473" s="154" t="n">
        <v>0</v>
      </c>
      <c r="BR2473" s="154" t="n">
        <v>0</v>
      </c>
      <c r="BT2473" s="96" t="n">
        <v>0.00053366402</v>
      </c>
      <c r="BU2473" s="96" t="n">
        <v>2.7041695E-005</v>
      </c>
      <c r="BV2473" s="96" t="n">
        <v>0.00022233797</v>
      </c>
      <c r="BW2473" s="96" t="n">
        <v>7.9885066E-006</v>
      </c>
      <c r="BX2473" s="96" t="n">
        <v>3.4738846E-005</v>
      </c>
      <c r="BY2473" s="96" t="n">
        <v>2.2994427E-009</v>
      </c>
      <c r="BZ2473" s="96" t="n">
        <v>3.1371058E-011</v>
      </c>
      <c r="CA2473" s="96" t="n">
        <v>3.4631696E-009</v>
      </c>
      <c r="CB2473" s="96" t="n">
        <v>5.9219556E-006</v>
      </c>
      <c r="CC2473" s="96" t="n">
        <v>7.7418153E-007</v>
      </c>
      <c r="CD2473" s="96" t="n">
        <v>0</v>
      </c>
      <c r="CE2473" s="96" t="n">
        <v>2.3621853E-018</v>
      </c>
      <c r="CF2473" s="96" t="n">
        <v>1.9341481E-014</v>
      </c>
      <c r="CG2473" s="96" t="n">
        <v>1.0449288E-005</v>
      </c>
      <c r="CH2473" s="96" t="n">
        <v>0.00021774862</v>
      </c>
      <c r="CI2473" s="96" t="n">
        <v>6.6571629E-006</v>
      </c>
      <c r="CJ2473" s="96" t="n">
        <v>0</v>
      </c>
      <c r="CL2473" s="155" t="n">
        <v>1.6370894E-014</v>
      </c>
      <c r="CM2473" s="155" t="n">
        <v>7.974061</v>
      </c>
      <c r="CN2473" s="156" t="n">
        <v>0.014145765</v>
      </c>
      <c r="CO2473" s="155" t="n">
        <v>0.018502057</v>
      </c>
      <c r="CP2473" s="155" t="n">
        <v>8.6839066E-009</v>
      </c>
      <c r="CQ2473" s="155" t="n">
        <v>8.9543135E-009</v>
      </c>
      <c r="CR2473" s="155" t="n">
        <v>0.0012115905</v>
      </c>
      <c r="CS2473" s="155" t="n">
        <v>1.8010222</v>
      </c>
      <c r="CT2473" s="155" t="n">
        <v>0.00041571025</v>
      </c>
      <c r="CU2473" s="155" t="n">
        <v>8.0889897E-007</v>
      </c>
    </row>
    <row r="2474" customFormat="false" ht="13.8" hidden="false" customHeight="false" outlineLevel="0" collapsed="false">
      <c r="A2474" s="0" t="s">
        <v>3363</v>
      </c>
      <c r="B2474" s="90" t="s">
        <v>3321</v>
      </c>
      <c r="C2474" s="88" t="str">
        <f aca="false">MID(A2474,1,12)</f>
        <v>P.030.18.200</v>
      </c>
      <c r="D2474" s="0" t="s">
        <v>3319</v>
      </c>
      <c r="E2474" s="90" t="s">
        <v>255</v>
      </c>
      <c r="F2474" s="91" t="str">
        <f aca="false">MID(A2474, 21,85)</f>
        <v>Halogen hydrides (n=2, std=1.77 )</v>
      </c>
      <c r="G2474" s="133" t="n">
        <f aca="false">H2474+I2474+J2474+K2474</f>
        <v>2.79386545921155</v>
      </c>
      <c r="H2474" s="149" t="n">
        <f aca="false">N2474+O2474+P2474+Q2474</f>
        <v>0.1188762858</v>
      </c>
      <c r="I2474" s="149" t="n">
        <f aca="false">L2474+M2474+R2474+V2474+T2474</f>
        <v>0.7510434814679</v>
      </c>
      <c r="J2474" s="150" t="n">
        <f aca="false">S2474+U2474+W2474+X2474</f>
        <v>0.00202739194365381</v>
      </c>
      <c r="K2474" s="149" t="n">
        <v>1.9219183</v>
      </c>
      <c r="L2474" s="130" t="n">
        <v>0.4212187</v>
      </c>
      <c r="M2474" s="130" t="n">
        <v>0.072852278</v>
      </c>
      <c r="N2474" s="130" t="n">
        <v>0.068457341</v>
      </c>
      <c r="O2474" s="130" t="n">
        <v>0.029040197</v>
      </c>
      <c r="P2474" s="157" t="n">
        <v>0.017448437</v>
      </c>
      <c r="Q2474" s="157" t="n">
        <v>0.0039303108</v>
      </c>
      <c r="R2474" s="157" t="n">
        <v>0.17733081</v>
      </c>
      <c r="S2474" s="157" t="n">
        <v>3.2745003E-005</v>
      </c>
      <c r="T2474" s="157" t="n">
        <v>0.079633086</v>
      </c>
      <c r="U2474" s="157" t="n">
        <v>0.001994421</v>
      </c>
      <c r="V2474" s="157" t="n">
        <v>8.6074679E-006</v>
      </c>
      <c r="W2474" s="157" t="n">
        <v>2.2593857E-007</v>
      </c>
      <c r="X2474" s="130" t="n">
        <v>2.0838128E-012</v>
      </c>
      <c r="Z2474" s="151" t="n">
        <f aca="false">K2474/0.15</f>
        <v>12.8127886666667</v>
      </c>
      <c r="AB2474" s="133" t="n">
        <f aca="false">K2474</f>
        <v>1.9219183</v>
      </c>
      <c r="AC2474" s="133" t="n">
        <f aca="false">L2474+M2474+N2474+O2474+P2474+Q2474+R2474</f>
        <v>0.7902780738</v>
      </c>
      <c r="AD2474" s="133" t="n">
        <f aca="false">L2474+M2474+R2474+W2474</f>
        <v>0.67140201393857</v>
      </c>
      <c r="AE2474" s="133" t="n">
        <f aca="false">V2474+L2474+M2474+R2474+T2474</f>
        <v>0.7510434814679</v>
      </c>
      <c r="AF2474" s="133" t="n">
        <f aca="false">S2474+U2474+X2474</f>
        <v>0.00202716600508381</v>
      </c>
      <c r="AH2474" s="0" t="n">
        <v>357.89324</v>
      </c>
      <c r="AI2474" s="96" t="n">
        <v>352.69694</v>
      </c>
      <c r="AJ2474" s="96" t="n">
        <v>0.074942102</v>
      </c>
      <c r="AK2474" s="96" t="n">
        <v>0</v>
      </c>
      <c r="AL2474" s="96" t="n">
        <v>2.3210442</v>
      </c>
      <c r="AM2474" s="96" t="n">
        <v>0.035362386</v>
      </c>
      <c r="AN2474" s="96" t="n">
        <v>2.7649457</v>
      </c>
      <c r="AP2474" s="95" t="n">
        <v>0.36678118</v>
      </c>
      <c r="AQ2474" s="95" t="n">
        <v>0.32896632</v>
      </c>
      <c r="AR2474" s="95" t="n">
        <v>0.012638977</v>
      </c>
      <c r="AS2474" s="95" t="n">
        <v>0.025175881</v>
      </c>
      <c r="AT2474" s="152" t="n">
        <f aca="false">AW2474+AZ2474+BA2474+BB2474+BC2474+BK2474+BL2474+BP2474</f>
        <v>1.97222013694222E-005</v>
      </c>
      <c r="AU2474" s="152" t="n">
        <f aca="false">AX2474+AY2474+BD2474+BE2474+BF2474+BG2474+BH2474+BI2474+BJ2474+BM2474+BQ2474+BR2474</f>
        <v>4.67417782360333E-008</v>
      </c>
      <c r="AV2474" s="153" t="n">
        <f aca="false">BN2474+BO2474</f>
        <v>3.526033761729</v>
      </c>
      <c r="AW2474" s="154" t="n">
        <v>1.1890269E-005</v>
      </c>
      <c r="AX2474" s="154" t="n">
        <v>3.5875813E-008</v>
      </c>
      <c r="AY2474" s="154" t="n">
        <v>9.8017845E-013</v>
      </c>
      <c r="AZ2474" s="154" t="n">
        <v>2.9442224E-013</v>
      </c>
      <c r="BA2474" s="154" t="n">
        <v>0</v>
      </c>
      <c r="BB2474" s="154" t="n">
        <v>1.4923E-009</v>
      </c>
      <c r="BC2474" s="154" t="n">
        <v>7.6515144E-006</v>
      </c>
      <c r="BD2474" s="154" t="n">
        <v>3.4015608E-010</v>
      </c>
      <c r="BE2474" s="154" t="n">
        <v>8.9114126E-009</v>
      </c>
      <c r="BF2474" s="154" t="n">
        <v>1.6088495E-009</v>
      </c>
      <c r="BG2474" s="154" t="n">
        <v>4.9964463E-017</v>
      </c>
      <c r="BH2474" s="154" t="n">
        <v>2.4294771E-013</v>
      </c>
      <c r="BI2474" s="154" t="n">
        <v>4.2783648E-012</v>
      </c>
      <c r="BJ2474" s="154" t="n">
        <v>4.5515106E-014</v>
      </c>
      <c r="BK2474" s="154" t="n">
        <v>1.6841065E-007</v>
      </c>
      <c r="BL2474" s="154" t="n">
        <v>1.0514725E-008</v>
      </c>
      <c r="BM2474" s="154" t="n">
        <v>2.815127E-021</v>
      </c>
      <c r="BN2474" s="154" t="n">
        <v>2.961729E-006</v>
      </c>
      <c r="BO2474" s="154" t="n">
        <v>3.5260308</v>
      </c>
      <c r="BP2474" s="154" t="n">
        <v>0</v>
      </c>
      <c r="BQ2474" s="154" t="n">
        <v>0</v>
      </c>
      <c r="BR2474" s="154" t="n">
        <v>0</v>
      </c>
      <c r="BT2474" s="96" t="n">
        <v>0.0010050467</v>
      </c>
      <c r="BU2474" s="96" t="n">
        <v>6.1441029E-005</v>
      </c>
      <c r="BV2474" s="96" t="n">
        <v>0.00035725454</v>
      </c>
      <c r="BW2474" s="96" t="n">
        <v>2.0772287E-005</v>
      </c>
      <c r="BX2474" s="96" t="n">
        <v>7.671538E-005</v>
      </c>
      <c r="BY2474" s="96" t="n">
        <v>6.0599428E-009</v>
      </c>
      <c r="BZ2474" s="96" t="n">
        <v>8.267517E-011</v>
      </c>
      <c r="CA2474" s="96" t="n">
        <v>9.1268243E-009</v>
      </c>
      <c r="CB2474" s="96" t="n">
        <v>2.3430354E-005</v>
      </c>
      <c r="CC2474" s="96" t="n">
        <v>2.6807958E-006</v>
      </c>
      <c r="CD2474" s="96" t="n">
        <v>0</v>
      </c>
      <c r="CE2474" s="96" t="n">
        <v>6.2252943E-018</v>
      </c>
      <c r="CF2474" s="96" t="n">
        <v>5.0972467E-014</v>
      </c>
      <c r="CG2474" s="96" t="n">
        <v>1.7073777E-005</v>
      </c>
      <c r="CH2474" s="96" t="n">
        <v>0.00042600963</v>
      </c>
      <c r="CI2474" s="96" t="n">
        <v>1.9653595E-005</v>
      </c>
      <c r="CJ2474" s="96" t="n">
        <v>0</v>
      </c>
      <c r="CL2474" s="155" t="n">
        <v>4.3143791E-014</v>
      </c>
      <c r="CM2474" s="155" t="n">
        <v>12.812789</v>
      </c>
      <c r="CN2474" s="156" t="n">
        <v>0.037075783</v>
      </c>
      <c r="CO2474" s="155" t="n">
        <v>0.042038436</v>
      </c>
      <c r="CP2474" s="155" t="n">
        <v>2.2464676E-008</v>
      </c>
      <c r="CQ2474" s="155" t="n">
        <v>1.4914073E-008</v>
      </c>
      <c r="CR2474" s="155" t="n">
        <v>0.0025704218</v>
      </c>
      <c r="CS2474" s="155" t="n">
        <v>4.6765625</v>
      </c>
      <c r="CT2474" s="155" t="n">
        <v>0.0010788329</v>
      </c>
      <c r="CU2474" s="155" t="n">
        <v>2.1317693E-006</v>
      </c>
    </row>
    <row r="2475" customFormat="false" ht="13.8" hidden="false" customHeight="false" outlineLevel="0" collapsed="false">
      <c r="A2475" s="0" t="s">
        <v>3364</v>
      </c>
      <c r="B2475" s="90" t="s">
        <v>3321</v>
      </c>
      <c r="C2475" s="88" t="str">
        <f aca="false">MID(A2475,1,12)</f>
        <v>P.030.18.300</v>
      </c>
      <c r="D2475" s="0" t="s">
        <v>3319</v>
      </c>
      <c r="E2475" s="90" t="s">
        <v>255</v>
      </c>
      <c r="F2475" s="91" t="str">
        <f aca="false">MID(A2475, 21,85)</f>
        <v>Homogeneous halogens (n=3, std=0.03)</v>
      </c>
      <c r="G2475" s="133" t="n">
        <f aca="false">H2475+I2475+J2475+K2475</f>
        <v>0.1574219906462</v>
      </c>
      <c r="H2475" s="149" t="n">
        <f aca="false">N2475+O2475+P2475+Q2475</f>
        <v>0.009738115119</v>
      </c>
      <c r="I2475" s="149" t="n">
        <f aca="false">L2475+M2475+R2475+V2475+T2475</f>
        <v>0.0265233554972</v>
      </c>
      <c r="J2475" s="150" t="n">
        <f aca="false">S2475+U2475+W2475+X2475</f>
        <v>0.00598590003</v>
      </c>
      <c r="K2475" s="149" t="n">
        <v>0.11517462</v>
      </c>
      <c r="L2475" s="130" t="n">
        <v>0.023552227</v>
      </c>
      <c r="M2475" s="130" t="n">
        <v>0.0028748117</v>
      </c>
      <c r="N2475" s="130" t="n">
        <v>0.0022630152</v>
      </c>
      <c r="O2475" s="157" t="n">
        <v>0.0068221178</v>
      </c>
      <c r="P2475" s="157" t="n">
        <v>1.5077759E-005</v>
      </c>
      <c r="Q2475" s="157" t="n">
        <v>0.00063790436</v>
      </c>
      <c r="R2475" s="157" t="n">
        <v>9.0966132E-005</v>
      </c>
      <c r="S2475" s="157" t="n">
        <v>0.00012638473</v>
      </c>
      <c r="T2475" s="130" t="n">
        <v>0</v>
      </c>
      <c r="U2475" s="157" t="n">
        <v>0.0058595153</v>
      </c>
      <c r="V2475" s="157" t="n">
        <v>5.3506652E-006</v>
      </c>
      <c r="W2475" s="130" t="n">
        <v>0</v>
      </c>
      <c r="X2475" s="130" t="n">
        <v>0</v>
      </c>
      <c r="Z2475" s="151" t="n">
        <f aca="false">K2475/0.15</f>
        <v>0.7678308</v>
      </c>
      <c r="AB2475" s="133" t="n">
        <f aca="false">K2475</f>
        <v>0.11517462</v>
      </c>
      <c r="AC2475" s="133" t="n">
        <f aca="false">L2475+M2475+N2475+O2475+P2475+Q2475+R2475</f>
        <v>0.036256119951</v>
      </c>
      <c r="AD2475" s="133" t="n">
        <f aca="false">L2475+M2475+R2475+W2475</f>
        <v>0.026518004832</v>
      </c>
      <c r="AE2475" s="133" t="n">
        <f aca="false">V2475+L2475+M2475+R2475+T2475</f>
        <v>0.0265233554972</v>
      </c>
      <c r="AF2475" s="133" t="n">
        <f aca="false">S2475+U2475+X2475</f>
        <v>0.00598590003</v>
      </c>
      <c r="AH2475" s="0" t="n">
        <v>6.6961855</v>
      </c>
      <c r="AI2475" s="96" t="n">
        <v>3.9537076</v>
      </c>
      <c r="AJ2475" s="96" t="n">
        <v>0.69344131</v>
      </c>
      <c r="AK2475" s="96" t="n">
        <v>0</v>
      </c>
      <c r="AL2475" s="96" t="n">
        <v>0.12866429</v>
      </c>
      <c r="AM2475" s="96" t="n">
        <v>0.28171662</v>
      </c>
      <c r="AN2475" s="96" t="n">
        <v>1.6386557</v>
      </c>
      <c r="AP2475" s="95" t="n">
        <v>0.020044061</v>
      </c>
      <c r="AQ2475" s="95" t="n">
        <v>0.019118708</v>
      </c>
      <c r="AR2475" s="95" t="n">
        <v>0.0007212788</v>
      </c>
      <c r="AS2475" s="95" t="n">
        <v>0.00020407426</v>
      </c>
      <c r="AT2475" s="152" t="n">
        <f aca="false">AW2475+AZ2475+BA2475+BB2475+BC2475+BK2475+BL2475+BP2475</f>
        <v>1.14620551712E-006</v>
      </c>
      <c r="AU2475" s="152" t="n">
        <f aca="false">AX2475+AY2475+BD2475+BE2475+BF2475+BG2475+BH2475+BI2475+BJ2475+BM2475+BQ2475+BR2475</f>
        <v>2.66745116712035E-009</v>
      </c>
      <c r="AV2475" s="153" t="n">
        <f aca="false">BN2475+BO2475</f>
        <v>0.028581829382</v>
      </c>
      <c r="AW2475" s="154" t="n">
        <v>7.1262399E-007</v>
      </c>
      <c r="AX2475" s="154" t="n">
        <v>2.1501623E-009</v>
      </c>
      <c r="AY2475" s="154" t="n">
        <v>5.8745323E-014</v>
      </c>
      <c r="AZ2475" s="154" t="n">
        <v>2.9791378E-011</v>
      </c>
      <c r="BA2475" s="154" t="n">
        <v>0</v>
      </c>
      <c r="BB2475" s="154" t="n">
        <v>8.1913032E-011</v>
      </c>
      <c r="BC2475" s="154" t="n">
        <v>4.3322327E-007</v>
      </c>
      <c r="BD2475" s="154" t="n">
        <v>1.6683557E-011</v>
      </c>
      <c r="BE2475" s="154" t="n">
        <v>5.0018206E-010</v>
      </c>
      <c r="BF2475" s="154" t="n">
        <v>0</v>
      </c>
      <c r="BG2475" s="154" t="n">
        <v>0</v>
      </c>
      <c r="BH2475" s="154" t="n">
        <v>3.6323758E-013</v>
      </c>
      <c r="BI2475" s="154" t="n">
        <v>5.7314765E-016</v>
      </c>
      <c r="BJ2475" s="154" t="n">
        <v>6.940697E-016</v>
      </c>
      <c r="BK2475" s="154" t="n">
        <v>6.002438E-011</v>
      </c>
      <c r="BL2475" s="154" t="n">
        <v>1.8652833E-010</v>
      </c>
      <c r="BM2475" s="154" t="n">
        <v>0</v>
      </c>
      <c r="BN2475" s="154" t="n">
        <v>1.2984382E-005</v>
      </c>
      <c r="BO2475" s="154" t="n">
        <v>0.028568845</v>
      </c>
      <c r="BP2475" s="154" t="n">
        <v>0</v>
      </c>
      <c r="BQ2475" s="154" t="n">
        <v>0</v>
      </c>
      <c r="BR2475" s="154" t="n">
        <v>0</v>
      </c>
      <c r="BT2475" s="96" t="n">
        <v>5.1467919E-005</v>
      </c>
      <c r="BU2475" s="96" t="n">
        <v>3.4560476E-006</v>
      </c>
      <c r="BV2475" s="96" t="n">
        <v>2.140916E-005</v>
      </c>
      <c r="BW2475" s="96" t="n">
        <v>1.1571896E-008</v>
      </c>
      <c r="BX2475" s="96" t="n">
        <v>8.9937112E-006</v>
      </c>
      <c r="BY2475" s="96" t="n">
        <v>1.5025684E-008</v>
      </c>
      <c r="BZ2475" s="96" t="n">
        <v>0</v>
      </c>
      <c r="CA2475" s="96" t="n">
        <v>2.2805754E-008</v>
      </c>
      <c r="CB2475" s="96" t="n">
        <v>5.1127891E-008</v>
      </c>
      <c r="CC2475" s="96" t="n">
        <v>4.2762936E-007</v>
      </c>
      <c r="CD2475" s="96" t="n">
        <v>0</v>
      </c>
      <c r="CE2475" s="96" t="n">
        <v>0</v>
      </c>
      <c r="CF2475" s="96" t="n">
        <v>5.4472523E-008</v>
      </c>
      <c r="CG2475" s="96" t="n">
        <v>6.5556366E-007</v>
      </c>
      <c r="CH2475" s="96" t="n">
        <v>5.6510825E-006</v>
      </c>
      <c r="CI2475" s="96" t="n">
        <v>1.0719721E-005</v>
      </c>
      <c r="CJ2475" s="96" t="n">
        <v>0</v>
      </c>
      <c r="CL2475" s="155" t="n">
        <v>4.6106287E-008</v>
      </c>
      <c r="CM2475" s="155" t="n">
        <v>0.76770495</v>
      </c>
      <c r="CN2475" s="156" t="n">
        <v>0.00083416999</v>
      </c>
      <c r="CO2475" s="155" t="n">
        <v>0.002368116</v>
      </c>
      <c r="CP2475" s="155" t="n">
        <v>1.6646E-010</v>
      </c>
      <c r="CQ2475" s="155" t="n">
        <v>1.9348649E-008</v>
      </c>
      <c r="CR2475" s="155" t="n">
        <v>0.00015128091</v>
      </c>
      <c r="CS2475" s="155" t="n">
        <v>0.00074003513</v>
      </c>
      <c r="CT2475" s="155" t="n">
        <v>0</v>
      </c>
      <c r="CU2475" s="155" t="n">
        <v>5.2841384E-006</v>
      </c>
    </row>
    <row r="2476" customFormat="false" ht="13.8" hidden="false" customHeight="false" outlineLevel="0" collapsed="false">
      <c r="A2476" s="0" t="s">
        <v>3365</v>
      </c>
      <c r="B2476" s="90" t="s">
        <v>3321</v>
      </c>
      <c r="C2476" s="88" t="str">
        <f aca="false">MID(A2476,1,12)</f>
        <v>P.030.18.500</v>
      </c>
      <c r="D2476" s="0" t="s">
        <v>3319</v>
      </c>
      <c r="E2476" s="90" t="s">
        <v>255</v>
      </c>
      <c r="F2476" s="91" t="str">
        <f aca="false">MID(A2476, 21,85)</f>
        <v>Homogeneous noble gases (n=1, std=-)</v>
      </c>
      <c r="G2476" s="133" t="n">
        <f aca="false">H2476+I2476+J2476+K2476</f>
        <v>0.370509455431824</v>
      </c>
      <c r="H2476" s="149" t="n">
        <f aca="false">N2476+O2476+P2476+Q2476</f>
        <v>0.01499867708</v>
      </c>
      <c r="I2476" s="149" t="n">
        <f aca="false">L2476+M2476+R2476+V2476+T2476</f>
        <v>0.021480365768</v>
      </c>
      <c r="J2476" s="150" t="n">
        <f aca="false">S2476+U2476+W2476+X2476</f>
        <v>0.00351105258382419</v>
      </c>
      <c r="K2476" s="149" t="n">
        <v>0.33051936</v>
      </c>
      <c r="L2476" s="130" t="n">
        <v>0.007680258</v>
      </c>
      <c r="M2476" s="130" t="n">
        <v>0.012592707</v>
      </c>
      <c r="N2476" s="130" t="n">
        <v>0.012904051</v>
      </c>
      <c r="O2476" s="130" t="n">
        <v>0.0017171047</v>
      </c>
      <c r="P2476" s="157" t="n">
        <v>0.00019756499</v>
      </c>
      <c r="Q2476" s="157" t="n">
        <v>0.00017995639</v>
      </c>
      <c r="R2476" s="157" t="n">
        <v>0.001140754</v>
      </c>
      <c r="S2476" s="130" t="n">
        <v>0.00041099394</v>
      </c>
      <c r="T2476" s="157" t="n">
        <v>5.6554782E-005</v>
      </c>
      <c r="U2476" s="130" t="n">
        <v>0.0030999541</v>
      </c>
      <c r="V2476" s="157" t="n">
        <v>1.0091986E-005</v>
      </c>
      <c r="W2476" s="157" t="n">
        <v>1.0454286E-007</v>
      </c>
      <c r="X2476" s="130" t="n">
        <v>9.6419019E-013</v>
      </c>
      <c r="Z2476" s="151" t="n">
        <f aca="false">K2476/0.15</f>
        <v>2.2034624</v>
      </c>
      <c r="AB2476" s="133" t="n">
        <f aca="false">K2476</f>
        <v>0.33051936</v>
      </c>
      <c r="AC2476" s="133" t="n">
        <f aca="false">L2476+M2476+N2476+O2476+P2476+Q2476+R2476</f>
        <v>0.03641239608</v>
      </c>
      <c r="AD2476" s="133" t="n">
        <f aca="false">L2476+M2476+R2476+W2476</f>
        <v>0.02141382354286</v>
      </c>
      <c r="AE2476" s="133" t="n">
        <f aca="false">V2476+L2476+M2476+R2476+T2476</f>
        <v>0.021480365768</v>
      </c>
      <c r="AF2476" s="133" t="n">
        <f aca="false">S2476+U2476+X2476</f>
        <v>0.00351094804096419</v>
      </c>
      <c r="AH2476" s="0" t="n">
        <v>32.656775</v>
      </c>
      <c r="AI2476" s="96" t="n">
        <v>32.14552</v>
      </c>
      <c r="AJ2476" s="96" t="n">
        <v>0.35286797</v>
      </c>
      <c r="AK2476" s="96" t="n">
        <v>0</v>
      </c>
      <c r="AL2476" s="96" t="n">
        <v>0.0024931309</v>
      </c>
      <c r="AM2476" s="96" t="n">
        <v>0.087668677</v>
      </c>
      <c r="AN2476" s="96" t="n">
        <v>0.068224731</v>
      </c>
      <c r="AP2476" s="95" t="n">
        <v>0.040912409</v>
      </c>
      <c r="AQ2476" s="95" t="n">
        <v>0.036883176</v>
      </c>
      <c r="AR2476" s="95" t="n">
        <v>0.0017338267</v>
      </c>
      <c r="AS2476" s="95" t="n">
        <v>0.002295406</v>
      </c>
      <c r="AT2476" s="152" t="n">
        <f aca="false">AW2476+AZ2476+BA2476+BB2476+BC2476+BK2476+BL2476+BP2476</f>
        <v>2.21122158784858E-006</v>
      </c>
      <c r="AU2476" s="152" t="n">
        <f aca="false">AX2476+AY2476+BD2476+BE2476+BF2476+BG2476+BH2476+BI2476+BJ2476+BM2476+BQ2476+BR2476</f>
        <v>6.4120810151997E-009</v>
      </c>
      <c r="AV2476" s="153" t="n">
        <f aca="false">BN2476+BO2476</f>
        <v>0.321485437501</v>
      </c>
      <c r="AW2476" s="154" t="n">
        <v>2.0448139E-006</v>
      </c>
      <c r="AX2476" s="154" t="n">
        <v>6.1696971E-009</v>
      </c>
      <c r="AY2476" s="154" t="n">
        <v>1.6856494E-013</v>
      </c>
      <c r="AZ2476" s="154" t="n">
        <v>1.3623058E-013</v>
      </c>
      <c r="BA2476" s="154" t="n">
        <v>0</v>
      </c>
      <c r="BB2476" s="154" t="n">
        <v>3.4931879E-010</v>
      </c>
      <c r="BC2476" s="154" t="n">
        <v>1.6582332E-007</v>
      </c>
      <c r="BD2476" s="154" t="n">
        <v>7.9290871E-011</v>
      </c>
      <c r="BE2476" s="154" t="n">
        <v>1.628118E-010</v>
      </c>
      <c r="BF2476" s="154" t="n">
        <v>1.5565565E-015</v>
      </c>
      <c r="BG2476" s="154" t="n">
        <v>2.3118797E-017</v>
      </c>
      <c r="BH2476" s="154" t="n">
        <v>1.0256416E-013</v>
      </c>
      <c r="BI2476" s="154" t="n">
        <v>6.9920052E-015</v>
      </c>
      <c r="BJ2476" s="154" t="n">
        <v>1.5434179E-015</v>
      </c>
      <c r="BK2476" s="154" t="n">
        <v>2.7423098E-011</v>
      </c>
      <c r="BL2476" s="154" t="n">
        <v>2.0748973E-010</v>
      </c>
      <c r="BM2476" s="154" t="n">
        <v>1.3025728E-021</v>
      </c>
      <c r="BN2476" s="154" t="n">
        <v>3.4477501E-005</v>
      </c>
      <c r="BO2476" s="154" t="n">
        <v>0.32145096</v>
      </c>
      <c r="BP2476" s="154" t="n">
        <v>0</v>
      </c>
      <c r="BQ2476" s="154" t="n">
        <v>0</v>
      </c>
      <c r="BR2476" s="154" t="n">
        <v>0</v>
      </c>
      <c r="BT2476" s="96" t="n">
        <v>0.00010774633</v>
      </c>
      <c r="BU2476" s="96" t="n">
        <v>1.1238887E-006</v>
      </c>
      <c r="BV2476" s="96" t="n">
        <v>6.1438378E-005</v>
      </c>
      <c r="BW2476" s="96" t="n">
        <v>1.3979677E-007</v>
      </c>
      <c r="BX2476" s="96" t="n">
        <v>2.4092732E-006</v>
      </c>
      <c r="BY2476" s="96" t="n">
        <v>2.8039647E-009</v>
      </c>
      <c r="BZ2476" s="96" t="n">
        <v>3.8254198E-011</v>
      </c>
      <c r="CA2476" s="96" t="n">
        <v>4.2230255E-009</v>
      </c>
      <c r="CB2476" s="96" t="n">
        <v>2.7507075E-007</v>
      </c>
      <c r="CC2476" s="96" t="n">
        <v>1.7696629E-007</v>
      </c>
      <c r="CD2476" s="96" t="n">
        <v>0</v>
      </c>
      <c r="CE2476" s="96" t="n">
        <v>2.8804736E-018</v>
      </c>
      <c r="CF2476" s="96" t="n">
        <v>2.3585205E-014</v>
      </c>
      <c r="CG2476" s="96" t="n">
        <v>2.5393815E-006</v>
      </c>
      <c r="CH2476" s="96" t="n">
        <v>3.9635977E-005</v>
      </c>
      <c r="CI2476" s="96" t="n">
        <v>5.3072357E-010</v>
      </c>
      <c r="CJ2476" s="96" t="n">
        <v>0</v>
      </c>
      <c r="CL2476" s="155" t="n">
        <v>1.996284E-014</v>
      </c>
      <c r="CM2476" s="155" t="n">
        <v>2.2034628</v>
      </c>
      <c r="CN2476" s="156" t="n">
        <v>0.00011619241</v>
      </c>
      <c r="CO2476" s="155" t="n">
        <v>0.00076958638</v>
      </c>
      <c r="CP2476" s="155" t="n">
        <v>4.8901603E-011</v>
      </c>
      <c r="CQ2476" s="155" t="n">
        <v>5.7026825E-009</v>
      </c>
      <c r="CR2476" s="155" t="n">
        <v>8.8251054E-005</v>
      </c>
      <c r="CS2476" s="155" t="n">
        <v>0.0058197833</v>
      </c>
      <c r="CT2476" s="155" t="n">
        <v>1.0429512E-009</v>
      </c>
      <c r="CU2476" s="155" t="n">
        <v>9.863799E-007</v>
      </c>
    </row>
    <row r="2477" customFormat="false" ht="13.8" hidden="false" customHeight="false" outlineLevel="0" collapsed="false">
      <c r="A2477" s="0" t="s">
        <v>3366</v>
      </c>
      <c r="B2477" s="90" t="s">
        <v>3321</v>
      </c>
      <c r="C2477" s="88" t="str">
        <f aca="false">MID(A2477,1,12)</f>
        <v>P.030.18.600</v>
      </c>
      <c r="D2477" s="0" t="s">
        <v>3319</v>
      </c>
      <c r="E2477" s="90" t="s">
        <v>255</v>
      </c>
      <c r="F2477" s="91" t="str">
        <f aca="false">MID(A2477, 21,85)</f>
        <v>Homogeneous other non-metal compounds (n=2, std=0.19)</v>
      </c>
      <c r="G2477" s="133" t="n">
        <f aca="false">H2477+I2477+J2477+K2477</f>
        <v>0.220612927964476</v>
      </c>
      <c r="H2477" s="149" t="n">
        <f aca="false">N2477+O2477+P2477+Q2477</f>
        <v>0.00065800884585</v>
      </c>
      <c r="I2477" s="149" t="n">
        <f aca="false">L2477+M2477+R2477+V2477+T2477</f>
        <v>0.0041415463175856</v>
      </c>
      <c r="J2477" s="150" t="n">
        <f aca="false">S2477+U2477+W2477+X2477</f>
        <v>2.52280104E-006</v>
      </c>
      <c r="K2477" s="149" t="n">
        <v>0.21581085</v>
      </c>
      <c r="L2477" s="130" t="n">
        <v>0.0037139051</v>
      </c>
      <c r="M2477" s="130" t="n">
        <v>0.00042675313</v>
      </c>
      <c r="N2477" s="130" t="n">
        <v>0.00065642386</v>
      </c>
      <c r="O2477" s="130" t="n">
        <v>1.2891288E-006</v>
      </c>
      <c r="P2477" s="157" t="n">
        <v>1.5342921E-007</v>
      </c>
      <c r="Q2477" s="157" t="n">
        <v>1.4242784E-007</v>
      </c>
      <c r="R2477" s="157" t="n">
        <v>8.8140523E-007</v>
      </c>
      <c r="S2477" s="130" t="n">
        <v>3.1594004E-007</v>
      </c>
      <c r="T2477" s="130" t="n">
        <v>0</v>
      </c>
      <c r="U2477" s="130" t="n">
        <v>2.206861E-006</v>
      </c>
      <c r="V2477" s="157" t="n">
        <v>6.6823556E-009</v>
      </c>
      <c r="W2477" s="130" t="n">
        <v>0</v>
      </c>
      <c r="X2477" s="130" t="n">
        <v>0</v>
      </c>
      <c r="Z2477" s="151" t="n">
        <f aca="false">K2477/0.15</f>
        <v>1.438739</v>
      </c>
      <c r="AB2477" s="133" t="n">
        <f aca="false">K2477</f>
        <v>0.21581085</v>
      </c>
      <c r="AC2477" s="133" t="n">
        <f aca="false">L2477+M2477+N2477+O2477+P2477+Q2477+R2477</f>
        <v>0.00479954848108</v>
      </c>
      <c r="AD2477" s="133" t="n">
        <f aca="false">L2477+M2477+R2477+W2477</f>
        <v>0.00414153963523</v>
      </c>
      <c r="AE2477" s="133" t="n">
        <f aca="false">V2477+L2477+M2477+R2477+T2477</f>
        <v>0.0041415463175856</v>
      </c>
      <c r="AF2477" s="133" t="n">
        <f aca="false">S2477+U2477+X2477</f>
        <v>2.52280104E-006</v>
      </c>
      <c r="AH2477" s="0" t="n">
        <v>3.9027247</v>
      </c>
      <c r="AI2477" s="96" t="n">
        <v>3.9023304</v>
      </c>
      <c r="AJ2477" s="96" t="n">
        <v>0.00027414423</v>
      </c>
      <c r="AK2477" s="96" t="n">
        <v>0</v>
      </c>
      <c r="AL2477" s="96" t="n">
        <v>0</v>
      </c>
      <c r="AM2477" s="96" t="n">
        <v>6.7155186E-005</v>
      </c>
      <c r="AN2477" s="96" t="n">
        <v>5.2987179E-005</v>
      </c>
      <c r="AP2477" s="95" t="n">
        <v>0.024786486</v>
      </c>
      <c r="AQ2477" s="95" t="n">
        <v>0.023396</v>
      </c>
      <c r="AR2477" s="95" t="n">
        <v>0.0011118599</v>
      </c>
      <c r="AS2477" s="95" t="n">
        <v>0.00027862658</v>
      </c>
      <c r="AT2477" s="152" t="n">
        <f aca="false">AW2477+AZ2477+BA2477+BB2477+BC2477+BK2477+BL2477+BP2477</f>
        <v>1.40263787623232E-006</v>
      </c>
      <c r="AU2477" s="152" t="n">
        <f aca="false">AX2477+AY2477+BD2477+BE2477+BF2477+BG2477+BH2477+BI2477+BJ2477+BM2477+BQ2477+BR2477</f>
        <v>4.11190772090227E-009</v>
      </c>
      <c r="AV2477" s="153" t="n">
        <f aca="false">BN2477+BO2477</f>
        <v>0.039023330506834</v>
      </c>
      <c r="AW2477" s="154" t="n">
        <v>1.3351461E-006</v>
      </c>
      <c r="AX2477" s="154" t="n">
        <v>4.0284581E-009</v>
      </c>
      <c r="AY2477" s="154" t="n">
        <v>1.1006323E-013</v>
      </c>
      <c r="AZ2477" s="154" t="n">
        <v>2.3895E-012</v>
      </c>
      <c r="BA2477" s="154" t="n">
        <v>0</v>
      </c>
      <c r="BB2477" s="154" t="n">
        <v>2.0892943E-011</v>
      </c>
      <c r="BC2477" s="154" t="n">
        <v>6.746828E-008</v>
      </c>
      <c r="BD2477" s="154" t="n">
        <v>4.7736041E-012</v>
      </c>
      <c r="BE2477" s="154" t="n">
        <v>7.8565871E-011</v>
      </c>
      <c r="BF2477" s="154" t="n">
        <v>0</v>
      </c>
      <c r="BG2477" s="154" t="n">
        <v>0</v>
      </c>
      <c r="BH2477" s="154" t="n">
        <v>7.6098698E-017</v>
      </c>
      <c r="BI2477" s="154" t="n">
        <v>5.304423E-018</v>
      </c>
      <c r="BJ2477" s="154" t="n">
        <v>1.1691482E-018</v>
      </c>
      <c r="BK2477" s="154" t="n">
        <v>2.1158333E-014</v>
      </c>
      <c r="BL2477" s="154" t="n">
        <v>1.9263099E-013</v>
      </c>
      <c r="BM2477" s="154" t="n">
        <v>0</v>
      </c>
      <c r="BN2477" s="154" t="n">
        <v>2.6506834E-008</v>
      </c>
      <c r="BO2477" s="154" t="n">
        <v>0.039023304</v>
      </c>
      <c r="BP2477" s="154" t="n">
        <v>0</v>
      </c>
      <c r="BQ2477" s="154" t="n">
        <v>0</v>
      </c>
      <c r="BR2477" s="154" t="n">
        <v>0</v>
      </c>
      <c r="BT2477" s="96" t="n">
        <v>4.5983954E-005</v>
      </c>
      <c r="BU2477" s="96" t="n">
        <v>5.4165685E-007</v>
      </c>
      <c r="BV2477" s="96" t="n">
        <v>4.011586E-005</v>
      </c>
      <c r="BW2477" s="96" t="n">
        <v>1.0803746E-010</v>
      </c>
      <c r="BX2477" s="96" t="n">
        <v>4.4733525E-007</v>
      </c>
      <c r="BY2477" s="96" t="n">
        <v>0</v>
      </c>
      <c r="BZ2477" s="96" t="n">
        <v>0</v>
      </c>
      <c r="CA2477" s="96" t="n">
        <v>0</v>
      </c>
      <c r="CB2477" s="96" t="n">
        <v>2.1331438E-010</v>
      </c>
      <c r="CC2477" s="96" t="n">
        <v>1.3904475E-010</v>
      </c>
      <c r="CD2477" s="96" t="n">
        <v>0</v>
      </c>
      <c r="CE2477" s="96" t="n">
        <v>0</v>
      </c>
      <c r="CF2477" s="96" t="n">
        <v>5.4242363E-009</v>
      </c>
      <c r="CG2477" s="96" t="n">
        <v>1.6063964E-007</v>
      </c>
      <c r="CH2477" s="96" t="n">
        <v>4.7125771E-006</v>
      </c>
      <c r="CI2477" s="96" t="n">
        <v>4.4482188E-018</v>
      </c>
      <c r="CJ2477" s="96" t="n">
        <v>0</v>
      </c>
      <c r="CL2477" s="155" t="n">
        <v>4.5E-009</v>
      </c>
      <c r="CM2477" s="155" t="n">
        <v>1.4387323</v>
      </c>
      <c r="CN2477" s="156" t="n">
        <v>0.00056218937</v>
      </c>
      <c r="CO2477" s="155" t="n">
        <v>0.00037059373</v>
      </c>
      <c r="CP2477" s="155" t="n">
        <v>3.6350603E-014</v>
      </c>
      <c r="CQ2477" s="155" t="n">
        <v>4.2464701E-012</v>
      </c>
      <c r="CR2477" s="155" t="n">
        <v>2.2679538E-005</v>
      </c>
      <c r="CS2477" s="155" t="n">
        <v>4.4531764E-006</v>
      </c>
      <c r="CT2477" s="155" t="n">
        <v>0</v>
      </c>
      <c r="CU2477" s="155" t="n">
        <v>0</v>
      </c>
    </row>
    <row r="2478" customFormat="false" ht="13.8" hidden="false" customHeight="false" outlineLevel="0" collapsed="false">
      <c r="A2478" s="0" t="s">
        <v>3367</v>
      </c>
      <c r="B2478" s="90" t="s">
        <v>3321</v>
      </c>
      <c r="C2478" s="88" t="str">
        <f aca="false">MID(A2478,1,12)</f>
        <v>P.030.18.700</v>
      </c>
      <c r="D2478" s="0" t="s">
        <v>3319</v>
      </c>
      <c r="E2478" s="90" t="s">
        <v>255</v>
      </c>
      <c r="F2478" s="91" t="str">
        <f aca="false">MID(A2478, 21,85)</f>
        <v>Homogeneous transition metal compounds (n=2, std=12.98)</v>
      </c>
      <c r="G2478" s="133" t="n">
        <f aca="false">H2478+I2478+J2478+K2478</f>
        <v>31.3678887808397</v>
      </c>
      <c r="H2478" s="149" t="n">
        <f aca="false">N2478+O2478+P2478+Q2478</f>
        <v>0.5174384133808</v>
      </c>
      <c r="I2478" s="149" t="n">
        <f aca="false">L2478+M2478+R2478+V2478+T2478</f>
        <v>12.0953541260589</v>
      </c>
      <c r="J2478" s="150" t="n">
        <f aca="false">S2478+U2478+W2478+X2478</f>
        <v>13.5282700414</v>
      </c>
      <c r="K2478" s="149" t="n">
        <v>5.2268262</v>
      </c>
      <c r="L2478" s="130" t="n">
        <v>12.028969</v>
      </c>
      <c r="M2478" s="130" t="n">
        <v>0.066384636</v>
      </c>
      <c r="N2478" s="130" t="n">
        <v>0.51739615</v>
      </c>
      <c r="O2478" s="130" t="n">
        <v>2.6781117E-005</v>
      </c>
      <c r="P2478" s="157" t="n">
        <v>1.2197408E-006</v>
      </c>
      <c r="Q2478" s="157" t="n">
        <v>1.4262523E-005</v>
      </c>
      <c r="R2478" s="130" t="n">
        <v>3.1942376E-007</v>
      </c>
      <c r="S2478" s="130" t="n">
        <v>13.520005</v>
      </c>
      <c r="T2478" s="157" t="n">
        <v>0</v>
      </c>
      <c r="U2478" s="130" t="n">
        <v>0.0082650414</v>
      </c>
      <c r="V2478" s="157" t="n">
        <v>1.7063512E-007</v>
      </c>
      <c r="W2478" s="157" t="n">
        <v>0</v>
      </c>
      <c r="X2478" s="130" t="n">
        <v>0</v>
      </c>
      <c r="Z2478" s="151" t="n">
        <f aca="false">K2478/0.15</f>
        <v>34.845508</v>
      </c>
      <c r="AB2478" s="133" t="n">
        <f aca="false">K2478</f>
        <v>5.2268262</v>
      </c>
      <c r="AC2478" s="133" t="n">
        <f aca="false">L2478+M2478+N2478+O2478+P2478+Q2478+R2478</f>
        <v>12.6127923688046</v>
      </c>
      <c r="AD2478" s="133" t="n">
        <f aca="false">L2478+M2478+R2478+W2478</f>
        <v>12.0953539554238</v>
      </c>
      <c r="AE2478" s="133" t="n">
        <f aca="false">V2478+L2478+M2478+R2478+T2478</f>
        <v>12.0953541260589</v>
      </c>
      <c r="AF2478" s="133" t="n">
        <f aca="false">S2478+U2478+X2478</f>
        <v>13.5282700414</v>
      </c>
      <c r="AH2478" s="0" t="n">
        <v>1.254449</v>
      </c>
      <c r="AI2478" s="96" t="n">
        <v>1.2483261</v>
      </c>
      <c r="AJ2478" s="96" t="n">
        <v>0.0042486868</v>
      </c>
      <c r="AK2478" s="96" t="n">
        <v>0</v>
      </c>
      <c r="AL2478" s="96" t="n">
        <v>0</v>
      </c>
      <c r="AM2478" s="96" t="n">
        <v>0.00082813949</v>
      </c>
      <c r="AN2478" s="96" t="n">
        <v>0.0010460275</v>
      </c>
      <c r="AP2478" s="95" t="n">
        <v>4.2845972</v>
      </c>
      <c r="AQ2478" s="95" t="n">
        <v>4.1835294</v>
      </c>
      <c r="AR2478" s="95" t="n">
        <v>0.096210721</v>
      </c>
      <c r="AS2478" s="95" t="n">
        <v>0.0048570878</v>
      </c>
      <c r="AT2478" s="152" t="n">
        <f aca="false">AW2478+AZ2478+BA2478+BB2478+BC2478+BK2478+BL2478+BP2478</f>
        <v>0.00025081111142352</v>
      </c>
      <c r="AU2478" s="152" t="n">
        <f aca="false">AX2478+AY2478+BD2478+BE2478+BF2478+BG2478+BH2478+BI2478+BJ2478+BM2478+BQ2478+BR2478</f>
        <v>3.55808878020512E-007</v>
      </c>
      <c r="AV2478" s="153" t="n">
        <f aca="false">BN2478+BO2478</f>
        <v>0.680264401</v>
      </c>
      <c r="AW2478" s="154" t="n">
        <v>3.2336632E-005</v>
      </c>
      <c r="AX2478" s="154" t="n">
        <v>9.7567423E-008</v>
      </c>
      <c r="AY2478" s="154" t="n">
        <v>2.6656814E-012</v>
      </c>
      <c r="AZ2478" s="154" t="n">
        <v>0</v>
      </c>
      <c r="BA2478" s="154" t="n">
        <v>0</v>
      </c>
      <c r="BB2478" s="154" t="n">
        <v>1.6506864E-008</v>
      </c>
      <c r="BC2478" s="154" t="n">
        <v>0.00021845797</v>
      </c>
      <c r="BD2478" s="154" t="n">
        <v>3.7715654E-009</v>
      </c>
      <c r="BE2478" s="154" t="n">
        <v>2.5446704E-007</v>
      </c>
      <c r="BF2478" s="154" t="n">
        <v>0</v>
      </c>
      <c r="BG2478" s="154" t="n">
        <v>0</v>
      </c>
      <c r="BH2478" s="154" t="n">
        <v>4.0859449E-015</v>
      </c>
      <c r="BI2478" s="154" t="n">
        <v>1.5225036E-013</v>
      </c>
      <c r="BJ2478" s="154" t="n">
        <v>2.7602807E-014</v>
      </c>
      <c r="BK2478" s="154" t="n">
        <v>2.0289036E-013</v>
      </c>
      <c r="BL2478" s="154" t="n">
        <v>2.3566299E-012</v>
      </c>
      <c r="BM2478" s="154" t="n">
        <v>0</v>
      </c>
      <c r="BN2478" s="154" t="n">
        <v>0.6680005</v>
      </c>
      <c r="BO2478" s="154" t="n">
        <v>0.012263901</v>
      </c>
      <c r="BP2478" s="154" t="n">
        <v>0</v>
      </c>
      <c r="BQ2478" s="154" t="n">
        <v>0</v>
      </c>
      <c r="BR2478" s="154" t="n">
        <v>0</v>
      </c>
      <c r="BT2478" s="96" t="n">
        <v>0.0044629142</v>
      </c>
      <c r="BU2478" s="96" t="n">
        <v>0.0017543727</v>
      </c>
      <c r="BV2478" s="96" t="n">
        <v>0.00097158523</v>
      </c>
      <c r="BW2478" s="96" t="n">
        <v>1.6082019E-010</v>
      </c>
      <c r="BX2478" s="96" t="n">
        <v>0.0014451611</v>
      </c>
      <c r="BY2478" s="96" t="n">
        <v>0</v>
      </c>
      <c r="BZ2478" s="96" t="n">
        <v>0</v>
      </c>
      <c r="CA2478" s="96" t="n">
        <v>0</v>
      </c>
      <c r="CB2478" s="96" t="n">
        <v>1.9831753E-009</v>
      </c>
      <c r="CC2478" s="96" t="n">
        <v>9.8096037E-009</v>
      </c>
      <c r="CD2478" s="96" t="n">
        <v>0</v>
      </c>
      <c r="CE2478" s="96" t="n">
        <v>0</v>
      </c>
      <c r="CF2478" s="96" t="n">
        <v>0</v>
      </c>
      <c r="CG2478" s="96" t="n">
        <v>0.00021278495</v>
      </c>
      <c r="CH2478" s="96" t="n">
        <v>1.5078358E-006</v>
      </c>
      <c r="CI2478" s="96" t="n">
        <v>7.7490527E-005</v>
      </c>
      <c r="CJ2478" s="96" t="n">
        <v>0</v>
      </c>
      <c r="CL2478" s="155" t="n">
        <v>0</v>
      </c>
      <c r="CM2478" s="155" t="n">
        <v>34.845508</v>
      </c>
      <c r="CN2478" s="156" t="n">
        <v>0.4497515</v>
      </c>
      <c r="CO2478" s="155" t="n">
        <v>1.2003162</v>
      </c>
      <c r="CP2478" s="155" t="n">
        <v>1.8485961E-012</v>
      </c>
      <c r="CQ2478" s="155" t="n">
        <v>2.1846776E-010</v>
      </c>
      <c r="CR2478" s="155" t="n">
        <v>0.073353313</v>
      </c>
      <c r="CS2478" s="155" t="n">
        <v>0.075040753</v>
      </c>
      <c r="CT2478" s="155" t="n">
        <v>0</v>
      </c>
      <c r="CU2478" s="155" t="n">
        <v>0</v>
      </c>
    </row>
    <row r="2479" customFormat="false" ht="13.8" hidden="false" customHeight="false" outlineLevel="0" collapsed="false">
      <c r="A2479" s="0" t="s">
        <v>3368</v>
      </c>
      <c r="B2479" s="90" t="s">
        <v>3321</v>
      </c>
      <c r="C2479" s="88" t="str">
        <f aca="false">MID(A2479,1,12)</f>
        <v>P.030.19.100</v>
      </c>
      <c r="D2479" s="0" t="s">
        <v>3319</v>
      </c>
      <c r="E2479" s="90" t="s">
        <v>255</v>
      </c>
      <c r="F2479" s="91" t="str">
        <f aca="false">MID(A2479, 21,85)</f>
        <v>Isoindolines (n=1, std=-)</v>
      </c>
      <c r="G2479" s="133" t="n">
        <f aca="false">H2479+I2479+J2479+K2479</f>
        <v>0.8606613781796</v>
      </c>
      <c r="H2479" s="149" t="n">
        <f aca="false">N2479+O2479+P2479+Q2479</f>
        <v>0.03091827045</v>
      </c>
      <c r="I2479" s="149" t="n">
        <f aca="false">L2479+M2479+R2479+V2479+T2479</f>
        <v>0.0531411859296</v>
      </c>
      <c r="J2479" s="150" t="n">
        <f aca="false">S2479+U2479+W2479+X2479</f>
        <v>0.0729922918</v>
      </c>
      <c r="K2479" s="149" t="n">
        <v>0.70360963</v>
      </c>
      <c r="L2479" s="157" t="n">
        <v>0.024394759</v>
      </c>
      <c r="M2479" s="157" t="n">
        <v>0.027435693</v>
      </c>
      <c r="N2479" s="157" t="n">
        <v>0.026734299</v>
      </c>
      <c r="O2479" s="157" t="n">
        <v>0.0037603813</v>
      </c>
      <c r="P2479" s="157" t="n">
        <v>0.00022649074</v>
      </c>
      <c r="Q2479" s="157" t="n">
        <v>0.00019709941</v>
      </c>
      <c r="R2479" s="157" t="n">
        <v>0.0013008695</v>
      </c>
      <c r="S2479" s="157" t="n">
        <v>0.0018830338</v>
      </c>
      <c r="T2479" s="130" t="n">
        <v>0</v>
      </c>
      <c r="U2479" s="130" t="n">
        <v>0.071109258</v>
      </c>
      <c r="V2479" s="157" t="n">
        <v>9.8644296E-006</v>
      </c>
      <c r="W2479" s="130" t="n">
        <v>0</v>
      </c>
      <c r="X2479" s="130" t="n">
        <v>0</v>
      </c>
      <c r="Z2479" s="151" t="n">
        <f aca="false">K2479/0.15</f>
        <v>4.69073086666667</v>
      </c>
      <c r="AB2479" s="133" t="n">
        <f aca="false">K2479</f>
        <v>0.70360963</v>
      </c>
      <c r="AC2479" s="133" t="n">
        <f aca="false">L2479+M2479+N2479+O2479+P2479+Q2479+R2479</f>
        <v>0.08404959195</v>
      </c>
      <c r="AD2479" s="133" t="n">
        <f aca="false">L2479+M2479+R2479+W2479</f>
        <v>0.0531313215</v>
      </c>
      <c r="AE2479" s="133" t="n">
        <f aca="false">V2479+L2479+M2479+R2479+T2479</f>
        <v>0.0531411859296</v>
      </c>
      <c r="AF2479" s="133" t="n">
        <f aca="false">S2479+U2479+X2479</f>
        <v>0.0729922918</v>
      </c>
      <c r="AH2479" s="0" t="n">
        <v>78.746006</v>
      </c>
      <c r="AI2479" s="96" t="n">
        <v>61.269874</v>
      </c>
      <c r="AJ2479" s="96" t="n">
        <v>9.8051954</v>
      </c>
      <c r="AK2479" s="96" t="n">
        <v>0</v>
      </c>
      <c r="AL2479" s="96" t="n">
        <v>1.8004194</v>
      </c>
      <c r="AM2479" s="96" t="n">
        <v>3.9110825</v>
      </c>
      <c r="AN2479" s="96" t="n">
        <v>1.9594346</v>
      </c>
      <c r="AP2479" s="95" t="n">
        <v>0.088120303</v>
      </c>
      <c r="AQ2479" s="95" t="n">
        <v>0.080998021</v>
      </c>
      <c r="AR2479" s="95" t="n">
        <v>0.0037352955</v>
      </c>
      <c r="AS2479" s="95" t="n">
        <v>0.0033869866</v>
      </c>
      <c r="AT2479" s="152" t="n">
        <f aca="false">AW2479+AZ2479+BA2479+BB2479+BC2479+BK2479+BL2479+BP2479</f>
        <v>4.855996503789E-006</v>
      </c>
      <c r="AU2479" s="152" t="n">
        <f aca="false">AX2479+AY2479+BD2479+BE2479+BF2479+BG2479+BH2479+BI2479+BJ2479+BM2479+BQ2479+BR2479</f>
        <v>1.38139623533041E-008</v>
      </c>
      <c r="AV2479" s="153" t="n">
        <f aca="false">BN2479+BO2479</f>
        <v>0.47436787989</v>
      </c>
      <c r="AW2479" s="154" t="n">
        <v>4.3529983E-006</v>
      </c>
      <c r="AX2479" s="154" t="n">
        <v>1.3134046E-008</v>
      </c>
      <c r="AY2479" s="154" t="n">
        <v>3.5884091E-013</v>
      </c>
      <c r="AZ2479" s="154" t="n">
        <v>0</v>
      </c>
      <c r="BA2479" s="154" t="n">
        <v>0</v>
      </c>
      <c r="BB2479" s="154" t="n">
        <v>7.1640931E-010</v>
      </c>
      <c r="BC2479" s="154" t="n">
        <v>5.0201662E-007</v>
      </c>
      <c r="BD2479" s="154" t="n">
        <v>1.6337627E-010</v>
      </c>
      <c r="BE2479" s="154" t="n">
        <v>5.1605935E-010</v>
      </c>
      <c r="BF2479" s="154" t="n">
        <v>0</v>
      </c>
      <c r="BG2479" s="154" t="n">
        <v>0</v>
      </c>
      <c r="BH2479" s="154" t="n">
        <v>1.1233617E-013</v>
      </c>
      <c r="BI2479" s="154" t="n">
        <v>7.8303387E-015</v>
      </c>
      <c r="BJ2479" s="154" t="n">
        <v>1.7258854E-015</v>
      </c>
      <c r="BK2479" s="154" t="n">
        <v>3.1233729E-011</v>
      </c>
      <c r="BL2479" s="154" t="n">
        <v>2.3394075E-010</v>
      </c>
      <c r="BM2479" s="154" t="n">
        <v>0</v>
      </c>
      <c r="BN2479" s="154" t="n">
        <v>0.00019129989</v>
      </c>
      <c r="BO2479" s="154" t="n">
        <v>0.47417658</v>
      </c>
      <c r="BP2479" s="154" t="n">
        <v>0</v>
      </c>
      <c r="BQ2479" s="154" t="n">
        <v>0</v>
      </c>
      <c r="BR2479" s="154" t="n">
        <v>0</v>
      </c>
      <c r="BT2479" s="96" t="n">
        <v>0.00023313974</v>
      </c>
      <c r="BU2479" s="96" t="n">
        <v>3.5578691E-006</v>
      </c>
      <c r="BV2479" s="96" t="n">
        <v>0.00013079002</v>
      </c>
      <c r="BW2479" s="96" t="n">
        <v>1.65155E-007</v>
      </c>
      <c r="BX2479" s="96" t="n">
        <v>6.2965818E-006</v>
      </c>
      <c r="BY2479" s="96" t="n">
        <v>0</v>
      </c>
      <c r="BZ2479" s="96" t="n">
        <v>0</v>
      </c>
      <c r="CA2479" s="96" t="n">
        <v>0</v>
      </c>
      <c r="CB2479" s="96" t="n">
        <v>3.1489265E-007</v>
      </c>
      <c r="CC2479" s="96" t="n">
        <v>2.1394441E-007</v>
      </c>
      <c r="CD2479" s="96" t="n">
        <v>0</v>
      </c>
      <c r="CE2479" s="96" t="n">
        <v>0</v>
      </c>
      <c r="CF2479" s="96" t="n">
        <v>0</v>
      </c>
      <c r="CG2479" s="96" t="n">
        <v>5.3413589E-006</v>
      </c>
      <c r="CH2479" s="96" t="n">
        <v>8.6459912E-005</v>
      </c>
      <c r="CI2479" s="96" t="n">
        <v>1.8030495E-012</v>
      </c>
      <c r="CJ2479" s="96" t="n">
        <v>0</v>
      </c>
      <c r="CL2479" s="155" t="n">
        <v>0</v>
      </c>
      <c r="CM2479" s="155" t="n">
        <v>4.6907309</v>
      </c>
      <c r="CN2479" s="156" t="n">
        <v>0</v>
      </c>
      <c r="CO2479" s="155" t="n">
        <v>0.0024342422</v>
      </c>
      <c r="CP2479" s="155" t="n">
        <v>5.3660414E-011</v>
      </c>
      <c r="CQ2479" s="155" t="n">
        <v>6.256708E-009</v>
      </c>
      <c r="CR2479" s="155" t="n">
        <v>0.00024253431</v>
      </c>
      <c r="CS2479" s="155" t="n">
        <v>0.0065737366</v>
      </c>
      <c r="CT2479" s="155" t="n">
        <v>0</v>
      </c>
      <c r="CU2479" s="155" t="n">
        <v>0</v>
      </c>
    </row>
    <row r="2480" customFormat="false" ht="13.8" hidden="false" customHeight="false" outlineLevel="0" collapsed="false">
      <c r="A2480" s="0" t="s">
        <v>3369</v>
      </c>
      <c r="B2480" s="90" t="s">
        <v>3321</v>
      </c>
      <c r="C2480" s="88" t="str">
        <f aca="false">MID(A2480,1,12)</f>
        <v>P.030.23.100</v>
      </c>
      <c r="D2480" s="0" t="s">
        <v>3319</v>
      </c>
      <c r="E2480" s="90" t="s">
        <v>255</v>
      </c>
      <c r="F2480" s="91" t="str">
        <f aca="false">MID(A2480, 21,85)</f>
        <v>Metalloid oxides (n=1, std=-)</v>
      </c>
      <c r="G2480" s="133" t="n">
        <f aca="false">H2480+I2480+J2480+K2480</f>
        <v>0.582520550849</v>
      </c>
      <c r="H2480" s="149" t="n">
        <f aca="false">N2480+O2480+P2480+Q2480</f>
        <v>0.02488284125</v>
      </c>
      <c r="I2480" s="149" t="n">
        <f aca="false">L2480+M2480+R2480+V2480+T2480</f>
        <v>0.033218798899</v>
      </c>
      <c r="J2480" s="150" t="n">
        <f aca="false">S2480+U2480+W2480+X2480</f>
        <v>0.0061476207</v>
      </c>
      <c r="K2480" s="149" t="n">
        <v>0.51827129</v>
      </c>
      <c r="L2480" s="130" t="n">
        <v>0.011922039</v>
      </c>
      <c r="M2480" s="130" t="n">
        <v>0.019519201</v>
      </c>
      <c r="N2480" s="130" t="n">
        <v>0.021727624</v>
      </c>
      <c r="O2480" s="130" t="n">
        <v>0.0025807632</v>
      </c>
      <c r="P2480" s="157" t="n">
        <v>0.00030715663</v>
      </c>
      <c r="Q2480" s="130" t="n">
        <v>0.00026729742</v>
      </c>
      <c r="R2480" s="157" t="n">
        <v>0.0017641812</v>
      </c>
      <c r="S2480" s="130" t="n">
        <v>0.0017296093</v>
      </c>
      <c r="T2480" s="130" t="n">
        <v>0</v>
      </c>
      <c r="U2480" s="130" t="n">
        <v>0.0044180114</v>
      </c>
      <c r="V2480" s="157" t="n">
        <v>1.3377699E-005</v>
      </c>
      <c r="W2480" s="157" t="n">
        <v>0</v>
      </c>
      <c r="X2480" s="130" t="n">
        <v>0</v>
      </c>
      <c r="Z2480" s="151" t="n">
        <f aca="false">K2480/0.15</f>
        <v>3.45514193333333</v>
      </c>
      <c r="AB2480" s="133" t="n">
        <f aca="false">K2480</f>
        <v>0.51827129</v>
      </c>
      <c r="AC2480" s="133" t="n">
        <f aca="false">L2480+M2480+N2480+O2480+P2480+Q2480+R2480</f>
        <v>0.05808826245</v>
      </c>
      <c r="AD2480" s="133" t="n">
        <f aca="false">L2480+M2480+R2480+W2480</f>
        <v>0.0332054212</v>
      </c>
      <c r="AE2480" s="133" t="n">
        <f aca="false">V2480+L2480+M2480+R2480+T2480</f>
        <v>0.033218798899</v>
      </c>
      <c r="AF2480" s="133" t="n">
        <f aca="false">S2480+U2480+X2480</f>
        <v>0.0061476207</v>
      </c>
      <c r="AH2480" s="0" t="n">
        <v>51.276116</v>
      </c>
      <c r="AI2480" s="96" t="n">
        <v>50.486776</v>
      </c>
      <c r="AJ2480" s="96" t="n">
        <v>0.54882129</v>
      </c>
      <c r="AK2480" s="96" t="n">
        <v>0</v>
      </c>
      <c r="AL2480" s="96" t="n">
        <v>0</v>
      </c>
      <c r="AM2480" s="96" t="n">
        <v>0.1344409</v>
      </c>
      <c r="AN2480" s="96" t="n">
        <v>0.10607735</v>
      </c>
      <c r="AP2480" s="95" t="n">
        <v>0.064102331</v>
      </c>
      <c r="AQ2480" s="95" t="n">
        <v>0.057784699</v>
      </c>
      <c r="AR2480" s="95" t="n">
        <v>0.0027201732</v>
      </c>
      <c r="AS2480" s="95" t="n">
        <v>0.0035974588</v>
      </c>
      <c r="AT2480" s="152" t="n">
        <f aca="false">AW2480+AZ2480+BA2480+BB2480+BC2480+BK2480+BL2480+BP2480</f>
        <v>3.464310471309E-006</v>
      </c>
      <c r="AU2480" s="152" t="n">
        <f aca="false">AX2480+AY2480+BD2480+BE2480+BF2480+BG2480+BH2480+BI2480+BJ2480+BM2480+BQ2480+BR2480</f>
        <v>1.00598120433848E-008</v>
      </c>
      <c r="AV2480" s="153" t="n">
        <f aca="false">BN2480+BO2480</f>
        <v>0.503845766957</v>
      </c>
      <c r="AW2480" s="154" t="n">
        <v>3.2063717E-006</v>
      </c>
      <c r="AX2480" s="154" t="n">
        <v>9.6743975E-009</v>
      </c>
      <c r="AY2480" s="154" t="n">
        <v>2.6431836E-013</v>
      </c>
      <c r="AZ2480" s="154" t="n">
        <v>0</v>
      </c>
      <c r="BA2480" s="154" t="n">
        <v>0</v>
      </c>
      <c r="BB2480" s="154" t="n">
        <v>5.8224351E-010</v>
      </c>
      <c r="BC2480" s="154" t="n">
        <v>2.5699691E-007</v>
      </c>
      <c r="BD2480" s="154" t="n">
        <v>1.3277992E-010</v>
      </c>
      <c r="BE2480" s="154" t="n">
        <v>2.52205E-010</v>
      </c>
      <c r="BF2480" s="154" t="n">
        <v>0</v>
      </c>
      <c r="BG2480" s="154" t="n">
        <v>0</v>
      </c>
      <c r="BH2480" s="154" t="n">
        <v>1.523453E-013</v>
      </c>
      <c r="BI2480" s="154" t="n">
        <v>1.0619156E-014</v>
      </c>
      <c r="BJ2480" s="154" t="n">
        <v>2.3405688E-015</v>
      </c>
      <c r="BK2480" s="154" t="n">
        <v>4.2357789E-011</v>
      </c>
      <c r="BL2480" s="154" t="n">
        <v>3.1726001E-010</v>
      </c>
      <c r="BM2480" s="154" t="n">
        <v>0</v>
      </c>
      <c r="BN2480" s="154" t="n">
        <v>9.5346957E-005</v>
      </c>
      <c r="BO2480" s="154" t="n">
        <v>0.50375042</v>
      </c>
      <c r="BP2480" s="154" t="n">
        <v>0</v>
      </c>
      <c r="BQ2480" s="154" t="n">
        <v>0</v>
      </c>
      <c r="BR2480" s="154" t="n">
        <v>0</v>
      </c>
      <c r="BT2480" s="96" t="n">
        <v>0.00016920856</v>
      </c>
      <c r="BU2480" s="96" t="n">
        <v>1.7387774E-006</v>
      </c>
      <c r="BV2480" s="96" t="n">
        <v>9.6338525E-005</v>
      </c>
      <c r="BW2480" s="96" t="n">
        <v>2.1705914E-007</v>
      </c>
      <c r="BX2480" s="96" t="n">
        <v>3.7422807E-006</v>
      </c>
      <c r="BY2480" s="96" t="n">
        <v>0</v>
      </c>
      <c r="BZ2480" s="96" t="n">
        <v>0</v>
      </c>
      <c r="CA2480" s="96" t="n">
        <v>0</v>
      </c>
      <c r="CB2480" s="96" t="n">
        <v>4.2704336E-007</v>
      </c>
      <c r="CC2480" s="96" t="n">
        <v>2.6904232E-007</v>
      </c>
      <c r="CD2480" s="96" t="n">
        <v>0</v>
      </c>
      <c r="CE2480" s="96" t="n">
        <v>0</v>
      </c>
      <c r="CF2480" s="96" t="n">
        <v>0</v>
      </c>
      <c r="CG2480" s="96" t="n">
        <v>4.2662228E-006</v>
      </c>
      <c r="CH2480" s="96" t="n">
        <v>6.2209569E-005</v>
      </c>
      <c r="CI2480" s="96" t="n">
        <v>4.2094806E-011</v>
      </c>
      <c r="CJ2480" s="96" t="n">
        <v>0</v>
      </c>
      <c r="CL2480" s="155" t="n">
        <v>0</v>
      </c>
      <c r="CM2480" s="155" t="n">
        <v>3.4551419</v>
      </c>
      <c r="CN2480" s="156" t="n">
        <v>0</v>
      </c>
      <c r="CO2480" s="155" t="n">
        <v>0.0011896462</v>
      </c>
      <c r="CP2480" s="155" t="n">
        <v>7.2771859E-011</v>
      </c>
      <c r="CQ2480" s="155" t="n">
        <v>8.4850681E-009</v>
      </c>
      <c r="CR2480" s="155" t="n">
        <v>0.00013705877</v>
      </c>
      <c r="CS2480" s="155" t="n">
        <v>0.0089150082</v>
      </c>
      <c r="CT2480" s="155" t="n">
        <v>0</v>
      </c>
      <c r="CU2480" s="155" t="n">
        <v>0</v>
      </c>
    </row>
    <row r="2481" customFormat="false" ht="13.8" hidden="false" customHeight="false" outlineLevel="0" collapsed="false">
      <c r="A2481" s="0" t="s">
        <v>3370</v>
      </c>
      <c r="B2481" s="90" t="s">
        <v>3321</v>
      </c>
      <c r="C2481" s="88" t="str">
        <f aca="false">MID(A2481,1,12)</f>
        <v>P.030.23.200</v>
      </c>
      <c r="D2481" s="0" t="s">
        <v>3319</v>
      </c>
      <c r="E2481" s="90" t="s">
        <v>255</v>
      </c>
      <c r="F2481" s="91" t="str">
        <f aca="false">MID(A2481, 21,85)</f>
        <v>Miscellaneous metallic oxoanionic compounds (n=3, std=9.89)</v>
      </c>
      <c r="G2481" s="133" t="n">
        <f aca="false">H2481+I2481+J2481+K2481</f>
        <v>8.2049946672</v>
      </c>
      <c r="H2481" s="149" t="n">
        <f aca="false">N2481+O2481+P2481+Q2481</f>
        <v>1.0368293</v>
      </c>
      <c r="I2481" s="149" t="n">
        <f aca="false">L2481+M2481+R2481+V2481+T2481</f>
        <v>1.1510225231</v>
      </c>
      <c r="J2481" s="150" t="n">
        <f aca="false">S2481+U2481+W2481+X2481</f>
        <v>4.8623562441</v>
      </c>
      <c r="K2481" s="149" t="n">
        <v>1.1547866</v>
      </c>
      <c r="L2481" s="157" t="n">
        <v>0.93759095</v>
      </c>
      <c r="M2481" s="130" t="n">
        <v>0.10409806</v>
      </c>
      <c r="N2481" s="130" t="n">
        <v>0.17251657</v>
      </c>
      <c r="O2481" s="130" t="n">
        <v>0.11624279</v>
      </c>
      <c r="P2481" s="157" t="n">
        <v>0.13480673</v>
      </c>
      <c r="Q2481" s="157" t="n">
        <v>0.61326321</v>
      </c>
      <c r="R2481" s="157" t="n">
        <v>0.10032402</v>
      </c>
      <c r="S2481" s="130" t="n">
        <v>4.7400422</v>
      </c>
      <c r="T2481" s="130" t="n">
        <v>0</v>
      </c>
      <c r="U2481" s="130" t="n">
        <v>0.11949419</v>
      </c>
      <c r="V2481" s="157" t="n">
        <v>0.0090094931</v>
      </c>
      <c r="W2481" s="130" t="n">
        <v>0.0028198541</v>
      </c>
      <c r="X2481" s="130" t="n">
        <v>0</v>
      </c>
      <c r="Z2481" s="151" t="n">
        <f aca="false">K2481/0.15</f>
        <v>7.69857733333333</v>
      </c>
      <c r="AB2481" s="133" t="n">
        <f aca="false">K2481</f>
        <v>1.1547866</v>
      </c>
      <c r="AC2481" s="133" t="n">
        <f aca="false">L2481+M2481+N2481+O2481+P2481+Q2481+R2481</f>
        <v>2.17884233</v>
      </c>
      <c r="AD2481" s="133" t="n">
        <f aca="false">L2481+M2481+R2481+W2481</f>
        <v>1.1448328841</v>
      </c>
      <c r="AE2481" s="133" t="n">
        <f aca="false">V2481+L2481+M2481+R2481+T2481</f>
        <v>1.1510225231</v>
      </c>
      <c r="AF2481" s="133" t="n">
        <f aca="false">S2481+U2481+X2481</f>
        <v>4.85953639</v>
      </c>
      <c r="AH2481" s="0" t="n">
        <v>19.731841</v>
      </c>
      <c r="AI2481" s="96" t="n">
        <v>11.048355</v>
      </c>
      <c r="AJ2481" s="96" t="n">
        <v>5.2944805</v>
      </c>
      <c r="AK2481" s="96" t="n">
        <v>0</v>
      </c>
      <c r="AL2481" s="96" t="n">
        <v>0.81424748</v>
      </c>
      <c r="AM2481" s="96" t="n">
        <v>1.7239703</v>
      </c>
      <c r="AN2481" s="96" t="n">
        <v>0.85078784</v>
      </c>
      <c r="AP2481" s="95" t="n">
        <v>0.43646538</v>
      </c>
      <c r="AQ2481" s="95" t="n">
        <v>0.42311063</v>
      </c>
      <c r="AR2481" s="95" t="n">
        <v>0.01171037</v>
      </c>
      <c r="AS2481" s="95" t="n">
        <v>0.0016443825</v>
      </c>
      <c r="AT2481" s="152" t="n">
        <f aca="false">AW2481+AZ2481+BA2481+BB2481+BC2481+BK2481+BL2481+BP2481</f>
        <v>2.536634489167E-005</v>
      </c>
      <c r="AU2481" s="152" t="n">
        <f aca="false">AX2481+AY2481+BD2481+BE2481+BF2481+BG2481+BH2481+BI2481+BJ2481+BM2481+BQ2481+BR2481</f>
        <v>4.330758012869E-008</v>
      </c>
      <c r="AV2481" s="153" t="n">
        <f aca="false">BN2481+BO2481</f>
        <v>0.23030568</v>
      </c>
      <c r="AW2481" s="154" t="n">
        <v>7.3609309E-006</v>
      </c>
      <c r="AX2481" s="154" t="n">
        <v>2.2210764E-008</v>
      </c>
      <c r="AY2481" s="154" t="n">
        <v>6.0678348E-013</v>
      </c>
      <c r="AZ2481" s="154" t="n">
        <v>1.5378667E-010</v>
      </c>
      <c r="BA2481" s="154" t="n">
        <v>0</v>
      </c>
      <c r="BB2481" s="154" t="n">
        <v>8.17687E-009</v>
      </c>
      <c r="BC2481" s="154" t="n">
        <v>1.7835473E-005</v>
      </c>
      <c r="BD2481" s="154" t="n">
        <v>1.4851907E-009</v>
      </c>
      <c r="BE2481" s="154" t="n">
        <v>1.9260754E-008</v>
      </c>
      <c r="BF2481" s="154" t="n">
        <v>0</v>
      </c>
      <c r="BG2481" s="154" t="n">
        <v>0</v>
      </c>
      <c r="BH2481" s="154" t="n">
        <v>3.4886904E-010</v>
      </c>
      <c r="BI2481" s="154" t="n">
        <v>6.2795054E-013</v>
      </c>
      <c r="BJ2481" s="154" t="n">
        <v>7.6765467E-013</v>
      </c>
      <c r="BK2481" s="154" t="n">
        <v>2.1149015E-008</v>
      </c>
      <c r="BL2481" s="154" t="n">
        <v>1.4046132E-007</v>
      </c>
      <c r="BM2481" s="154" t="n">
        <v>0</v>
      </c>
      <c r="BN2481" s="154" t="n">
        <v>0.18246938</v>
      </c>
      <c r="BO2481" s="154" t="n">
        <v>0.0478363</v>
      </c>
      <c r="BP2481" s="154" t="n">
        <v>0</v>
      </c>
      <c r="BQ2481" s="154" t="n">
        <v>0</v>
      </c>
      <c r="BR2481" s="154" t="n">
        <v>0</v>
      </c>
      <c r="BT2481" s="96" t="n">
        <v>0.0015695751</v>
      </c>
      <c r="BU2481" s="96" t="n">
        <v>0.00013492114</v>
      </c>
      <c r="BV2481" s="96" t="n">
        <v>0.00022029589</v>
      </c>
      <c r="BW2481" s="96" t="n">
        <v>1.2005785E-005</v>
      </c>
      <c r="BX2481" s="96" t="n">
        <v>0.00021361578</v>
      </c>
      <c r="BY2481" s="96" t="n">
        <v>3.0373503E-006</v>
      </c>
      <c r="BZ2481" s="96" t="n">
        <v>0</v>
      </c>
      <c r="CA2481" s="96" t="n">
        <v>8.1762729E-006</v>
      </c>
      <c r="CB2481" s="96" t="n">
        <v>0.00021053263</v>
      </c>
      <c r="CC2481" s="96" t="n">
        <v>0.00040726233</v>
      </c>
      <c r="CD2481" s="96" t="n">
        <v>0</v>
      </c>
      <c r="CE2481" s="96" t="n">
        <v>0</v>
      </c>
      <c r="CF2481" s="96" t="n">
        <v>0</v>
      </c>
      <c r="CG2481" s="96" t="n">
        <v>4.0867261E-005</v>
      </c>
      <c r="CH2481" s="96" t="n">
        <v>1.9893168E-005</v>
      </c>
      <c r="CI2481" s="96" t="n">
        <v>0.00029896752</v>
      </c>
      <c r="CJ2481" s="96" t="n">
        <v>0</v>
      </c>
      <c r="CL2481" s="155" t="n">
        <v>0</v>
      </c>
      <c r="CM2481" s="155" t="n">
        <v>7.8778005</v>
      </c>
      <c r="CN2481" s="156" t="n">
        <v>0.12005799</v>
      </c>
      <c r="CO2481" s="155" t="n">
        <v>0.092384247</v>
      </c>
      <c r="CP2481" s="155" t="n">
        <v>1.5820207E-007</v>
      </c>
      <c r="CQ2481" s="155" t="n">
        <v>1.8574796E-005</v>
      </c>
      <c r="CR2481" s="155" t="n">
        <v>0.0078948063</v>
      </c>
      <c r="CS2481" s="155" t="n">
        <v>0.77462297</v>
      </c>
      <c r="CT2481" s="155" t="n">
        <v>0</v>
      </c>
      <c r="CU2481" s="155" t="n">
        <v>0.0018108115</v>
      </c>
    </row>
    <row r="2482" customFormat="false" ht="13.8" hidden="false" customHeight="false" outlineLevel="0" collapsed="false">
      <c r="A2482" s="0" t="s">
        <v>3371</v>
      </c>
      <c r="B2482" s="90" t="s">
        <v>3321</v>
      </c>
      <c r="C2482" s="88" t="str">
        <f aca="false">MID(A2482,1,12)</f>
        <v>P.030.23.200</v>
      </c>
      <c r="D2482" s="0" t="s">
        <v>3319</v>
      </c>
      <c r="E2482" s="90" t="s">
        <v>255</v>
      </c>
      <c r="F2482" s="91" t="str">
        <f aca="false">MID(A2482, 21,85)</f>
        <v>Miscellaneous mixed metal/non-metals (n=1, std=-)</v>
      </c>
      <c r="G2482" s="133" t="n">
        <f aca="false">H2482+I2482+J2482+K2482</f>
        <v>1.729189866134</v>
      </c>
      <c r="H2482" s="149" t="n">
        <f aca="false">N2482+O2482+P2482+Q2482</f>
        <v>0.4330520396</v>
      </c>
      <c r="I2482" s="149" t="n">
        <f aca="false">L2482+M2482+R2482+V2482+T2482</f>
        <v>0.623809683534</v>
      </c>
      <c r="J2482" s="150" t="n">
        <f aca="false">S2482+U2482+W2482+X2482</f>
        <v>0.333275453</v>
      </c>
      <c r="K2482" s="149" t="n">
        <v>0.33905269</v>
      </c>
      <c r="L2482" s="130" t="n">
        <v>0.1762688</v>
      </c>
      <c r="M2482" s="130" t="n">
        <v>0.12508511</v>
      </c>
      <c r="N2482" s="130" t="n">
        <v>0.070212011</v>
      </c>
      <c r="O2482" s="130" t="n">
        <v>-0.0023025475</v>
      </c>
      <c r="P2482" s="130" t="n">
        <v>0.3563141</v>
      </c>
      <c r="Q2482" s="157" t="n">
        <v>0.0088284761</v>
      </c>
      <c r="R2482" s="157" t="n">
        <v>0.32245819</v>
      </c>
      <c r="S2482" s="130" t="n">
        <v>0.29771458</v>
      </c>
      <c r="T2482" s="130" t="n">
        <v>0</v>
      </c>
      <c r="U2482" s="130" t="n">
        <v>0.035560873</v>
      </c>
      <c r="V2482" s="130" t="n">
        <v>-2.416466E-006</v>
      </c>
      <c r="W2482" s="157" t="n">
        <v>0</v>
      </c>
      <c r="X2482" s="130" t="n">
        <v>0</v>
      </c>
      <c r="Z2482" s="151" t="n">
        <f aca="false">K2482/0.15</f>
        <v>2.26035126666667</v>
      </c>
      <c r="AB2482" s="133" t="n">
        <f aca="false">K2482</f>
        <v>0.33905269</v>
      </c>
      <c r="AC2482" s="133" t="n">
        <f aca="false">L2482+M2482+N2482+O2482+P2482+Q2482+R2482</f>
        <v>1.0568641396</v>
      </c>
      <c r="AD2482" s="133" t="n">
        <f aca="false">L2482+M2482+R2482+W2482</f>
        <v>0.6238121</v>
      </c>
      <c r="AE2482" s="133" t="n">
        <f aca="false">V2482+L2482+M2482+R2482+T2482</f>
        <v>0.623809683534</v>
      </c>
      <c r="AF2482" s="133" t="n">
        <f aca="false">S2482+U2482+X2482</f>
        <v>0.333275453</v>
      </c>
      <c r="AH2482" s="0" t="n">
        <v>-7.0871296</v>
      </c>
      <c r="AI2482" s="96" t="n">
        <v>-11.467064</v>
      </c>
      <c r="AJ2482" s="96" t="n">
        <v>4.4174997</v>
      </c>
      <c r="AK2482" s="96" t="n">
        <v>0</v>
      </c>
      <c r="AL2482" s="96" t="n">
        <v>0</v>
      </c>
      <c r="AM2482" s="96" t="n">
        <v>-0.020053626</v>
      </c>
      <c r="AN2482" s="96" t="n">
        <v>-0.017511236</v>
      </c>
      <c r="AP2482" s="95" t="n">
        <v>3.114662</v>
      </c>
      <c r="AQ2482" s="95" t="n">
        <v>3.1115274</v>
      </c>
      <c r="AR2482" s="95" t="n">
        <v>0.0038757098</v>
      </c>
      <c r="AS2482" s="95" t="n">
        <v>-0.00074111428</v>
      </c>
      <c r="AT2482" s="152" t="n">
        <f aca="false">AW2482+AZ2482+BA2482+BB2482+BC2482+BK2482+BL2482+BP2482</f>
        <v>0.00018654241227</v>
      </c>
      <c r="AU2482" s="152" t="n">
        <f aca="false">AX2482+AY2482+BD2482+BE2482+BF2482+BG2482+BH2482+BI2482+BJ2482+BM2482+BQ2482+BR2482</f>
        <v>1.433324614324E-008</v>
      </c>
      <c r="AV2482" s="153" t="n">
        <f aca="false">BN2482+BO2482</f>
        <v>-0.103797513</v>
      </c>
      <c r="AW2482" s="154" t="n">
        <v>2.097606E-006</v>
      </c>
      <c r="AX2482" s="154" t="n">
        <v>6.3289835E-009</v>
      </c>
      <c r="AY2482" s="154" t="n">
        <v>1.7291687E-013</v>
      </c>
      <c r="AZ2482" s="154" t="n">
        <v>0</v>
      </c>
      <c r="BA2482" s="154" t="n">
        <v>0</v>
      </c>
      <c r="BB2482" s="154" t="n">
        <v>1.14108E-008</v>
      </c>
      <c r="BC2482" s="154" t="n">
        <v>4.0489022E-006</v>
      </c>
      <c r="BD2482" s="154" t="n">
        <v>1.5993239E-009</v>
      </c>
      <c r="BE2482" s="154" t="n">
        <v>4.7033712E-009</v>
      </c>
      <c r="BF2482" s="154" t="n">
        <v>1.0444954E-009</v>
      </c>
      <c r="BG2482" s="154" t="n">
        <v>1.3021437E-013</v>
      </c>
      <c r="BH2482" s="154" t="n">
        <v>4.5102712E-011</v>
      </c>
      <c r="BI2482" s="154" t="n">
        <v>4.9975642E-010</v>
      </c>
      <c r="BJ2482" s="154" t="n">
        <v>1.1190988E-010</v>
      </c>
      <c r="BK2482" s="154" t="n">
        <v>0.00017972367</v>
      </c>
      <c r="BL2482" s="154" t="n">
        <v>6.6082327E-007</v>
      </c>
      <c r="BM2482" s="154" t="n">
        <v>0</v>
      </c>
      <c r="BN2482" s="154" t="n">
        <v>0.010873127</v>
      </c>
      <c r="BO2482" s="154" t="n">
        <v>-0.11467064</v>
      </c>
      <c r="BP2482" s="154" t="n">
        <v>0</v>
      </c>
      <c r="BQ2482" s="154" t="n">
        <v>0</v>
      </c>
      <c r="BR2482" s="154" t="n">
        <v>0</v>
      </c>
      <c r="BT2482" s="96" t="n">
        <v>0.00069764027</v>
      </c>
      <c r="BU2482" s="96" t="n">
        <v>3.625286E-005</v>
      </c>
      <c r="BV2482" s="96" t="n">
        <v>6.302459E-005</v>
      </c>
      <c r="BW2482" s="96" t="n">
        <v>3.7768169E-005</v>
      </c>
      <c r="BX2482" s="96" t="n">
        <v>2.2190989E-005</v>
      </c>
      <c r="BY2482" s="96" t="n">
        <v>7.9083023E-006</v>
      </c>
      <c r="BZ2482" s="96" t="n">
        <v>2.6509351E-005</v>
      </c>
      <c r="CA2482" s="96" t="n">
        <v>1.1419959E-005</v>
      </c>
      <c r="CB2482" s="96" t="n">
        <v>0.00047824792</v>
      </c>
      <c r="CC2482" s="96" t="n">
        <v>5.825585E-006</v>
      </c>
      <c r="CD2482" s="96" t="n">
        <v>0</v>
      </c>
      <c r="CE2482" s="96" t="n">
        <v>0</v>
      </c>
      <c r="CF2482" s="96" t="n">
        <v>0</v>
      </c>
      <c r="CG2482" s="96" t="n">
        <v>1.5090197E-005</v>
      </c>
      <c r="CH2482" s="96" t="n">
        <v>-8.3239525E-006</v>
      </c>
      <c r="CI2482" s="96" t="n">
        <v>1.726303E-006</v>
      </c>
      <c r="CJ2482" s="96" t="n">
        <v>0</v>
      </c>
      <c r="CL2482" s="155" t="n">
        <v>0</v>
      </c>
      <c r="CM2482" s="155" t="n">
        <v>2.2603512</v>
      </c>
      <c r="CN2482" s="156" t="n">
        <v>0.31687302</v>
      </c>
      <c r="CO2482" s="155" t="n">
        <v>0.026529336</v>
      </c>
      <c r="CP2482" s="155" t="n">
        <v>7.7132428E-005</v>
      </c>
      <c r="CQ2482" s="155" t="n">
        <v>8.4818511E-007</v>
      </c>
      <c r="CR2482" s="155" t="n">
        <v>0.0011097078</v>
      </c>
      <c r="CS2482" s="155" t="n">
        <v>786.57504</v>
      </c>
      <c r="CT2482" s="155" t="n">
        <v>0.00069386295</v>
      </c>
      <c r="CU2482" s="155" t="n">
        <v>0.0026905614</v>
      </c>
    </row>
    <row r="2483" customFormat="false" ht="13.8" hidden="false" customHeight="false" outlineLevel="0" collapsed="false">
      <c r="A2483" s="0" t="s">
        <v>3372</v>
      </c>
      <c r="B2483" s="90" t="s">
        <v>3321</v>
      </c>
      <c r="C2483" s="88" t="str">
        <f aca="false">MID(A2483,1,12)</f>
        <v>P.030.24.100</v>
      </c>
      <c r="D2483" s="0" t="s">
        <v>3319</v>
      </c>
      <c r="E2483" s="90" t="s">
        <v>255</v>
      </c>
      <c r="F2483" s="91" t="str">
        <f aca="false">MID(A2483, 21,85)</f>
        <v>N-alkylpyrrolidines (n=1, std=-)</v>
      </c>
      <c r="G2483" s="133" t="n">
        <f aca="false">H2483+I2483+J2483+K2483</f>
        <v>1.07508739281092</v>
      </c>
      <c r="H2483" s="149" t="n">
        <f aca="false">N2483+O2483+P2483+Q2483</f>
        <v>0.0523725678</v>
      </c>
      <c r="I2483" s="149" t="n">
        <f aca="false">L2483+M2483+R2483+V2483+T2483</f>
        <v>0.115759813204</v>
      </c>
      <c r="J2483" s="150" t="n">
        <f aca="false">S2483+U2483+W2483+X2483</f>
        <v>0.0470877818069218</v>
      </c>
      <c r="K2483" s="149" t="n">
        <v>0.85986723</v>
      </c>
      <c r="L2483" s="130" t="n">
        <v>0.045677868</v>
      </c>
      <c r="M2483" s="130" t="n">
        <v>0.05201725</v>
      </c>
      <c r="N2483" s="130" t="n">
        <v>0.043996706</v>
      </c>
      <c r="O2483" s="130" t="n">
        <v>0.0062928033</v>
      </c>
      <c r="P2483" s="157" t="n">
        <v>0.0011921617</v>
      </c>
      <c r="Q2483" s="157" t="n">
        <v>0.0008908968</v>
      </c>
      <c r="R2483" s="157" t="n">
        <v>0.017375427</v>
      </c>
      <c r="S2483" s="157" t="n">
        <v>0.0052406667</v>
      </c>
      <c r="T2483" s="130" t="n">
        <v>0.00061651599</v>
      </c>
      <c r="U2483" s="130" t="n">
        <v>0.041817594</v>
      </c>
      <c r="V2483" s="157" t="n">
        <v>7.2752214E-005</v>
      </c>
      <c r="W2483" s="130" t="n">
        <v>2.9521098E-005</v>
      </c>
      <c r="X2483" s="130" t="n">
        <v>8.9218169E-012</v>
      </c>
      <c r="Z2483" s="151" t="n">
        <f aca="false">K2483/0.15</f>
        <v>5.7324482</v>
      </c>
      <c r="AB2483" s="133" t="n">
        <f aca="false">K2483</f>
        <v>0.85986723</v>
      </c>
      <c r="AC2483" s="133" t="n">
        <f aca="false">L2483+M2483+N2483+O2483+P2483+Q2483+R2483</f>
        <v>0.1674431128</v>
      </c>
      <c r="AD2483" s="133" t="n">
        <f aca="false">L2483+M2483+R2483+W2483</f>
        <v>0.115100066098</v>
      </c>
      <c r="AE2483" s="133" t="n">
        <f aca="false">V2483+L2483+M2483+R2483+T2483</f>
        <v>0.115759813204</v>
      </c>
      <c r="AF2483" s="133" t="n">
        <f aca="false">S2483+U2483+X2483</f>
        <v>0.0470582607089218</v>
      </c>
      <c r="AH2483" s="0" t="n">
        <v>127.67214</v>
      </c>
      <c r="AI2483" s="96" t="n">
        <v>119.60343</v>
      </c>
      <c r="AJ2483" s="96" t="n">
        <v>4.4738133</v>
      </c>
      <c r="AK2483" s="96" t="n">
        <v>0</v>
      </c>
      <c r="AL2483" s="96" t="n">
        <v>0.99299676</v>
      </c>
      <c r="AM2483" s="96" t="n">
        <v>1.7114103</v>
      </c>
      <c r="AN2483" s="96" t="n">
        <v>0.89048904</v>
      </c>
      <c r="AP2483" s="95" t="n">
        <v>0.11818531</v>
      </c>
      <c r="AQ2483" s="95" t="n">
        <v>0.10528048</v>
      </c>
      <c r="AR2483" s="95" t="n">
        <v>0.0047673654</v>
      </c>
      <c r="AS2483" s="95" t="n">
        <v>0.0081374684</v>
      </c>
      <c r="AT2483" s="152" t="n">
        <f aca="false">AW2483+AZ2483+BA2483+BB2483+BC2483+BK2483+BL2483+BP2483</f>
        <v>6.3117794501914E-006</v>
      </c>
      <c r="AU2483" s="152" t="n">
        <f aca="false">AX2483+AY2483+BD2483+BE2483+BF2483+BG2483+BH2483+BI2483+BJ2483+BM2483+BQ2483+BR2483</f>
        <v>1.76307893589562E-008</v>
      </c>
      <c r="AV2483" s="153" t="n">
        <f aca="false">BN2483+BO2483</f>
        <v>1.13970145816</v>
      </c>
      <c r="AW2483" s="154" t="n">
        <v>5.3200312E-006</v>
      </c>
      <c r="AX2483" s="154" t="n">
        <v>1.605183E-008</v>
      </c>
      <c r="AY2483" s="154" t="n">
        <v>4.3855841E-013</v>
      </c>
      <c r="AZ2483" s="154" t="n">
        <v>1.5901014E-012</v>
      </c>
      <c r="BA2483" s="154" t="n">
        <v>0</v>
      </c>
      <c r="BB2483" s="154" t="n">
        <v>1.2942E-009</v>
      </c>
      <c r="BC2483" s="154" t="n">
        <v>9.7837202E-007</v>
      </c>
      <c r="BD2483" s="154" t="n">
        <v>2.849446E-010</v>
      </c>
      <c r="BE2483" s="154" t="n">
        <v>1.1270692E-009</v>
      </c>
      <c r="BF2483" s="154" t="n">
        <v>1.2929454E-010</v>
      </c>
      <c r="BG2483" s="154" t="n">
        <v>3.495095E-013</v>
      </c>
      <c r="BH2483" s="154" t="n">
        <v>3.2762926E-011</v>
      </c>
      <c r="BI2483" s="154" t="n">
        <v>5.7941748E-013</v>
      </c>
      <c r="BJ2483" s="154" t="n">
        <v>1.5385823E-013</v>
      </c>
      <c r="BK2483" s="154" t="n">
        <v>1.0596382E-008</v>
      </c>
      <c r="BL2483" s="154" t="n">
        <v>9.3043963E-010</v>
      </c>
      <c r="BM2483" s="154" t="n">
        <v>1.2052929E-020</v>
      </c>
      <c r="BN2483" s="154" t="n">
        <v>0.00033195816</v>
      </c>
      <c r="BO2483" s="154" t="n">
        <v>1.1393695</v>
      </c>
      <c r="BP2483" s="154" t="n">
        <v>5.5361846E-010</v>
      </c>
      <c r="BQ2483" s="154" t="n">
        <v>3.3665987E-012</v>
      </c>
      <c r="BR2483" s="154" t="n">
        <v>1.5062412E-016</v>
      </c>
      <c r="BT2483" s="96" t="n">
        <v>0.00034663645</v>
      </c>
      <c r="BU2483" s="96" t="n">
        <v>7.9914864E-006</v>
      </c>
      <c r="BV2483" s="96" t="n">
        <v>0.00015983587</v>
      </c>
      <c r="BW2483" s="96" t="n">
        <v>2.0705481E-006</v>
      </c>
      <c r="BX2483" s="96" t="n">
        <v>1.182494E-005</v>
      </c>
      <c r="BY2483" s="96" t="n">
        <v>1.1775527E-006</v>
      </c>
      <c r="BZ2483" s="96" t="n">
        <v>3.7513432E-010</v>
      </c>
      <c r="CA2483" s="96" t="n">
        <v>1.1430214E-006</v>
      </c>
      <c r="CB2483" s="96" t="n">
        <v>1.6395165E-006</v>
      </c>
      <c r="CC2483" s="96" t="n">
        <v>7.6318065E-007</v>
      </c>
      <c r="CD2483" s="96" t="n">
        <v>0</v>
      </c>
      <c r="CE2483" s="96" t="n">
        <v>2.6653515E-017</v>
      </c>
      <c r="CF2483" s="96" t="n">
        <v>2.1823794E-013</v>
      </c>
      <c r="CG2483" s="96" t="n">
        <v>8.8425696E-006</v>
      </c>
      <c r="CH2483" s="96" t="n">
        <v>0.00015092797</v>
      </c>
      <c r="CI2483" s="96" t="n">
        <v>3.3995282E-007</v>
      </c>
      <c r="CJ2483" s="96" t="n">
        <v>7.9475962E-008</v>
      </c>
      <c r="CL2483" s="155" t="n">
        <v>1.8471957E-013</v>
      </c>
      <c r="CM2483" s="155" t="n">
        <v>5.7321937</v>
      </c>
      <c r="CN2483" s="156" t="n">
        <v>0.018084678</v>
      </c>
      <c r="CO2483" s="155" t="n">
        <v>0.0053308956</v>
      </c>
      <c r="CP2483" s="155" t="n">
        <v>9.6860361E-010</v>
      </c>
      <c r="CQ2483" s="155" t="n">
        <v>2.3562226E-008</v>
      </c>
      <c r="CR2483" s="155" t="n">
        <v>0.00043904982</v>
      </c>
      <c r="CS2483" s="155" t="n">
        <v>1.0116233</v>
      </c>
      <c r="CT2483" s="155" t="n">
        <v>8.6699952E-005</v>
      </c>
      <c r="CU2483" s="155" t="n">
        <v>0.00036193939</v>
      </c>
    </row>
    <row r="2484" customFormat="false" ht="13.8" hidden="false" customHeight="false" outlineLevel="0" collapsed="false">
      <c r="A2484" s="0" t="s">
        <v>3373</v>
      </c>
      <c r="B2484" s="90" t="s">
        <v>3321</v>
      </c>
      <c r="C2484" s="88" t="str">
        <f aca="false">MID(A2484,1,12)</f>
        <v>P.030.24.200</v>
      </c>
      <c r="D2484" s="0" t="s">
        <v>3319</v>
      </c>
      <c r="E2484" s="90" t="s">
        <v>255</v>
      </c>
      <c r="F2484" s="91" t="str">
        <f aca="false">MID(A2484, 21,85)</f>
        <v>N-phenylureas (n=2, std=0.42)</v>
      </c>
      <c r="G2484" s="133" t="n">
        <f aca="false">H2484+I2484+J2484+K2484</f>
        <v>1.793931544113</v>
      </c>
      <c r="H2484" s="149" t="n">
        <f aca="false">N2484+O2484+P2484+Q2484</f>
        <v>0.07091202072</v>
      </c>
      <c r="I2484" s="149" t="n">
        <f aca="false">L2484+M2484+R2484+V2484+T2484</f>
        <v>0.145520688793</v>
      </c>
      <c r="J2484" s="150" t="n">
        <f aca="false">S2484+U2484+W2484+X2484</f>
        <v>0.1305146346</v>
      </c>
      <c r="K2484" s="149" t="n">
        <v>1.4469842</v>
      </c>
      <c r="L2484" s="130" t="n">
        <v>0.079415709</v>
      </c>
      <c r="M2484" s="130" t="n">
        <v>0.061739585</v>
      </c>
      <c r="N2484" s="130" t="n">
        <v>0.059734702</v>
      </c>
      <c r="O2484" s="130" t="n">
        <v>0.010069722</v>
      </c>
      <c r="P2484" s="157" t="n">
        <v>0.00051340964</v>
      </c>
      <c r="Q2484" s="157" t="n">
        <v>0.00059418708</v>
      </c>
      <c r="R2484" s="130" t="n">
        <v>0.0043441827</v>
      </c>
      <c r="S2484" s="157" t="n">
        <v>0.0034971546</v>
      </c>
      <c r="T2484" s="157" t="n">
        <v>0</v>
      </c>
      <c r="U2484" s="130" t="n">
        <v>0.12701748</v>
      </c>
      <c r="V2484" s="157" t="n">
        <v>2.1212093E-005</v>
      </c>
      <c r="W2484" s="157" t="n">
        <v>0</v>
      </c>
      <c r="X2484" s="130" t="n">
        <v>0</v>
      </c>
      <c r="Z2484" s="151" t="n">
        <f aca="false">K2484/0.15</f>
        <v>9.64656133333333</v>
      </c>
      <c r="AB2484" s="133" t="n">
        <f aca="false">K2484</f>
        <v>1.4469842</v>
      </c>
      <c r="AC2484" s="133" t="n">
        <f aca="false">L2484+M2484+N2484+O2484+P2484+Q2484+R2484</f>
        <v>0.21641149742</v>
      </c>
      <c r="AD2484" s="133" t="n">
        <f aca="false">L2484+M2484+R2484+W2484</f>
        <v>0.1454994767</v>
      </c>
      <c r="AE2484" s="133" t="n">
        <f aca="false">V2484+L2484+M2484+R2484+T2484</f>
        <v>0.145520688793</v>
      </c>
      <c r="AF2484" s="133" t="n">
        <f aca="false">S2484+U2484+X2484</f>
        <v>0.1305146346</v>
      </c>
      <c r="AH2484" s="0" t="n">
        <v>157.22403</v>
      </c>
      <c r="AI2484" s="96" t="n">
        <v>126.07487</v>
      </c>
      <c r="AJ2484" s="96" t="n">
        <v>17.500191</v>
      </c>
      <c r="AK2484" s="96" t="n">
        <v>0</v>
      </c>
      <c r="AL2484" s="96" t="n">
        <v>3.1897604</v>
      </c>
      <c r="AM2484" s="96" t="n">
        <v>6.9605221</v>
      </c>
      <c r="AN2484" s="96" t="n">
        <v>3.4986902</v>
      </c>
      <c r="AP2484" s="95" t="n">
        <v>0.19116077</v>
      </c>
      <c r="AQ2484" s="95" t="n">
        <v>0.17605189</v>
      </c>
      <c r="AR2484" s="95" t="n">
        <v>0.0078568849</v>
      </c>
      <c r="AS2484" s="95" t="n">
        <v>0.0072519884</v>
      </c>
      <c r="AT2484" s="152" t="n">
        <f aca="false">AW2484+AZ2484+BA2484+BB2484+BC2484+BK2484+BL2484+BP2484</f>
        <v>1.0554669771361E-005</v>
      </c>
      <c r="AU2484" s="152" t="n">
        <f aca="false">AX2484+AY2484+BD2484+BE2484+BF2484+BG2484+BH2484+BI2484+BJ2484+BM2484+BQ2484+BR2484</f>
        <v>2.9056526627798E-008</v>
      </c>
      <c r="AV2484" s="153" t="n">
        <f aca="false">BN2484+BO2484</f>
        <v>1.01568463147</v>
      </c>
      <c r="AW2484" s="154" t="n">
        <v>8.9520091E-006</v>
      </c>
      <c r="AX2484" s="154" t="n">
        <v>2.7010372E-008</v>
      </c>
      <c r="AY2484" s="154" t="n">
        <v>7.3796196E-013</v>
      </c>
      <c r="AZ2484" s="154" t="n">
        <v>0</v>
      </c>
      <c r="BA2484" s="154" t="n">
        <v>0</v>
      </c>
      <c r="BB2484" s="154" t="n">
        <v>1.6007339E-009</v>
      </c>
      <c r="BC2484" s="154" t="n">
        <v>1.6002165E-006</v>
      </c>
      <c r="BD2484" s="154" t="n">
        <v>3.650454E-010</v>
      </c>
      <c r="BE2484" s="154" t="n">
        <v>1.680001E-009</v>
      </c>
      <c r="BF2484" s="154" t="n">
        <v>0</v>
      </c>
      <c r="BG2484" s="154" t="n">
        <v>0</v>
      </c>
      <c r="BH2484" s="154" t="n">
        <v>3.3861536E-013</v>
      </c>
      <c r="BI2484" s="154" t="n">
        <v>2.6128836E-014</v>
      </c>
      <c r="BJ2484" s="154" t="n">
        <v>5.521642E-015</v>
      </c>
      <c r="BK2484" s="154" t="n">
        <v>7.5329021E-011</v>
      </c>
      <c r="BL2484" s="154" t="n">
        <v>7.6810844E-010</v>
      </c>
      <c r="BM2484" s="154" t="n">
        <v>0</v>
      </c>
      <c r="BN2484" s="154" t="n">
        <v>0.00035243147</v>
      </c>
      <c r="BO2484" s="154" t="n">
        <v>1.0153322</v>
      </c>
      <c r="BP2484" s="154" t="n">
        <v>0</v>
      </c>
      <c r="BQ2484" s="154" t="n">
        <v>0</v>
      </c>
      <c r="BR2484" s="154" t="n">
        <v>0</v>
      </c>
      <c r="BT2484" s="96" t="n">
        <v>0.00048787308</v>
      </c>
      <c r="BU2484" s="96" t="n">
        <v>1.1582435E-005</v>
      </c>
      <c r="BV2484" s="96" t="n">
        <v>0.00026897173</v>
      </c>
      <c r="BW2484" s="96" t="n">
        <v>5.3743912E-007</v>
      </c>
      <c r="BX2484" s="96" t="n">
        <v>1.8554058E-005</v>
      </c>
      <c r="BY2484" s="96" t="n">
        <v>0</v>
      </c>
      <c r="BZ2484" s="96" t="n">
        <v>0</v>
      </c>
      <c r="CA2484" s="96" t="n">
        <v>0</v>
      </c>
      <c r="CB2484" s="96" t="n">
        <v>7.2246166E-007</v>
      </c>
      <c r="CC2484" s="96" t="n">
        <v>6.2919045E-007</v>
      </c>
      <c r="CD2484" s="96" t="n">
        <v>0</v>
      </c>
      <c r="CE2484" s="96" t="n">
        <v>0</v>
      </c>
      <c r="CF2484" s="96" t="n">
        <v>0</v>
      </c>
      <c r="CG2484" s="96" t="n">
        <v>1.2170465E-005</v>
      </c>
      <c r="CH2484" s="96" t="n">
        <v>0.0001747053</v>
      </c>
      <c r="CI2484" s="96" t="n">
        <v>3.1966873E-012</v>
      </c>
      <c r="CJ2484" s="96" t="n">
        <v>0</v>
      </c>
      <c r="CL2484" s="155" t="n">
        <v>0</v>
      </c>
      <c r="CM2484" s="155" t="n">
        <v>9.6465615</v>
      </c>
      <c r="CN2484" s="156" t="n">
        <v>0</v>
      </c>
      <c r="CO2484" s="155" t="n">
        <v>0.0079245332</v>
      </c>
      <c r="CP2484" s="155" t="n">
        <v>1.6053614E-010</v>
      </c>
      <c r="CQ2484" s="155" t="n">
        <v>1.8954379E-008</v>
      </c>
      <c r="CR2484" s="155" t="n">
        <v>0.00073539221</v>
      </c>
      <c r="CS2484" s="155" t="n">
        <v>0.021917365</v>
      </c>
      <c r="CT2484" s="155" t="n">
        <v>0</v>
      </c>
      <c r="CU2484" s="155" t="n">
        <v>0</v>
      </c>
    </row>
    <row r="2485" customFormat="false" ht="13.8" hidden="false" customHeight="false" outlineLevel="0" collapsed="false">
      <c r="A2485" s="0" t="s">
        <v>3374</v>
      </c>
      <c r="B2485" s="90" t="s">
        <v>3321</v>
      </c>
      <c r="C2485" s="88" t="str">
        <f aca="false">MID(A2485,1,12)</f>
        <v>P.030.24.300</v>
      </c>
      <c r="D2485" s="0" t="s">
        <v>3319</v>
      </c>
      <c r="E2485" s="90" t="s">
        <v>255</v>
      </c>
      <c r="F2485" s="91" t="str">
        <f aca="false">MID(A2485, 21,85)</f>
        <v>Non-metal nitrates (n=1, std=-)</v>
      </c>
      <c r="G2485" s="133" t="n">
        <f aca="false">H2485+I2485+J2485+K2485</f>
        <v>0.095682114712941</v>
      </c>
      <c r="H2485" s="149" t="n">
        <f aca="false">N2485+O2485+P2485+Q2485</f>
        <v>3.0235661609E-005</v>
      </c>
      <c r="I2485" s="149" t="n">
        <f aca="false">L2485+M2485+R2485+V2485+T2485</f>
        <v>5.8646541932E-005</v>
      </c>
      <c r="J2485" s="150" t="n">
        <f aca="false">S2485+U2485+W2485+X2485</f>
        <v>0.0001214805094</v>
      </c>
      <c r="K2485" s="149" t="n">
        <v>0.095471752</v>
      </c>
      <c r="L2485" s="130" t="n">
        <v>3.0284686E-005</v>
      </c>
      <c r="M2485" s="130" t="n">
        <v>2.7882381E-005</v>
      </c>
      <c r="N2485" s="130" t="n">
        <v>2.6163687E-005</v>
      </c>
      <c r="O2485" s="130" t="n">
        <v>3.9170226E-006</v>
      </c>
      <c r="P2485" s="157" t="n">
        <v>8.2851773E-008</v>
      </c>
      <c r="Q2485" s="157" t="n">
        <v>7.2100236E-008</v>
      </c>
      <c r="R2485" s="157" t="n">
        <v>4.7586646E-007</v>
      </c>
      <c r="S2485" s="157" t="n">
        <v>2.6272194E-006</v>
      </c>
      <c r="T2485" s="130" t="n">
        <v>0</v>
      </c>
      <c r="U2485" s="157" t="n">
        <v>0.00011885329</v>
      </c>
      <c r="V2485" s="130" t="n">
        <v>3.608472E-009</v>
      </c>
      <c r="W2485" s="130" t="n">
        <v>0</v>
      </c>
      <c r="X2485" s="130" t="n">
        <v>0</v>
      </c>
      <c r="Z2485" s="151" t="n">
        <f aca="false">K2485/0.15</f>
        <v>0.636478346666667</v>
      </c>
      <c r="AB2485" s="133" t="n">
        <f aca="false">K2485</f>
        <v>0.095471752</v>
      </c>
      <c r="AC2485" s="133" t="n">
        <f aca="false">L2485+M2485+N2485+O2485+P2485+Q2485+R2485</f>
        <v>8.8878595069E-005</v>
      </c>
      <c r="AD2485" s="133" t="n">
        <f aca="false">L2485+M2485+R2485+W2485</f>
        <v>5.864293346E-005</v>
      </c>
      <c r="AE2485" s="133" t="n">
        <f aca="false">V2485+L2485+M2485+R2485+T2485</f>
        <v>5.8646541932E-005</v>
      </c>
      <c r="AF2485" s="133" t="n">
        <f aca="false">S2485+U2485+X2485</f>
        <v>0.0001214805094</v>
      </c>
      <c r="AH2485" s="0" t="n">
        <v>0.085348789</v>
      </c>
      <c r="AI2485" s="96" t="n">
        <v>0.055839765</v>
      </c>
      <c r="AJ2485" s="96" t="n">
        <v>0.016449494</v>
      </c>
      <c r="AK2485" s="96" t="n">
        <v>0</v>
      </c>
      <c r="AL2485" s="96" t="n">
        <v>0.0031221146</v>
      </c>
      <c r="AM2485" s="96" t="n">
        <v>0.0066465793</v>
      </c>
      <c r="AN2485" s="96" t="n">
        <v>0.0032908364</v>
      </c>
      <c r="AP2485" s="95" t="n">
        <v>0.01034668</v>
      </c>
      <c r="AQ2485" s="95" t="n">
        <v>0.009862286</v>
      </c>
      <c r="AR2485" s="95" t="n">
        <v>0.00048212013</v>
      </c>
      <c r="AS2485" s="95" t="n">
        <v>2.2738329E-006</v>
      </c>
      <c r="AT2485" s="152" t="n">
        <f aca="false">AW2485+AZ2485+BA2485+BB2485+BC2485+BK2485+BL2485+BP2485</f>
        <v>5.91264148480957E-007</v>
      </c>
      <c r="AU2485" s="152" t="n">
        <f aca="false">AX2485+AY2485+BD2485+BE2485+BF2485+BG2485+BH2485+BI2485+BJ2485+BM2485+BQ2485+BR2485</f>
        <v>1.78298868230303E-009</v>
      </c>
      <c r="AV2485" s="153" t="n">
        <f aca="false">BN2485+BO2485</f>
        <v>0.00031846399361</v>
      </c>
      <c r="AW2485" s="154" t="n">
        <v>5.9065191E-007</v>
      </c>
      <c r="AX2485" s="154" t="n">
        <v>1.7821394E-009</v>
      </c>
      <c r="AY2485" s="154" t="n">
        <v>4.8690594E-014</v>
      </c>
      <c r="AZ2485" s="154" t="n">
        <v>0</v>
      </c>
      <c r="BA2485" s="154" t="n">
        <v>0</v>
      </c>
      <c r="BB2485" s="154" t="n">
        <v>7.0111842E-013</v>
      </c>
      <c r="BC2485" s="154" t="n">
        <v>6.1144036E-010</v>
      </c>
      <c r="BD2485" s="154" t="n">
        <v>1.598892E-013</v>
      </c>
      <c r="BE2485" s="154" t="n">
        <v>6.4065792E-013</v>
      </c>
      <c r="BF2485" s="154" t="n">
        <v>0</v>
      </c>
      <c r="BG2485" s="154" t="n">
        <v>0</v>
      </c>
      <c r="BH2485" s="154" t="n">
        <v>4.1093297E-017</v>
      </c>
      <c r="BI2485" s="154" t="n">
        <v>2.8643884E-018</v>
      </c>
      <c r="BJ2485" s="154" t="n">
        <v>6.3134002E-019</v>
      </c>
      <c r="BK2485" s="154" t="n">
        <v>1.14255E-014</v>
      </c>
      <c r="BL2485" s="154" t="n">
        <v>8.5577037E-014</v>
      </c>
      <c r="BM2485" s="154" t="n">
        <v>0</v>
      </c>
      <c r="BN2485" s="154" t="n">
        <v>2.7819361E-007</v>
      </c>
      <c r="BO2485" s="154" t="n">
        <v>0.0003181858</v>
      </c>
      <c r="BP2485" s="154" t="n">
        <v>0</v>
      </c>
      <c r="BQ2485" s="154" t="n">
        <v>0</v>
      </c>
      <c r="BR2485" s="154" t="n">
        <v>0</v>
      </c>
      <c r="BT2485" s="96" t="n">
        <v>1.7851615E-005</v>
      </c>
      <c r="BU2485" s="96" t="n">
        <v>4.4168893E-009</v>
      </c>
      <c r="BV2485" s="96" t="n">
        <v>1.7746705E-005</v>
      </c>
      <c r="BW2485" s="96" t="n">
        <v>6.821503E-011</v>
      </c>
      <c r="BX2485" s="96" t="n">
        <v>7.1443928E-009</v>
      </c>
      <c r="BY2485" s="96" t="n">
        <v>0</v>
      </c>
      <c r="BZ2485" s="96" t="n">
        <v>0</v>
      </c>
      <c r="CA2485" s="96" t="n">
        <v>0</v>
      </c>
      <c r="CB2485" s="96" t="n">
        <v>1.1518976E-010</v>
      </c>
      <c r="CC2485" s="96" t="n">
        <v>1.0205708E-010</v>
      </c>
      <c r="CD2485" s="96" t="n">
        <v>0</v>
      </c>
      <c r="CE2485" s="96" t="n">
        <v>0</v>
      </c>
      <c r="CF2485" s="96" t="n">
        <v>0</v>
      </c>
      <c r="CG2485" s="96" t="n">
        <v>5.2880451E-009</v>
      </c>
      <c r="CH2485" s="96" t="n">
        <v>8.7775326E-008</v>
      </c>
      <c r="CI2485" s="96" t="n">
        <v>3.1176907E-015</v>
      </c>
      <c r="CJ2485" s="96" t="n">
        <v>0</v>
      </c>
      <c r="CL2485" s="155" t="n">
        <v>0</v>
      </c>
      <c r="CM2485" s="155" t="n">
        <v>0.63647835</v>
      </c>
      <c r="CN2485" s="156" t="n">
        <v>0</v>
      </c>
      <c r="CO2485" s="155" t="n">
        <v>3.0219713E-006</v>
      </c>
      <c r="CP2485" s="155" t="n">
        <v>1.9629326E-014</v>
      </c>
      <c r="CQ2485" s="155" t="n">
        <v>2.2887442E-012</v>
      </c>
      <c r="CR2485" s="155" t="n">
        <v>2.8235735E-007</v>
      </c>
      <c r="CS2485" s="155" t="n">
        <v>2.4047153E-006</v>
      </c>
      <c r="CT2485" s="155" t="n">
        <v>0</v>
      </c>
      <c r="CU2485" s="155" t="n">
        <v>0</v>
      </c>
    </row>
    <row r="2486" customFormat="false" ht="13.8" hidden="false" customHeight="false" outlineLevel="0" collapsed="false">
      <c r="A2486" s="0" t="s">
        <v>3375</v>
      </c>
      <c r="B2486" s="90" t="s">
        <v>3321</v>
      </c>
      <c r="C2486" s="88" t="str">
        <f aca="false">MID(A2486,1,12)</f>
        <v>P.030.24.400</v>
      </c>
      <c r="D2486" s="0" t="s">
        <v>3319</v>
      </c>
      <c r="E2486" s="90" t="s">
        <v>255</v>
      </c>
      <c r="F2486" s="91" t="str">
        <f aca="false">MID(A2486, 21,85)</f>
        <v>Non-metal phosphates (n=1, std=-)</v>
      </c>
      <c r="G2486" s="133" t="n">
        <f aca="false">H2486+I2486+J2486+K2486</f>
        <v>0.1263720749167</v>
      </c>
      <c r="H2486" s="149" t="n">
        <f aca="false">N2486+O2486+P2486+Q2486</f>
        <v>0.04649099013</v>
      </c>
      <c r="I2486" s="149" t="n">
        <f aca="false">L2486+M2486+R2486+V2486+T2486</f>
        <v>0.0035015165867</v>
      </c>
      <c r="J2486" s="150" t="n">
        <f aca="false">S2486+U2486+W2486+X2486</f>
        <v>0.0065705072</v>
      </c>
      <c r="K2486" s="149" t="n">
        <v>0.069809061</v>
      </c>
      <c r="L2486" s="130" t="n">
        <v>0.0013268192</v>
      </c>
      <c r="M2486" s="130" t="n">
        <v>0.0018885763</v>
      </c>
      <c r="N2486" s="130" t="n">
        <v>0.0096852149</v>
      </c>
      <c r="O2486" s="157" t="n">
        <v>0.00025191408</v>
      </c>
      <c r="P2486" s="157" t="n">
        <v>2.630215E-005</v>
      </c>
      <c r="Q2486" s="157" t="n">
        <v>0.036527559</v>
      </c>
      <c r="R2486" s="157" t="n">
        <v>0.00028497554</v>
      </c>
      <c r="S2486" s="157" t="n">
        <v>0.005062637</v>
      </c>
      <c r="T2486" s="130" t="n">
        <v>0</v>
      </c>
      <c r="U2486" s="157" t="n">
        <v>0.0015078702</v>
      </c>
      <c r="V2486" s="157" t="n">
        <v>1.1455467E-006</v>
      </c>
      <c r="W2486" s="130" t="n">
        <v>0</v>
      </c>
      <c r="X2486" s="130" t="n">
        <v>0</v>
      </c>
      <c r="Z2486" s="151" t="n">
        <f aca="false">K2486/0.15</f>
        <v>0.46539374</v>
      </c>
      <c r="AB2486" s="133" t="n">
        <f aca="false">K2486</f>
        <v>0.069809061</v>
      </c>
      <c r="AC2486" s="133" t="n">
        <f aca="false">L2486+M2486+N2486+O2486+P2486+Q2486+R2486</f>
        <v>0.04999136117</v>
      </c>
      <c r="AD2486" s="133" t="n">
        <f aca="false">L2486+M2486+R2486+W2486</f>
        <v>0.00350037104</v>
      </c>
      <c r="AE2486" s="133" t="n">
        <f aca="false">V2486+L2486+M2486+R2486+T2486</f>
        <v>0.0035015165867</v>
      </c>
      <c r="AF2486" s="133" t="n">
        <f aca="false">S2486+U2486+X2486</f>
        <v>0.0065705072</v>
      </c>
      <c r="AH2486" s="0" t="n">
        <v>7.4215674</v>
      </c>
      <c r="AI2486" s="96" t="n">
        <v>7.0727327</v>
      </c>
      <c r="AJ2486" s="96" t="n">
        <v>0.20349013</v>
      </c>
      <c r="AK2486" s="96" t="n">
        <v>0</v>
      </c>
      <c r="AL2486" s="96" t="n">
        <v>0.0299723</v>
      </c>
      <c r="AM2486" s="96" t="n">
        <v>0.074971347</v>
      </c>
      <c r="AN2486" s="96" t="n">
        <v>0.04040086</v>
      </c>
      <c r="AP2486" s="95" t="n">
        <v>0.0085061962</v>
      </c>
      <c r="AQ2486" s="95" t="n">
        <v>0.0076765279</v>
      </c>
      <c r="AR2486" s="95" t="n">
        <v>0.00037596629</v>
      </c>
      <c r="AS2486" s="95" t="n">
        <v>0.00045370201</v>
      </c>
      <c r="AT2486" s="152" t="n">
        <f aca="false">AW2486+AZ2486+BA2486+BB2486+BC2486+BK2486+BL2486+BP2486</f>
        <v>4.602234948957E-007</v>
      </c>
      <c r="AU2486" s="152" t="n">
        <f aca="false">AX2486+AY2486+BD2486+BE2486+BF2486+BG2486+BH2486+BI2486+BJ2486+BM2486+BQ2486+BR2486</f>
        <v>1.39040790286706E-009</v>
      </c>
      <c r="AV2486" s="153" t="n">
        <f aca="false">BN2486+BO2486</f>
        <v>0.06354369926</v>
      </c>
      <c r="AW2486" s="154" t="n">
        <v>4.3188539E-007</v>
      </c>
      <c r="AX2486" s="154" t="n">
        <v>1.3031025E-009</v>
      </c>
      <c r="AY2486" s="154" t="n">
        <v>3.5602621E-014</v>
      </c>
      <c r="AZ2486" s="154" t="n">
        <v>0</v>
      </c>
      <c r="BA2486" s="154" t="n">
        <v>0</v>
      </c>
      <c r="BB2486" s="154" t="n">
        <v>2.5953844E-010</v>
      </c>
      <c r="BC2486" s="154" t="n">
        <v>2.8047772E-008</v>
      </c>
      <c r="BD2486" s="154" t="n">
        <v>5.9187425E-011</v>
      </c>
      <c r="BE2486" s="154" t="n">
        <v>2.806822E-011</v>
      </c>
      <c r="BF2486" s="154" t="n">
        <v>0</v>
      </c>
      <c r="BG2486" s="154" t="n">
        <v>0</v>
      </c>
      <c r="BH2486" s="154" t="n">
        <v>1.3045491E-014</v>
      </c>
      <c r="BI2486" s="154" t="n">
        <v>9.0932966E-016</v>
      </c>
      <c r="BJ2486" s="154" t="n">
        <v>2.004254E-016</v>
      </c>
      <c r="BK2486" s="154" t="n">
        <v>3.6271427E-012</v>
      </c>
      <c r="BL2486" s="154" t="n">
        <v>2.7167313E-011</v>
      </c>
      <c r="BM2486" s="154" t="n">
        <v>0</v>
      </c>
      <c r="BN2486" s="154" t="n">
        <v>0.00019919026</v>
      </c>
      <c r="BO2486" s="154" t="n">
        <v>0.063344509</v>
      </c>
      <c r="BP2486" s="154" t="n">
        <v>0</v>
      </c>
      <c r="BQ2486" s="154" t="n">
        <v>0</v>
      </c>
      <c r="BR2486" s="154" t="n">
        <v>0</v>
      </c>
      <c r="BT2486" s="96" t="n">
        <v>4.8394896E-005</v>
      </c>
      <c r="BU2486" s="96" t="n">
        <v>1.9351079E-007</v>
      </c>
      <c r="BV2486" s="96" t="n">
        <v>1.2976412E-005</v>
      </c>
      <c r="BW2486" s="96" t="n">
        <v>3.7997638E-008</v>
      </c>
      <c r="BX2486" s="96" t="n">
        <v>3.8488478E-007</v>
      </c>
      <c r="BY2486" s="96" t="n">
        <v>0</v>
      </c>
      <c r="BZ2486" s="96" t="n">
        <v>0</v>
      </c>
      <c r="CA2486" s="96" t="n">
        <v>0</v>
      </c>
      <c r="CB2486" s="96" t="n">
        <v>3.6568179E-008</v>
      </c>
      <c r="CC2486" s="96" t="n">
        <v>2.4189755E-005</v>
      </c>
      <c r="CD2486" s="96" t="n">
        <v>0</v>
      </c>
      <c r="CE2486" s="96" t="n">
        <v>0</v>
      </c>
      <c r="CF2486" s="96" t="n">
        <v>0</v>
      </c>
      <c r="CG2486" s="96" t="n">
        <v>1.8639428E-006</v>
      </c>
      <c r="CH2486" s="96" t="n">
        <v>8.7116332E-006</v>
      </c>
      <c r="CI2486" s="96" t="n">
        <v>1.912537E-010</v>
      </c>
      <c r="CJ2486" s="96" t="n">
        <v>0</v>
      </c>
      <c r="CL2486" s="155" t="n">
        <v>0</v>
      </c>
      <c r="CM2486" s="155" t="n">
        <v>0.46539374</v>
      </c>
      <c r="CN2486" s="156" t="n">
        <v>0</v>
      </c>
      <c r="CO2486" s="155" t="n">
        <v>0.00013239726</v>
      </c>
      <c r="CP2486" s="155" t="n">
        <v>6.231532E-012</v>
      </c>
      <c r="CQ2486" s="155" t="n">
        <v>7.2658544E-010</v>
      </c>
      <c r="CR2486" s="155" t="n">
        <v>1.4373089E-005</v>
      </c>
      <c r="CS2486" s="155" t="n">
        <v>0.00076340167</v>
      </c>
      <c r="CT2486" s="155" t="n">
        <v>0</v>
      </c>
      <c r="CU2486" s="155" t="n">
        <v>0</v>
      </c>
    </row>
    <row r="2487" customFormat="false" ht="13.8" hidden="false" customHeight="false" outlineLevel="0" collapsed="false">
      <c r="A2487" s="0" t="s">
        <v>3376</v>
      </c>
      <c r="B2487" s="90" t="s">
        <v>3321</v>
      </c>
      <c r="C2487" s="88" t="str">
        <f aca="false">MID(A2487,1,12)</f>
        <v>P.030.24.500</v>
      </c>
      <c r="D2487" s="0" t="s">
        <v>3319</v>
      </c>
      <c r="E2487" s="90" t="s">
        <v>255</v>
      </c>
      <c r="F2487" s="91" t="str">
        <f aca="false">MID(A2487, 21,85)</f>
        <v>Non-metal sulfates (n=1, std=-)</v>
      </c>
      <c r="G2487" s="133" t="n">
        <f aca="false">H2487+I2487+J2487+K2487</f>
        <v>0.02170636539</v>
      </c>
      <c r="H2487" s="149" t="n">
        <f aca="false">N2487+O2487+P2487+Q2487</f>
        <v>0.0050796</v>
      </c>
      <c r="I2487" s="149" t="n">
        <f aca="false">L2487+M2487+R2487+V2487+T2487</f>
        <v>3.066579E-005</v>
      </c>
      <c r="J2487" s="150" t="n">
        <f aca="false">S2487+U2487+W2487+X2487</f>
        <v>0.0032580996</v>
      </c>
      <c r="K2487" s="149" t="n">
        <v>0.013338</v>
      </c>
      <c r="L2487" s="130" t="n">
        <v>3.066579E-005</v>
      </c>
      <c r="M2487" s="130" t="n">
        <v>0</v>
      </c>
      <c r="N2487" s="130" t="n">
        <v>0.0050796</v>
      </c>
      <c r="O2487" s="130" t="n">
        <v>0</v>
      </c>
      <c r="P2487" s="157" t="n">
        <v>0</v>
      </c>
      <c r="Q2487" s="157" t="n">
        <v>0</v>
      </c>
      <c r="R2487" s="157" t="n">
        <v>0</v>
      </c>
      <c r="S2487" s="130" t="n">
        <v>0.0032580996</v>
      </c>
      <c r="T2487" s="157" t="n">
        <v>0</v>
      </c>
      <c r="U2487" s="130" t="n">
        <v>0</v>
      </c>
      <c r="V2487" s="157" t="n">
        <v>0</v>
      </c>
      <c r="W2487" s="157" t="n">
        <v>0</v>
      </c>
      <c r="X2487" s="130" t="n">
        <v>0</v>
      </c>
      <c r="Z2487" s="151" t="n">
        <f aca="false">K2487/0.15</f>
        <v>0.08892</v>
      </c>
      <c r="AB2487" s="133" t="n">
        <f aca="false">K2487</f>
        <v>0.013338</v>
      </c>
      <c r="AC2487" s="133" t="n">
        <f aca="false">L2487+M2487+N2487+O2487+P2487+Q2487+R2487</f>
        <v>0.00511026579</v>
      </c>
      <c r="AD2487" s="133" t="n">
        <f aca="false">L2487+M2487+R2487+W2487</f>
        <v>3.066579E-005</v>
      </c>
      <c r="AE2487" s="133" t="n">
        <f aca="false">V2487+L2487+M2487+R2487+T2487</f>
        <v>3.066579E-005</v>
      </c>
      <c r="AF2487" s="133" t="n">
        <f aca="false">S2487+U2487+X2487</f>
        <v>0.0032580996</v>
      </c>
      <c r="AH2487" s="0" t="n">
        <v>1.56066</v>
      </c>
      <c r="AI2487" s="96" t="n">
        <v>1.56066</v>
      </c>
      <c r="AJ2487" s="96" t="n">
        <v>0</v>
      </c>
      <c r="AK2487" s="96" t="n">
        <v>0</v>
      </c>
      <c r="AL2487" s="96" t="n">
        <v>0</v>
      </c>
      <c r="AM2487" s="96" t="n">
        <v>0</v>
      </c>
      <c r="AN2487" s="96" t="n">
        <v>0</v>
      </c>
      <c r="AP2487" s="95" t="n">
        <v>0.0015524863</v>
      </c>
      <c r="AQ2487" s="95" t="n">
        <v>0.0013879561</v>
      </c>
      <c r="AR2487" s="95" t="n">
        <v>7.589412E-005</v>
      </c>
      <c r="AS2487" s="95" t="n">
        <v>8.8635989E-005</v>
      </c>
      <c r="AT2487" s="152" t="n">
        <f aca="false">AW2487+AZ2487+BA2487+BB2487+BC2487+BK2487+BL2487+BP2487</f>
        <v>8.32108E-008</v>
      </c>
      <c r="AU2487" s="152" t="n">
        <f aca="false">AX2487+AY2487+BD2487+BE2487+BF2487+BG2487+BH2487+BI2487+BJ2487+BM2487+BQ2487+BR2487</f>
        <v>2.8067352238E-010</v>
      </c>
      <c r="AV2487" s="153" t="n">
        <f aca="false">BN2487+BO2487</f>
        <v>0.01241400404</v>
      </c>
      <c r="AW2487" s="154" t="n">
        <v>8.251776E-008</v>
      </c>
      <c r="AX2487" s="154" t="n">
        <v>2.48976E-010</v>
      </c>
      <c r="AY2487" s="154" t="n">
        <v>6.80238E-015</v>
      </c>
      <c r="AZ2487" s="154" t="n">
        <v>0</v>
      </c>
      <c r="BA2487" s="154" t="n">
        <v>0</v>
      </c>
      <c r="BB2487" s="154" t="n">
        <v>1.3612E-010</v>
      </c>
      <c r="BC2487" s="154" t="n">
        <v>5.5692E-010</v>
      </c>
      <c r="BD2487" s="154" t="n">
        <v>3.1042E-011</v>
      </c>
      <c r="BE2487" s="154" t="n">
        <v>6.4872E-013</v>
      </c>
      <c r="BF2487" s="154" t="n">
        <v>0</v>
      </c>
      <c r="BG2487" s="154" t="n">
        <v>0</v>
      </c>
      <c r="BH2487" s="154" t="n">
        <v>0</v>
      </c>
      <c r="BI2487" s="154" t="n">
        <v>0</v>
      </c>
      <c r="BJ2487" s="154" t="n">
        <v>0</v>
      </c>
      <c r="BK2487" s="154" t="n">
        <v>0</v>
      </c>
      <c r="BL2487" s="154" t="n">
        <v>0</v>
      </c>
      <c r="BM2487" s="154" t="n">
        <v>0</v>
      </c>
      <c r="BN2487" s="154" t="n">
        <v>0.00012556404</v>
      </c>
      <c r="BO2487" s="154" t="n">
        <v>0.01228844</v>
      </c>
      <c r="BP2487" s="154" t="n">
        <v>0</v>
      </c>
      <c r="BQ2487" s="154" t="n">
        <v>0</v>
      </c>
      <c r="BR2487" s="154" t="n">
        <v>0</v>
      </c>
      <c r="BT2487" s="96" t="n">
        <v>5.2682481E-006</v>
      </c>
      <c r="BU2487" s="96" t="n">
        <v>4.4724717E-009</v>
      </c>
      <c r="BV2487" s="96" t="n">
        <v>2.4793255E-006</v>
      </c>
      <c r="BW2487" s="96" t="n">
        <v>2.4183324E-009</v>
      </c>
      <c r="BX2487" s="96" t="n">
        <v>3.6841287E-009</v>
      </c>
      <c r="BY2487" s="96" t="n">
        <v>0</v>
      </c>
      <c r="BZ2487" s="96" t="n">
        <v>0</v>
      </c>
      <c r="CA2487" s="96" t="n">
        <v>0</v>
      </c>
      <c r="CB2487" s="96" t="n">
        <v>0</v>
      </c>
      <c r="CC2487" s="96" t="n">
        <v>7.3771637E-009</v>
      </c>
      <c r="CD2487" s="96" t="n">
        <v>0</v>
      </c>
      <c r="CE2487" s="96" t="n">
        <v>0</v>
      </c>
      <c r="CF2487" s="96" t="n">
        <v>0</v>
      </c>
      <c r="CG2487" s="96" t="n">
        <v>9.7128344E-007</v>
      </c>
      <c r="CH2487" s="96" t="n">
        <v>1.7995621E-006</v>
      </c>
      <c r="CI2487" s="96" t="n">
        <v>1.2498237E-010</v>
      </c>
      <c r="CJ2487" s="96" t="n">
        <v>0</v>
      </c>
      <c r="CL2487" s="155" t="n">
        <v>0</v>
      </c>
      <c r="CM2487" s="155" t="n">
        <v>0.08892</v>
      </c>
      <c r="CN2487" s="156" t="n">
        <v>0</v>
      </c>
      <c r="CO2487" s="155" t="n">
        <v>3.06E-006</v>
      </c>
      <c r="CP2487" s="155" t="n">
        <v>0</v>
      </c>
      <c r="CQ2487" s="155" t="n">
        <v>0</v>
      </c>
      <c r="CR2487" s="155" t="n">
        <v>1.8699997E-007</v>
      </c>
      <c r="CS2487" s="155" t="n">
        <v>0</v>
      </c>
      <c r="CT2487" s="155" t="n">
        <v>0</v>
      </c>
      <c r="CU2487" s="155" t="n">
        <v>0</v>
      </c>
    </row>
    <row r="2488" customFormat="false" ht="13.8" hidden="false" customHeight="false" outlineLevel="0" collapsed="false">
      <c r="A2488" s="0" t="s">
        <v>3377</v>
      </c>
      <c r="B2488" s="90" t="s">
        <v>3321</v>
      </c>
      <c r="C2488" s="88" t="str">
        <f aca="false">MID(A2488,1,12)</f>
        <v>P.030.25.200</v>
      </c>
      <c r="D2488" s="0" t="s">
        <v>3319</v>
      </c>
      <c r="E2488" s="90" t="s">
        <v>255</v>
      </c>
      <c r="F2488" s="91" t="str">
        <f aca="false">MID(A2488, 21,85)</f>
        <v>Organic carbonic acids (n=1, std=-)</v>
      </c>
      <c r="G2488" s="133" t="n">
        <f aca="false">H2488+I2488+J2488+K2488</f>
        <v>0.2567566122684</v>
      </c>
      <c r="H2488" s="149" t="n">
        <f aca="false">N2488+O2488+P2488+Q2488</f>
        <v>0.018081751526</v>
      </c>
      <c r="I2488" s="149" t="n">
        <f aca="false">L2488+M2488+R2488+V2488+T2488</f>
        <v>0.0672090802524</v>
      </c>
      <c r="J2488" s="150" t="n">
        <f aca="false">S2488+U2488+W2488+X2488</f>
        <v>0.00054838049</v>
      </c>
      <c r="K2488" s="149" t="n">
        <v>0.1709174</v>
      </c>
      <c r="L2488" s="130" t="n">
        <v>0.050084003</v>
      </c>
      <c r="M2488" s="130" t="n">
        <v>0.0145605</v>
      </c>
      <c r="N2488" s="130" t="n">
        <v>0.013327903</v>
      </c>
      <c r="O2488" s="157" t="n">
        <v>0.0043682471</v>
      </c>
      <c r="P2488" s="157" t="n">
        <v>9.0961536E-005</v>
      </c>
      <c r="Q2488" s="157" t="n">
        <v>0.00029463989</v>
      </c>
      <c r="R2488" s="157" t="n">
        <v>0.0025622947</v>
      </c>
      <c r="S2488" s="157" t="n">
        <v>8.51337E-005</v>
      </c>
      <c r="T2488" s="130" t="n">
        <v>0</v>
      </c>
      <c r="U2488" s="130" t="n">
        <v>0.00046324679</v>
      </c>
      <c r="V2488" s="157" t="n">
        <v>2.2825524E-006</v>
      </c>
      <c r="W2488" s="130" t="n">
        <v>0</v>
      </c>
      <c r="X2488" s="130" t="n">
        <v>0</v>
      </c>
      <c r="Z2488" s="151" t="n">
        <f aca="false">K2488/0.15</f>
        <v>1.13944933333333</v>
      </c>
      <c r="AB2488" s="133" t="n">
        <f aca="false">K2488</f>
        <v>0.1709174</v>
      </c>
      <c r="AC2488" s="133" t="n">
        <f aca="false">L2488+M2488+N2488+O2488+P2488+Q2488+R2488</f>
        <v>0.085288549226</v>
      </c>
      <c r="AD2488" s="133" t="n">
        <f aca="false">L2488+M2488+R2488+W2488</f>
        <v>0.0672067977</v>
      </c>
      <c r="AE2488" s="133" t="n">
        <f aca="false">V2488+L2488+M2488+R2488+T2488</f>
        <v>0.0672090802524</v>
      </c>
      <c r="AF2488" s="133" t="n">
        <f aca="false">S2488+U2488+X2488</f>
        <v>0.00054838049</v>
      </c>
      <c r="AH2488" s="0" t="n">
        <v>13.834677</v>
      </c>
      <c r="AI2488" s="96" t="n">
        <v>13.748672</v>
      </c>
      <c r="AJ2488" s="96" t="n">
        <v>0.057546185</v>
      </c>
      <c r="AK2488" s="96" t="n">
        <v>0</v>
      </c>
      <c r="AL2488" s="96" t="n">
        <v>0</v>
      </c>
      <c r="AM2488" s="96" t="n">
        <v>0.013889006</v>
      </c>
      <c r="AN2488" s="96" t="n">
        <v>0.014570197</v>
      </c>
      <c r="AP2488" s="95" t="n">
        <v>0.036118804</v>
      </c>
      <c r="AQ2488" s="95" t="n">
        <v>0.033965811</v>
      </c>
      <c r="AR2488" s="95" t="n">
        <v>0.0011712871</v>
      </c>
      <c r="AS2488" s="95" t="n">
        <v>0.00098170618</v>
      </c>
      <c r="AT2488" s="152" t="n">
        <f aca="false">AW2488+AZ2488+BA2488+BB2488+BC2488+BK2488+BL2488+BP2488</f>
        <v>2.036319589251E-006</v>
      </c>
      <c r="AU2488" s="152" t="n">
        <f aca="false">AX2488+AY2488+BD2488+BE2488+BF2488+BG2488+BH2488+BI2488+BJ2488+BM2488+BQ2488+BR2488</f>
        <v>4.3316828776281E-009</v>
      </c>
      <c r="AV2488" s="153" t="n">
        <f aca="false">BN2488+BO2488</f>
        <v>0.1374938625732</v>
      </c>
      <c r="AW2488" s="154" t="n">
        <v>1.057409E-006</v>
      </c>
      <c r="AX2488" s="154" t="n">
        <v>3.1904582E-009</v>
      </c>
      <c r="AY2488" s="154" t="n">
        <v>8.7167875E-014</v>
      </c>
      <c r="AZ2488" s="154" t="n">
        <v>0</v>
      </c>
      <c r="BA2488" s="154" t="n">
        <v>0</v>
      </c>
      <c r="BB2488" s="154" t="n">
        <v>3.5715297E-010</v>
      </c>
      <c r="BC2488" s="154" t="n">
        <v>9.7809267E-007</v>
      </c>
      <c r="BD2488" s="154" t="n">
        <v>8.1448299E-011</v>
      </c>
      <c r="BE2488" s="154" t="n">
        <v>1.0595029E-009</v>
      </c>
      <c r="BF2488" s="154" t="n">
        <v>0</v>
      </c>
      <c r="BG2488" s="154" t="n">
        <v>0</v>
      </c>
      <c r="BH2488" s="154" t="n">
        <v>1.6787109E-013</v>
      </c>
      <c r="BI2488" s="154" t="n">
        <v>1.5393789E-014</v>
      </c>
      <c r="BJ2488" s="154" t="n">
        <v>3.0458741E-015</v>
      </c>
      <c r="BK2488" s="154" t="n">
        <v>1.9163711E-011</v>
      </c>
      <c r="BL2488" s="154" t="n">
        <v>4.4160257E-010</v>
      </c>
      <c r="BM2488" s="154" t="n">
        <v>0</v>
      </c>
      <c r="BN2488" s="154" t="n">
        <v>7.1425732E-006</v>
      </c>
      <c r="BO2488" s="154" t="n">
        <v>0.13748672</v>
      </c>
      <c r="BP2488" s="154" t="n">
        <v>0</v>
      </c>
      <c r="BQ2488" s="154" t="n">
        <v>0</v>
      </c>
      <c r="BR2488" s="154" t="n">
        <v>0</v>
      </c>
      <c r="BT2488" s="96" t="n">
        <v>6.9605066E-005</v>
      </c>
      <c r="BU2488" s="96" t="n">
        <v>7.3045334E-006</v>
      </c>
      <c r="BV2488" s="96" t="n">
        <v>3.1770871E-005</v>
      </c>
      <c r="BW2488" s="96" t="n">
        <v>3.0654563E-007</v>
      </c>
      <c r="BX2488" s="96" t="n">
        <v>9.9269266E-006</v>
      </c>
      <c r="BY2488" s="96" t="n">
        <v>0</v>
      </c>
      <c r="BZ2488" s="96" t="n">
        <v>0</v>
      </c>
      <c r="CA2488" s="96" t="n">
        <v>0</v>
      </c>
      <c r="CB2488" s="96" t="n">
        <v>1.3912816E-007</v>
      </c>
      <c r="CC2488" s="96" t="n">
        <v>3.0235803E-007</v>
      </c>
      <c r="CD2488" s="96" t="n">
        <v>0</v>
      </c>
      <c r="CE2488" s="96" t="n">
        <v>0</v>
      </c>
      <c r="CF2488" s="96" t="n">
        <v>0</v>
      </c>
      <c r="CG2488" s="96" t="n">
        <v>3.0218614E-006</v>
      </c>
      <c r="CH2488" s="96" t="n">
        <v>1.6832842E-005</v>
      </c>
      <c r="CI2488" s="96" t="n">
        <v>1.198624E-015</v>
      </c>
      <c r="CJ2488" s="96" t="n">
        <v>0</v>
      </c>
      <c r="CL2488" s="155" t="n">
        <v>0</v>
      </c>
      <c r="CM2488" s="155" t="n">
        <v>1.1394493</v>
      </c>
      <c r="CN2488" s="156" t="n">
        <v>0</v>
      </c>
      <c r="CO2488" s="155" t="n">
        <v>0.0049976554</v>
      </c>
      <c r="CP2488" s="155" t="n">
        <v>7.841543E-011</v>
      </c>
      <c r="CQ2488" s="155" t="n">
        <v>9.4883242E-009</v>
      </c>
      <c r="CR2488" s="155" t="n">
        <v>0.00041434606</v>
      </c>
      <c r="CS2488" s="155" t="n">
        <v>0.012896588</v>
      </c>
      <c r="CT2488" s="155" t="n">
        <v>0</v>
      </c>
      <c r="CU2488" s="155" t="n">
        <v>0</v>
      </c>
    </row>
    <row r="2489" customFormat="false" ht="13.8" hidden="false" customHeight="false" outlineLevel="0" collapsed="false">
      <c r="A2489" s="0" t="s">
        <v>3378</v>
      </c>
      <c r="B2489" s="90" t="s">
        <v>3321</v>
      </c>
      <c r="C2489" s="88" t="str">
        <f aca="false">MID(A2489,1,12)</f>
        <v>P.030.25.300</v>
      </c>
      <c r="D2489" s="0" t="s">
        <v>3319</v>
      </c>
      <c r="E2489" s="90" t="s">
        <v>255</v>
      </c>
      <c r="F2489" s="91" t="str">
        <f aca="false">MID(A2489, 21,85)</f>
        <v>Organic cyanides (n=3, std=0.10)</v>
      </c>
      <c r="G2489" s="133" t="n">
        <f aca="false">H2489+I2489+J2489+K2489</f>
        <v>0.786604687281301</v>
      </c>
      <c r="H2489" s="149" t="n">
        <f aca="false">N2489+O2489+P2489+Q2489</f>
        <v>0.027189946325</v>
      </c>
      <c r="I2489" s="149" t="n">
        <f aca="false">L2489+M2489+R2489+V2489+T2489</f>
        <v>0.220016982098</v>
      </c>
      <c r="J2489" s="150" t="n">
        <f aca="false">S2489+U2489+W2489+X2489</f>
        <v>0.0133966688583008</v>
      </c>
      <c r="K2489" s="149" t="n">
        <v>0.52600109</v>
      </c>
      <c r="L2489" s="130" t="n">
        <v>0.066021027</v>
      </c>
      <c r="M2489" s="130" t="n">
        <v>0.08052483</v>
      </c>
      <c r="N2489" s="130" t="n">
        <v>0.021337495</v>
      </c>
      <c r="O2489" s="130" t="n">
        <v>0.0054232433</v>
      </c>
      <c r="P2489" s="157" t="n">
        <v>9.1387485E-005</v>
      </c>
      <c r="Q2489" s="157" t="n">
        <v>0.00033782054</v>
      </c>
      <c r="R2489" s="157" t="n">
        <v>0.073335348</v>
      </c>
      <c r="S2489" s="130" t="n">
        <v>0.00033363743</v>
      </c>
      <c r="T2489" s="157" t="n">
        <v>0.00010680223</v>
      </c>
      <c r="U2489" s="130" t="n">
        <v>0.013062834</v>
      </c>
      <c r="V2489" s="157" t="n">
        <v>2.8974868E-005</v>
      </c>
      <c r="W2489" s="157" t="n">
        <v>1.9742648E-007</v>
      </c>
      <c r="X2489" s="130" t="n">
        <v>1.8208481E-012</v>
      </c>
      <c r="Z2489" s="151" t="n">
        <f aca="false">K2489/0.15</f>
        <v>3.50667393333333</v>
      </c>
      <c r="AB2489" s="133" t="n">
        <f aca="false">K2489</f>
        <v>0.52600109</v>
      </c>
      <c r="AC2489" s="133" t="n">
        <f aca="false">L2489+M2489+N2489+O2489+P2489+Q2489+R2489</f>
        <v>0.247071151325</v>
      </c>
      <c r="AD2489" s="133" t="n">
        <f aca="false">L2489+M2489+R2489+W2489</f>
        <v>0.21988140242648</v>
      </c>
      <c r="AE2489" s="133" t="n">
        <f aca="false">V2489+L2489+M2489+R2489+T2489</f>
        <v>0.220016982098</v>
      </c>
      <c r="AF2489" s="133" t="n">
        <f aca="false">S2489+U2489+X2489</f>
        <v>0.0133964714318208</v>
      </c>
      <c r="AH2489" s="0" t="n">
        <v>49.327966</v>
      </c>
      <c r="AI2489" s="96" t="n">
        <v>47.53551</v>
      </c>
      <c r="AJ2489" s="96" t="n">
        <v>1.1223884</v>
      </c>
      <c r="AK2489" s="96" t="n">
        <v>0</v>
      </c>
      <c r="AL2489" s="96" t="n">
        <v>0.30864399</v>
      </c>
      <c r="AM2489" s="96" t="n">
        <v>0.24165106</v>
      </c>
      <c r="AN2489" s="96" t="n">
        <v>0.11977237</v>
      </c>
      <c r="AP2489" s="95" t="n">
        <v>0.078533971</v>
      </c>
      <c r="AQ2489" s="95" t="n">
        <v>0.072034966</v>
      </c>
      <c r="AR2489" s="95" t="n">
        <v>0.0031953983</v>
      </c>
      <c r="AS2489" s="95" t="n">
        <v>0.0033036075</v>
      </c>
      <c r="AT2489" s="152" t="n">
        <f aca="false">AW2489+AZ2489+BA2489+BB2489+BC2489+BK2489+BL2489+BP2489</f>
        <v>4.31864307193891E-006</v>
      </c>
      <c r="AU2489" s="152" t="n">
        <f aca="false">AX2489+AY2489+BD2489+BE2489+BF2489+BG2489+BH2489+BI2489+BJ2489+BM2489+BQ2489+BR2489</f>
        <v>1.18173015948502E-008</v>
      </c>
      <c r="AV2489" s="153" t="n">
        <f aca="false">BN2489+BO2489</f>
        <v>0.462690130478</v>
      </c>
      <c r="AW2489" s="154" t="n">
        <v>3.2546689E-006</v>
      </c>
      <c r="AX2489" s="154" t="n">
        <v>9.82014E-009</v>
      </c>
      <c r="AY2489" s="154" t="n">
        <v>2.6829947E-013</v>
      </c>
      <c r="AZ2489" s="154" t="n">
        <v>2.5726791E-013</v>
      </c>
      <c r="BA2489" s="154" t="n">
        <v>0</v>
      </c>
      <c r="BB2489" s="154" t="n">
        <v>6.8756114E-010</v>
      </c>
      <c r="BC2489" s="154" t="n">
        <v>1.0622819E-006</v>
      </c>
      <c r="BD2489" s="154" t="n">
        <v>1.4574334E-010</v>
      </c>
      <c r="BE2489" s="154" t="n">
        <v>1.7219794E-009</v>
      </c>
      <c r="BF2489" s="154" t="n">
        <v>1.2527894E-010</v>
      </c>
      <c r="BG2489" s="154" t="n">
        <v>3.6582321E-012</v>
      </c>
      <c r="BH2489" s="154" t="n">
        <v>1.897013E-013</v>
      </c>
      <c r="BI2489" s="154" t="n">
        <v>3.6823689E-014</v>
      </c>
      <c r="BJ2489" s="154" t="n">
        <v>6.8582887E-015</v>
      </c>
      <c r="BK2489" s="154" t="n">
        <v>2.8049521E-011</v>
      </c>
      <c r="BL2489" s="154" t="n">
        <v>9.7640401E-010</v>
      </c>
      <c r="BM2489" s="154" t="n">
        <v>2.4598748E-021</v>
      </c>
      <c r="BN2489" s="154" t="n">
        <v>2.5790478E-005</v>
      </c>
      <c r="BO2489" s="154" t="n">
        <v>0.46266434</v>
      </c>
      <c r="BP2489" s="154" t="n">
        <v>0</v>
      </c>
      <c r="BQ2489" s="154" t="n">
        <v>0</v>
      </c>
      <c r="BR2489" s="154" t="n">
        <v>0</v>
      </c>
      <c r="BT2489" s="96" t="n">
        <v>0.00021808634</v>
      </c>
      <c r="BU2489" s="96" t="n">
        <v>1.308554E-005</v>
      </c>
      <c r="BV2489" s="96" t="n">
        <v>9.7775375E-005</v>
      </c>
      <c r="BW2489" s="96" t="n">
        <v>8.7053913E-006</v>
      </c>
      <c r="BX2489" s="96" t="n">
        <v>1.6382451E-005</v>
      </c>
      <c r="BY2489" s="96" t="n">
        <v>1.1404087E-005</v>
      </c>
      <c r="BZ2489" s="96" t="n">
        <v>7.2242057E-011</v>
      </c>
      <c r="CA2489" s="96" t="n">
        <v>6.7309646E-006</v>
      </c>
      <c r="CB2489" s="96" t="n">
        <v>1.4545504E-007</v>
      </c>
      <c r="CC2489" s="96" t="n">
        <v>4.6400624E-007</v>
      </c>
      <c r="CD2489" s="96" t="n">
        <v>0</v>
      </c>
      <c r="CE2489" s="96" t="n">
        <v>5.4396993E-018</v>
      </c>
      <c r="CF2489" s="96" t="n">
        <v>4.4540046E-014</v>
      </c>
      <c r="CG2489" s="96" t="n">
        <v>4.4096832E-006</v>
      </c>
      <c r="CH2489" s="96" t="n">
        <v>5.8982313E-005</v>
      </c>
      <c r="CI2489" s="96" t="n">
        <v>1.0055693E-009</v>
      </c>
      <c r="CJ2489" s="96" t="n">
        <v>0</v>
      </c>
      <c r="CL2489" s="155" t="n">
        <v>3.7699302E-014</v>
      </c>
      <c r="CM2489" s="155" t="n">
        <v>3.5062788</v>
      </c>
      <c r="CN2489" s="156" t="n">
        <v>0.0042603919</v>
      </c>
      <c r="CO2489" s="155" t="n">
        <v>0.0079783706</v>
      </c>
      <c r="CP2489" s="155" t="n">
        <v>9.1176795E-011</v>
      </c>
      <c r="CQ2489" s="155" t="n">
        <v>1.1423551E-008</v>
      </c>
      <c r="CR2489" s="155" t="n">
        <v>0.00047323278</v>
      </c>
      <c r="CS2489" s="155" t="n">
        <v>0.030599539</v>
      </c>
      <c r="CT2489" s="155" t="n">
        <v>8.4007257E-005</v>
      </c>
      <c r="CU2489" s="155" t="n">
        <v>0.0026656744</v>
      </c>
    </row>
    <row r="2490" customFormat="false" ht="13.8" hidden="false" customHeight="false" outlineLevel="0" collapsed="false">
      <c r="A2490" s="0" t="s">
        <v>3379</v>
      </c>
      <c r="B2490" s="90" t="s">
        <v>3321</v>
      </c>
      <c r="C2490" s="88" t="str">
        <f aca="false">MID(A2490,1,12)</f>
        <v>P.030.25.400</v>
      </c>
      <c r="D2490" s="0" t="s">
        <v>3319</v>
      </c>
      <c r="E2490" s="90" t="s">
        <v>255</v>
      </c>
      <c r="F2490" s="91" t="str">
        <f aca="false">MID(A2490, 21,85)</f>
        <v>Organochlorides (n=1, std=-)</v>
      </c>
      <c r="G2490" s="133" t="n">
        <f aca="false">H2490+I2490+J2490+K2490</f>
        <v>0.231325054935221</v>
      </c>
      <c r="H2490" s="149" t="n">
        <f aca="false">N2490+O2490+P2490+Q2490</f>
        <v>0.017496104021571</v>
      </c>
      <c r="I2490" s="149" t="n">
        <f aca="false">L2490+M2490+R2490+V2490+T2490</f>
        <v>0.0375742844417</v>
      </c>
      <c r="J2490" s="150" t="n">
        <f aca="false">S2490+U2490+W2490+X2490</f>
        <v>9.776647195E-005</v>
      </c>
      <c r="K2490" s="149" t="n">
        <v>0.1761569</v>
      </c>
      <c r="L2490" s="130" t="n">
        <v>0.035571621</v>
      </c>
      <c r="M2490" s="157" t="n">
        <v>0.002000423</v>
      </c>
      <c r="N2490" s="130" t="n">
        <v>0.003771439</v>
      </c>
      <c r="O2490" s="130" t="n">
        <v>0.013724134</v>
      </c>
      <c r="P2490" s="130" t="n">
        <v>3.1228671E-008</v>
      </c>
      <c r="Q2490" s="157" t="n">
        <v>4.997929E-007</v>
      </c>
      <c r="R2490" s="157" t="n">
        <v>2.2404417E-006</v>
      </c>
      <c r="S2490" s="130" t="n">
        <v>9.729E-005</v>
      </c>
      <c r="T2490" s="130" t="n">
        <v>0</v>
      </c>
      <c r="U2490" s="130" t="n">
        <v>4.7647195E-007</v>
      </c>
      <c r="V2490" s="130" t="n">
        <v>0</v>
      </c>
      <c r="W2490" s="130" t="n">
        <v>0</v>
      </c>
      <c r="X2490" s="130" t="n">
        <v>0</v>
      </c>
      <c r="Z2490" s="151" t="n">
        <f aca="false">K2490/0.15</f>
        <v>1.17437933333333</v>
      </c>
      <c r="AB2490" s="133" t="n">
        <f aca="false">K2490</f>
        <v>0.1761569</v>
      </c>
      <c r="AC2490" s="133" t="n">
        <f aca="false">L2490+M2490+N2490+O2490+P2490+Q2490+R2490</f>
        <v>0.055070388463271</v>
      </c>
      <c r="AD2490" s="133" t="n">
        <f aca="false">L2490+M2490+R2490+W2490</f>
        <v>0.0375742844417</v>
      </c>
      <c r="AE2490" s="133" t="n">
        <f aca="false">V2490+L2490+M2490+R2490+T2490</f>
        <v>0.0375742844417</v>
      </c>
      <c r="AF2490" s="133" t="n">
        <f aca="false">S2490+U2490+X2490</f>
        <v>9.776647195E-005</v>
      </c>
      <c r="AH2490" s="0" t="n">
        <v>13.365076</v>
      </c>
      <c r="AI2490" s="96" t="n">
        <v>9.7822783</v>
      </c>
      <c r="AJ2490" s="96" t="n">
        <v>5.9189062E-005</v>
      </c>
      <c r="AK2490" s="96" t="n">
        <v>0</v>
      </c>
      <c r="AL2490" s="96" t="n">
        <v>0.274999</v>
      </c>
      <c r="AM2490" s="96" t="n">
        <v>0.00015958646</v>
      </c>
      <c r="AN2490" s="96" t="n">
        <v>3.3075802</v>
      </c>
      <c r="AP2490" s="95" t="n">
        <v>0.030779399</v>
      </c>
      <c r="AQ2490" s="95" t="n">
        <v>0.028980102</v>
      </c>
      <c r="AR2490" s="95" t="n">
        <v>0.0011008339</v>
      </c>
      <c r="AS2490" s="95" t="n">
        <v>0.00069846375</v>
      </c>
      <c r="AT2490" s="152" t="n">
        <f aca="false">AW2490+AZ2490+BA2490+BB2490+BC2490+BK2490+BL2490+BP2490</f>
        <v>1.737416127736E-006</v>
      </c>
      <c r="AU2490" s="152" t="n">
        <f aca="false">AX2490+AY2490+BD2490+BE2490+BF2490+BG2490+BH2490+BI2490+BJ2490+BM2490+BQ2490+BR2490</f>
        <v>4.07113116005844E-009</v>
      </c>
      <c r="AV2490" s="153" t="n">
        <f aca="false">BN2490+BO2490</f>
        <v>0.097824055</v>
      </c>
      <c r="AW2490" s="154" t="n">
        <v>1.0898261E-006</v>
      </c>
      <c r="AX2490" s="154" t="n">
        <v>3.2882686E-009</v>
      </c>
      <c r="AY2490" s="154" t="n">
        <v>8.9840194E-014</v>
      </c>
      <c r="AZ2490" s="154" t="n">
        <v>4.24617E-013</v>
      </c>
      <c r="BA2490" s="154" t="n">
        <v>0</v>
      </c>
      <c r="BB2490" s="154" t="n">
        <v>1.3272873E-010</v>
      </c>
      <c r="BC2490" s="154" t="n">
        <v>6.4743239E-007</v>
      </c>
      <c r="BD2490" s="154" t="n">
        <v>2.8720949E-011</v>
      </c>
      <c r="BE2490" s="154" t="n">
        <v>7.5404822E-010</v>
      </c>
      <c r="BF2490" s="154" t="n">
        <v>3.0544948E-015</v>
      </c>
      <c r="BG2490" s="154" t="n">
        <v>2.7626067E-018</v>
      </c>
      <c r="BH2490" s="154" t="n">
        <v>3.5093264E-016</v>
      </c>
      <c r="BI2490" s="154" t="n">
        <v>1.1826288E-016</v>
      </c>
      <c r="BJ2490" s="154" t="n">
        <v>2.4411513E-017</v>
      </c>
      <c r="BK2490" s="154" t="n">
        <v>2.915207E-012</v>
      </c>
      <c r="BL2490" s="154" t="n">
        <v>2.1569182E-011</v>
      </c>
      <c r="BM2490" s="154" t="n">
        <v>0</v>
      </c>
      <c r="BN2490" s="154" t="n">
        <v>5.313E-006</v>
      </c>
      <c r="BO2490" s="154" t="n">
        <v>0.097818742</v>
      </c>
      <c r="BP2490" s="154" t="n">
        <v>0</v>
      </c>
      <c r="BQ2490" s="154" t="n">
        <v>0</v>
      </c>
      <c r="BR2490" s="154" t="n">
        <v>0</v>
      </c>
      <c r="BT2490" s="96" t="n">
        <v>9.1195306E-005</v>
      </c>
      <c r="BU2490" s="96" t="n">
        <v>5.2047136E-006</v>
      </c>
      <c r="BV2490" s="96" t="n">
        <v>3.2744813E-005</v>
      </c>
      <c r="BW2490" s="96" t="n">
        <v>4.5188935E-010</v>
      </c>
      <c r="BX2490" s="96" t="n">
        <v>1.667036E-005</v>
      </c>
      <c r="BY2490" s="96" t="n">
        <v>1.1958452E-008</v>
      </c>
      <c r="BZ2490" s="96" t="n">
        <v>2.4798486E-012</v>
      </c>
      <c r="CA2490" s="96" t="n">
        <v>1.8137771E-008</v>
      </c>
      <c r="CB2490" s="96" t="n">
        <v>4.1906677E-011</v>
      </c>
      <c r="CC2490" s="96" t="n">
        <v>9.0863998E-010</v>
      </c>
      <c r="CD2490" s="96" t="n">
        <v>0</v>
      </c>
      <c r="CE2490" s="96" t="n">
        <v>0</v>
      </c>
      <c r="CF2490" s="96" t="n">
        <v>0</v>
      </c>
      <c r="CG2490" s="96" t="n">
        <v>1.0576983E-006</v>
      </c>
      <c r="CH2490" s="96" t="n">
        <v>1.1811844E-005</v>
      </c>
      <c r="CI2490" s="96" t="n">
        <v>2.3674377E-005</v>
      </c>
      <c r="CJ2490" s="96" t="n">
        <v>0</v>
      </c>
      <c r="CL2490" s="155" t="n">
        <v>0</v>
      </c>
      <c r="CM2490" s="155" t="n">
        <v>1.174379</v>
      </c>
      <c r="CN2490" s="156" t="n">
        <v>0.0033245972</v>
      </c>
      <c r="CO2490" s="155" t="n">
        <v>0.00356505</v>
      </c>
      <c r="CP2490" s="155" t="n">
        <v>2.9761314E-013</v>
      </c>
      <c r="CQ2490" s="155" t="n">
        <v>1.7531711E-011</v>
      </c>
      <c r="CR2490" s="155" t="n">
        <v>0.00021709055</v>
      </c>
      <c r="CS2490" s="155" t="n">
        <v>6.3660028E-005</v>
      </c>
      <c r="CT2490" s="155" t="n">
        <v>2.0476157E-009</v>
      </c>
      <c r="CU2490" s="155" t="n">
        <v>4.2035015E-006</v>
      </c>
    </row>
    <row r="2491" customFormat="false" ht="13.8" hidden="false" customHeight="false" outlineLevel="0" collapsed="false">
      <c r="A2491" s="0" t="s">
        <v>3380</v>
      </c>
      <c r="B2491" s="90" t="s">
        <v>3321</v>
      </c>
      <c r="C2491" s="88" t="str">
        <f aca="false">MID(A2491,1,12)</f>
        <v>P.030.25.500</v>
      </c>
      <c r="D2491" s="0" t="s">
        <v>3319</v>
      </c>
      <c r="E2491" s="90" t="s">
        <v>255</v>
      </c>
      <c r="F2491" s="91" t="str">
        <f aca="false">MID(A2491, 21,85)</f>
        <v>Organofluorides (n=1, std=-)</v>
      </c>
      <c r="G2491" s="133" t="n">
        <f aca="false">H2491+I2491+J2491+K2491</f>
        <v>0.00570548150179</v>
      </c>
      <c r="H2491" s="149" t="n">
        <f aca="false">N2491+O2491+P2491+Q2491</f>
        <v>0.0002298450947</v>
      </c>
      <c r="I2491" s="149" t="n">
        <f aca="false">L2491+M2491+R2491+V2491+T2491</f>
        <v>0.00032939258549</v>
      </c>
      <c r="J2491" s="150" t="n">
        <f aca="false">S2491+U2491+W2491+X2491</f>
        <v>5.00956216E-005</v>
      </c>
      <c r="K2491" s="149" t="n">
        <v>0.0050961482</v>
      </c>
      <c r="L2491" s="130" t="n">
        <v>0.00011815147</v>
      </c>
      <c r="M2491" s="130" t="n">
        <v>0.00019360963</v>
      </c>
      <c r="N2491" s="130" t="n">
        <v>0.00019854871</v>
      </c>
      <c r="O2491" s="130" t="n">
        <v>2.5598414E-005</v>
      </c>
      <c r="P2491" s="130" t="n">
        <v>3.0466657E-006</v>
      </c>
      <c r="Q2491" s="130" t="n">
        <v>2.651305E-006</v>
      </c>
      <c r="R2491" s="130" t="n">
        <v>1.7498793E-005</v>
      </c>
      <c r="S2491" s="130" t="n">
        <v>6.2736666E-006</v>
      </c>
      <c r="T2491" s="130" t="n">
        <v>0</v>
      </c>
      <c r="U2491" s="130" t="n">
        <v>4.3821955E-005</v>
      </c>
      <c r="V2491" s="157" t="n">
        <v>1.3269249E-007</v>
      </c>
      <c r="W2491" s="157" t="n">
        <v>0</v>
      </c>
      <c r="X2491" s="130" t="n">
        <v>0</v>
      </c>
      <c r="Z2491" s="151" t="n">
        <f aca="false">K2491/0.15</f>
        <v>0.0339743213333333</v>
      </c>
      <c r="AB2491" s="133" t="n">
        <f aca="false">K2491</f>
        <v>0.0050961482</v>
      </c>
      <c r="AC2491" s="133" t="n">
        <f aca="false">L2491+M2491+N2491+O2491+P2491+Q2491+R2491</f>
        <v>0.0005591049877</v>
      </c>
      <c r="AD2491" s="133" t="n">
        <f aca="false">L2491+M2491+R2491+W2491</f>
        <v>0.000329259893</v>
      </c>
      <c r="AE2491" s="133" t="n">
        <f aca="false">V2491+L2491+M2491+R2491+T2491</f>
        <v>0.00032939258549</v>
      </c>
      <c r="AF2491" s="133" t="n">
        <f aca="false">S2491+U2491+X2491</f>
        <v>5.00956216E-005</v>
      </c>
      <c r="AH2491" s="0" t="n">
        <v>12.746392</v>
      </c>
      <c r="AI2491" s="96" t="n">
        <v>12.738562</v>
      </c>
      <c r="AJ2491" s="96" t="n">
        <v>0.0054437211</v>
      </c>
      <c r="AK2491" s="96" t="n">
        <v>0</v>
      </c>
      <c r="AL2491" s="96" t="n">
        <v>0</v>
      </c>
      <c r="AM2491" s="96" t="n">
        <v>0.0013335101</v>
      </c>
      <c r="AN2491" s="96" t="n">
        <v>0.001052174</v>
      </c>
      <c r="AP2491" s="95" t="n">
        <v>0.0015047915</v>
      </c>
      <c r="AQ2491" s="95" t="n">
        <v>0.00056852666</v>
      </c>
      <c r="AR2491" s="95" t="n">
        <v>2.6727723E-005</v>
      </c>
      <c r="AS2491" s="95" t="n">
        <v>0.0009095371</v>
      </c>
      <c r="AT2491" s="152" t="n">
        <f aca="false">AW2491+AZ2491+BA2491+BB2491+BC2491+BK2491+BL2491+BP2491</f>
        <v>3.408433231093E-008</v>
      </c>
      <c r="AU2491" s="152" t="n">
        <f aca="false">AX2491+AY2491+BD2491+BE2491+BF2491+BG2491+BH2491+BI2491+BJ2491+BM2491+BQ2491+BR2491</f>
        <v>9.8845128384932E-011</v>
      </c>
      <c r="AV2491" s="153" t="n">
        <f aca="false">BN2491+BO2491</f>
        <v>0.12738614634999</v>
      </c>
      <c r="AW2491" s="154" t="n">
        <v>3.152817E-008</v>
      </c>
      <c r="AX2491" s="154" t="n">
        <v>9.5128099E-011</v>
      </c>
      <c r="AY2491" s="154" t="n">
        <v>2.5990356E-015</v>
      </c>
      <c r="AZ2491" s="154" t="n">
        <v>0</v>
      </c>
      <c r="BA2491" s="154" t="n">
        <v>0</v>
      </c>
      <c r="BB2491" s="154" t="n">
        <v>5.3205864E-012</v>
      </c>
      <c r="BC2491" s="154" t="n">
        <v>2.5472747E-009</v>
      </c>
      <c r="BD2491" s="154" t="n">
        <v>1.2133532E-012</v>
      </c>
      <c r="BE2491" s="154" t="n">
        <v>2.4994375E-012</v>
      </c>
      <c r="BF2491" s="154" t="n">
        <v>0</v>
      </c>
      <c r="BG2491" s="154" t="n">
        <v>0</v>
      </c>
      <c r="BH2491" s="154" t="n">
        <v>1.5111027E-015</v>
      </c>
      <c r="BI2491" s="154" t="n">
        <v>1.0533069E-016</v>
      </c>
      <c r="BJ2491" s="154" t="n">
        <v>2.3215942E-017</v>
      </c>
      <c r="BK2491" s="154" t="n">
        <v>4.2014403E-013</v>
      </c>
      <c r="BL2491" s="154" t="n">
        <v>3.1468805E-012</v>
      </c>
      <c r="BM2491" s="154" t="n">
        <v>0</v>
      </c>
      <c r="BN2491" s="154" t="n">
        <v>5.2634999E-007</v>
      </c>
      <c r="BO2491" s="154" t="n">
        <v>0.12738562</v>
      </c>
      <c r="BP2491" s="154" t="n">
        <v>0</v>
      </c>
      <c r="BQ2491" s="154" t="n">
        <v>0</v>
      </c>
      <c r="BR2491" s="154" t="n">
        <v>0</v>
      </c>
      <c r="BT2491" s="96" t="n">
        <v>1.6443803E-005</v>
      </c>
      <c r="BU2491" s="96" t="n">
        <v>1.7231877E-008</v>
      </c>
      <c r="BV2491" s="96" t="n">
        <v>9.4729422E-007</v>
      </c>
      <c r="BW2491" s="96" t="n">
        <v>2.1449175E-009</v>
      </c>
      <c r="BX2491" s="96" t="n">
        <v>3.7107122E-008</v>
      </c>
      <c r="BY2491" s="96" t="n">
        <v>0</v>
      </c>
      <c r="BZ2491" s="96" t="n">
        <v>0</v>
      </c>
      <c r="CA2491" s="96" t="n">
        <v>0</v>
      </c>
      <c r="CB2491" s="96" t="n">
        <v>4.235814E-009</v>
      </c>
      <c r="CC2491" s="96" t="n">
        <v>2.6439724E-009</v>
      </c>
      <c r="CD2491" s="96" t="n">
        <v>0</v>
      </c>
      <c r="CE2491" s="96" t="n">
        <v>0</v>
      </c>
      <c r="CF2491" s="96" t="n">
        <v>0</v>
      </c>
      <c r="CG2491" s="96" t="n">
        <v>3.907224E-008</v>
      </c>
      <c r="CH2491" s="96" t="n">
        <v>1.5394073E-005</v>
      </c>
      <c r="CI2491" s="96" t="n">
        <v>8.8328915E-017</v>
      </c>
      <c r="CJ2491" s="96" t="n">
        <v>0</v>
      </c>
      <c r="CL2491" s="155" t="n">
        <v>0</v>
      </c>
      <c r="CM2491" s="155" t="n">
        <v>0.033974321</v>
      </c>
      <c r="CN2491" s="156" t="n">
        <v>0</v>
      </c>
      <c r="CO2491" s="155" t="n">
        <v>1.1789799E-005</v>
      </c>
      <c r="CP2491" s="155" t="n">
        <v>7.2181912E-013</v>
      </c>
      <c r="CQ2491" s="155" t="n">
        <v>8.4162814E-011</v>
      </c>
      <c r="CR2491" s="155" t="n">
        <v>1.3588521E-006</v>
      </c>
      <c r="CS2491" s="155" t="n">
        <v>8.842736E-005</v>
      </c>
      <c r="CT2491" s="155" t="n">
        <v>0</v>
      </c>
      <c r="CU2491" s="155" t="n">
        <v>0</v>
      </c>
    </row>
    <row r="2492" customFormat="false" ht="13.8" hidden="false" customHeight="false" outlineLevel="0" collapsed="false">
      <c r="A2492" s="0" t="s">
        <v>3381</v>
      </c>
      <c r="B2492" s="90" t="s">
        <v>3321</v>
      </c>
      <c r="C2492" s="88" t="str">
        <f aca="false">MID(A2492,1,12)</f>
        <v>P.030.25.600</v>
      </c>
      <c r="D2492" s="0" t="s">
        <v>3319</v>
      </c>
      <c r="E2492" s="90" t="s">
        <v>255</v>
      </c>
      <c r="F2492" s="91" t="str">
        <f aca="false">MID(A2492, 21,85)</f>
        <v>Other non-metal nitrides (n=1, std=-)</v>
      </c>
      <c r="G2492" s="133" t="n">
        <f aca="false">H2492+I2492+J2492+K2492</f>
        <v>0.0439841205104442</v>
      </c>
      <c r="H2492" s="149" t="n">
        <f aca="false">N2492+O2492+P2492+Q2492</f>
        <v>0.00147578201862</v>
      </c>
      <c r="I2492" s="149" t="n">
        <f aca="false">L2492+M2492+R2492+V2492+T2492</f>
        <v>0.002968495738</v>
      </c>
      <c r="J2492" s="150" t="n">
        <f aca="false">S2492+U2492+W2492+X2492</f>
        <v>0.00707414875382419</v>
      </c>
      <c r="K2492" s="149" t="n">
        <v>0.032465694</v>
      </c>
      <c r="L2492" s="130" t="n">
        <v>0.0015642225</v>
      </c>
      <c r="M2492" s="130" t="n">
        <v>0.0013384794</v>
      </c>
      <c r="N2492" s="130" t="n">
        <v>0.0012250233</v>
      </c>
      <c r="O2492" s="130" t="n">
        <v>0.0002421707</v>
      </c>
      <c r="P2492" s="157" t="n">
        <v>2.9886002E-007</v>
      </c>
      <c r="Q2492" s="130" t="n">
        <v>8.2891586E-006</v>
      </c>
      <c r="R2492" s="157" t="n">
        <v>7.7386702E-006</v>
      </c>
      <c r="S2492" s="130" t="n">
        <v>0.00014399331</v>
      </c>
      <c r="T2492" s="130" t="n">
        <v>5.6554782E-005</v>
      </c>
      <c r="U2492" s="130" t="n">
        <v>0.0069300509</v>
      </c>
      <c r="V2492" s="157" t="n">
        <v>1.5003858E-006</v>
      </c>
      <c r="W2492" s="130" t="n">
        <v>1.0454286E-007</v>
      </c>
      <c r="X2492" s="130" t="n">
        <v>9.6419019E-013</v>
      </c>
      <c r="Z2492" s="151" t="n">
        <f aca="false">K2492/0.15</f>
        <v>0.21643796</v>
      </c>
      <c r="AB2492" s="133" t="n">
        <f aca="false">K2492</f>
        <v>0.032465694</v>
      </c>
      <c r="AC2492" s="133" t="n">
        <f aca="false">L2492+M2492+N2492+O2492+P2492+Q2492+R2492</f>
        <v>0.00438622258882</v>
      </c>
      <c r="AD2492" s="133" t="n">
        <f aca="false">L2492+M2492+R2492+W2492</f>
        <v>0.00291054511306</v>
      </c>
      <c r="AE2492" s="133" t="n">
        <f aca="false">V2492+L2492+M2492+R2492+T2492</f>
        <v>0.002968495738</v>
      </c>
      <c r="AF2492" s="133" t="n">
        <f aca="false">S2492+U2492+X2492</f>
        <v>0.00707404421096419</v>
      </c>
      <c r="AH2492" s="0" t="n">
        <v>4.1237739</v>
      </c>
      <c r="AI2492" s="96" t="n">
        <v>2.4593464</v>
      </c>
      <c r="AJ2492" s="96" t="n">
        <v>0.92414599</v>
      </c>
      <c r="AK2492" s="96" t="n">
        <v>0</v>
      </c>
      <c r="AL2492" s="96" t="n">
        <v>0.17941296</v>
      </c>
      <c r="AM2492" s="96" t="n">
        <v>0.37591084</v>
      </c>
      <c r="AN2492" s="96" t="n">
        <v>0.18495768</v>
      </c>
      <c r="AP2492" s="95" t="n">
        <v>0.0041318186</v>
      </c>
      <c r="AQ2492" s="95" t="n">
        <v>0.0038782745</v>
      </c>
      <c r="AR2492" s="95" t="n">
        <v>0.00017505718</v>
      </c>
      <c r="AS2492" s="95" t="n">
        <v>7.8486915E-005</v>
      </c>
      <c r="AT2492" s="152" t="n">
        <f aca="false">AW2492+AZ2492+BA2492+BB2492+BC2492+BK2492+BL2492+BP2492</f>
        <v>2.325104650069E-007</v>
      </c>
      <c r="AU2492" s="152" t="n">
        <f aca="false">AX2492+AY2492+BD2492+BE2492+BF2492+BG2492+BH2492+BI2492+BJ2492+BM2492+BQ2492+BR2492</f>
        <v>6.47400829380759E-010</v>
      </c>
      <c r="AV2492" s="153" t="n">
        <f aca="false">BN2492+BO2492</f>
        <v>0.010992565481</v>
      </c>
      <c r="AW2492" s="154" t="n">
        <v>2.0085524E-007</v>
      </c>
      <c r="AX2492" s="154" t="n">
        <v>6.0602871E-010</v>
      </c>
      <c r="AY2492" s="154" t="n">
        <v>1.655757E-014</v>
      </c>
      <c r="AZ2492" s="154" t="n">
        <v>1.3623058E-013</v>
      </c>
      <c r="BA2492" s="154" t="n">
        <v>0</v>
      </c>
      <c r="BB2492" s="154" t="n">
        <v>3.6351368E-011</v>
      </c>
      <c r="BC2492" s="154" t="n">
        <v>3.1614783E-008</v>
      </c>
      <c r="BD2492" s="154" t="n">
        <v>7.9190329E-012</v>
      </c>
      <c r="BE2492" s="154" t="n">
        <v>3.3430014E-011</v>
      </c>
      <c r="BF2492" s="154" t="n">
        <v>1.5565565E-015</v>
      </c>
      <c r="BG2492" s="154" t="n">
        <v>2.3118797E-017</v>
      </c>
      <c r="BH2492" s="154" t="n">
        <v>4.722974E-015</v>
      </c>
      <c r="BI2492" s="154" t="n">
        <v>1.7203278E-016</v>
      </c>
      <c r="BJ2492" s="154" t="n">
        <v>4.0227379E-017</v>
      </c>
      <c r="BK2492" s="154" t="n">
        <v>2.1952722E-013</v>
      </c>
      <c r="BL2492" s="154" t="n">
        <v>3.7348811E-012</v>
      </c>
      <c r="BM2492" s="154" t="n">
        <v>1.3025728E-021</v>
      </c>
      <c r="BN2492" s="154" t="n">
        <v>1.5350481E-005</v>
      </c>
      <c r="BO2492" s="154" t="n">
        <v>0.010977215</v>
      </c>
      <c r="BP2492" s="154" t="n">
        <v>0</v>
      </c>
      <c r="BQ2492" s="154" t="n">
        <v>0</v>
      </c>
      <c r="BR2492" s="154" t="n">
        <v>0</v>
      </c>
      <c r="BT2492" s="96" t="n">
        <v>1.0991842E-005</v>
      </c>
      <c r="BU2492" s="96" t="n">
        <v>2.3189158E-007</v>
      </c>
      <c r="BV2492" s="96" t="n">
        <v>6.0348646E-006</v>
      </c>
      <c r="BW2492" s="96" t="n">
        <v>1.4774082E-009</v>
      </c>
      <c r="BX2492" s="96" t="n">
        <v>3.5432037E-007</v>
      </c>
      <c r="BY2492" s="96" t="n">
        <v>2.8039646E-009</v>
      </c>
      <c r="BZ2492" s="96" t="n">
        <v>3.8254198E-011</v>
      </c>
      <c r="CA2492" s="96" t="n">
        <v>4.2230255E-009</v>
      </c>
      <c r="CB2492" s="96" t="n">
        <v>8.0941051E-010</v>
      </c>
      <c r="CC2492" s="96" t="n">
        <v>7.4826834E-009</v>
      </c>
      <c r="CD2492" s="96" t="n">
        <v>0</v>
      </c>
      <c r="CE2492" s="96" t="n">
        <v>2.8804736E-018</v>
      </c>
      <c r="CF2492" s="96" t="n">
        <v>2.3585205E-014</v>
      </c>
      <c r="CG2492" s="96" t="n">
        <v>2.4896954E-007</v>
      </c>
      <c r="CH2492" s="96" t="n">
        <v>4.1044306E-006</v>
      </c>
      <c r="CI2492" s="96" t="n">
        <v>5.3089438E-010</v>
      </c>
      <c r="CJ2492" s="96" t="n">
        <v>0</v>
      </c>
      <c r="CL2492" s="155" t="n">
        <v>1.996284E-014</v>
      </c>
      <c r="CM2492" s="155" t="n">
        <v>0.21643833</v>
      </c>
      <c r="CN2492" s="156" t="n">
        <v>0.00011619241</v>
      </c>
      <c r="CO2492" s="155" t="n">
        <v>0.00015929496</v>
      </c>
      <c r="CP2492" s="155" t="n">
        <v>2.165113E-012</v>
      </c>
      <c r="CQ2492" s="155" t="n">
        <v>2.532917E-010</v>
      </c>
      <c r="CR2492" s="155" t="n">
        <v>1.4174077E-005</v>
      </c>
      <c r="CS2492" s="155" t="n">
        <v>9.427075E-005</v>
      </c>
      <c r="CT2492" s="155" t="n">
        <v>1.0429512E-009</v>
      </c>
      <c r="CU2492" s="155" t="n">
        <v>9.863799E-007</v>
      </c>
    </row>
    <row r="2493" customFormat="false" ht="13.8" hidden="false" customHeight="false" outlineLevel="0" collapsed="false">
      <c r="A2493" s="0" t="s">
        <v>3382</v>
      </c>
      <c r="B2493" s="90" t="s">
        <v>3321</v>
      </c>
      <c r="C2493" s="88" t="str">
        <f aca="false">MID(A2493,1,12)</f>
        <v>P.030.25.700</v>
      </c>
      <c r="D2493" s="0" t="s">
        <v>3319</v>
      </c>
      <c r="E2493" s="90" t="s">
        <v>255</v>
      </c>
      <c r="F2493" s="91" t="str">
        <f aca="false">MID(A2493, 21,85)</f>
        <v>Other non-metal oxides (n=2, std=0.01)</v>
      </c>
      <c r="G2493" s="133" t="n">
        <f aca="false">H2493+I2493+J2493+K2493</f>
        <v>0.0742685686254141</v>
      </c>
      <c r="H2493" s="149" t="n">
        <f aca="false">N2493+O2493+P2493+Q2493</f>
        <v>0.002594342007</v>
      </c>
      <c r="I2493" s="149" t="n">
        <f aca="false">L2493+M2493+R2493+V2493+T2493</f>
        <v>0.0047318387765</v>
      </c>
      <c r="J2493" s="150" t="n">
        <f aca="false">S2493+U2493+W2493+X2493</f>
        <v>0.0083458318419141</v>
      </c>
      <c r="K2493" s="149" t="n">
        <v>0.058596556</v>
      </c>
      <c r="L2493" s="130" t="n">
        <v>0.0023015303</v>
      </c>
      <c r="M2493" s="130" t="n">
        <v>0.0023255326</v>
      </c>
      <c r="N2493" s="130" t="n">
        <v>0.0022179079</v>
      </c>
      <c r="O2493" s="130" t="n">
        <v>0.00034891096</v>
      </c>
      <c r="P2493" s="130" t="n">
        <v>1.256989E-005</v>
      </c>
      <c r="Q2493" s="130" t="n">
        <v>1.4953257E-005</v>
      </c>
      <c r="R2493" s="157" t="n">
        <v>7.520734E-005</v>
      </c>
      <c r="S2493" s="130" t="n">
        <v>0.00019174287</v>
      </c>
      <c r="T2493" s="130" t="n">
        <v>2.8277391E-005</v>
      </c>
      <c r="U2493" s="157" t="n">
        <v>0.0081540367</v>
      </c>
      <c r="V2493" s="130" t="n">
        <v>1.2911455E-006</v>
      </c>
      <c r="W2493" s="157" t="n">
        <v>5.2271432E-008</v>
      </c>
      <c r="X2493" s="130" t="n">
        <v>4.820951E-013</v>
      </c>
      <c r="Z2493" s="151" t="n">
        <f aca="false">K2493/0.15</f>
        <v>0.390643706666667</v>
      </c>
      <c r="AB2493" s="133" t="n">
        <f aca="false">K2493</f>
        <v>0.058596556</v>
      </c>
      <c r="AC2493" s="133" t="n">
        <f aca="false">L2493+M2493+N2493+O2493+P2493+Q2493+R2493</f>
        <v>0.007296612247</v>
      </c>
      <c r="AD2493" s="133" t="n">
        <f aca="false">L2493+M2493+R2493+W2493</f>
        <v>0.004702322511432</v>
      </c>
      <c r="AE2493" s="133" t="n">
        <f aca="false">V2493+L2493+M2493+R2493+T2493</f>
        <v>0.0047318387765</v>
      </c>
      <c r="AF2493" s="133" t="n">
        <f aca="false">S2493+U2493+X2493</f>
        <v>0.0083457795704821</v>
      </c>
      <c r="AH2493" s="0" t="n">
        <v>6.861028</v>
      </c>
      <c r="AI2493" s="96" t="n">
        <v>4.8738783</v>
      </c>
      <c r="AJ2493" s="96" t="n">
        <v>1.1091548</v>
      </c>
      <c r="AK2493" s="96" t="n">
        <v>0</v>
      </c>
      <c r="AL2493" s="96" t="n">
        <v>0.20938754</v>
      </c>
      <c r="AM2493" s="96" t="n">
        <v>0.44678722</v>
      </c>
      <c r="AN2493" s="96" t="n">
        <v>0.22182017</v>
      </c>
      <c r="AP2493" s="95" t="n">
        <v>0.0073781298</v>
      </c>
      <c r="AQ2493" s="95" t="n">
        <v>0.0068316387</v>
      </c>
      <c r="AR2493" s="95" t="n">
        <v>0.00031270983</v>
      </c>
      <c r="AS2493" s="95" t="n">
        <v>0.00023378126</v>
      </c>
      <c r="AT2493" s="152" t="n">
        <f aca="false">AW2493+AZ2493+BA2493+BB2493+BC2493+BK2493+BL2493+BP2493</f>
        <v>4.09570668252292E-007</v>
      </c>
      <c r="AU2493" s="152" t="n">
        <f aca="false">AX2493+AY2493+BD2493+BE2493+BF2493+BG2493+BH2493+BI2493+BJ2493+BM2493+BQ2493+BR2493</f>
        <v>1.15647128215416E-009</v>
      </c>
      <c r="AV2493" s="153" t="n">
        <f aca="false">BN2493+BO2493</f>
        <v>0.032742473429</v>
      </c>
      <c r="AW2493" s="154" t="n">
        <v>3.6251777E-007</v>
      </c>
      <c r="AX2493" s="154" t="n">
        <v>1.0938036E-009</v>
      </c>
      <c r="AY2493" s="154" t="n">
        <v>2.9884277E-014</v>
      </c>
      <c r="AZ2493" s="154" t="n">
        <v>6.8115292E-014</v>
      </c>
      <c r="BA2493" s="154" t="n">
        <v>0</v>
      </c>
      <c r="BB2493" s="154" t="n">
        <v>6.1196106E-011</v>
      </c>
      <c r="BC2493" s="154" t="n">
        <v>4.6975115E-008</v>
      </c>
      <c r="BD2493" s="154" t="n">
        <v>1.3770271E-011</v>
      </c>
      <c r="BE2493" s="154" t="n">
        <v>4.8857585E-011</v>
      </c>
      <c r="BF2493" s="154" t="n">
        <v>7.7827823E-016</v>
      </c>
      <c r="BG2493" s="154" t="n">
        <v>1.1559399E-017</v>
      </c>
      <c r="BH2493" s="154" t="n">
        <v>8.5218578E-015</v>
      </c>
      <c r="BI2493" s="154" t="n">
        <v>5.1542206E-016</v>
      </c>
      <c r="BJ2493" s="154" t="n">
        <v>1.1475902E-016</v>
      </c>
      <c r="BK2493" s="154" t="n">
        <v>1.822581E-012</v>
      </c>
      <c r="BL2493" s="154" t="n">
        <v>1.469645E-011</v>
      </c>
      <c r="BM2493" s="154" t="n">
        <v>6.512864E-022</v>
      </c>
      <c r="BN2493" s="154" t="n">
        <v>1.9936429E-005</v>
      </c>
      <c r="BO2493" s="154" t="n">
        <v>0.032722537</v>
      </c>
      <c r="BP2493" s="154" t="n">
        <v>0</v>
      </c>
      <c r="BQ2493" s="154" t="n">
        <v>0</v>
      </c>
      <c r="BR2493" s="154" t="n">
        <v>0</v>
      </c>
      <c r="BT2493" s="96" t="n">
        <v>1.9557127E-005</v>
      </c>
      <c r="BU2493" s="96" t="n">
        <v>3.3754644E-007</v>
      </c>
      <c r="BV2493" s="96" t="n">
        <v>1.0892183E-005</v>
      </c>
      <c r="BW2493" s="96" t="n">
        <v>9.8619207E-009</v>
      </c>
      <c r="BX2493" s="96" t="n">
        <v>5.6362244E-007</v>
      </c>
      <c r="BY2493" s="96" t="n">
        <v>1.4019823E-009</v>
      </c>
      <c r="BZ2493" s="96" t="n">
        <v>1.9127099E-011</v>
      </c>
      <c r="CA2493" s="96" t="n">
        <v>2.1115127E-009</v>
      </c>
      <c r="CB2493" s="96" t="n">
        <v>1.7673012E-008</v>
      </c>
      <c r="CC2493" s="96" t="n">
        <v>1.5676116E-008</v>
      </c>
      <c r="CD2493" s="96" t="n">
        <v>0</v>
      </c>
      <c r="CE2493" s="96" t="n">
        <v>1.4402368E-018</v>
      </c>
      <c r="CF2493" s="96" t="n">
        <v>1.1792603E-014</v>
      </c>
      <c r="CG2493" s="96" t="n">
        <v>4.4574977E-007</v>
      </c>
      <c r="CH2493" s="96" t="n">
        <v>7.2710159E-006</v>
      </c>
      <c r="CI2493" s="96" t="n">
        <v>2.6556697E-010</v>
      </c>
      <c r="CJ2493" s="96" t="n">
        <v>0</v>
      </c>
      <c r="CL2493" s="155" t="n">
        <v>9.9814198E-015</v>
      </c>
      <c r="CM2493" s="155" t="n">
        <v>0.39064389</v>
      </c>
      <c r="CN2493" s="156" t="n">
        <v>5.8096203E-005</v>
      </c>
      <c r="CO2493" s="155" t="n">
        <v>0.00023126341</v>
      </c>
      <c r="CP2493" s="155" t="n">
        <v>4.0252244E-012</v>
      </c>
      <c r="CQ2493" s="155" t="n">
        <v>4.6975564E-010</v>
      </c>
      <c r="CR2493" s="155" t="n">
        <v>2.2033892E-005</v>
      </c>
      <c r="CS2493" s="155" t="n">
        <v>0.00040763061</v>
      </c>
      <c r="CT2493" s="155" t="n">
        <v>5.2147559E-010</v>
      </c>
      <c r="CU2493" s="155" t="n">
        <v>4.9318995E-007</v>
      </c>
    </row>
    <row r="2494" customFormat="false" ht="13.8" hidden="false" customHeight="false" outlineLevel="0" collapsed="false">
      <c r="A2494" s="0" t="s">
        <v>3383</v>
      </c>
      <c r="B2494" s="90" t="s">
        <v>3321</v>
      </c>
      <c r="C2494" s="88" t="str">
        <f aca="false">MID(A2494,1,12)</f>
        <v>P.030.25.800</v>
      </c>
      <c r="D2494" s="0" t="s">
        <v>3319</v>
      </c>
      <c r="E2494" s="90" t="s">
        <v>255</v>
      </c>
      <c r="F2494" s="91" t="str">
        <f aca="false">MID(A2494, 21,85)</f>
        <v>Other non-metal sulfides (n=2, std=0.08)</v>
      </c>
      <c r="G2494" s="133" t="n">
        <f aca="false">H2494+I2494+J2494+K2494</f>
        <v>0.154401395261932</v>
      </c>
      <c r="H2494" s="149" t="n">
        <f aca="false">N2494+O2494+P2494+Q2494</f>
        <v>0.006138656069</v>
      </c>
      <c r="I2494" s="149" t="n">
        <f aca="false">L2494+M2494+R2494+V2494+T2494</f>
        <v>0.0090110267979</v>
      </c>
      <c r="J2494" s="150" t="n">
        <f aca="false">S2494+U2494+W2494+X2494</f>
        <v>0.00283915239503159</v>
      </c>
      <c r="K2494" s="149" t="n">
        <v>0.13641256</v>
      </c>
      <c r="L2494" s="130" t="n">
        <v>0.0033614881</v>
      </c>
      <c r="M2494" s="130" t="n">
        <v>0.005200038</v>
      </c>
      <c r="N2494" s="130" t="n">
        <v>0.0053016267</v>
      </c>
      <c r="O2494" s="130" t="n">
        <v>0.00069215281</v>
      </c>
      <c r="P2494" s="130" t="n">
        <v>7.7305119E-005</v>
      </c>
      <c r="Q2494" s="157" t="n">
        <v>6.757144E-005</v>
      </c>
      <c r="R2494" s="157" t="n">
        <v>0.00044422685</v>
      </c>
      <c r="S2494" s="130" t="n">
        <v>0.00019040847</v>
      </c>
      <c r="T2494" s="130" t="n">
        <v>1.8527347E-006</v>
      </c>
      <c r="U2494" s="157" t="n">
        <v>0.0026102685</v>
      </c>
      <c r="V2494" s="130" t="n">
        <v>3.4211132E-006</v>
      </c>
      <c r="W2494" s="130" t="n">
        <v>3.8475425E-005</v>
      </c>
      <c r="X2494" s="130" t="n">
        <v>3.1586871E-014</v>
      </c>
      <c r="Z2494" s="151" t="n">
        <f aca="false">K2494/0.15</f>
        <v>0.909417066666667</v>
      </c>
      <c r="AB2494" s="133" t="n">
        <f aca="false">K2494</f>
        <v>0.13641256</v>
      </c>
      <c r="AC2494" s="133" t="n">
        <f aca="false">L2494+M2494+N2494+O2494+P2494+Q2494+R2494</f>
        <v>0.015144409019</v>
      </c>
      <c r="AD2494" s="133" t="n">
        <f aca="false">L2494+M2494+R2494+W2494</f>
        <v>0.009044228375</v>
      </c>
      <c r="AE2494" s="133" t="n">
        <f aca="false">V2494+L2494+M2494+R2494+T2494</f>
        <v>0.0090110267979</v>
      </c>
      <c r="AF2494" s="133" t="n">
        <f aca="false">S2494+U2494+X2494</f>
        <v>0.00280067697003159</v>
      </c>
      <c r="AH2494" s="0" t="n">
        <v>13.680175</v>
      </c>
      <c r="AI2494" s="96" t="n">
        <v>13.11067</v>
      </c>
      <c r="AJ2494" s="96" t="n">
        <v>0.34440674</v>
      </c>
      <c r="AK2494" s="96" t="n">
        <v>0</v>
      </c>
      <c r="AL2494" s="96" t="n">
        <v>0.039590161</v>
      </c>
      <c r="AM2494" s="96" t="n">
        <v>0.11752909</v>
      </c>
      <c r="AN2494" s="96" t="n">
        <v>0.067978662</v>
      </c>
      <c r="AP2494" s="95" t="n">
        <v>0.016924638</v>
      </c>
      <c r="AQ2494" s="95" t="n">
        <v>0.015292329</v>
      </c>
      <c r="AR2494" s="95" t="n">
        <v>0.00071779288</v>
      </c>
      <c r="AS2494" s="95" t="n">
        <v>0.0009145164</v>
      </c>
      <c r="AT2494" s="152" t="n">
        <f aca="false">AW2494+AZ2494+BA2494+BB2494+BC2494+BK2494+BL2494+BP2494</f>
        <v>9.16806303737914E-007</v>
      </c>
      <c r="AU2494" s="152" t="n">
        <f aca="false">AX2494+AY2494+BD2494+BE2494+BF2494+BG2494+BH2494+BI2494+BJ2494+BM2494+BQ2494+BR2494</f>
        <v>2.65455949465272E-009</v>
      </c>
      <c r="AV2494" s="153" t="n">
        <f aca="false">BN2494+BO2494</f>
        <v>0.12808352591</v>
      </c>
      <c r="AW2494" s="154" t="n">
        <v>8.4394215E-007</v>
      </c>
      <c r="AX2494" s="154" t="n">
        <v>2.5463773E-009</v>
      </c>
      <c r="AY2494" s="154" t="n">
        <v>6.957066E-014</v>
      </c>
      <c r="AZ2494" s="154" t="n">
        <v>4.4629139E-015</v>
      </c>
      <c r="BA2494" s="154" t="n">
        <v>0</v>
      </c>
      <c r="BB2494" s="154" t="n">
        <v>1.421843E-010</v>
      </c>
      <c r="BC2494" s="154" t="n">
        <v>7.1885409E-008</v>
      </c>
      <c r="BD2494" s="154" t="n">
        <v>3.2412806E-011</v>
      </c>
      <c r="BE2494" s="154" t="n">
        <v>7.1121786E-011</v>
      </c>
      <c r="BF2494" s="154" t="n">
        <v>5.099279E-017</v>
      </c>
      <c r="BG2494" s="154" t="n">
        <v>7.573718E-019</v>
      </c>
      <c r="BH2494" s="154" t="n">
        <v>3.8508886E-014</v>
      </c>
      <c r="BI2494" s="154" t="n">
        <v>2.678047E-015</v>
      </c>
      <c r="BJ2494" s="154" t="n">
        <v>5.9036552E-016</v>
      </c>
      <c r="BK2494" s="154" t="n">
        <v>1.0666736E-011</v>
      </c>
      <c r="BL2494" s="154" t="n">
        <v>7.9969239E-011</v>
      </c>
      <c r="BM2494" s="154" t="n">
        <v>4.2672285E-023</v>
      </c>
      <c r="BN2494" s="154" t="n">
        <v>1.670591E-005</v>
      </c>
      <c r="BO2494" s="154" t="n">
        <v>0.12806682</v>
      </c>
      <c r="BP2494" s="154" t="n">
        <v>7.4592E-010</v>
      </c>
      <c r="BQ2494" s="154" t="n">
        <v>4.536E-012</v>
      </c>
      <c r="BR2494" s="154" t="n">
        <v>2.02944E-016</v>
      </c>
      <c r="BT2494" s="96" t="n">
        <v>4.4656667E-005</v>
      </c>
      <c r="BU2494" s="96" t="n">
        <v>4.9038143E-007</v>
      </c>
      <c r="BV2494" s="96" t="n">
        <v>2.5356961E-005</v>
      </c>
      <c r="BW2494" s="96" t="n">
        <v>5.4575131E-008</v>
      </c>
      <c r="BX2494" s="96" t="n">
        <v>1.021725E-006</v>
      </c>
      <c r="BY2494" s="96" t="n">
        <v>9.1857882E-011</v>
      </c>
      <c r="BZ2494" s="96" t="n">
        <v>1.2532075E-012</v>
      </c>
      <c r="CA2494" s="96" t="n">
        <v>1.3834631E-010</v>
      </c>
      <c r="CB2494" s="96" t="n">
        <v>1.0749254E-007</v>
      </c>
      <c r="CC2494" s="96" t="n">
        <v>6.7673423E-008</v>
      </c>
      <c r="CD2494" s="96" t="n">
        <v>0</v>
      </c>
      <c r="CE2494" s="96" t="n">
        <v>9.4364315E-020</v>
      </c>
      <c r="CF2494" s="96" t="n">
        <v>7.7265133E-016</v>
      </c>
      <c r="CG2494" s="96" t="n">
        <v>1.0452586E-006</v>
      </c>
      <c r="CH2494" s="96" t="n">
        <v>1.6405268E-005</v>
      </c>
      <c r="CI2494" s="96" t="n">
        <v>1.742798E-011</v>
      </c>
      <c r="CJ2494" s="96" t="n">
        <v>1.0708225E-007</v>
      </c>
      <c r="CL2494" s="155" t="n">
        <v>6.5398263E-016</v>
      </c>
      <c r="CM2494" s="155" t="n">
        <v>0.90941454</v>
      </c>
      <c r="CN2494" s="156" t="n">
        <v>3.0679695E-005</v>
      </c>
      <c r="CO2494" s="155" t="n">
        <v>0.00033553274</v>
      </c>
      <c r="CP2494" s="155" t="n">
        <v>1.8391379E-011</v>
      </c>
      <c r="CQ2494" s="155" t="n">
        <v>2.1444446E-009</v>
      </c>
      <c r="CR2494" s="155" t="n">
        <v>3.7760713E-005</v>
      </c>
      <c r="CS2494" s="155" t="n">
        <v>0.0022466458</v>
      </c>
      <c r="CT2494" s="155" t="n">
        <v>3.4167081E-011</v>
      </c>
      <c r="CU2494" s="155" t="n">
        <v>3.2313806E-008</v>
      </c>
    </row>
    <row r="2495" customFormat="false" ht="13.8" hidden="false" customHeight="false" outlineLevel="0" collapsed="false">
      <c r="A2495" s="0" t="s">
        <v>3384</v>
      </c>
      <c r="B2495" s="90" t="s">
        <v>3321</v>
      </c>
      <c r="C2495" s="88" t="str">
        <f aca="false">MID(A2495,1,12)</f>
        <v>P.030.26.100</v>
      </c>
      <c r="D2495" s="0" t="s">
        <v>3319</v>
      </c>
      <c r="E2495" s="90" t="s">
        <v>255</v>
      </c>
      <c r="F2495" s="91" t="str">
        <f aca="false">MID(A2495, 21,85)</f>
        <v>Phenoxyacetic acid derivatives (n=3, std=0.11)</v>
      </c>
      <c r="G2495" s="133" t="n">
        <f aca="false">H2495+I2495+J2495+K2495</f>
        <v>1.00948176345</v>
      </c>
      <c r="H2495" s="149" t="n">
        <f aca="false">N2495+O2495+P2495+Q2495</f>
        <v>0.04442384045</v>
      </c>
      <c r="I2495" s="149" t="n">
        <f aca="false">L2495+M2495+R2495+V2495+T2495</f>
        <v>0.1008970605</v>
      </c>
      <c r="J2495" s="150" t="n">
        <f aca="false">S2495+U2495+W2495+X2495</f>
        <v>0.0465012725</v>
      </c>
      <c r="K2495" s="149" t="n">
        <v>0.81765959</v>
      </c>
      <c r="L2495" s="130" t="n">
        <v>0.05947957</v>
      </c>
      <c r="M2495" s="130" t="n">
        <v>0.037729699</v>
      </c>
      <c r="N2495" s="130" t="n">
        <v>0.036615932</v>
      </c>
      <c r="O2495" s="130" t="n">
        <v>0.0069592792</v>
      </c>
      <c r="P2495" s="130" t="n">
        <v>0.00036454629</v>
      </c>
      <c r="Q2495" s="130" t="n">
        <v>0.00048408296</v>
      </c>
      <c r="R2495" s="130" t="n">
        <v>0.0036732144</v>
      </c>
      <c r="S2495" s="130" t="n">
        <v>0.0015149965</v>
      </c>
      <c r="T2495" s="157" t="n">
        <v>0</v>
      </c>
      <c r="U2495" s="157" t="n">
        <v>0.044986276</v>
      </c>
      <c r="V2495" s="157" t="n">
        <v>1.45771E-005</v>
      </c>
      <c r="W2495" s="157" t="n">
        <v>0</v>
      </c>
      <c r="X2495" s="130" t="n">
        <v>0</v>
      </c>
      <c r="Z2495" s="151" t="n">
        <f aca="false">K2495/0.15</f>
        <v>5.45106393333333</v>
      </c>
      <c r="AB2495" s="133" t="n">
        <f aca="false">K2495</f>
        <v>0.81765959</v>
      </c>
      <c r="AC2495" s="133" t="n">
        <f aca="false">L2495+M2495+N2495+O2495+P2495+Q2495+R2495</f>
        <v>0.14530632385</v>
      </c>
      <c r="AD2495" s="133" t="n">
        <f aca="false">L2495+M2495+R2495+W2495</f>
        <v>0.1008824834</v>
      </c>
      <c r="AE2495" s="133" t="n">
        <f aca="false">V2495+L2495+M2495+R2495+T2495</f>
        <v>0.1008970605</v>
      </c>
      <c r="AF2495" s="133" t="n">
        <f aca="false">S2495+U2495+X2495</f>
        <v>0.0465012725</v>
      </c>
      <c r="AH2495" s="0" t="n">
        <v>83.911009</v>
      </c>
      <c r="AI2495" s="96" t="n">
        <v>73.030257</v>
      </c>
      <c r="AJ2495" s="96" t="n">
        <v>6.1669119</v>
      </c>
      <c r="AK2495" s="96" t="n">
        <v>0</v>
      </c>
      <c r="AL2495" s="96" t="n">
        <v>1.071926</v>
      </c>
      <c r="AM2495" s="96" t="n">
        <v>2.409029</v>
      </c>
      <c r="AN2495" s="96" t="n">
        <v>1.2328854</v>
      </c>
      <c r="AP2495" s="95" t="n">
        <v>0.11339855</v>
      </c>
      <c r="AQ2495" s="95" t="n">
        <v>0.10424395</v>
      </c>
      <c r="AR2495" s="95" t="n">
        <v>0.0045280438</v>
      </c>
      <c r="AS2495" s="95" t="n">
        <v>0.0046265542</v>
      </c>
      <c r="AT2495" s="152" t="n">
        <f aca="false">AW2495+AZ2495+BA2495+BB2495+BC2495+BK2495+BL2495+BP2495</f>
        <v>6.249637123297E-006</v>
      </c>
      <c r="AU2495" s="152" t="n">
        <f aca="false">AX2495+AY2495+BD2495+BE2495+BF2495+BG2495+BH2495+BI2495+BJ2495+BM2495+BQ2495+BR2495</f>
        <v>1.67457241799984E-008</v>
      </c>
      <c r="AV2495" s="153" t="n">
        <f aca="false">BN2495+BO2495</f>
        <v>0.6479767715</v>
      </c>
      <c r="AW2495" s="154" t="n">
        <v>5.0585873E-006</v>
      </c>
      <c r="AX2495" s="154" t="n">
        <v>1.5262979E-008</v>
      </c>
      <c r="AY2495" s="154" t="n">
        <v>4.1700639E-013</v>
      </c>
      <c r="AZ2495" s="154" t="n">
        <v>0</v>
      </c>
      <c r="BA2495" s="154" t="n">
        <v>0</v>
      </c>
      <c r="BB2495" s="154" t="n">
        <v>9.8121124E-010</v>
      </c>
      <c r="BC2495" s="154" t="n">
        <v>1.1893675E-006</v>
      </c>
      <c r="BD2495" s="154" t="n">
        <v>2.2376403E-010</v>
      </c>
      <c r="BE2495" s="154" t="n">
        <v>1.2582616E-009</v>
      </c>
      <c r="BF2495" s="154" t="n">
        <v>0</v>
      </c>
      <c r="BG2495" s="154" t="n">
        <v>0</v>
      </c>
      <c r="BH2495" s="154" t="n">
        <v>2.7585664E-013</v>
      </c>
      <c r="BI2495" s="154" t="n">
        <v>2.2087411E-014</v>
      </c>
      <c r="BJ2495" s="154" t="n">
        <v>4.5995574E-015</v>
      </c>
      <c r="BK2495" s="154" t="n">
        <v>5.5397597E-011</v>
      </c>
      <c r="BL2495" s="154" t="n">
        <v>6.4571446E-010</v>
      </c>
      <c r="BM2495" s="154" t="n">
        <v>0</v>
      </c>
      <c r="BN2495" s="154" t="n">
        <v>0.0001469415</v>
      </c>
      <c r="BO2495" s="154" t="n">
        <v>0.64782983</v>
      </c>
      <c r="BP2495" s="154" t="n">
        <v>0</v>
      </c>
      <c r="BQ2495" s="154" t="n">
        <v>0</v>
      </c>
      <c r="BR2495" s="154" t="n">
        <v>0</v>
      </c>
      <c r="BT2495" s="96" t="n">
        <v>0.00027951913</v>
      </c>
      <c r="BU2495" s="96" t="n">
        <v>8.6748359E-006</v>
      </c>
      <c r="BV2495" s="96" t="n">
        <v>0.00015199013</v>
      </c>
      <c r="BW2495" s="96" t="n">
        <v>4.4781012E-007</v>
      </c>
      <c r="BX2495" s="96" t="n">
        <v>1.3374873E-005</v>
      </c>
      <c r="BY2495" s="96" t="n">
        <v>0</v>
      </c>
      <c r="BZ2495" s="96" t="n">
        <v>0</v>
      </c>
      <c r="CA2495" s="96" t="n">
        <v>0</v>
      </c>
      <c r="CB2495" s="96" t="n">
        <v>5.1663778E-007</v>
      </c>
      <c r="CC2495" s="96" t="n">
        <v>4.9970473E-007</v>
      </c>
      <c r="CD2495" s="96" t="n">
        <v>0</v>
      </c>
      <c r="CE2495" s="96" t="n">
        <v>0</v>
      </c>
      <c r="CF2495" s="96" t="n">
        <v>0</v>
      </c>
      <c r="CG2495" s="96" t="n">
        <v>7.5624452E-006</v>
      </c>
      <c r="CH2495" s="96" t="n">
        <v>9.6452695E-005</v>
      </c>
      <c r="CI2495" s="96" t="n">
        <v>1.0790375E-012</v>
      </c>
      <c r="CJ2495" s="96" t="n">
        <v>0</v>
      </c>
      <c r="CL2495" s="155" t="n">
        <v>0</v>
      </c>
      <c r="CM2495" s="155" t="n">
        <v>5.4510639</v>
      </c>
      <c r="CN2495" s="156" t="n">
        <v>0</v>
      </c>
      <c r="CO2495" s="155" t="n">
        <v>0.0059351964</v>
      </c>
      <c r="CP2495" s="155" t="n">
        <v>1.303978E-010</v>
      </c>
      <c r="CQ2495" s="155" t="n">
        <v>1.547145E-008</v>
      </c>
      <c r="CR2495" s="155" t="n">
        <v>0.00053625449</v>
      </c>
      <c r="CS2495" s="155" t="n">
        <v>0.018522082</v>
      </c>
      <c r="CT2495" s="155" t="n">
        <v>0</v>
      </c>
      <c r="CU2495" s="155" t="n">
        <v>0</v>
      </c>
    </row>
    <row r="2496" customFormat="false" ht="13.8" hidden="false" customHeight="false" outlineLevel="0" collapsed="false">
      <c r="A2496" s="0" t="s">
        <v>3385</v>
      </c>
      <c r="B2496" s="90" t="s">
        <v>3321</v>
      </c>
      <c r="C2496" s="88" t="str">
        <f aca="false">MID(A2496,1,12)</f>
        <v>P.030.26.200</v>
      </c>
      <c r="D2496" s="0" t="s">
        <v>3319</v>
      </c>
      <c r="E2496" s="90" t="s">
        <v>255</v>
      </c>
      <c r="F2496" s="91" t="str">
        <f aca="false">MID(A2496, 21,85)</f>
        <v>Phenylpropanes (n=2, std=0.43)</v>
      </c>
      <c r="G2496" s="133" t="n">
        <f aca="false">H2496+I2496+J2496+K2496</f>
        <v>0.6171203182694</v>
      </c>
      <c r="H2496" s="149" t="n">
        <f aca="false">N2496+O2496+P2496+Q2496</f>
        <v>0.02297617936</v>
      </c>
      <c r="I2496" s="149" t="n">
        <f aca="false">L2496+M2496+R2496+V2496+T2496</f>
        <v>0.0735011887194</v>
      </c>
      <c r="J2496" s="150" t="n">
        <f aca="false">S2496+U2496+W2496+X2496</f>
        <v>0.02292839019</v>
      </c>
      <c r="K2496" s="149" t="n">
        <v>0.49771456</v>
      </c>
      <c r="L2496" s="130" t="n">
        <v>0.052478482</v>
      </c>
      <c r="M2496" s="130" t="n">
        <v>0.019416719</v>
      </c>
      <c r="N2496" s="130" t="n">
        <v>0.018373657</v>
      </c>
      <c r="O2496" s="130" t="n">
        <v>0.0042318015</v>
      </c>
      <c r="P2496" s="130" t="n">
        <v>0.00015965092</v>
      </c>
      <c r="Q2496" s="157" t="n">
        <v>0.00021106994</v>
      </c>
      <c r="R2496" s="157" t="n">
        <v>0.0015995963</v>
      </c>
      <c r="S2496" s="130" t="n">
        <v>0.00071627819</v>
      </c>
      <c r="T2496" s="130" t="n">
        <v>0</v>
      </c>
      <c r="U2496" s="157" t="n">
        <v>0.022212112</v>
      </c>
      <c r="V2496" s="157" t="n">
        <v>6.3914194E-006</v>
      </c>
      <c r="W2496" s="130" t="n">
        <v>0</v>
      </c>
      <c r="X2496" s="130" t="n">
        <v>0</v>
      </c>
      <c r="Z2496" s="151" t="n">
        <f aca="false">K2496/0.15</f>
        <v>3.31809706666667</v>
      </c>
      <c r="AB2496" s="133" t="n">
        <f aca="false">K2496</f>
        <v>0.49771456</v>
      </c>
      <c r="AC2496" s="133" t="n">
        <f aca="false">L2496+M2496+N2496+O2496+P2496+Q2496+R2496</f>
        <v>0.09647097666</v>
      </c>
      <c r="AD2496" s="133" t="n">
        <f aca="false">L2496+M2496+R2496+W2496</f>
        <v>0.0734947973</v>
      </c>
      <c r="AE2496" s="133" t="n">
        <f aca="false">V2496+L2496+M2496+R2496+T2496</f>
        <v>0.0735011887194</v>
      </c>
      <c r="AF2496" s="133" t="n">
        <f aca="false">S2496+U2496+X2496</f>
        <v>0.02292839019</v>
      </c>
      <c r="AH2496" s="0" t="n">
        <v>64.585701</v>
      </c>
      <c r="AI2496" s="96" t="n">
        <v>59.020475</v>
      </c>
      <c r="AJ2496" s="96" t="n">
        <v>3.0485459</v>
      </c>
      <c r="AK2496" s="96" t="n">
        <v>0</v>
      </c>
      <c r="AL2496" s="96" t="n">
        <v>0.711193</v>
      </c>
      <c r="AM2496" s="96" t="n">
        <v>1.1959737</v>
      </c>
      <c r="AN2496" s="96" t="n">
        <v>0.60951423</v>
      </c>
      <c r="AP2496" s="95" t="n">
        <v>0.074846238</v>
      </c>
      <c r="AQ2496" s="95" t="n">
        <v>0.068082639</v>
      </c>
      <c r="AR2496" s="95" t="n">
        <v>0.0028434646</v>
      </c>
      <c r="AS2496" s="95" t="n">
        <v>0.0039201341</v>
      </c>
      <c r="AT2496" s="152" t="n">
        <f aca="false">AW2496+AZ2496+BA2496+BB2496+BC2496+BK2496+BL2496+BP2496</f>
        <v>4.08169299122E-006</v>
      </c>
      <c r="AU2496" s="152" t="n">
        <f aca="false">AX2496+AY2496+BD2496+BE2496+BF2496+BG2496+BH2496+BI2496+BJ2496+BM2496+BQ2496+BR2496</f>
        <v>1.0515771651088E-008</v>
      </c>
      <c r="AV2496" s="153" t="n">
        <f aca="false">BN2496+BO2496</f>
        <v>0.549038392456</v>
      </c>
      <c r="AW2496" s="154" t="n">
        <v>3.0791941E-006</v>
      </c>
      <c r="AX2496" s="154" t="n">
        <v>9.2906719E-009</v>
      </c>
      <c r="AY2496" s="154" t="n">
        <v>2.5383443E-013</v>
      </c>
      <c r="AZ2496" s="154" t="n">
        <v>0</v>
      </c>
      <c r="BA2496" s="154" t="n">
        <v>0</v>
      </c>
      <c r="BB2496" s="154" t="n">
        <v>5.0221799E-010</v>
      </c>
      <c r="BC2496" s="154" t="n">
        <v>1.0016912E-006</v>
      </c>
      <c r="BD2496" s="154" t="n">
        <v>1.1455703E-010</v>
      </c>
      <c r="BE2496" s="154" t="n">
        <v>1.110157E-009</v>
      </c>
      <c r="BF2496" s="154" t="n">
        <v>0</v>
      </c>
      <c r="BG2496" s="154" t="n">
        <v>0</v>
      </c>
      <c r="BH2496" s="154" t="n">
        <v>1.2026416E-013</v>
      </c>
      <c r="BI2496" s="154" t="n">
        <v>9.6186065E-015</v>
      </c>
      <c r="BJ2496" s="154" t="n">
        <v>2.0038915E-015</v>
      </c>
      <c r="BK2496" s="154" t="n">
        <v>2.423163E-011</v>
      </c>
      <c r="BL2496" s="154" t="n">
        <v>2.812416E-010</v>
      </c>
      <c r="BM2496" s="154" t="n">
        <v>0</v>
      </c>
      <c r="BN2496" s="154" t="n">
        <v>7.0012456E-005</v>
      </c>
      <c r="BO2496" s="154" t="n">
        <v>0.54896838</v>
      </c>
      <c r="BP2496" s="154" t="n">
        <v>0</v>
      </c>
      <c r="BQ2496" s="154" t="n">
        <v>0</v>
      </c>
      <c r="BR2496" s="154" t="n">
        <v>0</v>
      </c>
      <c r="BT2496" s="96" t="n">
        <v>0.00019023594</v>
      </c>
      <c r="BU2496" s="96" t="n">
        <v>7.6537577E-006</v>
      </c>
      <c r="BV2496" s="96" t="n">
        <v>9.2517351E-005</v>
      </c>
      <c r="BW2496" s="96" t="n">
        <v>1.9524858E-007</v>
      </c>
      <c r="BX2496" s="96" t="n">
        <v>1.010135E-005</v>
      </c>
      <c r="BY2496" s="96" t="n">
        <v>0</v>
      </c>
      <c r="BZ2496" s="96" t="n">
        <v>0</v>
      </c>
      <c r="CA2496" s="96" t="n">
        <v>0</v>
      </c>
      <c r="CB2496" s="96" t="n">
        <v>2.2620221E-007</v>
      </c>
      <c r="CC2496" s="96" t="n">
        <v>2.1850968E-007</v>
      </c>
      <c r="CD2496" s="96" t="n">
        <v>0</v>
      </c>
      <c r="CE2496" s="96" t="n">
        <v>0</v>
      </c>
      <c r="CF2496" s="96" t="n">
        <v>0</v>
      </c>
      <c r="CG2496" s="96" t="n">
        <v>4.0090539E-006</v>
      </c>
      <c r="CH2496" s="96" t="n">
        <v>7.5314469E-005</v>
      </c>
      <c r="CI2496" s="96" t="n">
        <v>5.3893842E-013</v>
      </c>
      <c r="CJ2496" s="96" t="n">
        <v>0</v>
      </c>
      <c r="CL2496" s="155" t="n">
        <v>0</v>
      </c>
      <c r="CM2496" s="155" t="n">
        <v>3.3180971</v>
      </c>
      <c r="CN2496" s="156" t="n">
        <v>0.0016771233</v>
      </c>
      <c r="CO2496" s="155" t="n">
        <v>0.0052365895</v>
      </c>
      <c r="CP2496" s="155" t="n">
        <v>5.6854194E-011</v>
      </c>
      <c r="CQ2496" s="155" t="n">
        <v>6.7446253E-009</v>
      </c>
      <c r="CR2496" s="155" t="n">
        <v>0.00039732996</v>
      </c>
      <c r="CS2496" s="155" t="n">
        <v>0.0080660481</v>
      </c>
      <c r="CT2496" s="155" t="n">
        <v>0</v>
      </c>
      <c r="CU2496" s="155" t="n">
        <v>0</v>
      </c>
    </row>
    <row r="2497" customFormat="false" ht="13.8" hidden="false" customHeight="false" outlineLevel="0" collapsed="false">
      <c r="A2497" s="0" t="s">
        <v>3386</v>
      </c>
      <c r="B2497" s="90" t="s">
        <v>3321</v>
      </c>
      <c r="C2497" s="88" t="str">
        <f aca="false">MID(A2497,1,12)</f>
        <v>P.030.26.300</v>
      </c>
      <c r="D2497" s="0" t="s">
        <v>3319</v>
      </c>
      <c r="E2497" s="90" t="s">
        <v>255</v>
      </c>
      <c r="F2497" s="91" t="str">
        <f aca="false">MID(A2497, 21,85)</f>
        <v>Pyridinium derivatives (n=1, std=-)</v>
      </c>
      <c r="G2497" s="133" t="n">
        <f aca="false">H2497+I2497+J2497+K2497</f>
        <v>3.381554279285</v>
      </c>
      <c r="H2497" s="149" t="n">
        <f aca="false">N2497+O2497+P2497+Q2497</f>
        <v>0.1297625944</v>
      </c>
      <c r="I2497" s="149" t="n">
        <f aca="false">L2497+M2497+R2497+V2497+T2497</f>
        <v>0.207028563985</v>
      </c>
      <c r="J2497" s="150" t="n">
        <f aca="false">S2497+U2497+W2497+X2497</f>
        <v>0.1554768209</v>
      </c>
      <c r="K2497" s="149" t="n">
        <v>2.8892863</v>
      </c>
      <c r="L2497" s="130" t="n">
        <v>0.087082641</v>
      </c>
      <c r="M2497" s="130" t="n">
        <v>0.1119182</v>
      </c>
      <c r="N2497" s="130" t="n">
        <v>0.11191812</v>
      </c>
      <c r="O2497" s="130" t="n">
        <v>0.015293775</v>
      </c>
      <c r="P2497" s="130" t="n">
        <v>0.0013525012</v>
      </c>
      <c r="Q2497" s="157" t="n">
        <v>0.0011981982</v>
      </c>
      <c r="R2497" s="157" t="n">
        <v>0.0079689823</v>
      </c>
      <c r="S2497" s="130" t="n">
        <v>0.0055018409</v>
      </c>
      <c r="T2497" s="130" t="n">
        <v>0</v>
      </c>
      <c r="U2497" s="157" t="n">
        <v>0.14997498</v>
      </c>
      <c r="V2497" s="157" t="n">
        <v>5.8740685E-005</v>
      </c>
      <c r="W2497" s="130" t="n">
        <v>0</v>
      </c>
      <c r="X2497" s="130" t="n">
        <v>0</v>
      </c>
      <c r="Z2497" s="151" t="n">
        <f aca="false">K2497/0.15</f>
        <v>19.2619086666667</v>
      </c>
      <c r="AB2497" s="133" t="n">
        <f aca="false">K2497</f>
        <v>2.8892863</v>
      </c>
      <c r="AC2497" s="133" t="n">
        <f aca="false">L2497+M2497+N2497+O2497+P2497+Q2497+R2497</f>
        <v>0.3367324177</v>
      </c>
      <c r="AD2497" s="133" t="n">
        <f aca="false">L2497+M2497+R2497+W2497</f>
        <v>0.2069698233</v>
      </c>
      <c r="AE2497" s="133" t="n">
        <f aca="false">V2497+L2497+M2497+R2497+T2497</f>
        <v>0.207028563985</v>
      </c>
      <c r="AF2497" s="133" t="n">
        <f aca="false">S2497+U2497+X2497</f>
        <v>0.1554768209</v>
      </c>
      <c r="AH2497" s="0" t="n">
        <v>302.89419</v>
      </c>
      <c r="AI2497" s="96" t="n">
        <v>266.91436</v>
      </c>
      <c r="AJ2497" s="96" t="n">
        <v>20.500905</v>
      </c>
      <c r="AK2497" s="96" t="n">
        <v>0</v>
      </c>
      <c r="AL2497" s="96" t="n">
        <v>3.4655472</v>
      </c>
      <c r="AM2497" s="96" t="n">
        <v>7.9268815</v>
      </c>
      <c r="AN2497" s="96" t="n">
        <v>4.0864999</v>
      </c>
      <c r="AP2497" s="95" t="n">
        <v>0.36103871</v>
      </c>
      <c r="AQ2497" s="95" t="n">
        <v>0.3286138</v>
      </c>
      <c r="AR2497" s="95" t="n">
        <v>0.015267242</v>
      </c>
      <c r="AS2497" s="95" t="n">
        <v>0.017157664</v>
      </c>
      <c r="AT2497" s="152" t="n">
        <f aca="false">AW2497+AZ2497+BA2497+BB2497+BC2497+BK2497+BL2497+BP2497</f>
        <v>1.970106718529E-005</v>
      </c>
      <c r="AU2497" s="152" t="n">
        <f aca="false">AX2497+AY2497+BD2497+BE2497+BF2497+BG2497+BH2497+BI2497+BJ2497+BM2497+BQ2497+BR2497</f>
        <v>5.646169432219E-008</v>
      </c>
      <c r="AV2497" s="153" t="n">
        <f aca="false">BN2497+BO2497</f>
        <v>2.40303412466</v>
      </c>
      <c r="AW2497" s="154" t="n">
        <v>1.7875051E-005</v>
      </c>
      <c r="AX2497" s="154" t="n">
        <v>5.3933344E-008</v>
      </c>
      <c r="AY2497" s="154" t="n">
        <v>1.473536E-012</v>
      </c>
      <c r="AZ2497" s="154" t="n">
        <v>0</v>
      </c>
      <c r="BA2497" s="154" t="n">
        <v>0</v>
      </c>
      <c r="BB2497" s="154" t="n">
        <v>2.9991131E-009</v>
      </c>
      <c r="BC2497" s="154" t="n">
        <v>1.8213987E-006</v>
      </c>
      <c r="BD2497" s="154" t="n">
        <v>6.8394408E-010</v>
      </c>
      <c r="BE2497" s="154" t="n">
        <v>1.8421913E-009</v>
      </c>
      <c r="BF2497" s="154" t="n">
        <v>0</v>
      </c>
      <c r="BG2497" s="154" t="n">
        <v>0</v>
      </c>
      <c r="BH2497" s="154" t="n">
        <v>6.8290352E-013</v>
      </c>
      <c r="BI2497" s="154" t="n">
        <v>4.7964887E-014</v>
      </c>
      <c r="BJ2497" s="154" t="n">
        <v>1.0537783E-014</v>
      </c>
      <c r="BK2497" s="154" t="n">
        <v>1.8716539E-010</v>
      </c>
      <c r="BL2497" s="154" t="n">
        <v>1.4312068E-009</v>
      </c>
      <c r="BM2497" s="154" t="n">
        <v>0</v>
      </c>
      <c r="BN2497" s="154" t="n">
        <v>0.00052572466</v>
      </c>
      <c r="BO2497" s="154" t="n">
        <v>2.4025084</v>
      </c>
      <c r="BP2497" s="154" t="n">
        <v>0</v>
      </c>
      <c r="BQ2497" s="154" t="n">
        <v>0</v>
      </c>
      <c r="BR2497" s="154" t="n">
        <v>0</v>
      </c>
      <c r="BT2497" s="96" t="n">
        <v>0.00095034681</v>
      </c>
      <c r="BU2497" s="96" t="n">
        <v>1.2700623E-005</v>
      </c>
      <c r="BV2497" s="96" t="n">
        <v>0.00053707312</v>
      </c>
      <c r="BW2497" s="96" t="n">
        <v>9.8703143E-007</v>
      </c>
      <c r="BX2497" s="96" t="n">
        <v>2.4151094E-005</v>
      </c>
      <c r="BY2497" s="96" t="n">
        <v>0</v>
      </c>
      <c r="BZ2497" s="96" t="n">
        <v>0</v>
      </c>
      <c r="CA2497" s="96" t="n">
        <v>0</v>
      </c>
      <c r="CB2497" s="96" t="n">
        <v>1.8816442E-006</v>
      </c>
      <c r="CC2497" s="96" t="n">
        <v>1.2291978E-006</v>
      </c>
      <c r="CD2497" s="96" t="n">
        <v>0</v>
      </c>
      <c r="CE2497" s="96" t="n">
        <v>0</v>
      </c>
      <c r="CF2497" s="96" t="n">
        <v>0</v>
      </c>
      <c r="CG2497" s="96" t="n">
        <v>2.2218194E-005</v>
      </c>
      <c r="CH2497" s="96" t="n">
        <v>0.0003501059</v>
      </c>
      <c r="CI2497" s="96" t="n">
        <v>3.4970405E-012</v>
      </c>
      <c r="CJ2497" s="96" t="n">
        <v>0</v>
      </c>
      <c r="CL2497" s="155" t="n">
        <v>0</v>
      </c>
      <c r="CM2497" s="155" t="n">
        <v>19.261908</v>
      </c>
      <c r="CN2497" s="156" t="n">
        <v>0</v>
      </c>
      <c r="CO2497" s="155" t="n">
        <v>0.0086895815</v>
      </c>
      <c r="CP2497" s="155" t="n">
        <v>3.2603287E-010</v>
      </c>
      <c r="CQ2497" s="155" t="n">
        <v>3.8048827E-008</v>
      </c>
      <c r="CR2497" s="155" t="n">
        <v>0.00091242077</v>
      </c>
      <c r="CS2497" s="155" t="n">
        <v>0.040264907</v>
      </c>
      <c r="CT2497" s="155" t="n">
        <v>0</v>
      </c>
      <c r="CU2497" s="155" t="n">
        <v>0</v>
      </c>
    </row>
    <row r="2498" customFormat="false" ht="13.8" hidden="false" customHeight="false" outlineLevel="0" collapsed="false">
      <c r="A2498" s="0" t="s">
        <v>3387</v>
      </c>
      <c r="B2498" s="90" t="s">
        <v>3321</v>
      </c>
      <c r="C2498" s="88" t="str">
        <f aca="false">MID(A2498,1,12)</f>
        <v>P.030.29.100</v>
      </c>
      <c r="D2498" s="0" t="s">
        <v>3319</v>
      </c>
      <c r="E2498" s="90" t="s">
        <v>255</v>
      </c>
      <c r="F2498" s="91" t="str">
        <f aca="false">MID(A2498, 21,85)</f>
        <v>Styrenes (n=1, std=-)</v>
      </c>
      <c r="G2498" s="133" t="n">
        <f aca="false">H2498+I2498+J2498+K2498</f>
        <v>0.36331041317385</v>
      </c>
      <c r="H2498" s="149" t="n">
        <f aca="false">N2498+O2498+P2498+Q2498</f>
        <v>0.024602403085128</v>
      </c>
      <c r="I2498" s="149" t="n">
        <f aca="false">L2498+M2498+R2498+V2498+T2498</f>
        <v>0.0252080100887222</v>
      </c>
      <c r="J2498" s="150" t="n">
        <f aca="false">S2498+U2498+W2498+X2498</f>
        <v>0</v>
      </c>
      <c r="K2498" s="149" t="n">
        <v>0.3135</v>
      </c>
      <c r="L2498" s="130" t="n">
        <v>0.025163986</v>
      </c>
      <c r="M2498" s="130" t="n">
        <v>4.402379E-005</v>
      </c>
      <c r="N2498" s="130" t="n">
        <v>0.0246024</v>
      </c>
      <c r="O2498" s="130" t="n">
        <v>0</v>
      </c>
      <c r="P2498" s="130" t="n">
        <v>0</v>
      </c>
      <c r="Q2498" s="130" t="n">
        <v>3.085128E-009</v>
      </c>
      <c r="R2498" s="130" t="n">
        <v>2.9872225E-010</v>
      </c>
      <c r="S2498" s="130" t="n">
        <v>0</v>
      </c>
      <c r="T2498" s="157" t="n">
        <v>0</v>
      </c>
      <c r="U2498" s="157" t="n">
        <v>0</v>
      </c>
      <c r="V2498" s="157" t="n">
        <v>0</v>
      </c>
      <c r="W2498" s="157" t="n">
        <v>0</v>
      </c>
      <c r="X2498" s="130" t="n">
        <v>0</v>
      </c>
      <c r="Z2498" s="151" t="n">
        <f aca="false">K2498/0.15</f>
        <v>2.09</v>
      </c>
      <c r="AB2498" s="133" t="n">
        <f aca="false">K2498</f>
        <v>0.3135</v>
      </c>
      <c r="AC2498" s="133" t="n">
        <f aca="false">L2498+M2498+N2498+O2498+P2498+Q2498+R2498</f>
        <v>0.0498104131738502</v>
      </c>
      <c r="AD2498" s="133" t="n">
        <f aca="false">L2498+M2498+R2498+W2498</f>
        <v>0.0252080100887222</v>
      </c>
      <c r="AE2498" s="133" t="n">
        <f aca="false">V2498+L2498+M2498+R2498+T2498</f>
        <v>0.0252080100887222</v>
      </c>
      <c r="AF2498" s="133" t="n">
        <f aca="false">S2498+U2498+X2498</f>
        <v>0</v>
      </c>
      <c r="AH2498" s="0" t="n">
        <v>44.732</v>
      </c>
      <c r="AI2498" s="96" t="n">
        <v>44.732</v>
      </c>
      <c r="AJ2498" s="96" t="n">
        <v>0</v>
      </c>
      <c r="AK2498" s="96" t="n">
        <v>0</v>
      </c>
      <c r="AL2498" s="96" t="n">
        <v>0</v>
      </c>
      <c r="AM2498" s="96" t="n">
        <v>0</v>
      </c>
      <c r="AN2498" s="96" t="n">
        <v>0</v>
      </c>
      <c r="AP2498" s="95" t="n">
        <v>0.044945869</v>
      </c>
      <c r="AQ2498" s="95" t="n">
        <v>0.039984984</v>
      </c>
      <c r="AR2498" s="95" t="n">
        <v>0.0017670207</v>
      </c>
      <c r="AS2498" s="95" t="n">
        <v>0.0031938648</v>
      </c>
      <c r="AT2498" s="152" t="n">
        <f aca="false">AW2498+AZ2498+BA2498+BB2498+BC2498+BK2498+BL2498+BP2498</f>
        <v>2.39718128E-006</v>
      </c>
      <c r="AU2498" s="152" t="n">
        <f aca="false">AX2498+AY2498+BD2498+BE2498+BF2498+BG2498+BH2498+BI2498+BJ2498+BM2498+BQ2498+BR2498</f>
        <v>6.534839885E-009</v>
      </c>
      <c r="AV2498" s="153" t="n">
        <f aca="false">BN2498+BO2498</f>
        <v>0.44732</v>
      </c>
      <c r="AW2498" s="154" t="n">
        <v>1.93952E-006</v>
      </c>
      <c r="AX2498" s="154" t="n">
        <v>5.852E-009</v>
      </c>
      <c r="AY2498" s="154" t="n">
        <v>1.59885E-013</v>
      </c>
      <c r="AZ2498" s="154" t="n">
        <v>0</v>
      </c>
      <c r="BA2498" s="154" t="n">
        <v>0</v>
      </c>
      <c r="BB2498" s="154" t="n">
        <v>6.5928E-010</v>
      </c>
      <c r="BC2498" s="154" t="n">
        <v>4.57002E-007</v>
      </c>
      <c r="BD2498" s="154" t="n">
        <v>1.50348E-010</v>
      </c>
      <c r="BE2498" s="154" t="n">
        <v>5.32332E-010</v>
      </c>
      <c r="BF2498" s="154" t="n">
        <v>0</v>
      </c>
      <c r="BG2498" s="154" t="n">
        <v>0</v>
      </c>
      <c r="BH2498" s="154" t="n">
        <v>0</v>
      </c>
      <c r="BI2498" s="154" t="n">
        <v>0</v>
      </c>
      <c r="BJ2498" s="154" t="n">
        <v>0</v>
      </c>
      <c r="BK2498" s="154" t="n">
        <v>0</v>
      </c>
      <c r="BL2498" s="154" t="n">
        <v>0</v>
      </c>
      <c r="BM2498" s="154" t="n">
        <v>0</v>
      </c>
      <c r="BN2498" s="154" t="n">
        <v>0</v>
      </c>
      <c r="BO2498" s="154" t="n">
        <v>0.44732</v>
      </c>
      <c r="BP2498" s="154" t="n">
        <v>0</v>
      </c>
      <c r="BQ2498" s="154" t="n">
        <v>0</v>
      </c>
      <c r="BR2498" s="154" t="n">
        <v>0</v>
      </c>
      <c r="BT2498" s="96" t="n">
        <v>0.00012396898</v>
      </c>
      <c r="BU2498" s="96" t="n">
        <v>3.6700577E-006</v>
      </c>
      <c r="BV2498" s="96" t="n">
        <v>5.8274746E-005</v>
      </c>
      <c r="BW2498" s="96" t="n">
        <v>1.1712922E-008</v>
      </c>
      <c r="BX2498" s="96" t="n">
        <v>3.0231527E-006</v>
      </c>
      <c r="BY2498" s="96" t="n">
        <v>0</v>
      </c>
      <c r="BZ2498" s="96" t="n">
        <v>0</v>
      </c>
      <c r="CA2498" s="96" t="n">
        <v>0</v>
      </c>
      <c r="CB2498" s="96" t="n">
        <v>0</v>
      </c>
      <c r="CC2498" s="96" t="n">
        <v>3.5732401E-008</v>
      </c>
      <c r="CD2498" s="96" t="n">
        <v>0</v>
      </c>
      <c r="CE2498" s="96" t="n">
        <v>0</v>
      </c>
      <c r="CF2498" s="96" t="n">
        <v>0</v>
      </c>
      <c r="CG2498" s="96" t="n">
        <v>4.9411174E-006</v>
      </c>
      <c r="CH2498" s="96" t="n">
        <v>5.401246E-005</v>
      </c>
      <c r="CI2498" s="96" t="n">
        <v>0</v>
      </c>
      <c r="CJ2498" s="96" t="n">
        <v>0</v>
      </c>
      <c r="CL2498" s="155" t="n">
        <v>0</v>
      </c>
      <c r="CM2498" s="155" t="n">
        <v>2.09</v>
      </c>
      <c r="CN2498" s="156" t="n">
        <v>0</v>
      </c>
      <c r="CO2498" s="155" t="n">
        <v>0.002511</v>
      </c>
      <c r="CP2498" s="155" t="n">
        <v>0</v>
      </c>
      <c r="CQ2498" s="155" t="n">
        <v>0</v>
      </c>
      <c r="CR2498" s="155" t="n">
        <v>0.00015344997</v>
      </c>
      <c r="CS2498" s="155" t="n">
        <v>0</v>
      </c>
      <c r="CT2498" s="155" t="n">
        <v>0</v>
      </c>
      <c r="CU2498" s="155" t="n">
        <v>0</v>
      </c>
    </row>
    <row r="2499" customFormat="false" ht="13.8" hidden="false" customHeight="false" outlineLevel="0" collapsed="false">
      <c r="A2499" s="0" t="s">
        <v>3388</v>
      </c>
      <c r="B2499" s="90" t="s">
        <v>3321</v>
      </c>
      <c r="C2499" s="88" t="str">
        <f aca="false">MID(A2499,1,12)</f>
        <v>P.030.29.200</v>
      </c>
      <c r="D2499" s="0" t="s">
        <v>3319</v>
      </c>
      <c r="E2499" s="90" t="s">
        <v>255</v>
      </c>
      <c r="F2499" s="91" t="str">
        <f aca="false">MID(A2499, 21,85)</f>
        <v>Sulfonylureas (n=1, std=-)</v>
      </c>
      <c r="G2499" s="133" t="n">
        <f aca="false">H2499+I2499+J2499+K2499</f>
        <v>3.024328159</v>
      </c>
      <c r="H2499" s="149" t="n">
        <f aca="false">N2499+O2499+P2499+Q2499</f>
        <v>0.1196614067</v>
      </c>
      <c r="I2499" s="149" t="n">
        <f aca="false">L2499+M2499+R2499+V2499+T2499</f>
        <v>0.2222846575</v>
      </c>
      <c r="J2499" s="150" t="n">
        <f aca="false">S2499+U2499+W2499+X2499</f>
        <v>0.1667062948</v>
      </c>
      <c r="K2499" s="149" t="n">
        <v>2.5156758</v>
      </c>
      <c r="L2499" s="130" t="n">
        <v>0.11120469</v>
      </c>
      <c r="M2499" s="130" t="n">
        <v>0.10329046</v>
      </c>
      <c r="N2499" s="130" t="n">
        <v>0.10166462</v>
      </c>
      <c r="O2499" s="157" t="n">
        <v>0.015819697</v>
      </c>
      <c r="P2499" s="157" t="n">
        <v>0.001075621</v>
      </c>
      <c r="Q2499" s="157" t="n">
        <v>0.0011014687</v>
      </c>
      <c r="R2499" s="157" t="n">
        <v>0.0077439497</v>
      </c>
      <c r="S2499" s="157" t="n">
        <v>0.0051990448</v>
      </c>
      <c r="T2499" s="130" t="n">
        <v>0</v>
      </c>
      <c r="U2499" s="157" t="n">
        <v>0.16150725</v>
      </c>
      <c r="V2499" s="157" t="n">
        <v>4.55578E-005</v>
      </c>
      <c r="W2499" s="130" t="n">
        <v>0</v>
      </c>
      <c r="X2499" s="130" t="n">
        <v>0</v>
      </c>
      <c r="Z2499" s="151" t="n">
        <f aca="false">K2499/0.15</f>
        <v>16.771172</v>
      </c>
      <c r="AB2499" s="133" t="n">
        <f aca="false">K2499</f>
        <v>2.5156758</v>
      </c>
      <c r="AC2499" s="133" t="n">
        <f aca="false">L2499+M2499+N2499+O2499+P2499+Q2499+R2499</f>
        <v>0.3419005064</v>
      </c>
      <c r="AD2499" s="133" t="n">
        <f aca="false">L2499+M2499+R2499+W2499</f>
        <v>0.2222390997</v>
      </c>
      <c r="AE2499" s="133" t="n">
        <f aca="false">V2499+L2499+M2499+R2499+T2499</f>
        <v>0.2222846575</v>
      </c>
      <c r="AF2499" s="133" t="n">
        <f aca="false">S2499+U2499+X2499</f>
        <v>0.1667062948</v>
      </c>
      <c r="AH2499" s="0" t="n">
        <v>266.13998</v>
      </c>
      <c r="AI2499" s="96" t="n">
        <v>226.96677</v>
      </c>
      <c r="AJ2499" s="96" t="n">
        <v>22.163783</v>
      </c>
      <c r="AK2499" s="96" t="n">
        <v>0</v>
      </c>
      <c r="AL2499" s="96" t="n">
        <v>3.8922361</v>
      </c>
      <c r="AM2499" s="96" t="n">
        <v>8.6917513</v>
      </c>
      <c r="AN2499" s="96" t="n">
        <v>4.4254425</v>
      </c>
      <c r="AP2499" s="95" t="n">
        <v>0.32507164</v>
      </c>
      <c r="AQ2499" s="95" t="n">
        <v>0.29749832</v>
      </c>
      <c r="AR2499" s="95" t="n">
        <v>0.013502428</v>
      </c>
      <c r="AS2499" s="95" t="n">
        <v>0.014070882</v>
      </c>
      <c r="AT2499" s="152" t="n">
        <f aca="false">AW2499+AZ2499+BA2499+BB2499+BC2499+BK2499+BL2499+BP2499</f>
        <v>1.783563135692E-005</v>
      </c>
      <c r="AU2499" s="152" t="n">
        <f aca="false">AX2499+AY2499+BD2499+BE2499+BF2499+BG2499+BH2499+BI2499+BJ2499+BM2499+BQ2499+BR2499</f>
        <v>4.9935014701968E-008</v>
      </c>
      <c r="AV2499" s="153" t="n">
        <f aca="false">BN2499+BO2499</f>
        <v>1.9707118164</v>
      </c>
      <c r="AW2499" s="154" t="n">
        <v>1.5563648E-005</v>
      </c>
      <c r="AX2499" s="154" t="n">
        <v>4.6959282E-008</v>
      </c>
      <c r="AY2499" s="154" t="n">
        <v>1.2829947E-012</v>
      </c>
      <c r="AZ2499" s="154" t="n">
        <v>0</v>
      </c>
      <c r="BA2499" s="154" t="n">
        <v>0</v>
      </c>
      <c r="BB2499" s="154" t="n">
        <v>2.724346E-009</v>
      </c>
      <c r="BC2499" s="154" t="n">
        <v>2.2677277E-006</v>
      </c>
      <c r="BD2499" s="154" t="n">
        <v>6.2128378E-010</v>
      </c>
      <c r="BE2499" s="154" t="n">
        <v>2.3524816E-009</v>
      </c>
      <c r="BF2499" s="154" t="n">
        <v>0</v>
      </c>
      <c r="BG2499" s="154" t="n">
        <v>0</v>
      </c>
      <c r="BH2499" s="154" t="n">
        <v>6.2773405E-013</v>
      </c>
      <c r="BI2499" s="154" t="n">
        <v>4.6590628E-014</v>
      </c>
      <c r="BJ2499" s="154" t="n">
        <v>1.000259E-014</v>
      </c>
      <c r="BK2499" s="154" t="n">
        <v>1.5341342E-010</v>
      </c>
      <c r="BL2499" s="154" t="n">
        <v>1.3778975E-009</v>
      </c>
      <c r="BM2499" s="154" t="n">
        <v>0</v>
      </c>
      <c r="BN2499" s="154" t="n">
        <v>0.0005082164</v>
      </c>
      <c r="BO2499" s="154" t="n">
        <v>1.9702036</v>
      </c>
      <c r="BP2499" s="154" t="n">
        <v>0</v>
      </c>
      <c r="BQ2499" s="154" t="n">
        <v>0</v>
      </c>
      <c r="BR2499" s="154" t="n">
        <v>0</v>
      </c>
      <c r="BT2499" s="96" t="n">
        <v>0.00083880891</v>
      </c>
      <c r="BU2499" s="96" t="n">
        <v>1.6218719E-005</v>
      </c>
      <c r="BV2499" s="96" t="n">
        <v>0.00046762478</v>
      </c>
      <c r="BW2499" s="96" t="n">
        <v>9.5576058E-007</v>
      </c>
      <c r="BX2499" s="96" t="n">
        <v>2.7519814E-005</v>
      </c>
      <c r="BY2499" s="96" t="n">
        <v>0</v>
      </c>
      <c r="BZ2499" s="96" t="n">
        <v>0</v>
      </c>
      <c r="CA2499" s="96" t="n">
        <v>0</v>
      </c>
      <c r="CB2499" s="96" t="n">
        <v>1.5051699E-006</v>
      </c>
      <c r="CC2499" s="96" t="n">
        <v>1.1425682E-006</v>
      </c>
      <c r="CD2499" s="96" t="n">
        <v>0</v>
      </c>
      <c r="CE2499" s="96" t="n">
        <v>0</v>
      </c>
      <c r="CF2499" s="96" t="n">
        <v>0</v>
      </c>
      <c r="CG2499" s="96" t="n">
        <v>2.0486552E-005</v>
      </c>
      <c r="CH2499" s="96" t="n">
        <v>0.00030335554</v>
      </c>
      <c r="CI2499" s="96" t="n">
        <v>3.9138065E-012</v>
      </c>
      <c r="CJ2499" s="96" t="n">
        <v>0</v>
      </c>
      <c r="CL2499" s="155" t="n">
        <v>0</v>
      </c>
      <c r="CM2499" s="155" t="n">
        <v>16.771172</v>
      </c>
      <c r="CN2499" s="156" t="n">
        <v>0</v>
      </c>
      <c r="CO2499" s="155" t="n">
        <v>0.011096612</v>
      </c>
      <c r="CP2499" s="155" t="n">
        <v>2.984932E-010</v>
      </c>
      <c r="CQ2499" s="155" t="n">
        <v>3.5068807E-008</v>
      </c>
      <c r="CR2499" s="155" t="n">
        <v>0.0010726323</v>
      </c>
      <c r="CS2499" s="155" t="n">
        <v>0.039093232</v>
      </c>
      <c r="CT2499" s="155" t="n">
        <v>0</v>
      </c>
      <c r="CU2499" s="155" t="n">
        <v>0</v>
      </c>
    </row>
    <row r="2500" customFormat="false" ht="13.8" hidden="false" customHeight="false" outlineLevel="0" collapsed="false">
      <c r="A2500" s="0" t="s">
        <v>3389</v>
      </c>
      <c r="B2500" s="90" t="s">
        <v>3321</v>
      </c>
      <c r="C2500" s="88" t="str">
        <f aca="false">MID(A2500,1,12)</f>
        <v>P.030.29.300</v>
      </c>
      <c r="D2500" s="0" t="s">
        <v>3319</v>
      </c>
      <c r="E2500" s="90" t="s">
        <v>255</v>
      </c>
      <c r="F2500" s="91" t="str">
        <f aca="false">MID(A2500, 21,85)</f>
        <v>Sulfoxides (n=1, std=-)</v>
      </c>
      <c r="G2500" s="133" t="n">
        <f aca="false">H2500+I2500+J2500+K2500</f>
        <v>0.317177566878808</v>
      </c>
      <c r="H2500" s="149" t="n">
        <f aca="false">N2500+O2500+P2500+Q2500</f>
        <v>0.01936920035</v>
      </c>
      <c r="I2500" s="149" t="n">
        <f aca="false">L2500+M2500+R2500+V2500+T2500</f>
        <v>0.032325853509</v>
      </c>
      <c r="J2500" s="150" t="n">
        <f aca="false">S2500+U2500+W2500+X2500</f>
        <v>0.0202675530198083</v>
      </c>
      <c r="K2500" s="149" t="n">
        <v>0.24521496</v>
      </c>
      <c r="L2500" s="130" t="n">
        <v>0.011634939</v>
      </c>
      <c r="M2500" s="130" t="n">
        <v>0.017113376</v>
      </c>
      <c r="N2500" s="130" t="n">
        <v>0.016559511</v>
      </c>
      <c r="O2500" s="130" t="n">
        <v>0.0023399462</v>
      </c>
      <c r="P2500" s="130" t="n">
        <v>0.00021228614</v>
      </c>
      <c r="Q2500" s="157" t="n">
        <v>0.00025745701</v>
      </c>
      <c r="R2500" s="157" t="n">
        <v>0.0033914395</v>
      </c>
      <c r="S2500" s="130" t="n">
        <v>0.00074736321</v>
      </c>
      <c r="T2500" s="130" t="n">
        <v>0.00016472315</v>
      </c>
      <c r="U2500" s="157" t="n">
        <v>0.019501765</v>
      </c>
      <c r="V2500" s="157" t="n">
        <v>2.1375859E-005</v>
      </c>
      <c r="W2500" s="130" t="n">
        <v>1.8424807E-005</v>
      </c>
      <c r="X2500" s="130" t="n">
        <v>2.8083292E-012</v>
      </c>
      <c r="Z2500" s="151" t="n">
        <f aca="false">K2500/0.15</f>
        <v>1.6347664</v>
      </c>
      <c r="AB2500" s="133" t="n">
        <f aca="false">K2500</f>
        <v>0.24521496</v>
      </c>
      <c r="AC2500" s="133" t="n">
        <f aca="false">L2500+M2500+N2500+O2500+P2500+Q2500+R2500</f>
        <v>0.05150895485</v>
      </c>
      <c r="AD2500" s="133" t="n">
        <f aca="false">L2500+M2500+R2500+W2500</f>
        <v>0.032158179307</v>
      </c>
      <c r="AE2500" s="133" t="n">
        <f aca="false">V2500+L2500+M2500+R2500+T2500</f>
        <v>0.032325853509</v>
      </c>
      <c r="AF2500" s="133" t="n">
        <f aca="false">S2500+U2500+X2500</f>
        <v>0.0202491282128083</v>
      </c>
      <c r="AH2500" s="0" t="n">
        <v>43.885598</v>
      </c>
      <c r="AI2500" s="96" t="n">
        <v>39.752281</v>
      </c>
      <c r="AJ2500" s="96" t="n">
        <v>2.365568</v>
      </c>
      <c r="AK2500" s="96" t="n">
        <v>0</v>
      </c>
      <c r="AL2500" s="96" t="n">
        <v>0.38806506</v>
      </c>
      <c r="AM2500" s="96" t="n">
        <v>0.90875167</v>
      </c>
      <c r="AN2500" s="96" t="n">
        <v>0.47093172</v>
      </c>
      <c r="AP2500" s="95" t="n">
        <v>0.033401029</v>
      </c>
      <c r="AQ2500" s="95" t="n">
        <v>0.029430479</v>
      </c>
      <c r="AR2500" s="95" t="n">
        <v>0.0013410199</v>
      </c>
      <c r="AS2500" s="95" t="n">
        <v>0.0026295307</v>
      </c>
      <c r="AT2500" s="152" t="n">
        <f aca="false">AW2500+AZ2500+BA2500+BB2500+BC2500+BK2500+BL2500+BP2500</f>
        <v>1.76441714940428E-006</v>
      </c>
      <c r="AU2500" s="152" t="n">
        <f aca="false">AX2500+AY2500+BD2500+BE2500+BF2500+BG2500+BH2500+BI2500+BJ2500+BM2500+BQ2500+BR2500</f>
        <v>4.95939314402722E-009</v>
      </c>
      <c r="AV2500" s="153" t="n">
        <f aca="false">BN2500+BO2500</f>
        <v>0.368281617014</v>
      </c>
      <c r="AW2500" s="154" t="n">
        <v>1.517067E-006</v>
      </c>
      <c r="AX2500" s="154" t="n">
        <v>4.5773574E-009</v>
      </c>
      <c r="AY2500" s="154" t="n">
        <v>1.2505994E-013</v>
      </c>
      <c r="AZ2500" s="154" t="n">
        <v>3.9678928E-013</v>
      </c>
      <c r="BA2500" s="154" t="n">
        <v>0</v>
      </c>
      <c r="BB2500" s="154" t="n">
        <v>4.5440329E-010</v>
      </c>
      <c r="BC2500" s="154" t="n">
        <v>2.46249E-007</v>
      </c>
      <c r="BD2500" s="154" t="n">
        <v>1.0254762E-010</v>
      </c>
      <c r="BE2500" s="154" t="n">
        <v>2.4712078E-010</v>
      </c>
      <c r="BF2500" s="154" t="n">
        <v>2.9935952E-011</v>
      </c>
      <c r="BG2500" s="154" t="n">
        <v>6.7336501E-017</v>
      </c>
      <c r="BH2500" s="154" t="n">
        <v>1.4469965E-013</v>
      </c>
      <c r="BI2500" s="154" t="n">
        <v>2.310896E-014</v>
      </c>
      <c r="BJ2500" s="154" t="n">
        <v>1.9045503E-015</v>
      </c>
      <c r="BK2500" s="154" t="n">
        <v>3.0213005E-011</v>
      </c>
      <c r="BL2500" s="154" t="n">
        <v>2.64808E-010</v>
      </c>
      <c r="BM2500" s="154" t="n">
        <v>3.7939126E-021</v>
      </c>
      <c r="BN2500" s="154" t="n">
        <v>6.9737014E-005</v>
      </c>
      <c r="BO2500" s="154" t="n">
        <v>0.36821188</v>
      </c>
      <c r="BP2500" s="154" t="n">
        <v>3.5132832E-010</v>
      </c>
      <c r="BQ2500" s="154" t="n">
        <v>2.136456E-012</v>
      </c>
      <c r="BR2500" s="154" t="n">
        <v>9.5586624E-017</v>
      </c>
      <c r="BT2500" s="96" t="n">
        <v>0.00010624447</v>
      </c>
      <c r="BU2500" s="96" t="n">
        <v>1.7078466E-006</v>
      </c>
      <c r="BV2500" s="96" t="n">
        <v>4.5581625E-005</v>
      </c>
      <c r="BW2500" s="96" t="n">
        <v>4.0509488E-007</v>
      </c>
      <c r="BX2500" s="96" t="n">
        <v>3.345562E-006</v>
      </c>
      <c r="BY2500" s="96" t="n">
        <v>8.1669114E-009</v>
      </c>
      <c r="BZ2500" s="96" t="n">
        <v>1.1142032E-010</v>
      </c>
      <c r="CA2500" s="96" t="n">
        <v>1.230011E-008</v>
      </c>
      <c r="CB2500" s="96" t="n">
        <v>2.983437E-007</v>
      </c>
      <c r="CC2500" s="96" t="n">
        <v>2.3755205E-007</v>
      </c>
      <c r="CD2500" s="96" t="n">
        <v>0</v>
      </c>
      <c r="CE2500" s="96" t="n">
        <v>8.3897537E-018</v>
      </c>
      <c r="CF2500" s="96" t="n">
        <v>6.8694976E-014</v>
      </c>
      <c r="CG2500" s="96" t="n">
        <v>3.2755649E-006</v>
      </c>
      <c r="CH2500" s="96" t="n">
        <v>5.1320316E-005</v>
      </c>
      <c r="CI2500" s="96" t="n">
        <v>1.5461708E-009</v>
      </c>
      <c r="CJ2500" s="96" t="n">
        <v>5.043574E-008</v>
      </c>
      <c r="CL2500" s="155" t="n">
        <v>5.8144365E-014</v>
      </c>
      <c r="CM2500" s="155" t="n">
        <v>1.6347663</v>
      </c>
      <c r="CN2500" s="156" t="n">
        <v>0.00042305841</v>
      </c>
      <c r="CO2500" s="155" t="n">
        <v>0.0012588903</v>
      </c>
      <c r="CP2500" s="155" t="n">
        <v>6.7136698E-011</v>
      </c>
      <c r="CQ2500" s="155" t="n">
        <v>7.8993039E-009</v>
      </c>
      <c r="CR2500" s="155" t="n">
        <v>0.00012518662</v>
      </c>
      <c r="CS2500" s="155" t="n">
        <v>0.018305835</v>
      </c>
      <c r="CT2500" s="155" t="n">
        <v>2.0073901E-005</v>
      </c>
      <c r="CU2500" s="155" t="n">
        <v>2.8729597E-006</v>
      </c>
    </row>
    <row r="2501" customFormat="false" ht="13.8" hidden="false" customHeight="false" outlineLevel="0" collapsed="false">
      <c r="A2501" s="0" t="s">
        <v>3390</v>
      </c>
      <c r="B2501" s="90" t="s">
        <v>3321</v>
      </c>
      <c r="C2501" s="88" t="str">
        <f aca="false">MID(A2501,1,12)</f>
        <v>P.030.29.300</v>
      </c>
      <c r="D2501" s="0" t="s">
        <v>3319</v>
      </c>
      <c r="E2501" s="90" t="s">
        <v>255</v>
      </c>
      <c r="F2501" s="91" t="str">
        <f aca="false">MID(A2501, 21,85)</f>
        <v>Sulfuric acid esters (n=1, std=-)</v>
      </c>
      <c r="G2501" s="133" t="n">
        <f aca="false">H2501+I2501+J2501+K2501</f>
        <v>0.1936729330751</v>
      </c>
      <c r="H2501" s="149" t="n">
        <f aca="false">N2501+O2501+P2501+Q2501</f>
        <v>0.00745346756</v>
      </c>
      <c r="I2501" s="149" t="n">
        <f aca="false">L2501+M2501+R2501+V2501+T2501</f>
        <v>0.0103735043051</v>
      </c>
      <c r="J2501" s="150" t="n">
        <f aca="false">S2501+U2501+W2501+X2501</f>
        <v>0.00157723121</v>
      </c>
      <c r="K2501" s="149" t="n">
        <v>0.17426873</v>
      </c>
      <c r="L2501" s="130" t="n">
        <v>0.0037199297</v>
      </c>
      <c r="M2501" s="130" t="n">
        <v>0.0060956855</v>
      </c>
      <c r="N2501" s="130" t="n">
        <v>0.0064366255</v>
      </c>
      <c r="O2501" s="130" t="n">
        <v>0.00080595104</v>
      </c>
      <c r="P2501" s="130" t="n">
        <v>9.592248E-005</v>
      </c>
      <c r="Q2501" s="130" t="n">
        <v>0.00011496854</v>
      </c>
      <c r="R2501" s="157" t="n">
        <v>0.00055371136</v>
      </c>
      <c r="S2501" s="130" t="n">
        <v>0.00019752271</v>
      </c>
      <c r="T2501" s="130" t="n">
        <v>0</v>
      </c>
      <c r="U2501" s="157" t="n">
        <v>0.0013797085</v>
      </c>
      <c r="V2501" s="157" t="n">
        <v>4.1777451E-006</v>
      </c>
      <c r="W2501" s="130" t="n">
        <v>0</v>
      </c>
      <c r="X2501" s="130" t="n">
        <v>0</v>
      </c>
      <c r="Z2501" s="151" t="n">
        <f aca="false">K2501/0.15</f>
        <v>1.16179153333333</v>
      </c>
      <c r="AB2501" s="133" t="n">
        <f aca="false">K2501</f>
        <v>0.17426873</v>
      </c>
      <c r="AC2501" s="133" t="n">
        <f aca="false">L2501+M2501+N2501+O2501+P2501+Q2501+R2501</f>
        <v>0.01782279412</v>
      </c>
      <c r="AD2501" s="133" t="n">
        <f aca="false">L2501+M2501+R2501+W2501</f>
        <v>0.01036932656</v>
      </c>
      <c r="AE2501" s="133" t="n">
        <f aca="false">V2501+L2501+M2501+R2501+T2501</f>
        <v>0.0103735043051</v>
      </c>
      <c r="AF2501" s="133" t="n">
        <f aca="false">S2501+U2501+X2501</f>
        <v>0.00157723121</v>
      </c>
      <c r="AH2501" s="0" t="n">
        <v>33.38924</v>
      </c>
      <c r="AI2501" s="96" t="n">
        <v>33.142735</v>
      </c>
      <c r="AJ2501" s="96" t="n">
        <v>0.17139236</v>
      </c>
      <c r="AK2501" s="96" t="n">
        <v>0</v>
      </c>
      <c r="AL2501" s="96" t="n">
        <v>0</v>
      </c>
      <c r="AM2501" s="96" t="n">
        <v>0.041984783</v>
      </c>
      <c r="AN2501" s="96" t="n">
        <v>0.03312708</v>
      </c>
      <c r="AP2501" s="95" t="n">
        <v>0.022910447</v>
      </c>
      <c r="AQ2501" s="95" t="n">
        <v>0.019618242</v>
      </c>
      <c r="AR2501" s="95" t="n">
        <v>0.00092569527</v>
      </c>
      <c r="AS2501" s="95" t="n">
        <v>0.0023665096</v>
      </c>
      <c r="AT2501" s="152" t="n">
        <f aca="false">AW2501+AZ2501+BA2501+BB2501+BC2501+BK2501+BL2501+BP2501</f>
        <v>1.176153569211E-006</v>
      </c>
      <c r="AU2501" s="152" t="n">
        <f aca="false">AX2501+AY2501+BD2501+BE2501+BF2501+BG2501+BH2501+BI2501+BJ2501+BM2501+BQ2501+BR2501</f>
        <v>3.42342926450401E-009</v>
      </c>
      <c r="AV2501" s="153" t="n">
        <f aca="false">BN2501+BO2501</f>
        <v>0.33144392182</v>
      </c>
      <c r="AW2501" s="154" t="n">
        <v>1.0956159E-006</v>
      </c>
      <c r="AX2501" s="154" t="n">
        <v>3.3063923E-009</v>
      </c>
      <c r="AY2501" s="154" t="n">
        <v>9.0307108E-014</v>
      </c>
      <c r="AZ2501" s="154" t="n">
        <v>5.84E-011</v>
      </c>
      <c r="BA2501" s="154" t="n">
        <v>0</v>
      </c>
      <c r="BB2501" s="154" t="n">
        <v>1.6751554E-010</v>
      </c>
      <c r="BC2501" s="154" t="n">
        <v>8.0199448E-008</v>
      </c>
      <c r="BD2501" s="154" t="n">
        <v>3.8201714E-011</v>
      </c>
      <c r="BE2501" s="154" t="n">
        <v>7.869332E-011</v>
      </c>
      <c r="BF2501" s="154" t="n">
        <v>0</v>
      </c>
      <c r="BG2501" s="154" t="n">
        <v>0</v>
      </c>
      <c r="BH2501" s="154" t="n">
        <v>4.7576181E-014</v>
      </c>
      <c r="BI2501" s="154" t="n">
        <v>3.3162747E-015</v>
      </c>
      <c r="BJ2501" s="154" t="n">
        <v>7.3094031E-016</v>
      </c>
      <c r="BK2501" s="154" t="n">
        <v>1.3227988E-011</v>
      </c>
      <c r="BL2501" s="154" t="n">
        <v>9.9077683E-011</v>
      </c>
      <c r="BM2501" s="154" t="n">
        <v>0</v>
      </c>
      <c r="BN2501" s="154" t="n">
        <v>1.657182E-005</v>
      </c>
      <c r="BO2501" s="154" t="n">
        <v>0.33142735</v>
      </c>
      <c r="BP2501" s="154" t="n">
        <v>0</v>
      </c>
      <c r="BQ2501" s="154" t="n">
        <v>0</v>
      </c>
      <c r="BR2501" s="154" t="n">
        <v>0</v>
      </c>
      <c r="BT2501" s="96" t="n">
        <v>7.6294871E-005</v>
      </c>
      <c r="BU2501" s="96" t="n">
        <v>5.4253552E-007</v>
      </c>
      <c r="BV2501" s="96" t="n">
        <v>3.2393831E-005</v>
      </c>
      <c r="BW2501" s="96" t="n">
        <v>6.7856187E-008</v>
      </c>
      <c r="BX2501" s="96" t="n">
        <v>1.1682959E-006</v>
      </c>
      <c r="BY2501" s="96" t="n">
        <v>0</v>
      </c>
      <c r="BZ2501" s="96" t="n">
        <v>0</v>
      </c>
      <c r="CA2501" s="96" t="n">
        <v>0</v>
      </c>
      <c r="CB2501" s="96" t="n">
        <v>1.3336212E-007</v>
      </c>
      <c r="CC2501" s="96" t="n">
        <v>1.0408352E-007</v>
      </c>
      <c r="CD2501" s="96" t="n">
        <v>0</v>
      </c>
      <c r="CE2501" s="96" t="n">
        <v>0</v>
      </c>
      <c r="CF2501" s="96" t="n">
        <v>0</v>
      </c>
      <c r="CG2501" s="96" t="n">
        <v>1.2656136E-006</v>
      </c>
      <c r="CH2501" s="96" t="n">
        <v>4.0619293E-005</v>
      </c>
      <c r="CI2501" s="96" t="n">
        <v>2.780984E-015</v>
      </c>
      <c r="CJ2501" s="96" t="n">
        <v>0</v>
      </c>
      <c r="CL2501" s="155" t="n">
        <v>0</v>
      </c>
      <c r="CM2501" s="155" t="n">
        <v>1.1476415</v>
      </c>
      <c r="CN2501" s="156" t="n">
        <v>4.31385E-005</v>
      </c>
      <c r="CO2501" s="155" t="n">
        <v>0.0003711949</v>
      </c>
      <c r="CP2501" s="155" t="n">
        <v>2.2726051E-011</v>
      </c>
      <c r="CQ2501" s="155" t="n">
        <v>2.6498168E-009</v>
      </c>
      <c r="CR2501" s="155" t="n">
        <v>4.2782659E-005</v>
      </c>
      <c r="CS2501" s="155" t="n">
        <v>0.0027840835</v>
      </c>
      <c r="CT2501" s="155" t="n">
        <v>0</v>
      </c>
      <c r="CU2501" s="155" t="n">
        <v>0</v>
      </c>
    </row>
    <row r="2502" customFormat="false" ht="13.8" hidden="false" customHeight="false" outlineLevel="0" collapsed="false">
      <c r="A2502" s="0" t="s">
        <v>3391</v>
      </c>
      <c r="B2502" s="90" t="s">
        <v>3321</v>
      </c>
      <c r="C2502" s="88" t="str">
        <f aca="false">MID(A2502,1,12)</f>
        <v>P.030.30.100</v>
      </c>
      <c r="D2502" s="0" t="s">
        <v>3319</v>
      </c>
      <c r="E2502" s="90" t="s">
        <v>255</v>
      </c>
      <c r="F2502" s="91" t="str">
        <f aca="false">MID(A2502, 21,85)</f>
        <v>Tetrahydrofurans (n=1, std=-)</v>
      </c>
      <c r="G2502" s="133" t="n">
        <f aca="false">H2502+I2502+J2502+K2502</f>
        <v>0.953116294531399</v>
      </c>
      <c r="H2502" s="149" t="n">
        <f aca="false">N2502+O2502+P2502+Q2502</f>
        <v>0.0618730908</v>
      </c>
      <c r="I2502" s="149" t="n">
        <f aca="false">L2502+M2502+R2502+V2502+T2502</f>
        <v>-0.1844467251</v>
      </c>
      <c r="J2502" s="150" t="n">
        <f aca="false">S2502+U2502+W2502+X2502</f>
        <v>0.249646268831398</v>
      </c>
      <c r="K2502" s="149" t="n">
        <v>0.82604366</v>
      </c>
      <c r="L2502" s="130" t="n">
        <v>0.053459053</v>
      </c>
      <c r="M2502" s="130" t="n">
        <v>0.048386772</v>
      </c>
      <c r="N2502" s="130" t="n">
        <v>0.046494284</v>
      </c>
      <c r="O2502" s="130" t="n">
        <v>0.0063437864</v>
      </c>
      <c r="P2502" s="130" t="n">
        <v>0.0015737044</v>
      </c>
      <c r="Q2502" s="130" t="n">
        <v>0.007461316</v>
      </c>
      <c r="R2502" s="130" t="n">
        <v>0.0094463581</v>
      </c>
      <c r="S2502" s="130" t="n">
        <v>0.0062733044</v>
      </c>
      <c r="T2502" s="130" t="n">
        <v>-0.29703303</v>
      </c>
      <c r="U2502" s="157" t="n">
        <v>0.24333457</v>
      </c>
      <c r="V2502" s="157" t="n">
        <v>0.0012941218</v>
      </c>
      <c r="W2502" s="130" t="n">
        <v>3.8394423E-005</v>
      </c>
      <c r="X2502" s="130" t="n">
        <v>8.3984243E-012</v>
      </c>
      <c r="Z2502" s="151" t="n">
        <f aca="false">K2502/0.15</f>
        <v>5.50695773333333</v>
      </c>
      <c r="AB2502" s="133" t="n">
        <f aca="false">K2502</f>
        <v>0.82604366</v>
      </c>
      <c r="AC2502" s="133" t="n">
        <f aca="false">L2502+M2502+N2502+O2502+P2502+Q2502+R2502</f>
        <v>0.1731652739</v>
      </c>
      <c r="AD2502" s="133" t="n">
        <f aca="false">L2502+M2502+R2502+W2502</f>
        <v>0.111330577523</v>
      </c>
      <c r="AE2502" s="133" t="n">
        <f aca="false">V2502+L2502+M2502+R2502+T2502</f>
        <v>-0.1844467251</v>
      </c>
      <c r="AF2502" s="133" t="n">
        <f aca="false">S2502+U2502+X2502</f>
        <v>0.249607874408398</v>
      </c>
      <c r="AH2502" s="0" t="n">
        <v>161.97397</v>
      </c>
      <c r="AI2502" s="96" t="n">
        <v>155.28852</v>
      </c>
      <c r="AJ2502" s="96" t="n">
        <v>3.1005296</v>
      </c>
      <c r="AK2502" s="96" t="n">
        <v>0</v>
      </c>
      <c r="AL2502" s="96" t="n">
        <v>0.8061709</v>
      </c>
      <c r="AM2502" s="96" t="n">
        <v>2.1553053</v>
      </c>
      <c r="AN2502" s="96" t="n">
        <v>0.62344018</v>
      </c>
      <c r="AP2502" s="95" t="n">
        <v>0.11865221</v>
      </c>
      <c r="AQ2502" s="95" t="n">
        <v>0.10321856</v>
      </c>
      <c r="AR2502" s="95" t="n">
        <v>0.0045710139</v>
      </c>
      <c r="AS2502" s="95" t="n">
        <v>0.010862646</v>
      </c>
      <c r="AT2502" s="152" t="n">
        <f aca="false">AW2502+AZ2502+BA2502+BB2502+BC2502+BK2502+BL2502+BP2502</f>
        <v>6.1881628355224E-006</v>
      </c>
      <c r="AU2502" s="152" t="n">
        <f aca="false">AX2502+AY2502+BD2502+BE2502+BF2502+BG2502+BH2502+BI2502+BJ2502+BM2502+BQ2502+BR2502</f>
        <v>1.69046377853026E-008</v>
      </c>
      <c r="AV2502" s="153" t="n">
        <f aca="false">BN2502+BO2502</f>
        <v>1.52137897314</v>
      </c>
      <c r="AW2502" s="154" t="n">
        <v>5.110476E-006</v>
      </c>
      <c r="AX2502" s="154" t="n">
        <v>1.541954E-008</v>
      </c>
      <c r="AY2502" s="154" t="n">
        <v>4.2128383E-013</v>
      </c>
      <c r="AZ2502" s="154" t="n">
        <v>1.6192124E-012</v>
      </c>
      <c r="BA2502" s="154" t="n">
        <v>0</v>
      </c>
      <c r="BB2502" s="154" t="n">
        <v>1.2983354E-009</v>
      </c>
      <c r="BC2502" s="154" t="n">
        <v>1.058586E-006</v>
      </c>
      <c r="BD2502" s="154" t="n">
        <v>2.9265683E-010</v>
      </c>
      <c r="BE2502" s="154" t="n">
        <v>1.1341024E-009</v>
      </c>
      <c r="BF2502" s="154" t="n">
        <v>9.3386044E-012</v>
      </c>
      <c r="BG2502" s="154" t="n">
        <v>2.3232002E-016</v>
      </c>
      <c r="BH2502" s="154" t="n">
        <v>4.3639092E-011</v>
      </c>
      <c r="BI2502" s="154" t="n">
        <v>3.1022346E-013</v>
      </c>
      <c r="BJ2502" s="154" t="n">
        <v>2.0943195E-013</v>
      </c>
      <c r="BK2502" s="154" t="n">
        <v>1.397464E-008</v>
      </c>
      <c r="BL2502" s="154" t="n">
        <v>3.0994804E-009</v>
      </c>
      <c r="BM2502" s="154" t="n">
        <v>1.1345852E-020</v>
      </c>
      <c r="BN2502" s="154" t="n">
        <v>0.00037587314</v>
      </c>
      <c r="BO2502" s="154" t="n">
        <v>1.5210031</v>
      </c>
      <c r="BP2502" s="154" t="n">
        <v>7.2676051E-010</v>
      </c>
      <c r="BQ2502" s="154" t="n">
        <v>4.4194896E-012</v>
      </c>
      <c r="BR2502" s="154" t="n">
        <v>1.9773124E-016</v>
      </c>
      <c r="BT2502" s="96" t="n">
        <v>0.00038465439</v>
      </c>
      <c r="BU2502" s="96" t="n">
        <v>7.8321252E-006</v>
      </c>
      <c r="BV2502" s="96" t="n">
        <v>0.00015354859</v>
      </c>
      <c r="BW2502" s="96" t="n">
        <v>1.128059E-006</v>
      </c>
      <c r="BX2502" s="96" t="n">
        <v>1.1666174E-005</v>
      </c>
      <c r="BY2502" s="96" t="n">
        <v>2.6396326E-008</v>
      </c>
      <c r="BZ2502" s="96" t="n">
        <v>3.6098698E-010</v>
      </c>
      <c r="CA2502" s="96" t="n">
        <v>3.9637343E-008</v>
      </c>
      <c r="CB2502" s="96" t="n">
        <v>2.4779385E-006</v>
      </c>
      <c r="CC2502" s="96" t="n">
        <v>5.2953894E-006</v>
      </c>
      <c r="CD2502" s="96" t="n">
        <v>0</v>
      </c>
      <c r="CE2502" s="96" t="n">
        <v>2.5089904E-017</v>
      </c>
      <c r="CF2502" s="96" t="n">
        <v>2.0543516E-013</v>
      </c>
      <c r="CG2502" s="96" t="n">
        <v>9.393667E-006</v>
      </c>
      <c r="CH2502" s="96" t="n">
        <v>0.00019269727</v>
      </c>
      <c r="CI2502" s="96" t="n">
        <v>4.4444735E-007</v>
      </c>
      <c r="CJ2502" s="96" t="n">
        <v>1.0433177E-007</v>
      </c>
      <c r="CL2502" s="155" t="n">
        <v>1.7388312E-013</v>
      </c>
      <c r="CM2502" s="155" t="n">
        <v>5.5069541</v>
      </c>
      <c r="CN2502" s="156" t="n">
        <v>0.011851232</v>
      </c>
      <c r="CO2502" s="155" t="n">
        <v>0.0053646154</v>
      </c>
      <c r="CP2502" s="155" t="n">
        <v>2.9158174E-009</v>
      </c>
      <c r="CQ2502" s="155" t="n">
        <v>2.2586066E-007</v>
      </c>
      <c r="CR2502" s="155" t="n">
        <v>0.00046117243</v>
      </c>
      <c r="CS2502" s="155" t="n">
        <v>0.24379402</v>
      </c>
      <c r="CT2502" s="155" t="n">
        <v>6.2620965E-006</v>
      </c>
      <c r="CU2502" s="155" t="n">
        <v>9.2634083E-006</v>
      </c>
    </row>
    <row r="2503" customFormat="false" ht="13.8" hidden="false" customHeight="false" outlineLevel="0" collapsed="false">
      <c r="A2503" s="0" t="s">
        <v>3392</v>
      </c>
      <c r="B2503" s="90" t="s">
        <v>3321</v>
      </c>
      <c r="C2503" s="88" t="str">
        <f aca="false">MID(A2503,1,12)</f>
        <v>P.030.30.200</v>
      </c>
      <c r="D2503" s="0" t="s">
        <v>3319</v>
      </c>
      <c r="E2503" s="90" t="s">
        <v>255</v>
      </c>
      <c r="F2503" s="91" t="str">
        <f aca="false">MID(A2503, 21,85)</f>
        <v>Thiocarbamic acid derivatives (n=1, std=-)</v>
      </c>
      <c r="G2503" s="133" t="n">
        <f aca="false">H2503+I2503+J2503+K2503</f>
        <v>1.430114429345</v>
      </c>
      <c r="H2503" s="149" t="n">
        <f aca="false">N2503+O2503+P2503+Q2503</f>
        <v>0.05957419832</v>
      </c>
      <c r="I2503" s="149" t="n">
        <f aca="false">L2503+M2503+R2503+V2503+T2503</f>
        <v>0.132884386425</v>
      </c>
      <c r="J2503" s="150" t="n">
        <f aca="false">S2503+U2503+W2503+X2503</f>
        <v>0.0950315446</v>
      </c>
      <c r="K2503" s="149" t="n">
        <v>1.1426243</v>
      </c>
      <c r="L2503" s="130" t="n">
        <v>0.077263783</v>
      </c>
      <c r="M2503" s="130" t="n">
        <v>0.051380694</v>
      </c>
      <c r="N2503" s="130" t="n">
        <v>0.049488135</v>
      </c>
      <c r="O2503" s="130" t="n">
        <v>0.0091040815</v>
      </c>
      <c r="P2503" s="130" t="n">
        <v>0.00042413074</v>
      </c>
      <c r="Q2503" s="130" t="n">
        <v>0.00055785108</v>
      </c>
      <c r="R2503" s="157" t="n">
        <v>0.004222908</v>
      </c>
      <c r="S2503" s="130" t="n">
        <v>0.0026017566</v>
      </c>
      <c r="T2503" s="130" t="n">
        <v>0</v>
      </c>
      <c r="U2503" s="157" t="n">
        <v>0.092429788</v>
      </c>
      <c r="V2503" s="157" t="n">
        <v>1.7001425E-005</v>
      </c>
      <c r="W2503" s="130" t="n">
        <v>0</v>
      </c>
      <c r="X2503" s="130" t="n">
        <v>0</v>
      </c>
      <c r="Z2503" s="151" t="n">
        <f aca="false">K2503/0.15</f>
        <v>7.61749533333333</v>
      </c>
      <c r="AB2503" s="133" t="n">
        <f aca="false">K2503</f>
        <v>1.1426243</v>
      </c>
      <c r="AC2503" s="133" t="n">
        <f aca="false">L2503+M2503+N2503+O2503+P2503+Q2503+R2503</f>
        <v>0.19244158332</v>
      </c>
      <c r="AD2503" s="133" t="n">
        <f aca="false">L2503+M2503+R2503+W2503</f>
        <v>0.132867385</v>
      </c>
      <c r="AE2503" s="133" t="n">
        <f aca="false">V2503+L2503+M2503+R2503+T2503</f>
        <v>0.132884386425</v>
      </c>
      <c r="AF2503" s="133" t="n">
        <f aca="false">S2503+U2503+X2503</f>
        <v>0.0950315446</v>
      </c>
      <c r="AH2503" s="0" t="n">
        <v>122.05938</v>
      </c>
      <c r="AI2503" s="96" t="n">
        <v>99.419744</v>
      </c>
      <c r="AJ2503" s="96" t="n">
        <v>12.728943</v>
      </c>
      <c r="AK2503" s="96" t="n">
        <v>0</v>
      </c>
      <c r="AL2503" s="96" t="n">
        <v>2.3103648</v>
      </c>
      <c r="AM2503" s="96" t="n">
        <v>5.054564</v>
      </c>
      <c r="AN2503" s="96" t="n">
        <v>2.5457652</v>
      </c>
      <c r="AP2503" s="95" t="n">
        <v>0.15585678</v>
      </c>
      <c r="AQ2503" s="95" t="n">
        <v>0.14373419</v>
      </c>
      <c r="AR2503" s="95" t="n">
        <v>0.0062913492</v>
      </c>
      <c r="AS2503" s="95" t="n">
        <v>0.0058312502</v>
      </c>
      <c r="AT2503" s="152" t="n">
        <f aca="false">AW2503+AZ2503+BA2503+BB2503+BC2503+BK2503+BL2503+BP2503</f>
        <v>8.617157457184E-006</v>
      </c>
      <c r="AU2503" s="152" t="n">
        <f aca="false">AX2503+AY2503+BD2503+BE2503+BF2503+BG2503+BH2503+BI2503+BJ2503+BM2503+BQ2503+BR2503</f>
        <v>2.32668239091163E-008</v>
      </c>
      <c r="AV2503" s="153" t="n">
        <f aca="false">BN2503+BO2503</f>
        <v>0.81670170599</v>
      </c>
      <c r="AW2503" s="154" t="n">
        <v>7.0690357E-006</v>
      </c>
      <c r="AX2503" s="154" t="n">
        <v>2.1328987E-008</v>
      </c>
      <c r="AY2503" s="154" t="n">
        <v>5.8273839E-013</v>
      </c>
      <c r="AZ2503" s="154" t="n">
        <v>0</v>
      </c>
      <c r="BA2503" s="154" t="n">
        <v>0</v>
      </c>
      <c r="BB2503" s="154" t="n">
        <v>1.3261526E-009</v>
      </c>
      <c r="BC2503" s="154" t="n">
        <v>1.5459887E-006</v>
      </c>
      <c r="BD2503" s="154" t="n">
        <v>3.0242749E-010</v>
      </c>
      <c r="BE2503" s="154" t="n">
        <v>1.6344781E-009</v>
      </c>
      <c r="BF2503" s="154" t="n">
        <v>0</v>
      </c>
      <c r="BG2503" s="154" t="n">
        <v>0</v>
      </c>
      <c r="BH2503" s="154" t="n">
        <v>3.1789465E-013</v>
      </c>
      <c r="BI2503" s="154" t="n">
        <v>2.5393191E-014</v>
      </c>
      <c r="BJ2503" s="154" t="n">
        <v>5.2928853E-015</v>
      </c>
      <c r="BK2503" s="154" t="n">
        <v>6.4287744E-011</v>
      </c>
      <c r="BL2503" s="154" t="n">
        <v>7.4261684E-010</v>
      </c>
      <c r="BM2503" s="154" t="n">
        <v>0</v>
      </c>
      <c r="BN2503" s="154" t="n">
        <v>0.00026103599</v>
      </c>
      <c r="BO2503" s="154" t="n">
        <v>0.81644067</v>
      </c>
      <c r="BP2503" s="154" t="n">
        <v>0</v>
      </c>
      <c r="BQ2503" s="154" t="n">
        <v>0</v>
      </c>
      <c r="BR2503" s="154" t="n">
        <v>0</v>
      </c>
      <c r="BT2503" s="96" t="n">
        <v>0.00038947814</v>
      </c>
      <c r="BU2503" s="96" t="n">
        <v>1.1268586E-005</v>
      </c>
      <c r="BV2503" s="96" t="n">
        <v>0.00021239598</v>
      </c>
      <c r="BW2503" s="96" t="n">
        <v>5.1834454E-007</v>
      </c>
      <c r="BX2503" s="96" t="n">
        <v>1.7431204E-005</v>
      </c>
      <c r="BY2503" s="96" t="n">
        <v>0</v>
      </c>
      <c r="BZ2503" s="96" t="n">
        <v>0</v>
      </c>
      <c r="CA2503" s="96" t="n">
        <v>0</v>
      </c>
      <c r="CB2503" s="96" t="n">
        <v>6.0076665E-007</v>
      </c>
      <c r="CC2503" s="96" t="n">
        <v>5.8609867E-007</v>
      </c>
      <c r="CD2503" s="96" t="n">
        <v>0</v>
      </c>
      <c r="CE2503" s="96" t="n">
        <v>0</v>
      </c>
      <c r="CF2503" s="96" t="n">
        <v>0</v>
      </c>
      <c r="CG2503" s="96" t="n">
        <v>1.0191405E-005</v>
      </c>
      <c r="CH2503" s="96" t="n">
        <v>0.00013648576</v>
      </c>
      <c r="CI2503" s="96" t="n">
        <v>2.3163499E-012</v>
      </c>
      <c r="CJ2503" s="96" t="n">
        <v>0</v>
      </c>
      <c r="CL2503" s="155" t="n">
        <v>0</v>
      </c>
      <c r="CM2503" s="155" t="n">
        <v>7.6174953</v>
      </c>
      <c r="CN2503" s="156" t="n">
        <v>0</v>
      </c>
      <c r="CO2503" s="155" t="n">
        <v>0.0077098022</v>
      </c>
      <c r="CP2503" s="155" t="n">
        <v>1.5029809E-010</v>
      </c>
      <c r="CQ2503" s="155" t="n">
        <v>1.78269E-008</v>
      </c>
      <c r="CR2503" s="155" t="n">
        <v>0.00069818894</v>
      </c>
      <c r="CS2503" s="155" t="n">
        <v>0.021294626</v>
      </c>
      <c r="CT2503" s="155" t="n">
        <v>0</v>
      </c>
      <c r="CU2503" s="155" t="n">
        <v>0</v>
      </c>
    </row>
    <row r="2504" customFormat="false" ht="13.8" hidden="false" customHeight="false" outlineLevel="0" collapsed="false">
      <c r="A2504" s="0" t="s">
        <v>3393</v>
      </c>
      <c r="B2504" s="90" t="s">
        <v>3321</v>
      </c>
      <c r="C2504" s="88" t="str">
        <f aca="false">MID(A2504,1,12)</f>
        <v>P.030.30.300</v>
      </c>
      <c r="D2504" s="0" t="s">
        <v>3319</v>
      </c>
      <c r="E2504" s="90" t="s">
        <v>255</v>
      </c>
      <c r="F2504" s="91" t="str">
        <f aca="false">MID(A2504, 21,85)</f>
        <v>Thiophosphoric acid esters (n=2, std=0.13)</v>
      </c>
      <c r="G2504" s="133" t="n">
        <f aca="false">H2504+I2504+J2504+K2504</f>
        <v>1.095359859864</v>
      </c>
      <c r="H2504" s="149" t="n">
        <f aca="false">N2504+O2504+P2504+Q2504</f>
        <v>0.04080026765</v>
      </c>
      <c r="I2504" s="149" t="n">
        <f aca="false">L2504+M2504+R2504+V2504+T2504</f>
        <v>0.076840126614</v>
      </c>
      <c r="J2504" s="150" t="n">
        <f aca="false">S2504+U2504+W2504+X2504</f>
        <v>0.0912041856</v>
      </c>
      <c r="K2504" s="149" t="n">
        <v>0.88651528</v>
      </c>
      <c r="L2504" s="130" t="n">
        <v>0.038838603</v>
      </c>
      <c r="M2504" s="130" t="n">
        <v>0.03599091</v>
      </c>
      <c r="N2504" s="130" t="n">
        <v>0.034871235</v>
      </c>
      <c r="O2504" s="130" t="n">
        <v>0.0053577808</v>
      </c>
      <c r="P2504" s="130" t="n">
        <v>0.00028503199</v>
      </c>
      <c r="Q2504" s="130" t="n">
        <v>0.00028621986</v>
      </c>
      <c r="R2504" s="157" t="n">
        <v>0.001998497</v>
      </c>
      <c r="S2504" s="130" t="n">
        <v>0.0023416886</v>
      </c>
      <c r="T2504" s="130" t="n">
        <v>0</v>
      </c>
      <c r="U2504" s="157" t="n">
        <v>0.088862497</v>
      </c>
      <c r="V2504" s="157" t="n">
        <v>1.2116614E-005</v>
      </c>
      <c r="W2504" s="130" t="n">
        <v>0</v>
      </c>
      <c r="X2504" s="130" t="n">
        <v>0</v>
      </c>
      <c r="Z2504" s="151" t="n">
        <f aca="false">K2504/0.15</f>
        <v>5.91010186666667</v>
      </c>
      <c r="AB2504" s="133" t="n">
        <f aca="false">K2504</f>
        <v>0.88651528</v>
      </c>
      <c r="AC2504" s="133" t="n">
        <f aca="false">L2504+M2504+N2504+O2504+P2504+Q2504+R2504</f>
        <v>0.11762827765</v>
      </c>
      <c r="AD2504" s="133" t="n">
        <f aca="false">L2504+M2504+R2504+W2504</f>
        <v>0.07682801</v>
      </c>
      <c r="AE2504" s="133" t="n">
        <f aca="false">V2504+L2504+M2504+R2504+T2504</f>
        <v>0.076840126614</v>
      </c>
      <c r="AF2504" s="133" t="n">
        <f aca="false">S2504+U2504+X2504</f>
        <v>0.0912041856</v>
      </c>
      <c r="AH2504" s="0" t="n">
        <v>98.597577</v>
      </c>
      <c r="AI2504" s="96" t="n">
        <v>76.749245</v>
      </c>
      <c r="AJ2504" s="96" t="n">
        <v>12.254908</v>
      </c>
      <c r="AK2504" s="96" t="n">
        <v>0</v>
      </c>
      <c r="AL2504" s="96" t="n">
        <v>2.253126</v>
      </c>
      <c r="AM2504" s="96" t="n">
        <v>4.8906085</v>
      </c>
      <c r="AN2504" s="96" t="n">
        <v>2.4496903</v>
      </c>
      <c r="AP2504" s="95" t="n">
        <v>0.11367035</v>
      </c>
      <c r="AQ2504" s="95" t="n">
        <v>0.10467188</v>
      </c>
      <c r="AR2504" s="95" t="n">
        <v>0.0047546133</v>
      </c>
      <c r="AS2504" s="95" t="n">
        <v>0.0042438569</v>
      </c>
      <c r="AT2504" s="152" t="n">
        <f aca="false">AW2504+AZ2504+BA2504+BB2504+BC2504+BK2504+BL2504+BP2504</f>
        <v>6.275292526456E-006</v>
      </c>
      <c r="AU2504" s="152" t="n">
        <f aca="false">AX2504+AY2504+BD2504+BE2504+BF2504+BG2504+BH2504+BI2504+BJ2504+BM2504+BQ2504+BR2504</f>
        <v>1.75836287657659E-008</v>
      </c>
      <c r="AV2504" s="153" t="n">
        <f aca="false">BN2504+BO2504</f>
        <v>0.59437771753</v>
      </c>
      <c r="AW2504" s="154" t="n">
        <v>5.4845745E-006</v>
      </c>
      <c r="AX2504" s="154" t="n">
        <v>1.6548285E-008</v>
      </c>
      <c r="AY2504" s="154" t="n">
        <v>4.5212279E-013</v>
      </c>
      <c r="AZ2504" s="154" t="n">
        <v>0</v>
      </c>
      <c r="BA2504" s="154" t="n">
        <v>0</v>
      </c>
      <c r="BB2504" s="154" t="n">
        <v>9.3445793E-010</v>
      </c>
      <c r="BC2504" s="154" t="n">
        <v>7.8938709E-007</v>
      </c>
      <c r="BD2504" s="154" t="n">
        <v>2.1310199E-010</v>
      </c>
      <c r="BE2504" s="154" t="n">
        <v>8.2161192E-010</v>
      </c>
      <c r="BF2504" s="154" t="n">
        <v>0</v>
      </c>
      <c r="BG2504" s="154" t="n">
        <v>0</v>
      </c>
      <c r="BH2504" s="154" t="n">
        <v>1.6311982E-013</v>
      </c>
      <c r="BI2504" s="154" t="n">
        <v>1.2024356E-014</v>
      </c>
      <c r="BJ2504" s="154" t="n">
        <v>2.5887999E-015</v>
      </c>
      <c r="BK2504" s="154" t="n">
        <v>4.0479546E-011</v>
      </c>
      <c r="BL2504" s="154" t="n">
        <v>3.5599898E-010</v>
      </c>
      <c r="BM2504" s="154" t="n">
        <v>0</v>
      </c>
      <c r="BN2504" s="154" t="n">
        <v>0.00023815753</v>
      </c>
      <c r="BO2504" s="154" t="n">
        <v>0.59413956</v>
      </c>
      <c r="BP2504" s="154" t="n">
        <v>0</v>
      </c>
      <c r="BQ2504" s="154" t="n">
        <v>0</v>
      </c>
      <c r="BR2504" s="154" t="n">
        <v>0</v>
      </c>
      <c r="BT2504" s="96" t="n">
        <v>0.00029617601</v>
      </c>
      <c r="BU2504" s="96" t="n">
        <v>5.6644409E-006</v>
      </c>
      <c r="BV2504" s="96" t="n">
        <v>0.00016478932</v>
      </c>
      <c r="BW2504" s="96" t="n">
        <v>2.5076651E-007</v>
      </c>
      <c r="BX2504" s="96" t="n">
        <v>9.461638E-006</v>
      </c>
      <c r="BY2504" s="96" t="n">
        <v>0</v>
      </c>
      <c r="BZ2504" s="96" t="n">
        <v>0</v>
      </c>
      <c r="CA2504" s="96" t="n">
        <v>0</v>
      </c>
      <c r="CB2504" s="96" t="n">
        <v>3.9852672E-007</v>
      </c>
      <c r="CC2504" s="96" t="n">
        <v>3.0870279E-007</v>
      </c>
      <c r="CD2504" s="96" t="n">
        <v>0</v>
      </c>
      <c r="CE2504" s="96" t="n">
        <v>0</v>
      </c>
      <c r="CF2504" s="96" t="n">
        <v>0</v>
      </c>
      <c r="CG2504" s="96" t="n">
        <v>7.0335226E-006</v>
      </c>
      <c r="CH2504" s="96" t="n">
        <v>0.00010826909</v>
      </c>
      <c r="CI2504" s="96" t="n">
        <v>2.2562088E-012</v>
      </c>
      <c r="CJ2504" s="96" t="n">
        <v>0</v>
      </c>
      <c r="CL2504" s="155" t="n">
        <v>0</v>
      </c>
      <c r="CM2504" s="155" t="n">
        <v>5.9101019</v>
      </c>
      <c r="CN2504" s="156" t="n">
        <v>0</v>
      </c>
      <c r="CO2504" s="155" t="n">
        <v>0.0038755279</v>
      </c>
      <c r="CP2504" s="155" t="n">
        <v>7.7604528E-011</v>
      </c>
      <c r="CQ2504" s="155" t="n">
        <v>9.1097108E-009</v>
      </c>
      <c r="CR2504" s="155" t="n">
        <v>0.00037044827</v>
      </c>
      <c r="CS2504" s="155" t="n">
        <v>0.010089951</v>
      </c>
      <c r="CT2504" s="155" t="n">
        <v>0</v>
      </c>
      <c r="CU2504" s="155" t="n">
        <v>0</v>
      </c>
    </row>
    <row r="2505" customFormat="false" ht="13.8" hidden="false" customHeight="false" outlineLevel="0" collapsed="false">
      <c r="A2505" s="0" t="s">
        <v>3394</v>
      </c>
      <c r="B2505" s="90" t="s">
        <v>3321</v>
      </c>
      <c r="C2505" s="88" t="str">
        <f aca="false">MID(A2505,1,12)</f>
        <v>P.030.30.500</v>
      </c>
      <c r="D2505" s="0" t="s">
        <v>3319</v>
      </c>
      <c r="E2505" s="90" t="s">
        <v>255</v>
      </c>
      <c r="F2505" s="91" t="str">
        <f aca="false">MID(A2505, 21,85)</f>
        <v>Transition metal chlorides (n=1, std=-)</v>
      </c>
      <c r="G2505" s="133" t="n">
        <f aca="false">H2505+I2505+J2505+K2505</f>
        <v>0.0935086622869</v>
      </c>
      <c r="H2505" s="149" t="n">
        <f aca="false">N2505+O2505+P2505+Q2505</f>
        <v>0.0057844403788</v>
      </c>
      <c r="I2505" s="149" t="n">
        <f aca="false">L2505+M2505+R2505+V2505+T2505</f>
        <v>0.0157548732771</v>
      </c>
      <c r="J2505" s="150" t="n">
        <f aca="false">S2505+U2505+W2505+X2505</f>
        <v>0.003555624631</v>
      </c>
      <c r="K2505" s="149" t="n">
        <v>0.068413724</v>
      </c>
      <c r="L2505" s="130" t="n">
        <v>0.013990023</v>
      </c>
      <c r="M2505" s="130" t="n">
        <v>0.0017076381</v>
      </c>
      <c r="N2505" s="130" t="n">
        <v>0.001344231</v>
      </c>
      <c r="O2505" s="130" t="n">
        <v>0.004052338</v>
      </c>
      <c r="P2505" s="130" t="n">
        <v>8.9561888E-006</v>
      </c>
      <c r="Q2505" s="130" t="n">
        <v>0.00037891519</v>
      </c>
      <c r="R2505" s="157" t="n">
        <v>5.4033882E-005</v>
      </c>
      <c r="S2505" s="130" t="n">
        <v>7.5072531E-005</v>
      </c>
      <c r="T2505" s="130" t="n">
        <v>0</v>
      </c>
      <c r="U2505" s="157" t="n">
        <v>0.0034805521</v>
      </c>
      <c r="V2505" s="157" t="n">
        <v>3.1782951E-006</v>
      </c>
      <c r="W2505" s="130" t="n">
        <v>0</v>
      </c>
      <c r="X2505" s="130" t="n">
        <v>0</v>
      </c>
      <c r="Z2505" s="151" t="n">
        <f aca="false">K2505/0.15</f>
        <v>0.456091493333333</v>
      </c>
      <c r="AB2505" s="133" t="n">
        <f aca="false">K2505</f>
        <v>0.068413724</v>
      </c>
      <c r="AC2505" s="133" t="n">
        <f aca="false">L2505+M2505+N2505+O2505+P2505+Q2505+R2505</f>
        <v>0.0215361353608</v>
      </c>
      <c r="AD2505" s="133" t="n">
        <f aca="false">L2505+M2505+R2505+W2505</f>
        <v>0.015751694982</v>
      </c>
      <c r="AE2505" s="133" t="n">
        <f aca="false">V2505+L2505+M2505+R2505+T2505</f>
        <v>0.0157548732771</v>
      </c>
      <c r="AF2505" s="133" t="n">
        <f aca="false">S2505+U2505+X2505</f>
        <v>0.003555624631</v>
      </c>
      <c r="AH2505" s="0" t="n">
        <v>3.9775342</v>
      </c>
      <c r="AI2505" s="96" t="n">
        <v>2.3485023</v>
      </c>
      <c r="AJ2505" s="96" t="n">
        <v>0.41190414</v>
      </c>
      <c r="AK2505" s="96" t="n">
        <v>0</v>
      </c>
      <c r="AL2505" s="96" t="n">
        <v>0.076426589</v>
      </c>
      <c r="AM2505" s="96" t="n">
        <v>0.16733967</v>
      </c>
      <c r="AN2505" s="96" t="n">
        <v>0.97336146</v>
      </c>
      <c r="AP2505" s="95" t="n">
        <v>0.011906172</v>
      </c>
      <c r="AQ2505" s="95" t="n">
        <v>0.011356513</v>
      </c>
      <c r="AR2505" s="95" t="n">
        <v>0.00042843961</v>
      </c>
      <c r="AS2505" s="95" t="n">
        <v>0.00012122011</v>
      </c>
      <c r="AT2505" s="152" t="n">
        <f aca="false">AW2505+AZ2505+BA2505+BB2505+BC2505+BK2505+BL2505+BP2505</f>
        <v>6.80846074732E-007</v>
      </c>
      <c r="AU2505" s="152" t="n">
        <f aca="false">AX2505+AY2505+BD2505+BE2505+BF2505+BG2505+BH2505+BI2505+BJ2505+BM2505+BQ2505+BR2505</f>
        <v>1.5844659932691E-009</v>
      </c>
      <c r="AV2505" s="153" t="n">
        <f aca="false">BN2505+BO2505</f>
        <v>0.0169776067229</v>
      </c>
      <c r="AW2505" s="154" t="n">
        <v>4.2329865E-007</v>
      </c>
      <c r="AX2505" s="154" t="n">
        <v>1.2771964E-009</v>
      </c>
      <c r="AY2505" s="154" t="n">
        <v>3.4894722E-014</v>
      </c>
      <c r="AZ2505" s="154" t="n">
        <v>1.7696079E-011</v>
      </c>
      <c r="BA2505" s="154" t="n">
        <v>0</v>
      </c>
      <c r="BB2505" s="154" t="n">
        <v>4.8656341E-011</v>
      </c>
      <c r="BC2505" s="154" t="n">
        <v>2.5733462E-007</v>
      </c>
      <c r="BD2505" s="154" t="n">
        <v>9.9100327E-012</v>
      </c>
      <c r="BE2505" s="154" t="n">
        <v>2.9710815E-010</v>
      </c>
      <c r="BF2505" s="154" t="n">
        <v>0</v>
      </c>
      <c r="BG2505" s="154" t="n">
        <v>0</v>
      </c>
      <c r="BH2505" s="154" t="n">
        <v>2.1576312E-013</v>
      </c>
      <c r="BI2505" s="154" t="n">
        <v>3.404497E-016</v>
      </c>
      <c r="BJ2505" s="154" t="n">
        <v>4.122774E-016</v>
      </c>
      <c r="BK2505" s="154" t="n">
        <v>3.5654482E-011</v>
      </c>
      <c r="BL2505" s="154" t="n">
        <v>1.1079783E-010</v>
      </c>
      <c r="BM2505" s="154" t="n">
        <v>0</v>
      </c>
      <c r="BN2505" s="154" t="n">
        <v>7.7127229E-006</v>
      </c>
      <c r="BO2505" s="154" t="n">
        <v>0.016969894</v>
      </c>
      <c r="BP2505" s="154" t="n">
        <v>0</v>
      </c>
      <c r="BQ2505" s="154" t="n">
        <v>0</v>
      </c>
      <c r="BR2505" s="154" t="n">
        <v>0</v>
      </c>
      <c r="BT2505" s="96" t="n">
        <v>3.0571944E-005</v>
      </c>
      <c r="BU2505" s="96" t="n">
        <v>2.0528923E-006</v>
      </c>
      <c r="BV2505" s="96" t="n">
        <v>1.2717041E-005</v>
      </c>
      <c r="BW2505" s="96" t="n">
        <v>6.8737062E-009</v>
      </c>
      <c r="BX2505" s="96" t="n">
        <v>5.3422644E-006</v>
      </c>
      <c r="BY2505" s="96" t="n">
        <v>8.9252561E-009</v>
      </c>
      <c r="BZ2505" s="96" t="n">
        <v>0</v>
      </c>
      <c r="CA2505" s="96" t="n">
        <v>1.3546618E-008</v>
      </c>
      <c r="CB2505" s="96" t="n">
        <v>3.0369967E-008</v>
      </c>
      <c r="CC2505" s="96" t="n">
        <v>2.5401184E-007</v>
      </c>
      <c r="CD2505" s="96" t="n">
        <v>0</v>
      </c>
      <c r="CE2505" s="96" t="n">
        <v>0</v>
      </c>
      <c r="CF2505" s="96" t="n">
        <v>3.2356679E-008</v>
      </c>
      <c r="CG2505" s="96" t="n">
        <v>3.8940481E-007</v>
      </c>
      <c r="CH2505" s="96" t="n">
        <v>3.356743E-006</v>
      </c>
      <c r="CI2505" s="96" t="n">
        <v>6.3675142E-006</v>
      </c>
      <c r="CJ2505" s="96" t="n">
        <v>0</v>
      </c>
      <c r="CL2505" s="155" t="n">
        <v>2.7387134E-008</v>
      </c>
      <c r="CM2505" s="155" t="n">
        <v>0.45601674</v>
      </c>
      <c r="CN2505" s="156" t="n">
        <v>0.00049549697</v>
      </c>
      <c r="CO2505" s="155" t="n">
        <v>0.0014066609</v>
      </c>
      <c r="CP2505" s="155" t="n">
        <v>9.8877239E-011</v>
      </c>
      <c r="CQ2505" s="155" t="n">
        <v>1.1493098E-008</v>
      </c>
      <c r="CR2505" s="155" t="n">
        <v>8.9860862E-005</v>
      </c>
      <c r="CS2505" s="155" t="n">
        <v>0.00043958086</v>
      </c>
      <c r="CT2505" s="155" t="n">
        <v>0</v>
      </c>
      <c r="CU2505" s="155" t="n">
        <v>3.1387782E-006</v>
      </c>
    </row>
    <row r="2506" customFormat="false" ht="13.8" hidden="false" customHeight="false" outlineLevel="0" collapsed="false">
      <c r="A2506" s="0" t="s">
        <v>3395</v>
      </c>
      <c r="B2506" s="90" t="s">
        <v>3321</v>
      </c>
      <c r="C2506" s="88" t="str">
        <f aca="false">MID(A2506,1,12)</f>
        <v>P.030.31.100</v>
      </c>
      <c r="D2506" s="0" t="s">
        <v>3319</v>
      </c>
      <c r="E2506" s="90" t="s">
        <v>255</v>
      </c>
      <c r="F2506" s="91" t="str">
        <f aca="false">MID(A2506, 21,85)</f>
        <v>Unsaturated aliphatic hydrocarbons (n=3, std=0.06)</v>
      </c>
      <c r="G2506" s="133" t="n">
        <f aca="false">H2506+I2506+J2506+K2506</f>
        <v>0.301786399707941</v>
      </c>
      <c r="H2506" s="149" t="n">
        <f aca="false">N2506+O2506+P2506+Q2506</f>
        <v>0.007799938554</v>
      </c>
      <c r="I2506" s="149" t="n">
        <f aca="false">L2506+M2506+R2506+V2506+T2506</f>
        <v>0.0450208708709</v>
      </c>
      <c r="J2506" s="150" t="n">
        <f aca="false">S2506+U2506+W2506+X2506</f>
        <v>0.000837970283041242</v>
      </c>
      <c r="K2506" s="149" t="n">
        <v>0.24812762</v>
      </c>
      <c r="L2506" s="130" t="n">
        <v>0.035556665</v>
      </c>
      <c r="M2506" s="130" t="n">
        <v>0.0084099711</v>
      </c>
      <c r="N2506" s="130" t="n">
        <v>0.0059904523</v>
      </c>
      <c r="O2506" s="130" t="n">
        <v>0.0017573829</v>
      </c>
      <c r="P2506" s="130" t="n">
        <v>1.21334E-005</v>
      </c>
      <c r="Q2506" s="130" t="n">
        <v>3.9969954E-005</v>
      </c>
      <c r="R2506" s="130" t="n">
        <v>0.00096207781</v>
      </c>
      <c r="S2506" s="130" t="n">
        <v>3.1429448E-005</v>
      </c>
      <c r="T2506" s="130" t="n">
        <v>8.8703323E-005</v>
      </c>
      <c r="U2506" s="157" t="n">
        <v>0.00080647044</v>
      </c>
      <c r="V2506" s="157" t="n">
        <v>3.4536379E-006</v>
      </c>
      <c r="W2506" s="130" t="n">
        <v>7.0394392E-008</v>
      </c>
      <c r="X2506" s="130" t="n">
        <v>6.4924165E-013</v>
      </c>
      <c r="Z2506" s="151" t="n">
        <f aca="false">K2506/0.15</f>
        <v>1.65418413333333</v>
      </c>
      <c r="AB2506" s="133" t="n">
        <f aca="false">K2506</f>
        <v>0.24812762</v>
      </c>
      <c r="AC2506" s="133" t="n">
        <f aca="false">L2506+M2506+N2506+O2506+P2506+Q2506+R2506</f>
        <v>0.052728652464</v>
      </c>
      <c r="AD2506" s="133" t="n">
        <f aca="false">L2506+M2506+R2506+W2506</f>
        <v>0.044928784304392</v>
      </c>
      <c r="AE2506" s="133" t="n">
        <f aca="false">V2506+L2506+M2506+R2506+T2506</f>
        <v>0.0450208708709</v>
      </c>
      <c r="AF2506" s="133" t="n">
        <f aca="false">S2506+U2506+X2506</f>
        <v>0.000837899888649242</v>
      </c>
      <c r="AH2506" s="0" t="n">
        <v>47.539508</v>
      </c>
      <c r="AI2506" s="96" t="n">
        <v>46.92606</v>
      </c>
      <c r="AJ2506" s="96" t="n">
        <v>0.038469845</v>
      </c>
      <c r="AK2506" s="96" t="n">
        <v>0</v>
      </c>
      <c r="AL2506" s="96" t="n">
        <v>0.55247262</v>
      </c>
      <c r="AM2506" s="96" t="n">
        <v>0.014708279</v>
      </c>
      <c r="AN2506" s="96" t="n">
        <v>0.0077964797</v>
      </c>
      <c r="AP2506" s="95" t="n">
        <v>0.041260849</v>
      </c>
      <c r="AQ2506" s="95" t="n">
        <v>0.036409814</v>
      </c>
      <c r="AR2506" s="95" t="n">
        <v>0.0015023955</v>
      </c>
      <c r="AS2506" s="95" t="n">
        <v>0.0033486401</v>
      </c>
      <c r="AT2506" s="152" t="n">
        <f aca="false">AW2506+AZ2506+BA2506+BB2506+BC2506+BK2506+BL2506+BP2506</f>
        <v>2.18284253729776E-006</v>
      </c>
      <c r="AU2506" s="152" t="n">
        <f aca="false">AX2506+AY2506+BD2506+BE2506+BF2506+BG2506+BH2506+BI2506+BJ2506+BM2506+BQ2506+BR2506</f>
        <v>5.55619616820006E-009</v>
      </c>
      <c r="AV2506" s="153" t="n">
        <f aca="false">BN2506+BO2506</f>
        <v>0.4689972124732</v>
      </c>
      <c r="AW2506" s="154" t="n">
        <v>1.5350834E-006</v>
      </c>
      <c r="AX2506" s="154" t="n">
        <v>4.6317171E-009</v>
      </c>
      <c r="AY2506" s="154" t="n">
        <v>1.2654513E-013</v>
      </c>
      <c r="AZ2506" s="154" t="n">
        <v>9.1731455E-014</v>
      </c>
      <c r="BA2506" s="154" t="n">
        <v>0</v>
      </c>
      <c r="BB2506" s="154" t="n">
        <v>1.8936279E-010</v>
      </c>
      <c r="BC2506" s="154" t="n">
        <v>6.4754958E-007</v>
      </c>
      <c r="BD2506" s="154" t="n">
        <v>4.3006303E-011</v>
      </c>
      <c r="BE2506" s="154" t="n">
        <v>7.5241281E-010</v>
      </c>
      <c r="BF2506" s="154" t="n">
        <v>1.2891771E-010</v>
      </c>
      <c r="BG2506" s="154" t="n">
        <v>1.5567142E-017</v>
      </c>
      <c r="BH2506" s="154" t="n">
        <v>1.4969084E-014</v>
      </c>
      <c r="BI2506" s="154" t="n">
        <v>5.7909681E-016</v>
      </c>
      <c r="BJ2506" s="154" t="n">
        <v>1.3632123E-016</v>
      </c>
      <c r="BK2506" s="154" t="n">
        <v>1.8995203E-012</v>
      </c>
      <c r="BL2506" s="154" t="n">
        <v>1.8203256E-011</v>
      </c>
      <c r="BM2506" s="154" t="n">
        <v>8.7709305E-022</v>
      </c>
      <c r="BN2506" s="154" t="n">
        <v>2.6124732E-006</v>
      </c>
      <c r="BO2506" s="154" t="n">
        <v>0.4689946</v>
      </c>
      <c r="BP2506" s="154" t="n">
        <v>0</v>
      </c>
      <c r="BQ2506" s="154" t="n">
        <v>0</v>
      </c>
      <c r="BR2506" s="154" t="n">
        <v>0</v>
      </c>
      <c r="BT2506" s="96" t="n">
        <v>0.00011887105</v>
      </c>
      <c r="BU2506" s="96" t="n">
        <v>5.188314E-006</v>
      </c>
      <c r="BV2506" s="96" t="n">
        <v>4.6123042E-005</v>
      </c>
      <c r="BW2506" s="96" t="n">
        <v>1.1307702E-007</v>
      </c>
      <c r="BX2506" s="96" t="n">
        <v>5.8234913E-006</v>
      </c>
      <c r="BY2506" s="96" t="n">
        <v>1.8880618E-009</v>
      </c>
      <c r="BZ2506" s="96" t="n">
        <v>3.3544103E-006</v>
      </c>
      <c r="CA2506" s="96" t="n">
        <v>2.8435925E-009</v>
      </c>
      <c r="CB2506" s="96" t="n">
        <v>1.764005E-008</v>
      </c>
      <c r="CC2506" s="96" t="n">
        <v>3.037375E-008</v>
      </c>
      <c r="CD2506" s="96" t="n">
        <v>0</v>
      </c>
      <c r="CE2506" s="96" t="n">
        <v>1.9395794E-018</v>
      </c>
      <c r="CF2506" s="96" t="n">
        <v>1.5881201E-014</v>
      </c>
      <c r="CG2506" s="96" t="n">
        <v>1.4817269E-006</v>
      </c>
      <c r="CH2506" s="96" t="n">
        <v>5.6732368E-005</v>
      </c>
      <c r="CI2506" s="96" t="n">
        <v>1.8709236E-009</v>
      </c>
      <c r="CJ2506" s="96" t="n">
        <v>0</v>
      </c>
      <c r="CL2506" s="155" t="n">
        <v>1.3442065E-014</v>
      </c>
      <c r="CM2506" s="155" t="n">
        <v>1.6541844</v>
      </c>
      <c r="CN2506" s="156" t="n">
        <v>0.0045828128</v>
      </c>
      <c r="CO2506" s="155" t="n">
        <v>0.0035501986</v>
      </c>
      <c r="CP2506" s="155" t="n">
        <v>6.9316578E-012</v>
      </c>
      <c r="CQ2506" s="155" t="n">
        <v>8.1424762E-010</v>
      </c>
      <c r="CR2506" s="155" t="n">
        <v>0.00021938487</v>
      </c>
      <c r="CS2506" s="155" t="n">
        <v>0.00045624973</v>
      </c>
      <c r="CT2506" s="155" t="n">
        <v>8.5620036E-005</v>
      </c>
      <c r="CU2506" s="155" t="n">
        <v>6.6418319E-007</v>
      </c>
    </row>
    <row r="2507" customFormat="false" ht="13.8" hidden="false" customHeight="false" outlineLevel="0" collapsed="false">
      <c r="A2507" s="0" t="s">
        <v>3396</v>
      </c>
      <c r="B2507" s="90" t="s">
        <v>3321</v>
      </c>
      <c r="C2507" s="88" t="str">
        <f aca="false">MID(A2507,1,12)</f>
        <v>P.030.31.300</v>
      </c>
      <c r="D2507" s="0" t="s">
        <v>3319</v>
      </c>
      <c r="E2507" s="90" t="s">
        <v>255</v>
      </c>
      <c r="F2507" s="91" t="str">
        <f aca="false">MID(A2507, 21,85)</f>
        <v>Ureas (n=1, std=-)</v>
      </c>
      <c r="G2507" s="133" t="n">
        <f aca="false">H2507+I2507+J2507+K2507</f>
        <v>0.899175513650183</v>
      </c>
      <c r="H2507" s="149" t="n">
        <f aca="false">N2507+O2507+P2507+Q2507</f>
        <v>0.04313065638</v>
      </c>
      <c r="I2507" s="149" t="n">
        <f aca="false">L2507+M2507+R2507+V2507+T2507</f>
        <v>0.10181769894</v>
      </c>
      <c r="J2507" s="150" t="n">
        <f aca="false">S2507+U2507+W2507+X2507</f>
        <v>0.0267545483301831</v>
      </c>
      <c r="K2507" s="149" t="n">
        <v>0.72747261</v>
      </c>
      <c r="L2507" s="130" t="n">
        <v>0.060310373</v>
      </c>
      <c r="M2507" s="130" t="n">
        <v>0.037236707</v>
      </c>
      <c r="N2507" s="130" t="n">
        <v>0.035544714</v>
      </c>
      <c r="O2507" s="130" t="n">
        <v>0.0062411394</v>
      </c>
      <c r="P2507" s="130" t="n">
        <v>0.00038200445</v>
      </c>
      <c r="Q2507" s="130" t="n">
        <v>0.00096279853</v>
      </c>
      <c r="R2507" s="157" t="n">
        <v>0.0041446933</v>
      </c>
      <c r="S2507" s="130" t="n">
        <v>0.00082592418</v>
      </c>
      <c r="T2507" s="130" t="n">
        <v>2.6047669E-005</v>
      </c>
      <c r="U2507" s="157" t="n">
        <v>0.025928576</v>
      </c>
      <c r="V2507" s="157" t="n">
        <v>9.9877971E-005</v>
      </c>
      <c r="W2507" s="130" t="n">
        <v>4.8149739E-008</v>
      </c>
      <c r="X2507" s="130" t="n">
        <v>4.4408106E-013</v>
      </c>
      <c r="Z2507" s="151" t="n">
        <f aca="false">K2507/0.15</f>
        <v>4.8498174</v>
      </c>
      <c r="AB2507" s="133" t="n">
        <f aca="false">K2507</f>
        <v>0.72747261</v>
      </c>
      <c r="AC2507" s="133" t="n">
        <f aca="false">L2507+M2507+N2507+O2507+P2507+Q2507+R2507</f>
        <v>0.14482242968</v>
      </c>
      <c r="AD2507" s="133" t="n">
        <f aca="false">L2507+M2507+R2507+W2507</f>
        <v>0.101691821449739</v>
      </c>
      <c r="AE2507" s="133" t="n">
        <f aca="false">V2507+L2507+M2507+R2507+T2507</f>
        <v>0.10181769894</v>
      </c>
      <c r="AF2507" s="133" t="n">
        <f aca="false">S2507+U2507+X2507</f>
        <v>0.0267545001804441</v>
      </c>
      <c r="AH2507" s="0" t="n">
        <v>69.884898</v>
      </c>
      <c r="AI2507" s="96" t="n">
        <v>67.355099</v>
      </c>
      <c r="AJ2507" s="96" t="n">
        <v>1.4820783</v>
      </c>
      <c r="AK2507" s="96" t="n">
        <v>0</v>
      </c>
      <c r="AL2507" s="96" t="n">
        <v>0.17371495</v>
      </c>
      <c r="AM2507" s="96" t="n">
        <v>0.57803889</v>
      </c>
      <c r="AN2507" s="96" t="n">
        <v>0.29596679</v>
      </c>
      <c r="AP2507" s="95" t="n">
        <v>0.10440369</v>
      </c>
      <c r="AQ2507" s="95" t="n">
        <v>0.095783113</v>
      </c>
      <c r="AR2507" s="95" t="n">
        <v>0.0041068442</v>
      </c>
      <c r="AS2507" s="95" t="n">
        <v>0.0045137373</v>
      </c>
      <c r="AT2507" s="152" t="n">
        <f aca="false">AW2507+AZ2507+BA2507+BB2507+BC2507+BK2507+BL2507+BP2507</f>
        <v>5.74239287246028E-006</v>
      </c>
      <c r="AU2507" s="152" t="n">
        <f aca="false">AX2507+AY2507+BD2507+BE2507+BF2507+BG2507+BH2507+BI2507+BJ2507+BM2507+BQ2507+BR2507</f>
        <v>1.51880339661257E-008</v>
      </c>
      <c r="AV2507" s="153" t="n">
        <f aca="false">BN2507+BO2507</f>
        <v>0.632176095033</v>
      </c>
      <c r="AW2507" s="154" t="n">
        <v>4.5029225E-006</v>
      </c>
      <c r="AX2507" s="154" t="n">
        <v>1.3586494E-008</v>
      </c>
      <c r="AY2507" s="154" t="n">
        <v>3.7119864E-013</v>
      </c>
      <c r="AZ2507" s="154" t="n">
        <v>6.2744282E-014</v>
      </c>
      <c r="BA2507" s="154" t="n">
        <v>0</v>
      </c>
      <c r="BB2507" s="154" t="n">
        <v>1.4303566E-009</v>
      </c>
      <c r="BC2507" s="154" t="n">
        <v>1.2371647E-006</v>
      </c>
      <c r="BD2507" s="154" t="n">
        <v>2.7581226E-010</v>
      </c>
      <c r="BE2507" s="154" t="n">
        <v>1.3247791E-009</v>
      </c>
      <c r="BF2507" s="154" t="n">
        <v>7.1690963E-016</v>
      </c>
      <c r="BG2507" s="154" t="n">
        <v>1.064792E-017</v>
      </c>
      <c r="BH2507" s="154" t="n">
        <v>5.4617591E-013</v>
      </c>
      <c r="BI2507" s="154" t="n">
        <v>2.4954038E-014</v>
      </c>
      <c r="BJ2507" s="154" t="n">
        <v>5.5499795E-015</v>
      </c>
      <c r="BK2507" s="154" t="n">
        <v>6.2562076E-011</v>
      </c>
      <c r="BL2507" s="154" t="n">
        <v>8.1269104E-010</v>
      </c>
      <c r="BM2507" s="154" t="n">
        <v>5.9993133E-022</v>
      </c>
      <c r="BN2507" s="154" t="n">
        <v>7.2485033E-005</v>
      </c>
      <c r="BO2507" s="154" t="n">
        <v>0.63210361</v>
      </c>
      <c r="BP2507" s="154" t="n">
        <v>0</v>
      </c>
      <c r="BQ2507" s="154" t="n">
        <v>0</v>
      </c>
      <c r="BR2507" s="154" t="n">
        <v>0</v>
      </c>
      <c r="BT2507" s="96" t="n">
        <v>0.00025163513</v>
      </c>
      <c r="BU2507" s="96" t="n">
        <v>9.3256392E-006</v>
      </c>
      <c r="BV2507" s="96" t="n">
        <v>0.00013522578</v>
      </c>
      <c r="BW2507" s="96" t="n">
        <v>5.0073855E-007</v>
      </c>
      <c r="BX2507" s="96" t="n">
        <v>1.2962657E-005</v>
      </c>
      <c r="BY2507" s="96" t="n">
        <v>3.7796931E-007</v>
      </c>
      <c r="BZ2507" s="96" t="n">
        <v>1.7618894E-011</v>
      </c>
      <c r="CA2507" s="96" t="n">
        <v>5.7366098E-007</v>
      </c>
      <c r="CB2507" s="96" t="n">
        <v>5.6349679E-007</v>
      </c>
      <c r="CC2507" s="96" t="n">
        <v>8.2517434E-007</v>
      </c>
      <c r="CD2507" s="96" t="n">
        <v>0</v>
      </c>
      <c r="CE2507" s="96" t="n">
        <v>1.3266716E-018</v>
      </c>
      <c r="CF2507" s="96" t="n">
        <v>1.0862735E-014</v>
      </c>
      <c r="CG2507" s="96" t="n">
        <v>7.3655373E-006</v>
      </c>
      <c r="CH2507" s="96" t="n">
        <v>8.3914219E-005</v>
      </c>
      <c r="CI2507" s="96" t="n">
        <v>2.4461678E-010</v>
      </c>
      <c r="CJ2507" s="96" t="n">
        <v>0</v>
      </c>
      <c r="CL2507" s="155" t="n">
        <v>9.1943674E-015</v>
      </c>
      <c r="CM2507" s="155" t="n">
        <v>4.8479031</v>
      </c>
      <c r="CN2507" s="156" t="n">
        <v>0.010839273</v>
      </c>
      <c r="CO2507" s="155" t="n">
        <v>0.0064671519</v>
      </c>
      <c r="CP2507" s="155" t="n">
        <v>2.5251075E-010</v>
      </c>
      <c r="CQ2507" s="155" t="n">
        <v>2.9950299E-008</v>
      </c>
      <c r="CR2507" s="155" t="n">
        <v>0.00052738333</v>
      </c>
      <c r="CS2507" s="155" t="n">
        <v>0.021076638</v>
      </c>
      <c r="CT2507" s="155" t="n">
        <v>4.8035633E-010</v>
      </c>
      <c r="CU2507" s="155" t="n">
        <v>0.00013292202</v>
      </c>
    </row>
    <row r="2508" customFormat="false" ht="13.8" hidden="false" customHeight="false" outlineLevel="0" collapsed="false">
      <c r="A2508" s="0" t="s">
        <v>3397</v>
      </c>
      <c r="B2508" s="90" t="s">
        <v>3321</v>
      </c>
      <c r="C2508" s="88" t="str">
        <f aca="false">MID(A2508,1,12)</f>
        <v>P.030.34.100</v>
      </c>
      <c r="D2508" s="0" t="s">
        <v>3319</v>
      </c>
      <c r="E2508" s="90" t="s">
        <v>255</v>
      </c>
      <c r="F2508" s="91" t="str">
        <f aca="false">MID(A2508, 21,85)</f>
        <v>Xylenes (n=1, std=-)</v>
      </c>
      <c r="G2508" s="133" t="n">
        <f aca="false">H2508+I2508+J2508+K2508</f>
        <v>0.278807129018077</v>
      </c>
      <c r="H2508" s="149" t="n">
        <f aca="false">N2508+O2508+P2508+Q2508</f>
        <v>0.005193725124413</v>
      </c>
      <c r="I2508" s="149" t="n">
        <f aca="false">L2508+M2508+R2508+V2508+T2508</f>
        <v>0.0591134038936639</v>
      </c>
      <c r="J2508" s="150" t="n">
        <f aca="false">S2508+U2508+W2508+X2508</f>
        <v>0</v>
      </c>
      <c r="K2508" s="149" t="n">
        <v>0.2145</v>
      </c>
      <c r="L2508" s="130" t="n">
        <v>0.05712255</v>
      </c>
      <c r="M2508" s="130" t="n">
        <v>0.0019908531</v>
      </c>
      <c r="N2508" s="130" t="n">
        <v>0.002999412</v>
      </c>
      <c r="O2508" s="130" t="n">
        <v>0.002194272</v>
      </c>
      <c r="P2508" s="130" t="n">
        <v>0</v>
      </c>
      <c r="Q2508" s="130" t="n">
        <v>4.1124413E-008</v>
      </c>
      <c r="R2508" s="130" t="n">
        <v>7.9366394E-010</v>
      </c>
      <c r="S2508" s="130" t="n">
        <v>0</v>
      </c>
      <c r="T2508" s="130" t="n">
        <v>0</v>
      </c>
      <c r="U2508" s="157" t="n">
        <v>0</v>
      </c>
      <c r="V2508" s="157" t="n">
        <v>0</v>
      </c>
      <c r="W2508" s="130" t="n">
        <v>0</v>
      </c>
      <c r="X2508" s="130" t="n">
        <v>0</v>
      </c>
      <c r="Z2508" s="151" t="n">
        <f aca="false">K2508/0.15</f>
        <v>1.43</v>
      </c>
      <c r="AB2508" s="133" t="n">
        <f aca="false">K2508</f>
        <v>0.2145</v>
      </c>
      <c r="AC2508" s="133" t="n">
        <f aca="false">L2508+M2508+N2508+O2508+P2508+Q2508+R2508</f>
        <v>0.064307129018077</v>
      </c>
      <c r="AD2508" s="133" t="n">
        <f aca="false">L2508+M2508+R2508+W2508</f>
        <v>0.0591134038936639</v>
      </c>
      <c r="AE2508" s="133" t="n">
        <f aca="false">V2508+L2508+M2508+R2508+T2508</f>
        <v>0.0591134038936639</v>
      </c>
      <c r="AF2508" s="133" t="n">
        <f aca="false">S2508+U2508+X2508</f>
        <v>0</v>
      </c>
      <c r="AH2508" s="0" t="n">
        <v>52.388</v>
      </c>
      <c r="AI2508" s="96" t="n">
        <v>52.152</v>
      </c>
      <c r="AJ2508" s="96" t="n">
        <v>0</v>
      </c>
      <c r="AK2508" s="96" t="n">
        <v>0</v>
      </c>
      <c r="AL2508" s="96" t="n">
        <v>0.236</v>
      </c>
      <c r="AM2508" s="96" t="n">
        <v>0</v>
      </c>
      <c r="AN2508" s="96" t="n">
        <v>0</v>
      </c>
      <c r="AP2508" s="95" t="n">
        <v>0.044579483</v>
      </c>
      <c r="AQ2508" s="95" t="n">
        <v>0.039440455</v>
      </c>
      <c r="AR2508" s="95" t="n">
        <v>0.0014153751</v>
      </c>
      <c r="AS2508" s="95" t="n">
        <v>0.0037236528</v>
      </c>
      <c r="AT2508" s="152" t="n">
        <f aca="false">AW2508+AZ2508+BA2508+BB2508+BC2508+BK2508+BL2508+BP2508</f>
        <v>2.3645357E-006</v>
      </c>
      <c r="AU2508" s="152" t="n">
        <f aca="false">AX2508+AY2508+BD2508+BE2508+BF2508+BG2508+BH2508+BI2508+BJ2508+BM2508+BQ2508+BR2508</f>
        <v>5.234375395E-009</v>
      </c>
      <c r="AV2508" s="153" t="n">
        <f aca="false">BN2508+BO2508</f>
        <v>0.52152</v>
      </c>
      <c r="AW2508" s="154" t="n">
        <v>1.32704E-006</v>
      </c>
      <c r="AX2508" s="154" t="n">
        <v>4.004E-009</v>
      </c>
      <c r="AY2508" s="154" t="n">
        <v>1.09395E-013</v>
      </c>
      <c r="AZ2508" s="154" t="n">
        <v>0</v>
      </c>
      <c r="BA2508" s="154" t="n">
        <v>0</v>
      </c>
      <c r="BB2508" s="154" t="n">
        <v>9.57E-011</v>
      </c>
      <c r="BC2508" s="154" t="n">
        <v>1.0374E-006</v>
      </c>
      <c r="BD2508" s="154" t="n">
        <v>2.1866E-011</v>
      </c>
      <c r="BE2508" s="154" t="n">
        <v>1.2084E-009</v>
      </c>
      <c r="BF2508" s="154" t="n">
        <v>0</v>
      </c>
      <c r="BG2508" s="154" t="n">
        <v>0</v>
      </c>
      <c r="BH2508" s="154" t="n">
        <v>0</v>
      </c>
      <c r="BI2508" s="154" t="n">
        <v>0</v>
      </c>
      <c r="BJ2508" s="154" t="n">
        <v>0</v>
      </c>
      <c r="BK2508" s="154" t="n">
        <v>0</v>
      </c>
      <c r="BL2508" s="154" t="n">
        <v>0</v>
      </c>
      <c r="BM2508" s="154" t="n">
        <v>0</v>
      </c>
      <c r="BN2508" s="154" t="n">
        <v>0</v>
      </c>
      <c r="BO2508" s="154" t="n">
        <v>0.52152</v>
      </c>
      <c r="BP2508" s="154" t="n">
        <v>0</v>
      </c>
      <c r="BQ2508" s="154" t="n">
        <v>0</v>
      </c>
      <c r="BR2508" s="154" t="n">
        <v>0</v>
      </c>
      <c r="BT2508" s="96" t="n">
        <v>0.00012113319</v>
      </c>
      <c r="BU2508" s="96" t="n">
        <v>8.3310747E-006</v>
      </c>
      <c r="BV2508" s="96" t="n">
        <v>3.9872194E-005</v>
      </c>
      <c r="BW2508" s="96" t="n">
        <v>9.2967243E-014</v>
      </c>
      <c r="BX2508" s="96" t="n">
        <v>8.8438738E-006</v>
      </c>
      <c r="BY2508" s="96" t="n">
        <v>0</v>
      </c>
      <c r="BZ2508" s="96" t="n">
        <v>0</v>
      </c>
      <c r="CA2508" s="96" t="n">
        <v>0</v>
      </c>
      <c r="CB2508" s="96" t="n">
        <v>0</v>
      </c>
      <c r="CC2508" s="96" t="n">
        <v>2.7212263E-011</v>
      </c>
      <c r="CD2508" s="96" t="n">
        <v>0</v>
      </c>
      <c r="CE2508" s="96" t="n">
        <v>0</v>
      </c>
      <c r="CF2508" s="96" t="n">
        <v>0</v>
      </c>
      <c r="CG2508" s="96" t="n">
        <v>1.1141503E-006</v>
      </c>
      <c r="CH2508" s="96" t="n">
        <v>6.2971873E-005</v>
      </c>
      <c r="CI2508" s="96" t="n">
        <v>0</v>
      </c>
      <c r="CJ2508" s="96" t="n">
        <v>0</v>
      </c>
      <c r="CL2508" s="155" t="n">
        <v>0</v>
      </c>
      <c r="CM2508" s="155" t="n">
        <v>1.43</v>
      </c>
      <c r="CN2508" s="156" t="n">
        <v>0.0026085587</v>
      </c>
      <c r="CO2508" s="155" t="n">
        <v>0.0057</v>
      </c>
      <c r="CP2508" s="155" t="n">
        <v>0</v>
      </c>
      <c r="CQ2508" s="155" t="n">
        <v>0</v>
      </c>
      <c r="CR2508" s="155" t="n">
        <v>0.00034833327</v>
      </c>
      <c r="CS2508" s="155" t="n">
        <v>0</v>
      </c>
      <c r="CT2508" s="155" t="n">
        <v>0</v>
      </c>
      <c r="CU2508" s="155" t="n">
        <v>0</v>
      </c>
    </row>
    <row r="2509" customFormat="false" ht="13.8" hidden="false" customHeight="false" outlineLevel="0" collapsed="false">
      <c r="A2509" s="0" t="s">
        <v>3398</v>
      </c>
      <c r="B2509" s="90" t="s">
        <v>3321</v>
      </c>
      <c r="C2509" s="88" t="str">
        <f aca="false">MID(A2509,1,12)</f>
        <v>P.030.51.100</v>
      </c>
      <c r="D2509" s="0" t="s">
        <v>3319</v>
      </c>
      <c r="E2509" s="90" t="s">
        <v>255</v>
      </c>
      <c r="F2509" s="91" t="str">
        <f aca="false">MID(A2509, 21,85)</f>
        <v>Acrylic acids and derivatives (n=2, std=0.10)</v>
      </c>
      <c r="G2509" s="133" t="n">
        <f aca="false">H2509+I2509+J2509+K2509</f>
        <v>0.830530391045</v>
      </c>
      <c r="H2509" s="149" t="n">
        <f aca="false">N2509+O2509+P2509+Q2509</f>
        <v>0.10662264402</v>
      </c>
      <c r="I2509" s="149" t="n">
        <f aca="false">L2509+M2509+R2509+V2509+T2509</f>
        <v>0.126858747025</v>
      </c>
      <c r="J2509" s="150" t="n">
        <f aca="false">S2509+U2509+W2509+X2509</f>
        <v>0.060799</v>
      </c>
      <c r="K2509" s="149" t="n">
        <v>0.53625</v>
      </c>
      <c r="L2509" s="130" t="n">
        <v>0.07916985</v>
      </c>
      <c r="M2509" s="130" t="n">
        <v>0.047619053</v>
      </c>
      <c r="N2509" s="130" t="n">
        <v>0.066096</v>
      </c>
      <c r="O2509" s="130" t="n">
        <v>0.03208</v>
      </c>
      <c r="P2509" s="130" t="n">
        <v>0.00084008512</v>
      </c>
      <c r="Q2509" s="130" t="n">
        <v>0.0076065589</v>
      </c>
      <c r="R2509" s="130" t="n">
        <v>6.9844025E-005</v>
      </c>
      <c r="S2509" s="130" t="n">
        <v>0.035752</v>
      </c>
      <c r="T2509" s="130" t="n">
        <v>0</v>
      </c>
      <c r="U2509" s="157" t="n">
        <v>0.025047</v>
      </c>
      <c r="V2509" s="157" t="n">
        <v>0</v>
      </c>
      <c r="W2509" s="130" t="n">
        <v>0</v>
      </c>
      <c r="X2509" s="130" t="n">
        <v>0</v>
      </c>
      <c r="Z2509" s="151" t="n">
        <f aca="false">K2509/0.15</f>
        <v>3.575</v>
      </c>
      <c r="AB2509" s="133" t="n">
        <f aca="false">K2509</f>
        <v>0.53625</v>
      </c>
      <c r="AC2509" s="133" t="n">
        <f aca="false">L2509+M2509+N2509+O2509+P2509+Q2509+R2509</f>
        <v>0.233481391045</v>
      </c>
      <c r="AD2509" s="133" t="n">
        <f aca="false">L2509+M2509+R2509+W2509</f>
        <v>0.126858747025</v>
      </c>
      <c r="AE2509" s="133" t="n">
        <f aca="false">V2509+L2509+M2509+R2509+T2509</f>
        <v>0.126858747025</v>
      </c>
      <c r="AF2509" s="133" t="n">
        <f aca="false">S2509+U2509+X2509</f>
        <v>0.060799</v>
      </c>
      <c r="AH2509" s="0" t="n">
        <v>3.1119</v>
      </c>
      <c r="AI2509" s="96" t="n">
        <v>0</v>
      </c>
      <c r="AJ2509" s="96" t="n">
        <v>3.1119</v>
      </c>
      <c r="AK2509" s="96" t="n">
        <v>0</v>
      </c>
      <c r="AL2509" s="96" t="n">
        <v>0</v>
      </c>
      <c r="AM2509" s="96" t="n">
        <v>0</v>
      </c>
      <c r="AN2509" s="96" t="n">
        <v>0</v>
      </c>
      <c r="AP2509" s="95" t="n">
        <v>0.091071154</v>
      </c>
      <c r="AQ2509" s="95" t="n">
        <v>0.087777361</v>
      </c>
      <c r="AR2509" s="95" t="n">
        <v>0.0032886401</v>
      </c>
      <c r="AS2509" s="95" t="n">
        <v>5.152224E-006</v>
      </c>
      <c r="AT2509" s="152" t="n">
        <f aca="false">AW2509+AZ2509+BA2509+BB2509+BC2509+BK2509+BL2509+BP2509</f>
        <v>5.262431732E-006</v>
      </c>
      <c r="AU2509" s="152" t="n">
        <f aca="false">AX2509+AY2509+BD2509+BE2509+BF2509+BG2509+BH2509+BI2509+BJ2509+BM2509+BQ2509+BR2509</f>
        <v>1.21621307302E-008</v>
      </c>
      <c r="AV2509" s="153" t="n">
        <f aca="false">BN2509+BO2509</f>
        <v>0.0007216</v>
      </c>
      <c r="AW2509" s="154" t="n">
        <v>3.3176E-006</v>
      </c>
      <c r="AX2509" s="154" t="n">
        <v>1.001E-008</v>
      </c>
      <c r="AY2509" s="154" t="n">
        <v>2.734875E-013</v>
      </c>
      <c r="AZ2509" s="154" t="n">
        <v>0</v>
      </c>
      <c r="BA2509" s="154" t="n">
        <v>0</v>
      </c>
      <c r="BB2509" s="154" t="n">
        <v>1.7712E-009</v>
      </c>
      <c r="BC2509" s="154" t="n">
        <v>1.941E-006</v>
      </c>
      <c r="BD2509" s="154" t="n">
        <v>4.0392E-010</v>
      </c>
      <c r="BE2509" s="154" t="n">
        <v>1.6748E-009</v>
      </c>
      <c r="BF2509" s="154" t="n">
        <v>0</v>
      </c>
      <c r="BG2509" s="154" t="n">
        <v>0</v>
      </c>
      <c r="BH2509" s="154" t="n">
        <v>4.3333967E-012</v>
      </c>
      <c r="BI2509" s="154" t="n">
        <v>5.8240257E-011</v>
      </c>
      <c r="BJ2509" s="154" t="n">
        <v>1.0563589E-011</v>
      </c>
      <c r="BK2509" s="154" t="n">
        <v>1.62092E-010</v>
      </c>
      <c r="BL2509" s="154" t="n">
        <v>1.89844E-009</v>
      </c>
      <c r="BM2509" s="154" t="n">
        <v>0</v>
      </c>
      <c r="BN2509" s="154" t="n">
        <v>0.0007216</v>
      </c>
      <c r="BO2509" s="154" t="n">
        <v>0</v>
      </c>
      <c r="BP2509" s="154" t="n">
        <v>0</v>
      </c>
      <c r="BQ2509" s="154" t="n">
        <v>0</v>
      </c>
      <c r="BR2509" s="154" t="n">
        <v>0</v>
      </c>
      <c r="BT2509" s="96" t="n">
        <v>0.00019072782</v>
      </c>
      <c r="BU2509" s="96" t="n">
        <v>1.1546577E-005</v>
      </c>
      <c r="BV2509" s="96" t="n">
        <v>9.9680486E-005</v>
      </c>
      <c r="BW2509" s="96" t="n">
        <v>4.1173591E-008</v>
      </c>
      <c r="BX2509" s="96" t="n">
        <v>3.8225484E-005</v>
      </c>
      <c r="BY2509" s="96" t="n">
        <v>0</v>
      </c>
      <c r="BZ2509" s="96" t="n">
        <v>0</v>
      </c>
      <c r="CA2509" s="96" t="n">
        <v>0</v>
      </c>
      <c r="CB2509" s="96" t="n">
        <v>1.4946899E-006</v>
      </c>
      <c r="CC2509" s="96" t="n">
        <v>5.1292963E-006</v>
      </c>
      <c r="CD2509" s="96" t="n">
        <v>0</v>
      </c>
      <c r="CE2509" s="96" t="n">
        <v>0</v>
      </c>
      <c r="CF2509" s="96" t="n">
        <v>0</v>
      </c>
      <c r="CG2509" s="96" t="n">
        <v>1.3384134E-005</v>
      </c>
      <c r="CH2509" s="96" t="n">
        <v>3.982971E-006</v>
      </c>
      <c r="CI2509" s="96" t="n">
        <v>1.7243007E-005</v>
      </c>
      <c r="CJ2509" s="96" t="n">
        <v>0</v>
      </c>
      <c r="CL2509" s="155" t="n">
        <v>0</v>
      </c>
      <c r="CM2509" s="155" t="n">
        <v>3.575</v>
      </c>
      <c r="CN2509" s="156" t="n">
        <v>0</v>
      </c>
      <c r="CO2509" s="155" t="n">
        <v>0.0079</v>
      </c>
      <c r="CP2509" s="155" t="n">
        <v>1.9563776E-009</v>
      </c>
      <c r="CQ2509" s="155" t="n">
        <v>2.3090876E-007</v>
      </c>
      <c r="CR2509" s="155" t="n">
        <v>0.0012827777</v>
      </c>
      <c r="CS2509" s="155" t="n">
        <v>28.707391</v>
      </c>
      <c r="CT2509" s="155" t="n">
        <v>0</v>
      </c>
      <c r="CU2509" s="155" t="n">
        <v>0</v>
      </c>
    </row>
    <row r="2510" customFormat="false" ht="13.8" hidden="false" customHeight="false" outlineLevel="0" collapsed="false">
      <c r="A2510" s="0" t="s">
        <v>3399</v>
      </c>
      <c r="B2510" s="90" t="s">
        <v>3321</v>
      </c>
      <c r="C2510" s="88" t="str">
        <f aca="false">MID(A2510,1,12)</f>
        <v>P.030.52.100</v>
      </c>
      <c r="D2510" s="0" t="s">
        <v>3319</v>
      </c>
      <c r="E2510" s="90" t="s">
        <v>255</v>
      </c>
      <c r="F2510" s="91" t="str">
        <f aca="false">MID(A2510, 21,85)</f>
        <v>Benzenediols (n=2, std=1.80)</v>
      </c>
      <c r="G2510" s="133" t="n">
        <f aca="false">H2510+I2510+J2510+K2510</f>
        <v>2.07250801982</v>
      </c>
      <c r="H2510" s="149" t="n">
        <f aca="false">N2510+O2510+P2510+Q2510</f>
        <v>0.268607966</v>
      </c>
      <c r="I2510" s="149" t="n">
        <f aca="false">L2510+M2510+R2510+V2510+T2510</f>
        <v>0.37675205382</v>
      </c>
      <c r="J2510" s="150" t="n">
        <f aca="false">S2510+U2510+W2510+X2510</f>
        <v>0.103248</v>
      </c>
      <c r="K2510" s="149" t="n">
        <v>1.3239</v>
      </c>
      <c r="L2510" s="130" t="n">
        <v>0.22067343</v>
      </c>
      <c r="M2510" s="130" t="n">
        <v>0.15593222</v>
      </c>
      <c r="N2510" s="130" t="n">
        <v>0.167076</v>
      </c>
      <c r="O2510" s="130" t="n">
        <v>0.078195</v>
      </c>
      <c r="P2510" s="130" t="n">
        <v>0.007875798</v>
      </c>
      <c r="Q2510" s="130" t="n">
        <v>0.015461168</v>
      </c>
      <c r="R2510" s="157" t="n">
        <v>0.00014640382</v>
      </c>
      <c r="S2510" s="130" t="n">
        <v>0.051339</v>
      </c>
      <c r="T2510" s="130" t="n">
        <v>0</v>
      </c>
      <c r="U2510" s="157" t="n">
        <v>0.051909</v>
      </c>
      <c r="V2510" s="157" t="n">
        <v>0</v>
      </c>
      <c r="W2510" s="130" t="n">
        <v>0</v>
      </c>
      <c r="X2510" s="130" t="n">
        <v>0</v>
      </c>
      <c r="Z2510" s="151" t="n">
        <f aca="false">K2510/0.15</f>
        <v>8.826</v>
      </c>
      <c r="AB2510" s="133" t="n">
        <f aca="false">K2510</f>
        <v>1.3239</v>
      </c>
      <c r="AC2510" s="133" t="n">
        <f aca="false">L2510+M2510+N2510+O2510+P2510+Q2510+R2510</f>
        <v>0.64536001982</v>
      </c>
      <c r="AD2510" s="133" t="n">
        <f aca="false">L2510+M2510+R2510+W2510</f>
        <v>0.37675205382</v>
      </c>
      <c r="AE2510" s="133" t="n">
        <f aca="false">V2510+L2510+M2510+R2510+T2510</f>
        <v>0.37675205382</v>
      </c>
      <c r="AF2510" s="133" t="n">
        <f aca="false">S2510+U2510+X2510</f>
        <v>0.103248</v>
      </c>
      <c r="AH2510" s="0" t="n">
        <v>6.4493</v>
      </c>
      <c r="AI2510" s="96" t="n">
        <v>0</v>
      </c>
      <c r="AJ2510" s="96" t="n">
        <v>6.4493</v>
      </c>
      <c r="AK2510" s="96" t="n">
        <v>0</v>
      </c>
      <c r="AL2510" s="96" t="n">
        <v>0</v>
      </c>
      <c r="AM2510" s="96" t="n">
        <v>0</v>
      </c>
      <c r="AN2510" s="96" t="n">
        <v>0</v>
      </c>
      <c r="AP2510" s="95" t="n">
        <v>0.23235092</v>
      </c>
      <c r="AQ2510" s="95" t="n">
        <v>0.22408124</v>
      </c>
      <c r="AR2510" s="95" t="n">
        <v>0.008262281</v>
      </c>
      <c r="AS2510" s="95" t="n">
        <v>7.398468E-006</v>
      </c>
      <c r="AT2510" s="152" t="n">
        <f aca="false">AW2510+AZ2510+BA2510+BB2510+BC2510+BK2510+BL2510+BP2510</f>
        <v>1.3434127021E-005</v>
      </c>
      <c r="AU2510" s="152" t="n">
        <f aca="false">AX2510+AY2510+BD2510+BE2510+BF2510+BG2510+BH2510+BI2510+BJ2510+BM2510+BQ2510+BR2510</f>
        <v>3.05557728028E-008</v>
      </c>
      <c r="AV2510" s="153" t="n">
        <f aca="false">BN2510+BO2510</f>
        <v>0.0010362</v>
      </c>
      <c r="AW2510" s="154" t="n">
        <v>8.190528E-006</v>
      </c>
      <c r="AX2510" s="154" t="n">
        <v>2.47128E-008</v>
      </c>
      <c r="AY2510" s="154" t="n">
        <v>6.75189E-013</v>
      </c>
      <c r="AZ2510" s="154" t="n">
        <v>0</v>
      </c>
      <c r="BA2510" s="154" t="n">
        <v>0</v>
      </c>
      <c r="BB2510" s="154" t="n">
        <v>4.4772E-009</v>
      </c>
      <c r="BC2510" s="154" t="n">
        <v>5.23419E-006</v>
      </c>
      <c r="BD2510" s="154" t="n">
        <v>1.02102E-009</v>
      </c>
      <c r="BE2510" s="154" t="n">
        <v>4.66824E-009</v>
      </c>
      <c r="BF2510" s="154" t="n">
        <v>0</v>
      </c>
      <c r="BG2510" s="154" t="n">
        <v>0</v>
      </c>
      <c r="BH2510" s="154" t="n">
        <v>8.8095438E-012</v>
      </c>
      <c r="BI2510" s="154" t="n">
        <v>1.2208099E-010</v>
      </c>
      <c r="BJ2510" s="154" t="n">
        <v>2.214708E-011</v>
      </c>
      <c r="BK2510" s="154" t="n">
        <v>1.051491E-009</v>
      </c>
      <c r="BL2510" s="154" t="n">
        <v>3.88033E-009</v>
      </c>
      <c r="BM2510" s="154" t="n">
        <v>0</v>
      </c>
      <c r="BN2510" s="154" t="n">
        <v>0.0010362</v>
      </c>
      <c r="BO2510" s="154" t="n">
        <v>0</v>
      </c>
      <c r="BP2510" s="154" t="n">
        <v>0</v>
      </c>
      <c r="BQ2510" s="154" t="n">
        <v>0</v>
      </c>
      <c r="BR2510" s="154" t="n">
        <v>0</v>
      </c>
      <c r="BT2510" s="96" t="n">
        <v>0.00046370927</v>
      </c>
      <c r="BU2510" s="96" t="n">
        <v>3.2184257E-005</v>
      </c>
      <c r="BV2510" s="96" t="n">
        <v>0.0002460923</v>
      </c>
      <c r="BW2510" s="96" t="n">
        <v>1.000297E-007</v>
      </c>
      <c r="BX2510" s="96" t="n">
        <v>9.6502072E-005</v>
      </c>
      <c r="BY2510" s="96" t="n">
        <v>0</v>
      </c>
      <c r="BZ2510" s="96" t="n">
        <v>0</v>
      </c>
      <c r="CA2510" s="96" t="n">
        <v>0</v>
      </c>
      <c r="CB2510" s="96" t="n">
        <v>1.1315455E-005</v>
      </c>
      <c r="CC2510" s="96" t="n">
        <v>1.0473391E-005</v>
      </c>
      <c r="CD2510" s="96" t="n">
        <v>0</v>
      </c>
      <c r="CE2510" s="96" t="n">
        <v>0</v>
      </c>
      <c r="CF2510" s="96" t="n">
        <v>0</v>
      </c>
      <c r="CG2510" s="96" t="n">
        <v>3.4026666E-005</v>
      </c>
      <c r="CH2510" s="96" t="n">
        <v>8.2545631E-006</v>
      </c>
      <c r="CI2510" s="96" t="n">
        <v>2.4760537E-005</v>
      </c>
      <c r="CJ2510" s="96" t="n">
        <v>0</v>
      </c>
      <c r="CL2510" s="155" t="n">
        <v>0</v>
      </c>
      <c r="CM2510" s="155" t="n">
        <v>8.826</v>
      </c>
      <c r="CN2510" s="156" t="n">
        <v>0</v>
      </c>
      <c r="CO2510" s="155" t="n">
        <v>0.02202</v>
      </c>
      <c r="CP2510" s="155" t="n">
        <v>4.03395E-009</v>
      </c>
      <c r="CQ2510" s="155" t="n">
        <v>4.6937567E-007</v>
      </c>
      <c r="CR2510" s="155" t="n">
        <v>0.0032956664</v>
      </c>
      <c r="CS2510" s="155" t="n">
        <v>60.175069</v>
      </c>
      <c r="CT2510" s="155" t="n">
        <v>0</v>
      </c>
      <c r="CU2510" s="155" t="n">
        <v>0</v>
      </c>
    </row>
    <row r="2511" customFormat="false" ht="13.8" hidden="false" customHeight="false" outlineLevel="0" collapsed="false">
      <c r="A2511" s="0" t="s">
        <v>3400</v>
      </c>
      <c r="B2511" s="90" t="s">
        <v>3321</v>
      </c>
      <c r="C2511" s="88" t="str">
        <f aca="false">MID(A2511,1,12)</f>
        <v>P.030.52.200</v>
      </c>
      <c r="D2511" s="0" t="s">
        <v>3319</v>
      </c>
      <c r="E2511" s="90" t="s">
        <v>255</v>
      </c>
      <c r="F2511" s="91" t="str">
        <f aca="false">MID(A2511, 21,85)</f>
        <v>Benzoic acids and derivatives (n=2, std=0.10)</v>
      </c>
      <c r="G2511" s="133" t="n">
        <f aca="false">H2511+I2511+J2511+K2511</f>
        <v>1.005655368462</v>
      </c>
      <c r="H2511" s="149" t="n">
        <f aca="false">N2511+O2511+P2511+Q2511</f>
        <v>0.1633849729</v>
      </c>
      <c r="I2511" s="149" t="n">
        <f aca="false">L2511+M2511+R2511+V2511+T2511</f>
        <v>0.152237395562</v>
      </c>
      <c r="J2511" s="150" t="n">
        <f aca="false">S2511+U2511+W2511+X2511</f>
        <v>0.088983</v>
      </c>
      <c r="K2511" s="149" t="n">
        <v>0.60105</v>
      </c>
      <c r="L2511" s="130" t="n">
        <v>0.090293715</v>
      </c>
      <c r="M2511" s="130" t="n">
        <v>0.061877866</v>
      </c>
      <c r="N2511" s="130" t="n">
        <v>0.095472</v>
      </c>
      <c r="O2511" s="130" t="n">
        <v>0.046115</v>
      </c>
      <c r="P2511" s="130" t="n">
        <v>0.0026440179</v>
      </c>
      <c r="Q2511" s="130" t="n">
        <v>0.019153955</v>
      </c>
      <c r="R2511" s="157" t="n">
        <v>6.5814562E-005</v>
      </c>
      <c r="S2511" s="130" t="n">
        <v>0.05232</v>
      </c>
      <c r="T2511" s="130" t="n">
        <v>0</v>
      </c>
      <c r="U2511" s="157" t="n">
        <v>0.036663</v>
      </c>
      <c r="V2511" s="157" t="n">
        <v>0</v>
      </c>
      <c r="W2511" s="130" t="n">
        <v>0</v>
      </c>
      <c r="X2511" s="130" t="n">
        <v>0</v>
      </c>
      <c r="Z2511" s="151" t="n">
        <f aca="false">K2511/0.15</f>
        <v>4.007</v>
      </c>
      <c r="AB2511" s="133" t="n">
        <f aca="false">K2511</f>
        <v>0.60105</v>
      </c>
      <c r="AC2511" s="133" t="n">
        <f aca="false">L2511+M2511+N2511+O2511+P2511+Q2511+R2511</f>
        <v>0.315622368462</v>
      </c>
      <c r="AD2511" s="133" t="n">
        <f aca="false">L2511+M2511+R2511+W2511</f>
        <v>0.152237395562</v>
      </c>
      <c r="AE2511" s="133" t="n">
        <f aca="false">V2511+L2511+M2511+R2511+T2511</f>
        <v>0.152237395562</v>
      </c>
      <c r="AF2511" s="133" t="n">
        <f aca="false">S2511+U2511+X2511</f>
        <v>0.088983</v>
      </c>
      <c r="AH2511" s="0" t="n">
        <v>4.5551</v>
      </c>
      <c r="AI2511" s="96" t="n">
        <v>0</v>
      </c>
      <c r="AJ2511" s="96" t="n">
        <v>4.5551</v>
      </c>
      <c r="AK2511" s="96" t="n">
        <v>0</v>
      </c>
      <c r="AL2511" s="96" t="n">
        <v>0</v>
      </c>
      <c r="AM2511" s="96" t="n">
        <v>0</v>
      </c>
      <c r="AN2511" s="96" t="n">
        <v>0</v>
      </c>
      <c r="AP2511" s="95" t="n">
        <v>0.10529968</v>
      </c>
      <c r="AQ2511" s="95" t="n">
        <v>0.10156353</v>
      </c>
      <c r="AR2511" s="95" t="n">
        <v>0.0037286067</v>
      </c>
      <c r="AS2511" s="95" t="n">
        <v>7.53984E-006</v>
      </c>
      <c r="AT2511" s="152" t="n">
        <f aca="false">AW2511+AZ2511+BA2511+BB2511+BC2511+BK2511+BL2511+BP2511</f>
        <v>6.08894067E-006</v>
      </c>
      <c r="AU2511" s="152" t="n">
        <f aca="false">AX2511+AY2511+BD2511+BE2511+BF2511+BG2511+BH2511+BI2511+BJ2511+BM2511+BQ2511+BR2511</f>
        <v>1.37892258517E-008</v>
      </c>
      <c r="AV2511" s="153" t="n">
        <f aca="false">BN2511+BO2511</f>
        <v>0.001056</v>
      </c>
      <c r="AW2511" s="154" t="n">
        <v>3.718496E-006</v>
      </c>
      <c r="AX2511" s="154" t="n">
        <v>1.12196E-008</v>
      </c>
      <c r="AY2511" s="154" t="n">
        <v>3.065355E-013</v>
      </c>
      <c r="AZ2511" s="154" t="n">
        <v>0</v>
      </c>
      <c r="BA2511" s="154" t="n">
        <v>0</v>
      </c>
      <c r="BB2511" s="154" t="n">
        <v>2.5584E-009</v>
      </c>
      <c r="BC2511" s="154" t="n">
        <v>2.36317E-006</v>
      </c>
      <c r="BD2511" s="154" t="n">
        <v>5.8344E-010</v>
      </c>
      <c r="BE2511" s="154" t="n">
        <v>1.91012E-009</v>
      </c>
      <c r="BF2511" s="154" t="n">
        <v>0</v>
      </c>
      <c r="BG2511" s="154" t="n">
        <v>0</v>
      </c>
      <c r="BH2511" s="154" t="n">
        <v>1.0912119E-011</v>
      </c>
      <c r="BI2511" s="154" t="n">
        <v>5.4880688E-011</v>
      </c>
      <c r="BJ2511" s="154" t="n">
        <v>9.9665092E-012</v>
      </c>
      <c r="BK2511" s="154" t="n">
        <v>4.7004E-010</v>
      </c>
      <c r="BL2511" s="154" t="n">
        <v>4.24623E-009</v>
      </c>
      <c r="BM2511" s="154" t="n">
        <v>0</v>
      </c>
      <c r="BN2511" s="154" t="n">
        <v>0.001056</v>
      </c>
      <c r="BO2511" s="154" t="n">
        <v>0</v>
      </c>
      <c r="BP2511" s="154" t="n">
        <v>0</v>
      </c>
      <c r="BQ2511" s="154" t="n">
        <v>0</v>
      </c>
      <c r="BR2511" s="154" t="n">
        <v>0</v>
      </c>
      <c r="BT2511" s="96" t="n">
        <v>0.0002445308</v>
      </c>
      <c r="BU2511" s="96" t="n">
        <v>1.3168944E-005</v>
      </c>
      <c r="BV2511" s="96" t="n">
        <v>0.00011172579</v>
      </c>
      <c r="BW2511" s="96" t="n">
        <v>5.7022426E-008</v>
      </c>
      <c r="BX2511" s="96" t="n">
        <v>5.2124334E-005</v>
      </c>
      <c r="BY2511" s="96" t="n">
        <v>0</v>
      </c>
      <c r="BZ2511" s="96" t="n">
        <v>0</v>
      </c>
      <c r="CA2511" s="96" t="n">
        <v>0</v>
      </c>
      <c r="CB2511" s="96" t="n">
        <v>4.4731278E-006</v>
      </c>
      <c r="CC2511" s="96" t="n">
        <v>1.2812939E-005</v>
      </c>
      <c r="CD2511" s="96" t="n">
        <v>0</v>
      </c>
      <c r="CE2511" s="96" t="n">
        <v>0</v>
      </c>
      <c r="CF2511" s="96" t="n">
        <v>0</v>
      </c>
      <c r="CG2511" s="96" t="n">
        <v>1.9104829E-005</v>
      </c>
      <c r="CH2511" s="96" t="n">
        <v>5.8301459E-006</v>
      </c>
      <c r="CI2511" s="96" t="n">
        <v>2.5233669E-005</v>
      </c>
      <c r="CJ2511" s="96" t="n">
        <v>0</v>
      </c>
      <c r="CL2511" s="155" t="n">
        <v>0</v>
      </c>
      <c r="CM2511" s="155" t="n">
        <v>4.007</v>
      </c>
      <c r="CN2511" s="156" t="n">
        <v>0</v>
      </c>
      <c r="CO2511" s="155" t="n">
        <v>0.00901</v>
      </c>
      <c r="CP2511" s="155" t="n">
        <v>4.9313045E-009</v>
      </c>
      <c r="CQ2511" s="155" t="n">
        <v>5.8074787E-007</v>
      </c>
      <c r="CR2511" s="155" t="n">
        <v>0.001700611</v>
      </c>
      <c r="CS2511" s="155" t="n">
        <v>27.056554</v>
      </c>
      <c r="CT2511" s="155" t="n">
        <v>0</v>
      </c>
      <c r="CU2511" s="155" t="n">
        <v>0</v>
      </c>
    </row>
    <row r="2512" customFormat="false" ht="13.8" hidden="false" customHeight="false" outlineLevel="0" collapsed="false">
      <c r="A2512" s="0" t="s">
        <v>3401</v>
      </c>
      <c r="B2512" s="90" t="s">
        <v>3321</v>
      </c>
      <c r="C2512" s="88" t="str">
        <f aca="false">MID(A2512,1,12)</f>
        <v>P.030.53.100</v>
      </c>
      <c r="D2512" s="0" t="s">
        <v>3319</v>
      </c>
      <c r="E2512" s="90" t="s">
        <v>255</v>
      </c>
      <c r="F2512" s="91" t="str">
        <f aca="false">MID(A2512, 21,85)</f>
        <v>Carbohydrates and carbohydrate conjugates (n=2, std=0.61)</v>
      </c>
      <c r="G2512" s="133" t="n">
        <f aca="false">H2512+I2512+J2512+K2512</f>
        <v>0.940734984586</v>
      </c>
      <c r="H2512" s="149" t="n">
        <f aca="false">N2512+O2512+P2512+Q2512</f>
        <v>0.09342732932</v>
      </c>
      <c r="I2512" s="149" t="n">
        <f aca="false">L2512+M2512+R2512+V2512+T2512</f>
        <v>0.471971155266</v>
      </c>
      <c r="J2512" s="150" t="n">
        <f aca="false">S2512+U2512+W2512+X2512</f>
        <v>0.0474365</v>
      </c>
      <c r="K2512" s="149" t="n">
        <v>0.3279</v>
      </c>
      <c r="L2512" s="130" t="n">
        <v>0.040987935</v>
      </c>
      <c r="M2512" s="130" t="n">
        <v>0.43088517</v>
      </c>
      <c r="N2512" s="130" t="n">
        <v>0.04896</v>
      </c>
      <c r="O2512" s="130" t="n">
        <v>0.024461</v>
      </c>
      <c r="P2512" s="130" t="n">
        <v>0.00099010032</v>
      </c>
      <c r="Q2512" s="130" t="n">
        <v>0.019016229</v>
      </c>
      <c r="R2512" s="130" t="n">
        <v>9.8050266E-005</v>
      </c>
      <c r="S2512" s="130" t="n">
        <v>0.031283</v>
      </c>
      <c r="T2512" s="130" t="n">
        <v>0</v>
      </c>
      <c r="U2512" s="157" t="n">
        <v>0.0161535</v>
      </c>
      <c r="V2512" s="157" t="n">
        <v>0</v>
      </c>
      <c r="W2512" s="130" t="n">
        <v>0</v>
      </c>
      <c r="X2512" s="130" t="n">
        <v>0</v>
      </c>
      <c r="Z2512" s="151" t="n">
        <f aca="false">K2512/0.15</f>
        <v>2.186</v>
      </c>
      <c r="AB2512" s="133" t="n">
        <f aca="false">K2512</f>
        <v>0.3279</v>
      </c>
      <c r="AC2512" s="133" t="n">
        <f aca="false">L2512+M2512+N2512+O2512+P2512+Q2512+R2512</f>
        <v>0.565398484586</v>
      </c>
      <c r="AD2512" s="133" t="n">
        <f aca="false">L2512+M2512+R2512+W2512</f>
        <v>0.471971155266</v>
      </c>
      <c r="AE2512" s="133" t="n">
        <f aca="false">V2512+L2512+M2512+R2512+T2512</f>
        <v>0.471971155266</v>
      </c>
      <c r="AF2512" s="133" t="n">
        <f aca="false">S2512+U2512+X2512</f>
        <v>0.0474365</v>
      </c>
      <c r="AH2512" s="0" t="n">
        <v>2.00695</v>
      </c>
      <c r="AI2512" s="96" t="n">
        <v>0</v>
      </c>
      <c r="AJ2512" s="96" t="n">
        <v>2.00695</v>
      </c>
      <c r="AK2512" s="96" t="n">
        <v>0</v>
      </c>
      <c r="AL2512" s="96" t="n">
        <v>0</v>
      </c>
      <c r="AM2512" s="96" t="n">
        <v>0</v>
      </c>
      <c r="AN2512" s="96" t="n">
        <v>0</v>
      </c>
      <c r="AP2512" s="95" t="n">
        <v>0.05475686</v>
      </c>
      <c r="AQ2512" s="95" t="n">
        <v>0.052752831</v>
      </c>
      <c r="AR2512" s="95" t="n">
        <v>0.001999521</v>
      </c>
      <c r="AS2512" s="95" t="n">
        <v>4.508196E-006</v>
      </c>
      <c r="AT2512" s="152" t="n">
        <f aca="false">AW2512+AZ2512+BA2512+BB2512+BC2512+BK2512+BL2512+BP2512</f>
        <v>3.162639746E-006</v>
      </c>
      <c r="AU2512" s="152" t="n">
        <f aca="false">AX2512+AY2512+BD2512+BE2512+BF2512+BG2512+BH2512+BI2512+BJ2512+BM2512+BQ2512+BR2512</f>
        <v>7.394678155E-009</v>
      </c>
      <c r="AV2512" s="153" t="n">
        <f aca="false">BN2512+BO2512</f>
        <v>0.0006314</v>
      </c>
      <c r="AW2512" s="154" t="n">
        <v>2.028608E-006</v>
      </c>
      <c r="AX2512" s="154" t="n">
        <v>6.1208E-009</v>
      </c>
      <c r="AY2512" s="154" t="n">
        <v>1.67229E-013</v>
      </c>
      <c r="AZ2512" s="154" t="n">
        <v>0</v>
      </c>
      <c r="BA2512" s="154" t="n">
        <v>0</v>
      </c>
      <c r="BB2512" s="154" t="n">
        <v>1.312E-009</v>
      </c>
      <c r="BC2512" s="154" t="n">
        <v>1.12807E-006</v>
      </c>
      <c r="BD2512" s="154" t="n">
        <v>2.992E-010</v>
      </c>
      <c r="BE2512" s="154" t="n">
        <v>8.6708E-010</v>
      </c>
      <c r="BF2512" s="154" t="n">
        <v>0</v>
      </c>
      <c r="BG2512" s="154" t="n">
        <v>0</v>
      </c>
      <c r="BH2512" s="154" t="n">
        <v>1.0833232E-011</v>
      </c>
      <c r="BI2512" s="154" t="n">
        <v>8.1760559E-011</v>
      </c>
      <c r="BJ2512" s="154" t="n">
        <v>1.4837135E-011</v>
      </c>
      <c r="BK2512" s="154" t="n">
        <v>2.75286E-010</v>
      </c>
      <c r="BL2512" s="154" t="n">
        <v>4.37446E-009</v>
      </c>
      <c r="BM2512" s="154" t="n">
        <v>0</v>
      </c>
      <c r="BN2512" s="154" t="n">
        <v>0.0006314</v>
      </c>
      <c r="BO2512" s="154" t="n">
        <v>0</v>
      </c>
      <c r="BP2512" s="154" t="n">
        <v>0</v>
      </c>
      <c r="BQ2512" s="154" t="n">
        <v>0</v>
      </c>
      <c r="BR2512" s="154" t="n">
        <v>0</v>
      </c>
      <c r="BT2512" s="96" t="n">
        <v>0.00013609138</v>
      </c>
      <c r="BU2512" s="96" t="n">
        <v>5.9779115E-006</v>
      </c>
      <c r="BV2512" s="96" t="n">
        <v>6.095148E-005</v>
      </c>
      <c r="BW2512" s="96" t="n">
        <v>3.8563709E-008</v>
      </c>
      <c r="BX2512" s="96" t="n">
        <v>2.6818767E-005</v>
      </c>
      <c r="BY2512" s="96" t="n">
        <v>0</v>
      </c>
      <c r="BZ2512" s="96" t="n">
        <v>0</v>
      </c>
      <c r="CA2512" s="96" t="n">
        <v>0</v>
      </c>
      <c r="CB2512" s="96" t="n">
        <v>2.2470318E-006</v>
      </c>
      <c r="CC2512" s="96" t="n">
        <v>1.2654255E-005</v>
      </c>
      <c r="CD2512" s="96" t="n">
        <v>0</v>
      </c>
      <c r="CE2512" s="96" t="n">
        <v>0</v>
      </c>
      <c r="CF2512" s="96" t="n">
        <v>0</v>
      </c>
      <c r="CG2512" s="96" t="n">
        <v>9.747015E-006</v>
      </c>
      <c r="CH2512" s="96" t="n">
        <v>2.5687277E-006</v>
      </c>
      <c r="CI2512" s="96" t="n">
        <v>1.5087631E-005</v>
      </c>
      <c r="CJ2512" s="96" t="n">
        <v>0</v>
      </c>
      <c r="CL2512" s="155" t="n">
        <v>0</v>
      </c>
      <c r="CM2512" s="155" t="n">
        <v>2.186</v>
      </c>
      <c r="CN2512" s="156" t="n">
        <v>0</v>
      </c>
      <c r="CO2512" s="155" t="n">
        <v>0.00409</v>
      </c>
      <c r="CP2512" s="155" t="n">
        <v>4.8806136E-009</v>
      </c>
      <c r="CQ2512" s="155" t="n">
        <v>5.7677999E-007</v>
      </c>
      <c r="CR2512" s="155" t="n">
        <v>0.0008599444</v>
      </c>
      <c r="CS2512" s="155" t="n">
        <v>40.304446</v>
      </c>
      <c r="CT2512" s="155" t="n">
        <v>0</v>
      </c>
      <c r="CU2512" s="155" t="n">
        <v>0</v>
      </c>
    </row>
    <row r="2513" customFormat="false" ht="13.8" hidden="false" customHeight="false" outlineLevel="0" collapsed="false">
      <c r="A2513" s="0" t="s">
        <v>3402</v>
      </c>
      <c r="B2513" s="90" t="s">
        <v>3321</v>
      </c>
      <c r="C2513" s="88" t="str">
        <f aca="false">MID(A2513,1,12)</f>
        <v>P.030.53.200</v>
      </c>
      <c r="D2513" s="0" t="s">
        <v>3319</v>
      </c>
      <c r="E2513" s="90" t="s">
        <v>255</v>
      </c>
      <c r="F2513" s="91" t="str">
        <f aca="false">MID(A2513, 21,85)</f>
        <v>Carbonic acid diesters (n=2, std=0.12)</v>
      </c>
      <c r="G2513" s="133" t="n">
        <f aca="false">H2513+I2513+J2513+K2513</f>
        <v>0.5008001258716</v>
      </c>
      <c r="H2513" s="149" t="n">
        <f aca="false">N2513+O2513+P2513+Q2513</f>
        <v>0.0767025181</v>
      </c>
      <c r="I2513" s="149" t="n">
        <f aca="false">L2513+M2513+R2513+V2513+T2513</f>
        <v>0.0728947077716</v>
      </c>
      <c r="J2513" s="150" t="n">
        <f aca="false">S2513+U2513+W2513+X2513</f>
        <v>0.0480529</v>
      </c>
      <c r="K2513" s="149" t="n">
        <v>0.30315</v>
      </c>
      <c r="L2513" s="130" t="n">
        <v>0.04108815</v>
      </c>
      <c r="M2513" s="130" t="n">
        <v>0.031799842</v>
      </c>
      <c r="N2513" s="130" t="n">
        <v>0.046512</v>
      </c>
      <c r="O2513" s="130" t="n">
        <v>0.021253</v>
      </c>
      <c r="P2513" s="130" t="n">
        <v>0.0008625874</v>
      </c>
      <c r="Q2513" s="130" t="n">
        <v>0.0080749307</v>
      </c>
      <c r="R2513" s="130" t="n">
        <v>6.7157716E-006</v>
      </c>
      <c r="S2513" s="130" t="n">
        <v>0.03052</v>
      </c>
      <c r="T2513" s="130" t="n">
        <v>0</v>
      </c>
      <c r="U2513" s="157" t="n">
        <v>0.0175329</v>
      </c>
      <c r="V2513" s="157" t="n">
        <v>0</v>
      </c>
      <c r="W2513" s="130" t="n">
        <v>0</v>
      </c>
      <c r="X2513" s="130" t="n">
        <v>0</v>
      </c>
      <c r="Z2513" s="151" t="n">
        <f aca="false">K2513/0.15</f>
        <v>2.021</v>
      </c>
      <c r="AB2513" s="133" t="n">
        <f aca="false">K2513</f>
        <v>0.30315</v>
      </c>
      <c r="AC2513" s="133" t="n">
        <f aca="false">L2513+M2513+N2513+O2513+P2513+Q2513+R2513</f>
        <v>0.1495972258716</v>
      </c>
      <c r="AD2513" s="133" t="n">
        <f aca="false">L2513+M2513+R2513+W2513</f>
        <v>0.0728947077716</v>
      </c>
      <c r="AE2513" s="133" t="n">
        <f aca="false">V2513+L2513+M2513+R2513+T2513</f>
        <v>0.0728947077716</v>
      </c>
      <c r="AF2513" s="133" t="n">
        <f aca="false">S2513+U2513+X2513</f>
        <v>0.0480529</v>
      </c>
      <c r="AH2513" s="0" t="n">
        <v>2.17833</v>
      </c>
      <c r="AI2513" s="96" t="n">
        <v>0</v>
      </c>
      <c r="AJ2513" s="96" t="n">
        <v>2.17833</v>
      </c>
      <c r="AK2513" s="96" t="n">
        <v>0</v>
      </c>
      <c r="AL2513" s="96" t="n">
        <v>0</v>
      </c>
      <c r="AM2513" s="96" t="n">
        <v>0</v>
      </c>
      <c r="AN2513" s="96" t="n">
        <v>0</v>
      </c>
      <c r="AP2513" s="95" t="n">
        <v>0.051191632</v>
      </c>
      <c r="AQ2513" s="95" t="n">
        <v>0.049342127</v>
      </c>
      <c r="AR2513" s="95" t="n">
        <v>0.0018451064</v>
      </c>
      <c r="AS2513" s="95" t="n">
        <v>4.39824E-006</v>
      </c>
      <c r="AT2513" s="152" t="n">
        <f aca="false">AW2513+AZ2513+BA2513+BB2513+BC2513+BK2513+BL2513+BP2513</f>
        <v>2.958161103E-006</v>
      </c>
      <c r="AU2513" s="152" t="n">
        <f aca="false">AX2513+AY2513+BD2513+BE2513+BF2513+BG2513+BH2513+BI2513+BJ2513+BM2513+BQ2513+BR2513</f>
        <v>6.8236182138E-009</v>
      </c>
      <c r="AV2513" s="153" t="n">
        <f aca="false">BN2513+BO2513</f>
        <v>0.000616</v>
      </c>
      <c r="AW2513" s="154" t="n">
        <v>1.875488E-006</v>
      </c>
      <c r="AX2513" s="154" t="n">
        <v>5.6588E-009</v>
      </c>
      <c r="AY2513" s="154" t="n">
        <v>1.546065E-013</v>
      </c>
      <c r="AZ2513" s="154" t="n">
        <v>0</v>
      </c>
      <c r="BA2513" s="154" t="n">
        <v>0</v>
      </c>
      <c r="BB2513" s="154" t="n">
        <v>1.2464E-009</v>
      </c>
      <c r="BC2513" s="154" t="n">
        <v>1.07957E-006</v>
      </c>
      <c r="BD2513" s="154" t="n">
        <v>2.8424E-010</v>
      </c>
      <c r="BE2513" s="154" t="n">
        <v>8.692E-010</v>
      </c>
      <c r="BF2513" s="154" t="n">
        <v>0</v>
      </c>
      <c r="BG2513" s="154" t="n">
        <v>0</v>
      </c>
      <c r="BH2513" s="154" t="n">
        <v>4.6003019E-012</v>
      </c>
      <c r="BI2513" s="154" t="n">
        <v>5.6002709E-012</v>
      </c>
      <c r="BJ2513" s="154" t="n">
        <v>1.0230345E-012</v>
      </c>
      <c r="BK2513" s="154" t="n">
        <v>1.68653E-010</v>
      </c>
      <c r="BL2513" s="154" t="n">
        <v>1.68805E-009</v>
      </c>
      <c r="BM2513" s="154" t="n">
        <v>0</v>
      </c>
      <c r="BN2513" s="154" t="n">
        <v>0.000616</v>
      </c>
      <c r="BO2513" s="154" t="n">
        <v>0</v>
      </c>
      <c r="BP2513" s="154" t="n">
        <v>0</v>
      </c>
      <c r="BQ2513" s="154" t="n">
        <v>0</v>
      </c>
      <c r="BR2513" s="154" t="n">
        <v>0</v>
      </c>
      <c r="BT2513" s="96" t="n">
        <v>0.00012007333</v>
      </c>
      <c r="BU2513" s="96" t="n">
        <v>5.9925274E-006</v>
      </c>
      <c r="BV2513" s="96" t="n">
        <v>5.6350843E-005</v>
      </c>
      <c r="BW2513" s="96" t="n">
        <v>2.4548055E-008</v>
      </c>
      <c r="BX2513" s="96" t="n">
        <v>2.3959389E-005</v>
      </c>
      <c r="BY2513" s="96" t="n">
        <v>0</v>
      </c>
      <c r="BZ2513" s="96" t="n">
        <v>0</v>
      </c>
      <c r="CA2513" s="96" t="n">
        <v>0</v>
      </c>
      <c r="CB2513" s="96" t="n">
        <v>1.5475133E-006</v>
      </c>
      <c r="CC2513" s="96" t="n">
        <v>5.4107786E-006</v>
      </c>
      <c r="CD2513" s="96" t="n">
        <v>0</v>
      </c>
      <c r="CE2513" s="96" t="n">
        <v>0</v>
      </c>
      <c r="CF2513" s="96" t="n">
        <v>0</v>
      </c>
      <c r="CG2513" s="96" t="n">
        <v>9.2800152E-006</v>
      </c>
      <c r="CH2513" s="96" t="n">
        <v>2.7880797E-006</v>
      </c>
      <c r="CI2513" s="96" t="n">
        <v>1.471964E-005</v>
      </c>
      <c r="CJ2513" s="96" t="n">
        <v>0</v>
      </c>
      <c r="CL2513" s="155" t="n">
        <v>0</v>
      </c>
      <c r="CM2513" s="155" t="n">
        <v>2.021</v>
      </c>
      <c r="CN2513" s="156" t="n">
        <v>0</v>
      </c>
      <c r="CO2513" s="155" t="n">
        <v>0.0041</v>
      </c>
      <c r="CP2513" s="155" t="n">
        <v>2.076607E-009</v>
      </c>
      <c r="CQ2513" s="155" t="n">
        <v>2.4469815E-007</v>
      </c>
      <c r="CR2513" s="155" t="n">
        <v>0.00078055551</v>
      </c>
      <c r="CS2513" s="155" t="n">
        <v>2.7635992</v>
      </c>
      <c r="CT2513" s="155" t="n">
        <v>0</v>
      </c>
      <c r="CU2513" s="155" t="n">
        <v>0</v>
      </c>
    </row>
    <row r="2514" customFormat="false" ht="13.8" hidden="false" customHeight="false" outlineLevel="0" collapsed="false">
      <c r="A2514" s="0" t="s">
        <v>3403</v>
      </c>
      <c r="B2514" s="90" t="s">
        <v>3321</v>
      </c>
      <c r="C2514" s="88" t="str">
        <f aca="false">MID(A2514,1,12)</f>
        <v>P.030.54.100</v>
      </c>
      <c r="D2514" s="0" t="s">
        <v>3319</v>
      </c>
      <c r="E2514" s="90" t="s">
        <v>255</v>
      </c>
      <c r="F2514" s="91" t="str">
        <f aca="false">MID(A2514, 21,85)</f>
        <v>Diphenylmethanes (n=2, std=0.66)</v>
      </c>
      <c r="G2514" s="133" t="n">
        <f aca="false">H2514+I2514+J2514+K2514</f>
        <v>1.28409711325</v>
      </c>
      <c r="H2514" s="149" t="n">
        <f aca="false">N2514+O2514+P2514+Q2514</f>
        <v>0.299980814</v>
      </c>
      <c r="I2514" s="149" t="n">
        <f aca="false">L2514+M2514+R2514+V2514+T2514</f>
        <v>0.26552929925</v>
      </c>
      <c r="J2514" s="150" t="n">
        <f aca="false">S2514+U2514+W2514+X2514</f>
        <v>0.117987</v>
      </c>
      <c r="K2514" s="149" t="n">
        <v>0.6006</v>
      </c>
      <c r="L2514" s="130" t="n">
        <v>0.12707262</v>
      </c>
      <c r="M2514" s="130" t="n">
        <v>0.13817596</v>
      </c>
      <c r="N2514" s="130" t="n">
        <v>0.111384</v>
      </c>
      <c r="O2514" s="130" t="n">
        <v>0.038897</v>
      </c>
      <c r="P2514" s="130" t="n">
        <v>0.048004864</v>
      </c>
      <c r="Q2514" s="130" t="n">
        <v>0.10169495</v>
      </c>
      <c r="R2514" s="130" t="n">
        <v>0.00028071925</v>
      </c>
      <c r="S2514" s="130" t="n">
        <v>0.052647</v>
      </c>
      <c r="T2514" s="130" t="n">
        <v>0</v>
      </c>
      <c r="U2514" s="157" t="n">
        <v>0.06534</v>
      </c>
      <c r="V2514" s="157" t="n">
        <v>0</v>
      </c>
      <c r="W2514" s="130" t="n">
        <v>0</v>
      </c>
      <c r="X2514" s="130" t="n">
        <v>0</v>
      </c>
      <c r="Z2514" s="151" t="n">
        <f aca="false">K2514/0.15</f>
        <v>4.004</v>
      </c>
      <c r="AB2514" s="133" t="n">
        <f aca="false">K2514</f>
        <v>0.6006</v>
      </c>
      <c r="AC2514" s="133" t="n">
        <f aca="false">L2514+M2514+N2514+O2514+P2514+Q2514+R2514</f>
        <v>0.56551011325</v>
      </c>
      <c r="AD2514" s="133" t="n">
        <f aca="false">L2514+M2514+R2514+W2514</f>
        <v>0.26552929925</v>
      </c>
      <c r="AE2514" s="133" t="n">
        <f aca="false">V2514+L2514+M2514+R2514+T2514</f>
        <v>0.26552929925</v>
      </c>
      <c r="AF2514" s="133" t="n">
        <f aca="false">S2514+U2514+X2514</f>
        <v>0.117987</v>
      </c>
      <c r="AH2514" s="0" t="n">
        <v>8.118</v>
      </c>
      <c r="AI2514" s="96" t="n">
        <v>0</v>
      </c>
      <c r="AJ2514" s="96" t="n">
        <v>8.118</v>
      </c>
      <c r="AK2514" s="96" t="n">
        <v>0</v>
      </c>
      <c r="AL2514" s="96" t="n">
        <v>0</v>
      </c>
      <c r="AM2514" s="96" t="n">
        <v>0</v>
      </c>
      <c r="AN2514" s="96" t="n">
        <v>0</v>
      </c>
      <c r="AP2514" s="95" t="n">
        <v>0.11521728</v>
      </c>
      <c r="AQ2514" s="95" t="n">
        <v>0.1111767</v>
      </c>
      <c r="AR2514" s="95" t="n">
        <v>0.0040329979</v>
      </c>
      <c r="AS2514" s="95" t="n">
        <v>7.586964E-006</v>
      </c>
      <c r="AT2514" s="152" t="n">
        <f aca="false">AW2514+AZ2514+BA2514+BB2514+BC2514+BK2514+BL2514+BP2514</f>
        <v>6.66526957E-006</v>
      </c>
      <c r="AU2514" s="152" t="n">
        <f aca="false">AX2514+AY2514+BD2514+BE2514+BF2514+BG2514+BH2514+BI2514+BJ2514+BM2514+BQ2514+BR2514</f>
        <v>1.4914932996E-008</v>
      </c>
      <c r="AV2514" s="153" t="n">
        <f aca="false">BN2514+BO2514</f>
        <v>0.0010626</v>
      </c>
      <c r="AW2514" s="154" t="n">
        <v>3.715712E-006</v>
      </c>
      <c r="AX2514" s="154" t="n">
        <v>1.12112E-008</v>
      </c>
      <c r="AY2514" s="154" t="n">
        <v>3.06306E-013</v>
      </c>
      <c r="AZ2514" s="154" t="n">
        <v>0</v>
      </c>
      <c r="BA2514" s="154" t="n">
        <v>0</v>
      </c>
      <c r="BB2514" s="154" t="n">
        <v>2.9848E-009</v>
      </c>
      <c r="BC2514" s="154" t="n">
        <v>2.91789E-006</v>
      </c>
      <c r="BD2514" s="154" t="n">
        <v>6.8068E-010</v>
      </c>
      <c r="BE2514" s="154" t="n">
        <v>2.68816E-009</v>
      </c>
      <c r="BF2514" s="154" t="n">
        <v>0</v>
      </c>
      <c r="BG2514" s="154" t="n">
        <v>0</v>
      </c>
      <c r="BH2514" s="154" t="n">
        <v>5.7944238E-011</v>
      </c>
      <c r="BI2514" s="154" t="n">
        <v>2.3408624E-010</v>
      </c>
      <c r="BJ2514" s="154" t="n">
        <v>4.2556212E-011</v>
      </c>
      <c r="BK2514" s="154" t="n">
        <v>6.47159E-009</v>
      </c>
      <c r="BL2514" s="154" t="n">
        <v>2.221118E-008</v>
      </c>
      <c r="BM2514" s="154" t="n">
        <v>0</v>
      </c>
      <c r="BN2514" s="154" t="n">
        <v>0.0010626</v>
      </c>
      <c r="BO2514" s="154" t="n">
        <v>0</v>
      </c>
      <c r="BP2514" s="154" t="n">
        <v>0</v>
      </c>
      <c r="BQ2514" s="154" t="n">
        <v>0</v>
      </c>
      <c r="BR2514" s="154" t="n">
        <v>0</v>
      </c>
      <c r="BT2514" s="96" t="n">
        <v>0.0003754259</v>
      </c>
      <c r="BU2514" s="96" t="n">
        <v>1.8532987E-005</v>
      </c>
      <c r="BV2514" s="96" t="n">
        <v>0.00011164214</v>
      </c>
      <c r="BW2514" s="96" t="n">
        <v>1.0771812E-007</v>
      </c>
      <c r="BX2514" s="96" t="n">
        <v>5.0082192E-005</v>
      </c>
      <c r="BY2514" s="96" t="n">
        <v>0</v>
      </c>
      <c r="BZ2514" s="96" t="n">
        <v>0</v>
      </c>
      <c r="CA2514" s="96" t="n">
        <v>0</v>
      </c>
      <c r="CB2514" s="96" t="n">
        <v>6.9330521E-005</v>
      </c>
      <c r="CC2514" s="96" t="n">
        <v>6.7453905E-005</v>
      </c>
      <c r="CD2514" s="96" t="n">
        <v>0</v>
      </c>
      <c r="CE2514" s="96" t="n">
        <v>0</v>
      </c>
      <c r="CF2514" s="96" t="n">
        <v>0</v>
      </c>
      <c r="CG2514" s="96" t="n">
        <v>2.2494691E-005</v>
      </c>
      <c r="CH2514" s="96" t="n">
        <v>1.0390359E-005</v>
      </c>
      <c r="CI2514" s="96" t="n">
        <v>2.5391379E-005</v>
      </c>
      <c r="CJ2514" s="96" t="n">
        <v>0</v>
      </c>
      <c r="CL2514" s="155" t="n">
        <v>0</v>
      </c>
      <c r="CM2514" s="155" t="n">
        <v>4.004</v>
      </c>
      <c r="CN2514" s="156" t="n">
        <v>0</v>
      </c>
      <c r="CO2514" s="155" t="n">
        <v>0.01268</v>
      </c>
      <c r="CP2514" s="155" t="n">
        <v>2.649812E-008</v>
      </c>
      <c r="CQ2514" s="155" t="n">
        <v>3.0829537E-006</v>
      </c>
      <c r="CR2514" s="155" t="n">
        <v>0.0017448887</v>
      </c>
      <c r="CS2514" s="155" t="n">
        <v>115.41439</v>
      </c>
      <c r="CT2514" s="155" t="n">
        <v>0</v>
      </c>
      <c r="CU2514" s="155" t="n">
        <v>0</v>
      </c>
    </row>
    <row r="2515" customFormat="false" ht="13.8" hidden="false" customHeight="false" outlineLevel="0" collapsed="false">
      <c r="A2515" s="0" t="s">
        <v>3404</v>
      </c>
      <c r="B2515" s="90" t="s">
        <v>3321</v>
      </c>
      <c r="C2515" s="88" t="str">
        <f aca="false">MID(A2515,1,12)</f>
        <v>P.030.58.100</v>
      </c>
      <c r="D2515" s="0" t="s">
        <v>3319</v>
      </c>
      <c r="E2515" s="90" t="s">
        <v>255</v>
      </c>
      <c r="F2515" s="91" t="str">
        <f aca="false">MID(A2515, 21,85)</f>
        <v>Halomethanes (n=6, std=3.60)</v>
      </c>
      <c r="G2515" s="133" t="n">
        <f aca="false">H2515+I2515+J2515+K2515</f>
        <v>1.877879870945</v>
      </c>
      <c r="H2515" s="149" t="n">
        <f aca="false">N2515+O2515+P2515+Q2515</f>
        <v>0.285631804</v>
      </c>
      <c r="I2515" s="149" t="n">
        <f aca="false">L2515+M2515+R2515+V2515+T2515</f>
        <v>0.251767066945</v>
      </c>
      <c r="J2515" s="150" t="n">
        <f aca="false">S2515+U2515+W2515+X2515</f>
        <v>0.356781</v>
      </c>
      <c r="K2515" s="149" t="n">
        <v>0.9837</v>
      </c>
      <c r="L2515" s="130" t="n">
        <v>0.17858313</v>
      </c>
      <c r="M2515" s="130" t="n">
        <v>0.073123495</v>
      </c>
      <c r="N2515" s="130" t="n">
        <v>0.148104</v>
      </c>
      <c r="O2515" s="130" t="n">
        <v>0.049323</v>
      </c>
      <c r="P2515" s="130" t="n">
        <v>0.041629218</v>
      </c>
      <c r="Q2515" s="130" t="n">
        <v>0.046575586</v>
      </c>
      <c r="R2515" s="130" t="n">
        <v>6.0441945E-005</v>
      </c>
      <c r="S2515" s="130" t="n">
        <v>0.303783</v>
      </c>
      <c r="T2515" s="130" t="n">
        <v>0</v>
      </c>
      <c r="U2515" s="157" t="n">
        <v>0.052998</v>
      </c>
      <c r="V2515" s="157" t="n">
        <v>0</v>
      </c>
      <c r="W2515" s="130" t="n">
        <v>0</v>
      </c>
      <c r="X2515" s="130" t="n">
        <v>0</v>
      </c>
      <c r="Z2515" s="151" t="n">
        <f aca="false">K2515/0.15</f>
        <v>6.558</v>
      </c>
      <c r="AB2515" s="133" t="n">
        <f aca="false">K2515</f>
        <v>0.9837</v>
      </c>
      <c r="AC2515" s="133" t="n">
        <f aca="false">L2515+M2515+N2515+O2515+P2515+Q2515+R2515</f>
        <v>0.537398870945</v>
      </c>
      <c r="AD2515" s="133" t="n">
        <f aca="false">L2515+M2515+R2515+W2515</f>
        <v>0.251767066945</v>
      </c>
      <c r="AE2515" s="133" t="n">
        <f aca="false">V2515+L2515+M2515+R2515+T2515</f>
        <v>0.251767066945</v>
      </c>
      <c r="AF2515" s="133" t="n">
        <f aca="false">S2515+U2515+X2515</f>
        <v>0.356781</v>
      </c>
      <c r="AH2515" s="0" t="n">
        <v>6.5846</v>
      </c>
      <c r="AI2515" s="96" t="n">
        <v>0</v>
      </c>
      <c r="AJ2515" s="96" t="n">
        <v>6.5846</v>
      </c>
      <c r="AK2515" s="96" t="n">
        <v>0</v>
      </c>
      <c r="AL2515" s="96" t="n">
        <v>0</v>
      </c>
      <c r="AM2515" s="96" t="n">
        <v>0</v>
      </c>
      <c r="AN2515" s="96" t="n">
        <v>0</v>
      </c>
      <c r="AP2515" s="95" t="n">
        <v>0.17513042</v>
      </c>
      <c r="AQ2515" s="95" t="n">
        <v>0.16883176</v>
      </c>
      <c r="AR2515" s="95" t="n">
        <v>0.0062548868</v>
      </c>
      <c r="AS2515" s="95" t="n">
        <v>4.3778196E-005</v>
      </c>
      <c r="AT2515" s="152" t="n">
        <f aca="false">AW2515+AZ2515+BA2515+BB2515+BC2515+BK2515+BL2515+BP2515</f>
        <v>1.012180799E-005</v>
      </c>
      <c r="AU2515" s="152" t="n">
        <f aca="false">AX2515+AY2515+BD2515+BE2515+BF2515+BG2515+BH2515+BI2515+BJ2515+BM2515+BQ2515+BR2515</f>
        <v>2.3131977792E-008</v>
      </c>
      <c r="AV2515" s="153" t="n">
        <f aca="false">BN2515+BO2515</f>
        <v>0.0061314</v>
      </c>
      <c r="AW2515" s="154" t="n">
        <v>6.085824E-006</v>
      </c>
      <c r="AX2515" s="154" t="n">
        <v>1.83624E-008</v>
      </c>
      <c r="AY2515" s="154" t="n">
        <v>5.01687E-013</v>
      </c>
      <c r="AZ2515" s="154" t="n">
        <v>0</v>
      </c>
      <c r="BA2515" s="154" t="n">
        <v>0</v>
      </c>
      <c r="BB2515" s="154" t="n">
        <v>3.9688E-009</v>
      </c>
      <c r="BC2515" s="154" t="n">
        <v>4.01691E-006</v>
      </c>
      <c r="BD2515" s="154" t="n">
        <v>9.0508E-010</v>
      </c>
      <c r="BE2515" s="154" t="n">
        <v>3.77784E-009</v>
      </c>
      <c r="BF2515" s="154" t="n">
        <v>0</v>
      </c>
      <c r="BG2515" s="154" t="n">
        <v>0</v>
      </c>
      <c r="BH2515" s="154" t="n">
        <v>2.6542746E-011</v>
      </c>
      <c r="BI2515" s="154" t="n">
        <v>5.0404358E-011</v>
      </c>
      <c r="BJ2515" s="154" t="n">
        <v>9.209001E-012</v>
      </c>
      <c r="BK2515" s="154" t="n">
        <v>5.26329E-009</v>
      </c>
      <c r="BL2515" s="154" t="n">
        <v>9.8419E-009</v>
      </c>
      <c r="BM2515" s="154" t="n">
        <v>0</v>
      </c>
      <c r="BN2515" s="154" t="n">
        <v>0.0061314</v>
      </c>
      <c r="BO2515" s="154" t="n">
        <v>0</v>
      </c>
      <c r="BP2515" s="154" t="n">
        <v>0</v>
      </c>
      <c r="BQ2515" s="154" t="n">
        <v>0</v>
      </c>
      <c r="BR2515" s="154" t="n">
        <v>0</v>
      </c>
      <c r="BT2515" s="96" t="n">
        <v>0.00054868062</v>
      </c>
      <c r="BU2515" s="96" t="n">
        <v>2.604557E-005</v>
      </c>
      <c r="BV2515" s="96" t="n">
        <v>0.00018285444</v>
      </c>
      <c r="BW2515" s="96" t="n">
        <v>8.8336832E-008</v>
      </c>
      <c r="BX2515" s="96" t="n">
        <v>6.560267E-005</v>
      </c>
      <c r="BY2515" s="96" t="n">
        <v>0</v>
      </c>
      <c r="BZ2515" s="96" t="n">
        <v>0</v>
      </c>
      <c r="CA2515" s="96" t="n">
        <v>0</v>
      </c>
      <c r="CB2515" s="96" t="n">
        <v>5.8112862E-005</v>
      </c>
      <c r="CC2515" s="96" t="n">
        <v>3.103443E-005</v>
      </c>
      <c r="CD2515" s="96" t="n">
        <v>0</v>
      </c>
      <c r="CE2515" s="96" t="n">
        <v>0</v>
      </c>
      <c r="CF2515" s="96" t="n">
        <v>0</v>
      </c>
      <c r="CG2515" s="96" t="n">
        <v>3.0001584E-005</v>
      </c>
      <c r="CH2515" s="96" t="n">
        <v>8.4277357E-006</v>
      </c>
      <c r="CI2515" s="96" t="n">
        <v>0.00014651299</v>
      </c>
      <c r="CJ2515" s="96" t="n">
        <v>0</v>
      </c>
      <c r="CL2515" s="155" t="n">
        <v>0</v>
      </c>
      <c r="CM2515" s="155" t="n">
        <v>6.558</v>
      </c>
      <c r="CN2515" s="156" t="n">
        <v>0</v>
      </c>
      <c r="CO2515" s="155" t="n">
        <v>0.01782</v>
      </c>
      <c r="CP2515" s="155" t="n">
        <v>1.231879E-008</v>
      </c>
      <c r="CQ2515" s="155" t="n">
        <v>1.4115383E-006</v>
      </c>
      <c r="CR2515" s="155" t="n">
        <v>0.0023189998</v>
      </c>
      <c r="CS2515" s="155" t="n">
        <v>24.861806</v>
      </c>
      <c r="CT2515" s="155" t="n">
        <v>0</v>
      </c>
      <c r="CU2515" s="155" t="n">
        <v>0</v>
      </c>
    </row>
    <row r="2516" customFormat="false" ht="13.8" hidden="false" customHeight="false" outlineLevel="0" collapsed="false">
      <c r="A2516" s="0" t="s">
        <v>3405</v>
      </c>
      <c r="B2516" s="90" t="s">
        <v>3321</v>
      </c>
      <c r="C2516" s="88" t="str">
        <f aca="false">MID(A2516,1,12)</f>
        <v>P.030.59.100</v>
      </c>
      <c r="D2516" s="0" t="s">
        <v>3319</v>
      </c>
      <c r="E2516" s="90" t="s">
        <v>255</v>
      </c>
      <c r="F2516" s="91" t="str">
        <f aca="false">MID(A2516, 21,85)</f>
        <v>Isoindolines (n=2, std=2.69)</v>
      </c>
      <c r="G2516" s="133" t="n">
        <f aca="false">H2516+I2516+J2516+K2516</f>
        <v>2.04314384033</v>
      </c>
      <c r="H2516" s="149" t="n">
        <f aca="false">N2516+O2516+P2516+Q2516</f>
        <v>0.3212030992</v>
      </c>
      <c r="I2516" s="149" t="n">
        <f aca="false">L2516+M2516+R2516+V2516+T2516</f>
        <v>0.43316674113</v>
      </c>
      <c r="J2516" s="150" t="n">
        <f aca="false">S2516+U2516+W2516+X2516</f>
        <v>0.158974</v>
      </c>
      <c r="K2516" s="149" t="n">
        <v>1.1298</v>
      </c>
      <c r="L2516" s="130" t="n">
        <v>0.26777448</v>
      </c>
      <c r="M2516" s="130" t="n">
        <v>0.16502558</v>
      </c>
      <c r="N2516" s="130" t="n">
        <v>0.157284</v>
      </c>
      <c r="O2516" s="130" t="n">
        <v>0.112681</v>
      </c>
      <c r="P2516" s="130" t="n">
        <v>0.0052130282</v>
      </c>
      <c r="Q2516" s="130" t="n">
        <v>0.046025071</v>
      </c>
      <c r="R2516" s="130" t="n">
        <v>0.00036668113</v>
      </c>
      <c r="S2516" s="130" t="n">
        <v>0.096901</v>
      </c>
      <c r="T2516" s="130" t="n">
        <v>0</v>
      </c>
      <c r="U2516" s="157" t="n">
        <v>0.062073</v>
      </c>
      <c r="V2516" s="157" t="n">
        <v>0</v>
      </c>
      <c r="W2516" s="130" t="n">
        <v>0</v>
      </c>
      <c r="X2516" s="130" t="n">
        <v>0</v>
      </c>
      <c r="Z2516" s="151" t="n">
        <f aca="false">K2516/0.15</f>
        <v>7.532</v>
      </c>
      <c r="AB2516" s="133" t="n">
        <f aca="false">K2516</f>
        <v>1.1298</v>
      </c>
      <c r="AC2516" s="133" t="n">
        <f aca="false">L2516+M2516+N2516+O2516+P2516+Q2516+R2516</f>
        <v>0.75436984033</v>
      </c>
      <c r="AD2516" s="133" t="n">
        <f aca="false">L2516+M2516+R2516+W2516</f>
        <v>0.43316674113</v>
      </c>
      <c r="AE2516" s="133" t="n">
        <f aca="false">V2516+L2516+M2516+R2516+T2516</f>
        <v>0.43316674113</v>
      </c>
      <c r="AF2516" s="133" t="n">
        <f aca="false">S2516+U2516+X2516</f>
        <v>0.158974</v>
      </c>
      <c r="AH2516" s="0" t="n">
        <v>7.7121</v>
      </c>
      <c r="AI2516" s="96" t="n">
        <v>0</v>
      </c>
      <c r="AJ2516" s="96" t="n">
        <v>7.7121</v>
      </c>
      <c r="AK2516" s="96" t="n">
        <v>0</v>
      </c>
      <c r="AL2516" s="96" t="n">
        <v>0</v>
      </c>
      <c r="AM2516" s="96" t="n">
        <v>0</v>
      </c>
      <c r="AN2516" s="96" t="n">
        <v>0</v>
      </c>
      <c r="AP2516" s="95" t="n">
        <v>0.23507249</v>
      </c>
      <c r="AQ2516" s="95" t="n">
        <v>0.22745936</v>
      </c>
      <c r="AR2516" s="95" t="n">
        <v>0.007599171</v>
      </c>
      <c r="AS2516" s="95" t="n">
        <v>1.3964412E-005</v>
      </c>
      <c r="AT2516" s="152" t="n">
        <f aca="false">AW2516+AZ2516+BA2516+BB2516+BC2516+BK2516+BL2516+BP2516</f>
        <v>1.363665224E-005</v>
      </c>
      <c r="AU2516" s="152" t="n">
        <f aca="false">AX2516+AY2516+BD2516+BE2516+BF2516+BG2516+BH2516+BI2516+BJ2516+BM2516+BQ2516+BR2516</f>
        <v>2.8103443006E-008</v>
      </c>
      <c r="AV2516" s="153" t="n">
        <f aca="false">BN2516+BO2516</f>
        <v>0.0019558</v>
      </c>
      <c r="AW2516" s="154" t="n">
        <v>6.989696E-006</v>
      </c>
      <c r="AX2516" s="154" t="n">
        <v>2.10896E-008</v>
      </c>
      <c r="AY2516" s="154" t="n">
        <v>5.76198E-013</v>
      </c>
      <c r="AZ2516" s="154" t="n">
        <v>0</v>
      </c>
      <c r="BA2516" s="154" t="n">
        <v>0</v>
      </c>
      <c r="BB2516" s="154" t="n">
        <v>4.2148E-009</v>
      </c>
      <c r="BC2516" s="154" t="n">
        <v>6.63053E-006</v>
      </c>
      <c r="BD2516" s="154" t="n">
        <v>9.6118E-010</v>
      </c>
      <c r="BE2516" s="154" t="n">
        <v>5.66464E-009</v>
      </c>
      <c r="BF2516" s="154" t="n">
        <v>0</v>
      </c>
      <c r="BG2516" s="154" t="n">
        <v>0</v>
      </c>
      <c r="BH2516" s="154" t="n">
        <v>2.622022E-011</v>
      </c>
      <c r="BI2516" s="154" t="n">
        <v>3.0576157E-010</v>
      </c>
      <c r="BJ2516" s="154" t="n">
        <v>5.5465018E-011</v>
      </c>
      <c r="BK2516" s="154" t="n">
        <v>9.9598E-010</v>
      </c>
      <c r="BL2516" s="154" t="n">
        <v>1.121546E-008</v>
      </c>
      <c r="BM2516" s="154" t="n">
        <v>0</v>
      </c>
      <c r="BN2516" s="154" t="n">
        <v>0.0019558</v>
      </c>
      <c r="BO2516" s="154" t="n">
        <v>0</v>
      </c>
      <c r="BP2516" s="154" t="n">
        <v>0</v>
      </c>
      <c r="BQ2516" s="154" t="n">
        <v>0</v>
      </c>
      <c r="BR2516" s="154" t="n">
        <v>0</v>
      </c>
      <c r="BT2516" s="96" t="n">
        <v>0.00051132964</v>
      </c>
      <c r="BU2516" s="96" t="n">
        <v>3.905374E-005</v>
      </c>
      <c r="BV2516" s="96" t="n">
        <v>0.00021001215</v>
      </c>
      <c r="BW2516" s="96" t="n">
        <v>1.2706409E-007</v>
      </c>
      <c r="BX2516" s="96" t="n">
        <v>0.00013302844</v>
      </c>
      <c r="BY2516" s="96" t="n">
        <v>0</v>
      </c>
      <c r="BZ2516" s="96" t="n">
        <v>0</v>
      </c>
      <c r="CA2516" s="96" t="n">
        <v>0</v>
      </c>
      <c r="CB2516" s="96" t="n">
        <v>9.2182794E-006</v>
      </c>
      <c r="CC2516" s="96" t="n">
        <v>3.0683483E-005</v>
      </c>
      <c r="CD2516" s="96" t="n">
        <v>0</v>
      </c>
      <c r="CE2516" s="96" t="n">
        <v>0</v>
      </c>
      <c r="CF2516" s="96" t="n">
        <v>0</v>
      </c>
      <c r="CG2516" s="96" t="n">
        <v>3.2600792E-005</v>
      </c>
      <c r="CH2516" s="96" t="n">
        <v>9.8708411E-006</v>
      </c>
      <c r="CI2516" s="96" t="n">
        <v>4.6734857E-005</v>
      </c>
      <c r="CJ2516" s="96" t="n">
        <v>0</v>
      </c>
      <c r="CL2516" s="155" t="n">
        <v>0</v>
      </c>
      <c r="CM2516" s="155" t="n">
        <v>7.532</v>
      </c>
      <c r="CN2516" s="156" t="n">
        <v>0</v>
      </c>
      <c r="CO2516" s="155" t="n">
        <v>0.02672</v>
      </c>
      <c r="CP2516" s="155" t="n">
        <v>1.1838711E-008</v>
      </c>
      <c r="CQ2516" s="155" t="n">
        <v>1.396806E-006</v>
      </c>
      <c r="CR2516" s="155" t="n">
        <v>0.0044428886</v>
      </c>
      <c r="CS2516" s="155" t="n">
        <v>150.71652</v>
      </c>
      <c r="CT2516" s="155" t="n">
        <v>0</v>
      </c>
      <c r="CU2516" s="155" t="n">
        <v>0</v>
      </c>
    </row>
    <row r="2517" customFormat="false" ht="13.8" hidden="false" customHeight="false" outlineLevel="0" collapsed="false">
      <c r="A2517" s="0" t="s">
        <v>3406</v>
      </c>
      <c r="B2517" s="90" t="s">
        <v>3321</v>
      </c>
      <c r="C2517" s="88" t="str">
        <f aca="false">MID(A2517,1,12)</f>
        <v>P.030.63.100</v>
      </c>
      <c r="D2517" s="0" t="s">
        <v>3319</v>
      </c>
      <c r="E2517" s="90" t="s">
        <v>255</v>
      </c>
      <c r="F2517" s="91" t="str">
        <f aca="false">MID(A2517, 21,85)</f>
        <v>Methylpyridines (n=2, std=3.53)</v>
      </c>
      <c r="G2517" s="133" t="n">
        <f aca="false">H2517+I2517+J2517+K2517</f>
        <v>2.75311388278</v>
      </c>
      <c r="H2517" s="149" t="n">
        <f aca="false">N2517+O2517+P2517+Q2517</f>
        <v>1.7930352702</v>
      </c>
      <c r="I2517" s="149" t="n">
        <f aca="false">L2517+M2517+R2517+V2517+T2517</f>
        <v>0.24393061258</v>
      </c>
      <c r="J2517" s="150" t="n">
        <f aca="false">S2517+U2517+W2517+X2517</f>
        <v>0.081348</v>
      </c>
      <c r="K2517" s="149" t="n">
        <v>0.6348</v>
      </c>
      <c r="L2517" s="130" t="n">
        <v>0.084882105</v>
      </c>
      <c r="M2517" s="130" t="n">
        <v>0.15873018</v>
      </c>
      <c r="N2517" s="130" t="n">
        <v>0.096084</v>
      </c>
      <c r="O2517" s="130" t="n">
        <v>0.041704</v>
      </c>
      <c r="P2517" s="130" t="n">
        <v>0.0016801702</v>
      </c>
      <c r="Q2517" s="130" t="n">
        <v>1.6535671</v>
      </c>
      <c r="R2517" s="130" t="n">
        <v>0.00031832758</v>
      </c>
      <c r="S2517" s="130" t="n">
        <v>0.03924</v>
      </c>
      <c r="T2517" s="130" t="n">
        <v>0</v>
      </c>
      <c r="U2517" s="157" t="n">
        <v>0.042108</v>
      </c>
      <c r="V2517" s="157" t="n">
        <v>0</v>
      </c>
      <c r="W2517" s="130" t="n">
        <v>0</v>
      </c>
      <c r="X2517" s="130" t="n">
        <v>0</v>
      </c>
      <c r="Z2517" s="151" t="n">
        <f aca="false">K2517/0.15</f>
        <v>4.232</v>
      </c>
      <c r="AB2517" s="133" t="n">
        <f aca="false">K2517</f>
        <v>0.6348</v>
      </c>
      <c r="AC2517" s="133" t="n">
        <f aca="false">L2517+M2517+N2517+O2517+P2517+Q2517+R2517</f>
        <v>2.03696588278</v>
      </c>
      <c r="AD2517" s="133" t="n">
        <f aca="false">L2517+M2517+R2517+W2517</f>
        <v>0.24393061258</v>
      </c>
      <c r="AE2517" s="133" t="n">
        <f aca="false">V2517+L2517+M2517+R2517+T2517</f>
        <v>0.24393061258</v>
      </c>
      <c r="AF2517" s="133" t="n">
        <f aca="false">S2517+U2517+X2517</f>
        <v>0.081348</v>
      </c>
      <c r="AH2517" s="0" t="n">
        <v>5.2316</v>
      </c>
      <c r="AI2517" s="96" t="n">
        <v>0</v>
      </c>
      <c r="AJ2517" s="96" t="n">
        <v>5.2316</v>
      </c>
      <c r="AK2517" s="96" t="n">
        <v>0</v>
      </c>
      <c r="AL2517" s="96" t="n">
        <v>0</v>
      </c>
      <c r="AM2517" s="96" t="n">
        <v>0</v>
      </c>
      <c r="AN2517" s="96" t="n">
        <v>0</v>
      </c>
      <c r="AP2517" s="95" t="n">
        <v>0.11228339</v>
      </c>
      <c r="AQ2517" s="95" t="n">
        <v>0.10808928</v>
      </c>
      <c r="AR2517" s="95" t="n">
        <v>0.0041884556</v>
      </c>
      <c r="AS2517" s="95" t="n">
        <v>5.65488E-006</v>
      </c>
      <c r="AT2517" s="152" t="n">
        <f aca="false">AW2517+AZ2517+BA2517+BB2517+BC2517+BK2517+BL2517+BP2517</f>
        <v>6.480172712E-006</v>
      </c>
      <c r="AU2517" s="152" t="n">
        <f aca="false">AX2517+AY2517+BD2517+BE2517+BF2517+BG2517+BH2517+BI2517+BJ2517+BM2517+BQ2517+BR2517</f>
        <v>1.5489850536E-008</v>
      </c>
      <c r="AV2517" s="153" t="n">
        <f aca="false">BN2517+BO2517</f>
        <v>0.000792</v>
      </c>
      <c r="AW2517" s="154" t="n">
        <v>3.927296E-006</v>
      </c>
      <c r="AX2517" s="154" t="n">
        <v>1.18496E-008</v>
      </c>
      <c r="AY2517" s="154" t="n">
        <v>3.23748E-013</v>
      </c>
      <c r="AZ2517" s="154" t="n">
        <v>0</v>
      </c>
      <c r="BA2517" s="154" t="n">
        <v>0</v>
      </c>
      <c r="BB2517" s="154" t="n">
        <v>2.5748E-009</v>
      </c>
      <c r="BC2517" s="154" t="n">
        <v>2.1957E-006</v>
      </c>
      <c r="BD2517" s="154" t="n">
        <v>5.8718E-010</v>
      </c>
      <c r="BE2517" s="154" t="n">
        <v>1.79564E-009</v>
      </c>
      <c r="BF2517" s="154" t="n">
        <v>0</v>
      </c>
      <c r="BG2517" s="154" t="n">
        <v>0</v>
      </c>
      <c r="BH2517" s="154" t="n">
        <v>9.4200039E-010</v>
      </c>
      <c r="BI2517" s="154" t="n">
        <v>2.6548213E-010</v>
      </c>
      <c r="BJ2517" s="154" t="n">
        <v>4.9624268E-011</v>
      </c>
      <c r="BK2517" s="154" t="n">
        <v>1.4056672E-008</v>
      </c>
      <c r="BL2517" s="154" t="n">
        <v>3.4054524E-007</v>
      </c>
      <c r="BM2517" s="154" t="n">
        <v>0</v>
      </c>
      <c r="BN2517" s="154" t="n">
        <v>0.000792</v>
      </c>
      <c r="BO2517" s="154" t="n">
        <v>0</v>
      </c>
      <c r="BP2517" s="154" t="n">
        <v>0</v>
      </c>
      <c r="BQ2517" s="154" t="n">
        <v>0</v>
      </c>
      <c r="BR2517" s="154" t="n">
        <v>0</v>
      </c>
      <c r="BT2517" s="96" t="n">
        <v>0.0013995334</v>
      </c>
      <c r="BU2517" s="96" t="n">
        <v>1.2379685E-005</v>
      </c>
      <c r="BV2517" s="96" t="n">
        <v>0.00011799939</v>
      </c>
      <c r="BW2517" s="96" t="n">
        <v>4.0752691E-007</v>
      </c>
      <c r="BX2517" s="96" t="n">
        <v>4.7525995E-005</v>
      </c>
      <c r="BY2517" s="96" t="n">
        <v>0</v>
      </c>
      <c r="BZ2517" s="96" t="n">
        <v>0</v>
      </c>
      <c r="CA2517" s="96" t="n">
        <v>0</v>
      </c>
      <c r="CB2517" s="96" t="n">
        <v>8.2114403E-005</v>
      </c>
      <c r="CC2517" s="96" t="n">
        <v>0.0010943145</v>
      </c>
      <c r="CD2517" s="96" t="n">
        <v>0</v>
      </c>
      <c r="CE2517" s="96" t="n">
        <v>0</v>
      </c>
      <c r="CF2517" s="96" t="n">
        <v>0</v>
      </c>
      <c r="CG2517" s="96" t="n">
        <v>1.9170583E-005</v>
      </c>
      <c r="CH2517" s="96" t="n">
        <v>6.6960092E-006</v>
      </c>
      <c r="CI2517" s="96" t="n">
        <v>1.8925252E-005</v>
      </c>
      <c r="CJ2517" s="96" t="n">
        <v>0</v>
      </c>
      <c r="CL2517" s="155" t="n">
        <v>0</v>
      </c>
      <c r="CM2517" s="155" t="n">
        <v>4.232</v>
      </c>
      <c r="CN2517" s="156" t="n">
        <v>0</v>
      </c>
      <c r="CO2517" s="155" t="n">
        <v>0.00847</v>
      </c>
      <c r="CP2517" s="155" t="n">
        <v>4.2361564E-007</v>
      </c>
      <c r="CQ2517" s="155" t="n">
        <v>5.0102045E-005</v>
      </c>
      <c r="CR2517" s="155" t="n">
        <v>0.001557611</v>
      </c>
      <c r="CS2517" s="155" t="n">
        <v>131.55605</v>
      </c>
      <c r="CT2517" s="155" t="n">
        <v>0</v>
      </c>
      <c r="CU2517" s="155" t="n">
        <v>0</v>
      </c>
    </row>
    <row r="2518" customFormat="false" ht="13.8" hidden="false" customHeight="false" outlineLevel="0" collapsed="false">
      <c r="A2518" s="0" t="s">
        <v>3407</v>
      </c>
      <c r="B2518" s="90" t="s">
        <v>3321</v>
      </c>
      <c r="C2518" s="88" t="str">
        <f aca="false">MID(A2518,1,12)</f>
        <v>P.030.64.100</v>
      </c>
      <c r="D2518" s="0" t="s">
        <v>3319</v>
      </c>
      <c r="E2518" s="90" t="s">
        <v>255</v>
      </c>
      <c r="F2518" s="91" t="str">
        <f aca="false">MID(A2518, 21,85)</f>
        <v>Nitrobenzenes (n=4, std=1.15)</v>
      </c>
      <c r="G2518" s="133" t="n">
        <f aca="false">H2518+I2518+J2518+K2518</f>
        <v>0.668868005526</v>
      </c>
      <c r="H2518" s="149" t="n">
        <f aca="false">N2518+O2518+P2518+Q2518</f>
        <v>0.0796726156</v>
      </c>
      <c r="I2518" s="149" t="n">
        <f aca="false">L2518+M2518+R2518+V2518+T2518</f>
        <v>0.162406989926</v>
      </c>
      <c r="J2518" s="150" t="n">
        <f aca="false">S2518+U2518+W2518+X2518</f>
        <v>0.0391884</v>
      </c>
      <c r="K2518" s="149" t="n">
        <v>0.3876</v>
      </c>
      <c r="L2518" s="130" t="n">
        <v>0.083679525</v>
      </c>
      <c r="M2518" s="130" t="n">
        <v>0.078719406</v>
      </c>
      <c r="N2518" s="130" t="n">
        <v>0.051408</v>
      </c>
      <c r="O2518" s="130" t="n">
        <v>0.020852</v>
      </c>
      <c r="P2518" s="130" t="n">
        <v>0.0028652903</v>
      </c>
      <c r="Q2518" s="130" t="n">
        <v>0.0045473253</v>
      </c>
      <c r="R2518" s="130" t="n">
        <v>8.058926E-006</v>
      </c>
      <c r="S2518" s="130" t="n">
        <v>0.022563</v>
      </c>
      <c r="T2518" s="130" t="n">
        <v>0</v>
      </c>
      <c r="U2518" s="157" t="n">
        <v>0.0166254</v>
      </c>
      <c r="V2518" s="157" t="n">
        <v>0</v>
      </c>
      <c r="W2518" s="130" t="n">
        <v>0</v>
      </c>
      <c r="X2518" s="130" t="n">
        <v>0</v>
      </c>
      <c r="Z2518" s="151" t="n">
        <f aca="false">K2518/0.15</f>
        <v>2.584</v>
      </c>
      <c r="AB2518" s="133" t="n">
        <f aca="false">K2518</f>
        <v>0.3876</v>
      </c>
      <c r="AC2518" s="133" t="n">
        <f aca="false">L2518+M2518+N2518+O2518+P2518+Q2518+R2518</f>
        <v>0.242079605526</v>
      </c>
      <c r="AD2518" s="133" t="n">
        <f aca="false">L2518+M2518+R2518+W2518</f>
        <v>0.162406989926</v>
      </c>
      <c r="AE2518" s="133" t="n">
        <f aca="false">V2518+L2518+M2518+R2518+T2518</f>
        <v>0.162406989926</v>
      </c>
      <c r="AF2518" s="133" t="n">
        <f aca="false">S2518+U2518+X2518</f>
        <v>0.0391884</v>
      </c>
      <c r="AH2518" s="0" t="n">
        <v>2.06558</v>
      </c>
      <c r="AI2518" s="96" t="n">
        <v>0</v>
      </c>
      <c r="AJ2518" s="96" t="n">
        <v>2.06558</v>
      </c>
      <c r="AK2518" s="96" t="n">
        <v>0</v>
      </c>
      <c r="AL2518" s="96" t="n">
        <v>0</v>
      </c>
      <c r="AM2518" s="96" t="n">
        <v>0</v>
      </c>
      <c r="AN2518" s="96" t="n">
        <v>0</v>
      </c>
      <c r="AP2518" s="95" t="n">
        <v>0.073373704</v>
      </c>
      <c r="AQ2518" s="95" t="n">
        <v>0.070847541</v>
      </c>
      <c r="AR2518" s="95" t="n">
        <v>0.0025229114</v>
      </c>
      <c r="AS2518" s="95" t="n">
        <v>3.251556E-006</v>
      </c>
      <c r="AT2518" s="152" t="n">
        <f aca="false">AW2518+AZ2518+BA2518+BB2518+BC2518+BK2518+BL2518+BP2518</f>
        <v>4.247454481E-006</v>
      </c>
      <c r="AU2518" s="152" t="n">
        <f aca="false">AX2518+AY2518+BD2518+BE2518+BF2518+BG2518+BH2518+BI2518+BJ2518+BM2518+BQ2518+BR2518</f>
        <v>9.3302935009E-009</v>
      </c>
      <c r="AV2518" s="153" t="n">
        <f aca="false">BN2518+BO2518</f>
        <v>0.0004554</v>
      </c>
      <c r="AW2518" s="154" t="n">
        <v>2.397952E-006</v>
      </c>
      <c r="AX2518" s="154" t="n">
        <v>7.2352E-009</v>
      </c>
      <c r="AY2518" s="154" t="n">
        <v>1.97676E-013</v>
      </c>
      <c r="AZ2518" s="154" t="n">
        <v>0</v>
      </c>
      <c r="BA2518" s="154" t="n">
        <v>0</v>
      </c>
      <c r="BB2518" s="154" t="n">
        <v>1.3776E-009</v>
      </c>
      <c r="BC2518" s="154" t="n">
        <v>1.84678E-006</v>
      </c>
      <c r="BD2518" s="154" t="n">
        <v>3.1416E-010</v>
      </c>
      <c r="BE2518" s="154" t="n">
        <v>1.7702E-009</v>
      </c>
      <c r="BF2518" s="154" t="n">
        <v>0</v>
      </c>
      <c r="BG2518" s="154" t="n">
        <v>0</v>
      </c>
      <c r="BH2518" s="154" t="n">
        <v>2.5911708E-012</v>
      </c>
      <c r="BI2518" s="154" t="n">
        <v>6.720334E-012</v>
      </c>
      <c r="BJ2518" s="154" t="n">
        <v>1.2243201E-012</v>
      </c>
      <c r="BK2518" s="154" t="n">
        <v>3.73511E-010</v>
      </c>
      <c r="BL2518" s="154" t="n">
        <v>9.7137E-010</v>
      </c>
      <c r="BM2518" s="154" t="n">
        <v>0</v>
      </c>
      <c r="BN2518" s="154" t="n">
        <v>0.0004554</v>
      </c>
      <c r="BO2518" s="154" t="n">
        <v>0</v>
      </c>
      <c r="BP2518" s="154" t="n">
        <v>0</v>
      </c>
      <c r="BQ2518" s="154" t="n">
        <v>0</v>
      </c>
      <c r="BR2518" s="154" t="n">
        <v>0</v>
      </c>
      <c r="BT2518" s="96" t="n">
        <v>0.00014429001</v>
      </c>
      <c r="BU2518" s="96" t="n">
        <v>1.2204294E-005</v>
      </c>
      <c r="BV2518" s="96" t="n">
        <v>7.2048776E-005</v>
      </c>
      <c r="BW2518" s="96" t="n">
        <v>2.6421568E-008</v>
      </c>
      <c r="BX2518" s="96" t="n">
        <v>2.8717308E-005</v>
      </c>
      <c r="BY2518" s="96" t="n">
        <v>0</v>
      </c>
      <c r="BZ2518" s="96" t="n">
        <v>0</v>
      </c>
      <c r="CA2518" s="96" t="n">
        <v>0</v>
      </c>
      <c r="CB2518" s="96" t="n">
        <v>4.0646321E-006</v>
      </c>
      <c r="CC2518" s="96" t="n">
        <v>3.0836521E-006</v>
      </c>
      <c r="CD2518" s="96" t="n">
        <v>0</v>
      </c>
      <c r="CE2518" s="96" t="n">
        <v>0</v>
      </c>
      <c r="CF2518" s="96" t="n">
        <v>0</v>
      </c>
      <c r="CG2518" s="96" t="n">
        <v>1.0619138E-005</v>
      </c>
      <c r="CH2518" s="96" t="n">
        <v>2.6437691E-006</v>
      </c>
      <c r="CI2518" s="96" t="n">
        <v>1.088202E-005</v>
      </c>
      <c r="CJ2518" s="96" t="n">
        <v>0</v>
      </c>
      <c r="CL2518" s="155" t="n">
        <v>0</v>
      </c>
      <c r="CM2518" s="155" t="n">
        <v>2.584</v>
      </c>
      <c r="CN2518" s="156" t="n">
        <v>0</v>
      </c>
      <c r="CO2518" s="155" t="n">
        <v>0.00835</v>
      </c>
      <c r="CP2518" s="155" t="n">
        <v>1.1915636E-009</v>
      </c>
      <c r="CQ2518" s="155" t="n">
        <v>1.3782678E-007</v>
      </c>
      <c r="CR2518" s="155" t="n">
        <v>0.0010302777</v>
      </c>
      <c r="CS2518" s="155" t="n">
        <v>3.3140947</v>
      </c>
      <c r="CT2518" s="155" t="n">
        <v>0</v>
      </c>
      <c r="CU2518" s="155" t="n">
        <v>0</v>
      </c>
    </row>
    <row r="2519" customFormat="false" ht="13.8" hidden="false" customHeight="false" outlineLevel="0" collapsed="false">
      <c r="A2519" s="0" t="s">
        <v>3408</v>
      </c>
      <c r="B2519" s="90" t="s">
        <v>3321</v>
      </c>
      <c r="C2519" s="88" t="str">
        <f aca="false">MID(A2519,1,12)</f>
        <v>P.030.65.100</v>
      </c>
      <c r="D2519" s="0" t="s">
        <v>3319</v>
      </c>
      <c r="E2519" s="90" t="s">
        <v>255</v>
      </c>
      <c r="F2519" s="91" t="str">
        <f aca="false">MID(A2519, 21,85)</f>
        <v>Organic alkali metal salts (n=3, std=0.25)</v>
      </c>
      <c r="G2519" s="133" t="n">
        <f aca="false">H2519+I2519+J2519+K2519</f>
        <v>0.703115233126</v>
      </c>
      <c r="H2519" s="149" t="n">
        <f aca="false">N2519+O2519+P2519+Q2519</f>
        <v>0.08194795912</v>
      </c>
      <c r="I2519" s="149" t="n">
        <f aca="false">L2519+M2519+R2519+V2519+T2519</f>
        <v>0.233053074006</v>
      </c>
      <c r="J2519" s="150" t="n">
        <f aca="false">S2519+U2519+W2519+X2519</f>
        <v>0.0500142</v>
      </c>
      <c r="K2519" s="149" t="n">
        <v>0.3381</v>
      </c>
      <c r="L2519" s="130" t="n">
        <v>0.19461753</v>
      </c>
      <c r="M2519" s="130" t="n">
        <v>0.038418083</v>
      </c>
      <c r="N2519" s="130" t="n">
        <v>0.047736</v>
      </c>
      <c r="O2519" s="130" t="n">
        <v>0.025664</v>
      </c>
      <c r="P2519" s="130" t="n">
        <v>0.00085883702</v>
      </c>
      <c r="Q2519" s="130" t="n">
        <v>0.0076891221</v>
      </c>
      <c r="R2519" s="130" t="n">
        <v>1.7461006E-005</v>
      </c>
      <c r="S2519" s="130" t="n">
        <v>0.031719</v>
      </c>
      <c r="T2519" s="130" t="n">
        <v>0</v>
      </c>
      <c r="U2519" s="130" t="n">
        <v>0.0182952</v>
      </c>
      <c r="V2519" s="157" t="n">
        <v>0</v>
      </c>
      <c r="W2519" s="130" t="n">
        <v>0</v>
      </c>
      <c r="X2519" s="130" t="n">
        <v>0</v>
      </c>
      <c r="Z2519" s="151" t="n">
        <f aca="false">K2519/0.15</f>
        <v>2.254</v>
      </c>
      <c r="AB2519" s="133" t="n">
        <f aca="false">K2519</f>
        <v>0.3381</v>
      </c>
      <c r="AC2519" s="133" t="n">
        <f aca="false">L2519+M2519+N2519+O2519+P2519+Q2519+R2519</f>
        <v>0.315001033126</v>
      </c>
      <c r="AD2519" s="133" t="n">
        <f aca="false">L2519+M2519+R2519+W2519</f>
        <v>0.233053074006</v>
      </c>
      <c r="AE2519" s="133" t="n">
        <f aca="false">V2519+L2519+M2519+R2519+T2519</f>
        <v>0.233053074006</v>
      </c>
      <c r="AF2519" s="133" t="n">
        <f aca="false">S2519+U2519+X2519</f>
        <v>0.0500142</v>
      </c>
      <c r="AH2519" s="0" t="n">
        <v>2.27304</v>
      </c>
      <c r="AI2519" s="96" t="n">
        <v>0</v>
      </c>
      <c r="AJ2519" s="96" t="n">
        <v>2.27304</v>
      </c>
      <c r="AK2519" s="96" t="n">
        <v>0</v>
      </c>
      <c r="AL2519" s="96" t="n">
        <v>0</v>
      </c>
      <c r="AM2519" s="96" t="n">
        <v>0</v>
      </c>
      <c r="AN2519" s="96" t="n">
        <v>0</v>
      </c>
      <c r="AP2519" s="95" t="n">
        <v>0.10351984</v>
      </c>
      <c r="AQ2519" s="95" t="n">
        <v>0.10061071</v>
      </c>
      <c r="AR2519" s="95" t="n">
        <v>0.0029045611</v>
      </c>
      <c r="AS2519" s="95" t="n">
        <v>4.571028E-006</v>
      </c>
      <c r="AT2519" s="152" t="n">
        <f aca="false">AW2519+AZ2519+BA2519+BB2519+BC2519+BK2519+BL2519+BP2519</f>
        <v>6.03181729E-006</v>
      </c>
      <c r="AU2519" s="152" t="n">
        <f aca="false">AX2519+AY2519+BD2519+BE2519+BF2519+BG2519+BH2519+BI2519+BJ2519+BM2519+BQ2519+BR2519</f>
        <v>1.0741719872E-008</v>
      </c>
      <c r="AV2519" s="153" t="n">
        <f aca="false">BN2519+BO2519</f>
        <v>0.0006402</v>
      </c>
      <c r="AW2519" s="154" t="n">
        <v>2.091712E-006</v>
      </c>
      <c r="AX2519" s="154" t="n">
        <v>6.3112E-009</v>
      </c>
      <c r="AY2519" s="154" t="n">
        <v>1.72431E-013</v>
      </c>
      <c r="AZ2519" s="154" t="n">
        <v>0</v>
      </c>
      <c r="BA2519" s="154" t="n">
        <v>0</v>
      </c>
      <c r="BB2519" s="154" t="n">
        <v>1.2792E-009</v>
      </c>
      <c r="BC2519" s="154" t="n">
        <v>3.937E-006</v>
      </c>
      <c r="BD2519" s="154" t="n">
        <v>2.9172E-010</v>
      </c>
      <c r="BE2519" s="154" t="n">
        <v>4.11704E-009</v>
      </c>
      <c r="BF2519" s="154" t="n">
        <v>0</v>
      </c>
      <c r="BG2519" s="154" t="n">
        <v>0</v>
      </c>
      <c r="BH2519" s="154" t="n">
        <v>4.3805011E-012</v>
      </c>
      <c r="BI2519" s="154" t="n">
        <v>1.4560261E-011</v>
      </c>
      <c r="BJ2519" s="154" t="n">
        <v>2.6466789E-012</v>
      </c>
      <c r="BK2519" s="154" t="n">
        <v>1.6498E-010</v>
      </c>
      <c r="BL2519" s="154" t="n">
        <v>1.66111E-009</v>
      </c>
      <c r="BM2519" s="154" t="n">
        <v>0</v>
      </c>
      <c r="BN2519" s="154" t="n">
        <v>0.0006402</v>
      </c>
      <c r="BO2519" s="154" t="n">
        <v>0</v>
      </c>
      <c r="BP2519" s="154" t="n">
        <v>0</v>
      </c>
      <c r="BQ2519" s="154" t="n">
        <v>0</v>
      </c>
      <c r="BR2519" s="154" t="n">
        <v>0</v>
      </c>
      <c r="BT2519" s="96" t="n">
        <v>0.00017346606</v>
      </c>
      <c r="BU2519" s="96" t="n">
        <v>2.8384118E-005</v>
      </c>
      <c r="BV2519" s="96" t="n">
        <v>6.2847501E-005</v>
      </c>
      <c r="BW2519" s="96" t="n">
        <v>2.6313602E-008</v>
      </c>
      <c r="BX2519" s="96" t="n">
        <v>4.6352311E-005</v>
      </c>
      <c r="BY2519" s="96" t="n">
        <v>0</v>
      </c>
      <c r="BZ2519" s="96" t="n">
        <v>0</v>
      </c>
      <c r="CA2519" s="96" t="n">
        <v>0</v>
      </c>
      <c r="CB2519" s="96" t="n">
        <v>1.5238466E-006</v>
      </c>
      <c r="CC2519" s="96" t="n">
        <v>5.1572644E-006</v>
      </c>
      <c r="CD2519" s="96" t="n">
        <v>0</v>
      </c>
      <c r="CE2519" s="96" t="n">
        <v>0</v>
      </c>
      <c r="CF2519" s="96" t="n">
        <v>0</v>
      </c>
      <c r="CG2519" s="96" t="n">
        <v>1.0967498E-005</v>
      </c>
      <c r="CH2519" s="96" t="n">
        <v>2.9093005E-006</v>
      </c>
      <c r="CI2519" s="96" t="n">
        <v>1.5297912E-005</v>
      </c>
      <c r="CJ2519" s="96" t="n">
        <v>0</v>
      </c>
      <c r="CL2519" s="155" t="n">
        <v>0</v>
      </c>
      <c r="CM2519" s="155" t="n">
        <v>2.254</v>
      </c>
      <c r="CN2519" s="156" t="n">
        <v>0</v>
      </c>
      <c r="CO2519" s="155" t="n">
        <v>0.01942</v>
      </c>
      <c r="CP2519" s="155" t="n">
        <v>1.9777321E-009</v>
      </c>
      <c r="CQ2519" s="155" t="n">
        <v>2.3307719E-007</v>
      </c>
      <c r="CR2519" s="155" t="n">
        <v>0.0018267776</v>
      </c>
      <c r="CS2519" s="155" t="n">
        <v>7.1794283</v>
      </c>
      <c r="CT2519" s="155" t="n">
        <v>0</v>
      </c>
      <c r="CU2519" s="155" t="n">
        <v>0</v>
      </c>
    </row>
    <row r="2520" customFormat="false" ht="13.8" hidden="false" customHeight="false" outlineLevel="0" collapsed="false">
      <c r="A2520" s="0" t="s">
        <v>3409</v>
      </c>
      <c r="B2520" s="90" t="s">
        <v>3321</v>
      </c>
      <c r="C2520" s="88" t="str">
        <f aca="false">MID(A2520,1,12)</f>
        <v>P.030.65.200</v>
      </c>
      <c r="D2520" s="0" t="s">
        <v>3319</v>
      </c>
      <c r="E2520" s="90" t="s">
        <v>255</v>
      </c>
      <c r="F2520" s="91" t="str">
        <f aca="false">MID(A2520, 21,85)</f>
        <v>Organobromides (class) (n=2, std=0.15)</v>
      </c>
      <c r="G2520" s="133" t="n">
        <f aca="false">H2520+I2520+J2520+K2520</f>
        <v>1.2713405756</v>
      </c>
      <c r="H2520" s="149" t="n">
        <f aca="false">N2520+O2520+P2520+Q2520</f>
        <v>0.169000805</v>
      </c>
      <c r="I2520" s="149" t="n">
        <f aca="false">L2520+M2520+R2520+V2520+T2520</f>
        <v>0.1898326706</v>
      </c>
      <c r="J2520" s="150" t="n">
        <f aca="false">S2520+U2520+W2520+X2520</f>
        <v>0.0755071</v>
      </c>
      <c r="K2520" s="149" t="n">
        <v>0.837</v>
      </c>
      <c r="L2520" s="130" t="n">
        <v>0.12326445</v>
      </c>
      <c r="M2520" s="130" t="n">
        <v>0.06639764</v>
      </c>
      <c r="N2520" s="130" t="n">
        <v>0.092412</v>
      </c>
      <c r="O2520" s="130" t="n">
        <v>0.050927</v>
      </c>
      <c r="P2520" s="130" t="n">
        <v>0.001905193</v>
      </c>
      <c r="Q2520" s="130" t="n">
        <v>0.023756612</v>
      </c>
      <c r="R2520" s="130" t="n">
        <v>0.0001705806</v>
      </c>
      <c r="S2520" s="130" t="n">
        <v>0.042946</v>
      </c>
      <c r="T2520" s="130" t="n">
        <v>0</v>
      </c>
      <c r="U2520" s="130" t="n">
        <v>0.0325611</v>
      </c>
      <c r="V2520" s="157" t="n">
        <v>0</v>
      </c>
      <c r="W2520" s="130" t="n">
        <v>0</v>
      </c>
      <c r="X2520" s="130" t="n">
        <v>0</v>
      </c>
      <c r="Z2520" s="151" t="n">
        <f aca="false">K2520/0.15</f>
        <v>5.58</v>
      </c>
      <c r="AB2520" s="133" t="n">
        <f aca="false">K2520</f>
        <v>0.837</v>
      </c>
      <c r="AC2520" s="133" t="n">
        <f aca="false">L2520+M2520+N2520+O2520+P2520+Q2520+R2520</f>
        <v>0.3588334756</v>
      </c>
      <c r="AD2520" s="133" t="n">
        <f aca="false">L2520+M2520+R2520+W2520</f>
        <v>0.1898326706</v>
      </c>
      <c r="AE2520" s="133" t="n">
        <f aca="false">V2520+L2520+M2520+R2520+T2520</f>
        <v>0.1898326706</v>
      </c>
      <c r="AF2520" s="133" t="n">
        <f aca="false">S2520+U2520+X2520</f>
        <v>0.0755071</v>
      </c>
      <c r="AH2520" s="0" t="n">
        <v>4.04547</v>
      </c>
      <c r="AI2520" s="96" t="n">
        <v>0</v>
      </c>
      <c r="AJ2520" s="96" t="n">
        <v>4.04547</v>
      </c>
      <c r="AK2520" s="96" t="n">
        <v>0</v>
      </c>
      <c r="AL2520" s="96" t="n">
        <v>0</v>
      </c>
      <c r="AM2520" s="96" t="n">
        <v>0</v>
      </c>
      <c r="AN2520" s="96" t="n">
        <v>0</v>
      </c>
      <c r="AP2520" s="95" t="n">
        <v>0.14231871</v>
      </c>
      <c r="AQ2520" s="95" t="n">
        <v>0.13718077</v>
      </c>
      <c r="AR2520" s="95" t="n">
        <v>0.0051317447</v>
      </c>
      <c r="AS2520" s="95" t="n">
        <v>6.188952E-006</v>
      </c>
      <c r="AT2520" s="152" t="n">
        <f aca="false">AW2520+AZ2520+BA2520+BB2520+BC2520+BK2520+BL2520+BP2520</f>
        <v>8.224266874E-006</v>
      </c>
      <c r="AU2520" s="152" t="n">
        <f aca="false">AX2520+AY2520+BD2520+BE2520+BF2520+BG2520+BH2520+BI2520+BJ2520+BM2520+BQ2520+BR2520</f>
        <v>1.8978345626E-008</v>
      </c>
      <c r="AV2520" s="153" t="n">
        <f aca="false">BN2520+BO2520</f>
        <v>0.0008668</v>
      </c>
      <c r="AW2520" s="154" t="n">
        <v>5.17824E-006</v>
      </c>
      <c r="AX2520" s="154" t="n">
        <v>1.5624E-008</v>
      </c>
      <c r="AY2520" s="154" t="n">
        <v>4.2687E-013</v>
      </c>
      <c r="AZ2520" s="154" t="n">
        <v>0</v>
      </c>
      <c r="BA2520" s="154" t="n">
        <v>0</v>
      </c>
      <c r="BB2520" s="154" t="n">
        <v>2.4764E-009</v>
      </c>
      <c r="BC2520" s="154" t="n">
        <v>3.03743E-006</v>
      </c>
      <c r="BD2520" s="154" t="n">
        <v>5.6474E-010</v>
      </c>
      <c r="BE2520" s="154" t="n">
        <v>2.6076E-009</v>
      </c>
      <c r="BF2520" s="154" t="n">
        <v>0</v>
      </c>
      <c r="BG2520" s="154" t="n">
        <v>0</v>
      </c>
      <c r="BH2520" s="154" t="n">
        <v>1.3533846E-011</v>
      </c>
      <c r="BI2520" s="154" t="n">
        <v>1.4224075E-010</v>
      </c>
      <c r="BJ2520" s="154" t="n">
        <v>2.580416E-011</v>
      </c>
      <c r="BK2520" s="154" t="n">
        <v>4.22134E-010</v>
      </c>
      <c r="BL2520" s="154" t="n">
        <v>5.69834E-009</v>
      </c>
      <c r="BM2520" s="154" t="n">
        <v>0</v>
      </c>
      <c r="BN2520" s="154" t="n">
        <v>0.0008668</v>
      </c>
      <c r="BO2520" s="154" t="n">
        <v>0</v>
      </c>
      <c r="BP2520" s="154" t="n">
        <v>0</v>
      </c>
      <c r="BQ2520" s="154" t="n">
        <v>0</v>
      </c>
      <c r="BR2520" s="154" t="n">
        <v>0</v>
      </c>
      <c r="BT2520" s="96" t="n">
        <v>0.00029830459</v>
      </c>
      <c r="BU2520" s="96" t="n">
        <v>1.7977582E-005</v>
      </c>
      <c r="BV2520" s="96" t="n">
        <v>0.00015558521</v>
      </c>
      <c r="BW2520" s="96" t="n">
        <v>6.8712E-008</v>
      </c>
      <c r="BX2520" s="96" t="n">
        <v>6.03925E-005</v>
      </c>
      <c r="BY2520" s="96" t="n">
        <v>0</v>
      </c>
      <c r="BZ2520" s="96" t="n">
        <v>0</v>
      </c>
      <c r="CA2520" s="96" t="n">
        <v>0</v>
      </c>
      <c r="CB2520" s="96" t="n">
        <v>3.7039531E-006</v>
      </c>
      <c r="CC2520" s="96" t="n">
        <v>1.58541E-005</v>
      </c>
      <c r="CD2520" s="96" t="n">
        <v>0</v>
      </c>
      <c r="CE2520" s="96" t="n">
        <v>0</v>
      </c>
      <c r="CF2520" s="96" t="n">
        <v>0</v>
      </c>
      <c r="CG2520" s="96" t="n">
        <v>1.8832037E-005</v>
      </c>
      <c r="CH2520" s="96" t="n">
        <v>5.1778623E-006</v>
      </c>
      <c r="CI2520" s="96" t="n">
        <v>2.0712636E-005</v>
      </c>
      <c r="CJ2520" s="96" t="n">
        <v>0</v>
      </c>
      <c r="CL2520" s="155" t="n">
        <v>0</v>
      </c>
      <c r="CM2520" s="155" t="n">
        <v>5.58</v>
      </c>
      <c r="CN2520" s="156" t="n">
        <v>0</v>
      </c>
      <c r="CO2520" s="155" t="n">
        <v>0.0123</v>
      </c>
      <c r="CP2520" s="155" t="n">
        <v>6.1034492E-009</v>
      </c>
      <c r="CQ2520" s="155" t="n">
        <v>7.2086601E-007</v>
      </c>
      <c r="CR2520" s="155" t="n">
        <v>0.0020216665</v>
      </c>
      <c r="CS2520" s="155" t="n">
        <v>70.114571</v>
      </c>
      <c r="CT2520" s="155" t="n">
        <v>0</v>
      </c>
      <c r="CU2520" s="155" t="n">
        <v>0</v>
      </c>
    </row>
    <row r="2521" customFormat="false" ht="13.8" hidden="false" customHeight="false" outlineLevel="0" collapsed="false">
      <c r="A2521" s="0" t="s">
        <v>3410</v>
      </c>
      <c r="B2521" s="90" t="s">
        <v>3321</v>
      </c>
      <c r="C2521" s="88" t="str">
        <f aca="false">MID(A2521,1,12)</f>
        <v>P.030.65.300</v>
      </c>
      <c r="D2521" s="0" t="s">
        <v>3319</v>
      </c>
      <c r="E2521" s="90" t="s">
        <v>255</v>
      </c>
      <c r="F2521" s="91" t="str">
        <f aca="false">MID(A2521, 21,85)</f>
        <v>Organosilicon compounds (n=2, std=0.02)</v>
      </c>
      <c r="G2521" s="133" t="n">
        <f aca="false">H2521+I2521+J2521+K2521</f>
        <v>1.1728588958</v>
      </c>
      <c r="H2521" s="149" t="n">
        <f aca="false">N2521+O2521+P2521+Q2521</f>
        <v>0.1823230065</v>
      </c>
      <c r="I2521" s="149" t="n">
        <f aca="false">L2521+M2521+R2521+V2521+T2521</f>
        <v>0.1926608893</v>
      </c>
      <c r="J2521" s="150" t="n">
        <f aca="false">S2521+U2521+W2521+X2521</f>
        <v>0.113725</v>
      </c>
      <c r="K2521" s="149" t="n">
        <v>0.68415</v>
      </c>
      <c r="L2521" s="130" t="n">
        <v>0.10652855</v>
      </c>
      <c r="M2521" s="130" t="n">
        <v>0.085929523</v>
      </c>
      <c r="N2521" s="130" t="n">
        <v>0.098532</v>
      </c>
      <c r="O2521" s="130" t="n">
        <v>0.06015</v>
      </c>
      <c r="P2521" s="130" t="n">
        <v>0.0026402675</v>
      </c>
      <c r="Q2521" s="130" t="n">
        <v>0.021000739</v>
      </c>
      <c r="R2521" s="130" t="n">
        <v>0.0002028163</v>
      </c>
      <c r="S2521" s="130" t="n">
        <v>0.075973</v>
      </c>
      <c r="T2521" s="130" t="n">
        <v>0</v>
      </c>
      <c r="U2521" s="130" t="n">
        <v>0.037752</v>
      </c>
      <c r="V2521" s="157" t="n">
        <v>0</v>
      </c>
      <c r="W2521" s="130" t="n">
        <v>0</v>
      </c>
      <c r="X2521" s="130" t="n">
        <v>0</v>
      </c>
      <c r="Z2521" s="151" t="n">
        <f aca="false">K2521/0.15</f>
        <v>4.561</v>
      </c>
      <c r="AB2521" s="133" t="n">
        <f aca="false">K2521</f>
        <v>0.68415</v>
      </c>
      <c r="AC2521" s="133" t="n">
        <f aca="false">L2521+M2521+N2521+O2521+P2521+Q2521+R2521</f>
        <v>0.3749838958</v>
      </c>
      <c r="AD2521" s="133" t="n">
        <f aca="false">L2521+M2521+R2521+W2521</f>
        <v>0.1926608893</v>
      </c>
      <c r="AE2521" s="133" t="n">
        <f aca="false">V2521+L2521+M2521+R2521+T2521</f>
        <v>0.1926608893</v>
      </c>
      <c r="AF2521" s="133" t="n">
        <f aca="false">S2521+U2521+X2521</f>
        <v>0.113725</v>
      </c>
      <c r="AH2521" s="0" t="n">
        <v>4.6904</v>
      </c>
      <c r="AI2521" s="96" t="n">
        <v>0</v>
      </c>
      <c r="AJ2521" s="96" t="n">
        <v>4.6904</v>
      </c>
      <c r="AK2521" s="96" t="n">
        <v>0</v>
      </c>
      <c r="AL2521" s="96" t="n">
        <v>0</v>
      </c>
      <c r="AM2521" s="96" t="n">
        <v>0</v>
      </c>
      <c r="AN2521" s="96" t="n">
        <v>0</v>
      </c>
      <c r="AP2521" s="95" t="n">
        <v>0.12304169</v>
      </c>
      <c r="AQ2521" s="95" t="n">
        <v>0.11874798</v>
      </c>
      <c r="AR2521" s="95" t="n">
        <v>0.0042827596</v>
      </c>
      <c r="AS2521" s="95" t="n">
        <v>1.0948476E-005</v>
      </c>
      <c r="AT2521" s="152" t="n">
        <f aca="false">AW2521+AZ2521+BA2521+BB2521+BC2521+BK2521+BL2521+BP2521</f>
        <v>7.119183298E-006</v>
      </c>
      <c r="AU2521" s="152" t="n">
        <f aca="false">AX2521+AY2521+BD2521+BE2521+BF2521+BG2521+BH2521+BI2521+BJ2521+BM2521+BQ2521+BR2521</f>
        <v>1.58386078595E-008</v>
      </c>
      <c r="AV2521" s="153" t="n">
        <f aca="false">BN2521+BO2521</f>
        <v>0.0015334</v>
      </c>
      <c r="AW2521" s="154" t="n">
        <v>4.232608E-006</v>
      </c>
      <c r="AX2521" s="154" t="n">
        <v>1.27708E-008</v>
      </c>
      <c r="AY2521" s="154" t="n">
        <v>3.489165E-013</v>
      </c>
      <c r="AZ2521" s="154" t="n">
        <v>0</v>
      </c>
      <c r="BA2521" s="154" t="n">
        <v>0</v>
      </c>
      <c r="BB2521" s="154" t="n">
        <v>2.6404E-009</v>
      </c>
      <c r="BC2521" s="154" t="n">
        <v>2.87816E-006</v>
      </c>
      <c r="BD2521" s="154" t="n">
        <v>6.0214E-010</v>
      </c>
      <c r="BE2521" s="154" t="n">
        <v>2.25356E-009</v>
      </c>
      <c r="BF2521" s="154" t="n">
        <v>0</v>
      </c>
      <c r="BG2521" s="154" t="n">
        <v>0</v>
      </c>
      <c r="BH2521" s="154" t="n">
        <v>1.1964018E-011</v>
      </c>
      <c r="BI2521" s="154" t="n">
        <v>1.6912073E-010</v>
      </c>
      <c r="BJ2521" s="154" t="n">
        <v>3.0674195E-011</v>
      </c>
      <c r="BK2521" s="154" t="n">
        <v>4.85078E-010</v>
      </c>
      <c r="BL2521" s="154" t="n">
        <v>5.28982E-009</v>
      </c>
      <c r="BM2521" s="154" t="n">
        <v>0</v>
      </c>
      <c r="BN2521" s="154" t="n">
        <v>0.0015334</v>
      </c>
      <c r="BO2521" s="154" t="n">
        <v>0</v>
      </c>
      <c r="BP2521" s="154" t="n">
        <v>0</v>
      </c>
      <c r="BQ2521" s="154" t="n">
        <v>0</v>
      </c>
      <c r="BR2521" s="154" t="n">
        <v>0</v>
      </c>
      <c r="BT2521" s="96" t="n">
        <v>0.00029050646</v>
      </c>
      <c r="BU2521" s="96" t="n">
        <v>1.5536724E-005</v>
      </c>
      <c r="BV2521" s="96" t="n">
        <v>0.00012717278</v>
      </c>
      <c r="BW2521" s="96" t="n">
        <v>7.4889322E-008</v>
      </c>
      <c r="BX2521" s="96" t="n">
        <v>6.6637205E-005</v>
      </c>
      <c r="BY2521" s="96" t="n">
        <v>0</v>
      </c>
      <c r="BZ2521" s="96" t="n">
        <v>0</v>
      </c>
      <c r="CA2521" s="96" t="n">
        <v>0</v>
      </c>
      <c r="CB2521" s="96" t="n">
        <v>4.5572717E-006</v>
      </c>
      <c r="CC2521" s="96" t="n">
        <v>1.403941E-005</v>
      </c>
      <c r="CD2521" s="96" t="n">
        <v>0</v>
      </c>
      <c r="CE2521" s="96" t="n">
        <v>0</v>
      </c>
      <c r="CF2521" s="96" t="n">
        <v>0</v>
      </c>
      <c r="CG2521" s="96" t="n">
        <v>1.9843465E-005</v>
      </c>
      <c r="CH2521" s="96" t="n">
        <v>6.0033186E-006</v>
      </c>
      <c r="CI2521" s="96" t="n">
        <v>3.664139E-005</v>
      </c>
      <c r="CJ2521" s="96" t="n">
        <v>0</v>
      </c>
      <c r="CL2521" s="155" t="n">
        <v>0</v>
      </c>
      <c r="CM2521" s="155" t="n">
        <v>4.561</v>
      </c>
      <c r="CN2521" s="156" t="n">
        <v>0</v>
      </c>
      <c r="CO2521" s="155" t="n">
        <v>0.01063</v>
      </c>
      <c r="CP2521" s="155" t="n">
        <v>5.4042896E-009</v>
      </c>
      <c r="CQ2521" s="155" t="n">
        <v>6.3757313E-007</v>
      </c>
      <c r="CR2521" s="155" t="n">
        <v>0.002149611</v>
      </c>
      <c r="CS2521" s="155" t="n">
        <v>83.361372</v>
      </c>
      <c r="CT2521" s="155" t="n">
        <v>0</v>
      </c>
      <c r="CU2521" s="155" t="n">
        <v>0</v>
      </c>
    </row>
    <row r="2522" customFormat="false" ht="13.8" hidden="false" customHeight="false" outlineLevel="0" collapsed="false">
      <c r="A2522" s="0" t="s">
        <v>3411</v>
      </c>
      <c r="B2522" s="90" t="s">
        <v>3321</v>
      </c>
      <c r="C2522" s="88" t="str">
        <f aca="false">MID(A2522,1,12)</f>
        <v>P.030.66.100</v>
      </c>
      <c r="D2522" s="0" t="s">
        <v>3319</v>
      </c>
      <c r="E2522" s="90" t="s">
        <v>255</v>
      </c>
      <c r="F2522" s="91" t="str">
        <f aca="false">MID(A2522, 21,85)</f>
        <v>Phenoxy compounds (n=2, std=0.47)</v>
      </c>
      <c r="G2522" s="133" t="n">
        <f aca="false">H2522+I2522+J2522+K2522</f>
        <v>1.15625495397</v>
      </c>
      <c r="H2522" s="149" t="n">
        <f aca="false">N2522+O2522+P2522+Q2522</f>
        <v>0.1423203877</v>
      </c>
      <c r="I2522" s="149" t="n">
        <f aca="false">L2522+M2522+R2522+V2522+T2522</f>
        <v>0.30467616627</v>
      </c>
      <c r="J2522" s="150" t="n">
        <f aca="false">S2522+U2522+W2522+X2522</f>
        <v>0.0801584</v>
      </c>
      <c r="K2522" s="149" t="n">
        <v>0.6291</v>
      </c>
      <c r="L2522" s="130" t="n">
        <v>0.077065335</v>
      </c>
      <c r="M2522" s="130" t="n">
        <v>0.22749532</v>
      </c>
      <c r="N2522" s="130" t="n">
        <v>0.088128</v>
      </c>
      <c r="O2522" s="130" t="n">
        <v>0.038496</v>
      </c>
      <c r="P2522" s="130" t="n">
        <v>0.006188127</v>
      </c>
      <c r="Q2522" s="130" t="n">
        <v>0.0095082607</v>
      </c>
      <c r="R2522" s="130" t="n">
        <v>0.00011551127</v>
      </c>
      <c r="S2522" s="130" t="n">
        <v>0.048287</v>
      </c>
      <c r="T2522" s="130" t="n">
        <v>0</v>
      </c>
      <c r="U2522" s="130" t="n">
        <v>0.0318714</v>
      </c>
      <c r="V2522" s="157" t="n">
        <v>0</v>
      </c>
      <c r="W2522" s="130" t="n">
        <v>0</v>
      </c>
      <c r="X2522" s="130" t="n">
        <v>0</v>
      </c>
      <c r="Z2522" s="151" t="n">
        <f aca="false">K2522/0.15</f>
        <v>4.194</v>
      </c>
      <c r="AB2522" s="133" t="n">
        <f aca="false">K2522</f>
        <v>0.6291</v>
      </c>
      <c r="AC2522" s="133" t="n">
        <f aca="false">L2522+M2522+N2522+O2522+P2522+Q2522+R2522</f>
        <v>0.44699655397</v>
      </c>
      <c r="AD2522" s="133" t="n">
        <f aca="false">L2522+M2522+R2522+W2522</f>
        <v>0.30467616627</v>
      </c>
      <c r="AE2522" s="133" t="n">
        <f aca="false">V2522+L2522+M2522+R2522+T2522</f>
        <v>0.30467616627</v>
      </c>
      <c r="AF2522" s="133" t="n">
        <f aca="false">S2522+U2522+X2522</f>
        <v>0.0801584</v>
      </c>
      <c r="AH2522" s="0" t="n">
        <v>3.95978</v>
      </c>
      <c r="AI2522" s="96" t="n">
        <v>0</v>
      </c>
      <c r="AJ2522" s="96" t="n">
        <v>3.95978</v>
      </c>
      <c r="AK2522" s="96" t="n">
        <v>0</v>
      </c>
      <c r="AL2522" s="96" t="n">
        <v>0</v>
      </c>
      <c r="AM2522" s="96" t="n">
        <v>0</v>
      </c>
      <c r="AN2522" s="96" t="n">
        <v>0</v>
      </c>
      <c r="AP2522" s="95" t="n">
        <v>0.1022319</v>
      </c>
      <c r="AQ2522" s="95" t="n">
        <v>0.098430809</v>
      </c>
      <c r="AR2522" s="95" t="n">
        <v>0.0037941368</v>
      </c>
      <c r="AS2522" s="95" t="n">
        <v>6.958644E-006</v>
      </c>
      <c r="AT2522" s="152" t="n">
        <f aca="false">AW2522+AZ2522+BA2522+BB2522+BC2522+BK2522+BL2522+BP2522</f>
        <v>5.901127615E-006</v>
      </c>
      <c r="AU2522" s="152" t="n">
        <f aca="false">AX2522+AY2522+BD2522+BE2522+BF2522+BG2522+BH2522+BI2522+BJ2522+BM2522+BQ2522+BR2522</f>
        <v>1.40315708667E-008</v>
      </c>
      <c r="AV2522" s="153" t="n">
        <f aca="false">BN2522+BO2522</f>
        <v>0.0009746</v>
      </c>
      <c r="AW2522" s="154" t="n">
        <v>3.892032E-006</v>
      </c>
      <c r="AX2522" s="154" t="n">
        <v>1.17432E-008</v>
      </c>
      <c r="AY2522" s="154" t="n">
        <v>3.20841E-013</v>
      </c>
      <c r="AZ2522" s="154" t="n">
        <v>0</v>
      </c>
      <c r="BA2522" s="154" t="n">
        <v>0</v>
      </c>
      <c r="BB2522" s="154" t="n">
        <v>2.3616E-009</v>
      </c>
      <c r="BC2522" s="154" t="n">
        <v>2.00342E-006</v>
      </c>
      <c r="BD2522" s="154" t="n">
        <v>5.3856E-010</v>
      </c>
      <c r="BE2522" s="154" t="n">
        <v>1.63028E-009</v>
      </c>
      <c r="BF2522" s="154" t="n">
        <v>0</v>
      </c>
      <c r="BG2522" s="154" t="n">
        <v>0</v>
      </c>
      <c r="BH2522" s="154" t="n">
        <v>5.4179487E-012</v>
      </c>
      <c r="BI2522" s="154" t="n">
        <v>9.6320713E-011</v>
      </c>
      <c r="BJ2522" s="154" t="n">
        <v>1.7471364E-011</v>
      </c>
      <c r="BK2522" s="154" t="n">
        <v>8.04045E-010</v>
      </c>
      <c r="BL2522" s="154" t="n">
        <v>2.50997E-009</v>
      </c>
      <c r="BM2522" s="154" t="n">
        <v>0</v>
      </c>
      <c r="BN2522" s="154" t="n">
        <v>0.0009746</v>
      </c>
      <c r="BO2522" s="154" t="n">
        <v>0</v>
      </c>
      <c r="BP2522" s="154" t="n">
        <v>0</v>
      </c>
      <c r="BQ2522" s="154" t="n">
        <v>0</v>
      </c>
      <c r="BR2522" s="154" t="n">
        <v>0</v>
      </c>
      <c r="BT2522" s="96" t="n">
        <v>0.00023306796</v>
      </c>
      <c r="BU2522" s="96" t="n">
        <v>1.1239643E-005</v>
      </c>
      <c r="BV2522" s="96" t="n">
        <v>0.00011693985</v>
      </c>
      <c r="BW2522" s="96" t="n">
        <v>5.759177E-008</v>
      </c>
      <c r="BX2522" s="96" t="n">
        <v>4.3715486E-005</v>
      </c>
      <c r="BY2522" s="96" t="n">
        <v>0</v>
      </c>
      <c r="BZ2522" s="96" t="n">
        <v>0</v>
      </c>
      <c r="CA2522" s="96" t="n">
        <v>0</v>
      </c>
      <c r="CB2522" s="96" t="n">
        <v>8.7632242E-006</v>
      </c>
      <c r="CC2522" s="96" t="n">
        <v>6.4196608E-006</v>
      </c>
      <c r="CD2522" s="96" t="n">
        <v>0</v>
      </c>
      <c r="CE2522" s="96" t="n">
        <v>0</v>
      </c>
      <c r="CF2522" s="96" t="n">
        <v>0</v>
      </c>
      <c r="CG2522" s="96" t="n">
        <v>1.7575746E-005</v>
      </c>
      <c r="CH2522" s="96" t="n">
        <v>5.0681863E-006</v>
      </c>
      <c r="CI2522" s="96" t="n">
        <v>2.3288573E-005</v>
      </c>
      <c r="CJ2522" s="96" t="n">
        <v>0</v>
      </c>
      <c r="CL2522" s="155" t="n">
        <v>0</v>
      </c>
      <c r="CM2522" s="155" t="n">
        <v>4.194</v>
      </c>
      <c r="CN2522" s="156" t="n">
        <v>0</v>
      </c>
      <c r="CO2522" s="155" t="n">
        <v>0.00769</v>
      </c>
      <c r="CP2522" s="155" t="n">
        <v>2.493285E-009</v>
      </c>
      <c r="CQ2522" s="155" t="n">
        <v>2.8881718E-007</v>
      </c>
      <c r="CR2522" s="155" t="n">
        <v>0.0014299444</v>
      </c>
      <c r="CS2522" s="155" t="n">
        <v>47.476386</v>
      </c>
      <c r="CT2522" s="155" t="n">
        <v>0</v>
      </c>
      <c r="CU2522" s="155" t="n">
        <v>0</v>
      </c>
    </row>
    <row r="2523" customFormat="false" ht="13.8" hidden="false" customHeight="false" outlineLevel="0" collapsed="false">
      <c r="A2523" s="0" t="s">
        <v>3412</v>
      </c>
      <c r="B2523" s="90" t="s">
        <v>3321</v>
      </c>
      <c r="C2523" s="88" t="str">
        <f aca="false">MID(A2523,1,12)</f>
        <v>P.030.66.200</v>
      </c>
      <c r="D2523" s="0" t="s">
        <v>3319</v>
      </c>
      <c r="E2523" s="90" t="s">
        <v>255</v>
      </c>
      <c r="F2523" s="91" t="str">
        <f aca="false">MID(A2523, 21,85)</f>
        <v>Phenylpropanes (n=5, std=0.69)</v>
      </c>
      <c r="G2523" s="133" t="n">
        <f aca="false">H2523+I2523+J2523+K2523</f>
        <v>1.13864992929</v>
      </c>
      <c r="H2523" s="149" t="n">
        <f aca="false">N2523+O2523+P2523+Q2523</f>
        <v>0.1523076334</v>
      </c>
      <c r="I2523" s="149" t="n">
        <f aca="false">L2523+M2523+R2523+V2523+T2523</f>
        <v>0.17704429589</v>
      </c>
      <c r="J2523" s="150" t="n">
        <f aca="false">S2523+U2523+W2523+X2523</f>
        <v>0.077748</v>
      </c>
      <c r="K2523" s="149" t="n">
        <v>0.73155</v>
      </c>
      <c r="L2523" s="130" t="n">
        <v>0.08518275</v>
      </c>
      <c r="M2523" s="130" t="n">
        <v>0.091740662</v>
      </c>
      <c r="N2523" s="130" t="n">
        <v>0.089964</v>
      </c>
      <c r="O2523" s="130" t="n">
        <v>0.047318</v>
      </c>
      <c r="P2523" s="130" t="n">
        <v>0.0028165354</v>
      </c>
      <c r="Q2523" s="157" t="n">
        <v>0.012209098</v>
      </c>
      <c r="R2523" s="130" t="n">
        <v>0.00012088389</v>
      </c>
      <c r="S2523" s="130" t="n">
        <v>0.032373</v>
      </c>
      <c r="T2523" s="130" t="n">
        <v>0</v>
      </c>
      <c r="U2523" s="130" t="n">
        <v>0.045375</v>
      </c>
      <c r="V2523" s="157" t="n">
        <v>0</v>
      </c>
      <c r="W2523" s="130" t="n">
        <v>0</v>
      </c>
      <c r="X2523" s="130" t="n">
        <v>0</v>
      </c>
      <c r="Z2523" s="151" t="n">
        <f aca="false">K2523/0.15</f>
        <v>4.877</v>
      </c>
      <c r="AB2523" s="133" t="n">
        <f aca="false">K2523</f>
        <v>0.73155</v>
      </c>
      <c r="AC2523" s="133" t="n">
        <f aca="false">L2523+M2523+N2523+O2523+P2523+Q2523+R2523</f>
        <v>0.32935192929</v>
      </c>
      <c r="AD2523" s="133" t="n">
        <f aca="false">L2523+M2523+R2523+W2523</f>
        <v>0.17704429589</v>
      </c>
      <c r="AE2523" s="133" t="n">
        <f aca="false">V2523+L2523+M2523+R2523+T2523</f>
        <v>0.17704429589</v>
      </c>
      <c r="AF2523" s="133" t="n">
        <f aca="false">S2523+U2523+X2523</f>
        <v>0.077748</v>
      </c>
      <c r="AH2523" s="0" t="n">
        <v>5.6375</v>
      </c>
      <c r="AI2523" s="96" t="n">
        <v>0</v>
      </c>
      <c r="AJ2523" s="96" t="n">
        <v>5.6375</v>
      </c>
      <c r="AK2523" s="96" t="n">
        <v>0</v>
      </c>
      <c r="AL2523" s="96" t="n">
        <v>0</v>
      </c>
      <c r="AM2523" s="96" t="n">
        <v>0</v>
      </c>
      <c r="AN2523" s="96" t="n">
        <v>0</v>
      </c>
      <c r="AP2523" s="95" t="n">
        <v>0.11814167</v>
      </c>
      <c r="AQ2523" s="95" t="n">
        <v>0.11377442</v>
      </c>
      <c r="AR2523" s="95" t="n">
        <v>0.0043625775</v>
      </c>
      <c r="AS2523" s="95" t="n">
        <v>4.665276E-006</v>
      </c>
      <c r="AT2523" s="152" t="n">
        <f aca="false">AW2523+AZ2523+BA2523+BB2523+BC2523+BK2523+BL2523+BP2523</f>
        <v>6.821008572E-006</v>
      </c>
      <c r="AU2523" s="152" t="n">
        <f aca="false">AX2523+AY2523+BD2523+BE2523+BF2523+BG2523+BH2523+BI2523+BJ2523+BM2523+BQ2523+BR2523</f>
        <v>1.61337926589E-008</v>
      </c>
      <c r="AV2523" s="153" t="n">
        <f aca="false">BN2523+BO2523</f>
        <v>0.0006534</v>
      </c>
      <c r="AW2523" s="154" t="n">
        <v>4.525856E-006</v>
      </c>
      <c r="AX2523" s="154" t="n">
        <v>1.36556E-008</v>
      </c>
      <c r="AY2523" s="154" t="n">
        <v>3.730905E-013</v>
      </c>
      <c r="AZ2523" s="154" t="n">
        <v>0</v>
      </c>
      <c r="BA2523" s="154" t="n">
        <v>0</v>
      </c>
      <c r="BB2523" s="154" t="n">
        <v>2.4108E-009</v>
      </c>
      <c r="BC2523" s="154" t="n">
        <v>2.28922E-006</v>
      </c>
      <c r="BD2523" s="154" t="n">
        <v>5.4978E-010</v>
      </c>
      <c r="BE2523" s="154" t="n">
        <v>1.802E-009</v>
      </c>
      <c r="BF2523" s="154" t="n">
        <v>0</v>
      </c>
      <c r="BG2523" s="154" t="n">
        <v>0</v>
      </c>
      <c r="BH2523" s="154" t="n">
        <v>6.9557594E-012</v>
      </c>
      <c r="BI2523" s="154" t="n">
        <v>1.0080052E-010</v>
      </c>
      <c r="BJ2523" s="154" t="n">
        <v>1.8283289E-011</v>
      </c>
      <c r="BK2523" s="154" t="n">
        <v>4.32022E-010</v>
      </c>
      <c r="BL2523" s="154" t="n">
        <v>3.08975E-009</v>
      </c>
      <c r="BM2523" s="154" t="n">
        <v>0</v>
      </c>
      <c r="BN2523" s="154" t="n">
        <v>0.0006534</v>
      </c>
      <c r="BO2523" s="154" t="n">
        <v>0</v>
      </c>
      <c r="BP2523" s="154" t="n">
        <v>0</v>
      </c>
      <c r="BQ2523" s="154" t="n">
        <v>0</v>
      </c>
      <c r="BR2523" s="154" t="n">
        <v>0</v>
      </c>
      <c r="BT2523" s="96" t="n">
        <v>0.00025446495</v>
      </c>
      <c r="BU2523" s="96" t="n">
        <v>1.2423532E-005</v>
      </c>
      <c r="BV2523" s="96" t="n">
        <v>0.0001359837</v>
      </c>
      <c r="BW2523" s="96" t="n">
        <v>5.9494838E-008</v>
      </c>
      <c r="BX2523" s="96" t="n">
        <v>5.2587094E-005</v>
      </c>
      <c r="BY2523" s="96" t="n">
        <v>0</v>
      </c>
      <c r="BZ2523" s="96" t="n">
        <v>0</v>
      </c>
      <c r="CA2523" s="96" t="n">
        <v>0</v>
      </c>
      <c r="CB2523" s="96" t="n">
        <v>4.3692232E-006</v>
      </c>
      <c r="CC2523" s="96" t="n">
        <v>8.2094867E-006</v>
      </c>
      <c r="CD2523" s="96" t="n">
        <v>0</v>
      </c>
      <c r="CE2523" s="96" t="n">
        <v>0</v>
      </c>
      <c r="CF2523" s="96" t="n">
        <v>0</v>
      </c>
      <c r="CG2523" s="96" t="n">
        <v>1.8003558E-005</v>
      </c>
      <c r="CH2523" s="96" t="n">
        <v>7.2155271E-006</v>
      </c>
      <c r="CI2523" s="96" t="n">
        <v>1.5613333E-005</v>
      </c>
      <c r="CJ2523" s="96" t="n">
        <v>0</v>
      </c>
      <c r="CL2523" s="155" t="n">
        <v>0</v>
      </c>
      <c r="CM2523" s="155" t="n">
        <v>4.877</v>
      </c>
      <c r="CN2523" s="156" t="n">
        <v>0</v>
      </c>
      <c r="CO2523" s="155" t="n">
        <v>0.0085</v>
      </c>
      <c r="CP2523" s="155" t="n">
        <v>3.1537899E-009</v>
      </c>
      <c r="CQ2523" s="155" t="n">
        <v>3.706817E-007</v>
      </c>
      <c r="CR2523" s="155" t="n">
        <v>0.0016994443</v>
      </c>
      <c r="CS2523" s="155" t="n">
        <v>49.685485</v>
      </c>
      <c r="CT2523" s="155" t="n">
        <v>0</v>
      </c>
      <c r="CU2523" s="155" t="n">
        <v>0</v>
      </c>
    </row>
    <row r="2524" customFormat="false" ht="13.8" hidden="false" customHeight="false" outlineLevel="0" collapsed="false">
      <c r="A2524" s="0" t="s">
        <v>3413</v>
      </c>
      <c r="B2524" s="90" t="s">
        <v>3321</v>
      </c>
      <c r="C2524" s="88" t="str">
        <f aca="false">MID(A2524,1,12)</f>
        <v>P.030.66.300</v>
      </c>
      <c r="D2524" s="0" t="s">
        <v>3319</v>
      </c>
      <c r="E2524" s="90" t="s">
        <v>255</v>
      </c>
      <c r="F2524" s="91" t="str">
        <f aca="false">MID(A2524, 21,85)</f>
        <v>Pyrazoles (n=2, std=3.47)</v>
      </c>
      <c r="G2524" s="133" t="n">
        <f aca="false">H2524+I2524+J2524+K2524</f>
        <v>5.36031834</v>
      </c>
      <c r="H2524" s="149" t="n">
        <f aca="false">N2524+O2524+P2524+Q2524</f>
        <v>0.695441418</v>
      </c>
      <c r="I2524" s="149" t="n">
        <f aca="false">L2524+M2524+R2524+V2524+T2524</f>
        <v>1.560399922</v>
      </c>
      <c r="J2524" s="150" t="n">
        <f aca="false">S2524+U2524+W2524+X2524</f>
        <v>0.381677</v>
      </c>
      <c r="K2524" s="149" t="n">
        <v>2.7228</v>
      </c>
      <c r="L2524" s="130" t="n">
        <v>1.2209193</v>
      </c>
      <c r="M2524" s="130" t="n">
        <v>0.3366694</v>
      </c>
      <c r="N2524" s="130" t="n">
        <v>0.291312</v>
      </c>
      <c r="O2524" s="130" t="n">
        <v>0.213332</v>
      </c>
      <c r="P2524" s="130" t="n">
        <v>0.058505928</v>
      </c>
      <c r="Q2524" s="157" t="n">
        <v>0.13229149</v>
      </c>
      <c r="R2524" s="130" t="n">
        <v>0.002811222</v>
      </c>
      <c r="S2524" s="130" t="n">
        <v>0.218327</v>
      </c>
      <c r="T2524" s="130" t="n">
        <v>0</v>
      </c>
      <c r="U2524" s="130" t="n">
        <v>0.16335</v>
      </c>
      <c r="V2524" s="157" t="n">
        <v>0</v>
      </c>
      <c r="W2524" s="130" t="n">
        <v>0</v>
      </c>
      <c r="X2524" s="130" t="n">
        <v>0</v>
      </c>
      <c r="Z2524" s="151" t="n">
        <f aca="false">K2524/0.15</f>
        <v>18.152</v>
      </c>
      <c r="AB2524" s="133" t="n">
        <f aca="false">K2524</f>
        <v>2.7228</v>
      </c>
      <c r="AC2524" s="133" t="n">
        <f aca="false">L2524+M2524+N2524+O2524+P2524+Q2524+R2524</f>
        <v>2.25584134</v>
      </c>
      <c r="AD2524" s="133" t="n">
        <f aca="false">L2524+M2524+R2524+W2524</f>
        <v>1.560399922</v>
      </c>
      <c r="AE2524" s="133" t="n">
        <f aca="false">V2524+L2524+M2524+R2524+T2524</f>
        <v>1.560399922</v>
      </c>
      <c r="AF2524" s="133" t="n">
        <f aca="false">S2524+U2524+X2524</f>
        <v>0.381677</v>
      </c>
      <c r="AH2524" s="0" t="n">
        <v>20.295</v>
      </c>
      <c r="AI2524" s="96" t="n">
        <v>0</v>
      </c>
      <c r="AJ2524" s="96" t="n">
        <v>20.295</v>
      </c>
      <c r="AK2524" s="96" t="n">
        <v>0</v>
      </c>
      <c r="AL2524" s="96" t="n">
        <v>0</v>
      </c>
      <c r="AM2524" s="96" t="n">
        <v>0</v>
      </c>
      <c r="AN2524" s="96" t="n">
        <v>0</v>
      </c>
      <c r="AP2524" s="95" t="n">
        <v>0.72959056</v>
      </c>
      <c r="AQ2524" s="95" t="n">
        <v>0.70758105</v>
      </c>
      <c r="AR2524" s="95" t="n">
        <v>0.021978051</v>
      </c>
      <c r="AS2524" s="95" t="n">
        <v>3.1463124E-005</v>
      </c>
      <c r="AT2524" s="152" t="n">
        <f aca="false">AW2524+AZ2524+BA2524+BB2524+BC2524+BK2524+BL2524+BP2524</f>
        <v>4.242092596E-005</v>
      </c>
      <c r="AU2524" s="152" t="n">
        <f aca="false">AX2524+AY2524+BD2524+BE2524+BF2524+BG2524+BH2524+BI2524+BJ2524+BM2524+BQ2524+BR2524</f>
        <v>8.1279774235E-008</v>
      </c>
      <c r="AV2524" s="153" t="n">
        <f aca="false">BN2524+BO2524</f>
        <v>0.0044066</v>
      </c>
      <c r="AW2524" s="154" t="n">
        <v>1.6845056E-005</v>
      </c>
      <c r="AX2524" s="154" t="n">
        <v>5.08256E-008</v>
      </c>
      <c r="AY2524" s="154" t="n">
        <v>1.388628E-012</v>
      </c>
      <c r="AZ2524" s="154" t="n">
        <v>0</v>
      </c>
      <c r="BA2524" s="154" t="n">
        <v>0</v>
      </c>
      <c r="BB2524" s="154" t="n">
        <v>7.8064E-009</v>
      </c>
      <c r="BC2524" s="154" t="n">
        <v>2.551934E-005</v>
      </c>
      <c r="BD2524" s="154" t="n">
        <v>1.78024E-009</v>
      </c>
      <c r="BE2524" s="154" t="n">
        <v>2.582796E-008</v>
      </c>
      <c r="BF2524" s="154" t="n">
        <v>0</v>
      </c>
      <c r="BG2524" s="154" t="n">
        <v>0</v>
      </c>
      <c r="BH2524" s="154" t="n">
        <v>7.5373697E-011</v>
      </c>
      <c r="BI2524" s="154" t="n">
        <v>2.3441678E-009</v>
      </c>
      <c r="BJ2524" s="154" t="n">
        <v>4.2504411E-010</v>
      </c>
      <c r="BK2524" s="154" t="n">
        <v>7.9572E-009</v>
      </c>
      <c r="BL2524" s="154" t="n">
        <v>4.076636E-008</v>
      </c>
      <c r="BM2524" s="154" t="n">
        <v>0</v>
      </c>
      <c r="BN2524" s="154" t="n">
        <v>0.0044066</v>
      </c>
      <c r="BO2524" s="154" t="n">
        <v>0</v>
      </c>
      <c r="BP2524" s="154" t="n">
        <v>0</v>
      </c>
      <c r="BQ2524" s="154" t="n">
        <v>0</v>
      </c>
      <c r="BR2524" s="154" t="n">
        <v>0</v>
      </c>
      <c r="BT2524" s="96" t="n">
        <v>0.0013936953</v>
      </c>
      <c r="BU2524" s="96" t="n">
        <v>0.00017806576</v>
      </c>
      <c r="BV2524" s="96" t="n">
        <v>0.00050612592</v>
      </c>
      <c r="BW2524" s="96" t="n">
        <v>4.9620197E-007</v>
      </c>
      <c r="BX2524" s="96" t="n">
        <v>0.00033762813</v>
      </c>
      <c r="BY2524" s="96" t="n">
        <v>0</v>
      </c>
      <c r="BZ2524" s="96" t="n">
        <v>0</v>
      </c>
      <c r="CA2524" s="96" t="n">
        <v>0</v>
      </c>
      <c r="CB2524" s="96" t="n">
        <v>8.4899615E-005</v>
      </c>
      <c r="CC2524" s="96" t="n">
        <v>8.7961125E-005</v>
      </c>
      <c r="CD2524" s="96" t="n">
        <v>0</v>
      </c>
      <c r="CE2524" s="96" t="n">
        <v>0</v>
      </c>
      <c r="CF2524" s="96" t="n">
        <v>0</v>
      </c>
      <c r="CG2524" s="96" t="n">
        <v>6.7244682E-005</v>
      </c>
      <c r="CH2524" s="96" t="n">
        <v>2.5975898E-005</v>
      </c>
      <c r="CI2524" s="96" t="n">
        <v>0.000105298</v>
      </c>
      <c r="CJ2524" s="96" t="n">
        <v>0</v>
      </c>
      <c r="CL2524" s="155" t="n">
        <v>0</v>
      </c>
      <c r="CM2524" s="155" t="n">
        <v>18.152</v>
      </c>
      <c r="CN2524" s="156" t="n">
        <v>0</v>
      </c>
      <c r="CO2524" s="155" t="n">
        <v>0.12183</v>
      </c>
      <c r="CP2524" s="155" t="n">
        <v>3.443244E-008</v>
      </c>
      <c r="CQ2524" s="155" t="n">
        <v>4.0260626E-006</v>
      </c>
      <c r="CR2524" s="155" t="n">
        <v>0.012765165</v>
      </c>
      <c r="CS2524" s="155" t="n">
        <v>1155.3962</v>
      </c>
      <c r="CT2524" s="155" t="n">
        <v>0</v>
      </c>
      <c r="CU2524" s="155" t="n">
        <v>0</v>
      </c>
    </row>
    <row r="2525" customFormat="false" ht="13.8" hidden="false" customHeight="false" outlineLevel="0" collapsed="false">
      <c r="A2525" s="0" t="s">
        <v>3414</v>
      </c>
      <c r="B2525" s="90" t="s">
        <v>3321</v>
      </c>
      <c r="C2525" s="88" t="str">
        <f aca="false">MID(A2525,1,12)</f>
        <v>P.030.66.400</v>
      </c>
      <c r="D2525" s="0" t="s">
        <v>3319</v>
      </c>
      <c r="E2525" s="90" t="s">
        <v>255</v>
      </c>
      <c r="F2525" s="91" t="str">
        <f aca="false">MID(A2525, 21,85)</f>
        <v>Pyridazines and derivatives (n=2, std=0.00)</v>
      </c>
      <c r="G2525" s="133" t="n">
        <f aca="false">H2525+I2525+J2525+K2525</f>
        <v>4.3222103602</v>
      </c>
      <c r="H2525" s="149" t="n">
        <f aca="false">N2525+O2525+P2525+Q2525</f>
        <v>0.722472969</v>
      </c>
      <c r="I2525" s="149" t="n">
        <f aca="false">L2525+M2525+R2525+V2525+T2525</f>
        <v>1.3363433912</v>
      </c>
      <c r="J2525" s="150" t="n">
        <f aca="false">S2525+U2525+W2525+X2525</f>
        <v>0.359144</v>
      </c>
      <c r="K2525" s="149" t="n">
        <v>1.90425</v>
      </c>
      <c r="L2525" s="130" t="n">
        <v>0.95314486</v>
      </c>
      <c r="M2525" s="130" t="n">
        <v>0.38208237</v>
      </c>
      <c r="N2525" s="130" t="n">
        <v>0.29376</v>
      </c>
      <c r="O2525" s="130" t="n">
        <v>0.19248</v>
      </c>
      <c r="P2525" s="130" t="n">
        <v>0.014101429</v>
      </c>
      <c r="Q2525" s="130" t="n">
        <v>0.22213154</v>
      </c>
      <c r="R2525" s="157" t="n">
        <v>0.0011161612</v>
      </c>
      <c r="S2525" s="130" t="n">
        <v>0.228464</v>
      </c>
      <c r="T2525" s="130" t="n">
        <v>0</v>
      </c>
      <c r="U2525" s="130" t="n">
        <v>0.13068</v>
      </c>
      <c r="V2525" s="157" t="n">
        <v>0</v>
      </c>
      <c r="W2525" s="130" t="n">
        <v>0</v>
      </c>
      <c r="X2525" s="130" t="n">
        <v>0</v>
      </c>
      <c r="Z2525" s="151" t="n">
        <f aca="false">K2525/0.15</f>
        <v>12.695</v>
      </c>
      <c r="AB2525" s="133" t="n">
        <f aca="false">K2525</f>
        <v>1.90425</v>
      </c>
      <c r="AC2525" s="133" t="n">
        <f aca="false">L2525+M2525+N2525+O2525+P2525+Q2525+R2525</f>
        <v>2.0588163602</v>
      </c>
      <c r="AD2525" s="133" t="n">
        <f aca="false">L2525+M2525+R2525+W2525</f>
        <v>1.3363433912</v>
      </c>
      <c r="AE2525" s="133" t="n">
        <f aca="false">V2525+L2525+M2525+R2525+T2525</f>
        <v>1.3363433912</v>
      </c>
      <c r="AF2525" s="133" t="n">
        <f aca="false">S2525+U2525+X2525</f>
        <v>0.359144</v>
      </c>
      <c r="AH2525" s="0" t="n">
        <v>16.236</v>
      </c>
      <c r="AI2525" s="96" t="n">
        <v>0</v>
      </c>
      <c r="AJ2525" s="96" t="n">
        <v>16.236</v>
      </c>
      <c r="AK2525" s="96" t="n">
        <v>0</v>
      </c>
      <c r="AL2525" s="96" t="n">
        <v>0</v>
      </c>
      <c r="AM2525" s="96" t="n">
        <v>0</v>
      </c>
      <c r="AN2525" s="96" t="n">
        <v>0</v>
      </c>
      <c r="AP2525" s="95" t="n">
        <v>0.55255163</v>
      </c>
      <c r="AQ2525" s="95" t="n">
        <v>0.53663766</v>
      </c>
      <c r="AR2525" s="95" t="n">
        <v>0.015881044</v>
      </c>
      <c r="AS2525" s="95" t="n">
        <v>3.2923968E-005</v>
      </c>
      <c r="AT2525" s="152" t="n">
        <f aca="false">AW2525+AZ2525+BA2525+BB2525+BC2525+BK2525+BL2525+BP2525</f>
        <v>3.217252162E-005</v>
      </c>
      <c r="AU2525" s="152" t="n">
        <f aca="false">AX2525+AY2525+BD2525+BE2525+BF2525+BG2525+BH2525+BI2525+BJ2525+BM2525+BQ2525+BR2525</f>
        <v>5.87316699375E-008</v>
      </c>
      <c r="AV2525" s="153" t="n">
        <f aca="false">BN2525+BO2525</f>
        <v>0.0046112</v>
      </c>
      <c r="AW2525" s="154" t="n">
        <v>1.178096E-005</v>
      </c>
      <c r="AX2525" s="154" t="n">
        <v>3.5546E-008</v>
      </c>
      <c r="AY2525" s="154" t="n">
        <v>9.711675E-013</v>
      </c>
      <c r="AZ2525" s="154" t="n">
        <v>0</v>
      </c>
      <c r="BA2525" s="154" t="n">
        <v>0</v>
      </c>
      <c r="BB2525" s="154" t="n">
        <v>7.872E-009</v>
      </c>
      <c r="BC2525" s="154" t="n">
        <v>2.032922E-005</v>
      </c>
      <c r="BD2525" s="154" t="n">
        <v>1.7952E-009</v>
      </c>
      <c r="BE2525" s="154" t="n">
        <v>2.016332E-008</v>
      </c>
      <c r="BF2525" s="154" t="n">
        <v>0</v>
      </c>
      <c r="BG2525" s="154" t="n">
        <v>0</v>
      </c>
      <c r="BH2525" s="154" t="n">
        <v>1.265453E-010</v>
      </c>
      <c r="BI2525" s="154" t="n">
        <v>9.3072672E-010</v>
      </c>
      <c r="BJ2525" s="154" t="n">
        <v>1.6890675E-010</v>
      </c>
      <c r="BK2525" s="154" t="n">
        <v>3.5125E-009</v>
      </c>
      <c r="BL2525" s="154" t="n">
        <v>5.095712E-008</v>
      </c>
      <c r="BM2525" s="154" t="n">
        <v>0</v>
      </c>
      <c r="BN2525" s="154" t="n">
        <v>0.0046112</v>
      </c>
      <c r="BO2525" s="154" t="n">
        <v>0</v>
      </c>
      <c r="BP2525" s="154" t="n">
        <v>0</v>
      </c>
      <c r="BQ2525" s="154" t="n">
        <v>0</v>
      </c>
      <c r="BR2525" s="154" t="n">
        <v>0</v>
      </c>
      <c r="BT2525" s="96" t="n">
        <v>0.0011532996</v>
      </c>
      <c r="BU2525" s="96" t="n">
        <v>0.00013901202</v>
      </c>
      <c r="BV2525" s="96" t="n">
        <v>0.00035397029</v>
      </c>
      <c r="BW2525" s="96" t="n">
        <v>3.1472537E-007</v>
      </c>
      <c r="BX2525" s="96" t="n">
        <v>0.00028679401</v>
      </c>
      <c r="BY2525" s="96" t="n">
        <v>0</v>
      </c>
      <c r="BZ2525" s="96" t="n">
        <v>0</v>
      </c>
      <c r="CA2525" s="96" t="n">
        <v>0</v>
      </c>
      <c r="CB2525" s="96" t="n">
        <v>2.9650949E-005</v>
      </c>
      <c r="CC2525" s="96" t="n">
        <v>0.00014741236</v>
      </c>
      <c r="CD2525" s="96" t="n">
        <v>0</v>
      </c>
      <c r="CE2525" s="96" t="n">
        <v>0</v>
      </c>
      <c r="CF2525" s="96" t="n">
        <v>0</v>
      </c>
      <c r="CG2525" s="96" t="n">
        <v>6.5177528E-005</v>
      </c>
      <c r="CH2525" s="96" t="n">
        <v>2.0780718E-005</v>
      </c>
      <c r="CI2525" s="96" t="n">
        <v>0.00011018702</v>
      </c>
      <c r="CJ2525" s="96" t="n">
        <v>0</v>
      </c>
      <c r="CL2525" s="155" t="n">
        <v>0</v>
      </c>
      <c r="CM2525" s="155" t="n">
        <v>12.695</v>
      </c>
      <c r="CN2525" s="156" t="n">
        <v>0</v>
      </c>
      <c r="CO2525" s="155" t="n">
        <v>0.09511</v>
      </c>
      <c r="CP2525" s="155" t="n">
        <v>5.7034824E-008</v>
      </c>
      <c r="CQ2525" s="155" t="n">
        <v>6.7372715E-006</v>
      </c>
      <c r="CR2525" s="155" t="n">
        <v>0.010612277</v>
      </c>
      <c r="CS2525" s="155" t="n">
        <v>458.81073</v>
      </c>
      <c r="CT2525" s="155" t="n">
        <v>0</v>
      </c>
      <c r="CU2525" s="155" t="n">
        <v>0</v>
      </c>
    </row>
    <row r="2526" customFormat="false" ht="13.8" hidden="false" customHeight="false" outlineLevel="0" collapsed="false">
      <c r="A2526" s="0" t="s">
        <v>3415</v>
      </c>
      <c r="B2526" s="90" t="s">
        <v>3321</v>
      </c>
      <c r="C2526" s="88" t="str">
        <f aca="false">MID(A2526,1,12)</f>
        <v>P.030.66.500</v>
      </c>
      <c r="D2526" s="0" t="s">
        <v>3319</v>
      </c>
      <c r="E2526" s="90" t="s">
        <v>255</v>
      </c>
      <c r="F2526" s="91" t="str">
        <f aca="false">MID(A2526, 21,85)</f>
        <v>Pyridines and derivatives (class) (n=2, std=1.64)</v>
      </c>
      <c r="G2526" s="133" t="n">
        <f aca="false">H2526+I2526+J2526+K2526</f>
        <v>2.50741487318</v>
      </c>
      <c r="H2526" s="149" t="n">
        <f aca="false">N2526+O2526+P2526+Q2526</f>
        <v>0.442814393</v>
      </c>
      <c r="I2526" s="149" t="n">
        <f aca="false">L2526+M2526+R2526+V2526+T2526</f>
        <v>0.38966148018</v>
      </c>
      <c r="J2526" s="150" t="n">
        <f aca="false">S2526+U2526+W2526+X2526</f>
        <v>0.213489</v>
      </c>
      <c r="K2526" s="149" t="n">
        <v>1.46145</v>
      </c>
      <c r="L2526" s="130" t="n">
        <v>0.21616376</v>
      </c>
      <c r="M2526" s="130" t="n">
        <v>0.17277376</v>
      </c>
      <c r="N2526" s="130" t="n">
        <v>0.1989</v>
      </c>
      <c r="O2526" s="130" t="n">
        <v>0.123508</v>
      </c>
      <c r="P2526" s="130" t="n">
        <v>0.026702706</v>
      </c>
      <c r="Q2526" s="157" t="n">
        <v>0.093703687</v>
      </c>
      <c r="R2526" s="157" t="n">
        <v>0.00072396018</v>
      </c>
      <c r="S2526" s="130" t="n">
        <v>0.128184</v>
      </c>
      <c r="T2526" s="130" t="n">
        <v>0</v>
      </c>
      <c r="U2526" s="130" t="n">
        <v>0.085305</v>
      </c>
      <c r="V2526" s="157" t="n">
        <v>0</v>
      </c>
      <c r="W2526" s="130" t="n">
        <v>0</v>
      </c>
      <c r="X2526" s="130" t="n">
        <v>0</v>
      </c>
      <c r="Z2526" s="151" t="n">
        <f aca="false">K2526/0.15</f>
        <v>9.743</v>
      </c>
      <c r="AB2526" s="133" t="n">
        <f aca="false">K2526</f>
        <v>1.46145</v>
      </c>
      <c r="AC2526" s="133" t="n">
        <f aca="false">L2526+M2526+N2526+O2526+P2526+Q2526+R2526</f>
        <v>0.83247587318</v>
      </c>
      <c r="AD2526" s="133" t="n">
        <f aca="false">L2526+M2526+R2526+W2526</f>
        <v>0.38966148018</v>
      </c>
      <c r="AE2526" s="133" t="n">
        <f aca="false">V2526+L2526+M2526+R2526+T2526</f>
        <v>0.38966148018</v>
      </c>
      <c r="AF2526" s="133" t="n">
        <f aca="false">S2526+U2526+X2526</f>
        <v>0.213489</v>
      </c>
      <c r="AH2526" s="0" t="n">
        <v>10.5985</v>
      </c>
      <c r="AI2526" s="96" t="n">
        <v>0</v>
      </c>
      <c r="AJ2526" s="96" t="n">
        <v>10.5985</v>
      </c>
      <c r="AK2526" s="96" t="n">
        <v>0</v>
      </c>
      <c r="AL2526" s="96" t="n">
        <v>0</v>
      </c>
      <c r="AM2526" s="96" t="n">
        <v>0</v>
      </c>
      <c r="AN2526" s="96" t="n">
        <v>0</v>
      </c>
      <c r="AP2526" s="95" t="n">
        <v>0.25830906</v>
      </c>
      <c r="AQ2526" s="95" t="n">
        <v>0.24914131</v>
      </c>
      <c r="AR2526" s="95" t="n">
        <v>0.0091492757</v>
      </c>
      <c r="AS2526" s="95" t="n">
        <v>1.8472608E-005</v>
      </c>
      <c r="AT2526" s="152" t="n">
        <f aca="false">AW2526+AZ2526+BA2526+BB2526+BC2526+BK2526+BL2526+BP2526</f>
        <v>1.493652936E-005</v>
      </c>
      <c r="AU2526" s="152" t="n">
        <f aca="false">AX2526+AY2526+BD2526+BE2526+BF2526+BG2526+BH2526+BI2526+BJ2526+BM2526+BQ2526+BR2526</f>
        <v>3.38360788405E-008</v>
      </c>
      <c r="AV2526" s="153" t="n">
        <f aca="false">BN2526+BO2526</f>
        <v>0.0025872</v>
      </c>
      <c r="AW2526" s="154" t="n">
        <v>9.041504E-006</v>
      </c>
      <c r="AX2526" s="154" t="n">
        <v>2.72804E-008</v>
      </c>
      <c r="AY2526" s="154" t="n">
        <v>7.453395E-013</v>
      </c>
      <c r="AZ2526" s="154" t="n">
        <v>0</v>
      </c>
      <c r="BA2526" s="154" t="n">
        <v>0</v>
      </c>
      <c r="BB2526" s="154" t="n">
        <v>5.33E-009</v>
      </c>
      <c r="BC2526" s="154" t="n">
        <v>5.86306E-006</v>
      </c>
      <c r="BD2526" s="154" t="n">
        <v>1.2155E-009</v>
      </c>
      <c r="BE2526" s="154" t="n">
        <v>4.57284E-009</v>
      </c>
      <c r="BF2526" s="154" t="n">
        <v>0</v>
      </c>
      <c r="BG2526" s="154" t="n">
        <v>0</v>
      </c>
      <c r="BH2526" s="154" t="n">
        <v>5.3386251E-011</v>
      </c>
      <c r="BI2526" s="154" t="n">
        <v>6.0368442E-010</v>
      </c>
      <c r="BJ2526" s="154" t="n">
        <v>1.0952283E-010</v>
      </c>
      <c r="BK2526" s="154" t="n">
        <v>3.91108E-009</v>
      </c>
      <c r="BL2526" s="154" t="n">
        <v>2.272428E-008</v>
      </c>
      <c r="BM2526" s="154" t="n">
        <v>0</v>
      </c>
      <c r="BN2526" s="154" t="n">
        <v>0.0025872</v>
      </c>
      <c r="BO2526" s="154" t="n">
        <v>0</v>
      </c>
      <c r="BP2526" s="154" t="n">
        <v>0</v>
      </c>
      <c r="BQ2526" s="154" t="n">
        <v>0</v>
      </c>
      <c r="BR2526" s="154" t="n">
        <v>0</v>
      </c>
      <c r="BT2526" s="96" t="n">
        <v>0.00065801186</v>
      </c>
      <c r="BU2526" s="96" t="n">
        <v>3.1526541E-005</v>
      </c>
      <c r="BV2526" s="96" t="n">
        <v>0.00027166069</v>
      </c>
      <c r="BW2526" s="96" t="n">
        <v>1.9891207E-007</v>
      </c>
      <c r="BX2526" s="96" t="n">
        <v>0.00013651906</v>
      </c>
      <c r="BY2526" s="96" t="n">
        <v>0</v>
      </c>
      <c r="BZ2526" s="96" t="n">
        <v>0</v>
      </c>
      <c r="CA2526" s="96" t="n">
        <v>0</v>
      </c>
      <c r="CB2526" s="96" t="n">
        <v>4.0358536E-005</v>
      </c>
      <c r="CC2526" s="96" t="n">
        <v>6.229314E-005</v>
      </c>
      <c r="CD2526" s="96" t="n">
        <v>0</v>
      </c>
      <c r="CE2526" s="96" t="n">
        <v>0</v>
      </c>
      <c r="CF2526" s="96" t="n">
        <v>0</v>
      </c>
      <c r="CG2526" s="96" t="n">
        <v>4.0067302E-005</v>
      </c>
      <c r="CH2526" s="96" t="n">
        <v>1.3565191E-005</v>
      </c>
      <c r="CI2526" s="96" t="n">
        <v>6.1822489E-005</v>
      </c>
      <c r="CJ2526" s="96" t="n">
        <v>0</v>
      </c>
      <c r="CL2526" s="155" t="n">
        <v>0</v>
      </c>
      <c r="CM2526" s="155" t="n">
        <v>9.743</v>
      </c>
      <c r="CN2526" s="156" t="n">
        <v>0</v>
      </c>
      <c r="CO2526" s="155" t="n">
        <v>0.02157</v>
      </c>
      <c r="CP2526" s="155" t="n">
        <v>2.4252488E-008</v>
      </c>
      <c r="CQ2526" s="155" t="n">
        <v>2.8436516E-006</v>
      </c>
      <c r="CR2526" s="155" t="n">
        <v>0.0043981664</v>
      </c>
      <c r="CS2526" s="155" t="n">
        <v>297.57024</v>
      </c>
      <c r="CT2526" s="155" t="n">
        <v>0</v>
      </c>
      <c r="CU2526" s="155" t="n">
        <v>0</v>
      </c>
    </row>
    <row r="2527" customFormat="false" ht="13.8" hidden="false" customHeight="false" outlineLevel="0" collapsed="false">
      <c r="B2527" s="90"/>
      <c r="C2527" s="88"/>
      <c r="D2527" s="3" t="s">
        <v>3416</v>
      </c>
      <c r="E2527" s="90"/>
      <c r="J2527" s="158"/>
      <c r="Q2527" s="102"/>
      <c r="R2527" s="102"/>
      <c r="V2527" s="102"/>
      <c r="AT2527" s="102"/>
      <c r="AU2527" s="102"/>
      <c r="AV2527" s="159"/>
      <c r="CN2527" s="160"/>
    </row>
    <row r="2528" customFormat="false" ht="13.8" hidden="false" customHeight="false" outlineLevel="0" collapsed="false">
      <c r="B2528" s="90"/>
      <c r="C2528" s="88"/>
      <c r="D2528" s="87" t="s">
        <v>3417</v>
      </c>
      <c r="E2528" s="90"/>
      <c r="J2528" s="158"/>
      <c r="Q2528" s="102"/>
      <c r="R2528" s="102"/>
      <c r="V2528" s="102"/>
      <c r="AT2528" s="102"/>
      <c r="AU2528" s="102"/>
      <c r="AV2528" s="159"/>
      <c r="CN2528" s="160"/>
    </row>
    <row r="2529" customFormat="false" ht="13.8" hidden="false" customHeight="false" outlineLevel="0" collapsed="false">
      <c r="A2529" s="0" t="s">
        <v>3418</v>
      </c>
      <c r="B2529" s="90" t="s">
        <v>3419</v>
      </c>
      <c r="C2529" s="88" t="str">
        <f aca="false">MID(A2529,1,12)</f>
        <v>Q.010.10.101</v>
      </c>
      <c r="D2529" s="0" t="s">
        <v>3417</v>
      </c>
      <c r="E2529" s="90" t="s">
        <v>255</v>
      </c>
      <c r="F2529" s="91" t="str">
        <f aca="false">MID(A2529, 21,85)</f>
        <v>Carbon Dioxide (CO2), fossil, direct emissions (scope1 and downstream)</v>
      </c>
      <c r="G2529" s="133" t="n">
        <f aca="false">H2529+I2529+J2529+K2529</f>
        <v>0.15</v>
      </c>
      <c r="H2529" s="149" t="n">
        <f aca="false">N2529+O2529+P2529+Q2529</f>
        <v>0</v>
      </c>
      <c r="I2529" s="149" t="n">
        <f aca="false">L2529+M2529+R2529+V2529+T2529</f>
        <v>0</v>
      </c>
      <c r="J2529" s="150" t="n">
        <f aca="false">S2529+U2529+W2529+X2529</f>
        <v>0</v>
      </c>
      <c r="K2529" s="149" t="n">
        <v>0.15</v>
      </c>
      <c r="L2529" s="130" t="n">
        <v>0</v>
      </c>
      <c r="M2529" s="130" t="n">
        <v>0</v>
      </c>
      <c r="N2529" s="130" t="n">
        <v>0</v>
      </c>
      <c r="O2529" s="130" t="n">
        <v>0</v>
      </c>
      <c r="P2529" s="157" t="n">
        <v>0</v>
      </c>
      <c r="Q2529" s="157" t="n">
        <v>0</v>
      </c>
      <c r="R2529" s="130" t="n">
        <v>0</v>
      </c>
      <c r="S2529" s="130" t="n">
        <v>0</v>
      </c>
      <c r="T2529" s="130" t="n">
        <v>0</v>
      </c>
      <c r="U2529" s="130" t="n">
        <v>0</v>
      </c>
      <c r="V2529" s="157" t="n">
        <v>0</v>
      </c>
      <c r="W2529" s="130" t="n">
        <v>0</v>
      </c>
      <c r="X2529" s="130" t="n">
        <v>0</v>
      </c>
      <c r="Z2529" s="151" t="n">
        <f aca="false">K2529/0.15</f>
        <v>1</v>
      </c>
      <c r="AB2529" s="133" t="n">
        <f aca="false">K2529</f>
        <v>0.15</v>
      </c>
      <c r="AC2529" s="133" t="n">
        <f aca="false">L2529+M2529+N2529+O2529+P2529+Q2529+R2529</f>
        <v>0</v>
      </c>
      <c r="AD2529" s="133" t="n">
        <f aca="false">L2529+M2529+R2529+W2529</f>
        <v>0</v>
      </c>
      <c r="AE2529" s="133" t="n">
        <f aca="false">V2529+L2529+M2529+R2529+T2529</f>
        <v>0</v>
      </c>
      <c r="AF2529" s="133" t="n">
        <f aca="false">S2529+U2529+X2529</f>
        <v>0</v>
      </c>
      <c r="CL2529" s="160"/>
    </row>
    <row r="2530" customFormat="false" ht="13.8" hidden="false" customHeight="false" outlineLevel="0" collapsed="false">
      <c r="A2530" s="0" t="s">
        <v>3420</v>
      </c>
      <c r="B2530" s="90" t="s">
        <v>3419</v>
      </c>
      <c r="C2530" s="88" t="str">
        <f aca="false">MID(A2530,1,12)</f>
        <v>Q.010.10.102</v>
      </c>
      <c r="D2530" s="0" t="s">
        <v>3417</v>
      </c>
      <c r="E2530" s="90" t="s">
        <v>255</v>
      </c>
      <c r="F2530" s="91" t="str">
        <f aca="false">MID(A2530, 21,85)</f>
        <v>Carbon Dioxide (CO2), biogenic, direct emissions (scope1 and downstream)</v>
      </c>
      <c r="G2530" s="133" t="n">
        <f aca="false">H2530+I2530+J2530+K2530</f>
        <v>0</v>
      </c>
      <c r="H2530" s="149" t="n">
        <f aca="false">N2530+O2530+P2530+Q2530</f>
        <v>0</v>
      </c>
      <c r="I2530" s="149" t="n">
        <f aca="false">L2530+M2530+R2530+V2530+T2530</f>
        <v>0</v>
      </c>
      <c r="J2530" s="150" t="n">
        <f aca="false">S2530+U2530+W2530+X2530</f>
        <v>0</v>
      </c>
      <c r="K2530" s="149" t="n">
        <v>0</v>
      </c>
      <c r="L2530" s="130" t="n">
        <v>0</v>
      </c>
      <c r="M2530" s="130" t="n">
        <v>0</v>
      </c>
      <c r="N2530" s="130" t="n">
        <v>0</v>
      </c>
      <c r="O2530" s="130" t="n">
        <v>0</v>
      </c>
      <c r="P2530" s="130" t="n">
        <v>0</v>
      </c>
      <c r="Q2530" s="130" t="n">
        <v>0</v>
      </c>
      <c r="R2530" s="130" t="n">
        <v>0</v>
      </c>
      <c r="S2530" s="130" t="n">
        <v>0</v>
      </c>
      <c r="T2530" s="130" t="n">
        <v>0</v>
      </c>
      <c r="U2530" s="130" t="n">
        <v>0</v>
      </c>
      <c r="V2530" s="157" t="n">
        <v>0</v>
      </c>
      <c r="W2530" s="130" t="n">
        <v>0</v>
      </c>
      <c r="X2530" s="130" t="n">
        <v>0</v>
      </c>
      <c r="Z2530" s="151" t="n">
        <f aca="false">K2530/0.15</f>
        <v>0</v>
      </c>
      <c r="AB2530" s="133" t="n">
        <f aca="false">K2530</f>
        <v>0</v>
      </c>
      <c r="AC2530" s="133" t="n">
        <f aca="false">L2530+M2530+N2530+O2530+P2530+Q2530+R2530</f>
        <v>0</v>
      </c>
      <c r="AD2530" s="133" t="n">
        <f aca="false">L2530+M2530+R2530+W2530</f>
        <v>0</v>
      </c>
      <c r="AE2530" s="133" t="n">
        <f aca="false">V2530+L2530+M2530+R2530+T2530</f>
        <v>0</v>
      </c>
      <c r="AF2530" s="133" t="n">
        <f aca="false">S2530+U2530+X2530</f>
        <v>0</v>
      </c>
      <c r="CL2530" s="160"/>
    </row>
    <row r="2531" customFormat="false" ht="13.8" hidden="false" customHeight="false" outlineLevel="0" collapsed="false">
      <c r="A2531" s="0" t="s">
        <v>3421</v>
      </c>
      <c r="B2531" s="90" t="s">
        <v>3419</v>
      </c>
      <c r="C2531" s="88" t="str">
        <f aca="false">MID(A2531,1,12)</f>
        <v>Q.010.10.103</v>
      </c>
      <c r="D2531" s="0" t="s">
        <v>3417</v>
      </c>
      <c r="E2531" s="90" t="s">
        <v>255</v>
      </c>
      <c r="F2531" s="91" t="str">
        <f aca="false">MID(A2531, 21,85)</f>
        <v>Methane (CH4), fossil, direct emissions (scope1 and downstream)</v>
      </c>
      <c r="G2531" s="133" t="n">
        <f aca="false">H2531+I2531+J2531+K2531</f>
        <v>4.5432224166</v>
      </c>
      <c r="H2531" s="149" t="n">
        <f aca="false">N2531+O2531+P2531+Q2531</f>
        <v>0.072298368</v>
      </c>
      <c r="I2531" s="149" t="n">
        <f aca="false">L2531+M2531+R2531+V2531+T2531</f>
        <v>0.0009240486</v>
      </c>
      <c r="J2531" s="150" t="n">
        <f aca="false">S2531+U2531+W2531+X2531</f>
        <v>0</v>
      </c>
      <c r="K2531" s="149" t="n">
        <v>4.47</v>
      </c>
      <c r="L2531" s="130" t="n">
        <v>0</v>
      </c>
      <c r="M2531" s="130" t="n">
        <v>0</v>
      </c>
      <c r="N2531" s="130" t="n">
        <v>0.061812</v>
      </c>
      <c r="O2531" s="130" t="n">
        <v>0</v>
      </c>
      <c r="P2531" s="130" t="n">
        <v>0</v>
      </c>
      <c r="Q2531" s="157" t="n">
        <v>0.010486368</v>
      </c>
      <c r="R2531" s="157" t="n">
        <v>0.0009240486</v>
      </c>
      <c r="S2531" s="130" t="n">
        <v>0</v>
      </c>
      <c r="T2531" s="130" t="n">
        <v>0</v>
      </c>
      <c r="U2531" s="130" t="n">
        <v>0</v>
      </c>
      <c r="V2531" s="157" t="n">
        <v>0</v>
      </c>
      <c r="W2531" s="130" t="n">
        <v>0</v>
      </c>
      <c r="X2531" s="130" t="n">
        <v>0</v>
      </c>
      <c r="Z2531" s="151" t="n">
        <f aca="false">K2531/0.15</f>
        <v>29.8</v>
      </c>
      <c r="AB2531" s="133" t="n">
        <f aca="false">K2531</f>
        <v>4.47</v>
      </c>
      <c r="AC2531" s="133" t="n">
        <f aca="false">L2531+M2531+N2531+O2531+P2531+Q2531+R2531</f>
        <v>0.0732224166</v>
      </c>
      <c r="AD2531" s="133" t="n">
        <f aca="false">L2531+M2531+R2531+W2531</f>
        <v>0.0009240486</v>
      </c>
      <c r="AE2531" s="133" t="n">
        <f aca="false">V2531+L2531+M2531+R2531+T2531</f>
        <v>0.0009240486</v>
      </c>
      <c r="AF2531" s="133" t="n">
        <f aca="false">S2531+U2531+X2531</f>
        <v>0</v>
      </c>
      <c r="CL2531" s="160"/>
    </row>
    <row r="2532" customFormat="false" ht="13.8" hidden="false" customHeight="false" outlineLevel="0" collapsed="false">
      <c r="A2532" s="0" t="s">
        <v>3422</v>
      </c>
      <c r="B2532" s="90" t="s">
        <v>3419</v>
      </c>
      <c r="C2532" s="88" t="str">
        <f aca="false">MID(A2532,1,12)</f>
        <v>Q.010.10.104</v>
      </c>
      <c r="D2532" s="0" t="s">
        <v>3417</v>
      </c>
      <c r="E2532" s="90" t="s">
        <v>255</v>
      </c>
      <c r="F2532" s="91" t="str">
        <f aca="false">MID(A2532, 21,85)</f>
        <v>Methane (CH4), biogenic, direct emissions (scope1 and downstream)</v>
      </c>
      <c r="G2532" s="133" t="n">
        <f aca="false">H2532+I2532+J2532+K2532</f>
        <v>4.1232224166</v>
      </c>
      <c r="H2532" s="149" t="n">
        <f aca="false">N2532+O2532+P2532+Q2532</f>
        <v>0.072298368</v>
      </c>
      <c r="I2532" s="149" t="n">
        <f aca="false">L2532+M2532+R2532+V2532+T2532</f>
        <v>0.0009240486</v>
      </c>
      <c r="J2532" s="150" t="n">
        <f aca="false">S2532+U2532+W2532+X2532</f>
        <v>0</v>
      </c>
      <c r="K2532" s="149" t="n">
        <v>4.05</v>
      </c>
      <c r="L2532" s="130" t="n">
        <v>0</v>
      </c>
      <c r="M2532" s="130" t="n">
        <v>0</v>
      </c>
      <c r="N2532" s="130" t="n">
        <v>0.061812</v>
      </c>
      <c r="O2532" s="130" t="n">
        <v>0</v>
      </c>
      <c r="P2532" s="130" t="n">
        <v>0</v>
      </c>
      <c r="Q2532" s="130" t="n">
        <v>0.010486368</v>
      </c>
      <c r="R2532" s="130" t="n">
        <v>0.0009240486</v>
      </c>
      <c r="S2532" s="130" t="n">
        <v>0</v>
      </c>
      <c r="T2532" s="130" t="n">
        <v>0</v>
      </c>
      <c r="U2532" s="130" t="n">
        <v>0</v>
      </c>
      <c r="V2532" s="157" t="n">
        <v>0</v>
      </c>
      <c r="W2532" s="130" t="n">
        <v>0</v>
      </c>
      <c r="X2532" s="130" t="n">
        <v>0</v>
      </c>
      <c r="Z2532" s="151" t="n">
        <f aca="false">K2532/0.15</f>
        <v>27</v>
      </c>
      <c r="AB2532" s="133" t="n">
        <f aca="false">K2532</f>
        <v>4.05</v>
      </c>
      <c r="AC2532" s="133" t="n">
        <f aca="false">L2532+M2532+N2532+O2532+P2532+Q2532+R2532</f>
        <v>0.0732224166</v>
      </c>
      <c r="AD2532" s="133" t="n">
        <f aca="false">L2532+M2532+R2532+W2532</f>
        <v>0.0009240486</v>
      </c>
      <c r="AE2532" s="133" t="n">
        <f aca="false">V2532+L2532+M2532+R2532+T2532</f>
        <v>0.0009240486</v>
      </c>
      <c r="AF2532" s="133" t="n">
        <f aca="false">S2532+U2532+X2532</f>
        <v>0</v>
      </c>
      <c r="CL2532" s="160"/>
    </row>
    <row r="2533" customFormat="false" ht="13.8" hidden="false" customHeight="false" outlineLevel="0" collapsed="false">
      <c r="A2533" s="0" t="s">
        <v>3423</v>
      </c>
      <c r="B2533" s="90" t="s">
        <v>3419</v>
      </c>
      <c r="C2533" s="88" t="str">
        <f aca="false">MID(A2533,1,12)</f>
        <v>Q.010.10.105</v>
      </c>
      <c r="D2533" s="0" t="s">
        <v>3417</v>
      </c>
      <c r="E2533" s="90" t="s">
        <v>255</v>
      </c>
      <c r="F2533" s="91" t="str">
        <f aca="false">MID(A2533, 21,85)</f>
        <v>Carbon Monoxide (CO), fossil, direct emissions (scope1 and downstream)</v>
      </c>
      <c r="G2533" s="133" t="n">
        <f aca="false">H2533+I2533+J2533+K2533</f>
        <v>0.27913798737</v>
      </c>
      <c r="H2533" s="149" t="n">
        <f aca="false">N2533+O2533+P2533+Q2533</f>
        <v>0.279072</v>
      </c>
      <c r="I2533" s="149" t="n">
        <f aca="false">L2533+M2533+R2533+V2533+T2533</f>
        <v>6.598737E-005</v>
      </c>
      <c r="J2533" s="150" t="n">
        <f aca="false">S2533+U2533+W2533+X2533</f>
        <v>0</v>
      </c>
      <c r="K2533" s="149" t="n">
        <v>0</v>
      </c>
      <c r="L2533" s="130" t="n">
        <v>0</v>
      </c>
      <c r="M2533" s="130" t="n">
        <v>0</v>
      </c>
      <c r="N2533" s="130" t="n">
        <v>0.279072</v>
      </c>
      <c r="O2533" s="130" t="n">
        <v>0</v>
      </c>
      <c r="P2533" s="130" t="n">
        <v>0</v>
      </c>
      <c r="Q2533" s="130" t="n">
        <v>0</v>
      </c>
      <c r="R2533" s="157" t="n">
        <v>6.598737E-005</v>
      </c>
      <c r="S2533" s="130" t="n">
        <v>0</v>
      </c>
      <c r="T2533" s="130" t="n">
        <v>0</v>
      </c>
      <c r="U2533" s="130" t="n">
        <v>0</v>
      </c>
      <c r="V2533" s="157" t="n">
        <v>0</v>
      </c>
      <c r="W2533" s="130" t="n">
        <v>0</v>
      </c>
      <c r="X2533" s="130" t="n">
        <v>0</v>
      </c>
      <c r="Z2533" s="151" t="n">
        <f aca="false">K2533/0.15</f>
        <v>0</v>
      </c>
      <c r="AB2533" s="133" t="n">
        <f aca="false">K2533</f>
        <v>0</v>
      </c>
      <c r="AC2533" s="133" t="n">
        <f aca="false">L2533+M2533+N2533+O2533+P2533+Q2533+R2533</f>
        <v>0.27913798737</v>
      </c>
      <c r="AD2533" s="133" t="n">
        <f aca="false">L2533+M2533+R2533+W2533</f>
        <v>6.598737E-005</v>
      </c>
      <c r="AE2533" s="133" t="n">
        <f aca="false">V2533+L2533+M2533+R2533+T2533</f>
        <v>6.598737E-005</v>
      </c>
      <c r="AF2533" s="133" t="n">
        <f aca="false">S2533+U2533+X2533</f>
        <v>0</v>
      </c>
      <c r="CL2533" s="160"/>
    </row>
    <row r="2534" customFormat="false" ht="13.8" hidden="false" customHeight="false" outlineLevel="0" collapsed="false">
      <c r="A2534" s="0" t="s">
        <v>3424</v>
      </c>
      <c r="B2534" s="90" t="s">
        <v>3419</v>
      </c>
      <c r="C2534" s="88" t="str">
        <f aca="false">MID(A2534,1,12)</f>
        <v>Q.010.10.106</v>
      </c>
      <c r="D2534" s="0" t="s">
        <v>3417</v>
      </c>
      <c r="E2534" s="90" t="s">
        <v>255</v>
      </c>
      <c r="F2534" s="91" t="str">
        <f aca="false">MID(A2534, 21,85)</f>
        <v>Carbon monoxide (CO), biogenic, direct emissions (scope1 and downstream)</v>
      </c>
      <c r="G2534" s="133" t="n">
        <f aca="false">H2534+I2534+J2534+K2534</f>
        <v>6.598737E-005</v>
      </c>
      <c r="H2534" s="149" t="n">
        <f aca="false">N2534+O2534+P2534+Q2534</f>
        <v>0</v>
      </c>
      <c r="I2534" s="149" t="n">
        <f aca="false">L2534+M2534+R2534+V2534+T2534</f>
        <v>6.598737E-005</v>
      </c>
      <c r="J2534" s="150" t="n">
        <f aca="false">S2534+U2534+W2534+X2534</f>
        <v>0</v>
      </c>
      <c r="K2534" s="149" t="n">
        <v>0</v>
      </c>
      <c r="L2534" s="130" t="n">
        <v>0</v>
      </c>
      <c r="M2534" s="130" t="n">
        <v>0</v>
      </c>
      <c r="N2534" s="130" t="n">
        <v>0</v>
      </c>
      <c r="O2534" s="130" t="n">
        <v>0</v>
      </c>
      <c r="P2534" s="130" t="n">
        <v>0</v>
      </c>
      <c r="Q2534" s="130" t="n">
        <v>0</v>
      </c>
      <c r="R2534" s="157" t="n">
        <v>6.598737E-005</v>
      </c>
      <c r="S2534" s="130" t="n">
        <v>0</v>
      </c>
      <c r="T2534" s="130" t="n">
        <v>0</v>
      </c>
      <c r="U2534" s="130" t="n">
        <v>0</v>
      </c>
      <c r="V2534" s="157" t="n">
        <v>0</v>
      </c>
      <c r="W2534" s="130" t="n">
        <v>0</v>
      </c>
      <c r="X2534" s="130" t="n">
        <v>0</v>
      </c>
      <c r="Z2534" s="151" t="n">
        <f aca="false">K2534/0.15</f>
        <v>0</v>
      </c>
      <c r="AB2534" s="133" t="n">
        <f aca="false">K2534</f>
        <v>0</v>
      </c>
      <c r="AC2534" s="133" t="n">
        <f aca="false">L2534+M2534+N2534+O2534+P2534+Q2534+R2534</f>
        <v>6.598737E-005</v>
      </c>
      <c r="AD2534" s="133" t="n">
        <f aca="false">L2534+M2534+R2534+W2534</f>
        <v>6.598737E-005</v>
      </c>
      <c r="AE2534" s="133" t="n">
        <f aca="false">V2534+L2534+M2534+R2534+T2534</f>
        <v>6.598737E-005</v>
      </c>
      <c r="AF2534" s="133" t="n">
        <f aca="false">S2534+U2534+X2534</f>
        <v>0</v>
      </c>
      <c r="CL2534" s="160"/>
    </row>
    <row r="2535" customFormat="false" ht="13.8" hidden="false" customHeight="false" outlineLevel="0" collapsed="false">
      <c r="A2535" s="0" t="s">
        <v>3425</v>
      </c>
      <c r="B2535" s="90" t="s">
        <v>3419</v>
      </c>
      <c r="C2535" s="88" t="str">
        <f aca="false">MID(A2535,1,12)</f>
        <v>Q.010.10.107</v>
      </c>
      <c r="D2535" s="0" t="s">
        <v>3417</v>
      </c>
      <c r="E2535" s="90" t="s">
        <v>255</v>
      </c>
      <c r="F2535" s="91" t="str">
        <f aca="false">MID(A2535, 21,85)</f>
        <v>Nitrous oxide (N2O), direct emissions (scope1 and downstream)</v>
      </c>
      <c r="G2535" s="133" t="n">
        <f aca="false">H2535+I2535+J2535+K2535</f>
        <v>40.95346572</v>
      </c>
      <c r="H2535" s="149" t="n">
        <f aca="false">N2535+O2535+P2535+Q2535</f>
        <v>0.00346572</v>
      </c>
      <c r="I2535" s="149" t="n">
        <f aca="false">L2535+M2535+R2535+V2535+T2535</f>
        <v>0</v>
      </c>
      <c r="J2535" s="150" t="n">
        <f aca="false">S2535+U2535+W2535+X2535</f>
        <v>0</v>
      </c>
      <c r="K2535" s="149" t="n">
        <v>40.95</v>
      </c>
      <c r="L2535" s="130" t="n">
        <v>0</v>
      </c>
      <c r="M2535" s="130" t="n">
        <v>0</v>
      </c>
      <c r="N2535" s="130" t="n">
        <v>0</v>
      </c>
      <c r="O2535" s="130" t="n">
        <v>0</v>
      </c>
      <c r="P2535" s="130" t="n">
        <v>0</v>
      </c>
      <c r="Q2535" s="130" t="n">
        <v>0.00346572</v>
      </c>
      <c r="R2535" s="130" t="n">
        <v>0</v>
      </c>
      <c r="S2535" s="130" t="n">
        <v>0</v>
      </c>
      <c r="T2535" s="130" t="n">
        <v>0</v>
      </c>
      <c r="U2535" s="130" t="n">
        <v>0</v>
      </c>
      <c r="V2535" s="157" t="n">
        <v>0</v>
      </c>
      <c r="W2535" s="130" t="n">
        <v>0</v>
      </c>
      <c r="X2535" s="130" t="n">
        <v>0</v>
      </c>
      <c r="Z2535" s="151" t="n">
        <f aca="false">K2535/0.15</f>
        <v>273</v>
      </c>
      <c r="AB2535" s="133" t="n">
        <f aca="false">K2535</f>
        <v>40.95</v>
      </c>
      <c r="AC2535" s="133" t="n">
        <f aca="false">L2535+M2535+N2535+O2535+P2535+Q2535+R2535</f>
        <v>0.00346572</v>
      </c>
      <c r="AD2535" s="133" t="n">
        <f aca="false">L2535+M2535+R2535+W2535</f>
        <v>0</v>
      </c>
      <c r="AE2535" s="133" t="n">
        <f aca="false">V2535+L2535+M2535+R2535+T2535</f>
        <v>0</v>
      </c>
      <c r="AF2535" s="133" t="n">
        <f aca="false">S2535+U2535+X2535</f>
        <v>0</v>
      </c>
      <c r="CL2535" s="160"/>
    </row>
    <row r="2536" customFormat="false" ht="13.8" hidden="false" customHeight="false" outlineLevel="0" collapsed="false">
      <c r="A2536" s="0" t="s">
        <v>3426</v>
      </c>
      <c r="B2536" s="90" t="s">
        <v>3419</v>
      </c>
      <c r="C2536" s="88" t="str">
        <f aca="false">MID(A2536,1,12)</f>
        <v>Q.010.10.109</v>
      </c>
      <c r="D2536" s="0" t="s">
        <v>3417</v>
      </c>
      <c r="E2536" s="90" t="s">
        <v>255</v>
      </c>
      <c r="F2536" s="91" t="str">
        <f aca="false">MID(A2536, 21,85)</f>
        <v>Butane (C4H10), direct emissions (scope1 and downstream)</v>
      </c>
      <c r="G2536" s="133" t="n">
        <f aca="false">H2536+I2536+J2536+K2536</f>
        <v>3.642463378316</v>
      </c>
      <c r="H2536" s="149" t="n">
        <f aca="false">N2536+O2536+P2536+Q2536</f>
        <v>3.6415588572</v>
      </c>
      <c r="I2536" s="149" t="n">
        <f aca="false">L2536+M2536+R2536+V2536+T2536</f>
        <v>4.521116E-006</v>
      </c>
      <c r="J2536" s="150" t="n">
        <f aca="false">S2536+U2536+W2536+X2536</f>
        <v>0</v>
      </c>
      <c r="K2536" s="149" t="n">
        <v>0.0009</v>
      </c>
      <c r="L2536" s="130" t="n">
        <v>0</v>
      </c>
      <c r="M2536" s="130" t="n">
        <v>0</v>
      </c>
      <c r="N2536" s="130" t="n">
        <v>3.6414</v>
      </c>
      <c r="O2536" s="130" t="n">
        <v>0</v>
      </c>
      <c r="P2536" s="130" t="n">
        <v>0</v>
      </c>
      <c r="Q2536" s="130" t="n">
        <v>0.0001588572</v>
      </c>
      <c r="R2536" s="157" t="n">
        <v>4.521116E-006</v>
      </c>
      <c r="S2536" s="130" t="n">
        <v>0</v>
      </c>
      <c r="T2536" s="130" t="n">
        <v>0</v>
      </c>
      <c r="U2536" s="130" t="n">
        <v>0</v>
      </c>
      <c r="V2536" s="157" t="n">
        <v>0</v>
      </c>
      <c r="W2536" s="130" t="n">
        <v>0</v>
      </c>
      <c r="X2536" s="130" t="n">
        <v>0</v>
      </c>
      <c r="Z2536" s="151" t="n">
        <f aca="false">K2536/0.15</f>
        <v>0.006</v>
      </c>
      <c r="AB2536" s="133" t="n">
        <f aca="false">K2536</f>
        <v>0.0009</v>
      </c>
      <c r="AC2536" s="133" t="n">
        <f aca="false">L2536+M2536+N2536+O2536+P2536+Q2536+R2536</f>
        <v>3.641563378316</v>
      </c>
      <c r="AD2536" s="133" t="n">
        <f aca="false">L2536+M2536+R2536+W2536</f>
        <v>4.521116E-006</v>
      </c>
      <c r="AE2536" s="133" t="n">
        <f aca="false">V2536+L2536+M2536+R2536+T2536</f>
        <v>4.521116E-006</v>
      </c>
      <c r="AF2536" s="133" t="n">
        <f aca="false">S2536+U2536+X2536</f>
        <v>0</v>
      </c>
      <c r="CL2536" s="160"/>
    </row>
    <row r="2537" customFormat="false" ht="13.8" hidden="false" customHeight="false" outlineLevel="0" collapsed="false">
      <c r="A2537" s="0" t="s">
        <v>3427</v>
      </c>
      <c r="B2537" s="90" t="s">
        <v>3419</v>
      </c>
      <c r="C2537" s="88" t="str">
        <f aca="false">MID(A2537,1,12)</f>
        <v>Q.010.10.110</v>
      </c>
      <c r="D2537" s="0" t="s">
        <v>3417</v>
      </c>
      <c r="E2537" s="90" t="s">
        <v>255</v>
      </c>
      <c r="F2537" s="91" t="str">
        <f aca="false">MID(A2537, 21,85)</f>
        <v>Ethane (C2H6), direct emissions (scope1 and downstream)</v>
      </c>
      <c r="G2537" s="133" t="n">
        <f aca="false">H2537+I2537+J2537+K2537</f>
        <v>1.33894816695</v>
      </c>
      <c r="H2537" s="149" t="n">
        <f aca="false">N2537+O2537+P2537+Q2537</f>
        <v>1.273357548</v>
      </c>
      <c r="I2537" s="149" t="n">
        <f aca="false">L2537+M2537+R2537+V2537+T2537</f>
        <v>4.061895E-005</v>
      </c>
      <c r="J2537" s="150" t="n">
        <f aca="false">S2537+U2537+W2537+X2537</f>
        <v>0</v>
      </c>
      <c r="K2537" s="149" t="n">
        <v>0.06555</v>
      </c>
      <c r="L2537" s="130" t="n">
        <v>0</v>
      </c>
      <c r="M2537" s="130" t="n">
        <v>0</v>
      </c>
      <c r="N2537" s="130" t="n">
        <v>1.27296</v>
      </c>
      <c r="O2537" s="130" t="n">
        <v>0</v>
      </c>
      <c r="P2537" s="130" t="n">
        <v>0</v>
      </c>
      <c r="Q2537" s="130" t="n">
        <v>0.000397548</v>
      </c>
      <c r="R2537" s="157" t="n">
        <v>4.061895E-005</v>
      </c>
      <c r="S2537" s="130" t="n">
        <v>0</v>
      </c>
      <c r="T2537" s="130" t="n">
        <v>0</v>
      </c>
      <c r="U2537" s="130" t="n">
        <v>0</v>
      </c>
      <c r="V2537" s="157" t="n">
        <v>0</v>
      </c>
      <c r="W2537" s="130" t="n">
        <v>0</v>
      </c>
      <c r="X2537" s="130" t="n">
        <v>0</v>
      </c>
      <c r="Z2537" s="151" t="n">
        <f aca="false">K2537/0.15</f>
        <v>0.437</v>
      </c>
      <c r="AB2537" s="133" t="n">
        <f aca="false">K2537</f>
        <v>0.06555</v>
      </c>
      <c r="AC2537" s="133" t="n">
        <f aca="false">L2537+M2537+N2537+O2537+P2537+Q2537+R2537</f>
        <v>1.27339816695</v>
      </c>
      <c r="AD2537" s="133" t="n">
        <f aca="false">L2537+M2537+R2537+W2537</f>
        <v>4.061895E-005</v>
      </c>
      <c r="AE2537" s="133" t="n">
        <f aca="false">V2537+L2537+M2537+R2537+T2537</f>
        <v>4.061895E-005</v>
      </c>
      <c r="AF2537" s="133" t="n">
        <f aca="false">S2537+U2537+X2537</f>
        <v>0</v>
      </c>
      <c r="CL2537" s="160"/>
    </row>
    <row r="2538" customFormat="false" ht="13.8" hidden="false" customHeight="false" outlineLevel="0" collapsed="false">
      <c r="A2538" s="0" t="s">
        <v>3428</v>
      </c>
      <c r="B2538" s="90" t="s">
        <v>3419</v>
      </c>
      <c r="C2538" s="88" t="str">
        <f aca="false">MID(A2538,1,12)</f>
        <v>Q.010.10.111</v>
      </c>
      <c r="D2538" s="0" t="s">
        <v>3417</v>
      </c>
      <c r="E2538" s="90" t="s">
        <v>255</v>
      </c>
      <c r="F2538" s="91" t="str">
        <f aca="false">MID(A2538, 21,85)</f>
        <v>Pentane (C5H12), direct emissions (scope1 and downstream)</v>
      </c>
      <c r="G2538" s="133" t="n">
        <f aca="false">H2538+I2538+J2538+K2538</f>
        <v>4.0820950947635</v>
      </c>
      <c r="H2538" s="149" t="n">
        <f aca="false">N2538+O2538+P2538+Q2538</f>
        <v>4.08209386608</v>
      </c>
      <c r="I2538" s="149" t="n">
        <f aca="false">L2538+M2538+R2538+V2538+T2538</f>
        <v>1.2286835E-006</v>
      </c>
      <c r="J2538" s="150" t="n">
        <f aca="false">S2538+U2538+W2538+X2538</f>
        <v>0</v>
      </c>
      <c r="K2538" s="149" t="n">
        <v>0</v>
      </c>
      <c r="L2538" s="130" t="n">
        <v>0</v>
      </c>
      <c r="M2538" s="130" t="n">
        <v>0</v>
      </c>
      <c r="N2538" s="130" t="n">
        <v>4.08204</v>
      </c>
      <c r="O2538" s="130" t="n">
        <v>0</v>
      </c>
      <c r="P2538" s="130" t="n">
        <v>0</v>
      </c>
      <c r="Q2538" s="157" t="n">
        <v>5.386608E-005</v>
      </c>
      <c r="R2538" s="157" t="n">
        <v>1.2286835E-006</v>
      </c>
      <c r="S2538" s="130" t="n">
        <v>0</v>
      </c>
      <c r="T2538" s="130" t="n">
        <v>0</v>
      </c>
      <c r="U2538" s="130" t="n">
        <v>0</v>
      </c>
      <c r="V2538" s="157" t="n">
        <v>0</v>
      </c>
      <c r="W2538" s="130" t="n">
        <v>0</v>
      </c>
      <c r="X2538" s="130" t="n">
        <v>0</v>
      </c>
      <c r="Z2538" s="151" t="n">
        <f aca="false">K2538/0.15</f>
        <v>0</v>
      </c>
      <c r="AB2538" s="133" t="n">
        <f aca="false">K2538</f>
        <v>0</v>
      </c>
      <c r="AC2538" s="133" t="n">
        <f aca="false">L2538+M2538+N2538+O2538+P2538+Q2538+R2538</f>
        <v>4.0820950947635</v>
      </c>
      <c r="AD2538" s="133" t="n">
        <f aca="false">L2538+M2538+R2538+W2538</f>
        <v>1.2286835E-006</v>
      </c>
      <c r="AE2538" s="133" t="n">
        <f aca="false">V2538+L2538+M2538+R2538+T2538</f>
        <v>1.2286835E-006</v>
      </c>
      <c r="AF2538" s="133" t="n">
        <f aca="false">S2538+U2538+X2538</f>
        <v>0</v>
      </c>
      <c r="CL2538" s="160"/>
    </row>
    <row r="2539" customFormat="false" ht="13.8" hidden="false" customHeight="false" outlineLevel="0" collapsed="false">
      <c r="A2539" s="0" t="s">
        <v>3429</v>
      </c>
      <c r="B2539" s="90" t="s">
        <v>3419</v>
      </c>
      <c r="C2539" s="88" t="str">
        <f aca="false">MID(A2539,1,12)</f>
        <v>Q.010.10.112</v>
      </c>
      <c r="D2539" s="0" t="s">
        <v>3417</v>
      </c>
      <c r="E2539" s="90" t="s">
        <v>255</v>
      </c>
      <c r="F2539" s="91" t="str">
        <f aca="false">MID(A2539, 21,85)</f>
        <v>Propane (C3H8), direct emissions (scope1 and downstream)</v>
      </c>
      <c r="G2539" s="133" t="n">
        <f aca="false">H2539+I2539+J2539+K2539</f>
        <v>1.820830258835</v>
      </c>
      <c r="H2539" s="149" t="n">
        <f aca="false">N2539+O2539+P2539+Q2539</f>
        <v>1.81782081576</v>
      </c>
      <c r="I2539" s="149" t="n">
        <f aca="false">L2539+M2539+R2539+V2539+T2539</f>
        <v>9.443075E-006</v>
      </c>
      <c r="J2539" s="150" t="n">
        <f aca="false">S2539+U2539+W2539+X2539</f>
        <v>0</v>
      </c>
      <c r="K2539" s="149" t="n">
        <v>0.003</v>
      </c>
      <c r="L2539" s="130" t="n">
        <v>0</v>
      </c>
      <c r="M2539" s="130" t="n">
        <v>0</v>
      </c>
      <c r="N2539" s="130" t="n">
        <v>1.81764</v>
      </c>
      <c r="O2539" s="130" t="n">
        <v>0</v>
      </c>
      <c r="P2539" s="130" t="n">
        <v>0</v>
      </c>
      <c r="Q2539" s="130" t="n">
        <v>0.00018081576</v>
      </c>
      <c r="R2539" s="157" t="n">
        <v>9.443075E-006</v>
      </c>
      <c r="S2539" s="130" t="n">
        <v>0</v>
      </c>
      <c r="T2539" s="130" t="n">
        <v>0</v>
      </c>
      <c r="U2539" s="130" t="n">
        <v>0</v>
      </c>
      <c r="V2539" s="157" t="n">
        <v>0</v>
      </c>
      <c r="W2539" s="130" t="n">
        <v>0</v>
      </c>
      <c r="X2539" s="130" t="n">
        <v>0</v>
      </c>
      <c r="Z2539" s="151" t="n">
        <f aca="false">K2539/0.15</f>
        <v>0.02</v>
      </c>
      <c r="AB2539" s="133" t="n">
        <f aca="false">K2539</f>
        <v>0.003</v>
      </c>
      <c r="AC2539" s="133" t="n">
        <f aca="false">L2539+M2539+N2539+O2539+P2539+Q2539+R2539</f>
        <v>1.817830258835</v>
      </c>
      <c r="AD2539" s="133" t="n">
        <f aca="false">L2539+M2539+R2539+W2539</f>
        <v>9.443075E-006</v>
      </c>
      <c r="AE2539" s="133" t="n">
        <f aca="false">V2539+L2539+M2539+R2539+T2539</f>
        <v>9.443075E-006</v>
      </c>
      <c r="AF2539" s="133" t="n">
        <f aca="false">S2539+U2539+X2539</f>
        <v>0</v>
      </c>
      <c r="CL2539" s="160"/>
    </row>
    <row r="2540" customFormat="false" ht="13.8" hidden="false" customHeight="false" outlineLevel="0" collapsed="false">
      <c r="A2540" s="0" t="s">
        <v>3430</v>
      </c>
      <c r="B2540" s="90" t="s">
        <v>3419</v>
      </c>
      <c r="C2540" s="88" t="str">
        <f aca="false">MID(A2540,1,12)</f>
        <v>Q.010.10.113</v>
      </c>
      <c r="D2540" s="0" t="s">
        <v>3417</v>
      </c>
      <c r="E2540" s="90" t="s">
        <v>255</v>
      </c>
      <c r="F2540" s="91" t="str">
        <f aca="false">MID(A2540, 21,85)</f>
        <v>Sulfur hexafluoride (SF6), direct emissions (scope1 and downstream)</v>
      </c>
      <c r="G2540" s="133" t="n">
        <f aca="false">H2540+I2540+J2540+K2540</f>
        <v>3780.00024077877</v>
      </c>
      <c r="H2540" s="149" t="n">
        <f aca="false">N2540+O2540+P2540+Q2540</f>
        <v>2.703456E-006</v>
      </c>
      <c r="I2540" s="149" t="n">
        <f aca="false">L2540+M2540+R2540+V2540+T2540</f>
        <v>0.00023807531</v>
      </c>
      <c r="J2540" s="150" t="n">
        <f aca="false">S2540+U2540+W2540+X2540</f>
        <v>0</v>
      </c>
      <c r="K2540" s="149" t="n">
        <v>3780</v>
      </c>
      <c r="L2540" s="130" t="n">
        <v>0</v>
      </c>
      <c r="M2540" s="130" t="n">
        <v>0</v>
      </c>
      <c r="N2540" s="130" t="n">
        <v>0</v>
      </c>
      <c r="O2540" s="130" t="n">
        <v>0</v>
      </c>
      <c r="P2540" s="130" t="n">
        <v>0</v>
      </c>
      <c r="Q2540" s="157" t="n">
        <v>2.703456E-006</v>
      </c>
      <c r="R2540" s="130" t="n">
        <v>0.00023807531</v>
      </c>
      <c r="S2540" s="130" t="n">
        <v>0</v>
      </c>
      <c r="T2540" s="130" t="n">
        <v>0</v>
      </c>
      <c r="U2540" s="130" t="n">
        <v>0</v>
      </c>
      <c r="V2540" s="130" t="n">
        <v>0</v>
      </c>
      <c r="W2540" s="130" t="n">
        <v>0</v>
      </c>
      <c r="X2540" s="130" t="n">
        <v>0</v>
      </c>
      <c r="Z2540" s="151" t="n">
        <f aca="false">K2540/0.15</f>
        <v>25200</v>
      </c>
      <c r="AB2540" s="133" t="n">
        <f aca="false">K2540</f>
        <v>3780</v>
      </c>
      <c r="AC2540" s="133" t="n">
        <f aca="false">L2540+M2540+N2540+O2540+P2540+Q2540+R2540</f>
        <v>0.000240778766</v>
      </c>
      <c r="AD2540" s="133" t="n">
        <f aca="false">L2540+M2540+R2540+W2540</f>
        <v>0.00023807531</v>
      </c>
      <c r="AE2540" s="133" t="n">
        <f aca="false">V2540+L2540+M2540+R2540+T2540</f>
        <v>0.00023807531</v>
      </c>
      <c r="AF2540" s="133" t="n">
        <f aca="false">S2540+U2540+X2540</f>
        <v>0</v>
      </c>
      <c r="CL2540" s="160"/>
    </row>
    <row r="2541" customFormat="false" ht="13.8" hidden="false" customHeight="false" outlineLevel="0" collapsed="false">
      <c r="A2541" s="0" t="s">
        <v>3431</v>
      </c>
      <c r="B2541" s="90" t="s">
        <v>3419</v>
      </c>
      <c r="C2541" s="88" t="str">
        <f aca="false">MID(A2541,1,12)</f>
        <v>Q.010.10.114</v>
      </c>
      <c r="D2541" s="0" t="s">
        <v>3417</v>
      </c>
      <c r="E2541" s="90" t="s">
        <v>255</v>
      </c>
      <c r="F2541" s="91" t="str">
        <f aca="false">MID(A2541, 21,85)</f>
        <v>Tetrafluoroethane, HFC-134a ( direct emissions (scope1 and downstream)</v>
      </c>
      <c r="G2541" s="133" t="n">
        <f aca="false">H2541+I2541+J2541+K2541</f>
        <v>229.51231985878</v>
      </c>
      <c r="H2541" s="149" t="n">
        <f aca="false">N2541+O2541+P2541+Q2541</f>
        <v>0.01089696728</v>
      </c>
      <c r="I2541" s="149" t="n">
        <f aca="false">L2541+M2541+R2541+V2541+T2541</f>
        <v>0.0014228915</v>
      </c>
      <c r="J2541" s="150" t="n">
        <f aca="false">S2541+U2541+W2541+X2541</f>
        <v>0</v>
      </c>
      <c r="K2541" s="149" t="n">
        <v>229.5</v>
      </c>
      <c r="L2541" s="130" t="n">
        <v>0</v>
      </c>
      <c r="M2541" s="130" t="n">
        <v>0</v>
      </c>
      <c r="N2541" s="130" t="n">
        <v>0</v>
      </c>
      <c r="O2541" s="130" t="n">
        <v>0</v>
      </c>
      <c r="P2541" s="130" t="n">
        <v>0.01078976</v>
      </c>
      <c r="Q2541" s="130" t="n">
        <v>0.00010720728</v>
      </c>
      <c r="R2541" s="130" t="n">
        <v>0.0014228915</v>
      </c>
      <c r="S2541" s="130" t="n">
        <v>0</v>
      </c>
      <c r="T2541" s="130" t="n">
        <v>0</v>
      </c>
      <c r="U2541" s="130" t="n">
        <v>0</v>
      </c>
      <c r="V2541" s="130" t="n">
        <v>0</v>
      </c>
      <c r="W2541" s="130" t="n">
        <v>0</v>
      </c>
      <c r="X2541" s="130" t="n">
        <v>0</v>
      </c>
      <c r="Z2541" s="151" t="n">
        <f aca="false">K2541/0.15</f>
        <v>1530</v>
      </c>
      <c r="AB2541" s="133" t="n">
        <f aca="false">K2541</f>
        <v>229.5</v>
      </c>
      <c r="AC2541" s="133" t="n">
        <f aca="false">L2541+M2541+N2541+O2541+P2541+Q2541+R2541</f>
        <v>0.01231985878</v>
      </c>
      <c r="AD2541" s="133" t="n">
        <f aca="false">L2541+M2541+R2541+W2541</f>
        <v>0.0014228915</v>
      </c>
      <c r="AE2541" s="133" t="n">
        <f aca="false">V2541+L2541+M2541+R2541+T2541</f>
        <v>0.0014228915</v>
      </c>
      <c r="AF2541" s="133" t="n">
        <f aca="false">S2541+U2541+X2541</f>
        <v>0</v>
      </c>
      <c r="CL2541" s="160"/>
    </row>
    <row r="2542" customFormat="false" ht="13.8" hidden="false" customHeight="false" outlineLevel="0" collapsed="false">
      <c r="A2542" s="0" t="s">
        <v>3432</v>
      </c>
      <c r="B2542" s="90" t="s">
        <v>3419</v>
      </c>
      <c r="C2542" s="88" t="str">
        <f aca="false">MID(A2542,1,12)</f>
        <v>Q.010.10.115</v>
      </c>
      <c r="D2542" s="0" t="s">
        <v>3417</v>
      </c>
      <c r="E2542" s="90" t="s">
        <v>255</v>
      </c>
      <c r="F2542" s="91" t="str">
        <f aca="false">MID(A2542, 21,85)</f>
        <v>Trifluoroethane, HFC-143a ( direct emissions (scope1 and downstream)</v>
      </c>
      <c r="G2542" s="133" t="n">
        <f aca="false">H2542+I2542+J2542+K2542</f>
        <v>871.5</v>
      </c>
      <c r="H2542" s="149" t="n">
        <f aca="false">N2542+O2542+P2542+Q2542</f>
        <v>0</v>
      </c>
      <c r="I2542" s="149" t="n">
        <f aca="false">L2542+M2542+R2542+V2542+T2542</f>
        <v>0</v>
      </c>
      <c r="J2542" s="150" t="n">
        <f aca="false">S2542+U2542+W2542+X2542</f>
        <v>0</v>
      </c>
      <c r="K2542" s="149" t="n">
        <v>871.5</v>
      </c>
      <c r="L2542" s="130" t="n">
        <v>0</v>
      </c>
      <c r="M2542" s="130" t="n">
        <v>0</v>
      </c>
      <c r="N2542" s="130" t="n">
        <v>0</v>
      </c>
      <c r="O2542" s="130" t="n">
        <v>0</v>
      </c>
      <c r="P2542" s="130" t="n">
        <v>0</v>
      </c>
      <c r="Q2542" s="157" t="n">
        <v>0</v>
      </c>
      <c r="R2542" s="130" t="n">
        <v>0</v>
      </c>
      <c r="S2542" s="130" t="n">
        <v>0</v>
      </c>
      <c r="T2542" s="130" t="n">
        <v>0</v>
      </c>
      <c r="U2542" s="130" t="n">
        <v>0</v>
      </c>
      <c r="V2542" s="130" t="n">
        <v>0</v>
      </c>
      <c r="W2542" s="130" t="n">
        <v>0</v>
      </c>
      <c r="X2542" s="130" t="n">
        <v>0</v>
      </c>
      <c r="Z2542" s="151" t="n">
        <f aca="false">K2542/0.15</f>
        <v>5810</v>
      </c>
      <c r="AB2542" s="133" t="n">
        <f aca="false">K2542</f>
        <v>871.5</v>
      </c>
      <c r="AC2542" s="133" t="n">
        <f aca="false">L2542+M2542+N2542+O2542+P2542+Q2542+R2542</f>
        <v>0</v>
      </c>
      <c r="AD2542" s="133" t="n">
        <f aca="false">L2542+M2542+R2542+W2542</f>
        <v>0</v>
      </c>
      <c r="AE2542" s="133" t="n">
        <f aca="false">V2542+L2542+M2542+R2542+T2542</f>
        <v>0</v>
      </c>
      <c r="AF2542" s="133" t="n">
        <f aca="false">S2542+U2542+X2542</f>
        <v>0</v>
      </c>
      <c r="CL2542" s="160"/>
    </row>
    <row r="2543" customFormat="false" ht="13.8" hidden="false" customHeight="false" outlineLevel="0" collapsed="false">
      <c r="A2543" s="0" t="s">
        <v>3433</v>
      </c>
      <c r="B2543" s="90" t="s">
        <v>3419</v>
      </c>
      <c r="C2543" s="88" t="str">
        <f aca="false">MID(A2543,1,12)</f>
        <v>Q.010.10.116</v>
      </c>
      <c r="D2543" s="0" t="s">
        <v>3417</v>
      </c>
      <c r="E2543" s="90" t="s">
        <v>255</v>
      </c>
      <c r="F2543" s="91" t="str">
        <f aca="false">MID(A2543, 21,85)</f>
        <v>Difluoromethane, HFC32 ( direct emissions (scope1 and downstream)</v>
      </c>
      <c r="G2543" s="133" t="n">
        <f aca="false">H2543+I2543+J2543+K2543</f>
        <v>115.65028491495</v>
      </c>
      <c r="H2543" s="149" t="n">
        <f aca="false">N2543+O2543+P2543+Q2543</f>
        <v>0.000181872</v>
      </c>
      <c r="I2543" s="149" t="n">
        <f aca="false">L2543+M2543+R2543+V2543+T2543</f>
        <v>0.00010304295</v>
      </c>
      <c r="J2543" s="150" t="n">
        <f aca="false">S2543+U2543+W2543+X2543</f>
        <v>0</v>
      </c>
      <c r="K2543" s="149" t="n">
        <v>115.65</v>
      </c>
      <c r="L2543" s="130" t="n">
        <v>0</v>
      </c>
      <c r="M2543" s="130" t="n">
        <v>0</v>
      </c>
      <c r="N2543" s="130" t="n">
        <v>0</v>
      </c>
      <c r="O2543" s="130" t="n">
        <v>0</v>
      </c>
      <c r="P2543" s="130" t="n">
        <v>0</v>
      </c>
      <c r="Q2543" s="130" t="n">
        <v>0.000181872</v>
      </c>
      <c r="R2543" s="130" t="n">
        <v>0.00010304295</v>
      </c>
      <c r="S2543" s="130" t="n">
        <v>0</v>
      </c>
      <c r="T2543" s="130" t="n">
        <v>0</v>
      </c>
      <c r="U2543" s="130" t="n">
        <v>0</v>
      </c>
      <c r="V2543" s="130" t="n">
        <v>0</v>
      </c>
      <c r="W2543" s="130" t="n">
        <v>0</v>
      </c>
      <c r="X2543" s="130" t="n">
        <v>0</v>
      </c>
      <c r="Z2543" s="151" t="n">
        <f aca="false">K2543/0.15</f>
        <v>771</v>
      </c>
      <c r="AB2543" s="133" t="n">
        <f aca="false">K2543</f>
        <v>115.65</v>
      </c>
      <c r="AC2543" s="133" t="n">
        <f aca="false">L2543+M2543+N2543+O2543+P2543+Q2543+R2543</f>
        <v>0.00028491495</v>
      </c>
      <c r="AD2543" s="133" t="n">
        <f aca="false">L2543+M2543+R2543+W2543</f>
        <v>0.00010304295</v>
      </c>
      <c r="AE2543" s="133" t="n">
        <f aca="false">V2543+L2543+M2543+R2543+T2543</f>
        <v>0.00010304295</v>
      </c>
      <c r="AF2543" s="133" t="n">
        <f aca="false">S2543+U2543+X2543</f>
        <v>0</v>
      </c>
      <c r="CL2543" s="160"/>
    </row>
    <row r="2544" customFormat="false" ht="13.8" hidden="false" customHeight="false" outlineLevel="0" collapsed="false">
      <c r="A2544" s="0" t="s">
        <v>3434</v>
      </c>
      <c r="B2544" s="90" t="s">
        <v>3419</v>
      </c>
      <c r="C2544" s="88" t="str">
        <f aca="false">MID(A2544,1,12)</f>
        <v>Q.010.10.117</v>
      </c>
      <c r="D2544" s="0" t="s">
        <v>3417</v>
      </c>
      <c r="E2544" s="90" t="s">
        <v>255</v>
      </c>
      <c r="F2544" s="91" t="str">
        <f aca="false">MID(A2544, 21,85)</f>
        <v>Tetrafluoropropene, HFO-1234yf ( direct emissions (scope1 and downstream)</v>
      </c>
      <c r="G2544" s="133" t="n">
        <f aca="false">H2544+I2544+J2544+K2544</f>
        <v>0.0751549760486</v>
      </c>
      <c r="H2544" s="149" t="n">
        <f aca="false">N2544+O2544+P2544+Q2544</f>
        <v>4.20228E-006</v>
      </c>
      <c r="I2544" s="149" t="n">
        <f aca="false">L2544+M2544+R2544+V2544+T2544</f>
        <v>7.737686E-007</v>
      </c>
      <c r="J2544" s="150" t="n">
        <f aca="false">S2544+U2544+W2544+X2544</f>
        <v>0</v>
      </c>
      <c r="K2544" s="149" t="n">
        <v>0.07515</v>
      </c>
      <c r="L2544" s="130" t="n">
        <v>0</v>
      </c>
      <c r="M2544" s="130" t="n">
        <v>0</v>
      </c>
      <c r="N2544" s="130" t="n">
        <v>0</v>
      </c>
      <c r="O2544" s="130" t="n">
        <v>0</v>
      </c>
      <c r="P2544" s="130" t="n">
        <v>0</v>
      </c>
      <c r="Q2544" s="157" t="n">
        <v>4.20228E-006</v>
      </c>
      <c r="R2544" s="157" t="n">
        <v>7.737686E-007</v>
      </c>
      <c r="S2544" s="130" t="n">
        <v>0</v>
      </c>
      <c r="T2544" s="130" t="n">
        <v>0</v>
      </c>
      <c r="U2544" s="130" t="n">
        <v>0</v>
      </c>
      <c r="V2544" s="130" t="n">
        <v>0</v>
      </c>
      <c r="W2544" s="130" t="n">
        <v>0</v>
      </c>
      <c r="X2544" s="130" t="n">
        <v>0</v>
      </c>
      <c r="Z2544" s="151" t="n">
        <f aca="false">K2544/0.15</f>
        <v>0.501</v>
      </c>
      <c r="AB2544" s="133" t="n">
        <f aca="false">K2544</f>
        <v>0.07515</v>
      </c>
      <c r="AC2544" s="133" t="n">
        <f aca="false">L2544+M2544+N2544+O2544+P2544+Q2544+R2544</f>
        <v>4.9760486E-006</v>
      </c>
      <c r="AD2544" s="133" t="n">
        <f aca="false">L2544+M2544+R2544+W2544</f>
        <v>7.737686E-007</v>
      </c>
      <c r="AE2544" s="133" t="n">
        <f aca="false">V2544+L2544+M2544+R2544+T2544</f>
        <v>7.737686E-007</v>
      </c>
      <c r="AF2544" s="133" t="n">
        <f aca="false">S2544+U2544+X2544</f>
        <v>0</v>
      </c>
      <c r="CL2544" s="160"/>
    </row>
    <row r="2545" customFormat="false" ht="13.8" hidden="false" customHeight="false" outlineLevel="0" collapsed="false">
      <c r="A2545" s="0" t="s">
        <v>3435</v>
      </c>
      <c r="B2545" s="90" t="s">
        <v>3419</v>
      </c>
      <c r="C2545" s="88" t="str">
        <f aca="false">MID(A2545,1,12)</f>
        <v>Q.010.30.100</v>
      </c>
      <c r="D2545" s="0" t="s">
        <v>3417</v>
      </c>
      <c r="E2545" s="90" t="s">
        <v>255</v>
      </c>
      <c r="F2545" s="91" t="str">
        <f aca="false">MID(A2545, 21,85)</f>
        <v>Sulfur Dioxide (SO2), direct emissions (scope1 and downstream)</v>
      </c>
      <c r="G2545" s="133" t="n">
        <f aca="false">H2545+I2545+J2545+K2545</f>
        <v>10.0215</v>
      </c>
      <c r="H2545" s="149" t="n">
        <f aca="false">N2545+O2545+P2545+Q2545</f>
        <v>0</v>
      </c>
      <c r="I2545" s="149" t="n">
        <f aca="false">L2545+M2545+R2545+V2545+T2545</f>
        <v>10.0215</v>
      </c>
      <c r="J2545" s="150" t="n">
        <f aca="false">S2545+U2545+W2545+X2545</f>
        <v>0</v>
      </c>
      <c r="K2545" s="149" t="n">
        <v>0</v>
      </c>
      <c r="L2545" s="130" t="n">
        <v>10.0215</v>
      </c>
      <c r="M2545" s="130" t="n">
        <v>0</v>
      </c>
      <c r="N2545" s="130" t="n">
        <v>0</v>
      </c>
      <c r="O2545" s="130" t="n">
        <v>0</v>
      </c>
      <c r="P2545" s="130" t="n">
        <v>0</v>
      </c>
      <c r="Q2545" s="130" t="n">
        <v>0</v>
      </c>
      <c r="R2545" s="157" t="n">
        <v>0</v>
      </c>
      <c r="S2545" s="130" t="n">
        <v>0</v>
      </c>
      <c r="T2545" s="130" t="n">
        <v>0</v>
      </c>
      <c r="U2545" s="130" t="n">
        <v>0</v>
      </c>
      <c r="V2545" s="130" t="n">
        <v>0</v>
      </c>
      <c r="W2545" s="130" t="n">
        <v>0</v>
      </c>
      <c r="X2545" s="130" t="n">
        <v>0</v>
      </c>
      <c r="Z2545" s="151" t="n">
        <f aca="false">K2545/0.15</f>
        <v>0</v>
      </c>
      <c r="AB2545" s="133" t="n">
        <f aca="false">K2545</f>
        <v>0</v>
      </c>
      <c r="AC2545" s="133" t="n">
        <f aca="false">L2545+M2545+N2545+O2545+P2545+Q2545+R2545</f>
        <v>10.0215</v>
      </c>
      <c r="AD2545" s="133" t="n">
        <f aca="false">L2545+M2545+R2545+W2545</f>
        <v>10.0215</v>
      </c>
      <c r="AE2545" s="133" t="n">
        <f aca="false">V2545+L2545+M2545+R2545+T2545</f>
        <v>10.0215</v>
      </c>
      <c r="AF2545" s="133" t="n">
        <f aca="false">S2545+U2545+X2545</f>
        <v>0</v>
      </c>
      <c r="CL2545" s="160"/>
    </row>
    <row r="2546" customFormat="false" ht="13.8" hidden="false" customHeight="false" outlineLevel="0" collapsed="false">
      <c r="A2546" s="0" t="s">
        <v>3436</v>
      </c>
      <c r="B2546" s="90" t="s">
        <v>3419</v>
      </c>
      <c r="C2546" s="88" t="str">
        <f aca="false">MID(A2546,1,12)</f>
        <v>Q.010.30.101</v>
      </c>
      <c r="D2546" s="0" t="s">
        <v>3417</v>
      </c>
      <c r="E2546" s="90" t="s">
        <v>255</v>
      </c>
      <c r="F2546" s="91" t="str">
        <f aca="false">MID(A2546, 21,85)</f>
        <v>Ammonia (NH3), direct emissions (scope1 and downstream)</v>
      </c>
      <c r="G2546" s="133" t="n">
        <f aca="false">H2546+I2546+J2546+K2546</f>
        <v>23.02023</v>
      </c>
      <c r="H2546" s="149" t="n">
        <f aca="false">N2546+O2546+P2546+Q2546</f>
        <v>0</v>
      </c>
      <c r="I2546" s="149" t="n">
        <f aca="false">L2546+M2546+R2546+V2546+T2546</f>
        <v>23.02023</v>
      </c>
      <c r="J2546" s="150" t="n">
        <f aca="false">S2546+U2546+W2546+X2546</f>
        <v>0</v>
      </c>
      <c r="K2546" s="149" t="n">
        <v>0</v>
      </c>
      <c r="L2546" s="130" t="n">
        <v>0</v>
      </c>
      <c r="M2546" s="130" t="n">
        <v>23.02023</v>
      </c>
      <c r="N2546" s="130" t="n">
        <v>0</v>
      </c>
      <c r="O2546" s="130" t="n">
        <v>0</v>
      </c>
      <c r="P2546" s="157" t="n">
        <v>0</v>
      </c>
      <c r="Q2546" s="130" t="n">
        <v>0</v>
      </c>
      <c r="R2546" s="130" t="n">
        <v>0</v>
      </c>
      <c r="S2546" s="130" t="n">
        <v>0</v>
      </c>
      <c r="T2546" s="130" t="n">
        <v>0</v>
      </c>
      <c r="U2546" s="130" t="n">
        <v>0</v>
      </c>
      <c r="V2546" s="130" t="n">
        <v>0</v>
      </c>
      <c r="W2546" s="130" t="n">
        <v>0</v>
      </c>
      <c r="X2546" s="130" t="n">
        <v>0</v>
      </c>
      <c r="Z2546" s="151" t="n">
        <f aca="false">K2546/0.15</f>
        <v>0</v>
      </c>
      <c r="AB2546" s="133" t="n">
        <f aca="false">K2546</f>
        <v>0</v>
      </c>
      <c r="AC2546" s="133" t="n">
        <f aca="false">L2546+M2546+N2546+O2546+P2546+Q2546+R2546</f>
        <v>23.02023</v>
      </c>
      <c r="AD2546" s="133" t="n">
        <f aca="false">L2546+M2546+R2546+W2546</f>
        <v>23.02023</v>
      </c>
      <c r="AE2546" s="133" t="n">
        <f aca="false">V2546+L2546+M2546+R2546+T2546</f>
        <v>23.02023</v>
      </c>
      <c r="AF2546" s="133" t="n">
        <f aca="false">S2546+U2546+X2546</f>
        <v>0</v>
      </c>
      <c r="CL2546" s="160"/>
    </row>
    <row r="2547" customFormat="false" ht="13.8" hidden="false" customHeight="false" outlineLevel="0" collapsed="false">
      <c r="A2547" s="0" t="s">
        <v>3437</v>
      </c>
      <c r="B2547" s="90" t="s">
        <v>3419</v>
      </c>
      <c r="C2547" s="88" t="str">
        <f aca="false">MID(A2547,1,12)</f>
        <v>Q.010.30.102</v>
      </c>
      <c r="D2547" s="0" t="s">
        <v>3417</v>
      </c>
      <c r="E2547" s="90" t="s">
        <v>255</v>
      </c>
      <c r="F2547" s="91" t="str">
        <f aca="false">MID(A2547, 21,85)</f>
        <v>Nitrate (NO3), direct emissions (scope1 and downstream)</v>
      </c>
      <c r="G2547" s="133" t="n">
        <f aca="false">H2547+I2547+J2547+K2547</f>
        <v>5.4015508</v>
      </c>
      <c r="H2547" s="149" t="n">
        <f aca="false">N2547+O2547+P2547+Q2547</f>
        <v>0</v>
      </c>
      <c r="I2547" s="149" t="n">
        <f aca="false">L2547+M2547+R2547+V2547+T2547</f>
        <v>5.4015508</v>
      </c>
      <c r="J2547" s="150" t="n">
        <f aca="false">S2547+U2547+W2547+X2547</f>
        <v>0</v>
      </c>
      <c r="K2547" s="149" t="n">
        <v>0</v>
      </c>
      <c r="L2547" s="130" t="n">
        <v>0</v>
      </c>
      <c r="M2547" s="130" t="n">
        <v>5.4015508</v>
      </c>
      <c r="N2547" s="130" t="n">
        <v>0</v>
      </c>
      <c r="O2547" s="130" t="n">
        <v>0</v>
      </c>
      <c r="P2547" s="130" t="n">
        <v>0</v>
      </c>
      <c r="Q2547" s="130" t="n">
        <v>0</v>
      </c>
      <c r="R2547" s="157" t="n">
        <v>0</v>
      </c>
      <c r="S2547" s="130" t="n">
        <v>0</v>
      </c>
      <c r="T2547" s="130" t="n">
        <v>0</v>
      </c>
      <c r="U2547" s="130" t="n">
        <v>0</v>
      </c>
      <c r="V2547" s="130" t="n">
        <v>0</v>
      </c>
      <c r="W2547" s="130" t="n">
        <v>0</v>
      </c>
      <c r="X2547" s="130" t="n">
        <v>0</v>
      </c>
      <c r="Z2547" s="151" t="n">
        <f aca="false">K2547/0.15</f>
        <v>0</v>
      </c>
      <c r="AB2547" s="133" t="n">
        <f aca="false">K2547</f>
        <v>0</v>
      </c>
      <c r="AC2547" s="133" t="n">
        <f aca="false">L2547+M2547+N2547+O2547+P2547+Q2547+R2547</f>
        <v>5.4015508</v>
      </c>
      <c r="AD2547" s="133" t="n">
        <f aca="false">L2547+M2547+R2547+W2547</f>
        <v>5.4015508</v>
      </c>
      <c r="AE2547" s="133" t="n">
        <f aca="false">V2547+L2547+M2547+R2547+T2547</f>
        <v>5.4015508</v>
      </c>
      <c r="AF2547" s="133" t="n">
        <f aca="false">S2547+U2547+X2547</f>
        <v>0</v>
      </c>
      <c r="CL2547" s="160"/>
    </row>
    <row r="2548" customFormat="false" ht="13.8" hidden="false" customHeight="false" outlineLevel="0" collapsed="false">
      <c r="A2548" s="0" t="s">
        <v>3438</v>
      </c>
      <c r="B2548" s="90" t="s">
        <v>3419</v>
      </c>
      <c r="C2548" s="88" t="str">
        <f aca="false">MID(A2548,1,12)</f>
        <v>Q.010.30.103</v>
      </c>
      <c r="D2548" s="0" t="s">
        <v>3417</v>
      </c>
      <c r="E2548" s="90" t="s">
        <v>255</v>
      </c>
      <c r="F2548" s="91" t="str">
        <f aca="false">MID(A2548, 21,85)</f>
        <v>Nitrogen Oxides (NOx), direct emissions (scope1 and downstream)</v>
      </c>
      <c r="G2548" s="133" t="n">
        <f aca="false">H2548+I2548+J2548+K2548</f>
        <v>13.40034</v>
      </c>
      <c r="H2548" s="149" t="n">
        <f aca="false">N2548+O2548+P2548+Q2548</f>
        <v>6.12</v>
      </c>
      <c r="I2548" s="149" t="n">
        <f aca="false">L2548+M2548+R2548+V2548+T2548</f>
        <v>7.28034</v>
      </c>
      <c r="J2548" s="150" t="n">
        <f aca="false">S2548+U2548+W2548+X2548</f>
        <v>0</v>
      </c>
      <c r="K2548" s="149" t="n">
        <v>0</v>
      </c>
      <c r="L2548" s="130" t="n">
        <v>0</v>
      </c>
      <c r="M2548" s="130" t="n">
        <v>7.28034</v>
      </c>
      <c r="N2548" s="130" t="n">
        <v>6.12</v>
      </c>
      <c r="O2548" s="130" t="n">
        <v>0</v>
      </c>
      <c r="P2548" s="130" t="n">
        <v>0</v>
      </c>
      <c r="Q2548" s="157" t="n">
        <v>0</v>
      </c>
      <c r="R2548" s="157" t="n">
        <v>0</v>
      </c>
      <c r="S2548" s="130" t="n">
        <v>0</v>
      </c>
      <c r="T2548" s="130" t="n">
        <v>0</v>
      </c>
      <c r="U2548" s="130" t="n">
        <v>0</v>
      </c>
      <c r="V2548" s="130" t="n">
        <v>0</v>
      </c>
      <c r="W2548" s="130" t="n">
        <v>0</v>
      </c>
      <c r="X2548" s="130" t="n">
        <v>0</v>
      </c>
      <c r="Z2548" s="151" t="n">
        <f aca="false">K2548/0.15</f>
        <v>0</v>
      </c>
      <c r="AB2548" s="133" t="n">
        <f aca="false">K2548</f>
        <v>0</v>
      </c>
      <c r="AC2548" s="133" t="n">
        <f aca="false">L2548+M2548+N2548+O2548+P2548+Q2548+R2548</f>
        <v>13.40034</v>
      </c>
      <c r="AD2548" s="133" t="n">
        <f aca="false">L2548+M2548+R2548+W2548</f>
        <v>7.28034</v>
      </c>
      <c r="AE2548" s="133" t="n">
        <f aca="false">V2548+L2548+M2548+R2548+T2548</f>
        <v>7.28034</v>
      </c>
      <c r="AF2548" s="133" t="n">
        <f aca="false">S2548+U2548+X2548</f>
        <v>0</v>
      </c>
      <c r="CL2548" s="160"/>
    </row>
    <row r="2549" customFormat="false" ht="13.8" hidden="false" customHeight="false" outlineLevel="0" collapsed="false">
      <c r="A2549" s="0" t="s">
        <v>3439</v>
      </c>
      <c r="B2549" s="90" t="s">
        <v>3419</v>
      </c>
      <c r="C2549" s="88" t="str">
        <f aca="false">MID(A2549,1,12)</f>
        <v>Q.010.30.104</v>
      </c>
      <c r="D2549" s="0" t="s">
        <v>3417</v>
      </c>
      <c r="E2549" s="90" t="s">
        <v>255</v>
      </c>
      <c r="F2549" s="91" t="str">
        <f aca="false">MID(A2549, 21,85)</f>
        <v>Non-methane volatile organic compounds (NMVOC), direct emissions (scope1 and downstre</v>
      </c>
      <c r="G2549" s="133" t="n">
        <f aca="false">H2549+I2549+J2549+K2549</f>
        <v>6.12</v>
      </c>
      <c r="H2549" s="149" t="n">
        <f aca="false">N2549+O2549+P2549+Q2549</f>
        <v>6.12</v>
      </c>
      <c r="I2549" s="149" t="n">
        <f aca="false">L2549+M2549+R2549+V2549+T2549</f>
        <v>0</v>
      </c>
      <c r="J2549" s="150" t="n">
        <f aca="false">S2549+U2549+W2549+X2549</f>
        <v>0</v>
      </c>
      <c r="K2549" s="149" t="n">
        <v>0</v>
      </c>
      <c r="L2549" s="130" t="n">
        <v>0</v>
      </c>
      <c r="M2549" s="130" t="n">
        <v>0</v>
      </c>
      <c r="N2549" s="130" t="n">
        <v>6.12</v>
      </c>
      <c r="O2549" s="130" t="n">
        <v>0</v>
      </c>
      <c r="P2549" s="130" t="n">
        <v>0</v>
      </c>
      <c r="Q2549" s="157" t="n">
        <v>0</v>
      </c>
      <c r="R2549" s="157" t="n">
        <v>0</v>
      </c>
      <c r="S2549" s="130" t="n">
        <v>0</v>
      </c>
      <c r="T2549" s="130" t="n">
        <v>0</v>
      </c>
      <c r="U2549" s="130" t="n">
        <v>0</v>
      </c>
      <c r="V2549" s="130" t="n">
        <v>0</v>
      </c>
      <c r="W2549" s="130" t="n">
        <v>0</v>
      </c>
      <c r="X2549" s="130" t="n">
        <v>0</v>
      </c>
      <c r="Z2549" s="151" t="n">
        <f aca="false">K2549/0.15</f>
        <v>0</v>
      </c>
      <c r="AB2549" s="133" t="n">
        <f aca="false">K2549</f>
        <v>0</v>
      </c>
      <c r="AC2549" s="133" t="n">
        <f aca="false">L2549+M2549+N2549+O2549+P2549+Q2549+R2549</f>
        <v>6.12</v>
      </c>
      <c r="AD2549" s="133" t="n">
        <f aca="false">L2549+M2549+R2549+W2549</f>
        <v>0</v>
      </c>
      <c r="AE2549" s="133" t="n">
        <f aca="false">V2549+L2549+M2549+R2549+T2549</f>
        <v>0</v>
      </c>
      <c r="AF2549" s="133" t="n">
        <f aca="false">S2549+U2549+X2549</f>
        <v>0</v>
      </c>
      <c r="CL2549" s="160"/>
    </row>
    <row r="2550" customFormat="false" ht="13.8" hidden="false" customHeight="false" outlineLevel="0" collapsed="false">
      <c r="A2550" s="0" t="s">
        <v>3440</v>
      </c>
      <c r="B2550" s="90" t="s">
        <v>3419</v>
      </c>
      <c r="C2550" s="88" t="str">
        <f aca="false">MID(A2550,1,12)</f>
        <v>Q.010.30.105</v>
      </c>
      <c r="D2550" s="0" t="s">
        <v>3417</v>
      </c>
      <c r="E2550" s="90" t="s">
        <v>255</v>
      </c>
      <c r="F2550" s="91" t="str">
        <f aca="false">MID(A2550, 21,85)</f>
        <v>Phosphate (PO4), direct emissions (scope1 and downstream)</v>
      </c>
      <c r="G2550" s="133" t="n">
        <f aca="false">H2550+I2550+J2550+K2550</f>
        <v>5.380684</v>
      </c>
      <c r="H2550" s="149" t="n">
        <f aca="false">N2550+O2550+P2550+Q2550</f>
        <v>0</v>
      </c>
      <c r="I2550" s="149" t="n">
        <f aca="false">L2550+M2550+R2550+V2550+T2550</f>
        <v>5.380684</v>
      </c>
      <c r="J2550" s="150" t="n">
        <f aca="false">S2550+U2550+W2550+X2550</f>
        <v>0</v>
      </c>
      <c r="K2550" s="149" t="n">
        <v>0</v>
      </c>
      <c r="L2550" s="130" t="n">
        <v>0</v>
      </c>
      <c r="M2550" s="130" t="n">
        <v>5.380684</v>
      </c>
      <c r="N2550" s="130" t="n">
        <v>0</v>
      </c>
      <c r="O2550" s="130" t="n">
        <v>0</v>
      </c>
      <c r="P2550" s="130" t="n">
        <v>0</v>
      </c>
      <c r="Q2550" s="130" t="n">
        <v>0</v>
      </c>
      <c r="R2550" s="157" t="n">
        <v>0</v>
      </c>
      <c r="S2550" s="130" t="n">
        <v>0</v>
      </c>
      <c r="T2550" s="130" t="n">
        <v>0</v>
      </c>
      <c r="U2550" s="130" t="n">
        <v>0</v>
      </c>
      <c r="V2550" s="130" t="n">
        <v>0</v>
      </c>
      <c r="W2550" s="130" t="n">
        <v>0</v>
      </c>
      <c r="X2550" s="130" t="n">
        <v>0</v>
      </c>
      <c r="Z2550" s="151" t="n">
        <f aca="false">K2550/0.15</f>
        <v>0</v>
      </c>
      <c r="AB2550" s="133" t="n">
        <f aca="false">K2550</f>
        <v>0</v>
      </c>
      <c r="AC2550" s="133" t="n">
        <f aca="false">L2550+M2550+N2550+O2550+P2550+Q2550+R2550</f>
        <v>5.380684</v>
      </c>
      <c r="AD2550" s="133" t="n">
        <f aca="false">L2550+M2550+R2550+W2550</f>
        <v>5.380684</v>
      </c>
      <c r="AE2550" s="133" t="n">
        <f aca="false">V2550+L2550+M2550+R2550+T2550</f>
        <v>5.380684</v>
      </c>
      <c r="AF2550" s="133" t="n">
        <f aca="false">S2550+U2550+X2550</f>
        <v>0</v>
      </c>
      <c r="CL2550" s="160"/>
    </row>
    <row r="2551" customFormat="false" ht="13.8" hidden="false" customHeight="false" outlineLevel="0" collapsed="false">
      <c r="A2551" s="0" t="s">
        <v>3441</v>
      </c>
      <c r="B2551" s="90" t="s">
        <v>3419</v>
      </c>
      <c r="C2551" s="88" t="str">
        <f aca="false">MID(A2551,1,12)</f>
        <v>Q.010.30.106</v>
      </c>
      <c r="D2551" s="0" t="s">
        <v>3417</v>
      </c>
      <c r="E2551" s="90" t="s">
        <v>255</v>
      </c>
      <c r="F2551" s="91" t="str">
        <f aca="false">MID(A2551, 21,85)</f>
        <v>Phosphorous (P), direct emissions (scope1 and downstream)</v>
      </c>
      <c r="G2551" s="133" t="n">
        <f aca="false">H2551+I2551+J2551+K2551</f>
        <v>16.30636127787</v>
      </c>
      <c r="H2551" s="149" t="n">
        <f aca="false">N2551+O2551+P2551+Q2551</f>
        <v>0.00114264</v>
      </c>
      <c r="I2551" s="149" t="n">
        <f aca="false">L2551+M2551+R2551+V2551+T2551</f>
        <v>16.30521863787</v>
      </c>
      <c r="J2551" s="150" t="n">
        <f aca="false">S2551+U2551+W2551+X2551</f>
        <v>0</v>
      </c>
      <c r="K2551" s="149" t="n">
        <v>0</v>
      </c>
      <c r="L2551" s="130" t="n">
        <v>0</v>
      </c>
      <c r="M2551" s="130" t="n">
        <v>16.305108</v>
      </c>
      <c r="N2551" s="130" t="n">
        <v>0</v>
      </c>
      <c r="O2551" s="130" t="n">
        <v>0</v>
      </c>
      <c r="P2551" s="130" t="n">
        <v>0</v>
      </c>
      <c r="Q2551" s="157" t="n">
        <v>0.00114264</v>
      </c>
      <c r="R2551" s="157" t="n">
        <v>0.00011063787</v>
      </c>
      <c r="S2551" s="130" t="n">
        <v>0</v>
      </c>
      <c r="T2551" s="130" t="n">
        <v>0</v>
      </c>
      <c r="U2551" s="130" t="n">
        <v>0</v>
      </c>
      <c r="V2551" s="130" t="n">
        <v>0</v>
      </c>
      <c r="W2551" s="130" t="n">
        <v>0</v>
      </c>
      <c r="X2551" s="130" t="n">
        <v>0</v>
      </c>
      <c r="Z2551" s="151" t="n">
        <f aca="false">K2551/0.15</f>
        <v>0</v>
      </c>
      <c r="AB2551" s="133" t="n">
        <f aca="false">K2551</f>
        <v>0</v>
      </c>
      <c r="AC2551" s="133" t="n">
        <f aca="false">L2551+M2551+N2551+O2551+P2551+Q2551+R2551</f>
        <v>16.30636127787</v>
      </c>
      <c r="AD2551" s="133" t="n">
        <f aca="false">L2551+M2551+R2551+W2551</f>
        <v>16.30521863787</v>
      </c>
      <c r="AE2551" s="133" t="n">
        <f aca="false">V2551+L2551+M2551+R2551+T2551</f>
        <v>16.30521863787</v>
      </c>
      <c r="AF2551" s="133" t="n">
        <f aca="false">S2551+U2551+X2551</f>
        <v>0</v>
      </c>
      <c r="CL2551" s="160"/>
    </row>
    <row r="2552" customFormat="false" ht="13.8" hidden="false" customHeight="false" outlineLevel="0" collapsed="false">
      <c r="A2552" s="0" t="s">
        <v>3442</v>
      </c>
      <c r="B2552" s="90" t="s">
        <v>3419</v>
      </c>
      <c r="C2552" s="88" t="str">
        <f aca="false">MID(A2552,1,12)</f>
        <v>Q.010.30.107</v>
      </c>
      <c r="D2552" s="0" t="s">
        <v>3417</v>
      </c>
      <c r="E2552" s="90" t="s">
        <v>255</v>
      </c>
      <c r="F2552" s="91" t="str">
        <f aca="false">MID(A2552, 21,85)</f>
        <v>Phosphoric acid (H3O4P), direct emissions (scope1 and downstream)</v>
      </c>
      <c r="G2552" s="133" t="n">
        <f aca="false">H2552+I2552+J2552+K2552</f>
        <v>5.225122119</v>
      </c>
      <c r="H2552" s="149" t="n">
        <f aca="false">N2552+O2552+P2552+Q2552</f>
        <v>0</v>
      </c>
      <c r="I2552" s="149" t="n">
        <f aca="false">L2552+M2552+R2552+V2552+T2552</f>
        <v>5.225122119</v>
      </c>
      <c r="J2552" s="150" t="n">
        <f aca="false">S2552+U2552+W2552+X2552</f>
        <v>0</v>
      </c>
      <c r="K2552" s="149" t="n">
        <v>0</v>
      </c>
      <c r="L2552" s="130" t="n">
        <v>0</v>
      </c>
      <c r="M2552" s="130" t="n">
        <v>5.2176454</v>
      </c>
      <c r="N2552" s="130" t="n">
        <v>0</v>
      </c>
      <c r="O2552" s="130" t="n">
        <v>0</v>
      </c>
      <c r="P2552" s="130" t="n">
        <v>0</v>
      </c>
      <c r="Q2552" s="157" t="n">
        <v>0</v>
      </c>
      <c r="R2552" s="130" t="n">
        <v>0.007476719</v>
      </c>
      <c r="S2552" s="130" t="n">
        <v>0</v>
      </c>
      <c r="T2552" s="130" t="n">
        <v>0</v>
      </c>
      <c r="U2552" s="130" t="n">
        <v>0</v>
      </c>
      <c r="V2552" s="130" t="n">
        <v>0</v>
      </c>
      <c r="W2552" s="130" t="n">
        <v>0</v>
      </c>
      <c r="X2552" s="130" t="n">
        <v>0</v>
      </c>
      <c r="Z2552" s="151" t="n">
        <f aca="false">K2552/0.15</f>
        <v>0</v>
      </c>
      <c r="AB2552" s="133" t="n">
        <f aca="false">K2552</f>
        <v>0</v>
      </c>
      <c r="AC2552" s="133" t="n">
        <f aca="false">L2552+M2552+N2552+O2552+P2552+Q2552+R2552</f>
        <v>5.225122119</v>
      </c>
      <c r="AD2552" s="133" t="n">
        <f aca="false">L2552+M2552+R2552+W2552</f>
        <v>5.225122119</v>
      </c>
      <c r="AE2552" s="133" t="n">
        <f aca="false">V2552+L2552+M2552+R2552+T2552</f>
        <v>5.225122119</v>
      </c>
      <c r="AF2552" s="133" t="n">
        <f aca="false">S2552+U2552+X2552</f>
        <v>0</v>
      </c>
      <c r="CL2552" s="160"/>
    </row>
    <row r="2553" customFormat="false" ht="13.8" hidden="false" customHeight="false" outlineLevel="0" collapsed="false">
      <c r="A2553" s="0" t="s">
        <v>3443</v>
      </c>
      <c r="B2553" s="90" t="s">
        <v>3419</v>
      </c>
      <c r="C2553" s="88" t="str">
        <f aca="false">MID(A2553,1,12)</f>
        <v>Q.010.40.101</v>
      </c>
      <c r="D2553" s="0" t="s">
        <v>3417</v>
      </c>
      <c r="E2553" s="90" t="s">
        <v>255</v>
      </c>
      <c r="F2553" s="91" t="str">
        <f aca="false">MID(A2553, 21,85)</f>
        <v>Acetone (CH3COCH3), direct emissions (scope1 and downstream)</v>
      </c>
      <c r="G2553" s="133" t="n">
        <f aca="false">H2553+I2553+J2553+K2553</f>
        <v>0.974927919</v>
      </c>
      <c r="H2553" s="149" t="n">
        <f aca="false">N2553+O2553+P2553+Q2553</f>
        <v>0.9742362264</v>
      </c>
      <c r="I2553" s="149" t="n">
        <f aca="false">L2553+M2553+R2553+V2553+T2553</f>
        <v>0.0006916926</v>
      </c>
      <c r="J2553" s="150" t="n">
        <f aca="false">S2553+U2553+W2553+X2553</f>
        <v>0</v>
      </c>
      <c r="K2553" s="149" t="n">
        <v>0</v>
      </c>
      <c r="L2553" s="130" t="n">
        <v>0</v>
      </c>
      <c r="M2553" s="130" t="n">
        <v>0</v>
      </c>
      <c r="N2553" s="130" t="n">
        <v>0.97308</v>
      </c>
      <c r="O2553" s="130" t="n">
        <v>0</v>
      </c>
      <c r="P2553" s="130" t="n">
        <v>0</v>
      </c>
      <c r="Q2553" s="130" t="n">
        <v>0.0011562264</v>
      </c>
      <c r="R2553" s="157" t="n">
        <v>0.0006916926</v>
      </c>
      <c r="S2553" s="130" t="n">
        <v>0</v>
      </c>
      <c r="T2553" s="130" t="n">
        <v>0</v>
      </c>
      <c r="U2553" s="130" t="n">
        <v>0</v>
      </c>
      <c r="V2553" s="130" t="n">
        <v>0</v>
      </c>
      <c r="W2553" s="130" t="n">
        <v>0</v>
      </c>
      <c r="X2553" s="130" t="n">
        <v>0</v>
      </c>
      <c r="Z2553" s="151" t="n">
        <f aca="false">K2553/0.15</f>
        <v>0</v>
      </c>
      <c r="AB2553" s="133" t="n">
        <f aca="false">K2553</f>
        <v>0</v>
      </c>
      <c r="AC2553" s="133" t="n">
        <f aca="false">L2553+M2553+N2553+O2553+P2553+Q2553+R2553</f>
        <v>0.974927919</v>
      </c>
      <c r="AD2553" s="133" t="n">
        <f aca="false">L2553+M2553+R2553+W2553</f>
        <v>0.0006916926</v>
      </c>
      <c r="AE2553" s="133" t="n">
        <f aca="false">V2553+L2553+M2553+R2553+T2553</f>
        <v>0.0006916926</v>
      </c>
      <c r="AF2553" s="133" t="n">
        <f aca="false">S2553+U2553+X2553</f>
        <v>0</v>
      </c>
      <c r="CL2553" s="160"/>
    </row>
    <row r="2554" customFormat="false" ht="13.8" hidden="false" customHeight="false" outlineLevel="0" collapsed="false">
      <c r="A2554" s="0" t="s">
        <v>3444</v>
      </c>
      <c r="B2554" s="90" t="s">
        <v>3419</v>
      </c>
      <c r="C2554" s="88" t="str">
        <f aca="false">MID(A2554,1,12)</f>
        <v>Q.010.40.102</v>
      </c>
      <c r="D2554" s="0" t="s">
        <v>3417</v>
      </c>
      <c r="E2554" s="90" t="s">
        <v>255</v>
      </c>
      <c r="F2554" s="91" t="str">
        <f aca="false">MID(A2554, 21,85)</f>
        <v>Benzene (C6H6), direct emissions (scope1 and downstream)</v>
      </c>
      <c r="G2554" s="133" t="n">
        <f aca="false">H2554+I2554+J2554+K2554</f>
        <v>2.5277348056</v>
      </c>
      <c r="H2554" s="149" t="n">
        <f aca="false">N2554+O2554+P2554+Q2554</f>
        <v>2.52533888</v>
      </c>
      <c r="I2554" s="149" t="n">
        <f aca="false">L2554+M2554+R2554+V2554+T2554</f>
        <v>0.0023959256</v>
      </c>
      <c r="J2554" s="150" t="n">
        <f aca="false">S2554+U2554+W2554+X2554</f>
        <v>0</v>
      </c>
      <c r="K2554" s="149" t="n">
        <v>0</v>
      </c>
      <c r="L2554" s="130" t="n">
        <v>0</v>
      </c>
      <c r="M2554" s="130" t="n">
        <v>0</v>
      </c>
      <c r="N2554" s="130" t="n">
        <v>2.25216</v>
      </c>
      <c r="O2554" s="130" t="n">
        <v>0</v>
      </c>
      <c r="P2554" s="130" t="n">
        <v>0.23966</v>
      </c>
      <c r="Q2554" s="130" t="n">
        <v>0.03351888</v>
      </c>
      <c r="R2554" s="157" t="n">
        <v>0.0023959256</v>
      </c>
      <c r="S2554" s="130" t="n">
        <v>0</v>
      </c>
      <c r="T2554" s="130" t="n">
        <v>0</v>
      </c>
      <c r="U2554" s="130" t="n">
        <v>0</v>
      </c>
      <c r="V2554" s="130" t="n">
        <v>0</v>
      </c>
      <c r="W2554" s="130" t="n">
        <v>0</v>
      </c>
      <c r="X2554" s="130" t="n">
        <v>0</v>
      </c>
      <c r="Z2554" s="151" t="n">
        <f aca="false">K2554/0.15</f>
        <v>0</v>
      </c>
      <c r="AB2554" s="133" t="n">
        <f aca="false">K2554</f>
        <v>0</v>
      </c>
      <c r="AC2554" s="133" t="n">
        <f aca="false">L2554+M2554+N2554+O2554+P2554+Q2554+R2554</f>
        <v>2.5277348056</v>
      </c>
      <c r="AD2554" s="133" t="n">
        <f aca="false">L2554+M2554+R2554+W2554</f>
        <v>0.0023959256</v>
      </c>
      <c r="AE2554" s="133" t="n">
        <f aca="false">V2554+L2554+M2554+R2554+T2554</f>
        <v>0.0023959256</v>
      </c>
      <c r="AF2554" s="133" t="n">
        <f aca="false">S2554+U2554+X2554</f>
        <v>0</v>
      </c>
      <c r="CL2554" s="160"/>
    </row>
    <row r="2555" customFormat="false" ht="13.8" hidden="false" customHeight="false" outlineLevel="0" collapsed="false">
      <c r="A2555" s="0" t="s">
        <v>3445</v>
      </c>
      <c r="B2555" s="90" t="s">
        <v>3419</v>
      </c>
      <c r="C2555" s="88" t="str">
        <f aca="false">MID(A2555,1,12)</f>
        <v>Q.010.40.103</v>
      </c>
      <c r="D2555" s="0" t="s">
        <v>3417</v>
      </c>
      <c r="E2555" s="90" t="s">
        <v>255</v>
      </c>
      <c r="F2555" s="91" t="str">
        <f aca="false">MID(A2555, 21,85)</f>
        <v>Benzyl Chloride (C7H7Cl ), direct emissions (scope1 and downstream)</v>
      </c>
      <c r="G2555" s="133" t="n">
        <f aca="false">H2555+I2555+J2555+K2555</f>
        <v>0.50931432</v>
      </c>
      <c r="H2555" s="149" t="n">
        <f aca="false">N2555+O2555+P2555+Q2555</f>
        <v>0.4751892</v>
      </c>
      <c r="I2555" s="149" t="n">
        <f aca="false">L2555+M2555+R2555+V2555+T2555</f>
        <v>0.03412512</v>
      </c>
      <c r="J2555" s="150" t="n">
        <f aca="false">S2555+U2555+W2555+X2555</f>
        <v>0</v>
      </c>
      <c r="K2555" s="149" t="n">
        <v>0</v>
      </c>
      <c r="L2555" s="130" t="n">
        <v>0</v>
      </c>
      <c r="M2555" s="130" t="n">
        <v>0</v>
      </c>
      <c r="N2555" s="130" t="n">
        <v>0</v>
      </c>
      <c r="O2555" s="130" t="n">
        <v>0</v>
      </c>
      <c r="P2555" s="130" t="n">
        <v>0.4751892</v>
      </c>
      <c r="Q2555" s="157" t="n">
        <v>0</v>
      </c>
      <c r="R2555" s="157" t="n">
        <v>0.03412512</v>
      </c>
      <c r="S2555" s="130" t="n">
        <v>0</v>
      </c>
      <c r="T2555" s="130" t="n">
        <v>0</v>
      </c>
      <c r="U2555" s="130" t="n">
        <v>0</v>
      </c>
      <c r="V2555" s="130" t="n">
        <v>0</v>
      </c>
      <c r="W2555" s="130" t="n">
        <v>0</v>
      </c>
      <c r="X2555" s="130" t="n">
        <v>0</v>
      </c>
      <c r="Z2555" s="151" t="n">
        <f aca="false">K2555/0.15</f>
        <v>0</v>
      </c>
      <c r="AB2555" s="133" t="n">
        <f aca="false">K2555</f>
        <v>0</v>
      </c>
      <c r="AC2555" s="133" t="n">
        <f aca="false">L2555+M2555+N2555+O2555+P2555+Q2555+R2555</f>
        <v>0.50931432</v>
      </c>
      <c r="AD2555" s="133" t="n">
        <f aca="false">L2555+M2555+R2555+W2555</f>
        <v>0.03412512</v>
      </c>
      <c r="AE2555" s="133" t="n">
        <f aca="false">V2555+L2555+M2555+R2555+T2555</f>
        <v>0.03412512</v>
      </c>
      <c r="AF2555" s="133" t="n">
        <f aca="false">S2555+U2555+X2555</f>
        <v>0</v>
      </c>
      <c r="CL2555" s="160"/>
    </row>
    <row r="2556" customFormat="false" ht="13.8" hidden="false" customHeight="false" outlineLevel="0" collapsed="false">
      <c r="A2556" s="0" t="s">
        <v>3446</v>
      </c>
      <c r="B2556" s="90" t="s">
        <v>3419</v>
      </c>
      <c r="C2556" s="88" t="str">
        <f aca="false">MID(A2556,1,12)</f>
        <v>Q.010.40.104</v>
      </c>
      <c r="D2556" s="0" t="s">
        <v>3417</v>
      </c>
      <c r="E2556" s="90" t="s">
        <v>255</v>
      </c>
      <c r="F2556" s="91" t="str">
        <f aca="false">MID(A2556, 21,85)</f>
        <v>1-Butanol (C4H10O), direct emissions (scope1 and downstream)</v>
      </c>
      <c r="G2556" s="133" t="n">
        <f aca="false">H2556+I2556+J2556+K2556</f>
        <v>6.4345703</v>
      </c>
      <c r="H2556" s="149" t="n">
        <f aca="false">N2556+O2556+P2556+Q2556</f>
        <v>6.426914112</v>
      </c>
      <c r="I2556" s="149" t="n">
        <f aca="false">L2556+M2556+R2556+V2556+T2556</f>
        <v>0.007656188</v>
      </c>
      <c r="J2556" s="150" t="n">
        <f aca="false">S2556+U2556+W2556+X2556</f>
        <v>0</v>
      </c>
      <c r="K2556" s="149" t="n">
        <v>0</v>
      </c>
      <c r="L2556" s="130" t="n">
        <v>0</v>
      </c>
      <c r="M2556" s="130" t="n">
        <v>0</v>
      </c>
      <c r="N2556" s="130" t="n">
        <v>6.426</v>
      </c>
      <c r="O2556" s="130" t="n">
        <v>0</v>
      </c>
      <c r="P2556" s="157" t="n">
        <v>0</v>
      </c>
      <c r="Q2556" s="157" t="n">
        <v>0.000914112</v>
      </c>
      <c r="R2556" s="130" t="n">
        <v>0.007656188</v>
      </c>
      <c r="S2556" s="130" t="n">
        <v>0</v>
      </c>
      <c r="T2556" s="130" t="n">
        <v>0</v>
      </c>
      <c r="U2556" s="130" t="n">
        <v>0</v>
      </c>
      <c r="V2556" s="130" t="n">
        <v>0</v>
      </c>
      <c r="W2556" s="130" t="n">
        <v>0</v>
      </c>
      <c r="X2556" s="130" t="n">
        <v>0</v>
      </c>
      <c r="Z2556" s="151" t="n">
        <f aca="false">K2556/0.15</f>
        <v>0</v>
      </c>
      <c r="AB2556" s="133" t="n">
        <f aca="false">K2556</f>
        <v>0</v>
      </c>
      <c r="AC2556" s="133" t="n">
        <f aca="false">L2556+M2556+N2556+O2556+P2556+Q2556+R2556</f>
        <v>6.4345703</v>
      </c>
      <c r="AD2556" s="133" t="n">
        <f aca="false">L2556+M2556+R2556+W2556</f>
        <v>0.007656188</v>
      </c>
      <c r="AE2556" s="133" t="n">
        <f aca="false">V2556+L2556+M2556+R2556+T2556</f>
        <v>0.007656188</v>
      </c>
      <c r="AF2556" s="133" t="n">
        <f aca="false">S2556+U2556+X2556</f>
        <v>0</v>
      </c>
      <c r="CL2556" s="160"/>
    </row>
    <row r="2557" customFormat="false" ht="13.8" hidden="false" customHeight="false" outlineLevel="0" collapsed="false">
      <c r="A2557" s="0" t="s">
        <v>3447</v>
      </c>
      <c r="B2557" s="90" t="s">
        <v>3419</v>
      </c>
      <c r="C2557" s="88" t="str">
        <f aca="false">MID(A2557,1,12)</f>
        <v>Q.010.40.105</v>
      </c>
      <c r="D2557" s="0" t="s">
        <v>3417</v>
      </c>
      <c r="E2557" s="90" t="s">
        <v>255</v>
      </c>
      <c r="F2557" s="91" t="str">
        <f aca="false">MID(A2557, 21,85)</f>
        <v>Butadiene (C4H6), direct emissions (scope1 and downstream)</v>
      </c>
      <c r="G2557" s="133" t="n">
        <f aca="false">H2557+I2557+J2557+K2557</f>
        <v>9.338287751694</v>
      </c>
      <c r="H2557" s="149" t="n">
        <f aca="false">N2557+O2557+P2557+Q2557</f>
        <v>9.3382845016</v>
      </c>
      <c r="I2557" s="149" t="n">
        <f aca="false">L2557+M2557+R2557+V2557+T2557</f>
        <v>3.250094E-006</v>
      </c>
      <c r="J2557" s="150" t="n">
        <f aca="false">S2557+U2557+W2557+X2557</f>
        <v>0</v>
      </c>
      <c r="K2557" s="149" t="n">
        <v>0</v>
      </c>
      <c r="L2557" s="130" t="n">
        <v>0</v>
      </c>
      <c r="M2557" s="130" t="n">
        <v>0</v>
      </c>
      <c r="N2557" s="130" t="n">
        <v>8.8128</v>
      </c>
      <c r="O2557" s="130" t="n">
        <v>0</v>
      </c>
      <c r="P2557" s="130" t="n">
        <v>0.5252188</v>
      </c>
      <c r="Q2557" s="130" t="n">
        <v>0.0002657016</v>
      </c>
      <c r="R2557" s="157" t="n">
        <v>3.250094E-006</v>
      </c>
      <c r="S2557" s="130" t="n">
        <v>0</v>
      </c>
      <c r="T2557" s="130" t="n">
        <v>0</v>
      </c>
      <c r="U2557" s="130" t="n">
        <v>0</v>
      </c>
      <c r="V2557" s="130" t="n">
        <v>0</v>
      </c>
      <c r="W2557" s="130" t="n">
        <v>0</v>
      </c>
      <c r="X2557" s="130" t="n">
        <v>0</v>
      </c>
      <c r="Z2557" s="151" t="n">
        <f aca="false">K2557/0.15</f>
        <v>0</v>
      </c>
      <c r="AB2557" s="133" t="n">
        <f aca="false">K2557</f>
        <v>0</v>
      </c>
      <c r="AC2557" s="133" t="n">
        <f aca="false">L2557+M2557+N2557+O2557+P2557+Q2557+R2557</f>
        <v>9.338287751694</v>
      </c>
      <c r="AD2557" s="133" t="n">
        <f aca="false">L2557+M2557+R2557+W2557</f>
        <v>3.250094E-006</v>
      </c>
      <c r="AE2557" s="133" t="n">
        <f aca="false">V2557+L2557+M2557+R2557+T2557</f>
        <v>3.250094E-006</v>
      </c>
      <c r="AF2557" s="133" t="n">
        <f aca="false">S2557+U2557+X2557</f>
        <v>0</v>
      </c>
      <c r="CL2557" s="160"/>
    </row>
    <row r="2558" customFormat="false" ht="13.8" hidden="false" customHeight="false" outlineLevel="0" collapsed="false">
      <c r="A2558" s="0" t="s">
        <v>3448</v>
      </c>
      <c r="B2558" s="90" t="s">
        <v>3419</v>
      </c>
      <c r="C2558" s="88" t="str">
        <f aca="false">MID(A2558,1,12)</f>
        <v>Q.010.40.106</v>
      </c>
      <c r="D2558" s="0" t="s">
        <v>3417</v>
      </c>
      <c r="E2558" s="90" t="s">
        <v>255</v>
      </c>
      <c r="F2558" s="91" t="str">
        <f aca="false">MID(A2558, 21,85)</f>
        <v>Butyl acetate (C6H12O2), direct emissions (scope1 and downstream)</v>
      </c>
      <c r="G2558" s="133" t="n">
        <f aca="false">H2558+I2558+J2558+K2558</f>
        <v>2.782805949</v>
      </c>
      <c r="H2558" s="149" t="n">
        <f aca="false">N2558+O2558+P2558+Q2558</f>
        <v>2.778964272</v>
      </c>
      <c r="I2558" s="149" t="n">
        <f aca="false">L2558+M2558+R2558+V2558+T2558</f>
        <v>0.003841677</v>
      </c>
      <c r="J2558" s="150" t="n">
        <f aca="false">S2558+U2558+W2558+X2558</f>
        <v>0</v>
      </c>
      <c r="K2558" s="149" t="n">
        <v>0</v>
      </c>
      <c r="L2558" s="130" t="n">
        <v>0</v>
      </c>
      <c r="M2558" s="130" t="n">
        <v>0</v>
      </c>
      <c r="N2558" s="130" t="n">
        <v>2.77848</v>
      </c>
      <c r="O2558" s="130" t="n">
        <v>0</v>
      </c>
      <c r="P2558" s="130" t="n">
        <v>0</v>
      </c>
      <c r="Q2558" s="157" t="n">
        <v>0.000484272</v>
      </c>
      <c r="R2558" s="157" t="n">
        <v>0.003841677</v>
      </c>
      <c r="S2558" s="130" t="n">
        <v>0</v>
      </c>
      <c r="T2558" s="130" t="n">
        <v>0</v>
      </c>
      <c r="U2558" s="130" t="n">
        <v>0</v>
      </c>
      <c r="V2558" s="130" t="n">
        <v>0</v>
      </c>
      <c r="W2558" s="130" t="n">
        <v>0</v>
      </c>
      <c r="X2558" s="130" t="n">
        <v>0</v>
      </c>
      <c r="Z2558" s="151" t="n">
        <f aca="false">K2558/0.15</f>
        <v>0</v>
      </c>
      <c r="AB2558" s="133" t="n">
        <f aca="false">K2558</f>
        <v>0</v>
      </c>
      <c r="AC2558" s="133" t="n">
        <f aca="false">L2558+M2558+N2558+O2558+P2558+Q2558+R2558</f>
        <v>2.782805949</v>
      </c>
      <c r="AD2558" s="133" t="n">
        <f aca="false">L2558+M2558+R2558+W2558</f>
        <v>0.003841677</v>
      </c>
      <c r="AE2558" s="133" t="n">
        <f aca="false">V2558+L2558+M2558+R2558+T2558</f>
        <v>0.003841677</v>
      </c>
      <c r="AF2558" s="133" t="n">
        <f aca="false">S2558+U2558+X2558</f>
        <v>0</v>
      </c>
      <c r="CL2558" s="160"/>
    </row>
    <row r="2559" customFormat="false" ht="13.8" hidden="false" customHeight="false" outlineLevel="0" collapsed="false">
      <c r="A2559" s="0" t="s">
        <v>3449</v>
      </c>
      <c r="B2559" s="90" t="s">
        <v>3419</v>
      </c>
      <c r="C2559" s="88" t="str">
        <f aca="false">MID(A2559,1,12)</f>
        <v>Q.010.40.106</v>
      </c>
      <c r="D2559" s="0" t="s">
        <v>3417</v>
      </c>
      <c r="E2559" s="90" t="s">
        <v>255</v>
      </c>
      <c r="F2559" s="91" t="str">
        <f aca="false">MID(A2559, 21,85)</f>
        <v>Chloroform (CHCl3), direct emissions (scope1 and downstream)</v>
      </c>
      <c r="G2559" s="133" t="n">
        <f aca="false">H2559+I2559+J2559+K2559</f>
        <v>3.704602228</v>
      </c>
      <c r="H2559" s="149" t="n">
        <f aca="false">N2559+O2559+P2559+Q2559</f>
        <v>0.60124696</v>
      </c>
      <c r="I2559" s="149" t="n">
        <f aca="false">L2559+M2559+R2559+V2559+T2559</f>
        <v>0.013355268</v>
      </c>
      <c r="J2559" s="150" t="n">
        <f aca="false">S2559+U2559+W2559+X2559</f>
        <v>0</v>
      </c>
      <c r="K2559" s="149" t="n">
        <v>3.09</v>
      </c>
      <c r="L2559" s="130" t="n">
        <v>0</v>
      </c>
      <c r="M2559" s="130" t="n">
        <v>0</v>
      </c>
      <c r="N2559" s="130" t="n">
        <v>0.238068</v>
      </c>
      <c r="O2559" s="157" t="n">
        <v>0</v>
      </c>
      <c r="P2559" s="130" t="n">
        <v>0.1916728</v>
      </c>
      <c r="Q2559" s="130" t="n">
        <v>0.17150616</v>
      </c>
      <c r="R2559" s="130" t="n">
        <v>0.013355268</v>
      </c>
      <c r="S2559" s="130" t="n">
        <v>0</v>
      </c>
      <c r="T2559" s="130" t="n">
        <v>0</v>
      </c>
      <c r="U2559" s="130" t="n">
        <v>0</v>
      </c>
      <c r="V2559" s="130" t="n">
        <v>0</v>
      </c>
      <c r="W2559" s="130" t="n">
        <v>0</v>
      </c>
      <c r="X2559" s="130" t="n">
        <v>0</v>
      </c>
      <c r="Z2559" s="151" t="n">
        <f aca="false">K2559/0.15</f>
        <v>20.6</v>
      </c>
      <c r="AB2559" s="133" t="n">
        <f aca="false">K2559</f>
        <v>3.09</v>
      </c>
      <c r="AC2559" s="133" t="n">
        <f aca="false">L2559+M2559+N2559+O2559+P2559+Q2559+R2559</f>
        <v>0.614602228</v>
      </c>
      <c r="AD2559" s="133" t="n">
        <f aca="false">L2559+M2559+R2559+W2559</f>
        <v>0.013355268</v>
      </c>
      <c r="AE2559" s="133" t="n">
        <f aca="false">V2559+L2559+M2559+R2559+T2559</f>
        <v>0.013355268</v>
      </c>
      <c r="AF2559" s="133" t="n">
        <f aca="false">S2559+U2559+X2559</f>
        <v>0</v>
      </c>
      <c r="CL2559" s="160"/>
    </row>
    <row r="2560" customFormat="false" ht="13.8" hidden="false" customHeight="false" outlineLevel="0" collapsed="false">
      <c r="A2560" s="0" t="s">
        <v>3450</v>
      </c>
      <c r="B2560" s="90" t="s">
        <v>3419</v>
      </c>
      <c r="C2560" s="88" t="str">
        <f aca="false">MID(A2560,1,12)</f>
        <v>Q.010.40.107</v>
      </c>
      <c r="D2560" s="0" t="s">
        <v>3417</v>
      </c>
      <c r="E2560" s="90" t="s">
        <v>255</v>
      </c>
      <c r="F2560" s="91" t="str">
        <f aca="false">MID(A2560, 21,85)</f>
        <v>Dichloro-ethane (C2H4Cl2), direct emissions (scope1 and downstream)</v>
      </c>
      <c r="G2560" s="133" t="n">
        <f aca="false">H2560+I2560+J2560+K2560</f>
        <v>0.0007081367</v>
      </c>
      <c r="H2560" s="149" t="n">
        <f aca="false">N2560+O2560+P2560+Q2560</f>
        <v>0</v>
      </c>
      <c r="I2560" s="149" t="n">
        <f aca="false">L2560+M2560+R2560+V2560+T2560</f>
        <v>0.0007081367</v>
      </c>
      <c r="J2560" s="150" t="n">
        <f aca="false">S2560+U2560+W2560+X2560</f>
        <v>0</v>
      </c>
      <c r="K2560" s="149" t="n">
        <v>0</v>
      </c>
      <c r="L2560" s="130" t="n">
        <v>0</v>
      </c>
      <c r="M2560" s="130" t="n">
        <v>0</v>
      </c>
      <c r="N2560" s="130" t="n">
        <v>0</v>
      </c>
      <c r="O2560" s="130" t="n">
        <v>0</v>
      </c>
      <c r="P2560" s="130" t="n">
        <v>0</v>
      </c>
      <c r="Q2560" s="130" t="n">
        <v>0</v>
      </c>
      <c r="R2560" s="130" t="n">
        <v>0.0007081367</v>
      </c>
      <c r="S2560" s="130" t="n">
        <v>0</v>
      </c>
      <c r="T2560" s="130" t="n">
        <v>0</v>
      </c>
      <c r="U2560" s="130" t="n">
        <v>0</v>
      </c>
      <c r="V2560" s="130" t="n">
        <v>0</v>
      </c>
      <c r="W2560" s="130" t="n">
        <v>0</v>
      </c>
      <c r="X2560" s="130" t="n">
        <v>0</v>
      </c>
      <c r="Z2560" s="151" t="n">
        <f aca="false">K2560/0.15</f>
        <v>0</v>
      </c>
      <c r="AB2560" s="133" t="n">
        <f aca="false">K2560</f>
        <v>0</v>
      </c>
      <c r="AC2560" s="133" t="n">
        <f aca="false">L2560+M2560+N2560+O2560+P2560+Q2560+R2560</f>
        <v>0.0007081367</v>
      </c>
      <c r="AD2560" s="133" t="n">
        <f aca="false">L2560+M2560+R2560+W2560</f>
        <v>0.0007081367</v>
      </c>
      <c r="AE2560" s="133" t="n">
        <f aca="false">V2560+L2560+M2560+R2560+T2560</f>
        <v>0.0007081367</v>
      </c>
      <c r="AF2560" s="133" t="n">
        <f aca="false">S2560+U2560+X2560</f>
        <v>0</v>
      </c>
      <c r="CL2560" s="160"/>
    </row>
    <row r="2561" customFormat="false" ht="13.8" hidden="false" customHeight="false" outlineLevel="0" collapsed="false">
      <c r="A2561" s="0" t="s">
        <v>3451</v>
      </c>
      <c r="B2561" s="90" t="s">
        <v>3419</v>
      </c>
      <c r="C2561" s="88" t="str">
        <f aca="false">MID(A2561,1,12)</f>
        <v>Q.010.40.108</v>
      </c>
      <c r="D2561" s="0" t="s">
        <v>3417</v>
      </c>
      <c r="E2561" s="90" t="s">
        <v>255</v>
      </c>
      <c r="F2561" s="91" t="str">
        <f aca="false">MID(A2561, 21,85)</f>
        <v>Dimethyl ether (C2H6O), direct emissions (scope1 and downstream)</v>
      </c>
      <c r="G2561" s="133" t="n">
        <f aca="false">H2561+I2561+J2561+K2561</f>
        <v>1.952490188616</v>
      </c>
      <c r="H2561" s="149" t="n">
        <f aca="false">N2561+O2561+P2561+Q2561</f>
        <v>1.952292027096</v>
      </c>
      <c r="I2561" s="149" t="n">
        <f aca="false">L2561+M2561+R2561+V2561+T2561</f>
        <v>0.00019816152</v>
      </c>
      <c r="J2561" s="150" t="n">
        <f aca="false">S2561+U2561+W2561+X2561</f>
        <v>0</v>
      </c>
      <c r="K2561" s="149" t="n">
        <v>0</v>
      </c>
      <c r="L2561" s="130" t="n">
        <v>0</v>
      </c>
      <c r="M2561" s="130" t="n">
        <v>0</v>
      </c>
      <c r="N2561" s="130" t="n">
        <v>1.95228</v>
      </c>
      <c r="O2561" s="130" t="n">
        <v>0</v>
      </c>
      <c r="P2561" s="157" t="n">
        <v>0</v>
      </c>
      <c r="Q2561" s="157" t="n">
        <v>1.2027096E-005</v>
      </c>
      <c r="R2561" s="130" t="n">
        <v>0.00019816152</v>
      </c>
      <c r="S2561" s="130" t="n">
        <v>0</v>
      </c>
      <c r="T2561" s="130" t="n">
        <v>0</v>
      </c>
      <c r="U2561" s="130" t="n">
        <v>0</v>
      </c>
      <c r="V2561" s="130" t="n">
        <v>0</v>
      </c>
      <c r="W2561" s="130" t="n">
        <v>0</v>
      </c>
      <c r="X2561" s="130" t="n">
        <v>0</v>
      </c>
      <c r="Z2561" s="151" t="n">
        <f aca="false">K2561/0.15</f>
        <v>0</v>
      </c>
      <c r="AB2561" s="133" t="n">
        <f aca="false">K2561</f>
        <v>0</v>
      </c>
      <c r="AC2561" s="133" t="n">
        <f aca="false">L2561+M2561+N2561+O2561+P2561+Q2561+R2561</f>
        <v>1.952490188616</v>
      </c>
      <c r="AD2561" s="133" t="n">
        <f aca="false">L2561+M2561+R2561+W2561</f>
        <v>0.00019816152</v>
      </c>
      <c r="AE2561" s="133" t="n">
        <f aca="false">V2561+L2561+M2561+R2561+T2561</f>
        <v>0.00019816152</v>
      </c>
      <c r="AF2561" s="133" t="n">
        <f aca="false">S2561+U2561+X2561</f>
        <v>0</v>
      </c>
      <c r="CL2561" s="160"/>
    </row>
    <row r="2562" customFormat="false" ht="13.8" hidden="false" customHeight="false" outlineLevel="0" collapsed="false">
      <c r="A2562" s="0" t="s">
        <v>3452</v>
      </c>
      <c r="B2562" s="90" t="s">
        <v>3419</v>
      </c>
      <c r="C2562" s="88" t="str">
        <f aca="false">MID(A2562,1,12)</f>
        <v>Q.010.40.109</v>
      </c>
      <c r="D2562" s="0" t="s">
        <v>3417</v>
      </c>
      <c r="E2562" s="90" t="s">
        <v>255</v>
      </c>
      <c r="F2562" s="91" t="str">
        <f aca="false">MID(A2562, 21,85)</f>
        <v>Ethanol (C2H5OH), direct emissions (scope1 and downstream)</v>
      </c>
      <c r="G2562" s="133" t="n">
        <f aca="false">H2562+I2562+J2562+K2562</f>
        <v>4.1304210138</v>
      </c>
      <c r="H2562" s="149" t="n">
        <f aca="false">N2562+O2562+P2562+Q2562</f>
        <v>4.1271665848</v>
      </c>
      <c r="I2562" s="149" t="n">
        <f aca="false">L2562+M2562+R2562+V2562+T2562</f>
        <v>0.003254429</v>
      </c>
      <c r="J2562" s="150" t="n">
        <f aca="false">S2562+U2562+W2562+X2562</f>
        <v>0</v>
      </c>
      <c r="K2562" s="149" t="n">
        <v>0</v>
      </c>
      <c r="L2562" s="130" t="n">
        <v>0</v>
      </c>
      <c r="M2562" s="130" t="n">
        <v>0</v>
      </c>
      <c r="N2562" s="130" t="n">
        <v>4.12488</v>
      </c>
      <c r="O2562" s="130" t="n">
        <v>0</v>
      </c>
      <c r="P2562" s="130" t="n">
        <v>0.001859596</v>
      </c>
      <c r="Q2562" s="157" t="n">
        <v>0.0004269888</v>
      </c>
      <c r="R2562" s="130" t="n">
        <v>0.003254429</v>
      </c>
      <c r="S2562" s="130" t="n">
        <v>0</v>
      </c>
      <c r="T2562" s="130" t="n">
        <v>0</v>
      </c>
      <c r="U2562" s="130" t="n">
        <v>0</v>
      </c>
      <c r="V2562" s="130" t="n">
        <v>0</v>
      </c>
      <c r="W2562" s="130" t="n">
        <v>0</v>
      </c>
      <c r="X2562" s="130" t="n">
        <v>0</v>
      </c>
      <c r="Z2562" s="151" t="n">
        <f aca="false">K2562/0.15</f>
        <v>0</v>
      </c>
      <c r="AB2562" s="133" t="n">
        <f aca="false">K2562</f>
        <v>0</v>
      </c>
      <c r="AC2562" s="133" t="n">
        <f aca="false">L2562+M2562+N2562+O2562+P2562+Q2562+R2562</f>
        <v>4.1304210138</v>
      </c>
      <c r="AD2562" s="133" t="n">
        <f aca="false">L2562+M2562+R2562+W2562</f>
        <v>0.003254429</v>
      </c>
      <c r="AE2562" s="133" t="n">
        <f aca="false">V2562+L2562+M2562+R2562+T2562</f>
        <v>0.003254429</v>
      </c>
      <c r="AF2562" s="133" t="n">
        <f aca="false">S2562+U2562+X2562</f>
        <v>0</v>
      </c>
      <c r="CL2562" s="160"/>
    </row>
    <row r="2563" customFormat="false" ht="13.8" hidden="false" customHeight="false" outlineLevel="0" collapsed="false">
      <c r="A2563" s="0" t="s">
        <v>3453</v>
      </c>
      <c r="B2563" s="90" t="s">
        <v>3419</v>
      </c>
      <c r="C2563" s="88" t="str">
        <f aca="false">MID(A2563,1,12)</f>
        <v>Q.010.40.110</v>
      </c>
      <c r="D2563" s="0" t="s">
        <v>3417</v>
      </c>
      <c r="E2563" s="90" t="s">
        <v>255</v>
      </c>
      <c r="F2563" s="91" t="str">
        <f aca="false">MID(A2563, 21,85)</f>
        <v>Ethyl acetate  (C4H8O2), direct emissions (scope1 and downstream)</v>
      </c>
      <c r="G2563" s="133" t="n">
        <f aca="false">H2563+I2563+J2563+K2563</f>
        <v>2.166462447</v>
      </c>
      <c r="H2563" s="149" t="n">
        <f aca="false">N2563+O2563+P2563+Q2563</f>
        <v>2.161308132</v>
      </c>
      <c r="I2563" s="149" t="n">
        <f aca="false">L2563+M2563+R2563+V2563+T2563</f>
        <v>0.005154315</v>
      </c>
      <c r="J2563" s="150" t="n">
        <f aca="false">S2563+U2563+W2563+X2563</f>
        <v>0</v>
      </c>
      <c r="K2563" s="149" t="n">
        <v>0</v>
      </c>
      <c r="L2563" s="130" t="n">
        <v>0</v>
      </c>
      <c r="M2563" s="130" t="n">
        <v>0</v>
      </c>
      <c r="N2563" s="130" t="n">
        <v>2.16036</v>
      </c>
      <c r="O2563" s="130" t="n">
        <v>0</v>
      </c>
      <c r="P2563" s="130" t="n">
        <v>0</v>
      </c>
      <c r="Q2563" s="130" t="n">
        <v>0.000948132</v>
      </c>
      <c r="R2563" s="130" t="n">
        <v>0.005154315</v>
      </c>
      <c r="S2563" s="130" t="n">
        <v>0</v>
      </c>
      <c r="T2563" s="130" t="n">
        <v>0</v>
      </c>
      <c r="U2563" s="130" t="n">
        <v>0</v>
      </c>
      <c r="V2563" s="130" t="n">
        <v>0</v>
      </c>
      <c r="W2563" s="130" t="n">
        <v>0</v>
      </c>
      <c r="X2563" s="130" t="n">
        <v>0</v>
      </c>
      <c r="Z2563" s="151" t="n">
        <f aca="false">K2563/0.15</f>
        <v>0</v>
      </c>
      <c r="AB2563" s="133" t="n">
        <f aca="false">K2563</f>
        <v>0</v>
      </c>
      <c r="AC2563" s="133" t="n">
        <f aca="false">L2563+M2563+N2563+O2563+P2563+Q2563+R2563</f>
        <v>2.166462447</v>
      </c>
      <c r="AD2563" s="133" t="n">
        <f aca="false">L2563+M2563+R2563+W2563</f>
        <v>0.005154315</v>
      </c>
      <c r="AE2563" s="133" t="n">
        <f aca="false">V2563+L2563+M2563+R2563+T2563</f>
        <v>0.005154315</v>
      </c>
      <c r="AF2563" s="133" t="n">
        <f aca="false">S2563+U2563+X2563</f>
        <v>0</v>
      </c>
      <c r="CL2563" s="160"/>
    </row>
    <row r="2564" customFormat="false" ht="13.8" hidden="false" customHeight="false" outlineLevel="0" collapsed="false">
      <c r="A2564" s="0" t="s">
        <v>3454</v>
      </c>
      <c r="B2564" s="90" t="s">
        <v>3419</v>
      </c>
      <c r="C2564" s="88" t="str">
        <f aca="false">MID(A2564,1,12)</f>
        <v>Q.010.40.111</v>
      </c>
      <c r="D2564" s="0" t="s">
        <v>3417</v>
      </c>
      <c r="E2564" s="90" t="s">
        <v>255</v>
      </c>
      <c r="F2564" s="91" t="str">
        <f aca="false">MID(A2564, 21,85)</f>
        <v>Ethylene (C2H4), direct emissions (scope1 and downstream)</v>
      </c>
      <c r="G2564" s="133" t="n">
        <f aca="false">H2564+I2564+J2564+K2564</f>
        <v>10.3429445450922</v>
      </c>
      <c r="H2564" s="149" t="n">
        <f aca="false">N2564+O2564+P2564+Q2564</f>
        <v>10.34294180832</v>
      </c>
      <c r="I2564" s="149" t="n">
        <f aca="false">L2564+M2564+R2564+V2564+T2564</f>
        <v>2.7367722E-006</v>
      </c>
      <c r="J2564" s="150" t="n">
        <f aca="false">S2564+U2564+W2564+X2564</f>
        <v>0</v>
      </c>
      <c r="K2564" s="149" t="n">
        <v>0</v>
      </c>
      <c r="L2564" s="130" t="n">
        <v>0</v>
      </c>
      <c r="M2564" s="130" t="n">
        <v>0</v>
      </c>
      <c r="N2564" s="130" t="n">
        <v>10.3428</v>
      </c>
      <c r="O2564" s="130" t="n">
        <v>0</v>
      </c>
      <c r="P2564" s="130" t="n">
        <v>0</v>
      </c>
      <c r="Q2564" s="130" t="n">
        <v>0.00014180832</v>
      </c>
      <c r="R2564" s="157" t="n">
        <v>2.7367722E-006</v>
      </c>
      <c r="S2564" s="130" t="n">
        <v>0</v>
      </c>
      <c r="T2564" s="130" t="n">
        <v>0</v>
      </c>
      <c r="U2564" s="130" t="n">
        <v>0</v>
      </c>
      <c r="V2564" s="130" t="n">
        <v>0</v>
      </c>
      <c r="W2564" s="130" t="n">
        <v>0</v>
      </c>
      <c r="X2564" s="130" t="n">
        <v>0</v>
      </c>
      <c r="Z2564" s="151" t="n">
        <f aca="false">K2564/0.15</f>
        <v>0</v>
      </c>
      <c r="AB2564" s="133" t="n">
        <f aca="false">K2564</f>
        <v>0</v>
      </c>
      <c r="AC2564" s="133" t="n">
        <f aca="false">L2564+M2564+N2564+O2564+P2564+Q2564+R2564</f>
        <v>10.3429445450922</v>
      </c>
      <c r="AD2564" s="133" t="n">
        <f aca="false">L2564+M2564+R2564+W2564</f>
        <v>2.7367722E-006</v>
      </c>
      <c r="AE2564" s="133" t="n">
        <f aca="false">V2564+L2564+M2564+R2564+T2564</f>
        <v>2.7367722E-006</v>
      </c>
      <c r="AF2564" s="133" t="n">
        <f aca="false">S2564+U2564+X2564</f>
        <v>0</v>
      </c>
      <c r="CL2564" s="160"/>
    </row>
    <row r="2565" customFormat="false" ht="13.8" hidden="false" customHeight="false" outlineLevel="0" collapsed="false">
      <c r="A2565" s="0" t="s">
        <v>3455</v>
      </c>
      <c r="B2565" s="90" t="s">
        <v>3419</v>
      </c>
      <c r="C2565" s="88" t="str">
        <f aca="false">MID(A2565,1,12)</f>
        <v>Q.010.40.112</v>
      </c>
      <c r="D2565" s="0" t="s">
        <v>3417</v>
      </c>
      <c r="E2565" s="90" t="s">
        <v>255</v>
      </c>
      <c r="F2565" s="91" t="str">
        <f aca="false">MID(A2565, 21,85)</f>
        <v>Formaldehyde (CH2O), direct emissions (scope1 and downstream)</v>
      </c>
      <c r="G2565" s="133" t="n">
        <f aca="false">H2565+I2565+J2565+K2565</f>
        <v>18.08109084</v>
      </c>
      <c r="H2565" s="149" t="n">
        <f aca="false">N2565+O2565+P2565+Q2565</f>
        <v>17.56129544</v>
      </c>
      <c r="I2565" s="149" t="n">
        <f aca="false">L2565+M2565+R2565+V2565+T2565</f>
        <v>0.5197954</v>
      </c>
      <c r="J2565" s="150" t="n">
        <f aca="false">S2565+U2565+W2565+X2565</f>
        <v>0</v>
      </c>
      <c r="K2565" s="149" t="n">
        <v>0</v>
      </c>
      <c r="L2565" s="130" t="n">
        <v>0</v>
      </c>
      <c r="M2565" s="130" t="n">
        <v>0</v>
      </c>
      <c r="N2565" s="130" t="n">
        <v>5.36724</v>
      </c>
      <c r="O2565" s="130" t="n">
        <v>0</v>
      </c>
      <c r="P2565" s="130" t="n">
        <v>12.15872</v>
      </c>
      <c r="Q2565" s="130" t="n">
        <v>0.03533544</v>
      </c>
      <c r="R2565" s="130" t="n">
        <v>0.5197954</v>
      </c>
      <c r="S2565" s="130" t="n">
        <v>0</v>
      </c>
      <c r="T2565" s="130" t="n">
        <v>0</v>
      </c>
      <c r="U2565" s="130" t="n">
        <v>0</v>
      </c>
      <c r="V2565" s="130" t="n">
        <v>0</v>
      </c>
      <c r="W2565" s="130" t="n">
        <v>0</v>
      </c>
      <c r="X2565" s="130" t="n">
        <v>0</v>
      </c>
      <c r="Z2565" s="151" t="n">
        <f aca="false">K2565/0.15</f>
        <v>0</v>
      </c>
      <c r="AB2565" s="133" t="n">
        <f aca="false">K2565</f>
        <v>0</v>
      </c>
      <c r="AC2565" s="133" t="n">
        <f aca="false">L2565+M2565+N2565+O2565+P2565+Q2565+R2565</f>
        <v>18.08109084</v>
      </c>
      <c r="AD2565" s="133" t="n">
        <f aca="false">L2565+M2565+R2565+W2565</f>
        <v>0.5197954</v>
      </c>
      <c r="AE2565" s="133" t="n">
        <f aca="false">V2565+L2565+M2565+R2565+T2565</f>
        <v>0.5197954</v>
      </c>
      <c r="AF2565" s="133" t="n">
        <f aca="false">S2565+U2565+X2565</f>
        <v>0</v>
      </c>
      <c r="CL2565" s="160"/>
    </row>
    <row r="2566" customFormat="false" ht="13.8" hidden="false" customHeight="false" outlineLevel="0" collapsed="false">
      <c r="A2566" s="0" t="s">
        <v>3456</v>
      </c>
      <c r="B2566" s="90" t="s">
        <v>3419</v>
      </c>
      <c r="C2566" s="88" t="str">
        <f aca="false">MID(A2566,1,12)</f>
        <v>Q.010.40.113</v>
      </c>
      <c r="D2566" s="0" t="s">
        <v>3417</v>
      </c>
      <c r="E2566" s="90" t="s">
        <v>255</v>
      </c>
      <c r="F2566" s="91" t="str">
        <f aca="false">MID(A2566, 21,85)</f>
        <v>Hexane (C6H14), direct emissions (scope1 and downstream)</v>
      </c>
      <c r="G2566" s="133" t="n">
        <f aca="false">H2566+I2566+J2566+K2566</f>
        <v>5.0107195109927</v>
      </c>
      <c r="H2566" s="149" t="n">
        <f aca="false">N2566+O2566+P2566+Q2566</f>
        <v>5.0107169232</v>
      </c>
      <c r="I2566" s="149" t="n">
        <f aca="false">L2566+M2566+R2566+V2566+T2566</f>
        <v>2.5877927E-006</v>
      </c>
      <c r="J2566" s="150" t="n">
        <f aca="false">S2566+U2566+W2566+X2566</f>
        <v>0</v>
      </c>
      <c r="K2566" s="149" t="n">
        <v>0</v>
      </c>
      <c r="L2566" s="130" t="n">
        <v>0</v>
      </c>
      <c r="M2566" s="130" t="n">
        <v>0</v>
      </c>
      <c r="N2566" s="130" t="n">
        <v>4.98168</v>
      </c>
      <c r="O2566" s="130" t="n">
        <v>0</v>
      </c>
      <c r="P2566" s="130" t="n">
        <v>0.0008813232</v>
      </c>
      <c r="Q2566" s="130" t="n">
        <v>0.0281556</v>
      </c>
      <c r="R2566" s="157" t="n">
        <v>2.5877927E-006</v>
      </c>
      <c r="S2566" s="130" t="n">
        <v>0</v>
      </c>
      <c r="T2566" s="130" t="n">
        <v>0</v>
      </c>
      <c r="U2566" s="130" t="n">
        <v>0</v>
      </c>
      <c r="V2566" s="130" t="n">
        <v>0</v>
      </c>
      <c r="W2566" s="130" t="n">
        <v>0</v>
      </c>
      <c r="X2566" s="130" t="n">
        <v>0</v>
      </c>
      <c r="Z2566" s="151" t="n">
        <f aca="false">K2566/0.15</f>
        <v>0</v>
      </c>
      <c r="AB2566" s="133" t="n">
        <f aca="false">K2566</f>
        <v>0</v>
      </c>
      <c r="AC2566" s="133" t="n">
        <f aca="false">L2566+M2566+N2566+O2566+P2566+Q2566+R2566</f>
        <v>5.0107195109927</v>
      </c>
      <c r="AD2566" s="133" t="n">
        <f aca="false">L2566+M2566+R2566+W2566</f>
        <v>2.5877927E-006</v>
      </c>
      <c r="AE2566" s="133" t="n">
        <f aca="false">V2566+L2566+M2566+R2566+T2566</f>
        <v>2.5877927E-006</v>
      </c>
      <c r="AF2566" s="133" t="n">
        <f aca="false">S2566+U2566+X2566</f>
        <v>0</v>
      </c>
      <c r="CL2566" s="160"/>
    </row>
    <row r="2567" customFormat="false" ht="13.8" hidden="false" customHeight="false" outlineLevel="0" collapsed="false">
      <c r="A2567" s="0" t="s">
        <v>3457</v>
      </c>
      <c r="B2567" s="90" t="s">
        <v>3419</v>
      </c>
      <c r="C2567" s="88" t="str">
        <f aca="false">MID(A2567,1,12)</f>
        <v>Q.010.40.114</v>
      </c>
      <c r="D2567" s="0" t="s">
        <v>3417</v>
      </c>
      <c r="E2567" s="90" t="s">
        <v>255</v>
      </c>
      <c r="F2567" s="91" t="str">
        <f aca="false">MID(A2567, 21,85)</f>
        <v>Isoprene (C5H8), direct emissions (scope1 and downstream)</v>
      </c>
      <c r="G2567" s="133" t="n">
        <f aca="false">H2567+I2567+J2567+K2567</f>
        <v>11.324562805581</v>
      </c>
      <c r="H2567" s="149" t="n">
        <f aca="false">N2567+O2567+P2567+Q2567</f>
        <v>11.3245541272</v>
      </c>
      <c r="I2567" s="149" t="n">
        <f aca="false">L2567+M2567+R2567+V2567+T2567</f>
        <v>8.678381E-006</v>
      </c>
      <c r="J2567" s="150" t="n">
        <f aca="false">S2567+U2567+W2567+X2567</f>
        <v>0</v>
      </c>
      <c r="K2567" s="149" t="n">
        <v>0</v>
      </c>
      <c r="L2567" s="130" t="n">
        <v>0</v>
      </c>
      <c r="M2567" s="130" t="n">
        <v>0</v>
      </c>
      <c r="N2567" s="130" t="n">
        <v>11.2608</v>
      </c>
      <c r="O2567" s="130" t="n">
        <v>0</v>
      </c>
      <c r="P2567" s="130" t="n">
        <v>0.06267592</v>
      </c>
      <c r="Q2567" s="130" t="n">
        <v>0.0010782072</v>
      </c>
      <c r="R2567" s="157" t="n">
        <v>8.678381E-006</v>
      </c>
      <c r="S2567" s="130" t="n">
        <v>0</v>
      </c>
      <c r="T2567" s="130" t="n">
        <v>0</v>
      </c>
      <c r="U2567" s="130" t="n">
        <v>0</v>
      </c>
      <c r="V2567" s="130" t="n">
        <v>0</v>
      </c>
      <c r="W2567" s="130" t="n">
        <v>0</v>
      </c>
      <c r="X2567" s="130" t="n">
        <v>0</v>
      </c>
      <c r="Z2567" s="151" t="n">
        <f aca="false">K2567/0.15</f>
        <v>0</v>
      </c>
      <c r="AB2567" s="133" t="n">
        <f aca="false">K2567</f>
        <v>0</v>
      </c>
      <c r="AC2567" s="133" t="n">
        <f aca="false">L2567+M2567+N2567+O2567+P2567+Q2567+R2567</f>
        <v>11.324562805581</v>
      </c>
      <c r="AD2567" s="133" t="n">
        <f aca="false">L2567+M2567+R2567+W2567</f>
        <v>8.678381E-006</v>
      </c>
      <c r="AE2567" s="133" t="n">
        <f aca="false">V2567+L2567+M2567+R2567+T2567</f>
        <v>8.678381E-006</v>
      </c>
      <c r="AF2567" s="133" t="n">
        <f aca="false">S2567+U2567+X2567</f>
        <v>0</v>
      </c>
      <c r="CL2567" s="160"/>
    </row>
    <row r="2568" customFormat="false" ht="13.8" hidden="false" customHeight="false" outlineLevel="0" collapsed="false">
      <c r="A2568" s="0" t="s">
        <v>3458</v>
      </c>
      <c r="B2568" s="90" t="s">
        <v>3419</v>
      </c>
      <c r="C2568" s="88" t="str">
        <f aca="false">MID(A2568,1,12)</f>
        <v>Q.010.40.115</v>
      </c>
      <c r="D2568" s="0" t="s">
        <v>3417</v>
      </c>
      <c r="E2568" s="90" t="s">
        <v>255</v>
      </c>
      <c r="F2568" s="91" t="str">
        <f aca="false">MID(A2568, 21,85)</f>
        <v>Methanol (CH3OH), direct emissions (scope1 and downstream)</v>
      </c>
      <c r="G2568" s="133" t="n">
        <f aca="false">H2568+I2568+J2568+K2568</f>
        <v>1.4461776141</v>
      </c>
      <c r="H2568" s="149" t="n">
        <f aca="false">N2568+O2568+P2568+Q2568</f>
        <v>1.4451809976</v>
      </c>
      <c r="I2568" s="149" t="n">
        <f aca="false">L2568+M2568+R2568+V2568+T2568</f>
        <v>0.0009966165</v>
      </c>
      <c r="J2568" s="150" t="n">
        <f aca="false">S2568+U2568+W2568+X2568</f>
        <v>0</v>
      </c>
      <c r="K2568" s="149" t="n">
        <v>0</v>
      </c>
      <c r="L2568" s="130" t="n">
        <v>0</v>
      </c>
      <c r="M2568" s="130" t="n">
        <v>0</v>
      </c>
      <c r="N2568" s="130" t="n">
        <v>1.44432</v>
      </c>
      <c r="O2568" s="130" t="n">
        <v>0</v>
      </c>
      <c r="P2568" s="130" t="n">
        <v>0</v>
      </c>
      <c r="Q2568" s="130" t="n">
        <v>0.0008609976</v>
      </c>
      <c r="R2568" s="157" t="n">
        <v>0.0009966165</v>
      </c>
      <c r="S2568" s="130" t="n">
        <v>0</v>
      </c>
      <c r="T2568" s="130" t="n">
        <v>0</v>
      </c>
      <c r="U2568" s="130" t="n">
        <v>0</v>
      </c>
      <c r="V2568" s="130" t="n">
        <v>0</v>
      </c>
      <c r="W2568" s="130" t="n">
        <v>0</v>
      </c>
      <c r="X2568" s="130" t="n">
        <v>0</v>
      </c>
      <c r="Z2568" s="151" t="n">
        <f aca="false">K2568/0.15</f>
        <v>0</v>
      </c>
      <c r="AB2568" s="133" t="n">
        <f aca="false">K2568</f>
        <v>0</v>
      </c>
      <c r="AC2568" s="133" t="n">
        <f aca="false">L2568+M2568+N2568+O2568+P2568+Q2568+R2568</f>
        <v>1.4461776141</v>
      </c>
      <c r="AD2568" s="133" t="n">
        <f aca="false">L2568+M2568+R2568+W2568</f>
        <v>0.0009966165</v>
      </c>
      <c r="AE2568" s="133" t="n">
        <f aca="false">V2568+L2568+M2568+R2568+T2568</f>
        <v>0.0009966165</v>
      </c>
      <c r="AF2568" s="133" t="n">
        <f aca="false">S2568+U2568+X2568</f>
        <v>0</v>
      </c>
      <c r="CL2568" s="160"/>
    </row>
    <row r="2569" customFormat="false" ht="13.8" hidden="false" customHeight="false" outlineLevel="0" collapsed="false">
      <c r="A2569" s="0" t="s">
        <v>3459</v>
      </c>
      <c r="B2569" s="90" t="s">
        <v>3419</v>
      </c>
      <c r="C2569" s="88" t="str">
        <f aca="false">MID(A2569,1,12)</f>
        <v>Q.010.40.116</v>
      </c>
      <c r="D2569" s="0" t="s">
        <v>3417</v>
      </c>
      <c r="E2569" s="90" t="s">
        <v>255</v>
      </c>
      <c r="F2569" s="91" t="str">
        <f aca="false">MID(A2569, 21,85)</f>
        <v>1-Propanol (C3H8O), direct emissions (scope1 and downstream)</v>
      </c>
      <c r="G2569" s="133" t="n">
        <f aca="false">H2569+I2569+J2569+K2569</f>
        <v>5.8032739974</v>
      </c>
      <c r="H2569" s="149" t="n">
        <f aca="false">N2569+O2569+P2569+Q2569</f>
        <v>5.8020163272</v>
      </c>
      <c r="I2569" s="149" t="n">
        <f aca="false">L2569+M2569+R2569+V2569+T2569</f>
        <v>0.0012576702</v>
      </c>
      <c r="J2569" s="150" t="n">
        <f aca="false">S2569+U2569+W2569+X2569</f>
        <v>0</v>
      </c>
      <c r="K2569" s="149" t="n">
        <v>0</v>
      </c>
      <c r="L2569" s="130" t="n">
        <v>0</v>
      </c>
      <c r="M2569" s="130" t="n">
        <v>0</v>
      </c>
      <c r="N2569" s="130" t="n">
        <v>5.80176</v>
      </c>
      <c r="O2569" s="130" t="n">
        <v>0</v>
      </c>
      <c r="P2569" s="130" t="n">
        <v>0</v>
      </c>
      <c r="Q2569" s="130" t="n">
        <v>0.0002563272</v>
      </c>
      <c r="R2569" s="130" t="n">
        <v>0.0012576702</v>
      </c>
      <c r="S2569" s="130" t="n">
        <v>0</v>
      </c>
      <c r="T2569" s="130" t="n">
        <v>0</v>
      </c>
      <c r="U2569" s="130" t="n">
        <v>0</v>
      </c>
      <c r="V2569" s="130" t="n">
        <v>0</v>
      </c>
      <c r="W2569" s="130" t="n">
        <v>0</v>
      </c>
      <c r="X2569" s="130" t="n">
        <v>0</v>
      </c>
      <c r="Z2569" s="151" t="n">
        <f aca="false">K2569/0.15</f>
        <v>0</v>
      </c>
      <c r="AB2569" s="133" t="n">
        <f aca="false">K2569</f>
        <v>0</v>
      </c>
      <c r="AC2569" s="133" t="n">
        <f aca="false">L2569+M2569+N2569+O2569+P2569+Q2569+R2569</f>
        <v>5.8032739974</v>
      </c>
      <c r="AD2569" s="133" t="n">
        <f aca="false">L2569+M2569+R2569+W2569</f>
        <v>0.0012576702</v>
      </c>
      <c r="AE2569" s="133" t="n">
        <f aca="false">V2569+L2569+M2569+R2569+T2569</f>
        <v>0.0012576702</v>
      </c>
      <c r="AF2569" s="133" t="n">
        <f aca="false">S2569+U2569+X2569</f>
        <v>0</v>
      </c>
      <c r="CL2569" s="160"/>
    </row>
    <row r="2570" customFormat="false" ht="13.8" hidden="false" customHeight="false" outlineLevel="0" collapsed="false">
      <c r="A2570" s="0" t="s">
        <v>3460</v>
      </c>
      <c r="B2570" s="90" t="s">
        <v>3419</v>
      </c>
      <c r="C2570" s="88" t="str">
        <f aca="false">MID(A2570,1,12)</f>
        <v>Q.010.40.117</v>
      </c>
      <c r="D2570" s="0" t="s">
        <v>3417</v>
      </c>
      <c r="E2570" s="90" t="s">
        <v>255</v>
      </c>
      <c r="F2570" s="91" t="str">
        <f aca="false">MID(A2570, 21,85)</f>
        <v>Naphthalene (C10H8), direct emissions (scope1 and downstream)</v>
      </c>
      <c r="G2570" s="133" t="n">
        <f aca="false">H2570+I2570+J2570+K2570</f>
        <v>1.167272055</v>
      </c>
      <c r="H2570" s="149" t="n">
        <f aca="false">N2570+O2570+P2570+Q2570</f>
        <v>1.156436</v>
      </c>
      <c r="I2570" s="149" t="n">
        <f aca="false">L2570+M2570+R2570+V2570+T2570</f>
        <v>0.010836055</v>
      </c>
      <c r="J2570" s="150" t="n">
        <f aca="false">S2570+U2570+W2570+X2570</f>
        <v>0</v>
      </c>
      <c r="K2570" s="149" t="n">
        <v>0</v>
      </c>
      <c r="L2570" s="130" t="n">
        <v>0</v>
      </c>
      <c r="M2570" s="130" t="n">
        <v>0</v>
      </c>
      <c r="N2570" s="130" t="n">
        <v>0</v>
      </c>
      <c r="O2570" s="130" t="n">
        <v>0</v>
      </c>
      <c r="P2570" s="130" t="n">
        <v>0.8237312</v>
      </c>
      <c r="Q2570" s="130" t="n">
        <v>0.3327048</v>
      </c>
      <c r="R2570" s="130" t="n">
        <v>0.010836055</v>
      </c>
      <c r="S2570" s="130" t="n">
        <v>0</v>
      </c>
      <c r="T2570" s="130" t="n">
        <v>0</v>
      </c>
      <c r="U2570" s="130" t="n">
        <v>0</v>
      </c>
      <c r="V2570" s="130" t="n">
        <v>0</v>
      </c>
      <c r="W2570" s="130" t="n">
        <v>0</v>
      </c>
      <c r="X2570" s="130" t="n">
        <v>0</v>
      </c>
      <c r="Z2570" s="151" t="n">
        <f aca="false">K2570/0.15</f>
        <v>0</v>
      </c>
      <c r="AB2570" s="133" t="n">
        <f aca="false">K2570</f>
        <v>0</v>
      </c>
      <c r="AC2570" s="133" t="n">
        <f aca="false">L2570+M2570+N2570+O2570+P2570+Q2570+R2570</f>
        <v>1.167272055</v>
      </c>
      <c r="AD2570" s="133" t="n">
        <f aca="false">L2570+M2570+R2570+W2570</f>
        <v>0.010836055</v>
      </c>
      <c r="AE2570" s="133" t="n">
        <f aca="false">V2570+L2570+M2570+R2570+T2570</f>
        <v>0.010836055</v>
      </c>
      <c r="AF2570" s="133" t="n">
        <f aca="false">S2570+U2570+X2570</f>
        <v>0</v>
      </c>
      <c r="CL2570" s="160"/>
    </row>
    <row r="2571" customFormat="false" ht="13.8" hidden="false" customHeight="false" outlineLevel="0" collapsed="false">
      <c r="A2571" s="0" t="s">
        <v>3461</v>
      </c>
      <c r="B2571" s="90" t="s">
        <v>3419</v>
      </c>
      <c r="C2571" s="88" t="str">
        <f aca="false">MID(A2571,1,12)</f>
        <v>Q.010.40.118</v>
      </c>
      <c r="D2571" s="0" t="s">
        <v>3417</v>
      </c>
      <c r="E2571" s="90" t="s">
        <v>255</v>
      </c>
      <c r="F2571" s="91" t="str">
        <f aca="false">MID(A2571, 21,85)</f>
        <v>Propylene (C3H6), direct emissions (scope1 and downstream)</v>
      </c>
      <c r="G2571" s="133" t="n">
        <f aca="false">H2571+I2571+J2571+K2571</f>
        <v>11.6280513017629</v>
      </c>
      <c r="H2571" s="149" t="n">
        <f aca="false">N2571+O2571+P2571+Q2571</f>
        <v>11.62804942728</v>
      </c>
      <c r="I2571" s="149" t="n">
        <f aca="false">L2571+M2571+R2571+V2571+T2571</f>
        <v>1.8744829E-006</v>
      </c>
      <c r="J2571" s="150" t="n">
        <f aca="false">S2571+U2571+W2571+X2571</f>
        <v>0</v>
      </c>
      <c r="K2571" s="149" t="n">
        <v>0</v>
      </c>
      <c r="L2571" s="130" t="n">
        <v>0</v>
      </c>
      <c r="M2571" s="130" t="n">
        <v>0</v>
      </c>
      <c r="N2571" s="130" t="n">
        <v>11.628</v>
      </c>
      <c r="O2571" s="130" t="n">
        <v>0</v>
      </c>
      <c r="P2571" s="130" t="n">
        <v>0</v>
      </c>
      <c r="Q2571" s="157" t="n">
        <v>4.942728E-005</v>
      </c>
      <c r="R2571" s="157" t="n">
        <v>1.8744829E-006</v>
      </c>
      <c r="S2571" s="130" t="n">
        <v>0</v>
      </c>
      <c r="T2571" s="130" t="n">
        <v>0</v>
      </c>
      <c r="U2571" s="130" t="n">
        <v>0</v>
      </c>
      <c r="V2571" s="130" t="n">
        <v>0</v>
      </c>
      <c r="W2571" s="130" t="n">
        <v>0</v>
      </c>
      <c r="X2571" s="130" t="n">
        <v>0</v>
      </c>
      <c r="Z2571" s="151" t="n">
        <f aca="false">K2571/0.15</f>
        <v>0</v>
      </c>
      <c r="AB2571" s="133" t="n">
        <f aca="false">K2571</f>
        <v>0</v>
      </c>
      <c r="AC2571" s="133" t="n">
        <f aca="false">L2571+M2571+N2571+O2571+P2571+Q2571+R2571</f>
        <v>11.6280513017629</v>
      </c>
      <c r="AD2571" s="133" t="n">
        <f aca="false">L2571+M2571+R2571+W2571</f>
        <v>1.8744829E-006</v>
      </c>
      <c r="AE2571" s="133" t="n">
        <f aca="false">V2571+L2571+M2571+R2571+T2571</f>
        <v>1.8744829E-006</v>
      </c>
      <c r="AF2571" s="133" t="n">
        <f aca="false">S2571+U2571+X2571</f>
        <v>0</v>
      </c>
      <c r="CL2571" s="160"/>
    </row>
    <row r="2572" customFormat="false" ht="13.8" hidden="false" customHeight="false" outlineLevel="0" collapsed="false">
      <c r="A2572" s="0" t="s">
        <v>3462</v>
      </c>
      <c r="B2572" s="90" t="s">
        <v>3419</v>
      </c>
      <c r="C2572" s="88" t="str">
        <f aca="false">MID(A2572,1,12)</f>
        <v>Q.010.40.119</v>
      </c>
      <c r="D2572" s="0" t="s">
        <v>3417</v>
      </c>
      <c r="E2572" s="90" t="s">
        <v>255</v>
      </c>
      <c r="F2572" s="91" t="str">
        <f aca="false">MID(A2572, 21,85)</f>
        <v>Styrene (C8H8), direct emissions (scope1 and downstream)</v>
      </c>
      <c r="G2572" s="133" t="n">
        <f aca="false">H2572+I2572+J2572+K2572</f>
        <v>1.9442012034</v>
      </c>
      <c r="H2572" s="149" t="n">
        <f aca="false">N2572+O2572+P2572+Q2572</f>
        <v>1.943545</v>
      </c>
      <c r="I2572" s="149" t="n">
        <f aca="false">L2572+M2572+R2572+V2572+T2572</f>
        <v>0.0006562034</v>
      </c>
      <c r="J2572" s="150" t="n">
        <f aca="false">S2572+U2572+W2572+X2572</f>
        <v>0</v>
      </c>
      <c r="K2572" s="149" t="n">
        <v>0</v>
      </c>
      <c r="L2572" s="130" t="n">
        <v>0</v>
      </c>
      <c r="M2572" s="130" t="n">
        <v>0</v>
      </c>
      <c r="N2572" s="130" t="n">
        <v>1.4688</v>
      </c>
      <c r="O2572" s="130" t="n">
        <v>0</v>
      </c>
      <c r="P2572" s="130" t="n">
        <v>0.4705708</v>
      </c>
      <c r="Q2572" s="157" t="n">
        <v>0.0041742</v>
      </c>
      <c r="R2572" s="130" t="n">
        <v>0.0006562034</v>
      </c>
      <c r="S2572" s="130" t="n">
        <v>0</v>
      </c>
      <c r="T2572" s="130" t="n">
        <v>0</v>
      </c>
      <c r="U2572" s="130" t="n">
        <v>0</v>
      </c>
      <c r="V2572" s="130" t="n">
        <v>0</v>
      </c>
      <c r="W2572" s="130" t="n">
        <v>0</v>
      </c>
      <c r="X2572" s="130" t="n">
        <v>0</v>
      </c>
      <c r="Z2572" s="151" t="n">
        <f aca="false">K2572/0.15</f>
        <v>0</v>
      </c>
      <c r="AB2572" s="133" t="n">
        <f aca="false">K2572</f>
        <v>0</v>
      </c>
      <c r="AC2572" s="133" t="n">
        <f aca="false">L2572+M2572+N2572+O2572+P2572+Q2572+R2572</f>
        <v>1.9442012034</v>
      </c>
      <c r="AD2572" s="133" t="n">
        <f aca="false">L2572+M2572+R2572+W2572</f>
        <v>0.0006562034</v>
      </c>
      <c r="AE2572" s="133" t="n">
        <f aca="false">V2572+L2572+M2572+R2572+T2572</f>
        <v>0.0006562034</v>
      </c>
      <c r="AF2572" s="133" t="n">
        <f aca="false">S2572+U2572+X2572</f>
        <v>0</v>
      </c>
      <c r="CL2572" s="160"/>
    </row>
    <row r="2573" customFormat="false" ht="13.8" hidden="false" customHeight="false" outlineLevel="0" collapsed="false">
      <c r="A2573" s="0" t="s">
        <v>3463</v>
      </c>
      <c r="B2573" s="90" t="s">
        <v>3419</v>
      </c>
      <c r="C2573" s="88" t="str">
        <f aca="false">MID(A2573,1,12)</f>
        <v>Q.010.40.120</v>
      </c>
      <c r="D2573" s="0" t="s">
        <v>3417</v>
      </c>
      <c r="E2573" s="90" t="s">
        <v>255</v>
      </c>
      <c r="F2573" s="91" t="str">
        <f aca="false">MID(A2573, 21,85)</f>
        <v>Tetrachloroethylene (C2Cl4), direct emissions (scope1 and downstream)</v>
      </c>
      <c r="G2573" s="133" t="n">
        <f aca="false">H2573+I2573+J2573+K2573</f>
        <v>1.743315173</v>
      </c>
      <c r="H2573" s="149" t="n">
        <f aca="false">N2573+O2573+P2573+Q2573</f>
        <v>0.7889752</v>
      </c>
      <c r="I2573" s="149" t="n">
        <f aca="false">L2573+M2573+R2573+V2573+T2573</f>
        <v>0.003339973</v>
      </c>
      <c r="J2573" s="150" t="n">
        <f aca="false">S2573+U2573+W2573+X2573</f>
        <v>0</v>
      </c>
      <c r="K2573" s="149" t="n">
        <v>0.951</v>
      </c>
      <c r="L2573" s="130" t="n">
        <v>0</v>
      </c>
      <c r="M2573" s="130" t="n">
        <v>0</v>
      </c>
      <c r="N2573" s="130" t="n">
        <v>0.29988</v>
      </c>
      <c r="O2573" s="130" t="n">
        <v>0</v>
      </c>
      <c r="P2573" s="130" t="n">
        <v>0.258796</v>
      </c>
      <c r="Q2573" s="130" t="n">
        <v>0.2302992</v>
      </c>
      <c r="R2573" s="130" t="n">
        <v>0.003339973</v>
      </c>
      <c r="S2573" s="130" t="n">
        <v>0</v>
      </c>
      <c r="T2573" s="130" t="n">
        <v>0</v>
      </c>
      <c r="U2573" s="130" t="n">
        <v>0</v>
      </c>
      <c r="V2573" s="130" t="n">
        <v>0</v>
      </c>
      <c r="W2573" s="130" t="n">
        <v>0</v>
      </c>
      <c r="X2573" s="130" t="n">
        <v>0</v>
      </c>
      <c r="Z2573" s="151" t="n">
        <f aca="false">K2573/0.15</f>
        <v>6.34</v>
      </c>
      <c r="AB2573" s="133" t="n">
        <f aca="false">K2573</f>
        <v>0.951</v>
      </c>
      <c r="AC2573" s="133" t="n">
        <f aca="false">L2573+M2573+N2573+O2573+P2573+Q2573+R2573</f>
        <v>0.792315173</v>
      </c>
      <c r="AD2573" s="133" t="n">
        <f aca="false">L2573+M2573+R2573+W2573</f>
        <v>0.003339973</v>
      </c>
      <c r="AE2573" s="133" t="n">
        <f aca="false">V2573+L2573+M2573+R2573+T2573</f>
        <v>0.003339973</v>
      </c>
      <c r="AF2573" s="133" t="n">
        <f aca="false">S2573+U2573+X2573</f>
        <v>0</v>
      </c>
      <c r="CL2573" s="160"/>
    </row>
    <row r="2574" customFormat="false" ht="13.8" hidden="false" customHeight="false" outlineLevel="0" collapsed="false">
      <c r="A2574" s="0" t="s">
        <v>3464</v>
      </c>
      <c r="B2574" s="90" t="s">
        <v>3419</v>
      </c>
      <c r="C2574" s="88" t="str">
        <f aca="false">MID(A2574,1,12)</f>
        <v>Q.010.40.121</v>
      </c>
      <c r="D2574" s="0" t="s">
        <v>3417</v>
      </c>
      <c r="E2574" s="90" t="s">
        <v>255</v>
      </c>
      <c r="F2574" s="91" t="str">
        <f aca="false">MID(A2574, 21,85)</f>
        <v>Toluene (C6H5CH3), direct emissions (scope1 and downstream)</v>
      </c>
      <c r="G2574" s="133" t="n">
        <f aca="false">H2574+I2574+J2574+K2574</f>
        <v>6.610846650976</v>
      </c>
      <c r="H2574" s="149" t="n">
        <f aca="false">N2574+O2574+P2574+Q2574</f>
        <v>6.610059501676</v>
      </c>
      <c r="I2574" s="149" t="n">
        <f aca="false">L2574+M2574+R2574+V2574+T2574</f>
        <v>0.0007871493</v>
      </c>
      <c r="J2574" s="150" t="n">
        <f aca="false">S2574+U2574+W2574+X2574</f>
        <v>0</v>
      </c>
      <c r="K2574" s="149" t="n">
        <v>0</v>
      </c>
      <c r="L2574" s="130" t="n">
        <v>0</v>
      </c>
      <c r="M2574" s="130" t="n">
        <v>0</v>
      </c>
      <c r="N2574" s="130" t="n">
        <v>6.6096</v>
      </c>
      <c r="O2574" s="130" t="n">
        <v>0</v>
      </c>
      <c r="P2574" s="157" t="n">
        <v>5.966476E-006</v>
      </c>
      <c r="Q2574" s="130" t="n">
        <v>0.0004535352</v>
      </c>
      <c r="R2574" s="130" t="n">
        <v>0.0007871493</v>
      </c>
      <c r="S2574" s="130" t="n">
        <v>0</v>
      </c>
      <c r="T2574" s="130" t="n">
        <v>0</v>
      </c>
      <c r="U2574" s="130" t="n">
        <v>0</v>
      </c>
      <c r="V2574" s="130" t="n">
        <v>0</v>
      </c>
      <c r="W2574" s="130" t="n">
        <v>0</v>
      </c>
      <c r="X2574" s="130" t="n">
        <v>0</v>
      </c>
      <c r="Z2574" s="151" t="n">
        <f aca="false">K2574/0.15</f>
        <v>0</v>
      </c>
      <c r="AB2574" s="133" t="n">
        <f aca="false">K2574</f>
        <v>0</v>
      </c>
      <c r="AC2574" s="133" t="n">
        <f aca="false">L2574+M2574+N2574+O2574+P2574+Q2574+R2574</f>
        <v>6.610846650976</v>
      </c>
      <c r="AD2574" s="133" t="n">
        <f aca="false">L2574+M2574+R2574+W2574</f>
        <v>0.0007871493</v>
      </c>
      <c r="AE2574" s="133" t="n">
        <f aca="false">V2574+L2574+M2574+R2574+T2574</f>
        <v>0.0007871493</v>
      </c>
      <c r="AF2574" s="133" t="n">
        <f aca="false">S2574+U2574+X2574</f>
        <v>0</v>
      </c>
      <c r="CL2574" s="160"/>
    </row>
    <row r="2575" customFormat="false" ht="13.8" hidden="false" customHeight="false" outlineLevel="0" collapsed="false">
      <c r="A2575" s="0" t="s">
        <v>3465</v>
      </c>
      <c r="B2575" s="90" t="s">
        <v>3419</v>
      </c>
      <c r="C2575" s="88" t="str">
        <f aca="false">MID(A2575,1,12)</f>
        <v>Q.010.40.122</v>
      </c>
      <c r="D2575" s="0" t="s">
        <v>3417</v>
      </c>
      <c r="E2575" s="90" t="s">
        <v>255</v>
      </c>
      <c r="F2575" s="91" t="str">
        <f aca="false">MID(A2575, 21,85)</f>
        <v>Trichloroethylene (C2HCl3), direct emissions (scope1 and downstream)</v>
      </c>
      <c r="G2575" s="133" t="n">
        <f aca="false">H2575+I2575+J2575+K2575</f>
        <v>3.39198782211</v>
      </c>
      <c r="H2575" s="149" t="n">
        <f aca="false">N2575+O2575+P2575+Q2575</f>
        <v>3.38519564</v>
      </c>
      <c r="I2575" s="149" t="n">
        <f aca="false">L2575+M2575+R2575+V2575+T2575</f>
        <v>0.00019218211</v>
      </c>
      <c r="J2575" s="150" t="n">
        <f aca="false">S2575+U2575+W2575+X2575</f>
        <v>0</v>
      </c>
      <c r="K2575" s="149" t="n">
        <v>0.0066</v>
      </c>
      <c r="L2575" s="130" t="n">
        <v>0</v>
      </c>
      <c r="M2575" s="130" t="n">
        <v>0</v>
      </c>
      <c r="N2575" s="130" t="n">
        <v>3.35988</v>
      </c>
      <c r="O2575" s="130" t="n">
        <v>0</v>
      </c>
      <c r="P2575" s="130" t="n">
        <v>0.02531564</v>
      </c>
      <c r="Q2575" s="130" t="n">
        <v>0</v>
      </c>
      <c r="R2575" s="157" t="n">
        <v>0.00019218211</v>
      </c>
      <c r="S2575" s="130" t="n">
        <v>0</v>
      </c>
      <c r="T2575" s="130" t="n">
        <v>0</v>
      </c>
      <c r="U2575" s="130" t="n">
        <v>0</v>
      </c>
      <c r="V2575" s="130" t="n">
        <v>0</v>
      </c>
      <c r="W2575" s="130" t="n">
        <v>0</v>
      </c>
      <c r="X2575" s="130" t="n">
        <v>0</v>
      </c>
      <c r="Z2575" s="151" t="n">
        <f aca="false">K2575/0.15</f>
        <v>0.044</v>
      </c>
      <c r="AB2575" s="133" t="n">
        <f aca="false">K2575</f>
        <v>0.0066</v>
      </c>
      <c r="AC2575" s="133" t="n">
        <f aca="false">L2575+M2575+N2575+O2575+P2575+Q2575+R2575</f>
        <v>3.38538782211</v>
      </c>
      <c r="AD2575" s="133" t="n">
        <f aca="false">L2575+M2575+R2575+W2575</f>
        <v>0.00019218211</v>
      </c>
      <c r="AE2575" s="133" t="n">
        <f aca="false">V2575+L2575+M2575+R2575+T2575</f>
        <v>0.00019218211</v>
      </c>
      <c r="AF2575" s="133" t="n">
        <f aca="false">S2575+U2575+X2575</f>
        <v>0</v>
      </c>
      <c r="CL2575" s="160"/>
    </row>
    <row r="2576" customFormat="false" ht="13.8" hidden="false" customHeight="false" outlineLevel="0" collapsed="false">
      <c r="A2576" s="0" t="s">
        <v>3466</v>
      </c>
      <c r="B2576" s="90" t="s">
        <v>3419</v>
      </c>
      <c r="C2576" s="88" t="str">
        <f aca="false">MID(A2576,1,12)</f>
        <v>Q.010.40.123</v>
      </c>
      <c r="D2576" s="0" t="s">
        <v>3417</v>
      </c>
      <c r="E2576" s="90" t="s">
        <v>255</v>
      </c>
      <c r="F2576" s="91" t="str">
        <f aca="false">MID(A2576, 21,85)</f>
        <v>Turpentine, direct emissions (scope1 and downstream)</v>
      </c>
      <c r="G2576" s="133" t="n">
        <f aca="false">H2576+I2576+J2576+K2576</f>
        <v>0.0021294387</v>
      </c>
      <c r="H2576" s="149" t="n">
        <f aca="false">N2576+O2576+P2576+Q2576</f>
        <v>0</v>
      </c>
      <c r="I2576" s="149" t="n">
        <f aca="false">L2576+M2576+R2576+V2576+T2576</f>
        <v>0.0021294387</v>
      </c>
      <c r="J2576" s="150" t="n">
        <f aca="false">S2576+U2576+W2576+X2576</f>
        <v>0</v>
      </c>
      <c r="K2576" s="149" t="n">
        <v>0</v>
      </c>
      <c r="L2576" s="130" t="n">
        <v>0</v>
      </c>
      <c r="M2576" s="130" t="n">
        <v>0</v>
      </c>
      <c r="N2576" s="130" t="n">
        <v>0</v>
      </c>
      <c r="O2576" s="130" t="n">
        <v>0</v>
      </c>
      <c r="P2576" s="130" t="n">
        <v>0</v>
      </c>
      <c r="Q2576" s="130" t="n">
        <v>0</v>
      </c>
      <c r="R2576" s="130" t="n">
        <v>0.0021294387</v>
      </c>
      <c r="S2576" s="130" t="n">
        <v>0</v>
      </c>
      <c r="T2576" s="130" t="n">
        <v>0</v>
      </c>
      <c r="U2576" s="130" t="n">
        <v>0</v>
      </c>
      <c r="V2576" s="130" t="n">
        <v>0</v>
      </c>
      <c r="W2576" s="130" t="n">
        <v>0</v>
      </c>
      <c r="X2576" s="130" t="n">
        <v>0</v>
      </c>
      <c r="Z2576" s="151" t="n">
        <f aca="false">K2576/0.15</f>
        <v>0</v>
      </c>
      <c r="AB2576" s="133" t="n">
        <f aca="false">K2576</f>
        <v>0</v>
      </c>
      <c r="AC2576" s="133" t="n">
        <f aca="false">L2576+M2576+N2576+O2576+P2576+Q2576+R2576</f>
        <v>0.0021294387</v>
      </c>
      <c r="AD2576" s="133" t="n">
        <f aca="false">L2576+M2576+R2576+W2576</f>
        <v>0.0021294387</v>
      </c>
      <c r="AE2576" s="133" t="n">
        <f aca="false">V2576+L2576+M2576+R2576+T2576</f>
        <v>0.0021294387</v>
      </c>
      <c r="AF2576" s="133" t="n">
        <f aca="false">S2576+U2576+X2576</f>
        <v>0</v>
      </c>
      <c r="CL2576" s="160"/>
    </row>
    <row r="2577" customFormat="false" ht="13.8" hidden="false" customHeight="false" outlineLevel="0" collapsed="false">
      <c r="A2577" s="0" t="s">
        <v>3467</v>
      </c>
      <c r="B2577" s="90" t="s">
        <v>3419</v>
      </c>
      <c r="C2577" s="88" t="str">
        <f aca="false">MID(A2577,1,12)</f>
        <v>Q.010.40.123</v>
      </c>
      <c r="D2577" s="0" t="s">
        <v>3417</v>
      </c>
      <c r="E2577" s="90" t="s">
        <v>255</v>
      </c>
      <c r="F2577" s="91" t="str">
        <f aca="false">MID(A2577, 21,85)</f>
        <v>White spirit, direct emissions (scope1 and downstream)</v>
      </c>
      <c r="G2577" s="133" t="n">
        <f aca="false">H2577+I2577+J2577+K2577</f>
        <v>0.048662735575</v>
      </c>
      <c r="H2577" s="149" t="n">
        <f aca="false">N2577+O2577+P2577+Q2577</f>
        <v>0.04864968</v>
      </c>
      <c r="I2577" s="149" t="n">
        <f aca="false">L2577+M2577+R2577+V2577+T2577</f>
        <v>1.3055575E-005</v>
      </c>
      <c r="J2577" s="150" t="n">
        <f aca="false">S2577+U2577+W2577+X2577</f>
        <v>0</v>
      </c>
      <c r="K2577" s="149" t="n">
        <v>0</v>
      </c>
      <c r="L2577" s="130" t="n">
        <v>0</v>
      </c>
      <c r="M2577" s="130" t="n">
        <v>0</v>
      </c>
      <c r="N2577" s="130" t="n">
        <v>0</v>
      </c>
      <c r="O2577" s="130" t="n">
        <v>0</v>
      </c>
      <c r="P2577" s="130" t="n">
        <v>0</v>
      </c>
      <c r="Q2577" s="130" t="n">
        <v>0.04864968</v>
      </c>
      <c r="R2577" s="157" t="n">
        <v>1.3055575E-005</v>
      </c>
      <c r="S2577" s="130" t="n">
        <v>0</v>
      </c>
      <c r="T2577" s="130" t="n">
        <v>0</v>
      </c>
      <c r="U2577" s="130" t="n">
        <v>0</v>
      </c>
      <c r="V2577" s="130" t="n">
        <v>0</v>
      </c>
      <c r="W2577" s="130" t="n">
        <v>0</v>
      </c>
      <c r="X2577" s="130" t="n">
        <v>0</v>
      </c>
      <c r="Z2577" s="151" t="n">
        <f aca="false">K2577/0.15</f>
        <v>0</v>
      </c>
      <c r="AB2577" s="133" t="n">
        <f aca="false">K2577</f>
        <v>0</v>
      </c>
      <c r="AC2577" s="133" t="n">
        <f aca="false">L2577+M2577+N2577+O2577+P2577+Q2577+R2577</f>
        <v>0.048662735575</v>
      </c>
      <c r="AD2577" s="133" t="n">
        <f aca="false">L2577+M2577+R2577+W2577</f>
        <v>1.3055575E-005</v>
      </c>
      <c r="AE2577" s="133" t="n">
        <f aca="false">V2577+L2577+M2577+R2577+T2577</f>
        <v>1.3055575E-005</v>
      </c>
      <c r="AF2577" s="133" t="n">
        <f aca="false">S2577+U2577+X2577</f>
        <v>0</v>
      </c>
      <c r="CL2577" s="160"/>
    </row>
    <row r="2578" customFormat="false" ht="13.8" hidden="false" customHeight="false" outlineLevel="0" collapsed="false">
      <c r="A2578" s="0" t="s">
        <v>3468</v>
      </c>
      <c r="B2578" s="90" t="s">
        <v>3419</v>
      </c>
      <c r="C2578" s="88" t="str">
        <f aca="false">MID(A2578,1,12)</f>
        <v>Q.010.40.124</v>
      </c>
      <c r="D2578" s="0" t="s">
        <v>3417</v>
      </c>
      <c r="E2578" s="90" t="s">
        <v>255</v>
      </c>
      <c r="F2578" s="91" t="str">
        <f aca="false">MID(A2578, 21,85)</f>
        <v>Xylene (C6H4(CH3)2), direct emissions (scope1 and downstream)</v>
      </c>
      <c r="G2578" s="133" t="n">
        <f aca="false">H2578+I2578+J2578+K2578</f>
        <v>0.02816762752</v>
      </c>
      <c r="H2578" s="149" t="n">
        <f aca="false">N2578+O2578+P2578+Q2578</f>
        <v>0.027952704</v>
      </c>
      <c r="I2578" s="149" t="n">
        <f aca="false">L2578+M2578+R2578+V2578+T2578</f>
        <v>0.00021492352</v>
      </c>
      <c r="J2578" s="150" t="n">
        <f aca="false">S2578+U2578+W2578+X2578</f>
        <v>0</v>
      </c>
      <c r="K2578" s="149" t="n">
        <v>0</v>
      </c>
      <c r="L2578" s="130" t="n">
        <v>0</v>
      </c>
      <c r="M2578" s="130" t="n">
        <v>0</v>
      </c>
      <c r="N2578" s="130" t="n">
        <v>0</v>
      </c>
      <c r="O2578" s="130" t="n">
        <v>0</v>
      </c>
      <c r="P2578" s="130" t="n">
        <v>0.004328784</v>
      </c>
      <c r="Q2578" s="130" t="n">
        <v>0.02362392</v>
      </c>
      <c r="R2578" s="157" t="n">
        <v>0.00021492352</v>
      </c>
      <c r="S2578" s="130" t="n">
        <v>0</v>
      </c>
      <c r="T2578" s="130" t="n">
        <v>0</v>
      </c>
      <c r="U2578" s="130" t="n">
        <v>0</v>
      </c>
      <c r="V2578" s="130" t="n">
        <v>0</v>
      </c>
      <c r="W2578" s="130" t="n">
        <v>0</v>
      </c>
      <c r="X2578" s="130" t="n">
        <v>0</v>
      </c>
      <c r="Z2578" s="151" t="n">
        <f aca="false">K2578/0.15</f>
        <v>0</v>
      </c>
      <c r="AB2578" s="133" t="n">
        <f aca="false">K2578</f>
        <v>0</v>
      </c>
      <c r="AC2578" s="133" t="n">
        <f aca="false">L2578+M2578+N2578+O2578+P2578+Q2578+R2578</f>
        <v>0.02816762752</v>
      </c>
      <c r="AD2578" s="133" t="n">
        <f aca="false">L2578+M2578+R2578+W2578</f>
        <v>0.00021492352</v>
      </c>
      <c r="AE2578" s="133" t="n">
        <f aca="false">V2578+L2578+M2578+R2578+T2578</f>
        <v>0.00021492352</v>
      </c>
      <c r="AF2578" s="133" t="n">
        <f aca="false">S2578+U2578+X2578</f>
        <v>0</v>
      </c>
      <c r="CL2578" s="160"/>
    </row>
    <row r="2579" customFormat="false" ht="13.8" hidden="false" customHeight="false" outlineLevel="0" collapsed="false">
      <c r="A2579" s="0" t="s">
        <v>3469</v>
      </c>
      <c r="B2579" s="90" t="s">
        <v>3419</v>
      </c>
      <c r="C2579" s="88" t="str">
        <f aca="false">MID(A2579,1,12)</f>
        <v>Q.010.40.125</v>
      </c>
      <c r="D2579" s="0" t="s">
        <v>3417</v>
      </c>
      <c r="E2579" s="90" t="s">
        <v>255</v>
      </c>
      <c r="F2579" s="91" t="str">
        <f aca="false">MID(A2579, 21,85)</f>
        <v>Particulates PM2.5, direct emissions (scope1 and downstream)</v>
      </c>
      <c r="G2579" s="133" t="n">
        <f aca="false">H2579+I2579+J2579+K2579</f>
        <v>40.1</v>
      </c>
      <c r="H2579" s="149" t="n">
        <f aca="false">N2579+O2579+P2579+Q2579</f>
        <v>40.1</v>
      </c>
      <c r="I2579" s="149" t="n">
        <f aca="false">L2579+M2579+R2579+V2579+T2579</f>
        <v>0</v>
      </c>
      <c r="J2579" s="150" t="n">
        <f aca="false">S2579+U2579+W2579+X2579</f>
        <v>0</v>
      </c>
      <c r="K2579" s="149" t="n">
        <v>0</v>
      </c>
      <c r="L2579" s="130" t="n">
        <v>0</v>
      </c>
      <c r="M2579" s="130" t="n">
        <v>0</v>
      </c>
      <c r="N2579" s="130" t="n">
        <v>0</v>
      </c>
      <c r="O2579" s="130" t="n">
        <v>40.1</v>
      </c>
      <c r="P2579" s="130" t="n">
        <v>0</v>
      </c>
      <c r="Q2579" s="130" t="n">
        <v>0</v>
      </c>
      <c r="R2579" s="130" t="n">
        <v>0</v>
      </c>
      <c r="S2579" s="130" t="n">
        <v>0</v>
      </c>
      <c r="T2579" s="130" t="n">
        <v>0</v>
      </c>
      <c r="U2579" s="130" t="n">
        <v>0</v>
      </c>
      <c r="V2579" s="130" t="n">
        <v>0</v>
      </c>
      <c r="W2579" s="130" t="n">
        <v>0</v>
      </c>
      <c r="X2579" s="130" t="n">
        <v>0</v>
      </c>
      <c r="Z2579" s="151" t="n">
        <f aca="false">K2579/0.15</f>
        <v>0</v>
      </c>
      <c r="AB2579" s="133" t="n">
        <f aca="false">K2579</f>
        <v>0</v>
      </c>
      <c r="AC2579" s="133" t="n">
        <f aca="false">L2579+M2579+N2579+O2579+P2579+Q2579+R2579</f>
        <v>40.1</v>
      </c>
      <c r="AD2579" s="133" t="n">
        <f aca="false">L2579+M2579+R2579+W2579</f>
        <v>0</v>
      </c>
      <c r="AE2579" s="133" t="n">
        <f aca="false">V2579+L2579+M2579+R2579+T2579</f>
        <v>0</v>
      </c>
      <c r="AF2579" s="133" t="n">
        <f aca="false">S2579+U2579+X2579</f>
        <v>0</v>
      </c>
      <c r="CL2579" s="16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J3" activeCellId="0" sqref="J3"/>
    </sheetView>
  </sheetViews>
  <sheetFormatPr defaultColWidth="8.6796875" defaultRowHeight="12.75" customHeight="true" zeroHeight="false" outlineLevelRow="0" outlineLevelCol="0"/>
  <cols>
    <col collapsed="false" customWidth="true" hidden="false" outlineLevel="0" max="1" min="1" style="0" width="44.33"/>
    <col collapsed="false" customWidth="true" hidden="false" outlineLevel="0" max="19" min="2" style="172" width="8.77"/>
    <col collapsed="false" customWidth="true" hidden="true" outlineLevel="0" max="20" min="20" style="2" width="7"/>
    <col collapsed="false" customWidth="true" hidden="false" outlineLevel="0" max="24" min="21" style="2" width="7"/>
    <col collapsed="false" customWidth="true" hidden="true" outlineLevel="0" max="25" min="25" style="173" width="7"/>
    <col collapsed="false" customWidth="true" hidden="false" outlineLevel="0" max="26" min="26" style="2" width="7"/>
  </cols>
  <sheetData>
    <row r="1" customFormat="false" ht="12.75" hidden="false" customHeight="false" outlineLevel="0" collapsed="false">
      <c r="A1" s="3"/>
      <c r="B1" s="172" t="s">
        <v>3579</v>
      </c>
      <c r="N1" s="172" t="s">
        <v>3580</v>
      </c>
      <c r="R1" s="174"/>
    </row>
    <row r="2" customFormat="false" ht="12.75" hidden="false" customHeight="false" outlineLevel="0" collapsed="false">
      <c r="A2" s="3"/>
      <c r="B2" s="172" t="s">
        <v>3581</v>
      </c>
      <c r="J2" s="175" t="s">
        <v>3582</v>
      </c>
      <c r="K2" s="23" t="s">
        <v>3583</v>
      </c>
      <c r="S2" s="176"/>
    </row>
    <row r="3" customFormat="false" ht="12.75" hidden="false" customHeight="false" outlineLevel="0" collapsed="false">
      <c r="A3" s="3"/>
      <c r="B3" s="172" t="s">
        <v>3584</v>
      </c>
      <c r="J3" s="175" t="s">
        <v>3585</v>
      </c>
      <c r="N3" s="177"/>
      <c r="S3" s="176"/>
      <c r="U3" s="3"/>
    </row>
    <row r="4" customFormat="false" ht="198.75" hidden="false" customHeight="true" outlineLevel="0" collapsed="false">
      <c r="B4" s="178" t="s">
        <v>3586</v>
      </c>
      <c r="C4" s="178" t="s">
        <v>3587</v>
      </c>
      <c r="D4" s="178" t="s">
        <v>3588</v>
      </c>
      <c r="E4" s="178" t="s">
        <v>3589</v>
      </c>
      <c r="F4" s="178" t="s">
        <v>3590</v>
      </c>
      <c r="G4" s="178" t="s">
        <v>3591</v>
      </c>
      <c r="H4" s="178" t="s">
        <v>3592</v>
      </c>
      <c r="I4" s="178" t="s">
        <v>3593</v>
      </c>
      <c r="J4" s="178" t="s">
        <v>3594</v>
      </c>
      <c r="K4" s="178" t="s">
        <v>3595</v>
      </c>
      <c r="L4" s="178" t="s">
        <v>3596</v>
      </c>
      <c r="M4" s="178" t="s">
        <v>3597</v>
      </c>
      <c r="N4" s="178" t="s">
        <v>3598</v>
      </c>
      <c r="O4" s="178" t="s">
        <v>3599</v>
      </c>
      <c r="P4" s="178" t="s">
        <v>3600</v>
      </c>
      <c r="Q4" s="178" t="s">
        <v>3601</v>
      </c>
      <c r="R4" s="178" t="s">
        <v>3602</v>
      </c>
      <c r="S4" s="179" t="s">
        <v>3603</v>
      </c>
      <c r="T4" s="180"/>
      <c r="U4" s="181"/>
      <c r="V4" s="181"/>
      <c r="W4" s="181"/>
      <c r="X4" s="181"/>
      <c r="Y4" s="181"/>
      <c r="Z4" s="181"/>
      <c r="AA4" s="2"/>
    </row>
    <row r="5" customFormat="false" ht="12.75" hidden="false" customHeight="false" outlineLevel="0" collapsed="false">
      <c r="A5" s="2" t="s">
        <v>3604</v>
      </c>
      <c r="B5" s="182"/>
      <c r="C5" s="182"/>
      <c r="D5" s="182"/>
      <c r="E5" s="182"/>
      <c r="F5" s="182"/>
      <c r="G5" s="182"/>
      <c r="H5" s="182"/>
      <c r="I5" s="182" t="n">
        <v>8.14291022080807</v>
      </c>
      <c r="J5" s="182" t="n">
        <v>23.2867371558475</v>
      </c>
      <c r="K5" s="182"/>
      <c r="L5" s="182"/>
      <c r="M5" s="182"/>
      <c r="N5" s="182"/>
      <c r="O5" s="182"/>
      <c r="P5" s="182"/>
      <c r="Q5" s="182"/>
      <c r="R5" s="182"/>
      <c r="S5" s="176"/>
      <c r="T5" s="183"/>
      <c r="V5" s="184"/>
      <c r="W5" s="182"/>
    </row>
    <row r="6" customFormat="false" ht="12.75" hidden="false" customHeight="false" outlineLevel="0" collapsed="false">
      <c r="A6" s="2" t="s">
        <v>3605</v>
      </c>
      <c r="B6" s="182"/>
      <c r="C6" s="182"/>
      <c r="D6" s="182"/>
      <c r="E6" s="182"/>
      <c r="F6" s="182"/>
      <c r="G6" s="182"/>
      <c r="H6" s="182"/>
      <c r="I6" s="182" t="n">
        <v>13.3067069461985</v>
      </c>
      <c r="J6" s="182" t="n">
        <v>88.430018922312</v>
      </c>
      <c r="K6" s="182"/>
      <c r="L6" s="182"/>
      <c r="M6" s="182"/>
      <c r="N6" s="182"/>
      <c r="O6" s="182"/>
      <c r="P6" s="182"/>
      <c r="Q6" s="182"/>
      <c r="R6" s="182"/>
      <c r="S6" s="176"/>
      <c r="T6" s="183"/>
      <c r="V6" s="184"/>
      <c r="W6" s="182"/>
    </row>
    <row r="7" customFormat="false" ht="12.75" hidden="false" customHeight="false" outlineLevel="0" collapsed="false">
      <c r="A7" s="2" t="s">
        <v>3606</v>
      </c>
      <c r="B7" s="182"/>
      <c r="C7" s="182"/>
      <c r="D7" s="182"/>
      <c r="E7" s="182"/>
      <c r="F7" s="182"/>
      <c r="G7" s="182"/>
      <c r="H7" s="182"/>
      <c r="I7" s="182" t="n">
        <v>15.6899977425326</v>
      </c>
      <c r="J7" s="182" t="n">
        <v>144.983523443656</v>
      </c>
      <c r="K7" s="182"/>
      <c r="L7" s="182"/>
      <c r="M7" s="182"/>
      <c r="N7" s="182"/>
      <c r="O7" s="182"/>
      <c r="P7" s="182"/>
      <c r="Q7" s="182"/>
      <c r="R7" s="182"/>
      <c r="S7" s="176"/>
      <c r="T7" s="183"/>
      <c r="V7" s="184"/>
      <c r="W7" s="182"/>
    </row>
    <row r="8" customFormat="false" ht="12.75" hidden="false" customHeight="false" outlineLevel="0" collapsed="false">
      <c r="A8" s="2" t="s">
        <v>3607</v>
      </c>
      <c r="B8" s="182"/>
      <c r="C8" s="182"/>
      <c r="D8" s="182"/>
      <c r="E8" s="182"/>
      <c r="F8" s="182"/>
      <c r="G8" s="182"/>
      <c r="H8" s="182"/>
      <c r="I8" s="182" t="n">
        <v>8.57984686680265</v>
      </c>
      <c r="J8" s="182" t="n">
        <v>26.762369567168</v>
      </c>
      <c r="K8" s="182"/>
      <c r="L8" s="182"/>
      <c r="M8" s="182"/>
      <c r="N8" s="182"/>
      <c r="O8" s="182"/>
      <c r="P8" s="182"/>
      <c r="Q8" s="182"/>
      <c r="R8" s="182"/>
      <c r="S8" s="176"/>
      <c r="T8" s="183"/>
      <c r="V8" s="184"/>
      <c r="W8" s="182"/>
    </row>
    <row r="9" customFormat="false" ht="12.75" hidden="false" customHeight="false" outlineLevel="0" collapsed="false">
      <c r="A9" s="2" t="s">
        <v>3608</v>
      </c>
      <c r="B9" s="182"/>
      <c r="C9" s="182"/>
      <c r="D9" s="182"/>
      <c r="E9" s="182"/>
      <c r="F9" s="182"/>
      <c r="G9" s="182"/>
      <c r="H9" s="182"/>
      <c r="I9" s="182"/>
      <c r="J9" s="182" t="n">
        <v>10.1289858844198</v>
      </c>
      <c r="K9" s="182"/>
      <c r="L9" s="182"/>
      <c r="M9" s="182"/>
      <c r="N9" s="182"/>
      <c r="O9" s="182"/>
      <c r="P9" s="182"/>
      <c r="Q9" s="182"/>
      <c r="R9" s="182"/>
      <c r="S9" s="176"/>
      <c r="T9" s="183"/>
      <c r="V9" s="184"/>
    </row>
    <row r="10" customFormat="false" ht="12.75" hidden="false" customHeight="false" outlineLevel="0" collapsed="false">
      <c r="A10" s="2" t="s">
        <v>3609</v>
      </c>
      <c r="B10" s="182"/>
      <c r="C10" s="182"/>
      <c r="D10" s="182"/>
      <c r="E10" s="182"/>
      <c r="F10" s="182"/>
      <c r="G10" s="182"/>
      <c r="H10" s="182"/>
      <c r="I10" s="182"/>
      <c r="J10" s="182" t="n">
        <v>2.15489209501872</v>
      </c>
      <c r="K10" s="182"/>
      <c r="L10" s="182"/>
      <c r="M10" s="182"/>
      <c r="N10" s="182"/>
      <c r="O10" s="182"/>
      <c r="P10" s="182"/>
      <c r="Q10" s="182"/>
      <c r="R10" s="182"/>
      <c r="S10" s="176"/>
      <c r="T10" s="183"/>
      <c r="V10" s="184"/>
    </row>
    <row r="11" customFormat="false" ht="12.75" hidden="false" customHeight="false" outlineLevel="0" collapsed="false">
      <c r="A11" s="2" t="s">
        <v>3610</v>
      </c>
      <c r="B11" s="182"/>
      <c r="C11" s="182"/>
      <c r="D11" s="182"/>
      <c r="E11" s="182"/>
      <c r="F11" s="182"/>
      <c r="G11" s="182"/>
      <c r="H11" s="182"/>
      <c r="I11" s="182"/>
      <c r="J11" s="182" t="n">
        <v>107.744604750936</v>
      </c>
      <c r="K11" s="182"/>
      <c r="L11" s="182"/>
      <c r="M11" s="182"/>
      <c r="N11" s="182"/>
      <c r="O11" s="182"/>
      <c r="P11" s="182"/>
      <c r="Q11" s="182"/>
      <c r="R11" s="182"/>
      <c r="S11" s="176"/>
      <c r="T11" s="183"/>
      <c r="V11" s="184"/>
    </row>
    <row r="12" customFormat="false" ht="12.75" hidden="false" customHeight="false" outlineLevel="0" collapsed="false">
      <c r="A12" s="2" t="s">
        <v>3611</v>
      </c>
      <c r="B12" s="182"/>
      <c r="C12" s="182"/>
      <c r="D12" s="182"/>
      <c r="E12" s="182"/>
      <c r="F12" s="182"/>
      <c r="G12" s="182"/>
      <c r="H12" s="182"/>
      <c r="I12" s="182"/>
      <c r="J12" s="182" t="n">
        <v>139.025296452821</v>
      </c>
      <c r="K12" s="182"/>
      <c r="L12" s="182"/>
      <c r="M12" s="182"/>
      <c r="N12" s="182"/>
      <c r="O12" s="182"/>
      <c r="P12" s="182"/>
      <c r="Q12" s="182"/>
      <c r="R12" s="182"/>
      <c r="S12" s="176"/>
      <c r="T12" s="183"/>
      <c r="V12" s="184"/>
      <c r="Y12" s="185"/>
    </row>
    <row r="13" customFormat="false" ht="12.75" hidden="false" customHeight="false" outlineLevel="0" collapsed="false">
      <c r="A13" s="2" t="s">
        <v>3612</v>
      </c>
      <c r="B13" s="182"/>
      <c r="C13" s="182"/>
      <c r="D13" s="182"/>
      <c r="E13" s="182"/>
      <c r="F13" s="182"/>
      <c r="G13" s="182"/>
      <c r="H13" s="182"/>
      <c r="I13" s="182"/>
      <c r="J13" s="182" t="n">
        <v>216.978766249581</v>
      </c>
      <c r="K13" s="182"/>
      <c r="L13" s="182"/>
      <c r="M13" s="182"/>
      <c r="N13" s="182"/>
      <c r="O13" s="182"/>
      <c r="P13" s="182"/>
      <c r="Q13" s="182"/>
      <c r="R13" s="182"/>
      <c r="S13" s="176"/>
      <c r="T13" s="183"/>
      <c r="V13" s="184"/>
    </row>
    <row r="14" customFormat="false" ht="12.75" hidden="false" customHeight="false" outlineLevel="0" collapsed="false">
      <c r="A14" s="2" t="s">
        <v>3613</v>
      </c>
      <c r="B14" s="182"/>
      <c r="C14" s="182"/>
      <c r="D14" s="182"/>
      <c r="E14" s="182"/>
      <c r="F14" s="182"/>
      <c r="G14" s="182"/>
      <c r="H14" s="182"/>
      <c r="I14" s="182"/>
      <c r="J14" s="182" t="n">
        <v>284.008819896476</v>
      </c>
      <c r="K14" s="182"/>
      <c r="L14" s="182"/>
      <c r="M14" s="182"/>
      <c r="N14" s="182"/>
      <c r="O14" s="182"/>
      <c r="P14" s="182"/>
      <c r="Q14" s="182"/>
      <c r="R14" s="182"/>
      <c r="S14" s="176"/>
      <c r="T14" s="183"/>
      <c r="V14" s="184"/>
    </row>
    <row r="15" customFormat="false" ht="12.75" hidden="false" customHeight="false" outlineLevel="0" collapsed="false">
      <c r="A15" s="2" t="s">
        <v>3614</v>
      </c>
      <c r="B15" s="182"/>
      <c r="C15" s="182"/>
      <c r="D15" s="182"/>
      <c r="E15" s="182"/>
      <c r="F15" s="182"/>
      <c r="G15" s="182"/>
      <c r="H15" s="182"/>
      <c r="I15" s="182"/>
      <c r="J15" s="182" t="n">
        <v>130.584474882471</v>
      </c>
      <c r="K15" s="182"/>
      <c r="L15" s="182"/>
      <c r="M15" s="182"/>
      <c r="N15" s="182"/>
      <c r="O15" s="182"/>
      <c r="P15" s="182"/>
      <c r="Q15" s="182"/>
      <c r="R15" s="182"/>
      <c r="S15" s="176"/>
      <c r="T15" s="183"/>
      <c r="V15" s="184"/>
    </row>
    <row r="16" customFormat="false" ht="12.75" hidden="false" customHeight="false" outlineLevel="0" collapsed="false">
      <c r="A16" s="2" t="s">
        <v>3615</v>
      </c>
      <c r="B16" s="182"/>
      <c r="C16" s="182"/>
      <c r="D16" s="182"/>
      <c r="E16" s="182"/>
      <c r="F16" s="182"/>
      <c r="G16" s="182"/>
      <c r="H16" s="182"/>
      <c r="I16" s="182"/>
      <c r="J16" s="182" t="n">
        <v>159.879090920744</v>
      </c>
      <c r="K16" s="182"/>
      <c r="L16" s="182"/>
      <c r="M16" s="182"/>
      <c r="N16" s="182"/>
      <c r="O16" s="182"/>
      <c r="P16" s="182"/>
      <c r="Q16" s="182"/>
      <c r="R16" s="182"/>
      <c r="S16" s="176"/>
      <c r="T16" s="183"/>
      <c r="V16" s="184"/>
    </row>
    <row r="17" customFormat="false" ht="12.75" hidden="false" customHeight="false" outlineLevel="0" collapsed="false">
      <c r="A17" s="2" t="s">
        <v>3616</v>
      </c>
      <c r="B17" s="182"/>
      <c r="C17" s="182"/>
      <c r="D17" s="182"/>
      <c r="E17" s="182"/>
      <c r="F17" s="182"/>
      <c r="G17" s="182"/>
      <c r="H17" s="182"/>
      <c r="I17" s="182"/>
      <c r="J17" s="182" t="n">
        <v>45.0342656723958</v>
      </c>
      <c r="K17" s="182"/>
      <c r="L17" s="182"/>
      <c r="M17" s="182"/>
      <c r="N17" s="182"/>
      <c r="O17" s="182"/>
      <c r="P17" s="182"/>
      <c r="Q17" s="182"/>
      <c r="R17" s="182"/>
      <c r="S17" s="176"/>
      <c r="T17" s="183"/>
      <c r="V17" s="184"/>
    </row>
    <row r="18" customFormat="false" ht="12.75" hidden="false" customHeight="false" outlineLevel="0" collapsed="false">
      <c r="A18" s="2" t="s">
        <v>3617</v>
      </c>
      <c r="B18" s="182"/>
      <c r="C18" s="182" t="n">
        <v>10.1984985326462</v>
      </c>
      <c r="D18" s="182"/>
      <c r="E18" s="182"/>
      <c r="F18" s="182"/>
      <c r="G18" s="182"/>
      <c r="H18" s="182"/>
      <c r="I18" s="182"/>
      <c r="J18" s="182"/>
      <c r="K18" s="182"/>
      <c r="L18" s="182" t="n">
        <v>132.570550546083</v>
      </c>
      <c r="M18" s="182"/>
      <c r="N18" s="182"/>
      <c r="O18" s="182"/>
      <c r="P18" s="182"/>
      <c r="Q18" s="182"/>
      <c r="R18" s="182"/>
      <c r="S18" s="176"/>
      <c r="T18" s="183"/>
      <c r="V18" s="184"/>
    </row>
    <row r="19" s="34" customFormat="true" ht="12.75" hidden="false" customHeight="false" outlineLevel="0" collapsed="false">
      <c r="A19" s="49" t="s">
        <v>3618</v>
      </c>
      <c r="B19" s="186" t="n">
        <v>21.7971804081387</v>
      </c>
      <c r="C19" s="186"/>
      <c r="D19" s="186"/>
      <c r="E19" s="186" t="n">
        <v>3.48059760047955</v>
      </c>
      <c r="F19" s="186"/>
      <c r="G19" s="186" t="n">
        <v>2.68616733503486</v>
      </c>
      <c r="H19" s="186"/>
      <c r="I19" s="186"/>
      <c r="J19" s="186"/>
      <c r="K19" s="186"/>
      <c r="L19" s="186"/>
      <c r="M19" s="186"/>
      <c r="N19" s="186"/>
      <c r="O19" s="186" t="n">
        <v>14.8459155854976</v>
      </c>
      <c r="P19" s="186" t="n">
        <v>12.710884247115</v>
      </c>
      <c r="Q19" s="186"/>
      <c r="R19" s="186"/>
      <c r="S19" s="187"/>
      <c r="T19" s="188"/>
      <c r="U19" s="49"/>
      <c r="V19" s="189"/>
      <c r="W19" s="49"/>
      <c r="X19" s="49"/>
      <c r="Y19" s="190"/>
      <c r="Z19" s="49"/>
    </row>
    <row r="20" s="34" customFormat="true" ht="12.75" hidden="false" customHeight="false" outlineLevel="0" collapsed="false">
      <c r="A20" s="49" t="s">
        <v>3619</v>
      </c>
      <c r="B20" s="186" t="n">
        <v>21.7971804081387</v>
      </c>
      <c r="C20" s="186"/>
      <c r="D20" s="186"/>
      <c r="E20" s="186" t="n">
        <v>3.48059760047955</v>
      </c>
      <c r="F20" s="186"/>
      <c r="G20" s="186" t="n">
        <v>2.68616733503486</v>
      </c>
      <c r="H20" s="186"/>
      <c r="I20" s="186"/>
      <c r="J20" s="186"/>
      <c r="K20" s="186"/>
      <c r="L20" s="186"/>
      <c r="M20" s="186"/>
      <c r="N20" s="186"/>
      <c r="O20" s="186" t="n">
        <v>14.8459155854976</v>
      </c>
      <c r="P20" s="186" t="n">
        <v>12.710884247115</v>
      </c>
      <c r="Q20" s="186"/>
      <c r="R20" s="186"/>
      <c r="S20" s="187"/>
      <c r="T20" s="188"/>
      <c r="U20" s="49"/>
      <c r="V20" s="189"/>
      <c r="W20" s="49"/>
      <c r="X20" s="49"/>
      <c r="Y20" s="190"/>
      <c r="Z20" s="49"/>
    </row>
    <row r="21" s="34" customFormat="true" ht="12.75" hidden="false" customHeight="false" outlineLevel="0" collapsed="false">
      <c r="A21" s="49" t="s">
        <v>3620</v>
      </c>
      <c r="B21" s="186"/>
      <c r="C21" s="186"/>
      <c r="D21" s="186" t="n">
        <v>0.50148410506196</v>
      </c>
      <c r="E21" s="186"/>
      <c r="F21" s="186"/>
      <c r="G21" s="186"/>
      <c r="H21" s="186" t="n">
        <v>0.545674288577321</v>
      </c>
      <c r="I21" s="186"/>
      <c r="J21" s="186" t="n">
        <v>0.595326180167614</v>
      </c>
      <c r="K21" s="186"/>
      <c r="L21" s="186"/>
      <c r="M21" s="186" t="n">
        <v>5.62555931718021</v>
      </c>
      <c r="N21" s="186" t="n">
        <v>14.2997447780044</v>
      </c>
      <c r="O21" s="186"/>
      <c r="P21" s="186"/>
      <c r="Q21" s="186"/>
      <c r="R21" s="186"/>
      <c r="S21" s="187"/>
      <c r="T21" s="188"/>
      <c r="U21" s="49"/>
      <c r="V21" s="189"/>
      <c r="W21" s="49"/>
      <c r="X21" s="49"/>
      <c r="Y21" s="190"/>
      <c r="Z21" s="49"/>
    </row>
    <row r="22" s="34" customFormat="true" ht="12.75" hidden="false" customHeight="false" outlineLevel="0" collapsed="false">
      <c r="A22" s="49" t="s">
        <v>3621</v>
      </c>
      <c r="B22" s="186"/>
      <c r="C22" s="186"/>
      <c r="D22" s="186" t="n">
        <v>0.539219542670583</v>
      </c>
      <c r="E22" s="186"/>
      <c r="F22" s="186"/>
      <c r="G22" s="186"/>
      <c r="H22" s="186" t="n">
        <v>0.926504297074869</v>
      </c>
      <c r="I22" s="186"/>
      <c r="J22" s="186" t="n">
        <v>1.355496640415</v>
      </c>
      <c r="K22" s="186"/>
      <c r="L22" s="186"/>
      <c r="M22" s="186" t="n">
        <v>5.71493272204273</v>
      </c>
      <c r="N22" s="186" t="n">
        <v>14.4983523443656</v>
      </c>
      <c r="O22" s="186"/>
      <c r="P22" s="186"/>
      <c r="Q22" s="186"/>
      <c r="R22" s="186"/>
      <c r="S22" s="187"/>
      <c r="T22" s="188"/>
      <c r="U22" s="49"/>
      <c r="V22" s="189"/>
      <c r="W22" s="49"/>
      <c r="X22" s="49"/>
      <c r="Y22" s="190"/>
      <c r="Z22" s="49"/>
    </row>
    <row r="23" s="34" customFormat="true" ht="12.75" hidden="false" customHeight="false" outlineLevel="0" collapsed="false">
      <c r="A23" s="49" t="s">
        <v>3622</v>
      </c>
      <c r="B23" s="186"/>
      <c r="C23" s="186"/>
      <c r="D23" s="186" t="n">
        <v>0.501980623977863</v>
      </c>
      <c r="E23" s="186"/>
      <c r="F23" s="186"/>
      <c r="G23" s="186"/>
      <c r="H23" s="186" t="n">
        <v>0.553122072315865</v>
      </c>
      <c r="I23" s="186"/>
      <c r="J23" s="186" t="n">
        <v>0.609228709812896</v>
      </c>
      <c r="K23" s="186"/>
      <c r="L23" s="186"/>
      <c r="M23" s="186" t="n">
        <v>5.62555931718021</v>
      </c>
      <c r="N23" s="186" t="n">
        <v>14.2997447780044</v>
      </c>
      <c r="O23" s="186"/>
      <c r="P23" s="186"/>
      <c r="Q23" s="186"/>
      <c r="R23" s="186"/>
      <c r="S23" s="187"/>
      <c r="T23" s="188"/>
      <c r="U23" s="49"/>
      <c r="V23" s="189"/>
      <c r="W23" s="49"/>
      <c r="X23" s="49"/>
      <c r="Y23" s="190"/>
      <c r="Z23" s="49"/>
    </row>
    <row r="24" s="34" customFormat="true" ht="12.75" hidden="false" customHeight="false" outlineLevel="0" collapsed="false">
      <c r="A24" s="49" t="s">
        <v>3623</v>
      </c>
      <c r="B24" s="186"/>
      <c r="C24" s="186"/>
      <c r="D24" s="186" t="n">
        <v>0.726903692881891</v>
      </c>
      <c r="E24" s="186"/>
      <c r="F24" s="186"/>
      <c r="G24" s="186"/>
      <c r="H24" s="186" t="n">
        <v>2.80036668569253</v>
      </c>
      <c r="I24" s="186"/>
      <c r="J24" s="186" t="n">
        <v>5.10421445548213</v>
      </c>
      <c r="K24" s="186"/>
      <c r="L24" s="186"/>
      <c r="M24" s="186" t="n">
        <v>7.84003368210728</v>
      </c>
      <c r="N24" s="186" t="n">
        <v>20.158667985659</v>
      </c>
      <c r="O24" s="186"/>
      <c r="P24" s="186"/>
      <c r="Q24" s="186"/>
      <c r="R24" s="186"/>
      <c r="S24" s="187"/>
      <c r="T24" s="188"/>
      <c r="U24" s="49"/>
      <c r="V24" s="189"/>
      <c r="W24" s="49"/>
      <c r="X24" s="49"/>
      <c r="Y24" s="190"/>
      <c r="Z24" s="49"/>
    </row>
    <row r="25" s="34" customFormat="true" ht="12.75" hidden="false" customHeight="false" outlineLevel="0" collapsed="false">
      <c r="A25" s="49" t="s">
        <v>3624</v>
      </c>
      <c r="B25" s="186"/>
      <c r="C25" s="186"/>
      <c r="D25" s="186" t="n">
        <v>0.637530288019363</v>
      </c>
      <c r="E25" s="186"/>
      <c r="F25" s="186"/>
      <c r="G25" s="186"/>
      <c r="H25" s="186" t="n">
        <v>1.90166744790823</v>
      </c>
      <c r="I25" s="186"/>
      <c r="J25" s="186" t="n">
        <v>3.31178116907255</v>
      </c>
      <c r="K25" s="186"/>
      <c r="L25" s="186"/>
      <c r="M25" s="186" t="n">
        <v>7.84003368210728</v>
      </c>
      <c r="N25" s="186" t="n">
        <v>20.158667985659</v>
      </c>
      <c r="O25" s="186"/>
      <c r="P25" s="186"/>
      <c r="Q25" s="186"/>
      <c r="R25" s="186"/>
      <c r="S25" s="187"/>
      <c r="T25" s="188"/>
      <c r="U25" s="49"/>
      <c r="V25" s="189"/>
      <c r="W25" s="49"/>
      <c r="X25" s="49"/>
      <c r="Y25" s="190"/>
      <c r="Z25" s="49"/>
    </row>
    <row r="26" s="34" customFormat="true" ht="12.75" hidden="false" customHeight="false" outlineLevel="0" collapsed="false">
      <c r="A26" s="49" t="s">
        <v>3625</v>
      </c>
      <c r="B26" s="186"/>
      <c r="C26" s="186"/>
      <c r="D26" s="186" t="n">
        <v>0.689168255273268</v>
      </c>
      <c r="E26" s="186"/>
      <c r="F26" s="186"/>
      <c r="G26" s="186"/>
      <c r="H26" s="186" t="n">
        <v>2.4230123096063</v>
      </c>
      <c r="I26" s="186"/>
      <c r="J26" s="186" t="n">
        <v>4.34950570330967</v>
      </c>
      <c r="K26" s="186"/>
      <c r="L26" s="186"/>
      <c r="M26" s="186" t="n">
        <v>7.84003368210728</v>
      </c>
      <c r="N26" s="186" t="n">
        <v>20.158667985659</v>
      </c>
      <c r="O26" s="186"/>
      <c r="P26" s="186"/>
      <c r="Q26" s="186"/>
      <c r="R26" s="186"/>
      <c r="S26" s="187"/>
      <c r="T26" s="188"/>
      <c r="U26" s="49"/>
      <c r="V26" s="189"/>
      <c r="W26" s="49"/>
      <c r="X26" s="49"/>
      <c r="Y26" s="190"/>
      <c r="Z26" s="49"/>
    </row>
    <row r="27" customFormat="false" ht="12.75" hidden="false" customHeight="false" outlineLevel="0" collapsed="false">
      <c r="A27" s="2" t="s">
        <v>3626</v>
      </c>
      <c r="B27" s="182"/>
      <c r="C27" s="182" t="n">
        <v>10.4765491255518</v>
      </c>
      <c r="D27" s="182" t="n">
        <v>0.879335000064091</v>
      </c>
      <c r="E27" s="182"/>
      <c r="F27" s="182"/>
      <c r="G27" s="182"/>
      <c r="H27" s="182" t="n">
        <v>4.32467975751453</v>
      </c>
      <c r="I27" s="182"/>
      <c r="J27" s="182" t="n">
        <v>8.15284059912612</v>
      </c>
      <c r="K27" s="182" t="n">
        <v>33.0681597991352</v>
      </c>
      <c r="L27" s="182" t="n">
        <v>113.702831741771</v>
      </c>
      <c r="M27" s="182"/>
      <c r="N27" s="182"/>
      <c r="O27" s="182"/>
      <c r="P27" s="182"/>
      <c r="Q27" s="182"/>
      <c r="R27" s="182" t="n">
        <v>11370.2831741771</v>
      </c>
      <c r="S27" s="176"/>
      <c r="T27" s="183"/>
      <c r="V27" s="184"/>
    </row>
    <row r="28" customFormat="false" ht="12.75" hidden="false" customHeight="false" outlineLevel="0" collapsed="false">
      <c r="A28" s="2" t="s">
        <v>3627</v>
      </c>
      <c r="B28" s="182"/>
      <c r="C28" s="182" t="n">
        <v>11.2709793909965</v>
      </c>
      <c r="D28" s="182" t="n">
        <v>0.966225810347104</v>
      </c>
      <c r="E28" s="182"/>
      <c r="F28" s="182" t="n">
        <v>6.58384082487286</v>
      </c>
      <c r="G28" s="182"/>
      <c r="H28" s="182" t="n">
        <v>5.21344861698077</v>
      </c>
      <c r="I28" s="182"/>
      <c r="J28" s="182" t="n">
        <v>9.93037831805862</v>
      </c>
      <c r="K28" s="182" t="n">
        <v>37.0899630179489</v>
      </c>
      <c r="L28" s="182" t="n">
        <v>113.702831741771</v>
      </c>
      <c r="M28" s="182"/>
      <c r="N28" s="182"/>
      <c r="O28" s="182"/>
      <c r="P28" s="182"/>
      <c r="Q28" s="182" t="n">
        <v>3.44087608720731</v>
      </c>
      <c r="R28" s="182" t="n">
        <v>11370.2831741771</v>
      </c>
      <c r="S28" s="176" t="n">
        <v>23.882559854931</v>
      </c>
      <c r="T28" s="183"/>
      <c r="V28" s="184"/>
    </row>
    <row r="29" customFormat="false" ht="12.75" hidden="false" customHeight="false" outlineLevel="0" collapsed="false">
      <c r="A29" s="2" t="s">
        <v>3628</v>
      </c>
      <c r="B29" s="182"/>
      <c r="C29" s="182" t="n">
        <v>11.4199350657674</v>
      </c>
      <c r="D29" s="182" t="n">
        <v>0.947358091542792</v>
      </c>
      <c r="E29" s="182"/>
      <c r="F29" s="182" t="n">
        <v>6.3355813669214</v>
      </c>
      <c r="G29" s="182"/>
      <c r="H29" s="182" t="n">
        <v>5.01980623977863</v>
      </c>
      <c r="I29" s="182"/>
      <c r="J29" s="182" t="n">
        <v>9.54805875281336</v>
      </c>
      <c r="K29" s="182" t="n">
        <v>38.8277792236092</v>
      </c>
      <c r="L29" s="182" t="n">
        <v>113.702831741771</v>
      </c>
      <c r="M29" s="182"/>
      <c r="N29" s="182"/>
      <c r="O29" s="182"/>
      <c r="P29" s="182"/>
      <c r="Q29" s="182" t="n">
        <v>3.31674635823158</v>
      </c>
      <c r="R29" s="182" t="n">
        <v>11370.2831741771</v>
      </c>
      <c r="S29" s="176" t="n">
        <v>22.8895220231251</v>
      </c>
      <c r="T29" s="183"/>
      <c r="V29" s="184"/>
    </row>
    <row r="30" customFormat="false" ht="12.75" hidden="false" customHeight="false" outlineLevel="0" collapsed="false">
      <c r="A30" s="2" t="s">
        <v>3629</v>
      </c>
      <c r="B30" s="182"/>
      <c r="C30" s="182" t="n">
        <v>11.519238848948</v>
      </c>
      <c r="D30" s="182" t="n">
        <v>0.855005573184847</v>
      </c>
      <c r="E30" s="182"/>
      <c r="F30" s="182" t="n">
        <v>5.07938850968698</v>
      </c>
      <c r="G30" s="182"/>
      <c r="H30" s="182" t="n">
        <v>4.08138548872209</v>
      </c>
      <c r="I30" s="182"/>
      <c r="J30" s="182" t="n">
        <v>7.66625206154125</v>
      </c>
      <c r="K30" s="182" t="n">
        <v>40.6152473208597</v>
      </c>
      <c r="L30" s="182" t="n">
        <v>113.702831741771</v>
      </c>
      <c r="M30" s="182"/>
      <c r="N30" s="182"/>
      <c r="O30" s="182"/>
      <c r="P30" s="182"/>
      <c r="Q30" s="182" t="n">
        <v>2.68616733503486</v>
      </c>
      <c r="R30" s="182" t="n">
        <v>11370.2831741771</v>
      </c>
      <c r="S30" s="176" t="n">
        <v>18.2222442136376</v>
      </c>
      <c r="T30" s="183"/>
      <c r="V30" s="184"/>
      <c r="W30" s="182"/>
    </row>
    <row r="31" customFormat="false" ht="12.75" hidden="false" customHeight="false" outlineLevel="0" collapsed="false">
      <c r="A31" s="2" t="s">
        <v>3630</v>
      </c>
      <c r="B31" s="182"/>
      <c r="C31" s="182" t="n">
        <v>11.4199350657674</v>
      </c>
      <c r="D31" s="182" t="n">
        <v>0.939910307804248</v>
      </c>
      <c r="E31" s="182"/>
      <c r="F31" s="182" t="n">
        <v>6.21145163794567</v>
      </c>
      <c r="G31" s="182"/>
      <c r="H31" s="182" t="n">
        <v>4.9304328349161</v>
      </c>
      <c r="I31" s="182"/>
      <c r="J31" s="182" t="n">
        <v>9.36434675392928</v>
      </c>
      <c r="K31" s="182" t="n">
        <v>39.0760386815607</v>
      </c>
      <c r="L31" s="182" t="n">
        <v>113.702831741771</v>
      </c>
      <c r="M31" s="182"/>
      <c r="N31" s="182"/>
      <c r="O31" s="182"/>
      <c r="P31" s="182"/>
      <c r="Q31" s="182" t="n">
        <v>3.2521988991642</v>
      </c>
      <c r="R31" s="182" t="n">
        <v>11370.2831741771</v>
      </c>
      <c r="S31" s="176" t="n">
        <v>22.4923068904028</v>
      </c>
      <c r="T31" s="183"/>
      <c r="V31" s="184"/>
    </row>
    <row r="32" customFormat="false" ht="12.75" hidden="false" customHeight="false" outlineLevel="0" collapsed="false">
      <c r="A32" s="2" t="s">
        <v>3631</v>
      </c>
      <c r="B32" s="182"/>
      <c r="C32" s="182" t="n">
        <v>11.2709793909965</v>
      </c>
      <c r="D32" s="182" t="n">
        <v>1.62858204416161</v>
      </c>
      <c r="E32" s="182"/>
      <c r="F32" s="182" t="n">
        <v>15.3920863929909</v>
      </c>
      <c r="G32" s="182"/>
      <c r="H32" s="182" t="n">
        <v>11.8171501984898</v>
      </c>
      <c r="I32" s="182"/>
      <c r="J32" s="182" t="n">
        <v>23.0881295894863</v>
      </c>
      <c r="K32" s="182" t="n">
        <v>38.4305640908869</v>
      </c>
      <c r="L32" s="182" t="n">
        <v>113.702831741771</v>
      </c>
      <c r="M32" s="182"/>
      <c r="N32" s="182"/>
      <c r="O32" s="182"/>
      <c r="P32" s="182"/>
      <c r="Q32" s="182" t="n">
        <v>7.84003368210728</v>
      </c>
      <c r="R32" s="182" t="n">
        <v>11370.2831741771</v>
      </c>
      <c r="S32" s="176" t="n">
        <v>56.8514158708856</v>
      </c>
      <c r="T32" s="191"/>
      <c r="V32" s="184"/>
    </row>
    <row r="33" customFormat="false" ht="12.75" hidden="false" customHeight="false" outlineLevel="0" collapsed="false">
      <c r="A33" s="2" t="s">
        <v>3632</v>
      </c>
      <c r="B33" s="182"/>
      <c r="C33" s="182"/>
      <c r="D33" s="182" t="n">
        <v>1.6087212875255</v>
      </c>
      <c r="E33" s="182"/>
      <c r="F33" s="182"/>
      <c r="G33" s="182"/>
      <c r="H33" s="182" t="n">
        <v>11.6185426321286</v>
      </c>
      <c r="I33" s="182"/>
      <c r="J33" s="182" t="n">
        <v>22.6909144567639</v>
      </c>
      <c r="K33" s="182"/>
      <c r="L33" s="182"/>
      <c r="M33" s="182"/>
      <c r="N33" s="182"/>
      <c r="O33" s="182"/>
      <c r="P33" s="182"/>
      <c r="Q33" s="182"/>
      <c r="R33" s="182"/>
      <c r="S33" s="176"/>
      <c r="T33" s="191"/>
      <c r="V33" s="184"/>
    </row>
    <row r="34" customFormat="false" ht="12.75" hidden="false" customHeight="false" outlineLevel="0" collapsed="false">
      <c r="A34" s="2" t="s">
        <v>3633</v>
      </c>
      <c r="B34" s="182"/>
      <c r="C34" s="182"/>
      <c r="D34" s="182" t="n">
        <v>0.548653402072739</v>
      </c>
      <c r="E34" s="182"/>
      <c r="F34" s="182"/>
      <c r="G34" s="182"/>
      <c r="H34" s="182" t="n">
        <v>1.01935333434872</v>
      </c>
      <c r="I34" s="182"/>
      <c r="J34" s="182" t="n">
        <v>1.53920863929909</v>
      </c>
      <c r="K34" s="182"/>
      <c r="L34" s="182"/>
      <c r="M34" s="182"/>
      <c r="N34" s="182"/>
      <c r="O34" s="182"/>
      <c r="P34" s="182"/>
      <c r="Q34" s="182"/>
      <c r="R34" s="182"/>
      <c r="S34" s="176"/>
      <c r="T34" s="191"/>
      <c r="V34" s="184"/>
    </row>
    <row r="35" customFormat="false" ht="12.75" hidden="false" customHeight="false" outlineLevel="0" collapsed="false">
      <c r="A35" s="2" t="s">
        <v>3634</v>
      </c>
      <c r="B35" s="182"/>
      <c r="C35" s="182"/>
      <c r="D35" s="182"/>
      <c r="E35" s="182"/>
      <c r="F35" s="182"/>
      <c r="G35" s="182"/>
      <c r="H35" s="182"/>
      <c r="I35" s="182"/>
      <c r="J35" s="182"/>
      <c r="K35" s="182"/>
      <c r="L35" s="182"/>
      <c r="M35" s="182"/>
      <c r="N35" s="182"/>
      <c r="O35" s="182"/>
      <c r="P35" s="182"/>
      <c r="Q35" s="182"/>
      <c r="R35" s="182"/>
      <c r="S35" s="176"/>
      <c r="T35" s="191"/>
      <c r="V35" s="184"/>
    </row>
    <row r="36" customFormat="false" ht="12.75" hidden="false" customHeight="false" outlineLevel="0" collapsed="false">
      <c r="A36" s="2" t="s">
        <v>3635</v>
      </c>
      <c r="B36" s="182"/>
      <c r="C36" s="182"/>
      <c r="D36" s="182" t="n">
        <v>1.28598399218859</v>
      </c>
      <c r="E36" s="182"/>
      <c r="F36" s="182"/>
      <c r="G36" s="182"/>
      <c r="H36" s="182" t="n">
        <v>0.635544212355752</v>
      </c>
      <c r="I36" s="182"/>
      <c r="J36" s="182" t="n">
        <v>16.1368647668453</v>
      </c>
      <c r="K36" s="182"/>
      <c r="L36" s="182"/>
      <c r="M36" s="182"/>
      <c r="N36" s="182"/>
      <c r="O36" s="182"/>
      <c r="P36" s="182"/>
      <c r="Q36" s="182"/>
      <c r="R36" s="182"/>
      <c r="S36" s="176"/>
      <c r="T36" s="183"/>
      <c r="V36" s="184"/>
    </row>
    <row r="37" customFormat="false" ht="12.75" hidden="false" customHeight="false" outlineLevel="0" collapsed="false">
      <c r="A37" s="2" t="s">
        <v>3636</v>
      </c>
      <c r="B37" s="182"/>
      <c r="C37" s="182"/>
      <c r="D37" s="182" t="n">
        <v>59.8801812578935</v>
      </c>
      <c r="E37" s="182"/>
      <c r="F37" s="182"/>
      <c r="G37" s="182"/>
      <c r="H37" s="182" t="n">
        <v>1.98607566361172</v>
      </c>
      <c r="I37" s="182"/>
      <c r="J37" s="182" t="n">
        <v>2.73581922662515</v>
      </c>
      <c r="K37" s="182"/>
      <c r="L37" s="182"/>
      <c r="M37" s="182"/>
      <c r="N37" s="182"/>
      <c r="O37" s="182"/>
      <c r="P37" s="182"/>
      <c r="Q37" s="182"/>
      <c r="R37" s="182"/>
      <c r="S37" s="176"/>
      <c r="T37" s="183"/>
      <c r="V37" s="184"/>
    </row>
    <row r="38" s="34" customFormat="true" ht="12.75" hidden="false" customHeight="false" outlineLevel="0" collapsed="false">
      <c r="A38" s="49" t="s">
        <v>3637</v>
      </c>
      <c r="B38" s="186"/>
      <c r="C38" s="186"/>
      <c r="D38" s="186"/>
      <c r="E38" s="186"/>
      <c r="F38" s="186"/>
      <c r="G38" s="186"/>
      <c r="H38" s="186"/>
      <c r="I38" s="186"/>
      <c r="J38" s="186" t="n">
        <v>1.75271177313735</v>
      </c>
      <c r="K38" s="186"/>
      <c r="L38" s="186"/>
      <c r="M38" s="186"/>
      <c r="N38" s="186" t="n">
        <v>16.087212875255</v>
      </c>
      <c r="O38" s="186"/>
      <c r="P38" s="186"/>
      <c r="Q38" s="186"/>
      <c r="R38" s="186"/>
      <c r="S38" s="187"/>
      <c r="T38" s="188"/>
      <c r="U38" s="49"/>
      <c r="V38" s="189"/>
      <c r="W38" s="49"/>
      <c r="X38" s="49"/>
      <c r="Y38" s="190"/>
      <c r="Z38" s="49"/>
    </row>
    <row r="39" s="34" customFormat="true" ht="12.75" hidden="false" customHeight="false" outlineLevel="0" collapsed="false">
      <c r="A39" s="49" t="s">
        <v>3638</v>
      </c>
      <c r="B39" s="186"/>
      <c r="C39" s="186"/>
      <c r="D39" s="186" t="n">
        <v>0.752722676508843</v>
      </c>
      <c r="E39" s="186"/>
      <c r="F39" s="186"/>
      <c r="G39" s="186"/>
      <c r="H39" s="186" t="n">
        <v>3.05359133280303</v>
      </c>
      <c r="I39" s="186"/>
      <c r="J39" s="186" t="n">
        <v>5.61562893886215</v>
      </c>
      <c r="K39" s="186"/>
      <c r="L39" s="186"/>
      <c r="M39" s="186" t="n">
        <v>6.0823567198109</v>
      </c>
      <c r="N39" s="186" t="n">
        <v>15.4913901761714</v>
      </c>
      <c r="O39" s="186"/>
      <c r="P39" s="186"/>
      <c r="Q39" s="186"/>
      <c r="R39" s="186"/>
      <c r="S39" s="187"/>
      <c r="T39" s="192"/>
      <c r="U39" s="49"/>
      <c r="V39" s="189"/>
      <c r="W39" s="186"/>
      <c r="X39" s="186"/>
      <c r="Y39" s="190"/>
      <c r="Z39" s="49"/>
    </row>
    <row r="40" s="34" customFormat="true" ht="12.75" hidden="false" customHeight="false" outlineLevel="0" collapsed="false">
      <c r="A40" s="49" t="s">
        <v>3639</v>
      </c>
      <c r="B40" s="186"/>
      <c r="C40" s="186"/>
      <c r="D40" s="186"/>
      <c r="E40" s="186"/>
      <c r="F40" s="186"/>
      <c r="G40" s="186"/>
      <c r="H40" s="186"/>
      <c r="I40" s="186"/>
      <c r="J40" s="186" t="n">
        <v>6.58384082487286</v>
      </c>
      <c r="K40" s="186"/>
      <c r="L40" s="186"/>
      <c r="M40" s="186"/>
      <c r="N40" s="186" t="n">
        <v>15.9879090920744</v>
      </c>
      <c r="O40" s="186"/>
      <c r="P40" s="186"/>
      <c r="Q40" s="186"/>
      <c r="R40" s="186"/>
      <c r="S40" s="187"/>
      <c r="T40" s="192"/>
      <c r="U40" s="49"/>
      <c r="V40" s="189"/>
      <c r="W40" s="186"/>
      <c r="X40" s="186"/>
      <c r="Y40" s="190"/>
      <c r="Z40" s="49"/>
    </row>
    <row r="41" s="34" customFormat="true" ht="12.75" hidden="false" customHeight="false" outlineLevel="0" collapsed="false">
      <c r="A41" s="49" t="s">
        <v>3640</v>
      </c>
      <c r="B41" s="186"/>
      <c r="C41" s="186"/>
      <c r="D41" s="186"/>
      <c r="E41" s="186"/>
      <c r="F41" s="186"/>
      <c r="G41" s="186"/>
      <c r="H41" s="186"/>
      <c r="I41" s="186"/>
      <c r="J41" s="186" t="n">
        <v>3.69410073431781</v>
      </c>
      <c r="K41" s="186"/>
      <c r="L41" s="186"/>
      <c r="M41" s="186"/>
      <c r="N41" s="186" t="n">
        <v>17.9243328640958</v>
      </c>
      <c r="O41" s="186"/>
      <c r="P41" s="186"/>
      <c r="Q41" s="186"/>
      <c r="R41" s="186"/>
      <c r="S41" s="187"/>
      <c r="T41" s="192"/>
      <c r="U41" s="49"/>
      <c r="V41" s="189"/>
      <c r="W41" s="186"/>
      <c r="X41" s="186"/>
      <c r="Y41" s="190"/>
      <c r="Z41" s="49"/>
    </row>
    <row r="42" s="34" customFormat="true" ht="12.75" hidden="false" customHeight="false" outlineLevel="0" collapsed="false">
      <c r="A42" s="49" t="s">
        <v>3641</v>
      </c>
      <c r="B42" s="186"/>
      <c r="C42" s="186"/>
      <c r="D42" s="186"/>
      <c r="E42" s="186"/>
      <c r="F42" s="186"/>
      <c r="G42" s="186"/>
      <c r="H42" s="186"/>
      <c r="I42" s="186"/>
      <c r="J42" s="186" t="n">
        <v>6.61363195982704</v>
      </c>
      <c r="K42" s="186"/>
      <c r="L42" s="186"/>
      <c r="M42" s="186"/>
      <c r="N42" s="186" t="n">
        <v>15.8886053088938</v>
      </c>
      <c r="O42" s="186"/>
      <c r="P42" s="186"/>
      <c r="Q42" s="186"/>
      <c r="R42" s="186"/>
      <c r="S42" s="187"/>
      <c r="T42" s="192"/>
      <c r="U42" s="49"/>
      <c r="V42" s="189"/>
      <c r="W42" s="49"/>
      <c r="X42" s="49"/>
      <c r="Y42" s="190"/>
      <c r="Z42" s="49"/>
    </row>
    <row r="43" s="34" customFormat="true" ht="12.75" hidden="false" customHeight="false" outlineLevel="0" collapsed="false">
      <c r="A43" s="49" t="s">
        <v>3642</v>
      </c>
      <c r="B43" s="186"/>
      <c r="C43" s="186"/>
      <c r="D43" s="186"/>
      <c r="E43" s="186"/>
      <c r="F43" s="186"/>
      <c r="G43" s="186"/>
      <c r="H43" s="186"/>
      <c r="I43" s="186"/>
      <c r="J43" s="186" t="n">
        <v>2.41308193128824</v>
      </c>
      <c r="K43" s="186"/>
      <c r="L43" s="186"/>
      <c r="M43" s="186"/>
      <c r="N43" s="186" t="n">
        <v>14.6969599107268</v>
      </c>
      <c r="O43" s="186"/>
      <c r="P43" s="186"/>
      <c r="Q43" s="186"/>
      <c r="R43" s="186"/>
      <c r="S43" s="187"/>
      <c r="T43" s="192"/>
      <c r="U43" s="49"/>
      <c r="V43" s="189"/>
      <c r="W43" s="49"/>
      <c r="X43" s="49"/>
      <c r="Y43" s="190"/>
      <c r="Z43" s="49"/>
    </row>
    <row r="44" s="34" customFormat="true" ht="12.75" hidden="false" customHeight="false" outlineLevel="0" collapsed="false">
      <c r="A44" s="49" t="s">
        <v>3643</v>
      </c>
      <c r="B44" s="186"/>
      <c r="C44" s="186"/>
      <c r="D44" s="186" t="n">
        <v>1.04765491255518</v>
      </c>
      <c r="E44" s="186"/>
      <c r="F44" s="186"/>
      <c r="G44" s="186"/>
      <c r="H44" s="186" t="n">
        <v>6.02277444990255</v>
      </c>
      <c r="I44" s="186"/>
      <c r="J44" s="186" t="n">
        <v>11.519238848948</v>
      </c>
      <c r="K44" s="186"/>
      <c r="L44" s="186"/>
      <c r="M44" s="186" t="n">
        <v>6.12207823308314</v>
      </c>
      <c r="N44" s="186" t="n">
        <v>20.5558831183813</v>
      </c>
      <c r="O44" s="186"/>
      <c r="P44" s="186"/>
      <c r="Q44" s="186"/>
      <c r="R44" s="186"/>
      <c r="S44" s="187"/>
      <c r="T44" s="192"/>
      <c r="U44" s="49"/>
      <c r="V44" s="189"/>
      <c r="W44" s="49"/>
      <c r="X44" s="49"/>
      <c r="Y44" s="190"/>
      <c r="Z44" s="49"/>
    </row>
    <row r="45" s="34" customFormat="true" ht="12.75" hidden="false" customHeight="false" outlineLevel="0" collapsed="false">
      <c r="A45" s="49" t="s">
        <v>3644</v>
      </c>
      <c r="B45" s="186"/>
      <c r="C45" s="186"/>
      <c r="D45" s="186" t="n">
        <v>0.903167908027431</v>
      </c>
      <c r="E45" s="186"/>
      <c r="F45" s="186"/>
      <c r="G45" s="186"/>
      <c r="H45" s="186" t="n">
        <v>4.56797402630696</v>
      </c>
      <c r="I45" s="186"/>
      <c r="J45" s="186" t="n">
        <v>8.63446394755197</v>
      </c>
      <c r="K45" s="186"/>
      <c r="L45" s="186"/>
      <c r="M45" s="186" t="n">
        <v>6.02773963906158</v>
      </c>
      <c r="N45" s="186" t="n">
        <v>17.8746809725055</v>
      </c>
      <c r="O45" s="186"/>
      <c r="P45" s="186"/>
      <c r="Q45" s="186"/>
      <c r="R45" s="186"/>
      <c r="S45" s="187"/>
      <c r="T45" s="188"/>
      <c r="U45" s="49"/>
      <c r="V45" s="189"/>
      <c r="W45" s="49"/>
      <c r="X45" s="49"/>
      <c r="Y45" s="190"/>
      <c r="Z45" s="49"/>
    </row>
    <row r="46" s="34" customFormat="true" ht="12.75" hidden="false" customHeight="false" outlineLevel="0" collapsed="false">
      <c r="A46" s="49" t="s">
        <v>3645</v>
      </c>
      <c r="B46" s="186"/>
      <c r="C46" s="186"/>
      <c r="D46" s="186" t="n">
        <v>0.658880601403189</v>
      </c>
      <c r="E46" s="186"/>
      <c r="F46" s="186"/>
      <c r="G46" s="186"/>
      <c r="H46" s="186" t="n">
        <v>2.12013577090551</v>
      </c>
      <c r="I46" s="186"/>
      <c r="J46" s="186" t="n">
        <v>3.7437526259081</v>
      </c>
      <c r="K46" s="186"/>
      <c r="L46" s="186"/>
      <c r="M46" s="186" t="n">
        <v>6.20648644878664</v>
      </c>
      <c r="N46" s="186" t="n">
        <v>22.9888258063057</v>
      </c>
      <c r="O46" s="186"/>
      <c r="P46" s="186"/>
      <c r="Q46" s="186"/>
      <c r="R46" s="186"/>
      <c r="S46" s="187"/>
      <c r="T46" s="188"/>
      <c r="U46" s="49"/>
      <c r="V46" s="189"/>
      <c r="W46" s="49"/>
      <c r="X46" s="49"/>
      <c r="Y46" s="190"/>
      <c r="Z46" s="49"/>
    </row>
    <row r="47" s="34" customFormat="true" ht="12.75" hidden="false" customHeight="false" outlineLevel="0" collapsed="false">
      <c r="A47" s="49" t="s">
        <v>3646</v>
      </c>
      <c r="B47" s="186"/>
      <c r="C47" s="186"/>
      <c r="D47" s="186" t="n">
        <v>1.37039220789209</v>
      </c>
      <c r="E47" s="186"/>
      <c r="F47" s="186"/>
      <c r="G47" s="186"/>
      <c r="H47" s="186" t="n">
        <v>9.22035626831743</v>
      </c>
      <c r="I47" s="186"/>
      <c r="J47" s="186" t="n">
        <v>17.9739847556861</v>
      </c>
      <c r="K47" s="186"/>
      <c r="L47" s="186"/>
      <c r="M47" s="186" t="n">
        <v>6.16179974635537</v>
      </c>
      <c r="N47" s="186" t="n">
        <v>21.6482247333678</v>
      </c>
      <c r="O47" s="186"/>
      <c r="P47" s="186"/>
      <c r="Q47" s="186"/>
      <c r="R47" s="186"/>
      <c r="S47" s="187"/>
      <c r="T47" s="188"/>
      <c r="U47" s="49"/>
      <c r="V47" s="189"/>
      <c r="W47" s="49"/>
      <c r="X47" s="49"/>
      <c r="Y47" s="190"/>
      <c r="Z47" s="49"/>
    </row>
    <row r="48" s="34" customFormat="true" ht="12.75" hidden="false" customHeight="false" outlineLevel="0" collapsed="false">
      <c r="A48" s="49" t="s">
        <v>3647</v>
      </c>
      <c r="B48" s="186"/>
      <c r="C48" s="186"/>
      <c r="D48" s="186" t="n">
        <v>1.13702831741771</v>
      </c>
      <c r="E48" s="186"/>
      <c r="F48" s="186"/>
      <c r="G48" s="186"/>
      <c r="H48" s="186" t="n">
        <v>6.87678698525559</v>
      </c>
      <c r="I48" s="186"/>
      <c r="J48" s="186" t="n">
        <v>13.2570550546083</v>
      </c>
      <c r="K48" s="186"/>
      <c r="L48" s="186"/>
      <c r="M48" s="186" t="n">
        <v>6.04263520653867</v>
      </c>
      <c r="N48" s="186" t="n">
        <v>18.4208517799987</v>
      </c>
      <c r="O48" s="186"/>
      <c r="P48" s="186"/>
      <c r="Q48" s="186"/>
      <c r="R48" s="186"/>
      <c r="S48" s="187"/>
      <c r="T48" s="188"/>
      <c r="U48" s="49"/>
      <c r="V48" s="189"/>
      <c r="W48" s="49"/>
      <c r="X48" s="49"/>
      <c r="Y48" s="190"/>
      <c r="Z48" s="49"/>
    </row>
    <row r="49" s="34" customFormat="true" ht="12.75" hidden="false" customHeight="false" outlineLevel="0" collapsed="false">
      <c r="A49" s="49" t="s">
        <v>3648</v>
      </c>
      <c r="B49" s="186"/>
      <c r="C49" s="186"/>
      <c r="D49" s="186" t="n">
        <v>0.718959390227444</v>
      </c>
      <c r="E49" s="186"/>
      <c r="F49" s="186"/>
      <c r="G49" s="186"/>
      <c r="H49" s="186" t="n">
        <v>2.72092365914806</v>
      </c>
      <c r="I49" s="186"/>
      <c r="J49" s="186" t="n">
        <v>4.94532840239319</v>
      </c>
      <c r="K49" s="186"/>
      <c r="L49" s="186"/>
      <c r="M49" s="186" t="n">
        <v>6.1667649355144</v>
      </c>
      <c r="N49" s="186" t="n">
        <v>21.7475285165484</v>
      </c>
      <c r="O49" s="186"/>
      <c r="P49" s="186"/>
      <c r="Q49" s="186"/>
      <c r="R49" s="186"/>
      <c r="S49" s="187"/>
      <c r="T49" s="188"/>
      <c r="U49" s="49"/>
      <c r="V49" s="189"/>
      <c r="W49" s="49"/>
      <c r="X49" s="49"/>
      <c r="Y49" s="190"/>
      <c r="Z49" s="49"/>
    </row>
    <row r="50" s="34" customFormat="true" ht="12.75" hidden="false" customHeight="false" outlineLevel="0" collapsed="false">
      <c r="A50" s="49" t="s">
        <v>3649</v>
      </c>
      <c r="B50" s="186"/>
      <c r="C50" s="186"/>
      <c r="D50" s="186" t="n">
        <v>1.43493966695947</v>
      </c>
      <c r="E50" s="186"/>
      <c r="F50" s="186"/>
      <c r="G50" s="186"/>
      <c r="H50" s="186" t="n">
        <v>9.9105175614225</v>
      </c>
      <c r="I50" s="186"/>
      <c r="J50" s="186" t="n">
        <v>19.2649339370337</v>
      </c>
      <c r="K50" s="186"/>
      <c r="L50" s="186"/>
      <c r="M50" s="186" t="n">
        <v>6.33061617776237</v>
      </c>
      <c r="N50" s="186" t="n">
        <v>26.4148063260359</v>
      </c>
      <c r="O50" s="186"/>
      <c r="P50" s="186"/>
      <c r="Q50" s="186"/>
      <c r="R50" s="186"/>
      <c r="S50" s="187"/>
      <c r="T50" s="188"/>
      <c r="U50" s="49"/>
      <c r="V50" s="189"/>
      <c r="W50" s="49"/>
      <c r="X50" s="49"/>
      <c r="Y50" s="190"/>
      <c r="Z50" s="49"/>
    </row>
    <row r="51" s="34" customFormat="true" ht="12.75" hidden="false" customHeight="false" outlineLevel="0" collapsed="false">
      <c r="A51" s="49" t="s">
        <v>3650</v>
      </c>
      <c r="B51" s="186"/>
      <c r="C51" s="186"/>
      <c r="D51" s="186" t="n">
        <v>1.12709793909965</v>
      </c>
      <c r="E51" s="186"/>
      <c r="F51" s="186"/>
      <c r="G51" s="186"/>
      <c r="H51" s="186" t="n">
        <v>6.83210028282433</v>
      </c>
      <c r="I51" s="186"/>
      <c r="J51" s="186" t="n">
        <v>13.1577512714277</v>
      </c>
      <c r="K51" s="186"/>
      <c r="L51" s="186"/>
      <c r="M51" s="186" t="n">
        <v>6.06746115233381</v>
      </c>
      <c r="N51" s="186" t="n">
        <v>19.0166744790823</v>
      </c>
      <c r="O51" s="186"/>
      <c r="P51" s="186"/>
      <c r="Q51" s="186"/>
      <c r="R51" s="186"/>
      <c r="S51" s="187"/>
      <c r="T51" s="188"/>
      <c r="U51" s="49"/>
      <c r="V51" s="189"/>
      <c r="W51" s="49"/>
      <c r="X51" s="49"/>
      <c r="Y51" s="190"/>
      <c r="Z51" s="49"/>
    </row>
    <row r="52" s="34" customFormat="true" ht="12.75" hidden="false" customHeight="false" outlineLevel="0" collapsed="false">
      <c r="A52" s="49" t="s">
        <v>3651</v>
      </c>
      <c r="B52" s="186"/>
      <c r="C52" s="186"/>
      <c r="D52" s="186" t="n">
        <v>1.28598399218859</v>
      </c>
      <c r="E52" s="186"/>
      <c r="F52" s="186"/>
      <c r="G52" s="186"/>
      <c r="H52" s="186" t="n">
        <v>8.4358563811908</v>
      </c>
      <c r="I52" s="186"/>
      <c r="J52" s="186" t="n">
        <v>16.3851242247967</v>
      </c>
      <c r="K52" s="186"/>
      <c r="L52" s="186"/>
      <c r="M52" s="186" t="n">
        <v>6.04263520653867</v>
      </c>
      <c r="N52" s="186" t="n">
        <v>18.3711998884084</v>
      </c>
      <c r="O52" s="186"/>
      <c r="P52" s="186"/>
      <c r="Q52" s="186"/>
      <c r="R52" s="186"/>
      <c r="S52" s="187"/>
      <c r="T52" s="188"/>
      <c r="U52" s="49"/>
      <c r="V52" s="189"/>
      <c r="W52" s="49"/>
      <c r="X52" s="49"/>
      <c r="Y52" s="190"/>
      <c r="Z52" s="49"/>
    </row>
    <row r="53" s="34" customFormat="true" ht="12.75" hidden="false" customHeight="false" outlineLevel="0" collapsed="false">
      <c r="A53" s="49" t="s">
        <v>3652</v>
      </c>
      <c r="B53" s="186"/>
      <c r="C53" s="186"/>
      <c r="D53" s="186" t="n">
        <v>1.30584474882471</v>
      </c>
      <c r="E53" s="186"/>
      <c r="F53" s="186"/>
      <c r="G53" s="186"/>
      <c r="H53" s="186" t="n">
        <v>8.5897772451207</v>
      </c>
      <c r="I53" s="186"/>
      <c r="J53" s="186" t="n">
        <v>16.6830355743385</v>
      </c>
      <c r="K53" s="186"/>
      <c r="L53" s="186"/>
      <c r="M53" s="186" t="n">
        <v>6.01780926074352</v>
      </c>
      <c r="N53" s="186" t="n">
        <v>17.6760734061443</v>
      </c>
      <c r="O53" s="186"/>
      <c r="P53" s="186"/>
      <c r="Q53" s="186"/>
      <c r="R53" s="186"/>
      <c r="S53" s="187"/>
      <c r="T53" s="188"/>
      <c r="U53" s="49"/>
      <c r="V53" s="189"/>
      <c r="W53" s="49"/>
      <c r="X53" s="49"/>
      <c r="Y53" s="190"/>
      <c r="Z53" s="49"/>
    </row>
    <row r="54" s="34" customFormat="true" ht="12.75" hidden="false" customHeight="false" outlineLevel="0" collapsed="false">
      <c r="A54" s="49" t="s">
        <v>3653</v>
      </c>
      <c r="B54" s="186"/>
      <c r="C54" s="186"/>
      <c r="D54" s="186" t="n">
        <v>0.846564751614497</v>
      </c>
      <c r="E54" s="186"/>
      <c r="F54" s="186"/>
      <c r="G54" s="186"/>
      <c r="H54" s="186" t="n">
        <v>4.00194246217762</v>
      </c>
      <c r="I54" s="186"/>
      <c r="J54" s="186" t="n">
        <v>7.50240081929328</v>
      </c>
      <c r="K54" s="186"/>
      <c r="L54" s="186"/>
      <c r="M54" s="186" t="n">
        <v>6.14690417887828</v>
      </c>
      <c r="N54" s="186" t="n">
        <v>21.3006614922357</v>
      </c>
      <c r="O54" s="186"/>
      <c r="P54" s="186"/>
      <c r="Q54" s="186"/>
      <c r="R54" s="186"/>
      <c r="S54" s="187"/>
      <c r="T54" s="188"/>
      <c r="U54" s="49"/>
      <c r="V54" s="189"/>
      <c r="W54" s="49"/>
      <c r="X54" s="49"/>
      <c r="Y54" s="190"/>
      <c r="Z54" s="49"/>
    </row>
    <row r="55" s="34" customFormat="true" ht="12.75" hidden="false" customHeight="false" outlineLevel="0" collapsed="false">
      <c r="A55" s="49" t="s">
        <v>3654</v>
      </c>
      <c r="B55" s="186"/>
      <c r="C55" s="186"/>
      <c r="D55" s="186" t="n">
        <v>0.816277097744418</v>
      </c>
      <c r="E55" s="186"/>
      <c r="F55" s="186"/>
      <c r="G55" s="186"/>
      <c r="H55" s="186" t="n">
        <v>3.69906592347684</v>
      </c>
      <c r="I55" s="186"/>
      <c r="J55" s="186" t="n">
        <v>6.89664774189171</v>
      </c>
      <c r="K55" s="186"/>
      <c r="L55" s="186"/>
      <c r="M55" s="186" t="n">
        <v>6.06249596317479</v>
      </c>
      <c r="N55" s="186" t="n">
        <v>18.7187631295405</v>
      </c>
      <c r="O55" s="186"/>
      <c r="P55" s="186"/>
      <c r="Q55" s="186"/>
      <c r="R55" s="186"/>
      <c r="S55" s="187"/>
      <c r="T55" s="188"/>
      <c r="U55" s="49"/>
      <c r="V55" s="189"/>
      <c r="W55" s="49"/>
      <c r="X55" s="49"/>
      <c r="Y55" s="190"/>
      <c r="Z55" s="49"/>
    </row>
    <row r="56" s="34" customFormat="true" ht="12.75" hidden="false" customHeight="false" outlineLevel="0" collapsed="false">
      <c r="A56" s="49" t="s">
        <v>3655</v>
      </c>
      <c r="B56" s="186"/>
      <c r="C56" s="186"/>
      <c r="D56" s="186" t="n">
        <v>0.550142958820448</v>
      </c>
      <c r="E56" s="186"/>
      <c r="F56" s="186"/>
      <c r="G56" s="186"/>
      <c r="H56" s="186" t="n">
        <v>1.03226282616219</v>
      </c>
      <c r="I56" s="186"/>
      <c r="J56" s="186" t="n">
        <v>1.56899977425326</v>
      </c>
      <c r="K56" s="186"/>
      <c r="L56" s="186"/>
      <c r="M56" s="186" t="n">
        <v>8.38123930044147</v>
      </c>
      <c r="N56" s="186" t="n">
        <v>21.5985728417775</v>
      </c>
      <c r="O56" s="186"/>
      <c r="P56" s="186"/>
      <c r="Q56" s="186"/>
      <c r="R56" s="186"/>
      <c r="S56" s="187"/>
      <c r="T56" s="188"/>
      <c r="U56" s="49"/>
      <c r="V56" s="189"/>
      <c r="W56" s="49"/>
      <c r="X56" s="49"/>
      <c r="Y56" s="190"/>
      <c r="Z56" s="49"/>
    </row>
    <row r="57" s="34" customFormat="true" ht="12.75" hidden="false" customHeight="false" outlineLevel="0" collapsed="false">
      <c r="A57" s="49" t="s">
        <v>3656</v>
      </c>
      <c r="B57" s="186"/>
      <c r="C57" s="186"/>
      <c r="D57" s="186" t="n">
        <v>1.14199350657674</v>
      </c>
      <c r="E57" s="186"/>
      <c r="F57" s="186"/>
      <c r="G57" s="186"/>
      <c r="H57" s="186" t="n">
        <v>6.96119520095909</v>
      </c>
      <c r="I57" s="186"/>
      <c r="J57" s="186" t="n">
        <v>13.4060107293791</v>
      </c>
      <c r="K57" s="186"/>
      <c r="L57" s="186"/>
      <c r="M57" s="186" t="n">
        <v>6.05256558485673</v>
      </c>
      <c r="N57" s="186" t="n">
        <v>18.7187631295405</v>
      </c>
      <c r="O57" s="186"/>
      <c r="P57" s="186"/>
      <c r="Q57" s="186"/>
      <c r="R57" s="186"/>
      <c r="S57" s="187"/>
      <c r="T57" s="188"/>
      <c r="U57" s="49"/>
      <c r="V57" s="189"/>
      <c r="W57" s="49"/>
      <c r="X57" s="49"/>
      <c r="Y57" s="190"/>
      <c r="Z57" s="49"/>
    </row>
    <row r="58" s="34" customFormat="true" ht="12.75" hidden="false" customHeight="false" outlineLevel="0" collapsed="false">
      <c r="A58" s="49" t="s">
        <v>3657</v>
      </c>
      <c r="B58" s="186"/>
      <c r="C58" s="186"/>
      <c r="D58" s="186" t="n">
        <v>0.784996406042534</v>
      </c>
      <c r="E58" s="186"/>
      <c r="F58" s="186"/>
      <c r="G58" s="186"/>
      <c r="H58" s="186" t="n">
        <v>3.38625900645799</v>
      </c>
      <c r="I58" s="186"/>
      <c r="J58" s="186" t="n">
        <v>6.27103390785402</v>
      </c>
      <c r="K58" s="186"/>
      <c r="L58" s="186"/>
      <c r="M58" s="186" t="n">
        <v>5.90857509924488</v>
      </c>
      <c r="N58" s="186" t="n">
        <v>14.5976561275462</v>
      </c>
      <c r="O58" s="186"/>
      <c r="P58" s="186"/>
      <c r="Q58" s="186"/>
      <c r="R58" s="186"/>
      <c r="S58" s="187"/>
      <c r="T58" s="188"/>
      <c r="U58" s="49"/>
      <c r="V58" s="189"/>
      <c r="W58" s="186"/>
      <c r="X58" s="186"/>
      <c r="Y58" s="190"/>
      <c r="Z58" s="49"/>
    </row>
    <row r="59" s="34" customFormat="true" ht="12.75" hidden="false" customHeight="false" outlineLevel="0" collapsed="false">
      <c r="A59" s="49" t="s">
        <v>3658</v>
      </c>
      <c r="B59" s="186"/>
      <c r="C59" s="186"/>
      <c r="D59" s="186" t="n">
        <v>1.5590693959352</v>
      </c>
      <c r="E59" s="186"/>
      <c r="F59" s="186"/>
      <c r="G59" s="186"/>
      <c r="H59" s="186" t="n">
        <v>11.0723718246354</v>
      </c>
      <c r="I59" s="186"/>
      <c r="J59" s="186" t="n">
        <v>21.6978766249581</v>
      </c>
      <c r="K59" s="186"/>
      <c r="L59" s="186"/>
      <c r="M59" s="186"/>
      <c r="N59" s="186" t="n">
        <v>21.8964841913193</v>
      </c>
      <c r="O59" s="186"/>
      <c r="P59" s="186"/>
      <c r="Q59" s="186"/>
      <c r="R59" s="186"/>
      <c r="S59" s="187"/>
      <c r="T59" s="188"/>
      <c r="U59" s="49"/>
      <c r="V59" s="189"/>
      <c r="W59" s="186"/>
      <c r="X59" s="186"/>
      <c r="Y59" s="190"/>
      <c r="Z59" s="49"/>
    </row>
    <row r="60" s="34" customFormat="true" ht="12.75" hidden="false" customHeight="false" outlineLevel="0" collapsed="false">
      <c r="A60" s="49" t="s">
        <v>3659</v>
      </c>
      <c r="B60" s="186"/>
      <c r="C60" s="186"/>
      <c r="D60" s="186" t="n">
        <v>1.21150615480315</v>
      </c>
      <c r="E60" s="186"/>
      <c r="F60" s="186"/>
      <c r="G60" s="186"/>
      <c r="H60" s="186" t="n">
        <v>7.66128687238222</v>
      </c>
      <c r="I60" s="186"/>
      <c r="J60" s="186" t="n">
        <v>14.8459155854976</v>
      </c>
      <c r="K60" s="186"/>
      <c r="L60" s="186"/>
      <c r="M60" s="186"/>
      <c r="N60" s="186" t="n">
        <v>27.8050592905641</v>
      </c>
      <c r="O60" s="186"/>
      <c r="P60" s="186"/>
      <c r="Q60" s="186"/>
      <c r="R60" s="186"/>
      <c r="S60" s="187"/>
      <c r="T60" s="188"/>
      <c r="U60" s="49"/>
      <c r="V60" s="189"/>
      <c r="W60" s="186"/>
      <c r="X60" s="186"/>
      <c r="Y60" s="190"/>
      <c r="Z60" s="49"/>
    </row>
    <row r="61" s="34" customFormat="true" ht="12.75" hidden="false" customHeight="false" outlineLevel="0" collapsed="false">
      <c r="A61" s="49" t="s">
        <v>3660</v>
      </c>
      <c r="B61" s="186"/>
      <c r="C61" s="186"/>
      <c r="D61" s="186" t="n">
        <v>1.90166744790823</v>
      </c>
      <c r="E61" s="186"/>
      <c r="F61" s="186"/>
      <c r="G61" s="186"/>
      <c r="H61" s="186" t="n">
        <v>14.4983523443656</v>
      </c>
      <c r="I61" s="186"/>
      <c r="J61" s="186" t="n">
        <v>28.5498376644185</v>
      </c>
      <c r="K61" s="186"/>
      <c r="L61" s="186"/>
      <c r="M61" s="186"/>
      <c r="N61" s="186" t="n">
        <v>26.4148063260359</v>
      </c>
      <c r="O61" s="186"/>
      <c r="P61" s="186"/>
      <c r="Q61" s="186"/>
      <c r="R61" s="186"/>
      <c r="S61" s="187"/>
      <c r="T61" s="188"/>
      <c r="U61" s="49"/>
      <c r="V61" s="189"/>
      <c r="W61" s="186"/>
      <c r="X61" s="186"/>
      <c r="Y61" s="190"/>
      <c r="Z61" s="49"/>
    </row>
    <row r="62" s="34" customFormat="true" ht="12.75" hidden="false" customHeight="false" outlineLevel="0" collapsed="false">
      <c r="A62" s="49" t="s">
        <v>3661</v>
      </c>
      <c r="B62" s="186"/>
      <c r="C62" s="186"/>
      <c r="D62" s="186" t="n">
        <v>1.1519238848948</v>
      </c>
      <c r="E62" s="186"/>
      <c r="F62" s="186"/>
      <c r="G62" s="186"/>
      <c r="H62" s="186" t="n">
        <v>7.06546417329871</v>
      </c>
      <c r="I62" s="186"/>
      <c r="J62" s="186" t="n">
        <v>13.6046182957403</v>
      </c>
      <c r="K62" s="186"/>
      <c r="L62" s="186"/>
      <c r="M62" s="186"/>
      <c r="N62" s="186" t="n">
        <v>22.9391739147154</v>
      </c>
      <c r="O62" s="186"/>
      <c r="P62" s="186"/>
      <c r="Q62" s="186"/>
      <c r="R62" s="186"/>
      <c r="S62" s="187"/>
      <c r="T62" s="188"/>
      <c r="U62" s="49"/>
      <c r="V62" s="189"/>
      <c r="W62" s="186"/>
      <c r="X62" s="186"/>
      <c r="Y62" s="190"/>
      <c r="Z62" s="49"/>
    </row>
    <row r="63" customFormat="false" ht="12.75" hidden="false" customHeight="false" outlineLevel="0" collapsed="false">
      <c r="A63" s="2" t="s">
        <v>3662</v>
      </c>
      <c r="B63" s="182"/>
      <c r="C63" s="182" t="n">
        <v>9.34448599729316</v>
      </c>
      <c r="D63" s="182" t="n">
        <v>1.26612323555247</v>
      </c>
      <c r="E63" s="182"/>
      <c r="F63" s="182" t="n">
        <v>10.5758529087324</v>
      </c>
      <c r="G63" s="182"/>
      <c r="H63" s="182" t="n">
        <v>8.22731843651156</v>
      </c>
      <c r="I63" s="182"/>
      <c r="J63" s="182" t="n">
        <v>15.9879090920744</v>
      </c>
      <c r="K63" s="182" t="n">
        <v>58.0927131606429</v>
      </c>
      <c r="L63" s="182" t="n">
        <v>80.2871087015039</v>
      </c>
      <c r="M63" s="182"/>
      <c r="N63" s="182"/>
      <c r="O63" s="182"/>
      <c r="P63" s="182"/>
      <c r="Q63" s="182" t="n">
        <v>5.44681250745515</v>
      </c>
      <c r="R63" s="182" t="n">
        <v>8028.71087015039</v>
      </c>
      <c r="S63" s="176" t="n">
        <v>38.9767348983801</v>
      </c>
      <c r="T63" s="183"/>
      <c r="V63" s="184"/>
      <c r="W63" s="182"/>
      <c r="X63" s="182"/>
    </row>
    <row r="64" customFormat="false" ht="12.75" hidden="false" customHeight="false" outlineLevel="0" collapsed="false">
      <c r="A64" s="2" t="s">
        <v>3663</v>
      </c>
      <c r="B64" s="182"/>
      <c r="C64" s="182"/>
      <c r="D64" s="182"/>
      <c r="E64" s="182"/>
      <c r="F64" s="182"/>
      <c r="G64" s="182"/>
      <c r="H64" s="182"/>
      <c r="I64" s="182"/>
      <c r="J64" s="182" t="n">
        <v>2.45776863371951</v>
      </c>
      <c r="K64" s="182"/>
      <c r="L64" s="182"/>
      <c r="M64" s="182"/>
      <c r="N64" s="182"/>
      <c r="O64" s="182"/>
      <c r="P64" s="182"/>
      <c r="Q64" s="182"/>
      <c r="R64" s="182"/>
      <c r="S64" s="176"/>
      <c r="T64" s="183"/>
      <c r="V64" s="184"/>
      <c r="W64" s="182"/>
      <c r="X64" s="175"/>
      <c r="Z64" s="193"/>
      <c r="AB64" s="193"/>
    </row>
    <row r="65" customFormat="false" ht="12.75" hidden="false" customHeight="false" outlineLevel="0" collapsed="false">
      <c r="A65" s="2" t="s">
        <v>3664</v>
      </c>
      <c r="B65" s="182"/>
      <c r="C65" s="182"/>
      <c r="D65" s="182"/>
      <c r="E65" s="182"/>
      <c r="F65" s="182"/>
      <c r="G65" s="182"/>
      <c r="H65" s="182"/>
      <c r="I65" s="182"/>
      <c r="J65" s="182" t="n">
        <v>2.84505338812379</v>
      </c>
      <c r="K65" s="182"/>
      <c r="L65" s="182"/>
      <c r="M65" s="182"/>
      <c r="N65" s="182"/>
      <c r="O65" s="182"/>
      <c r="P65" s="182"/>
      <c r="Q65" s="182"/>
      <c r="R65" s="182"/>
      <c r="S65" s="176"/>
      <c r="T65" s="183"/>
      <c r="V65" s="184"/>
      <c r="W65" s="182"/>
      <c r="X65" s="182"/>
    </row>
    <row r="66" customFormat="false" ht="12.75" hidden="false" customHeight="false" outlineLevel="0" collapsed="false">
      <c r="A66" s="2" t="s">
        <v>3665</v>
      </c>
      <c r="B66" s="182"/>
      <c r="C66" s="182"/>
      <c r="D66" s="182"/>
      <c r="E66" s="182"/>
      <c r="F66" s="182"/>
      <c r="G66" s="182"/>
      <c r="H66" s="182"/>
      <c r="I66" s="182"/>
      <c r="J66" s="182" t="n">
        <v>5.91850547756294</v>
      </c>
      <c r="K66" s="182"/>
      <c r="L66" s="182"/>
      <c r="M66" s="182"/>
      <c r="N66" s="182"/>
      <c r="O66" s="182"/>
      <c r="P66" s="182"/>
      <c r="Q66" s="182"/>
      <c r="R66" s="182"/>
      <c r="S66" s="176"/>
      <c r="T66" s="183"/>
      <c r="V66" s="184"/>
      <c r="W66" s="182"/>
      <c r="X66" s="175"/>
      <c r="Y66" s="193"/>
      <c r="Z66" s="175"/>
    </row>
    <row r="67" customFormat="false" ht="12.75" hidden="false" customHeight="false" outlineLevel="0" collapsed="false">
      <c r="A67" s="2" t="s">
        <v>3666</v>
      </c>
      <c r="B67" s="182"/>
      <c r="C67" s="182"/>
      <c r="D67" s="182"/>
      <c r="E67" s="182"/>
      <c r="F67" s="182"/>
      <c r="G67" s="182"/>
      <c r="H67" s="182"/>
      <c r="I67" s="182"/>
      <c r="J67" s="182" t="n">
        <v>11.9164539816703</v>
      </c>
      <c r="K67" s="182"/>
      <c r="L67" s="182"/>
      <c r="M67" s="182"/>
      <c r="N67" s="182"/>
      <c r="O67" s="182"/>
      <c r="P67" s="182"/>
      <c r="Q67" s="182"/>
      <c r="R67" s="182"/>
      <c r="S67" s="176"/>
      <c r="T67" s="183"/>
      <c r="V67" s="184"/>
      <c r="W67" s="182"/>
      <c r="X67" s="175"/>
      <c r="Y67" s="193"/>
      <c r="Z67" s="175"/>
    </row>
    <row r="68" customFormat="false" ht="12.75" hidden="false" customHeight="false" outlineLevel="0" collapsed="false">
      <c r="A68" s="2" t="s">
        <v>3667</v>
      </c>
      <c r="B68" s="182"/>
      <c r="C68" s="182"/>
      <c r="D68" s="182"/>
      <c r="E68" s="182"/>
      <c r="F68" s="182"/>
      <c r="G68" s="182"/>
      <c r="H68" s="182"/>
      <c r="I68" s="182"/>
      <c r="J68" s="182" t="n">
        <v>7.67121725070028</v>
      </c>
      <c r="K68" s="182"/>
      <c r="L68" s="182"/>
      <c r="M68" s="182"/>
      <c r="N68" s="182"/>
      <c r="O68" s="182"/>
      <c r="P68" s="182"/>
      <c r="Q68" s="182"/>
      <c r="R68" s="182"/>
      <c r="S68" s="176"/>
      <c r="T68" s="183"/>
      <c r="V68" s="184"/>
      <c r="W68" s="182"/>
      <c r="X68" s="175"/>
      <c r="Y68" s="193"/>
      <c r="Z68" s="175"/>
    </row>
    <row r="69" customFormat="false" ht="12.75" hidden="false" customHeight="false" outlineLevel="0" collapsed="false">
      <c r="A69" s="2" t="s">
        <v>3668</v>
      </c>
      <c r="B69" s="182"/>
      <c r="C69" s="182"/>
      <c r="D69" s="182"/>
      <c r="E69" s="182"/>
      <c r="F69" s="182"/>
      <c r="G69" s="182"/>
      <c r="H69" s="182"/>
      <c r="I69" s="182"/>
      <c r="J69" s="182" t="n">
        <v>6.46964147421519</v>
      </c>
      <c r="K69" s="182"/>
      <c r="L69" s="182"/>
      <c r="M69" s="182"/>
      <c r="N69" s="182"/>
      <c r="O69" s="182"/>
      <c r="P69" s="182"/>
      <c r="Q69" s="182"/>
      <c r="R69" s="182"/>
      <c r="S69" s="176"/>
      <c r="T69" s="183"/>
      <c r="V69" s="184"/>
      <c r="W69" s="182"/>
      <c r="X69" s="175"/>
      <c r="Y69" s="193"/>
      <c r="Z69" s="175"/>
    </row>
    <row r="70" customFormat="false" ht="12.75" hidden="false" customHeight="false" outlineLevel="0" collapsed="false">
      <c r="A70" s="2" t="s">
        <v>324</v>
      </c>
      <c r="B70" s="182"/>
      <c r="C70" s="182"/>
      <c r="D70" s="182"/>
      <c r="E70" s="182"/>
      <c r="F70" s="182"/>
      <c r="G70" s="182"/>
      <c r="H70" s="182"/>
      <c r="I70" s="182"/>
      <c r="J70" s="182" t="n">
        <v>56.3548969549827</v>
      </c>
      <c r="K70" s="182"/>
      <c r="L70" s="182"/>
      <c r="M70" s="182"/>
      <c r="N70" s="182"/>
      <c r="O70" s="182"/>
      <c r="P70" s="182"/>
      <c r="Q70" s="182"/>
      <c r="R70" s="182"/>
      <c r="S70" s="176"/>
      <c r="T70" s="183"/>
      <c r="V70" s="184"/>
      <c r="W70" s="182"/>
      <c r="X70" s="175"/>
      <c r="Y70" s="193"/>
      <c r="Z70" s="175"/>
    </row>
    <row r="71" customFormat="false" ht="12.75" hidden="false" customHeight="false" outlineLevel="0" collapsed="false">
      <c r="A71" s="2" t="s">
        <v>3669</v>
      </c>
      <c r="B71" s="182"/>
      <c r="C71" s="182" t="n">
        <v>8.87279302718538</v>
      </c>
      <c r="D71" s="182" t="n">
        <v>1.07248085835033</v>
      </c>
      <c r="E71" s="182"/>
      <c r="F71" s="182" t="n">
        <v>7.96912860024204</v>
      </c>
      <c r="G71" s="182"/>
      <c r="H71" s="182" t="n">
        <v>6.2511731512179</v>
      </c>
      <c r="I71" s="182"/>
      <c r="J71" s="182" t="n">
        <v>12.0157577648509</v>
      </c>
      <c r="K71" s="182" t="n">
        <v>23.3363890474378</v>
      </c>
      <c r="L71" s="182" t="n">
        <v>95.6791950944948</v>
      </c>
      <c r="M71" s="182"/>
      <c r="N71" s="182"/>
      <c r="O71" s="182"/>
      <c r="P71" s="182"/>
      <c r="Q71" s="182" t="n">
        <v>0.044928</v>
      </c>
      <c r="R71" s="182" t="n">
        <v>9567.91950944948</v>
      </c>
      <c r="S71" s="176" t="n">
        <v>29.0463565803215</v>
      </c>
      <c r="T71" s="183"/>
      <c r="V71" s="184"/>
      <c r="W71" s="182"/>
      <c r="X71" s="175"/>
      <c r="Y71" s="193"/>
      <c r="Z71" s="175"/>
    </row>
    <row r="72" customFormat="false" ht="12.75" hidden="false" customHeight="false" outlineLevel="0" collapsed="false">
      <c r="A72" s="2" t="s">
        <v>3670</v>
      </c>
      <c r="B72" s="182"/>
      <c r="C72" s="182" t="n">
        <v>8.64439432587003</v>
      </c>
      <c r="D72" s="182" t="n">
        <v>0.702574266002647</v>
      </c>
      <c r="E72" s="182"/>
      <c r="F72" s="182" t="n">
        <v>3.05359133280303</v>
      </c>
      <c r="G72" s="182"/>
      <c r="H72" s="182" t="n">
        <v>2.56203760605912</v>
      </c>
      <c r="I72" s="182"/>
      <c r="J72" s="182" t="n">
        <v>4.62259110705629</v>
      </c>
      <c r="K72" s="182" t="n">
        <v>22.1447436492707</v>
      </c>
      <c r="L72" s="182" t="n">
        <v>95.6791950944948</v>
      </c>
      <c r="M72" s="182"/>
      <c r="N72" s="182"/>
      <c r="O72" s="182"/>
      <c r="P72" s="182"/>
      <c r="Q72" s="182" t="n">
        <v>0.018198</v>
      </c>
      <c r="R72" s="182" t="n">
        <v>9567.91950944948</v>
      </c>
      <c r="S72" s="176" t="n">
        <v>10.6255048003227</v>
      </c>
      <c r="T72" s="183"/>
      <c r="V72" s="184"/>
      <c r="W72" s="182"/>
      <c r="X72" s="175"/>
      <c r="Y72" s="193"/>
      <c r="Z72" s="175"/>
    </row>
    <row r="73" customFormat="false" ht="12.75" hidden="false" customHeight="false" outlineLevel="0" collapsed="false">
      <c r="A73" s="2" t="s">
        <v>3671</v>
      </c>
      <c r="B73" s="182"/>
      <c r="C73" s="182" t="n">
        <v>9.01678351279723</v>
      </c>
      <c r="D73" s="182" t="n">
        <v>0.78598944387434</v>
      </c>
      <c r="E73" s="182"/>
      <c r="F73" s="182" t="n">
        <v>4.16082851526656</v>
      </c>
      <c r="G73" s="182"/>
      <c r="H73" s="182" t="n">
        <v>3.39618938477605</v>
      </c>
      <c r="I73" s="182"/>
      <c r="J73" s="182" t="n">
        <v>6.29089466449013</v>
      </c>
      <c r="K73" s="182" t="n">
        <v>24.8755976867368</v>
      </c>
      <c r="L73" s="182" t="n">
        <v>85.0536902941721</v>
      </c>
      <c r="M73" s="182"/>
      <c r="N73" s="182"/>
      <c r="O73" s="182"/>
      <c r="P73" s="182"/>
      <c r="Q73" s="182" t="n">
        <v>0.024246</v>
      </c>
      <c r="R73" s="182" t="n">
        <v>8505.36902941721</v>
      </c>
      <c r="S73" s="176" t="n">
        <v>14.746611802317</v>
      </c>
      <c r="T73" s="183"/>
      <c r="V73" s="184"/>
      <c r="W73" s="182"/>
      <c r="X73" s="175"/>
      <c r="Y73" s="193"/>
      <c r="Z73" s="175"/>
    </row>
    <row r="74" customFormat="false" ht="12.75" hidden="false" customHeight="false" outlineLevel="0" collapsed="false">
      <c r="A74" s="2" t="s">
        <v>3672</v>
      </c>
      <c r="B74" s="182"/>
      <c r="C74" s="182" t="n">
        <v>11.519238848948</v>
      </c>
      <c r="D74" s="182" t="n">
        <v>0.897209681036596</v>
      </c>
      <c r="E74" s="182"/>
      <c r="F74" s="182"/>
      <c r="G74" s="182"/>
      <c r="H74" s="182" t="n">
        <v>4.50342656723958</v>
      </c>
      <c r="I74" s="182"/>
      <c r="J74" s="182" t="n">
        <v>8.51033421857624</v>
      </c>
      <c r="K74" s="182" t="n">
        <v>22.194395540861</v>
      </c>
      <c r="L74" s="182" t="n">
        <v>161.865166584355</v>
      </c>
      <c r="M74" s="182"/>
      <c r="N74" s="182"/>
      <c r="O74" s="182"/>
      <c r="P74" s="182"/>
      <c r="Q74" s="182"/>
      <c r="R74" s="182" t="n">
        <v>16186.5166584355</v>
      </c>
      <c r="S74" s="176"/>
      <c r="T74" s="183"/>
      <c r="V74" s="184"/>
      <c r="W74" s="182"/>
      <c r="X74" s="175"/>
      <c r="Y74" s="193"/>
      <c r="Z74" s="175"/>
    </row>
    <row r="75" customFormat="false" ht="12.75" hidden="false" customHeight="false" outlineLevel="0" collapsed="false">
      <c r="A75" s="2" t="s">
        <v>3673</v>
      </c>
      <c r="B75" s="182"/>
      <c r="C75" s="182"/>
      <c r="D75" s="182" t="n">
        <v>1.27605361387053</v>
      </c>
      <c r="E75" s="182"/>
      <c r="F75" s="182" t="n">
        <v>10.675156691913</v>
      </c>
      <c r="G75" s="182"/>
      <c r="H75" s="182" t="n">
        <v>8.25710957146574</v>
      </c>
      <c r="I75" s="182"/>
      <c r="J75" s="182" t="n">
        <v>15.9879090920744</v>
      </c>
      <c r="K75" s="182" t="n">
        <v>22.1447436492707</v>
      </c>
      <c r="L75" s="182" t="n">
        <v>161.865166584355</v>
      </c>
      <c r="M75" s="182"/>
      <c r="N75" s="182"/>
      <c r="O75" s="182"/>
      <c r="P75" s="182"/>
      <c r="Q75" s="182" t="n">
        <v>0.059562</v>
      </c>
      <c r="R75" s="182" t="n">
        <v>16186.5166584355</v>
      </c>
      <c r="S75" s="176" t="n">
        <v>39.0760386815607</v>
      </c>
      <c r="T75" s="183"/>
      <c r="V75" s="184"/>
      <c r="W75" s="182"/>
      <c r="X75" s="175"/>
      <c r="Y75" s="193"/>
      <c r="Z75" s="175"/>
    </row>
    <row r="76" customFormat="false" ht="12.75" hidden="false" customHeight="false" outlineLevel="0" collapsed="false">
      <c r="A76" s="2" t="s">
        <v>3674</v>
      </c>
      <c r="B76" s="182"/>
      <c r="C76" s="182"/>
      <c r="D76" s="182" t="n">
        <v>1.20157577648509</v>
      </c>
      <c r="E76" s="182"/>
      <c r="F76" s="182" t="n">
        <v>9.65232772515298</v>
      </c>
      <c r="G76" s="182"/>
      <c r="H76" s="182" t="n">
        <v>7.51729638677037</v>
      </c>
      <c r="I76" s="182"/>
      <c r="J76" s="182" t="n">
        <v>14.5480042359559</v>
      </c>
      <c r="K76" s="182" t="n">
        <v>24.1308193128824</v>
      </c>
      <c r="L76" s="182" t="n">
        <v>161.865166584355</v>
      </c>
      <c r="M76" s="182"/>
      <c r="N76" s="182"/>
      <c r="O76" s="182"/>
      <c r="P76" s="182"/>
      <c r="Q76" s="182" t="n">
        <v>0.054162</v>
      </c>
      <c r="R76" s="182" t="n">
        <v>16186.5166584355</v>
      </c>
      <c r="S76" s="176" t="n">
        <v>35.4514505954693</v>
      </c>
      <c r="T76" s="183"/>
      <c r="V76" s="184"/>
      <c r="W76" s="182"/>
      <c r="X76" s="175"/>
      <c r="Y76" s="193"/>
      <c r="Z76" s="175"/>
    </row>
    <row r="77" customFormat="false" ht="12.75" hidden="false" customHeight="false" outlineLevel="0" collapsed="false">
      <c r="A77" s="2" t="s">
        <v>3675</v>
      </c>
      <c r="B77" s="182"/>
      <c r="C77" s="182" t="n">
        <v>11.2213274994062</v>
      </c>
      <c r="D77" s="182" t="n">
        <v>0.654411931160063</v>
      </c>
      <c r="E77" s="182"/>
      <c r="F77" s="182" t="n">
        <v>2.40315155297019</v>
      </c>
      <c r="G77" s="182"/>
      <c r="H77" s="182" t="n">
        <v>2.08041425763328</v>
      </c>
      <c r="I77" s="182"/>
      <c r="J77" s="182" t="n">
        <v>3.6593444102046</v>
      </c>
      <c r="K77" s="182" t="n">
        <v>38.1326527413451</v>
      </c>
      <c r="L77" s="182" t="n">
        <v>123.136691143927</v>
      </c>
      <c r="M77" s="182"/>
      <c r="N77" s="182"/>
      <c r="O77" s="182"/>
      <c r="P77" s="182"/>
      <c r="Q77" s="182" t="n">
        <v>0.014688</v>
      </c>
      <c r="R77" s="182" t="n">
        <v>12313.6691143927</v>
      </c>
      <c r="S77" s="176" t="n">
        <v>8.20249249071642</v>
      </c>
      <c r="T77" s="183"/>
      <c r="V77" s="184"/>
      <c r="W77" s="182"/>
      <c r="X77" s="175"/>
      <c r="Y77" s="193"/>
      <c r="Z77" s="175"/>
    </row>
    <row r="78" customFormat="false" ht="12.75" hidden="false" customHeight="false" outlineLevel="0" collapsed="false">
      <c r="A78" s="2" t="s">
        <v>3676</v>
      </c>
      <c r="B78" s="182"/>
      <c r="C78" s="182" t="n">
        <v>10.4120016664845</v>
      </c>
      <c r="D78" s="182" t="n">
        <v>1.10227199330451</v>
      </c>
      <c r="E78" s="182"/>
      <c r="F78" s="182" t="n">
        <v>8.37627411128244</v>
      </c>
      <c r="G78" s="182"/>
      <c r="H78" s="182" t="n">
        <v>6.55404968991869</v>
      </c>
      <c r="I78" s="182"/>
      <c r="J78" s="182" t="n">
        <v>12.6115804639344</v>
      </c>
      <c r="K78" s="182" t="n">
        <v>34.557716546844</v>
      </c>
      <c r="L78" s="182" t="n">
        <v>120.157577648509</v>
      </c>
      <c r="M78" s="182"/>
      <c r="N78" s="182"/>
      <c r="O78" s="182"/>
      <c r="P78" s="182"/>
      <c r="Q78" s="182" t="n">
        <v>0.047196</v>
      </c>
      <c r="R78" s="182" t="n">
        <v>12015.7577648509</v>
      </c>
      <c r="S78" s="176" t="n">
        <v>30.6352171112108</v>
      </c>
      <c r="T78" s="183"/>
      <c r="V78" s="184"/>
      <c r="W78" s="182"/>
      <c r="X78" s="175"/>
      <c r="Y78" s="193"/>
      <c r="Z78" s="175"/>
    </row>
    <row r="79" customFormat="false" ht="12.75" hidden="false" customHeight="false" outlineLevel="0" collapsed="false">
      <c r="A79" s="2" t="s">
        <v>3677</v>
      </c>
      <c r="B79" s="182"/>
      <c r="C79" s="182" t="n">
        <v>10.9730680414548</v>
      </c>
      <c r="D79" s="182" t="n">
        <v>0.802871087015039</v>
      </c>
      <c r="E79" s="182"/>
      <c r="F79" s="182" t="n">
        <v>6.07242634149285</v>
      </c>
      <c r="G79" s="182"/>
      <c r="H79" s="182" t="n">
        <v>3.56004062702401</v>
      </c>
      <c r="I79" s="182"/>
      <c r="J79" s="182" t="n">
        <v>6.6235623381451</v>
      </c>
      <c r="K79" s="182" t="n">
        <v>35.8486657281916</v>
      </c>
      <c r="L79" s="182" t="n">
        <v>122.143653312121</v>
      </c>
      <c r="M79" s="182"/>
      <c r="N79" s="182"/>
      <c r="O79" s="182"/>
      <c r="P79" s="182"/>
      <c r="Q79" s="182" t="n">
        <v>0.034668</v>
      </c>
      <c r="R79" s="182" t="n">
        <v>12214.3653312121</v>
      </c>
      <c r="S79" s="176" t="n">
        <v>21.9461360829095</v>
      </c>
      <c r="T79" s="183"/>
      <c r="V79" s="184"/>
      <c r="W79" s="182"/>
      <c r="X79" s="175"/>
      <c r="Y79" s="193"/>
      <c r="Z79" s="175"/>
    </row>
    <row r="80" customFormat="false" ht="12.75" hidden="false" customHeight="false" outlineLevel="0" collapsed="false">
      <c r="A80" s="2" t="s">
        <v>3678</v>
      </c>
      <c r="B80" s="182"/>
      <c r="C80" s="182" t="n">
        <v>10.7744604750936</v>
      </c>
      <c r="D80" s="182" t="n">
        <v>1.07744604750936</v>
      </c>
      <c r="E80" s="182"/>
      <c r="F80" s="182"/>
      <c r="G80" s="182"/>
      <c r="H80" s="182" t="n">
        <v>6.27103390785402</v>
      </c>
      <c r="I80" s="182"/>
      <c r="J80" s="182" t="n">
        <v>12.0157577648509</v>
      </c>
      <c r="K80" s="182" t="n">
        <v>21.9461360829095</v>
      </c>
      <c r="L80" s="182" t="n">
        <v>151.438269350394</v>
      </c>
      <c r="M80" s="182"/>
      <c r="N80" s="182"/>
      <c r="O80" s="182"/>
      <c r="P80" s="182"/>
      <c r="Q80" s="182"/>
      <c r="R80" s="182" t="n">
        <v>15143.8269350394</v>
      </c>
      <c r="S80" s="176"/>
      <c r="T80" s="183"/>
      <c r="V80" s="184"/>
      <c r="W80" s="182"/>
      <c r="X80" s="175"/>
      <c r="Y80" s="193"/>
      <c r="Z80" s="175"/>
    </row>
    <row r="81" customFormat="false" ht="12.75" hidden="false" customHeight="false" outlineLevel="0" collapsed="false">
      <c r="A81" s="2" t="s">
        <v>3679</v>
      </c>
      <c r="B81" s="182"/>
      <c r="C81" s="182"/>
      <c r="D81" s="182" t="n">
        <v>1.39025296452821</v>
      </c>
      <c r="E81" s="182"/>
      <c r="F81" s="182" t="n">
        <v>12.2143653312121</v>
      </c>
      <c r="G81" s="182"/>
      <c r="H81" s="182" t="n">
        <v>9.44378978047375</v>
      </c>
      <c r="I81" s="182"/>
      <c r="J81" s="182" t="n">
        <v>18.3711998884084</v>
      </c>
      <c r="K81" s="182" t="n">
        <v>21.9461360829095</v>
      </c>
      <c r="L81" s="182" t="n">
        <v>151.438269350394</v>
      </c>
      <c r="M81" s="182"/>
      <c r="N81" s="182"/>
      <c r="O81" s="182"/>
      <c r="P81" s="182"/>
      <c r="Q81" s="182" t="n">
        <v>0.068094</v>
      </c>
      <c r="R81" s="182" t="n">
        <v>15143.8269350394</v>
      </c>
      <c r="S81" s="176" t="n">
        <v>45.0342656723958</v>
      </c>
      <c r="T81" s="183"/>
      <c r="V81" s="184"/>
      <c r="W81" s="182"/>
      <c r="X81" s="175"/>
      <c r="Y81" s="193"/>
      <c r="Z81" s="175"/>
    </row>
    <row r="82" customFormat="false" ht="12.75" hidden="false" customHeight="false" outlineLevel="0" collapsed="false">
      <c r="A82" s="2" t="s">
        <v>3680</v>
      </c>
      <c r="B82" s="182"/>
      <c r="C82" s="182" t="n">
        <v>6.71293574300763</v>
      </c>
      <c r="D82" s="182" t="n">
        <v>0.660866677066801</v>
      </c>
      <c r="E82" s="182"/>
      <c r="F82" s="182" t="n">
        <v>2.49252495783271</v>
      </c>
      <c r="G82" s="182"/>
      <c r="H82" s="182" t="n">
        <v>2.14496171670066</v>
      </c>
      <c r="I82" s="182"/>
      <c r="J82" s="182" t="n">
        <v>3.78843932833936</v>
      </c>
      <c r="K82" s="182" t="n">
        <v>9.77149226496968</v>
      </c>
      <c r="L82" s="182" t="n">
        <v>44.7363543228541</v>
      </c>
      <c r="M82" s="182"/>
      <c r="N82" s="182"/>
      <c r="O82" s="182"/>
      <c r="P82" s="182"/>
      <c r="Q82" s="182" t="n">
        <v>0.015174</v>
      </c>
      <c r="R82" s="182" t="n">
        <v>4473.63543228541</v>
      </c>
      <c r="S82" s="176" t="n">
        <v>8.53019497521235</v>
      </c>
      <c r="T82" s="183"/>
      <c r="V82" s="184"/>
      <c r="W82" s="182"/>
      <c r="X82" s="175"/>
      <c r="Y82" s="193"/>
      <c r="Z82" s="175"/>
    </row>
    <row r="83" customFormat="false" ht="12.75" hidden="false" customHeight="false" outlineLevel="0" collapsed="false">
      <c r="A83" s="2" t="s">
        <v>3681</v>
      </c>
      <c r="B83" s="182"/>
      <c r="C83" s="182" t="n">
        <v>6.77251801291598</v>
      </c>
      <c r="D83" s="182" t="n">
        <v>0.87585936765277</v>
      </c>
      <c r="E83" s="182"/>
      <c r="F83" s="182"/>
      <c r="G83" s="182"/>
      <c r="H83" s="182" t="n">
        <v>4.29488862256035</v>
      </c>
      <c r="I83" s="182"/>
      <c r="J83" s="182" t="n">
        <v>8.08829314005874</v>
      </c>
      <c r="K83" s="182" t="n">
        <v>11.1716756078159</v>
      </c>
      <c r="L83" s="182" t="n">
        <v>46.7224299864658</v>
      </c>
      <c r="M83" s="182"/>
      <c r="N83" s="182"/>
      <c r="O83" s="182"/>
      <c r="P83" s="182"/>
      <c r="Q83" s="182"/>
      <c r="R83" s="182" t="n">
        <v>4672.24299864658</v>
      </c>
      <c r="S83" s="176"/>
      <c r="T83" s="183"/>
      <c r="V83" s="184"/>
      <c r="W83" s="182"/>
      <c r="X83" s="175"/>
      <c r="Y83" s="193"/>
      <c r="Z83" s="175"/>
    </row>
    <row r="84" customFormat="false" ht="12.75" hidden="false" customHeight="false" outlineLevel="0" collapsed="false">
      <c r="A84" s="2" t="s">
        <v>3682</v>
      </c>
      <c r="B84" s="182"/>
      <c r="C84" s="182" t="n">
        <v>5.37233467006971</v>
      </c>
      <c r="D84" s="182" t="n">
        <v>0.500987586146057</v>
      </c>
      <c r="E84" s="182"/>
      <c r="F84" s="182" t="n">
        <v>0.359479695113722</v>
      </c>
      <c r="G84" s="182"/>
      <c r="H84" s="182" t="n">
        <v>0.542695175081903</v>
      </c>
      <c r="I84" s="182"/>
      <c r="J84" s="182" t="n">
        <v>0.589367953176779</v>
      </c>
      <c r="K84" s="182" t="n">
        <v>5.3872302375468</v>
      </c>
      <c r="L84" s="182" t="n">
        <v>9.56791950944948</v>
      </c>
      <c r="M84" s="182"/>
      <c r="N84" s="182"/>
      <c r="O84" s="182"/>
      <c r="P84" s="182"/>
      <c r="Q84" s="182" t="n">
        <v>0.329192041243643</v>
      </c>
      <c r="R84" s="182" t="n">
        <v>956.791950944948</v>
      </c>
      <c r="S84" s="176" t="n">
        <v>0.529289164352524</v>
      </c>
      <c r="T84" s="183"/>
      <c r="V84" s="184"/>
      <c r="W84" s="182"/>
      <c r="X84" s="175"/>
      <c r="Y84" s="193"/>
      <c r="Z84" s="175"/>
    </row>
    <row r="85" customFormat="false" ht="12.75" hidden="false" customHeight="false" outlineLevel="0" collapsed="false">
      <c r="A85" s="2" t="s">
        <v>3683</v>
      </c>
      <c r="B85" s="182"/>
      <c r="C85" s="182" t="n">
        <v>5.39219542670583</v>
      </c>
      <c r="D85" s="182" t="n">
        <v>0.520848342782174</v>
      </c>
      <c r="E85" s="182"/>
      <c r="F85" s="182" t="n">
        <v>0.621641682710469</v>
      </c>
      <c r="G85" s="182"/>
      <c r="H85" s="182" t="n">
        <v>0.739316665779464</v>
      </c>
      <c r="I85" s="182"/>
      <c r="J85" s="182" t="n">
        <v>0.983107453487803</v>
      </c>
      <c r="K85" s="182" t="n">
        <v>4.13600256947141</v>
      </c>
      <c r="L85" s="182" t="n">
        <v>13.1577512714277</v>
      </c>
      <c r="M85" s="182"/>
      <c r="N85" s="182"/>
      <c r="O85" s="182"/>
      <c r="P85" s="182"/>
      <c r="Q85" s="182" t="n">
        <v>0.459776516126114</v>
      </c>
      <c r="R85" s="182" t="n">
        <v>1315.77512714277</v>
      </c>
      <c r="S85" s="176" t="n">
        <v>1.51438269350394</v>
      </c>
      <c r="T85" s="183"/>
      <c r="V85" s="184"/>
    </row>
    <row r="86" customFormat="false" ht="12.75" hidden="false" customHeight="false" outlineLevel="0" collapsed="false">
      <c r="A86" s="2" t="s">
        <v>3684</v>
      </c>
      <c r="B86" s="182"/>
      <c r="C86" s="182" t="n">
        <v>13.3067069461985</v>
      </c>
      <c r="D86" s="182" t="n">
        <v>1.19164539816703</v>
      </c>
      <c r="E86" s="182"/>
      <c r="F86" s="182" t="n">
        <v>9.5381283744953</v>
      </c>
      <c r="G86" s="182"/>
      <c r="H86" s="182" t="n">
        <v>7.41302741443076</v>
      </c>
      <c r="I86" s="182"/>
      <c r="J86" s="182" t="n">
        <v>14.3493966695947</v>
      </c>
      <c r="K86" s="182" t="n">
        <v>47.7154678182717</v>
      </c>
      <c r="L86" s="182" t="n">
        <v>152.4313071822</v>
      </c>
      <c r="M86" s="182"/>
      <c r="N86" s="182"/>
      <c r="O86" s="182"/>
      <c r="P86" s="182"/>
      <c r="Q86" s="182" t="n">
        <v>4.91057207827999</v>
      </c>
      <c r="R86" s="182" t="n">
        <v>15243.13071822</v>
      </c>
      <c r="S86" s="176" t="n">
        <v>34.905279787976</v>
      </c>
      <c r="T86" s="194"/>
      <c r="V86" s="184"/>
    </row>
    <row r="87" customFormat="false" ht="12.75" hidden="false" customHeight="false" outlineLevel="0" collapsed="false">
      <c r="A87" s="2" t="s">
        <v>3685</v>
      </c>
      <c r="B87" s="182"/>
      <c r="C87" s="182" t="n">
        <v>13.1577512714277</v>
      </c>
      <c r="D87" s="182" t="n">
        <v>2.64148063260359</v>
      </c>
      <c r="E87" s="182"/>
      <c r="F87" s="182" t="n">
        <v>28.8974009055506</v>
      </c>
      <c r="G87" s="182"/>
      <c r="H87" s="182" t="n">
        <v>21.9461360829095</v>
      </c>
      <c r="I87" s="182"/>
      <c r="J87" s="182" t="n">
        <v>43.3957532499162</v>
      </c>
      <c r="K87" s="182" t="n">
        <v>49.9498029398348</v>
      </c>
      <c r="L87" s="182" t="n">
        <v>152.4313071822</v>
      </c>
      <c r="M87" s="182"/>
      <c r="N87" s="182"/>
      <c r="O87" s="182"/>
      <c r="P87" s="182"/>
      <c r="Q87" s="182" t="n">
        <v>14.5976561275462</v>
      </c>
      <c r="R87" s="182" t="n">
        <v>15243.13071822</v>
      </c>
      <c r="S87" s="176" t="n">
        <v>107.744604750936</v>
      </c>
      <c r="T87" s="194"/>
      <c r="V87" s="184"/>
      <c r="W87" s="182"/>
      <c r="X87" s="182"/>
      <c r="Y87" s="182"/>
      <c r="Z87" s="182"/>
    </row>
    <row r="88" customFormat="false" ht="12.75" hidden="false" customHeight="false" outlineLevel="0" collapsed="false">
      <c r="A88" s="2" t="s">
        <v>3686</v>
      </c>
      <c r="B88" s="182"/>
      <c r="C88" s="182"/>
      <c r="D88" s="182"/>
      <c r="E88" s="182"/>
      <c r="F88" s="182"/>
      <c r="G88" s="182"/>
      <c r="H88" s="182"/>
      <c r="I88" s="182"/>
      <c r="J88" s="182"/>
      <c r="K88" s="182"/>
      <c r="L88" s="182"/>
      <c r="M88" s="182"/>
      <c r="N88" s="182"/>
      <c r="O88" s="182"/>
      <c r="P88" s="182"/>
      <c r="Q88" s="182"/>
      <c r="R88" s="182"/>
      <c r="S88" s="176"/>
      <c r="T88" s="194"/>
      <c r="V88" s="184"/>
    </row>
    <row r="89" customFormat="false" ht="12.75" hidden="false" customHeight="false" outlineLevel="0" collapsed="false">
      <c r="A89" s="2" t="s">
        <v>3687</v>
      </c>
      <c r="B89" s="182"/>
      <c r="C89" s="182"/>
      <c r="D89" s="182"/>
      <c r="E89" s="182"/>
      <c r="F89" s="182"/>
      <c r="G89" s="182"/>
      <c r="H89" s="182"/>
      <c r="I89" s="182"/>
      <c r="J89" s="182" t="n">
        <v>1.78746809725055</v>
      </c>
      <c r="K89" s="182"/>
      <c r="L89" s="182"/>
      <c r="M89" s="182"/>
      <c r="N89" s="182"/>
      <c r="O89" s="182"/>
      <c r="P89" s="182"/>
      <c r="Q89" s="182"/>
      <c r="R89" s="182"/>
      <c r="S89" s="176"/>
      <c r="T89" s="194"/>
      <c r="V89" s="184"/>
    </row>
    <row r="90" customFormat="false" ht="12.75" hidden="false" customHeight="false" outlineLevel="0" collapsed="false">
      <c r="A90" s="2" t="s">
        <v>3688</v>
      </c>
      <c r="B90" s="182"/>
      <c r="C90" s="182" t="n">
        <v>10.4765491255518</v>
      </c>
      <c r="D90" s="182" t="n">
        <v>1.05262010171421</v>
      </c>
      <c r="E90" s="182"/>
      <c r="F90" s="182"/>
      <c r="G90" s="182"/>
      <c r="H90" s="182" t="n">
        <v>6.06249596317479</v>
      </c>
      <c r="I90" s="182"/>
      <c r="J90" s="182" t="n">
        <v>11.6185426321286</v>
      </c>
      <c r="K90" s="182" t="n">
        <v>31.9261662925585</v>
      </c>
      <c r="L90" s="182" t="n">
        <v>113.702831741771</v>
      </c>
      <c r="M90" s="182"/>
      <c r="N90" s="182"/>
      <c r="O90" s="182"/>
      <c r="P90" s="182"/>
      <c r="Q90" s="182"/>
      <c r="R90" s="182" t="n">
        <v>11370.2831741771</v>
      </c>
      <c r="S90" s="176"/>
      <c r="T90" s="194"/>
      <c r="V90" s="184"/>
    </row>
    <row r="91" customFormat="false" ht="12.75" hidden="false" customHeight="false" outlineLevel="0" collapsed="false">
      <c r="A91" s="2" t="s">
        <v>3689</v>
      </c>
      <c r="B91" s="182"/>
      <c r="C91" s="182"/>
      <c r="D91" s="182"/>
      <c r="E91" s="182" t="n">
        <v>3.48059760047955</v>
      </c>
      <c r="F91" s="182"/>
      <c r="G91" s="182"/>
      <c r="H91" s="182"/>
      <c r="I91" s="182"/>
      <c r="J91" s="182"/>
      <c r="K91" s="182"/>
      <c r="L91" s="182"/>
      <c r="M91" s="182"/>
      <c r="N91" s="182"/>
      <c r="O91" s="182"/>
      <c r="P91" s="182"/>
      <c r="Q91" s="182"/>
      <c r="R91" s="182"/>
      <c r="S91" s="176"/>
      <c r="T91" s="194"/>
      <c r="V91" s="184"/>
    </row>
    <row r="92" customFormat="false" ht="12.75" hidden="false" customHeight="false" outlineLevel="0" collapsed="false">
      <c r="A92" s="2" t="s">
        <v>3690</v>
      </c>
      <c r="B92" s="182"/>
      <c r="C92" s="182"/>
      <c r="D92" s="182"/>
      <c r="E92" s="182" t="n">
        <v>3.48059760047955</v>
      </c>
      <c r="F92" s="182"/>
      <c r="G92" s="182"/>
      <c r="H92" s="182"/>
      <c r="I92" s="182"/>
      <c r="J92" s="182"/>
      <c r="K92" s="182"/>
      <c r="L92" s="182"/>
      <c r="M92" s="182"/>
      <c r="N92" s="182"/>
      <c r="O92" s="182"/>
      <c r="P92" s="182"/>
      <c r="Q92" s="182"/>
      <c r="R92" s="182"/>
      <c r="S92" s="176"/>
      <c r="T92" s="194"/>
      <c r="V92" s="184"/>
    </row>
    <row r="93" customFormat="false" ht="12.75" hidden="false" customHeight="false" outlineLevel="0" collapsed="false">
      <c r="A93" s="2" t="s">
        <v>3691</v>
      </c>
      <c r="B93" s="182"/>
      <c r="C93" s="182"/>
      <c r="D93" s="182" t="n">
        <v>59.8801812578935</v>
      </c>
      <c r="E93" s="182"/>
      <c r="F93" s="182"/>
      <c r="G93" s="182"/>
      <c r="H93" s="182" t="n">
        <v>1.51438269350394</v>
      </c>
      <c r="I93" s="182"/>
      <c r="J93" s="182" t="n">
        <v>2.53721166026398</v>
      </c>
      <c r="K93" s="182"/>
      <c r="L93" s="182"/>
      <c r="M93" s="182"/>
      <c r="N93" s="182"/>
      <c r="O93" s="182"/>
      <c r="P93" s="182"/>
      <c r="Q93" s="182"/>
      <c r="R93" s="182"/>
      <c r="S93" s="176"/>
      <c r="T93" s="194"/>
      <c r="V93" s="184"/>
    </row>
    <row r="94" customFormat="false" ht="12.75" hidden="false" customHeight="false" outlineLevel="0" collapsed="false">
      <c r="A94" s="2" t="s">
        <v>3692</v>
      </c>
      <c r="B94" s="182"/>
      <c r="C94" s="182"/>
      <c r="D94" s="182" t="n">
        <v>1.28598399218859</v>
      </c>
      <c r="E94" s="182"/>
      <c r="F94" s="182"/>
      <c r="G94" s="182"/>
      <c r="H94" s="182" t="n">
        <v>0.625613834037693</v>
      </c>
      <c r="I94" s="182"/>
      <c r="J94" s="182" t="n">
        <v>16.2858204416161</v>
      </c>
      <c r="K94" s="182"/>
      <c r="L94" s="182"/>
      <c r="M94" s="182"/>
      <c r="N94" s="182"/>
      <c r="O94" s="182"/>
      <c r="P94" s="182"/>
      <c r="Q94" s="182"/>
      <c r="R94" s="182"/>
      <c r="S94" s="176"/>
      <c r="T94" s="183"/>
      <c r="V94" s="184"/>
    </row>
    <row r="95" customFormat="false" ht="12.75" hidden="false" customHeight="false" outlineLevel="0" collapsed="false">
      <c r="A95" s="2" t="s">
        <v>3693</v>
      </c>
      <c r="B95" s="182"/>
      <c r="C95" s="182"/>
      <c r="D95" s="182" t="n">
        <v>0.916077399840907</v>
      </c>
      <c r="E95" s="182"/>
      <c r="F95" s="182"/>
      <c r="G95" s="182"/>
      <c r="H95" s="182" t="n">
        <v>4.6921037552827</v>
      </c>
      <c r="I95" s="182"/>
      <c r="J95" s="182" t="n">
        <v>8.88768859466246</v>
      </c>
      <c r="K95" s="182"/>
      <c r="L95" s="182"/>
      <c r="M95" s="182"/>
      <c r="N95" s="182"/>
      <c r="O95" s="182"/>
      <c r="P95" s="182"/>
      <c r="Q95" s="182"/>
      <c r="R95" s="182"/>
      <c r="S95" s="176"/>
      <c r="T95" s="194"/>
      <c r="V95" s="184"/>
      <c r="W95" s="172"/>
      <c r="X95" s="182"/>
      <c r="Y95" s="195"/>
      <c r="Z95" s="182"/>
      <c r="AB95" s="159"/>
      <c r="AD95" s="159"/>
    </row>
    <row r="96" s="34" customFormat="true" ht="12.75" hidden="false" customHeight="false" outlineLevel="0" collapsed="false">
      <c r="A96" s="49" t="s">
        <v>3694</v>
      </c>
      <c r="B96" s="186"/>
      <c r="C96" s="186"/>
      <c r="D96" s="186" t="n">
        <v>0.92997992948619</v>
      </c>
      <c r="E96" s="186"/>
      <c r="F96" s="186"/>
      <c r="G96" s="186"/>
      <c r="H96" s="186" t="n">
        <v>4.83112905173552</v>
      </c>
      <c r="I96" s="186"/>
      <c r="J96" s="186" t="n">
        <v>9.1657391875681</v>
      </c>
      <c r="K96" s="186"/>
      <c r="L96" s="186"/>
      <c r="M96" s="186" t="n">
        <v>5.95822699083517</v>
      </c>
      <c r="N96" s="186" t="n">
        <v>16.087212875255</v>
      </c>
      <c r="O96" s="186"/>
      <c r="P96" s="186"/>
      <c r="Q96" s="186"/>
      <c r="R96" s="186"/>
      <c r="S96" s="187"/>
      <c r="T96" s="192"/>
      <c r="U96" s="49"/>
      <c r="V96" s="189"/>
      <c r="W96" s="196"/>
      <c r="X96" s="186"/>
      <c r="Y96" s="197"/>
      <c r="Z96" s="186"/>
      <c r="AB96" s="38"/>
    </row>
    <row r="97" s="34" customFormat="true" ht="12.75" hidden="false" customHeight="false" outlineLevel="0" collapsed="false">
      <c r="A97" s="49" t="s">
        <v>3695</v>
      </c>
      <c r="B97" s="186"/>
      <c r="C97" s="186"/>
      <c r="D97" s="186" t="n">
        <v>0.836137854380536</v>
      </c>
      <c r="E97" s="186"/>
      <c r="F97" s="186"/>
      <c r="G97" s="186"/>
      <c r="H97" s="186" t="n">
        <v>3.89767348983801</v>
      </c>
      <c r="I97" s="186"/>
      <c r="J97" s="186" t="n">
        <v>7.29386287461406</v>
      </c>
      <c r="K97" s="186"/>
      <c r="L97" s="186"/>
      <c r="M97" s="186" t="n">
        <v>6.00787888242546</v>
      </c>
      <c r="N97" s="186" t="n">
        <v>17.3781620566026</v>
      </c>
      <c r="O97" s="186"/>
      <c r="P97" s="186"/>
      <c r="Q97" s="186"/>
      <c r="R97" s="186"/>
      <c r="S97" s="187"/>
      <c r="T97" s="192"/>
      <c r="U97" s="49"/>
      <c r="V97" s="189"/>
      <c r="W97" s="196"/>
      <c r="X97" s="186"/>
      <c r="Y97" s="197"/>
      <c r="Z97" s="186"/>
      <c r="AB97" s="38"/>
    </row>
    <row r="98" s="34" customFormat="true" ht="12.75" hidden="false" customHeight="false" outlineLevel="0" collapsed="false">
      <c r="A98" s="49" t="s">
        <v>3696</v>
      </c>
      <c r="B98" s="186"/>
      <c r="C98" s="186"/>
      <c r="D98" s="186" t="n">
        <v>0.681720471534724</v>
      </c>
      <c r="E98" s="186"/>
      <c r="F98" s="186"/>
      <c r="G98" s="186"/>
      <c r="H98" s="186" t="n">
        <v>2.34853447222086</v>
      </c>
      <c r="I98" s="186"/>
      <c r="J98" s="186" t="n">
        <v>4.2005500285388</v>
      </c>
      <c r="K98" s="186"/>
      <c r="L98" s="186"/>
      <c r="M98" s="186" t="n">
        <v>6.03270482822061</v>
      </c>
      <c r="N98" s="186" t="n">
        <v>18.0732885388667</v>
      </c>
      <c r="O98" s="186"/>
      <c r="P98" s="186"/>
      <c r="Q98" s="186"/>
      <c r="R98" s="186"/>
      <c r="S98" s="187"/>
      <c r="T98" s="192"/>
      <c r="U98" s="49"/>
      <c r="V98" s="189"/>
      <c r="W98" s="196"/>
      <c r="X98" s="186"/>
      <c r="Y98" s="197"/>
      <c r="Z98" s="196"/>
      <c r="AB98" s="38"/>
    </row>
    <row r="99" customFormat="false" ht="12.75" hidden="false" customHeight="false" outlineLevel="0" collapsed="false">
      <c r="A99" s="2" t="s">
        <v>3697</v>
      </c>
      <c r="B99" s="182"/>
      <c r="C99" s="182"/>
      <c r="D99" s="182"/>
      <c r="E99" s="182"/>
      <c r="F99" s="182"/>
      <c r="G99" s="182"/>
      <c r="H99" s="182"/>
      <c r="I99" s="182"/>
      <c r="J99" s="182" t="n">
        <v>10.9730680414548</v>
      </c>
      <c r="K99" s="182"/>
      <c r="L99" s="182"/>
      <c r="M99" s="182"/>
      <c r="N99" s="182"/>
      <c r="O99" s="182"/>
      <c r="P99" s="182"/>
      <c r="Q99" s="182"/>
      <c r="R99" s="182"/>
      <c r="S99" s="176"/>
      <c r="T99" s="194"/>
      <c r="V99" s="184"/>
      <c r="W99" s="172"/>
      <c r="X99" s="182"/>
      <c r="Y99" s="195"/>
      <c r="Z99" s="182"/>
      <c r="AB99" s="159"/>
    </row>
    <row r="100" customFormat="false" ht="12.75" hidden="false" customHeight="false" outlineLevel="0" collapsed="false">
      <c r="A100" s="2" t="s">
        <v>3698</v>
      </c>
      <c r="B100" s="182"/>
      <c r="C100" s="182"/>
      <c r="D100" s="182"/>
      <c r="E100" s="182"/>
      <c r="F100" s="182"/>
      <c r="G100" s="182"/>
      <c r="H100" s="182"/>
      <c r="I100" s="182"/>
      <c r="J100" s="182"/>
      <c r="K100" s="182"/>
      <c r="L100" s="182"/>
      <c r="M100" s="182"/>
      <c r="N100" s="182"/>
      <c r="O100" s="182"/>
      <c r="P100" s="182"/>
      <c r="Q100" s="182"/>
      <c r="R100" s="182"/>
      <c r="S100" s="176"/>
      <c r="T100" s="194"/>
      <c r="V100" s="184"/>
      <c r="W100" s="172"/>
      <c r="X100" s="182"/>
      <c r="Y100" s="195"/>
      <c r="Z100" s="182"/>
      <c r="AB100" s="159"/>
    </row>
    <row r="101" customFormat="false" ht="12.75" hidden="false" customHeight="false" outlineLevel="0" collapsed="false">
      <c r="A101" s="2" t="s">
        <v>3699</v>
      </c>
      <c r="B101" s="182"/>
      <c r="C101" s="182" t="n">
        <v>5.66528083045244</v>
      </c>
      <c r="D101" s="182" t="n">
        <v>0.510421445548213</v>
      </c>
      <c r="E101" s="182"/>
      <c r="F101" s="182" t="n">
        <v>0.484105943005358</v>
      </c>
      <c r="G101" s="182"/>
      <c r="H101" s="182" t="n">
        <v>0.635544212355752</v>
      </c>
      <c r="I101" s="182"/>
      <c r="J101" s="182" t="n">
        <v>0.775562546640378</v>
      </c>
      <c r="K101" s="182" t="n">
        <v>4.30481900087841</v>
      </c>
      <c r="L101" s="182" t="n">
        <v>24.9749014699174</v>
      </c>
      <c r="M101" s="182"/>
      <c r="N101" s="182"/>
      <c r="O101" s="182"/>
      <c r="P101" s="182"/>
      <c r="Q101" s="182" t="n">
        <v>0.390760386815607</v>
      </c>
      <c r="R101" s="182" t="n">
        <v>2497.49014699174</v>
      </c>
      <c r="S101" s="176" t="n">
        <v>0.994030869637667</v>
      </c>
      <c r="T101" s="194"/>
      <c r="V101" s="184"/>
      <c r="W101" s="172"/>
      <c r="X101" s="182"/>
      <c r="Y101" s="195"/>
      <c r="Z101" s="172"/>
      <c r="AB101" s="159"/>
    </row>
    <row r="102" s="34" customFormat="true" ht="12.75" hidden="false" customHeight="false" outlineLevel="0" collapsed="false">
      <c r="A102" s="49" t="s">
        <v>3700</v>
      </c>
      <c r="B102" s="186"/>
      <c r="C102" s="186"/>
      <c r="D102" s="186"/>
      <c r="E102" s="186"/>
      <c r="F102" s="186"/>
      <c r="G102" s="186"/>
      <c r="H102" s="186"/>
      <c r="I102" s="186"/>
      <c r="J102" s="186" t="n">
        <v>1.75271177313735</v>
      </c>
      <c r="K102" s="186"/>
      <c r="L102" s="186"/>
      <c r="M102" s="186"/>
      <c r="N102" s="186" t="n">
        <v>16.087212875255</v>
      </c>
      <c r="O102" s="186"/>
      <c r="P102" s="186"/>
      <c r="Q102" s="186"/>
      <c r="R102" s="186"/>
      <c r="S102" s="187"/>
      <c r="T102" s="192"/>
      <c r="U102" s="49"/>
      <c r="V102" s="189"/>
      <c r="W102" s="196"/>
      <c r="X102" s="186"/>
      <c r="Y102" s="197"/>
      <c r="Z102" s="186"/>
      <c r="AA102" s="38"/>
      <c r="AB102" s="38"/>
    </row>
    <row r="103" customFormat="false" ht="12.75" hidden="false" customHeight="false" outlineLevel="0" collapsed="false">
      <c r="A103" s="182"/>
      <c r="B103" s="182"/>
      <c r="C103" s="182"/>
      <c r="D103" s="182"/>
      <c r="E103" s="182"/>
      <c r="F103" s="182"/>
      <c r="G103" s="182"/>
      <c r="H103" s="182"/>
      <c r="I103" s="182"/>
      <c r="J103" s="182"/>
      <c r="K103" s="182"/>
      <c r="L103" s="182"/>
      <c r="M103" s="182"/>
      <c r="N103" s="182"/>
      <c r="O103" s="182"/>
      <c r="P103" s="182"/>
      <c r="Q103" s="182"/>
      <c r="R103" s="182"/>
      <c r="S103" s="176"/>
      <c r="T103" s="194"/>
      <c r="V103" s="184"/>
      <c r="W103" s="172"/>
      <c r="X103" s="182"/>
      <c r="Y103" s="195"/>
      <c r="Z103" s="182"/>
      <c r="AB103" s="159"/>
    </row>
    <row r="104" customFormat="false" ht="12.75" hidden="false" customHeight="false" outlineLevel="0" collapsed="false">
      <c r="A104" s="182"/>
      <c r="B104" s="182"/>
      <c r="C104" s="182"/>
      <c r="D104" s="182"/>
      <c r="E104" s="182"/>
      <c r="F104" s="182"/>
      <c r="G104" s="182"/>
      <c r="H104" s="182"/>
      <c r="I104" s="182"/>
      <c r="J104" s="182"/>
      <c r="K104" s="182"/>
      <c r="L104" s="182"/>
      <c r="M104" s="182"/>
      <c r="N104" s="182"/>
      <c r="O104" s="182"/>
      <c r="P104" s="182"/>
      <c r="Q104" s="182"/>
      <c r="R104" s="182"/>
      <c r="S104" s="176"/>
      <c r="T104" s="194"/>
      <c r="V104" s="184"/>
      <c r="W104" s="172"/>
      <c r="X104" s="182"/>
      <c r="Y104" s="195"/>
      <c r="Z104" s="182"/>
      <c r="AB104" s="159"/>
    </row>
    <row r="105" customFormat="false" ht="12.75" hidden="false" customHeight="false" outlineLevel="0" collapsed="false">
      <c r="A105" s="182"/>
      <c r="B105" s="182"/>
      <c r="C105" s="182"/>
      <c r="D105" s="182"/>
      <c r="E105" s="182"/>
      <c r="F105" s="182"/>
      <c r="G105" s="182"/>
      <c r="H105" s="182"/>
      <c r="I105" s="182"/>
      <c r="J105" s="182"/>
      <c r="K105" s="182"/>
      <c r="L105" s="182"/>
      <c r="M105" s="182"/>
      <c r="N105" s="182"/>
      <c r="O105" s="182"/>
      <c r="P105" s="182"/>
      <c r="Q105" s="182"/>
      <c r="R105" s="182"/>
      <c r="S105" s="176"/>
      <c r="T105" s="194"/>
      <c r="V105" s="184"/>
      <c r="W105" s="172"/>
      <c r="X105" s="182"/>
      <c r="Y105" s="195"/>
      <c r="Z105" s="182"/>
      <c r="AB105" s="159"/>
    </row>
    <row r="106" customFormat="false" ht="12.75" hidden="false" customHeight="false" outlineLevel="0" collapsed="false">
      <c r="A106" s="182"/>
      <c r="B106" s="182"/>
      <c r="C106" s="182"/>
      <c r="D106" s="182"/>
      <c r="E106" s="182"/>
      <c r="F106" s="182"/>
      <c r="G106" s="182"/>
      <c r="H106" s="182"/>
      <c r="I106" s="182"/>
      <c r="J106" s="182"/>
      <c r="K106" s="182"/>
      <c r="L106" s="182"/>
      <c r="M106" s="182"/>
      <c r="N106" s="182"/>
      <c r="O106" s="182"/>
      <c r="P106" s="182"/>
      <c r="Q106" s="182"/>
      <c r="R106" s="182"/>
      <c r="S106" s="176"/>
      <c r="T106" s="194"/>
      <c r="V106" s="184"/>
      <c r="W106" s="172"/>
      <c r="X106" s="182"/>
      <c r="Y106" s="195"/>
      <c r="Z106" s="182"/>
      <c r="AB106" s="159"/>
    </row>
    <row r="107" customFormat="false" ht="12.75" hidden="false" customHeight="false" outlineLevel="0" collapsed="false">
      <c r="A107" s="182"/>
      <c r="B107" s="182"/>
      <c r="C107" s="182"/>
      <c r="D107" s="182"/>
      <c r="E107" s="182"/>
      <c r="F107" s="182"/>
      <c r="G107" s="182"/>
      <c r="H107" s="182"/>
      <c r="I107" s="182"/>
      <c r="J107" s="182"/>
      <c r="K107" s="182"/>
      <c r="L107" s="182"/>
      <c r="M107" s="182"/>
      <c r="N107" s="182"/>
      <c r="O107" s="182"/>
      <c r="P107" s="182"/>
      <c r="Q107" s="182"/>
      <c r="R107" s="182"/>
      <c r="S107" s="176"/>
      <c r="T107" s="194"/>
      <c r="V107" s="184"/>
      <c r="W107" s="172"/>
      <c r="X107" s="182"/>
      <c r="Y107" s="195"/>
      <c r="Z107" s="182"/>
      <c r="AB107" s="159"/>
    </row>
    <row r="108" customFormat="false" ht="12.75" hidden="false" customHeight="false" outlineLevel="0" collapsed="false">
      <c r="A108" s="182"/>
      <c r="B108" s="182"/>
      <c r="C108" s="182"/>
      <c r="D108" s="182"/>
      <c r="E108" s="182"/>
      <c r="F108" s="182"/>
      <c r="G108" s="182"/>
      <c r="H108" s="182"/>
      <c r="I108" s="182"/>
      <c r="J108" s="182"/>
      <c r="K108" s="182"/>
      <c r="L108" s="182"/>
      <c r="M108" s="182"/>
      <c r="N108" s="182"/>
      <c r="O108" s="182"/>
      <c r="P108" s="182"/>
      <c r="Q108" s="182"/>
      <c r="R108" s="182"/>
      <c r="S108" s="176"/>
      <c r="T108" s="194"/>
      <c r="V108" s="184"/>
      <c r="W108" s="172"/>
      <c r="X108" s="182"/>
      <c r="Y108" s="195"/>
      <c r="Z108" s="182"/>
      <c r="AB108" s="159"/>
    </row>
    <row r="109" customFormat="false" ht="12.75" hidden="false" customHeight="false" outlineLevel="0" collapsed="false">
      <c r="A109" s="182"/>
      <c r="B109" s="182"/>
      <c r="C109" s="182"/>
      <c r="D109" s="182"/>
      <c r="E109" s="182"/>
      <c r="F109" s="182"/>
      <c r="G109" s="182"/>
      <c r="H109" s="182"/>
      <c r="I109" s="182"/>
      <c r="J109" s="182"/>
      <c r="K109" s="182"/>
      <c r="L109" s="182"/>
      <c r="M109" s="182"/>
      <c r="N109" s="182"/>
      <c r="O109" s="182"/>
      <c r="P109" s="182"/>
      <c r="Q109" s="182"/>
      <c r="R109" s="182"/>
      <c r="S109" s="176"/>
      <c r="T109" s="194"/>
      <c r="V109" s="184"/>
      <c r="W109" s="172"/>
      <c r="X109" s="182"/>
      <c r="Y109" s="195"/>
      <c r="Z109" s="182"/>
      <c r="AB109" s="159"/>
    </row>
    <row r="110" customFormat="false" ht="12.75" hidden="false" customHeight="false" outlineLevel="0" collapsed="false">
      <c r="A110" s="182"/>
      <c r="B110" s="182"/>
      <c r="C110" s="182"/>
      <c r="D110" s="182"/>
      <c r="E110" s="182"/>
      <c r="F110" s="182"/>
      <c r="G110" s="182"/>
      <c r="H110" s="182"/>
      <c r="I110" s="182"/>
      <c r="J110" s="182"/>
      <c r="K110" s="182"/>
      <c r="L110" s="182"/>
      <c r="M110" s="182"/>
      <c r="N110" s="182"/>
      <c r="O110" s="182"/>
      <c r="P110" s="182"/>
      <c r="Q110" s="182"/>
      <c r="R110" s="182"/>
      <c r="S110" s="176"/>
      <c r="T110" s="194"/>
      <c r="V110" s="184"/>
      <c r="W110" s="172"/>
      <c r="X110" s="182"/>
      <c r="Y110" s="195"/>
      <c r="Z110" s="172"/>
      <c r="AB110" s="159"/>
    </row>
    <row r="111" customFormat="false" ht="12.75" hidden="false" customHeight="false" outlineLevel="0" collapsed="false">
      <c r="A111" s="182"/>
      <c r="B111" s="182"/>
      <c r="C111" s="182"/>
      <c r="D111" s="182"/>
      <c r="E111" s="182"/>
      <c r="F111" s="182"/>
      <c r="G111" s="182"/>
      <c r="H111" s="182"/>
      <c r="I111" s="182"/>
      <c r="J111" s="182"/>
      <c r="K111" s="182"/>
      <c r="L111" s="182"/>
      <c r="M111" s="182"/>
      <c r="N111" s="182"/>
      <c r="O111" s="182"/>
      <c r="P111" s="182"/>
      <c r="Q111" s="182"/>
      <c r="R111" s="182"/>
      <c r="S111" s="176"/>
      <c r="T111" s="194"/>
      <c r="V111" s="184"/>
      <c r="W111" s="172"/>
      <c r="X111" s="182"/>
      <c r="Y111" s="195"/>
      <c r="Z111" s="182"/>
      <c r="AB111" s="159"/>
    </row>
    <row r="112" customFormat="false" ht="12.75" hidden="false" customHeight="false" outlineLevel="0" collapsed="false">
      <c r="A112" s="182"/>
      <c r="B112" s="182"/>
      <c r="C112" s="182"/>
      <c r="D112" s="182"/>
      <c r="E112" s="182"/>
      <c r="F112" s="182"/>
      <c r="G112" s="182"/>
      <c r="H112" s="182"/>
      <c r="I112" s="182"/>
      <c r="J112" s="182"/>
      <c r="K112" s="182"/>
      <c r="L112" s="182"/>
      <c r="M112" s="182"/>
      <c r="N112" s="182"/>
      <c r="O112" s="182"/>
      <c r="P112" s="182"/>
      <c r="Q112" s="182"/>
      <c r="R112" s="182"/>
      <c r="S112" s="176"/>
      <c r="T112" s="194"/>
      <c r="V112" s="184"/>
      <c r="W112" s="172"/>
      <c r="X112" s="182"/>
      <c r="Y112" s="195"/>
      <c r="Z112" s="182"/>
      <c r="AB112" s="159"/>
    </row>
    <row r="113" customFormat="false" ht="12.75" hidden="false" customHeight="false" outlineLevel="0" collapsed="false">
      <c r="A113" s="182"/>
      <c r="B113" s="182"/>
      <c r="C113" s="182"/>
      <c r="D113" s="182"/>
      <c r="E113" s="182"/>
      <c r="F113" s="182"/>
      <c r="G113" s="182"/>
      <c r="H113" s="182"/>
      <c r="I113" s="182"/>
      <c r="J113" s="182"/>
      <c r="K113" s="182"/>
      <c r="L113" s="182"/>
      <c r="M113" s="182"/>
      <c r="N113" s="182"/>
      <c r="O113" s="182"/>
      <c r="P113" s="182"/>
      <c r="Q113" s="182"/>
      <c r="R113" s="182"/>
      <c r="S113" s="176"/>
      <c r="T113" s="194"/>
    </row>
    <row r="114" customFormat="false" ht="12.75" hidden="false" customHeight="false" outlineLevel="0" collapsed="false">
      <c r="A114" s="182"/>
      <c r="B114" s="182"/>
      <c r="C114" s="182"/>
      <c r="D114" s="182"/>
      <c r="E114" s="182"/>
      <c r="F114" s="182"/>
      <c r="G114" s="182"/>
      <c r="H114" s="182"/>
      <c r="I114" s="182"/>
      <c r="J114" s="182"/>
      <c r="K114" s="182"/>
      <c r="L114" s="182"/>
      <c r="M114" s="182"/>
      <c r="N114" s="182"/>
      <c r="O114" s="182"/>
      <c r="P114" s="182"/>
      <c r="Q114" s="182"/>
      <c r="R114" s="182"/>
      <c r="S114" s="176"/>
      <c r="T114" s="194"/>
    </row>
    <row r="115" customFormat="false" ht="12.75" hidden="false" customHeight="false" outlineLevel="0" collapsed="false">
      <c r="A115" s="182"/>
      <c r="B115" s="182"/>
      <c r="C115" s="182"/>
      <c r="D115" s="182"/>
      <c r="E115" s="182"/>
      <c r="F115" s="182"/>
      <c r="G115" s="182"/>
      <c r="H115" s="182"/>
      <c r="I115" s="182"/>
      <c r="J115" s="182"/>
      <c r="K115" s="182"/>
      <c r="L115" s="182"/>
      <c r="M115" s="182"/>
      <c r="N115" s="182"/>
      <c r="O115" s="182"/>
      <c r="P115" s="182"/>
      <c r="Q115" s="182"/>
      <c r="R115" s="182"/>
      <c r="S115" s="176"/>
      <c r="T115" s="194"/>
    </row>
    <row r="116" customFormat="false" ht="12.75" hidden="false" customHeight="false" outlineLevel="0" collapsed="false">
      <c r="A116" s="182"/>
      <c r="B116" s="182"/>
      <c r="C116" s="182"/>
      <c r="D116" s="182"/>
      <c r="E116" s="182"/>
      <c r="F116" s="182"/>
      <c r="G116" s="182"/>
      <c r="H116" s="182"/>
      <c r="I116" s="182"/>
      <c r="J116" s="182"/>
      <c r="K116" s="182"/>
      <c r="L116" s="182"/>
      <c r="M116" s="182"/>
      <c r="N116" s="182"/>
      <c r="O116" s="182"/>
      <c r="P116" s="182"/>
      <c r="Q116" s="182"/>
      <c r="R116" s="182"/>
      <c r="S116" s="176"/>
      <c r="T116" s="194"/>
    </row>
  </sheetData>
  <hyperlinks>
    <hyperlink ref="K2" r:id="rId1" display="https://www.machiningdoctor.com/calculators/machining-power/?utm_content=cmp-tru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J5" activeCellId="0" sqref="J5"/>
    </sheetView>
  </sheetViews>
  <sheetFormatPr defaultColWidth="8.6796875" defaultRowHeight="12.75" customHeight="true" zeroHeight="false" outlineLevelRow="0" outlineLevelCol="0"/>
  <cols>
    <col collapsed="false" customWidth="true" hidden="false" outlineLevel="0" max="1" min="1" style="0" width="26"/>
  </cols>
  <sheetData>
    <row r="1" customFormat="false" ht="12.75" hidden="false" customHeight="false" outlineLevel="0" collapsed="false">
      <c r="A1" s="3" t="s">
        <v>3701</v>
      </c>
    </row>
    <row r="2" customFormat="false" ht="12.75" hidden="false" customHeight="false" outlineLevel="0" collapsed="false">
      <c r="A2" s="0" t="s">
        <v>3702</v>
      </c>
    </row>
    <row r="3" customFormat="false" ht="12.75" hidden="false" customHeight="false" outlineLevel="0" collapsed="false">
      <c r="A3" s="3"/>
    </row>
    <row r="4" customFormat="false" ht="12.75" hidden="false" customHeight="false" outlineLevel="0" collapsed="false">
      <c r="B4" s="3" t="s">
        <v>3703</v>
      </c>
    </row>
    <row r="5" customFormat="false" ht="12.75" hidden="false" customHeight="false" outlineLevel="0" collapsed="false">
      <c r="A5" s="0" t="s">
        <v>3704</v>
      </c>
      <c r="B5" s="172" t="n">
        <v>0.11</v>
      </c>
      <c r="C5" s="0" t="s">
        <v>3705</v>
      </c>
      <c r="J5" s="2"/>
    </row>
    <row r="6" customFormat="false" ht="12.75" hidden="false" customHeight="false" outlineLevel="0" collapsed="false">
      <c r="A6" s="0" t="s">
        <v>3706</v>
      </c>
      <c r="B6" s="172" t="n">
        <v>0.22</v>
      </c>
    </row>
    <row r="7" customFormat="false" ht="12.75" hidden="false" customHeight="false" outlineLevel="0" collapsed="false">
      <c r="A7" s="0" t="s">
        <v>3707</v>
      </c>
      <c r="B7" s="172" t="n">
        <v>0.22</v>
      </c>
      <c r="C7" s="0" t="s">
        <v>3708</v>
      </c>
    </row>
    <row r="8" customFormat="false" ht="12.75" hidden="false" customHeight="false" outlineLevel="0" collapsed="false">
      <c r="A8" s="0" t="s">
        <v>3709</v>
      </c>
      <c r="B8" s="172" t="n">
        <v>0.21</v>
      </c>
    </row>
    <row r="9" customFormat="false" ht="12.75" hidden="false" customHeight="false" outlineLevel="0" collapsed="false">
      <c r="A9" s="0" t="s">
        <v>3710</v>
      </c>
      <c r="B9" s="172" t="n">
        <v>0.44</v>
      </c>
      <c r="C9" s="0" t="s">
        <v>3711</v>
      </c>
    </row>
    <row r="10" customFormat="false" ht="12.75" hidden="false" customHeight="false" outlineLevel="0" collapsed="false">
      <c r="A10" s="0" t="s">
        <v>3712</v>
      </c>
      <c r="B10" s="172" t="n">
        <v>0.16</v>
      </c>
    </row>
    <row r="11" customFormat="false" ht="12.75" hidden="false" customHeight="false" outlineLevel="0" collapsed="false">
      <c r="A11" s="0" t="s">
        <v>3713</v>
      </c>
      <c r="B11" s="172" t="n">
        <v>2.7</v>
      </c>
      <c r="C11" s="0" t="s">
        <v>3714</v>
      </c>
    </row>
    <row r="12" customFormat="false" ht="12.75" hidden="false" customHeight="false" outlineLevel="0" collapsed="false">
      <c r="A12" s="0" t="s">
        <v>3715</v>
      </c>
      <c r="B12" s="172" t="n">
        <v>0.53</v>
      </c>
      <c r="C12" s="0" t="s">
        <v>3714</v>
      </c>
    </row>
    <row r="13" customFormat="false" ht="12.75" hidden="false" customHeight="false" outlineLevel="0" collapsed="false">
      <c r="A13" s="0" t="s">
        <v>3716</v>
      </c>
      <c r="B13" s="172" t="n">
        <v>0.13</v>
      </c>
    </row>
    <row r="14" customFormat="false" ht="12.75" hidden="false" customHeight="false" outlineLevel="0" collapsed="false">
      <c r="A14" s="0" t="s">
        <v>3717</v>
      </c>
      <c r="B14" s="172" t="n">
        <v>0.13</v>
      </c>
    </row>
    <row r="15" customFormat="false" ht="12.75" hidden="false" customHeight="false" outlineLevel="0" collapsed="false">
      <c r="A15" s="0" t="s">
        <v>3718</v>
      </c>
      <c r="B15" s="172" t="n">
        <v>0.16</v>
      </c>
    </row>
    <row r="16" customFormat="false" ht="12.75" hidden="false" customHeight="false" outlineLevel="0" collapsed="false">
      <c r="A16" s="0" t="s">
        <v>877</v>
      </c>
      <c r="B16" s="172" t="n">
        <v>0.49</v>
      </c>
      <c r="C16" s="0" t="s">
        <v>3719</v>
      </c>
    </row>
    <row r="17" customFormat="false" ht="12.75" hidden="false" customHeight="false" outlineLevel="0" collapsed="false">
      <c r="A17" s="0" t="s">
        <v>3720</v>
      </c>
      <c r="B17" s="172" t="n">
        <v>1.06</v>
      </c>
    </row>
    <row r="18" customFormat="false" ht="12.75" hidden="false" customHeight="false" outlineLevel="0" collapsed="false">
      <c r="A18" s="0" t="s">
        <v>3721</v>
      </c>
      <c r="B18" s="172" t="n">
        <v>0.16</v>
      </c>
    </row>
    <row r="19" customFormat="false" ht="12.75" hidden="false" customHeight="false" outlineLevel="0" collapsed="false">
      <c r="A19" s="0" t="s">
        <v>3722</v>
      </c>
      <c r="B19" s="172" t="n">
        <v>0.13</v>
      </c>
    </row>
    <row r="20" customFormat="false" ht="12.75" hidden="false" customHeight="false" outlineLevel="0" collapsed="false">
      <c r="A20" s="0" t="s">
        <v>3723</v>
      </c>
      <c r="B20" s="172" t="n">
        <v>0.15</v>
      </c>
    </row>
    <row r="21" customFormat="false" ht="12.75" hidden="false" customHeight="false" outlineLevel="0" collapsed="false">
      <c r="A21" s="0" t="s">
        <v>3724</v>
      </c>
      <c r="B21" s="172" t="n">
        <v>0.22</v>
      </c>
    </row>
    <row r="22" customFormat="false" ht="12.75" hidden="false" customHeight="false" outlineLevel="0" collapsed="false">
      <c r="A22" s="0" t="s">
        <v>3725</v>
      </c>
      <c r="B22" s="172" t="n">
        <v>0.15</v>
      </c>
    </row>
    <row r="24" customFormat="false" ht="12.75" hidden="false" customHeight="false" outlineLevel="0" collapsed="false">
      <c r="A24" s="0" t="s">
        <v>3726</v>
      </c>
    </row>
    <row r="25" customFormat="false" ht="12.75" hidden="false" customHeight="false" outlineLevel="0" collapsed="false">
      <c r="A25" s="0" t="s">
        <v>3727</v>
      </c>
      <c r="B25" s="172" t="n">
        <v>0.1</v>
      </c>
      <c r="C25" s="0" t="s">
        <v>3728</v>
      </c>
    </row>
    <row r="26" customFormat="false" ht="12.75" hidden="false" customHeight="false" outlineLevel="0" collapsed="false">
      <c r="A26" s="0" t="s">
        <v>3729</v>
      </c>
      <c r="B26" s="172" t="n">
        <v>0.15</v>
      </c>
      <c r="C26" s="0" t="s">
        <v>3730</v>
      </c>
    </row>
    <row r="27" customFormat="false" ht="12.75" hidden="false" customHeight="false" outlineLevel="0" collapsed="false">
      <c r="A27" s="0" t="s">
        <v>3731</v>
      </c>
      <c r="B27" s="172" t="n">
        <v>0.2</v>
      </c>
    </row>
    <row r="29" customFormat="false" ht="12.75" hidden="false" customHeight="false" outlineLevel="0" collapsed="false">
      <c r="A29" s="0" t="s">
        <v>3732</v>
      </c>
      <c r="B29" s="172" t="n">
        <v>0.3</v>
      </c>
    </row>
    <row r="30" customFormat="false" ht="12.75" hidden="false" customHeight="false" outlineLevel="0" collapsed="false">
      <c r="A30" s="0" t="s">
        <v>3733</v>
      </c>
      <c r="B30" s="172" t="n">
        <v>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4" topLeftCell="A5" activePane="bottomLeft" state="frozen"/>
      <selection pane="topLeft" activeCell="A1" activeCellId="0" sqref="A1"/>
      <selection pane="bottomLeft" activeCell="E5" activeCellId="0" sqref="E5"/>
    </sheetView>
  </sheetViews>
  <sheetFormatPr defaultColWidth="8.6796875" defaultRowHeight="12.75" customHeight="true" zeroHeight="false" outlineLevelRow="0" outlineLevelCol="0"/>
  <cols>
    <col collapsed="false" customWidth="true" hidden="false" outlineLevel="0" max="2" min="2" style="0" width="65.33"/>
  </cols>
  <sheetData>
    <row r="1" customFormat="false" ht="12.75" hidden="false" customHeight="false" outlineLevel="0" collapsed="false">
      <c r="B1" s="3" t="s">
        <v>3734</v>
      </c>
    </row>
    <row r="2" customFormat="false" ht="12.75" hidden="false" customHeight="false" outlineLevel="0" collapsed="false">
      <c r="B2" s="0" t="s">
        <v>3735</v>
      </c>
    </row>
    <row r="3" customFormat="false" ht="12.75" hidden="false" customHeight="false" outlineLevel="0" collapsed="false">
      <c r="B3" s="2" t="s">
        <v>3736</v>
      </c>
      <c r="C3" s="2"/>
    </row>
    <row r="4" customFormat="false" ht="12.75" hidden="false" customHeight="false" outlineLevel="0" collapsed="false">
      <c r="B4" s="198" t="s">
        <v>3737</v>
      </c>
    </row>
    <row r="5" customFormat="false" ht="12.75" hidden="false" customHeight="false" outlineLevel="0" collapsed="false">
      <c r="A5" s="199" t="n">
        <v>1</v>
      </c>
      <c r="B5" s="159" t="s">
        <v>3738</v>
      </c>
      <c r="C5" s="172" t="n">
        <v>0.770666854452261</v>
      </c>
      <c r="E5" s="2"/>
      <c r="F5" s="2"/>
    </row>
    <row r="6" customFormat="false" ht="12.75" hidden="false" customHeight="false" outlineLevel="0" collapsed="false">
      <c r="A6" s="199" t="n">
        <v>2</v>
      </c>
      <c r="B6" s="159" t="s">
        <v>3739</v>
      </c>
      <c r="C6" s="172" t="n">
        <v>0.839671131276382</v>
      </c>
    </row>
    <row r="7" customFormat="false" ht="12.75" hidden="false" customHeight="false" outlineLevel="0" collapsed="false">
      <c r="A7" s="199" t="n">
        <v>3</v>
      </c>
      <c r="B7" s="159" t="s">
        <v>3740</v>
      </c>
      <c r="C7" s="172" t="n">
        <v>0.839368531045226</v>
      </c>
    </row>
    <row r="8" customFormat="false" ht="12.75" hidden="false" customHeight="false" outlineLevel="0" collapsed="false">
      <c r="A8" s="199" t="n">
        <v>4</v>
      </c>
      <c r="B8" s="159" t="s">
        <v>3741</v>
      </c>
      <c r="C8" s="172" t="n">
        <v>1.06117922198995</v>
      </c>
    </row>
    <row r="9" customFormat="false" ht="12.75" hidden="false" customHeight="false" outlineLevel="0" collapsed="false">
      <c r="A9" s="199" t="n">
        <v>5</v>
      </c>
      <c r="B9" s="159" t="s">
        <v>3742</v>
      </c>
      <c r="C9" s="172" t="n">
        <v>0.690468909467337</v>
      </c>
    </row>
    <row r="10" customFormat="false" ht="12.75" hidden="false" customHeight="false" outlineLevel="0" collapsed="false">
      <c r="A10" s="199" t="n">
        <v>6</v>
      </c>
      <c r="B10" s="159" t="s">
        <v>3743</v>
      </c>
      <c r="C10" s="172" t="n">
        <v>0.684638733376884</v>
      </c>
    </row>
    <row r="11" customFormat="false" ht="12.75" hidden="false" customHeight="false" outlineLevel="0" collapsed="false">
      <c r="A11" s="199" t="n">
        <v>7</v>
      </c>
      <c r="B11" s="159" t="s">
        <v>3744</v>
      </c>
      <c r="C11" s="172" t="n">
        <v>0.542559260703518</v>
      </c>
    </row>
    <row r="12" customFormat="false" ht="12.75" hidden="false" customHeight="false" outlineLevel="0" collapsed="false">
      <c r="A12" s="199" t="n">
        <v>8</v>
      </c>
      <c r="B12" s="159" t="s">
        <v>3745</v>
      </c>
      <c r="C12" s="172" t="n">
        <v>0.381793244623116</v>
      </c>
    </row>
    <row r="13" customFormat="false" ht="12.75" hidden="false" customHeight="false" outlineLevel="0" collapsed="false">
      <c r="A13" s="199" t="n">
        <v>9</v>
      </c>
      <c r="B13" s="159" t="s">
        <v>3746</v>
      </c>
      <c r="C13" s="172" t="n">
        <v>0.548407345296483</v>
      </c>
    </row>
    <row r="14" customFormat="false" ht="12.75" hidden="false" customHeight="false" outlineLevel="0" collapsed="false">
      <c r="A14" s="199" t="n">
        <v>10</v>
      </c>
      <c r="B14" s="159" t="s">
        <v>3747</v>
      </c>
      <c r="C14" s="172" t="n">
        <v>0.553862865311558</v>
      </c>
    </row>
    <row r="15" customFormat="false" ht="12.75" hidden="false" customHeight="false" outlineLevel="0" collapsed="false">
      <c r="A15" s="199" t="n">
        <v>11</v>
      </c>
      <c r="B15" s="159" t="s">
        <v>3748</v>
      </c>
      <c r="C15" s="172" t="n">
        <v>0.52268579859799</v>
      </c>
    </row>
    <row r="16" customFormat="false" ht="12.75" hidden="false" customHeight="false" outlineLevel="0" collapsed="false">
      <c r="A16" s="199" t="n">
        <v>12</v>
      </c>
      <c r="B16" s="159" t="s">
        <v>3749</v>
      </c>
      <c r="C16" s="172" t="n">
        <v>0.404744976658291</v>
      </c>
    </row>
    <row r="17" customFormat="false" ht="12.75" hidden="false" customHeight="false" outlineLevel="0" collapsed="false">
      <c r="A17" s="199" t="n">
        <v>13</v>
      </c>
      <c r="B17" s="159" t="s">
        <v>3750</v>
      </c>
      <c r="C17" s="172" t="n">
        <v>0.535306058271357</v>
      </c>
    </row>
    <row r="18" customFormat="false" ht="12.75" hidden="false" customHeight="false" outlineLevel="0" collapsed="false">
      <c r="A18" s="199" t="n">
        <v>14</v>
      </c>
      <c r="B18" s="159" t="s">
        <v>3751</v>
      </c>
      <c r="C18" s="172" t="n">
        <v>1.64251290966834</v>
      </c>
    </row>
    <row r="19" customFormat="false" ht="12.75" hidden="false" customHeight="false" outlineLevel="0" collapsed="false">
      <c r="A19" s="199" t="n">
        <v>15</v>
      </c>
      <c r="B19" s="159" t="s">
        <v>3752</v>
      </c>
      <c r="C19" s="172" t="n">
        <v>0.472747799040201</v>
      </c>
    </row>
    <row r="20" customFormat="false" ht="12.75" hidden="false" customHeight="false" outlineLevel="0" collapsed="false">
      <c r="A20" s="199" t="n">
        <v>16</v>
      </c>
      <c r="B20" s="159" t="s">
        <v>3753</v>
      </c>
      <c r="C20" s="172" t="n">
        <v>0.163550300807538</v>
      </c>
    </row>
    <row r="21" customFormat="false" ht="12.75" hidden="false" customHeight="false" outlineLevel="0" collapsed="false">
      <c r="A21" s="199" t="n">
        <v>17</v>
      </c>
      <c r="B21" s="159" t="s">
        <v>3754</v>
      </c>
      <c r="C21" s="172" t="n">
        <v>0.331561484251256</v>
      </c>
    </row>
    <row r="22" customFormat="false" ht="12.75" hidden="false" customHeight="false" outlineLevel="0" collapsed="false">
      <c r="A22" s="199" t="n">
        <v>18</v>
      </c>
      <c r="B22" s="159" t="s">
        <v>3755</v>
      </c>
      <c r="C22" s="172" t="n">
        <v>0.238184668402513</v>
      </c>
    </row>
    <row r="23" customFormat="false" ht="12.75" hidden="false" customHeight="false" outlineLevel="0" collapsed="false">
      <c r="A23" s="199" t="n">
        <v>19</v>
      </c>
      <c r="B23" s="159" t="s">
        <v>3756</v>
      </c>
      <c r="C23" s="172" t="n">
        <v>0.519312208809045</v>
      </c>
    </row>
    <row r="24" customFormat="false" ht="12.75" hidden="false" customHeight="false" outlineLevel="0" collapsed="false">
      <c r="A24" s="199" t="n">
        <v>20</v>
      </c>
      <c r="B24" s="159" t="s">
        <v>3757</v>
      </c>
      <c r="C24" s="172" t="n">
        <v>0.10442372198191</v>
      </c>
    </row>
    <row r="25" customFormat="false" ht="12.75" hidden="false" customHeight="false" outlineLevel="0" collapsed="false">
      <c r="A25" s="199" t="n">
        <v>21</v>
      </c>
      <c r="B25" s="159" t="s">
        <v>3758</v>
      </c>
      <c r="C25" s="172" t="n">
        <v>0.3988647929799</v>
      </c>
    </row>
    <row r="26" customFormat="false" ht="12.75" hidden="false" customHeight="false" outlineLevel="0" collapsed="false">
      <c r="A26" s="199" t="n">
        <v>22</v>
      </c>
      <c r="B26" s="159" t="s">
        <v>3759</v>
      </c>
      <c r="C26" s="172" t="n">
        <v>0.682864569671357</v>
      </c>
    </row>
    <row r="27" customFormat="false" ht="12.75" hidden="false" customHeight="false" outlineLevel="0" collapsed="false">
      <c r="A27" s="199" t="n">
        <v>23</v>
      </c>
      <c r="B27" s="159" t="s">
        <v>3760</v>
      </c>
      <c r="C27" s="172" t="n">
        <v>0.593326002551256</v>
      </c>
    </row>
    <row r="28" customFormat="false" ht="12.75" hidden="false" customHeight="false" outlineLevel="0" collapsed="false">
      <c r="A28" s="199" t="n">
        <v>24</v>
      </c>
      <c r="B28" s="159" t="s">
        <v>3761</v>
      </c>
      <c r="C28" s="172" t="n">
        <v>0.388148784362814</v>
      </c>
    </row>
    <row r="29" customFormat="false" ht="12.75" hidden="false" customHeight="false" outlineLevel="0" collapsed="false">
      <c r="A29" s="199" t="n">
        <v>25</v>
      </c>
      <c r="B29" s="159" t="s">
        <v>3762</v>
      </c>
      <c r="C29" s="172" t="n">
        <v>0.674115499442211</v>
      </c>
    </row>
    <row r="30" customFormat="false" ht="12.75" hidden="false" customHeight="false" outlineLevel="0" collapsed="false">
      <c r="A30" s="199" t="n">
        <v>26</v>
      </c>
      <c r="B30" s="159" t="s">
        <v>3763</v>
      </c>
      <c r="C30" s="172" t="n">
        <v>0.179498653252261</v>
      </c>
    </row>
    <row r="31" customFormat="false" ht="12.75" hidden="false" customHeight="false" outlineLevel="0" collapsed="false">
      <c r="A31" s="199" t="n">
        <v>27</v>
      </c>
      <c r="B31" s="159" t="s">
        <v>3764</v>
      </c>
      <c r="C31" s="172" t="n">
        <v>0.153900597747739</v>
      </c>
    </row>
    <row r="32" customFormat="false" ht="12.75" hidden="false" customHeight="false" outlineLevel="0" collapsed="false">
      <c r="A32" s="199" t="n">
        <v>28</v>
      </c>
      <c r="B32" s="159" t="s">
        <v>3765</v>
      </c>
      <c r="C32" s="172" t="n">
        <v>0.243760343516583</v>
      </c>
    </row>
    <row r="33" customFormat="false" ht="12.75" hidden="false" customHeight="false" outlineLevel="0" collapsed="false">
      <c r="A33" s="199" t="n">
        <v>29</v>
      </c>
      <c r="B33" s="159" t="s">
        <v>3766</v>
      </c>
      <c r="C33" s="172" t="n">
        <v>0.402397107262814</v>
      </c>
    </row>
    <row r="34" customFormat="false" ht="12.75" hidden="false" customHeight="false" outlineLevel="0" collapsed="false">
      <c r="A34" s="199" t="n">
        <v>30</v>
      </c>
      <c r="B34" s="159" t="s">
        <v>3767</v>
      </c>
      <c r="C34" s="172" t="n">
        <v>0.459774679053266</v>
      </c>
    </row>
    <row r="35" customFormat="false" ht="12.75" hidden="false" customHeight="false" outlineLevel="0" collapsed="false">
      <c r="A35" s="199" t="n">
        <v>31</v>
      </c>
      <c r="B35" s="159" t="s">
        <v>3768</v>
      </c>
      <c r="C35" s="172" t="n">
        <v>0.272792970353769</v>
      </c>
    </row>
    <row r="36" customFormat="false" ht="12.75" hidden="false" customHeight="false" outlineLevel="0" collapsed="false">
      <c r="A36" s="199" t="n">
        <v>32</v>
      </c>
      <c r="B36" s="159" t="s">
        <v>3769</v>
      </c>
      <c r="C36" s="172" t="n">
        <v>0.345824979213568</v>
      </c>
    </row>
    <row r="37" customFormat="false" ht="12.75" hidden="false" customHeight="false" outlineLevel="0" collapsed="false">
      <c r="A37" s="199" t="n">
        <v>33</v>
      </c>
      <c r="B37" s="159" t="s">
        <v>3770</v>
      </c>
      <c r="C37" s="172" t="n">
        <v>0.314190543806533</v>
      </c>
    </row>
    <row r="38" customFormat="false" ht="12.75" hidden="false" customHeight="false" outlineLevel="0" collapsed="false">
      <c r="A38" s="199" t="n">
        <v>34</v>
      </c>
      <c r="B38" s="159" t="s">
        <v>3771</v>
      </c>
      <c r="C38" s="172" t="n">
        <v>0.291786764736181</v>
      </c>
    </row>
    <row r="39" customFormat="false" ht="12.75" hidden="false" customHeight="false" outlineLevel="0" collapsed="false">
      <c r="A39" s="199" t="n">
        <v>35</v>
      </c>
      <c r="B39" s="159" t="s">
        <v>3772</v>
      </c>
      <c r="C39" s="172" t="n">
        <v>0.31682147858191</v>
      </c>
    </row>
    <row r="40" customFormat="false" ht="12.75" hidden="false" customHeight="false" outlineLevel="0" collapsed="false">
      <c r="A40" s="199" t="n">
        <v>36</v>
      </c>
      <c r="B40" s="159" t="s">
        <v>3773</v>
      </c>
      <c r="C40" s="172" t="n">
        <v>0.286909170709045</v>
      </c>
    </row>
    <row r="41" customFormat="false" ht="12.75" hidden="false" customHeight="false" outlineLevel="0" collapsed="false">
      <c r="A41" s="199" t="n">
        <v>37</v>
      </c>
      <c r="B41" s="159" t="s">
        <v>3774</v>
      </c>
      <c r="C41" s="172" t="n">
        <v>0.173054510284925</v>
      </c>
    </row>
    <row r="42" customFormat="false" ht="12.75" hidden="false" customHeight="false" outlineLevel="0" collapsed="false">
      <c r="A42" s="199" t="n">
        <v>38</v>
      </c>
      <c r="B42" s="159" t="s">
        <v>3775</v>
      </c>
      <c r="C42" s="172" t="n">
        <v>0.164784771032161</v>
      </c>
    </row>
    <row r="43" customFormat="false" ht="12.75" hidden="false" customHeight="false" outlineLevel="0" collapsed="false">
      <c r="A43" s="199" t="n">
        <v>39</v>
      </c>
      <c r="B43" s="159" t="s">
        <v>3776</v>
      </c>
      <c r="C43" s="172" t="n">
        <v>0.146558211314573</v>
      </c>
    </row>
    <row r="44" customFormat="false" ht="12.75" hidden="false" customHeight="false" outlineLevel="0" collapsed="false">
      <c r="A44" s="199" t="n">
        <v>40</v>
      </c>
      <c r="B44" s="159" t="s">
        <v>3777</v>
      </c>
      <c r="C44" s="172" t="n">
        <v>0.263010158370352</v>
      </c>
    </row>
    <row r="45" customFormat="false" ht="12.75" hidden="false" customHeight="false" outlineLevel="0" collapsed="false">
      <c r="A45" s="199" t="n">
        <v>41</v>
      </c>
      <c r="B45" s="159" t="s">
        <v>3778</v>
      </c>
      <c r="C45" s="172" t="n">
        <v>0.276146018422111</v>
      </c>
    </row>
    <row r="46" customFormat="false" ht="12.75" hidden="false" customHeight="false" outlineLevel="0" collapsed="false">
      <c r="A46" s="199" t="n">
        <v>42</v>
      </c>
      <c r="B46" s="159" t="s">
        <v>3779</v>
      </c>
      <c r="C46" s="172" t="n">
        <v>0.258143200043216</v>
      </c>
    </row>
    <row r="47" customFormat="false" ht="12.75" hidden="false" customHeight="false" outlineLevel="0" collapsed="false">
      <c r="A47" s="199" t="n">
        <v>43</v>
      </c>
      <c r="B47" s="159" t="s">
        <v>3780</v>
      </c>
      <c r="C47" s="172" t="n">
        <v>0.240160684401005</v>
      </c>
    </row>
    <row r="48" customFormat="false" ht="12.75" hidden="false" customHeight="false" outlineLevel="0" collapsed="false">
      <c r="A48" s="199" t="n">
        <v>44</v>
      </c>
      <c r="B48" s="159" t="s">
        <v>3781</v>
      </c>
      <c r="C48" s="172" t="n">
        <v>0.121304704545226</v>
      </c>
    </row>
    <row r="49" customFormat="false" ht="12.75" hidden="false" customHeight="false" outlineLevel="0" collapsed="false">
      <c r="A49" s="199" t="n">
        <v>45</v>
      </c>
      <c r="B49" s="159" t="s">
        <v>3782</v>
      </c>
      <c r="C49" s="172" t="n">
        <v>0.21895263661407</v>
      </c>
    </row>
    <row r="50" customFormat="false" ht="12.75" hidden="false" customHeight="false" outlineLevel="0" collapsed="false">
      <c r="A50" s="199" t="n">
        <v>46</v>
      </c>
      <c r="B50" s="159" t="s">
        <v>3783</v>
      </c>
      <c r="C50" s="172" t="n">
        <v>0.512482445884422</v>
      </c>
    </row>
    <row r="51" customFormat="false" ht="12.75" hidden="false" customHeight="false" outlineLevel="0" collapsed="false">
      <c r="A51" s="199" t="n">
        <v>47</v>
      </c>
      <c r="B51" s="159" t="s">
        <v>3784</v>
      </c>
      <c r="C51" s="172" t="n">
        <v>0.708767537386935</v>
      </c>
    </row>
    <row r="52" customFormat="false" ht="12.75" hidden="false" customHeight="false" outlineLevel="0" collapsed="false">
      <c r="A52" s="199" t="n">
        <v>48</v>
      </c>
      <c r="B52" s="159" t="s">
        <v>3785</v>
      </c>
      <c r="C52" s="172" t="n">
        <v>0.780548364231156</v>
      </c>
    </row>
    <row r="53" customFormat="false" ht="12.75" hidden="false" customHeight="false" outlineLevel="0" collapsed="false">
      <c r="A53" s="199" t="n">
        <v>49</v>
      </c>
      <c r="B53" s="159" t="s">
        <v>3786</v>
      </c>
      <c r="C53" s="172" t="n">
        <v>0.719550499834171</v>
      </c>
    </row>
    <row r="54" customFormat="false" ht="12.75" hidden="false" customHeight="false" outlineLevel="0" collapsed="false">
      <c r="A54" s="199" t="n">
        <v>50</v>
      </c>
      <c r="B54" s="159" t="s">
        <v>3787</v>
      </c>
      <c r="C54" s="172" t="n">
        <v>0.835124193120603</v>
      </c>
    </row>
    <row r="55" customFormat="false" ht="12.75" hidden="false" customHeight="false" outlineLevel="0" collapsed="false">
      <c r="A55" s="199" t="n">
        <v>51</v>
      </c>
      <c r="B55" s="159" t="s">
        <v>3788</v>
      </c>
      <c r="C55" s="172" t="n">
        <v>0.337581294524121</v>
      </c>
    </row>
    <row r="56" customFormat="false" ht="12.75" hidden="false" customHeight="false" outlineLevel="0" collapsed="false">
      <c r="A56" s="199" t="n">
        <v>52</v>
      </c>
      <c r="B56" s="159" t="s">
        <v>3789</v>
      </c>
      <c r="C56" s="172" t="n">
        <v>1.29617516931658</v>
      </c>
    </row>
    <row r="57" customFormat="false" ht="12.75" hidden="false" customHeight="false" outlineLevel="0" collapsed="false">
      <c r="A57" s="199" t="n">
        <v>53</v>
      </c>
      <c r="B57" s="159" t="s">
        <v>3790</v>
      </c>
      <c r="C57" s="172" t="n">
        <v>1.43689206267337</v>
      </c>
    </row>
    <row r="58" customFormat="false" ht="12.75" hidden="false" customHeight="false" outlineLevel="0" collapsed="false">
      <c r="A58" s="199" t="n">
        <v>54</v>
      </c>
      <c r="B58" s="159" t="s">
        <v>3791</v>
      </c>
      <c r="C58" s="172" t="n">
        <v>1.17356941701508</v>
      </c>
    </row>
    <row r="59" customFormat="false" ht="12.75" hidden="false" customHeight="false" outlineLevel="0" collapsed="false">
      <c r="A59" s="199" t="n">
        <v>55</v>
      </c>
      <c r="B59" s="159" t="s">
        <v>3792</v>
      </c>
      <c r="C59" s="172" t="n">
        <v>0.888241903125628</v>
      </c>
    </row>
    <row r="60" customFormat="false" ht="12.75" hidden="false" customHeight="false" outlineLevel="0" collapsed="false">
      <c r="A60" s="199" t="n">
        <v>56</v>
      </c>
      <c r="B60" s="159" t="s">
        <v>3793</v>
      </c>
      <c r="C60" s="172" t="n">
        <v>1.18524726560804</v>
      </c>
    </row>
    <row r="61" customFormat="false" ht="12.75" hidden="false" customHeight="false" outlineLevel="0" collapsed="false">
      <c r="A61" s="199" t="n">
        <v>57</v>
      </c>
      <c r="B61" s="159" t="s">
        <v>3794</v>
      </c>
      <c r="C61" s="172" t="n">
        <v>0.827204648462312</v>
      </c>
    </row>
    <row r="62" customFormat="false" ht="12.75" hidden="false" customHeight="false" outlineLevel="0" collapsed="false">
      <c r="A62" s="199" t="n">
        <v>58</v>
      </c>
      <c r="B62" s="159" t="s">
        <v>3795</v>
      </c>
      <c r="C62" s="172" t="n">
        <v>0.908940775708543</v>
      </c>
    </row>
    <row r="63" customFormat="false" ht="12.75" hidden="false" customHeight="false" outlineLevel="0" collapsed="false">
      <c r="A63" s="199" t="n">
        <v>59</v>
      </c>
      <c r="B63" s="159" t="s">
        <v>3796</v>
      </c>
      <c r="C63" s="172" t="n">
        <v>1.07065922568844</v>
      </c>
    </row>
    <row r="64" customFormat="false" ht="12.75" hidden="false" customHeight="false" outlineLevel="0" collapsed="false">
      <c r="A64" s="199" t="n">
        <v>60</v>
      </c>
      <c r="B64" s="159" t="s">
        <v>3797</v>
      </c>
      <c r="C64" s="172" t="n">
        <v>0.540387522758794</v>
      </c>
    </row>
    <row r="65" customFormat="false" ht="12.75" hidden="false" customHeight="false" outlineLevel="0" collapsed="false">
      <c r="A65" s="199" t="n">
        <v>61</v>
      </c>
      <c r="B65" s="159" t="s">
        <v>3798</v>
      </c>
      <c r="C65" s="172" t="n">
        <v>0.585348298748744</v>
      </c>
    </row>
    <row r="66" customFormat="false" ht="12.75" hidden="false" customHeight="false" outlineLevel="0" collapsed="false">
      <c r="A66" s="199" t="n">
        <v>62</v>
      </c>
      <c r="B66" s="159" t="s">
        <v>3799</v>
      </c>
      <c r="C66" s="172" t="n">
        <v>0.609909433321608</v>
      </c>
    </row>
    <row r="67" customFormat="false" ht="12.75" hidden="false" customHeight="false" outlineLevel="0" collapsed="false">
      <c r="A67" s="199" t="n">
        <v>63</v>
      </c>
      <c r="B67" s="159" t="s">
        <v>3800</v>
      </c>
      <c r="C67" s="172" t="n">
        <v>0.64676160639196</v>
      </c>
    </row>
    <row r="68" customFormat="false" ht="12.75" hidden="false" customHeight="false" outlineLevel="0" collapsed="false">
      <c r="A68" s="199" t="n">
        <v>64</v>
      </c>
      <c r="B68" s="159" t="s">
        <v>3801</v>
      </c>
      <c r="C68" s="172" t="n">
        <v>0.517305835532663</v>
      </c>
    </row>
    <row r="69" customFormat="false" ht="12.75" hidden="false" customHeight="false" outlineLevel="0" collapsed="false">
      <c r="A69" s="199" t="n">
        <v>65</v>
      </c>
      <c r="B69" s="159" t="s">
        <v>3802</v>
      </c>
      <c r="C69" s="172" t="n">
        <v>0.651361099291457</v>
      </c>
    </row>
    <row r="70" customFormat="false" ht="12.75" hidden="false" customHeight="false" outlineLevel="0" collapsed="false">
      <c r="A70" s="199" t="n">
        <v>66</v>
      </c>
      <c r="B70" s="159" t="s">
        <v>3803</v>
      </c>
      <c r="C70" s="172" t="n">
        <v>0.742376362939698</v>
      </c>
    </row>
    <row r="71" customFormat="false" ht="12.75" hidden="false" customHeight="false" outlineLevel="0" collapsed="false">
      <c r="A71" s="199" t="n">
        <v>67</v>
      </c>
      <c r="B71" s="159" t="s">
        <v>3804</v>
      </c>
      <c r="C71" s="172" t="n">
        <v>0.807984880311558</v>
      </c>
    </row>
    <row r="72" customFormat="false" ht="12.75" hidden="false" customHeight="false" outlineLevel="0" collapsed="false">
      <c r="A72" s="199" t="n">
        <v>68</v>
      </c>
      <c r="B72" s="159" t="s">
        <v>3805</v>
      </c>
      <c r="C72" s="172" t="n">
        <v>0.850661470603015</v>
      </c>
    </row>
    <row r="73" customFormat="false" ht="12.75" hidden="false" customHeight="false" outlineLevel="0" collapsed="false">
      <c r="A73" s="199" t="n">
        <v>69</v>
      </c>
      <c r="B73" s="159" t="s">
        <v>3806</v>
      </c>
      <c r="C73" s="172" t="n">
        <v>0.688755462321608</v>
      </c>
    </row>
    <row r="74" customFormat="false" ht="12.75" hidden="false" customHeight="false" outlineLevel="0" collapsed="false">
      <c r="A74" s="199" t="n">
        <v>70</v>
      </c>
      <c r="B74" s="159" t="s">
        <v>3807</v>
      </c>
      <c r="C74" s="172" t="n">
        <v>0.858623324834171</v>
      </c>
    </row>
    <row r="75" customFormat="false" ht="12.75" hidden="false" customHeight="false" outlineLevel="0" collapsed="false">
      <c r="A75" s="199" t="n">
        <v>71</v>
      </c>
      <c r="B75" s="159" t="s">
        <v>3808</v>
      </c>
      <c r="C75" s="172" t="n">
        <v>0.840529032954774</v>
      </c>
    </row>
    <row r="76" customFormat="false" ht="12.75" hidden="false" customHeight="false" outlineLevel="0" collapsed="false">
      <c r="A76" s="199" t="n">
        <v>72</v>
      </c>
      <c r="B76" s="159" t="s">
        <v>3809</v>
      </c>
      <c r="C76" s="172" t="n">
        <v>0.951715969668342</v>
      </c>
    </row>
    <row r="77" customFormat="false" ht="12.75" hidden="false" customHeight="false" outlineLevel="0" collapsed="false">
      <c r="A77" s="199" t="n">
        <v>73</v>
      </c>
      <c r="B77" s="159" t="s">
        <v>3810</v>
      </c>
      <c r="C77" s="172" t="n">
        <v>1.02649605949749</v>
      </c>
    </row>
    <row r="78" customFormat="false" ht="12.75" hidden="false" customHeight="false" outlineLevel="0" collapsed="false">
      <c r="A78" s="199" t="n">
        <v>74</v>
      </c>
      <c r="B78" s="159" t="s">
        <v>3811</v>
      </c>
      <c r="C78" s="172" t="n">
        <v>0.676439184974874</v>
      </c>
    </row>
    <row r="79" customFormat="false" ht="12.75" hidden="false" customHeight="false" outlineLevel="0" collapsed="false">
      <c r="A79" s="199" t="n">
        <v>75</v>
      </c>
      <c r="B79" s="159" t="s">
        <v>3812</v>
      </c>
      <c r="C79" s="172" t="n">
        <v>0.416222191266332</v>
      </c>
    </row>
    <row r="80" customFormat="false" ht="12.75" hidden="false" customHeight="false" outlineLevel="0" collapsed="false">
      <c r="A80" s="199" t="n">
        <v>76</v>
      </c>
      <c r="B80" s="159" t="s">
        <v>3813</v>
      </c>
      <c r="C80" s="172" t="n">
        <v>0.495351572331658</v>
      </c>
    </row>
    <row r="81" customFormat="false" ht="12.75" hidden="false" customHeight="false" outlineLevel="0" collapsed="false">
      <c r="A81" s="199" t="n">
        <v>77</v>
      </c>
      <c r="B81" s="159" t="s">
        <v>3814</v>
      </c>
      <c r="C81" s="172" t="n">
        <v>0.752201743256281</v>
      </c>
    </row>
    <row r="82" customFormat="false" ht="12.75" hidden="false" customHeight="false" outlineLevel="0" collapsed="false">
      <c r="A82" s="199" t="n">
        <v>78</v>
      </c>
      <c r="B82" s="159" t="s">
        <v>3815</v>
      </c>
      <c r="C82" s="172" t="n">
        <v>1.11635706598995</v>
      </c>
    </row>
    <row r="83" customFormat="false" ht="12.75" hidden="false" customHeight="false" outlineLevel="0" collapsed="false">
      <c r="A83" s="199" t="n">
        <v>79</v>
      </c>
      <c r="B83" s="159" t="s">
        <v>3816</v>
      </c>
      <c r="C83" s="172" t="n">
        <v>0.7552621559799</v>
      </c>
    </row>
    <row r="84" customFormat="false" ht="12.75" hidden="false" customHeight="false" outlineLevel="0" collapsed="false">
      <c r="A84" s="199" t="n">
        <v>80</v>
      </c>
      <c r="B84" s="159" t="s">
        <v>3817</v>
      </c>
      <c r="C84" s="172" t="n">
        <v>0.642459029788945</v>
      </c>
    </row>
    <row r="85" customFormat="false" ht="12.75" hidden="false" customHeight="false" outlineLevel="0" collapsed="false">
      <c r="A85" s="199" t="n">
        <v>81</v>
      </c>
      <c r="B85" s="159" t="s">
        <v>3818</v>
      </c>
      <c r="C85" s="172" t="n">
        <v>0.607330848080402</v>
      </c>
    </row>
    <row r="86" customFormat="false" ht="12.75" hidden="false" customHeight="false" outlineLevel="0" collapsed="false">
      <c r="A86" s="199" t="n">
        <v>82</v>
      </c>
      <c r="B86" s="159" t="s">
        <v>3819</v>
      </c>
      <c r="C86" s="172" t="n">
        <v>0.404800185226131</v>
      </c>
    </row>
    <row r="87" customFormat="false" ht="12.75" hidden="false" customHeight="false" outlineLevel="0" collapsed="false">
      <c r="A87" s="199" t="n">
        <v>83</v>
      </c>
      <c r="B87" s="159" t="s">
        <v>3820</v>
      </c>
      <c r="C87" s="172" t="n">
        <v>0.776245428894472</v>
      </c>
    </row>
    <row r="88" customFormat="false" ht="12.75" hidden="false" customHeight="false" outlineLevel="0" collapsed="false">
      <c r="A88" s="199" t="n">
        <v>84</v>
      </c>
      <c r="B88" s="159" t="s">
        <v>3821</v>
      </c>
      <c r="C88" s="172" t="n">
        <v>0.422088976281407</v>
      </c>
    </row>
    <row r="89" customFormat="false" ht="12.75" hidden="false" customHeight="false" outlineLevel="0" collapsed="false">
      <c r="A89" s="199" t="n">
        <v>85</v>
      </c>
      <c r="B89" s="159" t="s">
        <v>3822</v>
      </c>
      <c r="C89" s="172" t="n">
        <v>0.295937633281407</v>
      </c>
    </row>
    <row r="90" customFormat="false" ht="12.75" hidden="false" customHeight="false" outlineLevel="0" collapsed="false">
      <c r="A90" s="199" t="n">
        <v>86</v>
      </c>
      <c r="B90" s="159" t="s">
        <v>3823</v>
      </c>
      <c r="C90" s="172" t="n">
        <v>0.657060314366834</v>
      </c>
    </row>
    <row r="91" customFormat="false" ht="12.75" hidden="false" customHeight="false" outlineLevel="0" collapsed="false">
      <c r="A91" s="199" t="n">
        <v>87</v>
      </c>
      <c r="B91" s="159" t="s">
        <v>3824</v>
      </c>
      <c r="C91" s="172" t="n">
        <v>0.350669412969849</v>
      </c>
    </row>
    <row r="92" customFormat="false" ht="12.75" hidden="false" customHeight="false" outlineLevel="0" collapsed="false">
      <c r="A92" s="199" t="n">
        <v>88</v>
      </c>
      <c r="B92" s="159" t="s">
        <v>3825</v>
      </c>
      <c r="C92" s="172" t="n">
        <v>0.939635996532663</v>
      </c>
    </row>
    <row r="93" customFormat="false" ht="12.75" hidden="false" customHeight="false" outlineLevel="0" collapsed="false">
      <c r="A93" s="199" t="n">
        <v>89</v>
      </c>
      <c r="B93" s="159" t="s">
        <v>3826</v>
      </c>
      <c r="C93" s="172" t="n">
        <v>0.904920673492462</v>
      </c>
    </row>
    <row r="94" customFormat="false" ht="12.75" hidden="false" customHeight="false" outlineLevel="0" collapsed="false">
      <c r="A94" s="199" t="n">
        <v>90</v>
      </c>
      <c r="B94" s="159" t="s">
        <v>3827</v>
      </c>
      <c r="C94" s="172" t="n">
        <v>0.741152494633166</v>
      </c>
    </row>
    <row r="95" customFormat="false" ht="12.75" hidden="false" customHeight="false" outlineLevel="0" collapsed="false">
      <c r="A95" s="199" t="n">
        <v>91</v>
      </c>
      <c r="B95" s="159" t="s">
        <v>3828</v>
      </c>
      <c r="C95" s="172" t="n">
        <v>0.830105217703518</v>
      </c>
    </row>
    <row r="96" customFormat="false" ht="12.75" hidden="false" customHeight="false" outlineLevel="0" collapsed="false">
      <c r="A96" s="199" t="n">
        <v>92</v>
      </c>
      <c r="B96" s="159" t="s">
        <v>3829</v>
      </c>
      <c r="C96" s="172" t="n">
        <v>0.721872937517588</v>
      </c>
    </row>
    <row r="97" customFormat="false" ht="12.75" hidden="false" customHeight="false" outlineLevel="0" collapsed="false">
      <c r="A97" s="199" t="n">
        <v>93</v>
      </c>
      <c r="B97" s="159" t="s">
        <v>3830</v>
      </c>
      <c r="C97" s="172" t="n">
        <v>0.88012703198995</v>
      </c>
    </row>
    <row r="98" customFormat="false" ht="12.75" hidden="false" customHeight="false" outlineLevel="0" collapsed="false">
      <c r="A98" s="199" t="n">
        <v>94</v>
      </c>
      <c r="B98" s="159" t="s">
        <v>3831</v>
      </c>
      <c r="C98" s="172" t="n">
        <v>0.294238387625628</v>
      </c>
    </row>
    <row r="99" customFormat="false" ht="12.75" hidden="false" customHeight="false" outlineLevel="0" collapsed="false">
      <c r="A99" s="199" t="n">
        <v>95</v>
      </c>
      <c r="B99" s="159" t="s">
        <v>3832</v>
      </c>
      <c r="C99" s="172" t="n">
        <v>0.68263859120603</v>
      </c>
    </row>
    <row r="100" customFormat="false" ht="12.75" hidden="false" customHeight="false" outlineLevel="0" collapsed="false">
      <c r="A100" s="199" t="n">
        <v>96</v>
      </c>
      <c r="B100" s="159" t="s">
        <v>3833</v>
      </c>
      <c r="C100" s="172" t="n">
        <v>0.530469614713568</v>
      </c>
    </row>
    <row r="101" customFormat="false" ht="12.75" hidden="false" customHeight="false" outlineLevel="0" collapsed="false">
      <c r="A101" s="199" t="n">
        <v>97</v>
      </c>
      <c r="B101" s="159" t="s">
        <v>3834</v>
      </c>
      <c r="C101" s="172" t="n">
        <v>0.688591793467337</v>
      </c>
    </row>
    <row r="102" customFormat="false" ht="12.75" hidden="false" customHeight="false" outlineLevel="0" collapsed="false">
      <c r="A102" s="199" t="n">
        <v>98</v>
      </c>
      <c r="B102" s="159" t="s">
        <v>3835</v>
      </c>
      <c r="C102" s="172" t="n">
        <v>0.2475695349799</v>
      </c>
    </row>
    <row r="103" customFormat="false" ht="12.75" hidden="false" customHeight="false" outlineLevel="0" collapsed="false">
      <c r="A103" s="199" t="n">
        <v>99</v>
      </c>
      <c r="B103" s="159" t="s">
        <v>3836</v>
      </c>
      <c r="C103" s="172" t="n">
        <v>0.259978179869347</v>
      </c>
    </row>
    <row r="104" customFormat="false" ht="12.75" hidden="false" customHeight="false" outlineLevel="0" collapsed="false">
      <c r="A104" s="199" t="n">
        <v>100</v>
      </c>
      <c r="B104" s="159" t="s">
        <v>3837</v>
      </c>
      <c r="C104" s="172" t="n">
        <v>0.208941673920101</v>
      </c>
    </row>
    <row r="105" customFormat="false" ht="12.75" hidden="false" customHeight="false" outlineLevel="0" collapsed="false">
      <c r="A105" s="199" t="n">
        <v>101</v>
      </c>
      <c r="B105" s="159" t="s">
        <v>3838</v>
      </c>
      <c r="C105" s="172" t="n">
        <v>0.750023135301508</v>
      </c>
    </row>
    <row r="106" customFormat="false" ht="12.75" hidden="false" customHeight="false" outlineLevel="0" collapsed="false">
      <c r="A106" s="199" t="n">
        <v>102</v>
      </c>
      <c r="B106" s="159" t="s">
        <v>3839</v>
      </c>
      <c r="C106" s="172" t="n">
        <v>0.487434361437186</v>
      </c>
    </row>
    <row r="107" customFormat="false" ht="12.75" hidden="false" customHeight="false" outlineLevel="0" collapsed="false">
      <c r="A107" s="199" t="n">
        <v>103</v>
      </c>
      <c r="B107" s="159" t="s">
        <v>3840</v>
      </c>
      <c r="C107" s="172" t="n">
        <v>0.462603989432161</v>
      </c>
    </row>
    <row r="108" customFormat="false" ht="12.75" hidden="false" customHeight="false" outlineLevel="0" collapsed="false">
      <c r="A108" s="199" t="n">
        <v>104</v>
      </c>
      <c r="B108" s="159" t="s">
        <v>3841</v>
      </c>
      <c r="C108" s="172" t="n">
        <v>0.654042668864322</v>
      </c>
    </row>
    <row r="109" customFormat="false" ht="12.75" hidden="false" customHeight="false" outlineLevel="0" collapsed="false">
      <c r="A109" s="199" t="n">
        <v>105</v>
      </c>
      <c r="B109" s="159" t="s">
        <v>3842</v>
      </c>
      <c r="C109" s="172" t="n">
        <v>0.600912172180905</v>
      </c>
    </row>
    <row r="110" customFormat="false" ht="12.75" hidden="false" customHeight="false" outlineLevel="0" collapsed="false">
      <c r="A110" s="199" t="n">
        <v>106</v>
      </c>
      <c r="B110" s="159" t="s">
        <v>3843</v>
      </c>
      <c r="C110" s="172" t="n">
        <v>0.587801066527638</v>
      </c>
    </row>
    <row r="111" customFormat="false" ht="12.75" hidden="false" customHeight="false" outlineLevel="0" collapsed="false">
      <c r="A111" s="199" t="n">
        <v>107</v>
      </c>
      <c r="B111" s="159" t="s">
        <v>3844</v>
      </c>
      <c r="C111" s="172" t="n">
        <v>0.612818272517588</v>
      </c>
    </row>
    <row r="112" customFormat="false" ht="12.75" hidden="false" customHeight="false" outlineLevel="0" collapsed="false">
      <c r="A112" s="199" t="n">
        <v>108</v>
      </c>
      <c r="B112" s="159" t="s">
        <v>3845</v>
      </c>
      <c r="C112" s="172" t="n">
        <v>0.574699470286432</v>
      </c>
    </row>
    <row r="113" customFormat="false" ht="12.75" hidden="false" customHeight="false" outlineLevel="0" collapsed="false">
      <c r="A113" s="199" t="n">
        <v>109</v>
      </c>
      <c r="B113" s="159" t="s">
        <v>3846</v>
      </c>
      <c r="C113" s="172" t="n">
        <v>0.641690981231156</v>
      </c>
    </row>
    <row r="114" customFormat="false" ht="12.75" hidden="false" customHeight="false" outlineLevel="0" collapsed="false">
      <c r="A114" s="199" t="n">
        <v>110</v>
      </c>
      <c r="B114" s="159" t="s">
        <v>3847</v>
      </c>
      <c r="C114" s="172" t="n">
        <v>0.633800800874372</v>
      </c>
    </row>
    <row r="115" customFormat="false" ht="12.75" hidden="false" customHeight="false" outlineLevel="0" collapsed="false">
      <c r="A115" s="199" t="n">
        <v>111</v>
      </c>
      <c r="B115" s="159" t="s">
        <v>3848</v>
      </c>
      <c r="C115" s="172" t="n">
        <v>0.52564817759799</v>
      </c>
    </row>
    <row r="116" customFormat="false" ht="12.75" hidden="false" customHeight="false" outlineLevel="0" collapsed="false">
      <c r="A116" s="199" t="n">
        <v>112</v>
      </c>
      <c r="B116" s="159" t="s">
        <v>3849</v>
      </c>
      <c r="C116" s="172" t="n">
        <v>0.46712650819598</v>
      </c>
    </row>
    <row r="117" customFormat="false" ht="12.75" hidden="false" customHeight="false" outlineLevel="0" collapsed="false">
      <c r="A117" s="199" t="n">
        <v>113</v>
      </c>
      <c r="B117" s="159" t="s">
        <v>3850</v>
      </c>
      <c r="C117" s="172" t="n">
        <v>0.467512767678392</v>
      </c>
    </row>
    <row r="118" customFormat="false" ht="12.75" hidden="false" customHeight="false" outlineLevel="0" collapsed="false">
      <c r="A118" s="199" t="n">
        <v>114</v>
      </c>
      <c r="B118" s="159" t="s">
        <v>3851</v>
      </c>
      <c r="C118" s="172" t="n">
        <v>0.600990708683417</v>
      </c>
    </row>
    <row r="119" customFormat="false" ht="12.75" hidden="false" customHeight="false" outlineLevel="0" collapsed="false">
      <c r="A119" s="199" t="n">
        <v>115</v>
      </c>
      <c r="B119" s="159" t="s">
        <v>3852</v>
      </c>
      <c r="C119" s="172" t="n">
        <v>0.394835562371859</v>
      </c>
    </row>
    <row r="120" customFormat="false" ht="12.75" hidden="false" customHeight="false" outlineLevel="0" collapsed="false">
      <c r="A120" s="199" t="n">
        <v>116</v>
      </c>
      <c r="B120" s="159" t="s">
        <v>3853</v>
      </c>
      <c r="C120" s="172" t="n">
        <v>0.390680787944724</v>
      </c>
    </row>
    <row r="121" customFormat="false" ht="12.75" hidden="false" customHeight="false" outlineLevel="0" collapsed="false">
      <c r="A121" s="199" t="n">
        <v>117</v>
      </c>
      <c r="B121" s="159" t="s">
        <v>3854</v>
      </c>
      <c r="C121" s="172" t="n">
        <v>0.452544630809045</v>
      </c>
    </row>
    <row r="122" customFormat="false" ht="12.75" hidden="false" customHeight="false" outlineLevel="0" collapsed="false">
      <c r="A122" s="199" t="n">
        <v>118</v>
      </c>
      <c r="B122" s="159" t="s">
        <v>3855</v>
      </c>
      <c r="C122" s="172" t="n">
        <v>0.434989708733668</v>
      </c>
    </row>
    <row r="123" customFormat="false" ht="12.75" hidden="false" customHeight="false" outlineLevel="0" collapsed="false">
      <c r="A123" s="199" t="n">
        <v>119</v>
      </c>
      <c r="B123" s="159" t="s">
        <v>3856</v>
      </c>
      <c r="C123" s="172" t="n">
        <v>0.26881356621608</v>
      </c>
    </row>
    <row r="124" customFormat="false" ht="12.75" hidden="false" customHeight="false" outlineLevel="0" collapsed="false">
      <c r="A124" s="199" t="n">
        <v>120</v>
      </c>
      <c r="B124" s="159" t="s">
        <v>3857</v>
      </c>
      <c r="C124" s="172" t="n">
        <v>0.370373478613065</v>
      </c>
    </row>
    <row r="125" customFormat="false" ht="12.75" hidden="false" customHeight="false" outlineLevel="0" collapsed="false">
      <c r="A125" s="199" t="n">
        <v>121</v>
      </c>
      <c r="B125" s="159" t="s">
        <v>3858</v>
      </c>
      <c r="C125" s="172" t="n">
        <v>0.400384579718593</v>
      </c>
    </row>
    <row r="126" customFormat="false" ht="12.75" hidden="false" customHeight="false" outlineLevel="0" collapsed="false">
      <c r="A126" s="199" t="n">
        <v>122</v>
      </c>
      <c r="B126" s="159" t="s">
        <v>3859</v>
      </c>
      <c r="C126" s="172" t="n">
        <v>0.252041352477387</v>
      </c>
    </row>
    <row r="127" customFormat="false" ht="12.75" hidden="false" customHeight="false" outlineLevel="0" collapsed="false">
      <c r="A127" s="199" t="n">
        <v>123</v>
      </c>
      <c r="B127" s="159" t="s">
        <v>3860</v>
      </c>
      <c r="C127" s="172" t="n">
        <v>0.391068615849246</v>
      </c>
    </row>
    <row r="128" customFormat="false" ht="12.75" hidden="false" customHeight="false" outlineLevel="0" collapsed="false">
      <c r="A128" s="199" t="n">
        <v>124</v>
      </c>
      <c r="B128" s="159" t="s">
        <v>3861</v>
      </c>
      <c r="C128" s="172" t="n">
        <v>0.307077493678392</v>
      </c>
    </row>
    <row r="129" customFormat="false" ht="12.75" hidden="false" customHeight="false" outlineLevel="0" collapsed="false">
      <c r="A129" s="199" t="n">
        <v>125</v>
      </c>
      <c r="B129" s="159" t="s">
        <v>3862</v>
      </c>
      <c r="C129" s="172" t="n">
        <v>0.315861137175879</v>
      </c>
    </row>
    <row r="130" customFormat="false" ht="12.75" hidden="false" customHeight="false" outlineLevel="0" collapsed="false">
      <c r="A130" s="199" t="n">
        <v>126</v>
      </c>
      <c r="B130" s="159" t="s">
        <v>3863</v>
      </c>
      <c r="C130" s="172" t="n">
        <v>0.266570175671357</v>
      </c>
    </row>
    <row r="131" customFormat="false" ht="12.75" hidden="false" customHeight="false" outlineLevel="0" collapsed="false">
      <c r="A131" s="199" t="n">
        <v>127</v>
      </c>
      <c r="B131" s="159" t="s">
        <v>3864</v>
      </c>
      <c r="C131" s="172" t="n">
        <v>0.702966401281407</v>
      </c>
    </row>
    <row r="132" customFormat="false" ht="12.75" hidden="false" customHeight="false" outlineLevel="0" collapsed="false">
      <c r="A132" s="199" t="n">
        <v>128</v>
      </c>
      <c r="B132" s="159" t="s">
        <v>3865</v>
      </c>
      <c r="C132" s="172" t="n">
        <v>0.371744719668342</v>
      </c>
    </row>
    <row r="133" customFormat="false" ht="12.75" hidden="false" customHeight="false" outlineLevel="0" collapsed="false">
      <c r="A133" s="199" t="n">
        <v>129</v>
      </c>
      <c r="B133" s="159" t="s">
        <v>3866</v>
      </c>
      <c r="C133" s="172" t="n">
        <v>0.319691745115578</v>
      </c>
    </row>
    <row r="134" customFormat="false" ht="12.75" hidden="false" customHeight="false" outlineLevel="0" collapsed="false">
      <c r="A134" s="199" t="n">
        <v>130</v>
      </c>
      <c r="B134" s="159" t="s">
        <v>3867</v>
      </c>
      <c r="C134" s="172" t="n">
        <v>0.435042547030151</v>
      </c>
    </row>
    <row r="135" customFormat="false" ht="12.75" hidden="false" customHeight="false" outlineLevel="0" collapsed="false">
      <c r="A135" s="199" t="n">
        <v>131</v>
      </c>
      <c r="B135" s="159" t="s">
        <v>3868</v>
      </c>
      <c r="C135" s="172" t="n">
        <v>0.39283291679397</v>
      </c>
    </row>
    <row r="136" customFormat="false" ht="12.75" hidden="false" customHeight="false" outlineLevel="0" collapsed="false">
      <c r="A136" s="199" t="n">
        <v>132</v>
      </c>
      <c r="B136" s="159" t="s">
        <v>3869</v>
      </c>
      <c r="C136" s="172" t="n">
        <v>0.440605410236181</v>
      </c>
    </row>
    <row r="137" customFormat="false" ht="12.75" hidden="false" customHeight="false" outlineLevel="0" collapsed="false">
      <c r="A137" s="199" t="n">
        <v>133</v>
      </c>
      <c r="B137" s="159" t="s">
        <v>3870</v>
      </c>
      <c r="C137" s="172" t="n">
        <v>0.392078426316583</v>
      </c>
    </row>
    <row r="138" customFormat="false" ht="12.75" hidden="false" customHeight="false" outlineLevel="0" collapsed="false">
      <c r="A138" s="199" t="n">
        <v>134</v>
      </c>
      <c r="B138" s="159" t="s">
        <v>3871</v>
      </c>
      <c r="C138" s="172" t="n">
        <v>0.404481640457286</v>
      </c>
    </row>
    <row r="139" customFormat="false" ht="12.75" hidden="false" customHeight="false" outlineLevel="0" collapsed="false">
      <c r="A139" s="199" t="n">
        <v>135</v>
      </c>
      <c r="B139" s="159" t="s">
        <v>3872</v>
      </c>
      <c r="C139" s="172" t="n">
        <v>0.316774408859296</v>
      </c>
    </row>
    <row r="140" customFormat="false" ht="12.75" hidden="false" customHeight="false" outlineLevel="0" collapsed="false">
      <c r="A140" s="199" t="n">
        <v>136</v>
      </c>
      <c r="B140" s="159" t="s">
        <v>3873</v>
      </c>
      <c r="C140" s="172" t="n">
        <v>0.374453226924623</v>
      </c>
    </row>
    <row r="141" customFormat="false" ht="12.75" hidden="false" customHeight="false" outlineLevel="0" collapsed="false">
      <c r="A141" s="199" t="n">
        <v>137</v>
      </c>
      <c r="B141" s="159" t="s">
        <v>3874</v>
      </c>
      <c r="C141" s="172" t="n">
        <v>0.455675160809045</v>
      </c>
    </row>
    <row r="142" customFormat="false" ht="12.75" hidden="false" customHeight="false" outlineLevel="0" collapsed="false">
      <c r="A142" s="199" t="n">
        <v>138</v>
      </c>
      <c r="B142" s="159" t="s">
        <v>3875</v>
      </c>
      <c r="C142" s="172" t="n">
        <v>0.834581530155779</v>
      </c>
    </row>
    <row r="143" customFormat="false" ht="12.75" hidden="false" customHeight="false" outlineLevel="0" collapsed="false">
      <c r="A143" s="199" t="n">
        <v>139</v>
      </c>
      <c r="B143" s="159" t="s">
        <v>3876</v>
      </c>
      <c r="C143" s="172" t="n">
        <v>0.316748886507538</v>
      </c>
    </row>
    <row r="144" customFormat="false" ht="12.75" hidden="false" customHeight="false" outlineLevel="0" collapsed="false">
      <c r="A144" s="199" t="n">
        <v>140</v>
      </c>
      <c r="B144" s="159" t="s">
        <v>3877</v>
      </c>
      <c r="C144" s="172" t="n">
        <v>0.628648685864322</v>
      </c>
    </row>
    <row r="145" customFormat="false" ht="12.75" hidden="false" customHeight="false" outlineLevel="0" collapsed="false">
      <c r="A145" s="199" t="n">
        <v>141</v>
      </c>
      <c r="B145" s="159" t="s">
        <v>3878</v>
      </c>
      <c r="C145" s="172" t="n">
        <v>0.38424993818593</v>
      </c>
    </row>
    <row r="146" customFormat="false" ht="12.75" hidden="false" customHeight="false" outlineLevel="0" collapsed="false">
      <c r="A146" s="199" t="n">
        <v>142</v>
      </c>
      <c r="B146" s="159" t="s">
        <v>3879</v>
      </c>
      <c r="C146" s="172" t="n">
        <v>0.394582758758794</v>
      </c>
    </row>
    <row r="147" customFormat="false" ht="12.75" hidden="false" customHeight="false" outlineLevel="0" collapsed="false">
      <c r="A147" s="199" t="n">
        <v>143</v>
      </c>
      <c r="B147" s="159" t="s">
        <v>3880</v>
      </c>
      <c r="C147" s="172" t="n">
        <v>0.492960374582915</v>
      </c>
    </row>
    <row r="148" customFormat="false" ht="12.75" hidden="false" customHeight="false" outlineLevel="0" collapsed="false">
      <c r="A148" s="199" t="n">
        <v>144</v>
      </c>
      <c r="B148" s="159" t="s">
        <v>3881</v>
      </c>
      <c r="C148" s="172" t="n">
        <v>0.423232914326633</v>
      </c>
    </row>
    <row r="149" customFormat="false" ht="12.75" hidden="false" customHeight="false" outlineLevel="0" collapsed="false">
      <c r="A149" s="199" t="n">
        <v>145</v>
      </c>
      <c r="B149" s="159" t="s">
        <v>3882</v>
      </c>
      <c r="C149" s="172" t="n">
        <v>0.324252070748744</v>
      </c>
    </row>
    <row r="150" customFormat="false" ht="12.75" hidden="false" customHeight="false" outlineLevel="0" collapsed="false">
      <c r="A150" s="199" t="n">
        <v>146</v>
      </c>
      <c r="B150" s="159" t="s">
        <v>3883</v>
      </c>
      <c r="C150" s="172" t="n">
        <v>0.414361565462312</v>
      </c>
    </row>
    <row r="151" customFormat="false" ht="12.75" hidden="false" customHeight="false" outlineLevel="0" collapsed="false">
      <c r="A151" s="199" t="n">
        <v>147</v>
      </c>
      <c r="B151" s="159" t="s">
        <v>3884</v>
      </c>
      <c r="C151" s="172" t="n">
        <v>0.425656862497487</v>
      </c>
    </row>
    <row r="152" customFormat="false" ht="12.75" hidden="false" customHeight="false" outlineLevel="0" collapsed="false">
      <c r="A152" s="199" t="n">
        <v>148</v>
      </c>
      <c r="B152" s="159" t="s">
        <v>3885</v>
      </c>
      <c r="C152" s="172" t="n">
        <v>0.307013720338191</v>
      </c>
    </row>
    <row r="153" customFormat="false" ht="12.75" hidden="false" customHeight="false" outlineLevel="0" collapsed="false">
      <c r="A153" s="199" t="n">
        <v>149</v>
      </c>
      <c r="B153" s="159" t="s">
        <v>3886</v>
      </c>
      <c r="C153" s="172" t="n">
        <v>0.499894643572864</v>
      </c>
    </row>
    <row r="154" customFormat="false" ht="12.75" hidden="false" customHeight="false" outlineLevel="0" collapsed="false">
      <c r="A154" s="199" t="n">
        <v>150</v>
      </c>
      <c r="B154" s="159" t="s">
        <v>3887</v>
      </c>
      <c r="C154" s="172" t="n">
        <v>0.370805148874372</v>
      </c>
    </row>
    <row r="155" customFormat="false" ht="12.75" hidden="false" customHeight="false" outlineLevel="0" collapsed="false">
      <c r="A155" s="199" t="n">
        <v>151</v>
      </c>
      <c r="B155" s="159" t="s">
        <v>3888</v>
      </c>
      <c r="C155" s="172" t="n">
        <v>0.260339598977387</v>
      </c>
    </row>
    <row r="156" customFormat="false" ht="12.75" hidden="false" customHeight="false" outlineLevel="0" collapsed="false">
      <c r="A156" s="199" t="n">
        <v>152</v>
      </c>
      <c r="B156" s="159" t="s">
        <v>3889</v>
      </c>
      <c r="C156" s="172" t="n">
        <v>0.861391133904523</v>
      </c>
    </row>
    <row r="157" customFormat="false" ht="12.75" hidden="false" customHeight="false" outlineLevel="0" collapsed="false">
      <c r="A157" s="199" t="n">
        <v>153</v>
      </c>
      <c r="B157" s="159" t="s">
        <v>3890</v>
      </c>
      <c r="C157" s="172" t="n">
        <v>0.578026073336683</v>
      </c>
    </row>
    <row r="158" customFormat="false" ht="12.75" hidden="false" customHeight="false" outlineLevel="0" collapsed="false">
      <c r="A158" s="199" t="n">
        <v>154</v>
      </c>
      <c r="B158" s="159" t="s">
        <v>3891</v>
      </c>
      <c r="C158" s="172" t="n">
        <v>0.548492376447236</v>
      </c>
    </row>
    <row r="159" customFormat="false" ht="12.75" hidden="false" customHeight="false" outlineLevel="0" collapsed="false">
      <c r="A159" s="199" t="n">
        <v>155</v>
      </c>
      <c r="B159" s="159" t="s">
        <v>3892</v>
      </c>
      <c r="C159" s="172" t="n">
        <v>0.629747765577889</v>
      </c>
    </row>
    <row r="160" customFormat="false" ht="12.75" hidden="false" customHeight="false" outlineLevel="0" collapsed="false">
      <c r="A160" s="199" t="n">
        <v>156</v>
      </c>
      <c r="B160" s="159" t="s">
        <v>3893</v>
      </c>
      <c r="C160" s="172" t="n">
        <v>0.638376745778894</v>
      </c>
    </row>
    <row r="161" customFormat="false" ht="12.75" hidden="false" customHeight="false" outlineLevel="0" collapsed="false">
      <c r="A161" s="199" t="n">
        <v>157</v>
      </c>
      <c r="B161" s="159" t="s">
        <v>3894</v>
      </c>
      <c r="C161" s="172" t="n">
        <v>0.606156555241206</v>
      </c>
    </row>
    <row r="162" customFormat="false" ht="12.75" hidden="false" customHeight="false" outlineLevel="0" collapsed="false">
      <c r="A162" s="199" t="n">
        <v>158</v>
      </c>
      <c r="B162" s="159" t="s">
        <v>3895</v>
      </c>
      <c r="C162" s="172" t="n">
        <v>0.51138595898995</v>
      </c>
    </row>
    <row r="163" customFormat="false" ht="12.75" hidden="false" customHeight="false" outlineLevel="0" collapsed="false">
      <c r="A163" s="199" t="n">
        <v>159</v>
      </c>
      <c r="B163" s="159" t="s">
        <v>3896</v>
      </c>
      <c r="C163" s="172" t="n">
        <v>0.630563139904523</v>
      </c>
    </row>
    <row r="164" customFormat="false" ht="12.75" hidden="false" customHeight="false" outlineLevel="0" collapsed="false">
      <c r="A164" s="199" t="n">
        <v>160</v>
      </c>
      <c r="B164" s="159" t="s">
        <v>3897</v>
      </c>
      <c r="C164" s="172" t="n">
        <v>0.736647614527638</v>
      </c>
    </row>
    <row r="165" customFormat="false" ht="12.75" hidden="false" customHeight="false" outlineLevel="0" collapsed="false">
      <c r="A165" s="199" t="n">
        <v>161</v>
      </c>
      <c r="B165" s="159" t="s">
        <v>3898</v>
      </c>
      <c r="C165" s="172" t="n">
        <v>0.670170735160804</v>
      </c>
    </row>
    <row r="166" customFormat="false" ht="12.75" hidden="false" customHeight="false" outlineLevel="0" collapsed="false">
      <c r="A166" s="199" t="n">
        <v>162</v>
      </c>
      <c r="B166" s="159" t="s">
        <v>3899</v>
      </c>
      <c r="C166" s="172" t="n">
        <v>0.233853459242211</v>
      </c>
    </row>
    <row r="167" customFormat="false" ht="12.75" hidden="false" customHeight="false" outlineLevel="0" collapsed="false">
      <c r="A167" s="199" t="n">
        <v>163</v>
      </c>
      <c r="B167" s="159" t="s">
        <v>3900</v>
      </c>
      <c r="C167" s="172" t="n">
        <v>0.272282408599497</v>
      </c>
    </row>
    <row r="168" customFormat="false" ht="12.75" hidden="false" customHeight="false" outlineLevel="0" collapsed="false">
      <c r="A168" s="199" t="n">
        <v>164</v>
      </c>
      <c r="B168" s="159" t="s">
        <v>3901</v>
      </c>
      <c r="C168" s="172" t="n">
        <v>0.248659439643216</v>
      </c>
    </row>
    <row r="169" customFormat="false" ht="12.75" hidden="false" customHeight="false" outlineLevel="0" collapsed="false">
      <c r="A169" s="199" t="n">
        <v>165</v>
      </c>
      <c r="B169" s="159" t="s">
        <v>3902</v>
      </c>
      <c r="C169" s="172" t="n">
        <v>0.420594214422111</v>
      </c>
    </row>
    <row r="170" customFormat="false" ht="12.75" hidden="false" customHeight="false" outlineLevel="0" collapsed="false">
      <c r="A170" s="199" t="n">
        <v>166</v>
      </c>
      <c r="B170" s="159" t="s">
        <v>3903</v>
      </c>
      <c r="C170" s="172" t="n">
        <v>0.199948055758794</v>
      </c>
    </row>
    <row r="171" customFormat="false" ht="12.75" hidden="false" customHeight="false" outlineLevel="0" collapsed="false">
      <c r="A171" s="199" t="n">
        <v>167</v>
      </c>
      <c r="B171" s="159" t="s">
        <v>3904</v>
      </c>
      <c r="C171" s="172" t="n">
        <v>0.404783156959799</v>
      </c>
    </row>
    <row r="172" customFormat="false" ht="12.75" hidden="false" customHeight="false" outlineLevel="0" collapsed="false">
      <c r="A172" s="199" t="n">
        <v>168</v>
      </c>
      <c r="B172" s="159" t="s">
        <v>3905</v>
      </c>
      <c r="C172" s="172" t="n">
        <v>0.424977846924623</v>
      </c>
    </row>
    <row r="173" customFormat="false" ht="12.75" hidden="false" customHeight="false" outlineLevel="0" collapsed="false">
      <c r="A173" s="199" t="n">
        <v>169</v>
      </c>
      <c r="B173" s="159" t="s">
        <v>3906</v>
      </c>
      <c r="C173" s="172" t="n">
        <v>0.327694644211055</v>
      </c>
    </row>
    <row r="174" customFormat="false" ht="12.75" hidden="false" customHeight="false" outlineLevel="0" collapsed="false">
      <c r="A174" s="199" t="n">
        <v>170</v>
      </c>
      <c r="B174" s="159" t="s">
        <v>3907</v>
      </c>
      <c r="C174" s="172" t="n">
        <v>0.291682278851256</v>
      </c>
    </row>
    <row r="175" customFormat="false" ht="12.75" hidden="false" customHeight="false" outlineLevel="0" collapsed="false">
      <c r="A175" s="199" t="n">
        <v>171</v>
      </c>
      <c r="B175" s="159" t="s">
        <v>3908</v>
      </c>
      <c r="C175" s="172" t="n">
        <v>0.252580107063317</v>
      </c>
    </row>
    <row r="176" customFormat="false" ht="12.75" hidden="false" customHeight="false" outlineLevel="0" collapsed="false">
      <c r="A176" s="199" t="n">
        <v>172</v>
      </c>
      <c r="B176" s="159" t="s">
        <v>3909</v>
      </c>
      <c r="C176" s="172" t="n">
        <v>0.380144404123618</v>
      </c>
    </row>
    <row r="177" customFormat="false" ht="12.75" hidden="false" customHeight="false" outlineLevel="0" collapsed="false">
      <c r="A177" s="199" t="n">
        <v>173</v>
      </c>
      <c r="B177" s="159" t="s">
        <v>3910</v>
      </c>
      <c r="C177" s="172" t="n">
        <v>0.217931826471859</v>
      </c>
    </row>
    <row r="178" customFormat="false" ht="12.75" hidden="false" customHeight="false" outlineLevel="0" collapsed="false">
      <c r="A178" s="199" t="n">
        <v>174</v>
      </c>
      <c r="B178" s="159" t="s">
        <v>3911</v>
      </c>
      <c r="C178" s="172" t="n">
        <v>0.735620844341709</v>
      </c>
    </row>
    <row r="179" customFormat="false" ht="12.75" hidden="false" customHeight="false" outlineLevel="0" collapsed="false">
      <c r="A179" s="199" t="n">
        <v>175</v>
      </c>
      <c r="B179" s="159" t="s">
        <v>3912</v>
      </c>
      <c r="C179" s="172" t="n">
        <v>0.799352950080402</v>
      </c>
    </row>
    <row r="180" customFormat="false" ht="12.75" hidden="false" customHeight="false" outlineLevel="0" collapsed="false">
      <c r="A180" s="199" t="n">
        <v>176</v>
      </c>
      <c r="B180" s="159" t="s">
        <v>3913</v>
      </c>
      <c r="C180" s="172" t="n">
        <v>0.545522392899497</v>
      </c>
    </row>
    <row r="181" customFormat="false" ht="12.75" hidden="false" customHeight="false" outlineLevel="0" collapsed="false">
      <c r="A181" s="199" t="n">
        <v>177</v>
      </c>
      <c r="B181" s="159" t="s">
        <v>3914</v>
      </c>
      <c r="C181" s="172" t="n">
        <v>0.926227589085427</v>
      </c>
    </row>
    <row r="182" customFormat="false" ht="12.75" hidden="false" customHeight="false" outlineLevel="0" collapsed="false">
      <c r="A182" s="199" t="n">
        <v>178</v>
      </c>
      <c r="B182" s="159" t="s">
        <v>3915</v>
      </c>
      <c r="C182" s="172" t="n">
        <v>0.651282558160804</v>
      </c>
    </row>
    <row r="183" customFormat="false" ht="12.75" hidden="false" customHeight="false" outlineLevel="0" collapsed="false">
      <c r="A183" s="199" t="n">
        <v>179</v>
      </c>
      <c r="B183" s="159" t="s">
        <v>3916</v>
      </c>
      <c r="C183" s="172" t="n">
        <v>0.303574906175879</v>
      </c>
    </row>
    <row r="184" customFormat="false" ht="12.75" hidden="false" customHeight="false" outlineLevel="0" collapsed="false">
      <c r="A184" s="199" t="n">
        <v>180</v>
      </c>
      <c r="B184" s="159" t="s">
        <v>3917</v>
      </c>
      <c r="C184" s="172" t="n">
        <v>0.725485574899498</v>
      </c>
    </row>
    <row r="185" customFormat="false" ht="12.75" hidden="false" customHeight="false" outlineLevel="0" collapsed="false">
      <c r="A185" s="199" t="n">
        <v>181</v>
      </c>
      <c r="B185" s="159" t="s">
        <v>3918</v>
      </c>
      <c r="C185" s="172" t="n">
        <v>1.04288781773367</v>
      </c>
    </row>
    <row r="186" customFormat="false" ht="12.75" hidden="false" customHeight="false" outlineLevel="0" collapsed="false">
      <c r="A186" s="199" t="n">
        <v>182</v>
      </c>
      <c r="B186" s="159" t="s">
        <v>3919</v>
      </c>
      <c r="C186" s="172" t="n">
        <v>0.710674845105528</v>
      </c>
    </row>
    <row r="187" customFormat="false" ht="12.75" hidden="false" customHeight="false" outlineLevel="0" collapsed="false">
      <c r="A187" s="199" t="n">
        <v>183</v>
      </c>
      <c r="B187" s="159" t="s">
        <v>3920</v>
      </c>
      <c r="C187" s="172" t="n">
        <v>0.806410669040201</v>
      </c>
    </row>
    <row r="188" customFormat="false" ht="12.75" hidden="false" customHeight="false" outlineLevel="0" collapsed="false">
      <c r="A188" s="199" t="n">
        <v>184</v>
      </c>
      <c r="B188" s="159" t="s">
        <v>3921</v>
      </c>
      <c r="C188" s="172" t="n">
        <v>0.700518407276382</v>
      </c>
    </row>
    <row r="189" customFormat="false" ht="12.75" hidden="false" customHeight="false" outlineLevel="0" collapsed="false">
      <c r="A189" s="199" t="n">
        <v>185</v>
      </c>
      <c r="B189" s="159" t="s">
        <v>3922</v>
      </c>
      <c r="C189" s="172" t="n">
        <v>1.08503790574372</v>
      </c>
    </row>
    <row r="190" customFormat="false" ht="12.75" hidden="false" customHeight="false" outlineLevel="0" collapsed="false">
      <c r="A190" s="199" t="n">
        <v>186</v>
      </c>
      <c r="B190" s="159" t="s">
        <v>3923</v>
      </c>
      <c r="C190" s="172" t="n">
        <v>0.709824052336683</v>
      </c>
    </row>
    <row r="191" customFormat="false" ht="12.75" hidden="false" customHeight="false" outlineLevel="0" collapsed="false">
      <c r="A191" s="199" t="n">
        <v>187</v>
      </c>
      <c r="B191" s="159" t="s">
        <v>3924</v>
      </c>
      <c r="C191" s="172" t="n">
        <v>0.380491513261307</v>
      </c>
    </row>
    <row r="192" customFormat="false" ht="12.75" hidden="false" customHeight="false" outlineLevel="0" collapsed="false">
      <c r="A192" s="199" t="n">
        <v>188</v>
      </c>
      <c r="B192" s="159" t="s">
        <v>3925</v>
      </c>
      <c r="C192" s="172" t="n">
        <v>0.533752381839196</v>
      </c>
    </row>
    <row r="193" customFormat="false" ht="12.75" hidden="false" customHeight="false" outlineLevel="0" collapsed="false">
      <c r="A193" s="199" t="n">
        <v>189</v>
      </c>
      <c r="B193" s="159" t="s">
        <v>3926</v>
      </c>
      <c r="C193" s="172" t="n">
        <v>0.463168306150754</v>
      </c>
    </row>
    <row r="194" customFormat="false" ht="12.75" hidden="false" customHeight="false" outlineLevel="0" collapsed="false">
      <c r="A194" s="199" t="n">
        <v>190</v>
      </c>
      <c r="B194" s="159" t="s">
        <v>3927</v>
      </c>
      <c r="C194" s="172" t="n">
        <v>0.581568138839196</v>
      </c>
    </row>
    <row r="195" customFormat="false" ht="12.75" hidden="false" customHeight="false" outlineLevel="0" collapsed="false">
      <c r="A195" s="199" t="n">
        <v>191</v>
      </c>
      <c r="B195" s="159" t="s">
        <v>3928</v>
      </c>
      <c r="C195" s="172" t="n">
        <v>0.347785957462312</v>
      </c>
    </row>
    <row r="196" customFormat="false" ht="12.75" hidden="false" customHeight="false" outlineLevel="0" collapsed="false">
      <c r="A196" s="199" t="n">
        <v>192</v>
      </c>
      <c r="B196" s="159" t="s">
        <v>3929</v>
      </c>
      <c r="C196" s="172" t="n">
        <v>0.575416893492462</v>
      </c>
    </row>
    <row r="197" customFormat="false" ht="12.75" hidden="false" customHeight="false" outlineLevel="0" collapsed="false">
      <c r="A197" s="199" t="n">
        <v>193</v>
      </c>
      <c r="B197" s="159" t="s">
        <v>3930</v>
      </c>
      <c r="C197" s="172" t="n">
        <v>0.510365173723618</v>
      </c>
    </row>
    <row r="198" customFormat="false" ht="12.75" hidden="false" customHeight="false" outlineLevel="0" collapsed="false">
      <c r="A198" s="199" t="n">
        <v>194</v>
      </c>
      <c r="B198" s="159" t="s">
        <v>3931</v>
      </c>
      <c r="C198" s="172" t="n">
        <v>0.595700384663317</v>
      </c>
    </row>
    <row r="199" customFormat="false" ht="12.75" hidden="false" customHeight="false" outlineLevel="0" collapsed="false">
      <c r="A199" s="199" t="n">
        <v>195</v>
      </c>
      <c r="B199" s="159" t="s">
        <v>3932</v>
      </c>
      <c r="C199" s="172" t="n">
        <v>0.76706605958794</v>
      </c>
    </row>
    <row r="200" customFormat="false" ht="12.75" hidden="false" customHeight="false" outlineLevel="0" collapsed="false">
      <c r="A200" s="199" t="n">
        <v>196</v>
      </c>
      <c r="B200" s="159" t="s">
        <v>3933</v>
      </c>
      <c r="C200" s="172" t="n">
        <v>0.43028253741206</v>
      </c>
    </row>
    <row r="201" customFormat="false" ht="12.75" hidden="false" customHeight="false" outlineLevel="0" collapsed="false">
      <c r="A201" s="199" t="n">
        <v>197</v>
      </c>
      <c r="B201" s="159" t="s">
        <v>3934</v>
      </c>
      <c r="C201" s="172" t="n">
        <v>0.417546092708543</v>
      </c>
    </row>
    <row r="202" customFormat="false" ht="12.75" hidden="false" customHeight="false" outlineLevel="0" collapsed="false">
      <c r="A202" s="199" t="n">
        <v>198</v>
      </c>
      <c r="B202" s="159" t="s">
        <v>3935</v>
      </c>
      <c r="C202" s="172" t="n">
        <v>0.590682562929648</v>
      </c>
    </row>
    <row r="203" customFormat="false" ht="12.75" hidden="false" customHeight="false" outlineLevel="0" collapsed="false">
      <c r="A203" s="199" t="n">
        <v>199</v>
      </c>
      <c r="B203" s="159" t="s">
        <v>3936</v>
      </c>
      <c r="C203" s="172" t="n">
        <v>0.477298206226131</v>
      </c>
    </row>
    <row r="204" customFormat="false" ht="12.75" hidden="false" customHeight="false" outlineLevel="0" collapsed="false">
      <c r="A204" s="199" t="n">
        <v>200</v>
      </c>
      <c r="B204" s="159" t="s">
        <v>3937</v>
      </c>
      <c r="C204" s="172" t="n">
        <v>0.51202839979397</v>
      </c>
    </row>
    <row r="205" customFormat="false" ht="12.75" hidden="false" customHeight="false" outlineLevel="0" collapsed="false">
      <c r="A205" s="199" t="n">
        <v>201</v>
      </c>
      <c r="B205" s="159" t="s">
        <v>3938</v>
      </c>
      <c r="C205" s="172" t="n">
        <v>0.597203762075377</v>
      </c>
    </row>
    <row r="206" customFormat="false" ht="12.75" hidden="false" customHeight="false" outlineLevel="0" collapsed="false">
      <c r="A206" s="199" t="n">
        <v>202</v>
      </c>
      <c r="B206" s="159" t="s">
        <v>3939</v>
      </c>
      <c r="C206" s="172" t="n">
        <v>0.531273636663317</v>
      </c>
    </row>
    <row r="207" customFormat="false" ht="12.75" hidden="false" customHeight="false" outlineLevel="0" collapsed="false">
      <c r="A207" s="199" t="n">
        <v>203</v>
      </c>
      <c r="B207" s="159" t="s">
        <v>3940</v>
      </c>
      <c r="C207" s="172" t="n">
        <v>0.43697453919598</v>
      </c>
    </row>
    <row r="208" customFormat="false" ht="12.75" hidden="false" customHeight="false" outlineLevel="0" collapsed="false">
      <c r="A208" s="199" t="n">
        <v>204</v>
      </c>
      <c r="B208" s="159" t="s">
        <v>3941</v>
      </c>
      <c r="C208" s="172" t="n">
        <v>0.975342616884422</v>
      </c>
    </row>
    <row r="209" customFormat="false" ht="12.75" hidden="false" customHeight="false" outlineLevel="0" collapsed="false">
      <c r="A209" s="199" t="n">
        <v>205</v>
      </c>
      <c r="B209" s="159" t="s">
        <v>3942</v>
      </c>
      <c r="C209" s="172" t="n">
        <v>0.739406326728643</v>
      </c>
    </row>
    <row r="210" customFormat="false" ht="12.75" hidden="false" customHeight="false" outlineLevel="0" collapsed="false">
      <c r="A210" s="199" t="n">
        <v>206</v>
      </c>
      <c r="B210" s="159" t="s">
        <v>3943</v>
      </c>
      <c r="C210" s="172" t="n">
        <v>0.737494595949749</v>
      </c>
    </row>
    <row r="211" customFormat="false" ht="12.75" hidden="false" customHeight="false" outlineLevel="0" collapsed="false">
      <c r="A211" s="199" t="n">
        <v>207</v>
      </c>
      <c r="B211" s="159" t="s">
        <v>3944</v>
      </c>
      <c r="C211" s="172" t="n">
        <v>0.293933750562814</v>
      </c>
    </row>
    <row r="212" customFormat="false" ht="12.75" hidden="false" customHeight="false" outlineLevel="0" collapsed="false">
      <c r="A212" s="199" t="n">
        <v>208</v>
      </c>
      <c r="B212" s="159" t="s">
        <v>3945</v>
      </c>
      <c r="C212" s="172" t="n">
        <v>0.833783237537689</v>
      </c>
    </row>
    <row r="213" customFormat="false" ht="12.75" hidden="false" customHeight="false" outlineLevel="0" collapsed="false">
      <c r="A213" s="199" t="n">
        <v>209</v>
      </c>
      <c r="B213" s="159" t="s">
        <v>3946</v>
      </c>
      <c r="C213" s="172" t="n">
        <v>0.420702917773869</v>
      </c>
    </row>
    <row r="214" customFormat="false" ht="12.75" hidden="false" customHeight="false" outlineLevel="0" collapsed="false">
      <c r="A214" s="199" t="n">
        <v>210</v>
      </c>
      <c r="B214" s="159" t="s">
        <v>3947</v>
      </c>
      <c r="C214" s="172" t="n">
        <v>0.504796758603015</v>
      </c>
    </row>
    <row r="215" customFormat="false" ht="12.75" hidden="false" customHeight="false" outlineLevel="0" collapsed="false">
      <c r="A215" s="199" t="n">
        <v>211</v>
      </c>
      <c r="B215" s="159" t="s">
        <v>3948</v>
      </c>
      <c r="C215" s="172" t="n">
        <v>0.408454200351759</v>
      </c>
    </row>
    <row r="216" customFormat="false" ht="12.75" hidden="false" customHeight="false" outlineLevel="0" collapsed="false">
      <c r="A216" s="199" t="n">
        <v>212</v>
      </c>
      <c r="B216" s="159" t="s">
        <v>3949</v>
      </c>
      <c r="C216" s="172" t="n">
        <v>0.421785317572864</v>
      </c>
    </row>
    <row r="217" customFormat="false" ht="12.75" hidden="false" customHeight="false" outlineLevel="0" collapsed="false">
      <c r="A217" s="199" t="n">
        <v>213</v>
      </c>
      <c r="B217" s="159" t="s">
        <v>3950</v>
      </c>
      <c r="C217" s="172" t="n">
        <v>0.495291274713568</v>
      </c>
    </row>
    <row r="218" customFormat="false" ht="12.75" hidden="false" customHeight="false" outlineLevel="0" collapsed="false">
      <c r="A218" s="199" t="n">
        <v>214</v>
      </c>
      <c r="B218" s="159" t="s">
        <v>3951</v>
      </c>
      <c r="C218" s="172" t="n">
        <v>0.603637529693467</v>
      </c>
    </row>
    <row r="219" customFormat="false" ht="12.75" hidden="false" customHeight="false" outlineLevel="0" collapsed="false">
      <c r="A219" s="199" t="n">
        <v>215</v>
      </c>
      <c r="B219" s="159" t="s">
        <v>3952</v>
      </c>
      <c r="C219" s="172" t="n">
        <v>0.885112301386935</v>
      </c>
    </row>
    <row r="220" customFormat="false" ht="12.75" hidden="false" customHeight="false" outlineLevel="0" collapsed="false">
      <c r="A220" s="199" t="n">
        <v>216</v>
      </c>
      <c r="B220" s="159" t="s">
        <v>3953</v>
      </c>
      <c r="C220" s="172" t="n">
        <v>0.706024554919598</v>
      </c>
    </row>
    <row r="221" customFormat="false" ht="12.75" hidden="false" customHeight="false" outlineLevel="0" collapsed="false">
      <c r="A221" s="199" t="n">
        <v>217</v>
      </c>
      <c r="B221" s="159" t="s">
        <v>3954</v>
      </c>
      <c r="C221" s="172" t="n">
        <v>0.609822856844221</v>
      </c>
    </row>
    <row r="222" customFormat="false" ht="12.75" hidden="false" customHeight="false" outlineLevel="0" collapsed="false">
      <c r="A222" s="199" t="n">
        <v>218</v>
      </c>
      <c r="B222" s="159" t="s">
        <v>3955</v>
      </c>
      <c r="C222" s="172" t="n">
        <v>0.684174167316583</v>
      </c>
    </row>
    <row r="223" customFormat="false" ht="12.75" hidden="false" customHeight="false" outlineLevel="0" collapsed="false">
      <c r="A223" s="199" t="n">
        <v>219</v>
      </c>
      <c r="B223" s="159" t="s">
        <v>3956</v>
      </c>
      <c r="C223" s="172" t="n">
        <v>0.64478998220603</v>
      </c>
    </row>
    <row r="224" customFormat="false" ht="12.75" hidden="false" customHeight="false" outlineLevel="0" collapsed="false">
      <c r="A224" s="199" t="n">
        <v>220</v>
      </c>
      <c r="B224" s="159" t="s">
        <v>3957</v>
      </c>
      <c r="C224" s="172" t="n">
        <v>0.378156167009548</v>
      </c>
    </row>
    <row r="225" customFormat="false" ht="12.75" hidden="false" customHeight="false" outlineLevel="0" collapsed="false">
      <c r="A225" s="199" t="n">
        <v>221</v>
      </c>
      <c r="B225" s="159" t="s">
        <v>3958</v>
      </c>
      <c r="C225" s="172" t="n">
        <v>0.246704100049246</v>
      </c>
    </row>
    <row r="226" customFormat="false" ht="12.75" hidden="false" customHeight="false" outlineLevel="0" collapsed="false">
      <c r="A226" s="199" t="n">
        <v>222</v>
      </c>
      <c r="B226" s="159" t="s">
        <v>3959</v>
      </c>
      <c r="C226" s="172" t="n">
        <v>0.42982207719598</v>
      </c>
    </row>
    <row r="227" customFormat="false" ht="12.75" hidden="false" customHeight="false" outlineLevel="0" collapsed="false">
      <c r="A227" s="199" t="n">
        <v>223</v>
      </c>
      <c r="B227" s="159" t="s">
        <v>3960</v>
      </c>
      <c r="C227" s="172" t="n">
        <v>0.339979110207538</v>
      </c>
    </row>
    <row r="228" customFormat="false" ht="12.75" hidden="false" customHeight="false" outlineLevel="0" collapsed="false">
      <c r="A228" s="199" t="n">
        <v>224</v>
      </c>
      <c r="B228" s="159" t="s">
        <v>3961</v>
      </c>
      <c r="C228" s="172" t="n">
        <v>0.360823732192965</v>
      </c>
    </row>
    <row r="229" customFormat="false" ht="12.75" hidden="false" customHeight="false" outlineLevel="0" collapsed="false">
      <c r="A229" s="199" t="n">
        <v>225</v>
      </c>
      <c r="B229" s="159" t="s">
        <v>3962</v>
      </c>
      <c r="C229" s="172" t="n">
        <v>0.598616845984925</v>
      </c>
    </row>
    <row r="230" customFormat="false" ht="12.75" hidden="false" customHeight="false" outlineLevel="0" collapsed="false">
      <c r="A230" s="199" t="n">
        <v>226</v>
      </c>
      <c r="B230" s="159" t="s">
        <v>3963</v>
      </c>
      <c r="C230" s="172" t="n">
        <v>0.587872020854271</v>
      </c>
    </row>
    <row r="231" customFormat="false" ht="12.75" hidden="false" customHeight="false" outlineLevel="0" collapsed="false">
      <c r="A231" s="199" t="n">
        <v>227</v>
      </c>
      <c r="B231" s="159" t="s">
        <v>3964</v>
      </c>
      <c r="C231" s="172" t="n">
        <v>0.580494129738693</v>
      </c>
    </row>
    <row r="232" customFormat="false" ht="12.75" hidden="false" customHeight="false" outlineLevel="0" collapsed="false">
      <c r="A232" s="199" t="n">
        <v>228</v>
      </c>
      <c r="B232" s="159" t="s">
        <v>3965</v>
      </c>
      <c r="C232" s="172" t="n">
        <v>1.46757253586432</v>
      </c>
    </row>
    <row r="233" customFormat="false" ht="12.75" hidden="false" customHeight="false" outlineLevel="0" collapsed="false">
      <c r="A233" s="199" t="n">
        <v>229</v>
      </c>
      <c r="B233" s="159" t="s">
        <v>3966</v>
      </c>
      <c r="C233" s="172" t="n">
        <v>0.430263564115578</v>
      </c>
    </row>
    <row r="234" customFormat="false" ht="12.75" hidden="false" customHeight="false" outlineLevel="0" collapsed="false">
      <c r="A234" s="199" t="n">
        <v>230</v>
      </c>
      <c r="B234" s="159" t="s">
        <v>3967</v>
      </c>
      <c r="C234" s="172" t="n">
        <v>0.333546121693467</v>
      </c>
    </row>
    <row r="235" customFormat="false" ht="12.75" hidden="false" customHeight="false" outlineLevel="0" collapsed="false">
      <c r="A235" s="199" t="n">
        <v>231</v>
      </c>
      <c r="B235" s="159" t="s">
        <v>3968</v>
      </c>
      <c r="C235" s="172" t="n">
        <v>0.47073098257789</v>
      </c>
    </row>
    <row r="236" customFormat="false" ht="12.75" hidden="false" customHeight="false" outlineLevel="0" collapsed="false">
      <c r="A236" s="199" t="n">
        <v>232</v>
      </c>
      <c r="B236" s="159" t="s">
        <v>3969</v>
      </c>
      <c r="C236" s="172" t="n">
        <v>0.0645648696567839</v>
      </c>
    </row>
    <row r="237" customFormat="false" ht="12.75" hidden="false" customHeight="false" outlineLevel="0" collapsed="false">
      <c r="A237" s="199" t="n">
        <v>233</v>
      </c>
      <c r="B237" s="159" t="s">
        <v>3970</v>
      </c>
      <c r="C237" s="172" t="n">
        <v>0.404907753693467</v>
      </c>
    </row>
    <row r="238" customFormat="false" ht="12.75" hidden="false" customHeight="false" outlineLevel="0" collapsed="false">
      <c r="A238" s="199" t="n">
        <v>234</v>
      </c>
      <c r="B238" s="159" t="s">
        <v>3971</v>
      </c>
      <c r="C238" s="172" t="n">
        <v>0.492810823954774</v>
      </c>
    </row>
    <row r="239" customFormat="false" ht="12.75" hidden="false" customHeight="false" outlineLevel="0" collapsed="false">
      <c r="A239" s="199" t="n">
        <v>235</v>
      </c>
      <c r="B239" s="159" t="s">
        <v>3972</v>
      </c>
      <c r="C239" s="172" t="n">
        <v>0.552494755175879</v>
      </c>
    </row>
    <row r="240" customFormat="false" ht="12.75" hidden="false" customHeight="false" outlineLevel="0" collapsed="false">
      <c r="A240" s="199" t="n">
        <v>236</v>
      </c>
      <c r="B240" s="159" t="s">
        <v>3973</v>
      </c>
      <c r="C240" s="172" t="n">
        <v>0.744370186577889</v>
      </c>
    </row>
    <row r="241" customFormat="false" ht="12.75" hidden="false" customHeight="false" outlineLevel="0" collapsed="false">
      <c r="A241" s="199" t="n">
        <v>237</v>
      </c>
      <c r="B241" s="159" t="s">
        <v>3974</v>
      </c>
      <c r="C241" s="172" t="n">
        <v>1.15699611166332</v>
      </c>
    </row>
    <row r="242" customFormat="false" ht="12.75" hidden="false" customHeight="false" outlineLevel="0" collapsed="false">
      <c r="A242" s="199" t="n">
        <v>238</v>
      </c>
      <c r="B242" s="159" t="s">
        <v>3975</v>
      </c>
      <c r="C242" s="172" t="n">
        <v>0.805681310914573</v>
      </c>
    </row>
    <row r="243" customFormat="false" ht="12.75" hidden="false" customHeight="false" outlineLevel="0" collapsed="false">
      <c r="A243" s="199" t="n">
        <v>239</v>
      </c>
      <c r="B243" s="159" t="s">
        <v>3976</v>
      </c>
      <c r="C243" s="172" t="n">
        <v>0.949396064361809</v>
      </c>
    </row>
    <row r="244" customFormat="false" ht="12.75" hidden="false" customHeight="false" outlineLevel="0" collapsed="false">
      <c r="A244" s="199" t="n">
        <v>240</v>
      </c>
      <c r="B244" s="159" t="s">
        <v>3977</v>
      </c>
      <c r="C244" s="172" t="n">
        <v>0.694290925819096</v>
      </c>
    </row>
    <row r="245" customFormat="false" ht="12.75" hidden="false" customHeight="false" outlineLevel="0" collapsed="false">
      <c r="A245" s="199" t="n">
        <v>241</v>
      </c>
      <c r="B245" s="159" t="s">
        <v>3978</v>
      </c>
      <c r="C245" s="172" t="n">
        <v>0.67321335121608</v>
      </c>
    </row>
    <row r="246" customFormat="false" ht="12.75" hidden="false" customHeight="false" outlineLevel="0" collapsed="false">
      <c r="A246" s="199" t="n">
        <v>242</v>
      </c>
      <c r="B246" s="159" t="s">
        <v>3979</v>
      </c>
      <c r="C246" s="172" t="n">
        <v>0.450242042075377</v>
      </c>
    </row>
    <row r="247" customFormat="false" ht="12.75" hidden="false" customHeight="false" outlineLevel="0" collapsed="false">
      <c r="A247" s="199" t="n">
        <v>243</v>
      </c>
      <c r="B247" s="159" t="s">
        <v>3980</v>
      </c>
      <c r="C247" s="172" t="n">
        <v>0.730635088592965</v>
      </c>
    </row>
    <row r="248" customFormat="false" ht="12.75" hidden="false" customHeight="false" outlineLevel="0" collapsed="false">
      <c r="A248" s="199" t="n">
        <v>244</v>
      </c>
      <c r="B248" s="159" t="s">
        <v>3981</v>
      </c>
      <c r="C248" s="172" t="n">
        <v>1.25571109473367</v>
      </c>
    </row>
    <row r="249" customFormat="false" ht="12.75" hidden="false" customHeight="false" outlineLevel="0" collapsed="false">
      <c r="A249" s="199" t="n">
        <v>245</v>
      </c>
      <c r="B249" s="159" t="s">
        <v>3982</v>
      </c>
      <c r="C249" s="172" t="n">
        <v>1.13608750982412</v>
      </c>
    </row>
    <row r="250" customFormat="false" ht="12.75" hidden="false" customHeight="false" outlineLevel="0" collapsed="false">
      <c r="A250" s="199" t="n">
        <v>246</v>
      </c>
      <c r="B250" s="159" t="s">
        <v>3983</v>
      </c>
      <c r="C250" s="172" t="n">
        <v>1.03692727630151</v>
      </c>
    </row>
    <row r="251" customFormat="false" ht="12.75" hidden="false" customHeight="false" outlineLevel="0" collapsed="false">
      <c r="A251" s="199" t="n">
        <v>247</v>
      </c>
      <c r="B251" s="159" t="s">
        <v>3984</v>
      </c>
      <c r="C251" s="172" t="n">
        <v>1.27054227251256</v>
      </c>
    </row>
    <row r="252" customFormat="false" ht="12.75" hidden="false" customHeight="false" outlineLevel="0" collapsed="false">
      <c r="A252" s="199" t="n">
        <v>248</v>
      </c>
      <c r="B252" s="159" t="s">
        <v>3985</v>
      </c>
      <c r="C252" s="172" t="n">
        <v>0.862692869155779</v>
      </c>
    </row>
    <row r="253" customFormat="false" ht="12.75" hidden="false" customHeight="false" outlineLevel="0" collapsed="false">
      <c r="A253" s="199" t="n">
        <v>249</v>
      </c>
      <c r="B253" s="159" t="s">
        <v>3986</v>
      </c>
      <c r="C253" s="172" t="n">
        <v>0.515287523226131</v>
      </c>
    </row>
    <row r="254" customFormat="false" ht="12.75" hidden="false" customHeight="false" outlineLevel="0" collapsed="false">
      <c r="A254" s="199" t="n">
        <v>250</v>
      </c>
      <c r="B254" s="159" t="s">
        <v>3987</v>
      </c>
      <c r="C254" s="172" t="n">
        <v>0.605704314432161</v>
      </c>
    </row>
    <row r="255" customFormat="false" ht="12.75" hidden="false" customHeight="false" outlineLevel="0" collapsed="false">
      <c r="A255" s="199" t="n">
        <v>251</v>
      </c>
      <c r="B255" s="159" t="s">
        <v>3988</v>
      </c>
      <c r="C255" s="172" t="n">
        <v>0.499486398944724</v>
      </c>
    </row>
    <row r="256" customFormat="false" ht="12.75" hidden="false" customHeight="false" outlineLevel="0" collapsed="false">
      <c r="A256" s="199" t="n">
        <v>252</v>
      </c>
      <c r="B256" s="159" t="s">
        <v>3989</v>
      </c>
      <c r="C256" s="172" t="n">
        <v>0.431854320190955</v>
      </c>
    </row>
    <row r="257" customFormat="false" ht="12.75" hidden="false" customHeight="false" outlineLevel="0" collapsed="false">
      <c r="A257" s="199" t="n">
        <v>253</v>
      </c>
      <c r="B257" s="159" t="s">
        <v>3990</v>
      </c>
      <c r="C257" s="172" t="n">
        <v>0.827660884613065</v>
      </c>
    </row>
    <row r="258" customFormat="false" ht="12.75" hidden="false" customHeight="false" outlineLevel="0" collapsed="false">
      <c r="A258" s="199" t="n">
        <v>254</v>
      </c>
      <c r="B258" s="159" t="s">
        <v>3991</v>
      </c>
      <c r="C258" s="172" t="n">
        <v>0.596299685633166</v>
      </c>
    </row>
    <row r="259" customFormat="false" ht="12.75" hidden="false" customHeight="false" outlineLevel="0" collapsed="false">
      <c r="A259" s="199" t="n">
        <v>255</v>
      </c>
      <c r="B259" s="159" t="s">
        <v>3992</v>
      </c>
      <c r="C259" s="172" t="n">
        <v>0.387301579527638</v>
      </c>
    </row>
    <row r="260" customFormat="false" ht="12.75" hidden="false" customHeight="false" outlineLevel="0" collapsed="false">
      <c r="A260" s="199" t="n">
        <v>256</v>
      </c>
      <c r="B260" s="159" t="s">
        <v>3993</v>
      </c>
      <c r="C260" s="172" t="n">
        <v>0.422863016467337</v>
      </c>
    </row>
    <row r="261" customFormat="false" ht="12.75" hidden="false" customHeight="false" outlineLevel="0" collapsed="false">
      <c r="A261" s="199" t="n">
        <v>257</v>
      </c>
      <c r="B261" s="159" t="s">
        <v>3994</v>
      </c>
      <c r="C261" s="172" t="n">
        <v>0.780419518884422</v>
      </c>
    </row>
    <row r="262" customFormat="false" ht="12.75" hidden="false" customHeight="false" outlineLevel="0" collapsed="false">
      <c r="A262" s="199" t="n">
        <v>258</v>
      </c>
      <c r="B262" s="159" t="s">
        <v>3995</v>
      </c>
      <c r="C262" s="172" t="n">
        <v>0.533653608386935</v>
      </c>
    </row>
    <row r="263" customFormat="false" ht="12.75" hidden="false" customHeight="false" outlineLevel="0" collapsed="false">
      <c r="A263" s="199" t="n">
        <v>259</v>
      </c>
      <c r="B263" s="159" t="s">
        <v>3996</v>
      </c>
      <c r="C263" s="172" t="n">
        <v>0.503809605663317</v>
      </c>
    </row>
    <row r="264" customFormat="false" ht="12.75" hidden="false" customHeight="false" outlineLevel="0" collapsed="false">
      <c r="A264" s="199" t="n">
        <v>260</v>
      </c>
      <c r="B264" s="159" t="s">
        <v>3997</v>
      </c>
      <c r="C264" s="172" t="n">
        <v>0.537748466924623</v>
      </c>
    </row>
    <row r="265" customFormat="false" ht="12.75" hidden="false" customHeight="false" outlineLevel="0" collapsed="false">
      <c r="A265" s="199" t="n">
        <v>261</v>
      </c>
      <c r="B265" s="159" t="s">
        <v>3998</v>
      </c>
      <c r="C265" s="172" t="n">
        <v>0.522988985442211</v>
      </c>
    </row>
    <row r="266" customFormat="false" ht="12.75" hidden="false" customHeight="false" outlineLevel="0" collapsed="false">
      <c r="A266" s="199" t="n">
        <v>262</v>
      </c>
      <c r="B266" s="159" t="s">
        <v>3999</v>
      </c>
      <c r="C266" s="172" t="n">
        <v>0.460285042688442</v>
      </c>
    </row>
    <row r="267" customFormat="false" ht="12.75" hidden="false" customHeight="false" outlineLevel="0" collapsed="false">
      <c r="A267" s="199" t="n">
        <v>263</v>
      </c>
      <c r="B267" s="159" t="s">
        <v>4000</v>
      </c>
      <c r="C267" s="172" t="n">
        <v>0.640751637281407</v>
      </c>
    </row>
    <row r="268" customFormat="false" ht="12.75" hidden="false" customHeight="false" outlineLevel="0" collapsed="false">
      <c r="A268" s="199" t="n">
        <v>264</v>
      </c>
      <c r="B268" s="159" t="s">
        <v>4001</v>
      </c>
      <c r="C268" s="172" t="n">
        <v>0.616170689050251</v>
      </c>
    </row>
    <row r="269" customFormat="false" ht="12.75" hidden="false" customHeight="false" outlineLevel="0" collapsed="false">
      <c r="A269" s="199" t="n">
        <v>265</v>
      </c>
      <c r="B269" s="159" t="s">
        <v>4002</v>
      </c>
      <c r="C269" s="172" t="n">
        <v>0.405259629527638</v>
      </c>
    </row>
    <row r="270" customFormat="false" ht="12.75" hidden="false" customHeight="false" outlineLevel="0" collapsed="false">
      <c r="A270" s="199" t="n">
        <v>266</v>
      </c>
      <c r="B270" s="159" t="s">
        <v>4003</v>
      </c>
      <c r="C270" s="172" t="n">
        <v>0.669999587231156</v>
      </c>
    </row>
    <row r="271" customFormat="false" ht="12.75" hidden="false" customHeight="false" outlineLevel="0" collapsed="false">
      <c r="A271" s="199" t="n">
        <v>267</v>
      </c>
      <c r="B271" s="159" t="s">
        <v>4004</v>
      </c>
      <c r="C271" s="172" t="n">
        <v>0.665080616648241</v>
      </c>
    </row>
    <row r="272" customFormat="false" ht="12.75" hidden="false" customHeight="false" outlineLevel="0" collapsed="false">
      <c r="A272" s="199" t="n">
        <v>268</v>
      </c>
      <c r="B272" s="159" t="s">
        <v>4005</v>
      </c>
      <c r="C272" s="172" t="n">
        <v>0.527596862276382</v>
      </c>
    </row>
    <row r="273" customFormat="false" ht="12.75" hidden="false" customHeight="false" outlineLevel="0" collapsed="false">
      <c r="A273" s="199" t="n">
        <v>269</v>
      </c>
      <c r="B273" s="159" t="s">
        <v>4006</v>
      </c>
      <c r="C273" s="172" t="n">
        <v>0.283916128509045</v>
      </c>
    </row>
    <row r="274" customFormat="false" ht="12.75" hidden="false" customHeight="false" outlineLevel="0" collapsed="false">
      <c r="A274" s="199" t="n">
        <v>270</v>
      </c>
      <c r="B274" s="159" t="s">
        <v>4007</v>
      </c>
      <c r="C274" s="172" t="n">
        <v>0.335112456723116</v>
      </c>
    </row>
    <row r="275" customFormat="false" ht="12.75" hidden="false" customHeight="false" outlineLevel="0" collapsed="false">
      <c r="A275" s="199" t="n">
        <v>271</v>
      </c>
      <c r="B275" s="159" t="s">
        <v>4008</v>
      </c>
      <c r="C275" s="172" t="n">
        <v>0.387605421768844</v>
      </c>
    </row>
    <row r="276" customFormat="false" ht="12.75" hidden="false" customHeight="false" outlineLevel="0" collapsed="false">
      <c r="A276" s="199" t="n">
        <v>272</v>
      </c>
      <c r="B276" s="159" t="s">
        <v>4009</v>
      </c>
      <c r="C276" s="172" t="n">
        <v>0.422374247929648</v>
      </c>
    </row>
    <row r="277" customFormat="false" ht="12.75" hidden="false" customHeight="false" outlineLevel="0" collapsed="false">
      <c r="A277" s="199" t="n">
        <v>273</v>
      </c>
      <c r="B277" s="159" t="s">
        <v>4010</v>
      </c>
      <c r="C277" s="172" t="n">
        <v>0.347687404376884</v>
      </c>
    </row>
    <row r="278" customFormat="false" ht="12.75" hidden="false" customHeight="false" outlineLevel="0" collapsed="false">
      <c r="A278" s="199" t="n">
        <v>274</v>
      </c>
      <c r="B278" s="159" t="s">
        <v>4011</v>
      </c>
      <c r="C278" s="172" t="n">
        <v>0.568594748266332</v>
      </c>
    </row>
    <row r="279" customFormat="false" ht="12.75" hidden="false" customHeight="false" outlineLevel="0" collapsed="false">
      <c r="A279" s="199" t="n">
        <v>275</v>
      </c>
      <c r="B279" s="159" t="s">
        <v>4012</v>
      </c>
      <c r="C279" s="172" t="n">
        <v>0.512456939778894</v>
      </c>
    </row>
    <row r="280" customFormat="false" ht="12.75" hidden="false" customHeight="false" outlineLevel="0" collapsed="false">
      <c r="A280" s="199" t="n">
        <v>276</v>
      </c>
      <c r="B280" s="159" t="s">
        <v>4013</v>
      </c>
      <c r="C280" s="172" t="n">
        <v>0.521078156557789</v>
      </c>
    </row>
    <row r="281" customFormat="false" ht="12.75" hidden="false" customHeight="false" outlineLevel="0" collapsed="false">
      <c r="A281" s="199" t="n">
        <v>277</v>
      </c>
      <c r="B281" s="159" t="s">
        <v>4014</v>
      </c>
      <c r="C281" s="172" t="n">
        <v>0.42101820961809</v>
      </c>
    </row>
    <row r="282" customFormat="false" ht="12.75" hidden="false" customHeight="false" outlineLevel="0" collapsed="false">
      <c r="A282" s="199" t="n">
        <v>278</v>
      </c>
      <c r="B282" s="159" t="s">
        <v>4015</v>
      </c>
      <c r="C282" s="172" t="n">
        <v>0.581320788482412</v>
      </c>
    </row>
    <row r="283" customFormat="false" ht="12.75" hidden="false" customHeight="false" outlineLevel="0" collapsed="false">
      <c r="A283" s="199" t="n">
        <v>279</v>
      </c>
      <c r="B283" s="159" t="s">
        <v>4016</v>
      </c>
      <c r="C283" s="172" t="n">
        <v>0.498670716015075</v>
      </c>
    </row>
    <row r="284" customFormat="false" ht="12.75" hidden="false" customHeight="false" outlineLevel="0" collapsed="false">
      <c r="A284" s="199" t="n">
        <v>280</v>
      </c>
      <c r="B284" s="159" t="s">
        <v>4017</v>
      </c>
      <c r="C284" s="172" t="n">
        <v>0.355184452499498</v>
      </c>
    </row>
    <row r="285" customFormat="false" ht="12.75" hidden="false" customHeight="false" outlineLevel="0" collapsed="false">
      <c r="A285" s="199" t="n">
        <v>281</v>
      </c>
      <c r="B285" s="159" t="s">
        <v>4018</v>
      </c>
      <c r="C285" s="172" t="n">
        <v>0.445700887798995</v>
      </c>
    </row>
    <row r="286" customFormat="false" ht="12.75" hidden="false" customHeight="false" outlineLevel="0" collapsed="false">
      <c r="A286" s="199" t="n">
        <v>282</v>
      </c>
      <c r="B286" s="159" t="s">
        <v>4019</v>
      </c>
      <c r="C286" s="172" t="n">
        <v>0.347166488352261</v>
      </c>
    </row>
    <row r="287" customFormat="false" ht="12.75" hidden="false" customHeight="false" outlineLevel="0" collapsed="false">
      <c r="A287" s="199" t="n">
        <v>283</v>
      </c>
      <c r="B287" s="159" t="s">
        <v>4020</v>
      </c>
      <c r="C287" s="172" t="n">
        <v>0.438216105296482</v>
      </c>
    </row>
    <row r="288" customFormat="false" ht="12.75" hidden="false" customHeight="false" outlineLevel="0" collapsed="false">
      <c r="A288" s="199" t="n">
        <v>284</v>
      </c>
      <c r="B288" s="159" t="s">
        <v>4021</v>
      </c>
      <c r="C288" s="172" t="n">
        <v>0.418184515949749</v>
      </c>
    </row>
    <row r="289" customFormat="false" ht="12.75" hidden="false" customHeight="false" outlineLevel="0" collapsed="false">
      <c r="A289" s="199" t="n">
        <v>285</v>
      </c>
      <c r="B289" s="159" t="s">
        <v>4022</v>
      </c>
      <c r="C289" s="172" t="n">
        <v>0.388856352100503</v>
      </c>
    </row>
    <row r="290" customFormat="false" ht="12.75" hidden="false" customHeight="false" outlineLevel="0" collapsed="false">
      <c r="A290" s="199" t="n">
        <v>286</v>
      </c>
      <c r="B290" s="159" t="s">
        <v>4023</v>
      </c>
      <c r="C290" s="172" t="n">
        <v>0.324342478919598</v>
      </c>
    </row>
    <row r="291" customFormat="false" ht="12.75" hidden="false" customHeight="false" outlineLevel="0" collapsed="false">
      <c r="A291" s="199" t="n">
        <v>287</v>
      </c>
      <c r="B291" s="159" t="s">
        <v>4024</v>
      </c>
      <c r="C291" s="172" t="n">
        <v>0.560540112070352</v>
      </c>
    </row>
    <row r="292" customFormat="false" ht="12.75" hidden="false" customHeight="false" outlineLevel="0" collapsed="false">
      <c r="A292" s="199" t="n">
        <v>288</v>
      </c>
      <c r="B292" s="159" t="s">
        <v>4025</v>
      </c>
      <c r="C292" s="172" t="n">
        <v>0.341545613278392</v>
      </c>
    </row>
    <row r="293" customFormat="false" ht="12.75" hidden="false" customHeight="false" outlineLevel="0" collapsed="false">
      <c r="A293" s="199" t="n">
        <v>289</v>
      </c>
      <c r="B293" s="159" t="s">
        <v>4026</v>
      </c>
      <c r="C293" s="172" t="n">
        <v>0.343092302240704</v>
      </c>
    </row>
    <row r="294" customFormat="false" ht="12.75" hidden="false" customHeight="false" outlineLevel="0" collapsed="false">
      <c r="A294" s="199" t="n">
        <v>290</v>
      </c>
      <c r="B294" s="159" t="s">
        <v>4027</v>
      </c>
      <c r="C294" s="172" t="n">
        <v>0.460831455316583</v>
      </c>
    </row>
    <row r="295" customFormat="false" ht="12.75" hidden="false" customHeight="false" outlineLevel="0" collapsed="false">
      <c r="A295" s="199" t="n">
        <v>291</v>
      </c>
      <c r="B295" s="159" t="s">
        <v>4028</v>
      </c>
      <c r="C295" s="172" t="n">
        <v>0.356281908165327</v>
      </c>
    </row>
    <row r="296" customFormat="false" ht="12.75" hidden="false" customHeight="false" outlineLevel="0" collapsed="false">
      <c r="A296" s="199" t="n">
        <v>292</v>
      </c>
      <c r="B296" s="159" t="s">
        <v>4029</v>
      </c>
      <c r="C296" s="172" t="n">
        <v>0.367097243713568</v>
      </c>
    </row>
    <row r="297" customFormat="false" ht="12.75" hidden="false" customHeight="false" outlineLevel="0" collapsed="false">
      <c r="A297" s="199" t="n">
        <v>293</v>
      </c>
      <c r="B297" s="159" t="s">
        <v>4030</v>
      </c>
      <c r="C297" s="172" t="n">
        <v>0.300598070143216</v>
      </c>
    </row>
    <row r="298" customFormat="false" ht="12.75" hidden="false" customHeight="false" outlineLevel="0" collapsed="false">
      <c r="A298" s="199" t="n">
        <v>294</v>
      </c>
      <c r="B298" s="159" t="s">
        <v>4031</v>
      </c>
      <c r="C298" s="172" t="n">
        <v>0.341598989379397</v>
      </c>
    </row>
    <row r="299" customFormat="false" ht="12.75" hidden="false" customHeight="false" outlineLevel="0" collapsed="false">
      <c r="A299" s="199" t="n">
        <v>295</v>
      </c>
      <c r="B299" s="159" t="s">
        <v>4032</v>
      </c>
      <c r="C299" s="172" t="n">
        <v>0.281160637683417</v>
      </c>
    </row>
    <row r="300" customFormat="false" ht="12.75" hidden="false" customHeight="false" outlineLevel="0" collapsed="false">
      <c r="A300" s="199" t="n">
        <v>296</v>
      </c>
      <c r="B300" s="159" t="s">
        <v>4033</v>
      </c>
      <c r="C300" s="172" t="n">
        <v>0.358628813396985</v>
      </c>
    </row>
    <row r="301" customFormat="false" ht="12.75" hidden="false" customHeight="false" outlineLevel="0" collapsed="false">
      <c r="A301" s="199" t="n">
        <v>297</v>
      </c>
      <c r="B301" s="159" t="s">
        <v>4034</v>
      </c>
      <c r="C301" s="172" t="n">
        <v>0.264864552551759</v>
      </c>
    </row>
    <row r="302" customFormat="false" ht="12.75" hidden="false" customHeight="false" outlineLevel="0" collapsed="false">
      <c r="A302" s="199" t="n">
        <v>298</v>
      </c>
      <c r="B302" s="159" t="s">
        <v>4035</v>
      </c>
      <c r="C302" s="172" t="n">
        <v>0.286241266266834</v>
      </c>
    </row>
    <row r="303" customFormat="false" ht="12.75" hidden="false" customHeight="false" outlineLevel="0" collapsed="false">
      <c r="A303" s="199" t="n">
        <v>299</v>
      </c>
      <c r="B303" s="159" t="s">
        <v>4036</v>
      </c>
      <c r="C303" s="172" t="n">
        <v>0.319932500950251</v>
      </c>
    </row>
    <row r="304" customFormat="false" ht="12.75" hidden="false" customHeight="false" outlineLevel="0" collapsed="false">
      <c r="A304" s="199" t="n">
        <v>300</v>
      </c>
      <c r="B304" s="159" t="s">
        <v>4037</v>
      </c>
      <c r="C304" s="172" t="n">
        <v>0.358013556751256</v>
      </c>
    </row>
    <row r="305" customFormat="false" ht="12.75" hidden="false" customHeight="false" outlineLevel="0" collapsed="false">
      <c r="A305" s="199" t="n">
        <v>301</v>
      </c>
      <c r="B305" s="159" t="s">
        <v>4038</v>
      </c>
      <c r="C305" s="172" t="n">
        <v>0.375410192638191</v>
      </c>
    </row>
    <row r="306" customFormat="false" ht="12.75" hidden="false" customHeight="false" outlineLevel="0" collapsed="false">
      <c r="A306" s="199" t="n">
        <v>302</v>
      </c>
      <c r="B306" s="159" t="s">
        <v>4039</v>
      </c>
      <c r="C306" s="172" t="n">
        <v>0.283900816256281</v>
      </c>
    </row>
    <row r="307" customFormat="false" ht="12.75" hidden="false" customHeight="false" outlineLevel="0" collapsed="false">
      <c r="A307" s="199" t="n">
        <v>303</v>
      </c>
      <c r="B307" s="159" t="s">
        <v>4040</v>
      </c>
      <c r="C307" s="172" t="n">
        <v>0.317598271623116</v>
      </c>
    </row>
    <row r="308" customFormat="false" ht="12.75" hidden="false" customHeight="false" outlineLevel="0" collapsed="false">
      <c r="A308" s="199" t="n">
        <v>304</v>
      </c>
      <c r="B308" s="159" t="s">
        <v>4041</v>
      </c>
      <c r="C308" s="172" t="n">
        <v>0.34673163051005</v>
      </c>
    </row>
    <row r="309" customFormat="false" ht="12.75" hidden="false" customHeight="false" outlineLevel="0" collapsed="false">
      <c r="A309" s="199" t="n">
        <v>305</v>
      </c>
      <c r="B309" s="159" t="s">
        <v>4042</v>
      </c>
      <c r="C309" s="172" t="n">
        <v>0.327877276340704</v>
      </c>
    </row>
    <row r="310" customFormat="false" ht="12.75" hidden="false" customHeight="false" outlineLevel="0" collapsed="false">
      <c r="A310" s="199" t="n">
        <v>306</v>
      </c>
      <c r="B310" s="159" t="s">
        <v>4043</v>
      </c>
      <c r="C310" s="172" t="n">
        <v>0.362588123564322</v>
      </c>
    </row>
    <row r="311" customFormat="false" ht="12.75" hidden="false" customHeight="false" outlineLevel="0" collapsed="false">
      <c r="A311" s="199" t="n">
        <v>307</v>
      </c>
      <c r="B311" s="159" t="s">
        <v>4044</v>
      </c>
      <c r="C311" s="172" t="n">
        <v>0.34256555759598</v>
      </c>
    </row>
    <row r="312" customFormat="false" ht="12.75" hidden="false" customHeight="false" outlineLevel="0" collapsed="false">
      <c r="A312" s="199" t="n">
        <v>308</v>
      </c>
      <c r="B312" s="159" t="s">
        <v>4045</v>
      </c>
      <c r="C312" s="172" t="n">
        <v>0.333300128098492</v>
      </c>
    </row>
    <row r="313" customFormat="false" ht="12.75" hidden="false" customHeight="false" outlineLevel="0" collapsed="false">
      <c r="A313" s="199" t="n">
        <v>309</v>
      </c>
      <c r="B313" s="159" t="s">
        <v>4046</v>
      </c>
      <c r="C313" s="172" t="n">
        <v>0.310555066112563</v>
      </c>
    </row>
    <row r="314" customFormat="false" ht="12.75" hidden="false" customHeight="false" outlineLevel="0" collapsed="false">
      <c r="A314" s="199" t="n">
        <v>310</v>
      </c>
      <c r="B314" s="159" t="s">
        <v>4047</v>
      </c>
      <c r="C314" s="172" t="n">
        <v>0.308267461705528</v>
      </c>
    </row>
    <row r="315" customFormat="false" ht="12.75" hidden="false" customHeight="false" outlineLevel="0" collapsed="false">
      <c r="A315" s="199" t="n">
        <v>311</v>
      </c>
      <c r="B315" s="159" t="s">
        <v>4048</v>
      </c>
      <c r="C315" s="172" t="n">
        <v>0.269789672197487</v>
      </c>
    </row>
    <row r="316" customFormat="false" ht="12.75" hidden="false" customHeight="false" outlineLevel="0" collapsed="false">
      <c r="A316" s="199" t="n">
        <v>312</v>
      </c>
      <c r="B316" s="159" t="s">
        <v>4049</v>
      </c>
      <c r="C316" s="172" t="n">
        <v>0.465444181763819</v>
      </c>
    </row>
    <row r="317" customFormat="false" ht="12.75" hidden="false" customHeight="false" outlineLevel="0" collapsed="false">
      <c r="A317" s="199" t="n">
        <v>313</v>
      </c>
      <c r="B317" s="159" t="s">
        <v>4050</v>
      </c>
      <c r="C317" s="172" t="n">
        <v>0.347684702619598</v>
      </c>
    </row>
    <row r="318" customFormat="false" ht="12.75" hidden="false" customHeight="false" outlineLevel="0" collapsed="false">
      <c r="A318" s="199" t="n">
        <v>314</v>
      </c>
      <c r="B318" s="159" t="s">
        <v>4051</v>
      </c>
      <c r="C318" s="172" t="n">
        <v>0.308851591140704</v>
      </c>
    </row>
    <row r="319" customFormat="false" ht="12.75" hidden="false" customHeight="false" outlineLevel="0" collapsed="false">
      <c r="A319" s="199" t="n">
        <v>315</v>
      </c>
      <c r="B319" s="159" t="s">
        <v>4052</v>
      </c>
      <c r="C319" s="172" t="n">
        <v>0.288224811979899</v>
      </c>
    </row>
    <row r="320" customFormat="false" ht="12.75" hidden="false" customHeight="false" outlineLevel="0" collapsed="false">
      <c r="A320" s="199" t="n">
        <v>316</v>
      </c>
      <c r="B320" s="159" t="s">
        <v>4053</v>
      </c>
      <c r="C320" s="172" t="n">
        <v>0.163927718419095</v>
      </c>
    </row>
    <row r="321" customFormat="false" ht="12.75" hidden="false" customHeight="false" outlineLevel="0" collapsed="false">
      <c r="A321" s="199" t="n">
        <v>317</v>
      </c>
      <c r="B321" s="159" t="s">
        <v>4054</v>
      </c>
      <c r="C321" s="172" t="n">
        <v>0.225321190447236</v>
      </c>
    </row>
    <row r="322" customFormat="false" ht="12.75" hidden="false" customHeight="false" outlineLevel="0" collapsed="false">
      <c r="A322" s="199" t="n">
        <v>318</v>
      </c>
      <c r="B322" s="159" t="s">
        <v>4055</v>
      </c>
      <c r="C322" s="172" t="n">
        <v>0.237702866279899</v>
      </c>
    </row>
    <row r="323" customFormat="false" ht="12.75" hidden="false" customHeight="false" outlineLevel="0" collapsed="false">
      <c r="A323" s="199" t="n">
        <v>319</v>
      </c>
      <c r="B323" s="159" t="s">
        <v>4056</v>
      </c>
      <c r="C323" s="172" t="n">
        <v>0.178891754113065</v>
      </c>
    </row>
    <row r="324" customFormat="false" ht="12.75" hidden="false" customHeight="false" outlineLevel="0" collapsed="false">
      <c r="A324" s="199" t="n">
        <v>320</v>
      </c>
      <c r="B324" s="159" t="s">
        <v>4057</v>
      </c>
      <c r="C324" s="172" t="n">
        <v>0.423191695447236</v>
      </c>
    </row>
    <row r="325" customFormat="false" ht="12.75" hidden="false" customHeight="false" outlineLevel="0" collapsed="false">
      <c r="A325" s="199" t="n">
        <v>321</v>
      </c>
      <c r="B325" s="159" t="s">
        <v>4058</v>
      </c>
      <c r="C325" s="172" t="n">
        <v>0.392930335859296</v>
      </c>
    </row>
    <row r="326" customFormat="false" ht="12.75" hidden="false" customHeight="false" outlineLevel="0" collapsed="false">
      <c r="A326" s="199" t="n">
        <v>322</v>
      </c>
      <c r="B326" s="159" t="s">
        <v>4059</v>
      </c>
      <c r="C326" s="172" t="n">
        <v>0.478346616537688</v>
      </c>
    </row>
    <row r="327" customFormat="false" ht="12.75" hidden="false" customHeight="false" outlineLevel="0" collapsed="false">
      <c r="A327" s="199" t="n">
        <v>323</v>
      </c>
      <c r="B327" s="159" t="s">
        <v>4060</v>
      </c>
      <c r="C327" s="172" t="n">
        <v>0.426715418316583</v>
      </c>
    </row>
    <row r="328" customFormat="false" ht="12.75" hidden="false" customHeight="false" outlineLevel="0" collapsed="false">
      <c r="A328" s="199" t="n">
        <v>324</v>
      </c>
      <c r="B328" s="159" t="s">
        <v>4061</v>
      </c>
      <c r="C328" s="172" t="n">
        <v>0.363328190362814</v>
      </c>
    </row>
    <row r="329" customFormat="false" ht="12.75" hidden="false" customHeight="false" outlineLevel="0" collapsed="false">
      <c r="A329" s="199" t="n">
        <v>325</v>
      </c>
      <c r="B329" s="159" t="s">
        <v>4062</v>
      </c>
      <c r="C329" s="172" t="n">
        <v>0.476884376834171</v>
      </c>
    </row>
    <row r="330" customFormat="false" ht="12.75" hidden="false" customHeight="false" outlineLevel="0" collapsed="false">
      <c r="A330" s="199" t="n">
        <v>326</v>
      </c>
      <c r="B330" s="159" t="s">
        <v>4063</v>
      </c>
      <c r="C330" s="172" t="n">
        <v>0.327118021288945</v>
      </c>
    </row>
    <row r="331" customFormat="false" ht="12.75" hidden="false" customHeight="false" outlineLevel="0" collapsed="false">
      <c r="A331" s="199" t="n">
        <v>327</v>
      </c>
      <c r="B331" s="159" t="s">
        <v>4064</v>
      </c>
      <c r="C331" s="172" t="n">
        <v>0.477081178110553</v>
      </c>
    </row>
    <row r="332" customFormat="false" ht="12.75" hidden="false" customHeight="false" outlineLevel="0" collapsed="false">
      <c r="A332" s="199" t="n">
        <v>328</v>
      </c>
      <c r="B332" s="159" t="s">
        <v>4065</v>
      </c>
      <c r="C332" s="172" t="n">
        <v>0.285186271198492</v>
      </c>
    </row>
    <row r="333" customFormat="false" ht="12.75" hidden="false" customHeight="false" outlineLevel="0" collapsed="false">
      <c r="A333" s="199" t="n">
        <v>329</v>
      </c>
      <c r="B333" s="159" t="s">
        <v>4066</v>
      </c>
      <c r="C333" s="172" t="n">
        <v>0.440299238247236</v>
      </c>
    </row>
    <row r="334" customFormat="false" ht="12.75" hidden="false" customHeight="false" outlineLevel="0" collapsed="false">
      <c r="A334" s="199" t="n">
        <v>330</v>
      </c>
      <c r="B334" s="159" t="s">
        <v>4067</v>
      </c>
      <c r="C334" s="172" t="n">
        <v>0.42032613120603</v>
      </c>
    </row>
    <row r="335" customFormat="false" ht="12.75" hidden="false" customHeight="false" outlineLevel="0" collapsed="false">
      <c r="A335" s="199" t="n">
        <v>331</v>
      </c>
      <c r="B335" s="159" t="s">
        <v>4068</v>
      </c>
      <c r="C335" s="172" t="n">
        <v>0.875926430959799</v>
      </c>
    </row>
    <row r="336" customFormat="false" ht="12.75" hidden="false" customHeight="false" outlineLevel="0" collapsed="false">
      <c r="A336" s="199" t="n">
        <v>332</v>
      </c>
      <c r="B336" s="159" t="s">
        <v>4069</v>
      </c>
      <c r="C336" s="172" t="n">
        <v>0.984241481427136</v>
      </c>
    </row>
    <row r="337" customFormat="false" ht="12.75" hidden="false" customHeight="false" outlineLevel="0" collapsed="false">
      <c r="A337" s="199" t="n">
        <v>333</v>
      </c>
      <c r="B337" s="159" t="s">
        <v>4070</v>
      </c>
      <c r="C337" s="172" t="n">
        <v>0.893385733190955</v>
      </c>
    </row>
    <row r="338" customFormat="false" ht="12.75" hidden="false" customHeight="false" outlineLevel="0" collapsed="false">
      <c r="A338" s="199" t="n">
        <v>334</v>
      </c>
      <c r="B338" s="159" t="s">
        <v>4071</v>
      </c>
      <c r="C338" s="172" t="n">
        <v>0.763826678371859</v>
      </c>
    </row>
    <row r="339" customFormat="false" ht="12.75" hidden="false" customHeight="false" outlineLevel="0" collapsed="false">
      <c r="A339" s="199" t="n">
        <v>335</v>
      </c>
      <c r="B339" s="159" t="s">
        <v>4072</v>
      </c>
      <c r="C339" s="172" t="n">
        <v>0.707709538311558</v>
      </c>
    </row>
    <row r="340" customFormat="false" ht="12.75" hidden="false" customHeight="false" outlineLevel="0" collapsed="false">
      <c r="A340" s="199" t="n">
        <v>336</v>
      </c>
      <c r="B340" s="159" t="s">
        <v>4073</v>
      </c>
      <c r="C340" s="172" t="n">
        <v>0.554285731306533</v>
      </c>
    </row>
    <row r="341" customFormat="false" ht="12.75" hidden="false" customHeight="false" outlineLevel="0" collapsed="false">
      <c r="A341" s="199" t="n">
        <v>337</v>
      </c>
      <c r="B341" s="159" t="s">
        <v>4074</v>
      </c>
      <c r="C341" s="172" t="n">
        <v>1.06459752745226</v>
      </c>
    </row>
    <row r="342" customFormat="false" ht="12.75" hidden="false" customHeight="false" outlineLevel="0" collapsed="false">
      <c r="A342" s="199" t="n">
        <v>338</v>
      </c>
      <c r="B342" s="159" t="s">
        <v>4075</v>
      </c>
      <c r="C342" s="172" t="n">
        <v>0.417984966648241</v>
      </c>
    </row>
    <row r="343" customFormat="false" ht="12.75" hidden="false" customHeight="false" outlineLevel="0" collapsed="false">
      <c r="A343" s="199" t="n">
        <v>339</v>
      </c>
      <c r="B343" s="159" t="s">
        <v>4076</v>
      </c>
      <c r="C343" s="172" t="n">
        <v>0.372484658187437</v>
      </c>
    </row>
    <row r="344" customFormat="false" ht="12.75" hidden="false" customHeight="false" outlineLevel="0" collapsed="false">
      <c r="A344" s="199" t="n">
        <v>340</v>
      </c>
      <c r="B344" s="159" t="s">
        <v>4077</v>
      </c>
      <c r="C344" s="172" t="n">
        <v>0.801550536175879</v>
      </c>
    </row>
    <row r="345" customFormat="false" ht="12.75" hidden="false" customHeight="false" outlineLevel="0" collapsed="false">
      <c r="A345" s="199" t="n">
        <v>341</v>
      </c>
      <c r="B345" s="159" t="s">
        <v>4078</v>
      </c>
      <c r="C345" s="172" t="n">
        <v>0.197096441938693</v>
      </c>
    </row>
    <row r="346" customFormat="false" ht="12.75" hidden="false" customHeight="false" outlineLevel="0" collapsed="false">
      <c r="A346" s="199" t="n">
        <v>342</v>
      </c>
      <c r="B346" s="159" t="s">
        <v>4079</v>
      </c>
      <c r="C346" s="172" t="n">
        <v>0.453132523159799</v>
      </c>
    </row>
    <row r="347" customFormat="false" ht="12.75" hidden="false" customHeight="false" outlineLevel="0" collapsed="false">
      <c r="A347" s="199" t="n">
        <v>343</v>
      </c>
      <c r="B347" s="159" t="s">
        <v>4080</v>
      </c>
      <c r="C347" s="172" t="n">
        <v>0.502010350951759</v>
      </c>
    </row>
    <row r="348" customFormat="false" ht="12.75" hidden="false" customHeight="false" outlineLevel="0" collapsed="false">
      <c r="A348" s="199" t="n">
        <v>344</v>
      </c>
      <c r="B348" s="159" t="s">
        <v>4081</v>
      </c>
      <c r="C348" s="172" t="n">
        <v>0.43233402418593</v>
      </c>
    </row>
    <row r="349" customFormat="false" ht="12.75" hidden="false" customHeight="false" outlineLevel="0" collapsed="false">
      <c r="A349" s="199" t="n">
        <v>345</v>
      </c>
      <c r="B349" s="159" t="s">
        <v>4082</v>
      </c>
      <c r="C349" s="172" t="n">
        <v>0.277366895230151</v>
      </c>
    </row>
    <row r="350" customFormat="false" ht="12.75" hidden="false" customHeight="false" outlineLevel="0" collapsed="false">
      <c r="A350" s="199" t="n">
        <v>346</v>
      </c>
      <c r="B350" s="159" t="s">
        <v>4083</v>
      </c>
      <c r="C350" s="172" t="n">
        <v>0.368841532742714</v>
      </c>
    </row>
    <row r="351" customFormat="false" ht="12.75" hidden="false" customHeight="false" outlineLevel="0" collapsed="false">
      <c r="A351" s="199" t="n">
        <v>347</v>
      </c>
      <c r="B351" s="159" t="s">
        <v>4084</v>
      </c>
      <c r="C351" s="172" t="n">
        <v>0.50421133319598</v>
      </c>
    </row>
    <row r="352" customFormat="false" ht="12.75" hidden="false" customHeight="false" outlineLevel="0" collapsed="false">
      <c r="A352" s="199" t="n">
        <v>348</v>
      </c>
      <c r="B352" s="159" t="s">
        <v>4085</v>
      </c>
      <c r="C352" s="172" t="n">
        <v>0.413606214311558</v>
      </c>
    </row>
    <row r="353" customFormat="false" ht="12.75" hidden="false" customHeight="false" outlineLevel="0" collapsed="false">
      <c r="A353" s="199" t="n">
        <v>349</v>
      </c>
      <c r="B353" s="159" t="s">
        <v>4086</v>
      </c>
      <c r="C353" s="172" t="n">
        <v>0.341032391279397</v>
      </c>
    </row>
    <row r="354" customFormat="false" ht="12.75" hidden="false" customHeight="false" outlineLevel="0" collapsed="false">
      <c r="A354" s="199" t="n">
        <v>350</v>
      </c>
      <c r="B354" s="159" t="s">
        <v>4087</v>
      </c>
      <c r="C354" s="172" t="n">
        <v>0.545201854648241</v>
      </c>
    </row>
    <row r="355" customFormat="false" ht="12.75" hidden="false" customHeight="false" outlineLevel="0" collapsed="false">
      <c r="A355" s="199" t="n">
        <v>351</v>
      </c>
      <c r="B355" s="159" t="s">
        <v>4088</v>
      </c>
      <c r="C355" s="172" t="n">
        <v>0.291567148150251</v>
      </c>
    </row>
    <row r="356" customFormat="false" ht="12.75" hidden="false" customHeight="false" outlineLevel="0" collapsed="false">
      <c r="A356" s="199" t="n">
        <v>352</v>
      </c>
      <c r="B356" s="159" t="s">
        <v>4089</v>
      </c>
      <c r="C356" s="172" t="n">
        <v>0.540285152050251</v>
      </c>
    </row>
    <row r="357" customFormat="false" ht="12.75" hidden="false" customHeight="false" outlineLevel="0" collapsed="false">
      <c r="A357" s="199" t="n">
        <v>353</v>
      </c>
      <c r="B357" s="159" t="s">
        <v>4090</v>
      </c>
      <c r="C357" s="172" t="n">
        <v>0.539961953487437</v>
      </c>
    </row>
    <row r="358" customFormat="false" ht="12.75" hidden="false" customHeight="false" outlineLevel="0" collapsed="false">
      <c r="A358" s="199" t="n">
        <v>354</v>
      </c>
      <c r="B358" s="159" t="s">
        <v>4091</v>
      </c>
      <c r="C358" s="172" t="n">
        <v>0.80655526657789</v>
      </c>
    </row>
    <row r="359" customFormat="false" ht="12.75" hidden="false" customHeight="false" outlineLevel="0" collapsed="false">
      <c r="A359" s="199" t="n">
        <v>355</v>
      </c>
      <c r="B359" s="159" t="s">
        <v>4092</v>
      </c>
      <c r="C359" s="172" t="n">
        <v>0.516054802125628</v>
      </c>
    </row>
    <row r="360" customFormat="false" ht="12.75" hidden="false" customHeight="false" outlineLevel="0" collapsed="false">
      <c r="A360" s="199" t="n">
        <v>356</v>
      </c>
      <c r="B360" s="159" t="s">
        <v>4093</v>
      </c>
      <c r="C360" s="172" t="n">
        <v>0.235590450128141</v>
      </c>
    </row>
    <row r="361" customFormat="false" ht="12.75" hidden="false" customHeight="false" outlineLevel="0" collapsed="false">
      <c r="A361" s="199" t="n">
        <v>357</v>
      </c>
      <c r="B361" s="159" t="s">
        <v>4094</v>
      </c>
      <c r="C361" s="172" t="n">
        <v>0.243386694855276</v>
      </c>
    </row>
    <row r="362" customFormat="false" ht="12.75" hidden="false" customHeight="false" outlineLevel="0" collapsed="false">
      <c r="A362" s="199" t="n">
        <v>358</v>
      </c>
      <c r="B362" s="159" t="s">
        <v>4095</v>
      </c>
      <c r="C362" s="172" t="n">
        <v>0.225953150948241</v>
      </c>
    </row>
    <row r="363" customFormat="false" ht="12.75" hidden="false" customHeight="false" outlineLevel="0" collapsed="false">
      <c r="A363" s="199" t="n">
        <v>359</v>
      </c>
      <c r="B363" s="159" t="s">
        <v>4096</v>
      </c>
      <c r="C363" s="172" t="n">
        <v>0.392077929080402</v>
      </c>
    </row>
    <row r="364" customFormat="false" ht="12.75" hidden="false" customHeight="false" outlineLevel="0" collapsed="false">
      <c r="A364" s="199" t="n">
        <v>360</v>
      </c>
      <c r="B364" s="159" t="s">
        <v>4097</v>
      </c>
      <c r="C364" s="172" t="n">
        <v>0.464436937753769</v>
      </c>
    </row>
    <row r="365" customFormat="false" ht="12.75" hidden="false" customHeight="false" outlineLevel="0" collapsed="false">
      <c r="A365" s="199" t="n">
        <v>361</v>
      </c>
      <c r="B365" s="159" t="s">
        <v>4098</v>
      </c>
      <c r="C365" s="172" t="n">
        <v>0.34107741161608</v>
      </c>
    </row>
    <row r="366" customFormat="false" ht="12.75" hidden="false" customHeight="false" outlineLevel="0" collapsed="false">
      <c r="A366" s="199" t="n">
        <v>362</v>
      </c>
      <c r="B366" s="159" t="s">
        <v>4099</v>
      </c>
      <c r="C366" s="172" t="n">
        <v>0.33162688468995</v>
      </c>
    </row>
    <row r="367" customFormat="false" ht="12.75" hidden="false" customHeight="false" outlineLevel="0" collapsed="false">
      <c r="A367" s="199" t="n">
        <v>363</v>
      </c>
      <c r="B367" s="159" t="s">
        <v>4100</v>
      </c>
      <c r="C367" s="172" t="n">
        <v>0.358723455869347</v>
      </c>
    </row>
    <row r="368" customFormat="false" ht="12.75" hidden="false" customHeight="false" outlineLevel="0" collapsed="false">
      <c r="A368" s="199" t="n">
        <v>364</v>
      </c>
      <c r="B368" s="159" t="s">
        <v>4101</v>
      </c>
      <c r="C368" s="172" t="n">
        <v>0.342190539763819</v>
      </c>
    </row>
    <row r="369" customFormat="false" ht="12.75" hidden="false" customHeight="false" outlineLevel="0" collapsed="false">
      <c r="A369" s="199" t="n">
        <v>365</v>
      </c>
      <c r="B369" s="159" t="s">
        <v>4102</v>
      </c>
      <c r="C369" s="172" t="n">
        <v>0.26852970768794</v>
      </c>
    </row>
    <row r="370" customFormat="false" ht="12.75" hidden="false" customHeight="false" outlineLevel="0" collapsed="false">
      <c r="A370" s="199" t="n">
        <v>366</v>
      </c>
      <c r="B370" s="159" t="s">
        <v>4103</v>
      </c>
      <c r="C370" s="172" t="n">
        <v>0.189103992954271</v>
      </c>
    </row>
    <row r="371" customFormat="false" ht="12.75" hidden="false" customHeight="false" outlineLevel="0" collapsed="false">
      <c r="A371" s="199" t="n">
        <v>367</v>
      </c>
      <c r="B371" s="159" t="s">
        <v>4104</v>
      </c>
      <c r="C371" s="172" t="n">
        <v>0.254756213511558</v>
      </c>
    </row>
    <row r="372" customFormat="false" ht="12.75" hidden="false" customHeight="false" outlineLevel="0" collapsed="false">
      <c r="A372" s="199" t="n">
        <v>368</v>
      </c>
      <c r="B372" s="159" t="s">
        <v>4105</v>
      </c>
      <c r="C372" s="172" t="n">
        <v>0.245652980083417</v>
      </c>
    </row>
    <row r="373" customFormat="false" ht="12.75" hidden="false" customHeight="false" outlineLevel="0" collapsed="false">
      <c r="A373" s="199" t="n">
        <v>369</v>
      </c>
      <c r="B373" s="159" t="s">
        <v>4106</v>
      </c>
      <c r="C373" s="172" t="n">
        <v>0.283518082736181</v>
      </c>
    </row>
    <row r="374" customFormat="false" ht="12.75" hidden="false" customHeight="false" outlineLevel="0" collapsed="false">
      <c r="A374" s="199" t="n">
        <v>370</v>
      </c>
      <c r="B374" s="159" t="s">
        <v>4107</v>
      </c>
      <c r="C374" s="172" t="n">
        <v>0.256782569625628</v>
      </c>
    </row>
    <row r="375" customFormat="false" ht="12.75" hidden="false" customHeight="false" outlineLevel="0" collapsed="false">
      <c r="A375" s="199" t="n">
        <v>371</v>
      </c>
      <c r="B375" s="159" t="s">
        <v>4108</v>
      </c>
      <c r="C375" s="172" t="n">
        <v>0.28554574901005</v>
      </c>
    </row>
    <row r="376" customFormat="false" ht="12.75" hidden="false" customHeight="false" outlineLevel="0" collapsed="false">
      <c r="A376" s="199" t="n">
        <v>372</v>
      </c>
      <c r="B376" s="159" t="s">
        <v>4109</v>
      </c>
      <c r="C376" s="172" t="n">
        <v>0.325348129138191</v>
      </c>
    </row>
    <row r="377" customFormat="false" ht="12.75" hidden="false" customHeight="false" outlineLevel="0" collapsed="false">
      <c r="A377" s="199" t="n">
        <v>373</v>
      </c>
      <c r="B377" s="159" t="s">
        <v>4110</v>
      </c>
      <c r="C377" s="172" t="n">
        <v>0.291527159960804</v>
      </c>
    </row>
    <row r="378" customFormat="false" ht="12.75" hidden="false" customHeight="false" outlineLevel="0" collapsed="false">
      <c r="A378" s="199" t="n">
        <v>374</v>
      </c>
      <c r="B378" s="159" t="s">
        <v>4111</v>
      </c>
      <c r="C378" s="172" t="n">
        <v>0.245005280331658</v>
      </c>
    </row>
    <row r="379" customFormat="false" ht="12.75" hidden="false" customHeight="false" outlineLevel="0" collapsed="false">
      <c r="A379" s="199" t="n">
        <v>375</v>
      </c>
      <c r="B379" s="159" t="s">
        <v>4112</v>
      </c>
      <c r="C379" s="172" t="n">
        <v>0.276942611894975</v>
      </c>
    </row>
    <row r="380" customFormat="false" ht="12.75" hidden="false" customHeight="false" outlineLevel="0" collapsed="false">
      <c r="A380" s="199" t="n">
        <v>376</v>
      </c>
      <c r="B380" s="159" t="s">
        <v>4113</v>
      </c>
      <c r="C380" s="172" t="n">
        <v>0.271046636698492</v>
      </c>
    </row>
    <row r="381" customFormat="false" ht="12.75" hidden="false" customHeight="false" outlineLevel="0" collapsed="false">
      <c r="A381" s="199" t="n">
        <v>377</v>
      </c>
      <c r="B381" s="159" t="s">
        <v>4114</v>
      </c>
      <c r="C381" s="172" t="n">
        <v>0.218500163492965</v>
      </c>
    </row>
    <row r="382" customFormat="false" ht="12.75" hidden="false" customHeight="false" outlineLevel="0" collapsed="false">
      <c r="A382" s="199" t="n">
        <v>378</v>
      </c>
      <c r="B382" s="159" t="s">
        <v>4115</v>
      </c>
      <c r="C382" s="172" t="n">
        <v>0.226511718397487</v>
      </c>
    </row>
    <row r="383" customFormat="false" ht="12.75" hidden="false" customHeight="false" outlineLevel="0" collapsed="false">
      <c r="A383" s="199" t="n">
        <v>379</v>
      </c>
      <c r="B383" s="159" t="s">
        <v>4116</v>
      </c>
      <c r="C383" s="172" t="n">
        <v>0.261179262292462</v>
      </c>
    </row>
    <row r="384" customFormat="false" ht="12.75" hidden="false" customHeight="false" outlineLevel="0" collapsed="false">
      <c r="A384" s="199" t="n">
        <v>380</v>
      </c>
      <c r="B384" s="159" t="s">
        <v>4117</v>
      </c>
      <c r="C384" s="172" t="n">
        <v>0.450039414728643</v>
      </c>
    </row>
    <row r="385" customFormat="false" ht="12.75" hidden="false" customHeight="false" outlineLevel="0" collapsed="false">
      <c r="A385" s="199" t="n">
        <v>381</v>
      </c>
      <c r="B385" s="159" t="s">
        <v>4118</v>
      </c>
      <c r="C385" s="172" t="n">
        <v>0.23517188710603</v>
      </c>
    </row>
    <row r="386" customFormat="false" ht="12.75" hidden="false" customHeight="false" outlineLevel="0" collapsed="false">
      <c r="A386" s="199" t="n">
        <v>382</v>
      </c>
      <c r="B386" s="159" t="s">
        <v>4119</v>
      </c>
      <c r="C386" s="172" t="n">
        <v>0.378689502385427</v>
      </c>
    </row>
    <row r="387" customFormat="false" ht="12.75" hidden="false" customHeight="false" outlineLevel="0" collapsed="false">
      <c r="A387" s="199" t="n">
        <v>383</v>
      </c>
      <c r="B387" s="159" t="s">
        <v>4120</v>
      </c>
      <c r="C387" s="172" t="n">
        <v>0.339365950133668</v>
      </c>
    </row>
    <row r="388" customFormat="false" ht="12.75" hidden="false" customHeight="false" outlineLevel="0" collapsed="false">
      <c r="A388" s="199" t="n">
        <v>384</v>
      </c>
      <c r="B388" s="159" t="s">
        <v>4121</v>
      </c>
      <c r="C388" s="172" t="n">
        <v>0.2005756974</v>
      </c>
    </row>
    <row r="389" customFormat="false" ht="12.75" hidden="false" customHeight="false" outlineLevel="0" collapsed="false">
      <c r="A389" s="199" t="n">
        <v>385</v>
      </c>
      <c r="B389" s="159" t="s">
        <v>4122</v>
      </c>
      <c r="C389" s="172" t="n">
        <v>0.383793202497487</v>
      </c>
    </row>
    <row r="390" customFormat="false" ht="12.75" hidden="false" customHeight="false" outlineLevel="0" collapsed="false">
      <c r="A390" s="199" t="n">
        <v>386</v>
      </c>
      <c r="B390" s="159" t="s">
        <v>4123</v>
      </c>
      <c r="C390" s="172" t="n">
        <v>0.344475440115578</v>
      </c>
    </row>
    <row r="391" customFormat="false" ht="12.75" hidden="false" customHeight="false" outlineLevel="0" collapsed="false">
      <c r="A391" s="199" t="n">
        <v>387</v>
      </c>
      <c r="B391" s="159" t="s">
        <v>4124</v>
      </c>
      <c r="C391" s="172" t="n">
        <v>0.334229885949749</v>
      </c>
    </row>
    <row r="392" customFormat="false" ht="12.75" hidden="false" customHeight="false" outlineLevel="0" collapsed="false">
      <c r="A392" s="199" t="n">
        <v>388</v>
      </c>
      <c r="B392" s="159" t="s">
        <v>4125</v>
      </c>
      <c r="C392" s="172" t="n">
        <v>0.271836189823116</v>
      </c>
    </row>
    <row r="393" customFormat="false" ht="12.75" hidden="false" customHeight="false" outlineLevel="0" collapsed="false">
      <c r="A393" s="199" t="n">
        <v>389</v>
      </c>
      <c r="B393" s="159" t="s">
        <v>4126</v>
      </c>
      <c r="C393" s="172" t="n">
        <v>0.455465800100502</v>
      </c>
    </row>
    <row r="394" customFormat="false" ht="12.75" hidden="false" customHeight="false" outlineLevel="0" collapsed="false">
      <c r="A394" s="199" t="n">
        <v>390</v>
      </c>
      <c r="B394" s="159" t="s">
        <v>4127</v>
      </c>
      <c r="C394" s="172" t="n">
        <v>0.371438573628141</v>
      </c>
    </row>
    <row r="395" customFormat="false" ht="12.75" hidden="false" customHeight="false" outlineLevel="0" collapsed="false">
      <c r="A395" s="199" t="n">
        <v>391</v>
      </c>
      <c r="B395" s="159" t="s">
        <v>4128</v>
      </c>
      <c r="C395" s="172" t="n">
        <v>0.466625405266332</v>
      </c>
    </row>
    <row r="396" customFormat="false" ht="12.75" hidden="false" customHeight="false" outlineLevel="0" collapsed="false">
      <c r="A396" s="199" t="n">
        <v>392</v>
      </c>
      <c r="B396" s="159" t="s">
        <v>4129</v>
      </c>
      <c r="C396" s="172" t="n">
        <v>0.403005188301508</v>
      </c>
    </row>
    <row r="397" customFormat="false" ht="12.75" hidden="false" customHeight="false" outlineLevel="0" collapsed="false">
      <c r="A397" s="199" t="n">
        <v>393</v>
      </c>
      <c r="B397" s="159" t="s">
        <v>4130</v>
      </c>
      <c r="C397" s="172" t="n">
        <v>0.39817488579397</v>
      </c>
    </row>
    <row r="398" customFormat="false" ht="12.75" hidden="false" customHeight="false" outlineLevel="0" collapsed="false">
      <c r="A398" s="199" t="n">
        <v>394</v>
      </c>
      <c r="B398" s="159" t="s">
        <v>4131</v>
      </c>
      <c r="C398" s="172" t="n">
        <v>0.432078861227136</v>
      </c>
    </row>
    <row r="399" customFormat="false" ht="12.75" hidden="false" customHeight="false" outlineLevel="0" collapsed="false">
      <c r="A399" s="199" t="n">
        <v>395</v>
      </c>
      <c r="B399" s="159" t="s">
        <v>4132</v>
      </c>
      <c r="C399" s="172" t="n">
        <v>0.299420910824121</v>
      </c>
    </row>
    <row r="400" customFormat="false" ht="12.75" hidden="false" customHeight="false" outlineLevel="0" collapsed="false">
      <c r="A400" s="199" t="n">
        <v>396</v>
      </c>
      <c r="B400" s="159" t="s">
        <v>4133</v>
      </c>
      <c r="C400" s="172" t="n">
        <v>0.249173101653769</v>
      </c>
    </row>
    <row r="401" customFormat="false" ht="12.75" hidden="false" customHeight="false" outlineLevel="0" collapsed="false">
      <c r="A401" s="199" t="n">
        <v>397</v>
      </c>
      <c r="B401" s="159" t="s">
        <v>4134</v>
      </c>
      <c r="C401" s="172" t="n">
        <v>0.457878213512563</v>
      </c>
    </row>
    <row r="402" customFormat="false" ht="12.75" hidden="false" customHeight="false" outlineLevel="0" collapsed="false">
      <c r="A402" s="199" t="n">
        <v>398</v>
      </c>
      <c r="B402" s="159" t="s">
        <v>4135</v>
      </c>
      <c r="C402" s="172" t="n">
        <v>0.350671172366834</v>
      </c>
    </row>
    <row r="403" customFormat="false" ht="12.75" hidden="false" customHeight="false" outlineLevel="0" collapsed="false">
      <c r="A403" s="199" t="n">
        <v>399</v>
      </c>
      <c r="B403" s="159" t="s">
        <v>4136</v>
      </c>
      <c r="C403" s="172" t="n">
        <v>0.329655883892462</v>
      </c>
    </row>
    <row r="404" customFormat="false" ht="12.75" hidden="false" customHeight="false" outlineLevel="0" collapsed="false">
      <c r="A404" s="199" t="n">
        <v>400</v>
      </c>
      <c r="B404" s="159" t="s">
        <v>4137</v>
      </c>
      <c r="C404" s="172" t="n">
        <v>0.417597210919598</v>
      </c>
    </row>
    <row r="405" customFormat="false" ht="12.75" hidden="false" customHeight="false" outlineLevel="0" collapsed="false">
      <c r="A405" s="199" t="n">
        <v>401</v>
      </c>
      <c r="B405" s="159" t="s">
        <v>4138</v>
      </c>
      <c r="C405" s="172" t="n">
        <v>0.355138073673367</v>
      </c>
    </row>
    <row r="406" customFormat="false" ht="12.75" hidden="false" customHeight="false" outlineLevel="0" collapsed="false">
      <c r="A406" s="199" t="n">
        <v>402</v>
      </c>
      <c r="B406" s="159" t="s">
        <v>4139</v>
      </c>
      <c r="C406" s="172" t="n">
        <v>0.479997561326633</v>
      </c>
    </row>
    <row r="407" customFormat="false" ht="12.75" hidden="false" customHeight="false" outlineLevel="0" collapsed="false">
      <c r="A407" s="199" t="n">
        <v>403</v>
      </c>
      <c r="B407" s="159" t="s">
        <v>4140</v>
      </c>
      <c r="C407" s="172" t="n">
        <v>0.348029400625628</v>
      </c>
    </row>
    <row r="408" customFormat="false" ht="12.75" hidden="false" customHeight="false" outlineLevel="0" collapsed="false">
      <c r="A408" s="199" t="n">
        <v>404</v>
      </c>
      <c r="B408" s="159" t="s">
        <v>4141</v>
      </c>
      <c r="C408" s="172" t="n">
        <v>0.331708521555779</v>
      </c>
    </row>
    <row r="409" customFormat="false" ht="12.75" hidden="false" customHeight="false" outlineLevel="0" collapsed="false">
      <c r="A409" s="199" t="n">
        <v>405</v>
      </c>
      <c r="B409" s="159" t="s">
        <v>4142</v>
      </c>
      <c r="C409" s="172" t="n">
        <v>0.32397473639598</v>
      </c>
    </row>
    <row r="410" customFormat="false" ht="12.75" hidden="false" customHeight="false" outlineLevel="0" collapsed="false">
      <c r="A410" s="199" t="n">
        <v>406</v>
      </c>
      <c r="B410" s="159" t="s">
        <v>4143</v>
      </c>
      <c r="C410" s="172" t="n">
        <v>0.182400564170854</v>
      </c>
    </row>
    <row r="411" customFormat="false" ht="12.75" hidden="false" customHeight="false" outlineLevel="0" collapsed="false">
      <c r="A411" s="199" t="n">
        <v>407</v>
      </c>
      <c r="B411" s="159" t="s">
        <v>4144</v>
      </c>
      <c r="C411" s="172" t="n">
        <v>0.192824823864824</v>
      </c>
    </row>
    <row r="412" customFormat="false" ht="12.75" hidden="false" customHeight="false" outlineLevel="0" collapsed="false">
      <c r="A412" s="199" t="n">
        <v>408</v>
      </c>
      <c r="B412" s="159" t="s">
        <v>4145</v>
      </c>
      <c r="C412" s="172" t="n">
        <v>0.259036987022111</v>
      </c>
    </row>
    <row r="413" customFormat="false" ht="12.75" hidden="false" customHeight="false" outlineLevel="0" collapsed="false">
      <c r="A413" s="199" t="n">
        <v>409</v>
      </c>
      <c r="B413" s="159" t="s">
        <v>4146</v>
      </c>
      <c r="C413" s="172" t="n">
        <v>0.243146874890452</v>
      </c>
    </row>
    <row r="414" customFormat="false" ht="12.75" hidden="false" customHeight="false" outlineLevel="0" collapsed="false">
      <c r="A414" s="199" t="n">
        <v>410</v>
      </c>
      <c r="B414" s="159" t="s">
        <v>4147</v>
      </c>
      <c r="C414" s="172" t="n">
        <v>1.08170836380402</v>
      </c>
    </row>
    <row r="415" customFormat="false" ht="12.75" hidden="false" customHeight="false" outlineLevel="0" collapsed="false">
      <c r="A415" s="199" t="n">
        <v>411</v>
      </c>
      <c r="B415" s="159" t="s">
        <v>4148</v>
      </c>
      <c r="C415" s="172" t="n">
        <v>0.482609351884422</v>
      </c>
    </row>
    <row r="416" customFormat="false" ht="12.75" hidden="false" customHeight="false" outlineLevel="0" collapsed="false">
      <c r="A416" s="199" t="n">
        <v>412</v>
      </c>
      <c r="B416" s="159" t="s">
        <v>4149</v>
      </c>
      <c r="C416" s="172" t="n">
        <v>0.616804617517588</v>
      </c>
    </row>
    <row r="417" customFormat="false" ht="12.75" hidden="false" customHeight="false" outlineLevel="0" collapsed="false">
      <c r="A417" s="199" t="n">
        <v>413</v>
      </c>
      <c r="B417" s="159" t="s">
        <v>4150</v>
      </c>
      <c r="C417" s="172" t="n">
        <v>0.367442912017085</v>
      </c>
    </row>
    <row r="418" customFormat="false" ht="12.75" hidden="false" customHeight="false" outlineLevel="0" collapsed="false">
      <c r="A418" s="199" t="n">
        <v>414</v>
      </c>
      <c r="B418" s="159" t="s">
        <v>4151</v>
      </c>
      <c r="C418" s="172" t="n">
        <v>0.222055756107035</v>
      </c>
    </row>
    <row r="419" customFormat="false" ht="12.75" hidden="false" customHeight="false" outlineLevel="0" collapsed="false">
      <c r="A419" s="199" t="n">
        <v>415</v>
      </c>
      <c r="B419" s="159" t="s">
        <v>4152</v>
      </c>
      <c r="C419" s="172" t="n">
        <v>0.197585701233166</v>
      </c>
    </row>
    <row r="420" customFormat="false" ht="12.75" hidden="false" customHeight="false" outlineLevel="0" collapsed="false">
      <c r="A420" s="199" t="n">
        <v>416</v>
      </c>
      <c r="B420" s="159" t="s">
        <v>4153</v>
      </c>
      <c r="C420" s="172" t="n">
        <v>0.118009018245226</v>
      </c>
    </row>
    <row r="421" customFormat="false" ht="12.75" hidden="false" customHeight="false" outlineLevel="0" collapsed="false">
      <c r="A421" s="199" t="n">
        <v>417</v>
      </c>
      <c r="B421" s="159" t="s">
        <v>4154</v>
      </c>
      <c r="C421" s="172" t="n">
        <v>0.125612439059296</v>
      </c>
    </row>
    <row r="422" customFormat="false" ht="12.75" hidden="false" customHeight="false" outlineLevel="0" collapsed="false">
      <c r="A422" s="199" t="n">
        <v>418</v>
      </c>
      <c r="B422" s="159" t="s">
        <v>4155</v>
      </c>
      <c r="C422" s="172" t="n">
        <v>0.130435128407538</v>
      </c>
    </row>
    <row r="423" customFormat="false" ht="12.75" hidden="false" customHeight="false" outlineLevel="0" collapsed="false">
      <c r="A423" s="199" t="n">
        <v>419</v>
      </c>
      <c r="B423" s="159" t="s">
        <v>4156</v>
      </c>
      <c r="C423" s="172" t="n">
        <v>0.122909434407538</v>
      </c>
    </row>
    <row r="424" customFormat="false" ht="12.75" hidden="false" customHeight="false" outlineLevel="0" collapsed="false">
      <c r="A424" s="199" t="n">
        <v>420</v>
      </c>
      <c r="B424" s="159" t="s">
        <v>4157</v>
      </c>
      <c r="C424" s="172" t="n">
        <v>0.132725623369849</v>
      </c>
    </row>
    <row r="425" customFormat="false" ht="12.75" hidden="false" customHeight="false" outlineLevel="0" collapsed="false">
      <c r="A425" s="199" t="n">
        <v>421</v>
      </c>
      <c r="B425" s="159" t="s">
        <v>4158</v>
      </c>
      <c r="C425" s="172" t="n">
        <v>0.194757155875377</v>
      </c>
    </row>
    <row r="426" customFormat="false" ht="12.75" hidden="false" customHeight="false" outlineLevel="0" collapsed="false">
      <c r="A426" s="199" t="n">
        <v>422</v>
      </c>
      <c r="B426" s="159" t="s">
        <v>4159</v>
      </c>
      <c r="C426" s="172" t="n">
        <v>0.307632885892462</v>
      </c>
    </row>
    <row r="427" customFormat="false" ht="12.75" hidden="false" customHeight="false" outlineLevel="0" collapsed="false">
      <c r="A427" s="199" t="n">
        <v>423</v>
      </c>
      <c r="B427" s="159" t="s">
        <v>4160</v>
      </c>
      <c r="C427" s="172" t="n">
        <v>0.177373162295477</v>
      </c>
    </row>
    <row r="428" customFormat="false" ht="12.75" hidden="false" customHeight="false" outlineLevel="0" collapsed="false">
      <c r="A428" s="199" t="n">
        <v>424</v>
      </c>
      <c r="B428" s="159" t="s">
        <v>4161</v>
      </c>
      <c r="C428" s="172" t="n">
        <v>0.302345168346734</v>
      </c>
    </row>
    <row r="429" customFormat="false" ht="12.75" hidden="false" customHeight="false" outlineLevel="0" collapsed="false">
      <c r="A429" s="199" t="n">
        <v>425</v>
      </c>
      <c r="B429" s="159" t="s">
        <v>4162</v>
      </c>
      <c r="C429" s="172" t="n">
        <v>0.466523379929648</v>
      </c>
    </row>
    <row r="430" customFormat="false" ht="12.75" hidden="false" customHeight="false" outlineLevel="0" collapsed="false">
      <c r="A430" s="199" t="n">
        <v>426</v>
      </c>
      <c r="B430" s="159" t="s">
        <v>4163</v>
      </c>
      <c r="C430" s="172" t="n">
        <v>0.367299180839196</v>
      </c>
    </row>
    <row r="431" customFormat="false" ht="12.75" hidden="false" customHeight="false" outlineLevel="0" collapsed="false">
      <c r="A431" s="199" t="n">
        <v>427</v>
      </c>
      <c r="B431" s="159" t="s">
        <v>4164</v>
      </c>
      <c r="C431" s="172" t="n">
        <v>0.276924596719598</v>
      </c>
    </row>
    <row r="432" customFormat="false" ht="12.75" hidden="false" customHeight="false" outlineLevel="0" collapsed="false">
      <c r="A432" s="199" t="n">
        <v>428</v>
      </c>
      <c r="B432" s="159" t="s">
        <v>4165</v>
      </c>
      <c r="C432" s="172" t="n">
        <v>0.315693763051256</v>
      </c>
    </row>
    <row r="433" customFormat="false" ht="12.75" hidden="false" customHeight="false" outlineLevel="0" collapsed="false">
      <c r="A433" s="199" t="n">
        <v>429</v>
      </c>
      <c r="B433" s="159" t="s">
        <v>4166</v>
      </c>
      <c r="C433" s="172" t="n">
        <v>0.264426870443216</v>
      </c>
    </row>
    <row r="434" customFormat="false" ht="12.75" hidden="false" customHeight="false" outlineLevel="0" collapsed="false">
      <c r="A434" s="199" t="n">
        <v>430</v>
      </c>
      <c r="B434" s="159" t="s">
        <v>4167</v>
      </c>
      <c r="C434" s="172" t="n">
        <v>0.324304790934673</v>
      </c>
    </row>
    <row r="435" customFormat="false" ht="12.75" hidden="false" customHeight="false" outlineLevel="0" collapsed="false">
      <c r="A435" s="199" t="n">
        <v>431</v>
      </c>
      <c r="B435" s="159" t="s">
        <v>4168</v>
      </c>
      <c r="C435" s="172" t="n">
        <v>0.422663676723618</v>
      </c>
    </row>
    <row r="436" customFormat="false" ht="12.75" hidden="false" customHeight="false" outlineLevel="0" collapsed="false">
      <c r="A436" s="199" t="n">
        <v>432</v>
      </c>
      <c r="B436" s="159" t="s">
        <v>4169</v>
      </c>
      <c r="C436" s="172" t="n">
        <v>0.253961517759799</v>
      </c>
    </row>
    <row r="437" customFormat="false" ht="12.75" hidden="false" customHeight="false" outlineLevel="0" collapsed="false">
      <c r="A437" s="199" t="n">
        <v>433</v>
      </c>
      <c r="B437" s="159" t="s">
        <v>4170</v>
      </c>
      <c r="C437" s="172" t="n">
        <v>0.19665590061407</v>
      </c>
    </row>
    <row r="438" customFormat="false" ht="12.75" hidden="false" customHeight="false" outlineLevel="0" collapsed="false">
      <c r="A438" s="199" t="n">
        <v>434</v>
      </c>
      <c r="B438" s="159" t="s">
        <v>4171</v>
      </c>
      <c r="C438" s="172" t="n">
        <v>0.0714255486678392</v>
      </c>
    </row>
    <row r="439" customFormat="false" ht="12.75" hidden="false" customHeight="false" outlineLevel="0" collapsed="false">
      <c r="A439" s="199" t="n">
        <v>435</v>
      </c>
      <c r="B439" s="159" t="s">
        <v>4172</v>
      </c>
      <c r="C439" s="172" t="n">
        <v>0.281300101757286</v>
      </c>
    </row>
    <row r="440" customFormat="false" ht="12.75" hidden="false" customHeight="false" outlineLevel="0" collapsed="false">
      <c r="A440" s="199" t="n">
        <v>436</v>
      </c>
      <c r="B440" s="159" t="s">
        <v>4173</v>
      </c>
      <c r="C440" s="172" t="n">
        <v>0.0976040560512563</v>
      </c>
    </row>
    <row r="441" customFormat="false" ht="12.75" hidden="false" customHeight="false" outlineLevel="0" collapsed="false">
      <c r="A441" s="199" t="n">
        <v>437</v>
      </c>
      <c r="B441" s="159" t="s">
        <v>4174</v>
      </c>
      <c r="C441" s="172" t="n">
        <v>0.348181970062814</v>
      </c>
    </row>
    <row r="442" customFormat="false" ht="12.75" hidden="false" customHeight="false" outlineLevel="0" collapsed="false">
      <c r="A442" s="199" t="n">
        <v>438</v>
      </c>
      <c r="B442" s="159" t="s">
        <v>4175</v>
      </c>
      <c r="C442" s="172" t="n">
        <v>0.212401436434171</v>
      </c>
    </row>
    <row r="443" customFormat="false" ht="12.75" hidden="false" customHeight="false" outlineLevel="0" collapsed="false">
      <c r="A443" s="199" t="n">
        <v>439</v>
      </c>
      <c r="B443" s="159" t="s">
        <v>4176</v>
      </c>
      <c r="C443" s="172" t="n">
        <v>0.219857960307035</v>
      </c>
    </row>
    <row r="444" customFormat="false" ht="12.75" hidden="false" customHeight="false" outlineLevel="0" collapsed="false">
      <c r="A444" s="199" t="n">
        <v>440</v>
      </c>
      <c r="B444" s="159" t="s">
        <v>4177</v>
      </c>
      <c r="C444" s="172" t="n">
        <v>0.246022559463317</v>
      </c>
    </row>
    <row r="445" customFormat="false" ht="12.75" hidden="false" customHeight="false" outlineLevel="0" collapsed="false">
      <c r="A445" s="199" t="n">
        <v>441</v>
      </c>
      <c r="B445" s="159" t="s">
        <v>4178</v>
      </c>
      <c r="C445" s="172" t="n">
        <v>0.260703167180905</v>
      </c>
    </row>
    <row r="446" customFormat="false" ht="12.75" hidden="false" customHeight="false" outlineLevel="0" collapsed="false">
      <c r="A446" s="199" t="n">
        <v>442</v>
      </c>
      <c r="B446" s="159" t="s">
        <v>4179</v>
      </c>
      <c r="C446" s="172" t="n">
        <v>0.356084407708543</v>
      </c>
    </row>
    <row r="447" customFormat="false" ht="12.75" hidden="false" customHeight="false" outlineLevel="0" collapsed="false">
      <c r="A447" s="199" t="n">
        <v>443</v>
      </c>
      <c r="B447" s="159" t="s">
        <v>4180</v>
      </c>
      <c r="C447" s="172" t="n">
        <v>0.168154633722613</v>
      </c>
    </row>
    <row r="448" customFormat="false" ht="12.75" hidden="false" customHeight="false" outlineLevel="0" collapsed="false">
      <c r="A448" s="199" t="n">
        <v>444</v>
      </c>
      <c r="B448" s="159" t="s">
        <v>4181</v>
      </c>
      <c r="C448" s="172" t="n">
        <v>0.244345687572864</v>
      </c>
    </row>
    <row r="449" customFormat="false" ht="12.75" hidden="false" customHeight="false" outlineLevel="0" collapsed="false">
      <c r="A449" s="199" t="n">
        <v>445</v>
      </c>
      <c r="B449" s="159" t="s">
        <v>4182</v>
      </c>
      <c r="C449" s="172" t="n">
        <v>0.233943282231658</v>
      </c>
    </row>
    <row r="450" customFormat="false" ht="12.75" hidden="false" customHeight="false" outlineLevel="0" collapsed="false">
      <c r="A450" s="199" t="n">
        <v>446</v>
      </c>
      <c r="B450" s="159" t="s">
        <v>4183</v>
      </c>
      <c r="C450" s="172" t="n">
        <v>0.482038124613065</v>
      </c>
    </row>
    <row r="451" customFormat="false" ht="12.75" hidden="false" customHeight="false" outlineLevel="0" collapsed="false">
      <c r="A451" s="199" t="n">
        <v>447</v>
      </c>
      <c r="B451" s="159" t="s">
        <v>4184</v>
      </c>
      <c r="C451" s="172" t="n">
        <v>0.382189967040201</v>
      </c>
    </row>
    <row r="452" customFormat="false" ht="12.75" hidden="false" customHeight="false" outlineLevel="0" collapsed="false">
      <c r="A452" s="199" t="n">
        <v>448</v>
      </c>
      <c r="B452" s="159" t="s">
        <v>4185</v>
      </c>
      <c r="C452" s="172" t="n">
        <v>0.301590763274874</v>
      </c>
    </row>
    <row r="453" customFormat="false" ht="12.75" hidden="false" customHeight="false" outlineLevel="0" collapsed="false">
      <c r="A453" s="199" t="n">
        <v>449</v>
      </c>
      <c r="B453" s="159" t="s">
        <v>4186</v>
      </c>
      <c r="C453" s="172" t="n">
        <v>0.19877067749196</v>
      </c>
    </row>
    <row r="454" customFormat="false" ht="12.75" hidden="false" customHeight="false" outlineLevel="0" collapsed="false">
      <c r="A454" s="199" t="n">
        <v>450</v>
      </c>
      <c r="B454" s="159" t="s">
        <v>4187</v>
      </c>
      <c r="C454" s="172" t="n">
        <v>0.221449669858794</v>
      </c>
    </row>
    <row r="455" customFormat="false" ht="12.75" hidden="false" customHeight="false" outlineLevel="0" collapsed="false">
      <c r="A455" s="199" t="n">
        <v>451</v>
      </c>
      <c r="B455" s="159" t="s">
        <v>4188</v>
      </c>
      <c r="C455" s="172" t="n">
        <v>0.257018797183417</v>
      </c>
    </row>
    <row r="456" customFormat="false" ht="12.75" hidden="false" customHeight="false" outlineLevel="0" collapsed="false">
      <c r="A456" s="199" t="n">
        <v>452</v>
      </c>
      <c r="B456" s="159" t="s">
        <v>4189</v>
      </c>
      <c r="C456" s="172" t="n">
        <v>0.223235411265829</v>
      </c>
    </row>
    <row r="457" customFormat="false" ht="12.75" hidden="false" customHeight="false" outlineLevel="0" collapsed="false">
      <c r="A457" s="199" t="n">
        <v>453</v>
      </c>
      <c r="B457" s="159" t="s">
        <v>4190</v>
      </c>
      <c r="C457" s="172" t="n">
        <v>0.284853920682412</v>
      </c>
    </row>
    <row r="458" customFormat="false" ht="12.75" hidden="false" customHeight="false" outlineLevel="0" collapsed="false">
      <c r="A458" s="199" t="n">
        <v>454</v>
      </c>
      <c r="B458" s="159" t="s">
        <v>4191</v>
      </c>
      <c r="C458" s="172" t="n">
        <v>0.164459061670854</v>
      </c>
    </row>
    <row r="459" customFormat="false" ht="12.75" hidden="false" customHeight="false" outlineLevel="0" collapsed="false">
      <c r="A459" s="199" t="n">
        <v>455</v>
      </c>
      <c r="B459" s="159" t="s">
        <v>4192</v>
      </c>
      <c r="C459" s="172" t="n">
        <v>0.212696414427136</v>
      </c>
    </row>
    <row r="460" customFormat="false" ht="12.75" hidden="false" customHeight="false" outlineLevel="0" collapsed="false">
      <c r="A460" s="199" t="n">
        <v>456</v>
      </c>
      <c r="B460" s="159" t="s">
        <v>4193</v>
      </c>
      <c r="C460" s="172" t="n">
        <v>0.256538943544724</v>
      </c>
    </row>
    <row r="461" customFormat="false" ht="12.75" hidden="false" customHeight="false" outlineLevel="0" collapsed="false">
      <c r="A461" s="199" t="n">
        <v>457</v>
      </c>
      <c r="B461" s="159" t="s">
        <v>4194</v>
      </c>
      <c r="C461" s="172" t="n">
        <v>0.213424629723618</v>
      </c>
    </row>
    <row r="462" customFormat="false" ht="12.75" hidden="false" customHeight="false" outlineLevel="0" collapsed="false">
      <c r="A462" s="199" t="n">
        <v>458</v>
      </c>
      <c r="B462" s="159" t="s">
        <v>4195</v>
      </c>
      <c r="C462" s="172" t="n">
        <v>0.114391315400503</v>
      </c>
    </row>
    <row r="463" customFormat="false" ht="12.75" hidden="false" customHeight="false" outlineLevel="0" collapsed="false">
      <c r="A463" s="199" t="n">
        <v>459</v>
      </c>
      <c r="B463" s="159" t="s">
        <v>4196</v>
      </c>
      <c r="C463" s="172" t="n">
        <v>0.365411501356784</v>
      </c>
    </row>
    <row r="464" customFormat="false" ht="12.75" hidden="false" customHeight="false" outlineLevel="0" collapsed="false">
      <c r="A464" s="199" t="n">
        <v>460</v>
      </c>
      <c r="B464" s="159" t="s">
        <v>4197</v>
      </c>
      <c r="C464" s="172" t="n">
        <v>0.224863740502513</v>
      </c>
    </row>
    <row r="465" customFormat="false" ht="12.75" hidden="false" customHeight="false" outlineLevel="0" collapsed="false">
      <c r="A465" s="199" t="n">
        <v>461</v>
      </c>
      <c r="B465" s="159" t="s">
        <v>4198</v>
      </c>
      <c r="C465" s="172" t="n">
        <v>0.156171113854271</v>
      </c>
    </row>
    <row r="466" customFormat="false" ht="12.75" hidden="false" customHeight="false" outlineLevel="0" collapsed="false">
      <c r="A466" s="199" t="n">
        <v>462</v>
      </c>
      <c r="B466" s="159" t="s">
        <v>4199</v>
      </c>
      <c r="C466" s="172" t="n">
        <v>0.342052020155779</v>
      </c>
    </row>
    <row r="467" customFormat="false" ht="12.75" hidden="false" customHeight="false" outlineLevel="0" collapsed="false">
      <c r="A467" s="199" t="n">
        <v>463</v>
      </c>
      <c r="B467" s="159" t="s">
        <v>4200</v>
      </c>
      <c r="C467" s="172" t="n">
        <v>0.193852653997487</v>
      </c>
    </row>
    <row r="468" customFormat="false" ht="12.75" hidden="false" customHeight="false" outlineLevel="0" collapsed="false">
      <c r="A468" s="199" t="n">
        <v>464</v>
      </c>
      <c r="B468" s="159" t="s">
        <v>4201</v>
      </c>
      <c r="C468" s="172" t="n">
        <v>0.203309873116583</v>
      </c>
    </row>
    <row r="469" customFormat="false" ht="12.75" hidden="false" customHeight="false" outlineLevel="0" collapsed="false">
      <c r="A469" s="199" t="n">
        <v>465</v>
      </c>
      <c r="B469" s="159" t="s">
        <v>4202</v>
      </c>
      <c r="C469" s="172" t="n">
        <v>0.186971694695477</v>
      </c>
    </row>
    <row r="470" customFormat="false" ht="12.75" hidden="false" customHeight="false" outlineLevel="0" collapsed="false">
      <c r="A470" s="199" t="n">
        <v>466</v>
      </c>
      <c r="B470" s="159" t="s">
        <v>4203</v>
      </c>
      <c r="C470" s="172" t="n">
        <v>0.16463101431206</v>
      </c>
    </row>
    <row r="471" customFormat="false" ht="12.75" hidden="false" customHeight="false" outlineLevel="0" collapsed="false">
      <c r="A471" s="199" t="n">
        <v>467</v>
      </c>
      <c r="B471" s="159" t="s">
        <v>4204</v>
      </c>
      <c r="C471" s="172" t="n">
        <v>0.308177767051256</v>
      </c>
    </row>
    <row r="472" customFormat="false" ht="12.75" hidden="false" customHeight="false" outlineLevel="0" collapsed="false">
      <c r="A472" s="199" t="n">
        <v>468</v>
      </c>
      <c r="B472" s="159" t="s">
        <v>4205</v>
      </c>
      <c r="C472" s="172" t="n">
        <v>0.305873485285427</v>
      </c>
    </row>
    <row r="473" customFormat="false" ht="12.75" hidden="false" customHeight="false" outlineLevel="0" collapsed="false">
      <c r="A473" s="199" t="n">
        <v>469</v>
      </c>
      <c r="B473" s="159" t="s">
        <v>4206</v>
      </c>
      <c r="C473" s="172" t="n">
        <v>0.11731276028995</v>
      </c>
    </row>
    <row r="474" customFormat="false" ht="12.75" hidden="false" customHeight="false" outlineLevel="0" collapsed="false">
      <c r="A474" s="199" t="n">
        <v>470</v>
      </c>
      <c r="B474" s="159" t="s">
        <v>4207</v>
      </c>
      <c r="C474" s="172" t="n">
        <v>0.401547343447236</v>
      </c>
    </row>
    <row r="475" customFormat="false" ht="12.75" hidden="false" customHeight="false" outlineLevel="0" collapsed="false">
      <c r="A475" s="199" t="n">
        <v>471</v>
      </c>
      <c r="B475" s="159" t="s">
        <v>4208</v>
      </c>
      <c r="C475" s="172" t="n">
        <v>0.220790432821106</v>
      </c>
    </row>
    <row r="476" customFormat="false" ht="12.75" hidden="false" customHeight="false" outlineLevel="0" collapsed="false">
      <c r="A476" s="199" t="n">
        <v>472</v>
      </c>
      <c r="B476" s="159" t="s">
        <v>4209</v>
      </c>
      <c r="C476" s="172" t="n">
        <v>0.271106190497487</v>
      </c>
    </row>
    <row r="477" customFormat="false" ht="12.75" hidden="false" customHeight="false" outlineLevel="0" collapsed="false">
      <c r="A477" s="199" t="n">
        <v>473</v>
      </c>
      <c r="B477" s="159" t="s">
        <v>4210</v>
      </c>
      <c r="C477" s="172" t="n">
        <v>0.298364668718593</v>
      </c>
    </row>
    <row r="478" customFormat="false" ht="12.75" hidden="false" customHeight="false" outlineLevel="0" collapsed="false">
      <c r="A478" s="199" t="n">
        <v>474</v>
      </c>
      <c r="B478" s="159" t="s">
        <v>4211</v>
      </c>
      <c r="C478" s="172" t="n">
        <v>0.389282165522613</v>
      </c>
    </row>
    <row r="479" customFormat="false" ht="12.75" hidden="false" customHeight="false" outlineLevel="0" collapsed="false">
      <c r="A479" s="199" t="n">
        <v>475</v>
      </c>
      <c r="B479" s="159" t="s">
        <v>4212</v>
      </c>
      <c r="C479" s="172" t="n">
        <v>1.09512171739698</v>
      </c>
    </row>
    <row r="480" customFormat="false" ht="12.75" hidden="false" customHeight="false" outlineLevel="0" collapsed="false">
      <c r="A480" s="199" t="n">
        <v>476</v>
      </c>
      <c r="B480" s="159" t="s">
        <v>4213</v>
      </c>
      <c r="C480" s="172" t="n">
        <v>0.755339178180905</v>
      </c>
    </row>
    <row r="481" customFormat="false" ht="12.75" hidden="false" customHeight="false" outlineLevel="0" collapsed="false">
      <c r="A481" s="199" t="n">
        <v>477</v>
      </c>
      <c r="B481" s="159" t="s">
        <v>4214</v>
      </c>
      <c r="C481" s="172" t="n">
        <v>1.64099953790955</v>
      </c>
    </row>
    <row r="482" customFormat="false" ht="12.75" hidden="false" customHeight="false" outlineLevel="0" collapsed="false">
      <c r="A482" s="199" t="n">
        <v>478</v>
      </c>
      <c r="B482" s="159" t="s">
        <v>4215</v>
      </c>
      <c r="C482" s="172" t="n">
        <v>0.00523340725281407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LibreOffice/25.2.7.2$Linux_X86_64 LibreOffice_project/520$Build-2</Application>
  <AppVersion>15.0000</AppVersion>
  <Company>Delft University of Technology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2006-06-12T11:56:38Z</dcterms:created>
  <dc:creator>Joost Vogtlander</dc:creator>
  <dc:description/>
  <dc:language>en-US</dc:language>
  <cp:lastModifiedBy>Joost Vogtländer</cp:lastModifiedBy>
  <cp:lastPrinted>2014-11-06T14:36:16Z</cp:lastPrinted>
  <dcterms:modified xsi:type="dcterms:W3CDTF">2025-11-24T09:26:58Z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